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https://hpe-my.sharepoint.com/personal/patrick_marques_hpe_com/Documents/HPE/Clients/M-S/Ministeres/Matinfo/BPU v5/"/>
    </mc:Choice>
  </mc:AlternateContent>
  <xr:revisionPtr revIDLastSave="15" documentId="8_{B2D1378D-C749-4595-BF0D-1E3A3527A20A}" xr6:coauthVersionLast="47" xr6:coauthVersionMax="47" xr10:uidLastSave="{234479F4-6DB7-490C-B66F-C96353D2256B}"/>
  <bookViews>
    <workbookView xWindow="28680" yWindow="-2040" windowWidth="29040" windowHeight="17640" firstSheet="2" activeTab="2" xr2:uid="{00000000-000D-0000-FFFF-FFFF00000000}"/>
  </bookViews>
  <sheets>
    <sheet name="Suivi de version" sheetId="1" r:id="rId1"/>
    <sheet name="Lot 4 - Bordereau de prix" sheetId="2" r:id="rId2"/>
    <sheet name="Lot 4 - BPU Location" sheetId="5" r:id="rId3"/>
    <sheet name="Loc Configurations Seules" sheetId="6" r:id="rId4"/>
    <sheet name="Loc Coefficients Crédit-Bail" sheetId="7" r:id="rId5"/>
    <sheet name="Loc Coefficients Location" sheetId="8" r:id="rId6"/>
    <sheet name="Lot 4 - BPU Drom-Com" sheetId="9" r:id="rId7"/>
  </sheets>
  <definedNames>
    <definedName name="_xlnm._FilterDatabase" localSheetId="1" hidden="1">'Lot 4 - Bordereau de prix'!$A$1:$H$5966</definedName>
    <definedName name="_xlnm._FilterDatabase" localSheetId="2" hidden="1">'Lot 4 - BPU Location'!$A$1:$S$5966</definedName>
    <definedName name="Prix_Base_Primera" localSheetId="6">'Lot 4 - BPU Drom-Com'!$AC$1111</definedName>
    <definedName name="Prix_Base_Primera" localSheetId="2">'Lot 4 - BPU Location'!$AA$1111</definedName>
    <definedName name="Prix_Base_Primera">'Lot 4 - Bordereau de prix'!$AC$1112</definedName>
    <definedName name="Prix_Cache_HF20" localSheetId="6">'Lot 4 - BPU Drom-Com'!$AC$1091</definedName>
    <definedName name="Prix_Cache_HF20" localSheetId="2">'Lot 4 - BPU Location'!$AA$1091</definedName>
    <definedName name="Prix_Cache_HF20">'Lot 4 - Bordereau de prix'!$AC$1092</definedName>
    <definedName name="Prix_Cache_HF20H" localSheetId="6">'Lot 4 - BPU Drom-Com'!$AC$1074</definedName>
    <definedName name="Prix_Cache_HF20H" localSheetId="2">'Lot 4 - BPU Location'!$AA$1074</definedName>
    <definedName name="Prix_Cache_HF20H">'Lot 4 - Bordereau de prix'!$AC$1075</definedName>
    <definedName name="Prix_Cache_HF40" localSheetId="6">'Lot 4 - BPU Drom-Com'!$AC$1030</definedName>
    <definedName name="Prix_Cache_HF40" localSheetId="2">'Lot 4 - BPU Location'!$AA$1030</definedName>
    <definedName name="Prix_Cache_HF40">'Lot 4 - Bordereau de prix'!$AC$1031</definedName>
    <definedName name="Prix_chassis_A6010" localSheetId="6">'Lot 4 - BPU Drom-Com'!$O$1056</definedName>
    <definedName name="Prix_chassis_A6010" localSheetId="2">'Lot 4 - BPU Location'!$O$1056</definedName>
    <definedName name="Prix_chassis_A6010">'Lot 4 - Bordereau de prix'!$O$1057</definedName>
    <definedName name="Prix_Chassis_HF20" localSheetId="6">'Lot 4 - BPU Drom-Com'!$AC$1017</definedName>
    <definedName name="Prix_Chassis_HF20" localSheetId="2">'Lot 4 - BPU Location'!$AA$1017</definedName>
    <definedName name="Prix_Chassis_HF20">'Lot 4 - Bordereau de prix'!$AC$1018</definedName>
    <definedName name="Prix_chassis_HF40" localSheetId="6">'Lot 4 - BPU Drom-Com'!$AC$1029</definedName>
    <definedName name="Prix_chassis_HF40" localSheetId="2">'Lot 4 - BPU Location'!$AA$1029</definedName>
    <definedName name="Prix_chassis_HF40">'Lot 4 - Bordereau de prix'!$AC$1030</definedName>
    <definedName name="Prix_Ctrl_A9K" localSheetId="6">'Lot 4 - BPU Drom-Com'!$AC$1073</definedName>
    <definedName name="Prix_Ctrl_A9K" localSheetId="2">'Lot 4 - BPU Location'!$AA$1073</definedName>
    <definedName name="Prix_Ctrl_A9K">'Lot 4 - Bordereau de prix'!$AC$1074</definedName>
    <definedName name="Prix_Ctrl_Primera" localSheetId="6">'Lot 4 - BPU Drom-Com'!$AC$1043</definedName>
    <definedName name="Prix_Ctrl_Primera" localSheetId="2">'Lot 4 - BPU Location'!$AA$1043</definedName>
    <definedName name="Prix_Ctrl_Primera">'Lot 4 - Bordereau de prix'!$AC$1044</definedName>
    <definedName name="Prix_diques_23TB_A6k" localSheetId="6">'Lot 4 - BPU Drom-Com'!$AC$1060</definedName>
    <definedName name="Prix_diques_23TB_A6k" localSheetId="2">'Lot 4 - BPU Location'!$AA$1060</definedName>
    <definedName name="Prix_diques_23TB_A6k">'Lot 4 - Bordereau de prix'!$AC$1061</definedName>
    <definedName name="Prix_Disques_21TB_HF20" localSheetId="6">'Lot 4 - BPU Drom-Com'!$AC$1018</definedName>
    <definedName name="Prix_Disques_21TB_HF20" localSheetId="2">'Lot 4 - BPU Location'!$AA$1018</definedName>
    <definedName name="Prix_Disques_21TB_HF20">'Lot 4 - Bordereau de prix'!$AC$1019</definedName>
    <definedName name="Prix_Disques_42TB_HF40" localSheetId="6">'Lot 4 - BPU Drom-Com'!$AC$1032</definedName>
    <definedName name="Prix_Disques_42TB_HF40" localSheetId="2">'Lot 4 - BPU Location'!$AA$1032</definedName>
    <definedName name="Prix_Disques_42TB_HF40">'Lot 4 - Bordereau de prix'!$AC$1033</definedName>
    <definedName name="Prix_Power_Alletra6k" localSheetId="6">'Lot 4 - BPU Drom-Com'!$AC$1062</definedName>
    <definedName name="Prix_Power_Alletra6k" localSheetId="2">'Lot 4 - BPU Location'!$AA$1062</definedName>
    <definedName name="Prix_Power_Alletra6k">'Lot 4 - Bordereau de prix'!$AC$1063</definedName>
    <definedName name="Prix_SSD_Primera" localSheetId="6">'Lot 4 - BPU Drom-Com'!$AC$1044</definedName>
    <definedName name="Prix_SSD_Primera" localSheetId="2">'Lot 4 - BPU Location'!$AA$1044</definedName>
    <definedName name="Prix_SSD_Primera">'Lot 4 - Bordereau de prix'!$AC$1045</definedName>
    <definedName name="Prix_Support_11TB_HF20H" localSheetId="6">'Lot 4 - BPU Drom-Com'!$AC$1010</definedName>
    <definedName name="Prix_Support_11TB_HF20H" localSheetId="2">'Lot 4 - BPU Location'!$AA$1010</definedName>
    <definedName name="Prix_Support_11TB_HF20H">'Lot 4 - Bordereau de prix'!$AC$1011</definedName>
    <definedName name="Prix_Support_21TB_HF20" localSheetId="6">'Lot 4 - BPU Drom-Com'!$AC$1024</definedName>
    <definedName name="Prix_Support_21TB_HF20" localSheetId="2">'Lot 4 - BPU Location'!$AA$1024</definedName>
    <definedName name="Prix_Support_21TB_HF20">'Lot 4 - Bordereau de prix'!$AC$1025</definedName>
    <definedName name="Prix_Support_42TB_HF40" localSheetId="6">'Lot 4 - BPU Drom-Com'!$AC$1038</definedName>
    <definedName name="Prix_Support_42TB_HF40" localSheetId="2">'Lot 4 - BPU Location'!$AA$1038</definedName>
    <definedName name="Prix_Support_42TB_HF40">'Lot 4 - Bordereau de prix'!$AC$1039</definedName>
    <definedName name="Prix_Support_Alletra610" localSheetId="6">'Lot 4 - BPU Drom-Com'!$O$1067</definedName>
    <definedName name="Prix_Support_Alletra610" localSheetId="2">'Lot 4 - BPU Location'!$O$1067</definedName>
    <definedName name="Prix_Support_Alletra610">'Lot 4 - Bordereau de prix'!$O$1068</definedName>
    <definedName name="Prix_Support_Base_Primera" localSheetId="6">'Lot 4 - BPU Drom-Com'!$AC$1049</definedName>
    <definedName name="Prix_Support_Base_Primera" localSheetId="2">'Lot 4 - BPU Location'!$AA$1049</definedName>
    <definedName name="Prix_Support_Base_Primera">'Lot 4 - Bordereau de prix'!$AC$1050</definedName>
    <definedName name="Prix_Support_cache_HF20" localSheetId="6">'Lot 4 - BPU Drom-Com'!$AC$1025</definedName>
    <definedName name="Prix_Support_cache_HF20" localSheetId="2">'Lot 4 - BPU Location'!$AA$1025</definedName>
    <definedName name="Prix_Support_cache_HF20">'Lot 4 - Bordereau de prix'!$AC$1026</definedName>
    <definedName name="Prix_Support_Cache_HF20H" localSheetId="6">'Lot 4 - BPU Drom-Com'!$AC$1011</definedName>
    <definedName name="Prix_Support_Cache_HF20H" localSheetId="2">'Lot 4 - BPU Location'!$AA$1011</definedName>
    <definedName name="Prix_Support_Cache_HF20H">'Lot 4 - Bordereau de prix'!$AC$1012</definedName>
    <definedName name="Prix_Support_Cache_HF40" localSheetId="6">'Lot 4 - BPU Drom-Com'!$AC$1036</definedName>
    <definedName name="Prix_Support_Cache_HF40" localSheetId="2">'Lot 4 - BPU Location'!$AA$1036</definedName>
    <definedName name="Prix_Support_Cache_HF40">'Lot 4 - Bordereau de prix'!$AC$1037</definedName>
    <definedName name="Prix_Support_Ctrl_A9k" localSheetId="6">'Lot 4 - BPU Drom-Com'!$AC$1090</definedName>
    <definedName name="Prix_Support_Ctrl_A9k" localSheetId="2">'Lot 4 - BPU Location'!$AA$1090</definedName>
    <definedName name="Prix_Support_Ctrl_A9k">'Lot 4 - Bordereau de prix'!$AC$1091</definedName>
    <definedName name="Prix_Support_Ctrl_Primera" localSheetId="6">'Lot 4 - BPU Drom-Com'!$AC$1050</definedName>
    <definedName name="Prix_Support_Ctrl_Primera" localSheetId="2">'Lot 4 - BPU Location'!$AA$1050</definedName>
    <definedName name="Prix_Support_Ctrl_Primera">'Lot 4 - Bordereau de prix'!$AC$1051</definedName>
    <definedName name="Prix_Support_Encryp_Primera" localSheetId="6">'Lot 4 - BPU Drom-Com'!$AC$1046</definedName>
    <definedName name="Prix_Support_Encryp_Primera" localSheetId="2">'Lot 4 - BPU Location'!$AA$1046</definedName>
    <definedName name="Prix_Support_Encryp_Primera">'Lot 4 - Bordereau de prix'!$AC$1047</definedName>
    <definedName name="Prix_Support_HBA_Primera" localSheetId="6">'Lot 4 - BPU Drom-Com'!$AC$1051</definedName>
    <definedName name="Prix_Support_HBA_Primera" localSheetId="2">'Lot 4 - BPU Location'!$AA$1051</definedName>
    <definedName name="Prix_Support_HBA_Primera">'Lot 4 - Bordereau de prix'!$AC$1052</definedName>
    <definedName name="Prix_Support_HF20" localSheetId="6">'Lot 4 - BPU Drom-Com'!$AC$1026</definedName>
    <definedName name="Prix_Support_HF20" localSheetId="2">'Lot 4 - BPU Location'!$AA$1026</definedName>
    <definedName name="Prix_Support_HF20">'Lot 4 - Bordereau de prix'!$AC$1027</definedName>
    <definedName name="Prix_Support_HF40" localSheetId="6">'Lot 4 - BPU Drom-Com'!$AC$1037</definedName>
    <definedName name="Prix_Support_HF40" localSheetId="2">'Lot 4 - BPU Location'!$AA$1037</definedName>
    <definedName name="Prix_Support_HF40">'Lot 4 - Bordereau de prix'!$AC$1038</definedName>
    <definedName name="Prix_Support_SSD_Primera" localSheetId="6">'Lot 4 - BPU Drom-Com'!$AC$1052</definedName>
    <definedName name="Prix_Support_SSD_Primera" localSheetId="2">'Lot 4 - BPU Location'!$AA$1052</definedName>
    <definedName name="Prix_Support_SSD_Primera">'Lot 4 - Bordereau de prix'!$AC$1053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5852" i="5" l="1"/>
  <c r="S5852" i="5" s="1"/>
  <c r="P5852" i="5"/>
  <c r="Q5852" i="5" s="1"/>
  <c r="N5852" i="5"/>
  <c r="O5852" i="5" s="1"/>
  <c r="L5852" i="5"/>
  <c r="M5852" i="5" s="1"/>
  <c r="R5851" i="5"/>
  <c r="S5851" i="5" s="1"/>
  <c r="P5851" i="5"/>
  <c r="Q5851" i="5" s="1"/>
  <c r="N5851" i="5"/>
  <c r="O5851" i="5" s="1"/>
  <c r="L5851" i="5"/>
  <c r="M5851" i="5" s="1"/>
  <c r="R5850" i="5"/>
  <c r="S5850" i="5" s="1"/>
  <c r="P5850" i="5"/>
  <c r="Q5850" i="5" s="1"/>
  <c r="N5850" i="5"/>
  <c r="O5850" i="5" s="1"/>
  <c r="L5850" i="5"/>
  <c r="M5850" i="5" s="1"/>
  <c r="R5849" i="5"/>
  <c r="S5849" i="5" s="1"/>
  <c r="P5849" i="5"/>
  <c r="Q5849" i="5" s="1"/>
  <c r="N5849" i="5"/>
  <c r="O5849" i="5" s="1"/>
  <c r="L5849" i="5"/>
  <c r="M5849" i="5" s="1"/>
  <c r="R5848" i="5"/>
  <c r="S5848" i="5" s="1"/>
  <c r="P5848" i="5"/>
  <c r="Q5848" i="5" s="1"/>
  <c r="N5848" i="5"/>
  <c r="O5848" i="5" s="1"/>
  <c r="L5848" i="5"/>
  <c r="M5848" i="5" s="1"/>
  <c r="R5847" i="5"/>
  <c r="S5847" i="5" s="1"/>
  <c r="P5847" i="5"/>
  <c r="Q5847" i="5" s="1"/>
  <c r="N5847" i="5"/>
  <c r="O5847" i="5" s="1"/>
  <c r="L5847" i="5"/>
  <c r="M5847" i="5" s="1"/>
  <c r="R5846" i="5"/>
  <c r="S5846" i="5" s="1"/>
  <c r="P5846" i="5"/>
  <c r="Q5846" i="5" s="1"/>
  <c r="N5846" i="5"/>
  <c r="O5846" i="5" s="1"/>
  <c r="L5846" i="5"/>
  <c r="M5846" i="5" s="1"/>
  <c r="R5845" i="5"/>
  <c r="S5845" i="5" s="1"/>
  <c r="P5845" i="5"/>
  <c r="Q5845" i="5" s="1"/>
  <c r="N5845" i="5"/>
  <c r="O5845" i="5" s="1"/>
  <c r="L5845" i="5"/>
  <c r="M5845" i="5" s="1"/>
  <c r="R5844" i="5"/>
  <c r="S5844" i="5" s="1"/>
  <c r="P5844" i="5"/>
  <c r="Q5844" i="5" s="1"/>
  <c r="N5844" i="5"/>
  <c r="O5844" i="5" s="1"/>
  <c r="L5844" i="5"/>
  <c r="M5844" i="5" s="1"/>
  <c r="R5843" i="5"/>
  <c r="S5843" i="5" s="1"/>
  <c r="P5843" i="5"/>
  <c r="Q5843" i="5" s="1"/>
  <c r="N5843" i="5"/>
  <c r="O5843" i="5" s="1"/>
  <c r="L5843" i="5"/>
  <c r="M5843" i="5" s="1"/>
  <c r="R5842" i="5"/>
  <c r="S5842" i="5" s="1"/>
  <c r="P5842" i="5"/>
  <c r="Q5842" i="5" s="1"/>
  <c r="N5842" i="5"/>
  <c r="O5842" i="5" s="1"/>
  <c r="L5842" i="5"/>
  <c r="M5842" i="5" s="1"/>
  <c r="R5841" i="5"/>
  <c r="S5841" i="5" s="1"/>
  <c r="P5841" i="5"/>
  <c r="Q5841" i="5" s="1"/>
  <c r="N5841" i="5"/>
  <c r="O5841" i="5" s="1"/>
  <c r="L5841" i="5"/>
  <c r="M5841" i="5" s="1"/>
  <c r="R5840" i="5"/>
  <c r="S5840" i="5" s="1"/>
  <c r="P5840" i="5"/>
  <c r="Q5840" i="5" s="1"/>
  <c r="N5840" i="5"/>
  <c r="O5840" i="5" s="1"/>
  <c r="L5840" i="5"/>
  <c r="M5840" i="5" s="1"/>
  <c r="R5839" i="5"/>
  <c r="S5839" i="5" s="1"/>
  <c r="P5839" i="5"/>
  <c r="Q5839" i="5" s="1"/>
  <c r="N5839" i="5"/>
  <c r="O5839" i="5" s="1"/>
  <c r="L5839" i="5"/>
  <c r="M5839" i="5" s="1"/>
  <c r="R5838" i="5"/>
  <c r="S5838" i="5" s="1"/>
  <c r="P5838" i="5"/>
  <c r="Q5838" i="5" s="1"/>
  <c r="N5838" i="5"/>
  <c r="O5838" i="5" s="1"/>
  <c r="L5838" i="5"/>
  <c r="M5838" i="5" s="1"/>
  <c r="R5837" i="5"/>
  <c r="S5837" i="5" s="1"/>
  <c r="P5837" i="5"/>
  <c r="Q5837" i="5" s="1"/>
  <c r="N5837" i="5"/>
  <c r="O5837" i="5" s="1"/>
  <c r="L5837" i="5"/>
  <c r="M5837" i="5" s="1"/>
  <c r="R5836" i="5"/>
  <c r="S5836" i="5" s="1"/>
  <c r="P5836" i="5"/>
  <c r="Q5836" i="5" s="1"/>
  <c r="N5836" i="5"/>
  <c r="O5836" i="5" s="1"/>
  <c r="L5836" i="5"/>
  <c r="M5836" i="5" s="1"/>
  <c r="R5835" i="5"/>
  <c r="S5835" i="5" s="1"/>
  <c r="P5835" i="5"/>
  <c r="Q5835" i="5" s="1"/>
  <c r="N5835" i="5"/>
  <c r="O5835" i="5" s="1"/>
  <c r="L5835" i="5"/>
  <c r="M5835" i="5" s="1"/>
  <c r="R5834" i="5"/>
  <c r="S5834" i="5" s="1"/>
  <c r="P5834" i="5"/>
  <c r="Q5834" i="5" s="1"/>
  <c r="N5834" i="5"/>
  <c r="O5834" i="5" s="1"/>
  <c r="L5834" i="5"/>
  <c r="M5834" i="5" s="1"/>
  <c r="R5833" i="5"/>
  <c r="S5833" i="5" s="1"/>
  <c r="P5833" i="5"/>
  <c r="Q5833" i="5" s="1"/>
  <c r="N5833" i="5"/>
  <c r="O5833" i="5" s="1"/>
  <c r="L5833" i="5"/>
  <c r="M5833" i="5" s="1"/>
  <c r="R5832" i="5"/>
  <c r="S5832" i="5" s="1"/>
  <c r="P5832" i="5"/>
  <c r="Q5832" i="5" s="1"/>
  <c r="N5832" i="5"/>
  <c r="O5832" i="5" s="1"/>
  <c r="L5832" i="5"/>
  <c r="M5832" i="5" s="1"/>
  <c r="R5831" i="5"/>
  <c r="S5831" i="5" s="1"/>
  <c r="P5831" i="5"/>
  <c r="Q5831" i="5" s="1"/>
  <c r="N5831" i="5"/>
  <c r="O5831" i="5" s="1"/>
  <c r="L5831" i="5"/>
  <c r="M5831" i="5" s="1"/>
  <c r="R5830" i="5"/>
  <c r="S5830" i="5" s="1"/>
  <c r="P5830" i="5"/>
  <c r="Q5830" i="5" s="1"/>
  <c r="N5830" i="5"/>
  <c r="O5830" i="5" s="1"/>
  <c r="L5830" i="5"/>
  <c r="M5830" i="5" s="1"/>
  <c r="R5829" i="5"/>
  <c r="S5829" i="5" s="1"/>
  <c r="P5829" i="5"/>
  <c r="Q5829" i="5" s="1"/>
  <c r="N5829" i="5"/>
  <c r="O5829" i="5" s="1"/>
  <c r="L5829" i="5"/>
  <c r="M5829" i="5" s="1"/>
  <c r="R5828" i="5"/>
  <c r="S5828" i="5" s="1"/>
  <c r="P5828" i="5"/>
  <c r="Q5828" i="5" s="1"/>
  <c r="N5828" i="5"/>
  <c r="O5828" i="5" s="1"/>
  <c r="L5828" i="5"/>
  <c r="M5828" i="5" s="1"/>
  <c r="R5827" i="5"/>
  <c r="S5827" i="5" s="1"/>
  <c r="P5827" i="5"/>
  <c r="Q5827" i="5" s="1"/>
  <c r="N5827" i="5"/>
  <c r="O5827" i="5" s="1"/>
  <c r="L5827" i="5"/>
  <c r="M5827" i="5" s="1"/>
  <c r="R5826" i="5"/>
  <c r="S5826" i="5" s="1"/>
  <c r="P5826" i="5"/>
  <c r="Q5826" i="5" s="1"/>
  <c r="N5826" i="5"/>
  <c r="O5826" i="5" s="1"/>
  <c r="L5826" i="5"/>
  <c r="M5826" i="5" s="1"/>
  <c r="R5825" i="5"/>
  <c r="S5825" i="5" s="1"/>
  <c r="P5825" i="5"/>
  <c r="Q5825" i="5" s="1"/>
  <c r="N5825" i="5"/>
  <c r="O5825" i="5" s="1"/>
  <c r="L5825" i="5"/>
  <c r="M5825" i="5" s="1"/>
  <c r="R5824" i="5"/>
  <c r="S5824" i="5" s="1"/>
  <c r="P5824" i="5"/>
  <c r="Q5824" i="5" s="1"/>
  <c r="N5824" i="5"/>
  <c r="O5824" i="5" s="1"/>
  <c r="L5824" i="5"/>
  <c r="M5824" i="5" s="1"/>
  <c r="R5823" i="5"/>
  <c r="S5823" i="5" s="1"/>
  <c r="P5823" i="5"/>
  <c r="Q5823" i="5" s="1"/>
  <c r="N5823" i="5"/>
  <c r="O5823" i="5" s="1"/>
  <c r="L5823" i="5"/>
  <c r="M5823" i="5" s="1"/>
  <c r="R5822" i="5"/>
  <c r="S5822" i="5" s="1"/>
  <c r="P5822" i="5"/>
  <c r="Q5822" i="5" s="1"/>
  <c r="N5822" i="5"/>
  <c r="O5822" i="5" s="1"/>
  <c r="L5822" i="5"/>
  <c r="M5822" i="5" s="1"/>
  <c r="R5821" i="5"/>
  <c r="S5821" i="5" s="1"/>
  <c r="P5821" i="5"/>
  <c r="Q5821" i="5" s="1"/>
  <c r="N5821" i="5"/>
  <c r="O5821" i="5" s="1"/>
  <c r="L5821" i="5"/>
  <c r="M5821" i="5" s="1"/>
  <c r="R5820" i="5"/>
  <c r="S5820" i="5" s="1"/>
  <c r="P5820" i="5"/>
  <c r="Q5820" i="5" s="1"/>
  <c r="N5820" i="5"/>
  <c r="O5820" i="5" s="1"/>
  <c r="L5820" i="5"/>
  <c r="M5820" i="5" s="1"/>
  <c r="R5819" i="5"/>
  <c r="S5819" i="5" s="1"/>
  <c r="P5819" i="5"/>
  <c r="Q5819" i="5" s="1"/>
  <c r="N5819" i="5"/>
  <c r="O5819" i="5" s="1"/>
  <c r="L5819" i="5"/>
  <c r="M5819" i="5" s="1"/>
  <c r="R5818" i="5"/>
  <c r="S5818" i="5" s="1"/>
  <c r="P5818" i="5"/>
  <c r="Q5818" i="5" s="1"/>
  <c r="N5818" i="5"/>
  <c r="O5818" i="5" s="1"/>
  <c r="L5818" i="5"/>
  <c r="M5818" i="5" s="1"/>
  <c r="R5817" i="5"/>
  <c r="S5817" i="5" s="1"/>
  <c r="P5817" i="5"/>
  <c r="Q5817" i="5" s="1"/>
  <c r="N5817" i="5"/>
  <c r="O5817" i="5" s="1"/>
  <c r="L5817" i="5"/>
  <c r="M5817" i="5" s="1"/>
  <c r="R5816" i="5"/>
  <c r="S5816" i="5" s="1"/>
  <c r="P5816" i="5"/>
  <c r="Q5816" i="5" s="1"/>
  <c r="N5816" i="5"/>
  <c r="O5816" i="5" s="1"/>
  <c r="L5816" i="5"/>
  <c r="M5816" i="5" s="1"/>
  <c r="R5815" i="5"/>
  <c r="S5815" i="5" s="1"/>
  <c r="P5815" i="5"/>
  <c r="Q5815" i="5" s="1"/>
  <c r="N5815" i="5"/>
  <c r="O5815" i="5" s="1"/>
  <c r="L5815" i="5"/>
  <c r="M5815" i="5" s="1"/>
  <c r="R5814" i="5"/>
  <c r="S5814" i="5" s="1"/>
  <c r="P5814" i="5"/>
  <c r="Q5814" i="5" s="1"/>
  <c r="N5814" i="5"/>
  <c r="O5814" i="5" s="1"/>
  <c r="L5814" i="5"/>
  <c r="M5814" i="5" s="1"/>
  <c r="R5813" i="5"/>
  <c r="S5813" i="5" s="1"/>
  <c r="P5813" i="5"/>
  <c r="Q5813" i="5" s="1"/>
  <c r="N5813" i="5"/>
  <c r="O5813" i="5" s="1"/>
  <c r="L5813" i="5"/>
  <c r="M5813" i="5" s="1"/>
  <c r="R5812" i="5"/>
  <c r="S5812" i="5" s="1"/>
  <c r="P5812" i="5"/>
  <c r="Q5812" i="5" s="1"/>
  <c r="N5812" i="5"/>
  <c r="O5812" i="5" s="1"/>
  <c r="L5812" i="5"/>
  <c r="M5812" i="5" s="1"/>
  <c r="R5811" i="5"/>
  <c r="S5811" i="5" s="1"/>
  <c r="P5811" i="5"/>
  <c r="Q5811" i="5" s="1"/>
  <c r="N5811" i="5"/>
  <c r="O5811" i="5" s="1"/>
  <c r="L5811" i="5"/>
  <c r="M5811" i="5" s="1"/>
  <c r="R5810" i="5"/>
  <c r="S5810" i="5" s="1"/>
  <c r="P5810" i="5"/>
  <c r="Q5810" i="5" s="1"/>
  <c r="N5810" i="5"/>
  <c r="O5810" i="5" s="1"/>
  <c r="L5810" i="5"/>
  <c r="M5810" i="5" s="1"/>
  <c r="R5809" i="5"/>
  <c r="S5809" i="5" s="1"/>
  <c r="P5809" i="5"/>
  <c r="Q5809" i="5" s="1"/>
  <c r="N5809" i="5"/>
  <c r="O5809" i="5" s="1"/>
  <c r="L5809" i="5"/>
  <c r="M5809" i="5" s="1"/>
  <c r="R5808" i="5"/>
  <c r="S5808" i="5" s="1"/>
  <c r="P5808" i="5"/>
  <c r="Q5808" i="5" s="1"/>
  <c r="N5808" i="5"/>
  <c r="O5808" i="5" s="1"/>
  <c r="L5808" i="5"/>
  <c r="M5808" i="5" s="1"/>
  <c r="R5807" i="5"/>
  <c r="S5807" i="5" s="1"/>
  <c r="P5807" i="5"/>
  <c r="Q5807" i="5" s="1"/>
  <c r="N5807" i="5"/>
  <c r="O5807" i="5" s="1"/>
  <c r="L5807" i="5"/>
  <c r="M5807" i="5" s="1"/>
  <c r="R5806" i="5"/>
  <c r="S5806" i="5" s="1"/>
  <c r="P5806" i="5"/>
  <c r="Q5806" i="5" s="1"/>
  <c r="N5806" i="5"/>
  <c r="O5806" i="5" s="1"/>
  <c r="L5806" i="5"/>
  <c r="M5806" i="5" s="1"/>
  <c r="R5788" i="5"/>
  <c r="S5788" i="5" s="1"/>
  <c r="P5788" i="5"/>
  <c r="Q5788" i="5" s="1"/>
  <c r="N5788" i="5"/>
  <c r="O5788" i="5" s="1"/>
  <c r="L5788" i="5"/>
  <c r="M5788" i="5" s="1"/>
  <c r="R5787" i="5"/>
  <c r="S5787" i="5" s="1"/>
  <c r="P5787" i="5"/>
  <c r="Q5787" i="5" s="1"/>
  <c r="N5787" i="5"/>
  <c r="O5787" i="5" s="1"/>
  <c r="L5787" i="5"/>
  <c r="M5787" i="5" s="1"/>
  <c r="R5786" i="5"/>
  <c r="S5786" i="5" s="1"/>
  <c r="P5786" i="5"/>
  <c r="Q5786" i="5" s="1"/>
  <c r="N5786" i="5"/>
  <c r="O5786" i="5" s="1"/>
  <c r="L5786" i="5"/>
  <c r="M5786" i="5" s="1"/>
  <c r="R5785" i="5"/>
  <c r="S5785" i="5" s="1"/>
  <c r="P5785" i="5"/>
  <c r="Q5785" i="5" s="1"/>
  <c r="N5785" i="5"/>
  <c r="O5785" i="5" s="1"/>
  <c r="L5785" i="5"/>
  <c r="M5785" i="5" s="1"/>
  <c r="S5784" i="5"/>
  <c r="R5784" i="5"/>
  <c r="P5784" i="5"/>
  <c r="Q5784" i="5" s="1"/>
  <c r="N5784" i="5"/>
  <c r="O5784" i="5" s="1"/>
  <c r="L5784" i="5"/>
  <c r="M5784" i="5" s="1"/>
  <c r="R5783" i="5"/>
  <c r="S5783" i="5" s="1"/>
  <c r="Q5783" i="5"/>
  <c r="P5783" i="5"/>
  <c r="N5783" i="5"/>
  <c r="O5783" i="5" s="1"/>
  <c r="L5783" i="5"/>
  <c r="M5783" i="5" s="1"/>
  <c r="R5782" i="5"/>
  <c r="S5782" i="5" s="1"/>
  <c r="P5782" i="5"/>
  <c r="Q5782" i="5" s="1"/>
  <c r="N5782" i="5"/>
  <c r="O5782" i="5" s="1"/>
  <c r="L5782" i="5"/>
  <c r="M5782" i="5" s="1"/>
  <c r="R5781" i="5"/>
  <c r="S5781" i="5" s="1"/>
  <c r="P5781" i="5"/>
  <c r="Q5781" i="5" s="1"/>
  <c r="N5781" i="5"/>
  <c r="O5781" i="5" s="1"/>
  <c r="L5781" i="5"/>
  <c r="M5781" i="5" s="1"/>
  <c r="R5780" i="5"/>
  <c r="S5780" i="5" s="1"/>
  <c r="P5780" i="5"/>
  <c r="Q5780" i="5" s="1"/>
  <c r="N5780" i="5"/>
  <c r="O5780" i="5" s="1"/>
  <c r="L5780" i="5"/>
  <c r="M5780" i="5" s="1"/>
  <c r="R5779" i="5"/>
  <c r="S5779" i="5" s="1"/>
  <c r="Q5779" i="5"/>
  <c r="P5779" i="5"/>
  <c r="N5779" i="5"/>
  <c r="O5779" i="5" s="1"/>
  <c r="L5779" i="5"/>
  <c r="M5779" i="5" s="1"/>
  <c r="R5778" i="5"/>
  <c r="S5778" i="5" s="1"/>
  <c r="P5778" i="5"/>
  <c r="Q5778" i="5" s="1"/>
  <c r="N5778" i="5"/>
  <c r="O5778" i="5" s="1"/>
  <c r="L5778" i="5"/>
  <c r="M5778" i="5" s="1"/>
  <c r="R5777" i="5"/>
  <c r="S5777" i="5" s="1"/>
  <c r="P5777" i="5"/>
  <c r="Q5777" i="5" s="1"/>
  <c r="N5777" i="5"/>
  <c r="O5777" i="5" s="1"/>
  <c r="L5777" i="5"/>
  <c r="M5777" i="5" s="1"/>
  <c r="R5776" i="5"/>
  <c r="S5776" i="5" s="1"/>
  <c r="P5776" i="5"/>
  <c r="Q5776" i="5" s="1"/>
  <c r="N5776" i="5"/>
  <c r="O5776" i="5" s="1"/>
  <c r="L5776" i="5"/>
  <c r="M5776" i="5" s="1"/>
  <c r="R5775" i="5"/>
  <c r="S5775" i="5" s="1"/>
  <c r="P5775" i="5"/>
  <c r="Q5775" i="5" s="1"/>
  <c r="N5775" i="5"/>
  <c r="O5775" i="5" s="1"/>
  <c r="L5775" i="5"/>
  <c r="M5775" i="5" s="1"/>
  <c r="R5774" i="5"/>
  <c r="S5774" i="5" s="1"/>
  <c r="P5774" i="5"/>
  <c r="Q5774" i="5" s="1"/>
  <c r="N5774" i="5"/>
  <c r="O5774" i="5" s="1"/>
  <c r="L5774" i="5"/>
  <c r="M5774" i="5" s="1"/>
  <c r="R5773" i="5"/>
  <c r="S5773" i="5" s="1"/>
  <c r="P5773" i="5"/>
  <c r="Q5773" i="5" s="1"/>
  <c r="N5773" i="5"/>
  <c r="O5773" i="5" s="1"/>
  <c r="L5773" i="5"/>
  <c r="M5773" i="5" s="1"/>
  <c r="R5772" i="5"/>
  <c r="S5772" i="5" s="1"/>
  <c r="P5772" i="5"/>
  <c r="Q5772" i="5" s="1"/>
  <c r="N5772" i="5"/>
  <c r="O5772" i="5" s="1"/>
  <c r="L5772" i="5"/>
  <c r="M5772" i="5" s="1"/>
  <c r="R5771" i="5"/>
  <c r="S5771" i="5" s="1"/>
  <c r="P5771" i="5"/>
  <c r="Q5771" i="5" s="1"/>
  <c r="N5771" i="5"/>
  <c r="O5771" i="5" s="1"/>
  <c r="L5771" i="5"/>
  <c r="M5771" i="5" s="1"/>
  <c r="R5770" i="5"/>
  <c r="S5770" i="5" s="1"/>
  <c r="P5770" i="5"/>
  <c r="Q5770" i="5" s="1"/>
  <c r="N5770" i="5"/>
  <c r="O5770" i="5" s="1"/>
  <c r="L5770" i="5"/>
  <c r="M5770" i="5" s="1"/>
  <c r="R5769" i="5"/>
  <c r="S5769" i="5" s="1"/>
  <c r="P5769" i="5"/>
  <c r="Q5769" i="5" s="1"/>
  <c r="N5769" i="5"/>
  <c r="O5769" i="5" s="1"/>
  <c r="L5769" i="5"/>
  <c r="M5769" i="5" s="1"/>
  <c r="R5768" i="5"/>
  <c r="S5768" i="5" s="1"/>
  <c r="P5768" i="5"/>
  <c r="Q5768" i="5" s="1"/>
  <c r="N5768" i="5"/>
  <c r="O5768" i="5" s="1"/>
  <c r="L5768" i="5"/>
  <c r="M5768" i="5" s="1"/>
  <c r="R5767" i="5"/>
  <c r="S5767" i="5" s="1"/>
  <c r="P5767" i="5"/>
  <c r="Q5767" i="5" s="1"/>
  <c r="N5767" i="5"/>
  <c r="O5767" i="5" s="1"/>
  <c r="L5767" i="5"/>
  <c r="M5767" i="5" s="1"/>
  <c r="R5766" i="5"/>
  <c r="S5766" i="5" s="1"/>
  <c r="P5766" i="5"/>
  <c r="Q5766" i="5" s="1"/>
  <c r="N5766" i="5"/>
  <c r="O5766" i="5" s="1"/>
  <c r="L5766" i="5"/>
  <c r="M5766" i="5" s="1"/>
  <c r="R5765" i="5"/>
  <c r="S5765" i="5" s="1"/>
  <c r="P5765" i="5"/>
  <c r="Q5765" i="5" s="1"/>
  <c r="N5765" i="5"/>
  <c r="O5765" i="5" s="1"/>
  <c r="L5765" i="5"/>
  <c r="M5765" i="5" s="1"/>
  <c r="R5764" i="5"/>
  <c r="S5764" i="5" s="1"/>
  <c r="P5764" i="5"/>
  <c r="Q5764" i="5" s="1"/>
  <c r="N5764" i="5"/>
  <c r="O5764" i="5" s="1"/>
  <c r="L5764" i="5"/>
  <c r="M5764" i="5" s="1"/>
  <c r="R5763" i="5"/>
  <c r="S5763" i="5" s="1"/>
  <c r="P5763" i="5"/>
  <c r="Q5763" i="5" s="1"/>
  <c r="N5763" i="5"/>
  <c r="O5763" i="5" s="1"/>
  <c r="L5763" i="5"/>
  <c r="M5763" i="5" s="1"/>
  <c r="R5762" i="5"/>
  <c r="S5762" i="5" s="1"/>
  <c r="P5762" i="5"/>
  <c r="Q5762" i="5" s="1"/>
  <c r="N5762" i="5"/>
  <c r="O5762" i="5" s="1"/>
  <c r="L5762" i="5"/>
  <c r="M5762" i="5" s="1"/>
  <c r="R5761" i="5"/>
  <c r="S5761" i="5" s="1"/>
  <c r="P5761" i="5"/>
  <c r="Q5761" i="5" s="1"/>
  <c r="N5761" i="5"/>
  <c r="O5761" i="5" s="1"/>
  <c r="L5761" i="5"/>
  <c r="M5761" i="5" s="1"/>
  <c r="R5760" i="5"/>
  <c r="S5760" i="5" s="1"/>
  <c r="P5760" i="5"/>
  <c r="Q5760" i="5" s="1"/>
  <c r="N5760" i="5"/>
  <c r="O5760" i="5" s="1"/>
  <c r="L5760" i="5"/>
  <c r="M5760" i="5" s="1"/>
  <c r="S5759" i="5"/>
  <c r="R5759" i="5"/>
  <c r="P5759" i="5"/>
  <c r="Q5759" i="5" s="1"/>
  <c r="N5759" i="5"/>
  <c r="O5759" i="5" s="1"/>
  <c r="L5759" i="5"/>
  <c r="M5759" i="5" s="1"/>
  <c r="R5758" i="5"/>
  <c r="S5758" i="5" s="1"/>
  <c r="P5758" i="5"/>
  <c r="Q5758" i="5" s="1"/>
  <c r="O5758" i="5"/>
  <c r="N5758" i="5"/>
  <c r="L5758" i="5"/>
  <c r="M5758" i="5" s="1"/>
  <c r="R5757" i="5"/>
  <c r="S5757" i="5" s="1"/>
  <c r="Q5757" i="5"/>
  <c r="P5757" i="5"/>
  <c r="O5757" i="5"/>
  <c r="N5757" i="5"/>
  <c r="L5757" i="5"/>
  <c r="M5757" i="5" s="1"/>
  <c r="R5756" i="5"/>
  <c r="S5756" i="5" s="1"/>
  <c r="P5756" i="5"/>
  <c r="Q5756" i="5" s="1"/>
  <c r="N5756" i="5"/>
  <c r="O5756" i="5" s="1"/>
  <c r="L5756" i="5"/>
  <c r="M5756" i="5" s="1"/>
  <c r="S5755" i="5"/>
  <c r="R5755" i="5"/>
  <c r="Q5755" i="5"/>
  <c r="P5755" i="5"/>
  <c r="N5755" i="5"/>
  <c r="O5755" i="5" s="1"/>
  <c r="L5755" i="5"/>
  <c r="M5755" i="5" s="1"/>
  <c r="S5754" i="5"/>
  <c r="R5754" i="5"/>
  <c r="P5754" i="5"/>
  <c r="Q5754" i="5" s="1"/>
  <c r="N5754" i="5"/>
  <c r="O5754" i="5" s="1"/>
  <c r="L5754" i="5"/>
  <c r="M5754" i="5" s="1"/>
  <c r="R5753" i="5"/>
  <c r="S5753" i="5" s="1"/>
  <c r="Q5753" i="5"/>
  <c r="P5753" i="5"/>
  <c r="O5753" i="5"/>
  <c r="N5753" i="5"/>
  <c r="L5753" i="5"/>
  <c r="M5753" i="5" s="1"/>
  <c r="R5752" i="5"/>
  <c r="S5752" i="5" s="1"/>
  <c r="P5752" i="5"/>
  <c r="Q5752" i="5" s="1"/>
  <c r="N5752" i="5"/>
  <c r="O5752" i="5" s="1"/>
  <c r="L5752" i="5"/>
  <c r="M5752" i="5" s="1"/>
  <c r="R5751" i="5"/>
  <c r="S5751" i="5" s="1"/>
  <c r="P5751" i="5"/>
  <c r="Q5751" i="5" s="1"/>
  <c r="O5751" i="5"/>
  <c r="N5751" i="5"/>
  <c r="L5751" i="5"/>
  <c r="M5751" i="5" s="1"/>
  <c r="R5750" i="5"/>
  <c r="S5750" i="5" s="1"/>
  <c r="P5750" i="5"/>
  <c r="Q5750" i="5" s="1"/>
  <c r="N5750" i="5"/>
  <c r="O5750" i="5" s="1"/>
  <c r="L5750" i="5"/>
  <c r="M5750" i="5" s="1"/>
  <c r="R5749" i="5"/>
  <c r="S5749" i="5" s="1"/>
  <c r="P5749" i="5"/>
  <c r="Q5749" i="5" s="1"/>
  <c r="N5749" i="5"/>
  <c r="O5749" i="5" s="1"/>
  <c r="L5749" i="5"/>
  <c r="M5749" i="5" s="1"/>
  <c r="R5748" i="5"/>
  <c r="S5748" i="5" s="1"/>
  <c r="P5748" i="5"/>
  <c r="Q5748" i="5" s="1"/>
  <c r="N5748" i="5"/>
  <c r="O5748" i="5" s="1"/>
  <c r="L5748" i="5"/>
  <c r="M5748" i="5" s="1"/>
  <c r="R5747" i="5"/>
  <c r="S5747" i="5" s="1"/>
  <c r="P5747" i="5"/>
  <c r="Q5747" i="5" s="1"/>
  <c r="N5747" i="5"/>
  <c r="O5747" i="5" s="1"/>
  <c r="L5747" i="5"/>
  <c r="M5747" i="5" s="1"/>
  <c r="R5746" i="5"/>
  <c r="S5746" i="5" s="1"/>
  <c r="P5746" i="5"/>
  <c r="Q5746" i="5" s="1"/>
  <c r="O5746" i="5"/>
  <c r="N5746" i="5"/>
  <c r="L5746" i="5"/>
  <c r="M5746" i="5" s="1"/>
  <c r="R5745" i="5"/>
  <c r="S5745" i="5" s="1"/>
  <c r="P5745" i="5"/>
  <c r="Q5745" i="5" s="1"/>
  <c r="N5745" i="5"/>
  <c r="O5745" i="5" s="1"/>
  <c r="L5745" i="5"/>
  <c r="M5745" i="5" s="1"/>
  <c r="R5744" i="5"/>
  <c r="S5744" i="5" s="1"/>
  <c r="P5744" i="5"/>
  <c r="Q5744" i="5" s="1"/>
  <c r="O5744" i="5"/>
  <c r="N5744" i="5"/>
  <c r="L5744" i="5"/>
  <c r="M5744" i="5" s="1"/>
  <c r="R5743" i="5"/>
  <c r="S5743" i="5" s="1"/>
  <c r="P5743" i="5"/>
  <c r="Q5743" i="5" s="1"/>
  <c r="O5743" i="5"/>
  <c r="N5743" i="5"/>
  <c r="L5743" i="5"/>
  <c r="M5743" i="5" s="1"/>
  <c r="R5742" i="5"/>
  <c r="S5742" i="5" s="1"/>
  <c r="P5742" i="5"/>
  <c r="Q5742" i="5" s="1"/>
  <c r="N5742" i="5"/>
  <c r="O5742" i="5" s="1"/>
  <c r="L5742" i="5"/>
  <c r="M5742" i="5" s="1"/>
  <c r="R5741" i="5"/>
  <c r="S5741" i="5" s="1"/>
  <c r="P5741" i="5"/>
  <c r="Q5741" i="5" s="1"/>
  <c r="N5741" i="5"/>
  <c r="O5741" i="5" s="1"/>
  <c r="L5741" i="5"/>
  <c r="M5741" i="5" s="1"/>
  <c r="R5740" i="5"/>
  <c r="S5740" i="5" s="1"/>
  <c r="P5740" i="5"/>
  <c r="Q5740" i="5" s="1"/>
  <c r="N5740" i="5"/>
  <c r="O5740" i="5" s="1"/>
  <c r="L5740" i="5"/>
  <c r="M5740" i="5" s="1"/>
  <c r="R5739" i="5"/>
  <c r="S5739" i="5" s="1"/>
  <c r="P5739" i="5"/>
  <c r="Q5739" i="5" s="1"/>
  <c r="N5739" i="5"/>
  <c r="O5739" i="5" s="1"/>
  <c r="L5739" i="5"/>
  <c r="M5739" i="5" s="1"/>
  <c r="R5738" i="5"/>
  <c r="S5738" i="5" s="1"/>
  <c r="P5738" i="5"/>
  <c r="Q5738" i="5" s="1"/>
  <c r="O5738" i="5"/>
  <c r="N5738" i="5"/>
  <c r="L5738" i="5"/>
  <c r="M5738" i="5" s="1"/>
  <c r="R5737" i="5"/>
  <c r="S5737" i="5" s="1"/>
  <c r="P5737" i="5"/>
  <c r="Q5737" i="5" s="1"/>
  <c r="N5737" i="5"/>
  <c r="O5737" i="5" s="1"/>
  <c r="L5737" i="5"/>
  <c r="M5737" i="5" s="1"/>
  <c r="R5736" i="5"/>
  <c r="S5736" i="5" s="1"/>
  <c r="P5736" i="5"/>
  <c r="Q5736" i="5" s="1"/>
  <c r="O5736" i="5"/>
  <c r="N5736" i="5"/>
  <c r="L5736" i="5"/>
  <c r="M5736" i="5" s="1"/>
  <c r="R5735" i="5"/>
  <c r="S5735" i="5" s="1"/>
  <c r="P5735" i="5"/>
  <c r="Q5735" i="5" s="1"/>
  <c r="N5735" i="5"/>
  <c r="O5735" i="5" s="1"/>
  <c r="L5735" i="5"/>
  <c r="M5735" i="5" s="1"/>
  <c r="R5734" i="5"/>
  <c r="S5734" i="5" s="1"/>
  <c r="P5734" i="5"/>
  <c r="Q5734" i="5" s="1"/>
  <c r="O5734" i="5"/>
  <c r="N5734" i="5"/>
  <c r="L5734" i="5"/>
  <c r="M5734" i="5" s="1"/>
  <c r="R5733" i="5"/>
  <c r="S5733" i="5" s="1"/>
  <c r="P5733" i="5"/>
  <c r="Q5733" i="5" s="1"/>
  <c r="O5733" i="5"/>
  <c r="N5733" i="5"/>
  <c r="L5733" i="5"/>
  <c r="M5733" i="5" s="1"/>
  <c r="R5732" i="5"/>
  <c r="S5732" i="5" s="1"/>
  <c r="P5732" i="5"/>
  <c r="Q5732" i="5" s="1"/>
  <c r="N5732" i="5"/>
  <c r="O5732" i="5" s="1"/>
  <c r="L5732" i="5"/>
  <c r="M5732" i="5" s="1"/>
  <c r="R5731" i="5"/>
  <c r="S5731" i="5" s="1"/>
  <c r="P5731" i="5"/>
  <c r="Q5731" i="5" s="1"/>
  <c r="N5731" i="5"/>
  <c r="O5731" i="5" s="1"/>
  <c r="L5731" i="5"/>
  <c r="M5731" i="5" s="1"/>
  <c r="R5730" i="5"/>
  <c r="S5730" i="5" s="1"/>
  <c r="P5730" i="5"/>
  <c r="Q5730" i="5" s="1"/>
  <c r="O5730" i="5"/>
  <c r="N5730" i="5"/>
  <c r="L5730" i="5"/>
  <c r="M5730" i="5" s="1"/>
  <c r="R5729" i="5"/>
  <c r="S5729" i="5" s="1"/>
  <c r="P5729" i="5"/>
  <c r="Q5729" i="5" s="1"/>
  <c r="N5729" i="5"/>
  <c r="O5729" i="5" s="1"/>
  <c r="L5729" i="5"/>
  <c r="M5729" i="5" s="1"/>
  <c r="R5728" i="5"/>
  <c r="S5728" i="5" s="1"/>
  <c r="P5728" i="5"/>
  <c r="Q5728" i="5" s="1"/>
  <c r="N5728" i="5"/>
  <c r="O5728" i="5" s="1"/>
  <c r="L5728" i="5"/>
  <c r="M5728" i="5" s="1"/>
  <c r="R5727" i="5"/>
  <c r="S5727" i="5" s="1"/>
  <c r="P5727" i="5"/>
  <c r="Q5727" i="5" s="1"/>
  <c r="N5727" i="5"/>
  <c r="O5727" i="5" s="1"/>
  <c r="L5727" i="5"/>
  <c r="M5727" i="5" s="1"/>
  <c r="R5726" i="5"/>
  <c r="S5726" i="5" s="1"/>
  <c r="P5726" i="5"/>
  <c r="Q5726" i="5" s="1"/>
  <c r="N5726" i="5"/>
  <c r="O5726" i="5" s="1"/>
  <c r="L5726" i="5"/>
  <c r="M5726" i="5" s="1"/>
  <c r="R5725" i="5"/>
  <c r="S5725" i="5" s="1"/>
  <c r="P5725" i="5"/>
  <c r="Q5725" i="5" s="1"/>
  <c r="O5725" i="5"/>
  <c r="N5725" i="5"/>
  <c r="L5725" i="5"/>
  <c r="M5725" i="5" s="1"/>
  <c r="R5724" i="5"/>
  <c r="S5724" i="5" s="1"/>
  <c r="P5724" i="5"/>
  <c r="Q5724" i="5" s="1"/>
  <c r="N5724" i="5"/>
  <c r="O5724" i="5" s="1"/>
  <c r="L5724" i="5"/>
  <c r="M5724" i="5" s="1"/>
  <c r="R5723" i="5"/>
  <c r="S5723" i="5" s="1"/>
  <c r="P5723" i="5"/>
  <c r="Q5723" i="5" s="1"/>
  <c r="N5723" i="5"/>
  <c r="O5723" i="5" s="1"/>
  <c r="L5723" i="5"/>
  <c r="M5723" i="5" s="1"/>
  <c r="R5722" i="5"/>
  <c r="S5722" i="5" s="1"/>
  <c r="P5722" i="5"/>
  <c r="Q5722" i="5" s="1"/>
  <c r="O5722" i="5"/>
  <c r="N5722" i="5"/>
  <c r="L5722" i="5"/>
  <c r="M5722" i="5" s="1"/>
  <c r="R5721" i="5"/>
  <c r="S5721" i="5" s="1"/>
  <c r="P5721" i="5"/>
  <c r="Q5721" i="5" s="1"/>
  <c r="N5721" i="5"/>
  <c r="O5721" i="5" s="1"/>
  <c r="L5721" i="5"/>
  <c r="M5721" i="5" s="1"/>
  <c r="R5720" i="5"/>
  <c r="S5720" i="5" s="1"/>
  <c r="P5720" i="5"/>
  <c r="Q5720" i="5" s="1"/>
  <c r="O5720" i="5"/>
  <c r="N5720" i="5"/>
  <c r="L5720" i="5"/>
  <c r="M5720" i="5" s="1"/>
  <c r="R5719" i="5"/>
  <c r="S5719" i="5" s="1"/>
  <c r="P5719" i="5"/>
  <c r="Q5719" i="5" s="1"/>
  <c r="N5719" i="5"/>
  <c r="O5719" i="5" s="1"/>
  <c r="L5719" i="5"/>
  <c r="M5719" i="5" s="1"/>
  <c r="R5718" i="5"/>
  <c r="S5718" i="5" s="1"/>
  <c r="P5718" i="5"/>
  <c r="Q5718" i="5" s="1"/>
  <c r="O5718" i="5"/>
  <c r="N5718" i="5"/>
  <c r="L5718" i="5"/>
  <c r="M5718" i="5" s="1"/>
  <c r="R5717" i="5"/>
  <c r="S5717" i="5" s="1"/>
  <c r="P5717" i="5"/>
  <c r="Q5717" i="5" s="1"/>
  <c r="O5717" i="5"/>
  <c r="N5717" i="5"/>
  <c r="L5717" i="5"/>
  <c r="M5717" i="5" s="1"/>
  <c r="R5716" i="5"/>
  <c r="S5716" i="5" s="1"/>
  <c r="P5716" i="5"/>
  <c r="Q5716" i="5" s="1"/>
  <c r="N5716" i="5"/>
  <c r="O5716" i="5" s="1"/>
  <c r="L5716" i="5"/>
  <c r="M5716" i="5" s="1"/>
  <c r="R5715" i="5"/>
  <c r="S5715" i="5" s="1"/>
  <c r="P5715" i="5"/>
  <c r="Q5715" i="5" s="1"/>
  <c r="N5715" i="5"/>
  <c r="O5715" i="5" s="1"/>
  <c r="L5715" i="5"/>
  <c r="M5715" i="5" s="1"/>
  <c r="R5714" i="5"/>
  <c r="S5714" i="5" s="1"/>
  <c r="P5714" i="5"/>
  <c r="Q5714" i="5" s="1"/>
  <c r="O5714" i="5"/>
  <c r="N5714" i="5"/>
  <c r="L5714" i="5"/>
  <c r="M5714" i="5" s="1"/>
  <c r="R5713" i="5"/>
  <c r="S5713" i="5" s="1"/>
  <c r="P5713" i="5"/>
  <c r="Q5713" i="5" s="1"/>
  <c r="N5713" i="5"/>
  <c r="O5713" i="5" s="1"/>
  <c r="L5713" i="5"/>
  <c r="M5713" i="5" s="1"/>
  <c r="R5712" i="5"/>
  <c r="S5712" i="5" s="1"/>
  <c r="P5712" i="5"/>
  <c r="Q5712" i="5" s="1"/>
  <c r="N5712" i="5"/>
  <c r="O5712" i="5" s="1"/>
  <c r="L5712" i="5"/>
  <c r="M5712" i="5" s="1"/>
  <c r="R5711" i="5"/>
  <c r="S5711" i="5" s="1"/>
  <c r="P5711" i="5"/>
  <c r="Q5711" i="5" s="1"/>
  <c r="N5711" i="5"/>
  <c r="O5711" i="5" s="1"/>
  <c r="L5711" i="5"/>
  <c r="M5711" i="5" s="1"/>
  <c r="R5710" i="5"/>
  <c r="S5710" i="5" s="1"/>
  <c r="P5710" i="5"/>
  <c r="Q5710" i="5" s="1"/>
  <c r="N5710" i="5"/>
  <c r="O5710" i="5" s="1"/>
  <c r="L5710" i="5"/>
  <c r="M5710" i="5" s="1"/>
  <c r="R5709" i="5"/>
  <c r="S5709" i="5" s="1"/>
  <c r="P5709" i="5"/>
  <c r="Q5709" i="5" s="1"/>
  <c r="O5709" i="5"/>
  <c r="N5709" i="5"/>
  <c r="L5709" i="5"/>
  <c r="M5709" i="5" s="1"/>
  <c r="R5708" i="5"/>
  <c r="S5708" i="5" s="1"/>
  <c r="P5708" i="5"/>
  <c r="Q5708" i="5" s="1"/>
  <c r="N5708" i="5"/>
  <c r="O5708" i="5" s="1"/>
  <c r="L5708" i="5"/>
  <c r="M5708" i="5" s="1"/>
  <c r="R5707" i="5"/>
  <c r="S5707" i="5" s="1"/>
  <c r="P5707" i="5"/>
  <c r="Q5707" i="5" s="1"/>
  <c r="N5707" i="5"/>
  <c r="O5707" i="5" s="1"/>
  <c r="L5707" i="5"/>
  <c r="M5707" i="5" s="1"/>
  <c r="R5706" i="5"/>
  <c r="S5706" i="5" s="1"/>
  <c r="P5706" i="5"/>
  <c r="Q5706" i="5" s="1"/>
  <c r="O5706" i="5"/>
  <c r="N5706" i="5"/>
  <c r="L5706" i="5"/>
  <c r="M5706" i="5" s="1"/>
  <c r="R5705" i="5"/>
  <c r="S5705" i="5" s="1"/>
  <c r="P5705" i="5"/>
  <c r="Q5705" i="5" s="1"/>
  <c r="N5705" i="5"/>
  <c r="O5705" i="5" s="1"/>
  <c r="L5705" i="5"/>
  <c r="M5705" i="5" s="1"/>
  <c r="R5704" i="5"/>
  <c r="S5704" i="5" s="1"/>
  <c r="P5704" i="5"/>
  <c r="Q5704" i="5" s="1"/>
  <c r="O5704" i="5"/>
  <c r="N5704" i="5"/>
  <c r="L5704" i="5"/>
  <c r="M5704" i="5" s="1"/>
  <c r="R5703" i="5"/>
  <c r="S5703" i="5" s="1"/>
  <c r="P5703" i="5"/>
  <c r="Q5703" i="5" s="1"/>
  <c r="N5703" i="5"/>
  <c r="O5703" i="5" s="1"/>
  <c r="L5703" i="5"/>
  <c r="M5703" i="5" s="1"/>
  <c r="R5702" i="5"/>
  <c r="S5702" i="5" s="1"/>
  <c r="P5702" i="5"/>
  <c r="Q5702" i="5" s="1"/>
  <c r="O5702" i="5"/>
  <c r="N5702" i="5"/>
  <c r="L5702" i="5"/>
  <c r="M5702" i="5" s="1"/>
  <c r="R5701" i="5"/>
  <c r="S5701" i="5" s="1"/>
  <c r="P5701" i="5"/>
  <c r="Q5701" i="5" s="1"/>
  <c r="N5701" i="5"/>
  <c r="O5701" i="5" s="1"/>
  <c r="L5701" i="5"/>
  <c r="M5701" i="5" s="1"/>
  <c r="R5700" i="5"/>
  <c r="S5700" i="5" s="1"/>
  <c r="P5700" i="5"/>
  <c r="Q5700" i="5" s="1"/>
  <c r="N5700" i="5"/>
  <c r="O5700" i="5" s="1"/>
  <c r="L5700" i="5"/>
  <c r="M5700" i="5" s="1"/>
  <c r="R5699" i="5"/>
  <c r="S5699" i="5" s="1"/>
  <c r="P5699" i="5"/>
  <c r="Q5699" i="5" s="1"/>
  <c r="N5699" i="5"/>
  <c r="O5699" i="5" s="1"/>
  <c r="L5699" i="5"/>
  <c r="M5699" i="5" s="1"/>
  <c r="R5698" i="5"/>
  <c r="S5698" i="5" s="1"/>
  <c r="P5698" i="5"/>
  <c r="Q5698" i="5" s="1"/>
  <c r="O5698" i="5"/>
  <c r="N5698" i="5"/>
  <c r="L5698" i="5"/>
  <c r="M5698" i="5" s="1"/>
  <c r="R5697" i="5"/>
  <c r="S5697" i="5" s="1"/>
  <c r="P5697" i="5"/>
  <c r="Q5697" i="5" s="1"/>
  <c r="N5697" i="5"/>
  <c r="O5697" i="5" s="1"/>
  <c r="L5697" i="5"/>
  <c r="M5697" i="5" s="1"/>
  <c r="R5696" i="5"/>
  <c r="S5696" i="5" s="1"/>
  <c r="P5696" i="5"/>
  <c r="Q5696" i="5" s="1"/>
  <c r="N5696" i="5"/>
  <c r="O5696" i="5" s="1"/>
  <c r="L5696" i="5"/>
  <c r="M5696" i="5" s="1"/>
  <c r="R5695" i="5"/>
  <c r="S5695" i="5" s="1"/>
  <c r="P5695" i="5"/>
  <c r="Q5695" i="5" s="1"/>
  <c r="O5695" i="5"/>
  <c r="N5695" i="5"/>
  <c r="L5695" i="5"/>
  <c r="M5695" i="5" s="1"/>
  <c r="R5694" i="5"/>
  <c r="S5694" i="5" s="1"/>
  <c r="P5694" i="5"/>
  <c r="Q5694" i="5" s="1"/>
  <c r="O5694" i="5"/>
  <c r="N5694" i="5"/>
  <c r="L5694" i="5"/>
  <c r="M5694" i="5" s="1"/>
  <c r="R5693" i="5"/>
  <c r="S5693" i="5" s="1"/>
  <c r="P5693" i="5"/>
  <c r="Q5693" i="5" s="1"/>
  <c r="O5693" i="5"/>
  <c r="N5693" i="5"/>
  <c r="L5693" i="5"/>
  <c r="M5693" i="5" s="1"/>
  <c r="R5692" i="5"/>
  <c r="S5692" i="5" s="1"/>
  <c r="P5692" i="5"/>
  <c r="Q5692" i="5" s="1"/>
  <c r="N5692" i="5"/>
  <c r="O5692" i="5" s="1"/>
  <c r="L5692" i="5"/>
  <c r="M5692" i="5" s="1"/>
  <c r="R5691" i="5"/>
  <c r="S5691" i="5" s="1"/>
  <c r="P5691" i="5"/>
  <c r="Q5691" i="5" s="1"/>
  <c r="N5691" i="5"/>
  <c r="O5691" i="5" s="1"/>
  <c r="L5691" i="5"/>
  <c r="M5691" i="5" s="1"/>
  <c r="R5690" i="5"/>
  <c r="S5690" i="5" s="1"/>
  <c r="P5690" i="5"/>
  <c r="Q5690" i="5" s="1"/>
  <c r="O5690" i="5"/>
  <c r="N5690" i="5"/>
  <c r="L5690" i="5"/>
  <c r="M5690" i="5" s="1"/>
  <c r="R5689" i="5"/>
  <c r="S5689" i="5" s="1"/>
  <c r="P5689" i="5"/>
  <c r="Q5689" i="5" s="1"/>
  <c r="N5689" i="5"/>
  <c r="O5689" i="5" s="1"/>
  <c r="L5689" i="5"/>
  <c r="M5689" i="5" s="1"/>
  <c r="R5688" i="5"/>
  <c r="S5688" i="5" s="1"/>
  <c r="P5688" i="5"/>
  <c r="Q5688" i="5" s="1"/>
  <c r="O5688" i="5"/>
  <c r="N5688" i="5"/>
  <c r="L5688" i="5"/>
  <c r="M5688" i="5" s="1"/>
  <c r="R5687" i="5"/>
  <c r="S5687" i="5" s="1"/>
  <c r="P5687" i="5"/>
  <c r="Q5687" i="5" s="1"/>
  <c r="N5687" i="5"/>
  <c r="O5687" i="5" s="1"/>
  <c r="L5687" i="5"/>
  <c r="M5687" i="5" s="1"/>
  <c r="R5686" i="5"/>
  <c r="S5686" i="5" s="1"/>
  <c r="P5686" i="5"/>
  <c r="Q5686" i="5" s="1"/>
  <c r="O5686" i="5"/>
  <c r="N5686" i="5"/>
  <c r="L5686" i="5"/>
  <c r="M5686" i="5" s="1"/>
  <c r="R5685" i="5"/>
  <c r="S5685" i="5" s="1"/>
  <c r="P5685" i="5"/>
  <c r="Q5685" i="5" s="1"/>
  <c r="N5685" i="5"/>
  <c r="O5685" i="5" s="1"/>
  <c r="L5685" i="5"/>
  <c r="M5685" i="5" s="1"/>
  <c r="R5684" i="5"/>
  <c r="S5684" i="5" s="1"/>
  <c r="P5684" i="5"/>
  <c r="Q5684" i="5" s="1"/>
  <c r="N5684" i="5"/>
  <c r="O5684" i="5" s="1"/>
  <c r="L5684" i="5"/>
  <c r="M5684" i="5" s="1"/>
  <c r="R5683" i="5"/>
  <c r="S5683" i="5" s="1"/>
  <c r="P5683" i="5"/>
  <c r="Q5683" i="5" s="1"/>
  <c r="N5683" i="5"/>
  <c r="O5683" i="5" s="1"/>
  <c r="L5683" i="5"/>
  <c r="M5683" i="5" s="1"/>
  <c r="R5682" i="5"/>
  <c r="S5682" i="5" s="1"/>
  <c r="Q5682" i="5"/>
  <c r="P5682" i="5"/>
  <c r="N5682" i="5"/>
  <c r="O5682" i="5" s="1"/>
  <c r="M5682" i="5"/>
  <c r="L5682" i="5"/>
  <c r="R5681" i="5"/>
  <c r="S5681" i="5" s="1"/>
  <c r="Q5681" i="5"/>
  <c r="P5681" i="5"/>
  <c r="N5681" i="5"/>
  <c r="O5681" i="5" s="1"/>
  <c r="L5681" i="5"/>
  <c r="M5681" i="5" s="1"/>
  <c r="R5680" i="5"/>
  <c r="S5680" i="5" s="1"/>
  <c r="P5680" i="5"/>
  <c r="Q5680" i="5" s="1"/>
  <c r="N5680" i="5"/>
  <c r="O5680" i="5" s="1"/>
  <c r="M5680" i="5"/>
  <c r="L5680" i="5"/>
  <c r="R5679" i="5"/>
  <c r="S5679" i="5" s="1"/>
  <c r="P5679" i="5"/>
  <c r="Q5679" i="5" s="1"/>
  <c r="O5679" i="5"/>
  <c r="N5679" i="5"/>
  <c r="L5679" i="5"/>
  <c r="M5679" i="5" s="1"/>
  <c r="R5678" i="5"/>
  <c r="S5678" i="5" s="1"/>
  <c r="P5678" i="5"/>
  <c r="Q5678" i="5" s="1"/>
  <c r="N5678" i="5"/>
  <c r="O5678" i="5" s="1"/>
  <c r="M5678" i="5"/>
  <c r="L5678" i="5"/>
  <c r="R5677" i="5"/>
  <c r="S5677" i="5" s="1"/>
  <c r="P5677" i="5"/>
  <c r="Q5677" i="5" s="1"/>
  <c r="N5677" i="5"/>
  <c r="O5677" i="5" s="1"/>
  <c r="L5677" i="5"/>
  <c r="M5677" i="5" s="1"/>
  <c r="R5676" i="5"/>
  <c r="S5676" i="5" s="1"/>
  <c r="Q5676" i="5"/>
  <c r="P5676" i="5"/>
  <c r="O5676" i="5"/>
  <c r="N5676" i="5"/>
  <c r="M5676" i="5"/>
  <c r="L5676" i="5"/>
  <c r="R5675" i="5"/>
  <c r="S5675" i="5" s="1"/>
  <c r="P5675" i="5"/>
  <c r="Q5675" i="5" s="1"/>
  <c r="N5675" i="5"/>
  <c r="O5675" i="5" s="1"/>
  <c r="L5675" i="5"/>
  <c r="M5675" i="5" s="1"/>
  <c r="R5674" i="5"/>
  <c r="S5674" i="5" s="1"/>
  <c r="Q5674" i="5"/>
  <c r="P5674" i="5"/>
  <c r="N5674" i="5"/>
  <c r="O5674" i="5" s="1"/>
  <c r="L5674" i="5"/>
  <c r="M5674" i="5" s="1"/>
  <c r="R5673" i="5"/>
  <c r="S5673" i="5" s="1"/>
  <c r="P5673" i="5"/>
  <c r="Q5673" i="5" s="1"/>
  <c r="O5673" i="5"/>
  <c r="N5673" i="5"/>
  <c r="L5673" i="5"/>
  <c r="M5673" i="5" s="1"/>
  <c r="R5672" i="5"/>
  <c r="S5672" i="5" s="1"/>
  <c r="P5672" i="5"/>
  <c r="Q5672" i="5" s="1"/>
  <c r="N5672" i="5"/>
  <c r="O5672" i="5" s="1"/>
  <c r="M5672" i="5"/>
  <c r="L5672" i="5"/>
  <c r="R5671" i="5"/>
  <c r="S5671" i="5" s="1"/>
  <c r="Q5671" i="5"/>
  <c r="P5671" i="5"/>
  <c r="N5671" i="5"/>
  <c r="O5671" i="5" s="1"/>
  <c r="M5671" i="5"/>
  <c r="L5671" i="5"/>
  <c r="R5670" i="5"/>
  <c r="S5670" i="5" s="1"/>
  <c r="Q5670" i="5"/>
  <c r="P5670" i="5"/>
  <c r="N5670" i="5"/>
  <c r="O5670" i="5" s="1"/>
  <c r="M5670" i="5"/>
  <c r="L5670" i="5"/>
  <c r="R5669" i="5"/>
  <c r="S5669" i="5" s="1"/>
  <c r="Q5669" i="5"/>
  <c r="P5669" i="5"/>
  <c r="N5669" i="5"/>
  <c r="O5669" i="5" s="1"/>
  <c r="M5669" i="5"/>
  <c r="L5669" i="5"/>
  <c r="R5668" i="5"/>
  <c r="S5668" i="5" s="1"/>
  <c r="P5668" i="5"/>
  <c r="Q5668" i="5" s="1"/>
  <c r="N5668" i="5"/>
  <c r="O5668" i="5" s="1"/>
  <c r="M5668" i="5"/>
  <c r="L5668" i="5"/>
  <c r="R5667" i="5"/>
  <c r="S5667" i="5" s="1"/>
  <c r="Q5667" i="5"/>
  <c r="P5667" i="5"/>
  <c r="N5667" i="5"/>
  <c r="O5667" i="5" s="1"/>
  <c r="M5667" i="5"/>
  <c r="L5667" i="5"/>
  <c r="R5666" i="5"/>
  <c r="S5666" i="5" s="1"/>
  <c r="Q5666" i="5"/>
  <c r="P5666" i="5"/>
  <c r="O5666" i="5"/>
  <c r="N5666" i="5"/>
  <c r="L5666" i="5"/>
  <c r="M5666" i="5" s="1"/>
  <c r="R5665" i="5"/>
  <c r="S5665" i="5" s="1"/>
  <c r="P5665" i="5"/>
  <c r="Q5665" i="5" s="1"/>
  <c r="N5665" i="5"/>
  <c r="O5665" i="5" s="1"/>
  <c r="L5665" i="5"/>
  <c r="M5665" i="5" s="1"/>
  <c r="R5664" i="5"/>
  <c r="S5664" i="5" s="1"/>
  <c r="P5664" i="5"/>
  <c r="Q5664" i="5" s="1"/>
  <c r="N5664" i="5"/>
  <c r="O5664" i="5" s="1"/>
  <c r="L5664" i="5"/>
  <c r="M5664" i="5" s="1"/>
  <c r="R5663" i="5"/>
  <c r="S5663" i="5" s="1"/>
  <c r="P5663" i="5"/>
  <c r="Q5663" i="5" s="1"/>
  <c r="N5663" i="5"/>
  <c r="O5663" i="5" s="1"/>
  <c r="L5663" i="5"/>
  <c r="M5663" i="5" s="1"/>
  <c r="R5662" i="5"/>
  <c r="S5662" i="5" s="1"/>
  <c r="Q5662" i="5"/>
  <c r="P5662" i="5"/>
  <c r="N5662" i="5"/>
  <c r="O5662" i="5" s="1"/>
  <c r="L5662" i="5"/>
  <c r="M5662" i="5" s="1"/>
  <c r="R5661" i="5"/>
  <c r="S5661" i="5" s="1"/>
  <c r="P5661" i="5"/>
  <c r="Q5661" i="5" s="1"/>
  <c r="O5661" i="5"/>
  <c r="N5661" i="5"/>
  <c r="L5661" i="5"/>
  <c r="M5661" i="5" s="1"/>
  <c r="R5660" i="5"/>
  <c r="S5660" i="5" s="1"/>
  <c r="P5660" i="5"/>
  <c r="Q5660" i="5" s="1"/>
  <c r="N5660" i="5"/>
  <c r="O5660" i="5" s="1"/>
  <c r="L5660" i="5"/>
  <c r="M5660" i="5" s="1"/>
  <c r="R5659" i="5"/>
  <c r="S5659" i="5" s="1"/>
  <c r="P5659" i="5"/>
  <c r="Q5659" i="5" s="1"/>
  <c r="N5659" i="5"/>
  <c r="O5659" i="5" s="1"/>
  <c r="L5659" i="5"/>
  <c r="M5659" i="5" s="1"/>
  <c r="R5658" i="5"/>
  <c r="S5658" i="5" s="1"/>
  <c r="P5658" i="5"/>
  <c r="Q5658" i="5" s="1"/>
  <c r="N5658" i="5"/>
  <c r="O5658" i="5" s="1"/>
  <c r="L5658" i="5"/>
  <c r="M5658" i="5" s="1"/>
  <c r="R5657" i="5"/>
  <c r="S5657" i="5" s="1"/>
  <c r="P5657" i="5"/>
  <c r="Q5657" i="5" s="1"/>
  <c r="O5657" i="5"/>
  <c r="N5657" i="5"/>
  <c r="L5657" i="5"/>
  <c r="M5657" i="5" s="1"/>
  <c r="R5656" i="5"/>
  <c r="S5656" i="5" s="1"/>
  <c r="P5656" i="5"/>
  <c r="Q5656" i="5" s="1"/>
  <c r="N5656" i="5"/>
  <c r="O5656" i="5" s="1"/>
  <c r="L5656" i="5"/>
  <c r="M5656" i="5" s="1"/>
  <c r="R5655" i="5"/>
  <c r="S5655" i="5" s="1"/>
  <c r="P5655" i="5"/>
  <c r="Q5655" i="5" s="1"/>
  <c r="N5655" i="5"/>
  <c r="O5655" i="5" s="1"/>
  <c r="L5655" i="5"/>
  <c r="M5655" i="5" s="1"/>
  <c r="R5654" i="5"/>
  <c r="S5654" i="5" s="1"/>
  <c r="Q5654" i="5"/>
  <c r="P5654" i="5"/>
  <c r="N5654" i="5"/>
  <c r="O5654" i="5" s="1"/>
  <c r="L5654" i="5"/>
  <c r="M5654" i="5" s="1"/>
  <c r="R5653" i="5"/>
  <c r="S5653" i="5" s="1"/>
  <c r="P5653" i="5"/>
  <c r="Q5653" i="5" s="1"/>
  <c r="N5653" i="5"/>
  <c r="O5653" i="5" s="1"/>
  <c r="L5653" i="5"/>
  <c r="M5653" i="5" s="1"/>
  <c r="R5652" i="5"/>
  <c r="S5652" i="5" s="1"/>
  <c r="P5652" i="5"/>
  <c r="Q5652" i="5" s="1"/>
  <c r="N5652" i="5"/>
  <c r="O5652" i="5" s="1"/>
  <c r="L5652" i="5"/>
  <c r="M5652" i="5" s="1"/>
  <c r="R5651" i="5"/>
  <c r="S5651" i="5" s="1"/>
  <c r="P5651" i="5"/>
  <c r="Q5651" i="5" s="1"/>
  <c r="N5651" i="5"/>
  <c r="O5651" i="5" s="1"/>
  <c r="L5651" i="5"/>
  <c r="M5651" i="5" s="1"/>
  <c r="R5650" i="5"/>
  <c r="S5650" i="5" s="1"/>
  <c r="Q5650" i="5"/>
  <c r="P5650" i="5"/>
  <c r="N5650" i="5"/>
  <c r="O5650" i="5" s="1"/>
  <c r="L5650" i="5"/>
  <c r="M5650" i="5" s="1"/>
  <c r="R5649" i="5"/>
  <c r="S5649" i="5" s="1"/>
  <c r="P5649" i="5"/>
  <c r="Q5649" i="5" s="1"/>
  <c r="N5649" i="5"/>
  <c r="O5649" i="5" s="1"/>
  <c r="L5649" i="5"/>
  <c r="M5649" i="5" s="1"/>
  <c r="R5648" i="5"/>
  <c r="S5648" i="5" s="1"/>
  <c r="P5648" i="5"/>
  <c r="Q5648" i="5" s="1"/>
  <c r="N5648" i="5"/>
  <c r="O5648" i="5" s="1"/>
  <c r="L5648" i="5"/>
  <c r="M5648" i="5" s="1"/>
  <c r="R5647" i="5"/>
  <c r="S5647" i="5" s="1"/>
  <c r="P5647" i="5"/>
  <c r="Q5647" i="5" s="1"/>
  <c r="N5647" i="5"/>
  <c r="O5647" i="5" s="1"/>
  <c r="L5647" i="5"/>
  <c r="M5647" i="5" s="1"/>
  <c r="R5646" i="5"/>
  <c r="S5646" i="5" s="1"/>
  <c r="Q5646" i="5"/>
  <c r="P5646" i="5"/>
  <c r="N5646" i="5"/>
  <c r="O5646" i="5" s="1"/>
  <c r="L5646" i="5"/>
  <c r="M5646" i="5" s="1"/>
  <c r="R5645" i="5"/>
  <c r="S5645" i="5" s="1"/>
  <c r="P5645" i="5"/>
  <c r="Q5645" i="5" s="1"/>
  <c r="O5645" i="5"/>
  <c r="N5645" i="5"/>
  <c r="L5645" i="5"/>
  <c r="M5645" i="5" s="1"/>
  <c r="R5644" i="5"/>
  <c r="S5644" i="5" s="1"/>
  <c r="P5644" i="5"/>
  <c r="Q5644" i="5" s="1"/>
  <c r="N5644" i="5"/>
  <c r="O5644" i="5" s="1"/>
  <c r="L5644" i="5"/>
  <c r="M5644" i="5" s="1"/>
  <c r="R5643" i="5"/>
  <c r="S5643" i="5" s="1"/>
  <c r="P5643" i="5"/>
  <c r="Q5643" i="5" s="1"/>
  <c r="N5643" i="5"/>
  <c r="O5643" i="5" s="1"/>
  <c r="L5643" i="5"/>
  <c r="M5643" i="5" s="1"/>
  <c r="R5642" i="5"/>
  <c r="S5642" i="5" s="1"/>
  <c r="P5642" i="5"/>
  <c r="Q5642" i="5" s="1"/>
  <c r="N5642" i="5"/>
  <c r="O5642" i="5" s="1"/>
  <c r="L5642" i="5"/>
  <c r="M5642" i="5" s="1"/>
  <c r="R5641" i="5"/>
  <c r="S5641" i="5" s="1"/>
  <c r="P5641" i="5"/>
  <c r="Q5641" i="5" s="1"/>
  <c r="O5641" i="5"/>
  <c r="N5641" i="5"/>
  <c r="L5641" i="5"/>
  <c r="M5641" i="5" s="1"/>
  <c r="R5640" i="5"/>
  <c r="S5640" i="5" s="1"/>
  <c r="P5640" i="5"/>
  <c r="Q5640" i="5" s="1"/>
  <c r="N5640" i="5"/>
  <c r="O5640" i="5" s="1"/>
  <c r="L5640" i="5"/>
  <c r="M5640" i="5" s="1"/>
  <c r="R5639" i="5"/>
  <c r="S5639" i="5" s="1"/>
  <c r="P5639" i="5"/>
  <c r="Q5639" i="5" s="1"/>
  <c r="N5639" i="5"/>
  <c r="O5639" i="5" s="1"/>
  <c r="L5639" i="5"/>
  <c r="M5639" i="5" s="1"/>
  <c r="R5638" i="5"/>
  <c r="S5638" i="5" s="1"/>
  <c r="Q5638" i="5"/>
  <c r="P5638" i="5"/>
  <c r="N5638" i="5"/>
  <c r="O5638" i="5" s="1"/>
  <c r="L5638" i="5"/>
  <c r="M5638" i="5" s="1"/>
  <c r="R5637" i="5"/>
  <c r="S5637" i="5" s="1"/>
  <c r="P5637" i="5"/>
  <c r="Q5637" i="5" s="1"/>
  <c r="N5637" i="5"/>
  <c r="O5637" i="5" s="1"/>
  <c r="L5637" i="5"/>
  <c r="M5637" i="5" s="1"/>
  <c r="R5636" i="5"/>
  <c r="S5636" i="5" s="1"/>
  <c r="P5636" i="5"/>
  <c r="Q5636" i="5" s="1"/>
  <c r="N5636" i="5"/>
  <c r="O5636" i="5" s="1"/>
  <c r="L5636" i="5"/>
  <c r="M5636" i="5" s="1"/>
  <c r="R5635" i="5"/>
  <c r="S5635" i="5" s="1"/>
  <c r="P5635" i="5"/>
  <c r="Q5635" i="5" s="1"/>
  <c r="N5635" i="5"/>
  <c r="O5635" i="5" s="1"/>
  <c r="L5635" i="5"/>
  <c r="M5635" i="5" s="1"/>
  <c r="R5634" i="5"/>
  <c r="S5634" i="5" s="1"/>
  <c r="P5634" i="5"/>
  <c r="Q5634" i="5" s="1"/>
  <c r="N5634" i="5"/>
  <c r="O5634" i="5" s="1"/>
  <c r="L5634" i="5"/>
  <c r="M5634" i="5" s="1"/>
  <c r="R5633" i="5"/>
  <c r="S5633" i="5" s="1"/>
  <c r="P5633" i="5"/>
  <c r="Q5633" i="5" s="1"/>
  <c r="O5633" i="5"/>
  <c r="N5633" i="5"/>
  <c r="L5633" i="5"/>
  <c r="M5633" i="5" s="1"/>
  <c r="R5632" i="5"/>
  <c r="S5632" i="5" s="1"/>
  <c r="P5632" i="5"/>
  <c r="Q5632" i="5" s="1"/>
  <c r="N5632" i="5"/>
  <c r="O5632" i="5" s="1"/>
  <c r="L5632" i="5"/>
  <c r="M5632" i="5" s="1"/>
  <c r="R5631" i="5"/>
  <c r="S5631" i="5" s="1"/>
  <c r="P5631" i="5"/>
  <c r="Q5631" i="5" s="1"/>
  <c r="N5631" i="5"/>
  <c r="O5631" i="5" s="1"/>
  <c r="L5631" i="5"/>
  <c r="M5631" i="5" s="1"/>
  <c r="R5630" i="5"/>
  <c r="S5630" i="5" s="1"/>
  <c r="Q5630" i="5"/>
  <c r="P5630" i="5"/>
  <c r="N5630" i="5"/>
  <c r="O5630" i="5" s="1"/>
  <c r="L5630" i="5"/>
  <c r="M5630" i="5" s="1"/>
  <c r="R5629" i="5"/>
  <c r="S5629" i="5" s="1"/>
  <c r="P5629" i="5"/>
  <c r="Q5629" i="5" s="1"/>
  <c r="N5629" i="5"/>
  <c r="O5629" i="5" s="1"/>
  <c r="L5629" i="5"/>
  <c r="M5629" i="5" s="1"/>
  <c r="R5628" i="5"/>
  <c r="S5628" i="5" s="1"/>
  <c r="P5628" i="5"/>
  <c r="Q5628" i="5" s="1"/>
  <c r="N5628" i="5"/>
  <c r="O5628" i="5" s="1"/>
  <c r="L5628" i="5"/>
  <c r="M5628" i="5" s="1"/>
  <c r="R5627" i="5"/>
  <c r="S5627" i="5" s="1"/>
  <c r="P5627" i="5"/>
  <c r="Q5627" i="5" s="1"/>
  <c r="N5627" i="5"/>
  <c r="O5627" i="5" s="1"/>
  <c r="L5627" i="5"/>
  <c r="M5627" i="5" s="1"/>
  <c r="R5626" i="5"/>
  <c r="S5626" i="5" s="1"/>
  <c r="P5626" i="5"/>
  <c r="Q5626" i="5" s="1"/>
  <c r="N5626" i="5"/>
  <c r="O5626" i="5" s="1"/>
  <c r="L5626" i="5"/>
  <c r="M5626" i="5" s="1"/>
  <c r="R5625" i="5"/>
  <c r="S5625" i="5" s="1"/>
  <c r="P5625" i="5"/>
  <c r="Q5625" i="5" s="1"/>
  <c r="O5625" i="5"/>
  <c r="N5625" i="5"/>
  <c r="L5625" i="5"/>
  <c r="M5625" i="5" s="1"/>
  <c r="R5624" i="5"/>
  <c r="S5624" i="5" s="1"/>
  <c r="P5624" i="5"/>
  <c r="Q5624" i="5" s="1"/>
  <c r="N5624" i="5"/>
  <c r="O5624" i="5" s="1"/>
  <c r="L5624" i="5"/>
  <c r="M5624" i="5" s="1"/>
  <c r="R5623" i="5"/>
  <c r="S5623" i="5" s="1"/>
  <c r="P5623" i="5"/>
  <c r="Q5623" i="5" s="1"/>
  <c r="N5623" i="5"/>
  <c r="O5623" i="5" s="1"/>
  <c r="L5623" i="5"/>
  <c r="M5623" i="5" s="1"/>
  <c r="R5622" i="5"/>
  <c r="S5622" i="5" s="1"/>
  <c r="Q5622" i="5"/>
  <c r="P5622" i="5"/>
  <c r="N5622" i="5"/>
  <c r="O5622" i="5" s="1"/>
  <c r="L5622" i="5"/>
  <c r="M5622" i="5" s="1"/>
  <c r="R5621" i="5"/>
  <c r="S5621" i="5" s="1"/>
  <c r="P5621" i="5"/>
  <c r="Q5621" i="5" s="1"/>
  <c r="N5621" i="5"/>
  <c r="O5621" i="5" s="1"/>
  <c r="L5621" i="5"/>
  <c r="M5621" i="5" s="1"/>
  <c r="R5620" i="5"/>
  <c r="S5620" i="5" s="1"/>
  <c r="P5620" i="5"/>
  <c r="Q5620" i="5" s="1"/>
  <c r="N5620" i="5"/>
  <c r="O5620" i="5" s="1"/>
  <c r="L5620" i="5"/>
  <c r="M5620" i="5" s="1"/>
  <c r="R5619" i="5"/>
  <c r="S5619" i="5" s="1"/>
  <c r="P5619" i="5"/>
  <c r="Q5619" i="5" s="1"/>
  <c r="N5619" i="5"/>
  <c r="O5619" i="5" s="1"/>
  <c r="L5619" i="5"/>
  <c r="M5619" i="5" s="1"/>
  <c r="R5618" i="5"/>
  <c r="S5618" i="5" s="1"/>
  <c r="Q5618" i="5"/>
  <c r="P5618" i="5"/>
  <c r="N5618" i="5"/>
  <c r="O5618" i="5" s="1"/>
  <c r="L5618" i="5"/>
  <c r="M5618" i="5" s="1"/>
  <c r="R5617" i="5"/>
  <c r="S5617" i="5" s="1"/>
  <c r="P5617" i="5"/>
  <c r="Q5617" i="5" s="1"/>
  <c r="O5617" i="5"/>
  <c r="N5617" i="5"/>
  <c r="L5617" i="5"/>
  <c r="M5617" i="5" s="1"/>
  <c r="R5616" i="5"/>
  <c r="S5616" i="5" s="1"/>
  <c r="P5616" i="5"/>
  <c r="Q5616" i="5" s="1"/>
  <c r="N5616" i="5"/>
  <c r="O5616" i="5" s="1"/>
  <c r="L5616" i="5"/>
  <c r="M5616" i="5" s="1"/>
  <c r="R5615" i="5"/>
  <c r="S5615" i="5" s="1"/>
  <c r="P5615" i="5"/>
  <c r="Q5615" i="5" s="1"/>
  <c r="N5615" i="5"/>
  <c r="O5615" i="5" s="1"/>
  <c r="L5615" i="5"/>
  <c r="M5615" i="5" s="1"/>
  <c r="R5614" i="5"/>
  <c r="S5614" i="5" s="1"/>
  <c r="P5614" i="5"/>
  <c r="Q5614" i="5" s="1"/>
  <c r="N5614" i="5"/>
  <c r="O5614" i="5" s="1"/>
  <c r="L5614" i="5"/>
  <c r="M5614" i="5" s="1"/>
  <c r="R5613" i="5"/>
  <c r="S5613" i="5" s="1"/>
  <c r="P5613" i="5"/>
  <c r="Q5613" i="5" s="1"/>
  <c r="O5613" i="5"/>
  <c r="N5613" i="5"/>
  <c r="L5613" i="5"/>
  <c r="M5613" i="5" s="1"/>
  <c r="R5612" i="5"/>
  <c r="S5612" i="5" s="1"/>
  <c r="P5612" i="5"/>
  <c r="Q5612" i="5" s="1"/>
  <c r="N5612" i="5"/>
  <c r="O5612" i="5" s="1"/>
  <c r="L5612" i="5"/>
  <c r="M5612" i="5" s="1"/>
  <c r="R5611" i="5"/>
  <c r="S5611" i="5" s="1"/>
  <c r="P5611" i="5"/>
  <c r="Q5611" i="5" s="1"/>
  <c r="N5611" i="5"/>
  <c r="O5611" i="5" s="1"/>
  <c r="L5611" i="5"/>
  <c r="M5611" i="5" s="1"/>
  <c r="R5610" i="5"/>
  <c r="S5610" i="5" s="1"/>
  <c r="P5610" i="5"/>
  <c r="Q5610" i="5" s="1"/>
  <c r="N5610" i="5"/>
  <c r="O5610" i="5" s="1"/>
  <c r="L5610" i="5"/>
  <c r="M5610" i="5" s="1"/>
  <c r="R5609" i="5"/>
  <c r="S5609" i="5" s="1"/>
  <c r="P5609" i="5"/>
  <c r="Q5609" i="5" s="1"/>
  <c r="O5609" i="5"/>
  <c r="N5609" i="5"/>
  <c r="L5609" i="5"/>
  <c r="M5609" i="5" s="1"/>
  <c r="R5608" i="5"/>
  <c r="S5608" i="5" s="1"/>
  <c r="P5608" i="5"/>
  <c r="Q5608" i="5" s="1"/>
  <c r="N5608" i="5"/>
  <c r="O5608" i="5" s="1"/>
  <c r="L5608" i="5"/>
  <c r="M5608" i="5" s="1"/>
  <c r="R5607" i="5"/>
  <c r="S5607" i="5" s="1"/>
  <c r="Q5607" i="5"/>
  <c r="P5607" i="5"/>
  <c r="N5607" i="5"/>
  <c r="O5607" i="5" s="1"/>
  <c r="L5607" i="5"/>
  <c r="M5607" i="5" s="1"/>
  <c r="S5606" i="5"/>
  <c r="R5606" i="5"/>
  <c r="P5606" i="5"/>
  <c r="Q5606" i="5" s="1"/>
  <c r="N5606" i="5"/>
  <c r="O5606" i="5" s="1"/>
  <c r="L5606" i="5"/>
  <c r="M5606" i="5" s="1"/>
  <c r="R5605" i="5"/>
  <c r="S5605" i="5" s="1"/>
  <c r="Q5605" i="5"/>
  <c r="P5605" i="5"/>
  <c r="O5605" i="5"/>
  <c r="N5605" i="5"/>
  <c r="L5605" i="5"/>
  <c r="M5605" i="5" s="1"/>
  <c r="R5604" i="5"/>
  <c r="S5604" i="5" s="1"/>
  <c r="P5604" i="5"/>
  <c r="Q5604" i="5" s="1"/>
  <c r="N5604" i="5"/>
  <c r="O5604" i="5" s="1"/>
  <c r="L5604" i="5"/>
  <c r="M5604" i="5" s="1"/>
  <c r="S5603" i="5"/>
  <c r="R5603" i="5"/>
  <c r="P5603" i="5"/>
  <c r="Q5603" i="5" s="1"/>
  <c r="O5603" i="5"/>
  <c r="N5603" i="5"/>
  <c r="L5603" i="5"/>
  <c r="M5603" i="5" s="1"/>
  <c r="R5602" i="5"/>
  <c r="S5602" i="5" s="1"/>
  <c r="P5602" i="5"/>
  <c r="Q5602" i="5" s="1"/>
  <c r="O5602" i="5"/>
  <c r="N5602" i="5"/>
  <c r="L5602" i="5"/>
  <c r="M5602" i="5" s="1"/>
  <c r="S5601" i="5"/>
  <c r="R5601" i="5"/>
  <c r="Q5601" i="5"/>
  <c r="P5601" i="5"/>
  <c r="N5601" i="5"/>
  <c r="O5601" i="5" s="1"/>
  <c r="L5601" i="5"/>
  <c r="M5601" i="5" s="1"/>
  <c r="R5600" i="5"/>
  <c r="S5600" i="5" s="1"/>
  <c r="P5600" i="5"/>
  <c r="Q5600" i="5" s="1"/>
  <c r="N5600" i="5"/>
  <c r="O5600" i="5" s="1"/>
  <c r="L5600" i="5"/>
  <c r="M5600" i="5" s="1"/>
  <c r="S5599" i="5"/>
  <c r="R5599" i="5"/>
  <c r="Q5599" i="5"/>
  <c r="P5599" i="5"/>
  <c r="N5599" i="5"/>
  <c r="O5599" i="5" s="1"/>
  <c r="L5599" i="5"/>
  <c r="M5599" i="5" s="1"/>
  <c r="R5598" i="5"/>
  <c r="S5598" i="5" s="1"/>
  <c r="P5598" i="5"/>
  <c r="Q5598" i="5" s="1"/>
  <c r="N5598" i="5"/>
  <c r="O5598" i="5" s="1"/>
  <c r="L5598" i="5"/>
  <c r="M5598" i="5" s="1"/>
  <c r="R5597" i="5"/>
  <c r="S5597" i="5" s="1"/>
  <c r="Q5597" i="5"/>
  <c r="P5597" i="5"/>
  <c r="N5597" i="5"/>
  <c r="O5597" i="5" s="1"/>
  <c r="L5597" i="5"/>
  <c r="M5597" i="5" s="1"/>
  <c r="R5596" i="5"/>
  <c r="S5596" i="5" s="1"/>
  <c r="Q5596" i="5"/>
  <c r="P5596" i="5"/>
  <c r="N5596" i="5"/>
  <c r="O5596" i="5" s="1"/>
  <c r="L5596" i="5"/>
  <c r="M5596" i="5" s="1"/>
  <c r="R5595" i="5"/>
  <c r="S5595" i="5" s="1"/>
  <c r="P5595" i="5"/>
  <c r="Q5595" i="5" s="1"/>
  <c r="O5595" i="5"/>
  <c r="N5595" i="5"/>
  <c r="L5595" i="5"/>
  <c r="M5595" i="5" s="1"/>
  <c r="R5594" i="5"/>
  <c r="S5594" i="5" s="1"/>
  <c r="P5594" i="5"/>
  <c r="Q5594" i="5" s="1"/>
  <c r="N5594" i="5"/>
  <c r="O5594" i="5" s="1"/>
  <c r="L5594" i="5"/>
  <c r="M5594" i="5" s="1"/>
  <c r="S5593" i="5"/>
  <c r="R5593" i="5"/>
  <c r="P5593" i="5"/>
  <c r="Q5593" i="5" s="1"/>
  <c r="N5593" i="5"/>
  <c r="O5593" i="5" s="1"/>
  <c r="L5593" i="5"/>
  <c r="M5593" i="5" s="1"/>
  <c r="R5592" i="5"/>
  <c r="S5592" i="5" s="1"/>
  <c r="P5592" i="5"/>
  <c r="Q5592" i="5" s="1"/>
  <c r="N5592" i="5"/>
  <c r="O5592" i="5" s="1"/>
  <c r="L5592" i="5"/>
  <c r="M5592" i="5" s="1"/>
  <c r="R5591" i="5"/>
  <c r="S5591" i="5" s="1"/>
  <c r="Q5591" i="5"/>
  <c r="P5591" i="5"/>
  <c r="N5591" i="5"/>
  <c r="O5591" i="5" s="1"/>
  <c r="L5591" i="5"/>
  <c r="M5591" i="5" s="1"/>
  <c r="S5590" i="5"/>
  <c r="R5590" i="5"/>
  <c r="P5590" i="5"/>
  <c r="Q5590" i="5" s="1"/>
  <c r="N5590" i="5"/>
  <c r="O5590" i="5" s="1"/>
  <c r="L5590" i="5"/>
  <c r="M5590" i="5" s="1"/>
  <c r="R5589" i="5"/>
  <c r="S5589" i="5" s="1"/>
  <c r="P5589" i="5"/>
  <c r="Q5589" i="5" s="1"/>
  <c r="O5589" i="5"/>
  <c r="N5589" i="5"/>
  <c r="L5589" i="5"/>
  <c r="M5589" i="5" s="1"/>
  <c r="R5588" i="5"/>
  <c r="S5588" i="5" s="1"/>
  <c r="P5588" i="5"/>
  <c r="Q5588" i="5" s="1"/>
  <c r="N5588" i="5"/>
  <c r="O5588" i="5" s="1"/>
  <c r="L5588" i="5"/>
  <c r="M5588" i="5" s="1"/>
  <c r="S5587" i="5"/>
  <c r="R5587" i="5"/>
  <c r="P5587" i="5"/>
  <c r="Q5587" i="5" s="1"/>
  <c r="O5587" i="5"/>
  <c r="N5587" i="5"/>
  <c r="L5587" i="5"/>
  <c r="M5587" i="5" s="1"/>
  <c r="R5586" i="5"/>
  <c r="S5586" i="5" s="1"/>
  <c r="P5586" i="5"/>
  <c r="Q5586" i="5" s="1"/>
  <c r="O5586" i="5"/>
  <c r="N5586" i="5"/>
  <c r="L5586" i="5"/>
  <c r="M5586" i="5" s="1"/>
  <c r="S5585" i="5"/>
  <c r="R5585" i="5"/>
  <c r="Q5585" i="5"/>
  <c r="P5585" i="5"/>
  <c r="N5585" i="5"/>
  <c r="O5585" i="5" s="1"/>
  <c r="L5585" i="5"/>
  <c r="M5585" i="5" s="1"/>
  <c r="R5584" i="5"/>
  <c r="S5584" i="5" s="1"/>
  <c r="P5584" i="5"/>
  <c r="Q5584" i="5" s="1"/>
  <c r="N5584" i="5"/>
  <c r="O5584" i="5" s="1"/>
  <c r="L5584" i="5"/>
  <c r="M5584" i="5" s="1"/>
  <c r="S5583" i="5"/>
  <c r="R5583" i="5"/>
  <c r="P5583" i="5"/>
  <c r="Q5583" i="5" s="1"/>
  <c r="N5583" i="5"/>
  <c r="O5583" i="5" s="1"/>
  <c r="L5583" i="5"/>
  <c r="M5583" i="5" s="1"/>
  <c r="R5582" i="5"/>
  <c r="S5582" i="5" s="1"/>
  <c r="P5582" i="5"/>
  <c r="Q5582" i="5" s="1"/>
  <c r="N5582" i="5"/>
  <c r="O5582" i="5" s="1"/>
  <c r="L5582" i="5"/>
  <c r="M5582" i="5" s="1"/>
  <c r="R5581" i="5"/>
  <c r="S5581" i="5" s="1"/>
  <c r="Q5581" i="5"/>
  <c r="P5581" i="5"/>
  <c r="N5581" i="5"/>
  <c r="O5581" i="5" s="1"/>
  <c r="M5581" i="5"/>
  <c r="L5581" i="5"/>
  <c r="R5580" i="5"/>
  <c r="S5580" i="5" s="1"/>
  <c r="P5580" i="5"/>
  <c r="Q5580" i="5" s="1"/>
  <c r="N5580" i="5"/>
  <c r="O5580" i="5" s="1"/>
  <c r="M5580" i="5"/>
  <c r="L5580" i="5"/>
  <c r="R5579" i="5"/>
  <c r="S5579" i="5" s="1"/>
  <c r="Q5579" i="5"/>
  <c r="P5579" i="5"/>
  <c r="O5579" i="5"/>
  <c r="N5579" i="5"/>
  <c r="L5579" i="5"/>
  <c r="M5579" i="5" s="1"/>
  <c r="R5578" i="5"/>
  <c r="S5578" i="5" s="1"/>
  <c r="Q5578" i="5"/>
  <c r="P5578" i="5"/>
  <c r="N5578" i="5"/>
  <c r="O5578" i="5" s="1"/>
  <c r="M5578" i="5"/>
  <c r="L5578" i="5"/>
  <c r="R5577" i="5"/>
  <c r="S5577" i="5" s="1"/>
  <c r="Q5577" i="5"/>
  <c r="P5577" i="5"/>
  <c r="O5577" i="5"/>
  <c r="N5577" i="5"/>
  <c r="M5577" i="5"/>
  <c r="L5577" i="5"/>
  <c r="R5576" i="5"/>
  <c r="S5576" i="5" s="1"/>
  <c r="P5576" i="5"/>
  <c r="Q5576" i="5" s="1"/>
  <c r="O5576" i="5"/>
  <c r="N5576" i="5"/>
  <c r="L5576" i="5"/>
  <c r="M5576" i="5" s="1"/>
  <c r="R5575" i="5"/>
  <c r="S5575" i="5" s="1"/>
  <c r="P5575" i="5"/>
  <c r="Q5575" i="5" s="1"/>
  <c r="O5575" i="5"/>
  <c r="N5575" i="5"/>
  <c r="M5575" i="5"/>
  <c r="L5575" i="5"/>
  <c r="R5574" i="5"/>
  <c r="S5574" i="5" s="1"/>
  <c r="Q5574" i="5"/>
  <c r="P5574" i="5"/>
  <c r="O5574" i="5"/>
  <c r="N5574" i="5"/>
  <c r="L5574" i="5"/>
  <c r="M5574" i="5" s="1"/>
  <c r="R5573" i="5"/>
  <c r="S5573" i="5" s="1"/>
  <c r="Q5573" i="5"/>
  <c r="P5573" i="5"/>
  <c r="N5573" i="5"/>
  <c r="O5573" i="5" s="1"/>
  <c r="M5573" i="5"/>
  <c r="L5573" i="5"/>
  <c r="R5572" i="5"/>
  <c r="S5572" i="5" s="1"/>
  <c r="P5572" i="5"/>
  <c r="Q5572" i="5" s="1"/>
  <c r="O5572" i="5"/>
  <c r="N5572" i="5"/>
  <c r="M5572" i="5"/>
  <c r="L5572" i="5"/>
  <c r="R5571" i="5"/>
  <c r="S5571" i="5" s="1"/>
  <c r="Q5571" i="5"/>
  <c r="P5571" i="5"/>
  <c r="O5571" i="5"/>
  <c r="N5571" i="5"/>
  <c r="L5571" i="5"/>
  <c r="M5571" i="5" s="1"/>
  <c r="R5570" i="5"/>
  <c r="S5570" i="5" s="1"/>
  <c r="Q5570" i="5"/>
  <c r="P5570" i="5"/>
  <c r="N5570" i="5"/>
  <c r="O5570" i="5" s="1"/>
  <c r="L5570" i="5"/>
  <c r="M5570" i="5" s="1"/>
  <c r="R5569" i="5"/>
  <c r="S5569" i="5" s="1"/>
  <c r="Q5569" i="5"/>
  <c r="P5569" i="5"/>
  <c r="O5569" i="5"/>
  <c r="N5569" i="5"/>
  <c r="M5569" i="5"/>
  <c r="L5569" i="5"/>
  <c r="R5568" i="5"/>
  <c r="S5568" i="5" s="1"/>
  <c r="Q5568" i="5"/>
  <c r="P5568" i="5"/>
  <c r="O5568" i="5"/>
  <c r="N5568" i="5"/>
  <c r="L5568" i="5"/>
  <c r="M5568" i="5" s="1"/>
  <c r="R5567" i="5"/>
  <c r="S5567" i="5" s="1"/>
  <c r="P5567" i="5"/>
  <c r="Q5567" i="5" s="1"/>
  <c r="O5567" i="5"/>
  <c r="N5567" i="5"/>
  <c r="M5567" i="5"/>
  <c r="L5567" i="5"/>
  <c r="R5566" i="5"/>
  <c r="S5566" i="5" s="1"/>
  <c r="Q5566" i="5"/>
  <c r="P5566" i="5"/>
  <c r="N5566" i="5"/>
  <c r="O5566" i="5" s="1"/>
  <c r="M5566" i="5"/>
  <c r="L5566" i="5"/>
  <c r="R5565" i="5"/>
  <c r="S5565" i="5" s="1"/>
  <c r="Q5565" i="5"/>
  <c r="P5565" i="5"/>
  <c r="N5565" i="5"/>
  <c r="O5565" i="5" s="1"/>
  <c r="L5565" i="5"/>
  <c r="M5565" i="5" s="1"/>
  <c r="R5564" i="5"/>
  <c r="S5564" i="5" s="1"/>
  <c r="P5564" i="5"/>
  <c r="Q5564" i="5" s="1"/>
  <c r="O5564" i="5"/>
  <c r="N5564" i="5"/>
  <c r="M5564" i="5"/>
  <c r="L5564" i="5"/>
  <c r="R5563" i="5"/>
  <c r="S5563" i="5" s="1"/>
  <c r="Q5563" i="5"/>
  <c r="P5563" i="5"/>
  <c r="O5563" i="5"/>
  <c r="N5563" i="5"/>
  <c r="L5563" i="5"/>
  <c r="M5563" i="5" s="1"/>
  <c r="R5562" i="5"/>
  <c r="S5562" i="5" s="1"/>
  <c r="Q5562" i="5"/>
  <c r="P5562" i="5"/>
  <c r="N5562" i="5"/>
  <c r="O5562" i="5" s="1"/>
  <c r="M5562" i="5"/>
  <c r="L5562" i="5"/>
  <c r="R5561" i="5"/>
  <c r="S5561" i="5" s="1"/>
  <c r="Q5561" i="5"/>
  <c r="P5561" i="5"/>
  <c r="O5561" i="5"/>
  <c r="N5561" i="5"/>
  <c r="M5561" i="5"/>
  <c r="L5561" i="5"/>
  <c r="R5560" i="5"/>
  <c r="S5560" i="5" s="1"/>
  <c r="Q5560" i="5"/>
  <c r="P5560" i="5"/>
  <c r="O5560" i="5"/>
  <c r="N5560" i="5"/>
  <c r="L5560" i="5"/>
  <c r="M5560" i="5" s="1"/>
  <c r="R5559" i="5"/>
  <c r="S5559" i="5" s="1"/>
  <c r="P5559" i="5"/>
  <c r="Q5559" i="5" s="1"/>
  <c r="O5559" i="5"/>
  <c r="N5559" i="5"/>
  <c r="L5559" i="5"/>
  <c r="M5559" i="5" s="1"/>
  <c r="R5558" i="5"/>
  <c r="S5558" i="5" s="1"/>
  <c r="Q5558" i="5"/>
  <c r="P5558" i="5"/>
  <c r="N5558" i="5"/>
  <c r="O5558" i="5" s="1"/>
  <c r="L5558" i="5"/>
  <c r="M5558" i="5" s="1"/>
  <c r="R5557" i="5"/>
  <c r="S5557" i="5" s="1"/>
  <c r="Q5557" i="5"/>
  <c r="P5557" i="5"/>
  <c r="O5557" i="5"/>
  <c r="N5557" i="5"/>
  <c r="L5557" i="5"/>
  <c r="M5557" i="5" s="1"/>
  <c r="R5556" i="5"/>
  <c r="S5556" i="5" s="1"/>
  <c r="Q5556" i="5"/>
  <c r="P5556" i="5"/>
  <c r="O5556" i="5"/>
  <c r="N5556" i="5"/>
  <c r="L5556" i="5"/>
  <c r="M5556" i="5" s="1"/>
  <c r="R5555" i="5"/>
  <c r="S5555" i="5" s="1"/>
  <c r="P5555" i="5"/>
  <c r="Q5555" i="5" s="1"/>
  <c r="O5555" i="5"/>
  <c r="N5555" i="5"/>
  <c r="L5555" i="5"/>
  <c r="M5555" i="5" s="1"/>
  <c r="R5554" i="5"/>
  <c r="S5554" i="5" s="1"/>
  <c r="Q5554" i="5"/>
  <c r="P5554" i="5"/>
  <c r="N5554" i="5"/>
  <c r="O5554" i="5" s="1"/>
  <c r="L5554" i="5"/>
  <c r="M5554" i="5" s="1"/>
  <c r="R5553" i="5"/>
  <c r="S5553" i="5" s="1"/>
  <c r="Q5553" i="5"/>
  <c r="P5553" i="5"/>
  <c r="O5553" i="5"/>
  <c r="N5553" i="5"/>
  <c r="L5553" i="5"/>
  <c r="M5553" i="5" s="1"/>
  <c r="R5552" i="5"/>
  <c r="S5552" i="5" s="1"/>
  <c r="P5552" i="5"/>
  <c r="Q5552" i="5" s="1"/>
  <c r="O5552" i="5"/>
  <c r="N5552" i="5"/>
  <c r="L5552" i="5"/>
  <c r="M5552" i="5" s="1"/>
  <c r="R5537" i="5"/>
  <c r="S5537" i="5" s="1"/>
  <c r="P5537" i="5"/>
  <c r="Q5537" i="5" s="1"/>
  <c r="O5537" i="5"/>
  <c r="N5537" i="5"/>
  <c r="L5537" i="5"/>
  <c r="M5537" i="5" s="1"/>
  <c r="R5536" i="5"/>
  <c r="S5536" i="5" s="1"/>
  <c r="Q5536" i="5"/>
  <c r="P5536" i="5"/>
  <c r="N5536" i="5"/>
  <c r="O5536" i="5" s="1"/>
  <c r="L5536" i="5"/>
  <c r="M5536" i="5" s="1"/>
  <c r="R5529" i="5"/>
  <c r="S5529" i="5" s="1"/>
  <c r="P5529" i="5"/>
  <c r="Q5529" i="5" s="1"/>
  <c r="O5529" i="5"/>
  <c r="N5529" i="5"/>
  <c r="L5529" i="5"/>
  <c r="M5529" i="5" s="1"/>
  <c r="R5522" i="5"/>
  <c r="S5522" i="5" s="1"/>
  <c r="Q5522" i="5"/>
  <c r="P5522" i="5"/>
  <c r="N5522" i="5"/>
  <c r="O5522" i="5" s="1"/>
  <c r="L5522" i="5"/>
  <c r="M5522" i="5" s="1"/>
  <c r="R5521" i="5"/>
  <c r="S5521" i="5" s="1"/>
  <c r="P5521" i="5"/>
  <c r="Q5521" i="5" s="1"/>
  <c r="O5521" i="5"/>
  <c r="N5521" i="5"/>
  <c r="L5521" i="5"/>
  <c r="M5521" i="5" s="1"/>
  <c r="R5520" i="5"/>
  <c r="S5520" i="5" s="1"/>
  <c r="Q5520" i="5"/>
  <c r="P5520" i="5"/>
  <c r="N5520" i="5"/>
  <c r="O5520" i="5" s="1"/>
  <c r="L5520" i="5"/>
  <c r="M5520" i="5" s="1"/>
  <c r="R5519" i="5"/>
  <c r="S5519" i="5" s="1"/>
  <c r="Q5519" i="5"/>
  <c r="P5519" i="5"/>
  <c r="N5519" i="5"/>
  <c r="O5519" i="5" s="1"/>
  <c r="L5519" i="5"/>
  <c r="M5519" i="5" s="1"/>
  <c r="R5518" i="5"/>
  <c r="S5518" i="5" s="1"/>
  <c r="Q5518" i="5"/>
  <c r="P5518" i="5"/>
  <c r="O5518" i="5"/>
  <c r="N5518" i="5"/>
  <c r="L5518" i="5"/>
  <c r="M5518" i="5" s="1"/>
  <c r="R5517" i="5"/>
  <c r="S5517" i="5" s="1"/>
  <c r="P5517" i="5"/>
  <c r="Q5517" i="5" s="1"/>
  <c r="O5517" i="5"/>
  <c r="N5517" i="5"/>
  <c r="L5517" i="5"/>
  <c r="M5517" i="5" s="1"/>
  <c r="R5516" i="5"/>
  <c r="S5516" i="5" s="1"/>
  <c r="Q5516" i="5"/>
  <c r="P5516" i="5"/>
  <c r="N5516" i="5"/>
  <c r="O5516" i="5" s="1"/>
  <c r="L5516" i="5"/>
  <c r="M5516" i="5" s="1"/>
  <c r="R5515" i="5"/>
  <c r="S5515" i="5" s="1"/>
  <c r="Q5515" i="5"/>
  <c r="P5515" i="5"/>
  <c r="O5515" i="5"/>
  <c r="N5515" i="5"/>
  <c r="L5515" i="5"/>
  <c r="M5515" i="5" s="1"/>
  <c r="R5514" i="5"/>
  <c r="S5514" i="5" s="1"/>
  <c r="Q5514" i="5"/>
  <c r="P5514" i="5"/>
  <c r="O5514" i="5"/>
  <c r="N5514" i="5"/>
  <c r="L5514" i="5"/>
  <c r="M5514" i="5" s="1"/>
  <c r="R5513" i="5"/>
  <c r="S5513" i="5" s="1"/>
  <c r="P5513" i="5"/>
  <c r="Q5513" i="5" s="1"/>
  <c r="O5513" i="5"/>
  <c r="N5513" i="5"/>
  <c r="L5513" i="5"/>
  <c r="M5513" i="5" s="1"/>
  <c r="R5512" i="5"/>
  <c r="S5512" i="5" s="1"/>
  <c r="Q5512" i="5"/>
  <c r="P5512" i="5"/>
  <c r="N5512" i="5"/>
  <c r="O5512" i="5" s="1"/>
  <c r="L5512" i="5"/>
  <c r="M5512" i="5" s="1"/>
  <c r="R5511" i="5"/>
  <c r="S5511" i="5" s="1"/>
  <c r="Q5511" i="5"/>
  <c r="P5511" i="5"/>
  <c r="N5511" i="5"/>
  <c r="O5511" i="5" s="1"/>
  <c r="L5511" i="5"/>
  <c r="M5511" i="5" s="1"/>
  <c r="R5510" i="5"/>
  <c r="S5510" i="5" s="1"/>
  <c r="P5510" i="5"/>
  <c r="Q5510" i="5" s="1"/>
  <c r="N5510" i="5"/>
  <c r="O5510" i="5" s="1"/>
  <c r="L5510" i="5"/>
  <c r="M5510" i="5" s="1"/>
  <c r="R5509" i="5"/>
  <c r="S5509" i="5" s="1"/>
  <c r="P5509" i="5"/>
  <c r="Q5509" i="5" s="1"/>
  <c r="N5509" i="5"/>
  <c r="O5509" i="5" s="1"/>
  <c r="L5509" i="5"/>
  <c r="M5509" i="5" s="1"/>
  <c r="R5508" i="5"/>
  <c r="S5508" i="5" s="1"/>
  <c r="P5508" i="5"/>
  <c r="Q5508" i="5" s="1"/>
  <c r="N5508" i="5"/>
  <c r="O5508" i="5" s="1"/>
  <c r="L5508" i="5"/>
  <c r="M5508" i="5" s="1"/>
  <c r="R5504" i="5"/>
  <c r="S5504" i="5" s="1"/>
  <c r="P5504" i="5"/>
  <c r="Q5504" i="5" s="1"/>
  <c r="O5504" i="5"/>
  <c r="N5504" i="5"/>
  <c r="L5504" i="5"/>
  <c r="M5504" i="5" s="1"/>
  <c r="R5500" i="5"/>
  <c r="S5500" i="5" s="1"/>
  <c r="Q5500" i="5"/>
  <c r="P5500" i="5"/>
  <c r="N5500" i="5"/>
  <c r="O5500" i="5" s="1"/>
  <c r="L5500" i="5"/>
  <c r="M5500" i="5" s="1"/>
  <c r="R5499" i="5"/>
  <c r="S5499" i="5" s="1"/>
  <c r="P5499" i="5"/>
  <c r="Q5499" i="5" s="1"/>
  <c r="N5499" i="5"/>
  <c r="O5499" i="5" s="1"/>
  <c r="L5499" i="5"/>
  <c r="M5499" i="5" s="1"/>
  <c r="R5498" i="5"/>
  <c r="S5498" i="5" s="1"/>
  <c r="P5498" i="5"/>
  <c r="Q5498" i="5" s="1"/>
  <c r="N5498" i="5"/>
  <c r="O5498" i="5" s="1"/>
  <c r="L5498" i="5"/>
  <c r="M5498" i="5" s="1"/>
  <c r="R5497" i="5"/>
  <c r="S5497" i="5" s="1"/>
  <c r="P5497" i="5"/>
  <c r="Q5497" i="5" s="1"/>
  <c r="N5497" i="5"/>
  <c r="O5497" i="5" s="1"/>
  <c r="L5497" i="5"/>
  <c r="M5497" i="5" s="1"/>
  <c r="R5496" i="5"/>
  <c r="S5496" i="5" s="1"/>
  <c r="P5496" i="5"/>
  <c r="Q5496" i="5" s="1"/>
  <c r="N5496" i="5"/>
  <c r="O5496" i="5" s="1"/>
  <c r="L5496" i="5"/>
  <c r="M5496" i="5" s="1"/>
  <c r="R5495" i="5"/>
  <c r="S5495" i="5" s="1"/>
  <c r="P5495" i="5"/>
  <c r="Q5495" i="5" s="1"/>
  <c r="O5495" i="5"/>
  <c r="N5495" i="5"/>
  <c r="L5495" i="5"/>
  <c r="M5495" i="5" s="1"/>
  <c r="R5494" i="5"/>
  <c r="S5494" i="5" s="1"/>
  <c r="P5494" i="5"/>
  <c r="Q5494" i="5" s="1"/>
  <c r="N5494" i="5"/>
  <c r="O5494" i="5" s="1"/>
  <c r="L5494" i="5"/>
  <c r="M5494" i="5" s="1"/>
  <c r="R5493" i="5"/>
  <c r="S5493" i="5" s="1"/>
  <c r="P5493" i="5"/>
  <c r="Q5493" i="5" s="1"/>
  <c r="N5493" i="5"/>
  <c r="O5493" i="5" s="1"/>
  <c r="L5493" i="5"/>
  <c r="M5493" i="5" s="1"/>
  <c r="R5492" i="5"/>
  <c r="S5492" i="5" s="1"/>
  <c r="Q5492" i="5"/>
  <c r="P5492" i="5"/>
  <c r="N5492" i="5"/>
  <c r="O5492" i="5" s="1"/>
  <c r="L5492" i="5"/>
  <c r="M5492" i="5" s="1"/>
  <c r="R5491" i="5"/>
  <c r="S5491" i="5" s="1"/>
  <c r="P5491" i="5"/>
  <c r="Q5491" i="5" s="1"/>
  <c r="N5491" i="5"/>
  <c r="O5491" i="5" s="1"/>
  <c r="L5491" i="5"/>
  <c r="M5491" i="5" s="1"/>
  <c r="R5490" i="5"/>
  <c r="S5490" i="5" s="1"/>
  <c r="P5490" i="5"/>
  <c r="Q5490" i="5" s="1"/>
  <c r="N5490" i="5"/>
  <c r="O5490" i="5" s="1"/>
  <c r="L5490" i="5"/>
  <c r="M5490" i="5" s="1"/>
  <c r="R5489" i="5"/>
  <c r="S5489" i="5" s="1"/>
  <c r="P5489" i="5"/>
  <c r="Q5489" i="5" s="1"/>
  <c r="N5489" i="5"/>
  <c r="O5489" i="5" s="1"/>
  <c r="L5489" i="5"/>
  <c r="M5489" i="5" s="1"/>
  <c r="R5488" i="5"/>
  <c r="S5488" i="5" s="1"/>
  <c r="P5488" i="5"/>
  <c r="Q5488" i="5" s="1"/>
  <c r="N5488" i="5"/>
  <c r="O5488" i="5" s="1"/>
  <c r="L5488" i="5"/>
  <c r="M5488" i="5" s="1"/>
  <c r="R5487" i="5"/>
  <c r="S5487" i="5" s="1"/>
  <c r="P5487" i="5"/>
  <c r="Q5487" i="5" s="1"/>
  <c r="O5487" i="5"/>
  <c r="N5487" i="5"/>
  <c r="L5487" i="5"/>
  <c r="M5487" i="5" s="1"/>
  <c r="R5486" i="5"/>
  <c r="S5486" i="5" s="1"/>
  <c r="P5486" i="5"/>
  <c r="Q5486" i="5" s="1"/>
  <c r="N5486" i="5"/>
  <c r="O5486" i="5" s="1"/>
  <c r="L5486" i="5"/>
  <c r="M5486" i="5" s="1"/>
  <c r="R5485" i="5"/>
  <c r="S5485" i="5" s="1"/>
  <c r="P5485" i="5"/>
  <c r="Q5485" i="5" s="1"/>
  <c r="N5485" i="5"/>
  <c r="O5485" i="5" s="1"/>
  <c r="L5485" i="5"/>
  <c r="M5485" i="5" s="1"/>
  <c r="R5484" i="5"/>
  <c r="S5484" i="5" s="1"/>
  <c r="Q5484" i="5"/>
  <c r="P5484" i="5"/>
  <c r="N5484" i="5"/>
  <c r="O5484" i="5" s="1"/>
  <c r="L5484" i="5"/>
  <c r="M5484" i="5" s="1"/>
  <c r="R5483" i="5"/>
  <c r="S5483" i="5" s="1"/>
  <c r="P5483" i="5"/>
  <c r="Q5483" i="5" s="1"/>
  <c r="N5483" i="5"/>
  <c r="O5483" i="5" s="1"/>
  <c r="L5483" i="5"/>
  <c r="M5483" i="5" s="1"/>
  <c r="R5482" i="5"/>
  <c r="S5482" i="5" s="1"/>
  <c r="P5482" i="5"/>
  <c r="Q5482" i="5" s="1"/>
  <c r="N5482" i="5"/>
  <c r="O5482" i="5" s="1"/>
  <c r="L5482" i="5"/>
  <c r="M5482" i="5" s="1"/>
  <c r="R5481" i="5"/>
  <c r="S5481" i="5" s="1"/>
  <c r="P5481" i="5"/>
  <c r="Q5481" i="5" s="1"/>
  <c r="N5481" i="5"/>
  <c r="O5481" i="5" s="1"/>
  <c r="L5481" i="5"/>
  <c r="M5481" i="5" s="1"/>
  <c r="R5480" i="5"/>
  <c r="S5480" i="5" s="1"/>
  <c r="P5480" i="5"/>
  <c r="Q5480" i="5" s="1"/>
  <c r="N5480" i="5"/>
  <c r="O5480" i="5" s="1"/>
  <c r="L5480" i="5"/>
  <c r="M5480" i="5" s="1"/>
  <c r="R5479" i="5"/>
  <c r="S5479" i="5" s="1"/>
  <c r="P5479" i="5"/>
  <c r="Q5479" i="5" s="1"/>
  <c r="O5479" i="5"/>
  <c r="N5479" i="5"/>
  <c r="L5479" i="5"/>
  <c r="M5479" i="5" s="1"/>
  <c r="R5478" i="5"/>
  <c r="S5478" i="5" s="1"/>
  <c r="P5478" i="5"/>
  <c r="Q5478" i="5" s="1"/>
  <c r="N5478" i="5"/>
  <c r="O5478" i="5" s="1"/>
  <c r="L5478" i="5"/>
  <c r="M5478" i="5" s="1"/>
  <c r="R5477" i="5"/>
  <c r="S5477" i="5" s="1"/>
  <c r="P5477" i="5"/>
  <c r="Q5477" i="5" s="1"/>
  <c r="N5477" i="5"/>
  <c r="O5477" i="5" s="1"/>
  <c r="L5477" i="5"/>
  <c r="M5477" i="5" s="1"/>
  <c r="R5476" i="5"/>
  <c r="S5476" i="5" s="1"/>
  <c r="Q5476" i="5"/>
  <c r="P5476" i="5"/>
  <c r="N5476" i="5"/>
  <c r="O5476" i="5" s="1"/>
  <c r="L5476" i="5"/>
  <c r="M5476" i="5" s="1"/>
  <c r="R5475" i="5"/>
  <c r="S5475" i="5" s="1"/>
  <c r="P5475" i="5"/>
  <c r="Q5475" i="5" s="1"/>
  <c r="N5475" i="5"/>
  <c r="O5475" i="5" s="1"/>
  <c r="L5475" i="5"/>
  <c r="M5475" i="5" s="1"/>
  <c r="R5474" i="5"/>
  <c r="S5474" i="5" s="1"/>
  <c r="P5474" i="5"/>
  <c r="Q5474" i="5" s="1"/>
  <c r="N5474" i="5"/>
  <c r="O5474" i="5" s="1"/>
  <c r="L5474" i="5"/>
  <c r="M5474" i="5" s="1"/>
  <c r="R5473" i="5"/>
  <c r="S5473" i="5" s="1"/>
  <c r="P5473" i="5"/>
  <c r="Q5473" i="5" s="1"/>
  <c r="N5473" i="5"/>
  <c r="O5473" i="5" s="1"/>
  <c r="L5473" i="5"/>
  <c r="M5473" i="5" s="1"/>
  <c r="R5472" i="5"/>
  <c r="S5472" i="5" s="1"/>
  <c r="P5472" i="5"/>
  <c r="Q5472" i="5" s="1"/>
  <c r="N5472" i="5"/>
  <c r="O5472" i="5" s="1"/>
  <c r="L5472" i="5"/>
  <c r="M5472" i="5" s="1"/>
  <c r="R5471" i="5"/>
  <c r="S5471" i="5" s="1"/>
  <c r="P5471" i="5"/>
  <c r="Q5471" i="5" s="1"/>
  <c r="O5471" i="5"/>
  <c r="N5471" i="5"/>
  <c r="L5471" i="5"/>
  <c r="M5471" i="5" s="1"/>
  <c r="R5470" i="5"/>
  <c r="S5470" i="5" s="1"/>
  <c r="P5470" i="5"/>
  <c r="Q5470" i="5" s="1"/>
  <c r="N5470" i="5"/>
  <c r="O5470" i="5" s="1"/>
  <c r="L5470" i="5"/>
  <c r="M5470" i="5" s="1"/>
  <c r="R5469" i="5"/>
  <c r="S5469" i="5" s="1"/>
  <c r="P5469" i="5"/>
  <c r="Q5469" i="5" s="1"/>
  <c r="N5469" i="5"/>
  <c r="O5469" i="5" s="1"/>
  <c r="L5469" i="5"/>
  <c r="M5469" i="5" s="1"/>
  <c r="R5468" i="5"/>
  <c r="S5468" i="5" s="1"/>
  <c r="Q5468" i="5"/>
  <c r="P5468" i="5"/>
  <c r="N5468" i="5"/>
  <c r="O5468" i="5" s="1"/>
  <c r="L5468" i="5"/>
  <c r="M5468" i="5" s="1"/>
  <c r="R5467" i="5"/>
  <c r="S5467" i="5" s="1"/>
  <c r="P5467" i="5"/>
  <c r="Q5467" i="5" s="1"/>
  <c r="N5467" i="5"/>
  <c r="O5467" i="5" s="1"/>
  <c r="L5467" i="5"/>
  <c r="M5467" i="5" s="1"/>
  <c r="R5466" i="5"/>
  <c r="S5466" i="5" s="1"/>
  <c r="P5466" i="5"/>
  <c r="Q5466" i="5" s="1"/>
  <c r="N5466" i="5"/>
  <c r="O5466" i="5" s="1"/>
  <c r="L5466" i="5"/>
  <c r="M5466" i="5" s="1"/>
  <c r="R5465" i="5"/>
  <c r="S5465" i="5" s="1"/>
  <c r="P5465" i="5"/>
  <c r="Q5465" i="5" s="1"/>
  <c r="N5465" i="5"/>
  <c r="O5465" i="5" s="1"/>
  <c r="L5465" i="5"/>
  <c r="M5465" i="5" s="1"/>
  <c r="R5464" i="5"/>
  <c r="S5464" i="5" s="1"/>
  <c r="P5464" i="5"/>
  <c r="Q5464" i="5" s="1"/>
  <c r="N5464" i="5"/>
  <c r="O5464" i="5" s="1"/>
  <c r="L5464" i="5"/>
  <c r="M5464" i="5" s="1"/>
  <c r="R5463" i="5"/>
  <c r="S5463" i="5" s="1"/>
  <c r="P5463" i="5"/>
  <c r="Q5463" i="5" s="1"/>
  <c r="O5463" i="5"/>
  <c r="N5463" i="5"/>
  <c r="L5463" i="5"/>
  <c r="M5463" i="5" s="1"/>
  <c r="S5462" i="5"/>
  <c r="R5462" i="5"/>
  <c r="P5462" i="5"/>
  <c r="Q5462" i="5" s="1"/>
  <c r="N5462" i="5"/>
  <c r="O5462" i="5" s="1"/>
  <c r="L5462" i="5"/>
  <c r="M5462" i="5" s="1"/>
  <c r="R5461" i="5"/>
  <c r="S5461" i="5" s="1"/>
  <c r="P5461" i="5"/>
  <c r="Q5461" i="5" s="1"/>
  <c r="N5461" i="5"/>
  <c r="O5461" i="5" s="1"/>
  <c r="L5461" i="5"/>
  <c r="M5461" i="5" s="1"/>
  <c r="S5460" i="5"/>
  <c r="R5460" i="5"/>
  <c r="Q5460" i="5"/>
  <c r="P5460" i="5"/>
  <c r="N5460" i="5"/>
  <c r="O5460" i="5" s="1"/>
  <c r="L5460" i="5"/>
  <c r="M5460" i="5" s="1"/>
  <c r="S5459" i="5"/>
  <c r="R5459" i="5"/>
  <c r="P5459" i="5"/>
  <c r="Q5459" i="5" s="1"/>
  <c r="N5459" i="5"/>
  <c r="O5459" i="5" s="1"/>
  <c r="L5459" i="5"/>
  <c r="M5459" i="5" s="1"/>
  <c r="R5458" i="5"/>
  <c r="S5458" i="5" s="1"/>
  <c r="P5458" i="5"/>
  <c r="Q5458" i="5" s="1"/>
  <c r="O5458" i="5"/>
  <c r="N5458" i="5"/>
  <c r="L5458" i="5"/>
  <c r="M5458" i="5" s="1"/>
  <c r="R5457" i="5"/>
  <c r="S5457" i="5" s="1"/>
  <c r="Q5457" i="5"/>
  <c r="P5457" i="5"/>
  <c r="N5457" i="5"/>
  <c r="O5457" i="5" s="1"/>
  <c r="L5457" i="5"/>
  <c r="M5457" i="5" s="1"/>
  <c r="R5456" i="5"/>
  <c r="S5456" i="5" s="1"/>
  <c r="P5456" i="5"/>
  <c r="Q5456" i="5" s="1"/>
  <c r="O5456" i="5"/>
  <c r="N5456" i="5"/>
  <c r="L5456" i="5"/>
  <c r="M5456" i="5" s="1"/>
  <c r="R5455" i="5"/>
  <c r="S5455" i="5" s="1"/>
  <c r="P5455" i="5"/>
  <c r="Q5455" i="5" s="1"/>
  <c r="N5455" i="5"/>
  <c r="O5455" i="5" s="1"/>
  <c r="L5455" i="5"/>
  <c r="M5455" i="5" s="1"/>
  <c r="S5454" i="5"/>
  <c r="R5454" i="5"/>
  <c r="P5454" i="5"/>
  <c r="Q5454" i="5" s="1"/>
  <c r="N5454" i="5"/>
  <c r="O5454" i="5" s="1"/>
  <c r="L5454" i="5"/>
  <c r="M5454" i="5" s="1"/>
  <c r="R5453" i="5"/>
  <c r="S5453" i="5" s="1"/>
  <c r="P5453" i="5"/>
  <c r="Q5453" i="5" s="1"/>
  <c r="N5453" i="5"/>
  <c r="O5453" i="5" s="1"/>
  <c r="L5453" i="5"/>
  <c r="M5453" i="5" s="1"/>
  <c r="R5452" i="5"/>
  <c r="S5452" i="5" s="1"/>
  <c r="Q5452" i="5"/>
  <c r="P5452" i="5"/>
  <c r="N5452" i="5"/>
  <c r="O5452" i="5" s="1"/>
  <c r="L5452" i="5"/>
  <c r="M5452" i="5" s="1"/>
  <c r="S5451" i="5"/>
  <c r="R5451" i="5"/>
  <c r="P5451" i="5"/>
  <c r="Q5451" i="5" s="1"/>
  <c r="N5451" i="5"/>
  <c r="O5451" i="5" s="1"/>
  <c r="L5451" i="5"/>
  <c r="M5451" i="5" s="1"/>
  <c r="R5450" i="5"/>
  <c r="S5450" i="5" s="1"/>
  <c r="Q5450" i="5"/>
  <c r="P5450" i="5"/>
  <c r="O5450" i="5"/>
  <c r="N5450" i="5"/>
  <c r="L5450" i="5"/>
  <c r="M5450" i="5" s="1"/>
  <c r="R5449" i="5"/>
  <c r="S5449" i="5" s="1"/>
  <c r="P5449" i="5"/>
  <c r="Q5449" i="5" s="1"/>
  <c r="N5449" i="5"/>
  <c r="O5449" i="5" s="1"/>
  <c r="L5449" i="5"/>
  <c r="M5449" i="5" s="1"/>
  <c r="R5448" i="5"/>
  <c r="S5448" i="5" s="1"/>
  <c r="P5448" i="5"/>
  <c r="Q5448" i="5" s="1"/>
  <c r="O5448" i="5"/>
  <c r="N5448" i="5"/>
  <c r="L5448" i="5"/>
  <c r="M5448" i="5" s="1"/>
  <c r="R5447" i="5"/>
  <c r="S5447" i="5" s="1"/>
  <c r="P5447" i="5"/>
  <c r="Q5447" i="5" s="1"/>
  <c r="O5447" i="5"/>
  <c r="N5447" i="5"/>
  <c r="L5447" i="5"/>
  <c r="M5447" i="5" s="1"/>
  <c r="S5446" i="5"/>
  <c r="R5446" i="5"/>
  <c r="P5446" i="5"/>
  <c r="Q5446" i="5" s="1"/>
  <c r="O5446" i="5"/>
  <c r="N5446" i="5"/>
  <c r="L5446" i="5"/>
  <c r="M5446" i="5" s="1"/>
  <c r="R5445" i="5"/>
  <c r="S5445" i="5" s="1"/>
  <c r="P5445" i="5"/>
  <c r="Q5445" i="5" s="1"/>
  <c r="N5445" i="5"/>
  <c r="O5445" i="5" s="1"/>
  <c r="L5445" i="5"/>
  <c r="M5445" i="5" s="1"/>
  <c r="R5444" i="5"/>
  <c r="S5444" i="5" s="1"/>
  <c r="Q5444" i="5"/>
  <c r="P5444" i="5"/>
  <c r="N5444" i="5"/>
  <c r="O5444" i="5" s="1"/>
  <c r="L5444" i="5"/>
  <c r="M5444" i="5" s="1"/>
  <c r="S5443" i="5"/>
  <c r="R5443" i="5"/>
  <c r="P5443" i="5"/>
  <c r="Q5443" i="5" s="1"/>
  <c r="N5443" i="5"/>
  <c r="O5443" i="5" s="1"/>
  <c r="L5443" i="5"/>
  <c r="M5443" i="5" s="1"/>
  <c r="R5442" i="5"/>
  <c r="S5442" i="5" s="1"/>
  <c r="Q5442" i="5"/>
  <c r="P5442" i="5"/>
  <c r="O5442" i="5"/>
  <c r="N5442" i="5"/>
  <c r="L5442" i="5"/>
  <c r="M5442" i="5" s="1"/>
  <c r="R5441" i="5"/>
  <c r="S5441" i="5" s="1"/>
  <c r="Q5441" i="5"/>
  <c r="P5441" i="5"/>
  <c r="N5441" i="5"/>
  <c r="O5441" i="5" s="1"/>
  <c r="L5441" i="5"/>
  <c r="M5441" i="5" s="1"/>
  <c r="R5440" i="5"/>
  <c r="S5440" i="5" s="1"/>
  <c r="P5440" i="5"/>
  <c r="Q5440" i="5" s="1"/>
  <c r="N5440" i="5"/>
  <c r="O5440" i="5" s="1"/>
  <c r="L5440" i="5"/>
  <c r="M5440" i="5" s="1"/>
  <c r="R5439" i="5"/>
  <c r="S5439" i="5" s="1"/>
  <c r="P5439" i="5"/>
  <c r="Q5439" i="5" s="1"/>
  <c r="N5439" i="5"/>
  <c r="O5439" i="5" s="1"/>
  <c r="L5439" i="5"/>
  <c r="M5439" i="5" s="1"/>
  <c r="R5438" i="5"/>
  <c r="S5438" i="5" s="1"/>
  <c r="P5438" i="5"/>
  <c r="Q5438" i="5" s="1"/>
  <c r="N5438" i="5"/>
  <c r="O5438" i="5" s="1"/>
  <c r="L5438" i="5"/>
  <c r="M5438" i="5" s="1"/>
  <c r="R5437" i="5"/>
  <c r="S5437" i="5" s="1"/>
  <c r="P5437" i="5"/>
  <c r="Q5437" i="5" s="1"/>
  <c r="N5437" i="5"/>
  <c r="O5437" i="5" s="1"/>
  <c r="L5437" i="5"/>
  <c r="M5437" i="5" s="1"/>
  <c r="S5436" i="5"/>
  <c r="R5436" i="5"/>
  <c r="Q5436" i="5"/>
  <c r="P5436" i="5"/>
  <c r="N5436" i="5"/>
  <c r="O5436" i="5" s="1"/>
  <c r="L5436" i="5"/>
  <c r="M5436" i="5" s="1"/>
  <c r="S5435" i="5"/>
  <c r="R5435" i="5"/>
  <c r="P5435" i="5"/>
  <c r="Q5435" i="5" s="1"/>
  <c r="N5435" i="5"/>
  <c r="O5435" i="5" s="1"/>
  <c r="L5435" i="5"/>
  <c r="M5435" i="5" s="1"/>
  <c r="S5434" i="5"/>
  <c r="R5434" i="5"/>
  <c r="Q5434" i="5"/>
  <c r="P5434" i="5"/>
  <c r="N5434" i="5"/>
  <c r="O5434" i="5" s="1"/>
  <c r="L5434" i="5"/>
  <c r="M5434" i="5" s="1"/>
  <c r="R5430" i="5"/>
  <c r="S5430" i="5" s="1"/>
  <c r="Q5430" i="5"/>
  <c r="P5430" i="5"/>
  <c r="N5430" i="5"/>
  <c r="O5430" i="5" s="1"/>
  <c r="L5430" i="5"/>
  <c r="M5430" i="5" s="1"/>
  <c r="R5415" i="5"/>
  <c r="S5415" i="5" s="1"/>
  <c r="P5415" i="5"/>
  <c r="Q5415" i="5" s="1"/>
  <c r="O5415" i="5"/>
  <c r="N5415" i="5"/>
  <c r="L5415" i="5"/>
  <c r="M5415" i="5" s="1"/>
  <c r="R5411" i="5"/>
  <c r="S5411" i="5" s="1"/>
  <c r="P5411" i="5"/>
  <c r="Q5411" i="5" s="1"/>
  <c r="O5411" i="5"/>
  <c r="N5411" i="5"/>
  <c r="L5411" i="5"/>
  <c r="M5411" i="5" s="1"/>
  <c r="S5407" i="5"/>
  <c r="R5407" i="5"/>
  <c r="P5407" i="5"/>
  <c r="Q5407" i="5" s="1"/>
  <c r="N5407" i="5"/>
  <c r="O5407" i="5" s="1"/>
  <c r="L5407" i="5"/>
  <c r="M5407" i="5" s="1"/>
  <c r="R5406" i="5"/>
  <c r="S5406" i="5" s="1"/>
  <c r="P5406" i="5"/>
  <c r="Q5406" i="5" s="1"/>
  <c r="N5406" i="5"/>
  <c r="O5406" i="5" s="1"/>
  <c r="L5406" i="5"/>
  <c r="M5406" i="5" s="1"/>
  <c r="S5405" i="5"/>
  <c r="R5405" i="5"/>
  <c r="P5405" i="5"/>
  <c r="Q5405" i="5" s="1"/>
  <c r="N5405" i="5"/>
  <c r="O5405" i="5" s="1"/>
  <c r="L5405" i="5"/>
  <c r="M5405" i="5" s="1"/>
  <c r="S5404" i="5"/>
  <c r="R5404" i="5"/>
  <c r="P5404" i="5"/>
  <c r="Q5404" i="5" s="1"/>
  <c r="N5404" i="5"/>
  <c r="O5404" i="5" s="1"/>
  <c r="L5404" i="5"/>
  <c r="M5404" i="5" s="1"/>
  <c r="R5403" i="5"/>
  <c r="S5403" i="5" s="1"/>
  <c r="Q5403" i="5"/>
  <c r="P5403" i="5"/>
  <c r="O5403" i="5"/>
  <c r="N5403" i="5"/>
  <c r="L5403" i="5"/>
  <c r="M5403" i="5" s="1"/>
  <c r="R5402" i="5"/>
  <c r="S5402" i="5" s="1"/>
  <c r="P5402" i="5"/>
  <c r="Q5402" i="5" s="1"/>
  <c r="N5402" i="5"/>
  <c r="O5402" i="5" s="1"/>
  <c r="L5402" i="5"/>
  <c r="M5402" i="5" s="1"/>
  <c r="R5401" i="5"/>
  <c r="S5401" i="5" s="1"/>
  <c r="P5401" i="5"/>
  <c r="Q5401" i="5" s="1"/>
  <c r="N5401" i="5"/>
  <c r="O5401" i="5" s="1"/>
  <c r="L5401" i="5"/>
  <c r="M5401" i="5" s="1"/>
  <c r="R5400" i="5"/>
  <c r="S5400" i="5" s="1"/>
  <c r="P5400" i="5"/>
  <c r="Q5400" i="5" s="1"/>
  <c r="N5400" i="5"/>
  <c r="O5400" i="5" s="1"/>
  <c r="L5400" i="5"/>
  <c r="M5400" i="5" s="1"/>
  <c r="S5399" i="5"/>
  <c r="R5399" i="5"/>
  <c r="P5399" i="5"/>
  <c r="Q5399" i="5" s="1"/>
  <c r="N5399" i="5"/>
  <c r="O5399" i="5" s="1"/>
  <c r="L5399" i="5"/>
  <c r="M5399" i="5" s="1"/>
  <c r="R5398" i="5"/>
  <c r="S5398" i="5" s="1"/>
  <c r="P5398" i="5"/>
  <c r="Q5398" i="5" s="1"/>
  <c r="N5398" i="5"/>
  <c r="O5398" i="5" s="1"/>
  <c r="L5398" i="5"/>
  <c r="M5398" i="5" s="1"/>
  <c r="R5397" i="5"/>
  <c r="S5397" i="5" s="1"/>
  <c r="Q5397" i="5"/>
  <c r="P5397" i="5"/>
  <c r="N5397" i="5"/>
  <c r="O5397" i="5" s="1"/>
  <c r="L5397" i="5"/>
  <c r="M5397" i="5" s="1"/>
  <c r="S5396" i="5"/>
  <c r="R5396" i="5"/>
  <c r="P5396" i="5"/>
  <c r="Q5396" i="5" s="1"/>
  <c r="N5396" i="5"/>
  <c r="O5396" i="5" s="1"/>
  <c r="L5396" i="5"/>
  <c r="M5396" i="5" s="1"/>
  <c r="S5395" i="5"/>
  <c r="R5395" i="5"/>
  <c r="Q5395" i="5"/>
  <c r="P5395" i="5"/>
  <c r="O5395" i="5"/>
  <c r="N5395" i="5"/>
  <c r="L5395" i="5"/>
  <c r="M5395" i="5" s="1"/>
  <c r="R5394" i="5"/>
  <c r="S5394" i="5" s="1"/>
  <c r="Q5394" i="5"/>
  <c r="P5394" i="5"/>
  <c r="N5394" i="5"/>
  <c r="O5394" i="5" s="1"/>
  <c r="L5394" i="5"/>
  <c r="M5394" i="5" s="1"/>
  <c r="R5393" i="5"/>
  <c r="S5393" i="5" s="1"/>
  <c r="P5393" i="5"/>
  <c r="Q5393" i="5" s="1"/>
  <c r="N5393" i="5"/>
  <c r="O5393" i="5" s="1"/>
  <c r="L5393" i="5"/>
  <c r="M5393" i="5" s="1"/>
  <c r="R5392" i="5"/>
  <c r="S5392" i="5" s="1"/>
  <c r="P5392" i="5"/>
  <c r="Q5392" i="5" s="1"/>
  <c r="O5392" i="5"/>
  <c r="N5392" i="5"/>
  <c r="L5392" i="5"/>
  <c r="M5392" i="5" s="1"/>
  <c r="R5391" i="5"/>
  <c r="S5391" i="5" s="1"/>
  <c r="P5391" i="5"/>
  <c r="Q5391" i="5" s="1"/>
  <c r="N5391" i="5"/>
  <c r="O5391" i="5" s="1"/>
  <c r="L5391" i="5"/>
  <c r="M5391" i="5" s="1"/>
  <c r="R5390" i="5"/>
  <c r="S5390" i="5" s="1"/>
  <c r="P5390" i="5"/>
  <c r="Q5390" i="5" s="1"/>
  <c r="N5390" i="5"/>
  <c r="O5390" i="5" s="1"/>
  <c r="L5390" i="5"/>
  <c r="M5390" i="5" s="1"/>
  <c r="R5389" i="5"/>
  <c r="S5389" i="5" s="1"/>
  <c r="P5389" i="5"/>
  <c r="Q5389" i="5" s="1"/>
  <c r="N5389" i="5"/>
  <c r="O5389" i="5" s="1"/>
  <c r="L5389" i="5"/>
  <c r="M5389" i="5" s="1"/>
  <c r="S5388" i="5"/>
  <c r="R5388" i="5"/>
  <c r="P5388" i="5"/>
  <c r="Q5388" i="5" s="1"/>
  <c r="N5388" i="5"/>
  <c r="O5388" i="5" s="1"/>
  <c r="L5388" i="5"/>
  <c r="M5388" i="5" s="1"/>
  <c r="R5387" i="5"/>
  <c r="S5387" i="5" s="1"/>
  <c r="Q5387" i="5"/>
  <c r="P5387" i="5"/>
  <c r="O5387" i="5"/>
  <c r="N5387" i="5"/>
  <c r="L5387" i="5"/>
  <c r="M5387" i="5" s="1"/>
  <c r="R5386" i="5"/>
  <c r="S5386" i="5" s="1"/>
  <c r="P5386" i="5"/>
  <c r="Q5386" i="5" s="1"/>
  <c r="N5386" i="5"/>
  <c r="O5386" i="5" s="1"/>
  <c r="L5386" i="5"/>
  <c r="M5386" i="5" s="1"/>
  <c r="R5385" i="5"/>
  <c r="S5385" i="5" s="1"/>
  <c r="P5385" i="5"/>
  <c r="Q5385" i="5" s="1"/>
  <c r="O5385" i="5"/>
  <c r="N5385" i="5"/>
  <c r="L5385" i="5"/>
  <c r="M5385" i="5" s="1"/>
  <c r="R5384" i="5"/>
  <c r="S5384" i="5" s="1"/>
  <c r="P5384" i="5"/>
  <c r="Q5384" i="5" s="1"/>
  <c r="O5384" i="5"/>
  <c r="N5384" i="5"/>
  <c r="L5384" i="5"/>
  <c r="M5384" i="5" s="1"/>
  <c r="S5383" i="5"/>
  <c r="R5383" i="5"/>
  <c r="P5383" i="5"/>
  <c r="Q5383" i="5" s="1"/>
  <c r="N5383" i="5"/>
  <c r="O5383" i="5" s="1"/>
  <c r="L5383" i="5"/>
  <c r="M5383" i="5" s="1"/>
  <c r="R5382" i="5"/>
  <c r="S5382" i="5" s="1"/>
  <c r="P5382" i="5"/>
  <c r="Q5382" i="5" s="1"/>
  <c r="N5382" i="5"/>
  <c r="O5382" i="5" s="1"/>
  <c r="L5382" i="5"/>
  <c r="M5382" i="5" s="1"/>
  <c r="S5381" i="5"/>
  <c r="R5381" i="5"/>
  <c r="Q5381" i="5"/>
  <c r="P5381" i="5"/>
  <c r="N5381" i="5"/>
  <c r="O5381" i="5" s="1"/>
  <c r="L5381" i="5"/>
  <c r="M5381" i="5" s="1"/>
  <c r="R5380" i="5"/>
  <c r="S5380" i="5" s="1"/>
  <c r="P5380" i="5"/>
  <c r="Q5380" i="5" s="1"/>
  <c r="N5380" i="5"/>
  <c r="O5380" i="5" s="1"/>
  <c r="L5380" i="5"/>
  <c r="M5380" i="5" s="1"/>
  <c r="S5379" i="5"/>
  <c r="R5379" i="5"/>
  <c r="Q5379" i="5"/>
  <c r="P5379" i="5"/>
  <c r="O5379" i="5"/>
  <c r="N5379" i="5"/>
  <c r="L5379" i="5"/>
  <c r="M5379" i="5" s="1"/>
  <c r="R5378" i="5"/>
  <c r="S5378" i="5" s="1"/>
  <c r="Q5378" i="5"/>
  <c r="P5378" i="5"/>
  <c r="N5378" i="5"/>
  <c r="O5378" i="5" s="1"/>
  <c r="L5378" i="5"/>
  <c r="M5378" i="5" s="1"/>
  <c r="R5377" i="5"/>
  <c r="S5377" i="5" s="1"/>
  <c r="P5377" i="5"/>
  <c r="Q5377" i="5" s="1"/>
  <c r="N5377" i="5"/>
  <c r="O5377" i="5" s="1"/>
  <c r="L5377" i="5"/>
  <c r="M5377" i="5" s="1"/>
  <c r="R5376" i="5"/>
  <c r="S5376" i="5" s="1"/>
  <c r="P5376" i="5"/>
  <c r="Q5376" i="5" s="1"/>
  <c r="O5376" i="5"/>
  <c r="N5376" i="5"/>
  <c r="L5376" i="5"/>
  <c r="M5376" i="5" s="1"/>
  <c r="R5375" i="5"/>
  <c r="S5375" i="5" s="1"/>
  <c r="P5375" i="5"/>
  <c r="Q5375" i="5" s="1"/>
  <c r="N5375" i="5"/>
  <c r="O5375" i="5" s="1"/>
  <c r="L5375" i="5"/>
  <c r="M5375" i="5" s="1"/>
  <c r="R5374" i="5"/>
  <c r="S5374" i="5" s="1"/>
  <c r="P5374" i="5"/>
  <c r="Q5374" i="5" s="1"/>
  <c r="N5374" i="5"/>
  <c r="O5374" i="5" s="1"/>
  <c r="L5374" i="5"/>
  <c r="M5374" i="5" s="1"/>
  <c r="S5373" i="5"/>
  <c r="R5373" i="5"/>
  <c r="P5373" i="5"/>
  <c r="Q5373" i="5" s="1"/>
  <c r="N5373" i="5"/>
  <c r="O5373" i="5" s="1"/>
  <c r="L5373" i="5"/>
  <c r="M5373" i="5" s="1"/>
  <c r="R5372" i="5"/>
  <c r="S5372" i="5" s="1"/>
  <c r="P5372" i="5"/>
  <c r="Q5372" i="5" s="1"/>
  <c r="N5372" i="5"/>
  <c r="O5372" i="5" s="1"/>
  <c r="L5372" i="5"/>
  <c r="M5372" i="5" s="1"/>
  <c r="R5369" i="5"/>
  <c r="S5369" i="5" s="1"/>
  <c r="P5369" i="5"/>
  <c r="Q5369" i="5" s="1"/>
  <c r="O5369" i="5"/>
  <c r="N5369" i="5"/>
  <c r="L5369" i="5"/>
  <c r="M5369" i="5" s="1"/>
  <c r="R5368" i="5"/>
  <c r="S5368" i="5" s="1"/>
  <c r="Q5368" i="5"/>
  <c r="P5368" i="5"/>
  <c r="O5368" i="5"/>
  <c r="N5368" i="5"/>
  <c r="L5368" i="5"/>
  <c r="M5368" i="5" s="1"/>
  <c r="S5367" i="5"/>
  <c r="R5367" i="5"/>
  <c r="P5367" i="5"/>
  <c r="Q5367" i="5" s="1"/>
  <c r="O5367" i="5"/>
  <c r="N5367" i="5"/>
  <c r="L5367" i="5"/>
  <c r="M5367" i="5" s="1"/>
  <c r="R5364" i="5"/>
  <c r="S5364" i="5" s="1"/>
  <c r="P5364" i="5"/>
  <c r="Q5364" i="5" s="1"/>
  <c r="N5364" i="5"/>
  <c r="O5364" i="5" s="1"/>
  <c r="L5364" i="5"/>
  <c r="M5364" i="5" s="1"/>
  <c r="R5363" i="5"/>
  <c r="S5363" i="5" s="1"/>
  <c r="Q5363" i="5"/>
  <c r="P5363" i="5"/>
  <c r="N5363" i="5"/>
  <c r="O5363" i="5" s="1"/>
  <c r="L5363" i="5"/>
  <c r="M5363" i="5" s="1"/>
  <c r="R5362" i="5"/>
  <c r="S5362" i="5" s="1"/>
  <c r="Q5362" i="5"/>
  <c r="P5362" i="5"/>
  <c r="N5362" i="5"/>
  <c r="O5362" i="5" s="1"/>
  <c r="L5362" i="5"/>
  <c r="M5362" i="5" s="1"/>
  <c r="R5361" i="5"/>
  <c r="S5361" i="5" s="1"/>
  <c r="P5361" i="5"/>
  <c r="Q5361" i="5" s="1"/>
  <c r="N5361" i="5"/>
  <c r="O5361" i="5" s="1"/>
  <c r="L5361" i="5"/>
  <c r="M5361" i="5" s="1"/>
  <c r="R5360" i="5"/>
  <c r="S5360" i="5" s="1"/>
  <c r="P5360" i="5"/>
  <c r="Q5360" i="5" s="1"/>
  <c r="O5360" i="5"/>
  <c r="N5360" i="5"/>
  <c r="L5360" i="5"/>
  <c r="M5360" i="5" s="1"/>
  <c r="R5359" i="5"/>
  <c r="S5359" i="5" s="1"/>
  <c r="P5359" i="5"/>
  <c r="Q5359" i="5" s="1"/>
  <c r="N5359" i="5"/>
  <c r="O5359" i="5" s="1"/>
  <c r="L5359" i="5"/>
  <c r="M5359" i="5" s="1"/>
  <c r="R5358" i="5"/>
  <c r="S5358" i="5" s="1"/>
  <c r="P5358" i="5"/>
  <c r="Q5358" i="5" s="1"/>
  <c r="O5358" i="5"/>
  <c r="N5358" i="5"/>
  <c r="L5358" i="5"/>
  <c r="M5358" i="5" s="1"/>
  <c r="S5357" i="5"/>
  <c r="R5357" i="5"/>
  <c r="Q5357" i="5"/>
  <c r="P5357" i="5"/>
  <c r="N5357" i="5"/>
  <c r="O5357" i="5" s="1"/>
  <c r="L5357" i="5"/>
  <c r="M5357" i="5" s="1"/>
  <c r="R5356" i="5"/>
  <c r="S5356" i="5" s="1"/>
  <c r="P5356" i="5"/>
  <c r="Q5356" i="5" s="1"/>
  <c r="N5356" i="5"/>
  <c r="O5356" i="5" s="1"/>
  <c r="L5356" i="5"/>
  <c r="M5356" i="5" s="1"/>
  <c r="R5355" i="5"/>
  <c r="S5355" i="5" s="1"/>
  <c r="P5355" i="5"/>
  <c r="Q5355" i="5" s="1"/>
  <c r="N5355" i="5"/>
  <c r="O5355" i="5" s="1"/>
  <c r="L5355" i="5"/>
  <c r="M5355" i="5" s="1"/>
  <c r="R5348" i="5"/>
  <c r="S5348" i="5" s="1"/>
  <c r="Q5348" i="5"/>
  <c r="P5348" i="5"/>
  <c r="N5348" i="5"/>
  <c r="O5348" i="5" s="1"/>
  <c r="L5348" i="5"/>
  <c r="M5348" i="5" s="1"/>
  <c r="R5347" i="5"/>
  <c r="S5347" i="5" s="1"/>
  <c r="P5347" i="5"/>
  <c r="Q5347" i="5" s="1"/>
  <c r="O5347" i="5"/>
  <c r="N5347" i="5"/>
  <c r="L5347" i="5"/>
  <c r="M5347" i="5" s="1"/>
  <c r="R5346" i="5"/>
  <c r="S5346" i="5" s="1"/>
  <c r="P5346" i="5"/>
  <c r="Q5346" i="5" s="1"/>
  <c r="N5346" i="5"/>
  <c r="O5346" i="5" s="1"/>
  <c r="L5346" i="5"/>
  <c r="M5346" i="5" s="1"/>
  <c r="S5345" i="5"/>
  <c r="R5345" i="5"/>
  <c r="P5345" i="5"/>
  <c r="Q5345" i="5" s="1"/>
  <c r="N5345" i="5"/>
  <c r="O5345" i="5" s="1"/>
  <c r="L5345" i="5"/>
  <c r="M5345" i="5" s="1"/>
  <c r="R5344" i="5"/>
  <c r="S5344" i="5" s="1"/>
  <c r="P5344" i="5"/>
  <c r="Q5344" i="5" s="1"/>
  <c r="N5344" i="5"/>
  <c r="O5344" i="5" s="1"/>
  <c r="L5344" i="5"/>
  <c r="M5344" i="5" s="1"/>
  <c r="S5343" i="5"/>
  <c r="R5343" i="5"/>
  <c r="P5343" i="5"/>
  <c r="Q5343" i="5" s="1"/>
  <c r="N5343" i="5"/>
  <c r="O5343" i="5" s="1"/>
  <c r="L5343" i="5"/>
  <c r="M5343" i="5" s="1"/>
  <c r="R5342" i="5"/>
  <c r="S5342" i="5" s="1"/>
  <c r="P5342" i="5"/>
  <c r="Q5342" i="5" s="1"/>
  <c r="N5342" i="5"/>
  <c r="O5342" i="5" s="1"/>
  <c r="L5342" i="5"/>
  <c r="M5342" i="5" s="1"/>
  <c r="R5335" i="5"/>
  <c r="S5335" i="5" s="1"/>
  <c r="P5335" i="5"/>
  <c r="Q5335" i="5" s="1"/>
  <c r="O5335" i="5"/>
  <c r="N5335" i="5"/>
  <c r="L5335" i="5"/>
  <c r="M5335" i="5" s="1"/>
  <c r="R5334" i="5"/>
  <c r="S5334" i="5" s="1"/>
  <c r="P5334" i="5"/>
  <c r="Q5334" i="5" s="1"/>
  <c r="N5334" i="5"/>
  <c r="O5334" i="5" s="1"/>
  <c r="L5334" i="5"/>
  <c r="M5334" i="5" s="1"/>
  <c r="R5333" i="5"/>
  <c r="S5333" i="5" s="1"/>
  <c r="P5333" i="5"/>
  <c r="Q5333" i="5" s="1"/>
  <c r="O5333" i="5"/>
  <c r="N5333" i="5"/>
  <c r="L5333" i="5"/>
  <c r="M5333" i="5" s="1"/>
  <c r="R5332" i="5"/>
  <c r="S5332" i="5" s="1"/>
  <c r="P5332" i="5"/>
  <c r="Q5332" i="5" s="1"/>
  <c r="N5332" i="5"/>
  <c r="O5332" i="5" s="1"/>
  <c r="L5332" i="5"/>
  <c r="M5332" i="5" s="1"/>
  <c r="S5331" i="5"/>
  <c r="R5331" i="5"/>
  <c r="P5331" i="5"/>
  <c r="Q5331" i="5" s="1"/>
  <c r="N5331" i="5"/>
  <c r="O5331" i="5" s="1"/>
  <c r="L5331" i="5"/>
  <c r="M5331" i="5" s="1"/>
  <c r="R5324" i="5"/>
  <c r="S5324" i="5" s="1"/>
  <c r="P5324" i="5"/>
  <c r="Q5324" i="5" s="1"/>
  <c r="N5324" i="5"/>
  <c r="O5324" i="5" s="1"/>
  <c r="L5324" i="5"/>
  <c r="M5324" i="5" s="1"/>
  <c r="R5323" i="5"/>
  <c r="S5323" i="5" s="1"/>
  <c r="Q5323" i="5"/>
  <c r="P5323" i="5"/>
  <c r="N5323" i="5"/>
  <c r="O5323" i="5" s="1"/>
  <c r="L5323" i="5"/>
  <c r="M5323" i="5" s="1"/>
  <c r="R5322" i="5"/>
  <c r="S5322" i="5" s="1"/>
  <c r="P5322" i="5"/>
  <c r="Q5322" i="5" s="1"/>
  <c r="N5322" i="5"/>
  <c r="O5322" i="5" s="1"/>
  <c r="L5322" i="5"/>
  <c r="M5322" i="5" s="1"/>
  <c r="R5321" i="5"/>
  <c r="S5321" i="5" s="1"/>
  <c r="P5321" i="5"/>
  <c r="Q5321" i="5" s="1"/>
  <c r="O5321" i="5"/>
  <c r="N5321" i="5"/>
  <c r="L5321" i="5"/>
  <c r="M5321" i="5" s="1"/>
  <c r="R5320" i="5"/>
  <c r="S5320" i="5" s="1"/>
  <c r="P5320" i="5"/>
  <c r="Q5320" i="5" s="1"/>
  <c r="N5320" i="5"/>
  <c r="O5320" i="5" s="1"/>
  <c r="L5320" i="5"/>
  <c r="M5320" i="5" s="1"/>
  <c r="R5319" i="5"/>
  <c r="S5319" i="5" s="1"/>
  <c r="P5319" i="5"/>
  <c r="Q5319" i="5" s="1"/>
  <c r="N5319" i="5"/>
  <c r="O5319" i="5" s="1"/>
  <c r="L5319" i="5"/>
  <c r="M5319" i="5" s="1"/>
  <c r="R5318" i="5"/>
  <c r="S5318" i="5" s="1"/>
  <c r="P5318" i="5"/>
  <c r="Q5318" i="5" s="1"/>
  <c r="N5318" i="5"/>
  <c r="O5318" i="5" s="1"/>
  <c r="L5318" i="5"/>
  <c r="M5318" i="5" s="1"/>
  <c r="R5317" i="5"/>
  <c r="S5317" i="5" s="1"/>
  <c r="P5317" i="5"/>
  <c r="Q5317" i="5" s="1"/>
  <c r="N5317" i="5"/>
  <c r="O5317" i="5" s="1"/>
  <c r="L5317" i="5"/>
  <c r="M5317" i="5" s="1"/>
  <c r="R5316" i="5"/>
  <c r="S5316" i="5" s="1"/>
  <c r="P5316" i="5"/>
  <c r="Q5316" i="5" s="1"/>
  <c r="N5316" i="5"/>
  <c r="O5316" i="5" s="1"/>
  <c r="L5316" i="5"/>
  <c r="M5316" i="5" s="1"/>
  <c r="R5315" i="5"/>
  <c r="S5315" i="5" s="1"/>
  <c r="P5315" i="5"/>
  <c r="Q5315" i="5" s="1"/>
  <c r="N5315" i="5"/>
  <c r="O5315" i="5" s="1"/>
  <c r="L5315" i="5"/>
  <c r="M5315" i="5" s="1"/>
  <c r="R5314" i="5"/>
  <c r="S5314" i="5" s="1"/>
  <c r="P5314" i="5"/>
  <c r="Q5314" i="5" s="1"/>
  <c r="N5314" i="5"/>
  <c r="O5314" i="5" s="1"/>
  <c r="L5314" i="5"/>
  <c r="M5314" i="5" s="1"/>
  <c r="R5313" i="5"/>
  <c r="S5313" i="5" s="1"/>
  <c r="P5313" i="5"/>
  <c r="Q5313" i="5" s="1"/>
  <c r="N5313" i="5"/>
  <c r="O5313" i="5" s="1"/>
  <c r="L5313" i="5"/>
  <c r="M5313" i="5" s="1"/>
  <c r="R5312" i="5"/>
  <c r="S5312" i="5" s="1"/>
  <c r="P5312" i="5"/>
  <c r="Q5312" i="5" s="1"/>
  <c r="N5312" i="5"/>
  <c r="O5312" i="5" s="1"/>
  <c r="L5312" i="5"/>
  <c r="M5312" i="5" s="1"/>
  <c r="R5311" i="5"/>
  <c r="S5311" i="5" s="1"/>
  <c r="P5311" i="5"/>
  <c r="Q5311" i="5" s="1"/>
  <c r="O5311" i="5"/>
  <c r="N5311" i="5"/>
  <c r="L5311" i="5"/>
  <c r="M5311" i="5" s="1"/>
  <c r="R5310" i="5"/>
  <c r="S5310" i="5" s="1"/>
  <c r="P5310" i="5"/>
  <c r="Q5310" i="5" s="1"/>
  <c r="N5310" i="5"/>
  <c r="O5310" i="5" s="1"/>
  <c r="L5310" i="5"/>
  <c r="M5310" i="5" s="1"/>
  <c r="R5309" i="5"/>
  <c r="S5309" i="5" s="1"/>
  <c r="P5309" i="5"/>
  <c r="Q5309" i="5" s="1"/>
  <c r="N5309" i="5"/>
  <c r="O5309" i="5" s="1"/>
  <c r="L5309" i="5"/>
  <c r="M5309" i="5" s="1"/>
  <c r="R5308" i="5"/>
  <c r="S5308" i="5" s="1"/>
  <c r="P5308" i="5"/>
  <c r="Q5308" i="5" s="1"/>
  <c r="N5308" i="5"/>
  <c r="O5308" i="5" s="1"/>
  <c r="L5308" i="5"/>
  <c r="M5308" i="5" s="1"/>
  <c r="R5307" i="5"/>
  <c r="S5307" i="5" s="1"/>
  <c r="P5307" i="5"/>
  <c r="Q5307" i="5" s="1"/>
  <c r="O5307" i="5"/>
  <c r="N5307" i="5"/>
  <c r="L5307" i="5"/>
  <c r="M5307" i="5" s="1"/>
  <c r="R5306" i="5"/>
  <c r="S5306" i="5" s="1"/>
  <c r="P5306" i="5"/>
  <c r="Q5306" i="5" s="1"/>
  <c r="N5306" i="5"/>
  <c r="O5306" i="5" s="1"/>
  <c r="L5306" i="5"/>
  <c r="M5306" i="5" s="1"/>
  <c r="R5299" i="5"/>
  <c r="S5299" i="5" s="1"/>
  <c r="P5299" i="5"/>
  <c r="Q5299" i="5" s="1"/>
  <c r="N5299" i="5"/>
  <c r="O5299" i="5" s="1"/>
  <c r="L5299" i="5"/>
  <c r="M5299" i="5" s="1"/>
  <c r="R5298" i="5"/>
  <c r="S5298" i="5" s="1"/>
  <c r="P5298" i="5"/>
  <c r="Q5298" i="5" s="1"/>
  <c r="N5298" i="5"/>
  <c r="O5298" i="5" s="1"/>
  <c r="L5298" i="5"/>
  <c r="M5298" i="5" s="1"/>
  <c r="R5297" i="5"/>
  <c r="S5297" i="5" s="1"/>
  <c r="P5297" i="5"/>
  <c r="Q5297" i="5" s="1"/>
  <c r="N5297" i="5"/>
  <c r="O5297" i="5" s="1"/>
  <c r="L5297" i="5"/>
  <c r="M5297" i="5" s="1"/>
  <c r="R5296" i="5"/>
  <c r="S5296" i="5" s="1"/>
  <c r="P5296" i="5"/>
  <c r="Q5296" i="5" s="1"/>
  <c r="N5296" i="5"/>
  <c r="O5296" i="5" s="1"/>
  <c r="L5296" i="5"/>
  <c r="M5296" i="5" s="1"/>
  <c r="R5295" i="5"/>
  <c r="S5295" i="5" s="1"/>
  <c r="P5295" i="5"/>
  <c r="Q5295" i="5" s="1"/>
  <c r="N5295" i="5"/>
  <c r="O5295" i="5" s="1"/>
  <c r="L5295" i="5"/>
  <c r="M5295" i="5" s="1"/>
  <c r="R5288" i="5"/>
  <c r="S5288" i="5" s="1"/>
  <c r="Q5288" i="5"/>
  <c r="P5288" i="5"/>
  <c r="N5288" i="5"/>
  <c r="O5288" i="5" s="1"/>
  <c r="L5288" i="5"/>
  <c r="M5288" i="5" s="1"/>
  <c r="R5287" i="5"/>
  <c r="S5287" i="5" s="1"/>
  <c r="P5287" i="5"/>
  <c r="Q5287" i="5" s="1"/>
  <c r="N5287" i="5"/>
  <c r="O5287" i="5" s="1"/>
  <c r="L5287" i="5"/>
  <c r="M5287" i="5" s="1"/>
  <c r="R5286" i="5"/>
  <c r="S5286" i="5" s="1"/>
  <c r="P5286" i="5"/>
  <c r="Q5286" i="5" s="1"/>
  <c r="N5286" i="5"/>
  <c r="O5286" i="5" s="1"/>
  <c r="L5286" i="5"/>
  <c r="M5286" i="5" s="1"/>
  <c r="R5285" i="5"/>
  <c r="S5285" i="5" s="1"/>
  <c r="P5285" i="5"/>
  <c r="Q5285" i="5" s="1"/>
  <c r="N5285" i="5"/>
  <c r="O5285" i="5" s="1"/>
  <c r="L5285" i="5"/>
  <c r="M5285" i="5" s="1"/>
  <c r="R5284" i="5"/>
  <c r="S5284" i="5" s="1"/>
  <c r="P5284" i="5"/>
  <c r="Q5284" i="5" s="1"/>
  <c r="N5284" i="5"/>
  <c r="O5284" i="5" s="1"/>
  <c r="L5284" i="5"/>
  <c r="M5284" i="5" s="1"/>
  <c r="R5277" i="5"/>
  <c r="S5277" i="5" s="1"/>
  <c r="P5277" i="5"/>
  <c r="Q5277" i="5" s="1"/>
  <c r="N5277" i="5"/>
  <c r="O5277" i="5" s="1"/>
  <c r="L5277" i="5"/>
  <c r="M5277" i="5" s="1"/>
  <c r="R5276" i="5"/>
  <c r="S5276" i="5" s="1"/>
  <c r="P5276" i="5"/>
  <c r="Q5276" i="5" s="1"/>
  <c r="N5276" i="5"/>
  <c r="O5276" i="5" s="1"/>
  <c r="L5276" i="5"/>
  <c r="M5276" i="5" s="1"/>
  <c r="R5275" i="5"/>
  <c r="S5275" i="5" s="1"/>
  <c r="P5275" i="5"/>
  <c r="Q5275" i="5" s="1"/>
  <c r="N5275" i="5"/>
  <c r="O5275" i="5" s="1"/>
  <c r="L5275" i="5"/>
  <c r="M5275" i="5" s="1"/>
  <c r="R5274" i="5"/>
  <c r="S5274" i="5" s="1"/>
  <c r="P5274" i="5"/>
  <c r="Q5274" i="5" s="1"/>
  <c r="N5274" i="5"/>
  <c r="O5274" i="5" s="1"/>
  <c r="L5274" i="5"/>
  <c r="M5274" i="5" s="1"/>
  <c r="R5267" i="5"/>
  <c r="S5267" i="5" s="1"/>
  <c r="P5267" i="5"/>
  <c r="Q5267" i="5" s="1"/>
  <c r="N5267" i="5"/>
  <c r="O5267" i="5" s="1"/>
  <c r="L5267" i="5"/>
  <c r="M5267" i="5" s="1"/>
  <c r="R5266" i="5"/>
  <c r="S5266" i="5" s="1"/>
  <c r="P5266" i="5"/>
  <c r="Q5266" i="5" s="1"/>
  <c r="N5266" i="5"/>
  <c r="O5266" i="5" s="1"/>
  <c r="L5266" i="5"/>
  <c r="M5266" i="5" s="1"/>
  <c r="R5265" i="5"/>
  <c r="S5265" i="5" s="1"/>
  <c r="P5265" i="5"/>
  <c r="Q5265" i="5" s="1"/>
  <c r="N5265" i="5"/>
  <c r="O5265" i="5" s="1"/>
  <c r="L5265" i="5"/>
  <c r="M5265" i="5" s="1"/>
  <c r="R5264" i="5"/>
  <c r="S5264" i="5" s="1"/>
  <c r="Q5264" i="5"/>
  <c r="P5264" i="5"/>
  <c r="N5264" i="5"/>
  <c r="O5264" i="5" s="1"/>
  <c r="L5264" i="5"/>
  <c r="M5264" i="5" s="1"/>
  <c r="R5257" i="5"/>
  <c r="S5257" i="5" s="1"/>
  <c r="P5257" i="5"/>
  <c r="Q5257" i="5" s="1"/>
  <c r="N5257" i="5"/>
  <c r="O5257" i="5" s="1"/>
  <c r="L5257" i="5"/>
  <c r="M5257" i="5" s="1"/>
  <c r="R5256" i="5"/>
  <c r="S5256" i="5" s="1"/>
  <c r="P5256" i="5"/>
  <c r="Q5256" i="5" s="1"/>
  <c r="N5256" i="5"/>
  <c r="O5256" i="5" s="1"/>
  <c r="L5256" i="5"/>
  <c r="M5256" i="5" s="1"/>
  <c r="R5255" i="5"/>
  <c r="S5255" i="5" s="1"/>
  <c r="P5255" i="5"/>
  <c r="Q5255" i="5" s="1"/>
  <c r="N5255" i="5"/>
  <c r="O5255" i="5" s="1"/>
  <c r="L5255" i="5"/>
  <c r="M5255" i="5" s="1"/>
  <c r="S5254" i="5"/>
  <c r="R5254" i="5"/>
  <c r="P5254" i="5"/>
  <c r="Q5254" i="5" s="1"/>
  <c r="O5254" i="5"/>
  <c r="N5254" i="5"/>
  <c r="L5254" i="5"/>
  <c r="M5254" i="5" s="1"/>
  <c r="R5253" i="5"/>
  <c r="S5253" i="5" s="1"/>
  <c r="P5253" i="5"/>
  <c r="Q5253" i="5" s="1"/>
  <c r="N5253" i="5"/>
  <c r="O5253" i="5" s="1"/>
  <c r="L5253" i="5"/>
  <c r="M5253" i="5" s="1"/>
  <c r="R5252" i="5"/>
  <c r="S5252" i="5" s="1"/>
  <c r="Q5252" i="5"/>
  <c r="P5252" i="5"/>
  <c r="O5252" i="5"/>
  <c r="N5252" i="5"/>
  <c r="L5252" i="5"/>
  <c r="M5252" i="5" s="1"/>
  <c r="R5251" i="5"/>
  <c r="S5251" i="5" s="1"/>
  <c r="P5251" i="5"/>
  <c r="Q5251" i="5" s="1"/>
  <c r="N5251" i="5"/>
  <c r="O5251" i="5" s="1"/>
  <c r="L5251" i="5"/>
  <c r="M5251" i="5" s="1"/>
  <c r="R5244" i="5"/>
  <c r="S5244" i="5" s="1"/>
  <c r="P5244" i="5"/>
  <c r="Q5244" i="5" s="1"/>
  <c r="N5244" i="5"/>
  <c r="O5244" i="5" s="1"/>
  <c r="L5244" i="5"/>
  <c r="M5244" i="5" s="1"/>
  <c r="R5243" i="5"/>
  <c r="S5243" i="5" s="1"/>
  <c r="P5243" i="5"/>
  <c r="Q5243" i="5" s="1"/>
  <c r="N5243" i="5"/>
  <c r="O5243" i="5" s="1"/>
  <c r="L5243" i="5"/>
  <c r="M5243" i="5" s="1"/>
  <c r="R5242" i="5"/>
  <c r="S5242" i="5" s="1"/>
  <c r="P5242" i="5"/>
  <c r="Q5242" i="5" s="1"/>
  <c r="O5242" i="5"/>
  <c r="N5242" i="5"/>
  <c r="L5242" i="5"/>
  <c r="M5242" i="5" s="1"/>
  <c r="R5241" i="5"/>
  <c r="S5241" i="5" s="1"/>
  <c r="P5241" i="5"/>
  <c r="Q5241" i="5" s="1"/>
  <c r="N5241" i="5"/>
  <c r="O5241" i="5" s="1"/>
  <c r="L5241" i="5"/>
  <c r="M5241" i="5" s="1"/>
  <c r="R5234" i="5"/>
  <c r="S5234" i="5" s="1"/>
  <c r="Q5234" i="5"/>
  <c r="P5234" i="5"/>
  <c r="N5234" i="5"/>
  <c r="O5234" i="5" s="1"/>
  <c r="L5234" i="5"/>
  <c r="M5234" i="5" s="1"/>
  <c r="R5233" i="5"/>
  <c r="S5233" i="5" s="1"/>
  <c r="P5233" i="5"/>
  <c r="Q5233" i="5" s="1"/>
  <c r="N5233" i="5"/>
  <c r="O5233" i="5" s="1"/>
  <c r="L5233" i="5"/>
  <c r="M5233" i="5" s="1"/>
  <c r="R5232" i="5"/>
  <c r="S5232" i="5" s="1"/>
  <c r="P5232" i="5"/>
  <c r="Q5232" i="5" s="1"/>
  <c r="N5232" i="5"/>
  <c r="O5232" i="5" s="1"/>
  <c r="L5232" i="5"/>
  <c r="M5232" i="5" s="1"/>
  <c r="R5231" i="5"/>
  <c r="S5231" i="5" s="1"/>
  <c r="P5231" i="5"/>
  <c r="Q5231" i="5" s="1"/>
  <c r="N5231" i="5"/>
  <c r="O5231" i="5" s="1"/>
  <c r="L5231" i="5"/>
  <c r="M5231" i="5" s="1"/>
  <c r="R5224" i="5"/>
  <c r="S5224" i="5" s="1"/>
  <c r="P5224" i="5"/>
  <c r="Q5224" i="5" s="1"/>
  <c r="N5224" i="5"/>
  <c r="O5224" i="5" s="1"/>
  <c r="L5224" i="5"/>
  <c r="M5224" i="5" s="1"/>
  <c r="R5223" i="5"/>
  <c r="S5223" i="5" s="1"/>
  <c r="P5223" i="5"/>
  <c r="Q5223" i="5" s="1"/>
  <c r="N5223" i="5"/>
  <c r="O5223" i="5" s="1"/>
  <c r="L5223" i="5"/>
  <c r="M5223" i="5" s="1"/>
  <c r="R5222" i="5"/>
  <c r="S5222" i="5" s="1"/>
  <c r="P5222" i="5"/>
  <c r="Q5222" i="5" s="1"/>
  <c r="N5222" i="5"/>
  <c r="O5222" i="5" s="1"/>
  <c r="L5222" i="5"/>
  <c r="M5222" i="5" s="1"/>
  <c r="R5221" i="5"/>
  <c r="S5221" i="5" s="1"/>
  <c r="P5221" i="5"/>
  <c r="Q5221" i="5" s="1"/>
  <c r="N5221" i="5"/>
  <c r="O5221" i="5" s="1"/>
  <c r="L5221" i="5"/>
  <c r="M5221" i="5" s="1"/>
  <c r="R5214" i="5"/>
  <c r="S5214" i="5" s="1"/>
  <c r="P5214" i="5"/>
  <c r="Q5214" i="5" s="1"/>
  <c r="N5214" i="5"/>
  <c r="O5214" i="5" s="1"/>
  <c r="L5214" i="5"/>
  <c r="M5214" i="5" s="1"/>
  <c r="R5213" i="5"/>
  <c r="S5213" i="5" s="1"/>
  <c r="P5213" i="5"/>
  <c r="Q5213" i="5" s="1"/>
  <c r="N5213" i="5"/>
  <c r="O5213" i="5" s="1"/>
  <c r="L5213" i="5"/>
  <c r="M5213" i="5" s="1"/>
  <c r="R5212" i="5"/>
  <c r="S5212" i="5" s="1"/>
  <c r="P5212" i="5"/>
  <c r="Q5212" i="5" s="1"/>
  <c r="N5212" i="5"/>
  <c r="O5212" i="5" s="1"/>
  <c r="L5212" i="5"/>
  <c r="M5212" i="5" s="1"/>
  <c r="R5211" i="5"/>
  <c r="S5211" i="5" s="1"/>
  <c r="P5211" i="5"/>
  <c r="Q5211" i="5" s="1"/>
  <c r="N5211" i="5"/>
  <c r="O5211" i="5" s="1"/>
  <c r="L5211" i="5"/>
  <c r="M5211" i="5" s="1"/>
  <c r="R5210" i="5"/>
  <c r="S5210" i="5" s="1"/>
  <c r="Q5210" i="5"/>
  <c r="P5210" i="5"/>
  <c r="N5210" i="5"/>
  <c r="O5210" i="5" s="1"/>
  <c r="L5210" i="5"/>
  <c r="M5210" i="5" s="1"/>
  <c r="R5209" i="5"/>
  <c r="S5209" i="5" s="1"/>
  <c r="P5209" i="5"/>
  <c r="Q5209" i="5" s="1"/>
  <c r="N5209" i="5"/>
  <c r="O5209" i="5" s="1"/>
  <c r="L5209" i="5"/>
  <c r="M5209" i="5" s="1"/>
  <c r="R5208" i="5"/>
  <c r="S5208" i="5" s="1"/>
  <c r="P5208" i="5"/>
  <c r="Q5208" i="5" s="1"/>
  <c r="N5208" i="5"/>
  <c r="O5208" i="5" s="1"/>
  <c r="L5208" i="5"/>
  <c r="M5208" i="5" s="1"/>
  <c r="R5207" i="5"/>
  <c r="S5207" i="5" s="1"/>
  <c r="P5207" i="5"/>
  <c r="Q5207" i="5" s="1"/>
  <c r="N5207" i="5"/>
  <c r="O5207" i="5" s="1"/>
  <c r="L5207" i="5"/>
  <c r="M5207" i="5" s="1"/>
  <c r="R5206" i="5"/>
  <c r="S5206" i="5" s="1"/>
  <c r="P5206" i="5"/>
  <c r="Q5206" i="5" s="1"/>
  <c r="N5206" i="5"/>
  <c r="O5206" i="5" s="1"/>
  <c r="L5206" i="5"/>
  <c r="M5206" i="5" s="1"/>
  <c r="R5199" i="5"/>
  <c r="S5199" i="5" s="1"/>
  <c r="P5199" i="5"/>
  <c r="Q5199" i="5" s="1"/>
  <c r="N5199" i="5"/>
  <c r="O5199" i="5" s="1"/>
  <c r="L5199" i="5"/>
  <c r="M5199" i="5" s="1"/>
  <c r="R5198" i="5"/>
  <c r="S5198" i="5" s="1"/>
  <c r="P5198" i="5"/>
  <c r="Q5198" i="5" s="1"/>
  <c r="N5198" i="5"/>
  <c r="O5198" i="5" s="1"/>
  <c r="L5198" i="5"/>
  <c r="M5198" i="5" s="1"/>
  <c r="R5197" i="5"/>
  <c r="S5197" i="5" s="1"/>
  <c r="P5197" i="5"/>
  <c r="Q5197" i="5" s="1"/>
  <c r="N5197" i="5"/>
  <c r="O5197" i="5" s="1"/>
  <c r="L5197" i="5"/>
  <c r="M5197" i="5" s="1"/>
  <c r="R5196" i="5"/>
  <c r="S5196" i="5" s="1"/>
  <c r="Q5196" i="5"/>
  <c r="P5196" i="5"/>
  <c r="N5196" i="5"/>
  <c r="O5196" i="5" s="1"/>
  <c r="L5196" i="5"/>
  <c r="M5196" i="5" s="1"/>
  <c r="R5195" i="5"/>
  <c r="S5195" i="5" s="1"/>
  <c r="P5195" i="5"/>
  <c r="Q5195" i="5" s="1"/>
  <c r="N5195" i="5"/>
  <c r="O5195" i="5" s="1"/>
  <c r="L5195" i="5"/>
  <c r="M5195" i="5" s="1"/>
  <c r="R5194" i="5"/>
  <c r="S5194" i="5" s="1"/>
  <c r="P5194" i="5"/>
  <c r="Q5194" i="5" s="1"/>
  <c r="N5194" i="5"/>
  <c r="O5194" i="5" s="1"/>
  <c r="L5194" i="5"/>
  <c r="M5194" i="5" s="1"/>
  <c r="R5193" i="5"/>
  <c r="S5193" i="5" s="1"/>
  <c r="P5193" i="5"/>
  <c r="Q5193" i="5" s="1"/>
  <c r="N5193" i="5"/>
  <c r="O5193" i="5" s="1"/>
  <c r="L5193" i="5"/>
  <c r="M5193" i="5" s="1"/>
  <c r="R5192" i="5"/>
  <c r="S5192" i="5" s="1"/>
  <c r="P5192" i="5"/>
  <c r="Q5192" i="5" s="1"/>
  <c r="N5192" i="5"/>
  <c r="O5192" i="5" s="1"/>
  <c r="L5192" i="5"/>
  <c r="M5192" i="5" s="1"/>
  <c r="R5191" i="5"/>
  <c r="S5191" i="5" s="1"/>
  <c r="P5191" i="5"/>
  <c r="Q5191" i="5" s="1"/>
  <c r="N5191" i="5"/>
  <c r="O5191" i="5" s="1"/>
  <c r="L5191" i="5"/>
  <c r="M5191" i="5" s="1"/>
  <c r="R5190" i="5"/>
  <c r="S5190" i="5" s="1"/>
  <c r="P5190" i="5"/>
  <c r="Q5190" i="5" s="1"/>
  <c r="N5190" i="5"/>
  <c r="O5190" i="5" s="1"/>
  <c r="L5190" i="5"/>
  <c r="M5190" i="5" s="1"/>
  <c r="R5189" i="5"/>
  <c r="S5189" i="5" s="1"/>
  <c r="P5189" i="5"/>
  <c r="Q5189" i="5" s="1"/>
  <c r="N5189" i="5"/>
  <c r="O5189" i="5" s="1"/>
  <c r="L5189" i="5"/>
  <c r="M5189" i="5" s="1"/>
  <c r="R5188" i="5"/>
  <c r="S5188" i="5" s="1"/>
  <c r="Q5188" i="5"/>
  <c r="P5188" i="5"/>
  <c r="N5188" i="5"/>
  <c r="O5188" i="5" s="1"/>
  <c r="L5188" i="5"/>
  <c r="M5188" i="5" s="1"/>
  <c r="R5187" i="5"/>
  <c r="S5187" i="5" s="1"/>
  <c r="P5187" i="5"/>
  <c r="Q5187" i="5" s="1"/>
  <c r="N5187" i="5"/>
  <c r="O5187" i="5" s="1"/>
  <c r="L5187" i="5"/>
  <c r="M5187" i="5" s="1"/>
  <c r="R5186" i="5"/>
  <c r="S5186" i="5" s="1"/>
  <c r="P5186" i="5"/>
  <c r="Q5186" i="5" s="1"/>
  <c r="N5186" i="5"/>
  <c r="O5186" i="5" s="1"/>
  <c r="L5186" i="5"/>
  <c r="M5186" i="5" s="1"/>
  <c r="R5178" i="5"/>
  <c r="S5178" i="5" s="1"/>
  <c r="P5178" i="5"/>
  <c r="Q5178" i="5" s="1"/>
  <c r="N5178" i="5"/>
  <c r="O5178" i="5" s="1"/>
  <c r="L5178" i="5"/>
  <c r="M5178" i="5" s="1"/>
  <c r="R5177" i="5"/>
  <c r="S5177" i="5" s="1"/>
  <c r="Q5177" i="5"/>
  <c r="P5177" i="5"/>
  <c r="N5177" i="5"/>
  <c r="O5177" i="5" s="1"/>
  <c r="L5177" i="5"/>
  <c r="M5177" i="5" s="1"/>
  <c r="R5176" i="5"/>
  <c r="S5176" i="5" s="1"/>
  <c r="P5176" i="5"/>
  <c r="Q5176" i="5" s="1"/>
  <c r="N5176" i="5"/>
  <c r="O5176" i="5" s="1"/>
  <c r="L5176" i="5"/>
  <c r="M5176" i="5" s="1"/>
  <c r="R5175" i="5"/>
  <c r="S5175" i="5" s="1"/>
  <c r="P5175" i="5"/>
  <c r="Q5175" i="5" s="1"/>
  <c r="N5175" i="5"/>
  <c r="O5175" i="5" s="1"/>
  <c r="L5175" i="5"/>
  <c r="M5175" i="5" s="1"/>
  <c r="R5174" i="5"/>
  <c r="S5174" i="5" s="1"/>
  <c r="P5174" i="5"/>
  <c r="Q5174" i="5" s="1"/>
  <c r="N5174" i="5"/>
  <c r="O5174" i="5" s="1"/>
  <c r="L5174" i="5"/>
  <c r="M5174" i="5" s="1"/>
  <c r="R5173" i="5"/>
  <c r="S5173" i="5" s="1"/>
  <c r="P5173" i="5"/>
  <c r="Q5173" i="5" s="1"/>
  <c r="N5173" i="5"/>
  <c r="O5173" i="5" s="1"/>
  <c r="L5173" i="5"/>
  <c r="M5173" i="5" s="1"/>
  <c r="R5172" i="5"/>
  <c r="S5172" i="5" s="1"/>
  <c r="P5172" i="5"/>
  <c r="Q5172" i="5" s="1"/>
  <c r="N5172" i="5"/>
  <c r="O5172" i="5" s="1"/>
  <c r="L5172" i="5"/>
  <c r="M5172" i="5" s="1"/>
  <c r="R5164" i="5"/>
  <c r="S5164" i="5" s="1"/>
  <c r="P5164" i="5"/>
  <c r="Q5164" i="5" s="1"/>
  <c r="N5164" i="5"/>
  <c r="O5164" i="5" s="1"/>
  <c r="L5164" i="5"/>
  <c r="M5164" i="5" s="1"/>
  <c r="R5163" i="5"/>
  <c r="S5163" i="5" s="1"/>
  <c r="P5163" i="5"/>
  <c r="Q5163" i="5" s="1"/>
  <c r="N5163" i="5"/>
  <c r="O5163" i="5" s="1"/>
  <c r="L5163" i="5"/>
  <c r="M5163" i="5" s="1"/>
  <c r="R5159" i="5"/>
  <c r="S5159" i="5" s="1"/>
  <c r="P5159" i="5"/>
  <c r="Q5159" i="5" s="1"/>
  <c r="N5159" i="5"/>
  <c r="O5159" i="5" s="1"/>
  <c r="L5159" i="5"/>
  <c r="M5159" i="5" s="1"/>
  <c r="R5158" i="5"/>
  <c r="S5158" i="5" s="1"/>
  <c r="P5158" i="5"/>
  <c r="Q5158" i="5" s="1"/>
  <c r="N5158" i="5"/>
  <c r="O5158" i="5" s="1"/>
  <c r="L5158" i="5"/>
  <c r="M5158" i="5" s="1"/>
  <c r="R5157" i="5"/>
  <c r="S5157" i="5" s="1"/>
  <c r="P5157" i="5"/>
  <c r="Q5157" i="5" s="1"/>
  <c r="N5157" i="5"/>
  <c r="O5157" i="5" s="1"/>
  <c r="L5157" i="5"/>
  <c r="M5157" i="5" s="1"/>
  <c r="R5156" i="5"/>
  <c r="S5156" i="5" s="1"/>
  <c r="P5156" i="5"/>
  <c r="Q5156" i="5" s="1"/>
  <c r="N5156" i="5"/>
  <c r="O5156" i="5" s="1"/>
  <c r="L5156" i="5"/>
  <c r="M5156" i="5" s="1"/>
  <c r="R5155" i="5"/>
  <c r="S5155" i="5" s="1"/>
  <c r="P5155" i="5"/>
  <c r="Q5155" i="5" s="1"/>
  <c r="N5155" i="5"/>
  <c r="O5155" i="5" s="1"/>
  <c r="L5155" i="5"/>
  <c r="M5155" i="5" s="1"/>
  <c r="R5154" i="5"/>
  <c r="S5154" i="5" s="1"/>
  <c r="P5154" i="5"/>
  <c r="Q5154" i="5" s="1"/>
  <c r="N5154" i="5"/>
  <c r="O5154" i="5" s="1"/>
  <c r="L5154" i="5"/>
  <c r="M5154" i="5" s="1"/>
  <c r="R5153" i="5"/>
  <c r="S5153" i="5" s="1"/>
  <c r="P5153" i="5"/>
  <c r="Q5153" i="5" s="1"/>
  <c r="N5153" i="5"/>
  <c r="O5153" i="5" s="1"/>
  <c r="L5153" i="5"/>
  <c r="M5153" i="5" s="1"/>
  <c r="R5141" i="5"/>
  <c r="S5141" i="5" s="1"/>
  <c r="P5141" i="5"/>
  <c r="Q5141" i="5" s="1"/>
  <c r="N5141" i="5"/>
  <c r="O5141" i="5" s="1"/>
  <c r="L5141" i="5"/>
  <c r="M5141" i="5" s="1"/>
  <c r="R5140" i="5"/>
  <c r="S5140" i="5" s="1"/>
  <c r="P5140" i="5"/>
  <c r="Q5140" i="5" s="1"/>
  <c r="N5140" i="5"/>
  <c r="O5140" i="5" s="1"/>
  <c r="L5140" i="5"/>
  <c r="M5140" i="5" s="1"/>
  <c r="R5139" i="5"/>
  <c r="S5139" i="5" s="1"/>
  <c r="P5139" i="5"/>
  <c r="Q5139" i="5" s="1"/>
  <c r="N5139" i="5"/>
  <c r="O5139" i="5" s="1"/>
  <c r="L5139" i="5"/>
  <c r="M5139" i="5" s="1"/>
  <c r="R5138" i="5"/>
  <c r="S5138" i="5" s="1"/>
  <c r="P5138" i="5"/>
  <c r="Q5138" i="5" s="1"/>
  <c r="N5138" i="5"/>
  <c r="O5138" i="5" s="1"/>
  <c r="L5138" i="5"/>
  <c r="M5138" i="5" s="1"/>
  <c r="R5137" i="5"/>
  <c r="S5137" i="5" s="1"/>
  <c r="P5137" i="5"/>
  <c r="Q5137" i="5" s="1"/>
  <c r="N5137" i="5"/>
  <c r="O5137" i="5" s="1"/>
  <c r="L5137" i="5"/>
  <c r="M5137" i="5" s="1"/>
  <c r="R5122" i="5"/>
  <c r="S5122" i="5" s="1"/>
  <c r="Q5122" i="5"/>
  <c r="P5122" i="5"/>
  <c r="N5122" i="5"/>
  <c r="O5122" i="5" s="1"/>
  <c r="L5122" i="5"/>
  <c r="M5122" i="5" s="1"/>
  <c r="R5121" i="5"/>
  <c r="S5121" i="5" s="1"/>
  <c r="P5121" i="5"/>
  <c r="Q5121" i="5" s="1"/>
  <c r="N5121" i="5"/>
  <c r="O5121" i="5" s="1"/>
  <c r="L5121" i="5"/>
  <c r="M5121" i="5" s="1"/>
  <c r="R5120" i="5"/>
  <c r="S5120" i="5" s="1"/>
  <c r="P5120" i="5"/>
  <c r="Q5120" i="5" s="1"/>
  <c r="N5120" i="5"/>
  <c r="O5120" i="5" s="1"/>
  <c r="L5120" i="5"/>
  <c r="M5120" i="5" s="1"/>
  <c r="R5119" i="5"/>
  <c r="S5119" i="5" s="1"/>
  <c r="P5119" i="5"/>
  <c r="Q5119" i="5" s="1"/>
  <c r="N5119" i="5"/>
  <c r="O5119" i="5" s="1"/>
  <c r="L5119" i="5"/>
  <c r="M5119" i="5" s="1"/>
  <c r="R5118" i="5"/>
  <c r="S5118" i="5" s="1"/>
  <c r="P5118" i="5"/>
  <c r="Q5118" i="5" s="1"/>
  <c r="N5118" i="5"/>
  <c r="O5118" i="5" s="1"/>
  <c r="L5118" i="5"/>
  <c r="M5118" i="5" s="1"/>
  <c r="R5117" i="5"/>
  <c r="S5117" i="5" s="1"/>
  <c r="P5117" i="5"/>
  <c r="Q5117" i="5" s="1"/>
  <c r="N5117" i="5"/>
  <c r="O5117" i="5" s="1"/>
  <c r="L5117" i="5"/>
  <c r="M5117" i="5" s="1"/>
  <c r="R5116" i="5"/>
  <c r="S5116" i="5" s="1"/>
  <c r="P5116" i="5"/>
  <c r="Q5116" i="5" s="1"/>
  <c r="N5116" i="5"/>
  <c r="O5116" i="5" s="1"/>
  <c r="L5116" i="5"/>
  <c r="M5116" i="5" s="1"/>
  <c r="R5115" i="5"/>
  <c r="S5115" i="5" s="1"/>
  <c r="P5115" i="5"/>
  <c r="Q5115" i="5" s="1"/>
  <c r="N5115" i="5"/>
  <c r="O5115" i="5" s="1"/>
  <c r="L5115" i="5"/>
  <c r="M5115" i="5" s="1"/>
  <c r="R5114" i="5"/>
  <c r="S5114" i="5" s="1"/>
  <c r="P5114" i="5"/>
  <c r="Q5114" i="5" s="1"/>
  <c r="N5114" i="5"/>
  <c r="O5114" i="5" s="1"/>
  <c r="L5114" i="5"/>
  <c r="M5114" i="5" s="1"/>
  <c r="R5113" i="5"/>
  <c r="S5113" i="5" s="1"/>
  <c r="P5113" i="5"/>
  <c r="Q5113" i="5" s="1"/>
  <c r="N5113" i="5"/>
  <c r="O5113" i="5" s="1"/>
  <c r="L5113" i="5"/>
  <c r="M5113" i="5" s="1"/>
  <c r="R5112" i="5"/>
  <c r="S5112" i="5" s="1"/>
  <c r="P5112" i="5"/>
  <c r="Q5112" i="5" s="1"/>
  <c r="N5112" i="5"/>
  <c r="O5112" i="5" s="1"/>
  <c r="L5112" i="5"/>
  <c r="M5112" i="5" s="1"/>
  <c r="R5111" i="5"/>
  <c r="S5111" i="5" s="1"/>
  <c r="P5111" i="5"/>
  <c r="Q5111" i="5" s="1"/>
  <c r="N5111" i="5"/>
  <c r="O5111" i="5" s="1"/>
  <c r="L5111" i="5"/>
  <c r="M5111" i="5" s="1"/>
  <c r="R5110" i="5"/>
  <c r="S5110" i="5" s="1"/>
  <c r="Q5110" i="5"/>
  <c r="P5110" i="5"/>
  <c r="N5110" i="5"/>
  <c r="O5110" i="5" s="1"/>
  <c r="L5110" i="5"/>
  <c r="M5110" i="5" s="1"/>
  <c r="R5109" i="5"/>
  <c r="S5109" i="5" s="1"/>
  <c r="P5109" i="5"/>
  <c r="Q5109" i="5" s="1"/>
  <c r="N5109" i="5"/>
  <c r="O5109" i="5" s="1"/>
  <c r="L5109" i="5"/>
  <c r="M5109" i="5" s="1"/>
  <c r="R5108" i="5"/>
  <c r="S5108" i="5" s="1"/>
  <c r="P5108" i="5"/>
  <c r="Q5108" i="5" s="1"/>
  <c r="N5108" i="5"/>
  <c r="O5108" i="5" s="1"/>
  <c r="L5108" i="5"/>
  <c r="M5108" i="5" s="1"/>
  <c r="R5107" i="5"/>
  <c r="S5107" i="5" s="1"/>
  <c r="P5107" i="5"/>
  <c r="Q5107" i="5" s="1"/>
  <c r="N5107" i="5"/>
  <c r="O5107" i="5" s="1"/>
  <c r="L5107" i="5"/>
  <c r="M5107" i="5" s="1"/>
  <c r="R5106" i="5"/>
  <c r="S5106" i="5" s="1"/>
  <c r="P5106" i="5"/>
  <c r="Q5106" i="5" s="1"/>
  <c r="N5106" i="5"/>
  <c r="O5106" i="5" s="1"/>
  <c r="L5106" i="5"/>
  <c r="M5106" i="5" s="1"/>
  <c r="R5105" i="5"/>
  <c r="S5105" i="5" s="1"/>
  <c r="P5105" i="5"/>
  <c r="Q5105" i="5" s="1"/>
  <c r="N5105" i="5"/>
  <c r="O5105" i="5" s="1"/>
  <c r="L5105" i="5"/>
  <c r="M5105" i="5" s="1"/>
  <c r="R5104" i="5"/>
  <c r="S5104" i="5" s="1"/>
  <c r="P5104" i="5"/>
  <c r="Q5104" i="5" s="1"/>
  <c r="N5104" i="5"/>
  <c r="O5104" i="5" s="1"/>
  <c r="L5104" i="5"/>
  <c r="M5104" i="5" s="1"/>
  <c r="R5103" i="5"/>
  <c r="S5103" i="5" s="1"/>
  <c r="P5103" i="5"/>
  <c r="Q5103" i="5" s="1"/>
  <c r="N5103" i="5"/>
  <c r="O5103" i="5" s="1"/>
  <c r="L5103" i="5"/>
  <c r="M5103" i="5" s="1"/>
  <c r="R5102" i="5"/>
  <c r="S5102" i="5" s="1"/>
  <c r="P5102" i="5"/>
  <c r="Q5102" i="5" s="1"/>
  <c r="N5102" i="5"/>
  <c r="O5102" i="5" s="1"/>
  <c r="L5102" i="5"/>
  <c r="M5102" i="5" s="1"/>
  <c r="R5101" i="5"/>
  <c r="S5101" i="5" s="1"/>
  <c r="P5101" i="5"/>
  <c r="Q5101" i="5" s="1"/>
  <c r="N5101" i="5"/>
  <c r="O5101" i="5" s="1"/>
  <c r="L5101" i="5"/>
  <c r="M5101" i="5" s="1"/>
  <c r="R5100" i="5"/>
  <c r="S5100" i="5" s="1"/>
  <c r="P5100" i="5"/>
  <c r="Q5100" i="5" s="1"/>
  <c r="N5100" i="5"/>
  <c r="O5100" i="5" s="1"/>
  <c r="L5100" i="5"/>
  <c r="M5100" i="5" s="1"/>
  <c r="R5099" i="5"/>
  <c r="S5099" i="5" s="1"/>
  <c r="P5099" i="5"/>
  <c r="Q5099" i="5" s="1"/>
  <c r="N5099" i="5"/>
  <c r="O5099" i="5" s="1"/>
  <c r="M5099" i="5"/>
  <c r="L5099" i="5"/>
  <c r="R5098" i="5"/>
  <c r="S5098" i="5" s="1"/>
  <c r="P5098" i="5"/>
  <c r="Q5098" i="5" s="1"/>
  <c r="N5098" i="5"/>
  <c r="O5098" i="5" s="1"/>
  <c r="L5098" i="5"/>
  <c r="M5098" i="5" s="1"/>
  <c r="R5097" i="5"/>
  <c r="S5097" i="5" s="1"/>
  <c r="P5097" i="5"/>
  <c r="Q5097" i="5" s="1"/>
  <c r="N5097" i="5"/>
  <c r="O5097" i="5" s="1"/>
  <c r="L5097" i="5"/>
  <c r="M5097" i="5" s="1"/>
  <c r="R5096" i="5"/>
  <c r="S5096" i="5" s="1"/>
  <c r="P5096" i="5"/>
  <c r="Q5096" i="5" s="1"/>
  <c r="N5096" i="5"/>
  <c r="O5096" i="5" s="1"/>
  <c r="L5096" i="5"/>
  <c r="M5096" i="5" s="1"/>
  <c r="R5095" i="5"/>
  <c r="S5095" i="5" s="1"/>
  <c r="P5095" i="5"/>
  <c r="Q5095" i="5" s="1"/>
  <c r="N5095" i="5"/>
  <c r="O5095" i="5" s="1"/>
  <c r="L5095" i="5"/>
  <c r="M5095" i="5" s="1"/>
  <c r="R5094" i="5"/>
  <c r="S5094" i="5" s="1"/>
  <c r="P5094" i="5"/>
  <c r="Q5094" i="5" s="1"/>
  <c r="N5094" i="5"/>
  <c r="O5094" i="5" s="1"/>
  <c r="L5094" i="5"/>
  <c r="M5094" i="5" s="1"/>
  <c r="R5093" i="5"/>
  <c r="S5093" i="5" s="1"/>
  <c r="P5093" i="5"/>
  <c r="Q5093" i="5" s="1"/>
  <c r="O5093" i="5"/>
  <c r="N5093" i="5"/>
  <c r="L5093" i="5"/>
  <c r="M5093" i="5" s="1"/>
  <c r="R5092" i="5"/>
  <c r="S5092" i="5" s="1"/>
  <c r="P5092" i="5"/>
  <c r="Q5092" i="5" s="1"/>
  <c r="N5092" i="5"/>
  <c r="O5092" i="5" s="1"/>
  <c r="L5092" i="5"/>
  <c r="M5092" i="5" s="1"/>
  <c r="R5091" i="5"/>
  <c r="S5091" i="5" s="1"/>
  <c r="P5091" i="5"/>
  <c r="Q5091" i="5" s="1"/>
  <c r="N5091" i="5"/>
  <c r="O5091" i="5" s="1"/>
  <c r="M5091" i="5"/>
  <c r="L5091" i="5"/>
  <c r="R5090" i="5"/>
  <c r="S5090" i="5" s="1"/>
  <c r="P5090" i="5"/>
  <c r="Q5090" i="5" s="1"/>
  <c r="N5090" i="5"/>
  <c r="O5090" i="5" s="1"/>
  <c r="L5090" i="5"/>
  <c r="M5090" i="5" s="1"/>
  <c r="R5089" i="5"/>
  <c r="S5089" i="5" s="1"/>
  <c r="P5089" i="5"/>
  <c r="Q5089" i="5" s="1"/>
  <c r="N5089" i="5"/>
  <c r="O5089" i="5" s="1"/>
  <c r="L5089" i="5"/>
  <c r="M5089" i="5" s="1"/>
  <c r="R5088" i="5"/>
  <c r="S5088" i="5" s="1"/>
  <c r="P5088" i="5"/>
  <c r="Q5088" i="5" s="1"/>
  <c r="N5088" i="5"/>
  <c r="O5088" i="5" s="1"/>
  <c r="L5088" i="5"/>
  <c r="M5088" i="5" s="1"/>
  <c r="R5087" i="5"/>
  <c r="S5087" i="5" s="1"/>
  <c r="Q5087" i="5"/>
  <c r="P5087" i="5"/>
  <c r="N5087" i="5"/>
  <c r="O5087" i="5" s="1"/>
  <c r="L5087" i="5"/>
  <c r="M5087" i="5" s="1"/>
  <c r="R5086" i="5"/>
  <c r="S5086" i="5" s="1"/>
  <c r="P5086" i="5"/>
  <c r="Q5086" i="5" s="1"/>
  <c r="N5086" i="5"/>
  <c r="O5086" i="5" s="1"/>
  <c r="L5086" i="5"/>
  <c r="M5086" i="5" s="1"/>
  <c r="R5085" i="5"/>
  <c r="S5085" i="5" s="1"/>
  <c r="P5085" i="5"/>
  <c r="Q5085" i="5" s="1"/>
  <c r="N5085" i="5"/>
  <c r="O5085" i="5" s="1"/>
  <c r="L5085" i="5"/>
  <c r="M5085" i="5" s="1"/>
  <c r="R5084" i="5"/>
  <c r="S5084" i="5" s="1"/>
  <c r="P5084" i="5"/>
  <c r="Q5084" i="5" s="1"/>
  <c r="N5084" i="5"/>
  <c r="O5084" i="5" s="1"/>
  <c r="L5084" i="5"/>
  <c r="M5084" i="5" s="1"/>
  <c r="R5083" i="5"/>
  <c r="S5083" i="5" s="1"/>
  <c r="P5083" i="5"/>
  <c r="Q5083" i="5" s="1"/>
  <c r="N5083" i="5"/>
  <c r="O5083" i="5" s="1"/>
  <c r="L5083" i="5"/>
  <c r="M5083" i="5" s="1"/>
  <c r="R5082" i="5"/>
  <c r="S5082" i="5" s="1"/>
  <c r="Q5082" i="5"/>
  <c r="P5082" i="5"/>
  <c r="O5082" i="5"/>
  <c r="N5082" i="5"/>
  <c r="L5082" i="5"/>
  <c r="M5082" i="5" s="1"/>
  <c r="R5081" i="5"/>
  <c r="S5081" i="5" s="1"/>
  <c r="P5081" i="5"/>
  <c r="Q5081" i="5" s="1"/>
  <c r="N5081" i="5"/>
  <c r="O5081" i="5" s="1"/>
  <c r="L5081" i="5"/>
  <c r="M5081" i="5" s="1"/>
  <c r="R5080" i="5"/>
  <c r="S5080" i="5" s="1"/>
  <c r="Q5080" i="5"/>
  <c r="P5080" i="5"/>
  <c r="N5080" i="5"/>
  <c r="O5080" i="5" s="1"/>
  <c r="L5080" i="5"/>
  <c r="M5080" i="5" s="1"/>
  <c r="R5079" i="5"/>
  <c r="S5079" i="5" s="1"/>
  <c r="P5079" i="5"/>
  <c r="Q5079" i="5" s="1"/>
  <c r="N5079" i="5"/>
  <c r="O5079" i="5" s="1"/>
  <c r="L5079" i="5"/>
  <c r="M5079" i="5" s="1"/>
  <c r="R5078" i="5"/>
  <c r="S5078" i="5" s="1"/>
  <c r="P5078" i="5"/>
  <c r="Q5078" i="5" s="1"/>
  <c r="N5078" i="5"/>
  <c r="O5078" i="5" s="1"/>
  <c r="L5078" i="5"/>
  <c r="M5078" i="5" s="1"/>
  <c r="R5077" i="5"/>
  <c r="S5077" i="5" s="1"/>
  <c r="P5077" i="5"/>
  <c r="Q5077" i="5" s="1"/>
  <c r="N5077" i="5"/>
  <c r="O5077" i="5" s="1"/>
  <c r="L5077" i="5"/>
  <c r="M5077" i="5" s="1"/>
  <c r="R5076" i="5"/>
  <c r="S5076" i="5" s="1"/>
  <c r="P5076" i="5"/>
  <c r="Q5076" i="5" s="1"/>
  <c r="N5076" i="5"/>
  <c r="O5076" i="5" s="1"/>
  <c r="L5076" i="5"/>
  <c r="M5076" i="5" s="1"/>
  <c r="R5075" i="5"/>
  <c r="S5075" i="5" s="1"/>
  <c r="P5075" i="5"/>
  <c r="Q5075" i="5" s="1"/>
  <c r="N5075" i="5"/>
  <c r="O5075" i="5" s="1"/>
  <c r="L5075" i="5"/>
  <c r="M5075" i="5" s="1"/>
  <c r="R5074" i="5"/>
  <c r="S5074" i="5" s="1"/>
  <c r="Q5074" i="5"/>
  <c r="P5074" i="5"/>
  <c r="N5074" i="5"/>
  <c r="O5074" i="5" s="1"/>
  <c r="M5074" i="5"/>
  <c r="L5074" i="5"/>
  <c r="R5073" i="5"/>
  <c r="S5073" i="5" s="1"/>
  <c r="P5073" i="5"/>
  <c r="Q5073" i="5" s="1"/>
  <c r="N5073" i="5"/>
  <c r="O5073" i="5" s="1"/>
  <c r="L5073" i="5"/>
  <c r="M5073" i="5" s="1"/>
  <c r="R5072" i="5"/>
  <c r="S5072" i="5" s="1"/>
  <c r="Q5072" i="5"/>
  <c r="P5072" i="5"/>
  <c r="N5072" i="5"/>
  <c r="O5072" i="5" s="1"/>
  <c r="L5072" i="5"/>
  <c r="M5072" i="5" s="1"/>
  <c r="R5071" i="5"/>
  <c r="S5071" i="5" s="1"/>
  <c r="P5071" i="5"/>
  <c r="Q5071" i="5" s="1"/>
  <c r="N5071" i="5"/>
  <c r="O5071" i="5" s="1"/>
  <c r="L5071" i="5"/>
  <c r="M5071" i="5" s="1"/>
  <c r="R5070" i="5"/>
  <c r="S5070" i="5" s="1"/>
  <c r="P5070" i="5"/>
  <c r="Q5070" i="5" s="1"/>
  <c r="N5070" i="5"/>
  <c r="O5070" i="5" s="1"/>
  <c r="L5070" i="5"/>
  <c r="M5070" i="5" s="1"/>
  <c r="R5069" i="5"/>
  <c r="S5069" i="5" s="1"/>
  <c r="P5069" i="5"/>
  <c r="Q5069" i="5" s="1"/>
  <c r="N5069" i="5"/>
  <c r="O5069" i="5" s="1"/>
  <c r="L5069" i="5"/>
  <c r="M5069" i="5" s="1"/>
  <c r="R5068" i="5"/>
  <c r="S5068" i="5" s="1"/>
  <c r="P5068" i="5"/>
  <c r="Q5068" i="5" s="1"/>
  <c r="N5068" i="5"/>
  <c r="O5068" i="5" s="1"/>
  <c r="L5068" i="5"/>
  <c r="M5068" i="5" s="1"/>
  <c r="R5067" i="5"/>
  <c r="S5067" i="5" s="1"/>
  <c r="P5067" i="5"/>
  <c r="Q5067" i="5" s="1"/>
  <c r="N5067" i="5"/>
  <c r="O5067" i="5" s="1"/>
  <c r="L5067" i="5"/>
  <c r="M5067" i="5" s="1"/>
  <c r="R5066" i="5"/>
  <c r="S5066" i="5" s="1"/>
  <c r="P5066" i="5"/>
  <c r="Q5066" i="5" s="1"/>
  <c r="N5066" i="5"/>
  <c r="O5066" i="5" s="1"/>
  <c r="L5066" i="5"/>
  <c r="M5066" i="5" s="1"/>
  <c r="R5065" i="5"/>
  <c r="S5065" i="5" s="1"/>
  <c r="P5065" i="5"/>
  <c r="Q5065" i="5" s="1"/>
  <c r="N5065" i="5"/>
  <c r="O5065" i="5" s="1"/>
  <c r="L5065" i="5"/>
  <c r="M5065" i="5" s="1"/>
  <c r="R5064" i="5"/>
  <c r="S5064" i="5" s="1"/>
  <c r="P5064" i="5"/>
  <c r="Q5064" i="5" s="1"/>
  <c r="N5064" i="5"/>
  <c r="O5064" i="5" s="1"/>
  <c r="L5064" i="5"/>
  <c r="M5064" i="5" s="1"/>
  <c r="R5063" i="5"/>
  <c r="S5063" i="5" s="1"/>
  <c r="P5063" i="5"/>
  <c r="Q5063" i="5" s="1"/>
  <c r="O5063" i="5"/>
  <c r="N5063" i="5"/>
  <c r="L5063" i="5"/>
  <c r="M5063" i="5" s="1"/>
  <c r="R5062" i="5"/>
  <c r="S5062" i="5" s="1"/>
  <c r="P5062" i="5"/>
  <c r="Q5062" i="5" s="1"/>
  <c r="N5062" i="5"/>
  <c r="O5062" i="5" s="1"/>
  <c r="L5062" i="5"/>
  <c r="M5062" i="5" s="1"/>
  <c r="R5061" i="5"/>
  <c r="S5061" i="5" s="1"/>
  <c r="P5061" i="5"/>
  <c r="Q5061" i="5" s="1"/>
  <c r="N5061" i="5"/>
  <c r="O5061" i="5" s="1"/>
  <c r="L5061" i="5"/>
  <c r="M5061" i="5" s="1"/>
  <c r="R5060" i="5"/>
  <c r="S5060" i="5" s="1"/>
  <c r="P5060" i="5"/>
  <c r="Q5060" i="5" s="1"/>
  <c r="N5060" i="5"/>
  <c r="O5060" i="5" s="1"/>
  <c r="L5060" i="5"/>
  <c r="M5060" i="5" s="1"/>
  <c r="R5059" i="5"/>
  <c r="S5059" i="5" s="1"/>
  <c r="P5059" i="5"/>
  <c r="Q5059" i="5" s="1"/>
  <c r="O5059" i="5"/>
  <c r="N5059" i="5"/>
  <c r="L5059" i="5"/>
  <c r="M5059" i="5" s="1"/>
  <c r="R5058" i="5"/>
  <c r="S5058" i="5" s="1"/>
  <c r="P5058" i="5"/>
  <c r="Q5058" i="5" s="1"/>
  <c r="O5058" i="5"/>
  <c r="N5058" i="5"/>
  <c r="L5058" i="5"/>
  <c r="M5058" i="5" s="1"/>
  <c r="R5057" i="5"/>
  <c r="S5057" i="5" s="1"/>
  <c r="P5057" i="5"/>
  <c r="Q5057" i="5" s="1"/>
  <c r="N5057" i="5"/>
  <c r="O5057" i="5" s="1"/>
  <c r="L5057" i="5"/>
  <c r="M5057" i="5" s="1"/>
  <c r="R5056" i="5"/>
  <c r="S5056" i="5" s="1"/>
  <c r="P5056" i="5"/>
  <c r="Q5056" i="5" s="1"/>
  <c r="N5056" i="5"/>
  <c r="O5056" i="5" s="1"/>
  <c r="L5056" i="5"/>
  <c r="M5056" i="5" s="1"/>
  <c r="R5055" i="5"/>
  <c r="S5055" i="5" s="1"/>
  <c r="P5055" i="5"/>
  <c r="Q5055" i="5" s="1"/>
  <c r="N5055" i="5"/>
  <c r="O5055" i="5" s="1"/>
  <c r="L5055" i="5"/>
  <c r="M5055" i="5" s="1"/>
  <c r="R5054" i="5"/>
  <c r="S5054" i="5" s="1"/>
  <c r="P5054" i="5"/>
  <c r="Q5054" i="5" s="1"/>
  <c r="O5054" i="5"/>
  <c r="N5054" i="5"/>
  <c r="M5054" i="5"/>
  <c r="L5054" i="5"/>
  <c r="R5053" i="5"/>
  <c r="S5053" i="5" s="1"/>
  <c r="P5053" i="5"/>
  <c r="Q5053" i="5" s="1"/>
  <c r="N5053" i="5"/>
  <c r="O5053" i="5" s="1"/>
  <c r="L5053" i="5"/>
  <c r="M5053" i="5" s="1"/>
  <c r="R5052" i="5"/>
  <c r="S5052" i="5" s="1"/>
  <c r="P5052" i="5"/>
  <c r="Q5052" i="5" s="1"/>
  <c r="N5052" i="5"/>
  <c r="O5052" i="5" s="1"/>
  <c r="L5052" i="5"/>
  <c r="M5052" i="5" s="1"/>
  <c r="R5051" i="5"/>
  <c r="S5051" i="5" s="1"/>
  <c r="P5051" i="5"/>
  <c r="Q5051" i="5" s="1"/>
  <c r="N5051" i="5"/>
  <c r="O5051" i="5" s="1"/>
  <c r="L5051" i="5"/>
  <c r="M5051" i="5" s="1"/>
  <c r="R5050" i="5"/>
  <c r="S5050" i="5" s="1"/>
  <c r="P5050" i="5"/>
  <c r="Q5050" i="5" s="1"/>
  <c r="N5050" i="5"/>
  <c r="O5050" i="5" s="1"/>
  <c r="M5050" i="5"/>
  <c r="L5050" i="5"/>
  <c r="R5049" i="5"/>
  <c r="S5049" i="5" s="1"/>
  <c r="P5049" i="5"/>
  <c r="Q5049" i="5" s="1"/>
  <c r="N5049" i="5"/>
  <c r="O5049" i="5" s="1"/>
  <c r="L5049" i="5"/>
  <c r="M5049" i="5" s="1"/>
  <c r="R5048" i="5"/>
  <c r="S5048" i="5" s="1"/>
  <c r="P5048" i="5"/>
  <c r="Q5048" i="5" s="1"/>
  <c r="N5048" i="5"/>
  <c r="O5048" i="5" s="1"/>
  <c r="L5048" i="5"/>
  <c r="M5048" i="5" s="1"/>
  <c r="R5047" i="5"/>
  <c r="S5047" i="5" s="1"/>
  <c r="P5047" i="5"/>
  <c r="Q5047" i="5" s="1"/>
  <c r="N5047" i="5"/>
  <c r="O5047" i="5" s="1"/>
  <c r="L5047" i="5"/>
  <c r="M5047" i="5" s="1"/>
  <c r="R5046" i="5"/>
  <c r="S5046" i="5" s="1"/>
  <c r="P5046" i="5"/>
  <c r="Q5046" i="5" s="1"/>
  <c r="N5046" i="5"/>
  <c r="O5046" i="5" s="1"/>
  <c r="L5046" i="5"/>
  <c r="M5046" i="5" s="1"/>
  <c r="R5045" i="5"/>
  <c r="S5045" i="5" s="1"/>
  <c r="P5045" i="5"/>
  <c r="Q5045" i="5" s="1"/>
  <c r="N5045" i="5"/>
  <c r="O5045" i="5" s="1"/>
  <c r="M5045" i="5"/>
  <c r="L5045" i="5"/>
  <c r="R5044" i="5"/>
  <c r="S5044" i="5" s="1"/>
  <c r="P5044" i="5"/>
  <c r="Q5044" i="5" s="1"/>
  <c r="N5044" i="5"/>
  <c r="O5044" i="5" s="1"/>
  <c r="L5044" i="5"/>
  <c r="M5044" i="5" s="1"/>
  <c r="R5043" i="5"/>
  <c r="S5043" i="5" s="1"/>
  <c r="P5043" i="5"/>
  <c r="Q5043" i="5" s="1"/>
  <c r="N5043" i="5"/>
  <c r="O5043" i="5" s="1"/>
  <c r="L5043" i="5"/>
  <c r="M5043" i="5" s="1"/>
  <c r="R5042" i="5"/>
  <c r="S5042" i="5" s="1"/>
  <c r="P5042" i="5"/>
  <c r="Q5042" i="5" s="1"/>
  <c r="N5042" i="5"/>
  <c r="O5042" i="5" s="1"/>
  <c r="L5042" i="5"/>
  <c r="M5042" i="5" s="1"/>
  <c r="R5041" i="5"/>
  <c r="S5041" i="5" s="1"/>
  <c r="P5041" i="5"/>
  <c r="Q5041" i="5" s="1"/>
  <c r="N5041" i="5"/>
  <c r="O5041" i="5" s="1"/>
  <c r="L5041" i="5"/>
  <c r="M5041" i="5" s="1"/>
  <c r="R5040" i="5"/>
  <c r="S5040" i="5" s="1"/>
  <c r="P5040" i="5"/>
  <c r="Q5040" i="5" s="1"/>
  <c r="N5040" i="5"/>
  <c r="O5040" i="5" s="1"/>
  <c r="L5040" i="5"/>
  <c r="M5040" i="5" s="1"/>
  <c r="R5039" i="5"/>
  <c r="S5039" i="5" s="1"/>
  <c r="P5039" i="5"/>
  <c r="Q5039" i="5" s="1"/>
  <c r="N5039" i="5"/>
  <c r="O5039" i="5" s="1"/>
  <c r="L5039" i="5"/>
  <c r="M5039" i="5" s="1"/>
  <c r="R5038" i="5"/>
  <c r="S5038" i="5" s="1"/>
  <c r="P5038" i="5"/>
  <c r="Q5038" i="5" s="1"/>
  <c r="N5038" i="5"/>
  <c r="O5038" i="5" s="1"/>
  <c r="L5038" i="5"/>
  <c r="M5038" i="5" s="1"/>
  <c r="R5037" i="5"/>
  <c r="S5037" i="5" s="1"/>
  <c r="P5037" i="5"/>
  <c r="Q5037" i="5" s="1"/>
  <c r="N5037" i="5"/>
  <c r="O5037" i="5" s="1"/>
  <c r="L5037" i="5"/>
  <c r="M5037" i="5" s="1"/>
  <c r="R5036" i="5"/>
  <c r="S5036" i="5" s="1"/>
  <c r="P5036" i="5"/>
  <c r="Q5036" i="5" s="1"/>
  <c r="N5036" i="5"/>
  <c r="O5036" i="5" s="1"/>
  <c r="L5036" i="5"/>
  <c r="M5036" i="5" s="1"/>
  <c r="R5035" i="5"/>
  <c r="S5035" i="5" s="1"/>
  <c r="P5035" i="5"/>
  <c r="Q5035" i="5" s="1"/>
  <c r="N5035" i="5"/>
  <c r="O5035" i="5" s="1"/>
  <c r="L5035" i="5"/>
  <c r="M5035" i="5" s="1"/>
  <c r="R5034" i="5"/>
  <c r="S5034" i="5" s="1"/>
  <c r="P5034" i="5"/>
  <c r="Q5034" i="5" s="1"/>
  <c r="N5034" i="5"/>
  <c r="O5034" i="5" s="1"/>
  <c r="L5034" i="5"/>
  <c r="M5034" i="5" s="1"/>
  <c r="R5033" i="5"/>
  <c r="S5033" i="5" s="1"/>
  <c r="P5033" i="5"/>
  <c r="Q5033" i="5" s="1"/>
  <c r="N5033" i="5"/>
  <c r="O5033" i="5" s="1"/>
  <c r="L5033" i="5"/>
  <c r="M5033" i="5" s="1"/>
  <c r="R5032" i="5"/>
  <c r="S5032" i="5" s="1"/>
  <c r="P5032" i="5"/>
  <c r="Q5032" i="5" s="1"/>
  <c r="N5032" i="5"/>
  <c r="O5032" i="5" s="1"/>
  <c r="L5032" i="5"/>
  <c r="M5032" i="5" s="1"/>
  <c r="R5031" i="5"/>
  <c r="S5031" i="5" s="1"/>
  <c r="P5031" i="5"/>
  <c r="Q5031" i="5" s="1"/>
  <c r="N5031" i="5"/>
  <c r="O5031" i="5" s="1"/>
  <c r="L5031" i="5"/>
  <c r="M5031" i="5" s="1"/>
  <c r="R5030" i="5"/>
  <c r="S5030" i="5" s="1"/>
  <c r="P5030" i="5"/>
  <c r="Q5030" i="5" s="1"/>
  <c r="N5030" i="5"/>
  <c r="O5030" i="5" s="1"/>
  <c r="L5030" i="5"/>
  <c r="M5030" i="5" s="1"/>
  <c r="R5029" i="5"/>
  <c r="S5029" i="5" s="1"/>
  <c r="P5029" i="5"/>
  <c r="Q5029" i="5" s="1"/>
  <c r="N5029" i="5"/>
  <c r="O5029" i="5" s="1"/>
  <c r="L5029" i="5"/>
  <c r="M5029" i="5" s="1"/>
  <c r="R5028" i="5"/>
  <c r="S5028" i="5" s="1"/>
  <c r="P5028" i="5"/>
  <c r="Q5028" i="5" s="1"/>
  <c r="N5028" i="5"/>
  <c r="O5028" i="5" s="1"/>
  <c r="L5028" i="5"/>
  <c r="M5028" i="5" s="1"/>
  <c r="R5027" i="5"/>
  <c r="S5027" i="5" s="1"/>
  <c r="P5027" i="5"/>
  <c r="Q5027" i="5" s="1"/>
  <c r="N5027" i="5"/>
  <c r="O5027" i="5" s="1"/>
  <c r="L5027" i="5"/>
  <c r="M5027" i="5" s="1"/>
  <c r="R5026" i="5"/>
  <c r="S5026" i="5" s="1"/>
  <c r="P5026" i="5"/>
  <c r="Q5026" i="5" s="1"/>
  <c r="N5026" i="5"/>
  <c r="O5026" i="5" s="1"/>
  <c r="L5026" i="5"/>
  <c r="M5026" i="5" s="1"/>
  <c r="R5025" i="5"/>
  <c r="S5025" i="5" s="1"/>
  <c r="P5025" i="5"/>
  <c r="Q5025" i="5" s="1"/>
  <c r="N5025" i="5"/>
  <c r="O5025" i="5" s="1"/>
  <c r="L5025" i="5"/>
  <c r="M5025" i="5" s="1"/>
  <c r="R5024" i="5"/>
  <c r="S5024" i="5" s="1"/>
  <c r="P5024" i="5"/>
  <c r="Q5024" i="5" s="1"/>
  <c r="N5024" i="5"/>
  <c r="O5024" i="5" s="1"/>
  <c r="L5024" i="5"/>
  <c r="M5024" i="5" s="1"/>
  <c r="R5023" i="5"/>
  <c r="S5023" i="5" s="1"/>
  <c r="P5023" i="5"/>
  <c r="Q5023" i="5" s="1"/>
  <c r="N5023" i="5"/>
  <c r="O5023" i="5" s="1"/>
  <c r="L5023" i="5"/>
  <c r="M5023" i="5" s="1"/>
  <c r="R5022" i="5"/>
  <c r="S5022" i="5" s="1"/>
  <c r="P5022" i="5"/>
  <c r="Q5022" i="5" s="1"/>
  <c r="N5022" i="5"/>
  <c r="O5022" i="5" s="1"/>
  <c r="L5022" i="5"/>
  <c r="M5022" i="5" s="1"/>
  <c r="R5021" i="5"/>
  <c r="S5021" i="5" s="1"/>
  <c r="P5021" i="5"/>
  <c r="Q5021" i="5" s="1"/>
  <c r="N5021" i="5"/>
  <c r="O5021" i="5" s="1"/>
  <c r="L5021" i="5"/>
  <c r="M5021" i="5" s="1"/>
  <c r="R5020" i="5"/>
  <c r="S5020" i="5" s="1"/>
  <c r="P5020" i="5"/>
  <c r="Q5020" i="5" s="1"/>
  <c r="N5020" i="5"/>
  <c r="O5020" i="5" s="1"/>
  <c r="L5020" i="5"/>
  <c r="M5020" i="5" s="1"/>
  <c r="R5019" i="5"/>
  <c r="S5019" i="5" s="1"/>
  <c r="P5019" i="5"/>
  <c r="Q5019" i="5" s="1"/>
  <c r="N5019" i="5"/>
  <c r="O5019" i="5" s="1"/>
  <c r="L5019" i="5"/>
  <c r="M5019" i="5" s="1"/>
  <c r="R5018" i="5"/>
  <c r="S5018" i="5" s="1"/>
  <c r="P5018" i="5"/>
  <c r="Q5018" i="5" s="1"/>
  <c r="N5018" i="5"/>
  <c r="O5018" i="5" s="1"/>
  <c r="L5018" i="5"/>
  <c r="M5018" i="5" s="1"/>
  <c r="R5017" i="5"/>
  <c r="S5017" i="5" s="1"/>
  <c r="P5017" i="5"/>
  <c r="Q5017" i="5" s="1"/>
  <c r="N5017" i="5"/>
  <c r="O5017" i="5" s="1"/>
  <c r="L5017" i="5"/>
  <c r="M5017" i="5" s="1"/>
  <c r="R5016" i="5"/>
  <c r="S5016" i="5" s="1"/>
  <c r="P5016" i="5"/>
  <c r="Q5016" i="5" s="1"/>
  <c r="N5016" i="5"/>
  <c r="O5016" i="5" s="1"/>
  <c r="L5016" i="5"/>
  <c r="M5016" i="5" s="1"/>
  <c r="R5015" i="5"/>
  <c r="S5015" i="5" s="1"/>
  <c r="P5015" i="5"/>
  <c r="Q5015" i="5" s="1"/>
  <c r="N5015" i="5"/>
  <c r="O5015" i="5" s="1"/>
  <c r="L5015" i="5"/>
  <c r="M5015" i="5" s="1"/>
  <c r="R5014" i="5"/>
  <c r="S5014" i="5" s="1"/>
  <c r="P5014" i="5"/>
  <c r="Q5014" i="5" s="1"/>
  <c r="N5014" i="5"/>
  <c r="O5014" i="5" s="1"/>
  <c r="L5014" i="5"/>
  <c r="M5014" i="5" s="1"/>
  <c r="R5013" i="5"/>
  <c r="S5013" i="5" s="1"/>
  <c r="P5013" i="5"/>
  <c r="Q5013" i="5" s="1"/>
  <c r="N5013" i="5"/>
  <c r="O5013" i="5" s="1"/>
  <c r="L5013" i="5"/>
  <c r="M5013" i="5" s="1"/>
  <c r="R5012" i="5"/>
  <c r="S5012" i="5" s="1"/>
  <c r="P5012" i="5"/>
  <c r="Q5012" i="5" s="1"/>
  <c r="N5012" i="5"/>
  <c r="O5012" i="5" s="1"/>
  <c r="L5012" i="5"/>
  <c r="M5012" i="5" s="1"/>
  <c r="R5011" i="5"/>
  <c r="S5011" i="5" s="1"/>
  <c r="P5011" i="5"/>
  <c r="Q5011" i="5" s="1"/>
  <c r="N5011" i="5"/>
  <c r="O5011" i="5" s="1"/>
  <c r="L5011" i="5"/>
  <c r="M5011" i="5" s="1"/>
  <c r="R5010" i="5"/>
  <c r="S5010" i="5" s="1"/>
  <c r="P5010" i="5"/>
  <c r="Q5010" i="5" s="1"/>
  <c r="N5010" i="5"/>
  <c r="O5010" i="5" s="1"/>
  <c r="L5010" i="5"/>
  <c r="M5010" i="5" s="1"/>
  <c r="R5009" i="5"/>
  <c r="S5009" i="5" s="1"/>
  <c r="P5009" i="5"/>
  <c r="Q5009" i="5" s="1"/>
  <c r="N5009" i="5"/>
  <c r="O5009" i="5" s="1"/>
  <c r="L5009" i="5"/>
  <c r="M5009" i="5" s="1"/>
  <c r="R5008" i="5"/>
  <c r="S5008" i="5" s="1"/>
  <c r="P5008" i="5"/>
  <c r="Q5008" i="5" s="1"/>
  <c r="N5008" i="5"/>
  <c r="O5008" i="5" s="1"/>
  <c r="L5008" i="5"/>
  <c r="M5008" i="5" s="1"/>
  <c r="R5007" i="5"/>
  <c r="S5007" i="5" s="1"/>
  <c r="P5007" i="5"/>
  <c r="Q5007" i="5" s="1"/>
  <c r="N5007" i="5"/>
  <c r="O5007" i="5" s="1"/>
  <c r="L5007" i="5"/>
  <c r="M5007" i="5" s="1"/>
  <c r="R5006" i="5"/>
  <c r="S5006" i="5" s="1"/>
  <c r="P5006" i="5"/>
  <c r="Q5006" i="5" s="1"/>
  <c r="N5006" i="5"/>
  <c r="O5006" i="5" s="1"/>
  <c r="L5006" i="5"/>
  <c r="M5006" i="5" s="1"/>
  <c r="R5005" i="5"/>
  <c r="S5005" i="5" s="1"/>
  <c r="P5005" i="5"/>
  <c r="Q5005" i="5" s="1"/>
  <c r="N5005" i="5"/>
  <c r="O5005" i="5" s="1"/>
  <c r="L5005" i="5"/>
  <c r="M5005" i="5" s="1"/>
  <c r="R5004" i="5"/>
  <c r="S5004" i="5" s="1"/>
  <c r="P5004" i="5"/>
  <c r="Q5004" i="5" s="1"/>
  <c r="N5004" i="5"/>
  <c r="O5004" i="5" s="1"/>
  <c r="L5004" i="5"/>
  <c r="M5004" i="5" s="1"/>
  <c r="R5003" i="5"/>
  <c r="S5003" i="5" s="1"/>
  <c r="P5003" i="5"/>
  <c r="Q5003" i="5" s="1"/>
  <c r="N5003" i="5"/>
  <c r="O5003" i="5" s="1"/>
  <c r="L5003" i="5"/>
  <c r="M5003" i="5" s="1"/>
  <c r="R5002" i="5"/>
  <c r="S5002" i="5" s="1"/>
  <c r="P5002" i="5"/>
  <c r="Q5002" i="5" s="1"/>
  <c r="N5002" i="5"/>
  <c r="O5002" i="5" s="1"/>
  <c r="L5002" i="5"/>
  <c r="M5002" i="5" s="1"/>
  <c r="R5001" i="5"/>
  <c r="S5001" i="5" s="1"/>
  <c r="P5001" i="5"/>
  <c r="Q5001" i="5" s="1"/>
  <c r="N5001" i="5"/>
  <c r="O5001" i="5" s="1"/>
  <c r="L5001" i="5"/>
  <c r="M5001" i="5" s="1"/>
  <c r="R5000" i="5"/>
  <c r="S5000" i="5" s="1"/>
  <c r="P5000" i="5"/>
  <c r="Q5000" i="5" s="1"/>
  <c r="N5000" i="5"/>
  <c r="O5000" i="5" s="1"/>
  <c r="L5000" i="5"/>
  <c r="M5000" i="5" s="1"/>
  <c r="R4999" i="5"/>
  <c r="S4999" i="5" s="1"/>
  <c r="P4999" i="5"/>
  <c r="Q4999" i="5" s="1"/>
  <c r="N4999" i="5"/>
  <c r="O4999" i="5" s="1"/>
  <c r="L4999" i="5"/>
  <c r="M4999" i="5" s="1"/>
  <c r="R4998" i="5"/>
  <c r="S4998" i="5" s="1"/>
  <c r="P4998" i="5"/>
  <c r="Q4998" i="5" s="1"/>
  <c r="N4998" i="5"/>
  <c r="O4998" i="5" s="1"/>
  <c r="L4998" i="5"/>
  <c r="M4998" i="5" s="1"/>
  <c r="R4997" i="5"/>
  <c r="S4997" i="5" s="1"/>
  <c r="P4997" i="5"/>
  <c r="Q4997" i="5" s="1"/>
  <c r="N4997" i="5"/>
  <c r="O4997" i="5" s="1"/>
  <c r="L4997" i="5"/>
  <c r="M4997" i="5" s="1"/>
  <c r="R4996" i="5"/>
  <c r="S4996" i="5" s="1"/>
  <c r="P4996" i="5"/>
  <c r="Q4996" i="5" s="1"/>
  <c r="N4996" i="5"/>
  <c r="O4996" i="5" s="1"/>
  <c r="L4996" i="5"/>
  <c r="M4996" i="5" s="1"/>
  <c r="R4995" i="5"/>
  <c r="S4995" i="5" s="1"/>
  <c r="P4995" i="5"/>
  <c r="Q4995" i="5" s="1"/>
  <c r="N4995" i="5"/>
  <c r="O4995" i="5" s="1"/>
  <c r="L4995" i="5"/>
  <c r="M4995" i="5" s="1"/>
  <c r="R4994" i="5"/>
  <c r="S4994" i="5" s="1"/>
  <c r="P4994" i="5"/>
  <c r="Q4994" i="5" s="1"/>
  <c r="N4994" i="5"/>
  <c r="O4994" i="5" s="1"/>
  <c r="L4994" i="5"/>
  <c r="M4994" i="5" s="1"/>
  <c r="R4993" i="5"/>
  <c r="S4993" i="5" s="1"/>
  <c r="P4993" i="5"/>
  <c r="Q4993" i="5" s="1"/>
  <c r="O4993" i="5"/>
  <c r="N4993" i="5"/>
  <c r="L4993" i="5"/>
  <c r="M4993" i="5" s="1"/>
  <c r="R4992" i="5"/>
  <c r="S4992" i="5" s="1"/>
  <c r="P4992" i="5"/>
  <c r="Q4992" i="5" s="1"/>
  <c r="N4992" i="5"/>
  <c r="O4992" i="5" s="1"/>
  <c r="L4992" i="5"/>
  <c r="M4992" i="5" s="1"/>
  <c r="R4991" i="5"/>
  <c r="S4991" i="5" s="1"/>
  <c r="P4991" i="5"/>
  <c r="Q4991" i="5" s="1"/>
  <c r="N4991" i="5"/>
  <c r="O4991" i="5" s="1"/>
  <c r="L4991" i="5"/>
  <c r="M4991" i="5" s="1"/>
  <c r="R4990" i="5"/>
  <c r="S4990" i="5" s="1"/>
  <c r="P4990" i="5"/>
  <c r="Q4990" i="5" s="1"/>
  <c r="N4990" i="5"/>
  <c r="O4990" i="5" s="1"/>
  <c r="L4990" i="5"/>
  <c r="M4990" i="5" s="1"/>
  <c r="R4989" i="5"/>
  <c r="S4989" i="5" s="1"/>
  <c r="P4989" i="5"/>
  <c r="Q4989" i="5" s="1"/>
  <c r="N4989" i="5"/>
  <c r="O4989" i="5" s="1"/>
  <c r="L4989" i="5"/>
  <c r="M4989" i="5" s="1"/>
  <c r="R4988" i="5"/>
  <c r="S4988" i="5" s="1"/>
  <c r="Q4988" i="5"/>
  <c r="P4988" i="5"/>
  <c r="N4988" i="5"/>
  <c r="O4988" i="5" s="1"/>
  <c r="L4988" i="5"/>
  <c r="M4988" i="5" s="1"/>
  <c r="R4987" i="5"/>
  <c r="S4987" i="5" s="1"/>
  <c r="P4987" i="5"/>
  <c r="Q4987" i="5" s="1"/>
  <c r="N4987" i="5"/>
  <c r="O4987" i="5" s="1"/>
  <c r="L4987" i="5"/>
  <c r="M4987" i="5" s="1"/>
  <c r="R4986" i="5"/>
  <c r="S4986" i="5" s="1"/>
  <c r="P4986" i="5"/>
  <c r="Q4986" i="5" s="1"/>
  <c r="O4986" i="5"/>
  <c r="N4986" i="5"/>
  <c r="L4986" i="5"/>
  <c r="M4986" i="5" s="1"/>
  <c r="R4985" i="5"/>
  <c r="S4985" i="5" s="1"/>
  <c r="P4985" i="5"/>
  <c r="Q4985" i="5" s="1"/>
  <c r="N4985" i="5"/>
  <c r="O4985" i="5" s="1"/>
  <c r="L4985" i="5"/>
  <c r="M4985" i="5" s="1"/>
  <c r="R4984" i="5"/>
  <c r="S4984" i="5" s="1"/>
  <c r="P4984" i="5"/>
  <c r="Q4984" i="5" s="1"/>
  <c r="N4984" i="5"/>
  <c r="O4984" i="5" s="1"/>
  <c r="L4984" i="5"/>
  <c r="M4984" i="5" s="1"/>
  <c r="R4983" i="5"/>
  <c r="S4983" i="5" s="1"/>
  <c r="P4983" i="5"/>
  <c r="Q4983" i="5" s="1"/>
  <c r="N4983" i="5"/>
  <c r="O4983" i="5" s="1"/>
  <c r="L4983" i="5"/>
  <c r="M4983" i="5" s="1"/>
  <c r="R4982" i="5"/>
  <c r="S4982" i="5" s="1"/>
  <c r="P4982" i="5"/>
  <c r="Q4982" i="5" s="1"/>
  <c r="N4982" i="5"/>
  <c r="O4982" i="5" s="1"/>
  <c r="L4982" i="5"/>
  <c r="M4982" i="5" s="1"/>
  <c r="R4981" i="5"/>
  <c r="S4981" i="5" s="1"/>
  <c r="P4981" i="5"/>
  <c r="Q4981" i="5" s="1"/>
  <c r="N4981" i="5"/>
  <c r="O4981" i="5" s="1"/>
  <c r="L4981" i="5"/>
  <c r="M4981" i="5" s="1"/>
  <c r="R4980" i="5"/>
  <c r="S4980" i="5" s="1"/>
  <c r="P4980" i="5"/>
  <c r="Q4980" i="5" s="1"/>
  <c r="N4980" i="5"/>
  <c r="O4980" i="5" s="1"/>
  <c r="L4980" i="5"/>
  <c r="M4980" i="5" s="1"/>
  <c r="R4979" i="5"/>
  <c r="S4979" i="5" s="1"/>
  <c r="P4979" i="5"/>
  <c r="Q4979" i="5" s="1"/>
  <c r="N4979" i="5"/>
  <c r="O4979" i="5" s="1"/>
  <c r="L4979" i="5"/>
  <c r="M4979" i="5" s="1"/>
  <c r="R4978" i="5"/>
  <c r="S4978" i="5" s="1"/>
  <c r="P4978" i="5"/>
  <c r="Q4978" i="5" s="1"/>
  <c r="N4978" i="5"/>
  <c r="O4978" i="5" s="1"/>
  <c r="L4978" i="5"/>
  <c r="M4978" i="5" s="1"/>
  <c r="R4977" i="5"/>
  <c r="S4977" i="5" s="1"/>
  <c r="P4977" i="5"/>
  <c r="Q4977" i="5" s="1"/>
  <c r="N4977" i="5"/>
  <c r="O4977" i="5" s="1"/>
  <c r="L4977" i="5"/>
  <c r="M4977" i="5" s="1"/>
  <c r="S4976" i="5"/>
  <c r="R4976" i="5"/>
  <c r="Q4976" i="5"/>
  <c r="P4976" i="5"/>
  <c r="N4976" i="5"/>
  <c r="O4976" i="5" s="1"/>
  <c r="L4976" i="5"/>
  <c r="M4976" i="5" s="1"/>
  <c r="R4975" i="5"/>
  <c r="S4975" i="5" s="1"/>
  <c r="P4975" i="5"/>
  <c r="Q4975" i="5" s="1"/>
  <c r="N4975" i="5"/>
  <c r="O4975" i="5" s="1"/>
  <c r="L4975" i="5"/>
  <c r="M4975" i="5" s="1"/>
  <c r="R4974" i="5"/>
  <c r="S4974" i="5" s="1"/>
  <c r="P4974" i="5"/>
  <c r="Q4974" i="5" s="1"/>
  <c r="N4974" i="5"/>
  <c r="O4974" i="5" s="1"/>
  <c r="L4974" i="5"/>
  <c r="M4974" i="5" s="1"/>
  <c r="R4973" i="5"/>
  <c r="S4973" i="5" s="1"/>
  <c r="P4973" i="5"/>
  <c r="Q4973" i="5" s="1"/>
  <c r="N4973" i="5"/>
  <c r="O4973" i="5" s="1"/>
  <c r="L4973" i="5"/>
  <c r="M4973" i="5" s="1"/>
  <c r="R4972" i="5"/>
  <c r="S4972" i="5" s="1"/>
  <c r="P4972" i="5"/>
  <c r="Q4972" i="5" s="1"/>
  <c r="N4972" i="5"/>
  <c r="O4972" i="5" s="1"/>
  <c r="L4972" i="5"/>
  <c r="M4972" i="5" s="1"/>
  <c r="R4971" i="5"/>
  <c r="S4971" i="5" s="1"/>
  <c r="P4971" i="5"/>
  <c r="Q4971" i="5" s="1"/>
  <c r="N4971" i="5"/>
  <c r="O4971" i="5" s="1"/>
  <c r="L4971" i="5"/>
  <c r="M4971" i="5" s="1"/>
  <c r="S4970" i="5"/>
  <c r="R4970" i="5"/>
  <c r="P4970" i="5"/>
  <c r="Q4970" i="5" s="1"/>
  <c r="O4970" i="5"/>
  <c r="N4970" i="5"/>
  <c r="L4970" i="5"/>
  <c r="M4970" i="5" s="1"/>
  <c r="R4969" i="5"/>
  <c r="S4969" i="5" s="1"/>
  <c r="P4969" i="5"/>
  <c r="Q4969" i="5" s="1"/>
  <c r="N4969" i="5"/>
  <c r="O4969" i="5" s="1"/>
  <c r="L4969" i="5"/>
  <c r="M4969" i="5" s="1"/>
  <c r="S4968" i="5"/>
  <c r="R4968" i="5"/>
  <c r="P4968" i="5"/>
  <c r="Q4968" i="5" s="1"/>
  <c r="N4968" i="5"/>
  <c r="O4968" i="5" s="1"/>
  <c r="L4968" i="5"/>
  <c r="M4968" i="5" s="1"/>
  <c r="R4967" i="5"/>
  <c r="S4967" i="5" s="1"/>
  <c r="P4967" i="5"/>
  <c r="Q4967" i="5" s="1"/>
  <c r="N4967" i="5"/>
  <c r="O4967" i="5" s="1"/>
  <c r="L4967" i="5"/>
  <c r="M4967" i="5" s="1"/>
  <c r="R4966" i="5"/>
  <c r="S4966" i="5" s="1"/>
  <c r="P4966" i="5"/>
  <c r="Q4966" i="5" s="1"/>
  <c r="N4966" i="5"/>
  <c r="O4966" i="5" s="1"/>
  <c r="L4966" i="5"/>
  <c r="M4966" i="5" s="1"/>
  <c r="R4965" i="5"/>
  <c r="S4965" i="5" s="1"/>
  <c r="P4965" i="5"/>
  <c r="Q4965" i="5" s="1"/>
  <c r="N4965" i="5"/>
  <c r="O4965" i="5" s="1"/>
  <c r="L4965" i="5"/>
  <c r="M4965" i="5" s="1"/>
  <c r="S4964" i="5"/>
  <c r="R4964" i="5"/>
  <c r="P4964" i="5"/>
  <c r="Q4964" i="5" s="1"/>
  <c r="N4964" i="5"/>
  <c r="O4964" i="5" s="1"/>
  <c r="L4964" i="5"/>
  <c r="M4964" i="5" s="1"/>
  <c r="R4963" i="5"/>
  <c r="S4963" i="5" s="1"/>
  <c r="P4963" i="5"/>
  <c r="Q4963" i="5" s="1"/>
  <c r="N4963" i="5"/>
  <c r="O4963" i="5" s="1"/>
  <c r="L4963" i="5"/>
  <c r="M4963" i="5" s="1"/>
  <c r="R4962" i="5"/>
  <c r="S4962" i="5" s="1"/>
  <c r="P4962" i="5"/>
  <c r="Q4962" i="5" s="1"/>
  <c r="N4962" i="5"/>
  <c r="O4962" i="5" s="1"/>
  <c r="L4962" i="5"/>
  <c r="M4962" i="5" s="1"/>
  <c r="R4961" i="5"/>
  <c r="S4961" i="5" s="1"/>
  <c r="P4961" i="5"/>
  <c r="Q4961" i="5" s="1"/>
  <c r="N4961" i="5"/>
  <c r="O4961" i="5" s="1"/>
  <c r="L4961" i="5"/>
  <c r="M4961" i="5" s="1"/>
  <c r="R4960" i="5"/>
  <c r="S4960" i="5" s="1"/>
  <c r="P4960" i="5"/>
  <c r="Q4960" i="5" s="1"/>
  <c r="N4960" i="5"/>
  <c r="O4960" i="5" s="1"/>
  <c r="L4960" i="5"/>
  <c r="M4960" i="5" s="1"/>
  <c r="R4959" i="5"/>
  <c r="S4959" i="5" s="1"/>
  <c r="P4959" i="5"/>
  <c r="Q4959" i="5" s="1"/>
  <c r="N4959" i="5"/>
  <c r="O4959" i="5" s="1"/>
  <c r="L4959" i="5"/>
  <c r="M4959" i="5" s="1"/>
  <c r="R4958" i="5"/>
  <c r="S4958" i="5" s="1"/>
  <c r="Q4958" i="5"/>
  <c r="P4958" i="5"/>
  <c r="N4958" i="5"/>
  <c r="O4958" i="5" s="1"/>
  <c r="L4958" i="5"/>
  <c r="M4958" i="5" s="1"/>
  <c r="R4957" i="5"/>
  <c r="S4957" i="5" s="1"/>
  <c r="P4957" i="5"/>
  <c r="Q4957" i="5" s="1"/>
  <c r="N4957" i="5"/>
  <c r="O4957" i="5" s="1"/>
  <c r="L4957" i="5"/>
  <c r="M4957" i="5" s="1"/>
  <c r="R4956" i="5"/>
  <c r="S4956" i="5" s="1"/>
  <c r="P4956" i="5"/>
  <c r="Q4956" i="5" s="1"/>
  <c r="O4956" i="5"/>
  <c r="N4956" i="5"/>
  <c r="L4956" i="5"/>
  <c r="M4956" i="5" s="1"/>
  <c r="R4955" i="5"/>
  <c r="S4955" i="5" s="1"/>
  <c r="P4955" i="5"/>
  <c r="Q4955" i="5" s="1"/>
  <c r="N4955" i="5"/>
  <c r="O4955" i="5" s="1"/>
  <c r="L4955" i="5"/>
  <c r="M4955" i="5" s="1"/>
  <c r="R4954" i="5"/>
  <c r="S4954" i="5" s="1"/>
  <c r="P4954" i="5"/>
  <c r="Q4954" i="5" s="1"/>
  <c r="N4954" i="5"/>
  <c r="O4954" i="5" s="1"/>
  <c r="L4954" i="5"/>
  <c r="M4954" i="5" s="1"/>
  <c r="R4953" i="5"/>
  <c r="S4953" i="5" s="1"/>
  <c r="P4953" i="5"/>
  <c r="Q4953" i="5" s="1"/>
  <c r="N4953" i="5"/>
  <c r="O4953" i="5" s="1"/>
  <c r="L4953" i="5"/>
  <c r="M4953" i="5" s="1"/>
  <c r="R4952" i="5"/>
  <c r="S4952" i="5" s="1"/>
  <c r="P4952" i="5"/>
  <c r="Q4952" i="5" s="1"/>
  <c r="N4952" i="5"/>
  <c r="O4952" i="5" s="1"/>
  <c r="L4952" i="5"/>
  <c r="M4952" i="5" s="1"/>
  <c r="R4951" i="5"/>
  <c r="S4951" i="5" s="1"/>
  <c r="P4951" i="5"/>
  <c r="Q4951" i="5" s="1"/>
  <c r="N4951" i="5"/>
  <c r="O4951" i="5" s="1"/>
  <c r="L4951" i="5"/>
  <c r="M4951" i="5" s="1"/>
  <c r="R4950" i="5"/>
  <c r="S4950" i="5" s="1"/>
  <c r="P4950" i="5"/>
  <c r="Q4950" i="5" s="1"/>
  <c r="N4950" i="5"/>
  <c r="O4950" i="5" s="1"/>
  <c r="L4950" i="5"/>
  <c r="M4950" i="5" s="1"/>
  <c r="R4949" i="5"/>
  <c r="S4949" i="5" s="1"/>
  <c r="P4949" i="5"/>
  <c r="Q4949" i="5" s="1"/>
  <c r="N4949" i="5"/>
  <c r="O4949" i="5" s="1"/>
  <c r="L4949" i="5"/>
  <c r="M4949" i="5" s="1"/>
  <c r="S4948" i="5"/>
  <c r="R4948" i="5"/>
  <c r="Q4948" i="5"/>
  <c r="P4948" i="5"/>
  <c r="N4948" i="5"/>
  <c r="O4948" i="5" s="1"/>
  <c r="L4948" i="5"/>
  <c r="M4948" i="5" s="1"/>
  <c r="R4947" i="5"/>
  <c r="S4947" i="5" s="1"/>
  <c r="P4947" i="5"/>
  <c r="Q4947" i="5" s="1"/>
  <c r="N4947" i="5"/>
  <c r="O4947" i="5" s="1"/>
  <c r="L4947" i="5"/>
  <c r="M4947" i="5" s="1"/>
  <c r="S4946" i="5"/>
  <c r="R4946" i="5"/>
  <c r="P4946" i="5"/>
  <c r="Q4946" i="5" s="1"/>
  <c r="N4946" i="5"/>
  <c r="O4946" i="5" s="1"/>
  <c r="L4946" i="5"/>
  <c r="M4946" i="5" s="1"/>
  <c r="R4945" i="5"/>
  <c r="S4945" i="5" s="1"/>
  <c r="P4945" i="5"/>
  <c r="Q4945" i="5" s="1"/>
  <c r="N4945" i="5"/>
  <c r="O4945" i="5" s="1"/>
  <c r="L4945" i="5"/>
  <c r="M4945" i="5" s="1"/>
  <c r="S4944" i="5"/>
  <c r="R4944" i="5"/>
  <c r="Q4944" i="5"/>
  <c r="P4944" i="5"/>
  <c r="N4944" i="5"/>
  <c r="O4944" i="5" s="1"/>
  <c r="L4944" i="5"/>
  <c r="M4944" i="5" s="1"/>
  <c r="R4943" i="5"/>
  <c r="S4943" i="5" s="1"/>
  <c r="P4943" i="5"/>
  <c r="Q4943" i="5" s="1"/>
  <c r="N4943" i="5"/>
  <c r="O4943" i="5" s="1"/>
  <c r="L4943" i="5"/>
  <c r="M4943" i="5" s="1"/>
  <c r="R4942" i="5"/>
  <c r="S4942" i="5" s="1"/>
  <c r="P4942" i="5"/>
  <c r="Q4942" i="5" s="1"/>
  <c r="N4942" i="5"/>
  <c r="O4942" i="5" s="1"/>
  <c r="L4942" i="5"/>
  <c r="M4942" i="5" s="1"/>
  <c r="R4941" i="5"/>
  <c r="S4941" i="5" s="1"/>
  <c r="P4941" i="5"/>
  <c r="Q4941" i="5" s="1"/>
  <c r="N4941" i="5"/>
  <c r="O4941" i="5" s="1"/>
  <c r="L4941" i="5"/>
  <c r="M4941" i="5" s="1"/>
  <c r="R4940" i="5"/>
  <c r="S4940" i="5" s="1"/>
  <c r="P4940" i="5"/>
  <c r="Q4940" i="5" s="1"/>
  <c r="O4940" i="5"/>
  <c r="N4940" i="5"/>
  <c r="L4940" i="5"/>
  <c r="M4940" i="5" s="1"/>
  <c r="R4939" i="5"/>
  <c r="S4939" i="5" s="1"/>
  <c r="P4939" i="5"/>
  <c r="Q4939" i="5" s="1"/>
  <c r="N4939" i="5"/>
  <c r="O4939" i="5" s="1"/>
  <c r="L4939" i="5"/>
  <c r="M4939" i="5" s="1"/>
  <c r="S4938" i="5"/>
  <c r="R4938" i="5"/>
  <c r="P4938" i="5"/>
  <c r="Q4938" i="5" s="1"/>
  <c r="O4938" i="5"/>
  <c r="N4938" i="5"/>
  <c r="L4938" i="5"/>
  <c r="M4938" i="5" s="1"/>
  <c r="R4937" i="5"/>
  <c r="S4937" i="5" s="1"/>
  <c r="P4937" i="5"/>
  <c r="Q4937" i="5" s="1"/>
  <c r="N4937" i="5"/>
  <c r="O4937" i="5" s="1"/>
  <c r="L4937" i="5"/>
  <c r="M4937" i="5" s="1"/>
  <c r="R4936" i="5"/>
  <c r="S4936" i="5" s="1"/>
  <c r="P4936" i="5"/>
  <c r="Q4936" i="5" s="1"/>
  <c r="N4936" i="5"/>
  <c r="O4936" i="5" s="1"/>
  <c r="L4936" i="5"/>
  <c r="M4936" i="5" s="1"/>
  <c r="R4935" i="5"/>
  <c r="S4935" i="5" s="1"/>
  <c r="P4935" i="5"/>
  <c r="Q4935" i="5" s="1"/>
  <c r="N4935" i="5"/>
  <c r="O4935" i="5" s="1"/>
  <c r="L4935" i="5"/>
  <c r="M4935" i="5" s="1"/>
  <c r="R4934" i="5"/>
  <c r="S4934" i="5" s="1"/>
  <c r="P4934" i="5"/>
  <c r="Q4934" i="5" s="1"/>
  <c r="N4934" i="5"/>
  <c r="O4934" i="5" s="1"/>
  <c r="L4934" i="5"/>
  <c r="M4934" i="5" s="1"/>
  <c r="R4933" i="5"/>
  <c r="S4933" i="5" s="1"/>
  <c r="P4933" i="5"/>
  <c r="Q4933" i="5" s="1"/>
  <c r="N4933" i="5"/>
  <c r="O4933" i="5" s="1"/>
  <c r="L4933" i="5"/>
  <c r="M4933" i="5" s="1"/>
  <c r="R4932" i="5"/>
  <c r="S4932" i="5" s="1"/>
  <c r="P4932" i="5"/>
  <c r="Q4932" i="5" s="1"/>
  <c r="N4932" i="5"/>
  <c r="O4932" i="5" s="1"/>
  <c r="L4932" i="5"/>
  <c r="M4932" i="5" s="1"/>
  <c r="R4931" i="5"/>
  <c r="S4931" i="5" s="1"/>
  <c r="P4931" i="5"/>
  <c r="Q4931" i="5" s="1"/>
  <c r="N4931" i="5"/>
  <c r="O4931" i="5" s="1"/>
  <c r="L4931" i="5"/>
  <c r="M4931" i="5" s="1"/>
  <c r="S4930" i="5"/>
  <c r="R4930" i="5"/>
  <c r="P4930" i="5"/>
  <c r="Q4930" i="5" s="1"/>
  <c r="O4930" i="5"/>
  <c r="N4930" i="5"/>
  <c r="L4930" i="5"/>
  <c r="M4930" i="5" s="1"/>
  <c r="R4929" i="5"/>
  <c r="S4929" i="5" s="1"/>
  <c r="P4929" i="5"/>
  <c r="Q4929" i="5" s="1"/>
  <c r="N4929" i="5"/>
  <c r="O4929" i="5" s="1"/>
  <c r="L4929" i="5"/>
  <c r="M4929" i="5" s="1"/>
  <c r="R4928" i="5"/>
  <c r="S4928" i="5" s="1"/>
  <c r="Q4928" i="5"/>
  <c r="P4928" i="5"/>
  <c r="N4928" i="5"/>
  <c r="O4928" i="5" s="1"/>
  <c r="L4928" i="5"/>
  <c r="M4928" i="5" s="1"/>
  <c r="R4927" i="5"/>
  <c r="S4927" i="5" s="1"/>
  <c r="P4927" i="5"/>
  <c r="Q4927" i="5" s="1"/>
  <c r="N4927" i="5"/>
  <c r="O4927" i="5" s="1"/>
  <c r="L4927" i="5"/>
  <c r="M4927" i="5" s="1"/>
  <c r="S4923" i="5"/>
  <c r="R4923" i="5"/>
  <c r="P4923" i="5"/>
  <c r="Q4923" i="5" s="1"/>
  <c r="N4923" i="5"/>
  <c r="O4923" i="5" s="1"/>
  <c r="L4923" i="5"/>
  <c r="M4923" i="5" s="1"/>
  <c r="R4922" i="5"/>
  <c r="S4922" i="5" s="1"/>
  <c r="P4922" i="5"/>
  <c r="Q4922" i="5" s="1"/>
  <c r="O4922" i="5"/>
  <c r="N4922" i="5"/>
  <c r="L4922" i="5"/>
  <c r="M4922" i="5" s="1"/>
  <c r="R4921" i="5"/>
  <c r="S4921" i="5" s="1"/>
  <c r="P4921" i="5"/>
  <c r="Q4921" i="5" s="1"/>
  <c r="N4921" i="5"/>
  <c r="O4921" i="5" s="1"/>
  <c r="L4921" i="5"/>
  <c r="M4921" i="5" s="1"/>
  <c r="R4920" i="5"/>
  <c r="S4920" i="5" s="1"/>
  <c r="P4920" i="5"/>
  <c r="Q4920" i="5" s="1"/>
  <c r="N4920" i="5"/>
  <c r="O4920" i="5" s="1"/>
  <c r="L4920" i="5"/>
  <c r="M4920" i="5" s="1"/>
  <c r="R4919" i="5"/>
  <c r="S4919" i="5" s="1"/>
  <c r="P4919" i="5"/>
  <c r="Q4919" i="5" s="1"/>
  <c r="O4919" i="5"/>
  <c r="N4919" i="5"/>
  <c r="L4919" i="5"/>
  <c r="M4919" i="5" s="1"/>
  <c r="R4918" i="5"/>
  <c r="S4918" i="5" s="1"/>
  <c r="P4918" i="5"/>
  <c r="Q4918" i="5" s="1"/>
  <c r="N4918" i="5"/>
  <c r="O4918" i="5" s="1"/>
  <c r="L4918" i="5"/>
  <c r="M4918" i="5" s="1"/>
  <c r="R4912" i="5"/>
  <c r="S4912" i="5" s="1"/>
  <c r="Q4912" i="5"/>
  <c r="P4912" i="5"/>
  <c r="N4912" i="5"/>
  <c r="O4912" i="5" s="1"/>
  <c r="L4912" i="5"/>
  <c r="M4912" i="5" s="1"/>
  <c r="R4911" i="5"/>
  <c r="S4911" i="5" s="1"/>
  <c r="P4911" i="5"/>
  <c r="Q4911" i="5" s="1"/>
  <c r="N4911" i="5"/>
  <c r="O4911" i="5" s="1"/>
  <c r="L4911" i="5"/>
  <c r="M4911" i="5" s="1"/>
  <c r="R4910" i="5"/>
  <c r="S4910" i="5" s="1"/>
  <c r="P4910" i="5"/>
  <c r="Q4910" i="5" s="1"/>
  <c r="N4910" i="5"/>
  <c r="O4910" i="5" s="1"/>
  <c r="L4910" i="5"/>
  <c r="M4910" i="5" s="1"/>
  <c r="R4904" i="5"/>
  <c r="S4904" i="5" s="1"/>
  <c r="P4904" i="5"/>
  <c r="Q4904" i="5" s="1"/>
  <c r="N4904" i="5"/>
  <c r="O4904" i="5" s="1"/>
  <c r="L4904" i="5"/>
  <c r="M4904" i="5" s="1"/>
  <c r="S4903" i="5"/>
  <c r="R4903" i="5"/>
  <c r="P4903" i="5"/>
  <c r="Q4903" i="5" s="1"/>
  <c r="N4903" i="5"/>
  <c r="O4903" i="5" s="1"/>
  <c r="L4903" i="5"/>
  <c r="M4903" i="5" s="1"/>
  <c r="R4902" i="5"/>
  <c r="S4902" i="5" s="1"/>
  <c r="P4902" i="5"/>
  <c r="Q4902" i="5" s="1"/>
  <c r="N4902" i="5"/>
  <c r="O4902" i="5" s="1"/>
  <c r="L4902" i="5"/>
  <c r="M4902" i="5" s="1"/>
  <c r="R4896" i="5"/>
  <c r="S4896" i="5" s="1"/>
  <c r="P4896" i="5"/>
  <c r="Q4896" i="5" s="1"/>
  <c r="N4896" i="5"/>
  <c r="O4896" i="5" s="1"/>
  <c r="L4896" i="5"/>
  <c r="M4896" i="5" s="1"/>
  <c r="S4895" i="5"/>
  <c r="R4895" i="5"/>
  <c r="P4895" i="5"/>
  <c r="Q4895" i="5" s="1"/>
  <c r="N4895" i="5"/>
  <c r="O4895" i="5" s="1"/>
  <c r="L4895" i="5"/>
  <c r="M4895" i="5" s="1"/>
  <c r="R4894" i="5"/>
  <c r="S4894" i="5" s="1"/>
  <c r="Q4894" i="5"/>
  <c r="P4894" i="5"/>
  <c r="O4894" i="5"/>
  <c r="N4894" i="5"/>
  <c r="L4894" i="5"/>
  <c r="M4894" i="5" s="1"/>
  <c r="R4888" i="5"/>
  <c r="S4888" i="5" s="1"/>
  <c r="P4888" i="5"/>
  <c r="Q4888" i="5" s="1"/>
  <c r="N4888" i="5"/>
  <c r="O4888" i="5" s="1"/>
  <c r="L4888" i="5"/>
  <c r="M4888" i="5" s="1"/>
  <c r="R4887" i="5"/>
  <c r="S4887" i="5" s="1"/>
  <c r="P4887" i="5"/>
  <c r="Q4887" i="5" s="1"/>
  <c r="N4887" i="5"/>
  <c r="O4887" i="5" s="1"/>
  <c r="L4887" i="5"/>
  <c r="M4887" i="5" s="1"/>
  <c r="R4881" i="5"/>
  <c r="S4881" i="5" s="1"/>
  <c r="P4881" i="5"/>
  <c r="Q4881" i="5" s="1"/>
  <c r="O4881" i="5"/>
  <c r="N4881" i="5"/>
  <c r="L4881" i="5"/>
  <c r="M4881" i="5" s="1"/>
  <c r="R4880" i="5"/>
  <c r="S4880" i="5" s="1"/>
  <c r="Q4880" i="5"/>
  <c r="P4880" i="5"/>
  <c r="N4880" i="5"/>
  <c r="O4880" i="5" s="1"/>
  <c r="L4880" i="5"/>
  <c r="M4880" i="5" s="1"/>
  <c r="R4853" i="5"/>
  <c r="S4853" i="5" s="1"/>
  <c r="P4853" i="5"/>
  <c r="Q4853" i="5" s="1"/>
  <c r="N4853" i="5"/>
  <c r="O4853" i="5" s="1"/>
  <c r="L4853" i="5"/>
  <c r="M4853" i="5" s="1"/>
  <c r="S4852" i="5"/>
  <c r="R4852" i="5"/>
  <c r="Q4852" i="5"/>
  <c r="P4852" i="5"/>
  <c r="O4852" i="5"/>
  <c r="N4852" i="5"/>
  <c r="L4852" i="5"/>
  <c r="M4852" i="5" s="1"/>
  <c r="R4843" i="5"/>
  <c r="S4843" i="5" s="1"/>
  <c r="P4843" i="5"/>
  <c r="Q4843" i="5" s="1"/>
  <c r="N4843" i="5"/>
  <c r="O4843" i="5" s="1"/>
  <c r="L4843" i="5"/>
  <c r="M4843" i="5" s="1"/>
  <c r="R4838" i="5"/>
  <c r="S4838" i="5" s="1"/>
  <c r="Q4838" i="5"/>
  <c r="P4838" i="5"/>
  <c r="N4838" i="5"/>
  <c r="O4838" i="5" s="1"/>
  <c r="L4838" i="5"/>
  <c r="M4838" i="5" s="1"/>
  <c r="R4837" i="5"/>
  <c r="S4837" i="5" s="1"/>
  <c r="P4837" i="5"/>
  <c r="Q4837" i="5" s="1"/>
  <c r="N4837" i="5"/>
  <c r="O4837" i="5" s="1"/>
  <c r="L4837" i="5"/>
  <c r="M4837" i="5" s="1"/>
  <c r="R4836" i="5"/>
  <c r="S4836" i="5" s="1"/>
  <c r="P4836" i="5"/>
  <c r="Q4836" i="5" s="1"/>
  <c r="N4836" i="5"/>
  <c r="O4836" i="5" s="1"/>
  <c r="L4836" i="5"/>
  <c r="M4836" i="5" s="1"/>
  <c r="R4835" i="5"/>
  <c r="S4835" i="5" s="1"/>
  <c r="P4835" i="5"/>
  <c r="Q4835" i="5" s="1"/>
  <c r="N4835" i="5"/>
  <c r="O4835" i="5" s="1"/>
  <c r="L4835" i="5"/>
  <c r="M4835" i="5" s="1"/>
  <c r="S4834" i="5"/>
  <c r="R4834" i="5"/>
  <c r="Q4834" i="5"/>
  <c r="P4834" i="5"/>
  <c r="N4834" i="5"/>
  <c r="O4834" i="5" s="1"/>
  <c r="L4834" i="5"/>
  <c r="M4834" i="5" s="1"/>
  <c r="R4833" i="5"/>
  <c r="S4833" i="5" s="1"/>
  <c r="P4833" i="5"/>
  <c r="Q4833" i="5" s="1"/>
  <c r="N4833" i="5"/>
  <c r="O4833" i="5" s="1"/>
  <c r="L4833" i="5"/>
  <c r="M4833" i="5" s="1"/>
  <c r="S4832" i="5"/>
  <c r="R4832" i="5"/>
  <c r="P4832" i="5"/>
  <c r="Q4832" i="5" s="1"/>
  <c r="N4832" i="5"/>
  <c r="O4832" i="5" s="1"/>
  <c r="L4832" i="5"/>
  <c r="M4832" i="5" s="1"/>
  <c r="R4831" i="5"/>
  <c r="S4831" i="5" s="1"/>
  <c r="P4831" i="5"/>
  <c r="Q4831" i="5" s="1"/>
  <c r="N4831" i="5"/>
  <c r="O4831" i="5" s="1"/>
  <c r="L4831" i="5"/>
  <c r="M4831" i="5" s="1"/>
  <c r="R4830" i="5"/>
  <c r="S4830" i="5" s="1"/>
  <c r="P4830" i="5"/>
  <c r="Q4830" i="5" s="1"/>
  <c r="N4830" i="5"/>
  <c r="O4830" i="5" s="1"/>
  <c r="L4830" i="5"/>
  <c r="M4830" i="5" s="1"/>
  <c r="R4829" i="5"/>
  <c r="S4829" i="5" s="1"/>
  <c r="P4829" i="5"/>
  <c r="Q4829" i="5" s="1"/>
  <c r="N4829" i="5"/>
  <c r="O4829" i="5" s="1"/>
  <c r="L4829" i="5"/>
  <c r="M4829" i="5" s="1"/>
  <c r="S4828" i="5"/>
  <c r="R4828" i="5"/>
  <c r="P4828" i="5"/>
  <c r="Q4828" i="5" s="1"/>
  <c r="N4828" i="5"/>
  <c r="O4828" i="5" s="1"/>
  <c r="L4828" i="5"/>
  <c r="M4828" i="5" s="1"/>
  <c r="R4827" i="5"/>
  <c r="S4827" i="5" s="1"/>
  <c r="P4827" i="5"/>
  <c r="Q4827" i="5" s="1"/>
  <c r="N4827" i="5"/>
  <c r="O4827" i="5" s="1"/>
  <c r="L4827" i="5"/>
  <c r="M4827" i="5" s="1"/>
  <c r="R4826" i="5"/>
  <c r="S4826" i="5" s="1"/>
  <c r="P4826" i="5"/>
  <c r="Q4826" i="5" s="1"/>
  <c r="N4826" i="5"/>
  <c r="O4826" i="5" s="1"/>
  <c r="L4826" i="5"/>
  <c r="M4826" i="5" s="1"/>
  <c r="R4825" i="5"/>
  <c r="S4825" i="5" s="1"/>
  <c r="P4825" i="5"/>
  <c r="Q4825" i="5" s="1"/>
  <c r="N4825" i="5"/>
  <c r="O4825" i="5" s="1"/>
  <c r="L4825" i="5"/>
  <c r="M4825" i="5" s="1"/>
  <c r="R4824" i="5"/>
  <c r="S4824" i="5" s="1"/>
  <c r="Q4824" i="5"/>
  <c r="P4824" i="5"/>
  <c r="N4824" i="5"/>
  <c r="O4824" i="5" s="1"/>
  <c r="L4824" i="5"/>
  <c r="M4824" i="5" s="1"/>
  <c r="R4823" i="5"/>
  <c r="S4823" i="5" s="1"/>
  <c r="P4823" i="5"/>
  <c r="Q4823" i="5" s="1"/>
  <c r="N4823" i="5"/>
  <c r="O4823" i="5" s="1"/>
  <c r="L4823" i="5"/>
  <c r="M4823" i="5" s="1"/>
  <c r="R4816" i="5"/>
  <c r="S4816" i="5" s="1"/>
  <c r="P4816" i="5"/>
  <c r="Q4816" i="5" s="1"/>
  <c r="N4816" i="5"/>
  <c r="O4816" i="5" s="1"/>
  <c r="L4816" i="5"/>
  <c r="M4816" i="5" s="1"/>
  <c r="R4809" i="5"/>
  <c r="S4809" i="5" s="1"/>
  <c r="P4809" i="5"/>
  <c r="Q4809" i="5" s="1"/>
  <c r="N4809" i="5"/>
  <c r="O4809" i="5" s="1"/>
  <c r="L4809" i="5"/>
  <c r="M4809" i="5" s="1"/>
  <c r="R4808" i="5"/>
  <c r="S4808" i="5" s="1"/>
  <c r="P4808" i="5"/>
  <c r="Q4808" i="5" s="1"/>
  <c r="N4808" i="5"/>
  <c r="O4808" i="5" s="1"/>
  <c r="L4808" i="5"/>
  <c r="M4808" i="5" s="1"/>
  <c r="R4801" i="5"/>
  <c r="S4801" i="5" s="1"/>
  <c r="P4801" i="5"/>
  <c r="Q4801" i="5" s="1"/>
  <c r="N4801" i="5"/>
  <c r="O4801" i="5" s="1"/>
  <c r="L4801" i="5"/>
  <c r="M4801" i="5" s="1"/>
  <c r="R4794" i="5"/>
  <c r="S4794" i="5" s="1"/>
  <c r="P4794" i="5"/>
  <c r="Q4794" i="5" s="1"/>
  <c r="N4794" i="5"/>
  <c r="O4794" i="5" s="1"/>
  <c r="L4794" i="5"/>
  <c r="M4794" i="5" s="1"/>
  <c r="R4787" i="5"/>
  <c r="S4787" i="5" s="1"/>
  <c r="P4787" i="5"/>
  <c r="Q4787" i="5" s="1"/>
  <c r="N4787" i="5"/>
  <c r="O4787" i="5" s="1"/>
  <c r="L4787" i="5"/>
  <c r="M4787" i="5" s="1"/>
  <c r="R4780" i="5"/>
  <c r="S4780" i="5" s="1"/>
  <c r="P4780" i="5"/>
  <c r="Q4780" i="5" s="1"/>
  <c r="N4780" i="5"/>
  <c r="O4780" i="5" s="1"/>
  <c r="L4780" i="5"/>
  <c r="M4780" i="5" s="1"/>
  <c r="S4765" i="5"/>
  <c r="R4765" i="5"/>
  <c r="P4765" i="5"/>
  <c r="Q4765" i="5" s="1"/>
  <c r="N4765" i="5"/>
  <c r="O4765" i="5" s="1"/>
  <c r="L4765" i="5"/>
  <c r="M4765" i="5" s="1"/>
  <c r="R4750" i="5"/>
  <c r="S4750" i="5" s="1"/>
  <c r="Q4750" i="5"/>
  <c r="P4750" i="5"/>
  <c r="O4750" i="5"/>
  <c r="N4750" i="5"/>
  <c r="L4750" i="5"/>
  <c r="M4750" i="5" s="1"/>
  <c r="R4749" i="5"/>
  <c r="S4749" i="5" s="1"/>
  <c r="P4749" i="5"/>
  <c r="Q4749" i="5" s="1"/>
  <c r="N4749" i="5"/>
  <c r="O4749" i="5" s="1"/>
  <c r="L4749" i="5"/>
  <c r="M4749" i="5" s="1"/>
  <c r="S4734" i="5"/>
  <c r="R4734" i="5"/>
  <c r="P4734" i="5"/>
  <c r="Q4734" i="5" s="1"/>
  <c r="N4734" i="5"/>
  <c r="O4734" i="5" s="1"/>
  <c r="L4734" i="5"/>
  <c r="M4734" i="5" s="1"/>
  <c r="R4733" i="5"/>
  <c r="S4733" i="5" s="1"/>
  <c r="P4733" i="5"/>
  <c r="Q4733" i="5" s="1"/>
  <c r="O4733" i="5"/>
  <c r="N4733" i="5"/>
  <c r="L4733" i="5"/>
  <c r="M4733" i="5" s="1"/>
  <c r="R4732" i="5"/>
  <c r="S4732" i="5" s="1"/>
  <c r="Q4732" i="5"/>
  <c r="P4732" i="5"/>
  <c r="N4732" i="5"/>
  <c r="O4732" i="5" s="1"/>
  <c r="L4732" i="5"/>
  <c r="M4732" i="5" s="1"/>
  <c r="R4731" i="5"/>
  <c r="S4731" i="5" s="1"/>
  <c r="P4731" i="5"/>
  <c r="Q4731" i="5" s="1"/>
  <c r="N4731" i="5"/>
  <c r="O4731" i="5" s="1"/>
  <c r="L4731" i="5"/>
  <c r="M4731" i="5" s="1"/>
  <c r="S4730" i="5"/>
  <c r="R4730" i="5"/>
  <c r="Q4730" i="5"/>
  <c r="P4730" i="5"/>
  <c r="O4730" i="5"/>
  <c r="N4730" i="5"/>
  <c r="L4730" i="5"/>
  <c r="M4730" i="5" s="1"/>
  <c r="R4729" i="5"/>
  <c r="S4729" i="5" s="1"/>
  <c r="P4729" i="5"/>
  <c r="Q4729" i="5" s="1"/>
  <c r="N4729" i="5"/>
  <c r="O4729" i="5" s="1"/>
  <c r="L4729" i="5"/>
  <c r="M4729" i="5" s="1"/>
  <c r="R4728" i="5"/>
  <c r="S4728" i="5" s="1"/>
  <c r="Q4728" i="5"/>
  <c r="P4728" i="5"/>
  <c r="N4728" i="5"/>
  <c r="O4728" i="5" s="1"/>
  <c r="L4728" i="5"/>
  <c r="M4728" i="5" s="1"/>
  <c r="R4727" i="5"/>
  <c r="S4727" i="5" s="1"/>
  <c r="P4727" i="5"/>
  <c r="Q4727" i="5" s="1"/>
  <c r="N4727" i="5"/>
  <c r="O4727" i="5" s="1"/>
  <c r="L4727" i="5"/>
  <c r="M4727" i="5" s="1"/>
  <c r="R4726" i="5"/>
  <c r="S4726" i="5" s="1"/>
  <c r="P4726" i="5"/>
  <c r="Q4726" i="5" s="1"/>
  <c r="N4726" i="5"/>
  <c r="O4726" i="5" s="1"/>
  <c r="L4726" i="5"/>
  <c r="M4726" i="5" s="1"/>
  <c r="R4721" i="5"/>
  <c r="S4721" i="5" s="1"/>
  <c r="P4721" i="5"/>
  <c r="Q4721" i="5" s="1"/>
  <c r="N4721" i="5"/>
  <c r="O4721" i="5" s="1"/>
  <c r="L4721" i="5"/>
  <c r="M4721" i="5" s="1"/>
  <c r="S4716" i="5"/>
  <c r="R4716" i="5"/>
  <c r="Q4716" i="5"/>
  <c r="P4716" i="5"/>
  <c r="N4716" i="5"/>
  <c r="O4716" i="5" s="1"/>
  <c r="L4716" i="5"/>
  <c r="M4716" i="5" s="1"/>
  <c r="R4715" i="5"/>
  <c r="S4715" i="5" s="1"/>
  <c r="P4715" i="5"/>
  <c r="Q4715" i="5" s="1"/>
  <c r="N4715" i="5"/>
  <c r="O4715" i="5" s="1"/>
  <c r="L4715" i="5"/>
  <c r="M4715" i="5" s="1"/>
  <c r="S4714" i="5"/>
  <c r="R4714" i="5"/>
  <c r="P4714" i="5"/>
  <c r="Q4714" i="5" s="1"/>
  <c r="N4714" i="5"/>
  <c r="O4714" i="5" s="1"/>
  <c r="L4714" i="5"/>
  <c r="M4714" i="5" s="1"/>
  <c r="R4709" i="5"/>
  <c r="S4709" i="5" s="1"/>
  <c r="P4709" i="5"/>
  <c r="Q4709" i="5" s="1"/>
  <c r="N4709" i="5"/>
  <c r="O4709" i="5" s="1"/>
  <c r="L4709" i="5"/>
  <c r="M4709" i="5" s="1"/>
  <c r="R4704" i="5"/>
  <c r="S4704" i="5" s="1"/>
  <c r="P4704" i="5"/>
  <c r="Q4704" i="5" s="1"/>
  <c r="N4704" i="5"/>
  <c r="O4704" i="5" s="1"/>
  <c r="L4704" i="5"/>
  <c r="M4704" i="5" s="1"/>
  <c r="R4699" i="5"/>
  <c r="S4699" i="5" s="1"/>
  <c r="P4699" i="5"/>
  <c r="Q4699" i="5" s="1"/>
  <c r="N4699" i="5"/>
  <c r="O4699" i="5" s="1"/>
  <c r="L4699" i="5"/>
  <c r="M4699" i="5" s="1"/>
  <c r="S4694" i="5"/>
  <c r="R4694" i="5"/>
  <c r="P4694" i="5"/>
  <c r="Q4694" i="5" s="1"/>
  <c r="N4694" i="5"/>
  <c r="O4694" i="5" s="1"/>
  <c r="L4694" i="5"/>
  <c r="M4694" i="5" s="1"/>
  <c r="R4689" i="5"/>
  <c r="S4689" i="5" s="1"/>
  <c r="P4689" i="5"/>
  <c r="Q4689" i="5" s="1"/>
  <c r="N4689" i="5"/>
  <c r="O4689" i="5" s="1"/>
  <c r="L4689" i="5"/>
  <c r="M4689" i="5" s="1"/>
  <c r="R4688" i="5"/>
  <c r="S4688" i="5" s="1"/>
  <c r="Q4688" i="5"/>
  <c r="P4688" i="5"/>
  <c r="N4688" i="5"/>
  <c r="O4688" i="5" s="1"/>
  <c r="L4688" i="5"/>
  <c r="M4688" i="5" s="1"/>
  <c r="R4687" i="5"/>
  <c r="S4687" i="5" s="1"/>
  <c r="P4687" i="5"/>
  <c r="Q4687" i="5" s="1"/>
  <c r="N4687" i="5"/>
  <c r="O4687" i="5" s="1"/>
  <c r="L4687" i="5"/>
  <c r="M4687" i="5" s="1"/>
  <c r="S4682" i="5"/>
  <c r="R4682" i="5"/>
  <c r="P4682" i="5"/>
  <c r="Q4682" i="5" s="1"/>
  <c r="N4682" i="5"/>
  <c r="O4682" i="5" s="1"/>
  <c r="L4682" i="5"/>
  <c r="M4682" i="5" s="1"/>
  <c r="R4677" i="5"/>
  <c r="S4677" i="5" s="1"/>
  <c r="Q4677" i="5"/>
  <c r="P4677" i="5"/>
  <c r="N4677" i="5"/>
  <c r="O4677" i="5" s="1"/>
  <c r="L4677" i="5"/>
  <c r="M4677" i="5" s="1"/>
  <c r="R4672" i="5"/>
  <c r="S4672" i="5" s="1"/>
  <c r="P4672" i="5"/>
  <c r="Q4672" i="5" s="1"/>
  <c r="O4672" i="5"/>
  <c r="N4672" i="5"/>
  <c r="L4672" i="5"/>
  <c r="M4672" i="5" s="1"/>
  <c r="S4671" i="5"/>
  <c r="R4671" i="5"/>
  <c r="Q4671" i="5"/>
  <c r="P4671" i="5"/>
  <c r="N4671" i="5"/>
  <c r="O4671" i="5" s="1"/>
  <c r="L4671" i="5"/>
  <c r="M4671" i="5" s="1"/>
  <c r="S4670" i="5"/>
  <c r="R4670" i="5"/>
  <c r="P4670" i="5"/>
  <c r="Q4670" i="5" s="1"/>
  <c r="N4670" i="5"/>
  <c r="O4670" i="5" s="1"/>
  <c r="L4670" i="5"/>
  <c r="M4670" i="5" s="1"/>
  <c r="S4665" i="5"/>
  <c r="R4665" i="5"/>
  <c r="Q4665" i="5"/>
  <c r="P4665" i="5"/>
  <c r="O4665" i="5"/>
  <c r="N4665" i="5"/>
  <c r="L4665" i="5"/>
  <c r="M4665" i="5" s="1"/>
  <c r="R4660" i="5"/>
  <c r="S4660" i="5" s="1"/>
  <c r="P4660" i="5"/>
  <c r="Q4660" i="5" s="1"/>
  <c r="N4660" i="5"/>
  <c r="O4660" i="5" s="1"/>
  <c r="L4660" i="5"/>
  <c r="M4660" i="5" s="1"/>
  <c r="R4655" i="5"/>
  <c r="S4655" i="5" s="1"/>
  <c r="P4655" i="5"/>
  <c r="Q4655" i="5" s="1"/>
  <c r="O4655" i="5"/>
  <c r="N4655" i="5"/>
  <c r="L4655" i="5"/>
  <c r="M4655" i="5" s="1"/>
  <c r="S4650" i="5"/>
  <c r="R4650" i="5"/>
  <c r="P4650" i="5"/>
  <c r="Q4650" i="5" s="1"/>
  <c r="N4650" i="5"/>
  <c r="O4650" i="5" s="1"/>
  <c r="L4650" i="5"/>
  <c r="M4650" i="5" s="1"/>
  <c r="R4645" i="5"/>
  <c r="S4645" i="5" s="1"/>
  <c r="Q4645" i="5"/>
  <c r="P4645" i="5"/>
  <c r="N4645" i="5"/>
  <c r="O4645" i="5" s="1"/>
  <c r="L4645" i="5"/>
  <c r="M4645" i="5" s="1"/>
  <c r="R4644" i="5"/>
  <c r="S4644" i="5" s="1"/>
  <c r="P4644" i="5"/>
  <c r="Q4644" i="5" s="1"/>
  <c r="N4644" i="5"/>
  <c r="O4644" i="5" s="1"/>
  <c r="L4644" i="5"/>
  <c r="M4644" i="5" s="1"/>
  <c r="S4643" i="5"/>
  <c r="R4643" i="5"/>
  <c r="Q4643" i="5"/>
  <c r="P4643" i="5"/>
  <c r="O4643" i="5"/>
  <c r="N4643" i="5"/>
  <c r="L4643" i="5"/>
  <c r="M4643" i="5" s="1"/>
  <c r="R4638" i="5"/>
  <c r="S4638" i="5" s="1"/>
  <c r="P4638" i="5"/>
  <c r="Q4638" i="5" s="1"/>
  <c r="N4638" i="5"/>
  <c r="O4638" i="5" s="1"/>
  <c r="L4638" i="5"/>
  <c r="M4638" i="5" s="1"/>
  <c r="S4633" i="5"/>
  <c r="R4633" i="5"/>
  <c r="Q4633" i="5"/>
  <c r="P4633" i="5"/>
  <c r="N4633" i="5"/>
  <c r="O4633" i="5" s="1"/>
  <c r="L4633" i="5"/>
  <c r="M4633" i="5" s="1"/>
  <c r="S4628" i="5"/>
  <c r="R4628" i="5"/>
  <c r="Q4628" i="5"/>
  <c r="P4628" i="5"/>
  <c r="N4628" i="5"/>
  <c r="O4628" i="5" s="1"/>
  <c r="L4628" i="5"/>
  <c r="M4628" i="5" s="1"/>
  <c r="S4623" i="5"/>
  <c r="R4623" i="5"/>
  <c r="Q4623" i="5"/>
  <c r="P4623" i="5"/>
  <c r="O4623" i="5"/>
  <c r="N4623" i="5"/>
  <c r="L4623" i="5"/>
  <c r="M4623" i="5" s="1"/>
  <c r="R4618" i="5"/>
  <c r="S4618" i="5" s="1"/>
  <c r="P4618" i="5"/>
  <c r="Q4618" i="5" s="1"/>
  <c r="N4618" i="5"/>
  <c r="O4618" i="5" s="1"/>
  <c r="L4618" i="5"/>
  <c r="M4618" i="5" s="1"/>
  <c r="R4617" i="5"/>
  <c r="S4617" i="5" s="1"/>
  <c r="P4617" i="5"/>
  <c r="Q4617" i="5" s="1"/>
  <c r="N4617" i="5"/>
  <c r="O4617" i="5" s="1"/>
  <c r="L4617" i="5"/>
  <c r="M4617" i="5" s="1"/>
  <c r="R4616" i="5"/>
  <c r="S4616" i="5" s="1"/>
  <c r="P4616" i="5"/>
  <c r="Q4616" i="5" s="1"/>
  <c r="N4616" i="5"/>
  <c r="O4616" i="5" s="1"/>
  <c r="L4616" i="5"/>
  <c r="M4616" i="5" s="1"/>
  <c r="R4615" i="5"/>
  <c r="S4615" i="5" s="1"/>
  <c r="Q4615" i="5"/>
  <c r="P4615" i="5"/>
  <c r="N4615" i="5"/>
  <c r="O4615" i="5" s="1"/>
  <c r="L4615" i="5"/>
  <c r="M4615" i="5" s="1"/>
  <c r="R4614" i="5"/>
  <c r="S4614" i="5" s="1"/>
  <c r="P4614" i="5"/>
  <c r="Q4614" i="5" s="1"/>
  <c r="N4614" i="5"/>
  <c r="O4614" i="5" s="1"/>
  <c r="L4614" i="5"/>
  <c r="M4614" i="5" s="1"/>
  <c r="R4609" i="5"/>
  <c r="S4609" i="5" s="1"/>
  <c r="P4609" i="5"/>
  <c r="Q4609" i="5" s="1"/>
  <c r="N4609" i="5"/>
  <c r="O4609" i="5" s="1"/>
  <c r="L4609" i="5"/>
  <c r="M4609" i="5" s="1"/>
  <c r="R4604" i="5"/>
  <c r="S4604" i="5" s="1"/>
  <c r="P4604" i="5"/>
  <c r="Q4604" i="5" s="1"/>
  <c r="O4604" i="5"/>
  <c r="N4604" i="5"/>
  <c r="L4604" i="5"/>
  <c r="M4604" i="5" s="1"/>
  <c r="R4599" i="5"/>
  <c r="S4599" i="5" s="1"/>
  <c r="Q4599" i="5"/>
  <c r="P4599" i="5"/>
  <c r="N4599" i="5"/>
  <c r="O4599" i="5" s="1"/>
  <c r="L4599" i="5"/>
  <c r="M4599" i="5" s="1"/>
  <c r="R4594" i="5"/>
  <c r="S4594" i="5" s="1"/>
  <c r="P4594" i="5"/>
  <c r="Q4594" i="5" s="1"/>
  <c r="N4594" i="5"/>
  <c r="O4594" i="5" s="1"/>
  <c r="L4594" i="5"/>
  <c r="M4594" i="5" s="1"/>
  <c r="R4589" i="5"/>
  <c r="S4589" i="5" s="1"/>
  <c r="P4589" i="5"/>
  <c r="Q4589" i="5" s="1"/>
  <c r="N4589" i="5"/>
  <c r="O4589" i="5" s="1"/>
  <c r="L4589" i="5"/>
  <c r="M4589" i="5" s="1"/>
  <c r="R4584" i="5"/>
  <c r="S4584" i="5" s="1"/>
  <c r="P4584" i="5"/>
  <c r="Q4584" i="5" s="1"/>
  <c r="N4584" i="5"/>
  <c r="O4584" i="5" s="1"/>
  <c r="L4584" i="5"/>
  <c r="M4584" i="5" s="1"/>
  <c r="R4579" i="5"/>
  <c r="S4579" i="5" s="1"/>
  <c r="P4579" i="5"/>
  <c r="Q4579" i="5" s="1"/>
  <c r="N4579" i="5"/>
  <c r="O4579" i="5" s="1"/>
  <c r="L4579" i="5"/>
  <c r="M4579" i="5" s="1"/>
  <c r="R4574" i="5"/>
  <c r="S4574" i="5" s="1"/>
  <c r="P4574" i="5"/>
  <c r="Q4574" i="5" s="1"/>
  <c r="N4574" i="5"/>
  <c r="O4574" i="5" s="1"/>
  <c r="L4574" i="5"/>
  <c r="M4574" i="5" s="1"/>
  <c r="R4569" i="5"/>
  <c r="S4569" i="5" s="1"/>
  <c r="P4569" i="5"/>
  <c r="Q4569" i="5" s="1"/>
  <c r="N4569" i="5"/>
  <c r="O4569" i="5" s="1"/>
  <c r="L4569" i="5"/>
  <c r="M4569" i="5" s="1"/>
  <c r="R4564" i="5"/>
  <c r="S4564" i="5" s="1"/>
  <c r="P4564" i="5"/>
  <c r="Q4564" i="5" s="1"/>
  <c r="O4564" i="5"/>
  <c r="N4564" i="5"/>
  <c r="L4564" i="5"/>
  <c r="M4564" i="5" s="1"/>
  <c r="R4559" i="5"/>
  <c r="S4559" i="5" s="1"/>
  <c r="P4559" i="5"/>
  <c r="Q4559" i="5" s="1"/>
  <c r="N4559" i="5"/>
  <c r="O4559" i="5" s="1"/>
  <c r="L4559" i="5"/>
  <c r="M4559" i="5" s="1"/>
  <c r="R4554" i="5"/>
  <c r="S4554" i="5" s="1"/>
  <c r="P4554" i="5"/>
  <c r="Q4554" i="5" s="1"/>
  <c r="N4554" i="5"/>
  <c r="O4554" i="5" s="1"/>
  <c r="L4554" i="5"/>
  <c r="M4554" i="5" s="1"/>
  <c r="R4538" i="5"/>
  <c r="S4538" i="5" s="1"/>
  <c r="P4538" i="5"/>
  <c r="Q4538" i="5" s="1"/>
  <c r="N4538" i="5"/>
  <c r="O4538" i="5" s="1"/>
  <c r="L4538" i="5"/>
  <c r="M4538" i="5" s="1"/>
  <c r="R4537" i="5"/>
  <c r="S4537" i="5" s="1"/>
  <c r="P4537" i="5"/>
  <c r="Q4537" i="5" s="1"/>
  <c r="N4537" i="5"/>
  <c r="O4537" i="5" s="1"/>
  <c r="L4537" i="5"/>
  <c r="M4537" i="5" s="1"/>
  <c r="R4536" i="5"/>
  <c r="S4536" i="5" s="1"/>
  <c r="P4536" i="5"/>
  <c r="Q4536" i="5" s="1"/>
  <c r="N4536" i="5"/>
  <c r="O4536" i="5" s="1"/>
  <c r="L4536" i="5"/>
  <c r="M4536" i="5" s="1"/>
  <c r="R4535" i="5"/>
  <c r="S4535" i="5" s="1"/>
  <c r="P4535" i="5"/>
  <c r="Q4535" i="5" s="1"/>
  <c r="N4535" i="5"/>
  <c r="O4535" i="5" s="1"/>
  <c r="L4535" i="5"/>
  <c r="M4535" i="5" s="1"/>
  <c r="R4534" i="5"/>
  <c r="S4534" i="5" s="1"/>
  <c r="P4534" i="5"/>
  <c r="Q4534" i="5" s="1"/>
  <c r="N4534" i="5"/>
  <c r="O4534" i="5" s="1"/>
  <c r="L4534" i="5"/>
  <c r="M4534" i="5" s="1"/>
  <c r="R4533" i="5"/>
  <c r="S4533" i="5" s="1"/>
  <c r="P4533" i="5"/>
  <c r="Q4533" i="5" s="1"/>
  <c r="N4533" i="5"/>
  <c r="O4533" i="5" s="1"/>
  <c r="L4533" i="5"/>
  <c r="M4533" i="5" s="1"/>
  <c r="R4532" i="5"/>
  <c r="S4532" i="5" s="1"/>
  <c r="P4532" i="5"/>
  <c r="Q4532" i="5" s="1"/>
  <c r="N4532" i="5"/>
  <c r="O4532" i="5" s="1"/>
  <c r="L4532" i="5"/>
  <c r="M4532" i="5" s="1"/>
  <c r="R4531" i="5"/>
  <c r="S4531" i="5" s="1"/>
  <c r="P4531" i="5"/>
  <c r="Q4531" i="5" s="1"/>
  <c r="N4531" i="5"/>
  <c r="O4531" i="5" s="1"/>
  <c r="L4531" i="5"/>
  <c r="M4531" i="5" s="1"/>
  <c r="R4526" i="5"/>
  <c r="S4526" i="5" s="1"/>
  <c r="P4526" i="5"/>
  <c r="Q4526" i="5" s="1"/>
  <c r="O4526" i="5"/>
  <c r="N4526" i="5"/>
  <c r="L4526" i="5"/>
  <c r="M4526" i="5" s="1"/>
  <c r="R4521" i="5"/>
  <c r="S4521" i="5" s="1"/>
  <c r="P4521" i="5"/>
  <c r="Q4521" i="5" s="1"/>
  <c r="O4521" i="5"/>
  <c r="N4521" i="5"/>
  <c r="L4521" i="5"/>
  <c r="M4521" i="5" s="1"/>
  <c r="R4516" i="5"/>
  <c r="S4516" i="5" s="1"/>
  <c r="P4516" i="5"/>
  <c r="Q4516" i="5" s="1"/>
  <c r="N4516" i="5"/>
  <c r="O4516" i="5" s="1"/>
  <c r="L4516" i="5"/>
  <c r="M4516" i="5" s="1"/>
  <c r="R4511" i="5"/>
  <c r="S4511" i="5" s="1"/>
  <c r="P4511" i="5"/>
  <c r="Q4511" i="5" s="1"/>
  <c r="N4511" i="5"/>
  <c r="O4511" i="5" s="1"/>
  <c r="L4511" i="5"/>
  <c r="M4511" i="5" s="1"/>
  <c r="R4506" i="5"/>
  <c r="S4506" i="5" s="1"/>
  <c r="P4506" i="5"/>
  <c r="Q4506" i="5" s="1"/>
  <c r="N4506" i="5"/>
  <c r="O4506" i="5" s="1"/>
  <c r="L4506" i="5"/>
  <c r="M4506" i="5" s="1"/>
  <c r="R4501" i="5"/>
  <c r="S4501" i="5" s="1"/>
  <c r="P4501" i="5"/>
  <c r="Q4501" i="5" s="1"/>
  <c r="N4501" i="5"/>
  <c r="O4501" i="5" s="1"/>
  <c r="L4501" i="5"/>
  <c r="M4501" i="5" s="1"/>
  <c r="R4496" i="5"/>
  <c r="S4496" i="5" s="1"/>
  <c r="P4496" i="5"/>
  <c r="Q4496" i="5" s="1"/>
  <c r="N4496" i="5"/>
  <c r="O4496" i="5" s="1"/>
  <c r="L4496" i="5"/>
  <c r="M4496" i="5" s="1"/>
  <c r="R4495" i="5"/>
  <c r="S4495" i="5" s="1"/>
  <c r="P4495" i="5"/>
  <c r="Q4495" i="5" s="1"/>
  <c r="N4495" i="5"/>
  <c r="O4495" i="5" s="1"/>
  <c r="L4495" i="5"/>
  <c r="M4495" i="5" s="1"/>
  <c r="R4494" i="5"/>
  <c r="S4494" i="5" s="1"/>
  <c r="P4494" i="5"/>
  <c r="Q4494" i="5" s="1"/>
  <c r="N4494" i="5"/>
  <c r="O4494" i="5" s="1"/>
  <c r="L4494" i="5"/>
  <c r="M4494" i="5" s="1"/>
  <c r="R4493" i="5"/>
  <c r="S4493" i="5" s="1"/>
  <c r="P4493" i="5"/>
  <c r="Q4493" i="5" s="1"/>
  <c r="O4493" i="5"/>
  <c r="N4493" i="5"/>
  <c r="L4493" i="5"/>
  <c r="M4493" i="5" s="1"/>
  <c r="R4488" i="5"/>
  <c r="S4488" i="5" s="1"/>
  <c r="P4488" i="5"/>
  <c r="Q4488" i="5" s="1"/>
  <c r="N4488" i="5"/>
  <c r="O4488" i="5" s="1"/>
  <c r="L4488" i="5"/>
  <c r="M4488" i="5" s="1"/>
  <c r="R4483" i="5"/>
  <c r="S4483" i="5" s="1"/>
  <c r="P4483" i="5"/>
  <c r="Q4483" i="5" s="1"/>
  <c r="N4483" i="5"/>
  <c r="O4483" i="5" s="1"/>
  <c r="L4483" i="5"/>
  <c r="M4483" i="5" s="1"/>
  <c r="R4478" i="5"/>
  <c r="S4478" i="5" s="1"/>
  <c r="P4478" i="5"/>
  <c r="Q4478" i="5" s="1"/>
  <c r="N4478" i="5"/>
  <c r="O4478" i="5" s="1"/>
  <c r="L4478" i="5"/>
  <c r="M4478" i="5" s="1"/>
  <c r="R4473" i="5"/>
  <c r="S4473" i="5" s="1"/>
  <c r="P4473" i="5"/>
  <c r="Q4473" i="5" s="1"/>
  <c r="N4473" i="5"/>
  <c r="O4473" i="5" s="1"/>
  <c r="L4473" i="5"/>
  <c r="M4473" i="5" s="1"/>
  <c r="R4468" i="5"/>
  <c r="S4468" i="5" s="1"/>
  <c r="P4468" i="5"/>
  <c r="Q4468" i="5" s="1"/>
  <c r="N4468" i="5"/>
  <c r="O4468" i="5" s="1"/>
  <c r="L4468" i="5"/>
  <c r="M4468" i="5" s="1"/>
  <c r="R4463" i="5"/>
  <c r="S4463" i="5" s="1"/>
  <c r="P4463" i="5"/>
  <c r="Q4463" i="5" s="1"/>
  <c r="N4463" i="5"/>
  <c r="O4463" i="5" s="1"/>
  <c r="L4463" i="5"/>
  <c r="M4463" i="5" s="1"/>
  <c r="R4458" i="5"/>
  <c r="S4458" i="5" s="1"/>
  <c r="P4458" i="5"/>
  <c r="Q4458" i="5" s="1"/>
  <c r="N4458" i="5"/>
  <c r="O4458" i="5" s="1"/>
  <c r="L4458" i="5"/>
  <c r="M4458" i="5" s="1"/>
  <c r="R4453" i="5"/>
  <c r="S4453" i="5" s="1"/>
  <c r="P4453" i="5"/>
  <c r="Q4453" i="5" s="1"/>
  <c r="N4453" i="5"/>
  <c r="O4453" i="5" s="1"/>
  <c r="L4453" i="5"/>
  <c r="M4453" i="5" s="1"/>
  <c r="R4448" i="5"/>
  <c r="S4448" i="5" s="1"/>
  <c r="P4448" i="5"/>
  <c r="Q4448" i="5" s="1"/>
  <c r="O4448" i="5"/>
  <c r="N4448" i="5"/>
  <c r="L4448" i="5"/>
  <c r="M4448" i="5" s="1"/>
  <c r="R4443" i="5"/>
  <c r="S4443" i="5" s="1"/>
  <c r="P4443" i="5"/>
  <c r="Q4443" i="5" s="1"/>
  <c r="N4443" i="5"/>
  <c r="O4443" i="5" s="1"/>
  <c r="L4443" i="5"/>
  <c r="M4443" i="5" s="1"/>
  <c r="R4438" i="5"/>
  <c r="S4438" i="5" s="1"/>
  <c r="P4438" i="5"/>
  <c r="Q4438" i="5" s="1"/>
  <c r="N4438" i="5"/>
  <c r="O4438" i="5" s="1"/>
  <c r="L4438" i="5"/>
  <c r="M4438" i="5" s="1"/>
  <c r="R4433" i="5"/>
  <c r="S4433" i="5" s="1"/>
  <c r="P4433" i="5"/>
  <c r="Q4433" i="5" s="1"/>
  <c r="N4433" i="5"/>
  <c r="O4433" i="5" s="1"/>
  <c r="L4433" i="5"/>
  <c r="M4433" i="5" s="1"/>
  <c r="R4428" i="5"/>
  <c r="S4428" i="5" s="1"/>
  <c r="P4428" i="5"/>
  <c r="Q4428" i="5" s="1"/>
  <c r="N4428" i="5"/>
  <c r="O4428" i="5" s="1"/>
  <c r="L4428" i="5"/>
  <c r="M4428" i="5" s="1"/>
  <c r="R4423" i="5"/>
  <c r="S4423" i="5" s="1"/>
  <c r="P4423" i="5"/>
  <c r="Q4423" i="5" s="1"/>
  <c r="N4423" i="5"/>
  <c r="O4423" i="5" s="1"/>
  <c r="L4423" i="5"/>
  <c r="M4423" i="5" s="1"/>
  <c r="R4418" i="5"/>
  <c r="S4418" i="5" s="1"/>
  <c r="P4418" i="5"/>
  <c r="Q4418" i="5" s="1"/>
  <c r="O4418" i="5"/>
  <c r="N4418" i="5"/>
  <c r="L4418" i="5"/>
  <c r="M4418" i="5" s="1"/>
  <c r="R4413" i="5"/>
  <c r="S4413" i="5" s="1"/>
  <c r="P4413" i="5"/>
  <c r="Q4413" i="5" s="1"/>
  <c r="N4413" i="5"/>
  <c r="O4413" i="5" s="1"/>
  <c r="L4413" i="5"/>
  <c r="M4413" i="5" s="1"/>
  <c r="R4408" i="5"/>
  <c r="S4408" i="5" s="1"/>
  <c r="P4408" i="5"/>
  <c r="Q4408" i="5" s="1"/>
  <c r="O4408" i="5"/>
  <c r="N4408" i="5"/>
  <c r="L4408" i="5"/>
  <c r="M4408" i="5" s="1"/>
  <c r="R4403" i="5"/>
  <c r="S4403" i="5" s="1"/>
  <c r="P4403" i="5"/>
  <c r="Q4403" i="5" s="1"/>
  <c r="O4403" i="5"/>
  <c r="N4403" i="5"/>
  <c r="L4403" i="5"/>
  <c r="M4403" i="5" s="1"/>
  <c r="R4398" i="5"/>
  <c r="S4398" i="5" s="1"/>
  <c r="P4398" i="5"/>
  <c r="Q4398" i="5" s="1"/>
  <c r="N4398" i="5"/>
  <c r="O4398" i="5" s="1"/>
  <c r="L4398" i="5"/>
  <c r="M4398" i="5" s="1"/>
  <c r="R4393" i="5"/>
  <c r="S4393" i="5" s="1"/>
  <c r="P4393" i="5"/>
  <c r="Q4393" i="5" s="1"/>
  <c r="N4393" i="5"/>
  <c r="O4393" i="5" s="1"/>
  <c r="L4393" i="5"/>
  <c r="M4393" i="5" s="1"/>
  <c r="R4388" i="5"/>
  <c r="S4388" i="5" s="1"/>
  <c r="P4388" i="5"/>
  <c r="Q4388" i="5" s="1"/>
  <c r="N4388" i="5"/>
  <c r="O4388" i="5" s="1"/>
  <c r="L4388" i="5"/>
  <c r="M4388" i="5" s="1"/>
  <c r="R4383" i="5"/>
  <c r="S4383" i="5" s="1"/>
  <c r="P4383" i="5"/>
  <c r="Q4383" i="5" s="1"/>
  <c r="N4383" i="5"/>
  <c r="O4383" i="5" s="1"/>
  <c r="L4383" i="5"/>
  <c r="M4383" i="5" s="1"/>
  <c r="R4378" i="5"/>
  <c r="S4378" i="5" s="1"/>
  <c r="P4378" i="5"/>
  <c r="Q4378" i="5" s="1"/>
  <c r="N4378" i="5"/>
  <c r="O4378" i="5" s="1"/>
  <c r="L4378" i="5"/>
  <c r="M4378" i="5" s="1"/>
  <c r="R4373" i="5"/>
  <c r="S4373" i="5" s="1"/>
  <c r="P4373" i="5"/>
  <c r="Q4373" i="5" s="1"/>
  <c r="O4373" i="5"/>
  <c r="N4373" i="5"/>
  <c r="L4373" i="5"/>
  <c r="M4373" i="5" s="1"/>
  <c r="R4368" i="5"/>
  <c r="S4368" i="5" s="1"/>
  <c r="P4368" i="5"/>
  <c r="Q4368" i="5" s="1"/>
  <c r="N4368" i="5"/>
  <c r="O4368" i="5" s="1"/>
  <c r="L4368" i="5"/>
  <c r="M4368" i="5" s="1"/>
  <c r="R4363" i="5"/>
  <c r="S4363" i="5" s="1"/>
  <c r="P4363" i="5"/>
  <c r="Q4363" i="5" s="1"/>
  <c r="O4363" i="5"/>
  <c r="N4363" i="5"/>
  <c r="L4363" i="5"/>
  <c r="M4363" i="5" s="1"/>
  <c r="R4358" i="5"/>
  <c r="S4358" i="5" s="1"/>
  <c r="P4358" i="5"/>
  <c r="Q4358" i="5" s="1"/>
  <c r="N4358" i="5"/>
  <c r="O4358" i="5" s="1"/>
  <c r="L4358" i="5"/>
  <c r="M4358" i="5" s="1"/>
  <c r="R4353" i="5"/>
  <c r="S4353" i="5" s="1"/>
  <c r="P4353" i="5"/>
  <c r="Q4353" i="5" s="1"/>
  <c r="N4353" i="5"/>
  <c r="O4353" i="5" s="1"/>
  <c r="L4353" i="5"/>
  <c r="M4353" i="5" s="1"/>
  <c r="R4348" i="5"/>
  <c r="S4348" i="5" s="1"/>
  <c r="P4348" i="5"/>
  <c r="Q4348" i="5" s="1"/>
  <c r="N4348" i="5"/>
  <c r="O4348" i="5" s="1"/>
  <c r="L4348" i="5"/>
  <c r="M4348" i="5" s="1"/>
  <c r="R4343" i="5"/>
  <c r="S4343" i="5" s="1"/>
  <c r="P4343" i="5"/>
  <c r="Q4343" i="5" s="1"/>
  <c r="N4343" i="5"/>
  <c r="O4343" i="5" s="1"/>
  <c r="L4343" i="5"/>
  <c r="M4343" i="5" s="1"/>
  <c r="R4338" i="5"/>
  <c r="S4338" i="5" s="1"/>
  <c r="P4338" i="5"/>
  <c r="Q4338" i="5" s="1"/>
  <c r="N4338" i="5"/>
  <c r="O4338" i="5" s="1"/>
  <c r="L4338" i="5"/>
  <c r="M4338" i="5" s="1"/>
  <c r="R4333" i="5"/>
  <c r="S4333" i="5" s="1"/>
  <c r="P4333" i="5"/>
  <c r="Q4333" i="5" s="1"/>
  <c r="N4333" i="5"/>
  <c r="O4333" i="5" s="1"/>
  <c r="L4333" i="5"/>
  <c r="M4333" i="5" s="1"/>
  <c r="R4328" i="5"/>
  <c r="S4328" i="5" s="1"/>
  <c r="P4328" i="5"/>
  <c r="Q4328" i="5" s="1"/>
  <c r="O4328" i="5"/>
  <c r="N4328" i="5"/>
  <c r="L4328" i="5"/>
  <c r="M4328" i="5" s="1"/>
  <c r="R4323" i="5"/>
  <c r="S4323" i="5" s="1"/>
  <c r="P4323" i="5"/>
  <c r="Q4323" i="5" s="1"/>
  <c r="N4323" i="5"/>
  <c r="O4323" i="5" s="1"/>
  <c r="L4323" i="5"/>
  <c r="M4323" i="5" s="1"/>
  <c r="R4318" i="5"/>
  <c r="S4318" i="5" s="1"/>
  <c r="P4318" i="5"/>
  <c r="Q4318" i="5" s="1"/>
  <c r="O4318" i="5"/>
  <c r="N4318" i="5"/>
  <c r="L4318" i="5"/>
  <c r="M4318" i="5" s="1"/>
  <c r="R4317" i="5"/>
  <c r="S4317" i="5" s="1"/>
  <c r="P4317" i="5"/>
  <c r="Q4317" i="5" s="1"/>
  <c r="N4317" i="5"/>
  <c r="O4317" i="5" s="1"/>
  <c r="L4317" i="5"/>
  <c r="M4317" i="5" s="1"/>
  <c r="R4316" i="5"/>
  <c r="S4316" i="5" s="1"/>
  <c r="P4316" i="5"/>
  <c r="Q4316" i="5" s="1"/>
  <c r="N4316" i="5"/>
  <c r="O4316" i="5" s="1"/>
  <c r="L4316" i="5"/>
  <c r="M4316" i="5" s="1"/>
  <c r="R4311" i="5"/>
  <c r="S4311" i="5" s="1"/>
  <c r="P4311" i="5"/>
  <c r="Q4311" i="5" s="1"/>
  <c r="N4311" i="5"/>
  <c r="O4311" i="5" s="1"/>
  <c r="L4311" i="5"/>
  <c r="M4311" i="5" s="1"/>
  <c r="R4306" i="5"/>
  <c r="S4306" i="5" s="1"/>
  <c r="P4306" i="5"/>
  <c r="Q4306" i="5" s="1"/>
  <c r="N4306" i="5"/>
  <c r="O4306" i="5" s="1"/>
  <c r="L4306" i="5"/>
  <c r="M4306" i="5" s="1"/>
  <c r="R4301" i="5"/>
  <c r="S4301" i="5" s="1"/>
  <c r="P4301" i="5"/>
  <c r="Q4301" i="5" s="1"/>
  <c r="O4301" i="5"/>
  <c r="N4301" i="5"/>
  <c r="L4301" i="5"/>
  <c r="M4301" i="5" s="1"/>
  <c r="R4296" i="5"/>
  <c r="S4296" i="5" s="1"/>
  <c r="P4296" i="5"/>
  <c r="Q4296" i="5" s="1"/>
  <c r="N4296" i="5"/>
  <c r="O4296" i="5" s="1"/>
  <c r="L4296" i="5"/>
  <c r="M4296" i="5" s="1"/>
  <c r="R4291" i="5"/>
  <c r="S4291" i="5" s="1"/>
  <c r="P4291" i="5"/>
  <c r="Q4291" i="5" s="1"/>
  <c r="O4291" i="5"/>
  <c r="N4291" i="5"/>
  <c r="L4291" i="5"/>
  <c r="M4291" i="5" s="1"/>
  <c r="R4286" i="5"/>
  <c r="S4286" i="5" s="1"/>
  <c r="P4286" i="5"/>
  <c r="Q4286" i="5" s="1"/>
  <c r="N4286" i="5"/>
  <c r="O4286" i="5" s="1"/>
  <c r="L4286" i="5"/>
  <c r="M4286" i="5" s="1"/>
  <c r="R4281" i="5"/>
  <c r="S4281" i="5" s="1"/>
  <c r="P4281" i="5"/>
  <c r="Q4281" i="5" s="1"/>
  <c r="N4281" i="5"/>
  <c r="O4281" i="5" s="1"/>
  <c r="L4281" i="5"/>
  <c r="M4281" i="5" s="1"/>
  <c r="R4276" i="5"/>
  <c r="S4276" i="5" s="1"/>
  <c r="P4276" i="5"/>
  <c r="Q4276" i="5" s="1"/>
  <c r="N4276" i="5"/>
  <c r="O4276" i="5" s="1"/>
  <c r="L4276" i="5"/>
  <c r="M4276" i="5" s="1"/>
  <c r="R4271" i="5"/>
  <c r="S4271" i="5" s="1"/>
  <c r="P4271" i="5"/>
  <c r="Q4271" i="5" s="1"/>
  <c r="N4271" i="5"/>
  <c r="O4271" i="5" s="1"/>
  <c r="L4271" i="5"/>
  <c r="M4271" i="5" s="1"/>
  <c r="R4266" i="5"/>
  <c r="S4266" i="5" s="1"/>
  <c r="P4266" i="5"/>
  <c r="Q4266" i="5" s="1"/>
  <c r="O4266" i="5"/>
  <c r="N4266" i="5"/>
  <c r="L4266" i="5"/>
  <c r="M4266" i="5" s="1"/>
  <c r="R4261" i="5"/>
  <c r="S4261" i="5" s="1"/>
  <c r="P4261" i="5"/>
  <c r="Q4261" i="5" s="1"/>
  <c r="N4261" i="5"/>
  <c r="O4261" i="5" s="1"/>
  <c r="L4261" i="5"/>
  <c r="M4261" i="5" s="1"/>
  <c r="R4260" i="5"/>
  <c r="S4260" i="5" s="1"/>
  <c r="P4260" i="5"/>
  <c r="Q4260" i="5" s="1"/>
  <c r="N4260" i="5"/>
  <c r="O4260" i="5" s="1"/>
  <c r="L4260" i="5"/>
  <c r="M4260" i="5" s="1"/>
  <c r="R4255" i="5"/>
  <c r="S4255" i="5" s="1"/>
  <c r="P4255" i="5"/>
  <c r="Q4255" i="5" s="1"/>
  <c r="N4255" i="5"/>
  <c r="O4255" i="5" s="1"/>
  <c r="L4255" i="5"/>
  <c r="M4255" i="5" s="1"/>
  <c r="R4250" i="5"/>
  <c r="S4250" i="5" s="1"/>
  <c r="P4250" i="5"/>
  <c r="Q4250" i="5" s="1"/>
  <c r="O4250" i="5"/>
  <c r="N4250" i="5"/>
  <c r="L4250" i="5"/>
  <c r="M4250" i="5" s="1"/>
  <c r="R4245" i="5"/>
  <c r="S4245" i="5" s="1"/>
  <c r="P4245" i="5"/>
  <c r="Q4245" i="5" s="1"/>
  <c r="N4245" i="5"/>
  <c r="O4245" i="5" s="1"/>
  <c r="L4245" i="5"/>
  <c r="M4245" i="5" s="1"/>
  <c r="R4240" i="5"/>
  <c r="S4240" i="5" s="1"/>
  <c r="P4240" i="5"/>
  <c r="Q4240" i="5" s="1"/>
  <c r="N4240" i="5"/>
  <c r="O4240" i="5" s="1"/>
  <c r="L4240" i="5"/>
  <c r="M4240" i="5" s="1"/>
  <c r="R4235" i="5"/>
  <c r="S4235" i="5" s="1"/>
  <c r="P4235" i="5"/>
  <c r="Q4235" i="5" s="1"/>
  <c r="N4235" i="5"/>
  <c r="O4235" i="5" s="1"/>
  <c r="L4235" i="5"/>
  <c r="M4235" i="5" s="1"/>
  <c r="R4230" i="5"/>
  <c r="S4230" i="5" s="1"/>
  <c r="P4230" i="5"/>
  <c r="Q4230" i="5" s="1"/>
  <c r="N4230" i="5"/>
  <c r="O4230" i="5" s="1"/>
  <c r="L4230" i="5"/>
  <c r="M4230" i="5" s="1"/>
  <c r="R4229" i="5"/>
  <c r="S4229" i="5" s="1"/>
  <c r="P4229" i="5"/>
  <c r="Q4229" i="5" s="1"/>
  <c r="N4229" i="5"/>
  <c r="O4229" i="5" s="1"/>
  <c r="L4229" i="5"/>
  <c r="M4229" i="5" s="1"/>
  <c r="R4228" i="5"/>
  <c r="S4228" i="5" s="1"/>
  <c r="P4228" i="5"/>
  <c r="Q4228" i="5" s="1"/>
  <c r="O4228" i="5"/>
  <c r="N4228" i="5"/>
  <c r="L4228" i="5"/>
  <c r="M4228" i="5" s="1"/>
  <c r="R4223" i="5"/>
  <c r="S4223" i="5" s="1"/>
  <c r="P4223" i="5"/>
  <c r="Q4223" i="5" s="1"/>
  <c r="O4223" i="5"/>
  <c r="N4223" i="5"/>
  <c r="L4223" i="5"/>
  <c r="M4223" i="5" s="1"/>
  <c r="R4222" i="5"/>
  <c r="S4222" i="5" s="1"/>
  <c r="P4222" i="5"/>
  <c r="Q4222" i="5" s="1"/>
  <c r="N4222" i="5"/>
  <c r="O4222" i="5" s="1"/>
  <c r="L4222" i="5"/>
  <c r="M4222" i="5" s="1"/>
  <c r="R4217" i="5"/>
  <c r="S4217" i="5" s="1"/>
  <c r="P4217" i="5"/>
  <c r="Q4217" i="5" s="1"/>
  <c r="N4217" i="5"/>
  <c r="O4217" i="5" s="1"/>
  <c r="L4217" i="5"/>
  <c r="M4217" i="5" s="1"/>
  <c r="R4212" i="5"/>
  <c r="S4212" i="5" s="1"/>
  <c r="P4212" i="5"/>
  <c r="Q4212" i="5" s="1"/>
  <c r="N4212" i="5"/>
  <c r="O4212" i="5" s="1"/>
  <c r="L4212" i="5"/>
  <c r="M4212" i="5" s="1"/>
  <c r="R4207" i="5"/>
  <c r="S4207" i="5" s="1"/>
  <c r="P4207" i="5"/>
  <c r="Q4207" i="5" s="1"/>
  <c r="O4207" i="5"/>
  <c r="N4207" i="5"/>
  <c r="L4207" i="5"/>
  <c r="M4207" i="5" s="1"/>
  <c r="R4202" i="5"/>
  <c r="S4202" i="5" s="1"/>
  <c r="P4202" i="5"/>
  <c r="Q4202" i="5" s="1"/>
  <c r="N4202" i="5"/>
  <c r="O4202" i="5" s="1"/>
  <c r="L4202" i="5"/>
  <c r="M4202" i="5" s="1"/>
  <c r="R4197" i="5"/>
  <c r="S4197" i="5" s="1"/>
  <c r="P4197" i="5"/>
  <c r="Q4197" i="5" s="1"/>
  <c r="N4197" i="5"/>
  <c r="O4197" i="5" s="1"/>
  <c r="L4197" i="5"/>
  <c r="M4197" i="5" s="1"/>
  <c r="R4189" i="5"/>
  <c r="S4189" i="5" s="1"/>
  <c r="P4189" i="5"/>
  <c r="Q4189" i="5" s="1"/>
  <c r="N4189" i="5"/>
  <c r="O4189" i="5" s="1"/>
  <c r="L4189" i="5"/>
  <c r="M4189" i="5" s="1"/>
  <c r="R4184" i="5"/>
  <c r="S4184" i="5" s="1"/>
  <c r="P4184" i="5"/>
  <c r="Q4184" i="5" s="1"/>
  <c r="N4184" i="5"/>
  <c r="O4184" i="5" s="1"/>
  <c r="L4184" i="5"/>
  <c r="M4184" i="5" s="1"/>
  <c r="R4179" i="5"/>
  <c r="S4179" i="5" s="1"/>
  <c r="Q4179" i="5"/>
  <c r="P4179" i="5"/>
  <c r="N4179" i="5"/>
  <c r="O4179" i="5" s="1"/>
  <c r="L4179" i="5"/>
  <c r="M4179" i="5" s="1"/>
  <c r="R4174" i="5"/>
  <c r="S4174" i="5" s="1"/>
  <c r="P4174" i="5"/>
  <c r="Q4174" i="5" s="1"/>
  <c r="N4174" i="5"/>
  <c r="O4174" i="5" s="1"/>
  <c r="L4174" i="5"/>
  <c r="M4174" i="5" s="1"/>
  <c r="R4173" i="5"/>
  <c r="S4173" i="5" s="1"/>
  <c r="P4173" i="5"/>
  <c r="Q4173" i="5" s="1"/>
  <c r="N4173" i="5"/>
  <c r="O4173" i="5" s="1"/>
  <c r="L4173" i="5"/>
  <c r="M4173" i="5" s="1"/>
  <c r="R4168" i="5"/>
  <c r="S4168" i="5" s="1"/>
  <c r="Q4168" i="5"/>
  <c r="P4168" i="5"/>
  <c r="O4168" i="5"/>
  <c r="N4168" i="5"/>
  <c r="L4168" i="5"/>
  <c r="M4168" i="5" s="1"/>
  <c r="R4167" i="5"/>
  <c r="S4167" i="5" s="1"/>
  <c r="Q4167" i="5"/>
  <c r="P4167" i="5"/>
  <c r="O4167" i="5"/>
  <c r="N4167" i="5"/>
  <c r="L4167" i="5"/>
  <c r="M4167" i="5" s="1"/>
  <c r="R4162" i="5"/>
  <c r="S4162" i="5" s="1"/>
  <c r="P4162" i="5"/>
  <c r="Q4162" i="5" s="1"/>
  <c r="N4162" i="5"/>
  <c r="O4162" i="5" s="1"/>
  <c r="L4162" i="5"/>
  <c r="M4162" i="5" s="1"/>
  <c r="R4157" i="5"/>
  <c r="S4157" i="5" s="1"/>
  <c r="P4157" i="5"/>
  <c r="Q4157" i="5" s="1"/>
  <c r="N4157" i="5"/>
  <c r="O4157" i="5" s="1"/>
  <c r="L4157" i="5"/>
  <c r="M4157" i="5" s="1"/>
  <c r="R4152" i="5"/>
  <c r="S4152" i="5" s="1"/>
  <c r="P4152" i="5"/>
  <c r="Q4152" i="5" s="1"/>
  <c r="N4152" i="5"/>
  <c r="O4152" i="5" s="1"/>
  <c r="L4152" i="5"/>
  <c r="M4152" i="5" s="1"/>
  <c r="R4147" i="5"/>
  <c r="S4147" i="5" s="1"/>
  <c r="Q4147" i="5"/>
  <c r="P4147" i="5"/>
  <c r="N4147" i="5"/>
  <c r="O4147" i="5" s="1"/>
  <c r="L4147" i="5"/>
  <c r="M4147" i="5" s="1"/>
  <c r="R4142" i="5"/>
  <c r="S4142" i="5" s="1"/>
  <c r="P4142" i="5"/>
  <c r="Q4142" i="5" s="1"/>
  <c r="N4142" i="5"/>
  <c r="O4142" i="5" s="1"/>
  <c r="L4142" i="5"/>
  <c r="M4142" i="5" s="1"/>
  <c r="R4137" i="5"/>
  <c r="S4137" i="5" s="1"/>
  <c r="P4137" i="5"/>
  <c r="Q4137" i="5" s="1"/>
  <c r="N4137" i="5"/>
  <c r="O4137" i="5" s="1"/>
  <c r="L4137" i="5"/>
  <c r="M4137" i="5" s="1"/>
  <c r="S4129" i="5"/>
  <c r="R4129" i="5"/>
  <c r="Q4129" i="5"/>
  <c r="P4129" i="5"/>
  <c r="N4129" i="5"/>
  <c r="O4129" i="5" s="1"/>
  <c r="L4129" i="5"/>
  <c r="M4129" i="5" s="1"/>
  <c r="R4121" i="5"/>
  <c r="S4121" i="5" s="1"/>
  <c r="P4121" i="5"/>
  <c r="Q4121" i="5" s="1"/>
  <c r="N4121" i="5"/>
  <c r="O4121" i="5" s="1"/>
  <c r="L4121" i="5"/>
  <c r="M4121" i="5" s="1"/>
  <c r="R4113" i="5"/>
  <c r="S4113" i="5" s="1"/>
  <c r="P4113" i="5"/>
  <c r="Q4113" i="5" s="1"/>
  <c r="N4113" i="5"/>
  <c r="O4113" i="5" s="1"/>
  <c r="L4113" i="5"/>
  <c r="M4113" i="5" s="1"/>
  <c r="S4108" i="5"/>
  <c r="R4108" i="5"/>
  <c r="Q4108" i="5"/>
  <c r="P4108" i="5"/>
  <c r="N4108" i="5"/>
  <c r="O4108" i="5" s="1"/>
  <c r="L4108" i="5"/>
  <c r="M4108" i="5" s="1"/>
  <c r="R4103" i="5"/>
  <c r="S4103" i="5" s="1"/>
  <c r="P4103" i="5"/>
  <c r="Q4103" i="5" s="1"/>
  <c r="O4103" i="5"/>
  <c r="N4103" i="5"/>
  <c r="L4103" i="5"/>
  <c r="M4103" i="5" s="1"/>
  <c r="R4098" i="5"/>
  <c r="S4098" i="5" s="1"/>
  <c r="Q4098" i="5"/>
  <c r="P4098" i="5"/>
  <c r="N4098" i="5"/>
  <c r="O4098" i="5" s="1"/>
  <c r="L4098" i="5"/>
  <c r="M4098" i="5" s="1"/>
  <c r="S4093" i="5"/>
  <c r="R4093" i="5"/>
  <c r="P4093" i="5"/>
  <c r="Q4093" i="5" s="1"/>
  <c r="N4093" i="5"/>
  <c r="O4093" i="5" s="1"/>
  <c r="L4093" i="5"/>
  <c r="M4093" i="5" s="1"/>
  <c r="R4088" i="5"/>
  <c r="S4088" i="5" s="1"/>
  <c r="P4088" i="5"/>
  <c r="Q4088" i="5" s="1"/>
  <c r="O4088" i="5"/>
  <c r="N4088" i="5"/>
  <c r="L4088" i="5"/>
  <c r="M4088" i="5" s="1"/>
  <c r="S4083" i="5"/>
  <c r="R4083" i="5"/>
  <c r="P4083" i="5"/>
  <c r="Q4083" i="5" s="1"/>
  <c r="N4083" i="5"/>
  <c r="O4083" i="5" s="1"/>
  <c r="L4083" i="5"/>
  <c r="M4083" i="5" s="1"/>
  <c r="R4078" i="5"/>
  <c r="S4078" i="5" s="1"/>
  <c r="P4078" i="5"/>
  <c r="Q4078" i="5" s="1"/>
  <c r="O4078" i="5"/>
  <c r="N4078" i="5"/>
  <c r="L4078" i="5"/>
  <c r="M4078" i="5" s="1"/>
  <c r="R4073" i="5"/>
  <c r="S4073" i="5" s="1"/>
  <c r="P4073" i="5"/>
  <c r="Q4073" i="5" s="1"/>
  <c r="O4073" i="5"/>
  <c r="N4073" i="5"/>
  <c r="L4073" i="5"/>
  <c r="M4073" i="5" s="1"/>
  <c r="R4068" i="5"/>
  <c r="S4068" i="5" s="1"/>
  <c r="P4068" i="5"/>
  <c r="Q4068" i="5" s="1"/>
  <c r="N4068" i="5"/>
  <c r="O4068" i="5" s="1"/>
  <c r="L4068" i="5"/>
  <c r="M4068" i="5" s="1"/>
  <c r="R4063" i="5"/>
  <c r="S4063" i="5" s="1"/>
  <c r="P4063" i="5"/>
  <c r="Q4063" i="5" s="1"/>
  <c r="N4063" i="5"/>
  <c r="O4063" i="5" s="1"/>
  <c r="L4063" i="5"/>
  <c r="M4063" i="5" s="1"/>
  <c r="S4058" i="5"/>
  <c r="R4058" i="5"/>
  <c r="P4058" i="5"/>
  <c r="Q4058" i="5" s="1"/>
  <c r="N4058" i="5"/>
  <c r="O4058" i="5" s="1"/>
  <c r="L4058" i="5"/>
  <c r="M4058" i="5" s="1"/>
  <c r="R4053" i="5"/>
  <c r="S4053" i="5" s="1"/>
  <c r="P4053" i="5"/>
  <c r="Q4053" i="5" s="1"/>
  <c r="N4053" i="5"/>
  <c r="O4053" i="5" s="1"/>
  <c r="L4053" i="5"/>
  <c r="M4053" i="5" s="1"/>
  <c r="R4048" i="5"/>
  <c r="S4048" i="5" s="1"/>
  <c r="P4048" i="5"/>
  <c r="Q4048" i="5" s="1"/>
  <c r="N4048" i="5"/>
  <c r="O4048" i="5" s="1"/>
  <c r="L4048" i="5"/>
  <c r="M4048" i="5" s="1"/>
  <c r="S4043" i="5"/>
  <c r="R4043" i="5"/>
  <c r="P4043" i="5"/>
  <c r="Q4043" i="5" s="1"/>
  <c r="N4043" i="5"/>
  <c r="O4043" i="5" s="1"/>
  <c r="L4043" i="5"/>
  <c r="M4043" i="5" s="1"/>
  <c r="R4038" i="5"/>
  <c r="S4038" i="5" s="1"/>
  <c r="P4038" i="5"/>
  <c r="Q4038" i="5" s="1"/>
  <c r="N4038" i="5"/>
  <c r="O4038" i="5" s="1"/>
  <c r="L4038" i="5"/>
  <c r="M4038" i="5" s="1"/>
  <c r="R4033" i="5"/>
  <c r="S4033" i="5" s="1"/>
  <c r="P4033" i="5"/>
  <c r="Q4033" i="5" s="1"/>
  <c r="N4033" i="5"/>
  <c r="O4033" i="5" s="1"/>
  <c r="L4033" i="5"/>
  <c r="M4033" i="5" s="1"/>
  <c r="S4028" i="5"/>
  <c r="R4028" i="5"/>
  <c r="P4028" i="5"/>
  <c r="Q4028" i="5" s="1"/>
  <c r="N4028" i="5"/>
  <c r="O4028" i="5" s="1"/>
  <c r="L4028" i="5"/>
  <c r="M4028" i="5" s="1"/>
  <c r="R4023" i="5"/>
  <c r="S4023" i="5" s="1"/>
  <c r="P4023" i="5"/>
  <c r="Q4023" i="5" s="1"/>
  <c r="N4023" i="5"/>
  <c r="O4023" i="5" s="1"/>
  <c r="L4023" i="5"/>
  <c r="M4023" i="5" s="1"/>
  <c r="R4018" i="5"/>
  <c r="S4018" i="5" s="1"/>
  <c r="P4018" i="5"/>
  <c r="Q4018" i="5" s="1"/>
  <c r="N4018" i="5"/>
  <c r="O4018" i="5" s="1"/>
  <c r="L4018" i="5"/>
  <c r="M4018" i="5" s="1"/>
  <c r="R4013" i="5"/>
  <c r="S4013" i="5" s="1"/>
  <c r="P4013" i="5"/>
  <c r="Q4013" i="5" s="1"/>
  <c r="N4013" i="5"/>
  <c r="O4013" i="5" s="1"/>
  <c r="L4013" i="5"/>
  <c r="M4013" i="5" s="1"/>
  <c r="S4008" i="5"/>
  <c r="R4008" i="5"/>
  <c r="P4008" i="5"/>
  <c r="Q4008" i="5" s="1"/>
  <c r="N4008" i="5"/>
  <c r="O4008" i="5" s="1"/>
  <c r="L4008" i="5"/>
  <c r="M4008" i="5" s="1"/>
  <c r="R4003" i="5"/>
  <c r="S4003" i="5" s="1"/>
  <c r="P4003" i="5"/>
  <c r="Q4003" i="5" s="1"/>
  <c r="N4003" i="5"/>
  <c r="O4003" i="5" s="1"/>
  <c r="L4003" i="5"/>
  <c r="M4003" i="5" s="1"/>
  <c r="S3998" i="5"/>
  <c r="R3998" i="5"/>
  <c r="P3998" i="5"/>
  <c r="Q3998" i="5" s="1"/>
  <c r="N3998" i="5"/>
  <c r="O3998" i="5" s="1"/>
  <c r="L3998" i="5"/>
  <c r="M3998" i="5" s="1"/>
  <c r="R3997" i="5"/>
  <c r="S3997" i="5" s="1"/>
  <c r="P3997" i="5"/>
  <c r="Q3997" i="5" s="1"/>
  <c r="N3997" i="5"/>
  <c r="O3997" i="5" s="1"/>
  <c r="L3997" i="5"/>
  <c r="M3997" i="5" s="1"/>
  <c r="R3996" i="5"/>
  <c r="S3996" i="5" s="1"/>
  <c r="P3996" i="5"/>
  <c r="Q3996" i="5" s="1"/>
  <c r="N3996" i="5"/>
  <c r="O3996" i="5" s="1"/>
  <c r="L3996" i="5"/>
  <c r="M3996" i="5" s="1"/>
  <c r="R3995" i="5"/>
  <c r="S3995" i="5" s="1"/>
  <c r="P3995" i="5"/>
  <c r="Q3995" i="5" s="1"/>
  <c r="N3995" i="5"/>
  <c r="O3995" i="5" s="1"/>
  <c r="L3995" i="5"/>
  <c r="M3995" i="5" s="1"/>
  <c r="R3994" i="5"/>
  <c r="S3994" i="5" s="1"/>
  <c r="P3994" i="5"/>
  <c r="Q3994" i="5" s="1"/>
  <c r="N3994" i="5"/>
  <c r="O3994" i="5" s="1"/>
  <c r="L3994" i="5"/>
  <c r="M3994" i="5" s="1"/>
  <c r="S3993" i="5"/>
  <c r="R3993" i="5"/>
  <c r="P3993" i="5"/>
  <c r="Q3993" i="5" s="1"/>
  <c r="N3993" i="5"/>
  <c r="O3993" i="5" s="1"/>
  <c r="L3993" i="5"/>
  <c r="M3993" i="5" s="1"/>
  <c r="S3992" i="5"/>
  <c r="R3992" i="5"/>
  <c r="P3992" i="5"/>
  <c r="Q3992" i="5" s="1"/>
  <c r="N3992" i="5"/>
  <c r="O3992" i="5" s="1"/>
  <c r="L3992" i="5"/>
  <c r="M3992" i="5" s="1"/>
  <c r="R3991" i="5"/>
  <c r="S3991" i="5" s="1"/>
  <c r="P3991" i="5"/>
  <c r="Q3991" i="5" s="1"/>
  <c r="N3991" i="5"/>
  <c r="O3991" i="5" s="1"/>
  <c r="L3991" i="5"/>
  <c r="M3991" i="5" s="1"/>
  <c r="R3990" i="5"/>
  <c r="S3990" i="5" s="1"/>
  <c r="P3990" i="5"/>
  <c r="Q3990" i="5" s="1"/>
  <c r="N3990" i="5"/>
  <c r="O3990" i="5" s="1"/>
  <c r="L3990" i="5"/>
  <c r="M3990" i="5" s="1"/>
  <c r="R3989" i="5"/>
  <c r="S3989" i="5" s="1"/>
  <c r="P3989" i="5"/>
  <c r="Q3989" i="5" s="1"/>
  <c r="N3989" i="5"/>
  <c r="O3989" i="5" s="1"/>
  <c r="L3989" i="5"/>
  <c r="M3989" i="5" s="1"/>
  <c r="S3988" i="5"/>
  <c r="R3988" i="5"/>
  <c r="P3988" i="5"/>
  <c r="Q3988" i="5" s="1"/>
  <c r="N3988" i="5"/>
  <c r="O3988" i="5" s="1"/>
  <c r="L3988" i="5"/>
  <c r="M3988" i="5" s="1"/>
  <c r="R3987" i="5"/>
  <c r="S3987" i="5" s="1"/>
  <c r="P3987" i="5"/>
  <c r="Q3987" i="5" s="1"/>
  <c r="N3987" i="5"/>
  <c r="O3987" i="5" s="1"/>
  <c r="L3987" i="5"/>
  <c r="M3987" i="5" s="1"/>
  <c r="R3980" i="5"/>
  <c r="S3980" i="5" s="1"/>
  <c r="P3980" i="5"/>
  <c r="Q3980" i="5" s="1"/>
  <c r="N3980" i="5"/>
  <c r="O3980" i="5" s="1"/>
  <c r="L3980" i="5"/>
  <c r="M3980" i="5" s="1"/>
  <c r="R3976" i="5"/>
  <c r="S3976" i="5" s="1"/>
  <c r="P3976" i="5"/>
  <c r="Q3976" i="5" s="1"/>
  <c r="N3976" i="5"/>
  <c r="O3976" i="5" s="1"/>
  <c r="L3976" i="5"/>
  <c r="M3976" i="5" s="1"/>
  <c r="R3975" i="5"/>
  <c r="S3975" i="5" s="1"/>
  <c r="P3975" i="5"/>
  <c r="Q3975" i="5" s="1"/>
  <c r="N3975" i="5"/>
  <c r="O3975" i="5" s="1"/>
  <c r="L3975" i="5"/>
  <c r="M3975" i="5" s="1"/>
  <c r="R3971" i="5"/>
  <c r="S3971" i="5" s="1"/>
  <c r="P3971" i="5"/>
  <c r="Q3971" i="5" s="1"/>
  <c r="N3971" i="5"/>
  <c r="O3971" i="5" s="1"/>
  <c r="L3971" i="5"/>
  <c r="M3971" i="5" s="1"/>
  <c r="R3970" i="5"/>
  <c r="S3970" i="5" s="1"/>
  <c r="P3970" i="5"/>
  <c r="Q3970" i="5" s="1"/>
  <c r="N3970" i="5"/>
  <c r="O3970" i="5" s="1"/>
  <c r="L3970" i="5"/>
  <c r="M3970" i="5" s="1"/>
  <c r="R3966" i="5"/>
  <c r="S3966" i="5" s="1"/>
  <c r="P3966" i="5"/>
  <c r="Q3966" i="5" s="1"/>
  <c r="N3966" i="5"/>
  <c r="O3966" i="5" s="1"/>
  <c r="L3966" i="5"/>
  <c r="M3966" i="5" s="1"/>
  <c r="S3965" i="5"/>
  <c r="R3965" i="5"/>
  <c r="P3965" i="5"/>
  <c r="Q3965" i="5" s="1"/>
  <c r="N3965" i="5"/>
  <c r="O3965" i="5" s="1"/>
  <c r="L3965" i="5"/>
  <c r="M3965" i="5" s="1"/>
  <c r="R3961" i="5"/>
  <c r="S3961" i="5" s="1"/>
  <c r="P3961" i="5"/>
  <c r="Q3961" i="5" s="1"/>
  <c r="N3961" i="5"/>
  <c r="O3961" i="5" s="1"/>
  <c r="L3961" i="5"/>
  <c r="M3961" i="5" s="1"/>
  <c r="R3960" i="5"/>
  <c r="S3960" i="5" s="1"/>
  <c r="P3960" i="5"/>
  <c r="Q3960" i="5" s="1"/>
  <c r="N3960" i="5"/>
  <c r="O3960" i="5" s="1"/>
  <c r="L3960" i="5"/>
  <c r="M3960" i="5" s="1"/>
  <c r="R3956" i="5"/>
  <c r="S3956" i="5" s="1"/>
  <c r="P3956" i="5"/>
  <c r="Q3956" i="5" s="1"/>
  <c r="N3956" i="5"/>
  <c r="O3956" i="5" s="1"/>
  <c r="L3956" i="5"/>
  <c r="M3956" i="5" s="1"/>
  <c r="R3955" i="5"/>
  <c r="S3955" i="5" s="1"/>
  <c r="P3955" i="5"/>
  <c r="Q3955" i="5" s="1"/>
  <c r="N3955" i="5"/>
  <c r="O3955" i="5" s="1"/>
  <c r="L3955" i="5"/>
  <c r="M3955" i="5" s="1"/>
  <c r="R3954" i="5"/>
  <c r="S3954" i="5" s="1"/>
  <c r="P3954" i="5"/>
  <c r="Q3954" i="5" s="1"/>
  <c r="N3954" i="5"/>
  <c r="O3954" i="5" s="1"/>
  <c r="L3954" i="5"/>
  <c r="M3954" i="5" s="1"/>
  <c r="R3947" i="5"/>
  <c r="S3947" i="5" s="1"/>
  <c r="P3947" i="5"/>
  <c r="Q3947" i="5" s="1"/>
  <c r="N3947" i="5"/>
  <c r="O3947" i="5" s="1"/>
  <c r="L3947" i="5"/>
  <c r="M3947" i="5" s="1"/>
  <c r="R3940" i="5"/>
  <c r="S3940" i="5" s="1"/>
  <c r="P3940" i="5"/>
  <c r="Q3940" i="5" s="1"/>
  <c r="N3940" i="5"/>
  <c r="O3940" i="5" s="1"/>
  <c r="L3940" i="5"/>
  <c r="M3940" i="5" s="1"/>
  <c r="R3939" i="5"/>
  <c r="S3939" i="5" s="1"/>
  <c r="P3939" i="5"/>
  <c r="Q3939" i="5" s="1"/>
  <c r="N3939" i="5"/>
  <c r="O3939" i="5" s="1"/>
  <c r="L3939" i="5"/>
  <c r="M3939" i="5" s="1"/>
  <c r="R3938" i="5"/>
  <c r="S3938" i="5" s="1"/>
  <c r="P3938" i="5"/>
  <c r="Q3938" i="5" s="1"/>
  <c r="N3938" i="5"/>
  <c r="O3938" i="5" s="1"/>
  <c r="L3938" i="5"/>
  <c r="M3938" i="5" s="1"/>
  <c r="R3931" i="5"/>
  <c r="S3931" i="5" s="1"/>
  <c r="P3931" i="5"/>
  <c r="Q3931" i="5" s="1"/>
  <c r="N3931" i="5"/>
  <c r="O3931" i="5" s="1"/>
  <c r="L3931" i="5"/>
  <c r="M3931" i="5" s="1"/>
  <c r="R3930" i="5"/>
  <c r="S3930" i="5" s="1"/>
  <c r="P3930" i="5"/>
  <c r="Q3930" i="5" s="1"/>
  <c r="N3930" i="5"/>
  <c r="O3930" i="5" s="1"/>
  <c r="L3930" i="5"/>
  <c r="M3930" i="5" s="1"/>
  <c r="R3929" i="5"/>
  <c r="S3929" i="5" s="1"/>
  <c r="P3929" i="5"/>
  <c r="Q3929" i="5" s="1"/>
  <c r="N3929" i="5"/>
  <c r="O3929" i="5" s="1"/>
  <c r="L3929" i="5"/>
  <c r="M3929" i="5" s="1"/>
  <c r="S3922" i="5"/>
  <c r="R3922" i="5"/>
  <c r="P3922" i="5"/>
  <c r="Q3922" i="5" s="1"/>
  <c r="N3922" i="5"/>
  <c r="O3922" i="5" s="1"/>
  <c r="L3922" i="5"/>
  <c r="M3922" i="5" s="1"/>
  <c r="R3921" i="5"/>
  <c r="S3921" i="5" s="1"/>
  <c r="P3921" i="5"/>
  <c r="Q3921" i="5" s="1"/>
  <c r="N3921" i="5"/>
  <c r="O3921" i="5" s="1"/>
  <c r="L3921" i="5"/>
  <c r="M3921" i="5" s="1"/>
  <c r="R3920" i="5"/>
  <c r="S3920" i="5" s="1"/>
  <c r="P3920" i="5"/>
  <c r="Q3920" i="5" s="1"/>
  <c r="N3920" i="5"/>
  <c r="O3920" i="5" s="1"/>
  <c r="L3920" i="5"/>
  <c r="M3920" i="5" s="1"/>
  <c r="R3919" i="5"/>
  <c r="S3919" i="5" s="1"/>
  <c r="P3919" i="5"/>
  <c r="Q3919" i="5" s="1"/>
  <c r="N3919" i="5"/>
  <c r="O3919" i="5" s="1"/>
  <c r="L3919" i="5"/>
  <c r="M3919" i="5" s="1"/>
  <c r="R3918" i="5"/>
  <c r="S3918" i="5" s="1"/>
  <c r="P3918" i="5"/>
  <c r="Q3918" i="5" s="1"/>
  <c r="N3918" i="5"/>
  <c r="O3918" i="5" s="1"/>
  <c r="L3918" i="5"/>
  <c r="M3918" i="5" s="1"/>
  <c r="R3917" i="5"/>
  <c r="S3917" i="5" s="1"/>
  <c r="P3917" i="5"/>
  <c r="Q3917" i="5" s="1"/>
  <c r="N3917" i="5"/>
  <c r="O3917" i="5" s="1"/>
  <c r="L3917" i="5"/>
  <c r="M3917" i="5" s="1"/>
  <c r="R3916" i="5"/>
  <c r="S3916" i="5" s="1"/>
  <c r="P3916" i="5"/>
  <c r="Q3916" i="5" s="1"/>
  <c r="N3916" i="5"/>
  <c r="O3916" i="5" s="1"/>
  <c r="L3916" i="5"/>
  <c r="M3916" i="5" s="1"/>
  <c r="R3915" i="5"/>
  <c r="S3915" i="5" s="1"/>
  <c r="P3915" i="5"/>
  <c r="Q3915" i="5" s="1"/>
  <c r="N3915" i="5"/>
  <c r="O3915" i="5" s="1"/>
  <c r="L3915" i="5"/>
  <c r="M3915" i="5" s="1"/>
  <c r="R3914" i="5"/>
  <c r="S3914" i="5" s="1"/>
  <c r="P3914" i="5"/>
  <c r="Q3914" i="5" s="1"/>
  <c r="N3914" i="5"/>
  <c r="O3914" i="5" s="1"/>
  <c r="L3914" i="5"/>
  <c r="M3914" i="5" s="1"/>
  <c r="R3913" i="5"/>
  <c r="S3913" i="5" s="1"/>
  <c r="P3913" i="5"/>
  <c r="Q3913" i="5" s="1"/>
  <c r="N3913" i="5"/>
  <c r="O3913" i="5" s="1"/>
  <c r="L3913" i="5"/>
  <c r="M3913" i="5" s="1"/>
  <c r="R3912" i="5"/>
  <c r="S3912" i="5" s="1"/>
  <c r="P3912" i="5"/>
  <c r="Q3912" i="5" s="1"/>
  <c r="N3912" i="5"/>
  <c r="O3912" i="5" s="1"/>
  <c r="L3912" i="5"/>
  <c r="M3912" i="5" s="1"/>
  <c r="S3911" i="5"/>
  <c r="R3911" i="5"/>
  <c r="P3911" i="5"/>
  <c r="Q3911" i="5" s="1"/>
  <c r="N3911" i="5"/>
  <c r="O3911" i="5" s="1"/>
  <c r="L3911" i="5"/>
  <c r="M3911" i="5" s="1"/>
  <c r="R3910" i="5"/>
  <c r="S3910" i="5" s="1"/>
  <c r="P3910" i="5"/>
  <c r="Q3910" i="5" s="1"/>
  <c r="N3910" i="5"/>
  <c r="O3910" i="5" s="1"/>
  <c r="L3910" i="5"/>
  <c r="M3910" i="5" s="1"/>
  <c r="R3909" i="5"/>
  <c r="S3909" i="5" s="1"/>
  <c r="P3909" i="5"/>
  <c r="Q3909" i="5" s="1"/>
  <c r="N3909" i="5"/>
  <c r="O3909" i="5" s="1"/>
  <c r="L3909" i="5"/>
  <c r="M3909" i="5" s="1"/>
  <c r="R3908" i="5"/>
  <c r="S3908" i="5" s="1"/>
  <c r="P3908" i="5"/>
  <c r="Q3908" i="5" s="1"/>
  <c r="N3908" i="5"/>
  <c r="O3908" i="5" s="1"/>
  <c r="L3908" i="5"/>
  <c r="M3908" i="5" s="1"/>
  <c r="S3907" i="5"/>
  <c r="R3907" i="5"/>
  <c r="P3907" i="5"/>
  <c r="Q3907" i="5" s="1"/>
  <c r="N3907" i="5"/>
  <c r="O3907" i="5" s="1"/>
  <c r="L3907" i="5"/>
  <c r="M3907" i="5" s="1"/>
  <c r="R3906" i="5"/>
  <c r="S3906" i="5" s="1"/>
  <c r="P3906" i="5"/>
  <c r="Q3906" i="5" s="1"/>
  <c r="N3906" i="5"/>
  <c r="O3906" i="5" s="1"/>
  <c r="L3906" i="5"/>
  <c r="M3906" i="5" s="1"/>
  <c r="R3905" i="5"/>
  <c r="S3905" i="5" s="1"/>
  <c r="P3905" i="5"/>
  <c r="Q3905" i="5" s="1"/>
  <c r="N3905" i="5"/>
  <c r="O3905" i="5" s="1"/>
  <c r="L3905" i="5"/>
  <c r="M3905" i="5" s="1"/>
  <c r="S3904" i="5"/>
  <c r="R3904" i="5"/>
  <c r="P3904" i="5"/>
  <c r="Q3904" i="5" s="1"/>
  <c r="N3904" i="5"/>
  <c r="O3904" i="5" s="1"/>
  <c r="L3904" i="5"/>
  <c r="M3904" i="5" s="1"/>
  <c r="R3903" i="5"/>
  <c r="S3903" i="5" s="1"/>
  <c r="P3903" i="5"/>
  <c r="Q3903" i="5" s="1"/>
  <c r="N3903" i="5"/>
  <c r="O3903" i="5" s="1"/>
  <c r="L3903" i="5"/>
  <c r="M3903" i="5" s="1"/>
  <c r="R3902" i="5"/>
  <c r="S3902" i="5" s="1"/>
  <c r="P3902" i="5"/>
  <c r="Q3902" i="5" s="1"/>
  <c r="N3902" i="5"/>
  <c r="O3902" i="5" s="1"/>
  <c r="L3902" i="5"/>
  <c r="M3902" i="5" s="1"/>
  <c r="R3901" i="5"/>
  <c r="S3901" i="5" s="1"/>
  <c r="P3901" i="5"/>
  <c r="Q3901" i="5" s="1"/>
  <c r="N3901" i="5"/>
  <c r="O3901" i="5" s="1"/>
  <c r="L3901" i="5"/>
  <c r="M3901" i="5" s="1"/>
  <c r="R3900" i="5"/>
  <c r="S3900" i="5" s="1"/>
  <c r="P3900" i="5"/>
  <c r="Q3900" i="5" s="1"/>
  <c r="N3900" i="5"/>
  <c r="O3900" i="5" s="1"/>
  <c r="L3900" i="5"/>
  <c r="M3900" i="5" s="1"/>
  <c r="R3899" i="5"/>
  <c r="S3899" i="5" s="1"/>
  <c r="P3899" i="5"/>
  <c r="Q3899" i="5" s="1"/>
  <c r="N3899" i="5"/>
  <c r="O3899" i="5" s="1"/>
  <c r="L3899" i="5"/>
  <c r="M3899" i="5" s="1"/>
  <c r="R3898" i="5"/>
  <c r="S3898" i="5" s="1"/>
  <c r="P3898" i="5"/>
  <c r="Q3898" i="5" s="1"/>
  <c r="N3898" i="5"/>
  <c r="O3898" i="5" s="1"/>
  <c r="L3898" i="5"/>
  <c r="M3898" i="5" s="1"/>
  <c r="R3897" i="5"/>
  <c r="S3897" i="5" s="1"/>
  <c r="P3897" i="5"/>
  <c r="Q3897" i="5" s="1"/>
  <c r="N3897" i="5"/>
  <c r="O3897" i="5" s="1"/>
  <c r="L3897" i="5"/>
  <c r="M3897" i="5" s="1"/>
  <c r="S3896" i="5"/>
  <c r="R3896" i="5"/>
  <c r="P3896" i="5"/>
  <c r="Q3896" i="5" s="1"/>
  <c r="N3896" i="5"/>
  <c r="O3896" i="5" s="1"/>
  <c r="L3896" i="5"/>
  <c r="M3896" i="5" s="1"/>
  <c r="S3895" i="5"/>
  <c r="R3895" i="5"/>
  <c r="P3895" i="5"/>
  <c r="Q3895" i="5" s="1"/>
  <c r="N3895" i="5"/>
  <c r="O3895" i="5" s="1"/>
  <c r="L3895" i="5"/>
  <c r="M3895" i="5" s="1"/>
  <c r="R3894" i="5"/>
  <c r="S3894" i="5" s="1"/>
  <c r="P3894" i="5"/>
  <c r="Q3894" i="5" s="1"/>
  <c r="N3894" i="5"/>
  <c r="O3894" i="5" s="1"/>
  <c r="L3894" i="5"/>
  <c r="M3894" i="5" s="1"/>
  <c r="R3893" i="5"/>
  <c r="S3893" i="5" s="1"/>
  <c r="P3893" i="5"/>
  <c r="Q3893" i="5" s="1"/>
  <c r="N3893" i="5"/>
  <c r="O3893" i="5" s="1"/>
  <c r="L3893" i="5"/>
  <c r="M3893" i="5" s="1"/>
  <c r="R3892" i="5"/>
  <c r="S3892" i="5" s="1"/>
  <c r="P3892" i="5"/>
  <c r="Q3892" i="5" s="1"/>
  <c r="N3892" i="5"/>
  <c r="O3892" i="5" s="1"/>
  <c r="L3892" i="5"/>
  <c r="M3892" i="5" s="1"/>
  <c r="R3885" i="5"/>
  <c r="S3885" i="5" s="1"/>
  <c r="P3885" i="5"/>
  <c r="Q3885" i="5" s="1"/>
  <c r="N3885" i="5"/>
  <c r="O3885" i="5" s="1"/>
  <c r="L3885" i="5"/>
  <c r="M3885" i="5" s="1"/>
  <c r="R3878" i="5"/>
  <c r="S3878" i="5" s="1"/>
  <c r="P3878" i="5"/>
  <c r="Q3878" i="5" s="1"/>
  <c r="N3878" i="5"/>
  <c r="O3878" i="5" s="1"/>
  <c r="L3878" i="5"/>
  <c r="M3878" i="5" s="1"/>
  <c r="R3871" i="5"/>
  <c r="S3871" i="5" s="1"/>
  <c r="P3871" i="5"/>
  <c r="Q3871" i="5" s="1"/>
  <c r="N3871" i="5"/>
  <c r="O3871" i="5" s="1"/>
  <c r="L3871" i="5"/>
  <c r="M3871" i="5" s="1"/>
  <c r="R3870" i="5"/>
  <c r="S3870" i="5" s="1"/>
  <c r="P3870" i="5"/>
  <c r="Q3870" i="5" s="1"/>
  <c r="N3870" i="5"/>
  <c r="O3870" i="5" s="1"/>
  <c r="L3870" i="5"/>
  <c r="M3870" i="5" s="1"/>
  <c r="R3869" i="5"/>
  <c r="S3869" i="5" s="1"/>
  <c r="P3869" i="5"/>
  <c r="Q3869" i="5" s="1"/>
  <c r="N3869" i="5"/>
  <c r="O3869" i="5" s="1"/>
  <c r="L3869" i="5"/>
  <c r="M3869" i="5" s="1"/>
  <c r="R3868" i="5"/>
  <c r="S3868" i="5" s="1"/>
  <c r="P3868" i="5"/>
  <c r="Q3868" i="5" s="1"/>
  <c r="N3868" i="5"/>
  <c r="O3868" i="5" s="1"/>
  <c r="L3868" i="5"/>
  <c r="M3868" i="5" s="1"/>
  <c r="R3867" i="5"/>
  <c r="S3867" i="5" s="1"/>
  <c r="P3867" i="5"/>
  <c r="Q3867" i="5" s="1"/>
  <c r="N3867" i="5"/>
  <c r="O3867" i="5" s="1"/>
  <c r="L3867" i="5"/>
  <c r="M3867" i="5" s="1"/>
  <c r="R3866" i="5"/>
  <c r="S3866" i="5" s="1"/>
  <c r="P3866" i="5"/>
  <c r="Q3866" i="5" s="1"/>
  <c r="N3866" i="5"/>
  <c r="O3866" i="5" s="1"/>
  <c r="L3866" i="5"/>
  <c r="M3866" i="5" s="1"/>
  <c r="S3865" i="5"/>
  <c r="R3865" i="5"/>
  <c r="P3865" i="5"/>
  <c r="Q3865" i="5" s="1"/>
  <c r="N3865" i="5"/>
  <c r="O3865" i="5" s="1"/>
  <c r="L3865" i="5"/>
  <c r="M3865" i="5" s="1"/>
  <c r="R3864" i="5"/>
  <c r="S3864" i="5" s="1"/>
  <c r="P3864" i="5"/>
  <c r="Q3864" i="5" s="1"/>
  <c r="N3864" i="5"/>
  <c r="O3864" i="5" s="1"/>
  <c r="L3864" i="5"/>
  <c r="M3864" i="5" s="1"/>
  <c r="R3863" i="5"/>
  <c r="S3863" i="5" s="1"/>
  <c r="P3863" i="5"/>
  <c r="Q3863" i="5" s="1"/>
  <c r="N3863" i="5"/>
  <c r="O3863" i="5" s="1"/>
  <c r="L3863" i="5"/>
  <c r="M3863" i="5" s="1"/>
  <c r="R3862" i="5"/>
  <c r="S3862" i="5" s="1"/>
  <c r="P3862" i="5"/>
  <c r="Q3862" i="5" s="1"/>
  <c r="N3862" i="5"/>
  <c r="O3862" i="5" s="1"/>
  <c r="L3862" i="5"/>
  <c r="M3862" i="5" s="1"/>
  <c r="S3861" i="5"/>
  <c r="R3861" i="5"/>
  <c r="P3861" i="5"/>
  <c r="Q3861" i="5" s="1"/>
  <c r="N3861" i="5"/>
  <c r="O3861" i="5" s="1"/>
  <c r="L3861" i="5"/>
  <c r="M3861" i="5" s="1"/>
  <c r="R3860" i="5"/>
  <c r="S3860" i="5" s="1"/>
  <c r="P3860" i="5"/>
  <c r="Q3860" i="5" s="1"/>
  <c r="N3860" i="5"/>
  <c r="O3860" i="5" s="1"/>
  <c r="L3860" i="5"/>
  <c r="M3860" i="5" s="1"/>
  <c r="R3859" i="5"/>
  <c r="S3859" i="5" s="1"/>
  <c r="P3859" i="5"/>
  <c r="Q3859" i="5" s="1"/>
  <c r="N3859" i="5"/>
  <c r="O3859" i="5" s="1"/>
  <c r="L3859" i="5"/>
  <c r="M3859" i="5" s="1"/>
  <c r="R3858" i="5"/>
  <c r="S3858" i="5" s="1"/>
  <c r="P3858" i="5"/>
  <c r="Q3858" i="5" s="1"/>
  <c r="N3858" i="5"/>
  <c r="O3858" i="5" s="1"/>
  <c r="L3858" i="5"/>
  <c r="M3858" i="5" s="1"/>
  <c r="R3857" i="5"/>
  <c r="S3857" i="5" s="1"/>
  <c r="P3857" i="5"/>
  <c r="Q3857" i="5" s="1"/>
  <c r="N3857" i="5"/>
  <c r="O3857" i="5" s="1"/>
  <c r="L3857" i="5"/>
  <c r="M3857" i="5" s="1"/>
  <c r="R3856" i="5"/>
  <c r="S3856" i="5" s="1"/>
  <c r="P3856" i="5"/>
  <c r="Q3856" i="5" s="1"/>
  <c r="N3856" i="5"/>
  <c r="O3856" i="5" s="1"/>
  <c r="L3856" i="5"/>
  <c r="M3856" i="5" s="1"/>
  <c r="R3855" i="5"/>
  <c r="S3855" i="5" s="1"/>
  <c r="P3855" i="5"/>
  <c r="Q3855" i="5" s="1"/>
  <c r="N3855" i="5"/>
  <c r="O3855" i="5" s="1"/>
  <c r="L3855" i="5"/>
  <c r="M3855" i="5" s="1"/>
  <c r="S3854" i="5"/>
  <c r="R3854" i="5"/>
  <c r="P3854" i="5"/>
  <c r="Q3854" i="5" s="1"/>
  <c r="N3854" i="5"/>
  <c r="O3854" i="5" s="1"/>
  <c r="L3854" i="5"/>
  <c r="M3854" i="5" s="1"/>
  <c r="R3853" i="5"/>
  <c r="S3853" i="5" s="1"/>
  <c r="P3853" i="5"/>
  <c r="Q3853" i="5" s="1"/>
  <c r="N3853" i="5"/>
  <c r="O3853" i="5" s="1"/>
  <c r="L3853" i="5"/>
  <c r="M3853" i="5" s="1"/>
  <c r="R3852" i="5"/>
  <c r="S3852" i="5" s="1"/>
  <c r="P3852" i="5"/>
  <c r="Q3852" i="5" s="1"/>
  <c r="N3852" i="5"/>
  <c r="O3852" i="5" s="1"/>
  <c r="L3852" i="5"/>
  <c r="M3852" i="5" s="1"/>
  <c r="R3851" i="5"/>
  <c r="S3851" i="5" s="1"/>
  <c r="P3851" i="5"/>
  <c r="Q3851" i="5" s="1"/>
  <c r="N3851" i="5"/>
  <c r="O3851" i="5" s="1"/>
  <c r="L3851" i="5"/>
  <c r="M3851" i="5" s="1"/>
  <c r="R3850" i="5"/>
  <c r="S3850" i="5" s="1"/>
  <c r="P3850" i="5"/>
  <c r="Q3850" i="5" s="1"/>
  <c r="N3850" i="5"/>
  <c r="O3850" i="5" s="1"/>
  <c r="L3850" i="5"/>
  <c r="M3850" i="5" s="1"/>
  <c r="R3849" i="5"/>
  <c r="S3849" i="5" s="1"/>
  <c r="P3849" i="5"/>
  <c r="Q3849" i="5" s="1"/>
  <c r="N3849" i="5"/>
  <c r="O3849" i="5" s="1"/>
  <c r="L3849" i="5"/>
  <c r="M3849" i="5" s="1"/>
  <c r="R3848" i="5"/>
  <c r="S3848" i="5" s="1"/>
  <c r="P3848" i="5"/>
  <c r="Q3848" i="5" s="1"/>
  <c r="N3848" i="5"/>
  <c r="O3848" i="5" s="1"/>
  <c r="L3848" i="5"/>
  <c r="M3848" i="5" s="1"/>
  <c r="R3847" i="5"/>
  <c r="S3847" i="5" s="1"/>
  <c r="P3847" i="5"/>
  <c r="Q3847" i="5" s="1"/>
  <c r="N3847" i="5"/>
  <c r="O3847" i="5" s="1"/>
  <c r="L3847" i="5"/>
  <c r="M3847" i="5" s="1"/>
  <c r="R3846" i="5"/>
  <c r="S3846" i="5" s="1"/>
  <c r="P3846" i="5"/>
  <c r="Q3846" i="5" s="1"/>
  <c r="N3846" i="5"/>
  <c r="O3846" i="5" s="1"/>
  <c r="L3846" i="5"/>
  <c r="M3846" i="5" s="1"/>
  <c r="R3845" i="5"/>
  <c r="S3845" i="5" s="1"/>
  <c r="P3845" i="5"/>
  <c r="Q3845" i="5" s="1"/>
  <c r="N3845" i="5"/>
  <c r="O3845" i="5" s="1"/>
  <c r="L3845" i="5"/>
  <c r="M3845" i="5" s="1"/>
  <c r="R3844" i="5"/>
  <c r="S3844" i="5" s="1"/>
  <c r="P3844" i="5"/>
  <c r="Q3844" i="5" s="1"/>
  <c r="N3844" i="5"/>
  <c r="O3844" i="5" s="1"/>
  <c r="L3844" i="5"/>
  <c r="M3844" i="5" s="1"/>
  <c r="R3842" i="5"/>
  <c r="S3842" i="5" s="1"/>
  <c r="P3842" i="5"/>
  <c r="Q3842" i="5" s="1"/>
  <c r="N3842" i="5"/>
  <c r="O3842" i="5" s="1"/>
  <c r="L3842" i="5"/>
  <c r="M3842" i="5" s="1"/>
  <c r="R3841" i="5"/>
  <c r="S3841" i="5" s="1"/>
  <c r="P3841" i="5"/>
  <c r="Q3841" i="5" s="1"/>
  <c r="N3841" i="5"/>
  <c r="O3841" i="5" s="1"/>
  <c r="L3841" i="5"/>
  <c r="M3841" i="5" s="1"/>
  <c r="R3840" i="5"/>
  <c r="S3840" i="5" s="1"/>
  <c r="P3840" i="5"/>
  <c r="Q3840" i="5" s="1"/>
  <c r="N3840" i="5"/>
  <c r="O3840" i="5" s="1"/>
  <c r="L3840" i="5"/>
  <c r="M3840" i="5" s="1"/>
  <c r="R3839" i="5"/>
  <c r="S3839" i="5" s="1"/>
  <c r="P3839" i="5"/>
  <c r="Q3839" i="5" s="1"/>
  <c r="N3839" i="5"/>
  <c r="O3839" i="5" s="1"/>
  <c r="L3839" i="5"/>
  <c r="M3839" i="5" s="1"/>
  <c r="R3838" i="5"/>
  <c r="S3838" i="5" s="1"/>
  <c r="P3838" i="5"/>
  <c r="Q3838" i="5" s="1"/>
  <c r="N3838" i="5"/>
  <c r="O3838" i="5" s="1"/>
  <c r="L3838" i="5"/>
  <c r="M3838" i="5" s="1"/>
  <c r="S3837" i="5"/>
  <c r="R3837" i="5"/>
  <c r="P3837" i="5"/>
  <c r="Q3837" i="5" s="1"/>
  <c r="N3837" i="5"/>
  <c r="O3837" i="5" s="1"/>
  <c r="L3837" i="5"/>
  <c r="M3837" i="5" s="1"/>
  <c r="R3836" i="5"/>
  <c r="S3836" i="5" s="1"/>
  <c r="P3836" i="5"/>
  <c r="Q3836" i="5" s="1"/>
  <c r="N3836" i="5"/>
  <c r="O3836" i="5" s="1"/>
  <c r="L3836" i="5"/>
  <c r="M3836" i="5" s="1"/>
  <c r="R3835" i="5"/>
  <c r="S3835" i="5" s="1"/>
  <c r="P3835" i="5"/>
  <c r="Q3835" i="5" s="1"/>
  <c r="N3835" i="5"/>
  <c r="O3835" i="5" s="1"/>
  <c r="L3835" i="5"/>
  <c r="M3835" i="5" s="1"/>
  <c r="R3834" i="5"/>
  <c r="S3834" i="5" s="1"/>
  <c r="P3834" i="5"/>
  <c r="Q3834" i="5" s="1"/>
  <c r="N3834" i="5"/>
  <c r="O3834" i="5" s="1"/>
  <c r="L3834" i="5"/>
  <c r="M3834" i="5" s="1"/>
  <c r="R3833" i="5"/>
  <c r="S3833" i="5" s="1"/>
  <c r="P3833" i="5"/>
  <c r="Q3833" i="5" s="1"/>
  <c r="N3833" i="5"/>
  <c r="O3833" i="5" s="1"/>
  <c r="L3833" i="5"/>
  <c r="M3833" i="5" s="1"/>
  <c r="R3832" i="5"/>
  <c r="S3832" i="5" s="1"/>
  <c r="P3832" i="5"/>
  <c r="Q3832" i="5" s="1"/>
  <c r="N3832" i="5"/>
  <c r="O3832" i="5" s="1"/>
  <c r="L3832" i="5"/>
  <c r="M3832" i="5" s="1"/>
  <c r="R3831" i="5"/>
  <c r="S3831" i="5" s="1"/>
  <c r="P3831" i="5"/>
  <c r="Q3831" i="5" s="1"/>
  <c r="N3831" i="5"/>
  <c r="O3831" i="5" s="1"/>
  <c r="L3831" i="5"/>
  <c r="M3831" i="5" s="1"/>
  <c r="R3830" i="5"/>
  <c r="S3830" i="5" s="1"/>
  <c r="P3830" i="5"/>
  <c r="Q3830" i="5" s="1"/>
  <c r="N3830" i="5"/>
  <c r="O3830" i="5" s="1"/>
  <c r="L3830" i="5"/>
  <c r="M3830" i="5" s="1"/>
  <c r="R3829" i="5"/>
  <c r="S3829" i="5" s="1"/>
  <c r="P3829" i="5"/>
  <c r="Q3829" i="5" s="1"/>
  <c r="N3829" i="5"/>
  <c r="O3829" i="5" s="1"/>
  <c r="L3829" i="5"/>
  <c r="M3829" i="5" s="1"/>
  <c r="R3828" i="5"/>
  <c r="S3828" i="5" s="1"/>
  <c r="P3828" i="5"/>
  <c r="Q3828" i="5" s="1"/>
  <c r="N3828" i="5"/>
  <c r="O3828" i="5" s="1"/>
  <c r="L3828" i="5"/>
  <c r="M3828" i="5" s="1"/>
  <c r="R3827" i="5"/>
  <c r="S3827" i="5" s="1"/>
  <c r="P3827" i="5"/>
  <c r="Q3827" i="5" s="1"/>
  <c r="N3827" i="5"/>
  <c r="O3827" i="5" s="1"/>
  <c r="L3827" i="5"/>
  <c r="M3827" i="5" s="1"/>
  <c r="S3826" i="5"/>
  <c r="R3826" i="5"/>
  <c r="P3826" i="5"/>
  <c r="Q3826" i="5" s="1"/>
  <c r="N3826" i="5"/>
  <c r="O3826" i="5" s="1"/>
  <c r="L3826" i="5"/>
  <c r="M3826" i="5" s="1"/>
  <c r="R3825" i="5"/>
  <c r="S3825" i="5" s="1"/>
  <c r="P3825" i="5"/>
  <c r="Q3825" i="5" s="1"/>
  <c r="N3825" i="5"/>
  <c r="O3825" i="5" s="1"/>
  <c r="L3825" i="5"/>
  <c r="M3825" i="5" s="1"/>
  <c r="S3824" i="5"/>
  <c r="R3824" i="5"/>
  <c r="P3824" i="5"/>
  <c r="Q3824" i="5" s="1"/>
  <c r="N3824" i="5"/>
  <c r="O3824" i="5" s="1"/>
  <c r="L3824" i="5"/>
  <c r="M3824" i="5" s="1"/>
  <c r="R3823" i="5"/>
  <c r="S3823" i="5" s="1"/>
  <c r="P3823" i="5"/>
  <c r="Q3823" i="5" s="1"/>
  <c r="N3823" i="5"/>
  <c r="O3823" i="5" s="1"/>
  <c r="L3823" i="5"/>
  <c r="M3823" i="5" s="1"/>
  <c r="R3822" i="5"/>
  <c r="S3822" i="5" s="1"/>
  <c r="P3822" i="5"/>
  <c r="Q3822" i="5" s="1"/>
  <c r="N3822" i="5"/>
  <c r="O3822" i="5" s="1"/>
  <c r="L3822" i="5"/>
  <c r="M3822" i="5" s="1"/>
  <c r="R3821" i="5"/>
  <c r="S3821" i="5" s="1"/>
  <c r="P3821" i="5"/>
  <c r="Q3821" i="5" s="1"/>
  <c r="N3821" i="5"/>
  <c r="O3821" i="5" s="1"/>
  <c r="L3821" i="5"/>
  <c r="M3821" i="5" s="1"/>
  <c r="R3820" i="5"/>
  <c r="S3820" i="5" s="1"/>
  <c r="P3820" i="5"/>
  <c r="Q3820" i="5" s="1"/>
  <c r="N3820" i="5"/>
  <c r="O3820" i="5" s="1"/>
  <c r="L3820" i="5"/>
  <c r="M3820" i="5" s="1"/>
  <c r="R3819" i="5"/>
  <c r="S3819" i="5" s="1"/>
  <c r="P3819" i="5"/>
  <c r="Q3819" i="5" s="1"/>
  <c r="N3819" i="5"/>
  <c r="O3819" i="5" s="1"/>
  <c r="L3819" i="5"/>
  <c r="M3819" i="5" s="1"/>
  <c r="R3818" i="5"/>
  <c r="S3818" i="5" s="1"/>
  <c r="P3818" i="5"/>
  <c r="Q3818" i="5" s="1"/>
  <c r="N3818" i="5"/>
  <c r="O3818" i="5" s="1"/>
  <c r="L3818" i="5"/>
  <c r="M3818" i="5" s="1"/>
  <c r="R3817" i="5"/>
  <c r="S3817" i="5" s="1"/>
  <c r="P3817" i="5"/>
  <c r="Q3817" i="5" s="1"/>
  <c r="N3817" i="5"/>
  <c r="O3817" i="5" s="1"/>
  <c r="L3817" i="5"/>
  <c r="M3817" i="5" s="1"/>
  <c r="R3816" i="5"/>
  <c r="S3816" i="5" s="1"/>
  <c r="P3816" i="5"/>
  <c r="Q3816" i="5" s="1"/>
  <c r="N3816" i="5"/>
  <c r="O3816" i="5" s="1"/>
  <c r="L3816" i="5"/>
  <c r="M3816" i="5" s="1"/>
  <c r="R3815" i="5"/>
  <c r="S3815" i="5" s="1"/>
  <c r="P3815" i="5"/>
  <c r="Q3815" i="5" s="1"/>
  <c r="N3815" i="5"/>
  <c r="O3815" i="5" s="1"/>
  <c r="L3815" i="5"/>
  <c r="M3815" i="5" s="1"/>
  <c r="R3814" i="5"/>
  <c r="S3814" i="5" s="1"/>
  <c r="P3814" i="5"/>
  <c r="Q3814" i="5" s="1"/>
  <c r="N3814" i="5"/>
  <c r="O3814" i="5" s="1"/>
  <c r="L3814" i="5"/>
  <c r="M3814" i="5" s="1"/>
  <c r="R3813" i="5"/>
  <c r="S3813" i="5" s="1"/>
  <c r="P3813" i="5"/>
  <c r="Q3813" i="5" s="1"/>
  <c r="N3813" i="5"/>
  <c r="O3813" i="5" s="1"/>
  <c r="L3813" i="5"/>
  <c r="M3813" i="5" s="1"/>
  <c r="R3812" i="5"/>
  <c r="S3812" i="5" s="1"/>
  <c r="P3812" i="5"/>
  <c r="Q3812" i="5" s="1"/>
  <c r="N3812" i="5"/>
  <c r="O3812" i="5" s="1"/>
  <c r="L3812" i="5"/>
  <c r="M3812" i="5" s="1"/>
  <c r="R3811" i="5"/>
  <c r="S3811" i="5" s="1"/>
  <c r="P3811" i="5"/>
  <c r="Q3811" i="5" s="1"/>
  <c r="N3811" i="5"/>
  <c r="O3811" i="5" s="1"/>
  <c r="L3811" i="5"/>
  <c r="M3811" i="5" s="1"/>
  <c r="R3810" i="5"/>
  <c r="S3810" i="5" s="1"/>
  <c r="P3810" i="5"/>
  <c r="Q3810" i="5" s="1"/>
  <c r="N3810" i="5"/>
  <c r="O3810" i="5" s="1"/>
  <c r="L3810" i="5"/>
  <c r="M3810" i="5" s="1"/>
  <c r="R3809" i="5"/>
  <c r="S3809" i="5" s="1"/>
  <c r="P3809" i="5"/>
  <c r="Q3809" i="5" s="1"/>
  <c r="N3809" i="5"/>
  <c r="O3809" i="5" s="1"/>
  <c r="L3809" i="5"/>
  <c r="M3809" i="5" s="1"/>
  <c r="S3808" i="5"/>
  <c r="R3808" i="5"/>
  <c r="P3808" i="5"/>
  <c r="Q3808" i="5" s="1"/>
  <c r="N3808" i="5"/>
  <c r="O3808" i="5" s="1"/>
  <c r="L3808" i="5"/>
  <c r="M3808" i="5" s="1"/>
  <c r="R3807" i="5"/>
  <c r="S3807" i="5" s="1"/>
  <c r="P3807" i="5"/>
  <c r="Q3807" i="5" s="1"/>
  <c r="N3807" i="5"/>
  <c r="O3807" i="5" s="1"/>
  <c r="L3807" i="5"/>
  <c r="M3807" i="5" s="1"/>
  <c r="R3806" i="5"/>
  <c r="S3806" i="5" s="1"/>
  <c r="P3806" i="5"/>
  <c r="Q3806" i="5" s="1"/>
  <c r="N3806" i="5"/>
  <c r="O3806" i="5" s="1"/>
  <c r="L3806" i="5"/>
  <c r="M3806" i="5" s="1"/>
  <c r="R3805" i="5"/>
  <c r="S3805" i="5" s="1"/>
  <c r="P3805" i="5"/>
  <c r="Q3805" i="5" s="1"/>
  <c r="N3805" i="5"/>
  <c r="O3805" i="5" s="1"/>
  <c r="L3805" i="5"/>
  <c r="M3805" i="5" s="1"/>
  <c r="R3804" i="5"/>
  <c r="S3804" i="5" s="1"/>
  <c r="P3804" i="5"/>
  <c r="Q3804" i="5" s="1"/>
  <c r="N3804" i="5"/>
  <c r="O3804" i="5" s="1"/>
  <c r="L3804" i="5"/>
  <c r="M3804" i="5" s="1"/>
  <c r="R3803" i="5"/>
  <c r="S3803" i="5" s="1"/>
  <c r="P3803" i="5"/>
  <c r="Q3803" i="5" s="1"/>
  <c r="N3803" i="5"/>
  <c r="O3803" i="5" s="1"/>
  <c r="L3803" i="5"/>
  <c r="M3803" i="5" s="1"/>
  <c r="R3802" i="5"/>
  <c r="S3802" i="5" s="1"/>
  <c r="P3802" i="5"/>
  <c r="Q3802" i="5" s="1"/>
  <c r="N3802" i="5"/>
  <c r="O3802" i="5" s="1"/>
  <c r="L3802" i="5"/>
  <c r="M3802" i="5" s="1"/>
  <c r="R3801" i="5"/>
  <c r="S3801" i="5" s="1"/>
  <c r="P3801" i="5"/>
  <c r="Q3801" i="5" s="1"/>
  <c r="N3801" i="5"/>
  <c r="O3801" i="5" s="1"/>
  <c r="L3801" i="5"/>
  <c r="M3801" i="5" s="1"/>
  <c r="R3798" i="5"/>
  <c r="S3798" i="5" s="1"/>
  <c r="P3798" i="5"/>
  <c r="Q3798" i="5" s="1"/>
  <c r="N3798" i="5"/>
  <c r="O3798" i="5" s="1"/>
  <c r="L3798" i="5"/>
  <c r="M3798" i="5" s="1"/>
  <c r="R3797" i="5"/>
  <c r="S3797" i="5" s="1"/>
  <c r="P3797" i="5"/>
  <c r="Q3797" i="5" s="1"/>
  <c r="N3797" i="5"/>
  <c r="O3797" i="5" s="1"/>
  <c r="L3797" i="5"/>
  <c r="M3797" i="5" s="1"/>
  <c r="R3796" i="5"/>
  <c r="S3796" i="5" s="1"/>
  <c r="P3796" i="5"/>
  <c r="Q3796" i="5" s="1"/>
  <c r="N3796" i="5"/>
  <c r="O3796" i="5" s="1"/>
  <c r="L3796" i="5"/>
  <c r="M3796" i="5" s="1"/>
  <c r="R3795" i="5"/>
  <c r="S3795" i="5" s="1"/>
  <c r="P3795" i="5"/>
  <c r="Q3795" i="5" s="1"/>
  <c r="N3795" i="5"/>
  <c r="O3795" i="5" s="1"/>
  <c r="L3795" i="5"/>
  <c r="M3795" i="5" s="1"/>
  <c r="R3794" i="5"/>
  <c r="S3794" i="5" s="1"/>
  <c r="P3794" i="5"/>
  <c r="Q3794" i="5" s="1"/>
  <c r="N3794" i="5"/>
  <c r="O3794" i="5" s="1"/>
  <c r="L3794" i="5"/>
  <c r="M3794" i="5" s="1"/>
  <c r="R3793" i="5"/>
  <c r="S3793" i="5" s="1"/>
  <c r="P3793" i="5"/>
  <c r="Q3793" i="5" s="1"/>
  <c r="N3793" i="5"/>
  <c r="O3793" i="5" s="1"/>
  <c r="L3793" i="5"/>
  <c r="M3793" i="5" s="1"/>
  <c r="S3790" i="5"/>
  <c r="R3790" i="5"/>
  <c r="P3790" i="5"/>
  <c r="Q3790" i="5" s="1"/>
  <c r="N3790" i="5"/>
  <c r="O3790" i="5" s="1"/>
  <c r="L3790" i="5"/>
  <c r="M3790" i="5" s="1"/>
  <c r="R3789" i="5"/>
  <c r="S3789" i="5" s="1"/>
  <c r="P3789" i="5"/>
  <c r="Q3789" i="5" s="1"/>
  <c r="N3789" i="5"/>
  <c r="O3789" i="5" s="1"/>
  <c r="L3789" i="5"/>
  <c r="M3789" i="5" s="1"/>
  <c r="R3788" i="5"/>
  <c r="S3788" i="5" s="1"/>
  <c r="P3788" i="5"/>
  <c r="Q3788" i="5" s="1"/>
  <c r="N3788" i="5"/>
  <c r="O3788" i="5" s="1"/>
  <c r="L3788" i="5"/>
  <c r="M3788" i="5" s="1"/>
  <c r="R3787" i="5"/>
  <c r="S3787" i="5" s="1"/>
  <c r="P3787" i="5"/>
  <c r="Q3787" i="5" s="1"/>
  <c r="N3787" i="5"/>
  <c r="O3787" i="5" s="1"/>
  <c r="L3787" i="5"/>
  <c r="M3787" i="5" s="1"/>
  <c r="R3786" i="5"/>
  <c r="S3786" i="5" s="1"/>
  <c r="P3786" i="5"/>
  <c r="Q3786" i="5" s="1"/>
  <c r="N3786" i="5"/>
  <c r="O3786" i="5" s="1"/>
  <c r="L3786" i="5"/>
  <c r="M3786" i="5" s="1"/>
  <c r="R3785" i="5"/>
  <c r="S3785" i="5" s="1"/>
  <c r="P3785" i="5"/>
  <c r="Q3785" i="5" s="1"/>
  <c r="N3785" i="5"/>
  <c r="O3785" i="5" s="1"/>
  <c r="L3785" i="5"/>
  <c r="M3785" i="5" s="1"/>
  <c r="S3782" i="5"/>
  <c r="R3782" i="5"/>
  <c r="P3782" i="5"/>
  <c r="Q3782" i="5" s="1"/>
  <c r="N3782" i="5"/>
  <c r="O3782" i="5" s="1"/>
  <c r="L3782" i="5"/>
  <c r="M3782" i="5" s="1"/>
  <c r="R3781" i="5"/>
  <c r="S3781" i="5" s="1"/>
  <c r="P3781" i="5"/>
  <c r="Q3781" i="5" s="1"/>
  <c r="N3781" i="5"/>
  <c r="O3781" i="5" s="1"/>
  <c r="L3781" i="5"/>
  <c r="M3781" i="5" s="1"/>
  <c r="R3780" i="5"/>
  <c r="S3780" i="5" s="1"/>
  <c r="P3780" i="5"/>
  <c r="Q3780" i="5" s="1"/>
  <c r="N3780" i="5"/>
  <c r="O3780" i="5" s="1"/>
  <c r="L3780" i="5"/>
  <c r="M3780" i="5" s="1"/>
  <c r="R3779" i="5"/>
  <c r="S3779" i="5" s="1"/>
  <c r="P3779" i="5"/>
  <c r="Q3779" i="5" s="1"/>
  <c r="N3779" i="5"/>
  <c r="O3779" i="5" s="1"/>
  <c r="L3779" i="5"/>
  <c r="M3779" i="5" s="1"/>
  <c r="R3778" i="5"/>
  <c r="S3778" i="5" s="1"/>
  <c r="P3778" i="5"/>
  <c r="Q3778" i="5" s="1"/>
  <c r="N3778" i="5"/>
  <c r="O3778" i="5" s="1"/>
  <c r="L3778" i="5"/>
  <c r="M3778" i="5" s="1"/>
  <c r="R3775" i="5"/>
  <c r="S3775" i="5" s="1"/>
  <c r="P3775" i="5"/>
  <c r="Q3775" i="5" s="1"/>
  <c r="N3775" i="5"/>
  <c r="O3775" i="5" s="1"/>
  <c r="L3775" i="5"/>
  <c r="M3775" i="5" s="1"/>
  <c r="R3774" i="5"/>
  <c r="S3774" i="5" s="1"/>
  <c r="P3774" i="5"/>
  <c r="Q3774" i="5" s="1"/>
  <c r="N3774" i="5"/>
  <c r="O3774" i="5" s="1"/>
  <c r="L3774" i="5"/>
  <c r="M3774" i="5" s="1"/>
  <c r="R3773" i="5"/>
  <c r="S3773" i="5" s="1"/>
  <c r="P3773" i="5"/>
  <c r="Q3773" i="5" s="1"/>
  <c r="N3773" i="5"/>
  <c r="O3773" i="5" s="1"/>
  <c r="L3773" i="5"/>
  <c r="M3773" i="5" s="1"/>
  <c r="R3772" i="5"/>
  <c r="S3772" i="5" s="1"/>
  <c r="P3772" i="5"/>
  <c r="Q3772" i="5" s="1"/>
  <c r="N3772" i="5"/>
  <c r="O3772" i="5" s="1"/>
  <c r="L3772" i="5"/>
  <c r="M3772" i="5" s="1"/>
  <c r="R3771" i="5"/>
  <c r="S3771" i="5" s="1"/>
  <c r="P3771" i="5"/>
  <c r="Q3771" i="5" s="1"/>
  <c r="N3771" i="5"/>
  <c r="O3771" i="5" s="1"/>
  <c r="L3771" i="5"/>
  <c r="M3771" i="5" s="1"/>
  <c r="R3770" i="5"/>
  <c r="S3770" i="5" s="1"/>
  <c r="P3770" i="5"/>
  <c r="Q3770" i="5" s="1"/>
  <c r="N3770" i="5"/>
  <c r="O3770" i="5" s="1"/>
  <c r="L3770" i="5"/>
  <c r="M3770" i="5" s="1"/>
  <c r="R3769" i="5"/>
  <c r="S3769" i="5" s="1"/>
  <c r="P3769" i="5"/>
  <c r="Q3769" i="5" s="1"/>
  <c r="N3769" i="5"/>
  <c r="O3769" i="5" s="1"/>
  <c r="L3769" i="5"/>
  <c r="M3769" i="5" s="1"/>
  <c r="R3766" i="5"/>
  <c r="S3766" i="5" s="1"/>
  <c r="P3766" i="5"/>
  <c r="Q3766" i="5" s="1"/>
  <c r="N3766" i="5"/>
  <c r="O3766" i="5" s="1"/>
  <c r="L3766" i="5"/>
  <c r="M3766" i="5" s="1"/>
  <c r="R3765" i="5"/>
  <c r="S3765" i="5" s="1"/>
  <c r="P3765" i="5"/>
  <c r="Q3765" i="5" s="1"/>
  <c r="N3765" i="5"/>
  <c r="O3765" i="5" s="1"/>
  <c r="L3765" i="5"/>
  <c r="M3765" i="5" s="1"/>
  <c r="R3764" i="5"/>
  <c r="S3764" i="5" s="1"/>
  <c r="P3764" i="5"/>
  <c r="Q3764" i="5" s="1"/>
  <c r="N3764" i="5"/>
  <c r="O3764" i="5" s="1"/>
  <c r="L3764" i="5"/>
  <c r="M3764" i="5" s="1"/>
  <c r="R3763" i="5"/>
  <c r="S3763" i="5" s="1"/>
  <c r="P3763" i="5"/>
  <c r="Q3763" i="5" s="1"/>
  <c r="N3763" i="5"/>
  <c r="O3763" i="5" s="1"/>
  <c r="L3763" i="5"/>
  <c r="M3763" i="5" s="1"/>
  <c r="S3762" i="5"/>
  <c r="R3762" i="5"/>
  <c r="P3762" i="5"/>
  <c r="Q3762" i="5" s="1"/>
  <c r="N3762" i="5"/>
  <c r="O3762" i="5" s="1"/>
  <c r="L3762" i="5"/>
  <c r="M3762" i="5" s="1"/>
  <c r="R3761" i="5"/>
  <c r="S3761" i="5" s="1"/>
  <c r="P3761" i="5"/>
  <c r="Q3761" i="5" s="1"/>
  <c r="N3761" i="5"/>
  <c r="O3761" i="5" s="1"/>
  <c r="L3761" i="5"/>
  <c r="M3761" i="5" s="1"/>
  <c r="R3760" i="5"/>
  <c r="S3760" i="5" s="1"/>
  <c r="P3760" i="5"/>
  <c r="Q3760" i="5" s="1"/>
  <c r="N3760" i="5"/>
  <c r="O3760" i="5" s="1"/>
  <c r="M3760" i="5"/>
  <c r="L3760" i="5"/>
  <c r="R3759" i="5"/>
  <c r="S3759" i="5" s="1"/>
  <c r="Q3759" i="5"/>
  <c r="P3759" i="5"/>
  <c r="N3759" i="5"/>
  <c r="O3759" i="5" s="1"/>
  <c r="L3759" i="5"/>
  <c r="M3759" i="5" s="1"/>
  <c r="R3756" i="5"/>
  <c r="S3756" i="5" s="1"/>
  <c r="Q3756" i="5"/>
  <c r="P3756" i="5"/>
  <c r="N3756" i="5"/>
  <c r="O3756" i="5" s="1"/>
  <c r="L3756" i="5"/>
  <c r="M3756" i="5" s="1"/>
  <c r="R3755" i="5"/>
  <c r="S3755" i="5" s="1"/>
  <c r="P3755" i="5"/>
  <c r="Q3755" i="5" s="1"/>
  <c r="N3755" i="5"/>
  <c r="O3755" i="5" s="1"/>
  <c r="L3755" i="5"/>
  <c r="M3755" i="5" s="1"/>
  <c r="R3754" i="5"/>
  <c r="S3754" i="5" s="1"/>
  <c r="Q3754" i="5"/>
  <c r="P3754" i="5"/>
  <c r="N3754" i="5"/>
  <c r="O3754" i="5" s="1"/>
  <c r="L3754" i="5"/>
  <c r="M3754" i="5" s="1"/>
  <c r="R3753" i="5"/>
  <c r="S3753" i="5" s="1"/>
  <c r="P3753" i="5"/>
  <c r="Q3753" i="5" s="1"/>
  <c r="N3753" i="5"/>
  <c r="O3753" i="5" s="1"/>
  <c r="L3753" i="5"/>
  <c r="M3753" i="5" s="1"/>
  <c r="R3752" i="5"/>
  <c r="S3752" i="5" s="1"/>
  <c r="P3752" i="5"/>
  <c r="Q3752" i="5" s="1"/>
  <c r="N3752" i="5"/>
  <c r="O3752" i="5" s="1"/>
  <c r="L3752" i="5"/>
  <c r="M3752" i="5" s="1"/>
  <c r="R3751" i="5"/>
  <c r="S3751" i="5" s="1"/>
  <c r="Q3751" i="5"/>
  <c r="P3751" i="5"/>
  <c r="N3751" i="5"/>
  <c r="O3751" i="5" s="1"/>
  <c r="L3751" i="5"/>
  <c r="M3751" i="5" s="1"/>
  <c r="R3750" i="5"/>
  <c r="S3750" i="5" s="1"/>
  <c r="P3750" i="5"/>
  <c r="Q3750" i="5" s="1"/>
  <c r="N3750" i="5"/>
  <c r="O3750" i="5" s="1"/>
  <c r="M3750" i="5"/>
  <c r="L3750" i="5"/>
  <c r="R3749" i="5"/>
  <c r="S3749" i="5" s="1"/>
  <c r="P3749" i="5"/>
  <c r="Q3749" i="5" s="1"/>
  <c r="N3749" i="5"/>
  <c r="O3749" i="5" s="1"/>
  <c r="L3749" i="5"/>
  <c r="M3749" i="5" s="1"/>
  <c r="R3748" i="5"/>
  <c r="S3748" i="5" s="1"/>
  <c r="Q3748" i="5"/>
  <c r="P3748" i="5"/>
  <c r="N3748" i="5"/>
  <c r="O3748" i="5" s="1"/>
  <c r="L3748" i="5"/>
  <c r="M3748" i="5" s="1"/>
  <c r="R3747" i="5"/>
  <c r="S3747" i="5" s="1"/>
  <c r="Q3747" i="5"/>
  <c r="P3747" i="5"/>
  <c r="N3747" i="5"/>
  <c r="O3747" i="5" s="1"/>
  <c r="L3747" i="5"/>
  <c r="M3747" i="5" s="1"/>
  <c r="R3744" i="5"/>
  <c r="S3744" i="5" s="1"/>
  <c r="P3744" i="5"/>
  <c r="Q3744" i="5" s="1"/>
  <c r="N3744" i="5"/>
  <c r="O3744" i="5" s="1"/>
  <c r="L3744" i="5"/>
  <c r="M3744" i="5" s="1"/>
  <c r="R3743" i="5"/>
  <c r="S3743" i="5" s="1"/>
  <c r="Q3743" i="5"/>
  <c r="P3743" i="5"/>
  <c r="N3743" i="5"/>
  <c r="O3743" i="5" s="1"/>
  <c r="L3743" i="5"/>
  <c r="M3743" i="5" s="1"/>
  <c r="R3742" i="5"/>
  <c r="S3742" i="5" s="1"/>
  <c r="P3742" i="5"/>
  <c r="Q3742" i="5" s="1"/>
  <c r="N3742" i="5"/>
  <c r="O3742" i="5" s="1"/>
  <c r="L3742" i="5"/>
  <c r="M3742" i="5" s="1"/>
  <c r="R3741" i="5"/>
  <c r="S3741" i="5" s="1"/>
  <c r="P3741" i="5"/>
  <c r="Q3741" i="5" s="1"/>
  <c r="N3741" i="5"/>
  <c r="O3741" i="5" s="1"/>
  <c r="L3741" i="5"/>
  <c r="M3741" i="5" s="1"/>
  <c r="R3740" i="5"/>
  <c r="S3740" i="5" s="1"/>
  <c r="Q3740" i="5"/>
  <c r="P3740" i="5"/>
  <c r="N3740" i="5"/>
  <c r="O3740" i="5" s="1"/>
  <c r="L3740" i="5"/>
  <c r="M3740" i="5" s="1"/>
  <c r="R3739" i="5"/>
  <c r="S3739" i="5" s="1"/>
  <c r="Q3739" i="5"/>
  <c r="P3739" i="5"/>
  <c r="N3739" i="5"/>
  <c r="O3739" i="5" s="1"/>
  <c r="L3739" i="5"/>
  <c r="M3739" i="5" s="1"/>
  <c r="R3738" i="5"/>
  <c r="S3738" i="5" s="1"/>
  <c r="P3738" i="5"/>
  <c r="Q3738" i="5" s="1"/>
  <c r="N3738" i="5"/>
  <c r="O3738" i="5" s="1"/>
  <c r="L3738" i="5"/>
  <c r="M3738" i="5" s="1"/>
  <c r="R3737" i="5"/>
  <c r="S3737" i="5" s="1"/>
  <c r="P3737" i="5"/>
  <c r="Q3737" i="5" s="1"/>
  <c r="N3737" i="5"/>
  <c r="O3737" i="5" s="1"/>
  <c r="L3737" i="5"/>
  <c r="M3737" i="5" s="1"/>
  <c r="R3734" i="5"/>
  <c r="S3734" i="5" s="1"/>
  <c r="P3734" i="5"/>
  <c r="Q3734" i="5" s="1"/>
  <c r="N3734" i="5"/>
  <c r="O3734" i="5" s="1"/>
  <c r="M3734" i="5"/>
  <c r="L3734" i="5"/>
  <c r="R3733" i="5"/>
  <c r="S3733" i="5" s="1"/>
  <c r="P3733" i="5"/>
  <c r="Q3733" i="5" s="1"/>
  <c r="N3733" i="5"/>
  <c r="O3733" i="5" s="1"/>
  <c r="L3733" i="5"/>
  <c r="M3733" i="5" s="1"/>
  <c r="R3732" i="5"/>
  <c r="S3732" i="5" s="1"/>
  <c r="P3732" i="5"/>
  <c r="Q3732" i="5" s="1"/>
  <c r="N3732" i="5"/>
  <c r="O3732" i="5" s="1"/>
  <c r="L3732" i="5"/>
  <c r="M3732" i="5" s="1"/>
  <c r="R3731" i="5"/>
  <c r="S3731" i="5" s="1"/>
  <c r="P3731" i="5"/>
  <c r="Q3731" i="5" s="1"/>
  <c r="N3731" i="5"/>
  <c r="O3731" i="5" s="1"/>
  <c r="L3731" i="5"/>
  <c r="M3731" i="5" s="1"/>
  <c r="R3730" i="5"/>
  <c r="S3730" i="5" s="1"/>
  <c r="Q3730" i="5"/>
  <c r="P3730" i="5"/>
  <c r="N3730" i="5"/>
  <c r="O3730" i="5" s="1"/>
  <c r="L3730" i="5"/>
  <c r="M3730" i="5" s="1"/>
  <c r="R3729" i="5"/>
  <c r="S3729" i="5" s="1"/>
  <c r="Q3729" i="5"/>
  <c r="P3729" i="5"/>
  <c r="N3729" i="5"/>
  <c r="O3729" i="5" s="1"/>
  <c r="L3729" i="5"/>
  <c r="M3729" i="5" s="1"/>
  <c r="R3728" i="5"/>
  <c r="S3728" i="5" s="1"/>
  <c r="P3728" i="5"/>
  <c r="Q3728" i="5" s="1"/>
  <c r="N3728" i="5"/>
  <c r="O3728" i="5" s="1"/>
  <c r="L3728" i="5"/>
  <c r="M3728" i="5" s="1"/>
  <c r="R3727" i="5"/>
  <c r="S3727" i="5" s="1"/>
  <c r="Q3727" i="5"/>
  <c r="P3727" i="5"/>
  <c r="N3727" i="5"/>
  <c r="O3727" i="5" s="1"/>
  <c r="L3727" i="5"/>
  <c r="M3727" i="5" s="1"/>
  <c r="R3726" i="5"/>
  <c r="S3726" i="5" s="1"/>
  <c r="Q3726" i="5"/>
  <c r="P3726" i="5"/>
  <c r="N3726" i="5"/>
  <c r="O3726" i="5" s="1"/>
  <c r="M3726" i="5"/>
  <c r="L3726" i="5"/>
  <c r="R3725" i="5"/>
  <c r="S3725" i="5" s="1"/>
  <c r="P3725" i="5"/>
  <c r="Q3725" i="5" s="1"/>
  <c r="N3725" i="5"/>
  <c r="O3725" i="5" s="1"/>
  <c r="L3725" i="5"/>
  <c r="M3725" i="5" s="1"/>
  <c r="R3718" i="5"/>
  <c r="S3718" i="5" s="1"/>
  <c r="Q3718" i="5"/>
  <c r="P3718" i="5"/>
  <c r="N3718" i="5"/>
  <c r="O3718" i="5" s="1"/>
  <c r="L3718" i="5"/>
  <c r="M3718" i="5" s="1"/>
  <c r="R3717" i="5"/>
  <c r="S3717" i="5" s="1"/>
  <c r="P3717" i="5"/>
  <c r="Q3717" i="5" s="1"/>
  <c r="N3717" i="5"/>
  <c r="O3717" i="5" s="1"/>
  <c r="L3717" i="5"/>
  <c r="M3717" i="5" s="1"/>
  <c r="R3716" i="5"/>
  <c r="S3716" i="5" s="1"/>
  <c r="P3716" i="5"/>
  <c r="Q3716" i="5" s="1"/>
  <c r="N3716" i="5"/>
  <c r="O3716" i="5" s="1"/>
  <c r="L3716" i="5"/>
  <c r="M3716" i="5" s="1"/>
  <c r="R3715" i="5"/>
  <c r="S3715" i="5" s="1"/>
  <c r="Q3715" i="5"/>
  <c r="P3715" i="5"/>
  <c r="N3715" i="5"/>
  <c r="O3715" i="5" s="1"/>
  <c r="L3715" i="5"/>
  <c r="M3715" i="5" s="1"/>
  <c r="R3714" i="5"/>
  <c r="S3714" i="5" s="1"/>
  <c r="P3714" i="5"/>
  <c r="Q3714" i="5" s="1"/>
  <c r="N3714" i="5"/>
  <c r="O3714" i="5" s="1"/>
  <c r="L3714" i="5"/>
  <c r="M3714" i="5" s="1"/>
  <c r="R3713" i="5"/>
  <c r="S3713" i="5" s="1"/>
  <c r="P3713" i="5"/>
  <c r="Q3713" i="5" s="1"/>
  <c r="N3713" i="5"/>
  <c r="O3713" i="5" s="1"/>
  <c r="L3713" i="5"/>
  <c r="M3713" i="5" s="1"/>
  <c r="R3712" i="5"/>
  <c r="S3712" i="5" s="1"/>
  <c r="P3712" i="5"/>
  <c r="Q3712" i="5" s="1"/>
  <c r="N3712" i="5"/>
  <c r="O3712" i="5" s="1"/>
  <c r="L3712" i="5"/>
  <c r="M3712" i="5" s="1"/>
  <c r="R3711" i="5"/>
  <c r="S3711" i="5" s="1"/>
  <c r="P3711" i="5"/>
  <c r="Q3711" i="5" s="1"/>
  <c r="N3711" i="5"/>
  <c r="O3711" i="5" s="1"/>
  <c r="L3711" i="5"/>
  <c r="M3711" i="5" s="1"/>
  <c r="R3710" i="5"/>
  <c r="S3710" i="5" s="1"/>
  <c r="P3710" i="5"/>
  <c r="Q3710" i="5" s="1"/>
  <c r="N3710" i="5"/>
  <c r="O3710" i="5" s="1"/>
  <c r="L3710" i="5"/>
  <c r="M3710" i="5" s="1"/>
  <c r="R3709" i="5"/>
  <c r="S3709" i="5" s="1"/>
  <c r="Q3709" i="5"/>
  <c r="P3709" i="5"/>
  <c r="N3709" i="5"/>
  <c r="O3709" i="5" s="1"/>
  <c r="L3709" i="5"/>
  <c r="M3709" i="5" s="1"/>
  <c r="R3708" i="5"/>
  <c r="S3708" i="5" s="1"/>
  <c r="Q3708" i="5"/>
  <c r="P3708" i="5"/>
  <c r="N3708" i="5"/>
  <c r="O3708" i="5" s="1"/>
  <c r="M3708" i="5"/>
  <c r="L3708" i="5"/>
  <c r="R3707" i="5"/>
  <c r="S3707" i="5" s="1"/>
  <c r="P3707" i="5"/>
  <c r="Q3707" i="5" s="1"/>
  <c r="N3707" i="5"/>
  <c r="O3707" i="5" s="1"/>
  <c r="L3707" i="5"/>
  <c r="M3707" i="5" s="1"/>
  <c r="R3706" i="5"/>
  <c r="S3706" i="5" s="1"/>
  <c r="P3706" i="5"/>
  <c r="Q3706" i="5" s="1"/>
  <c r="N3706" i="5"/>
  <c r="O3706" i="5" s="1"/>
  <c r="L3706" i="5"/>
  <c r="M3706" i="5" s="1"/>
  <c r="R3705" i="5"/>
  <c r="S3705" i="5" s="1"/>
  <c r="P3705" i="5"/>
  <c r="Q3705" i="5" s="1"/>
  <c r="N3705" i="5"/>
  <c r="O3705" i="5" s="1"/>
  <c r="L3705" i="5"/>
  <c r="M3705" i="5" s="1"/>
  <c r="R3704" i="5"/>
  <c r="S3704" i="5" s="1"/>
  <c r="P3704" i="5"/>
  <c r="Q3704" i="5" s="1"/>
  <c r="N3704" i="5"/>
  <c r="O3704" i="5" s="1"/>
  <c r="M3704" i="5"/>
  <c r="L3704" i="5"/>
  <c r="R3703" i="5"/>
  <c r="S3703" i="5" s="1"/>
  <c r="P3703" i="5"/>
  <c r="Q3703" i="5" s="1"/>
  <c r="N3703" i="5"/>
  <c r="O3703" i="5" s="1"/>
  <c r="L3703" i="5"/>
  <c r="M3703" i="5" s="1"/>
  <c r="R3702" i="5"/>
  <c r="S3702" i="5" s="1"/>
  <c r="Q3702" i="5"/>
  <c r="P3702" i="5"/>
  <c r="N3702" i="5"/>
  <c r="O3702" i="5" s="1"/>
  <c r="L3702" i="5"/>
  <c r="M3702" i="5" s="1"/>
  <c r="R3701" i="5"/>
  <c r="S3701" i="5" s="1"/>
  <c r="P3701" i="5"/>
  <c r="Q3701" i="5" s="1"/>
  <c r="N3701" i="5"/>
  <c r="O3701" i="5" s="1"/>
  <c r="L3701" i="5"/>
  <c r="M3701" i="5" s="1"/>
  <c r="R3696" i="5"/>
  <c r="S3696" i="5" s="1"/>
  <c r="P3696" i="5"/>
  <c r="Q3696" i="5" s="1"/>
  <c r="N3696" i="5"/>
  <c r="O3696" i="5" s="1"/>
  <c r="M3696" i="5"/>
  <c r="L3696" i="5"/>
  <c r="R3695" i="5"/>
  <c r="S3695" i="5" s="1"/>
  <c r="P3695" i="5"/>
  <c r="Q3695" i="5" s="1"/>
  <c r="N3695" i="5"/>
  <c r="O3695" i="5" s="1"/>
  <c r="M3695" i="5"/>
  <c r="L3695" i="5"/>
  <c r="R3694" i="5"/>
  <c r="S3694" i="5" s="1"/>
  <c r="Q3694" i="5"/>
  <c r="P3694" i="5"/>
  <c r="N3694" i="5"/>
  <c r="O3694" i="5" s="1"/>
  <c r="L3694" i="5"/>
  <c r="M3694" i="5" s="1"/>
  <c r="R3693" i="5"/>
  <c r="S3693" i="5" s="1"/>
  <c r="P3693" i="5"/>
  <c r="Q3693" i="5" s="1"/>
  <c r="N3693" i="5"/>
  <c r="O3693" i="5" s="1"/>
  <c r="M3693" i="5"/>
  <c r="L3693" i="5"/>
  <c r="R3692" i="5"/>
  <c r="S3692" i="5" s="1"/>
  <c r="Q3692" i="5"/>
  <c r="P3692" i="5"/>
  <c r="N3692" i="5"/>
  <c r="O3692" i="5" s="1"/>
  <c r="L3692" i="5"/>
  <c r="M3692" i="5" s="1"/>
  <c r="R3691" i="5"/>
  <c r="S3691" i="5" s="1"/>
  <c r="Q3691" i="5"/>
  <c r="P3691" i="5"/>
  <c r="N3691" i="5"/>
  <c r="O3691" i="5" s="1"/>
  <c r="L3691" i="5"/>
  <c r="M3691" i="5" s="1"/>
  <c r="R3690" i="5"/>
  <c r="S3690" i="5" s="1"/>
  <c r="P3690" i="5"/>
  <c r="Q3690" i="5" s="1"/>
  <c r="N3690" i="5"/>
  <c r="O3690" i="5" s="1"/>
  <c r="L3690" i="5"/>
  <c r="M3690" i="5" s="1"/>
  <c r="R3689" i="5"/>
  <c r="S3689" i="5" s="1"/>
  <c r="P3689" i="5"/>
  <c r="Q3689" i="5" s="1"/>
  <c r="N3689" i="5"/>
  <c r="O3689" i="5" s="1"/>
  <c r="L3689" i="5"/>
  <c r="M3689" i="5" s="1"/>
  <c r="R3688" i="5"/>
  <c r="S3688" i="5" s="1"/>
  <c r="P3688" i="5"/>
  <c r="Q3688" i="5" s="1"/>
  <c r="N3688" i="5"/>
  <c r="O3688" i="5" s="1"/>
  <c r="L3688" i="5"/>
  <c r="M3688" i="5" s="1"/>
  <c r="R3687" i="5"/>
  <c r="S3687" i="5" s="1"/>
  <c r="Q3687" i="5"/>
  <c r="P3687" i="5"/>
  <c r="N3687" i="5"/>
  <c r="O3687" i="5" s="1"/>
  <c r="M3687" i="5"/>
  <c r="L3687" i="5"/>
  <c r="R3686" i="5"/>
  <c r="S3686" i="5" s="1"/>
  <c r="P3686" i="5"/>
  <c r="Q3686" i="5" s="1"/>
  <c r="N3686" i="5"/>
  <c r="O3686" i="5" s="1"/>
  <c r="L3686" i="5"/>
  <c r="M3686" i="5" s="1"/>
  <c r="R3679" i="5"/>
  <c r="S3679" i="5" s="1"/>
  <c r="P3679" i="5"/>
  <c r="Q3679" i="5" s="1"/>
  <c r="N3679" i="5"/>
  <c r="O3679" i="5" s="1"/>
  <c r="L3679" i="5"/>
  <c r="M3679" i="5" s="1"/>
  <c r="R3678" i="5"/>
  <c r="S3678" i="5" s="1"/>
  <c r="P3678" i="5"/>
  <c r="Q3678" i="5" s="1"/>
  <c r="N3678" i="5"/>
  <c r="O3678" i="5" s="1"/>
  <c r="L3678" i="5"/>
  <c r="M3678" i="5" s="1"/>
  <c r="R3677" i="5"/>
  <c r="S3677" i="5" s="1"/>
  <c r="P3677" i="5"/>
  <c r="Q3677" i="5" s="1"/>
  <c r="N3677" i="5"/>
  <c r="O3677" i="5" s="1"/>
  <c r="L3677" i="5"/>
  <c r="M3677" i="5" s="1"/>
  <c r="R3676" i="5"/>
  <c r="S3676" i="5" s="1"/>
  <c r="P3676" i="5"/>
  <c r="Q3676" i="5" s="1"/>
  <c r="N3676" i="5"/>
  <c r="O3676" i="5" s="1"/>
  <c r="L3676" i="5"/>
  <c r="M3676" i="5" s="1"/>
  <c r="R3675" i="5"/>
  <c r="S3675" i="5" s="1"/>
  <c r="P3675" i="5"/>
  <c r="Q3675" i="5" s="1"/>
  <c r="N3675" i="5"/>
  <c r="O3675" i="5" s="1"/>
  <c r="L3675" i="5"/>
  <c r="M3675" i="5" s="1"/>
  <c r="R3674" i="5"/>
  <c r="S3674" i="5" s="1"/>
  <c r="P3674" i="5"/>
  <c r="Q3674" i="5" s="1"/>
  <c r="N3674" i="5"/>
  <c r="O3674" i="5" s="1"/>
  <c r="L3674" i="5"/>
  <c r="M3674" i="5" s="1"/>
  <c r="R3673" i="5"/>
  <c r="S3673" i="5" s="1"/>
  <c r="Q3673" i="5"/>
  <c r="P3673" i="5"/>
  <c r="N3673" i="5"/>
  <c r="O3673" i="5" s="1"/>
  <c r="L3673" i="5"/>
  <c r="M3673" i="5" s="1"/>
  <c r="R3672" i="5"/>
  <c r="S3672" i="5" s="1"/>
  <c r="P3672" i="5"/>
  <c r="Q3672" i="5" s="1"/>
  <c r="N3672" i="5"/>
  <c r="O3672" i="5" s="1"/>
  <c r="L3672" i="5"/>
  <c r="M3672" i="5" s="1"/>
  <c r="R3671" i="5"/>
  <c r="S3671" i="5" s="1"/>
  <c r="P3671" i="5"/>
  <c r="Q3671" i="5" s="1"/>
  <c r="N3671" i="5"/>
  <c r="O3671" i="5" s="1"/>
  <c r="L3671" i="5"/>
  <c r="M3671" i="5" s="1"/>
  <c r="R3666" i="5"/>
  <c r="S3666" i="5" s="1"/>
  <c r="P3666" i="5"/>
  <c r="Q3666" i="5" s="1"/>
  <c r="N3666" i="5"/>
  <c r="O3666" i="5" s="1"/>
  <c r="L3666" i="5"/>
  <c r="M3666" i="5" s="1"/>
  <c r="R3665" i="5"/>
  <c r="S3665" i="5" s="1"/>
  <c r="P3665" i="5"/>
  <c r="Q3665" i="5" s="1"/>
  <c r="N3665" i="5"/>
  <c r="O3665" i="5" s="1"/>
  <c r="L3665" i="5"/>
  <c r="M3665" i="5" s="1"/>
  <c r="R3664" i="5"/>
  <c r="S3664" i="5" s="1"/>
  <c r="P3664" i="5"/>
  <c r="Q3664" i="5" s="1"/>
  <c r="N3664" i="5"/>
  <c r="O3664" i="5" s="1"/>
  <c r="L3664" i="5"/>
  <c r="M3664" i="5" s="1"/>
  <c r="R3663" i="5"/>
  <c r="S3663" i="5" s="1"/>
  <c r="P3663" i="5"/>
  <c r="Q3663" i="5" s="1"/>
  <c r="N3663" i="5"/>
  <c r="O3663" i="5" s="1"/>
  <c r="L3663" i="5"/>
  <c r="M3663" i="5" s="1"/>
  <c r="R3662" i="5"/>
  <c r="S3662" i="5" s="1"/>
  <c r="P3662" i="5"/>
  <c r="Q3662" i="5" s="1"/>
  <c r="N3662" i="5"/>
  <c r="O3662" i="5" s="1"/>
  <c r="L3662" i="5"/>
  <c r="M3662" i="5" s="1"/>
  <c r="R3661" i="5"/>
  <c r="S3661" i="5" s="1"/>
  <c r="P3661" i="5"/>
  <c r="Q3661" i="5" s="1"/>
  <c r="N3661" i="5"/>
  <c r="O3661" i="5" s="1"/>
  <c r="L3661" i="5"/>
  <c r="M3661" i="5" s="1"/>
  <c r="R3660" i="5"/>
  <c r="S3660" i="5" s="1"/>
  <c r="P3660" i="5"/>
  <c r="Q3660" i="5" s="1"/>
  <c r="N3660" i="5"/>
  <c r="O3660" i="5" s="1"/>
  <c r="L3660" i="5"/>
  <c r="M3660" i="5" s="1"/>
  <c r="R3659" i="5"/>
  <c r="S3659" i="5" s="1"/>
  <c r="P3659" i="5"/>
  <c r="Q3659" i="5" s="1"/>
  <c r="N3659" i="5"/>
  <c r="O3659" i="5" s="1"/>
  <c r="L3659" i="5"/>
  <c r="M3659" i="5" s="1"/>
  <c r="R3654" i="5"/>
  <c r="S3654" i="5" s="1"/>
  <c r="P3654" i="5"/>
  <c r="Q3654" i="5" s="1"/>
  <c r="N3654" i="5"/>
  <c r="O3654" i="5" s="1"/>
  <c r="L3654" i="5"/>
  <c r="M3654" i="5" s="1"/>
  <c r="R3653" i="5"/>
  <c r="S3653" i="5" s="1"/>
  <c r="P3653" i="5"/>
  <c r="Q3653" i="5" s="1"/>
  <c r="N3653" i="5"/>
  <c r="O3653" i="5" s="1"/>
  <c r="L3653" i="5"/>
  <c r="M3653" i="5" s="1"/>
  <c r="R3652" i="5"/>
  <c r="S3652" i="5" s="1"/>
  <c r="P3652" i="5"/>
  <c r="Q3652" i="5" s="1"/>
  <c r="N3652" i="5"/>
  <c r="O3652" i="5" s="1"/>
  <c r="L3652" i="5"/>
  <c r="M3652" i="5" s="1"/>
  <c r="R3651" i="5"/>
  <c r="S3651" i="5" s="1"/>
  <c r="P3651" i="5"/>
  <c r="Q3651" i="5" s="1"/>
  <c r="N3651" i="5"/>
  <c r="O3651" i="5" s="1"/>
  <c r="L3651" i="5"/>
  <c r="M3651" i="5" s="1"/>
  <c r="R3650" i="5"/>
  <c r="S3650" i="5" s="1"/>
  <c r="P3650" i="5"/>
  <c r="Q3650" i="5" s="1"/>
  <c r="N3650" i="5"/>
  <c r="O3650" i="5" s="1"/>
  <c r="L3650" i="5"/>
  <c r="M3650" i="5" s="1"/>
  <c r="R3649" i="5"/>
  <c r="S3649" i="5" s="1"/>
  <c r="P3649" i="5"/>
  <c r="Q3649" i="5" s="1"/>
  <c r="N3649" i="5"/>
  <c r="O3649" i="5" s="1"/>
  <c r="L3649" i="5"/>
  <c r="M3649" i="5" s="1"/>
  <c r="R3648" i="5"/>
  <c r="S3648" i="5" s="1"/>
  <c r="P3648" i="5"/>
  <c r="Q3648" i="5" s="1"/>
  <c r="N3648" i="5"/>
  <c r="O3648" i="5" s="1"/>
  <c r="L3648" i="5"/>
  <c r="M3648" i="5" s="1"/>
  <c r="R3647" i="5"/>
  <c r="S3647" i="5" s="1"/>
  <c r="P3647" i="5"/>
  <c r="Q3647" i="5" s="1"/>
  <c r="N3647" i="5"/>
  <c r="O3647" i="5" s="1"/>
  <c r="L3647" i="5"/>
  <c r="M3647" i="5" s="1"/>
  <c r="R3641" i="5"/>
  <c r="S3641" i="5" s="1"/>
  <c r="P3641" i="5"/>
  <c r="Q3641" i="5" s="1"/>
  <c r="N3641" i="5"/>
  <c r="O3641" i="5" s="1"/>
  <c r="L3641" i="5"/>
  <c r="M3641" i="5" s="1"/>
  <c r="R3640" i="5"/>
  <c r="S3640" i="5" s="1"/>
  <c r="P3640" i="5"/>
  <c r="Q3640" i="5" s="1"/>
  <c r="N3640" i="5"/>
  <c r="O3640" i="5" s="1"/>
  <c r="L3640" i="5"/>
  <c r="M3640" i="5" s="1"/>
  <c r="R3639" i="5"/>
  <c r="S3639" i="5" s="1"/>
  <c r="P3639" i="5"/>
  <c r="Q3639" i="5" s="1"/>
  <c r="N3639" i="5"/>
  <c r="O3639" i="5" s="1"/>
  <c r="L3639" i="5"/>
  <c r="M3639" i="5" s="1"/>
  <c r="R3638" i="5"/>
  <c r="S3638" i="5" s="1"/>
  <c r="P3638" i="5"/>
  <c r="Q3638" i="5" s="1"/>
  <c r="N3638" i="5"/>
  <c r="O3638" i="5" s="1"/>
  <c r="L3638" i="5"/>
  <c r="M3638" i="5" s="1"/>
  <c r="R3637" i="5"/>
  <c r="S3637" i="5" s="1"/>
  <c r="P3637" i="5"/>
  <c r="Q3637" i="5" s="1"/>
  <c r="N3637" i="5"/>
  <c r="O3637" i="5" s="1"/>
  <c r="L3637" i="5"/>
  <c r="M3637" i="5" s="1"/>
  <c r="R3636" i="5"/>
  <c r="S3636" i="5" s="1"/>
  <c r="P3636" i="5"/>
  <c r="Q3636" i="5" s="1"/>
  <c r="N3636" i="5"/>
  <c r="O3636" i="5" s="1"/>
  <c r="L3636" i="5"/>
  <c r="M3636" i="5" s="1"/>
  <c r="R3635" i="5"/>
  <c r="S3635" i="5" s="1"/>
  <c r="P3635" i="5"/>
  <c r="Q3635" i="5" s="1"/>
  <c r="N3635" i="5"/>
  <c r="O3635" i="5" s="1"/>
  <c r="L3635" i="5"/>
  <c r="M3635" i="5" s="1"/>
  <c r="R3634" i="5"/>
  <c r="S3634" i="5" s="1"/>
  <c r="P3634" i="5"/>
  <c r="Q3634" i="5" s="1"/>
  <c r="N3634" i="5"/>
  <c r="O3634" i="5" s="1"/>
  <c r="L3634" i="5"/>
  <c r="M3634" i="5" s="1"/>
  <c r="R3633" i="5"/>
  <c r="S3633" i="5" s="1"/>
  <c r="P3633" i="5"/>
  <c r="Q3633" i="5" s="1"/>
  <c r="N3633" i="5"/>
  <c r="O3633" i="5" s="1"/>
  <c r="L3633" i="5"/>
  <c r="M3633" i="5" s="1"/>
  <c r="R3631" i="5"/>
  <c r="S3631" i="5" s="1"/>
  <c r="P3631" i="5"/>
  <c r="Q3631" i="5" s="1"/>
  <c r="N3631" i="5"/>
  <c r="O3631" i="5" s="1"/>
  <c r="L3631" i="5"/>
  <c r="M3631" i="5" s="1"/>
  <c r="R3628" i="5"/>
  <c r="S3628" i="5" s="1"/>
  <c r="P3628" i="5"/>
  <c r="Q3628" i="5" s="1"/>
  <c r="N3628" i="5"/>
  <c r="O3628" i="5" s="1"/>
  <c r="L3628" i="5"/>
  <c r="M3628" i="5" s="1"/>
  <c r="R3627" i="5"/>
  <c r="S3627" i="5" s="1"/>
  <c r="P3627" i="5"/>
  <c r="Q3627" i="5" s="1"/>
  <c r="N3627" i="5"/>
  <c r="O3627" i="5" s="1"/>
  <c r="L3627" i="5"/>
  <c r="M3627" i="5" s="1"/>
  <c r="R3626" i="5"/>
  <c r="S3626" i="5" s="1"/>
  <c r="P3626" i="5"/>
  <c r="Q3626" i="5" s="1"/>
  <c r="N3626" i="5"/>
  <c r="O3626" i="5" s="1"/>
  <c r="L3626" i="5"/>
  <c r="M3626" i="5" s="1"/>
  <c r="R3625" i="5"/>
  <c r="S3625" i="5" s="1"/>
  <c r="P3625" i="5"/>
  <c r="Q3625" i="5" s="1"/>
  <c r="N3625" i="5"/>
  <c r="O3625" i="5" s="1"/>
  <c r="L3625" i="5"/>
  <c r="M3625" i="5" s="1"/>
  <c r="R3622" i="5"/>
  <c r="S3622" i="5" s="1"/>
  <c r="P3622" i="5"/>
  <c r="Q3622" i="5" s="1"/>
  <c r="N3622" i="5"/>
  <c r="O3622" i="5" s="1"/>
  <c r="L3622" i="5"/>
  <c r="M3622" i="5" s="1"/>
  <c r="R3621" i="5"/>
  <c r="S3621" i="5" s="1"/>
  <c r="P3621" i="5"/>
  <c r="Q3621" i="5" s="1"/>
  <c r="N3621" i="5"/>
  <c r="O3621" i="5" s="1"/>
  <c r="L3621" i="5"/>
  <c r="M3621" i="5" s="1"/>
  <c r="R3620" i="5"/>
  <c r="S3620" i="5" s="1"/>
  <c r="P3620" i="5"/>
  <c r="Q3620" i="5" s="1"/>
  <c r="N3620" i="5"/>
  <c r="O3620" i="5" s="1"/>
  <c r="L3620" i="5"/>
  <c r="M3620" i="5" s="1"/>
  <c r="R3619" i="5"/>
  <c r="S3619" i="5" s="1"/>
  <c r="P3619" i="5"/>
  <c r="Q3619" i="5" s="1"/>
  <c r="N3619" i="5"/>
  <c r="O3619" i="5" s="1"/>
  <c r="L3619" i="5"/>
  <c r="M3619" i="5" s="1"/>
  <c r="R3618" i="5"/>
  <c r="S3618" i="5" s="1"/>
  <c r="P3618" i="5"/>
  <c r="Q3618" i="5" s="1"/>
  <c r="N3618" i="5"/>
  <c r="O3618" i="5" s="1"/>
  <c r="L3618" i="5"/>
  <c r="M3618" i="5" s="1"/>
  <c r="R3615" i="5"/>
  <c r="S3615" i="5" s="1"/>
  <c r="P3615" i="5"/>
  <c r="Q3615" i="5" s="1"/>
  <c r="N3615" i="5"/>
  <c r="O3615" i="5" s="1"/>
  <c r="L3615" i="5"/>
  <c r="M3615" i="5" s="1"/>
  <c r="R3614" i="5"/>
  <c r="S3614" i="5" s="1"/>
  <c r="P3614" i="5"/>
  <c r="Q3614" i="5" s="1"/>
  <c r="N3614" i="5"/>
  <c r="O3614" i="5" s="1"/>
  <c r="L3614" i="5"/>
  <c r="M3614" i="5" s="1"/>
  <c r="R3613" i="5"/>
  <c r="S3613" i="5" s="1"/>
  <c r="P3613" i="5"/>
  <c r="Q3613" i="5" s="1"/>
  <c r="N3613" i="5"/>
  <c r="O3613" i="5" s="1"/>
  <c r="L3613" i="5"/>
  <c r="M3613" i="5" s="1"/>
  <c r="R3612" i="5"/>
  <c r="S3612" i="5" s="1"/>
  <c r="P3612" i="5"/>
  <c r="Q3612" i="5" s="1"/>
  <c r="N3612" i="5"/>
  <c r="O3612" i="5" s="1"/>
  <c r="L3612" i="5"/>
  <c r="M3612" i="5" s="1"/>
  <c r="R3611" i="5"/>
  <c r="S3611" i="5" s="1"/>
  <c r="P3611" i="5"/>
  <c r="Q3611" i="5" s="1"/>
  <c r="N3611" i="5"/>
  <c r="O3611" i="5" s="1"/>
  <c r="L3611" i="5"/>
  <c r="M3611" i="5" s="1"/>
  <c r="R3610" i="5"/>
  <c r="S3610" i="5" s="1"/>
  <c r="P3610" i="5"/>
  <c r="Q3610" i="5" s="1"/>
  <c r="N3610" i="5"/>
  <c r="O3610" i="5" s="1"/>
  <c r="L3610" i="5"/>
  <c r="M3610" i="5" s="1"/>
  <c r="R3596" i="5"/>
  <c r="S3596" i="5" s="1"/>
  <c r="P3596" i="5"/>
  <c r="Q3596" i="5" s="1"/>
  <c r="N3596" i="5"/>
  <c r="O3596" i="5" s="1"/>
  <c r="L3596" i="5"/>
  <c r="M3596" i="5" s="1"/>
  <c r="R3595" i="5"/>
  <c r="S3595" i="5" s="1"/>
  <c r="P3595" i="5"/>
  <c r="Q3595" i="5" s="1"/>
  <c r="N3595" i="5"/>
  <c r="O3595" i="5" s="1"/>
  <c r="L3595" i="5"/>
  <c r="M3595" i="5" s="1"/>
  <c r="R3594" i="5"/>
  <c r="S3594" i="5" s="1"/>
  <c r="P3594" i="5"/>
  <c r="Q3594" i="5" s="1"/>
  <c r="N3594" i="5"/>
  <c r="O3594" i="5" s="1"/>
  <c r="L3594" i="5"/>
  <c r="M3594" i="5" s="1"/>
  <c r="R3593" i="5"/>
  <c r="S3593" i="5" s="1"/>
  <c r="P3593" i="5"/>
  <c r="Q3593" i="5" s="1"/>
  <c r="N3593" i="5"/>
  <c r="O3593" i="5" s="1"/>
  <c r="L3593" i="5"/>
  <c r="M3593" i="5" s="1"/>
  <c r="R3592" i="5"/>
  <c r="S3592" i="5" s="1"/>
  <c r="P3592" i="5"/>
  <c r="Q3592" i="5" s="1"/>
  <c r="N3592" i="5"/>
  <c r="O3592" i="5" s="1"/>
  <c r="L3592" i="5"/>
  <c r="M3592" i="5" s="1"/>
  <c r="R3591" i="5"/>
  <c r="S3591" i="5" s="1"/>
  <c r="P3591" i="5"/>
  <c r="Q3591" i="5" s="1"/>
  <c r="N3591" i="5"/>
  <c r="O3591" i="5" s="1"/>
  <c r="L3591" i="5"/>
  <c r="M3591" i="5" s="1"/>
  <c r="R3590" i="5"/>
  <c r="S3590" i="5" s="1"/>
  <c r="P3590" i="5"/>
  <c r="Q3590" i="5" s="1"/>
  <c r="N3590" i="5"/>
  <c r="O3590" i="5" s="1"/>
  <c r="L3590" i="5"/>
  <c r="M3590" i="5" s="1"/>
  <c r="R3589" i="5"/>
  <c r="S3589" i="5" s="1"/>
  <c r="P3589" i="5"/>
  <c r="Q3589" i="5" s="1"/>
  <c r="N3589" i="5"/>
  <c r="O3589" i="5" s="1"/>
  <c r="L3589" i="5"/>
  <c r="M3589" i="5" s="1"/>
  <c r="R3588" i="5"/>
  <c r="S3588" i="5" s="1"/>
  <c r="P3588" i="5"/>
  <c r="Q3588" i="5" s="1"/>
  <c r="N3588" i="5"/>
  <c r="O3588" i="5" s="1"/>
  <c r="L3588" i="5"/>
  <c r="M3588" i="5" s="1"/>
  <c r="R3587" i="5"/>
  <c r="S3587" i="5" s="1"/>
  <c r="P3587" i="5"/>
  <c r="Q3587" i="5" s="1"/>
  <c r="N3587" i="5"/>
  <c r="O3587" i="5" s="1"/>
  <c r="L3587" i="5"/>
  <c r="M3587" i="5" s="1"/>
  <c r="R3586" i="5"/>
  <c r="S3586" i="5" s="1"/>
  <c r="P3586" i="5"/>
  <c r="Q3586" i="5" s="1"/>
  <c r="N3586" i="5"/>
  <c r="O3586" i="5" s="1"/>
  <c r="L3586" i="5"/>
  <c r="M3586" i="5" s="1"/>
  <c r="R3585" i="5"/>
  <c r="S3585" i="5" s="1"/>
  <c r="P3585" i="5"/>
  <c r="Q3585" i="5" s="1"/>
  <c r="N3585" i="5"/>
  <c r="O3585" i="5" s="1"/>
  <c r="L3585" i="5"/>
  <c r="M3585" i="5" s="1"/>
  <c r="R3584" i="5"/>
  <c r="S3584" i="5" s="1"/>
  <c r="P3584" i="5"/>
  <c r="Q3584" i="5" s="1"/>
  <c r="N3584" i="5"/>
  <c r="O3584" i="5" s="1"/>
  <c r="L3584" i="5"/>
  <c r="M3584" i="5" s="1"/>
  <c r="R3583" i="5"/>
  <c r="S3583" i="5" s="1"/>
  <c r="P3583" i="5"/>
  <c r="Q3583" i="5" s="1"/>
  <c r="N3583" i="5"/>
  <c r="O3583" i="5" s="1"/>
  <c r="L3583" i="5"/>
  <c r="M3583" i="5" s="1"/>
  <c r="R3582" i="5"/>
  <c r="S3582" i="5" s="1"/>
  <c r="P3582" i="5"/>
  <c r="Q3582" i="5" s="1"/>
  <c r="N3582" i="5"/>
  <c r="O3582" i="5" s="1"/>
  <c r="L3582" i="5"/>
  <c r="M3582" i="5" s="1"/>
  <c r="R3581" i="5"/>
  <c r="S3581" i="5" s="1"/>
  <c r="P3581" i="5"/>
  <c r="Q3581" i="5" s="1"/>
  <c r="N3581" i="5"/>
  <c r="O3581" i="5" s="1"/>
  <c r="L3581" i="5"/>
  <c r="M3581" i="5" s="1"/>
  <c r="R3580" i="5"/>
  <c r="S3580" i="5" s="1"/>
  <c r="P3580" i="5"/>
  <c r="Q3580" i="5" s="1"/>
  <c r="N3580" i="5"/>
  <c r="O3580" i="5" s="1"/>
  <c r="L3580" i="5"/>
  <c r="M3580" i="5" s="1"/>
  <c r="R3579" i="5"/>
  <c r="S3579" i="5" s="1"/>
  <c r="P3579" i="5"/>
  <c r="Q3579" i="5" s="1"/>
  <c r="N3579" i="5"/>
  <c r="O3579" i="5" s="1"/>
  <c r="L3579" i="5"/>
  <c r="M3579" i="5" s="1"/>
  <c r="R3578" i="5"/>
  <c r="S3578" i="5" s="1"/>
  <c r="P3578" i="5"/>
  <c r="Q3578" i="5" s="1"/>
  <c r="N3578" i="5"/>
  <c r="O3578" i="5" s="1"/>
  <c r="L3578" i="5"/>
  <c r="M3578" i="5" s="1"/>
  <c r="R3577" i="5"/>
  <c r="S3577" i="5" s="1"/>
  <c r="P3577" i="5"/>
  <c r="Q3577" i="5" s="1"/>
  <c r="N3577" i="5"/>
  <c r="O3577" i="5" s="1"/>
  <c r="L3577" i="5"/>
  <c r="M3577" i="5" s="1"/>
  <c r="R3576" i="5"/>
  <c r="S3576" i="5" s="1"/>
  <c r="P3576" i="5"/>
  <c r="Q3576" i="5" s="1"/>
  <c r="N3576" i="5"/>
  <c r="O3576" i="5" s="1"/>
  <c r="L3576" i="5"/>
  <c r="M3576" i="5" s="1"/>
  <c r="R3575" i="5"/>
  <c r="S3575" i="5" s="1"/>
  <c r="P3575" i="5"/>
  <c r="Q3575" i="5" s="1"/>
  <c r="N3575" i="5"/>
  <c r="O3575" i="5" s="1"/>
  <c r="L3575" i="5"/>
  <c r="M3575" i="5" s="1"/>
  <c r="R3574" i="5"/>
  <c r="S3574" i="5" s="1"/>
  <c r="P3574" i="5"/>
  <c r="Q3574" i="5" s="1"/>
  <c r="N3574" i="5"/>
  <c r="O3574" i="5" s="1"/>
  <c r="L3574" i="5"/>
  <c r="M3574" i="5" s="1"/>
  <c r="R3573" i="5"/>
  <c r="S3573" i="5" s="1"/>
  <c r="P3573" i="5"/>
  <c r="Q3573" i="5" s="1"/>
  <c r="N3573" i="5"/>
  <c r="O3573" i="5" s="1"/>
  <c r="L3573" i="5"/>
  <c r="M3573" i="5" s="1"/>
  <c r="R3572" i="5"/>
  <c r="S3572" i="5" s="1"/>
  <c r="P3572" i="5"/>
  <c r="Q3572" i="5" s="1"/>
  <c r="N3572" i="5"/>
  <c r="O3572" i="5" s="1"/>
  <c r="L3572" i="5"/>
  <c r="M3572" i="5" s="1"/>
  <c r="R3571" i="5"/>
  <c r="S3571" i="5" s="1"/>
  <c r="P3571" i="5"/>
  <c r="Q3571" i="5" s="1"/>
  <c r="N3571" i="5"/>
  <c r="O3571" i="5" s="1"/>
  <c r="L3571" i="5"/>
  <c r="M3571" i="5" s="1"/>
  <c r="R3570" i="5"/>
  <c r="S3570" i="5" s="1"/>
  <c r="P3570" i="5"/>
  <c r="Q3570" i="5" s="1"/>
  <c r="N3570" i="5"/>
  <c r="O3570" i="5" s="1"/>
  <c r="L3570" i="5"/>
  <c r="M3570" i="5" s="1"/>
  <c r="R3569" i="5"/>
  <c r="S3569" i="5" s="1"/>
  <c r="P3569" i="5"/>
  <c r="Q3569" i="5" s="1"/>
  <c r="N3569" i="5"/>
  <c r="O3569" i="5" s="1"/>
  <c r="L3569" i="5"/>
  <c r="M3569" i="5" s="1"/>
  <c r="R3568" i="5"/>
  <c r="S3568" i="5" s="1"/>
  <c r="P3568" i="5"/>
  <c r="Q3568" i="5" s="1"/>
  <c r="N3568" i="5"/>
  <c r="O3568" i="5" s="1"/>
  <c r="L3568" i="5"/>
  <c r="M3568" i="5" s="1"/>
  <c r="R3567" i="5"/>
  <c r="S3567" i="5" s="1"/>
  <c r="P3567" i="5"/>
  <c r="Q3567" i="5" s="1"/>
  <c r="N3567" i="5"/>
  <c r="O3567" i="5" s="1"/>
  <c r="L3567" i="5"/>
  <c r="M3567" i="5" s="1"/>
  <c r="R3566" i="5"/>
  <c r="S3566" i="5" s="1"/>
  <c r="P3566" i="5"/>
  <c r="Q3566" i="5" s="1"/>
  <c r="N3566" i="5"/>
  <c r="O3566" i="5" s="1"/>
  <c r="L3566" i="5"/>
  <c r="M3566" i="5" s="1"/>
  <c r="R3565" i="5"/>
  <c r="S3565" i="5" s="1"/>
  <c r="P3565" i="5"/>
  <c r="Q3565" i="5" s="1"/>
  <c r="N3565" i="5"/>
  <c r="O3565" i="5" s="1"/>
  <c r="L3565" i="5"/>
  <c r="M3565" i="5" s="1"/>
  <c r="R3564" i="5"/>
  <c r="S3564" i="5" s="1"/>
  <c r="P3564" i="5"/>
  <c r="Q3564" i="5" s="1"/>
  <c r="N3564" i="5"/>
  <c r="O3564" i="5" s="1"/>
  <c r="L3564" i="5"/>
  <c r="M3564" i="5" s="1"/>
  <c r="R3563" i="5"/>
  <c r="S3563" i="5" s="1"/>
  <c r="P3563" i="5"/>
  <c r="Q3563" i="5" s="1"/>
  <c r="N3563" i="5"/>
  <c r="O3563" i="5" s="1"/>
  <c r="L3563" i="5"/>
  <c r="M3563" i="5" s="1"/>
  <c r="R3562" i="5"/>
  <c r="S3562" i="5" s="1"/>
  <c r="P3562" i="5"/>
  <c r="Q3562" i="5" s="1"/>
  <c r="N3562" i="5"/>
  <c r="O3562" i="5" s="1"/>
  <c r="L3562" i="5"/>
  <c r="M3562" i="5" s="1"/>
  <c r="R3561" i="5"/>
  <c r="S3561" i="5" s="1"/>
  <c r="P3561" i="5"/>
  <c r="Q3561" i="5" s="1"/>
  <c r="N3561" i="5"/>
  <c r="O3561" i="5" s="1"/>
  <c r="L3561" i="5"/>
  <c r="M3561" i="5" s="1"/>
  <c r="R3560" i="5"/>
  <c r="S3560" i="5" s="1"/>
  <c r="P3560" i="5"/>
  <c r="Q3560" i="5" s="1"/>
  <c r="N3560" i="5"/>
  <c r="O3560" i="5" s="1"/>
  <c r="L3560" i="5"/>
  <c r="M3560" i="5" s="1"/>
  <c r="R3559" i="5"/>
  <c r="S3559" i="5" s="1"/>
  <c r="P3559" i="5"/>
  <c r="Q3559" i="5" s="1"/>
  <c r="N3559" i="5"/>
  <c r="O3559" i="5" s="1"/>
  <c r="L3559" i="5"/>
  <c r="M3559" i="5" s="1"/>
  <c r="R3558" i="5"/>
  <c r="S3558" i="5" s="1"/>
  <c r="P3558" i="5"/>
  <c r="Q3558" i="5" s="1"/>
  <c r="N3558" i="5"/>
  <c r="O3558" i="5" s="1"/>
  <c r="L3558" i="5"/>
  <c r="M3558" i="5" s="1"/>
  <c r="R3557" i="5"/>
  <c r="S3557" i="5" s="1"/>
  <c r="P3557" i="5"/>
  <c r="Q3557" i="5" s="1"/>
  <c r="N3557" i="5"/>
  <c r="O3557" i="5" s="1"/>
  <c r="L3557" i="5"/>
  <c r="M3557" i="5" s="1"/>
  <c r="R3556" i="5"/>
  <c r="S3556" i="5" s="1"/>
  <c r="P3556" i="5"/>
  <c r="Q3556" i="5" s="1"/>
  <c r="N3556" i="5"/>
  <c r="O3556" i="5" s="1"/>
  <c r="L3556" i="5"/>
  <c r="M3556" i="5" s="1"/>
  <c r="R3555" i="5"/>
  <c r="S3555" i="5" s="1"/>
  <c r="P3555" i="5"/>
  <c r="Q3555" i="5" s="1"/>
  <c r="N3555" i="5"/>
  <c r="O3555" i="5" s="1"/>
  <c r="L3555" i="5"/>
  <c r="M3555" i="5" s="1"/>
  <c r="R3554" i="5"/>
  <c r="S3554" i="5" s="1"/>
  <c r="P3554" i="5"/>
  <c r="Q3554" i="5" s="1"/>
  <c r="N3554" i="5"/>
  <c r="O3554" i="5" s="1"/>
  <c r="L3554" i="5"/>
  <c r="M3554" i="5" s="1"/>
  <c r="R3553" i="5"/>
  <c r="S3553" i="5" s="1"/>
  <c r="P3553" i="5"/>
  <c r="Q3553" i="5" s="1"/>
  <c r="N3553" i="5"/>
  <c r="O3553" i="5" s="1"/>
  <c r="L3553" i="5"/>
  <c r="M3553" i="5" s="1"/>
  <c r="R3552" i="5"/>
  <c r="S3552" i="5" s="1"/>
  <c r="P3552" i="5"/>
  <c r="Q3552" i="5" s="1"/>
  <c r="N3552" i="5"/>
  <c r="O3552" i="5" s="1"/>
  <c r="L3552" i="5"/>
  <c r="M3552" i="5" s="1"/>
  <c r="R3551" i="5"/>
  <c r="S3551" i="5" s="1"/>
  <c r="P3551" i="5"/>
  <c r="Q3551" i="5" s="1"/>
  <c r="N3551" i="5"/>
  <c r="O3551" i="5" s="1"/>
  <c r="L3551" i="5"/>
  <c r="M3551" i="5" s="1"/>
  <c r="R3550" i="5"/>
  <c r="S3550" i="5" s="1"/>
  <c r="P3550" i="5"/>
  <c r="Q3550" i="5" s="1"/>
  <c r="N3550" i="5"/>
  <c r="O3550" i="5" s="1"/>
  <c r="L3550" i="5"/>
  <c r="M3550" i="5" s="1"/>
  <c r="R3549" i="5"/>
  <c r="S3549" i="5" s="1"/>
  <c r="P3549" i="5"/>
  <c r="Q3549" i="5" s="1"/>
  <c r="N3549" i="5"/>
  <c r="O3549" i="5" s="1"/>
  <c r="L3549" i="5"/>
  <c r="M3549" i="5" s="1"/>
  <c r="R3548" i="5"/>
  <c r="S3548" i="5" s="1"/>
  <c r="P3548" i="5"/>
  <c r="Q3548" i="5" s="1"/>
  <c r="N3548" i="5"/>
  <c r="O3548" i="5" s="1"/>
  <c r="L3548" i="5"/>
  <c r="M3548" i="5" s="1"/>
  <c r="R3547" i="5"/>
  <c r="S3547" i="5" s="1"/>
  <c r="P3547" i="5"/>
  <c r="Q3547" i="5" s="1"/>
  <c r="N3547" i="5"/>
  <c r="O3547" i="5" s="1"/>
  <c r="L3547" i="5"/>
  <c r="M3547" i="5" s="1"/>
  <c r="R3546" i="5"/>
  <c r="S3546" i="5" s="1"/>
  <c r="P3546" i="5"/>
  <c r="Q3546" i="5" s="1"/>
  <c r="N3546" i="5"/>
  <c r="O3546" i="5" s="1"/>
  <c r="L3546" i="5"/>
  <c r="M3546" i="5" s="1"/>
  <c r="R3545" i="5"/>
  <c r="S3545" i="5" s="1"/>
  <c r="P3545" i="5"/>
  <c r="Q3545" i="5" s="1"/>
  <c r="N3545" i="5"/>
  <c r="O3545" i="5" s="1"/>
  <c r="L3545" i="5"/>
  <c r="M3545" i="5" s="1"/>
  <c r="R3544" i="5"/>
  <c r="S3544" i="5" s="1"/>
  <c r="P3544" i="5"/>
  <c r="Q3544" i="5" s="1"/>
  <c r="N3544" i="5"/>
  <c r="O3544" i="5" s="1"/>
  <c r="L3544" i="5"/>
  <c r="M3544" i="5" s="1"/>
  <c r="R3543" i="5"/>
  <c r="S3543" i="5" s="1"/>
  <c r="P3543" i="5"/>
  <c r="Q3543" i="5" s="1"/>
  <c r="N3543" i="5"/>
  <c r="O3543" i="5" s="1"/>
  <c r="L3543" i="5"/>
  <c r="M3543" i="5" s="1"/>
  <c r="R3542" i="5"/>
  <c r="S3542" i="5" s="1"/>
  <c r="P3542" i="5"/>
  <c r="Q3542" i="5" s="1"/>
  <c r="N3542" i="5"/>
  <c r="O3542" i="5" s="1"/>
  <c r="L3542" i="5"/>
  <c r="M3542" i="5" s="1"/>
  <c r="R3541" i="5"/>
  <c r="S3541" i="5" s="1"/>
  <c r="P3541" i="5"/>
  <c r="Q3541" i="5" s="1"/>
  <c r="N3541" i="5"/>
  <c r="O3541" i="5" s="1"/>
  <c r="L3541" i="5"/>
  <c r="M3541" i="5" s="1"/>
  <c r="R3540" i="5"/>
  <c r="S3540" i="5" s="1"/>
  <c r="P3540" i="5"/>
  <c r="Q3540" i="5" s="1"/>
  <c r="N3540" i="5"/>
  <c r="O3540" i="5" s="1"/>
  <c r="L3540" i="5"/>
  <c r="M3540" i="5" s="1"/>
  <c r="R3539" i="5"/>
  <c r="S3539" i="5" s="1"/>
  <c r="P3539" i="5"/>
  <c r="Q3539" i="5" s="1"/>
  <c r="N3539" i="5"/>
  <c r="O3539" i="5" s="1"/>
  <c r="L3539" i="5"/>
  <c r="M3539" i="5" s="1"/>
  <c r="R3538" i="5"/>
  <c r="S3538" i="5" s="1"/>
  <c r="P3538" i="5"/>
  <c r="Q3538" i="5" s="1"/>
  <c r="N3538" i="5"/>
  <c r="O3538" i="5" s="1"/>
  <c r="L3538" i="5"/>
  <c r="M3538" i="5" s="1"/>
  <c r="R3537" i="5"/>
  <c r="S3537" i="5" s="1"/>
  <c r="P3537" i="5"/>
  <c r="Q3537" i="5" s="1"/>
  <c r="N3537" i="5"/>
  <c r="O3537" i="5" s="1"/>
  <c r="L3537" i="5"/>
  <c r="M3537" i="5" s="1"/>
  <c r="R3536" i="5"/>
  <c r="S3536" i="5" s="1"/>
  <c r="P3536" i="5"/>
  <c r="Q3536" i="5" s="1"/>
  <c r="N3536" i="5"/>
  <c r="O3536" i="5" s="1"/>
  <c r="L3536" i="5"/>
  <c r="M3536" i="5" s="1"/>
  <c r="R3535" i="5"/>
  <c r="S3535" i="5" s="1"/>
  <c r="P3535" i="5"/>
  <c r="Q3535" i="5" s="1"/>
  <c r="N3535" i="5"/>
  <c r="O3535" i="5" s="1"/>
  <c r="L3535" i="5"/>
  <c r="M3535" i="5" s="1"/>
  <c r="R3534" i="5"/>
  <c r="S3534" i="5" s="1"/>
  <c r="P3534" i="5"/>
  <c r="Q3534" i="5" s="1"/>
  <c r="N3534" i="5"/>
  <c r="O3534" i="5" s="1"/>
  <c r="L3534" i="5"/>
  <c r="M3534" i="5" s="1"/>
  <c r="R3533" i="5"/>
  <c r="S3533" i="5" s="1"/>
  <c r="P3533" i="5"/>
  <c r="Q3533" i="5" s="1"/>
  <c r="N3533" i="5"/>
  <c r="O3533" i="5" s="1"/>
  <c r="L3533" i="5"/>
  <c r="M3533" i="5" s="1"/>
  <c r="R3532" i="5"/>
  <c r="S3532" i="5" s="1"/>
  <c r="P3532" i="5"/>
  <c r="Q3532" i="5" s="1"/>
  <c r="N3532" i="5"/>
  <c r="O3532" i="5" s="1"/>
  <c r="L3532" i="5"/>
  <c r="M3532" i="5" s="1"/>
  <c r="R3531" i="5"/>
  <c r="S3531" i="5" s="1"/>
  <c r="P3531" i="5"/>
  <c r="Q3531" i="5" s="1"/>
  <c r="N3531" i="5"/>
  <c r="O3531" i="5" s="1"/>
  <c r="L3531" i="5"/>
  <c r="M3531" i="5" s="1"/>
  <c r="R3530" i="5"/>
  <c r="S3530" i="5" s="1"/>
  <c r="P3530" i="5"/>
  <c r="Q3530" i="5" s="1"/>
  <c r="N3530" i="5"/>
  <c r="O3530" i="5" s="1"/>
  <c r="L3530" i="5"/>
  <c r="M3530" i="5" s="1"/>
  <c r="R3529" i="5"/>
  <c r="S3529" i="5" s="1"/>
  <c r="P3529" i="5"/>
  <c r="Q3529" i="5" s="1"/>
  <c r="N3529" i="5"/>
  <c r="O3529" i="5" s="1"/>
  <c r="L3529" i="5"/>
  <c r="M3529" i="5" s="1"/>
  <c r="R3528" i="5"/>
  <c r="S3528" i="5" s="1"/>
  <c r="P3528" i="5"/>
  <c r="Q3528" i="5" s="1"/>
  <c r="N3528" i="5"/>
  <c r="O3528" i="5" s="1"/>
  <c r="L3528" i="5"/>
  <c r="M3528" i="5" s="1"/>
  <c r="R3527" i="5"/>
  <c r="S3527" i="5" s="1"/>
  <c r="P3527" i="5"/>
  <c r="Q3527" i="5" s="1"/>
  <c r="N3527" i="5"/>
  <c r="O3527" i="5" s="1"/>
  <c r="L3527" i="5"/>
  <c r="M3527" i="5" s="1"/>
  <c r="R3526" i="5"/>
  <c r="S3526" i="5" s="1"/>
  <c r="P3526" i="5"/>
  <c r="Q3526" i="5" s="1"/>
  <c r="N3526" i="5"/>
  <c r="O3526" i="5" s="1"/>
  <c r="L3526" i="5"/>
  <c r="M3526" i="5" s="1"/>
  <c r="R3525" i="5"/>
  <c r="S3525" i="5" s="1"/>
  <c r="P3525" i="5"/>
  <c r="Q3525" i="5" s="1"/>
  <c r="N3525" i="5"/>
  <c r="O3525" i="5" s="1"/>
  <c r="L3525" i="5"/>
  <c r="M3525" i="5" s="1"/>
  <c r="R3524" i="5"/>
  <c r="S3524" i="5" s="1"/>
  <c r="P3524" i="5"/>
  <c r="Q3524" i="5" s="1"/>
  <c r="N3524" i="5"/>
  <c r="O3524" i="5" s="1"/>
  <c r="L3524" i="5"/>
  <c r="M3524" i="5" s="1"/>
  <c r="R3523" i="5"/>
  <c r="S3523" i="5" s="1"/>
  <c r="P3523" i="5"/>
  <c r="Q3523" i="5" s="1"/>
  <c r="N3523" i="5"/>
  <c r="O3523" i="5" s="1"/>
  <c r="L3523" i="5"/>
  <c r="M3523" i="5" s="1"/>
  <c r="R3522" i="5"/>
  <c r="S3522" i="5" s="1"/>
  <c r="P3522" i="5"/>
  <c r="Q3522" i="5" s="1"/>
  <c r="N3522" i="5"/>
  <c r="O3522" i="5" s="1"/>
  <c r="L3522" i="5"/>
  <c r="M3522" i="5" s="1"/>
  <c r="R3521" i="5"/>
  <c r="S3521" i="5" s="1"/>
  <c r="P3521" i="5"/>
  <c r="Q3521" i="5" s="1"/>
  <c r="N3521" i="5"/>
  <c r="O3521" i="5" s="1"/>
  <c r="L3521" i="5"/>
  <c r="M3521" i="5" s="1"/>
  <c r="R3520" i="5"/>
  <c r="S3520" i="5" s="1"/>
  <c r="P3520" i="5"/>
  <c r="Q3520" i="5" s="1"/>
  <c r="N3520" i="5"/>
  <c r="O3520" i="5" s="1"/>
  <c r="L3520" i="5"/>
  <c r="M3520" i="5" s="1"/>
  <c r="R3519" i="5"/>
  <c r="S3519" i="5" s="1"/>
  <c r="P3519" i="5"/>
  <c r="Q3519" i="5" s="1"/>
  <c r="N3519" i="5"/>
  <c r="O3519" i="5" s="1"/>
  <c r="L3519" i="5"/>
  <c r="M3519" i="5" s="1"/>
  <c r="R3518" i="5"/>
  <c r="S3518" i="5" s="1"/>
  <c r="P3518" i="5"/>
  <c r="Q3518" i="5" s="1"/>
  <c r="N3518" i="5"/>
  <c r="O3518" i="5" s="1"/>
  <c r="L3518" i="5"/>
  <c r="M3518" i="5" s="1"/>
  <c r="R3517" i="5"/>
  <c r="S3517" i="5" s="1"/>
  <c r="P3517" i="5"/>
  <c r="Q3517" i="5" s="1"/>
  <c r="N3517" i="5"/>
  <c r="O3517" i="5" s="1"/>
  <c r="L3517" i="5"/>
  <c r="M3517" i="5" s="1"/>
  <c r="R3516" i="5"/>
  <c r="S3516" i="5" s="1"/>
  <c r="P3516" i="5"/>
  <c r="Q3516" i="5" s="1"/>
  <c r="N3516" i="5"/>
  <c r="O3516" i="5" s="1"/>
  <c r="L3516" i="5"/>
  <c r="M3516" i="5" s="1"/>
  <c r="R3515" i="5"/>
  <c r="S3515" i="5" s="1"/>
  <c r="P3515" i="5"/>
  <c r="Q3515" i="5" s="1"/>
  <c r="N3515" i="5"/>
  <c r="O3515" i="5" s="1"/>
  <c r="L3515" i="5"/>
  <c r="M3515" i="5" s="1"/>
  <c r="R3514" i="5"/>
  <c r="S3514" i="5" s="1"/>
  <c r="P3514" i="5"/>
  <c r="Q3514" i="5" s="1"/>
  <c r="N3514" i="5"/>
  <c r="O3514" i="5" s="1"/>
  <c r="L3514" i="5"/>
  <c r="M3514" i="5" s="1"/>
  <c r="R3513" i="5"/>
  <c r="S3513" i="5" s="1"/>
  <c r="P3513" i="5"/>
  <c r="Q3513" i="5" s="1"/>
  <c r="N3513" i="5"/>
  <c r="O3513" i="5" s="1"/>
  <c r="L3513" i="5"/>
  <c r="M3513" i="5" s="1"/>
  <c r="R3512" i="5"/>
  <c r="S3512" i="5" s="1"/>
  <c r="P3512" i="5"/>
  <c r="Q3512" i="5" s="1"/>
  <c r="N3512" i="5"/>
  <c r="O3512" i="5" s="1"/>
  <c r="L3512" i="5"/>
  <c r="M3512" i="5" s="1"/>
  <c r="R3511" i="5"/>
  <c r="S3511" i="5" s="1"/>
  <c r="P3511" i="5"/>
  <c r="Q3511" i="5" s="1"/>
  <c r="N3511" i="5"/>
  <c r="O3511" i="5" s="1"/>
  <c r="L3511" i="5"/>
  <c r="M3511" i="5" s="1"/>
  <c r="R3510" i="5"/>
  <c r="S3510" i="5" s="1"/>
  <c r="P3510" i="5"/>
  <c r="Q3510" i="5" s="1"/>
  <c r="N3510" i="5"/>
  <c r="O3510" i="5" s="1"/>
  <c r="L3510" i="5"/>
  <c r="M3510" i="5" s="1"/>
  <c r="R3509" i="5"/>
  <c r="S3509" i="5" s="1"/>
  <c r="P3509" i="5"/>
  <c r="Q3509" i="5" s="1"/>
  <c r="N3509" i="5"/>
  <c r="O3509" i="5" s="1"/>
  <c r="L3509" i="5"/>
  <c r="M3509" i="5" s="1"/>
  <c r="R3508" i="5"/>
  <c r="S3508" i="5" s="1"/>
  <c r="P3508" i="5"/>
  <c r="Q3508" i="5" s="1"/>
  <c r="N3508" i="5"/>
  <c r="O3508" i="5" s="1"/>
  <c r="L3508" i="5"/>
  <c r="M3508" i="5" s="1"/>
  <c r="R3507" i="5"/>
  <c r="S3507" i="5" s="1"/>
  <c r="P3507" i="5"/>
  <c r="Q3507" i="5" s="1"/>
  <c r="N3507" i="5"/>
  <c r="O3507" i="5" s="1"/>
  <c r="L3507" i="5"/>
  <c r="M3507" i="5" s="1"/>
  <c r="R3506" i="5"/>
  <c r="S3506" i="5" s="1"/>
  <c r="P3506" i="5"/>
  <c r="Q3506" i="5" s="1"/>
  <c r="N3506" i="5"/>
  <c r="O3506" i="5" s="1"/>
  <c r="L3506" i="5"/>
  <c r="M3506" i="5" s="1"/>
  <c r="R3505" i="5"/>
  <c r="S3505" i="5" s="1"/>
  <c r="P3505" i="5"/>
  <c r="Q3505" i="5" s="1"/>
  <c r="N3505" i="5"/>
  <c r="O3505" i="5" s="1"/>
  <c r="L3505" i="5"/>
  <c r="M3505" i="5" s="1"/>
  <c r="R3504" i="5"/>
  <c r="S3504" i="5" s="1"/>
  <c r="P3504" i="5"/>
  <c r="Q3504" i="5" s="1"/>
  <c r="N3504" i="5"/>
  <c r="O3504" i="5" s="1"/>
  <c r="L3504" i="5"/>
  <c r="M3504" i="5" s="1"/>
  <c r="R3503" i="5"/>
  <c r="S3503" i="5" s="1"/>
  <c r="P3503" i="5"/>
  <c r="Q3503" i="5" s="1"/>
  <c r="N3503" i="5"/>
  <c r="O3503" i="5" s="1"/>
  <c r="L3503" i="5"/>
  <c r="M3503" i="5" s="1"/>
  <c r="R3502" i="5"/>
  <c r="S3502" i="5" s="1"/>
  <c r="P3502" i="5"/>
  <c r="Q3502" i="5" s="1"/>
  <c r="N3502" i="5"/>
  <c r="O3502" i="5" s="1"/>
  <c r="L3502" i="5"/>
  <c r="M3502" i="5" s="1"/>
  <c r="R3501" i="5"/>
  <c r="S3501" i="5" s="1"/>
  <c r="P3501" i="5"/>
  <c r="Q3501" i="5" s="1"/>
  <c r="N3501" i="5"/>
  <c r="O3501" i="5" s="1"/>
  <c r="L3501" i="5"/>
  <c r="M3501" i="5" s="1"/>
  <c r="R3500" i="5"/>
  <c r="S3500" i="5" s="1"/>
  <c r="P3500" i="5"/>
  <c r="Q3500" i="5" s="1"/>
  <c r="N3500" i="5"/>
  <c r="O3500" i="5" s="1"/>
  <c r="L3500" i="5"/>
  <c r="M3500" i="5" s="1"/>
  <c r="R3499" i="5"/>
  <c r="S3499" i="5" s="1"/>
  <c r="P3499" i="5"/>
  <c r="Q3499" i="5" s="1"/>
  <c r="N3499" i="5"/>
  <c r="O3499" i="5" s="1"/>
  <c r="L3499" i="5"/>
  <c r="M3499" i="5" s="1"/>
  <c r="R3498" i="5"/>
  <c r="S3498" i="5" s="1"/>
  <c r="P3498" i="5"/>
  <c r="Q3498" i="5" s="1"/>
  <c r="N3498" i="5"/>
  <c r="O3498" i="5" s="1"/>
  <c r="L3498" i="5"/>
  <c r="M3498" i="5" s="1"/>
  <c r="R3497" i="5"/>
  <c r="S3497" i="5" s="1"/>
  <c r="P3497" i="5"/>
  <c r="Q3497" i="5" s="1"/>
  <c r="N3497" i="5"/>
  <c r="O3497" i="5" s="1"/>
  <c r="L3497" i="5"/>
  <c r="M3497" i="5" s="1"/>
  <c r="R3496" i="5"/>
  <c r="S3496" i="5" s="1"/>
  <c r="P3496" i="5"/>
  <c r="Q3496" i="5" s="1"/>
  <c r="N3496" i="5"/>
  <c r="O3496" i="5" s="1"/>
  <c r="L3496" i="5"/>
  <c r="M3496" i="5" s="1"/>
  <c r="R3495" i="5"/>
  <c r="S3495" i="5" s="1"/>
  <c r="P3495" i="5"/>
  <c r="Q3495" i="5" s="1"/>
  <c r="N3495" i="5"/>
  <c r="O3495" i="5" s="1"/>
  <c r="L3495" i="5"/>
  <c r="M3495" i="5" s="1"/>
  <c r="R3494" i="5"/>
  <c r="S3494" i="5" s="1"/>
  <c r="P3494" i="5"/>
  <c r="Q3494" i="5" s="1"/>
  <c r="N3494" i="5"/>
  <c r="O3494" i="5" s="1"/>
  <c r="L3494" i="5"/>
  <c r="M3494" i="5" s="1"/>
  <c r="R3493" i="5"/>
  <c r="S3493" i="5" s="1"/>
  <c r="P3493" i="5"/>
  <c r="Q3493" i="5" s="1"/>
  <c r="N3493" i="5"/>
  <c r="O3493" i="5" s="1"/>
  <c r="L3493" i="5"/>
  <c r="M3493" i="5" s="1"/>
  <c r="R3492" i="5"/>
  <c r="S3492" i="5" s="1"/>
  <c r="P3492" i="5"/>
  <c r="Q3492" i="5" s="1"/>
  <c r="N3492" i="5"/>
  <c r="O3492" i="5" s="1"/>
  <c r="L3492" i="5"/>
  <c r="M3492" i="5" s="1"/>
  <c r="R3491" i="5"/>
  <c r="S3491" i="5" s="1"/>
  <c r="P3491" i="5"/>
  <c r="Q3491" i="5" s="1"/>
  <c r="N3491" i="5"/>
  <c r="O3491" i="5" s="1"/>
  <c r="L3491" i="5"/>
  <c r="M3491" i="5" s="1"/>
  <c r="R3490" i="5"/>
  <c r="S3490" i="5" s="1"/>
  <c r="P3490" i="5"/>
  <c r="Q3490" i="5" s="1"/>
  <c r="N3490" i="5"/>
  <c r="O3490" i="5" s="1"/>
  <c r="L3490" i="5"/>
  <c r="M3490" i="5" s="1"/>
  <c r="R3489" i="5"/>
  <c r="S3489" i="5" s="1"/>
  <c r="P3489" i="5"/>
  <c r="Q3489" i="5" s="1"/>
  <c r="N3489" i="5"/>
  <c r="O3489" i="5" s="1"/>
  <c r="L3489" i="5"/>
  <c r="M3489" i="5" s="1"/>
  <c r="R3488" i="5"/>
  <c r="S3488" i="5" s="1"/>
  <c r="P3488" i="5"/>
  <c r="Q3488" i="5" s="1"/>
  <c r="N3488" i="5"/>
  <c r="O3488" i="5" s="1"/>
  <c r="L3488" i="5"/>
  <c r="M3488" i="5" s="1"/>
  <c r="R3487" i="5"/>
  <c r="S3487" i="5" s="1"/>
  <c r="P3487" i="5"/>
  <c r="Q3487" i="5" s="1"/>
  <c r="N3487" i="5"/>
  <c r="O3487" i="5" s="1"/>
  <c r="L3487" i="5"/>
  <c r="M3487" i="5" s="1"/>
  <c r="R3486" i="5"/>
  <c r="S3486" i="5" s="1"/>
  <c r="P3486" i="5"/>
  <c r="Q3486" i="5" s="1"/>
  <c r="N3486" i="5"/>
  <c r="O3486" i="5" s="1"/>
  <c r="L3486" i="5"/>
  <c r="M3486" i="5" s="1"/>
  <c r="R3485" i="5"/>
  <c r="S3485" i="5" s="1"/>
  <c r="P3485" i="5"/>
  <c r="Q3485" i="5" s="1"/>
  <c r="N3485" i="5"/>
  <c r="O3485" i="5" s="1"/>
  <c r="L3485" i="5"/>
  <c r="M3485" i="5" s="1"/>
  <c r="R3484" i="5"/>
  <c r="S3484" i="5" s="1"/>
  <c r="P3484" i="5"/>
  <c r="Q3484" i="5" s="1"/>
  <c r="N3484" i="5"/>
  <c r="O3484" i="5" s="1"/>
  <c r="L3484" i="5"/>
  <c r="M3484" i="5" s="1"/>
  <c r="R3483" i="5"/>
  <c r="S3483" i="5" s="1"/>
  <c r="P3483" i="5"/>
  <c r="Q3483" i="5" s="1"/>
  <c r="N3483" i="5"/>
  <c r="O3483" i="5" s="1"/>
  <c r="L3483" i="5"/>
  <c r="M3483" i="5" s="1"/>
  <c r="R3482" i="5"/>
  <c r="S3482" i="5" s="1"/>
  <c r="P3482" i="5"/>
  <c r="Q3482" i="5" s="1"/>
  <c r="N3482" i="5"/>
  <c r="O3482" i="5" s="1"/>
  <c r="L3482" i="5"/>
  <c r="M3482" i="5" s="1"/>
  <c r="R3481" i="5"/>
  <c r="S3481" i="5" s="1"/>
  <c r="P3481" i="5"/>
  <c r="Q3481" i="5" s="1"/>
  <c r="N3481" i="5"/>
  <c r="O3481" i="5" s="1"/>
  <c r="L3481" i="5"/>
  <c r="M3481" i="5" s="1"/>
  <c r="R3480" i="5"/>
  <c r="S3480" i="5" s="1"/>
  <c r="P3480" i="5"/>
  <c r="Q3480" i="5" s="1"/>
  <c r="N3480" i="5"/>
  <c r="O3480" i="5" s="1"/>
  <c r="L3480" i="5"/>
  <c r="M3480" i="5" s="1"/>
  <c r="R3479" i="5"/>
  <c r="S3479" i="5" s="1"/>
  <c r="P3479" i="5"/>
  <c r="Q3479" i="5" s="1"/>
  <c r="N3479" i="5"/>
  <c r="O3479" i="5" s="1"/>
  <c r="L3479" i="5"/>
  <c r="M3479" i="5" s="1"/>
  <c r="R3478" i="5"/>
  <c r="S3478" i="5" s="1"/>
  <c r="P3478" i="5"/>
  <c r="Q3478" i="5" s="1"/>
  <c r="N3478" i="5"/>
  <c r="O3478" i="5" s="1"/>
  <c r="L3478" i="5"/>
  <c r="M3478" i="5" s="1"/>
  <c r="R3477" i="5"/>
  <c r="S3477" i="5" s="1"/>
  <c r="P3477" i="5"/>
  <c r="Q3477" i="5" s="1"/>
  <c r="N3477" i="5"/>
  <c r="O3477" i="5" s="1"/>
  <c r="L3477" i="5"/>
  <c r="M3477" i="5" s="1"/>
  <c r="R3476" i="5"/>
  <c r="S3476" i="5" s="1"/>
  <c r="P3476" i="5"/>
  <c r="Q3476" i="5" s="1"/>
  <c r="N3476" i="5"/>
  <c r="O3476" i="5" s="1"/>
  <c r="L3476" i="5"/>
  <c r="M3476" i="5" s="1"/>
  <c r="R3475" i="5"/>
  <c r="S3475" i="5" s="1"/>
  <c r="P3475" i="5"/>
  <c r="Q3475" i="5" s="1"/>
  <c r="N3475" i="5"/>
  <c r="O3475" i="5" s="1"/>
  <c r="L3475" i="5"/>
  <c r="M3475" i="5" s="1"/>
  <c r="R3474" i="5"/>
  <c r="S3474" i="5" s="1"/>
  <c r="P3474" i="5"/>
  <c r="Q3474" i="5" s="1"/>
  <c r="N3474" i="5"/>
  <c r="O3474" i="5" s="1"/>
  <c r="L3474" i="5"/>
  <c r="M3474" i="5" s="1"/>
  <c r="R3473" i="5"/>
  <c r="S3473" i="5" s="1"/>
  <c r="P3473" i="5"/>
  <c r="Q3473" i="5" s="1"/>
  <c r="N3473" i="5"/>
  <c r="O3473" i="5" s="1"/>
  <c r="L3473" i="5"/>
  <c r="M3473" i="5" s="1"/>
  <c r="R3472" i="5"/>
  <c r="S3472" i="5" s="1"/>
  <c r="P3472" i="5"/>
  <c r="Q3472" i="5" s="1"/>
  <c r="N3472" i="5"/>
  <c r="O3472" i="5" s="1"/>
  <c r="L3472" i="5"/>
  <c r="M3472" i="5" s="1"/>
  <c r="R3471" i="5"/>
  <c r="S3471" i="5" s="1"/>
  <c r="P3471" i="5"/>
  <c r="Q3471" i="5" s="1"/>
  <c r="N3471" i="5"/>
  <c r="O3471" i="5" s="1"/>
  <c r="L3471" i="5"/>
  <c r="M3471" i="5" s="1"/>
  <c r="R3470" i="5"/>
  <c r="S3470" i="5" s="1"/>
  <c r="P3470" i="5"/>
  <c r="Q3470" i="5" s="1"/>
  <c r="N3470" i="5"/>
  <c r="O3470" i="5" s="1"/>
  <c r="L3470" i="5"/>
  <c r="M3470" i="5" s="1"/>
  <c r="R3469" i="5"/>
  <c r="S3469" i="5" s="1"/>
  <c r="P3469" i="5"/>
  <c r="Q3469" i="5" s="1"/>
  <c r="N3469" i="5"/>
  <c r="O3469" i="5" s="1"/>
  <c r="L3469" i="5"/>
  <c r="M3469" i="5" s="1"/>
  <c r="R3468" i="5"/>
  <c r="S3468" i="5" s="1"/>
  <c r="P3468" i="5"/>
  <c r="Q3468" i="5" s="1"/>
  <c r="N3468" i="5"/>
  <c r="O3468" i="5" s="1"/>
  <c r="L3468" i="5"/>
  <c r="M3468" i="5" s="1"/>
  <c r="R3467" i="5"/>
  <c r="S3467" i="5" s="1"/>
  <c r="P3467" i="5"/>
  <c r="Q3467" i="5" s="1"/>
  <c r="N3467" i="5"/>
  <c r="O3467" i="5" s="1"/>
  <c r="L3467" i="5"/>
  <c r="M3467" i="5" s="1"/>
  <c r="R3466" i="5"/>
  <c r="S3466" i="5" s="1"/>
  <c r="P3466" i="5"/>
  <c r="Q3466" i="5" s="1"/>
  <c r="N3466" i="5"/>
  <c r="O3466" i="5" s="1"/>
  <c r="L3466" i="5"/>
  <c r="M3466" i="5" s="1"/>
  <c r="R3465" i="5"/>
  <c r="S3465" i="5" s="1"/>
  <c r="P3465" i="5"/>
  <c r="Q3465" i="5" s="1"/>
  <c r="N3465" i="5"/>
  <c r="O3465" i="5" s="1"/>
  <c r="L3465" i="5"/>
  <c r="M3465" i="5" s="1"/>
  <c r="R3464" i="5"/>
  <c r="S3464" i="5" s="1"/>
  <c r="P3464" i="5"/>
  <c r="Q3464" i="5" s="1"/>
  <c r="N3464" i="5"/>
  <c r="O3464" i="5" s="1"/>
  <c r="L3464" i="5"/>
  <c r="M3464" i="5" s="1"/>
  <c r="R3463" i="5"/>
  <c r="S3463" i="5" s="1"/>
  <c r="P3463" i="5"/>
  <c r="Q3463" i="5" s="1"/>
  <c r="N3463" i="5"/>
  <c r="O3463" i="5" s="1"/>
  <c r="L3463" i="5"/>
  <c r="M3463" i="5" s="1"/>
  <c r="R3462" i="5"/>
  <c r="S3462" i="5" s="1"/>
  <c r="Q3462" i="5"/>
  <c r="P3462" i="5"/>
  <c r="N3462" i="5"/>
  <c r="O3462" i="5" s="1"/>
  <c r="L3462" i="5"/>
  <c r="M3462" i="5" s="1"/>
  <c r="R3461" i="5"/>
  <c r="S3461" i="5" s="1"/>
  <c r="P3461" i="5"/>
  <c r="Q3461" i="5" s="1"/>
  <c r="N3461" i="5"/>
  <c r="O3461" i="5" s="1"/>
  <c r="L3461" i="5"/>
  <c r="M3461" i="5" s="1"/>
  <c r="R3460" i="5"/>
  <c r="S3460" i="5" s="1"/>
  <c r="P3460" i="5"/>
  <c r="Q3460" i="5" s="1"/>
  <c r="N3460" i="5"/>
  <c r="O3460" i="5" s="1"/>
  <c r="L3460" i="5"/>
  <c r="M3460" i="5" s="1"/>
  <c r="R3459" i="5"/>
  <c r="S3459" i="5" s="1"/>
  <c r="P3459" i="5"/>
  <c r="Q3459" i="5" s="1"/>
  <c r="N3459" i="5"/>
  <c r="O3459" i="5" s="1"/>
  <c r="L3459" i="5"/>
  <c r="M3459" i="5" s="1"/>
  <c r="R3458" i="5"/>
  <c r="S3458" i="5" s="1"/>
  <c r="P3458" i="5"/>
  <c r="Q3458" i="5" s="1"/>
  <c r="N3458" i="5"/>
  <c r="O3458" i="5" s="1"/>
  <c r="L3458" i="5"/>
  <c r="M3458" i="5" s="1"/>
  <c r="R3457" i="5"/>
  <c r="S3457" i="5" s="1"/>
  <c r="P3457" i="5"/>
  <c r="Q3457" i="5" s="1"/>
  <c r="N3457" i="5"/>
  <c r="O3457" i="5" s="1"/>
  <c r="L3457" i="5"/>
  <c r="M3457" i="5" s="1"/>
  <c r="S3456" i="5"/>
  <c r="R3456" i="5"/>
  <c r="P3456" i="5"/>
  <c r="Q3456" i="5" s="1"/>
  <c r="N3456" i="5"/>
  <c r="O3456" i="5" s="1"/>
  <c r="L3456" i="5"/>
  <c r="M3456" i="5" s="1"/>
  <c r="R3455" i="5"/>
  <c r="S3455" i="5" s="1"/>
  <c r="P3455" i="5"/>
  <c r="Q3455" i="5" s="1"/>
  <c r="N3455" i="5"/>
  <c r="O3455" i="5" s="1"/>
  <c r="L3455" i="5"/>
  <c r="M3455" i="5" s="1"/>
  <c r="R3454" i="5"/>
  <c r="S3454" i="5" s="1"/>
  <c r="P3454" i="5"/>
  <c r="Q3454" i="5" s="1"/>
  <c r="N3454" i="5"/>
  <c r="O3454" i="5" s="1"/>
  <c r="L3454" i="5"/>
  <c r="M3454" i="5" s="1"/>
  <c r="R3453" i="5"/>
  <c r="S3453" i="5" s="1"/>
  <c r="P3453" i="5"/>
  <c r="Q3453" i="5" s="1"/>
  <c r="N3453" i="5"/>
  <c r="O3453" i="5" s="1"/>
  <c r="L3453" i="5"/>
  <c r="M3453" i="5" s="1"/>
  <c r="R3452" i="5"/>
  <c r="S3452" i="5" s="1"/>
  <c r="P3452" i="5"/>
  <c r="Q3452" i="5" s="1"/>
  <c r="O3452" i="5"/>
  <c r="N3452" i="5"/>
  <c r="L3452" i="5"/>
  <c r="M3452" i="5" s="1"/>
  <c r="R3451" i="5"/>
  <c r="S3451" i="5" s="1"/>
  <c r="P3451" i="5"/>
  <c r="Q3451" i="5" s="1"/>
  <c r="N3451" i="5"/>
  <c r="O3451" i="5" s="1"/>
  <c r="L3451" i="5"/>
  <c r="M3451" i="5" s="1"/>
  <c r="R3450" i="5"/>
  <c r="S3450" i="5" s="1"/>
  <c r="P3450" i="5"/>
  <c r="Q3450" i="5" s="1"/>
  <c r="N3450" i="5"/>
  <c r="O3450" i="5" s="1"/>
  <c r="L3450" i="5"/>
  <c r="M3450" i="5" s="1"/>
  <c r="R3449" i="5"/>
  <c r="S3449" i="5" s="1"/>
  <c r="Q3449" i="5"/>
  <c r="P3449" i="5"/>
  <c r="N3449" i="5"/>
  <c r="O3449" i="5" s="1"/>
  <c r="L3449" i="5"/>
  <c r="M3449" i="5" s="1"/>
  <c r="R3448" i="5"/>
  <c r="S3448" i="5" s="1"/>
  <c r="P3448" i="5"/>
  <c r="Q3448" i="5" s="1"/>
  <c r="N3448" i="5"/>
  <c r="O3448" i="5" s="1"/>
  <c r="L3448" i="5"/>
  <c r="M3448" i="5" s="1"/>
  <c r="R3447" i="5"/>
  <c r="S3447" i="5" s="1"/>
  <c r="P3447" i="5"/>
  <c r="Q3447" i="5" s="1"/>
  <c r="O3447" i="5"/>
  <c r="N3447" i="5"/>
  <c r="L3447" i="5"/>
  <c r="M3447" i="5" s="1"/>
  <c r="S3446" i="5"/>
  <c r="R3446" i="5"/>
  <c r="Q3446" i="5"/>
  <c r="P3446" i="5"/>
  <c r="N3446" i="5"/>
  <c r="O3446" i="5" s="1"/>
  <c r="L3446" i="5"/>
  <c r="M3446" i="5" s="1"/>
  <c r="R3445" i="5"/>
  <c r="S3445" i="5" s="1"/>
  <c r="P3445" i="5"/>
  <c r="Q3445" i="5" s="1"/>
  <c r="N3445" i="5"/>
  <c r="O3445" i="5" s="1"/>
  <c r="L3445" i="5"/>
  <c r="M3445" i="5" s="1"/>
  <c r="R3444" i="5"/>
  <c r="S3444" i="5" s="1"/>
  <c r="P3444" i="5"/>
  <c r="Q3444" i="5" s="1"/>
  <c r="N3444" i="5"/>
  <c r="O3444" i="5" s="1"/>
  <c r="L3444" i="5"/>
  <c r="M3444" i="5" s="1"/>
  <c r="R3443" i="5"/>
  <c r="S3443" i="5" s="1"/>
  <c r="P3443" i="5"/>
  <c r="Q3443" i="5" s="1"/>
  <c r="N3443" i="5"/>
  <c r="O3443" i="5" s="1"/>
  <c r="L3443" i="5"/>
  <c r="M3443" i="5" s="1"/>
  <c r="R3442" i="5"/>
  <c r="S3442" i="5" s="1"/>
  <c r="P3442" i="5"/>
  <c r="Q3442" i="5" s="1"/>
  <c r="N3442" i="5"/>
  <c r="O3442" i="5" s="1"/>
  <c r="L3442" i="5"/>
  <c r="M3442" i="5" s="1"/>
  <c r="R3441" i="5"/>
  <c r="S3441" i="5" s="1"/>
  <c r="P3441" i="5"/>
  <c r="Q3441" i="5" s="1"/>
  <c r="N3441" i="5"/>
  <c r="O3441" i="5" s="1"/>
  <c r="L3441" i="5"/>
  <c r="M3441" i="5" s="1"/>
  <c r="R3440" i="5"/>
  <c r="S3440" i="5" s="1"/>
  <c r="P3440" i="5"/>
  <c r="Q3440" i="5" s="1"/>
  <c r="N3440" i="5"/>
  <c r="O3440" i="5" s="1"/>
  <c r="L3440" i="5"/>
  <c r="M3440" i="5" s="1"/>
  <c r="R3439" i="5"/>
  <c r="S3439" i="5" s="1"/>
  <c r="P3439" i="5"/>
  <c r="Q3439" i="5" s="1"/>
  <c r="N3439" i="5"/>
  <c r="O3439" i="5" s="1"/>
  <c r="L3439" i="5"/>
  <c r="M3439" i="5" s="1"/>
  <c r="R3438" i="5"/>
  <c r="S3438" i="5" s="1"/>
  <c r="P3438" i="5"/>
  <c r="Q3438" i="5" s="1"/>
  <c r="N3438" i="5"/>
  <c r="O3438" i="5" s="1"/>
  <c r="L3438" i="5"/>
  <c r="M3438" i="5" s="1"/>
  <c r="R3437" i="5"/>
  <c r="S3437" i="5" s="1"/>
  <c r="P3437" i="5"/>
  <c r="Q3437" i="5" s="1"/>
  <c r="N3437" i="5"/>
  <c r="O3437" i="5" s="1"/>
  <c r="L3437" i="5"/>
  <c r="M3437" i="5" s="1"/>
  <c r="R3436" i="5"/>
  <c r="S3436" i="5" s="1"/>
  <c r="P3436" i="5"/>
  <c r="Q3436" i="5" s="1"/>
  <c r="N3436" i="5"/>
  <c r="O3436" i="5" s="1"/>
  <c r="L3436" i="5"/>
  <c r="M3436" i="5" s="1"/>
  <c r="R3435" i="5"/>
  <c r="S3435" i="5" s="1"/>
  <c r="P3435" i="5"/>
  <c r="Q3435" i="5" s="1"/>
  <c r="N3435" i="5"/>
  <c r="O3435" i="5" s="1"/>
  <c r="L3435" i="5"/>
  <c r="M3435" i="5" s="1"/>
  <c r="R3434" i="5"/>
  <c r="S3434" i="5" s="1"/>
  <c r="P3434" i="5"/>
  <c r="Q3434" i="5" s="1"/>
  <c r="O3434" i="5"/>
  <c r="N3434" i="5"/>
  <c r="L3434" i="5"/>
  <c r="M3434" i="5" s="1"/>
  <c r="R3433" i="5"/>
  <c r="S3433" i="5" s="1"/>
  <c r="P3433" i="5"/>
  <c r="Q3433" i="5" s="1"/>
  <c r="N3433" i="5"/>
  <c r="O3433" i="5" s="1"/>
  <c r="L3433" i="5"/>
  <c r="M3433" i="5" s="1"/>
  <c r="S3432" i="5"/>
  <c r="R3432" i="5"/>
  <c r="P3432" i="5"/>
  <c r="Q3432" i="5" s="1"/>
  <c r="N3432" i="5"/>
  <c r="O3432" i="5" s="1"/>
  <c r="L3432" i="5"/>
  <c r="M3432" i="5" s="1"/>
  <c r="R3431" i="5"/>
  <c r="S3431" i="5" s="1"/>
  <c r="P3431" i="5"/>
  <c r="Q3431" i="5" s="1"/>
  <c r="N3431" i="5"/>
  <c r="O3431" i="5" s="1"/>
  <c r="L3431" i="5"/>
  <c r="M3431" i="5" s="1"/>
  <c r="R3430" i="5"/>
  <c r="S3430" i="5" s="1"/>
  <c r="P3430" i="5"/>
  <c r="Q3430" i="5" s="1"/>
  <c r="N3430" i="5"/>
  <c r="O3430" i="5" s="1"/>
  <c r="L3430" i="5"/>
  <c r="M3430" i="5" s="1"/>
  <c r="R3429" i="5"/>
  <c r="S3429" i="5" s="1"/>
  <c r="P3429" i="5"/>
  <c r="Q3429" i="5" s="1"/>
  <c r="N3429" i="5"/>
  <c r="O3429" i="5" s="1"/>
  <c r="L3429" i="5"/>
  <c r="M3429" i="5" s="1"/>
  <c r="R3428" i="5"/>
  <c r="S3428" i="5" s="1"/>
  <c r="Q3428" i="5"/>
  <c r="P3428" i="5"/>
  <c r="N3428" i="5"/>
  <c r="O3428" i="5" s="1"/>
  <c r="L3428" i="5"/>
  <c r="M3428" i="5" s="1"/>
  <c r="R3427" i="5"/>
  <c r="S3427" i="5" s="1"/>
  <c r="P3427" i="5"/>
  <c r="Q3427" i="5" s="1"/>
  <c r="N3427" i="5"/>
  <c r="O3427" i="5" s="1"/>
  <c r="L3427" i="5"/>
  <c r="M3427" i="5" s="1"/>
  <c r="R3426" i="5"/>
  <c r="S3426" i="5" s="1"/>
  <c r="P3426" i="5"/>
  <c r="Q3426" i="5" s="1"/>
  <c r="N3426" i="5"/>
  <c r="O3426" i="5" s="1"/>
  <c r="L3426" i="5"/>
  <c r="M3426" i="5" s="1"/>
  <c r="R3425" i="5"/>
  <c r="S3425" i="5" s="1"/>
  <c r="P3425" i="5"/>
  <c r="Q3425" i="5" s="1"/>
  <c r="N3425" i="5"/>
  <c r="O3425" i="5" s="1"/>
  <c r="L3425" i="5"/>
  <c r="M3425" i="5" s="1"/>
  <c r="R3424" i="5"/>
  <c r="S3424" i="5" s="1"/>
  <c r="P3424" i="5"/>
  <c r="Q3424" i="5" s="1"/>
  <c r="N3424" i="5"/>
  <c r="O3424" i="5" s="1"/>
  <c r="L3424" i="5"/>
  <c r="M3424" i="5" s="1"/>
  <c r="R3423" i="5"/>
  <c r="S3423" i="5" s="1"/>
  <c r="P3423" i="5"/>
  <c r="Q3423" i="5" s="1"/>
  <c r="O3423" i="5"/>
  <c r="N3423" i="5"/>
  <c r="L3423" i="5"/>
  <c r="M3423" i="5" s="1"/>
  <c r="R3422" i="5"/>
  <c r="S3422" i="5" s="1"/>
  <c r="P3422" i="5"/>
  <c r="Q3422" i="5" s="1"/>
  <c r="N3422" i="5"/>
  <c r="O3422" i="5" s="1"/>
  <c r="L3422" i="5"/>
  <c r="M3422" i="5" s="1"/>
  <c r="R3421" i="5"/>
  <c r="S3421" i="5" s="1"/>
  <c r="P3421" i="5"/>
  <c r="Q3421" i="5" s="1"/>
  <c r="N3421" i="5"/>
  <c r="O3421" i="5" s="1"/>
  <c r="L3421" i="5"/>
  <c r="M3421" i="5" s="1"/>
  <c r="R3420" i="5"/>
  <c r="S3420" i="5" s="1"/>
  <c r="Q3420" i="5"/>
  <c r="P3420" i="5"/>
  <c r="N3420" i="5"/>
  <c r="O3420" i="5" s="1"/>
  <c r="L3420" i="5"/>
  <c r="M3420" i="5" s="1"/>
  <c r="R3419" i="5"/>
  <c r="S3419" i="5" s="1"/>
  <c r="P3419" i="5"/>
  <c r="Q3419" i="5" s="1"/>
  <c r="N3419" i="5"/>
  <c r="O3419" i="5" s="1"/>
  <c r="L3419" i="5"/>
  <c r="M3419" i="5" s="1"/>
  <c r="R3418" i="5"/>
  <c r="S3418" i="5" s="1"/>
  <c r="P3418" i="5"/>
  <c r="Q3418" i="5" s="1"/>
  <c r="O3418" i="5"/>
  <c r="N3418" i="5"/>
  <c r="L3418" i="5"/>
  <c r="M3418" i="5" s="1"/>
  <c r="R3417" i="5"/>
  <c r="S3417" i="5" s="1"/>
  <c r="P3417" i="5"/>
  <c r="Q3417" i="5" s="1"/>
  <c r="N3417" i="5"/>
  <c r="O3417" i="5" s="1"/>
  <c r="L3417" i="5"/>
  <c r="M3417" i="5" s="1"/>
  <c r="S3416" i="5"/>
  <c r="R3416" i="5"/>
  <c r="P3416" i="5"/>
  <c r="Q3416" i="5" s="1"/>
  <c r="N3416" i="5"/>
  <c r="O3416" i="5" s="1"/>
  <c r="L3416" i="5"/>
  <c r="M3416" i="5" s="1"/>
  <c r="R3415" i="5"/>
  <c r="S3415" i="5" s="1"/>
  <c r="P3415" i="5"/>
  <c r="Q3415" i="5" s="1"/>
  <c r="N3415" i="5"/>
  <c r="O3415" i="5" s="1"/>
  <c r="L3415" i="5"/>
  <c r="M3415" i="5" s="1"/>
  <c r="R3414" i="5"/>
  <c r="S3414" i="5" s="1"/>
  <c r="P3414" i="5"/>
  <c r="Q3414" i="5" s="1"/>
  <c r="N3414" i="5"/>
  <c r="O3414" i="5" s="1"/>
  <c r="L3414" i="5"/>
  <c r="M3414" i="5" s="1"/>
  <c r="R3413" i="5"/>
  <c r="S3413" i="5" s="1"/>
  <c r="P3413" i="5"/>
  <c r="Q3413" i="5" s="1"/>
  <c r="N3413" i="5"/>
  <c r="O3413" i="5" s="1"/>
  <c r="L3413" i="5"/>
  <c r="M3413" i="5" s="1"/>
  <c r="R3412" i="5"/>
  <c r="S3412" i="5" s="1"/>
  <c r="P3412" i="5"/>
  <c r="Q3412" i="5" s="1"/>
  <c r="N3412" i="5"/>
  <c r="O3412" i="5" s="1"/>
  <c r="L3412" i="5"/>
  <c r="M3412" i="5" s="1"/>
  <c r="R3411" i="5"/>
  <c r="S3411" i="5" s="1"/>
  <c r="P3411" i="5"/>
  <c r="Q3411" i="5" s="1"/>
  <c r="N3411" i="5"/>
  <c r="O3411" i="5" s="1"/>
  <c r="L3411" i="5"/>
  <c r="M3411" i="5" s="1"/>
  <c r="R3410" i="5"/>
  <c r="S3410" i="5" s="1"/>
  <c r="P3410" i="5"/>
  <c r="Q3410" i="5" s="1"/>
  <c r="N3410" i="5"/>
  <c r="O3410" i="5" s="1"/>
  <c r="L3410" i="5"/>
  <c r="M3410" i="5" s="1"/>
  <c r="R3409" i="5"/>
  <c r="S3409" i="5" s="1"/>
  <c r="P3409" i="5"/>
  <c r="Q3409" i="5" s="1"/>
  <c r="N3409" i="5"/>
  <c r="O3409" i="5" s="1"/>
  <c r="L3409" i="5"/>
  <c r="M3409" i="5" s="1"/>
  <c r="R3408" i="5"/>
  <c r="S3408" i="5" s="1"/>
  <c r="P3408" i="5"/>
  <c r="Q3408" i="5" s="1"/>
  <c r="N3408" i="5"/>
  <c r="O3408" i="5" s="1"/>
  <c r="L3408" i="5"/>
  <c r="M3408" i="5" s="1"/>
  <c r="R3407" i="5"/>
  <c r="S3407" i="5" s="1"/>
  <c r="P3407" i="5"/>
  <c r="Q3407" i="5" s="1"/>
  <c r="N3407" i="5"/>
  <c r="O3407" i="5" s="1"/>
  <c r="L3407" i="5"/>
  <c r="M3407" i="5" s="1"/>
  <c r="R3406" i="5"/>
  <c r="S3406" i="5" s="1"/>
  <c r="P3406" i="5"/>
  <c r="Q3406" i="5" s="1"/>
  <c r="N3406" i="5"/>
  <c r="O3406" i="5" s="1"/>
  <c r="L3406" i="5"/>
  <c r="M3406" i="5" s="1"/>
  <c r="R3405" i="5"/>
  <c r="S3405" i="5" s="1"/>
  <c r="P3405" i="5"/>
  <c r="Q3405" i="5" s="1"/>
  <c r="N3405" i="5"/>
  <c r="O3405" i="5" s="1"/>
  <c r="L3405" i="5"/>
  <c r="M3405" i="5" s="1"/>
  <c r="R3404" i="5"/>
  <c r="S3404" i="5" s="1"/>
  <c r="P3404" i="5"/>
  <c r="Q3404" i="5" s="1"/>
  <c r="O3404" i="5"/>
  <c r="N3404" i="5"/>
  <c r="L3404" i="5"/>
  <c r="M3404" i="5" s="1"/>
  <c r="S3403" i="5"/>
  <c r="R3403" i="5"/>
  <c r="P3403" i="5"/>
  <c r="Q3403" i="5" s="1"/>
  <c r="N3403" i="5"/>
  <c r="O3403" i="5" s="1"/>
  <c r="L3403" i="5"/>
  <c r="M3403" i="5" s="1"/>
  <c r="R3402" i="5"/>
  <c r="S3402" i="5" s="1"/>
  <c r="P3402" i="5"/>
  <c r="Q3402" i="5" s="1"/>
  <c r="N3402" i="5"/>
  <c r="O3402" i="5" s="1"/>
  <c r="L3402" i="5"/>
  <c r="M3402" i="5" s="1"/>
  <c r="R3401" i="5"/>
  <c r="S3401" i="5" s="1"/>
  <c r="Q3401" i="5"/>
  <c r="P3401" i="5"/>
  <c r="N3401" i="5"/>
  <c r="O3401" i="5" s="1"/>
  <c r="L3401" i="5"/>
  <c r="M3401" i="5" s="1"/>
  <c r="R3400" i="5"/>
  <c r="S3400" i="5" s="1"/>
  <c r="P3400" i="5"/>
  <c r="Q3400" i="5" s="1"/>
  <c r="N3400" i="5"/>
  <c r="O3400" i="5" s="1"/>
  <c r="L3400" i="5"/>
  <c r="M3400" i="5" s="1"/>
  <c r="R3399" i="5"/>
  <c r="S3399" i="5" s="1"/>
  <c r="P3399" i="5"/>
  <c r="Q3399" i="5" s="1"/>
  <c r="N3399" i="5"/>
  <c r="O3399" i="5" s="1"/>
  <c r="L3399" i="5"/>
  <c r="M3399" i="5" s="1"/>
  <c r="R3398" i="5"/>
  <c r="S3398" i="5" s="1"/>
  <c r="P3398" i="5"/>
  <c r="Q3398" i="5" s="1"/>
  <c r="N3398" i="5"/>
  <c r="O3398" i="5" s="1"/>
  <c r="L3398" i="5"/>
  <c r="M3398" i="5" s="1"/>
  <c r="R3397" i="5"/>
  <c r="S3397" i="5" s="1"/>
  <c r="P3397" i="5"/>
  <c r="Q3397" i="5" s="1"/>
  <c r="N3397" i="5"/>
  <c r="O3397" i="5" s="1"/>
  <c r="L3397" i="5"/>
  <c r="M3397" i="5" s="1"/>
  <c r="R3396" i="5"/>
  <c r="S3396" i="5" s="1"/>
  <c r="P3396" i="5"/>
  <c r="Q3396" i="5" s="1"/>
  <c r="N3396" i="5"/>
  <c r="O3396" i="5" s="1"/>
  <c r="L3396" i="5"/>
  <c r="M3396" i="5" s="1"/>
  <c r="R3395" i="5"/>
  <c r="S3395" i="5" s="1"/>
  <c r="P3395" i="5"/>
  <c r="Q3395" i="5" s="1"/>
  <c r="N3395" i="5"/>
  <c r="O3395" i="5" s="1"/>
  <c r="L3395" i="5"/>
  <c r="M3395" i="5" s="1"/>
  <c r="R3394" i="5"/>
  <c r="S3394" i="5" s="1"/>
  <c r="P3394" i="5"/>
  <c r="Q3394" i="5" s="1"/>
  <c r="N3394" i="5"/>
  <c r="O3394" i="5" s="1"/>
  <c r="L3394" i="5"/>
  <c r="M3394" i="5" s="1"/>
  <c r="R3393" i="5"/>
  <c r="S3393" i="5" s="1"/>
  <c r="P3393" i="5"/>
  <c r="Q3393" i="5" s="1"/>
  <c r="N3393" i="5"/>
  <c r="O3393" i="5" s="1"/>
  <c r="L3393" i="5"/>
  <c r="M3393" i="5" s="1"/>
  <c r="R3392" i="5"/>
  <c r="S3392" i="5" s="1"/>
  <c r="P3392" i="5"/>
  <c r="Q3392" i="5" s="1"/>
  <c r="N3392" i="5"/>
  <c r="O3392" i="5" s="1"/>
  <c r="L3392" i="5"/>
  <c r="M3392" i="5" s="1"/>
  <c r="R3391" i="5"/>
  <c r="S3391" i="5" s="1"/>
  <c r="P3391" i="5"/>
  <c r="Q3391" i="5" s="1"/>
  <c r="O3391" i="5"/>
  <c r="N3391" i="5"/>
  <c r="L3391" i="5"/>
  <c r="M3391" i="5" s="1"/>
  <c r="R3390" i="5"/>
  <c r="S3390" i="5" s="1"/>
  <c r="P3390" i="5"/>
  <c r="Q3390" i="5" s="1"/>
  <c r="N3390" i="5"/>
  <c r="O3390" i="5" s="1"/>
  <c r="L3390" i="5"/>
  <c r="M3390" i="5" s="1"/>
  <c r="R3389" i="5"/>
  <c r="S3389" i="5" s="1"/>
  <c r="P3389" i="5"/>
  <c r="Q3389" i="5" s="1"/>
  <c r="N3389" i="5"/>
  <c r="O3389" i="5" s="1"/>
  <c r="L3389" i="5"/>
  <c r="M3389" i="5" s="1"/>
  <c r="R3388" i="5"/>
  <c r="S3388" i="5" s="1"/>
  <c r="P3388" i="5"/>
  <c r="Q3388" i="5" s="1"/>
  <c r="O3388" i="5"/>
  <c r="N3388" i="5"/>
  <c r="L3388" i="5"/>
  <c r="M3388" i="5" s="1"/>
  <c r="R3387" i="5"/>
  <c r="S3387" i="5" s="1"/>
  <c r="P3387" i="5"/>
  <c r="Q3387" i="5" s="1"/>
  <c r="N3387" i="5"/>
  <c r="O3387" i="5" s="1"/>
  <c r="L3387" i="5"/>
  <c r="M3387" i="5" s="1"/>
  <c r="R3386" i="5"/>
  <c r="S3386" i="5" s="1"/>
  <c r="P3386" i="5"/>
  <c r="Q3386" i="5" s="1"/>
  <c r="N3386" i="5"/>
  <c r="O3386" i="5" s="1"/>
  <c r="L3386" i="5"/>
  <c r="M3386" i="5" s="1"/>
  <c r="R3385" i="5"/>
  <c r="S3385" i="5" s="1"/>
  <c r="P3385" i="5"/>
  <c r="Q3385" i="5" s="1"/>
  <c r="N3385" i="5"/>
  <c r="O3385" i="5" s="1"/>
  <c r="L3385" i="5"/>
  <c r="M3385" i="5" s="1"/>
  <c r="R3384" i="5"/>
  <c r="S3384" i="5" s="1"/>
  <c r="P3384" i="5"/>
  <c r="Q3384" i="5" s="1"/>
  <c r="N3384" i="5"/>
  <c r="O3384" i="5" s="1"/>
  <c r="L3384" i="5"/>
  <c r="M3384" i="5" s="1"/>
  <c r="R3383" i="5"/>
  <c r="S3383" i="5" s="1"/>
  <c r="P3383" i="5"/>
  <c r="Q3383" i="5" s="1"/>
  <c r="N3383" i="5"/>
  <c r="O3383" i="5" s="1"/>
  <c r="L3383" i="5"/>
  <c r="M3383" i="5" s="1"/>
  <c r="R3382" i="5"/>
  <c r="S3382" i="5" s="1"/>
  <c r="P3382" i="5"/>
  <c r="Q3382" i="5" s="1"/>
  <c r="N3382" i="5"/>
  <c r="O3382" i="5" s="1"/>
  <c r="L3382" i="5"/>
  <c r="M3382" i="5" s="1"/>
  <c r="R3381" i="5"/>
  <c r="S3381" i="5" s="1"/>
  <c r="P3381" i="5"/>
  <c r="Q3381" i="5" s="1"/>
  <c r="N3381" i="5"/>
  <c r="O3381" i="5" s="1"/>
  <c r="L3381" i="5"/>
  <c r="M3381" i="5" s="1"/>
  <c r="R3380" i="5"/>
  <c r="S3380" i="5" s="1"/>
  <c r="P3380" i="5"/>
  <c r="Q3380" i="5" s="1"/>
  <c r="N3380" i="5"/>
  <c r="O3380" i="5" s="1"/>
  <c r="L3380" i="5"/>
  <c r="M3380" i="5" s="1"/>
  <c r="R3379" i="5"/>
  <c r="S3379" i="5" s="1"/>
  <c r="P3379" i="5"/>
  <c r="Q3379" i="5" s="1"/>
  <c r="N3379" i="5"/>
  <c r="O3379" i="5" s="1"/>
  <c r="L3379" i="5"/>
  <c r="M3379" i="5" s="1"/>
  <c r="R3378" i="5"/>
  <c r="S3378" i="5" s="1"/>
  <c r="P3378" i="5"/>
  <c r="Q3378" i="5" s="1"/>
  <c r="N3378" i="5"/>
  <c r="O3378" i="5" s="1"/>
  <c r="L3378" i="5"/>
  <c r="M3378" i="5" s="1"/>
  <c r="R3377" i="5"/>
  <c r="S3377" i="5" s="1"/>
  <c r="P3377" i="5"/>
  <c r="Q3377" i="5" s="1"/>
  <c r="N3377" i="5"/>
  <c r="O3377" i="5" s="1"/>
  <c r="L3377" i="5"/>
  <c r="M3377" i="5" s="1"/>
  <c r="R3376" i="5"/>
  <c r="S3376" i="5" s="1"/>
  <c r="P3376" i="5"/>
  <c r="Q3376" i="5" s="1"/>
  <c r="N3376" i="5"/>
  <c r="O3376" i="5" s="1"/>
  <c r="L3376" i="5"/>
  <c r="M3376" i="5" s="1"/>
  <c r="R3375" i="5"/>
  <c r="S3375" i="5" s="1"/>
  <c r="P3375" i="5"/>
  <c r="Q3375" i="5" s="1"/>
  <c r="N3375" i="5"/>
  <c r="O3375" i="5" s="1"/>
  <c r="L3375" i="5"/>
  <c r="M3375" i="5" s="1"/>
  <c r="R3374" i="5"/>
  <c r="S3374" i="5" s="1"/>
  <c r="Q3374" i="5"/>
  <c r="P3374" i="5"/>
  <c r="N3374" i="5"/>
  <c r="O3374" i="5" s="1"/>
  <c r="L3374" i="5"/>
  <c r="M3374" i="5" s="1"/>
  <c r="R3373" i="5"/>
  <c r="S3373" i="5" s="1"/>
  <c r="P3373" i="5"/>
  <c r="Q3373" i="5" s="1"/>
  <c r="N3373" i="5"/>
  <c r="O3373" i="5" s="1"/>
  <c r="L3373" i="5"/>
  <c r="M3373" i="5" s="1"/>
  <c r="R3372" i="5"/>
  <c r="S3372" i="5" s="1"/>
  <c r="P3372" i="5"/>
  <c r="Q3372" i="5" s="1"/>
  <c r="N3372" i="5"/>
  <c r="O3372" i="5" s="1"/>
  <c r="L3372" i="5"/>
  <c r="M3372" i="5" s="1"/>
  <c r="R3371" i="5"/>
  <c r="S3371" i="5" s="1"/>
  <c r="P3371" i="5"/>
  <c r="Q3371" i="5" s="1"/>
  <c r="N3371" i="5"/>
  <c r="O3371" i="5" s="1"/>
  <c r="L3371" i="5"/>
  <c r="M3371" i="5" s="1"/>
  <c r="R3370" i="5"/>
  <c r="S3370" i="5" s="1"/>
  <c r="P3370" i="5"/>
  <c r="Q3370" i="5" s="1"/>
  <c r="N3370" i="5"/>
  <c r="O3370" i="5" s="1"/>
  <c r="L3370" i="5"/>
  <c r="M3370" i="5" s="1"/>
  <c r="R3369" i="5"/>
  <c r="S3369" i="5" s="1"/>
  <c r="P3369" i="5"/>
  <c r="Q3369" i="5" s="1"/>
  <c r="N3369" i="5"/>
  <c r="O3369" i="5" s="1"/>
  <c r="L3369" i="5"/>
  <c r="M3369" i="5" s="1"/>
  <c r="S3368" i="5"/>
  <c r="R3368" i="5"/>
  <c r="P3368" i="5"/>
  <c r="Q3368" i="5" s="1"/>
  <c r="N3368" i="5"/>
  <c r="O3368" i="5" s="1"/>
  <c r="L3368" i="5"/>
  <c r="M3368" i="5" s="1"/>
  <c r="R3367" i="5"/>
  <c r="S3367" i="5" s="1"/>
  <c r="P3367" i="5"/>
  <c r="Q3367" i="5" s="1"/>
  <c r="N3367" i="5"/>
  <c r="O3367" i="5" s="1"/>
  <c r="L3367" i="5"/>
  <c r="M3367" i="5" s="1"/>
  <c r="R3366" i="5"/>
  <c r="S3366" i="5" s="1"/>
  <c r="P3366" i="5"/>
  <c r="Q3366" i="5" s="1"/>
  <c r="N3366" i="5"/>
  <c r="O3366" i="5" s="1"/>
  <c r="L3366" i="5"/>
  <c r="M3366" i="5" s="1"/>
  <c r="R3365" i="5"/>
  <c r="S3365" i="5" s="1"/>
  <c r="P3365" i="5"/>
  <c r="Q3365" i="5" s="1"/>
  <c r="N3365" i="5"/>
  <c r="O3365" i="5" s="1"/>
  <c r="L3365" i="5"/>
  <c r="M3365" i="5" s="1"/>
  <c r="R3364" i="5"/>
  <c r="S3364" i="5" s="1"/>
  <c r="P3364" i="5"/>
  <c r="Q3364" i="5" s="1"/>
  <c r="N3364" i="5"/>
  <c r="O3364" i="5" s="1"/>
  <c r="L3364" i="5"/>
  <c r="M3364" i="5" s="1"/>
  <c r="R3363" i="5"/>
  <c r="S3363" i="5" s="1"/>
  <c r="Q3363" i="5"/>
  <c r="P3363" i="5"/>
  <c r="N3363" i="5"/>
  <c r="O3363" i="5" s="1"/>
  <c r="L3363" i="5"/>
  <c r="M3363" i="5" s="1"/>
  <c r="R3362" i="5"/>
  <c r="S3362" i="5" s="1"/>
  <c r="P3362" i="5"/>
  <c r="Q3362" i="5" s="1"/>
  <c r="N3362" i="5"/>
  <c r="O3362" i="5" s="1"/>
  <c r="L3362" i="5"/>
  <c r="M3362" i="5" s="1"/>
  <c r="R3361" i="5"/>
  <c r="S3361" i="5" s="1"/>
  <c r="P3361" i="5"/>
  <c r="Q3361" i="5" s="1"/>
  <c r="O3361" i="5"/>
  <c r="N3361" i="5"/>
  <c r="L3361" i="5"/>
  <c r="M3361" i="5" s="1"/>
  <c r="S3360" i="5"/>
  <c r="R3360" i="5"/>
  <c r="P3360" i="5"/>
  <c r="Q3360" i="5" s="1"/>
  <c r="N3360" i="5"/>
  <c r="O3360" i="5" s="1"/>
  <c r="L3360" i="5"/>
  <c r="M3360" i="5" s="1"/>
  <c r="R3359" i="5"/>
  <c r="S3359" i="5" s="1"/>
  <c r="P3359" i="5"/>
  <c r="Q3359" i="5" s="1"/>
  <c r="N3359" i="5"/>
  <c r="O3359" i="5" s="1"/>
  <c r="L3359" i="5"/>
  <c r="M3359" i="5" s="1"/>
  <c r="R3358" i="5"/>
  <c r="S3358" i="5" s="1"/>
  <c r="P3358" i="5"/>
  <c r="Q3358" i="5" s="1"/>
  <c r="N3358" i="5"/>
  <c r="O3358" i="5" s="1"/>
  <c r="L3358" i="5"/>
  <c r="M3358" i="5" s="1"/>
  <c r="R3357" i="5"/>
  <c r="S3357" i="5" s="1"/>
  <c r="P3357" i="5"/>
  <c r="Q3357" i="5" s="1"/>
  <c r="N3357" i="5"/>
  <c r="O3357" i="5" s="1"/>
  <c r="L3357" i="5"/>
  <c r="M3357" i="5" s="1"/>
  <c r="R3356" i="5"/>
  <c r="S3356" i="5" s="1"/>
  <c r="P3356" i="5"/>
  <c r="Q3356" i="5" s="1"/>
  <c r="N3356" i="5"/>
  <c r="O3356" i="5" s="1"/>
  <c r="L3356" i="5"/>
  <c r="M3356" i="5" s="1"/>
  <c r="R3355" i="5"/>
  <c r="S3355" i="5" s="1"/>
  <c r="P3355" i="5"/>
  <c r="Q3355" i="5" s="1"/>
  <c r="N3355" i="5"/>
  <c r="O3355" i="5" s="1"/>
  <c r="L3355" i="5"/>
  <c r="M3355" i="5" s="1"/>
  <c r="R3354" i="5"/>
  <c r="S3354" i="5" s="1"/>
  <c r="P3354" i="5"/>
  <c r="Q3354" i="5" s="1"/>
  <c r="N3354" i="5"/>
  <c r="O3354" i="5" s="1"/>
  <c r="L3354" i="5"/>
  <c r="M3354" i="5" s="1"/>
  <c r="R3353" i="5"/>
  <c r="S3353" i="5" s="1"/>
  <c r="Q3353" i="5"/>
  <c r="P3353" i="5"/>
  <c r="N3353" i="5"/>
  <c r="O3353" i="5" s="1"/>
  <c r="L3353" i="5"/>
  <c r="M3353" i="5" s="1"/>
  <c r="R3352" i="5"/>
  <c r="S3352" i="5" s="1"/>
  <c r="P3352" i="5"/>
  <c r="Q3352" i="5" s="1"/>
  <c r="N3352" i="5"/>
  <c r="O3352" i="5" s="1"/>
  <c r="L3352" i="5"/>
  <c r="M3352" i="5" s="1"/>
  <c r="R3351" i="5"/>
  <c r="S3351" i="5" s="1"/>
  <c r="P3351" i="5"/>
  <c r="Q3351" i="5" s="1"/>
  <c r="N3351" i="5"/>
  <c r="O3351" i="5" s="1"/>
  <c r="L3351" i="5"/>
  <c r="M3351" i="5" s="1"/>
  <c r="R3350" i="5"/>
  <c r="S3350" i="5" s="1"/>
  <c r="P3350" i="5"/>
  <c r="Q3350" i="5" s="1"/>
  <c r="N3350" i="5"/>
  <c r="O3350" i="5" s="1"/>
  <c r="L3350" i="5"/>
  <c r="M3350" i="5" s="1"/>
  <c r="R3349" i="5"/>
  <c r="S3349" i="5" s="1"/>
  <c r="Q3349" i="5"/>
  <c r="P3349" i="5"/>
  <c r="N3349" i="5"/>
  <c r="O3349" i="5" s="1"/>
  <c r="L3349" i="5"/>
  <c r="M3349" i="5" s="1"/>
  <c r="R3348" i="5"/>
  <c r="S3348" i="5" s="1"/>
  <c r="P3348" i="5"/>
  <c r="Q3348" i="5" s="1"/>
  <c r="N3348" i="5"/>
  <c r="O3348" i="5" s="1"/>
  <c r="L3348" i="5"/>
  <c r="M3348" i="5" s="1"/>
  <c r="R3347" i="5"/>
  <c r="S3347" i="5" s="1"/>
  <c r="P3347" i="5"/>
  <c r="Q3347" i="5" s="1"/>
  <c r="N3347" i="5"/>
  <c r="O3347" i="5" s="1"/>
  <c r="L3347" i="5"/>
  <c r="M3347" i="5" s="1"/>
  <c r="R3346" i="5"/>
  <c r="S3346" i="5" s="1"/>
  <c r="P3346" i="5"/>
  <c r="Q3346" i="5" s="1"/>
  <c r="N3346" i="5"/>
  <c r="O3346" i="5" s="1"/>
  <c r="L3346" i="5"/>
  <c r="M3346" i="5" s="1"/>
  <c r="R3345" i="5"/>
  <c r="S3345" i="5" s="1"/>
  <c r="P3345" i="5"/>
  <c r="Q3345" i="5" s="1"/>
  <c r="N3345" i="5"/>
  <c r="O3345" i="5" s="1"/>
  <c r="L3345" i="5"/>
  <c r="M3345" i="5" s="1"/>
  <c r="R3344" i="5"/>
  <c r="S3344" i="5" s="1"/>
  <c r="P3344" i="5"/>
  <c r="Q3344" i="5" s="1"/>
  <c r="N3344" i="5"/>
  <c r="O3344" i="5" s="1"/>
  <c r="L3344" i="5"/>
  <c r="M3344" i="5" s="1"/>
  <c r="R3343" i="5"/>
  <c r="S3343" i="5" s="1"/>
  <c r="Q3343" i="5"/>
  <c r="P3343" i="5"/>
  <c r="N3343" i="5"/>
  <c r="O3343" i="5" s="1"/>
  <c r="L3343" i="5"/>
  <c r="M3343" i="5" s="1"/>
  <c r="R3342" i="5"/>
  <c r="S3342" i="5" s="1"/>
  <c r="P3342" i="5"/>
  <c r="Q3342" i="5" s="1"/>
  <c r="O3342" i="5"/>
  <c r="N3342" i="5"/>
  <c r="M3342" i="5"/>
  <c r="L3342" i="5"/>
  <c r="R3341" i="5"/>
  <c r="S3341" i="5" s="1"/>
  <c r="P3341" i="5"/>
  <c r="Q3341" i="5" s="1"/>
  <c r="N3341" i="5"/>
  <c r="O3341" i="5" s="1"/>
  <c r="L3341" i="5"/>
  <c r="M3341" i="5" s="1"/>
  <c r="R3340" i="5"/>
  <c r="S3340" i="5" s="1"/>
  <c r="P3340" i="5"/>
  <c r="Q3340" i="5" s="1"/>
  <c r="N3340" i="5"/>
  <c r="O3340" i="5" s="1"/>
  <c r="L3340" i="5"/>
  <c r="M3340" i="5" s="1"/>
  <c r="R3339" i="5"/>
  <c r="S3339" i="5" s="1"/>
  <c r="P3339" i="5"/>
  <c r="Q3339" i="5" s="1"/>
  <c r="O3339" i="5"/>
  <c r="N3339" i="5"/>
  <c r="M3339" i="5"/>
  <c r="L3339" i="5"/>
  <c r="R3338" i="5"/>
  <c r="S3338" i="5" s="1"/>
  <c r="Q3338" i="5"/>
  <c r="P3338" i="5"/>
  <c r="N3338" i="5"/>
  <c r="O3338" i="5" s="1"/>
  <c r="L3338" i="5"/>
  <c r="M3338" i="5" s="1"/>
  <c r="R3337" i="5"/>
  <c r="S3337" i="5" s="1"/>
  <c r="P3337" i="5"/>
  <c r="Q3337" i="5" s="1"/>
  <c r="N3337" i="5"/>
  <c r="O3337" i="5" s="1"/>
  <c r="L3337" i="5"/>
  <c r="M3337" i="5" s="1"/>
  <c r="R3336" i="5"/>
  <c r="S3336" i="5" s="1"/>
  <c r="P3336" i="5"/>
  <c r="Q3336" i="5" s="1"/>
  <c r="N3336" i="5"/>
  <c r="O3336" i="5" s="1"/>
  <c r="L3336" i="5"/>
  <c r="M3336" i="5" s="1"/>
  <c r="R3335" i="5"/>
  <c r="S3335" i="5" s="1"/>
  <c r="P3335" i="5"/>
  <c r="Q3335" i="5" s="1"/>
  <c r="N3335" i="5"/>
  <c r="O3335" i="5" s="1"/>
  <c r="L3335" i="5"/>
  <c r="M3335" i="5" s="1"/>
  <c r="R3334" i="5"/>
  <c r="S3334" i="5" s="1"/>
  <c r="P3334" i="5"/>
  <c r="Q3334" i="5" s="1"/>
  <c r="N3334" i="5"/>
  <c r="O3334" i="5" s="1"/>
  <c r="L3334" i="5"/>
  <c r="M3334" i="5" s="1"/>
  <c r="R3333" i="5"/>
  <c r="S3333" i="5" s="1"/>
  <c r="P3333" i="5"/>
  <c r="Q3333" i="5" s="1"/>
  <c r="N3333" i="5"/>
  <c r="O3333" i="5" s="1"/>
  <c r="L3333" i="5"/>
  <c r="M3333" i="5" s="1"/>
  <c r="R3332" i="5"/>
  <c r="S3332" i="5" s="1"/>
  <c r="P3332" i="5"/>
  <c r="Q3332" i="5" s="1"/>
  <c r="N3332" i="5"/>
  <c r="O3332" i="5" s="1"/>
  <c r="L3332" i="5"/>
  <c r="M3332" i="5" s="1"/>
  <c r="R3331" i="5"/>
  <c r="S3331" i="5" s="1"/>
  <c r="P3331" i="5"/>
  <c r="Q3331" i="5" s="1"/>
  <c r="O3331" i="5"/>
  <c r="N3331" i="5"/>
  <c r="L3331" i="5"/>
  <c r="M3331" i="5" s="1"/>
  <c r="R3330" i="5"/>
  <c r="S3330" i="5" s="1"/>
  <c r="Q3330" i="5"/>
  <c r="P3330" i="5"/>
  <c r="N3330" i="5"/>
  <c r="O3330" i="5" s="1"/>
  <c r="L3330" i="5"/>
  <c r="M3330" i="5" s="1"/>
  <c r="R3329" i="5"/>
  <c r="S3329" i="5" s="1"/>
  <c r="P3329" i="5"/>
  <c r="Q3329" i="5" s="1"/>
  <c r="O3329" i="5"/>
  <c r="N3329" i="5"/>
  <c r="L3329" i="5"/>
  <c r="M3329" i="5" s="1"/>
  <c r="R3328" i="5"/>
  <c r="S3328" i="5" s="1"/>
  <c r="P3328" i="5"/>
  <c r="Q3328" i="5" s="1"/>
  <c r="O3328" i="5"/>
  <c r="N3328" i="5"/>
  <c r="L3328" i="5"/>
  <c r="M3328" i="5" s="1"/>
  <c r="R3327" i="5"/>
  <c r="S3327" i="5" s="1"/>
  <c r="P3327" i="5"/>
  <c r="Q3327" i="5" s="1"/>
  <c r="N3327" i="5"/>
  <c r="O3327" i="5" s="1"/>
  <c r="L3327" i="5"/>
  <c r="M3327" i="5" s="1"/>
  <c r="R3326" i="5"/>
  <c r="S3326" i="5" s="1"/>
  <c r="P3326" i="5"/>
  <c r="Q3326" i="5" s="1"/>
  <c r="N3326" i="5"/>
  <c r="O3326" i="5" s="1"/>
  <c r="L3326" i="5"/>
  <c r="M3326" i="5" s="1"/>
  <c r="R3325" i="5"/>
  <c r="S3325" i="5" s="1"/>
  <c r="P3325" i="5"/>
  <c r="Q3325" i="5" s="1"/>
  <c r="O3325" i="5"/>
  <c r="N3325" i="5"/>
  <c r="L3325" i="5"/>
  <c r="M3325" i="5" s="1"/>
  <c r="R3324" i="5"/>
  <c r="S3324" i="5" s="1"/>
  <c r="P3324" i="5"/>
  <c r="Q3324" i="5" s="1"/>
  <c r="N3324" i="5"/>
  <c r="O3324" i="5" s="1"/>
  <c r="L3324" i="5"/>
  <c r="M3324" i="5" s="1"/>
  <c r="R3323" i="5"/>
  <c r="S3323" i="5" s="1"/>
  <c r="P3323" i="5"/>
  <c r="Q3323" i="5" s="1"/>
  <c r="N3323" i="5"/>
  <c r="O3323" i="5" s="1"/>
  <c r="M3323" i="5"/>
  <c r="L3323" i="5"/>
  <c r="R3322" i="5"/>
  <c r="S3322" i="5" s="1"/>
  <c r="P3322" i="5"/>
  <c r="Q3322" i="5" s="1"/>
  <c r="N3322" i="5"/>
  <c r="O3322" i="5" s="1"/>
  <c r="L3322" i="5"/>
  <c r="M3322" i="5" s="1"/>
  <c r="R3321" i="5"/>
  <c r="S3321" i="5" s="1"/>
  <c r="P3321" i="5"/>
  <c r="Q3321" i="5" s="1"/>
  <c r="N3321" i="5"/>
  <c r="O3321" i="5" s="1"/>
  <c r="L3321" i="5"/>
  <c r="M3321" i="5" s="1"/>
  <c r="R3320" i="5"/>
  <c r="S3320" i="5" s="1"/>
  <c r="P3320" i="5"/>
  <c r="Q3320" i="5" s="1"/>
  <c r="N3320" i="5"/>
  <c r="O3320" i="5" s="1"/>
  <c r="L3320" i="5"/>
  <c r="M3320" i="5" s="1"/>
  <c r="R3319" i="5"/>
  <c r="S3319" i="5" s="1"/>
  <c r="Q3319" i="5"/>
  <c r="P3319" i="5"/>
  <c r="N3319" i="5"/>
  <c r="O3319" i="5" s="1"/>
  <c r="L3319" i="5"/>
  <c r="M3319" i="5" s="1"/>
  <c r="R3318" i="5"/>
  <c r="S3318" i="5" s="1"/>
  <c r="P3318" i="5"/>
  <c r="Q3318" i="5" s="1"/>
  <c r="N3318" i="5"/>
  <c r="O3318" i="5" s="1"/>
  <c r="L3318" i="5"/>
  <c r="M3318" i="5" s="1"/>
  <c r="R3317" i="5"/>
  <c r="S3317" i="5" s="1"/>
  <c r="P3317" i="5"/>
  <c r="Q3317" i="5" s="1"/>
  <c r="N3317" i="5"/>
  <c r="O3317" i="5" s="1"/>
  <c r="L3317" i="5"/>
  <c r="M3317" i="5" s="1"/>
  <c r="R3316" i="5"/>
  <c r="S3316" i="5" s="1"/>
  <c r="P3316" i="5"/>
  <c r="Q3316" i="5" s="1"/>
  <c r="N3316" i="5"/>
  <c r="O3316" i="5" s="1"/>
  <c r="L3316" i="5"/>
  <c r="M3316" i="5" s="1"/>
  <c r="R3315" i="5"/>
  <c r="S3315" i="5" s="1"/>
  <c r="P3315" i="5"/>
  <c r="Q3315" i="5" s="1"/>
  <c r="N3315" i="5"/>
  <c r="O3315" i="5" s="1"/>
  <c r="L3315" i="5"/>
  <c r="M3315" i="5" s="1"/>
  <c r="R3314" i="5"/>
  <c r="S3314" i="5" s="1"/>
  <c r="P3314" i="5"/>
  <c r="Q3314" i="5" s="1"/>
  <c r="N3314" i="5"/>
  <c r="O3314" i="5" s="1"/>
  <c r="L3314" i="5"/>
  <c r="M3314" i="5" s="1"/>
  <c r="R3313" i="5"/>
  <c r="S3313" i="5" s="1"/>
  <c r="P3313" i="5"/>
  <c r="Q3313" i="5" s="1"/>
  <c r="N3313" i="5"/>
  <c r="O3313" i="5" s="1"/>
  <c r="L3313" i="5"/>
  <c r="M3313" i="5" s="1"/>
  <c r="R3312" i="5"/>
  <c r="S3312" i="5" s="1"/>
  <c r="P3312" i="5"/>
  <c r="Q3312" i="5" s="1"/>
  <c r="N3312" i="5"/>
  <c r="O3312" i="5" s="1"/>
  <c r="L3312" i="5"/>
  <c r="M3312" i="5" s="1"/>
  <c r="R3311" i="5"/>
  <c r="S3311" i="5" s="1"/>
  <c r="Q3311" i="5"/>
  <c r="P3311" i="5"/>
  <c r="N3311" i="5"/>
  <c r="O3311" i="5" s="1"/>
  <c r="L3311" i="5"/>
  <c r="M3311" i="5" s="1"/>
  <c r="R3310" i="5"/>
  <c r="S3310" i="5" s="1"/>
  <c r="P3310" i="5"/>
  <c r="Q3310" i="5" s="1"/>
  <c r="N3310" i="5"/>
  <c r="O3310" i="5" s="1"/>
  <c r="L3310" i="5"/>
  <c r="M3310" i="5" s="1"/>
  <c r="R3309" i="5"/>
  <c r="S3309" i="5" s="1"/>
  <c r="P3309" i="5"/>
  <c r="Q3309" i="5" s="1"/>
  <c r="N3309" i="5"/>
  <c r="O3309" i="5" s="1"/>
  <c r="L3309" i="5"/>
  <c r="M3309" i="5" s="1"/>
  <c r="R3308" i="5"/>
  <c r="S3308" i="5" s="1"/>
  <c r="P3308" i="5"/>
  <c r="Q3308" i="5" s="1"/>
  <c r="N3308" i="5"/>
  <c r="O3308" i="5" s="1"/>
  <c r="L3308" i="5"/>
  <c r="M3308" i="5" s="1"/>
  <c r="R3307" i="5"/>
  <c r="S3307" i="5" s="1"/>
  <c r="P3307" i="5"/>
  <c r="Q3307" i="5" s="1"/>
  <c r="N3307" i="5"/>
  <c r="O3307" i="5" s="1"/>
  <c r="M3307" i="5"/>
  <c r="L3307" i="5"/>
  <c r="R3306" i="5"/>
  <c r="S3306" i="5" s="1"/>
  <c r="P3306" i="5"/>
  <c r="Q3306" i="5" s="1"/>
  <c r="N3306" i="5"/>
  <c r="O3306" i="5" s="1"/>
  <c r="L3306" i="5"/>
  <c r="M3306" i="5" s="1"/>
  <c r="R3305" i="5"/>
  <c r="S3305" i="5" s="1"/>
  <c r="P3305" i="5"/>
  <c r="Q3305" i="5" s="1"/>
  <c r="N3305" i="5"/>
  <c r="O3305" i="5" s="1"/>
  <c r="L3305" i="5"/>
  <c r="M3305" i="5" s="1"/>
  <c r="R3304" i="5"/>
  <c r="S3304" i="5" s="1"/>
  <c r="P3304" i="5"/>
  <c r="Q3304" i="5" s="1"/>
  <c r="N3304" i="5"/>
  <c r="O3304" i="5" s="1"/>
  <c r="L3304" i="5"/>
  <c r="M3304" i="5" s="1"/>
  <c r="R3303" i="5"/>
  <c r="S3303" i="5" s="1"/>
  <c r="P3303" i="5"/>
  <c r="Q3303" i="5" s="1"/>
  <c r="N3303" i="5"/>
  <c r="O3303" i="5" s="1"/>
  <c r="L3303" i="5"/>
  <c r="M3303" i="5" s="1"/>
  <c r="R3302" i="5"/>
  <c r="S3302" i="5" s="1"/>
  <c r="P3302" i="5"/>
  <c r="Q3302" i="5" s="1"/>
  <c r="N3302" i="5"/>
  <c r="O3302" i="5" s="1"/>
  <c r="L3302" i="5"/>
  <c r="M3302" i="5" s="1"/>
  <c r="R3301" i="5"/>
  <c r="S3301" i="5" s="1"/>
  <c r="P3301" i="5"/>
  <c r="Q3301" i="5" s="1"/>
  <c r="O3301" i="5"/>
  <c r="N3301" i="5"/>
  <c r="M3301" i="5"/>
  <c r="L3301" i="5"/>
  <c r="R3300" i="5"/>
  <c r="S3300" i="5" s="1"/>
  <c r="P3300" i="5"/>
  <c r="Q3300" i="5" s="1"/>
  <c r="N3300" i="5"/>
  <c r="O3300" i="5" s="1"/>
  <c r="L3300" i="5"/>
  <c r="M3300" i="5" s="1"/>
  <c r="R3299" i="5"/>
  <c r="S3299" i="5" s="1"/>
  <c r="P3299" i="5"/>
  <c r="Q3299" i="5" s="1"/>
  <c r="O3299" i="5"/>
  <c r="N3299" i="5"/>
  <c r="L3299" i="5"/>
  <c r="M3299" i="5" s="1"/>
  <c r="R3298" i="5"/>
  <c r="S3298" i="5" s="1"/>
  <c r="P3298" i="5"/>
  <c r="Q3298" i="5" s="1"/>
  <c r="N3298" i="5"/>
  <c r="O3298" i="5" s="1"/>
  <c r="L3298" i="5"/>
  <c r="M3298" i="5" s="1"/>
  <c r="R3297" i="5"/>
  <c r="S3297" i="5" s="1"/>
  <c r="P3297" i="5"/>
  <c r="Q3297" i="5" s="1"/>
  <c r="N3297" i="5"/>
  <c r="O3297" i="5" s="1"/>
  <c r="L3297" i="5"/>
  <c r="M3297" i="5" s="1"/>
  <c r="R3296" i="5"/>
  <c r="S3296" i="5" s="1"/>
  <c r="P3296" i="5"/>
  <c r="Q3296" i="5" s="1"/>
  <c r="N3296" i="5"/>
  <c r="O3296" i="5" s="1"/>
  <c r="L3296" i="5"/>
  <c r="M3296" i="5" s="1"/>
  <c r="R3295" i="5"/>
  <c r="S3295" i="5" s="1"/>
  <c r="P3295" i="5"/>
  <c r="Q3295" i="5" s="1"/>
  <c r="O3295" i="5"/>
  <c r="N3295" i="5"/>
  <c r="L3295" i="5"/>
  <c r="M3295" i="5" s="1"/>
  <c r="R3294" i="5"/>
  <c r="S3294" i="5" s="1"/>
  <c r="P3294" i="5"/>
  <c r="Q3294" i="5" s="1"/>
  <c r="N3294" i="5"/>
  <c r="O3294" i="5" s="1"/>
  <c r="L3294" i="5"/>
  <c r="M3294" i="5" s="1"/>
  <c r="R3293" i="5"/>
  <c r="S3293" i="5" s="1"/>
  <c r="P3293" i="5"/>
  <c r="Q3293" i="5" s="1"/>
  <c r="N3293" i="5"/>
  <c r="O3293" i="5" s="1"/>
  <c r="L3293" i="5"/>
  <c r="M3293" i="5" s="1"/>
  <c r="R3292" i="5"/>
  <c r="S3292" i="5" s="1"/>
  <c r="P3292" i="5"/>
  <c r="Q3292" i="5" s="1"/>
  <c r="N3292" i="5"/>
  <c r="O3292" i="5" s="1"/>
  <c r="L3292" i="5"/>
  <c r="M3292" i="5" s="1"/>
  <c r="R3291" i="5"/>
  <c r="S3291" i="5" s="1"/>
  <c r="P3291" i="5"/>
  <c r="Q3291" i="5" s="1"/>
  <c r="N3291" i="5"/>
  <c r="O3291" i="5" s="1"/>
  <c r="M3291" i="5"/>
  <c r="L3291" i="5"/>
  <c r="R3290" i="5"/>
  <c r="S3290" i="5" s="1"/>
  <c r="P3290" i="5"/>
  <c r="Q3290" i="5" s="1"/>
  <c r="N3290" i="5"/>
  <c r="O3290" i="5" s="1"/>
  <c r="L3290" i="5"/>
  <c r="M3290" i="5" s="1"/>
  <c r="R3289" i="5"/>
  <c r="S3289" i="5" s="1"/>
  <c r="P3289" i="5"/>
  <c r="Q3289" i="5" s="1"/>
  <c r="N3289" i="5"/>
  <c r="O3289" i="5" s="1"/>
  <c r="L3289" i="5"/>
  <c r="M3289" i="5" s="1"/>
  <c r="R3288" i="5"/>
  <c r="S3288" i="5" s="1"/>
  <c r="P3288" i="5"/>
  <c r="Q3288" i="5" s="1"/>
  <c r="N3288" i="5"/>
  <c r="O3288" i="5" s="1"/>
  <c r="L3288" i="5"/>
  <c r="M3288" i="5" s="1"/>
  <c r="R3287" i="5"/>
  <c r="S3287" i="5" s="1"/>
  <c r="P3287" i="5"/>
  <c r="Q3287" i="5" s="1"/>
  <c r="N3287" i="5"/>
  <c r="O3287" i="5" s="1"/>
  <c r="L3287" i="5"/>
  <c r="M3287" i="5" s="1"/>
  <c r="R3286" i="5"/>
  <c r="S3286" i="5" s="1"/>
  <c r="P3286" i="5"/>
  <c r="Q3286" i="5" s="1"/>
  <c r="N3286" i="5"/>
  <c r="O3286" i="5" s="1"/>
  <c r="L3286" i="5"/>
  <c r="M3286" i="5" s="1"/>
  <c r="R3285" i="5"/>
  <c r="S3285" i="5" s="1"/>
  <c r="P3285" i="5"/>
  <c r="Q3285" i="5" s="1"/>
  <c r="O3285" i="5"/>
  <c r="N3285" i="5"/>
  <c r="M3285" i="5"/>
  <c r="L3285" i="5"/>
  <c r="R3284" i="5"/>
  <c r="S3284" i="5" s="1"/>
  <c r="P3284" i="5"/>
  <c r="Q3284" i="5" s="1"/>
  <c r="N3284" i="5"/>
  <c r="O3284" i="5" s="1"/>
  <c r="L3284" i="5"/>
  <c r="M3284" i="5" s="1"/>
  <c r="R3283" i="5"/>
  <c r="S3283" i="5" s="1"/>
  <c r="P3283" i="5"/>
  <c r="Q3283" i="5" s="1"/>
  <c r="O3283" i="5"/>
  <c r="N3283" i="5"/>
  <c r="L3283" i="5"/>
  <c r="M3283" i="5" s="1"/>
  <c r="R3282" i="5"/>
  <c r="S3282" i="5" s="1"/>
  <c r="P3282" i="5"/>
  <c r="Q3282" i="5" s="1"/>
  <c r="N3282" i="5"/>
  <c r="O3282" i="5" s="1"/>
  <c r="L3282" i="5"/>
  <c r="M3282" i="5" s="1"/>
  <c r="R3281" i="5"/>
  <c r="S3281" i="5" s="1"/>
  <c r="P3281" i="5"/>
  <c r="Q3281" i="5" s="1"/>
  <c r="N3281" i="5"/>
  <c r="O3281" i="5" s="1"/>
  <c r="L3281" i="5"/>
  <c r="M3281" i="5" s="1"/>
  <c r="R3280" i="5"/>
  <c r="S3280" i="5" s="1"/>
  <c r="P3280" i="5"/>
  <c r="Q3280" i="5" s="1"/>
  <c r="N3280" i="5"/>
  <c r="O3280" i="5" s="1"/>
  <c r="L3280" i="5"/>
  <c r="M3280" i="5" s="1"/>
  <c r="R3279" i="5"/>
  <c r="S3279" i="5" s="1"/>
  <c r="P3279" i="5"/>
  <c r="Q3279" i="5" s="1"/>
  <c r="O3279" i="5"/>
  <c r="N3279" i="5"/>
  <c r="L3279" i="5"/>
  <c r="M3279" i="5" s="1"/>
  <c r="R3278" i="5"/>
  <c r="S3278" i="5" s="1"/>
  <c r="P3278" i="5"/>
  <c r="Q3278" i="5" s="1"/>
  <c r="N3278" i="5"/>
  <c r="O3278" i="5" s="1"/>
  <c r="L3278" i="5"/>
  <c r="M3278" i="5" s="1"/>
  <c r="R3277" i="5"/>
  <c r="S3277" i="5" s="1"/>
  <c r="Q3277" i="5"/>
  <c r="P3277" i="5"/>
  <c r="N3277" i="5"/>
  <c r="O3277" i="5" s="1"/>
  <c r="L3277" i="5"/>
  <c r="M3277" i="5" s="1"/>
  <c r="R3276" i="5"/>
  <c r="S3276" i="5" s="1"/>
  <c r="P3276" i="5"/>
  <c r="Q3276" i="5" s="1"/>
  <c r="N3276" i="5"/>
  <c r="O3276" i="5" s="1"/>
  <c r="L3276" i="5"/>
  <c r="M3276" i="5" s="1"/>
  <c r="R3275" i="5"/>
  <c r="S3275" i="5" s="1"/>
  <c r="P3275" i="5"/>
  <c r="Q3275" i="5" s="1"/>
  <c r="N3275" i="5"/>
  <c r="O3275" i="5" s="1"/>
  <c r="L3275" i="5"/>
  <c r="M3275" i="5" s="1"/>
  <c r="R3274" i="5"/>
  <c r="S3274" i="5" s="1"/>
  <c r="P3274" i="5"/>
  <c r="Q3274" i="5" s="1"/>
  <c r="N3274" i="5"/>
  <c r="O3274" i="5" s="1"/>
  <c r="L3274" i="5"/>
  <c r="M3274" i="5" s="1"/>
  <c r="R3273" i="5"/>
  <c r="S3273" i="5" s="1"/>
  <c r="Q3273" i="5"/>
  <c r="P3273" i="5"/>
  <c r="N3273" i="5"/>
  <c r="O3273" i="5" s="1"/>
  <c r="L3273" i="5"/>
  <c r="M3273" i="5" s="1"/>
  <c r="R3272" i="5"/>
  <c r="S3272" i="5" s="1"/>
  <c r="P3272" i="5"/>
  <c r="Q3272" i="5" s="1"/>
  <c r="N3272" i="5"/>
  <c r="O3272" i="5" s="1"/>
  <c r="L3272" i="5"/>
  <c r="M3272" i="5" s="1"/>
  <c r="R3271" i="5"/>
  <c r="S3271" i="5" s="1"/>
  <c r="P3271" i="5"/>
  <c r="Q3271" i="5" s="1"/>
  <c r="N3271" i="5"/>
  <c r="O3271" i="5" s="1"/>
  <c r="L3271" i="5"/>
  <c r="M3271" i="5" s="1"/>
  <c r="R3270" i="5"/>
  <c r="S3270" i="5" s="1"/>
  <c r="P3270" i="5"/>
  <c r="Q3270" i="5" s="1"/>
  <c r="N3270" i="5"/>
  <c r="O3270" i="5" s="1"/>
  <c r="L3270" i="5"/>
  <c r="M3270" i="5" s="1"/>
  <c r="R3269" i="5"/>
  <c r="S3269" i="5" s="1"/>
  <c r="P3269" i="5"/>
  <c r="Q3269" i="5" s="1"/>
  <c r="N3269" i="5"/>
  <c r="O3269" i="5" s="1"/>
  <c r="M3269" i="5"/>
  <c r="L3269" i="5"/>
  <c r="R3268" i="5"/>
  <c r="S3268" i="5" s="1"/>
  <c r="P3268" i="5"/>
  <c r="Q3268" i="5" s="1"/>
  <c r="N3268" i="5"/>
  <c r="O3268" i="5" s="1"/>
  <c r="L3268" i="5"/>
  <c r="M3268" i="5" s="1"/>
  <c r="R3267" i="5"/>
  <c r="S3267" i="5" s="1"/>
  <c r="P3267" i="5"/>
  <c r="Q3267" i="5" s="1"/>
  <c r="O3267" i="5"/>
  <c r="N3267" i="5"/>
  <c r="M3267" i="5"/>
  <c r="L3267" i="5"/>
  <c r="R3266" i="5"/>
  <c r="S3266" i="5" s="1"/>
  <c r="P3266" i="5"/>
  <c r="Q3266" i="5" s="1"/>
  <c r="N3266" i="5"/>
  <c r="O3266" i="5" s="1"/>
  <c r="L3266" i="5"/>
  <c r="M3266" i="5" s="1"/>
  <c r="R3265" i="5"/>
  <c r="S3265" i="5" s="1"/>
  <c r="P3265" i="5"/>
  <c r="Q3265" i="5" s="1"/>
  <c r="N3265" i="5"/>
  <c r="O3265" i="5" s="1"/>
  <c r="L3265" i="5"/>
  <c r="M3265" i="5" s="1"/>
  <c r="R3264" i="5"/>
  <c r="S3264" i="5" s="1"/>
  <c r="P3264" i="5"/>
  <c r="Q3264" i="5" s="1"/>
  <c r="N3264" i="5"/>
  <c r="O3264" i="5" s="1"/>
  <c r="L3264" i="5"/>
  <c r="M3264" i="5" s="1"/>
  <c r="R3263" i="5"/>
  <c r="S3263" i="5" s="1"/>
  <c r="P3263" i="5"/>
  <c r="Q3263" i="5" s="1"/>
  <c r="N3263" i="5"/>
  <c r="O3263" i="5" s="1"/>
  <c r="L3263" i="5"/>
  <c r="M3263" i="5" s="1"/>
  <c r="R3262" i="5"/>
  <c r="S3262" i="5" s="1"/>
  <c r="P3262" i="5"/>
  <c r="Q3262" i="5" s="1"/>
  <c r="N3262" i="5"/>
  <c r="O3262" i="5" s="1"/>
  <c r="L3262" i="5"/>
  <c r="M3262" i="5" s="1"/>
  <c r="R3261" i="5"/>
  <c r="S3261" i="5" s="1"/>
  <c r="P3261" i="5"/>
  <c r="Q3261" i="5" s="1"/>
  <c r="O3261" i="5"/>
  <c r="N3261" i="5"/>
  <c r="L3261" i="5"/>
  <c r="M3261" i="5" s="1"/>
  <c r="R3260" i="5"/>
  <c r="S3260" i="5" s="1"/>
  <c r="P3260" i="5"/>
  <c r="Q3260" i="5" s="1"/>
  <c r="N3260" i="5"/>
  <c r="O3260" i="5" s="1"/>
  <c r="L3260" i="5"/>
  <c r="M3260" i="5" s="1"/>
  <c r="R3259" i="5"/>
  <c r="S3259" i="5" s="1"/>
  <c r="P3259" i="5"/>
  <c r="Q3259" i="5" s="1"/>
  <c r="N3259" i="5"/>
  <c r="O3259" i="5" s="1"/>
  <c r="L3259" i="5"/>
  <c r="M3259" i="5" s="1"/>
  <c r="R3258" i="5"/>
  <c r="S3258" i="5" s="1"/>
  <c r="P3258" i="5"/>
  <c r="Q3258" i="5" s="1"/>
  <c r="N3258" i="5"/>
  <c r="O3258" i="5" s="1"/>
  <c r="L3258" i="5"/>
  <c r="M3258" i="5" s="1"/>
  <c r="R3257" i="5"/>
  <c r="S3257" i="5" s="1"/>
  <c r="Q3257" i="5"/>
  <c r="P3257" i="5"/>
  <c r="N3257" i="5"/>
  <c r="O3257" i="5" s="1"/>
  <c r="L3257" i="5"/>
  <c r="M3257" i="5" s="1"/>
  <c r="R3256" i="5"/>
  <c r="S3256" i="5" s="1"/>
  <c r="P3256" i="5"/>
  <c r="Q3256" i="5" s="1"/>
  <c r="N3256" i="5"/>
  <c r="O3256" i="5" s="1"/>
  <c r="L3256" i="5"/>
  <c r="M3256" i="5" s="1"/>
  <c r="R3255" i="5"/>
  <c r="S3255" i="5" s="1"/>
  <c r="P3255" i="5"/>
  <c r="Q3255" i="5" s="1"/>
  <c r="O3255" i="5"/>
  <c r="N3255" i="5"/>
  <c r="L3255" i="5"/>
  <c r="M3255" i="5" s="1"/>
  <c r="R3254" i="5"/>
  <c r="S3254" i="5" s="1"/>
  <c r="P3254" i="5"/>
  <c r="Q3254" i="5" s="1"/>
  <c r="N3254" i="5"/>
  <c r="O3254" i="5" s="1"/>
  <c r="L3254" i="5"/>
  <c r="M3254" i="5" s="1"/>
  <c r="R3253" i="5"/>
  <c r="S3253" i="5" s="1"/>
  <c r="Q3253" i="5"/>
  <c r="P3253" i="5"/>
  <c r="N3253" i="5"/>
  <c r="O3253" i="5" s="1"/>
  <c r="L3253" i="5"/>
  <c r="M3253" i="5" s="1"/>
  <c r="R3252" i="5"/>
  <c r="S3252" i="5" s="1"/>
  <c r="P3252" i="5"/>
  <c r="Q3252" i="5" s="1"/>
  <c r="N3252" i="5"/>
  <c r="O3252" i="5" s="1"/>
  <c r="L3252" i="5"/>
  <c r="M3252" i="5" s="1"/>
  <c r="R3251" i="5"/>
  <c r="S3251" i="5" s="1"/>
  <c r="P3251" i="5"/>
  <c r="Q3251" i="5" s="1"/>
  <c r="N3251" i="5"/>
  <c r="O3251" i="5" s="1"/>
  <c r="M3251" i="5"/>
  <c r="L3251" i="5"/>
  <c r="R3250" i="5"/>
  <c r="S3250" i="5" s="1"/>
  <c r="P3250" i="5"/>
  <c r="Q3250" i="5" s="1"/>
  <c r="N3250" i="5"/>
  <c r="O3250" i="5" s="1"/>
  <c r="L3250" i="5"/>
  <c r="M3250" i="5" s="1"/>
  <c r="R3249" i="5"/>
  <c r="S3249" i="5" s="1"/>
  <c r="P3249" i="5"/>
  <c r="Q3249" i="5" s="1"/>
  <c r="N3249" i="5"/>
  <c r="O3249" i="5" s="1"/>
  <c r="L3249" i="5"/>
  <c r="M3249" i="5" s="1"/>
  <c r="R3248" i="5"/>
  <c r="S3248" i="5" s="1"/>
  <c r="P3248" i="5"/>
  <c r="Q3248" i="5" s="1"/>
  <c r="N3248" i="5"/>
  <c r="O3248" i="5" s="1"/>
  <c r="L3248" i="5"/>
  <c r="M3248" i="5" s="1"/>
  <c r="R3247" i="5"/>
  <c r="S3247" i="5" s="1"/>
  <c r="P3247" i="5"/>
  <c r="Q3247" i="5" s="1"/>
  <c r="N3247" i="5"/>
  <c r="O3247" i="5" s="1"/>
  <c r="L3247" i="5"/>
  <c r="M3247" i="5" s="1"/>
  <c r="R3246" i="5"/>
  <c r="S3246" i="5" s="1"/>
  <c r="P3246" i="5"/>
  <c r="Q3246" i="5" s="1"/>
  <c r="N3246" i="5"/>
  <c r="O3246" i="5" s="1"/>
  <c r="L3246" i="5"/>
  <c r="M3246" i="5" s="1"/>
  <c r="R3245" i="5"/>
  <c r="S3245" i="5" s="1"/>
  <c r="P3245" i="5"/>
  <c r="Q3245" i="5" s="1"/>
  <c r="N3245" i="5"/>
  <c r="O3245" i="5" s="1"/>
  <c r="M3245" i="5"/>
  <c r="L3245" i="5"/>
  <c r="R3244" i="5"/>
  <c r="S3244" i="5" s="1"/>
  <c r="P3244" i="5"/>
  <c r="Q3244" i="5" s="1"/>
  <c r="N3244" i="5"/>
  <c r="O3244" i="5" s="1"/>
  <c r="L3244" i="5"/>
  <c r="M3244" i="5" s="1"/>
  <c r="R3243" i="5"/>
  <c r="S3243" i="5" s="1"/>
  <c r="P3243" i="5"/>
  <c r="Q3243" i="5" s="1"/>
  <c r="O3243" i="5"/>
  <c r="N3243" i="5"/>
  <c r="L3243" i="5"/>
  <c r="M3243" i="5" s="1"/>
  <c r="R3242" i="5"/>
  <c r="S3242" i="5" s="1"/>
  <c r="P3242" i="5"/>
  <c r="Q3242" i="5" s="1"/>
  <c r="N3242" i="5"/>
  <c r="O3242" i="5" s="1"/>
  <c r="L3242" i="5"/>
  <c r="M3242" i="5" s="1"/>
  <c r="R3241" i="5"/>
  <c r="S3241" i="5" s="1"/>
  <c r="P3241" i="5"/>
  <c r="Q3241" i="5" s="1"/>
  <c r="N3241" i="5"/>
  <c r="O3241" i="5" s="1"/>
  <c r="L3241" i="5"/>
  <c r="M3241" i="5" s="1"/>
  <c r="R3240" i="5"/>
  <c r="S3240" i="5" s="1"/>
  <c r="P3240" i="5"/>
  <c r="Q3240" i="5" s="1"/>
  <c r="N3240" i="5"/>
  <c r="O3240" i="5" s="1"/>
  <c r="L3240" i="5"/>
  <c r="M3240" i="5" s="1"/>
  <c r="R3239" i="5"/>
  <c r="S3239" i="5" s="1"/>
  <c r="P3239" i="5"/>
  <c r="Q3239" i="5" s="1"/>
  <c r="O3239" i="5"/>
  <c r="N3239" i="5"/>
  <c r="L3239" i="5"/>
  <c r="M3239" i="5" s="1"/>
  <c r="R3238" i="5"/>
  <c r="S3238" i="5" s="1"/>
  <c r="P3238" i="5"/>
  <c r="Q3238" i="5" s="1"/>
  <c r="N3238" i="5"/>
  <c r="O3238" i="5" s="1"/>
  <c r="L3238" i="5"/>
  <c r="M3238" i="5" s="1"/>
  <c r="R3237" i="5"/>
  <c r="S3237" i="5" s="1"/>
  <c r="Q3237" i="5"/>
  <c r="P3237" i="5"/>
  <c r="O3237" i="5"/>
  <c r="N3237" i="5"/>
  <c r="L3237" i="5"/>
  <c r="M3237" i="5" s="1"/>
  <c r="R3236" i="5"/>
  <c r="S3236" i="5" s="1"/>
  <c r="P3236" i="5"/>
  <c r="Q3236" i="5" s="1"/>
  <c r="N3236" i="5"/>
  <c r="O3236" i="5" s="1"/>
  <c r="L3236" i="5"/>
  <c r="M3236" i="5" s="1"/>
  <c r="R3235" i="5"/>
  <c r="S3235" i="5" s="1"/>
  <c r="P3235" i="5"/>
  <c r="Q3235" i="5" s="1"/>
  <c r="N3235" i="5"/>
  <c r="O3235" i="5" s="1"/>
  <c r="L3235" i="5"/>
  <c r="M3235" i="5" s="1"/>
  <c r="R3234" i="5"/>
  <c r="S3234" i="5" s="1"/>
  <c r="P3234" i="5"/>
  <c r="Q3234" i="5" s="1"/>
  <c r="N3234" i="5"/>
  <c r="O3234" i="5" s="1"/>
  <c r="L3234" i="5"/>
  <c r="M3234" i="5" s="1"/>
  <c r="R3233" i="5"/>
  <c r="S3233" i="5" s="1"/>
  <c r="P3233" i="5"/>
  <c r="Q3233" i="5" s="1"/>
  <c r="N3233" i="5"/>
  <c r="O3233" i="5" s="1"/>
  <c r="M3233" i="5"/>
  <c r="L3233" i="5"/>
  <c r="R3232" i="5"/>
  <c r="S3232" i="5" s="1"/>
  <c r="P3232" i="5"/>
  <c r="Q3232" i="5" s="1"/>
  <c r="N3232" i="5"/>
  <c r="O3232" i="5" s="1"/>
  <c r="L3232" i="5"/>
  <c r="M3232" i="5" s="1"/>
  <c r="R3231" i="5"/>
  <c r="S3231" i="5" s="1"/>
  <c r="Q3231" i="5"/>
  <c r="P3231" i="5"/>
  <c r="N3231" i="5"/>
  <c r="O3231" i="5" s="1"/>
  <c r="L3231" i="5"/>
  <c r="M3231" i="5" s="1"/>
  <c r="R3230" i="5"/>
  <c r="S3230" i="5" s="1"/>
  <c r="P3230" i="5"/>
  <c r="Q3230" i="5" s="1"/>
  <c r="N3230" i="5"/>
  <c r="O3230" i="5" s="1"/>
  <c r="M3230" i="5"/>
  <c r="L3230" i="5"/>
  <c r="R3229" i="5"/>
  <c r="S3229" i="5" s="1"/>
  <c r="Q3229" i="5"/>
  <c r="P3229" i="5"/>
  <c r="N3229" i="5"/>
  <c r="O3229" i="5" s="1"/>
  <c r="M3229" i="5"/>
  <c r="L3229" i="5"/>
  <c r="R3228" i="5"/>
  <c r="S3228" i="5" s="1"/>
  <c r="P3228" i="5"/>
  <c r="Q3228" i="5" s="1"/>
  <c r="N3228" i="5"/>
  <c r="O3228" i="5" s="1"/>
  <c r="L3228" i="5"/>
  <c r="M3228" i="5" s="1"/>
  <c r="R3227" i="5"/>
  <c r="S3227" i="5" s="1"/>
  <c r="P3227" i="5"/>
  <c r="Q3227" i="5" s="1"/>
  <c r="N3227" i="5"/>
  <c r="O3227" i="5" s="1"/>
  <c r="L3227" i="5"/>
  <c r="M3227" i="5" s="1"/>
  <c r="R3226" i="5"/>
  <c r="S3226" i="5" s="1"/>
  <c r="P3226" i="5"/>
  <c r="Q3226" i="5" s="1"/>
  <c r="N3226" i="5"/>
  <c r="O3226" i="5" s="1"/>
  <c r="L3226" i="5"/>
  <c r="M3226" i="5" s="1"/>
  <c r="R3225" i="5"/>
  <c r="S3225" i="5" s="1"/>
  <c r="Q3225" i="5"/>
  <c r="P3225" i="5"/>
  <c r="N3225" i="5"/>
  <c r="O3225" i="5" s="1"/>
  <c r="L3225" i="5"/>
  <c r="M3225" i="5" s="1"/>
  <c r="R3224" i="5"/>
  <c r="S3224" i="5" s="1"/>
  <c r="P3224" i="5"/>
  <c r="Q3224" i="5" s="1"/>
  <c r="O3224" i="5"/>
  <c r="N3224" i="5"/>
  <c r="M3224" i="5"/>
  <c r="L3224" i="5"/>
  <c r="R3223" i="5"/>
  <c r="S3223" i="5" s="1"/>
  <c r="P3223" i="5"/>
  <c r="Q3223" i="5" s="1"/>
  <c r="N3223" i="5"/>
  <c r="O3223" i="5" s="1"/>
  <c r="M3223" i="5"/>
  <c r="L3223" i="5"/>
  <c r="R3222" i="5"/>
  <c r="S3222" i="5" s="1"/>
  <c r="P3222" i="5"/>
  <c r="Q3222" i="5" s="1"/>
  <c r="N3222" i="5"/>
  <c r="O3222" i="5" s="1"/>
  <c r="L3222" i="5"/>
  <c r="M3222" i="5" s="1"/>
  <c r="R3221" i="5"/>
  <c r="S3221" i="5" s="1"/>
  <c r="P3221" i="5"/>
  <c r="Q3221" i="5" s="1"/>
  <c r="O3221" i="5"/>
  <c r="N3221" i="5"/>
  <c r="L3221" i="5"/>
  <c r="M3221" i="5" s="1"/>
  <c r="R3220" i="5"/>
  <c r="S3220" i="5" s="1"/>
  <c r="P3220" i="5"/>
  <c r="Q3220" i="5" s="1"/>
  <c r="O3220" i="5"/>
  <c r="N3220" i="5"/>
  <c r="L3220" i="5"/>
  <c r="M3220" i="5" s="1"/>
  <c r="R3219" i="5"/>
  <c r="S3219" i="5" s="1"/>
  <c r="P3219" i="5"/>
  <c r="Q3219" i="5" s="1"/>
  <c r="N3219" i="5"/>
  <c r="O3219" i="5" s="1"/>
  <c r="L3219" i="5"/>
  <c r="M3219" i="5" s="1"/>
  <c r="R3218" i="5"/>
  <c r="S3218" i="5" s="1"/>
  <c r="P3218" i="5"/>
  <c r="Q3218" i="5" s="1"/>
  <c r="N3218" i="5"/>
  <c r="O3218" i="5" s="1"/>
  <c r="L3218" i="5"/>
  <c r="M3218" i="5" s="1"/>
  <c r="R3217" i="5"/>
  <c r="S3217" i="5" s="1"/>
  <c r="P3217" i="5"/>
  <c r="Q3217" i="5" s="1"/>
  <c r="N3217" i="5"/>
  <c r="O3217" i="5" s="1"/>
  <c r="L3217" i="5"/>
  <c r="M3217" i="5" s="1"/>
  <c r="R3216" i="5"/>
  <c r="S3216" i="5" s="1"/>
  <c r="P3216" i="5"/>
  <c r="Q3216" i="5" s="1"/>
  <c r="N3216" i="5"/>
  <c r="O3216" i="5" s="1"/>
  <c r="L3216" i="5"/>
  <c r="M3216" i="5" s="1"/>
  <c r="R3215" i="5"/>
  <c r="S3215" i="5" s="1"/>
  <c r="P3215" i="5"/>
  <c r="Q3215" i="5" s="1"/>
  <c r="N3215" i="5"/>
  <c r="O3215" i="5" s="1"/>
  <c r="L3215" i="5"/>
  <c r="M3215" i="5" s="1"/>
  <c r="R3214" i="5"/>
  <c r="S3214" i="5" s="1"/>
  <c r="P3214" i="5"/>
  <c r="Q3214" i="5" s="1"/>
  <c r="N3214" i="5"/>
  <c r="O3214" i="5" s="1"/>
  <c r="L3214" i="5"/>
  <c r="M3214" i="5" s="1"/>
  <c r="R3213" i="5"/>
  <c r="S3213" i="5" s="1"/>
  <c r="P3213" i="5"/>
  <c r="Q3213" i="5" s="1"/>
  <c r="N3213" i="5"/>
  <c r="O3213" i="5" s="1"/>
  <c r="L3213" i="5"/>
  <c r="M3213" i="5" s="1"/>
  <c r="R3212" i="5"/>
  <c r="S3212" i="5" s="1"/>
  <c r="P3212" i="5"/>
  <c r="Q3212" i="5" s="1"/>
  <c r="N3212" i="5"/>
  <c r="O3212" i="5" s="1"/>
  <c r="L3212" i="5"/>
  <c r="M3212" i="5" s="1"/>
  <c r="R3211" i="5"/>
  <c r="S3211" i="5" s="1"/>
  <c r="P3211" i="5"/>
  <c r="Q3211" i="5" s="1"/>
  <c r="N3211" i="5"/>
  <c r="O3211" i="5" s="1"/>
  <c r="L3211" i="5"/>
  <c r="M3211" i="5" s="1"/>
  <c r="R3210" i="5"/>
  <c r="S3210" i="5" s="1"/>
  <c r="P3210" i="5"/>
  <c r="Q3210" i="5" s="1"/>
  <c r="N3210" i="5"/>
  <c r="O3210" i="5" s="1"/>
  <c r="L3210" i="5"/>
  <c r="M3210" i="5" s="1"/>
  <c r="R3209" i="5"/>
  <c r="S3209" i="5" s="1"/>
  <c r="P3209" i="5"/>
  <c r="Q3209" i="5" s="1"/>
  <c r="N3209" i="5"/>
  <c r="O3209" i="5" s="1"/>
  <c r="L3209" i="5"/>
  <c r="M3209" i="5" s="1"/>
  <c r="R3208" i="5"/>
  <c r="S3208" i="5" s="1"/>
  <c r="P3208" i="5"/>
  <c r="Q3208" i="5" s="1"/>
  <c r="N3208" i="5"/>
  <c r="O3208" i="5" s="1"/>
  <c r="L3208" i="5"/>
  <c r="M3208" i="5" s="1"/>
  <c r="R3207" i="5"/>
  <c r="S3207" i="5" s="1"/>
  <c r="P3207" i="5"/>
  <c r="Q3207" i="5" s="1"/>
  <c r="N3207" i="5"/>
  <c r="O3207" i="5" s="1"/>
  <c r="L3207" i="5"/>
  <c r="M3207" i="5" s="1"/>
  <c r="R3206" i="5"/>
  <c r="S3206" i="5" s="1"/>
  <c r="P3206" i="5"/>
  <c r="Q3206" i="5" s="1"/>
  <c r="N3206" i="5"/>
  <c r="O3206" i="5" s="1"/>
  <c r="L3206" i="5"/>
  <c r="M3206" i="5" s="1"/>
  <c r="R3205" i="5"/>
  <c r="S3205" i="5" s="1"/>
  <c r="P3205" i="5"/>
  <c r="Q3205" i="5" s="1"/>
  <c r="N3205" i="5"/>
  <c r="O3205" i="5" s="1"/>
  <c r="L3205" i="5"/>
  <c r="M3205" i="5" s="1"/>
  <c r="R3204" i="5"/>
  <c r="S3204" i="5" s="1"/>
  <c r="P3204" i="5"/>
  <c r="Q3204" i="5" s="1"/>
  <c r="N3204" i="5"/>
  <c r="O3204" i="5" s="1"/>
  <c r="L3204" i="5"/>
  <c r="M3204" i="5" s="1"/>
  <c r="R3203" i="5"/>
  <c r="S3203" i="5" s="1"/>
  <c r="P3203" i="5"/>
  <c r="Q3203" i="5" s="1"/>
  <c r="N3203" i="5"/>
  <c r="O3203" i="5" s="1"/>
  <c r="L3203" i="5"/>
  <c r="M3203" i="5" s="1"/>
  <c r="R3202" i="5"/>
  <c r="S3202" i="5" s="1"/>
  <c r="P3202" i="5"/>
  <c r="Q3202" i="5" s="1"/>
  <c r="N3202" i="5"/>
  <c r="O3202" i="5" s="1"/>
  <c r="L3202" i="5"/>
  <c r="M3202" i="5" s="1"/>
  <c r="R3201" i="5"/>
  <c r="S3201" i="5" s="1"/>
  <c r="P3201" i="5"/>
  <c r="Q3201" i="5" s="1"/>
  <c r="N3201" i="5"/>
  <c r="O3201" i="5" s="1"/>
  <c r="L3201" i="5"/>
  <c r="M3201" i="5" s="1"/>
  <c r="R3200" i="5"/>
  <c r="S3200" i="5" s="1"/>
  <c r="P3200" i="5"/>
  <c r="Q3200" i="5" s="1"/>
  <c r="N3200" i="5"/>
  <c r="O3200" i="5" s="1"/>
  <c r="L3200" i="5"/>
  <c r="M3200" i="5" s="1"/>
  <c r="R3199" i="5"/>
  <c r="S3199" i="5" s="1"/>
  <c r="P3199" i="5"/>
  <c r="Q3199" i="5" s="1"/>
  <c r="N3199" i="5"/>
  <c r="O3199" i="5" s="1"/>
  <c r="L3199" i="5"/>
  <c r="M3199" i="5" s="1"/>
  <c r="R3198" i="5"/>
  <c r="S3198" i="5" s="1"/>
  <c r="P3198" i="5"/>
  <c r="Q3198" i="5" s="1"/>
  <c r="N3198" i="5"/>
  <c r="O3198" i="5" s="1"/>
  <c r="L3198" i="5"/>
  <c r="M3198" i="5" s="1"/>
  <c r="R3197" i="5"/>
  <c r="S3197" i="5" s="1"/>
  <c r="P3197" i="5"/>
  <c r="Q3197" i="5" s="1"/>
  <c r="N3197" i="5"/>
  <c r="O3197" i="5" s="1"/>
  <c r="L3197" i="5"/>
  <c r="M3197" i="5" s="1"/>
  <c r="R3196" i="5"/>
  <c r="S3196" i="5" s="1"/>
  <c r="P3196" i="5"/>
  <c r="Q3196" i="5" s="1"/>
  <c r="N3196" i="5"/>
  <c r="O3196" i="5" s="1"/>
  <c r="L3196" i="5"/>
  <c r="M3196" i="5" s="1"/>
  <c r="R3195" i="5"/>
  <c r="S3195" i="5" s="1"/>
  <c r="P3195" i="5"/>
  <c r="Q3195" i="5" s="1"/>
  <c r="N3195" i="5"/>
  <c r="O3195" i="5" s="1"/>
  <c r="L3195" i="5"/>
  <c r="M3195" i="5" s="1"/>
  <c r="R3194" i="5"/>
  <c r="S3194" i="5" s="1"/>
  <c r="P3194" i="5"/>
  <c r="Q3194" i="5" s="1"/>
  <c r="N3194" i="5"/>
  <c r="O3194" i="5" s="1"/>
  <c r="L3194" i="5"/>
  <c r="M3194" i="5" s="1"/>
  <c r="R3193" i="5"/>
  <c r="S3193" i="5" s="1"/>
  <c r="P3193" i="5"/>
  <c r="Q3193" i="5" s="1"/>
  <c r="N3193" i="5"/>
  <c r="O3193" i="5" s="1"/>
  <c r="L3193" i="5"/>
  <c r="M3193" i="5" s="1"/>
  <c r="R3192" i="5"/>
  <c r="S3192" i="5" s="1"/>
  <c r="P3192" i="5"/>
  <c r="Q3192" i="5" s="1"/>
  <c r="N3192" i="5"/>
  <c r="O3192" i="5" s="1"/>
  <c r="L3192" i="5"/>
  <c r="M3192" i="5" s="1"/>
  <c r="R3191" i="5"/>
  <c r="S3191" i="5" s="1"/>
  <c r="P3191" i="5"/>
  <c r="Q3191" i="5" s="1"/>
  <c r="N3191" i="5"/>
  <c r="O3191" i="5" s="1"/>
  <c r="L3191" i="5"/>
  <c r="M3191" i="5" s="1"/>
  <c r="R3190" i="5"/>
  <c r="S3190" i="5" s="1"/>
  <c r="P3190" i="5"/>
  <c r="Q3190" i="5" s="1"/>
  <c r="N3190" i="5"/>
  <c r="O3190" i="5" s="1"/>
  <c r="L3190" i="5"/>
  <c r="M3190" i="5" s="1"/>
  <c r="R3189" i="5"/>
  <c r="S3189" i="5" s="1"/>
  <c r="P3189" i="5"/>
  <c r="Q3189" i="5" s="1"/>
  <c r="N3189" i="5"/>
  <c r="O3189" i="5" s="1"/>
  <c r="L3189" i="5"/>
  <c r="M3189" i="5" s="1"/>
  <c r="R3188" i="5"/>
  <c r="S3188" i="5" s="1"/>
  <c r="P3188" i="5"/>
  <c r="Q3188" i="5" s="1"/>
  <c r="N3188" i="5"/>
  <c r="O3188" i="5" s="1"/>
  <c r="L3188" i="5"/>
  <c r="M3188" i="5" s="1"/>
  <c r="R3187" i="5"/>
  <c r="S3187" i="5" s="1"/>
  <c r="P3187" i="5"/>
  <c r="Q3187" i="5" s="1"/>
  <c r="N3187" i="5"/>
  <c r="O3187" i="5" s="1"/>
  <c r="L3187" i="5"/>
  <c r="M3187" i="5" s="1"/>
  <c r="R3186" i="5"/>
  <c r="S3186" i="5" s="1"/>
  <c r="P3186" i="5"/>
  <c r="Q3186" i="5" s="1"/>
  <c r="N3186" i="5"/>
  <c r="O3186" i="5" s="1"/>
  <c r="L3186" i="5"/>
  <c r="M3186" i="5" s="1"/>
  <c r="R3185" i="5"/>
  <c r="S3185" i="5" s="1"/>
  <c r="P3185" i="5"/>
  <c r="Q3185" i="5" s="1"/>
  <c r="N3185" i="5"/>
  <c r="O3185" i="5" s="1"/>
  <c r="L3185" i="5"/>
  <c r="M3185" i="5" s="1"/>
  <c r="R3184" i="5"/>
  <c r="S3184" i="5" s="1"/>
  <c r="P3184" i="5"/>
  <c r="Q3184" i="5" s="1"/>
  <c r="N3184" i="5"/>
  <c r="O3184" i="5" s="1"/>
  <c r="L3184" i="5"/>
  <c r="M3184" i="5" s="1"/>
  <c r="R3183" i="5"/>
  <c r="S3183" i="5" s="1"/>
  <c r="P3183" i="5"/>
  <c r="Q3183" i="5" s="1"/>
  <c r="N3183" i="5"/>
  <c r="O3183" i="5" s="1"/>
  <c r="L3183" i="5"/>
  <c r="M3183" i="5" s="1"/>
  <c r="R3182" i="5"/>
  <c r="S3182" i="5" s="1"/>
  <c r="P3182" i="5"/>
  <c r="Q3182" i="5" s="1"/>
  <c r="N3182" i="5"/>
  <c r="O3182" i="5" s="1"/>
  <c r="L3182" i="5"/>
  <c r="M3182" i="5" s="1"/>
  <c r="R3181" i="5"/>
  <c r="S3181" i="5" s="1"/>
  <c r="P3181" i="5"/>
  <c r="Q3181" i="5" s="1"/>
  <c r="N3181" i="5"/>
  <c r="O3181" i="5" s="1"/>
  <c r="L3181" i="5"/>
  <c r="M3181" i="5" s="1"/>
  <c r="R3180" i="5"/>
  <c r="S3180" i="5" s="1"/>
  <c r="P3180" i="5"/>
  <c r="Q3180" i="5" s="1"/>
  <c r="N3180" i="5"/>
  <c r="O3180" i="5" s="1"/>
  <c r="L3180" i="5"/>
  <c r="M3180" i="5" s="1"/>
  <c r="R3179" i="5"/>
  <c r="S3179" i="5" s="1"/>
  <c r="P3179" i="5"/>
  <c r="Q3179" i="5" s="1"/>
  <c r="N3179" i="5"/>
  <c r="O3179" i="5" s="1"/>
  <c r="L3179" i="5"/>
  <c r="M3179" i="5" s="1"/>
  <c r="R3178" i="5"/>
  <c r="S3178" i="5" s="1"/>
  <c r="P3178" i="5"/>
  <c r="Q3178" i="5" s="1"/>
  <c r="N3178" i="5"/>
  <c r="O3178" i="5" s="1"/>
  <c r="L3178" i="5"/>
  <c r="M3178" i="5" s="1"/>
  <c r="R3177" i="5"/>
  <c r="S3177" i="5" s="1"/>
  <c r="P3177" i="5"/>
  <c r="Q3177" i="5" s="1"/>
  <c r="N3177" i="5"/>
  <c r="O3177" i="5" s="1"/>
  <c r="L3177" i="5"/>
  <c r="M3177" i="5" s="1"/>
  <c r="R3176" i="5"/>
  <c r="S3176" i="5" s="1"/>
  <c r="P3176" i="5"/>
  <c r="Q3176" i="5" s="1"/>
  <c r="N3176" i="5"/>
  <c r="O3176" i="5" s="1"/>
  <c r="L3176" i="5"/>
  <c r="M3176" i="5" s="1"/>
  <c r="R3175" i="5"/>
  <c r="S3175" i="5" s="1"/>
  <c r="P3175" i="5"/>
  <c r="Q3175" i="5" s="1"/>
  <c r="N3175" i="5"/>
  <c r="O3175" i="5" s="1"/>
  <c r="L3175" i="5"/>
  <c r="M3175" i="5" s="1"/>
  <c r="R3174" i="5"/>
  <c r="S3174" i="5" s="1"/>
  <c r="P3174" i="5"/>
  <c r="Q3174" i="5" s="1"/>
  <c r="N3174" i="5"/>
  <c r="O3174" i="5" s="1"/>
  <c r="L3174" i="5"/>
  <c r="M3174" i="5" s="1"/>
  <c r="R3173" i="5"/>
  <c r="S3173" i="5" s="1"/>
  <c r="P3173" i="5"/>
  <c r="Q3173" i="5" s="1"/>
  <c r="N3173" i="5"/>
  <c r="O3173" i="5" s="1"/>
  <c r="L3173" i="5"/>
  <c r="M3173" i="5" s="1"/>
  <c r="R3172" i="5"/>
  <c r="S3172" i="5" s="1"/>
  <c r="P3172" i="5"/>
  <c r="Q3172" i="5" s="1"/>
  <c r="N3172" i="5"/>
  <c r="O3172" i="5" s="1"/>
  <c r="L3172" i="5"/>
  <c r="M3172" i="5" s="1"/>
  <c r="R3171" i="5"/>
  <c r="S3171" i="5" s="1"/>
  <c r="P3171" i="5"/>
  <c r="Q3171" i="5" s="1"/>
  <c r="N3171" i="5"/>
  <c r="O3171" i="5" s="1"/>
  <c r="L3171" i="5"/>
  <c r="M3171" i="5" s="1"/>
  <c r="R3170" i="5"/>
  <c r="S3170" i="5" s="1"/>
  <c r="P3170" i="5"/>
  <c r="Q3170" i="5" s="1"/>
  <c r="N3170" i="5"/>
  <c r="O3170" i="5" s="1"/>
  <c r="L3170" i="5"/>
  <c r="M3170" i="5" s="1"/>
  <c r="R3169" i="5"/>
  <c r="S3169" i="5" s="1"/>
  <c r="P3169" i="5"/>
  <c r="Q3169" i="5" s="1"/>
  <c r="N3169" i="5"/>
  <c r="O3169" i="5" s="1"/>
  <c r="L3169" i="5"/>
  <c r="M3169" i="5" s="1"/>
  <c r="R3168" i="5"/>
  <c r="S3168" i="5" s="1"/>
  <c r="P3168" i="5"/>
  <c r="Q3168" i="5" s="1"/>
  <c r="N3168" i="5"/>
  <c r="O3168" i="5" s="1"/>
  <c r="L3168" i="5"/>
  <c r="M3168" i="5" s="1"/>
  <c r="R3167" i="5"/>
  <c r="S3167" i="5" s="1"/>
  <c r="P3167" i="5"/>
  <c r="Q3167" i="5" s="1"/>
  <c r="N3167" i="5"/>
  <c r="O3167" i="5" s="1"/>
  <c r="L3167" i="5"/>
  <c r="M3167" i="5" s="1"/>
  <c r="R3166" i="5"/>
  <c r="S3166" i="5" s="1"/>
  <c r="P3166" i="5"/>
  <c r="Q3166" i="5" s="1"/>
  <c r="N3166" i="5"/>
  <c r="O3166" i="5" s="1"/>
  <c r="L3166" i="5"/>
  <c r="M3166" i="5" s="1"/>
  <c r="R3165" i="5"/>
  <c r="S3165" i="5" s="1"/>
  <c r="P3165" i="5"/>
  <c r="Q3165" i="5" s="1"/>
  <c r="N3165" i="5"/>
  <c r="O3165" i="5" s="1"/>
  <c r="L3165" i="5"/>
  <c r="M3165" i="5" s="1"/>
  <c r="R3164" i="5"/>
  <c r="S3164" i="5" s="1"/>
  <c r="P3164" i="5"/>
  <c r="Q3164" i="5" s="1"/>
  <c r="N3164" i="5"/>
  <c r="O3164" i="5" s="1"/>
  <c r="L3164" i="5"/>
  <c r="M3164" i="5" s="1"/>
  <c r="R3163" i="5"/>
  <c r="S3163" i="5" s="1"/>
  <c r="P3163" i="5"/>
  <c r="Q3163" i="5" s="1"/>
  <c r="N3163" i="5"/>
  <c r="O3163" i="5" s="1"/>
  <c r="L3163" i="5"/>
  <c r="M3163" i="5" s="1"/>
  <c r="R3162" i="5"/>
  <c r="S3162" i="5" s="1"/>
  <c r="P3162" i="5"/>
  <c r="Q3162" i="5" s="1"/>
  <c r="N3162" i="5"/>
  <c r="O3162" i="5" s="1"/>
  <c r="L3162" i="5"/>
  <c r="M3162" i="5" s="1"/>
  <c r="R3161" i="5"/>
  <c r="S3161" i="5" s="1"/>
  <c r="P3161" i="5"/>
  <c r="Q3161" i="5" s="1"/>
  <c r="N3161" i="5"/>
  <c r="O3161" i="5" s="1"/>
  <c r="L3161" i="5"/>
  <c r="M3161" i="5" s="1"/>
  <c r="R3160" i="5"/>
  <c r="S3160" i="5" s="1"/>
  <c r="P3160" i="5"/>
  <c r="Q3160" i="5" s="1"/>
  <c r="N3160" i="5"/>
  <c r="O3160" i="5" s="1"/>
  <c r="L3160" i="5"/>
  <c r="M3160" i="5" s="1"/>
  <c r="R3159" i="5"/>
  <c r="S3159" i="5" s="1"/>
  <c r="P3159" i="5"/>
  <c r="Q3159" i="5" s="1"/>
  <c r="N3159" i="5"/>
  <c r="O3159" i="5" s="1"/>
  <c r="L3159" i="5"/>
  <c r="M3159" i="5" s="1"/>
  <c r="R3158" i="5"/>
  <c r="S3158" i="5" s="1"/>
  <c r="P3158" i="5"/>
  <c r="Q3158" i="5" s="1"/>
  <c r="N3158" i="5"/>
  <c r="O3158" i="5" s="1"/>
  <c r="L3158" i="5"/>
  <c r="M3158" i="5" s="1"/>
  <c r="R3157" i="5"/>
  <c r="S3157" i="5" s="1"/>
  <c r="P3157" i="5"/>
  <c r="Q3157" i="5" s="1"/>
  <c r="N3157" i="5"/>
  <c r="O3157" i="5" s="1"/>
  <c r="L3157" i="5"/>
  <c r="M3157" i="5" s="1"/>
  <c r="R3156" i="5"/>
  <c r="S3156" i="5" s="1"/>
  <c r="P3156" i="5"/>
  <c r="Q3156" i="5" s="1"/>
  <c r="N3156" i="5"/>
  <c r="O3156" i="5" s="1"/>
  <c r="L3156" i="5"/>
  <c r="M3156" i="5" s="1"/>
  <c r="R3155" i="5"/>
  <c r="S3155" i="5" s="1"/>
  <c r="P3155" i="5"/>
  <c r="Q3155" i="5" s="1"/>
  <c r="N3155" i="5"/>
  <c r="O3155" i="5" s="1"/>
  <c r="L3155" i="5"/>
  <c r="M3155" i="5" s="1"/>
  <c r="R3154" i="5"/>
  <c r="S3154" i="5" s="1"/>
  <c r="P3154" i="5"/>
  <c r="Q3154" i="5" s="1"/>
  <c r="N3154" i="5"/>
  <c r="O3154" i="5" s="1"/>
  <c r="L3154" i="5"/>
  <c r="M3154" i="5" s="1"/>
  <c r="R3153" i="5"/>
  <c r="S3153" i="5" s="1"/>
  <c r="P3153" i="5"/>
  <c r="Q3153" i="5" s="1"/>
  <c r="N3153" i="5"/>
  <c r="O3153" i="5" s="1"/>
  <c r="L3153" i="5"/>
  <c r="M3153" i="5" s="1"/>
  <c r="R3152" i="5"/>
  <c r="S3152" i="5" s="1"/>
  <c r="P3152" i="5"/>
  <c r="Q3152" i="5" s="1"/>
  <c r="N3152" i="5"/>
  <c r="O3152" i="5" s="1"/>
  <c r="L3152" i="5"/>
  <c r="M3152" i="5" s="1"/>
  <c r="R3151" i="5"/>
  <c r="S3151" i="5" s="1"/>
  <c r="P3151" i="5"/>
  <c r="Q3151" i="5" s="1"/>
  <c r="N3151" i="5"/>
  <c r="O3151" i="5" s="1"/>
  <c r="L3151" i="5"/>
  <c r="M3151" i="5" s="1"/>
  <c r="R3150" i="5"/>
  <c r="S3150" i="5" s="1"/>
  <c r="P3150" i="5"/>
  <c r="Q3150" i="5" s="1"/>
  <c r="N3150" i="5"/>
  <c r="O3150" i="5" s="1"/>
  <c r="L3150" i="5"/>
  <c r="M3150" i="5" s="1"/>
  <c r="R3149" i="5"/>
  <c r="S3149" i="5" s="1"/>
  <c r="P3149" i="5"/>
  <c r="Q3149" i="5" s="1"/>
  <c r="N3149" i="5"/>
  <c r="O3149" i="5" s="1"/>
  <c r="L3149" i="5"/>
  <c r="M3149" i="5" s="1"/>
  <c r="R3148" i="5"/>
  <c r="S3148" i="5" s="1"/>
  <c r="P3148" i="5"/>
  <c r="Q3148" i="5" s="1"/>
  <c r="N3148" i="5"/>
  <c r="O3148" i="5" s="1"/>
  <c r="L3148" i="5"/>
  <c r="M3148" i="5" s="1"/>
  <c r="R3147" i="5"/>
  <c r="S3147" i="5" s="1"/>
  <c r="P3147" i="5"/>
  <c r="Q3147" i="5" s="1"/>
  <c r="N3147" i="5"/>
  <c r="O3147" i="5" s="1"/>
  <c r="L3147" i="5"/>
  <c r="M3147" i="5" s="1"/>
  <c r="R3146" i="5"/>
  <c r="S3146" i="5" s="1"/>
  <c r="P3146" i="5"/>
  <c r="Q3146" i="5" s="1"/>
  <c r="N3146" i="5"/>
  <c r="O3146" i="5" s="1"/>
  <c r="L3146" i="5"/>
  <c r="M3146" i="5" s="1"/>
  <c r="R3145" i="5"/>
  <c r="S3145" i="5" s="1"/>
  <c r="P3145" i="5"/>
  <c r="Q3145" i="5" s="1"/>
  <c r="N3145" i="5"/>
  <c r="O3145" i="5" s="1"/>
  <c r="L3145" i="5"/>
  <c r="M3145" i="5" s="1"/>
  <c r="R3144" i="5"/>
  <c r="S3144" i="5" s="1"/>
  <c r="P3144" i="5"/>
  <c r="Q3144" i="5" s="1"/>
  <c r="N3144" i="5"/>
  <c r="O3144" i="5" s="1"/>
  <c r="L3144" i="5"/>
  <c r="M3144" i="5" s="1"/>
  <c r="R3143" i="5"/>
  <c r="S3143" i="5" s="1"/>
  <c r="P3143" i="5"/>
  <c r="Q3143" i="5" s="1"/>
  <c r="N3143" i="5"/>
  <c r="O3143" i="5" s="1"/>
  <c r="L3143" i="5"/>
  <c r="M3143" i="5" s="1"/>
  <c r="R3142" i="5"/>
  <c r="S3142" i="5" s="1"/>
  <c r="P3142" i="5"/>
  <c r="Q3142" i="5" s="1"/>
  <c r="N3142" i="5"/>
  <c r="O3142" i="5" s="1"/>
  <c r="L3142" i="5"/>
  <c r="M3142" i="5" s="1"/>
  <c r="R3141" i="5"/>
  <c r="S3141" i="5" s="1"/>
  <c r="P3141" i="5"/>
  <c r="Q3141" i="5" s="1"/>
  <c r="N3141" i="5"/>
  <c r="O3141" i="5" s="1"/>
  <c r="L3141" i="5"/>
  <c r="M3141" i="5" s="1"/>
  <c r="R3140" i="5"/>
  <c r="S3140" i="5" s="1"/>
  <c r="P3140" i="5"/>
  <c r="Q3140" i="5" s="1"/>
  <c r="N3140" i="5"/>
  <c r="O3140" i="5" s="1"/>
  <c r="L3140" i="5"/>
  <c r="M3140" i="5" s="1"/>
  <c r="R3139" i="5"/>
  <c r="S3139" i="5" s="1"/>
  <c r="P3139" i="5"/>
  <c r="Q3139" i="5" s="1"/>
  <c r="N3139" i="5"/>
  <c r="O3139" i="5" s="1"/>
  <c r="L3139" i="5"/>
  <c r="M3139" i="5" s="1"/>
  <c r="R3138" i="5"/>
  <c r="S3138" i="5" s="1"/>
  <c r="P3138" i="5"/>
  <c r="Q3138" i="5" s="1"/>
  <c r="N3138" i="5"/>
  <c r="O3138" i="5" s="1"/>
  <c r="L3138" i="5"/>
  <c r="M3138" i="5" s="1"/>
  <c r="R3137" i="5"/>
  <c r="S3137" i="5" s="1"/>
  <c r="P3137" i="5"/>
  <c r="Q3137" i="5" s="1"/>
  <c r="N3137" i="5"/>
  <c r="O3137" i="5" s="1"/>
  <c r="L3137" i="5"/>
  <c r="M3137" i="5" s="1"/>
  <c r="R3136" i="5"/>
  <c r="S3136" i="5" s="1"/>
  <c r="P3136" i="5"/>
  <c r="Q3136" i="5" s="1"/>
  <c r="N3136" i="5"/>
  <c r="O3136" i="5" s="1"/>
  <c r="L3136" i="5"/>
  <c r="M3136" i="5" s="1"/>
  <c r="R3135" i="5"/>
  <c r="S3135" i="5" s="1"/>
  <c r="P3135" i="5"/>
  <c r="Q3135" i="5" s="1"/>
  <c r="N3135" i="5"/>
  <c r="O3135" i="5" s="1"/>
  <c r="L3135" i="5"/>
  <c r="M3135" i="5" s="1"/>
  <c r="R3134" i="5"/>
  <c r="S3134" i="5" s="1"/>
  <c r="P3134" i="5"/>
  <c r="Q3134" i="5" s="1"/>
  <c r="N3134" i="5"/>
  <c r="O3134" i="5" s="1"/>
  <c r="L3134" i="5"/>
  <c r="M3134" i="5" s="1"/>
  <c r="R3133" i="5"/>
  <c r="S3133" i="5" s="1"/>
  <c r="P3133" i="5"/>
  <c r="Q3133" i="5" s="1"/>
  <c r="N3133" i="5"/>
  <c r="O3133" i="5" s="1"/>
  <c r="L3133" i="5"/>
  <c r="M3133" i="5" s="1"/>
  <c r="R3132" i="5"/>
  <c r="S3132" i="5" s="1"/>
  <c r="P3132" i="5"/>
  <c r="Q3132" i="5" s="1"/>
  <c r="N3132" i="5"/>
  <c r="O3132" i="5" s="1"/>
  <c r="L3132" i="5"/>
  <c r="M3132" i="5" s="1"/>
  <c r="R3131" i="5"/>
  <c r="S3131" i="5" s="1"/>
  <c r="P3131" i="5"/>
  <c r="Q3131" i="5" s="1"/>
  <c r="N3131" i="5"/>
  <c r="O3131" i="5" s="1"/>
  <c r="L3131" i="5"/>
  <c r="M3131" i="5" s="1"/>
  <c r="R3130" i="5"/>
  <c r="S3130" i="5" s="1"/>
  <c r="P3130" i="5"/>
  <c r="Q3130" i="5" s="1"/>
  <c r="N3130" i="5"/>
  <c r="O3130" i="5" s="1"/>
  <c r="L3130" i="5"/>
  <c r="M3130" i="5" s="1"/>
  <c r="R3129" i="5"/>
  <c r="S3129" i="5" s="1"/>
  <c r="P3129" i="5"/>
  <c r="Q3129" i="5" s="1"/>
  <c r="N3129" i="5"/>
  <c r="O3129" i="5" s="1"/>
  <c r="L3129" i="5"/>
  <c r="M3129" i="5" s="1"/>
  <c r="R3128" i="5"/>
  <c r="S3128" i="5" s="1"/>
  <c r="P3128" i="5"/>
  <c r="Q3128" i="5" s="1"/>
  <c r="N3128" i="5"/>
  <c r="O3128" i="5" s="1"/>
  <c r="L3128" i="5"/>
  <c r="M3128" i="5" s="1"/>
  <c r="R3127" i="5"/>
  <c r="S3127" i="5" s="1"/>
  <c r="P3127" i="5"/>
  <c r="Q3127" i="5" s="1"/>
  <c r="N3127" i="5"/>
  <c r="O3127" i="5" s="1"/>
  <c r="L3127" i="5"/>
  <c r="M3127" i="5" s="1"/>
  <c r="R3126" i="5"/>
  <c r="S3126" i="5" s="1"/>
  <c r="P3126" i="5"/>
  <c r="Q3126" i="5" s="1"/>
  <c r="N3126" i="5"/>
  <c r="O3126" i="5" s="1"/>
  <c r="L3126" i="5"/>
  <c r="M3126" i="5" s="1"/>
  <c r="R3125" i="5"/>
  <c r="S3125" i="5" s="1"/>
  <c r="P3125" i="5"/>
  <c r="Q3125" i="5" s="1"/>
  <c r="N3125" i="5"/>
  <c r="O3125" i="5" s="1"/>
  <c r="L3125" i="5"/>
  <c r="M3125" i="5" s="1"/>
  <c r="R3124" i="5"/>
  <c r="S3124" i="5" s="1"/>
  <c r="P3124" i="5"/>
  <c r="Q3124" i="5" s="1"/>
  <c r="N3124" i="5"/>
  <c r="O3124" i="5" s="1"/>
  <c r="L3124" i="5"/>
  <c r="M3124" i="5" s="1"/>
  <c r="R3123" i="5"/>
  <c r="S3123" i="5" s="1"/>
  <c r="P3123" i="5"/>
  <c r="Q3123" i="5" s="1"/>
  <c r="N3123" i="5"/>
  <c r="O3123" i="5" s="1"/>
  <c r="L3123" i="5"/>
  <c r="M3123" i="5" s="1"/>
  <c r="R3122" i="5"/>
  <c r="S3122" i="5" s="1"/>
  <c r="P3122" i="5"/>
  <c r="Q3122" i="5" s="1"/>
  <c r="N3122" i="5"/>
  <c r="O3122" i="5" s="1"/>
  <c r="L3122" i="5"/>
  <c r="M3122" i="5" s="1"/>
  <c r="R3121" i="5"/>
  <c r="S3121" i="5" s="1"/>
  <c r="P3121" i="5"/>
  <c r="Q3121" i="5" s="1"/>
  <c r="N3121" i="5"/>
  <c r="O3121" i="5" s="1"/>
  <c r="L3121" i="5"/>
  <c r="M3121" i="5" s="1"/>
  <c r="R3120" i="5"/>
  <c r="S3120" i="5" s="1"/>
  <c r="P3120" i="5"/>
  <c r="Q3120" i="5" s="1"/>
  <c r="N3120" i="5"/>
  <c r="O3120" i="5" s="1"/>
  <c r="L3120" i="5"/>
  <c r="M3120" i="5" s="1"/>
  <c r="R3119" i="5"/>
  <c r="S3119" i="5" s="1"/>
  <c r="P3119" i="5"/>
  <c r="Q3119" i="5" s="1"/>
  <c r="N3119" i="5"/>
  <c r="O3119" i="5" s="1"/>
  <c r="L3119" i="5"/>
  <c r="M3119" i="5" s="1"/>
  <c r="R3118" i="5"/>
  <c r="S3118" i="5" s="1"/>
  <c r="P3118" i="5"/>
  <c r="Q3118" i="5" s="1"/>
  <c r="N3118" i="5"/>
  <c r="O3118" i="5" s="1"/>
  <c r="L3118" i="5"/>
  <c r="M3118" i="5" s="1"/>
  <c r="R3117" i="5"/>
  <c r="S3117" i="5" s="1"/>
  <c r="P3117" i="5"/>
  <c r="Q3117" i="5" s="1"/>
  <c r="N3117" i="5"/>
  <c r="O3117" i="5" s="1"/>
  <c r="L3117" i="5"/>
  <c r="M3117" i="5" s="1"/>
  <c r="R3116" i="5"/>
  <c r="S3116" i="5" s="1"/>
  <c r="P3116" i="5"/>
  <c r="Q3116" i="5" s="1"/>
  <c r="N3116" i="5"/>
  <c r="O3116" i="5" s="1"/>
  <c r="L3116" i="5"/>
  <c r="M3116" i="5" s="1"/>
  <c r="R3115" i="5"/>
  <c r="S3115" i="5" s="1"/>
  <c r="P3115" i="5"/>
  <c r="Q3115" i="5" s="1"/>
  <c r="N3115" i="5"/>
  <c r="O3115" i="5" s="1"/>
  <c r="L3115" i="5"/>
  <c r="M3115" i="5" s="1"/>
  <c r="R3114" i="5"/>
  <c r="S3114" i="5" s="1"/>
  <c r="P3114" i="5"/>
  <c r="Q3114" i="5" s="1"/>
  <c r="N3114" i="5"/>
  <c r="O3114" i="5" s="1"/>
  <c r="L3114" i="5"/>
  <c r="M3114" i="5" s="1"/>
  <c r="R3113" i="5"/>
  <c r="S3113" i="5" s="1"/>
  <c r="P3113" i="5"/>
  <c r="Q3113" i="5" s="1"/>
  <c r="N3113" i="5"/>
  <c r="O3113" i="5" s="1"/>
  <c r="L3113" i="5"/>
  <c r="M3113" i="5" s="1"/>
  <c r="R3112" i="5"/>
  <c r="S3112" i="5" s="1"/>
  <c r="P3112" i="5"/>
  <c r="Q3112" i="5" s="1"/>
  <c r="N3112" i="5"/>
  <c r="O3112" i="5" s="1"/>
  <c r="L3112" i="5"/>
  <c r="M3112" i="5" s="1"/>
  <c r="R3111" i="5"/>
  <c r="S3111" i="5" s="1"/>
  <c r="P3111" i="5"/>
  <c r="Q3111" i="5" s="1"/>
  <c r="N3111" i="5"/>
  <c r="O3111" i="5" s="1"/>
  <c r="L3111" i="5"/>
  <c r="M3111" i="5" s="1"/>
  <c r="R3110" i="5"/>
  <c r="S3110" i="5" s="1"/>
  <c r="P3110" i="5"/>
  <c r="Q3110" i="5" s="1"/>
  <c r="N3110" i="5"/>
  <c r="O3110" i="5" s="1"/>
  <c r="L3110" i="5"/>
  <c r="M3110" i="5" s="1"/>
  <c r="R3109" i="5"/>
  <c r="S3109" i="5" s="1"/>
  <c r="P3109" i="5"/>
  <c r="Q3109" i="5" s="1"/>
  <c r="N3109" i="5"/>
  <c r="O3109" i="5" s="1"/>
  <c r="L3109" i="5"/>
  <c r="M3109" i="5" s="1"/>
  <c r="R3108" i="5"/>
  <c r="S3108" i="5" s="1"/>
  <c r="P3108" i="5"/>
  <c r="Q3108" i="5" s="1"/>
  <c r="N3108" i="5"/>
  <c r="O3108" i="5" s="1"/>
  <c r="L3108" i="5"/>
  <c r="M3108" i="5" s="1"/>
  <c r="R3107" i="5"/>
  <c r="S3107" i="5" s="1"/>
  <c r="P3107" i="5"/>
  <c r="Q3107" i="5" s="1"/>
  <c r="N3107" i="5"/>
  <c r="O3107" i="5" s="1"/>
  <c r="L3107" i="5"/>
  <c r="M3107" i="5" s="1"/>
  <c r="R3106" i="5"/>
  <c r="S3106" i="5" s="1"/>
  <c r="P3106" i="5"/>
  <c r="Q3106" i="5" s="1"/>
  <c r="N3106" i="5"/>
  <c r="O3106" i="5" s="1"/>
  <c r="L3106" i="5"/>
  <c r="M3106" i="5" s="1"/>
  <c r="R3105" i="5"/>
  <c r="S3105" i="5" s="1"/>
  <c r="P3105" i="5"/>
  <c r="Q3105" i="5" s="1"/>
  <c r="N3105" i="5"/>
  <c r="O3105" i="5" s="1"/>
  <c r="L3105" i="5"/>
  <c r="M3105" i="5" s="1"/>
  <c r="R3104" i="5"/>
  <c r="S3104" i="5" s="1"/>
  <c r="P3104" i="5"/>
  <c r="Q3104" i="5" s="1"/>
  <c r="N3104" i="5"/>
  <c r="O3104" i="5" s="1"/>
  <c r="L3104" i="5"/>
  <c r="M3104" i="5" s="1"/>
  <c r="R3103" i="5"/>
  <c r="S3103" i="5" s="1"/>
  <c r="P3103" i="5"/>
  <c r="Q3103" i="5" s="1"/>
  <c r="N3103" i="5"/>
  <c r="O3103" i="5" s="1"/>
  <c r="L3103" i="5"/>
  <c r="M3103" i="5" s="1"/>
  <c r="R3102" i="5"/>
  <c r="S3102" i="5" s="1"/>
  <c r="P3102" i="5"/>
  <c r="Q3102" i="5" s="1"/>
  <c r="N3102" i="5"/>
  <c r="O3102" i="5" s="1"/>
  <c r="L3102" i="5"/>
  <c r="M3102" i="5" s="1"/>
  <c r="R3101" i="5"/>
  <c r="S3101" i="5" s="1"/>
  <c r="P3101" i="5"/>
  <c r="Q3101" i="5" s="1"/>
  <c r="N3101" i="5"/>
  <c r="O3101" i="5" s="1"/>
  <c r="L3101" i="5"/>
  <c r="M3101" i="5" s="1"/>
  <c r="R3100" i="5"/>
  <c r="S3100" i="5" s="1"/>
  <c r="P3100" i="5"/>
  <c r="Q3100" i="5" s="1"/>
  <c r="N3100" i="5"/>
  <c r="O3100" i="5" s="1"/>
  <c r="L3100" i="5"/>
  <c r="M3100" i="5" s="1"/>
  <c r="R3099" i="5"/>
  <c r="S3099" i="5" s="1"/>
  <c r="P3099" i="5"/>
  <c r="Q3099" i="5" s="1"/>
  <c r="N3099" i="5"/>
  <c r="O3099" i="5" s="1"/>
  <c r="L3099" i="5"/>
  <c r="M3099" i="5" s="1"/>
  <c r="R3098" i="5"/>
  <c r="S3098" i="5" s="1"/>
  <c r="P3098" i="5"/>
  <c r="Q3098" i="5" s="1"/>
  <c r="N3098" i="5"/>
  <c r="O3098" i="5" s="1"/>
  <c r="L3098" i="5"/>
  <c r="M3098" i="5" s="1"/>
  <c r="R3097" i="5"/>
  <c r="S3097" i="5" s="1"/>
  <c r="P3097" i="5"/>
  <c r="Q3097" i="5" s="1"/>
  <c r="N3097" i="5"/>
  <c r="O3097" i="5" s="1"/>
  <c r="L3097" i="5"/>
  <c r="M3097" i="5" s="1"/>
  <c r="R3096" i="5"/>
  <c r="S3096" i="5" s="1"/>
  <c r="P3096" i="5"/>
  <c r="Q3096" i="5" s="1"/>
  <c r="N3096" i="5"/>
  <c r="O3096" i="5" s="1"/>
  <c r="L3096" i="5"/>
  <c r="M3096" i="5" s="1"/>
  <c r="R3095" i="5"/>
  <c r="S3095" i="5" s="1"/>
  <c r="P3095" i="5"/>
  <c r="Q3095" i="5" s="1"/>
  <c r="N3095" i="5"/>
  <c r="O3095" i="5" s="1"/>
  <c r="L3095" i="5"/>
  <c r="M3095" i="5" s="1"/>
  <c r="R3094" i="5"/>
  <c r="S3094" i="5" s="1"/>
  <c r="P3094" i="5"/>
  <c r="Q3094" i="5" s="1"/>
  <c r="N3094" i="5"/>
  <c r="O3094" i="5" s="1"/>
  <c r="L3094" i="5"/>
  <c r="M3094" i="5" s="1"/>
  <c r="R3093" i="5"/>
  <c r="S3093" i="5" s="1"/>
  <c r="P3093" i="5"/>
  <c r="Q3093" i="5" s="1"/>
  <c r="N3093" i="5"/>
  <c r="O3093" i="5" s="1"/>
  <c r="L3093" i="5"/>
  <c r="M3093" i="5" s="1"/>
  <c r="R3092" i="5"/>
  <c r="S3092" i="5" s="1"/>
  <c r="P3092" i="5"/>
  <c r="Q3092" i="5" s="1"/>
  <c r="N3092" i="5"/>
  <c r="O3092" i="5" s="1"/>
  <c r="L3092" i="5"/>
  <c r="M3092" i="5" s="1"/>
  <c r="R3091" i="5"/>
  <c r="S3091" i="5" s="1"/>
  <c r="P3091" i="5"/>
  <c r="Q3091" i="5" s="1"/>
  <c r="N3091" i="5"/>
  <c r="O3091" i="5" s="1"/>
  <c r="L3091" i="5"/>
  <c r="M3091" i="5" s="1"/>
  <c r="R3090" i="5"/>
  <c r="S3090" i="5" s="1"/>
  <c r="P3090" i="5"/>
  <c r="Q3090" i="5" s="1"/>
  <c r="N3090" i="5"/>
  <c r="O3090" i="5" s="1"/>
  <c r="L3090" i="5"/>
  <c r="M3090" i="5" s="1"/>
  <c r="R3089" i="5"/>
  <c r="S3089" i="5" s="1"/>
  <c r="P3089" i="5"/>
  <c r="Q3089" i="5" s="1"/>
  <c r="N3089" i="5"/>
  <c r="O3089" i="5" s="1"/>
  <c r="L3089" i="5"/>
  <c r="M3089" i="5" s="1"/>
  <c r="R3088" i="5"/>
  <c r="S3088" i="5" s="1"/>
  <c r="P3088" i="5"/>
  <c r="Q3088" i="5" s="1"/>
  <c r="N3088" i="5"/>
  <c r="O3088" i="5" s="1"/>
  <c r="L3088" i="5"/>
  <c r="M3088" i="5" s="1"/>
  <c r="R3087" i="5"/>
  <c r="S3087" i="5" s="1"/>
  <c r="P3087" i="5"/>
  <c r="Q3087" i="5" s="1"/>
  <c r="N3087" i="5"/>
  <c r="O3087" i="5" s="1"/>
  <c r="L3087" i="5"/>
  <c r="M3087" i="5" s="1"/>
  <c r="R3086" i="5"/>
  <c r="S3086" i="5" s="1"/>
  <c r="P3086" i="5"/>
  <c r="Q3086" i="5" s="1"/>
  <c r="N3086" i="5"/>
  <c r="O3086" i="5" s="1"/>
  <c r="L3086" i="5"/>
  <c r="M3086" i="5" s="1"/>
  <c r="R3085" i="5"/>
  <c r="S3085" i="5" s="1"/>
  <c r="P3085" i="5"/>
  <c r="Q3085" i="5" s="1"/>
  <c r="N3085" i="5"/>
  <c r="O3085" i="5" s="1"/>
  <c r="M3085" i="5"/>
  <c r="L3085" i="5"/>
  <c r="R3084" i="5"/>
  <c r="S3084" i="5" s="1"/>
  <c r="P3084" i="5"/>
  <c r="Q3084" i="5" s="1"/>
  <c r="N3084" i="5"/>
  <c r="O3084" i="5" s="1"/>
  <c r="L3084" i="5"/>
  <c r="M3084" i="5" s="1"/>
  <c r="R3083" i="5"/>
  <c r="S3083" i="5" s="1"/>
  <c r="P3083" i="5"/>
  <c r="Q3083" i="5" s="1"/>
  <c r="N3083" i="5"/>
  <c r="O3083" i="5" s="1"/>
  <c r="L3083" i="5"/>
  <c r="M3083" i="5" s="1"/>
  <c r="R3082" i="5"/>
  <c r="S3082" i="5" s="1"/>
  <c r="P3082" i="5"/>
  <c r="Q3082" i="5" s="1"/>
  <c r="N3082" i="5"/>
  <c r="O3082" i="5" s="1"/>
  <c r="L3082" i="5"/>
  <c r="M3082" i="5" s="1"/>
  <c r="R3081" i="5"/>
  <c r="S3081" i="5" s="1"/>
  <c r="P3081" i="5"/>
  <c r="Q3081" i="5" s="1"/>
  <c r="N3081" i="5"/>
  <c r="O3081" i="5" s="1"/>
  <c r="L3081" i="5"/>
  <c r="M3081" i="5" s="1"/>
  <c r="R3080" i="5"/>
  <c r="S3080" i="5" s="1"/>
  <c r="P3080" i="5"/>
  <c r="Q3080" i="5" s="1"/>
  <c r="N3080" i="5"/>
  <c r="O3080" i="5" s="1"/>
  <c r="M3080" i="5"/>
  <c r="L3080" i="5"/>
  <c r="R3079" i="5"/>
  <c r="S3079" i="5" s="1"/>
  <c r="P3079" i="5"/>
  <c r="Q3079" i="5" s="1"/>
  <c r="N3079" i="5"/>
  <c r="O3079" i="5" s="1"/>
  <c r="M3079" i="5"/>
  <c r="L3079" i="5"/>
  <c r="R3078" i="5"/>
  <c r="S3078" i="5" s="1"/>
  <c r="P3078" i="5"/>
  <c r="Q3078" i="5" s="1"/>
  <c r="N3078" i="5"/>
  <c r="O3078" i="5" s="1"/>
  <c r="L3078" i="5"/>
  <c r="M3078" i="5" s="1"/>
  <c r="R3077" i="5"/>
  <c r="S3077" i="5" s="1"/>
  <c r="P3077" i="5"/>
  <c r="Q3077" i="5" s="1"/>
  <c r="N3077" i="5"/>
  <c r="O3077" i="5" s="1"/>
  <c r="L3077" i="5"/>
  <c r="M3077" i="5" s="1"/>
  <c r="R3076" i="5"/>
  <c r="S3076" i="5" s="1"/>
  <c r="P3076" i="5"/>
  <c r="Q3076" i="5" s="1"/>
  <c r="N3076" i="5"/>
  <c r="O3076" i="5" s="1"/>
  <c r="L3076" i="5"/>
  <c r="M3076" i="5" s="1"/>
  <c r="R3075" i="5"/>
  <c r="S3075" i="5" s="1"/>
  <c r="P3075" i="5"/>
  <c r="Q3075" i="5" s="1"/>
  <c r="N3075" i="5"/>
  <c r="O3075" i="5" s="1"/>
  <c r="L3075" i="5"/>
  <c r="M3075" i="5" s="1"/>
  <c r="R3074" i="5"/>
  <c r="S3074" i="5" s="1"/>
  <c r="P3074" i="5"/>
  <c r="Q3074" i="5" s="1"/>
  <c r="N3074" i="5"/>
  <c r="O3074" i="5" s="1"/>
  <c r="L3074" i="5"/>
  <c r="M3074" i="5" s="1"/>
  <c r="R3073" i="5"/>
  <c r="S3073" i="5" s="1"/>
  <c r="P3073" i="5"/>
  <c r="Q3073" i="5" s="1"/>
  <c r="N3073" i="5"/>
  <c r="O3073" i="5" s="1"/>
  <c r="L3073" i="5"/>
  <c r="M3073" i="5" s="1"/>
  <c r="R3072" i="5"/>
  <c r="S3072" i="5" s="1"/>
  <c r="P3072" i="5"/>
  <c r="Q3072" i="5" s="1"/>
  <c r="N3072" i="5"/>
  <c r="O3072" i="5" s="1"/>
  <c r="L3072" i="5"/>
  <c r="M3072" i="5" s="1"/>
  <c r="R3071" i="5"/>
  <c r="S3071" i="5" s="1"/>
  <c r="P3071" i="5"/>
  <c r="Q3071" i="5" s="1"/>
  <c r="N3071" i="5"/>
  <c r="O3071" i="5" s="1"/>
  <c r="L3071" i="5"/>
  <c r="M3071" i="5" s="1"/>
  <c r="R3070" i="5"/>
  <c r="S3070" i="5" s="1"/>
  <c r="P3070" i="5"/>
  <c r="Q3070" i="5" s="1"/>
  <c r="N3070" i="5"/>
  <c r="O3070" i="5" s="1"/>
  <c r="L3070" i="5"/>
  <c r="M3070" i="5" s="1"/>
  <c r="R3069" i="5"/>
  <c r="S3069" i="5" s="1"/>
  <c r="P3069" i="5"/>
  <c r="Q3069" i="5" s="1"/>
  <c r="N3069" i="5"/>
  <c r="O3069" i="5" s="1"/>
  <c r="L3069" i="5"/>
  <c r="M3069" i="5" s="1"/>
  <c r="R3068" i="5"/>
  <c r="S3068" i="5" s="1"/>
  <c r="P3068" i="5"/>
  <c r="Q3068" i="5" s="1"/>
  <c r="N3068" i="5"/>
  <c r="O3068" i="5" s="1"/>
  <c r="L3068" i="5"/>
  <c r="M3068" i="5" s="1"/>
  <c r="R3067" i="5"/>
  <c r="S3067" i="5" s="1"/>
  <c r="P3067" i="5"/>
  <c r="Q3067" i="5" s="1"/>
  <c r="N3067" i="5"/>
  <c r="O3067" i="5" s="1"/>
  <c r="L3067" i="5"/>
  <c r="M3067" i="5" s="1"/>
  <c r="R3066" i="5"/>
  <c r="S3066" i="5" s="1"/>
  <c r="P3066" i="5"/>
  <c r="Q3066" i="5" s="1"/>
  <c r="N3066" i="5"/>
  <c r="O3066" i="5" s="1"/>
  <c r="L3066" i="5"/>
  <c r="M3066" i="5" s="1"/>
  <c r="R3065" i="5"/>
  <c r="S3065" i="5" s="1"/>
  <c r="P3065" i="5"/>
  <c r="Q3065" i="5" s="1"/>
  <c r="N3065" i="5"/>
  <c r="O3065" i="5" s="1"/>
  <c r="M3065" i="5"/>
  <c r="L3065" i="5"/>
  <c r="R3064" i="5"/>
  <c r="S3064" i="5" s="1"/>
  <c r="P3064" i="5"/>
  <c r="Q3064" i="5" s="1"/>
  <c r="N3064" i="5"/>
  <c r="O3064" i="5" s="1"/>
  <c r="M3064" i="5"/>
  <c r="L3064" i="5"/>
  <c r="R3063" i="5"/>
  <c r="S3063" i="5" s="1"/>
  <c r="P3063" i="5"/>
  <c r="Q3063" i="5" s="1"/>
  <c r="N3063" i="5"/>
  <c r="O3063" i="5" s="1"/>
  <c r="L3063" i="5"/>
  <c r="M3063" i="5" s="1"/>
  <c r="R3062" i="5"/>
  <c r="S3062" i="5" s="1"/>
  <c r="P3062" i="5"/>
  <c r="Q3062" i="5" s="1"/>
  <c r="N3062" i="5"/>
  <c r="O3062" i="5" s="1"/>
  <c r="L3062" i="5"/>
  <c r="M3062" i="5" s="1"/>
  <c r="R3061" i="5"/>
  <c r="S3061" i="5" s="1"/>
  <c r="P3061" i="5"/>
  <c r="Q3061" i="5" s="1"/>
  <c r="N3061" i="5"/>
  <c r="O3061" i="5" s="1"/>
  <c r="M3061" i="5"/>
  <c r="L3061" i="5"/>
  <c r="R3060" i="5"/>
  <c r="S3060" i="5" s="1"/>
  <c r="P3060" i="5"/>
  <c r="Q3060" i="5" s="1"/>
  <c r="N3060" i="5"/>
  <c r="O3060" i="5" s="1"/>
  <c r="L3060" i="5"/>
  <c r="M3060" i="5" s="1"/>
  <c r="R3059" i="5"/>
  <c r="S3059" i="5" s="1"/>
  <c r="P3059" i="5"/>
  <c r="Q3059" i="5" s="1"/>
  <c r="N3059" i="5"/>
  <c r="O3059" i="5" s="1"/>
  <c r="L3059" i="5"/>
  <c r="M3059" i="5" s="1"/>
  <c r="R3058" i="5"/>
  <c r="S3058" i="5" s="1"/>
  <c r="P3058" i="5"/>
  <c r="Q3058" i="5" s="1"/>
  <c r="N3058" i="5"/>
  <c r="O3058" i="5" s="1"/>
  <c r="L3058" i="5"/>
  <c r="M3058" i="5" s="1"/>
  <c r="R3057" i="5"/>
  <c r="S3057" i="5" s="1"/>
  <c r="P3057" i="5"/>
  <c r="Q3057" i="5" s="1"/>
  <c r="N3057" i="5"/>
  <c r="O3057" i="5" s="1"/>
  <c r="L3057" i="5"/>
  <c r="M3057" i="5" s="1"/>
  <c r="R3056" i="5"/>
  <c r="S3056" i="5" s="1"/>
  <c r="P3056" i="5"/>
  <c r="Q3056" i="5" s="1"/>
  <c r="N3056" i="5"/>
  <c r="O3056" i="5" s="1"/>
  <c r="L3056" i="5"/>
  <c r="M3056" i="5" s="1"/>
  <c r="R3055" i="5"/>
  <c r="S3055" i="5" s="1"/>
  <c r="P3055" i="5"/>
  <c r="Q3055" i="5" s="1"/>
  <c r="O3055" i="5"/>
  <c r="N3055" i="5"/>
  <c r="L3055" i="5"/>
  <c r="M3055" i="5" s="1"/>
  <c r="R3054" i="5"/>
  <c r="S3054" i="5" s="1"/>
  <c r="P3054" i="5"/>
  <c r="Q3054" i="5" s="1"/>
  <c r="N3054" i="5"/>
  <c r="O3054" i="5" s="1"/>
  <c r="L3054" i="5"/>
  <c r="M3054" i="5" s="1"/>
  <c r="R3053" i="5"/>
  <c r="S3053" i="5" s="1"/>
  <c r="P3053" i="5"/>
  <c r="Q3053" i="5" s="1"/>
  <c r="N3053" i="5"/>
  <c r="O3053" i="5" s="1"/>
  <c r="L3053" i="5"/>
  <c r="M3053" i="5" s="1"/>
  <c r="R3052" i="5"/>
  <c r="S3052" i="5" s="1"/>
  <c r="P3052" i="5"/>
  <c r="Q3052" i="5" s="1"/>
  <c r="N3052" i="5"/>
  <c r="O3052" i="5" s="1"/>
  <c r="L3052" i="5"/>
  <c r="M3052" i="5" s="1"/>
  <c r="R3051" i="5"/>
  <c r="S3051" i="5" s="1"/>
  <c r="P3051" i="5"/>
  <c r="Q3051" i="5" s="1"/>
  <c r="N3051" i="5"/>
  <c r="O3051" i="5" s="1"/>
  <c r="L3051" i="5"/>
  <c r="M3051" i="5" s="1"/>
  <c r="R3050" i="5"/>
  <c r="S3050" i="5" s="1"/>
  <c r="P3050" i="5"/>
  <c r="Q3050" i="5" s="1"/>
  <c r="N3050" i="5"/>
  <c r="O3050" i="5" s="1"/>
  <c r="M3050" i="5"/>
  <c r="L3050" i="5"/>
  <c r="R3049" i="5"/>
  <c r="S3049" i="5" s="1"/>
  <c r="P3049" i="5"/>
  <c r="Q3049" i="5" s="1"/>
  <c r="N3049" i="5"/>
  <c r="O3049" i="5" s="1"/>
  <c r="L3049" i="5"/>
  <c r="M3049" i="5" s="1"/>
  <c r="R3048" i="5"/>
  <c r="S3048" i="5" s="1"/>
  <c r="P3048" i="5"/>
  <c r="Q3048" i="5" s="1"/>
  <c r="N3048" i="5"/>
  <c r="O3048" i="5" s="1"/>
  <c r="L3048" i="5"/>
  <c r="M3048" i="5" s="1"/>
  <c r="R3047" i="5"/>
  <c r="S3047" i="5" s="1"/>
  <c r="P3047" i="5"/>
  <c r="Q3047" i="5" s="1"/>
  <c r="N3047" i="5"/>
  <c r="O3047" i="5" s="1"/>
  <c r="L3047" i="5"/>
  <c r="M3047" i="5" s="1"/>
  <c r="R3046" i="5"/>
  <c r="S3046" i="5" s="1"/>
  <c r="P3046" i="5"/>
  <c r="Q3046" i="5" s="1"/>
  <c r="N3046" i="5"/>
  <c r="O3046" i="5" s="1"/>
  <c r="L3046" i="5"/>
  <c r="M3046" i="5" s="1"/>
  <c r="R3045" i="5"/>
  <c r="S3045" i="5" s="1"/>
  <c r="P3045" i="5"/>
  <c r="Q3045" i="5" s="1"/>
  <c r="O3045" i="5"/>
  <c r="N3045" i="5"/>
  <c r="L3045" i="5"/>
  <c r="M3045" i="5" s="1"/>
  <c r="S3044" i="5"/>
  <c r="R3044" i="5"/>
  <c r="P3044" i="5"/>
  <c r="Q3044" i="5" s="1"/>
  <c r="N3044" i="5"/>
  <c r="O3044" i="5" s="1"/>
  <c r="L3044" i="5"/>
  <c r="M3044" i="5" s="1"/>
  <c r="R3043" i="5"/>
  <c r="S3043" i="5" s="1"/>
  <c r="P3043" i="5"/>
  <c r="Q3043" i="5" s="1"/>
  <c r="N3043" i="5"/>
  <c r="O3043" i="5" s="1"/>
  <c r="M3043" i="5"/>
  <c r="L3043" i="5"/>
  <c r="R3042" i="5"/>
  <c r="S3042" i="5" s="1"/>
  <c r="P3042" i="5"/>
  <c r="Q3042" i="5" s="1"/>
  <c r="N3042" i="5"/>
  <c r="O3042" i="5" s="1"/>
  <c r="L3042" i="5"/>
  <c r="M3042" i="5" s="1"/>
  <c r="R3041" i="5"/>
  <c r="S3041" i="5" s="1"/>
  <c r="P3041" i="5"/>
  <c r="Q3041" i="5" s="1"/>
  <c r="N3041" i="5"/>
  <c r="O3041" i="5" s="1"/>
  <c r="L3041" i="5"/>
  <c r="M3041" i="5" s="1"/>
  <c r="S3040" i="5"/>
  <c r="R3040" i="5"/>
  <c r="P3040" i="5"/>
  <c r="Q3040" i="5" s="1"/>
  <c r="N3040" i="5"/>
  <c r="O3040" i="5" s="1"/>
  <c r="L3040" i="5"/>
  <c r="M3040" i="5" s="1"/>
  <c r="R3039" i="5"/>
  <c r="S3039" i="5" s="1"/>
  <c r="P3039" i="5"/>
  <c r="Q3039" i="5" s="1"/>
  <c r="N3039" i="5"/>
  <c r="O3039" i="5" s="1"/>
  <c r="M3039" i="5"/>
  <c r="L3039" i="5"/>
  <c r="R3038" i="5"/>
  <c r="S3038" i="5" s="1"/>
  <c r="P3038" i="5"/>
  <c r="Q3038" i="5" s="1"/>
  <c r="N3038" i="5"/>
  <c r="O3038" i="5" s="1"/>
  <c r="L3038" i="5"/>
  <c r="M3038" i="5" s="1"/>
  <c r="S3037" i="5"/>
  <c r="R3037" i="5"/>
  <c r="P3037" i="5"/>
  <c r="Q3037" i="5" s="1"/>
  <c r="N3037" i="5"/>
  <c r="O3037" i="5" s="1"/>
  <c r="L3037" i="5"/>
  <c r="M3037" i="5" s="1"/>
  <c r="R3036" i="5"/>
  <c r="S3036" i="5" s="1"/>
  <c r="P3036" i="5"/>
  <c r="Q3036" i="5" s="1"/>
  <c r="N3036" i="5"/>
  <c r="O3036" i="5" s="1"/>
  <c r="L3036" i="5"/>
  <c r="M3036" i="5" s="1"/>
  <c r="R3035" i="5"/>
  <c r="S3035" i="5" s="1"/>
  <c r="P3035" i="5"/>
  <c r="Q3035" i="5" s="1"/>
  <c r="N3035" i="5"/>
  <c r="O3035" i="5" s="1"/>
  <c r="L3035" i="5"/>
  <c r="M3035" i="5" s="1"/>
  <c r="R3034" i="5"/>
  <c r="S3034" i="5" s="1"/>
  <c r="P3034" i="5"/>
  <c r="Q3034" i="5" s="1"/>
  <c r="O3034" i="5"/>
  <c r="N3034" i="5"/>
  <c r="L3034" i="5"/>
  <c r="M3034" i="5" s="1"/>
  <c r="R3033" i="5"/>
  <c r="S3033" i="5" s="1"/>
  <c r="P3033" i="5"/>
  <c r="Q3033" i="5" s="1"/>
  <c r="N3033" i="5"/>
  <c r="O3033" i="5" s="1"/>
  <c r="L3033" i="5"/>
  <c r="M3033" i="5" s="1"/>
  <c r="R3032" i="5"/>
  <c r="S3032" i="5" s="1"/>
  <c r="P3032" i="5"/>
  <c r="Q3032" i="5" s="1"/>
  <c r="N3032" i="5"/>
  <c r="O3032" i="5" s="1"/>
  <c r="M3032" i="5"/>
  <c r="L3032" i="5"/>
  <c r="R3031" i="5"/>
  <c r="S3031" i="5" s="1"/>
  <c r="P3031" i="5"/>
  <c r="Q3031" i="5" s="1"/>
  <c r="N3031" i="5"/>
  <c r="O3031" i="5" s="1"/>
  <c r="M3031" i="5"/>
  <c r="L3031" i="5"/>
  <c r="R3030" i="5"/>
  <c r="S3030" i="5" s="1"/>
  <c r="P3030" i="5"/>
  <c r="Q3030" i="5" s="1"/>
  <c r="N3030" i="5"/>
  <c r="O3030" i="5" s="1"/>
  <c r="L3030" i="5"/>
  <c r="M3030" i="5" s="1"/>
  <c r="S3029" i="5"/>
  <c r="R3029" i="5"/>
  <c r="P3029" i="5"/>
  <c r="Q3029" i="5" s="1"/>
  <c r="N3029" i="5"/>
  <c r="O3029" i="5" s="1"/>
  <c r="L3029" i="5"/>
  <c r="M3029" i="5" s="1"/>
  <c r="R3028" i="5"/>
  <c r="S3028" i="5" s="1"/>
  <c r="P3028" i="5"/>
  <c r="Q3028" i="5" s="1"/>
  <c r="N3028" i="5"/>
  <c r="O3028" i="5" s="1"/>
  <c r="L3028" i="5"/>
  <c r="M3028" i="5" s="1"/>
  <c r="R3027" i="5"/>
  <c r="S3027" i="5" s="1"/>
  <c r="P3027" i="5"/>
  <c r="Q3027" i="5" s="1"/>
  <c r="N3027" i="5"/>
  <c r="O3027" i="5" s="1"/>
  <c r="L3027" i="5"/>
  <c r="M3027" i="5" s="1"/>
  <c r="R3026" i="5"/>
  <c r="S3026" i="5" s="1"/>
  <c r="P3026" i="5"/>
  <c r="Q3026" i="5" s="1"/>
  <c r="O3026" i="5"/>
  <c r="N3026" i="5"/>
  <c r="L3026" i="5"/>
  <c r="M3026" i="5" s="1"/>
  <c r="R3025" i="5"/>
  <c r="S3025" i="5" s="1"/>
  <c r="P3025" i="5"/>
  <c r="Q3025" i="5" s="1"/>
  <c r="N3025" i="5"/>
  <c r="O3025" i="5" s="1"/>
  <c r="L3025" i="5"/>
  <c r="M3025" i="5" s="1"/>
  <c r="R3024" i="5"/>
  <c r="S3024" i="5" s="1"/>
  <c r="P3024" i="5"/>
  <c r="Q3024" i="5" s="1"/>
  <c r="N3024" i="5"/>
  <c r="O3024" i="5" s="1"/>
  <c r="L3024" i="5"/>
  <c r="M3024" i="5" s="1"/>
  <c r="S3023" i="5"/>
  <c r="R3023" i="5"/>
  <c r="P3023" i="5"/>
  <c r="Q3023" i="5" s="1"/>
  <c r="N3023" i="5"/>
  <c r="O3023" i="5" s="1"/>
  <c r="L3023" i="5"/>
  <c r="M3023" i="5" s="1"/>
  <c r="R3022" i="5"/>
  <c r="S3022" i="5" s="1"/>
  <c r="P3022" i="5"/>
  <c r="Q3022" i="5" s="1"/>
  <c r="N3022" i="5"/>
  <c r="O3022" i="5" s="1"/>
  <c r="L3022" i="5"/>
  <c r="M3022" i="5" s="1"/>
  <c r="R3021" i="5"/>
  <c r="S3021" i="5" s="1"/>
  <c r="P3021" i="5"/>
  <c r="Q3021" i="5" s="1"/>
  <c r="N3021" i="5"/>
  <c r="O3021" i="5" s="1"/>
  <c r="L3021" i="5"/>
  <c r="M3021" i="5" s="1"/>
  <c r="R3020" i="5"/>
  <c r="S3020" i="5" s="1"/>
  <c r="P3020" i="5"/>
  <c r="Q3020" i="5" s="1"/>
  <c r="N3020" i="5"/>
  <c r="O3020" i="5" s="1"/>
  <c r="L3020" i="5"/>
  <c r="M3020" i="5" s="1"/>
  <c r="R3019" i="5"/>
  <c r="S3019" i="5" s="1"/>
  <c r="P3019" i="5"/>
  <c r="Q3019" i="5" s="1"/>
  <c r="N3019" i="5"/>
  <c r="O3019" i="5" s="1"/>
  <c r="L3019" i="5"/>
  <c r="M3019" i="5" s="1"/>
  <c r="R3018" i="5"/>
  <c r="S3018" i="5" s="1"/>
  <c r="P3018" i="5"/>
  <c r="Q3018" i="5" s="1"/>
  <c r="N3018" i="5"/>
  <c r="O3018" i="5" s="1"/>
  <c r="L3018" i="5"/>
  <c r="M3018" i="5" s="1"/>
  <c r="R3017" i="5"/>
  <c r="S3017" i="5" s="1"/>
  <c r="P3017" i="5"/>
  <c r="Q3017" i="5" s="1"/>
  <c r="N3017" i="5"/>
  <c r="O3017" i="5" s="1"/>
  <c r="L3017" i="5"/>
  <c r="M3017" i="5" s="1"/>
  <c r="R3016" i="5"/>
  <c r="S3016" i="5" s="1"/>
  <c r="P3016" i="5"/>
  <c r="Q3016" i="5" s="1"/>
  <c r="N3016" i="5"/>
  <c r="O3016" i="5" s="1"/>
  <c r="M3016" i="5"/>
  <c r="L3016" i="5"/>
  <c r="R3015" i="5"/>
  <c r="S3015" i="5" s="1"/>
  <c r="P3015" i="5"/>
  <c r="Q3015" i="5" s="1"/>
  <c r="N3015" i="5"/>
  <c r="O3015" i="5" s="1"/>
  <c r="M3015" i="5"/>
  <c r="L3015" i="5"/>
  <c r="R3014" i="5"/>
  <c r="S3014" i="5" s="1"/>
  <c r="P3014" i="5"/>
  <c r="Q3014" i="5" s="1"/>
  <c r="N3014" i="5"/>
  <c r="O3014" i="5" s="1"/>
  <c r="L3014" i="5"/>
  <c r="M3014" i="5" s="1"/>
  <c r="R3013" i="5"/>
  <c r="S3013" i="5" s="1"/>
  <c r="P3013" i="5"/>
  <c r="Q3013" i="5" s="1"/>
  <c r="N3013" i="5"/>
  <c r="O3013" i="5" s="1"/>
  <c r="L3013" i="5"/>
  <c r="M3013" i="5" s="1"/>
  <c r="R3012" i="5"/>
  <c r="S3012" i="5" s="1"/>
  <c r="P3012" i="5"/>
  <c r="Q3012" i="5" s="1"/>
  <c r="N3012" i="5"/>
  <c r="O3012" i="5" s="1"/>
  <c r="L3012" i="5"/>
  <c r="M3012" i="5" s="1"/>
  <c r="R3011" i="5"/>
  <c r="S3011" i="5" s="1"/>
  <c r="P3011" i="5"/>
  <c r="Q3011" i="5" s="1"/>
  <c r="N3011" i="5"/>
  <c r="O3011" i="5" s="1"/>
  <c r="L3011" i="5"/>
  <c r="M3011" i="5" s="1"/>
  <c r="R3010" i="5"/>
  <c r="S3010" i="5" s="1"/>
  <c r="P3010" i="5"/>
  <c r="Q3010" i="5" s="1"/>
  <c r="N3010" i="5"/>
  <c r="O3010" i="5" s="1"/>
  <c r="L3010" i="5"/>
  <c r="M3010" i="5" s="1"/>
  <c r="R3009" i="5"/>
  <c r="S3009" i="5" s="1"/>
  <c r="P3009" i="5"/>
  <c r="Q3009" i="5" s="1"/>
  <c r="N3009" i="5"/>
  <c r="O3009" i="5" s="1"/>
  <c r="L3009" i="5"/>
  <c r="M3009" i="5" s="1"/>
  <c r="R3008" i="5"/>
  <c r="S3008" i="5" s="1"/>
  <c r="P3008" i="5"/>
  <c r="Q3008" i="5" s="1"/>
  <c r="N3008" i="5"/>
  <c r="O3008" i="5" s="1"/>
  <c r="L3008" i="5"/>
  <c r="M3008" i="5" s="1"/>
  <c r="R3007" i="5"/>
  <c r="S3007" i="5" s="1"/>
  <c r="P3007" i="5"/>
  <c r="Q3007" i="5" s="1"/>
  <c r="N3007" i="5"/>
  <c r="O3007" i="5" s="1"/>
  <c r="M3007" i="5"/>
  <c r="L3007" i="5"/>
  <c r="R3006" i="5"/>
  <c r="S3006" i="5" s="1"/>
  <c r="P3006" i="5"/>
  <c r="Q3006" i="5" s="1"/>
  <c r="N3006" i="5"/>
  <c r="O3006" i="5" s="1"/>
  <c r="L3006" i="5"/>
  <c r="M3006" i="5" s="1"/>
  <c r="R3005" i="5"/>
  <c r="S3005" i="5" s="1"/>
  <c r="P3005" i="5"/>
  <c r="Q3005" i="5" s="1"/>
  <c r="N3005" i="5"/>
  <c r="O3005" i="5" s="1"/>
  <c r="L3005" i="5"/>
  <c r="M3005" i="5" s="1"/>
  <c r="S3004" i="5"/>
  <c r="R3004" i="5"/>
  <c r="P3004" i="5"/>
  <c r="Q3004" i="5" s="1"/>
  <c r="N3004" i="5"/>
  <c r="O3004" i="5" s="1"/>
  <c r="L3004" i="5"/>
  <c r="M3004" i="5" s="1"/>
  <c r="R3003" i="5"/>
  <c r="S3003" i="5" s="1"/>
  <c r="P3003" i="5"/>
  <c r="Q3003" i="5" s="1"/>
  <c r="N3003" i="5"/>
  <c r="O3003" i="5" s="1"/>
  <c r="L3003" i="5"/>
  <c r="M3003" i="5" s="1"/>
  <c r="R3002" i="5"/>
  <c r="S3002" i="5" s="1"/>
  <c r="P3002" i="5"/>
  <c r="Q3002" i="5" s="1"/>
  <c r="N3002" i="5"/>
  <c r="O3002" i="5" s="1"/>
  <c r="L3002" i="5"/>
  <c r="M3002" i="5" s="1"/>
  <c r="R3001" i="5"/>
  <c r="S3001" i="5" s="1"/>
  <c r="P3001" i="5"/>
  <c r="Q3001" i="5" s="1"/>
  <c r="N3001" i="5"/>
  <c r="O3001" i="5" s="1"/>
  <c r="L3001" i="5"/>
  <c r="M3001" i="5" s="1"/>
  <c r="S3000" i="5"/>
  <c r="R3000" i="5"/>
  <c r="P3000" i="5"/>
  <c r="Q3000" i="5" s="1"/>
  <c r="N3000" i="5"/>
  <c r="O3000" i="5" s="1"/>
  <c r="L3000" i="5"/>
  <c r="M3000" i="5" s="1"/>
  <c r="R2999" i="5"/>
  <c r="S2999" i="5" s="1"/>
  <c r="P2999" i="5"/>
  <c r="Q2999" i="5" s="1"/>
  <c r="N2999" i="5"/>
  <c r="O2999" i="5" s="1"/>
  <c r="L2999" i="5"/>
  <c r="M2999" i="5" s="1"/>
  <c r="R2998" i="5"/>
  <c r="S2998" i="5" s="1"/>
  <c r="P2998" i="5"/>
  <c r="Q2998" i="5" s="1"/>
  <c r="N2998" i="5"/>
  <c r="O2998" i="5" s="1"/>
  <c r="L2998" i="5"/>
  <c r="M2998" i="5" s="1"/>
  <c r="R2997" i="5"/>
  <c r="S2997" i="5" s="1"/>
  <c r="P2997" i="5"/>
  <c r="Q2997" i="5" s="1"/>
  <c r="N2997" i="5"/>
  <c r="O2997" i="5" s="1"/>
  <c r="L2997" i="5"/>
  <c r="M2997" i="5" s="1"/>
  <c r="R2996" i="5"/>
  <c r="S2996" i="5" s="1"/>
  <c r="P2996" i="5"/>
  <c r="Q2996" i="5" s="1"/>
  <c r="N2996" i="5"/>
  <c r="O2996" i="5" s="1"/>
  <c r="L2996" i="5"/>
  <c r="M2996" i="5" s="1"/>
  <c r="R2995" i="5"/>
  <c r="S2995" i="5" s="1"/>
  <c r="P2995" i="5"/>
  <c r="Q2995" i="5" s="1"/>
  <c r="N2995" i="5"/>
  <c r="O2995" i="5" s="1"/>
  <c r="L2995" i="5"/>
  <c r="M2995" i="5" s="1"/>
  <c r="R2994" i="5"/>
  <c r="S2994" i="5" s="1"/>
  <c r="P2994" i="5"/>
  <c r="Q2994" i="5" s="1"/>
  <c r="N2994" i="5"/>
  <c r="O2994" i="5" s="1"/>
  <c r="L2994" i="5"/>
  <c r="M2994" i="5" s="1"/>
  <c r="R2993" i="5"/>
  <c r="S2993" i="5" s="1"/>
  <c r="P2993" i="5"/>
  <c r="Q2993" i="5" s="1"/>
  <c r="N2993" i="5"/>
  <c r="O2993" i="5" s="1"/>
  <c r="L2993" i="5"/>
  <c r="M2993" i="5" s="1"/>
  <c r="S2992" i="5"/>
  <c r="R2992" i="5"/>
  <c r="P2992" i="5"/>
  <c r="Q2992" i="5" s="1"/>
  <c r="N2992" i="5"/>
  <c r="O2992" i="5" s="1"/>
  <c r="L2992" i="5"/>
  <c r="M2992" i="5" s="1"/>
  <c r="R2991" i="5"/>
  <c r="S2991" i="5" s="1"/>
  <c r="P2991" i="5"/>
  <c r="Q2991" i="5" s="1"/>
  <c r="N2991" i="5"/>
  <c r="O2991" i="5" s="1"/>
  <c r="M2991" i="5"/>
  <c r="L2991" i="5"/>
  <c r="R2990" i="5"/>
  <c r="S2990" i="5" s="1"/>
  <c r="P2990" i="5"/>
  <c r="Q2990" i="5" s="1"/>
  <c r="N2990" i="5"/>
  <c r="O2990" i="5" s="1"/>
  <c r="L2990" i="5"/>
  <c r="M2990" i="5" s="1"/>
  <c r="S2989" i="5"/>
  <c r="R2989" i="5"/>
  <c r="P2989" i="5"/>
  <c r="Q2989" i="5" s="1"/>
  <c r="N2989" i="5"/>
  <c r="O2989" i="5" s="1"/>
  <c r="L2989" i="5"/>
  <c r="M2989" i="5" s="1"/>
  <c r="R2988" i="5"/>
  <c r="S2988" i="5" s="1"/>
  <c r="P2988" i="5"/>
  <c r="Q2988" i="5" s="1"/>
  <c r="N2988" i="5"/>
  <c r="O2988" i="5" s="1"/>
  <c r="L2988" i="5"/>
  <c r="M2988" i="5" s="1"/>
  <c r="R2987" i="5"/>
  <c r="S2987" i="5" s="1"/>
  <c r="P2987" i="5"/>
  <c r="Q2987" i="5" s="1"/>
  <c r="N2987" i="5"/>
  <c r="O2987" i="5" s="1"/>
  <c r="L2987" i="5"/>
  <c r="M2987" i="5" s="1"/>
  <c r="R2986" i="5"/>
  <c r="S2986" i="5" s="1"/>
  <c r="P2986" i="5"/>
  <c r="Q2986" i="5" s="1"/>
  <c r="N2986" i="5"/>
  <c r="O2986" i="5" s="1"/>
  <c r="L2986" i="5"/>
  <c r="M2986" i="5" s="1"/>
  <c r="R2985" i="5"/>
  <c r="S2985" i="5" s="1"/>
  <c r="P2985" i="5"/>
  <c r="Q2985" i="5" s="1"/>
  <c r="N2985" i="5"/>
  <c r="O2985" i="5" s="1"/>
  <c r="L2985" i="5"/>
  <c r="M2985" i="5" s="1"/>
  <c r="S2984" i="5"/>
  <c r="R2984" i="5"/>
  <c r="P2984" i="5"/>
  <c r="Q2984" i="5" s="1"/>
  <c r="N2984" i="5"/>
  <c r="O2984" i="5" s="1"/>
  <c r="L2984" i="5"/>
  <c r="M2984" i="5" s="1"/>
  <c r="R2983" i="5"/>
  <c r="S2983" i="5" s="1"/>
  <c r="P2983" i="5"/>
  <c r="Q2983" i="5" s="1"/>
  <c r="N2983" i="5"/>
  <c r="O2983" i="5" s="1"/>
  <c r="M2983" i="5"/>
  <c r="L2983" i="5"/>
  <c r="R2982" i="5"/>
  <c r="S2982" i="5" s="1"/>
  <c r="P2982" i="5"/>
  <c r="Q2982" i="5" s="1"/>
  <c r="N2982" i="5"/>
  <c r="O2982" i="5" s="1"/>
  <c r="L2982" i="5"/>
  <c r="M2982" i="5" s="1"/>
  <c r="S2981" i="5"/>
  <c r="R2981" i="5"/>
  <c r="P2981" i="5"/>
  <c r="Q2981" i="5" s="1"/>
  <c r="N2981" i="5"/>
  <c r="O2981" i="5" s="1"/>
  <c r="L2981" i="5"/>
  <c r="M2981" i="5" s="1"/>
  <c r="S2980" i="5"/>
  <c r="R2980" i="5"/>
  <c r="P2980" i="5"/>
  <c r="Q2980" i="5" s="1"/>
  <c r="N2980" i="5"/>
  <c r="O2980" i="5" s="1"/>
  <c r="L2980" i="5"/>
  <c r="M2980" i="5" s="1"/>
  <c r="R2979" i="5"/>
  <c r="S2979" i="5" s="1"/>
  <c r="P2979" i="5"/>
  <c r="Q2979" i="5" s="1"/>
  <c r="N2979" i="5"/>
  <c r="O2979" i="5" s="1"/>
  <c r="M2979" i="5"/>
  <c r="L2979" i="5"/>
  <c r="R2978" i="5"/>
  <c r="S2978" i="5" s="1"/>
  <c r="P2978" i="5"/>
  <c r="Q2978" i="5" s="1"/>
  <c r="N2978" i="5"/>
  <c r="O2978" i="5" s="1"/>
  <c r="L2978" i="5"/>
  <c r="M2978" i="5" s="1"/>
  <c r="R2977" i="5"/>
  <c r="S2977" i="5" s="1"/>
  <c r="P2977" i="5"/>
  <c r="Q2977" i="5" s="1"/>
  <c r="N2977" i="5"/>
  <c r="O2977" i="5" s="1"/>
  <c r="L2977" i="5"/>
  <c r="M2977" i="5" s="1"/>
  <c r="R2976" i="5"/>
  <c r="S2976" i="5" s="1"/>
  <c r="P2976" i="5"/>
  <c r="Q2976" i="5" s="1"/>
  <c r="N2976" i="5"/>
  <c r="O2976" i="5" s="1"/>
  <c r="L2976" i="5"/>
  <c r="M2976" i="5" s="1"/>
  <c r="S2975" i="5"/>
  <c r="R2975" i="5"/>
  <c r="P2975" i="5"/>
  <c r="Q2975" i="5" s="1"/>
  <c r="N2975" i="5"/>
  <c r="O2975" i="5" s="1"/>
  <c r="L2975" i="5"/>
  <c r="M2975" i="5" s="1"/>
  <c r="R2974" i="5"/>
  <c r="S2974" i="5" s="1"/>
  <c r="P2974" i="5"/>
  <c r="Q2974" i="5" s="1"/>
  <c r="N2974" i="5"/>
  <c r="O2974" i="5" s="1"/>
  <c r="L2974" i="5"/>
  <c r="M2974" i="5" s="1"/>
  <c r="R2973" i="5"/>
  <c r="S2973" i="5" s="1"/>
  <c r="P2973" i="5"/>
  <c r="Q2973" i="5" s="1"/>
  <c r="O2973" i="5"/>
  <c r="N2973" i="5"/>
  <c r="L2973" i="5"/>
  <c r="M2973" i="5" s="1"/>
  <c r="S2972" i="5"/>
  <c r="R2972" i="5"/>
  <c r="P2972" i="5"/>
  <c r="Q2972" i="5" s="1"/>
  <c r="N2972" i="5"/>
  <c r="O2972" i="5" s="1"/>
  <c r="L2972" i="5"/>
  <c r="M2972" i="5" s="1"/>
  <c r="R2971" i="5"/>
  <c r="S2971" i="5" s="1"/>
  <c r="P2971" i="5"/>
  <c r="Q2971" i="5" s="1"/>
  <c r="N2971" i="5"/>
  <c r="O2971" i="5" s="1"/>
  <c r="L2971" i="5"/>
  <c r="M2971" i="5" s="1"/>
  <c r="R2970" i="5"/>
  <c r="S2970" i="5" s="1"/>
  <c r="P2970" i="5"/>
  <c r="Q2970" i="5" s="1"/>
  <c r="O2970" i="5"/>
  <c r="N2970" i="5"/>
  <c r="L2970" i="5"/>
  <c r="M2970" i="5" s="1"/>
  <c r="R2969" i="5"/>
  <c r="S2969" i="5" s="1"/>
  <c r="P2969" i="5"/>
  <c r="Q2969" i="5" s="1"/>
  <c r="N2969" i="5"/>
  <c r="O2969" i="5" s="1"/>
  <c r="L2969" i="5"/>
  <c r="M2969" i="5" s="1"/>
  <c r="R2968" i="5"/>
  <c r="S2968" i="5" s="1"/>
  <c r="P2968" i="5"/>
  <c r="Q2968" i="5" s="1"/>
  <c r="N2968" i="5"/>
  <c r="O2968" i="5" s="1"/>
  <c r="L2968" i="5"/>
  <c r="M2968" i="5" s="1"/>
  <c r="S2967" i="5"/>
  <c r="R2967" i="5"/>
  <c r="P2967" i="5"/>
  <c r="Q2967" i="5" s="1"/>
  <c r="N2967" i="5"/>
  <c r="O2967" i="5" s="1"/>
  <c r="L2967" i="5"/>
  <c r="M2967" i="5" s="1"/>
  <c r="R2966" i="5"/>
  <c r="S2966" i="5" s="1"/>
  <c r="P2966" i="5"/>
  <c r="Q2966" i="5" s="1"/>
  <c r="N2966" i="5"/>
  <c r="O2966" i="5" s="1"/>
  <c r="L2966" i="5"/>
  <c r="M2966" i="5" s="1"/>
  <c r="R2965" i="5"/>
  <c r="S2965" i="5" s="1"/>
  <c r="P2965" i="5"/>
  <c r="Q2965" i="5" s="1"/>
  <c r="O2965" i="5"/>
  <c r="N2965" i="5"/>
  <c r="M2965" i="5"/>
  <c r="L2965" i="5"/>
  <c r="R2964" i="5"/>
  <c r="S2964" i="5" s="1"/>
  <c r="P2964" i="5"/>
  <c r="Q2964" i="5" s="1"/>
  <c r="N2964" i="5"/>
  <c r="O2964" i="5" s="1"/>
  <c r="L2964" i="5"/>
  <c r="M2964" i="5" s="1"/>
  <c r="R2963" i="5"/>
  <c r="S2963" i="5" s="1"/>
  <c r="P2963" i="5"/>
  <c r="Q2963" i="5" s="1"/>
  <c r="N2963" i="5"/>
  <c r="O2963" i="5" s="1"/>
  <c r="L2963" i="5"/>
  <c r="M2963" i="5" s="1"/>
  <c r="R2962" i="5"/>
  <c r="S2962" i="5" s="1"/>
  <c r="P2962" i="5"/>
  <c r="Q2962" i="5" s="1"/>
  <c r="N2962" i="5"/>
  <c r="O2962" i="5" s="1"/>
  <c r="M2962" i="5"/>
  <c r="L2962" i="5"/>
  <c r="R2961" i="5"/>
  <c r="S2961" i="5" s="1"/>
  <c r="P2961" i="5"/>
  <c r="Q2961" i="5" s="1"/>
  <c r="N2961" i="5"/>
  <c r="O2961" i="5" s="1"/>
  <c r="L2961" i="5"/>
  <c r="M2961" i="5" s="1"/>
  <c r="R2960" i="5"/>
  <c r="S2960" i="5" s="1"/>
  <c r="P2960" i="5"/>
  <c r="Q2960" i="5" s="1"/>
  <c r="N2960" i="5"/>
  <c r="O2960" i="5" s="1"/>
  <c r="L2960" i="5"/>
  <c r="M2960" i="5" s="1"/>
  <c r="R2959" i="5"/>
  <c r="S2959" i="5" s="1"/>
  <c r="P2959" i="5"/>
  <c r="Q2959" i="5" s="1"/>
  <c r="N2959" i="5"/>
  <c r="O2959" i="5" s="1"/>
  <c r="M2959" i="5"/>
  <c r="L2959" i="5"/>
  <c r="R2958" i="5"/>
  <c r="S2958" i="5" s="1"/>
  <c r="P2958" i="5"/>
  <c r="Q2958" i="5" s="1"/>
  <c r="N2958" i="5"/>
  <c r="O2958" i="5" s="1"/>
  <c r="L2958" i="5"/>
  <c r="M2958" i="5" s="1"/>
  <c r="R2957" i="5"/>
  <c r="S2957" i="5" s="1"/>
  <c r="P2957" i="5"/>
  <c r="Q2957" i="5" s="1"/>
  <c r="N2957" i="5"/>
  <c r="O2957" i="5" s="1"/>
  <c r="L2957" i="5"/>
  <c r="M2957" i="5" s="1"/>
  <c r="R2956" i="5"/>
  <c r="S2956" i="5" s="1"/>
  <c r="P2956" i="5"/>
  <c r="Q2956" i="5" s="1"/>
  <c r="O2956" i="5"/>
  <c r="N2956" i="5"/>
  <c r="L2956" i="5"/>
  <c r="M2956" i="5" s="1"/>
  <c r="R2955" i="5"/>
  <c r="S2955" i="5" s="1"/>
  <c r="P2955" i="5"/>
  <c r="Q2955" i="5" s="1"/>
  <c r="N2955" i="5"/>
  <c r="O2955" i="5" s="1"/>
  <c r="L2955" i="5"/>
  <c r="M2955" i="5" s="1"/>
  <c r="S2954" i="5"/>
  <c r="R2954" i="5"/>
  <c r="P2954" i="5"/>
  <c r="Q2954" i="5" s="1"/>
  <c r="N2954" i="5"/>
  <c r="O2954" i="5" s="1"/>
  <c r="L2954" i="5"/>
  <c r="M2954" i="5" s="1"/>
  <c r="R2953" i="5"/>
  <c r="S2953" i="5" s="1"/>
  <c r="P2953" i="5"/>
  <c r="Q2953" i="5" s="1"/>
  <c r="N2953" i="5"/>
  <c r="O2953" i="5" s="1"/>
  <c r="L2953" i="5"/>
  <c r="M2953" i="5" s="1"/>
  <c r="R2952" i="5"/>
  <c r="S2952" i="5" s="1"/>
  <c r="P2952" i="5"/>
  <c r="Q2952" i="5" s="1"/>
  <c r="N2952" i="5"/>
  <c r="O2952" i="5" s="1"/>
  <c r="L2952" i="5"/>
  <c r="M2952" i="5" s="1"/>
  <c r="S2951" i="5"/>
  <c r="R2951" i="5"/>
  <c r="P2951" i="5"/>
  <c r="Q2951" i="5" s="1"/>
  <c r="O2951" i="5"/>
  <c r="N2951" i="5"/>
  <c r="L2951" i="5"/>
  <c r="M2951" i="5" s="1"/>
  <c r="R2950" i="5"/>
  <c r="S2950" i="5" s="1"/>
  <c r="P2950" i="5"/>
  <c r="Q2950" i="5" s="1"/>
  <c r="N2950" i="5"/>
  <c r="O2950" i="5" s="1"/>
  <c r="L2950" i="5"/>
  <c r="M2950" i="5" s="1"/>
  <c r="R2949" i="5"/>
  <c r="S2949" i="5" s="1"/>
  <c r="P2949" i="5"/>
  <c r="Q2949" i="5" s="1"/>
  <c r="O2949" i="5"/>
  <c r="N2949" i="5"/>
  <c r="L2949" i="5"/>
  <c r="M2949" i="5" s="1"/>
  <c r="R2948" i="5"/>
  <c r="S2948" i="5" s="1"/>
  <c r="P2948" i="5"/>
  <c r="Q2948" i="5" s="1"/>
  <c r="N2948" i="5"/>
  <c r="O2948" i="5" s="1"/>
  <c r="L2948" i="5"/>
  <c r="M2948" i="5" s="1"/>
  <c r="R2947" i="5"/>
  <c r="S2947" i="5" s="1"/>
  <c r="P2947" i="5"/>
  <c r="Q2947" i="5" s="1"/>
  <c r="N2947" i="5"/>
  <c r="O2947" i="5" s="1"/>
  <c r="L2947" i="5"/>
  <c r="M2947" i="5" s="1"/>
  <c r="R2946" i="5"/>
  <c r="S2946" i="5" s="1"/>
  <c r="P2946" i="5"/>
  <c r="Q2946" i="5" s="1"/>
  <c r="N2946" i="5"/>
  <c r="O2946" i="5" s="1"/>
  <c r="L2946" i="5"/>
  <c r="M2946" i="5" s="1"/>
  <c r="R2945" i="5"/>
  <c r="S2945" i="5" s="1"/>
  <c r="P2945" i="5"/>
  <c r="Q2945" i="5" s="1"/>
  <c r="N2945" i="5"/>
  <c r="O2945" i="5" s="1"/>
  <c r="L2945" i="5"/>
  <c r="M2945" i="5" s="1"/>
  <c r="R2944" i="5"/>
  <c r="S2944" i="5" s="1"/>
  <c r="P2944" i="5"/>
  <c r="Q2944" i="5" s="1"/>
  <c r="N2944" i="5"/>
  <c r="O2944" i="5" s="1"/>
  <c r="L2944" i="5"/>
  <c r="M2944" i="5" s="1"/>
  <c r="R2943" i="5"/>
  <c r="S2943" i="5" s="1"/>
  <c r="P2943" i="5"/>
  <c r="Q2943" i="5" s="1"/>
  <c r="O2943" i="5"/>
  <c r="N2943" i="5"/>
  <c r="M2943" i="5"/>
  <c r="L2943" i="5"/>
  <c r="R2942" i="5"/>
  <c r="S2942" i="5" s="1"/>
  <c r="P2942" i="5"/>
  <c r="Q2942" i="5" s="1"/>
  <c r="N2942" i="5"/>
  <c r="O2942" i="5" s="1"/>
  <c r="L2942" i="5"/>
  <c r="M2942" i="5" s="1"/>
  <c r="S2941" i="5"/>
  <c r="R2941" i="5"/>
  <c r="P2941" i="5"/>
  <c r="Q2941" i="5" s="1"/>
  <c r="N2941" i="5"/>
  <c r="O2941" i="5" s="1"/>
  <c r="L2941" i="5"/>
  <c r="M2941" i="5" s="1"/>
  <c r="R2940" i="5"/>
  <c r="S2940" i="5" s="1"/>
  <c r="P2940" i="5"/>
  <c r="Q2940" i="5" s="1"/>
  <c r="N2940" i="5"/>
  <c r="O2940" i="5" s="1"/>
  <c r="L2940" i="5"/>
  <c r="M2940" i="5" s="1"/>
  <c r="R2939" i="5"/>
  <c r="S2939" i="5" s="1"/>
  <c r="P2939" i="5"/>
  <c r="Q2939" i="5" s="1"/>
  <c r="N2939" i="5"/>
  <c r="O2939" i="5" s="1"/>
  <c r="M2939" i="5"/>
  <c r="L2939" i="5"/>
  <c r="R2938" i="5"/>
  <c r="S2938" i="5" s="1"/>
  <c r="P2938" i="5"/>
  <c r="Q2938" i="5" s="1"/>
  <c r="N2938" i="5"/>
  <c r="O2938" i="5" s="1"/>
  <c r="L2938" i="5"/>
  <c r="M2938" i="5" s="1"/>
  <c r="R2937" i="5"/>
  <c r="S2937" i="5" s="1"/>
  <c r="P2937" i="5"/>
  <c r="Q2937" i="5" s="1"/>
  <c r="N2937" i="5"/>
  <c r="O2937" i="5" s="1"/>
  <c r="L2937" i="5"/>
  <c r="M2937" i="5" s="1"/>
  <c r="S2936" i="5"/>
  <c r="R2936" i="5"/>
  <c r="P2936" i="5"/>
  <c r="Q2936" i="5" s="1"/>
  <c r="N2936" i="5"/>
  <c r="O2936" i="5" s="1"/>
  <c r="L2936" i="5"/>
  <c r="M2936" i="5" s="1"/>
  <c r="R2935" i="5"/>
  <c r="S2935" i="5" s="1"/>
  <c r="P2935" i="5"/>
  <c r="Q2935" i="5" s="1"/>
  <c r="N2935" i="5"/>
  <c r="O2935" i="5" s="1"/>
  <c r="M2935" i="5"/>
  <c r="L2935" i="5"/>
  <c r="R2934" i="5"/>
  <c r="S2934" i="5" s="1"/>
  <c r="P2934" i="5"/>
  <c r="Q2934" i="5" s="1"/>
  <c r="N2934" i="5"/>
  <c r="O2934" i="5" s="1"/>
  <c r="L2934" i="5"/>
  <c r="M2934" i="5" s="1"/>
  <c r="R2933" i="5"/>
  <c r="S2933" i="5" s="1"/>
  <c r="P2933" i="5"/>
  <c r="Q2933" i="5" s="1"/>
  <c r="O2933" i="5"/>
  <c r="N2933" i="5"/>
  <c r="L2933" i="5"/>
  <c r="M2933" i="5" s="1"/>
  <c r="R2932" i="5"/>
  <c r="S2932" i="5" s="1"/>
  <c r="P2932" i="5"/>
  <c r="Q2932" i="5" s="1"/>
  <c r="N2932" i="5"/>
  <c r="O2932" i="5" s="1"/>
  <c r="L2932" i="5"/>
  <c r="M2932" i="5" s="1"/>
  <c r="R2931" i="5"/>
  <c r="S2931" i="5" s="1"/>
  <c r="P2931" i="5"/>
  <c r="Q2931" i="5" s="1"/>
  <c r="N2931" i="5"/>
  <c r="O2931" i="5" s="1"/>
  <c r="L2931" i="5"/>
  <c r="M2931" i="5" s="1"/>
  <c r="R2930" i="5"/>
  <c r="S2930" i="5" s="1"/>
  <c r="P2930" i="5"/>
  <c r="Q2930" i="5" s="1"/>
  <c r="O2930" i="5"/>
  <c r="N2930" i="5"/>
  <c r="L2930" i="5"/>
  <c r="M2930" i="5" s="1"/>
  <c r="R2929" i="5"/>
  <c r="S2929" i="5" s="1"/>
  <c r="P2929" i="5"/>
  <c r="Q2929" i="5" s="1"/>
  <c r="O2929" i="5"/>
  <c r="N2929" i="5"/>
  <c r="L2929" i="5"/>
  <c r="M2929" i="5" s="1"/>
  <c r="R2928" i="5"/>
  <c r="S2928" i="5" s="1"/>
  <c r="P2928" i="5"/>
  <c r="Q2928" i="5" s="1"/>
  <c r="N2928" i="5"/>
  <c r="O2928" i="5" s="1"/>
  <c r="L2928" i="5"/>
  <c r="M2928" i="5" s="1"/>
  <c r="R2927" i="5"/>
  <c r="S2927" i="5" s="1"/>
  <c r="P2927" i="5"/>
  <c r="Q2927" i="5" s="1"/>
  <c r="N2927" i="5"/>
  <c r="O2927" i="5" s="1"/>
  <c r="L2927" i="5"/>
  <c r="M2927" i="5" s="1"/>
  <c r="R2926" i="5"/>
  <c r="S2926" i="5" s="1"/>
  <c r="P2926" i="5"/>
  <c r="Q2926" i="5" s="1"/>
  <c r="N2926" i="5"/>
  <c r="O2926" i="5" s="1"/>
  <c r="L2926" i="5"/>
  <c r="M2926" i="5" s="1"/>
  <c r="R2925" i="5"/>
  <c r="S2925" i="5" s="1"/>
  <c r="P2925" i="5"/>
  <c r="Q2925" i="5" s="1"/>
  <c r="N2925" i="5"/>
  <c r="O2925" i="5" s="1"/>
  <c r="L2925" i="5"/>
  <c r="M2925" i="5" s="1"/>
  <c r="R2924" i="5"/>
  <c r="S2924" i="5" s="1"/>
  <c r="P2924" i="5"/>
  <c r="Q2924" i="5" s="1"/>
  <c r="N2924" i="5"/>
  <c r="O2924" i="5" s="1"/>
  <c r="L2924" i="5"/>
  <c r="M2924" i="5" s="1"/>
  <c r="R2923" i="5"/>
  <c r="S2923" i="5" s="1"/>
  <c r="P2923" i="5"/>
  <c r="Q2923" i="5" s="1"/>
  <c r="N2923" i="5"/>
  <c r="O2923" i="5" s="1"/>
  <c r="L2923" i="5"/>
  <c r="M2923" i="5" s="1"/>
  <c r="R2922" i="5"/>
  <c r="S2922" i="5" s="1"/>
  <c r="P2922" i="5"/>
  <c r="Q2922" i="5" s="1"/>
  <c r="N2922" i="5"/>
  <c r="O2922" i="5" s="1"/>
  <c r="L2922" i="5"/>
  <c r="M2922" i="5" s="1"/>
  <c r="R2921" i="5"/>
  <c r="S2921" i="5" s="1"/>
  <c r="P2921" i="5"/>
  <c r="Q2921" i="5" s="1"/>
  <c r="N2921" i="5"/>
  <c r="O2921" i="5" s="1"/>
  <c r="L2921" i="5"/>
  <c r="M2921" i="5" s="1"/>
  <c r="R2920" i="5"/>
  <c r="S2920" i="5" s="1"/>
  <c r="P2920" i="5"/>
  <c r="Q2920" i="5" s="1"/>
  <c r="N2920" i="5"/>
  <c r="O2920" i="5" s="1"/>
  <c r="L2920" i="5"/>
  <c r="M2920" i="5" s="1"/>
  <c r="R2919" i="5"/>
  <c r="S2919" i="5" s="1"/>
  <c r="P2919" i="5"/>
  <c r="Q2919" i="5" s="1"/>
  <c r="N2919" i="5"/>
  <c r="O2919" i="5" s="1"/>
  <c r="L2919" i="5"/>
  <c r="M2919" i="5" s="1"/>
  <c r="R2918" i="5"/>
  <c r="S2918" i="5" s="1"/>
  <c r="P2918" i="5"/>
  <c r="Q2918" i="5" s="1"/>
  <c r="N2918" i="5"/>
  <c r="O2918" i="5" s="1"/>
  <c r="L2918" i="5"/>
  <c r="M2918" i="5" s="1"/>
  <c r="R2917" i="5"/>
  <c r="S2917" i="5" s="1"/>
  <c r="P2917" i="5"/>
  <c r="Q2917" i="5" s="1"/>
  <c r="N2917" i="5"/>
  <c r="O2917" i="5" s="1"/>
  <c r="L2917" i="5"/>
  <c r="M2917" i="5" s="1"/>
  <c r="R2916" i="5"/>
  <c r="S2916" i="5" s="1"/>
  <c r="P2916" i="5"/>
  <c r="Q2916" i="5" s="1"/>
  <c r="N2916" i="5"/>
  <c r="O2916" i="5" s="1"/>
  <c r="L2916" i="5"/>
  <c r="M2916" i="5" s="1"/>
  <c r="R2915" i="5"/>
  <c r="S2915" i="5" s="1"/>
  <c r="P2915" i="5"/>
  <c r="Q2915" i="5" s="1"/>
  <c r="N2915" i="5"/>
  <c r="O2915" i="5" s="1"/>
  <c r="L2915" i="5"/>
  <c r="M2915" i="5" s="1"/>
  <c r="S2914" i="5"/>
  <c r="R2914" i="5"/>
  <c r="P2914" i="5"/>
  <c r="Q2914" i="5" s="1"/>
  <c r="N2914" i="5"/>
  <c r="O2914" i="5" s="1"/>
  <c r="L2914" i="5"/>
  <c r="M2914" i="5" s="1"/>
  <c r="R2913" i="5"/>
  <c r="S2913" i="5" s="1"/>
  <c r="P2913" i="5"/>
  <c r="Q2913" i="5" s="1"/>
  <c r="N2913" i="5"/>
  <c r="O2913" i="5" s="1"/>
  <c r="L2913" i="5"/>
  <c r="M2913" i="5" s="1"/>
  <c r="R2912" i="5"/>
  <c r="S2912" i="5" s="1"/>
  <c r="P2912" i="5"/>
  <c r="Q2912" i="5" s="1"/>
  <c r="N2912" i="5"/>
  <c r="O2912" i="5" s="1"/>
  <c r="L2912" i="5"/>
  <c r="M2912" i="5" s="1"/>
  <c r="S2911" i="5"/>
  <c r="R2911" i="5"/>
  <c r="P2911" i="5"/>
  <c r="Q2911" i="5" s="1"/>
  <c r="N2911" i="5"/>
  <c r="O2911" i="5" s="1"/>
  <c r="L2911" i="5"/>
  <c r="M2911" i="5" s="1"/>
  <c r="R2910" i="5"/>
  <c r="S2910" i="5" s="1"/>
  <c r="P2910" i="5"/>
  <c r="Q2910" i="5" s="1"/>
  <c r="N2910" i="5"/>
  <c r="O2910" i="5" s="1"/>
  <c r="L2910" i="5"/>
  <c r="M2910" i="5" s="1"/>
  <c r="R2909" i="5"/>
  <c r="S2909" i="5" s="1"/>
  <c r="P2909" i="5"/>
  <c r="Q2909" i="5" s="1"/>
  <c r="N2909" i="5"/>
  <c r="O2909" i="5" s="1"/>
  <c r="L2909" i="5"/>
  <c r="M2909" i="5" s="1"/>
  <c r="S2908" i="5"/>
  <c r="R2908" i="5"/>
  <c r="P2908" i="5"/>
  <c r="Q2908" i="5" s="1"/>
  <c r="N2908" i="5"/>
  <c r="O2908" i="5" s="1"/>
  <c r="L2908" i="5"/>
  <c r="M2908" i="5" s="1"/>
  <c r="S2907" i="5"/>
  <c r="R2907" i="5"/>
  <c r="P2907" i="5"/>
  <c r="Q2907" i="5" s="1"/>
  <c r="N2907" i="5"/>
  <c r="O2907" i="5" s="1"/>
  <c r="L2907" i="5"/>
  <c r="M2907" i="5" s="1"/>
  <c r="R2906" i="5"/>
  <c r="S2906" i="5" s="1"/>
  <c r="P2906" i="5"/>
  <c r="Q2906" i="5" s="1"/>
  <c r="N2906" i="5"/>
  <c r="O2906" i="5" s="1"/>
  <c r="L2906" i="5"/>
  <c r="M2906" i="5" s="1"/>
  <c r="R2905" i="5"/>
  <c r="S2905" i="5" s="1"/>
  <c r="P2905" i="5"/>
  <c r="Q2905" i="5" s="1"/>
  <c r="N2905" i="5"/>
  <c r="O2905" i="5" s="1"/>
  <c r="L2905" i="5"/>
  <c r="M2905" i="5" s="1"/>
  <c r="R2904" i="5"/>
  <c r="S2904" i="5" s="1"/>
  <c r="P2904" i="5"/>
  <c r="Q2904" i="5" s="1"/>
  <c r="N2904" i="5"/>
  <c r="O2904" i="5" s="1"/>
  <c r="L2904" i="5"/>
  <c r="M2904" i="5" s="1"/>
  <c r="R2903" i="5"/>
  <c r="S2903" i="5" s="1"/>
  <c r="P2903" i="5"/>
  <c r="Q2903" i="5" s="1"/>
  <c r="N2903" i="5"/>
  <c r="O2903" i="5" s="1"/>
  <c r="L2903" i="5"/>
  <c r="M2903" i="5" s="1"/>
  <c r="R2902" i="5"/>
  <c r="S2902" i="5" s="1"/>
  <c r="P2902" i="5"/>
  <c r="Q2902" i="5" s="1"/>
  <c r="N2902" i="5"/>
  <c r="O2902" i="5" s="1"/>
  <c r="L2902" i="5"/>
  <c r="M2902" i="5" s="1"/>
  <c r="R2901" i="5"/>
  <c r="S2901" i="5" s="1"/>
  <c r="P2901" i="5"/>
  <c r="Q2901" i="5" s="1"/>
  <c r="N2901" i="5"/>
  <c r="O2901" i="5" s="1"/>
  <c r="L2901" i="5"/>
  <c r="M2901" i="5" s="1"/>
  <c r="R2900" i="5"/>
  <c r="S2900" i="5" s="1"/>
  <c r="P2900" i="5"/>
  <c r="Q2900" i="5" s="1"/>
  <c r="N2900" i="5"/>
  <c r="O2900" i="5" s="1"/>
  <c r="L2900" i="5"/>
  <c r="M2900" i="5" s="1"/>
  <c r="R2899" i="5"/>
  <c r="S2899" i="5" s="1"/>
  <c r="P2899" i="5"/>
  <c r="Q2899" i="5" s="1"/>
  <c r="N2899" i="5"/>
  <c r="O2899" i="5" s="1"/>
  <c r="L2899" i="5"/>
  <c r="M2899" i="5" s="1"/>
  <c r="R2898" i="5"/>
  <c r="S2898" i="5" s="1"/>
  <c r="P2898" i="5"/>
  <c r="Q2898" i="5" s="1"/>
  <c r="N2898" i="5"/>
  <c r="O2898" i="5" s="1"/>
  <c r="L2898" i="5"/>
  <c r="M2898" i="5" s="1"/>
  <c r="R2897" i="5"/>
  <c r="S2897" i="5" s="1"/>
  <c r="P2897" i="5"/>
  <c r="Q2897" i="5" s="1"/>
  <c r="N2897" i="5"/>
  <c r="O2897" i="5" s="1"/>
  <c r="L2897" i="5"/>
  <c r="M2897" i="5" s="1"/>
  <c r="R2896" i="5"/>
  <c r="S2896" i="5" s="1"/>
  <c r="P2896" i="5"/>
  <c r="Q2896" i="5" s="1"/>
  <c r="N2896" i="5"/>
  <c r="O2896" i="5" s="1"/>
  <c r="L2896" i="5"/>
  <c r="M2896" i="5" s="1"/>
  <c r="R2895" i="5"/>
  <c r="S2895" i="5" s="1"/>
  <c r="P2895" i="5"/>
  <c r="Q2895" i="5" s="1"/>
  <c r="N2895" i="5"/>
  <c r="O2895" i="5" s="1"/>
  <c r="L2895" i="5"/>
  <c r="M2895" i="5" s="1"/>
  <c r="R2894" i="5"/>
  <c r="S2894" i="5" s="1"/>
  <c r="P2894" i="5"/>
  <c r="Q2894" i="5" s="1"/>
  <c r="N2894" i="5"/>
  <c r="O2894" i="5" s="1"/>
  <c r="L2894" i="5"/>
  <c r="M2894" i="5" s="1"/>
  <c r="R2893" i="5"/>
  <c r="S2893" i="5" s="1"/>
  <c r="P2893" i="5"/>
  <c r="Q2893" i="5" s="1"/>
  <c r="N2893" i="5"/>
  <c r="O2893" i="5" s="1"/>
  <c r="L2893" i="5"/>
  <c r="M2893" i="5" s="1"/>
  <c r="R2892" i="5"/>
  <c r="S2892" i="5" s="1"/>
  <c r="P2892" i="5"/>
  <c r="Q2892" i="5" s="1"/>
  <c r="N2892" i="5"/>
  <c r="O2892" i="5" s="1"/>
  <c r="L2892" i="5"/>
  <c r="M2892" i="5" s="1"/>
  <c r="R2891" i="5"/>
  <c r="S2891" i="5" s="1"/>
  <c r="P2891" i="5"/>
  <c r="Q2891" i="5" s="1"/>
  <c r="N2891" i="5"/>
  <c r="O2891" i="5" s="1"/>
  <c r="L2891" i="5"/>
  <c r="M2891" i="5" s="1"/>
  <c r="R2890" i="5"/>
  <c r="S2890" i="5" s="1"/>
  <c r="P2890" i="5"/>
  <c r="Q2890" i="5" s="1"/>
  <c r="N2890" i="5"/>
  <c r="O2890" i="5" s="1"/>
  <c r="L2890" i="5"/>
  <c r="M2890" i="5" s="1"/>
  <c r="R2889" i="5"/>
  <c r="S2889" i="5" s="1"/>
  <c r="P2889" i="5"/>
  <c r="Q2889" i="5" s="1"/>
  <c r="N2889" i="5"/>
  <c r="O2889" i="5" s="1"/>
  <c r="L2889" i="5"/>
  <c r="M2889" i="5" s="1"/>
  <c r="R2888" i="5"/>
  <c r="S2888" i="5" s="1"/>
  <c r="P2888" i="5"/>
  <c r="Q2888" i="5" s="1"/>
  <c r="N2888" i="5"/>
  <c r="O2888" i="5" s="1"/>
  <c r="L2888" i="5"/>
  <c r="M2888" i="5" s="1"/>
  <c r="R2887" i="5"/>
  <c r="S2887" i="5" s="1"/>
  <c r="P2887" i="5"/>
  <c r="Q2887" i="5" s="1"/>
  <c r="N2887" i="5"/>
  <c r="O2887" i="5" s="1"/>
  <c r="L2887" i="5"/>
  <c r="M2887" i="5" s="1"/>
  <c r="R2886" i="5"/>
  <c r="S2886" i="5" s="1"/>
  <c r="P2886" i="5"/>
  <c r="Q2886" i="5" s="1"/>
  <c r="N2886" i="5"/>
  <c r="O2886" i="5" s="1"/>
  <c r="L2886" i="5"/>
  <c r="M2886" i="5" s="1"/>
  <c r="R2885" i="5"/>
  <c r="S2885" i="5" s="1"/>
  <c r="P2885" i="5"/>
  <c r="Q2885" i="5" s="1"/>
  <c r="N2885" i="5"/>
  <c r="O2885" i="5" s="1"/>
  <c r="L2885" i="5"/>
  <c r="M2885" i="5" s="1"/>
  <c r="R2884" i="5"/>
  <c r="S2884" i="5" s="1"/>
  <c r="P2884" i="5"/>
  <c r="Q2884" i="5" s="1"/>
  <c r="N2884" i="5"/>
  <c r="O2884" i="5" s="1"/>
  <c r="L2884" i="5"/>
  <c r="M2884" i="5" s="1"/>
  <c r="R2883" i="5"/>
  <c r="S2883" i="5" s="1"/>
  <c r="P2883" i="5"/>
  <c r="Q2883" i="5" s="1"/>
  <c r="N2883" i="5"/>
  <c r="O2883" i="5" s="1"/>
  <c r="L2883" i="5"/>
  <c r="M2883" i="5" s="1"/>
  <c r="R2882" i="5"/>
  <c r="S2882" i="5" s="1"/>
  <c r="P2882" i="5"/>
  <c r="Q2882" i="5" s="1"/>
  <c r="N2882" i="5"/>
  <c r="O2882" i="5" s="1"/>
  <c r="L2882" i="5"/>
  <c r="M2882" i="5" s="1"/>
  <c r="R2881" i="5"/>
  <c r="S2881" i="5" s="1"/>
  <c r="P2881" i="5"/>
  <c r="Q2881" i="5" s="1"/>
  <c r="N2881" i="5"/>
  <c r="O2881" i="5" s="1"/>
  <c r="L2881" i="5"/>
  <c r="M2881" i="5" s="1"/>
  <c r="R2880" i="5"/>
  <c r="S2880" i="5" s="1"/>
  <c r="P2880" i="5"/>
  <c r="Q2880" i="5" s="1"/>
  <c r="N2880" i="5"/>
  <c r="O2880" i="5" s="1"/>
  <c r="L2880" i="5"/>
  <c r="M2880" i="5" s="1"/>
  <c r="R2879" i="5"/>
  <c r="S2879" i="5" s="1"/>
  <c r="P2879" i="5"/>
  <c r="Q2879" i="5" s="1"/>
  <c r="N2879" i="5"/>
  <c r="O2879" i="5" s="1"/>
  <c r="L2879" i="5"/>
  <c r="M2879" i="5" s="1"/>
  <c r="R2878" i="5"/>
  <c r="S2878" i="5" s="1"/>
  <c r="P2878" i="5"/>
  <c r="Q2878" i="5" s="1"/>
  <c r="N2878" i="5"/>
  <c r="O2878" i="5" s="1"/>
  <c r="L2878" i="5"/>
  <c r="M2878" i="5" s="1"/>
  <c r="R2877" i="5"/>
  <c r="S2877" i="5" s="1"/>
  <c r="P2877" i="5"/>
  <c r="Q2877" i="5" s="1"/>
  <c r="N2877" i="5"/>
  <c r="O2877" i="5" s="1"/>
  <c r="L2877" i="5"/>
  <c r="M2877" i="5" s="1"/>
  <c r="R2876" i="5"/>
  <c r="S2876" i="5" s="1"/>
  <c r="P2876" i="5"/>
  <c r="Q2876" i="5" s="1"/>
  <c r="N2876" i="5"/>
  <c r="O2876" i="5" s="1"/>
  <c r="L2876" i="5"/>
  <c r="M2876" i="5" s="1"/>
  <c r="R2875" i="5"/>
  <c r="S2875" i="5" s="1"/>
  <c r="P2875" i="5"/>
  <c r="Q2875" i="5" s="1"/>
  <c r="N2875" i="5"/>
  <c r="O2875" i="5" s="1"/>
  <c r="L2875" i="5"/>
  <c r="M2875" i="5" s="1"/>
  <c r="R2874" i="5"/>
  <c r="S2874" i="5" s="1"/>
  <c r="P2874" i="5"/>
  <c r="Q2874" i="5" s="1"/>
  <c r="N2874" i="5"/>
  <c r="O2874" i="5" s="1"/>
  <c r="L2874" i="5"/>
  <c r="M2874" i="5" s="1"/>
  <c r="R2873" i="5"/>
  <c r="S2873" i="5" s="1"/>
  <c r="P2873" i="5"/>
  <c r="Q2873" i="5" s="1"/>
  <c r="N2873" i="5"/>
  <c r="O2873" i="5" s="1"/>
  <c r="L2873" i="5"/>
  <c r="M2873" i="5" s="1"/>
  <c r="R2872" i="5"/>
  <c r="S2872" i="5" s="1"/>
  <c r="P2872" i="5"/>
  <c r="Q2872" i="5" s="1"/>
  <c r="N2872" i="5"/>
  <c r="O2872" i="5" s="1"/>
  <c r="L2872" i="5"/>
  <c r="M2872" i="5" s="1"/>
  <c r="R2871" i="5"/>
  <c r="S2871" i="5" s="1"/>
  <c r="P2871" i="5"/>
  <c r="Q2871" i="5" s="1"/>
  <c r="N2871" i="5"/>
  <c r="O2871" i="5" s="1"/>
  <c r="L2871" i="5"/>
  <c r="M2871" i="5" s="1"/>
  <c r="R2870" i="5"/>
  <c r="S2870" i="5" s="1"/>
  <c r="P2870" i="5"/>
  <c r="Q2870" i="5" s="1"/>
  <c r="N2870" i="5"/>
  <c r="O2870" i="5" s="1"/>
  <c r="L2870" i="5"/>
  <c r="M2870" i="5" s="1"/>
  <c r="R2869" i="5"/>
  <c r="S2869" i="5" s="1"/>
  <c r="P2869" i="5"/>
  <c r="Q2869" i="5" s="1"/>
  <c r="N2869" i="5"/>
  <c r="O2869" i="5" s="1"/>
  <c r="L2869" i="5"/>
  <c r="M2869" i="5" s="1"/>
  <c r="R2868" i="5"/>
  <c r="S2868" i="5" s="1"/>
  <c r="P2868" i="5"/>
  <c r="Q2868" i="5" s="1"/>
  <c r="N2868" i="5"/>
  <c r="O2868" i="5" s="1"/>
  <c r="L2868" i="5"/>
  <c r="M2868" i="5" s="1"/>
  <c r="R2867" i="5"/>
  <c r="S2867" i="5" s="1"/>
  <c r="P2867" i="5"/>
  <c r="Q2867" i="5" s="1"/>
  <c r="N2867" i="5"/>
  <c r="O2867" i="5" s="1"/>
  <c r="L2867" i="5"/>
  <c r="M2867" i="5" s="1"/>
  <c r="R2866" i="5"/>
  <c r="S2866" i="5" s="1"/>
  <c r="P2866" i="5"/>
  <c r="Q2866" i="5" s="1"/>
  <c r="N2866" i="5"/>
  <c r="O2866" i="5" s="1"/>
  <c r="L2866" i="5"/>
  <c r="M2866" i="5" s="1"/>
  <c r="R2865" i="5"/>
  <c r="S2865" i="5" s="1"/>
  <c r="P2865" i="5"/>
  <c r="Q2865" i="5" s="1"/>
  <c r="N2865" i="5"/>
  <c r="O2865" i="5" s="1"/>
  <c r="L2865" i="5"/>
  <c r="M2865" i="5" s="1"/>
  <c r="R2864" i="5"/>
  <c r="S2864" i="5" s="1"/>
  <c r="P2864" i="5"/>
  <c r="Q2864" i="5" s="1"/>
  <c r="N2864" i="5"/>
  <c r="O2864" i="5" s="1"/>
  <c r="L2864" i="5"/>
  <c r="M2864" i="5" s="1"/>
  <c r="R2863" i="5"/>
  <c r="S2863" i="5" s="1"/>
  <c r="P2863" i="5"/>
  <c r="Q2863" i="5" s="1"/>
  <c r="N2863" i="5"/>
  <c r="O2863" i="5" s="1"/>
  <c r="L2863" i="5"/>
  <c r="M2863" i="5" s="1"/>
  <c r="R2862" i="5"/>
  <c r="S2862" i="5" s="1"/>
  <c r="P2862" i="5"/>
  <c r="Q2862" i="5" s="1"/>
  <c r="N2862" i="5"/>
  <c r="O2862" i="5" s="1"/>
  <c r="L2862" i="5"/>
  <c r="M2862" i="5" s="1"/>
  <c r="R2861" i="5"/>
  <c r="S2861" i="5" s="1"/>
  <c r="P2861" i="5"/>
  <c r="Q2861" i="5" s="1"/>
  <c r="N2861" i="5"/>
  <c r="O2861" i="5" s="1"/>
  <c r="L2861" i="5"/>
  <c r="M2861" i="5" s="1"/>
  <c r="R2860" i="5"/>
  <c r="S2860" i="5" s="1"/>
  <c r="P2860" i="5"/>
  <c r="Q2860" i="5" s="1"/>
  <c r="N2860" i="5"/>
  <c r="O2860" i="5" s="1"/>
  <c r="L2860" i="5"/>
  <c r="M2860" i="5" s="1"/>
  <c r="R2859" i="5"/>
  <c r="S2859" i="5" s="1"/>
  <c r="P2859" i="5"/>
  <c r="Q2859" i="5" s="1"/>
  <c r="N2859" i="5"/>
  <c r="O2859" i="5" s="1"/>
  <c r="L2859" i="5"/>
  <c r="M2859" i="5" s="1"/>
  <c r="R2858" i="5"/>
  <c r="S2858" i="5" s="1"/>
  <c r="P2858" i="5"/>
  <c r="Q2858" i="5" s="1"/>
  <c r="N2858" i="5"/>
  <c r="O2858" i="5" s="1"/>
  <c r="L2858" i="5"/>
  <c r="M2858" i="5" s="1"/>
  <c r="R2857" i="5"/>
  <c r="S2857" i="5" s="1"/>
  <c r="P2857" i="5"/>
  <c r="Q2857" i="5" s="1"/>
  <c r="N2857" i="5"/>
  <c r="O2857" i="5" s="1"/>
  <c r="L2857" i="5"/>
  <c r="M2857" i="5" s="1"/>
  <c r="R2856" i="5"/>
  <c r="S2856" i="5" s="1"/>
  <c r="P2856" i="5"/>
  <c r="Q2856" i="5" s="1"/>
  <c r="N2856" i="5"/>
  <c r="O2856" i="5" s="1"/>
  <c r="L2856" i="5"/>
  <c r="M2856" i="5" s="1"/>
  <c r="R2855" i="5"/>
  <c r="S2855" i="5" s="1"/>
  <c r="P2855" i="5"/>
  <c r="Q2855" i="5" s="1"/>
  <c r="N2855" i="5"/>
  <c r="O2855" i="5" s="1"/>
  <c r="L2855" i="5"/>
  <c r="M2855" i="5" s="1"/>
  <c r="R2854" i="5"/>
  <c r="S2854" i="5" s="1"/>
  <c r="P2854" i="5"/>
  <c r="Q2854" i="5" s="1"/>
  <c r="N2854" i="5"/>
  <c r="O2854" i="5" s="1"/>
  <c r="L2854" i="5"/>
  <c r="M2854" i="5" s="1"/>
  <c r="R2853" i="5"/>
  <c r="S2853" i="5" s="1"/>
  <c r="P2853" i="5"/>
  <c r="Q2853" i="5" s="1"/>
  <c r="N2853" i="5"/>
  <c r="O2853" i="5" s="1"/>
  <c r="L2853" i="5"/>
  <c r="M2853" i="5" s="1"/>
  <c r="R2852" i="5"/>
  <c r="S2852" i="5" s="1"/>
  <c r="P2852" i="5"/>
  <c r="Q2852" i="5" s="1"/>
  <c r="N2852" i="5"/>
  <c r="O2852" i="5" s="1"/>
  <c r="L2852" i="5"/>
  <c r="M2852" i="5" s="1"/>
  <c r="R2851" i="5"/>
  <c r="S2851" i="5" s="1"/>
  <c r="P2851" i="5"/>
  <c r="Q2851" i="5" s="1"/>
  <c r="N2851" i="5"/>
  <c r="O2851" i="5" s="1"/>
  <c r="L2851" i="5"/>
  <c r="M2851" i="5" s="1"/>
  <c r="R2850" i="5"/>
  <c r="S2850" i="5" s="1"/>
  <c r="P2850" i="5"/>
  <c r="Q2850" i="5" s="1"/>
  <c r="N2850" i="5"/>
  <c r="O2850" i="5" s="1"/>
  <c r="L2850" i="5"/>
  <c r="M2850" i="5" s="1"/>
  <c r="R2849" i="5"/>
  <c r="S2849" i="5" s="1"/>
  <c r="P2849" i="5"/>
  <c r="Q2849" i="5" s="1"/>
  <c r="N2849" i="5"/>
  <c r="O2849" i="5" s="1"/>
  <c r="L2849" i="5"/>
  <c r="M2849" i="5" s="1"/>
  <c r="R2848" i="5"/>
  <c r="S2848" i="5" s="1"/>
  <c r="P2848" i="5"/>
  <c r="Q2848" i="5" s="1"/>
  <c r="N2848" i="5"/>
  <c r="O2848" i="5" s="1"/>
  <c r="L2848" i="5"/>
  <c r="M2848" i="5" s="1"/>
  <c r="R2847" i="5"/>
  <c r="S2847" i="5" s="1"/>
  <c r="P2847" i="5"/>
  <c r="Q2847" i="5" s="1"/>
  <c r="N2847" i="5"/>
  <c r="O2847" i="5" s="1"/>
  <c r="L2847" i="5"/>
  <c r="M2847" i="5" s="1"/>
  <c r="R2846" i="5"/>
  <c r="S2846" i="5" s="1"/>
  <c r="P2846" i="5"/>
  <c r="Q2846" i="5" s="1"/>
  <c r="N2846" i="5"/>
  <c r="O2846" i="5" s="1"/>
  <c r="L2846" i="5"/>
  <c r="M2846" i="5" s="1"/>
  <c r="R2845" i="5"/>
  <c r="S2845" i="5" s="1"/>
  <c r="P2845" i="5"/>
  <c r="Q2845" i="5" s="1"/>
  <c r="N2845" i="5"/>
  <c r="O2845" i="5" s="1"/>
  <c r="L2845" i="5"/>
  <c r="M2845" i="5" s="1"/>
  <c r="R2844" i="5"/>
  <c r="S2844" i="5" s="1"/>
  <c r="P2844" i="5"/>
  <c r="Q2844" i="5" s="1"/>
  <c r="N2844" i="5"/>
  <c r="O2844" i="5" s="1"/>
  <c r="L2844" i="5"/>
  <c r="M2844" i="5" s="1"/>
  <c r="R2843" i="5"/>
  <c r="S2843" i="5" s="1"/>
  <c r="P2843" i="5"/>
  <c r="Q2843" i="5" s="1"/>
  <c r="N2843" i="5"/>
  <c r="O2843" i="5" s="1"/>
  <c r="L2843" i="5"/>
  <c r="M2843" i="5" s="1"/>
  <c r="R2842" i="5"/>
  <c r="S2842" i="5" s="1"/>
  <c r="P2842" i="5"/>
  <c r="Q2842" i="5" s="1"/>
  <c r="N2842" i="5"/>
  <c r="O2842" i="5" s="1"/>
  <c r="L2842" i="5"/>
  <c r="M2842" i="5" s="1"/>
  <c r="R2841" i="5"/>
  <c r="S2841" i="5" s="1"/>
  <c r="P2841" i="5"/>
  <c r="Q2841" i="5" s="1"/>
  <c r="N2841" i="5"/>
  <c r="O2841" i="5" s="1"/>
  <c r="L2841" i="5"/>
  <c r="M2841" i="5" s="1"/>
  <c r="R2840" i="5"/>
  <c r="S2840" i="5" s="1"/>
  <c r="P2840" i="5"/>
  <c r="Q2840" i="5" s="1"/>
  <c r="N2840" i="5"/>
  <c r="O2840" i="5" s="1"/>
  <c r="L2840" i="5"/>
  <c r="M2840" i="5" s="1"/>
  <c r="R2839" i="5"/>
  <c r="S2839" i="5" s="1"/>
  <c r="P2839" i="5"/>
  <c r="Q2839" i="5" s="1"/>
  <c r="N2839" i="5"/>
  <c r="O2839" i="5" s="1"/>
  <c r="L2839" i="5"/>
  <c r="M2839" i="5" s="1"/>
  <c r="R2838" i="5"/>
  <c r="S2838" i="5" s="1"/>
  <c r="P2838" i="5"/>
  <c r="Q2838" i="5" s="1"/>
  <c r="N2838" i="5"/>
  <c r="O2838" i="5" s="1"/>
  <c r="L2838" i="5"/>
  <c r="M2838" i="5" s="1"/>
  <c r="R2837" i="5"/>
  <c r="S2837" i="5" s="1"/>
  <c r="P2837" i="5"/>
  <c r="Q2837" i="5" s="1"/>
  <c r="N2837" i="5"/>
  <c r="O2837" i="5" s="1"/>
  <c r="L2837" i="5"/>
  <c r="M2837" i="5" s="1"/>
  <c r="R2836" i="5"/>
  <c r="S2836" i="5" s="1"/>
  <c r="P2836" i="5"/>
  <c r="Q2836" i="5" s="1"/>
  <c r="N2836" i="5"/>
  <c r="O2836" i="5" s="1"/>
  <c r="L2836" i="5"/>
  <c r="M2836" i="5" s="1"/>
  <c r="R2835" i="5"/>
  <c r="S2835" i="5" s="1"/>
  <c r="P2835" i="5"/>
  <c r="Q2835" i="5" s="1"/>
  <c r="N2835" i="5"/>
  <c r="O2835" i="5" s="1"/>
  <c r="L2835" i="5"/>
  <c r="M2835" i="5" s="1"/>
  <c r="R2834" i="5"/>
  <c r="S2834" i="5" s="1"/>
  <c r="P2834" i="5"/>
  <c r="Q2834" i="5" s="1"/>
  <c r="N2834" i="5"/>
  <c r="O2834" i="5" s="1"/>
  <c r="L2834" i="5"/>
  <c r="M2834" i="5" s="1"/>
  <c r="R2833" i="5"/>
  <c r="S2833" i="5" s="1"/>
  <c r="P2833" i="5"/>
  <c r="Q2833" i="5" s="1"/>
  <c r="N2833" i="5"/>
  <c r="O2833" i="5" s="1"/>
  <c r="L2833" i="5"/>
  <c r="M2833" i="5" s="1"/>
  <c r="R2832" i="5"/>
  <c r="S2832" i="5" s="1"/>
  <c r="P2832" i="5"/>
  <c r="Q2832" i="5" s="1"/>
  <c r="N2832" i="5"/>
  <c r="O2832" i="5" s="1"/>
  <c r="L2832" i="5"/>
  <c r="M2832" i="5" s="1"/>
  <c r="R2831" i="5"/>
  <c r="S2831" i="5" s="1"/>
  <c r="P2831" i="5"/>
  <c r="Q2831" i="5" s="1"/>
  <c r="N2831" i="5"/>
  <c r="O2831" i="5" s="1"/>
  <c r="L2831" i="5"/>
  <c r="M2831" i="5" s="1"/>
  <c r="R2830" i="5"/>
  <c r="S2830" i="5" s="1"/>
  <c r="P2830" i="5"/>
  <c r="Q2830" i="5" s="1"/>
  <c r="N2830" i="5"/>
  <c r="O2830" i="5" s="1"/>
  <c r="L2830" i="5"/>
  <c r="M2830" i="5" s="1"/>
  <c r="R2829" i="5"/>
  <c r="S2829" i="5" s="1"/>
  <c r="P2829" i="5"/>
  <c r="Q2829" i="5" s="1"/>
  <c r="N2829" i="5"/>
  <c r="O2829" i="5" s="1"/>
  <c r="L2829" i="5"/>
  <c r="M2829" i="5" s="1"/>
  <c r="R2828" i="5"/>
  <c r="S2828" i="5" s="1"/>
  <c r="P2828" i="5"/>
  <c r="Q2828" i="5" s="1"/>
  <c r="N2828" i="5"/>
  <c r="O2828" i="5" s="1"/>
  <c r="L2828" i="5"/>
  <c r="M2828" i="5" s="1"/>
  <c r="R2827" i="5"/>
  <c r="S2827" i="5" s="1"/>
  <c r="P2827" i="5"/>
  <c r="Q2827" i="5" s="1"/>
  <c r="N2827" i="5"/>
  <c r="O2827" i="5" s="1"/>
  <c r="L2827" i="5"/>
  <c r="M2827" i="5" s="1"/>
  <c r="R2826" i="5"/>
  <c r="S2826" i="5" s="1"/>
  <c r="P2826" i="5"/>
  <c r="Q2826" i="5" s="1"/>
  <c r="N2826" i="5"/>
  <c r="O2826" i="5" s="1"/>
  <c r="L2826" i="5"/>
  <c r="M2826" i="5" s="1"/>
  <c r="R2825" i="5"/>
  <c r="S2825" i="5" s="1"/>
  <c r="P2825" i="5"/>
  <c r="Q2825" i="5" s="1"/>
  <c r="N2825" i="5"/>
  <c r="O2825" i="5" s="1"/>
  <c r="L2825" i="5"/>
  <c r="M2825" i="5" s="1"/>
  <c r="R2824" i="5"/>
  <c r="S2824" i="5" s="1"/>
  <c r="P2824" i="5"/>
  <c r="Q2824" i="5" s="1"/>
  <c r="N2824" i="5"/>
  <c r="O2824" i="5" s="1"/>
  <c r="L2824" i="5"/>
  <c r="M2824" i="5" s="1"/>
  <c r="R2823" i="5"/>
  <c r="S2823" i="5" s="1"/>
  <c r="P2823" i="5"/>
  <c r="Q2823" i="5" s="1"/>
  <c r="N2823" i="5"/>
  <c r="O2823" i="5" s="1"/>
  <c r="L2823" i="5"/>
  <c r="M2823" i="5" s="1"/>
  <c r="R2822" i="5"/>
  <c r="S2822" i="5" s="1"/>
  <c r="P2822" i="5"/>
  <c r="Q2822" i="5" s="1"/>
  <c r="N2822" i="5"/>
  <c r="O2822" i="5" s="1"/>
  <c r="L2822" i="5"/>
  <c r="M2822" i="5" s="1"/>
  <c r="R2821" i="5"/>
  <c r="S2821" i="5" s="1"/>
  <c r="P2821" i="5"/>
  <c r="Q2821" i="5" s="1"/>
  <c r="N2821" i="5"/>
  <c r="O2821" i="5" s="1"/>
  <c r="L2821" i="5"/>
  <c r="M2821" i="5" s="1"/>
  <c r="R2820" i="5"/>
  <c r="S2820" i="5" s="1"/>
  <c r="P2820" i="5"/>
  <c r="Q2820" i="5" s="1"/>
  <c r="N2820" i="5"/>
  <c r="O2820" i="5" s="1"/>
  <c r="L2820" i="5"/>
  <c r="M2820" i="5" s="1"/>
  <c r="R2819" i="5"/>
  <c r="S2819" i="5" s="1"/>
  <c r="P2819" i="5"/>
  <c r="Q2819" i="5" s="1"/>
  <c r="N2819" i="5"/>
  <c r="O2819" i="5" s="1"/>
  <c r="L2819" i="5"/>
  <c r="M2819" i="5" s="1"/>
  <c r="R2818" i="5"/>
  <c r="S2818" i="5" s="1"/>
  <c r="P2818" i="5"/>
  <c r="Q2818" i="5" s="1"/>
  <c r="N2818" i="5"/>
  <c r="O2818" i="5" s="1"/>
  <c r="L2818" i="5"/>
  <c r="M2818" i="5" s="1"/>
  <c r="R2817" i="5"/>
  <c r="S2817" i="5" s="1"/>
  <c r="P2817" i="5"/>
  <c r="Q2817" i="5" s="1"/>
  <c r="N2817" i="5"/>
  <c r="O2817" i="5" s="1"/>
  <c r="L2817" i="5"/>
  <c r="M2817" i="5" s="1"/>
  <c r="R2816" i="5"/>
  <c r="S2816" i="5" s="1"/>
  <c r="P2816" i="5"/>
  <c r="Q2816" i="5" s="1"/>
  <c r="N2816" i="5"/>
  <c r="O2816" i="5" s="1"/>
  <c r="L2816" i="5"/>
  <c r="M2816" i="5" s="1"/>
  <c r="R2815" i="5"/>
  <c r="S2815" i="5" s="1"/>
  <c r="P2815" i="5"/>
  <c r="Q2815" i="5" s="1"/>
  <c r="N2815" i="5"/>
  <c r="O2815" i="5" s="1"/>
  <c r="L2815" i="5"/>
  <c r="M2815" i="5" s="1"/>
  <c r="R2814" i="5"/>
  <c r="S2814" i="5" s="1"/>
  <c r="P2814" i="5"/>
  <c r="Q2814" i="5" s="1"/>
  <c r="N2814" i="5"/>
  <c r="O2814" i="5" s="1"/>
  <c r="L2814" i="5"/>
  <c r="M2814" i="5" s="1"/>
  <c r="R2813" i="5"/>
  <c r="S2813" i="5" s="1"/>
  <c r="P2813" i="5"/>
  <c r="Q2813" i="5" s="1"/>
  <c r="N2813" i="5"/>
  <c r="O2813" i="5" s="1"/>
  <c r="L2813" i="5"/>
  <c r="M2813" i="5" s="1"/>
  <c r="R2812" i="5"/>
  <c r="S2812" i="5" s="1"/>
  <c r="P2812" i="5"/>
  <c r="Q2812" i="5" s="1"/>
  <c r="N2812" i="5"/>
  <c r="O2812" i="5" s="1"/>
  <c r="L2812" i="5"/>
  <c r="M2812" i="5" s="1"/>
  <c r="R2811" i="5"/>
  <c r="S2811" i="5" s="1"/>
  <c r="P2811" i="5"/>
  <c r="Q2811" i="5" s="1"/>
  <c r="N2811" i="5"/>
  <c r="O2811" i="5" s="1"/>
  <c r="L2811" i="5"/>
  <c r="M2811" i="5" s="1"/>
  <c r="R2810" i="5"/>
  <c r="S2810" i="5" s="1"/>
  <c r="P2810" i="5"/>
  <c r="Q2810" i="5" s="1"/>
  <c r="N2810" i="5"/>
  <c r="O2810" i="5" s="1"/>
  <c r="L2810" i="5"/>
  <c r="M2810" i="5" s="1"/>
  <c r="R2809" i="5"/>
  <c r="S2809" i="5" s="1"/>
  <c r="P2809" i="5"/>
  <c r="Q2809" i="5" s="1"/>
  <c r="N2809" i="5"/>
  <c r="O2809" i="5" s="1"/>
  <c r="L2809" i="5"/>
  <c r="M2809" i="5" s="1"/>
  <c r="R2808" i="5"/>
  <c r="S2808" i="5" s="1"/>
  <c r="P2808" i="5"/>
  <c r="Q2808" i="5" s="1"/>
  <c r="N2808" i="5"/>
  <c r="O2808" i="5" s="1"/>
  <c r="L2808" i="5"/>
  <c r="M2808" i="5" s="1"/>
  <c r="R2807" i="5"/>
  <c r="S2807" i="5" s="1"/>
  <c r="P2807" i="5"/>
  <c r="Q2807" i="5" s="1"/>
  <c r="N2807" i="5"/>
  <c r="O2807" i="5" s="1"/>
  <c r="L2807" i="5"/>
  <c r="M2807" i="5" s="1"/>
  <c r="R2806" i="5"/>
  <c r="S2806" i="5" s="1"/>
  <c r="P2806" i="5"/>
  <c r="Q2806" i="5" s="1"/>
  <c r="N2806" i="5"/>
  <c r="O2806" i="5" s="1"/>
  <c r="L2806" i="5"/>
  <c r="M2806" i="5" s="1"/>
  <c r="R2805" i="5"/>
  <c r="S2805" i="5" s="1"/>
  <c r="P2805" i="5"/>
  <c r="Q2805" i="5" s="1"/>
  <c r="N2805" i="5"/>
  <c r="O2805" i="5" s="1"/>
  <c r="L2805" i="5"/>
  <c r="M2805" i="5" s="1"/>
  <c r="R2804" i="5"/>
  <c r="S2804" i="5" s="1"/>
  <c r="P2804" i="5"/>
  <c r="Q2804" i="5" s="1"/>
  <c r="N2804" i="5"/>
  <c r="O2804" i="5" s="1"/>
  <c r="L2804" i="5"/>
  <c r="M2804" i="5" s="1"/>
  <c r="R2803" i="5"/>
  <c r="S2803" i="5" s="1"/>
  <c r="P2803" i="5"/>
  <c r="Q2803" i="5" s="1"/>
  <c r="N2803" i="5"/>
  <c r="O2803" i="5" s="1"/>
  <c r="L2803" i="5"/>
  <c r="M2803" i="5" s="1"/>
  <c r="R2802" i="5"/>
  <c r="S2802" i="5" s="1"/>
  <c r="P2802" i="5"/>
  <c r="Q2802" i="5" s="1"/>
  <c r="N2802" i="5"/>
  <c r="O2802" i="5" s="1"/>
  <c r="L2802" i="5"/>
  <c r="M2802" i="5" s="1"/>
  <c r="R2801" i="5"/>
  <c r="S2801" i="5" s="1"/>
  <c r="P2801" i="5"/>
  <c r="Q2801" i="5" s="1"/>
  <c r="N2801" i="5"/>
  <c r="O2801" i="5" s="1"/>
  <c r="L2801" i="5"/>
  <c r="M2801" i="5" s="1"/>
  <c r="R2800" i="5"/>
  <c r="S2800" i="5" s="1"/>
  <c r="P2800" i="5"/>
  <c r="Q2800" i="5" s="1"/>
  <c r="N2800" i="5"/>
  <c r="O2800" i="5" s="1"/>
  <c r="L2800" i="5"/>
  <c r="M2800" i="5" s="1"/>
  <c r="R2799" i="5"/>
  <c r="S2799" i="5" s="1"/>
  <c r="P2799" i="5"/>
  <c r="Q2799" i="5" s="1"/>
  <c r="N2799" i="5"/>
  <c r="O2799" i="5" s="1"/>
  <c r="L2799" i="5"/>
  <c r="M2799" i="5" s="1"/>
  <c r="R2798" i="5"/>
  <c r="S2798" i="5" s="1"/>
  <c r="P2798" i="5"/>
  <c r="Q2798" i="5" s="1"/>
  <c r="N2798" i="5"/>
  <c r="O2798" i="5" s="1"/>
  <c r="L2798" i="5"/>
  <c r="M2798" i="5" s="1"/>
  <c r="R2797" i="5"/>
  <c r="S2797" i="5" s="1"/>
  <c r="P2797" i="5"/>
  <c r="Q2797" i="5" s="1"/>
  <c r="N2797" i="5"/>
  <c r="O2797" i="5" s="1"/>
  <c r="L2797" i="5"/>
  <c r="M2797" i="5" s="1"/>
  <c r="R2796" i="5"/>
  <c r="S2796" i="5" s="1"/>
  <c r="P2796" i="5"/>
  <c r="Q2796" i="5" s="1"/>
  <c r="N2796" i="5"/>
  <c r="O2796" i="5" s="1"/>
  <c r="L2796" i="5"/>
  <c r="M2796" i="5" s="1"/>
  <c r="R2795" i="5"/>
  <c r="S2795" i="5" s="1"/>
  <c r="P2795" i="5"/>
  <c r="Q2795" i="5" s="1"/>
  <c r="N2795" i="5"/>
  <c r="O2795" i="5" s="1"/>
  <c r="L2795" i="5"/>
  <c r="M2795" i="5" s="1"/>
  <c r="R2794" i="5"/>
  <c r="S2794" i="5" s="1"/>
  <c r="P2794" i="5"/>
  <c r="Q2794" i="5" s="1"/>
  <c r="N2794" i="5"/>
  <c r="O2794" i="5" s="1"/>
  <c r="L2794" i="5"/>
  <c r="M2794" i="5" s="1"/>
  <c r="R2793" i="5"/>
  <c r="S2793" i="5" s="1"/>
  <c r="P2793" i="5"/>
  <c r="Q2793" i="5" s="1"/>
  <c r="N2793" i="5"/>
  <c r="O2793" i="5" s="1"/>
  <c r="L2793" i="5"/>
  <c r="M2793" i="5" s="1"/>
  <c r="R2792" i="5"/>
  <c r="S2792" i="5" s="1"/>
  <c r="P2792" i="5"/>
  <c r="Q2792" i="5" s="1"/>
  <c r="N2792" i="5"/>
  <c r="O2792" i="5" s="1"/>
  <c r="L2792" i="5"/>
  <c r="M2792" i="5" s="1"/>
  <c r="R2791" i="5"/>
  <c r="S2791" i="5" s="1"/>
  <c r="P2791" i="5"/>
  <c r="Q2791" i="5" s="1"/>
  <c r="N2791" i="5"/>
  <c r="O2791" i="5" s="1"/>
  <c r="L2791" i="5"/>
  <c r="M2791" i="5" s="1"/>
  <c r="R2790" i="5"/>
  <c r="S2790" i="5" s="1"/>
  <c r="P2790" i="5"/>
  <c r="Q2790" i="5" s="1"/>
  <c r="N2790" i="5"/>
  <c r="O2790" i="5" s="1"/>
  <c r="L2790" i="5"/>
  <c r="M2790" i="5" s="1"/>
  <c r="R2789" i="5"/>
  <c r="S2789" i="5" s="1"/>
  <c r="P2789" i="5"/>
  <c r="Q2789" i="5" s="1"/>
  <c r="N2789" i="5"/>
  <c r="O2789" i="5" s="1"/>
  <c r="L2789" i="5"/>
  <c r="M2789" i="5" s="1"/>
  <c r="R2788" i="5"/>
  <c r="S2788" i="5" s="1"/>
  <c r="P2788" i="5"/>
  <c r="Q2788" i="5" s="1"/>
  <c r="N2788" i="5"/>
  <c r="O2788" i="5" s="1"/>
  <c r="L2788" i="5"/>
  <c r="M2788" i="5" s="1"/>
  <c r="S2787" i="5"/>
  <c r="R2787" i="5"/>
  <c r="P2787" i="5"/>
  <c r="Q2787" i="5" s="1"/>
  <c r="N2787" i="5"/>
  <c r="O2787" i="5" s="1"/>
  <c r="L2787" i="5"/>
  <c r="M2787" i="5" s="1"/>
  <c r="R2786" i="5"/>
  <c r="S2786" i="5" s="1"/>
  <c r="P2786" i="5"/>
  <c r="Q2786" i="5" s="1"/>
  <c r="N2786" i="5"/>
  <c r="O2786" i="5" s="1"/>
  <c r="L2786" i="5"/>
  <c r="M2786" i="5" s="1"/>
  <c r="R2785" i="5"/>
  <c r="S2785" i="5" s="1"/>
  <c r="P2785" i="5"/>
  <c r="Q2785" i="5" s="1"/>
  <c r="N2785" i="5"/>
  <c r="O2785" i="5" s="1"/>
  <c r="L2785" i="5"/>
  <c r="M2785" i="5" s="1"/>
  <c r="R2784" i="5"/>
  <c r="S2784" i="5" s="1"/>
  <c r="P2784" i="5"/>
  <c r="Q2784" i="5" s="1"/>
  <c r="N2784" i="5"/>
  <c r="O2784" i="5" s="1"/>
  <c r="L2784" i="5"/>
  <c r="M2784" i="5" s="1"/>
  <c r="R2783" i="5"/>
  <c r="S2783" i="5" s="1"/>
  <c r="P2783" i="5"/>
  <c r="Q2783" i="5" s="1"/>
  <c r="N2783" i="5"/>
  <c r="O2783" i="5" s="1"/>
  <c r="L2783" i="5"/>
  <c r="M2783" i="5" s="1"/>
  <c r="R2782" i="5"/>
  <c r="S2782" i="5" s="1"/>
  <c r="P2782" i="5"/>
  <c r="Q2782" i="5" s="1"/>
  <c r="N2782" i="5"/>
  <c r="O2782" i="5" s="1"/>
  <c r="L2782" i="5"/>
  <c r="M2782" i="5" s="1"/>
  <c r="R2781" i="5"/>
  <c r="S2781" i="5" s="1"/>
  <c r="P2781" i="5"/>
  <c r="Q2781" i="5" s="1"/>
  <c r="N2781" i="5"/>
  <c r="O2781" i="5" s="1"/>
  <c r="L2781" i="5"/>
  <c r="M2781" i="5" s="1"/>
  <c r="R2780" i="5"/>
  <c r="S2780" i="5" s="1"/>
  <c r="P2780" i="5"/>
  <c r="Q2780" i="5" s="1"/>
  <c r="N2780" i="5"/>
  <c r="O2780" i="5" s="1"/>
  <c r="L2780" i="5"/>
  <c r="M2780" i="5" s="1"/>
  <c r="S2779" i="5"/>
  <c r="R2779" i="5"/>
  <c r="P2779" i="5"/>
  <c r="Q2779" i="5" s="1"/>
  <c r="N2779" i="5"/>
  <c r="O2779" i="5" s="1"/>
  <c r="L2779" i="5"/>
  <c r="M2779" i="5" s="1"/>
  <c r="R2778" i="5"/>
  <c r="S2778" i="5" s="1"/>
  <c r="P2778" i="5"/>
  <c r="Q2778" i="5" s="1"/>
  <c r="N2778" i="5"/>
  <c r="O2778" i="5" s="1"/>
  <c r="L2778" i="5"/>
  <c r="M2778" i="5" s="1"/>
  <c r="R2777" i="5"/>
  <c r="S2777" i="5" s="1"/>
  <c r="P2777" i="5"/>
  <c r="Q2777" i="5" s="1"/>
  <c r="N2777" i="5"/>
  <c r="O2777" i="5" s="1"/>
  <c r="L2777" i="5"/>
  <c r="M2777" i="5" s="1"/>
  <c r="R2776" i="5"/>
  <c r="S2776" i="5" s="1"/>
  <c r="P2776" i="5"/>
  <c r="Q2776" i="5" s="1"/>
  <c r="N2776" i="5"/>
  <c r="O2776" i="5" s="1"/>
  <c r="L2776" i="5"/>
  <c r="M2776" i="5" s="1"/>
  <c r="R2775" i="5"/>
  <c r="S2775" i="5" s="1"/>
  <c r="P2775" i="5"/>
  <c r="Q2775" i="5" s="1"/>
  <c r="N2775" i="5"/>
  <c r="O2775" i="5" s="1"/>
  <c r="L2775" i="5"/>
  <c r="M2775" i="5" s="1"/>
  <c r="R2774" i="5"/>
  <c r="S2774" i="5" s="1"/>
  <c r="P2774" i="5"/>
  <c r="Q2774" i="5" s="1"/>
  <c r="N2774" i="5"/>
  <c r="O2774" i="5" s="1"/>
  <c r="L2774" i="5"/>
  <c r="M2774" i="5" s="1"/>
  <c r="R2773" i="5"/>
  <c r="S2773" i="5" s="1"/>
  <c r="P2773" i="5"/>
  <c r="Q2773" i="5" s="1"/>
  <c r="N2773" i="5"/>
  <c r="O2773" i="5" s="1"/>
  <c r="L2773" i="5"/>
  <c r="M2773" i="5" s="1"/>
  <c r="R2772" i="5"/>
  <c r="S2772" i="5" s="1"/>
  <c r="P2772" i="5"/>
  <c r="Q2772" i="5" s="1"/>
  <c r="N2772" i="5"/>
  <c r="O2772" i="5" s="1"/>
  <c r="L2772" i="5"/>
  <c r="M2772" i="5" s="1"/>
  <c r="R2771" i="5"/>
  <c r="S2771" i="5" s="1"/>
  <c r="P2771" i="5"/>
  <c r="Q2771" i="5" s="1"/>
  <c r="N2771" i="5"/>
  <c r="O2771" i="5" s="1"/>
  <c r="L2771" i="5"/>
  <c r="M2771" i="5" s="1"/>
  <c r="R2770" i="5"/>
  <c r="S2770" i="5" s="1"/>
  <c r="P2770" i="5"/>
  <c r="Q2770" i="5" s="1"/>
  <c r="N2770" i="5"/>
  <c r="O2770" i="5" s="1"/>
  <c r="L2770" i="5"/>
  <c r="M2770" i="5" s="1"/>
  <c r="R2769" i="5"/>
  <c r="S2769" i="5" s="1"/>
  <c r="P2769" i="5"/>
  <c r="Q2769" i="5" s="1"/>
  <c r="N2769" i="5"/>
  <c r="O2769" i="5" s="1"/>
  <c r="L2769" i="5"/>
  <c r="M2769" i="5" s="1"/>
  <c r="R2768" i="5"/>
  <c r="S2768" i="5" s="1"/>
  <c r="P2768" i="5"/>
  <c r="Q2768" i="5" s="1"/>
  <c r="N2768" i="5"/>
  <c r="O2768" i="5" s="1"/>
  <c r="L2768" i="5"/>
  <c r="M2768" i="5" s="1"/>
  <c r="S2767" i="5"/>
  <c r="R2767" i="5"/>
  <c r="P2767" i="5"/>
  <c r="Q2767" i="5" s="1"/>
  <c r="N2767" i="5"/>
  <c r="O2767" i="5" s="1"/>
  <c r="L2767" i="5"/>
  <c r="M2767" i="5" s="1"/>
  <c r="R2766" i="5"/>
  <c r="S2766" i="5" s="1"/>
  <c r="P2766" i="5"/>
  <c r="Q2766" i="5" s="1"/>
  <c r="N2766" i="5"/>
  <c r="O2766" i="5" s="1"/>
  <c r="L2766" i="5"/>
  <c r="M2766" i="5" s="1"/>
  <c r="R2765" i="5"/>
  <c r="S2765" i="5" s="1"/>
  <c r="P2765" i="5"/>
  <c r="Q2765" i="5" s="1"/>
  <c r="N2765" i="5"/>
  <c r="O2765" i="5" s="1"/>
  <c r="L2765" i="5"/>
  <c r="M2765" i="5" s="1"/>
  <c r="R2764" i="5"/>
  <c r="S2764" i="5" s="1"/>
  <c r="P2764" i="5"/>
  <c r="Q2764" i="5" s="1"/>
  <c r="N2764" i="5"/>
  <c r="O2764" i="5" s="1"/>
  <c r="L2764" i="5"/>
  <c r="M2764" i="5" s="1"/>
  <c r="R2763" i="5"/>
  <c r="S2763" i="5" s="1"/>
  <c r="P2763" i="5"/>
  <c r="Q2763" i="5" s="1"/>
  <c r="N2763" i="5"/>
  <c r="O2763" i="5" s="1"/>
  <c r="L2763" i="5"/>
  <c r="M2763" i="5" s="1"/>
  <c r="R2762" i="5"/>
  <c r="S2762" i="5" s="1"/>
  <c r="P2762" i="5"/>
  <c r="Q2762" i="5" s="1"/>
  <c r="N2762" i="5"/>
  <c r="O2762" i="5" s="1"/>
  <c r="L2762" i="5"/>
  <c r="M2762" i="5" s="1"/>
  <c r="R2761" i="5"/>
  <c r="S2761" i="5" s="1"/>
  <c r="P2761" i="5"/>
  <c r="Q2761" i="5" s="1"/>
  <c r="N2761" i="5"/>
  <c r="O2761" i="5" s="1"/>
  <c r="L2761" i="5"/>
  <c r="M2761" i="5" s="1"/>
  <c r="R2760" i="5"/>
  <c r="S2760" i="5" s="1"/>
  <c r="P2760" i="5"/>
  <c r="Q2760" i="5" s="1"/>
  <c r="N2760" i="5"/>
  <c r="O2760" i="5" s="1"/>
  <c r="L2760" i="5"/>
  <c r="M2760" i="5" s="1"/>
  <c r="S2759" i="5"/>
  <c r="R2759" i="5"/>
  <c r="P2759" i="5"/>
  <c r="Q2759" i="5" s="1"/>
  <c r="N2759" i="5"/>
  <c r="O2759" i="5" s="1"/>
  <c r="L2759" i="5"/>
  <c r="M2759" i="5" s="1"/>
  <c r="R2758" i="5"/>
  <c r="S2758" i="5" s="1"/>
  <c r="P2758" i="5"/>
  <c r="Q2758" i="5" s="1"/>
  <c r="N2758" i="5"/>
  <c r="O2758" i="5" s="1"/>
  <c r="L2758" i="5"/>
  <c r="M2758" i="5" s="1"/>
  <c r="R2757" i="5"/>
  <c r="S2757" i="5" s="1"/>
  <c r="P2757" i="5"/>
  <c r="Q2757" i="5" s="1"/>
  <c r="N2757" i="5"/>
  <c r="O2757" i="5" s="1"/>
  <c r="L2757" i="5"/>
  <c r="M2757" i="5" s="1"/>
  <c r="R2756" i="5"/>
  <c r="S2756" i="5" s="1"/>
  <c r="P2756" i="5"/>
  <c r="Q2756" i="5" s="1"/>
  <c r="N2756" i="5"/>
  <c r="O2756" i="5" s="1"/>
  <c r="L2756" i="5"/>
  <c r="M2756" i="5" s="1"/>
  <c r="R2755" i="5"/>
  <c r="S2755" i="5" s="1"/>
  <c r="P2755" i="5"/>
  <c r="Q2755" i="5" s="1"/>
  <c r="N2755" i="5"/>
  <c r="O2755" i="5" s="1"/>
  <c r="L2755" i="5"/>
  <c r="M2755" i="5" s="1"/>
  <c r="R2754" i="5"/>
  <c r="S2754" i="5" s="1"/>
  <c r="P2754" i="5"/>
  <c r="Q2754" i="5" s="1"/>
  <c r="N2754" i="5"/>
  <c r="O2754" i="5" s="1"/>
  <c r="L2754" i="5"/>
  <c r="M2754" i="5" s="1"/>
  <c r="R2753" i="5"/>
  <c r="S2753" i="5" s="1"/>
  <c r="P2753" i="5"/>
  <c r="Q2753" i="5" s="1"/>
  <c r="N2753" i="5"/>
  <c r="O2753" i="5" s="1"/>
  <c r="L2753" i="5"/>
  <c r="M2753" i="5" s="1"/>
  <c r="R2752" i="5"/>
  <c r="S2752" i="5" s="1"/>
  <c r="P2752" i="5"/>
  <c r="Q2752" i="5" s="1"/>
  <c r="N2752" i="5"/>
  <c r="O2752" i="5" s="1"/>
  <c r="L2752" i="5"/>
  <c r="M2752" i="5" s="1"/>
  <c r="S2751" i="5"/>
  <c r="R2751" i="5"/>
  <c r="P2751" i="5"/>
  <c r="Q2751" i="5" s="1"/>
  <c r="N2751" i="5"/>
  <c r="O2751" i="5" s="1"/>
  <c r="L2751" i="5"/>
  <c r="M2751" i="5" s="1"/>
  <c r="R2750" i="5"/>
  <c r="S2750" i="5" s="1"/>
  <c r="P2750" i="5"/>
  <c r="Q2750" i="5" s="1"/>
  <c r="N2750" i="5"/>
  <c r="O2750" i="5" s="1"/>
  <c r="L2750" i="5"/>
  <c r="M2750" i="5" s="1"/>
  <c r="R2749" i="5"/>
  <c r="S2749" i="5" s="1"/>
  <c r="P2749" i="5"/>
  <c r="Q2749" i="5" s="1"/>
  <c r="N2749" i="5"/>
  <c r="O2749" i="5" s="1"/>
  <c r="L2749" i="5"/>
  <c r="M2749" i="5" s="1"/>
  <c r="R2748" i="5"/>
  <c r="S2748" i="5" s="1"/>
  <c r="P2748" i="5"/>
  <c r="Q2748" i="5" s="1"/>
  <c r="N2748" i="5"/>
  <c r="O2748" i="5" s="1"/>
  <c r="L2748" i="5"/>
  <c r="M2748" i="5" s="1"/>
  <c r="R2747" i="5"/>
  <c r="S2747" i="5" s="1"/>
  <c r="P2747" i="5"/>
  <c r="Q2747" i="5" s="1"/>
  <c r="N2747" i="5"/>
  <c r="O2747" i="5" s="1"/>
  <c r="L2747" i="5"/>
  <c r="M2747" i="5" s="1"/>
  <c r="R2746" i="5"/>
  <c r="S2746" i="5" s="1"/>
  <c r="P2746" i="5"/>
  <c r="Q2746" i="5" s="1"/>
  <c r="N2746" i="5"/>
  <c r="O2746" i="5" s="1"/>
  <c r="L2746" i="5"/>
  <c r="M2746" i="5" s="1"/>
  <c r="R2745" i="5"/>
  <c r="S2745" i="5" s="1"/>
  <c r="P2745" i="5"/>
  <c r="Q2745" i="5" s="1"/>
  <c r="N2745" i="5"/>
  <c r="O2745" i="5" s="1"/>
  <c r="L2745" i="5"/>
  <c r="M2745" i="5" s="1"/>
  <c r="R2744" i="5"/>
  <c r="S2744" i="5" s="1"/>
  <c r="P2744" i="5"/>
  <c r="Q2744" i="5" s="1"/>
  <c r="N2744" i="5"/>
  <c r="O2744" i="5" s="1"/>
  <c r="L2744" i="5"/>
  <c r="M2744" i="5" s="1"/>
  <c r="S2743" i="5"/>
  <c r="R2743" i="5"/>
  <c r="P2743" i="5"/>
  <c r="Q2743" i="5" s="1"/>
  <c r="N2743" i="5"/>
  <c r="O2743" i="5" s="1"/>
  <c r="L2743" i="5"/>
  <c r="M2743" i="5" s="1"/>
  <c r="R2742" i="5"/>
  <c r="S2742" i="5" s="1"/>
  <c r="P2742" i="5"/>
  <c r="Q2742" i="5" s="1"/>
  <c r="N2742" i="5"/>
  <c r="O2742" i="5" s="1"/>
  <c r="L2742" i="5"/>
  <c r="M2742" i="5" s="1"/>
  <c r="R2741" i="5"/>
  <c r="S2741" i="5" s="1"/>
  <c r="P2741" i="5"/>
  <c r="Q2741" i="5" s="1"/>
  <c r="N2741" i="5"/>
  <c r="O2741" i="5" s="1"/>
  <c r="L2741" i="5"/>
  <c r="M2741" i="5" s="1"/>
  <c r="R2740" i="5"/>
  <c r="S2740" i="5" s="1"/>
  <c r="P2740" i="5"/>
  <c r="Q2740" i="5" s="1"/>
  <c r="N2740" i="5"/>
  <c r="O2740" i="5" s="1"/>
  <c r="L2740" i="5"/>
  <c r="M2740" i="5" s="1"/>
  <c r="R2739" i="5"/>
  <c r="S2739" i="5" s="1"/>
  <c r="P2739" i="5"/>
  <c r="Q2739" i="5" s="1"/>
  <c r="N2739" i="5"/>
  <c r="O2739" i="5" s="1"/>
  <c r="L2739" i="5"/>
  <c r="M2739" i="5" s="1"/>
  <c r="R2738" i="5"/>
  <c r="S2738" i="5" s="1"/>
  <c r="P2738" i="5"/>
  <c r="Q2738" i="5" s="1"/>
  <c r="N2738" i="5"/>
  <c r="O2738" i="5" s="1"/>
  <c r="L2738" i="5"/>
  <c r="M2738" i="5" s="1"/>
  <c r="R2737" i="5"/>
  <c r="S2737" i="5" s="1"/>
  <c r="P2737" i="5"/>
  <c r="Q2737" i="5" s="1"/>
  <c r="N2737" i="5"/>
  <c r="O2737" i="5" s="1"/>
  <c r="L2737" i="5"/>
  <c r="M2737" i="5" s="1"/>
  <c r="R2736" i="5"/>
  <c r="S2736" i="5" s="1"/>
  <c r="P2736" i="5"/>
  <c r="Q2736" i="5" s="1"/>
  <c r="N2736" i="5"/>
  <c r="O2736" i="5" s="1"/>
  <c r="L2736" i="5"/>
  <c r="M2736" i="5" s="1"/>
  <c r="S2735" i="5"/>
  <c r="R2735" i="5"/>
  <c r="P2735" i="5"/>
  <c r="Q2735" i="5" s="1"/>
  <c r="N2735" i="5"/>
  <c r="O2735" i="5" s="1"/>
  <c r="L2735" i="5"/>
  <c r="M2735" i="5" s="1"/>
  <c r="R2734" i="5"/>
  <c r="S2734" i="5" s="1"/>
  <c r="P2734" i="5"/>
  <c r="Q2734" i="5" s="1"/>
  <c r="N2734" i="5"/>
  <c r="O2734" i="5" s="1"/>
  <c r="L2734" i="5"/>
  <c r="M2734" i="5" s="1"/>
  <c r="R2733" i="5"/>
  <c r="S2733" i="5" s="1"/>
  <c r="P2733" i="5"/>
  <c r="Q2733" i="5" s="1"/>
  <c r="N2733" i="5"/>
  <c r="O2733" i="5" s="1"/>
  <c r="L2733" i="5"/>
  <c r="M2733" i="5" s="1"/>
  <c r="R2732" i="5"/>
  <c r="S2732" i="5" s="1"/>
  <c r="P2732" i="5"/>
  <c r="Q2732" i="5" s="1"/>
  <c r="N2732" i="5"/>
  <c r="O2732" i="5" s="1"/>
  <c r="L2732" i="5"/>
  <c r="M2732" i="5" s="1"/>
  <c r="R2731" i="5"/>
  <c r="S2731" i="5" s="1"/>
  <c r="P2731" i="5"/>
  <c r="Q2731" i="5" s="1"/>
  <c r="N2731" i="5"/>
  <c r="O2731" i="5" s="1"/>
  <c r="L2731" i="5"/>
  <c r="M2731" i="5" s="1"/>
  <c r="R2730" i="5"/>
  <c r="S2730" i="5" s="1"/>
  <c r="P2730" i="5"/>
  <c r="Q2730" i="5" s="1"/>
  <c r="N2730" i="5"/>
  <c r="O2730" i="5" s="1"/>
  <c r="L2730" i="5"/>
  <c r="M2730" i="5" s="1"/>
  <c r="R2729" i="5"/>
  <c r="S2729" i="5" s="1"/>
  <c r="P2729" i="5"/>
  <c r="Q2729" i="5" s="1"/>
  <c r="N2729" i="5"/>
  <c r="O2729" i="5" s="1"/>
  <c r="L2729" i="5"/>
  <c r="M2729" i="5" s="1"/>
  <c r="R2728" i="5"/>
  <c r="S2728" i="5" s="1"/>
  <c r="P2728" i="5"/>
  <c r="Q2728" i="5" s="1"/>
  <c r="N2728" i="5"/>
  <c r="O2728" i="5" s="1"/>
  <c r="L2728" i="5"/>
  <c r="M2728" i="5" s="1"/>
  <c r="S2727" i="5"/>
  <c r="R2727" i="5"/>
  <c r="P2727" i="5"/>
  <c r="Q2727" i="5" s="1"/>
  <c r="N2727" i="5"/>
  <c r="O2727" i="5" s="1"/>
  <c r="L2727" i="5"/>
  <c r="M2727" i="5" s="1"/>
  <c r="R2726" i="5"/>
  <c r="S2726" i="5" s="1"/>
  <c r="P2726" i="5"/>
  <c r="Q2726" i="5" s="1"/>
  <c r="N2726" i="5"/>
  <c r="O2726" i="5" s="1"/>
  <c r="L2726" i="5"/>
  <c r="M2726" i="5" s="1"/>
  <c r="R2725" i="5"/>
  <c r="S2725" i="5" s="1"/>
  <c r="P2725" i="5"/>
  <c r="Q2725" i="5" s="1"/>
  <c r="N2725" i="5"/>
  <c r="O2725" i="5" s="1"/>
  <c r="L2725" i="5"/>
  <c r="M2725" i="5" s="1"/>
  <c r="R2724" i="5"/>
  <c r="S2724" i="5" s="1"/>
  <c r="P2724" i="5"/>
  <c r="Q2724" i="5" s="1"/>
  <c r="N2724" i="5"/>
  <c r="O2724" i="5" s="1"/>
  <c r="L2724" i="5"/>
  <c r="M2724" i="5" s="1"/>
  <c r="R2723" i="5"/>
  <c r="S2723" i="5" s="1"/>
  <c r="P2723" i="5"/>
  <c r="Q2723" i="5" s="1"/>
  <c r="N2723" i="5"/>
  <c r="O2723" i="5" s="1"/>
  <c r="L2723" i="5"/>
  <c r="M2723" i="5" s="1"/>
  <c r="R2722" i="5"/>
  <c r="S2722" i="5" s="1"/>
  <c r="P2722" i="5"/>
  <c r="Q2722" i="5" s="1"/>
  <c r="N2722" i="5"/>
  <c r="O2722" i="5" s="1"/>
  <c r="L2722" i="5"/>
  <c r="M2722" i="5" s="1"/>
  <c r="R2721" i="5"/>
  <c r="S2721" i="5" s="1"/>
  <c r="P2721" i="5"/>
  <c r="Q2721" i="5" s="1"/>
  <c r="N2721" i="5"/>
  <c r="O2721" i="5" s="1"/>
  <c r="L2721" i="5"/>
  <c r="M2721" i="5" s="1"/>
  <c r="R2720" i="5"/>
  <c r="S2720" i="5" s="1"/>
  <c r="P2720" i="5"/>
  <c r="Q2720" i="5" s="1"/>
  <c r="N2720" i="5"/>
  <c r="O2720" i="5" s="1"/>
  <c r="L2720" i="5"/>
  <c r="M2720" i="5" s="1"/>
  <c r="R2719" i="5"/>
  <c r="S2719" i="5" s="1"/>
  <c r="P2719" i="5"/>
  <c r="Q2719" i="5" s="1"/>
  <c r="N2719" i="5"/>
  <c r="O2719" i="5" s="1"/>
  <c r="L2719" i="5"/>
  <c r="M2719" i="5" s="1"/>
  <c r="R2718" i="5"/>
  <c r="S2718" i="5" s="1"/>
  <c r="P2718" i="5"/>
  <c r="Q2718" i="5" s="1"/>
  <c r="N2718" i="5"/>
  <c r="O2718" i="5" s="1"/>
  <c r="L2718" i="5"/>
  <c r="M2718" i="5" s="1"/>
  <c r="S2717" i="5"/>
  <c r="R2717" i="5"/>
  <c r="P2717" i="5"/>
  <c r="Q2717" i="5" s="1"/>
  <c r="N2717" i="5"/>
  <c r="O2717" i="5" s="1"/>
  <c r="L2717" i="5"/>
  <c r="M2717" i="5" s="1"/>
  <c r="R2716" i="5"/>
  <c r="S2716" i="5" s="1"/>
  <c r="P2716" i="5"/>
  <c r="Q2716" i="5" s="1"/>
  <c r="N2716" i="5"/>
  <c r="O2716" i="5" s="1"/>
  <c r="L2716" i="5"/>
  <c r="M2716" i="5" s="1"/>
  <c r="R2715" i="5"/>
  <c r="S2715" i="5" s="1"/>
  <c r="P2715" i="5"/>
  <c r="Q2715" i="5" s="1"/>
  <c r="N2715" i="5"/>
  <c r="O2715" i="5" s="1"/>
  <c r="L2715" i="5"/>
  <c r="M2715" i="5" s="1"/>
  <c r="R2714" i="5"/>
  <c r="S2714" i="5" s="1"/>
  <c r="P2714" i="5"/>
  <c r="Q2714" i="5" s="1"/>
  <c r="N2714" i="5"/>
  <c r="O2714" i="5" s="1"/>
  <c r="L2714" i="5"/>
  <c r="M2714" i="5" s="1"/>
  <c r="R2713" i="5"/>
  <c r="S2713" i="5" s="1"/>
  <c r="P2713" i="5"/>
  <c r="Q2713" i="5" s="1"/>
  <c r="N2713" i="5"/>
  <c r="O2713" i="5" s="1"/>
  <c r="M2713" i="5"/>
  <c r="L2713" i="5"/>
  <c r="R2712" i="5"/>
  <c r="S2712" i="5" s="1"/>
  <c r="P2712" i="5"/>
  <c r="Q2712" i="5" s="1"/>
  <c r="N2712" i="5"/>
  <c r="O2712" i="5" s="1"/>
  <c r="L2712" i="5"/>
  <c r="M2712" i="5" s="1"/>
  <c r="S2711" i="5"/>
  <c r="R2711" i="5"/>
  <c r="P2711" i="5"/>
  <c r="Q2711" i="5" s="1"/>
  <c r="N2711" i="5"/>
  <c r="O2711" i="5" s="1"/>
  <c r="L2711" i="5"/>
  <c r="M2711" i="5" s="1"/>
  <c r="R2710" i="5"/>
  <c r="S2710" i="5" s="1"/>
  <c r="P2710" i="5"/>
  <c r="Q2710" i="5" s="1"/>
  <c r="N2710" i="5"/>
  <c r="O2710" i="5" s="1"/>
  <c r="L2710" i="5"/>
  <c r="M2710" i="5" s="1"/>
  <c r="R2709" i="5"/>
  <c r="S2709" i="5" s="1"/>
  <c r="P2709" i="5"/>
  <c r="Q2709" i="5" s="1"/>
  <c r="N2709" i="5"/>
  <c r="O2709" i="5" s="1"/>
  <c r="L2709" i="5"/>
  <c r="M2709" i="5" s="1"/>
  <c r="R2708" i="5"/>
  <c r="S2708" i="5" s="1"/>
  <c r="P2708" i="5"/>
  <c r="Q2708" i="5" s="1"/>
  <c r="N2708" i="5"/>
  <c r="O2708" i="5" s="1"/>
  <c r="L2708" i="5"/>
  <c r="M2708" i="5" s="1"/>
  <c r="S2707" i="5"/>
  <c r="R2707" i="5"/>
  <c r="P2707" i="5"/>
  <c r="Q2707" i="5" s="1"/>
  <c r="N2707" i="5"/>
  <c r="O2707" i="5" s="1"/>
  <c r="L2707" i="5"/>
  <c r="M2707" i="5" s="1"/>
  <c r="R2706" i="5"/>
  <c r="S2706" i="5" s="1"/>
  <c r="P2706" i="5"/>
  <c r="Q2706" i="5" s="1"/>
  <c r="N2706" i="5"/>
  <c r="O2706" i="5" s="1"/>
  <c r="L2706" i="5"/>
  <c r="M2706" i="5" s="1"/>
  <c r="R2705" i="5"/>
  <c r="S2705" i="5" s="1"/>
  <c r="P2705" i="5"/>
  <c r="Q2705" i="5" s="1"/>
  <c r="N2705" i="5"/>
  <c r="O2705" i="5" s="1"/>
  <c r="L2705" i="5"/>
  <c r="M2705" i="5" s="1"/>
  <c r="R2704" i="5"/>
  <c r="S2704" i="5" s="1"/>
  <c r="P2704" i="5"/>
  <c r="Q2704" i="5" s="1"/>
  <c r="N2704" i="5"/>
  <c r="O2704" i="5" s="1"/>
  <c r="L2704" i="5"/>
  <c r="M2704" i="5" s="1"/>
  <c r="R2703" i="5"/>
  <c r="S2703" i="5" s="1"/>
  <c r="P2703" i="5"/>
  <c r="Q2703" i="5" s="1"/>
  <c r="N2703" i="5"/>
  <c r="O2703" i="5" s="1"/>
  <c r="L2703" i="5"/>
  <c r="M2703" i="5" s="1"/>
  <c r="R2702" i="5"/>
  <c r="S2702" i="5" s="1"/>
  <c r="P2702" i="5"/>
  <c r="Q2702" i="5" s="1"/>
  <c r="N2702" i="5"/>
  <c r="O2702" i="5" s="1"/>
  <c r="L2702" i="5"/>
  <c r="M2702" i="5" s="1"/>
  <c r="R2701" i="5"/>
  <c r="S2701" i="5" s="1"/>
  <c r="P2701" i="5"/>
  <c r="Q2701" i="5" s="1"/>
  <c r="N2701" i="5"/>
  <c r="O2701" i="5" s="1"/>
  <c r="M2701" i="5"/>
  <c r="L2701" i="5"/>
  <c r="R2700" i="5"/>
  <c r="S2700" i="5" s="1"/>
  <c r="P2700" i="5"/>
  <c r="Q2700" i="5" s="1"/>
  <c r="N2700" i="5"/>
  <c r="O2700" i="5" s="1"/>
  <c r="L2700" i="5"/>
  <c r="M2700" i="5" s="1"/>
  <c r="R2699" i="5"/>
  <c r="S2699" i="5" s="1"/>
  <c r="P2699" i="5"/>
  <c r="Q2699" i="5" s="1"/>
  <c r="N2699" i="5"/>
  <c r="O2699" i="5" s="1"/>
  <c r="L2699" i="5"/>
  <c r="M2699" i="5" s="1"/>
  <c r="R2698" i="5"/>
  <c r="S2698" i="5" s="1"/>
  <c r="P2698" i="5"/>
  <c r="Q2698" i="5" s="1"/>
  <c r="N2698" i="5"/>
  <c r="O2698" i="5" s="1"/>
  <c r="L2698" i="5"/>
  <c r="M2698" i="5" s="1"/>
  <c r="R2697" i="5"/>
  <c r="S2697" i="5" s="1"/>
  <c r="P2697" i="5"/>
  <c r="Q2697" i="5" s="1"/>
  <c r="N2697" i="5"/>
  <c r="O2697" i="5" s="1"/>
  <c r="M2697" i="5"/>
  <c r="L2697" i="5"/>
  <c r="R2696" i="5"/>
  <c r="S2696" i="5" s="1"/>
  <c r="P2696" i="5"/>
  <c r="Q2696" i="5" s="1"/>
  <c r="N2696" i="5"/>
  <c r="O2696" i="5" s="1"/>
  <c r="L2696" i="5"/>
  <c r="M2696" i="5" s="1"/>
  <c r="S2695" i="5"/>
  <c r="R2695" i="5"/>
  <c r="P2695" i="5"/>
  <c r="Q2695" i="5" s="1"/>
  <c r="N2695" i="5"/>
  <c r="O2695" i="5" s="1"/>
  <c r="L2695" i="5"/>
  <c r="M2695" i="5" s="1"/>
  <c r="R2694" i="5"/>
  <c r="S2694" i="5" s="1"/>
  <c r="P2694" i="5"/>
  <c r="Q2694" i="5" s="1"/>
  <c r="N2694" i="5"/>
  <c r="O2694" i="5" s="1"/>
  <c r="L2694" i="5"/>
  <c r="M2694" i="5" s="1"/>
  <c r="R2693" i="5"/>
  <c r="S2693" i="5" s="1"/>
  <c r="P2693" i="5"/>
  <c r="Q2693" i="5" s="1"/>
  <c r="N2693" i="5"/>
  <c r="O2693" i="5" s="1"/>
  <c r="L2693" i="5"/>
  <c r="M2693" i="5" s="1"/>
  <c r="R2692" i="5"/>
  <c r="S2692" i="5" s="1"/>
  <c r="P2692" i="5"/>
  <c r="Q2692" i="5" s="1"/>
  <c r="N2692" i="5"/>
  <c r="O2692" i="5" s="1"/>
  <c r="L2692" i="5"/>
  <c r="M2692" i="5" s="1"/>
  <c r="R2691" i="5"/>
  <c r="S2691" i="5" s="1"/>
  <c r="P2691" i="5"/>
  <c r="Q2691" i="5" s="1"/>
  <c r="N2691" i="5"/>
  <c r="O2691" i="5" s="1"/>
  <c r="L2691" i="5"/>
  <c r="M2691" i="5" s="1"/>
  <c r="R2690" i="5"/>
  <c r="S2690" i="5" s="1"/>
  <c r="P2690" i="5"/>
  <c r="Q2690" i="5" s="1"/>
  <c r="N2690" i="5"/>
  <c r="O2690" i="5" s="1"/>
  <c r="L2690" i="5"/>
  <c r="M2690" i="5" s="1"/>
  <c r="R2689" i="5"/>
  <c r="S2689" i="5" s="1"/>
  <c r="P2689" i="5"/>
  <c r="Q2689" i="5" s="1"/>
  <c r="N2689" i="5"/>
  <c r="O2689" i="5" s="1"/>
  <c r="L2689" i="5"/>
  <c r="M2689" i="5" s="1"/>
  <c r="R2688" i="5"/>
  <c r="S2688" i="5" s="1"/>
  <c r="P2688" i="5"/>
  <c r="Q2688" i="5" s="1"/>
  <c r="N2688" i="5"/>
  <c r="O2688" i="5" s="1"/>
  <c r="L2688" i="5"/>
  <c r="M2688" i="5" s="1"/>
  <c r="R2687" i="5"/>
  <c r="S2687" i="5" s="1"/>
  <c r="P2687" i="5"/>
  <c r="Q2687" i="5" s="1"/>
  <c r="N2687" i="5"/>
  <c r="O2687" i="5" s="1"/>
  <c r="L2687" i="5"/>
  <c r="M2687" i="5" s="1"/>
  <c r="R2686" i="5"/>
  <c r="S2686" i="5" s="1"/>
  <c r="P2686" i="5"/>
  <c r="Q2686" i="5" s="1"/>
  <c r="N2686" i="5"/>
  <c r="O2686" i="5" s="1"/>
  <c r="L2686" i="5"/>
  <c r="M2686" i="5" s="1"/>
  <c r="R2685" i="5"/>
  <c r="S2685" i="5" s="1"/>
  <c r="P2685" i="5"/>
  <c r="Q2685" i="5" s="1"/>
  <c r="N2685" i="5"/>
  <c r="O2685" i="5" s="1"/>
  <c r="L2685" i="5"/>
  <c r="M2685" i="5" s="1"/>
  <c r="R2684" i="5"/>
  <c r="S2684" i="5" s="1"/>
  <c r="P2684" i="5"/>
  <c r="Q2684" i="5" s="1"/>
  <c r="N2684" i="5"/>
  <c r="O2684" i="5" s="1"/>
  <c r="L2684" i="5"/>
  <c r="M2684" i="5" s="1"/>
  <c r="R2683" i="5"/>
  <c r="S2683" i="5" s="1"/>
  <c r="P2683" i="5"/>
  <c r="Q2683" i="5" s="1"/>
  <c r="N2683" i="5"/>
  <c r="O2683" i="5" s="1"/>
  <c r="L2683" i="5"/>
  <c r="M2683" i="5" s="1"/>
  <c r="R2682" i="5"/>
  <c r="S2682" i="5" s="1"/>
  <c r="P2682" i="5"/>
  <c r="Q2682" i="5" s="1"/>
  <c r="N2682" i="5"/>
  <c r="O2682" i="5" s="1"/>
  <c r="L2682" i="5"/>
  <c r="M2682" i="5" s="1"/>
  <c r="R2681" i="5"/>
  <c r="S2681" i="5" s="1"/>
  <c r="P2681" i="5"/>
  <c r="Q2681" i="5" s="1"/>
  <c r="N2681" i="5"/>
  <c r="O2681" i="5" s="1"/>
  <c r="L2681" i="5"/>
  <c r="M2681" i="5" s="1"/>
  <c r="R2680" i="5"/>
  <c r="S2680" i="5" s="1"/>
  <c r="P2680" i="5"/>
  <c r="Q2680" i="5" s="1"/>
  <c r="N2680" i="5"/>
  <c r="O2680" i="5" s="1"/>
  <c r="L2680" i="5"/>
  <c r="M2680" i="5" s="1"/>
  <c r="R2679" i="5"/>
  <c r="S2679" i="5" s="1"/>
  <c r="P2679" i="5"/>
  <c r="Q2679" i="5" s="1"/>
  <c r="N2679" i="5"/>
  <c r="O2679" i="5" s="1"/>
  <c r="L2679" i="5"/>
  <c r="M2679" i="5" s="1"/>
  <c r="R2678" i="5"/>
  <c r="S2678" i="5" s="1"/>
  <c r="P2678" i="5"/>
  <c r="Q2678" i="5" s="1"/>
  <c r="N2678" i="5"/>
  <c r="O2678" i="5" s="1"/>
  <c r="L2678" i="5"/>
  <c r="M2678" i="5" s="1"/>
  <c r="R2677" i="5"/>
  <c r="S2677" i="5" s="1"/>
  <c r="P2677" i="5"/>
  <c r="Q2677" i="5" s="1"/>
  <c r="N2677" i="5"/>
  <c r="O2677" i="5" s="1"/>
  <c r="L2677" i="5"/>
  <c r="M2677" i="5" s="1"/>
  <c r="R2676" i="5"/>
  <c r="S2676" i="5" s="1"/>
  <c r="P2676" i="5"/>
  <c r="Q2676" i="5" s="1"/>
  <c r="N2676" i="5"/>
  <c r="O2676" i="5" s="1"/>
  <c r="L2676" i="5"/>
  <c r="M2676" i="5" s="1"/>
  <c r="R2675" i="5"/>
  <c r="S2675" i="5" s="1"/>
  <c r="P2675" i="5"/>
  <c r="Q2675" i="5" s="1"/>
  <c r="N2675" i="5"/>
  <c r="O2675" i="5" s="1"/>
  <c r="L2675" i="5"/>
  <c r="M2675" i="5" s="1"/>
  <c r="R2674" i="5"/>
  <c r="S2674" i="5" s="1"/>
  <c r="P2674" i="5"/>
  <c r="Q2674" i="5" s="1"/>
  <c r="N2674" i="5"/>
  <c r="O2674" i="5" s="1"/>
  <c r="L2674" i="5"/>
  <c r="M2674" i="5" s="1"/>
  <c r="R2673" i="5"/>
  <c r="S2673" i="5" s="1"/>
  <c r="P2673" i="5"/>
  <c r="Q2673" i="5" s="1"/>
  <c r="N2673" i="5"/>
  <c r="O2673" i="5" s="1"/>
  <c r="L2673" i="5"/>
  <c r="M2673" i="5" s="1"/>
  <c r="R2672" i="5"/>
  <c r="S2672" i="5" s="1"/>
  <c r="P2672" i="5"/>
  <c r="Q2672" i="5" s="1"/>
  <c r="N2672" i="5"/>
  <c r="O2672" i="5" s="1"/>
  <c r="L2672" i="5"/>
  <c r="M2672" i="5" s="1"/>
  <c r="R2671" i="5"/>
  <c r="S2671" i="5" s="1"/>
  <c r="P2671" i="5"/>
  <c r="Q2671" i="5" s="1"/>
  <c r="N2671" i="5"/>
  <c r="O2671" i="5" s="1"/>
  <c r="L2671" i="5"/>
  <c r="M2671" i="5" s="1"/>
  <c r="R2670" i="5"/>
  <c r="S2670" i="5" s="1"/>
  <c r="P2670" i="5"/>
  <c r="Q2670" i="5" s="1"/>
  <c r="N2670" i="5"/>
  <c r="O2670" i="5" s="1"/>
  <c r="L2670" i="5"/>
  <c r="M2670" i="5" s="1"/>
  <c r="R2669" i="5"/>
  <c r="S2669" i="5" s="1"/>
  <c r="P2669" i="5"/>
  <c r="Q2669" i="5" s="1"/>
  <c r="N2669" i="5"/>
  <c r="O2669" i="5" s="1"/>
  <c r="L2669" i="5"/>
  <c r="M2669" i="5" s="1"/>
  <c r="R2668" i="5"/>
  <c r="S2668" i="5" s="1"/>
  <c r="P2668" i="5"/>
  <c r="Q2668" i="5" s="1"/>
  <c r="N2668" i="5"/>
  <c r="O2668" i="5" s="1"/>
  <c r="L2668" i="5"/>
  <c r="M2668" i="5" s="1"/>
  <c r="R2667" i="5"/>
  <c r="S2667" i="5" s="1"/>
  <c r="P2667" i="5"/>
  <c r="Q2667" i="5" s="1"/>
  <c r="N2667" i="5"/>
  <c r="O2667" i="5" s="1"/>
  <c r="L2667" i="5"/>
  <c r="M2667" i="5" s="1"/>
  <c r="R2666" i="5"/>
  <c r="S2666" i="5" s="1"/>
  <c r="P2666" i="5"/>
  <c r="Q2666" i="5" s="1"/>
  <c r="N2666" i="5"/>
  <c r="O2666" i="5" s="1"/>
  <c r="L2666" i="5"/>
  <c r="M2666" i="5" s="1"/>
  <c r="R2665" i="5"/>
  <c r="S2665" i="5" s="1"/>
  <c r="P2665" i="5"/>
  <c r="Q2665" i="5" s="1"/>
  <c r="N2665" i="5"/>
  <c r="O2665" i="5" s="1"/>
  <c r="L2665" i="5"/>
  <c r="M2665" i="5" s="1"/>
  <c r="R2664" i="5"/>
  <c r="S2664" i="5" s="1"/>
  <c r="P2664" i="5"/>
  <c r="Q2664" i="5" s="1"/>
  <c r="N2664" i="5"/>
  <c r="O2664" i="5" s="1"/>
  <c r="L2664" i="5"/>
  <c r="M2664" i="5" s="1"/>
  <c r="R2663" i="5"/>
  <c r="S2663" i="5" s="1"/>
  <c r="P2663" i="5"/>
  <c r="Q2663" i="5" s="1"/>
  <c r="N2663" i="5"/>
  <c r="O2663" i="5" s="1"/>
  <c r="L2663" i="5"/>
  <c r="M2663" i="5" s="1"/>
  <c r="R2662" i="5"/>
  <c r="S2662" i="5" s="1"/>
  <c r="P2662" i="5"/>
  <c r="Q2662" i="5" s="1"/>
  <c r="N2662" i="5"/>
  <c r="O2662" i="5" s="1"/>
  <c r="L2662" i="5"/>
  <c r="M2662" i="5" s="1"/>
  <c r="R2661" i="5"/>
  <c r="S2661" i="5" s="1"/>
  <c r="P2661" i="5"/>
  <c r="Q2661" i="5" s="1"/>
  <c r="N2661" i="5"/>
  <c r="O2661" i="5" s="1"/>
  <c r="L2661" i="5"/>
  <c r="M2661" i="5" s="1"/>
  <c r="R2660" i="5"/>
  <c r="S2660" i="5" s="1"/>
  <c r="P2660" i="5"/>
  <c r="Q2660" i="5" s="1"/>
  <c r="N2660" i="5"/>
  <c r="O2660" i="5" s="1"/>
  <c r="L2660" i="5"/>
  <c r="M2660" i="5" s="1"/>
  <c r="R2659" i="5"/>
  <c r="S2659" i="5" s="1"/>
  <c r="P2659" i="5"/>
  <c r="Q2659" i="5" s="1"/>
  <c r="N2659" i="5"/>
  <c r="O2659" i="5" s="1"/>
  <c r="L2659" i="5"/>
  <c r="M2659" i="5" s="1"/>
  <c r="R2658" i="5"/>
  <c r="S2658" i="5" s="1"/>
  <c r="P2658" i="5"/>
  <c r="Q2658" i="5" s="1"/>
  <c r="N2658" i="5"/>
  <c r="O2658" i="5" s="1"/>
  <c r="L2658" i="5"/>
  <c r="M2658" i="5" s="1"/>
  <c r="R2657" i="5"/>
  <c r="S2657" i="5" s="1"/>
  <c r="P2657" i="5"/>
  <c r="Q2657" i="5" s="1"/>
  <c r="N2657" i="5"/>
  <c r="O2657" i="5" s="1"/>
  <c r="L2657" i="5"/>
  <c r="M2657" i="5" s="1"/>
  <c r="R2656" i="5"/>
  <c r="S2656" i="5" s="1"/>
  <c r="P2656" i="5"/>
  <c r="Q2656" i="5" s="1"/>
  <c r="N2656" i="5"/>
  <c r="O2656" i="5" s="1"/>
  <c r="L2656" i="5"/>
  <c r="M2656" i="5" s="1"/>
  <c r="R2655" i="5"/>
  <c r="S2655" i="5" s="1"/>
  <c r="P2655" i="5"/>
  <c r="Q2655" i="5" s="1"/>
  <c r="N2655" i="5"/>
  <c r="O2655" i="5" s="1"/>
  <c r="L2655" i="5"/>
  <c r="M2655" i="5" s="1"/>
  <c r="R2654" i="5"/>
  <c r="S2654" i="5" s="1"/>
  <c r="P2654" i="5"/>
  <c r="Q2654" i="5" s="1"/>
  <c r="N2654" i="5"/>
  <c r="O2654" i="5" s="1"/>
  <c r="L2654" i="5"/>
  <c r="M2654" i="5" s="1"/>
  <c r="R2653" i="5"/>
  <c r="S2653" i="5" s="1"/>
  <c r="P2653" i="5"/>
  <c r="Q2653" i="5" s="1"/>
  <c r="N2653" i="5"/>
  <c r="O2653" i="5" s="1"/>
  <c r="L2653" i="5"/>
  <c r="M2653" i="5" s="1"/>
  <c r="R2652" i="5"/>
  <c r="S2652" i="5" s="1"/>
  <c r="P2652" i="5"/>
  <c r="Q2652" i="5" s="1"/>
  <c r="N2652" i="5"/>
  <c r="O2652" i="5" s="1"/>
  <c r="L2652" i="5"/>
  <c r="M2652" i="5" s="1"/>
  <c r="R2651" i="5"/>
  <c r="S2651" i="5" s="1"/>
  <c r="P2651" i="5"/>
  <c r="Q2651" i="5" s="1"/>
  <c r="N2651" i="5"/>
  <c r="O2651" i="5" s="1"/>
  <c r="L2651" i="5"/>
  <c r="M2651" i="5" s="1"/>
  <c r="R2650" i="5"/>
  <c r="S2650" i="5" s="1"/>
  <c r="P2650" i="5"/>
  <c r="Q2650" i="5" s="1"/>
  <c r="N2650" i="5"/>
  <c r="O2650" i="5" s="1"/>
  <c r="L2650" i="5"/>
  <c r="M2650" i="5" s="1"/>
  <c r="R2649" i="5"/>
  <c r="S2649" i="5" s="1"/>
  <c r="P2649" i="5"/>
  <c r="Q2649" i="5" s="1"/>
  <c r="N2649" i="5"/>
  <c r="O2649" i="5" s="1"/>
  <c r="L2649" i="5"/>
  <c r="M2649" i="5" s="1"/>
  <c r="R2648" i="5"/>
  <c r="S2648" i="5" s="1"/>
  <c r="P2648" i="5"/>
  <c r="Q2648" i="5" s="1"/>
  <c r="N2648" i="5"/>
  <c r="O2648" i="5" s="1"/>
  <c r="L2648" i="5"/>
  <c r="M2648" i="5" s="1"/>
  <c r="R2647" i="5"/>
  <c r="S2647" i="5" s="1"/>
  <c r="P2647" i="5"/>
  <c r="Q2647" i="5" s="1"/>
  <c r="N2647" i="5"/>
  <c r="O2647" i="5" s="1"/>
  <c r="L2647" i="5"/>
  <c r="M2647" i="5" s="1"/>
  <c r="R2646" i="5"/>
  <c r="S2646" i="5" s="1"/>
  <c r="P2646" i="5"/>
  <c r="Q2646" i="5" s="1"/>
  <c r="N2646" i="5"/>
  <c r="O2646" i="5" s="1"/>
  <c r="L2646" i="5"/>
  <c r="M2646" i="5" s="1"/>
  <c r="R2645" i="5"/>
  <c r="S2645" i="5" s="1"/>
  <c r="P2645" i="5"/>
  <c r="Q2645" i="5" s="1"/>
  <c r="N2645" i="5"/>
  <c r="O2645" i="5" s="1"/>
  <c r="L2645" i="5"/>
  <c r="M2645" i="5" s="1"/>
  <c r="R2644" i="5"/>
  <c r="S2644" i="5" s="1"/>
  <c r="P2644" i="5"/>
  <c r="Q2644" i="5" s="1"/>
  <c r="N2644" i="5"/>
  <c r="O2644" i="5" s="1"/>
  <c r="L2644" i="5"/>
  <c r="M2644" i="5" s="1"/>
  <c r="R2643" i="5"/>
  <c r="S2643" i="5" s="1"/>
  <c r="P2643" i="5"/>
  <c r="Q2643" i="5" s="1"/>
  <c r="N2643" i="5"/>
  <c r="O2643" i="5" s="1"/>
  <c r="L2643" i="5"/>
  <c r="M2643" i="5" s="1"/>
  <c r="R2642" i="5"/>
  <c r="S2642" i="5" s="1"/>
  <c r="P2642" i="5"/>
  <c r="Q2642" i="5" s="1"/>
  <c r="N2642" i="5"/>
  <c r="O2642" i="5" s="1"/>
  <c r="L2642" i="5"/>
  <c r="M2642" i="5" s="1"/>
  <c r="R2641" i="5"/>
  <c r="S2641" i="5" s="1"/>
  <c r="P2641" i="5"/>
  <c r="Q2641" i="5" s="1"/>
  <c r="N2641" i="5"/>
  <c r="O2641" i="5" s="1"/>
  <c r="L2641" i="5"/>
  <c r="M2641" i="5" s="1"/>
  <c r="R2640" i="5"/>
  <c r="S2640" i="5" s="1"/>
  <c r="P2640" i="5"/>
  <c r="Q2640" i="5" s="1"/>
  <c r="N2640" i="5"/>
  <c r="O2640" i="5" s="1"/>
  <c r="L2640" i="5"/>
  <c r="M2640" i="5" s="1"/>
  <c r="R2639" i="5"/>
  <c r="S2639" i="5" s="1"/>
  <c r="P2639" i="5"/>
  <c r="Q2639" i="5" s="1"/>
  <c r="N2639" i="5"/>
  <c r="O2639" i="5" s="1"/>
  <c r="L2639" i="5"/>
  <c r="M2639" i="5" s="1"/>
  <c r="R2638" i="5"/>
  <c r="S2638" i="5" s="1"/>
  <c r="P2638" i="5"/>
  <c r="Q2638" i="5" s="1"/>
  <c r="N2638" i="5"/>
  <c r="O2638" i="5" s="1"/>
  <c r="L2638" i="5"/>
  <c r="M2638" i="5" s="1"/>
  <c r="R2637" i="5"/>
  <c r="S2637" i="5" s="1"/>
  <c r="P2637" i="5"/>
  <c r="Q2637" i="5" s="1"/>
  <c r="N2637" i="5"/>
  <c r="O2637" i="5" s="1"/>
  <c r="L2637" i="5"/>
  <c r="M2637" i="5" s="1"/>
  <c r="R2636" i="5"/>
  <c r="S2636" i="5" s="1"/>
  <c r="P2636" i="5"/>
  <c r="Q2636" i="5" s="1"/>
  <c r="N2636" i="5"/>
  <c r="O2636" i="5" s="1"/>
  <c r="L2636" i="5"/>
  <c r="M2636" i="5" s="1"/>
  <c r="R2635" i="5"/>
  <c r="S2635" i="5" s="1"/>
  <c r="P2635" i="5"/>
  <c r="Q2635" i="5" s="1"/>
  <c r="N2635" i="5"/>
  <c r="O2635" i="5" s="1"/>
  <c r="L2635" i="5"/>
  <c r="M2635" i="5" s="1"/>
  <c r="R2634" i="5"/>
  <c r="S2634" i="5" s="1"/>
  <c r="P2634" i="5"/>
  <c r="Q2634" i="5" s="1"/>
  <c r="N2634" i="5"/>
  <c r="O2634" i="5" s="1"/>
  <c r="L2634" i="5"/>
  <c r="M2634" i="5" s="1"/>
  <c r="R2633" i="5"/>
  <c r="S2633" i="5" s="1"/>
  <c r="P2633" i="5"/>
  <c r="Q2633" i="5" s="1"/>
  <c r="N2633" i="5"/>
  <c r="O2633" i="5" s="1"/>
  <c r="L2633" i="5"/>
  <c r="M2633" i="5" s="1"/>
  <c r="S2632" i="5"/>
  <c r="R2632" i="5"/>
  <c r="P2632" i="5"/>
  <c r="Q2632" i="5" s="1"/>
  <c r="N2632" i="5"/>
  <c r="O2632" i="5" s="1"/>
  <c r="L2632" i="5"/>
  <c r="M2632" i="5" s="1"/>
  <c r="R2631" i="5"/>
  <c r="S2631" i="5" s="1"/>
  <c r="P2631" i="5"/>
  <c r="Q2631" i="5" s="1"/>
  <c r="N2631" i="5"/>
  <c r="O2631" i="5" s="1"/>
  <c r="M2631" i="5"/>
  <c r="L2631" i="5"/>
  <c r="R2630" i="5"/>
  <c r="S2630" i="5" s="1"/>
  <c r="P2630" i="5"/>
  <c r="Q2630" i="5" s="1"/>
  <c r="N2630" i="5"/>
  <c r="O2630" i="5" s="1"/>
  <c r="L2630" i="5"/>
  <c r="M2630" i="5" s="1"/>
  <c r="R2629" i="5"/>
  <c r="S2629" i="5" s="1"/>
  <c r="P2629" i="5"/>
  <c r="Q2629" i="5" s="1"/>
  <c r="O2629" i="5"/>
  <c r="N2629" i="5"/>
  <c r="M2629" i="5"/>
  <c r="L2629" i="5"/>
  <c r="R2628" i="5"/>
  <c r="S2628" i="5" s="1"/>
  <c r="P2628" i="5"/>
  <c r="Q2628" i="5" s="1"/>
  <c r="N2628" i="5"/>
  <c r="O2628" i="5" s="1"/>
  <c r="L2628" i="5"/>
  <c r="M2628" i="5" s="1"/>
  <c r="R2627" i="5"/>
  <c r="S2627" i="5" s="1"/>
  <c r="P2627" i="5"/>
  <c r="Q2627" i="5" s="1"/>
  <c r="N2627" i="5"/>
  <c r="O2627" i="5" s="1"/>
  <c r="L2627" i="5"/>
  <c r="M2627" i="5" s="1"/>
  <c r="R2626" i="5"/>
  <c r="S2626" i="5" s="1"/>
  <c r="P2626" i="5"/>
  <c r="Q2626" i="5" s="1"/>
  <c r="N2626" i="5"/>
  <c r="O2626" i="5" s="1"/>
  <c r="L2626" i="5"/>
  <c r="M2626" i="5" s="1"/>
  <c r="R2625" i="5"/>
  <c r="S2625" i="5" s="1"/>
  <c r="P2625" i="5"/>
  <c r="Q2625" i="5" s="1"/>
  <c r="N2625" i="5"/>
  <c r="O2625" i="5" s="1"/>
  <c r="L2625" i="5"/>
  <c r="M2625" i="5" s="1"/>
  <c r="R2624" i="5"/>
  <c r="S2624" i="5" s="1"/>
  <c r="P2624" i="5"/>
  <c r="Q2624" i="5" s="1"/>
  <c r="N2624" i="5"/>
  <c r="O2624" i="5" s="1"/>
  <c r="L2624" i="5"/>
  <c r="M2624" i="5" s="1"/>
  <c r="R2623" i="5"/>
  <c r="S2623" i="5" s="1"/>
  <c r="P2623" i="5"/>
  <c r="Q2623" i="5" s="1"/>
  <c r="N2623" i="5"/>
  <c r="O2623" i="5" s="1"/>
  <c r="M2623" i="5"/>
  <c r="L2623" i="5"/>
  <c r="R2622" i="5"/>
  <c r="S2622" i="5" s="1"/>
  <c r="P2622" i="5"/>
  <c r="Q2622" i="5" s="1"/>
  <c r="N2622" i="5"/>
  <c r="O2622" i="5" s="1"/>
  <c r="L2622" i="5"/>
  <c r="M2622" i="5" s="1"/>
  <c r="R2621" i="5"/>
  <c r="S2621" i="5" s="1"/>
  <c r="P2621" i="5"/>
  <c r="Q2621" i="5" s="1"/>
  <c r="O2621" i="5"/>
  <c r="N2621" i="5"/>
  <c r="M2621" i="5"/>
  <c r="L2621" i="5"/>
  <c r="R2620" i="5"/>
  <c r="S2620" i="5" s="1"/>
  <c r="P2620" i="5"/>
  <c r="Q2620" i="5" s="1"/>
  <c r="N2620" i="5"/>
  <c r="O2620" i="5" s="1"/>
  <c r="L2620" i="5"/>
  <c r="M2620" i="5" s="1"/>
  <c r="R2619" i="5"/>
  <c r="S2619" i="5" s="1"/>
  <c r="P2619" i="5"/>
  <c r="Q2619" i="5" s="1"/>
  <c r="O2619" i="5"/>
  <c r="N2619" i="5"/>
  <c r="L2619" i="5"/>
  <c r="M2619" i="5" s="1"/>
  <c r="R2618" i="5"/>
  <c r="S2618" i="5" s="1"/>
  <c r="P2618" i="5"/>
  <c r="Q2618" i="5" s="1"/>
  <c r="N2618" i="5"/>
  <c r="O2618" i="5" s="1"/>
  <c r="L2618" i="5"/>
  <c r="M2618" i="5" s="1"/>
  <c r="R2617" i="5"/>
  <c r="S2617" i="5" s="1"/>
  <c r="P2617" i="5"/>
  <c r="Q2617" i="5" s="1"/>
  <c r="N2617" i="5"/>
  <c r="O2617" i="5" s="1"/>
  <c r="L2617" i="5"/>
  <c r="M2617" i="5" s="1"/>
  <c r="S2616" i="5"/>
  <c r="R2616" i="5"/>
  <c r="P2616" i="5"/>
  <c r="Q2616" i="5" s="1"/>
  <c r="N2616" i="5"/>
  <c r="O2616" i="5" s="1"/>
  <c r="L2616" i="5"/>
  <c r="M2616" i="5" s="1"/>
  <c r="R2615" i="5"/>
  <c r="S2615" i="5" s="1"/>
  <c r="P2615" i="5"/>
  <c r="Q2615" i="5" s="1"/>
  <c r="N2615" i="5"/>
  <c r="O2615" i="5" s="1"/>
  <c r="L2615" i="5"/>
  <c r="M2615" i="5" s="1"/>
  <c r="R2614" i="5"/>
  <c r="S2614" i="5" s="1"/>
  <c r="P2614" i="5"/>
  <c r="Q2614" i="5" s="1"/>
  <c r="N2614" i="5"/>
  <c r="O2614" i="5" s="1"/>
  <c r="L2614" i="5"/>
  <c r="M2614" i="5" s="1"/>
  <c r="R2613" i="5"/>
  <c r="S2613" i="5" s="1"/>
  <c r="P2613" i="5"/>
  <c r="Q2613" i="5" s="1"/>
  <c r="N2613" i="5"/>
  <c r="O2613" i="5" s="1"/>
  <c r="L2613" i="5"/>
  <c r="M2613" i="5" s="1"/>
  <c r="S2612" i="5"/>
  <c r="R2612" i="5"/>
  <c r="P2612" i="5"/>
  <c r="Q2612" i="5" s="1"/>
  <c r="N2612" i="5"/>
  <c r="O2612" i="5" s="1"/>
  <c r="L2612" i="5"/>
  <c r="M2612" i="5" s="1"/>
  <c r="R2611" i="5"/>
  <c r="S2611" i="5" s="1"/>
  <c r="P2611" i="5"/>
  <c r="Q2611" i="5" s="1"/>
  <c r="N2611" i="5"/>
  <c r="O2611" i="5" s="1"/>
  <c r="M2611" i="5"/>
  <c r="L2611" i="5"/>
  <c r="R2610" i="5"/>
  <c r="S2610" i="5" s="1"/>
  <c r="P2610" i="5"/>
  <c r="Q2610" i="5" s="1"/>
  <c r="N2610" i="5"/>
  <c r="O2610" i="5" s="1"/>
  <c r="L2610" i="5"/>
  <c r="M2610" i="5" s="1"/>
  <c r="R2609" i="5"/>
  <c r="S2609" i="5" s="1"/>
  <c r="P2609" i="5"/>
  <c r="Q2609" i="5" s="1"/>
  <c r="N2609" i="5"/>
  <c r="O2609" i="5" s="1"/>
  <c r="L2609" i="5"/>
  <c r="M2609" i="5" s="1"/>
  <c r="R2608" i="5"/>
  <c r="S2608" i="5" s="1"/>
  <c r="P2608" i="5"/>
  <c r="Q2608" i="5" s="1"/>
  <c r="N2608" i="5"/>
  <c r="O2608" i="5" s="1"/>
  <c r="L2608" i="5"/>
  <c r="M2608" i="5" s="1"/>
  <c r="R2607" i="5"/>
  <c r="S2607" i="5" s="1"/>
  <c r="P2607" i="5"/>
  <c r="Q2607" i="5" s="1"/>
  <c r="O2607" i="5"/>
  <c r="N2607" i="5"/>
  <c r="L2607" i="5"/>
  <c r="M2607" i="5" s="1"/>
  <c r="R2606" i="5"/>
  <c r="S2606" i="5" s="1"/>
  <c r="P2606" i="5"/>
  <c r="Q2606" i="5" s="1"/>
  <c r="N2606" i="5"/>
  <c r="O2606" i="5" s="1"/>
  <c r="L2606" i="5"/>
  <c r="M2606" i="5" s="1"/>
  <c r="R2605" i="5"/>
  <c r="S2605" i="5" s="1"/>
  <c r="P2605" i="5"/>
  <c r="Q2605" i="5" s="1"/>
  <c r="O2605" i="5"/>
  <c r="N2605" i="5"/>
  <c r="L2605" i="5"/>
  <c r="M2605" i="5" s="1"/>
  <c r="R2604" i="5"/>
  <c r="S2604" i="5" s="1"/>
  <c r="P2604" i="5"/>
  <c r="Q2604" i="5" s="1"/>
  <c r="N2604" i="5"/>
  <c r="O2604" i="5" s="1"/>
  <c r="L2604" i="5"/>
  <c r="M2604" i="5" s="1"/>
  <c r="R2603" i="5"/>
  <c r="S2603" i="5" s="1"/>
  <c r="P2603" i="5"/>
  <c r="Q2603" i="5" s="1"/>
  <c r="N2603" i="5"/>
  <c r="O2603" i="5" s="1"/>
  <c r="L2603" i="5"/>
  <c r="M2603" i="5" s="1"/>
  <c r="R2602" i="5"/>
  <c r="S2602" i="5" s="1"/>
  <c r="P2602" i="5"/>
  <c r="Q2602" i="5" s="1"/>
  <c r="N2602" i="5"/>
  <c r="O2602" i="5" s="1"/>
  <c r="L2602" i="5"/>
  <c r="M2602" i="5" s="1"/>
  <c r="R2601" i="5"/>
  <c r="S2601" i="5" s="1"/>
  <c r="P2601" i="5"/>
  <c r="Q2601" i="5" s="1"/>
  <c r="N2601" i="5"/>
  <c r="O2601" i="5" s="1"/>
  <c r="M2601" i="5"/>
  <c r="L2601" i="5"/>
  <c r="S2600" i="5"/>
  <c r="R2600" i="5"/>
  <c r="P2600" i="5"/>
  <c r="Q2600" i="5" s="1"/>
  <c r="N2600" i="5"/>
  <c r="O2600" i="5" s="1"/>
  <c r="L2600" i="5"/>
  <c r="M2600" i="5" s="1"/>
  <c r="R2599" i="5"/>
  <c r="S2599" i="5" s="1"/>
  <c r="P2599" i="5"/>
  <c r="Q2599" i="5" s="1"/>
  <c r="N2599" i="5"/>
  <c r="O2599" i="5" s="1"/>
  <c r="L2599" i="5"/>
  <c r="M2599" i="5" s="1"/>
  <c r="S2598" i="5"/>
  <c r="R2598" i="5"/>
  <c r="P2598" i="5"/>
  <c r="Q2598" i="5" s="1"/>
  <c r="N2598" i="5"/>
  <c r="O2598" i="5" s="1"/>
  <c r="L2598" i="5"/>
  <c r="M2598" i="5" s="1"/>
  <c r="R2597" i="5"/>
  <c r="S2597" i="5" s="1"/>
  <c r="P2597" i="5"/>
  <c r="Q2597" i="5" s="1"/>
  <c r="N2597" i="5"/>
  <c r="O2597" i="5" s="1"/>
  <c r="M2597" i="5"/>
  <c r="L2597" i="5"/>
  <c r="R2596" i="5"/>
  <c r="S2596" i="5" s="1"/>
  <c r="P2596" i="5"/>
  <c r="Q2596" i="5" s="1"/>
  <c r="N2596" i="5"/>
  <c r="O2596" i="5" s="1"/>
  <c r="L2596" i="5"/>
  <c r="M2596" i="5" s="1"/>
  <c r="R2595" i="5"/>
  <c r="S2595" i="5" s="1"/>
  <c r="P2595" i="5"/>
  <c r="Q2595" i="5" s="1"/>
  <c r="N2595" i="5"/>
  <c r="O2595" i="5" s="1"/>
  <c r="L2595" i="5"/>
  <c r="M2595" i="5" s="1"/>
  <c r="R2594" i="5"/>
  <c r="S2594" i="5" s="1"/>
  <c r="P2594" i="5"/>
  <c r="Q2594" i="5" s="1"/>
  <c r="N2594" i="5"/>
  <c r="O2594" i="5" s="1"/>
  <c r="L2594" i="5"/>
  <c r="M2594" i="5" s="1"/>
  <c r="R2593" i="5"/>
  <c r="S2593" i="5" s="1"/>
  <c r="P2593" i="5"/>
  <c r="Q2593" i="5" s="1"/>
  <c r="O2593" i="5"/>
  <c r="N2593" i="5"/>
  <c r="L2593" i="5"/>
  <c r="M2593" i="5" s="1"/>
  <c r="R2592" i="5"/>
  <c r="S2592" i="5" s="1"/>
  <c r="P2592" i="5"/>
  <c r="Q2592" i="5" s="1"/>
  <c r="N2592" i="5"/>
  <c r="O2592" i="5" s="1"/>
  <c r="L2592" i="5"/>
  <c r="M2592" i="5" s="1"/>
  <c r="R2591" i="5"/>
  <c r="S2591" i="5" s="1"/>
  <c r="P2591" i="5"/>
  <c r="Q2591" i="5" s="1"/>
  <c r="O2591" i="5"/>
  <c r="N2591" i="5"/>
  <c r="L2591" i="5"/>
  <c r="M2591" i="5" s="1"/>
  <c r="S2590" i="5"/>
  <c r="R2590" i="5"/>
  <c r="P2590" i="5"/>
  <c r="Q2590" i="5" s="1"/>
  <c r="N2590" i="5"/>
  <c r="O2590" i="5" s="1"/>
  <c r="L2590" i="5"/>
  <c r="M2590" i="5" s="1"/>
  <c r="R2589" i="5"/>
  <c r="S2589" i="5" s="1"/>
  <c r="P2589" i="5"/>
  <c r="Q2589" i="5" s="1"/>
  <c r="N2589" i="5"/>
  <c r="O2589" i="5" s="1"/>
  <c r="L2589" i="5"/>
  <c r="M2589" i="5" s="1"/>
  <c r="R2588" i="5"/>
  <c r="S2588" i="5" s="1"/>
  <c r="P2588" i="5"/>
  <c r="Q2588" i="5" s="1"/>
  <c r="N2588" i="5"/>
  <c r="O2588" i="5" s="1"/>
  <c r="L2588" i="5"/>
  <c r="M2588" i="5" s="1"/>
  <c r="R2587" i="5"/>
  <c r="S2587" i="5" s="1"/>
  <c r="P2587" i="5"/>
  <c r="Q2587" i="5" s="1"/>
  <c r="N2587" i="5"/>
  <c r="O2587" i="5" s="1"/>
  <c r="M2587" i="5"/>
  <c r="L2587" i="5"/>
  <c r="R2586" i="5"/>
  <c r="S2586" i="5" s="1"/>
  <c r="P2586" i="5"/>
  <c r="Q2586" i="5" s="1"/>
  <c r="N2586" i="5"/>
  <c r="O2586" i="5" s="1"/>
  <c r="L2586" i="5"/>
  <c r="M2586" i="5" s="1"/>
  <c r="R2585" i="5"/>
  <c r="S2585" i="5" s="1"/>
  <c r="P2585" i="5"/>
  <c r="Q2585" i="5" s="1"/>
  <c r="O2585" i="5"/>
  <c r="N2585" i="5"/>
  <c r="M2585" i="5"/>
  <c r="L2585" i="5"/>
  <c r="R2584" i="5"/>
  <c r="S2584" i="5" s="1"/>
  <c r="P2584" i="5"/>
  <c r="Q2584" i="5" s="1"/>
  <c r="N2584" i="5"/>
  <c r="O2584" i="5" s="1"/>
  <c r="L2584" i="5"/>
  <c r="M2584" i="5" s="1"/>
  <c r="R2583" i="5"/>
  <c r="S2583" i="5" s="1"/>
  <c r="P2583" i="5"/>
  <c r="Q2583" i="5" s="1"/>
  <c r="N2583" i="5"/>
  <c r="O2583" i="5" s="1"/>
  <c r="M2583" i="5"/>
  <c r="L2583" i="5"/>
  <c r="R2582" i="5"/>
  <c r="S2582" i="5" s="1"/>
  <c r="P2582" i="5"/>
  <c r="Q2582" i="5" s="1"/>
  <c r="N2582" i="5"/>
  <c r="O2582" i="5" s="1"/>
  <c r="L2582" i="5"/>
  <c r="M2582" i="5" s="1"/>
  <c r="R2581" i="5"/>
  <c r="S2581" i="5" s="1"/>
  <c r="P2581" i="5"/>
  <c r="Q2581" i="5" s="1"/>
  <c r="N2581" i="5"/>
  <c r="O2581" i="5" s="1"/>
  <c r="L2581" i="5"/>
  <c r="M2581" i="5" s="1"/>
  <c r="S2580" i="5"/>
  <c r="R2580" i="5"/>
  <c r="P2580" i="5"/>
  <c r="Q2580" i="5" s="1"/>
  <c r="N2580" i="5"/>
  <c r="O2580" i="5" s="1"/>
  <c r="L2580" i="5"/>
  <c r="M2580" i="5" s="1"/>
  <c r="R2579" i="5"/>
  <c r="S2579" i="5" s="1"/>
  <c r="P2579" i="5"/>
  <c r="Q2579" i="5" s="1"/>
  <c r="N2579" i="5"/>
  <c r="O2579" i="5" s="1"/>
  <c r="M2579" i="5"/>
  <c r="L2579" i="5"/>
  <c r="S2578" i="5"/>
  <c r="R2578" i="5"/>
  <c r="P2578" i="5"/>
  <c r="Q2578" i="5" s="1"/>
  <c r="N2578" i="5"/>
  <c r="O2578" i="5" s="1"/>
  <c r="L2578" i="5"/>
  <c r="M2578" i="5" s="1"/>
  <c r="R2577" i="5"/>
  <c r="S2577" i="5" s="1"/>
  <c r="P2577" i="5"/>
  <c r="Q2577" i="5" s="1"/>
  <c r="N2577" i="5"/>
  <c r="O2577" i="5" s="1"/>
  <c r="L2577" i="5"/>
  <c r="M2577" i="5" s="1"/>
  <c r="R2576" i="5"/>
  <c r="S2576" i="5" s="1"/>
  <c r="P2576" i="5"/>
  <c r="Q2576" i="5" s="1"/>
  <c r="N2576" i="5"/>
  <c r="O2576" i="5" s="1"/>
  <c r="L2576" i="5"/>
  <c r="M2576" i="5" s="1"/>
  <c r="R2575" i="5"/>
  <c r="S2575" i="5" s="1"/>
  <c r="P2575" i="5"/>
  <c r="Q2575" i="5" s="1"/>
  <c r="N2575" i="5"/>
  <c r="O2575" i="5" s="1"/>
  <c r="L2575" i="5"/>
  <c r="M2575" i="5" s="1"/>
  <c r="R2574" i="5"/>
  <c r="S2574" i="5" s="1"/>
  <c r="P2574" i="5"/>
  <c r="Q2574" i="5" s="1"/>
  <c r="N2574" i="5"/>
  <c r="O2574" i="5" s="1"/>
  <c r="L2574" i="5"/>
  <c r="M2574" i="5" s="1"/>
  <c r="R2573" i="5"/>
  <c r="S2573" i="5" s="1"/>
  <c r="P2573" i="5"/>
  <c r="Q2573" i="5" s="1"/>
  <c r="O2573" i="5"/>
  <c r="N2573" i="5"/>
  <c r="L2573" i="5"/>
  <c r="M2573" i="5" s="1"/>
  <c r="R2572" i="5"/>
  <c r="S2572" i="5" s="1"/>
  <c r="P2572" i="5"/>
  <c r="Q2572" i="5" s="1"/>
  <c r="N2572" i="5"/>
  <c r="O2572" i="5" s="1"/>
  <c r="L2572" i="5"/>
  <c r="M2572" i="5" s="1"/>
  <c r="R2571" i="5"/>
  <c r="S2571" i="5" s="1"/>
  <c r="P2571" i="5"/>
  <c r="Q2571" i="5" s="1"/>
  <c r="N2571" i="5"/>
  <c r="O2571" i="5" s="1"/>
  <c r="L2571" i="5"/>
  <c r="M2571" i="5" s="1"/>
  <c r="R2570" i="5"/>
  <c r="S2570" i="5" s="1"/>
  <c r="P2570" i="5"/>
  <c r="Q2570" i="5" s="1"/>
  <c r="N2570" i="5"/>
  <c r="O2570" i="5" s="1"/>
  <c r="L2570" i="5"/>
  <c r="M2570" i="5" s="1"/>
  <c r="R2569" i="5"/>
  <c r="S2569" i="5" s="1"/>
  <c r="P2569" i="5"/>
  <c r="Q2569" i="5" s="1"/>
  <c r="N2569" i="5"/>
  <c r="O2569" i="5" s="1"/>
  <c r="L2569" i="5"/>
  <c r="M2569" i="5" s="1"/>
  <c r="S2568" i="5"/>
  <c r="R2568" i="5"/>
  <c r="P2568" i="5"/>
  <c r="Q2568" i="5" s="1"/>
  <c r="N2568" i="5"/>
  <c r="O2568" i="5" s="1"/>
  <c r="L2568" i="5"/>
  <c r="M2568" i="5" s="1"/>
  <c r="R2567" i="5"/>
  <c r="S2567" i="5" s="1"/>
  <c r="P2567" i="5"/>
  <c r="Q2567" i="5" s="1"/>
  <c r="N2567" i="5"/>
  <c r="O2567" i="5" s="1"/>
  <c r="L2567" i="5"/>
  <c r="M2567" i="5" s="1"/>
  <c r="R2566" i="5"/>
  <c r="S2566" i="5" s="1"/>
  <c r="P2566" i="5"/>
  <c r="Q2566" i="5" s="1"/>
  <c r="N2566" i="5"/>
  <c r="O2566" i="5" s="1"/>
  <c r="L2566" i="5"/>
  <c r="M2566" i="5" s="1"/>
  <c r="R2565" i="5"/>
  <c r="S2565" i="5" s="1"/>
  <c r="P2565" i="5"/>
  <c r="Q2565" i="5" s="1"/>
  <c r="N2565" i="5"/>
  <c r="O2565" i="5" s="1"/>
  <c r="L2565" i="5"/>
  <c r="M2565" i="5" s="1"/>
  <c r="R2564" i="5"/>
  <c r="S2564" i="5" s="1"/>
  <c r="P2564" i="5"/>
  <c r="Q2564" i="5" s="1"/>
  <c r="N2564" i="5"/>
  <c r="O2564" i="5" s="1"/>
  <c r="L2564" i="5"/>
  <c r="M2564" i="5" s="1"/>
  <c r="R2563" i="5"/>
  <c r="S2563" i="5" s="1"/>
  <c r="P2563" i="5"/>
  <c r="Q2563" i="5" s="1"/>
  <c r="N2563" i="5"/>
  <c r="O2563" i="5" s="1"/>
  <c r="L2563" i="5"/>
  <c r="M2563" i="5" s="1"/>
  <c r="R2562" i="5"/>
  <c r="S2562" i="5" s="1"/>
  <c r="P2562" i="5"/>
  <c r="Q2562" i="5" s="1"/>
  <c r="N2562" i="5"/>
  <c r="O2562" i="5" s="1"/>
  <c r="L2562" i="5"/>
  <c r="M2562" i="5" s="1"/>
  <c r="R2561" i="5"/>
  <c r="S2561" i="5" s="1"/>
  <c r="P2561" i="5"/>
  <c r="Q2561" i="5" s="1"/>
  <c r="O2561" i="5"/>
  <c r="N2561" i="5"/>
  <c r="L2561" i="5"/>
  <c r="M2561" i="5" s="1"/>
  <c r="S2560" i="5"/>
  <c r="R2560" i="5"/>
  <c r="P2560" i="5"/>
  <c r="Q2560" i="5" s="1"/>
  <c r="N2560" i="5"/>
  <c r="O2560" i="5" s="1"/>
  <c r="L2560" i="5"/>
  <c r="M2560" i="5" s="1"/>
  <c r="R2559" i="5"/>
  <c r="S2559" i="5" s="1"/>
  <c r="P2559" i="5"/>
  <c r="Q2559" i="5" s="1"/>
  <c r="N2559" i="5"/>
  <c r="O2559" i="5" s="1"/>
  <c r="L2559" i="5"/>
  <c r="M2559" i="5" s="1"/>
  <c r="R2558" i="5"/>
  <c r="S2558" i="5" s="1"/>
  <c r="P2558" i="5"/>
  <c r="Q2558" i="5" s="1"/>
  <c r="N2558" i="5"/>
  <c r="O2558" i="5" s="1"/>
  <c r="L2558" i="5"/>
  <c r="M2558" i="5" s="1"/>
  <c r="R2557" i="5"/>
  <c r="S2557" i="5" s="1"/>
  <c r="P2557" i="5"/>
  <c r="Q2557" i="5" s="1"/>
  <c r="O2557" i="5"/>
  <c r="N2557" i="5"/>
  <c r="L2557" i="5"/>
  <c r="M2557" i="5" s="1"/>
  <c r="R2556" i="5"/>
  <c r="S2556" i="5" s="1"/>
  <c r="P2556" i="5"/>
  <c r="Q2556" i="5" s="1"/>
  <c r="N2556" i="5"/>
  <c r="O2556" i="5" s="1"/>
  <c r="L2556" i="5"/>
  <c r="M2556" i="5" s="1"/>
  <c r="R2555" i="5"/>
  <c r="S2555" i="5" s="1"/>
  <c r="P2555" i="5"/>
  <c r="Q2555" i="5" s="1"/>
  <c r="N2555" i="5"/>
  <c r="O2555" i="5" s="1"/>
  <c r="L2555" i="5"/>
  <c r="M2555" i="5" s="1"/>
  <c r="R2554" i="5"/>
  <c r="S2554" i="5" s="1"/>
  <c r="P2554" i="5"/>
  <c r="Q2554" i="5" s="1"/>
  <c r="N2554" i="5"/>
  <c r="O2554" i="5" s="1"/>
  <c r="L2554" i="5"/>
  <c r="M2554" i="5" s="1"/>
  <c r="R2553" i="5"/>
  <c r="S2553" i="5" s="1"/>
  <c r="P2553" i="5"/>
  <c r="Q2553" i="5" s="1"/>
  <c r="N2553" i="5"/>
  <c r="O2553" i="5" s="1"/>
  <c r="L2553" i="5"/>
  <c r="M2553" i="5" s="1"/>
  <c r="S2552" i="5"/>
  <c r="R2552" i="5"/>
  <c r="P2552" i="5"/>
  <c r="Q2552" i="5" s="1"/>
  <c r="N2552" i="5"/>
  <c r="O2552" i="5" s="1"/>
  <c r="L2552" i="5"/>
  <c r="M2552" i="5" s="1"/>
  <c r="R2551" i="5"/>
  <c r="S2551" i="5" s="1"/>
  <c r="P2551" i="5"/>
  <c r="Q2551" i="5" s="1"/>
  <c r="N2551" i="5"/>
  <c r="O2551" i="5" s="1"/>
  <c r="L2551" i="5"/>
  <c r="M2551" i="5" s="1"/>
  <c r="R2550" i="5"/>
  <c r="S2550" i="5" s="1"/>
  <c r="P2550" i="5"/>
  <c r="Q2550" i="5" s="1"/>
  <c r="N2550" i="5"/>
  <c r="O2550" i="5" s="1"/>
  <c r="L2550" i="5"/>
  <c r="M2550" i="5" s="1"/>
  <c r="R2549" i="5"/>
  <c r="S2549" i="5" s="1"/>
  <c r="P2549" i="5"/>
  <c r="Q2549" i="5" s="1"/>
  <c r="N2549" i="5"/>
  <c r="O2549" i="5" s="1"/>
  <c r="L2549" i="5"/>
  <c r="M2549" i="5" s="1"/>
  <c r="R2548" i="5"/>
  <c r="S2548" i="5" s="1"/>
  <c r="P2548" i="5"/>
  <c r="Q2548" i="5" s="1"/>
  <c r="N2548" i="5"/>
  <c r="O2548" i="5" s="1"/>
  <c r="L2548" i="5"/>
  <c r="M2548" i="5" s="1"/>
  <c r="R2547" i="5"/>
  <c r="S2547" i="5" s="1"/>
  <c r="P2547" i="5"/>
  <c r="Q2547" i="5" s="1"/>
  <c r="N2547" i="5"/>
  <c r="O2547" i="5" s="1"/>
  <c r="L2547" i="5"/>
  <c r="M2547" i="5" s="1"/>
  <c r="R2546" i="5"/>
  <c r="S2546" i="5" s="1"/>
  <c r="P2546" i="5"/>
  <c r="Q2546" i="5" s="1"/>
  <c r="N2546" i="5"/>
  <c r="O2546" i="5" s="1"/>
  <c r="L2546" i="5"/>
  <c r="M2546" i="5" s="1"/>
  <c r="R2545" i="5"/>
  <c r="S2545" i="5" s="1"/>
  <c r="P2545" i="5"/>
  <c r="Q2545" i="5" s="1"/>
  <c r="O2545" i="5"/>
  <c r="N2545" i="5"/>
  <c r="L2545" i="5"/>
  <c r="M2545" i="5" s="1"/>
  <c r="S2544" i="5"/>
  <c r="R2544" i="5"/>
  <c r="P2544" i="5"/>
  <c r="Q2544" i="5" s="1"/>
  <c r="N2544" i="5"/>
  <c r="O2544" i="5" s="1"/>
  <c r="L2544" i="5"/>
  <c r="M2544" i="5" s="1"/>
  <c r="R2543" i="5"/>
  <c r="S2543" i="5" s="1"/>
  <c r="P2543" i="5"/>
  <c r="Q2543" i="5" s="1"/>
  <c r="N2543" i="5"/>
  <c r="O2543" i="5" s="1"/>
  <c r="L2543" i="5"/>
  <c r="M2543" i="5" s="1"/>
  <c r="R2542" i="5"/>
  <c r="S2542" i="5" s="1"/>
  <c r="P2542" i="5"/>
  <c r="Q2542" i="5" s="1"/>
  <c r="N2542" i="5"/>
  <c r="O2542" i="5" s="1"/>
  <c r="L2542" i="5"/>
  <c r="M2542" i="5" s="1"/>
  <c r="R2541" i="5"/>
  <c r="S2541" i="5" s="1"/>
  <c r="P2541" i="5"/>
  <c r="Q2541" i="5" s="1"/>
  <c r="N2541" i="5"/>
  <c r="O2541" i="5" s="1"/>
  <c r="M2541" i="5"/>
  <c r="L2541" i="5"/>
  <c r="R2540" i="5"/>
  <c r="S2540" i="5" s="1"/>
  <c r="P2540" i="5"/>
  <c r="Q2540" i="5" s="1"/>
  <c r="N2540" i="5"/>
  <c r="O2540" i="5" s="1"/>
  <c r="L2540" i="5"/>
  <c r="M2540" i="5" s="1"/>
  <c r="R2539" i="5"/>
  <c r="S2539" i="5" s="1"/>
  <c r="P2539" i="5"/>
  <c r="Q2539" i="5" s="1"/>
  <c r="O2539" i="5"/>
  <c r="N2539" i="5"/>
  <c r="L2539" i="5"/>
  <c r="M2539" i="5" s="1"/>
  <c r="R2538" i="5"/>
  <c r="S2538" i="5" s="1"/>
  <c r="P2538" i="5"/>
  <c r="Q2538" i="5" s="1"/>
  <c r="N2538" i="5"/>
  <c r="O2538" i="5" s="1"/>
  <c r="L2538" i="5"/>
  <c r="M2538" i="5" s="1"/>
  <c r="R2537" i="5"/>
  <c r="S2537" i="5" s="1"/>
  <c r="P2537" i="5"/>
  <c r="Q2537" i="5" s="1"/>
  <c r="N2537" i="5"/>
  <c r="O2537" i="5" s="1"/>
  <c r="L2537" i="5"/>
  <c r="M2537" i="5" s="1"/>
  <c r="S2536" i="5"/>
  <c r="R2536" i="5"/>
  <c r="P2536" i="5"/>
  <c r="Q2536" i="5" s="1"/>
  <c r="N2536" i="5"/>
  <c r="O2536" i="5" s="1"/>
  <c r="L2536" i="5"/>
  <c r="M2536" i="5" s="1"/>
  <c r="R2535" i="5"/>
  <c r="S2535" i="5" s="1"/>
  <c r="P2535" i="5"/>
  <c r="Q2535" i="5" s="1"/>
  <c r="N2535" i="5"/>
  <c r="O2535" i="5" s="1"/>
  <c r="L2535" i="5"/>
  <c r="M2535" i="5" s="1"/>
  <c r="S2534" i="5"/>
  <c r="R2534" i="5"/>
  <c r="P2534" i="5"/>
  <c r="Q2534" i="5" s="1"/>
  <c r="N2534" i="5"/>
  <c r="O2534" i="5" s="1"/>
  <c r="L2534" i="5"/>
  <c r="M2534" i="5" s="1"/>
  <c r="R2533" i="5"/>
  <c r="S2533" i="5" s="1"/>
  <c r="P2533" i="5"/>
  <c r="Q2533" i="5" s="1"/>
  <c r="N2533" i="5"/>
  <c r="O2533" i="5" s="1"/>
  <c r="M2533" i="5"/>
  <c r="L2533" i="5"/>
  <c r="S2532" i="5"/>
  <c r="R2532" i="5"/>
  <c r="P2532" i="5"/>
  <c r="Q2532" i="5" s="1"/>
  <c r="N2532" i="5"/>
  <c r="O2532" i="5" s="1"/>
  <c r="L2532" i="5"/>
  <c r="M2532" i="5" s="1"/>
  <c r="R2531" i="5"/>
  <c r="S2531" i="5" s="1"/>
  <c r="P2531" i="5"/>
  <c r="Q2531" i="5" s="1"/>
  <c r="N2531" i="5"/>
  <c r="O2531" i="5" s="1"/>
  <c r="M2531" i="5"/>
  <c r="L2531" i="5"/>
  <c r="S2530" i="5"/>
  <c r="R2530" i="5"/>
  <c r="P2530" i="5"/>
  <c r="Q2530" i="5" s="1"/>
  <c r="N2530" i="5"/>
  <c r="O2530" i="5" s="1"/>
  <c r="L2530" i="5"/>
  <c r="M2530" i="5" s="1"/>
  <c r="R2529" i="5"/>
  <c r="S2529" i="5" s="1"/>
  <c r="P2529" i="5"/>
  <c r="Q2529" i="5" s="1"/>
  <c r="N2529" i="5"/>
  <c r="O2529" i="5" s="1"/>
  <c r="L2529" i="5"/>
  <c r="M2529" i="5" s="1"/>
  <c r="R2528" i="5"/>
  <c r="S2528" i="5" s="1"/>
  <c r="P2528" i="5"/>
  <c r="Q2528" i="5" s="1"/>
  <c r="N2528" i="5"/>
  <c r="O2528" i="5" s="1"/>
  <c r="L2528" i="5"/>
  <c r="M2528" i="5" s="1"/>
  <c r="R2527" i="5"/>
  <c r="S2527" i="5" s="1"/>
  <c r="P2527" i="5"/>
  <c r="Q2527" i="5" s="1"/>
  <c r="O2527" i="5"/>
  <c r="N2527" i="5"/>
  <c r="L2527" i="5"/>
  <c r="M2527" i="5" s="1"/>
  <c r="S2526" i="5"/>
  <c r="R2526" i="5"/>
  <c r="P2526" i="5"/>
  <c r="Q2526" i="5" s="1"/>
  <c r="N2526" i="5"/>
  <c r="O2526" i="5" s="1"/>
  <c r="L2526" i="5"/>
  <c r="M2526" i="5" s="1"/>
  <c r="R2525" i="5"/>
  <c r="S2525" i="5" s="1"/>
  <c r="P2525" i="5"/>
  <c r="Q2525" i="5" s="1"/>
  <c r="N2525" i="5"/>
  <c r="O2525" i="5" s="1"/>
  <c r="L2525" i="5"/>
  <c r="M2525" i="5" s="1"/>
  <c r="R2524" i="5"/>
  <c r="S2524" i="5" s="1"/>
  <c r="P2524" i="5"/>
  <c r="Q2524" i="5" s="1"/>
  <c r="N2524" i="5"/>
  <c r="O2524" i="5" s="1"/>
  <c r="L2524" i="5"/>
  <c r="M2524" i="5" s="1"/>
  <c r="R2523" i="5"/>
  <c r="S2523" i="5" s="1"/>
  <c r="P2523" i="5"/>
  <c r="Q2523" i="5" s="1"/>
  <c r="N2523" i="5"/>
  <c r="O2523" i="5" s="1"/>
  <c r="L2523" i="5"/>
  <c r="M2523" i="5" s="1"/>
  <c r="R2522" i="5"/>
  <c r="S2522" i="5" s="1"/>
  <c r="P2522" i="5"/>
  <c r="Q2522" i="5" s="1"/>
  <c r="N2522" i="5"/>
  <c r="O2522" i="5" s="1"/>
  <c r="L2522" i="5"/>
  <c r="M2522" i="5" s="1"/>
  <c r="R2521" i="5"/>
  <c r="S2521" i="5" s="1"/>
  <c r="P2521" i="5"/>
  <c r="Q2521" i="5" s="1"/>
  <c r="N2521" i="5"/>
  <c r="O2521" i="5" s="1"/>
  <c r="M2521" i="5"/>
  <c r="L2521" i="5"/>
  <c r="R2520" i="5"/>
  <c r="S2520" i="5" s="1"/>
  <c r="P2520" i="5"/>
  <c r="Q2520" i="5" s="1"/>
  <c r="N2520" i="5"/>
  <c r="O2520" i="5" s="1"/>
  <c r="L2520" i="5"/>
  <c r="M2520" i="5" s="1"/>
  <c r="R2519" i="5"/>
  <c r="S2519" i="5" s="1"/>
  <c r="P2519" i="5"/>
  <c r="Q2519" i="5" s="1"/>
  <c r="N2519" i="5"/>
  <c r="O2519" i="5" s="1"/>
  <c r="M2519" i="5"/>
  <c r="L2519" i="5"/>
  <c r="R2518" i="5"/>
  <c r="S2518" i="5" s="1"/>
  <c r="P2518" i="5"/>
  <c r="Q2518" i="5" s="1"/>
  <c r="N2518" i="5"/>
  <c r="O2518" i="5" s="1"/>
  <c r="L2518" i="5"/>
  <c r="M2518" i="5" s="1"/>
  <c r="R2517" i="5"/>
  <c r="S2517" i="5" s="1"/>
  <c r="P2517" i="5"/>
  <c r="Q2517" i="5" s="1"/>
  <c r="N2517" i="5"/>
  <c r="O2517" i="5" s="1"/>
  <c r="L2517" i="5"/>
  <c r="M2517" i="5" s="1"/>
  <c r="R2516" i="5"/>
  <c r="S2516" i="5" s="1"/>
  <c r="P2516" i="5"/>
  <c r="Q2516" i="5" s="1"/>
  <c r="N2516" i="5"/>
  <c r="O2516" i="5" s="1"/>
  <c r="L2516" i="5"/>
  <c r="M2516" i="5" s="1"/>
  <c r="R2515" i="5"/>
  <c r="S2515" i="5" s="1"/>
  <c r="P2515" i="5"/>
  <c r="Q2515" i="5" s="1"/>
  <c r="N2515" i="5"/>
  <c r="O2515" i="5" s="1"/>
  <c r="L2515" i="5"/>
  <c r="M2515" i="5" s="1"/>
  <c r="S2514" i="5"/>
  <c r="R2514" i="5"/>
  <c r="P2514" i="5"/>
  <c r="Q2514" i="5" s="1"/>
  <c r="N2514" i="5"/>
  <c r="O2514" i="5" s="1"/>
  <c r="L2514" i="5"/>
  <c r="M2514" i="5" s="1"/>
  <c r="R2513" i="5"/>
  <c r="S2513" i="5" s="1"/>
  <c r="P2513" i="5"/>
  <c r="Q2513" i="5" s="1"/>
  <c r="N2513" i="5"/>
  <c r="O2513" i="5" s="1"/>
  <c r="L2513" i="5"/>
  <c r="M2513" i="5" s="1"/>
  <c r="R2512" i="5"/>
  <c r="S2512" i="5" s="1"/>
  <c r="P2512" i="5"/>
  <c r="Q2512" i="5" s="1"/>
  <c r="N2512" i="5"/>
  <c r="O2512" i="5" s="1"/>
  <c r="L2512" i="5"/>
  <c r="M2512" i="5" s="1"/>
  <c r="R2511" i="5"/>
  <c r="S2511" i="5" s="1"/>
  <c r="P2511" i="5"/>
  <c r="Q2511" i="5" s="1"/>
  <c r="O2511" i="5"/>
  <c r="N2511" i="5"/>
  <c r="L2511" i="5"/>
  <c r="M2511" i="5" s="1"/>
  <c r="R2510" i="5"/>
  <c r="S2510" i="5" s="1"/>
  <c r="P2510" i="5"/>
  <c r="Q2510" i="5" s="1"/>
  <c r="N2510" i="5"/>
  <c r="O2510" i="5" s="1"/>
  <c r="L2510" i="5"/>
  <c r="M2510" i="5" s="1"/>
  <c r="R2509" i="5"/>
  <c r="S2509" i="5" s="1"/>
  <c r="P2509" i="5"/>
  <c r="Q2509" i="5" s="1"/>
  <c r="O2509" i="5"/>
  <c r="N2509" i="5"/>
  <c r="M2509" i="5"/>
  <c r="L2509" i="5"/>
  <c r="R2508" i="5"/>
  <c r="S2508" i="5" s="1"/>
  <c r="P2508" i="5"/>
  <c r="Q2508" i="5" s="1"/>
  <c r="N2508" i="5"/>
  <c r="O2508" i="5" s="1"/>
  <c r="L2508" i="5"/>
  <c r="M2508" i="5" s="1"/>
  <c r="R2507" i="5"/>
  <c r="S2507" i="5" s="1"/>
  <c r="P2507" i="5"/>
  <c r="Q2507" i="5" s="1"/>
  <c r="O2507" i="5"/>
  <c r="N2507" i="5"/>
  <c r="L2507" i="5"/>
  <c r="M2507" i="5" s="1"/>
  <c r="R2506" i="5"/>
  <c r="S2506" i="5" s="1"/>
  <c r="P2506" i="5"/>
  <c r="Q2506" i="5" s="1"/>
  <c r="N2506" i="5"/>
  <c r="O2506" i="5" s="1"/>
  <c r="L2506" i="5"/>
  <c r="M2506" i="5" s="1"/>
  <c r="R2505" i="5"/>
  <c r="S2505" i="5" s="1"/>
  <c r="P2505" i="5"/>
  <c r="Q2505" i="5" s="1"/>
  <c r="N2505" i="5"/>
  <c r="O2505" i="5" s="1"/>
  <c r="L2505" i="5"/>
  <c r="M2505" i="5" s="1"/>
  <c r="S2504" i="5"/>
  <c r="R2504" i="5"/>
  <c r="P2504" i="5"/>
  <c r="Q2504" i="5" s="1"/>
  <c r="N2504" i="5"/>
  <c r="O2504" i="5" s="1"/>
  <c r="L2504" i="5"/>
  <c r="M2504" i="5" s="1"/>
  <c r="R2503" i="5"/>
  <c r="S2503" i="5" s="1"/>
  <c r="P2503" i="5"/>
  <c r="Q2503" i="5" s="1"/>
  <c r="N2503" i="5"/>
  <c r="O2503" i="5" s="1"/>
  <c r="L2503" i="5"/>
  <c r="M2503" i="5" s="1"/>
  <c r="R2502" i="5"/>
  <c r="S2502" i="5" s="1"/>
  <c r="P2502" i="5"/>
  <c r="Q2502" i="5" s="1"/>
  <c r="N2502" i="5"/>
  <c r="O2502" i="5" s="1"/>
  <c r="L2502" i="5"/>
  <c r="M2502" i="5" s="1"/>
  <c r="R2501" i="5"/>
  <c r="S2501" i="5" s="1"/>
  <c r="P2501" i="5"/>
  <c r="Q2501" i="5" s="1"/>
  <c r="N2501" i="5"/>
  <c r="O2501" i="5" s="1"/>
  <c r="L2501" i="5"/>
  <c r="M2501" i="5" s="1"/>
  <c r="R2500" i="5"/>
  <c r="S2500" i="5" s="1"/>
  <c r="P2500" i="5"/>
  <c r="Q2500" i="5" s="1"/>
  <c r="N2500" i="5"/>
  <c r="O2500" i="5" s="1"/>
  <c r="L2500" i="5"/>
  <c r="M2500" i="5" s="1"/>
  <c r="R2499" i="5"/>
  <c r="S2499" i="5" s="1"/>
  <c r="P2499" i="5"/>
  <c r="Q2499" i="5" s="1"/>
  <c r="N2499" i="5"/>
  <c r="O2499" i="5" s="1"/>
  <c r="L2499" i="5"/>
  <c r="M2499" i="5" s="1"/>
  <c r="R2498" i="5"/>
  <c r="S2498" i="5" s="1"/>
  <c r="P2498" i="5"/>
  <c r="Q2498" i="5" s="1"/>
  <c r="N2498" i="5"/>
  <c r="O2498" i="5" s="1"/>
  <c r="L2498" i="5"/>
  <c r="M2498" i="5" s="1"/>
  <c r="R2497" i="5"/>
  <c r="S2497" i="5" s="1"/>
  <c r="P2497" i="5"/>
  <c r="Q2497" i="5" s="1"/>
  <c r="N2497" i="5"/>
  <c r="O2497" i="5" s="1"/>
  <c r="L2497" i="5"/>
  <c r="M2497" i="5" s="1"/>
  <c r="S2496" i="5"/>
  <c r="R2496" i="5"/>
  <c r="P2496" i="5"/>
  <c r="Q2496" i="5" s="1"/>
  <c r="N2496" i="5"/>
  <c r="O2496" i="5" s="1"/>
  <c r="L2496" i="5"/>
  <c r="M2496" i="5" s="1"/>
  <c r="R2495" i="5"/>
  <c r="S2495" i="5" s="1"/>
  <c r="P2495" i="5"/>
  <c r="Q2495" i="5" s="1"/>
  <c r="N2495" i="5"/>
  <c r="O2495" i="5" s="1"/>
  <c r="L2495" i="5"/>
  <c r="M2495" i="5" s="1"/>
  <c r="R2494" i="5"/>
  <c r="S2494" i="5" s="1"/>
  <c r="P2494" i="5"/>
  <c r="Q2494" i="5" s="1"/>
  <c r="N2494" i="5"/>
  <c r="O2494" i="5" s="1"/>
  <c r="L2494" i="5"/>
  <c r="M2494" i="5" s="1"/>
  <c r="R2493" i="5"/>
  <c r="S2493" i="5" s="1"/>
  <c r="P2493" i="5"/>
  <c r="Q2493" i="5" s="1"/>
  <c r="O2493" i="5"/>
  <c r="N2493" i="5"/>
  <c r="L2493" i="5"/>
  <c r="M2493" i="5" s="1"/>
  <c r="R2492" i="5"/>
  <c r="S2492" i="5" s="1"/>
  <c r="P2492" i="5"/>
  <c r="Q2492" i="5" s="1"/>
  <c r="N2492" i="5"/>
  <c r="O2492" i="5" s="1"/>
  <c r="L2492" i="5"/>
  <c r="M2492" i="5" s="1"/>
  <c r="R2491" i="5"/>
  <c r="S2491" i="5" s="1"/>
  <c r="P2491" i="5"/>
  <c r="Q2491" i="5" s="1"/>
  <c r="N2491" i="5"/>
  <c r="O2491" i="5" s="1"/>
  <c r="L2491" i="5"/>
  <c r="M2491" i="5" s="1"/>
  <c r="R2490" i="5"/>
  <c r="S2490" i="5" s="1"/>
  <c r="P2490" i="5"/>
  <c r="Q2490" i="5" s="1"/>
  <c r="N2490" i="5"/>
  <c r="O2490" i="5" s="1"/>
  <c r="L2490" i="5"/>
  <c r="M2490" i="5" s="1"/>
  <c r="R2489" i="5"/>
  <c r="S2489" i="5" s="1"/>
  <c r="P2489" i="5"/>
  <c r="Q2489" i="5" s="1"/>
  <c r="N2489" i="5"/>
  <c r="O2489" i="5" s="1"/>
  <c r="L2489" i="5"/>
  <c r="M2489" i="5" s="1"/>
  <c r="S2488" i="5"/>
  <c r="R2488" i="5"/>
  <c r="P2488" i="5"/>
  <c r="Q2488" i="5" s="1"/>
  <c r="N2488" i="5"/>
  <c r="O2488" i="5" s="1"/>
  <c r="L2488" i="5"/>
  <c r="M2488" i="5" s="1"/>
  <c r="R2487" i="5"/>
  <c r="S2487" i="5" s="1"/>
  <c r="P2487" i="5"/>
  <c r="Q2487" i="5" s="1"/>
  <c r="O2487" i="5"/>
  <c r="N2487" i="5"/>
  <c r="M2487" i="5"/>
  <c r="L2487" i="5"/>
  <c r="R2486" i="5"/>
  <c r="S2486" i="5" s="1"/>
  <c r="P2486" i="5"/>
  <c r="Q2486" i="5" s="1"/>
  <c r="N2486" i="5"/>
  <c r="O2486" i="5" s="1"/>
  <c r="L2486" i="5"/>
  <c r="M2486" i="5" s="1"/>
  <c r="R2485" i="5"/>
  <c r="S2485" i="5" s="1"/>
  <c r="P2485" i="5"/>
  <c r="Q2485" i="5" s="1"/>
  <c r="N2485" i="5"/>
  <c r="O2485" i="5" s="1"/>
  <c r="L2485" i="5"/>
  <c r="M2485" i="5" s="1"/>
  <c r="S2484" i="5"/>
  <c r="R2484" i="5"/>
  <c r="P2484" i="5"/>
  <c r="Q2484" i="5" s="1"/>
  <c r="N2484" i="5"/>
  <c r="O2484" i="5" s="1"/>
  <c r="L2484" i="5"/>
  <c r="M2484" i="5" s="1"/>
  <c r="R2483" i="5"/>
  <c r="S2483" i="5" s="1"/>
  <c r="P2483" i="5"/>
  <c r="Q2483" i="5" s="1"/>
  <c r="N2483" i="5"/>
  <c r="O2483" i="5" s="1"/>
  <c r="M2483" i="5"/>
  <c r="L2483" i="5"/>
  <c r="R2482" i="5"/>
  <c r="S2482" i="5" s="1"/>
  <c r="P2482" i="5"/>
  <c r="Q2482" i="5" s="1"/>
  <c r="N2482" i="5"/>
  <c r="O2482" i="5" s="1"/>
  <c r="L2482" i="5"/>
  <c r="M2482" i="5" s="1"/>
  <c r="R2481" i="5"/>
  <c r="S2481" i="5" s="1"/>
  <c r="P2481" i="5"/>
  <c r="Q2481" i="5" s="1"/>
  <c r="N2481" i="5"/>
  <c r="O2481" i="5" s="1"/>
  <c r="L2481" i="5"/>
  <c r="M2481" i="5" s="1"/>
  <c r="S2480" i="5"/>
  <c r="R2480" i="5"/>
  <c r="P2480" i="5"/>
  <c r="Q2480" i="5" s="1"/>
  <c r="N2480" i="5"/>
  <c r="O2480" i="5" s="1"/>
  <c r="L2480" i="5"/>
  <c r="M2480" i="5" s="1"/>
  <c r="R2479" i="5"/>
  <c r="S2479" i="5" s="1"/>
  <c r="P2479" i="5"/>
  <c r="Q2479" i="5" s="1"/>
  <c r="N2479" i="5"/>
  <c r="O2479" i="5" s="1"/>
  <c r="L2479" i="5"/>
  <c r="M2479" i="5" s="1"/>
  <c r="R2478" i="5"/>
  <c r="S2478" i="5" s="1"/>
  <c r="P2478" i="5"/>
  <c r="Q2478" i="5" s="1"/>
  <c r="N2478" i="5"/>
  <c r="O2478" i="5" s="1"/>
  <c r="L2478" i="5"/>
  <c r="M2478" i="5" s="1"/>
  <c r="R2477" i="5"/>
  <c r="S2477" i="5" s="1"/>
  <c r="P2477" i="5"/>
  <c r="Q2477" i="5" s="1"/>
  <c r="N2477" i="5"/>
  <c r="O2477" i="5" s="1"/>
  <c r="M2477" i="5"/>
  <c r="L2477" i="5"/>
  <c r="R2476" i="5"/>
  <c r="S2476" i="5" s="1"/>
  <c r="P2476" i="5"/>
  <c r="Q2476" i="5" s="1"/>
  <c r="N2476" i="5"/>
  <c r="O2476" i="5" s="1"/>
  <c r="L2476" i="5"/>
  <c r="M2476" i="5" s="1"/>
  <c r="R2475" i="5"/>
  <c r="S2475" i="5" s="1"/>
  <c r="P2475" i="5"/>
  <c r="Q2475" i="5" s="1"/>
  <c r="O2475" i="5"/>
  <c r="N2475" i="5"/>
  <c r="L2475" i="5"/>
  <c r="M2475" i="5" s="1"/>
  <c r="R2474" i="5"/>
  <c r="S2474" i="5" s="1"/>
  <c r="P2474" i="5"/>
  <c r="Q2474" i="5" s="1"/>
  <c r="N2474" i="5"/>
  <c r="O2474" i="5" s="1"/>
  <c r="L2474" i="5"/>
  <c r="M2474" i="5" s="1"/>
  <c r="R2473" i="5"/>
  <c r="S2473" i="5" s="1"/>
  <c r="P2473" i="5"/>
  <c r="Q2473" i="5" s="1"/>
  <c r="O2473" i="5"/>
  <c r="N2473" i="5"/>
  <c r="L2473" i="5"/>
  <c r="M2473" i="5" s="1"/>
  <c r="S2472" i="5"/>
  <c r="R2472" i="5"/>
  <c r="P2472" i="5"/>
  <c r="Q2472" i="5" s="1"/>
  <c r="N2472" i="5"/>
  <c r="O2472" i="5" s="1"/>
  <c r="L2472" i="5"/>
  <c r="M2472" i="5" s="1"/>
  <c r="R2471" i="5"/>
  <c r="S2471" i="5" s="1"/>
  <c r="P2471" i="5"/>
  <c r="Q2471" i="5" s="1"/>
  <c r="N2471" i="5"/>
  <c r="O2471" i="5" s="1"/>
  <c r="L2471" i="5"/>
  <c r="M2471" i="5" s="1"/>
  <c r="S2470" i="5"/>
  <c r="R2470" i="5"/>
  <c r="P2470" i="5"/>
  <c r="Q2470" i="5" s="1"/>
  <c r="N2470" i="5"/>
  <c r="O2470" i="5" s="1"/>
  <c r="L2470" i="5"/>
  <c r="M2470" i="5" s="1"/>
  <c r="R2469" i="5"/>
  <c r="S2469" i="5" s="1"/>
  <c r="P2469" i="5"/>
  <c r="Q2469" i="5" s="1"/>
  <c r="N2469" i="5"/>
  <c r="O2469" i="5" s="1"/>
  <c r="M2469" i="5"/>
  <c r="L2469" i="5"/>
  <c r="R2468" i="5"/>
  <c r="S2468" i="5" s="1"/>
  <c r="P2468" i="5"/>
  <c r="Q2468" i="5" s="1"/>
  <c r="N2468" i="5"/>
  <c r="O2468" i="5" s="1"/>
  <c r="L2468" i="5"/>
  <c r="M2468" i="5" s="1"/>
  <c r="R2467" i="5"/>
  <c r="S2467" i="5" s="1"/>
  <c r="P2467" i="5"/>
  <c r="Q2467" i="5" s="1"/>
  <c r="N2467" i="5"/>
  <c r="O2467" i="5" s="1"/>
  <c r="L2467" i="5"/>
  <c r="M2467" i="5" s="1"/>
  <c r="R2466" i="5"/>
  <c r="S2466" i="5" s="1"/>
  <c r="P2466" i="5"/>
  <c r="Q2466" i="5" s="1"/>
  <c r="N2466" i="5"/>
  <c r="O2466" i="5" s="1"/>
  <c r="L2466" i="5"/>
  <c r="M2466" i="5" s="1"/>
  <c r="R2465" i="5"/>
  <c r="S2465" i="5" s="1"/>
  <c r="P2465" i="5"/>
  <c r="Q2465" i="5" s="1"/>
  <c r="N2465" i="5"/>
  <c r="O2465" i="5" s="1"/>
  <c r="L2465" i="5"/>
  <c r="M2465" i="5" s="1"/>
  <c r="R2464" i="5"/>
  <c r="S2464" i="5" s="1"/>
  <c r="P2464" i="5"/>
  <c r="Q2464" i="5" s="1"/>
  <c r="N2464" i="5"/>
  <c r="O2464" i="5" s="1"/>
  <c r="L2464" i="5"/>
  <c r="M2464" i="5" s="1"/>
  <c r="R2463" i="5"/>
  <c r="S2463" i="5" s="1"/>
  <c r="P2463" i="5"/>
  <c r="Q2463" i="5" s="1"/>
  <c r="O2463" i="5"/>
  <c r="N2463" i="5"/>
  <c r="L2463" i="5"/>
  <c r="M2463" i="5" s="1"/>
  <c r="S2462" i="5"/>
  <c r="R2462" i="5"/>
  <c r="P2462" i="5"/>
  <c r="Q2462" i="5" s="1"/>
  <c r="N2462" i="5"/>
  <c r="O2462" i="5" s="1"/>
  <c r="L2462" i="5"/>
  <c r="M2462" i="5" s="1"/>
  <c r="R2461" i="5"/>
  <c r="S2461" i="5" s="1"/>
  <c r="P2461" i="5"/>
  <c r="Q2461" i="5" s="1"/>
  <c r="N2461" i="5"/>
  <c r="O2461" i="5" s="1"/>
  <c r="L2461" i="5"/>
  <c r="M2461" i="5" s="1"/>
  <c r="R2460" i="5"/>
  <c r="S2460" i="5" s="1"/>
  <c r="P2460" i="5"/>
  <c r="Q2460" i="5" s="1"/>
  <c r="N2460" i="5"/>
  <c r="O2460" i="5" s="1"/>
  <c r="L2460" i="5"/>
  <c r="M2460" i="5" s="1"/>
  <c r="R2459" i="5"/>
  <c r="S2459" i="5" s="1"/>
  <c r="P2459" i="5"/>
  <c r="Q2459" i="5" s="1"/>
  <c r="O2459" i="5"/>
  <c r="N2459" i="5"/>
  <c r="L2459" i="5"/>
  <c r="M2459" i="5" s="1"/>
  <c r="R2458" i="5"/>
  <c r="S2458" i="5" s="1"/>
  <c r="P2458" i="5"/>
  <c r="Q2458" i="5" s="1"/>
  <c r="N2458" i="5"/>
  <c r="O2458" i="5" s="1"/>
  <c r="L2458" i="5"/>
  <c r="M2458" i="5" s="1"/>
  <c r="R2457" i="5"/>
  <c r="S2457" i="5" s="1"/>
  <c r="P2457" i="5"/>
  <c r="Q2457" i="5" s="1"/>
  <c r="O2457" i="5"/>
  <c r="N2457" i="5"/>
  <c r="L2457" i="5"/>
  <c r="M2457" i="5" s="1"/>
  <c r="R2456" i="5"/>
  <c r="S2456" i="5" s="1"/>
  <c r="P2456" i="5"/>
  <c r="Q2456" i="5" s="1"/>
  <c r="N2456" i="5"/>
  <c r="O2456" i="5" s="1"/>
  <c r="L2456" i="5"/>
  <c r="M2456" i="5" s="1"/>
  <c r="R2455" i="5"/>
  <c r="S2455" i="5" s="1"/>
  <c r="P2455" i="5"/>
  <c r="Q2455" i="5" s="1"/>
  <c r="N2455" i="5"/>
  <c r="O2455" i="5" s="1"/>
  <c r="M2455" i="5"/>
  <c r="L2455" i="5"/>
  <c r="R2454" i="5"/>
  <c r="S2454" i="5" s="1"/>
  <c r="P2454" i="5"/>
  <c r="Q2454" i="5" s="1"/>
  <c r="N2454" i="5"/>
  <c r="O2454" i="5" s="1"/>
  <c r="L2454" i="5"/>
  <c r="M2454" i="5" s="1"/>
  <c r="R2453" i="5"/>
  <c r="S2453" i="5" s="1"/>
  <c r="P2453" i="5"/>
  <c r="Q2453" i="5" s="1"/>
  <c r="N2453" i="5"/>
  <c r="O2453" i="5" s="1"/>
  <c r="L2453" i="5"/>
  <c r="M2453" i="5" s="1"/>
  <c r="S2452" i="5"/>
  <c r="R2452" i="5"/>
  <c r="P2452" i="5"/>
  <c r="Q2452" i="5" s="1"/>
  <c r="N2452" i="5"/>
  <c r="O2452" i="5" s="1"/>
  <c r="L2452" i="5"/>
  <c r="M2452" i="5" s="1"/>
  <c r="R2451" i="5"/>
  <c r="S2451" i="5" s="1"/>
  <c r="P2451" i="5"/>
  <c r="Q2451" i="5" s="1"/>
  <c r="N2451" i="5"/>
  <c r="O2451" i="5" s="1"/>
  <c r="M2451" i="5"/>
  <c r="L2451" i="5"/>
  <c r="R2450" i="5"/>
  <c r="S2450" i="5" s="1"/>
  <c r="P2450" i="5"/>
  <c r="Q2450" i="5" s="1"/>
  <c r="N2450" i="5"/>
  <c r="O2450" i="5" s="1"/>
  <c r="L2450" i="5"/>
  <c r="M2450" i="5" s="1"/>
  <c r="R2449" i="5"/>
  <c r="S2449" i="5" s="1"/>
  <c r="P2449" i="5"/>
  <c r="Q2449" i="5" s="1"/>
  <c r="N2449" i="5"/>
  <c r="O2449" i="5" s="1"/>
  <c r="L2449" i="5"/>
  <c r="M2449" i="5" s="1"/>
  <c r="S2448" i="5"/>
  <c r="R2448" i="5"/>
  <c r="P2448" i="5"/>
  <c r="Q2448" i="5" s="1"/>
  <c r="N2448" i="5"/>
  <c r="O2448" i="5" s="1"/>
  <c r="L2448" i="5"/>
  <c r="M2448" i="5" s="1"/>
  <c r="R2447" i="5"/>
  <c r="S2447" i="5" s="1"/>
  <c r="P2447" i="5"/>
  <c r="Q2447" i="5" s="1"/>
  <c r="N2447" i="5"/>
  <c r="O2447" i="5" s="1"/>
  <c r="L2447" i="5"/>
  <c r="M2447" i="5" s="1"/>
  <c r="R2446" i="5"/>
  <c r="S2446" i="5" s="1"/>
  <c r="P2446" i="5"/>
  <c r="Q2446" i="5" s="1"/>
  <c r="N2446" i="5"/>
  <c r="O2446" i="5" s="1"/>
  <c r="L2446" i="5"/>
  <c r="M2446" i="5" s="1"/>
  <c r="R2445" i="5"/>
  <c r="S2445" i="5" s="1"/>
  <c r="P2445" i="5"/>
  <c r="Q2445" i="5" s="1"/>
  <c r="N2445" i="5"/>
  <c r="O2445" i="5" s="1"/>
  <c r="L2445" i="5"/>
  <c r="M2445" i="5" s="1"/>
  <c r="R2444" i="5"/>
  <c r="S2444" i="5" s="1"/>
  <c r="P2444" i="5"/>
  <c r="Q2444" i="5" s="1"/>
  <c r="N2444" i="5"/>
  <c r="O2444" i="5" s="1"/>
  <c r="L2444" i="5"/>
  <c r="M2444" i="5" s="1"/>
  <c r="R2443" i="5"/>
  <c r="S2443" i="5" s="1"/>
  <c r="P2443" i="5"/>
  <c r="Q2443" i="5" s="1"/>
  <c r="N2443" i="5"/>
  <c r="O2443" i="5" s="1"/>
  <c r="L2443" i="5"/>
  <c r="M2443" i="5" s="1"/>
  <c r="R2442" i="5"/>
  <c r="S2442" i="5" s="1"/>
  <c r="P2442" i="5"/>
  <c r="Q2442" i="5" s="1"/>
  <c r="N2442" i="5"/>
  <c r="O2442" i="5" s="1"/>
  <c r="L2442" i="5"/>
  <c r="M2442" i="5" s="1"/>
  <c r="R2441" i="5"/>
  <c r="S2441" i="5" s="1"/>
  <c r="P2441" i="5"/>
  <c r="Q2441" i="5" s="1"/>
  <c r="O2441" i="5"/>
  <c r="N2441" i="5"/>
  <c r="L2441" i="5"/>
  <c r="M2441" i="5" s="1"/>
  <c r="R2440" i="5"/>
  <c r="S2440" i="5" s="1"/>
  <c r="P2440" i="5"/>
  <c r="Q2440" i="5" s="1"/>
  <c r="N2440" i="5"/>
  <c r="O2440" i="5" s="1"/>
  <c r="L2440" i="5"/>
  <c r="M2440" i="5" s="1"/>
  <c r="R2439" i="5"/>
  <c r="S2439" i="5" s="1"/>
  <c r="P2439" i="5"/>
  <c r="Q2439" i="5" s="1"/>
  <c r="N2439" i="5"/>
  <c r="O2439" i="5" s="1"/>
  <c r="L2439" i="5"/>
  <c r="M2439" i="5" s="1"/>
  <c r="R2438" i="5"/>
  <c r="S2438" i="5" s="1"/>
  <c r="P2438" i="5"/>
  <c r="Q2438" i="5" s="1"/>
  <c r="N2438" i="5"/>
  <c r="O2438" i="5" s="1"/>
  <c r="L2438" i="5"/>
  <c r="M2438" i="5" s="1"/>
  <c r="R2437" i="5"/>
  <c r="S2437" i="5" s="1"/>
  <c r="P2437" i="5"/>
  <c r="Q2437" i="5" s="1"/>
  <c r="N2437" i="5"/>
  <c r="O2437" i="5" s="1"/>
  <c r="L2437" i="5"/>
  <c r="M2437" i="5" s="1"/>
  <c r="S2436" i="5"/>
  <c r="R2436" i="5"/>
  <c r="P2436" i="5"/>
  <c r="Q2436" i="5" s="1"/>
  <c r="N2436" i="5"/>
  <c r="O2436" i="5" s="1"/>
  <c r="L2436" i="5"/>
  <c r="M2436" i="5" s="1"/>
  <c r="R2435" i="5"/>
  <c r="S2435" i="5" s="1"/>
  <c r="P2435" i="5"/>
  <c r="Q2435" i="5" s="1"/>
  <c r="N2435" i="5"/>
  <c r="O2435" i="5" s="1"/>
  <c r="M2435" i="5"/>
  <c r="L2435" i="5"/>
  <c r="R2434" i="5"/>
  <c r="S2434" i="5" s="1"/>
  <c r="P2434" i="5"/>
  <c r="Q2434" i="5" s="1"/>
  <c r="N2434" i="5"/>
  <c r="O2434" i="5" s="1"/>
  <c r="L2434" i="5"/>
  <c r="M2434" i="5" s="1"/>
  <c r="R2433" i="5"/>
  <c r="S2433" i="5" s="1"/>
  <c r="P2433" i="5"/>
  <c r="Q2433" i="5" s="1"/>
  <c r="N2433" i="5"/>
  <c r="O2433" i="5" s="1"/>
  <c r="L2433" i="5"/>
  <c r="M2433" i="5" s="1"/>
  <c r="R2432" i="5"/>
  <c r="S2432" i="5" s="1"/>
  <c r="P2432" i="5"/>
  <c r="Q2432" i="5" s="1"/>
  <c r="N2432" i="5"/>
  <c r="O2432" i="5" s="1"/>
  <c r="L2432" i="5"/>
  <c r="M2432" i="5" s="1"/>
  <c r="R2431" i="5"/>
  <c r="S2431" i="5" s="1"/>
  <c r="P2431" i="5"/>
  <c r="Q2431" i="5" s="1"/>
  <c r="N2431" i="5"/>
  <c r="O2431" i="5" s="1"/>
  <c r="L2431" i="5"/>
  <c r="M2431" i="5" s="1"/>
  <c r="R2430" i="5"/>
  <c r="S2430" i="5" s="1"/>
  <c r="P2430" i="5"/>
  <c r="Q2430" i="5" s="1"/>
  <c r="N2430" i="5"/>
  <c r="O2430" i="5" s="1"/>
  <c r="L2430" i="5"/>
  <c r="M2430" i="5" s="1"/>
  <c r="R2429" i="5"/>
  <c r="S2429" i="5" s="1"/>
  <c r="P2429" i="5"/>
  <c r="Q2429" i="5" s="1"/>
  <c r="N2429" i="5"/>
  <c r="O2429" i="5" s="1"/>
  <c r="L2429" i="5"/>
  <c r="M2429" i="5" s="1"/>
  <c r="R2428" i="5"/>
  <c r="S2428" i="5" s="1"/>
  <c r="P2428" i="5"/>
  <c r="Q2428" i="5" s="1"/>
  <c r="N2428" i="5"/>
  <c r="O2428" i="5" s="1"/>
  <c r="L2428" i="5"/>
  <c r="M2428" i="5" s="1"/>
  <c r="R2427" i="5"/>
  <c r="S2427" i="5" s="1"/>
  <c r="P2427" i="5"/>
  <c r="Q2427" i="5" s="1"/>
  <c r="N2427" i="5"/>
  <c r="O2427" i="5" s="1"/>
  <c r="L2427" i="5"/>
  <c r="M2427" i="5" s="1"/>
  <c r="R2426" i="5"/>
  <c r="S2426" i="5" s="1"/>
  <c r="P2426" i="5"/>
  <c r="Q2426" i="5" s="1"/>
  <c r="N2426" i="5"/>
  <c r="O2426" i="5" s="1"/>
  <c r="L2426" i="5"/>
  <c r="M2426" i="5" s="1"/>
  <c r="R2425" i="5"/>
  <c r="S2425" i="5" s="1"/>
  <c r="P2425" i="5"/>
  <c r="Q2425" i="5" s="1"/>
  <c r="N2425" i="5"/>
  <c r="O2425" i="5" s="1"/>
  <c r="L2425" i="5"/>
  <c r="M2425" i="5" s="1"/>
  <c r="R2424" i="5"/>
  <c r="S2424" i="5" s="1"/>
  <c r="P2424" i="5"/>
  <c r="Q2424" i="5" s="1"/>
  <c r="N2424" i="5"/>
  <c r="O2424" i="5" s="1"/>
  <c r="L2424" i="5"/>
  <c r="M2424" i="5" s="1"/>
  <c r="R2423" i="5"/>
  <c r="S2423" i="5" s="1"/>
  <c r="P2423" i="5"/>
  <c r="Q2423" i="5" s="1"/>
  <c r="N2423" i="5"/>
  <c r="O2423" i="5" s="1"/>
  <c r="L2423" i="5"/>
  <c r="M2423" i="5" s="1"/>
  <c r="R2422" i="5"/>
  <c r="S2422" i="5" s="1"/>
  <c r="P2422" i="5"/>
  <c r="Q2422" i="5" s="1"/>
  <c r="N2422" i="5"/>
  <c r="O2422" i="5" s="1"/>
  <c r="L2422" i="5"/>
  <c r="M2422" i="5" s="1"/>
  <c r="R2421" i="5"/>
  <c r="S2421" i="5" s="1"/>
  <c r="P2421" i="5"/>
  <c r="Q2421" i="5" s="1"/>
  <c r="N2421" i="5"/>
  <c r="O2421" i="5" s="1"/>
  <c r="L2421" i="5"/>
  <c r="M2421" i="5" s="1"/>
  <c r="R2420" i="5"/>
  <c r="S2420" i="5" s="1"/>
  <c r="P2420" i="5"/>
  <c r="Q2420" i="5" s="1"/>
  <c r="N2420" i="5"/>
  <c r="O2420" i="5" s="1"/>
  <c r="L2420" i="5"/>
  <c r="M2420" i="5" s="1"/>
  <c r="R2419" i="5"/>
  <c r="S2419" i="5" s="1"/>
  <c r="P2419" i="5"/>
  <c r="Q2419" i="5" s="1"/>
  <c r="N2419" i="5"/>
  <c r="O2419" i="5" s="1"/>
  <c r="M2419" i="5"/>
  <c r="L2419" i="5"/>
  <c r="R2418" i="5"/>
  <c r="S2418" i="5" s="1"/>
  <c r="P2418" i="5"/>
  <c r="Q2418" i="5" s="1"/>
  <c r="N2418" i="5"/>
  <c r="O2418" i="5" s="1"/>
  <c r="L2418" i="5"/>
  <c r="M2418" i="5" s="1"/>
  <c r="R2417" i="5"/>
  <c r="S2417" i="5" s="1"/>
  <c r="P2417" i="5"/>
  <c r="Q2417" i="5" s="1"/>
  <c r="N2417" i="5"/>
  <c r="O2417" i="5" s="1"/>
  <c r="L2417" i="5"/>
  <c r="M2417" i="5" s="1"/>
  <c r="S2416" i="5"/>
  <c r="R2416" i="5"/>
  <c r="P2416" i="5"/>
  <c r="Q2416" i="5" s="1"/>
  <c r="N2416" i="5"/>
  <c r="O2416" i="5" s="1"/>
  <c r="L2416" i="5"/>
  <c r="M2416" i="5" s="1"/>
  <c r="R2415" i="5"/>
  <c r="S2415" i="5" s="1"/>
  <c r="P2415" i="5"/>
  <c r="Q2415" i="5" s="1"/>
  <c r="N2415" i="5"/>
  <c r="O2415" i="5" s="1"/>
  <c r="L2415" i="5"/>
  <c r="M2415" i="5" s="1"/>
  <c r="R2414" i="5"/>
  <c r="S2414" i="5" s="1"/>
  <c r="P2414" i="5"/>
  <c r="Q2414" i="5" s="1"/>
  <c r="N2414" i="5"/>
  <c r="O2414" i="5" s="1"/>
  <c r="L2414" i="5"/>
  <c r="M2414" i="5" s="1"/>
  <c r="R2413" i="5"/>
  <c r="S2413" i="5" s="1"/>
  <c r="P2413" i="5"/>
  <c r="Q2413" i="5" s="1"/>
  <c r="O2413" i="5"/>
  <c r="N2413" i="5"/>
  <c r="L2413" i="5"/>
  <c r="M2413" i="5" s="1"/>
  <c r="R2412" i="5"/>
  <c r="S2412" i="5" s="1"/>
  <c r="P2412" i="5"/>
  <c r="Q2412" i="5" s="1"/>
  <c r="N2412" i="5"/>
  <c r="O2412" i="5" s="1"/>
  <c r="L2412" i="5"/>
  <c r="M2412" i="5" s="1"/>
  <c r="R2411" i="5"/>
  <c r="S2411" i="5" s="1"/>
  <c r="P2411" i="5"/>
  <c r="Q2411" i="5" s="1"/>
  <c r="N2411" i="5"/>
  <c r="O2411" i="5" s="1"/>
  <c r="L2411" i="5"/>
  <c r="M2411" i="5" s="1"/>
  <c r="R2410" i="5"/>
  <c r="S2410" i="5" s="1"/>
  <c r="P2410" i="5"/>
  <c r="Q2410" i="5" s="1"/>
  <c r="N2410" i="5"/>
  <c r="O2410" i="5" s="1"/>
  <c r="L2410" i="5"/>
  <c r="M2410" i="5" s="1"/>
  <c r="R2409" i="5"/>
  <c r="S2409" i="5" s="1"/>
  <c r="P2409" i="5"/>
  <c r="Q2409" i="5" s="1"/>
  <c r="N2409" i="5"/>
  <c r="O2409" i="5" s="1"/>
  <c r="M2409" i="5"/>
  <c r="L2409" i="5"/>
  <c r="R2408" i="5"/>
  <c r="S2408" i="5" s="1"/>
  <c r="P2408" i="5"/>
  <c r="Q2408" i="5" s="1"/>
  <c r="N2408" i="5"/>
  <c r="O2408" i="5" s="1"/>
  <c r="L2408" i="5"/>
  <c r="M2408" i="5" s="1"/>
  <c r="R2407" i="5"/>
  <c r="S2407" i="5" s="1"/>
  <c r="P2407" i="5"/>
  <c r="Q2407" i="5" s="1"/>
  <c r="O2407" i="5"/>
  <c r="N2407" i="5"/>
  <c r="L2407" i="5"/>
  <c r="M2407" i="5" s="1"/>
  <c r="R2406" i="5"/>
  <c r="S2406" i="5" s="1"/>
  <c r="P2406" i="5"/>
  <c r="Q2406" i="5" s="1"/>
  <c r="N2406" i="5"/>
  <c r="O2406" i="5" s="1"/>
  <c r="L2406" i="5"/>
  <c r="M2406" i="5" s="1"/>
  <c r="R2405" i="5"/>
  <c r="S2405" i="5" s="1"/>
  <c r="P2405" i="5"/>
  <c r="Q2405" i="5" s="1"/>
  <c r="N2405" i="5"/>
  <c r="O2405" i="5" s="1"/>
  <c r="L2405" i="5"/>
  <c r="M2405" i="5" s="1"/>
  <c r="S2404" i="5"/>
  <c r="R2404" i="5"/>
  <c r="P2404" i="5"/>
  <c r="Q2404" i="5" s="1"/>
  <c r="N2404" i="5"/>
  <c r="O2404" i="5" s="1"/>
  <c r="L2404" i="5"/>
  <c r="M2404" i="5" s="1"/>
  <c r="R2403" i="5"/>
  <c r="S2403" i="5" s="1"/>
  <c r="P2403" i="5"/>
  <c r="Q2403" i="5" s="1"/>
  <c r="N2403" i="5"/>
  <c r="O2403" i="5" s="1"/>
  <c r="M2403" i="5"/>
  <c r="L2403" i="5"/>
  <c r="R2402" i="5"/>
  <c r="S2402" i="5" s="1"/>
  <c r="P2402" i="5"/>
  <c r="Q2402" i="5" s="1"/>
  <c r="N2402" i="5"/>
  <c r="O2402" i="5" s="1"/>
  <c r="L2402" i="5"/>
  <c r="M2402" i="5" s="1"/>
  <c r="R2401" i="5"/>
  <c r="S2401" i="5" s="1"/>
  <c r="P2401" i="5"/>
  <c r="Q2401" i="5" s="1"/>
  <c r="N2401" i="5"/>
  <c r="O2401" i="5" s="1"/>
  <c r="L2401" i="5"/>
  <c r="M2401" i="5" s="1"/>
  <c r="S2400" i="5"/>
  <c r="R2400" i="5"/>
  <c r="P2400" i="5"/>
  <c r="Q2400" i="5" s="1"/>
  <c r="N2400" i="5"/>
  <c r="O2400" i="5" s="1"/>
  <c r="L2400" i="5"/>
  <c r="M2400" i="5" s="1"/>
  <c r="R2399" i="5"/>
  <c r="S2399" i="5" s="1"/>
  <c r="P2399" i="5"/>
  <c r="Q2399" i="5" s="1"/>
  <c r="N2399" i="5"/>
  <c r="O2399" i="5" s="1"/>
  <c r="L2399" i="5"/>
  <c r="M2399" i="5" s="1"/>
  <c r="R2398" i="5"/>
  <c r="S2398" i="5" s="1"/>
  <c r="P2398" i="5"/>
  <c r="Q2398" i="5" s="1"/>
  <c r="N2398" i="5"/>
  <c r="O2398" i="5" s="1"/>
  <c r="L2398" i="5"/>
  <c r="M2398" i="5" s="1"/>
  <c r="R2397" i="5"/>
  <c r="S2397" i="5" s="1"/>
  <c r="P2397" i="5"/>
  <c r="Q2397" i="5" s="1"/>
  <c r="N2397" i="5"/>
  <c r="O2397" i="5" s="1"/>
  <c r="L2397" i="5"/>
  <c r="M2397" i="5" s="1"/>
  <c r="R2396" i="5"/>
  <c r="S2396" i="5" s="1"/>
  <c r="P2396" i="5"/>
  <c r="Q2396" i="5" s="1"/>
  <c r="N2396" i="5"/>
  <c r="O2396" i="5" s="1"/>
  <c r="L2396" i="5"/>
  <c r="M2396" i="5" s="1"/>
  <c r="R2395" i="5"/>
  <c r="S2395" i="5" s="1"/>
  <c r="P2395" i="5"/>
  <c r="Q2395" i="5" s="1"/>
  <c r="N2395" i="5"/>
  <c r="O2395" i="5" s="1"/>
  <c r="M2395" i="5"/>
  <c r="L2395" i="5"/>
  <c r="R2394" i="5"/>
  <c r="S2394" i="5" s="1"/>
  <c r="P2394" i="5"/>
  <c r="Q2394" i="5" s="1"/>
  <c r="N2394" i="5"/>
  <c r="O2394" i="5" s="1"/>
  <c r="L2394" i="5"/>
  <c r="M2394" i="5" s="1"/>
  <c r="R2393" i="5"/>
  <c r="S2393" i="5" s="1"/>
  <c r="P2393" i="5"/>
  <c r="Q2393" i="5" s="1"/>
  <c r="N2393" i="5"/>
  <c r="O2393" i="5" s="1"/>
  <c r="L2393" i="5"/>
  <c r="M2393" i="5" s="1"/>
  <c r="R2392" i="5"/>
  <c r="S2392" i="5" s="1"/>
  <c r="P2392" i="5"/>
  <c r="Q2392" i="5" s="1"/>
  <c r="N2392" i="5"/>
  <c r="O2392" i="5" s="1"/>
  <c r="L2392" i="5"/>
  <c r="M2392" i="5" s="1"/>
  <c r="R2391" i="5"/>
  <c r="S2391" i="5" s="1"/>
  <c r="P2391" i="5"/>
  <c r="Q2391" i="5" s="1"/>
  <c r="N2391" i="5"/>
  <c r="O2391" i="5" s="1"/>
  <c r="L2391" i="5"/>
  <c r="M2391" i="5" s="1"/>
  <c r="R2390" i="5"/>
  <c r="S2390" i="5" s="1"/>
  <c r="P2390" i="5"/>
  <c r="Q2390" i="5" s="1"/>
  <c r="N2390" i="5"/>
  <c r="O2390" i="5" s="1"/>
  <c r="L2390" i="5"/>
  <c r="M2390" i="5" s="1"/>
  <c r="R2389" i="5"/>
  <c r="S2389" i="5" s="1"/>
  <c r="P2389" i="5"/>
  <c r="Q2389" i="5" s="1"/>
  <c r="N2389" i="5"/>
  <c r="O2389" i="5" s="1"/>
  <c r="L2389" i="5"/>
  <c r="M2389" i="5" s="1"/>
  <c r="R2388" i="5"/>
  <c r="S2388" i="5" s="1"/>
  <c r="P2388" i="5"/>
  <c r="Q2388" i="5" s="1"/>
  <c r="N2388" i="5"/>
  <c r="O2388" i="5" s="1"/>
  <c r="L2388" i="5"/>
  <c r="M2388" i="5" s="1"/>
  <c r="R2387" i="5"/>
  <c r="S2387" i="5" s="1"/>
  <c r="P2387" i="5"/>
  <c r="Q2387" i="5" s="1"/>
  <c r="N2387" i="5"/>
  <c r="O2387" i="5" s="1"/>
  <c r="M2387" i="5"/>
  <c r="L2387" i="5"/>
  <c r="R2386" i="5"/>
  <c r="S2386" i="5" s="1"/>
  <c r="P2386" i="5"/>
  <c r="Q2386" i="5" s="1"/>
  <c r="N2386" i="5"/>
  <c r="O2386" i="5" s="1"/>
  <c r="L2386" i="5"/>
  <c r="M2386" i="5" s="1"/>
  <c r="R2385" i="5"/>
  <c r="S2385" i="5" s="1"/>
  <c r="P2385" i="5"/>
  <c r="Q2385" i="5" s="1"/>
  <c r="N2385" i="5"/>
  <c r="O2385" i="5" s="1"/>
  <c r="L2385" i="5"/>
  <c r="M2385" i="5" s="1"/>
  <c r="R2384" i="5"/>
  <c r="S2384" i="5" s="1"/>
  <c r="P2384" i="5"/>
  <c r="Q2384" i="5" s="1"/>
  <c r="N2384" i="5"/>
  <c r="O2384" i="5" s="1"/>
  <c r="L2384" i="5"/>
  <c r="M2384" i="5" s="1"/>
  <c r="R2383" i="5"/>
  <c r="S2383" i="5" s="1"/>
  <c r="P2383" i="5"/>
  <c r="Q2383" i="5" s="1"/>
  <c r="N2383" i="5"/>
  <c r="O2383" i="5" s="1"/>
  <c r="L2383" i="5"/>
  <c r="M2383" i="5" s="1"/>
  <c r="R2382" i="5"/>
  <c r="S2382" i="5" s="1"/>
  <c r="P2382" i="5"/>
  <c r="Q2382" i="5" s="1"/>
  <c r="N2382" i="5"/>
  <c r="O2382" i="5" s="1"/>
  <c r="L2382" i="5"/>
  <c r="M2382" i="5" s="1"/>
  <c r="R2381" i="5"/>
  <c r="S2381" i="5" s="1"/>
  <c r="P2381" i="5"/>
  <c r="Q2381" i="5" s="1"/>
  <c r="N2381" i="5"/>
  <c r="O2381" i="5" s="1"/>
  <c r="L2381" i="5"/>
  <c r="M2381" i="5" s="1"/>
  <c r="R2380" i="5"/>
  <c r="S2380" i="5" s="1"/>
  <c r="P2380" i="5"/>
  <c r="Q2380" i="5" s="1"/>
  <c r="N2380" i="5"/>
  <c r="O2380" i="5" s="1"/>
  <c r="L2380" i="5"/>
  <c r="M2380" i="5" s="1"/>
  <c r="R2379" i="5"/>
  <c r="S2379" i="5" s="1"/>
  <c r="P2379" i="5"/>
  <c r="Q2379" i="5" s="1"/>
  <c r="N2379" i="5"/>
  <c r="O2379" i="5" s="1"/>
  <c r="L2379" i="5"/>
  <c r="M2379" i="5" s="1"/>
  <c r="R2378" i="5"/>
  <c r="S2378" i="5" s="1"/>
  <c r="P2378" i="5"/>
  <c r="Q2378" i="5" s="1"/>
  <c r="N2378" i="5"/>
  <c r="O2378" i="5" s="1"/>
  <c r="L2378" i="5"/>
  <c r="M2378" i="5" s="1"/>
  <c r="R2377" i="5"/>
  <c r="S2377" i="5" s="1"/>
  <c r="P2377" i="5"/>
  <c r="Q2377" i="5" s="1"/>
  <c r="N2377" i="5"/>
  <c r="O2377" i="5" s="1"/>
  <c r="L2377" i="5"/>
  <c r="M2377" i="5" s="1"/>
  <c r="R2376" i="5"/>
  <c r="S2376" i="5" s="1"/>
  <c r="P2376" i="5"/>
  <c r="Q2376" i="5" s="1"/>
  <c r="N2376" i="5"/>
  <c r="O2376" i="5" s="1"/>
  <c r="L2376" i="5"/>
  <c r="M2376" i="5" s="1"/>
  <c r="R2375" i="5"/>
  <c r="S2375" i="5" s="1"/>
  <c r="P2375" i="5"/>
  <c r="Q2375" i="5" s="1"/>
  <c r="N2375" i="5"/>
  <c r="O2375" i="5" s="1"/>
  <c r="M2375" i="5"/>
  <c r="L2375" i="5"/>
  <c r="R2374" i="5"/>
  <c r="S2374" i="5" s="1"/>
  <c r="P2374" i="5"/>
  <c r="Q2374" i="5" s="1"/>
  <c r="N2374" i="5"/>
  <c r="O2374" i="5" s="1"/>
  <c r="L2374" i="5"/>
  <c r="M2374" i="5" s="1"/>
  <c r="R2373" i="5"/>
  <c r="S2373" i="5" s="1"/>
  <c r="P2373" i="5"/>
  <c r="Q2373" i="5" s="1"/>
  <c r="N2373" i="5"/>
  <c r="O2373" i="5" s="1"/>
  <c r="L2373" i="5"/>
  <c r="M2373" i="5" s="1"/>
  <c r="R2372" i="5"/>
  <c r="S2372" i="5" s="1"/>
  <c r="P2372" i="5"/>
  <c r="Q2372" i="5" s="1"/>
  <c r="N2372" i="5"/>
  <c r="O2372" i="5" s="1"/>
  <c r="L2372" i="5"/>
  <c r="M2372" i="5" s="1"/>
  <c r="R2371" i="5"/>
  <c r="S2371" i="5" s="1"/>
  <c r="P2371" i="5"/>
  <c r="Q2371" i="5" s="1"/>
  <c r="N2371" i="5"/>
  <c r="O2371" i="5" s="1"/>
  <c r="L2371" i="5"/>
  <c r="M2371" i="5" s="1"/>
  <c r="R2370" i="5"/>
  <c r="S2370" i="5" s="1"/>
  <c r="P2370" i="5"/>
  <c r="Q2370" i="5" s="1"/>
  <c r="N2370" i="5"/>
  <c r="O2370" i="5" s="1"/>
  <c r="L2370" i="5"/>
  <c r="M2370" i="5" s="1"/>
  <c r="R2369" i="5"/>
  <c r="S2369" i="5" s="1"/>
  <c r="P2369" i="5"/>
  <c r="Q2369" i="5" s="1"/>
  <c r="N2369" i="5"/>
  <c r="O2369" i="5" s="1"/>
  <c r="L2369" i="5"/>
  <c r="M2369" i="5" s="1"/>
  <c r="R2368" i="5"/>
  <c r="S2368" i="5" s="1"/>
  <c r="P2368" i="5"/>
  <c r="Q2368" i="5" s="1"/>
  <c r="N2368" i="5"/>
  <c r="O2368" i="5" s="1"/>
  <c r="L2368" i="5"/>
  <c r="M2368" i="5" s="1"/>
  <c r="R2367" i="5"/>
  <c r="S2367" i="5" s="1"/>
  <c r="P2367" i="5"/>
  <c r="Q2367" i="5" s="1"/>
  <c r="N2367" i="5"/>
  <c r="O2367" i="5" s="1"/>
  <c r="M2367" i="5"/>
  <c r="L2367" i="5"/>
  <c r="R2366" i="5"/>
  <c r="S2366" i="5" s="1"/>
  <c r="P2366" i="5"/>
  <c r="Q2366" i="5" s="1"/>
  <c r="N2366" i="5"/>
  <c r="O2366" i="5" s="1"/>
  <c r="L2366" i="5"/>
  <c r="M2366" i="5" s="1"/>
  <c r="R2365" i="5"/>
  <c r="S2365" i="5" s="1"/>
  <c r="P2365" i="5"/>
  <c r="Q2365" i="5" s="1"/>
  <c r="N2365" i="5"/>
  <c r="O2365" i="5" s="1"/>
  <c r="L2365" i="5"/>
  <c r="M2365" i="5" s="1"/>
  <c r="R2364" i="5"/>
  <c r="S2364" i="5" s="1"/>
  <c r="P2364" i="5"/>
  <c r="Q2364" i="5" s="1"/>
  <c r="N2364" i="5"/>
  <c r="O2364" i="5" s="1"/>
  <c r="L2364" i="5"/>
  <c r="M2364" i="5" s="1"/>
  <c r="R2363" i="5"/>
  <c r="S2363" i="5" s="1"/>
  <c r="P2363" i="5"/>
  <c r="Q2363" i="5" s="1"/>
  <c r="O2363" i="5"/>
  <c r="N2363" i="5"/>
  <c r="L2363" i="5"/>
  <c r="M2363" i="5" s="1"/>
  <c r="R2362" i="5"/>
  <c r="S2362" i="5" s="1"/>
  <c r="P2362" i="5"/>
  <c r="Q2362" i="5" s="1"/>
  <c r="N2362" i="5"/>
  <c r="O2362" i="5" s="1"/>
  <c r="L2362" i="5"/>
  <c r="M2362" i="5" s="1"/>
  <c r="R2361" i="5"/>
  <c r="S2361" i="5" s="1"/>
  <c r="P2361" i="5"/>
  <c r="Q2361" i="5" s="1"/>
  <c r="N2361" i="5"/>
  <c r="O2361" i="5" s="1"/>
  <c r="L2361" i="5"/>
  <c r="M2361" i="5" s="1"/>
  <c r="R2360" i="5"/>
  <c r="S2360" i="5" s="1"/>
  <c r="P2360" i="5"/>
  <c r="Q2360" i="5" s="1"/>
  <c r="N2360" i="5"/>
  <c r="O2360" i="5" s="1"/>
  <c r="L2360" i="5"/>
  <c r="M2360" i="5" s="1"/>
  <c r="R2359" i="5"/>
  <c r="S2359" i="5" s="1"/>
  <c r="P2359" i="5"/>
  <c r="Q2359" i="5" s="1"/>
  <c r="N2359" i="5"/>
  <c r="O2359" i="5" s="1"/>
  <c r="L2359" i="5"/>
  <c r="M2359" i="5" s="1"/>
  <c r="S2358" i="5"/>
  <c r="R2358" i="5"/>
  <c r="P2358" i="5"/>
  <c r="Q2358" i="5" s="1"/>
  <c r="N2358" i="5"/>
  <c r="O2358" i="5" s="1"/>
  <c r="L2358" i="5"/>
  <c r="M2358" i="5" s="1"/>
  <c r="R2357" i="5"/>
  <c r="S2357" i="5" s="1"/>
  <c r="P2357" i="5"/>
  <c r="Q2357" i="5" s="1"/>
  <c r="N2357" i="5"/>
  <c r="O2357" i="5" s="1"/>
  <c r="M2357" i="5"/>
  <c r="L2357" i="5"/>
  <c r="R2356" i="5"/>
  <c r="S2356" i="5" s="1"/>
  <c r="P2356" i="5"/>
  <c r="Q2356" i="5" s="1"/>
  <c r="N2356" i="5"/>
  <c r="O2356" i="5" s="1"/>
  <c r="L2356" i="5"/>
  <c r="M2356" i="5" s="1"/>
  <c r="R2355" i="5"/>
  <c r="S2355" i="5" s="1"/>
  <c r="P2355" i="5"/>
  <c r="Q2355" i="5" s="1"/>
  <c r="N2355" i="5"/>
  <c r="O2355" i="5" s="1"/>
  <c r="M2355" i="5"/>
  <c r="L2355" i="5"/>
  <c r="R2354" i="5"/>
  <c r="S2354" i="5" s="1"/>
  <c r="P2354" i="5"/>
  <c r="Q2354" i="5" s="1"/>
  <c r="N2354" i="5"/>
  <c r="O2354" i="5" s="1"/>
  <c r="L2354" i="5"/>
  <c r="M2354" i="5" s="1"/>
  <c r="R2353" i="5"/>
  <c r="S2353" i="5" s="1"/>
  <c r="P2353" i="5"/>
  <c r="Q2353" i="5" s="1"/>
  <c r="N2353" i="5"/>
  <c r="O2353" i="5" s="1"/>
  <c r="L2353" i="5"/>
  <c r="M2353" i="5" s="1"/>
  <c r="S2352" i="5"/>
  <c r="R2352" i="5"/>
  <c r="P2352" i="5"/>
  <c r="Q2352" i="5" s="1"/>
  <c r="N2352" i="5"/>
  <c r="O2352" i="5" s="1"/>
  <c r="L2352" i="5"/>
  <c r="M2352" i="5" s="1"/>
  <c r="R2351" i="5"/>
  <c r="S2351" i="5" s="1"/>
  <c r="P2351" i="5"/>
  <c r="Q2351" i="5" s="1"/>
  <c r="N2351" i="5"/>
  <c r="O2351" i="5" s="1"/>
  <c r="M2351" i="5"/>
  <c r="L2351" i="5"/>
  <c r="R2350" i="5"/>
  <c r="S2350" i="5" s="1"/>
  <c r="P2350" i="5"/>
  <c r="Q2350" i="5" s="1"/>
  <c r="N2350" i="5"/>
  <c r="O2350" i="5" s="1"/>
  <c r="L2350" i="5"/>
  <c r="M2350" i="5" s="1"/>
  <c r="R2349" i="5"/>
  <c r="S2349" i="5" s="1"/>
  <c r="P2349" i="5"/>
  <c r="Q2349" i="5" s="1"/>
  <c r="N2349" i="5"/>
  <c r="O2349" i="5" s="1"/>
  <c r="L2349" i="5"/>
  <c r="M2349" i="5" s="1"/>
  <c r="R2348" i="5"/>
  <c r="S2348" i="5" s="1"/>
  <c r="P2348" i="5"/>
  <c r="Q2348" i="5" s="1"/>
  <c r="N2348" i="5"/>
  <c r="O2348" i="5" s="1"/>
  <c r="L2348" i="5"/>
  <c r="M2348" i="5" s="1"/>
  <c r="R2347" i="5"/>
  <c r="S2347" i="5" s="1"/>
  <c r="P2347" i="5"/>
  <c r="Q2347" i="5" s="1"/>
  <c r="N2347" i="5"/>
  <c r="O2347" i="5" s="1"/>
  <c r="M2347" i="5"/>
  <c r="L2347" i="5"/>
  <c r="R2346" i="5"/>
  <c r="S2346" i="5" s="1"/>
  <c r="P2346" i="5"/>
  <c r="Q2346" i="5" s="1"/>
  <c r="N2346" i="5"/>
  <c r="O2346" i="5" s="1"/>
  <c r="L2346" i="5"/>
  <c r="M2346" i="5" s="1"/>
  <c r="R2345" i="5"/>
  <c r="S2345" i="5" s="1"/>
  <c r="P2345" i="5"/>
  <c r="Q2345" i="5" s="1"/>
  <c r="N2345" i="5"/>
  <c r="O2345" i="5" s="1"/>
  <c r="L2345" i="5"/>
  <c r="M2345" i="5" s="1"/>
  <c r="R2344" i="5"/>
  <c r="S2344" i="5" s="1"/>
  <c r="P2344" i="5"/>
  <c r="Q2344" i="5" s="1"/>
  <c r="N2344" i="5"/>
  <c r="O2344" i="5" s="1"/>
  <c r="L2344" i="5"/>
  <c r="M2344" i="5" s="1"/>
  <c r="R2343" i="5"/>
  <c r="S2343" i="5" s="1"/>
  <c r="P2343" i="5"/>
  <c r="Q2343" i="5" s="1"/>
  <c r="N2343" i="5"/>
  <c r="O2343" i="5" s="1"/>
  <c r="L2343" i="5"/>
  <c r="M2343" i="5" s="1"/>
  <c r="S2342" i="5"/>
  <c r="R2342" i="5"/>
  <c r="P2342" i="5"/>
  <c r="Q2342" i="5" s="1"/>
  <c r="N2342" i="5"/>
  <c r="O2342" i="5" s="1"/>
  <c r="L2342" i="5"/>
  <c r="M2342" i="5" s="1"/>
  <c r="R2341" i="5"/>
  <c r="S2341" i="5" s="1"/>
  <c r="P2341" i="5"/>
  <c r="Q2341" i="5" s="1"/>
  <c r="N2341" i="5"/>
  <c r="O2341" i="5" s="1"/>
  <c r="M2341" i="5"/>
  <c r="L2341" i="5"/>
  <c r="R2340" i="5"/>
  <c r="S2340" i="5" s="1"/>
  <c r="P2340" i="5"/>
  <c r="Q2340" i="5" s="1"/>
  <c r="N2340" i="5"/>
  <c r="O2340" i="5" s="1"/>
  <c r="L2340" i="5"/>
  <c r="M2340" i="5" s="1"/>
  <c r="R2339" i="5"/>
  <c r="S2339" i="5" s="1"/>
  <c r="P2339" i="5"/>
  <c r="Q2339" i="5" s="1"/>
  <c r="N2339" i="5"/>
  <c r="O2339" i="5" s="1"/>
  <c r="L2339" i="5"/>
  <c r="M2339" i="5" s="1"/>
  <c r="S2338" i="5"/>
  <c r="R2338" i="5"/>
  <c r="P2338" i="5"/>
  <c r="Q2338" i="5" s="1"/>
  <c r="N2338" i="5"/>
  <c r="O2338" i="5" s="1"/>
  <c r="L2338" i="5"/>
  <c r="M2338" i="5" s="1"/>
  <c r="R2337" i="5"/>
  <c r="S2337" i="5" s="1"/>
  <c r="P2337" i="5"/>
  <c r="Q2337" i="5" s="1"/>
  <c r="N2337" i="5"/>
  <c r="O2337" i="5" s="1"/>
  <c r="L2337" i="5"/>
  <c r="M2337" i="5" s="1"/>
  <c r="R2336" i="5"/>
  <c r="S2336" i="5" s="1"/>
  <c r="P2336" i="5"/>
  <c r="Q2336" i="5" s="1"/>
  <c r="N2336" i="5"/>
  <c r="O2336" i="5" s="1"/>
  <c r="L2336" i="5"/>
  <c r="M2336" i="5" s="1"/>
  <c r="R2335" i="5"/>
  <c r="S2335" i="5" s="1"/>
  <c r="P2335" i="5"/>
  <c r="Q2335" i="5" s="1"/>
  <c r="O2335" i="5"/>
  <c r="N2335" i="5"/>
  <c r="L2335" i="5"/>
  <c r="M2335" i="5" s="1"/>
  <c r="S2334" i="5"/>
  <c r="R2334" i="5"/>
  <c r="P2334" i="5"/>
  <c r="Q2334" i="5" s="1"/>
  <c r="N2334" i="5"/>
  <c r="O2334" i="5" s="1"/>
  <c r="L2334" i="5"/>
  <c r="M2334" i="5" s="1"/>
  <c r="R2333" i="5"/>
  <c r="S2333" i="5" s="1"/>
  <c r="P2333" i="5"/>
  <c r="Q2333" i="5" s="1"/>
  <c r="N2333" i="5"/>
  <c r="O2333" i="5" s="1"/>
  <c r="M2333" i="5"/>
  <c r="L2333" i="5"/>
  <c r="R2332" i="5"/>
  <c r="S2332" i="5" s="1"/>
  <c r="P2332" i="5"/>
  <c r="Q2332" i="5" s="1"/>
  <c r="N2332" i="5"/>
  <c r="O2332" i="5" s="1"/>
  <c r="L2332" i="5"/>
  <c r="M2332" i="5" s="1"/>
  <c r="R2331" i="5"/>
  <c r="S2331" i="5" s="1"/>
  <c r="P2331" i="5"/>
  <c r="Q2331" i="5" s="1"/>
  <c r="O2331" i="5"/>
  <c r="N2331" i="5"/>
  <c r="L2331" i="5"/>
  <c r="M2331" i="5" s="1"/>
  <c r="S2330" i="5"/>
  <c r="R2330" i="5"/>
  <c r="P2330" i="5"/>
  <c r="Q2330" i="5" s="1"/>
  <c r="N2330" i="5"/>
  <c r="O2330" i="5" s="1"/>
  <c r="L2330" i="5"/>
  <c r="M2330" i="5" s="1"/>
  <c r="R2329" i="5"/>
  <c r="S2329" i="5" s="1"/>
  <c r="P2329" i="5"/>
  <c r="Q2329" i="5" s="1"/>
  <c r="N2329" i="5"/>
  <c r="O2329" i="5" s="1"/>
  <c r="M2329" i="5"/>
  <c r="L2329" i="5"/>
  <c r="R2328" i="5"/>
  <c r="S2328" i="5" s="1"/>
  <c r="P2328" i="5"/>
  <c r="Q2328" i="5" s="1"/>
  <c r="N2328" i="5"/>
  <c r="O2328" i="5" s="1"/>
  <c r="L2328" i="5"/>
  <c r="M2328" i="5" s="1"/>
  <c r="R2327" i="5"/>
  <c r="S2327" i="5" s="1"/>
  <c r="P2327" i="5"/>
  <c r="Q2327" i="5" s="1"/>
  <c r="N2327" i="5"/>
  <c r="O2327" i="5" s="1"/>
  <c r="L2327" i="5"/>
  <c r="M2327" i="5" s="1"/>
  <c r="R2326" i="5"/>
  <c r="S2326" i="5" s="1"/>
  <c r="P2326" i="5"/>
  <c r="Q2326" i="5" s="1"/>
  <c r="N2326" i="5"/>
  <c r="O2326" i="5" s="1"/>
  <c r="L2326" i="5"/>
  <c r="M2326" i="5" s="1"/>
  <c r="R2325" i="5"/>
  <c r="S2325" i="5" s="1"/>
  <c r="P2325" i="5"/>
  <c r="Q2325" i="5" s="1"/>
  <c r="N2325" i="5"/>
  <c r="O2325" i="5" s="1"/>
  <c r="L2325" i="5"/>
  <c r="M2325" i="5" s="1"/>
  <c r="S2324" i="5"/>
  <c r="R2324" i="5"/>
  <c r="P2324" i="5"/>
  <c r="Q2324" i="5" s="1"/>
  <c r="N2324" i="5"/>
  <c r="O2324" i="5" s="1"/>
  <c r="L2324" i="5"/>
  <c r="M2324" i="5" s="1"/>
  <c r="R2323" i="5"/>
  <c r="S2323" i="5" s="1"/>
  <c r="P2323" i="5"/>
  <c r="Q2323" i="5" s="1"/>
  <c r="N2323" i="5"/>
  <c r="O2323" i="5" s="1"/>
  <c r="L2323" i="5"/>
  <c r="M2323" i="5" s="1"/>
  <c r="S2322" i="5"/>
  <c r="R2322" i="5"/>
  <c r="P2322" i="5"/>
  <c r="Q2322" i="5" s="1"/>
  <c r="N2322" i="5"/>
  <c r="O2322" i="5" s="1"/>
  <c r="L2322" i="5"/>
  <c r="M2322" i="5" s="1"/>
  <c r="R2321" i="5"/>
  <c r="S2321" i="5" s="1"/>
  <c r="P2321" i="5"/>
  <c r="Q2321" i="5" s="1"/>
  <c r="N2321" i="5"/>
  <c r="O2321" i="5" s="1"/>
  <c r="L2321" i="5"/>
  <c r="M2321" i="5" s="1"/>
  <c r="R2320" i="5"/>
  <c r="S2320" i="5" s="1"/>
  <c r="P2320" i="5"/>
  <c r="Q2320" i="5" s="1"/>
  <c r="N2320" i="5"/>
  <c r="O2320" i="5" s="1"/>
  <c r="L2320" i="5"/>
  <c r="M2320" i="5" s="1"/>
  <c r="R2319" i="5"/>
  <c r="S2319" i="5" s="1"/>
  <c r="P2319" i="5"/>
  <c r="Q2319" i="5" s="1"/>
  <c r="N2319" i="5"/>
  <c r="O2319" i="5" s="1"/>
  <c r="L2319" i="5"/>
  <c r="M2319" i="5" s="1"/>
  <c r="R2318" i="5"/>
  <c r="S2318" i="5" s="1"/>
  <c r="P2318" i="5"/>
  <c r="Q2318" i="5" s="1"/>
  <c r="N2318" i="5"/>
  <c r="O2318" i="5" s="1"/>
  <c r="L2318" i="5"/>
  <c r="M2318" i="5" s="1"/>
  <c r="S2317" i="5"/>
  <c r="R2317" i="5"/>
  <c r="P2317" i="5"/>
  <c r="Q2317" i="5" s="1"/>
  <c r="O2317" i="5"/>
  <c r="N2317" i="5"/>
  <c r="L2317" i="5"/>
  <c r="M2317" i="5" s="1"/>
  <c r="S2316" i="5"/>
  <c r="R2316" i="5"/>
  <c r="P2316" i="5"/>
  <c r="Q2316" i="5" s="1"/>
  <c r="N2316" i="5"/>
  <c r="O2316" i="5" s="1"/>
  <c r="L2316" i="5"/>
  <c r="M2316" i="5" s="1"/>
  <c r="R2315" i="5"/>
  <c r="S2315" i="5" s="1"/>
  <c r="Q2315" i="5"/>
  <c r="P2315" i="5"/>
  <c r="N2315" i="5"/>
  <c r="O2315" i="5" s="1"/>
  <c r="L2315" i="5"/>
  <c r="M2315" i="5" s="1"/>
  <c r="R2314" i="5"/>
  <c r="S2314" i="5" s="1"/>
  <c r="Q2314" i="5"/>
  <c r="P2314" i="5"/>
  <c r="N2314" i="5"/>
  <c r="O2314" i="5" s="1"/>
  <c r="L2314" i="5"/>
  <c r="M2314" i="5" s="1"/>
  <c r="S2313" i="5"/>
  <c r="R2313" i="5"/>
  <c r="P2313" i="5"/>
  <c r="Q2313" i="5" s="1"/>
  <c r="O2313" i="5"/>
  <c r="N2313" i="5"/>
  <c r="L2313" i="5"/>
  <c r="M2313" i="5" s="1"/>
  <c r="R2312" i="5"/>
  <c r="S2312" i="5" s="1"/>
  <c r="P2312" i="5"/>
  <c r="Q2312" i="5" s="1"/>
  <c r="O2312" i="5"/>
  <c r="N2312" i="5"/>
  <c r="L2312" i="5"/>
  <c r="M2312" i="5" s="1"/>
  <c r="R2311" i="5"/>
  <c r="S2311" i="5" s="1"/>
  <c r="Q2311" i="5"/>
  <c r="P2311" i="5"/>
  <c r="N2311" i="5"/>
  <c r="O2311" i="5" s="1"/>
  <c r="L2311" i="5"/>
  <c r="M2311" i="5" s="1"/>
  <c r="R2310" i="5"/>
  <c r="S2310" i="5" s="1"/>
  <c r="P2310" i="5"/>
  <c r="Q2310" i="5" s="1"/>
  <c r="N2310" i="5"/>
  <c r="O2310" i="5" s="1"/>
  <c r="L2310" i="5"/>
  <c r="M2310" i="5" s="1"/>
  <c r="S2309" i="5"/>
  <c r="R2309" i="5"/>
  <c r="P2309" i="5"/>
  <c r="Q2309" i="5" s="1"/>
  <c r="O2309" i="5"/>
  <c r="N2309" i="5"/>
  <c r="L2309" i="5"/>
  <c r="M2309" i="5" s="1"/>
  <c r="S2308" i="5"/>
  <c r="R2308" i="5"/>
  <c r="P2308" i="5"/>
  <c r="Q2308" i="5" s="1"/>
  <c r="N2308" i="5"/>
  <c r="O2308" i="5" s="1"/>
  <c r="L2308" i="5"/>
  <c r="M2308" i="5" s="1"/>
  <c r="R2307" i="5"/>
  <c r="S2307" i="5" s="1"/>
  <c r="Q2307" i="5"/>
  <c r="P2307" i="5"/>
  <c r="N2307" i="5"/>
  <c r="O2307" i="5" s="1"/>
  <c r="L2307" i="5"/>
  <c r="M2307" i="5" s="1"/>
  <c r="R2306" i="5"/>
  <c r="S2306" i="5" s="1"/>
  <c r="Q2306" i="5"/>
  <c r="P2306" i="5"/>
  <c r="N2306" i="5"/>
  <c r="O2306" i="5" s="1"/>
  <c r="L2306" i="5"/>
  <c r="M2306" i="5" s="1"/>
  <c r="S2305" i="5"/>
  <c r="R2305" i="5"/>
  <c r="P2305" i="5"/>
  <c r="Q2305" i="5" s="1"/>
  <c r="O2305" i="5"/>
  <c r="N2305" i="5"/>
  <c r="L2305" i="5"/>
  <c r="M2305" i="5" s="1"/>
  <c r="R2304" i="5"/>
  <c r="S2304" i="5" s="1"/>
  <c r="P2304" i="5"/>
  <c r="Q2304" i="5" s="1"/>
  <c r="O2304" i="5"/>
  <c r="N2304" i="5"/>
  <c r="L2304" i="5"/>
  <c r="M2304" i="5" s="1"/>
  <c r="R2303" i="5"/>
  <c r="S2303" i="5" s="1"/>
  <c r="Q2303" i="5"/>
  <c r="P2303" i="5"/>
  <c r="N2303" i="5"/>
  <c r="O2303" i="5" s="1"/>
  <c r="L2303" i="5"/>
  <c r="M2303" i="5" s="1"/>
  <c r="R2302" i="5"/>
  <c r="S2302" i="5" s="1"/>
  <c r="P2302" i="5"/>
  <c r="Q2302" i="5" s="1"/>
  <c r="O2302" i="5"/>
  <c r="N2302" i="5"/>
  <c r="L2302" i="5"/>
  <c r="M2302" i="5" s="1"/>
  <c r="R2301" i="5"/>
  <c r="S2301" i="5" s="1"/>
  <c r="Q2301" i="5"/>
  <c r="P2301" i="5"/>
  <c r="N2301" i="5"/>
  <c r="O2301" i="5" s="1"/>
  <c r="L2301" i="5"/>
  <c r="M2301" i="5" s="1"/>
  <c r="R2300" i="5"/>
  <c r="S2300" i="5" s="1"/>
  <c r="P2300" i="5"/>
  <c r="Q2300" i="5" s="1"/>
  <c r="O2300" i="5"/>
  <c r="N2300" i="5"/>
  <c r="L2300" i="5"/>
  <c r="M2300" i="5" s="1"/>
  <c r="R2299" i="5"/>
  <c r="S2299" i="5" s="1"/>
  <c r="Q2299" i="5"/>
  <c r="P2299" i="5"/>
  <c r="N2299" i="5"/>
  <c r="O2299" i="5" s="1"/>
  <c r="L2299" i="5"/>
  <c r="M2299" i="5" s="1"/>
  <c r="R2298" i="5"/>
  <c r="S2298" i="5" s="1"/>
  <c r="P2298" i="5"/>
  <c r="Q2298" i="5" s="1"/>
  <c r="O2298" i="5"/>
  <c r="N2298" i="5"/>
  <c r="L2298" i="5"/>
  <c r="M2298" i="5" s="1"/>
  <c r="R2297" i="5"/>
  <c r="S2297" i="5" s="1"/>
  <c r="Q2297" i="5"/>
  <c r="P2297" i="5"/>
  <c r="N2297" i="5"/>
  <c r="O2297" i="5" s="1"/>
  <c r="L2297" i="5"/>
  <c r="M2297" i="5" s="1"/>
  <c r="R2296" i="5"/>
  <c r="S2296" i="5" s="1"/>
  <c r="P2296" i="5"/>
  <c r="Q2296" i="5" s="1"/>
  <c r="N2296" i="5"/>
  <c r="O2296" i="5" s="1"/>
  <c r="L2296" i="5"/>
  <c r="M2296" i="5" s="1"/>
  <c r="R2295" i="5"/>
  <c r="S2295" i="5" s="1"/>
  <c r="P2295" i="5"/>
  <c r="Q2295" i="5" s="1"/>
  <c r="N2295" i="5"/>
  <c r="O2295" i="5" s="1"/>
  <c r="L2295" i="5"/>
  <c r="M2295" i="5" s="1"/>
  <c r="R2294" i="5"/>
  <c r="S2294" i="5" s="1"/>
  <c r="Q2294" i="5"/>
  <c r="P2294" i="5"/>
  <c r="N2294" i="5"/>
  <c r="O2294" i="5" s="1"/>
  <c r="L2294" i="5"/>
  <c r="M2294" i="5" s="1"/>
  <c r="R2293" i="5"/>
  <c r="S2293" i="5" s="1"/>
  <c r="P2293" i="5"/>
  <c r="Q2293" i="5" s="1"/>
  <c r="N2293" i="5"/>
  <c r="O2293" i="5" s="1"/>
  <c r="L2293" i="5"/>
  <c r="M2293" i="5" s="1"/>
  <c r="R2292" i="5"/>
  <c r="S2292" i="5" s="1"/>
  <c r="P2292" i="5"/>
  <c r="Q2292" i="5" s="1"/>
  <c r="N2292" i="5"/>
  <c r="O2292" i="5" s="1"/>
  <c r="L2292" i="5"/>
  <c r="M2292" i="5" s="1"/>
  <c r="R2291" i="5"/>
  <c r="S2291" i="5" s="1"/>
  <c r="Q2291" i="5"/>
  <c r="P2291" i="5"/>
  <c r="N2291" i="5"/>
  <c r="O2291" i="5" s="1"/>
  <c r="L2291" i="5"/>
  <c r="M2291" i="5" s="1"/>
  <c r="R2290" i="5"/>
  <c r="S2290" i="5" s="1"/>
  <c r="Q2290" i="5"/>
  <c r="P2290" i="5"/>
  <c r="N2290" i="5"/>
  <c r="O2290" i="5" s="1"/>
  <c r="L2290" i="5"/>
  <c r="M2290" i="5" s="1"/>
  <c r="R2289" i="5"/>
  <c r="S2289" i="5" s="1"/>
  <c r="P2289" i="5"/>
  <c r="Q2289" i="5" s="1"/>
  <c r="N2289" i="5"/>
  <c r="O2289" i="5" s="1"/>
  <c r="L2289" i="5"/>
  <c r="M2289" i="5" s="1"/>
  <c r="R2288" i="5"/>
  <c r="S2288" i="5" s="1"/>
  <c r="P2288" i="5"/>
  <c r="Q2288" i="5" s="1"/>
  <c r="N2288" i="5"/>
  <c r="O2288" i="5" s="1"/>
  <c r="L2288" i="5"/>
  <c r="M2288" i="5" s="1"/>
  <c r="R2287" i="5"/>
  <c r="S2287" i="5" s="1"/>
  <c r="P2287" i="5"/>
  <c r="Q2287" i="5" s="1"/>
  <c r="N2287" i="5"/>
  <c r="O2287" i="5" s="1"/>
  <c r="L2287" i="5"/>
  <c r="M2287" i="5" s="1"/>
  <c r="R2286" i="5"/>
  <c r="S2286" i="5" s="1"/>
  <c r="Q2286" i="5"/>
  <c r="P2286" i="5"/>
  <c r="N2286" i="5"/>
  <c r="O2286" i="5" s="1"/>
  <c r="L2286" i="5"/>
  <c r="M2286" i="5" s="1"/>
  <c r="R2285" i="5"/>
  <c r="S2285" i="5" s="1"/>
  <c r="P2285" i="5"/>
  <c r="Q2285" i="5" s="1"/>
  <c r="N2285" i="5"/>
  <c r="O2285" i="5" s="1"/>
  <c r="L2285" i="5"/>
  <c r="M2285" i="5" s="1"/>
  <c r="R2284" i="5"/>
  <c r="S2284" i="5" s="1"/>
  <c r="P2284" i="5"/>
  <c r="Q2284" i="5" s="1"/>
  <c r="N2284" i="5"/>
  <c r="O2284" i="5" s="1"/>
  <c r="L2284" i="5"/>
  <c r="M2284" i="5" s="1"/>
  <c r="R2283" i="5"/>
  <c r="S2283" i="5" s="1"/>
  <c r="Q2283" i="5"/>
  <c r="P2283" i="5"/>
  <c r="N2283" i="5"/>
  <c r="O2283" i="5" s="1"/>
  <c r="L2283" i="5"/>
  <c r="M2283" i="5" s="1"/>
  <c r="R2282" i="5"/>
  <c r="S2282" i="5" s="1"/>
  <c r="Q2282" i="5"/>
  <c r="P2282" i="5"/>
  <c r="N2282" i="5"/>
  <c r="O2282" i="5" s="1"/>
  <c r="L2282" i="5"/>
  <c r="M2282" i="5" s="1"/>
  <c r="R2281" i="5"/>
  <c r="S2281" i="5" s="1"/>
  <c r="P2281" i="5"/>
  <c r="Q2281" i="5" s="1"/>
  <c r="N2281" i="5"/>
  <c r="O2281" i="5" s="1"/>
  <c r="L2281" i="5"/>
  <c r="M2281" i="5" s="1"/>
  <c r="R2280" i="5"/>
  <c r="S2280" i="5" s="1"/>
  <c r="P2280" i="5"/>
  <c r="Q2280" i="5" s="1"/>
  <c r="N2280" i="5"/>
  <c r="O2280" i="5" s="1"/>
  <c r="L2280" i="5"/>
  <c r="M2280" i="5" s="1"/>
  <c r="R2279" i="5"/>
  <c r="S2279" i="5" s="1"/>
  <c r="P2279" i="5"/>
  <c r="Q2279" i="5" s="1"/>
  <c r="N2279" i="5"/>
  <c r="O2279" i="5" s="1"/>
  <c r="L2279" i="5"/>
  <c r="M2279" i="5" s="1"/>
  <c r="R2278" i="5"/>
  <c r="S2278" i="5" s="1"/>
  <c r="P2278" i="5"/>
  <c r="Q2278" i="5" s="1"/>
  <c r="N2278" i="5"/>
  <c r="O2278" i="5" s="1"/>
  <c r="L2278" i="5"/>
  <c r="M2278" i="5" s="1"/>
  <c r="R2277" i="5"/>
  <c r="S2277" i="5" s="1"/>
  <c r="P2277" i="5"/>
  <c r="Q2277" i="5" s="1"/>
  <c r="N2277" i="5"/>
  <c r="O2277" i="5" s="1"/>
  <c r="M2277" i="5"/>
  <c r="L2277" i="5"/>
  <c r="R2276" i="5"/>
  <c r="S2276" i="5" s="1"/>
  <c r="P2276" i="5"/>
  <c r="Q2276" i="5" s="1"/>
  <c r="N2276" i="5"/>
  <c r="O2276" i="5" s="1"/>
  <c r="L2276" i="5"/>
  <c r="M2276" i="5" s="1"/>
  <c r="R2275" i="5"/>
  <c r="S2275" i="5" s="1"/>
  <c r="P2275" i="5"/>
  <c r="Q2275" i="5" s="1"/>
  <c r="N2275" i="5"/>
  <c r="O2275" i="5" s="1"/>
  <c r="L2275" i="5"/>
  <c r="M2275" i="5" s="1"/>
  <c r="R2274" i="5"/>
  <c r="S2274" i="5" s="1"/>
  <c r="P2274" i="5"/>
  <c r="Q2274" i="5" s="1"/>
  <c r="N2274" i="5"/>
  <c r="O2274" i="5" s="1"/>
  <c r="M2274" i="5"/>
  <c r="L2274" i="5"/>
  <c r="R2273" i="5"/>
  <c r="S2273" i="5" s="1"/>
  <c r="P2273" i="5"/>
  <c r="Q2273" i="5" s="1"/>
  <c r="O2273" i="5"/>
  <c r="N2273" i="5"/>
  <c r="L2273" i="5"/>
  <c r="M2273" i="5" s="1"/>
  <c r="S2272" i="5"/>
  <c r="R2272" i="5"/>
  <c r="P2272" i="5"/>
  <c r="Q2272" i="5" s="1"/>
  <c r="N2272" i="5"/>
  <c r="O2272" i="5" s="1"/>
  <c r="L2272" i="5"/>
  <c r="M2272" i="5" s="1"/>
  <c r="R2271" i="5"/>
  <c r="S2271" i="5" s="1"/>
  <c r="P2271" i="5"/>
  <c r="Q2271" i="5" s="1"/>
  <c r="O2271" i="5"/>
  <c r="N2271" i="5"/>
  <c r="L2271" i="5"/>
  <c r="M2271" i="5" s="1"/>
  <c r="R2270" i="5"/>
  <c r="S2270" i="5" s="1"/>
  <c r="P2270" i="5"/>
  <c r="Q2270" i="5" s="1"/>
  <c r="N2270" i="5"/>
  <c r="O2270" i="5" s="1"/>
  <c r="M2270" i="5"/>
  <c r="L2270" i="5"/>
  <c r="R2269" i="5"/>
  <c r="S2269" i="5" s="1"/>
  <c r="P2269" i="5"/>
  <c r="Q2269" i="5" s="1"/>
  <c r="O2269" i="5"/>
  <c r="N2269" i="5"/>
  <c r="L2269" i="5"/>
  <c r="M2269" i="5" s="1"/>
  <c r="R2268" i="5"/>
  <c r="S2268" i="5" s="1"/>
  <c r="P2268" i="5"/>
  <c r="Q2268" i="5" s="1"/>
  <c r="N2268" i="5"/>
  <c r="O2268" i="5" s="1"/>
  <c r="L2268" i="5"/>
  <c r="M2268" i="5" s="1"/>
  <c r="R2267" i="5"/>
  <c r="S2267" i="5" s="1"/>
  <c r="P2267" i="5"/>
  <c r="Q2267" i="5" s="1"/>
  <c r="N2267" i="5"/>
  <c r="O2267" i="5" s="1"/>
  <c r="M2267" i="5"/>
  <c r="L2267" i="5"/>
  <c r="R2266" i="5"/>
  <c r="S2266" i="5" s="1"/>
  <c r="P2266" i="5"/>
  <c r="Q2266" i="5" s="1"/>
  <c r="N2266" i="5"/>
  <c r="O2266" i="5" s="1"/>
  <c r="L2266" i="5"/>
  <c r="M2266" i="5" s="1"/>
  <c r="R2265" i="5"/>
  <c r="S2265" i="5" s="1"/>
  <c r="P2265" i="5"/>
  <c r="Q2265" i="5" s="1"/>
  <c r="N2265" i="5"/>
  <c r="O2265" i="5" s="1"/>
  <c r="L2265" i="5"/>
  <c r="M2265" i="5" s="1"/>
  <c r="R2264" i="5"/>
  <c r="S2264" i="5" s="1"/>
  <c r="P2264" i="5"/>
  <c r="Q2264" i="5" s="1"/>
  <c r="N2264" i="5"/>
  <c r="O2264" i="5" s="1"/>
  <c r="M2264" i="5"/>
  <c r="L2264" i="5"/>
  <c r="R2263" i="5"/>
  <c r="S2263" i="5" s="1"/>
  <c r="P2263" i="5"/>
  <c r="Q2263" i="5" s="1"/>
  <c r="N2263" i="5"/>
  <c r="O2263" i="5" s="1"/>
  <c r="L2263" i="5"/>
  <c r="M2263" i="5" s="1"/>
  <c r="R2262" i="5"/>
  <c r="S2262" i="5" s="1"/>
  <c r="P2262" i="5"/>
  <c r="Q2262" i="5" s="1"/>
  <c r="N2262" i="5"/>
  <c r="O2262" i="5" s="1"/>
  <c r="L2262" i="5"/>
  <c r="M2262" i="5" s="1"/>
  <c r="R2261" i="5"/>
  <c r="S2261" i="5" s="1"/>
  <c r="P2261" i="5"/>
  <c r="Q2261" i="5" s="1"/>
  <c r="N2261" i="5"/>
  <c r="O2261" i="5" s="1"/>
  <c r="M2261" i="5"/>
  <c r="L2261" i="5"/>
  <c r="R2260" i="5"/>
  <c r="S2260" i="5" s="1"/>
  <c r="P2260" i="5"/>
  <c r="Q2260" i="5" s="1"/>
  <c r="N2260" i="5"/>
  <c r="O2260" i="5" s="1"/>
  <c r="L2260" i="5"/>
  <c r="M2260" i="5" s="1"/>
  <c r="R2259" i="5"/>
  <c r="S2259" i="5" s="1"/>
  <c r="P2259" i="5"/>
  <c r="Q2259" i="5" s="1"/>
  <c r="N2259" i="5"/>
  <c r="O2259" i="5" s="1"/>
  <c r="L2259" i="5"/>
  <c r="M2259" i="5" s="1"/>
  <c r="R2258" i="5"/>
  <c r="S2258" i="5" s="1"/>
  <c r="P2258" i="5"/>
  <c r="Q2258" i="5" s="1"/>
  <c r="N2258" i="5"/>
  <c r="O2258" i="5" s="1"/>
  <c r="M2258" i="5"/>
  <c r="L2258" i="5"/>
  <c r="R2257" i="5"/>
  <c r="S2257" i="5" s="1"/>
  <c r="P2257" i="5"/>
  <c r="Q2257" i="5" s="1"/>
  <c r="O2257" i="5"/>
  <c r="N2257" i="5"/>
  <c r="L2257" i="5"/>
  <c r="M2257" i="5" s="1"/>
  <c r="S2256" i="5"/>
  <c r="R2256" i="5"/>
  <c r="P2256" i="5"/>
  <c r="Q2256" i="5" s="1"/>
  <c r="N2256" i="5"/>
  <c r="O2256" i="5" s="1"/>
  <c r="L2256" i="5"/>
  <c r="M2256" i="5" s="1"/>
  <c r="R2255" i="5"/>
  <c r="S2255" i="5" s="1"/>
  <c r="P2255" i="5"/>
  <c r="Q2255" i="5" s="1"/>
  <c r="O2255" i="5"/>
  <c r="N2255" i="5"/>
  <c r="L2255" i="5"/>
  <c r="M2255" i="5" s="1"/>
  <c r="R2254" i="5"/>
  <c r="S2254" i="5" s="1"/>
  <c r="P2254" i="5"/>
  <c r="Q2254" i="5" s="1"/>
  <c r="N2254" i="5"/>
  <c r="O2254" i="5" s="1"/>
  <c r="M2254" i="5"/>
  <c r="L2254" i="5"/>
  <c r="R2253" i="5"/>
  <c r="S2253" i="5" s="1"/>
  <c r="P2253" i="5"/>
  <c r="Q2253" i="5" s="1"/>
  <c r="O2253" i="5"/>
  <c r="N2253" i="5"/>
  <c r="L2253" i="5"/>
  <c r="M2253" i="5" s="1"/>
  <c r="R2252" i="5"/>
  <c r="S2252" i="5" s="1"/>
  <c r="P2252" i="5"/>
  <c r="Q2252" i="5" s="1"/>
  <c r="N2252" i="5"/>
  <c r="O2252" i="5" s="1"/>
  <c r="L2252" i="5"/>
  <c r="M2252" i="5" s="1"/>
  <c r="R2251" i="5"/>
  <c r="S2251" i="5" s="1"/>
  <c r="P2251" i="5"/>
  <c r="Q2251" i="5" s="1"/>
  <c r="N2251" i="5"/>
  <c r="O2251" i="5" s="1"/>
  <c r="M2251" i="5"/>
  <c r="L2251" i="5"/>
  <c r="R2250" i="5"/>
  <c r="S2250" i="5" s="1"/>
  <c r="P2250" i="5"/>
  <c r="Q2250" i="5" s="1"/>
  <c r="N2250" i="5"/>
  <c r="O2250" i="5" s="1"/>
  <c r="L2250" i="5"/>
  <c r="M2250" i="5" s="1"/>
  <c r="R2249" i="5"/>
  <c r="S2249" i="5" s="1"/>
  <c r="P2249" i="5"/>
  <c r="Q2249" i="5" s="1"/>
  <c r="N2249" i="5"/>
  <c r="O2249" i="5" s="1"/>
  <c r="L2249" i="5"/>
  <c r="M2249" i="5" s="1"/>
  <c r="R2248" i="5"/>
  <c r="S2248" i="5" s="1"/>
  <c r="P2248" i="5"/>
  <c r="Q2248" i="5" s="1"/>
  <c r="N2248" i="5"/>
  <c r="O2248" i="5" s="1"/>
  <c r="M2248" i="5"/>
  <c r="L2248" i="5"/>
  <c r="R2247" i="5"/>
  <c r="S2247" i="5" s="1"/>
  <c r="P2247" i="5"/>
  <c r="Q2247" i="5" s="1"/>
  <c r="N2247" i="5"/>
  <c r="O2247" i="5" s="1"/>
  <c r="L2247" i="5"/>
  <c r="M2247" i="5" s="1"/>
  <c r="R2246" i="5"/>
  <c r="S2246" i="5" s="1"/>
  <c r="P2246" i="5"/>
  <c r="Q2246" i="5" s="1"/>
  <c r="N2246" i="5"/>
  <c r="O2246" i="5" s="1"/>
  <c r="L2246" i="5"/>
  <c r="M2246" i="5" s="1"/>
  <c r="R2245" i="5"/>
  <c r="S2245" i="5" s="1"/>
  <c r="P2245" i="5"/>
  <c r="Q2245" i="5" s="1"/>
  <c r="N2245" i="5"/>
  <c r="O2245" i="5" s="1"/>
  <c r="M2245" i="5"/>
  <c r="L2245" i="5"/>
  <c r="R2244" i="5"/>
  <c r="S2244" i="5" s="1"/>
  <c r="P2244" i="5"/>
  <c r="Q2244" i="5" s="1"/>
  <c r="N2244" i="5"/>
  <c r="O2244" i="5" s="1"/>
  <c r="L2244" i="5"/>
  <c r="M2244" i="5" s="1"/>
  <c r="R2243" i="5"/>
  <c r="S2243" i="5" s="1"/>
  <c r="P2243" i="5"/>
  <c r="Q2243" i="5" s="1"/>
  <c r="N2243" i="5"/>
  <c r="O2243" i="5" s="1"/>
  <c r="L2243" i="5"/>
  <c r="M2243" i="5" s="1"/>
  <c r="R2242" i="5"/>
  <c r="S2242" i="5" s="1"/>
  <c r="P2242" i="5"/>
  <c r="Q2242" i="5" s="1"/>
  <c r="N2242" i="5"/>
  <c r="O2242" i="5" s="1"/>
  <c r="M2242" i="5"/>
  <c r="L2242" i="5"/>
  <c r="R2241" i="5"/>
  <c r="S2241" i="5" s="1"/>
  <c r="P2241" i="5"/>
  <c r="Q2241" i="5" s="1"/>
  <c r="O2241" i="5"/>
  <c r="N2241" i="5"/>
  <c r="L2241" i="5"/>
  <c r="M2241" i="5" s="1"/>
  <c r="S2240" i="5"/>
  <c r="R2240" i="5"/>
  <c r="P2240" i="5"/>
  <c r="Q2240" i="5" s="1"/>
  <c r="N2240" i="5"/>
  <c r="O2240" i="5" s="1"/>
  <c r="L2240" i="5"/>
  <c r="M2240" i="5" s="1"/>
  <c r="R2239" i="5"/>
  <c r="S2239" i="5" s="1"/>
  <c r="P2239" i="5"/>
  <c r="Q2239" i="5" s="1"/>
  <c r="O2239" i="5"/>
  <c r="N2239" i="5"/>
  <c r="L2239" i="5"/>
  <c r="M2239" i="5" s="1"/>
  <c r="R2238" i="5"/>
  <c r="S2238" i="5" s="1"/>
  <c r="P2238" i="5"/>
  <c r="Q2238" i="5" s="1"/>
  <c r="N2238" i="5"/>
  <c r="O2238" i="5" s="1"/>
  <c r="M2238" i="5"/>
  <c r="L2238" i="5"/>
  <c r="R2237" i="5"/>
  <c r="S2237" i="5" s="1"/>
  <c r="P2237" i="5"/>
  <c r="Q2237" i="5" s="1"/>
  <c r="O2237" i="5"/>
  <c r="N2237" i="5"/>
  <c r="L2237" i="5"/>
  <c r="M2237" i="5" s="1"/>
  <c r="R2236" i="5"/>
  <c r="S2236" i="5" s="1"/>
  <c r="P2236" i="5"/>
  <c r="Q2236" i="5" s="1"/>
  <c r="N2236" i="5"/>
  <c r="O2236" i="5" s="1"/>
  <c r="L2236" i="5"/>
  <c r="M2236" i="5" s="1"/>
  <c r="R2235" i="5"/>
  <c r="S2235" i="5" s="1"/>
  <c r="P2235" i="5"/>
  <c r="Q2235" i="5" s="1"/>
  <c r="O2235" i="5"/>
  <c r="N2235" i="5"/>
  <c r="M2235" i="5"/>
  <c r="L2235" i="5"/>
  <c r="R2234" i="5"/>
  <c r="S2234" i="5" s="1"/>
  <c r="P2234" i="5"/>
  <c r="Q2234" i="5" s="1"/>
  <c r="N2234" i="5"/>
  <c r="O2234" i="5" s="1"/>
  <c r="L2234" i="5"/>
  <c r="M2234" i="5" s="1"/>
  <c r="R2233" i="5"/>
  <c r="S2233" i="5" s="1"/>
  <c r="P2233" i="5"/>
  <c r="Q2233" i="5" s="1"/>
  <c r="N2233" i="5"/>
  <c r="O2233" i="5" s="1"/>
  <c r="L2233" i="5"/>
  <c r="M2233" i="5" s="1"/>
  <c r="R2232" i="5"/>
  <c r="S2232" i="5" s="1"/>
  <c r="P2232" i="5"/>
  <c r="Q2232" i="5" s="1"/>
  <c r="N2232" i="5"/>
  <c r="O2232" i="5" s="1"/>
  <c r="L2232" i="5"/>
  <c r="M2232" i="5" s="1"/>
  <c r="R2231" i="5"/>
  <c r="S2231" i="5" s="1"/>
  <c r="P2231" i="5"/>
  <c r="Q2231" i="5" s="1"/>
  <c r="N2231" i="5"/>
  <c r="O2231" i="5" s="1"/>
  <c r="L2231" i="5"/>
  <c r="M2231" i="5" s="1"/>
  <c r="R2230" i="5"/>
  <c r="S2230" i="5" s="1"/>
  <c r="P2230" i="5"/>
  <c r="Q2230" i="5" s="1"/>
  <c r="O2230" i="5"/>
  <c r="N2230" i="5"/>
  <c r="L2230" i="5"/>
  <c r="M2230" i="5" s="1"/>
  <c r="S2229" i="5"/>
  <c r="R2229" i="5"/>
  <c r="P2229" i="5"/>
  <c r="Q2229" i="5" s="1"/>
  <c r="N2229" i="5"/>
  <c r="O2229" i="5" s="1"/>
  <c r="L2229" i="5"/>
  <c r="M2229" i="5" s="1"/>
  <c r="R2228" i="5"/>
  <c r="S2228" i="5" s="1"/>
  <c r="P2228" i="5"/>
  <c r="Q2228" i="5" s="1"/>
  <c r="N2228" i="5"/>
  <c r="O2228" i="5" s="1"/>
  <c r="L2228" i="5"/>
  <c r="M2228" i="5" s="1"/>
  <c r="R2227" i="5"/>
  <c r="S2227" i="5" s="1"/>
  <c r="P2227" i="5"/>
  <c r="Q2227" i="5" s="1"/>
  <c r="N2227" i="5"/>
  <c r="O2227" i="5" s="1"/>
  <c r="L2227" i="5"/>
  <c r="M2227" i="5" s="1"/>
  <c r="R2226" i="5"/>
  <c r="S2226" i="5" s="1"/>
  <c r="P2226" i="5"/>
  <c r="Q2226" i="5" s="1"/>
  <c r="O2226" i="5"/>
  <c r="N2226" i="5"/>
  <c r="M2226" i="5"/>
  <c r="L2226" i="5"/>
  <c r="R2225" i="5"/>
  <c r="S2225" i="5" s="1"/>
  <c r="P2225" i="5"/>
  <c r="Q2225" i="5" s="1"/>
  <c r="N2225" i="5"/>
  <c r="O2225" i="5" s="1"/>
  <c r="L2225" i="5"/>
  <c r="M2225" i="5" s="1"/>
  <c r="R2224" i="5"/>
  <c r="S2224" i="5" s="1"/>
  <c r="P2224" i="5"/>
  <c r="Q2224" i="5" s="1"/>
  <c r="N2224" i="5"/>
  <c r="O2224" i="5" s="1"/>
  <c r="L2224" i="5"/>
  <c r="M2224" i="5" s="1"/>
  <c r="R2223" i="5"/>
  <c r="S2223" i="5" s="1"/>
  <c r="P2223" i="5"/>
  <c r="Q2223" i="5" s="1"/>
  <c r="O2223" i="5"/>
  <c r="N2223" i="5"/>
  <c r="M2223" i="5"/>
  <c r="L2223" i="5"/>
  <c r="R2222" i="5"/>
  <c r="S2222" i="5" s="1"/>
  <c r="P2222" i="5"/>
  <c r="Q2222" i="5" s="1"/>
  <c r="N2222" i="5"/>
  <c r="O2222" i="5" s="1"/>
  <c r="L2222" i="5"/>
  <c r="M2222" i="5" s="1"/>
  <c r="S2221" i="5"/>
  <c r="R2221" i="5"/>
  <c r="P2221" i="5"/>
  <c r="Q2221" i="5" s="1"/>
  <c r="N2221" i="5"/>
  <c r="O2221" i="5" s="1"/>
  <c r="L2221" i="5"/>
  <c r="M2221" i="5" s="1"/>
  <c r="R2220" i="5"/>
  <c r="S2220" i="5" s="1"/>
  <c r="P2220" i="5"/>
  <c r="Q2220" i="5" s="1"/>
  <c r="N2220" i="5"/>
  <c r="O2220" i="5" s="1"/>
  <c r="L2220" i="5"/>
  <c r="M2220" i="5" s="1"/>
  <c r="S2219" i="5"/>
  <c r="R2219" i="5"/>
  <c r="P2219" i="5"/>
  <c r="Q2219" i="5" s="1"/>
  <c r="N2219" i="5"/>
  <c r="O2219" i="5" s="1"/>
  <c r="L2219" i="5"/>
  <c r="M2219" i="5" s="1"/>
  <c r="R2218" i="5"/>
  <c r="S2218" i="5" s="1"/>
  <c r="P2218" i="5"/>
  <c r="Q2218" i="5" s="1"/>
  <c r="N2218" i="5"/>
  <c r="O2218" i="5" s="1"/>
  <c r="L2218" i="5"/>
  <c r="M2218" i="5" s="1"/>
  <c r="R2217" i="5"/>
  <c r="S2217" i="5" s="1"/>
  <c r="P2217" i="5"/>
  <c r="Q2217" i="5" s="1"/>
  <c r="N2217" i="5"/>
  <c r="O2217" i="5" s="1"/>
  <c r="L2217" i="5"/>
  <c r="M2217" i="5" s="1"/>
  <c r="R2216" i="5"/>
  <c r="S2216" i="5" s="1"/>
  <c r="P2216" i="5"/>
  <c r="Q2216" i="5" s="1"/>
  <c r="N2216" i="5"/>
  <c r="O2216" i="5" s="1"/>
  <c r="L2216" i="5"/>
  <c r="M2216" i="5" s="1"/>
  <c r="R2215" i="5"/>
  <c r="S2215" i="5" s="1"/>
  <c r="P2215" i="5"/>
  <c r="Q2215" i="5" s="1"/>
  <c r="N2215" i="5"/>
  <c r="O2215" i="5" s="1"/>
  <c r="L2215" i="5"/>
  <c r="M2215" i="5" s="1"/>
  <c r="R2214" i="5"/>
  <c r="S2214" i="5" s="1"/>
  <c r="P2214" i="5"/>
  <c r="Q2214" i="5" s="1"/>
  <c r="N2214" i="5"/>
  <c r="O2214" i="5" s="1"/>
  <c r="L2214" i="5"/>
  <c r="M2214" i="5" s="1"/>
  <c r="R2213" i="5"/>
  <c r="S2213" i="5" s="1"/>
  <c r="P2213" i="5"/>
  <c r="Q2213" i="5" s="1"/>
  <c r="N2213" i="5"/>
  <c r="O2213" i="5" s="1"/>
  <c r="L2213" i="5"/>
  <c r="M2213" i="5" s="1"/>
  <c r="S2212" i="5"/>
  <c r="R2212" i="5"/>
  <c r="P2212" i="5"/>
  <c r="Q2212" i="5" s="1"/>
  <c r="N2212" i="5"/>
  <c r="O2212" i="5" s="1"/>
  <c r="L2212" i="5"/>
  <c r="M2212" i="5" s="1"/>
  <c r="R2211" i="5"/>
  <c r="S2211" i="5" s="1"/>
  <c r="P2211" i="5"/>
  <c r="Q2211" i="5" s="1"/>
  <c r="N2211" i="5"/>
  <c r="O2211" i="5" s="1"/>
  <c r="L2211" i="5"/>
  <c r="M2211" i="5" s="1"/>
  <c r="R2210" i="5"/>
  <c r="S2210" i="5" s="1"/>
  <c r="P2210" i="5"/>
  <c r="Q2210" i="5" s="1"/>
  <c r="N2210" i="5"/>
  <c r="O2210" i="5" s="1"/>
  <c r="L2210" i="5"/>
  <c r="M2210" i="5" s="1"/>
  <c r="R2209" i="5"/>
  <c r="S2209" i="5" s="1"/>
  <c r="P2209" i="5"/>
  <c r="Q2209" i="5" s="1"/>
  <c r="N2209" i="5"/>
  <c r="O2209" i="5" s="1"/>
  <c r="L2209" i="5"/>
  <c r="M2209" i="5" s="1"/>
  <c r="R2208" i="5"/>
  <c r="S2208" i="5" s="1"/>
  <c r="P2208" i="5"/>
  <c r="Q2208" i="5" s="1"/>
  <c r="N2208" i="5"/>
  <c r="O2208" i="5" s="1"/>
  <c r="L2208" i="5"/>
  <c r="M2208" i="5" s="1"/>
  <c r="S2207" i="5"/>
  <c r="R2207" i="5"/>
  <c r="P2207" i="5"/>
  <c r="Q2207" i="5" s="1"/>
  <c r="N2207" i="5"/>
  <c r="O2207" i="5" s="1"/>
  <c r="L2207" i="5"/>
  <c r="M2207" i="5" s="1"/>
  <c r="R2206" i="5"/>
  <c r="S2206" i="5" s="1"/>
  <c r="P2206" i="5"/>
  <c r="Q2206" i="5" s="1"/>
  <c r="N2206" i="5"/>
  <c r="O2206" i="5" s="1"/>
  <c r="L2206" i="5"/>
  <c r="M2206" i="5" s="1"/>
  <c r="S2205" i="5"/>
  <c r="R2205" i="5"/>
  <c r="P2205" i="5"/>
  <c r="Q2205" i="5" s="1"/>
  <c r="N2205" i="5"/>
  <c r="O2205" i="5" s="1"/>
  <c r="L2205" i="5"/>
  <c r="M2205" i="5" s="1"/>
  <c r="S2204" i="5"/>
  <c r="R2204" i="5"/>
  <c r="P2204" i="5"/>
  <c r="Q2204" i="5" s="1"/>
  <c r="N2204" i="5"/>
  <c r="O2204" i="5" s="1"/>
  <c r="L2204" i="5"/>
  <c r="M2204" i="5" s="1"/>
  <c r="R2203" i="5"/>
  <c r="S2203" i="5" s="1"/>
  <c r="P2203" i="5"/>
  <c r="Q2203" i="5" s="1"/>
  <c r="N2203" i="5"/>
  <c r="O2203" i="5" s="1"/>
  <c r="L2203" i="5"/>
  <c r="M2203" i="5" s="1"/>
  <c r="R2202" i="5"/>
  <c r="S2202" i="5" s="1"/>
  <c r="P2202" i="5"/>
  <c r="Q2202" i="5" s="1"/>
  <c r="N2202" i="5"/>
  <c r="O2202" i="5" s="1"/>
  <c r="L2202" i="5"/>
  <c r="M2202" i="5" s="1"/>
  <c r="R2201" i="5"/>
  <c r="S2201" i="5" s="1"/>
  <c r="P2201" i="5"/>
  <c r="Q2201" i="5" s="1"/>
  <c r="N2201" i="5"/>
  <c r="O2201" i="5" s="1"/>
  <c r="L2201" i="5"/>
  <c r="M2201" i="5" s="1"/>
  <c r="R2200" i="5"/>
  <c r="S2200" i="5" s="1"/>
  <c r="P2200" i="5"/>
  <c r="Q2200" i="5" s="1"/>
  <c r="N2200" i="5"/>
  <c r="O2200" i="5" s="1"/>
  <c r="L2200" i="5"/>
  <c r="M2200" i="5" s="1"/>
  <c r="R2199" i="5"/>
  <c r="S2199" i="5" s="1"/>
  <c r="P2199" i="5"/>
  <c r="Q2199" i="5" s="1"/>
  <c r="N2199" i="5"/>
  <c r="O2199" i="5" s="1"/>
  <c r="L2199" i="5"/>
  <c r="M2199" i="5" s="1"/>
  <c r="R2198" i="5"/>
  <c r="S2198" i="5" s="1"/>
  <c r="P2198" i="5"/>
  <c r="Q2198" i="5" s="1"/>
  <c r="N2198" i="5"/>
  <c r="O2198" i="5" s="1"/>
  <c r="L2198" i="5"/>
  <c r="M2198" i="5" s="1"/>
  <c r="R2197" i="5"/>
  <c r="S2197" i="5" s="1"/>
  <c r="P2197" i="5"/>
  <c r="Q2197" i="5" s="1"/>
  <c r="N2197" i="5"/>
  <c r="O2197" i="5" s="1"/>
  <c r="L2197" i="5"/>
  <c r="M2197" i="5" s="1"/>
  <c r="R2196" i="5"/>
  <c r="S2196" i="5" s="1"/>
  <c r="P2196" i="5"/>
  <c r="Q2196" i="5" s="1"/>
  <c r="N2196" i="5"/>
  <c r="O2196" i="5" s="1"/>
  <c r="L2196" i="5"/>
  <c r="M2196" i="5" s="1"/>
  <c r="S2195" i="5"/>
  <c r="R2195" i="5"/>
  <c r="P2195" i="5"/>
  <c r="Q2195" i="5" s="1"/>
  <c r="N2195" i="5"/>
  <c r="O2195" i="5" s="1"/>
  <c r="L2195" i="5"/>
  <c r="M2195" i="5" s="1"/>
  <c r="R2194" i="5"/>
  <c r="S2194" i="5" s="1"/>
  <c r="P2194" i="5"/>
  <c r="Q2194" i="5" s="1"/>
  <c r="N2194" i="5"/>
  <c r="O2194" i="5" s="1"/>
  <c r="L2194" i="5"/>
  <c r="M2194" i="5" s="1"/>
  <c r="R2193" i="5"/>
  <c r="S2193" i="5" s="1"/>
  <c r="P2193" i="5"/>
  <c r="Q2193" i="5" s="1"/>
  <c r="N2193" i="5"/>
  <c r="O2193" i="5" s="1"/>
  <c r="L2193" i="5"/>
  <c r="M2193" i="5" s="1"/>
  <c r="R2192" i="5"/>
  <c r="S2192" i="5" s="1"/>
  <c r="P2192" i="5"/>
  <c r="Q2192" i="5" s="1"/>
  <c r="N2192" i="5"/>
  <c r="O2192" i="5" s="1"/>
  <c r="L2192" i="5"/>
  <c r="M2192" i="5" s="1"/>
  <c r="S2191" i="5"/>
  <c r="R2191" i="5"/>
  <c r="P2191" i="5"/>
  <c r="Q2191" i="5" s="1"/>
  <c r="N2191" i="5"/>
  <c r="O2191" i="5" s="1"/>
  <c r="L2191" i="5"/>
  <c r="M2191" i="5" s="1"/>
  <c r="R2190" i="5"/>
  <c r="S2190" i="5" s="1"/>
  <c r="P2190" i="5"/>
  <c r="Q2190" i="5" s="1"/>
  <c r="N2190" i="5"/>
  <c r="O2190" i="5" s="1"/>
  <c r="L2190" i="5"/>
  <c r="M2190" i="5" s="1"/>
  <c r="R2189" i="5"/>
  <c r="S2189" i="5" s="1"/>
  <c r="P2189" i="5"/>
  <c r="Q2189" i="5" s="1"/>
  <c r="N2189" i="5"/>
  <c r="O2189" i="5" s="1"/>
  <c r="L2189" i="5"/>
  <c r="M2189" i="5" s="1"/>
  <c r="R2188" i="5"/>
  <c r="S2188" i="5" s="1"/>
  <c r="P2188" i="5"/>
  <c r="Q2188" i="5" s="1"/>
  <c r="N2188" i="5"/>
  <c r="O2188" i="5" s="1"/>
  <c r="L2188" i="5"/>
  <c r="M2188" i="5" s="1"/>
  <c r="S2187" i="5"/>
  <c r="R2187" i="5"/>
  <c r="P2187" i="5"/>
  <c r="Q2187" i="5" s="1"/>
  <c r="N2187" i="5"/>
  <c r="O2187" i="5" s="1"/>
  <c r="L2187" i="5"/>
  <c r="M2187" i="5" s="1"/>
  <c r="R2186" i="5"/>
  <c r="S2186" i="5" s="1"/>
  <c r="P2186" i="5"/>
  <c r="Q2186" i="5" s="1"/>
  <c r="N2186" i="5"/>
  <c r="O2186" i="5" s="1"/>
  <c r="L2186" i="5"/>
  <c r="M2186" i="5" s="1"/>
  <c r="R2185" i="5"/>
  <c r="S2185" i="5" s="1"/>
  <c r="P2185" i="5"/>
  <c r="Q2185" i="5" s="1"/>
  <c r="N2185" i="5"/>
  <c r="O2185" i="5" s="1"/>
  <c r="L2185" i="5"/>
  <c r="M2185" i="5" s="1"/>
  <c r="S2184" i="5"/>
  <c r="R2184" i="5"/>
  <c r="P2184" i="5"/>
  <c r="Q2184" i="5" s="1"/>
  <c r="N2184" i="5"/>
  <c r="O2184" i="5" s="1"/>
  <c r="L2184" i="5"/>
  <c r="M2184" i="5" s="1"/>
  <c r="R2183" i="5"/>
  <c r="S2183" i="5" s="1"/>
  <c r="P2183" i="5"/>
  <c r="Q2183" i="5" s="1"/>
  <c r="N2183" i="5"/>
  <c r="O2183" i="5" s="1"/>
  <c r="L2183" i="5"/>
  <c r="M2183" i="5" s="1"/>
  <c r="R2182" i="5"/>
  <c r="S2182" i="5" s="1"/>
  <c r="P2182" i="5"/>
  <c r="Q2182" i="5" s="1"/>
  <c r="N2182" i="5"/>
  <c r="O2182" i="5" s="1"/>
  <c r="L2182" i="5"/>
  <c r="M2182" i="5" s="1"/>
  <c r="S2181" i="5"/>
  <c r="R2181" i="5"/>
  <c r="P2181" i="5"/>
  <c r="Q2181" i="5" s="1"/>
  <c r="N2181" i="5"/>
  <c r="O2181" i="5" s="1"/>
  <c r="L2181" i="5"/>
  <c r="M2181" i="5" s="1"/>
  <c r="R2180" i="5"/>
  <c r="S2180" i="5" s="1"/>
  <c r="P2180" i="5"/>
  <c r="Q2180" i="5" s="1"/>
  <c r="N2180" i="5"/>
  <c r="O2180" i="5" s="1"/>
  <c r="L2180" i="5"/>
  <c r="M2180" i="5" s="1"/>
  <c r="R2179" i="5"/>
  <c r="S2179" i="5" s="1"/>
  <c r="P2179" i="5"/>
  <c r="Q2179" i="5" s="1"/>
  <c r="N2179" i="5"/>
  <c r="O2179" i="5" s="1"/>
  <c r="L2179" i="5"/>
  <c r="M2179" i="5" s="1"/>
  <c r="R2178" i="5"/>
  <c r="S2178" i="5" s="1"/>
  <c r="P2178" i="5"/>
  <c r="Q2178" i="5" s="1"/>
  <c r="N2178" i="5"/>
  <c r="O2178" i="5" s="1"/>
  <c r="L2178" i="5"/>
  <c r="M2178" i="5" s="1"/>
  <c r="R2177" i="5"/>
  <c r="S2177" i="5" s="1"/>
  <c r="P2177" i="5"/>
  <c r="Q2177" i="5" s="1"/>
  <c r="N2177" i="5"/>
  <c r="O2177" i="5" s="1"/>
  <c r="L2177" i="5"/>
  <c r="M2177" i="5" s="1"/>
  <c r="R2176" i="5"/>
  <c r="S2176" i="5" s="1"/>
  <c r="P2176" i="5"/>
  <c r="Q2176" i="5" s="1"/>
  <c r="N2176" i="5"/>
  <c r="O2176" i="5" s="1"/>
  <c r="L2176" i="5"/>
  <c r="M2176" i="5" s="1"/>
  <c r="R2175" i="5"/>
  <c r="S2175" i="5" s="1"/>
  <c r="P2175" i="5"/>
  <c r="Q2175" i="5" s="1"/>
  <c r="N2175" i="5"/>
  <c r="O2175" i="5" s="1"/>
  <c r="L2175" i="5"/>
  <c r="M2175" i="5" s="1"/>
  <c r="R2174" i="5"/>
  <c r="S2174" i="5" s="1"/>
  <c r="P2174" i="5"/>
  <c r="Q2174" i="5" s="1"/>
  <c r="N2174" i="5"/>
  <c r="O2174" i="5" s="1"/>
  <c r="L2174" i="5"/>
  <c r="M2174" i="5" s="1"/>
  <c r="R2173" i="5"/>
  <c r="S2173" i="5" s="1"/>
  <c r="P2173" i="5"/>
  <c r="Q2173" i="5" s="1"/>
  <c r="N2173" i="5"/>
  <c r="O2173" i="5" s="1"/>
  <c r="L2173" i="5"/>
  <c r="M2173" i="5" s="1"/>
  <c r="R2172" i="5"/>
  <c r="S2172" i="5" s="1"/>
  <c r="P2172" i="5"/>
  <c r="Q2172" i="5" s="1"/>
  <c r="N2172" i="5"/>
  <c r="O2172" i="5" s="1"/>
  <c r="L2172" i="5"/>
  <c r="M2172" i="5" s="1"/>
  <c r="S2171" i="5"/>
  <c r="R2171" i="5"/>
  <c r="P2171" i="5"/>
  <c r="Q2171" i="5" s="1"/>
  <c r="N2171" i="5"/>
  <c r="O2171" i="5" s="1"/>
  <c r="L2171" i="5"/>
  <c r="M2171" i="5" s="1"/>
  <c r="R2170" i="5"/>
  <c r="S2170" i="5" s="1"/>
  <c r="P2170" i="5"/>
  <c r="Q2170" i="5" s="1"/>
  <c r="N2170" i="5"/>
  <c r="O2170" i="5" s="1"/>
  <c r="L2170" i="5"/>
  <c r="M2170" i="5" s="1"/>
  <c r="R2169" i="5"/>
  <c r="S2169" i="5" s="1"/>
  <c r="P2169" i="5"/>
  <c r="Q2169" i="5" s="1"/>
  <c r="N2169" i="5"/>
  <c r="O2169" i="5" s="1"/>
  <c r="L2169" i="5"/>
  <c r="M2169" i="5" s="1"/>
  <c r="R2168" i="5"/>
  <c r="S2168" i="5" s="1"/>
  <c r="P2168" i="5"/>
  <c r="Q2168" i="5" s="1"/>
  <c r="N2168" i="5"/>
  <c r="O2168" i="5" s="1"/>
  <c r="L2168" i="5"/>
  <c r="M2168" i="5" s="1"/>
  <c r="R2167" i="5"/>
  <c r="S2167" i="5" s="1"/>
  <c r="P2167" i="5"/>
  <c r="Q2167" i="5" s="1"/>
  <c r="N2167" i="5"/>
  <c r="O2167" i="5" s="1"/>
  <c r="L2167" i="5"/>
  <c r="M2167" i="5" s="1"/>
  <c r="R2166" i="5"/>
  <c r="S2166" i="5" s="1"/>
  <c r="P2166" i="5"/>
  <c r="Q2166" i="5" s="1"/>
  <c r="N2166" i="5"/>
  <c r="O2166" i="5" s="1"/>
  <c r="L2166" i="5"/>
  <c r="M2166" i="5" s="1"/>
  <c r="R2165" i="5"/>
  <c r="S2165" i="5" s="1"/>
  <c r="P2165" i="5"/>
  <c r="Q2165" i="5" s="1"/>
  <c r="N2165" i="5"/>
  <c r="O2165" i="5" s="1"/>
  <c r="L2165" i="5"/>
  <c r="M2165" i="5" s="1"/>
  <c r="S2164" i="5"/>
  <c r="R2164" i="5"/>
  <c r="P2164" i="5"/>
  <c r="Q2164" i="5" s="1"/>
  <c r="N2164" i="5"/>
  <c r="O2164" i="5" s="1"/>
  <c r="L2164" i="5"/>
  <c r="M2164" i="5" s="1"/>
  <c r="R2163" i="5"/>
  <c r="S2163" i="5" s="1"/>
  <c r="P2163" i="5"/>
  <c r="Q2163" i="5" s="1"/>
  <c r="N2163" i="5"/>
  <c r="O2163" i="5" s="1"/>
  <c r="L2163" i="5"/>
  <c r="M2163" i="5" s="1"/>
  <c r="R2162" i="5"/>
  <c r="S2162" i="5" s="1"/>
  <c r="P2162" i="5"/>
  <c r="Q2162" i="5" s="1"/>
  <c r="N2162" i="5"/>
  <c r="O2162" i="5" s="1"/>
  <c r="L2162" i="5"/>
  <c r="M2162" i="5" s="1"/>
  <c r="R2161" i="5"/>
  <c r="S2161" i="5" s="1"/>
  <c r="P2161" i="5"/>
  <c r="Q2161" i="5" s="1"/>
  <c r="N2161" i="5"/>
  <c r="O2161" i="5" s="1"/>
  <c r="L2161" i="5"/>
  <c r="M2161" i="5" s="1"/>
  <c r="R2160" i="5"/>
  <c r="S2160" i="5" s="1"/>
  <c r="P2160" i="5"/>
  <c r="Q2160" i="5" s="1"/>
  <c r="N2160" i="5"/>
  <c r="O2160" i="5" s="1"/>
  <c r="L2160" i="5"/>
  <c r="M2160" i="5" s="1"/>
  <c r="S2159" i="5"/>
  <c r="R2159" i="5"/>
  <c r="P2159" i="5"/>
  <c r="Q2159" i="5" s="1"/>
  <c r="N2159" i="5"/>
  <c r="O2159" i="5" s="1"/>
  <c r="L2159" i="5"/>
  <c r="M2159" i="5" s="1"/>
  <c r="R2158" i="5"/>
  <c r="S2158" i="5" s="1"/>
  <c r="P2158" i="5"/>
  <c r="Q2158" i="5" s="1"/>
  <c r="N2158" i="5"/>
  <c r="O2158" i="5" s="1"/>
  <c r="L2158" i="5"/>
  <c r="M2158" i="5" s="1"/>
  <c r="R2157" i="5"/>
  <c r="S2157" i="5" s="1"/>
  <c r="P2157" i="5"/>
  <c r="Q2157" i="5" s="1"/>
  <c r="N2157" i="5"/>
  <c r="O2157" i="5" s="1"/>
  <c r="L2157" i="5"/>
  <c r="M2157" i="5" s="1"/>
  <c r="R2156" i="5"/>
  <c r="S2156" i="5" s="1"/>
  <c r="P2156" i="5"/>
  <c r="Q2156" i="5" s="1"/>
  <c r="N2156" i="5"/>
  <c r="O2156" i="5" s="1"/>
  <c r="L2156" i="5"/>
  <c r="M2156" i="5" s="1"/>
  <c r="S2155" i="5"/>
  <c r="R2155" i="5"/>
  <c r="P2155" i="5"/>
  <c r="Q2155" i="5" s="1"/>
  <c r="N2155" i="5"/>
  <c r="O2155" i="5" s="1"/>
  <c r="M2155" i="5"/>
  <c r="L2155" i="5"/>
  <c r="R2154" i="5"/>
  <c r="S2154" i="5" s="1"/>
  <c r="P2154" i="5"/>
  <c r="Q2154" i="5" s="1"/>
  <c r="N2154" i="5"/>
  <c r="O2154" i="5" s="1"/>
  <c r="L2154" i="5"/>
  <c r="M2154" i="5" s="1"/>
  <c r="R2153" i="5"/>
  <c r="S2153" i="5" s="1"/>
  <c r="P2153" i="5"/>
  <c r="Q2153" i="5" s="1"/>
  <c r="N2153" i="5"/>
  <c r="O2153" i="5" s="1"/>
  <c r="L2153" i="5"/>
  <c r="M2153" i="5" s="1"/>
  <c r="R2152" i="5"/>
  <c r="S2152" i="5" s="1"/>
  <c r="P2152" i="5"/>
  <c r="Q2152" i="5" s="1"/>
  <c r="N2152" i="5"/>
  <c r="O2152" i="5" s="1"/>
  <c r="L2152" i="5"/>
  <c r="M2152" i="5" s="1"/>
  <c r="R2151" i="5"/>
  <c r="S2151" i="5" s="1"/>
  <c r="P2151" i="5"/>
  <c r="Q2151" i="5" s="1"/>
  <c r="N2151" i="5"/>
  <c r="O2151" i="5" s="1"/>
  <c r="L2151" i="5"/>
  <c r="M2151" i="5" s="1"/>
  <c r="S2150" i="5"/>
  <c r="R2150" i="5"/>
  <c r="P2150" i="5"/>
  <c r="Q2150" i="5" s="1"/>
  <c r="N2150" i="5"/>
  <c r="O2150" i="5" s="1"/>
  <c r="L2150" i="5"/>
  <c r="M2150" i="5" s="1"/>
  <c r="R2149" i="5"/>
  <c r="S2149" i="5" s="1"/>
  <c r="P2149" i="5"/>
  <c r="Q2149" i="5" s="1"/>
  <c r="O2149" i="5"/>
  <c r="N2149" i="5"/>
  <c r="L2149" i="5"/>
  <c r="M2149" i="5" s="1"/>
  <c r="R2148" i="5"/>
  <c r="S2148" i="5" s="1"/>
  <c r="P2148" i="5"/>
  <c r="Q2148" i="5" s="1"/>
  <c r="N2148" i="5"/>
  <c r="O2148" i="5" s="1"/>
  <c r="L2148" i="5"/>
  <c r="M2148" i="5" s="1"/>
  <c r="S2147" i="5"/>
  <c r="R2147" i="5"/>
  <c r="P2147" i="5"/>
  <c r="Q2147" i="5" s="1"/>
  <c r="N2147" i="5"/>
  <c r="O2147" i="5" s="1"/>
  <c r="L2147" i="5"/>
  <c r="M2147" i="5" s="1"/>
  <c r="R2146" i="5"/>
  <c r="S2146" i="5" s="1"/>
  <c r="P2146" i="5"/>
  <c r="Q2146" i="5" s="1"/>
  <c r="N2146" i="5"/>
  <c r="O2146" i="5" s="1"/>
  <c r="L2146" i="5"/>
  <c r="M2146" i="5" s="1"/>
  <c r="R2145" i="5"/>
  <c r="S2145" i="5" s="1"/>
  <c r="P2145" i="5"/>
  <c r="Q2145" i="5" s="1"/>
  <c r="N2145" i="5"/>
  <c r="O2145" i="5" s="1"/>
  <c r="L2145" i="5"/>
  <c r="M2145" i="5" s="1"/>
  <c r="R2144" i="5"/>
  <c r="S2144" i="5" s="1"/>
  <c r="P2144" i="5"/>
  <c r="Q2144" i="5" s="1"/>
  <c r="O2144" i="5"/>
  <c r="N2144" i="5"/>
  <c r="L2144" i="5"/>
  <c r="M2144" i="5" s="1"/>
  <c r="R2143" i="5"/>
  <c r="S2143" i="5" s="1"/>
  <c r="P2143" i="5"/>
  <c r="Q2143" i="5" s="1"/>
  <c r="N2143" i="5"/>
  <c r="O2143" i="5" s="1"/>
  <c r="M2143" i="5"/>
  <c r="L2143" i="5"/>
  <c r="R2142" i="5"/>
  <c r="S2142" i="5" s="1"/>
  <c r="P2142" i="5"/>
  <c r="Q2142" i="5" s="1"/>
  <c r="N2142" i="5"/>
  <c r="O2142" i="5" s="1"/>
  <c r="L2142" i="5"/>
  <c r="M2142" i="5" s="1"/>
  <c r="R2141" i="5"/>
  <c r="S2141" i="5" s="1"/>
  <c r="P2141" i="5"/>
  <c r="Q2141" i="5" s="1"/>
  <c r="O2141" i="5"/>
  <c r="N2141" i="5"/>
  <c r="L2141" i="5"/>
  <c r="M2141" i="5" s="1"/>
  <c r="R2140" i="5"/>
  <c r="S2140" i="5" s="1"/>
  <c r="P2140" i="5"/>
  <c r="Q2140" i="5" s="1"/>
  <c r="O2140" i="5"/>
  <c r="N2140" i="5"/>
  <c r="M2140" i="5"/>
  <c r="L2140" i="5"/>
  <c r="R2139" i="5"/>
  <c r="S2139" i="5" s="1"/>
  <c r="P2139" i="5"/>
  <c r="Q2139" i="5" s="1"/>
  <c r="N2139" i="5"/>
  <c r="O2139" i="5" s="1"/>
  <c r="M2139" i="5"/>
  <c r="L2139" i="5"/>
  <c r="R2138" i="5"/>
  <c r="S2138" i="5" s="1"/>
  <c r="P2138" i="5"/>
  <c r="Q2138" i="5" s="1"/>
  <c r="N2138" i="5"/>
  <c r="O2138" i="5" s="1"/>
  <c r="L2138" i="5"/>
  <c r="M2138" i="5" s="1"/>
  <c r="R2137" i="5"/>
  <c r="S2137" i="5" s="1"/>
  <c r="P2137" i="5"/>
  <c r="Q2137" i="5" s="1"/>
  <c r="N2137" i="5"/>
  <c r="O2137" i="5" s="1"/>
  <c r="L2137" i="5"/>
  <c r="M2137" i="5" s="1"/>
  <c r="R2136" i="5"/>
  <c r="S2136" i="5" s="1"/>
  <c r="P2136" i="5"/>
  <c r="Q2136" i="5" s="1"/>
  <c r="O2136" i="5"/>
  <c r="N2136" i="5"/>
  <c r="L2136" i="5"/>
  <c r="M2136" i="5" s="1"/>
  <c r="R2135" i="5"/>
  <c r="S2135" i="5" s="1"/>
  <c r="P2135" i="5"/>
  <c r="Q2135" i="5" s="1"/>
  <c r="N2135" i="5"/>
  <c r="O2135" i="5" s="1"/>
  <c r="M2135" i="5"/>
  <c r="L2135" i="5"/>
  <c r="R2134" i="5"/>
  <c r="S2134" i="5" s="1"/>
  <c r="P2134" i="5"/>
  <c r="Q2134" i="5" s="1"/>
  <c r="N2134" i="5"/>
  <c r="O2134" i="5" s="1"/>
  <c r="M2134" i="5"/>
  <c r="L2134" i="5"/>
  <c r="R2133" i="5"/>
  <c r="S2133" i="5" s="1"/>
  <c r="P2133" i="5"/>
  <c r="Q2133" i="5" s="1"/>
  <c r="N2133" i="5"/>
  <c r="O2133" i="5" s="1"/>
  <c r="L2133" i="5"/>
  <c r="M2133" i="5" s="1"/>
  <c r="R2132" i="5"/>
  <c r="S2132" i="5" s="1"/>
  <c r="P2132" i="5"/>
  <c r="Q2132" i="5" s="1"/>
  <c r="N2132" i="5"/>
  <c r="O2132" i="5" s="1"/>
  <c r="L2132" i="5"/>
  <c r="M2132" i="5" s="1"/>
  <c r="R2131" i="5"/>
  <c r="S2131" i="5" s="1"/>
  <c r="P2131" i="5"/>
  <c r="Q2131" i="5" s="1"/>
  <c r="N2131" i="5"/>
  <c r="O2131" i="5" s="1"/>
  <c r="L2131" i="5"/>
  <c r="M2131" i="5" s="1"/>
  <c r="R2130" i="5"/>
  <c r="S2130" i="5" s="1"/>
  <c r="P2130" i="5"/>
  <c r="Q2130" i="5" s="1"/>
  <c r="N2130" i="5"/>
  <c r="O2130" i="5" s="1"/>
  <c r="L2130" i="5"/>
  <c r="M2130" i="5" s="1"/>
  <c r="R2129" i="5"/>
  <c r="S2129" i="5" s="1"/>
  <c r="P2129" i="5"/>
  <c r="Q2129" i="5" s="1"/>
  <c r="N2129" i="5"/>
  <c r="O2129" i="5" s="1"/>
  <c r="L2129" i="5"/>
  <c r="M2129" i="5" s="1"/>
  <c r="R2128" i="5"/>
  <c r="S2128" i="5" s="1"/>
  <c r="P2128" i="5"/>
  <c r="Q2128" i="5" s="1"/>
  <c r="O2128" i="5"/>
  <c r="N2128" i="5"/>
  <c r="L2128" i="5"/>
  <c r="M2128" i="5" s="1"/>
  <c r="R2127" i="5"/>
  <c r="S2127" i="5" s="1"/>
  <c r="P2127" i="5"/>
  <c r="Q2127" i="5" s="1"/>
  <c r="N2127" i="5"/>
  <c r="O2127" i="5" s="1"/>
  <c r="L2127" i="5"/>
  <c r="M2127" i="5" s="1"/>
  <c r="R2126" i="5"/>
  <c r="S2126" i="5" s="1"/>
  <c r="P2126" i="5"/>
  <c r="Q2126" i="5" s="1"/>
  <c r="N2126" i="5"/>
  <c r="O2126" i="5" s="1"/>
  <c r="L2126" i="5"/>
  <c r="M2126" i="5" s="1"/>
  <c r="R2125" i="5"/>
  <c r="S2125" i="5" s="1"/>
  <c r="P2125" i="5"/>
  <c r="Q2125" i="5" s="1"/>
  <c r="N2125" i="5"/>
  <c r="O2125" i="5" s="1"/>
  <c r="L2125" i="5"/>
  <c r="M2125" i="5" s="1"/>
  <c r="R2124" i="5"/>
  <c r="S2124" i="5" s="1"/>
  <c r="P2124" i="5"/>
  <c r="Q2124" i="5" s="1"/>
  <c r="N2124" i="5"/>
  <c r="O2124" i="5" s="1"/>
  <c r="M2124" i="5"/>
  <c r="L2124" i="5"/>
  <c r="R2123" i="5"/>
  <c r="S2123" i="5" s="1"/>
  <c r="P2123" i="5"/>
  <c r="Q2123" i="5" s="1"/>
  <c r="O2123" i="5"/>
  <c r="N2123" i="5"/>
  <c r="L2123" i="5"/>
  <c r="M2123" i="5" s="1"/>
  <c r="R2122" i="5"/>
  <c r="S2122" i="5" s="1"/>
  <c r="P2122" i="5"/>
  <c r="Q2122" i="5" s="1"/>
  <c r="N2122" i="5"/>
  <c r="O2122" i="5" s="1"/>
  <c r="L2122" i="5"/>
  <c r="M2122" i="5" s="1"/>
  <c r="R2121" i="5"/>
  <c r="S2121" i="5" s="1"/>
  <c r="P2121" i="5"/>
  <c r="Q2121" i="5" s="1"/>
  <c r="N2121" i="5"/>
  <c r="O2121" i="5" s="1"/>
  <c r="L2121" i="5"/>
  <c r="M2121" i="5" s="1"/>
  <c r="R2120" i="5"/>
  <c r="S2120" i="5" s="1"/>
  <c r="P2120" i="5"/>
  <c r="Q2120" i="5" s="1"/>
  <c r="O2120" i="5"/>
  <c r="N2120" i="5"/>
  <c r="M2120" i="5"/>
  <c r="L2120" i="5"/>
  <c r="R2119" i="5"/>
  <c r="S2119" i="5" s="1"/>
  <c r="P2119" i="5"/>
  <c r="Q2119" i="5" s="1"/>
  <c r="N2119" i="5"/>
  <c r="O2119" i="5" s="1"/>
  <c r="M2119" i="5"/>
  <c r="L2119" i="5"/>
  <c r="R2118" i="5"/>
  <c r="S2118" i="5" s="1"/>
  <c r="P2118" i="5"/>
  <c r="Q2118" i="5" s="1"/>
  <c r="N2118" i="5"/>
  <c r="O2118" i="5" s="1"/>
  <c r="L2118" i="5"/>
  <c r="M2118" i="5" s="1"/>
  <c r="R2117" i="5"/>
  <c r="S2117" i="5" s="1"/>
  <c r="P2117" i="5"/>
  <c r="Q2117" i="5" s="1"/>
  <c r="N2117" i="5"/>
  <c r="O2117" i="5" s="1"/>
  <c r="L2117" i="5"/>
  <c r="M2117" i="5" s="1"/>
  <c r="R2116" i="5"/>
  <c r="S2116" i="5" s="1"/>
  <c r="P2116" i="5"/>
  <c r="Q2116" i="5" s="1"/>
  <c r="N2116" i="5"/>
  <c r="O2116" i="5" s="1"/>
  <c r="M2116" i="5"/>
  <c r="L2116" i="5"/>
  <c r="R2115" i="5"/>
  <c r="S2115" i="5" s="1"/>
  <c r="P2115" i="5"/>
  <c r="Q2115" i="5" s="1"/>
  <c r="O2115" i="5"/>
  <c r="N2115" i="5"/>
  <c r="L2115" i="5"/>
  <c r="M2115" i="5" s="1"/>
  <c r="R2114" i="5"/>
  <c r="S2114" i="5" s="1"/>
  <c r="P2114" i="5"/>
  <c r="Q2114" i="5" s="1"/>
  <c r="N2114" i="5"/>
  <c r="O2114" i="5" s="1"/>
  <c r="M2114" i="5"/>
  <c r="L2114" i="5"/>
  <c r="R2113" i="5"/>
  <c r="S2113" i="5" s="1"/>
  <c r="P2113" i="5"/>
  <c r="Q2113" i="5" s="1"/>
  <c r="N2113" i="5"/>
  <c r="O2113" i="5" s="1"/>
  <c r="L2113" i="5"/>
  <c r="M2113" i="5" s="1"/>
  <c r="R2112" i="5"/>
  <c r="S2112" i="5" s="1"/>
  <c r="P2112" i="5"/>
  <c r="Q2112" i="5" s="1"/>
  <c r="N2112" i="5"/>
  <c r="O2112" i="5" s="1"/>
  <c r="M2112" i="5"/>
  <c r="L2112" i="5"/>
  <c r="R2111" i="5"/>
  <c r="S2111" i="5" s="1"/>
  <c r="P2111" i="5"/>
  <c r="Q2111" i="5" s="1"/>
  <c r="N2111" i="5"/>
  <c r="O2111" i="5" s="1"/>
  <c r="L2111" i="5"/>
  <c r="M2111" i="5" s="1"/>
  <c r="R2110" i="5"/>
  <c r="S2110" i="5" s="1"/>
  <c r="P2110" i="5"/>
  <c r="Q2110" i="5" s="1"/>
  <c r="N2110" i="5"/>
  <c r="O2110" i="5" s="1"/>
  <c r="L2110" i="5"/>
  <c r="M2110" i="5" s="1"/>
  <c r="R2109" i="5"/>
  <c r="S2109" i="5" s="1"/>
  <c r="P2109" i="5"/>
  <c r="Q2109" i="5" s="1"/>
  <c r="O2109" i="5"/>
  <c r="N2109" i="5"/>
  <c r="L2109" i="5"/>
  <c r="M2109" i="5" s="1"/>
  <c r="R2108" i="5"/>
  <c r="S2108" i="5" s="1"/>
  <c r="P2108" i="5"/>
  <c r="Q2108" i="5" s="1"/>
  <c r="N2108" i="5"/>
  <c r="O2108" i="5" s="1"/>
  <c r="L2108" i="5"/>
  <c r="M2108" i="5" s="1"/>
  <c r="R2107" i="5"/>
  <c r="S2107" i="5" s="1"/>
  <c r="P2107" i="5"/>
  <c r="Q2107" i="5" s="1"/>
  <c r="O2107" i="5"/>
  <c r="N2107" i="5"/>
  <c r="L2107" i="5"/>
  <c r="M2107" i="5" s="1"/>
  <c r="R2106" i="5"/>
  <c r="S2106" i="5" s="1"/>
  <c r="P2106" i="5"/>
  <c r="Q2106" i="5" s="1"/>
  <c r="N2106" i="5"/>
  <c r="O2106" i="5" s="1"/>
  <c r="M2106" i="5"/>
  <c r="L2106" i="5"/>
  <c r="R2105" i="5"/>
  <c r="S2105" i="5" s="1"/>
  <c r="P2105" i="5"/>
  <c r="Q2105" i="5" s="1"/>
  <c r="N2105" i="5"/>
  <c r="O2105" i="5" s="1"/>
  <c r="L2105" i="5"/>
  <c r="M2105" i="5" s="1"/>
  <c r="R2104" i="5"/>
  <c r="S2104" i="5" s="1"/>
  <c r="P2104" i="5"/>
  <c r="Q2104" i="5" s="1"/>
  <c r="N2104" i="5"/>
  <c r="O2104" i="5" s="1"/>
  <c r="L2104" i="5"/>
  <c r="M2104" i="5" s="1"/>
  <c r="R2103" i="5"/>
  <c r="S2103" i="5" s="1"/>
  <c r="P2103" i="5"/>
  <c r="Q2103" i="5" s="1"/>
  <c r="O2103" i="5"/>
  <c r="N2103" i="5"/>
  <c r="L2103" i="5"/>
  <c r="M2103" i="5" s="1"/>
  <c r="R2102" i="5"/>
  <c r="S2102" i="5" s="1"/>
  <c r="P2102" i="5"/>
  <c r="Q2102" i="5" s="1"/>
  <c r="N2102" i="5"/>
  <c r="O2102" i="5" s="1"/>
  <c r="L2102" i="5"/>
  <c r="M2102" i="5" s="1"/>
  <c r="R2101" i="5"/>
  <c r="S2101" i="5" s="1"/>
  <c r="P2101" i="5"/>
  <c r="Q2101" i="5" s="1"/>
  <c r="O2101" i="5"/>
  <c r="N2101" i="5"/>
  <c r="L2101" i="5"/>
  <c r="M2101" i="5" s="1"/>
  <c r="R2100" i="5"/>
  <c r="S2100" i="5" s="1"/>
  <c r="P2100" i="5"/>
  <c r="Q2100" i="5" s="1"/>
  <c r="N2100" i="5"/>
  <c r="O2100" i="5" s="1"/>
  <c r="M2100" i="5"/>
  <c r="L2100" i="5"/>
  <c r="R2099" i="5"/>
  <c r="S2099" i="5" s="1"/>
  <c r="P2099" i="5"/>
  <c r="Q2099" i="5" s="1"/>
  <c r="N2099" i="5"/>
  <c r="O2099" i="5" s="1"/>
  <c r="L2099" i="5"/>
  <c r="M2099" i="5" s="1"/>
  <c r="R2098" i="5"/>
  <c r="S2098" i="5" s="1"/>
  <c r="P2098" i="5"/>
  <c r="Q2098" i="5" s="1"/>
  <c r="N2098" i="5"/>
  <c r="O2098" i="5" s="1"/>
  <c r="M2098" i="5"/>
  <c r="L2098" i="5"/>
  <c r="R2097" i="5"/>
  <c r="S2097" i="5" s="1"/>
  <c r="P2097" i="5"/>
  <c r="Q2097" i="5" s="1"/>
  <c r="N2097" i="5"/>
  <c r="O2097" i="5" s="1"/>
  <c r="L2097" i="5"/>
  <c r="M2097" i="5" s="1"/>
  <c r="R2096" i="5"/>
  <c r="S2096" i="5" s="1"/>
  <c r="P2096" i="5"/>
  <c r="Q2096" i="5" s="1"/>
  <c r="N2096" i="5"/>
  <c r="O2096" i="5" s="1"/>
  <c r="L2096" i="5"/>
  <c r="M2096" i="5" s="1"/>
  <c r="R2095" i="5"/>
  <c r="S2095" i="5" s="1"/>
  <c r="P2095" i="5"/>
  <c r="Q2095" i="5" s="1"/>
  <c r="N2095" i="5"/>
  <c r="O2095" i="5" s="1"/>
  <c r="L2095" i="5"/>
  <c r="M2095" i="5" s="1"/>
  <c r="R2094" i="5"/>
  <c r="S2094" i="5" s="1"/>
  <c r="P2094" i="5"/>
  <c r="Q2094" i="5" s="1"/>
  <c r="N2094" i="5"/>
  <c r="O2094" i="5" s="1"/>
  <c r="L2094" i="5"/>
  <c r="M2094" i="5" s="1"/>
  <c r="R2093" i="5"/>
  <c r="S2093" i="5" s="1"/>
  <c r="P2093" i="5"/>
  <c r="Q2093" i="5" s="1"/>
  <c r="O2093" i="5"/>
  <c r="N2093" i="5"/>
  <c r="L2093" i="5"/>
  <c r="M2093" i="5" s="1"/>
  <c r="R2092" i="5"/>
  <c r="S2092" i="5" s="1"/>
  <c r="P2092" i="5"/>
  <c r="Q2092" i="5" s="1"/>
  <c r="N2092" i="5"/>
  <c r="O2092" i="5" s="1"/>
  <c r="L2092" i="5"/>
  <c r="M2092" i="5" s="1"/>
  <c r="R2091" i="5"/>
  <c r="S2091" i="5" s="1"/>
  <c r="P2091" i="5"/>
  <c r="Q2091" i="5" s="1"/>
  <c r="N2091" i="5"/>
  <c r="O2091" i="5" s="1"/>
  <c r="L2091" i="5"/>
  <c r="M2091" i="5" s="1"/>
  <c r="R2090" i="5"/>
  <c r="S2090" i="5" s="1"/>
  <c r="P2090" i="5"/>
  <c r="Q2090" i="5" s="1"/>
  <c r="N2090" i="5"/>
  <c r="O2090" i="5" s="1"/>
  <c r="L2090" i="5"/>
  <c r="M2090" i="5" s="1"/>
  <c r="R2089" i="5"/>
  <c r="S2089" i="5" s="1"/>
  <c r="P2089" i="5"/>
  <c r="Q2089" i="5" s="1"/>
  <c r="N2089" i="5"/>
  <c r="O2089" i="5" s="1"/>
  <c r="L2089" i="5"/>
  <c r="M2089" i="5" s="1"/>
  <c r="R2088" i="5"/>
  <c r="S2088" i="5" s="1"/>
  <c r="P2088" i="5"/>
  <c r="Q2088" i="5" s="1"/>
  <c r="N2088" i="5"/>
  <c r="O2088" i="5" s="1"/>
  <c r="L2088" i="5"/>
  <c r="M2088" i="5" s="1"/>
  <c r="R2087" i="5"/>
  <c r="S2087" i="5" s="1"/>
  <c r="P2087" i="5"/>
  <c r="Q2087" i="5" s="1"/>
  <c r="N2087" i="5"/>
  <c r="O2087" i="5" s="1"/>
  <c r="L2087" i="5"/>
  <c r="M2087" i="5" s="1"/>
  <c r="R2086" i="5"/>
  <c r="S2086" i="5" s="1"/>
  <c r="P2086" i="5"/>
  <c r="Q2086" i="5" s="1"/>
  <c r="N2086" i="5"/>
  <c r="O2086" i="5" s="1"/>
  <c r="L2086" i="5"/>
  <c r="M2086" i="5" s="1"/>
  <c r="R2085" i="5"/>
  <c r="S2085" i="5" s="1"/>
  <c r="P2085" i="5"/>
  <c r="Q2085" i="5" s="1"/>
  <c r="O2085" i="5"/>
  <c r="N2085" i="5"/>
  <c r="L2085" i="5"/>
  <c r="M2085" i="5" s="1"/>
  <c r="R2084" i="5"/>
  <c r="S2084" i="5" s="1"/>
  <c r="P2084" i="5"/>
  <c r="Q2084" i="5" s="1"/>
  <c r="N2084" i="5"/>
  <c r="O2084" i="5" s="1"/>
  <c r="L2084" i="5"/>
  <c r="M2084" i="5" s="1"/>
  <c r="R2083" i="5"/>
  <c r="S2083" i="5" s="1"/>
  <c r="P2083" i="5"/>
  <c r="Q2083" i="5" s="1"/>
  <c r="N2083" i="5"/>
  <c r="O2083" i="5" s="1"/>
  <c r="L2083" i="5"/>
  <c r="M2083" i="5" s="1"/>
  <c r="R2082" i="5"/>
  <c r="S2082" i="5" s="1"/>
  <c r="P2082" i="5"/>
  <c r="Q2082" i="5" s="1"/>
  <c r="N2082" i="5"/>
  <c r="O2082" i="5" s="1"/>
  <c r="M2082" i="5"/>
  <c r="L2082" i="5"/>
  <c r="R2081" i="5"/>
  <c r="S2081" i="5" s="1"/>
  <c r="P2081" i="5"/>
  <c r="Q2081" i="5" s="1"/>
  <c r="N2081" i="5"/>
  <c r="O2081" i="5" s="1"/>
  <c r="L2081" i="5"/>
  <c r="M2081" i="5" s="1"/>
  <c r="R2080" i="5"/>
  <c r="S2080" i="5" s="1"/>
  <c r="P2080" i="5"/>
  <c r="Q2080" i="5" s="1"/>
  <c r="N2080" i="5"/>
  <c r="O2080" i="5" s="1"/>
  <c r="L2080" i="5"/>
  <c r="M2080" i="5" s="1"/>
  <c r="R2079" i="5"/>
  <c r="S2079" i="5" s="1"/>
  <c r="P2079" i="5"/>
  <c r="Q2079" i="5" s="1"/>
  <c r="N2079" i="5"/>
  <c r="O2079" i="5" s="1"/>
  <c r="L2079" i="5"/>
  <c r="M2079" i="5" s="1"/>
  <c r="R2078" i="5"/>
  <c r="S2078" i="5" s="1"/>
  <c r="P2078" i="5"/>
  <c r="Q2078" i="5" s="1"/>
  <c r="N2078" i="5"/>
  <c r="O2078" i="5" s="1"/>
  <c r="L2078" i="5"/>
  <c r="M2078" i="5" s="1"/>
  <c r="R2077" i="5"/>
  <c r="S2077" i="5" s="1"/>
  <c r="P2077" i="5"/>
  <c r="Q2077" i="5" s="1"/>
  <c r="O2077" i="5"/>
  <c r="N2077" i="5"/>
  <c r="L2077" i="5"/>
  <c r="M2077" i="5" s="1"/>
  <c r="R2076" i="5"/>
  <c r="S2076" i="5" s="1"/>
  <c r="P2076" i="5"/>
  <c r="Q2076" i="5" s="1"/>
  <c r="N2076" i="5"/>
  <c r="O2076" i="5" s="1"/>
  <c r="L2076" i="5"/>
  <c r="M2076" i="5" s="1"/>
  <c r="R2075" i="5"/>
  <c r="S2075" i="5" s="1"/>
  <c r="P2075" i="5"/>
  <c r="Q2075" i="5" s="1"/>
  <c r="N2075" i="5"/>
  <c r="O2075" i="5" s="1"/>
  <c r="L2075" i="5"/>
  <c r="M2075" i="5" s="1"/>
  <c r="R2074" i="5"/>
  <c r="S2074" i="5" s="1"/>
  <c r="P2074" i="5"/>
  <c r="Q2074" i="5" s="1"/>
  <c r="N2074" i="5"/>
  <c r="O2074" i="5" s="1"/>
  <c r="M2074" i="5"/>
  <c r="L2074" i="5"/>
  <c r="R2073" i="5"/>
  <c r="S2073" i="5" s="1"/>
  <c r="P2073" i="5"/>
  <c r="Q2073" i="5" s="1"/>
  <c r="N2073" i="5"/>
  <c r="O2073" i="5" s="1"/>
  <c r="L2073" i="5"/>
  <c r="M2073" i="5" s="1"/>
  <c r="R2072" i="5"/>
  <c r="S2072" i="5" s="1"/>
  <c r="P2072" i="5"/>
  <c r="Q2072" i="5" s="1"/>
  <c r="N2072" i="5"/>
  <c r="O2072" i="5" s="1"/>
  <c r="L2072" i="5"/>
  <c r="M2072" i="5" s="1"/>
  <c r="R2071" i="5"/>
  <c r="S2071" i="5" s="1"/>
  <c r="P2071" i="5"/>
  <c r="Q2071" i="5" s="1"/>
  <c r="N2071" i="5"/>
  <c r="O2071" i="5" s="1"/>
  <c r="L2071" i="5"/>
  <c r="M2071" i="5" s="1"/>
  <c r="R2070" i="5"/>
  <c r="S2070" i="5" s="1"/>
  <c r="P2070" i="5"/>
  <c r="Q2070" i="5" s="1"/>
  <c r="N2070" i="5"/>
  <c r="O2070" i="5" s="1"/>
  <c r="L2070" i="5"/>
  <c r="M2070" i="5" s="1"/>
  <c r="R2069" i="5"/>
  <c r="S2069" i="5" s="1"/>
  <c r="P2069" i="5"/>
  <c r="Q2069" i="5" s="1"/>
  <c r="N2069" i="5"/>
  <c r="O2069" i="5" s="1"/>
  <c r="L2069" i="5"/>
  <c r="M2069" i="5" s="1"/>
  <c r="R2068" i="5"/>
  <c r="S2068" i="5" s="1"/>
  <c r="P2068" i="5"/>
  <c r="Q2068" i="5" s="1"/>
  <c r="N2068" i="5"/>
  <c r="O2068" i="5" s="1"/>
  <c r="L2068" i="5"/>
  <c r="M2068" i="5" s="1"/>
  <c r="R2067" i="5"/>
  <c r="S2067" i="5" s="1"/>
  <c r="P2067" i="5"/>
  <c r="Q2067" i="5" s="1"/>
  <c r="N2067" i="5"/>
  <c r="O2067" i="5" s="1"/>
  <c r="L2067" i="5"/>
  <c r="M2067" i="5" s="1"/>
  <c r="R2066" i="5"/>
  <c r="S2066" i="5" s="1"/>
  <c r="P2066" i="5"/>
  <c r="Q2066" i="5" s="1"/>
  <c r="O2066" i="5"/>
  <c r="N2066" i="5"/>
  <c r="L2066" i="5"/>
  <c r="M2066" i="5" s="1"/>
  <c r="R2065" i="5"/>
  <c r="S2065" i="5" s="1"/>
  <c r="P2065" i="5"/>
  <c r="Q2065" i="5" s="1"/>
  <c r="N2065" i="5"/>
  <c r="O2065" i="5" s="1"/>
  <c r="M2065" i="5"/>
  <c r="L2065" i="5"/>
  <c r="R2064" i="5"/>
  <c r="S2064" i="5" s="1"/>
  <c r="P2064" i="5"/>
  <c r="Q2064" i="5" s="1"/>
  <c r="N2064" i="5"/>
  <c r="O2064" i="5" s="1"/>
  <c r="M2064" i="5"/>
  <c r="L2064" i="5"/>
  <c r="R2063" i="5"/>
  <c r="S2063" i="5" s="1"/>
  <c r="P2063" i="5"/>
  <c r="Q2063" i="5" s="1"/>
  <c r="O2063" i="5"/>
  <c r="N2063" i="5"/>
  <c r="L2063" i="5"/>
  <c r="M2063" i="5" s="1"/>
  <c r="S2062" i="5"/>
  <c r="R2062" i="5"/>
  <c r="P2062" i="5"/>
  <c r="Q2062" i="5" s="1"/>
  <c r="O2062" i="5"/>
  <c r="N2062" i="5"/>
  <c r="L2062" i="5"/>
  <c r="M2062" i="5" s="1"/>
  <c r="R2061" i="5"/>
  <c r="S2061" i="5" s="1"/>
  <c r="P2061" i="5"/>
  <c r="Q2061" i="5" s="1"/>
  <c r="N2061" i="5"/>
  <c r="O2061" i="5" s="1"/>
  <c r="L2061" i="5"/>
  <c r="M2061" i="5" s="1"/>
  <c r="S2060" i="5"/>
  <c r="R2060" i="5"/>
  <c r="P2060" i="5"/>
  <c r="Q2060" i="5" s="1"/>
  <c r="N2060" i="5"/>
  <c r="O2060" i="5" s="1"/>
  <c r="L2060" i="5"/>
  <c r="M2060" i="5" s="1"/>
  <c r="R2059" i="5"/>
  <c r="S2059" i="5" s="1"/>
  <c r="P2059" i="5"/>
  <c r="Q2059" i="5" s="1"/>
  <c r="O2059" i="5"/>
  <c r="N2059" i="5"/>
  <c r="L2059" i="5"/>
  <c r="M2059" i="5" s="1"/>
  <c r="R2058" i="5"/>
  <c r="S2058" i="5" s="1"/>
  <c r="P2058" i="5"/>
  <c r="Q2058" i="5" s="1"/>
  <c r="N2058" i="5"/>
  <c r="O2058" i="5" s="1"/>
  <c r="L2058" i="5"/>
  <c r="M2058" i="5" s="1"/>
  <c r="R2057" i="5"/>
  <c r="S2057" i="5" s="1"/>
  <c r="P2057" i="5"/>
  <c r="Q2057" i="5" s="1"/>
  <c r="O2057" i="5"/>
  <c r="N2057" i="5"/>
  <c r="L2057" i="5"/>
  <c r="M2057" i="5" s="1"/>
  <c r="R2056" i="5"/>
  <c r="S2056" i="5" s="1"/>
  <c r="P2056" i="5"/>
  <c r="Q2056" i="5" s="1"/>
  <c r="N2056" i="5"/>
  <c r="O2056" i="5" s="1"/>
  <c r="L2056" i="5"/>
  <c r="M2056" i="5" s="1"/>
  <c r="R2055" i="5"/>
  <c r="S2055" i="5" s="1"/>
  <c r="P2055" i="5"/>
  <c r="Q2055" i="5" s="1"/>
  <c r="O2055" i="5"/>
  <c r="N2055" i="5"/>
  <c r="L2055" i="5"/>
  <c r="M2055" i="5" s="1"/>
  <c r="R2054" i="5"/>
  <c r="S2054" i="5" s="1"/>
  <c r="P2054" i="5"/>
  <c r="Q2054" i="5" s="1"/>
  <c r="N2054" i="5"/>
  <c r="O2054" i="5" s="1"/>
  <c r="L2054" i="5"/>
  <c r="M2054" i="5" s="1"/>
  <c r="R2053" i="5"/>
  <c r="S2053" i="5" s="1"/>
  <c r="P2053" i="5"/>
  <c r="Q2053" i="5" s="1"/>
  <c r="N2053" i="5"/>
  <c r="O2053" i="5" s="1"/>
  <c r="L2053" i="5"/>
  <c r="M2053" i="5" s="1"/>
  <c r="S2052" i="5"/>
  <c r="R2052" i="5"/>
  <c r="P2052" i="5"/>
  <c r="Q2052" i="5" s="1"/>
  <c r="N2052" i="5"/>
  <c r="O2052" i="5" s="1"/>
  <c r="L2052" i="5"/>
  <c r="M2052" i="5" s="1"/>
  <c r="R2051" i="5"/>
  <c r="S2051" i="5" s="1"/>
  <c r="P2051" i="5"/>
  <c r="Q2051" i="5" s="1"/>
  <c r="N2051" i="5"/>
  <c r="O2051" i="5" s="1"/>
  <c r="L2051" i="5"/>
  <c r="M2051" i="5" s="1"/>
  <c r="S2050" i="5"/>
  <c r="R2050" i="5"/>
  <c r="P2050" i="5"/>
  <c r="Q2050" i="5" s="1"/>
  <c r="N2050" i="5"/>
  <c r="O2050" i="5" s="1"/>
  <c r="L2050" i="5"/>
  <c r="M2050" i="5" s="1"/>
  <c r="R2049" i="5"/>
  <c r="S2049" i="5" s="1"/>
  <c r="P2049" i="5"/>
  <c r="Q2049" i="5" s="1"/>
  <c r="N2049" i="5"/>
  <c r="O2049" i="5" s="1"/>
  <c r="L2049" i="5"/>
  <c r="M2049" i="5" s="1"/>
  <c r="R2048" i="5"/>
  <c r="S2048" i="5" s="1"/>
  <c r="P2048" i="5"/>
  <c r="Q2048" i="5" s="1"/>
  <c r="N2048" i="5"/>
  <c r="O2048" i="5" s="1"/>
  <c r="L2048" i="5"/>
  <c r="M2048" i="5" s="1"/>
  <c r="R2047" i="5"/>
  <c r="S2047" i="5" s="1"/>
  <c r="P2047" i="5"/>
  <c r="Q2047" i="5" s="1"/>
  <c r="N2047" i="5"/>
  <c r="O2047" i="5" s="1"/>
  <c r="M2047" i="5"/>
  <c r="L2047" i="5"/>
  <c r="R2046" i="5"/>
  <c r="S2046" i="5" s="1"/>
  <c r="P2046" i="5"/>
  <c r="Q2046" i="5" s="1"/>
  <c r="N2046" i="5"/>
  <c r="O2046" i="5" s="1"/>
  <c r="L2046" i="5"/>
  <c r="M2046" i="5" s="1"/>
  <c r="S2045" i="5"/>
  <c r="R2045" i="5"/>
  <c r="P2045" i="5"/>
  <c r="Q2045" i="5" s="1"/>
  <c r="N2045" i="5"/>
  <c r="O2045" i="5" s="1"/>
  <c r="L2045" i="5"/>
  <c r="M2045" i="5" s="1"/>
  <c r="R2044" i="5"/>
  <c r="S2044" i="5" s="1"/>
  <c r="P2044" i="5"/>
  <c r="Q2044" i="5" s="1"/>
  <c r="N2044" i="5"/>
  <c r="O2044" i="5" s="1"/>
  <c r="M2044" i="5"/>
  <c r="L2044" i="5"/>
  <c r="R2043" i="5"/>
  <c r="S2043" i="5" s="1"/>
  <c r="P2043" i="5"/>
  <c r="Q2043" i="5" s="1"/>
  <c r="N2043" i="5"/>
  <c r="O2043" i="5" s="1"/>
  <c r="L2043" i="5"/>
  <c r="M2043" i="5" s="1"/>
  <c r="R2042" i="5"/>
  <c r="S2042" i="5" s="1"/>
  <c r="P2042" i="5"/>
  <c r="Q2042" i="5" s="1"/>
  <c r="O2042" i="5"/>
  <c r="N2042" i="5"/>
  <c r="L2042" i="5"/>
  <c r="M2042" i="5" s="1"/>
  <c r="R2041" i="5"/>
  <c r="S2041" i="5" s="1"/>
  <c r="P2041" i="5"/>
  <c r="Q2041" i="5" s="1"/>
  <c r="O2041" i="5"/>
  <c r="N2041" i="5"/>
  <c r="M2041" i="5"/>
  <c r="L2041" i="5"/>
  <c r="R2040" i="5"/>
  <c r="S2040" i="5" s="1"/>
  <c r="P2040" i="5"/>
  <c r="Q2040" i="5" s="1"/>
  <c r="N2040" i="5"/>
  <c r="O2040" i="5" s="1"/>
  <c r="L2040" i="5"/>
  <c r="M2040" i="5" s="1"/>
  <c r="R2039" i="5"/>
  <c r="S2039" i="5" s="1"/>
  <c r="P2039" i="5"/>
  <c r="Q2039" i="5" s="1"/>
  <c r="N2039" i="5"/>
  <c r="O2039" i="5" s="1"/>
  <c r="M2039" i="5"/>
  <c r="L2039" i="5"/>
  <c r="R2038" i="5"/>
  <c r="S2038" i="5" s="1"/>
  <c r="P2038" i="5"/>
  <c r="Q2038" i="5" s="1"/>
  <c r="N2038" i="5"/>
  <c r="O2038" i="5" s="1"/>
  <c r="L2038" i="5"/>
  <c r="M2038" i="5" s="1"/>
  <c r="S2037" i="5"/>
  <c r="R2037" i="5"/>
  <c r="P2037" i="5"/>
  <c r="Q2037" i="5" s="1"/>
  <c r="N2037" i="5"/>
  <c r="O2037" i="5" s="1"/>
  <c r="L2037" i="5"/>
  <c r="M2037" i="5" s="1"/>
  <c r="R2036" i="5"/>
  <c r="S2036" i="5" s="1"/>
  <c r="P2036" i="5"/>
  <c r="Q2036" i="5" s="1"/>
  <c r="N2036" i="5"/>
  <c r="O2036" i="5" s="1"/>
  <c r="L2036" i="5"/>
  <c r="M2036" i="5" s="1"/>
  <c r="R2035" i="5"/>
  <c r="S2035" i="5" s="1"/>
  <c r="P2035" i="5"/>
  <c r="Q2035" i="5" s="1"/>
  <c r="N2035" i="5"/>
  <c r="O2035" i="5" s="1"/>
  <c r="L2035" i="5"/>
  <c r="M2035" i="5" s="1"/>
  <c r="R2034" i="5"/>
  <c r="S2034" i="5" s="1"/>
  <c r="P2034" i="5"/>
  <c r="Q2034" i="5" s="1"/>
  <c r="N2034" i="5"/>
  <c r="O2034" i="5" s="1"/>
  <c r="L2034" i="5"/>
  <c r="M2034" i="5" s="1"/>
  <c r="R2033" i="5"/>
  <c r="S2033" i="5" s="1"/>
  <c r="P2033" i="5"/>
  <c r="Q2033" i="5" s="1"/>
  <c r="N2033" i="5"/>
  <c r="O2033" i="5" s="1"/>
  <c r="L2033" i="5"/>
  <c r="M2033" i="5" s="1"/>
  <c r="R2032" i="5"/>
  <c r="S2032" i="5" s="1"/>
  <c r="P2032" i="5"/>
  <c r="Q2032" i="5" s="1"/>
  <c r="N2032" i="5"/>
  <c r="O2032" i="5" s="1"/>
  <c r="L2032" i="5"/>
  <c r="M2032" i="5" s="1"/>
  <c r="R2031" i="5"/>
  <c r="S2031" i="5" s="1"/>
  <c r="P2031" i="5"/>
  <c r="Q2031" i="5" s="1"/>
  <c r="N2031" i="5"/>
  <c r="O2031" i="5" s="1"/>
  <c r="L2031" i="5"/>
  <c r="M2031" i="5" s="1"/>
  <c r="S2030" i="5"/>
  <c r="R2030" i="5"/>
  <c r="P2030" i="5"/>
  <c r="Q2030" i="5" s="1"/>
  <c r="N2030" i="5"/>
  <c r="O2030" i="5" s="1"/>
  <c r="L2030" i="5"/>
  <c r="M2030" i="5" s="1"/>
  <c r="R2029" i="5"/>
  <c r="S2029" i="5" s="1"/>
  <c r="P2029" i="5"/>
  <c r="Q2029" i="5" s="1"/>
  <c r="N2029" i="5"/>
  <c r="O2029" i="5" s="1"/>
  <c r="M2029" i="5"/>
  <c r="L2029" i="5"/>
  <c r="R2028" i="5"/>
  <c r="S2028" i="5" s="1"/>
  <c r="P2028" i="5"/>
  <c r="Q2028" i="5" s="1"/>
  <c r="N2028" i="5"/>
  <c r="O2028" i="5" s="1"/>
  <c r="M2028" i="5"/>
  <c r="L2028" i="5"/>
  <c r="R2027" i="5"/>
  <c r="S2027" i="5" s="1"/>
  <c r="P2027" i="5"/>
  <c r="Q2027" i="5" s="1"/>
  <c r="N2027" i="5"/>
  <c r="O2027" i="5" s="1"/>
  <c r="L2027" i="5"/>
  <c r="M2027" i="5" s="1"/>
  <c r="R2026" i="5"/>
  <c r="S2026" i="5" s="1"/>
  <c r="P2026" i="5"/>
  <c r="Q2026" i="5" s="1"/>
  <c r="O2026" i="5"/>
  <c r="N2026" i="5"/>
  <c r="L2026" i="5"/>
  <c r="M2026" i="5" s="1"/>
  <c r="R2025" i="5"/>
  <c r="S2025" i="5" s="1"/>
  <c r="P2025" i="5"/>
  <c r="Q2025" i="5" s="1"/>
  <c r="N2025" i="5"/>
  <c r="O2025" i="5" s="1"/>
  <c r="M2025" i="5"/>
  <c r="L2025" i="5"/>
  <c r="R2024" i="5"/>
  <c r="S2024" i="5" s="1"/>
  <c r="P2024" i="5"/>
  <c r="Q2024" i="5" s="1"/>
  <c r="N2024" i="5"/>
  <c r="O2024" i="5" s="1"/>
  <c r="M2024" i="5"/>
  <c r="L2024" i="5"/>
  <c r="R2023" i="5"/>
  <c r="S2023" i="5" s="1"/>
  <c r="P2023" i="5"/>
  <c r="Q2023" i="5" s="1"/>
  <c r="N2023" i="5"/>
  <c r="O2023" i="5" s="1"/>
  <c r="L2023" i="5"/>
  <c r="M2023" i="5" s="1"/>
  <c r="R2022" i="5"/>
  <c r="S2022" i="5" s="1"/>
  <c r="P2022" i="5"/>
  <c r="Q2022" i="5" s="1"/>
  <c r="N2022" i="5"/>
  <c r="O2022" i="5" s="1"/>
  <c r="L2022" i="5"/>
  <c r="M2022" i="5" s="1"/>
  <c r="R2021" i="5"/>
  <c r="S2021" i="5" s="1"/>
  <c r="P2021" i="5"/>
  <c r="Q2021" i="5" s="1"/>
  <c r="N2021" i="5"/>
  <c r="O2021" i="5" s="1"/>
  <c r="L2021" i="5"/>
  <c r="M2021" i="5" s="1"/>
  <c r="R2020" i="5"/>
  <c r="S2020" i="5" s="1"/>
  <c r="P2020" i="5"/>
  <c r="Q2020" i="5" s="1"/>
  <c r="N2020" i="5"/>
  <c r="O2020" i="5" s="1"/>
  <c r="M2020" i="5"/>
  <c r="L2020" i="5"/>
  <c r="R2019" i="5"/>
  <c r="S2019" i="5" s="1"/>
  <c r="P2019" i="5"/>
  <c r="Q2019" i="5" s="1"/>
  <c r="N2019" i="5"/>
  <c r="O2019" i="5" s="1"/>
  <c r="L2019" i="5"/>
  <c r="M2019" i="5" s="1"/>
  <c r="R2018" i="5"/>
  <c r="S2018" i="5" s="1"/>
  <c r="P2018" i="5"/>
  <c r="Q2018" i="5" s="1"/>
  <c r="N2018" i="5"/>
  <c r="O2018" i="5" s="1"/>
  <c r="L2018" i="5"/>
  <c r="M2018" i="5" s="1"/>
  <c r="S2017" i="5"/>
  <c r="R2017" i="5"/>
  <c r="P2017" i="5"/>
  <c r="Q2017" i="5" s="1"/>
  <c r="O2017" i="5"/>
  <c r="N2017" i="5"/>
  <c r="L2017" i="5"/>
  <c r="M2017" i="5" s="1"/>
  <c r="R2016" i="5"/>
  <c r="S2016" i="5" s="1"/>
  <c r="P2016" i="5"/>
  <c r="Q2016" i="5" s="1"/>
  <c r="N2016" i="5"/>
  <c r="O2016" i="5" s="1"/>
  <c r="L2016" i="5"/>
  <c r="M2016" i="5" s="1"/>
  <c r="R2015" i="5"/>
  <c r="S2015" i="5" s="1"/>
  <c r="P2015" i="5"/>
  <c r="Q2015" i="5" s="1"/>
  <c r="N2015" i="5"/>
  <c r="O2015" i="5" s="1"/>
  <c r="M2015" i="5"/>
  <c r="L2015" i="5"/>
  <c r="R2014" i="5"/>
  <c r="S2014" i="5" s="1"/>
  <c r="P2014" i="5"/>
  <c r="Q2014" i="5" s="1"/>
  <c r="N2014" i="5"/>
  <c r="O2014" i="5" s="1"/>
  <c r="L2014" i="5"/>
  <c r="M2014" i="5" s="1"/>
  <c r="R2013" i="5"/>
  <c r="S2013" i="5" s="1"/>
  <c r="P2013" i="5"/>
  <c r="Q2013" i="5" s="1"/>
  <c r="N2013" i="5"/>
  <c r="O2013" i="5" s="1"/>
  <c r="L2013" i="5"/>
  <c r="M2013" i="5" s="1"/>
  <c r="R2012" i="5"/>
  <c r="S2012" i="5" s="1"/>
  <c r="P2012" i="5"/>
  <c r="Q2012" i="5" s="1"/>
  <c r="N2012" i="5"/>
  <c r="O2012" i="5" s="1"/>
  <c r="L2012" i="5"/>
  <c r="M2012" i="5" s="1"/>
  <c r="R2011" i="5"/>
  <c r="S2011" i="5" s="1"/>
  <c r="P2011" i="5"/>
  <c r="Q2011" i="5" s="1"/>
  <c r="N2011" i="5"/>
  <c r="O2011" i="5" s="1"/>
  <c r="L2011" i="5"/>
  <c r="M2011" i="5" s="1"/>
  <c r="R2010" i="5"/>
  <c r="S2010" i="5" s="1"/>
  <c r="P2010" i="5"/>
  <c r="Q2010" i="5" s="1"/>
  <c r="O2010" i="5"/>
  <c r="N2010" i="5"/>
  <c r="L2010" i="5"/>
  <c r="M2010" i="5" s="1"/>
  <c r="R2009" i="5"/>
  <c r="S2009" i="5" s="1"/>
  <c r="P2009" i="5"/>
  <c r="Q2009" i="5" s="1"/>
  <c r="N2009" i="5"/>
  <c r="O2009" i="5" s="1"/>
  <c r="L2009" i="5"/>
  <c r="M2009" i="5" s="1"/>
  <c r="R2008" i="5"/>
  <c r="S2008" i="5" s="1"/>
  <c r="P2008" i="5"/>
  <c r="Q2008" i="5" s="1"/>
  <c r="N2008" i="5"/>
  <c r="O2008" i="5" s="1"/>
  <c r="L2008" i="5"/>
  <c r="M2008" i="5" s="1"/>
  <c r="R2007" i="5"/>
  <c r="S2007" i="5" s="1"/>
  <c r="P2007" i="5"/>
  <c r="Q2007" i="5" s="1"/>
  <c r="N2007" i="5"/>
  <c r="O2007" i="5" s="1"/>
  <c r="L2007" i="5"/>
  <c r="M2007" i="5" s="1"/>
  <c r="R2006" i="5"/>
  <c r="S2006" i="5" s="1"/>
  <c r="P2006" i="5"/>
  <c r="Q2006" i="5" s="1"/>
  <c r="N2006" i="5"/>
  <c r="O2006" i="5" s="1"/>
  <c r="L2006" i="5"/>
  <c r="M2006" i="5" s="1"/>
  <c r="R2005" i="5"/>
  <c r="S2005" i="5" s="1"/>
  <c r="P2005" i="5"/>
  <c r="Q2005" i="5" s="1"/>
  <c r="N2005" i="5"/>
  <c r="O2005" i="5" s="1"/>
  <c r="M2005" i="5"/>
  <c r="L2005" i="5"/>
  <c r="R2004" i="5"/>
  <c r="S2004" i="5" s="1"/>
  <c r="P2004" i="5"/>
  <c r="Q2004" i="5" s="1"/>
  <c r="N2004" i="5"/>
  <c r="O2004" i="5" s="1"/>
  <c r="L2004" i="5"/>
  <c r="M2004" i="5" s="1"/>
  <c r="R2003" i="5"/>
  <c r="S2003" i="5" s="1"/>
  <c r="P2003" i="5"/>
  <c r="Q2003" i="5" s="1"/>
  <c r="N2003" i="5"/>
  <c r="O2003" i="5" s="1"/>
  <c r="L2003" i="5"/>
  <c r="M2003" i="5" s="1"/>
  <c r="R2002" i="5"/>
  <c r="S2002" i="5" s="1"/>
  <c r="P2002" i="5"/>
  <c r="Q2002" i="5" s="1"/>
  <c r="O2002" i="5"/>
  <c r="N2002" i="5"/>
  <c r="L2002" i="5"/>
  <c r="M2002" i="5" s="1"/>
  <c r="S2001" i="5"/>
  <c r="R2001" i="5"/>
  <c r="P2001" i="5"/>
  <c r="Q2001" i="5" s="1"/>
  <c r="N2001" i="5"/>
  <c r="O2001" i="5" s="1"/>
  <c r="L2001" i="5"/>
  <c r="M2001" i="5" s="1"/>
  <c r="R2000" i="5"/>
  <c r="S2000" i="5" s="1"/>
  <c r="P2000" i="5"/>
  <c r="Q2000" i="5" s="1"/>
  <c r="N2000" i="5"/>
  <c r="O2000" i="5" s="1"/>
  <c r="M2000" i="5"/>
  <c r="L2000" i="5"/>
  <c r="R1999" i="5"/>
  <c r="S1999" i="5" s="1"/>
  <c r="P1999" i="5"/>
  <c r="Q1999" i="5" s="1"/>
  <c r="O1999" i="5"/>
  <c r="N1999" i="5"/>
  <c r="M1999" i="5"/>
  <c r="L1999" i="5"/>
  <c r="S1998" i="5"/>
  <c r="R1998" i="5"/>
  <c r="P1998" i="5"/>
  <c r="Q1998" i="5" s="1"/>
  <c r="N1998" i="5"/>
  <c r="O1998" i="5" s="1"/>
  <c r="L1998" i="5"/>
  <c r="M1998" i="5" s="1"/>
  <c r="S1997" i="5"/>
  <c r="R1997" i="5"/>
  <c r="P1997" i="5"/>
  <c r="Q1997" i="5" s="1"/>
  <c r="N1997" i="5"/>
  <c r="O1997" i="5" s="1"/>
  <c r="L1997" i="5"/>
  <c r="M1997" i="5" s="1"/>
  <c r="R1996" i="5"/>
  <c r="S1996" i="5" s="1"/>
  <c r="P1996" i="5"/>
  <c r="Q1996" i="5" s="1"/>
  <c r="N1996" i="5"/>
  <c r="O1996" i="5" s="1"/>
  <c r="M1996" i="5"/>
  <c r="L1996" i="5"/>
  <c r="R1995" i="5"/>
  <c r="S1995" i="5" s="1"/>
  <c r="P1995" i="5"/>
  <c r="Q1995" i="5" s="1"/>
  <c r="N1995" i="5"/>
  <c r="O1995" i="5" s="1"/>
  <c r="L1995" i="5"/>
  <c r="M1995" i="5" s="1"/>
  <c r="R1994" i="5"/>
  <c r="S1994" i="5" s="1"/>
  <c r="P1994" i="5"/>
  <c r="Q1994" i="5" s="1"/>
  <c r="N1994" i="5"/>
  <c r="O1994" i="5" s="1"/>
  <c r="L1994" i="5"/>
  <c r="M1994" i="5" s="1"/>
  <c r="R1993" i="5"/>
  <c r="S1993" i="5" s="1"/>
  <c r="P1993" i="5"/>
  <c r="Q1993" i="5" s="1"/>
  <c r="O1993" i="5"/>
  <c r="N1993" i="5"/>
  <c r="L1993" i="5"/>
  <c r="M1993" i="5" s="1"/>
  <c r="R1992" i="5"/>
  <c r="S1992" i="5" s="1"/>
  <c r="P1992" i="5"/>
  <c r="Q1992" i="5" s="1"/>
  <c r="N1992" i="5"/>
  <c r="O1992" i="5" s="1"/>
  <c r="L1992" i="5"/>
  <c r="M1992" i="5" s="1"/>
  <c r="R1991" i="5"/>
  <c r="S1991" i="5" s="1"/>
  <c r="P1991" i="5"/>
  <c r="Q1991" i="5" s="1"/>
  <c r="N1991" i="5"/>
  <c r="O1991" i="5" s="1"/>
  <c r="L1991" i="5"/>
  <c r="M1991" i="5" s="1"/>
  <c r="R1990" i="5"/>
  <c r="S1990" i="5" s="1"/>
  <c r="P1990" i="5"/>
  <c r="Q1990" i="5" s="1"/>
  <c r="N1990" i="5"/>
  <c r="O1990" i="5" s="1"/>
  <c r="L1990" i="5"/>
  <c r="M1990" i="5" s="1"/>
  <c r="R1989" i="5"/>
  <c r="S1989" i="5" s="1"/>
  <c r="P1989" i="5"/>
  <c r="Q1989" i="5" s="1"/>
  <c r="N1989" i="5"/>
  <c r="O1989" i="5" s="1"/>
  <c r="L1989" i="5"/>
  <c r="M1989" i="5" s="1"/>
  <c r="S1988" i="5"/>
  <c r="R1988" i="5"/>
  <c r="P1988" i="5"/>
  <c r="Q1988" i="5" s="1"/>
  <c r="N1988" i="5"/>
  <c r="O1988" i="5" s="1"/>
  <c r="L1988" i="5"/>
  <c r="M1988" i="5" s="1"/>
  <c r="R1987" i="5"/>
  <c r="S1987" i="5" s="1"/>
  <c r="P1987" i="5"/>
  <c r="Q1987" i="5" s="1"/>
  <c r="O1987" i="5"/>
  <c r="N1987" i="5"/>
  <c r="L1987" i="5"/>
  <c r="M1987" i="5" s="1"/>
  <c r="R1986" i="5"/>
  <c r="S1986" i="5" s="1"/>
  <c r="P1986" i="5"/>
  <c r="Q1986" i="5" s="1"/>
  <c r="N1986" i="5"/>
  <c r="O1986" i="5" s="1"/>
  <c r="L1986" i="5"/>
  <c r="M1986" i="5" s="1"/>
  <c r="S1985" i="5"/>
  <c r="R1985" i="5"/>
  <c r="P1985" i="5"/>
  <c r="Q1985" i="5" s="1"/>
  <c r="N1985" i="5"/>
  <c r="O1985" i="5" s="1"/>
  <c r="L1985" i="5"/>
  <c r="M1985" i="5" s="1"/>
  <c r="R1984" i="5"/>
  <c r="S1984" i="5" s="1"/>
  <c r="P1984" i="5"/>
  <c r="Q1984" i="5" s="1"/>
  <c r="N1984" i="5"/>
  <c r="O1984" i="5" s="1"/>
  <c r="M1984" i="5"/>
  <c r="L1984" i="5"/>
  <c r="R1983" i="5"/>
  <c r="S1983" i="5" s="1"/>
  <c r="P1983" i="5"/>
  <c r="Q1983" i="5" s="1"/>
  <c r="N1983" i="5"/>
  <c r="O1983" i="5" s="1"/>
  <c r="M1983" i="5"/>
  <c r="L1983" i="5"/>
  <c r="S1982" i="5"/>
  <c r="R1982" i="5"/>
  <c r="P1982" i="5"/>
  <c r="Q1982" i="5" s="1"/>
  <c r="N1982" i="5"/>
  <c r="O1982" i="5" s="1"/>
  <c r="L1982" i="5"/>
  <c r="M1982" i="5" s="1"/>
  <c r="R1981" i="5"/>
  <c r="S1981" i="5" s="1"/>
  <c r="P1981" i="5"/>
  <c r="Q1981" i="5" s="1"/>
  <c r="N1981" i="5"/>
  <c r="O1981" i="5" s="1"/>
  <c r="M1981" i="5"/>
  <c r="L1981" i="5"/>
  <c r="R1980" i="5"/>
  <c r="S1980" i="5" s="1"/>
  <c r="P1980" i="5"/>
  <c r="Q1980" i="5" s="1"/>
  <c r="N1980" i="5"/>
  <c r="O1980" i="5" s="1"/>
  <c r="M1980" i="5"/>
  <c r="L1980" i="5"/>
  <c r="R1979" i="5"/>
  <c r="S1979" i="5" s="1"/>
  <c r="P1979" i="5"/>
  <c r="Q1979" i="5" s="1"/>
  <c r="N1979" i="5"/>
  <c r="O1979" i="5" s="1"/>
  <c r="L1979" i="5"/>
  <c r="M1979" i="5" s="1"/>
  <c r="R1978" i="5"/>
  <c r="S1978" i="5" s="1"/>
  <c r="P1978" i="5"/>
  <c r="Q1978" i="5" s="1"/>
  <c r="O1978" i="5"/>
  <c r="N1978" i="5"/>
  <c r="L1978" i="5"/>
  <c r="M1978" i="5" s="1"/>
  <c r="S1977" i="5"/>
  <c r="R1977" i="5"/>
  <c r="P1977" i="5"/>
  <c r="Q1977" i="5" s="1"/>
  <c r="N1977" i="5"/>
  <c r="O1977" i="5" s="1"/>
  <c r="M1977" i="5"/>
  <c r="L1977" i="5"/>
  <c r="R1976" i="5"/>
  <c r="S1976" i="5" s="1"/>
  <c r="P1976" i="5"/>
  <c r="Q1976" i="5" s="1"/>
  <c r="N1976" i="5"/>
  <c r="O1976" i="5" s="1"/>
  <c r="L1976" i="5"/>
  <c r="M1976" i="5" s="1"/>
  <c r="R1975" i="5"/>
  <c r="S1975" i="5" s="1"/>
  <c r="P1975" i="5"/>
  <c r="Q1975" i="5" s="1"/>
  <c r="N1975" i="5"/>
  <c r="O1975" i="5" s="1"/>
  <c r="L1975" i="5"/>
  <c r="M1975" i="5" s="1"/>
  <c r="R1974" i="5"/>
  <c r="S1974" i="5" s="1"/>
  <c r="P1974" i="5"/>
  <c r="Q1974" i="5" s="1"/>
  <c r="O1974" i="5"/>
  <c r="N1974" i="5"/>
  <c r="L1974" i="5"/>
  <c r="M1974" i="5" s="1"/>
  <c r="S1973" i="5"/>
  <c r="R1973" i="5"/>
  <c r="P1973" i="5"/>
  <c r="Q1973" i="5" s="1"/>
  <c r="N1973" i="5"/>
  <c r="O1973" i="5" s="1"/>
  <c r="L1973" i="5"/>
  <c r="M1973" i="5" s="1"/>
  <c r="R1972" i="5"/>
  <c r="S1972" i="5" s="1"/>
  <c r="P1972" i="5"/>
  <c r="Q1972" i="5" s="1"/>
  <c r="N1972" i="5"/>
  <c r="O1972" i="5" s="1"/>
  <c r="M1972" i="5"/>
  <c r="L1972" i="5"/>
  <c r="R1971" i="5"/>
  <c r="S1971" i="5" s="1"/>
  <c r="P1971" i="5"/>
  <c r="Q1971" i="5" s="1"/>
  <c r="O1971" i="5"/>
  <c r="N1971" i="5"/>
  <c r="L1971" i="5"/>
  <c r="M1971" i="5" s="1"/>
  <c r="R1970" i="5"/>
  <c r="S1970" i="5" s="1"/>
  <c r="P1970" i="5"/>
  <c r="Q1970" i="5" s="1"/>
  <c r="O1970" i="5"/>
  <c r="N1970" i="5"/>
  <c r="L1970" i="5"/>
  <c r="M1970" i="5" s="1"/>
  <c r="R1969" i="5"/>
  <c r="S1969" i="5" s="1"/>
  <c r="P1969" i="5"/>
  <c r="Q1969" i="5" s="1"/>
  <c r="N1969" i="5"/>
  <c r="O1969" i="5" s="1"/>
  <c r="L1969" i="5"/>
  <c r="M1969" i="5" s="1"/>
  <c r="R1968" i="5"/>
  <c r="S1968" i="5" s="1"/>
  <c r="P1968" i="5"/>
  <c r="Q1968" i="5" s="1"/>
  <c r="N1968" i="5"/>
  <c r="O1968" i="5" s="1"/>
  <c r="L1968" i="5"/>
  <c r="M1968" i="5" s="1"/>
  <c r="R1967" i="5"/>
  <c r="S1967" i="5" s="1"/>
  <c r="P1967" i="5"/>
  <c r="Q1967" i="5" s="1"/>
  <c r="N1967" i="5"/>
  <c r="O1967" i="5" s="1"/>
  <c r="L1967" i="5"/>
  <c r="M1967" i="5" s="1"/>
  <c r="R1966" i="5"/>
  <c r="S1966" i="5" s="1"/>
  <c r="P1966" i="5"/>
  <c r="Q1966" i="5" s="1"/>
  <c r="N1966" i="5"/>
  <c r="O1966" i="5" s="1"/>
  <c r="L1966" i="5"/>
  <c r="M1966" i="5" s="1"/>
  <c r="R1965" i="5"/>
  <c r="S1965" i="5" s="1"/>
  <c r="P1965" i="5"/>
  <c r="Q1965" i="5" s="1"/>
  <c r="N1965" i="5"/>
  <c r="O1965" i="5" s="1"/>
  <c r="M1965" i="5"/>
  <c r="L1965" i="5"/>
  <c r="R1964" i="5"/>
  <c r="S1964" i="5" s="1"/>
  <c r="P1964" i="5"/>
  <c r="Q1964" i="5" s="1"/>
  <c r="N1964" i="5"/>
  <c r="O1964" i="5" s="1"/>
  <c r="L1964" i="5"/>
  <c r="M1964" i="5" s="1"/>
  <c r="R1963" i="5"/>
  <c r="S1963" i="5" s="1"/>
  <c r="P1963" i="5"/>
  <c r="Q1963" i="5" s="1"/>
  <c r="N1963" i="5"/>
  <c r="O1963" i="5" s="1"/>
  <c r="L1963" i="5"/>
  <c r="M1963" i="5" s="1"/>
  <c r="R1962" i="5"/>
  <c r="S1962" i="5" s="1"/>
  <c r="P1962" i="5"/>
  <c r="Q1962" i="5" s="1"/>
  <c r="N1962" i="5"/>
  <c r="O1962" i="5" s="1"/>
  <c r="L1962" i="5"/>
  <c r="M1962" i="5" s="1"/>
  <c r="R1961" i="5"/>
  <c r="S1961" i="5" s="1"/>
  <c r="P1961" i="5"/>
  <c r="Q1961" i="5" s="1"/>
  <c r="N1961" i="5"/>
  <c r="O1961" i="5" s="1"/>
  <c r="L1961" i="5"/>
  <c r="M1961" i="5" s="1"/>
  <c r="R1960" i="5"/>
  <c r="S1960" i="5" s="1"/>
  <c r="P1960" i="5"/>
  <c r="Q1960" i="5" s="1"/>
  <c r="N1960" i="5"/>
  <c r="O1960" i="5" s="1"/>
  <c r="M1960" i="5"/>
  <c r="L1960" i="5"/>
  <c r="R1959" i="5"/>
  <c r="S1959" i="5" s="1"/>
  <c r="P1959" i="5"/>
  <c r="Q1959" i="5" s="1"/>
  <c r="N1959" i="5"/>
  <c r="O1959" i="5" s="1"/>
  <c r="L1959" i="5"/>
  <c r="M1959" i="5" s="1"/>
  <c r="R1958" i="5"/>
  <c r="S1958" i="5" s="1"/>
  <c r="P1958" i="5"/>
  <c r="Q1958" i="5" s="1"/>
  <c r="N1958" i="5"/>
  <c r="O1958" i="5" s="1"/>
  <c r="L1958" i="5"/>
  <c r="M1958" i="5" s="1"/>
  <c r="R1957" i="5"/>
  <c r="S1957" i="5" s="1"/>
  <c r="P1957" i="5"/>
  <c r="Q1957" i="5" s="1"/>
  <c r="N1957" i="5"/>
  <c r="O1957" i="5" s="1"/>
  <c r="L1957" i="5"/>
  <c r="M1957" i="5" s="1"/>
  <c r="R1956" i="5"/>
  <c r="S1956" i="5" s="1"/>
  <c r="P1956" i="5"/>
  <c r="Q1956" i="5" s="1"/>
  <c r="N1956" i="5"/>
  <c r="O1956" i="5" s="1"/>
  <c r="L1956" i="5"/>
  <c r="M1956" i="5" s="1"/>
  <c r="R1955" i="5"/>
  <c r="S1955" i="5" s="1"/>
  <c r="P1955" i="5"/>
  <c r="Q1955" i="5" s="1"/>
  <c r="N1955" i="5"/>
  <c r="O1955" i="5" s="1"/>
  <c r="L1955" i="5"/>
  <c r="M1955" i="5" s="1"/>
  <c r="R1954" i="5"/>
  <c r="S1954" i="5" s="1"/>
  <c r="P1954" i="5"/>
  <c r="Q1954" i="5" s="1"/>
  <c r="O1954" i="5"/>
  <c r="N1954" i="5"/>
  <c r="L1954" i="5"/>
  <c r="M1954" i="5" s="1"/>
  <c r="R1953" i="5"/>
  <c r="S1953" i="5" s="1"/>
  <c r="P1953" i="5"/>
  <c r="Q1953" i="5" s="1"/>
  <c r="N1953" i="5"/>
  <c r="O1953" i="5" s="1"/>
  <c r="L1953" i="5"/>
  <c r="M1953" i="5" s="1"/>
  <c r="R1952" i="5"/>
  <c r="S1952" i="5" s="1"/>
  <c r="P1952" i="5"/>
  <c r="Q1952" i="5" s="1"/>
  <c r="N1952" i="5"/>
  <c r="O1952" i="5" s="1"/>
  <c r="L1952" i="5"/>
  <c r="M1952" i="5" s="1"/>
  <c r="R1951" i="5"/>
  <c r="S1951" i="5" s="1"/>
  <c r="P1951" i="5"/>
  <c r="Q1951" i="5" s="1"/>
  <c r="O1951" i="5"/>
  <c r="N1951" i="5"/>
  <c r="L1951" i="5"/>
  <c r="M1951" i="5" s="1"/>
  <c r="S1950" i="5"/>
  <c r="R1950" i="5"/>
  <c r="P1950" i="5"/>
  <c r="Q1950" i="5" s="1"/>
  <c r="N1950" i="5"/>
  <c r="O1950" i="5" s="1"/>
  <c r="L1950" i="5"/>
  <c r="M1950" i="5" s="1"/>
  <c r="R1949" i="5"/>
  <c r="S1949" i="5" s="1"/>
  <c r="P1949" i="5"/>
  <c r="Q1949" i="5" s="1"/>
  <c r="N1949" i="5"/>
  <c r="O1949" i="5" s="1"/>
  <c r="M1949" i="5"/>
  <c r="L1949" i="5"/>
  <c r="R1948" i="5"/>
  <c r="S1948" i="5" s="1"/>
  <c r="P1948" i="5"/>
  <c r="Q1948" i="5" s="1"/>
  <c r="N1948" i="5"/>
  <c r="O1948" i="5" s="1"/>
  <c r="M1948" i="5"/>
  <c r="L1948" i="5"/>
  <c r="R1947" i="5"/>
  <c r="S1947" i="5" s="1"/>
  <c r="P1947" i="5"/>
  <c r="Q1947" i="5" s="1"/>
  <c r="N1947" i="5"/>
  <c r="O1947" i="5" s="1"/>
  <c r="L1947" i="5"/>
  <c r="M1947" i="5" s="1"/>
  <c r="R1946" i="5"/>
  <c r="S1946" i="5" s="1"/>
  <c r="P1946" i="5"/>
  <c r="Q1946" i="5" s="1"/>
  <c r="N1946" i="5"/>
  <c r="O1946" i="5" s="1"/>
  <c r="M1946" i="5"/>
  <c r="L1946" i="5"/>
  <c r="R1945" i="5"/>
  <c r="S1945" i="5" s="1"/>
  <c r="P1945" i="5"/>
  <c r="Q1945" i="5" s="1"/>
  <c r="N1945" i="5"/>
  <c r="O1945" i="5" s="1"/>
  <c r="M1945" i="5"/>
  <c r="L1945" i="5"/>
  <c r="R1944" i="5"/>
  <c r="S1944" i="5" s="1"/>
  <c r="P1944" i="5"/>
  <c r="Q1944" i="5" s="1"/>
  <c r="N1944" i="5"/>
  <c r="O1944" i="5" s="1"/>
  <c r="L1944" i="5"/>
  <c r="M1944" i="5" s="1"/>
  <c r="R1943" i="5"/>
  <c r="S1943" i="5" s="1"/>
  <c r="P1943" i="5"/>
  <c r="Q1943" i="5" s="1"/>
  <c r="N1943" i="5"/>
  <c r="O1943" i="5" s="1"/>
  <c r="L1943" i="5"/>
  <c r="M1943" i="5" s="1"/>
  <c r="R1942" i="5"/>
  <c r="S1942" i="5" s="1"/>
  <c r="P1942" i="5"/>
  <c r="Q1942" i="5" s="1"/>
  <c r="N1942" i="5"/>
  <c r="O1942" i="5" s="1"/>
  <c r="L1942" i="5"/>
  <c r="M1942" i="5" s="1"/>
  <c r="R1941" i="5"/>
  <c r="S1941" i="5" s="1"/>
  <c r="Q1941" i="5"/>
  <c r="P1941" i="5"/>
  <c r="N1941" i="5"/>
  <c r="O1941" i="5" s="1"/>
  <c r="L1941" i="5"/>
  <c r="M1941" i="5" s="1"/>
  <c r="R1940" i="5"/>
  <c r="S1940" i="5" s="1"/>
  <c r="P1940" i="5"/>
  <c r="Q1940" i="5" s="1"/>
  <c r="N1940" i="5"/>
  <c r="O1940" i="5" s="1"/>
  <c r="M1940" i="5"/>
  <c r="L1940" i="5"/>
  <c r="R1939" i="5"/>
  <c r="S1939" i="5" s="1"/>
  <c r="P1939" i="5"/>
  <c r="Q1939" i="5" s="1"/>
  <c r="N1939" i="5"/>
  <c r="O1939" i="5" s="1"/>
  <c r="L1939" i="5"/>
  <c r="M1939" i="5" s="1"/>
  <c r="R1938" i="5"/>
  <c r="S1938" i="5" s="1"/>
  <c r="Q1938" i="5"/>
  <c r="P1938" i="5"/>
  <c r="N1938" i="5"/>
  <c r="O1938" i="5" s="1"/>
  <c r="M1938" i="5"/>
  <c r="L1938" i="5"/>
  <c r="R1937" i="5"/>
  <c r="S1937" i="5" s="1"/>
  <c r="Q1937" i="5"/>
  <c r="P1937" i="5"/>
  <c r="N1937" i="5"/>
  <c r="O1937" i="5" s="1"/>
  <c r="L1937" i="5"/>
  <c r="M1937" i="5" s="1"/>
  <c r="R1936" i="5"/>
  <c r="S1936" i="5" s="1"/>
  <c r="P1936" i="5"/>
  <c r="Q1936" i="5" s="1"/>
  <c r="N1936" i="5"/>
  <c r="O1936" i="5" s="1"/>
  <c r="L1936" i="5"/>
  <c r="M1936" i="5" s="1"/>
  <c r="R1935" i="5"/>
  <c r="S1935" i="5" s="1"/>
  <c r="P1935" i="5"/>
  <c r="Q1935" i="5" s="1"/>
  <c r="N1935" i="5"/>
  <c r="O1935" i="5" s="1"/>
  <c r="L1935" i="5"/>
  <c r="M1935" i="5" s="1"/>
  <c r="R1934" i="5"/>
  <c r="S1934" i="5" s="1"/>
  <c r="P1934" i="5"/>
  <c r="Q1934" i="5" s="1"/>
  <c r="N1934" i="5"/>
  <c r="O1934" i="5" s="1"/>
  <c r="L1934" i="5"/>
  <c r="M1934" i="5" s="1"/>
  <c r="R1933" i="5"/>
  <c r="S1933" i="5" s="1"/>
  <c r="Q1933" i="5"/>
  <c r="P1933" i="5"/>
  <c r="N1933" i="5"/>
  <c r="O1933" i="5" s="1"/>
  <c r="L1933" i="5"/>
  <c r="M1933" i="5" s="1"/>
  <c r="R1932" i="5"/>
  <c r="S1932" i="5" s="1"/>
  <c r="P1932" i="5"/>
  <c r="Q1932" i="5" s="1"/>
  <c r="N1932" i="5"/>
  <c r="O1932" i="5" s="1"/>
  <c r="M1932" i="5"/>
  <c r="L1932" i="5"/>
  <c r="R1931" i="5"/>
  <c r="S1931" i="5" s="1"/>
  <c r="P1931" i="5"/>
  <c r="Q1931" i="5" s="1"/>
  <c r="N1931" i="5"/>
  <c r="O1931" i="5" s="1"/>
  <c r="L1931" i="5"/>
  <c r="M1931" i="5" s="1"/>
  <c r="R1930" i="5"/>
  <c r="S1930" i="5" s="1"/>
  <c r="Q1930" i="5"/>
  <c r="P1930" i="5"/>
  <c r="N1930" i="5"/>
  <c r="O1930" i="5" s="1"/>
  <c r="L1930" i="5"/>
  <c r="M1930" i="5" s="1"/>
  <c r="R1929" i="5"/>
  <c r="S1929" i="5" s="1"/>
  <c r="Q1929" i="5"/>
  <c r="P1929" i="5"/>
  <c r="N1929" i="5"/>
  <c r="O1929" i="5" s="1"/>
  <c r="L1929" i="5"/>
  <c r="M1929" i="5" s="1"/>
  <c r="R1928" i="5"/>
  <c r="S1928" i="5" s="1"/>
  <c r="P1928" i="5"/>
  <c r="Q1928" i="5" s="1"/>
  <c r="N1928" i="5"/>
  <c r="O1928" i="5" s="1"/>
  <c r="L1928" i="5"/>
  <c r="M1928" i="5" s="1"/>
  <c r="R1927" i="5"/>
  <c r="S1927" i="5" s="1"/>
  <c r="P1927" i="5"/>
  <c r="Q1927" i="5" s="1"/>
  <c r="N1927" i="5"/>
  <c r="O1927" i="5" s="1"/>
  <c r="L1927" i="5"/>
  <c r="M1927" i="5" s="1"/>
  <c r="R1926" i="5"/>
  <c r="S1926" i="5" s="1"/>
  <c r="P1926" i="5"/>
  <c r="Q1926" i="5" s="1"/>
  <c r="N1926" i="5"/>
  <c r="O1926" i="5" s="1"/>
  <c r="L1926" i="5"/>
  <c r="M1926" i="5" s="1"/>
  <c r="R1925" i="5"/>
  <c r="S1925" i="5" s="1"/>
  <c r="Q1925" i="5"/>
  <c r="P1925" i="5"/>
  <c r="N1925" i="5"/>
  <c r="O1925" i="5" s="1"/>
  <c r="L1925" i="5"/>
  <c r="M1925" i="5" s="1"/>
  <c r="R1924" i="5"/>
  <c r="S1924" i="5" s="1"/>
  <c r="P1924" i="5"/>
  <c r="Q1924" i="5" s="1"/>
  <c r="N1924" i="5"/>
  <c r="O1924" i="5" s="1"/>
  <c r="M1924" i="5"/>
  <c r="L1924" i="5"/>
  <c r="R1923" i="5"/>
  <c r="S1923" i="5" s="1"/>
  <c r="P1923" i="5"/>
  <c r="Q1923" i="5" s="1"/>
  <c r="N1923" i="5"/>
  <c r="O1923" i="5" s="1"/>
  <c r="L1923" i="5"/>
  <c r="M1923" i="5" s="1"/>
  <c r="R1922" i="5"/>
  <c r="S1922" i="5" s="1"/>
  <c r="Q1922" i="5"/>
  <c r="P1922" i="5"/>
  <c r="N1922" i="5"/>
  <c r="O1922" i="5" s="1"/>
  <c r="L1922" i="5"/>
  <c r="M1922" i="5" s="1"/>
  <c r="R1921" i="5"/>
  <c r="S1921" i="5" s="1"/>
  <c r="Q1921" i="5"/>
  <c r="P1921" i="5"/>
  <c r="N1921" i="5"/>
  <c r="O1921" i="5" s="1"/>
  <c r="L1921" i="5"/>
  <c r="M1921" i="5" s="1"/>
  <c r="R1920" i="5"/>
  <c r="S1920" i="5" s="1"/>
  <c r="P1920" i="5"/>
  <c r="Q1920" i="5" s="1"/>
  <c r="N1920" i="5"/>
  <c r="O1920" i="5" s="1"/>
  <c r="L1920" i="5"/>
  <c r="M1920" i="5" s="1"/>
  <c r="R1919" i="5"/>
  <c r="S1919" i="5" s="1"/>
  <c r="P1919" i="5"/>
  <c r="Q1919" i="5" s="1"/>
  <c r="N1919" i="5"/>
  <c r="O1919" i="5" s="1"/>
  <c r="L1919" i="5"/>
  <c r="M1919" i="5" s="1"/>
  <c r="R1918" i="5"/>
  <c r="S1918" i="5" s="1"/>
  <c r="P1918" i="5"/>
  <c r="Q1918" i="5" s="1"/>
  <c r="N1918" i="5"/>
  <c r="O1918" i="5" s="1"/>
  <c r="L1918" i="5"/>
  <c r="M1918" i="5" s="1"/>
  <c r="R1917" i="5"/>
  <c r="S1917" i="5" s="1"/>
  <c r="P1917" i="5"/>
  <c r="Q1917" i="5" s="1"/>
  <c r="N1917" i="5"/>
  <c r="O1917" i="5" s="1"/>
  <c r="M1917" i="5"/>
  <c r="L1917" i="5"/>
  <c r="R1916" i="5"/>
  <c r="S1916" i="5" s="1"/>
  <c r="P1916" i="5"/>
  <c r="Q1916" i="5" s="1"/>
  <c r="N1916" i="5"/>
  <c r="O1916" i="5" s="1"/>
  <c r="L1916" i="5"/>
  <c r="M1916" i="5" s="1"/>
  <c r="R1915" i="5"/>
  <c r="S1915" i="5" s="1"/>
  <c r="P1915" i="5"/>
  <c r="Q1915" i="5" s="1"/>
  <c r="N1915" i="5"/>
  <c r="O1915" i="5" s="1"/>
  <c r="L1915" i="5"/>
  <c r="M1915" i="5" s="1"/>
  <c r="R1914" i="5"/>
  <c r="S1914" i="5" s="1"/>
  <c r="P1914" i="5"/>
  <c r="Q1914" i="5" s="1"/>
  <c r="N1914" i="5"/>
  <c r="O1914" i="5" s="1"/>
  <c r="L1914" i="5"/>
  <c r="M1914" i="5" s="1"/>
  <c r="R1913" i="5"/>
  <c r="S1913" i="5" s="1"/>
  <c r="P1913" i="5"/>
  <c r="Q1913" i="5" s="1"/>
  <c r="N1913" i="5"/>
  <c r="O1913" i="5" s="1"/>
  <c r="L1913" i="5"/>
  <c r="M1913" i="5" s="1"/>
  <c r="R1912" i="5"/>
  <c r="S1912" i="5" s="1"/>
  <c r="P1912" i="5"/>
  <c r="Q1912" i="5" s="1"/>
  <c r="N1912" i="5"/>
  <c r="O1912" i="5" s="1"/>
  <c r="M1912" i="5"/>
  <c r="L1912" i="5"/>
  <c r="R1911" i="5"/>
  <c r="S1911" i="5" s="1"/>
  <c r="P1911" i="5"/>
  <c r="Q1911" i="5" s="1"/>
  <c r="N1911" i="5"/>
  <c r="O1911" i="5" s="1"/>
  <c r="L1911" i="5"/>
  <c r="M1911" i="5" s="1"/>
  <c r="R1910" i="5"/>
  <c r="S1910" i="5" s="1"/>
  <c r="P1910" i="5"/>
  <c r="Q1910" i="5" s="1"/>
  <c r="N1910" i="5"/>
  <c r="O1910" i="5" s="1"/>
  <c r="L1910" i="5"/>
  <c r="M1910" i="5" s="1"/>
  <c r="R1909" i="5"/>
  <c r="S1909" i="5" s="1"/>
  <c r="P1909" i="5"/>
  <c r="Q1909" i="5" s="1"/>
  <c r="N1909" i="5"/>
  <c r="O1909" i="5" s="1"/>
  <c r="M1909" i="5"/>
  <c r="L1909" i="5"/>
  <c r="R1908" i="5"/>
  <c r="S1908" i="5" s="1"/>
  <c r="P1908" i="5"/>
  <c r="Q1908" i="5" s="1"/>
  <c r="N1908" i="5"/>
  <c r="O1908" i="5" s="1"/>
  <c r="L1908" i="5"/>
  <c r="M1908" i="5" s="1"/>
  <c r="R1907" i="5"/>
  <c r="S1907" i="5" s="1"/>
  <c r="P1907" i="5"/>
  <c r="Q1907" i="5" s="1"/>
  <c r="N1907" i="5"/>
  <c r="O1907" i="5" s="1"/>
  <c r="M1907" i="5"/>
  <c r="L1907" i="5"/>
  <c r="R1906" i="5"/>
  <c r="S1906" i="5" s="1"/>
  <c r="P1906" i="5"/>
  <c r="Q1906" i="5" s="1"/>
  <c r="N1906" i="5"/>
  <c r="O1906" i="5" s="1"/>
  <c r="L1906" i="5"/>
  <c r="M1906" i="5" s="1"/>
  <c r="R1905" i="5"/>
  <c r="S1905" i="5" s="1"/>
  <c r="P1905" i="5"/>
  <c r="Q1905" i="5" s="1"/>
  <c r="N1905" i="5"/>
  <c r="O1905" i="5" s="1"/>
  <c r="L1905" i="5"/>
  <c r="M1905" i="5" s="1"/>
  <c r="R1904" i="5"/>
  <c r="S1904" i="5" s="1"/>
  <c r="P1904" i="5"/>
  <c r="Q1904" i="5" s="1"/>
  <c r="N1904" i="5"/>
  <c r="O1904" i="5" s="1"/>
  <c r="L1904" i="5"/>
  <c r="M1904" i="5" s="1"/>
  <c r="R1903" i="5"/>
  <c r="S1903" i="5" s="1"/>
  <c r="P1903" i="5"/>
  <c r="Q1903" i="5" s="1"/>
  <c r="N1903" i="5"/>
  <c r="O1903" i="5" s="1"/>
  <c r="L1903" i="5"/>
  <c r="M1903" i="5" s="1"/>
  <c r="R1902" i="5"/>
  <c r="S1902" i="5" s="1"/>
  <c r="P1902" i="5"/>
  <c r="Q1902" i="5" s="1"/>
  <c r="N1902" i="5"/>
  <c r="O1902" i="5" s="1"/>
  <c r="L1902" i="5"/>
  <c r="M1902" i="5" s="1"/>
  <c r="R1901" i="5"/>
  <c r="S1901" i="5" s="1"/>
  <c r="P1901" i="5"/>
  <c r="Q1901" i="5" s="1"/>
  <c r="N1901" i="5"/>
  <c r="O1901" i="5" s="1"/>
  <c r="M1901" i="5"/>
  <c r="L1901" i="5"/>
  <c r="R1900" i="5"/>
  <c r="S1900" i="5" s="1"/>
  <c r="P1900" i="5"/>
  <c r="Q1900" i="5" s="1"/>
  <c r="N1900" i="5"/>
  <c r="O1900" i="5" s="1"/>
  <c r="L1900" i="5"/>
  <c r="M1900" i="5" s="1"/>
  <c r="R1899" i="5"/>
  <c r="S1899" i="5" s="1"/>
  <c r="P1899" i="5"/>
  <c r="Q1899" i="5" s="1"/>
  <c r="N1899" i="5"/>
  <c r="O1899" i="5" s="1"/>
  <c r="L1899" i="5"/>
  <c r="M1899" i="5" s="1"/>
  <c r="R1898" i="5"/>
  <c r="S1898" i="5" s="1"/>
  <c r="P1898" i="5"/>
  <c r="Q1898" i="5" s="1"/>
  <c r="N1898" i="5"/>
  <c r="O1898" i="5" s="1"/>
  <c r="L1898" i="5"/>
  <c r="M1898" i="5" s="1"/>
  <c r="R1897" i="5"/>
  <c r="S1897" i="5" s="1"/>
  <c r="P1897" i="5"/>
  <c r="Q1897" i="5" s="1"/>
  <c r="N1897" i="5"/>
  <c r="O1897" i="5" s="1"/>
  <c r="L1897" i="5"/>
  <c r="M1897" i="5" s="1"/>
  <c r="R1896" i="5"/>
  <c r="S1896" i="5" s="1"/>
  <c r="P1896" i="5"/>
  <c r="Q1896" i="5" s="1"/>
  <c r="N1896" i="5"/>
  <c r="O1896" i="5" s="1"/>
  <c r="M1896" i="5"/>
  <c r="L1896" i="5"/>
  <c r="R1895" i="5"/>
  <c r="S1895" i="5" s="1"/>
  <c r="P1895" i="5"/>
  <c r="Q1895" i="5" s="1"/>
  <c r="N1895" i="5"/>
  <c r="O1895" i="5" s="1"/>
  <c r="M1895" i="5"/>
  <c r="L1895" i="5"/>
  <c r="R1894" i="5"/>
  <c r="S1894" i="5" s="1"/>
  <c r="P1894" i="5"/>
  <c r="Q1894" i="5" s="1"/>
  <c r="N1894" i="5"/>
  <c r="O1894" i="5" s="1"/>
  <c r="L1894" i="5"/>
  <c r="M1894" i="5" s="1"/>
  <c r="R1893" i="5"/>
  <c r="S1893" i="5" s="1"/>
  <c r="P1893" i="5"/>
  <c r="Q1893" i="5" s="1"/>
  <c r="N1893" i="5"/>
  <c r="O1893" i="5" s="1"/>
  <c r="L1893" i="5"/>
  <c r="M1893" i="5" s="1"/>
  <c r="R1892" i="5"/>
  <c r="S1892" i="5" s="1"/>
  <c r="P1892" i="5"/>
  <c r="Q1892" i="5" s="1"/>
  <c r="N1892" i="5"/>
  <c r="O1892" i="5" s="1"/>
  <c r="L1892" i="5"/>
  <c r="M1892" i="5" s="1"/>
  <c r="R1891" i="5"/>
  <c r="S1891" i="5" s="1"/>
  <c r="P1891" i="5"/>
  <c r="Q1891" i="5" s="1"/>
  <c r="N1891" i="5"/>
  <c r="O1891" i="5" s="1"/>
  <c r="M1891" i="5"/>
  <c r="L1891" i="5"/>
  <c r="R1890" i="5"/>
  <c r="S1890" i="5" s="1"/>
  <c r="P1890" i="5"/>
  <c r="Q1890" i="5" s="1"/>
  <c r="N1890" i="5"/>
  <c r="O1890" i="5" s="1"/>
  <c r="L1890" i="5"/>
  <c r="M1890" i="5" s="1"/>
  <c r="R1889" i="5"/>
  <c r="S1889" i="5" s="1"/>
  <c r="P1889" i="5"/>
  <c r="Q1889" i="5" s="1"/>
  <c r="N1889" i="5"/>
  <c r="O1889" i="5" s="1"/>
  <c r="L1889" i="5"/>
  <c r="M1889" i="5" s="1"/>
  <c r="R1888" i="5"/>
  <c r="S1888" i="5" s="1"/>
  <c r="P1888" i="5"/>
  <c r="Q1888" i="5" s="1"/>
  <c r="N1888" i="5"/>
  <c r="O1888" i="5" s="1"/>
  <c r="M1888" i="5"/>
  <c r="L1888" i="5"/>
  <c r="R1887" i="5"/>
  <c r="S1887" i="5" s="1"/>
  <c r="P1887" i="5"/>
  <c r="Q1887" i="5" s="1"/>
  <c r="N1887" i="5"/>
  <c r="O1887" i="5" s="1"/>
  <c r="L1887" i="5"/>
  <c r="M1887" i="5" s="1"/>
  <c r="R1886" i="5"/>
  <c r="S1886" i="5" s="1"/>
  <c r="P1886" i="5"/>
  <c r="Q1886" i="5" s="1"/>
  <c r="N1886" i="5"/>
  <c r="O1886" i="5" s="1"/>
  <c r="L1886" i="5"/>
  <c r="M1886" i="5" s="1"/>
  <c r="R1885" i="5"/>
  <c r="S1885" i="5" s="1"/>
  <c r="P1885" i="5"/>
  <c r="Q1885" i="5" s="1"/>
  <c r="N1885" i="5"/>
  <c r="O1885" i="5" s="1"/>
  <c r="L1885" i="5"/>
  <c r="M1885" i="5" s="1"/>
  <c r="R1884" i="5"/>
  <c r="S1884" i="5" s="1"/>
  <c r="P1884" i="5"/>
  <c r="Q1884" i="5" s="1"/>
  <c r="N1884" i="5"/>
  <c r="O1884" i="5" s="1"/>
  <c r="M1884" i="5"/>
  <c r="L1884" i="5"/>
  <c r="R1883" i="5"/>
  <c r="S1883" i="5" s="1"/>
  <c r="P1883" i="5"/>
  <c r="Q1883" i="5" s="1"/>
  <c r="N1883" i="5"/>
  <c r="O1883" i="5" s="1"/>
  <c r="M1883" i="5"/>
  <c r="L1883" i="5"/>
  <c r="R1882" i="5"/>
  <c r="S1882" i="5" s="1"/>
  <c r="P1882" i="5"/>
  <c r="Q1882" i="5" s="1"/>
  <c r="N1882" i="5"/>
  <c r="O1882" i="5" s="1"/>
  <c r="L1882" i="5"/>
  <c r="M1882" i="5" s="1"/>
  <c r="R1881" i="5"/>
  <c r="S1881" i="5" s="1"/>
  <c r="P1881" i="5"/>
  <c r="Q1881" i="5" s="1"/>
  <c r="N1881" i="5"/>
  <c r="O1881" i="5" s="1"/>
  <c r="L1881" i="5"/>
  <c r="M1881" i="5" s="1"/>
  <c r="R1880" i="5"/>
  <c r="S1880" i="5" s="1"/>
  <c r="P1880" i="5"/>
  <c r="Q1880" i="5" s="1"/>
  <c r="N1880" i="5"/>
  <c r="O1880" i="5" s="1"/>
  <c r="L1880" i="5"/>
  <c r="M1880" i="5" s="1"/>
  <c r="R1879" i="5"/>
  <c r="S1879" i="5" s="1"/>
  <c r="P1879" i="5"/>
  <c r="Q1879" i="5" s="1"/>
  <c r="N1879" i="5"/>
  <c r="O1879" i="5" s="1"/>
  <c r="M1879" i="5"/>
  <c r="L1879" i="5"/>
  <c r="R1878" i="5"/>
  <c r="S1878" i="5" s="1"/>
  <c r="P1878" i="5"/>
  <c r="Q1878" i="5" s="1"/>
  <c r="N1878" i="5"/>
  <c r="O1878" i="5" s="1"/>
  <c r="L1878" i="5"/>
  <c r="M1878" i="5" s="1"/>
  <c r="R1877" i="5"/>
  <c r="S1877" i="5" s="1"/>
  <c r="P1877" i="5"/>
  <c r="Q1877" i="5" s="1"/>
  <c r="N1877" i="5"/>
  <c r="O1877" i="5" s="1"/>
  <c r="M1877" i="5"/>
  <c r="L1877" i="5"/>
  <c r="R1876" i="5"/>
  <c r="S1876" i="5" s="1"/>
  <c r="P1876" i="5"/>
  <c r="Q1876" i="5" s="1"/>
  <c r="N1876" i="5"/>
  <c r="O1876" i="5" s="1"/>
  <c r="M1876" i="5"/>
  <c r="L1876" i="5"/>
  <c r="R1875" i="5"/>
  <c r="S1875" i="5" s="1"/>
  <c r="P1875" i="5"/>
  <c r="Q1875" i="5" s="1"/>
  <c r="N1875" i="5"/>
  <c r="O1875" i="5" s="1"/>
  <c r="L1875" i="5"/>
  <c r="M1875" i="5" s="1"/>
  <c r="R1874" i="5"/>
  <c r="S1874" i="5" s="1"/>
  <c r="P1874" i="5"/>
  <c r="Q1874" i="5" s="1"/>
  <c r="N1874" i="5"/>
  <c r="O1874" i="5" s="1"/>
  <c r="L1874" i="5"/>
  <c r="M1874" i="5" s="1"/>
  <c r="R1873" i="5"/>
  <c r="S1873" i="5" s="1"/>
  <c r="P1873" i="5"/>
  <c r="Q1873" i="5" s="1"/>
  <c r="N1873" i="5"/>
  <c r="O1873" i="5" s="1"/>
  <c r="L1873" i="5"/>
  <c r="M1873" i="5" s="1"/>
  <c r="R1872" i="5"/>
  <c r="S1872" i="5" s="1"/>
  <c r="P1872" i="5"/>
  <c r="Q1872" i="5" s="1"/>
  <c r="N1872" i="5"/>
  <c r="O1872" i="5" s="1"/>
  <c r="M1872" i="5"/>
  <c r="L1872" i="5"/>
  <c r="R1871" i="5"/>
  <c r="S1871" i="5" s="1"/>
  <c r="P1871" i="5"/>
  <c r="Q1871" i="5" s="1"/>
  <c r="N1871" i="5"/>
  <c r="O1871" i="5" s="1"/>
  <c r="L1871" i="5"/>
  <c r="M1871" i="5" s="1"/>
  <c r="R1870" i="5"/>
  <c r="S1870" i="5" s="1"/>
  <c r="P1870" i="5"/>
  <c r="Q1870" i="5" s="1"/>
  <c r="N1870" i="5"/>
  <c r="O1870" i="5" s="1"/>
  <c r="L1870" i="5"/>
  <c r="M1870" i="5" s="1"/>
  <c r="R1869" i="5"/>
  <c r="S1869" i="5" s="1"/>
  <c r="P1869" i="5"/>
  <c r="Q1869" i="5" s="1"/>
  <c r="N1869" i="5"/>
  <c r="O1869" i="5" s="1"/>
  <c r="M1869" i="5"/>
  <c r="L1869" i="5"/>
  <c r="R1868" i="5"/>
  <c r="S1868" i="5" s="1"/>
  <c r="P1868" i="5"/>
  <c r="Q1868" i="5" s="1"/>
  <c r="N1868" i="5"/>
  <c r="O1868" i="5" s="1"/>
  <c r="L1868" i="5"/>
  <c r="M1868" i="5" s="1"/>
  <c r="R1867" i="5"/>
  <c r="S1867" i="5" s="1"/>
  <c r="P1867" i="5"/>
  <c r="Q1867" i="5" s="1"/>
  <c r="N1867" i="5"/>
  <c r="O1867" i="5" s="1"/>
  <c r="M1867" i="5"/>
  <c r="L1867" i="5"/>
  <c r="R1866" i="5"/>
  <c r="S1866" i="5" s="1"/>
  <c r="P1866" i="5"/>
  <c r="Q1866" i="5" s="1"/>
  <c r="N1866" i="5"/>
  <c r="O1866" i="5" s="1"/>
  <c r="L1866" i="5"/>
  <c r="M1866" i="5" s="1"/>
  <c r="R1865" i="5"/>
  <c r="S1865" i="5" s="1"/>
  <c r="P1865" i="5"/>
  <c r="Q1865" i="5" s="1"/>
  <c r="N1865" i="5"/>
  <c r="O1865" i="5" s="1"/>
  <c r="L1865" i="5"/>
  <c r="M1865" i="5" s="1"/>
  <c r="R1864" i="5"/>
  <c r="S1864" i="5" s="1"/>
  <c r="P1864" i="5"/>
  <c r="Q1864" i="5" s="1"/>
  <c r="N1864" i="5"/>
  <c r="O1864" i="5" s="1"/>
  <c r="M1864" i="5"/>
  <c r="L1864" i="5"/>
  <c r="R1863" i="5"/>
  <c r="S1863" i="5" s="1"/>
  <c r="P1863" i="5"/>
  <c r="Q1863" i="5" s="1"/>
  <c r="N1863" i="5"/>
  <c r="O1863" i="5" s="1"/>
  <c r="M1863" i="5"/>
  <c r="L1863" i="5"/>
  <c r="R1862" i="5"/>
  <c r="S1862" i="5" s="1"/>
  <c r="P1862" i="5"/>
  <c r="Q1862" i="5" s="1"/>
  <c r="N1862" i="5"/>
  <c r="O1862" i="5" s="1"/>
  <c r="L1862" i="5"/>
  <c r="M1862" i="5" s="1"/>
  <c r="R1861" i="5"/>
  <c r="S1861" i="5" s="1"/>
  <c r="P1861" i="5"/>
  <c r="Q1861" i="5" s="1"/>
  <c r="N1861" i="5"/>
  <c r="O1861" i="5" s="1"/>
  <c r="L1861" i="5"/>
  <c r="M1861" i="5" s="1"/>
  <c r="R1860" i="5"/>
  <c r="S1860" i="5" s="1"/>
  <c r="P1860" i="5"/>
  <c r="Q1860" i="5" s="1"/>
  <c r="N1860" i="5"/>
  <c r="O1860" i="5" s="1"/>
  <c r="M1860" i="5"/>
  <c r="L1860" i="5"/>
  <c r="R1859" i="5"/>
  <c r="S1859" i="5" s="1"/>
  <c r="P1859" i="5"/>
  <c r="Q1859" i="5" s="1"/>
  <c r="N1859" i="5"/>
  <c r="O1859" i="5" s="1"/>
  <c r="M1859" i="5"/>
  <c r="L1859" i="5"/>
  <c r="R1858" i="5"/>
  <c r="S1858" i="5" s="1"/>
  <c r="P1858" i="5"/>
  <c r="Q1858" i="5" s="1"/>
  <c r="N1858" i="5"/>
  <c r="O1858" i="5" s="1"/>
  <c r="L1858" i="5"/>
  <c r="M1858" i="5" s="1"/>
  <c r="R1857" i="5"/>
  <c r="S1857" i="5" s="1"/>
  <c r="P1857" i="5"/>
  <c r="Q1857" i="5" s="1"/>
  <c r="N1857" i="5"/>
  <c r="O1857" i="5" s="1"/>
  <c r="L1857" i="5"/>
  <c r="M1857" i="5" s="1"/>
  <c r="R1856" i="5"/>
  <c r="S1856" i="5" s="1"/>
  <c r="P1856" i="5"/>
  <c r="Q1856" i="5" s="1"/>
  <c r="N1856" i="5"/>
  <c r="O1856" i="5" s="1"/>
  <c r="M1856" i="5"/>
  <c r="L1856" i="5"/>
  <c r="R1855" i="5"/>
  <c r="S1855" i="5" s="1"/>
  <c r="P1855" i="5"/>
  <c r="Q1855" i="5" s="1"/>
  <c r="N1855" i="5"/>
  <c r="O1855" i="5" s="1"/>
  <c r="L1855" i="5"/>
  <c r="M1855" i="5" s="1"/>
  <c r="R1854" i="5"/>
  <c r="S1854" i="5" s="1"/>
  <c r="P1854" i="5"/>
  <c r="Q1854" i="5" s="1"/>
  <c r="N1854" i="5"/>
  <c r="O1854" i="5" s="1"/>
  <c r="L1854" i="5"/>
  <c r="M1854" i="5" s="1"/>
  <c r="R1853" i="5"/>
  <c r="S1853" i="5" s="1"/>
  <c r="P1853" i="5"/>
  <c r="Q1853" i="5" s="1"/>
  <c r="N1853" i="5"/>
  <c r="O1853" i="5" s="1"/>
  <c r="M1853" i="5"/>
  <c r="L1853" i="5"/>
  <c r="R1852" i="5"/>
  <c r="S1852" i="5" s="1"/>
  <c r="P1852" i="5"/>
  <c r="Q1852" i="5" s="1"/>
  <c r="N1852" i="5"/>
  <c r="O1852" i="5" s="1"/>
  <c r="L1852" i="5"/>
  <c r="M1852" i="5" s="1"/>
  <c r="R1851" i="5"/>
  <c r="S1851" i="5" s="1"/>
  <c r="P1851" i="5"/>
  <c r="Q1851" i="5" s="1"/>
  <c r="N1851" i="5"/>
  <c r="O1851" i="5" s="1"/>
  <c r="M1851" i="5"/>
  <c r="L1851" i="5"/>
  <c r="R1850" i="5"/>
  <c r="S1850" i="5" s="1"/>
  <c r="P1850" i="5"/>
  <c r="Q1850" i="5" s="1"/>
  <c r="N1850" i="5"/>
  <c r="O1850" i="5" s="1"/>
  <c r="L1850" i="5"/>
  <c r="M1850" i="5" s="1"/>
  <c r="R1849" i="5"/>
  <c r="S1849" i="5" s="1"/>
  <c r="P1849" i="5"/>
  <c r="Q1849" i="5" s="1"/>
  <c r="N1849" i="5"/>
  <c r="O1849" i="5" s="1"/>
  <c r="L1849" i="5"/>
  <c r="M1849" i="5" s="1"/>
  <c r="R1848" i="5"/>
  <c r="S1848" i="5" s="1"/>
  <c r="P1848" i="5"/>
  <c r="Q1848" i="5" s="1"/>
  <c r="N1848" i="5"/>
  <c r="O1848" i="5" s="1"/>
  <c r="L1848" i="5"/>
  <c r="M1848" i="5" s="1"/>
  <c r="R1847" i="5"/>
  <c r="S1847" i="5" s="1"/>
  <c r="P1847" i="5"/>
  <c r="Q1847" i="5" s="1"/>
  <c r="N1847" i="5"/>
  <c r="O1847" i="5" s="1"/>
  <c r="L1847" i="5"/>
  <c r="M1847" i="5" s="1"/>
  <c r="R1846" i="5"/>
  <c r="S1846" i="5" s="1"/>
  <c r="P1846" i="5"/>
  <c r="Q1846" i="5" s="1"/>
  <c r="N1846" i="5"/>
  <c r="O1846" i="5" s="1"/>
  <c r="L1846" i="5"/>
  <c r="M1846" i="5" s="1"/>
  <c r="R1845" i="5"/>
  <c r="S1845" i="5" s="1"/>
  <c r="P1845" i="5"/>
  <c r="Q1845" i="5" s="1"/>
  <c r="N1845" i="5"/>
  <c r="O1845" i="5" s="1"/>
  <c r="L1845" i="5"/>
  <c r="M1845" i="5" s="1"/>
  <c r="R1844" i="5"/>
  <c r="S1844" i="5" s="1"/>
  <c r="P1844" i="5"/>
  <c r="Q1844" i="5" s="1"/>
  <c r="N1844" i="5"/>
  <c r="O1844" i="5" s="1"/>
  <c r="M1844" i="5"/>
  <c r="L1844" i="5"/>
  <c r="R1843" i="5"/>
  <c r="S1843" i="5" s="1"/>
  <c r="P1843" i="5"/>
  <c r="Q1843" i="5" s="1"/>
  <c r="N1843" i="5"/>
  <c r="O1843" i="5" s="1"/>
  <c r="L1843" i="5"/>
  <c r="M1843" i="5" s="1"/>
  <c r="R1842" i="5"/>
  <c r="S1842" i="5" s="1"/>
  <c r="P1842" i="5"/>
  <c r="Q1842" i="5" s="1"/>
  <c r="N1842" i="5"/>
  <c r="O1842" i="5" s="1"/>
  <c r="L1842" i="5"/>
  <c r="M1842" i="5" s="1"/>
  <c r="R1841" i="5"/>
  <c r="S1841" i="5" s="1"/>
  <c r="P1841" i="5"/>
  <c r="Q1841" i="5" s="1"/>
  <c r="N1841" i="5"/>
  <c r="O1841" i="5" s="1"/>
  <c r="L1841" i="5"/>
  <c r="M1841" i="5" s="1"/>
  <c r="R1840" i="5"/>
  <c r="S1840" i="5" s="1"/>
  <c r="P1840" i="5"/>
  <c r="Q1840" i="5" s="1"/>
  <c r="N1840" i="5"/>
  <c r="O1840" i="5" s="1"/>
  <c r="L1840" i="5"/>
  <c r="M1840" i="5" s="1"/>
  <c r="R1839" i="5"/>
  <c r="S1839" i="5" s="1"/>
  <c r="P1839" i="5"/>
  <c r="Q1839" i="5" s="1"/>
  <c r="N1839" i="5"/>
  <c r="O1839" i="5" s="1"/>
  <c r="M1839" i="5"/>
  <c r="L1839" i="5"/>
  <c r="R1838" i="5"/>
  <c r="S1838" i="5" s="1"/>
  <c r="P1838" i="5"/>
  <c r="Q1838" i="5" s="1"/>
  <c r="N1838" i="5"/>
  <c r="O1838" i="5" s="1"/>
  <c r="L1838" i="5"/>
  <c r="M1838" i="5" s="1"/>
  <c r="R1837" i="5"/>
  <c r="S1837" i="5" s="1"/>
  <c r="P1837" i="5"/>
  <c r="Q1837" i="5" s="1"/>
  <c r="N1837" i="5"/>
  <c r="O1837" i="5" s="1"/>
  <c r="M1837" i="5"/>
  <c r="L1837" i="5"/>
  <c r="R1836" i="5"/>
  <c r="S1836" i="5" s="1"/>
  <c r="P1836" i="5"/>
  <c r="Q1836" i="5" s="1"/>
  <c r="N1836" i="5"/>
  <c r="O1836" i="5" s="1"/>
  <c r="L1836" i="5"/>
  <c r="M1836" i="5" s="1"/>
  <c r="R1835" i="5"/>
  <c r="S1835" i="5" s="1"/>
  <c r="P1835" i="5"/>
  <c r="Q1835" i="5" s="1"/>
  <c r="N1835" i="5"/>
  <c r="O1835" i="5" s="1"/>
  <c r="L1835" i="5"/>
  <c r="M1835" i="5" s="1"/>
  <c r="R1834" i="5"/>
  <c r="S1834" i="5" s="1"/>
  <c r="P1834" i="5"/>
  <c r="Q1834" i="5" s="1"/>
  <c r="N1834" i="5"/>
  <c r="O1834" i="5" s="1"/>
  <c r="L1834" i="5"/>
  <c r="M1834" i="5" s="1"/>
  <c r="R1833" i="5"/>
  <c r="S1833" i="5" s="1"/>
  <c r="P1833" i="5"/>
  <c r="Q1833" i="5" s="1"/>
  <c r="N1833" i="5"/>
  <c r="O1833" i="5" s="1"/>
  <c r="L1833" i="5"/>
  <c r="M1833" i="5" s="1"/>
  <c r="R1832" i="5"/>
  <c r="S1832" i="5" s="1"/>
  <c r="P1832" i="5"/>
  <c r="Q1832" i="5" s="1"/>
  <c r="N1832" i="5"/>
  <c r="O1832" i="5" s="1"/>
  <c r="M1832" i="5"/>
  <c r="L1832" i="5"/>
  <c r="R1831" i="5"/>
  <c r="S1831" i="5" s="1"/>
  <c r="P1831" i="5"/>
  <c r="Q1831" i="5" s="1"/>
  <c r="N1831" i="5"/>
  <c r="O1831" i="5" s="1"/>
  <c r="M1831" i="5"/>
  <c r="L1831" i="5"/>
  <c r="R1830" i="5"/>
  <c r="S1830" i="5" s="1"/>
  <c r="P1830" i="5"/>
  <c r="Q1830" i="5" s="1"/>
  <c r="N1830" i="5"/>
  <c r="O1830" i="5" s="1"/>
  <c r="L1830" i="5"/>
  <c r="M1830" i="5" s="1"/>
  <c r="R1829" i="5"/>
  <c r="S1829" i="5" s="1"/>
  <c r="P1829" i="5"/>
  <c r="Q1829" i="5" s="1"/>
  <c r="N1829" i="5"/>
  <c r="O1829" i="5" s="1"/>
  <c r="L1829" i="5"/>
  <c r="M1829" i="5" s="1"/>
  <c r="R1828" i="5"/>
  <c r="S1828" i="5" s="1"/>
  <c r="P1828" i="5"/>
  <c r="Q1828" i="5" s="1"/>
  <c r="N1828" i="5"/>
  <c r="O1828" i="5" s="1"/>
  <c r="L1828" i="5"/>
  <c r="M1828" i="5" s="1"/>
  <c r="R1827" i="5"/>
  <c r="S1827" i="5" s="1"/>
  <c r="P1827" i="5"/>
  <c r="Q1827" i="5" s="1"/>
  <c r="N1827" i="5"/>
  <c r="O1827" i="5" s="1"/>
  <c r="M1827" i="5"/>
  <c r="L1827" i="5"/>
  <c r="R1826" i="5"/>
  <c r="S1826" i="5" s="1"/>
  <c r="P1826" i="5"/>
  <c r="Q1826" i="5" s="1"/>
  <c r="N1826" i="5"/>
  <c r="O1826" i="5" s="1"/>
  <c r="L1826" i="5"/>
  <c r="M1826" i="5" s="1"/>
  <c r="R1825" i="5"/>
  <c r="S1825" i="5" s="1"/>
  <c r="P1825" i="5"/>
  <c r="Q1825" i="5" s="1"/>
  <c r="N1825" i="5"/>
  <c r="O1825" i="5" s="1"/>
  <c r="L1825" i="5"/>
  <c r="M1825" i="5" s="1"/>
  <c r="R1824" i="5"/>
  <c r="S1824" i="5" s="1"/>
  <c r="P1824" i="5"/>
  <c r="Q1824" i="5" s="1"/>
  <c r="N1824" i="5"/>
  <c r="O1824" i="5" s="1"/>
  <c r="M1824" i="5"/>
  <c r="L1824" i="5"/>
  <c r="R1823" i="5"/>
  <c r="S1823" i="5" s="1"/>
  <c r="P1823" i="5"/>
  <c r="Q1823" i="5" s="1"/>
  <c r="N1823" i="5"/>
  <c r="O1823" i="5" s="1"/>
  <c r="L1823" i="5"/>
  <c r="M1823" i="5" s="1"/>
  <c r="R1822" i="5"/>
  <c r="S1822" i="5" s="1"/>
  <c r="P1822" i="5"/>
  <c r="Q1822" i="5" s="1"/>
  <c r="N1822" i="5"/>
  <c r="O1822" i="5" s="1"/>
  <c r="L1822" i="5"/>
  <c r="M1822" i="5" s="1"/>
  <c r="R1821" i="5"/>
  <c r="S1821" i="5" s="1"/>
  <c r="P1821" i="5"/>
  <c r="Q1821" i="5" s="1"/>
  <c r="N1821" i="5"/>
  <c r="O1821" i="5" s="1"/>
  <c r="L1821" i="5"/>
  <c r="M1821" i="5" s="1"/>
  <c r="R1820" i="5"/>
  <c r="S1820" i="5" s="1"/>
  <c r="P1820" i="5"/>
  <c r="Q1820" i="5" s="1"/>
  <c r="N1820" i="5"/>
  <c r="O1820" i="5" s="1"/>
  <c r="M1820" i="5"/>
  <c r="L1820" i="5"/>
  <c r="R1819" i="5"/>
  <c r="S1819" i="5" s="1"/>
  <c r="P1819" i="5"/>
  <c r="Q1819" i="5" s="1"/>
  <c r="N1819" i="5"/>
  <c r="O1819" i="5" s="1"/>
  <c r="M1819" i="5"/>
  <c r="L1819" i="5"/>
  <c r="R1818" i="5"/>
  <c r="S1818" i="5" s="1"/>
  <c r="P1818" i="5"/>
  <c r="Q1818" i="5" s="1"/>
  <c r="N1818" i="5"/>
  <c r="O1818" i="5" s="1"/>
  <c r="L1818" i="5"/>
  <c r="M1818" i="5" s="1"/>
  <c r="R1817" i="5"/>
  <c r="S1817" i="5" s="1"/>
  <c r="P1817" i="5"/>
  <c r="Q1817" i="5" s="1"/>
  <c r="N1817" i="5"/>
  <c r="O1817" i="5" s="1"/>
  <c r="L1817" i="5"/>
  <c r="M1817" i="5" s="1"/>
  <c r="R1816" i="5"/>
  <c r="S1816" i="5" s="1"/>
  <c r="P1816" i="5"/>
  <c r="Q1816" i="5" s="1"/>
  <c r="N1816" i="5"/>
  <c r="O1816" i="5" s="1"/>
  <c r="L1816" i="5"/>
  <c r="M1816" i="5" s="1"/>
  <c r="R1815" i="5"/>
  <c r="S1815" i="5" s="1"/>
  <c r="P1815" i="5"/>
  <c r="Q1815" i="5" s="1"/>
  <c r="N1815" i="5"/>
  <c r="O1815" i="5" s="1"/>
  <c r="M1815" i="5"/>
  <c r="L1815" i="5"/>
  <c r="R1814" i="5"/>
  <c r="S1814" i="5" s="1"/>
  <c r="P1814" i="5"/>
  <c r="Q1814" i="5" s="1"/>
  <c r="N1814" i="5"/>
  <c r="O1814" i="5" s="1"/>
  <c r="L1814" i="5"/>
  <c r="M1814" i="5" s="1"/>
  <c r="R1813" i="5"/>
  <c r="S1813" i="5" s="1"/>
  <c r="P1813" i="5"/>
  <c r="Q1813" i="5" s="1"/>
  <c r="N1813" i="5"/>
  <c r="O1813" i="5" s="1"/>
  <c r="M1813" i="5"/>
  <c r="L1813" i="5"/>
  <c r="R1812" i="5"/>
  <c r="S1812" i="5" s="1"/>
  <c r="P1812" i="5"/>
  <c r="Q1812" i="5" s="1"/>
  <c r="N1812" i="5"/>
  <c r="O1812" i="5" s="1"/>
  <c r="M1812" i="5"/>
  <c r="L1812" i="5"/>
  <c r="R1811" i="5"/>
  <c r="S1811" i="5" s="1"/>
  <c r="P1811" i="5"/>
  <c r="Q1811" i="5" s="1"/>
  <c r="N1811" i="5"/>
  <c r="O1811" i="5" s="1"/>
  <c r="L1811" i="5"/>
  <c r="M1811" i="5" s="1"/>
  <c r="R1810" i="5"/>
  <c r="S1810" i="5" s="1"/>
  <c r="P1810" i="5"/>
  <c r="Q1810" i="5" s="1"/>
  <c r="N1810" i="5"/>
  <c r="O1810" i="5" s="1"/>
  <c r="L1810" i="5"/>
  <c r="M1810" i="5" s="1"/>
  <c r="R1809" i="5"/>
  <c r="S1809" i="5" s="1"/>
  <c r="P1809" i="5"/>
  <c r="Q1809" i="5" s="1"/>
  <c r="N1809" i="5"/>
  <c r="O1809" i="5" s="1"/>
  <c r="L1809" i="5"/>
  <c r="M1809" i="5" s="1"/>
  <c r="R1808" i="5"/>
  <c r="S1808" i="5" s="1"/>
  <c r="P1808" i="5"/>
  <c r="Q1808" i="5" s="1"/>
  <c r="N1808" i="5"/>
  <c r="O1808" i="5" s="1"/>
  <c r="M1808" i="5"/>
  <c r="L1808" i="5"/>
  <c r="R1807" i="5"/>
  <c r="S1807" i="5" s="1"/>
  <c r="P1807" i="5"/>
  <c r="Q1807" i="5" s="1"/>
  <c r="N1807" i="5"/>
  <c r="O1807" i="5" s="1"/>
  <c r="M1807" i="5"/>
  <c r="L1807" i="5"/>
  <c r="R1806" i="5"/>
  <c r="S1806" i="5" s="1"/>
  <c r="P1806" i="5"/>
  <c r="Q1806" i="5" s="1"/>
  <c r="N1806" i="5"/>
  <c r="O1806" i="5" s="1"/>
  <c r="L1806" i="5"/>
  <c r="M1806" i="5" s="1"/>
  <c r="R1805" i="5"/>
  <c r="S1805" i="5" s="1"/>
  <c r="P1805" i="5"/>
  <c r="Q1805" i="5" s="1"/>
  <c r="N1805" i="5"/>
  <c r="O1805" i="5" s="1"/>
  <c r="M1805" i="5"/>
  <c r="L1805" i="5"/>
  <c r="R1804" i="5"/>
  <c r="S1804" i="5" s="1"/>
  <c r="P1804" i="5"/>
  <c r="Q1804" i="5" s="1"/>
  <c r="N1804" i="5"/>
  <c r="O1804" i="5" s="1"/>
  <c r="L1804" i="5"/>
  <c r="M1804" i="5" s="1"/>
  <c r="R1803" i="5"/>
  <c r="S1803" i="5" s="1"/>
  <c r="P1803" i="5"/>
  <c r="Q1803" i="5" s="1"/>
  <c r="N1803" i="5"/>
  <c r="O1803" i="5" s="1"/>
  <c r="M1803" i="5"/>
  <c r="L1803" i="5"/>
  <c r="R1802" i="5"/>
  <c r="S1802" i="5" s="1"/>
  <c r="P1802" i="5"/>
  <c r="Q1802" i="5" s="1"/>
  <c r="N1802" i="5"/>
  <c r="O1802" i="5" s="1"/>
  <c r="L1802" i="5"/>
  <c r="M1802" i="5" s="1"/>
  <c r="R1801" i="5"/>
  <c r="S1801" i="5" s="1"/>
  <c r="P1801" i="5"/>
  <c r="Q1801" i="5" s="1"/>
  <c r="N1801" i="5"/>
  <c r="O1801" i="5" s="1"/>
  <c r="L1801" i="5"/>
  <c r="M1801" i="5" s="1"/>
  <c r="R1800" i="5"/>
  <c r="S1800" i="5" s="1"/>
  <c r="P1800" i="5"/>
  <c r="Q1800" i="5" s="1"/>
  <c r="N1800" i="5"/>
  <c r="O1800" i="5" s="1"/>
  <c r="L1800" i="5"/>
  <c r="M1800" i="5" s="1"/>
  <c r="R1799" i="5"/>
  <c r="S1799" i="5" s="1"/>
  <c r="P1799" i="5"/>
  <c r="Q1799" i="5" s="1"/>
  <c r="N1799" i="5"/>
  <c r="O1799" i="5" s="1"/>
  <c r="M1799" i="5"/>
  <c r="L1799" i="5"/>
  <c r="R1798" i="5"/>
  <c r="S1798" i="5" s="1"/>
  <c r="P1798" i="5"/>
  <c r="Q1798" i="5" s="1"/>
  <c r="N1798" i="5"/>
  <c r="O1798" i="5" s="1"/>
  <c r="L1798" i="5"/>
  <c r="M1798" i="5" s="1"/>
  <c r="R1797" i="5"/>
  <c r="S1797" i="5" s="1"/>
  <c r="P1797" i="5"/>
  <c r="Q1797" i="5" s="1"/>
  <c r="N1797" i="5"/>
  <c r="O1797" i="5" s="1"/>
  <c r="L1797" i="5"/>
  <c r="M1797" i="5" s="1"/>
  <c r="R1796" i="5"/>
  <c r="S1796" i="5" s="1"/>
  <c r="P1796" i="5"/>
  <c r="Q1796" i="5" s="1"/>
  <c r="N1796" i="5"/>
  <c r="O1796" i="5" s="1"/>
  <c r="M1796" i="5"/>
  <c r="L1796" i="5"/>
  <c r="R1795" i="5"/>
  <c r="S1795" i="5" s="1"/>
  <c r="P1795" i="5"/>
  <c r="Q1795" i="5" s="1"/>
  <c r="N1795" i="5"/>
  <c r="O1795" i="5" s="1"/>
  <c r="M1795" i="5"/>
  <c r="L1795" i="5"/>
  <c r="R1794" i="5"/>
  <c r="S1794" i="5" s="1"/>
  <c r="P1794" i="5"/>
  <c r="Q1794" i="5" s="1"/>
  <c r="N1794" i="5"/>
  <c r="O1794" i="5" s="1"/>
  <c r="L1794" i="5"/>
  <c r="M1794" i="5" s="1"/>
  <c r="R1793" i="5"/>
  <c r="S1793" i="5" s="1"/>
  <c r="P1793" i="5"/>
  <c r="Q1793" i="5" s="1"/>
  <c r="N1793" i="5"/>
  <c r="O1793" i="5" s="1"/>
  <c r="L1793" i="5"/>
  <c r="M1793" i="5" s="1"/>
  <c r="R1792" i="5"/>
  <c r="S1792" i="5" s="1"/>
  <c r="P1792" i="5"/>
  <c r="Q1792" i="5" s="1"/>
  <c r="N1792" i="5"/>
  <c r="O1792" i="5" s="1"/>
  <c r="M1792" i="5"/>
  <c r="L1792" i="5"/>
  <c r="R1791" i="5"/>
  <c r="S1791" i="5" s="1"/>
  <c r="P1791" i="5"/>
  <c r="Q1791" i="5" s="1"/>
  <c r="N1791" i="5"/>
  <c r="O1791" i="5" s="1"/>
  <c r="L1791" i="5"/>
  <c r="M1791" i="5" s="1"/>
  <c r="R1790" i="5"/>
  <c r="S1790" i="5" s="1"/>
  <c r="P1790" i="5"/>
  <c r="Q1790" i="5" s="1"/>
  <c r="N1790" i="5"/>
  <c r="O1790" i="5" s="1"/>
  <c r="L1790" i="5"/>
  <c r="M1790" i="5" s="1"/>
  <c r="R1789" i="5"/>
  <c r="S1789" i="5" s="1"/>
  <c r="P1789" i="5"/>
  <c r="Q1789" i="5" s="1"/>
  <c r="N1789" i="5"/>
  <c r="O1789" i="5" s="1"/>
  <c r="M1789" i="5"/>
  <c r="L1789" i="5"/>
  <c r="R1788" i="5"/>
  <c r="S1788" i="5" s="1"/>
  <c r="P1788" i="5"/>
  <c r="Q1788" i="5" s="1"/>
  <c r="N1788" i="5"/>
  <c r="O1788" i="5" s="1"/>
  <c r="M1788" i="5"/>
  <c r="L1788" i="5"/>
  <c r="R1787" i="5"/>
  <c r="S1787" i="5" s="1"/>
  <c r="P1787" i="5"/>
  <c r="Q1787" i="5" s="1"/>
  <c r="N1787" i="5"/>
  <c r="O1787" i="5" s="1"/>
  <c r="M1787" i="5"/>
  <c r="L1787" i="5"/>
  <c r="R1786" i="5"/>
  <c r="S1786" i="5" s="1"/>
  <c r="P1786" i="5"/>
  <c r="Q1786" i="5" s="1"/>
  <c r="N1786" i="5"/>
  <c r="O1786" i="5" s="1"/>
  <c r="L1786" i="5"/>
  <c r="M1786" i="5" s="1"/>
  <c r="R1785" i="5"/>
  <c r="S1785" i="5" s="1"/>
  <c r="P1785" i="5"/>
  <c r="Q1785" i="5" s="1"/>
  <c r="N1785" i="5"/>
  <c r="O1785" i="5" s="1"/>
  <c r="L1785" i="5"/>
  <c r="M1785" i="5" s="1"/>
  <c r="R1784" i="5"/>
  <c r="S1784" i="5" s="1"/>
  <c r="P1784" i="5"/>
  <c r="Q1784" i="5" s="1"/>
  <c r="N1784" i="5"/>
  <c r="O1784" i="5" s="1"/>
  <c r="L1784" i="5"/>
  <c r="M1784" i="5" s="1"/>
  <c r="R1783" i="5"/>
  <c r="S1783" i="5" s="1"/>
  <c r="P1783" i="5"/>
  <c r="Q1783" i="5" s="1"/>
  <c r="N1783" i="5"/>
  <c r="O1783" i="5" s="1"/>
  <c r="L1783" i="5"/>
  <c r="M1783" i="5" s="1"/>
  <c r="R1782" i="5"/>
  <c r="S1782" i="5" s="1"/>
  <c r="P1782" i="5"/>
  <c r="Q1782" i="5" s="1"/>
  <c r="N1782" i="5"/>
  <c r="O1782" i="5" s="1"/>
  <c r="L1782" i="5"/>
  <c r="M1782" i="5" s="1"/>
  <c r="R1781" i="5"/>
  <c r="S1781" i="5" s="1"/>
  <c r="P1781" i="5"/>
  <c r="Q1781" i="5" s="1"/>
  <c r="N1781" i="5"/>
  <c r="O1781" i="5" s="1"/>
  <c r="M1781" i="5"/>
  <c r="L1781" i="5"/>
  <c r="R1780" i="5"/>
  <c r="S1780" i="5" s="1"/>
  <c r="P1780" i="5"/>
  <c r="Q1780" i="5" s="1"/>
  <c r="N1780" i="5"/>
  <c r="O1780" i="5" s="1"/>
  <c r="M1780" i="5"/>
  <c r="L1780" i="5"/>
  <c r="R1779" i="5"/>
  <c r="S1779" i="5" s="1"/>
  <c r="P1779" i="5"/>
  <c r="Q1779" i="5" s="1"/>
  <c r="N1779" i="5"/>
  <c r="O1779" i="5" s="1"/>
  <c r="L1779" i="5"/>
  <c r="M1779" i="5" s="1"/>
  <c r="R1778" i="5"/>
  <c r="S1778" i="5" s="1"/>
  <c r="P1778" i="5"/>
  <c r="Q1778" i="5" s="1"/>
  <c r="N1778" i="5"/>
  <c r="O1778" i="5" s="1"/>
  <c r="L1778" i="5"/>
  <c r="M1778" i="5" s="1"/>
  <c r="R1777" i="5"/>
  <c r="S1777" i="5" s="1"/>
  <c r="P1777" i="5"/>
  <c r="Q1777" i="5" s="1"/>
  <c r="N1777" i="5"/>
  <c r="O1777" i="5" s="1"/>
  <c r="L1777" i="5"/>
  <c r="M1777" i="5" s="1"/>
  <c r="R1776" i="5"/>
  <c r="S1776" i="5" s="1"/>
  <c r="P1776" i="5"/>
  <c r="Q1776" i="5" s="1"/>
  <c r="N1776" i="5"/>
  <c r="O1776" i="5" s="1"/>
  <c r="L1776" i="5"/>
  <c r="M1776" i="5" s="1"/>
  <c r="R1775" i="5"/>
  <c r="S1775" i="5" s="1"/>
  <c r="P1775" i="5"/>
  <c r="Q1775" i="5" s="1"/>
  <c r="N1775" i="5"/>
  <c r="O1775" i="5" s="1"/>
  <c r="M1775" i="5"/>
  <c r="L1775" i="5"/>
  <c r="R1774" i="5"/>
  <c r="S1774" i="5" s="1"/>
  <c r="P1774" i="5"/>
  <c r="Q1774" i="5" s="1"/>
  <c r="N1774" i="5"/>
  <c r="O1774" i="5" s="1"/>
  <c r="L1774" i="5"/>
  <c r="M1774" i="5" s="1"/>
  <c r="R1773" i="5"/>
  <c r="S1773" i="5" s="1"/>
  <c r="P1773" i="5"/>
  <c r="Q1773" i="5" s="1"/>
  <c r="N1773" i="5"/>
  <c r="O1773" i="5" s="1"/>
  <c r="M1773" i="5"/>
  <c r="L1773" i="5"/>
  <c r="R1772" i="5"/>
  <c r="S1772" i="5" s="1"/>
  <c r="P1772" i="5"/>
  <c r="Q1772" i="5" s="1"/>
  <c r="N1772" i="5"/>
  <c r="O1772" i="5" s="1"/>
  <c r="L1772" i="5"/>
  <c r="M1772" i="5" s="1"/>
  <c r="R1771" i="5"/>
  <c r="S1771" i="5" s="1"/>
  <c r="P1771" i="5"/>
  <c r="Q1771" i="5" s="1"/>
  <c r="N1771" i="5"/>
  <c r="O1771" i="5" s="1"/>
  <c r="L1771" i="5"/>
  <c r="M1771" i="5" s="1"/>
  <c r="R1770" i="5"/>
  <c r="S1770" i="5" s="1"/>
  <c r="P1770" i="5"/>
  <c r="Q1770" i="5" s="1"/>
  <c r="N1770" i="5"/>
  <c r="O1770" i="5" s="1"/>
  <c r="L1770" i="5"/>
  <c r="M1770" i="5" s="1"/>
  <c r="R1769" i="5"/>
  <c r="S1769" i="5" s="1"/>
  <c r="P1769" i="5"/>
  <c r="Q1769" i="5" s="1"/>
  <c r="N1769" i="5"/>
  <c r="O1769" i="5" s="1"/>
  <c r="L1769" i="5"/>
  <c r="M1769" i="5" s="1"/>
  <c r="R1768" i="5"/>
  <c r="S1768" i="5" s="1"/>
  <c r="P1768" i="5"/>
  <c r="Q1768" i="5" s="1"/>
  <c r="N1768" i="5"/>
  <c r="O1768" i="5" s="1"/>
  <c r="M1768" i="5"/>
  <c r="L1768" i="5"/>
  <c r="R1767" i="5"/>
  <c r="S1767" i="5" s="1"/>
  <c r="P1767" i="5"/>
  <c r="Q1767" i="5" s="1"/>
  <c r="N1767" i="5"/>
  <c r="O1767" i="5" s="1"/>
  <c r="M1767" i="5"/>
  <c r="L1767" i="5"/>
  <c r="R1766" i="5"/>
  <c r="S1766" i="5" s="1"/>
  <c r="P1766" i="5"/>
  <c r="Q1766" i="5" s="1"/>
  <c r="N1766" i="5"/>
  <c r="O1766" i="5" s="1"/>
  <c r="L1766" i="5"/>
  <c r="M1766" i="5" s="1"/>
  <c r="R1765" i="5"/>
  <c r="S1765" i="5" s="1"/>
  <c r="P1765" i="5"/>
  <c r="Q1765" i="5" s="1"/>
  <c r="N1765" i="5"/>
  <c r="O1765" i="5" s="1"/>
  <c r="L1765" i="5"/>
  <c r="M1765" i="5" s="1"/>
  <c r="R1764" i="5"/>
  <c r="S1764" i="5" s="1"/>
  <c r="P1764" i="5"/>
  <c r="Q1764" i="5" s="1"/>
  <c r="N1764" i="5"/>
  <c r="O1764" i="5" s="1"/>
  <c r="L1764" i="5"/>
  <c r="M1764" i="5" s="1"/>
  <c r="R1763" i="5"/>
  <c r="S1763" i="5" s="1"/>
  <c r="P1763" i="5"/>
  <c r="Q1763" i="5" s="1"/>
  <c r="N1763" i="5"/>
  <c r="O1763" i="5" s="1"/>
  <c r="M1763" i="5"/>
  <c r="L1763" i="5"/>
  <c r="R1762" i="5"/>
  <c r="S1762" i="5" s="1"/>
  <c r="P1762" i="5"/>
  <c r="Q1762" i="5" s="1"/>
  <c r="N1762" i="5"/>
  <c r="O1762" i="5" s="1"/>
  <c r="L1762" i="5"/>
  <c r="M1762" i="5" s="1"/>
  <c r="R1761" i="5"/>
  <c r="S1761" i="5" s="1"/>
  <c r="P1761" i="5"/>
  <c r="Q1761" i="5" s="1"/>
  <c r="N1761" i="5"/>
  <c r="O1761" i="5" s="1"/>
  <c r="L1761" i="5"/>
  <c r="M1761" i="5" s="1"/>
  <c r="R1760" i="5"/>
  <c r="S1760" i="5" s="1"/>
  <c r="P1760" i="5"/>
  <c r="Q1760" i="5" s="1"/>
  <c r="N1760" i="5"/>
  <c r="O1760" i="5" s="1"/>
  <c r="M1760" i="5"/>
  <c r="L1760" i="5"/>
  <c r="R1759" i="5"/>
  <c r="S1759" i="5" s="1"/>
  <c r="P1759" i="5"/>
  <c r="Q1759" i="5" s="1"/>
  <c r="N1759" i="5"/>
  <c r="O1759" i="5" s="1"/>
  <c r="L1759" i="5"/>
  <c r="M1759" i="5" s="1"/>
  <c r="R1758" i="5"/>
  <c r="S1758" i="5" s="1"/>
  <c r="P1758" i="5"/>
  <c r="Q1758" i="5" s="1"/>
  <c r="N1758" i="5"/>
  <c r="O1758" i="5" s="1"/>
  <c r="L1758" i="5"/>
  <c r="M1758" i="5" s="1"/>
  <c r="R1757" i="5"/>
  <c r="S1757" i="5" s="1"/>
  <c r="P1757" i="5"/>
  <c r="Q1757" i="5" s="1"/>
  <c r="N1757" i="5"/>
  <c r="O1757" i="5" s="1"/>
  <c r="L1757" i="5"/>
  <c r="M1757" i="5" s="1"/>
  <c r="R1756" i="5"/>
  <c r="S1756" i="5" s="1"/>
  <c r="P1756" i="5"/>
  <c r="Q1756" i="5" s="1"/>
  <c r="N1756" i="5"/>
  <c r="O1756" i="5" s="1"/>
  <c r="M1756" i="5"/>
  <c r="L1756" i="5"/>
  <c r="R1755" i="5"/>
  <c r="S1755" i="5" s="1"/>
  <c r="P1755" i="5"/>
  <c r="Q1755" i="5" s="1"/>
  <c r="N1755" i="5"/>
  <c r="O1755" i="5" s="1"/>
  <c r="M1755" i="5"/>
  <c r="L1755" i="5"/>
  <c r="R1754" i="5"/>
  <c r="S1754" i="5" s="1"/>
  <c r="P1754" i="5"/>
  <c r="Q1754" i="5" s="1"/>
  <c r="N1754" i="5"/>
  <c r="O1754" i="5" s="1"/>
  <c r="L1754" i="5"/>
  <c r="M1754" i="5" s="1"/>
  <c r="R1753" i="5"/>
  <c r="S1753" i="5" s="1"/>
  <c r="P1753" i="5"/>
  <c r="Q1753" i="5" s="1"/>
  <c r="N1753" i="5"/>
  <c r="O1753" i="5" s="1"/>
  <c r="L1753" i="5"/>
  <c r="M1753" i="5" s="1"/>
  <c r="R1752" i="5"/>
  <c r="S1752" i="5" s="1"/>
  <c r="P1752" i="5"/>
  <c r="Q1752" i="5" s="1"/>
  <c r="N1752" i="5"/>
  <c r="O1752" i="5" s="1"/>
  <c r="L1752" i="5"/>
  <c r="M1752" i="5" s="1"/>
  <c r="R1751" i="5"/>
  <c r="S1751" i="5" s="1"/>
  <c r="P1751" i="5"/>
  <c r="Q1751" i="5" s="1"/>
  <c r="N1751" i="5"/>
  <c r="O1751" i="5" s="1"/>
  <c r="M1751" i="5"/>
  <c r="L1751" i="5"/>
  <c r="R1750" i="5"/>
  <c r="S1750" i="5" s="1"/>
  <c r="P1750" i="5"/>
  <c r="Q1750" i="5" s="1"/>
  <c r="N1750" i="5"/>
  <c r="O1750" i="5" s="1"/>
  <c r="L1750" i="5"/>
  <c r="M1750" i="5" s="1"/>
  <c r="R1749" i="5"/>
  <c r="S1749" i="5" s="1"/>
  <c r="P1749" i="5"/>
  <c r="Q1749" i="5" s="1"/>
  <c r="N1749" i="5"/>
  <c r="O1749" i="5" s="1"/>
  <c r="M1749" i="5"/>
  <c r="L1749" i="5"/>
  <c r="R1748" i="5"/>
  <c r="S1748" i="5" s="1"/>
  <c r="P1748" i="5"/>
  <c r="Q1748" i="5" s="1"/>
  <c r="N1748" i="5"/>
  <c r="O1748" i="5" s="1"/>
  <c r="M1748" i="5"/>
  <c r="L1748" i="5"/>
  <c r="R1747" i="5"/>
  <c r="S1747" i="5" s="1"/>
  <c r="P1747" i="5"/>
  <c r="Q1747" i="5" s="1"/>
  <c r="N1747" i="5"/>
  <c r="O1747" i="5" s="1"/>
  <c r="L1747" i="5"/>
  <c r="M1747" i="5" s="1"/>
  <c r="R1746" i="5"/>
  <c r="S1746" i="5" s="1"/>
  <c r="P1746" i="5"/>
  <c r="Q1746" i="5" s="1"/>
  <c r="N1746" i="5"/>
  <c r="O1746" i="5" s="1"/>
  <c r="L1746" i="5"/>
  <c r="M1746" i="5" s="1"/>
  <c r="R1745" i="5"/>
  <c r="S1745" i="5" s="1"/>
  <c r="P1745" i="5"/>
  <c r="Q1745" i="5" s="1"/>
  <c r="N1745" i="5"/>
  <c r="O1745" i="5" s="1"/>
  <c r="L1745" i="5"/>
  <c r="M1745" i="5" s="1"/>
  <c r="R1744" i="5"/>
  <c r="S1744" i="5" s="1"/>
  <c r="P1744" i="5"/>
  <c r="Q1744" i="5" s="1"/>
  <c r="N1744" i="5"/>
  <c r="O1744" i="5" s="1"/>
  <c r="L1744" i="5"/>
  <c r="M1744" i="5" s="1"/>
  <c r="R1743" i="5"/>
  <c r="S1743" i="5" s="1"/>
  <c r="P1743" i="5"/>
  <c r="Q1743" i="5" s="1"/>
  <c r="N1743" i="5"/>
  <c r="O1743" i="5" s="1"/>
  <c r="M1743" i="5"/>
  <c r="L1743" i="5"/>
  <c r="R1742" i="5"/>
  <c r="S1742" i="5" s="1"/>
  <c r="P1742" i="5"/>
  <c r="Q1742" i="5" s="1"/>
  <c r="N1742" i="5"/>
  <c r="O1742" i="5" s="1"/>
  <c r="L1742" i="5"/>
  <c r="M1742" i="5" s="1"/>
  <c r="R1741" i="5"/>
  <c r="S1741" i="5" s="1"/>
  <c r="P1741" i="5"/>
  <c r="Q1741" i="5" s="1"/>
  <c r="N1741" i="5"/>
  <c r="O1741" i="5" s="1"/>
  <c r="M1741" i="5"/>
  <c r="L1741" i="5"/>
  <c r="R1740" i="5"/>
  <c r="S1740" i="5" s="1"/>
  <c r="P1740" i="5"/>
  <c r="Q1740" i="5" s="1"/>
  <c r="N1740" i="5"/>
  <c r="O1740" i="5" s="1"/>
  <c r="L1740" i="5"/>
  <c r="M1740" i="5" s="1"/>
  <c r="R1739" i="5"/>
  <c r="S1739" i="5" s="1"/>
  <c r="P1739" i="5"/>
  <c r="Q1739" i="5" s="1"/>
  <c r="N1739" i="5"/>
  <c r="O1739" i="5" s="1"/>
  <c r="M1739" i="5"/>
  <c r="L1739" i="5"/>
  <c r="R1738" i="5"/>
  <c r="S1738" i="5" s="1"/>
  <c r="P1738" i="5"/>
  <c r="Q1738" i="5" s="1"/>
  <c r="N1738" i="5"/>
  <c r="O1738" i="5" s="1"/>
  <c r="L1738" i="5"/>
  <c r="M1738" i="5" s="1"/>
  <c r="R1737" i="5"/>
  <c r="S1737" i="5" s="1"/>
  <c r="P1737" i="5"/>
  <c r="Q1737" i="5" s="1"/>
  <c r="N1737" i="5"/>
  <c r="O1737" i="5" s="1"/>
  <c r="L1737" i="5"/>
  <c r="M1737" i="5" s="1"/>
  <c r="R1736" i="5"/>
  <c r="S1736" i="5" s="1"/>
  <c r="P1736" i="5"/>
  <c r="Q1736" i="5" s="1"/>
  <c r="N1736" i="5"/>
  <c r="O1736" i="5" s="1"/>
  <c r="M1736" i="5"/>
  <c r="L1736" i="5"/>
  <c r="R1735" i="5"/>
  <c r="S1735" i="5" s="1"/>
  <c r="P1735" i="5"/>
  <c r="Q1735" i="5" s="1"/>
  <c r="N1735" i="5"/>
  <c r="O1735" i="5" s="1"/>
  <c r="M1735" i="5"/>
  <c r="L1735" i="5"/>
  <c r="R1734" i="5"/>
  <c r="S1734" i="5" s="1"/>
  <c r="P1734" i="5"/>
  <c r="Q1734" i="5" s="1"/>
  <c r="N1734" i="5"/>
  <c r="O1734" i="5" s="1"/>
  <c r="L1734" i="5"/>
  <c r="M1734" i="5" s="1"/>
  <c r="R1733" i="5"/>
  <c r="S1733" i="5" s="1"/>
  <c r="P1733" i="5"/>
  <c r="Q1733" i="5" s="1"/>
  <c r="N1733" i="5"/>
  <c r="O1733" i="5" s="1"/>
  <c r="L1733" i="5"/>
  <c r="M1733" i="5" s="1"/>
  <c r="R1732" i="5"/>
  <c r="S1732" i="5" s="1"/>
  <c r="P1732" i="5"/>
  <c r="Q1732" i="5" s="1"/>
  <c r="N1732" i="5"/>
  <c r="O1732" i="5" s="1"/>
  <c r="L1732" i="5"/>
  <c r="M1732" i="5" s="1"/>
  <c r="R1731" i="5"/>
  <c r="S1731" i="5" s="1"/>
  <c r="P1731" i="5"/>
  <c r="Q1731" i="5" s="1"/>
  <c r="N1731" i="5"/>
  <c r="O1731" i="5" s="1"/>
  <c r="L1731" i="5"/>
  <c r="M1731" i="5" s="1"/>
  <c r="R1730" i="5"/>
  <c r="S1730" i="5" s="1"/>
  <c r="P1730" i="5"/>
  <c r="Q1730" i="5" s="1"/>
  <c r="N1730" i="5"/>
  <c r="O1730" i="5" s="1"/>
  <c r="L1730" i="5"/>
  <c r="M1730" i="5" s="1"/>
  <c r="R1729" i="5"/>
  <c r="S1729" i="5" s="1"/>
  <c r="P1729" i="5"/>
  <c r="Q1729" i="5" s="1"/>
  <c r="N1729" i="5"/>
  <c r="O1729" i="5" s="1"/>
  <c r="L1729" i="5"/>
  <c r="M1729" i="5" s="1"/>
  <c r="R1728" i="5"/>
  <c r="S1728" i="5" s="1"/>
  <c r="P1728" i="5"/>
  <c r="Q1728" i="5" s="1"/>
  <c r="N1728" i="5"/>
  <c r="O1728" i="5" s="1"/>
  <c r="L1728" i="5"/>
  <c r="M1728" i="5" s="1"/>
  <c r="R1727" i="5"/>
  <c r="S1727" i="5" s="1"/>
  <c r="P1727" i="5"/>
  <c r="Q1727" i="5" s="1"/>
  <c r="N1727" i="5"/>
  <c r="O1727" i="5" s="1"/>
  <c r="L1727" i="5"/>
  <c r="M1727" i="5" s="1"/>
  <c r="R1726" i="5"/>
  <c r="S1726" i="5" s="1"/>
  <c r="P1726" i="5"/>
  <c r="Q1726" i="5" s="1"/>
  <c r="N1726" i="5"/>
  <c r="O1726" i="5" s="1"/>
  <c r="M1726" i="5"/>
  <c r="L1726" i="5"/>
  <c r="R1725" i="5"/>
  <c r="S1725" i="5" s="1"/>
  <c r="P1725" i="5"/>
  <c r="Q1725" i="5" s="1"/>
  <c r="N1725" i="5"/>
  <c r="O1725" i="5" s="1"/>
  <c r="L1725" i="5"/>
  <c r="M1725" i="5" s="1"/>
  <c r="R1724" i="5"/>
  <c r="S1724" i="5" s="1"/>
  <c r="P1724" i="5"/>
  <c r="Q1724" i="5" s="1"/>
  <c r="N1724" i="5"/>
  <c r="O1724" i="5" s="1"/>
  <c r="L1724" i="5"/>
  <c r="M1724" i="5" s="1"/>
  <c r="R1723" i="5"/>
  <c r="S1723" i="5" s="1"/>
  <c r="P1723" i="5"/>
  <c r="Q1723" i="5" s="1"/>
  <c r="N1723" i="5"/>
  <c r="O1723" i="5" s="1"/>
  <c r="L1723" i="5"/>
  <c r="M1723" i="5" s="1"/>
  <c r="R1722" i="5"/>
  <c r="S1722" i="5" s="1"/>
  <c r="P1722" i="5"/>
  <c r="Q1722" i="5" s="1"/>
  <c r="N1722" i="5"/>
  <c r="O1722" i="5" s="1"/>
  <c r="L1722" i="5"/>
  <c r="M1722" i="5" s="1"/>
  <c r="R1721" i="5"/>
  <c r="S1721" i="5" s="1"/>
  <c r="P1721" i="5"/>
  <c r="Q1721" i="5" s="1"/>
  <c r="N1721" i="5"/>
  <c r="O1721" i="5" s="1"/>
  <c r="L1721" i="5"/>
  <c r="M1721" i="5" s="1"/>
  <c r="R1720" i="5"/>
  <c r="S1720" i="5" s="1"/>
  <c r="P1720" i="5"/>
  <c r="Q1720" i="5" s="1"/>
  <c r="N1720" i="5"/>
  <c r="O1720" i="5" s="1"/>
  <c r="L1720" i="5"/>
  <c r="M1720" i="5" s="1"/>
  <c r="R1719" i="5"/>
  <c r="S1719" i="5" s="1"/>
  <c r="P1719" i="5"/>
  <c r="Q1719" i="5" s="1"/>
  <c r="N1719" i="5"/>
  <c r="O1719" i="5" s="1"/>
  <c r="L1719" i="5"/>
  <c r="M1719" i="5" s="1"/>
  <c r="R1718" i="5"/>
  <c r="S1718" i="5" s="1"/>
  <c r="P1718" i="5"/>
  <c r="Q1718" i="5" s="1"/>
  <c r="N1718" i="5"/>
  <c r="O1718" i="5" s="1"/>
  <c r="M1718" i="5"/>
  <c r="L1718" i="5"/>
  <c r="R1717" i="5"/>
  <c r="S1717" i="5" s="1"/>
  <c r="P1717" i="5"/>
  <c r="Q1717" i="5" s="1"/>
  <c r="N1717" i="5"/>
  <c r="O1717" i="5" s="1"/>
  <c r="M1717" i="5"/>
  <c r="L1717" i="5"/>
  <c r="R1716" i="5"/>
  <c r="S1716" i="5" s="1"/>
  <c r="P1716" i="5"/>
  <c r="Q1716" i="5" s="1"/>
  <c r="N1716" i="5"/>
  <c r="O1716" i="5" s="1"/>
  <c r="L1716" i="5"/>
  <c r="M1716" i="5" s="1"/>
  <c r="R1715" i="5"/>
  <c r="S1715" i="5" s="1"/>
  <c r="P1715" i="5"/>
  <c r="Q1715" i="5" s="1"/>
  <c r="N1715" i="5"/>
  <c r="O1715" i="5" s="1"/>
  <c r="L1715" i="5"/>
  <c r="M1715" i="5" s="1"/>
  <c r="R1714" i="5"/>
  <c r="S1714" i="5" s="1"/>
  <c r="P1714" i="5"/>
  <c r="Q1714" i="5" s="1"/>
  <c r="N1714" i="5"/>
  <c r="O1714" i="5" s="1"/>
  <c r="L1714" i="5"/>
  <c r="M1714" i="5" s="1"/>
  <c r="R1713" i="5"/>
  <c r="S1713" i="5" s="1"/>
  <c r="P1713" i="5"/>
  <c r="Q1713" i="5" s="1"/>
  <c r="N1713" i="5"/>
  <c r="O1713" i="5" s="1"/>
  <c r="L1713" i="5"/>
  <c r="M1713" i="5" s="1"/>
  <c r="R1712" i="5"/>
  <c r="S1712" i="5" s="1"/>
  <c r="P1712" i="5"/>
  <c r="Q1712" i="5" s="1"/>
  <c r="N1712" i="5"/>
  <c r="O1712" i="5" s="1"/>
  <c r="L1712" i="5"/>
  <c r="M1712" i="5" s="1"/>
  <c r="R1711" i="5"/>
  <c r="S1711" i="5" s="1"/>
  <c r="P1711" i="5"/>
  <c r="Q1711" i="5" s="1"/>
  <c r="N1711" i="5"/>
  <c r="O1711" i="5" s="1"/>
  <c r="L1711" i="5"/>
  <c r="M1711" i="5" s="1"/>
  <c r="R1710" i="5"/>
  <c r="S1710" i="5" s="1"/>
  <c r="P1710" i="5"/>
  <c r="Q1710" i="5" s="1"/>
  <c r="N1710" i="5"/>
  <c r="O1710" i="5" s="1"/>
  <c r="L1710" i="5"/>
  <c r="M1710" i="5" s="1"/>
  <c r="R1709" i="5"/>
  <c r="S1709" i="5" s="1"/>
  <c r="P1709" i="5"/>
  <c r="Q1709" i="5" s="1"/>
  <c r="N1709" i="5"/>
  <c r="O1709" i="5" s="1"/>
  <c r="L1709" i="5"/>
  <c r="M1709" i="5" s="1"/>
  <c r="R1708" i="5"/>
  <c r="S1708" i="5" s="1"/>
  <c r="P1708" i="5"/>
  <c r="Q1708" i="5" s="1"/>
  <c r="N1708" i="5"/>
  <c r="O1708" i="5" s="1"/>
  <c r="M1708" i="5"/>
  <c r="L1708" i="5"/>
  <c r="R1707" i="5"/>
  <c r="S1707" i="5" s="1"/>
  <c r="P1707" i="5"/>
  <c r="Q1707" i="5" s="1"/>
  <c r="N1707" i="5"/>
  <c r="O1707" i="5" s="1"/>
  <c r="L1707" i="5"/>
  <c r="M1707" i="5" s="1"/>
  <c r="R1706" i="5"/>
  <c r="S1706" i="5" s="1"/>
  <c r="P1706" i="5"/>
  <c r="Q1706" i="5" s="1"/>
  <c r="N1706" i="5"/>
  <c r="O1706" i="5" s="1"/>
  <c r="L1706" i="5"/>
  <c r="M1706" i="5" s="1"/>
  <c r="R1705" i="5"/>
  <c r="S1705" i="5" s="1"/>
  <c r="P1705" i="5"/>
  <c r="Q1705" i="5" s="1"/>
  <c r="N1705" i="5"/>
  <c r="O1705" i="5" s="1"/>
  <c r="L1705" i="5"/>
  <c r="M1705" i="5" s="1"/>
  <c r="R1704" i="5"/>
  <c r="S1704" i="5" s="1"/>
  <c r="P1704" i="5"/>
  <c r="Q1704" i="5" s="1"/>
  <c r="N1704" i="5"/>
  <c r="O1704" i="5" s="1"/>
  <c r="L1704" i="5"/>
  <c r="M1704" i="5" s="1"/>
  <c r="R1703" i="5"/>
  <c r="S1703" i="5" s="1"/>
  <c r="P1703" i="5"/>
  <c r="Q1703" i="5" s="1"/>
  <c r="N1703" i="5"/>
  <c r="O1703" i="5" s="1"/>
  <c r="L1703" i="5"/>
  <c r="M1703" i="5" s="1"/>
  <c r="R1702" i="5"/>
  <c r="S1702" i="5" s="1"/>
  <c r="P1702" i="5"/>
  <c r="Q1702" i="5" s="1"/>
  <c r="N1702" i="5"/>
  <c r="O1702" i="5" s="1"/>
  <c r="L1702" i="5"/>
  <c r="M1702" i="5" s="1"/>
  <c r="R1701" i="5"/>
  <c r="S1701" i="5" s="1"/>
  <c r="P1701" i="5"/>
  <c r="Q1701" i="5" s="1"/>
  <c r="N1701" i="5"/>
  <c r="O1701" i="5" s="1"/>
  <c r="M1701" i="5"/>
  <c r="L1701" i="5"/>
  <c r="R1700" i="5"/>
  <c r="S1700" i="5" s="1"/>
  <c r="P1700" i="5"/>
  <c r="Q1700" i="5" s="1"/>
  <c r="N1700" i="5"/>
  <c r="O1700" i="5" s="1"/>
  <c r="M1700" i="5"/>
  <c r="L1700" i="5"/>
  <c r="R1699" i="5"/>
  <c r="S1699" i="5" s="1"/>
  <c r="P1699" i="5"/>
  <c r="Q1699" i="5" s="1"/>
  <c r="N1699" i="5"/>
  <c r="O1699" i="5" s="1"/>
  <c r="L1699" i="5"/>
  <c r="M1699" i="5" s="1"/>
  <c r="R1698" i="5"/>
  <c r="S1698" i="5" s="1"/>
  <c r="P1698" i="5"/>
  <c r="Q1698" i="5" s="1"/>
  <c r="N1698" i="5"/>
  <c r="O1698" i="5" s="1"/>
  <c r="L1698" i="5"/>
  <c r="M1698" i="5" s="1"/>
  <c r="R1697" i="5"/>
  <c r="S1697" i="5" s="1"/>
  <c r="P1697" i="5"/>
  <c r="Q1697" i="5" s="1"/>
  <c r="N1697" i="5"/>
  <c r="O1697" i="5" s="1"/>
  <c r="L1697" i="5"/>
  <c r="M1697" i="5" s="1"/>
  <c r="R1696" i="5"/>
  <c r="S1696" i="5" s="1"/>
  <c r="P1696" i="5"/>
  <c r="Q1696" i="5" s="1"/>
  <c r="N1696" i="5"/>
  <c r="O1696" i="5" s="1"/>
  <c r="L1696" i="5"/>
  <c r="M1696" i="5" s="1"/>
  <c r="R1695" i="5"/>
  <c r="S1695" i="5" s="1"/>
  <c r="P1695" i="5"/>
  <c r="Q1695" i="5" s="1"/>
  <c r="N1695" i="5"/>
  <c r="O1695" i="5" s="1"/>
  <c r="L1695" i="5"/>
  <c r="M1695" i="5" s="1"/>
  <c r="R1694" i="5"/>
  <c r="S1694" i="5" s="1"/>
  <c r="P1694" i="5"/>
  <c r="Q1694" i="5" s="1"/>
  <c r="N1694" i="5"/>
  <c r="O1694" i="5" s="1"/>
  <c r="M1694" i="5"/>
  <c r="L1694" i="5"/>
  <c r="R1693" i="5"/>
  <c r="S1693" i="5" s="1"/>
  <c r="P1693" i="5"/>
  <c r="Q1693" i="5" s="1"/>
  <c r="N1693" i="5"/>
  <c r="O1693" i="5" s="1"/>
  <c r="L1693" i="5"/>
  <c r="M1693" i="5" s="1"/>
  <c r="R1692" i="5"/>
  <c r="S1692" i="5" s="1"/>
  <c r="P1692" i="5"/>
  <c r="Q1692" i="5" s="1"/>
  <c r="N1692" i="5"/>
  <c r="O1692" i="5" s="1"/>
  <c r="M1692" i="5"/>
  <c r="L1692" i="5"/>
  <c r="R1691" i="5"/>
  <c r="S1691" i="5" s="1"/>
  <c r="P1691" i="5"/>
  <c r="Q1691" i="5" s="1"/>
  <c r="N1691" i="5"/>
  <c r="O1691" i="5" s="1"/>
  <c r="L1691" i="5"/>
  <c r="M1691" i="5" s="1"/>
  <c r="R1690" i="5"/>
  <c r="S1690" i="5" s="1"/>
  <c r="P1690" i="5"/>
  <c r="Q1690" i="5" s="1"/>
  <c r="N1690" i="5"/>
  <c r="O1690" i="5" s="1"/>
  <c r="L1690" i="5"/>
  <c r="M1690" i="5" s="1"/>
  <c r="R1689" i="5"/>
  <c r="S1689" i="5" s="1"/>
  <c r="P1689" i="5"/>
  <c r="Q1689" i="5" s="1"/>
  <c r="N1689" i="5"/>
  <c r="O1689" i="5" s="1"/>
  <c r="L1689" i="5"/>
  <c r="M1689" i="5" s="1"/>
  <c r="R1688" i="5"/>
  <c r="S1688" i="5" s="1"/>
  <c r="P1688" i="5"/>
  <c r="Q1688" i="5" s="1"/>
  <c r="N1688" i="5"/>
  <c r="O1688" i="5" s="1"/>
  <c r="L1688" i="5"/>
  <c r="M1688" i="5" s="1"/>
  <c r="R1687" i="5"/>
  <c r="S1687" i="5" s="1"/>
  <c r="P1687" i="5"/>
  <c r="Q1687" i="5" s="1"/>
  <c r="N1687" i="5"/>
  <c r="O1687" i="5" s="1"/>
  <c r="L1687" i="5"/>
  <c r="M1687" i="5" s="1"/>
  <c r="R1686" i="5"/>
  <c r="S1686" i="5" s="1"/>
  <c r="P1686" i="5"/>
  <c r="Q1686" i="5" s="1"/>
  <c r="N1686" i="5"/>
  <c r="O1686" i="5" s="1"/>
  <c r="M1686" i="5"/>
  <c r="L1686" i="5"/>
  <c r="R1685" i="5"/>
  <c r="S1685" i="5" s="1"/>
  <c r="P1685" i="5"/>
  <c r="Q1685" i="5" s="1"/>
  <c r="N1685" i="5"/>
  <c r="O1685" i="5" s="1"/>
  <c r="M1685" i="5"/>
  <c r="L1685" i="5"/>
  <c r="R1684" i="5"/>
  <c r="S1684" i="5" s="1"/>
  <c r="P1684" i="5"/>
  <c r="Q1684" i="5" s="1"/>
  <c r="N1684" i="5"/>
  <c r="O1684" i="5" s="1"/>
  <c r="L1684" i="5"/>
  <c r="M1684" i="5" s="1"/>
  <c r="R1683" i="5"/>
  <c r="S1683" i="5" s="1"/>
  <c r="P1683" i="5"/>
  <c r="Q1683" i="5" s="1"/>
  <c r="N1683" i="5"/>
  <c r="O1683" i="5" s="1"/>
  <c r="L1683" i="5"/>
  <c r="M1683" i="5" s="1"/>
  <c r="R1682" i="5"/>
  <c r="S1682" i="5" s="1"/>
  <c r="P1682" i="5"/>
  <c r="Q1682" i="5" s="1"/>
  <c r="N1682" i="5"/>
  <c r="O1682" i="5" s="1"/>
  <c r="L1682" i="5"/>
  <c r="M1682" i="5" s="1"/>
  <c r="R1681" i="5"/>
  <c r="S1681" i="5" s="1"/>
  <c r="P1681" i="5"/>
  <c r="Q1681" i="5" s="1"/>
  <c r="N1681" i="5"/>
  <c r="O1681" i="5" s="1"/>
  <c r="L1681" i="5"/>
  <c r="M1681" i="5" s="1"/>
  <c r="R1680" i="5"/>
  <c r="S1680" i="5" s="1"/>
  <c r="P1680" i="5"/>
  <c r="Q1680" i="5" s="1"/>
  <c r="N1680" i="5"/>
  <c r="O1680" i="5" s="1"/>
  <c r="L1680" i="5"/>
  <c r="M1680" i="5" s="1"/>
  <c r="R1679" i="5"/>
  <c r="S1679" i="5" s="1"/>
  <c r="P1679" i="5"/>
  <c r="Q1679" i="5" s="1"/>
  <c r="N1679" i="5"/>
  <c r="O1679" i="5" s="1"/>
  <c r="L1679" i="5"/>
  <c r="M1679" i="5" s="1"/>
  <c r="R1678" i="5"/>
  <c r="S1678" i="5" s="1"/>
  <c r="P1678" i="5"/>
  <c r="Q1678" i="5" s="1"/>
  <c r="N1678" i="5"/>
  <c r="O1678" i="5" s="1"/>
  <c r="M1678" i="5"/>
  <c r="L1678" i="5"/>
  <c r="R1677" i="5"/>
  <c r="S1677" i="5" s="1"/>
  <c r="P1677" i="5"/>
  <c r="Q1677" i="5" s="1"/>
  <c r="N1677" i="5"/>
  <c r="O1677" i="5" s="1"/>
  <c r="M1677" i="5"/>
  <c r="L1677" i="5"/>
  <c r="R1676" i="5"/>
  <c r="S1676" i="5" s="1"/>
  <c r="P1676" i="5"/>
  <c r="Q1676" i="5" s="1"/>
  <c r="N1676" i="5"/>
  <c r="O1676" i="5" s="1"/>
  <c r="L1676" i="5"/>
  <c r="M1676" i="5" s="1"/>
  <c r="R1675" i="5"/>
  <c r="S1675" i="5" s="1"/>
  <c r="P1675" i="5"/>
  <c r="Q1675" i="5" s="1"/>
  <c r="O1675" i="5"/>
  <c r="N1675" i="5"/>
  <c r="M1675" i="5"/>
  <c r="L1675" i="5"/>
  <c r="R1674" i="5"/>
  <c r="S1674" i="5" s="1"/>
  <c r="P1674" i="5"/>
  <c r="Q1674" i="5" s="1"/>
  <c r="N1674" i="5"/>
  <c r="O1674" i="5" s="1"/>
  <c r="M1674" i="5"/>
  <c r="L1674" i="5"/>
  <c r="R1673" i="5"/>
  <c r="S1673" i="5" s="1"/>
  <c r="P1673" i="5"/>
  <c r="Q1673" i="5" s="1"/>
  <c r="N1673" i="5"/>
  <c r="O1673" i="5" s="1"/>
  <c r="L1673" i="5"/>
  <c r="M1673" i="5" s="1"/>
  <c r="R1672" i="5"/>
  <c r="S1672" i="5" s="1"/>
  <c r="P1672" i="5"/>
  <c r="Q1672" i="5" s="1"/>
  <c r="N1672" i="5"/>
  <c r="O1672" i="5" s="1"/>
  <c r="L1672" i="5"/>
  <c r="M1672" i="5" s="1"/>
  <c r="R1671" i="5"/>
  <c r="S1671" i="5" s="1"/>
  <c r="P1671" i="5"/>
  <c r="Q1671" i="5" s="1"/>
  <c r="N1671" i="5"/>
  <c r="O1671" i="5" s="1"/>
  <c r="L1671" i="5"/>
  <c r="M1671" i="5" s="1"/>
  <c r="R1670" i="5"/>
  <c r="S1670" i="5" s="1"/>
  <c r="P1670" i="5"/>
  <c r="Q1670" i="5" s="1"/>
  <c r="N1670" i="5"/>
  <c r="O1670" i="5" s="1"/>
  <c r="L1670" i="5"/>
  <c r="M1670" i="5" s="1"/>
  <c r="R1669" i="5"/>
  <c r="S1669" i="5" s="1"/>
  <c r="P1669" i="5"/>
  <c r="Q1669" i="5" s="1"/>
  <c r="N1669" i="5"/>
  <c r="O1669" i="5" s="1"/>
  <c r="L1669" i="5"/>
  <c r="M1669" i="5" s="1"/>
  <c r="R1668" i="5"/>
  <c r="S1668" i="5" s="1"/>
  <c r="P1668" i="5"/>
  <c r="Q1668" i="5" s="1"/>
  <c r="N1668" i="5"/>
  <c r="O1668" i="5" s="1"/>
  <c r="L1668" i="5"/>
  <c r="M1668" i="5" s="1"/>
  <c r="R1667" i="5"/>
  <c r="S1667" i="5" s="1"/>
  <c r="P1667" i="5"/>
  <c r="Q1667" i="5" s="1"/>
  <c r="O1667" i="5"/>
  <c r="N1667" i="5"/>
  <c r="M1667" i="5"/>
  <c r="L1667" i="5"/>
  <c r="R1666" i="5"/>
  <c r="S1666" i="5" s="1"/>
  <c r="P1666" i="5"/>
  <c r="Q1666" i="5" s="1"/>
  <c r="N1666" i="5"/>
  <c r="O1666" i="5" s="1"/>
  <c r="L1666" i="5"/>
  <c r="M1666" i="5" s="1"/>
  <c r="R1665" i="5"/>
  <c r="S1665" i="5" s="1"/>
  <c r="P1665" i="5"/>
  <c r="Q1665" i="5" s="1"/>
  <c r="O1665" i="5"/>
  <c r="N1665" i="5"/>
  <c r="L1665" i="5"/>
  <c r="M1665" i="5" s="1"/>
  <c r="R1664" i="5"/>
  <c r="S1664" i="5" s="1"/>
  <c r="Q1664" i="5"/>
  <c r="P1664" i="5"/>
  <c r="N1664" i="5"/>
  <c r="O1664" i="5" s="1"/>
  <c r="L1664" i="5"/>
  <c r="M1664" i="5" s="1"/>
  <c r="R1663" i="5"/>
  <c r="S1663" i="5" s="1"/>
  <c r="P1663" i="5"/>
  <c r="Q1663" i="5" s="1"/>
  <c r="N1663" i="5"/>
  <c r="O1663" i="5" s="1"/>
  <c r="L1663" i="5"/>
  <c r="M1663" i="5" s="1"/>
  <c r="R1662" i="5"/>
  <c r="S1662" i="5" s="1"/>
  <c r="Q1662" i="5"/>
  <c r="P1662" i="5"/>
  <c r="N1662" i="5"/>
  <c r="O1662" i="5" s="1"/>
  <c r="L1662" i="5"/>
  <c r="M1662" i="5" s="1"/>
  <c r="R1661" i="5"/>
  <c r="S1661" i="5" s="1"/>
  <c r="P1661" i="5"/>
  <c r="Q1661" i="5" s="1"/>
  <c r="N1661" i="5"/>
  <c r="O1661" i="5" s="1"/>
  <c r="L1661" i="5"/>
  <c r="M1661" i="5" s="1"/>
  <c r="R1660" i="5"/>
  <c r="S1660" i="5" s="1"/>
  <c r="P1660" i="5"/>
  <c r="Q1660" i="5" s="1"/>
  <c r="N1660" i="5"/>
  <c r="O1660" i="5" s="1"/>
  <c r="L1660" i="5"/>
  <c r="M1660" i="5" s="1"/>
  <c r="R1659" i="5"/>
  <c r="S1659" i="5" s="1"/>
  <c r="P1659" i="5"/>
  <c r="Q1659" i="5" s="1"/>
  <c r="N1659" i="5"/>
  <c r="O1659" i="5" s="1"/>
  <c r="L1659" i="5"/>
  <c r="M1659" i="5" s="1"/>
  <c r="R1658" i="5"/>
  <c r="S1658" i="5" s="1"/>
  <c r="P1658" i="5"/>
  <c r="Q1658" i="5" s="1"/>
  <c r="N1658" i="5"/>
  <c r="O1658" i="5" s="1"/>
  <c r="L1658" i="5"/>
  <c r="M1658" i="5" s="1"/>
  <c r="R1657" i="5"/>
  <c r="S1657" i="5" s="1"/>
  <c r="P1657" i="5"/>
  <c r="Q1657" i="5" s="1"/>
  <c r="N1657" i="5"/>
  <c r="O1657" i="5" s="1"/>
  <c r="L1657" i="5"/>
  <c r="M1657" i="5" s="1"/>
  <c r="R1656" i="5"/>
  <c r="S1656" i="5" s="1"/>
  <c r="P1656" i="5"/>
  <c r="Q1656" i="5" s="1"/>
  <c r="N1656" i="5"/>
  <c r="O1656" i="5" s="1"/>
  <c r="L1656" i="5"/>
  <c r="M1656" i="5" s="1"/>
  <c r="R1655" i="5"/>
  <c r="S1655" i="5" s="1"/>
  <c r="P1655" i="5"/>
  <c r="Q1655" i="5" s="1"/>
  <c r="N1655" i="5"/>
  <c r="O1655" i="5" s="1"/>
  <c r="L1655" i="5"/>
  <c r="M1655" i="5" s="1"/>
  <c r="R1654" i="5"/>
  <c r="S1654" i="5" s="1"/>
  <c r="P1654" i="5"/>
  <c r="Q1654" i="5" s="1"/>
  <c r="N1654" i="5"/>
  <c r="O1654" i="5" s="1"/>
  <c r="L1654" i="5"/>
  <c r="M1654" i="5" s="1"/>
  <c r="R1653" i="5"/>
  <c r="S1653" i="5" s="1"/>
  <c r="P1653" i="5"/>
  <c r="Q1653" i="5" s="1"/>
  <c r="N1653" i="5"/>
  <c r="O1653" i="5" s="1"/>
  <c r="L1653" i="5"/>
  <c r="M1653" i="5" s="1"/>
  <c r="R1652" i="5"/>
  <c r="S1652" i="5" s="1"/>
  <c r="P1652" i="5"/>
  <c r="Q1652" i="5" s="1"/>
  <c r="N1652" i="5"/>
  <c r="O1652" i="5" s="1"/>
  <c r="L1652" i="5"/>
  <c r="M1652" i="5" s="1"/>
  <c r="R1651" i="5"/>
  <c r="S1651" i="5" s="1"/>
  <c r="P1651" i="5"/>
  <c r="Q1651" i="5" s="1"/>
  <c r="N1651" i="5"/>
  <c r="O1651" i="5" s="1"/>
  <c r="L1651" i="5"/>
  <c r="M1651" i="5" s="1"/>
  <c r="R1650" i="5"/>
  <c r="S1650" i="5" s="1"/>
  <c r="P1650" i="5"/>
  <c r="Q1650" i="5" s="1"/>
  <c r="N1650" i="5"/>
  <c r="O1650" i="5" s="1"/>
  <c r="L1650" i="5"/>
  <c r="M1650" i="5" s="1"/>
  <c r="R1649" i="5"/>
  <c r="S1649" i="5" s="1"/>
  <c r="P1649" i="5"/>
  <c r="Q1649" i="5" s="1"/>
  <c r="N1649" i="5"/>
  <c r="O1649" i="5" s="1"/>
  <c r="L1649" i="5"/>
  <c r="M1649" i="5" s="1"/>
  <c r="R1648" i="5"/>
  <c r="S1648" i="5" s="1"/>
  <c r="P1648" i="5"/>
  <c r="Q1648" i="5" s="1"/>
  <c r="N1648" i="5"/>
  <c r="O1648" i="5" s="1"/>
  <c r="L1648" i="5"/>
  <c r="M1648" i="5" s="1"/>
  <c r="R1647" i="5"/>
  <c r="S1647" i="5" s="1"/>
  <c r="P1647" i="5"/>
  <c r="Q1647" i="5" s="1"/>
  <c r="N1647" i="5"/>
  <c r="O1647" i="5" s="1"/>
  <c r="L1647" i="5"/>
  <c r="M1647" i="5" s="1"/>
  <c r="R1646" i="5"/>
  <c r="S1646" i="5" s="1"/>
  <c r="P1646" i="5"/>
  <c r="Q1646" i="5" s="1"/>
  <c r="N1646" i="5"/>
  <c r="O1646" i="5" s="1"/>
  <c r="L1646" i="5"/>
  <c r="M1646" i="5" s="1"/>
  <c r="R1645" i="5"/>
  <c r="S1645" i="5" s="1"/>
  <c r="P1645" i="5"/>
  <c r="Q1645" i="5" s="1"/>
  <c r="N1645" i="5"/>
  <c r="O1645" i="5" s="1"/>
  <c r="L1645" i="5"/>
  <c r="M1645" i="5" s="1"/>
  <c r="R1644" i="5"/>
  <c r="S1644" i="5" s="1"/>
  <c r="P1644" i="5"/>
  <c r="Q1644" i="5" s="1"/>
  <c r="N1644" i="5"/>
  <c r="O1644" i="5" s="1"/>
  <c r="L1644" i="5"/>
  <c r="M1644" i="5" s="1"/>
  <c r="R1643" i="5"/>
  <c r="S1643" i="5" s="1"/>
  <c r="P1643" i="5"/>
  <c r="Q1643" i="5" s="1"/>
  <c r="N1643" i="5"/>
  <c r="O1643" i="5" s="1"/>
  <c r="L1643" i="5"/>
  <c r="M1643" i="5" s="1"/>
  <c r="R1642" i="5"/>
  <c r="S1642" i="5" s="1"/>
  <c r="P1642" i="5"/>
  <c r="Q1642" i="5" s="1"/>
  <c r="N1642" i="5"/>
  <c r="O1642" i="5" s="1"/>
  <c r="L1642" i="5"/>
  <c r="M1642" i="5" s="1"/>
  <c r="R1641" i="5"/>
  <c r="S1641" i="5" s="1"/>
  <c r="P1641" i="5"/>
  <c r="Q1641" i="5" s="1"/>
  <c r="N1641" i="5"/>
  <c r="O1641" i="5" s="1"/>
  <c r="L1641" i="5"/>
  <c r="M1641" i="5" s="1"/>
  <c r="R1640" i="5"/>
  <c r="S1640" i="5" s="1"/>
  <c r="P1640" i="5"/>
  <c r="Q1640" i="5" s="1"/>
  <c r="N1640" i="5"/>
  <c r="O1640" i="5" s="1"/>
  <c r="L1640" i="5"/>
  <c r="M1640" i="5" s="1"/>
  <c r="R1639" i="5"/>
  <c r="S1639" i="5" s="1"/>
  <c r="P1639" i="5"/>
  <c r="Q1639" i="5" s="1"/>
  <c r="N1639" i="5"/>
  <c r="O1639" i="5" s="1"/>
  <c r="L1639" i="5"/>
  <c r="M1639" i="5" s="1"/>
  <c r="R1638" i="5"/>
  <c r="S1638" i="5" s="1"/>
  <c r="P1638" i="5"/>
  <c r="Q1638" i="5" s="1"/>
  <c r="N1638" i="5"/>
  <c r="O1638" i="5" s="1"/>
  <c r="L1638" i="5"/>
  <c r="M1638" i="5" s="1"/>
  <c r="R1637" i="5"/>
  <c r="S1637" i="5" s="1"/>
  <c r="P1637" i="5"/>
  <c r="Q1637" i="5" s="1"/>
  <c r="N1637" i="5"/>
  <c r="O1637" i="5" s="1"/>
  <c r="L1637" i="5"/>
  <c r="M1637" i="5" s="1"/>
  <c r="R1636" i="5"/>
  <c r="S1636" i="5" s="1"/>
  <c r="P1636" i="5"/>
  <c r="Q1636" i="5" s="1"/>
  <c r="N1636" i="5"/>
  <c r="O1636" i="5" s="1"/>
  <c r="L1636" i="5"/>
  <c r="M1636" i="5" s="1"/>
  <c r="R1635" i="5"/>
  <c r="S1635" i="5" s="1"/>
  <c r="P1635" i="5"/>
  <c r="Q1635" i="5" s="1"/>
  <c r="N1635" i="5"/>
  <c r="O1635" i="5" s="1"/>
  <c r="L1635" i="5"/>
  <c r="M1635" i="5" s="1"/>
  <c r="R1634" i="5"/>
  <c r="S1634" i="5" s="1"/>
  <c r="P1634" i="5"/>
  <c r="Q1634" i="5" s="1"/>
  <c r="N1634" i="5"/>
  <c r="O1634" i="5" s="1"/>
  <c r="L1634" i="5"/>
  <c r="M1634" i="5" s="1"/>
  <c r="R1633" i="5"/>
  <c r="S1633" i="5" s="1"/>
  <c r="P1633" i="5"/>
  <c r="Q1633" i="5" s="1"/>
  <c r="N1633" i="5"/>
  <c r="O1633" i="5" s="1"/>
  <c r="L1633" i="5"/>
  <c r="M1633" i="5" s="1"/>
  <c r="R1632" i="5"/>
  <c r="S1632" i="5" s="1"/>
  <c r="P1632" i="5"/>
  <c r="Q1632" i="5" s="1"/>
  <c r="N1632" i="5"/>
  <c r="O1632" i="5" s="1"/>
  <c r="L1632" i="5"/>
  <c r="M1632" i="5" s="1"/>
  <c r="R1631" i="5"/>
  <c r="S1631" i="5" s="1"/>
  <c r="P1631" i="5"/>
  <c r="Q1631" i="5" s="1"/>
  <c r="N1631" i="5"/>
  <c r="O1631" i="5" s="1"/>
  <c r="L1631" i="5"/>
  <c r="M1631" i="5" s="1"/>
  <c r="R1630" i="5"/>
  <c r="S1630" i="5" s="1"/>
  <c r="P1630" i="5"/>
  <c r="Q1630" i="5" s="1"/>
  <c r="N1630" i="5"/>
  <c r="O1630" i="5" s="1"/>
  <c r="L1630" i="5"/>
  <c r="M1630" i="5" s="1"/>
  <c r="R1629" i="5"/>
  <c r="S1629" i="5" s="1"/>
  <c r="P1629" i="5"/>
  <c r="Q1629" i="5" s="1"/>
  <c r="N1629" i="5"/>
  <c r="O1629" i="5" s="1"/>
  <c r="L1629" i="5"/>
  <c r="M1629" i="5" s="1"/>
  <c r="R1628" i="5"/>
  <c r="S1628" i="5" s="1"/>
  <c r="P1628" i="5"/>
  <c r="Q1628" i="5" s="1"/>
  <c r="N1628" i="5"/>
  <c r="O1628" i="5" s="1"/>
  <c r="L1628" i="5"/>
  <c r="M1628" i="5" s="1"/>
  <c r="R1627" i="5"/>
  <c r="S1627" i="5" s="1"/>
  <c r="P1627" i="5"/>
  <c r="Q1627" i="5" s="1"/>
  <c r="N1627" i="5"/>
  <c r="O1627" i="5" s="1"/>
  <c r="L1627" i="5"/>
  <c r="M1627" i="5" s="1"/>
  <c r="R1626" i="5"/>
  <c r="S1626" i="5" s="1"/>
  <c r="P1626" i="5"/>
  <c r="Q1626" i="5" s="1"/>
  <c r="N1626" i="5"/>
  <c r="O1626" i="5" s="1"/>
  <c r="L1626" i="5"/>
  <c r="M1626" i="5" s="1"/>
  <c r="R1625" i="5"/>
  <c r="S1625" i="5" s="1"/>
  <c r="P1625" i="5"/>
  <c r="Q1625" i="5" s="1"/>
  <c r="N1625" i="5"/>
  <c r="O1625" i="5" s="1"/>
  <c r="L1625" i="5"/>
  <c r="M1625" i="5" s="1"/>
  <c r="R1624" i="5"/>
  <c r="S1624" i="5" s="1"/>
  <c r="P1624" i="5"/>
  <c r="Q1624" i="5" s="1"/>
  <c r="N1624" i="5"/>
  <c r="O1624" i="5" s="1"/>
  <c r="L1624" i="5"/>
  <c r="M1624" i="5" s="1"/>
  <c r="R1623" i="5"/>
  <c r="S1623" i="5" s="1"/>
  <c r="P1623" i="5"/>
  <c r="Q1623" i="5" s="1"/>
  <c r="N1623" i="5"/>
  <c r="O1623" i="5" s="1"/>
  <c r="L1623" i="5"/>
  <c r="M1623" i="5" s="1"/>
  <c r="R1622" i="5"/>
  <c r="S1622" i="5" s="1"/>
  <c r="P1622" i="5"/>
  <c r="Q1622" i="5" s="1"/>
  <c r="N1622" i="5"/>
  <c r="O1622" i="5" s="1"/>
  <c r="L1622" i="5"/>
  <c r="M1622" i="5" s="1"/>
  <c r="R1621" i="5"/>
  <c r="S1621" i="5" s="1"/>
  <c r="P1621" i="5"/>
  <c r="Q1621" i="5" s="1"/>
  <c r="N1621" i="5"/>
  <c r="O1621" i="5" s="1"/>
  <c r="L1621" i="5"/>
  <c r="M1621" i="5" s="1"/>
  <c r="R1620" i="5"/>
  <c r="S1620" i="5" s="1"/>
  <c r="P1620" i="5"/>
  <c r="Q1620" i="5" s="1"/>
  <c r="N1620" i="5"/>
  <c r="O1620" i="5" s="1"/>
  <c r="L1620" i="5"/>
  <c r="M1620" i="5" s="1"/>
  <c r="R1619" i="5"/>
  <c r="S1619" i="5" s="1"/>
  <c r="P1619" i="5"/>
  <c r="Q1619" i="5" s="1"/>
  <c r="N1619" i="5"/>
  <c r="O1619" i="5" s="1"/>
  <c r="L1619" i="5"/>
  <c r="M1619" i="5" s="1"/>
  <c r="R1618" i="5"/>
  <c r="S1618" i="5" s="1"/>
  <c r="P1618" i="5"/>
  <c r="Q1618" i="5" s="1"/>
  <c r="N1618" i="5"/>
  <c r="O1618" i="5" s="1"/>
  <c r="L1618" i="5"/>
  <c r="M1618" i="5" s="1"/>
  <c r="R1617" i="5"/>
  <c r="S1617" i="5" s="1"/>
  <c r="P1617" i="5"/>
  <c r="Q1617" i="5" s="1"/>
  <c r="N1617" i="5"/>
  <c r="O1617" i="5" s="1"/>
  <c r="L1617" i="5"/>
  <c r="M1617" i="5" s="1"/>
  <c r="R1616" i="5"/>
  <c r="S1616" i="5" s="1"/>
  <c r="P1616" i="5"/>
  <c r="Q1616" i="5" s="1"/>
  <c r="N1616" i="5"/>
  <c r="O1616" i="5" s="1"/>
  <c r="L1616" i="5"/>
  <c r="M1616" i="5" s="1"/>
  <c r="R1615" i="5"/>
  <c r="S1615" i="5" s="1"/>
  <c r="P1615" i="5"/>
  <c r="Q1615" i="5" s="1"/>
  <c r="N1615" i="5"/>
  <c r="O1615" i="5" s="1"/>
  <c r="L1615" i="5"/>
  <c r="M1615" i="5" s="1"/>
  <c r="R1614" i="5"/>
  <c r="S1614" i="5" s="1"/>
  <c r="P1614" i="5"/>
  <c r="Q1614" i="5" s="1"/>
  <c r="N1614" i="5"/>
  <c r="O1614" i="5" s="1"/>
  <c r="L1614" i="5"/>
  <c r="M1614" i="5" s="1"/>
  <c r="R1613" i="5"/>
  <c r="S1613" i="5" s="1"/>
  <c r="P1613" i="5"/>
  <c r="Q1613" i="5" s="1"/>
  <c r="N1613" i="5"/>
  <c r="O1613" i="5" s="1"/>
  <c r="L1613" i="5"/>
  <c r="M1613" i="5" s="1"/>
  <c r="R1612" i="5"/>
  <c r="S1612" i="5" s="1"/>
  <c r="P1612" i="5"/>
  <c r="Q1612" i="5" s="1"/>
  <c r="N1612" i="5"/>
  <c r="O1612" i="5" s="1"/>
  <c r="L1612" i="5"/>
  <c r="M1612" i="5" s="1"/>
  <c r="R1611" i="5"/>
  <c r="S1611" i="5" s="1"/>
  <c r="P1611" i="5"/>
  <c r="Q1611" i="5" s="1"/>
  <c r="N1611" i="5"/>
  <c r="O1611" i="5" s="1"/>
  <c r="L1611" i="5"/>
  <c r="M1611" i="5" s="1"/>
  <c r="R1610" i="5"/>
  <c r="S1610" i="5" s="1"/>
  <c r="P1610" i="5"/>
  <c r="Q1610" i="5" s="1"/>
  <c r="N1610" i="5"/>
  <c r="O1610" i="5" s="1"/>
  <c r="L1610" i="5"/>
  <c r="M1610" i="5" s="1"/>
  <c r="R1609" i="5"/>
  <c r="S1609" i="5" s="1"/>
  <c r="P1609" i="5"/>
  <c r="Q1609" i="5" s="1"/>
  <c r="N1609" i="5"/>
  <c r="O1609" i="5" s="1"/>
  <c r="L1609" i="5"/>
  <c r="M1609" i="5" s="1"/>
  <c r="R1608" i="5"/>
  <c r="S1608" i="5" s="1"/>
  <c r="P1608" i="5"/>
  <c r="Q1608" i="5" s="1"/>
  <c r="N1608" i="5"/>
  <c r="O1608" i="5" s="1"/>
  <c r="L1608" i="5"/>
  <c r="M1608" i="5" s="1"/>
  <c r="R1607" i="5"/>
  <c r="S1607" i="5" s="1"/>
  <c r="P1607" i="5"/>
  <c r="Q1607" i="5" s="1"/>
  <c r="N1607" i="5"/>
  <c r="O1607" i="5" s="1"/>
  <c r="L1607" i="5"/>
  <c r="M1607" i="5" s="1"/>
  <c r="R1606" i="5"/>
  <c r="S1606" i="5" s="1"/>
  <c r="P1606" i="5"/>
  <c r="Q1606" i="5" s="1"/>
  <c r="N1606" i="5"/>
  <c r="O1606" i="5" s="1"/>
  <c r="L1606" i="5"/>
  <c r="M1606" i="5" s="1"/>
  <c r="R1605" i="5"/>
  <c r="S1605" i="5" s="1"/>
  <c r="Q1605" i="5"/>
  <c r="P1605" i="5"/>
  <c r="N1605" i="5"/>
  <c r="O1605" i="5" s="1"/>
  <c r="L1605" i="5"/>
  <c r="M1605" i="5" s="1"/>
  <c r="R1604" i="5"/>
  <c r="S1604" i="5" s="1"/>
  <c r="P1604" i="5"/>
  <c r="Q1604" i="5" s="1"/>
  <c r="N1604" i="5"/>
  <c r="O1604" i="5" s="1"/>
  <c r="L1604" i="5"/>
  <c r="M1604" i="5" s="1"/>
  <c r="R1603" i="5"/>
  <c r="S1603" i="5" s="1"/>
  <c r="Q1603" i="5"/>
  <c r="P1603" i="5"/>
  <c r="N1603" i="5"/>
  <c r="O1603" i="5" s="1"/>
  <c r="L1603" i="5"/>
  <c r="M1603" i="5" s="1"/>
  <c r="R1602" i="5"/>
  <c r="S1602" i="5" s="1"/>
  <c r="P1602" i="5"/>
  <c r="Q1602" i="5" s="1"/>
  <c r="N1602" i="5"/>
  <c r="O1602" i="5" s="1"/>
  <c r="L1602" i="5"/>
  <c r="M1602" i="5" s="1"/>
  <c r="R1601" i="5"/>
  <c r="S1601" i="5" s="1"/>
  <c r="P1601" i="5"/>
  <c r="Q1601" i="5" s="1"/>
  <c r="N1601" i="5"/>
  <c r="O1601" i="5" s="1"/>
  <c r="L1601" i="5"/>
  <c r="M1601" i="5" s="1"/>
  <c r="R1600" i="5"/>
  <c r="S1600" i="5" s="1"/>
  <c r="P1600" i="5"/>
  <c r="Q1600" i="5" s="1"/>
  <c r="N1600" i="5"/>
  <c r="O1600" i="5" s="1"/>
  <c r="L1600" i="5"/>
  <c r="M1600" i="5" s="1"/>
  <c r="R1599" i="5"/>
  <c r="S1599" i="5" s="1"/>
  <c r="Q1599" i="5"/>
  <c r="P1599" i="5"/>
  <c r="N1599" i="5"/>
  <c r="O1599" i="5" s="1"/>
  <c r="L1599" i="5"/>
  <c r="M1599" i="5" s="1"/>
  <c r="R1598" i="5"/>
  <c r="S1598" i="5" s="1"/>
  <c r="P1598" i="5"/>
  <c r="Q1598" i="5" s="1"/>
  <c r="N1598" i="5"/>
  <c r="O1598" i="5" s="1"/>
  <c r="L1598" i="5"/>
  <c r="M1598" i="5" s="1"/>
  <c r="R1597" i="5"/>
  <c r="S1597" i="5" s="1"/>
  <c r="P1597" i="5"/>
  <c r="Q1597" i="5" s="1"/>
  <c r="N1597" i="5"/>
  <c r="O1597" i="5" s="1"/>
  <c r="L1597" i="5"/>
  <c r="M1597" i="5" s="1"/>
  <c r="R1596" i="5"/>
  <c r="S1596" i="5" s="1"/>
  <c r="P1596" i="5"/>
  <c r="Q1596" i="5" s="1"/>
  <c r="N1596" i="5"/>
  <c r="O1596" i="5" s="1"/>
  <c r="L1596" i="5"/>
  <c r="M1596" i="5" s="1"/>
  <c r="R1595" i="5"/>
  <c r="S1595" i="5" s="1"/>
  <c r="Q1595" i="5"/>
  <c r="P1595" i="5"/>
  <c r="N1595" i="5"/>
  <c r="O1595" i="5" s="1"/>
  <c r="L1595" i="5"/>
  <c r="M1595" i="5" s="1"/>
  <c r="R1594" i="5"/>
  <c r="S1594" i="5" s="1"/>
  <c r="P1594" i="5"/>
  <c r="Q1594" i="5" s="1"/>
  <c r="N1594" i="5"/>
  <c r="O1594" i="5" s="1"/>
  <c r="L1594" i="5"/>
  <c r="M1594" i="5" s="1"/>
  <c r="R1593" i="5"/>
  <c r="S1593" i="5" s="1"/>
  <c r="P1593" i="5"/>
  <c r="Q1593" i="5" s="1"/>
  <c r="N1593" i="5"/>
  <c r="O1593" i="5" s="1"/>
  <c r="L1593" i="5"/>
  <c r="M1593" i="5" s="1"/>
  <c r="R1592" i="5"/>
  <c r="S1592" i="5" s="1"/>
  <c r="P1592" i="5"/>
  <c r="Q1592" i="5" s="1"/>
  <c r="N1592" i="5"/>
  <c r="O1592" i="5" s="1"/>
  <c r="L1592" i="5"/>
  <c r="M1592" i="5" s="1"/>
  <c r="R1591" i="5"/>
  <c r="S1591" i="5" s="1"/>
  <c r="P1591" i="5"/>
  <c r="Q1591" i="5" s="1"/>
  <c r="N1591" i="5"/>
  <c r="O1591" i="5" s="1"/>
  <c r="L1591" i="5"/>
  <c r="M1591" i="5" s="1"/>
  <c r="R1590" i="5"/>
  <c r="S1590" i="5" s="1"/>
  <c r="P1590" i="5"/>
  <c r="Q1590" i="5" s="1"/>
  <c r="N1590" i="5"/>
  <c r="O1590" i="5" s="1"/>
  <c r="L1590" i="5"/>
  <c r="M1590" i="5" s="1"/>
  <c r="R1589" i="5"/>
  <c r="S1589" i="5" s="1"/>
  <c r="P1589" i="5"/>
  <c r="Q1589" i="5" s="1"/>
  <c r="N1589" i="5"/>
  <c r="O1589" i="5" s="1"/>
  <c r="L1589" i="5"/>
  <c r="M1589" i="5" s="1"/>
  <c r="R1588" i="5"/>
  <c r="S1588" i="5" s="1"/>
  <c r="P1588" i="5"/>
  <c r="Q1588" i="5" s="1"/>
  <c r="N1588" i="5"/>
  <c r="O1588" i="5" s="1"/>
  <c r="L1588" i="5"/>
  <c r="M1588" i="5" s="1"/>
  <c r="R1587" i="5"/>
  <c r="S1587" i="5" s="1"/>
  <c r="P1587" i="5"/>
  <c r="Q1587" i="5" s="1"/>
  <c r="N1587" i="5"/>
  <c r="O1587" i="5" s="1"/>
  <c r="L1587" i="5"/>
  <c r="M1587" i="5" s="1"/>
  <c r="R1586" i="5"/>
  <c r="S1586" i="5" s="1"/>
  <c r="P1586" i="5"/>
  <c r="Q1586" i="5" s="1"/>
  <c r="N1586" i="5"/>
  <c r="O1586" i="5" s="1"/>
  <c r="L1586" i="5"/>
  <c r="M1586" i="5" s="1"/>
  <c r="R1585" i="5"/>
  <c r="S1585" i="5" s="1"/>
  <c r="Q1585" i="5"/>
  <c r="P1585" i="5"/>
  <c r="N1585" i="5"/>
  <c r="O1585" i="5" s="1"/>
  <c r="L1585" i="5"/>
  <c r="M1585" i="5" s="1"/>
  <c r="R1584" i="5"/>
  <c r="S1584" i="5" s="1"/>
  <c r="P1584" i="5"/>
  <c r="Q1584" i="5" s="1"/>
  <c r="N1584" i="5"/>
  <c r="O1584" i="5" s="1"/>
  <c r="L1584" i="5"/>
  <c r="M1584" i="5" s="1"/>
  <c r="R1583" i="5"/>
  <c r="S1583" i="5" s="1"/>
  <c r="P1583" i="5"/>
  <c r="Q1583" i="5" s="1"/>
  <c r="N1583" i="5"/>
  <c r="O1583" i="5" s="1"/>
  <c r="L1583" i="5"/>
  <c r="M1583" i="5" s="1"/>
  <c r="R1582" i="5"/>
  <c r="S1582" i="5" s="1"/>
  <c r="P1582" i="5"/>
  <c r="Q1582" i="5" s="1"/>
  <c r="N1582" i="5"/>
  <c r="O1582" i="5" s="1"/>
  <c r="L1582" i="5"/>
  <c r="M1582" i="5" s="1"/>
  <c r="R1581" i="5"/>
  <c r="S1581" i="5" s="1"/>
  <c r="P1581" i="5"/>
  <c r="Q1581" i="5" s="1"/>
  <c r="N1581" i="5"/>
  <c r="O1581" i="5" s="1"/>
  <c r="L1581" i="5"/>
  <c r="M1581" i="5" s="1"/>
  <c r="R1580" i="5"/>
  <c r="S1580" i="5" s="1"/>
  <c r="P1580" i="5"/>
  <c r="Q1580" i="5" s="1"/>
  <c r="N1580" i="5"/>
  <c r="O1580" i="5" s="1"/>
  <c r="M1580" i="5"/>
  <c r="L1580" i="5"/>
  <c r="R1579" i="5"/>
  <c r="S1579" i="5" s="1"/>
  <c r="P1579" i="5"/>
  <c r="Q1579" i="5" s="1"/>
  <c r="N1579" i="5"/>
  <c r="O1579" i="5" s="1"/>
  <c r="M1579" i="5"/>
  <c r="L1579" i="5"/>
  <c r="R1578" i="5"/>
  <c r="S1578" i="5" s="1"/>
  <c r="P1578" i="5"/>
  <c r="Q1578" i="5" s="1"/>
  <c r="O1578" i="5"/>
  <c r="N1578" i="5"/>
  <c r="L1578" i="5"/>
  <c r="M1578" i="5" s="1"/>
  <c r="R1577" i="5"/>
  <c r="S1577" i="5" s="1"/>
  <c r="P1577" i="5"/>
  <c r="Q1577" i="5" s="1"/>
  <c r="O1577" i="5"/>
  <c r="N1577" i="5"/>
  <c r="M1577" i="5"/>
  <c r="L1577" i="5"/>
  <c r="R1576" i="5"/>
  <c r="S1576" i="5" s="1"/>
  <c r="P1576" i="5"/>
  <c r="Q1576" i="5" s="1"/>
  <c r="N1576" i="5"/>
  <c r="O1576" i="5" s="1"/>
  <c r="M1576" i="5"/>
  <c r="L1576" i="5"/>
  <c r="R1575" i="5"/>
  <c r="S1575" i="5" s="1"/>
  <c r="P1575" i="5"/>
  <c r="Q1575" i="5" s="1"/>
  <c r="N1575" i="5"/>
  <c r="O1575" i="5" s="1"/>
  <c r="L1575" i="5"/>
  <c r="M1575" i="5" s="1"/>
  <c r="R1574" i="5"/>
  <c r="S1574" i="5" s="1"/>
  <c r="P1574" i="5"/>
  <c r="Q1574" i="5" s="1"/>
  <c r="N1574" i="5"/>
  <c r="O1574" i="5" s="1"/>
  <c r="M1574" i="5"/>
  <c r="L1574" i="5"/>
  <c r="S1573" i="5"/>
  <c r="R1573" i="5"/>
  <c r="P1573" i="5"/>
  <c r="Q1573" i="5" s="1"/>
  <c r="N1573" i="5"/>
  <c r="O1573" i="5" s="1"/>
  <c r="L1573" i="5"/>
  <c r="M1573" i="5" s="1"/>
  <c r="S1572" i="5"/>
  <c r="R1572" i="5"/>
  <c r="P1572" i="5"/>
  <c r="Q1572" i="5" s="1"/>
  <c r="N1572" i="5"/>
  <c r="O1572" i="5" s="1"/>
  <c r="L1572" i="5"/>
  <c r="M1572" i="5" s="1"/>
  <c r="R1571" i="5"/>
  <c r="S1571" i="5" s="1"/>
  <c r="P1571" i="5"/>
  <c r="Q1571" i="5" s="1"/>
  <c r="N1571" i="5"/>
  <c r="O1571" i="5" s="1"/>
  <c r="M1571" i="5"/>
  <c r="L1571" i="5"/>
  <c r="R1570" i="5"/>
  <c r="S1570" i="5" s="1"/>
  <c r="P1570" i="5"/>
  <c r="Q1570" i="5" s="1"/>
  <c r="N1570" i="5"/>
  <c r="O1570" i="5" s="1"/>
  <c r="L1570" i="5"/>
  <c r="M1570" i="5" s="1"/>
  <c r="R1569" i="5"/>
  <c r="S1569" i="5" s="1"/>
  <c r="P1569" i="5"/>
  <c r="Q1569" i="5" s="1"/>
  <c r="N1569" i="5"/>
  <c r="O1569" i="5" s="1"/>
  <c r="L1569" i="5"/>
  <c r="M1569" i="5" s="1"/>
  <c r="R1568" i="5"/>
  <c r="S1568" i="5" s="1"/>
  <c r="P1568" i="5"/>
  <c r="Q1568" i="5" s="1"/>
  <c r="N1568" i="5"/>
  <c r="O1568" i="5" s="1"/>
  <c r="L1568" i="5"/>
  <c r="M1568" i="5" s="1"/>
  <c r="R1567" i="5"/>
  <c r="S1567" i="5" s="1"/>
  <c r="P1567" i="5"/>
  <c r="Q1567" i="5" s="1"/>
  <c r="N1567" i="5"/>
  <c r="O1567" i="5" s="1"/>
  <c r="L1567" i="5"/>
  <c r="M1567" i="5" s="1"/>
  <c r="R1566" i="5"/>
  <c r="S1566" i="5" s="1"/>
  <c r="P1566" i="5"/>
  <c r="Q1566" i="5" s="1"/>
  <c r="N1566" i="5"/>
  <c r="O1566" i="5" s="1"/>
  <c r="L1566" i="5"/>
  <c r="M1566" i="5" s="1"/>
  <c r="R1565" i="5"/>
  <c r="S1565" i="5" s="1"/>
  <c r="P1565" i="5"/>
  <c r="Q1565" i="5" s="1"/>
  <c r="N1565" i="5"/>
  <c r="O1565" i="5" s="1"/>
  <c r="L1565" i="5"/>
  <c r="M1565" i="5" s="1"/>
  <c r="R1564" i="5"/>
  <c r="S1564" i="5" s="1"/>
  <c r="P1564" i="5"/>
  <c r="Q1564" i="5" s="1"/>
  <c r="N1564" i="5"/>
  <c r="O1564" i="5" s="1"/>
  <c r="L1564" i="5"/>
  <c r="M1564" i="5" s="1"/>
  <c r="R1563" i="5"/>
  <c r="S1563" i="5" s="1"/>
  <c r="P1563" i="5"/>
  <c r="Q1563" i="5" s="1"/>
  <c r="N1563" i="5"/>
  <c r="O1563" i="5" s="1"/>
  <c r="L1563" i="5"/>
  <c r="M1563" i="5" s="1"/>
  <c r="R1562" i="5"/>
  <c r="S1562" i="5" s="1"/>
  <c r="P1562" i="5"/>
  <c r="Q1562" i="5" s="1"/>
  <c r="N1562" i="5"/>
  <c r="O1562" i="5" s="1"/>
  <c r="L1562" i="5"/>
  <c r="M1562" i="5" s="1"/>
  <c r="R1561" i="5"/>
  <c r="S1561" i="5" s="1"/>
  <c r="P1561" i="5"/>
  <c r="Q1561" i="5" s="1"/>
  <c r="N1561" i="5"/>
  <c r="O1561" i="5" s="1"/>
  <c r="L1561" i="5"/>
  <c r="M1561" i="5" s="1"/>
  <c r="R1560" i="5"/>
  <c r="S1560" i="5" s="1"/>
  <c r="P1560" i="5"/>
  <c r="Q1560" i="5" s="1"/>
  <c r="N1560" i="5"/>
  <c r="O1560" i="5" s="1"/>
  <c r="L1560" i="5"/>
  <c r="M1560" i="5" s="1"/>
  <c r="R1559" i="5"/>
  <c r="S1559" i="5" s="1"/>
  <c r="P1559" i="5"/>
  <c r="Q1559" i="5" s="1"/>
  <c r="N1559" i="5"/>
  <c r="O1559" i="5" s="1"/>
  <c r="L1559" i="5"/>
  <c r="M1559" i="5" s="1"/>
  <c r="S1558" i="5"/>
  <c r="R1558" i="5"/>
  <c r="P1558" i="5"/>
  <c r="Q1558" i="5" s="1"/>
  <c r="N1558" i="5"/>
  <c r="O1558" i="5" s="1"/>
  <c r="L1558" i="5"/>
  <c r="M1558" i="5" s="1"/>
  <c r="S1557" i="5"/>
  <c r="R1557" i="5"/>
  <c r="P1557" i="5"/>
  <c r="Q1557" i="5" s="1"/>
  <c r="N1557" i="5"/>
  <c r="O1557" i="5" s="1"/>
  <c r="L1557" i="5"/>
  <c r="M1557" i="5" s="1"/>
  <c r="S1556" i="5"/>
  <c r="R1556" i="5"/>
  <c r="P1556" i="5"/>
  <c r="Q1556" i="5" s="1"/>
  <c r="N1556" i="5"/>
  <c r="O1556" i="5" s="1"/>
  <c r="L1556" i="5"/>
  <c r="M1556" i="5" s="1"/>
  <c r="S1555" i="5"/>
  <c r="R1555" i="5"/>
  <c r="P1555" i="5"/>
  <c r="Q1555" i="5" s="1"/>
  <c r="N1555" i="5"/>
  <c r="O1555" i="5" s="1"/>
  <c r="L1555" i="5"/>
  <c r="M1555" i="5" s="1"/>
  <c r="R1554" i="5"/>
  <c r="S1554" i="5" s="1"/>
  <c r="P1554" i="5"/>
  <c r="Q1554" i="5" s="1"/>
  <c r="N1554" i="5"/>
  <c r="O1554" i="5" s="1"/>
  <c r="L1554" i="5"/>
  <c r="M1554" i="5" s="1"/>
  <c r="R1553" i="5"/>
  <c r="S1553" i="5" s="1"/>
  <c r="P1553" i="5"/>
  <c r="Q1553" i="5" s="1"/>
  <c r="N1553" i="5"/>
  <c r="O1553" i="5" s="1"/>
  <c r="L1553" i="5"/>
  <c r="M1553" i="5" s="1"/>
  <c r="R1552" i="5"/>
  <c r="S1552" i="5" s="1"/>
  <c r="P1552" i="5"/>
  <c r="Q1552" i="5" s="1"/>
  <c r="N1552" i="5"/>
  <c r="O1552" i="5" s="1"/>
  <c r="L1552" i="5"/>
  <c r="M1552" i="5" s="1"/>
  <c r="R1551" i="5"/>
  <c r="S1551" i="5" s="1"/>
  <c r="P1551" i="5"/>
  <c r="Q1551" i="5" s="1"/>
  <c r="N1551" i="5"/>
  <c r="O1551" i="5" s="1"/>
  <c r="L1551" i="5"/>
  <c r="M1551" i="5" s="1"/>
  <c r="R1550" i="5"/>
  <c r="S1550" i="5" s="1"/>
  <c r="P1550" i="5"/>
  <c r="Q1550" i="5" s="1"/>
  <c r="N1550" i="5"/>
  <c r="O1550" i="5" s="1"/>
  <c r="L1550" i="5"/>
  <c r="M1550" i="5" s="1"/>
  <c r="R1549" i="5"/>
  <c r="S1549" i="5" s="1"/>
  <c r="P1549" i="5"/>
  <c r="Q1549" i="5" s="1"/>
  <c r="N1549" i="5"/>
  <c r="O1549" i="5" s="1"/>
  <c r="L1549" i="5"/>
  <c r="M1549" i="5" s="1"/>
  <c r="R1548" i="5"/>
  <c r="S1548" i="5" s="1"/>
  <c r="P1548" i="5"/>
  <c r="Q1548" i="5" s="1"/>
  <c r="N1548" i="5"/>
  <c r="O1548" i="5" s="1"/>
  <c r="L1548" i="5"/>
  <c r="M1548" i="5" s="1"/>
  <c r="R1547" i="5"/>
  <c r="S1547" i="5" s="1"/>
  <c r="P1547" i="5"/>
  <c r="Q1547" i="5" s="1"/>
  <c r="N1547" i="5"/>
  <c r="O1547" i="5" s="1"/>
  <c r="L1547" i="5"/>
  <c r="M1547" i="5" s="1"/>
  <c r="R1546" i="5"/>
  <c r="S1546" i="5" s="1"/>
  <c r="P1546" i="5"/>
  <c r="Q1546" i="5" s="1"/>
  <c r="N1546" i="5"/>
  <c r="O1546" i="5" s="1"/>
  <c r="L1546" i="5"/>
  <c r="M1546" i="5" s="1"/>
  <c r="R1545" i="5"/>
  <c r="S1545" i="5" s="1"/>
  <c r="P1545" i="5"/>
  <c r="Q1545" i="5" s="1"/>
  <c r="N1545" i="5"/>
  <c r="O1545" i="5" s="1"/>
  <c r="L1545" i="5"/>
  <c r="M1545" i="5" s="1"/>
  <c r="R1544" i="5"/>
  <c r="S1544" i="5" s="1"/>
  <c r="P1544" i="5"/>
  <c r="Q1544" i="5" s="1"/>
  <c r="N1544" i="5"/>
  <c r="O1544" i="5" s="1"/>
  <c r="L1544" i="5"/>
  <c r="M1544" i="5" s="1"/>
  <c r="R1543" i="5"/>
  <c r="S1543" i="5" s="1"/>
  <c r="P1543" i="5"/>
  <c r="Q1543" i="5" s="1"/>
  <c r="N1543" i="5"/>
  <c r="O1543" i="5" s="1"/>
  <c r="L1543" i="5"/>
  <c r="M1543" i="5" s="1"/>
  <c r="R1542" i="5"/>
  <c r="S1542" i="5" s="1"/>
  <c r="P1542" i="5"/>
  <c r="Q1542" i="5" s="1"/>
  <c r="N1542" i="5"/>
  <c r="O1542" i="5" s="1"/>
  <c r="L1542" i="5"/>
  <c r="M1542" i="5" s="1"/>
  <c r="R1541" i="5"/>
  <c r="S1541" i="5" s="1"/>
  <c r="P1541" i="5"/>
  <c r="Q1541" i="5" s="1"/>
  <c r="N1541" i="5"/>
  <c r="O1541" i="5" s="1"/>
  <c r="L1541" i="5"/>
  <c r="M1541" i="5" s="1"/>
  <c r="R1540" i="5"/>
  <c r="S1540" i="5" s="1"/>
  <c r="P1540" i="5"/>
  <c r="Q1540" i="5" s="1"/>
  <c r="N1540" i="5"/>
  <c r="O1540" i="5" s="1"/>
  <c r="L1540" i="5"/>
  <c r="M1540" i="5" s="1"/>
  <c r="R1539" i="5"/>
  <c r="S1539" i="5" s="1"/>
  <c r="P1539" i="5"/>
  <c r="Q1539" i="5" s="1"/>
  <c r="N1539" i="5"/>
  <c r="O1539" i="5" s="1"/>
  <c r="L1539" i="5"/>
  <c r="M1539" i="5" s="1"/>
  <c r="R1538" i="5"/>
  <c r="S1538" i="5" s="1"/>
  <c r="P1538" i="5"/>
  <c r="Q1538" i="5" s="1"/>
  <c r="N1538" i="5"/>
  <c r="O1538" i="5" s="1"/>
  <c r="L1538" i="5"/>
  <c r="M1538" i="5" s="1"/>
  <c r="R1537" i="5"/>
  <c r="S1537" i="5" s="1"/>
  <c r="P1537" i="5"/>
  <c r="Q1537" i="5" s="1"/>
  <c r="N1537" i="5"/>
  <c r="O1537" i="5" s="1"/>
  <c r="L1537" i="5"/>
  <c r="M1537" i="5" s="1"/>
  <c r="S1536" i="5"/>
  <c r="R1536" i="5"/>
  <c r="P1536" i="5"/>
  <c r="Q1536" i="5" s="1"/>
  <c r="N1536" i="5"/>
  <c r="O1536" i="5" s="1"/>
  <c r="L1536" i="5"/>
  <c r="M1536" i="5" s="1"/>
  <c r="R1535" i="5"/>
  <c r="S1535" i="5" s="1"/>
  <c r="P1535" i="5"/>
  <c r="Q1535" i="5" s="1"/>
  <c r="N1535" i="5"/>
  <c r="O1535" i="5" s="1"/>
  <c r="L1535" i="5"/>
  <c r="M1535" i="5" s="1"/>
  <c r="R1534" i="5"/>
  <c r="S1534" i="5" s="1"/>
  <c r="P1534" i="5"/>
  <c r="Q1534" i="5" s="1"/>
  <c r="N1534" i="5"/>
  <c r="O1534" i="5" s="1"/>
  <c r="L1534" i="5"/>
  <c r="M1534" i="5" s="1"/>
  <c r="R1533" i="5"/>
  <c r="S1533" i="5" s="1"/>
  <c r="P1533" i="5"/>
  <c r="Q1533" i="5" s="1"/>
  <c r="N1533" i="5"/>
  <c r="O1533" i="5" s="1"/>
  <c r="L1533" i="5"/>
  <c r="M1533" i="5" s="1"/>
  <c r="R1532" i="5"/>
  <c r="S1532" i="5" s="1"/>
  <c r="P1532" i="5"/>
  <c r="Q1532" i="5" s="1"/>
  <c r="N1532" i="5"/>
  <c r="O1532" i="5" s="1"/>
  <c r="L1532" i="5"/>
  <c r="M1532" i="5" s="1"/>
  <c r="S1531" i="5"/>
  <c r="R1531" i="5"/>
  <c r="P1531" i="5"/>
  <c r="Q1531" i="5" s="1"/>
  <c r="N1531" i="5"/>
  <c r="O1531" i="5" s="1"/>
  <c r="L1531" i="5"/>
  <c r="M1531" i="5" s="1"/>
  <c r="S1530" i="5"/>
  <c r="R1530" i="5"/>
  <c r="P1530" i="5"/>
  <c r="Q1530" i="5" s="1"/>
  <c r="N1530" i="5"/>
  <c r="O1530" i="5" s="1"/>
  <c r="L1530" i="5"/>
  <c r="M1530" i="5" s="1"/>
  <c r="S1529" i="5"/>
  <c r="R1529" i="5"/>
  <c r="P1529" i="5"/>
  <c r="Q1529" i="5" s="1"/>
  <c r="N1529" i="5"/>
  <c r="O1529" i="5" s="1"/>
  <c r="L1529" i="5"/>
  <c r="M1529" i="5" s="1"/>
  <c r="R1528" i="5"/>
  <c r="S1528" i="5" s="1"/>
  <c r="P1528" i="5"/>
  <c r="Q1528" i="5" s="1"/>
  <c r="N1528" i="5"/>
  <c r="O1528" i="5" s="1"/>
  <c r="L1528" i="5"/>
  <c r="M1528" i="5" s="1"/>
  <c r="R1527" i="5"/>
  <c r="S1527" i="5" s="1"/>
  <c r="P1527" i="5"/>
  <c r="Q1527" i="5" s="1"/>
  <c r="N1527" i="5"/>
  <c r="O1527" i="5" s="1"/>
  <c r="L1527" i="5"/>
  <c r="M1527" i="5" s="1"/>
  <c r="R1526" i="5"/>
  <c r="S1526" i="5" s="1"/>
  <c r="P1526" i="5"/>
  <c r="Q1526" i="5" s="1"/>
  <c r="N1526" i="5"/>
  <c r="O1526" i="5" s="1"/>
  <c r="L1526" i="5"/>
  <c r="M1526" i="5" s="1"/>
  <c r="R1525" i="5"/>
  <c r="S1525" i="5" s="1"/>
  <c r="P1525" i="5"/>
  <c r="Q1525" i="5" s="1"/>
  <c r="N1525" i="5"/>
  <c r="O1525" i="5" s="1"/>
  <c r="L1525" i="5"/>
  <c r="M1525" i="5" s="1"/>
  <c r="R1524" i="5"/>
  <c r="S1524" i="5" s="1"/>
  <c r="P1524" i="5"/>
  <c r="Q1524" i="5" s="1"/>
  <c r="N1524" i="5"/>
  <c r="O1524" i="5" s="1"/>
  <c r="L1524" i="5"/>
  <c r="M1524" i="5" s="1"/>
  <c r="R1523" i="5"/>
  <c r="S1523" i="5" s="1"/>
  <c r="P1523" i="5"/>
  <c r="Q1523" i="5" s="1"/>
  <c r="N1523" i="5"/>
  <c r="O1523" i="5" s="1"/>
  <c r="L1523" i="5"/>
  <c r="M1523" i="5" s="1"/>
  <c r="R1522" i="5"/>
  <c r="S1522" i="5" s="1"/>
  <c r="P1522" i="5"/>
  <c r="Q1522" i="5" s="1"/>
  <c r="N1522" i="5"/>
  <c r="O1522" i="5" s="1"/>
  <c r="L1522" i="5"/>
  <c r="M1522" i="5" s="1"/>
  <c r="R1521" i="5"/>
  <c r="S1521" i="5" s="1"/>
  <c r="P1521" i="5"/>
  <c r="Q1521" i="5" s="1"/>
  <c r="N1521" i="5"/>
  <c r="O1521" i="5" s="1"/>
  <c r="L1521" i="5"/>
  <c r="M1521" i="5" s="1"/>
  <c r="R1520" i="5"/>
  <c r="S1520" i="5" s="1"/>
  <c r="P1520" i="5"/>
  <c r="Q1520" i="5" s="1"/>
  <c r="N1520" i="5"/>
  <c r="O1520" i="5" s="1"/>
  <c r="L1520" i="5"/>
  <c r="M1520" i="5" s="1"/>
  <c r="R1519" i="5"/>
  <c r="S1519" i="5" s="1"/>
  <c r="P1519" i="5"/>
  <c r="Q1519" i="5" s="1"/>
  <c r="N1519" i="5"/>
  <c r="O1519" i="5" s="1"/>
  <c r="L1519" i="5"/>
  <c r="M1519" i="5" s="1"/>
  <c r="R1518" i="5"/>
  <c r="S1518" i="5" s="1"/>
  <c r="P1518" i="5"/>
  <c r="Q1518" i="5" s="1"/>
  <c r="N1518" i="5"/>
  <c r="O1518" i="5" s="1"/>
  <c r="L1518" i="5"/>
  <c r="M1518" i="5" s="1"/>
  <c r="R1517" i="5"/>
  <c r="S1517" i="5" s="1"/>
  <c r="P1517" i="5"/>
  <c r="Q1517" i="5" s="1"/>
  <c r="N1517" i="5"/>
  <c r="O1517" i="5" s="1"/>
  <c r="L1517" i="5"/>
  <c r="M1517" i="5" s="1"/>
  <c r="R1516" i="5"/>
  <c r="S1516" i="5" s="1"/>
  <c r="P1516" i="5"/>
  <c r="Q1516" i="5" s="1"/>
  <c r="N1516" i="5"/>
  <c r="O1516" i="5" s="1"/>
  <c r="L1516" i="5"/>
  <c r="M1516" i="5" s="1"/>
  <c r="R1515" i="5"/>
  <c r="S1515" i="5" s="1"/>
  <c r="P1515" i="5"/>
  <c r="Q1515" i="5" s="1"/>
  <c r="N1515" i="5"/>
  <c r="O1515" i="5" s="1"/>
  <c r="L1515" i="5"/>
  <c r="M1515" i="5" s="1"/>
  <c r="R1514" i="5"/>
  <c r="S1514" i="5" s="1"/>
  <c r="P1514" i="5"/>
  <c r="Q1514" i="5" s="1"/>
  <c r="N1514" i="5"/>
  <c r="O1514" i="5" s="1"/>
  <c r="L1514" i="5"/>
  <c r="M1514" i="5" s="1"/>
  <c r="S1513" i="5"/>
  <c r="R1513" i="5"/>
  <c r="P1513" i="5"/>
  <c r="Q1513" i="5" s="1"/>
  <c r="N1513" i="5"/>
  <c r="O1513" i="5" s="1"/>
  <c r="L1513" i="5"/>
  <c r="M1513" i="5" s="1"/>
  <c r="R1512" i="5"/>
  <c r="S1512" i="5" s="1"/>
  <c r="P1512" i="5"/>
  <c r="Q1512" i="5" s="1"/>
  <c r="N1512" i="5"/>
  <c r="O1512" i="5" s="1"/>
  <c r="L1512" i="5"/>
  <c r="M1512" i="5" s="1"/>
  <c r="R1511" i="5"/>
  <c r="S1511" i="5" s="1"/>
  <c r="P1511" i="5"/>
  <c r="Q1511" i="5" s="1"/>
  <c r="N1511" i="5"/>
  <c r="O1511" i="5" s="1"/>
  <c r="L1511" i="5"/>
  <c r="M1511" i="5" s="1"/>
  <c r="R1510" i="5"/>
  <c r="S1510" i="5" s="1"/>
  <c r="P1510" i="5"/>
  <c r="Q1510" i="5" s="1"/>
  <c r="N1510" i="5"/>
  <c r="O1510" i="5" s="1"/>
  <c r="L1510" i="5"/>
  <c r="M1510" i="5" s="1"/>
  <c r="R1509" i="5"/>
  <c r="S1509" i="5" s="1"/>
  <c r="P1509" i="5"/>
  <c r="Q1509" i="5" s="1"/>
  <c r="N1509" i="5"/>
  <c r="O1509" i="5" s="1"/>
  <c r="L1509" i="5"/>
  <c r="M1509" i="5" s="1"/>
  <c r="R1508" i="5"/>
  <c r="S1508" i="5" s="1"/>
  <c r="P1508" i="5"/>
  <c r="Q1508" i="5" s="1"/>
  <c r="N1508" i="5"/>
  <c r="O1508" i="5" s="1"/>
  <c r="L1508" i="5"/>
  <c r="M1508" i="5" s="1"/>
  <c r="R1507" i="5"/>
  <c r="S1507" i="5" s="1"/>
  <c r="P1507" i="5"/>
  <c r="Q1507" i="5" s="1"/>
  <c r="N1507" i="5"/>
  <c r="O1507" i="5" s="1"/>
  <c r="L1507" i="5"/>
  <c r="M1507" i="5" s="1"/>
  <c r="S1506" i="5"/>
  <c r="R1506" i="5"/>
  <c r="P1506" i="5"/>
  <c r="Q1506" i="5" s="1"/>
  <c r="N1506" i="5"/>
  <c r="O1506" i="5" s="1"/>
  <c r="L1506" i="5"/>
  <c r="M1506" i="5" s="1"/>
  <c r="R1505" i="5"/>
  <c r="S1505" i="5" s="1"/>
  <c r="P1505" i="5"/>
  <c r="Q1505" i="5" s="1"/>
  <c r="N1505" i="5"/>
  <c r="O1505" i="5" s="1"/>
  <c r="L1505" i="5"/>
  <c r="M1505" i="5" s="1"/>
  <c r="R1504" i="5"/>
  <c r="S1504" i="5" s="1"/>
  <c r="P1504" i="5"/>
  <c r="Q1504" i="5" s="1"/>
  <c r="N1504" i="5"/>
  <c r="O1504" i="5" s="1"/>
  <c r="L1504" i="5"/>
  <c r="M1504" i="5" s="1"/>
  <c r="R1503" i="5"/>
  <c r="S1503" i="5" s="1"/>
  <c r="P1503" i="5"/>
  <c r="Q1503" i="5" s="1"/>
  <c r="N1503" i="5"/>
  <c r="O1503" i="5" s="1"/>
  <c r="L1503" i="5"/>
  <c r="M1503" i="5" s="1"/>
  <c r="R1502" i="5"/>
  <c r="S1502" i="5" s="1"/>
  <c r="P1502" i="5"/>
  <c r="Q1502" i="5" s="1"/>
  <c r="N1502" i="5"/>
  <c r="O1502" i="5" s="1"/>
  <c r="L1502" i="5"/>
  <c r="M1502" i="5" s="1"/>
  <c r="R1501" i="5"/>
  <c r="S1501" i="5" s="1"/>
  <c r="P1501" i="5"/>
  <c r="Q1501" i="5" s="1"/>
  <c r="N1501" i="5"/>
  <c r="O1501" i="5" s="1"/>
  <c r="L1501" i="5"/>
  <c r="M1501" i="5" s="1"/>
  <c r="R1500" i="5"/>
  <c r="S1500" i="5" s="1"/>
  <c r="P1500" i="5"/>
  <c r="Q1500" i="5" s="1"/>
  <c r="N1500" i="5"/>
  <c r="O1500" i="5" s="1"/>
  <c r="L1500" i="5"/>
  <c r="M1500" i="5" s="1"/>
  <c r="R1499" i="5"/>
  <c r="S1499" i="5" s="1"/>
  <c r="P1499" i="5"/>
  <c r="Q1499" i="5" s="1"/>
  <c r="N1499" i="5"/>
  <c r="O1499" i="5" s="1"/>
  <c r="L1499" i="5"/>
  <c r="M1499" i="5" s="1"/>
  <c r="R1498" i="5"/>
  <c r="S1498" i="5" s="1"/>
  <c r="P1498" i="5"/>
  <c r="Q1498" i="5" s="1"/>
  <c r="N1498" i="5"/>
  <c r="O1498" i="5" s="1"/>
  <c r="L1498" i="5"/>
  <c r="M1498" i="5" s="1"/>
  <c r="S1497" i="5"/>
  <c r="R1497" i="5"/>
  <c r="P1497" i="5"/>
  <c r="Q1497" i="5" s="1"/>
  <c r="N1497" i="5"/>
  <c r="O1497" i="5" s="1"/>
  <c r="L1497" i="5"/>
  <c r="M1497" i="5" s="1"/>
  <c r="R1496" i="5"/>
  <c r="S1496" i="5" s="1"/>
  <c r="P1496" i="5"/>
  <c r="Q1496" i="5" s="1"/>
  <c r="N1496" i="5"/>
  <c r="O1496" i="5" s="1"/>
  <c r="L1496" i="5"/>
  <c r="M1496" i="5" s="1"/>
  <c r="R1495" i="5"/>
  <c r="S1495" i="5" s="1"/>
  <c r="P1495" i="5"/>
  <c r="Q1495" i="5" s="1"/>
  <c r="N1495" i="5"/>
  <c r="O1495" i="5" s="1"/>
  <c r="L1495" i="5"/>
  <c r="M1495" i="5" s="1"/>
  <c r="R1494" i="5"/>
  <c r="S1494" i="5" s="1"/>
  <c r="P1494" i="5"/>
  <c r="Q1494" i="5" s="1"/>
  <c r="N1494" i="5"/>
  <c r="O1494" i="5" s="1"/>
  <c r="L1494" i="5"/>
  <c r="M1494" i="5" s="1"/>
  <c r="R1493" i="5"/>
  <c r="S1493" i="5" s="1"/>
  <c r="P1493" i="5"/>
  <c r="Q1493" i="5" s="1"/>
  <c r="N1493" i="5"/>
  <c r="O1493" i="5" s="1"/>
  <c r="L1493" i="5"/>
  <c r="M1493" i="5" s="1"/>
  <c r="R1492" i="5"/>
  <c r="S1492" i="5" s="1"/>
  <c r="P1492" i="5"/>
  <c r="Q1492" i="5" s="1"/>
  <c r="N1492" i="5"/>
  <c r="O1492" i="5" s="1"/>
  <c r="L1492" i="5"/>
  <c r="M1492" i="5" s="1"/>
  <c r="R1491" i="5"/>
  <c r="S1491" i="5" s="1"/>
  <c r="P1491" i="5"/>
  <c r="Q1491" i="5" s="1"/>
  <c r="N1491" i="5"/>
  <c r="O1491" i="5" s="1"/>
  <c r="L1491" i="5"/>
  <c r="M1491" i="5" s="1"/>
  <c r="S1490" i="5"/>
  <c r="R1490" i="5"/>
  <c r="P1490" i="5"/>
  <c r="Q1490" i="5" s="1"/>
  <c r="N1490" i="5"/>
  <c r="O1490" i="5" s="1"/>
  <c r="L1490" i="5"/>
  <c r="M1490" i="5" s="1"/>
  <c r="R1489" i="5"/>
  <c r="S1489" i="5" s="1"/>
  <c r="P1489" i="5"/>
  <c r="Q1489" i="5" s="1"/>
  <c r="N1489" i="5"/>
  <c r="O1489" i="5" s="1"/>
  <c r="L1489" i="5"/>
  <c r="M1489" i="5" s="1"/>
  <c r="R1488" i="5"/>
  <c r="S1488" i="5" s="1"/>
  <c r="P1488" i="5"/>
  <c r="Q1488" i="5" s="1"/>
  <c r="N1488" i="5"/>
  <c r="O1488" i="5" s="1"/>
  <c r="L1488" i="5"/>
  <c r="M1488" i="5" s="1"/>
  <c r="R1487" i="5"/>
  <c r="S1487" i="5" s="1"/>
  <c r="P1487" i="5"/>
  <c r="Q1487" i="5" s="1"/>
  <c r="N1487" i="5"/>
  <c r="O1487" i="5" s="1"/>
  <c r="L1487" i="5"/>
  <c r="M1487" i="5" s="1"/>
  <c r="R1486" i="5"/>
  <c r="S1486" i="5" s="1"/>
  <c r="P1486" i="5"/>
  <c r="Q1486" i="5" s="1"/>
  <c r="N1486" i="5"/>
  <c r="O1486" i="5" s="1"/>
  <c r="L1486" i="5"/>
  <c r="M1486" i="5" s="1"/>
  <c r="R1485" i="5"/>
  <c r="S1485" i="5" s="1"/>
  <c r="P1485" i="5"/>
  <c r="Q1485" i="5" s="1"/>
  <c r="N1485" i="5"/>
  <c r="O1485" i="5" s="1"/>
  <c r="L1485" i="5"/>
  <c r="M1485" i="5" s="1"/>
  <c r="R1484" i="5"/>
  <c r="S1484" i="5" s="1"/>
  <c r="P1484" i="5"/>
  <c r="Q1484" i="5" s="1"/>
  <c r="N1484" i="5"/>
  <c r="O1484" i="5" s="1"/>
  <c r="L1484" i="5"/>
  <c r="M1484" i="5" s="1"/>
  <c r="R1483" i="5"/>
  <c r="S1483" i="5" s="1"/>
  <c r="P1483" i="5"/>
  <c r="Q1483" i="5" s="1"/>
  <c r="N1483" i="5"/>
  <c r="O1483" i="5" s="1"/>
  <c r="L1483" i="5"/>
  <c r="M1483" i="5" s="1"/>
  <c r="S1482" i="5"/>
  <c r="R1482" i="5"/>
  <c r="P1482" i="5"/>
  <c r="Q1482" i="5" s="1"/>
  <c r="N1482" i="5"/>
  <c r="O1482" i="5" s="1"/>
  <c r="L1482" i="5"/>
  <c r="M1482" i="5" s="1"/>
  <c r="S1481" i="5"/>
  <c r="R1481" i="5"/>
  <c r="P1481" i="5"/>
  <c r="Q1481" i="5" s="1"/>
  <c r="N1481" i="5"/>
  <c r="O1481" i="5" s="1"/>
  <c r="L1481" i="5"/>
  <c r="M1481" i="5" s="1"/>
  <c r="R1480" i="5"/>
  <c r="S1480" i="5" s="1"/>
  <c r="P1480" i="5"/>
  <c r="Q1480" i="5" s="1"/>
  <c r="N1480" i="5"/>
  <c r="O1480" i="5" s="1"/>
  <c r="L1480" i="5"/>
  <c r="M1480" i="5" s="1"/>
  <c r="R1479" i="5"/>
  <c r="S1479" i="5" s="1"/>
  <c r="P1479" i="5"/>
  <c r="Q1479" i="5" s="1"/>
  <c r="N1479" i="5"/>
  <c r="O1479" i="5" s="1"/>
  <c r="L1479" i="5"/>
  <c r="M1479" i="5" s="1"/>
  <c r="R1478" i="5"/>
  <c r="S1478" i="5" s="1"/>
  <c r="P1478" i="5"/>
  <c r="Q1478" i="5" s="1"/>
  <c r="N1478" i="5"/>
  <c r="O1478" i="5" s="1"/>
  <c r="L1478" i="5"/>
  <c r="M1478" i="5" s="1"/>
  <c r="R1477" i="5"/>
  <c r="S1477" i="5" s="1"/>
  <c r="P1477" i="5"/>
  <c r="Q1477" i="5" s="1"/>
  <c r="N1477" i="5"/>
  <c r="O1477" i="5" s="1"/>
  <c r="L1477" i="5"/>
  <c r="M1477" i="5" s="1"/>
  <c r="R1476" i="5"/>
  <c r="S1476" i="5" s="1"/>
  <c r="P1476" i="5"/>
  <c r="Q1476" i="5" s="1"/>
  <c r="N1476" i="5"/>
  <c r="O1476" i="5" s="1"/>
  <c r="L1476" i="5"/>
  <c r="M1476" i="5" s="1"/>
  <c r="R1475" i="5"/>
  <c r="S1475" i="5" s="1"/>
  <c r="P1475" i="5"/>
  <c r="Q1475" i="5" s="1"/>
  <c r="N1475" i="5"/>
  <c r="O1475" i="5" s="1"/>
  <c r="L1475" i="5"/>
  <c r="M1475" i="5" s="1"/>
  <c r="S1474" i="5"/>
  <c r="R1474" i="5"/>
  <c r="P1474" i="5"/>
  <c r="Q1474" i="5" s="1"/>
  <c r="N1474" i="5"/>
  <c r="O1474" i="5" s="1"/>
  <c r="L1474" i="5"/>
  <c r="M1474" i="5" s="1"/>
  <c r="R1473" i="5"/>
  <c r="S1473" i="5" s="1"/>
  <c r="P1473" i="5"/>
  <c r="Q1473" i="5" s="1"/>
  <c r="N1473" i="5"/>
  <c r="O1473" i="5" s="1"/>
  <c r="L1473" i="5"/>
  <c r="M1473" i="5" s="1"/>
  <c r="R1472" i="5"/>
  <c r="S1472" i="5" s="1"/>
  <c r="P1472" i="5"/>
  <c r="Q1472" i="5" s="1"/>
  <c r="N1472" i="5"/>
  <c r="O1472" i="5" s="1"/>
  <c r="L1472" i="5"/>
  <c r="M1472" i="5" s="1"/>
  <c r="R1471" i="5"/>
  <c r="S1471" i="5" s="1"/>
  <c r="P1471" i="5"/>
  <c r="Q1471" i="5" s="1"/>
  <c r="N1471" i="5"/>
  <c r="O1471" i="5" s="1"/>
  <c r="L1471" i="5"/>
  <c r="M1471" i="5" s="1"/>
  <c r="R1470" i="5"/>
  <c r="S1470" i="5" s="1"/>
  <c r="P1470" i="5"/>
  <c r="Q1470" i="5" s="1"/>
  <c r="N1470" i="5"/>
  <c r="O1470" i="5" s="1"/>
  <c r="L1470" i="5"/>
  <c r="M1470" i="5" s="1"/>
  <c r="R1469" i="5"/>
  <c r="S1469" i="5" s="1"/>
  <c r="P1469" i="5"/>
  <c r="Q1469" i="5" s="1"/>
  <c r="N1469" i="5"/>
  <c r="O1469" i="5" s="1"/>
  <c r="L1469" i="5"/>
  <c r="M1469" i="5" s="1"/>
  <c r="R1468" i="5"/>
  <c r="S1468" i="5" s="1"/>
  <c r="P1468" i="5"/>
  <c r="Q1468" i="5" s="1"/>
  <c r="N1468" i="5"/>
  <c r="O1468" i="5" s="1"/>
  <c r="L1468" i="5"/>
  <c r="M1468" i="5" s="1"/>
  <c r="S1467" i="5"/>
  <c r="R1467" i="5"/>
  <c r="P1467" i="5"/>
  <c r="Q1467" i="5" s="1"/>
  <c r="N1467" i="5"/>
  <c r="O1467" i="5" s="1"/>
  <c r="L1467" i="5"/>
  <c r="M1467" i="5" s="1"/>
  <c r="S1466" i="5"/>
  <c r="R1466" i="5"/>
  <c r="P1466" i="5"/>
  <c r="Q1466" i="5" s="1"/>
  <c r="N1466" i="5"/>
  <c r="O1466" i="5" s="1"/>
  <c r="L1466" i="5"/>
  <c r="M1466" i="5" s="1"/>
  <c r="S1465" i="5"/>
  <c r="R1465" i="5"/>
  <c r="P1465" i="5"/>
  <c r="Q1465" i="5" s="1"/>
  <c r="N1465" i="5"/>
  <c r="O1465" i="5" s="1"/>
  <c r="L1465" i="5"/>
  <c r="M1465" i="5" s="1"/>
  <c r="R1464" i="5"/>
  <c r="S1464" i="5" s="1"/>
  <c r="P1464" i="5"/>
  <c r="Q1464" i="5" s="1"/>
  <c r="N1464" i="5"/>
  <c r="O1464" i="5" s="1"/>
  <c r="L1464" i="5"/>
  <c r="M1464" i="5" s="1"/>
  <c r="R1463" i="5"/>
  <c r="S1463" i="5" s="1"/>
  <c r="P1463" i="5"/>
  <c r="Q1463" i="5" s="1"/>
  <c r="N1463" i="5"/>
  <c r="O1463" i="5" s="1"/>
  <c r="L1463" i="5"/>
  <c r="M1463" i="5" s="1"/>
  <c r="R1462" i="5"/>
  <c r="S1462" i="5" s="1"/>
  <c r="P1462" i="5"/>
  <c r="Q1462" i="5" s="1"/>
  <c r="N1462" i="5"/>
  <c r="O1462" i="5" s="1"/>
  <c r="L1462" i="5"/>
  <c r="M1462" i="5" s="1"/>
  <c r="R1461" i="5"/>
  <c r="S1461" i="5" s="1"/>
  <c r="P1461" i="5"/>
  <c r="Q1461" i="5" s="1"/>
  <c r="N1461" i="5"/>
  <c r="O1461" i="5" s="1"/>
  <c r="L1461" i="5"/>
  <c r="M1461" i="5" s="1"/>
  <c r="R1460" i="5"/>
  <c r="S1460" i="5" s="1"/>
  <c r="P1460" i="5"/>
  <c r="Q1460" i="5" s="1"/>
  <c r="N1460" i="5"/>
  <c r="O1460" i="5" s="1"/>
  <c r="L1460" i="5"/>
  <c r="M1460" i="5" s="1"/>
  <c r="R1459" i="5"/>
  <c r="S1459" i="5" s="1"/>
  <c r="P1459" i="5"/>
  <c r="Q1459" i="5" s="1"/>
  <c r="N1459" i="5"/>
  <c r="O1459" i="5" s="1"/>
  <c r="L1459" i="5"/>
  <c r="M1459" i="5" s="1"/>
  <c r="S1458" i="5"/>
  <c r="R1458" i="5"/>
  <c r="P1458" i="5"/>
  <c r="Q1458" i="5" s="1"/>
  <c r="N1458" i="5"/>
  <c r="O1458" i="5" s="1"/>
  <c r="L1458" i="5"/>
  <c r="M1458" i="5" s="1"/>
  <c r="R1457" i="5"/>
  <c r="S1457" i="5" s="1"/>
  <c r="P1457" i="5"/>
  <c r="Q1457" i="5" s="1"/>
  <c r="N1457" i="5"/>
  <c r="O1457" i="5" s="1"/>
  <c r="L1457" i="5"/>
  <c r="M1457" i="5" s="1"/>
  <c r="S1456" i="5"/>
  <c r="R1456" i="5"/>
  <c r="P1456" i="5"/>
  <c r="Q1456" i="5" s="1"/>
  <c r="N1456" i="5"/>
  <c r="O1456" i="5" s="1"/>
  <c r="L1456" i="5"/>
  <c r="M1456" i="5" s="1"/>
  <c r="R1455" i="5"/>
  <c r="S1455" i="5" s="1"/>
  <c r="P1455" i="5"/>
  <c r="Q1455" i="5" s="1"/>
  <c r="N1455" i="5"/>
  <c r="O1455" i="5" s="1"/>
  <c r="L1455" i="5"/>
  <c r="M1455" i="5" s="1"/>
  <c r="R1454" i="5"/>
  <c r="S1454" i="5" s="1"/>
  <c r="P1454" i="5"/>
  <c r="Q1454" i="5" s="1"/>
  <c r="N1454" i="5"/>
  <c r="O1454" i="5" s="1"/>
  <c r="L1454" i="5"/>
  <c r="M1454" i="5" s="1"/>
  <c r="R1453" i="5"/>
  <c r="S1453" i="5" s="1"/>
  <c r="P1453" i="5"/>
  <c r="Q1453" i="5" s="1"/>
  <c r="N1453" i="5"/>
  <c r="O1453" i="5" s="1"/>
  <c r="L1453" i="5"/>
  <c r="M1453" i="5" s="1"/>
  <c r="R1452" i="5"/>
  <c r="S1452" i="5" s="1"/>
  <c r="P1452" i="5"/>
  <c r="Q1452" i="5" s="1"/>
  <c r="N1452" i="5"/>
  <c r="O1452" i="5" s="1"/>
  <c r="L1452" i="5"/>
  <c r="M1452" i="5" s="1"/>
  <c r="S1451" i="5"/>
  <c r="R1451" i="5"/>
  <c r="P1451" i="5"/>
  <c r="Q1451" i="5" s="1"/>
  <c r="N1451" i="5"/>
  <c r="O1451" i="5" s="1"/>
  <c r="L1451" i="5"/>
  <c r="M1451" i="5" s="1"/>
  <c r="S1450" i="5"/>
  <c r="R1450" i="5"/>
  <c r="P1450" i="5"/>
  <c r="Q1450" i="5" s="1"/>
  <c r="N1450" i="5"/>
  <c r="O1450" i="5" s="1"/>
  <c r="L1450" i="5"/>
  <c r="M1450" i="5" s="1"/>
  <c r="S1449" i="5"/>
  <c r="R1449" i="5"/>
  <c r="P1449" i="5"/>
  <c r="Q1449" i="5" s="1"/>
  <c r="N1449" i="5"/>
  <c r="O1449" i="5" s="1"/>
  <c r="L1449" i="5"/>
  <c r="M1449" i="5" s="1"/>
  <c r="R1448" i="5"/>
  <c r="S1448" i="5" s="1"/>
  <c r="P1448" i="5"/>
  <c r="Q1448" i="5" s="1"/>
  <c r="N1448" i="5"/>
  <c r="O1448" i="5" s="1"/>
  <c r="L1448" i="5"/>
  <c r="M1448" i="5" s="1"/>
  <c r="R1447" i="5"/>
  <c r="S1447" i="5" s="1"/>
  <c r="P1447" i="5"/>
  <c r="Q1447" i="5" s="1"/>
  <c r="N1447" i="5"/>
  <c r="O1447" i="5" s="1"/>
  <c r="L1447" i="5"/>
  <c r="M1447" i="5" s="1"/>
  <c r="R1446" i="5"/>
  <c r="S1446" i="5" s="1"/>
  <c r="P1446" i="5"/>
  <c r="Q1446" i="5" s="1"/>
  <c r="N1446" i="5"/>
  <c r="O1446" i="5" s="1"/>
  <c r="L1446" i="5"/>
  <c r="M1446" i="5" s="1"/>
  <c r="R1445" i="5"/>
  <c r="S1445" i="5" s="1"/>
  <c r="P1445" i="5"/>
  <c r="Q1445" i="5" s="1"/>
  <c r="N1445" i="5"/>
  <c r="O1445" i="5" s="1"/>
  <c r="L1445" i="5"/>
  <c r="M1445" i="5" s="1"/>
  <c r="R1444" i="5"/>
  <c r="S1444" i="5" s="1"/>
  <c r="P1444" i="5"/>
  <c r="Q1444" i="5" s="1"/>
  <c r="N1444" i="5"/>
  <c r="O1444" i="5" s="1"/>
  <c r="L1444" i="5"/>
  <c r="M1444" i="5" s="1"/>
  <c r="R1443" i="5"/>
  <c r="S1443" i="5" s="1"/>
  <c r="P1443" i="5"/>
  <c r="Q1443" i="5" s="1"/>
  <c r="N1443" i="5"/>
  <c r="O1443" i="5" s="1"/>
  <c r="L1443" i="5"/>
  <c r="M1443" i="5" s="1"/>
  <c r="R1442" i="5"/>
  <c r="S1442" i="5" s="1"/>
  <c r="P1442" i="5"/>
  <c r="Q1442" i="5" s="1"/>
  <c r="N1442" i="5"/>
  <c r="O1442" i="5" s="1"/>
  <c r="L1442" i="5"/>
  <c r="M1442" i="5" s="1"/>
  <c r="R1441" i="5"/>
  <c r="S1441" i="5" s="1"/>
  <c r="P1441" i="5"/>
  <c r="Q1441" i="5" s="1"/>
  <c r="N1441" i="5"/>
  <c r="O1441" i="5" s="1"/>
  <c r="L1441" i="5"/>
  <c r="M1441" i="5" s="1"/>
  <c r="S1440" i="5"/>
  <c r="R1440" i="5"/>
  <c r="P1440" i="5"/>
  <c r="Q1440" i="5" s="1"/>
  <c r="N1440" i="5"/>
  <c r="O1440" i="5" s="1"/>
  <c r="L1440" i="5"/>
  <c r="M1440" i="5" s="1"/>
  <c r="R1439" i="5"/>
  <c r="S1439" i="5" s="1"/>
  <c r="P1439" i="5"/>
  <c r="Q1439" i="5" s="1"/>
  <c r="N1439" i="5"/>
  <c r="O1439" i="5" s="1"/>
  <c r="L1439" i="5"/>
  <c r="M1439" i="5" s="1"/>
  <c r="R1438" i="5"/>
  <c r="S1438" i="5" s="1"/>
  <c r="P1438" i="5"/>
  <c r="Q1438" i="5" s="1"/>
  <c r="N1438" i="5"/>
  <c r="O1438" i="5" s="1"/>
  <c r="L1438" i="5"/>
  <c r="M1438" i="5" s="1"/>
  <c r="R1437" i="5"/>
  <c r="S1437" i="5" s="1"/>
  <c r="P1437" i="5"/>
  <c r="Q1437" i="5" s="1"/>
  <c r="N1437" i="5"/>
  <c r="O1437" i="5" s="1"/>
  <c r="L1437" i="5"/>
  <c r="M1437" i="5" s="1"/>
  <c r="R1436" i="5"/>
  <c r="S1436" i="5" s="1"/>
  <c r="P1436" i="5"/>
  <c r="Q1436" i="5" s="1"/>
  <c r="N1436" i="5"/>
  <c r="O1436" i="5" s="1"/>
  <c r="L1436" i="5"/>
  <c r="M1436" i="5" s="1"/>
  <c r="S1435" i="5"/>
  <c r="R1435" i="5"/>
  <c r="P1435" i="5"/>
  <c r="Q1435" i="5" s="1"/>
  <c r="N1435" i="5"/>
  <c r="O1435" i="5" s="1"/>
  <c r="L1435" i="5"/>
  <c r="M1435" i="5" s="1"/>
  <c r="S1434" i="5"/>
  <c r="R1434" i="5"/>
  <c r="P1434" i="5"/>
  <c r="Q1434" i="5" s="1"/>
  <c r="N1434" i="5"/>
  <c r="O1434" i="5" s="1"/>
  <c r="L1434" i="5"/>
  <c r="M1434" i="5" s="1"/>
  <c r="R1433" i="5"/>
  <c r="S1433" i="5" s="1"/>
  <c r="P1433" i="5"/>
  <c r="Q1433" i="5" s="1"/>
  <c r="N1433" i="5"/>
  <c r="O1433" i="5" s="1"/>
  <c r="L1433" i="5"/>
  <c r="M1433" i="5" s="1"/>
  <c r="R1432" i="5"/>
  <c r="S1432" i="5" s="1"/>
  <c r="P1432" i="5"/>
  <c r="Q1432" i="5" s="1"/>
  <c r="N1432" i="5"/>
  <c r="O1432" i="5" s="1"/>
  <c r="L1432" i="5"/>
  <c r="M1432" i="5" s="1"/>
  <c r="R1431" i="5"/>
  <c r="S1431" i="5" s="1"/>
  <c r="P1431" i="5"/>
  <c r="Q1431" i="5" s="1"/>
  <c r="N1431" i="5"/>
  <c r="O1431" i="5" s="1"/>
  <c r="L1431" i="5"/>
  <c r="M1431" i="5" s="1"/>
  <c r="R1430" i="5"/>
  <c r="S1430" i="5" s="1"/>
  <c r="P1430" i="5"/>
  <c r="Q1430" i="5" s="1"/>
  <c r="N1430" i="5"/>
  <c r="O1430" i="5" s="1"/>
  <c r="L1430" i="5"/>
  <c r="M1430" i="5" s="1"/>
  <c r="R1429" i="5"/>
  <c r="S1429" i="5" s="1"/>
  <c r="P1429" i="5"/>
  <c r="Q1429" i="5" s="1"/>
  <c r="N1429" i="5"/>
  <c r="O1429" i="5" s="1"/>
  <c r="L1429" i="5"/>
  <c r="M1429" i="5" s="1"/>
  <c r="R1428" i="5"/>
  <c r="S1428" i="5" s="1"/>
  <c r="P1428" i="5"/>
  <c r="Q1428" i="5" s="1"/>
  <c r="N1428" i="5"/>
  <c r="O1428" i="5" s="1"/>
  <c r="L1428" i="5"/>
  <c r="M1428" i="5" s="1"/>
  <c r="R1427" i="5"/>
  <c r="S1427" i="5" s="1"/>
  <c r="P1427" i="5"/>
  <c r="Q1427" i="5" s="1"/>
  <c r="N1427" i="5"/>
  <c r="O1427" i="5" s="1"/>
  <c r="L1427" i="5"/>
  <c r="M1427" i="5" s="1"/>
  <c r="R1426" i="5"/>
  <c r="S1426" i="5" s="1"/>
  <c r="P1426" i="5"/>
  <c r="Q1426" i="5" s="1"/>
  <c r="N1426" i="5"/>
  <c r="O1426" i="5" s="1"/>
  <c r="L1426" i="5"/>
  <c r="M1426" i="5" s="1"/>
  <c r="R1425" i="5"/>
  <c r="S1425" i="5" s="1"/>
  <c r="P1425" i="5"/>
  <c r="Q1425" i="5" s="1"/>
  <c r="N1425" i="5"/>
  <c r="O1425" i="5" s="1"/>
  <c r="L1425" i="5"/>
  <c r="M1425" i="5" s="1"/>
  <c r="S1424" i="5"/>
  <c r="R1424" i="5"/>
  <c r="P1424" i="5"/>
  <c r="Q1424" i="5" s="1"/>
  <c r="N1424" i="5"/>
  <c r="O1424" i="5" s="1"/>
  <c r="L1424" i="5"/>
  <c r="M1424" i="5" s="1"/>
  <c r="R1423" i="5"/>
  <c r="S1423" i="5" s="1"/>
  <c r="P1423" i="5"/>
  <c r="Q1423" i="5" s="1"/>
  <c r="N1423" i="5"/>
  <c r="O1423" i="5" s="1"/>
  <c r="L1423" i="5"/>
  <c r="M1423" i="5" s="1"/>
  <c r="R1422" i="5"/>
  <c r="S1422" i="5" s="1"/>
  <c r="P1422" i="5"/>
  <c r="Q1422" i="5" s="1"/>
  <c r="N1422" i="5"/>
  <c r="O1422" i="5" s="1"/>
  <c r="L1422" i="5"/>
  <c r="M1422" i="5" s="1"/>
  <c r="R1421" i="5"/>
  <c r="S1421" i="5" s="1"/>
  <c r="P1421" i="5"/>
  <c r="Q1421" i="5" s="1"/>
  <c r="N1421" i="5"/>
  <c r="O1421" i="5" s="1"/>
  <c r="L1421" i="5"/>
  <c r="M1421" i="5" s="1"/>
  <c r="R1420" i="5"/>
  <c r="S1420" i="5" s="1"/>
  <c r="P1420" i="5"/>
  <c r="Q1420" i="5" s="1"/>
  <c r="N1420" i="5"/>
  <c r="O1420" i="5" s="1"/>
  <c r="L1420" i="5"/>
  <c r="M1420" i="5" s="1"/>
  <c r="S1419" i="5"/>
  <c r="R1419" i="5"/>
  <c r="P1419" i="5"/>
  <c r="Q1419" i="5" s="1"/>
  <c r="N1419" i="5"/>
  <c r="O1419" i="5" s="1"/>
  <c r="L1419" i="5"/>
  <c r="M1419" i="5" s="1"/>
  <c r="R1418" i="5"/>
  <c r="S1418" i="5" s="1"/>
  <c r="P1418" i="5"/>
  <c r="Q1418" i="5" s="1"/>
  <c r="N1418" i="5"/>
  <c r="O1418" i="5" s="1"/>
  <c r="L1418" i="5"/>
  <c r="M1418" i="5" s="1"/>
  <c r="R1417" i="5"/>
  <c r="S1417" i="5" s="1"/>
  <c r="P1417" i="5"/>
  <c r="Q1417" i="5" s="1"/>
  <c r="N1417" i="5"/>
  <c r="O1417" i="5" s="1"/>
  <c r="L1417" i="5"/>
  <c r="M1417" i="5" s="1"/>
  <c r="R1416" i="5"/>
  <c r="S1416" i="5" s="1"/>
  <c r="P1416" i="5"/>
  <c r="Q1416" i="5" s="1"/>
  <c r="N1416" i="5"/>
  <c r="O1416" i="5" s="1"/>
  <c r="L1416" i="5"/>
  <c r="M1416" i="5" s="1"/>
  <c r="R1415" i="5"/>
  <c r="S1415" i="5" s="1"/>
  <c r="P1415" i="5"/>
  <c r="Q1415" i="5" s="1"/>
  <c r="N1415" i="5"/>
  <c r="O1415" i="5" s="1"/>
  <c r="L1415" i="5"/>
  <c r="M1415" i="5" s="1"/>
  <c r="R1414" i="5"/>
  <c r="S1414" i="5" s="1"/>
  <c r="P1414" i="5"/>
  <c r="Q1414" i="5" s="1"/>
  <c r="N1414" i="5"/>
  <c r="O1414" i="5" s="1"/>
  <c r="L1414" i="5"/>
  <c r="M1414" i="5" s="1"/>
  <c r="R1413" i="5"/>
  <c r="S1413" i="5" s="1"/>
  <c r="P1413" i="5"/>
  <c r="Q1413" i="5" s="1"/>
  <c r="N1413" i="5"/>
  <c r="O1413" i="5" s="1"/>
  <c r="L1413" i="5"/>
  <c r="M1413" i="5" s="1"/>
  <c r="R1412" i="5"/>
  <c r="S1412" i="5" s="1"/>
  <c r="P1412" i="5"/>
  <c r="Q1412" i="5" s="1"/>
  <c r="N1412" i="5"/>
  <c r="O1412" i="5" s="1"/>
  <c r="L1412" i="5"/>
  <c r="M1412" i="5" s="1"/>
  <c r="R1411" i="5"/>
  <c r="S1411" i="5" s="1"/>
  <c r="P1411" i="5"/>
  <c r="Q1411" i="5" s="1"/>
  <c r="N1411" i="5"/>
  <c r="O1411" i="5" s="1"/>
  <c r="L1411" i="5"/>
  <c r="M1411" i="5" s="1"/>
  <c r="R1410" i="5"/>
  <c r="S1410" i="5" s="1"/>
  <c r="P1410" i="5"/>
  <c r="Q1410" i="5" s="1"/>
  <c r="N1410" i="5"/>
  <c r="O1410" i="5" s="1"/>
  <c r="L1410" i="5"/>
  <c r="M1410" i="5" s="1"/>
  <c r="R1409" i="5"/>
  <c r="S1409" i="5" s="1"/>
  <c r="P1409" i="5"/>
  <c r="Q1409" i="5" s="1"/>
  <c r="N1409" i="5"/>
  <c r="O1409" i="5" s="1"/>
  <c r="L1409" i="5"/>
  <c r="M1409" i="5" s="1"/>
  <c r="S1408" i="5"/>
  <c r="R1408" i="5"/>
  <c r="P1408" i="5"/>
  <c r="Q1408" i="5" s="1"/>
  <c r="N1408" i="5"/>
  <c r="O1408" i="5" s="1"/>
  <c r="L1408" i="5"/>
  <c r="M1408" i="5" s="1"/>
  <c r="R1407" i="5"/>
  <c r="S1407" i="5" s="1"/>
  <c r="P1407" i="5"/>
  <c r="Q1407" i="5" s="1"/>
  <c r="N1407" i="5"/>
  <c r="O1407" i="5" s="1"/>
  <c r="L1407" i="5"/>
  <c r="M1407" i="5" s="1"/>
  <c r="R1406" i="5"/>
  <c r="S1406" i="5" s="1"/>
  <c r="P1406" i="5"/>
  <c r="Q1406" i="5" s="1"/>
  <c r="N1406" i="5"/>
  <c r="O1406" i="5" s="1"/>
  <c r="L1406" i="5"/>
  <c r="M1406" i="5" s="1"/>
  <c r="R1405" i="5"/>
  <c r="S1405" i="5" s="1"/>
  <c r="P1405" i="5"/>
  <c r="Q1405" i="5" s="1"/>
  <c r="N1405" i="5"/>
  <c r="O1405" i="5" s="1"/>
  <c r="L1405" i="5"/>
  <c r="M1405" i="5" s="1"/>
  <c r="R1404" i="5"/>
  <c r="S1404" i="5" s="1"/>
  <c r="P1404" i="5"/>
  <c r="Q1404" i="5" s="1"/>
  <c r="N1404" i="5"/>
  <c r="O1404" i="5" s="1"/>
  <c r="L1404" i="5"/>
  <c r="M1404" i="5" s="1"/>
  <c r="R1403" i="5"/>
  <c r="S1403" i="5" s="1"/>
  <c r="P1403" i="5"/>
  <c r="Q1403" i="5" s="1"/>
  <c r="O1403" i="5"/>
  <c r="N1403" i="5"/>
  <c r="L1403" i="5"/>
  <c r="M1403" i="5" s="1"/>
  <c r="R1402" i="5"/>
  <c r="S1402" i="5" s="1"/>
  <c r="P1402" i="5"/>
  <c r="Q1402" i="5" s="1"/>
  <c r="N1402" i="5"/>
  <c r="O1402" i="5" s="1"/>
  <c r="L1402" i="5"/>
  <c r="M1402" i="5" s="1"/>
  <c r="R1401" i="5"/>
  <c r="S1401" i="5" s="1"/>
  <c r="P1401" i="5"/>
  <c r="Q1401" i="5" s="1"/>
  <c r="N1401" i="5"/>
  <c r="O1401" i="5" s="1"/>
  <c r="L1401" i="5"/>
  <c r="M1401" i="5" s="1"/>
  <c r="R1400" i="5"/>
  <c r="S1400" i="5" s="1"/>
  <c r="P1400" i="5"/>
  <c r="Q1400" i="5" s="1"/>
  <c r="N1400" i="5"/>
  <c r="O1400" i="5" s="1"/>
  <c r="L1400" i="5"/>
  <c r="M1400" i="5" s="1"/>
  <c r="R1399" i="5"/>
  <c r="S1399" i="5" s="1"/>
  <c r="P1399" i="5"/>
  <c r="Q1399" i="5" s="1"/>
  <c r="N1399" i="5"/>
  <c r="O1399" i="5" s="1"/>
  <c r="L1399" i="5"/>
  <c r="M1399" i="5" s="1"/>
  <c r="R1398" i="5"/>
  <c r="S1398" i="5" s="1"/>
  <c r="P1398" i="5"/>
  <c r="Q1398" i="5" s="1"/>
  <c r="N1398" i="5"/>
  <c r="O1398" i="5" s="1"/>
  <c r="L1398" i="5"/>
  <c r="M1398" i="5" s="1"/>
  <c r="R1397" i="5"/>
  <c r="S1397" i="5" s="1"/>
  <c r="P1397" i="5"/>
  <c r="Q1397" i="5" s="1"/>
  <c r="O1397" i="5"/>
  <c r="N1397" i="5"/>
  <c r="L1397" i="5"/>
  <c r="M1397" i="5" s="1"/>
  <c r="R1396" i="5"/>
  <c r="S1396" i="5" s="1"/>
  <c r="P1396" i="5"/>
  <c r="Q1396" i="5" s="1"/>
  <c r="N1396" i="5"/>
  <c r="O1396" i="5" s="1"/>
  <c r="L1396" i="5"/>
  <c r="M1396" i="5" s="1"/>
  <c r="R1395" i="5"/>
  <c r="S1395" i="5" s="1"/>
  <c r="P1395" i="5"/>
  <c r="Q1395" i="5" s="1"/>
  <c r="N1395" i="5"/>
  <c r="O1395" i="5" s="1"/>
  <c r="L1395" i="5"/>
  <c r="M1395" i="5" s="1"/>
  <c r="R1394" i="5"/>
  <c r="S1394" i="5" s="1"/>
  <c r="P1394" i="5"/>
  <c r="Q1394" i="5" s="1"/>
  <c r="N1394" i="5"/>
  <c r="O1394" i="5" s="1"/>
  <c r="L1394" i="5"/>
  <c r="M1394" i="5" s="1"/>
  <c r="R1393" i="5"/>
  <c r="S1393" i="5" s="1"/>
  <c r="P1393" i="5"/>
  <c r="Q1393" i="5" s="1"/>
  <c r="N1393" i="5"/>
  <c r="O1393" i="5" s="1"/>
  <c r="L1393" i="5"/>
  <c r="M1393" i="5" s="1"/>
  <c r="R1392" i="5"/>
  <c r="S1392" i="5" s="1"/>
  <c r="P1392" i="5"/>
  <c r="Q1392" i="5" s="1"/>
  <c r="O1392" i="5"/>
  <c r="N1392" i="5"/>
  <c r="L1392" i="5"/>
  <c r="M1392" i="5" s="1"/>
  <c r="R1391" i="5"/>
  <c r="S1391" i="5" s="1"/>
  <c r="P1391" i="5"/>
  <c r="Q1391" i="5" s="1"/>
  <c r="N1391" i="5"/>
  <c r="O1391" i="5" s="1"/>
  <c r="L1391" i="5"/>
  <c r="M1391" i="5" s="1"/>
  <c r="R1390" i="5"/>
  <c r="S1390" i="5" s="1"/>
  <c r="P1390" i="5"/>
  <c r="Q1390" i="5" s="1"/>
  <c r="N1390" i="5"/>
  <c r="O1390" i="5" s="1"/>
  <c r="L1390" i="5"/>
  <c r="M1390" i="5" s="1"/>
  <c r="R1389" i="5"/>
  <c r="S1389" i="5" s="1"/>
  <c r="P1389" i="5"/>
  <c r="Q1389" i="5" s="1"/>
  <c r="N1389" i="5"/>
  <c r="O1389" i="5" s="1"/>
  <c r="L1389" i="5"/>
  <c r="M1389" i="5" s="1"/>
  <c r="R1388" i="5"/>
  <c r="S1388" i="5" s="1"/>
  <c r="P1388" i="5"/>
  <c r="Q1388" i="5" s="1"/>
  <c r="N1388" i="5"/>
  <c r="O1388" i="5" s="1"/>
  <c r="L1388" i="5"/>
  <c r="M1388" i="5" s="1"/>
  <c r="R1387" i="5"/>
  <c r="S1387" i="5" s="1"/>
  <c r="P1387" i="5"/>
  <c r="Q1387" i="5" s="1"/>
  <c r="N1387" i="5"/>
  <c r="O1387" i="5" s="1"/>
  <c r="L1387" i="5"/>
  <c r="M1387" i="5" s="1"/>
  <c r="R1386" i="5"/>
  <c r="S1386" i="5" s="1"/>
  <c r="P1386" i="5"/>
  <c r="Q1386" i="5" s="1"/>
  <c r="N1386" i="5"/>
  <c r="O1386" i="5" s="1"/>
  <c r="L1386" i="5"/>
  <c r="M1386" i="5" s="1"/>
  <c r="R1385" i="5"/>
  <c r="S1385" i="5" s="1"/>
  <c r="P1385" i="5"/>
  <c r="Q1385" i="5" s="1"/>
  <c r="N1385" i="5"/>
  <c r="O1385" i="5" s="1"/>
  <c r="L1385" i="5"/>
  <c r="M1385" i="5" s="1"/>
  <c r="R1384" i="5"/>
  <c r="S1384" i="5" s="1"/>
  <c r="P1384" i="5"/>
  <c r="Q1384" i="5" s="1"/>
  <c r="N1384" i="5"/>
  <c r="O1384" i="5" s="1"/>
  <c r="L1384" i="5"/>
  <c r="M1384" i="5" s="1"/>
  <c r="R1383" i="5"/>
  <c r="S1383" i="5" s="1"/>
  <c r="P1383" i="5"/>
  <c r="Q1383" i="5" s="1"/>
  <c r="N1383" i="5"/>
  <c r="O1383" i="5" s="1"/>
  <c r="L1383" i="5"/>
  <c r="M1383" i="5" s="1"/>
  <c r="R1382" i="5"/>
  <c r="S1382" i="5" s="1"/>
  <c r="P1382" i="5"/>
  <c r="Q1382" i="5" s="1"/>
  <c r="N1382" i="5"/>
  <c r="O1382" i="5" s="1"/>
  <c r="L1382" i="5"/>
  <c r="M1382" i="5" s="1"/>
  <c r="R1381" i="5"/>
  <c r="S1381" i="5" s="1"/>
  <c r="P1381" i="5"/>
  <c r="Q1381" i="5" s="1"/>
  <c r="N1381" i="5"/>
  <c r="O1381" i="5" s="1"/>
  <c r="L1381" i="5"/>
  <c r="M1381" i="5" s="1"/>
  <c r="R1380" i="5"/>
  <c r="S1380" i="5" s="1"/>
  <c r="P1380" i="5"/>
  <c r="Q1380" i="5" s="1"/>
  <c r="N1380" i="5"/>
  <c r="O1380" i="5" s="1"/>
  <c r="L1380" i="5"/>
  <c r="M1380" i="5" s="1"/>
  <c r="R1379" i="5"/>
  <c r="S1379" i="5" s="1"/>
  <c r="P1379" i="5"/>
  <c r="Q1379" i="5" s="1"/>
  <c r="N1379" i="5"/>
  <c r="O1379" i="5" s="1"/>
  <c r="L1379" i="5"/>
  <c r="M1379" i="5" s="1"/>
  <c r="R1378" i="5"/>
  <c r="S1378" i="5" s="1"/>
  <c r="P1378" i="5"/>
  <c r="Q1378" i="5" s="1"/>
  <c r="N1378" i="5"/>
  <c r="O1378" i="5" s="1"/>
  <c r="L1378" i="5"/>
  <c r="M1378" i="5" s="1"/>
  <c r="R1377" i="5"/>
  <c r="S1377" i="5" s="1"/>
  <c r="P1377" i="5"/>
  <c r="Q1377" i="5" s="1"/>
  <c r="N1377" i="5"/>
  <c r="O1377" i="5" s="1"/>
  <c r="L1377" i="5"/>
  <c r="M1377" i="5" s="1"/>
  <c r="R1376" i="5"/>
  <c r="S1376" i="5" s="1"/>
  <c r="P1376" i="5"/>
  <c r="Q1376" i="5" s="1"/>
  <c r="N1376" i="5"/>
  <c r="O1376" i="5" s="1"/>
  <c r="L1376" i="5"/>
  <c r="M1376" i="5" s="1"/>
  <c r="R1375" i="5"/>
  <c r="S1375" i="5" s="1"/>
  <c r="P1375" i="5"/>
  <c r="Q1375" i="5" s="1"/>
  <c r="N1375" i="5"/>
  <c r="O1375" i="5" s="1"/>
  <c r="L1375" i="5"/>
  <c r="M1375" i="5" s="1"/>
  <c r="R1374" i="5"/>
  <c r="S1374" i="5" s="1"/>
  <c r="P1374" i="5"/>
  <c r="Q1374" i="5" s="1"/>
  <c r="N1374" i="5"/>
  <c r="O1374" i="5" s="1"/>
  <c r="L1374" i="5"/>
  <c r="M1374" i="5" s="1"/>
  <c r="R1373" i="5"/>
  <c r="S1373" i="5" s="1"/>
  <c r="P1373" i="5"/>
  <c r="Q1373" i="5" s="1"/>
  <c r="N1373" i="5"/>
  <c r="O1373" i="5" s="1"/>
  <c r="L1373" i="5"/>
  <c r="M1373" i="5" s="1"/>
  <c r="R1372" i="5"/>
  <c r="S1372" i="5" s="1"/>
  <c r="P1372" i="5"/>
  <c r="Q1372" i="5" s="1"/>
  <c r="N1372" i="5"/>
  <c r="O1372" i="5" s="1"/>
  <c r="L1372" i="5"/>
  <c r="M1372" i="5" s="1"/>
  <c r="R1371" i="5"/>
  <c r="S1371" i="5" s="1"/>
  <c r="P1371" i="5"/>
  <c r="Q1371" i="5" s="1"/>
  <c r="N1371" i="5"/>
  <c r="O1371" i="5" s="1"/>
  <c r="L1371" i="5"/>
  <c r="M1371" i="5" s="1"/>
  <c r="R1370" i="5"/>
  <c r="S1370" i="5" s="1"/>
  <c r="P1370" i="5"/>
  <c r="Q1370" i="5" s="1"/>
  <c r="N1370" i="5"/>
  <c r="O1370" i="5" s="1"/>
  <c r="L1370" i="5"/>
  <c r="M1370" i="5" s="1"/>
  <c r="R1369" i="5"/>
  <c r="S1369" i="5" s="1"/>
  <c r="P1369" i="5"/>
  <c r="Q1369" i="5" s="1"/>
  <c r="N1369" i="5"/>
  <c r="O1369" i="5" s="1"/>
  <c r="L1369" i="5"/>
  <c r="M1369" i="5" s="1"/>
  <c r="R1368" i="5"/>
  <c r="S1368" i="5" s="1"/>
  <c r="P1368" i="5"/>
  <c r="Q1368" i="5" s="1"/>
  <c r="N1368" i="5"/>
  <c r="O1368" i="5" s="1"/>
  <c r="L1368" i="5"/>
  <c r="M1368" i="5" s="1"/>
  <c r="R1367" i="5"/>
  <c r="S1367" i="5" s="1"/>
  <c r="P1367" i="5"/>
  <c r="Q1367" i="5" s="1"/>
  <c r="N1367" i="5"/>
  <c r="O1367" i="5" s="1"/>
  <c r="L1367" i="5"/>
  <c r="M1367" i="5" s="1"/>
  <c r="R1366" i="5"/>
  <c r="S1366" i="5" s="1"/>
  <c r="P1366" i="5"/>
  <c r="Q1366" i="5" s="1"/>
  <c r="N1366" i="5"/>
  <c r="O1366" i="5" s="1"/>
  <c r="L1366" i="5"/>
  <c r="M1366" i="5" s="1"/>
  <c r="R1365" i="5"/>
  <c r="S1365" i="5" s="1"/>
  <c r="P1365" i="5"/>
  <c r="Q1365" i="5" s="1"/>
  <c r="N1365" i="5"/>
  <c r="O1365" i="5" s="1"/>
  <c r="L1365" i="5"/>
  <c r="M1365" i="5" s="1"/>
  <c r="R1364" i="5"/>
  <c r="S1364" i="5" s="1"/>
  <c r="P1364" i="5"/>
  <c r="Q1364" i="5" s="1"/>
  <c r="N1364" i="5"/>
  <c r="O1364" i="5" s="1"/>
  <c r="L1364" i="5"/>
  <c r="M1364" i="5" s="1"/>
  <c r="R1363" i="5"/>
  <c r="S1363" i="5" s="1"/>
  <c r="P1363" i="5"/>
  <c r="Q1363" i="5" s="1"/>
  <c r="N1363" i="5"/>
  <c r="O1363" i="5" s="1"/>
  <c r="L1363" i="5"/>
  <c r="M1363" i="5" s="1"/>
  <c r="R1362" i="5"/>
  <c r="S1362" i="5" s="1"/>
  <c r="P1362" i="5"/>
  <c r="Q1362" i="5" s="1"/>
  <c r="N1362" i="5"/>
  <c r="O1362" i="5" s="1"/>
  <c r="L1362" i="5"/>
  <c r="M1362" i="5" s="1"/>
  <c r="R1361" i="5"/>
  <c r="S1361" i="5" s="1"/>
  <c r="P1361" i="5"/>
  <c r="Q1361" i="5" s="1"/>
  <c r="N1361" i="5"/>
  <c r="O1361" i="5" s="1"/>
  <c r="L1361" i="5"/>
  <c r="M1361" i="5" s="1"/>
  <c r="R1360" i="5"/>
  <c r="S1360" i="5" s="1"/>
  <c r="P1360" i="5"/>
  <c r="Q1360" i="5" s="1"/>
  <c r="N1360" i="5"/>
  <c r="O1360" i="5" s="1"/>
  <c r="L1360" i="5"/>
  <c r="M1360" i="5" s="1"/>
  <c r="R1359" i="5"/>
  <c r="S1359" i="5" s="1"/>
  <c r="P1359" i="5"/>
  <c r="Q1359" i="5" s="1"/>
  <c r="N1359" i="5"/>
  <c r="O1359" i="5" s="1"/>
  <c r="L1359" i="5"/>
  <c r="M1359" i="5" s="1"/>
  <c r="R1358" i="5"/>
  <c r="S1358" i="5" s="1"/>
  <c r="P1358" i="5"/>
  <c r="Q1358" i="5" s="1"/>
  <c r="N1358" i="5"/>
  <c r="O1358" i="5" s="1"/>
  <c r="L1358" i="5"/>
  <c r="M1358" i="5" s="1"/>
  <c r="R1357" i="5"/>
  <c r="S1357" i="5" s="1"/>
  <c r="P1357" i="5"/>
  <c r="Q1357" i="5" s="1"/>
  <c r="N1357" i="5"/>
  <c r="O1357" i="5" s="1"/>
  <c r="L1357" i="5"/>
  <c r="M1357" i="5" s="1"/>
  <c r="R1356" i="5"/>
  <c r="S1356" i="5" s="1"/>
  <c r="P1356" i="5"/>
  <c r="Q1356" i="5" s="1"/>
  <c r="N1356" i="5"/>
  <c r="O1356" i="5" s="1"/>
  <c r="L1356" i="5"/>
  <c r="M1356" i="5" s="1"/>
  <c r="R1355" i="5"/>
  <c r="S1355" i="5" s="1"/>
  <c r="P1355" i="5"/>
  <c r="Q1355" i="5" s="1"/>
  <c r="N1355" i="5"/>
  <c r="O1355" i="5" s="1"/>
  <c r="L1355" i="5"/>
  <c r="M1355" i="5" s="1"/>
  <c r="R1354" i="5"/>
  <c r="S1354" i="5" s="1"/>
  <c r="P1354" i="5"/>
  <c r="Q1354" i="5" s="1"/>
  <c r="N1354" i="5"/>
  <c r="O1354" i="5" s="1"/>
  <c r="L1354" i="5"/>
  <c r="M1354" i="5" s="1"/>
  <c r="R1353" i="5"/>
  <c r="S1353" i="5" s="1"/>
  <c r="P1353" i="5"/>
  <c r="Q1353" i="5" s="1"/>
  <c r="N1353" i="5"/>
  <c r="O1353" i="5" s="1"/>
  <c r="L1353" i="5"/>
  <c r="M1353" i="5" s="1"/>
  <c r="R1352" i="5"/>
  <c r="S1352" i="5" s="1"/>
  <c r="P1352" i="5"/>
  <c r="Q1352" i="5" s="1"/>
  <c r="N1352" i="5"/>
  <c r="O1352" i="5" s="1"/>
  <c r="L1352" i="5"/>
  <c r="M1352" i="5" s="1"/>
  <c r="R1351" i="5"/>
  <c r="S1351" i="5" s="1"/>
  <c r="P1351" i="5"/>
  <c r="Q1351" i="5" s="1"/>
  <c r="N1351" i="5"/>
  <c r="O1351" i="5" s="1"/>
  <c r="L1351" i="5"/>
  <c r="M1351" i="5" s="1"/>
  <c r="R1350" i="5"/>
  <c r="S1350" i="5" s="1"/>
  <c r="P1350" i="5"/>
  <c r="Q1350" i="5" s="1"/>
  <c r="N1350" i="5"/>
  <c r="O1350" i="5" s="1"/>
  <c r="L1350" i="5"/>
  <c r="M1350" i="5" s="1"/>
  <c r="R1349" i="5"/>
  <c r="S1349" i="5" s="1"/>
  <c r="P1349" i="5"/>
  <c r="Q1349" i="5" s="1"/>
  <c r="N1349" i="5"/>
  <c r="O1349" i="5" s="1"/>
  <c r="L1349" i="5"/>
  <c r="M1349" i="5" s="1"/>
  <c r="R1348" i="5"/>
  <c r="S1348" i="5" s="1"/>
  <c r="P1348" i="5"/>
  <c r="Q1348" i="5" s="1"/>
  <c r="N1348" i="5"/>
  <c r="O1348" i="5" s="1"/>
  <c r="L1348" i="5"/>
  <c r="M1348" i="5" s="1"/>
  <c r="R1347" i="5"/>
  <c r="S1347" i="5" s="1"/>
  <c r="P1347" i="5"/>
  <c r="Q1347" i="5" s="1"/>
  <c r="N1347" i="5"/>
  <c r="O1347" i="5" s="1"/>
  <c r="L1347" i="5"/>
  <c r="M1347" i="5" s="1"/>
  <c r="R1346" i="5"/>
  <c r="S1346" i="5" s="1"/>
  <c r="P1346" i="5"/>
  <c r="Q1346" i="5" s="1"/>
  <c r="N1346" i="5"/>
  <c r="O1346" i="5" s="1"/>
  <c r="L1346" i="5"/>
  <c r="M1346" i="5" s="1"/>
  <c r="R1345" i="5"/>
  <c r="S1345" i="5" s="1"/>
  <c r="P1345" i="5"/>
  <c r="Q1345" i="5" s="1"/>
  <c r="N1345" i="5"/>
  <c r="O1345" i="5" s="1"/>
  <c r="L1345" i="5"/>
  <c r="M1345" i="5" s="1"/>
  <c r="R1344" i="5"/>
  <c r="S1344" i="5" s="1"/>
  <c r="P1344" i="5"/>
  <c r="Q1344" i="5" s="1"/>
  <c r="N1344" i="5"/>
  <c r="O1344" i="5" s="1"/>
  <c r="L1344" i="5"/>
  <c r="M1344" i="5" s="1"/>
  <c r="R1343" i="5"/>
  <c r="S1343" i="5" s="1"/>
  <c r="P1343" i="5"/>
  <c r="Q1343" i="5" s="1"/>
  <c r="N1343" i="5"/>
  <c r="O1343" i="5" s="1"/>
  <c r="L1343" i="5"/>
  <c r="M1343" i="5" s="1"/>
  <c r="R1342" i="5"/>
  <c r="S1342" i="5" s="1"/>
  <c r="P1342" i="5"/>
  <c r="Q1342" i="5" s="1"/>
  <c r="N1342" i="5"/>
  <c r="O1342" i="5" s="1"/>
  <c r="L1342" i="5"/>
  <c r="M1342" i="5" s="1"/>
  <c r="R1341" i="5"/>
  <c r="S1341" i="5" s="1"/>
  <c r="P1341" i="5"/>
  <c r="Q1341" i="5" s="1"/>
  <c r="N1341" i="5"/>
  <c r="O1341" i="5" s="1"/>
  <c r="L1341" i="5"/>
  <c r="M1341" i="5" s="1"/>
  <c r="R1340" i="5"/>
  <c r="S1340" i="5" s="1"/>
  <c r="P1340" i="5"/>
  <c r="Q1340" i="5" s="1"/>
  <c r="N1340" i="5"/>
  <c r="O1340" i="5" s="1"/>
  <c r="L1340" i="5"/>
  <c r="M1340" i="5" s="1"/>
  <c r="R1339" i="5"/>
  <c r="S1339" i="5" s="1"/>
  <c r="P1339" i="5"/>
  <c r="Q1339" i="5" s="1"/>
  <c r="N1339" i="5"/>
  <c r="O1339" i="5" s="1"/>
  <c r="L1339" i="5"/>
  <c r="M1339" i="5" s="1"/>
  <c r="R1338" i="5"/>
  <c r="S1338" i="5" s="1"/>
  <c r="P1338" i="5"/>
  <c r="Q1338" i="5" s="1"/>
  <c r="N1338" i="5"/>
  <c r="O1338" i="5" s="1"/>
  <c r="L1338" i="5"/>
  <c r="M1338" i="5" s="1"/>
  <c r="R1337" i="5"/>
  <c r="S1337" i="5" s="1"/>
  <c r="P1337" i="5"/>
  <c r="Q1337" i="5" s="1"/>
  <c r="N1337" i="5"/>
  <c r="O1337" i="5" s="1"/>
  <c r="L1337" i="5"/>
  <c r="M1337" i="5" s="1"/>
  <c r="R1336" i="5"/>
  <c r="S1336" i="5" s="1"/>
  <c r="P1336" i="5"/>
  <c r="Q1336" i="5" s="1"/>
  <c r="N1336" i="5"/>
  <c r="O1336" i="5" s="1"/>
  <c r="L1336" i="5"/>
  <c r="M1336" i="5" s="1"/>
  <c r="R1335" i="5"/>
  <c r="S1335" i="5" s="1"/>
  <c r="P1335" i="5"/>
  <c r="Q1335" i="5" s="1"/>
  <c r="N1335" i="5"/>
  <c r="O1335" i="5" s="1"/>
  <c r="L1335" i="5"/>
  <c r="M1335" i="5" s="1"/>
  <c r="R1334" i="5"/>
  <c r="S1334" i="5" s="1"/>
  <c r="P1334" i="5"/>
  <c r="Q1334" i="5" s="1"/>
  <c r="N1334" i="5"/>
  <c r="O1334" i="5" s="1"/>
  <c r="L1334" i="5"/>
  <c r="M1334" i="5" s="1"/>
  <c r="R1333" i="5"/>
  <c r="S1333" i="5" s="1"/>
  <c r="P1333" i="5"/>
  <c r="Q1333" i="5" s="1"/>
  <c r="N1333" i="5"/>
  <c r="O1333" i="5" s="1"/>
  <c r="L1333" i="5"/>
  <c r="M1333" i="5" s="1"/>
  <c r="R1332" i="5"/>
  <c r="S1332" i="5" s="1"/>
  <c r="P1332" i="5"/>
  <c r="Q1332" i="5" s="1"/>
  <c r="N1332" i="5"/>
  <c r="O1332" i="5" s="1"/>
  <c r="L1332" i="5"/>
  <c r="M1332" i="5" s="1"/>
  <c r="R1331" i="5"/>
  <c r="S1331" i="5" s="1"/>
  <c r="P1331" i="5"/>
  <c r="Q1331" i="5" s="1"/>
  <c r="N1331" i="5"/>
  <c r="O1331" i="5" s="1"/>
  <c r="L1331" i="5"/>
  <c r="M1331" i="5" s="1"/>
  <c r="R1330" i="5"/>
  <c r="S1330" i="5" s="1"/>
  <c r="P1330" i="5"/>
  <c r="Q1330" i="5" s="1"/>
  <c r="N1330" i="5"/>
  <c r="O1330" i="5" s="1"/>
  <c r="L1330" i="5"/>
  <c r="M1330" i="5" s="1"/>
  <c r="R1329" i="5"/>
  <c r="S1329" i="5" s="1"/>
  <c r="P1329" i="5"/>
  <c r="Q1329" i="5" s="1"/>
  <c r="N1329" i="5"/>
  <c r="O1329" i="5" s="1"/>
  <c r="L1329" i="5"/>
  <c r="M1329" i="5" s="1"/>
  <c r="R1328" i="5"/>
  <c r="S1328" i="5" s="1"/>
  <c r="P1328" i="5"/>
  <c r="Q1328" i="5" s="1"/>
  <c r="N1328" i="5"/>
  <c r="O1328" i="5" s="1"/>
  <c r="L1328" i="5"/>
  <c r="M1328" i="5" s="1"/>
  <c r="R1327" i="5"/>
  <c r="S1327" i="5" s="1"/>
  <c r="P1327" i="5"/>
  <c r="Q1327" i="5" s="1"/>
  <c r="N1327" i="5"/>
  <c r="O1327" i="5" s="1"/>
  <c r="L1327" i="5"/>
  <c r="M1327" i="5" s="1"/>
  <c r="R1326" i="5"/>
  <c r="S1326" i="5" s="1"/>
  <c r="P1326" i="5"/>
  <c r="Q1326" i="5" s="1"/>
  <c r="N1326" i="5"/>
  <c r="O1326" i="5" s="1"/>
  <c r="L1326" i="5"/>
  <c r="M1326" i="5" s="1"/>
  <c r="R1325" i="5"/>
  <c r="S1325" i="5" s="1"/>
  <c r="P1325" i="5"/>
  <c r="Q1325" i="5" s="1"/>
  <c r="N1325" i="5"/>
  <c r="O1325" i="5" s="1"/>
  <c r="L1325" i="5"/>
  <c r="M1325" i="5" s="1"/>
  <c r="R1324" i="5"/>
  <c r="S1324" i="5" s="1"/>
  <c r="P1324" i="5"/>
  <c r="Q1324" i="5" s="1"/>
  <c r="N1324" i="5"/>
  <c r="O1324" i="5" s="1"/>
  <c r="L1324" i="5"/>
  <c r="M1324" i="5" s="1"/>
  <c r="R1323" i="5"/>
  <c r="S1323" i="5" s="1"/>
  <c r="P1323" i="5"/>
  <c r="Q1323" i="5" s="1"/>
  <c r="N1323" i="5"/>
  <c r="O1323" i="5" s="1"/>
  <c r="L1323" i="5"/>
  <c r="M1323" i="5" s="1"/>
  <c r="R1322" i="5"/>
  <c r="S1322" i="5" s="1"/>
  <c r="P1322" i="5"/>
  <c r="Q1322" i="5" s="1"/>
  <c r="N1322" i="5"/>
  <c r="O1322" i="5" s="1"/>
  <c r="L1322" i="5"/>
  <c r="M1322" i="5" s="1"/>
  <c r="R1321" i="5"/>
  <c r="S1321" i="5" s="1"/>
  <c r="P1321" i="5"/>
  <c r="Q1321" i="5" s="1"/>
  <c r="N1321" i="5"/>
  <c r="O1321" i="5" s="1"/>
  <c r="L1321" i="5"/>
  <c r="M1321" i="5" s="1"/>
  <c r="R1320" i="5"/>
  <c r="S1320" i="5" s="1"/>
  <c r="P1320" i="5"/>
  <c r="Q1320" i="5" s="1"/>
  <c r="N1320" i="5"/>
  <c r="O1320" i="5" s="1"/>
  <c r="L1320" i="5"/>
  <c r="M1320" i="5" s="1"/>
  <c r="R1319" i="5"/>
  <c r="S1319" i="5" s="1"/>
  <c r="P1319" i="5"/>
  <c r="Q1319" i="5" s="1"/>
  <c r="N1319" i="5"/>
  <c r="O1319" i="5" s="1"/>
  <c r="L1319" i="5"/>
  <c r="M1319" i="5" s="1"/>
  <c r="R1318" i="5"/>
  <c r="S1318" i="5" s="1"/>
  <c r="P1318" i="5"/>
  <c r="Q1318" i="5" s="1"/>
  <c r="N1318" i="5"/>
  <c r="O1318" i="5" s="1"/>
  <c r="L1318" i="5"/>
  <c r="M1318" i="5" s="1"/>
  <c r="R1317" i="5"/>
  <c r="S1317" i="5" s="1"/>
  <c r="P1317" i="5"/>
  <c r="Q1317" i="5" s="1"/>
  <c r="N1317" i="5"/>
  <c r="O1317" i="5" s="1"/>
  <c r="L1317" i="5"/>
  <c r="M1317" i="5" s="1"/>
  <c r="R1316" i="5"/>
  <c r="S1316" i="5" s="1"/>
  <c r="P1316" i="5"/>
  <c r="Q1316" i="5" s="1"/>
  <c r="N1316" i="5"/>
  <c r="O1316" i="5" s="1"/>
  <c r="L1316" i="5"/>
  <c r="M1316" i="5" s="1"/>
  <c r="R1315" i="5"/>
  <c r="S1315" i="5" s="1"/>
  <c r="P1315" i="5"/>
  <c r="Q1315" i="5" s="1"/>
  <c r="N1315" i="5"/>
  <c r="O1315" i="5" s="1"/>
  <c r="L1315" i="5"/>
  <c r="M1315" i="5" s="1"/>
  <c r="R1314" i="5"/>
  <c r="S1314" i="5" s="1"/>
  <c r="P1314" i="5"/>
  <c r="Q1314" i="5" s="1"/>
  <c r="N1314" i="5"/>
  <c r="O1314" i="5" s="1"/>
  <c r="L1314" i="5"/>
  <c r="M1314" i="5" s="1"/>
  <c r="R1313" i="5"/>
  <c r="S1313" i="5" s="1"/>
  <c r="P1313" i="5"/>
  <c r="Q1313" i="5" s="1"/>
  <c r="N1313" i="5"/>
  <c r="O1313" i="5" s="1"/>
  <c r="L1313" i="5"/>
  <c r="M1313" i="5" s="1"/>
  <c r="R1312" i="5"/>
  <c r="S1312" i="5" s="1"/>
  <c r="P1312" i="5"/>
  <c r="Q1312" i="5" s="1"/>
  <c r="N1312" i="5"/>
  <c r="O1312" i="5" s="1"/>
  <c r="L1312" i="5"/>
  <c r="M1312" i="5" s="1"/>
  <c r="R1311" i="5"/>
  <c r="S1311" i="5" s="1"/>
  <c r="P1311" i="5"/>
  <c r="Q1311" i="5" s="1"/>
  <c r="N1311" i="5"/>
  <c r="O1311" i="5" s="1"/>
  <c r="L1311" i="5"/>
  <c r="M1311" i="5" s="1"/>
  <c r="R1310" i="5"/>
  <c r="S1310" i="5" s="1"/>
  <c r="P1310" i="5"/>
  <c r="Q1310" i="5" s="1"/>
  <c r="N1310" i="5"/>
  <c r="O1310" i="5" s="1"/>
  <c r="L1310" i="5"/>
  <c r="M1310" i="5" s="1"/>
  <c r="R1309" i="5"/>
  <c r="S1309" i="5" s="1"/>
  <c r="P1309" i="5"/>
  <c r="Q1309" i="5" s="1"/>
  <c r="N1309" i="5"/>
  <c r="O1309" i="5" s="1"/>
  <c r="L1309" i="5"/>
  <c r="M1309" i="5" s="1"/>
  <c r="R1308" i="5"/>
  <c r="S1308" i="5" s="1"/>
  <c r="P1308" i="5"/>
  <c r="Q1308" i="5" s="1"/>
  <c r="N1308" i="5"/>
  <c r="O1308" i="5" s="1"/>
  <c r="L1308" i="5"/>
  <c r="M1308" i="5" s="1"/>
  <c r="R1307" i="5"/>
  <c r="S1307" i="5" s="1"/>
  <c r="P1307" i="5"/>
  <c r="Q1307" i="5" s="1"/>
  <c r="N1307" i="5"/>
  <c r="O1307" i="5" s="1"/>
  <c r="L1307" i="5"/>
  <c r="M1307" i="5" s="1"/>
  <c r="R1306" i="5"/>
  <c r="S1306" i="5" s="1"/>
  <c r="P1306" i="5"/>
  <c r="Q1306" i="5" s="1"/>
  <c r="N1306" i="5"/>
  <c r="O1306" i="5" s="1"/>
  <c r="L1306" i="5"/>
  <c r="M1306" i="5" s="1"/>
  <c r="R1305" i="5"/>
  <c r="S1305" i="5" s="1"/>
  <c r="P1305" i="5"/>
  <c r="Q1305" i="5" s="1"/>
  <c r="N1305" i="5"/>
  <c r="O1305" i="5" s="1"/>
  <c r="L1305" i="5"/>
  <c r="M1305" i="5" s="1"/>
  <c r="R1304" i="5"/>
  <c r="S1304" i="5" s="1"/>
  <c r="P1304" i="5"/>
  <c r="Q1304" i="5" s="1"/>
  <c r="N1304" i="5"/>
  <c r="O1304" i="5" s="1"/>
  <c r="L1304" i="5"/>
  <c r="M1304" i="5" s="1"/>
  <c r="R1303" i="5"/>
  <c r="S1303" i="5" s="1"/>
  <c r="P1303" i="5"/>
  <c r="Q1303" i="5" s="1"/>
  <c r="N1303" i="5"/>
  <c r="O1303" i="5" s="1"/>
  <c r="L1303" i="5"/>
  <c r="M1303" i="5" s="1"/>
  <c r="R1302" i="5"/>
  <c r="S1302" i="5" s="1"/>
  <c r="P1302" i="5"/>
  <c r="Q1302" i="5" s="1"/>
  <c r="N1302" i="5"/>
  <c r="O1302" i="5" s="1"/>
  <c r="L1302" i="5"/>
  <c r="M1302" i="5" s="1"/>
  <c r="R1301" i="5"/>
  <c r="S1301" i="5" s="1"/>
  <c r="P1301" i="5"/>
  <c r="Q1301" i="5" s="1"/>
  <c r="N1301" i="5"/>
  <c r="O1301" i="5" s="1"/>
  <c r="L1301" i="5"/>
  <c r="M1301" i="5" s="1"/>
  <c r="R1300" i="5"/>
  <c r="S1300" i="5" s="1"/>
  <c r="P1300" i="5"/>
  <c r="Q1300" i="5" s="1"/>
  <c r="N1300" i="5"/>
  <c r="O1300" i="5" s="1"/>
  <c r="L1300" i="5"/>
  <c r="M1300" i="5" s="1"/>
  <c r="R1299" i="5"/>
  <c r="S1299" i="5" s="1"/>
  <c r="P1299" i="5"/>
  <c r="Q1299" i="5" s="1"/>
  <c r="N1299" i="5"/>
  <c r="O1299" i="5" s="1"/>
  <c r="L1299" i="5"/>
  <c r="M1299" i="5" s="1"/>
  <c r="R1298" i="5"/>
  <c r="S1298" i="5" s="1"/>
  <c r="P1298" i="5"/>
  <c r="Q1298" i="5" s="1"/>
  <c r="N1298" i="5"/>
  <c r="O1298" i="5" s="1"/>
  <c r="L1298" i="5"/>
  <c r="M1298" i="5" s="1"/>
  <c r="R1297" i="5"/>
  <c r="S1297" i="5" s="1"/>
  <c r="P1297" i="5"/>
  <c r="Q1297" i="5" s="1"/>
  <c r="N1297" i="5"/>
  <c r="O1297" i="5" s="1"/>
  <c r="L1297" i="5"/>
  <c r="M1297" i="5" s="1"/>
  <c r="R1296" i="5"/>
  <c r="S1296" i="5" s="1"/>
  <c r="P1296" i="5"/>
  <c r="Q1296" i="5" s="1"/>
  <c r="N1296" i="5"/>
  <c r="O1296" i="5" s="1"/>
  <c r="L1296" i="5"/>
  <c r="M1296" i="5" s="1"/>
  <c r="R1295" i="5"/>
  <c r="S1295" i="5" s="1"/>
  <c r="P1295" i="5"/>
  <c r="Q1295" i="5" s="1"/>
  <c r="N1295" i="5"/>
  <c r="O1295" i="5" s="1"/>
  <c r="L1295" i="5"/>
  <c r="M1295" i="5" s="1"/>
  <c r="R1294" i="5"/>
  <c r="S1294" i="5" s="1"/>
  <c r="P1294" i="5"/>
  <c r="Q1294" i="5" s="1"/>
  <c r="N1294" i="5"/>
  <c r="O1294" i="5" s="1"/>
  <c r="L1294" i="5"/>
  <c r="M1294" i="5" s="1"/>
  <c r="R1293" i="5"/>
  <c r="S1293" i="5" s="1"/>
  <c r="P1293" i="5"/>
  <c r="Q1293" i="5" s="1"/>
  <c r="N1293" i="5"/>
  <c r="O1293" i="5" s="1"/>
  <c r="L1293" i="5"/>
  <c r="M1293" i="5" s="1"/>
  <c r="R1292" i="5"/>
  <c r="S1292" i="5" s="1"/>
  <c r="P1292" i="5"/>
  <c r="Q1292" i="5" s="1"/>
  <c r="N1292" i="5"/>
  <c r="O1292" i="5" s="1"/>
  <c r="L1292" i="5"/>
  <c r="M1292" i="5" s="1"/>
  <c r="R1291" i="5"/>
  <c r="S1291" i="5" s="1"/>
  <c r="P1291" i="5"/>
  <c r="Q1291" i="5" s="1"/>
  <c r="N1291" i="5"/>
  <c r="O1291" i="5" s="1"/>
  <c r="L1291" i="5"/>
  <c r="M1291" i="5" s="1"/>
  <c r="R1290" i="5"/>
  <c r="S1290" i="5" s="1"/>
  <c r="P1290" i="5"/>
  <c r="Q1290" i="5" s="1"/>
  <c r="N1290" i="5"/>
  <c r="O1290" i="5" s="1"/>
  <c r="L1290" i="5"/>
  <c r="M1290" i="5" s="1"/>
  <c r="R1289" i="5"/>
  <c r="S1289" i="5" s="1"/>
  <c r="P1289" i="5"/>
  <c r="Q1289" i="5" s="1"/>
  <c r="N1289" i="5"/>
  <c r="O1289" i="5" s="1"/>
  <c r="L1289" i="5"/>
  <c r="M1289" i="5" s="1"/>
  <c r="R1288" i="5"/>
  <c r="S1288" i="5" s="1"/>
  <c r="P1288" i="5"/>
  <c r="Q1288" i="5" s="1"/>
  <c r="N1288" i="5"/>
  <c r="O1288" i="5" s="1"/>
  <c r="L1288" i="5"/>
  <c r="M1288" i="5" s="1"/>
  <c r="R1287" i="5"/>
  <c r="S1287" i="5" s="1"/>
  <c r="P1287" i="5"/>
  <c r="Q1287" i="5" s="1"/>
  <c r="N1287" i="5"/>
  <c r="O1287" i="5" s="1"/>
  <c r="L1287" i="5"/>
  <c r="M1287" i="5" s="1"/>
  <c r="R1286" i="5"/>
  <c r="S1286" i="5" s="1"/>
  <c r="P1286" i="5"/>
  <c r="Q1286" i="5" s="1"/>
  <c r="N1286" i="5"/>
  <c r="O1286" i="5" s="1"/>
  <c r="L1286" i="5"/>
  <c r="M1286" i="5" s="1"/>
  <c r="R1285" i="5"/>
  <c r="S1285" i="5" s="1"/>
  <c r="P1285" i="5"/>
  <c r="Q1285" i="5" s="1"/>
  <c r="N1285" i="5"/>
  <c r="O1285" i="5" s="1"/>
  <c r="L1285" i="5"/>
  <c r="M1285" i="5" s="1"/>
  <c r="R1284" i="5"/>
  <c r="S1284" i="5" s="1"/>
  <c r="P1284" i="5"/>
  <c r="Q1284" i="5" s="1"/>
  <c r="N1284" i="5"/>
  <c r="O1284" i="5" s="1"/>
  <c r="L1284" i="5"/>
  <c r="M1284" i="5" s="1"/>
  <c r="R1283" i="5"/>
  <c r="S1283" i="5" s="1"/>
  <c r="P1283" i="5"/>
  <c r="Q1283" i="5" s="1"/>
  <c r="N1283" i="5"/>
  <c r="O1283" i="5" s="1"/>
  <c r="L1283" i="5"/>
  <c r="M1283" i="5" s="1"/>
  <c r="R1282" i="5"/>
  <c r="S1282" i="5" s="1"/>
  <c r="P1282" i="5"/>
  <c r="Q1282" i="5" s="1"/>
  <c r="N1282" i="5"/>
  <c r="O1282" i="5" s="1"/>
  <c r="L1282" i="5"/>
  <c r="M1282" i="5" s="1"/>
  <c r="R1281" i="5"/>
  <c r="S1281" i="5" s="1"/>
  <c r="P1281" i="5"/>
  <c r="Q1281" i="5" s="1"/>
  <c r="N1281" i="5"/>
  <c r="O1281" i="5" s="1"/>
  <c r="L1281" i="5"/>
  <c r="M1281" i="5" s="1"/>
  <c r="R1280" i="5"/>
  <c r="S1280" i="5" s="1"/>
  <c r="P1280" i="5"/>
  <c r="Q1280" i="5" s="1"/>
  <c r="N1280" i="5"/>
  <c r="O1280" i="5" s="1"/>
  <c r="L1280" i="5"/>
  <c r="M1280" i="5" s="1"/>
  <c r="R1279" i="5"/>
  <c r="S1279" i="5" s="1"/>
  <c r="P1279" i="5"/>
  <c r="Q1279" i="5" s="1"/>
  <c r="N1279" i="5"/>
  <c r="O1279" i="5" s="1"/>
  <c r="L1279" i="5"/>
  <c r="M1279" i="5" s="1"/>
  <c r="R1278" i="5"/>
  <c r="S1278" i="5" s="1"/>
  <c r="P1278" i="5"/>
  <c r="Q1278" i="5" s="1"/>
  <c r="N1278" i="5"/>
  <c r="O1278" i="5" s="1"/>
  <c r="L1278" i="5"/>
  <c r="M1278" i="5" s="1"/>
  <c r="R1277" i="5"/>
  <c r="S1277" i="5" s="1"/>
  <c r="P1277" i="5"/>
  <c r="Q1277" i="5" s="1"/>
  <c r="N1277" i="5"/>
  <c r="O1277" i="5" s="1"/>
  <c r="L1277" i="5"/>
  <c r="M1277" i="5" s="1"/>
  <c r="R1276" i="5"/>
  <c r="S1276" i="5" s="1"/>
  <c r="P1276" i="5"/>
  <c r="Q1276" i="5" s="1"/>
  <c r="N1276" i="5"/>
  <c r="O1276" i="5" s="1"/>
  <c r="L1276" i="5"/>
  <c r="M1276" i="5" s="1"/>
  <c r="R1275" i="5"/>
  <c r="S1275" i="5" s="1"/>
  <c r="P1275" i="5"/>
  <c r="Q1275" i="5" s="1"/>
  <c r="N1275" i="5"/>
  <c r="O1275" i="5" s="1"/>
  <c r="L1275" i="5"/>
  <c r="M1275" i="5" s="1"/>
  <c r="R1274" i="5"/>
  <c r="S1274" i="5" s="1"/>
  <c r="P1274" i="5"/>
  <c r="Q1274" i="5" s="1"/>
  <c r="N1274" i="5"/>
  <c r="O1274" i="5" s="1"/>
  <c r="L1274" i="5"/>
  <c r="M1274" i="5" s="1"/>
  <c r="R1273" i="5"/>
  <c r="S1273" i="5" s="1"/>
  <c r="P1273" i="5"/>
  <c r="Q1273" i="5" s="1"/>
  <c r="N1273" i="5"/>
  <c r="O1273" i="5" s="1"/>
  <c r="L1273" i="5"/>
  <c r="M1273" i="5" s="1"/>
  <c r="R1272" i="5"/>
  <c r="S1272" i="5" s="1"/>
  <c r="P1272" i="5"/>
  <c r="Q1272" i="5" s="1"/>
  <c r="N1272" i="5"/>
  <c r="O1272" i="5" s="1"/>
  <c r="L1272" i="5"/>
  <c r="M1272" i="5" s="1"/>
  <c r="R1271" i="5"/>
  <c r="S1271" i="5" s="1"/>
  <c r="P1271" i="5"/>
  <c r="Q1271" i="5" s="1"/>
  <c r="N1271" i="5"/>
  <c r="O1271" i="5" s="1"/>
  <c r="L1271" i="5"/>
  <c r="M1271" i="5" s="1"/>
  <c r="R1270" i="5"/>
  <c r="S1270" i="5" s="1"/>
  <c r="P1270" i="5"/>
  <c r="Q1270" i="5" s="1"/>
  <c r="N1270" i="5"/>
  <c r="O1270" i="5" s="1"/>
  <c r="L1270" i="5"/>
  <c r="M1270" i="5" s="1"/>
  <c r="R1269" i="5"/>
  <c r="S1269" i="5" s="1"/>
  <c r="P1269" i="5"/>
  <c r="Q1269" i="5" s="1"/>
  <c r="N1269" i="5"/>
  <c r="O1269" i="5" s="1"/>
  <c r="L1269" i="5"/>
  <c r="M1269" i="5" s="1"/>
  <c r="R1268" i="5"/>
  <c r="S1268" i="5" s="1"/>
  <c r="P1268" i="5"/>
  <c r="Q1268" i="5" s="1"/>
  <c r="N1268" i="5"/>
  <c r="O1268" i="5" s="1"/>
  <c r="L1268" i="5"/>
  <c r="M1268" i="5" s="1"/>
  <c r="R1267" i="5"/>
  <c r="S1267" i="5" s="1"/>
  <c r="P1267" i="5"/>
  <c r="Q1267" i="5" s="1"/>
  <c r="N1267" i="5"/>
  <c r="O1267" i="5" s="1"/>
  <c r="L1267" i="5"/>
  <c r="M1267" i="5" s="1"/>
  <c r="R1266" i="5"/>
  <c r="S1266" i="5" s="1"/>
  <c r="P1266" i="5"/>
  <c r="Q1266" i="5" s="1"/>
  <c r="N1266" i="5"/>
  <c r="O1266" i="5" s="1"/>
  <c r="L1266" i="5"/>
  <c r="M1266" i="5" s="1"/>
  <c r="R1265" i="5"/>
  <c r="S1265" i="5" s="1"/>
  <c r="P1265" i="5"/>
  <c r="Q1265" i="5" s="1"/>
  <c r="N1265" i="5"/>
  <c r="O1265" i="5" s="1"/>
  <c r="L1265" i="5"/>
  <c r="M1265" i="5" s="1"/>
  <c r="R1264" i="5"/>
  <c r="S1264" i="5" s="1"/>
  <c r="P1264" i="5"/>
  <c r="Q1264" i="5" s="1"/>
  <c r="N1264" i="5"/>
  <c r="O1264" i="5" s="1"/>
  <c r="L1264" i="5"/>
  <c r="M1264" i="5" s="1"/>
  <c r="R1263" i="5"/>
  <c r="S1263" i="5" s="1"/>
  <c r="P1263" i="5"/>
  <c r="Q1263" i="5" s="1"/>
  <c r="N1263" i="5"/>
  <c r="O1263" i="5" s="1"/>
  <c r="L1263" i="5"/>
  <c r="M1263" i="5" s="1"/>
  <c r="R1262" i="5"/>
  <c r="S1262" i="5" s="1"/>
  <c r="P1262" i="5"/>
  <c r="Q1262" i="5" s="1"/>
  <c r="N1262" i="5"/>
  <c r="O1262" i="5" s="1"/>
  <c r="L1262" i="5"/>
  <c r="M1262" i="5" s="1"/>
  <c r="R1261" i="5"/>
  <c r="S1261" i="5" s="1"/>
  <c r="P1261" i="5"/>
  <c r="Q1261" i="5" s="1"/>
  <c r="N1261" i="5"/>
  <c r="O1261" i="5" s="1"/>
  <c r="L1261" i="5"/>
  <c r="M1261" i="5" s="1"/>
  <c r="R1260" i="5"/>
  <c r="S1260" i="5" s="1"/>
  <c r="P1260" i="5"/>
  <c r="Q1260" i="5" s="1"/>
  <c r="N1260" i="5"/>
  <c r="O1260" i="5" s="1"/>
  <c r="L1260" i="5"/>
  <c r="M1260" i="5" s="1"/>
  <c r="R1259" i="5"/>
  <c r="S1259" i="5" s="1"/>
  <c r="P1259" i="5"/>
  <c r="Q1259" i="5" s="1"/>
  <c r="N1259" i="5"/>
  <c r="O1259" i="5" s="1"/>
  <c r="L1259" i="5"/>
  <c r="M1259" i="5" s="1"/>
  <c r="R1258" i="5"/>
  <c r="S1258" i="5" s="1"/>
  <c r="P1258" i="5"/>
  <c r="Q1258" i="5" s="1"/>
  <c r="N1258" i="5"/>
  <c r="O1258" i="5" s="1"/>
  <c r="L1258" i="5"/>
  <c r="M1258" i="5" s="1"/>
  <c r="R1257" i="5"/>
  <c r="S1257" i="5" s="1"/>
  <c r="P1257" i="5"/>
  <c r="Q1257" i="5" s="1"/>
  <c r="N1257" i="5"/>
  <c r="O1257" i="5" s="1"/>
  <c r="L1257" i="5"/>
  <c r="M1257" i="5" s="1"/>
  <c r="R1256" i="5"/>
  <c r="S1256" i="5" s="1"/>
  <c r="P1256" i="5"/>
  <c r="Q1256" i="5" s="1"/>
  <c r="N1256" i="5"/>
  <c r="O1256" i="5" s="1"/>
  <c r="L1256" i="5"/>
  <c r="M1256" i="5" s="1"/>
  <c r="R1255" i="5"/>
  <c r="S1255" i="5" s="1"/>
  <c r="P1255" i="5"/>
  <c r="Q1255" i="5" s="1"/>
  <c r="N1255" i="5"/>
  <c r="O1255" i="5" s="1"/>
  <c r="L1255" i="5"/>
  <c r="M1255" i="5" s="1"/>
  <c r="R1254" i="5"/>
  <c r="S1254" i="5" s="1"/>
  <c r="P1254" i="5"/>
  <c r="Q1254" i="5" s="1"/>
  <c r="N1254" i="5"/>
  <c r="O1254" i="5" s="1"/>
  <c r="L1254" i="5"/>
  <c r="M1254" i="5" s="1"/>
  <c r="R1253" i="5"/>
  <c r="S1253" i="5" s="1"/>
  <c r="P1253" i="5"/>
  <c r="Q1253" i="5" s="1"/>
  <c r="N1253" i="5"/>
  <c r="O1253" i="5" s="1"/>
  <c r="L1253" i="5"/>
  <c r="M1253" i="5" s="1"/>
  <c r="R1252" i="5"/>
  <c r="S1252" i="5" s="1"/>
  <c r="P1252" i="5"/>
  <c r="Q1252" i="5" s="1"/>
  <c r="N1252" i="5"/>
  <c r="O1252" i="5" s="1"/>
  <c r="L1252" i="5"/>
  <c r="M1252" i="5" s="1"/>
  <c r="R1251" i="5"/>
  <c r="S1251" i="5" s="1"/>
  <c r="P1251" i="5"/>
  <c r="Q1251" i="5" s="1"/>
  <c r="N1251" i="5"/>
  <c r="O1251" i="5" s="1"/>
  <c r="L1251" i="5"/>
  <c r="M1251" i="5" s="1"/>
  <c r="R1250" i="5"/>
  <c r="S1250" i="5" s="1"/>
  <c r="P1250" i="5"/>
  <c r="Q1250" i="5" s="1"/>
  <c r="N1250" i="5"/>
  <c r="O1250" i="5" s="1"/>
  <c r="L1250" i="5"/>
  <c r="M1250" i="5" s="1"/>
  <c r="R1249" i="5"/>
  <c r="S1249" i="5" s="1"/>
  <c r="P1249" i="5"/>
  <c r="Q1249" i="5" s="1"/>
  <c r="N1249" i="5"/>
  <c r="O1249" i="5" s="1"/>
  <c r="L1249" i="5"/>
  <c r="M1249" i="5" s="1"/>
  <c r="R1248" i="5"/>
  <c r="S1248" i="5" s="1"/>
  <c r="P1248" i="5"/>
  <c r="Q1248" i="5" s="1"/>
  <c r="N1248" i="5"/>
  <c r="O1248" i="5" s="1"/>
  <c r="L1248" i="5"/>
  <c r="M1248" i="5" s="1"/>
  <c r="R1247" i="5"/>
  <c r="S1247" i="5" s="1"/>
  <c r="P1247" i="5"/>
  <c r="Q1247" i="5" s="1"/>
  <c r="N1247" i="5"/>
  <c r="O1247" i="5" s="1"/>
  <c r="L1247" i="5"/>
  <c r="M1247" i="5" s="1"/>
  <c r="R1246" i="5"/>
  <c r="S1246" i="5" s="1"/>
  <c r="P1246" i="5"/>
  <c r="Q1246" i="5" s="1"/>
  <c r="N1246" i="5"/>
  <c r="O1246" i="5" s="1"/>
  <c r="L1246" i="5"/>
  <c r="M1246" i="5" s="1"/>
  <c r="R1245" i="5"/>
  <c r="S1245" i="5" s="1"/>
  <c r="P1245" i="5"/>
  <c r="Q1245" i="5" s="1"/>
  <c r="N1245" i="5"/>
  <c r="O1245" i="5" s="1"/>
  <c r="L1245" i="5"/>
  <c r="M1245" i="5" s="1"/>
  <c r="R1244" i="5"/>
  <c r="S1244" i="5" s="1"/>
  <c r="P1244" i="5"/>
  <c r="Q1244" i="5" s="1"/>
  <c r="N1244" i="5"/>
  <c r="O1244" i="5" s="1"/>
  <c r="L1244" i="5"/>
  <c r="M1244" i="5" s="1"/>
  <c r="R1243" i="5"/>
  <c r="S1243" i="5" s="1"/>
  <c r="P1243" i="5"/>
  <c r="Q1243" i="5" s="1"/>
  <c r="N1243" i="5"/>
  <c r="O1243" i="5" s="1"/>
  <c r="L1243" i="5"/>
  <c r="M1243" i="5" s="1"/>
  <c r="R1242" i="5"/>
  <c r="S1242" i="5" s="1"/>
  <c r="P1242" i="5"/>
  <c r="Q1242" i="5" s="1"/>
  <c r="N1242" i="5"/>
  <c r="O1242" i="5" s="1"/>
  <c r="L1242" i="5"/>
  <c r="M1242" i="5" s="1"/>
  <c r="R1241" i="5"/>
  <c r="S1241" i="5" s="1"/>
  <c r="P1241" i="5"/>
  <c r="Q1241" i="5" s="1"/>
  <c r="N1241" i="5"/>
  <c r="O1241" i="5" s="1"/>
  <c r="L1241" i="5"/>
  <c r="M1241" i="5" s="1"/>
  <c r="R1240" i="5"/>
  <c r="S1240" i="5" s="1"/>
  <c r="P1240" i="5"/>
  <c r="Q1240" i="5" s="1"/>
  <c r="N1240" i="5"/>
  <c r="O1240" i="5" s="1"/>
  <c r="L1240" i="5"/>
  <c r="M1240" i="5" s="1"/>
  <c r="R1239" i="5"/>
  <c r="S1239" i="5" s="1"/>
  <c r="P1239" i="5"/>
  <c r="Q1239" i="5" s="1"/>
  <c r="N1239" i="5"/>
  <c r="O1239" i="5" s="1"/>
  <c r="L1239" i="5"/>
  <c r="M1239" i="5" s="1"/>
  <c r="R1238" i="5"/>
  <c r="S1238" i="5" s="1"/>
  <c r="P1238" i="5"/>
  <c r="Q1238" i="5" s="1"/>
  <c r="N1238" i="5"/>
  <c r="O1238" i="5" s="1"/>
  <c r="L1238" i="5"/>
  <c r="M1238" i="5" s="1"/>
  <c r="R1237" i="5"/>
  <c r="S1237" i="5" s="1"/>
  <c r="P1237" i="5"/>
  <c r="Q1237" i="5" s="1"/>
  <c r="N1237" i="5"/>
  <c r="O1237" i="5" s="1"/>
  <c r="L1237" i="5"/>
  <c r="M1237" i="5" s="1"/>
  <c r="R1236" i="5"/>
  <c r="S1236" i="5" s="1"/>
  <c r="P1236" i="5"/>
  <c r="Q1236" i="5" s="1"/>
  <c r="N1236" i="5"/>
  <c r="O1236" i="5" s="1"/>
  <c r="L1236" i="5"/>
  <c r="M1236" i="5" s="1"/>
  <c r="R1235" i="5"/>
  <c r="S1235" i="5" s="1"/>
  <c r="P1235" i="5"/>
  <c r="Q1235" i="5" s="1"/>
  <c r="N1235" i="5"/>
  <c r="O1235" i="5" s="1"/>
  <c r="L1235" i="5"/>
  <c r="M1235" i="5" s="1"/>
  <c r="R1234" i="5"/>
  <c r="S1234" i="5" s="1"/>
  <c r="P1234" i="5"/>
  <c r="Q1234" i="5" s="1"/>
  <c r="N1234" i="5"/>
  <c r="O1234" i="5" s="1"/>
  <c r="L1234" i="5"/>
  <c r="M1234" i="5" s="1"/>
  <c r="R1233" i="5"/>
  <c r="S1233" i="5" s="1"/>
  <c r="P1233" i="5"/>
  <c r="Q1233" i="5" s="1"/>
  <c r="N1233" i="5"/>
  <c r="O1233" i="5" s="1"/>
  <c r="L1233" i="5"/>
  <c r="M1233" i="5" s="1"/>
  <c r="R1232" i="5"/>
  <c r="S1232" i="5" s="1"/>
  <c r="P1232" i="5"/>
  <c r="Q1232" i="5" s="1"/>
  <c r="N1232" i="5"/>
  <c r="O1232" i="5" s="1"/>
  <c r="L1232" i="5"/>
  <c r="M1232" i="5" s="1"/>
  <c r="R1231" i="5"/>
  <c r="S1231" i="5" s="1"/>
  <c r="P1231" i="5"/>
  <c r="Q1231" i="5" s="1"/>
  <c r="N1231" i="5"/>
  <c r="O1231" i="5" s="1"/>
  <c r="L1231" i="5"/>
  <c r="M1231" i="5" s="1"/>
  <c r="R1230" i="5"/>
  <c r="S1230" i="5" s="1"/>
  <c r="P1230" i="5"/>
  <c r="Q1230" i="5" s="1"/>
  <c r="N1230" i="5"/>
  <c r="O1230" i="5" s="1"/>
  <c r="L1230" i="5"/>
  <c r="M1230" i="5" s="1"/>
  <c r="R1229" i="5"/>
  <c r="S1229" i="5" s="1"/>
  <c r="P1229" i="5"/>
  <c r="Q1229" i="5" s="1"/>
  <c r="N1229" i="5"/>
  <c r="O1229" i="5" s="1"/>
  <c r="L1229" i="5"/>
  <c r="M1229" i="5" s="1"/>
  <c r="R1228" i="5"/>
  <c r="S1228" i="5" s="1"/>
  <c r="P1228" i="5"/>
  <c r="Q1228" i="5" s="1"/>
  <c r="N1228" i="5"/>
  <c r="O1228" i="5" s="1"/>
  <c r="L1228" i="5"/>
  <c r="M1228" i="5" s="1"/>
  <c r="R1227" i="5"/>
  <c r="S1227" i="5" s="1"/>
  <c r="P1227" i="5"/>
  <c r="Q1227" i="5" s="1"/>
  <c r="N1227" i="5"/>
  <c r="O1227" i="5" s="1"/>
  <c r="L1227" i="5"/>
  <c r="M1227" i="5" s="1"/>
  <c r="R1226" i="5"/>
  <c r="S1226" i="5" s="1"/>
  <c r="P1226" i="5"/>
  <c r="Q1226" i="5" s="1"/>
  <c r="N1226" i="5"/>
  <c r="O1226" i="5" s="1"/>
  <c r="L1226" i="5"/>
  <c r="M1226" i="5" s="1"/>
  <c r="R1225" i="5"/>
  <c r="S1225" i="5" s="1"/>
  <c r="P1225" i="5"/>
  <c r="Q1225" i="5" s="1"/>
  <c r="N1225" i="5"/>
  <c r="O1225" i="5" s="1"/>
  <c r="L1225" i="5"/>
  <c r="M1225" i="5" s="1"/>
  <c r="R1224" i="5"/>
  <c r="S1224" i="5" s="1"/>
  <c r="P1224" i="5"/>
  <c r="Q1224" i="5" s="1"/>
  <c r="N1224" i="5"/>
  <c r="O1224" i="5" s="1"/>
  <c r="L1224" i="5"/>
  <c r="M1224" i="5" s="1"/>
  <c r="R1223" i="5"/>
  <c r="S1223" i="5" s="1"/>
  <c r="P1223" i="5"/>
  <c r="Q1223" i="5" s="1"/>
  <c r="N1223" i="5"/>
  <c r="O1223" i="5" s="1"/>
  <c r="L1223" i="5"/>
  <c r="M1223" i="5" s="1"/>
  <c r="R1222" i="5"/>
  <c r="S1222" i="5" s="1"/>
  <c r="P1222" i="5"/>
  <c r="Q1222" i="5" s="1"/>
  <c r="N1222" i="5"/>
  <c r="O1222" i="5" s="1"/>
  <c r="L1222" i="5"/>
  <c r="M1222" i="5" s="1"/>
  <c r="R1221" i="5"/>
  <c r="S1221" i="5" s="1"/>
  <c r="P1221" i="5"/>
  <c r="Q1221" i="5" s="1"/>
  <c r="N1221" i="5"/>
  <c r="O1221" i="5" s="1"/>
  <c r="L1221" i="5"/>
  <c r="M1221" i="5" s="1"/>
  <c r="R1220" i="5"/>
  <c r="S1220" i="5" s="1"/>
  <c r="P1220" i="5"/>
  <c r="Q1220" i="5" s="1"/>
  <c r="N1220" i="5"/>
  <c r="O1220" i="5" s="1"/>
  <c r="L1220" i="5"/>
  <c r="M1220" i="5" s="1"/>
  <c r="R1219" i="5"/>
  <c r="S1219" i="5" s="1"/>
  <c r="P1219" i="5"/>
  <c r="Q1219" i="5" s="1"/>
  <c r="N1219" i="5"/>
  <c r="O1219" i="5" s="1"/>
  <c r="L1219" i="5"/>
  <c r="M1219" i="5" s="1"/>
  <c r="R1218" i="5"/>
  <c r="S1218" i="5" s="1"/>
  <c r="P1218" i="5"/>
  <c r="Q1218" i="5" s="1"/>
  <c r="N1218" i="5"/>
  <c r="O1218" i="5" s="1"/>
  <c r="L1218" i="5"/>
  <c r="M1218" i="5" s="1"/>
  <c r="R1217" i="5"/>
  <c r="S1217" i="5" s="1"/>
  <c r="P1217" i="5"/>
  <c r="Q1217" i="5" s="1"/>
  <c r="N1217" i="5"/>
  <c r="O1217" i="5" s="1"/>
  <c r="L1217" i="5"/>
  <c r="M1217" i="5" s="1"/>
  <c r="R1216" i="5"/>
  <c r="S1216" i="5" s="1"/>
  <c r="P1216" i="5"/>
  <c r="Q1216" i="5" s="1"/>
  <c r="N1216" i="5"/>
  <c r="O1216" i="5" s="1"/>
  <c r="L1216" i="5"/>
  <c r="M1216" i="5" s="1"/>
  <c r="R1215" i="5"/>
  <c r="S1215" i="5" s="1"/>
  <c r="P1215" i="5"/>
  <c r="Q1215" i="5" s="1"/>
  <c r="N1215" i="5"/>
  <c r="O1215" i="5" s="1"/>
  <c r="L1215" i="5"/>
  <c r="M1215" i="5" s="1"/>
  <c r="R1214" i="5"/>
  <c r="S1214" i="5" s="1"/>
  <c r="P1214" i="5"/>
  <c r="Q1214" i="5" s="1"/>
  <c r="N1214" i="5"/>
  <c r="O1214" i="5" s="1"/>
  <c r="L1214" i="5"/>
  <c r="M1214" i="5" s="1"/>
  <c r="R1213" i="5"/>
  <c r="S1213" i="5" s="1"/>
  <c r="P1213" i="5"/>
  <c r="Q1213" i="5" s="1"/>
  <c r="N1213" i="5"/>
  <c r="O1213" i="5" s="1"/>
  <c r="L1213" i="5"/>
  <c r="M1213" i="5" s="1"/>
  <c r="R1212" i="5"/>
  <c r="S1212" i="5" s="1"/>
  <c r="P1212" i="5"/>
  <c r="Q1212" i="5" s="1"/>
  <c r="N1212" i="5"/>
  <c r="O1212" i="5" s="1"/>
  <c r="L1212" i="5"/>
  <c r="M1212" i="5" s="1"/>
  <c r="R1211" i="5"/>
  <c r="S1211" i="5" s="1"/>
  <c r="P1211" i="5"/>
  <c r="Q1211" i="5" s="1"/>
  <c r="N1211" i="5"/>
  <c r="O1211" i="5" s="1"/>
  <c r="L1211" i="5"/>
  <c r="M1211" i="5" s="1"/>
  <c r="R1210" i="5"/>
  <c r="S1210" i="5" s="1"/>
  <c r="P1210" i="5"/>
  <c r="Q1210" i="5" s="1"/>
  <c r="O1210" i="5"/>
  <c r="N1210" i="5"/>
  <c r="L1210" i="5"/>
  <c r="M1210" i="5" s="1"/>
  <c r="R1209" i="5"/>
  <c r="S1209" i="5" s="1"/>
  <c r="P1209" i="5"/>
  <c r="Q1209" i="5" s="1"/>
  <c r="N1209" i="5"/>
  <c r="O1209" i="5" s="1"/>
  <c r="L1209" i="5"/>
  <c r="M1209" i="5" s="1"/>
  <c r="R1208" i="5"/>
  <c r="S1208" i="5" s="1"/>
  <c r="P1208" i="5"/>
  <c r="Q1208" i="5" s="1"/>
  <c r="N1208" i="5"/>
  <c r="O1208" i="5" s="1"/>
  <c r="L1208" i="5"/>
  <c r="M1208" i="5" s="1"/>
  <c r="R1207" i="5"/>
  <c r="S1207" i="5" s="1"/>
  <c r="P1207" i="5"/>
  <c r="Q1207" i="5" s="1"/>
  <c r="N1207" i="5"/>
  <c r="O1207" i="5" s="1"/>
  <c r="L1207" i="5"/>
  <c r="M1207" i="5" s="1"/>
  <c r="R1206" i="5"/>
  <c r="S1206" i="5" s="1"/>
  <c r="P1206" i="5"/>
  <c r="Q1206" i="5" s="1"/>
  <c r="N1206" i="5"/>
  <c r="O1206" i="5" s="1"/>
  <c r="L1206" i="5"/>
  <c r="M1206" i="5" s="1"/>
  <c r="R1205" i="5"/>
  <c r="S1205" i="5" s="1"/>
  <c r="P1205" i="5"/>
  <c r="Q1205" i="5" s="1"/>
  <c r="N1205" i="5"/>
  <c r="O1205" i="5" s="1"/>
  <c r="L1205" i="5"/>
  <c r="M1205" i="5" s="1"/>
  <c r="R1204" i="5"/>
  <c r="S1204" i="5" s="1"/>
  <c r="P1204" i="5"/>
  <c r="Q1204" i="5" s="1"/>
  <c r="N1204" i="5"/>
  <c r="O1204" i="5" s="1"/>
  <c r="L1204" i="5"/>
  <c r="M1204" i="5" s="1"/>
  <c r="R1203" i="5"/>
  <c r="S1203" i="5" s="1"/>
  <c r="P1203" i="5"/>
  <c r="Q1203" i="5" s="1"/>
  <c r="N1203" i="5"/>
  <c r="O1203" i="5" s="1"/>
  <c r="L1203" i="5"/>
  <c r="M1203" i="5" s="1"/>
  <c r="R1202" i="5"/>
  <c r="S1202" i="5" s="1"/>
  <c r="P1202" i="5"/>
  <c r="Q1202" i="5" s="1"/>
  <c r="N1202" i="5"/>
  <c r="O1202" i="5" s="1"/>
  <c r="L1202" i="5"/>
  <c r="M1202" i="5" s="1"/>
  <c r="R1201" i="5"/>
  <c r="S1201" i="5" s="1"/>
  <c r="P1201" i="5"/>
  <c r="Q1201" i="5" s="1"/>
  <c r="N1201" i="5"/>
  <c r="O1201" i="5" s="1"/>
  <c r="L1201" i="5"/>
  <c r="M1201" i="5" s="1"/>
  <c r="R1200" i="5"/>
  <c r="S1200" i="5" s="1"/>
  <c r="P1200" i="5"/>
  <c r="Q1200" i="5" s="1"/>
  <c r="N1200" i="5"/>
  <c r="O1200" i="5" s="1"/>
  <c r="L1200" i="5"/>
  <c r="M1200" i="5" s="1"/>
  <c r="R1199" i="5"/>
  <c r="S1199" i="5" s="1"/>
  <c r="P1199" i="5"/>
  <c r="Q1199" i="5" s="1"/>
  <c r="N1199" i="5"/>
  <c r="O1199" i="5" s="1"/>
  <c r="L1199" i="5"/>
  <c r="M1199" i="5" s="1"/>
  <c r="R1198" i="5"/>
  <c r="S1198" i="5" s="1"/>
  <c r="P1198" i="5"/>
  <c r="Q1198" i="5" s="1"/>
  <c r="N1198" i="5"/>
  <c r="O1198" i="5" s="1"/>
  <c r="L1198" i="5"/>
  <c r="M1198" i="5" s="1"/>
  <c r="R1197" i="5"/>
  <c r="S1197" i="5" s="1"/>
  <c r="P1197" i="5"/>
  <c r="Q1197" i="5" s="1"/>
  <c r="N1197" i="5"/>
  <c r="O1197" i="5" s="1"/>
  <c r="L1197" i="5"/>
  <c r="M1197" i="5" s="1"/>
  <c r="R1196" i="5"/>
  <c r="S1196" i="5" s="1"/>
  <c r="P1196" i="5"/>
  <c r="Q1196" i="5" s="1"/>
  <c r="O1196" i="5"/>
  <c r="N1196" i="5"/>
  <c r="L1196" i="5"/>
  <c r="M1196" i="5" s="1"/>
  <c r="R1195" i="5"/>
  <c r="S1195" i="5" s="1"/>
  <c r="P1195" i="5"/>
  <c r="Q1195" i="5" s="1"/>
  <c r="N1195" i="5"/>
  <c r="O1195" i="5" s="1"/>
  <c r="L1195" i="5"/>
  <c r="M1195" i="5" s="1"/>
  <c r="R1194" i="5"/>
  <c r="S1194" i="5" s="1"/>
  <c r="P1194" i="5"/>
  <c r="Q1194" i="5" s="1"/>
  <c r="O1194" i="5"/>
  <c r="N1194" i="5"/>
  <c r="L1194" i="5"/>
  <c r="M1194" i="5" s="1"/>
  <c r="R1193" i="5"/>
  <c r="S1193" i="5" s="1"/>
  <c r="P1193" i="5"/>
  <c r="Q1193" i="5" s="1"/>
  <c r="N1193" i="5"/>
  <c r="O1193" i="5" s="1"/>
  <c r="L1193" i="5"/>
  <c r="M1193" i="5" s="1"/>
  <c r="R1192" i="5"/>
  <c r="S1192" i="5" s="1"/>
  <c r="P1192" i="5"/>
  <c r="Q1192" i="5" s="1"/>
  <c r="N1192" i="5"/>
  <c r="O1192" i="5" s="1"/>
  <c r="L1192" i="5"/>
  <c r="M1192" i="5" s="1"/>
  <c r="R1191" i="5"/>
  <c r="S1191" i="5" s="1"/>
  <c r="P1191" i="5"/>
  <c r="Q1191" i="5" s="1"/>
  <c r="N1191" i="5"/>
  <c r="O1191" i="5" s="1"/>
  <c r="L1191" i="5"/>
  <c r="M1191" i="5" s="1"/>
  <c r="R1190" i="5"/>
  <c r="S1190" i="5" s="1"/>
  <c r="P1190" i="5"/>
  <c r="Q1190" i="5" s="1"/>
  <c r="N1190" i="5"/>
  <c r="O1190" i="5" s="1"/>
  <c r="L1190" i="5"/>
  <c r="M1190" i="5" s="1"/>
  <c r="R1189" i="5"/>
  <c r="S1189" i="5" s="1"/>
  <c r="P1189" i="5"/>
  <c r="Q1189" i="5" s="1"/>
  <c r="N1189" i="5"/>
  <c r="O1189" i="5" s="1"/>
  <c r="L1189" i="5"/>
  <c r="M1189" i="5" s="1"/>
  <c r="R1188" i="5"/>
  <c r="S1188" i="5" s="1"/>
  <c r="P1188" i="5"/>
  <c r="Q1188" i="5" s="1"/>
  <c r="N1188" i="5"/>
  <c r="O1188" i="5" s="1"/>
  <c r="L1188" i="5"/>
  <c r="M1188" i="5" s="1"/>
  <c r="R1187" i="5"/>
  <c r="S1187" i="5" s="1"/>
  <c r="P1187" i="5"/>
  <c r="Q1187" i="5" s="1"/>
  <c r="O1187" i="5"/>
  <c r="N1187" i="5"/>
  <c r="L1187" i="5"/>
  <c r="M1187" i="5" s="1"/>
  <c r="R1186" i="5"/>
  <c r="S1186" i="5" s="1"/>
  <c r="P1186" i="5"/>
  <c r="Q1186" i="5" s="1"/>
  <c r="N1186" i="5"/>
  <c r="O1186" i="5" s="1"/>
  <c r="L1186" i="5"/>
  <c r="M1186" i="5" s="1"/>
  <c r="R1185" i="5"/>
  <c r="S1185" i="5" s="1"/>
  <c r="P1185" i="5"/>
  <c r="Q1185" i="5" s="1"/>
  <c r="N1185" i="5"/>
  <c r="O1185" i="5" s="1"/>
  <c r="L1185" i="5"/>
  <c r="M1185" i="5" s="1"/>
  <c r="R1184" i="5"/>
  <c r="S1184" i="5" s="1"/>
  <c r="P1184" i="5"/>
  <c r="Q1184" i="5" s="1"/>
  <c r="N1184" i="5"/>
  <c r="O1184" i="5" s="1"/>
  <c r="L1184" i="5"/>
  <c r="M1184" i="5" s="1"/>
  <c r="R1183" i="5"/>
  <c r="S1183" i="5" s="1"/>
  <c r="P1183" i="5"/>
  <c r="Q1183" i="5" s="1"/>
  <c r="N1183" i="5"/>
  <c r="O1183" i="5" s="1"/>
  <c r="L1183" i="5"/>
  <c r="M1183" i="5" s="1"/>
  <c r="R1182" i="5"/>
  <c r="S1182" i="5" s="1"/>
  <c r="P1182" i="5"/>
  <c r="Q1182" i="5" s="1"/>
  <c r="N1182" i="5"/>
  <c r="O1182" i="5" s="1"/>
  <c r="L1182" i="5"/>
  <c r="M1182" i="5" s="1"/>
  <c r="R1181" i="5"/>
  <c r="S1181" i="5" s="1"/>
  <c r="P1181" i="5"/>
  <c r="Q1181" i="5" s="1"/>
  <c r="N1181" i="5"/>
  <c r="O1181" i="5" s="1"/>
  <c r="L1181" i="5"/>
  <c r="M1181" i="5" s="1"/>
  <c r="R1180" i="5"/>
  <c r="S1180" i="5" s="1"/>
  <c r="P1180" i="5"/>
  <c r="Q1180" i="5" s="1"/>
  <c r="N1180" i="5"/>
  <c r="O1180" i="5" s="1"/>
  <c r="L1180" i="5"/>
  <c r="M1180" i="5" s="1"/>
  <c r="R1179" i="5"/>
  <c r="S1179" i="5" s="1"/>
  <c r="P1179" i="5"/>
  <c r="Q1179" i="5" s="1"/>
  <c r="N1179" i="5"/>
  <c r="O1179" i="5" s="1"/>
  <c r="L1179" i="5"/>
  <c r="M1179" i="5" s="1"/>
  <c r="R1178" i="5"/>
  <c r="S1178" i="5" s="1"/>
  <c r="P1178" i="5"/>
  <c r="Q1178" i="5" s="1"/>
  <c r="N1178" i="5"/>
  <c r="O1178" i="5" s="1"/>
  <c r="L1178" i="5"/>
  <c r="M1178" i="5" s="1"/>
  <c r="R1177" i="5"/>
  <c r="S1177" i="5" s="1"/>
  <c r="P1177" i="5"/>
  <c r="Q1177" i="5" s="1"/>
  <c r="N1177" i="5"/>
  <c r="O1177" i="5" s="1"/>
  <c r="L1177" i="5"/>
  <c r="M1177" i="5" s="1"/>
  <c r="R1176" i="5"/>
  <c r="S1176" i="5" s="1"/>
  <c r="P1176" i="5"/>
  <c r="Q1176" i="5" s="1"/>
  <c r="O1176" i="5"/>
  <c r="N1176" i="5"/>
  <c r="L1176" i="5"/>
  <c r="M1176" i="5" s="1"/>
  <c r="R1175" i="5"/>
  <c r="S1175" i="5" s="1"/>
  <c r="P1175" i="5"/>
  <c r="Q1175" i="5" s="1"/>
  <c r="N1175" i="5"/>
  <c r="O1175" i="5" s="1"/>
  <c r="L1175" i="5"/>
  <c r="M1175" i="5" s="1"/>
  <c r="R1161" i="5"/>
  <c r="S1161" i="5" s="1"/>
  <c r="P1161" i="5"/>
  <c r="Q1161" i="5" s="1"/>
  <c r="N1161" i="5"/>
  <c r="O1161" i="5" s="1"/>
  <c r="L1161" i="5"/>
  <c r="M1161" i="5" s="1"/>
  <c r="R1160" i="5"/>
  <c r="S1160" i="5" s="1"/>
  <c r="P1160" i="5"/>
  <c r="Q1160" i="5" s="1"/>
  <c r="N1160" i="5"/>
  <c r="O1160" i="5" s="1"/>
  <c r="L1160" i="5"/>
  <c r="M1160" i="5" s="1"/>
  <c r="R1159" i="5"/>
  <c r="S1159" i="5" s="1"/>
  <c r="P1159" i="5"/>
  <c r="Q1159" i="5" s="1"/>
  <c r="N1159" i="5"/>
  <c r="O1159" i="5" s="1"/>
  <c r="L1159" i="5"/>
  <c r="M1159" i="5" s="1"/>
  <c r="R1145" i="5"/>
  <c r="S1145" i="5" s="1"/>
  <c r="P1145" i="5"/>
  <c r="Q1145" i="5" s="1"/>
  <c r="N1145" i="5"/>
  <c r="O1145" i="5" s="1"/>
  <c r="L1145" i="5"/>
  <c r="M1145" i="5" s="1"/>
  <c r="R1144" i="5"/>
  <c r="S1144" i="5" s="1"/>
  <c r="P1144" i="5"/>
  <c r="Q1144" i="5" s="1"/>
  <c r="N1144" i="5"/>
  <c r="O1144" i="5" s="1"/>
  <c r="L1144" i="5"/>
  <c r="M1144" i="5" s="1"/>
  <c r="R1143" i="5"/>
  <c r="S1143" i="5" s="1"/>
  <c r="P1143" i="5"/>
  <c r="Q1143" i="5" s="1"/>
  <c r="N1143" i="5"/>
  <c r="O1143" i="5" s="1"/>
  <c r="L1143" i="5"/>
  <c r="M1143" i="5" s="1"/>
  <c r="R1129" i="5"/>
  <c r="S1129" i="5" s="1"/>
  <c r="P1129" i="5"/>
  <c r="Q1129" i="5" s="1"/>
  <c r="N1129" i="5"/>
  <c r="O1129" i="5" s="1"/>
  <c r="L1129" i="5"/>
  <c r="M1129" i="5" s="1"/>
  <c r="R1128" i="5"/>
  <c r="S1128" i="5" s="1"/>
  <c r="P1128" i="5"/>
  <c r="Q1128" i="5" s="1"/>
  <c r="N1128" i="5"/>
  <c r="O1128" i="5" s="1"/>
  <c r="L1128" i="5"/>
  <c r="M1128" i="5" s="1"/>
  <c r="R1127" i="5"/>
  <c r="S1127" i="5" s="1"/>
  <c r="P1127" i="5"/>
  <c r="Q1127" i="5" s="1"/>
  <c r="N1127" i="5"/>
  <c r="O1127" i="5" s="1"/>
  <c r="L1127" i="5"/>
  <c r="M1127" i="5" s="1"/>
  <c r="R1113" i="5"/>
  <c r="S1113" i="5" s="1"/>
  <c r="P1113" i="5"/>
  <c r="Q1113" i="5" s="1"/>
  <c r="N1113" i="5"/>
  <c r="O1113" i="5" s="1"/>
  <c r="L1113" i="5"/>
  <c r="M1113" i="5" s="1"/>
  <c r="R1112" i="5"/>
  <c r="S1112" i="5" s="1"/>
  <c r="P1112" i="5"/>
  <c r="Q1112" i="5" s="1"/>
  <c r="N1112" i="5"/>
  <c r="O1112" i="5" s="1"/>
  <c r="L1112" i="5"/>
  <c r="M1112" i="5" s="1"/>
  <c r="R1111" i="5"/>
  <c r="S1111" i="5" s="1"/>
  <c r="P1111" i="5"/>
  <c r="Q1111" i="5" s="1"/>
  <c r="O1111" i="5"/>
  <c r="N1111" i="5"/>
  <c r="L1111" i="5"/>
  <c r="M1111" i="5" s="1"/>
  <c r="R1110" i="5"/>
  <c r="S1110" i="5" s="1"/>
  <c r="P1110" i="5"/>
  <c r="Q1110" i="5" s="1"/>
  <c r="N1110" i="5"/>
  <c r="O1110" i="5" s="1"/>
  <c r="L1110" i="5"/>
  <c r="M1110" i="5" s="1"/>
  <c r="R1109" i="5"/>
  <c r="S1109" i="5" s="1"/>
  <c r="P1109" i="5"/>
  <c r="Q1109" i="5" s="1"/>
  <c r="O1109" i="5"/>
  <c r="N1109" i="5"/>
  <c r="L1109" i="5"/>
  <c r="M1109" i="5" s="1"/>
  <c r="R1108" i="5"/>
  <c r="S1108" i="5" s="1"/>
  <c r="P1108" i="5"/>
  <c r="Q1108" i="5" s="1"/>
  <c r="N1108" i="5"/>
  <c r="O1108" i="5" s="1"/>
  <c r="L1108" i="5"/>
  <c r="M1108" i="5" s="1"/>
  <c r="R1107" i="5"/>
  <c r="S1107" i="5" s="1"/>
  <c r="P1107" i="5"/>
  <c r="Q1107" i="5" s="1"/>
  <c r="N1107" i="5"/>
  <c r="O1107" i="5" s="1"/>
  <c r="L1107" i="5"/>
  <c r="M1107" i="5" s="1"/>
  <c r="R1106" i="5"/>
  <c r="S1106" i="5" s="1"/>
  <c r="P1106" i="5"/>
  <c r="Q1106" i="5" s="1"/>
  <c r="O1106" i="5"/>
  <c r="N1106" i="5"/>
  <c r="L1106" i="5"/>
  <c r="M1106" i="5" s="1"/>
  <c r="R1099" i="5"/>
  <c r="S1099" i="5" s="1"/>
  <c r="P1099" i="5"/>
  <c r="Q1099" i="5" s="1"/>
  <c r="N1099" i="5"/>
  <c r="O1099" i="5" s="1"/>
  <c r="L1099" i="5"/>
  <c r="M1099" i="5" s="1"/>
  <c r="R1098" i="5"/>
  <c r="S1098" i="5" s="1"/>
  <c r="P1098" i="5"/>
  <c r="Q1098" i="5" s="1"/>
  <c r="N1098" i="5"/>
  <c r="O1098" i="5" s="1"/>
  <c r="M1098" i="5"/>
  <c r="L1098" i="5"/>
  <c r="R1091" i="5"/>
  <c r="S1091" i="5" s="1"/>
  <c r="P1091" i="5"/>
  <c r="Q1091" i="5" s="1"/>
  <c r="N1091" i="5"/>
  <c r="O1091" i="5" s="1"/>
  <c r="L1091" i="5"/>
  <c r="M1091" i="5" s="1"/>
  <c r="R1090" i="5"/>
  <c r="S1090" i="5" s="1"/>
  <c r="P1090" i="5"/>
  <c r="Q1090" i="5" s="1"/>
  <c r="O1090" i="5"/>
  <c r="N1090" i="5"/>
  <c r="L1090" i="5"/>
  <c r="M1090" i="5" s="1"/>
  <c r="R1089" i="5"/>
  <c r="S1089" i="5" s="1"/>
  <c r="P1089" i="5"/>
  <c r="Q1089" i="5" s="1"/>
  <c r="N1089" i="5"/>
  <c r="O1089" i="5" s="1"/>
  <c r="L1089" i="5"/>
  <c r="M1089" i="5" s="1"/>
  <c r="R1088" i="5"/>
  <c r="S1088" i="5" s="1"/>
  <c r="P1088" i="5"/>
  <c r="Q1088" i="5" s="1"/>
  <c r="N1088" i="5"/>
  <c r="O1088" i="5" s="1"/>
  <c r="L1088" i="5"/>
  <c r="M1088" i="5" s="1"/>
  <c r="R1087" i="5"/>
  <c r="S1087" i="5" s="1"/>
  <c r="P1087" i="5"/>
  <c r="Q1087" i="5" s="1"/>
  <c r="N1087" i="5"/>
  <c r="O1087" i="5" s="1"/>
  <c r="L1087" i="5"/>
  <c r="M1087" i="5" s="1"/>
  <c r="R1080" i="5"/>
  <c r="S1080" i="5" s="1"/>
  <c r="P1080" i="5"/>
  <c r="Q1080" i="5" s="1"/>
  <c r="N1080" i="5"/>
  <c r="O1080" i="5" s="1"/>
  <c r="L1080" i="5"/>
  <c r="M1080" i="5" s="1"/>
  <c r="R1073" i="5"/>
  <c r="S1073" i="5" s="1"/>
  <c r="P1073" i="5"/>
  <c r="Q1073" i="5" s="1"/>
  <c r="N1073" i="5"/>
  <c r="O1073" i="5" s="1"/>
  <c r="L1073" i="5"/>
  <c r="M1073" i="5" s="1"/>
  <c r="R1072" i="5"/>
  <c r="S1072" i="5" s="1"/>
  <c r="P1072" i="5"/>
  <c r="Q1072" i="5" s="1"/>
  <c r="N1072" i="5"/>
  <c r="O1072" i="5" s="1"/>
  <c r="L1072" i="5"/>
  <c r="M1072" i="5" s="1"/>
  <c r="R1071" i="5"/>
  <c r="S1071" i="5" s="1"/>
  <c r="P1071" i="5"/>
  <c r="Q1071" i="5" s="1"/>
  <c r="N1071" i="5"/>
  <c r="O1071" i="5" s="1"/>
  <c r="L1071" i="5"/>
  <c r="M1071" i="5" s="1"/>
  <c r="R1070" i="5"/>
  <c r="S1070" i="5" s="1"/>
  <c r="P1070" i="5"/>
  <c r="Q1070" i="5" s="1"/>
  <c r="N1070" i="5"/>
  <c r="O1070" i="5" s="1"/>
  <c r="L1070" i="5"/>
  <c r="M1070" i="5" s="1"/>
  <c r="R1069" i="5"/>
  <c r="S1069" i="5" s="1"/>
  <c r="P1069" i="5"/>
  <c r="Q1069" i="5" s="1"/>
  <c r="N1069" i="5"/>
  <c r="O1069" i="5" s="1"/>
  <c r="L1069" i="5"/>
  <c r="M1069" i="5" s="1"/>
  <c r="R1068" i="5"/>
  <c r="S1068" i="5" s="1"/>
  <c r="P1068" i="5"/>
  <c r="Q1068" i="5" s="1"/>
  <c r="N1068" i="5"/>
  <c r="O1068" i="5" s="1"/>
  <c r="L1068" i="5"/>
  <c r="M1068" i="5" s="1"/>
  <c r="R1067" i="5"/>
  <c r="S1067" i="5" s="1"/>
  <c r="P1067" i="5"/>
  <c r="Q1067" i="5" s="1"/>
  <c r="N1067" i="5"/>
  <c r="O1067" i="5" s="1"/>
  <c r="L1067" i="5"/>
  <c r="M1067" i="5" s="1"/>
  <c r="R1066" i="5"/>
  <c r="S1066" i="5" s="1"/>
  <c r="P1066" i="5"/>
  <c r="Q1066" i="5" s="1"/>
  <c r="N1066" i="5"/>
  <c r="O1066" i="5" s="1"/>
  <c r="L1066" i="5"/>
  <c r="M1066" i="5" s="1"/>
  <c r="R1065" i="5"/>
  <c r="S1065" i="5" s="1"/>
  <c r="P1065" i="5"/>
  <c r="Q1065" i="5" s="1"/>
  <c r="N1065" i="5"/>
  <c r="O1065" i="5" s="1"/>
  <c r="L1065" i="5"/>
  <c r="M1065" i="5" s="1"/>
  <c r="R1064" i="5"/>
  <c r="S1064" i="5" s="1"/>
  <c r="P1064" i="5"/>
  <c r="Q1064" i="5" s="1"/>
  <c r="N1064" i="5"/>
  <c r="O1064" i="5" s="1"/>
  <c r="L1064" i="5"/>
  <c r="M1064" i="5" s="1"/>
  <c r="R1063" i="5"/>
  <c r="S1063" i="5" s="1"/>
  <c r="P1063" i="5"/>
  <c r="Q1063" i="5" s="1"/>
  <c r="N1063" i="5"/>
  <c r="O1063" i="5" s="1"/>
  <c r="L1063" i="5"/>
  <c r="M1063" i="5" s="1"/>
  <c r="R1062" i="5"/>
  <c r="S1062" i="5" s="1"/>
  <c r="P1062" i="5"/>
  <c r="Q1062" i="5" s="1"/>
  <c r="N1062" i="5"/>
  <c r="O1062" i="5" s="1"/>
  <c r="L1062" i="5"/>
  <c r="M1062" i="5" s="1"/>
  <c r="R1061" i="5"/>
  <c r="S1061" i="5" s="1"/>
  <c r="P1061" i="5"/>
  <c r="Q1061" i="5" s="1"/>
  <c r="N1061" i="5"/>
  <c r="O1061" i="5" s="1"/>
  <c r="L1061" i="5"/>
  <c r="M1061" i="5" s="1"/>
  <c r="R1060" i="5"/>
  <c r="S1060" i="5" s="1"/>
  <c r="P1060" i="5"/>
  <c r="Q1060" i="5" s="1"/>
  <c r="N1060" i="5"/>
  <c r="O1060" i="5" s="1"/>
  <c r="L1060" i="5"/>
  <c r="M1060" i="5" s="1"/>
  <c r="R1059" i="5"/>
  <c r="S1059" i="5" s="1"/>
  <c r="P1059" i="5"/>
  <c r="Q1059" i="5" s="1"/>
  <c r="N1059" i="5"/>
  <c r="O1059" i="5" s="1"/>
  <c r="L1059" i="5"/>
  <c r="M1059" i="5" s="1"/>
  <c r="R1058" i="5"/>
  <c r="S1058" i="5" s="1"/>
  <c r="P1058" i="5"/>
  <c r="Q1058" i="5" s="1"/>
  <c r="N1058" i="5"/>
  <c r="O1058" i="5" s="1"/>
  <c r="L1058" i="5"/>
  <c r="M1058" i="5" s="1"/>
  <c r="R1057" i="5"/>
  <c r="S1057" i="5" s="1"/>
  <c r="P1057" i="5"/>
  <c r="Q1057" i="5" s="1"/>
  <c r="N1057" i="5"/>
  <c r="O1057" i="5" s="1"/>
  <c r="L1057" i="5"/>
  <c r="M1057" i="5" s="1"/>
  <c r="R1056" i="5"/>
  <c r="S1056" i="5" s="1"/>
  <c r="P1056" i="5"/>
  <c r="Q1056" i="5" s="1"/>
  <c r="N1056" i="5"/>
  <c r="O1056" i="5" s="1"/>
  <c r="L1056" i="5"/>
  <c r="M1056" i="5" s="1"/>
  <c r="R1055" i="5"/>
  <c r="S1055" i="5" s="1"/>
  <c r="P1055" i="5"/>
  <c r="Q1055" i="5" s="1"/>
  <c r="N1055" i="5"/>
  <c r="O1055" i="5" s="1"/>
  <c r="L1055" i="5"/>
  <c r="M1055" i="5" s="1"/>
  <c r="R1054" i="5"/>
  <c r="S1054" i="5" s="1"/>
  <c r="P1054" i="5"/>
  <c r="Q1054" i="5" s="1"/>
  <c r="N1054" i="5"/>
  <c r="O1054" i="5" s="1"/>
  <c r="L1054" i="5"/>
  <c r="M1054" i="5" s="1"/>
  <c r="R1053" i="5"/>
  <c r="S1053" i="5" s="1"/>
  <c r="P1053" i="5"/>
  <c r="Q1053" i="5" s="1"/>
  <c r="N1053" i="5"/>
  <c r="O1053" i="5" s="1"/>
  <c r="L1053" i="5"/>
  <c r="M1053" i="5" s="1"/>
  <c r="R1052" i="5"/>
  <c r="S1052" i="5" s="1"/>
  <c r="P1052" i="5"/>
  <c r="Q1052" i="5" s="1"/>
  <c r="N1052" i="5"/>
  <c r="O1052" i="5" s="1"/>
  <c r="L1052" i="5"/>
  <c r="M1052" i="5" s="1"/>
  <c r="R1051" i="5"/>
  <c r="S1051" i="5" s="1"/>
  <c r="P1051" i="5"/>
  <c r="Q1051" i="5" s="1"/>
  <c r="N1051" i="5"/>
  <c r="O1051" i="5" s="1"/>
  <c r="L1051" i="5"/>
  <c r="M1051" i="5" s="1"/>
  <c r="R1050" i="5"/>
  <c r="S1050" i="5" s="1"/>
  <c r="P1050" i="5"/>
  <c r="Q1050" i="5" s="1"/>
  <c r="N1050" i="5"/>
  <c r="O1050" i="5" s="1"/>
  <c r="L1050" i="5"/>
  <c r="M1050" i="5" s="1"/>
  <c r="R1049" i="5"/>
  <c r="S1049" i="5" s="1"/>
  <c r="P1049" i="5"/>
  <c r="Q1049" i="5" s="1"/>
  <c r="N1049" i="5"/>
  <c r="O1049" i="5" s="1"/>
  <c r="L1049" i="5"/>
  <c r="M1049" i="5" s="1"/>
  <c r="R1048" i="5"/>
  <c r="S1048" i="5" s="1"/>
  <c r="P1048" i="5"/>
  <c r="Q1048" i="5" s="1"/>
  <c r="N1048" i="5"/>
  <c r="O1048" i="5" s="1"/>
  <c r="L1048" i="5"/>
  <c r="M1048" i="5" s="1"/>
  <c r="R1047" i="5"/>
  <c r="S1047" i="5" s="1"/>
  <c r="P1047" i="5"/>
  <c r="Q1047" i="5" s="1"/>
  <c r="N1047" i="5"/>
  <c r="O1047" i="5" s="1"/>
  <c r="L1047" i="5"/>
  <c r="M1047" i="5" s="1"/>
  <c r="R1046" i="5"/>
  <c r="S1046" i="5" s="1"/>
  <c r="P1046" i="5"/>
  <c r="Q1046" i="5" s="1"/>
  <c r="N1046" i="5"/>
  <c r="O1046" i="5" s="1"/>
  <c r="L1046" i="5"/>
  <c r="M1046" i="5" s="1"/>
  <c r="R1043" i="5"/>
  <c r="S1043" i="5" s="1"/>
  <c r="P1043" i="5"/>
  <c r="Q1043" i="5" s="1"/>
  <c r="N1043" i="5"/>
  <c r="O1043" i="5" s="1"/>
  <c r="L1043" i="5"/>
  <c r="M1043" i="5" s="1"/>
  <c r="R1042" i="5"/>
  <c r="S1042" i="5" s="1"/>
  <c r="P1042" i="5"/>
  <c r="Q1042" i="5" s="1"/>
  <c r="N1042" i="5"/>
  <c r="O1042" i="5" s="1"/>
  <c r="L1042" i="5"/>
  <c r="M1042" i="5" s="1"/>
  <c r="R1041" i="5"/>
  <c r="S1041" i="5" s="1"/>
  <c r="P1041" i="5"/>
  <c r="Q1041" i="5" s="1"/>
  <c r="N1041" i="5"/>
  <c r="O1041" i="5" s="1"/>
  <c r="L1041" i="5"/>
  <c r="M1041" i="5" s="1"/>
  <c r="R1040" i="5"/>
  <c r="S1040" i="5" s="1"/>
  <c r="P1040" i="5"/>
  <c r="Q1040" i="5" s="1"/>
  <c r="N1040" i="5"/>
  <c r="O1040" i="5" s="1"/>
  <c r="L1040" i="5"/>
  <c r="M1040" i="5" s="1"/>
  <c r="R1039" i="5"/>
  <c r="S1039" i="5" s="1"/>
  <c r="P1039" i="5"/>
  <c r="Q1039" i="5" s="1"/>
  <c r="N1039" i="5"/>
  <c r="O1039" i="5" s="1"/>
  <c r="L1039" i="5"/>
  <c r="M1039" i="5" s="1"/>
  <c r="R1038" i="5"/>
  <c r="S1038" i="5" s="1"/>
  <c r="P1038" i="5"/>
  <c r="Q1038" i="5" s="1"/>
  <c r="N1038" i="5"/>
  <c r="O1038" i="5" s="1"/>
  <c r="L1038" i="5"/>
  <c r="M1038" i="5" s="1"/>
  <c r="R1037" i="5"/>
  <c r="S1037" i="5" s="1"/>
  <c r="P1037" i="5"/>
  <c r="Q1037" i="5" s="1"/>
  <c r="N1037" i="5"/>
  <c r="O1037" i="5" s="1"/>
  <c r="L1037" i="5"/>
  <c r="M1037" i="5" s="1"/>
  <c r="R1036" i="5"/>
  <c r="S1036" i="5" s="1"/>
  <c r="P1036" i="5"/>
  <c r="Q1036" i="5" s="1"/>
  <c r="N1036" i="5"/>
  <c r="O1036" i="5" s="1"/>
  <c r="L1036" i="5"/>
  <c r="M1036" i="5" s="1"/>
  <c r="R1033" i="5"/>
  <c r="S1033" i="5" s="1"/>
  <c r="P1033" i="5"/>
  <c r="Q1033" i="5" s="1"/>
  <c r="N1033" i="5"/>
  <c r="O1033" i="5" s="1"/>
  <c r="L1033" i="5"/>
  <c r="M1033" i="5" s="1"/>
  <c r="R1032" i="5"/>
  <c r="S1032" i="5" s="1"/>
  <c r="P1032" i="5"/>
  <c r="Q1032" i="5" s="1"/>
  <c r="N1032" i="5"/>
  <c r="O1032" i="5" s="1"/>
  <c r="L1032" i="5"/>
  <c r="M1032" i="5" s="1"/>
  <c r="R1031" i="5"/>
  <c r="S1031" i="5" s="1"/>
  <c r="P1031" i="5"/>
  <c r="Q1031" i="5" s="1"/>
  <c r="N1031" i="5"/>
  <c r="O1031" i="5" s="1"/>
  <c r="L1031" i="5"/>
  <c r="M1031" i="5" s="1"/>
  <c r="R1030" i="5"/>
  <c r="S1030" i="5" s="1"/>
  <c r="P1030" i="5"/>
  <c r="Q1030" i="5" s="1"/>
  <c r="N1030" i="5"/>
  <c r="O1030" i="5" s="1"/>
  <c r="L1030" i="5"/>
  <c r="M1030" i="5" s="1"/>
  <c r="R1029" i="5"/>
  <c r="S1029" i="5" s="1"/>
  <c r="P1029" i="5"/>
  <c r="Q1029" i="5" s="1"/>
  <c r="N1029" i="5"/>
  <c r="O1029" i="5" s="1"/>
  <c r="L1029" i="5"/>
  <c r="M1029" i="5" s="1"/>
  <c r="R1028" i="5"/>
  <c r="S1028" i="5" s="1"/>
  <c r="P1028" i="5"/>
  <c r="Q1028" i="5" s="1"/>
  <c r="N1028" i="5"/>
  <c r="O1028" i="5" s="1"/>
  <c r="L1028" i="5"/>
  <c r="M1028" i="5" s="1"/>
  <c r="R1027" i="5"/>
  <c r="S1027" i="5" s="1"/>
  <c r="P1027" i="5"/>
  <c r="Q1027" i="5" s="1"/>
  <c r="N1027" i="5"/>
  <c r="O1027" i="5" s="1"/>
  <c r="L1027" i="5"/>
  <c r="M1027" i="5" s="1"/>
  <c r="R1026" i="5"/>
  <c r="S1026" i="5" s="1"/>
  <c r="P1026" i="5"/>
  <c r="Q1026" i="5" s="1"/>
  <c r="N1026" i="5"/>
  <c r="O1026" i="5" s="1"/>
  <c r="L1026" i="5"/>
  <c r="M1026" i="5" s="1"/>
  <c r="R1025" i="5"/>
  <c r="S1025" i="5" s="1"/>
  <c r="P1025" i="5"/>
  <c r="Q1025" i="5" s="1"/>
  <c r="N1025" i="5"/>
  <c r="O1025" i="5" s="1"/>
  <c r="L1025" i="5"/>
  <c r="M1025" i="5" s="1"/>
  <c r="R1022" i="5"/>
  <c r="S1022" i="5" s="1"/>
  <c r="P1022" i="5"/>
  <c r="Q1022" i="5" s="1"/>
  <c r="N1022" i="5"/>
  <c r="O1022" i="5" s="1"/>
  <c r="L1022" i="5"/>
  <c r="M1022" i="5" s="1"/>
  <c r="R1021" i="5"/>
  <c r="S1021" i="5" s="1"/>
  <c r="P1021" i="5"/>
  <c r="Q1021" i="5" s="1"/>
  <c r="N1021" i="5"/>
  <c r="O1021" i="5" s="1"/>
  <c r="L1021" i="5"/>
  <c r="M1021" i="5" s="1"/>
  <c r="R1020" i="5"/>
  <c r="S1020" i="5" s="1"/>
  <c r="P1020" i="5"/>
  <c r="Q1020" i="5" s="1"/>
  <c r="N1020" i="5"/>
  <c r="O1020" i="5" s="1"/>
  <c r="L1020" i="5"/>
  <c r="M1020" i="5" s="1"/>
  <c r="R1019" i="5"/>
  <c r="S1019" i="5" s="1"/>
  <c r="P1019" i="5"/>
  <c r="Q1019" i="5" s="1"/>
  <c r="N1019" i="5"/>
  <c r="O1019" i="5" s="1"/>
  <c r="L1019" i="5"/>
  <c r="M1019" i="5" s="1"/>
  <c r="R1018" i="5"/>
  <c r="S1018" i="5" s="1"/>
  <c r="P1018" i="5"/>
  <c r="Q1018" i="5" s="1"/>
  <c r="N1018" i="5"/>
  <c r="O1018" i="5" s="1"/>
  <c r="L1018" i="5"/>
  <c r="M1018" i="5" s="1"/>
  <c r="R1017" i="5"/>
  <c r="S1017" i="5" s="1"/>
  <c r="P1017" i="5"/>
  <c r="Q1017" i="5" s="1"/>
  <c r="N1017" i="5"/>
  <c r="O1017" i="5" s="1"/>
  <c r="L1017" i="5"/>
  <c r="M1017" i="5" s="1"/>
  <c r="R1016" i="5"/>
  <c r="S1016" i="5" s="1"/>
  <c r="P1016" i="5"/>
  <c r="Q1016" i="5" s="1"/>
  <c r="N1016" i="5"/>
  <c r="O1016" i="5" s="1"/>
  <c r="L1016" i="5"/>
  <c r="M1016" i="5" s="1"/>
  <c r="R1015" i="5"/>
  <c r="S1015" i="5" s="1"/>
  <c r="P1015" i="5"/>
  <c r="Q1015" i="5" s="1"/>
  <c r="N1015" i="5"/>
  <c r="O1015" i="5" s="1"/>
  <c r="L1015" i="5"/>
  <c r="M1015" i="5" s="1"/>
  <c r="R1012" i="5"/>
  <c r="S1012" i="5" s="1"/>
  <c r="P1012" i="5"/>
  <c r="Q1012" i="5" s="1"/>
  <c r="N1012" i="5"/>
  <c r="O1012" i="5" s="1"/>
  <c r="L1012" i="5"/>
  <c r="M1012" i="5" s="1"/>
  <c r="R1011" i="5"/>
  <c r="S1011" i="5" s="1"/>
  <c r="P1011" i="5"/>
  <c r="Q1011" i="5" s="1"/>
  <c r="N1011" i="5"/>
  <c r="O1011" i="5" s="1"/>
  <c r="L1011" i="5"/>
  <c r="M1011" i="5" s="1"/>
  <c r="R1010" i="5"/>
  <c r="S1010" i="5" s="1"/>
  <c r="P1010" i="5"/>
  <c r="Q1010" i="5" s="1"/>
  <c r="N1010" i="5"/>
  <c r="O1010" i="5" s="1"/>
  <c r="L1010" i="5"/>
  <c r="M1010" i="5" s="1"/>
  <c r="R1009" i="5"/>
  <c r="S1009" i="5" s="1"/>
  <c r="P1009" i="5"/>
  <c r="Q1009" i="5" s="1"/>
  <c r="N1009" i="5"/>
  <c r="O1009" i="5" s="1"/>
  <c r="L1009" i="5"/>
  <c r="M1009" i="5" s="1"/>
  <c r="R1008" i="5"/>
  <c r="S1008" i="5" s="1"/>
  <c r="P1008" i="5"/>
  <c r="Q1008" i="5" s="1"/>
  <c r="N1008" i="5"/>
  <c r="O1008" i="5" s="1"/>
  <c r="L1008" i="5"/>
  <c r="M1008" i="5" s="1"/>
  <c r="R1007" i="5"/>
  <c r="S1007" i="5" s="1"/>
  <c r="P1007" i="5"/>
  <c r="Q1007" i="5" s="1"/>
  <c r="N1007" i="5"/>
  <c r="O1007" i="5" s="1"/>
  <c r="L1007" i="5"/>
  <c r="M1007" i="5" s="1"/>
  <c r="R1006" i="5"/>
  <c r="S1006" i="5" s="1"/>
  <c r="P1006" i="5"/>
  <c r="Q1006" i="5" s="1"/>
  <c r="N1006" i="5"/>
  <c r="O1006" i="5" s="1"/>
  <c r="L1006" i="5"/>
  <c r="M1006" i="5" s="1"/>
  <c r="R1005" i="5"/>
  <c r="S1005" i="5" s="1"/>
  <c r="P1005" i="5"/>
  <c r="Q1005" i="5" s="1"/>
  <c r="N1005" i="5"/>
  <c r="O1005" i="5" s="1"/>
  <c r="L1005" i="5"/>
  <c r="M1005" i="5" s="1"/>
  <c r="R1004" i="5"/>
  <c r="S1004" i="5" s="1"/>
  <c r="P1004" i="5"/>
  <c r="Q1004" i="5" s="1"/>
  <c r="N1004" i="5"/>
  <c r="O1004" i="5" s="1"/>
  <c r="L1004" i="5"/>
  <c r="M1004" i="5" s="1"/>
  <c r="R1003" i="5"/>
  <c r="S1003" i="5" s="1"/>
  <c r="P1003" i="5"/>
  <c r="Q1003" i="5" s="1"/>
  <c r="N1003" i="5"/>
  <c r="O1003" i="5" s="1"/>
  <c r="L1003" i="5"/>
  <c r="M1003" i="5" s="1"/>
  <c r="R1002" i="5"/>
  <c r="S1002" i="5" s="1"/>
  <c r="P1002" i="5"/>
  <c r="Q1002" i="5" s="1"/>
  <c r="N1002" i="5"/>
  <c r="O1002" i="5" s="1"/>
  <c r="L1002" i="5"/>
  <c r="M1002" i="5" s="1"/>
  <c r="R987" i="5"/>
  <c r="S987" i="5" s="1"/>
  <c r="P987" i="5"/>
  <c r="Q987" i="5" s="1"/>
  <c r="N987" i="5"/>
  <c r="O987" i="5" s="1"/>
  <c r="L987" i="5"/>
  <c r="M987" i="5" s="1"/>
  <c r="R986" i="5"/>
  <c r="S986" i="5" s="1"/>
  <c r="P986" i="5"/>
  <c r="Q986" i="5" s="1"/>
  <c r="N986" i="5"/>
  <c r="O986" i="5" s="1"/>
  <c r="L986" i="5"/>
  <c r="M986" i="5" s="1"/>
  <c r="R972" i="5"/>
  <c r="S972" i="5" s="1"/>
  <c r="P972" i="5"/>
  <c r="Q972" i="5" s="1"/>
  <c r="N972" i="5"/>
  <c r="O972" i="5" s="1"/>
  <c r="L972" i="5"/>
  <c r="M972" i="5" s="1"/>
  <c r="R971" i="5"/>
  <c r="S971" i="5" s="1"/>
  <c r="P971" i="5"/>
  <c r="Q971" i="5" s="1"/>
  <c r="N971" i="5"/>
  <c r="O971" i="5" s="1"/>
  <c r="L971" i="5"/>
  <c r="M971" i="5" s="1"/>
  <c r="R957" i="5"/>
  <c r="S957" i="5" s="1"/>
  <c r="P957" i="5"/>
  <c r="Q957" i="5" s="1"/>
  <c r="N957" i="5"/>
  <c r="O957" i="5" s="1"/>
  <c r="L957" i="5"/>
  <c r="M957" i="5" s="1"/>
  <c r="R956" i="5"/>
  <c r="S956" i="5" s="1"/>
  <c r="P956" i="5"/>
  <c r="Q956" i="5" s="1"/>
  <c r="N956" i="5"/>
  <c r="O956" i="5" s="1"/>
  <c r="L956" i="5"/>
  <c r="M956" i="5" s="1"/>
  <c r="R942" i="5"/>
  <c r="S942" i="5" s="1"/>
  <c r="P942" i="5"/>
  <c r="Q942" i="5" s="1"/>
  <c r="N942" i="5"/>
  <c r="O942" i="5" s="1"/>
  <c r="L942" i="5"/>
  <c r="M942" i="5" s="1"/>
  <c r="R941" i="5"/>
  <c r="S941" i="5" s="1"/>
  <c r="P941" i="5"/>
  <c r="Q941" i="5" s="1"/>
  <c r="N941" i="5"/>
  <c r="O941" i="5" s="1"/>
  <c r="L941" i="5"/>
  <c r="M941" i="5" s="1"/>
  <c r="R940" i="5"/>
  <c r="S940" i="5" s="1"/>
  <c r="P940" i="5"/>
  <c r="Q940" i="5" s="1"/>
  <c r="N940" i="5"/>
  <c r="O940" i="5" s="1"/>
  <c r="L940" i="5"/>
  <c r="M940" i="5" s="1"/>
  <c r="R926" i="5"/>
  <c r="S926" i="5" s="1"/>
  <c r="P926" i="5"/>
  <c r="Q926" i="5" s="1"/>
  <c r="N926" i="5"/>
  <c r="O926" i="5" s="1"/>
  <c r="L926" i="5"/>
  <c r="M926" i="5" s="1"/>
  <c r="R925" i="5"/>
  <c r="S925" i="5" s="1"/>
  <c r="P925" i="5"/>
  <c r="Q925" i="5" s="1"/>
  <c r="N925" i="5"/>
  <c r="O925" i="5" s="1"/>
  <c r="L925" i="5"/>
  <c r="M925" i="5" s="1"/>
  <c r="R924" i="5"/>
  <c r="S924" i="5" s="1"/>
  <c r="P924" i="5"/>
  <c r="Q924" i="5" s="1"/>
  <c r="N924" i="5"/>
  <c r="O924" i="5" s="1"/>
  <c r="L924" i="5"/>
  <c r="M924" i="5" s="1"/>
  <c r="R910" i="5"/>
  <c r="S910" i="5" s="1"/>
  <c r="P910" i="5"/>
  <c r="Q910" i="5" s="1"/>
  <c r="N910" i="5"/>
  <c r="O910" i="5" s="1"/>
  <c r="L910" i="5"/>
  <c r="M910" i="5" s="1"/>
  <c r="R909" i="5"/>
  <c r="S909" i="5" s="1"/>
  <c r="P909" i="5"/>
  <c r="Q909" i="5" s="1"/>
  <c r="N909" i="5"/>
  <c r="O909" i="5" s="1"/>
  <c r="L909" i="5"/>
  <c r="M909" i="5" s="1"/>
  <c r="R908" i="5"/>
  <c r="S908" i="5" s="1"/>
  <c r="P908" i="5"/>
  <c r="Q908" i="5" s="1"/>
  <c r="N908" i="5"/>
  <c r="O908" i="5" s="1"/>
  <c r="L908" i="5"/>
  <c r="M908" i="5" s="1"/>
  <c r="R894" i="5"/>
  <c r="S894" i="5" s="1"/>
  <c r="P894" i="5"/>
  <c r="Q894" i="5" s="1"/>
  <c r="N894" i="5"/>
  <c r="O894" i="5" s="1"/>
  <c r="L894" i="5"/>
  <c r="M894" i="5" s="1"/>
  <c r="R893" i="5"/>
  <c r="S893" i="5" s="1"/>
  <c r="P893" i="5"/>
  <c r="Q893" i="5" s="1"/>
  <c r="N893" i="5"/>
  <c r="O893" i="5" s="1"/>
  <c r="L893" i="5"/>
  <c r="M893" i="5" s="1"/>
  <c r="R892" i="5"/>
  <c r="S892" i="5" s="1"/>
  <c r="P892" i="5"/>
  <c r="Q892" i="5" s="1"/>
  <c r="N892" i="5"/>
  <c r="O892" i="5" s="1"/>
  <c r="L892" i="5"/>
  <c r="M892" i="5" s="1"/>
  <c r="R878" i="5"/>
  <c r="S878" i="5" s="1"/>
  <c r="P878" i="5"/>
  <c r="Q878" i="5" s="1"/>
  <c r="N878" i="5"/>
  <c r="O878" i="5" s="1"/>
  <c r="L878" i="5"/>
  <c r="M878" i="5" s="1"/>
  <c r="R877" i="5"/>
  <c r="S877" i="5" s="1"/>
  <c r="P877" i="5"/>
  <c r="Q877" i="5" s="1"/>
  <c r="N877" i="5"/>
  <c r="O877" i="5" s="1"/>
  <c r="L877" i="5"/>
  <c r="M877" i="5" s="1"/>
  <c r="R876" i="5"/>
  <c r="S876" i="5" s="1"/>
  <c r="P876" i="5"/>
  <c r="Q876" i="5" s="1"/>
  <c r="N876" i="5"/>
  <c r="O876" i="5" s="1"/>
  <c r="L876" i="5"/>
  <c r="M876" i="5" s="1"/>
  <c r="R875" i="5"/>
  <c r="S875" i="5" s="1"/>
  <c r="P875" i="5"/>
  <c r="Q875" i="5" s="1"/>
  <c r="N875" i="5"/>
  <c r="O875" i="5" s="1"/>
  <c r="L875" i="5"/>
  <c r="M875" i="5" s="1"/>
  <c r="R874" i="5"/>
  <c r="S874" i="5" s="1"/>
  <c r="P874" i="5"/>
  <c r="Q874" i="5" s="1"/>
  <c r="N874" i="5"/>
  <c r="O874" i="5" s="1"/>
  <c r="L874" i="5"/>
  <c r="M874" i="5" s="1"/>
  <c r="R873" i="5"/>
  <c r="S873" i="5" s="1"/>
  <c r="P873" i="5"/>
  <c r="Q873" i="5" s="1"/>
  <c r="N873" i="5"/>
  <c r="O873" i="5" s="1"/>
  <c r="L873" i="5"/>
  <c r="M873" i="5" s="1"/>
  <c r="R872" i="5"/>
  <c r="S872" i="5" s="1"/>
  <c r="P872" i="5"/>
  <c r="Q872" i="5" s="1"/>
  <c r="N872" i="5"/>
  <c r="O872" i="5" s="1"/>
  <c r="L872" i="5"/>
  <c r="M872" i="5" s="1"/>
  <c r="R871" i="5"/>
  <c r="S871" i="5" s="1"/>
  <c r="P871" i="5"/>
  <c r="Q871" i="5" s="1"/>
  <c r="N871" i="5"/>
  <c r="O871" i="5" s="1"/>
  <c r="L871" i="5"/>
  <c r="M871" i="5" s="1"/>
  <c r="R870" i="5"/>
  <c r="S870" i="5" s="1"/>
  <c r="P870" i="5"/>
  <c r="Q870" i="5" s="1"/>
  <c r="N870" i="5"/>
  <c r="O870" i="5" s="1"/>
  <c r="L870" i="5"/>
  <c r="M870" i="5" s="1"/>
  <c r="R869" i="5"/>
  <c r="S869" i="5" s="1"/>
  <c r="P869" i="5"/>
  <c r="Q869" i="5" s="1"/>
  <c r="N869" i="5"/>
  <c r="O869" i="5" s="1"/>
  <c r="L869" i="5"/>
  <c r="M869" i="5" s="1"/>
  <c r="R868" i="5"/>
  <c r="S868" i="5" s="1"/>
  <c r="P868" i="5"/>
  <c r="Q868" i="5" s="1"/>
  <c r="N868" i="5"/>
  <c r="O868" i="5" s="1"/>
  <c r="L868" i="5"/>
  <c r="M868" i="5" s="1"/>
  <c r="R867" i="5"/>
  <c r="S867" i="5" s="1"/>
  <c r="P867" i="5"/>
  <c r="Q867" i="5" s="1"/>
  <c r="N867" i="5"/>
  <c r="O867" i="5" s="1"/>
  <c r="L867" i="5"/>
  <c r="M867" i="5" s="1"/>
  <c r="R866" i="5"/>
  <c r="S866" i="5" s="1"/>
  <c r="P866" i="5"/>
  <c r="Q866" i="5" s="1"/>
  <c r="N866" i="5"/>
  <c r="O866" i="5" s="1"/>
  <c r="L866" i="5"/>
  <c r="M866" i="5" s="1"/>
  <c r="R865" i="5"/>
  <c r="S865" i="5" s="1"/>
  <c r="P865" i="5"/>
  <c r="Q865" i="5" s="1"/>
  <c r="N865" i="5"/>
  <c r="O865" i="5" s="1"/>
  <c r="L865" i="5"/>
  <c r="M865" i="5" s="1"/>
  <c r="R864" i="5"/>
  <c r="S864" i="5" s="1"/>
  <c r="P864" i="5"/>
  <c r="Q864" i="5" s="1"/>
  <c r="N864" i="5"/>
  <c r="O864" i="5" s="1"/>
  <c r="L864" i="5"/>
  <c r="M864" i="5" s="1"/>
  <c r="R863" i="5"/>
  <c r="S863" i="5" s="1"/>
  <c r="P863" i="5"/>
  <c r="Q863" i="5" s="1"/>
  <c r="N863" i="5"/>
  <c r="O863" i="5" s="1"/>
  <c r="L863" i="5"/>
  <c r="M863" i="5" s="1"/>
  <c r="R862" i="5"/>
  <c r="S862" i="5" s="1"/>
  <c r="P862" i="5"/>
  <c r="Q862" i="5" s="1"/>
  <c r="N862" i="5"/>
  <c r="O862" i="5" s="1"/>
  <c r="L862" i="5"/>
  <c r="M862" i="5" s="1"/>
  <c r="R861" i="5"/>
  <c r="S861" i="5" s="1"/>
  <c r="P861" i="5"/>
  <c r="Q861" i="5" s="1"/>
  <c r="N861" i="5"/>
  <c r="O861" i="5" s="1"/>
  <c r="L861" i="5"/>
  <c r="M861" i="5" s="1"/>
  <c r="R860" i="5"/>
  <c r="S860" i="5" s="1"/>
  <c r="P860" i="5"/>
  <c r="Q860" i="5" s="1"/>
  <c r="N860" i="5"/>
  <c r="O860" i="5" s="1"/>
  <c r="L860" i="5"/>
  <c r="M860" i="5" s="1"/>
  <c r="R856" i="5"/>
  <c r="S856" i="5" s="1"/>
  <c r="P856" i="5"/>
  <c r="Q856" i="5" s="1"/>
  <c r="N856" i="5"/>
  <c r="O856" i="5" s="1"/>
  <c r="L856" i="5"/>
  <c r="M856" i="5" s="1"/>
  <c r="R855" i="5"/>
  <c r="S855" i="5" s="1"/>
  <c r="P855" i="5"/>
  <c r="Q855" i="5" s="1"/>
  <c r="N855" i="5"/>
  <c r="O855" i="5" s="1"/>
  <c r="L855" i="5"/>
  <c r="M855" i="5" s="1"/>
  <c r="R854" i="5"/>
  <c r="S854" i="5" s="1"/>
  <c r="P854" i="5"/>
  <c r="Q854" i="5" s="1"/>
  <c r="N854" i="5"/>
  <c r="O854" i="5" s="1"/>
  <c r="L854" i="5"/>
  <c r="M854" i="5" s="1"/>
  <c r="R853" i="5"/>
  <c r="S853" i="5" s="1"/>
  <c r="P853" i="5"/>
  <c r="Q853" i="5" s="1"/>
  <c r="N853" i="5"/>
  <c r="O853" i="5" s="1"/>
  <c r="L853" i="5"/>
  <c r="M853" i="5" s="1"/>
  <c r="R852" i="5"/>
  <c r="S852" i="5" s="1"/>
  <c r="P852" i="5"/>
  <c r="Q852" i="5" s="1"/>
  <c r="N852" i="5"/>
  <c r="O852" i="5" s="1"/>
  <c r="L852" i="5"/>
  <c r="M852" i="5" s="1"/>
  <c r="R851" i="5"/>
  <c r="S851" i="5" s="1"/>
  <c r="P851" i="5"/>
  <c r="Q851" i="5" s="1"/>
  <c r="N851" i="5"/>
  <c r="O851" i="5" s="1"/>
  <c r="L851" i="5"/>
  <c r="M851" i="5" s="1"/>
  <c r="R850" i="5"/>
  <c r="S850" i="5" s="1"/>
  <c r="P850" i="5"/>
  <c r="Q850" i="5" s="1"/>
  <c r="N850" i="5"/>
  <c r="O850" i="5" s="1"/>
  <c r="L850" i="5"/>
  <c r="M850" i="5" s="1"/>
  <c r="R849" i="5"/>
  <c r="S849" i="5" s="1"/>
  <c r="P849" i="5"/>
  <c r="Q849" i="5" s="1"/>
  <c r="N849" i="5"/>
  <c r="O849" i="5" s="1"/>
  <c r="L849" i="5"/>
  <c r="M849" i="5" s="1"/>
  <c r="R848" i="5"/>
  <c r="S848" i="5" s="1"/>
  <c r="P848" i="5"/>
  <c r="Q848" i="5" s="1"/>
  <c r="N848" i="5"/>
  <c r="O848" i="5" s="1"/>
  <c r="L848" i="5"/>
  <c r="M848" i="5" s="1"/>
  <c r="R847" i="5"/>
  <c r="S847" i="5" s="1"/>
  <c r="P847" i="5"/>
  <c r="Q847" i="5" s="1"/>
  <c r="N847" i="5"/>
  <c r="O847" i="5" s="1"/>
  <c r="L847" i="5"/>
  <c r="M847" i="5" s="1"/>
  <c r="R846" i="5"/>
  <c r="S846" i="5" s="1"/>
  <c r="P846" i="5"/>
  <c r="Q846" i="5" s="1"/>
  <c r="N846" i="5"/>
  <c r="O846" i="5" s="1"/>
  <c r="L846" i="5"/>
  <c r="M846" i="5" s="1"/>
  <c r="R845" i="5"/>
  <c r="S845" i="5" s="1"/>
  <c r="P845" i="5"/>
  <c r="Q845" i="5" s="1"/>
  <c r="N845" i="5"/>
  <c r="O845" i="5" s="1"/>
  <c r="L845" i="5"/>
  <c r="M845" i="5" s="1"/>
  <c r="R844" i="5"/>
  <c r="S844" i="5" s="1"/>
  <c r="P844" i="5"/>
  <c r="Q844" i="5" s="1"/>
  <c r="N844" i="5"/>
  <c r="O844" i="5" s="1"/>
  <c r="L844" i="5"/>
  <c r="M844" i="5" s="1"/>
  <c r="R843" i="5"/>
  <c r="S843" i="5" s="1"/>
  <c r="P843" i="5"/>
  <c r="Q843" i="5" s="1"/>
  <c r="N843" i="5"/>
  <c r="O843" i="5" s="1"/>
  <c r="L843" i="5"/>
  <c r="M843" i="5" s="1"/>
  <c r="R839" i="5"/>
  <c r="S839" i="5" s="1"/>
  <c r="P839" i="5"/>
  <c r="Q839" i="5" s="1"/>
  <c r="N839" i="5"/>
  <c r="O839" i="5" s="1"/>
  <c r="L839" i="5"/>
  <c r="M839" i="5" s="1"/>
  <c r="R838" i="5"/>
  <c r="S838" i="5" s="1"/>
  <c r="P838" i="5"/>
  <c r="Q838" i="5" s="1"/>
  <c r="N838" i="5"/>
  <c r="O838" i="5" s="1"/>
  <c r="L838" i="5"/>
  <c r="M838" i="5" s="1"/>
  <c r="R837" i="5"/>
  <c r="S837" i="5" s="1"/>
  <c r="P837" i="5"/>
  <c r="Q837" i="5" s="1"/>
  <c r="N837" i="5"/>
  <c r="O837" i="5" s="1"/>
  <c r="L837" i="5"/>
  <c r="M837" i="5" s="1"/>
  <c r="R836" i="5"/>
  <c r="S836" i="5" s="1"/>
  <c r="P836" i="5"/>
  <c r="Q836" i="5" s="1"/>
  <c r="N836" i="5"/>
  <c r="O836" i="5" s="1"/>
  <c r="L836" i="5"/>
  <c r="M836" i="5" s="1"/>
  <c r="R835" i="5"/>
  <c r="S835" i="5" s="1"/>
  <c r="P835" i="5"/>
  <c r="Q835" i="5" s="1"/>
  <c r="N835" i="5"/>
  <c r="O835" i="5" s="1"/>
  <c r="L835" i="5"/>
  <c r="M835" i="5" s="1"/>
  <c r="R834" i="5"/>
  <c r="S834" i="5" s="1"/>
  <c r="P834" i="5"/>
  <c r="Q834" i="5" s="1"/>
  <c r="N834" i="5"/>
  <c r="O834" i="5" s="1"/>
  <c r="L834" i="5"/>
  <c r="M834" i="5" s="1"/>
  <c r="R833" i="5"/>
  <c r="S833" i="5" s="1"/>
  <c r="P833" i="5"/>
  <c r="Q833" i="5" s="1"/>
  <c r="N833" i="5"/>
  <c r="O833" i="5" s="1"/>
  <c r="L833" i="5"/>
  <c r="M833" i="5" s="1"/>
  <c r="R832" i="5"/>
  <c r="S832" i="5" s="1"/>
  <c r="P832" i="5"/>
  <c r="Q832" i="5" s="1"/>
  <c r="N832" i="5"/>
  <c r="O832" i="5" s="1"/>
  <c r="L832" i="5"/>
  <c r="M832" i="5" s="1"/>
  <c r="R831" i="5"/>
  <c r="S831" i="5" s="1"/>
  <c r="P831" i="5"/>
  <c r="Q831" i="5" s="1"/>
  <c r="N831" i="5"/>
  <c r="O831" i="5" s="1"/>
  <c r="L831" i="5"/>
  <c r="M831" i="5" s="1"/>
  <c r="R830" i="5"/>
  <c r="S830" i="5" s="1"/>
  <c r="P830" i="5"/>
  <c r="Q830" i="5" s="1"/>
  <c r="N830" i="5"/>
  <c r="O830" i="5" s="1"/>
  <c r="L830" i="5"/>
  <c r="M830" i="5" s="1"/>
  <c r="R829" i="5"/>
  <c r="S829" i="5" s="1"/>
  <c r="P829" i="5"/>
  <c r="Q829" i="5" s="1"/>
  <c r="N829" i="5"/>
  <c r="O829" i="5" s="1"/>
  <c r="L829" i="5"/>
  <c r="M829" i="5" s="1"/>
  <c r="R828" i="5"/>
  <c r="S828" i="5" s="1"/>
  <c r="P828" i="5"/>
  <c r="Q828" i="5" s="1"/>
  <c r="N828" i="5"/>
  <c r="O828" i="5" s="1"/>
  <c r="L828" i="5"/>
  <c r="M828" i="5" s="1"/>
  <c r="R827" i="5"/>
  <c r="S827" i="5" s="1"/>
  <c r="P827" i="5"/>
  <c r="Q827" i="5" s="1"/>
  <c r="N827" i="5"/>
  <c r="O827" i="5" s="1"/>
  <c r="L827" i="5"/>
  <c r="M827" i="5" s="1"/>
  <c r="R826" i="5"/>
  <c r="S826" i="5" s="1"/>
  <c r="P826" i="5"/>
  <c r="Q826" i="5" s="1"/>
  <c r="N826" i="5"/>
  <c r="O826" i="5" s="1"/>
  <c r="L826" i="5"/>
  <c r="M826" i="5" s="1"/>
  <c r="R821" i="5"/>
  <c r="S821" i="5" s="1"/>
  <c r="P821" i="5"/>
  <c r="Q821" i="5" s="1"/>
  <c r="N821" i="5"/>
  <c r="O821" i="5" s="1"/>
  <c r="L821" i="5"/>
  <c r="M821" i="5" s="1"/>
  <c r="R820" i="5"/>
  <c r="S820" i="5" s="1"/>
  <c r="P820" i="5"/>
  <c r="Q820" i="5" s="1"/>
  <c r="N820" i="5"/>
  <c r="O820" i="5" s="1"/>
  <c r="L820" i="5"/>
  <c r="M820" i="5" s="1"/>
  <c r="R819" i="5"/>
  <c r="S819" i="5" s="1"/>
  <c r="P819" i="5"/>
  <c r="Q819" i="5" s="1"/>
  <c r="N819" i="5"/>
  <c r="O819" i="5" s="1"/>
  <c r="L819" i="5"/>
  <c r="M819" i="5" s="1"/>
  <c r="R818" i="5"/>
  <c r="S818" i="5" s="1"/>
  <c r="P818" i="5"/>
  <c r="Q818" i="5" s="1"/>
  <c r="N818" i="5"/>
  <c r="O818" i="5" s="1"/>
  <c r="L818" i="5"/>
  <c r="M818" i="5" s="1"/>
  <c r="R817" i="5"/>
  <c r="S817" i="5" s="1"/>
  <c r="P817" i="5"/>
  <c r="Q817" i="5" s="1"/>
  <c r="N817" i="5"/>
  <c r="O817" i="5" s="1"/>
  <c r="L817" i="5"/>
  <c r="M817" i="5" s="1"/>
  <c r="R816" i="5"/>
  <c r="S816" i="5" s="1"/>
  <c r="P816" i="5"/>
  <c r="Q816" i="5" s="1"/>
  <c r="N816" i="5"/>
  <c r="O816" i="5" s="1"/>
  <c r="L816" i="5"/>
  <c r="M816" i="5" s="1"/>
  <c r="R815" i="5"/>
  <c r="S815" i="5" s="1"/>
  <c r="P815" i="5"/>
  <c r="Q815" i="5" s="1"/>
  <c r="N815" i="5"/>
  <c r="O815" i="5" s="1"/>
  <c r="L815" i="5"/>
  <c r="M815" i="5" s="1"/>
  <c r="R814" i="5"/>
  <c r="S814" i="5" s="1"/>
  <c r="P814" i="5"/>
  <c r="Q814" i="5" s="1"/>
  <c r="N814" i="5"/>
  <c r="O814" i="5" s="1"/>
  <c r="L814" i="5"/>
  <c r="M814" i="5" s="1"/>
  <c r="R813" i="5"/>
  <c r="S813" i="5" s="1"/>
  <c r="P813" i="5"/>
  <c r="Q813" i="5" s="1"/>
  <c r="N813" i="5"/>
  <c r="O813" i="5" s="1"/>
  <c r="L813" i="5"/>
  <c r="M813" i="5" s="1"/>
  <c r="R812" i="5"/>
  <c r="S812" i="5" s="1"/>
  <c r="P812" i="5"/>
  <c r="Q812" i="5" s="1"/>
  <c r="N812" i="5"/>
  <c r="O812" i="5" s="1"/>
  <c r="L812" i="5"/>
  <c r="M812" i="5" s="1"/>
  <c r="R811" i="5"/>
  <c r="S811" i="5" s="1"/>
  <c r="P811" i="5"/>
  <c r="Q811" i="5" s="1"/>
  <c r="N811" i="5"/>
  <c r="O811" i="5" s="1"/>
  <c r="L811" i="5"/>
  <c r="M811" i="5" s="1"/>
  <c r="R810" i="5"/>
  <c r="S810" i="5" s="1"/>
  <c r="P810" i="5"/>
  <c r="Q810" i="5" s="1"/>
  <c r="N810" i="5"/>
  <c r="O810" i="5" s="1"/>
  <c r="L810" i="5"/>
  <c r="M810" i="5" s="1"/>
  <c r="R809" i="5"/>
  <c r="S809" i="5" s="1"/>
  <c r="P809" i="5"/>
  <c r="Q809" i="5" s="1"/>
  <c r="N809" i="5"/>
  <c r="O809" i="5" s="1"/>
  <c r="L809" i="5"/>
  <c r="M809" i="5" s="1"/>
  <c r="R808" i="5"/>
  <c r="S808" i="5" s="1"/>
  <c r="P808" i="5"/>
  <c r="Q808" i="5" s="1"/>
  <c r="N808" i="5"/>
  <c r="O808" i="5" s="1"/>
  <c r="L808" i="5"/>
  <c r="M808" i="5" s="1"/>
  <c r="R807" i="5"/>
  <c r="S807" i="5" s="1"/>
  <c r="P807" i="5"/>
  <c r="Q807" i="5" s="1"/>
  <c r="N807" i="5"/>
  <c r="O807" i="5" s="1"/>
  <c r="L807" i="5"/>
  <c r="M807" i="5" s="1"/>
  <c r="R802" i="5"/>
  <c r="S802" i="5" s="1"/>
  <c r="P802" i="5"/>
  <c r="Q802" i="5" s="1"/>
  <c r="N802" i="5"/>
  <c r="O802" i="5" s="1"/>
  <c r="L802" i="5"/>
  <c r="M802" i="5" s="1"/>
  <c r="R801" i="5"/>
  <c r="S801" i="5" s="1"/>
  <c r="P801" i="5"/>
  <c r="Q801" i="5" s="1"/>
  <c r="N801" i="5"/>
  <c r="O801" i="5" s="1"/>
  <c r="L801" i="5"/>
  <c r="M801" i="5" s="1"/>
  <c r="R800" i="5"/>
  <c r="S800" i="5" s="1"/>
  <c r="P800" i="5"/>
  <c r="Q800" i="5" s="1"/>
  <c r="N800" i="5"/>
  <c r="O800" i="5" s="1"/>
  <c r="L800" i="5"/>
  <c r="M800" i="5" s="1"/>
  <c r="R799" i="5"/>
  <c r="S799" i="5" s="1"/>
  <c r="P799" i="5"/>
  <c r="Q799" i="5" s="1"/>
  <c r="N799" i="5"/>
  <c r="O799" i="5" s="1"/>
  <c r="L799" i="5"/>
  <c r="M799" i="5" s="1"/>
  <c r="R798" i="5"/>
  <c r="S798" i="5" s="1"/>
  <c r="P798" i="5"/>
  <c r="Q798" i="5" s="1"/>
  <c r="N798" i="5"/>
  <c r="O798" i="5" s="1"/>
  <c r="L798" i="5"/>
  <c r="M798" i="5" s="1"/>
  <c r="R797" i="5"/>
  <c r="S797" i="5" s="1"/>
  <c r="P797" i="5"/>
  <c r="Q797" i="5" s="1"/>
  <c r="N797" i="5"/>
  <c r="O797" i="5" s="1"/>
  <c r="L797" i="5"/>
  <c r="M797" i="5" s="1"/>
  <c r="R796" i="5"/>
  <c r="S796" i="5" s="1"/>
  <c r="P796" i="5"/>
  <c r="Q796" i="5" s="1"/>
  <c r="N796" i="5"/>
  <c r="O796" i="5" s="1"/>
  <c r="L796" i="5"/>
  <c r="M796" i="5" s="1"/>
  <c r="R795" i="5"/>
  <c r="S795" i="5" s="1"/>
  <c r="P795" i="5"/>
  <c r="Q795" i="5" s="1"/>
  <c r="N795" i="5"/>
  <c r="O795" i="5" s="1"/>
  <c r="L795" i="5"/>
  <c r="M795" i="5" s="1"/>
  <c r="R794" i="5"/>
  <c r="S794" i="5" s="1"/>
  <c r="P794" i="5"/>
  <c r="Q794" i="5" s="1"/>
  <c r="N794" i="5"/>
  <c r="O794" i="5" s="1"/>
  <c r="L794" i="5"/>
  <c r="M794" i="5" s="1"/>
  <c r="R793" i="5"/>
  <c r="S793" i="5" s="1"/>
  <c r="P793" i="5"/>
  <c r="Q793" i="5" s="1"/>
  <c r="N793" i="5"/>
  <c r="O793" i="5" s="1"/>
  <c r="L793" i="5"/>
  <c r="M793" i="5" s="1"/>
  <c r="R792" i="5"/>
  <c r="S792" i="5" s="1"/>
  <c r="P792" i="5"/>
  <c r="Q792" i="5" s="1"/>
  <c r="N792" i="5"/>
  <c r="O792" i="5" s="1"/>
  <c r="L792" i="5"/>
  <c r="M792" i="5" s="1"/>
  <c r="R791" i="5"/>
  <c r="S791" i="5" s="1"/>
  <c r="P791" i="5"/>
  <c r="Q791" i="5" s="1"/>
  <c r="N791" i="5"/>
  <c r="O791" i="5" s="1"/>
  <c r="L791" i="5"/>
  <c r="M791" i="5" s="1"/>
  <c r="R790" i="5"/>
  <c r="S790" i="5" s="1"/>
  <c r="P790" i="5"/>
  <c r="Q790" i="5" s="1"/>
  <c r="N790" i="5"/>
  <c r="O790" i="5" s="1"/>
  <c r="L790" i="5"/>
  <c r="M790" i="5" s="1"/>
  <c r="R789" i="5"/>
  <c r="S789" i="5" s="1"/>
  <c r="P789" i="5"/>
  <c r="Q789" i="5" s="1"/>
  <c r="N789" i="5"/>
  <c r="O789" i="5" s="1"/>
  <c r="L789" i="5"/>
  <c r="M789" i="5" s="1"/>
  <c r="R788" i="5"/>
  <c r="S788" i="5" s="1"/>
  <c r="P788" i="5"/>
  <c r="Q788" i="5" s="1"/>
  <c r="N788" i="5"/>
  <c r="O788" i="5" s="1"/>
  <c r="L788" i="5"/>
  <c r="M788" i="5" s="1"/>
  <c r="R787" i="5"/>
  <c r="S787" i="5" s="1"/>
  <c r="P787" i="5"/>
  <c r="Q787" i="5" s="1"/>
  <c r="N787" i="5"/>
  <c r="O787" i="5" s="1"/>
  <c r="L787" i="5"/>
  <c r="M787" i="5" s="1"/>
  <c r="R786" i="5"/>
  <c r="S786" i="5" s="1"/>
  <c r="P786" i="5"/>
  <c r="Q786" i="5" s="1"/>
  <c r="N786" i="5"/>
  <c r="O786" i="5" s="1"/>
  <c r="L786" i="5"/>
  <c r="M786" i="5" s="1"/>
  <c r="R783" i="5"/>
  <c r="S783" i="5" s="1"/>
  <c r="P783" i="5"/>
  <c r="Q783" i="5" s="1"/>
  <c r="N783" i="5"/>
  <c r="O783" i="5" s="1"/>
  <c r="L783" i="5"/>
  <c r="M783" i="5" s="1"/>
  <c r="R782" i="5"/>
  <c r="S782" i="5" s="1"/>
  <c r="P782" i="5"/>
  <c r="Q782" i="5" s="1"/>
  <c r="N782" i="5"/>
  <c r="O782" i="5" s="1"/>
  <c r="L782" i="5"/>
  <c r="M782" i="5" s="1"/>
  <c r="R781" i="5"/>
  <c r="S781" i="5" s="1"/>
  <c r="P781" i="5"/>
  <c r="Q781" i="5" s="1"/>
  <c r="N781" i="5"/>
  <c r="O781" i="5" s="1"/>
  <c r="L781" i="5"/>
  <c r="M781" i="5" s="1"/>
  <c r="R780" i="5"/>
  <c r="S780" i="5" s="1"/>
  <c r="P780" i="5"/>
  <c r="Q780" i="5" s="1"/>
  <c r="N780" i="5"/>
  <c r="O780" i="5" s="1"/>
  <c r="L780" i="5"/>
  <c r="M780" i="5" s="1"/>
  <c r="R779" i="5"/>
  <c r="S779" i="5" s="1"/>
  <c r="P779" i="5"/>
  <c r="Q779" i="5" s="1"/>
  <c r="N779" i="5"/>
  <c r="O779" i="5" s="1"/>
  <c r="L779" i="5"/>
  <c r="M779" i="5" s="1"/>
  <c r="R778" i="5"/>
  <c r="S778" i="5" s="1"/>
  <c r="P778" i="5"/>
  <c r="Q778" i="5" s="1"/>
  <c r="N778" i="5"/>
  <c r="O778" i="5" s="1"/>
  <c r="L778" i="5"/>
  <c r="M778" i="5" s="1"/>
  <c r="R777" i="5"/>
  <c r="S777" i="5" s="1"/>
  <c r="P777" i="5"/>
  <c r="Q777" i="5" s="1"/>
  <c r="N777" i="5"/>
  <c r="O777" i="5" s="1"/>
  <c r="L777" i="5"/>
  <c r="M777" i="5" s="1"/>
  <c r="R776" i="5"/>
  <c r="S776" i="5" s="1"/>
  <c r="P776" i="5"/>
  <c r="Q776" i="5" s="1"/>
  <c r="N776" i="5"/>
  <c r="O776" i="5" s="1"/>
  <c r="L776" i="5"/>
  <c r="M776" i="5" s="1"/>
  <c r="R775" i="5"/>
  <c r="S775" i="5" s="1"/>
  <c r="P775" i="5"/>
  <c r="Q775" i="5" s="1"/>
  <c r="N775" i="5"/>
  <c r="O775" i="5" s="1"/>
  <c r="L775" i="5"/>
  <c r="M775" i="5" s="1"/>
  <c r="R774" i="5"/>
  <c r="S774" i="5" s="1"/>
  <c r="P774" i="5"/>
  <c r="Q774" i="5" s="1"/>
  <c r="N774" i="5"/>
  <c r="O774" i="5" s="1"/>
  <c r="L774" i="5"/>
  <c r="M774" i="5" s="1"/>
  <c r="R771" i="5"/>
  <c r="S771" i="5" s="1"/>
  <c r="P771" i="5"/>
  <c r="Q771" i="5" s="1"/>
  <c r="N771" i="5"/>
  <c r="O771" i="5" s="1"/>
  <c r="L771" i="5"/>
  <c r="M771" i="5" s="1"/>
  <c r="R770" i="5"/>
  <c r="S770" i="5" s="1"/>
  <c r="P770" i="5"/>
  <c r="Q770" i="5" s="1"/>
  <c r="N770" i="5"/>
  <c r="O770" i="5" s="1"/>
  <c r="L770" i="5"/>
  <c r="M770" i="5" s="1"/>
  <c r="R769" i="5"/>
  <c r="S769" i="5" s="1"/>
  <c r="P769" i="5"/>
  <c r="Q769" i="5" s="1"/>
  <c r="N769" i="5"/>
  <c r="O769" i="5" s="1"/>
  <c r="L769" i="5"/>
  <c r="M769" i="5" s="1"/>
  <c r="R768" i="5"/>
  <c r="S768" i="5" s="1"/>
  <c r="P768" i="5"/>
  <c r="Q768" i="5" s="1"/>
  <c r="N768" i="5"/>
  <c r="O768" i="5" s="1"/>
  <c r="L768" i="5"/>
  <c r="M768" i="5" s="1"/>
  <c r="R767" i="5"/>
  <c r="S767" i="5" s="1"/>
  <c r="P767" i="5"/>
  <c r="Q767" i="5" s="1"/>
  <c r="N767" i="5"/>
  <c r="O767" i="5" s="1"/>
  <c r="L767" i="5"/>
  <c r="M767" i="5" s="1"/>
  <c r="R766" i="5"/>
  <c r="S766" i="5" s="1"/>
  <c r="P766" i="5"/>
  <c r="Q766" i="5" s="1"/>
  <c r="N766" i="5"/>
  <c r="O766" i="5" s="1"/>
  <c r="L766" i="5"/>
  <c r="M766" i="5" s="1"/>
  <c r="R765" i="5"/>
  <c r="S765" i="5" s="1"/>
  <c r="P765" i="5"/>
  <c r="Q765" i="5" s="1"/>
  <c r="N765" i="5"/>
  <c r="O765" i="5" s="1"/>
  <c r="L765" i="5"/>
  <c r="M765" i="5" s="1"/>
  <c r="R764" i="5"/>
  <c r="S764" i="5" s="1"/>
  <c r="P764" i="5"/>
  <c r="Q764" i="5" s="1"/>
  <c r="N764" i="5"/>
  <c r="O764" i="5" s="1"/>
  <c r="L764" i="5"/>
  <c r="M764" i="5" s="1"/>
  <c r="R763" i="5"/>
  <c r="S763" i="5" s="1"/>
  <c r="P763" i="5"/>
  <c r="Q763" i="5" s="1"/>
  <c r="N763" i="5"/>
  <c r="O763" i="5" s="1"/>
  <c r="L763" i="5"/>
  <c r="M763" i="5" s="1"/>
  <c r="R762" i="5"/>
  <c r="S762" i="5" s="1"/>
  <c r="P762" i="5"/>
  <c r="Q762" i="5" s="1"/>
  <c r="N762" i="5"/>
  <c r="O762" i="5" s="1"/>
  <c r="L762" i="5"/>
  <c r="M762" i="5" s="1"/>
  <c r="R759" i="5"/>
  <c r="S759" i="5" s="1"/>
  <c r="P759" i="5"/>
  <c r="Q759" i="5" s="1"/>
  <c r="N759" i="5"/>
  <c r="O759" i="5" s="1"/>
  <c r="L759" i="5"/>
  <c r="M759" i="5" s="1"/>
  <c r="R758" i="5"/>
  <c r="S758" i="5" s="1"/>
  <c r="P758" i="5"/>
  <c r="Q758" i="5" s="1"/>
  <c r="N758" i="5"/>
  <c r="O758" i="5" s="1"/>
  <c r="L758" i="5"/>
  <c r="M758" i="5" s="1"/>
  <c r="R757" i="5"/>
  <c r="S757" i="5" s="1"/>
  <c r="P757" i="5"/>
  <c r="Q757" i="5" s="1"/>
  <c r="N757" i="5"/>
  <c r="O757" i="5" s="1"/>
  <c r="L757" i="5"/>
  <c r="M757" i="5" s="1"/>
  <c r="R756" i="5"/>
  <c r="S756" i="5" s="1"/>
  <c r="P756" i="5"/>
  <c r="Q756" i="5" s="1"/>
  <c r="N756" i="5"/>
  <c r="O756" i="5" s="1"/>
  <c r="L756" i="5"/>
  <c r="M756" i="5" s="1"/>
  <c r="R755" i="5"/>
  <c r="S755" i="5" s="1"/>
  <c r="P755" i="5"/>
  <c r="Q755" i="5" s="1"/>
  <c r="N755" i="5"/>
  <c r="O755" i="5" s="1"/>
  <c r="L755" i="5"/>
  <c r="M755" i="5" s="1"/>
  <c r="R754" i="5"/>
  <c r="S754" i="5" s="1"/>
  <c r="P754" i="5"/>
  <c r="Q754" i="5" s="1"/>
  <c r="N754" i="5"/>
  <c r="O754" i="5" s="1"/>
  <c r="L754" i="5"/>
  <c r="M754" i="5" s="1"/>
  <c r="R753" i="5"/>
  <c r="S753" i="5" s="1"/>
  <c r="P753" i="5"/>
  <c r="Q753" i="5" s="1"/>
  <c r="N753" i="5"/>
  <c r="O753" i="5" s="1"/>
  <c r="L753" i="5"/>
  <c r="M753" i="5" s="1"/>
  <c r="R752" i="5"/>
  <c r="S752" i="5" s="1"/>
  <c r="P752" i="5"/>
  <c r="Q752" i="5" s="1"/>
  <c r="N752" i="5"/>
  <c r="O752" i="5" s="1"/>
  <c r="L752" i="5"/>
  <c r="M752" i="5" s="1"/>
  <c r="R751" i="5"/>
  <c r="S751" i="5" s="1"/>
  <c r="P751" i="5"/>
  <c r="Q751" i="5" s="1"/>
  <c r="N751" i="5"/>
  <c r="O751" i="5" s="1"/>
  <c r="L751" i="5"/>
  <c r="M751" i="5" s="1"/>
  <c r="R750" i="5"/>
  <c r="S750" i="5" s="1"/>
  <c r="P750" i="5"/>
  <c r="Q750" i="5" s="1"/>
  <c r="N750" i="5"/>
  <c r="O750" i="5" s="1"/>
  <c r="L750" i="5"/>
  <c r="M750" i="5" s="1"/>
  <c r="R747" i="5"/>
  <c r="S747" i="5" s="1"/>
  <c r="P747" i="5"/>
  <c r="Q747" i="5" s="1"/>
  <c r="N747" i="5"/>
  <c r="O747" i="5" s="1"/>
  <c r="L747" i="5"/>
  <c r="M747" i="5" s="1"/>
  <c r="R746" i="5"/>
  <c r="S746" i="5" s="1"/>
  <c r="P746" i="5"/>
  <c r="Q746" i="5" s="1"/>
  <c r="N746" i="5"/>
  <c r="O746" i="5" s="1"/>
  <c r="L746" i="5"/>
  <c r="M746" i="5" s="1"/>
  <c r="R745" i="5"/>
  <c r="S745" i="5" s="1"/>
  <c r="P745" i="5"/>
  <c r="Q745" i="5" s="1"/>
  <c r="N745" i="5"/>
  <c r="O745" i="5" s="1"/>
  <c r="L745" i="5"/>
  <c r="M745" i="5" s="1"/>
  <c r="R744" i="5"/>
  <c r="S744" i="5" s="1"/>
  <c r="P744" i="5"/>
  <c r="Q744" i="5" s="1"/>
  <c r="N744" i="5"/>
  <c r="O744" i="5" s="1"/>
  <c r="L744" i="5"/>
  <c r="M744" i="5" s="1"/>
  <c r="R743" i="5"/>
  <c r="S743" i="5" s="1"/>
  <c r="P743" i="5"/>
  <c r="Q743" i="5" s="1"/>
  <c r="N743" i="5"/>
  <c r="O743" i="5" s="1"/>
  <c r="L743" i="5"/>
  <c r="M743" i="5" s="1"/>
  <c r="R742" i="5"/>
  <c r="S742" i="5" s="1"/>
  <c r="P742" i="5"/>
  <c r="Q742" i="5" s="1"/>
  <c r="N742" i="5"/>
  <c r="O742" i="5" s="1"/>
  <c r="L742" i="5"/>
  <c r="M742" i="5" s="1"/>
  <c r="R741" i="5"/>
  <c r="S741" i="5" s="1"/>
  <c r="P741" i="5"/>
  <c r="Q741" i="5" s="1"/>
  <c r="N741" i="5"/>
  <c r="O741" i="5" s="1"/>
  <c r="L741" i="5"/>
  <c r="M741" i="5" s="1"/>
  <c r="R740" i="5"/>
  <c r="S740" i="5" s="1"/>
  <c r="P740" i="5"/>
  <c r="Q740" i="5" s="1"/>
  <c r="N740" i="5"/>
  <c r="O740" i="5" s="1"/>
  <c r="L740" i="5"/>
  <c r="M740" i="5" s="1"/>
  <c r="R739" i="5"/>
  <c r="S739" i="5" s="1"/>
  <c r="P739" i="5"/>
  <c r="Q739" i="5" s="1"/>
  <c r="N739" i="5"/>
  <c r="O739" i="5" s="1"/>
  <c r="L739" i="5"/>
  <c r="M739" i="5" s="1"/>
  <c r="R738" i="5"/>
  <c r="S738" i="5" s="1"/>
  <c r="P738" i="5"/>
  <c r="Q738" i="5" s="1"/>
  <c r="N738" i="5"/>
  <c r="O738" i="5" s="1"/>
  <c r="L738" i="5"/>
  <c r="M738" i="5" s="1"/>
  <c r="R733" i="5"/>
  <c r="S733" i="5" s="1"/>
  <c r="P733" i="5"/>
  <c r="Q733" i="5" s="1"/>
  <c r="N733" i="5"/>
  <c r="O733" i="5" s="1"/>
  <c r="L733" i="5"/>
  <c r="M733" i="5" s="1"/>
  <c r="R732" i="5"/>
  <c r="S732" i="5" s="1"/>
  <c r="P732" i="5"/>
  <c r="Q732" i="5" s="1"/>
  <c r="N732" i="5"/>
  <c r="O732" i="5" s="1"/>
  <c r="L732" i="5"/>
  <c r="M732" i="5" s="1"/>
  <c r="R731" i="5"/>
  <c r="S731" i="5" s="1"/>
  <c r="P731" i="5"/>
  <c r="Q731" i="5" s="1"/>
  <c r="N731" i="5"/>
  <c r="O731" i="5" s="1"/>
  <c r="L731" i="5"/>
  <c r="M731" i="5" s="1"/>
  <c r="R730" i="5"/>
  <c r="S730" i="5" s="1"/>
  <c r="P730" i="5"/>
  <c r="Q730" i="5" s="1"/>
  <c r="N730" i="5"/>
  <c r="O730" i="5" s="1"/>
  <c r="L730" i="5"/>
  <c r="M730" i="5" s="1"/>
  <c r="R729" i="5"/>
  <c r="S729" i="5" s="1"/>
  <c r="P729" i="5"/>
  <c r="Q729" i="5" s="1"/>
  <c r="N729" i="5"/>
  <c r="O729" i="5" s="1"/>
  <c r="L729" i="5"/>
  <c r="M729" i="5" s="1"/>
  <c r="R728" i="5"/>
  <c r="S728" i="5" s="1"/>
  <c r="P728" i="5"/>
  <c r="Q728" i="5" s="1"/>
  <c r="N728" i="5"/>
  <c r="O728" i="5" s="1"/>
  <c r="L728" i="5"/>
  <c r="M728" i="5" s="1"/>
  <c r="R727" i="5"/>
  <c r="S727" i="5" s="1"/>
  <c r="P727" i="5"/>
  <c r="Q727" i="5" s="1"/>
  <c r="N727" i="5"/>
  <c r="O727" i="5" s="1"/>
  <c r="L727" i="5"/>
  <c r="M727" i="5" s="1"/>
  <c r="R726" i="5"/>
  <c r="S726" i="5" s="1"/>
  <c r="P726" i="5"/>
  <c r="Q726" i="5" s="1"/>
  <c r="N726" i="5"/>
  <c r="O726" i="5" s="1"/>
  <c r="L726" i="5"/>
  <c r="M726" i="5" s="1"/>
  <c r="R725" i="5"/>
  <c r="S725" i="5" s="1"/>
  <c r="P725" i="5"/>
  <c r="Q725" i="5" s="1"/>
  <c r="N725" i="5"/>
  <c r="O725" i="5" s="1"/>
  <c r="L725" i="5"/>
  <c r="M725" i="5" s="1"/>
  <c r="R724" i="5"/>
  <c r="S724" i="5" s="1"/>
  <c r="P724" i="5"/>
  <c r="Q724" i="5" s="1"/>
  <c r="N724" i="5"/>
  <c r="O724" i="5" s="1"/>
  <c r="L724" i="5"/>
  <c r="M724" i="5" s="1"/>
  <c r="R723" i="5"/>
  <c r="S723" i="5" s="1"/>
  <c r="P723" i="5"/>
  <c r="Q723" i="5" s="1"/>
  <c r="N723" i="5"/>
  <c r="O723" i="5" s="1"/>
  <c r="L723" i="5"/>
  <c r="M723" i="5" s="1"/>
  <c r="R722" i="5"/>
  <c r="S722" i="5" s="1"/>
  <c r="P722" i="5"/>
  <c r="Q722" i="5" s="1"/>
  <c r="N722" i="5"/>
  <c r="O722" i="5" s="1"/>
  <c r="L722" i="5"/>
  <c r="M722" i="5" s="1"/>
  <c r="R721" i="5"/>
  <c r="S721" i="5" s="1"/>
  <c r="P721" i="5"/>
  <c r="Q721" i="5" s="1"/>
  <c r="N721" i="5"/>
  <c r="O721" i="5" s="1"/>
  <c r="L721" i="5"/>
  <c r="M721" i="5" s="1"/>
  <c r="R720" i="5"/>
  <c r="S720" i="5" s="1"/>
  <c r="P720" i="5"/>
  <c r="Q720" i="5" s="1"/>
  <c r="N720" i="5"/>
  <c r="O720" i="5" s="1"/>
  <c r="L720" i="5"/>
  <c r="M720" i="5" s="1"/>
  <c r="R719" i="5"/>
  <c r="S719" i="5" s="1"/>
  <c r="P719" i="5"/>
  <c r="Q719" i="5" s="1"/>
  <c r="N719" i="5"/>
  <c r="O719" i="5" s="1"/>
  <c r="L719" i="5"/>
  <c r="M719" i="5" s="1"/>
  <c r="R718" i="5"/>
  <c r="S718" i="5" s="1"/>
  <c r="P718" i="5"/>
  <c r="Q718" i="5" s="1"/>
  <c r="N718" i="5"/>
  <c r="O718" i="5" s="1"/>
  <c r="L718" i="5"/>
  <c r="M718" i="5" s="1"/>
  <c r="R717" i="5"/>
  <c r="S717" i="5" s="1"/>
  <c r="P717" i="5"/>
  <c r="Q717" i="5" s="1"/>
  <c r="N717" i="5"/>
  <c r="O717" i="5" s="1"/>
  <c r="L717" i="5"/>
  <c r="M717" i="5" s="1"/>
  <c r="R716" i="5"/>
  <c r="S716" i="5" s="1"/>
  <c r="P716" i="5"/>
  <c r="Q716" i="5" s="1"/>
  <c r="N716" i="5"/>
  <c r="O716" i="5" s="1"/>
  <c r="L716" i="5"/>
  <c r="M716" i="5" s="1"/>
  <c r="R702" i="5"/>
  <c r="S702" i="5" s="1"/>
  <c r="P702" i="5"/>
  <c r="Q702" i="5" s="1"/>
  <c r="N702" i="5"/>
  <c r="O702" i="5" s="1"/>
  <c r="L702" i="5"/>
  <c r="M702" i="5" s="1"/>
  <c r="R701" i="5"/>
  <c r="S701" i="5" s="1"/>
  <c r="P701" i="5"/>
  <c r="Q701" i="5" s="1"/>
  <c r="N701" i="5"/>
  <c r="O701" i="5" s="1"/>
  <c r="L701" i="5"/>
  <c r="M701" i="5" s="1"/>
  <c r="R687" i="5"/>
  <c r="S687" i="5" s="1"/>
  <c r="P687" i="5"/>
  <c r="Q687" i="5" s="1"/>
  <c r="N687" i="5"/>
  <c r="O687" i="5" s="1"/>
  <c r="L687" i="5"/>
  <c r="M687" i="5" s="1"/>
  <c r="R686" i="5"/>
  <c r="S686" i="5" s="1"/>
  <c r="P686" i="5"/>
  <c r="Q686" i="5" s="1"/>
  <c r="N686" i="5"/>
  <c r="O686" i="5" s="1"/>
  <c r="L686" i="5"/>
  <c r="M686" i="5" s="1"/>
  <c r="R672" i="5"/>
  <c r="S672" i="5" s="1"/>
  <c r="P672" i="5"/>
  <c r="Q672" i="5" s="1"/>
  <c r="N672" i="5"/>
  <c r="O672" i="5" s="1"/>
  <c r="L672" i="5"/>
  <c r="M672" i="5" s="1"/>
  <c r="R671" i="5"/>
  <c r="S671" i="5" s="1"/>
  <c r="P671" i="5"/>
  <c r="Q671" i="5" s="1"/>
  <c r="N671" i="5"/>
  <c r="O671" i="5" s="1"/>
  <c r="L671" i="5"/>
  <c r="M671" i="5" s="1"/>
  <c r="R657" i="5"/>
  <c r="S657" i="5" s="1"/>
  <c r="P657" i="5"/>
  <c r="Q657" i="5" s="1"/>
  <c r="N657" i="5"/>
  <c r="O657" i="5" s="1"/>
  <c r="L657" i="5"/>
  <c r="M657" i="5" s="1"/>
  <c r="R656" i="5"/>
  <c r="S656" i="5" s="1"/>
  <c r="P656" i="5"/>
  <c r="Q656" i="5" s="1"/>
  <c r="N656" i="5"/>
  <c r="O656" i="5" s="1"/>
  <c r="L656" i="5"/>
  <c r="M656" i="5" s="1"/>
  <c r="R642" i="5"/>
  <c r="S642" i="5" s="1"/>
  <c r="P642" i="5"/>
  <c r="Q642" i="5" s="1"/>
  <c r="N642" i="5"/>
  <c r="O642" i="5" s="1"/>
  <c r="L642" i="5"/>
  <c r="M642" i="5" s="1"/>
  <c r="R641" i="5"/>
  <c r="S641" i="5" s="1"/>
  <c r="P641" i="5"/>
  <c r="Q641" i="5" s="1"/>
  <c r="N641" i="5"/>
  <c r="O641" i="5" s="1"/>
  <c r="L641" i="5"/>
  <c r="M641" i="5" s="1"/>
  <c r="R627" i="5"/>
  <c r="S627" i="5" s="1"/>
  <c r="P627" i="5"/>
  <c r="Q627" i="5" s="1"/>
  <c r="N627" i="5"/>
  <c r="O627" i="5" s="1"/>
  <c r="L627" i="5"/>
  <c r="M627" i="5" s="1"/>
  <c r="R626" i="5"/>
  <c r="S626" i="5" s="1"/>
  <c r="P626" i="5"/>
  <c r="Q626" i="5" s="1"/>
  <c r="N626" i="5"/>
  <c r="O626" i="5" s="1"/>
  <c r="L626" i="5"/>
  <c r="M626" i="5" s="1"/>
  <c r="R612" i="5"/>
  <c r="S612" i="5" s="1"/>
  <c r="P612" i="5"/>
  <c r="Q612" i="5" s="1"/>
  <c r="N612" i="5"/>
  <c r="O612" i="5" s="1"/>
  <c r="L612" i="5"/>
  <c r="M612" i="5" s="1"/>
  <c r="R611" i="5"/>
  <c r="S611" i="5" s="1"/>
  <c r="P611" i="5"/>
  <c r="Q611" i="5" s="1"/>
  <c r="N611" i="5"/>
  <c r="O611" i="5" s="1"/>
  <c r="L611" i="5"/>
  <c r="M611" i="5" s="1"/>
  <c r="R597" i="5"/>
  <c r="S597" i="5" s="1"/>
  <c r="P597" i="5"/>
  <c r="Q597" i="5" s="1"/>
  <c r="N597" i="5"/>
  <c r="O597" i="5" s="1"/>
  <c r="L597" i="5"/>
  <c r="M597" i="5" s="1"/>
  <c r="R596" i="5"/>
  <c r="S596" i="5" s="1"/>
  <c r="P596" i="5"/>
  <c r="Q596" i="5" s="1"/>
  <c r="N596" i="5"/>
  <c r="O596" i="5" s="1"/>
  <c r="L596" i="5"/>
  <c r="M596" i="5" s="1"/>
  <c r="R582" i="5"/>
  <c r="S582" i="5" s="1"/>
  <c r="P582" i="5"/>
  <c r="Q582" i="5" s="1"/>
  <c r="N582" i="5"/>
  <c r="O582" i="5" s="1"/>
  <c r="L582" i="5"/>
  <c r="M582" i="5" s="1"/>
  <c r="R581" i="5"/>
  <c r="S581" i="5" s="1"/>
  <c r="P581" i="5"/>
  <c r="Q581" i="5" s="1"/>
  <c r="N581" i="5"/>
  <c r="O581" i="5" s="1"/>
  <c r="L581" i="5"/>
  <c r="M581" i="5" s="1"/>
  <c r="R567" i="5"/>
  <c r="S567" i="5" s="1"/>
  <c r="P567" i="5"/>
  <c r="Q567" i="5" s="1"/>
  <c r="N567" i="5"/>
  <c r="O567" i="5" s="1"/>
  <c r="L567" i="5"/>
  <c r="M567" i="5" s="1"/>
  <c r="R566" i="5"/>
  <c r="S566" i="5" s="1"/>
  <c r="P566" i="5"/>
  <c r="Q566" i="5" s="1"/>
  <c r="N566" i="5"/>
  <c r="O566" i="5" s="1"/>
  <c r="L566" i="5"/>
  <c r="M566" i="5" s="1"/>
  <c r="R565" i="5"/>
  <c r="S565" i="5" s="1"/>
  <c r="P565" i="5"/>
  <c r="Q565" i="5" s="1"/>
  <c r="N565" i="5"/>
  <c r="O565" i="5" s="1"/>
  <c r="L565" i="5"/>
  <c r="M565" i="5" s="1"/>
  <c r="R551" i="5"/>
  <c r="S551" i="5" s="1"/>
  <c r="P551" i="5"/>
  <c r="Q551" i="5" s="1"/>
  <c r="N551" i="5"/>
  <c r="O551" i="5" s="1"/>
  <c r="L551" i="5"/>
  <c r="M551" i="5" s="1"/>
  <c r="R550" i="5"/>
  <c r="S550" i="5" s="1"/>
  <c r="P550" i="5"/>
  <c r="Q550" i="5" s="1"/>
  <c r="N550" i="5"/>
  <c r="O550" i="5" s="1"/>
  <c r="L550" i="5"/>
  <c r="M550" i="5" s="1"/>
  <c r="R536" i="5"/>
  <c r="S536" i="5" s="1"/>
  <c r="P536" i="5"/>
  <c r="Q536" i="5" s="1"/>
  <c r="N536" i="5"/>
  <c r="O536" i="5" s="1"/>
  <c r="L536" i="5"/>
  <c r="M536" i="5" s="1"/>
  <c r="R535" i="5"/>
  <c r="S535" i="5" s="1"/>
  <c r="P535" i="5"/>
  <c r="Q535" i="5" s="1"/>
  <c r="N535" i="5"/>
  <c r="O535" i="5" s="1"/>
  <c r="L535" i="5"/>
  <c r="M535" i="5" s="1"/>
  <c r="R521" i="5"/>
  <c r="S521" i="5" s="1"/>
  <c r="P521" i="5"/>
  <c r="Q521" i="5" s="1"/>
  <c r="N521" i="5"/>
  <c r="O521" i="5" s="1"/>
  <c r="L521" i="5"/>
  <c r="M521" i="5" s="1"/>
  <c r="R520" i="5"/>
  <c r="S520" i="5" s="1"/>
  <c r="P520" i="5"/>
  <c r="Q520" i="5" s="1"/>
  <c r="N520" i="5"/>
  <c r="O520" i="5" s="1"/>
  <c r="L520" i="5"/>
  <c r="M520" i="5" s="1"/>
  <c r="R506" i="5"/>
  <c r="S506" i="5" s="1"/>
  <c r="P506" i="5"/>
  <c r="Q506" i="5" s="1"/>
  <c r="N506" i="5"/>
  <c r="O506" i="5" s="1"/>
  <c r="L506" i="5"/>
  <c r="M506" i="5" s="1"/>
  <c r="R505" i="5"/>
  <c r="S505" i="5" s="1"/>
  <c r="P505" i="5"/>
  <c r="Q505" i="5" s="1"/>
  <c r="N505" i="5"/>
  <c r="O505" i="5" s="1"/>
  <c r="L505" i="5"/>
  <c r="M505" i="5" s="1"/>
  <c r="R491" i="5"/>
  <c r="S491" i="5" s="1"/>
  <c r="P491" i="5"/>
  <c r="Q491" i="5" s="1"/>
  <c r="N491" i="5"/>
  <c r="O491" i="5" s="1"/>
  <c r="L491" i="5"/>
  <c r="M491" i="5" s="1"/>
  <c r="R490" i="5"/>
  <c r="S490" i="5" s="1"/>
  <c r="P490" i="5"/>
  <c r="Q490" i="5" s="1"/>
  <c r="N490" i="5"/>
  <c r="O490" i="5" s="1"/>
  <c r="L490" i="5"/>
  <c r="M490" i="5" s="1"/>
  <c r="R489" i="5"/>
  <c r="S489" i="5" s="1"/>
  <c r="P489" i="5"/>
  <c r="Q489" i="5" s="1"/>
  <c r="N489" i="5"/>
  <c r="O489" i="5" s="1"/>
  <c r="L489" i="5"/>
  <c r="M489" i="5" s="1"/>
  <c r="R488" i="5"/>
  <c r="S488" i="5" s="1"/>
  <c r="P488" i="5"/>
  <c r="Q488" i="5" s="1"/>
  <c r="N488" i="5"/>
  <c r="O488" i="5" s="1"/>
  <c r="L488" i="5"/>
  <c r="M488" i="5" s="1"/>
  <c r="R487" i="5"/>
  <c r="S487" i="5" s="1"/>
  <c r="P487" i="5"/>
  <c r="Q487" i="5" s="1"/>
  <c r="N487" i="5"/>
  <c r="O487" i="5" s="1"/>
  <c r="L487" i="5"/>
  <c r="M487" i="5" s="1"/>
  <c r="R486" i="5"/>
  <c r="S486" i="5" s="1"/>
  <c r="P486" i="5"/>
  <c r="Q486" i="5" s="1"/>
  <c r="N486" i="5"/>
  <c r="O486" i="5" s="1"/>
  <c r="L486" i="5"/>
  <c r="M486" i="5" s="1"/>
  <c r="R485" i="5"/>
  <c r="S485" i="5" s="1"/>
  <c r="P485" i="5"/>
  <c r="Q485" i="5" s="1"/>
  <c r="N485" i="5"/>
  <c r="O485" i="5" s="1"/>
  <c r="L485" i="5"/>
  <c r="M485" i="5" s="1"/>
  <c r="R484" i="5"/>
  <c r="S484" i="5" s="1"/>
  <c r="P484" i="5"/>
  <c r="Q484" i="5" s="1"/>
  <c r="N484" i="5"/>
  <c r="O484" i="5" s="1"/>
  <c r="L484" i="5"/>
  <c r="M484" i="5" s="1"/>
  <c r="R483" i="5"/>
  <c r="S483" i="5" s="1"/>
  <c r="P483" i="5"/>
  <c r="Q483" i="5" s="1"/>
  <c r="N483" i="5"/>
  <c r="O483" i="5" s="1"/>
  <c r="L483" i="5"/>
  <c r="M483" i="5" s="1"/>
  <c r="R482" i="5"/>
  <c r="S482" i="5" s="1"/>
  <c r="P482" i="5"/>
  <c r="Q482" i="5" s="1"/>
  <c r="N482" i="5"/>
  <c r="O482" i="5" s="1"/>
  <c r="L482" i="5"/>
  <c r="M482" i="5" s="1"/>
  <c r="R481" i="5"/>
  <c r="S481" i="5" s="1"/>
  <c r="P481" i="5"/>
  <c r="Q481" i="5" s="1"/>
  <c r="N481" i="5"/>
  <c r="O481" i="5" s="1"/>
  <c r="L481" i="5"/>
  <c r="M481" i="5" s="1"/>
  <c r="R480" i="5"/>
  <c r="S480" i="5" s="1"/>
  <c r="P480" i="5"/>
  <c r="Q480" i="5" s="1"/>
  <c r="N480" i="5"/>
  <c r="O480" i="5" s="1"/>
  <c r="L480" i="5"/>
  <c r="M480" i="5" s="1"/>
  <c r="R479" i="5"/>
  <c r="S479" i="5" s="1"/>
  <c r="P479" i="5"/>
  <c r="Q479" i="5" s="1"/>
  <c r="N479" i="5"/>
  <c r="O479" i="5" s="1"/>
  <c r="L479" i="5"/>
  <c r="M479" i="5" s="1"/>
  <c r="R478" i="5"/>
  <c r="S478" i="5" s="1"/>
  <c r="P478" i="5"/>
  <c r="Q478" i="5" s="1"/>
  <c r="N478" i="5"/>
  <c r="O478" i="5" s="1"/>
  <c r="L478" i="5"/>
  <c r="M478" i="5" s="1"/>
  <c r="R477" i="5"/>
  <c r="S477" i="5" s="1"/>
  <c r="P477" i="5"/>
  <c r="Q477" i="5" s="1"/>
  <c r="N477" i="5"/>
  <c r="O477" i="5" s="1"/>
  <c r="L477" i="5"/>
  <c r="M477" i="5" s="1"/>
  <c r="R476" i="5"/>
  <c r="S476" i="5" s="1"/>
  <c r="P476" i="5"/>
  <c r="Q476" i="5" s="1"/>
  <c r="N476" i="5"/>
  <c r="O476" i="5" s="1"/>
  <c r="L476" i="5"/>
  <c r="M476" i="5" s="1"/>
  <c r="R475" i="5"/>
  <c r="S475" i="5" s="1"/>
  <c r="P475" i="5"/>
  <c r="Q475" i="5" s="1"/>
  <c r="N475" i="5"/>
  <c r="O475" i="5" s="1"/>
  <c r="L475" i="5"/>
  <c r="M475" i="5" s="1"/>
  <c r="R474" i="5"/>
  <c r="S474" i="5" s="1"/>
  <c r="P474" i="5"/>
  <c r="Q474" i="5" s="1"/>
  <c r="N474" i="5"/>
  <c r="O474" i="5" s="1"/>
  <c r="L474" i="5"/>
  <c r="M474" i="5" s="1"/>
  <c r="R473" i="5"/>
  <c r="S473" i="5" s="1"/>
  <c r="P473" i="5"/>
  <c r="Q473" i="5" s="1"/>
  <c r="N473" i="5"/>
  <c r="O473" i="5" s="1"/>
  <c r="L473" i="5"/>
  <c r="M473" i="5" s="1"/>
  <c r="R472" i="5"/>
  <c r="S472" i="5" s="1"/>
  <c r="P472" i="5"/>
  <c r="Q472" i="5" s="1"/>
  <c r="N472" i="5"/>
  <c r="O472" i="5" s="1"/>
  <c r="L472" i="5"/>
  <c r="M472" i="5" s="1"/>
  <c r="R471" i="5"/>
  <c r="S471" i="5" s="1"/>
  <c r="P471" i="5"/>
  <c r="Q471" i="5" s="1"/>
  <c r="N471" i="5"/>
  <c r="O471" i="5" s="1"/>
  <c r="L471" i="5"/>
  <c r="M471" i="5" s="1"/>
  <c r="R470" i="5"/>
  <c r="S470" i="5" s="1"/>
  <c r="P470" i="5"/>
  <c r="Q470" i="5" s="1"/>
  <c r="N470" i="5"/>
  <c r="O470" i="5" s="1"/>
  <c r="L470" i="5"/>
  <c r="M470" i="5" s="1"/>
  <c r="R469" i="5"/>
  <c r="S469" i="5" s="1"/>
  <c r="P469" i="5"/>
  <c r="Q469" i="5" s="1"/>
  <c r="N469" i="5"/>
  <c r="O469" i="5" s="1"/>
  <c r="L469" i="5"/>
  <c r="M469" i="5" s="1"/>
  <c r="R468" i="5"/>
  <c r="S468" i="5" s="1"/>
  <c r="P468" i="5"/>
  <c r="Q468" i="5" s="1"/>
  <c r="N468" i="5"/>
  <c r="O468" i="5" s="1"/>
  <c r="L468" i="5"/>
  <c r="M468" i="5" s="1"/>
  <c r="R467" i="5"/>
  <c r="S467" i="5" s="1"/>
  <c r="P467" i="5"/>
  <c r="Q467" i="5" s="1"/>
  <c r="N467" i="5"/>
  <c r="O467" i="5" s="1"/>
  <c r="L467" i="5"/>
  <c r="M467" i="5" s="1"/>
  <c r="R466" i="5"/>
  <c r="S466" i="5" s="1"/>
  <c r="P466" i="5"/>
  <c r="Q466" i="5" s="1"/>
  <c r="N466" i="5"/>
  <c r="O466" i="5" s="1"/>
  <c r="L466" i="5"/>
  <c r="M466" i="5" s="1"/>
  <c r="R465" i="5"/>
  <c r="S465" i="5" s="1"/>
  <c r="P465" i="5"/>
  <c r="Q465" i="5" s="1"/>
  <c r="N465" i="5"/>
  <c r="O465" i="5" s="1"/>
  <c r="L465" i="5"/>
  <c r="M465" i="5" s="1"/>
  <c r="R464" i="5"/>
  <c r="S464" i="5" s="1"/>
  <c r="P464" i="5"/>
  <c r="Q464" i="5" s="1"/>
  <c r="N464" i="5"/>
  <c r="O464" i="5" s="1"/>
  <c r="L464" i="5"/>
  <c r="M464" i="5" s="1"/>
  <c r="R463" i="5"/>
  <c r="S463" i="5" s="1"/>
  <c r="P463" i="5"/>
  <c r="Q463" i="5" s="1"/>
  <c r="N463" i="5"/>
  <c r="O463" i="5" s="1"/>
  <c r="L463" i="5"/>
  <c r="M463" i="5" s="1"/>
  <c r="R462" i="5"/>
  <c r="S462" i="5" s="1"/>
  <c r="P462" i="5"/>
  <c r="Q462" i="5" s="1"/>
  <c r="N462" i="5"/>
  <c r="O462" i="5" s="1"/>
  <c r="L462" i="5"/>
  <c r="M462" i="5" s="1"/>
  <c r="R461" i="5"/>
  <c r="S461" i="5" s="1"/>
  <c r="P461" i="5"/>
  <c r="Q461" i="5" s="1"/>
  <c r="N461" i="5"/>
  <c r="O461" i="5" s="1"/>
  <c r="L461" i="5"/>
  <c r="M461" i="5" s="1"/>
  <c r="R460" i="5"/>
  <c r="S460" i="5" s="1"/>
  <c r="P460" i="5"/>
  <c r="Q460" i="5" s="1"/>
  <c r="N460" i="5"/>
  <c r="O460" i="5" s="1"/>
  <c r="L460" i="5"/>
  <c r="M460" i="5" s="1"/>
  <c r="R459" i="5"/>
  <c r="S459" i="5" s="1"/>
  <c r="P459" i="5"/>
  <c r="Q459" i="5" s="1"/>
  <c r="N459" i="5"/>
  <c r="O459" i="5" s="1"/>
  <c r="L459" i="5"/>
  <c r="M459" i="5" s="1"/>
  <c r="R455" i="5"/>
  <c r="S455" i="5" s="1"/>
  <c r="P455" i="5"/>
  <c r="Q455" i="5" s="1"/>
  <c r="N455" i="5"/>
  <c r="O455" i="5" s="1"/>
  <c r="L455" i="5"/>
  <c r="M455" i="5" s="1"/>
  <c r="R454" i="5"/>
  <c r="S454" i="5" s="1"/>
  <c r="P454" i="5"/>
  <c r="Q454" i="5" s="1"/>
  <c r="N454" i="5"/>
  <c r="O454" i="5" s="1"/>
  <c r="L454" i="5"/>
  <c r="M454" i="5" s="1"/>
  <c r="R453" i="5"/>
  <c r="S453" i="5" s="1"/>
  <c r="P453" i="5"/>
  <c r="Q453" i="5" s="1"/>
  <c r="N453" i="5"/>
  <c r="O453" i="5" s="1"/>
  <c r="L453" i="5"/>
  <c r="M453" i="5" s="1"/>
  <c r="R452" i="5"/>
  <c r="S452" i="5" s="1"/>
  <c r="P452" i="5"/>
  <c r="Q452" i="5" s="1"/>
  <c r="N452" i="5"/>
  <c r="O452" i="5" s="1"/>
  <c r="L452" i="5"/>
  <c r="M452" i="5" s="1"/>
  <c r="R451" i="5"/>
  <c r="S451" i="5" s="1"/>
  <c r="P451" i="5"/>
  <c r="Q451" i="5" s="1"/>
  <c r="N451" i="5"/>
  <c r="O451" i="5" s="1"/>
  <c r="L451" i="5"/>
  <c r="M451" i="5" s="1"/>
  <c r="R450" i="5"/>
  <c r="S450" i="5" s="1"/>
  <c r="P450" i="5"/>
  <c r="Q450" i="5" s="1"/>
  <c r="N450" i="5"/>
  <c r="O450" i="5" s="1"/>
  <c r="L450" i="5"/>
  <c r="M450" i="5" s="1"/>
  <c r="R449" i="5"/>
  <c r="S449" i="5" s="1"/>
  <c r="P449" i="5"/>
  <c r="Q449" i="5" s="1"/>
  <c r="N449" i="5"/>
  <c r="O449" i="5" s="1"/>
  <c r="L449" i="5"/>
  <c r="M449" i="5" s="1"/>
  <c r="R448" i="5"/>
  <c r="S448" i="5" s="1"/>
  <c r="P448" i="5"/>
  <c r="Q448" i="5" s="1"/>
  <c r="N448" i="5"/>
  <c r="O448" i="5" s="1"/>
  <c r="L448" i="5"/>
  <c r="M448" i="5" s="1"/>
  <c r="R447" i="5"/>
  <c r="S447" i="5" s="1"/>
  <c r="P447" i="5"/>
  <c r="Q447" i="5" s="1"/>
  <c r="N447" i="5"/>
  <c r="O447" i="5" s="1"/>
  <c r="L447" i="5"/>
  <c r="M447" i="5" s="1"/>
  <c r="R446" i="5"/>
  <c r="S446" i="5" s="1"/>
  <c r="P446" i="5"/>
  <c r="Q446" i="5" s="1"/>
  <c r="N446" i="5"/>
  <c r="O446" i="5" s="1"/>
  <c r="L446" i="5"/>
  <c r="M446" i="5" s="1"/>
  <c r="R445" i="5"/>
  <c r="S445" i="5" s="1"/>
  <c r="P445" i="5"/>
  <c r="Q445" i="5" s="1"/>
  <c r="N445" i="5"/>
  <c r="O445" i="5" s="1"/>
  <c r="L445" i="5"/>
  <c r="M445" i="5" s="1"/>
  <c r="R444" i="5"/>
  <c r="S444" i="5" s="1"/>
  <c r="P444" i="5"/>
  <c r="Q444" i="5" s="1"/>
  <c r="N444" i="5"/>
  <c r="O444" i="5" s="1"/>
  <c r="L444" i="5"/>
  <c r="M444" i="5" s="1"/>
  <c r="R443" i="5"/>
  <c r="S443" i="5" s="1"/>
  <c r="P443" i="5"/>
  <c r="Q443" i="5" s="1"/>
  <c r="N443" i="5"/>
  <c r="O443" i="5" s="1"/>
  <c r="L443" i="5"/>
  <c r="M443" i="5" s="1"/>
  <c r="R442" i="5"/>
  <c r="S442" i="5" s="1"/>
  <c r="P442" i="5"/>
  <c r="Q442" i="5" s="1"/>
  <c r="N442" i="5"/>
  <c r="O442" i="5" s="1"/>
  <c r="L442" i="5"/>
  <c r="M442" i="5" s="1"/>
  <c r="R441" i="5"/>
  <c r="S441" i="5" s="1"/>
  <c r="P441" i="5"/>
  <c r="Q441" i="5" s="1"/>
  <c r="N441" i="5"/>
  <c r="O441" i="5" s="1"/>
  <c r="L441" i="5"/>
  <c r="M441" i="5" s="1"/>
  <c r="R440" i="5"/>
  <c r="S440" i="5" s="1"/>
  <c r="P440" i="5"/>
  <c r="Q440" i="5" s="1"/>
  <c r="N440" i="5"/>
  <c r="O440" i="5" s="1"/>
  <c r="L440" i="5"/>
  <c r="M440" i="5" s="1"/>
  <c r="R436" i="5"/>
  <c r="S436" i="5" s="1"/>
  <c r="P436" i="5"/>
  <c r="Q436" i="5" s="1"/>
  <c r="N436" i="5"/>
  <c r="O436" i="5" s="1"/>
  <c r="L436" i="5"/>
  <c r="M436" i="5" s="1"/>
  <c r="R435" i="5"/>
  <c r="S435" i="5" s="1"/>
  <c r="P435" i="5"/>
  <c r="Q435" i="5" s="1"/>
  <c r="N435" i="5"/>
  <c r="O435" i="5" s="1"/>
  <c r="L435" i="5"/>
  <c r="M435" i="5" s="1"/>
  <c r="R434" i="5"/>
  <c r="S434" i="5" s="1"/>
  <c r="P434" i="5"/>
  <c r="Q434" i="5" s="1"/>
  <c r="N434" i="5"/>
  <c r="O434" i="5" s="1"/>
  <c r="L434" i="5"/>
  <c r="M434" i="5" s="1"/>
  <c r="R433" i="5"/>
  <c r="S433" i="5" s="1"/>
  <c r="P433" i="5"/>
  <c r="Q433" i="5" s="1"/>
  <c r="N433" i="5"/>
  <c r="O433" i="5" s="1"/>
  <c r="L433" i="5"/>
  <c r="M433" i="5" s="1"/>
  <c r="R432" i="5"/>
  <c r="S432" i="5" s="1"/>
  <c r="P432" i="5"/>
  <c r="Q432" i="5" s="1"/>
  <c r="N432" i="5"/>
  <c r="O432" i="5" s="1"/>
  <c r="L432" i="5"/>
  <c r="M432" i="5" s="1"/>
  <c r="R431" i="5"/>
  <c r="S431" i="5" s="1"/>
  <c r="P431" i="5"/>
  <c r="Q431" i="5" s="1"/>
  <c r="N431" i="5"/>
  <c r="O431" i="5" s="1"/>
  <c r="L431" i="5"/>
  <c r="M431" i="5" s="1"/>
  <c r="R430" i="5"/>
  <c r="S430" i="5" s="1"/>
  <c r="P430" i="5"/>
  <c r="Q430" i="5" s="1"/>
  <c r="N430" i="5"/>
  <c r="O430" i="5" s="1"/>
  <c r="L430" i="5"/>
  <c r="M430" i="5" s="1"/>
  <c r="R429" i="5"/>
  <c r="S429" i="5" s="1"/>
  <c r="P429" i="5"/>
  <c r="Q429" i="5" s="1"/>
  <c r="N429" i="5"/>
  <c r="O429" i="5" s="1"/>
  <c r="L429" i="5"/>
  <c r="M429" i="5" s="1"/>
  <c r="R428" i="5"/>
  <c r="S428" i="5" s="1"/>
  <c r="P428" i="5"/>
  <c r="Q428" i="5" s="1"/>
  <c r="N428" i="5"/>
  <c r="O428" i="5" s="1"/>
  <c r="L428" i="5"/>
  <c r="M428" i="5" s="1"/>
  <c r="R427" i="5"/>
  <c r="S427" i="5" s="1"/>
  <c r="P427" i="5"/>
  <c r="Q427" i="5" s="1"/>
  <c r="N427" i="5"/>
  <c r="O427" i="5" s="1"/>
  <c r="L427" i="5"/>
  <c r="M427" i="5" s="1"/>
  <c r="R426" i="5"/>
  <c r="S426" i="5" s="1"/>
  <c r="P426" i="5"/>
  <c r="Q426" i="5" s="1"/>
  <c r="N426" i="5"/>
  <c r="O426" i="5" s="1"/>
  <c r="L426" i="5"/>
  <c r="M426" i="5" s="1"/>
  <c r="R425" i="5"/>
  <c r="S425" i="5" s="1"/>
  <c r="P425" i="5"/>
  <c r="Q425" i="5" s="1"/>
  <c r="N425" i="5"/>
  <c r="O425" i="5" s="1"/>
  <c r="L425" i="5"/>
  <c r="M425" i="5" s="1"/>
  <c r="R424" i="5"/>
  <c r="S424" i="5" s="1"/>
  <c r="P424" i="5"/>
  <c r="Q424" i="5" s="1"/>
  <c r="N424" i="5"/>
  <c r="O424" i="5" s="1"/>
  <c r="L424" i="5"/>
  <c r="M424" i="5" s="1"/>
  <c r="R423" i="5"/>
  <c r="S423" i="5" s="1"/>
  <c r="P423" i="5"/>
  <c r="Q423" i="5" s="1"/>
  <c r="N423" i="5"/>
  <c r="O423" i="5" s="1"/>
  <c r="L423" i="5"/>
  <c r="M423" i="5" s="1"/>
  <c r="R422" i="5"/>
  <c r="S422" i="5" s="1"/>
  <c r="P422" i="5"/>
  <c r="Q422" i="5" s="1"/>
  <c r="N422" i="5"/>
  <c r="O422" i="5" s="1"/>
  <c r="L422" i="5"/>
  <c r="M422" i="5" s="1"/>
  <c r="R421" i="5"/>
  <c r="S421" i="5" s="1"/>
  <c r="P421" i="5"/>
  <c r="Q421" i="5" s="1"/>
  <c r="N421" i="5"/>
  <c r="O421" i="5" s="1"/>
  <c r="L421" i="5"/>
  <c r="M421" i="5" s="1"/>
  <c r="R420" i="5"/>
  <c r="S420" i="5" s="1"/>
  <c r="P420" i="5"/>
  <c r="Q420" i="5" s="1"/>
  <c r="N420" i="5"/>
  <c r="O420" i="5" s="1"/>
  <c r="L420" i="5"/>
  <c r="M420" i="5" s="1"/>
  <c r="R419" i="5"/>
  <c r="S419" i="5" s="1"/>
  <c r="P419" i="5"/>
  <c r="Q419" i="5" s="1"/>
  <c r="N419" i="5"/>
  <c r="O419" i="5" s="1"/>
  <c r="L419" i="5"/>
  <c r="M419" i="5" s="1"/>
  <c r="R418" i="5"/>
  <c r="S418" i="5" s="1"/>
  <c r="P418" i="5"/>
  <c r="Q418" i="5" s="1"/>
  <c r="N418" i="5"/>
  <c r="O418" i="5" s="1"/>
  <c r="L418" i="5"/>
  <c r="M418" i="5" s="1"/>
  <c r="R417" i="5"/>
  <c r="S417" i="5" s="1"/>
  <c r="P417" i="5"/>
  <c r="Q417" i="5" s="1"/>
  <c r="N417" i="5"/>
  <c r="O417" i="5" s="1"/>
  <c r="L417" i="5"/>
  <c r="M417" i="5" s="1"/>
  <c r="R413" i="5"/>
  <c r="S413" i="5" s="1"/>
  <c r="P413" i="5"/>
  <c r="Q413" i="5" s="1"/>
  <c r="N413" i="5"/>
  <c r="O413" i="5" s="1"/>
  <c r="L413" i="5"/>
  <c r="M413" i="5" s="1"/>
  <c r="R412" i="5"/>
  <c r="S412" i="5" s="1"/>
  <c r="P412" i="5"/>
  <c r="Q412" i="5" s="1"/>
  <c r="N412" i="5"/>
  <c r="O412" i="5" s="1"/>
  <c r="L412" i="5"/>
  <c r="M412" i="5" s="1"/>
  <c r="R411" i="5"/>
  <c r="S411" i="5" s="1"/>
  <c r="P411" i="5"/>
  <c r="Q411" i="5" s="1"/>
  <c r="N411" i="5"/>
  <c r="O411" i="5" s="1"/>
  <c r="L411" i="5"/>
  <c r="M411" i="5" s="1"/>
  <c r="R410" i="5"/>
  <c r="S410" i="5" s="1"/>
  <c r="P410" i="5"/>
  <c r="Q410" i="5" s="1"/>
  <c r="N410" i="5"/>
  <c r="O410" i="5" s="1"/>
  <c r="L410" i="5"/>
  <c r="M410" i="5" s="1"/>
  <c r="R409" i="5"/>
  <c r="S409" i="5" s="1"/>
  <c r="P409" i="5"/>
  <c r="Q409" i="5" s="1"/>
  <c r="N409" i="5"/>
  <c r="O409" i="5" s="1"/>
  <c r="L409" i="5"/>
  <c r="M409" i="5" s="1"/>
  <c r="R408" i="5"/>
  <c r="S408" i="5" s="1"/>
  <c r="P408" i="5"/>
  <c r="Q408" i="5" s="1"/>
  <c r="N408" i="5"/>
  <c r="O408" i="5" s="1"/>
  <c r="L408" i="5"/>
  <c r="M408" i="5" s="1"/>
  <c r="R407" i="5"/>
  <c r="S407" i="5" s="1"/>
  <c r="P407" i="5"/>
  <c r="Q407" i="5" s="1"/>
  <c r="N407" i="5"/>
  <c r="O407" i="5" s="1"/>
  <c r="L407" i="5"/>
  <c r="M407" i="5" s="1"/>
  <c r="R406" i="5"/>
  <c r="S406" i="5" s="1"/>
  <c r="P406" i="5"/>
  <c r="Q406" i="5" s="1"/>
  <c r="N406" i="5"/>
  <c r="O406" i="5" s="1"/>
  <c r="L406" i="5"/>
  <c r="M406" i="5" s="1"/>
  <c r="R405" i="5"/>
  <c r="S405" i="5" s="1"/>
  <c r="P405" i="5"/>
  <c r="Q405" i="5" s="1"/>
  <c r="N405" i="5"/>
  <c r="O405" i="5" s="1"/>
  <c r="L405" i="5"/>
  <c r="M405" i="5" s="1"/>
  <c r="R404" i="5"/>
  <c r="S404" i="5" s="1"/>
  <c r="P404" i="5"/>
  <c r="Q404" i="5" s="1"/>
  <c r="N404" i="5"/>
  <c r="O404" i="5" s="1"/>
  <c r="L404" i="5"/>
  <c r="M404" i="5" s="1"/>
  <c r="R403" i="5"/>
  <c r="S403" i="5" s="1"/>
  <c r="P403" i="5"/>
  <c r="Q403" i="5" s="1"/>
  <c r="N403" i="5"/>
  <c r="O403" i="5" s="1"/>
  <c r="L403" i="5"/>
  <c r="M403" i="5" s="1"/>
  <c r="R402" i="5"/>
  <c r="S402" i="5" s="1"/>
  <c r="P402" i="5"/>
  <c r="Q402" i="5" s="1"/>
  <c r="N402" i="5"/>
  <c r="O402" i="5" s="1"/>
  <c r="L402" i="5"/>
  <c r="M402" i="5" s="1"/>
  <c r="R399" i="5"/>
  <c r="S399" i="5" s="1"/>
  <c r="P399" i="5"/>
  <c r="Q399" i="5" s="1"/>
  <c r="N399" i="5"/>
  <c r="O399" i="5" s="1"/>
  <c r="L399" i="5"/>
  <c r="M399" i="5" s="1"/>
  <c r="R398" i="5"/>
  <c r="S398" i="5" s="1"/>
  <c r="P398" i="5"/>
  <c r="Q398" i="5" s="1"/>
  <c r="N398" i="5"/>
  <c r="O398" i="5" s="1"/>
  <c r="L398" i="5"/>
  <c r="M398" i="5" s="1"/>
  <c r="R397" i="5"/>
  <c r="S397" i="5" s="1"/>
  <c r="P397" i="5"/>
  <c r="Q397" i="5" s="1"/>
  <c r="N397" i="5"/>
  <c r="O397" i="5" s="1"/>
  <c r="L397" i="5"/>
  <c r="M397" i="5" s="1"/>
  <c r="R396" i="5"/>
  <c r="S396" i="5" s="1"/>
  <c r="P396" i="5"/>
  <c r="Q396" i="5" s="1"/>
  <c r="N396" i="5"/>
  <c r="O396" i="5" s="1"/>
  <c r="L396" i="5"/>
  <c r="M396" i="5" s="1"/>
  <c r="R395" i="5"/>
  <c r="S395" i="5" s="1"/>
  <c r="P395" i="5"/>
  <c r="Q395" i="5" s="1"/>
  <c r="N395" i="5"/>
  <c r="O395" i="5" s="1"/>
  <c r="L395" i="5"/>
  <c r="M395" i="5" s="1"/>
  <c r="R394" i="5"/>
  <c r="S394" i="5" s="1"/>
  <c r="P394" i="5"/>
  <c r="Q394" i="5" s="1"/>
  <c r="N394" i="5"/>
  <c r="O394" i="5" s="1"/>
  <c r="L394" i="5"/>
  <c r="M394" i="5" s="1"/>
  <c r="R393" i="5"/>
  <c r="S393" i="5" s="1"/>
  <c r="P393" i="5"/>
  <c r="Q393" i="5" s="1"/>
  <c r="O393" i="5"/>
  <c r="N393" i="5"/>
  <c r="L393" i="5"/>
  <c r="M393" i="5" s="1"/>
  <c r="R392" i="5"/>
  <c r="S392" i="5" s="1"/>
  <c r="P392" i="5"/>
  <c r="Q392" i="5" s="1"/>
  <c r="N392" i="5"/>
  <c r="O392" i="5" s="1"/>
  <c r="L392" i="5"/>
  <c r="M392" i="5" s="1"/>
  <c r="R391" i="5"/>
  <c r="S391" i="5" s="1"/>
  <c r="P391" i="5"/>
  <c r="Q391" i="5" s="1"/>
  <c r="N391" i="5"/>
  <c r="O391" i="5" s="1"/>
  <c r="L391" i="5"/>
  <c r="M391" i="5" s="1"/>
  <c r="R390" i="5"/>
  <c r="S390" i="5" s="1"/>
  <c r="P390" i="5"/>
  <c r="Q390" i="5" s="1"/>
  <c r="N390" i="5"/>
  <c r="O390" i="5" s="1"/>
  <c r="L390" i="5"/>
  <c r="M390" i="5" s="1"/>
  <c r="R389" i="5"/>
  <c r="S389" i="5" s="1"/>
  <c r="P389" i="5"/>
  <c r="Q389" i="5" s="1"/>
  <c r="N389" i="5"/>
  <c r="O389" i="5" s="1"/>
  <c r="L389" i="5"/>
  <c r="M389" i="5" s="1"/>
  <c r="R388" i="5"/>
  <c r="S388" i="5" s="1"/>
  <c r="P388" i="5"/>
  <c r="Q388" i="5" s="1"/>
  <c r="N388" i="5"/>
  <c r="O388" i="5" s="1"/>
  <c r="L388" i="5"/>
  <c r="M388" i="5" s="1"/>
  <c r="R387" i="5"/>
  <c r="S387" i="5" s="1"/>
  <c r="P387" i="5"/>
  <c r="Q387" i="5" s="1"/>
  <c r="N387" i="5"/>
  <c r="O387" i="5" s="1"/>
  <c r="L387" i="5"/>
  <c r="M387" i="5" s="1"/>
  <c r="R383" i="5"/>
  <c r="S383" i="5" s="1"/>
  <c r="P383" i="5"/>
  <c r="Q383" i="5" s="1"/>
  <c r="N383" i="5"/>
  <c r="O383" i="5" s="1"/>
  <c r="L383" i="5"/>
  <c r="M383" i="5" s="1"/>
  <c r="R382" i="5"/>
  <c r="S382" i="5" s="1"/>
  <c r="P382" i="5"/>
  <c r="Q382" i="5" s="1"/>
  <c r="O382" i="5"/>
  <c r="N382" i="5"/>
  <c r="L382" i="5"/>
  <c r="M382" i="5" s="1"/>
  <c r="R381" i="5"/>
  <c r="S381" i="5" s="1"/>
  <c r="P381" i="5"/>
  <c r="Q381" i="5" s="1"/>
  <c r="N381" i="5"/>
  <c r="O381" i="5" s="1"/>
  <c r="L381" i="5"/>
  <c r="M381" i="5" s="1"/>
  <c r="R380" i="5"/>
  <c r="S380" i="5" s="1"/>
  <c r="P380" i="5"/>
  <c r="Q380" i="5" s="1"/>
  <c r="N380" i="5"/>
  <c r="O380" i="5" s="1"/>
  <c r="L380" i="5"/>
  <c r="M380" i="5" s="1"/>
  <c r="R379" i="5"/>
  <c r="S379" i="5" s="1"/>
  <c r="P379" i="5"/>
  <c r="Q379" i="5" s="1"/>
  <c r="N379" i="5"/>
  <c r="O379" i="5" s="1"/>
  <c r="L379" i="5"/>
  <c r="M379" i="5" s="1"/>
  <c r="R378" i="5"/>
  <c r="S378" i="5" s="1"/>
  <c r="P378" i="5"/>
  <c r="Q378" i="5" s="1"/>
  <c r="N378" i="5"/>
  <c r="O378" i="5" s="1"/>
  <c r="L378" i="5"/>
  <c r="M378" i="5" s="1"/>
  <c r="R377" i="5"/>
  <c r="S377" i="5" s="1"/>
  <c r="P377" i="5"/>
  <c r="Q377" i="5" s="1"/>
  <c r="N377" i="5"/>
  <c r="O377" i="5" s="1"/>
  <c r="L377" i="5"/>
  <c r="M377" i="5" s="1"/>
  <c r="R376" i="5"/>
  <c r="S376" i="5" s="1"/>
  <c r="P376" i="5"/>
  <c r="Q376" i="5" s="1"/>
  <c r="N376" i="5"/>
  <c r="O376" i="5" s="1"/>
  <c r="L376" i="5"/>
  <c r="M376" i="5" s="1"/>
  <c r="R375" i="5"/>
  <c r="S375" i="5" s="1"/>
  <c r="P375" i="5"/>
  <c r="Q375" i="5" s="1"/>
  <c r="O375" i="5"/>
  <c r="N375" i="5"/>
  <c r="L375" i="5"/>
  <c r="M375" i="5" s="1"/>
  <c r="R374" i="5"/>
  <c r="S374" i="5" s="1"/>
  <c r="P374" i="5"/>
  <c r="Q374" i="5" s="1"/>
  <c r="N374" i="5"/>
  <c r="O374" i="5" s="1"/>
  <c r="L374" i="5"/>
  <c r="M374" i="5" s="1"/>
  <c r="R373" i="5"/>
  <c r="S373" i="5" s="1"/>
  <c r="P373" i="5"/>
  <c r="Q373" i="5" s="1"/>
  <c r="N373" i="5"/>
  <c r="O373" i="5" s="1"/>
  <c r="L373" i="5"/>
  <c r="M373" i="5" s="1"/>
  <c r="R369" i="5"/>
  <c r="S369" i="5" s="1"/>
  <c r="P369" i="5"/>
  <c r="Q369" i="5" s="1"/>
  <c r="N369" i="5"/>
  <c r="O369" i="5" s="1"/>
  <c r="L369" i="5"/>
  <c r="M369" i="5" s="1"/>
  <c r="R368" i="5"/>
  <c r="S368" i="5" s="1"/>
  <c r="P368" i="5"/>
  <c r="Q368" i="5" s="1"/>
  <c r="N368" i="5"/>
  <c r="O368" i="5" s="1"/>
  <c r="L368" i="5"/>
  <c r="M368" i="5" s="1"/>
  <c r="R367" i="5"/>
  <c r="S367" i="5" s="1"/>
  <c r="P367" i="5"/>
  <c r="Q367" i="5" s="1"/>
  <c r="N367" i="5"/>
  <c r="O367" i="5" s="1"/>
  <c r="L367" i="5"/>
  <c r="M367" i="5" s="1"/>
  <c r="R366" i="5"/>
  <c r="S366" i="5" s="1"/>
  <c r="P366" i="5"/>
  <c r="Q366" i="5" s="1"/>
  <c r="N366" i="5"/>
  <c r="O366" i="5" s="1"/>
  <c r="L366" i="5"/>
  <c r="M366" i="5" s="1"/>
  <c r="R365" i="5"/>
  <c r="S365" i="5" s="1"/>
  <c r="P365" i="5"/>
  <c r="Q365" i="5" s="1"/>
  <c r="N365" i="5"/>
  <c r="O365" i="5" s="1"/>
  <c r="L365" i="5"/>
  <c r="M365" i="5" s="1"/>
  <c r="R364" i="5"/>
  <c r="S364" i="5" s="1"/>
  <c r="P364" i="5"/>
  <c r="Q364" i="5" s="1"/>
  <c r="N364" i="5"/>
  <c r="O364" i="5" s="1"/>
  <c r="L364" i="5"/>
  <c r="M364" i="5" s="1"/>
  <c r="R363" i="5"/>
  <c r="S363" i="5" s="1"/>
  <c r="P363" i="5"/>
  <c r="Q363" i="5" s="1"/>
  <c r="N363" i="5"/>
  <c r="O363" i="5" s="1"/>
  <c r="L363" i="5"/>
  <c r="M363" i="5" s="1"/>
  <c r="R362" i="5"/>
  <c r="S362" i="5" s="1"/>
  <c r="P362" i="5"/>
  <c r="Q362" i="5" s="1"/>
  <c r="N362" i="5"/>
  <c r="O362" i="5" s="1"/>
  <c r="L362" i="5"/>
  <c r="M362" i="5" s="1"/>
  <c r="R361" i="5"/>
  <c r="S361" i="5" s="1"/>
  <c r="P361" i="5"/>
  <c r="Q361" i="5" s="1"/>
  <c r="N361" i="5"/>
  <c r="O361" i="5" s="1"/>
  <c r="L361" i="5"/>
  <c r="M361" i="5" s="1"/>
  <c r="R360" i="5"/>
  <c r="S360" i="5" s="1"/>
  <c r="P360" i="5"/>
  <c r="Q360" i="5" s="1"/>
  <c r="N360" i="5"/>
  <c r="O360" i="5" s="1"/>
  <c r="L360" i="5"/>
  <c r="M360" i="5" s="1"/>
  <c r="R359" i="5"/>
  <c r="S359" i="5" s="1"/>
  <c r="P359" i="5"/>
  <c r="Q359" i="5" s="1"/>
  <c r="N359" i="5"/>
  <c r="O359" i="5" s="1"/>
  <c r="L359" i="5"/>
  <c r="M359" i="5" s="1"/>
  <c r="R358" i="5"/>
  <c r="S358" i="5" s="1"/>
  <c r="P358" i="5"/>
  <c r="Q358" i="5" s="1"/>
  <c r="N358" i="5"/>
  <c r="O358" i="5" s="1"/>
  <c r="L358" i="5"/>
  <c r="M358" i="5" s="1"/>
  <c r="R354" i="5"/>
  <c r="S354" i="5" s="1"/>
  <c r="P354" i="5"/>
  <c r="Q354" i="5" s="1"/>
  <c r="N354" i="5"/>
  <c r="O354" i="5" s="1"/>
  <c r="L354" i="5"/>
  <c r="M354" i="5" s="1"/>
  <c r="R353" i="5"/>
  <c r="S353" i="5" s="1"/>
  <c r="P353" i="5"/>
  <c r="Q353" i="5" s="1"/>
  <c r="N353" i="5"/>
  <c r="O353" i="5" s="1"/>
  <c r="L353" i="5"/>
  <c r="M353" i="5" s="1"/>
  <c r="R352" i="5"/>
  <c r="S352" i="5" s="1"/>
  <c r="P352" i="5"/>
  <c r="Q352" i="5" s="1"/>
  <c r="N352" i="5"/>
  <c r="O352" i="5" s="1"/>
  <c r="L352" i="5"/>
  <c r="M352" i="5" s="1"/>
  <c r="R351" i="5"/>
  <c r="S351" i="5" s="1"/>
  <c r="P351" i="5"/>
  <c r="Q351" i="5" s="1"/>
  <c r="N351" i="5"/>
  <c r="O351" i="5" s="1"/>
  <c r="L351" i="5"/>
  <c r="M351" i="5" s="1"/>
  <c r="R350" i="5"/>
  <c r="S350" i="5" s="1"/>
  <c r="P350" i="5"/>
  <c r="Q350" i="5" s="1"/>
  <c r="N350" i="5"/>
  <c r="O350" i="5" s="1"/>
  <c r="L350" i="5"/>
  <c r="M350" i="5" s="1"/>
  <c r="R349" i="5"/>
  <c r="S349" i="5" s="1"/>
  <c r="P349" i="5"/>
  <c r="Q349" i="5" s="1"/>
  <c r="N349" i="5"/>
  <c r="O349" i="5" s="1"/>
  <c r="L349" i="5"/>
  <c r="M349" i="5" s="1"/>
  <c r="R348" i="5"/>
  <c r="S348" i="5" s="1"/>
  <c r="P348" i="5"/>
  <c r="Q348" i="5" s="1"/>
  <c r="N348" i="5"/>
  <c r="O348" i="5" s="1"/>
  <c r="L348" i="5"/>
  <c r="M348" i="5" s="1"/>
  <c r="R347" i="5"/>
  <c r="S347" i="5" s="1"/>
  <c r="P347" i="5"/>
  <c r="Q347" i="5" s="1"/>
  <c r="N347" i="5"/>
  <c r="O347" i="5" s="1"/>
  <c r="L347" i="5"/>
  <c r="M347" i="5" s="1"/>
  <c r="R346" i="5"/>
  <c r="S346" i="5" s="1"/>
  <c r="P346" i="5"/>
  <c r="Q346" i="5" s="1"/>
  <c r="N346" i="5"/>
  <c r="O346" i="5" s="1"/>
  <c r="L346" i="5"/>
  <c r="M346" i="5" s="1"/>
  <c r="R345" i="5"/>
  <c r="S345" i="5" s="1"/>
  <c r="P345" i="5"/>
  <c r="Q345" i="5" s="1"/>
  <c r="N345" i="5"/>
  <c r="O345" i="5" s="1"/>
  <c r="L345" i="5"/>
  <c r="M345" i="5" s="1"/>
  <c r="R344" i="5"/>
  <c r="S344" i="5" s="1"/>
  <c r="P344" i="5"/>
  <c r="Q344" i="5" s="1"/>
  <c r="N344" i="5"/>
  <c r="O344" i="5" s="1"/>
  <c r="L344" i="5"/>
  <c r="M344" i="5" s="1"/>
  <c r="R343" i="5"/>
  <c r="S343" i="5" s="1"/>
  <c r="P343" i="5"/>
  <c r="Q343" i="5" s="1"/>
  <c r="N343" i="5"/>
  <c r="O343" i="5" s="1"/>
  <c r="L343" i="5"/>
  <c r="M343" i="5" s="1"/>
  <c r="R342" i="5"/>
  <c r="S342" i="5" s="1"/>
  <c r="P342" i="5"/>
  <c r="Q342" i="5" s="1"/>
  <c r="N342" i="5"/>
  <c r="O342" i="5" s="1"/>
  <c r="L342" i="5"/>
  <c r="M342" i="5" s="1"/>
  <c r="R338" i="5"/>
  <c r="S338" i="5" s="1"/>
  <c r="P338" i="5"/>
  <c r="Q338" i="5" s="1"/>
  <c r="N338" i="5"/>
  <c r="O338" i="5" s="1"/>
  <c r="L338" i="5"/>
  <c r="M338" i="5" s="1"/>
  <c r="R337" i="5"/>
  <c r="S337" i="5" s="1"/>
  <c r="P337" i="5"/>
  <c r="Q337" i="5" s="1"/>
  <c r="N337" i="5"/>
  <c r="O337" i="5" s="1"/>
  <c r="L337" i="5"/>
  <c r="M337" i="5" s="1"/>
  <c r="R336" i="5"/>
  <c r="S336" i="5" s="1"/>
  <c r="P336" i="5"/>
  <c r="Q336" i="5" s="1"/>
  <c r="N336" i="5"/>
  <c r="O336" i="5" s="1"/>
  <c r="L336" i="5"/>
  <c r="M336" i="5" s="1"/>
  <c r="R335" i="5"/>
  <c r="S335" i="5" s="1"/>
  <c r="P335" i="5"/>
  <c r="Q335" i="5" s="1"/>
  <c r="N335" i="5"/>
  <c r="O335" i="5" s="1"/>
  <c r="L335" i="5"/>
  <c r="M335" i="5" s="1"/>
  <c r="R334" i="5"/>
  <c r="S334" i="5" s="1"/>
  <c r="P334" i="5"/>
  <c r="Q334" i="5" s="1"/>
  <c r="N334" i="5"/>
  <c r="O334" i="5" s="1"/>
  <c r="L334" i="5"/>
  <c r="M334" i="5" s="1"/>
  <c r="R333" i="5"/>
  <c r="S333" i="5" s="1"/>
  <c r="P333" i="5"/>
  <c r="Q333" i="5" s="1"/>
  <c r="N333" i="5"/>
  <c r="O333" i="5" s="1"/>
  <c r="L333" i="5"/>
  <c r="M333" i="5" s="1"/>
  <c r="R332" i="5"/>
  <c r="S332" i="5" s="1"/>
  <c r="P332" i="5"/>
  <c r="Q332" i="5" s="1"/>
  <c r="N332" i="5"/>
  <c r="O332" i="5" s="1"/>
  <c r="L332" i="5"/>
  <c r="M332" i="5" s="1"/>
  <c r="R331" i="5"/>
  <c r="S331" i="5" s="1"/>
  <c r="P331" i="5"/>
  <c r="Q331" i="5" s="1"/>
  <c r="N331" i="5"/>
  <c r="O331" i="5" s="1"/>
  <c r="L331" i="5"/>
  <c r="M331" i="5" s="1"/>
  <c r="R330" i="5"/>
  <c r="S330" i="5" s="1"/>
  <c r="P330" i="5"/>
  <c r="Q330" i="5" s="1"/>
  <c r="N330" i="5"/>
  <c r="O330" i="5" s="1"/>
  <c r="L330" i="5"/>
  <c r="M330" i="5" s="1"/>
  <c r="R329" i="5"/>
  <c r="S329" i="5" s="1"/>
  <c r="P329" i="5"/>
  <c r="Q329" i="5" s="1"/>
  <c r="N329" i="5"/>
  <c r="O329" i="5" s="1"/>
  <c r="L329" i="5"/>
  <c r="M329" i="5" s="1"/>
  <c r="R328" i="5"/>
  <c r="S328" i="5" s="1"/>
  <c r="P328" i="5"/>
  <c r="Q328" i="5" s="1"/>
  <c r="N328" i="5"/>
  <c r="O328" i="5" s="1"/>
  <c r="L328" i="5"/>
  <c r="M328" i="5" s="1"/>
  <c r="R327" i="5"/>
  <c r="S327" i="5" s="1"/>
  <c r="P327" i="5"/>
  <c r="Q327" i="5" s="1"/>
  <c r="N327" i="5"/>
  <c r="O327" i="5" s="1"/>
  <c r="L327" i="5"/>
  <c r="M327" i="5" s="1"/>
  <c r="R326" i="5"/>
  <c r="S326" i="5" s="1"/>
  <c r="P326" i="5"/>
  <c r="Q326" i="5" s="1"/>
  <c r="N326" i="5"/>
  <c r="O326" i="5" s="1"/>
  <c r="L326" i="5"/>
  <c r="M326" i="5" s="1"/>
  <c r="R325" i="5"/>
  <c r="S325" i="5" s="1"/>
  <c r="P325" i="5"/>
  <c r="Q325" i="5" s="1"/>
  <c r="N325" i="5"/>
  <c r="O325" i="5" s="1"/>
  <c r="L325" i="5"/>
  <c r="M325" i="5" s="1"/>
  <c r="R321" i="5"/>
  <c r="S321" i="5" s="1"/>
  <c r="P321" i="5"/>
  <c r="Q321" i="5" s="1"/>
  <c r="N321" i="5"/>
  <c r="O321" i="5" s="1"/>
  <c r="L321" i="5"/>
  <c r="M321" i="5" s="1"/>
  <c r="R320" i="5"/>
  <c r="S320" i="5" s="1"/>
  <c r="P320" i="5"/>
  <c r="Q320" i="5" s="1"/>
  <c r="N320" i="5"/>
  <c r="O320" i="5" s="1"/>
  <c r="L320" i="5"/>
  <c r="M320" i="5" s="1"/>
  <c r="R319" i="5"/>
  <c r="S319" i="5" s="1"/>
  <c r="P319" i="5"/>
  <c r="Q319" i="5" s="1"/>
  <c r="N319" i="5"/>
  <c r="O319" i="5" s="1"/>
  <c r="L319" i="5"/>
  <c r="M319" i="5" s="1"/>
  <c r="R318" i="5"/>
  <c r="S318" i="5" s="1"/>
  <c r="P318" i="5"/>
  <c r="Q318" i="5" s="1"/>
  <c r="N318" i="5"/>
  <c r="O318" i="5" s="1"/>
  <c r="L318" i="5"/>
  <c r="M318" i="5" s="1"/>
  <c r="R317" i="5"/>
  <c r="S317" i="5" s="1"/>
  <c r="P317" i="5"/>
  <c r="Q317" i="5" s="1"/>
  <c r="N317" i="5"/>
  <c r="O317" i="5" s="1"/>
  <c r="L317" i="5"/>
  <c r="M317" i="5" s="1"/>
  <c r="R316" i="5"/>
  <c r="S316" i="5" s="1"/>
  <c r="P316" i="5"/>
  <c r="Q316" i="5" s="1"/>
  <c r="N316" i="5"/>
  <c r="O316" i="5" s="1"/>
  <c r="L316" i="5"/>
  <c r="M316" i="5" s="1"/>
  <c r="R315" i="5"/>
  <c r="S315" i="5" s="1"/>
  <c r="P315" i="5"/>
  <c r="Q315" i="5" s="1"/>
  <c r="N315" i="5"/>
  <c r="O315" i="5" s="1"/>
  <c r="L315" i="5"/>
  <c r="M315" i="5" s="1"/>
  <c r="R314" i="5"/>
  <c r="S314" i="5" s="1"/>
  <c r="P314" i="5"/>
  <c r="Q314" i="5" s="1"/>
  <c r="N314" i="5"/>
  <c r="O314" i="5" s="1"/>
  <c r="L314" i="5"/>
  <c r="M314" i="5" s="1"/>
  <c r="R313" i="5"/>
  <c r="S313" i="5" s="1"/>
  <c r="P313" i="5"/>
  <c r="Q313" i="5" s="1"/>
  <c r="N313" i="5"/>
  <c r="O313" i="5" s="1"/>
  <c r="L313" i="5"/>
  <c r="M313" i="5" s="1"/>
  <c r="R312" i="5"/>
  <c r="S312" i="5" s="1"/>
  <c r="P312" i="5"/>
  <c r="Q312" i="5" s="1"/>
  <c r="N312" i="5"/>
  <c r="O312" i="5" s="1"/>
  <c r="L312" i="5"/>
  <c r="M312" i="5" s="1"/>
  <c r="R311" i="5"/>
  <c r="S311" i="5" s="1"/>
  <c r="P311" i="5"/>
  <c r="Q311" i="5" s="1"/>
  <c r="N311" i="5"/>
  <c r="O311" i="5" s="1"/>
  <c r="L311" i="5"/>
  <c r="M311" i="5" s="1"/>
  <c r="R310" i="5"/>
  <c r="S310" i="5" s="1"/>
  <c r="P310" i="5"/>
  <c r="Q310" i="5" s="1"/>
  <c r="N310" i="5"/>
  <c r="O310" i="5" s="1"/>
  <c r="L310" i="5"/>
  <c r="M310" i="5" s="1"/>
  <c r="R309" i="5"/>
  <c r="S309" i="5" s="1"/>
  <c r="P309" i="5"/>
  <c r="Q309" i="5" s="1"/>
  <c r="N309" i="5"/>
  <c r="O309" i="5" s="1"/>
  <c r="L309" i="5"/>
  <c r="M309" i="5" s="1"/>
  <c r="R308" i="5"/>
  <c r="S308" i="5" s="1"/>
  <c r="P308" i="5"/>
  <c r="Q308" i="5" s="1"/>
  <c r="N308" i="5"/>
  <c r="O308" i="5" s="1"/>
  <c r="L308" i="5"/>
  <c r="M308" i="5" s="1"/>
  <c r="R307" i="5"/>
  <c r="S307" i="5" s="1"/>
  <c r="P307" i="5"/>
  <c r="Q307" i="5" s="1"/>
  <c r="N307" i="5"/>
  <c r="O307" i="5" s="1"/>
  <c r="L307" i="5"/>
  <c r="M307" i="5" s="1"/>
  <c r="R303" i="5"/>
  <c r="S303" i="5" s="1"/>
  <c r="P303" i="5"/>
  <c r="Q303" i="5" s="1"/>
  <c r="N303" i="5"/>
  <c r="O303" i="5" s="1"/>
  <c r="L303" i="5"/>
  <c r="M303" i="5" s="1"/>
  <c r="R302" i="5"/>
  <c r="S302" i="5" s="1"/>
  <c r="P302" i="5"/>
  <c r="Q302" i="5" s="1"/>
  <c r="N302" i="5"/>
  <c r="O302" i="5" s="1"/>
  <c r="L302" i="5"/>
  <c r="M302" i="5" s="1"/>
  <c r="R301" i="5"/>
  <c r="S301" i="5" s="1"/>
  <c r="P301" i="5"/>
  <c r="Q301" i="5" s="1"/>
  <c r="N301" i="5"/>
  <c r="O301" i="5" s="1"/>
  <c r="L301" i="5"/>
  <c r="M301" i="5" s="1"/>
  <c r="R300" i="5"/>
  <c r="S300" i="5" s="1"/>
  <c r="P300" i="5"/>
  <c r="Q300" i="5" s="1"/>
  <c r="N300" i="5"/>
  <c r="O300" i="5" s="1"/>
  <c r="L300" i="5"/>
  <c r="M300" i="5" s="1"/>
  <c r="R299" i="5"/>
  <c r="S299" i="5" s="1"/>
  <c r="P299" i="5"/>
  <c r="Q299" i="5" s="1"/>
  <c r="N299" i="5"/>
  <c r="O299" i="5" s="1"/>
  <c r="L299" i="5"/>
  <c r="M299" i="5" s="1"/>
  <c r="R298" i="5"/>
  <c r="S298" i="5" s="1"/>
  <c r="P298" i="5"/>
  <c r="Q298" i="5" s="1"/>
  <c r="N298" i="5"/>
  <c r="O298" i="5" s="1"/>
  <c r="L298" i="5"/>
  <c r="M298" i="5" s="1"/>
  <c r="R297" i="5"/>
  <c r="S297" i="5" s="1"/>
  <c r="P297" i="5"/>
  <c r="Q297" i="5" s="1"/>
  <c r="N297" i="5"/>
  <c r="O297" i="5" s="1"/>
  <c r="L297" i="5"/>
  <c r="M297" i="5" s="1"/>
  <c r="R296" i="5"/>
  <c r="S296" i="5" s="1"/>
  <c r="P296" i="5"/>
  <c r="Q296" i="5" s="1"/>
  <c r="N296" i="5"/>
  <c r="O296" i="5" s="1"/>
  <c r="L296" i="5"/>
  <c r="M296" i="5" s="1"/>
  <c r="R295" i="5"/>
  <c r="S295" i="5" s="1"/>
  <c r="P295" i="5"/>
  <c r="Q295" i="5" s="1"/>
  <c r="N295" i="5"/>
  <c r="O295" i="5" s="1"/>
  <c r="L295" i="5"/>
  <c r="M295" i="5" s="1"/>
  <c r="R294" i="5"/>
  <c r="S294" i="5" s="1"/>
  <c r="P294" i="5"/>
  <c r="Q294" i="5" s="1"/>
  <c r="N294" i="5"/>
  <c r="O294" i="5" s="1"/>
  <c r="L294" i="5"/>
  <c r="M294" i="5" s="1"/>
  <c r="R293" i="5"/>
  <c r="S293" i="5" s="1"/>
  <c r="P293" i="5"/>
  <c r="Q293" i="5" s="1"/>
  <c r="N293" i="5"/>
  <c r="O293" i="5" s="1"/>
  <c r="L293" i="5"/>
  <c r="M293" i="5" s="1"/>
  <c r="R292" i="5"/>
  <c r="S292" i="5" s="1"/>
  <c r="P292" i="5"/>
  <c r="Q292" i="5" s="1"/>
  <c r="N292" i="5"/>
  <c r="O292" i="5" s="1"/>
  <c r="L292" i="5"/>
  <c r="M292" i="5" s="1"/>
  <c r="R291" i="5"/>
  <c r="S291" i="5" s="1"/>
  <c r="P291" i="5"/>
  <c r="Q291" i="5" s="1"/>
  <c r="N291" i="5"/>
  <c r="O291" i="5" s="1"/>
  <c r="L291" i="5"/>
  <c r="M291" i="5" s="1"/>
  <c r="R290" i="5"/>
  <c r="S290" i="5" s="1"/>
  <c r="P290" i="5"/>
  <c r="Q290" i="5" s="1"/>
  <c r="N290" i="5"/>
  <c r="O290" i="5" s="1"/>
  <c r="L290" i="5"/>
  <c r="M290" i="5" s="1"/>
  <c r="R289" i="5"/>
  <c r="S289" i="5" s="1"/>
  <c r="P289" i="5"/>
  <c r="Q289" i="5" s="1"/>
  <c r="N289" i="5"/>
  <c r="O289" i="5" s="1"/>
  <c r="L289" i="5"/>
  <c r="M289" i="5" s="1"/>
  <c r="R285" i="5"/>
  <c r="S285" i="5" s="1"/>
  <c r="P285" i="5"/>
  <c r="Q285" i="5" s="1"/>
  <c r="N285" i="5"/>
  <c r="O285" i="5" s="1"/>
  <c r="L285" i="5"/>
  <c r="M285" i="5" s="1"/>
  <c r="R284" i="5"/>
  <c r="S284" i="5" s="1"/>
  <c r="P284" i="5"/>
  <c r="Q284" i="5" s="1"/>
  <c r="N284" i="5"/>
  <c r="O284" i="5" s="1"/>
  <c r="L284" i="5"/>
  <c r="M284" i="5" s="1"/>
  <c r="R283" i="5"/>
  <c r="S283" i="5" s="1"/>
  <c r="P283" i="5"/>
  <c r="Q283" i="5" s="1"/>
  <c r="N283" i="5"/>
  <c r="O283" i="5" s="1"/>
  <c r="L283" i="5"/>
  <c r="M283" i="5" s="1"/>
  <c r="R282" i="5"/>
  <c r="S282" i="5" s="1"/>
  <c r="P282" i="5"/>
  <c r="Q282" i="5" s="1"/>
  <c r="N282" i="5"/>
  <c r="O282" i="5" s="1"/>
  <c r="L282" i="5"/>
  <c r="M282" i="5" s="1"/>
  <c r="R281" i="5"/>
  <c r="S281" i="5" s="1"/>
  <c r="P281" i="5"/>
  <c r="Q281" i="5" s="1"/>
  <c r="N281" i="5"/>
  <c r="O281" i="5" s="1"/>
  <c r="L281" i="5"/>
  <c r="M281" i="5" s="1"/>
  <c r="R280" i="5"/>
  <c r="S280" i="5" s="1"/>
  <c r="P280" i="5"/>
  <c r="Q280" i="5" s="1"/>
  <c r="N280" i="5"/>
  <c r="O280" i="5" s="1"/>
  <c r="L280" i="5"/>
  <c r="M280" i="5" s="1"/>
  <c r="R279" i="5"/>
  <c r="S279" i="5" s="1"/>
  <c r="P279" i="5"/>
  <c r="Q279" i="5" s="1"/>
  <c r="N279" i="5"/>
  <c r="O279" i="5" s="1"/>
  <c r="L279" i="5"/>
  <c r="M279" i="5" s="1"/>
  <c r="R278" i="5"/>
  <c r="S278" i="5" s="1"/>
  <c r="P278" i="5"/>
  <c r="Q278" i="5" s="1"/>
  <c r="N278" i="5"/>
  <c r="O278" i="5" s="1"/>
  <c r="L278" i="5"/>
  <c r="M278" i="5" s="1"/>
  <c r="R277" i="5"/>
  <c r="S277" i="5" s="1"/>
  <c r="P277" i="5"/>
  <c r="Q277" i="5" s="1"/>
  <c r="N277" i="5"/>
  <c r="O277" i="5" s="1"/>
  <c r="L277" i="5"/>
  <c r="M277" i="5" s="1"/>
  <c r="R276" i="5"/>
  <c r="S276" i="5" s="1"/>
  <c r="P276" i="5"/>
  <c r="Q276" i="5" s="1"/>
  <c r="N276" i="5"/>
  <c r="O276" i="5" s="1"/>
  <c r="L276" i="5"/>
  <c r="M276" i="5" s="1"/>
  <c r="R275" i="5"/>
  <c r="S275" i="5" s="1"/>
  <c r="P275" i="5"/>
  <c r="Q275" i="5" s="1"/>
  <c r="N275" i="5"/>
  <c r="O275" i="5" s="1"/>
  <c r="L275" i="5"/>
  <c r="M275" i="5" s="1"/>
  <c r="R271" i="5"/>
  <c r="S271" i="5" s="1"/>
  <c r="P271" i="5"/>
  <c r="Q271" i="5" s="1"/>
  <c r="N271" i="5"/>
  <c r="O271" i="5" s="1"/>
  <c r="L271" i="5"/>
  <c r="M271" i="5" s="1"/>
  <c r="R270" i="5"/>
  <c r="S270" i="5" s="1"/>
  <c r="P270" i="5"/>
  <c r="Q270" i="5" s="1"/>
  <c r="N270" i="5"/>
  <c r="O270" i="5" s="1"/>
  <c r="L270" i="5"/>
  <c r="M270" i="5" s="1"/>
  <c r="R269" i="5"/>
  <c r="S269" i="5" s="1"/>
  <c r="P269" i="5"/>
  <c r="Q269" i="5" s="1"/>
  <c r="N269" i="5"/>
  <c r="O269" i="5" s="1"/>
  <c r="L269" i="5"/>
  <c r="M269" i="5" s="1"/>
  <c r="R268" i="5"/>
  <c r="S268" i="5" s="1"/>
  <c r="P268" i="5"/>
  <c r="Q268" i="5" s="1"/>
  <c r="N268" i="5"/>
  <c r="O268" i="5" s="1"/>
  <c r="L268" i="5"/>
  <c r="M268" i="5" s="1"/>
  <c r="R267" i="5"/>
  <c r="S267" i="5" s="1"/>
  <c r="P267" i="5"/>
  <c r="Q267" i="5" s="1"/>
  <c r="N267" i="5"/>
  <c r="O267" i="5" s="1"/>
  <c r="L267" i="5"/>
  <c r="M267" i="5" s="1"/>
  <c r="R266" i="5"/>
  <c r="S266" i="5" s="1"/>
  <c r="P266" i="5"/>
  <c r="Q266" i="5" s="1"/>
  <c r="N266" i="5"/>
  <c r="O266" i="5" s="1"/>
  <c r="L266" i="5"/>
  <c r="M266" i="5" s="1"/>
  <c r="R265" i="5"/>
  <c r="S265" i="5" s="1"/>
  <c r="P265" i="5"/>
  <c r="Q265" i="5" s="1"/>
  <c r="N265" i="5"/>
  <c r="O265" i="5" s="1"/>
  <c r="L265" i="5"/>
  <c r="M265" i="5" s="1"/>
  <c r="R264" i="5"/>
  <c r="S264" i="5" s="1"/>
  <c r="P264" i="5"/>
  <c r="Q264" i="5" s="1"/>
  <c r="N264" i="5"/>
  <c r="O264" i="5" s="1"/>
  <c r="L264" i="5"/>
  <c r="M264" i="5" s="1"/>
  <c r="R263" i="5"/>
  <c r="S263" i="5" s="1"/>
  <c r="P263" i="5"/>
  <c r="Q263" i="5" s="1"/>
  <c r="N263" i="5"/>
  <c r="O263" i="5" s="1"/>
  <c r="L263" i="5"/>
  <c r="M263" i="5" s="1"/>
  <c r="R262" i="5"/>
  <c r="S262" i="5" s="1"/>
  <c r="P262" i="5"/>
  <c r="Q262" i="5" s="1"/>
  <c r="N262" i="5"/>
  <c r="O262" i="5" s="1"/>
  <c r="L262" i="5"/>
  <c r="M262" i="5" s="1"/>
  <c r="R261" i="5"/>
  <c r="S261" i="5" s="1"/>
  <c r="P261" i="5"/>
  <c r="Q261" i="5" s="1"/>
  <c r="N261" i="5"/>
  <c r="O261" i="5" s="1"/>
  <c r="L261" i="5"/>
  <c r="M261" i="5" s="1"/>
  <c r="R260" i="5"/>
  <c r="S260" i="5" s="1"/>
  <c r="P260" i="5"/>
  <c r="Q260" i="5" s="1"/>
  <c r="N260" i="5"/>
  <c r="O260" i="5" s="1"/>
  <c r="L260" i="5"/>
  <c r="M260" i="5" s="1"/>
  <c r="R259" i="5"/>
  <c r="S259" i="5" s="1"/>
  <c r="P259" i="5"/>
  <c r="Q259" i="5" s="1"/>
  <c r="N259" i="5"/>
  <c r="O259" i="5" s="1"/>
  <c r="L259" i="5"/>
  <c r="M259" i="5" s="1"/>
  <c r="R258" i="5"/>
  <c r="S258" i="5" s="1"/>
  <c r="P258" i="5"/>
  <c r="Q258" i="5" s="1"/>
  <c r="N258" i="5"/>
  <c r="O258" i="5" s="1"/>
  <c r="L258" i="5"/>
  <c r="M258" i="5" s="1"/>
  <c r="R257" i="5"/>
  <c r="S257" i="5" s="1"/>
  <c r="P257" i="5"/>
  <c r="Q257" i="5" s="1"/>
  <c r="N257" i="5"/>
  <c r="O257" i="5" s="1"/>
  <c r="L257" i="5"/>
  <c r="M257" i="5" s="1"/>
  <c r="R256" i="5"/>
  <c r="S256" i="5" s="1"/>
  <c r="P256" i="5"/>
  <c r="Q256" i="5" s="1"/>
  <c r="N256" i="5"/>
  <c r="O256" i="5" s="1"/>
  <c r="L256" i="5"/>
  <c r="M256" i="5" s="1"/>
  <c r="R252" i="5"/>
  <c r="S252" i="5" s="1"/>
  <c r="P252" i="5"/>
  <c r="Q252" i="5" s="1"/>
  <c r="N252" i="5"/>
  <c r="O252" i="5" s="1"/>
  <c r="L252" i="5"/>
  <c r="M252" i="5" s="1"/>
  <c r="R251" i="5"/>
  <c r="S251" i="5" s="1"/>
  <c r="P251" i="5"/>
  <c r="Q251" i="5" s="1"/>
  <c r="N251" i="5"/>
  <c r="O251" i="5" s="1"/>
  <c r="L251" i="5"/>
  <c r="M251" i="5" s="1"/>
  <c r="R250" i="5"/>
  <c r="S250" i="5" s="1"/>
  <c r="P250" i="5"/>
  <c r="Q250" i="5" s="1"/>
  <c r="N250" i="5"/>
  <c r="O250" i="5" s="1"/>
  <c r="L250" i="5"/>
  <c r="M250" i="5" s="1"/>
  <c r="R249" i="5"/>
  <c r="S249" i="5" s="1"/>
  <c r="P249" i="5"/>
  <c r="Q249" i="5" s="1"/>
  <c r="N249" i="5"/>
  <c r="O249" i="5" s="1"/>
  <c r="L249" i="5"/>
  <c r="M249" i="5" s="1"/>
  <c r="R248" i="5"/>
  <c r="S248" i="5" s="1"/>
  <c r="P248" i="5"/>
  <c r="Q248" i="5" s="1"/>
  <c r="N248" i="5"/>
  <c r="O248" i="5" s="1"/>
  <c r="L248" i="5"/>
  <c r="M248" i="5" s="1"/>
  <c r="R247" i="5"/>
  <c r="S247" i="5" s="1"/>
  <c r="P247" i="5"/>
  <c r="Q247" i="5" s="1"/>
  <c r="N247" i="5"/>
  <c r="O247" i="5" s="1"/>
  <c r="L247" i="5"/>
  <c r="M247" i="5" s="1"/>
  <c r="R246" i="5"/>
  <c r="S246" i="5" s="1"/>
  <c r="P246" i="5"/>
  <c r="Q246" i="5" s="1"/>
  <c r="N246" i="5"/>
  <c r="O246" i="5" s="1"/>
  <c r="L246" i="5"/>
  <c r="M246" i="5" s="1"/>
  <c r="R245" i="5"/>
  <c r="S245" i="5" s="1"/>
  <c r="P245" i="5"/>
  <c r="Q245" i="5" s="1"/>
  <c r="N245" i="5"/>
  <c r="O245" i="5" s="1"/>
  <c r="L245" i="5"/>
  <c r="M245" i="5" s="1"/>
  <c r="R244" i="5"/>
  <c r="S244" i="5" s="1"/>
  <c r="P244" i="5"/>
  <c r="Q244" i="5" s="1"/>
  <c r="N244" i="5"/>
  <c r="O244" i="5" s="1"/>
  <c r="L244" i="5"/>
  <c r="M244" i="5" s="1"/>
  <c r="R243" i="5"/>
  <c r="S243" i="5" s="1"/>
  <c r="P243" i="5"/>
  <c r="Q243" i="5" s="1"/>
  <c r="N243" i="5"/>
  <c r="O243" i="5" s="1"/>
  <c r="L243" i="5"/>
  <c r="M243" i="5" s="1"/>
  <c r="R242" i="5"/>
  <c r="S242" i="5" s="1"/>
  <c r="P242" i="5"/>
  <c r="Q242" i="5" s="1"/>
  <c r="N242" i="5"/>
  <c r="O242" i="5" s="1"/>
  <c r="L242" i="5"/>
  <c r="M242" i="5" s="1"/>
  <c r="R241" i="5"/>
  <c r="S241" i="5" s="1"/>
  <c r="P241" i="5"/>
  <c r="Q241" i="5" s="1"/>
  <c r="N241" i="5"/>
  <c r="O241" i="5" s="1"/>
  <c r="L241" i="5"/>
  <c r="M241" i="5" s="1"/>
  <c r="R237" i="5"/>
  <c r="S237" i="5" s="1"/>
  <c r="P237" i="5"/>
  <c r="Q237" i="5" s="1"/>
  <c r="N237" i="5"/>
  <c r="O237" i="5" s="1"/>
  <c r="L237" i="5"/>
  <c r="M237" i="5" s="1"/>
  <c r="R236" i="5"/>
  <c r="S236" i="5" s="1"/>
  <c r="P236" i="5"/>
  <c r="Q236" i="5" s="1"/>
  <c r="N236" i="5"/>
  <c r="O236" i="5" s="1"/>
  <c r="L236" i="5"/>
  <c r="M236" i="5" s="1"/>
  <c r="R235" i="5"/>
  <c r="S235" i="5" s="1"/>
  <c r="P235" i="5"/>
  <c r="Q235" i="5" s="1"/>
  <c r="N235" i="5"/>
  <c r="O235" i="5" s="1"/>
  <c r="L235" i="5"/>
  <c r="M235" i="5" s="1"/>
  <c r="R234" i="5"/>
  <c r="S234" i="5" s="1"/>
  <c r="P234" i="5"/>
  <c r="Q234" i="5" s="1"/>
  <c r="N234" i="5"/>
  <c r="O234" i="5" s="1"/>
  <c r="L234" i="5"/>
  <c r="M234" i="5" s="1"/>
  <c r="R233" i="5"/>
  <c r="S233" i="5" s="1"/>
  <c r="P233" i="5"/>
  <c r="Q233" i="5" s="1"/>
  <c r="N233" i="5"/>
  <c r="O233" i="5" s="1"/>
  <c r="L233" i="5"/>
  <c r="M233" i="5" s="1"/>
  <c r="R232" i="5"/>
  <c r="S232" i="5" s="1"/>
  <c r="P232" i="5"/>
  <c r="Q232" i="5" s="1"/>
  <c r="N232" i="5"/>
  <c r="O232" i="5" s="1"/>
  <c r="L232" i="5"/>
  <c r="M232" i="5" s="1"/>
  <c r="R231" i="5"/>
  <c r="S231" i="5" s="1"/>
  <c r="P231" i="5"/>
  <c r="Q231" i="5" s="1"/>
  <c r="N231" i="5"/>
  <c r="O231" i="5" s="1"/>
  <c r="L231" i="5"/>
  <c r="M231" i="5" s="1"/>
  <c r="R230" i="5"/>
  <c r="S230" i="5" s="1"/>
  <c r="P230" i="5"/>
  <c r="Q230" i="5" s="1"/>
  <c r="N230" i="5"/>
  <c r="O230" i="5" s="1"/>
  <c r="L230" i="5"/>
  <c r="M230" i="5" s="1"/>
  <c r="R229" i="5"/>
  <c r="S229" i="5" s="1"/>
  <c r="P229" i="5"/>
  <c r="Q229" i="5" s="1"/>
  <c r="N229" i="5"/>
  <c r="O229" i="5" s="1"/>
  <c r="L229" i="5"/>
  <c r="M229" i="5" s="1"/>
  <c r="R228" i="5"/>
  <c r="S228" i="5" s="1"/>
  <c r="P228" i="5"/>
  <c r="Q228" i="5" s="1"/>
  <c r="N228" i="5"/>
  <c r="O228" i="5" s="1"/>
  <c r="L228" i="5"/>
  <c r="M228" i="5" s="1"/>
  <c r="R227" i="5"/>
  <c r="S227" i="5" s="1"/>
  <c r="P227" i="5"/>
  <c r="Q227" i="5" s="1"/>
  <c r="N227" i="5"/>
  <c r="O227" i="5" s="1"/>
  <c r="L227" i="5"/>
  <c r="M227" i="5" s="1"/>
  <c r="R226" i="5"/>
  <c r="S226" i="5" s="1"/>
  <c r="P226" i="5"/>
  <c r="Q226" i="5" s="1"/>
  <c r="N226" i="5"/>
  <c r="O226" i="5" s="1"/>
  <c r="L226" i="5"/>
  <c r="M226" i="5" s="1"/>
  <c r="R225" i="5"/>
  <c r="S225" i="5" s="1"/>
  <c r="P225" i="5"/>
  <c r="Q225" i="5" s="1"/>
  <c r="N225" i="5"/>
  <c r="O225" i="5" s="1"/>
  <c r="L225" i="5"/>
  <c r="M225" i="5" s="1"/>
  <c r="R224" i="5"/>
  <c r="S224" i="5" s="1"/>
  <c r="P224" i="5"/>
  <c r="Q224" i="5" s="1"/>
  <c r="N224" i="5"/>
  <c r="O224" i="5" s="1"/>
  <c r="L224" i="5"/>
  <c r="M224" i="5" s="1"/>
  <c r="R220" i="5"/>
  <c r="S220" i="5" s="1"/>
  <c r="P220" i="5"/>
  <c r="Q220" i="5" s="1"/>
  <c r="N220" i="5"/>
  <c r="O220" i="5" s="1"/>
  <c r="L220" i="5"/>
  <c r="M220" i="5" s="1"/>
  <c r="R219" i="5"/>
  <c r="S219" i="5" s="1"/>
  <c r="P219" i="5"/>
  <c r="Q219" i="5" s="1"/>
  <c r="N219" i="5"/>
  <c r="O219" i="5" s="1"/>
  <c r="L219" i="5"/>
  <c r="M219" i="5" s="1"/>
  <c r="R218" i="5"/>
  <c r="S218" i="5" s="1"/>
  <c r="P218" i="5"/>
  <c r="Q218" i="5" s="1"/>
  <c r="N218" i="5"/>
  <c r="O218" i="5" s="1"/>
  <c r="L218" i="5"/>
  <c r="M218" i="5" s="1"/>
  <c r="R217" i="5"/>
  <c r="S217" i="5" s="1"/>
  <c r="P217" i="5"/>
  <c r="Q217" i="5" s="1"/>
  <c r="N217" i="5"/>
  <c r="O217" i="5" s="1"/>
  <c r="L217" i="5"/>
  <c r="M217" i="5" s="1"/>
  <c r="R216" i="5"/>
  <c r="S216" i="5" s="1"/>
  <c r="P216" i="5"/>
  <c r="Q216" i="5" s="1"/>
  <c r="N216" i="5"/>
  <c r="O216" i="5" s="1"/>
  <c r="L216" i="5"/>
  <c r="M216" i="5" s="1"/>
  <c r="R215" i="5"/>
  <c r="S215" i="5" s="1"/>
  <c r="P215" i="5"/>
  <c r="Q215" i="5" s="1"/>
  <c r="N215" i="5"/>
  <c r="O215" i="5" s="1"/>
  <c r="L215" i="5"/>
  <c r="M215" i="5" s="1"/>
  <c r="R214" i="5"/>
  <c r="S214" i="5" s="1"/>
  <c r="P214" i="5"/>
  <c r="Q214" i="5" s="1"/>
  <c r="N214" i="5"/>
  <c r="O214" i="5" s="1"/>
  <c r="L214" i="5"/>
  <c r="M214" i="5" s="1"/>
  <c r="R213" i="5"/>
  <c r="S213" i="5" s="1"/>
  <c r="P213" i="5"/>
  <c r="Q213" i="5" s="1"/>
  <c r="N213" i="5"/>
  <c r="O213" i="5" s="1"/>
  <c r="L213" i="5"/>
  <c r="M213" i="5" s="1"/>
  <c r="R212" i="5"/>
  <c r="S212" i="5" s="1"/>
  <c r="P212" i="5"/>
  <c r="Q212" i="5" s="1"/>
  <c r="N212" i="5"/>
  <c r="O212" i="5" s="1"/>
  <c r="L212" i="5"/>
  <c r="M212" i="5" s="1"/>
  <c r="R211" i="5"/>
  <c r="S211" i="5" s="1"/>
  <c r="P211" i="5"/>
  <c r="Q211" i="5" s="1"/>
  <c r="N211" i="5"/>
  <c r="O211" i="5" s="1"/>
  <c r="L211" i="5"/>
  <c r="M211" i="5" s="1"/>
  <c r="R210" i="5"/>
  <c r="S210" i="5" s="1"/>
  <c r="P210" i="5"/>
  <c r="Q210" i="5" s="1"/>
  <c r="N210" i="5"/>
  <c r="O210" i="5" s="1"/>
  <c r="L210" i="5"/>
  <c r="M210" i="5" s="1"/>
  <c r="R206" i="5"/>
  <c r="S206" i="5" s="1"/>
  <c r="P206" i="5"/>
  <c r="Q206" i="5" s="1"/>
  <c r="N206" i="5"/>
  <c r="O206" i="5" s="1"/>
  <c r="L206" i="5"/>
  <c r="M206" i="5" s="1"/>
  <c r="R205" i="5"/>
  <c r="S205" i="5" s="1"/>
  <c r="P205" i="5"/>
  <c r="Q205" i="5" s="1"/>
  <c r="N205" i="5"/>
  <c r="O205" i="5" s="1"/>
  <c r="L205" i="5"/>
  <c r="M205" i="5" s="1"/>
  <c r="R204" i="5"/>
  <c r="S204" i="5" s="1"/>
  <c r="P204" i="5"/>
  <c r="Q204" i="5" s="1"/>
  <c r="N204" i="5"/>
  <c r="O204" i="5" s="1"/>
  <c r="L204" i="5"/>
  <c r="M204" i="5" s="1"/>
  <c r="R203" i="5"/>
  <c r="S203" i="5" s="1"/>
  <c r="P203" i="5"/>
  <c r="Q203" i="5" s="1"/>
  <c r="N203" i="5"/>
  <c r="O203" i="5" s="1"/>
  <c r="L203" i="5"/>
  <c r="M203" i="5" s="1"/>
  <c r="R202" i="5"/>
  <c r="S202" i="5" s="1"/>
  <c r="P202" i="5"/>
  <c r="Q202" i="5" s="1"/>
  <c r="N202" i="5"/>
  <c r="O202" i="5" s="1"/>
  <c r="L202" i="5"/>
  <c r="M202" i="5" s="1"/>
  <c r="R201" i="5"/>
  <c r="S201" i="5" s="1"/>
  <c r="P201" i="5"/>
  <c r="Q201" i="5" s="1"/>
  <c r="N201" i="5"/>
  <c r="O201" i="5" s="1"/>
  <c r="L201" i="5"/>
  <c r="M201" i="5" s="1"/>
  <c r="R200" i="5"/>
  <c r="S200" i="5" s="1"/>
  <c r="P200" i="5"/>
  <c r="Q200" i="5" s="1"/>
  <c r="N200" i="5"/>
  <c r="O200" i="5" s="1"/>
  <c r="L200" i="5"/>
  <c r="M200" i="5" s="1"/>
  <c r="R199" i="5"/>
  <c r="S199" i="5" s="1"/>
  <c r="P199" i="5"/>
  <c r="Q199" i="5" s="1"/>
  <c r="N199" i="5"/>
  <c r="O199" i="5" s="1"/>
  <c r="L199" i="5"/>
  <c r="M199" i="5" s="1"/>
  <c r="R198" i="5"/>
  <c r="S198" i="5" s="1"/>
  <c r="P198" i="5"/>
  <c r="Q198" i="5" s="1"/>
  <c r="N198" i="5"/>
  <c r="O198" i="5" s="1"/>
  <c r="L198" i="5"/>
  <c r="M198" i="5" s="1"/>
  <c r="R197" i="5"/>
  <c r="S197" i="5" s="1"/>
  <c r="P197" i="5"/>
  <c r="Q197" i="5" s="1"/>
  <c r="N197" i="5"/>
  <c r="O197" i="5" s="1"/>
  <c r="L197" i="5"/>
  <c r="M197" i="5" s="1"/>
  <c r="R196" i="5"/>
  <c r="S196" i="5" s="1"/>
  <c r="P196" i="5"/>
  <c r="Q196" i="5" s="1"/>
  <c r="N196" i="5"/>
  <c r="O196" i="5" s="1"/>
  <c r="L196" i="5"/>
  <c r="M196" i="5" s="1"/>
  <c r="R195" i="5"/>
  <c r="S195" i="5" s="1"/>
  <c r="P195" i="5"/>
  <c r="Q195" i="5" s="1"/>
  <c r="N195" i="5"/>
  <c r="O195" i="5" s="1"/>
  <c r="L195" i="5"/>
  <c r="M195" i="5" s="1"/>
  <c r="R194" i="5"/>
  <c r="S194" i="5" s="1"/>
  <c r="P194" i="5"/>
  <c r="Q194" i="5" s="1"/>
  <c r="N194" i="5"/>
  <c r="O194" i="5" s="1"/>
  <c r="L194" i="5"/>
  <c r="M194" i="5" s="1"/>
  <c r="R190" i="5"/>
  <c r="S190" i="5" s="1"/>
  <c r="P190" i="5"/>
  <c r="Q190" i="5" s="1"/>
  <c r="N190" i="5"/>
  <c r="O190" i="5" s="1"/>
  <c r="L190" i="5"/>
  <c r="M190" i="5" s="1"/>
  <c r="R189" i="5"/>
  <c r="S189" i="5" s="1"/>
  <c r="P189" i="5"/>
  <c r="Q189" i="5" s="1"/>
  <c r="N189" i="5"/>
  <c r="O189" i="5" s="1"/>
  <c r="L189" i="5"/>
  <c r="M189" i="5" s="1"/>
  <c r="R188" i="5"/>
  <c r="S188" i="5" s="1"/>
  <c r="P188" i="5"/>
  <c r="Q188" i="5" s="1"/>
  <c r="N188" i="5"/>
  <c r="O188" i="5" s="1"/>
  <c r="L188" i="5"/>
  <c r="M188" i="5" s="1"/>
  <c r="R187" i="5"/>
  <c r="S187" i="5" s="1"/>
  <c r="P187" i="5"/>
  <c r="Q187" i="5" s="1"/>
  <c r="N187" i="5"/>
  <c r="O187" i="5" s="1"/>
  <c r="L187" i="5"/>
  <c r="M187" i="5" s="1"/>
  <c r="R186" i="5"/>
  <c r="S186" i="5" s="1"/>
  <c r="P186" i="5"/>
  <c r="Q186" i="5" s="1"/>
  <c r="N186" i="5"/>
  <c r="O186" i="5" s="1"/>
  <c r="L186" i="5"/>
  <c r="M186" i="5" s="1"/>
  <c r="R185" i="5"/>
  <c r="S185" i="5" s="1"/>
  <c r="P185" i="5"/>
  <c r="Q185" i="5" s="1"/>
  <c r="N185" i="5"/>
  <c r="O185" i="5" s="1"/>
  <c r="L185" i="5"/>
  <c r="M185" i="5" s="1"/>
  <c r="R184" i="5"/>
  <c r="S184" i="5" s="1"/>
  <c r="P184" i="5"/>
  <c r="Q184" i="5" s="1"/>
  <c r="N184" i="5"/>
  <c r="O184" i="5" s="1"/>
  <c r="L184" i="5"/>
  <c r="M184" i="5" s="1"/>
  <c r="R183" i="5"/>
  <c r="S183" i="5" s="1"/>
  <c r="P183" i="5"/>
  <c r="Q183" i="5" s="1"/>
  <c r="N183" i="5"/>
  <c r="O183" i="5" s="1"/>
  <c r="L183" i="5"/>
  <c r="M183" i="5" s="1"/>
  <c r="R182" i="5"/>
  <c r="S182" i="5" s="1"/>
  <c r="P182" i="5"/>
  <c r="Q182" i="5" s="1"/>
  <c r="N182" i="5"/>
  <c r="O182" i="5" s="1"/>
  <c r="L182" i="5"/>
  <c r="M182" i="5" s="1"/>
  <c r="R181" i="5"/>
  <c r="S181" i="5" s="1"/>
  <c r="P181" i="5"/>
  <c r="Q181" i="5" s="1"/>
  <c r="N181" i="5"/>
  <c r="O181" i="5" s="1"/>
  <c r="L181" i="5"/>
  <c r="M181" i="5" s="1"/>
  <c r="R180" i="5"/>
  <c r="S180" i="5" s="1"/>
  <c r="P180" i="5"/>
  <c r="Q180" i="5" s="1"/>
  <c r="N180" i="5"/>
  <c r="O180" i="5" s="1"/>
  <c r="L180" i="5"/>
  <c r="M180" i="5" s="1"/>
  <c r="R179" i="5"/>
  <c r="S179" i="5" s="1"/>
  <c r="P179" i="5"/>
  <c r="Q179" i="5" s="1"/>
  <c r="N179" i="5"/>
  <c r="O179" i="5" s="1"/>
  <c r="L179" i="5"/>
  <c r="M179" i="5" s="1"/>
  <c r="R178" i="5"/>
  <c r="S178" i="5" s="1"/>
  <c r="P178" i="5"/>
  <c r="Q178" i="5" s="1"/>
  <c r="N178" i="5"/>
  <c r="O178" i="5" s="1"/>
  <c r="L178" i="5"/>
  <c r="M178" i="5" s="1"/>
  <c r="R164" i="5"/>
  <c r="S164" i="5" s="1"/>
  <c r="P164" i="5"/>
  <c r="Q164" i="5" s="1"/>
  <c r="N164" i="5"/>
  <c r="O164" i="5" s="1"/>
  <c r="L164" i="5"/>
  <c r="M164" i="5" s="1"/>
  <c r="R154" i="5"/>
  <c r="S154" i="5" s="1"/>
  <c r="P154" i="5"/>
  <c r="Q154" i="5" s="1"/>
  <c r="N154" i="5"/>
  <c r="O154" i="5" s="1"/>
  <c r="L154" i="5"/>
  <c r="M154" i="5" s="1"/>
  <c r="R153" i="5"/>
  <c r="S153" i="5" s="1"/>
  <c r="P153" i="5"/>
  <c r="Q153" i="5" s="1"/>
  <c r="N153" i="5"/>
  <c r="O153" i="5" s="1"/>
  <c r="L153" i="5"/>
  <c r="M153" i="5" s="1"/>
  <c r="R143" i="5"/>
  <c r="S143" i="5" s="1"/>
  <c r="P143" i="5"/>
  <c r="Q143" i="5" s="1"/>
  <c r="N143" i="5"/>
  <c r="O143" i="5" s="1"/>
  <c r="L143" i="5"/>
  <c r="M143" i="5" s="1"/>
  <c r="R142" i="5"/>
  <c r="S142" i="5" s="1"/>
  <c r="P142" i="5"/>
  <c r="Q142" i="5" s="1"/>
  <c r="N142" i="5"/>
  <c r="O142" i="5" s="1"/>
  <c r="L142" i="5"/>
  <c r="M142" i="5" s="1"/>
  <c r="R141" i="5"/>
  <c r="S141" i="5" s="1"/>
  <c r="P141" i="5"/>
  <c r="Q141" i="5" s="1"/>
  <c r="N141" i="5"/>
  <c r="O141" i="5" s="1"/>
  <c r="L141" i="5"/>
  <c r="M141" i="5" s="1"/>
  <c r="R140" i="5"/>
  <c r="S140" i="5" s="1"/>
  <c r="P140" i="5"/>
  <c r="Q140" i="5" s="1"/>
  <c r="N140" i="5"/>
  <c r="O140" i="5" s="1"/>
  <c r="L140" i="5"/>
  <c r="M140" i="5" s="1"/>
  <c r="R139" i="5"/>
  <c r="S139" i="5" s="1"/>
  <c r="P139" i="5"/>
  <c r="Q139" i="5" s="1"/>
  <c r="N139" i="5"/>
  <c r="O139" i="5" s="1"/>
  <c r="L139" i="5"/>
  <c r="M139" i="5" s="1"/>
  <c r="R138" i="5"/>
  <c r="S138" i="5" s="1"/>
  <c r="P138" i="5"/>
  <c r="Q138" i="5" s="1"/>
  <c r="N138" i="5"/>
  <c r="O138" i="5" s="1"/>
  <c r="L138" i="5"/>
  <c r="M138" i="5" s="1"/>
  <c r="R137" i="5"/>
  <c r="S137" i="5" s="1"/>
  <c r="P137" i="5"/>
  <c r="Q137" i="5" s="1"/>
  <c r="N137" i="5"/>
  <c r="O137" i="5" s="1"/>
  <c r="L137" i="5"/>
  <c r="M137" i="5" s="1"/>
  <c r="R136" i="5"/>
  <c r="S136" i="5" s="1"/>
  <c r="P136" i="5"/>
  <c r="Q136" i="5" s="1"/>
  <c r="N136" i="5"/>
  <c r="O136" i="5" s="1"/>
  <c r="L136" i="5"/>
  <c r="M136" i="5" s="1"/>
  <c r="R135" i="5"/>
  <c r="S135" i="5" s="1"/>
  <c r="P135" i="5"/>
  <c r="Q135" i="5" s="1"/>
  <c r="N135" i="5"/>
  <c r="O135" i="5" s="1"/>
  <c r="L135" i="5"/>
  <c r="M135" i="5" s="1"/>
  <c r="R134" i="5"/>
  <c r="S134" i="5" s="1"/>
  <c r="P134" i="5"/>
  <c r="Q134" i="5" s="1"/>
  <c r="N134" i="5"/>
  <c r="O134" i="5" s="1"/>
  <c r="L134" i="5"/>
  <c r="M134" i="5" s="1"/>
  <c r="R133" i="5"/>
  <c r="S133" i="5" s="1"/>
  <c r="P133" i="5"/>
  <c r="Q133" i="5" s="1"/>
  <c r="N133" i="5"/>
  <c r="O133" i="5" s="1"/>
  <c r="L133" i="5"/>
  <c r="M133" i="5" s="1"/>
  <c r="R132" i="5"/>
  <c r="S132" i="5" s="1"/>
  <c r="P132" i="5"/>
  <c r="Q132" i="5" s="1"/>
  <c r="N132" i="5"/>
  <c r="O132" i="5" s="1"/>
  <c r="L132" i="5"/>
  <c r="M132" i="5" s="1"/>
  <c r="R131" i="5"/>
  <c r="S131" i="5" s="1"/>
  <c r="P131" i="5"/>
  <c r="Q131" i="5" s="1"/>
  <c r="N131" i="5"/>
  <c r="O131" i="5" s="1"/>
  <c r="L131" i="5"/>
  <c r="M131" i="5" s="1"/>
  <c r="R130" i="5"/>
  <c r="S130" i="5" s="1"/>
  <c r="P130" i="5"/>
  <c r="Q130" i="5" s="1"/>
  <c r="N130" i="5"/>
  <c r="O130" i="5" s="1"/>
  <c r="L130" i="5"/>
  <c r="M130" i="5" s="1"/>
  <c r="R129" i="5"/>
  <c r="S129" i="5" s="1"/>
  <c r="P129" i="5"/>
  <c r="Q129" i="5" s="1"/>
  <c r="N129" i="5"/>
  <c r="O129" i="5" s="1"/>
  <c r="L129" i="5"/>
  <c r="M129" i="5" s="1"/>
  <c r="R128" i="5"/>
  <c r="S128" i="5" s="1"/>
  <c r="P128" i="5"/>
  <c r="Q128" i="5" s="1"/>
  <c r="N128" i="5"/>
  <c r="O128" i="5" s="1"/>
  <c r="L128" i="5"/>
  <c r="M128" i="5" s="1"/>
  <c r="R127" i="5"/>
  <c r="S127" i="5" s="1"/>
  <c r="P127" i="5"/>
  <c r="Q127" i="5" s="1"/>
  <c r="N127" i="5"/>
  <c r="O127" i="5" s="1"/>
  <c r="L127" i="5"/>
  <c r="M127" i="5" s="1"/>
  <c r="R126" i="5"/>
  <c r="S126" i="5" s="1"/>
  <c r="P126" i="5"/>
  <c r="Q126" i="5" s="1"/>
  <c r="N126" i="5"/>
  <c r="O126" i="5" s="1"/>
  <c r="L126" i="5"/>
  <c r="M126" i="5" s="1"/>
  <c r="R125" i="5"/>
  <c r="S125" i="5" s="1"/>
  <c r="P125" i="5"/>
  <c r="Q125" i="5" s="1"/>
  <c r="N125" i="5"/>
  <c r="O125" i="5" s="1"/>
  <c r="L125" i="5"/>
  <c r="M125" i="5" s="1"/>
  <c r="R124" i="5"/>
  <c r="S124" i="5" s="1"/>
  <c r="P124" i="5"/>
  <c r="Q124" i="5" s="1"/>
  <c r="N124" i="5"/>
  <c r="O124" i="5" s="1"/>
  <c r="L124" i="5"/>
  <c r="M124" i="5" s="1"/>
  <c r="R123" i="5"/>
  <c r="S123" i="5" s="1"/>
  <c r="P123" i="5"/>
  <c r="Q123" i="5" s="1"/>
  <c r="N123" i="5"/>
  <c r="O123" i="5" s="1"/>
  <c r="L123" i="5"/>
  <c r="M123" i="5" s="1"/>
  <c r="R122" i="5"/>
  <c r="S122" i="5" s="1"/>
  <c r="P122" i="5"/>
  <c r="Q122" i="5" s="1"/>
  <c r="N122" i="5"/>
  <c r="O122" i="5" s="1"/>
  <c r="L122" i="5"/>
  <c r="M122" i="5" s="1"/>
  <c r="R121" i="5"/>
  <c r="S121" i="5" s="1"/>
  <c r="P121" i="5"/>
  <c r="Q121" i="5" s="1"/>
  <c r="N121" i="5"/>
  <c r="O121" i="5" s="1"/>
  <c r="L121" i="5"/>
  <c r="M121" i="5" s="1"/>
  <c r="R120" i="5"/>
  <c r="S120" i="5" s="1"/>
  <c r="P120" i="5"/>
  <c r="Q120" i="5" s="1"/>
  <c r="N120" i="5"/>
  <c r="O120" i="5" s="1"/>
  <c r="L120" i="5"/>
  <c r="M120" i="5" s="1"/>
  <c r="R119" i="5"/>
  <c r="S119" i="5" s="1"/>
  <c r="P119" i="5"/>
  <c r="Q119" i="5" s="1"/>
  <c r="N119" i="5"/>
  <c r="O119" i="5" s="1"/>
  <c r="L119" i="5"/>
  <c r="M119" i="5" s="1"/>
  <c r="R118" i="5"/>
  <c r="S118" i="5" s="1"/>
  <c r="P118" i="5"/>
  <c r="Q118" i="5" s="1"/>
  <c r="N118" i="5"/>
  <c r="O118" i="5" s="1"/>
  <c r="L118" i="5"/>
  <c r="M118" i="5" s="1"/>
  <c r="R117" i="5"/>
  <c r="S117" i="5" s="1"/>
  <c r="P117" i="5"/>
  <c r="Q117" i="5" s="1"/>
  <c r="N117" i="5"/>
  <c r="O117" i="5" s="1"/>
  <c r="L117" i="5"/>
  <c r="M117" i="5" s="1"/>
  <c r="R116" i="5"/>
  <c r="S116" i="5" s="1"/>
  <c r="P116" i="5"/>
  <c r="Q116" i="5" s="1"/>
  <c r="N116" i="5"/>
  <c r="O116" i="5" s="1"/>
  <c r="L116" i="5"/>
  <c r="M116" i="5" s="1"/>
  <c r="R115" i="5"/>
  <c r="S115" i="5" s="1"/>
  <c r="P115" i="5"/>
  <c r="Q115" i="5" s="1"/>
  <c r="N115" i="5"/>
  <c r="O115" i="5" s="1"/>
  <c r="L115" i="5"/>
  <c r="M115" i="5" s="1"/>
  <c r="R114" i="5"/>
  <c r="S114" i="5" s="1"/>
  <c r="P114" i="5"/>
  <c r="Q114" i="5" s="1"/>
  <c r="N114" i="5"/>
  <c r="O114" i="5" s="1"/>
  <c r="L114" i="5"/>
  <c r="M114" i="5" s="1"/>
  <c r="R113" i="5"/>
  <c r="S113" i="5" s="1"/>
  <c r="P113" i="5"/>
  <c r="Q113" i="5" s="1"/>
  <c r="N113" i="5"/>
  <c r="O113" i="5" s="1"/>
  <c r="L113" i="5"/>
  <c r="M113" i="5" s="1"/>
  <c r="R112" i="5"/>
  <c r="S112" i="5" s="1"/>
  <c r="P112" i="5"/>
  <c r="Q112" i="5" s="1"/>
  <c r="N112" i="5"/>
  <c r="O112" i="5" s="1"/>
  <c r="L112" i="5"/>
  <c r="M112" i="5" s="1"/>
  <c r="R111" i="5"/>
  <c r="S111" i="5" s="1"/>
  <c r="P111" i="5"/>
  <c r="Q111" i="5" s="1"/>
  <c r="N111" i="5"/>
  <c r="O111" i="5" s="1"/>
  <c r="L111" i="5"/>
  <c r="M111" i="5" s="1"/>
  <c r="R110" i="5"/>
  <c r="S110" i="5" s="1"/>
  <c r="P110" i="5"/>
  <c r="Q110" i="5" s="1"/>
  <c r="N110" i="5"/>
  <c r="O110" i="5" s="1"/>
  <c r="L110" i="5"/>
  <c r="M110" i="5" s="1"/>
  <c r="R109" i="5"/>
  <c r="S109" i="5" s="1"/>
  <c r="P109" i="5"/>
  <c r="Q109" i="5" s="1"/>
  <c r="N109" i="5"/>
  <c r="O109" i="5" s="1"/>
  <c r="L109" i="5"/>
  <c r="M109" i="5" s="1"/>
  <c r="R94" i="5"/>
  <c r="S94" i="5" s="1"/>
  <c r="P94" i="5"/>
  <c r="Q94" i="5" s="1"/>
  <c r="N94" i="5"/>
  <c r="O94" i="5" s="1"/>
  <c r="L94" i="5"/>
  <c r="M94" i="5" s="1"/>
  <c r="R93" i="5"/>
  <c r="S93" i="5" s="1"/>
  <c r="P93" i="5"/>
  <c r="Q93" i="5" s="1"/>
  <c r="N93" i="5"/>
  <c r="O93" i="5" s="1"/>
  <c r="L93" i="5"/>
  <c r="M93" i="5" s="1"/>
  <c r="R92" i="5"/>
  <c r="S92" i="5" s="1"/>
  <c r="P92" i="5"/>
  <c r="Q92" i="5" s="1"/>
  <c r="N92" i="5"/>
  <c r="O92" i="5" s="1"/>
  <c r="L92" i="5"/>
  <c r="M92" i="5" s="1"/>
  <c r="R91" i="5"/>
  <c r="S91" i="5" s="1"/>
  <c r="P91" i="5"/>
  <c r="Q91" i="5" s="1"/>
  <c r="N91" i="5"/>
  <c r="O91" i="5" s="1"/>
  <c r="L91" i="5"/>
  <c r="M91" i="5" s="1"/>
  <c r="R90" i="5"/>
  <c r="S90" i="5" s="1"/>
  <c r="P90" i="5"/>
  <c r="Q90" i="5" s="1"/>
  <c r="N90" i="5"/>
  <c r="O90" i="5" s="1"/>
  <c r="L90" i="5"/>
  <c r="M90" i="5" s="1"/>
  <c r="R89" i="5"/>
  <c r="S89" i="5" s="1"/>
  <c r="P89" i="5"/>
  <c r="Q89" i="5" s="1"/>
  <c r="N89" i="5"/>
  <c r="O89" i="5" s="1"/>
  <c r="L89" i="5"/>
  <c r="M89" i="5" s="1"/>
  <c r="R88" i="5"/>
  <c r="S88" i="5" s="1"/>
  <c r="P88" i="5"/>
  <c r="Q88" i="5" s="1"/>
  <c r="N88" i="5"/>
  <c r="O88" i="5" s="1"/>
  <c r="L88" i="5"/>
  <c r="M88" i="5" s="1"/>
  <c r="R87" i="5"/>
  <c r="S87" i="5" s="1"/>
  <c r="P87" i="5"/>
  <c r="Q87" i="5" s="1"/>
  <c r="N87" i="5"/>
  <c r="O87" i="5" s="1"/>
  <c r="L87" i="5"/>
  <c r="M87" i="5" s="1"/>
  <c r="R86" i="5"/>
  <c r="S86" i="5" s="1"/>
  <c r="P86" i="5"/>
  <c r="Q86" i="5" s="1"/>
  <c r="N86" i="5"/>
  <c r="O86" i="5" s="1"/>
  <c r="L86" i="5"/>
  <c r="M86" i="5" s="1"/>
  <c r="R85" i="5"/>
  <c r="S85" i="5" s="1"/>
  <c r="P85" i="5"/>
  <c r="Q85" i="5" s="1"/>
  <c r="N85" i="5"/>
  <c r="O85" i="5" s="1"/>
  <c r="L85" i="5"/>
  <c r="M85" i="5" s="1"/>
  <c r="R84" i="5"/>
  <c r="S84" i="5" s="1"/>
  <c r="P84" i="5"/>
  <c r="Q84" i="5" s="1"/>
  <c r="N84" i="5"/>
  <c r="O84" i="5" s="1"/>
  <c r="L84" i="5"/>
  <c r="M84" i="5" s="1"/>
  <c r="R83" i="5"/>
  <c r="S83" i="5" s="1"/>
  <c r="P83" i="5"/>
  <c r="Q83" i="5" s="1"/>
  <c r="N83" i="5"/>
  <c r="O83" i="5" s="1"/>
  <c r="L83" i="5"/>
  <c r="M83" i="5" s="1"/>
  <c r="R82" i="5"/>
  <c r="S82" i="5" s="1"/>
  <c r="P82" i="5"/>
  <c r="Q82" i="5" s="1"/>
  <c r="N82" i="5"/>
  <c r="O82" i="5" s="1"/>
  <c r="L82" i="5"/>
  <c r="M82" i="5" s="1"/>
  <c r="R81" i="5"/>
  <c r="S81" i="5" s="1"/>
  <c r="P81" i="5"/>
  <c r="Q81" i="5" s="1"/>
  <c r="N81" i="5"/>
  <c r="O81" i="5" s="1"/>
  <c r="L81" i="5"/>
  <c r="M81" i="5" s="1"/>
  <c r="R80" i="5"/>
  <c r="S80" i="5" s="1"/>
  <c r="P80" i="5"/>
  <c r="Q80" i="5" s="1"/>
  <c r="N80" i="5"/>
  <c r="O80" i="5" s="1"/>
  <c r="L80" i="5"/>
  <c r="M80" i="5" s="1"/>
  <c r="R79" i="5"/>
  <c r="S79" i="5" s="1"/>
  <c r="P79" i="5"/>
  <c r="Q79" i="5" s="1"/>
  <c r="N79" i="5"/>
  <c r="O79" i="5" s="1"/>
  <c r="L79" i="5"/>
  <c r="M79" i="5" s="1"/>
  <c r="R78" i="5"/>
  <c r="S78" i="5" s="1"/>
  <c r="P78" i="5"/>
  <c r="Q78" i="5" s="1"/>
  <c r="N78" i="5"/>
  <c r="O78" i="5" s="1"/>
  <c r="L78" i="5"/>
  <c r="M78" i="5" s="1"/>
  <c r="R74" i="5"/>
  <c r="S74" i="5" s="1"/>
  <c r="P74" i="5"/>
  <c r="Q74" i="5" s="1"/>
  <c r="N74" i="5"/>
  <c r="O74" i="5" s="1"/>
  <c r="L74" i="5"/>
  <c r="M74" i="5" s="1"/>
  <c r="R73" i="5"/>
  <c r="S73" i="5" s="1"/>
  <c r="P73" i="5"/>
  <c r="Q73" i="5" s="1"/>
  <c r="N73" i="5"/>
  <c r="O73" i="5" s="1"/>
  <c r="L73" i="5"/>
  <c r="M73" i="5" s="1"/>
  <c r="R72" i="5"/>
  <c r="S72" i="5" s="1"/>
  <c r="P72" i="5"/>
  <c r="Q72" i="5" s="1"/>
  <c r="N72" i="5"/>
  <c r="O72" i="5" s="1"/>
  <c r="L72" i="5"/>
  <c r="M72" i="5" s="1"/>
  <c r="R71" i="5"/>
  <c r="S71" i="5" s="1"/>
  <c r="P71" i="5"/>
  <c r="Q71" i="5" s="1"/>
  <c r="N71" i="5"/>
  <c r="O71" i="5" s="1"/>
  <c r="L71" i="5"/>
  <c r="M71" i="5" s="1"/>
  <c r="R70" i="5"/>
  <c r="S70" i="5" s="1"/>
  <c r="P70" i="5"/>
  <c r="Q70" i="5" s="1"/>
  <c r="N70" i="5"/>
  <c r="O70" i="5" s="1"/>
  <c r="L70" i="5"/>
  <c r="M70" i="5" s="1"/>
  <c r="R69" i="5"/>
  <c r="S69" i="5" s="1"/>
  <c r="P69" i="5"/>
  <c r="Q69" i="5" s="1"/>
  <c r="N69" i="5"/>
  <c r="O69" i="5" s="1"/>
  <c r="L69" i="5"/>
  <c r="M69" i="5" s="1"/>
  <c r="R68" i="5"/>
  <c r="S68" i="5" s="1"/>
  <c r="P68" i="5"/>
  <c r="Q68" i="5" s="1"/>
  <c r="N68" i="5"/>
  <c r="O68" i="5" s="1"/>
  <c r="L68" i="5"/>
  <c r="M68" i="5" s="1"/>
  <c r="R67" i="5"/>
  <c r="S67" i="5" s="1"/>
  <c r="P67" i="5"/>
  <c r="Q67" i="5" s="1"/>
  <c r="N67" i="5"/>
  <c r="O67" i="5" s="1"/>
  <c r="L67" i="5"/>
  <c r="M67" i="5" s="1"/>
  <c r="R66" i="5"/>
  <c r="S66" i="5" s="1"/>
  <c r="P66" i="5"/>
  <c r="Q66" i="5" s="1"/>
  <c r="N66" i="5"/>
  <c r="O66" i="5" s="1"/>
  <c r="L66" i="5"/>
  <c r="M66" i="5" s="1"/>
  <c r="R65" i="5"/>
  <c r="S65" i="5" s="1"/>
  <c r="P65" i="5"/>
  <c r="Q65" i="5" s="1"/>
  <c r="N65" i="5"/>
  <c r="O65" i="5" s="1"/>
  <c r="L65" i="5"/>
  <c r="M65" i="5" s="1"/>
  <c r="R64" i="5"/>
  <c r="S64" i="5" s="1"/>
  <c r="P64" i="5"/>
  <c r="Q64" i="5" s="1"/>
  <c r="N64" i="5"/>
  <c r="O64" i="5" s="1"/>
  <c r="L64" i="5"/>
  <c r="M64" i="5" s="1"/>
  <c r="R60" i="5"/>
  <c r="S60" i="5" s="1"/>
  <c r="P60" i="5"/>
  <c r="Q60" i="5" s="1"/>
  <c r="N60" i="5"/>
  <c r="O60" i="5" s="1"/>
  <c r="L60" i="5"/>
  <c r="M60" i="5" s="1"/>
  <c r="R59" i="5"/>
  <c r="S59" i="5" s="1"/>
  <c r="P59" i="5"/>
  <c r="Q59" i="5" s="1"/>
  <c r="N59" i="5"/>
  <c r="O59" i="5" s="1"/>
  <c r="L59" i="5"/>
  <c r="M59" i="5" s="1"/>
  <c r="R58" i="5"/>
  <c r="S58" i="5" s="1"/>
  <c r="P58" i="5"/>
  <c r="Q58" i="5" s="1"/>
  <c r="N58" i="5"/>
  <c r="O58" i="5" s="1"/>
  <c r="L58" i="5"/>
  <c r="M58" i="5" s="1"/>
  <c r="R57" i="5"/>
  <c r="S57" i="5" s="1"/>
  <c r="P57" i="5"/>
  <c r="Q57" i="5" s="1"/>
  <c r="N57" i="5"/>
  <c r="O57" i="5" s="1"/>
  <c r="L57" i="5"/>
  <c r="M57" i="5" s="1"/>
  <c r="R56" i="5"/>
  <c r="S56" i="5" s="1"/>
  <c r="P56" i="5"/>
  <c r="Q56" i="5" s="1"/>
  <c r="N56" i="5"/>
  <c r="O56" i="5" s="1"/>
  <c r="L56" i="5"/>
  <c r="M56" i="5" s="1"/>
  <c r="R55" i="5"/>
  <c r="S55" i="5" s="1"/>
  <c r="P55" i="5"/>
  <c r="Q55" i="5" s="1"/>
  <c r="N55" i="5"/>
  <c r="O55" i="5" s="1"/>
  <c r="L55" i="5"/>
  <c r="M55" i="5" s="1"/>
  <c r="R54" i="5"/>
  <c r="S54" i="5" s="1"/>
  <c r="P54" i="5"/>
  <c r="Q54" i="5" s="1"/>
  <c r="N54" i="5"/>
  <c r="O54" i="5" s="1"/>
  <c r="L54" i="5"/>
  <c r="M54" i="5" s="1"/>
  <c r="R53" i="5"/>
  <c r="S53" i="5" s="1"/>
  <c r="P53" i="5"/>
  <c r="Q53" i="5" s="1"/>
  <c r="N53" i="5"/>
  <c r="O53" i="5" s="1"/>
  <c r="L53" i="5"/>
  <c r="M53" i="5" s="1"/>
  <c r="R52" i="5"/>
  <c r="S52" i="5" s="1"/>
  <c r="P52" i="5"/>
  <c r="Q52" i="5" s="1"/>
  <c r="N52" i="5"/>
  <c r="O52" i="5" s="1"/>
  <c r="L52" i="5"/>
  <c r="M52" i="5" s="1"/>
  <c r="R51" i="5"/>
  <c r="S51" i="5" s="1"/>
  <c r="P51" i="5"/>
  <c r="Q51" i="5" s="1"/>
  <c r="N51" i="5"/>
  <c r="O51" i="5" s="1"/>
  <c r="L51" i="5"/>
  <c r="M51" i="5" s="1"/>
  <c r="R50" i="5"/>
  <c r="S50" i="5" s="1"/>
  <c r="P50" i="5"/>
  <c r="Q50" i="5" s="1"/>
  <c r="N50" i="5"/>
  <c r="O50" i="5" s="1"/>
  <c r="L50" i="5"/>
  <c r="M50" i="5" s="1"/>
  <c r="R49" i="5"/>
  <c r="S49" i="5" s="1"/>
  <c r="P49" i="5"/>
  <c r="Q49" i="5" s="1"/>
  <c r="N49" i="5"/>
  <c r="O49" i="5" s="1"/>
  <c r="L49" i="5"/>
  <c r="M49" i="5" s="1"/>
  <c r="R48" i="5"/>
  <c r="S48" i="5" s="1"/>
  <c r="P48" i="5"/>
  <c r="Q48" i="5" s="1"/>
  <c r="N48" i="5"/>
  <c r="O48" i="5" s="1"/>
  <c r="L48" i="5"/>
  <c r="M48" i="5" s="1"/>
  <c r="R44" i="5"/>
  <c r="S44" i="5" s="1"/>
  <c r="P44" i="5"/>
  <c r="Q44" i="5" s="1"/>
  <c r="N44" i="5"/>
  <c r="O44" i="5" s="1"/>
  <c r="L44" i="5"/>
  <c r="M44" i="5" s="1"/>
  <c r="R43" i="5"/>
  <c r="S43" i="5" s="1"/>
  <c r="P43" i="5"/>
  <c r="Q43" i="5" s="1"/>
  <c r="N43" i="5"/>
  <c r="O43" i="5" s="1"/>
  <c r="L43" i="5"/>
  <c r="M43" i="5" s="1"/>
  <c r="R42" i="5"/>
  <c r="S42" i="5" s="1"/>
  <c r="P42" i="5"/>
  <c r="Q42" i="5" s="1"/>
  <c r="N42" i="5"/>
  <c r="O42" i="5" s="1"/>
  <c r="L42" i="5"/>
  <c r="M42" i="5" s="1"/>
  <c r="R41" i="5"/>
  <c r="S41" i="5" s="1"/>
  <c r="P41" i="5"/>
  <c r="Q41" i="5" s="1"/>
  <c r="N41" i="5"/>
  <c r="O41" i="5" s="1"/>
  <c r="L41" i="5"/>
  <c r="M41" i="5" s="1"/>
  <c r="R40" i="5"/>
  <c r="S40" i="5" s="1"/>
  <c r="P40" i="5"/>
  <c r="Q40" i="5" s="1"/>
  <c r="N40" i="5"/>
  <c r="O40" i="5" s="1"/>
  <c r="L40" i="5"/>
  <c r="M40" i="5" s="1"/>
  <c r="R39" i="5"/>
  <c r="S39" i="5" s="1"/>
  <c r="P39" i="5"/>
  <c r="Q39" i="5" s="1"/>
  <c r="N39" i="5"/>
  <c r="O39" i="5" s="1"/>
  <c r="L39" i="5"/>
  <c r="M39" i="5" s="1"/>
  <c r="R38" i="5"/>
  <c r="S38" i="5" s="1"/>
  <c r="P38" i="5"/>
  <c r="Q38" i="5" s="1"/>
  <c r="N38" i="5"/>
  <c r="O38" i="5" s="1"/>
  <c r="L38" i="5"/>
  <c r="M38" i="5" s="1"/>
  <c r="R37" i="5"/>
  <c r="S37" i="5" s="1"/>
  <c r="P37" i="5"/>
  <c r="Q37" i="5" s="1"/>
  <c r="N37" i="5"/>
  <c r="O37" i="5" s="1"/>
  <c r="L37" i="5"/>
  <c r="M37" i="5" s="1"/>
  <c r="R36" i="5"/>
  <c r="S36" i="5" s="1"/>
  <c r="P36" i="5"/>
  <c r="Q36" i="5" s="1"/>
  <c r="N36" i="5"/>
  <c r="O36" i="5" s="1"/>
  <c r="L36" i="5"/>
  <c r="M36" i="5" s="1"/>
  <c r="R35" i="5"/>
  <c r="S35" i="5" s="1"/>
  <c r="P35" i="5"/>
  <c r="Q35" i="5" s="1"/>
  <c r="N35" i="5"/>
  <c r="O35" i="5" s="1"/>
  <c r="L35" i="5"/>
  <c r="M35" i="5" s="1"/>
  <c r="R34" i="5"/>
  <c r="S34" i="5" s="1"/>
  <c r="P34" i="5"/>
  <c r="Q34" i="5" s="1"/>
  <c r="N34" i="5"/>
  <c r="O34" i="5" s="1"/>
  <c r="L34" i="5"/>
  <c r="M34" i="5" s="1"/>
  <c r="R33" i="5"/>
  <c r="S33" i="5" s="1"/>
  <c r="P33" i="5"/>
  <c r="Q33" i="5" s="1"/>
  <c r="N33" i="5"/>
  <c r="O33" i="5" s="1"/>
  <c r="L33" i="5"/>
  <c r="M33" i="5" s="1"/>
  <c r="R32" i="5"/>
  <c r="S32" i="5" s="1"/>
  <c r="P32" i="5"/>
  <c r="Q32" i="5" s="1"/>
  <c r="N32" i="5"/>
  <c r="O32" i="5" s="1"/>
  <c r="L32" i="5"/>
  <c r="M32" i="5" s="1"/>
  <c r="R28" i="5"/>
  <c r="S28" i="5" s="1"/>
  <c r="P28" i="5"/>
  <c r="Q28" i="5" s="1"/>
  <c r="N28" i="5"/>
  <c r="O28" i="5" s="1"/>
  <c r="L28" i="5"/>
  <c r="M28" i="5" s="1"/>
  <c r="R27" i="5"/>
  <c r="S27" i="5" s="1"/>
  <c r="P27" i="5"/>
  <c r="Q27" i="5" s="1"/>
  <c r="N27" i="5"/>
  <c r="O27" i="5" s="1"/>
  <c r="L27" i="5"/>
  <c r="M27" i="5" s="1"/>
  <c r="R26" i="5"/>
  <c r="S26" i="5" s="1"/>
  <c r="P26" i="5"/>
  <c r="Q26" i="5" s="1"/>
  <c r="N26" i="5"/>
  <c r="O26" i="5" s="1"/>
  <c r="L26" i="5"/>
  <c r="M26" i="5" s="1"/>
  <c r="R25" i="5"/>
  <c r="S25" i="5" s="1"/>
  <c r="P25" i="5"/>
  <c r="Q25" i="5" s="1"/>
  <c r="N25" i="5"/>
  <c r="O25" i="5" s="1"/>
  <c r="L25" i="5"/>
  <c r="M25" i="5" s="1"/>
  <c r="R24" i="5"/>
  <c r="S24" i="5" s="1"/>
  <c r="P24" i="5"/>
  <c r="Q24" i="5" s="1"/>
  <c r="N24" i="5"/>
  <c r="O24" i="5" s="1"/>
  <c r="L24" i="5"/>
  <c r="M24" i="5" s="1"/>
  <c r="R23" i="5"/>
  <c r="S23" i="5" s="1"/>
  <c r="P23" i="5"/>
  <c r="Q23" i="5" s="1"/>
  <c r="N23" i="5"/>
  <c r="O23" i="5" s="1"/>
  <c r="L23" i="5"/>
  <c r="M23" i="5" s="1"/>
  <c r="R22" i="5"/>
  <c r="S22" i="5" s="1"/>
  <c r="P22" i="5"/>
  <c r="Q22" i="5" s="1"/>
  <c r="N22" i="5"/>
  <c r="O22" i="5" s="1"/>
  <c r="L22" i="5"/>
  <c r="M22" i="5" s="1"/>
  <c r="R21" i="5"/>
  <c r="S21" i="5" s="1"/>
  <c r="P21" i="5"/>
  <c r="Q21" i="5" s="1"/>
  <c r="N21" i="5"/>
  <c r="O21" i="5" s="1"/>
  <c r="L21" i="5"/>
  <c r="M21" i="5" s="1"/>
  <c r="R20" i="5"/>
  <c r="S20" i="5" s="1"/>
  <c r="P20" i="5"/>
  <c r="Q20" i="5" s="1"/>
  <c r="N20" i="5"/>
  <c r="O20" i="5" s="1"/>
  <c r="L20" i="5"/>
  <c r="M20" i="5" s="1"/>
  <c r="R19" i="5"/>
  <c r="S19" i="5" s="1"/>
  <c r="P19" i="5"/>
  <c r="Q19" i="5" s="1"/>
  <c r="N19" i="5"/>
  <c r="O19" i="5" s="1"/>
  <c r="L19" i="5"/>
  <c r="M19" i="5" s="1"/>
  <c r="R18" i="5"/>
  <c r="S18" i="5" s="1"/>
  <c r="P18" i="5"/>
  <c r="Q18" i="5" s="1"/>
  <c r="N18" i="5"/>
  <c r="O18" i="5" s="1"/>
  <c r="L18" i="5"/>
  <c r="M18" i="5" s="1"/>
  <c r="R14" i="5"/>
  <c r="S14" i="5" s="1"/>
  <c r="P14" i="5"/>
  <c r="Q14" i="5" s="1"/>
  <c r="N14" i="5"/>
  <c r="O14" i="5" s="1"/>
  <c r="L14" i="5"/>
  <c r="M14" i="5" s="1"/>
  <c r="R13" i="5"/>
  <c r="S13" i="5" s="1"/>
  <c r="P13" i="5"/>
  <c r="Q13" i="5" s="1"/>
  <c r="N13" i="5"/>
  <c r="O13" i="5" s="1"/>
  <c r="L13" i="5"/>
  <c r="M13" i="5" s="1"/>
  <c r="R12" i="5"/>
  <c r="S12" i="5" s="1"/>
  <c r="P12" i="5"/>
  <c r="Q12" i="5" s="1"/>
  <c r="N12" i="5"/>
  <c r="O12" i="5" s="1"/>
  <c r="L12" i="5"/>
  <c r="M12" i="5" s="1"/>
  <c r="R11" i="5"/>
  <c r="S11" i="5" s="1"/>
  <c r="P11" i="5"/>
  <c r="Q11" i="5" s="1"/>
  <c r="N11" i="5"/>
  <c r="O11" i="5" s="1"/>
  <c r="L11" i="5"/>
  <c r="M11" i="5" s="1"/>
  <c r="R10" i="5"/>
  <c r="S10" i="5" s="1"/>
  <c r="P10" i="5"/>
  <c r="Q10" i="5" s="1"/>
  <c r="N10" i="5"/>
  <c r="O10" i="5" s="1"/>
  <c r="L10" i="5"/>
  <c r="M10" i="5" s="1"/>
  <c r="R9" i="5"/>
  <c r="S9" i="5" s="1"/>
  <c r="P9" i="5"/>
  <c r="Q9" i="5" s="1"/>
  <c r="N9" i="5"/>
  <c r="O9" i="5" s="1"/>
  <c r="L9" i="5"/>
  <c r="M9" i="5" s="1"/>
  <c r="R8" i="5"/>
  <c r="S8" i="5" s="1"/>
  <c r="P8" i="5"/>
  <c r="Q8" i="5" s="1"/>
  <c r="N8" i="5"/>
  <c r="O8" i="5" s="1"/>
  <c r="L8" i="5"/>
  <c r="M8" i="5" s="1"/>
  <c r="R7" i="5"/>
  <c r="P7" i="5"/>
  <c r="N7" i="5"/>
  <c r="L7" i="5"/>
  <c r="K5886" i="5"/>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337" i="9"/>
  <c r="G2338" i="9"/>
  <c r="G2339" i="9"/>
  <c r="G2340" i="9"/>
  <c r="G2341" i="9"/>
  <c r="G2342" i="9"/>
  <c r="G2343" i="9"/>
  <c r="G2344" i="9"/>
  <c r="G2345" i="9"/>
  <c r="G2346" i="9"/>
  <c r="G2347" i="9"/>
  <c r="G2348" i="9"/>
  <c r="G2349" i="9"/>
  <c r="G2350" i="9"/>
  <c r="G2351" i="9"/>
  <c r="G2352" i="9"/>
  <c r="G2353" i="9"/>
  <c r="G2354" i="9"/>
  <c r="G2355" i="9"/>
  <c r="G2356" i="9"/>
  <c r="G2357" i="9"/>
  <c r="G2358" i="9"/>
  <c r="G2359" i="9"/>
  <c r="G2360" i="9"/>
  <c r="G2361" i="9"/>
  <c r="G2362" i="9"/>
  <c r="G2363" i="9"/>
  <c r="G2364" i="9"/>
  <c r="G2365" i="9"/>
  <c r="G2366" i="9"/>
  <c r="G2367" i="9"/>
  <c r="G2368" i="9"/>
  <c r="G2369" i="9"/>
  <c r="G2370" i="9"/>
  <c r="G2371" i="9"/>
  <c r="G2372" i="9"/>
  <c r="G2373" i="9"/>
  <c r="G2374" i="9"/>
  <c r="G2375" i="9"/>
  <c r="G2376" i="9"/>
  <c r="G2377" i="9"/>
  <c r="G2378" i="9"/>
  <c r="G2379" i="9"/>
  <c r="G2380" i="9"/>
  <c r="G2381" i="9"/>
  <c r="G2382" i="9"/>
  <c r="G2383" i="9"/>
  <c r="G2384" i="9"/>
  <c r="G2385" i="9"/>
  <c r="G2386" i="9"/>
  <c r="G2387" i="9"/>
  <c r="G2388" i="9"/>
  <c r="G2389" i="9"/>
  <c r="G2390" i="9"/>
  <c r="G2391" i="9"/>
  <c r="G2392" i="9"/>
  <c r="G2393" i="9"/>
  <c r="G2394" i="9"/>
  <c r="G2395" i="9"/>
  <c r="G2396" i="9"/>
  <c r="G2397" i="9"/>
  <c r="G2398" i="9"/>
  <c r="G2399" i="9"/>
  <c r="G2400" i="9"/>
  <c r="G2401" i="9"/>
  <c r="G2402" i="9"/>
  <c r="G2403" i="9"/>
  <c r="G2404" i="9"/>
  <c r="G2405" i="9"/>
  <c r="G2406" i="9"/>
  <c r="G2407" i="9"/>
  <c r="G2408" i="9"/>
  <c r="G2409" i="9"/>
  <c r="G2410" i="9"/>
  <c r="G2411" i="9"/>
  <c r="G2412" i="9"/>
  <c r="G2413" i="9"/>
  <c r="G2414" i="9"/>
  <c r="G2415" i="9"/>
  <c r="G2416" i="9"/>
  <c r="G2417" i="9"/>
  <c r="G2418" i="9"/>
  <c r="G2419" i="9"/>
  <c r="G2420" i="9"/>
  <c r="G2421" i="9"/>
  <c r="G2422" i="9"/>
  <c r="G2423" i="9"/>
  <c r="G2424" i="9"/>
  <c r="G2425" i="9"/>
  <c r="G2426" i="9"/>
  <c r="G2427" i="9"/>
  <c r="G2428" i="9"/>
  <c r="G2429" i="9"/>
  <c r="G2430" i="9"/>
  <c r="G2431" i="9"/>
  <c r="G2432" i="9"/>
  <c r="G2433" i="9"/>
  <c r="G2434" i="9"/>
  <c r="G2435" i="9"/>
  <c r="G2436" i="9"/>
  <c r="G2437" i="9"/>
  <c r="G2438" i="9"/>
  <c r="G2439" i="9"/>
  <c r="G2440" i="9"/>
  <c r="G2441" i="9"/>
  <c r="G2442" i="9"/>
  <c r="G2443" i="9"/>
  <c r="G2444" i="9"/>
  <c r="G2445" i="9"/>
  <c r="G2446" i="9"/>
  <c r="G2447" i="9"/>
  <c r="G2448" i="9"/>
  <c r="G2449" i="9"/>
  <c r="G2450" i="9"/>
  <c r="G2451" i="9"/>
  <c r="G2452" i="9"/>
  <c r="G2453" i="9"/>
  <c r="G2454" i="9"/>
  <c r="G2455" i="9"/>
  <c r="G2456" i="9"/>
  <c r="G2457" i="9"/>
  <c r="G2458" i="9"/>
  <c r="G2459" i="9"/>
  <c r="G2460" i="9"/>
  <c r="G2461" i="9"/>
  <c r="G2462" i="9"/>
  <c r="G2463" i="9"/>
  <c r="G2464" i="9"/>
  <c r="G2465" i="9"/>
  <c r="G2466" i="9"/>
  <c r="G2467" i="9"/>
  <c r="G2468" i="9"/>
  <c r="G2469" i="9"/>
  <c r="G2470" i="9"/>
  <c r="G2471" i="9"/>
  <c r="G2472" i="9"/>
  <c r="G2473" i="9"/>
  <c r="G2474" i="9"/>
  <c r="G2475" i="9"/>
  <c r="G2476" i="9"/>
  <c r="G2477" i="9"/>
  <c r="G2478" i="9"/>
  <c r="G2479" i="9"/>
  <c r="G2480" i="9"/>
  <c r="G2481" i="9"/>
  <c r="G2482" i="9"/>
  <c r="G2483" i="9"/>
  <c r="G2484" i="9"/>
  <c r="G2485" i="9"/>
  <c r="G2486" i="9"/>
  <c r="G2487" i="9"/>
  <c r="G2488" i="9"/>
  <c r="G2489" i="9"/>
  <c r="G2490" i="9"/>
  <c r="G2491" i="9"/>
  <c r="G2492" i="9"/>
  <c r="G2493" i="9"/>
  <c r="G2494" i="9"/>
  <c r="G2495" i="9"/>
  <c r="G2496" i="9"/>
  <c r="G2497" i="9"/>
  <c r="G2498" i="9"/>
  <c r="G2499" i="9"/>
  <c r="G2500" i="9"/>
  <c r="G2501" i="9"/>
  <c r="G2502" i="9"/>
  <c r="G2503" i="9"/>
  <c r="G2504" i="9"/>
  <c r="G2505" i="9"/>
  <c r="G2506" i="9"/>
  <c r="G2507" i="9"/>
  <c r="G2508" i="9"/>
  <c r="G2509" i="9"/>
  <c r="G2510" i="9"/>
  <c r="G2511" i="9"/>
  <c r="G2512" i="9"/>
  <c r="G2513" i="9"/>
  <c r="G2514" i="9"/>
  <c r="G2515" i="9"/>
  <c r="G2516" i="9"/>
  <c r="G2517" i="9"/>
  <c r="G2518" i="9"/>
  <c r="G2519" i="9"/>
  <c r="G2520" i="9"/>
  <c r="G2521" i="9"/>
  <c r="G2522" i="9"/>
  <c r="G2523" i="9"/>
  <c r="G2524" i="9"/>
  <c r="G2525" i="9"/>
  <c r="G2526" i="9"/>
  <c r="G2527" i="9"/>
  <c r="G2528" i="9"/>
  <c r="G2529" i="9"/>
  <c r="G2530" i="9"/>
  <c r="G2531" i="9"/>
  <c r="G2532" i="9"/>
  <c r="G2533" i="9"/>
  <c r="G2534" i="9"/>
  <c r="G2535" i="9"/>
  <c r="G2536" i="9"/>
  <c r="G2537" i="9"/>
  <c r="G2538" i="9"/>
  <c r="G2539" i="9"/>
  <c r="G2540" i="9"/>
  <c r="G2541" i="9"/>
  <c r="G2542" i="9"/>
  <c r="G2543" i="9"/>
  <c r="G2544" i="9"/>
  <c r="G2545" i="9"/>
  <c r="G2546" i="9"/>
  <c r="G2547" i="9"/>
  <c r="G2548" i="9"/>
  <c r="G2549" i="9"/>
  <c r="G2550" i="9"/>
  <c r="G2551" i="9"/>
  <c r="G2552" i="9"/>
  <c r="G2553" i="9"/>
  <c r="G2554" i="9"/>
  <c r="G2555" i="9"/>
  <c r="G2556" i="9"/>
  <c r="G2557" i="9"/>
  <c r="G2558" i="9"/>
  <c r="G2559" i="9"/>
  <c r="G2560" i="9"/>
  <c r="G2561" i="9"/>
  <c r="G2562" i="9"/>
  <c r="G2563" i="9"/>
  <c r="G2564" i="9"/>
  <c r="G2565" i="9"/>
  <c r="G2566" i="9"/>
  <c r="G2567" i="9"/>
  <c r="G2568" i="9"/>
  <c r="G2569" i="9"/>
  <c r="G2570" i="9"/>
  <c r="G2571" i="9"/>
  <c r="G2572" i="9"/>
  <c r="G2573" i="9"/>
  <c r="G2574" i="9"/>
  <c r="G2575" i="9"/>
  <c r="G2576" i="9"/>
  <c r="G2577" i="9"/>
  <c r="G2578" i="9"/>
  <c r="G2579" i="9"/>
  <c r="G2580" i="9"/>
  <c r="G2581" i="9"/>
  <c r="G2582" i="9"/>
  <c r="G2583" i="9"/>
  <c r="G2584" i="9"/>
  <c r="G2585" i="9"/>
  <c r="G2586" i="9"/>
  <c r="G2587" i="9"/>
  <c r="G2588" i="9"/>
  <c r="G2589" i="9"/>
  <c r="G2590" i="9"/>
  <c r="G2591" i="9"/>
  <c r="G2592" i="9"/>
  <c r="G2593" i="9"/>
  <c r="G2594" i="9"/>
  <c r="G2595" i="9"/>
  <c r="G2596" i="9"/>
  <c r="G2597" i="9"/>
  <c r="G2598" i="9"/>
  <c r="G2599" i="9"/>
  <c r="G2600" i="9"/>
  <c r="G2601" i="9"/>
  <c r="G2602" i="9"/>
  <c r="G2603" i="9"/>
  <c r="G2604" i="9"/>
  <c r="G2605" i="9"/>
  <c r="G2606" i="9"/>
  <c r="G2607" i="9"/>
  <c r="G2608" i="9"/>
  <c r="G2609" i="9"/>
  <c r="G2610" i="9"/>
  <c r="G2611" i="9"/>
  <c r="G2612" i="9"/>
  <c r="G2613" i="9"/>
  <c r="G2614" i="9"/>
  <c r="G2615" i="9"/>
  <c r="G2616" i="9"/>
  <c r="G2617" i="9"/>
  <c r="G2618" i="9"/>
  <c r="G2619" i="9"/>
  <c r="G2620" i="9"/>
  <c r="G2621" i="9"/>
  <c r="G2622" i="9"/>
  <c r="G2623" i="9"/>
  <c r="G2624" i="9"/>
  <c r="G2625" i="9"/>
  <c r="G2626" i="9"/>
  <c r="G2627" i="9"/>
  <c r="G2628" i="9"/>
  <c r="G2629" i="9"/>
  <c r="G2630" i="9"/>
  <c r="G2631" i="9"/>
  <c r="G2632" i="9"/>
  <c r="G2633" i="9"/>
  <c r="G2634" i="9"/>
  <c r="G2635" i="9"/>
  <c r="G2636" i="9"/>
  <c r="G2637" i="9"/>
  <c r="G2638" i="9"/>
  <c r="G2639" i="9"/>
  <c r="G2640" i="9"/>
  <c r="G2641" i="9"/>
  <c r="G2642" i="9"/>
  <c r="G2643" i="9"/>
  <c r="G2644" i="9"/>
  <c r="G2645" i="9"/>
  <c r="G2646" i="9"/>
  <c r="G2647" i="9"/>
  <c r="G2648" i="9"/>
  <c r="G2649" i="9"/>
  <c r="G2650" i="9"/>
  <c r="G2651" i="9"/>
  <c r="G2652" i="9"/>
  <c r="G2653" i="9"/>
  <c r="G2654" i="9"/>
  <c r="G2655" i="9"/>
  <c r="G2656" i="9"/>
  <c r="G2657" i="9"/>
  <c r="G2658" i="9"/>
  <c r="G2659" i="9"/>
  <c r="G2660" i="9"/>
  <c r="G2661" i="9"/>
  <c r="G2662" i="9"/>
  <c r="G2663" i="9"/>
  <c r="G2664" i="9"/>
  <c r="G2665" i="9"/>
  <c r="G2666" i="9"/>
  <c r="G2667" i="9"/>
  <c r="G2668" i="9"/>
  <c r="G2669" i="9"/>
  <c r="G2670" i="9"/>
  <c r="G2671" i="9"/>
  <c r="G2672" i="9"/>
  <c r="G2673" i="9"/>
  <c r="G2674" i="9"/>
  <c r="G2675" i="9"/>
  <c r="G2676" i="9"/>
  <c r="G2677" i="9"/>
  <c r="G2678" i="9"/>
  <c r="G2679" i="9"/>
  <c r="G2680" i="9"/>
  <c r="G2681" i="9"/>
  <c r="G2682" i="9"/>
  <c r="G2683" i="9"/>
  <c r="G2684" i="9"/>
  <c r="G2685" i="9"/>
  <c r="G2686" i="9"/>
  <c r="G2687" i="9"/>
  <c r="G2688" i="9"/>
  <c r="G2689" i="9"/>
  <c r="G2690" i="9"/>
  <c r="G2691" i="9"/>
  <c r="G2692" i="9"/>
  <c r="G2693" i="9"/>
  <c r="G2694" i="9"/>
  <c r="G2695" i="9"/>
  <c r="G2696" i="9"/>
  <c r="G2697" i="9"/>
  <c r="G2698" i="9"/>
  <c r="G2699" i="9"/>
  <c r="G2700" i="9"/>
  <c r="G2701" i="9"/>
  <c r="G2702" i="9"/>
  <c r="G2703" i="9"/>
  <c r="G2704" i="9"/>
  <c r="G2705" i="9"/>
  <c r="G2706" i="9"/>
  <c r="G2707" i="9"/>
  <c r="G2708" i="9"/>
  <c r="G2709" i="9"/>
  <c r="G2710" i="9"/>
  <c r="G2711" i="9"/>
  <c r="G2712" i="9"/>
  <c r="G2713" i="9"/>
  <c r="G2714" i="9"/>
  <c r="G2715" i="9"/>
  <c r="G2716" i="9"/>
  <c r="G2717" i="9"/>
  <c r="G2718" i="9"/>
  <c r="G2719" i="9"/>
  <c r="G2720" i="9"/>
  <c r="G2721" i="9"/>
  <c r="G2722" i="9"/>
  <c r="G2723" i="9"/>
  <c r="G2724" i="9"/>
  <c r="G2725" i="9"/>
  <c r="G2726" i="9"/>
  <c r="G2727" i="9"/>
  <c r="G2728" i="9"/>
  <c r="G2729" i="9"/>
  <c r="G2730" i="9"/>
  <c r="G2731" i="9"/>
  <c r="G2732" i="9"/>
  <c r="G2733" i="9"/>
  <c r="G2734" i="9"/>
  <c r="G2735" i="9"/>
  <c r="G2736" i="9"/>
  <c r="G2737" i="9"/>
  <c r="G2738" i="9"/>
  <c r="G2739" i="9"/>
  <c r="G2740" i="9"/>
  <c r="G2741" i="9"/>
  <c r="G2742" i="9"/>
  <c r="G2743" i="9"/>
  <c r="G2744" i="9"/>
  <c r="G2745" i="9"/>
  <c r="G2746" i="9"/>
  <c r="G2747" i="9"/>
  <c r="G2748" i="9"/>
  <c r="G2749" i="9"/>
  <c r="G2750" i="9"/>
  <c r="G2751" i="9"/>
  <c r="G2752" i="9"/>
  <c r="G2753" i="9"/>
  <c r="G2754" i="9"/>
  <c r="G2755" i="9"/>
  <c r="G2756" i="9"/>
  <c r="G2757" i="9"/>
  <c r="G2758" i="9"/>
  <c r="G2759" i="9"/>
  <c r="G2760" i="9"/>
  <c r="G2761" i="9"/>
  <c r="G2762" i="9"/>
  <c r="G2763" i="9"/>
  <c r="G2764" i="9"/>
  <c r="G2765" i="9"/>
  <c r="G2766" i="9"/>
  <c r="G2767" i="9"/>
  <c r="G2768" i="9"/>
  <c r="G2769" i="9"/>
  <c r="G2770" i="9"/>
  <c r="G2771" i="9"/>
  <c r="G2772" i="9"/>
  <c r="G2773" i="9"/>
  <c r="G2774" i="9"/>
  <c r="G2775" i="9"/>
  <c r="G2776" i="9"/>
  <c r="G2777" i="9"/>
  <c r="G2778" i="9"/>
  <c r="G2779" i="9"/>
  <c r="G2780" i="9"/>
  <c r="G2781" i="9"/>
  <c r="G2782" i="9"/>
  <c r="G2783" i="9"/>
  <c r="G2784" i="9"/>
  <c r="G2785" i="9"/>
  <c r="G2786" i="9"/>
  <c r="G2787" i="9"/>
  <c r="G2788" i="9"/>
  <c r="G2789" i="9"/>
  <c r="G2790" i="9"/>
  <c r="G2791" i="9"/>
  <c r="G2792" i="9"/>
  <c r="G2793" i="9"/>
  <c r="G2794" i="9"/>
  <c r="G2795" i="9"/>
  <c r="G2796" i="9"/>
  <c r="G2797" i="9"/>
  <c r="G2798" i="9"/>
  <c r="G2799" i="9"/>
  <c r="G2800" i="9"/>
  <c r="G2801" i="9"/>
  <c r="G2802" i="9"/>
  <c r="G2803" i="9"/>
  <c r="G2804" i="9"/>
  <c r="G2805" i="9"/>
  <c r="G2806" i="9"/>
  <c r="G2807" i="9"/>
  <c r="G2808" i="9"/>
  <c r="G2809" i="9"/>
  <c r="G2810" i="9"/>
  <c r="G2811" i="9"/>
  <c r="G2812" i="9"/>
  <c r="G2813" i="9"/>
  <c r="G2814" i="9"/>
  <c r="G2815" i="9"/>
  <c r="G2816" i="9"/>
  <c r="G2817" i="9"/>
  <c r="G2818" i="9"/>
  <c r="G2819" i="9"/>
  <c r="G2820" i="9"/>
  <c r="G2821" i="9"/>
  <c r="G2822" i="9"/>
  <c r="G2823" i="9"/>
  <c r="G2824" i="9"/>
  <c r="G2825" i="9"/>
  <c r="G2826" i="9"/>
  <c r="G2827" i="9"/>
  <c r="G2828" i="9"/>
  <c r="G2829" i="9"/>
  <c r="G2830" i="9"/>
  <c r="G2831" i="9"/>
  <c r="G2832" i="9"/>
  <c r="G2833" i="9"/>
  <c r="G2834" i="9"/>
  <c r="G2835" i="9"/>
  <c r="G2836" i="9"/>
  <c r="G2837" i="9"/>
  <c r="G2838" i="9"/>
  <c r="G2839" i="9"/>
  <c r="G2840" i="9"/>
  <c r="G2841" i="9"/>
  <c r="G2842" i="9"/>
  <c r="G2843" i="9"/>
  <c r="G2844" i="9"/>
  <c r="G2845" i="9"/>
  <c r="G2846" i="9"/>
  <c r="G2847" i="9"/>
  <c r="G2848" i="9"/>
  <c r="G2849" i="9"/>
  <c r="G2850" i="9"/>
  <c r="G2851" i="9"/>
  <c r="G2852" i="9"/>
  <c r="G2853" i="9"/>
  <c r="G2854" i="9"/>
  <c r="G2855" i="9"/>
  <c r="G2856" i="9"/>
  <c r="G2857" i="9"/>
  <c r="G2858" i="9"/>
  <c r="G2859" i="9"/>
  <c r="G2860" i="9"/>
  <c r="G2861" i="9"/>
  <c r="G2862" i="9"/>
  <c r="G2863" i="9"/>
  <c r="G2864" i="9"/>
  <c r="G2865" i="9"/>
  <c r="G2866" i="9"/>
  <c r="G2867" i="9"/>
  <c r="G2868" i="9"/>
  <c r="G2869" i="9"/>
  <c r="G2870" i="9"/>
  <c r="G2871" i="9"/>
  <c r="G2872" i="9"/>
  <c r="G2873" i="9"/>
  <c r="G2874" i="9"/>
  <c r="G2875" i="9"/>
  <c r="G2876" i="9"/>
  <c r="G2877" i="9"/>
  <c r="G2878" i="9"/>
  <c r="G2879" i="9"/>
  <c r="G2880" i="9"/>
  <c r="G2881" i="9"/>
  <c r="G2882" i="9"/>
  <c r="G2883" i="9"/>
  <c r="G2884" i="9"/>
  <c r="G2885" i="9"/>
  <c r="G2886" i="9"/>
  <c r="G2887" i="9"/>
  <c r="G2888" i="9"/>
  <c r="G2889" i="9"/>
  <c r="G2890" i="9"/>
  <c r="G2891" i="9"/>
  <c r="G2892" i="9"/>
  <c r="G2893" i="9"/>
  <c r="G2894" i="9"/>
  <c r="G2895" i="9"/>
  <c r="G2896" i="9"/>
  <c r="G2897" i="9"/>
  <c r="G2898" i="9"/>
  <c r="G2899" i="9"/>
  <c r="G2900" i="9"/>
  <c r="G2901" i="9"/>
  <c r="G2902" i="9"/>
  <c r="G2903" i="9"/>
  <c r="G2904" i="9"/>
  <c r="G2905" i="9"/>
  <c r="G2906" i="9"/>
  <c r="G2907" i="9"/>
  <c r="G2908" i="9"/>
  <c r="G2909" i="9"/>
  <c r="G2910" i="9"/>
  <c r="G2911" i="9"/>
  <c r="G2912" i="9"/>
  <c r="G2913" i="9"/>
  <c r="G2914" i="9"/>
  <c r="G2915" i="9"/>
  <c r="G2916" i="9"/>
  <c r="G2917" i="9"/>
  <c r="G2918" i="9"/>
  <c r="G2919" i="9"/>
  <c r="G2920" i="9"/>
  <c r="G2921" i="9"/>
  <c r="G2922" i="9"/>
  <c r="G2923" i="9"/>
  <c r="G2924" i="9"/>
  <c r="G2925" i="9"/>
  <c r="G2926" i="9"/>
  <c r="G2927" i="9"/>
  <c r="G2928" i="9"/>
  <c r="G2929" i="9"/>
  <c r="G2930" i="9"/>
  <c r="G2931" i="9"/>
  <c r="G2932" i="9"/>
  <c r="G2933" i="9"/>
  <c r="G2934" i="9"/>
  <c r="G2935" i="9"/>
  <c r="G2936" i="9"/>
  <c r="G2937" i="9"/>
  <c r="G2938" i="9"/>
  <c r="G2939" i="9"/>
  <c r="G2940" i="9"/>
  <c r="G2941" i="9"/>
  <c r="G2942" i="9"/>
  <c r="G2943" i="9"/>
  <c r="G2944" i="9"/>
  <c r="G2945" i="9"/>
  <c r="G2946" i="9"/>
  <c r="G2947" i="9"/>
  <c r="G2948" i="9"/>
  <c r="G2949" i="9"/>
  <c r="G2950" i="9"/>
  <c r="G2951" i="9"/>
  <c r="G2952" i="9"/>
  <c r="G2953" i="9"/>
  <c r="G2954" i="9"/>
  <c r="G2955" i="9"/>
  <c r="G2956" i="9"/>
  <c r="G2957" i="9"/>
  <c r="G2958" i="9"/>
  <c r="G2959" i="9"/>
  <c r="G2960" i="9"/>
  <c r="G2961" i="9"/>
  <c r="G2962" i="9"/>
  <c r="G2963" i="9"/>
  <c r="G2964" i="9"/>
  <c r="G2965" i="9"/>
  <c r="G2966" i="9"/>
  <c r="G2967" i="9"/>
  <c r="G2968" i="9"/>
  <c r="G2969" i="9"/>
  <c r="G2970" i="9"/>
  <c r="G2971" i="9"/>
  <c r="G2972" i="9"/>
  <c r="G2973" i="9"/>
  <c r="G2974" i="9"/>
  <c r="G2975" i="9"/>
  <c r="G2976" i="9"/>
  <c r="G2977" i="9"/>
  <c r="G2978" i="9"/>
  <c r="G2979" i="9"/>
  <c r="G2980" i="9"/>
  <c r="G2981" i="9"/>
  <c r="G2982" i="9"/>
  <c r="G2983" i="9"/>
  <c r="G2984" i="9"/>
  <c r="G2985" i="9"/>
  <c r="G2986" i="9"/>
  <c r="G2987" i="9"/>
  <c r="G2988" i="9"/>
  <c r="G2989" i="9"/>
  <c r="G2990" i="9"/>
  <c r="G2991" i="9"/>
  <c r="G2992" i="9"/>
  <c r="G2993" i="9"/>
  <c r="G2994" i="9"/>
  <c r="G2995" i="9"/>
  <c r="G2996" i="9"/>
  <c r="G2997" i="9"/>
  <c r="G2998" i="9"/>
  <c r="G2999" i="9"/>
  <c r="G3000" i="9"/>
  <c r="G3001" i="9"/>
  <c r="G3002" i="9"/>
  <c r="G3003" i="9"/>
  <c r="G3004" i="9"/>
  <c r="G3005" i="9"/>
  <c r="G3006" i="9"/>
  <c r="G3007" i="9"/>
  <c r="G3008" i="9"/>
  <c r="G3009" i="9"/>
  <c r="G3010" i="9"/>
  <c r="G3011" i="9"/>
  <c r="G3012" i="9"/>
  <c r="G3013" i="9"/>
  <c r="G3014" i="9"/>
  <c r="G3015" i="9"/>
  <c r="G3016" i="9"/>
  <c r="G3017" i="9"/>
  <c r="G3018" i="9"/>
  <c r="G3019" i="9"/>
  <c r="G3020" i="9"/>
  <c r="G3021" i="9"/>
  <c r="G3022" i="9"/>
  <c r="G3023" i="9"/>
  <c r="G3024" i="9"/>
  <c r="G3025" i="9"/>
  <c r="G3026" i="9"/>
  <c r="G3027" i="9"/>
  <c r="G3028" i="9"/>
  <c r="G3029" i="9"/>
  <c r="G3030" i="9"/>
  <c r="G3031" i="9"/>
  <c r="G3032" i="9"/>
  <c r="G3033" i="9"/>
  <c r="G3034" i="9"/>
  <c r="G3035" i="9"/>
  <c r="G3036" i="9"/>
  <c r="G3037" i="9"/>
  <c r="G3038" i="9"/>
  <c r="G3039" i="9"/>
  <c r="G3040" i="9"/>
  <c r="G3041" i="9"/>
  <c r="G3042" i="9"/>
  <c r="G3043" i="9"/>
  <c r="G3044" i="9"/>
  <c r="G3045" i="9"/>
  <c r="G3046" i="9"/>
  <c r="G3047" i="9"/>
  <c r="G3048" i="9"/>
  <c r="G3049" i="9"/>
  <c r="G3050" i="9"/>
  <c r="G3051" i="9"/>
  <c r="G3052" i="9"/>
  <c r="G3053" i="9"/>
  <c r="G3054" i="9"/>
  <c r="G3055" i="9"/>
  <c r="G3056" i="9"/>
  <c r="G3057" i="9"/>
  <c r="G3058" i="9"/>
  <c r="G3059" i="9"/>
  <c r="G3060" i="9"/>
  <c r="G3061" i="9"/>
  <c r="G3062" i="9"/>
  <c r="G3063" i="9"/>
  <c r="G3064" i="9"/>
  <c r="G3065" i="9"/>
  <c r="G3066" i="9"/>
  <c r="G3067" i="9"/>
  <c r="G3068" i="9"/>
  <c r="G3069" i="9"/>
  <c r="G3070" i="9"/>
  <c r="G3071" i="9"/>
  <c r="G3072" i="9"/>
  <c r="G3073" i="9"/>
  <c r="G3074" i="9"/>
  <c r="G3075" i="9"/>
  <c r="G3076" i="9"/>
  <c r="G3077" i="9"/>
  <c r="G3078" i="9"/>
  <c r="G3079" i="9"/>
  <c r="G3080" i="9"/>
  <c r="G3081" i="9"/>
  <c r="G3082" i="9"/>
  <c r="G3083" i="9"/>
  <c r="G3084" i="9"/>
  <c r="G3085" i="9"/>
  <c r="G3086" i="9"/>
  <c r="G3087" i="9"/>
  <c r="G3088" i="9"/>
  <c r="G3089" i="9"/>
  <c r="G3090" i="9"/>
  <c r="G3091" i="9"/>
  <c r="G3092" i="9"/>
  <c r="G3093" i="9"/>
  <c r="G3094" i="9"/>
  <c r="G3095" i="9"/>
  <c r="G3096" i="9"/>
  <c r="G3097" i="9"/>
  <c r="G3098" i="9"/>
  <c r="G3099" i="9"/>
  <c r="G3100" i="9"/>
  <c r="G3101" i="9"/>
  <c r="G3102" i="9"/>
  <c r="G3103" i="9"/>
  <c r="G3104" i="9"/>
  <c r="G3105" i="9"/>
  <c r="G3106" i="9"/>
  <c r="G3107" i="9"/>
  <c r="G3108" i="9"/>
  <c r="G3109" i="9"/>
  <c r="G3110" i="9"/>
  <c r="G3111" i="9"/>
  <c r="G3112" i="9"/>
  <c r="G3113" i="9"/>
  <c r="G3114" i="9"/>
  <c r="G3115" i="9"/>
  <c r="G3116" i="9"/>
  <c r="G3117" i="9"/>
  <c r="G3118" i="9"/>
  <c r="G3119" i="9"/>
  <c r="G3120" i="9"/>
  <c r="G3121" i="9"/>
  <c r="G3122" i="9"/>
  <c r="G3123" i="9"/>
  <c r="G3124" i="9"/>
  <c r="G3125" i="9"/>
  <c r="G3126" i="9"/>
  <c r="G3127" i="9"/>
  <c r="G3128" i="9"/>
  <c r="G3129" i="9"/>
  <c r="G3130" i="9"/>
  <c r="G3131" i="9"/>
  <c r="G3132" i="9"/>
  <c r="G3133" i="9"/>
  <c r="G3134" i="9"/>
  <c r="G3135" i="9"/>
  <c r="G3136" i="9"/>
  <c r="G3137" i="9"/>
  <c r="G3138" i="9"/>
  <c r="G3139" i="9"/>
  <c r="G3140" i="9"/>
  <c r="G3141" i="9"/>
  <c r="G3142" i="9"/>
  <c r="G3143" i="9"/>
  <c r="G3144" i="9"/>
  <c r="G3145" i="9"/>
  <c r="G3146" i="9"/>
  <c r="G3147" i="9"/>
  <c r="G3148" i="9"/>
  <c r="G3149" i="9"/>
  <c r="G3150" i="9"/>
  <c r="G3151" i="9"/>
  <c r="G3152" i="9"/>
  <c r="G3153" i="9"/>
  <c r="G3154" i="9"/>
  <c r="G3155" i="9"/>
  <c r="G3156" i="9"/>
  <c r="G3157" i="9"/>
  <c r="G3158" i="9"/>
  <c r="G3159" i="9"/>
  <c r="G3160" i="9"/>
  <c r="G3161" i="9"/>
  <c r="G3162" i="9"/>
  <c r="G3163" i="9"/>
  <c r="G3164" i="9"/>
  <c r="G3165" i="9"/>
  <c r="G3166" i="9"/>
  <c r="G3167" i="9"/>
  <c r="G3168" i="9"/>
  <c r="G3169" i="9"/>
  <c r="G3170" i="9"/>
  <c r="G3171" i="9"/>
  <c r="G3172" i="9"/>
  <c r="G3173" i="9"/>
  <c r="G3174" i="9"/>
  <c r="G3175" i="9"/>
  <c r="G3176" i="9"/>
  <c r="G3177" i="9"/>
  <c r="G3178" i="9"/>
  <c r="G3179" i="9"/>
  <c r="G3180" i="9"/>
  <c r="G3181" i="9"/>
  <c r="G3182" i="9"/>
  <c r="G3183" i="9"/>
  <c r="G3184" i="9"/>
  <c r="G3185" i="9"/>
  <c r="G3186" i="9"/>
  <c r="G3187" i="9"/>
  <c r="G3188" i="9"/>
  <c r="G3189" i="9"/>
  <c r="G3190" i="9"/>
  <c r="G3191" i="9"/>
  <c r="G3192" i="9"/>
  <c r="G3193" i="9"/>
  <c r="G3194" i="9"/>
  <c r="G3195" i="9"/>
  <c r="G3196" i="9"/>
  <c r="G3197" i="9"/>
  <c r="G3198" i="9"/>
  <c r="G3199" i="9"/>
  <c r="G3200" i="9"/>
  <c r="G3201" i="9"/>
  <c r="G3202" i="9"/>
  <c r="G3203" i="9"/>
  <c r="G3204" i="9"/>
  <c r="G3205" i="9"/>
  <c r="G3206" i="9"/>
  <c r="G3207" i="9"/>
  <c r="G3208" i="9"/>
  <c r="G3209" i="9"/>
  <c r="G3210" i="9"/>
  <c r="G3211" i="9"/>
  <c r="G3212" i="9"/>
  <c r="G3213" i="9"/>
  <c r="G3214" i="9"/>
  <c r="G3215" i="9"/>
  <c r="G3216" i="9"/>
  <c r="G3217" i="9"/>
  <c r="G3218" i="9"/>
  <c r="G3219" i="9"/>
  <c r="G3220" i="9"/>
  <c r="G3221" i="9"/>
  <c r="G3222" i="9"/>
  <c r="G3223" i="9"/>
  <c r="G3224" i="9"/>
  <c r="G3225" i="9"/>
  <c r="G3226" i="9"/>
  <c r="G3227" i="9"/>
  <c r="G3228" i="9"/>
  <c r="G3229" i="9"/>
  <c r="G3230" i="9"/>
  <c r="G3231" i="9"/>
  <c r="G3232" i="9"/>
  <c r="G3233" i="9"/>
  <c r="G3234" i="9"/>
  <c r="G3235" i="9"/>
  <c r="G3236" i="9"/>
  <c r="G3237" i="9"/>
  <c r="G3238" i="9"/>
  <c r="G3239" i="9"/>
  <c r="G3240" i="9"/>
  <c r="G3241" i="9"/>
  <c r="G3242" i="9"/>
  <c r="G3243" i="9"/>
  <c r="G3244" i="9"/>
  <c r="G3245" i="9"/>
  <c r="G3246" i="9"/>
  <c r="G3247" i="9"/>
  <c r="G3248" i="9"/>
  <c r="G3249" i="9"/>
  <c r="G3250" i="9"/>
  <c r="G3251" i="9"/>
  <c r="G3252" i="9"/>
  <c r="G3253" i="9"/>
  <c r="G3254" i="9"/>
  <c r="G3255" i="9"/>
  <c r="G3256" i="9"/>
  <c r="G3257" i="9"/>
  <c r="G3258" i="9"/>
  <c r="G3259" i="9"/>
  <c r="G3260" i="9"/>
  <c r="G3261" i="9"/>
  <c r="G3262" i="9"/>
  <c r="G3263" i="9"/>
  <c r="G3264" i="9"/>
  <c r="G3265" i="9"/>
  <c r="G3266" i="9"/>
  <c r="G3267" i="9"/>
  <c r="G3268" i="9"/>
  <c r="G3269" i="9"/>
  <c r="G3270" i="9"/>
  <c r="G3271" i="9"/>
  <c r="G3272" i="9"/>
  <c r="G3273" i="9"/>
  <c r="G3274" i="9"/>
  <c r="G3275" i="9"/>
  <c r="G3276" i="9"/>
  <c r="G3277" i="9"/>
  <c r="G3278" i="9"/>
  <c r="G3279" i="9"/>
  <c r="G3280" i="9"/>
  <c r="G3281" i="9"/>
  <c r="G3282" i="9"/>
  <c r="G3283" i="9"/>
  <c r="G3284" i="9"/>
  <c r="G3285" i="9"/>
  <c r="G3286" i="9"/>
  <c r="G3287" i="9"/>
  <c r="G3288" i="9"/>
  <c r="G3289" i="9"/>
  <c r="G3290" i="9"/>
  <c r="G3291" i="9"/>
  <c r="G3292" i="9"/>
  <c r="G3293" i="9"/>
  <c r="G3294" i="9"/>
  <c r="G3295" i="9"/>
  <c r="G3296" i="9"/>
  <c r="G3297" i="9"/>
  <c r="G3298" i="9"/>
  <c r="G3299" i="9"/>
  <c r="G3300" i="9"/>
  <c r="G3301" i="9"/>
  <c r="G3302" i="9"/>
  <c r="G3303" i="9"/>
  <c r="G3304" i="9"/>
  <c r="G3305" i="9"/>
  <c r="G3306" i="9"/>
  <c r="G3307" i="9"/>
  <c r="G3308" i="9"/>
  <c r="G3309" i="9"/>
  <c r="G3310" i="9"/>
  <c r="G3311" i="9"/>
  <c r="G3312" i="9"/>
  <c r="G3313" i="9"/>
  <c r="G3314" i="9"/>
  <c r="G3315" i="9"/>
  <c r="G3316" i="9"/>
  <c r="G3317" i="9"/>
  <c r="G3318" i="9"/>
  <c r="G3319" i="9"/>
  <c r="G3320" i="9"/>
  <c r="G3321" i="9"/>
  <c r="G3322" i="9"/>
  <c r="G3323" i="9"/>
  <c r="G3324" i="9"/>
  <c r="G3325" i="9"/>
  <c r="G3326" i="9"/>
  <c r="G3327" i="9"/>
  <c r="G3328" i="9"/>
  <c r="G3329" i="9"/>
  <c r="G3330" i="9"/>
  <c r="G3331" i="9"/>
  <c r="G3332" i="9"/>
  <c r="G3333" i="9"/>
  <c r="G3334" i="9"/>
  <c r="G3335" i="9"/>
  <c r="G3336" i="9"/>
  <c r="G3337" i="9"/>
  <c r="G3338" i="9"/>
  <c r="G3339" i="9"/>
  <c r="G3340" i="9"/>
  <c r="G3341" i="9"/>
  <c r="G3342" i="9"/>
  <c r="G3343" i="9"/>
  <c r="G3344" i="9"/>
  <c r="G3345" i="9"/>
  <c r="G3346" i="9"/>
  <c r="G3347" i="9"/>
  <c r="G3348" i="9"/>
  <c r="G3349" i="9"/>
  <c r="G3350" i="9"/>
  <c r="G3351" i="9"/>
  <c r="G3352" i="9"/>
  <c r="G3353" i="9"/>
  <c r="G3354" i="9"/>
  <c r="G3355" i="9"/>
  <c r="G3356" i="9"/>
  <c r="G3357" i="9"/>
  <c r="G3358" i="9"/>
  <c r="G3359" i="9"/>
  <c r="G3360" i="9"/>
  <c r="G3361" i="9"/>
  <c r="G3362" i="9"/>
  <c r="G3363" i="9"/>
  <c r="G3364" i="9"/>
  <c r="G3365" i="9"/>
  <c r="G3366" i="9"/>
  <c r="G3367" i="9"/>
  <c r="G3368" i="9"/>
  <c r="G3369" i="9"/>
  <c r="G3370" i="9"/>
  <c r="G3371" i="9"/>
  <c r="G3372" i="9"/>
  <c r="G3373" i="9"/>
  <c r="G3374" i="9"/>
  <c r="G3375" i="9"/>
  <c r="G3376" i="9"/>
  <c r="G3377" i="9"/>
  <c r="G3378" i="9"/>
  <c r="G3379" i="9"/>
  <c r="G3380" i="9"/>
  <c r="G3381" i="9"/>
  <c r="G3382" i="9"/>
  <c r="G3383" i="9"/>
  <c r="G3384" i="9"/>
  <c r="G3385" i="9"/>
  <c r="G3386" i="9"/>
  <c r="G3387" i="9"/>
  <c r="G3388" i="9"/>
  <c r="G3389" i="9"/>
  <c r="G3390" i="9"/>
  <c r="G3391" i="9"/>
  <c r="G3392" i="9"/>
  <c r="G3393" i="9"/>
  <c r="G3394" i="9"/>
  <c r="G3395" i="9"/>
  <c r="G3396" i="9"/>
  <c r="G3397" i="9"/>
  <c r="G3398" i="9"/>
  <c r="G3399" i="9"/>
  <c r="G3400" i="9"/>
  <c r="G3401" i="9"/>
  <c r="G3402" i="9"/>
  <c r="G3403" i="9"/>
  <c r="G3404" i="9"/>
  <c r="G3405" i="9"/>
  <c r="G3406" i="9"/>
  <c r="G3407" i="9"/>
  <c r="G3408" i="9"/>
  <c r="G3409" i="9"/>
  <c r="G3410" i="9"/>
  <c r="G3411" i="9"/>
  <c r="G3412" i="9"/>
  <c r="G3413" i="9"/>
  <c r="G3414" i="9"/>
  <c r="G3415" i="9"/>
  <c r="G3416" i="9"/>
  <c r="G3417" i="9"/>
  <c r="G3418" i="9"/>
  <c r="G3419" i="9"/>
  <c r="G3420" i="9"/>
  <c r="G3421" i="9"/>
  <c r="G3422" i="9"/>
  <c r="G3423" i="9"/>
  <c r="G3424" i="9"/>
  <c r="G3425" i="9"/>
  <c r="G3426" i="9"/>
  <c r="G3427" i="9"/>
  <c r="G3428" i="9"/>
  <c r="G3429" i="9"/>
  <c r="G3430" i="9"/>
  <c r="G3431" i="9"/>
  <c r="G3432" i="9"/>
  <c r="G3433" i="9"/>
  <c r="G3434" i="9"/>
  <c r="G3435" i="9"/>
  <c r="G3436" i="9"/>
  <c r="G3437" i="9"/>
  <c r="G3438" i="9"/>
  <c r="G3439" i="9"/>
  <c r="G3440" i="9"/>
  <c r="G3441" i="9"/>
  <c r="G3442" i="9"/>
  <c r="G3443" i="9"/>
  <c r="G3444" i="9"/>
  <c r="G3445" i="9"/>
  <c r="G3446" i="9"/>
  <c r="G3447" i="9"/>
  <c r="G3448" i="9"/>
  <c r="G3449" i="9"/>
  <c r="G3450" i="9"/>
  <c r="G3451" i="9"/>
  <c r="G3452" i="9"/>
  <c r="G3453" i="9"/>
  <c r="G3454" i="9"/>
  <c r="G3455" i="9"/>
  <c r="G3456" i="9"/>
  <c r="G3457" i="9"/>
  <c r="G3458" i="9"/>
  <c r="G3459" i="9"/>
  <c r="G3460" i="9"/>
  <c r="G3461" i="9"/>
  <c r="G3462" i="9"/>
  <c r="G3463" i="9"/>
  <c r="G3464" i="9"/>
  <c r="G3465" i="9"/>
  <c r="G3466" i="9"/>
  <c r="G3467" i="9"/>
  <c r="G3468" i="9"/>
  <c r="G3469" i="9"/>
  <c r="G3470" i="9"/>
  <c r="G3471" i="9"/>
  <c r="G3472" i="9"/>
  <c r="G3473" i="9"/>
  <c r="G3474" i="9"/>
  <c r="G3475" i="9"/>
  <c r="G3476" i="9"/>
  <c r="G3477" i="9"/>
  <c r="G3478" i="9"/>
  <c r="G3479" i="9"/>
  <c r="G3480" i="9"/>
  <c r="G3481" i="9"/>
  <c r="G3482" i="9"/>
  <c r="G3483" i="9"/>
  <c r="G3484" i="9"/>
  <c r="G3485" i="9"/>
  <c r="G3486" i="9"/>
  <c r="G3487" i="9"/>
  <c r="G3488" i="9"/>
  <c r="G3489" i="9"/>
  <c r="G3490" i="9"/>
  <c r="G3491" i="9"/>
  <c r="G3492" i="9"/>
  <c r="G3493" i="9"/>
  <c r="G3494" i="9"/>
  <c r="G3495" i="9"/>
  <c r="G3496" i="9"/>
  <c r="G3497" i="9"/>
  <c r="G3498" i="9"/>
  <c r="G3499" i="9"/>
  <c r="G3500" i="9"/>
  <c r="G3501" i="9"/>
  <c r="G3502" i="9"/>
  <c r="G3503" i="9"/>
  <c r="G3504" i="9"/>
  <c r="G3505" i="9"/>
  <c r="G3506" i="9"/>
  <c r="G3507" i="9"/>
  <c r="G3508" i="9"/>
  <c r="G3509" i="9"/>
  <c r="G3510" i="9"/>
  <c r="G3511" i="9"/>
  <c r="G3512" i="9"/>
  <c r="G3513" i="9"/>
  <c r="G3514" i="9"/>
  <c r="G3515" i="9"/>
  <c r="G3516" i="9"/>
  <c r="G3517" i="9"/>
  <c r="G3518" i="9"/>
  <c r="G3519" i="9"/>
  <c r="G3520" i="9"/>
  <c r="G3521" i="9"/>
  <c r="G3522" i="9"/>
  <c r="G3523" i="9"/>
  <c r="G3524" i="9"/>
  <c r="G3525" i="9"/>
  <c r="G3526" i="9"/>
  <c r="G3527" i="9"/>
  <c r="G3528" i="9"/>
  <c r="G3529" i="9"/>
  <c r="G3530" i="9"/>
  <c r="G3531" i="9"/>
  <c r="G3532" i="9"/>
  <c r="G3533" i="9"/>
  <c r="G3534" i="9"/>
  <c r="G3535" i="9"/>
  <c r="G3536" i="9"/>
  <c r="G3537" i="9"/>
  <c r="G3538" i="9"/>
  <c r="G3539" i="9"/>
  <c r="G3540" i="9"/>
  <c r="G3541" i="9"/>
  <c r="G3542" i="9"/>
  <c r="G3543" i="9"/>
  <c r="G3544" i="9"/>
  <c r="G3545" i="9"/>
  <c r="G3546" i="9"/>
  <c r="G3547" i="9"/>
  <c r="G3548" i="9"/>
  <c r="G3549" i="9"/>
  <c r="G3550" i="9"/>
  <c r="G3551" i="9"/>
  <c r="G3552" i="9"/>
  <c r="G3553" i="9"/>
  <c r="G3554" i="9"/>
  <c r="G3555" i="9"/>
  <c r="G3556" i="9"/>
  <c r="G3557" i="9"/>
  <c r="G3558" i="9"/>
  <c r="G3559" i="9"/>
  <c r="G3560" i="9"/>
  <c r="G3561" i="9"/>
  <c r="G3562" i="9"/>
  <c r="G3563" i="9"/>
  <c r="G3564" i="9"/>
  <c r="G3565" i="9"/>
  <c r="G3566" i="9"/>
  <c r="G3567" i="9"/>
  <c r="G3568" i="9"/>
  <c r="G3569" i="9"/>
  <c r="G3570" i="9"/>
  <c r="G3571" i="9"/>
  <c r="G3572" i="9"/>
  <c r="G3573" i="9"/>
  <c r="G3574" i="9"/>
  <c r="G3575" i="9"/>
  <c r="G3576" i="9"/>
  <c r="G3577" i="9"/>
  <c r="G3578" i="9"/>
  <c r="G3579" i="9"/>
  <c r="G3580" i="9"/>
  <c r="G3581" i="9"/>
  <c r="G3582" i="9"/>
  <c r="G3583" i="9"/>
  <c r="G3584" i="9"/>
  <c r="G3585" i="9"/>
  <c r="G3586" i="9"/>
  <c r="G3587" i="9"/>
  <c r="G3588" i="9"/>
  <c r="G3589" i="9"/>
  <c r="G3590" i="9"/>
  <c r="G3591" i="9"/>
  <c r="G3592" i="9"/>
  <c r="G3593" i="9"/>
  <c r="G3594" i="9"/>
  <c r="G3595" i="9"/>
  <c r="G3596" i="9"/>
  <c r="G3597" i="9"/>
  <c r="G3598" i="9"/>
  <c r="G3599" i="9"/>
  <c r="G3600" i="9"/>
  <c r="G3601" i="9"/>
  <c r="G3602" i="9"/>
  <c r="G3603" i="9"/>
  <c r="G3604" i="9"/>
  <c r="G3605" i="9"/>
  <c r="G3606" i="9"/>
  <c r="G3607" i="9"/>
  <c r="G3608" i="9"/>
  <c r="G3609" i="9"/>
  <c r="G3610" i="9"/>
  <c r="G3611" i="9"/>
  <c r="G3612" i="9"/>
  <c r="G3613" i="9"/>
  <c r="G3614" i="9"/>
  <c r="G3615" i="9"/>
  <c r="G3616" i="9"/>
  <c r="G3617" i="9"/>
  <c r="G3618" i="9"/>
  <c r="G3619" i="9"/>
  <c r="G3620" i="9"/>
  <c r="G3621" i="9"/>
  <c r="G3622" i="9"/>
  <c r="G3623" i="9"/>
  <c r="G3624" i="9"/>
  <c r="G3625" i="9"/>
  <c r="G3626" i="9"/>
  <c r="G3627" i="9"/>
  <c r="G3628" i="9"/>
  <c r="G3629" i="9"/>
  <c r="G3630" i="9"/>
  <c r="G3631" i="9"/>
  <c r="G3632" i="9"/>
  <c r="G3633" i="9"/>
  <c r="G3634" i="9"/>
  <c r="G3635" i="9"/>
  <c r="G3636" i="9"/>
  <c r="G3637" i="9"/>
  <c r="G3638" i="9"/>
  <c r="G3639" i="9"/>
  <c r="G3640" i="9"/>
  <c r="G3641" i="9"/>
  <c r="G3642" i="9"/>
  <c r="G3643" i="9"/>
  <c r="G3644" i="9"/>
  <c r="G3645" i="9"/>
  <c r="G3646" i="9"/>
  <c r="G3647" i="9"/>
  <c r="G3648" i="9"/>
  <c r="G3649" i="9"/>
  <c r="G3650" i="9"/>
  <c r="G3651" i="9"/>
  <c r="G3652" i="9"/>
  <c r="G3653" i="9"/>
  <c r="G3654" i="9"/>
  <c r="G3655" i="9"/>
  <c r="G3656" i="9"/>
  <c r="G3657" i="9"/>
  <c r="G3658" i="9"/>
  <c r="G3659" i="9"/>
  <c r="G3660" i="9"/>
  <c r="G3661" i="9"/>
  <c r="G3662" i="9"/>
  <c r="G3663" i="9"/>
  <c r="G3664" i="9"/>
  <c r="G3665" i="9"/>
  <c r="G3666" i="9"/>
  <c r="G3667" i="9"/>
  <c r="G3668" i="9"/>
  <c r="G3669" i="9"/>
  <c r="G3670" i="9"/>
  <c r="G3671" i="9"/>
  <c r="G3672" i="9"/>
  <c r="G3673" i="9"/>
  <c r="G3674" i="9"/>
  <c r="G3675" i="9"/>
  <c r="G3676" i="9"/>
  <c r="G3677" i="9"/>
  <c r="G3678" i="9"/>
  <c r="G3679" i="9"/>
  <c r="G3680" i="9"/>
  <c r="G3681" i="9"/>
  <c r="G3682" i="9"/>
  <c r="G3683" i="9"/>
  <c r="G3684" i="9"/>
  <c r="G3685" i="9"/>
  <c r="G3686" i="9"/>
  <c r="G3687" i="9"/>
  <c r="G3688" i="9"/>
  <c r="G3689" i="9"/>
  <c r="G3690" i="9"/>
  <c r="G3691" i="9"/>
  <c r="G3692" i="9"/>
  <c r="G3693" i="9"/>
  <c r="G3694" i="9"/>
  <c r="G3695" i="9"/>
  <c r="G3696" i="9"/>
  <c r="G3697" i="9"/>
  <c r="G3698" i="9"/>
  <c r="G3699" i="9"/>
  <c r="G3700" i="9"/>
  <c r="G3701" i="9"/>
  <c r="G3702" i="9"/>
  <c r="G3703" i="9"/>
  <c r="G3704" i="9"/>
  <c r="G3705" i="9"/>
  <c r="G3706" i="9"/>
  <c r="G3707" i="9"/>
  <c r="G3708" i="9"/>
  <c r="G3709" i="9"/>
  <c r="G3710" i="9"/>
  <c r="G3711" i="9"/>
  <c r="G3712" i="9"/>
  <c r="G3713" i="9"/>
  <c r="G3714" i="9"/>
  <c r="G3715" i="9"/>
  <c r="G3716" i="9"/>
  <c r="G3717" i="9"/>
  <c r="G3718" i="9"/>
  <c r="G3719" i="9"/>
  <c r="G3720" i="9"/>
  <c r="G3721" i="9"/>
  <c r="G3722" i="9"/>
  <c r="G3723" i="9"/>
  <c r="G3724" i="9"/>
  <c r="G3725" i="9"/>
  <c r="G3726" i="9"/>
  <c r="G3727" i="9"/>
  <c r="G3728" i="9"/>
  <c r="G3729" i="9"/>
  <c r="G3730" i="9"/>
  <c r="G3731" i="9"/>
  <c r="G3732" i="9"/>
  <c r="G3733" i="9"/>
  <c r="G3734" i="9"/>
  <c r="G3735" i="9"/>
  <c r="G3736" i="9"/>
  <c r="G3737" i="9"/>
  <c r="G3738" i="9"/>
  <c r="G3739" i="9"/>
  <c r="G3740" i="9"/>
  <c r="G3741" i="9"/>
  <c r="G3742" i="9"/>
  <c r="G3743" i="9"/>
  <c r="G3744" i="9"/>
  <c r="G3745" i="9"/>
  <c r="G3746" i="9"/>
  <c r="G3747" i="9"/>
  <c r="G3748" i="9"/>
  <c r="G3749" i="9"/>
  <c r="G3750" i="9"/>
  <c r="G3751" i="9"/>
  <c r="G3752" i="9"/>
  <c r="G3753" i="9"/>
  <c r="G3754" i="9"/>
  <c r="G3755" i="9"/>
  <c r="G3756" i="9"/>
  <c r="G3757" i="9"/>
  <c r="G3758" i="9"/>
  <c r="G3759" i="9"/>
  <c r="G3760" i="9"/>
  <c r="G3761" i="9"/>
  <c r="G3762" i="9"/>
  <c r="G3763" i="9"/>
  <c r="G3764" i="9"/>
  <c r="G3765" i="9"/>
  <c r="G3766" i="9"/>
  <c r="G3767" i="9"/>
  <c r="G3768" i="9"/>
  <c r="G3769" i="9"/>
  <c r="G3770" i="9"/>
  <c r="G3771" i="9"/>
  <c r="G3772" i="9"/>
  <c r="G3773" i="9"/>
  <c r="G3774" i="9"/>
  <c r="G3775" i="9"/>
  <c r="G3776" i="9"/>
  <c r="G3777" i="9"/>
  <c r="G3778" i="9"/>
  <c r="G3779" i="9"/>
  <c r="G3780" i="9"/>
  <c r="G3781" i="9"/>
  <c r="G3782" i="9"/>
  <c r="G3783" i="9"/>
  <c r="G3784" i="9"/>
  <c r="G3785" i="9"/>
  <c r="G3786" i="9"/>
  <c r="G3787" i="9"/>
  <c r="G3788" i="9"/>
  <c r="G3789" i="9"/>
  <c r="G3790" i="9"/>
  <c r="G3791" i="9"/>
  <c r="G3792" i="9"/>
  <c r="G3793" i="9"/>
  <c r="G3794" i="9"/>
  <c r="G3795" i="9"/>
  <c r="G3796" i="9"/>
  <c r="G3797" i="9"/>
  <c r="G3798" i="9"/>
  <c r="G3799" i="9"/>
  <c r="G3800" i="9"/>
  <c r="G3801" i="9"/>
  <c r="G3802" i="9"/>
  <c r="G3803" i="9"/>
  <c r="G3804" i="9"/>
  <c r="G3805" i="9"/>
  <c r="G3806" i="9"/>
  <c r="G3807" i="9"/>
  <c r="G3808" i="9"/>
  <c r="G3809" i="9"/>
  <c r="G3810" i="9"/>
  <c r="G3811" i="9"/>
  <c r="G3812" i="9"/>
  <c r="G3813" i="9"/>
  <c r="G3814" i="9"/>
  <c r="G3815" i="9"/>
  <c r="G3816" i="9"/>
  <c r="G3817" i="9"/>
  <c r="G3818" i="9"/>
  <c r="G3819" i="9"/>
  <c r="G3820" i="9"/>
  <c r="G3821" i="9"/>
  <c r="G3822" i="9"/>
  <c r="G3823" i="9"/>
  <c r="G3824" i="9"/>
  <c r="G3825" i="9"/>
  <c r="G3826" i="9"/>
  <c r="G3827" i="9"/>
  <c r="G3828" i="9"/>
  <c r="G3829" i="9"/>
  <c r="G3830" i="9"/>
  <c r="G3831" i="9"/>
  <c r="G3832" i="9"/>
  <c r="G3833" i="9"/>
  <c r="G3834" i="9"/>
  <c r="G3835" i="9"/>
  <c r="G3836" i="9"/>
  <c r="G3837" i="9"/>
  <c r="G3838" i="9"/>
  <c r="G3839" i="9"/>
  <c r="G3840" i="9"/>
  <c r="G3841" i="9"/>
  <c r="G3842" i="9"/>
  <c r="G3843" i="9"/>
  <c r="G3844" i="9"/>
  <c r="G3845" i="9"/>
  <c r="G3846" i="9"/>
  <c r="G3847" i="9"/>
  <c r="G3848" i="9"/>
  <c r="G3849" i="9"/>
  <c r="G3850" i="9"/>
  <c r="G3851" i="9"/>
  <c r="G3852" i="9"/>
  <c r="G3853" i="9"/>
  <c r="G3854" i="9"/>
  <c r="G3855" i="9"/>
  <c r="G3856" i="9"/>
  <c r="G3857" i="9"/>
  <c r="G3858" i="9"/>
  <c r="G3859" i="9"/>
  <c r="G3860" i="9"/>
  <c r="G3861" i="9"/>
  <c r="G3862" i="9"/>
  <c r="G3863" i="9"/>
  <c r="G3864" i="9"/>
  <c r="G3865" i="9"/>
  <c r="G3866" i="9"/>
  <c r="G3867" i="9"/>
  <c r="G3868" i="9"/>
  <c r="G3869" i="9"/>
  <c r="G3870" i="9"/>
  <c r="G3871" i="9"/>
  <c r="G3872" i="9"/>
  <c r="G3873" i="9"/>
  <c r="G3874" i="9"/>
  <c r="G3875" i="9"/>
  <c r="G3876" i="9"/>
  <c r="G3877" i="9"/>
  <c r="G3878" i="9"/>
  <c r="G3879" i="9"/>
  <c r="G3880" i="9"/>
  <c r="G3881" i="9"/>
  <c r="G3882" i="9"/>
  <c r="G3883" i="9"/>
  <c r="G3884" i="9"/>
  <c r="G3885" i="9"/>
  <c r="G3886" i="9"/>
  <c r="G3887" i="9"/>
  <c r="G3888" i="9"/>
  <c r="G3889" i="9"/>
  <c r="G3890" i="9"/>
  <c r="G3891" i="9"/>
  <c r="G3892" i="9"/>
  <c r="G3893" i="9"/>
  <c r="G3894" i="9"/>
  <c r="G3895" i="9"/>
  <c r="G3896" i="9"/>
  <c r="G3897" i="9"/>
  <c r="G3898" i="9"/>
  <c r="G3899" i="9"/>
  <c r="G3900" i="9"/>
  <c r="G3901" i="9"/>
  <c r="G3902" i="9"/>
  <c r="G3903" i="9"/>
  <c r="G3904" i="9"/>
  <c r="G3905" i="9"/>
  <c r="G3906" i="9"/>
  <c r="G3907" i="9"/>
  <c r="G3908" i="9"/>
  <c r="G3909" i="9"/>
  <c r="G3910" i="9"/>
  <c r="G3911" i="9"/>
  <c r="G3912" i="9"/>
  <c r="G3913" i="9"/>
  <c r="G3914" i="9"/>
  <c r="G3915" i="9"/>
  <c r="G3916" i="9"/>
  <c r="G3917" i="9"/>
  <c r="G3918" i="9"/>
  <c r="G3919" i="9"/>
  <c r="G3920" i="9"/>
  <c r="G3921" i="9"/>
  <c r="G3922" i="9"/>
  <c r="G3923" i="9"/>
  <c r="G3924" i="9"/>
  <c r="G3925" i="9"/>
  <c r="G3926" i="9"/>
  <c r="G3927" i="9"/>
  <c r="G3928" i="9"/>
  <c r="G3929" i="9"/>
  <c r="G3930" i="9"/>
  <c r="G3931" i="9"/>
  <c r="G3932" i="9"/>
  <c r="G3933" i="9"/>
  <c r="G3934" i="9"/>
  <c r="G3935" i="9"/>
  <c r="G3936" i="9"/>
  <c r="G3937" i="9"/>
  <c r="G3938" i="9"/>
  <c r="G3939" i="9"/>
  <c r="G3940" i="9"/>
  <c r="G3941" i="9"/>
  <c r="G3942" i="9"/>
  <c r="G3943" i="9"/>
  <c r="G3944" i="9"/>
  <c r="G3945" i="9"/>
  <c r="G3946" i="9"/>
  <c r="G3947" i="9"/>
  <c r="G3948" i="9"/>
  <c r="G3949" i="9"/>
  <c r="G3950" i="9"/>
  <c r="G3951" i="9"/>
  <c r="G3952" i="9"/>
  <c r="G3953" i="9"/>
  <c r="G3954" i="9"/>
  <c r="G3955" i="9"/>
  <c r="G3956" i="9"/>
  <c r="G3957" i="9"/>
  <c r="G3958" i="9"/>
  <c r="G3959" i="9"/>
  <c r="G3960" i="9"/>
  <c r="G3961" i="9"/>
  <c r="G3962" i="9"/>
  <c r="G3963" i="9"/>
  <c r="G3964" i="9"/>
  <c r="G3965" i="9"/>
  <c r="G3966" i="9"/>
  <c r="G3967" i="9"/>
  <c r="G3968" i="9"/>
  <c r="G3969" i="9"/>
  <c r="G3970" i="9"/>
  <c r="G3971" i="9"/>
  <c r="G3972" i="9"/>
  <c r="G3973" i="9"/>
  <c r="G3974" i="9"/>
  <c r="G3975" i="9"/>
  <c r="G3976" i="9"/>
  <c r="G3977" i="9"/>
  <c r="G3978" i="9"/>
  <c r="G3979" i="9"/>
  <c r="G3980" i="9"/>
  <c r="G3981" i="9"/>
  <c r="G3982" i="9"/>
  <c r="G3983" i="9"/>
  <c r="G3984" i="9"/>
  <c r="G3985" i="9"/>
  <c r="G3986" i="9"/>
  <c r="G3987" i="9"/>
  <c r="G3988" i="9"/>
  <c r="G3989" i="9"/>
  <c r="G3990" i="9"/>
  <c r="G3991" i="9"/>
  <c r="G3992" i="9"/>
  <c r="G3993" i="9"/>
  <c r="G3994" i="9"/>
  <c r="G3995" i="9"/>
  <c r="G3996" i="9"/>
  <c r="G3997" i="9"/>
  <c r="G3998" i="9"/>
  <c r="G3999" i="9"/>
  <c r="G4000" i="9"/>
  <c r="G4001" i="9"/>
  <c r="G4002" i="9"/>
  <c r="G4003" i="9"/>
  <c r="G4004" i="9"/>
  <c r="G4005" i="9"/>
  <c r="G4006" i="9"/>
  <c r="G4007" i="9"/>
  <c r="G4008" i="9"/>
  <c r="G4009" i="9"/>
  <c r="G4010" i="9"/>
  <c r="G4011" i="9"/>
  <c r="G4012" i="9"/>
  <c r="G4013" i="9"/>
  <c r="G4014" i="9"/>
  <c r="G4015" i="9"/>
  <c r="G4016" i="9"/>
  <c r="G4017" i="9"/>
  <c r="G4018" i="9"/>
  <c r="G4019" i="9"/>
  <c r="G4020" i="9"/>
  <c r="G4021" i="9"/>
  <c r="G4022" i="9"/>
  <c r="G4023" i="9"/>
  <c r="G4024" i="9"/>
  <c r="G4025" i="9"/>
  <c r="G4026" i="9"/>
  <c r="G4027" i="9"/>
  <c r="G4028" i="9"/>
  <c r="G4029" i="9"/>
  <c r="G4030" i="9"/>
  <c r="G4031" i="9"/>
  <c r="G4032" i="9"/>
  <c r="G4033" i="9"/>
  <c r="G4034" i="9"/>
  <c r="G4035" i="9"/>
  <c r="G4036" i="9"/>
  <c r="G4037" i="9"/>
  <c r="G4038" i="9"/>
  <c r="G4039" i="9"/>
  <c r="G4040" i="9"/>
  <c r="G4041" i="9"/>
  <c r="G4042" i="9"/>
  <c r="G4043" i="9"/>
  <c r="G4044" i="9"/>
  <c r="G4045" i="9"/>
  <c r="G4046" i="9"/>
  <c r="G4047" i="9"/>
  <c r="G4048" i="9"/>
  <c r="G4049" i="9"/>
  <c r="G4050" i="9"/>
  <c r="G4051" i="9"/>
  <c r="G4052" i="9"/>
  <c r="G4053" i="9"/>
  <c r="G4054" i="9"/>
  <c r="G4055" i="9"/>
  <c r="G4056" i="9"/>
  <c r="G4057" i="9"/>
  <c r="G4058" i="9"/>
  <c r="G4059" i="9"/>
  <c r="G4060" i="9"/>
  <c r="G4061" i="9"/>
  <c r="G4062" i="9"/>
  <c r="G4063" i="9"/>
  <c r="G4064" i="9"/>
  <c r="G4065" i="9"/>
  <c r="G4066" i="9"/>
  <c r="G4067" i="9"/>
  <c r="G4068" i="9"/>
  <c r="G4069" i="9"/>
  <c r="G4070" i="9"/>
  <c r="G4071" i="9"/>
  <c r="G4072" i="9"/>
  <c r="G4073" i="9"/>
  <c r="G4074" i="9"/>
  <c r="G4075" i="9"/>
  <c r="G4076" i="9"/>
  <c r="G4077" i="9"/>
  <c r="G4078" i="9"/>
  <c r="G4079" i="9"/>
  <c r="G4080" i="9"/>
  <c r="G4081" i="9"/>
  <c r="G4082" i="9"/>
  <c r="G4083" i="9"/>
  <c r="G4084" i="9"/>
  <c r="G4085" i="9"/>
  <c r="G4086" i="9"/>
  <c r="G4087" i="9"/>
  <c r="G4088" i="9"/>
  <c r="G4089" i="9"/>
  <c r="G4090" i="9"/>
  <c r="G4091" i="9"/>
  <c r="G4092" i="9"/>
  <c r="G4093" i="9"/>
  <c r="G4094" i="9"/>
  <c r="G4095" i="9"/>
  <c r="G4096" i="9"/>
  <c r="G4097" i="9"/>
  <c r="G4098" i="9"/>
  <c r="G4099" i="9"/>
  <c r="G4100" i="9"/>
  <c r="G4101" i="9"/>
  <c r="G4102" i="9"/>
  <c r="G4103" i="9"/>
  <c r="G4104" i="9"/>
  <c r="G4105" i="9"/>
  <c r="G4106" i="9"/>
  <c r="G4107" i="9"/>
  <c r="G4108" i="9"/>
  <c r="G4109" i="9"/>
  <c r="G4110" i="9"/>
  <c r="G4111" i="9"/>
  <c r="G4112" i="9"/>
  <c r="G4113" i="9"/>
  <c r="G4114" i="9"/>
  <c r="G4115" i="9"/>
  <c r="G4116" i="9"/>
  <c r="G4117" i="9"/>
  <c r="G4118" i="9"/>
  <c r="G4119" i="9"/>
  <c r="G4120" i="9"/>
  <c r="G4121" i="9"/>
  <c r="G4122" i="9"/>
  <c r="G4123" i="9"/>
  <c r="G4124" i="9"/>
  <c r="G4125" i="9"/>
  <c r="G4126" i="9"/>
  <c r="G4127" i="9"/>
  <c r="G4128" i="9"/>
  <c r="G4129" i="9"/>
  <c r="G4130" i="9"/>
  <c r="G4131" i="9"/>
  <c r="G4132" i="9"/>
  <c r="G4133" i="9"/>
  <c r="G4134" i="9"/>
  <c r="G4135" i="9"/>
  <c r="G4136" i="9"/>
  <c r="G4137" i="9"/>
  <c r="G4138" i="9"/>
  <c r="G4139" i="9"/>
  <c r="G4140" i="9"/>
  <c r="G4141" i="9"/>
  <c r="G4142" i="9"/>
  <c r="G4143" i="9"/>
  <c r="G4144" i="9"/>
  <c r="G4145" i="9"/>
  <c r="G4146" i="9"/>
  <c r="G4147" i="9"/>
  <c r="G4148" i="9"/>
  <c r="G4149" i="9"/>
  <c r="G4150" i="9"/>
  <c r="G4151" i="9"/>
  <c r="G4152" i="9"/>
  <c r="G4153" i="9"/>
  <c r="G4154" i="9"/>
  <c r="G4155" i="9"/>
  <c r="G4156" i="9"/>
  <c r="G4157" i="9"/>
  <c r="G4158" i="9"/>
  <c r="G4159" i="9"/>
  <c r="G4160" i="9"/>
  <c r="G4161" i="9"/>
  <c r="G4162" i="9"/>
  <c r="G4163" i="9"/>
  <c r="G4164" i="9"/>
  <c r="G4165" i="9"/>
  <c r="G4166" i="9"/>
  <c r="G4167" i="9"/>
  <c r="G4168" i="9"/>
  <c r="G4169" i="9"/>
  <c r="G4170" i="9"/>
  <c r="G4171" i="9"/>
  <c r="G4172" i="9"/>
  <c r="G4173" i="9"/>
  <c r="G4174" i="9"/>
  <c r="G4175" i="9"/>
  <c r="G4176" i="9"/>
  <c r="G4177" i="9"/>
  <c r="G4178" i="9"/>
  <c r="G4179" i="9"/>
  <c r="G4180" i="9"/>
  <c r="G4181" i="9"/>
  <c r="G4182" i="9"/>
  <c r="G4183" i="9"/>
  <c r="G4184" i="9"/>
  <c r="G4185" i="9"/>
  <c r="G4186" i="9"/>
  <c r="G4187" i="9"/>
  <c r="G4188" i="9"/>
  <c r="G4189" i="9"/>
  <c r="G4190" i="9"/>
  <c r="G4191" i="9"/>
  <c r="G4192" i="9"/>
  <c r="G4193" i="9"/>
  <c r="G4194" i="9"/>
  <c r="G4195" i="9"/>
  <c r="G4196" i="9"/>
  <c r="G4197" i="9"/>
  <c r="G4198" i="9"/>
  <c r="G4199" i="9"/>
  <c r="G4200" i="9"/>
  <c r="G4201" i="9"/>
  <c r="G4202" i="9"/>
  <c r="G4203" i="9"/>
  <c r="G4204" i="9"/>
  <c r="G4205" i="9"/>
  <c r="G4206" i="9"/>
  <c r="G4207" i="9"/>
  <c r="G4208" i="9"/>
  <c r="G4209" i="9"/>
  <c r="G4210" i="9"/>
  <c r="G4211" i="9"/>
  <c r="G4212" i="9"/>
  <c r="G4213" i="9"/>
  <c r="G4214" i="9"/>
  <c r="G4215" i="9"/>
  <c r="G4216" i="9"/>
  <c r="G4217" i="9"/>
  <c r="G4218" i="9"/>
  <c r="G4219" i="9"/>
  <c r="G4220" i="9"/>
  <c r="G4221" i="9"/>
  <c r="G4222" i="9"/>
  <c r="G4223" i="9"/>
  <c r="G4224" i="9"/>
  <c r="G4225" i="9"/>
  <c r="G4226" i="9"/>
  <c r="G4227" i="9"/>
  <c r="G4228" i="9"/>
  <c r="G4229" i="9"/>
  <c r="G4230" i="9"/>
  <c r="G4231" i="9"/>
  <c r="G4232" i="9"/>
  <c r="G4233" i="9"/>
  <c r="G4234" i="9"/>
  <c r="G4235" i="9"/>
  <c r="G4236" i="9"/>
  <c r="G4237" i="9"/>
  <c r="G4238" i="9"/>
  <c r="G4239" i="9"/>
  <c r="G4240" i="9"/>
  <c r="G4241" i="9"/>
  <c r="G4242" i="9"/>
  <c r="G4243" i="9"/>
  <c r="G4244" i="9"/>
  <c r="G4245" i="9"/>
  <c r="G4246" i="9"/>
  <c r="G4247" i="9"/>
  <c r="G4248" i="9"/>
  <c r="G4249" i="9"/>
  <c r="G4250" i="9"/>
  <c r="G4251" i="9"/>
  <c r="G4252" i="9"/>
  <c r="G4253" i="9"/>
  <c r="G4254" i="9"/>
  <c r="G4255" i="9"/>
  <c r="G4256" i="9"/>
  <c r="G4257" i="9"/>
  <c r="G4258" i="9"/>
  <c r="G4259" i="9"/>
  <c r="G4260" i="9"/>
  <c r="G4261" i="9"/>
  <c r="G4262" i="9"/>
  <c r="G4263" i="9"/>
  <c r="G4264" i="9"/>
  <c r="G4265" i="9"/>
  <c r="G4266" i="9"/>
  <c r="G4267" i="9"/>
  <c r="G4268" i="9"/>
  <c r="G4269" i="9"/>
  <c r="G4270" i="9"/>
  <c r="G4271" i="9"/>
  <c r="G4272" i="9"/>
  <c r="G4273" i="9"/>
  <c r="G4274" i="9"/>
  <c r="G4275" i="9"/>
  <c r="G4276" i="9"/>
  <c r="G4277" i="9"/>
  <c r="G4278" i="9"/>
  <c r="G4279" i="9"/>
  <c r="G4280" i="9"/>
  <c r="G4281" i="9"/>
  <c r="G4282" i="9"/>
  <c r="G4283" i="9"/>
  <c r="G4284" i="9"/>
  <c r="G4285" i="9"/>
  <c r="G4286" i="9"/>
  <c r="G4287" i="9"/>
  <c r="G4288" i="9"/>
  <c r="G4289" i="9"/>
  <c r="G4290" i="9"/>
  <c r="G4291" i="9"/>
  <c r="G4292" i="9"/>
  <c r="G4293" i="9"/>
  <c r="G4294" i="9"/>
  <c r="G4295" i="9"/>
  <c r="G4296" i="9"/>
  <c r="G4297" i="9"/>
  <c r="G4298" i="9"/>
  <c r="G4299" i="9"/>
  <c r="G4300" i="9"/>
  <c r="G4301" i="9"/>
  <c r="G4302" i="9"/>
  <c r="G4303" i="9"/>
  <c r="G4304" i="9"/>
  <c r="G4305" i="9"/>
  <c r="G4306" i="9"/>
  <c r="G4307" i="9"/>
  <c r="G4308" i="9"/>
  <c r="G4309" i="9"/>
  <c r="G4310" i="9"/>
  <c r="G4311" i="9"/>
  <c r="G4312" i="9"/>
  <c r="G4313" i="9"/>
  <c r="G4314" i="9"/>
  <c r="G4315" i="9"/>
  <c r="G4316" i="9"/>
  <c r="G4317" i="9"/>
  <c r="G4318" i="9"/>
  <c r="G4319" i="9"/>
  <c r="G4320" i="9"/>
  <c r="G4321" i="9"/>
  <c r="G4322" i="9"/>
  <c r="G4323" i="9"/>
  <c r="G4324" i="9"/>
  <c r="G4325" i="9"/>
  <c r="G4326" i="9"/>
  <c r="G4327" i="9"/>
  <c r="G4328" i="9"/>
  <c r="G4329" i="9"/>
  <c r="G4330" i="9"/>
  <c r="G4331" i="9"/>
  <c r="G4332" i="9"/>
  <c r="G4333" i="9"/>
  <c r="G4334" i="9"/>
  <c r="G4335" i="9"/>
  <c r="G4336" i="9"/>
  <c r="G4337" i="9"/>
  <c r="G4338" i="9"/>
  <c r="G4339" i="9"/>
  <c r="G4340" i="9"/>
  <c r="G4341" i="9"/>
  <c r="G4342" i="9"/>
  <c r="G4343" i="9"/>
  <c r="G4344" i="9"/>
  <c r="G4345" i="9"/>
  <c r="G4346" i="9"/>
  <c r="G4347" i="9"/>
  <c r="G4348" i="9"/>
  <c r="G4349" i="9"/>
  <c r="G4350" i="9"/>
  <c r="G4351" i="9"/>
  <c r="G4352" i="9"/>
  <c r="G4353" i="9"/>
  <c r="G4354" i="9"/>
  <c r="G4355" i="9"/>
  <c r="G4356" i="9"/>
  <c r="G4357" i="9"/>
  <c r="G4358" i="9"/>
  <c r="G4359" i="9"/>
  <c r="G4360" i="9"/>
  <c r="G4361" i="9"/>
  <c r="G4362" i="9"/>
  <c r="G4363" i="9"/>
  <c r="G4364" i="9"/>
  <c r="G4365" i="9"/>
  <c r="G4366" i="9"/>
  <c r="G4367" i="9"/>
  <c r="G4368" i="9"/>
  <c r="G4369" i="9"/>
  <c r="G4370" i="9"/>
  <c r="G4371" i="9"/>
  <c r="G4372" i="9"/>
  <c r="G4373" i="9"/>
  <c r="G4374" i="9"/>
  <c r="G4375" i="9"/>
  <c r="G4376" i="9"/>
  <c r="G4377" i="9"/>
  <c r="G4378" i="9"/>
  <c r="G4379" i="9"/>
  <c r="G4380" i="9"/>
  <c r="G4381" i="9"/>
  <c r="G4382" i="9"/>
  <c r="G4383" i="9"/>
  <c r="G4384" i="9"/>
  <c r="G4385" i="9"/>
  <c r="G4386" i="9"/>
  <c r="G4387" i="9"/>
  <c r="G4388" i="9"/>
  <c r="G4389" i="9"/>
  <c r="G4390" i="9"/>
  <c r="G4391" i="9"/>
  <c r="G4392" i="9"/>
  <c r="G4393" i="9"/>
  <c r="G4394" i="9"/>
  <c r="G4395" i="9"/>
  <c r="G4396" i="9"/>
  <c r="G4397" i="9"/>
  <c r="G4398" i="9"/>
  <c r="G4399" i="9"/>
  <c r="G4400" i="9"/>
  <c r="G4401" i="9"/>
  <c r="G4402" i="9"/>
  <c r="G4403" i="9"/>
  <c r="G4404" i="9"/>
  <c r="G4405" i="9"/>
  <c r="G4406" i="9"/>
  <c r="G4407" i="9"/>
  <c r="G4408" i="9"/>
  <c r="G4409" i="9"/>
  <c r="G4410" i="9"/>
  <c r="G4411" i="9"/>
  <c r="G4412" i="9"/>
  <c r="G4413" i="9"/>
  <c r="G4414" i="9"/>
  <c r="G4415" i="9"/>
  <c r="G4416" i="9"/>
  <c r="G4417" i="9"/>
  <c r="G4418" i="9"/>
  <c r="G4419" i="9"/>
  <c r="G4420" i="9"/>
  <c r="G4421" i="9"/>
  <c r="G4422" i="9"/>
  <c r="G4423" i="9"/>
  <c r="G4424" i="9"/>
  <c r="G4425" i="9"/>
  <c r="G4426" i="9"/>
  <c r="G4427" i="9"/>
  <c r="G4428" i="9"/>
  <c r="G4429" i="9"/>
  <c r="G4430" i="9"/>
  <c r="G4431" i="9"/>
  <c r="G4432" i="9"/>
  <c r="G4433" i="9"/>
  <c r="G4434" i="9"/>
  <c r="G4435" i="9"/>
  <c r="G4436" i="9"/>
  <c r="G4437" i="9"/>
  <c r="G4438" i="9"/>
  <c r="G4439" i="9"/>
  <c r="G4440" i="9"/>
  <c r="G4441" i="9"/>
  <c r="G4442" i="9"/>
  <c r="G4443" i="9"/>
  <c r="G4444" i="9"/>
  <c r="G4445" i="9"/>
  <c r="G4446" i="9"/>
  <c r="G4447" i="9"/>
  <c r="G4448" i="9"/>
  <c r="G4449" i="9"/>
  <c r="G4450" i="9"/>
  <c r="G4451" i="9"/>
  <c r="G4452" i="9"/>
  <c r="G4453" i="9"/>
  <c r="G4454" i="9"/>
  <c r="G4455" i="9"/>
  <c r="G4456" i="9"/>
  <c r="G4457" i="9"/>
  <c r="G4458" i="9"/>
  <c r="G4459" i="9"/>
  <c r="G4460" i="9"/>
  <c r="G4461" i="9"/>
  <c r="G4462" i="9"/>
  <c r="G4463" i="9"/>
  <c r="G4464" i="9"/>
  <c r="G4465" i="9"/>
  <c r="G4466" i="9"/>
  <c r="G4467" i="9"/>
  <c r="G4468" i="9"/>
  <c r="G4469" i="9"/>
  <c r="G4470" i="9"/>
  <c r="G4471" i="9"/>
  <c r="G4472" i="9"/>
  <c r="G4473" i="9"/>
  <c r="G4474" i="9"/>
  <c r="G4475" i="9"/>
  <c r="G4476" i="9"/>
  <c r="G4477" i="9"/>
  <c r="G4478" i="9"/>
  <c r="G4479" i="9"/>
  <c r="G4480" i="9"/>
  <c r="G4481" i="9"/>
  <c r="G4482" i="9"/>
  <c r="G4483" i="9"/>
  <c r="G4484" i="9"/>
  <c r="G4485" i="9"/>
  <c r="G4486" i="9"/>
  <c r="G4487" i="9"/>
  <c r="G4488" i="9"/>
  <c r="G4489" i="9"/>
  <c r="G4490" i="9"/>
  <c r="G4491" i="9"/>
  <c r="G4492" i="9"/>
  <c r="G4493" i="9"/>
  <c r="G4494" i="9"/>
  <c r="G4495" i="9"/>
  <c r="G4496" i="9"/>
  <c r="G4497" i="9"/>
  <c r="G4498" i="9"/>
  <c r="G4499" i="9"/>
  <c r="G4500" i="9"/>
  <c r="G4501" i="9"/>
  <c r="G4502" i="9"/>
  <c r="G4503" i="9"/>
  <c r="G4504" i="9"/>
  <c r="G4505" i="9"/>
  <c r="G4506" i="9"/>
  <c r="G4507" i="9"/>
  <c r="G4508" i="9"/>
  <c r="G4509" i="9"/>
  <c r="G4510" i="9"/>
  <c r="G4511" i="9"/>
  <c r="G4512" i="9"/>
  <c r="G4513" i="9"/>
  <c r="G4514" i="9"/>
  <c r="G4515" i="9"/>
  <c r="G4516" i="9"/>
  <c r="G4517" i="9"/>
  <c r="G4518" i="9"/>
  <c r="G4519" i="9"/>
  <c r="G4520" i="9"/>
  <c r="G4521" i="9"/>
  <c r="G4522" i="9"/>
  <c r="G4523" i="9"/>
  <c r="G4524" i="9"/>
  <c r="G4525" i="9"/>
  <c r="G4526" i="9"/>
  <c r="G4527" i="9"/>
  <c r="G4528" i="9"/>
  <c r="G4529" i="9"/>
  <c r="G4530" i="9"/>
  <c r="G4531" i="9"/>
  <c r="G4532" i="9"/>
  <c r="G4533" i="9"/>
  <c r="G4534" i="9"/>
  <c r="G4535" i="9"/>
  <c r="G4536" i="9"/>
  <c r="G4537" i="9"/>
  <c r="G4538" i="9"/>
  <c r="G4539" i="9"/>
  <c r="G4540" i="9"/>
  <c r="G4541" i="9"/>
  <c r="G4542" i="9"/>
  <c r="G4543" i="9"/>
  <c r="G4544" i="9"/>
  <c r="G4545" i="9"/>
  <c r="G4546" i="9"/>
  <c r="G4547" i="9"/>
  <c r="G4548" i="9"/>
  <c r="G4549" i="9"/>
  <c r="G4550" i="9"/>
  <c r="G4551" i="9"/>
  <c r="G4552" i="9"/>
  <c r="G4553" i="9"/>
  <c r="G4554" i="9"/>
  <c r="G4555" i="9"/>
  <c r="G4556" i="9"/>
  <c r="G4557" i="9"/>
  <c r="G4558" i="9"/>
  <c r="G4559" i="9"/>
  <c r="G4560" i="9"/>
  <c r="G4561" i="9"/>
  <c r="G4562" i="9"/>
  <c r="G4563" i="9"/>
  <c r="G4564" i="9"/>
  <c r="G4565" i="9"/>
  <c r="G4566" i="9"/>
  <c r="G4567" i="9"/>
  <c r="G4568" i="9"/>
  <c r="G4569" i="9"/>
  <c r="G4570" i="9"/>
  <c r="G4571" i="9"/>
  <c r="G4572" i="9"/>
  <c r="G4573" i="9"/>
  <c r="G4574" i="9"/>
  <c r="G4575" i="9"/>
  <c r="G4576" i="9"/>
  <c r="G4577" i="9"/>
  <c r="G4578" i="9"/>
  <c r="G4579" i="9"/>
  <c r="G4580" i="9"/>
  <c r="G4581" i="9"/>
  <c r="G4582" i="9"/>
  <c r="G4583" i="9"/>
  <c r="G4584" i="9"/>
  <c r="G4585" i="9"/>
  <c r="G4586" i="9"/>
  <c r="G4587" i="9"/>
  <c r="G4588" i="9"/>
  <c r="G4589" i="9"/>
  <c r="G4590" i="9"/>
  <c r="G4591" i="9"/>
  <c r="G4592" i="9"/>
  <c r="G4593" i="9"/>
  <c r="G4594" i="9"/>
  <c r="G4595" i="9"/>
  <c r="G4596" i="9"/>
  <c r="G4597" i="9"/>
  <c r="G4598" i="9"/>
  <c r="G4599" i="9"/>
  <c r="G4600" i="9"/>
  <c r="G4601" i="9"/>
  <c r="G4602" i="9"/>
  <c r="G4603" i="9"/>
  <c r="G4604" i="9"/>
  <c r="G4605" i="9"/>
  <c r="G4606" i="9"/>
  <c r="G4607" i="9"/>
  <c r="G4608" i="9"/>
  <c r="G4609" i="9"/>
  <c r="G4610" i="9"/>
  <c r="G4611" i="9"/>
  <c r="G4612" i="9"/>
  <c r="G4613" i="9"/>
  <c r="G4614" i="9"/>
  <c r="G4615" i="9"/>
  <c r="G4616" i="9"/>
  <c r="G4617" i="9"/>
  <c r="G4618" i="9"/>
  <c r="G4619" i="9"/>
  <c r="G4620" i="9"/>
  <c r="G4621" i="9"/>
  <c r="G4622" i="9"/>
  <c r="G4623" i="9"/>
  <c r="G4624" i="9"/>
  <c r="G4625" i="9"/>
  <c r="G4626" i="9"/>
  <c r="G4627" i="9"/>
  <c r="G4628" i="9"/>
  <c r="G4629" i="9"/>
  <c r="G4630" i="9"/>
  <c r="G4631" i="9"/>
  <c r="G4632" i="9"/>
  <c r="G4633" i="9"/>
  <c r="G4634" i="9"/>
  <c r="G4635" i="9"/>
  <c r="G4636" i="9"/>
  <c r="G4637" i="9"/>
  <c r="G4638" i="9"/>
  <c r="G4639" i="9"/>
  <c r="G4640" i="9"/>
  <c r="G4641" i="9"/>
  <c r="G4642" i="9"/>
  <c r="G4643" i="9"/>
  <c r="G4644" i="9"/>
  <c r="G4645" i="9"/>
  <c r="G4646" i="9"/>
  <c r="G4647" i="9"/>
  <c r="G4648" i="9"/>
  <c r="G4649" i="9"/>
  <c r="G4650" i="9"/>
  <c r="G4651" i="9"/>
  <c r="G4652" i="9"/>
  <c r="G4653" i="9"/>
  <c r="G4654" i="9"/>
  <c r="G4655" i="9"/>
  <c r="G4656" i="9"/>
  <c r="G4657" i="9"/>
  <c r="G4658" i="9"/>
  <c r="G4659" i="9"/>
  <c r="G4660" i="9"/>
  <c r="G4661" i="9"/>
  <c r="G4662" i="9"/>
  <c r="G4663" i="9"/>
  <c r="G4664" i="9"/>
  <c r="G4665" i="9"/>
  <c r="G4666" i="9"/>
  <c r="G4667" i="9"/>
  <c r="G4668" i="9"/>
  <c r="G4669" i="9"/>
  <c r="G4670" i="9"/>
  <c r="G4671" i="9"/>
  <c r="G4672" i="9"/>
  <c r="G4673" i="9"/>
  <c r="G4674" i="9"/>
  <c r="G4675" i="9"/>
  <c r="G4676" i="9"/>
  <c r="G4677" i="9"/>
  <c r="G4678" i="9"/>
  <c r="G4679" i="9"/>
  <c r="G4680" i="9"/>
  <c r="G4681" i="9"/>
  <c r="G4682" i="9"/>
  <c r="G4683" i="9"/>
  <c r="G4684" i="9"/>
  <c r="G4685" i="9"/>
  <c r="G4686" i="9"/>
  <c r="G4687" i="9"/>
  <c r="G4688" i="9"/>
  <c r="G4689" i="9"/>
  <c r="G4690" i="9"/>
  <c r="G4691" i="9"/>
  <c r="G4692" i="9"/>
  <c r="G4693" i="9"/>
  <c r="G4694" i="9"/>
  <c r="G4695" i="9"/>
  <c r="G4696" i="9"/>
  <c r="G4697" i="9"/>
  <c r="G4698" i="9"/>
  <c r="G4699" i="9"/>
  <c r="G4700" i="9"/>
  <c r="G4701" i="9"/>
  <c r="G4702" i="9"/>
  <c r="G4703" i="9"/>
  <c r="G4704" i="9"/>
  <c r="G4705" i="9"/>
  <c r="G4706" i="9"/>
  <c r="G4707" i="9"/>
  <c r="G4708" i="9"/>
  <c r="G4709" i="9"/>
  <c r="G4710" i="9"/>
  <c r="G4711" i="9"/>
  <c r="G4712" i="9"/>
  <c r="G4713" i="9"/>
  <c r="G4714" i="9"/>
  <c r="G4715" i="9"/>
  <c r="G4716" i="9"/>
  <c r="G4717" i="9"/>
  <c r="G4718" i="9"/>
  <c r="G4719" i="9"/>
  <c r="G4720" i="9"/>
  <c r="G4721" i="9"/>
  <c r="G4722" i="9"/>
  <c r="G4723" i="9"/>
  <c r="G4724" i="9"/>
  <c r="G4725" i="9"/>
  <c r="G4726" i="9"/>
  <c r="G4727" i="9"/>
  <c r="G4728" i="9"/>
  <c r="G4729" i="9"/>
  <c r="G4730" i="9"/>
  <c r="G4731" i="9"/>
  <c r="G4732" i="9"/>
  <c r="G4733" i="9"/>
  <c r="G4734" i="9"/>
  <c r="G4735" i="9"/>
  <c r="G4736" i="9"/>
  <c r="G4737" i="9"/>
  <c r="G4738" i="9"/>
  <c r="G4739" i="9"/>
  <c r="G4740" i="9"/>
  <c r="G4741" i="9"/>
  <c r="G4742" i="9"/>
  <c r="G4743" i="9"/>
  <c r="G4744" i="9"/>
  <c r="G4745" i="9"/>
  <c r="G4746" i="9"/>
  <c r="G4747" i="9"/>
  <c r="G4748" i="9"/>
  <c r="G4749" i="9"/>
  <c r="G4750" i="9"/>
  <c r="G4751" i="9"/>
  <c r="G4752" i="9"/>
  <c r="G4753" i="9"/>
  <c r="G4754" i="9"/>
  <c r="G4755" i="9"/>
  <c r="G4756" i="9"/>
  <c r="G4757" i="9"/>
  <c r="G4758" i="9"/>
  <c r="G4759" i="9"/>
  <c r="G4760" i="9"/>
  <c r="G4761" i="9"/>
  <c r="G4762" i="9"/>
  <c r="G4763" i="9"/>
  <c r="G4764" i="9"/>
  <c r="G4765" i="9"/>
  <c r="G4766" i="9"/>
  <c r="G4767" i="9"/>
  <c r="G4768" i="9"/>
  <c r="G4769" i="9"/>
  <c r="G4770" i="9"/>
  <c r="G4771" i="9"/>
  <c r="G4772" i="9"/>
  <c r="G4773" i="9"/>
  <c r="G4774" i="9"/>
  <c r="G4775" i="9"/>
  <c r="G4776" i="9"/>
  <c r="G4777" i="9"/>
  <c r="G4778" i="9"/>
  <c r="G4779" i="9"/>
  <c r="G4780" i="9"/>
  <c r="G4781" i="9"/>
  <c r="G4782" i="9"/>
  <c r="G4783" i="9"/>
  <c r="G4784" i="9"/>
  <c r="G4785" i="9"/>
  <c r="G4786" i="9"/>
  <c r="G4787" i="9"/>
  <c r="G4788" i="9"/>
  <c r="G4789" i="9"/>
  <c r="G4790" i="9"/>
  <c r="G4791" i="9"/>
  <c r="G4792" i="9"/>
  <c r="G4793" i="9"/>
  <c r="G4794" i="9"/>
  <c r="G4795" i="9"/>
  <c r="G4796" i="9"/>
  <c r="G4797" i="9"/>
  <c r="G4798" i="9"/>
  <c r="G4799" i="9"/>
  <c r="G4800" i="9"/>
  <c r="G4801" i="9"/>
  <c r="G4802" i="9"/>
  <c r="G4803" i="9"/>
  <c r="G4804" i="9"/>
  <c r="G4805" i="9"/>
  <c r="G4806" i="9"/>
  <c r="G4807" i="9"/>
  <c r="G4808" i="9"/>
  <c r="G4809" i="9"/>
  <c r="G4810" i="9"/>
  <c r="G4811" i="9"/>
  <c r="G4812" i="9"/>
  <c r="G4813" i="9"/>
  <c r="G4814" i="9"/>
  <c r="G4815" i="9"/>
  <c r="G4816" i="9"/>
  <c r="G4817" i="9"/>
  <c r="G4818" i="9"/>
  <c r="G4819" i="9"/>
  <c r="G4820" i="9"/>
  <c r="G4821" i="9"/>
  <c r="G4822" i="9"/>
  <c r="G4823" i="9"/>
  <c r="G4824" i="9"/>
  <c r="G4825" i="9"/>
  <c r="G4826" i="9"/>
  <c r="G4827" i="9"/>
  <c r="G4828" i="9"/>
  <c r="G4829" i="9"/>
  <c r="G4830" i="9"/>
  <c r="G4831" i="9"/>
  <c r="G4832" i="9"/>
  <c r="G4833" i="9"/>
  <c r="G4834" i="9"/>
  <c r="G4835" i="9"/>
  <c r="G4836" i="9"/>
  <c r="G4837" i="9"/>
  <c r="G4838" i="9"/>
  <c r="G4839" i="9"/>
  <c r="G4840" i="9"/>
  <c r="G4841" i="9"/>
  <c r="G4842" i="9"/>
  <c r="G4843" i="9"/>
  <c r="G4844" i="9"/>
  <c r="G4845" i="9"/>
  <c r="G4846" i="9"/>
  <c r="G4847" i="9"/>
  <c r="G4848" i="9"/>
  <c r="G4849" i="9"/>
  <c r="G4850" i="9"/>
  <c r="G4851" i="9"/>
  <c r="G4852" i="9"/>
  <c r="G4853" i="9"/>
  <c r="G4854" i="9"/>
  <c r="G4855" i="9"/>
  <c r="G4856" i="9"/>
  <c r="G4857" i="9"/>
  <c r="G4858" i="9"/>
  <c r="G4859" i="9"/>
  <c r="G4860" i="9"/>
  <c r="G4861" i="9"/>
  <c r="G4862" i="9"/>
  <c r="G4863" i="9"/>
  <c r="G4864" i="9"/>
  <c r="G4865" i="9"/>
  <c r="G4866" i="9"/>
  <c r="G4867" i="9"/>
  <c r="G4868" i="9"/>
  <c r="G4869" i="9"/>
  <c r="G4870" i="9"/>
  <c r="G4871" i="9"/>
  <c r="G4872" i="9"/>
  <c r="G4873" i="9"/>
  <c r="G4874" i="9"/>
  <c r="G4875" i="9"/>
  <c r="G4876" i="9"/>
  <c r="G4877" i="9"/>
  <c r="G4878" i="9"/>
  <c r="G4879" i="9"/>
  <c r="G4880" i="9"/>
  <c r="G4881" i="9"/>
  <c r="G4882" i="9"/>
  <c r="G4883" i="9"/>
  <c r="G4884" i="9"/>
  <c r="G4885" i="9"/>
  <c r="G4886" i="9"/>
  <c r="G4887" i="9"/>
  <c r="G4888" i="9"/>
  <c r="G4889" i="9"/>
  <c r="G4890" i="9"/>
  <c r="G4891" i="9"/>
  <c r="G4892" i="9"/>
  <c r="G4893" i="9"/>
  <c r="G4894" i="9"/>
  <c r="G4895" i="9"/>
  <c r="G4896" i="9"/>
  <c r="G4897" i="9"/>
  <c r="G4898" i="9"/>
  <c r="G4899" i="9"/>
  <c r="G4900" i="9"/>
  <c r="G4901" i="9"/>
  <c r="G4902" i="9"/>
  <c r="G4903" i="9"/>
  <c r="G4904" i="9"/>
  <c r="G4905" i="9"/>
  <c r="G4906" i="9"/>
  <c r="G4907" i="9"/>
  <c r="G4908" i="9"/>
  <c r="G4909" i="9"/>
  <c r="G4910" i="9"/>
  <c r="G4911" i="9"/>
  <c r="G4912" i="9"/>
  <c r="G4913" i="9"/>
  <c r="G4914" i="9"/>
  <c r="G4915" i="9"/>
  <c r="G4916" i="9"/>
  <c r="G4917" i="9"/>
  <c r="G4918" i="9"/>
  <c r="G4919" i="9"/>
  <c r="G4920" i="9"/>
  <c r="G4921" i="9"/>
  <c r="G4922" i="9"/>
  <c r="G4923" i="9"/>
  <c r="G4924" i="9"/>
  <c r="G4925" i="9"/>
  <c r="G4926" i="9"/>
  <c r="G4927" i="9"/>
  <c r="G4928" i="9"/>
  <c r="G4929" i="9"/>
  <c r="G4930" i="9"/>
  <c r="G4931" i="9"/>
  <c r="G4932" i="9"/>
  <c r="G4933" i="9"/>
  <c r="G4934" i="9"/>
  <c r="G4935" i="9"/>
  <c r="G4936" i="9"/>
  <c r="G4937" i="9"/>
  <c r="G4938" i="9"/>
  <c r="G4939" i="9"/>
  <c r="G4940" i="9"/>
  <c r="G4941" i="9"/>
  <c r="G4942" i="9"/>
  <c r="G4943" i="9"/>
  <c r="G4944" i="9"/>
  <c r="G4945" i="9"/>
  <c r="G4946" i="9"/>
  <c r="G4947" i="9"/>
  <c r="G4948" i="9"/>
  <c r="G4949" i="9"/>
  <c r="G4950" i="9"/>
  <c r="G4951" i="9"/>
  <c r="G4952" i="9"/>
  <c r="G4953" i="9"/>
  <c r="G4954" i="9"/>
  <c r="G4955" i="9"/>
  <c r="G4956" i="9"/>
  <c r="G4957" i="9"/>
  <c r="G4958" i="9"/>
  <c r="G4959" i="9"/>
  <c r="G4960" i="9"/>
  <c r="G4961" i="9"/>
  <c r="G4962" i="9"/>
  <c r="G4963" i="9"/>
  <c r="G4964" i="9"/>
  <c r="G4965" i="9"/>
  <c r="G4966" i="9"/>
  <c r="G4967" i="9"/>
  <c r="G4968" i="9"/>
  <c r="G4969" i="9"/>
  <c r="G4970" i="9"/>
  <c r="G4971" i="9"/>
  <c r="G4972" i="9"/>
  <c r="G4973" i="9"/>
  <c r="G4974" i="9"/>
  <c r="G4975" i="9"/>
  <c r="G4976" i="9"/>
  <c r="G4977" i="9"/>
  <c r="G4978" i="9"/>
  <c r="G4979" i="9"/>
  <c r="G4980" i="9"/>
  <c r="G4981" i="9"/>
  <c r="G4982" i="9"/>
  <c r="G4983" i="9"/>
  <c r="G4984" i="9"/>
  <c r="G4985" i="9"/>
  <c r="G4986" i="9"/>
  <c r="G4987" i="9"/>
  <c r="G4988" i="9"/>
  <c r="G4989" i="9"/>
  <c r="G4990" i="9"/>
  <c r="G4991" i="9"/>
  <c r="G4992" i="9"/>
  <c r="G4993" i="9"/>
  <c r="G4994" i="9"/>
  <c r="G4995" i="9"/>
  <c r="G4996" i="9"/>
  <c r="G4997" i="9"/>
  <c r="G4998" i="9"/>
  <c r="G4999" i="9"/>
  <c r="G5000" i="9"/>
  <c r="G5001" i="9"/>
  <c r="G5002" i="9"/>
  <c r="G5003" i="9"/>
  <c r="G5004" i="9"/>
  <c r="G5005" i="9"/>
  <c r="G5006" i="9"/>
  <c r="G5007" i="9"/>
  <c r="G5008" i="9"/>
  <c r="G5009" i="9"/>
  <c r="G5010" i="9"/>
  <c r="G5011" i="9"/>
  <c r="G5012" i="9"/>
  <c r="G5013" i="9"/>
  <c r="G5014" i="9"/>
  <c r="G5015" i="9"/>
  <c r="G5016" i="9"/>
  <c r="G5017" i="9"/>
  <c r="G5018" i="9"/>
  <c r="G5019" i="9"/>
  <c r="G5020" i="9"/>
  <c r="G5021" i="9"/>
  <c r="G5022" i="9"/>
  <c r="G5023" i="9"/>
  <c r="G5024" i="9"/>
  <c r="G5025" i="9"/>
  <c r="G5026" i="9"/>
  <c r="G5027" i="9"/>
  <c r="G5028" i="9"/>
  <c r="G5029" i="9"/>
  <c r="G5030" i="9"/>
  <c r="G5031" i="9"/>
  <c r="G5032" i="9"/>
  <c r="G5033" i="9"/>
  <c r="G5034" i="9"/>
  <c r="G5035" i="9"/>
  <c r="G5036" i="9"/>
  <c r="G5037" i="9"/>
  <c r="G5038" i="9"/>
  <c r="G5039" i="9"/>
  <c r="G5040" i="9"/>
  <c r="G5041" i="9"/>
  <c r="G5042" i="9"/>
  <c r="G5043" i="9"/>
  <c r="G5044" i="9"/>
  <c r="G5045" i="9"/>
  <c r="G5046" i="9"/>
  <c r="G5047" i="9"/>
  <c r="G5048" i="9"/>
  <c r="G5049" i="9"/>
  <c r="G5050" i="9"/>
  <c r="G5051" i="9"/>
  <c r="G5052" i="9"/>
  <c r="G5053" i="9"/>
  <c r="G5054" i="9"/>
  <c r="G5055" i="9"/>
  <c r="G5056" i="9"/>
  <c r="G5057" i="9"/>
  <c r="G5058" i="9"/>
  <c r="G5059" i="9"/>
  <c r="G5060" i="9"/>
  <c r="G5061" i="9"/>
  <c r="G5062" i="9"/>
  <c r="G5063" i="9"/>
  <c r="G5064" i="9"/>
  <c r="G5065" i="9"/>
  <c r="G5066" i="9"/>
  <c r="G5067" i="9"/>
  <c r="G5068" i="9"/>
  <c r="G5069" i="9"/>
  <c r="G5070" i="9"/>
  <c r="G5071" i="9"/>
  <c r="G5072" i="9"/>
  <c r="G5073" i="9"/>
  <c r="G5074" i="9"/>
  <c r="G5075" i="9"/>
  <c r="G5076" i="9"/>
  <c r="G5077" i="9"/>
  <c r="G5078" i="9"/>
  <c r="G5079" i="9"/>
  <c r="G5080" i="9"/>
  <c r="G5081" i="9"/>
  <c r="G5082" i="9"/>
  <c r="G5083" i="9"/>
  <c r="G5084" i="9"/>
  <c r="G5085" i="9"/>
  <c r="G5086" i="9"/>
  <c r="G5087" i="9"/>
  <c r="G5088" i="9"/>
  <c r="G5089" i="9"/>
  <c r="G5090" i="9"/>
  <c r="G5091" i="9"/>
  <c r="G5092" i="9"/>
  <c r="G5093" i="9"/>
  <c r="G5094" i="9"/>
  <c r="G5095" i="9"/>
  <c r="G5096" i="9"/>
  <c r="G5097" i="9"/>
  <c r="G5098" i="9"/>
  <c r="G5099" i="9"/>
  <c r="G5100" i="9"/>
  <c r="G5101" i="9"/>
  <c r="G5102" i="9"/>
  <c r="G5103" i="9"/>
  <c r="G5104" i="9"/>
  <c r="G5105" i="9"/>
  <c r="G5106" i="9"/>
  <c r="G5107" i="9"/>
  <c r="G5108" i="9"/>
  <c r="G5109" i="9"/>
  <c r="G5110" i="9"/>
  <c r="G5111" i="9"/>
  <c r="G5112" i="9"/>
  <c r="G5113" i="9"/>
  <c r="G5114" i="9"/>
  <c r="G5115" i="9"/>
  <c r="G5116" i="9"/>
  <c r="G5117" i="9"/>
  <c r="G5118" i="9"/>
  <c r="G5119" i="9"/>
  <c r="G5120" i="9"/>
  <c r="G5121" i="9"/>
  <c r="G5122" i="9"/>
  <c r="G5123" i="9"/>
  <c r="G5124" i="9"/>
  <c r="G5125" i="9"/>
  <c r="G5126" i="9"/>
  <c r="G5127" i="9"/>
  <c r="G5128" i="9"/>
  <c r="G5129" i="9"/>
  <c r="G5130" i="9"/>
  <c r="G5131" i="9"/>
  <c r="G5132" i="9"/>
  <c r="G5133" i="9"/>
  <c r="G5134" i="9"/>
  <c r="G5135" i="9"/>
  <c r="G5136" i="9"/>
  <c r="G5137" i="9"/>
  <c r="G5138" i="9"/>
  <c r="G5139" i="9"/>
  <c r="G5140" i="9"/>
  <c r="G5141" i="9"/>
  <c r="G5142" i="9"/>
  <c r="G5143" i="9"/>
  <c r="G5144" i="9"/>
  <c r="G5145" i="9"/>
  <c r="G5146" i="9"/>
  <c r="G5147" i="9"/>
  <c r="G5148" i="9"/>
  <c r="G5149" i="9"/>
  <c r="G5150" i="9"/>
  <c r="G5151" i="9"/>
  <c r="G5152" i="9"/>
  <c r="G5153" i="9"/>
  <c r="G5154" i="9"/>
  <c r="G5155" i="9"/>
  <c r="G5156" i="9"/>
  <c r="G5157" i="9"/>
  <c r="G5158" i="9"/>
  <c r="G5159" i="9"/>
  <c r="G5160" i="9"/>
  <c r="G5161" i="9"/>
  <c r="G5162" i="9"/>
  <c r="G5163" i="9"/>
  <c r="G5164" i="9"/>
  <c r="G5165" i="9"/>
  <c r="G5166" i="9"/>
  <c r="G5167" i="9"/>
  <c r="G5168" i="9"/>
  <c r="G5169" i="9"/>
  <c r="G5170" i="9"/>
  <c r="G5171" i="9"/>
  <c r="G5172" i="9"/>
  <c r="G5173" i="9"/>
  <c r="G5174" i="9"/>
  <c r="G5175" i="9"/>
  <c r="G5176" i="9"/>
  <c r="G5177" i="9"/>
  <c r="G5178" i="9"/>
  <c r="G5179" i="9"/>
  <c r="G5180" i="9"/>
  <c r="G5181" i="9"/>
  <c r="G5182" i="9"/>
  <c r="G5183" i="9"/>
  <c r="G5184" i="9"/>
  <c r="G5185" i="9"/>
  <c r="G5186" i="9"/>
  <c r="G5187" i="9"/>
  <c r="G5188" i="9"/>
  <c r="G5189" i="9"/>
  <c r="G5190" i="9"/>
  <c r="G5191" i="9"/>
  <c r="G5192" i="9"/>
  <c r="G5193" i="9"/>
  <c r="G5194" i="9"/>
  <c r="G5195" i="9"/>
  <c r="G5196" i="9"/>
  <c r="G5197" i="9"/>
  <c r="G5198" i="9"/>
  <c r="G5199" i="9"/>
  <c r="G5200" i="9"/>
  <c r="G5201" i="9"/>
  <c r="G5202" i="9"/>
  <c r="G5203" i="9"/>
  <c r="G5204" i="9"/>
  <c r="G5205" i="9"/>
  <c r="G5206" i="9"/>
  <c r="G5207" i="9"/>
  <c r="G5208" i="9"/>
  <c r="G5209" i="9"/>
  <c r="G5210" i="9"/>
  <c r="G5211" i="9"/>
  <c r="G5212" i="9"/>
  <c r="G5213" i="9"/>
  <c r="G5214" i="9"/>
  <c r="G5215" i="9"/>
  <c r="G5216" i="9"/>
  <c r="G5217" i="9"/>
  <c r="G5218" i="9"/>
  <c r="G5219" i="9"/>
  <c r="G5220" i="9"/>
  <c r="G5221" i="9"/>
  <c r="G5222" i="9"/>
  <c r="G5223" i="9"/>
  <c r="G5224" i="9"/>
  <c r="G5225" i="9"/>
  <c r="G5226" i="9"/>
  <c r="G5227" i="9"/>
  <c r="G5228" i="9"/>
  <c r="G5229" i="9"/>
  <c r="G5230" i="9"/>
  <c r="G5231" i="9"/>
  <c r="G5232" i="9"/>
  <c r="G5233" i="9"/>
  <c r="G5234" i="9"/>
  <c r="G5235" i="9"/>
  <c r="G5236" i="9"/>
  <c r="G5237" i="9"/>
  <c r="G5238" i="9"/>
  <c r="G5239" i="9"/>
  <c r="G5240" i="9"/>
  <c r="G5241" i="9"/>
  <c r="G5242" i="9"/>
  <c r="G5243" i="9"/>
  <c r="G5244" i="9"/>
  <c r="G5245" i="9"/>
  <c r="G5246" i="9"/>
  <c r="G5247" i="9"/>
  <c r="G5248" i="9"/>
  <c r="G5249" i="9"/>
  <c r="G5250" i="9"/>
  <c r="G5251" i="9"/>
  <c r="G5252" i="9"/>
  <c r="G5253" i="9"/>
  <c r="G5254" i="9"/>
  <c r="G5255" i="9"/>
  <c r="G5256" i="9"/>
  <c r="G5257" i="9"/>
  <c r="G5258" i="9"/>
  <c r="G5259" i="9"/>
  <c r="G5260" i="9"/>
  <c r="G5261" i="9"/>
  <c r="G5262" i="9"/>
  <c r="G5263" i="9"/>
  <c r="G5264" i="9"/>
  <c r="G5265" i="9"/>
  <c r="G5266" i="9"/>
  <c r="G5267" i="9"/>
  <c r="G5268" i="9"/>
  <c r="G5269" i="9"/>
  <c r="G5270" i="9"/>
  <c r="G5271" i="9"/>
  <c r="G5272" i="9"/>
  <c r="G5273" i="9"/>
  <c r="G5274" i="9"/>
  <c r="G5275" i="9"/>
  <c r="G5276" i="9"/>
  <c r="G5277" i="9"/>
  <c r="G5278" i="9"/>
  <c r="G5279" i="9"/>
  <c r="G5280" i="9"/>
  <c r="G5281" i="9"/>
  <c r="G5282" i="9"/>
  <c r="G5283" i="9"/>
  <c r="G5284" i="9"/>
  <c r="G5285" i="9"/>
  <c r="G5286" i="9"/>
  <c r="G5287" i="9"/>
  <c r="G5288" i="9"/>
  <c r="G5289" i="9"/>
  <c r="G5290" i="9"/>
  <c r="G5291" i="9"/>
  <c r="G5292" i="9"/>
  <c r="G5293" i="9"/>
  <c r="G5294" i="9"/>
  <c r="G5295" i="9"/>
  <c r="G5296" i="9"/>
  <c r="G5297" i="9"/>
  <c r="G5298" i="9"/>
  <c r="G5299" i="9"/>
  <c r="G5300" i="9"/>
  <c r="G5301" i="9"/>
  <c r="G5302" i="9"/>
  <c r="G5303" i="9"/>
  <c r="G5304" i="9"/>
  <c r="G5305" i="9"/>
  <c r="G5306" i="9"/>
  <c r="G5307" i="9"/>
  <c r="G5308" i="9"/>
  <c r="G5309" i="9"/>
  <c r="G5310" i="9"/>
  <c r="G5311" i="9"/>
  <c r="G5312" i="9"/>
  <c r="G5313" i="9"/>
  <c r="G5314" i="9"/>
  <c r="G5315" i="9"/>
  <c r="G5316" i="9"/>
  <c r="G5317" i="9"/>
  <c r="G5318" i="9"/>
  <c r="G5319" i="9"/>
  <c r="G5320" i="9"/>
  <c r="G5321" i="9"/>
  <c r="G5322" i="9"/>
  <c r="G5323" i="9"/>
  <c r="G5324" i="9"/>
  <c r="G5325" i="9"/>
  <c r="G5326" i="9"/>
  <c r="G5327" i="9"/>
  <c r="G5328" i="9"/>
  <c r="G5329" i="9"/>
  <c r="G5330" i="9"/>
  <c r="G5331" i="9"/>
  <c r="G5332" i="9"/>
  <c r="G5333" i="9"/>
  <c r="G5334" i="9"/>
  <c r="G5335" i="9"/>
  <c r="G5336" i="9"/>
  <c r="G5337" i="9"/>
  <c r="G5338" i="9"/>
  <c r="G5339" i="9"/>
  <c r="G5340" i="9"/>
  <c r="G5341" i="9"/>
  <c r="G5342" i="9"/>
  <c r="G5343" i="9"/>
  <c r="G5344" i="9"/>
  <c r="G5345" i="9"/>
  <c r="G5346" i="9"/>
  <c r="G5347" i="9"/>
  <c r="G5348" i="9"/>
  <c r="G5349" i="9"/>
  <c r="G5350" i="9"/>
  <c r="G5351" i="9"/>
  <c r="G5352" i="9"/>
  <c r="G5353" i="9"/>
  <c r="G5354" i="9"/>
  <c r="G5355" i="9"/>
  <c r="G5356" i="9"/>
  <c r="G5357" i="9"/>
  <c r="G5358" i="9"/>
  <c r="G5359" i="9"/>
  <c r="G5360" i="9"/>
  <c r="G5361" i="9"/>
  <c r="G5362" i="9"/>
  <c r="G5363" i="9"/>
  <c r="G5364" i="9"/>
  <c r="G5365" i="9"/>
  <c r="G5366" i="9"/>
  <c r="G5367" i="9"/>
  <c r="G5368" i="9"/>
  <c r="G5369" i="9"/>
  <c r="G5370" i="9"/>
  <c r="G5371" i="9"/>
  <c r="G5372" i="9"/>
  <c r="G5373" i="9"/>
  <c r="G5374" i="9"/>
  <c r="G5375" i="9"/>
  <c r="G5376" i="9"/>
  <c r="G5377" i="9"/>
  <c r="G5378" i="9"/>
  <c r="G5379" i="9"/>
  <c r="G5380" i="9"/>
  <c r="G5381" i="9"/>
  <c r="G5382" i="9"/>
  <c r="G5383" i="9"/>
  <c r="G5384" i="9"/>
  <c r="G5385" i="9"/>
  <c r="G5386" i="9"/>
  <c r="G5387" i="9"/>
  <c r="G5388" i="9"/>
  <c r="G5389" i="9"/>
  <c r="G5390" i="9"/>
  <c r="G5391" i="9"/>
  <c r="G5392" i="9"/>
  <c r="G5393" i="9"/>
  <c r="G5394" i="9"/>
  <c r="G5395" i="9"/>
  <c r="G5396" i="9"/>
  <c r="G5397" i="9"/>
  <c r="G5398" i="9"/>
  <c r="G5399" i="9"/>
  <c r="G5400" i="9"/>
  <c r="G5401" i="9"/>
  <c r="G5402" i="9"/>
  <c r="G5403" i="9"/>
  <c r="G5404" i="9"/>
  <c r="G5405" i="9"/>
  <c r="G5406" i="9"/>
  <c r="G5407" i="9"/>
  <c r="G5408" i="9"/>
  <c r="G5409" i="9"/>
  <c r="G5410" i="9"/>
  <c r="G5411" i="9"/>
  <c r="G5412" i="9"/>
  <c r="G5413" i="9"/>
  <c r="G5414" i="9"/>
  <c r="G5415" i="9"/>
  <c r="G5416" i="9"/>
  <c r="G5417" i="9"/>
  <c r="G5418" i="9"/>
  <c r="G5419" i="9"/>
  <c r="G5420" i="9"/>
  <c r="G5421" i="9"/>
  <c r="G5422" i="9"/>
  <c r="G5423" i="9"/>
  <c r="G5424" i="9"/>
  <c r="G5425" i="9"/>
  <c r="G5426" i="9"/>
  <c r="G5427" i="9"/>
  <c r="G5428" i="9"/>
  <c r="G5429" i="9"/>
  <c r="G5430" i="9"/>
  <c r="G5431" i="9"/>
  <c r="G5432" i="9"/>
  <c r="G5433" i="9"/>
  <c r="G5434" i="9"/>
  <c r="G5435" i="9"/>
  <c r="G5436" i="9"/>
  <c r="G5437" i="9"/>
  <c r="G5438" i="9"/>
  <c r="G5439" i="9"/>
  <c r="G5440" i="9"/>
  <c r="G5441" i="9"/>
  <c r="G5442" i="9"/>
  <c r="G5443" i="9"/>
  <c r="G5444" i="9"/>
  <c r="G5445" i="9"/>
  <c r="G5446" i="9"/>
  <c r="G5447" i="9"/>
  <c r="G5448" i="9"/>
  <c r="G5449" i="9"/>
  <c r="G5450" i="9"/>
  <c r="G5451" i="9"/>
  <c r="G5452" i="9"/>
  <c r="G5453" i="9"/>
  <c r="G5454" i="9"/>
  <c r="G5455" i="9"/>
  <c r="G5456" i="9"/>
  <c r="G5457" i="9"/>
  <c r="G5458" i="9"/>
  <c r="G5459" i="9"/>
  <c r="G5460" i="9"/>
  <c r="G5461" i="9"/>
  <c r="G5462" i="9"/>
  <c r="G5463" i="9"/>
  <c r="G5464" i="9"/>
  <c r="G5465" i="9"/>
  <c r="G5466" i="9"/>
  <c r="G5467" i="9"/>
  <c r="G5468" i="9"/>
  <c r="G5469" i="9"/>
  <c r="G5470" i="9"/>
  <c r="G5471" i="9"/>
  <c r="G5472" i="9"/>
  <c r="G5473" i="9"/>
  <c r="G5474" i="9"/>
  <c r="G5475" i="9"/>
  <c r="G5476" i="9"/>
  <c r="G5477" i="9"/>
  <c r="G5478" i="9"/>
  <c r="G5479" i="9"/>
  <c r="G5480" i="9"/>
  <c r="G5481" i="9"/>
  <c r="G5482" i="9"/>
  <c r="G5483" i="9"/>
  <c r="G5484" i="9"/>
  <c r="G5485" i="9"/>
  <c r="G5486" i="9"/>
  <c r="G5487" i="9"/>
  <c r="G5488" i="9"/>
  <c r="G5489" i="9"/>
  <c r="G5490" i="9"/>
  <c r="G5491" i="9"/>
  <c r="G5492" i="9"/>
  <c r="G5493" i="9"/>
  <c r="G5494" i="9"/>
  <c r="G5495" i="9"/>
  <c r="G5496" i="9"/>
  <c r="G5497" i="9"/>
  <c r="G5498" i="9"/>
  <c r="G5499" i="9"/>
  <c r="G5500" i="9"/>
  <c r="G5501" i="9"/>
  <c r="G5502" i="9"/>
  <c r="G5503" i="9"/>
  <c r="G5504" i="9"/>
  <c r="G5505" i="9"/>
  <c r="G5506" i="9"/>
  <c r="G5507" i="9"/>
  <c r="G5508" i="9"/>
  <c r="G5509" i="9"/>
  <c r="G5510" i="9"/>
  <c r="G5511" i="9"/>
  <c r="G5512" i="9"/>
  <c r="G5513" i="9"/>
  <c r="G5514" i="9"/>
  <c r="G5515" i="9"/>
  <c r="G5516" i="9"/>
  <c r="G5517" i="9"/>
  <c r="G5518" i="9"/>
  <c r="G5519" i="9"/>
  <c r="G5520" i="9"/>
  <c r="G5521" i="9"/>
  <c r="G5522" i="9"/>
  <c r="G5523" i="9"/>
  <c r="G5524" i="9"/>
  <c r="G5525" i="9"/>
  <c r="G5526" i="9"/>
  <c r="G5527" i="9"/>
  <c r="G5528" i="9"/>
  <c r="G5529" i="9"/>
  <c r="G5530" i="9"/>
  <c r="G5531" i="9"/>
  <c r="G5532" i="9"/>
  <c r="G5533" i="9"/>
  <c r="G5534" i="9"/>
  <c r="G5535" i="9"/>
  <c r="G5536" i="9"/>
  <c r="G5537" i="9"/>
  <c r="G5538" i="9"/>
  <c r="G5539" i="9"/>
  <c r="G5540" i="9"/>
  <c r="G5541" i="9"/>
  <c r="G5542" i="9"/>
  <c r="G5543" i="9"/>
  <c r="G5544" i="9"/>
  <c r="G5545" i="9"/>
  <c r="G5546" i="9"/>
  <c r="G5547" i="9"/>
  <c r="G5548" i="9"/>
  <c r="G5549" i="9"/>
  <c r="G5550" i="9"/>
  <c r="G5551" i="9"/>
  <c r="G5552" i="9"/>
  <c r="G5553" i="9"/>
  <c r="G5554" i="9"/>
  <c r="G5555" i="9"/>
  <c r="G5556" i="9"/>
  <c r="G5557" i="9"/>
  <c r="G5558" i="9"/>
  <c r="G5559" i="9"/>
  <c r="G5560" i="9"/>
  <c r="G5561" i="9"/>
  <c r="G5562" i="9"/>
  <c r="G5563" i="9"/>
  <c r="G5564" i="9"/>
  <c r="G5565" i="9"/>
  <c r="G5566" i="9"/>
  <c r="G5567" i="9"/>
  <c r="G5568" i="9"/>
  <c r="G5569" i="9"/>
  <c r="G5570" i="9"/>
  <c r="G5571" i="9"/>
  <c r="G5572" i="9"/>
  <c r="G5573" i="9"/>
  <c r="G5574" i="9"/>
  <c r="G5575" i="9"/>
  <c r="G5576" i="9"/>
  <c r="G5577" i="9"/>
  <c r="G5578" i="9"/>
  <c r="G5579" i="9"/>
  <c r="G5580" i="9"/>
  <c r="G5581" i="9"/>
  <c r="G5582" i="9"/>
  <c r="G5583" i="9"/>
  <c r="G5584" i="9"/>
  <c r="G5585" i="9"/>
  <c r="G5586" i="9"/>
  <c r="G5587" i="9"/>
  <c r="G5588" i="9"/>
  <c r="G5589" i="9"/>
  <c r="G5590" i="9"/>
  <c r="G5591" i="9"/>
  <c r="G5592" i="9"/>
  <c r="G5593" i="9"/>
  <c r="G5594" i="9"/>
  <c r="G5595" i="9"/>
  <c r="G5596" i="9"/>
  <c r="G5597" i="9"/>
  <c r="G5598" i="9"/>
  <c r="G5599" i="9"/>
  <c r="G5600" i="9"/>
  <c r="G5601" i="9"/>
  <c r="G5602" i="9"/>
  <c r="G5603" i="9"/>
  <c r="G5604" i="9"/>
  <c r="G5605" i="9"/>
  <c r="G5606" i="9"/>
  <c r="G5607" i="9"/>
  <c r="G5608" i="9"/>
  <c r="G5609" i="9"/>
  <c r="G5610" i="9"/>
  <c r="G5611" i="9"/>
  <c r="G5612" i="9"/>
  <c r="G5613" i="9"/>
  <c r="G5614" i="9"/>
  <c r="G5615" i="9"/>
  <c r="G5616" i="9"/>
  <c r="G5617" i="9"/>
  <c r="G5618" i="9"/>
  <c r="G5619" i="9"/>
  <c r="G5620" i="9"/>
  <c r="G5621" i="9"/>
  <c r="G5622" i="9"/>
  <c r="G5623" i="9"/>
  <c r="G5624" i="9"/>
  <c r="G5625" i="9"/>
  <c r="G5626" i="9"/>
  <c r="G5627" i="9"/>
  <c r="G5628" i="9"/>
  <c r="G5629" i="9"/>
  <c r="G5630" i="9"/>
  <c r="G5631" i="9"/>
  <c r="G5632" i="9"/>
  <c r="G5633" i="9"/>
  <c r="G5634" i="9"/>
  <c r="G5635" i="9"/>
  <c r="G5636" i="9"/>
  <c r="G5637" i="9"/>
  <c r="G5638" i="9"/>
  <c r="G5639" i="9"/>
  <c r="G5640" i="9"/>
  <c r="G5641" i="9"/>
  <c r="G5642" i="9"/>
  <c r="G5643" i="9"/>
  <c r="G5644" i="9"/>
  <c r="G5645" i="9"/>
  <c r="G5646" i="9"/>
  <c r="G5647" i="9"/>
  <c r="G5648" i="9"/>
  <c r="G5649" i="9"/>
  <c r="G5650" i="9"/>
  <c r="G5651" i="9"/>
  <c r="G5652" i="9"/>
  <c r="G5653" i="9"/>
  <c r="G5654" i="9"/>
  <c r="G5655" i="9"/>
  <c r="G5656" i="9"/>
  <c r="G5657" i="9"/>
  <c r="G5658" i="9"/>
  <c r="G5659" i="9"/>
  <c r="G5660" i="9"/>
  <c r="G5661" i="9"/>
  <c r="G5662" i="9"/>
  <c r="G5663" i="9"/>
  <c r="G5664" i="9"/>
  <c r="G5665" i="9"/>
  <c r="G5666" i="9"/>
  <c r="G5667" i="9"/>
  <c r="G5668" i="9"/>
  <c r="G5669" i="9"/>
  <c r="G5670" i="9"/>
  <c r="G5671" i="9"/>
  <c r="G5672" i="9"/>
  <c r="G5673" i="9"/>
  <c r="G5674" i="9"/>
  <c r="G5675" i="9"/>
  <c r="G5676" i="9"/>
  <c r="G5677" i="9"/>
  <c r="G5678" i="9"/>
  <c r="G5679" i="9"/>
  <c r="G5680" i="9"/>
  <c r="G5681" i="9"/>
  <c r="G5682" i="9"/>
  <c r="G5683" i="9"/>
  <c r="G5684" i="9"/>
  <c r="G5685" i="9"/>
  <c r="G5686" i="9"/>
  <c r="G5687" i="9"/>
  <c r="G5688" i="9"/>
  <c r="G5689" i="9"/>
  <c r="G5690" i="9"/>
  <c r="G5691" i="9"/>
  <c r="G5692" i="9"/>
  <c r="G5693" i="9"/>
  <c r="G5694" i="9"/>
  <c r="G5695" i="9"/>
  <c r="G5696" i="9"/>
  <c r="G5697" i="9"/>
  <c r="G5698" i="9"/>
  <c r="G5699" i="9"/>
  <c r="G5700" i="9"/>
  <c r="G5701" i="9"/>
  <c r="G5702" i="9"/>
  <c r="G5703" i="9"/>
  <c r="G5704" i="9"/>
  <c r="G5705" i="9"/>
  <c r="G5706" i="9"/>
  <c r="G5707" i="9"/>
  <c r="G5708" i="9"/>
  <c r="G5709" i="9"/>
  <c r="G5710" i="9"/>
  <c r="G5711" i="9"/>
  <c r="G5712" i="9"/>
  <c r="G5713" i="9"/>
  <c r="G5714" i="9"/>
  <c r="G5715" i="9"/>
  <c r="G5716" i="9"/>
  <c r="G5717" i="9"/>
  <c r="G5718" i="9"/>
  <c r="G5719" i="9"/>
  <c r="G5720" i="9"/>
  <c r="G5721" i="9"/>
  <c r="G5722" i="9"/>
  <c r="G5723" i="9"/>
  <c r="G5724" i="9"/>
  <c r="G5725" i="9"/>
  <c r="G5726" i="9"/>
  <c r="G5727" i="9"/>
  <c r="G5728" i="9"/>
  <c r="G5729" i="9"/>
  <c r="G5730" i="9"/>
  <c r="G5731" i="9"/>
  <c r="G5732" i="9"/>
  <c r="G5733" i="9"/>
  <c r="G5734" i="9"/>
  <c r="G5735" i="9"/>
  <c r="G5736" i="9"/>
  <c r="G5737" i="9"/>
  <c r="G5738" i="9"/>
  <c r="G5739" i="9"/>
  <c r="G5740" i="9"/>
  <c r="G5741" i="9"/>
  <c r="G5742" i="9"/>
  <c r="G5743" i="9"/>
  <c r="G5744" i="9"/>
  <c r="G5745" i="9"/>
  <c r="G5746" i="9"/>
  <c r="G5747" i="9"/>
  <c r="G5748" i="9"/>
  <c r="G5749" i="9"/>
  <c r="G5750" i="9"/>
  <c r="G5751" i="9"/>
  <c r="G5752" i="9"/>
  <c r="G5753" i="9"/>
  <c r="G5754" i="9"/>
  <c r="G5755" i="9"/>
  <c r="G5756" i="9"/>
  <c r="G5757" i="9"/>
  <c r="G5758" i="9"/>
  <c r="G5759" i="9"/>
  <c r="G5760" i="9"/>
  <c r="G5761" i="9"/>
  <c r="G5762" i="9"/>
  <c r="G5763" i="9"/>
  <c r="G5764" i="9"/>
  <c r="G5765" i="9"/>
  <c r="G5766" i="9"/>
  <c r="G5767" i="9"/>
  <c r="G5768" i="9"/>
  <c r="G5769" i="9"/>
  <c r="G5770" i="9"/>
  <c r="G5771" i="9"/>
  <c r="G5772" i="9"/>
  <c r="G5773" i="9"/>
  <c r="G5774" i="9"/>
  <c r="G5775" i="9"/>
  <c r="G5776" i="9"/>
  <c r="G5777" i="9"/>
  <c r="G5778" i="9"/>
  <c r="G5779" i="9"/>
  <c r="G5780" i="9"/>
  <c r="G5781" i="9"/>
  <c r="G5782" i="9"/>
  <c r="G5783" i="9"/>
  <c r="G5784" i="9"/>
  <c r="G5785" i="9"/>
  <c r="G5786" i="9"/>
  <c r="G5787" i="9"/>
  <c r="G5788" i="9"/>
  <c r="G5789" i="9"/>
  <c r="G5790" i="9"/>
  <c r="G5791" i="9"/>
  <c r="G5792" i="9"/>
  <c r="G5793" i="9"/>
  <c r="G5794" i="9"/>
  <c r="G5795" i="9"/>
  <c r="G5796" i="9"/>
  <c r="G5797" i="9"/>
  <c r="G5798" i="9"/>
  <c r="G5799" i="9"/>
  <c r="G5800" i="9"/>
  <c r="G5801" i="9"/>
  <c r="G5802" i="9"/>
  <c r="G5803" i="9"/>
  <c r="G5804" i="9"/>
  <c r="G5805" i="9"/>
  <c r="G5806" i="9"/>
  <c r="G5807" i="9"/>
  <c r="G5808" i="9"/>
  <c r="G5809" i="9"/>
  <c r="G5810" i="9"/>
  <c r="G5811" i="9"/>
  <c r="G5812" i="9"/>
  <c r="G5813" i="9"/>
  <c r="G5814" i="9"/>
  <c r="G5815" i="9"/>
  <c r="G5816" i="9"/>
  <c r="G5817" i="9"/>
  <c r="G5818" i="9"/>
  <c r="G5819" i="9"/>
  <c r="G5820" i="9"/>
  <c r="G5821" i="9"/>
  <c r="G5822" i="9"/>
  <c r="G5823" i="9"/>
  <c r="G5824" i="9"/>
  <c r="G5825" i="9"/>
  <c r="G5826" i="9"/>
  <c r="G5827" i="9"/>
  <c r="G5828" i="9"/>
  <c r="G5829" i="9"/>
  <c r="G5830" i="9"/>
  <c r="G5831" i="9"/>
  <c r="G5832" i="9"/>
  <c r="G5833" i="9"/>
  <c r="G5834" i="9"/>
  <c r="G5835" i="9"/>
  <c r="G5836" i="9"/>
  <c r="G5837" i="9"/>
  <c r="G5838" i="9"/>
  <c r="G5839" i="9"/>
  <c r="G5840" i="9"/>
  <c r="G5841" i="9"/>
  <c r="G5842" i="9"/>
  <c r="G5843" i="9"/>
  <c r="G5844" i="9"/>
  <c r="G5845" i="9"/>
  <c r="G5846" i="9"/>
  <c r="G5847" i="9"/>
  <c r="G5848" i="9"/>
  <c r="G5849" i="9"/>
  <c r="G5850" i="9"/>
  <c r="G5851" i="9"/>
  <c r="G5852" i="9"/>
  <c r="G5853" i="9"/>
  <c r="G5854" i="9"/>
  <c r="G5855" i="9"/>
  <c r="G5856" i="9"/>
  <c r="G5857" i="9"/>
  <c r="G5858" i="9"/>
  <c r="G5859" i="9"/>
  <c r="G5860" i="9"/>
  <c r="G5861" i="9"/>
  <c r="G5862" i="9"/>
  <c r="G5863" i="9"/>
  <c r="G5864" i="9"/>
  <c r="G5865" i="9"/>
  <c r="G5866" i="9"/>
  <c r="G5867" i="9"/>
  <c r="G5868" i="9"/>
  <c r="G5869" i="9"/>
  <c r="G5870" i="9"/>
  <c r="G5871" i="9"/>
  <c r="G5872" i="9"/>
  <c r="G5873" i="9"/>
  <c r="G5874" i="9"/>
  <c r="G5875" i="9"/>
  <c r="G5876" i="9"/>
  <c r="G5877" i="9"/>
  <c r="G5878" i="9"/>
  <c r="G5879" i="9"/>
  <c r="G5880" i="9"/>
  <c r="G5881" i="9"/>
  <c r="G5882" i="9"/>
  <c r="G5883" i="9"/>
  <c r="G5884" i="9"/>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9" i="2"/>
  <c r="H8" i="9"/>
  <c r="I8" i="9"/>
  <c r="J8" i="9"/>
  <c r="K8" i="9"/>
  <c r="L8" i="9"/>
  <c r="M8" i="9"/>
  <c r="H9" i="9"/>
  <c r="I9" i="9"/>
  <c r="J9" i="9"/>
  <c r="K9" i="9"/>
  <c r="L9" i="9"/>
  <c r="M9" i="9"/>
  <c r="H10" i="9"/>
  <c r="I10" i="9"/>
  <c r="J10" i="9"/>
  <c r="K10" i="9"/>
  <c r="L10" i="9"/>
  <c r="M10" i="9"/>
  <c r="H11" i="9"/>
  <c r="I11" i="9"/>
  <c r="J11" i="9"/>
  <c r="K11" i="9"/>
  <c r="L11" i="9"/>
  <c r="M11" i="9"/>
  <c r="H12" i="9"/>
  <c r="I12" i="9"/>
  <c r="J12" i="9"/>
  <c r="K12" i="9"/>
  <c r="L12" i="9"/>
  <c r="M12" i="9"/>
  <c r="H13" i="9"/>
  <c r="I13" i="9"/>
  <c r="J13" i="9"/>
  <c r="K13" i="9"/>
  <c r="L13" i="9"/>
  <c r="M13" i="9"/>
  <c r="H14" i="9"/>
  <c r="I14" i="9"/>
  <c r="J14" i="9"/>
  <c r="K14" i="9"/>
  <c r="L14" i="9"/>
  <c r="M14" i="9"/>
  <c r="H15" i="9"/>
  <c r="I15" i="9"/>
  <c r="J15" i="9"/>
  <c r="K15" i="9"/>
  <c r="L15" i="9"/>
  <c r="M15" i="9"/>
  <c r="H16" i="9"/>
  <c r="I16" i="9"/>
  <c r="J16" i="9"/>
  <c r="K16" i="9"/>
  <c r="L16" i="9"/>
  <c r="M16" i="9"/>
  <c r="H17" i="9"/>
  <c r="I17" i="9"/>
  <c r="J17" i="9"/>
  <c r="K17" i="9"/>
  <c r="L17" i="9"/>
  <c r="M17" i="9"/>
  <c r="H18" i="9"/>
  <c r="I18" i="9"/>
  <c r="J18" i="9"/>
  <c r="K18" i="9"/>
  <c r="L18" i="9"/>
  <c r="M18" i="9"/>
  <c r="H19" i="9"/>
  <c r="I19" i="9"/>
  <c r="J19" i="9"/>
  <c r="K19" i="9"/>
  <c r="L19" i="9"/>
  <c r="M19" i="9"/>
  <c r="H20" i="9"/>
  <c r="I20" i="9"/>
  <c r="J20" i="9"/>
  <c r="K20" i="9"/>
  <c r="L20" i="9"/>
  <c r="M20" i="9"/>
  <c r="H21" i="9"/>
  <c r="I21" i="9"/>
  <c r="J21" i="9"/>
  <c r="K21" i="9"/>
  <c r="L21" i="9"/>
  <c r="M21" i="9"/>
  <c r="H22" i="9"/>
  <c r="I22" i="9"/>
  <c r="J22" i="9"/>
  <c r="K22" i="9"/>
  <c r="L22" i="9"/>
  <c r="M22" i="9"/>
  <c r="H23" i="9"/>
  <c r="I23" i="9"/>
  <c r="J23" i="9"/>
  <c r="K23" i="9"/>
  <c r="L23" i="9"/>
  <c r="M23" i="9"/>
  <c r="H24" i="9"/>
  <c r="I24" i="9"/>
  <c r="J24" i="9"/>
  <c r="K24" i="9"/>
  <c r="L24" i="9"/>
  <c r="M24" i="9"/>
  <c r="H25" i="9"/>
  <c r="I25" i="9"/>
  <c r="J25" i="9"/>
  <c r="K25" i="9"/>
  <c r="L25" i="9"/>
  <c r="M25" i="9"/>
  <c r="H26" i="9"/>
  <c r="I26" i="9"/>
  <c r="J26" i="9"/>
  <c r="K26" i="9"/>
  <c r="L26" i="9"/>
  <c r="M26" i="9"/>
  <c r="H27" i="9"/>
  <c r="I27" i="9"/>
  <c r="J27" i="9"/>
  <c r="K27" i="9"/>
  <c r="L27" i="9"/>
  <c r="M27" i="9"/>
  <c r="H28" i="9"/>
  <c r="I28" i="9"/>
  <c r="J28" i="9"/>
  <c r="K28" i="9"/>
  <c r="L28" i="9"/>
  <c r="M28" i="9"/>
  <c r="H29" i="9"/>
  <c r="I29" i="9"/>
  <c r="J29" i="9"/>
  <c r="K29" i="9"/>
  <c r="L29" i="9"/>
  <c r="M29" i="9"/>
  <c r="H30" i="9"/>
  <c r="I30" i="9"/>
  <c r="J30" i="9"/>
  <c r="K30" i="9"/>
  <c r="L30" i="9"/>
  <c r="M30" i="9"/>
  <c r="H31" i="9"/>
  <c r="I31" i="9"/>
  <c r="J31" i="9"/>
  <c r="K31" i="9"/>
  <c r="L31" i="9"/>
  <c r="M31" i="9"/>
  <c r="H32" i="9"/>
  <c r="I32" i="9"/>
  <c r="J32" i="9"/>
  <c r="K32" i="9"/>
  <c r="L32" i="9"/>
  <c r="M32" i="9"/>
  <c r="H33" i="9"/>
  <c r="I33" i="9"/>
  <c r="J33" i="9"/>
  <c r="K33" i="9"/>
  <c r="L33" i="9"/>
  <c r="M33" i="9"/>
  <c r="H34" i="9"/>
  <c r="I34" i="9"/>
  <c r="J34" i="9"/>
  <c r="K34" i="9"/>
  <c r="L34" i="9"/>
  <c r="M34" i="9"/>
  <c r="H35" i="9"/>
  <c r="I35" i="9"/>
  <c r="J35" i="9"/>
  <c r="K35" i="9"/>
  <c r="L35" i="9"/>
  <c r="M35" i="9"/>
  <c r="H36" i="9"/>
  <c r="I36" i="9"/>
  <c r="J36" i="9"/>
  <c r="K36" i="9"/>
  <c r="L36" i="9"/>
  <c r="M36" i="9"/>
  <c r="H37" i="9"/>
  <c r="I37" i="9"/>
  <c r="J37" i="9"/>
  <c r="K37" i="9"/>
  <c r="L37" i="9"/>
  <c r="M37" i="9"/>
  <c r="H38" i="9"/>
  <c r="I38" i="9"/>
  <c r="J38" i="9"/>
  <c r="K38" i="9"/>
  <c r="L38" i="9"/>
  <c r="M38" i="9"/>
  <c r="H39" i="9"/>
  <c r="I39" i="9"/>
  <c r="J39" i="9"/>
  <c r="K39" i="9"/>
  <c r="L39" i="9"/>
  <c r="M39" i="9"/>
  <c r="H40" i="9"/>
  <c r="I40" i="9"/>
  <c r="J40" i="9"/>
  <c r="K40" i="9"/>
  <c r="L40" i="9"/>
  <c r="M40" i="9"/>
  <c r="H41" i="9"/>
  <c r="I41" i="9"/>
  <c r="J41" i="9"/>
  <c r="K41" i="9"/>
  <c r="L41" i="9"/>
  <c r="M41" i="9"/>
  <c r="H42" i="9"/>
  <c r="I42" i="9"/>
  <c r="J42" i="9"/>
  <c r="K42" i="9"/>
  <c r="L42" i="9"/>
  <c r="M42" i="9"/>
  <c r="H43" i="9"/>
  <c r="I43" i="9"/>
  <c r="J43" i="9"/>
  <c r="K43" i="9"/>
  <c r="L43" i="9"/>
  <c r="M43" i="9"/>
  <c r="H44" i="9"/>
  <c r="I44" i="9"/>
  <c r="J44" i="9"/>
  <c r="K44" i="9"/>
  <c r="L44" i="9"/>
  <c r="M44" i="9"/>
  <c r="H45" i="9"/>
  <c r="I45" i="9"/>
  <c r="J45" i="9"/>
  <c r="K45" i="9"/>
  <c r="L45" i="9"/>
  <c r="M45" i="9"/>
  <c r="H46" i="9"/>
  <c r="I46" i="9"/>
  <c r="J46" i="9"/>
  <c r="K46" i="9"/>
  <c r="L46" i="9"/>
  <c r="M46" i="9"/>
  <c r="H47" i="9"/>
  <c r="I47" i="9"/>
  <c r="J47" i="9"/>
  <c r="K47" i="9"/>
  <c r="L47" i="9"/>
  <c r="M47" i="9"/>
  <c r="H48" i="9"/>
  <c r="I48" i="9"/>
  <c r="J48" i="9"/>
  <c r="K48" i="9"/>
  <c r="L48" i="9"/>
  <c r="M48" i="9"/>
  <c r="H49" i="9"/>
  <c r="I49" i="9"/>
  <c r="J49" i="9"/>
  <c r="K49" i="9"/>
  <c r="L49" i="9"/>
  <c r="M49" i="9"/>
  <c r="H50" i="9"/>
  <c r="I50" i="9"/>
  <c r="J50" i="9"/>
  <c r="K50" i="9"/>
  <c r="L50" i="9"/>
  <c r="M50" i="9"/>
  <c r="H51" i="9"/>
  <c r="I51" i="9"/>
  <c r="J51" i="9"/>
  <c r="K51" i="9"/>
  <c r="L51" i="9"/>
  <c r="M51" i="9"/>
  <c r="H52" i="9"/>
  <c r="I52" i="9"/>
  <c r="J52" i="9"/>
  <c r="K52" i="9"/>
  <c r="L52" i="9"/>
  <c r="M52" i="9"/>
  <c r="H53" i="9"/>
  <c r="I53" i="9"/>
  <c r="J53" i="9"/>
  <c r="K53" i="9"/>
  <c r="L53" i="9"/>
  <c r="M53" i="9"/>
  <c r="H54" i="9"/>
  <c r="I54" i="9"/>
  <c r="J54" i="9"/>
  <c r="K54" i="9"/>
  <c r="L54" i="9"/>
  <c r="M54" i="9"/>
  <c r="H55" i="9"/>
  <c r="I55" i="9"/>
  <c r="J55" i="9"/>
  <c r="K55" i="9"/>
  <c r="L55" i="9"/>
  <c r="M55" i="9"/>
  <c r="H56" i="9"/>
  <c r="I56" i="9"/>
  <c r="J56" i="9"/>
  <c r="K56" i="9"/>
  <c r="L56" i="9"/>
  <c r="M56" i="9"/>
  <c r="H57" i="9"/>
  <c r="I57" i="9"/>
  <c r="J57" i="9"/>
  <c r="K57" i="9"/>
  <c r="L57" i="9"/>
  <c r="M57" i="9"/>
  <c r="H58" i="9"/>
  <c r="I58" i="9"/>
  <c r="J58" i="9"/>
  <c r="K58" i="9"/>
  <c r="L58" i="9"/>
  <c r="M58" i="9"/>
  <c r="H59" i="9"/>
  <c r="I59" i="9"/>
  <c r="J59" i="9"/>
  <c r="K59" i="9"/>
  <c r="L59" i="9"/>
  <c r="M59" i="9"/>
  <c r="H60" i="9"/>
  <c r="I60" i="9"/>
  <c r="J60" i="9"/>
  <c r="K60" i="9"/>
  <c r="L60" i="9"/>
  <c r="M60" i="9"/>
  <c r="H61" i="9"/>
  <c r="I61" i="9"/>
  <c r="J61" i="9"/>
  <c r="K61" i="9"/>
  <c r="L61" i="9"/>
  <c r="M61" i="9"/>
  <c r="H62" i="9"/>
  <c r="I62" i="9"/>
  <c r="J62" i="9"/>
  <c r="K62" i="9"/>
  <c r="L62" i="9"/>
  <c r="M62" i="9"/>
  <c r="H63" i="9"/>
  <c r="I63" i="9"/>
  <c r="J63" i="9"/>
  <c r="K63" i="9"/>
  <c r="L63" i="9"/>
  <c r="M63" i="9"/>
  <c r="H64" i="9"/>
  <c r="I64" i="9"/>
  <c r="J64" i="9"/>
  <c r="K64" i="9"/>
  <c r="L64" i="9"/>
  <c r="M64" i="9"/>
  <c r="H65" i="9"/>
  <c r="I65" i="9"/>
  <c r="J65" i="9"/>
  <c r="K65" i="9"/>
  <c r="L65" i="9"/>
  <c r="M65" i="9"/>
  <c r="H66" i="9"/>
  <c r="I66" i="9"/>
  <c r="J66" i="9"/>
  <c r="K66" i="9"/>
  <c r="L66" i="9"/>
  <c r="M66" i="9"/>
  <c r="H67" i="9"/>
  <c r="I67" i="9"/>
  <c r="J67" i="9"/>
  <c r="K67" i="9"/>
  <c r="L67" i="9"/>
  <c r="M67" i="9"/>
  <c r="H68" i="9"/>
  <c r="I68" i="9"/>
  <c r="J68" i="9"/>
  <c r="K68" i="9"/>
  <c r="L68" i="9"/>
  <c r="M68" i="9"/>
  <c r="H69" i="9"/>
  <c r="I69" i="9"/>
  <c r="J69" i="9"/>
  <c r="K69" i="9"/>
  <c r="L69" i="9"/>
  <c r="M69" i="9"/>
  <c r="H70" i="9"/>
  <c r="I70" i="9"/>
  <c r="J70" i="9"/>
  <c r="K70" i="9"/>
  <c r="L70" i="9"/>
  <c r="M70" i="9"/>
  <c r="H71" i="9"/>
  <c r="I71" i="9"/>
  <c r="J71" i="9"/>
  <c r="K71" i="9"/>
  <c r="L71" i="9"/>
  <c r="M71" i="9"/>
  <c r="H72" i="9"/>
  <c r="I72" i="9"/>
  <c r="J72" i="9"/>
  <c r="K72" i="9"/>
  <c r="L72" i="9"/>
  <c r="M72" i="9"/>
  <c r="H73" i="9"/>
  <c r="I73" i="9"/>
  <c r="J73" i="9"/>
  <c r="K73" i="9"/>
  <c r="L73" i="9"/>
  <c r="M73" i="9"/>
  <c r="H74" i="9"/>
  <c r="I74" i="9"/>
  <c r="J74" i="9"/>
  <c r="K74" i="9"/>
  <c r="L74" i="9"/>
  <c r="M74" i="9"/>
  <c r="H75" i="9"/>
  <c r="I75" i="9"/>
  <c r="J75" i="9"/>
  <c r="K75" i="9"/>
  <c r="L75" i="9"/>
  <c r="M75" i="9"/>
  <c r="H76" i="9"/>
  <c r="I76" i="9"/>
  <c r="J76" i="9"/>
  <c r="K76" i="9"/>
  <c r="L76" i="9"/>
  <c r="M76" i="9"/>
  <c r="H77" i="9"/>
  <c r="I77" i="9"/>
  <c r="J77" i="9"/>
  <c r="K77" i="9"/>
  <c r="L77" i="9"/>
  <c r="M77" i="9"/>
  <c r="H78" i="9"/>
  <c r="I78" i="9"/>
  <c r="J78" i="9"/>
  <c r="K78" i="9"/>
  <c r="L78" i="9"/>
  <c r="M78" i="9"/>
  <c r="H79" i="9"/>
  <c r="I79" i="9"/>
  <c r="J79" i="9"/>
  <c r="K79" i="9"/>
  <c r="L79" i="9"/>
  <c r="M79" i="9"/>
  <c r="H80" i="9"/>
  <c r="I80" i="9"/>
  <c r="J80" i="9"/>
  <c r="K80" i="9"/>
  <c r="L80" i="9"/>
  <c r="M80" i="9"/>
  <c r="H81" i="9"/>
  <c r="I81" i="9"/>
  <c r="J81" i="9"/>
  <c r="K81" i="9"/>
  <c r="L81" i="9"/>
  <c r="M81" i="9"/>
  <c r="H82" i="9"/>
  <c r="I82" i="9"/>
  <c r="J82" i="9"/>
  <c r="K82" i="9"/>
  <c r="L82" i="9"/>
  <c r="M82" i="9"/>
  <c r="H83" i="9"/>
  <c r="I83" i="9"/>
  <c r="J83" i="9"/>
  <c r="K83" i="9"/>
  <c r="L83" i="9"/>
  <c r="M83" i="9"/>
  <c r="H84" i="9"/>
  <c r="I84" i="9"/>
  <c r="J84" i="9"/>
  <c r="K84" i="9"/>
  <c r="L84" i="9"/>
  <c r="M84" i="9"/>
  <c r="H85" i="9"/>
  <c r="I85" i="9"/>
  <c r="J85" i="9"/>
  <c r="K85" i="9"/>
  <c r="L85" i="9"/>
  <c r="M85" i="9"/>
  <c r="H86" i="9"/>
  <c r="I86" i="9"/>
  <c r="J86" i="9"/>
  <c r="K86" i="9"/>
  <c r="L86" i="9"/>
  <c r="M86" i="9"/>
  <c r="H87" i="9"/>
  <c r="I87" i="9"/>
  <c r="J87" i="9"/>
  <c r="K87" i="9"/>
  <c r="L87" i="9"/>
  <c r="M87" i="9"/>
  <c r="H88" i="9"/>
  <c r="I88" i="9"/>
  <c r="J88" i="9"/>
  <c r="K88" i="9"/>
  <c r="L88" i="9"/>
  <c r="M88" i="9"/>
  <c r="H89" i="9"/>
  <c r="I89" i="9"/>
  <c r="J89" i="9"/>
  <c r="K89" i="9"/>
  <c r="L89" i="9"/>
  <c r="M89" i="9"/>
  <c r="H90" i="9"/>
  <c r="I90" i="9"/>
  <c r="J90" i="9"/>
  <c r="K90" i="9"/>
  <c r="L90" i="9"/>
  <c r="M90" i="9"/>
  <c r="H91" i="9"/>
  <c r="I91" i="9"/>
  <c r="J91" i="9"/>
  <c r="K91" i="9"/>
  <c r="L91" i="9"/>
  <c r="M91" i="9"/>
  <c r="H92" i="9"/>
  <c r="I92" i="9"/>
  <c r="J92" i="9"/>
  <c r="K92" i="9"/>
  <c r="L92" i="9"/>
  <c r="M92" i="9"/>
  <c r="H93" i="9"/>
  <c r="I93" i="9"/>
  <c r="J93" i="9"/>
  <c r="K93" i="9"/>
  <c r="L93" i="9"/>
  <c r="M93" i="9"/>
  <c r="H94" i="9"/>
  <c r="I94" i="9"/>
  <c r="J94" i="9"/>
  <c r="K94" i="9"/>
  <c r="L94" i="9"/>
  <c r="M94" i="9"/>
  <c r="H95" i="9"/>
  <c r="I95" i="9"/>
  <c r="J95" i="9"/>
  <c r="K95" i="9"/>
  <c r="L95" i="9"/>
  <c r="M95" i="9"/>
  <c r="H96" i="9"/>
  <c r="I96" i="9"/>
  <c r="J96" i="9"/>
  <c r="K96" i="9"/>
  <c r="L96" i="9"/>
  <c r="M96" i="9"/>
  <c r="H97" i="9"/>
  <c r="I97" i="9"/>
  <c r="J97" i="9"/>
  <c r="K97" i="9"/>
  <c r="L97" i="9"/>
  <c r="M97" i="9"/>
  <c r="H98" i="9"/>
  <c r="I98" i="9"/>
  <c r="J98" i="9"/>
  <c r="K98" i="9"/>
  <c r="L98" i="9"/>
  <c r="M98" i="9"/>
  <c r="H99" i="9"/>
  <c r="I99" i="9"/>
  <c r="J99" i="9"/>
  <c r="K99" i="9"/>
  <c r="L99" i="9"/>
  <c r="M99" i="9"/>
  <c r="H100" i="9"/>
  <c r="I100" i="9"/>
  <c r="J100" i="9"/>
  <c r="K100" i="9"/>
  <c r="L100" i="9"/>
  <c r="M100" i="9"/>
  <c r="H101" i="9"/>
  <c r="I101" i="9"/>
  <c r="J101" i="9"/>
  <c r="K101" i="9"/>
  <c r="L101" i="9"/>
  <c r="M101" i="9"/>
  <c r="H102" i="9"/>
  <c r="I102" i="9"/>
  <c r="J102" i="9"/>
  <c r="K102" i="9"/>
  <c r="L102" i="9"/>
  <c r="M102" i="9"/>
  <c r="H103" i="9"/>
  <c r="I103" i="9"/>
  <c r="J103" i="9"/>
  <c r="K103" i="9"/>
  <c r="L103" i="9"/>
  <c r="M103" i="9"/>
  <c r="H104" i="9"/>
  <c r="I104" i="9"/>
  <c r="J104" i="9"/>
  <c r="K104" i="9"/>
  <c r="L104" i="9"/>
  <c r="M104" i="9"/>
  <c r="H105" i="9"/>
  <c r="I105" i="9"/>
  <c r="J105" i="9"/>
  <c r="K105" i="9"/>
  <c r="L105" i="9"/>
  <c r="M105" i="9"/>
  <c r="H106" i="9"/>
  <c r="I106" i="9"/>
  <c r="J106" i="9"/>
  <c r="K106" i="9"/>
  <c r="L106" i="9"/>
  <c r="M106" i="9"/>
  <c r="H107" i="9"/>
  <c r="I107" i="9"/>
  <c r="J107" i="9"/>
  <c r="K107" i="9"/>
  <c r="L107" i="9"/>
  <c r="M107" i="9"/>
  <c r="H108" i="9"/>
  <c r="I108" i="9"/>
  <c r="J108" i="9"/>
  <c r="K108" i="9"/>
  <c r="L108" i="9"/>
  <c r="M108" i="9"/>
  <c r="H109" i="9"/>
  <c r="I109" i="9"/>
  <c r="J109" i="9"/>
  <c r="K109" i="9"/>
  <c r="L109" i="9"/>
  <c r="M109" i="9"/>
  <c r="H110" i="9"/>
  <c r="I110" i="9"/>
  <c r="J110" i="9"/>
  <c r="K110" i="9"/>
  <c r="L110" i="9"/>
  <c r="M110" i="9"/>
  <c r="H111" i="9"/>
  <c r="I111" i="9"/>
  <c r="J111" i="9"/>
  <c r="K111" i="9"/>
  <c r="L111" i="9"/>
  <c r="M111" i="9"/>
  <c r="H112" i="9"/>
  <c r="I112" i="9"/>
  <c r="J112" i="9"/>
  <c r="K112" i="9"/>
  <c r="L112" i="9"/>
  <c r="M112" i="9"/>
  <c r="H113" i="9"/>
  <c r="I113" i="9"/>
  <c r="J113" i="9"/>
  <c r="K113" i="9"/>
  <c r="L113" i="9"/>
  <c r="M113" i="9"/>
  <c r="H114" i="9"/>
  <c r="I114" i="9"/>
  <c r="J114" i="9"/>
  <c r="K114" i="9"/>
  <c r="L114" i="9"/>
  <c r="M114" i="9"/>
  <c r="H115" i="9"/>
  <c r="I115" i="9"/>
  <c r="J115" i="9"/>
  <c r="K115" i="9"/>
  <c r="L115" i="9"/>
  <c r="M115" i="9"/>
  <c r="H116" i="9"/>
  <c r="I116" i="9"/>
  <c r="J116" i="9"/>
  <c r="K116" i="9"/>
  <c r="L116" i="9"/>
  <c r="M116" i="9"/>
  <c r="H117" i="9"/>
  <c r="I117" i="9"/>
  <c r="J117" i="9"/>
  <c r="K117" i="9"/>
  <c r="L117" i="9"/>
  <c r="M117" i="9"/>
  <c r="H118" i="9"/>
  <c r="I118" i="9"/>
  <c r="J118" i="9"/>
  <c r="K118" i="9"/>
  <c r="L118" i="9"/>
  <c r="M118" i="9"/>
  <c r="H119" i="9"/>
  <c r="I119" i="9"/>
  <c r="J119" i="9"/>
  <c r="K119" i="9"/>
  <c r="L119" i="9"/>
  <c r="M119" i="9"/>
  <c r="H120" i="9"/>
  <c r="I120" i="9"/>
  <c r="J120" i="9"/>
  <c r="K120" i="9"/>
  <c r="L120" i="9"/>
  <c r="M120" i="9"/>
  <c r="H121" i="9"/>
  <c r="I121" i="9"/>
  <c r="J121" i="9"/>
  <c r="K121" i="9"/>
  <c r="L121" i="9"/>
  <c r="M121" i="9"/>
  <c r="H122" i="9"/>
  <c r="I122" i="9"/>
  <c r="J122" i="9"/>
  <c r="K122" i="9"/>
  <c r="L122" i="9"/>
  <c r="M122" i="9"/>
  <c r="H123" i="9"/>
  <c r="I123" i="9"/>
  <c r="J123" i="9"/>
  <c r="K123" i="9"/>
  <c r="L123" i="9"/>
  <c r="M123" i="9"/>
  <c r="H124" i="9"/>
  <c r="I124" i="9"/>
  <c r="J124" i="9"/>
  <c r="K124" i="9"/>
  <c r="L124" i="9"/>
  <c r="M124" i="9"/>
  <c r="H125" i="9"/>
  <c r="I125" i="9"/>
  <c r="J125" i="9"/>
  <c r="K125" i="9"/>
  <c r="L125" i="9"/>
  <c r="M125" i="9"/>
  <c r="H126" i="9"/>
  <c r="I126" i="9"/>
  <c r="J126" i="9"/>
  <c r="K126" i="9"/>
  <c r="L126" i="9"/>
  <c r="M126" i="9"/>
  <c r="H127" i="9"/>
  <c r="I127" i="9"/>
  <c r="J127" i="9"/>
  <c r="K127" i="9"/>
  <c r="L127" i="9"/>
  <c r="M127" i="9"/>
  <c r="H128" i="9"/>
  <c r="I128" i="9"/>
  <c r="J128" i="9"/>
  <c r="K128" i="9"/>
  <c r="L128" i="9"/>
  <c r="M128" i="9"/>
  <c r="H129" i="9"/>
  <c r="I129" i="9"/>
  <c r="J129" i="9"/>
  <c r="K129" i="9"/>
  <c r="L129" i="9"/>
  <c r="M129" i="9"/>
  <c r="H130" i="9"/>
  <c r="I130" i="9"/>
  <c r="J130" i="9"/>
  <c r="K130" i="9"/>
  <c r="L130" i="9"/>
  <c r="M130" i="9"/>
  <c r="H131" i="9"/>
  <c r="I131" i="9"/>
  <c r="J131" i="9"/>
  <c r="K131" i="9"/>
  <c r="L131" i="9"/>
  <c r="M131" i="9"/>
  <c r="H132" i="9"/>
  <c r="I132" i="9"/>
  <c r="J132" i="9"/>
  <c r="K132" i="9"/>
  <c r="L132" i="9"/>
  <c r="M132" i="9"/>
  <c r="H133" i="9"/>
  <c r="I133" i="9"/>
  <c r="J133" i="9"/>
  <c r="K133" i="9"/>
  <c r="L133" i="9"/>
  <c r="M133" i="9"/>
  <c r="H134" i="9"/>
  <c r="I134" i="9"/>
  <c r="J134" i="9"/>
  <c r="K134" i="9"/>
  <c r="L134" i="9"/>
  <c r="M134" i="9"/>
  <c r="H135" i="9"/>
  <c r="I135" i="9"/>
  <c r="J135" i="9"/>
  <c r="K135" i="9"/>
  <c r="L135" i="9"/>
  <c r="M135" i="9"/>
  <c r="H136" i="9"/>
  <c r="I136" i="9"/>
  <c r="J136" i="9"/>
  <c r="K136" i="9"/>
  <c r="L136" i="9"/>
  <c r="M136" i="9"/>
  <c r="H137" i="9"/>
  <c r="I137" i="9"/>
  <c r="J137" i="9"/>
  <c r="K137" i="9"/>
  <c r="L137" i="9"/>
  <c r="M137" i="9"/>
  <c r="H138" i="9"/>
  <c r="I138" i="9"/>
  <c r="J138" i="9"/>
  <c r="K138" i="9"/>
  <c r="L138" i="9"/>
  <c r="M138" i="9"/>
  <c r="H139" i="9"/>
  <c r="I139" i="9"/>
  <c r="J139" i="9"/>
  <c r="K139" i="9"/>
  <c r="L139" i="9"/>
  <c r="M139" i="9"/>
  <c r="H140" i="9"/>
  <c r="I140" i="9"/>
  <c r="J140" i="9"/>
  <c r="K140" i="9"/>
  <c r="L140" i="9"/>
  <c r="M140" i="9"/>
  <c r="H141" i="9"/>
  <c r="I141" i="9"/>
  <c r="J141" i="9"/>
  <c r="K141" i="9"/>
  <c r="L141" i="9"/>
  <c r="M141" i="9"/>
  <c r="H142" i="9"/>
  <c r="I142" i="9"/>
  <c r="J142" i="9"/>
  <c r="K142" i="9"/>
  <c r="L142" i="9"/>
  <c r="M142" i="9"/>
  <c r="H143" i="9"/>
  <c r="I143" i="9"/>
  <c r="J143" i="9"/>
  <c r="K143" i="9"/>
  <c r="L143" i="9"/>
  <c r="M143" i="9"/>
  <c r="H144" i="9"/>
  <c r="I144" i="9"/>
  <c r="J144" i="9"/>
  <c r="K144" i="9"/>
  <c r="L144" i="9"/>
  <c r="M144" i="9"/>
  <c r="H145" i="9"/>
  <c r="I145" i="9"/>
  <c r="J145" i="9"/>
  <c r="K145" i="9"/>
  <c r="L145" i="9"/>
  <c r="M145" i="9"/>
  <c r="H146" i="9"/>
  <c r="I146" i="9"/>
  <c r="J146" i="9"/>
  <c r="K146" i="9"/>
  <c r="L146" i="9"/>
  <c r="M146" i="9"/>
  <c r="H147" i="9"/>
  <c r="I147" i="9"/>
  <c r="J147" i="9"/>
  <c r="K147" i="9"/>
  <c r="L147" i="9"/>
  <c r="M147" i="9"/>
  <c r="H148" i="9"/>
  <c r="I148" i="9"/>
  <c r="J148" i="9"/>
  <c r="K148" i="9"/>
  <c r="L148" i="9"/>
  <c r="M148" i="9"/>
  <c r="H149" i="9"/>
  <c r="I149" i="9"/>
  <c r="J149" i="9"/>
  <c r="K149" i="9"/>
  <c r="L149" i="9"/>
  <c r="M149" i="9"/>
  <c r="H150" i="9"/>
  <c r="I150" i="9"/>
  <c r="J150" i="9"/>
  <c r="K150" i="9"/>
  <c r="L150" i="9"/>
  <c r="M150" i="9"/>
  <c r="H151" i="9"/>
  <c r="I151" i="9"/>
  <c r="J151" i="9"/>
  <c r="K151" i="9"/>
  <c r="L151" i="9"/>
  <c r="M151" i="9"/>
  <c r="H152" i="9"/>
  <c r="I152" i="9"/>
  <c r="J152" i="9"/>
  <c r="K152" i="9"/>
  <c r="L152" i="9"/>
  <c r="M152" i="9"/>
  <c r="H153" i="9"/>
  <c r="I153" i="9"/>
  <c r="J153" i="9"/>
  <c r="K153" i="9"/>
  <c r="L153" i="9"/>
  <c r="M153" i="9"/>
  <c r="H154" i="9"/>
  <c r="I154" i="9"/>
  <c r="J154" i="9"/>
  <c r="K154" i="9"/>
  <c r="L154" i="9"/>
  <c r="M154" i="9"/>
  <c r="H155" i="9"/>
  <c r="I155" i="9"/>
  <c r="J155" i="9"/>
  <c r="K155" i="9"/>
  <c r="L155" i="9"/>
  <c r="M155" i="9"/>
  <c r="H156" i="9"/>
  <c r="I156" i="9"/>
  <c r="J156" i="9"/>
  <c r="K156" i="9"/>
  <c r="L156" i="9"/>
  <c r="M156" i="9"/>
  <c r="H157" i="9"/>
  <c r="I157" i="9"/>
  <c r="J157" i="9"/>
  <c r="K157" i="9"/>
  <c r="L157" i="9"/>
  <c r="M157" i="9"/>
  <c r="H158" i="9"/>
  <c r="I158" i="9"/>
  <c r="J158" i="9"/>
  <c r="K158" i="9"/>
  <c r="L158" i="9"/>
  <c r="M158" i="9"/>
  <c r="H159" i="9"/>
  <c r="I159" i="9"/>
  <c r="J159" i="9"/>
  <c r="K159" i="9"/>
  <c r="L159" i="9"/>
  <c r="M159" i="9"/>
  <c r="H160" i="9"/>
  <c r="I160" i="9"/>
  <c r="J160" i="9"/>
  <c r="K160" i="9"/>
  <c r="L160" i="9"/>
  <c r="M160" i="9"/>
  <c r="H161" i="9"/>
  <c r="I161" i="9"/>
  <c r="J161" i="9"/>
  <c r="K161" i="9"/>
  <c r="L161" i="9"/>
  <c r="M161" i="9"/>
  <c r="H162" i="9"/>
  <c r="I162" i="9"/>
  <c r="J162" i="9"/>
  <c r="K162" i="9"/>
  <c r="L162" i="9"/>
  <c r="M162" i="9"/>
  <c r="H163" i="9"/>
  <c r="I163" i="9"/>
  <c r="J163" i="9"/>
  <c r="K163" i="9"/>
  <c r="L163" i="9"/>
  <c r="M163" i="9"/>
  <c r="H164" i="9"/>
  <c r="I164" i="9"/>
  <c r="J164" i="9"/>
  <c r="K164" i="9"/>
  <c r="L164" i="9"/>
  <c r="M164" i="9"/>
  <c r="H165" i="9"/>
  <c r="I165" i="9"/>
  <c r="J165" i="9"/>
  <c r="K165" i="9"/>
  <c r="L165" i="9"/>
  <c r="M165" i="9"/>
  <c r="H166" i="9"/>
  <c r="I166" i="9"/>
  <c r="J166" i="9"/>
  <c r="K166" i="9"/>
  <c r="L166" i="9"/>
  <c r="M166" i="9"/>
  <c r="H167" i="9"/>
  <c r="I167" i="9"/>
  <c r="J167" i="9"/>
  <c r="K167" i="9"/>
  <c r="L167" i="9"/>
  <c r="M167" i="9"/>
  <c r="H168" i="9"/>
  <c r="I168" i="9"/>
  <c r="J168" i="9"/>
  <c r="K168" i="9"/>
  <c r="L168" i="9"/>
  <c r="M168" i="9"/>
  <c r="H169" i="9"/>
  <c r="I169" i="9"/>
  <c r="J169" i="9"/>
  <c r="K169" i="9"/>
  <c r="L169" i="9"/>
  <c r="M169" i="9"/>
  <c r="H170" i="9"/>
  <c r="I170" i="9"/>
  <c r="J170" i="9"/>
  <c r="K170" i="9"/>
  <c r="L170" i="9"/>
  <c r="M170" i="9"/>
  <c r="H171" i="9"/>
  <c r="I171" i="9"/>
  <c r="J171" i="9"/>
  <c r="K171" i="9"/>
  <c r="L171" i="9"/>
  <c r="M171" i="9"/>
  <c r="H172" i="9"/>
  <c r="I172" i="9"/>
  <c r="J172" i="9"/>
  <c r="K172" i="9"/>
  <c r="L172" i="9"/>
  <c r="M172" i="9"/>
  <c r="H173" i="9"/>
  <c r="I173" i="9"/>
  <c r="J173" i="9"/>
  <c r="K173" i="9"/>
  <c r="L173" i="9"/>
  <c r="M173" i="9"/>
  <c r="H174" i="9"/>
  <c r="I174" i="9"/>
  <c r="J174" i="9"/>
  <c r="K174" i="9"/>
  <c r="L174" i="9"/>
  <c r="M174" i="9"/>
  <c r="H175" i="9"/>
  <c r="I175" i="9"/>
  <c r="J175" i="9"/>
  <c r="K175" i="9"/>
  <c r="L175" i="9"/>
  <c r="M175" i="9"/>
  <c r="H176" i="9"/>
  <c r="I176" i="9"/>
  <c r="J176" i="9"/>
  <c r="K176" i="9"/>
  <c r="L176" i="9"/>
  <c r="M176" i="9"/>
  <c r="H177" i="9"/>
  <c r="I177" i="9"/>
  <c r="J177" i="9"/>
  <c r="K177" i="9"/>
  <c r="L177" i="9"/>
  <c r="M177" i="9"/>
  <c r="H178" i="9"/>
  <c r="I178" i="9"/>
  <c r="J178" i="9"/>
  <c r="K178" i="9"/>
  <c r="L178" i="9"/>
  <c r="M178" i="9"/>
  <c r="H179" i="9"/>
  <c r="I179" i="9"/>
  <c r="J179" i="9"/>
  <c r="K179" i="9"/>
  <c r="L179" i="9"/>
  <c r="M179" i="9"/>
  <c r="H180" i="9"/>
  <c r="I180" i="9"/>
  <c r="J180" i="9"/>
  <c r="K180" i="9"/>
  <c r="L180" i="9"/>
  <c r="M180" i="9"/>
  <c r="H181" i="9"/>
  <c r="I181" i="9"/>
  <c r="J181" i="9"/>
  <c r="K181" i="9"/>
  <c r="L181" i="9"/>
  <c r="M181" i="9"/>
  <c r="H182" i="9"/>
  <c r="I182" i="9"/>
  <c r="J182" i="9"/>
  <c r="K182" i="9"/>
  <c r="L182" i="9"/>
  <c r="M182" i="9"/>
  <c r="H183" i="9"/>
  <c r="I183" i="9"/>
  <c r="J183" i="9"/>
  <c r="K183" i="9"/>
  <c r="L183" i="9"/>
  <c r="M183" i="9"/>
  <c r="H184" i="9"/>
  <c r="I184" i="9"/>
  <c r="J184" i="9"/>
  <c r="K184" i="9"/>
  <c r="L184" i="9"/>
  <c r="M184" i="9"/>
  <c r="H185" i="9"/>
  <c r="I185" i="9"/>
  <c r="J185" i="9"/>
  <c r="K185" i="9"/>
  <c r="L185" i="9"/>
  <c r="M185" i="9"/>
  <c r="H186" i="9"/>
  <c r="I186" i="9"/>
  <c r="J186" i="9"/>
  <c r="K186" i="9"/>
  <c r="L186" i="9"/>
  <c r="M186" i="9"/>
  <c r="H187" i="9"/>
  <c r="I187" i="9"/>
  <c r="J187" i="9"/>
  <c r="K187" i="9"/>
  <c r="L187" i="9"/>
  <c r="M187" i="9"/>
  <c r="H188" i="9"/>
  <c r="I188" i="9"/>
  <c r="J188" i="9"/>
  <c r="K188" i="9"/>
  <c r="L188" i="9"/>
  <c r="M188" i="9"/>
  <c r="H189" i="9"/>
  <c r="I189" i="9"/>
  <c r="J189" i="9"/>
  <c r="K189" i="9"/>
  <c r="L189" i="9"/>
  <c r="M189" i="9"/>
  <c r="H190" i="9"/>
  <c r="I190" i="9"/>
  <c r="J190" i="9"/>
  <c r="K190" i="9"/>
  <c r="L190" i="9"/>
  <c r="M190" i="9"/>
  <c r="H191" i="9"/>
  <c r="I191" i="9"/>
  <c r="J191" i="9"/>
  <c r="K191" i="9"/>
  <c r="L191" i="9"/>
  <c r="M191" i="9"/>
  <c r="H192" i="9"/>
  <c r="I192" i="9"/>
  <c r="J192" i="9"/>
  <c r="K192" i="9"/>
  <c r="L192" i="9"/>
  <c r="M192" i="9"/>
  <c r="H193" i="9"/>
  <c r="I193" i="9"/>
  <c r="J193" i="9"/>
  <c r="K193" i="9"/>
  <c r="L193" i="9"/>
  <c r="M193" i="9"/>
  <c r="H194" i="9"/>
  <c r="I194" i="9"/>
  <c r="J194" i="9"/>
  <c r="K194" i="9"/>
  <c r="L194" i="9"/>
  <c r="M194" i="9"/>
  <c r="H195" i="9"/>
  <c r="I195" i="9"/>
  <c r="J195" i="9"/>
  <c r="K195" i="9"/>
  <c r="L195" i="9"/>
  <c r="M195" i="9"/>
  <c r="H196" i="9"/>
  <c r="I196" i="9"/>
  <c r="J196" i="9"/>
  <c r="K196" i="9"/>
  <c r="L196" i="9"/>
  <c r="M196" i="9"/>
  <c r="H197" i="9"/>
  <c r="I197" i="9"/>
  <c r="J197" i="9"/>
  <c r="K197" i="9"/>
  <c r="L197" i="9"/>
  <c r="M197" i="9"/>
  <c r="H198" i="9"/>
  <c r="I198" i="9"/>
  <c r="J198" i="9"/>
  <c r="K198" i="9"/>
  <c r="L198" i="9"/>
  <c r="M198" i="9"/>
  <c r="H199" i="9"/>
  <c r="I199" i="9"/>
  <c r="J199" i="9"/>
  <c r="K199" i="9"/>
  <c r="L199" i="9"/>
  <c r="M199" i="9"/>
  <c r="H200" i="9"/>
  <c r="I200" i="9"/>
  <c r="J200" i="9"/>
  <c r="K200" i="9"/>
  <c r="L200" i="9"/>
  <c r="M200" i="9"/>
  <c r="H201" i="9"/>
  <c r="I201" i="9"/>
  <c r="J201" i="9"/>
  <c r="K201" i="9"/>
  <c r="L201" i="9"/>
  <c r="M201" i="9"/>
  <c r="H202" i="9"/>
  <c r="I202" i="9"/>
  <c r="J202" i="9"/>
  <c r="K202" i="9"/>
  <c r="L202" i="9"/>
  <c r="M202" i="9"/>
  <c r="H203" i="9"/>
  <c r="I203" i="9"/>
  <c r="J203" i="9"/>
  <c r="K203" i="9"/>
  <c r="L203" i="9"/>
  <c r="M203" i="9"/>
  <c r="H204" i="9"/>
  <c r="I204" i="9"/>
  <c r="J204" i="9"/>
  <c r="K204" i="9"/>
  <c r="L204" i="9"/>
  <c r="M204" i="9"/>
  <c r="H205" i="9"/>
  <c r="I205" i="9"/>
  <c r="J205" i="9"/>
  <c r="K205" i="9"/>
  <c r="L205" i="9"/>
  <c r="M205" i="9"/>
  <c r="H206" i="9"/>
  <c r="I206" i="9"/>
  <c r="J206" i="9"/>
  <c r="K206" i="9"/>
  <c r="L206" i="9"/>
  <c r="M206" i="9"/>
  <c r="H207" i="9"/>
  <c r="I207" i="9"/>
  <c r="J207" i="9"/>
  <c r="K207" i="9"/>
  <c r="L207" i="9"/>
  <c r="M207" i="9"/>
  <c r="H208" i="9"/>
  <c r="I208" i="9"/>
  <c r="J208" i="9"/>
  <c r="K208" i="9"/>
  <c r="L208" i="9"/>
  <c r="M208" i="9"/>
  <c r="H209" i="9"/>
  <c r="I209" i="9"/>
  <c r="J209" i="9"/>
  <c r="K209" i="9"/>
  <c r="L209" i="9"/>
  <c r="M209" i="9"/>
  <c r="H210" i="9"/>
  <c r="I210" i="9"/>
  <c r="J210" i="9"/>
  <c r="K210" i="9"/>
  <c r="L210" i="9"/>
  <c r="M210" i="9"/>
  <c r="H211" i="9"/>
  <c r="I211" i="9"/>
  <c r="J211" i="9"/>
  <c r="K211" i="9"/>
  <c r="L211" i="9"/>
  <c r="M211" i="9"/>
  <c r="H212" i="9"/>
  <c r="I212" i="9"/>
  <c r="J212" i="9"/>
  <c r="K212" i="9"/>
  <c r="L212" i="9"/>
  <c r="M212" i="9"/>
  <c r="H213" i="9"/>
  <c r="I213" i="9"/>
  <c r="J213" i="9"/>
  <c r="K213" i="9"/>
  <c r="L213" i="9"/>
  <c r="M213" i="9"/>
  <c r="H214" i="9"/>
  <c r="I214" i="9"/>
  <c r="J214" i="9"/>
  <c r="K214" i="9"/>
  <c r="L214" i="9"/>
  <c r="M214" i="9"/>
  <c r="H215" i="9"/>
  <c r="I215" i="9"/>
  <c r="J215" i="9"/>
  <c r="K215" i="9"/>
  <c r="L215" i="9"/>
  <c r="M215" i="9"/>
  <c r="H216" i="9"/>
  <c r="I216" i="9"/>
  <c r="J216" i="9"/>
  <c r="K216" i="9"/>
  <c r="L216" i="9"/>
  <c r="M216" i="9"/>
  <c r="H217" i="9"/>
  <c r="I217" i="9"/>
  <c r="J217" i="9"/>
  <c r="K217" i="9"/>
  <c r="L217" i="9"/>
  <c r="M217" i="9"/>
  <c r="H218" i="9"/>
  <c r="I218" i="9"/>
  <c r="J218" i="9"/>
  <c r="K218" i="9"/>
  <c r="L218" i="9"/>
  <c r="M218" i="9"/>
  <c r="H219" i="9"/>
  <c r="I219" i="9"/>
  <c r="J219" i="9"/>
  <c r="K219" i="9"/>
  <c r="L219" i="9"/>
  <c r="M219" i="9"/>
  <c r="H220" i="9"/>
  <c r="I220" i="9"/>
  <c r="J220" i="9"/>
  <c r="K220" i="9"/>
  <c r="L220" i="9"/>
  <c r="M220" i="9"/>
  <c r="H221" i="9"/>
  <c r="I221" i="9"/>
  <c r="J221" i="9"/>
  <c r="K221" i="9"/>
  <c r="L221" i="9"/>
  <c r="M221" i="9"/>
  <c r="H222" i="9"/>
  <c r="I222" i="9"/>
  <c r="J222" i="9"/>
  <c r="K222" i="9"/>
  <c r="L222" i="9"/>
  <c r="M222" i="9"/>
  <c r="H223" i="9"/>
  <c r="I223" i="9"/>
  <c r="J223" i="9"/>
  <c r="K223" i="9"/>
  <c r="L223" i="9"/>
  <c r="M223" i="9"/>
  <c r="H224" i="9"/>
  <c r="I224" i="9"/>
  <c r="J224" i="9"/>
  <c r="K224" i="9"/>
  <c r="L224" i="9"/>
  <c r="M224" i="9"/>
  <c r="H225" i="9"/>
  <c r="I225" i="9"/>
  <c r="J225" i="9"/>
  <c r="K225" i="9"/>
  <c r="L225" i="9"/>
  <c r="M225" i="9"/>
  <c r="H226" i="9"/>
  <c r="I226" i="9"/>
  <c r="J226" i="9"/>
  <c r="K226" i="9"/>
  <c r="L226" i="9"/>
  <c r="M226" i="9"/>
  <c r="H227" i="9"/>
  <c r="I227" i="9"/>
  <c r="J227" i="9"/>
  <c r="K227" i="9"/>
  <c r="L227" i="9"/>
  <c r="M227" i="9"/>
  <c r="H228" i="9"/>
  <c r="I228" i="9"/>
  <c r="J228" i="9"/>
  <c r="K228" i="9"/>
  <c r="L228" i="9"/>
  <c r="M228" i="9"/>
  <c r="H229" i="9"/>
  <c r="I229" i="9"/>
  <c r="J229" i="9"/>
  <c r="K229" i="9"/>
  <c r="L229" i="9"/>
  <c r="M229" i="9"/>
  <c r="H230" i="9"/>
  <c r="I230" i="9"/>
  <c r="J230" i="9"/>
  <c r="K230" i="9"/>
  <c r="L230" i="9"/>
  <c r="M230" i="9"/>
  <c r="H231" i="9"/>
  <c r="I231" i="9"/>
  <c r="J231" i="9"/>
  <c r="K231" i="9"/>
  <c r="L231" i="9"/>
  <c r="M231" i="9"/>
  <c r="H232" i="9"/>
  <c r="I232" i="9"/>
  <c r="J232" i="9"/>
  <c r="K232" i="9"/>
  <c r="L232" i="9"/>
  <c r="M232" i="9"/>
  <c r="H233" i="9"/>
  <c r="I233" i="9"/>
  <c r="J233" i="9"/>
  <c r="K233" i="9"/>
  <c r="L233" i="9"/>
  <c r="M233" i="9"/>
  <c r="H234" i="9"/>
  <c r="I234" i="9"/>
  <c r="J234" i="9"/>
  <c r="K234" i="9"/>
  <c r="L234" i="9"/>
  <c r="M234" i="9"/>
  <c r="H235" i="9"/>
  <c r="I235" i="9"/>
  <c r="J235" i="9"/>
  <c r="K235" i="9"/>
  <c r="L235" i="9"/>
  <c r="M235" i="9"/>
  <c r="H236" i="9"/>
  <c r="I236" i="9"/>
  <c r="J236" i="9"/>
  <c r="K236" i="9"/>
  <c r="L236" i="9"/>
  <c r="M236" i="9"/>
  <c r="H237" i="9"/>
  <c r="I237" i="9"/>
  <c r="J237" i="9"/>
  <c r="K237" i="9"/>
  <c r="L237" i="9"/>
  <c r="M237" i="9"/>
  <c r="H238" i="9"/>
  <c r="I238" i="9"/>
  <c r="J238" i="9"/>
  <c r="K238" i="9"/>
  <c r="L238" i="9"/>
  <c r="M238" i="9"/>
  <c r="H239" i="9"/>
  <c r="I239" i="9"/>
  <c r="J239" i="9"/>
  <c r="K239" i="9"/>
  <c r="L239" i="9"/>
  <c r="M239" i="9"/>
  <c r="H240" i="9"/>
  <c r="I240" i="9"/>
  <c r="J240" i="9"/>
  <c r="K240" i="9"/>
  <c r="L240" i="9"/>
  <c r="M240" i="9"/>
  <c r="H241" i="9"/>
  <c r="I241" i="9"/>
  <c r="J241" i="9"/>
  <c r="K241" i="9"/>
  <c r="L241" i="9"/>
  <c r="M241" i="9"/>
  <c r="H242" i="9"/>
  <c r="I242" i="9"/>
  <c r="J242" i="9"/>
  <c r="K242" i="9"/>
  <c r="L242" i="9"/>
  <c r="M242" i="9"/>
  <c r="H243" i="9"/>
  <c r="I243" i="9"/>
  <c r="J243" i="9"/>
  <c r="K243" i="9"/>
  <c r="L243" i="9"/>
  <c r="M243" i="9"/>
  <c r="H244" i="9"/>
  <c r="I244" i="9"/>
  <c r="J244" i="9"/>
  <c r="K244" i="9"/>
  <c r="L244" i="9"/>
  <c r="M244" i="9"/>
  <c r="H245" i="9"/>
  <c r="I245" i="9"/>
  <c r="J245" i="9"/>
  <c r="K245" i="9"/>
  <c r="L245" i="9"/>
  <c r="M245" i="9"/>
  <c r="H246" i="9"/>
  <c r="I246" i="9"/>
  <c r="J246" i="9"/>
  <c r="K246" i="9"/>
  <c r="L246" i="9"/>
  <c r="M246" i="9"/>
  <c r="H247" i="9"/>
  <c r="I247" i="9"/>
  <c r="J247" i="9"/>
  <c r="K247" i="9"/>
  <c r="L247" i="9"/>
  <c r="M247" i="9"/>
  <c r="H248" i="9"/>
  <c r="I248" i="9"/>
  <c r="J248" i="9"/>
  <c r="K248" i="9"/>
  <c r="L248" i="9"/>
  <c r="M248" i="9"/>
  <c r="H249" i="9"/>
  <c r="I249" i="9"/>
  <c r="J249" i="9"/>
  <c r="K249" i="9"/>
  <c r="L249" i="9"/>
  <c r="M249" i="9"/>
  <c r="H250" i="9"/>
  <c r="I250" i="9"/>
  <c r="J250" i="9"/>
  <c r="K250" i="9"/>
  <c r="L250" i="9"/>
  <c r="M250" i="9"/>
  <c r="H251" i="9"/>
  <c r="I251" i="9"/>
  <c r="J251" i="9"/>
  <c r="K251" i="9"/>
  <c r="L251" i="9"/>
  <c r="M251" i="9"/>
  <c r="H252" i="9"/>
  <c r="I252" i="9"/>
  <c r="J252" i="9"/>
  <c r="K252" i="9"/>
  <c r="L252" i="9"/>
  <c r="M252" i="9"/>
  <c r="H253" i="9"/>
  <c r="I253" i="9"/>
  <c r="J253" i="9"/>
  <c r="K253" i="9"/>
  <c r="L253" i="9"/>
  <c r="M253" i="9"/>
  <c r="H254" i="9"/>
  <c r="I254" i="9"/>
  <c r="J254" i="9"/>
  <c r="K254" i="9"/>
  <c r="L254" i="9"/>
  <c r="M254" i="9"/>
  <c r="H255" i="9"/>
  <c r="I255" i="9"/>
  <c r="J255" i="9"/>
  <c r="K255" i="9"/>
  <c r="L255" i="9"/>
  <c r="M255" i="9"/>
  <c r="H256" i="9"/>
  <c r="I256" i="9"/>
  <c r="J256" i="9"/>
  <c r="K256" i="9"/>
  <c r="L256" i="9"/>
  <c r="M256" i="9"/>
  <c r="H257" i="9"/>
  <c r="I257" i="9"/>
  <c r="J257" i="9"/>
  <c r="K257" i="9"/>
  <c r="L257" i="9"/>
  <c r="M257" i="9"/>
  <c r="H258" i="9"/>
  <c r="I258" i="9"/>
  <c r="J258" i="9"/>
  <c r="K258" i="9"/>
  <c r="L258" i="9"/>
  <c r="M258" i="9"/>
  <c r="H259" i="9"/>
  <c r="I259" i="9"/>
  <c r="J259" i="9"/>
  <c r="K259" i="9"/>
  <c r="L259" i="9"/>
  <c r="M259" i="9"/>
  <c r="H260" i="9"/>
  <c r="I260" i="9"/>
  <c r="J260" i="9"/>
  <c r="K260" i="9"/>
  <c r="L260" i="9"/>
  <c r="M260" i="9"/>
  <c r="H261" i="9"/>
  <c r="I261" i="9"/>
  <c r="J261" i="9"/>
  <c r="K261" i="9"/>
  <c r="L261" i="9"/>
  <c r="M261" i="9"/>
  <c r="H262" i="9"/>
  <c r="I262" i="9"/>
  <c r="J262" i="9"/>
  <c r="K262" i="9"/>
  <c r="L262" i="9"/>
  <c r="M262" i="9"/>
  <c r="H263" i="9"/>
  <c r="I263" i="9"/>
  <c r="J263" i="9"/>
  <c r="K263" i="9"/>
  <c r="L263" i="9"/>
  <c r="M263" i="9"/>
  <c r="H264" i="9"/>
  <c r="I264" i="9"/>
  <c r="J264" i="9"/>
  <c r="K264" i="9"/>
  <c r="L264" i="9"/>
  <c r="M264" i="9"/>
  <c r="H265" i="9"/>
  <c r="I265" i="9"/>
  <c r="J265" i="9"/>
  <c r="K265" i="9"/>
  <c r="L265" i="9"/>
  <c r="M265" i="9"/>
  <c r="H266" i="9"/>
  <c r="I266" i="9"/>
  <c r="J266" i="9"/>
  <c r="K266" i="9"/>
  <c r="L266" i="9"/>
  <c r="M266" i="9"/>
  <c r="H267" i="9"/>
  <c r="I267" i="9"/>
  <c r="J267" i="9"/>
  <c r="K267" i="9"/>
  <c r="L267" i="9"/>
  <c r="M267" i="9"/>
  <c r="H268" i="9"/>
  <c r="I268" i="9"/>
  <c r="J268" i="9"/>
  <c r="K268" i="9"/>
  <c r="L268" i="9"/>
  <c r="M268" i="9"/>
  <c r="H269" i="9"/>
  <c r="I269" i="9"/>
  <c r="J269" i="9"/>
  <c r="K269" i="9"/>
  <c r="L269" i="9"/>
  <c r="M269" i="9"/>
  <c r="H270" i="9"/>
  <c r="I270" i="9"/>
  <c r="J270" i="9"/>
  <c r="K270" i="9"/>
  <c r="L270" i="9"/>
  <c r="M270" i="9"/>
  <c r="H271" i="9"/>
  <c r="I271" i="9"/>
  <c r="J271" i="9"/>
  <c r="K271" i="9"/>
  <c r="L271" i="9"/>
  <c r="M271" i="9"/>
  <c r="H272" i="9"/>
  <c r="I272" i="9"/>
  <c r="J272" i="9"/>
  <c r="K272" i="9"/>
  <c r="L272" i="9"/>
  <c r="M272" i="9"/>
  <c r="H273" i="9"/>
  <c r="I273" i="9"/>
  <c r="J273" i="9"/>
  <c r="K273" i="9"/>
  <c r="L273" i="9"/>
  <c r="M273" i="9"/>
  <c r="H274" i="9"/>
  <c r="I274" i="9"/>
  <c r="J274" i="9"/>
  <c r="K274" i="9"/>
  <c r="L274" i="9"/>
  <c r="M274" i="9"/>
  <c r="H275" i="9"/>
  <c r="I275" i="9"/>
  <c r="J275" i="9"/>
  <c r="K275" i="9"/>
  <c r="L275" i="9"/>
  <c r="M275" i="9"/>
  <c r="H276" i="9"/>
  <c r="I276" i="9"/>
  <c r="J276" i="9"/>
  <c r="K276" i="9"/>
  <c r="L276" i="9"/>
  <c r="M276" i="9"/>
  <c r="H277" i="9"/>
  <c r="I277" i="9"/>
  <c r="J277" i="9"/>
  <c r="K277" i="9"/>
  <c r="L277" i="9"/>
  <c r="M277" i="9"/>
  <c r="H278" i="9"/>
  <c r="I278" i="9"/>
  <c r="J278" i="9"/>
  <c r="K278" i="9"/>
  <c r="L278" i="9"/>
  <c r="M278" i="9"/>
  <c r="H279" i="9"/>
  <c r="I279" i="9"/>
  <c r="J279" i="9"/>
  <c r="K279" i="9"/>
  <c r="L279" i="9"/>
  <c r="M279" i="9"/>
  <c r="H280" i="9"/>
  <c r="I280" i="9"/>
  <c r="J280" i="9"/>
  <c r="K280" i="9"/>
  <c r="L280" i="9"/>
  <c r="M280" i="9"/>
  <c r="H281" i="9"/>
  <c r="I281" i="9"/>
  <c r="J281" i="9"/>
  <c r="K281" i="9"/>
  <c r="L281" i="9"/>
  <c r="M281" i="9"/>
  <c r="H282" i="9"/>
  <c r="I282" i="9"/>
  <c r="J282" i="9"/>
  <c r="K282" i="9"/>
  <c r="L282" i="9"/>
  <c r="M282" i="9"/>
  <c r="H283" i="9"/>
  <c r="I283" i="9"/>
  <c r="J283" i="9"/>
  <c r="K283" i="9"/>
  <c r="L283" i="9"/>
  <c r="M283" i="9"/>
  <c r="H284" i="9"/>
  <c r="I284" i="9"/>
  <c r="J284" i="9"/>
  <c r="K284" i="9"/>
  <c r="L284" i="9"/>
  <c r="M284" i="9"/>
  <c r="H285" i="9"/>
  <c r="I285" i="9"/>
  <c r="J285" i="9"/>
  <c r="K285" i="9"/>
  <c r="L285" i="9"/>
  <c r="M285" i="9"/>
  <c r="H286" i="9"/>
  <c r="I286" i="9"/>
  <c r="J286" i="9"/>
  <c r="K286" i="9"/>
  <c r="L286" i="9"/>
  <c r="M286" i="9"/>
  <c r="H287" i="9"/>
  <c r="I287" i="9"/>
  <c r="J287" i="9"/>
  <c r="K287" i="9"/>
  <c r="L287" i="9"/>
  <c r="M287" i="9"/>
  <c r="H288" i="9"/>
  <c r="I288" i="9"/>
  <c r="J288" i="9"/>
  <c r="K288" i="9"/>
  <c r="L288" i="9"/>
  <c r="M288" i="9"/>
  <c r="H289" i="9"/>
  <c r="I289" i="9"/>
  <c r="J289" i="9"/>
  <c r="K289" i="9"/>
  <c r="L289" i="9"/>
  <c r="M289" i="9"/>
  <c r="H290" i="9"/>
  <c r="I290" i="9"/>
  <c r="J290" i="9"/>
  <c r="K290" i="9"/>
  <c r="L290" i="9"/>
  <c r="M290" i="9"/>
  <c r="H291" i="9"/>
  <c r="I291" i="9"/>
  <c r="J291" i="9"/>
  <c r="K291" i="9"/>
  <c r="L291" i="9"/>
  <c r="M291" i="9"/>
  <c r="H292" i="9"/>
  <c r="I292" i="9"/>
  <c r="J292" i="9"/>
  <c r="K292" i="9"/>
  <c r="L292" i="9"/>
  <c r="M292" i="9"/>
  <c r="H293" i="9"/>
  <c r="I293" i="9"/>
  <c r="J293" i="9"/>
  <c r="K293" i="9"/>
  <c r="L293" i="9"/>
  <c r="M293" i="9"/>
  <c r="H294" i="9"/>
  <c r="I294" i="9"/>
  <c r="J294" i="9"/>
  <c r="K294" i="9"/>
  <c r="L294" i="9"/>
  <c r="M294" i="9"/>
  <c r="H295" i="9"/>
  <c r="I295" i="9"/>
  <c r="J295" i="9"/>
  <c r="K295" i="9"/>
  <c r="L295" i="9"/>
  <c r="M295" i="9"/>
  <c r="H296" i="9"/>
  <c r="I296" i="9"/>
  <c r="J296" i="9"/>
  <c r="K296" i="9"/>
  <c r="L296" i="9"/>
  <c r="M296" i="9"/>
  <c r="H297" i="9"/>
  <c r="I297" i="9"/>
  <c r="J297" i="9"/>
  <c r="K297" i="9"/>
  <c r="L297" i="9"/>
  <c r="M297" i="9"/>
  <c r="H298" i="9"/>
  <c r="I298" i="9"/>
  <c r="J298" i="9"/>
  <c r="K298" i="9"/>
  <c r="L298" i="9"/>
  <c r="M298" i="9"/>
  <c r="H299" i="9"/>
  <c r="I299" i="9"/>
  <c r="J299" i="9"/>
  <c r="K299" i="9"/>
  <c r="L299" i="9"/>
  <c r="M299" i="9"/>
  <c r="H300" i="9"/>
  <c r="I300" i="9"/>
  <c r="J300" i="9"/>
  <c r="K300" i="9"/>
  <c r="L300" i="9"/>
  <c r="M300" i="9"/>
  <c r="H301" i="9"/>
  <c r="I301" i="9"/>
  <c r="J301" i="9"/>
  <c r="K301" i="9"/>
  <c r="L301" i="9"/>
  <c r="M301" i="9"/>
  <c r="H302" i="9"/>
  <c r="I302" i="9"/>
  <c r="J302" i="9"/>
  <c r="K302" i="9"/>
  <c r="L302" i="9"/>
  <c r="M302" i="9"/>
  <c r="H303" i="9"/>
  <c r="I303" i="9"/>
  <c r="J303" i="9"/>
  <c r="K303" i="9"/>
  <c r="L303" i="9"/>
  <c r="M303" i="9"/>
  <c r="H304" i="9"/>
  <c r="I304" i="9"/>
  <c r="J304" i="9"/>
  <c r="K304" i="9"/>
  <c r="L304" i="9"/>
  <c r="M304" i="9"/>
  <c r="H305" i="9"/>
  <c r="I305" i="9"/>
  <c r="J305" i="9"/>
  <c r="K305" i="9"/>
  <c r="L305" i="9"/>
  <c r="M305" i="9"/>
  <c r="H306" i="9"/>
  <c r="I306" i="9"/>
  <c r="J306" i="9"/>
  <c r="K306" i="9"/>
  <c r="L306" i="9"/>
  <c r="M306" i="9"/>
  <c r="H307" i="9"/>
  <c r="I307" i="9"/>
  <c r="J307" i="9"/>
  <c r="K307" i="9"/>
  <c r="L307" i="9"/>
  <c r="M307" i="9"/>
  <c r="H308" i="9"/>
  <c r="I308" i="9"/>
  <c r="J308" i="9"/>
  <c r="K308" i="9"/>
  <c r="L308" i="9"/>
  <c r="M308" i="9"/>
  <c r="H309" i="9"/>
  <c r="I309" i="9"/>
  <c r="J309" i="9"/>
  <c r="K309" i="9"/>
  <c r="L309" i="9"/>
  <c r="M309" i="9"/>
  <c r="H310" i="9"/>
  <c r="I310" i="9"/>
  <c r="J310" i="9"/>
  <c r="K310" i="9"/>
  <c r="L310" i="9"/>
  <c r="M310" i="9"/>
  <c r="H311" i="9"/>
  <c r="I311" i="9"/>
  <c r="J311" i="9"/>
  <c r="K311" i="9"/>
  <c r="L311" i="9"/>
  <c r="M311" i="9"/>
  <c r="H312" i="9"/>
  <c r="I312" i="9"/>
  <c r="J312" i="9"/>
  <c r="K312" i="9"/>
  <c r="L312" i="9"/>
  <c r="M312" i="9"/>
  <c r="H313" i="9"/>
  <c r="I313" i="9"/>
  <c r="J313" i="9"/>
  <c r="K313" i="9"/>
  <c r="L313" i="9"/>
  <c r="M313" i="9"/>
  <c r="H314" i="9"/>
  <c r="I314" i="9"/>
  <c r="J314" i="9"/>
  <c r="K314" i="9"/>
  <c r="L314" i="9"/>
  <c r="M314" i="9"/>
  <c r="H315" i="9"/>
  <c r="I315" i="9"/>
  <c r="J315" i="9"/>
  <c r="K315" i="9"/>
  <c r="L315" i="9"/>
  <c r="M315" i="9"/>
  <c r="H316" i="9"/>
  <c r="I316" i="9"/>
  <c r="J316" i="9"/>
  <c r="K316" i="9"/>
  <c r="L316" i="9"/>
  <c r="M316" i="9"/>
  <c r="H317" i="9"/>
  <c r="I317" i="9"/>
  <c r="J317" i="9"/>
  <c r="K317" i="9"/>
  <c r="L317" i="9"/>
  <c r="M317" i="9"/>
  <c r="H318" i="9"/>
  <c r="I318" i="9"/>
  <c r="J318" i="9"/>
  <c r="K318" i="9"/>
  <c r="L318" i="9"/>
  <c r="M318" i="9"/>
  <c r="H319" i="9"/>
  <c r="I319" i="9"/>
  <c r="J319" i="9"/>
  <c r="K319" i="9"/>
  <c r="L319" i="9"/>
  <c r="M319" i="9"/>
  <c r="H320" i="9"/>
  <c r="I320" i="9"/>
  <c r="J320" i="9"/>
  <c r="K320" i="9"/>
  <c r="L320" i="9"/>
  <c r="M320" i="9"/>
  <c r="H321" i="9"/>
  <c r="I321" i="9"/>
  <c r="J321" i="9"/>
  <c r="K321" i="9"/>
  <c r="L321" i="9"/>
  <c r="M321" i="9"/>
  <c r="H322" i="9"/>
  <c r="I322" i="9"/>
  <c r="J322" i="9"/>
  <c r="K322" i="9"/>
  <c r="L322" i="9"/>
  <c r="M322" i="9"/>
  <c r="H323" i="9"/>
  <c r="I323" i="9"/>
  <c r="J323" i="9"/>
  <c r="K323" i="9"/>
  <c r="L323" i="9"/>
  <c r="M323" i="9"/>
  <c r="H324" i="9"/>
  <c r="I324" i="9"/>
  <c r="J324" i="9"/>
  <c r="K324" i="9"/>
  <c r="L324" i="9"/>
  <c r="M324" i="9"/>
  <c r="H325" i="9"/>
  <c r="I325" i="9"/>
  <c r="J325" i="9"/>
  <c r="K325" i="9"/>
  <c r="L325" i="9"/>
  <c r="M325" i="9"/>
  <c r="H326" i="9"/>
  <c r="I326" i="9"/>
  <c r="J326" i="9"/>
  <c r="K326" i="9"/>
  <c r="L326" i="9"/>
  <c r="M326" i="9"/>
  <c r="H327" i="9"/>
  <c r="I327" i="9"/>
  <c r="J327" i="9"/>
  <c r="K327" i="9"/>
  <c r="L327" i="9"/>
  <c r="M327" i="9"/>
  <c r="H328" i="9"/>
  <c r="I328" i="9"/>
  <c r="J328" i="9"/>
  <c r="K328" i="9"/>
  <c r="L328" i="9"/>
  <c r="M328" i="9"/>
  <c r="H329" i="9"/>
  <c r="I329" i="9"/>
  <c r="J329" i="9"/>
  <c r="K329" i="9"/>
  <c r="L329" i="9"/>
  <c r="M329" i="9"/>
  <c r="H330" i="9"/>
  <c r="I330" i="9"/>
  <c r="J330" i="9"/>
  <c r="K330" i="9"/>
  <c r="L330" i="9"/>
  <c r="M330" i="9"/>
  <c r="H331" i="9"/>
  <c r="I331" i="9"/>
  <c r="J331" i="9"/>
  <c r="K331" i="9"/>
  <c r="L331" i="9"/>
  <c r="M331" i="9"/>
  <c r="H332" i="9"/>
  <c r="I332" i="9"/>
  <c r="J332" i="9"/>
  <c r="K332" i="9"/>
  <c r="L332" i="9"/>
  <c r="M332" i="9"/>
  <c r="H333" i="9"/>
  <c r="I333" i="9"/>
  <c r="J333" i="9"/>
  <c r="K333" i="9"/>
  <c r="L333" i="9"/>
  <c r="M333" i="9"/>
  <c r="H334" i="9"/>
  <c r="I334" i="9"/>
  <c r="J334" i="9"/>
  <c r="K334" i="9"/>
  <c r="L334" i="9"/>
  <c r="M334" i="9"/>
  <c r="H335" i="9"/>
  <c r="I335" i="9"/>
  <c r="J335" i="9"/>
  <c r="K335" i="9"/>
  <c r="L335" i="9"/>
  <c r="M335" i="9"/>
  <c r="H336" i="9"/>
  <c r="I336" i="9"/>
  <c r="J336" i="9"/>
  <c r="K336" i="9"/>
  <c r="L336" i="9"/>
  <c r="M336" i="9"/>
  <c r="H337" i="9"/>
  <c r="I337" i="9"/>
  <c r="J337" i="9"/>
  <c r="K337" i="9"/>
  <c r="L337" i="9"/>
  <c r="M337" i="9"/>
  <c r="H338" i="9"/>
  <c r="I338" i="9"/>
  <c r="J338" i="9"/>
  <c r="K338" i="9"/>
  <c r="L338" i="9"/>
  <c r="M338" i="9"/>
  <c r="H339" i="9"/>
  <c r="I339" i="9"/>
  <c r="J339" i="9"/>
  <c r="K339" i="9"/>
  <c r="L339" i="9"/>
  <c r="M339" i="9"/>
  <c r="H340" i="9"/>
  <c r="I340" i="9"/>
  <c r="J340" i="9"/>
  <c r="K340" i="9"/>
  <c r="L340" i="9"/>
  <c r="M340" i="9"/>
  <c r="H341" i="9"/>
  <c r="I341" i="9"/>
  <c r="J341" i="9"/>
  <c r="K341" i="9"/>
  <c r="L341" i="9"/>
  <c r="M341" i="9"/>
  <c r="H342" i="9"/>
  <c r="I342" i="9"/>
  <c r="J342" i="9"/>
  <c r="K342" i="9"/>
  <c r="L342" i="9"/>
  <c r="M342" i="9"/>
  <c r="H343" i="9"/>
  <c r="I343" i="9"/>
  <c r="J343" i="9"/>
  <c r="K343" i="9"/>
  <c r="L343" i="9"/>
  <c r="M343" i="9"/>
  <c r="H344" i="9"/>
  <c r="I344" i="9"/>
  <c r="J344" i="9"/>
  <c r="K344" i="9"/>
  <c r="L344" i="9"/>
  <c r="M344" i="9"/>
  <c r="H345" i="9"/>
  <c r="I345" i="9"/>
  <c r="J345" i="9"/>
  <c r="K345" i="9"/>
  <c r="L345" i="9"/>
  <c r="M345" i="9"/>
  <c r="H346" i="9"/>
  <c r="I346" i="9"/>
  <c r="J346" i="9"/>
  <c r="K346" i="9"/>
  <c r="L346" i="9"/>
  <c r="M346" i="9"/>
  <c r="H347" i="9"/>
  <c r="I347" i="9"/>
  <c r="J347" i="9"/>
  <c r="K347" i="9"/>
  <c r="L347" i="9"/>
  <c r="M347" i="9"/>
  <c r="H348" i="9"/>
  <c r="I348" i="9"/>
  <c r="J348" i="9"/>
  <c r="K348" i="9"/>
  <c r="L348" i="9"/>
  <c r="M348" i="9"/>
  <c r="H349" i="9"/>
  <c r="I349" i="9"/>
  <c r="J349" i="9"/>
  <c r="K349" i="9"/>
  <c r="L349" i="9"/>
  <c r="M349" i="9"/>
  <c r="H350" i="9"/>
  <c r="I350" i="9"/>
  <c r="J350" i="9"/>
  <c r="K350" i="9"/>
  <c r="L350" i="9"/>
  <c r="M350" i="9"/>
  <c r="H351" i="9"/>
  <c r="I351" i="9"/>
  <c r="J351" i="9"/>
  <c r="K351" i="9"/>
  <c r="L351" i="9"/>
  <c r="M351" i="9"/>
  <c r="H352" i="9"/>
  <c r="I352" i="9"/>
  <c r="J352" i="9"/>
  <c r="K352" i="9"/>
  <c r="L352" i="9"/>
  <c r="M352" i="9"/>
  <c r="H353" i="9"/>
  <c r="I353" i="9"/>
  <c r="J353" i="9"/>
  <c r="K353" i="9"/>
  <c r="L353" i="9"/>
  <c r="M353" i="9"/>
  <c r="H354" i="9"/>
  <c r="I354" i="9"/>
  <c r="J354" i="9"/>
  <c r="K354" i="9"/>
  <c r="L354" i="9"/>
  <c r="M354" i="9"/>
  <c r="H355" i="9"/>
  <c r="I355" i="9"/>
  <c r="J355" i="9"/>
  <c r="K355" i="9"/>
  <c r="L355" i="9"/>
  <c r="M355" i="9"/>
  <c r="H356" i="9"/>
  <c r="I356" i="9"/>
  <c r="J356" i="9"/>
  <c r="K356" i="9"/>
  <c r="L356" i="9"/>
  <c r="M356" i="9"/>
  <c r="H357" i="9"/>
  <c r="I357" i="9"/>
  <c r="J357" i="9"/>
  <c r="K357" i="9"/>
  <c r="L357" i="9"/>
  <c r="M357" i="9"/>
  <c r="H358" i="9"/>
  <c r="I358" i="9"/>
  <c r="J358" i="9"/>
  <c r="K358" i="9"/>
  <c r="L358" i="9"/>
  <c r="M358" i="9"/>
  <c r="H359" i="9"/>
  <c r="I359" i="9"/>
  <c r="J359" i="9"/>
  <c r="K359" i="9"/>
  <c r="L359" i="9"/>
  <c r="M359" i="9"/>
  <c r="H360" i="9"/>
  <c r="I360" i="9"/>
  <c r="J360" i="9"/>
  <c r="K360" i="9"/>
  <c r="L360" i="9"/>
  <c r="M360" i="9"/>
  <c r="H361" i="9"/>
  <c r="I361" i="9"/>
  <c r="J361" i="9"/>
  <c r="K361" i="9"/>
  <c r="L361" i="9"/>
  <c r="M361" i="9"/>
  <c r="H362" i="9"/>
  <c r="I362" i="9"/>
  <c r="J362" i="9"/>
  <c r="K362" i="9"/>
  <c r="L362" i="9"/>
  <c r="M362" i="9"/>
  <c r="H363" i="9"/>
  <c r="I363" i="9"/>
  <c r="J363" i="9"/>
  <c r="K363" i="9"/>
  <c r="L363" i="9"/>
  <c r="M363" i="9"/>
  <c r="H364" i="9"/>
  <c r="I364" i="9"/>
  <c r="J364" i="9"/>
  <c r="K364" i="9"/>
  <c r="L364" i="9"/>
  <c r="M364" i="9"/>
  <c r="H365" i="9"/>
  <c r="I365" i="9"/>
  <c r="J365" i="9"/>
  <c r="K365" i="9"/>
  <c r="L365" i="9"/>
  <c r="M365" i="9"/>
  <c r="H366" i="9"/>
  <c r="I366" i="9"/>
  <c r="J366" i="9"/>
  <c r="K366" i="9"/>
  <c r="L366" i="9"/>
  <c r="M366" i="9"/>
  <c r="H367" i="9"/>
  <c r="I367" i="9"/>
  <c r="J367" i="9"/>
  <c r="K367" i="9"/>
  <c r="L367" i="9"/>
  <c r="M367" i="9"/>
  <c r="H368" i="9"/>
  <c r="I368" i="9"/>
  <c r="J368" i="9"/>
  <c r="K368" i="9"/>
  <c r="L368" i="9"/>
  <c r="M368" i="9"/>
  <c r="H369" i="9"/>
  <c r="I369" i="9"/>
  <c r="J369" i="9"/>
  <c r="K369" i="9"/>
  <c r="L369" i="9"/>
  <c r="M369" i="9"/>
  <c r="H370" i="9"/>
  <c r="I370" i="9"/>
  <c r="J370" i="9"/>
  <c r="K370" i="9"/>
  <c r="L370" i="9"/>
  <c r="M370" i="9"/>
  <c r="H371" i="9"/>
  <c r="I371" i="9"/>
  <c r="J371" i="9"/>
  <c r="K371" i="9"/>
  <c r="L371" i="9"/>
  <c r="M371" i="9"/>
  <c r="H372" i="9"/>
  <c r="I372" i="9"/>
  <c r="J372" i="9"/>
  <c r="K372" i="9"/>
  <c r="L372" i="9"/>
  <c r="M372" i="9"/>
  <c r="H373" i="9"/>
  <c r="I373" i="9"/>
  <c r="J373" i="9"/>
  <c r="K373" i="9"/>
  <c r="L373" i="9"/>
  <c r="M373" i="9"/>
  <c r="H374" i="9"/>
  <c r="I374" i="9"/>
  <c r="J374" i="9"/>
  <c r="K374" i="9"/>
  <c r="L374" i="9"/>
  <c r="M374" i="9"/>
  <c r="H375" i="9"/>
  <c r="I375" i="9"/>
  <c r="J375" i="9"/>
  <c r="K375" i="9"/>
  <c r="L375" i="9"/>
  <c r="M375" i="9"/>
  <c r="H376" i="9"/>
  <c r="I376" i="9"/>
  <c r="J376" i="9"/>
  <c r="K376" i="9"/>
  <c r="L376" i="9"/>
  <c r="M376" i="9"/>
  <c r="H377" i="9"/>
  <c r="I377" i="9"/>
  <c r="J377" i="9"/>
  <c r="K377" i="9"/>
  <c r="L377" i="9"/>
  <c r="M377" i="9"/>
  <c r="H378" i="9"/>
  <c r="I378" i="9"/>
  <c r="J378" i="9"/>
  <c r="K378" i="9"/>
  <c r="L378" i="9"/>
  <c r="M378" i="9"/>
  <c r="H379" i="9"/>
  <c r="I379" i="9"/>
  <c r="J379" i="9"/>
  <c r="K379" i="9"/>
  <c r="L379" i="9"/>
  <c r="M379" i="9"/>
  <c r="H380" i="9"/>
  <c r="I380" i="9"/>
  <c r="J380" i="9"/>
  <c r="K380" i="9"/>
  <c r="L380" i="9"/>
  <c r="M380" i="9"/>
  <c r="H381" i="9"/>
  <c r="I381" i="9"/>
  <c r="J381" i="9"/>
  <c r="K381" i="9"/>
  <c r="L381" i="9"/>
  <c r="M381" i="9"/>
  <c r="H382" i="9"/>
  <c r="I382" i="9"/>
  <c r="J382" i="9"/>
  <c r="K382" i="9"/>
  <c r="L382" i="9"/>
  <c r="M382" i="9"/>
  <c r="H383" i="9"/>
  <c r="I383" i="9"/>
  <c r="J383" i="9"/>
  <c r="K383" i="9"/>
  <c r="L383" i="9"/>
  <c r="M383" i="9"/>
  <c r="H384" i="9"/>
  <c r="I384" i="9"/>
  <c r="J384" i="9"/>
  <c r="K384" i="9"/>
  <c r="L384" i="9"/>
  <c r="M384" i="9"/>
  <c r="H385" i="9"/>
  <c r="I385" i="9"/>
  <c r="J385" i="9"/>
  <c r="K385" i="9"/>
  <c r="L385" i="9"/>
  <c r="M385" i="9"/>
  <c r="H386" i="9"/>
  <c r="I386" i="9"/>
  <c r="J386" i="9"/>
  <c r="K386" i="9"/>
  <c r="L386" i="9"/>
  <c r="M386" i="9"/>
  <c r="H387" i="9"/>
  <c r="I387" i="9"/>
  <c r="J387" i="9"/>
  <c r="K387" i="9"/>
  <c r="L387" i="9"/>
  <c r="M387" i="9"/>
  <c r="H388" i="9"/>
  <c r="I388" i="9"/>
  <c r="J388" i="9"/>
  <c r="K388" i="9"/>
  <c r="L388" i="9"/>
  <c r="M388" i="9"/>
  <c r="H389" i="9"/>
  <c r="I389" i="9"/>
  <c r="J389" i="9"/>
  <c r="K389" i="9"/>
  <c r="L389" i="9"/>
  <c r="M389" i="9"/>
  <c r="H390" i="9"/>
  <c r="I390" i="9"/>
  <c r="J390" i="9"/>
  <c r="K390" i="9"/>
  <c r="L390" i="9"/>
  <c r="M390" i="9"/>
  <c r="H391" i="9"/>
  <c r="I391" i="9"/>
  <c r="J391" i="9"/>
  <c r="K391" i="9"/>
  <c r="L391" i="9"/>
  <c r="M391" i="9"/>
  <c r="H392" i="9"/>
  <c r="I392" i="9"/>
  <c r="J392" i="9"/>
  <c r="K392" i="9"/>
  <c r="L392" i="9"/>
  <c r="M392" i="9"/>
  <c r="H393" i="9"/>
  <c r="I393" i="9"/>
  <c r="J393" i="9"/>
  <c r="K393" i="9"/>
  <c r="L393" i="9"/>
  <c r="M393" i="9"/>
  <c r="H394" i="9"/>
  <c r="I394" i="9"/>
  <c r="J394" i="9"/>
  <c r="K394" i="9"/>
  <c r="L394" i="9"/>
  <c r="M394" i="9"/>
  <c r="H395" i="9"/>
  <c r="I395" i="9"/>
  <c r="J395" i="9"/>
  <c r="K395" i="9"/>
  <c r="L395" i="9"/>
  <c r="M395" i="9"/>
  <c r="H396" i="9"/>
  <c r="I396" i="9"/>
  <c r="J396" i="9"/>
  <c r="K396" i="9"/>
  <c r="L396" i="9"/>
  <c r="M396" i="9"/>
  <c r="H397" i="9"/>
  <c r="I397" i="9"/>
  <c r="J397" i="9"/>
  <c r="K397" i="9"/>
  <c r="L397" i="9"/>
  <c r="M397" i="9"/>
  <c r="H398" i="9"/>
  <c r="I398" i="9"/>
  <c r="J398" i="9"/>
  <c r="K398" i="9"/>
  <c r="L398" i="9"/>
  <c r="M398" i="9"/>
  <c r="H399" i="9"/>
  <c r="I399" i="9"/>
  <c r="J399" i="9"/>
  <c r="K399" i="9"/>
  <c r="L399" i="9"/>
  <c r="M399" i="9"/>
  <c r="H400" i="9"/>
  <c r="I400" i="9"/>
  <c r="J400" i="9"/>
  <c r="K400" i="9"/>
  <c r="L400" i="9"/>
  <c r="M400" i="9"/>
  <c r="H401" i="9"/>
  <c r="I401" i="9"/>
  <c r="J401" i="9"/>
  <c r="K401" i="9"/>
  <c r="L401" i="9"/>
  <c r="M401" i="9"/>
  <c r="H402" i="9"/>
  <c r="I402" i="9"/>
  <c r="J402" i="9"/>
  <c r="K402" i="9"/>
  <c r="L402" i="9"/>
  <c r="M402" i="9"/>
  <c r="H403" i="9"/>
  <c r="I403" i="9"/>
  <c r="J403" i="9"/>
  <c r="K403" i="9"/>
  <c r="L403" i="9"/>
  <c r="M403" i="9"/>
  <c r="H404" i="9"/>
  <c r="I404" i="9"/>
  <c r="J404" i="9"/>
  <c r="K404" i="9"/>
  <c r="L404" i="9"/>
  <c r="M404" i="9"/>
  <c r="H405" i="9"/>
  <c r="I405" i="9"/>
  <c r="J405" i="9"/>
  <c r="K405" i="9"/>
  <c r="L405" i="9"/>
  <c r="M405" i="9"/>
  <c r="H406" i="9"/>
  <c r="I406" i="9"/>
  <c r="J406" i="9"/>
  <c r="K406" i="9"/>
  <c r="L406" i="9"/>
  <c r="M406" i="9"/>
  <c r="H407" i="9"/>
  <c r="I407" i="9"/>
  <c r="J407" i="9"/>
  <c r="K407" i="9"/>
  <c r="L407" i="9"/>
  <c r="M407" i="9"/>
  <c r="H408" i="9"/>
  <c r="I408" i="9"/>
  <c r="J408" i="9"/>
  <c r="K408" i="9"/>
  <c r="L408" i="9"/>
  <c r="M408" i="9"/>
  <c r="H409" i="9"/>
  <c r="I409" i="9"/>
  <c r="J409" i="9"/>
  <c r="K409" i="9"/>
  <c r="L409" i="9"/>
  <c r="M409" i="9"/>
  <c r="H410" i="9"/>
  <c r="I410" i="9"/>
  <c r="J410" i="9"/>
  <c r="K410" i="9"/>
  <c r="L410" i="9"/>
  <c r="M410" i="9"/>
  <c r="H411" i="9"/>
  <c r="I411" i="9"/>
  <c r="J411" i="9"/>
  <c r="K411" i="9"/>
  <c r="L411" i="9"/>
  <c r="M411" i="9"/>
  <c r="H412" i="9"/>
  <c r="I412" i="9"/>
  <c r="J412" i="9"/>
  <c r="K412" i="9"/>
  <c r="L412" i="9"/>
  <c r="M412" i="9"/>
  <c r="H413" i="9"/>
  <c r="I413" i="9"/>
  <c r="J413" i="9"/>
  <c r="K413" i="9"/>
  <c r="L413" i="9"/>
  <c r="M413" i="9"/>
  <c r="H414" i="9"/>
  <c r="I414" i="9"/>
  <c r="J414" i="9"/>
  <c r="K414" i="9"/>
  <c r="L414" i="9"/>
  <c r="M414" i="9"/>
  <c r="H415" i="9"/>
  <c r="I415" i="9"/>
  <c r="J415" i="9"/>
  <c r="K415" i="9"/>
  <c r="L415" i="9"/>
  <c r="M415" i="9"/>
  <c r="H416" i="9"/>
  <c r="I416" i="9"/>
  <c r="J416" i="9"/>
  <c r="K416" i="9"/>
  <c r="L416" i="9"/>
  <c r="M416" i="9"/>
  <c r="H417" i="9"/>
  <c r="I417" i="9"/>
  <c r="J417" i="9"/>
  <c r="K417" i="9"/>
  <c r="L417" i="9"/>
  <c r="M417" i="9"/>
  <c r="H418" i="9"/>
  <c r="I418" i="9"/>
  <c r="J418" i="9"/>
  <c r="K418" i="9"/>
  <c r="L418" i="9"/>
  <c r="M418" i="9"/>
  <c r="H419" i="9"/>
  <c r="I419" i="9"/>
  <c r="J419" i="9"/>
  <c r="K419" i="9"/>
  <c r="L419" i="9"/>
  <c r="M419" i="9"/>
  <c r="H420" i="9"/>
  <c r="I420" i="9"/>
  <c r="J420" i="9"/>
  <c r="K420" i="9"/>
  <c r="L420" i="9"/>
  <c r="M420" i="9"/>
  <c r="H421" i="9"/>
  <c r="I421" i="9"/>
  <c r="J421" i="9"/>
  <c r="K421" i="9"/>
  <c r="L421" i="9"/>
  <c r="M421" i="9"/>
  <c r="H422" i="9"/>
  <c r="I422" i="9"/>
  <c r="J422" i="9"/>
  <c r="K422" i="9"/>
  <c r="L422" i="9"/>
  <c r="M422" i="9"/>
  <c r="H423" i="9"/>
  <c r="I423" i="9"/>
  <c r="J423" i="9"/>
  <c r="K423" i="9"/>
  <c r="L423" i="9"/>
  <c r="M423" i="9"/>
  <c r="H424" i="9"/>
  <c r="I424" i="9"/>
  <c r="J424" i="9"/>
  <c r="K424" i="9"/>
  <c r="L424" i="9"/>
  <c r="M424" i="9"/>
  <c r="H425" i="9"/>
  <c r="I425" i="9"/>
  <c r="J425" i="9"/>
  <c r="K425" i="9"/>
  <c r="L425" i="9"/>
  <c r="M425" i="9"/>
  <c r="H426" i="9"/>
  <c r="I426" i="9"/>
  <c r="J426" i="9"/>
  <c r="K426" i="9"/>
  <c r="L426" i="9"/>
  <c r="M426" i="9"/>
  <c r="H427" i="9"/>
  <c r="I427" i="9"/>
  <c r="J427" i="9"/>
  <c r="K427" i="9"/>
  <c r="L427" i="9"/>
  <c r="M427" i="9"/>
  <c r="H428" i="9"/>
  <c r="I428" i="9"/>
  <c r="J428" i="9"/>
  <c r="K428" i="9"/>
  <c r="L428" i="9"/>
  <c r="M428" i="9"/>
  <c r="H429" i="9"/>
  <c r="I429" i="9"/>
  <c r="J429" i="9"/>
  <c r="K429" i="9"/>
  <c r="L429" i="9"/>
  <c r="M429" i="9"/>
  <c r="H430" i="9"/>
  <c r="I430" i="9"/>
  <c r="J430" i="9"/>
  <c r="K430" i="9"/>
  <c r="L430" i="9"/>
  <c r="M430" i="9"/>
  <c r="H431" i="9"/>
  <c r="I431" i="9"/>
  <c r="J431" i="9"/>
  <c r="K431" i="9"/>
  <c r="L431" i="9"/>
  <c r="M431" i="9"/>
  <c r="H432" i="9"/>
  <c r="I432" i="9"/>
  <c r="J432" i="9"/>
  <c r="K432" i="9"/>
  <c r="L432" i="9"/>
  <c r="M432" i="9"/>
  <c r="H433" i="9"/>
  <c r="I433" i="9"/>
  <c r="J433" i="9"/>
  <c r="K433" i="9"/>
  <c r="L433" i="9"/>
  <c r="M433" i="9"/>
  <c r="H434" i="9"/>
  <c r="I434" i="9"/>
  <c r="J434" i="9"/>
  <c r="K434" i="9"/>
  <c r="L434" i="9"/>
  <c r="M434" i="9"/>
  <c r="H435" i="9"/>
  <c r="I435" i="9"/>
  <c r="J435" i="9"/>
  <c r="K435" i="9"/>
  <c r="L435" i="9"/>
  <c r="M435" i="9"/>
  <c r="H436" i="9"/>
  <c r="I436" i="9"/>
  <c r="J436" i="9"/>
  <c r="K436" i="9"/>
  <c r="L436" i="9"/>
  <c r="M436" i="9"/>
  <c r="H437" i="9"/>
  <c r="I437" i="9"/>
  <c r="J437" i="9"/>
  <c r="K437" i="9"/>
  <c r="L437" i="9"/>
  <c r="M437" i="9"/>
  <c r="H438" i="9"/>
  <c r="I438" i="9"/>
  <c r="J438" i="9"/>
  <c r="K438" i="9"/>
  <c r="L438" i="9"/>
  <c r="M438" i="9"/>
  <c r="H439" i="9"/>
  <c r="I439" i="9"/>
  <c r="J439" i="9"/>
  <c r="K439" i="9"/>
  <c r="L439" i="9"/>
  <c r="M439" i="9"/>
  <c r="H440" i="9"/>
  <c r="I440" i="9"/>
  <c r="J440" i="9"/>
  <c r="K440" i="9"/>
  <c r="L440" i="9"/>
  <c r="M440" i="9"/>
  <c r="H441" i="9"/>
  <c r="I441" i="9"/>
  <c r="J441" i="9"/>
  <c r="K441" i="9"/>
  <c r="L441" i="9"/>
  <c r="M441" i="9"/>
  <c r="H442" i="9"/>
  <c r="I442" i="9"/>
  <c r="J442" i="9"/>
  <c r="K442" i="9"/>
  <c r="L442" i="9"/>
  <c r="M442" i="9"/>
  <c r="H443" i="9"/>
  <c r="I443" i="9"/>
  <c r="J443" i="9"/>
  <c r="K443" i="9"/>
  <c r="L443" i="9"/>
  <c r="M443" i="9"/>
  <c r="H444" i="9"/>
  <c r="I444" i="9"/>
  <c r="J444" i="9"/>
  <c r="K444" i="9"/>
  <c r="L444" i="9"/>
  <c r="M444" i="9"/>
  <c r="H445" i="9"/>
  <c r="I445" i="9"/>
  <c r="J445" i="9"/>
  <c r="K445" i="9"/>
  <c r="L445" i="9"/>
  <c r="M445" i="9"/>
  <c r="H446" i="9"/>
  <c r="I446" i="9"/>
  <c r="J446" i="9"/>
  <c r="K446" i="9"/>
  <c r="L446" i="9"/>
  <c r="M446" i="9"/>
  <c r="H447" i="9"/>
  <c r="I447" i="9"/>
  <c r="J447" i="9"/>
  <c r="K447" i="9"/>
  <c r="L447" i="9"/>
  <c r="M447" i="9"/>
  <c r="H448" i="9"/>
  <c r="I448" i="9"/>
  <c r="J448" i="9"/>
  <c r="K448" i="9"/>
  <c r="L448" i="9"/>
  <c r="M448" i="9"/>
  <c r="H449" i="9"/>
  <c r="I449" i="9"/>
  <c r="J449" i="9"/>
  <c r="K449" i="9"/>
  <c r="L449" i="9"/>
  <c r="M449" i="9"/>
  <c r="H450" i="9"/>
  <c r="I450" i="9"/>
  <c r="J450" i="9"/>
  <c r="K450" i="9"/>
  <c r="L450" i="9"/>
  <c r="M450" i="9"/>
  <c r="H451" i="9"/>
  <c r="I451" i="9"/>
  <c r="J451" i="9"/>
  <c r="K451" i="9"/>
  <c r="L451" i="9"/>
  <c r="M451" i="9"/>
  <c r="H452" i="9"/>
  <c r="I452" i="9"/>
  <c r="J452" i="9"/>
  <c r="K452" i="9"/>
  <c r="L452" i="9"/>
  <c r="M452" i="9"/>
  <c r="H453" i="9"/>
  <c r="I453" i="9"/>
  <c r="J453" i="9"/>
  <c r="K453" i="9"/>
  <c r="L453" i="9"/>
  <c r="M453" i="9"/>
  <c r="H454" i="9"/>
  <c r="I454" i="9"/>
  <c r="J454" i="9"/>
  <c r="K454" i="9"/>
  <c r="L454" i="9"/>
  <c r="M454" i="9"/>
  <c r="H455" i="9"/>
  <c r="I455" i="9"/>
  <c r="J455" i="9"/>
  <c r="K455" i="9"/>
  <c r="L455" i="9"/>
  <c r="M455" i="9"/>
  <c r="H456" i="9"/>
  <c r="I456" i="9"/>
  <c r="J456" i="9"/>
  <c r="K456" i="9"/>
  <c r="L456" i="9"/>
  <c r="M456" i="9"/>
  <c r="H457" i="9"/>
  <c r="I457" i="9"/>
  <c r="J457" i="9"/>
  <c r="K457" i="9"/>
  <c r="L457" i="9"/>
  <c r="M457" i="9"/>
  <c r="H458" i="9"/>
  <c r="I458" i="9"/>
  <c r="J458" i="9"/>
  <c r="K458" i="9"/>
  <c r="L458" i="9"/>
  <c r="M458" i="9"/>
  <c r="H459" i="9"/>
  <c r="I459" i="9"/>
  <c r="J459" i="9"/>
  <c r="K459" i="9"/>
  <c r="L459" i="9"/>
  <c r="M459" i="9"/>
  <c r="H460" i="9"/>
  <c r="I460" i="9"/>
  <c r="J460" i="9"/>
  <c r="K460" i="9"/>
  <c r="L460" i="9"/>
  <c r="M460" i="9"/>
  <c r="H461" i="9"/>
  <c r="I461" i="9"/>
  <c r="J461" i="9"/>
  <c r="K461" i="9"/>
  <c r="L461" i="9"/>
  <c r="M461" i="9"/>
  <c r="H462" i="9"/>
  <c r="I462" i="9"/>
  <c r="J462" i="9"/>
  <c r="K462" i="9"/>
  <c r="L462" i="9"/>
  <c r="M462" i="9"/>
  <c r="H463" i="9"/>
  <c r="I463" i="9"/>
  <c r="J463" i="9"/>
  <c r="K463" i="9"/>
  <c r="L463" i="9"/>
  <c r="M463" i="9"/>
  <c r="H464" i="9"/>
  <c r="I464" i="9"/>
  <c r="J464" i="9"/>
  <c r="K464" i="9"/>
  <c r="L464" i="9"/>
  <c r="M464" i="9"/>
  <c r="H465" i="9"/>
  <c r="I465" i="9"/>
  <c r="J465" i="9"/>
  <c r="K465" i="9"/>
  <c r="L465" i="9"/>
  <c r="M465" i="9"/>
  <c r="H466" i="9"/>
  <c r="I466" i="9"/>
  <c r="J466" i="9"/>
  <c r="K466" i="9"/>
  <c r="L466" i="9"/>
  <c r="M466" i="9"/>
  <c r="H467" i="9"/>
  <c r="I467" i="9"/>
  <c r="J467" i="9"/>
  <c r="K467" i="9"/>
  <c r="L467" i="9"/>
  <c r="M467" i="9"/>
  <c r="H468" i="9"/>
  <c r="I468" i="9"/>
  <c r="J468" i="9"/>
  <c r="K468" i="9"/>
  <c r="L468" i="9"/>
  <c r="M468" i="9"/>
  <c r="H469" i="9"/>
  <c r="I469" i="9"/>
  <c r="J469" i="9"/>
  <c r="K469" i="9"/>
  <c r="L469" i="9"/>
  <c r="M469" i="9"/>
  <c r="H470" i="9"/>
  <c r="I470" i="9"/>
  <c r="J470" i="9"/>
  <c r="K470" i="9"/>
  <c r="L470" i="9"/>
  <c r="M470" i="9"/>
  <c r="H471" i="9"/>
  <c r="I471" i="9"/>
  <c r="J471" i="9"/>
  <c r="K471" i="9"/>
  <c r="L471" i="9"/>
  <c r="M471" i="9"/>
  <c r="H472" i="9"/>
  <c r="I472" i="9"/>
  <c r="J472" i="9"/>
  <c r="K472" i="9"/>
  <c r="L472" i="9"/>
  <c r="M472" i="9"/>
  <c r="H473" i="9"/>
  <c r="I473" i="9"/>
  <c r="J473" i="9"/>
  <c r="K473" i="9"/>
  <c r="L473" i="9"/>
  <c r="M473" i="9"/>
  <c r="H474" i="9"/>
  <c r="I474" i="9"/>
  <c r="J474" i="9"/>
  <c r="K474" i="9"/>
  <c r="L474" i="9"/>
  <c r="M474" i="9"/>
  <c r="H475" i="9"/>
  <c r="I475" i="9"/>
  <c r="J475" i="9"/>
  <c r="K475" i="9"/>
  <c r="L475" i="9"/>
  <c r="M475" i="9"/>
  <c r="H476" i="9"/>
  <c r="I476" i="9"/>
  <c r="J476" i="9"/>
  <c r="K476" i="9"/>
  <c r="L476" i="9"/>
  <c r="M476" i="9"/>
  <c r="H477" i="9"/>
  <c r="I477" i="9"/>
  <c r="J477" i="9"/>
  <c r="K477" i="9"/>
  <c r="L477" i="9"/>
  <c r="M477" i="9"/>
  <c r="H478" i="9"/>
  <c r="I478" i="9"/>
  <c r="J478" i="9"/>
  <c r="K478" i="9"/>
  <c r="L478" i="9"/>
  <c r="M478" i="9"/>
  <c r="H479" i="9"/>
  <c r="I479" i="9"/>
  <c r="J479" i="9"/>
  <c r="K479" i="9"/>
  <c r="L479" i="9"/>
  <c r="M479" i="9"/>
  <c r="H480" i="9"/>
  <c r="I480" i="9"/>
  <c r="J480" i="9"/>
  <c r="K480" i="9"/>
  <c r="L480" i="9"/>
  <c r="M480" i="9"/>
  <c r="H481" i="9"/>
  <c r="I481" i="9"/>
  <c r="J481" i="9"/>
  <c r="K481" i="9"/>
  <c r="L481" i="9"/>
  <c r="M481" i="9"/>
  <c r="H482" i="9"/>
  <c r="I482" i="9"/>
  <c r="J482" i="9"/>
  <c r="K482" i="9"/>
  <c r="L482" i="9"/>
  <c r="M482" i="9"/>
  <c r="H483" i="9"/>
  <c r="I483" i="9"/>
  <c r="J483" i="9"/>
  <c r="K483" i="9"/>
  <c r="L483" i="9"/>
  <c r="M483" i="9"/>
  <c r="H484" i="9"/>
  <c r="I484" i="9"/>
  <c r="J484" i="9"/>
  <c r="K484" i="9"/>
  <c r="L484" i="9"/>
  <c r="M484" i="9"/>
  <c r="H485" i="9"/>
  <c r="I485" i="9"/>
  <c r="J485" i="9"/>
  <c r="K485" i="9"/>
  <c r="L485" i="9"/>
  <c r="M485" i="9"/>
  <c r="H486" i="9"/>
  <c r="I486" i="9"/>
  <c r="J486" i="9"/>
  <c r="K486" i="9"/>
  <c r="L486" i="9"/>
  <c r="M486" i="9"/>
  <c r="H487" i="9"/>
  <c r="I487" i="9"/>
  <c r="J487" i="9"/>
  <c r="K487" i="9"/>
  <c r="L487" i="9"/>
  <c r="M487" i="9"/>
  <c r="H488" i="9"/>
  <c r="I488" i="9"/>
  <c r="J488" i="9"/>
  <c r="K488" i="9"/>
  <c r="L488" i="9"/>
  <c r="M488" i="9"/>
  <c r="H489" i="9"/>
  <c r="I489" i="9"/>
  <c r="J489" i="9"/>
  <c r="K489" i="9"/>
  <c r="L489" i="9"/>
  <c r="M489" i="9"/>
  <c r="H490" i="9"/>
  <c r="I490" i="9"/>
  <c r="J490" i="9"/>
  <c r="K490" i="9"/>
  <c r="L490" i="9"/>
  <c r="M490" i="9"/>
  <c r="H491" i="9"/>
  <c r="I491" i="9"/>
  <c r="J491" i="9"/>
  <c r="K491" i="9"/>
  <c r="L491" i="9"/>
  <c r="M491" i="9"/>
  <c r="H492" i="9"/>
  <c r="I492" i="9"/>
  <c r="J492" i="9"/>
  <c r="K492" i="9"/>
  <c r="L492" i="9"/>
  <c r="M492" i="9"/>
  <c r="H493" i="9"/>
  <c r="I493" i="9"/>
  <c r="J493" i="9"/>
  <c r="K493" i="9"/>
  <c r="L493" i="9"/>
  <c r="M493" i="9"/>
  <c r="H494" i="9"/>
  <c r="I494" i="9"/>
  <c r="J494" i="9"/>
  <c r="K494" i="9"/>
  <c r="L494" i="9"/>
  <c r="M494" i="9"/>
  <c r="H495" i="9"/>
  <c r="I495" i="9"/>
  <c r="J495" i="9"/>
  <c r="K495" i="9"/>
  <c r="L495" i="9"/>
  <c r="M495" i="9"/>
  <c r="H496" i="9"/>
  <c r="I496" i="9"/>
  <c r="J496" i="9"/>
  <c r="K496" i="9"/>
  <c r="L496" i="9"/>
  <c r="M496" i="9"/>
  <c r="H497" i="9"/>
  <c r="I497" i="9"/>
  <c r="J497" i="9"/>
  <c r="K497" i="9"/>
  <c r="L497" i="9"/>
  <c r="M497" i="9"/>
  <c r="H498" i="9"/>
  <c r="I498" i="9"/>
  <c r="J498" i="9"/>
  <c r="K498" i="9"/>
  <c r="L498" i="9"/>
  <c r="M498" i="9"/>
  <c r="H499" i="9"/>
  <c r="I499" i="9"/>
  <c r="J499" i="9"/>
  <c r="K499" i="9"/>
  <c r="L499" i="9"/>
  <c r="M499" i="9"/>
  <c r="H500" i="9"/>
  <c r="I500" i="9"/>
  <c r="J500" i="9"/>
  <c r="K500" i="9"/>
  <c r="L500" i="9"/>
  <c r="M500" i="9"/>
  <c r="H501" i="9"/>
  <c r="I501" i="9"/>
  <c r="J501" i="9"/>
  <c r="K501" i="9"/>
  <c r="L501" i="9"/>
  <c r="M501" i="9"/>
  <c r="H502" i="9"/>
  <c r="I502" i="9"/>
  <c r="J502" i="9"/>
  <c r="K502" i="9"/>
  <c r="L502" i="9"/>
  <c r="M502" i="9"/>
  <c r="H503" i="9"/>
  <c r="I503" i="9"/>
  <c r="J503" i="9"/>
  <c r="K503" i="9"/>
  <c r="L503" i="9"/>
  <c r="M503" i="9"/>
  <c r="H504" i="9"/>
  <c r="I504" i="9"/>
  <c r="J504" i="9"/>
  <c r="K504" i="9"/>
  <c r="L504" i="9"/>
  <c r="M504" i="9"/>
  <c r="H505" i="9"/>
  <c r="I505" i="9"/>
  <c r="J505" i="9"/>
  <c r="K505" i="9"/>
  <c r="L505" i="9"/>
  <c r="M505" i="9"/>
  <c r="H506" i="9"/>
  <c r="I506" i="9"/>
  <c r="J506" i="9"/>
  <c r="K506" i="9"/>
  <c r="L506" i="9"/>
  <c r="M506" i="9"/>
  <c r="H507" i="9"/>
  <c r="I507" i="9"/>
  <c r="J507" i="9"/>
  <c r="K507" i="9"/>
  <c r="L507" i="9"/>
  <c r="M507" i="9"/>
  <c r="H508" i="9"/>
  <c r="I508" i="9"/>
  <c r="J508" i="9"/>
  <c r="K508" i="9"/>
  <c r="L508" i="9"/>
  <c r="M508" i="9"/>
  <c r="H509" i="9"/>
  <c r="I509" i="9"/>
  <c r="J509" i="9"/>
  <c r="K509" i="9"/>
  <c r="L509" i="9"/>
  <c r="M509" i="9"/>
  <c r="H510" i="9"/>
  <c r="I510" i="9"/>
  <c r="J510" i="9"/>
  <c r="K510" i="9"/>
  <c r="L510" i="9"/>
  <c r="M510" i="9"/>
  <c r="H511" i="9"/>
  <c r="I511" i="9"/>
  <c r="J511" i="9"/>
  <c r="K511" i="9"/>
  <c r="L511" i="9"/>
  <c r="M511" i="9"/>
  <c r="H512" i="9"/>
  <c r="I512" i="9"/>
  <c r="J512" i="9"/>
  <c r="K512" i="9"/>
  <c r="L512" i="9"/>
  <c r="M512" i="9"/>
  <c r="H513" i="9"/>
  <c r="I513" i="9"/>
  <c r="J513" i="9"/>
  <c r="K513" i="9"/>
  <c r="L513" i="9"/>
  <c r="M513" i="9"/>
  <c r="H514" i="9"/>
  <c r="I514" i="9"/>
  <c r="J514" i="9"/>
  <c r="K514" i="9"/>
  <c r="L514" i="9"/>
  <c r="M514" i="9"/>
  <c r="H515" i="9"/>
  <c r="I515" i="9"/>
  <c r="J515" i="9"/>
  <c r="K515" i="9"/>
  <c r="L515" i="9"/>
  <c r="M515" i="9"/>
  <c r="H516" i="9"/>
  <c r="I516" i="9"/>
  <c r="J516" i="9"/>
  <c r="K516" i="9"/>
  <c r="L516" i="9"/>
  <c r="M516" i="9"/>
  <c r="H517" i="9"/>
  <c r="I517" i="9"/>
  <c r="J517" i="9"/>
  <c r="K517" i="9"/>
  <c r="L517" i="9"/>
  <c r="M517" i="9"/>
  <c r="H518" i="9"/>
  <c r="I518" i="9"/>
  <c r="J518" i="9"/>
  <c r="K518" i="9"/>
  <c r="L518" i="9"/>
  <c r="M518" i="9"/>
  <c r="H519" i="9"/>
  <c r="I519" i="9"/>
  <c r="J519" i="9"/>
  <c r="K519" i="9"/>
  <c r="L519" i="9"/>
  <c r="M519" i="9"/>
  <c r="H520" i="9"/>
  <c r="I520" i="9"/>
  <c r="J520" i="9"/>
  <c r="K520" i="9"/>
  <c r="L520" i="9"/>
  <c r="M520" i="9"/>
  <c r="H521" i="9"/>
  <c r="I521" i="9"/>
  <c r="J521" i="9"/>
  <c r="K521" i="9"/>
  <c r="L521" i="9"/>
  <c r="M521" i="9"/>
  <c r="H522" i="9"/>
  <c r="I522" i="9"/>
  <c r="J522" i="9"/>
  <c r="K522" i="9"/>
  <c r="L522" i="9"/>
  <c r="M522" i="9"/>
  <c r="H523" i="9"/>
  <c r="I523" i="9"/>
  <c r="J523" i="9"/>
  <c r="K523" i="9"/>
  <c r="L523" i="9"/>
  <c r="M523" i="9"/>
  <c r="H524" i="9"/>
  <c r="I524" i="9"/>
  <c r="J524" i="9"/>
  <c r="K524" i="9"/>
  <c r="L524" i="9"/>
  <c r="M524" i="9"/>
  <c r="H525" i="9"/>
  <c r="I525" i="9"/>
  <c r="J525" i="9"/>
  <c r="K525" i="9"/>
  <c r="L525" i="9"/>
  <c r="M525" i="9"/>
  <c r="H526" i="9"/>
  <c r="I526" i="9"/>
  <c r="J526" i="9"/>
  <c r="K526" i="9"/>
  <c r="L526" i="9"/>
  <c r="M526" i="9"/>
  <c r="H527" i="9"/>
  <c r="I527" i="9"/>
  <c r="J527" i="9"/>
  <c r="K527" i="9"/>
  <c r="L527" i="9"/>
  <c r="M527" i="9"/>
  <c r="H528" i="9"/>
  <c r="I528" i="9"/>
  <c r="J528" i="9"/>
  <c r="K528" i="9"/>
  <c r="L528" i="9"/>
  <c r="M528" i="9"/>
  <c r="H529" i="9"/>
  <c r="I529" i="9"/>
  <c r="J529" i="9"/>
  <c r="K529" i="9"/>
  <c r="L529" i="9"/>
  <c r="M529" i="9"/>
  <c r="H530" i="9"/>
  <c r="I530" i="9"/>
  <c r="J530" i="9"/>
  <c r="K530" i="9"/>
  <c r="L530" i="9"/>
  <c r="M530" i="9"/>
  <c r="H531" i="9"/>
  <c r="I531" i="9"/>
  <c r="J531" i="9"/>
  <c r="K531" i="9"/>
  <c r="L531" i="9"/>
  <c r="M531" i="9"/>
  <c r="H532" i="9"/>
  <c r="I532" i="9"/>
  <c r="J532" i="9"/>
  <c r="K532" i="9"/>
  <c r="L532" i="9"/>
  <c r="M532" i="9"/>
  <c r="H533" i="9"/>
  <c r="I533" i="9"/>
  <c r="J533" i="9"/>
  <c r="K533" i="9"/>
  <c r="L533" i="9"/>
  <c r="M533" i="9"/>
  <c r="H534" i="9"/>
  <c r="I534" i="9"/>
  <c r="J534" i="9"/>
  <c r="K534" i="9"/>
  <c r="L534" i="9"/>
  <c r="M534" i="9"/>
  <c r="H535" i="9"/>
  <c r="I535" i="9"/>
  <c r="J535" i="9"/>
  <c r="K535" i="9"/>
  <c r="L535" i="9"/>
  <c r="M535" i="9"/>
  <c r="H536" i="9"/>
  <c r="I536" i="9"/>
  <c r="J536" i="9"/>
  <c r="K536" i="9"/>
  <c r="L536" i="9"/>
  <c r="M536" i="9"/>
  <c r="H537" i="9"/>
  <c r="I537" i="9"/>
  <c r="J537" i="9"/>
  <c r="K537" i="9"/>
  <c r="L537" i="9"/>
  <c r="M537" i="9"/>
  <c r="H538" i="9"/>
  <c r="I538" i="9"/>
  <c r="J538" i="9"/>
  <c r="K538" i="9"/>
  <c r="L538" i="9"/>
  <c r="M538" i="9"/>
  <c r="H539" i="9"/>
  <c r="I539" i="9"/>
  <c r="J539" i="9"/>
  <c r="K539" i="9"/>
  <c r="L539" i="9"/>
  <c r="M539" i="9"/>
  <c r="H540" i="9"/>
  <c r="I540" i="9"/>
  <c r="J540" i="9"/>
  <c r="K540" i="9"/>
  <c r="L540" i="9"/>
  <c r="M540" i="9"/>
  <c r="H541" i="9"/>
  <c r="I541" i="9"/>
  <c r="J541" i="9"/>
  <c r="K541" i="9"/>
  <c r="L541" i="9"/>
  <c r="M541" i="9"/>
  <c r="H542" i="9"/>
  <c r="I542" i="9"/>
  <c r="J542" i="9"/>
  <c r="K542" i="9"/>
  <c r="L542" i="9"/>
  <c r="M542" i="9"/>
  <c r="H543" i="9"/>
  <c r="I543" i="9"/>
  <c r="J543" i="9"/>
  <c r="K543" i="9"/>
  <c r="L543" i="9"/>
  <c r="M543" i="9"/>
  <c r="H544" i="9"/>
  <c r="I544" i="9"/>
  <c r="J544" i="9"/>
  <c r="K544" i="9"/>
  <c r="L544" i="9"/>
  <c r="M544" i="9"/>
  <c r="H545" i="9"/>
  <c r="I545" i="9"/>
  <c r="J545" i="9"/>
  <c r="K545" i="9"/>
  <c r="L545" i="9"/>
  <c r="M545" i="9"/>
  <c r="H546" i="9"/>
  <c r="I546" i="9"/>
  <c r="J546" i="9"/>
  <c r="K546" i="9"/>
  <c r="L546" i="9"/>
  <c r="M546" i="9"/>
  <c r="H547" i="9"/>
  <c r="I547" i="9"/>
  <c r="J547" i="9"/>
  <c r="K547" i="9"/>
  <c r="L547" i="9"/>
  <c r="M547" i="9"/>
  <c r="H548" i="9"/>
  <c r="I548" i="9"/>
  <c r="J548" i="9"/>
  <c r="K548" i="9"/>
  <c r="L548" i="9"/>
  <c r="M548" i="9"/>
  <c r="H549" i="9"/>
  <c r="I549" i="9"/>
  <c r="J549" i="9"/>
  <c r="K549" i="9"/>
  <c r="L549" i="9"/>
  <c r="M549" i="9"/>
  <c r="H550" i="9"/>
  <c r="I550" i="9"/>
  <c r="J550" i="9"/>
  <c r="K550" i="9"/>
  <c r="L550" i="9"/>
  <c r="M550" i="9"/>
  <c r="H551" i="9"/>
  <c r="I551" i="9"/>
  <c r="J551" i="9"/>
  <c r="K551" i="9"/>
  <c r="L551" i="9"/>
  <c r="M551" i="9"/>
  <c r="H552" i="9"/>
  <c r="I552" i="9"/>
  <c r="J552" i="9"/>
  <c r="K552" i="9"/>
  <c r="L552" i="9"/>
  <c r="M552" i="9"/>
  <c r="H553" i="9"/>
  <c r="I553" i="9"/>
  <c r="J553" i="9"/>
  <c r="K553" i="9"/>
  <c r="L553" i="9"/>
  <c r="M553" i="9"/>
  <c r="H554" i="9"/>
  <c r="I554" i="9"/>
  <c r="J554" i="9"/>
  <c r="K554" i="9"/>
  <c r="L554" i="9"/>
  <c r="M554" i="9"/>
  <c r="H555" i="9"/>
  <c r="I555" i="9"/>
  <c r="J555" i="9"/>
  <c r="K555" i="9"/>
  <c r="L555" i="9"/>
  <c r="M555" i="9"/>
  <c r="H556" i="9"/>
  <c r="I556" i="9"/>
  <c r="J556" i="9"/>
  <c r="K556" i="9"/>
  <c r="L556" i="9"/>
  <c r="M556" i="9"/>
  <c r="H557" i="9"/>
  <c r="I557" i="9"/>
  <c r="J557" i="9"/>
  <c r="K557" i="9"/>
  <c r="L557" i="9"/>
  <c r="M557" i="9"/>
  <c r="H558" i="9"/>
  <c r="I558" i="9"/>
  <c r="J558" i="9"/>
  <c r="K558" i="9"/>
  <c r="L558" i="9"/>
  <c r="M558" i="9"/>
  <c r="H559" i="9"/>
  <c r="I559" i="9"/>
  <c r="J559" i="9"/>
  <c r="K559" i="9"/>
  <c r="L559" i="9"/>
  <c r="M559" i="9"/>
  <c r="H560" i="9"/>
  <c r="I560" i="9"/>
  <c r="J560" i="9"/>
  <c r="K560" i="9"/>
  <c r="L560" i="9"/>
  <c r="M560" i="9"/>
  <c r="H561" i="9"/>
  <c r="I561" i="9"/>
  <c r="J561" i="9"/>
  <c r="K561" i="9"/>
  <c r="L561" i="9"/>
  <c r="M561" i="9"/>
  <c r="H562" i="9"/>
  <c r="I562" i="9"/>
  <c r="J562" i="9"/>
  <c r="K562" i="9"/>
  <c r="L562" i="9"/>
  <c r="M562" i="9"/>
  <c r="H563" i="9"/>
  <c r="I563" i="9"/>
  <c r="J563" i="9"/>
  <c r="K563" i="9"/>
  <c r="L563" i="9"/>
  <c r="M563" i="9"/>
  <c r="H564" i="9"/>
  <c r="I564" i="9"/>
  <c r="J564" i="9"/>
  <c r="K564" i="9"/>
  <c r="L564" i="9"/>
  <c r="M564" i="9"/>
  <c r="H565" i="9"/>
  <c r="I565" i="9"/>
  <c r="J565" i="9"/>
  <c r="K565" i="9"/>
  <c r="L565" i="9"/>
  <c r="M565" i="9"/>
  <c r="H566" i="9"/>
  <c r="I566" i="9"/>
  <c r="J566" i="9"/>
  <c r="K566" i="9"/>
  <c r="L566" i="9"/>
  <c r="M566" i="9"/>
  <c r="H567" i="9"/>
  <c r="I567" i="9"/>
  <c r="J567" i="9"/>
  <c r="K567" i="9"/>
  <c r="L567" i="9"/>
  <c r="M567" i="9"/>
  <c r="H568" i="9"/>
  <c r="I568" i="9"/>
  <c r="J568" i="9"/>
  <c r="K568" i="9"/>
  <c r="L568" i="9"/>
  <c r="M568" i="9"/>
  <c r="H569" i="9"/>
  <c r="I569" i="9"/>
  <c r="J569" i="9"/>
  <c r="K569" i="9"/>
  <c r="L569" i="9"/>
  <c r="M569" i="9"/>
  <c r="H570" i="9"/>
  <c r="I570" i="9"/>
  <c r="J570" i="9"/>
  <c r="K570" i="9"/>
  <c r="L570" i="9"/>
  <c r="M570" i="9"/>
  <c r="H571" i="9"/>
  <c r="I571" i="9"/>
  <c r="J571" i="9"/>
  <c r="K571" i="9"/>
  <c r="L571" i="9"/>
  <c r="M571" i="9"/>
  <c r="H572" i="9"/>
  <c r="I572" i="9"/>
  <c r="J572" i="9"/>
  <c r="K572" i="9"/>
  <c r="L572" i="9"/>
  <c r="M572" i="9"/>
  <c r="H573" i="9"/>
  <c r="I573" i="9"/>
  <c r="J573" i="9"/>
  <c r="K573" i="9"/>
  <c r="L573" i="9"/>
  <c r="M573" i="9"/>
  <c r="H574" i="9"/>
  <c r="I574" i="9"/>
  <c r="J574" i="9"/>
  <c r="K574" i="9"/>
  <c r="L574" i="9"/>
  <c r="M574" i="9"/>
  <c r="H575" i="9"/>
  <c r="I575" i="9"/>
  <c r="J575" i="9"/>
  <c r="K575" i="9"/>
  <c r="L575" i="9"/>
  <c r="M575" i="9"/>
  <c r="H576" i="9"/>
  <c r="I576" i="9"/>
  <c r="J576" i="9"/>
  <c r="K576" i="9"/>
  <c r="L576" i="9"/>
  <c r="M576" i="9"/>
  <c r="H577" i="9"/>
  <c r="I577" i="9"/>
  <c r="J577" i="9"/>
  <c r="K577" i="9"/>
  <c r="L577" i="9"/>
  <c r="M577" i="9"/>
  <c r="H578" i="9"/>
  <c r="I578" i="9"/>
  <c r="J578" i="9"/>
  <c r="K578" i="9"/>
  <c r="L578" i="9"/>
  <c r="M578" i="9"/>
  <c r="H579" i="9"/>
  <c r="I579" i="9"/>
  <c r="J579" i="9"/>
  <c r="K579" i="9"/>
  <c r="L579" i="9"/>
  <c r="M579" i="9"/>
  <c r="H580" i="9"/>
  <c r="I580" i="9"/>
  <c r="J580" i="9"/>
  <c r="K580" i="9"/>
  <c r="L580" i="9"/>
  <c r="M580" i="9"/>
  <c r="H581" i="9"/>
  <c r="I581" i="9"/>
  <c r="J581" i="9"/>
  <c r="K581" i="9"/>
  <c r="L581" i="9"/>
  <c r="M581" i="9"/>
  <c r="H582" i="9"/>
  <c r="I582" i="9"/>
  <c r="J582" i="9"/>
  <c r="K582" i="9"/>
  <c r="L582" i="9"/>
  <c r="M582" i="9"/>
  <c r="H583" i="9"/>
  <c r="I583" i="9"/>
  <c r="J583" i="9"/>
  <c r="K583" i="9"/>
  <c r="L583" i="9"/>
  <c r="M583" i="9"/>
  <c r="H584" i="9"/>
  <c r="I584" i="9"/>
  <c r="J584" i="9"/>
  <c r="K584" i="9"/>
  <c r="L584" i="9"/>
  <c r="M584" i="9"/>
  <c r="H585" i="9"/>
  <c r="I585" i="9"/>
  <c r="J585" i="9"/>
  <c r="K585" i="9"/>
  <c r="L585" i="9"/>
  <c r="M585" i="9"/>
  <c r="H586" i="9"/>
  <c r="I586" i="9"/>
  <c r="J586" i="9"/>
  <c r="K586" i="9"/>
  <c r="L586" i="9"/>
  <c r="M586" i="9"/>
  <c r="H587" i="9"/>
  <c r="I587" i="9"/>
  <c r="J587" i="9"/>
  <c r="K587" i="9"/>
  <c r="L587" i="9"/>
  <c r="M587" i="9"/>
  <c r="H588" i="9"/>
  <c r="I588" i="9"/>
  <c r="J588" i="9"/>
  <c r="K588" i="9"/>
  <c r="L588" i="9"/>
  <c r="M588" i="9"/>
  <c r="H589" i="9"/>
  <c r="I589" i="9"/>
  <c r="J589" i="9"/>
  <c r="K589" i="9"/>
  <c r="L589" i="9"/>
  <c r="M589" i="9"/>
  <c r="H590" i="9"/>
  <c r="I590" i="9"/>
  <c r="J590" i="9"/>
  <c r="K590" i="9"/>
  <c r="L590" i="9"/>
  <c r="M590" i="9"/>
  <c r="H591" i="9"/>
  <c r="I591" i="9"/>
  <c r="J591" i="9"/>
  <c r="K591" i="9"/>
  <c r="L591" i="9"/>
  <c r="M591" i="9"/>
  <c r="H592" i="9"/>
  <c r="I592" i="9"/>
  <c r="J592" i="9"/>
  <c r="K592" i="9"/>
  <c r="L592" i="9"/>
  <c r="M592" i="9"/>
  <c r="H593" i="9"/>
  <c r="I593" i="9"/>
  <c r="J593" i="9"/>
  <c r="K593" i="9"/>
  <c r="L593" i="9"/>
  <c r="M593" i="9"/>
  <c r="H594" i="9"/>
  <c r="I594" i="9"/>
  <c r="J594" i="9"/>
  <c r="K594" i="9"/>
  <c r="L594" i="9"/>
  <c r="M594" i="9"/>
  <c r="H595" i="9"/>
  <c r="I595" i="9"/>
  <c r="J595" i="9"/>
  <c r="K595" i="9"/>
  <c r="L595" i="9"/>
  <c r="M595" i="9"/>
  <c r="H596" i="9"/>
  <c r="I596" i="9"/>
  <c r="J596" i="9"/>
  <c r="K596" i="9"/>
  <c r="L596" i="9"/>
  <c r="M596" i="9"/>
  <c r="H597" i="9"/>
  <c r="I597" i="9"/>
  <c r="J597" i="9"/>
  <c r="K597" i="9"/>
  <c r="L597" i="9"/>
  <c r="M597" i="9"/>
  <c r="H598" i="9"/>
  <c r="I598" i="9"/>
  <c r="J598" i="9"/>
  <c r="K598" i="9"/>
  <c r="L598" i="9"/>
  <c r="M598" i="9"/>
  <c r="H599" i="9"/>
  <c r="I599" i="9"/>
  <c r="J599" i="9"/>
  <c r="K599" i="9"/>
  <c r="L599" i="9"/>
  <c r="M599" i="9"/>
  <c r="H600" i="9"/>
  <c r="I600" i="9"/>
  <c r="J600" i="9"/>
  <c r="K600" i="9"/>
  <c r="L600" i="9"/>
  <c r="M600" i="9"/>
  <c r="H601" i="9"/>
  <c r="I601" i="9"/>
  <c r="J601" i="9"/>
  <c r="K601" i="9"/>
  <c r="L601" i="9"/>
  <c r="M601" i="9"/>
  <c r="H602" i="9"/>
  <c r="I602" i="9"/>
  <c r="J602" i="9"/>
  <c r="K602" i="9"/>
  <c r="L602" i="9"/>
  <c r="M602" i="9"/>
  <c r="H603" i="9"/>
  <c r="I603" i="9"/>
  <c r="J603" i="9"/>
  <c r="K603" i="9"/>
  <c r="L603" i="9"/>
  <c r="M603" i="9"/>
  <c r="H604" i="9"/>
  <c r="I604" i="9"/>
  <c r="J604" i="9"/>
  <c r="K604" i="9"/>
  <c r="L604" i="9"/>
  <c r="M604" i="9"/>
  <c r="H605" i="9"/>
  <c r="I605" i="9"/>
  <c r="J605" i="9"/>
  <c r="K605" i="9"/>
  <c r="L605" i="9"/>
  <c r="M605" i="9"/>
  <c r="H606" i="9"/>
  <c r="I606" i="9"/>
  <c r="J606" i="9"/>
  <c r="K606" i="9"/>
  <c r="L606" i="9"/>
  <c r="M606" i="9"/>
  <c r="H607" i="9"/>
  <c r="I607" i="9"/>
  <c r="J607" i="9"/>
  <c r="K607" i="9"/>
  <c r="L607" i="9"/>
  <c r="M607" i="9"/>
  <c r="H608" i="9"/>
  <c r="I608" i="9"/>
  <c r="J608" i="9"/>
  <c r="K608" i="9"/>
  <c r="L608" i="9"/>
  <c r="M608" i="9"/>
  <c r="H609" i="9"/>
  <c r="I609" i="9"/>
  <c r="J609" i="9"/>
  <c r="K609" i="9"/>
  <c r="L609" i="9"/>
  <c r="M609" i="9"/>
  <c r="H610" i="9"/>
  <c r="I610" i="9"/>
  <c r="J610" i="9"/>
  <c r="K610" i="9"/>
  <c r="L610" i="9"/>
  <c r="M610" i="9"/>
  <c r="H611" i="9"/>
  <c r="I611" i="9"/>
  <c r="J611" i="9"/>
  <c r="K611" i="9"/>
  <c r="L611" i="9"/>
  <c r="M611" i="9"/>
  <c r="H612" i="9"/>
  <c r="I612" i="9"/>
  <c r="J612" i="9"/>
  <c r="K612" i="9"/>
  <c r="L612" i="9"/>
  <c r="M612" i="9"/>
  <c r="H613" i="9"/>
  <c r="I613" i="9"/>
  <c r="J613" i="9"/>
  <c r="K613" i="9"/>
  <c r="L613" i="9"/>
  <c r="M613" i="9"/>
  <c r="H614" i="9"/>
  <c r="I614" i="9"/>
  <c r="J614" i="9"/>
  <c r="K614" i="9"/>
  <c r="L614" i="9"/>
  <c r="M614" i="9"/>
  <c r="H615" i="9"/>
  <c r="I615" i="9"/>
  <c r="J615" i="9"/>
  <c r="K615" i="9"/>
  <c r="L615" i="9"/>
  <c r="M615" i="9"/>
  <c r="H616" i="9"/>
  <c r="I616" i="9"/>
  <c r="J616" i="9"/>
  <c r="K616" i="9"/>
  <c r="L616" i="9"/>
  <c r="M616" i="9"/>
  <c r="H617" i="9"/>
  <c r="I617" i="9"/>
  <c r="J617" i="9"/>
  <c r="K617" i="9"/>
  <c r="L617" i="9"/>
  <c r="M617" i="9"/>
  <c r="H618" i="9"/>
  <c r="I618" i="9"/>
  <c r="J618" i="9"/>
  <c r="K618" i="9"/>
  <c r="L618" i="9"/>
  <c r="M618" i="9"/>
  <c r="H619" i="9"/>
  <c r="I619" i="9"/>
  <c r="J619" i="9"/>
  <c r="K619" i="9"/>
  <c r="L619" i="9"/>
  <c r="M619" i="9"/>
  <c r="H620" i="9"/>
  <c r="I620" i="9"/>
  <c r="J620" i="9"/>
  <c r="K620" i="9"/>
  <c r="L620" i="9"/>
  <c r="M620" i="9"/>
  <c r="H621" i="9"/>
  <c r="I621" i="9"/>
  <c r="J621" i="9"/>
  <c r="K621" i="9"/>
  <c r="L621" i="9"/>
  <c r="M621" i="9"/>
  <c r="H622" i="9"/>
  <c r="I622" i="9"/>
  <c r="J622" i="9"/>
  <c r="K622" i="9"/>
  <c r="L622" i="9"/>
  <c r="M622" i="9"/>
  <c r="H623" i="9"/>
  <c r="I623" i="9"/>
  <c r="J623" i="9"/>
  <c r="K623" i="9"/>
  <c r="L623" i="9"/>
  <c r="M623" i="9"/>
  <c r="H624" i="9"/>
  <c r="I624" i="9"/>
  <c r="J624" i="9"/>
  <c r="K624" i="9"/>
  <c r="L624" i="9"/>
  <c r="M624" i="9"/>
  <c r="H625" i="9"/>
  <c r="I625" i="9"/>
  <c r="J625" i="9"/>
  <c r="K625" i="9"/>
  <c r="L625" i="9"/>
  <c r="M625" i="9"/>
  <c r="H626" i="9"/>
  <c r="I626" i="9"/>
  <c r="J626" i="9"/>
  <c r="K626" i="9"/>
  <c r="L626" i="9"/>
  <c r="M626" i="9"/>
  <c r="H627" i="9"/>
  <c r="I627" i="9"/>
  <c r="J627" i="9"/>
  <c r="K627" i="9"/>
  <c r="L627" i="9"/>
  <c r="M627" i="9"/>
  <c r="H628" i="9"/>
  <c r="I628" i="9"/>
  <c r="J628" i="9"/>
  <c r="K628" i="9"/>
  <c r="L628" i="9"/>
  <c r="M628" i="9"/>
  <c r="H629" i="9"/>
  <c r="I629" i="9"/>
  <c r="J629" i="9"/>
  <c r="K629" i="9"/>
  <c r="L629" i="9"/>
  <c r="M629" i="9"/>
  <c r="H630" i="9"/>
  <c r="I630" i="9"/>
  <c r="J630" i="9"/>
  <c r="K630" i="9"/>
  <c r="L630" i="9"/>
  <c r="M630" i="9"/>
  <c r="H631" i="9"/>
  <c r="I631" i="9"/>
  <c r="J631" i="9"/>
  <c r="K631" i="9"/>
  <c r="L631" i="9"/>
  <c r="M631" i="9"/>
  <c r="H632" i="9"/>
  <c r="I632" i="9"/>
  <c r="J632" i="9"/>
  <c r="K632" i="9"/>
  <c r="L632" i="9"/>
  <c r="M632" i="9"/>
  <c r="H633" i="9"/>
  <c r="I633" i="9"/>
  <c r="J633" i="9"/>
  <c r="K633" i="9"/>
  <c r="L633" i="9"/>
  <c r="M633" i="9"/>
  <c r="H634" i="9"/>
  <c r="I634" i="9"/>
  <c r="J634" i="9"/>
  <c r="K634" i="9"/>
  <c r="L634" i="9"/>
  <c r="M634" i="9"/>
  <c r="H635" i="9"/>
  <c r="I635" i="9"/>
  <c r="J635" i="9"/>
  <c r="K635" i="9"/>
  <c r="L635" i="9"/>
  <c r="M635" i="9"/>
  <c r="H636" i="9"/>
  <c r="I636" i="9"/>
  <c r="J636" i="9"/>
  <c r="K636" i="9"/>
  <c r="L636" i="9"/>
  <c r="M636" i="9"/>
  <c r="H637" i="9"/>
  <c r="I637" i="9"/>
  <c r="J637" i="9"/>
  <c r="K637" i="9"/>
  <c r="L637" i="9"/>
  <c r="M637" i="9"/>
  <c r="H638" i="9"/>
  <c r="I638" i="9"/>
  <c r="J638" i="9"/>
  <c r="K638" i="9"/>
  <c r="L638" i="9"/>
  <c r="M638" i="9"/>
  <c r="H639" i="9"/>
  <c r="I639" i="9"/>
  <c r="J639" i="9"/>
  <c r="K639" i="9"/>
  <c r="L639" i="9"/>
  <c r="M639" i="9"/>
  <c r="H640" i="9"/>
  <c r="I640" i="9"/>
  <c r="J640" i="9"/>
  <c r="K640" i="9"/>
  <c r="L640" i="9"/>
  <c r="M640" i="9"/>
  <c r="H641" i="9"/>
  <c r="I641" i="9"/>
  <c r="J641" i="9"/>
  <c r="K641" i="9"/>
  <c r="L641" i="9"/>
  <c r="M641" i="9"/>
  <c r="H642" i="9"/>
  <c r="I642" i="9"/>
  <c r="J642" i="9"/>
  <c r="K642" i="9"/>
  <c r="L642" i="9"/>
  <c r="M642" i="9"/>
  <c r="H643" i="9"/>
  <c r="I643" i="9"/>
  <c r="J643" i="9"/>
  <c r="K643" i="9"/>
  <c r="L643" i="9"/>
  <c r="M643" i="9"/>
  <c r="H644" i="9"/>
  <c r="I644" i="9"/>
  <c r="J644" i="9"/>
  <c r="K644" i="9"/>
  <c r="L644" i="9"/>
  <c r="M644" i="9"/>
  <c r="H645" i="9"/>
  <c r="I645" i="9"/>
  <c r="J645" i="9"/>
  <c r="K645" i="9"/>
  <c r="L645" i="9"/>
  <c r="M645" i="9"/>
  <c r="H646" i="9"/>
  <c r="I646" i="9"/>
  <c r="J646" i="9"/>
  <c r="K646" i="9"/>
  <c r="L646" i="9"/>
  <c r="M646" i="9"/>
  <c r="H647" i="9"/>
  <c r="I647" i="9"/>
  <c r="J647" i="9"/>
  <c r="K647" i="9"/>
  <c r="L647" i="9"/>
  <c r="M647" i="9"/>
  <c r="H648" i="9"/>
  <c r="I648" i="9"/>
  <c r="J648" i="9"/>
  <c r="K648" i="9"/>
  <c r="L648" i="9"/>
  <c r="M648" i="9"/>
  <c r="H649" i="9"/>
  <c r="I649" i="9"/>
  <c r="J649" i="9"/>
  <c r="K649" i="9"/>
  <c r="L649" i="9"/>
  <c r="M649" i="9"/>
  <c r="H650" i="9"/>
  <c r="I650" i="9"/>
  <c r="J650" i="9"/>
  <c r="K650" i="9"/>
  <c r="L650" i="9"/>
  <c r="M650" i="9"/>
  <c r="H651" i="9"/>
  <c r="I651" i="9"/>
  <c r="J651" i="9"/>
  <c r="K651" i="9"/>
  <c r="L651" i="9"/>
  <c r="M651" i="9"/>
  <c r="H652" i="9"/>
  <c r="I652" i="9"/>
  <c r="J652" i="9"/>
  <c r="K652" i="9"/>
  <c r="L652" i="9"/>
  <c r="M652" i="9"/>
  <c r="H653" i="9"/>
  <c r="I653" i="9"/>
  <c r="J653" i="9"/>
  <c r="K653" i="9"/>
  <c r="L653" i="9"/>
  <c r="M653" i="9"/>
  <c r="H654" i="9"/>
  <c r="I654" i="9"/>
  <c r="J654" i="9"/>
  <c r="K654" i="9"/>
  <c r="L654" i="9"/>
  <c r="M654" i="9"/>
  <c r="H655" i="9"/>
  <c r="I655" i="9"/>
  <c r="J655" i="9"/>
  <c r="K655" i="9"/>
  <c r="L655" i="9"/>
  <c r="M655" i="9"/>
  <c r="H656" i="9"/>
  <c r="I656" i="9"/>
  <c r="J656" i="9"/>
  <c r="K656" i="9"/>
  <c r="L656" i="9"/>
  <c r="M656" i="9"/>
  <c r="H657" i="9"/>
  <c r="I657" i="9"/>
  <c r="J657" i="9"/>
  <c r="K657" i="9"/>
  <c r="L657" i="9"/>
  <c r="M657" i="9"/>
  <c r="H658" i="9"/>
  <c r="I658" i="9"/>
  <c r="J658" i="9"/>
  <c r="K658" i="9"/>
  <c r="L658" i="9"/>
  <c r="M658" i="9"/>
  <c r="H659" i="9"/>
  <c r="I659" i="9"/>
  <c r="J659" i="9"/>
  <c r="K659" i="9"/>
  <c r="L659" i="9"/>
  <c r="M659" i="9"/>
  <c r="H660" i="9"/>
  <c r="I660" i="9"/>
  <c r="J660" i="9"/>
  <c r="K660" i="9"/>
  <c r="L660" i="9"/>
  <c r="M660" i="9"/>
  <c r="H661" i="9"/>
  <c r="I661" i="9"/>
  <c r="J661" i="9"/>
  <c r="K661" i="9"/>
  <c r="L661" i="9"/>
  <c r="M661" i="9"/>
  <c r="H662" i="9"/>
  <c r="I662" i="9"/>
  <c r="J662" i="9"/>
  <c r="K662" i="9"/>
  <c r="L662" i="9"/>
  <c r="M662" i="9"/>
  <c r="H663" i="9"/>
  <c r="I663" i="9"/>
  <c r="J663" i="9"/>
  <c r="K663" i="9"/>
  <c r="L663" i="9"/>
  <c r="M663" i="9"/>
  <c r="H664" i="9"/>
  <c r="I664" i="9"/>
  <c r="J664" i="9"/>
  <c r="K664" i="9"/>
  <c r="L664" i="9"/>
  <c r="M664" i="9"/>
  <c r="H665" i="9"/>
  <c r="I665" i="9"/>
  <c r="J665" i="9"/>
  <c r="K665" i="9"/>
  <c r="L665" i="9"/>
  <c r="M665" i="9"/>
  <c r="H666" i="9"/>
  <c r="I666" i="9"/>
  <c r="J666" i="9"/>
  <c r="K666" i="9"/>
  <c r="L666" i="9"/>
  <c r="M666" i="9"/>
  <c r="H667" i="9"/>
  <c r="I667" i="9"/>
  <c r="J667" i="9"/>
  <c r="K667" i="9"/>
  <c r="L667" i="9"/>
  <c r="M667" i="9"/>
  <c r="H668" i="9"/>
  <c r="I668" i="9"/>
  <c r="J668" i="9"/>
  <c r="K668" i="9"/>
  <c r="L668" i="9"/>
  <c r="M668" i="9"/>
  <c r="H669" i="9"/>
  <c r="I669" i="9"/>
  <c r="J669" i="9"/>
  <c r="K669" i="9"/>
  <c r="L669" i="9"/>
  <c r="M669" i="9"/>
  <c r="H670" i="9"/>
  <c r="I670" i="9"/>
  <c r="J670" i="9"/>
  <c r="K670" i="9"/>
  <c r="L670" i="9"/>
  <c r="M670" i="9"/>
  <c r="H671" i="9"/>
  <c r="I671" i="9"/>
  <c r="J671" i="9"/>
  <c r="K671" i="9"/>
  <c r="L671" i="9"/>
  <c r="M671" i="9"/>
  <c r="H672" i="9"/>
  <c r="I672" i="9"/>
  <c r="J672" i="9"/>
  <c r="K672" i="9"/>
  <c r="L672" i="9"/>
  <c r="M672" i="9"/>
  <c r="H673" i="9"/>
  <c r="I673" i="9"/>
  <c r="J673" i="9"/>
  <c r="K673" i="9"/>
  <c r="L673" i="9"/>
  <c r="M673" i="9"/>
  <c r="H674" i="9"/>
  <c r="I674" i="9"/>
  <c r="J674" i="9"/>
  <c r="K674" i="9"/>
  <c r="L674" i="9"/>
  <c r="M674" i="9"/>
  <c r="H675" i="9"/>
  <c r="I675" i="9"/>
  <c r="J675" i="9"/>
  <c r="K675" i="9"/>
  <c r="L675" i="9"/>
  <c r="M675" i="9"/>
  <c r="H676" i="9"/>
  <c r="I676" i="9"/>
  <c r="J676" i="9"/>
  <c r="K676" i="9"/>
  <c r="L676" i="9"/>
  <c r="M676" i="9"/>
  <c r="H677" i="9"/>
  <c r="I677" i="9"/>
  <c r="J677" i="9"/>
  <c r="K677" i="9"/>
  <c r="L677" i="9"/>
  <c r="M677" i="9"/>
  <c r="H678" i="9"/>
  <c r="I678" i="9"/>
  <c r="J678" i="9"/>
  <c r="K678" i="9"/>
  <c r="L678" i="9"/>
  <c r="M678" i="9"/>
  <c r="H679" i="9"/>
  <c r="I679" i="9"/>
  <c r="J679" i="9"/>
  <c r="K679" i="9"/>
  <c r="L679" i="9"/>
  <c r="M679" i="9"/>
  <c r="H680" i="9"/>
  <c r="I680" i="9"/>
  <c r="J680" i="9"/>
  <c r="K680" i="9"/>
  <c r="L680" i="9"/>
  <c r="M680" i="9"/>
  <c r="H681" i="9"/>
  <c r="I681" i="9"/>
  <c r="J681" i="9"/>
  <c r="K681" i="9"/>
  <c r="L681" i="9"/>
  <c r="M681" i="9"/>
  <c r="H682" i="9"/>
  <c r="I682" i="9"/>
  <c r="J682" i="9"/>
  <c r="K682" i="9"/>
  <c r="L682" i="9"/>
  <c r="M682" i="9"/>
  <c r="H683" i="9"/>
  <c r="I683" i="9"/>
  <c r="J683" i="9"/>
  <c r="K683" i="9"/>
  <c r="L683" i="9"/>
  <c r="M683" i="9"/>
  <c r="H684" i="9"/>
  <c r="I684" i="9"/>
  <c r="J684" i="9"/>
  <c r="K684" i="9"/>
  <c r="L684" i="9"/>
  <c r="M684" i="9"/>
  <c r="H685" i="9"/>
  <c r="I685" i="9"/>
  <c r="J685" i="9"/>
  <c r="K685" i="9"/>
  <c r="L685" i="9"/>
  <c r="M685" i="9"/>
  <c r="H686" i="9"/>
  <c r="I686" i="9"/>
  <c r="J686" i="9"/>
  <c r="K686" i="9"/>
  <c r="L686" i="9"/>
  <c r="M686" i="9"/>
  <c r="H687" i="9"/>
  <c r="I687" i="9"/>
  <c r="J687" i="9"/>
  <c r="K687" i="9"/>
  <c r="L687" i="9"/>
  <c r="M687" i="9"/>
  <c r="H688" i="9"/>
  <c r="I688" i="9"/>
  <c r="J688" i="9"/>
  <c r="K688" i="9"/>
  <c r="L688" i="9"/>
  <c r="M688" i="9"/>
  <c r="H689" i="9"/>
  <c r="I689" i="9"/>
  <c r="J689" i="9"/>
  <c r="K689" i="9"/>
  <c r="L689" i="9"/>
  <c r="M689" i="9"/>
  <c r="H690" i="9"/>
  <c r="I690" i="9"/>
  <c r="J690" i="9"/>
  <c r="K690" i="9"/>
  <c r="L690" i="9"/>
  <c r="M690" i="9"/>
  <c r="H691" i="9"/>
  <c r="I691" i="9"/>
  <c r="J691" i="9"/>
  <c r="K691" i="9"/>
  <c r="L691" i="9"/>
  <c r="M691" i="9"/>
  <c r="H692" i="9"/>
  <c r="I692" i="9"/>
  <c r="J692" i="9"/>
  <c r="K692" i="9"/>
  <c r="L692" i="9"/>
  <c r="M692" i="9"/>
  <c r="H693" i="9"/>
  <c r="I693" i="9"/>
  <c r="J693" i="9"/>
  <c r="K693" i="9"/>
  <c r="L693" i="9"/>
  <c r="M693" i="9"/>
  <c r="H694" i="9"/>
  <c r="I694" i="9"/>
  <c r="J694" i="9"/>
  <c r="K694" i="9"/>
  <c r="L694" i="9"/>
  <c r="M694" i="9"/>
  <c r="H695" i="9"/>
  <c r="I695" i="9"/>
  <c r="J695" i="9"/>
  <c r="K695" i="9"/>
  <c r="L695" i="9"/>
  <c r="M695" i="9"/>
  <c r="H696" i="9"/>
  <c r="I696" i="9"/>
  <c r="J696" i="9"/>
  <c r="K696" i="9"/>
  <c r="L696" i="9"/>
  <c r="M696" i="9"/>
  <c r="H697" i="9"/>
  <c r="I697" i="9"/>
  <c r="J697" i="9"/>
  <c r="K697" i="9"/>
  <c r="L697" i="9"/>
  <c r="M697" i="9"/>
  <c r="H698" i="9"/>
  <c r="I698" i="9"/>
  <c r="J698" i="9"/>
  <c r="K698" i="9"/>
  <c r="L698" i="9"/>
  <c r="M698" i="9"/>
  <c r="H699" i="9"/>
  <c r="I699" i="9"/>
  <c r="J699" i="9"/>
  <c r="K699" i="9"/>
  <c r="L699" i="9"/>
  <c r="M699" i="9"/>
  <c r="H700" i="9"/>
  <c r="I700" i="9"/>
  <c r="J700" i="9"/>
  <c r="K700" i="9"/>
  <c r="L700" i="9"/>
  <c r="M700" i="9"/>
  <c r="H701" i="9"/>
  <c r="I701" i="9"/>
  <c r="J701" i="9"/>
  <c r="K701" i="9"/>
  <c r="L701" i="9"/>
  <c r="M701" i="9"/>
  <c r="H702" i="9"/>
  <c r="I702" i="9"/>
  <c r="J702" i="9"/>
  <c r="K702" i="9"/>
  <c r="L702" i="9"/>
  <c r="M702" i="9"/>
  <c r="H703" i="9"/>
  <c r="I703" i="9"/>
  <c r="J703" i="9"/>
  <c r="K703" i="9"/>
  <c r="L703" i="9"/>
  <c r="M703" i="9"/>
  <c r="H704" i="9"/>
  <c r="I704" i="9"/>
  <c r="J704" i="9"/>
  <c r="K704" i="9"/>
  <c r="L704" i="9"/>
  <c r="M704" i="9"/>
  <c r="H705" i="9"/>
  <c r="I705" i="9"/>
  <c r="J705" i="9"/>
  <c r="K705" i="9"/>
  <c r="L705" i="9"/>
  <c r="M705" i="9"/>
  <c r="H706" i="9"/>
  <c r="I706" i="9"/>
  <c r="J706" i="9"/>
  <c r="K706" i="9"/>
  <c r="L706" i="9"/>
  <c r="M706" i="9"/>
  <c r="H707" i="9"/>
  <c r="I707" i="9"/>
  <c r="J707" i="9"/>
  <c r="K707" i="9"/>
  <c r="L707" i="9"/>
  <c r="M707" i="9"/>
  <c r="H708" i="9"/>
  <c r="I708" i="9"/>
  <c r="J708" i="9"/>
  <c r="K708" i="9"/>
  <c r="L708" i="9"/>
  <c r="M708" i="9"/>
  <c r="H709" i="9"/>
  <c r="I709" i="9"/>
  <c r="J709" i="9"/>
  <c r="K709" i="9"/>
  <c r="L709" i="9"/>
  <c r="M709" i="9"/>
  <c r="H710" i="9"/>
  <c r="I710" i="9"/>
  <c r="J710" i="9"/>
  <c r="K710" i="9"/>
  <c r="L710" i="9"/>
  <c r="M710" i="9"/>
  <c r="H711" i="9"/>
  <c r="I711" i="9"/>
  <c r="J711" i="9"/>
  <c r="K711" i="9"/>
  <c r="L711" i="9"/>
  <c r="M711" i="9"/>
  <c r="H712" i="9"/>
  <c r="I712" i="9"/>
  <c r="J712" i="9"/>
  <c r="K712" i="9"/>
  <c r="L712" i="9"/>
  <c r="M712" i="9"/>
  <c r="H713" i="9"/>
  <c r="I713" i="9"/>
  <c r="J713" i="9"/>
  <c r="K713" i="9"/>
  <c r="L713" i="9"/>
  <c r="M713" i="9"/>
  <c r="H714" i="9"/>
  <c r="I714" i="9"/>
  <c r="J714" i="9"/>
  <c r="K714" i="9"/>
  <c r="L714" i="9"/>
  <c r="M714" i="9"/>
  <c r="H715" i="9"/>
  <c r="I715" i="9"/>
  <c r="J715" i="9"/>
  <c r="K715" i="9"/>
  <c r="L715" i="9"/>
  <c r="M715" i="9"/>
  <c r="H716" i="9"/>
  <c r="I716" i="9"/>
  <c r="J716" i="9"/>
  <c r="K716" i="9"/>
  <c r="L716" i="9"/>
  <c r="M716" i="9"/>
  <c r="H717" i="9"/>
  <c r="I717" i="9"/>
  <c r="J717" i="9"/>
  <c r="K717" i="9"/>
  <c r="L717" i="9"/>
  <c r="M717" i="9"/>
  <c r="H718" i="9"/>
  <c r="I718" i="9"/>
  <c r="J718" i="9"/>
  <c r="K718" i="9"/>
  <c r="L718" i="9"/>
  <c r="M718" i="9"/>
  <c r="H719" i="9"/>
  <c r="I719" i="9"/>
  <c r="J719" i="9"/>
  <c r="K719" i="9"/>
  <c r="L719" i="9"/>
  <c r="M719" i="9"/>
  <c r="H720" i="9"/>
  <c r="I720" i="9"/>
  <c r="J720" i="9"/>
  <c r="K720" i="9"/>
  <c r="L720" i="9"/>
  <c r="M720" i="9"/>
  <c r="H721" i="9"/>
  <c r="I721" i="9"/>
  <c r="J721" i="9"/>
  <c r="K721" i="9"/>
  <c r="L721" i="9"/>
  <c r="M721" i="9"/>
  <c r="H722" i="9"/>
  <c r="I722" i="9"/>
  <c r="J722" i="9"/>
  <c r="K722" i="9"/>
  <c r="L722" i="9"/>
  <c r="M722" i="9"/>
  <c r="H723" i="9"/>
  <c r="I723" i="9"/>
  <c r="J723" i="9"/>
  <c r="K723" i="9"/>
  <c r="L723" i="9"/>
  <c r="M723" i="9"/>
  <c r="H724" i="9"/>
  <c r="I724" i="9"/>
  <c r="J724" i="9"/>
  <c r="K724" i="9"/>
  <c r="L724" i="9"/>
  <c r="M724" i="9"/>
  <c r="H725" i="9"/>
  <c r="I725" i="9"/>
  <c r="J725" i="9"/>
  <c r="K725" i="9"/>
  <c r="L725" i="9"/>
  <c r="M725" i="9"/>
  <c r="H726" i="9"/>
  <c r="I726" i="9"/>
  <c r="J726" i="9"/>
  <c r="K726" i="9"/>
  <c r="L726" i="9"/>
  <c r="M726" i="9"/>
  <c r="H727" i="9"/>
  <c r="I727" i="9"/>
  <c r="J727" i="9"/>
  <c r="K727" i="9"/>
  <c r="L727" i="9"/>
  <c r="M727" i="9"/>
  <c r="H728" i="9"/>
  <c r="I728" i="9"/>
  <c r="J728" i="9"/>
  <c r="K728" i="9"/>
  <c r="L728" i="9"/>
  <c r="M728" i="9"/>
  <c r="H729" i="9"/>
  <c r="I729" i="9"/>
  <c r="J729" i="9"/>
  <c r="K729" i="9"/>
  <c r="L729" i="9"/>
  <c r="M729" i="9"/>
  <c r="H730" i="9"/>
  <c r="I730" i="9"/>
  <c r="J730" i="9"/>
  <c r="K730" i="9"/>
  <c r="L730" i="9"/>
  <c r="M730" i="9"/>
  <c r="H731" i="9"/>
  <c r="I731" i="9"/>
  <c r="J731" i="9"/>
  <c r="K731" i="9"/>
  <c r="L731" i="9"/>
  <c r="M731" i="9"/>
  <c r="H732" i="9"/>
  <c r="I732" i="9"/>
  <c r="J732" i="9"/>
  <c r="K732" i="9"/>
  <c r="L732" i="9"/>
  <c r="M732" i="9"/>
  <c r="H733" i="9"/>
  <c r="I733" i="9"/>
  <c r="J733" i="9"/>
  <c r="K733" i="9"/>
  <c r="L733" i="9"/>
  <c r="M733" i="9"/>
  <c r="H734" i="9"/>
  <c r="I734" i="9"/>
  <c r="J734" i="9"/>
  <c r="K734" i="9"/>
  <c r="L734" i="9"/>
  <c r="M734" i="9"/>
  <c r="H735" i="9"/>
  <c r="I735" i="9"/>
  <c r="J735" i="9"/>
  <c r="K735" i="9"/>
  <c r="L735" i="9"/>
  <c r="M735" i="9"/>
  <c r="H736" i="9"/>
  <c r="I736" i="9"/>
  <c r="J736" i="9"/>
  <c r="K736" i="9"/>
  <c r="L736" i="9"/>
  <c r="M736" i="9"/>
  <c r="H737" i="9"/>
  <c r="I737" i="9"/>
  <c r="J737" i="9"/>
  <c r="K737" i="9"/>
  <c r="L737" i="9"/>
  <c r="M737" i="9"/>
  <c r="H738" i="9"/>
  <c r="I738" i="9"/>
  <c r="J738" i="9"/>
  <c r="K738" i="9"/>
  <c r="L738" i="9"/>
  <c r="M738" i="9"/>
  <c r="H739" i="9"/>
  <c r="I739" i="9"/>
  <c r="J739" i="9"/>
  <c r="K739" i="9"/>
  <c r="L739" i="9"/>
  <c r="M739" i="9"/>
  <c r="H740" i="9"/>
  <c r="I740" i="9"/>
  <c r="J740" i="9"/>
  <c r="K740" i="9"/>
  <c r="L740" i="9"/>
  <c r="M740" i="9"/>
  <c r="H741" i="9"/>
  <c r="I741" i="9"/>
  <c r="J741" i="9"/>
  <c r="K741" i="9"/>
  <c r="L741" i="9"/>
  <c r="M741" i="9"/>
  <c r="H742" i="9"/>
  <c r="I742" i="9"/>
  <c r="J742" i="9"/>
  <c r="K742" i="9"/>
  <c r="L742" i="9"/>
  <c r="M742" i="9"/>
  <c r="H743" i="9"/>
  <c r="I743" i="9"/>
  <c r="J743" i="9"/>
  <c r="K743" i="9"/>
  <c r="L743" i="9"/>
  <c r="M743" i="9"/>
  <c r="H744" i="9"/>
  <c r="I744" i="9"/>
  <c r="J744" i="9"/>
  <c r="K744" i="9"/>
  <c r="L744" i="9"/>
  <c r="M744" i="9"/>
  <c r="H745" i="9"/>
  <c r="I745" i="9"/>
  <c r="J745" i="9"/>
  <c r="K745" i="9"/>
  <c r="L745" i="9"/>
  <c r="M745" i="9"/>
  <c r="H746" i="9"/>
  <c r="I746" i="9"/>
  <c r="J746" i="9"/>
  <c r="K746" i="9"/>
  <c r="L746" i="9"/>
  <c r="M746" i="9"/>
  <c r="H747" i="9"/>
  <c r="I747" i="9"/>
  <c r="J747" i="9"/>
  <c r="K747" i="9"/>
  <c r="L747" i="9"/>
  <c r="M747" i="9"/>
  <c r="H748" i="9"/>
  <c r="I748" i="9"/>
  <c r="J748" i="9"/>
  <c r="K748" i="9"/>
  <c r="L748" i="9"/>
  <c r="M748" i="9"/>
  <c r="H749" i="9"/>
  <c r="I749" i="9"/>
  <c r="J749" i="9"/>
  <c r="K749" i="9"/>
  <c r="L749" i="9"/>
  <c r="M749" i="9"/>
  <c r="H750" i="9"/>
  <c r="I750" i="9"/>
  <c r="J750" i="9"/>
  <c r="K750" i="9"/>
  <c r="L750" i="9"/>
  <c r="M750" i="9"/>
  <c r="H751" i="9"/>
  <c r="I751" i="9"/>
  <c r="J751" i="9"/>
  <c r="K751" i="9"/>
  <c r="L751" i="9"/>
  <c r="M751" i="9"/>
  <c r="H752" i="9"/>
  <c r="I752" i="9"/>
  <c r="J752" i="9"/>
  <c r="K752" i="9"/>
  <c r="L752" i="9"/>
  <c r="M752" i="9"/>
  <c r="H753" i="9"/>
  <c r="I753" i="9"/>
  <c r="J753" i="9"/>
  <c r="K753" i="9"/>
  <c r="L753" i="9"/>
  <c r="M753" i="9"/>
  <c r="H754" i="9"/>
  <c r="I754" i="9"/>
  <c r="J754" i="9"/>
  <c r="K754" i="9"/>
  <c r="L754" i="9"/>
  <c r="M754" i="9"/>
  <c r="H755" i="9"/>
  <c r="I755" i="9"/>
  <c r="J755" i="9"/>
  <c r="K755" i="9"/>
  <c r="L755" i="9"/>
  <c r="M755" i="9"/>
  <c r="H756" i="9"/>
  <c r="I756" i="9"/>
  <c r="J756" i="9"/>
  <c r="K756" i="9"/>
  <c r="L756" i="9"/>
  <c r="M756" i="9"/>
  <c r="H757" i="9"/>
  <c r="I757" i="9"/>
  <c r="J757" i="9"/>
  <c r="K757" i="9"/>
  <c r="L757" i="9"/>
  <c r="M757" i="9"/>
  <c r="H758" i="9"/>
  <c r="I758" i="9"/>
  <c r="J758" i="9"/>
  <c r="K758" i="9"/>
  <c r="L758" i="9"/>
  <c r="M758" i="9"/>
  <c r="H759" i="9"/>
  <c r="I759" i="9"/>
  <c r="J759" i="9"/>
  <c r="K759" i="9"/>
  <c r="L759" i="9"/>
  <c r="M759" i="9"/>
  <c r="H760" i="9"/>
  <c r="I760" i="9"/>
  <c r="J760" i="9"/>
  <c r="K760" i="9"/>
  <c r="L760" i="9"/>
  <c r="M760" i="9"/>
  <c r="H761" i="9"/>
  <c r="I761" i="9"/>
  <c r="J761" i="9"/>
  <c r="K761" i="9"/>
  <c r="L761" i="9"/>
  <c r="M761" i="9"/>
  <c r="H762" i="9"/>
  <c r="I762" i="9"/>
  <c r="J762" i="9"/>
  <c r="K762" i="9"/>
  <c r="L762" i="9"/>
  <c r="M762" i="9"/>
  <c r="H763" i="9"/>
  <c r="I763" i="9"/>
  <c r="J763" i="9"/>
  <c r="K763" i="9"/>
  <c r="L763" i="9"/>
  <c r="M763" i="9"/>
  <c r="H764" i="9"/>
  <c r="I764" i="9"/>
  <c r="J764" i="9"/>
  <c r="K764" i="9"/>
  <c r="L764" i="9"/>
  <c r="M764" i="9"/>
  <c r="H765" i="9"/>
  <c r="I765" i="9"/>
  <c r="J765" i="9"/>
  <c r="K765" i="9"/>
  <c r="L765" i="9"/>
  <c r="M765" i="9"/>
  <c r="H766" i="9"/>
  <c r="I766" i="9"/>
  <c r="J766" i="9"/>
  <c r="K766" i="9"/>
  <c r="L766" i="9"/>
  <c r="M766" i="9"/>
  <c r="H767" i="9"/>
  <c r="I767" i="9"/>
  <c r="J767" i="9"/>
  <c r="K767" i="9"/>
  <c r="L767" i="9"/>
  <c r="M767" i="9"/>
  <c r="H768" i="9"/>
  <c r="I768" i="9"/>
  <c r="J768" i="9"/>
  <c r="K768" i="9"/>
  <c r="L768" i="9"/>
  <c r="M768" i="9"/>
  <c r="H769" i="9"/>
  <c r="I769" i="9"/>
  <c r="J769" i="9"/>
  <c r="K769" i="9"/>
  <c r="L769" i="9"/>
  <c r="M769" i="9"/>
  <c r="H770" i="9"/>
  <c r="I770" i="9"/>
  <c r="J770" i="9"/>
  <c r="K770" i="9"/>
  <c r="L770" i="9"/>
  <c r="M770" i="9"/>
  <c r="H771" i="9"/>
  <c r="I771" i="9"/>
  <c r="J771" i="9"/>
  <c r="K771" i="9"/>
  <c r="L771" i="9"/>
  <c r="M771" i="9"/>
  <c r="H772" i="9"/>
  <c r="I772" i="9"/>
  <c r="J772" i="9"/>
  <c r="K772" i="9"/>
  <c r="L772" i="9"/>
  <c r="M772" i="9"/>
  <c r="H773" i="9"/>
  <c r="I773" i="9"/>
  <c r="J773" i="9"/>
  <c r="K773" i="9"/>
  <c r="L773" i="9"/>
  <c r="M773" i="9"/>
  <c r="H774" i="9"/>
  <c r="I774" i="9"/>
  <c r="J774" i="9"/>
  <c r="K774" i="9"/>
  <c r="L774" i="9"/>
  <c r="M774" i="9"/>
  <c r="H775" i="9"/>
  <c r="I775" i="9"/>
  <c r="J775" i="9"/>
  <c r="K775" i="9"/>
  <c r="L775" i="9"/>
  <c r="M775" i="9"/>
  <c r="H776" i="9"/>
  <c r="I776" i="9"/>
  <c r="J776" i="9"/>
  <c r="K776" i="9"/>
  <c r="L776" i="9"/>
  <c r="M776" i="9"/>
  <c r="H777" i="9"/>
  <c r="I777" i="9"/>
  <c r="J777" i="9"/>
  <c r="K777" i="9"/>
  <c r="L777" i="9"/>
  <c r="M777" i="9"/>
  <c r="H778" i="9"/>
  <c r="I778" i="9"/>
  <c r="J778" i="9"/>
  <c r="K778" i="9"/>
  <c r="L778" i="9"/>
  <c r="M778" i="9"/>
  <c r="H779" i="9"/>
  <c r="I779" i="9"/>
  <c r="J779" i="9"/>
  <c r="K779" i="9"/>
  <c r="L779" i="9"/>
  <c r="M779" i="9"/>
  <c r="H780" i="9"/>
  <c r="I780" i="9"/>
  <c r="J780" i="9"/>
  <c r="K780" i="9"/>
  <c r="L780" i="9"/>
  <c r="M780" i="9"/>
  <c r="H781" i="9"/>
  <c r="I781" i="9"/>
  <c r="J781" i="9"/>
  <c r="K781" i="9"/>
  <c r="L781" i="9"/>
  <c r="M781" i="9"/>
  <c r="H782" i="9"/>
  <c r="I782" i="9"/>
  <c r="J782" i="9"/>
  <c r="K782" i="9"/>
  <c r="L782" i="9"/>
  <c r="M782" i="9"/>
  <c r="H783" i="9"/>
  <c r="I783" i="9"/>
  <c r="J783" i="9"/>
  <c r="K783" i="9"/>
  <c r="L783" i="9"/>
  <c r="M783" i="9"/>
  <c r="H784" i="9"/>
  <c r="I784" i="9"/>
  <c r="J784" i="9"/>
  <c r="K784" i="9"/>
  <c r="L784" i="9"/>
  <c r="M784" i="9"/>
  <c r="H785" i="9"/>
  <c r="I785" i="9"/>
  <c r="J785" i="9"/>
  <c r="K785" i="9"/>
  <c r="L785" i="9"/>
  <c r="M785" i="9"/>
  <c r="H786" i="9"/>
  <c r="I786" i="9"/>
  <c r="J786" i="9"/>
  <c r="K786" i="9"/>
  <c r="L786" i="9"/>
  <c r="M786" i="9"/>
  <c r="H787" i="9"/>
  <c r="I787" i="9"/>
  <c r="J787" i="9"/>
  <c r="K787" i="9"/>
  <c r="L787" i="9"/>
  <c r="M787" i="9"/>
  <c r="H788" i="9"/>
  <c r="I788" i="9"/>
  <c r="J788" i="9"/>
  <c r="K788" i="9"/>
  <c r="L788" i="9"/>
  <c r="M788" i="9"/>
  <c r="H789" i="9"/>
  <c r="I789" i="9"/>
  <c r="J789" i="9"/>
  <c r="K789" i="9"/>
  <c r="L789" i="9"/>
  <c r="M789" i="9"/>
  <c r="H790" i="9"/>
  <c r="I790" i="9"/>
  <c r="J790" i="9"/>
  <c r="K790" i="9"/>
  <c r="L790" i="9"/>
  <c r="M790" i="9"/>
  <c r="H791" i="9"/>
  <c r="I791" i="9"/>
  <c r="J791" i="9"/>
  <c r="K791" i="9"/>
  <c r="L791" i="9"/>
  <c r="M791" i="9"/>
  <c r="H792" i="9"/>
  <c r="I792" i="9"/>
  <c r="J792" i="9"/>
  <c r="K792" i="9"/>
  <c r="L792" i="9"/>
  <c r="M792" i="9"/>
  <c r="H793" i="9"/>
  <c r="I793" i="9"/>
  <c r="J793" i="9"/>
  <c r="K793" i="9"/>
  <c r="L793" i="9"/>
  <c r="M793" i="9"/>
  <c r="H794" i="9"/>
  <c r="I794" i="9"/>
  <c r="J794" i="9"/>
  <c r="K794" i="9"/>
  <c r="L794" i="9"/>
  <c r="M794" i="9"/>
  <c r="H795" i="9"/>
  <c r="I795" i="9"/>
  <c r="J795" i="9"/>
  <c r="K795" i="9"/>
  <c r="L795" i="9"/>
  <c r="M795" i="9"/>
  <c r="H796" i="9"/>
  <c r="I796" i="9"/>
  <c r="J796" i="9"/>
  <c r="K796" i="9"/>
  <c r="L796" i="9"/>
  <c r="M796" i="9"/>
  <c r="H797" i="9"/>
  <c r="I797" i="9"/>
  <c r="J797" i="9"/>
  <c r="K797" i="9"/>
  <c r="L797" i="9"/>
  <c r="M797" i="9"/>
  <c r="H798" i="9"/>
  <c r="I798" i="9"/>
  <c r="J798" i="9"/>
  <c r="K798" i="9"/>
  <c r="L798" i="9"/>
  <c r="M798" i="9"/>
  <c r="H799" i="9"/>
  <c r="I799" i="9"/>
  <c r="J799" i="9"/>
  <c r="K799" i="9"/>
  <c r="L799" i="9"/>
  <c r="M799" i="9"/>
  <c r="H800" i="9"/>
  <c r="I800" i="9"/>
  <c r="J800" i="9"/>
  <c r="K800" i="9"/>
  <c r="L800" i="9"/>
  <c r="M800" i="9"/>
  <c r="H801" i="9"/>
  <c r="I801" i="9"/>
  <c r="J801" i="9"/>
  <c r="K801" i="9"/>
  <c r="L801" i="9"/>
  <c r="M801" i="9"/>
  <c r="H802" i="9"/>
  <c r="I802" i="9"/>
  <c r="J802" i="9"/>
  <c r="K802" i="9"/>
  <c r="L802" i="9"/>
  <c r="M802" i="9"/>
  <c r="H803" i="9"/>
  <c r="I803" i="9"/>
  <c r="J803" i="9"/>
  <c r="K803" i="9"/>
  <c r="L803" i="9"/>
  <c r="M803" i="9"/>
  <c r="H804" i="9"/>
  <c r="I804" i="9"/>
  <c r="J804" i="9"/>
  <c r="K804" i="9"/>
  <c r="L804" i="9"/>
  <c r="M804" i="9"/>
  <c r="H805" i="9"/>
  <c r="I805" i="9"/>
  <c r="J805" i="9"/>
  <c r="K805" i="9"/>
  <c r="L805" i="9"/>
  <c r="M805" i="9"/>
  <c r="H806" i="9"/>
  <c r="I806" i="9"/>
  <c r="J806" i="9"/>
  <c r="K806" i="9"/>
  <c r="L806" i="9"/>
  <c r="M806" i="9"/>
  <c r="H807" i="9"/>
  <c r="I807" i="9"/>
  <c r="J807" i="9"/>
  <c r="K807" i="9"/>
  <c r="L807" i="9"/>
  <c r="M807" i="9"/>
  <c r="H808" i="9"/>
  <c r="I808" i="9"/>
  <c r="J808" i="9"/>
  <c r="K808" i="9"/>
  <c r="L808" i="9"/>
  <c r="M808" i="9"/>
  <c r="H809" i="9"/>
  <c r="I809" i="9"/>
  <c r="J809" i="9"/>
  <c r="K809" i="9"/>
  <c r="L809" i="9"/>
  <c r="M809" i="9"/>
  <c r="H810" i="9"/>
  <c r="I810" i="9"/>
  <c r="J810" i="9"/>
  <c r="K810" i="9"/>
  <c r="L810" i="9"/>
  <c r="M810" i="9"/>
  <c r="H811" i="9"/>
  <c r="I811" i="9"/>
  <c r="J811" i="9"/>
  <c r="K811" i="9"/>
  <c r="L811" i="9"/>
  <c r="M811" i="9"/>
  <c r="H812" i="9"/>
  <c r="I812" i="9"/>
  <c r="J812" i="9"/>
  <c r="K812" i="9"/>
  <c r="L812" i="9"/>
  <c r="M812" i="9"/>
  <c r="H813" i="9"/>
  <c r="I813" i="9"/>
  <c r="J813" i="9"/>
  <c r="K813" i="9"/>
  <c r="L813" i="9"/>
  <c r="M813" i="9"/>
  <c r="H814" i="9"/>
  <c r="I814" i="9"/>
  <c r="J814" i="9"/>
  <c r="K814" i="9"/>
  <c r="L814" i="9"/>
  <c r="M814" i="9"/>
  <c r="H815" i="9"/>
  <c r="I815" i="9"/>
  <c r="J815" i="9"/>
  <c r="K815" i="9"/>
  <c r="L815" i="9"/>
  <c r="M815" i="9"/>
  <c r="H816" i="9"/>
  <c r="I816" i="9"/>
  <c r="J816" i="9"/>
  <c r="K816" i="9"/>
  <c r="L816" i="9"/>
  <c r="M816" i="9"/>
  <c r="H817" i="9"/>
  <c r="I817" i="9"/>
  <c r="J817" i="9"/>
  <c r="K817" i="9"/>
  <c r="L817" i="9"/>
  <c r="M817" i="9"/>
  <c r="H818" i="9"/>
  <c r="I818" i="9"/>
  <c r="J818" i="9"/>
  <c r="K818" i="9"/>
  <c r="L818" i="9"/>
  <c r="M818" i="9"/>
  <c r="H819" i="9"/>
  <c r="I819" i="9"/>
  <c r="J819" i="9"/>
  <c r="K819" i="9"/>
  <c r="L819" i="9"/>
  <c r="M819" i="9"/>
  <c r="H820" i="9"/>
  <c r="I820" i="9"/>
  <c r="J820" i="9"/>
  <c r="K820" i="9"/>
  <c r="L820" i="9"/>
  <c r="M820" i="9"/>
  <c r="H821" i="9"/>
  <c r="I821" i="9"/>
  <c r="J821" i="9"/>
  <c r="K821" i="9"/>
  <c r="L821" i="9"/>
  <c r="M821" i="9"/>
  <c r="H822" i="9"/>
  <c r="I822" i="9"/>
  <c r="J822" i="9"/>
  <c r="K822" i="9"/>
  <c r="L822" i="9"/>
  <c r="M822" i="9"/>
  <c r="H823" i="9"/>
  <c r="I823" i="9"/>
  <c r="J823" i="9"/>
  <c r="K823" i="9"/>
  <c r="L823" i="9"/>
  <c r="M823" i="9"/>
  <c r="H824" i="9"/>
  <c r="I824" i="9"/>
  <c r="J824" i="9"/>
  <c r="K824" i="9"/>
  <c r="L824" i="9"/>
  <c r="M824" i="9"/>
  <c r="H825" i="9"/>
  <c r="I825" i="9"/>
  <c r="J825" i="9"/>
  <c r="K825" i="9"/>
  <c r="L825" i="9"/>
  <c r="M825" i="9"/>
  <c r="H826" i="9"/>
  <c r="I826" i="9"/>
  <c r="J826" i="9"/>
  <c r="K826" i="9"/>
  <c r="L826" i="9"/>
  <c r="M826" i="9"/>
  <c r="H827" i="9"/>
  <c r="I827" i="9"/>
  <c r="J827" i="9"/>
  <c r="K827" i="9"/>
  <c r="L827" i="9"/>
  <c r="M827" i="9"/>
  <c r="H828" i="9"/>
  <c r="I828" i="9"/>
  <c r="J828" i="9"/>
  <c r="K828" i="9"/>
  <c r="L828" i="9"/>
  <c r="M828" i="9"/>
  <c r="H829" i="9"/>
  <c r="I829" i="9"/>
  <c r="J829" i="9"/>
  <c r="K829" i="9"/>
  <c r="L829" i="9"/>
  <c r="M829" i="9"/>
  <c r="H830" i="9"/>
  <c r="I830" i="9"/>
  <c r="J830" i="9"/>
  <c r="K830" i="9"/>
  <c r="L830" i="9"/>
  <c r="M830" i="9"/>
  <c r="H831" i="9"/>
  <c r="I831" i="9"/>
  <c r="J831" i="9"/>
  <c r="K831" i="9"/>
  <c r="L831" i="9"/>
  <c r="M831" i="9"/>
  <c r="H832" i="9"/>
  <c r="I832" i="9"/>
  <c r="J832" i="9"/>
  <c r="K832" i="9"/>
  <c r="L832" i="9"/>
  <c r="M832" i="9"/>
  <c r="H833" i="9"/>
  <c r="I833" i="9"/>
  <c r="J833" i="9"/>
  <c r="K833" i="9"/>
  <c r="L833" i="9"/>
  <c r="M833" i="9"/>
  <c r="H834" i="9"/>
  <c r="I834" i="9"/>
  <c r="J834" i="9"/>
  <c r="K834" i="9"/>
  <c r="L834" i="9"/>
  <c r="M834" i="9"/>
  <c r="H835" i="9"/>
  <c r="I835" i="9"/>
  <c r="J835" i="9"/>
  <c r="K835" i="9"/>
  <c r="L835" i="9"/>
  <c r="M835" i="9"/>
  <c r="H836" i="9"/>
  <c r="I836" i="9"/>
  <c r="J836" i="9"/>
  <c r="K836" i="9"/>
  <c r="L836" i="9"/>
  <c r="M836" i="9"/>
  <c r="H837" i="9"/>
  <c r="I837" i="9"/>
  <c r="J837" i="9"/>
  <c r="K837" i="9"/>
  <c r="L837" i="9"/>
  <c r="M837" i="9"/>
  <c r="H838" i="9"/>
  <c r="I838" i="9"/>
  <c r="J838" i="9"/>
  <c r="K838" i="9"/>
  <c r="L838" i="9"/>
  <c r="M838" i="9"/>
  <c r="H839" i="9"/>
  <c r="I839" i="9"/>
  <c r="J839" i="9"/>
  <c r="K839" i="9"/>
  <c r="L839" i="9"/>
  <c r="M839" i="9"/>
  <c r="H840" i="9"/>
  <c r="I840" i="9"/>
  <c r="J840" i="9"/>
  <c r="K840" i="9"/>
  <c r="L840" i="9"/>
  <c r="M840" i="9"/>
  <c r="H841" i="9"/>
  <c r="I841" i="9"/>
  <c r="J841" i="9"/>
  <c r="K841" i="9"/>
  <c r="L841" i="9"/>
  <c r="M841" i="9"/>
  <c r="H842" i="9"/>
  <c r="I842" i="9"/>
  <c r="J842" i="9"/>
  <c r="K842" i="9"/>
  <c r="L842" i="9"/>
  <c r="M842" i="9"/>
  <c r="H843" i="9"/>
  <c r="I843" i="9"/>
  <c r="J843" i="9"/>
  <c r="K843" i="9"/>
  <c r="L843" i="9"/>
  <c r="M843" i="9"/>
  <c r="H844" i="9"/>
  <c r="I844" i="9"/>
  <c r="J844" i="9"/>
  <c r="K844" i="9"/>
  <c r="L844" i="9"/>
  <c r="M844" i="9"/>
  <c r="H845" i="9"/>
  <c r="I845" i="9"/>
  <c r="J845" i="9"/>
  <c r="K845" i="9"/>
  <c r="L845" i="9"/>
  <c r="M845" i="9"/>
  <c r="H846" i="9"/>
  <c r="I846" i="9"/>
  <c r="J846" i="9"/>
  <c r="K846" i="9"/>
  <c r="L846" i="9"/>
  <c r="M846" i="9"/>
  <c r="H847" i="9"/>
  <c r="I847" i="9"/>
  <c r="J847" i="9"/>
  <c r="K847" i="9"/>
  <c r="L847" i="9"/>
  <c r="M847" i="9"/>
  <c r="H848" i="9"/>
  <c r="I848" i="9"/>
  <c r="J848" i="9"/>
  <c r="K848" i="9"/>
  <c r="L848" i="9"/>
  <c r="M848" i="9"/>
  <c r="H849" i="9"/>
  <c r="I849" i="9"/>
  <c r="J849" i="9"/>
  <c r="K849" i="9"/>
  <c r="L849" i="9"/>
  <c r="M849" i="9"/>
  <c r="H850" i="9"/>
  <c r="I850" i="9"/>
  <c r="J850" i="9"/>
  <c r="K850" i="9"/>
  <c r="L850" i="9"/>
  <c r="M850" i="9"/>
  <c r="H851" i="9"/>
  <c r="I851" i="9"/>
  <c r="J851" i="9"/>
  <c r="K851" i="9"/>
  <c r="L851" i="9"/>
  <c r="M851" i="9"/>
  <c r="H852" i="9"/>
  <c r="I852" i="9"/>
  <c r="J852" i="9"/>
  <c r="K852" i="9"/>
  <c r="L852" i="9"/>
  <c r="M852" i="9"/>
  <c r="H853" i="9"/>
  <c r="I853" i="9"/>
  <c r="J853" i="9"/>
  <c r="K853" i="9"/>
  <c r="L853" i="9"/>
  <c r="M853" i="9"/>
  <c r="H854" i="9"/>
  <c r="I854" i="9"/>
  <c r="J854" i="9"/>
  <c r="K854" i="9"/>
  <c r="L854" i="9"/>
  <c r="M854" i="9"/>
  <c r="H855" i="9"/>
  <c r="I855" i="9"/>
  <c r="J855" i="9"/>
  <c r="K855" i="9"/>
  <c r="L855" i="9"/>
  <c r="M855" i="9"/>
  <c r="H856" i="9"/>
  <c r="I856" i="9"/>
  <c r="J856" i="9"/>
  <c r="K856" i="9"/>
  <c r="L856" i="9"/>
  <c r="M856" i="9"/>
  <c r="H857" i="9"/>
  <c r="I857" i="9"/>
  <c r="J857" i="9"/>
  <c r="K857" i="9"/>
  <c r="L857" i="9"/>
  <c r="M857" i="9"/>
  <c r="H858" i="9"/>
  <c r="I858" i="9"/>
  <c r="J858" i="9"/>
  <c r="K858" i="9"/>
  <c r="L858" i="9"/>
  <c r="M858" i="9"/>
  <c r="H859" i="9"/>
  <c r="I859" i="9"/>
  <c r="J859" i="9"/>
  <c r="K859" i="9"/>
  <c r="L859" i="9"/>
  <c r="M859" i="9"/>
  <c r="H860" i="9"/>
  <c r="I860" i="9"/>
  <c r="J860" i="9"/>
  <c r="K860" i="9"/>
  <c r="L860" i="9"/>
  <c r="M860" i="9"/>
  <c r="H861" i="9"/>
  <c r="I861" i="9"/>
  <c r="J861" i="9"/>
  <c r="K861" i="9"/>
  <c r="L861" i="9"/>
  <c r="M861" i="9"/>
  <c r="H862" i="9"/>
  <c r="I862" i="9"/>
  <c r="J862" i="9"/>
  <c r="K862" i="9"/>
  <c r="L862" i="9"/>
  <c r="M862" i="9"/>
  <c r="H863" i="9"/>
  <c r="I863" i="9"/>
  <c r="J863" i="9"/>
  <c r="K863" i="9"/>
  <c r="L863" i="9"/>
  <c r="M863" i="9"/>
  <c r="H864" i="9"/>
  <c r="I864" i="9"/>
  <c r="J864" i="9"/>
  <c r="K864" i="9"/>
  <c r="L864" i="9"/>
  <c r="M864" i="9"/>
  <c r="H865" i="9"/>
  <c r="I865" i="9"/>
  <c r="J865" i="9"/>
  <c r="K865" i="9"/>
  <c r="L865" i="9"/>
  <c r="M865" i="9"/>
  <c r="H866" i="9"/>
  <c r="I866" i="9"/>
  <c r="J866" i="9"/>
  <c r="K866" i="9"/>
  <c r="L866" i="9"/>
  <c r="M866" i="9"/>
  <c r="H867" i="9"/>
  <c r="I867" i="9"/>
  <c r="J867" i="9"/>
  <c r="K867" i="9"/>
  <c r="L867" i="9"/>
  <c r="M867" i="9"/>
  <c r="H868" i="9"/>
  <c r="I868" i="9"/>
  <c r="J868" i="9"/>
  <c r="K868" i="9"/>
  <c r="L868" i="9"/>
  <c r="M868" i="9"/>
  <c r="H869" i="9"/>
  <c r="I869" i="9"/>
  <c r="J869" i="9"/>
  <c r="K869" i="9"/>
  <c r="L869" i="9"/>
  <c r="M869" i="9"/>
  <c r="H870" i="9"/>
  <c r="I870" i="9"/>
  <c r="J870" i="9"/>
  <c r="K870" i="9"/>
  <c r="L870" i="9"/>
  <c r="M870" i="9"/>
  <c r="H871" i="9"/>
  <c r="I871" i="9"/>
  <c r="J871" i="9"/>
  <c r="K871" i="9"/>
  <c r="L871" i="9"/>
  <c r="M871" i="9"/>
  <c r="H872" i="9"/>
  <c r="I872" i="9"/>
  <c r="J872" i="9"/>
  <c r="K872" i="9"/>
  <c r="L872" i="9"/>
  <c r="M872" i="9"/>
  <c r="H873" i="9"/>
  <c r="I873" i="9"/>
  <c r="J873" i="9"/>
  <c r="K873" i="9"/>
  <c r="L873" i="9"/>
  <c r="M873" i="9"/>
  <c r="H874" i="9"/>
  <c r="I874" i="9"/>
  <c r="J874" i="9"/>
  <c r="K874" i="9"/>
  <c r="L874" i="9"/>
  <c r="M874" i="9"/>
  <c r="H875" i="9"/>
  <c r="I875" i="9"/>
  <c r="J875" i="9"/>
  <c r="K875" i="9"/>
  <c r="L875" i="9"/>
  <c r="M875" i="9"/>
  <c r="H876" i="9"/>
  <c r="I876" i="9"/>
  <c r="J876" i="9"/>
  <c r="K876" i="9"/>
  <c r="L876" i="9"/>
  <c r="M876" i="9"/>
  <c r="H877" i="9"/>
  <c r="I877" i="9"/>
  <c r="J877" i="9"/>
  <c r="K877" i="9"/>
  <c r="L877" i="9"/>
  <c r="M877" i="9"/>
  <c r="H878" i="9"/>
  <c r="I878" i="9"/>
  <c r="J878" i="9"/>
  <c r="K878" i="9"/>
  <c r="L878" i="9"/>
  <c r="M878" i="9"/>
  <c r="H879" i="9"/>
  <c r="I879" i="9"/>
  <c r="J879" i="9"/>
  <c r="K879" i="9"/>
  <c r="L879" i="9"/>
  <c r="M879" i="9"/>
  <c r="H880" i="9"/>
  <c r="I880" i="9"/>
  <c r="J880" i="9"/>
  <c r="K880" i="9"/>
  <c r="L880" i="9"/>
  <c r="M880" i="9"/>
  <c r="H881" i="9"/>
  <c r="I881" i="9"/>
  <c r="J881" i="9"/>
  <c r="K881" i="9"/>
  <c r="L881" i="9"/>
  <c r="M881" i="9"/>
  <c r="H882" i="9"/>
  <c r="I882" i="9"/>
  <c r="J882" i="9"/>
  <c r="K882" i="9"/>
  <c r="L882" i="9"/>
  <c r="M882" i="9"/>
  <c r="H883" i="9"/>
  <c r="I883" i="9"/>
  <c r="J883" i="9"/>
  <c r="K883" i="9"/>
  <c r="L883" i="9"/>
  <c r="M883" i="9"/>
  <c r="H884" i="9"/>
  <c r="I884" i="9"/>
  <c r="J884" i="9"/>
  <c r="K884" i="9"/>
  <c r="L884" i="9"/>
  <c r="M884" i="9"/>
  <c r="H885" i="9"/>
  <c r="I885" i="9"/>
  <c r="J885" i="9"/>
  <c r="K885" i="9"/>
  <c r="L885" i="9"/>
  <c r="M885" i="9"/>
  <c r="H886" i="9"/>
  <c r="I886" i="9"/>
  <c r="J886" i="9"/>
  <c r="K886" i="9"/>
  <c r="L886" i="9"/>
  <c r="M886" i="9"/>
  <c r="H887" i="9"/>
  <c r="I887" i="9"/>
  <c r="J887" i="9"/>
  <c r="K887" i="9"/>
  <c r="L887" i="9"/>
  <c r="M887" i="9"/>
  <c r="H888" i="9"/>
  <c r="I888" i="9"/>
  <c r="J888" i="9"/>
  <c r="K888" i="9"/>
  <c r="L888" i="9"/>
  <c r="M888" i="9"/>
  <c r="H889" i="9"/>
  <c r="I889" i="9"/>
  <c r="J889" i="9"/>
  <c r="K889" i="9"/>
  <c r="L889" i="9"/>
  <c r="M889" i="9"/>
  <c r="H890" i="9"/>
  <c r="I890" i="9"/>
  <c r="J890" i="9"/>
  <c r="K890" i="9"/>
  <c r="L890" i="9"/>
  <c r="M890" i="9"/>
  <c r="H891" i="9"/>
  <c r="I891" i="9"/>
  <c r="J891" i="9"/>
  <c r="K891" i="9"/>
  <c r="L891" i="9"/>
  <c r="M891" i="9"/>
  <c r="H892" i="9"/>
  <c r="I892" i="9"/>
  <c r="J892" i="9"/>
  <c r="K892" i="9"/>
  <c r="L892" i="9"/>
  <c r="M892" i="9"/>
  <c r="H893" i="9"/>
  <c r="I893" i="9"/>
  <c r="J893" i="9"/>
  <c r="K893" i="9"/>
  <c r="L893" i="9"/>
  <c r="M893" i="9"/>
  <c r="H894" i="9"/>
  <c r="I894" i="9"/>
  <c r="J894" i="9"/>
  <c r="K894" i="9"/>
  <c r="L894" i="9"/>
  <c r="M894" i="9"/>
  <c r="H895" i="9"/>
  <c r="I895" i="9"/>
  <c r="J895" i="9"/>
  <c r="K895" i="9"/>
  <c r="L895" i="9"/>
  <c r="M895" i="9"/>
  <c r="H896" i="9"/>
  <c r="I896" i="9"/>
  <c r="J896" i="9"/>
  <c r="K896" i="9"/>
  <c r="L896" i="9"/>
  <c r="M896" i="9"/>
  <c r="H897" i="9"/>
  <c r="I897" i="9"/>
  <c r="J897" i="9"/>
  <c r="K897" i="9"/>
  <c r="L897" i="9"/>
  <c r="M897" i="9"/>
  <c r="H898" i="9"/>
  <c r="I898" i="9"/>
  <c r="J898" i="9"/>
  <c r="K898" i="9"/>
  <c r="L898" i="9"/>
  <c r="M898" i="9"/>
  <c r="H899" i="9"/>
  <c r="I899" i="9"/>
  <c r="J899" i="9"/>
  <c r="K899" i="9"/>
  <c r="L899" i="9"/>
  <c r="M899" i="9"/>
  <c r="H900" i="9"/>
  <c r="I900" i="9"/>
  <c r="J900" i="9"/>
  <c r="K900" i="9"/>
  <c r="L900" i="9"/>
  <c r="M900" i="9"/>
  <c r="H901" i="9"/>
  <c r="I901" i="9"/>
  <c r="J901" i="9"/>
  <c r="K901" i="9"/>
  <c r="L901" i="9"/>
  <c r="M901" i="9"/>
  <c r="H902" i="9"/>
  <c r="I902" i="9"/>
  <c r="J902" i="9"/>
  <c r="K902" i="9"/>
  <c r="L902" i="9"/>
  <c r="M902" i="9"/>
  <c r="H903" i="9"/>
  <c r="I903" i="9"/>
  <c r="J903" i="9"/>
  <c r="K903" i="9"/>
  <c r="L903" i="9"/>
  <c r="M903" i="9"/>
  <c r="H904" i="9"/>
  <c r="I904" i="9"/>
  <c r="J904" i="9"/>
  <c r="K904" i="9"/>
  <c r="L904" i="9"/>
  <c r="M904" i="9"/>
  <c r="H905" i="9"/>
  <c r="I905" i="9"/>
  <c r="J905" i="9"/>
  <c r="K905" i="9"/>
  <c r="L905" i="9"/>
  <c r="M905" i="9"/>
  <c r="H906" i="9"/>
  <c r="I906" i="9"/>
  <c r="J906" i="9"/>
  <c r="K906" i="9"/>
  <c r="L906" i="9"/>
  <c r="M906" i="9"/>
  <c r="H907" i="9"/>
  <c r="I907" i="9"/>
  <c r="J907" i="9"/>
  <c r="K907" i="9"/>
  <c r="L907" i="9"/>
  <c r="M907" i="9"/>
  <c r="H908" i="9"/>
  <c r="I908" i="9"/>
  <c r="J908" i="9"/>
  <c r="K908" i="9"/>
  <c r="L908" i="9"/>
  <c r="M908" i="9"/>
  <c r="H909" i="9"/>
  <c r="I909" i="9"/>
  <c r="J909" i="9"/>
  <c r="K909" i="9"/>
  <c r="L909" i="9"/>
  <c r="M909" i="9"/>
  <c r="H910" i="9"/>
  <c r="I910" i="9"/>
  <c r="J910" i="9"/>
  <c r="K910" i="9"/>
  <c r="L910" i="9"/>
  <c r="M910" i="9"/>
  <c r="H911" i="9"/>
  <c r="I911" i="9"/>
  <c r="J911" i="9"/>
  <c r="K911" i="9"/>
  <c r="L911" i="9"/>
  <c r="M911" i="9"/>
  <c r="H912" i="9"/>
  <c r="I912" i="9"/>
  <c r="J912" i="9"/>
  <c r="K912" i="9"/>
  <c r="L912" i="9"/>
  <c r="M912" i="9"/>
  <c r="H913" i="9"/>
  <c r="I913" i="9"/>
  <c r="J913" i="9"/>
  <c r="K913" i="9"/>
  <c r="L913" i="9"/>
  <c r="M913" i="9"/>
  <c r="H914" i="9"/>
  <c r="I914" i="9"/>
  <c r="J914" i="9"/>
  <c r="K914" i="9"/>
  <c r="L914" i="9"/>
  <c r="M914" i="9"/>
  <c r="H915" i="9"/>
  <c r="I915" i="9"/>
  <c r="J915" i="9"/>
  <c r="K915" i="9"/>
  <c r="L915" i="9"/>
  <c r="M915" i="9"/>
  <c r="H916" i="9"/>
  <c r="I916" i="9"/>
  <c r="J916" i="9"/>
  <c r="K916" i="9"/>
  <c r="L916" i="9"/>
  <c r="M916" i="9"/>
  <c r="H917" i="9"/>
  <c r="I917" i="9"/>
  <c r="J917" i="9"/>
  <c r="K917" i="9"/>
  <c r="L917" i="9"/>
  <c r="M917" i="9"/>
  <c r="H918" i="9"/>
  <c r="I918" i="9"/>
  <c r="J918" i="9"/>
  <c r="K918" i="9"/>
  <c r="L918" i="9"/>
  <c r="M918" i="9"/>
  <c r="H919" i="9"/>
  <c r="I919" i="9"/>
  <c r="J919" i="9"/>
  <c r="K919" i="9"/>
  <c r="L919" i="9"/>
  <c r="M919" i="9"/>
  <c r="H920" i="9"/>
  <c r="I920" i="9"/>
  <c r="J920" i="9"/>
  <c r="K920" i="9"/>
  <c r="L920" i="9"/>
  <c r="M920" i="9"/>
  <c r="H921" i="9"/>
  <c r="I921" i="9"/>
  <c r="J921" i="9"/>
  <c r="K921" i="9"/>
  <c r="L921" i="9"/>
  <c r="M921" i="9"/>
  <c r="H922" i="9"/>
  <c r="I922" i="9"/>
  <c r="J922" i="9"/>
  <c r="K922" i="9"/>
  <c r="L922" i="9"/>
  <c r="M922" i="9"/>
  <c r="H923" i="9"/>
  <c r="I923" i="9"/>
  <c r="J923" i="9"/>
  <c r="K923" i="9"/>
  <c r="L923" i="9"/>
  <c r="M923" i="9"/>
  <c r="H924" i="9"/>
  <c r="I924" i="9"/>
  <c r="J924" i="9"/>
  <c r="K924" i="9"/>
  <c r="L924" i="9"/>
  <c r="M924" i="9"/>
  <c r="H925" i="9"/>
  <c r="I925" i="9"/>
  <c r="J925" i="9"/>
  <c r="K925" i="9"/>
  <c r="L925" i="9"/>
  <c r="M925" i="9"/>
  <c r="H926" i="9"/>
  <c r="I926" i="9"/>
  <c r="J926" i="9"/>
  <c r="K926" i="9"/>
  <c r="L926" i="9"/>
  <c r="M926" i="9"/>
  <c r="H927" i="9"/>
  <c r="I927" i="9"/>
  <c r="J927" i="9"/>
  <c r="K927" i="9"/>
  <c r="L927" i="9"/>
  <c r="M927" i="9"/>
  <c r="H928" i="9"/>
  <c r="I928" i="9"/>
  <c r="J928" i="9"/>
  <c r="K928" i="9"/>
  <c r="L928" i="9"/>
  <c r="M928" i="9"/>
  <c r="H929" i="9"/>
  <c r="I929" i="9"/>
  <c r="J929" i="9"/>
  <c r="K929" i="9"/>
  <c r="L929" i="9"/>
  <c r="M929" i="9"/>
  <c r="H930" i="9"/>
  <c r="I930" i="9"/>
  <c r="J930" i="9"/>
  <c r="K930" i="9"/>
  <c r="L930" i="9"/>
  <c r="M930" i="9"/>
  <c r="H931" i="9"/>
  <c r="I931" i="9"/>
  <c r="J931" i="9"/>
  <c r="K931" i="9"/>
  <c r="L931" i="9"/>
  <c r="M931" i="9"/>
  <c r="H932" i="9"/>
  <c r="I932" i="9"/>
  <c r="J932" i="9"/>
  <c r="K932" i="9"/>
  <c r="L932" i="9"/>
  <c r="M932" i="9"/>
  <c r="H933" i="9"/>
  <c r="I933" i="9"/>
  <c r="J933" i="9"/>
  <c r="K933" i="9"/>
  <c r="L933" i="9"/>
  <c r="M933" i="9"/>
  <c r="H934" i="9"/>
  <c r="I934" i="9"/>
  <c r="J934" i="9"/>
  <c r="K934" i="9"/>
  <c r="L934" i="9"/>
  <c r="M934" i="9"/>
  <c r="H935" i="9"/>
  <c r="I935" i="9"/>
  <c r="J935" i="9"/>
  <c r="K935" i="9"/>
  <c r="L935" i="9"/>
  <c r="M935" i="9"/>
  <c r="H936" i="9"/>
  <c r="I936" i="9"/>
  <c r="J936" i="9"/>
  <c r="K936" i="9"/>
  <c r="L936" i="9"/>
  <c r="M936" i="9"/>
  <c r="H937" i="9"/>
  <c r="I937" i="9"/>
  <c r="J937" i="9"/>
  <c r="K937" i="9"/>
  <c r="L937" i="9"/>
  <c r="M937" i="9"/>
  <c r="H938" i="9"/>
  <c r="I938" i="9"/>
  <c r="J938" i="9"/>
  <c r="K938" i="9"/>
  <c r="L938" i="9"/>
  <c r="M938" i="9"/>
  <c r="H939" i="9"/>
  <c r="I939" i="9"/>
  <c r="J939" i="9"/>
  <c r="K939" i="9"/>
  <c r="L939" i="9"/>
  <c r="M939" i="9"/>
  <c r="H940" i="9"/>
  <c r="I940" i="9"/>
  <c r="J940" i="9"/>
  <c r="K940" i="9"/>
  <c r="L940" i="9"/>
  <c r="M940" i="9"/>
  <c r="H941" i="9"/>
  <c r="I941" i="9"/>
  <c r="J941" i="9"/>
  <c r="K941" i="9"/>
  <c r="L941" i="9"/>
  <c r="M941" i="9"/>
  <c r="H942" i="9"/>
  <c r="I942" i="9"/>
  <c r="J942" i="9"/>
  <c r="K942" i="9"/>
  <c r="L942" i="9"/>
  <c r="M942" i="9"/>
  <c r="H943" i="9"/>
  <c r="I943" i="9"/>
  <c r="J943" i="9"/>
  <c r="K943" i="9"/>
  <c r="L943" i="9"/>
  <c r="M943" i="9"/>
  <c r="H944" i="9"/>
  <c r="I944" i="9"/>
  <c r="J944" i="9"/>
  <c r="K944" i="9"/>
  <c r="L944" i="9"/>
  <c r="M944" i="9"/>
  <c r="H945" i="9"/>
  <c r="I945" i="9"/>
  <c r="J945" i="9"/>
  <c r="K945" i="9"/>
  <c r="L945" i="9"/>
  <c r="M945" i="9"/>
  <c r="H946" i="9"/>
  <c r="I946" i="9"/>
  <c r="J946" i="9"/>
  <c r="K946" i="9"/>
  <c r="L946" i="9"/>
  <c r="M946" i="9"/>
  <c r="H947" i="9"/>
  <c r="I947" i="9"/>
  <c r="J947" i="9"/>
  <c r="K947" i="9"/>
  <c r="L947" i="9"/>
  <c r="M947" i="9"/>
  <c r="H948" i="9"/>
  <c r="I948" i="9"/>
  <c r="J948" i="9"/>
  <c r="K948" i="9"/>
  <c r="L948" i="9"/>
  <c r="M948" i="9"/>
  <c r="H949" i="9"/>
  <c r="I949" i="9"/>
  <c r="J949" i="9"/>
  <c r="K949" i="9"/>
  <c r="L949" i="9"/>
  <c r="M949" i="9"/>
  <c r="H950" i="9"/>
  <c r="I950" i="9"/>
  <c r="J950" i="9"/>
  <c r="K950" i="9"/>
  <c r="L950" i="9"/>
  <c r="M950" i="9"/>
  <c r="H951" i="9"/>
  <c r="I951" i="9"/>
  <c r="J951" i="9"/>
  <c r="K951" i="9"/>
  <c r="L951" i="9"/>
  <c r="M951" i="9"/>
  <c r="H952" i="9"/>
  <c r="I952" i="9"/>
  <c r="J952" i="9"/>
  <c r="K952" i="9"/>
  <c r="L952" i="9"/>
  <c r="M952" i="9"/>
  <c r="H953" i="9"/>
  <c r="I953" i="9"/>
  <c r="J953" i="9"/>
  <c r="K953" i="9"/>
  <c r="L953" i="9"/>
  <c r="M953" i="9"/>
  <c r="H954" i="9"/>
  <c r="I954" i="9"/>
  <c r="J954" i="9"/>
  <c r="K954" i="9"/>
  <c r="L954" i="9"/>
  <c r="M954" i="9"/>
  <c r="H955" i="9"/>
  <c r="I955" i="9"/>
  <c r="J955" i="9"/>
  <c r="K955" i="9"/>
  <c r="L955" i="9"/>
  <c r="M955" i="9"/>
  <c r="H956" i="9"/>
  <c r="I956" i="9"/>
  <c r="J956" i="9"/>
  <c r="K956" i="9"/>
  <c r="L956" i="9"/>
  <c r="M956" i="9"/>
  <c r="H957" i="9"/>
  <c r="I957" i="9"/>
  <c r="J957" i="9"/>
  <c r="K957" i="9"/>
  <c r="L957" i="9"/>
  <c r="M957" i="9"/>
  <c r="H958" i="9"/>
  <c r="I958" i="9"/>
  <c r="J958" i="9"/>
  <c r="K958" i="9"/>
  <c r="L958" i="9"/>
  <c r="M958" i="9"/>
  <c r="H959" i="9"/>
  <c r="I959" i="9"/>
  <c r="J959" i="9"/>
  <c r="K959" i="9"/>
  <c r="L959" i="9"/>
  <c r="M959" i="9"/>
  <c r="H960" i="9"/>
  <c r="I960" i="9"/>
  <c r="J960" i="9"/>
  <c r="K960" i="9"/>
  <c r="L960" i="9"/>
  <c r="M960" i="9"/>
  <c r="H961" i="9"/>
  <c r="I961" i="9"/>
  <c r="J961" i="9"/>
  <c r="K961" i="9"/>
  <c r="L961" i="9"/>
  <c r="M961" i="9"/>
  <c r="H962" i="9"/>
  <c r="I962" i="9"/>
  <c r="J962" i="9"/>
  <c r="K962" i="9"/>
  <c r="L962" i="9"/>
  <c r="M962" i="9"/>
  <c r="H963" i="9"/>
  <c r="I963" i="9"/>
  <c r="J963" i="9"/>
  <c r="K963" i="9"/>
  <c r="L963" i="9"/>
  <c r="M963" i="9"/>
  <c r="H964" i="9"/>
  <c r="I964" i="9"/>
  <c r="J964" i="9"/>
  <c r="K964" i="9"/>
  <c r="L964" i="9"/>
  <c r="M964" i="9"/>
  <c r="H965" i="9"/>
  <c r="I965" i="9"/>
  <c r="J965" i="9"/>
  <c r="K965" i="9"/>
  <c r="L965" i="9"/>
  <c r="M965" i="9"/>
  <c r="H966" i="9"/>
  <c r="I966" i="9"/>
  <c r="J966" i="9"/>
  <c r="K966" i="9"/>
  <c r="L966" i="9"/>
  <c r="M966" i="9"/>
  <c r="H967" i="9"/>
  <c r="I967" i="9"/>
  <c r="J967" i="9"/>
  <c r="K967" i="9"/>
  <c r="L967" i="9"/>
  <c r="M967" i="9"/>
  <c r="H968" i="9"/>
  <c r="I968" i="9"/>
  <c r="J968" i="9"/>
  <c r="K968" i="9"/>
  <c r="L968" i="9"/>
  <c r="M968" i="9"/>
  <c r="H969" i="9"/>
  <c r="I969" i="9"/>
  <c r="J969" i="9"/>
  <c r="K969" i="9"/>
  <c r="L969" i="9"/>
  <c r="M969" i="9"/>
  <c r="H970" i="9"/>
  <c r="I970" i="9"/>
  <c r="J970" i="9"/>
  <c r="K970" i="9"/>
  <c r="L970" i="9"/>
  <c r="M970" i="9"/>
  <c r="H971" i="9"/>
  <c r="I971" i="9"/>
  <c r="J971" i="9"/>
  <c r="K971" i="9"/>
  <c r="L971" i="9"/>
  <c r="M971" i="9"/>
  <c r="H972" i="9"/>
  <c r="I972" i="9"/>
  <c r="J972" i="9"/>
  <c r="K972" i="9"/>
  <c r="L972" i="9"/>
  <c r="M972" i="9"/>
  <c r="H973" i="9"/>
  <c r="I973" i="9"/>
  <c r="J973" i="9"/>
  <c r="K973" i="9"/>
  <c r="L973" i="9"/>
  <c r="M973" i="9"/>
  <c r="H974" i="9"/>
  <c r="I974" i="9"/>
  <c r="J974" i="9"/>
  <c r="K974" i="9"/>
  <c r="L974" i="9"/>
  <c r="M974" i="9"/>
  <c r="H975" i="9"/>
  <c r="I975" i="9"/>
  <c r="J975" i="9"/>
  <c r="K975" i="9"/>
  <c r="L975" i="9"/>
  <c r="M975" i="9"/>
  <c r="H976" i="9"/>
  <c r="I976" i="9"/>
  <c r="J976" i="9"/>
  <c r="K976" i="9"/>
  <c r="L976" i="9"/>
  <c r="M976" i="9"/>
  <c r="H977" i="9"/>
  <c r="I977" i="9"/>
  <c r="J977" i="9"/>
  <c r="K977" i="9"/>
  <c r="L977" i="9"/>
  <c r="M977" i="9"/>
  <c r="H978" i="9"/>
  <c r="I978" i="9"/>
  <c r="J978" i="9"/>
  <c r="K978" i="9"/>
  <c r="L978" i="9"/>
  <c r="M978" i="9"/>
  <c r="H979" i="9"/>
  <c r="I979" i="9"/>
  <c r="J979" i="9"/>
  <c r="K979" i="9"/>
  <c r="L979" i="9"/>
  <c r="M979" i="9"/>
  <c r="H980" i="9"/>
  <c r="I980" i="9"/>
  <c r="J980" i="9"/>
  <c r="K980" i="9"/>
  <c r="L980" i="9"/>
  <c r="M980" i="9"/>
  <c r="H981" i="9"/>
  <c r="I981" i="9"/>
  <c r="J981" i="9"/>
  <c r="K981" i="9"/>
  <c r="L981" i="9"/>
  <c r="M981" i="9"/>
  <c r="H982" i="9"/>
  <c r="I982" i="9"/>
  <c r="J982" i="9"/>
  <c r="K982" i="9"/>
  <c r="L982" i="9"/>
  <c r="M982" i="9"/>
  <c r="H983" i="9"/>
  <c r="I983" i="9"/>
  <c r="J983" i="9"/>
  <c r="K983" i="9"/>
  <c r="L983" i="9"/>
  <c r="M983" i="9"/>
  <c r="H984" i="9"/>
  <c r="I984" i="9"/>
  <c r="J984" i="9"/>
  <c r="K984" i="9"/>
  <c r="L984" i="9"/>
  <c r="M984" i="9"/>
  <c r="H985" i="9"/>
  <c r="I985" i="9"/>
  <c r="J985" i="9"/>
  <c r="K985" i="9"/>
  <c r="L985" i="9"/>
  <c r="M985" i="9"/>
  <c r="H986" i="9"/>
  <c r="I986" i="9"/>
  <c r="J986" i="9"/>
  <c r="K986" i="9"/>
  <c r="L986" i="9"/>
  <c r="M986" i="9"/>
  <c r="H987" i="9"/>
  <c r="I987" i="9"/>
  <c r="J987" i="9"/>
  <c r="K987" i="9"/>
  <c r="L987" i="9"/>
  <c r="M987" i="9"/>
  <c r="H988" i="9"/>
  <c r="I988" i="9"/>
  <c r="J988" i="9"/>
  <c r="K988" i="9"/>
  <c r="L988" i="9"/>
  <c r="M988" i="9"/>
  <c r="H989" i="9"/>
  <c r="I989" i="9"/>
  <c r="J989" i="9"/>
  <c r="K989" i="9"/>
  <c r="L989" i="9"/>
  <c r="M989" i="9"/>
  <c r="H990" i="9"/>
  <c r="I990" i="9"/>
  <c r="J990" i="9"/>
  <c r="K990" i="9"/>
  <c r="L990" i="9"/>
  <c r="M990" i="9"/>
  <c r="H991" i="9"/>
  <c r="I991" i="9"/>
  <c r="J991" i="9"/>
  <c r="K991" i="9"/>
  <c r="L991" i="9"/>
  <c r="M991" i="9"/>
  <c r="H992" i="9"/>
  <c r="I992" i="9"/>
  <c r="J992" i="9"/>
  <c r="K992" i="9"/>
  <c r="L992" i="9"/>
  <c r="M992" i="9"/>
  <c r="H993" i="9"/>
  <c r="I993" i="9"/>
  <c r="J993" i="9"/>
  <c r="K993" i="9"/>
  <c r="L993" i="9"/>
  <c r="M993" i="9"/>
  <c r="H994" i="9"/>
  <c r="I994" i="9"/>
  <c r="J994" i="9"/>
  <c r="K994" i="9"/>
  <c r="L994" i="9"/>
  <c r="M994" i="9"/>
  <c r="H995" i="9"/>
  <c r="I995" i="9"/>
  <c r="J995" i="9"/>
  <c r="K995" i="9"/>
  <c r="L995" i="9"/>
  <c r="M995" i="9"/>
  <c r="H996" i="9"/>
  <c r="I996" i="9"/>
  <c r="J996" i="9"/>
  <c r="K996" i="9"/>
  <c r="L996" i="9"/>
  <c r="M996" i="9"/>
  <c r="H997" i="9"/>
  <c r="I997" i="9"/>
  <c r="J997" i="9"/>
  <c r="K997" i="9"/>
  <c r="L997" i="9"/>
  <c r="M997" i="9"/>
  <c r="H998" i="9"/>
  <c r="I998" i="9"/>
  <c r="J998" i="9"/>
  <c r="K998" i="9"/>
  <c r="L998" i="9"/>
  <c r="M998" i="9"/>
  <c r="H999" i="9"/>
  <c r="I999" i="9"/>
  <c r="J999" i="9"/>
  <c r="K999" i="9"/>
  <c r="L999" i="9"/>
  <c r="M999" i="9"/>
  <c r="H1000" i="9"/>
  <c r="I1000" i="9"/>
  <c r="J1000" i="9"/>
  <c r="K1000" i="9"/>
  <c r="L1000" i="9"/>
  <c r="M1000" i="9"/>
  <c r="H1001" i="9"/>
  <c r="I1001" i="9"/>
  <c r="J1001" i="9"/>
  <c r="K1001" i="9"/>
  <c r="L1001" i="9"/>
  <c r="M1001" i="9"/>
  <c r="H1002" i="9"/>
  <c r="I1002" i="9"/>
  <c r="J1002" i="9"/>
  <c r="K1002" i="9"/>
  <c r="L1002" i="9"/>
  <c r="M1002" i="9"/>
  <c r="H1003" i="9"/>
  <c r="I1003" i="9"/>
  <c r="J1003" i="9"/>
  <c r="K1003" i="9"/>
  <c r="L1003" i="9"/>
  <c r="M1003" i="9"/>
  <c r="H1004" i="9"/>
  <c r="I1004" i="9"/>
  <c r="J1004" i="9"/>
  <c r="K1004" i="9"/>
  <c r="L1004" i="9"/>
  <c r="M1004" i="9"/>
  <c r="H1005" i="9"/>
  <c r="I1005" i="9"/>
  <c r="J1005" i="9"/>
  <c r="K1005" i="9"/>
  <c r="L1005" i="9"/>
  <c r="M1005" i="9"/>
  <c r="H1006" i="9"/>
  <c r="I1006" i="9"/>
  <c r="J1006" i="9"/>
  <c r="K1006" i="9"/>
  <c r="L1006" i="9"/>
  <c r="M1006" i="9"/>
  <c r="H1007" i="9"/>
  <c r="I1007" i="9"/>
  <c r="J1007" i="9"/>
  <c r="K1007" i="9"/>
  <c r="L1007" i="9"/>
  <c r="M1007" i="9"/>
  <c r="H1008" i="9"/>
  <c r="I1008" i="9"/>
  <c r="J1008" i="9"/>
  <c r="K1008" i="9"/>
  <c r="L1008" i="9"/>
  <c r="M1008" i="9"/>
  <c r="H1009" i="9"/>
  <c r="I1009" i="9"/>
  <c r="J1009" i="9"/>
  <c r="K1009" i="9"/>
  <c r="L1009" i="9"/>
  <c r="M1009" i="9"/>
  <c r="H1010" i="9"/>
  <c r="I1010" i="9"/>
  <c r="J1010" i="9"/>
  <c r="K1010" i="9"/>
  <c r="L1010" i="9"/>
  <c r="M1010" i="9"/>
  <c r="H1011" i="9"/>
  <c r="I1011" i="9"/>
  <c r="J1011" i="9"/>
  <c r="K1011" i="9"/>
  <c r="L1011" i="9"/>
  <c r="M1011" i="9"/>
  <c r="H1012" i="9"/>
  <c r="I1012" i="9"/>
  <c r="J1012" i="9"/>
  <c r="K1012" i="9"/>
  <c r="L1012" i="9"/>
  <c r="M1012" i="9"/>
  <c r="H1013" i="9"/>
  <c r="I1013" i="9"/>
  <c r="J1013" i="9"/>
  <c r="K1013" i="9"/>
  <c r="L1013" i="9"/>
  <c r="M1013" i="9"/>
  <c r="H1014" i="9"/>
  <c r="I1014" i="9"/>
  <c r="J1014" i="9"/>
  <c r="K1014" i="9"/>
  <c r="L1014" i="9"/>
  <c r="M1014" i="9"/>
  <c r="H1015" i="9"/>
  <c r="I1015" i="9"/>
  <c r="J1015" i="9"/>
  <c r="K1015" i="9"/>
  <c r="L1015" i="9"/>
  <c r="M1015" i="9"/>
  <c r="H1016" i="9"/>
  <c r="I1016" i="9"/>
  <c r="J1016" i="9"/>
  <c r="K1016" i="9"/>
  <c r="L1016" i="9"/>
  <c r="M1016" i="9"/>
  <c r="H1017" i="9"/>
  <c r="I1017" i="9"/>
  <c r="J1017" i="9"/>
  <c r="K1017" i="9"/>
  <c r="L1017" i="9"/>
  <c r="M1017" i="9"/>
  <c r="H1018" i="9"/>
  <c r="I1018" i="9"/>
  <c r="J1018" i="9"/>
  <c r="K1018" i="9"/>
  <c r="L1018" i="9"/>
  <c r="M1018" i="9"/>
  <c r="H1019" i="9"/>
  <c r="I1019" i="9"/>
  <c r="J1019" i="9"/>
  <c r="K1019" i="9"/>
  <c r="L1019" i="9"/>
  <c r="M1019" i="9"/>
  <c r="H1020" i="9"/>
  <c r="I1020" i="9"/>
  <c r="J1020" i="9"/>
  <c r="K1020" i="9"/>
  <c r="L1020" i="9"/>
  <c r="M1020" i="9"/>
  <c r="H1021" i="9"/>
  <c r="I1021" i="9"/>
  <c r="J1021" i="9"/>
  <c r="K1021" i="9"/>
  <c r="L1021" i="9"/>
  <c r="M1021" i="9"/>
  <c r="H1022" i="9"/>
  <c r="I1022" i="9"/>
  <c r="J1022" i="9"/>
  <c r="K1022" i="9"/>
  <c r="L1022" i="9"/>
  <c r="M1022" i="9"/>
  <c r="H1023" i="9"/>
  <c r="I1023" i="9"/>
  <c r="J1023" i="9"/>
  <c r="K1023" i="9"/>
  <c r="L1023" i="9"/>
  <c r="M1023" i="9"/>
  <c r="H1024" i="9"/>
  <c r="I1024" i="9"/>
  <c r="J1024" i="9"/>
  <c r="K1024" i="9"/>
  <c r="L1024" i="9"/>
  <c r="M1024" i="9"/>
  <c r="H1025" i="9"/>
  <c r="I1025" i="9"/>
  <c r="J1025" i="9"/>
  <c r="K1025" i="9"/>
  <c r="L1025" i="9"/>
  <c r="M1025" i="9"/>
  <c r="H1026" i="9"/>
  <c r="I1026" i="9"/>
  <c r="J1026" i="9"/>
  <c r="K1026" i="9"/>
  <c r="L1026" i="9"/>
  <c r="M1026" i="9"/>
  <c r="H1027" i="9"/>
  <c r="I1027" i="9"/>
  <c r="J1027" i="9"/>
  <c r="K1027" i="9"/>
  <c r="L1027" i="9"/>
  <c r="M1027" i="9"/>
  <c r="H1028" i="9"/>
  <c r="I1028" i="9"/>
  <c r="J1028" i="9"/>
  <c r="K1028" i="9"/>
  <c r="L1028" i="9"/>
  <c r="M1028" i="9"/>
  <c r="H1029" i="9"/>
  <c r="I1029" i="9"/>
  <c r="J1029" i="9"/>
  <c r="K1029" i="9"/>
  <c r="L1029" i="9"/>
  <c r="M1029" i="9"/>
  <c r="H1030" i="9"/>
  <c r="I1030" i="9"/>
  <c r="J1030" i="9"/>
  <c r="K1030" i="9"/>
  <c r="L1030" i="9"/>
  <c r="M1030" i="9"/>
  <c r="H1031" i="9"/>
  <c r="I1031" i="9"/>
  <c r="J1031" i="9"/>
  <c r="K1031" i="9"/>
  <c r="L1031" i="9"/>
  <c r="M1031" i="9"/>
  <c r="H1032" i="9"/>
  <c r="I1032" i="9"/>
  <c r="J1032" i="9"/>
  <c r="K1032" i="9"/>
  <c r="L1032" i="9"/>
  <c r="M1032" i="9"/>
  <c r="H1033" i="9"/>
  <c r="I1033" i="9"/>
  <c r="J1033" i="9"/>
  <c r="K1033" i="9"/>
  <c r="L1033" i="9"/>
  <c r="M1033" i="9"/>
  <c r="H1034" i="9"/>
  <c r="I1034" i="9"/>
  <c r="J1034" i="9"/>
  <c r="K1034" i="9"/>
  <c r="L1034" i="9"/>
  <c r="M1034" i="9"/>
  <c r="H1035" i="9"/>
  <c r="I1035" i="9"/>
  <c r="J1035" i="9"/>
  <c r="K1035" i="9"/>
  <c r="L1035" i="9"/>
  <c r="M1035" i="9"/>
  <c r="H1036" i="9"/>
  <c r="I1036" i="9"/>
  <c r="J1036" i="9"/>
  <c r="K1036" i="9"/>
  <c r="L1036" i="9"/>
  <c r="M1036" i="9"/>
  <c r="H1037" i="9"/>
  <c r="I1037" i="9"/>
  <c r="J1037" i="9"/>
  <c r="K1037" i="9"/>
  <c r="L1037" i="9"/>
  <c r="M1037" i="9"/>
  <c r="H1038" i="9"/>
  <c r="I1038" i="9"/>
  <c r="J1038" i="9"/>
  <c r="K1038" i="9"/>
  <c r="L1038" i="9"/>
  <c r="M1038" i="9"/>
  <c r="H1039" i="9"/>
  <c r="I1039" i="9"/>
  <c r="J1039" i="9"/>
  <c r="K1039" i="9"/>
  <c r="L1039" i="9"/>
  <c r="M1039" i="9"/>
  <c r="H1040" i="9"/>
  <c r="I1040" i="9"/>
  <c r="J1040" i="9"/>
  <c r="K1040" i="9"/>
  <c r="L1040" i="9"/>
  <c r="M1040" i="9"/>
  <c r="H1041" i="9"/>
  <c r="I1041" i="9"/>
  <c r="J1041" i="9"/>
  <c r="K1041" i="9"/>
  <c r="L1041" i="9"/>
  <c r="M1041" i="9"/>
  <c r="H1042" i="9"/>
  <c r="I1042" i="9"/>
  <c r="J1042" i="9"/>
  <c r="K1042" i="9"/>
  <c r="L1042" i="9"/>
  <c r="M1042" i="9"/>
  <c r="H1043" i="9"/>
  <c r="I1043" i="9"/>
  <c r="J1043" i="9"/>
  <c r="K1043" i="9"/>
  <c r="L1043" i="9"/>
  <c r="M1043" i="9"/>
  <c r="H1044" i="9"/>
  <c r="I1044" i="9"/>
  <c r="J1044" i="9"/>
  <c r="K1044" i="9"/>
  <c r="L1044" i="9"/>
  <c r="M1044" i="9"/>
  <c r="H1045" i="9"/>
  <c r="I1045" i="9"/>
  <c r="J1045" i="9"/>
  <c r="K1045" i="9"/>
  <c r="L1045" i="9"/>
  <c r="M1045" i="9"/>
  <c r="H1046" i="9"/>
  <c r="I1046" i="9"/>
  <c r="J1046" i="9"/>
  <c r="K1046" i="9"/>
  <c r="L1046" i="9"/>
  <c r="M1046" i="9"/>
  <c r="H1047" i="9"/>
  <c r="I1047" i="9"/>
  <c r="J1047" i="9"/>
  <c r="K1047" i="9"/>
  <c r="L1047" i="9"/>
  <c r="M1047" i="9"/>
  <c r="H1048" i="9"/>
  <c r="I1048" i="9"/>
  <c r="J1048" i="9"/>
  <c r="K1048" i="9"/>
  <c r="L1048" i="9"/>
  <c r="M1048" i="9"/>
  <c r="H1049" i="9"/>
  <c r="I1049" i="9"/>
  <c r="J1049" i="9"/>
  <c r="K1049" i="9"/>
  <c r="L1049" i="9"/>
  <c r="M1049" i="9"/>
  <c r="H1050" i="9"/>
  <c r="I1050" i="9"/>
  <c r="J1050" i="9"/>
  <c r="K1050" i="9"/>
  <c r="L1050" i="9"/>
  <c r="M1050" i="9"/>
  <c r="H1051" i="9"/>
  <c r="I1051" i="9"/>
  <c r="J1051" i="9"/>
  <c r="K1051" i="9"/>
  <c r="L1051" i="9"/>
  <c r="M1051" i="9"/>
  <c r="H1052" i="9"/>
  <c r="I1052" i="9"/>
  <c r="J1052" i="9"/>
  <c r="K1052" i="9"/>
  <c r="L1052" i="9"/>
  <c r="M1052" i="9"/>
  <c r="H1053" i="9"/>
  <c r="I1053" i="9"/>
  <c r="J1053" i="9"/>
  <c r="K1053" i="9"/>
  <c r="L1053" i="9"/>
  <c r="M1053" i="9"/>
  <c r="H1054" i="9"/>
  <c r="I1054" i="9"/>
  <c r="J1054" i="9"/>
  <c r="K1054" i="9"/>
  <c r="L1054" i="9"/>
  <c r="M1054" i="9"/>
  <c r="H1055" i="9"/>
  <c r="I1055" i="9"/>
  <c r="J1055" i="9"/>
  <c r="K1055" i="9"/>
  <c r="L1055" i="9"/>
  <c r="M1055" i="9"/>
  <c r="H1056" i="9"/>
  <c r="I1056" i="9"/>
  <c r="J1056" i="9"/>
  <c r="K1056" i="9"/>
  <c r="L1056" i="9"/>
  <c r="M1056" i="9"/>
  <c r="H1057" i="9"/>
  <c r="I1057" i="9"/>
  <c r="J1057" i="9"/>
  <c r="K1057" i="9"/>
  <c r="L1057" i="9"/>
  <c r="M1057" i="9"/>
  <c r="H1058" i="9"/>
  <c r="I1058" i="9"/>
  <c r="J1058" i="9"/>
  <c r="K1058" i="9"/>
  <c r="L1058" i="9"/>
  <c r="M1058" i="9"/>
  <c r="H1059" i="9"/>
  <c r="I1059" i="9"/>
  <c r="J1059" i="9"/>
  <c r="K1059" i="9"/>
  <c r="L1059" i="9"/>
  <c r="M1059" i="9"/>
  <c r="H1060" i="9"/>
  <c r="I1060" i="9"/>
  <c r="J1060" i="9"/>
  <c r="K1060" i="9"/>
  <c r="L1060" i="9"/>
  <c r="M1060" i="9"/>
  <c r="H1061" i="9"/>
  <c r="I1061" i="9"/>
  <c r="J1061" i="9"/>
  <c r="K1061" i="9"/>
  <c r="L1061" i="9"/>
  <c r="M1061" i="9"/>
  <c r="H1062" i="9"/>
  <c r="I1062" i="9"/>
  <c r="J1062" i="9"/>
  <c r="K1062" i="9"/>
  <c r="L1062" i="9"/>
  <c r="M1062" i="9"/>
  <c r="H1063" i="9"/>
  <c r="I1063" i="9"/>
  <c r="J1063" i="9"/>
  <c r="K1063" i="9"/>
  <c r="L1063" i="9"/>
  <c r="M1063" i="9"/>
  <c r="H1064" i="9"/>
  <c r="I1064" i="9"/>
  <c r="J1064" i="9"/>
  <c r="K1064" i="9"/>
  <c r="L1064" i="9"/>
  <c r="M1064" i="9"/>
  <c r="H1065" i="9"/>
  <c r="I1065" i="9"/>
  <c r="J1065" i="9"/>
  <c r="K1065" i="9"/>
  <c r="L1065" i="9"/>
  <c r="M1065" i="9"/>
  <c r="H1066" i="9"/>
  <c r="I1066" i="9"/>
  <c r="J1066" i="9"/>
  <c r="K1066" i="9"/>
  <c r="L1066" i="9"/>
  <c r="M1066" i="9"/>
  <c r="H1067" i="9"/>
  <c r="I1067" i="9"/>
  <c r="J1067" i="9"/>
  <c r="K1067" i="9"/>
  <c r="L1067" i="9"/>
  <c r="M1067" i="9"/>
  <c r="H1068" i="9"/>
  <c r="I1068" i="9"/>
  <c r="J1068" i="9"/>
  <c r="K1068" i="9"/>
  <c r="L1068" i="9"/>
  <c r="M1068" i="9"/>
  <c r="H1069" i="9"/>
  <c r="I1069" i="9"/>
  <c r="J1069" i="9"/>
  <c r="K1069" i="9"/>
  <c r="L1069" i="9"/>
  <c r="M1069" i="9"/>
  <c r="H1070" i="9"/>
  <c r="I1070" i="9"/>
  <c r="J1070" i="9"/>
  <c r="K1070" i="9"/>
  <c r="L1070" i="9"/>
  <c r="M1070" i="9"/>
  <c r="H1071" i="9"/>
  <c r="I1071" i="9"/>
  <c r="J1071" i="9"/>
  <c r="K1071" i="9"/>
  <c r="L1071" i="9"/>
  <c r="M1071" i="9"/>
  <c r="H1072" i="9"/>
  <c r="I1072" i="9"/>
  <c r="J1072" i="9"/>
  <c r="K1072" i="9"/>
  <c r="L1072" i="9"/>
  <c r="M1072" i="9"/>
  <c r="H1073" i="9"/>
  <c r="I1073" i="9"/>
  <c r="J1073" i="9"/>
  <c r="K1073" i="9"/>
  <c r="L1073" i="9"/>
  <c r="M1073" i="9"/>
  <c r="H1074" i="9"/>
  <c r="I1074" i="9"/>
  <c r="J1074" i="9"/>
  <c r="K1074" i="9"/>
  <c r="L1074" i="9"/>
  <c r="M1074" i="9"/>
  <c r="H1075" i="9"/>
  <c r="I1075" i="9"/>
  <c r="J1075" i="9"/>
  <c r="K1075" i="9"/>
  <c r="L1075" i="9"/>
  <c r="M1075" i="9"/>
  <c r="H1076" i="9"/>
  <c r="I1076" i="9"/>
  <c r="J1076" i="9"/>
  <c r="K1076" i="9"/>
  <c r="L1076" i="9"/>
  <c r="M1076" i="9"/>
  <c r="H1077" i="9"/>
  <c r="I1077" i="9"/>
  <c r="J1077" i="9"/>
  <c r="K1077" i="9"/>
  <c r="L1077" i="9"/>
  <c r="M1077" i="9"/>
  <c r="H1078" i="9"/>
  <c r="I1078" i="9"/>
  <c r="J1078" i="9"/>
  <c r="K1078" i="9"/>
  <c r="L1078" i="9"/>
  <c r="M1078" i="9"/>
  <c r="H1079" i="9"/>
  <c r="I1079" i="9"/>
  <c r="J1079" i="9"/>
  <c r="K1079" i="9"/>
  <c r="L1079" i="9"/>
  <c r="M1079" i="9"/>
  <c r="H1080" i="9"/>
  <c r="I1080" i="9"/>
  <c r="J1080" i="9"/>
  <c r="K1080" i="9"/>
  <c r="L1080" i="9"/>
  <c r="M1080" i="9"/>
  <c r="H1081" i="9"/>
  <c r="I1081" i="9"/>
  <c r="J1081" i="9"/>
  <c r="K1081" i="9"/>
  <c r="L1081" i="9"/>
  <c r="M1081" i="9"/>
  <c r="H1082" i="9"/>
  <c r="I1082" i="9"/>
  <c r="J1082" i="9"/>
  <c r="K1082" i="9"/>
  <c r="L1082" i="9"/>
  <c r="M1082" i="9"/>
  <c r="H1083" i="9"/>
  <c r="I1083" i="9"/>
  <c r="J1083" i="9"/>
  <c r="K1083" i="9"/>
  <c r="L1083" i="9"/>
  <c r="M1083" i="9"/>
  <c r="H1084" i="9"/>
  <c r="I1084" i="9"/>
  <c r="J1084" i="9"/>
  <c r="K1084" i="9"/>
  <c r="L1084" i="9"/>
  <c r="M1084" i="9"/>
  <c r="H1085" i="9"/>
  <c r="I1085" i="9"/>
  <c r="J1085" i="9"/>
  <c r="K1085" i="9"/>
  <c r="L1085" i="9"/>
  <c r="M1085" i="9"/>
  <c r="H1086" i="9"/>
  <c r="I1086" i="9"/>
  <c r="J1086" i="9"/>
  <c r="K1086" i="9"/>
  <c r="L1086" i="9"/>
  <c r="M1086" i="9"/>
  <c r="H1087" i="9"/>
  <c r="I1087" i="9"/>
  <c r="J1087" i="9"/>
  <c r="K1087" i="9"/>
  <c r="L1087" i="9"/>
  <c r="M1087" i="9"/>
  <c r="H1088" i="9"/>
  <c r="I1088" i="9"/>
  <c r="J1088" i="9"/>
  <c r="K1088" i="9"/>
  <c r="L1088" i="9"/>
  <c r="M1088" i="9"/>
  <c r="H1089" i="9"/>
  <c r="I1089" i="9"/>
  <c r="J1089" i="9"/>
  <c r="K1089" i="9"/>
  <c r="L1089" i="9"/>
  <c r="M1089" i="9"/>
  <c r="H1090" i="9"/>
  <c r="I1090" i="9"/>
  <c r="J1090" i="9"/>
  <c r="K1090" i="9"/>
  <c r="L1090" i="9"/>
  <c r="M1090" i="9"/>
  <c r="H1091" i="9"/>
  <c r="I1091" i="9"/>
  <c r="J1091" i="9"/>
  <c r="K1091" i="9"/>
  <c r="L1091" i="9"/>
  <c r="M1091" i="9"/>
  <c r="H1092" i="9"/>
  <c r="I1092" i="9"/>
  <c r="J1092" i="9"/>
  <c r="K1092" i="9"/>
  <c r="L1092" i="9"/>
  <c r="M1092" i="9"/>
  <c r="H1093" i="9"/>
  <c r="I1093" i="9"/>
  <c r="J1093" i="9"/>
  <c r="K1093" i="9"/>
  <c r="L1093" i="9"/>
  <c r="M1093" i="9"/>
  <c r="H1094" i="9"/>
  <c r="I1094" i="9"/>
  <c r="J1094" i="9"/>
  <c r="K1094" i="9"/>
  <c r="L1094" i="9"/>
  <c r="M1094" i="9"/>
  <c r="H1095" i="9"/>
  <c r="I1095" i="9"/>
  <c r="J1095" i="9"/>
  <c r="K1095" i="9"/>
  <c r="L1095" i="9"/>
  <c r="M1095" i="9"/>
  <c r="H1096" i="9"/>
  <c r="I1096" i="9"/>
  <c r="J1096" i="9"/>
  <c r="K1096" i="9"/>
  <c r="L1096" i="9"/>
  <c r="M1096" i="9"/>
  <c r="H1097" i="9"/>
  <c r="I1097" i="9"/>
  <c r="J1097" i="9"/>
  <c r="K1097" i="9"/>
  <c r="L1097" i="9"/>
  <c r="M1097" i="9"/>
  <c r="H1098" i="9"/>
  <c r="I1098" i="9"/>
  <c r="J1098" i="9"/>
  <c r="K1098" i="9"/>
  <c r="L1098" i="9"/>
  <c r="M1098" i="9"/>
  <c r="H1099" i="9"/>
  <c r="I1099" i="9"/>
  <c r="J1099" i="9"/>
  <c r="K1099" i="9"/>
  <c r="L1099" i="9"/>
  <c r="M1099" i="9"/>
  <c r="H1100" i="9"/>
  <c r="I1100" i="9"/>
  <c r="J1100" i="9"/>
  <c r="K1100" i="9"/>
  <c r="L1100" i="9"/>
  <c r="M1100" i="9"/>
  <c r="H1101" i="9"/>
  <c r="I1101" i="9"/>
  <c r="J1101" i="9"/>
  <c r="K1101" i="9"/>
  <c r="L1101" i="9"/>
  <c r="M1101" i="9"/>
  <c r="H1102" i="9"/>
  <c r="I1102" i="9"/>
  <c r="J1102" i="9"/>
  <c r="K1102" i="9"/>
  <c r="L1102" i="9"/>
  <c r="M1102" i="9"/>
  <c r="H1103" i="9"/>
  <c r="I1103" i="9"/>
  <c r="J1103" i="9"/>
  <c r="K1103" i="9"/>
  <c r="L1103" i="9"/>
  <c r="M1103" i="9"/>
  <c r="H1104" i="9"/>
  <c r="I1104" i="9"/>
  <c r="J1104" i="9"/>
  <c r="K1104" i="9"/>
  <c r="L1104" i="9"/>
  <c r="M1104" i="9"/>
  <c r="H1105" i="9"/>
  <c r="I1105" i="9"/>
  <c r="J1105" i="9"/>
  <c r="K1105" i="9"/>
  <c r="L1105" i="9"/>
  <c r="M1105" i="9"/>
  <c r="H1106" i="9"/>
  <c r="I1106" i="9"/>
  <c r="J1106" i="9"/>
  <c r="K1106" i="9"/>
  <c r="L1106" i="9"/>
  <c r="M1106" i="9"/>
  <c r="H1107" i="9"/>
  <c r="I1107" i="9"/>
  <c r="J1107" i="9"/>
  <c r="K1107" i="9"/>
  <c r="L1107" i="9"/>
  <c r="M1107" i="9"/>
  <c r="H1108" i="9"/>
  <c r="I1108" i="9"/>
  <c r="J1108" i="9"/>
  <c r="K1108" i="9"/>
  <c r="L1108" i="9"/>
  <c r="M1108" i="9"/>
  <c r="H1109" i="9"/>
  <c r="I1109" i="9"/>
  <c r="J1109" i="9"/>
  <c r="K1109" i="9"/>
  <c r="L1109" i="9"/>
  <c r="M1109" i="9"/>
  <c r="H1110" i="9"/>
  <c r="I1110" i="9"/>
  <c r="J1110" i="9"/>
  <c r="K1110" i="9"/>
  <c r="L1110" i="9"/>
  <c r="M1110" i="9"/>
  <c r="H1111" i="9"/>
  <c r="I1111" i="9"/>
  <c r="J1111" i="9"/>
  <c r="K1111" i="9"/>
  <c r="L1111" i="9"/>
  <c r="M1111" i="9"/>
  <c r="H1112" i="9"/>
  <c r="I1112" i="9"/>
  <c r="J1112" i="9"/>
  <c r="K1112" i="9"/>
  <c r="L1112" i="9"/>
  <c r="M1112" i="9"/>
  <c r="H1113" i="9"/>
  <c r="I1113" i="9"/>
  <c r="J1113" i="9"/>
  <c r="K1113" i="9"/>
  <c r="L1113" i="9"/>
  <c r="M1113" i="9"/>
  <c r="H1114" i="9"/>
  <c r="I1114" i="9"/>
  <c r="J1114" i="9"/>
  <c r="K1114" i="9"/>
  <c r="L1114" i="9"/>
  <c r="M1114" i="9"/>
  <c r="H1115" i="9"/>
  <c r="I1115" i="9"/>
  <c r="J1115" i="9"/>
  <c r="K1115" i="9"/>
  <c r="L1115" i="9"/>
  <c r="M1115" i="9"/>
  <c r="H1116" i="9"/>
  <c r="I1116" i="9"/>
  <c r="J1116" i="9"/>
  <c r="K1116" i="9"/>
  <c r="L1116" i="9"/>
  <c r="M1116" i="9"/>
  <c r="H1117" i="9"/>
  <c r="I1117" i="9"/>
  <c r="J1117" i="9"/>
  <c r="K1117" i="9"/>
  <c r="L1117" i="9"/>
  <c r="M1117" i="9"/>
  <c r="H1118" i="9"/>
  <c r="I1118" i="9"/>
  <c r="J1118" i="9"/>
  <c r="K1118" i="9"/>
  <c r="L1118" i="9"/>
  <c r="M1118" i="9"/>
  <c r="H1119" i="9"/>
  <c r="I1119" i="9"/>
  <c r="J1119" i="9"/>
  <c r="K1119" i="9"/>
  <c r="L1119" i="9"/>
  <c r="M1119" i="9"/>
  <c r="H1120" i="9"/>
  <c r="I1120" i="9"/>
  <c r="J1120" i="9"/>
  <c r="K1120" i="9"/>
  <c r="L1120" i="9"/>
  <c r="M1120" i="9"/>
  <c r="H1121" i="9"/>
  <c r="I1121" i="9"/>
  <c r="J1121" i="9"/>
  <c r="K1121" i="9"/>
  <c r="L1121" i="9"/>
  <c r="M1121" i="9"/>
  <c r="H1122" i="9"/>
  <c r="I1122" i="9"/>
  <c r="J1122" i="9"/>
  <c r="K1122" i="9"/>
  <c r="L1122" i="9"/>
  <c r="M1122" i="9"/>
  <c r="H1123" i="9"/>
  <c r="I1123" i="9"/>
  <c r="J1123" i="9"/>
  <c r="K1123" i="9"/>
  <c r="L1123" i="9"/>
  <c r="M1123" i="9"/>
  <c r="H1124" i="9"/>
  <c r="I1124" i="9"/>
  <c r="J1124" i="9"/>
  <c r="K1124" i="9"/>
  <c r="L1124" i="9"/>
  <c r="M1124" i="9"/>
  <c r="H1125" i="9"/>
  <c r="I1125" i="9"/>
  <c r="J1125" i="9"/>
  <c r="K1125" i="9"/>
  <c r="L1125" i="9"/>
  <c r="M1125" i="9"/>
  <c r="H1126" i="9"/>
  <c r="I1126" i="9"/>
  <c r="J1126" i="9"/>
  <c r="K1126" i="9"/>
  <c r="L1126" i="9"/>
  <c r="M1126" i="9"/>
  <c r="H1127" i="9"/>
  <c r="I1127" i="9"/>
  <c r="J1127" i="9"/>
  <c r="K1127" i="9"/>
  <c r="L1127" i="9"/>
  <c r="M1127" i="9"/>
  <c r="H1128" i="9"/>
  <c r="I1128" i="9"/>
  <c r="J1128" i="9"/>
  <c r="K1128" i="9"/>
  <c r="L1128" i="9"/>
  <c r="M1128" i="9"/>
  <c r="H1129" i="9"/>
  <c r="I1129" i="9"/>
  <c r="J1129" i="9"/>
  <c r="K1129" i="9"/>
  <c r="L1129" i="9"/>
  <c r="M1129" i="9"/>
  <c r="H1130" i="9"/>
  <c r="I1130" i="9"/>
  <c r="J1130" i="9"/>
  <c r="K1130" i="9"/>
  <c r="L1130" i="9"/>
  <c r="M1130" i="9"/>
  <c r="H1131" i="9"/>
  <c r="I1131" i="9"/>
  <c r="J1131" i="9"/>
  <c r="K1131" i="9"/>
  <c r="L1131" i="9"/>
  <c r="M1131" i="9"/>
  <c r="H1132" i="9"/>
  <c r="I1132" i="9"/>
  <c r="J1132" i="9"/>
  <c r="K1132" i="9"/>
  <c r="L1132" i="9"/>
  <c r="M1132" i="9"/>
  <c r="H1133" i="9"/>
  <c r="I1133" i="9"/>
  <c r="J1133" i="9"/>
  <c r="K1133" i="9"/>
  <c r="L1133" i="9"/>
  <c r="M1133" i="9"/>
  <c r="H1134" i="9"/>
  <c r="I1134" i="9"/>
  <c r="J1134" i="9"/>
  <c r="K1134" i="9"/>
  <c r="L1134" i="9"/>
  <c r="M1134" i="9"/>
  <c r="H1135" i="9"/>
  <c r="I1135" i="9"/>
  <c r="J1135" i="9"/>
  <c r="K1135" i="9"/>
  <c r="L1135" i="9"/>
  <c r="M1135" i="9"/>
  <c r="H1136" i="9"/>
  <c r="I1136" i="9"/>
  <c r="J1136" i="9"/>
  <c r="K1136" i="9"/>
  <c r="L1136" i="9"/>
  <c r="M1136" i="9"/>
  <c r="H1137" i="9"/>
  <c r="I1137" i="9"/>
  <c r="J1137" i="9"/>
  <c r="K1137" i="9"/>
  <c r="L1137" i="9"/>
  <c r="M1137" i="9"/>
  <c r="H1138" i="9"/>
  <c r="I1138" i="9"/>
  <c r="J1138" i="9"/>
  <c r="K1138" i="9"/>
  <c r="L1138" i="9"/>
  <c r="M1138" i="9"/>
  <c r="H1139" i="9"/>
  <c r="I1139" i="9"/>
  <c r="J1139" i="9"/>
  <c r="K1139" i="9"/>
  <c r="L1139" i="9"/>
  <c r="M1139" i="9"/>
  <c r="H1140" i="9"/>
  <c r="I1140" i="9"/>
  <c r="J1140" i="9"/>
  <c r="K1140" i="9"/>
  <c r="L1140" i="9"/>
  <c r="M1140" i="9"/>
  <c r="H1141" i="9"/>
  <c r="I1141" i="9"/>
  <c r="J1141" i="9"/>
  <c r="K1141" i="9"/>
  <c r="L1141" i="9"/>
  <c r="M1141" i="9"/>
  <c r="H1142" i="9"/>
  <c r="I1142" i="9"/>
  <c r="J1142" i="9"/>
  <c r="K1142" i="9"/>
  <c r="L1142" i="9"/>
  <c r="M1142" i="9"/>
  <c r="H1143" i="9"/>
  <c r="I1143" i="9"/>
  <c r="J1143" i="9"/>
  <c r="K1143" i="9"/>
  <c r="L1143" i="9"/>
  <c r="M1143" i="9"/>
  <c r="H1144" i="9"/>
  <c r="I1144" i="9"/>
  <c r="J1144" i="9"/>
  <c r="K1144" i="9"/>
  <c r="L1144" i="9"/>
  <c r="M1144" i="9"/>
  <c r="H1145" i="9"/>
  <c r="I1145" i="9"/>
  <c r="J1145" i="9"/>
  <c r="K1145" i="9"/>
  <c r="L1145" i="9"/>
  <c r="M1145" i="9"/>
  <c r="H1146" i="9"/>
  <c r="I1146" i="9"/>
  <c r="J1146" i="9"/>
  <c r="K1146" i="9"/>
  <c r="L1146" i="9"/>
  <c r="M1146" i="9"/>
  <c r="H1147" i="9"/>
  <c r="I1147" i="9"/>
  <c r="J1147" i="9"/>
  <c r="K1147" i="9"/>
  <c r="L1147" i="9"/>
  <c r="M1147" i="9"/>
  <c r="H1148" i="9"/>
  <c r="I1148" i="9"/>
  <c r="J1148" i="9"/>
  <c r="K1148" i="9"/>
  <c r="L1148" i="9"/>
  <c r="M1148" i="9"/>
  <c r="H1149" i="9"/>
  <c r="I1149" i="9"/>
  <c r="J1149" i="9"/>
  <c r="K1149" i="9"/>
  <c r="L1149" i="9"/>
  <c r="M1149" i="9"/>
  <c r="H1150" i="9"/>
  <c r="I1150" i="9"/>
  <c r="J1150" i="9"/>
  <c r="K1150" i="9"/>
  <c r="L1150" i="9"/>
  <c r="M1150" i="9"/>
  <c r="H1151" i="9"/>
  <c r="I1151" i="9"/>
  <c r="J1151" i="9"/>
  <c r="K1151" i="9"/>
  <c r="L1151" i="9"/>
  <c r="M1151" i="9"/>
  <c r="H1152" i="9"/>
  <c r="I1152" i="9"/>
  <c r="J1152" i="9"/>
  <c r="K1152" i="9"/>
  <c r="L1152" i="9"/>
  <c r="M1152" i="9"/>
  <c r="H1153" i="9"/>
  <c r="I1153" i="9"/>
  <c r="J1153" i="9"/>
  <c r="K1153" i="9"/>
  <c r="L1153" i="9"/>
  <c r="M1153" i="9"/>
  <c r="H1154" i="9"/>
  <c r="I1154" i="9"/>
  <c r="J1154" i="9"/>
  <c r="K1154" i="9"/>
  <c r="L1154" i="9"/>
  <c r="M1154" i="9"/>
  <c r="H1155" i="9"/>
  <c r="I1155" i="9"/>
  <c r="J1155" i="9"/>
  <c r="K1155" i="9"/>
  <c r="L1155" i="9"/>
  <c r="M1155" i="9"/>
  <c r="H1156" i="9"/>
  <c r="I1156" i="9"/>
  <c r="J1156" i="9"/>
  <c r="K1156" i="9"/>
  <c r="L1156" i="9"/>
  <c r="M1156" i="9"/>
  <c r="H1157" i="9"/>
  <c r="I1157" i="9"/>
  <c r="J1157" i="9"/>
  <c r="K1157" i="9"/>
  <c r="L1157" i="9"/>
  <c r="M1157" i="9"/>
  <c r="H1158" i="9"/>
  <c r="I1158" i="9"/>
  <c r="J1158" i="9"/>
  <c r="K1158" i="9"/>
  <c r="L1158" i="9"/>
  <c r="M1158" i="9"/>
  <c r="H1159" i="9"/>
  <c r="I1159" i="9"/>
  <c r="J1159" i="9"/>
  <c r="K1159" i="9"/>
  <c r="L1159" i="9"/>
  <c r="M1159" i="9"/>
  <c r="H1160" i="9"/>
  <c r="I1160" i="9"/>
  <c r="J1160" i="9"/>
  <c r="K1160" i="9"/>
  <c r="L1160" i="9"/>
  <c r="M1160" i="9"/>
  <c r="H1161" i="9"/>
  <c r="I1161" i="9"/>
  <c r="J1161" i="9"/>
  <c r="K1161" i="9"/>
  <c r="L1161" i="9"/>
  <c r="M1161" i="9"/>
  <c r="H1162" i="9"/>
  <c r="I1162" i="9"/>
  <c r="J1162" i="9"/>
  <c r="K1162" i="9"/>
  <c r="L1162" i="9"/>
  <c r="M1162" i="9"/>
  <c r="H1163" i="9"/>
  <c r="I1163" i="9"/>
  <c r="J1163" i="9"/>
  <c r="K1163" i="9"/>
  <c r="L1163" i="9"/>
  <c r="M1163" i="9"/>
  <c r="H1164" i="9"/>
  <c r="I1164" i="9"/>
  <c r="J1164" i="9"/>
  <c r="K1164" i="9"/>
  <c r="L1164" i="9"/>
  <c r="M1164" i="9"/>
  <c r="H1165" i="9"/>
  <c r="I1165" i="9"/>
  <c r="J1165" i="9"/>
  <c r="K1165" i="9"/>
  <c r="L1165" i="9"/>
  <c r="M1165" i="9"/>
  <c r="H1166" i="9"/>
  <c r="I1166" i="9"/>
  <c r="J1166" i="9"/>
  <c r="K1166" i="9"/>
  <c r="L1166" i="9"/>
  <c r="M1166" i="9"/>
  <c r="H1167" i="9"/>
  <c r="I1167" i="9"/>
  <c r="J1167" i="9"/>
  <c r="K1167" i="9"/>
  <c r="L1167" i="9"/>
  <c r="M1167" i="9"/>
  <c r="H1168" i="9"/>
  <c r="I1168" i="9"/>
  <c r="J1168" i="9"/>
  <c r="K1168" i="9"/>
  <c r="L1168" i="9"/>
  <c r="M1168" i="9"/>
  <c r="H1169" i="9"/>
  <c r="I1169" i="9"/>
  <c r="J1169" i="9"/>
  <c r="K1169" i="9"/>
  <c r="L1169" i="9"/>
  <c r="M1169" i="9"/>
  <c r="H1170" i="9"/>
  <c r="I1170" i="9"/>
  <c r="J1170" i="9"/>
  <c r="K1170" i="9"/>
  <c r="L1170" i="9"/>
  <c r="M1170" i="9"/>
  <c r="H1171" i="9"/>
  <c r="I1171" i="9"/>
  <c r="J1171" i="9"/>
  <c r="K1171" i="9"/>
  <c r="L1171" i="9"/>
  <c r="M1171" i="9"/>
  <c r="H1172" i="9"/>
  <c r="I1172" i="9"/>
  <c r="J1172" i="9"/>
  <c r="K1172" i="9"/>
  <c r="L1172" i="9"/>
  <c r="M1172" i="9"/>
  <c r="H1173" i="9"/>
  <c r="I1173" i="9"/>
  <c r="J1173" i="9"/>
  <c r="K1173" i="9"/>
  <c r="L1173" i="9"/>
  <c r="M1173" i="9"/>
  <c r="H1174" i="9"/>
  <c r="I1174" i="9"/>
  <c r="J1174" i="9"/>
  <c r="K1174" i="9"/>
  <c r="L1174" i="9"/>
  <c r="M1174" i="9"/>
  <c r="H1175" i="9"/>
  <c r="I1175" i="9"/>
  <c r="J1175" i="9"/>
  <c r="K1175" i="9"/>
  <c r="L1175" i="9"/>
  <c r="M1175" i="9"/>
  <c r="H1176" i="9"/>
  <c r="I1176" i="9"/>
  <c r="J1176" i="9"/>
  <c r="K1176" i="9"/>
  <c r="L1176" i="9"/>
  <c r="M1176" i="9"/>
  <c r="H1177" i="9"/>
  <c r="I1177" i="9"/>
  <c r="J1177" i="9"/>
  <c r="K1177" i="9"/>
  <c r="L1177" i="9"/>
  <c r="M1177" i="9"/>
  <c r="H1178" i="9"/>
  <c r="I1178" i="9"/>
  <c r="J1178" i="9"/>
  <c r="K1178" i="9"/>
  <c r="L1178" i="9"/>
  <c r="M1178" i="9"/>
  <c r="H1179" i="9"/>
  <c r="I1179" i="9"/>
  <c r="J1179" i="9"/>
  <c r="K1179" i="9"/>
  <c r="L1179" i="9"/>
  <c r="M1179" i="9"/>
  <c r="H1180" i="9"/>
  <c r="I1180" i="9"/>
  <c r="J1180" i="9"/>
  <c r="K1180" i="9"/>
  <c r="L1180" i="9"/>
  <c r="M1180" i="9"/>
  <c r="H1181" i="9"/>
  <c r="I1181" i="9"/>
  <c r="J1181" i="9"/>
  <c r="K1181" i="9"/>
  <c r="L1181" i="9"/>
  <c r="M1181" i="9"/>
  <c r="H1182" i="9"/>
  <c r="I1182" i="9"/>
  <c r="J1182" i="9"/>
  <c r="K1182" i="9"/>
  <c r="L1182" i="9"/>
  <c r="M1182" i="9"/>
  <c r="H1183" i="9"/>
  <c r="I1183" i="9"/>
  <c r="J1183" i="9"/>
  <c r="K1183" i="9"/>
  <c r="L1183" i="9"/>
  <c r="M1183" i="9"/>
  <c r="H1184" i="9"/>
  <c r="I1184" i="9"/>
  <c r="J1184" i="9"/>
  <c r="K1184" i="9"/>
  <c r="L1184" i="9"/>
  <c r="M1184" i="9"/>
  <c r="H1185" i="9"/>
  <c r="I1185" i="9"/>
  <c r="J1185" i="9"/>
  <c r="K1185" i="9"/>
  <c r="L1185" i="9"/>
  <c r="M1185" i="9"/>
  <c r="H1186" i="9"/>
  <c r="I1186" i="9"/>
  <c r="J1186" i="9"/>
  <c r="K1186" i="9"/>
  <c r="L1186" i="9"/>
  <c r="M1186" i="9"/>
  <c r="H1187" i="9"/>
  <c r="I1187" i="9"/>
  <c r="J1187" i="9"/>
  <c r="K1187" i="9"/>
  <c r="L1187" i="9"/>
  <c r="M1187" i="9"/>
  <c r="H1188" i="9"/>
  <c r="I1188" i="9"/>
  <c r="J1188" i="9"/>
  <c r="K1188" i="9"/>
  <c r="L1188" i="9"/>
  <c r="M1188" i="9"/>
  <c r="H1189" i="9"/>
  <c r="I1189" i="9"/>
  <c r="J1189" i="9"/>
  <c r="K1189" i="9"/>
  <c r="L1189" i="9"/>
  <c r="M1189" i="9"/>
  <c r="H1190" i="9"/>
  <c r="I1190" i="9"/>
  <c r="J1190" i="9"/>
  <c r="K1190" i="9"/>
  <c r="L1190" i="9"/>
  <c r="M1190" i="9"/>
  <c r="H1191" i="9"/>
  <c r="I1191" i="9"/>
  <c r="J1191" i="9"/>
  <c r="K1191" i="9"/>
  <c r="L1191" i="9"/>
  <c r="M1191" i="9"/>
  <c r="H1192" i="9"/>
  <c r="I1192" i="9"/>
  <c r="J1192" i="9"/>
  <c r="K1192" i="9"/>
  <c r="L1192" i="9"/>
  <c r="M1192" i="9"/>
  <c r="H1193" i="9"/>
  <c r="I1193" i="9"/>
  <c r="J1193" i="9"/>
  <c r="K1193" i="9"/>
  <c r="L1193" i="9"/>
  <c r="M1193" i="9"/>
  <c r="H1194" i="9"/>
  <c r="I1194" i="9"/>
  <c r="J1194" i="9"/>
  <c r="K1194" i="9"/>
  <c r="L1194" i="9"/>
  <c r="M1194" i="9"/>
  <c r="H1195" i="9"/>
  <c r="I1195" i="9"/>
  <c r="J1195" i="9"/>
  <c r="K1195" i="9"/>
  <c r="L1195" i="9"/>
  <c r="M1195" i="9"/>
  <c r="H1196" i="9"/>
  <c r="I1196" i="9"/>
  <c r="J1196" i="9"/>
  <c r="K1196" i="9"/>
  <c r="L1196" i="9"/>
  <c r="M1196" i="9"/>
  <c r="H1197" i="9"/>
  <c r="I1197" i="9"/>
  <c r="J1197" i="9"/>
  <c r="K1197" i="9"/>
  <c r="L1197" i="9"/>
  <c r="M1197" i="9"/>
  <c r="H1198" i="9"/>
  <c r="I1198" i="9"/>
  <c r="J1198" i="9"/>
  <c r="K1198" i="9"/>
  <c r="L1198" i="9"/>
  <c r="M1198" i="9"/>
  <c r="H1199" i="9"/>
  <c r="I1199" i="9"/>
  <c r="J1199" i="9"/>
  <c r="K1199" i="9"/>
  <c r="L1199" i="9"/>
  <c r="M1199" i="9"/>
  <c r="H1200" i="9"/>
  <c r="I1200" i="9"/>
  <c r="J1200" i="9"/>
  <c r="K1200" i="9"/>
  <c r="L1200" i="9"/>
  <c r="M1200" i="9"/>
  <c r="H1201" i="9"/>
  <c r="I1201" i="9"/>
  <c r="J1201" i="9"/>
  <c r="K1201" i="9"/>
  <c r="L1201" i="9"/>
  <c r="M1201" i="9"/>
  <c r="H1202" i="9"/>
  <c r="I1202" i="9"/>
  <c r="J1202" i="9"/>
  <c r="K1202" i="9"/>
  <c r="L1202" i="9"/>
  <c r="M1202" i="9"/>
  <c r="H1203" i="9"/>
  <c r="I1203" i="9"/>
  <c r="J1203" i="9"/>
  <c r="K1203" i="9"/>
  <c r="L1203" i="9"/>
  <c r="M1203" i="9"/>
  <c r="H1204" i="9"/>
  <c r="I1204" i="9"/>
  <c r="J1204" i="9"/>
  <c r="K1204" i="9"/>
  <c r="L1204" i="9"/>
  <c r="M1204" i="9"/>
  <c r="H1205" i="9"/>
  <c r="I1205" i="9"/>
  <c r="J1205" i="9"/>
  <c r="K1205" i="9"/>
  <c r="L1205" i="9"/>
  <c r="M1205" i="9"/>
  <c r="H1206" i="9"/>
  <c r="I1206" i="9"/>
  <c r="J1206" i="9"/>
  <c r="K1206" i="9"/>
  <c r="L1206" i="9"/>
  <c r="M1206" i="9"/>
  <c r="H1207" i="9"/>
  <c r="I1207" i="9"/>
  <c r="J1207" i="9"/>
  <c r="K1207" i="9"/>
  <c r="L1207" i="9"/>
  <c r="M1207" i="9"/>
  <c r="H1208" i="9"/>
  <c r="I1208" i="9"/>
  <c r="J1208" i="9"/>
  <c r="K1208" i="9"/>
  <c r="L1208" i="9"/>
  <c r="M1208" i="9"/>
  <c r="H1209" i="9"/>
  <c r="I1209" i="9"/>
  <c r="J1209" i="9"/>
  <c r="K1209" i="9"/>
  <c r="L1209" i="9"/>
  <c r="M1209" i="9"/>
  <c r="H1210" i="9"/>
  <c r="I1210" i="9"/>
  <c r="J1210" i="9"/>
  <c r="K1210" i="9"/>
  <c r="L1210" i="9"/>
  <c r="M1210" i="9"/>
  <c r="H1211" i="9"/>
  <c r="I1211" i="9"/>
  <c r="J1211" i="9"/>
  <c r="K1211" i="9"/>
  <c r="L1211" i="9"/>
  <c r="M1211" i="9"/>
  <c r="H1212" i="9"/>
  <c r="I1212" i="9"/>
  <c r="J1212" i="9"/>
  <c r="K1212" i="9"/>
  <c r="L1212" i="9"/>
  <c r="M1212" i="9"/>
  <c r="H1213" i="9"/>
  <c r="I1213" i="9"/>
  <c r="J1213" i="9"/>
  <c r="K1213" i="9"/>
  <c r="L1213" i="9"/>
  <c r="M1213" i="9"/>
  <c r="H1214" i="9"/>
  <c r="I1214" i="9"/>
  <c r="J1214" i="9"/>
  <c r="K1214" i="9"/>
  <c r="L1214" i="9"/>
  <c r="M1214" i="9"/>
  <c r="H1215" i="9"/>
  <c r="I1215" i="9"/>
  <c r="J1215" i="9"/>
  <c r="K1215" i="9"/>
  <c r="L1215" i="9"/>
  <c r="M1215" i="9"/>
  <c r="H1216" i="9"/>
  <c r="I1216" i="9"/>
  <c r="J1216" i="9"/>
  <c r="K1216" i="9"/>
  <c r="L1216" i="9"/>
  <c r="M1216" i="9"/>
  <c r="H1217" i="9"/>
  <c r="I1217" i="9"/>
  <c r="J1217" i="9"/>
  <c r="K1217" i="9"/>
  <c r="L1217" i="9"/>
  <c r="M1217" i="9"/>
  <c r="H1218" i="9"/>
  <c r="I1218" i="9"/>
  <c r="J1218" i="9"/>
  <c r="K1218" i="9"/>
  <c r="L1218" i="9"/>
  <c r="M1218" i="9"/>
  <c r="H1219" i="9"/>
  <c r="I1219" i="9"/>
  <c r="J1219" i="9"/>
  <c r="K1219" i="9"/>
  <c r="L1219" i="9"/>
  <c r="M1219" i="9"/>
  <c r="H1220" i="9"/>
  <c r="I1220" i="9"/>
  <c r="J1220" i="9"/>
  <c r="K1220" i="9"/>
  <c r="L1220" i="9"/>
  <c r="M1220" i="9"/>
  <c r="H1221" i="9"/>
  <c r="I1221" i="9"/>
  <c r="J1221" i="9"/>
  <c r="K1221" i="9"/>
  <c r="L1221" i="9"/>
  <c r="M1221" i="9"/>
  <c r="H1222" i="9"/>
  <c r="I1222" i="9"/>
  <c r="J1222" i="9"/>
  <c r="K1222" i="9"/>
  <c r="L1222" i="9"/>
  <c r="M1222" i="9"/>
  <c r="H1223" i="9"/>
  <c r="I1223" i="9"/>
  <c r="J1223" i="9"/>
  <c r="K1223" i="9"/>
  <c r="L1223" i="9"/>
  <c r="M1223" i="9"/>
  <c r="H1224" i="9"/>
  <c r="I1224" i="9"/>
  <c r="J1224" i="9"/>
  <c r="K1224" i="9"/>
  <c r="L1224" i="9"/>
  <c r="M1224" i="9"/>
  <c r="H1225" i="9"/>
  <c r="I1225" i="9"/>
  <c r="J1225" i="9"/>
  <c r="K1225" i="9"/>
  <c r="L1225" i="9"/>
  <c r="M1225" i="9"/>
  <c r="H1226" i="9"/>
  <c r="I1226" i="9"/>
  <c r="J1226" i="9"/>
  <c r="K1226" i="9"/>
  <c r="L1226" i="9"/>
  <c r="M1226" i="9"/>
  <c r="H1227" i="9"/>
  <c r="I1227" i="9"/>
  <c r="J1227" i="9"/>
  <c r="K1227" i="9"/>
  <c r="L1227" i="9"/>
  <c r="M1227" i="9"/>
  <c r="H1228" i="9"/>
  <c r="I1228" i="9"/>
  <c r="J1228" i="9"/>
  <c r="K1228" i="9"/>
  <c r="L1228" i="9"/>
  <c r="M1228" i="9"/>
  <c r="H1229" i="9"/>
  <c r="I1229" i="9"/>
  <c r="J1229" i="9"/>
  <c r="K1229" i="9"/>
  <c r="L1229" i="9"/>
  <c r="M1229" i="9"/>
  <c r="H1230" i="9"/>
  <c r="I1230" i="9"/>
  <c r="J1230" i="9"/>
  <c r="K1230" i="9"/>
  <c r="L1230" i="9"/>
  <c r="M1230" i="9"/>
  <c r="H1231" i="9"/>
  <c r="I1231" i="9"/>
  <c r="J1231" i="9"/>
  <c r="K1231" i="9"/>
  <c r="L1231" i="9"/>
  <c r="M1231" i="9"/>
  <c r="H1232" i="9"/>
  <c r="I1232" i="9"/>
  <c r="J1232" i="9"/>
  <c r="K1232" i="9"/>
  <c r="L1232" i="9"/>
  <c r="M1232" i="9"/>
  <c r="H1233" i="9"/>
  <c r="I1233" i="9"/>
  <c r="J1233" i="9"/>
  <c r="K1233" i="9"/>
  <c r="L1233" i="9"/>
  <c r="M1233" i="9"/>
  <c r="H1234" i="9"/>
  <c r="I1234" i="9"/>
  <c r="J1234" i="9"/>
  <c r="K1234" i="9"/>
  <c r="L1234" i="9"/>
  <c r="M1234" i="9"/>
  <c r="H1235" i="9"/>
  <c r="I1235" i="9"/>
  <c r="J1235" i="9"/>
  <c r="K1235" i="9"/>
  <c r="L1235" i="9"/>
  <c r="M1235" i="9"/>
  <c r="H1236" i="9"/>
  <c r="I1236" i="9"/>
  <c r="J1236" i="9"/>
  <c r="K1236" i="9"/>
  <c r="L1236" i="9"/>
  <c r="M1236" i="9"/>
  <c r="H1237" i="9"/>
  <c r="I1237" i="9"/>
  <c r="J1237" i="9"/>
  <c r="K1237" i="9"/>
  <c r="L1237" i="9"/>
  <c r="M1237" i="9"/>
  <c r="H1238" i="9"/>
  <c r="I1238" i="9"/>
  <c r="J1238" i="9"/>
  <c r="K1238" i="9"/>
  <c r="L1238" i="9"/>
  <c r="M1238" i="9"/>
  <c r="H1239" i="9"/>
  <c r="I1239" i="9"/>
  <c r="J1239" i="9"/>
  <c r="K1239" i="9"/>
  <c r="L1239" i="9"/>
  <c r="M1239" i="9"/>
  <c r="H1240" i="9"/>
  <c r="I1240" i="9"/>
  <c r="J1240" i="9"/>
  <c r="K1240" i="9"/>
  <c r="L1240" i="9"/>
  <c r="M1240" i="9"/>
  <c r="H1241" i="9"/>
  <c r="I1241" i="9"/>
  <c r="J1241" i="9"/>
  <c r="K1241" i="9"/>
  <c r="L1241" i="9"/>
  <c r="M1241" i="9"/>
  <c r="H1242" i="9"/>
  <c r="I1242" i="9"/>
  <c r="J1242" i="9"/>
  <c r="K1242" i="9"/>
  <c r="L1242" i="9"/>
  <c r="M1242" i="9"/>
  <c r="H1243" i="9"/>
  <c r="I1243" i="9"/>
  <c r="J1243" i="9"/>
  <c r="K1243" i="9"/>
  <c r="L1243" i="9"/>
  <c r="M1243" i="9"/>
  <c r="H1244" i="9"/>
  <c r="I1244" i="9"/>
  <c r="J1244" i="9"/>
  <c r="K1244" i="9"/>
  <c r="L1244" i="9"/>
  <c r="M1244" i="9"/>
  <c r="H1245" i="9"/>
  <c r="I1245" i="9"/>
  <c r="J1245" i="9"/>
  <c r="K1245" i="9"/>
  <c r="L1245" i="9"/>
  <c r="M1245" i="9"/>
  <c r="H1246" i="9"/>
  <c r="I1246" i="9"/>
  <c r="J1246" i="9"/>
  <c r="K1246" i="9"/>
  <c r="L1246" i="9"/>
  <c r="M1246" i="9"/>
  <c r="H1247" i="9"/>
  <c r="I1247" i="9"/>
  <c r="J1247" i="9"/>
  <c r="K1247" i="9"/>
  <c r="L1247" i="9"/>
  <c r="M1247" i="9"/>
  <c r="H1248" i="9"/>
  <c r="I1248" i="9"/>
  <c r="J1248" i="9"/>
  <c r="K1248" i="9"/>
  <c r="L1248" i="9"/>
  <c r="M1248" i="9"/>
  <c r="H1249" i="9"/>
  <c r="I1249" i="9"/>
  <c r="J1249" i="9"/>
  <c r="K1249" i="9"/>
  <c r="L1249" i="9"/>
  <c r="M1249" i="9"/>
  <c r="H1250" i="9"/>
  <c r="I1250" i="9"/>
  <c r="J1250" i="9"/>
  <c r="K1250" i="9"/>
  <c r="L1250" i="9"/>
  <c r="M1250" i="9"/>
  <c r="H1251" i="9"/>
  <c r="I1251" i="9"/>
  <c r="J1251" i="9"/>
  <c r="K1251" i="9"/>
  <c r="L1251" i="9"/>
  <c r="M1251" i="9"/>
  <c r="H1252" i="9"/>
  <c r="I1252" i="9"/>
  <c r="J1252" i="9"/>
  <c r="K1252" i="9"/>
  <c r="L1252" i="9"/>
  <c r="M1252" i="9"/>
  <c r="H1253" i="9"/>
  <c r="I1253" i="9"/>
  <c r="J1253" i="9"/>
  <c r="K1253" i="9"/>
  <c r="L1253" i="9"/>
  <c r="M1253" i="9"/>
  <c r="H1254" i="9"/>
  <c r="I1254" i="9"/>
  <c r="J1254" i="9"/>
  <c r="K1254" i="9"/>
  <c r="L1254" i="9"/>
  <c r="M1254" i="9"/>
  <c r="H1255" i="9"/>
  <c r="I1255" i="9"/>
  <c r="J1255" i="9"/>
  <c r="K1255" i="9"/>
  <c r="L1255" i="9"/>
  <c r="M1255" i="9"/>
  <c r="H1256" i="9"/>
  <c r="I1256" i="9"/>
  <c r="J1256" i="9"/>
  <c r="K1256" i="9"/>
  <c r="L1256" i="9"/>
  <c r="M1256" i="9"/>
  <c r="H1257" i="9"/>
  <c r="I1257" i="9"/>
  <c r="J1257" i="9"/>
  <c r="K1257" i="9"/>
  <c r="L1257" i="9"/>
  <c r="M1257" i="9"/>
  <c r="H1258" i="9"/>
  <c r="I1258" i="9"/>
  <c r="J1258" i="9"/>
  <c r="K1258" i="9"/>
  <c r="L1258" i="9"/>
  <c r="M1258" i="9"/>
  <c r="H1259" i="9"/>
  <c r="I1259" i="9"/>
  <c r="J1259" i="9"/>
  <c r="K1259" i="9"/>
  <c r="L1259" i="9"/>
  <c r="M1259" i="9"/>
  <c r="H1260" i="9"/>
  <c r="I1260" i="9"/>
  <c r="J1260" i="9"/>
  <c r="K1260" i="9"/>
  <c r="L1260" i="9"/>
  <c r="M1260" i="9"/>
  <c r="H1261" i="9"/>
  <c r="I1261" i="9"/>
  <c r="J1261" i="9"/>
  <c r="K1261" i="9"/>
  <c r="L1261" i="9"/>
  <c r="M1261" i="9"/>
  <c r="H1262" i="9"/>
  <c r="I1262" i="9"/>
  <c r="J1262" i="9"/>
  <c r="K1262" i="9"/>
  <c r="L1262" i="9"/>
  <c r="M1262" i="9"/>
  <c r="H1263" i="9"/>
  <c r="I1263" i="9"/>
  <c r="J1263" i="9"/>
  <c r="K1263" i="9"/>
  <c r="L1263" i="9"/>
  <c r="M1263" i="9"/>
  <c r="H1264" i="9"/>
  <c r="I1264" i="9"/>
  <c r="J1264" i="9"/>
  <c r="K1264" i="9"/>
  <c r="L1264" i="9"/>
  <c r="M1264" i="9"/>
  <c r="H1265" i="9"/>
  <c r="I1265" i="9"/>
  <c r="J1265" i="9"/>
  <c r="K1265" i="9"/>
  <c r="L1265" i="9"/>
  <c r="M1265" i="9"/>
  <c r="H1266" i="9"/>
  <c r="I1266" i="9"/>
  <c r="J1266" i="9"/>
  <c r="K1266" i="9"/>
  <c r="L1266" i="9"/>
  <c r="M1266" i="9"/>
  <c r="H1267" i="9"/>
  <c r="I1267" i="9"/>
  <c r="J1267" i="9"/>
  <c r="K1267" i="9"/>
  <c r="L1267" i="9"/>
  <c r="M1267" i="9"/>
  <c r="H1268" i="9"/>
  <c r="I1268" i="9"/>
  <c r="J1268" i="9"/>
  <c r="K1268" i="9"/>
  <c r="L1268" i="9"/>
  <c r="M1268" i="9"/>
  <c r="H1269" i="9"/>
  <c r="I1269" i="9"/>
  <c r="J1269" i="9"/>
  <c r="K1269" i="9"/>
  <c r="L1269" i="9"/>
  <c r="M1269" i="9"/>
  <c r="H1270" i="9"/>
  <c r="I1270" i="9"/>
  <c r="J1270" i="9"/>
  <c r="K1270" i="9"/>
  <c r="L1270" i="9"/>
  <c r="M1270" i="9"/>
  <c r="H1271" i="9"/>
  <c r="I1271" i="9"/>
  <c r="J1271" i="9"/>
  <c r="K1271" i="9"/>
  <c r="L1271" i="9"/>
  <c r="M1271" i="9"/>
  <c r="H1272" i="9"/>
  <c r="I1272" i="9"/>
  <c r="J1272" i="9"/>
  <c r="K1272" i="9"/>
  <c r="L1272" i="9"/>
  <c r="M1272" i="9"/>
  <c r="H1273" i="9"/>
  <c r="I1273" i="9"/>
  <c r="J1273" i="9"/>
  <c r="K1273" i="9"/>
  <c r="L1273" i="9"/>
  <c r="M1273" i="9"/>
  <c r="H1274" i="9"/>
  <c r="I1274" i="9"/>
  <c r="J1274" i="9"/>
  <c r="K1274" i="9"/>
  <c r="L1274" i="9"/>
  <c r="M1274" i="9"/>
  <c r="H1275" i="9"/>
  <c r="I1275" i="9"/>
  <c r="J1275" i="9"/>
  <c r="K1275" i="9"/>
  <c r="L1275" i="9"/>
  <c r="M1275" i="9"/>
  <c r="H1276" i="9"/>
  <c r="I1276" i="9"/>
  <c r="J1276" i="9"/>
  <c r="K1276" i="9"/>
  <c r="L1276" i="9"/>
  <c r="M1276" i="9"/>
  <c r="H1277" i="9"/>
  <c r="I1277" i="9"/>
  <c r="J1277" i="9"/>
  <c r="K1277" i="9"/>
  <c r="L1277" i="9"/>
  <c r="M1277" i="9"/>
  <c r="H1278" i="9"/>
  <c r="I1278" i="9"/>
  <c r="J1278" i="9"/>
  <c r="K1278" i="9"/>
  <c r="L1278" i="9"/>
  <c r="M1278" i="9"/>
  <c r="H1279" i="9"/>
  <c r="I1279" i="9"/>
  <c r="J1279" i="9"/>
  <c r="K1279" i="9"/>
  <c r="L1279" i="9"/>
  <c r="M1279" i="9"/>
  <c r="H1280" i="9"/>
  <c r="I1280" i="9"/>
  <c r="J1280" i="9"/>
  <c r="K1280" i="9"/>
  <c r="L1280" i="9"/>
  <c r="M1280" i="9"/>
  <c r="H1281" i="9"/>
  <c r="I1281" i="9"/>
  <c r="J1281" i="9"/>
  <c r="K1281" i="9"/>
  <c r="L1281" i="9"/>
  <c r="M1281" i="9"/>
  <c r="H1282" i="9"/>
  <c r="I1282" i="9"/>
  <c r="J1282" i="9"/>
  <c r="K1282" i="9"/>
  <c r="L1282" i="9"/>
  <c r="M1282" i="9"/>
  <c r="H1283" i="9"/>
  <c r="I1283" i="9"/>
  <c r="J1283" i="9"/>
  <c r="K1283" i="9"/>
  <c r="L1283" i="9"/>
  <c r="M1283" i="9"/>
  <c r="H1284" i="9"/>
  <c r="I1284" i="9"/>
  <c r="J1284" i="9"/>
  <c r="K1284" i="9"/>
  <c r="L1284" i="9"/>
  <c r="M1284" i="9"/>
  <c r="H1285" i="9"/>
  <c r="I1285" i="9"/>
  <c r="J1285" i="9"/>
  <c r="K1285" i="9"/>
  <c r="L1285" i="9"/>
  <c r="M1285" i="9"/>
  <c r="H1286" i="9"/>
  <c r="I1286" i="9"/>
  <c r="J1286" i="9"/>
  <c r="K1286" i="9"/>
  <c r="L1286" i="9"/>
  <c r="M1286" i="9"/>
  <c r="H1287" i="9"/>
  <c r="I1287" i="9"/>
  <c r="J1287" i="9"/>
  <c r="K1287" i="9"/>
  <c r="L1287" i="9"/>
  <c r="M1287" i="9"/>
  <c r="H1288" i="9"/>
  <c r="I1288" i="9"/>
  <c r="J1288" i="9"/>
  <c r="K1288" i="9"/>
  <c r="L1288" i="9"/>
  <c r="M1288" i="9"/>
  <c r="H1289" i="9"/>
  <c r="I1289" i="9"/>
  <c r="J1289" i="9"/>
  <c r="K1289" i="9"/>
  <c r="L1289" i="9"/>
  <c r="M1289" i="9"/>
  <c r="H1290" i="9"/>
  <c r="I1290" i="9"/>
  <c r="J1290" i="9"/>
  <c r="K1290" i="9"/>
  <c r="L1290" i="9"/>
  <c r="M1290" i="9"/>
  <c r="H1291" i="9"/>
  <c r="I1291" i="9"/>
  <c r="J1291" i="9"/>
  <c r="K1291" i="9"/>
  <c r="L1291" i="9"/>
  <c r="M1291" i="9"/>
  <c r="H1292" i="9"/>
  <c r="I1292" i="9"/>
  <c r="J1292" i="9"/>
  <c r="K1292" i="9"/>
  <c r="L1292" i="9"/>
  <c r="M1292" i="9"/>
  <c r="H1293" i="9"/>
  <c r="I1293" i="9"/>
  <c r="J1293" i="9"/>
  <c r="K1293" i="9"/>
  <c r="L1293" i="9"/>
  <c r="M1293" i="9"/>
  <c r="H1294" i="9"/>
  <c r="I1294" i="9"/>
  <c r="J1294" i="9"/>
  <c r="K1294" i="9"/>
  <c r="L1294" i="9"/>
  <c r="M1294" i="9"/>
  <c r="H1295" i="9"/>
  <c r="I1295" i="9"/>
  <c r="J1295" i="9"/>
  <c r="K1295" i="9"/>
  <c r="L1295" i="9"/>
  <c r="M1295" i="9"/>
  <c r="H1296" i="9"/>
  <c r="I1296" i="9"/>
  <c r="J1296" i="9"/>
  <c r="K1296" i="9"/>
  <c r="L1296" i="9"/>
  <c r="M1296" i="9"/>
  <c r="H1297" i="9"/>
  <c r="I1297" i="9"/>
  <c r="J1297" i="9"/>
  <c r="K1297" i="9"/>
  <c r="L1297" i="9"/>
  <c r="M1297" i="9"/>
  <c r="H1298" i="9"/>
  <c r="I1298" i="9"/>
  <c r="J1298" i="9"/>
  <c r="K1298" i="9"/>
  <c r="L1298" i="9"/>
  <c r="M1298" i="9"/>
  <c r="H1299" i="9"/>
  <c r="I1299" i="9"/>
  <c r="J1299" i="9"/>
  <c r="K1299" i="9"/>
  <c r="L1299" i="9"/>
  <c r="M1299" i="9"/>
  <c r="H1300" i="9"/>
  <c r="I1300" i="9"/>
  <c r="J1300" i="9"/>
  <c r="K1300" i="9"/>
  <c r="L1300" i="9"/>
  <c r="M1300" i="9"/>
  <c r="H1301" i="9"/>
  <c r="I1301" i="9"/>
  <c r="J1301" i="9"/>
  <c r="K1301" i="9"/>
  <c r="L1301" i="9"/>
  <c r="M1301" i="9"/>
  <c r="H1302" i="9"/>
  <c r="I1302" i="9"/>
  <c r="J1302" i="9"/>
  <c r="K1302" i="9"/>
  <c r="L1302" i="9"/>
  <c r="M1302" i="9"/>
  <c r="H1303" i="9"/>
  <c r="I1303" i="9"/>
  <c r="J1303" i="9"/>
  <c r="K1303" i="9"/>
  <c r="L1303" i="9"/>
  <c r="M1303" i="9"/>
  <c r="H1304" i="9"/>
  <c r="I1304" i="9"/>
  <c r="J1304" i="9"/>
  <c r="K1304" i="9"/>
  <c r="L1304" i="9"/>
  <c r="M1304" i="9"/>
  <c r="H1305" i="9"/>
  <c r="I1305" i="9"/>
  <c r="J1305" i="9"/>
  <c r="K1305" i="9"/>
  <c r="L1305" i="9"/>
  <c r="M1305" i="9"/>
  <c r="H1306" i="9"/>
  <c r="I1306" i="9"/>
  <c r="J1306" i="9"/>
  <c r="K1306" i="9"/>
  <c r="L1306" i="9"/>
  <c r="M1306" i="9"/>
  <c r="H1307" i="9"/>
  <c r="I1307" i="9"/>
  <c r="J1307" i="9"/>
  <c r="K1307" i="9"/>
  <c r="L1307" i="9"/>
  <c r="M1307" i="9"/>
  <c r="H1308" i="9"/>
  <c r="I1308" i="9"/>
  <c r="J1308" i="9"/>
  <c r="K1308" i="9"/>
  <c r="L1308" i="9"/>
  <c r="M1308" i="9"/>
  <c r="H1309" i="9"/>
  <c r="I1309" i="9"/>
  <c r="J1309" i="9"/>
  <c r="K1309" i="9"/>
  <c r="L1309" i="9"/>
  <c r="M1309" i="9"/>
  <c r="H1310" i="9"/>
  <c r="I1310" i="9"/>
  <c r="J1310" i="9"/>
  <c r="K1310" i="9"/>
  <c r="L1310" i="9"/>
  <c r="M1310" i="9"/>
  <c r="H1311" i="9"/>
  <c r="I1311" i="9"/>
  <c r="J1311" i="9"/>
  <c r="K1311" i="9"/>
  <c r="L1311" i="9"/>
  <c r="M1311" i="9"/>
  <c r="H1312" i="9"/>
  <c r="I1312" i="9"/>
  <c r="J1312" i="9"/>
  <c r="K1312" i="9"/>
  <c r="L1312" i="9"/>
  <c r="M1312" i="9"/>
  <c r="H1313" i="9"/>
  <c r="I1313" i="9"/>
  <c r="J1313" i="9"/>
  <c r="K1313" i="9"/>
  <c r="L1313" i="9"/>
  <c r="M1313" i="9"/>
  <c r="H1314" i="9"/>
  <c r="I1314" i="9"/>
  <c r="J1314" i="9"/>
  <c r="K1314" i="9"/>
  <c r="L1314" i="9"/>
  <c r="M1314" i="9"/>
  <c r="H1315" i="9"/>
  <c r="I1315" i="9"/>
  <c r="J1315" i="9"/>
  <c r="K1315" i="9"/>
  <c r="L1315" i="9"/>
  <c r="M1315" i="9"/>
  <c r="H1316" i="9"/>
  <c r="I1316" i="9"/>
  <c r="J1316" i="9"/>
  <c r="K1316" i="9"/>
  <c r="L1316" i="9"/>
  <c r="M1316" i="9"/>
  <c r="H1317" i="9"/>
  <c r="I1317" i="9"/>
  <c r="J1317" i="9"/>
  <c r="K1317" i="9"/>
  <c r="L1317" i="9"/>
  <c r="M1317" i="9"/>
  <c r="H1318" i="9"/>
  <c r="I1318" i="9"/>
  <c r="J1318" i="9"/>
  <c r="K1318" i="9"/>
  <c r="L1318" i="9"/>
  <c r="M1318" i="9"/>
  <c r="H1319" i="9"/>
  <c r="I1319" i="9"/>
  <c r="J1319" i="9"/>
  <c r="K1319" i="9"/>
  <c r="L1319" i="9"/>
  <c r="M1319" i="9"/>
  <c r="H1320" i="9"/>
  <c r="I1320" i="9"/>
  <c r="J1320" i="9"/>
  <c r="K1320" i="9"/>
  <c r="L1320" i="9"/>
  <c r="M1320" i="9"/>
  <c r="H1321" i="9"/>
  <c r="I1321" i="9"/>
  <c r="J1321" i="9"/>
  <c r="K1321" i="9"/>
  <c r="L1321" i="9"/>
  <c r="M1321" i="9"/>
  <c r="H1322" i="9"/>
  <c r="I1322" i="9"/>
  <c r="J1322" i="9"/>
  <c r="K1322" i="9"/>
  <c r="L1322" i="9"/>
  <c r="M1322" i="9"/>
  <c r="H1323" i="9"/>
  <c r="I1323" i="9"/>
  <c r="J1323" i="9"/>
  <c r="K1323" i="9"/>
  <c r="L1323" i="9"/>
  <c r="M1323" i="9"/>
  <c r="H1324" i="9"/>
  <c r="I1324" i="9"/>
  <c r="J1324" i="9"/>
  <c r="K1324" i="9"/>
  <c r="L1324" i="9"/>
  <c r="M1324" i="9"/>
  <c r="H1325" i="9"/>
  <c r="I1325" i="9"/>
  <c r="J1325" i="9"/>
  <c r="K1325" i="9"/>
  <c r="L1325" i="9"/>
  <c r="M1325" i="9"/>
  <c r="H1326" i="9"/>
  <c r="I1326" i="9"/>
  <c r="J1326" i="9"/>
  <c r="K1326" i="9"/>
  <c r="L1326" i="9"/>
  <c r="M1326" i="9"/>
  <c r="H1327" i="9"/>
  <c r="I1327" i="9"/>
  <c r="J1327" i="9"/>
  <c r="K1327" i="9"/>
  <c r="L1327" i="9"/>
  <c r="M1327" i="9"/>
  <c r="H1328" i="9"/>
  <c r="I1328" i="9"/>
  <c r="J1328" i="9"/>
  <c r="K1328" i="9"/>
  <c r="L1328" i="9"/>
  <c r="M1328" i="9"/>
  <c r="H1329" i="9"/>
  <c r="I1329" i="9"/>
  <c r="J1329" i="9"/>
  <c r="K1329" i="9"/>
  <c r="L1329" i="9"/>
  <c r="M1329" i="9"/>
  <c r="H1330" i="9"/>
  <c r="I1330" i="9"/>
  <c r="J1330" i="9"/>
  <c r="K1330" i="9"/>
  <c r="L1330" i="9"/>
  <c r="M1330" i="9"/>
  <c r="H1331" i="9"/>
  <c r="I1331" i="9"/>
  <c r="J1331" i="9"/>
  <c r="K1331" i="9"/>
  <c r="L1331" i="9"/>
  <c r="M1331" i="9"/>
  <c r="H1332" i="9"/>
  <c r="I1332" i="9"/>
  <c r="J1332" i="9"/>
  <c r="K1332" i="9"/>
  <c r="L1332" i="9"/>
  <c r="M1332" i="9"/>
  <c r="H1333" i="9"/>
  <c r="I1333" i="9"/>
  <c r="J1333" i="9"/>
  <c r="K1333" i="9"/>
  <c r="L1333" i="9"/>
  <c r="M1333" i="9"/>
  <c r="H1334" i="9"/>
  <c r="I1334" i="9"/>
  <c r="J1334" i="9"/>
  <c r="K1334" i="9"/>
  <c r="L1334" i="9"/>
  <c r="M1334" i="9"/>
  <c r="H1335" i="9"/>
  <c r="I1335" i="9"/>
  <c r="J1335" i="9"/>
  <c r="K1335" i="9"/>
  <c r="L1335" i="9"/>
  <c r="M1335" i="9"/>
  <c r="H1336" i="9"/>
  <c r="I1336" i="9"/>
  <c r="J1336" i="9"/>
  <c r="K1336" i="9"/>
  <c r="L1336" i="9"/>
  <c r="M1336" i="9"/>
  <c r="H1337" i="9"/>
  <c r="I1337" i="9"/>
  <c r="J1337" i="9"/>
  <c r="K1337" i="9"/>
  <c r="L1337" i="9"/>
  <c r="M1337" i="9"/>
  <c r="H1338" i="9"/>
  <c r="I1338" i="9"/>
  <c r="J1338" i="9"/>
  <c r="K1338" i="9"/>
  <c r="L1338" i="9"/>
  <c r="M1338" i="9"/>
  <c r="H1339" i="9"/>
  <c r="I1339" i="9"/>
  <c r="J1339" i="9"/>
  <c r="K1339" i="9"/>
  <c r="L1339" i="9"/>
  <c r="M1339" i="9"/>
  <c r="H1340" i="9"/>
  <c r="I1340" i="9"/>
  <c r="J1340" i="9"/>
  <c r="K1340" i="9"/>
  <c r="L1340" i="9"/>
  <c r="M1340" i="9"/>
  <c r="H1341" i="9"/>
  <c r="I1341" i="9"/>
  <c r="J1341" i="9"/>
  <c r="K1341" i="9"/>
  <c r="L1341" i="9"/>
  <c r="M1341" i="9"/>
  <c r="H1342" i="9"/>
  <c r="I1342" i="9"/>
  <c r="J1342" i="9"/>
  <c r="K1342" i="9"/>
  <c r="L1342" i="9"/>
  <c r="M1342" i="9"/>
  <c r="H1343" i="9"/>
  <c r="I1343" i="9"/>
  <c r="J1343" i="9"/>
  <c r="K1343" i="9"/>
  <c r="L1343" i="9"/>
  <c r="M1343" i="9"/>
  <c r="H1344" i="9"/>
  <c r="I1344" i="9"/>
  <c r="J1344" i="9"/>
  <c r="K1344" i="9"/>
  <c r="L1344" i="9"/>
  <c r="M1344" i="9"/>
  <c r="H1345" i="9"/>
  <c r="I1345" i="9"/>
  <c r="J1345" i="9"/>
  <c r="K1345" i="9"/>
  <c r="L1345" i="9"/>
  <c r="M1345" i="9"/>
  <c r="H1346" i="9"/>
  <c r="I1346" i="9"/>
  <c r="J1346" i="9"/>
  <c r="K1346" i="9"/>
  <c r="L1346" i="9"/>
  <c r="M1346" i="9"/>
  <c r="H1347" i="9"/>
  <c r="I1347" i="9"/>
  <c r="J1347" i="9"/>
  <c r="K1347" i="9"/>
  <c r="L1347" i="9"/>
  <c r="M1347" i="9"/>
  <c r="H1348" i="9"/>
  <c r="I1348" i="9"/>
  <c r="J1348" i="9"/>
  <c r="K1348" i="9"/>
  <c r="L1348" i="9"/>
  <c r="M1348" i="9"/>
  <c r="H1349" i="9"/>
  <c r="I1349" i="9"/>
  <c r="J1349" i="9"/>
  <c r="K1349" i="9"/>
  <c r="L1349" i="9"/>
  <c r="M1349" i="9"/>
  <c r="H1350" i="9"/>
  <c r="I1350" i="9"/>
  <c r="J1350" i="9"/>
  <c r="K1350" i="9"/>
  <c r="L1350" i="9"/>
  <c r="M1350" i="9"/>
  <c r="H1351" i="9"/>
  <c r="I1351" i="9"/>
  <c r="J1351" i="9"/>
  <c r="K1351" i="9"/>
  <c r="L1351" i="9"/>
  <c r="M1351" i="9"/>
  <c r="H1352" i="9"/>
  <c r="I1352" i="9"/>
  <c r="J1352" i="9"/>
  <c r="K1352" i="9"/>
  <c r="L1352" i="9"/>
  <c r="M1352" i="9"/>
  <c r="H1353" i="9"/>
  <c r="I1353" i="9"/>
  <c r="J1353" i="9"/>
  <c r="K1353" i="9"/>
  <c r="L1353" i="9"/>
  <c r="M1353" i="9"/>
  <c r="H1354" i="9"/>
  <c r="I1354" i="9"/>
  <c r="J1354" i="9"/>
  <c r="K1354" i="9"/>
  <c r="L1354" i="9"/>
  <c r="M1354" i="9"/>
  <c r="H1355" i="9"/>
  <c r="I1355" i="9"/>
  <c r="J1355" i="9"/>
  <c r="K1355" i="9"/>
  <c r="L1355" i="9"/>
  <c r="M1355" i="9"/>
  <c r="H1356" i="9"/>
  <c r="I1356" i="9"/>
  <c r="J1356" i="9"/>
  <c r="K1356" i="9"/>
  <c r="L1356" i="9"/>
  <c r="M1356" i="9"/>
  <c r="H1357" i="9"/>
  <c r="I1357" i="9"/>
  <c r="J1357" i="9"/>
  <c r="K1357" i="9"/>
  <c r="L1357" i="9"/>
  <c r="M1357" i="9"/>
  <c r="H1358" i="9"/>
  <c r="I1358" i="9"/>
  <c r="J1358" i="9"/>
  <c r="K1358" i="9"/>
  <c r="L1358" i="9"/>
  <c r="M1358" i="9"/>
  <c r="H1359" i="9"/>
  <c r="I1359" i="9"/>
  <c r="J1359" i="9"/>
  <c r="K1359" i="9"/>
  <c r="L1359" i="9"/>
  <c r="M1359" i="9"/>
  <c r="H1360" i="9"/>
  <c r="I1360" i="9"/>
  <c r="J1360" i="9"/>
  <c r="K1360" i="9"/>
  <c r="L1360" i="9"/>
  <c r="M1360" i="9"/>
  <c r="H1361" i="9"/>
  <c r="I1361" i="9"/>
  <c r="J1361" i="9"/>
  <c r="K1361" i="9"/>
  <c r="L1361" i="9"/>
  <c r="M1361" i="9"/>
  <c r="H1362" i="9"/>
  <c r="I1362" i="9"/>
  <c r="J1362" i="9"/>
  <c r="K1362" i="9"/>
  <c r="L1362" i="9"/>
  <c r="M1362" i="9"/>
  <c r="H1363" i="9"/>
  <c r="I1363" i="9"/>
  <c r="J1363" i="9"/>
  <c r="K1363" i="9"/>
  <c r="L1363" i="9"/>
  <c r="M1363" i="9"/>
  <c r="H1364" i="9"/>
  <c r="I1364" i="9"/>
  <c r="J1364" i="9"/>
  <c r="K1364" i="9"/>
  <c r="L1364" i="9"/>
  <c r="M1364" i="9"/>
  <c r="H1365" i="9"/>
  <c r="I1365" i="9"/>
  <c r="J1365" i="9"/>
  <c r="K1365" i="9"/>
  <c r="L1365" i="9"/>
  <c r="M1365" i="9"/>
  <c r="H1366" i="9"/>
  <c r="I1366" i="9"/>
  <c r="J1366" i="9"/>
  <c r="K1366" i="9"/>
  <c r="L1366" i="9"/>
  <c r="M1366" i="9"/>
  <c r="H1367" i="9"/>
  <c r="I1367" i="9"/>
  <c r="J1367" i="9"/>
  <c r="K1367" i="9"/>
  <c r="L1367" i="9"/>
  <c r="M1367" i="9"/>
  <c r="H1368" i="9"/>
  <c r="I1368" i="9"/>
  <c r="J1368" i="9"/>
  <c r="K1368" i="9"/>
  <c r="L1368" i="9"/>
  <c r="M1368" i="9"/>
  <c r="H1369" i="9"/>
  <c r="I1369" i="9"/>
  <c r="J1369" i="9"/>
  <c r="K1369" i="9"/>
  <c r="L1369" i="9"/>
  <c r="M1369" i="9"/>
  <c r="H1370" i="9"/>
  <c r="I1370" i="9"/>
  <c r="J1370" i="9"/>
  <c r="K1370" i="9"/>
  <c r="L1370" i="9"/>
  <c r="M1370" i="9"/>
  <c r="H1371" i="9"/>
  <c r="I1371" i="9"/>
  <c r="J1371" i="9"/>
  <c r="K1371" i="9"/>
  <c r="L1371" i="9"/>
  <c r="M1371" i="9"/>
  <c r="H1372" i="9"/>
  <c r="I1372" i="9"/>
  <c r="J1372" i="9"/>
  <c r="K1372" i="9"/>
  <c r="L1372" i="9"/>
  <c r="M1372" i="9"/>
  <c r="H1373" i="9"/>
  <c r="I1373" i="9"/>
  <c r="J1373" i="9"/>
  <c r="K1373" i="9"/>
  <c r="L1373" i="9"/>
  <c r="M1373" i="9"/>
  <c r="H1374" i="9"/>
  <c r="I1374" i="9"/>
  <c r="J1374" i="9"/>
  <c r="K1374" i="9"/>
  <c r="L1374" i="9"/>
  <c r="M1374" i="9"/>
  <c r="H1375" i="9"/>
  <c r="I1375" i="9"/>
  <c r="J1375" i="9"/>
  <c r="K1375" i="9"/>
  <c r="L1375" i="9"/>
  <c r="M1375" i="9"/>
  <c r="H1376" i="9"/>
  <c r="I1376" i="9"/>
  <c r="J1376" i="9"/>
  <c r="K1376" i="9"/>
  <c r="L1376" i="9"/>
  <c r="M1376" i="9"/>
  <c r="H1377" i="9"/>
  <c r="I1377" i="9"/>
  <c r="J1377" i="9"/>
  <c r="K1377" i="9"/>
  <c r="L1377" i="9"/>
  <c r="M1377" i="9"/>
  <c r="H1378" i="9"/>
  <c r="I1378" i="9"/>
  <c r="J1378" i="9"/>
  <c r="K1378" i="9"/>
  <c r="L1378" i="9"/>
  <c r="M1378" i="9"/>
  <c r="H1379" i="9"/>
  <c r="I1379" i="9"/>
  <c r="J1379" i="9"/>
  <c r="K1379" i="9"/>
  <c r="L1379" i="9"/>
  <c r="M1379" i="9"/>
  <c r="H1380" i="9"/>
  <c r="I1380" i="9"/>
  <c r="J1380" i="9"/>
  <c r="K1380" i="9"/>
  <c r="L1380" i="9"/>
  <c r="M1380" i="9"/>
  <c r="H1381" i="9"/>
  <c r="I1381" i="9"/>
  <c r="J1381" i="9"/>
  <c r="K1381" i="9"/>
  <c r="L1381" i="9"/>
  <c r="M1381" i="9"/>
  <c r="H1382" i="9"/>
  <c r="I1382" i="9"/>
  <c r="J1382" i="9"/>
  <c r="K1382" i="9"/>
  <c r="L1382" i="9"/>
  <c r="M1382" i="9"/>
  <c r="H1383" i="9"/>
  <c r="I1383" i="9"/>
  <c r="J1383" i="9"/>
  <c r="K1383" i="9"/>
  <c r="L1383" i="9"/>
  <c r="M1383" i="9"/>
  <c r="H1384" i="9"/>
  <c r="I1384" i="9"/>
  <c r="J1384" i="9"/>
  <c r="K1384" i="9"/>
  <c r="L1384" i="9"/>
  <c r="M1384" i="9"/>
  <c r="H1385" i="9"/>
  <c r="I1385" i="9"/>
  <c r="J1385" i="9"/>
  <c r="K1385" i="9"/>
  <c r="L1385" i="9"/>
  <c r="M1385" i="9"/>
  <c r="H1386" i="9"/>
  <c r="I1386" i="9"/>
  <c r="J1386" i="9"/>
  <c r="K1386" i="9"/>
  <c r="L1386" i="9"/>
  <c r="M1386" i="9"/>
  <c r="H1387" i="9"/>
  <c r="I1387" i="9"/>
  <c r="J1387" i="9"/>
  <c r="K1387" i="9"/>
  <c r="L1387" i="9"/>
  <c r="M1387" i="9"/>
  <c r="H1388" i="9"/>
  <c r="I1388" i="9"/>
  <c r="J1388" i="9"/>
  <c r="K1388" i="9"/>
  <c r="L1388" i="9"/>
  <c r="M1388" i="9"/>
  <c r="H1389" i="9"/>
  <c r="I1389" i="9"/>
  <c r="J1389" i="9"/>
  <c r="K1389" i="9"/>
  <c r="L1389" i="9"/>
  <c r="M1389" i="9"/>
  <c r="H1390" i="9"/>
  <c r="I1390" i="9"/>
  <c r="J1390" i="9"/>
  <c r="K1390" i="9"/>
  <c r="L1390" i="9"/>
  <c r="M1390" i="9"/>
  <c r="H1391" i="9"/>
  <c r="I1391" i="9"/>
  <c r="J1391" i="9"/>
  <c r="K1391" i="9"/>
  <c r="L1391" i="9"/>
  <c r="M1391" i="9"/>
  <c r="H1392" i="9"/>
  <c r="I1392" i="9"/>
  <c r="J1392" i="9"/>
  <c r="K1392" i="9"/>
  <c r="L1392" i="9"/>
  <c r="M1392" i="9"/>
  <c r="H1393" i="9"/>
  <c r="I1393" i="9"/>
  <c r="J1393" i="9"/>
  <c r="K1393" i="9"/>
  <c r="L1393" i="9"/>
  <c r="M1393" i="9"/>
  <c r="H1394" i="9"/>
  <c r="I1394" i="9"/>
  <c r="J1394" i="9"/>
  <c r="K1394" i="9"/>
  <c r="L1394" i="9"/>
  <c r="M1394" i="9"/>
  <c r="H1395" i="9"/>
  <c r="I1395" i="9"/>
  <c r="J1395" i="9"/>
  <c r="K1395" i="9"/>
  <c r="L1395" i="9"/>
  <c r="M1395" i="9"/>
  <c r="H1396" i="9"/>
  <c r="I1396" i="9"/>
  <c r="J1396" i="9"/>
  <c r="K1396" i="9"/>
  <c r="L1396" i="9"/>
  <c r="M1396" i="9"/>
  <c r="H1397" i="9"/>
  <c r="I1397" i="9"/>
  <c r="J1397" i="9"/>
  <c r="K1397" i="9"/>
  <c r="L1397" i="9"/>
  <c r="M1397" i="9"/>
  <c r="H1398" i="9"/>
  <c r="I1398" i="9"/>
  <c r="J1398" i="9"/>
  <c r="K1398" i="9"/>
  <c r="L1398" i="9"/>
  <c r="M1398" i="9"/>
  <c r="H1399" i="9"/>
  <c r="I1399" i="9"/>
  <c r="J1399" i="9"/>
  <c r="K1399" i="9"/>
  <c r="L1399" i="9"/>
  <c r="M1399" i="9"/>
  <c r="H1400" i="9"/>
  <c r="I1400" i="9"/>
  <c r="J1400" i="9"/>
  <c r="K1400" i="9"/>
  <c r="L1400" i="9"/>
  <c r="M1400" i="9"/>
  <c r="H1401" i="9"/>
  <c r="I1401" i="9"/>
  <c r="J1401" i="9"/>
  <c r="K1401" i="9"/>
  <c r="L1401" i="9"/>
  <c r="M1401" i="9"/>
  <c r="H1402" i="9"/>
  <c r="I1402" i="9"/>
  <c r="J1402" i="9"/>
  <c r="K1402" i="9"/>
  <c r="L1402" i="9"/>
  <c r="M1402" i="9"/>
  <c r="H1403" i="9"/>
  <c r="I1403" i="9"/>
  <c r="J1403" i="9"/>
  <c r="K1403" i="9"/>
  <c r="L1403" i="9"/>
  <c r="M1403" i="9"/>
  <c r="H1404" i="9"/>
  <c r="I1404" i="9"/>
  <c r="J1404" i="9"/>
  <c r="K1404" i="9"/>
  <c r="L1404" i="9"/>
  <c r="M1404" i="9"/>
  <c r="H1405" i="9"/>
  <c r="I1405" i="9"/>
  <c r="J1405" i="9"/>
  <c r="K1405" i="9"/>
  <c r="L1405" i="9"/>
  <c r="M1405" i="9"/>
  <c r="H1406" i="9"/>
  <c r="I1406" i="9"/>
  <c r="J1406" i="9"/>
  <c r="K1406" i="9"/>
  <c r="L1406" i="9"/>
  <c r="M1406" i="9"/>
  <c r="H1407" i="9"/>
  <c r="I1407" i="9"/>
  <c r="J1407" i="9"/>
  <c r="K1407" i="9"/>
  <c r="L1407" i="9"/>
  <c r="M1407" i="9"/>
  <c r="H1408" i="9"/>
  <c r="I1408" i="9"/>
  <c r="J1408" i="9"/>
  <c r="K1408" i="9"/>
  <c r="L1408" i="9"/>
  <c r="M1408" i="9"/>
  <c r="H1409" i="9"/>
  <c r="I1409" i="9"/>
  <c r="J1409" i="9"/>
  <c r="K1409" i="9"/>
  <c r="L1409" i="9"/>
  <c r="M1409" i="9"/>
  <c r="H1410" i="9"/>
  <c r="I1410" i="9"/>
  <c r="J1410" i="9"/>
  <c r="K1410" i="9"/>
  <c r="L1410" i="9"/>
  <c r="M1410" i="9"/>
  <c r="H1411" i="9"/>
  <c r="I1411" i="9"/>
  <c r="J1411" i="9"/>
  <c r="K1411" i="9"/>
  <c r="L1411" i="9"/>
  <c r="M1411" i="9"/>
  <c r="H1412" i="9"/>
  <c r="I1412" i="9"/>
  <c r="J1412" i="9"/>
  <c r="K1412" i="9"/>
  <c r="L1412" i="9"/>
  <c r="M1412" i="9"/>
  <c r="H1413" i="9"/>
  <c r="I1413" i="9"/>
  <c r="J1413" i="9"/>
  <c r="K1413" i="9"/>
  <c r="L1413" i="9"/>
  <c r="M1413" i="9"/>
  <c r="H1414" i="9"/>
  <c r="I1414" i="9"/>
  <c r="J1414" i="9"/>
  <c r="K1414" i="9"/>
  <c r="L1414" i="9"/>
  <c r="M1414" i="9"/>
  <c r="H1415" i="9"/>
  <c r="I1415" i="9"/>
  <c r="J1415" i="9"/>
  <c r="K1415" i="9"/>
  <c r="L1415" i="9"/>
  <c r="M1415" i="9"/>
  <c r="H1416" i="9"/>
  <c r="I1416" i="9"/>
  <c r="J1416" i="9"/>
  <c r="K1416" i="9"/>
  <c r="L1416" i="9"/>
  <c r="M1416" i="9"/>
  <c r="H1417" i="9"/>
  <c r="I1417" i="9"/>
  <c r="J1417" i="9"/>
  <c r="K1417" i="9"/>
  <c r="L1417" i="9"/>
  <c r="M1417" i="9"/>
  <c r="H1418" i="9"/>
  <c r="I1418" i="9"/>
  <c r="J1418" i="9"/>
  <c r="K1418" i="9"/>
  <c r="L1418" i="9"/>
  <c r="M1418" i="9"/>
  <c r="H1419" i="9"/>
  <c r="I1419" i="9"/>
  <c r="J1419" i="9"/>
  <c r="K1419" i="9"/>
  <c r="L1419" i="9"/>
  <c r="M1419" i="9"/>
  <c r="H1420" i="9"/>
  <c r="I1420" i="9"/>
  <c r="J1420" i="9"/>
  <c r="K1420" i="9"/>
  <c r="L1420" i="9"/>
  <c r="M1420" i="9"/>
  <c r="H1421" i="9"/>
  <c r="I1421" i="9"/>
  <c r="J1421" i="9"/>
  <c r="K1421" i="9"/>
  <c r="L1421" i="9"/>
  <c r="M1421" i="9"/>
  <c r="H1422" i="9"/>
  <c r="I1422" i="9"/>
  <c r="J1422" i="9"/>
  <c r="K1422" i="9"/>
  <c r="L1422" i="9"/>
  <c r="M1422" i="9"/>
  <c r="H1423" i="9"/>
  <c r="I1423" i="9"/>
  <c r="J1423" i="9"/>
  <c r="K1423" i="9"/>
  <c r="L1423" i="9"/>
  <c r="M1423" i="9"/>
  <c r="H1424" i="9"/>
  <c r="I1424" i="9"/>
  <c r="J1424" i="9"/>
  <c r="K1424" i="9"/>
  <c r="L1424" i="9"/>
  <c r="M1424" i="9"/>
  <c r="H1425" i="9"/>
  <c r="I1425" i="9"/>
  <c r="J1425" i="9"/>
  <c r="K1425" i="9"/>
  <c r="L1425" i="9"/>
  <c r="M1425" i="9"/>
  <c r="H1426" i="9"/>
  <c r="I1426" i="9"/>
  <c r="J1426" i="9"/>
  <c r="K1426" i="9"/>
  <c r="L1426" i="9"/>
  <c r="M1426" i="9"/>
  <c r="H1427" i="9"/>
  <c r="I1427" i="9"/>
  <c r="J1427" i="9"/>
  <c r="K1427" i="9"/>
  <c r="L1427" i="9"/>
  <c r="M1427" i="9"/>
  <c r="H1428" i="9"/>
  <c r="I1428" i="9"/>
  <c r="J1428" i="9"/>
  <c r="K1428" i="9"/>
  <c r="L1428" i="9"/>
  <c r="M1428" i="9"/>
  <c r="H1429" i="9"/>
  <c r="I1429" i="9"/>
  <c r="J1429" i="9"/>
  <c r="K1429" i="9"/>
  <c r="L1429" i="9"/>
  <c r="M1429" i="9"/>
  <c r="H1430" i="9"/>
  <c r="I1430" i="9"/>
  <c r="J1430" i="9"/>
  <c r="K1430" i="9"/>
  <c r="L1430" i="9"/>
  <c r="M1430" i="9"/>
  <c r="H1431" i="9"/>
  <c r="I1431" i="9"/>
  <c r="J1431" i="9"/>
  <c r="K1431" i="9"/>
  <c r="L1431" i="9"/>
  <c r="M1431" i="9"/>
  <c r="H1432" i="9"/>
  <c r="I1432" i="9"/>
  <c r="J1432" i="9"/>
  <c r="K1432" i="9"/>
  <c r="L1432" i="9"/>
  <c r="M1432" i="9"/>
  <c r="H1433" i="9"/>
  <c r="I1433" i="9"/>
  <c r="J1433" i="9"/>
  <c r="K1433" i="9"/>
  <c r="L1433" i="9"/>
  <c r="M1433" i="9"/>
  <c r="H1434" i="9"/>
  <c r="I1434" i="9"/>
  <c r="J1434" i="9"/>
  <c r="K1434" i="9"/>
  <c r="L1434" i="9"/>
  <c r="M1434" i="9"/>
  <c r="H1435" i="9"/>
  <c r="I1435" i="9"/>
  <c r="J1435" i="9"/>
  <c r="K1435" i="9"/>
  <c r="L1435" i="9"/>
  <c r="M1435" i="9"/>
  <c r="H1436" i="9"/>
  <c r="I1436" i="9"/>
  <c r="J1436" i="9"/>
  <c r="K1436" i="9"/>
  <c r="L1436" i="9"/>
  <c r="M1436" i="9"/>
  <c r="H1437" i="9"/>
  <c r="I1437" i="9"/>
  <c r="J1437" i="9"/>
  <c r="K1437" i="9"/>
  <c r="L1437" i="9"/>
  <c r="M1437" i="9"/>
  <c r="H1438" i="9"/>
  <c r="I1438" i="9"/>
  <c r="J1438" i="9"/>
  <c r="K1438" i="9"/>
  <c r="L1438" i="9"/>
  <c r="M1438" i="9"/>
  <c r="H1439" i="9"/>
  <c r="I1439" i="9"/>
  <c r="J1439" i="9"/>
  <c r="K1439" i="9"/>
  <c r="L1439" i="9"/>
  <c r="M1439" i="9"/>
  <c r="H1440" i="9"/>
  <c r="I1440" i="9"/>
  <c r="J1440" i="9"/>
  <c r="K1440" i="9"/>
  <c r="L1440" i="9"/>
  <c r="M1440" i="9"/>
  <c r="H1441" i="9"/>
  <c r="I1441" i="9"/>
  <c r="J1441" i="9"/>
  <c r="K1441" i="9"/>
  <c r="L1441" i="9"/>
  <c r="M1441" i="9"/>
  <c r="H1442" i="9"/>
  <c r="I1442" i="9"/>
  <c r="J1442" i="9"/>
  <c r="K1442" i="9"/>
  <c r="L1442" i="9"/>
  <c r="M1442" i="9"/>
  <c r="H1443" i="9"/>
  <c r="I1443" i="9"/>
  <c r="J1443" i="9"/>
  <c r="K1443" i="9"/>
  <c r="L1443" i="9"/>
  <c r="M1443" i="9"/>
  <c r="H1444" i="9"/>
  <c r="I1444" i="9"/>
  <c r="J1444" i="9"/>
  <c r="K1444" i="9"/>
  <c r="L1444" i="9"/>
  <c r="M1444" i="9"/>
  <c r="H1445" i="9"/>
  <c r="I1445" i="9"/>
  <c r="J1445" i="9"/>
  <c r="K1445" i="9"/>
  <c r="L1445" i="9"/>
  <c r="M1445" i="9"/>
  <c r="H1446" i="9"/>
  <c r="I1446" i="9"/>
  <c r="J1446" i="9"/>
  <c r="K1446" i="9"/>
  <c r="L1446" i="9"/>
  <c r="M1446" i="9"/>
  <c r="H1447" i="9"/>
  <c r="I1447" i="9"/>
  <c r="J1447" i="9"/>
  <c r="K1447" i="9"/>
  <c r="L1447" i="9"/>
  <c r="M1447" i="9"/>
  <c r="H1448" i="9"/>
  <c r="I1448" i="9"/>
  <c r="J1448" i="9"/>
  <c r="K1448" i="9"/>
  <c r="L1448" i="9"/>
  <c r="M1448" i="9"/>
  <c r="H1449" i="9"/>
  <c r="I1449" i="9"/>
  <c r="J1449" i="9"/>
  <c r="K1449" i="9"/>
  <c r="L1449" i="9"/>
  <c r="M1449" i="9"/>
  <c r="H1450" i="9"/>
  <c r="I1450" i="9"/>
  <c r="J1450" i="9"/>
  <c r="K1450" i="9"/>
  <c r="L1450" i="9"/>
  <c r="M1450" i="9"/>
  <c r="H1451" i="9"/>
  <c r="I1451" i="9"/>
  <c r="J1451" i="9"/>
  <c r="K1451" i="9"/>
  <c r="L1451" i="9"/>
  <c r="M1451" i="9"/>
  <c r="H1452" i="9"/>
  <c r="I1452" i="9"/>
  <c r="J1452" i="9"/>
  <c r="K1452" i="9"/>
  <c r="L1452" i="9"/>
  <c r="M1452" i="9"/>
  <c r="H1453" i="9"/>
  <c r="I1453" i="9"/>
  <c r="J1453" i="9"/>
  <c r="K1453" i="9"/>
  <c r="L1453" i="9"/>
  <c r="M1453" i="9"/>
  <c r="H1454" i="9"/>
  <c r="I1454" i="9"/>
  <c r="J1454" i="9"/>
  <c r="K1454" i="9"/>
  <c r="L1454" i="9"/>
  <c r="M1454" i="9"/>
  <c r="H1455" i="9"/>
  <c r="I1455" i="9"/>
  <c r="J1455" i="9"/>
  <c r="K1455" i="9"/>
  <c r="L1455" i="9"/>
  <c r="M1455" i="9"/>
  <c r="H1456" i="9"/>
  <c r="I1456" i="9"/>
  <c r="J1456" i="9"/>
  <c r="K1456" i="9"/>
  <c r="L1456" i="9"/>
  <c r="M1456" i="9"/>
  <c r="H1457" i="9"/>
  <c r="I1457" i="9"/>
  <c r="J1457" i="9"/>
  <c r="K1457" i="9"/>
  <c r="L1457" i="9"/>
  <c r="M1457" i="9"/>
  <c r="H1458" i="9"/>
  <c r="I1458" i="9"/>
  <c r="J1458" i="9"/>
  <c r="K1458" i="9"/>
  <c r="L1458" i="9"/>
  <c r="M1458" i="9"/>
  <c r="H1459" i="9"/>
  <c r="I1459" i="9"/>
  <c r="J1459" i="9"/>
  <c r="K1459" i="9"/>
  <c r="L1459" i="9"/>
  <c r="M1459" i="9"/>
  <c r="H1460" i="9"/>
  <c r="I1460" i="9"/>
  <c r="J1460" i="9"/>
  <c r="K1460" i="9"/>
  <c r="L1460" i="9"/>
  <c r="M1460" i="9"/>
  <c r="H1461" i="9"/>
  <c r="I1461" i="9"/>
  <c r="J1461" i="9"/>
  <c r="K1461" i="9"/>
  <c r="L1461" i="9"/>
  <c r="M1461" i="9"/>
  <c r="H1462" i="9"/>
  <c r="I1462" i="9"/>
  <c r="J1462" i="9"/>
  <c r="K1462" i="9"/>
  <c r="L1462" i="9"/>
  <c r="M1462" i="9"/>
  <c r="H1463" i="9"/>
  <c r="I1463" i="9"/>
  <c r="J1463" i="9"/>
  <c r="K1463" i="9"/>
  <c r="L1463" i="9"/>
  <c r="M1463" i="9"/>
  <c r="H1464" i="9"/>
  <c r="I1464" i="9"/>
  <c r="J1464" i="9"/>
  <c r="K1464" i="9"/>
  <c r="L1464" i="9"/>
  <c r="M1464" i="9"/>
  <c r="H1465" i="9"/>
  <c r="I1465" i="9"/>
  <c r="J1465" i="9"/>
  <c r="K1465" i="9"/>
  <c r="L1465" i="9"/>
  <c r="M1465" i="9"/>
  <c r="H1466" i="9"/>
  <c r="I1466" i="9"/>
  <c r="J1466" i="9"/>
  <c r="K1466" i="9"/>
  <c r="L1466" i="9"/>
  <c r="M1466" i="9"/>
  <c r="H1467" i="9"/>
  <c r="I1467" i="9"/>
  <c r="J1467" i="9"/>
  <c r="K1467" i="9"/>
  <c r="L1467" i="9"/>
  <c r="M1467" i="9"/>
  <c r="H1468" i="9"/>
  <c r="I1468" i="9"/>
  <c r="J1468" i="9"/>
  <c r="K1468" i="9"/>
  <c r="L1468" i="9"/>
  <c r="M1468" i="9"/>
  <c r="H1469" i="9"/>
  <c r="I1469" i="9"/>
  <c r="J1469" i="9"/>
  <c r="K1469" i="9"/>
  <c r="L1469" i="9"/>
  <c r="M1469" i="9"/>
  <c r="H1470" i="9"/>
  <c r="I1470" i="9"/>
  <c r="J1470" i="9"/>
  <c r="K1470" i="9"/>
  <c r="L1470" i="9"/>
  <c r="M1470" i="9"/>
  <c r="H1471" i="9"/>
  <c r="I1471" i="9"/>
  <c r="J1471" i="9"/>
  <c r="K1471" i="9"/>
  <c r="L1471" i="9"/>
  <c r="M1471" i="9"/>
  <c r="H1472" i="9"/>
  <c r="I1472" i="9"/>
  <c r="J1472" i="9"/>
  <c r="K1472" i="9"/>
  <c r="L1472" i="9"/>
  <c r="M1472" i="9"/>
  <c r="H1473" i="9"/>
  <c r="I1473" i="9"/>
  <c r="J1473" i="9"/>
  <c r="K1473" i="9"/>
  <c r="L1473" i="9"/>
  <c r="M1473" i="9"/>
  <c r="H1474" i="9"/>
  <c r="I1474" i="9"/>
  <c r="J1474" i="9"/>
  <c r="K1474" i="9"/>
  <c r="L1474" i="9"/>
  <c r="M1474" i="9"/>
  <c r="H1475" i="9"/>
  <c r="I1475" i="9"/>
  <c r="J1475" i="9"/>
  <c r="K1475" i="9"/>
  <c r="L1475" i="9"/>
  <c r="M1475" i="9"/>
  <c r="H1476" i="9"/>
  <c r="I1476" i="9"/>
  <c r="J1476" i="9"/>
  <c r="K1476" i="9"/>
  <c r="L1476" i="9"/>
  <c r="M1476" i="9"/>
  <c r="H1477" i="9"/>
  <c r="I1477" i="9"/>
  <c r="J1477" i="9"/>
  <c r="K1477" i="9"/>
  <c r="L1477" i="9"/>
  <c r="M1477" i="9"/>
  <c r="H1478" i="9"/>
  <c r="I1478" i="9"/>
  <c r="J1478" i="9"/>
  <c r="K1478" i="9"/>
  <c r="L1478" i="9"/>
  <c r="M1478" i="9"/>
  <c r="H1479" i="9"/>
  <c r="I1479" i="9"/>
  <c r="J1479" i="9"/>
  <c r="K1479" i="9"/>
  <c r="L1479" i="9"/>
  <c r="M1479" i="9"/>
  <c r="H1480" i="9"/>
  <c r="I1480" i="9"/>
  <c r="J1480" i="9"/>
  <c r="K1480" i="9"/>
  <c r="L1480" i="9"/>
  <c r="M1480" i="9"/>
  <c r="H1481" i="9"/>
  <c r="I1481" i="9"/>
  <c r="J1481" i="9"/>
  <c r="K1481" i="9"/>
  <c r="L1481" i="9"/>
  <c r="M1481" i="9"/>
  <c r="H1482" i="9"/>
  <c r="I1482" i="9"/>
  <c r="J1482" i="9"/>
  <c r="K1482" i="9"/>
  <c r="L1482" i="9"/>
  <c r="M1482" i="9"/>
  <c r="H1483" i="9"/>
  <c r="I1483" i="9"/>
  <c r="J1483" i="9"/>
  <c r="K1483" i="9"/>
  <c r="L1483" i="9"/>
  <c r="M1483" i="9"/>
  <c r="H1484" i="9"/>
  <c r="I1484" i="9"/>
  <c r="J1484" i="9"/>
  <c r="K1484" i="9"/>
  <c r="L1484" i="9"/>
  <c r="M1484" i="9"/>
  <c r="H1485" i="9"/>
  <c r="I1485" i="9"/>
  <c r="J1485" i="9"/>
  <c r="K1485" i="9"/>
  <c r="L1485" i="9"/>
  <c r="M1485" i="9"/>
  <c r="H1486" i="9"/>
  <c r="I1486" i="9"/>
  <c r="J1486" i="9"/>
  <c r="K1486" i="9"/>
  <c r="L1486" i="9"/>
  <c r="M1486" i="9"/>
  <c r="H1487" i="9"/>
  <c r="I1487" i="9"/>
  <c r="J1487" i="9"/>
  <c r="K1487" i="9"/>
  <c r="L1487" i="9"/>
  <c r="M1487" i="9"/>
  <c r="H1488" i="9"/>
  <c r="I1488" i="9"/>
  <c r="J1488" i="9"/>
  <c r="K1488" i="9"/>
  <c r="L1488" i="9"/>
  <c r="M1488" i="9"/>
  <c r="H1489" i="9"/>
  <c r="I1489" i="9"/>
  <c r="J1489" i="9"/>
  <c r="K1489" i="9"/>
  <c r="L1489" i="9"/>
  <c r="M1489" i="9"/>
  <c r="H1490" i="9"/>
  <c r="I1490" i="9"/>
  <c r="J1490" i="9"/>
  <c r="K1490" i="9"/>
  <c r="L1490" i="9"/>
  <c r="M1490" i="9"/>
  <c r="H1491" i="9"/>
  <c r="I1491" i="9"/>
  <c r="J1491" i="9"/>
  <c r="K1491" i="9"/>
  <c r="L1491" i="9"/>
  <c r="M1491" i="9"/>
  <c r="H1492" i="9"/>
  <c r="I1492" i="9"/>
  <c r="J1492" i="9"/>
  <c r="K1492" i="9"/>
  <c r="L1492" i="9"/>
  <c r="M1492" i="9"/>
  <c r="H1493" i="9"/>
  <c r="I1493" i="9"/>
  <c r="J1493" i="9"/>
  <c r="K1493" i="9"/>
  <c r="L1493" i="9"/>
  <c r="M1493" i="9"/>
  <c r="H1494" i="9"/>
  <c r="I1494" i="9"/>
  <c r="J1494" i="9"/>
  <c r="K1494" i="9"/>
  <c r="L1494" i="9"/>
  <c r="M1494" i="9"/>
  <c r="H1495" i="9"/>
  <c r="I1495" i="9"/>
  <c r="J1495" i="9"/>
  <c r="K1495" i="9"/>
  <c r="L1495" i="9"/>
  <c r="M1495" i="9"/>
  <c r="H1496" i="9"/>
  <c r="I1496" i="9"/>
  <c r="J1496" i="9"/>
  <c r="K1496" i="9"/>
  <c r="L1496" i="9"/>
  <c r="M1496" i="9"/>
  <c r="H1497" i="9"/>
  <c r="I1497" i="9"/>
  <c r="J1497" i="9"/>
  <c r="K1497" i="9"/>
  <c r="L1497" i="9"/>
  <c r="M1497" i="9"/>
  <c r="H1498" i="9"/>
  <c r="I1498" i="9"/>
  <c r="J1498" i="9"/>
  <c r="K1498" i="9"/>
  <c r="L1498" i="9"/>
  <c r="M1498" i="9"/>
  <c r="H1499" i="9"/>
  <c r="I1499" i="9"/>
  <c r="J1499" i="9"/>
  <c r="K1499" i="9"/>
  <c r="L1499" i="9"/>
  <c r="M1499" i="9"/>
  <c r="H1500" i="9"/>
  <c r="I1500" i="9"/>
  <c r="J1500" i="9"/>
  <c r="K1500" i="9"/>
  <c r="L1500" i="9"/>
  <c r="M1500" i="9"/>
  <c r="H1501" i="9"/>
  <c r="I1501" i="9"/>
  <c r="J1501" i="9"/>
  <c r="K1501" i="9"/>
  <c r="L1501" i="9"/>
  <c r="M1501" i="9"/>
  <c r="H1502" i="9"/>
  <c r="I1502" i="9"/>
  <c r="J1502" i="9"/>
  <c r="K1502" i="9"/>
  <c r="L1502" i="9"/>
  <c r="M1502" i="9"/>
  <c r="H1503" i="9"/>
  <c r="I1503" i="9"/>
  <c r="J1503" i="9"/>
  <c r="K1503" i="9"/>
  <c r="L1503" i="9"/>
  <c r="M1503" i="9"/>
  <c r="H1504" i="9"/>
  <c r="I1504" i="9"/>
  <c r="J1504" i="9"/>
  <c r="K1504" i="9"/>
  <c r="L1504" i="9"/>
  <c r="M1504" i="9"/>
  <c r="H1505" i="9"/>
  <c r="I1505" i="9"/>
  <c r="J1505" i="9"/>
  <c r="K1505" i="9"/>
  <c r="L1505" i="9"/>
  <c r="M1505" i="9"/>
  <c r="H1506" i="9"/>
  <c r="I1506" i="9"/>
  <c r="J1506" i="9"/>
  <c r="K1506" i="9"/>
  <c r="L1506" i="9"/>
  <c r="M1506" i="9"/>
  <c r="H1507" i="9"/>
  <c r="I1507" i="9"/>
  <c r="J1507" i="9"/>
  <c r="K1507" i="9"/>
  <c r="L1507" i="9"/>
  <c r="M1507" i="9"/>
  <c r="H1508" i="9"/>
  <c r="I1508" i="9"/>
  <c r="J1508" i="9"/>
  <c r="K1508" i="9"/>
  <c r="L1508" i="9"/>
  <c r="M1508" i="9"/>
  <c r="H1509" i="9"/>
  <c r="I1509" i="9"/>
  <c r="J1509" i="9"/>
  <c r="K1509" i="9"/>
  <c r="L1509" i="9"/>
  <c r="M1509" i="9"/>
  <c r="H1510" i="9"/>
  <c r="I1510" i="9"/>
  <c r="J1510" i="9"/>
  <c r="K1510" i="9"/>
  <c r="L1510" i="9"/>
  <c r="M1510" i="9"/>
  <c r="H1511" i="9"/>
  <c r="I1511" i="9"/>
  <c r="J1511" i="9"/>
  <c r="K1511" i="9"/>
  <c r="L1511" i="9"/>
  <c r="M1511" i="9"/>
  <c r="H1512" i="9"/>
  <c r="I1512" i="9"/>
  <c r="J1512" i="9"/>
  <c r="K1512" i="9"/>
  <c r="L1512" i="9"/>
  <c r="M1512" i="9"/>
  <c r="H1513" i="9"/>
  <c r="I1513" i="9"/>
  <c r="J1513" i="9"/>
  <c r="K1513" i="9"/>
  <c r="L1513" i="9"/>
  <c r="M1513" i="9"/>
  <c r="H1514" i="9"/>
  <c r="I1514" i="9"/>
  <c r="J1514" i="9"/>
  <c r="K1514" i="9"/>
  <c r="L1514" i="9"/>
  <c r="M1514" i="9"/>
  <c r="H1515" i="9"/>
  <c r="I1515" i="9"/>
  <c r="J1515" i="9"/>
  <c r="K1515" i="9"/>
  <c r="L1515" i="9"/>
  <c r="M1515" i="9"/>
  <c r="H1516" i="9"/>
  <c r="I1516" i="9"/>
  <c r="J1516" i="9"/>
  <c r="K1516" i="9"/>
  <c r="L1516" i="9"/>
  <c r="M1516" i="9"/>
  <c r="H1517" i="9"/>
  <c r="I1517" i="9"/>
  <c r="J1517" i="9"/>
  <c r="K1517" i="9"/>
  <c r="L1517" i="9"/>
  <c r="M1517" i="9"/>
  <c r="H1518" i="9"/>
  <c r="I1518" i="9"/>
  <c r="J1518" i="9"/>
  <c r="K1518" i="9"/>
  <c r="L1518" i="9"/>
  <c r="M1518" i="9"/>
  <c r="H1519" i="9"/>
  <c r="I1519" i="9"/>
  <c r="J1519" i="9"/>
  <c r="K1519" i="9"/>
  <c r="L1519" i="9"/>
  <c r="M1519" i="9"/>
  <c r="H1520" i="9"/>
  <c r="I1520" i="9"/>
  <c r="J1520" i="9"/>
  <c r="K1520" i="9"/>
  <c r="L1520" i="9"/>
  <c r="M1520" i="9"/>
  <c r="H1521" i="9"/>
  <c r="I1521" i="9"/>
  <c r="J1521" i="9"/>
  <c r="K1521" i="9"/>
  <c r="L1521" i="9"/>
  <c r="M1521" i="9"/>
  <c r="H1522" i="9"/>
  <c r="I1522" i="9"/>
  <c r="J1522" i="9"/>
  <c r="K1522" i="9"/>
  <c r="L1522" i="9"/>
  <c r="M1522" i="9"/>
  <c r="H1523" i="9"/>
  <c r="I1523" i="9"/>
  <c r="J1523" i="9"/>
  <c r="K1523" i="9"/>
  <c r="L1523" i="9"/>
  <c r="M1523" i="9"/>
  <c r="H1524" i="9"/>
  <c r="I1524" i="9"/>
  <c r="J1524" i="9"/>
  <c r="K1524" i="9"/>
  <c r="L1524" i="9"/>
  <c r="M1524" i="9"/>
  <c r="H1525" i="9"/>
  <c r="I1525" i="9"/>
  <c r="J1525" i="9"/>
  <c r="K1525" i="9"/>
  <c r="L1525" i="9"/>
  <c r="M1525" i="9"/>
  <c r="H1526" i="9"/>
  <c r="I1526" i="9"/>
  <c r="J1526" i="9"/>
  <c r="K1526" i="9"/>
  <c r="L1526" i="9"/>
  <c r="M1526" i="9"/>
  <c r="H1527" i="9"/>
  <c r="I1527" i="9"/>
  <c r="J1527" i="9"/>
  <c r="K1527" i="9"/>
  <c r="L1527" i="9"/>
  <c r="M1527" i="9"/>
  <c r="H1528" i="9"/>
  <c r="I1528" i="9"/>
  <c r="J1528" i="9"/>
  <c r="K1528" i="9"/>
  <c r="L1528" i="9"/>
  <c r="M1528" i="9"/>
  <c r="H1529" i="9"/>
  <c r="I1529" i="9"/>
  <c r="J1529" i="9"/>
  <c r="K1529" i="9"/>
  <c r="L1529" i="9"/>
  <c r="M1529" i="9"/>
  <c r="H1530" i="9"/>
  <c r="I1530" i="9"/>
  <c r="J1530" i="9"/>
  <c r="K1530" i="9"/>
  <c r="L1530" i="9"/>
  <c r="M1530" i="9"/>
  <c r="H1531" i="9"/>
  <c r="I1531" i="9"/>
  <c r="J1531" i="9"/>
  <c r="K1531" i="9"/>
  <c r="L1531" i="9"/>
  <c r="M1531" i="9"/>
  <c r="H1532" i="9"/>
  <c r="I1532" i="9"/>
  <c r="J1532" i="9"/>
  <c r="K1532" i="9"/>
  <c r="L1532" i="9"/>
  <c r="M1532" i="9"/>
  <c r="H1533" i="9"/>
  <c r="I1533" i="9"/>
  <c r="J1533" i="9"/>
  <c r="K1533" i="9"/>
  <c r="L1533" i="9"/>
  <c r="M1533" i="9"/>
  <c r="H1534" i="9"/>
  <c r="I1534" i="9"/>
  <c r="J1534" i="9"/>
  <c r="K1534" i="9"/>
  <c r="L1534" i="9"/>
  <c r="M1534" i="9"/>
  <c r="H1535" i="9"/>
  <c r="I1535" i="9"/>
  <c r="J1535" i="9"/>
  <c r="K1535" i="9"/>
  <c r="L1535" i="9"/>
  <c r="M1535" i="9"/>
  <c r="H1536" i="9"/>
  <c r="I1536" i="9"/>
  <c r="J1536" i="9"/>
  <c r="K1536" i="9"/>
  <c r="L1536" i="9"/>
  <c r="M1536" i="9"/>
  <c r="H1537" i="9"/>
  <c r="I1537" i="9"/>
  <c r="J1537" i="9"/>
  <c r="K1537" i="9"/>
  <c r="L1537" i="9"/>
  <c r="M1537" i="9"/>
  <c r="H1538" i="9"/>
  <c r="I1538" i="9"/>
  <c r="J1538" i="9"/>
  <c r="K1538" i="9"/>
  <c r="L1538" i="9"/>
  <c r="M1538" i="9"/>
  <c r="H1539" i="9"/>
  <c r="I1539" i="9"/>
  <c r="J1539" i="9"/>
  <c r="K1539" i="9"/>
  <c r="L1539" i="9"/>
  <c r="M1539" i="9"/>
  <c r="H1540" i="9"/>
  <c r="I1540" i="9"/>
  <c r="J1540" i="9"/>
  <c r="K1540" i="9"/>
  <c r="L1540" i="9"/>
  <c r="M1540" i="9"/>
  <c r="H1541" i="9"/>
  <c r="I1541" i="9"/>
  <c r="J1541" i="9"/>
  <c r="K1541" i="9"/>
  <c r="L1541" i="9"/>
  <c r="M1541" i="9"/>
  <c r="H1542" i="9"/>
  <c r="I1542" i="9"/>
  <c r="J1542" i="9"/>
  <c r="K1542" i="9"/>
  <c r="L1542" i="9"/>
  <c r="M1542" i="9"/>
  <c r="H1543" i="9"/>
  <c r="I1543" i="9"/>
  <c r="J1543" i="9"/>
  <c r="K1543" i="9"/>
  <c r="L1543" i="9"/>
  <c r="M1543" i="9"/>
  <c r="H1544" i="9"/>
  <c r="I1544" i="9"/>
  <c r="J1544" i="9"/>
  <c r="K1544" i="9"/>
  <c r="L1544" i="9"/>
  <c r="M1544" i="9"/>
  <c r="H1545" i="9"/>
  <c r="I1545" i="9"/>
  <c r="J1545" i="9"/>
  <c r="K1545" i="9"/>
  <c r="L1545" i="9"/>
  <c r="M1545" i="9"/>
  <c r="H1546" i="9"/>
  <c r="I1546" i="9"/>
  <c r="J1546" i="9"/>
  <c r="K1546" i="9"/>
  <c r="L1546" i="9"/>
  <c r="M1546" i="9"/>
  <c r="H1547" i="9"/>
  <c r="I1547" i="9"/>
  <c r="J1547" i="9"/>
  <c r="K1547" i="9"/>
  <c r="L1547" i="9"/>
  <c r="M1547" i="9"/>
  <c r="H1548" i="9"/>
  <c r="I1548" i="9"/>
  <c r="J1548" i="9"/>
  <c r="K1548" i="9"/>
  <c r="L1548" i="9"/>
  <c r="M1548" i="9"/>
  <c r="H1549" i="9"/>
  <c r="I1549" i="9"/>
  <c r="J1549" i="9"/>
  <c r="K1549" i="9"/>
  <c r="L1549" i="9"/>
  <c r="M1549" i="9"/>
  <c r="H1550" i="9"/>
  <c r="I1550" i="9"/>
  <c r="J1550" i="9"/>
  <c r="K1550" i="9"/>
  <c r="L1550" i="9"/>
  <c r="M1550" i="9"/>
  <c r="H1551" i="9"/>
  <c r="I1551" i="9"/>
  <c r="J1551" i="9"/>
  <c r="K1551" i="9"/>
  <c r="L1551" i="9"/>
  <c r="M1551" i="9"/>
  <c r="H1552" i="9"/>
  <c r="I1552" i="9"/>
  <c r="J1552" i="9"/>
  <c r="K1552" i="9"/>
  <c r="L1552" i="9"/>
  <c r="M1552" i="9"/>
  <c r="H1553" i="9"/>
  <c r="I1553" i="9"/>
  <c r="J1553" i="9"/>
  <c r="K1553" i="9"/>
  <c r="L1553" i="9"/>
  <c r="M1553" i="9"/>
  <c r="H1554" i="9"/>
  <c r="I1554" i="9"/>
  <c r="J1554" i="9"/>
  <c r="K1554" i="9"/>
  <c r="L1554" i="9"/>
  <c r="M1554" i="9"/>
  <c r="H1555" i="9"/>
  <c r="I1555" i="9"/>
  <c r="J1555" i="9"/>
  <c r="K1555" i="9"/>
  <c r="L1555" i="9"/>
  <c r="M1555" i="9"/>
  <c r="H1556" i="9"/>
  <c r="I1556" i="9"/>
  <c r="J1556" i="9"/>
  <c r="K1556" i="9"/>
  <c r="L1556" i="9"/>
  <c r="M1556" i="9"/>
  <c r="H1557" i="9"/>
  <c r="I1557" i="9"/>
  <c r="J1557" i="9"/>
  <c r="K1557" i="9"/>
  <c r="L1557" i="9"/>
  <c r="M1557" i="9"/>
  <c r="H1558" i="9"/>
  <c r="I1558" i="9"/>
  <c r="J1558" i="9"/>
  <c r="K1558" i="9"/>
  <c r="L1558" i="9"/>
  <c r="M1558" i="9"/>
  <c r="H1559" i="9"/>
  <c r="I1559" i="9"/>
  <c r="J1559" i="9"/>
  <c r="K1559" i="9"/>
  <c r="L1559" i="9"/>
  <c r="M1559" i="9"/>
  <c r="H1560" i="9"/>
  <c r="I1560" i="9"/>
  <c r="J1560" i="9"/>
  <c r="K1560" i="9"/>
  <c r="L1560" i="9"/>
  <c r="M1560" i="9"/>
  <c r="H1561" i="9"/>
  <c r="I1561" i="9"/>
  <c r="J1561" i="9"/>
  <c r="K1561" i="9"/>
  <c r="L1561" i="9"/>
  <c r="M1561" i="9"/>
  <c r="H1562" i="9"/>
  <c r="I1562" i="9"/>
  <c r="J1562" i="9"/>
  <c r="K1562" i="9"/>
  <c r="L1562" i="9"/>
  <c r="M1562" i="9"/>
  <c r="H1563" i="9"/>
  <c r="I1563" i="9"/>
  <c r="J1563" i="9"/>
  <c r="K1563" i="9"/>
  <c r="L1563" i="9"/>
  <c r="M1563" i="9"/>
  <c r="H1564" i="9"/>
  <c r="I1564" i="9"/>
  <c r="J1564" i="9"/>
  <c r="K1564" i="9"/>
  <c r="L1564" i="9"/>
  <c r="M1564" i="9"/>
  <c r="H1565" i="9"/>
  <c r="I1565" i="9"/>
  <c r="J1565" i="9"/>
  <c r="K1565" i="9"/>
  <c r="L1565" i="9"/>
  <c r="M1565" i="9"/>
  <c r="H1566" i="9"/>
  <c r="I1566" i="9"/>
  <c r="J1566" i="9"/>
  <c r="K1566" i="9"/>
  <c r="L1566" i="9"/>
  <c r="M1566" i="9"/>
  <c r="H1567" i="9"/>
  <c r="I1567" i="9"/>
  <c r="J1567" i="9"/>
  <c r="K1567" i="9"/>
  <c r="L1567" i="9"/>
  <c r="M1567" i="9"/>
  <c r="H1568" i="9"/>
  <c r="I1568" i="9"/>
  <c r="J1568" i="9"/>
  <c r="K1568" i="9"/>
  <c r="L1568" i="9"/>
  <c r="M1568" i="9"/>
  <c r="H1569" i="9"/>
  <c r="I1569" i="9"/>
  <c r="J1569" i="9"/>
  <c r="K1569" i="9"/>
  <c r="L1569" i="9"/>
  <c r="M1569" i="9"/>
  <c r="H1570" i="9"/>
  <c r="I1570" i="9"/>
  <c r="J1570" i="9"/>
  <c r="K1570" i="9"/>
  <c r="L1570" i="9"/>
  <c r="M1570" i="9"/>
  <c r="H1571" i="9"/>
  <c r="I1571" i="9"/>
  <c r="J1571" i="9"/>
  <c r="K1571" i="9"/>
  <c r="L1571" i="9"/>
  <c r="M1571" i="9"/>
  <c r="H1572" i="9"/>
  <c r="I1572" i="9"/>
  <c r="J1572" i="9"/>
  <c r="K1572" i="9"/>
  <c r="L1572" i="9"/>
  <c r="M1572" i="9"/>
  <c r="H1573" i="9"/>
  <c r="I1573" i="9"/>
  <c r="J1573" i="9"/>
  <c r="K1573" i="9"/>
  <c r="L1573" i="9"/>
  <c r="M1573" i="9"/>
  <c r="H1574" i="9"/>
  <c r="I1574" i="9"/>
  <c r="J1574" i="9"/>
  <c r="K1574" i="9"/>
  <c r="L1574" i="9"/>
  <c r="M1574" i="9"/>
  <c r="H1575" i="9"/>
  <c r="I1575" i="9"/>
  <c r="J1575" i="9"/>
  <c r="K1575" i="9"/>
  <c r="L1575" i="9"/>
  <c r="M1575" i="9"/>
  <c r="H1576" i="9"/>
  <c r="I1576" i="9"/>
  <c r="J1576" i="9"/>
  <c r="K1576" i="9"/>
  <c r="L1576" i="9"/>
  <c r="M1576" i="9"/>
  <c r="H1577" i="9"/>
  <c r="I1577" i="9"/>
  <c r="J1577" i="9"/>
  <c r="K1577" i="9"/>
  <c r="L1577" i="9"/>
  <c r="M1577" i="9"/>
  <c r="H1578" i="9"/>
  <c r="I1578" i="9"/>
  <c r="J1578" i="9"/>
  <c r="K1578" i="9"/>
  <c r="L1578" i="9"/>
  <c r="M1578" i="9"/>
  <c r="H1579" i="9"/>
  <c r="I1579" i="9"/>
  <c r="J1579" i="9"/>
  <c r="K1579" i="9"/>
  <c r="L1579" i="9"/>
  <c r="M1579" i="9"/>
  <c r="H1580" i="9"/>
  <c r="I1580" i="9"/>
  <c r="J1580" i="9"/>
  <c r="K1580" i="9"/>
  <c r="L1580" i="9"/>
  <c r="M1580" i="9"/>
  <c r="H1581" i="9"/>
  <c r="I1581" i="9"/>
  <c r="J1581" i="9"/>
  <c r="K1581" i="9"/>
  <c r="L1581" i="9"/>
  <c r="M1581" i="9"/>
  <c r="H1582" i="9"/>
  <c r="I1582" i="9"/>
  <c r="J1582" i="9"/>
  <c r="K1582" i="9"/>
  <c r="L1582" i="9"/>
  <c r="M1582" i="9"/>
  <c r="H1583" i="9"/>
  <c r="I1583" i="9"/>
  <c r="J1583" i="9"/>
  <c r="K1583" i="9"/>
  <c r="L1583" i="9"/>
  <c r="M1583" i="9"/>
  <c r="H1584" i="9"/>
  <c r="I1584" i="9"/>
  <c r="J1584" i="9"/>
  <c r="K1584" i="9"/>
  <c r="L1584" i="9"/>
  <c r="M1584" i="9"/>
  <c r="H1585" i="9"/>
  <c r="I1585" i="9"/>
  <c r="J1585" i="9"/>
  <c r="K1585" i="9"/>
  <c r="L1585" i="9"/>
  <c r="M1585" i="9"/>
  <c r="H1586" i="9"/>
  <c r="I1586" i="9"/>
  <c r="J1586" i="9"/>
  <c r="K1586" i="9"/>
  <c r="L1586" i="9"/>
  <c r="M1586" i="9"/>
  <c r="H1587" i="9"/>
  <c r="I1587" i="9"/>
  <c r="J1587" i="9"/>
  <c r="K1587" i="9"/>
  <c r="L1587" i="9"/>
  <c r="M1587" i="9"/>
  <c r="H1588" i="9"/>
  <c r="I1588" i="9"/>
  <c r="J1588" i="9"/>
  <c r="K1588" i="9"/>
  <c r="L1588" i="9"/>
  <c r="M1588" i="9"/>
  <c r="H1589" i="9"/>
  <c r="I1589" i="9"/>
  <c r="J1589" i="9"/>
  <c r="K1589" i="9"/>
  <c r="L1589" i="9"/>
  <c r="M1589" i="9"/>
  <c r="H1590" i="9"/>
  <c r="I1590" i="9"/>
  <c r="J1590" i="9"/>
  <c r="K1590" i="9"/>
  <c r="L1590" i="9"/>
  <c r="M1590" i="9"/>
  <c r="H1591" i="9"/>
  <c r="I1591" i="9"/>
  <c r="J1591" i="9"/>
  <c r="K1591" i="9"/>
  <c r="L1591" i="9"/>
  <c r="M1591" i="9"/>
  <c r="H1592" i="9"/>
  <c r="I1592" i="9"/>
  <c r="J1592" i="9"/>
  <c r="K1592" i="9"/>
  <c r="L1592" i="9"/>
  <c r="M1592" i="9"/>
  <c r="H1593" i="9"/>
  <c r="I1593" i="9"/>
  <c r="J1593" i="9"/>
  <c r="K1593" i="9"/>
  <c r="L1593" i="9"/>
  <c r="M1593" i="9"/>
  <c r="H1594" i="9"/>
  <c r="I1594" i="9"/>
  <c r="J1594" i="9"/>
  <c r="K1594" i="9"/>
  <c r="L1594" i="9"/>
  <c r="M1594" i="9"/>
  <c r="H1595" i="9"/>
  <c r="I1595" i="9"/>
  <c r="J1595" i="9"/>
  <c r="K1595" i="9"/>
  <c r="L1595" i="9"/>
  <c r="M1595" i="9"/>
  <c r="H1596" i="9"/>
  <c r="I1596" i="9"/>
  <c r="J1596" i="9"/>
  <c r="K1596" i="9"/>
  <c r="L1596" i="9"/>
  <c r="M1596" i="9"/>
  <c r="H1597" i="9"/>
  <c r="I1597" i="9"/>
  <c r="J1597" i="9"/>
  <c r="K1597" i="9"/>
  <c r="L1597" i="9"/>
  <c r="M1597" i="9"/>
  <c r="H1598" i="9"/>
  <c r="I1598" i="9"/>
  <c r="J1598" i="9"/>
  <c r="K1598" i="9"/>
  <c r="L1598" i="9"/>
  <c r="M1598" i="9"/>
  <c r="H1599" i="9"/>
  <c r="I1599" i="9"/>
  <c r="J1599" i="9"/>
  <c r="K1599" i="9"/>
  <c r="L1599" i="9"/>
  <c r="M1599" i="9"/>
  <c r="H1600" i="9"/>
  <c r="I1600" i="9"/>
  <c r="J1600" i="9"/>
  <c r="K1600" i="9"/>
  <c r="L1600" i="9"/>
  <c r="M1600" i="9"/>
  <c r="H1601" i="9"/>
  <c r="I1601" i="9"/>
  <c r="J1601" i="9"/>
  <c r="K1601" i="9"/>
  <c r="L1601" i="9"/>
  <c r="M1601" i="9"/>
  <c r="H1602" i="9"/>
  <c r="I1602" i="9"/>
  <c r="J1602" i="9"/>
  <c r="K1602" i="9"/>
  <c r="L1602" i="9"/>
  <c r="M1602" i="9"/>
  <c r="H1603" i="9"/>
  <c r="I1603" i="9"/>
  <c r="J1603" i="9"/>
  <c r="K1603" i="9"/>
  <c r="L1603" i="9"/>
  <c r="M1603" i="9"/>
  <c r="H1604" i="9"/>
  <c r="I1604" i="9"/>
  <c r="J1604" i="9"/>
  <c r="K1604" i="9"/>
  <c r="L1604" i="9"/>
  <c r="M1604" i="9"/>
  <c r="H1605" i="9"/>
  <c r="I1605" i="9"/>
  <c r="J1605" i="9"/>
  <c r="K1605" i="9"/>
  <c r="L1605" i="9"/>
  <c r="M1605" i="9"/>
  <c r="H1606" i="9"/>
  <c r="I1606" i="9"/>
  <c r="J1606" i="9"/>
  <c r="K1606" i="9"/>
  <c r="L1606" i="9"/>
  <c r="M1606" i="9"/>
  <c r="H1607" i="9"/>
  <c r="I1607" i="9"/>
  <c r="J1607" i="9"/>
  <c r="K1607" i="9"/>
  <c r="L1607" i="9"/>
  <c r="M1607" i="9"/>
  <c r="H1608" i="9"/>
  <c r="I1608" i="9"/>
  <c r="J1608" i="9"/>
  <c r="K1608" i="9"/>
  <c r="L1608" i="9"/>
  <c r="M1608" i="9"/>
  <c r="H1609" i="9"/>
  <c r="I1609" i="9"/>
  <c r="J1609" i="9"/>
  <c r="K1609" i="9"/>
  <c r="L1609" i="9"/>
  <c r="M1609" i="9"/>
  <c r="H1610" i="9"/>
  <c r="I1610" i="9"/>
  <c r="J1610" i="9"/>
  <c r="K1610" i="9"/>
  <c r="L1610" i="9"/>
  <c r="M1610" i="9"/>
  <c r="H1611" i="9"/>
  <c r="I1611" i="9"/>
  <c r="J1611" i="9"/>
  <c r="K1611" i="9"/>
  <c r="L1611" i="9"/>
  <c r="M1611" i="9"/>
  <c r="H1612" i="9"/>
  <c r="I1612" i="9"/>
  <c r="J1612" i="9"/>
  <c r="K1612" i="9"/>
  <c r="L1612" i="9"/>
  <c r="M1612" i="9"/>
  <c r="H1613" i="9"/>
  <c r="I1613" i="9"/>
  <c r="J1613" i="9"/>
  <c r="K1613" i="9"/>
  <c r="L1613" i="9"/>
  <c r="M1613" i="9"/>
  <c r="H1614" i="9"/>
  <c r="I1614" i="9"/>
  <c r="J1614" i="9"/>
  <c r="K1614" i="9"/>
  <c r="L1614" i="9"/>
  <c r="M1614" i="9"/>
  <c r="H1615" i="9"/>
  <c r="I1615" i="9"/>
  <c r="J1615" i="9"/>
  <c r="K1615" i="9"/>
  <c r="L1615" i="9"/>
  <c r="M1615" i="9"/>
  <c r="H1616" i="9"/>
  <c r="I1616" i="9"/>
  <c r="J1616" i="9"/>
  <c r="K1616" i="9"/>
  <c r="L1616" i="9"/>
  <c r="M1616" i="9"/>
  <c r="H1617" i="9"/>
  <c r="I1617" i="9"/>
  <c r="J1617" i="9"/>
  <c r="K1617" i="9"/>
  <c r="L1617" i="9"/>
  <c r="M1617" i="9"/>
  <c r="H1618" i="9"/>
  <c r="I1618" i="9"/>
  <c r="J1618" i="9"/>
  <c r="K1618" i="9"/>
  <c r="L1618" i="9"/>
  <c r="M1618" i="9"/>
  <c r="H1619" i="9"/>
  <c r="I1619" i="9"/>
  <c r="J1619" i="9"/>
  <c r="K1619" i="9"/>
  <c r="L1619" i="9"/>
  <c r="M1619" i="9"/>
  <c r="H1620" i="9"/>
  <c r="I1620" i="9"/>
  <c r="J1620" i="9"/>
  <c r="K1620" i="9"/>
  <c r="L1620" i="9"/>
  <c r="M1620" i="9"/>
  <c r="H1621" i="9"/>
  <c r="I1621" i="9"/>
  <c r="J1621" i="9"/>
  <c r="K1621" i="9"/>
  <c r="L1621" i="9"/>
  <c r="M1621" i="9"/>
  <c r="H1622" i="9"/>
  <c r="I1622" i="9"/>
  <c r="J1622" i="9"/>
  <c r="K1622" i="9"/>
  <c r="L1622" i="9"/>
  <c r="M1622" i="9"/>
  <c r="H1623" i="9"/>
  <c r="I1623" i="9"/>
  <c r="J1623" i="9"/>
  <c r="K1623" i="9"/>
  <c r="L1623" i="9"/>
  <c r="M1623" i="9"/>
  <c r="H1624" i="9"/>
  <c r="I1624" i="9"/>
  <c r="J1624" i="9"/>
  <c r="K1624" i="9"/>
  <c r="L1624" i="9"/>
  <c r="M1624" i="9"/>
  <c r="H1625" i="9"/>
  <c r="I1625" i="9"/>
  <c r="J1625" i="9"/>
  <c r="K1625" i="9"/>
  <c r="L1625" i="9"/>
  <c r="M1625" i="9"/>
  <c r="H1626" i="9"/>
  <c r="I1626" i="9"/>
  <c r="J1626" i="9"/>
  <c r="K1626" i="9"/>
  <c r="L1626" i="9"/>
  <c r="M1626" i="9"/>
  <c r="H1627" i="9"/>
  <c r="I1627" i="9"/>
  <c r="J1627" i="9"/>
  <c r="K1627" i="9"/>
  <c r="L1627" i="9"/>
  <c r="M1627" i="9"/>
  <c r="H1628" i="9"/>
  <c r="I1628" i="9"/>
  <c r="J1628" i="9"/>
  <c r="K1628" i="9"/>
  <c r="L1628" i="9"/>
  <c r="M1628" i="9"/>
  <c r="H1629" i="9"/>
  <c r="I1629" i="9"/>
  <c r="J1629" i="9"/>
  <c r="K1629" i="9"/>
  <c r="L1629" i="9"/>
  <c r="M1629" i="9"/>
  <c r="H1630" i="9"/>
  <c r="I1630" i="9"/>
  <c r="J1630" i="9"/>
  <c r="K1630" i="9"/>
  <c r="L1630" i="9"/>
  <c r="M1630" i="9"/>
  <c r="H1631" i="9"/>
  <c r="I1631" i="9"/>
  <c r="J1631" i="9"/>
  <c r="K1631" i="9"/>
  <c r="L1631" i="9"/>
  <c r="M1631" i="9"/>
  <c r="H1632" i="9"/>
  <c r="I1632" i="9"/>
  <c r="J1632" i="9"/>
  <c r="K1632" i="9"/>
  <c r="L1632" i="9"/>
  <c r="M1632" i="9"/>
  <c r="H1633" i="9"/>
  <c r="I1633" i="9"/>
  <c r="J1633" i="9"/>
  <c r="K1633" i="9"/>
  <c r="L1633" i="9"/>
  <c r="M1633" i="9"/>
  <c r="H1634" i="9"/>
  <c r="I1634" i="9"/>
  <c r="J1634" i="9"/>
  <c r="K1634" i="9"/>
  <c r="L1634" i="9"/>
  <c r="M1634" i="9"/>
  <c r="H1635" i="9"/>
  <c r="I1635" i="9"/>
  <c r="J1635" i="9"/>
  <c r="K1635" i="9"/>
  <c r="L1635" i="9"/>
  <c r="M1635" i="9"/>
  <c r="H1636" i="9"/>
  <c r="I1636" i="9"/>
  <c r="J1636" i="9"/>
  <c r="K1636" i="9"/>
  <c r="L1636" i="9"/>
  <c r="M1636" i="9"/>
  <c r="H1637" i="9"/>
  <c r="I1637" i="9"/>
  <c r="J1637" i="9"/>
  <c r="K1637" i="9"/>
  <c r="L1637" i="9"/>
  <c r="M1637" i="9"/>
  <c r="H1638" i="9"/>
  <c r="I1638" i="9"/>
  <c r="J1638" i="9"/>
  <c r="K1638" i="9"/>
  <c r="L1638" i="9"/>
  <c r="M1638" i="9"/>
  <c r="H1639" i="9"/>
  <c r="I1639" i="9"/>
  <c r="J1639" i="9"/>
  <c r="K1639" i="9"/>
  <c r="L1639" i="9"/>
  <c r="M1639" i="9"/>
  <c r="H1640" i="9"/>
  <c r="I1640" i="9"/>
  <c r="J1640" i="9"/>
  <c r="K1640" i="9"/>
  <c r="L1640" i="9"/>
  <c r="M1640" i="9"/>
  <c r="H1641" i="9"/>
  <c r="I1641" i="9"/>
  <c r="J1641" i="9"/>
  <c r="K1641" i="9"/>
  <c r="L1641" i="9"/>
  <c r="M1641" i="9"/>
  <c r="H1642" i="9"/>
  <c r="I1642" i="9"/>
  <c r="J1642" i="9"/>
  <c r="K1642" i="9"/>
  <c r="L1642" i="9"/>
  <c r="M1642" i="9"/>
  <c r="H1643" i="9"/>
  <c r="I1643" i="9"/>
  <c r="J1643" i="9"/>
  <c r="K1643" i="9"/>
  <c r="L1643" i="9"/>
  <c r="M1643" i="9"/>
  <c r="H1644" i="9"/>
  <c r="I1644" i="9"/>
  <c r="J1644" i="9"/>
  <c r="K1644" i="9"/>
  <c r="L1644" i="9"/>
  <c r="M1644" i="9"/>
  <c r="H1645" i="9"/>
  <c r="I1645" i="9"/>
  <c r="J1645" i="9"/>
  <c r="K1645" i="9"/>
  <c r="L1645" i="9"/>
  <c r="M1645" i="9"/>
  <c r="H1646" i="9"/>
  <c r="I1646" i="9"/>
  <c r="J1646" i="9"/>
  <c r="K1646" i="9"/>
  <c r="L1646" i="9"/>
  <c r="M1646" i="9"/>
  <c r="H1647" i="9"/>
  <c r="I1647" i="9"/>
  <c r="J1647" i="9"/>
  <c r="K1647" i="9"/>
  <c r="L1647" i="9"/>
  <c r="M1647" i="9"/>
  <c r="H1648" i="9"/>
  <c r="I1648" i="9"/>
  <c r="J1648" i="9"/>
  <c r="K1648" i="9"/>
  <c r="L1648" i="9"/>
  <c r="M1648" i="9"/>
  <c r="H1649" i="9"/>
  <c r="I1649" i="9"/>
  <c r="J1649" i="9"/>
  <c r="K1649" i="9"/>
  <c r="L1649" i="9"/>
  <c r="M1649" i="9"/>
  <c r="H1650" i="9"/>
  <c r="I1650" i="9"/>
  <c r="J1650" i="9"/>
  <c r="K1650" i="9"/>
  <c r="L1650" i="9"/>
  <c r="M1650" i="9"/>
  <c r="H1651" i="9"/>
  <c r="I1651" i="9"/>
  <c r="J1651" i="9"/>
  <c r="K1651" i="9"/>
  <c r="L1651" i="9"/>
  <c r="M1651" i="9"/>
  <c r="H1652" i="9"/>
  <c r="I1652" i="9"/>
  <c r="J1652" i="9"/>
  <c r="K1652" i="9"/>
  <c r="L1652" i="9"/>
  <c r="M1652" i="9"/>
  <c r="H1653" i="9"/>
  <c r="I1653" i="9"/>
  <c r="J1653" i="9"/>
  <c r="K1653" i="9"/>
  <c r="L1653" i="9"/>
  <c r="M1653" i="9"/>
  <c r="H1654" i="9"/>
  <c r="I1654" i="9"/>
  <c r="J1654" i="9"/>
  <c r="K1654" i="9"/>
  <c r="L1654" i="9"/>
  <c r="M1654" i="9"/>
  <c r="H1655" i="9"/>
  <c r="I1655" i="9"/>
  <c r="J1655" i="9"/>
  <c r="K1655" i="9"/>
  <c r="L1655" i="9"/>
  <c r="M1655" i="9"/>
  <c r="H1656" i="9"/>
  <c r="I1656" i="9"/>
  <c r="J1656" i="9"/>
  <c r="K1656" i="9"/>
  <c r="L1656" i="9"/>
  <c r="M1656" i="9"/>
  <c r="H1657" i="9"/>
  <c r="I1657" i="9"/>
  <c r="J1657" i="9"/>
  <c r="K1657" i="9"/>
  <c r="L1657" i="9"/>
  <c r="M1657" i="9"/>
  <c r="H1658" i="9"/>
  <c r="I1658" i="9"/>
  <c r="J1658" i="9"/>
  <c r="K1658" i="9"/>
  <c r="L1658" i="9"/>
  <c r="M1658" i="9"/>
  <c r="H1659" i="9"/>
  <c r="I1659" i="9"/>
  <c r="J1659" i="9"/>
  <c r="K1659" i="9"/>
  <c r="L1659" i="9"/>
  <c r="M1659" i="9"/>
  <c r="H1660" i="9"/>
  <c r="I1660" i="9"/>
  <c r="J1660" i="9"/>
  <c r="K1660" i="9"/>
  <c r="L1660" i="9"/>
  <c r="M1660" i="9"/>
  <c r="H1661" i="9"/>
  <c r="I1661" i="9"/>
  <c r="J1661" i="9"/>
  <c r="K1661" i="9"/>
  <c r="L1661" i="9"/>
  <c r="M1661" i="9"/>
  <c r="H1662" i="9"/>
  <c r="I1662" i="9"/>
  <c r="J1662" i="9"/>
  <c r="K1662" i="9"/>
  <c r="L1662" i="9"/>
  <c r="M1662" i="9"/>
  <c r="H1663" i="9"/>
  <c r="I1663" i="9"/>
  <c r="J1663" i="9"/>
  <c r="K1663" i="9"/>
  <c r="L1663" i="9"/>
  <c r="M1663" i="9"/>
  <c r="H1664" i="9"/>
  <c r="I1664" i="9"/>
  <c r="J1664" i="9"/>
  <c r="K1664" i="9"/>
  <c r="L1664" i="9"/>
  <c r="M1664" i="9"/>
  <c r="H1665" i="9"/>
  <c r="I1665" i="9"/>
  <c r="J1665" i="9"/>
  <c r="K1665" i="9"/>
  <c r="L1665" i="9"/>
  <c r="M1665" i="9"/>
  <c r="H1666" i="9"/>
  <c r="I1666" i="9"/>
  <c r="J1666" i="9"/>
  <c r="K1666" i="9"/>
  <c r="L1666" i="9"/>
  <c r="M1666" i="9"/>
  <c r="H1667" i="9"/>
  <c r="I1667" i="9"/>
  <c r="J1667" i="9"/>
  <c r="K1667" i="9"/>
  <c r="L1667" i="9"/>
  <c r="M1667" i="9"/>
  <c r="H1668" i="9"/>
  <c r="I1668" i="9"/>
  <c r="J1668" i="9"/>
  <c r="K1668" i="9"/>
  <c r="L1668" i="9"/>
  <c r="M1668" i="9"/>
  <c r="H1669" i="9"/>
  <c r="I1669" i="9"/>
  <c r="J1669" i="9"/>
  <c r="K1669" i="9"/>
  <c r="L1669" i="9"/>
  <c r="M1669" i="9"/>
  <c r="H1670" i="9"/>
  <c r="I1670" i="9"/>
  <c r="J1670" i="9"/>
  <c r="K1670" i="9"/>
  <c r="L1670" i="9"/>
  <c r="M1670" i="9"/>
  <c r="H1671" i="9"/>
  <c r="I1671" i="9"/>
  <c r="J1671" i="9"/>
  <c r="K1671" i="9"/>
  <c r="L1671" i="9"/>
  <c r="M1671" i="9"/>
  <c r="H1672" i="9"/>
  <c r="I1672" i="9"/>
  <c r="J1672" i="9"/>
  <c r="K1672" i="9"/>
  <c r="L1672" i="9"/>
  <c r="M1672" i="9"/>
  <c r="H1673" i="9"/>
  <c r="I1673" i="9"/>
  <c r="J1673" i="9"/>
  <c r="K1673" i="9"/>
  <c r="L1673" i="9"/>
  <c r="M1673" i="9"/>
  <c r="H1674" i="9"/>
  <c r="I1674" i="9"/>
  <c r="J1674" i="9"/>
  <c r="K1674" i="9"/>
  <c r="L1674" i="9"/>
  <c r="M1674" i="9"/>
  <c r="H1675" i="9"/>
  <c r="I1675" i="9"/>
  <c r="J1675" i="9"/>
  <c r="K1675" i="9"/>
  <c r="L1675" i="9"/>
  <c r="M1675" i="9"/>
  <c r="H1676" i="9"/>
  <c r="I1676" i="9"/>
  <c r="J1676" i="9"/>
  <c r="K1676" i="9"/>
  <c r="L1676" i="9"/>
  <c r="M1676" i="9"/>
  <c r="H1677" i="9"/>
  <c r="I1677" i="9"/>
  <c r="J1677" i="9"/>
  <c r="K1677" i="9"/>
  <c r="L1677" i="9"/>
  <c r="M1677" i="9"/>
  <c r="H1678" i="9"/>
  <c r="I1678" i="9"/>
  <c r="J1678" i="9"/>
  <c r="K1678" i="9"/>
  <c r="L1678" i="9"/>
  <c r="M1678" i="9"/>
  <c r="H1679" i="9"/>
  <c r="I1679" i="9"/>
  <c r="J1679" i="9"/>
  <c r="K1679" i="9"/>
  <c r="L1679" i="9"/>
  <c r="M1679" i="9"/>
  <c r="H1680" i="9"/>
  <c r="I1680" i="9"/>
  <c r="J1680" i="9"/>
  <c r="K1680" i="9"/>
  <c r="L1680" i="9"/>
  <c r="M1680" i="9"/>
  <c r="H1681" i="9"/>
  <c r="I1681" i="9"/>
  <c r="J1681" i="9"/>
  <c r="K1681" i="9"/>
  <c r="L1681" i="9"/>
  <c r="M1681" i="9"/>
  <c r="H1682" i="9"/>
  <c r="I1682" i="9"/>
  <c r="J1682" i="9"/>
  <c r="K1682" i="9"/>
  <c r="L1682" i="9"/>
  <c r="M1682" i="9"/>
  <c r="H1683" i="9"/>
  <c r="I1683" i="9"/>
  <c r="J1683" i="9"/>
  <c r="K1683" i="9"/>
  <c r="L1683" i="9"/>
  <c r="M1683" i="9"/>
  <c r="H1684" i="9"/>
  <c r="I1684" i="9"/>
  <c r="J1684" i="9"/>
  <c r="K1684" i="9"/>
  <c r="L1684" i="9"/>
  <c r="M1684" i="9"/>
  <c r="H1685" i="9"/>
  <c r="I1685" i="9"/>
  <c r="J1685" i="9"/>
  <c r="K1685" i="9"/>
  <c r="L1685" i="9"/>
  <c r="M1685" i="9"/>
  <c r="H1686" i="9"/>
  <c r="I1686" i="9"/>
  <c r="J1686" i="9"/>
  <c r="K1686" i="9"/>
  <c r="L1686" i="9"/>
  <c r="M1686" i="9"/>
  <c r="H1687" i="9"/>
  <c r="I1687" i="9"/>
  <c r="J1687" i="9"/>
  <c r="K1687" i="9"/>
  <c r="L1687" i="9"/>
  <c r="M1687" i="9"/>
  <c r="H1688" i="9"/>
  <c r="I1688" i="9"/>
  <c r="J1688" i="9"/>
  <c r="K1688" i="9"/>
  <c r="L1688" i="9"/>
  <c r="M1688" i="9"/>
  <c r="H1689" i="9"/>
  <c r="I1689" i="9"/>
  <c r="J1689" i="9"/>
  <c r="K1689" i="9"/>
  <c r="L1689" i="9"/>
  <c r="M1689" i="9"/>
  <c r="H1690" i="9"/>
  <c r="I1690" i="9"/>
  <c r="J1690" i="9"/>
  <c r="K1690" i="9"/>
  <c r="L1690" i="9"/>
  <c r="M1690" i="9"/>
  <c r="H1691" i="9"/>
  <c r="I1691" i="9"/>
  <c r="J1691" i="9"/>
  <c r="K1691" i="9"/>
  <c r="L1691" i="9"/>
  <c r="M1691" i="9"/>
  <c r="H1692" i="9"/>
  <c r="I1692" i="9"/>
  <c r="J1692" i="9"/>
  <c r="K1692" i="9"/>
  <c r="L1692" i="9"/>
  <c r="M1692" i="9"/>
  <c r="H1693" i="9"/>
  <c r="I1693" i="9"/>
  <c r="J1693" i="9"/>
  <c r="K1693" i="9"/>
  <c r="L1693" i="9"/>
  <c r="M1693" i="9"/>
  <c r="H1694" i="9"/>
  <c r="I1694" i="9"/>
  <c r="J1694" i="9"/>
  <c r="K1694" i="9"/>
  <c r="L1694" i="9"/>
  <c r="M1694" i="9"/>
  <c r="H1695" i="9"/>
  <c r="I1695" i="9"/>
  <c r="J1695" i="9"/>
  <c r="K1695" i="9"/>
  <c r="L1695" i="9"/>
  <c r="M1695" i="9"/>
  <c r="H1696" i="9"/>
  <c r="I1696" i="9"/>
  <c r="J1696" i="9"/>
  <c r="K1696" i="9"/>
  <c r="L1696" i="9"/>
  <c r="M1696" i="9"/>
  <c r="H1697" i="9"/>
  <c r="I1697" i="9"/>
  <c r="J1697" i="9"/>
  <c r="K1697" i="9"/>
  <c r="L1697" i="9"/>
  <c r="M1697" i="9"/>
  <c r="H1698" i="9"/>
  <c r="I1698" i="9"/>
  <c r="J1698" i="9"/>
  <c r="K1698" i="9"/>
  <c r="L1698" i="9"/>
  <c r="M1698" i="9"/>
  <c r="H1699" i="9"/>
  <c r="I1699" i="9"/>
  <c r="J1699" i="9"/>
  <c r="K1699" i="9"/>
  <c r="L1699" i="9"/>
  <c r="M1699" i="9"/>
  <c r="H1700" i="9"/>
  <c r="I1700" i="9"/>
  <c r="J1700" i="9"/>
  <c r="K1700" i="9"/>
  <c r="L1700" i="9"/>
  <c r="M1700" i="9"/>
  <c r="H1701" i="9"/>
  <c r="I1701" i="9"/>
  <c r="J1701" i="9"/>
  <c r="K1701" i="9"/>
  <c r="L1701" i="9"/>
  <c r="M1701" i="9"/>
  <c r="H1702" i="9"/>
  <c r="I1702" i="9"/>
  <c r="J1702" i="9"/>
  <c r="K1702" i="9"/>
  <c r="L1702" i="9"/>
  <c r="M1702" i="9"/>
  <c r="H1703" i="9"/>
  <c r="I1703" i="9"/>
  <c r="J1703" i="9"/>
  <c r="K1703" i="9"/>
  <c r="L1703" i="9"/>
  <c r="M1703" i="9"/>
  <c r="H1704" i="9"/>
  <c r="I1704" i="9"/>
  <c r="J1704" i="9"/>
  <c r="K1704" i="9"/>
  <c r="L1704" i="9"/>
  <c r="M1704" i="9"/>
  <c r="H1705" i="9"/>
  <c r="I1705" i="9"/>
  <c r="J1705" i="9"/>
  <c r="K1705" i="9"/>
  <c r="L1705" i="9"/>
  <c r="M1705" i="9"/>
  <c r="H1706" i="9"/>
  <c r="I1706" i="9"/>
  <c r="J1706" i="9"/>
  <c r="K1706" i="9"/>
  <c r="L1706" i="9"/>
  <c r="M1706" i="9"/>
  <c r="H1707" i="9"/>
  <c r="I1707" i="9"/>
  <c r="J1707" i="9"/>
  <c r="K1707" i="9"/>
  <c r="L1707" i="9"/>
  <c r="M1707" i="9"/>
  <c r="H1708" i="9"/>
  <c r="I1708" i="9"/>
  <c r="J1708" i="9"/>
  <c r="K1708" i="9"/>
  <c r="L1708" i="9"/>
  <c r="M1708" i="9"/>
  <c r="H1709" i="9"/>
  <c r="I1709" i="9"/>
  <c r="J1709" i="9"/>
  <c r="K1709" i="9"/>
  <c r="L1709" i="9"/>
  <c r="M1709" i="9"/>
  <c r="H1710" i="9"/>
  <c r="I1710" i="9"/>
  <c r="J1710" i="9"/>
  <c r="K1710" i="9"/>
  <c r="L1710" i="9"/>
  <c r="M1710" i="9"/>
  <c r="H1711" i="9"/>
  <c r="I1711" i="9"/>
  <c r="J1711" i="9"/>
  <c r="K1711" i="9"/>
  <c r="L1711" i="9"/>
  <c r="M1711" i="9"/>
  <c r="H1712" i="9"/>
  <c r="I1712" i="9"/>
  <c r="J1712" i="9"/>
  <c r="K1712" i="9"/>
  <c r="L1712" i="9"/>
  <c r="M1712" i="9"/>
  <c r="H1713" i="9"/>
  <c r="I1713" i="9"/>
  <c r="J1713" i="9"/>
  <c r="K1713" i="9"/>
  <c r="L1713" i="9"/>
  <c r="M1713" i="9"/>
  <c r="H1714" i="9"/>
  <c r="I1714" i="9"/>
  <c r="J1714" i="9"/>
  <c r="K1714" i="9"/>
  <c r="L1714" i="9"/>
  <c r="M1714" i="9"/>
  <c r="H1715" i="9"/>
  <c r="I1715" i="9"/>
  <c r="J1715" i="9"/>
  <c r="K1715" i="9"/>
  <c r="L1715" i="9"/>
  <c r="M1715" i="9"/>
  <c r="H1716" i="9"/>
  <c r="I1716" i="9"/>
  <c r="J1716" i="9"/>
  <c r="K1716" i="9"/>
  <c r="L1716" i="9"/>
  <c r="M1716" i="9"/>
  <c r="H1717" i="9"/>
  <c r="I1717" i="9"/>
  <c r="J1717" i="9"/>
  <c r="K1717" i="9"/>
  <c r="L1717" i="9"/>
  <c r="M1717" i="9"/>
  <c r="H1718" i="9"/>
  <c r="I1718" i="9"/>
  <c r="J1718" i="9"/>
  <c r="K1718" i="9"/>
  <c r="L1718" i="9"/>
  <c r="M1718" i="9"/>
  <c r="H1719" i="9"/>
  <c r="I1719" i="9"/>
  <c r="J1719" i="9"/>
  <c r="K1719" i="9"/>
  <c r="L1719" i="9"/>
  <c r="M1719" i="9"/>
  <c r="H1720" i="9"/>
  <c r="I1720" i="9"/>
  <c r="J1720" i="9"/>
  <c r="K1720" i="9"/>
  <c r="L1720" i="9"/>
  <c r="M1720" i="9"/>
  <c r="H1721" i="9"/>
  <c r="I1721" i="9"/>
  <c r="J1721" i="9"/>
  <c r="K1721" i="9"/>
  <c r="L1721" i="9"/>
  <c r="M1721" i="9"/>
  <c r="H1722" i="9"/>
  <c r="I1722" i="9"/>
  <c r="J1722" i="9"/>
  <c r="K1722" i="9"/>
  <c r="L1722" i="9"/>
  <c r="M1722" i="9"/>
  <c r="H1723" i="9"/>
  <c r="I1723" i="9"/>
  <c r="J1723" i="9"/>
  <c r="K1723" i="9"/>
  <c r="L1723" i="9"/>
  <c r="M1723" i="9"/>
  <c r="H1724" i="9"/>
  <c r="I1724" i="9"/>
  <c r="J1724" i="9"/>
  <c r="K1724" i="9"/>
  <c r="L1724" i="9"/>
  <c r="M1724" i="9"/>
  <c r="H1725" i="9"/>
  <c r="I1725" i="9"/>
  <c r="J1725" i="9"/>
  <c r="K1725" i="9"/>
  <c r="L1725" i="9"/>
  <c r="M1725" i="9"/>
  <c r="H1726" i="9"/>
  <c r="I1726" i="9"/>
  <c r="J1726" i="9"/>
  <c r="K1726" i="9"/>
  <c r="L1726" i="9"/>
  <c r="M1726" i="9"/>
  <c r="H1727" i="9"/>
  <c r="I1727" i="9"/>
  <c r="J1727" i="9"/>
  <c r="K1727" i="9"/>
  <c r="L1727" i="9"/>
  <c r="M1727" i="9"/>
  <c r="H1728" i="9"/>
  <c r="I1728" i="9"/>
  <c r="J1728" i="9"/>
  <c r="K1728" i="9"/>
  <c r="L1728" i="9"/>
  <c r="M1728" i="9"/>
  <c r="H1729" i="9"/>
  <c r="I1729" i="9"/>
  <c r="J1729" i="9"/>
  <c r="K1729" i="9"/>
  <c r="L1729" i="9"/>
  <c r="M1729" i="9"/>
  <c r="H1730" i="9"/>
  <c r="I1730" i="9"/>
  <c r="J1730" i="9"/>
  <c r="K1730" i="9"/>
  <c r="L1730" i="9"/>
  <c r="M1730" i="9"/>
  <c r="H1731" i="9"/>
  <c r="I1731" i="9"/>
  <c r="J1731" i="9"/>
  <c r="K1731" i="9"/>
  <c r="L1731" i="9"/>
  <c r="M1731" i="9"/>
  <c r="H1732" i="9"/>
  <c r="I1732" i="9"/>
  <c r="J1732" i="9"/>
  <c r="K1732" i="9"/>
  <c r="L1732" i="9"/>
  <c r="M1732" i="9"/>
  <c r="H1733" i="9"/>
  <c r="I1733" i="9"/>
  <c r="J1733" i="9"/>
  <c r="K1733" i="9"/>
  <c r="L1733" i="9"/>
  <c r="M1733" i="9"/>
  <c r="H1734" i="9"/>
  <c r="I1734" i="9"/>
  <c r="J1734" i="9"/>
  <c r="K1734" i="9"/>
  <c r="L1734" i="9"/>
  <c r="M1734" i="9"/>
  <c r="H1735" i="9"/>
  <c r="I1735" i="9"/>
  <c r="J1735" i="9"/>
  <c r="K1735" i="9"/>
  <c r="L1735" i="9"/>
  <c r="M1735" i="9"/>
  <c r="H1736" i="9"/>
  <c r="I1736" i="9"/>
  <c r="J1736" i="9"/>
  <c r="K1736" i="9"/>
  <c r="L1736" i="9"/>
  <c r="M1736" i="9"/>
  <c r="H1737" i="9"/>
  <c r="I1737" i="9"/>
  <c r="J1737" i="9"/>
  <c r="K1737" i="9"/>
  <c r="L1737" i="9"/>
  <c r="M1737" i="9"/>
  <c r="H1738" i="9"/>
  <c r="I1738" i="9"/>
  <c r="J1738" i="9"/>
  <c r="K1738" i="9"/>
  <c r="L1738" i="9"/>
  <c r="M1738" i="9"/>
  <c r="H1739" i="9"/>
  <c r="I1739" i="9"/>
  <c r="J1739" i="9"/>
  <c r="K1739" i="9"/>
  <c r="L1739" i="9"/>
  <c r="M1739" i="9"/>
  <c r="H1740" i="9"/>
  <c r="I1740" i="9"/>
  <c r="J1740" i="9"/>
  <c r="K1740" i="9"/>
  <c r="L1740" i="9"/>
  <c r="M1740" i="9"/>
  <c r="H1741" i="9"/>
  <c r="I1741" i="9"/>
  <c r="J1741" i="9"/>
  <c r="K1741" i="9"/>
  <c r="L1741" i="9"/>
  <c r="M1741" i="9"/>
  <c r="H1742" i="9"/>
  <c r="I1742" i="9"/>
  <c r="J1742" i="9"/>
  <c r="K1742" i="9"/>
  <c r="L1742" i="9"/>
  <c r="M1742" i="9"/>
  <c r="H1743" i="9"/>
  <c r="I1743" i="9"/>
  <c r="J1743" i="9"/>
  <c r="K1743" i="9"/>
  <c r="L1743" i="9"/>
  <c r="M1743" i="9"/>
  <c r="H1744" i="9"/>
  <c r="I1744" i="9"/>
  <c r="J1744" i="9"/>
  <c r="K1744" i="9"/>
  <c r="L1744" i="9"/>
  <c r="M1744" i="9"/>
  <c r="H1745" i="9"/>
  <c r="I1745" i="9"/>
  <c r="J1745" i="9"/>
  <c r="K1745" i="9"/>
  <c r="L1745" i="9"/>
  <c r="M1745" i="9"/>
  <c r="H1746" i="9"/>
  <c r="I1746" i="9"/>
  <c r="J1746" i="9"/>
  <c r="K1746" i="9"/>
  <c r="L1746" i="9"/>
  <c r="M1746" i="9"/>
  <c r="H1747" i="9"/>
  <c r="I1747" i="9"/>
  <c r="J1747" i="9"/>
  <c r="K1747" i="9"/>
  <c r="L1747" i="9"/>
  <c r="M1747" i="9"/>
  <c r="H1748" i="9"/>
  <c r="I1748" i="9"/>
  <c r="J1748" i="9"/>
  <c r="K1748" i="9"/>
  <c r="L1748" i="9"/>
  <c r="M1748" i="9"/>
  <c r="H1749" i="9"/>
  <c r="I1749" i="9"/>
  <c r="J1749" i="9"/>
  <c r="K1749" i="9"/>
  <c r="L1749" i="9"/>
  <c r="M1749" i="9"/>
  <c r="H1750" i="9"/>
  <c r="I1750" i="9"/>
  <c r="J1750" i="9"/>
  <c r="K1750" i="9"/>
  <c r="L1750" i="9"/>
  <c r="M1750" i="9"/>
  <c r="H1751" i="9"/>
  <c r="I1751" i="9"/>
  <c r="J1751" i="9"/>
  <c r="K1751" i="9"/>
  <c r="L1751" i="9"/>
  <c r="M1751" i="9"/>
  <c r="H1752" i="9"/>
  <c r="I1752" i="9"/>
  <c r="J1752" i="9"/>
  <c r="K1752" i="9"/>
  <c r="L1752" i="9"/>
  <c r="M1752" i="9"/>
  <c r="H1753" i="9"/>
  <c r="I1753" i="9"/>
  <c r="J1753" i="9"/>
  <c r="K1753" i="9"/>
  <c r="L1753" i="9"/>
  <c r="M1753" i="9"/>
  <c r="H1754" i="9"/>
  <c r="I1754" i="9"/>
  <c r="J1754" i="9"/>
  <c r="K1754" i="9"/>
  <c r="L1754" i="9"/>
  <c r="M1754" i="9"/>
  <c r="H1755" i="9"/>
  <c r="I1755" i="9"/>
  <c r="J1755" i="9"/>
  <c r="K1755" i="9"/>
  <c r="L1755" i="9"/>
  <c r="M1755" i="9"/>
  <c r="H1756" i="9"/>
  <c r="I1756" i="9"/>
  <c r="J1756" i="9"/>
  <c r="K1756" i="9"/>
  <c r="L1756" i="9"/>
  <c r="M1756" i="9"/>
  <c r="H1757" i="9"/>
  <c r="I1757" i="9"/>
  <c r="J1757" i="9"/>
  <c r="K1757" i="9"/>
  <c r="L1757" i="9"/>
  <c r="M1757" i="9"/>
  <c r="H1758" i="9"/>
  <c r="I1758" i="9"/>
  <c r="J1758" i="9"/>
  <c r="K1758" i="9"/>
  <c r="L1758" i="9"/>
  <c r="M1758" i="9"/>
  <c r="H1759" i="9"/>
  <c r="I1759" i="9"/>
  <c r="J1759" i="9"/>
  <c r="K1759" i="9"/>
  <c r="L1759" i="9"/>
  <c r="M1759" i="9"/>
  <c r="H1760" i="9"/>
  <c r="I1760" i="9"/>
  <c r="J1760" i="9"/>
  <c r="K1760" i="9"/>
  <c r="L1760" i="9"/>
  <c r="M1760" i="9"/>
  <c r="H1761" i="9"/>
  <c r="I1761" i="9"/>
  <c r="J1761" i="9"/>
  <c r="K1761" i="9"/>
  <c r="L1761" i="9"/>
  <c r="M1761" i="9"/>
  <c r="H1762" i="9"/>
  <c r="I1762" i="9"/>
  <c r="J1762" i="9"/>
  <c r="K1762" i="9"/>
  <c r="L1762" i="9"/>
  <c r="M1762" i="9"/>
  <c r="H1763" i="9"/>
  <c r="I1763" i="9"/>
  <c r="J1763" i="9"/>
  <c r="K1763" i="9"/>
  <c r="L1763" i="9"/>
  <c r="M1763" i="9"/>
  <c r="H1764" i="9"/>
  <c r="I1764" i="9"/>
  <c r="J1764" i="9"/>
  <c r="K1764" i="9"/>
  <c r="L1764" i="9"/>
  <c r="M1764" i="9"/>
  <c r="H1765" i="9"/>
  <c r="I1765" i="9"/>
  <c r="J1765" i="9"/>
  <c r="K1765" i="9"/>
  <c r="L1765" i="9"/>
  <c r="M1765" i="9"/>
  <c r="H1766" i="9"/>
  <c r="I1766" i="9"/>
  <c r="J1766" i="9"/>
  <c r="K1766" i="9"/>
  <c r="L1766" i="9"/>
  <c r="M1766" i="9"/>
  <c r="H1767" i="9"/>
  <c r="I1767" i="9"/>
  <c r="J1767" i="9"/>
  <c r="K1767" i="9"/>
  <c r="L1767" i="9"/>
  <c r="M1767" i="9"/>
  <c r="H1768" i="9"/>
  <c r="I1768" i="9"/>
  <c r="J1768" i="9"/>
  <c r="K1768" i="9"/>
  <c r="L1768" i="9"/>
  <c r="M1768" i="9"/>
  <c r="H1769" i="9"/>
  <c r="I1769" i="9"/>
  <c r="J1769" i="9"/>
  <c r="K1769" i="9"/>
  <c r="L1769" i="9"/>
  <c r="M1769" i="9"/>
  <c r="H1770" i="9"/>
  <c r="I1770" i="9"/>
  <c r="J1770" i="9"/>
  <c r="K1770" i="9"/>
  <c r="L1770" i="9"/>
  <c r="M1770" i="9"/>
  <c r="H1771" i="9"/>
  <c r="I1771" i="9"/>
  <c r="J1771" i="9"/>
  <c r="K1771" i="9"/>
  <c r="L1771" i="9"/>
  <c r="M1771" i="9"/>
  <c r="H1772" i="9"/>
  <c r="I1772" i="9"/>
  <c r="J1772" i="9"/>
  <c r="K1772" i="9"/>
  <c r="L1772" i="9"/>
  <c r="M1772" i="9"/>
  <c r="H1773" i="9"/>
  <c r="I1773" i="9"/>
  <c r="J1773" i="9"/>
  <c r="K1773" i="9"/>
  <c r="L1773" i="9"/>
  <c r="M1773" i="9"/>
  <c r="H1774" i="9"/>
  <c r="I1774" i="9"/>
  <c r="J1774" i="9"/>
  <c r="K1774" i="9"/>
  <c r="L1774" i="9"/>
  <c r="M1774" i="9"/>
  <c r="H1775" i="9"/>
  <c r="I1775" i="9"/>
  <c r="J1775" i="9"/>
  <c r="K1775" i="9"/>
  <c r="L1775" i="9"/>
  <c r="M1775" i="9"/>
  <c r="H1776" i="9"/>
  <c r="I1776" i="9"/>
  <c r="J1776" i="9"/>
  <c r="K1776" i="9"/>
  <c r="L1776" i="9"/>
  <c r="M1776" i="9"/>
  <c r="H1777" i="9"/>
  <c r="I1777" i="9"/>
  <c r="J1777" i="9"/>
  <c r="K1777" i="9"/>
  <c r="L1777" i="9"/>
  <c r="M1777" i="9"/>
  <c r="H1778" i="9"/>
  <c r="I1778" i="9"/>
  <c r="J1778" i="9"/>
  <c r="K1778" i="9"/>
  <c r="L1778" i="9"/>
  <c r="M1778" i="9"/>
  <c r="H1779" i="9"/>
  <c r="I1779" i="9"/>
  <c r="J1779" i="9"/>
  <c r="K1779" i="9"/>
  <c r="L1779" i="9"/>
  <c r="M1779" i="9"/>
  <c r="H1780" i="9"/>
  <c r="I1780" i="9"/>
  <c r="J1780" i="9"/>
  <c r="K1780" i="9"/>
  <c r="L1780" i="9"/>
  <c r="M1780" i="9"/>
  <c r="H1781" i="9"/>
  <c r="I1781" i="9"/>
  <c r="J1781" i="9"/>
  <c r="K1781" i="9"/>
  <c r="L1781" i="9"/>
  <c r="M1781" i="9"/>
  <c r="H1782" i="9"/>
  <c r="I1782" i="9"/>
  <c r="J1782" i="9"/>
  <c r="K1782" i="9"/>
  <c r="L1782" i="9"/>
  <c r="M1782" i="9"/>
  <c r="H1783" i="9"/>
  <c r="I1783" i="9"/>
  <c r="J1783" i="9"/>
  <c r="K1783" i="9"/>
  <c r="L1783" i="9"/>
  <c r="M1783" i="9"/>
  <c r="H1784" i="9"/>
  <c r="I1784" i="9"/>
  <c r="J1784" i="9"/>
  <c r="K1784" i="9"/>
  <c r="L1784" i="9"/>
  <c r="M1784" i="9"/>
  <c r="H1785" i="9"/>
  <c r="I1785" i="9"/>
  <c r="J1785" i="9"/>
  <c r="K1785" i="9"/>
  <c r="L1785" i="9"/>
  <c r="M1785" i="9"/>
  <c r="H1786" i="9"/>
  <c r="I1786" i="9"/>
  <c r="J1786" i="9"/>
  <c r="K1786" i="9"/>
  <c r="L1786" i="9"/>
  <c r="M1786" i="9"/>
  <c r="H1787" i="9"/>
  <c r="I1787" i="9"/>
  <c r="J1787" i="9"/>
  <c r="K1787" i="9"/>
  <c r="L1787" i="9"/>
  <c r="M1787" i="9"/>
  <c r="H1788" i="9"/>
  <c r="I1788" i="9"/>
  <c r="J1788" i="9"/>
  <c r="K1788" i="9"/>
  <c r="L1788" i="9"/>
  <c r="M1788" i="9"/>
  <c r="H1789" i="9"/>
  <c r="I1789" i="9"/>
  <c r="J1789" i="9"/>
  <c r="K1789" i="9"/>
  <c r="L1789" i="9"/>
  <c r="M1789" i="9"/>
  <c r="H1790" i="9"/>
  <c r="I1790" i="9"/>
  <c r="J1790" i="9"/>
  <c r="K1790" i="9"/>
  <c r="L1790" i="9"/>
  <c r="M1790" i="9"/>
  <c r="H1791" i="9"/>
  <c r="I1791" i="9"/>
  <c r="J1791" i="9"/>
  <c r="K1791" i="9"/>
  <c r="L1791" i="9"/>
  <c r="M1791" i="9"/>
  <c r="H1792" i="9"/>
  <c r="I1792" i="9"/>
  <c r="J1792" i="9"/>
  <c r="K1792" i="9"/>
  <c r="L1792" i="9"/>
  <c r="M1792" i="9"/>
  <c r="H1793" i="9"/>
  <c r="I1793" i="9"/>
  <c r="J1793" i="9"/>
  <c r="K1793" i="9"/>
  <c r="L1793" i="9"/>
  <c r="M1793" i="9"/>
  <c r="H1794" i="9"/>
  <c r="I1794" i="9"/>
  <c r="J1794" i="9"/>
  <c r="K1794" i="9"/>
  <c r="L1794" i="9"/>
  <c r="M1794" i="9"/>
  <c r="H1795" i="9"/>
  <c r="I1795" i="9"/>
  <c r="J1795" i="9"/>
  <c r="K1795" i="9"/>
  <c r="L1795" i="9"/>
  <c r="M1795" i="9"/>
  <c r="H1796" i="9"/>
  <c r="I1796" i="9"/>
  <c r="J1796" i="9"/>
  <c r="K1796" i="9"/>
  <c r="L1796" i="9"/>
  <c r="M1796" i="9"/>
  <c r="H1797" i="9"/>
  <c r="I1797" i="9"/>
  <c r="J1797" i="9"/>
  <c r="K1797" i="9"/>
  <c r="L1797" i="9"/>
  <c r="M1797" i="9"/>
  <c r="H1798" i="9"/>
  <c r="I1798" i="9"/>
  <c r="J1798" i="9"/>
  <c r="K1798" i="9"/>
  <c r="L1798" i="9"/>
  <c r="M1798" i="9"/>
  <c r="H1799" i="9"/>
  <c r="I1799" i="9"/>
  <c r="J1799" i="9"/>
  <c r="K1799" i="9"/>
  <c r="L1799" i="9"/>
  <c r="M1799" i="9"/>
  <c r="H1800" i="9"/>
  <c r="I1800" i="9"/>
  <c r="J1800" i="9"/>
  <c r="K1800" i="9"/>
  <c r="L1800" i="9"/>
  <c r="M1800" i="9"/>
  <c r="H1801" i="9"/>
  <c r="I1801" i="9"/>
  <c r="J1801" i="9"/>
  <c r="K1801" i="9"/>
  <c r="L1801" i="9"/>
  <c r="M1801" i="9"/>
  <c r="H1802" i="9"/>
  <c r="I1802" i="9"/>
  <c r="J1802" i="9"/>
  <c r="K1802" i="9"/>
  <c r="L1802" i="9"/>
  <c r="M1802" i="9"/>
  <c r="H1803" i="9"/>
  <c r="I1803" i="9"/>
  <c r="J1803" i="9"/>
  <c r="K1803" i="9"/>
  <c r="L1803" i="9"/>
  <c r="M1803" i="9"/>
  <c r="H1804" i="9"/>
  <c r="I1804" i="9"/>
  <c r="J1804" i="9"/>
  <c r="K1804" i="9"/>
  <c r="L1804" i="9"/>
  <c r="M1804" i="9"/>
  <c r="H1805" i="9"/>
  <c r="I1805" i="9"/>
  <c r="J1805" i="9"/>
  <c r="K1805" i="9"/>
  <c r="L1805" i="9"/>
  <c r="M1805" i="9"/>
  <c r="H1806" i="9"/>
  <c r="I1806" i="9"/>
  <c r="J1806" i="9"/>
  <c r="K1806" i="9"/>
  <c r="L1806" i="9"/>
  <c r="M1806" i="9"/>
  <c r="H1807" i="9"/>
  <c r="I1807" i="9"/>
  <c r="J1807" i="9"/>
  <c r="K1807" i="9"/>
  <c r="L1807" i="9"/>
  <c r="M1807" i="9"/>
  <c r="H1808" i="9"/>
  <c r="I1808" i="9"/>
  <c r="J1808" i="9"/>
  <c r="K1808" i="9"/>
  <c r="L1808" i="9"/>
  <c r="M1808" i="9"/>
  <c r="H1809" i="9"/>
  <c r="I1809" i="9"/>
  <c r="J1809" i="9"/>
  <c r="K1809" i="9"/>
  <c r="L1809" i="9"/>
  <c r="M1809" i="9"/>
  <c r="H1810" i="9"/>
  <c r="I1810" i="9"/>
  <c r="J1810" i="9"/>
  <c r="K1810" i="9"/>
  <c r="L1810" i="9"/>
  <c r="M1810" i="9"/>
  <c r="H1811" i="9"/>
  <c r="I1811" i="9"/>
  <c r="J1811" i="9"/>
  <c r="K1811" i="9"/>
  <c r="L1811" i="9"/>
  <c r="M1811" i="9"/>
  <c r="H1812" i="9"/>
  <c r="I1812" i="9"/>
  <c r="J1812" i="9"/>
  <c r="K1812" i="9"/>
  <c r="L1812" i="9"/>
  <c r="M1812" i="9"/>
  <c r="H1813" i="9"/>
  <c r="I1813" i="9"/>
  <c r="J1813" i="9"/>
  <c r="K1813" i="9"/>
  <c r="L1813" i="9"/>
  <c r="M1813" i="9"/>
  <c r="H1814" i="9"/>
  <c r="I1814" i="9"/>
  <c r="J1814" i="9"/>
  <c r="K1814" i="9"/>
  <c r="L1814" i="9"/>
  <c r="M1814" i="9"/>
  <c r="H1815" i="9"/>
  <c r="I1815" i="9"/>
  <c r="J1815" i="9"/>
  <c r="K1815" i="9"/>
  <c r="L1815" i="9"/>
  <c r="M1815" i="9"/>
  <c r="H1816" i="9"/>
  <c r="I1816" i="9"/>
  <c r="J1816" i="9"/>
  <c r="K1816" i="9"/>
  <c r="L1816" i="9"/>
  <c r="M1816" i="9"/>
  <c r="H1817" i="9"/>
  <c r="I1817" i="9"/>
  <c r="J1817" i="9"/>
  <c r="K1817" i="9"/>
  <c r="L1817" i="9"/>
  <c r="M1817" i="9"/>
  <c r="H1818" i="9"/>
  <c r="I1818" i="9"/>
  <c r="J1818" i="9"/>
  <c r="K1818" i="9"/>
  <c r="L1818" i="9"/>
  <c r="M1818" i="9"/>
  <c r="H1819" i="9"/>
  <c r="I1819" i="9"/>
  <c r="J1819" i="9"/>
  <c r="K1819" i="9"/>
  <c r="L1819" i="9"/>
  <c r="M1819" i="9"/>
  <c r="H1820" i="9"/>
  <c r="I1820" i="9"/>
  <c r="J1820" i="9"/>
  <c r="K1820" i="9"/>
  <c r="L1820" i="9"/>
  <c r="M1820" i="9"/>
  <c r="H1821" i="9"/>
  <c r="I1821" i="9"/>
  <c r="J1821" i="9"/>
  <c r="K1821" i="9"/>
  <c r="L1821" i="9"/>
  <c r="M1821" i="9"/>
  <c r="H1822" i="9"/>
  <c r="I1822" i="9"/>
  <c r="J1822" i="9"/>
  <c r="K1822" i="9"/>
  <c r="L1822" i="9"/>
  <c r="M1822" i="9"/>
  <c r="H1823" i="9"/>
  <c r="I1823" i="9"/>
  <c r="J1823" i="9"/>
  <c r="K1823" i="9"/>
  <c r="L1823" i="9"/>
  <c r="M1823" i="9"/>
  <c r="H1824" i="9"/>
  <c r="I1824" i="9"/>
  <c r="J1824" i="9"/>
  <c r="K1824" i="9"/>
  <c r="L1824" i="9"/>
  <c r="M1824" i="9"/>
  <c r="H1825" i="9"/>
  <c r="I1825" i="9"/>
  <c r="J1825" i="9"/>
  <c r="K1825" i="9"/>
  <c r="L1825" i="9"/>
  <c r="M1825" i="9"/>
  <c r="H1826" i="9"/>
  <c r="I1826" i="9"/>
  <c r="J1826" i="9"/>
  <c r="K1826" i="9"/>
  <c r="L1826" i="9"/>
  <c r="M1826" i="9"/>
  <c r="H1827" i="9"/>
  <c r="I1827" i="9"/>
  <c r="J1827" i="9"/>
  <c r="K1827" i="9"/>
  <c r="L1827" i="9"/>
  <c r="M1827" i="9"/>
  <c r="H1828" i="9"/>
  <c r="I1828" i="9"/>
  <c r="J1828" i="9"/>
  <c r="K1828" i="9"/>
  <c r="L1828" i="9"/>
  <c r="M1828" i="9"/>
  <c r="H1829" i="9"/>
  <c r="I1829" i="9"/>
  <c r="J1829" i="9"/>
  <c r="K1829" i="9"/>
  <c r="L1829" i="9"/>
  <c r="M1829" i="9"/>
  <c r="H1830" i="9"/>
  <c r="I1830" i="9"/>
  <c r="J1830" i="9"/>
  <c r="K1830" i="9"/>
  <c r="L1830" i="9"/>
  <c r="M1830" i="9"/>
  <c r="H1831" i="9"/>
  <c r="I1831" i="9"/>
  <c r="J1831" i="9"/>
  <c r="K1831" i="9"/>
  <c r="L1831" i="9"/>
  <c r="M1831" i="9"/>
  <c r="H1832" i="9"/>
  <c r="I1832" i="9"/>
  <c r="J1832" i="9"/>
  <c r="K1832" i="9"/>
  <c r="L1832" i="9"/>
  <c r="M1832" i="9"/>
  <c r="H1833" i="9"/>
  <c r="I1833" i="9"/>
  <c r="J1833" i="9"/>
  <c r="K1833" i="9"/>
  <c r="L1833" i="9"/>
  <c r="M1833" i="9"/>
  <c r="H1834" i="9"/>
  <c r="I1834" i="9"/>
  <c r="J1834" i="9"/>
  <c r="K1834" i="9"/>
  <c r="L1834" i="9"/>
  <c r="M1834" i="9"/>
  <c r="H1835" i="9"/>
  <c r="I1835" i="9"/>
  <c r="J1835" i="9"/>
  <c r="K1835" i="9"/>
  <c r="L1835" i="9"/>
  <c r="M1835" i="9"/>
  <c r="H1836" i="9"/>
  <c r="I1836" i="9"/>
  <c r="J1836" i="9"/>
  <c r="K1836" i="9"/>
  <c r="L1836" i="9"/>
  <c r="M1836" i="9"/>
  <c r="H1837" i="9"/>
  <c r="I1837" i="9"/>
  <c r="J1837" i="9"/>
  <c r="K1837" i="9"/>
  <c r="L1837" i="9"/>
  <c r="M1837" i="9"/>
  <c r="H1838" i="9"/>
  <c r="I1838" i="9"/>
  <c r="J1838" i="9"/>
  <c r="K1838" i="9"/>
  <c r="L1838" i="9"/>
  <c r="M1838" i="9"/>
  <c r="H1839" i="9"/>
  <c r="I1839" i="9"/>
  <c r="J1839" i="9"/>
  <c r="K1839" i="9"/>
  <c r="L1839" i="9"/>
  <c r="M1839" i="9"/>
  <c r="H1840" i="9"/>
  <c r="I1840" i="9"/>
  <c r="J1840" i="9"/>
  <c r="K1840" i="9"/>
  <c r="L1840" i="9"/>
  <c r="M1840" i="9"/>
  <c r="H1841" i="9"/>
  <c r="I1841" i="9"/>
  <c r="J1841" i="9"/>
  <c r="K1841" i="9"/>
  <c r="L1841" i="9"/>
  <c r="M1841" i="9"/>
  <c r="H1842" i="9"/>
  <c r="I1842" i="9"/>
  <c r="J1842" i="9"/>
  <c r="K1842" i="9"/>
  <c r="L1842" i="9"/>
  <c r="M1842" i="9"/>
  <c r="H1843" i="9"/>
  <c r="I1843" i="9"/>
  <c r="J1843" i="9"/>
  <c r="K1843" i="9"/>
  <c r="L1843" i="9"/>
  <c r="M1843" i="9"/>
  <c r="H1844" i="9"/>
  <c r="I1844" i="9"/>
  <c r="J1844" i="9"/>
  <c r="K1844" i="9"/>
  <c r="L1844" i="9"/>
  <c r="M1844" i="9"/>
  <c r="H1845" i="9"/>
  <c r="I1845" i="9"/>
  <c r="J1845" i="9"/>
  <c r="K1845" i="9"/>
  <c r="L1845" i="9"/>
  <c r="M1845" i="9"/>
  <c r="H1846" i="9"/>
  <c r="I1846" i="9"/>
  <c r="J1846" i="9"/>
  <c r="K1846" i="9"/>
  <c r="L1846" i="9"/>
  <c r="M1846" i="9"/>
  <c r="H1847" i="9"/>
  <c r="I1847" i="9"/>
  <c r="J1847" i="9"/>
  <c r="K1847" i="9"/>
  <c r="L1847" i="9"/>
  <c r="M1847" i="9"/>
  <c r="H1848" i="9"/>
  <c r="I1848" i="9"/>
  <c r="J1848" i="9"/>
  <c r="K1848" i="9"/>
  <c r="L1848" i="9"/>
  <c r="M1848" i="9"/>
  <c r="H1849" i="9"/>
  <c r="I1849" i="9"/>
  <c r="J1849" i="9"/>
  <c r="K1849" i="9"/>
  <c r="L1849" i="9"/>
  <c r="M1849" i="9"/>
  <c r="H1850" i="9"/>
  <c r="I1850" i="9"/>
  <c r="J1850" i="9"/>
  <c r="K1850" i="9"/>
  <c r="L1850" i="9"/>
  <c r="M1850" i="9"/>
  <c r="H1851" i="9"/>
  <c r="I1851" i="9"/>
  <c r="J1851" i="9"/>
  <c r="K1851" i="9"/>
  <c r="L1851" i="9"/>
  <c r="M1851" i="9"/>
  <c r="H1852" i="9"/>
  <c r="I1852" i="9"/>
  <c r="J1852" i="9"/>
  <c r="K1852" i="9"/>
  <c r="L1852" i="9"/>
  <c r="M1852" i="9"/>
  <c r="H1853" i="9"/>
  <c r="I1853" i="9"/>
  <c r="J1853" i="9"/>
  <c r="K1853" i="9"/>
  <c r="L1853" i="9"/>
  <c r="M1853" i="9"/>
  <c r="H1854" i="9"/>
  <c r="I1854" i="9"/>
  <c r="J1854" i="9"/>
  <c r="K1854" i="9"/>
  <c r="L1854" i="9"/>
  <c r="M1854" i="9"/>
  <c r="H1855" i="9"/>
  <c r="I1855" i="9"/>
  <c r="J1855" i="9"/>
  <c r="K1855" i="9"/>
  <c r="L1855" i="9"/>
  <c r="M1855" i="9"/>
  <c r="H1856" i="9"/>
  <c r="I1856" i="9"/>
  <c r="J1856" i="9"/>
  <c r="K1856" i="9"/>
  <c r="L1856" i="9"/>
  <c r="M1856" i="9"/>
  <c r="H1857" i="9"/>
  <c r="I1857" i="9"/>
  <c r="J1857" i="9"/>
  <c r="K1857" i="9"/>
  <c r="L1857" i="9"/>
  <c r="M1857" i="9"/>
  <c r="H1858" i="9"/>
  <c r="I1858" i="9"/>
  <c r="J1858" i="9"/>
  <c r="K1858" i="9"/>
  <c r="L1858" i="9"/>
  <c r="M1858" i="9"/>
  <c r="H1859" i="9"/>
  <c r="I1859" i="9"/>
  <c r="J1859" i="9"/>
  <c r="K1859" i="9"/>
  <c r="L1859" i="9"/>
  <c r="M1859" i="9"/>
  <c r="H1860" i="9"/>
  <c r="I1860" i="9"/>
  <c r="J1860" i="9"/>
  <c r="K1860" i="9"/>
  <c r="L1860" i="9"/>
  <c r="M1860" i="9"/>
  <c r="H1861" i="9"/>
  <c r="I1861" i="9"/>
  <c r="J1861" i="9"/>
  <c r="K1861" i="9"/>
  <c r="L1861" i="9"/>
  <c r="M1861" i="9"/>
  <c r="H1862" i="9"/>
  <c r="I1862" i="9"/>
  <c r="J1862" i="9"/>
  <c r="K1862" i="9"/>
  <c r="L1862" i="9"/>
  <c r="M1862" i="9"/>
  <c r="H1863" i="9"/>
  <c r="I1863" i="9"/>
  <c r="J1863" i="9"/>
  <c r="K1863" i="9"/>
  <c r="L1863" i="9"/>
  <c r="M1863" i="9"/>
  <c r="H1864" i="9"/>
  <c r="I1864" i="9"/>
  <c r="J1864" i="9"/>
  <c r="K1864" i="9"/>
  <c r="L1864" i="9"/>
  <c r="M1864" i="9"/>
  <c r="H1865" i="9"/>
  <c r="I1865" i="9"/>
  <c r="J1865" i="9"/>
  <c r="K1865" i="9"/>
  <c r="L1865" i="9"/>
  <c r="M1865" i="9"/>
  <c r="H1866" i="9"/>
  <c r="I1866" i="9"/>
  <c r="J1866" i="9"/>
  <c r="K1866" i="9"/>
  <c r="L1866" i="9"/>
  <c r="M1866" i="9"/>
  <c r="H1867" i="9"/>
  <c r="I1867" i="9"/>
  <c r="J1867" i="9"/>
  <c r="K1867" i="9"/>
  <c r="L1867" i="9"/>
  <c r="M1867" i="9"/>
  <c r="H1868" i="9"/>
  <c r="I1868" i="9"/>
  <c r="J1868" i="9"/>
  <c r="K1868" i="9"/>
  <c r="L1868" i="9"/>
  <c r="M1868" i="9"/>
  <c r="H1869" i="9"/>
  <c r="I1869" i="9"/>
  <c r="J1869" i="9"/>
  <c r="K1869" i="9"/>
  <c r="L1869" i="9"/>
  <c r="M1869" i="9"/>
  <c r="H1870" i="9"/>
  <c r="I1870" i="9"/>
  <c r="J1870" i="9"/>
  <c r="K1870" i="9"/>
  <c r="L1870" i="9"/>
  <c r="M1870" i="9"/>
  <c r="H1871" i="9"/>
  <c r="I1871" i="9"/>
  <c r="J1871" i="9"/>
  <c r="K1871" i="9"/>
  <c r="L1871" i="9"/>
  <c r="M1871" i="9"/>
  <c r="H1872" i="9"/>
  <c r="I1872" i="9"/>
  <c r="J1872" i="9"/>
  <c r="K1872" i="9"/>
  <c r="L1872" i="9"/>
  <c r="M1872" i="9"/>
  <c r="H1873" i="9"/>
  <c r="I1873" i="9"/>
  <c r="J1873" i="9"/>
  <c r="K1873" i="9"/>
  <c r="L1873" i="9"/>
  <c r="M1873" i="9"/>
  <c r="H1874" i="9"/>
  <c r="I1874" i="9"/>
  <c r="J1874" i="9"/>
  <c r="K1874" i="9"/>
  <c r="L1874" i="9"/>
  <c r="M1874" i="9"/>
  <c r="H1875" i="9"/>
  <c r="I1875" i="9"/>
  <c r="J1875" i="9"/>
  <c r="K1875" i="9"/>
  <c r="L1875" i="9"/>
  <c r="M1875" i="9"/>
  <c r="H1876" i="9"/>
  <c r="I1876" i="9"/>
  <c r="J1876" i="9"/>
  <c r="K1876" i="9"/>
  <c r="L1876" i="9"/>
  <c r="M1876" i="9"/>
  <c r="H1877" i="9"/>
  <c r="I1877" i="9"/>
  <c r="J1877" i="9"/>
  <c r="K1877" i="9"/>
  <c r="L1877" i="9"/>
  <c r="M1877" i="9"/>
  <c r="H1878" i="9"/>
  <c r="I1878" i="9"/>
  <c r="J1878" i="9"/>
  <c r="K1878" i="9"/>
  <c r="L1878" i="9"/>
  <c r="M1878" i="9"/>
  <c r="H1879" i="9"/>
  <c r="I1879" i="9"/>
  <c r="J1879" i="9"/>
  <c r="K1879" i="9"/>
  <c r="L1879" i="9"/>
  <c r="M1879" i="9"/>
  <c r="H1880" i="9"/>
  <c r="I1880" i="9"/>
  <c r="J1880" i="9"/>
  <c r="K1880" i="9"/>
  <c r="L1880" i="9"/>
  <c r="M1880" i="9"/>
  <c r="H1881" i="9"/>
  <c r="I1881" i="9"/>
  <c r="J1881" i="9"/>
  <c r="K1881" i="9"/>
  <c r="L1881" i="9"/>
  <c r="M1881" i="9"/>
  <c r="H1882" i="9"/>
  <c r="I1882" i="9"/>
  <c r="J1882" i="9"/>
  <c r="K1882" i="9"/>
  <c r="L1882" i="9"/>
  <c r="M1882" i="9"/>
  <c r="H1883" i="9"/>
  <c r="I1883" i="9"/>
  <c r="J1883" i="9"/>
  <c r="K1883" i="9"/>
  <c r="L1883" i="9"/>
  <c r="M1883" i="9"/>
  <c r="H1884" i="9"/>
  <c r="I1884" i="9"/>
  <c r="J1884" i="9"/>
  <c r="K1884" i="9"/>
  <c r="L1884" i="9"/>
  <c r="M1884" i="9"/>
  <c r="H1885" i="9"/>
  <c r="I1885" i="9"/>
  <c r="J1885" i="9"/>
  <c r="K1885" i="9"/>
  <c r="L1885" i="9"/>
  <c r="M1885" i="9"/>
  <c r="H1886" i="9"/>
  <c r="I1886" i="9"/>
  <c r="J1886" i="9"/>
  <c r="K1886" i="9"/>
  <c r="L1886" i="9"/>
  <c r="M1886" i="9"/>
  <c r="H1887" i="9"/>
  <c r="I1887" i="9"/>
  <c r="J1887" i="9"/>
  <c r="K1887" i="9"/>
  <c r="L1887" i="9"/>
  <c r="M1887" i="9"/>
  <c r="H1888" i="9"/>
  <c r="I1888" i="9"/>
  <c r="J1888" i="9"/>
  <c r="K1888" i="9"/>
  <c r="L1888" i="9"/>
  <c r="M1888" i="9"/>
  <c r="H1889" i="9"/>
  <c r="I1889" i="9"/>
  <c r="J1889" i="9"/>
  <c r="K1889" i="9"/>
  <c r="L1889" i="9"/>
  <c r="M1889" i="9"/>
  <c r="H1890" i="9"/>
  <c r="I1890" i="9"/>
  <c r="J1890" i="9"/>
  <c r="K1890" i="9"/>
  <c r="L1890" i="9"/>
  <c r="M1890" i="9"/>
  <c r="H1891" i="9"/>
  <c r="I1891" i="9"/>
  <c r="J1891" i="9"/>
  <c r="K1891" i="9"/>
  <c r="L1891" i="9"/>
  <c r="M1891" i="9"/>
  <c r="H1892" i="9"/>
  <c r="I1892" i="9"/>
  <c r="J1892" i="9"/>
  <c r="K1892" i="9"/>
  <c r="L1892" i="9"/>
  <c r="M1892" i="9"/>
  <c r="H1893" i="9"/>
  <c r="I1893" i="9"/>
  <c r="J1893" i="9"/>
  <c r="K1893" i="9"/>
  <c r="L1893" i="9"/>
  <c r="M1893" i="9"/>
  <c r="H1894" i="9"/>
  <c r="I1894" i="9"/>
  <c r="J1894" i="9"/>
  <c r="K1894" i="9"/>
  <c r="L1894" i="9"/>
  <c r="M1894" i="9"/>
  <c r="H1895" i="9"/>
  <c r="I1895" i="9"/>
  <c r="J1895" i="9"/>
  <c r="K1895" i="9"/>
  <c r="L1895" i="9"/>
  <c r="M1895" i="9"/>
  <c r="H1896" i="9"/>
  <c r="I1896" i="9"/>
  <c r="J1896" i="9"/>
  <c r="K1896" i="9"/>
  <c r="L1896" i="9"/>
  <c r="M1896" i="9"/>
  <c r="H1897" i="9"/>
  <c r="I1897" i="9"/>
  <c r="J1897" i="9"/>
  <c r="K1897" i="9"/>
  <c r="L1897" i="9"/>
  <c r="M1897" i="9"/>
  <c r="H1898" i="9"/>
  <c r="I1898" i="9"/>
  <c r="J1898" i="9"/>
  <c r="K1898" i="9"/>
  <c r="L1898" i="9"/>
  <c r="M1898" i="9"/>
  <c r="H1899" i="9"/>
  <c r="I1899" i="9"/>
  <c r="J1899" i="9"/>
  <c r="K1899" i="9"/>
  <c r="L1899" i="9"/>
  <c r="M1899" i="9"/>
  <c r="H1900" i="9"/>
  <c r="I1900" i="9"/>
  <c r="J1900" i="9"/>
  <c r="K1900" i="9"/>
  <c r="L1900" i="9"/>
  <c r="M1900" i="9"/>
  <c r="H1901" i="9"/>
  <c r="I1901" i="9"/>
  <c r="J1901" i="9"/>
  <c r="K1901" i="9"/>
  <c r="L1901" i="9"/>
  <c r="M1901" i="9"/>
  <c r="H1902" i="9"/>
  <c r="I1902" i="9"/>
  <c r="J1902" i="9"/>
  <c r="K1902" i="9"/>
  <c r="L1902" i="9"/>
  <c r="M1902" i="9"/>
  <c r="H1903" i="9"/>
  <c r="I1903" i="9"/>
  <c r="J1903" i="9"/>
  <c r="K1903" i="9"/>
  <c r="L1903" i="9"/>
  <c r="M1903" i="9"/>
  <c r="H1904" i="9"/>
  <c r="I1904" i="9"/>
  <c r="J1904" i="9"/>
  <c r="K1904" i="9"/>
  <c r="L1904" i="9"/>
  <c r="M1904" i="9"/>
  <c r="H1905" i="9"/>
  <c r="I1905" i="9"/>
  <c r="J1905" i="9"/>
  <c r="K1905" i="9"/>
  <c r="L1905" i="9"/>
  <c r="M1905" i="9"/>
  <c r="H1906" i="9"/>
  <c r="I1906" i="9"/>
  <c r="J1906" i="9"/>
  <c r="K1906" i="9"/>
  <c r="L1906" i="9"/>
  <c r="M1906" i="9"/>
  <c r="H1907" i="9"/>
  <c r="I1907" i="9"/>
  <c r="J1907" i="9"/>
  <c r="K1907" i="9"/>
  <c r="L1907" i="9"/>
  <c r="M1907" i="9"/>
  <c r="H1908" i="9"/>
  <c r="I1908" i="9"/>
  <c r="J1908" i="9"/>
  <c r="K1908" i="9"/>
  <c r="L1908" i="9"/>
  <c r="M1908" i="9"/>
  <c r="H1909" i="9"/>
  <c r="I1909" i="9"/>
  <c r="J1909" i="9"/>
  <c r="K1909" i="9"/>
  <c r="L1909" i="9"/>
  <c r="M1909" i="9"/>
  <c r="H1910" i="9"/>
  <c r="I1910" i="9"/>
  <c r="J1910" i="9"/>
  <c r="K1910" i="9"/>
  <c r="L1910" i="9"/>
  <c r="M1910" i="9"/>
  <c r="H1911" i="9"/>
  <c r="I1911" i="9"/>
  <c r="J1911" i="9"/>
  <c r="K1911" i="9"/>
  <c r="L1911" i="9"/>
  <c r="M1911" i="9"/>
  <c r="H1912" i="9"/>
  <c r="I1912" i="9"/>
  <c r="J1912" i="9"/>
  <c r="K1912" i="9"/>
  <c r="L1912" i="9"/>
  <c r="M1912" i="9"/>
  <c r="H1913" i="9"/>
  <c r="I1913" i="9"/>
  <c r="J1913" i="9"/>
  <c r="K1913" i="9"/>
  <c r="L1913" i="9"/>
  <c r="M1913" i="9"/>
  <c r="H1914" i="9"/>
  <c r="I1914" i="9"/>
  <c r="J1914" i="9"/>
  <c r="K1914" i="9"/>
  <c r="L1914" i="9"/>
  <c r="M1914" i="9"/>
  <c r="H1915" i="9"/>
  <c r="I1915" i="9"/>
  <c r="J1915" i="9"/>
  <c r="K1915" i="9"/>
  <c r="L1915" i="9"/>
  <c r="M1915" i="9"/>
  <c r="H1916" i="9"/>
  <c r="I1916" i="9"/>
  <c r="J1916" i="9"/>
  <c r="K1916" i="9"/>
  <c r="L1916" i="9"/>
  <c r="M1916" i="9"/>
  <c r="H1917" i="9"/>
  <c r="I1917" i="9"/>
  <c r="J1917" i="9"/>
  <c r="K1917" i="9"/>
  <c r="L1917" i="9"/>
  <c r="M1917" i="9"/>
  <c r="H1918" i="9"/>
  <c r="I1918" i="9"/>
  <c r="J1918" i="9"/>
  <c r="K1918" i="9"/>
  <c r="L1918" i="9"/>
  <c r="M1918" i="9"/>
  <c r="H1919" i="9"/>
  <c r="I1919" i="9"/>
  <c r="J1919" i="9"/>
  <c r="K1919" i="9"/>
  <c r="L1919" i="9"/>
  <c r="M1919" i="9"/>
  <c r="H1920" i="9"/>
  <c r="I1920" i="9"/>
  <c r="J1920" i="9"/>
  <c r="K1920" i="9"/>
  <c r="L1920" i="9"/>
  <c r="M1920" i="9"/>
  <c r="H1921" i="9"/>
  <c r="I1921" i="9"/>
  <c r="J1921" i="9"/>
  <c r="K1921" i="9"/>
  <c r="L1921" i="9"/>
  <c r="M1921" i="9"/>
  <c r="H1922" i="9"/>
  <c r="I1922" i="9"/>
  <c r="J1922" i="9"/>
  <c r="K1922" i="9"/>
  <c r="L1922" i="9"/>
  <c r="M1922" i="9"/>
  <c r="H1923" i="9"/>
  <c r="I1923" i="9"/>
  <c r="J1923" i="9"/>
  <c r="K1923" i="9"/>
  <c r="L1923" i="9"/>
  <c r="M1923" i="9"/>
  <c r="H1924" i="9"/>
  <c r="I1924" i="9"/>
  <c r="J1924" i="9"/>
  <c r="K1924" i="9"/>
  <c r="L1924" i="9"/>
  <c r="M1924" i="9"/>
  <c r="H1925" i="9"/>
  <c r="I1925" i="9"/>
  <c r="J1925" i="9"/>
  <c r="K1925" i="9"/>
  <c r="L1925" i="9"/>
  <c r="M1925" i="9"/>
  <c r="H1926" i="9"/>
  <c r="I1926" i="9"/>
  <c r="J1926" i="9"/>
  <c r="K1926" i="9"/>
  <c r="L1926" i="9"/>
  <c r="M1926" i="9"/>
  <c r="H1927" i="9"/>
  <c r="I1927" i="9"/>
  <c r="J1927" i="9"/>
  <c r="K1927" i="9"/>
  <c r="L1927" i="9"/>
  <c r="M1927" i="9"/>
  <c r="H1928" i="9"/>
  <c r="I1928" i="9"/>
  <c r="J1928" i="9"/>
  <c r="K1928" i="9"/>
  <c r="L1928" i="9"/>
  <c r="M1928" i="9"/>
  <c r="H1929" i="9"/>
  <c r="I1929" i="9"/>
  <c r="J1929" i="9"/>
  <c r="K1929" i="9"/>
  <c r="L1929" i="9"/>
  <c r="M1929" i="9"/>
  <c r="H1930" i="9"/>
  <c r="I1930" i="9"/>
  <c r="J1930" i="9"/>
  <c r="K1930" i="9"/>
  <c r="L1930" i="9"/>
  <c r="M1930" i="9"/>
  <c r="H1931" i="9"/>
  <c r="I1931" i="9"/>
  <c r="J1931" i="9"/>
  <c r="K1931" i="9"/>
  <c r="L1931" i="9"/>
  <c r="M1931" i="9"/>
  <c r="H1932" i="9"/>
  <c r="I1932" i="9"/>
  <c r="J1932" i="9"/>
  <c r="K1932" i="9"/>
  <c r="L1932" i="9"/>
  <c r="M1932" i="9"/>
  <c r="H1933" i="9"/>
  <c r="I1933" i="9"/>
  <c r="J1933" i="9"/>
  <c r="K1933" i="9"/>
  <c r="L1933" i="9"/>
  <c r="M1933" i="9"/>
  <c r="H1934" i="9"/>
  <c r="I1934" i="9"/>
  <c r="J1934" i="9"/>
  <c r="K1934" i="9"/>
  <c r="L1934" i="9"/>
  <c r="M1934" i="9"/>
  <c r="H1935" i="9"/>
  <c r="I1935" i="9"/>
  <c r="J1935" i="9"/>
  <c r="K1935" i="9"/>
  <c r="L1935" i="9"/>
  <c r="M1935" i="9"/>
  <c r="H1936" i="9"/>
  <c r="I1936" i="9"/>
  <c r="J1936" i="9"/>
  <c r="K1936" i="9"/>
  <c r="L1936" i="9"/>
  <c r="M1936" i="9"/>
  <c r="H1937" i="9"/>
  <c r="I1937" i="9"/>
  <c r="J1937" i="9"/>
  <c r="K1937" i="9"/>
  <c r="L1937" i="9"/>
  <c r="M1937" i="9"/>
  <c r="H1938" i="9"/>
  <c r="I1938" i="9"/>
  <c r="J1938" i="9"/>
  <c r="K1938" i="9"/>
  <c r="L1938" i="9"/>
  <c r="M1938" i="9"/>
  <c r="H1939" i="9"/>
  <c r="I1939" i="9"/>
  <c r="J1939" i="9"/>
  <c r="K1939" i="9"/>
  <c r="L1939" i="9"/>
  <c r="M1939" i="9"/>
  <c r="H1940" i="9"/>
  <c r="I1940" i="9"/>
  <c r="J1940" i="9"/>
  <c r="K1940" i="9"/>
  <c r="L1940" i="9"/>
  <c r="M1940" i="9"/>
  <c r="H1941" i="9"/>
  <c r="I1941" i="9"/>
  <c r="J1941" i="9"/>
  <c r="K1941" i="9"/>
  <c r="L1941" i="9"/>
  <c r="M1941" i="9"/>
  <c r="H1942" i="9"/>
  <c r="I1942" i="9"/>
  <c r="J1942" i="9"/>
  <c r="K1942" i="9"/>
  <c r="L1942" i="9"/>
  <c r="M1942" i="9"/>
  <c r="H1943" i="9"/>
  <c r="I1943" i="9"/>
  <c r="J1943" i="9"/>
  <c r="K1943" i="9"/>
  <c r="L1943" i="9"/>
  <c r="M1943" i="9"/>
  <c r="H1944" i="9"/>
  <c r="I1944" i="9"/>
  <c r="J1944" i="9"/>
  <c r="K1944" i="9"/>
  <c r="L1944" i="9"/>
  <c r="M1944" i="9"/>
  <c r="H1945" i="9"/>
  <c r="I1945" i="9"/>
  <c r="J1945" i="9"/>
  <c r="K1945" i="9"/>
  <c r="L1945" i="9"/>
  <c r="M1945" i="9"/>
  <c r="H1946" i="9"/>
  <c r="I1946" i="9"/>
  <c r="J1946" i="9"/>
  <c r="K1946" i="9"/>
  <c r="L1946" i="9"/>
  <c r="M1946" i="9"/>
  <c r="H1947" i="9"/>
  <c r="I1947" i="9"/>
  <c r="J1947" i="9"/>
  <c r="K1947" i="9"/>
  <c r="L1947" i="9"/>
  <c r="M1947" i="9"/>
  <c r="H1948" i="9"/>
  <c r="I1948" i="9"/>
  <c r="J1948" i="9"/>
  <c r="K1948" i="9"/>
  <c r="L1948" i="9"/>
  <c r="M1948" i="9"/>
  <c r="H1949" i="9"/>
  <c r="I1949" i="9"/>
  <c r="J1949" i="9"/>
  <c r="K1949" i="9"/>
  <c r="L1949" i="9"/>
  <c r="M1949" i="9"/>
  <c r="H1950" i="9"/>
  <c r="I1950" i="9"/>
  <c r="J1950" i="9"/>
  <c r="K1950" i="9"/>
  <c r="L1950" i="9"/>
  <c r="M1950" i="9"/>
  <c r="H1951" i="9"/>
  <c r="I1951" i="9"/>
  <c r="J1951" i="9"/>
  <c r="K1951" i="9"/>
  <c r="L1951" i="9"/>
  <c r="M1951" i="9"/>
  <c r="H1952" i="9"/>
  <c r="I1952" i="9"/>
  <c r="J1952" i="9"/>
  <c r="K1952" i="9"/>
  <c r="L1952" i="9"/>
  <c r="M1952" i="9"/>
  <c r="H1953" i="9"/>
  <c r="I1953" i="9"/>
  <c r="J1953" i="9"/>
  <c r="K1953" i="9"/>
  <c r="L1953" i="9"/>
  <c r="M1953" i="9"/>
  <c r="H1954" i="9"/>
  <c r="I1954" i="9"/>
  <c r="J1954" i="9"/>
  <c r="K1954" i="9"/>
  <c r="L1954" i="9"/>
  <c r="M1954" i="9"/>
  <c r="H1955" i="9"/>
  <c r="I1955" i="9"/>
  <c r="J1955" i="9"/>
  <c r="K1955" i="9"/>
  <c r="L1955" i="9"/>
  <c r="M1955" i="9"/>
  <c r="H1956" i="9"/>
  <c r="I1956" i="9"/>
  <c r="J1956" i="9"/>
  <c r="K1956" i="9"/>
  <c r="L1956" i="9"/>
  <c r="M1956" i="9"/>
  <c r="H1957" i="9"/>
  <c r="I1957" i="9"/>
  <c r="J1957" i="9"/>
  <c r="K1957" i="9"/>
  <c r="L1957" i="9"/>
  <c r="M1957" i="9"/>
  <c r="H1958" i="9"/>
  <c r="I1958" i="9"/>
  <c r="J1958" i="9"/>
  <c r="K1958" i="9"/>
  <c r="L1958" i="9"/>
  <c r="M1958" i="9"/>
  <c r="H1959" i="9"/>
  <c r="I1959" i="9"/>
  <c r="J1959" i="9"/>
  <c r="K1959" i="9"/>
  <c r="L1959" i="9"/>
  <c r="M1959" i="9"/>
  <c r="H1960" i="9"/>
  <c r="I1960" i="9"/>
  <c r="J1960" i="9"/>
  <c r="K1960" i="9"/>
  <c r="L1960" i="9"/>
  <c r="M1960" i="9"/>
  <c r="H1961" i="9"/>
  <c r="I1961" i="9"/>
  <c r="J1961" i="9"/>
  <c r="K1961" i="9"/>
  <c r="L1961" i="9"/>
  <c r="M1961" i="9"/>
  <c r="H1962" i="9"/>
  <c r="I1962" i="9"/>
  <c r="J1962" i="9"/>
  <c r="K1962" i="9"/>
  <c r="L1962" i="9"/>
  <c r="M1962" i="9"/>
  <c r="H1963" i="9"/>
  <c r="I1963" i="9"/>
  <c r="J1963" i="9"/>
  <c r="K1963" i="9"/>
  <c r="L1963" i="9"/>
  <c r="M1963" i="9"/>
  <c r="H1964" i="9"/>
  <c r="I1964" i="9"/>
  <c r="J1964" i="9"/>
  <c r="K1964" i="9"/>
  <c r="L1964" i="9"/>
  <c r="M1964" i="9"/>
  <c r="H1965" i="9"/>
  <c r="I1965" i="9"/>
  <c r="J1965" i="9"/>
  <c r="K1965" i="9"/>
  <c r="L1965" i="9"/>
  <c r="M1965" i="9"/>
  <c r="H1966" i="9"/>
  <c r="I1966" i="9"/>
  <c r="J1966" i="9"/>
  <c r="K1966" i="9"/>
  <c r="L1966" i="9"/>
  <c r="M1966" i="9"/>
  <c r="H1967" i="9"/>
  <c r="I1967" i="9"/>
  <c r="J1967" i="9"/>
  <c r="K1967" i="9"/>
  <c r="L1967" i="9"/>
  <c r="M1967" i="9"/>
  <c r="H1968" i="9"/>
  <c r="I1968" i="9"/>
  <c r="J1968" i="9"/>
  <c r="K1968" i="9"/>
  <c r="L1968" i="9"/>
  <c r="M1968" i="9"/>
  <c r="H1969" i="9"/>
  <c r="I1969" i="9"/>
  <c r="J1969" i="9"/>
  <c r="K1969" i="9"/>
  <c r="L1969" i="9"/>
  <c r="M1969" i="9"/>
  <c r="H1970" i="9"/>
  <c r="I1970" i="9"/>
  <c r="J1970" i="9"/>
  <c r="K1970" i="9"/>
  <c r="L1970" i="9"/>
  <c r="M1970" i="9"/>
  <c r="H1971" i="9"/>
  <c r="I1971" i="9"/>
  <c r="J1971" i="9"/>
  <c r="K1971" i="9"/>
  <c r="L1971" i="9"/>
  <c r="M1971" i="9"/>
  <c r="H1972" i="9"/>
  <c r="I1972" i="9"/>
  <c r="J1972" i="9"/>
  <c r="K1972" i="9"/>
  <c r="L1972" i="9"/>
  <c r="M1972" i="9"/>
  <c r="H1973" i="9"/>
  <c r="I1973" i="9"/>
  <c r="J1973" i="9"/>
  <c r="K1973" i="9"/>
  <c r="L1973" i="9"/>
  <c r="M1973" i="9"/>
  <c r="H1974" i="9"/>
  <c r="I1974" i="9"/>
  <c r="J1974" i="9"/>
  <c r="K1974" i="9"/>
  <c r="L1974" i="9"/>
  <c r="M1974" i="9"/>
  <c r="H1975" i="9"/>
  <c r="I1975" i="9"/>
  <c r="J1975" i="9"/>
  <c r="K1975" i="9"/>
  <c r="L1975" i="9"/>
  <c r="M1975" i="9"/>
  <c r="H1976" i="9"/>
  <c r="I1976" i="9"/>
  <c r="J1976" i="9"/>
  <c r="K1976" i="9"/>
  <c r="L1976" i="9"/>
  <c r="M1976" i="9"/>
  <c r="H1977" i="9"/>
  <c r="I1977" i="9"/>
  <c r="J1977" i="9"/>
  <c r="K1977" i="9"/>
  <c r="L1977" i="9"/>
  <c r="M1977" i="9"/>
  <c r="H1978" i="9"/>
  <c r="I1978" i="9"/>
  <c r="J1978" i="9"/>
  <c r="K1978" i="9"/>
  <c r="L1978" i="9"/>
  <c r="M1978" i="9"/>
  <c r="H1979" i="9"/>
  <c r="I1979" i="9"/>
  <c r="J1979" i="9"/>
  <c r="K1979" i="9"/>
  <c r="L1979" i="9"/>
  <c r="M1979" i="9"/>
  <c r="H1980" i="9"/>
  <c r="I1980" i="9"/>
  <c r="J1980" i="9"/>
  <c r="K1980" i="9"/>
  <c r="L1980" i="9"/>
  <c r="M1980" i="9"/>
  <c r="H1981" i="9"/>
  <c r="I1981" i="9"/>
  <c r="J1981" i="9"/>
  <c r="K1981" i="9"/>
  <c r="L1981" i="9"/>
  <c r="M1981" i="9"/>
  <c r="H1982" i="9"/>
  <c r="I1982" i="9"/>
  <c r="J1982" i="9"/>
  <c r="K1982" i="9"/>
  <c r="L1982" i="9"/>
  <c r="M1982" i="9"/>
  <c r="H1983" i="9"/>
  <c r="I1983" i="9"/>
  <c r="J1983" i="9"/>
  <c r="K1983" i="9"/>
  <c r="L1983" i="9"/>
  <c r="M1983" i="9"/>
  <c r="H1984" i="9"/>
  <c r="I1984" i="9"/>
  <c r="J1984" i="9"/>
  <c r="K1984" i="9"/>
  <c r="L1984" i="9"/>
  <c r="M1984" i="9"/>
  <c r="H1985" i="9"/>
  <c r="I1985" i="9"/>
  <c r="J1985" i="9"/>
  <c r="K1985" i="9"/>
  <c r="L1985" i="9"/>
  <c r="M1985" i="9"/>
  <c r="H1986" i="9"/>
  <c r="I1986" i="9"/>
  <c r="J1986" i="9"/>
  <c r="K1986" i="9"/>
  <c r="L1986" i="9"/>
  <c r="M1986" i="9"/>
  <c r="H1987" i="9"/>
  <c r="I1987" i="9"/>
  <c r="J1987" i="9"/>
  <c r="K1987" i="9"/>
  <c r="L1987" i="9"/>
  <c r="M1987" i="9"/>
  <c r="H1988" i="9"/>
  <c r="I1988" i="9"/>
  <c r="J1988" i="9"/>
  <c r="K1988" i="9"/>
  <c r="L1988" i="9"/>
  <c r="M1988" i="9"/>
  <c r="H1989" i="9"/>
  <c r="I1989" i="9"/>
  <c r="J1989" i="9"/>
  <c r="K1989" i="9"/>
  <c r="L1989" i="9"/>
  <c r="M1989" i="9"/>
  <c r="H1990" i="9"/>
  <c r="I1990" i="9"/>
  <c r="J1990" i="9"/>
  <c r="K1990" i="9"/>
  <c r="L1990" i="9"/>
  <c r="M1990" i="9"/>
  <c r="H1991" i="9"/>
  <c r="I1991" i="9"/>
  <c r="J1991" i="9"/>
  <c r="K1991" i="9"/>
  <c r="L1991" i="9"/>
  <c r="M1991" i="9"/>
  <c r="H1992" i="9"/>
  <c r="I1992" i="9"/>
  <c r="J1992" i="9"/>
  <c r="K1992" i="9"/>
  <c r="L1992" i="9"/>
  <c r="M1992" i="9"/>
  <c r="H1993" i="9"/>
  <c r="I1993" i="9"/>
  <c r="J1993" i="9"/>
  <c r="K1993" i="9"/>
  <c r="L1993" i="9"/>
  <c r="M1993" i="9"/>
  <c r="H1994" i="9"/>
  <c r="I1994" i="9"/>
  <c r="J1994" i="9"/>
  <c r="K1994" i="9"/>
  <c r="L1994" i="9"/>
  <c r="M1994" i="9"/>
  <c r="H1995" i="9"/>
  <c r="I1995" i="9"/>
  <c r="J1995" i="9"/>
  <c r="K1995" i="9"/>
  <c r="L1995" i="9"/>
  <c r="M1995" i="9"/>
  <c r="H1996" i="9"/>
  <c r="I1996" i="9"/>
  <c r="J1996" i="9"/>
  <c r="K1996" i="9"/>
  <c r="L1996" i="9"/>
  <c r="M1996" i="9"/>
  <c r="H1997" i="9"/>
  <c r="I1997" i="9"/>
  <c r="J1997" i="9"/>
  <c r="K1997" i="9"/>
  <c r="L1997" i="9"/>
  <c r="M1997" i="9"/>
  <c r="H1998" i="9"/>
  <c r="I1998" i="9"/>
  <c r="J1998" i="9"/>
  <c r="K1998" i="9"/>
  <c r="L1998" i="9"/>
  <c r="M1998" i="9"/>
  <c r="H1999" i="9"/>
  <c r="I1999" i="9"/>
  <c r="J1999" i="9"/>
  <c r="K1999" i="9"/>
  <c r="L1999" i="9"/>
  <c r="M1999" i="9"/>
  <c r="H2000" i="9"/>
  <c r="I2000" i="9"/>
  <c r="J2000" i="9"/>
  <c r="K2000" i="9"/>
  <c r="L2000" i="9"/>
  <c r="M2000" i="9"/>
  <c r="H2001" i="9"/>
  <c r="I2001" i="9"/>
  <c r="J2001" i="9"/>
  <c r="K2001" i="9"/>
  <c r="L2001" i="9"/>
  <c r="M2001" i="9"/>
  <c r="H2002" i="9"/>
  <c r="I2002" i="9"/>
  <c r="J2002" i="9"/>
  <c r="K2002" i="9"/>
  <c r="L2002" i="9"/>
  <c r="M2002" i="9"/>
  <c r="H2003" i="9"/>
  <c r="I2003" i="9"/>
  <c r="J2003" i="9"/>
  <c r="K2003" i="9"/>
  <c r="L2003" i="9"/>
  <c r="M2003" i="9"/>
  <c r="H2004" i="9"/>
  <c r="I2004" i="9"/>
  <c r="J2004" i="9"/>
  <c r="K2004" i="9"/>
  <c r="L2004" i="9"/>
  <c r="M2004" i="9"/>
  <c r="H2005" i="9"/>
  <c r="I2005" i="9"/>
  <c r="J2005" i="9"/>
  <c r="K2005" i="9"/>
  <c r="L2005" i="9"/>
  <c r="M2005" i="9"/>
  <c r="H2006" i="9"/>
  <c r="I2006" i="9"/>
  <c r="J2006" i="9"/>
  <c r="K2006" i="9"/>
  <c r="L2006" i="9"/>
  <c r="M2006" i="9"/>
  <c r="H2007" i="9"/>
  <c r="I2007" i="9"/>
  <c r="J2007" i="9"/>
  <c r="K2007" i="9"/>
  <c r="L2007" i="9"/>
  <c r="M2007" i="9"/>
  <c r="H2008" i="9"/>
  <c r="I2008" i="9"/>
  <c r="J2008" i="9"/>
  <c r="K2008" i="9"/>
  <c r="L2008" i="9"/>
  <c r="M2008" i="9"/>
  <c r="H2009" i="9"/>
  <c r="I2009" i="9"/>
  <c r="J2009" i="9"/>
  <c r="K2009" i="9"/>
  <c r="L2009" i="9"/>
  <c r="M2009" i="9"/>
  <c r="H2010" i="9"/>
  <c r="I2010" i="9"/>
  <c r="J2010" i="9"/>
  <c r="K2010" i="9"/>
  <c r="L2010" i="9"/>
  <c r="M2010" i="9"/>
  <c r="H2011" i="9"/>
  <c r="I2011" i="9"/>
  <c r="J2011" i="9"/>
  <c r="K2011" i="9"/>
  <c r="L2011" i="9"/>
  <c r="M2011" i="9"/>
  <c r="H2012" i="9"/>
  <c r="I2012" i="9"/>
  <c r="J2012" i="9"/>
  <c r="K2012" i="9"/>
  <c r="L2012" i="9"/>
  <c r="M2012" i="9"/>
  <c r="H2013" i="9"/>
  <c r="I2013" i="9"/>
  <c r="J2013" i="9"/>
  <c r="K2013" i="9"/>
  <c r="L2013" i="9"/>
  <c r="M2013" i="9"/>
  <c r="H2014" i="9"/>
  <c r="I2014" i="9"/>
  <c r="J2014" i="9"/>
  <c r="K2014" i="9"/>
  <c r="L2014" i="9"/>
  <c r="M2014" i="9"/>
  <c r="H2015" i="9"/>
  <c r="I2015" i="9"/>
  <c r="J2015" i="9"/>
  <c r="K2015" i="9"/>
  <c r="L2015" i="9"/>
  <c r="M2015" i="9"/>
  <c r="H2016" i="9"/>
  <c r="I2016" i="9"/>
  <c r="J2016" i="9"/>
  <c r="K2016" i="9"/>
  <c r="L2016" i="9"/>
  <c r="M2016" i="9"/>
  <c r="H2017" i="9"/>
  <c r="I2017" i="9"/>
  <c r="J2017" i="9"/>
  <c r="K2017" i="9"/>
  <c r="L2017" i="9"/>
  <c r="M2017" i="9"/>
  <c r="H2018" i="9"/>
  <c r="I2018" i="9"/>
  <c r="J2018" i="9"/>
  <c r="K2018" i="9"/>
  <c r="L2018" i="9"/>
  <c r="M2018" i="9"/>
  <c r="H2019" i="9"/>
  <c r="I2019" i="9"/>
  <c r="J2019" i="9"/>
  <c r="K2019" i="9"/>
  <c r="L2019" i="9"/>
  <c r="M2019" i="9"/>
  <c r="H2020" i="9"/>
  <c r="I2020" i="9"/>
  <c r="J2020" i="9"/>
  <c r="K2020" i="9"/>
  <c r="L2020" i="9"/>
  <c r="M2020" i="9"/>
  <c r="H2021" i="9"/>
  <c r="I2021" i="9"/>
  <c r="J2021" i="9"/>
  <c r="K2021" i="9"/>
  <c r="L2021" i="9"/>
  <c r="M2021" i="9"/>
  <c r="H2022" i="9"/>
  <c r="I2022" i="9"/>
  <c r="J2022" i="9"/>
  <c r="K2022" i="9"/>
  <c r="L2022" i="9"/>
  <c r="M2022" i="9"/>
  <c r="H2023" i="9"/>
  <c r="I2023" i="9"/>
  <c r="J2023" i="9"/>
  <c r="K2023" i="9"/>
  <c r="L2023" i="9"/>
  <c r="M2023" i="9"/>
  <c r="H2024" i="9"/>
  <c r="I2024" i="9"/>
  <c r="J2024" i="9"/>
  <c r="K2024" i="9"/>
  <c r="L2024" i="9"/>
  <c r="M2024" i="9"/>
  <c r="H2025" i="9"/>
  <c r="I2025" i="9"/>
  <c r="J2025" i="9"/>
  <c r="K2025" i="9"/>
  <c r="L2025" i="9"/>
  <c r="M2025" i="9"/>
  <c r="H2026" i="9"/>
  <c r="I2026" i="9"/>
  <c r="J2026" i="9"/>
  <c r="K2026" i="9"/>
  <c r="L2026" i="9"/>
  <c r="M2026" i="9"/>
  <c r="H2027" i="9"/>
  <c r="I2027" i="9"/>
  <c r="J2027" i="9"/>
  <c r="K2027" i="9"/>
  <c r="L2027" i="9"/>
  <c r="M2027" i="9"/>
  <c r="H2028" i="9"/>
  <c r="I2028" i="9"/>
  <c r="J2028" i="9"/>
  <c r="K2028" i="9"/>
  <c r="L2028" i="9"/>
  <c r="M2028" i="9"/>
  <c r="H2029" i="9"/>
  <c r="I2029" i="9"/>
  <c r="J2029" i="9"/>
  <c r="K2029" i="9"/>
  <c r="L2029" i="9"/>
  <c r="M2029" i="9"/>
  <c r="H2030" i="9"/>
  <c r="I2030" i="9"/>
  <c r="J2030" i="9"/>
  <c r="K2030" i="9"/>
  <c r="L2030" i="9"/>
  <c r="M2030" i="9"/>
  <c r="H2031" i="9"/>
  <c r="I2031" i="9"/>
  <c r="J2031" i="9"/>
  <c r="K2031" i="9"/>
  <c r="L2031" i="9"/>
  <c r="M2031" i="9"/>
  <c r="H2032" i="9"/>
  <c r="I2032" i="9"/>
  <c r="J2032" i="9"/>
  <c r="K2032" i="9"/>
  <c r="L2032" i="9"/>
  <c r="M2032" i="9"/>
  <c r="H2033" i="9"/>
  <c r="I2033" i="9"/>
  <c r="J2033" i="9"/>
  <c r="K2033" i="9"/>
  <c r="L2033" i="9"/>
  <c r="M2033" i="9"/>
  <c r="H2034" i="9"/>
  <c r="I2034" i="9"/>
  <c r="J2034" i="9"/>
  <c r="K2034" i="9"/>
  <c r="L2034" i="9"/>
  <c r="M2034" i="9"/>
  <c r="H2035" i="9"/>
  <c r="I2035" i="9"/>
  <c r="J2035" i="9"/>
  <c r="K2035" i="9"/>
  <c r="L2035" i="9"/>
  <c r="M2035" i="9"/>
  <c r="H2036" i="9"/>
  <c r="I2036" i="9"/>
  <c r="J2036" i="9"/>
  <c r="K2036" i="9"/>
  <c r="L2036" i="9"/>
  <c r="M2036" i="9"/>
  <c r="H2037" i="9"/>
  <c r="I2037" i="9"/>
  <c r="J2037" i="9"/>
  <c r="K2037" i="9"/>
  <c r="L2037" i="9"/>
  <c r="M2037" i="9"/>
  <c r="H2038" i="9"/>
  <c r="I2038" i="9"/>
  <c r="J2038" i="9"/>
  <c r="K2038" i="9"/>
  <c r="L2038" i="9"/>
  <c r="M2038" i="9"/>
  <c r="H2039" i="9"/>
  <c r="I2039" i="9"/>
  <c r="J2039" i="9"/>
  <c r="K2039" i="9"/>
  <c r="L2039" i="9"/>
  <c r="M2039" i="9"/>
  <c r="H2040" i="9"/>
  <c r="I2040" i="9"/>
  <c r="J2040" i="9"/>
  <c r="K2040" i="9"/>
  <c r="L2040" i="9"/>
  <c r="M2040" i="9"/>
  <c r="H2041" i="9"/>
  <c r="I2041" i="9"/>
  <c r="J2041" i="9"/>
  <c r="K2041" i="9"/>
  <c r="L2041" i="9"/>
  <c r="M2041" i="9"/>
  <c r="H2042" i="9"/>
  <c r="I2042" i="9"/>
  <c r="J2042" i="9"/>
  <c r="K2042" i="9"/>
  <c r="L2042" i="9"/>
  <c r="M2042" i="9"/>
  <c r="H2043" i="9"/>
  <c r="I2043" i="9"/>
  <c r="J2043" i="9"/>
  <c r="K2043" i="9"/>
  <c r="L2043" i="9"/>
  <c r="M2043" i="9"/>
  <c r="H2044" i="9"/>
  <c r="I2044" i="9"/>
  <c r="J2044" i="9"/>
  <c r="K2044" i="9"/>
  <c r="L2044" i="9"/>
  <c r="M2044" i="9"/>
  <c r="H2045" i="9"/>
  <c r="I2045" i="9"/>
  <c r="J2045" i="9"/>
  <c r="K2045" i="9"/>
  <c r="L2045" i="9"/>
  <c r="M2045" i="9"/>
  <c r="H2046" i="9"/>
  <c r="I2046" i="9"/>
  <c r="J2046" i="9"/>
  <c r="K2046" i="9"/>
  <c r="L2046" i="9"/>
  <c r="M2046" i="9"/>
  <c r="H2047" i="9"/>
  <c r="I2047" i="9"/>
  <c r="J2047" i="9"/>
  <c r="K2047" i="9"/>
  <c r="L2047" i="9"/>
  <c r="M2047" i="9"/>
  <c r="H2048" i="9"/>
  <c r="I2048" i="9"/>
  <c r="J2048" i="9"/>
  <c r="K2048" i="9"/>
  <c r="L2048" i="9"/>
  <c r="M2048" i="9"/>
  <c r="H2049" i="9"/>
  <c r="I2049" i="9"/>
  <c r="J2049" i="9"/>
  <c r="K2049" i="9"/>
  <c r="L2049" i="9"/>
  <c r="M2049" i="9"/>
  <c r="H2050" i="9"/>
  <c r="I2050" i="9"/>
  <c r="J2050" i="9"/>
  <c r="K2050" i="9"/>
  <c r="L2050" i="9"/>
  <c r="M2050" i="9"/>
  <c r="H2051" i="9"/>
  <c r="I2051" i="9"/>
  <c r="J2051" i="9"/>
  <c r="K2051" i="9"/>
  <c r="L2051" i="9"/>
  <c r="M2051" i="9"/>
  <c r="H2052" i="9"/>
  <c r="I2052" i="9"/>
  <c r="J2052" i="9"/>
  <c r="K2052" i="9"/>
  <c r="L2052" i="9"/>
  <c r="M2052" i="9"/>
  <c r="H2053" i="9"/>
  <c r="I2053" i="9"/>
  <c r="J2053" i="9"/>
  <c r="K2053" i="9"/>
  <c r="L2053" i="9"/>
  <c r="M2053" i="9"/>
  <c r="H2054" i="9"/>
  <c r="I2054" i="9"/>
  <c r="J2054" i="9"/>
  <c r="K2054" i="9"/>
  <c r="L2054" i="9"/>
  <c r="M2054" i="9"/>
  <c r="H2055" i="9"/>
  <c r="I2055" i="9"/>
  <c r="J2055" i="9"/>
  <c r="K2055" i="9"/>
  <c r="L2055" i="9"/>
  <c r="M2055" i="9"/>
  <c r="H2056" i="9"/>
  <c r="I2056" i="9"/>
  <c r="J2056" i="9"/>
  <c r="K2056" i="9"/>
  <c r="L2056" i="9"/>
  <c r="M2056" i="9"/>
  <c r="H2057" i="9"/>
  <c r="I2057" i="9"/>
  <c r="J2057" i="9"/>
  <c r="K2057" i="9"/>
  <c r="L2057" i="9"/>
  <c r="M2057" i="9"/>
  <c r="H2058" i="9"/>
  <c r="I2058" i="9"/>
  <c r="J2058" i="9"/>
  <c r="K2058" i="9"/>
  <c r="L2058" i="9"/>
  <c r="M2058" i="9"/>
  <c r="H2059" i="9"/>
  <c r="I2059" i="9"/>
  <c r="J2059" i="9"/>
  <c r="K2059" i="9"/>
  <c r="L2059" i="9"/>
  <c r="M2059" i="9"/>
  <c r="H2060" i="9"/>
  <c r="I2060" i="9"/>
  <c r="J2060" i="9"/>
  <c r="K2060" i="9"/>
  <c r="L2060" i="9"/>
  <c r="M2060" i="9"/>
  <c r="H2061" i="9"/>
  <c r="I2061" i="9"/>
  <c r="J2061" i="9"/>
  <c r="K2061" i="9"/>
  <c r="L2061" i="9"/>
  <c r="M2061" i="9"/>
  <c r="H2062" i="9"/>
  <c r="I2062" i="9"/>
  <c r="J2062" i="9"/>
  <c r="K2062" i="9"/>
  <c r="L2062" i="9"/>
  <c r="M2062" i="9"/>
  <c r="H2063" i="9"/>
  <c r="I2063" i="9"/>
  <c r="J2063" i="9"/>
  <c r="K2063" i="9"/>
  <c r="L2063" i="9"/>
  <c r="M2063" i="9"/>
  <c r="H2064" i="9"/>
  <c r="I2064" i="9"/>
  <c r="J2064" i="9"/>
  <c r="K2064" i="9"/>
  <c r="L2064" i="9"/>
  <c r="M2064" i="9"/>
  <c r="H2065" i="9"/>
  <c r="I2065" i="9"/>
  <c r="J2065" i="9"/>
  <c r="K2065" i="9"/>
  <c r="L2065" i="9"/>
  <c r="M2065" i="9"/>
  <c r="H2066" i="9"/>
  <c r="I2066" i="9"/>
  <c r="J2066" i="9"/>
  <c r="K2066" i="9"/>
  <c r="L2066" i="9"/>
  <c r="M2066" i="9"/>
  <c r="H2067" i="9"/>
  <c r="I2067" i="9"/>
  <c r="J2067" i="9"/>
  <c r="K2067" i="9"/>
  <c r="L2067" i="9"/>
  <c r="M2067" i="9"/>
  <c r="H2068" i="9"/>
  <c r="I2068" i="9"/>
  <c r="J2068" i="9"/>
  <c r="K2068" i="9"/>
  <c r="L2068" i="9"/>
  <c r="M2068" i="9"/>
  <c r="H2069" i="9"/>
  <c r="I2069" i="9"/>
  <c r="J2069" i="9"/>
  <c r="K2069" i="9"/>
  <c r="L2069" i="9"/>
  <c r="M2069" i="9"/>
  <c r="H2070" i="9"/>
  <c r="I2070" i="9"/>
  <c r="J2070" i="9"/>
  <c r="K2070" i="9"/>
  <c r="L2070" i="9"/>
  <c r="M2070" i="9"/>
  <c r="H2071" i="9"/>
  <c r="I2071" i="9"/>
  <c r="J2071" i="9"/>
  <c r="K2071" i="9"/>
  <c r="L2071" i="9"/>
  <c r="M2071" i="9"/>
  <c r="H2072" i="9"/>
  <c r="I2072" i="9"/>
  <c r="J2072" i="9"/>
  <c r="K2072" i="9"/>
  <c r="L2072" i="9"/>
  <c r="M2072" i="9"/>
  <c r="H2073" i="9"/>
  <c r="I2073" i="9"/>
  <c r="J2073" i="9"/>
  <c r="K2073" i="9"/>
  <c r="L2073" i="9"/>
  <c r="M2073" i="9"/>
  <c r="H2074" i="9"/>
  <c r="I2074" i="9"/>
  <c r="J2074" i="9"/>
  <c r="K2074" i="9"/>
  <c r="L2074" i="9"/>
  <c r="M2074" i="9"/>
  <c r="H2075" i="9"/>
  <c r="I2075" i="9"/>
  <c r="J2075" i="9"/>
  <c r="K2075" i="9"/>
  <c r="L2075" i="9"/>
  <c r="M2075" i="9"/>
  <c r="H2076" i="9"/>
  <c r="I2076" i="9"/>
  <c r="J2076" i="9"/>
  <c r="K2076" i="9"/>
  <c r="L2076" i="9"/>
  <c r="M2076" i="9"/>
  <c r="H2077" i="9"/>
  <c r="I2077" i="9"/>
  <c r="J2077" i="9"/>
  <c r="K2077" i="9"/>
  <c r="L2077" i="9"/>
  <c r="M2077" i="9"/>
  <c r="H2078" i="9"/>
  <c r="I2078" i="9"/>
  <c r="J2078" i="9"/>
  <c r="K2078" i="9"/>
  <c r="L2078" i="9"/>
  <c r="M2078" i="9"/>
  <c r="H2079" i="9"/>
  <c r="I2079" i="9"/>
  <c r="J2079" i="9"/>
  <c r="K2079" i="9"/>
  <c r="L2079" i="9"/>
  <c r="M2079" i="9"/>
  <c r="H2080" i="9"/>
  <c r="I2080" i="9"/>
  <c r="J2080" i="9"/>
  <c r="K2080" i="9"/>
  <c r="L2080" i="9"/>
  <c r="M2080" i="9"/>
  <c r="H2081" i="9"/>
  <c r="I2081" i="9"/>
  <c r="J2081" i="9"/>
  <c r="K2081" i="9"/>
  <c r="L2081" i="9"/>
  <c r="M2081" i="9"/>
  <c r="H2082" i="9"/>
  <c r="I2082" i="9"/>
  <c r="J2082" i="9"/>
  <c r="K2082" i="9"/>
  <c r="L2082" i="9"/>
  <c r="M2082" i="9"/>
  <c r="H2083" i="9"/>
  <c r="I2083" i="9"/>
  <c r="J2083" i="9"/>
  <c r="K2083" i="9"/>
  <c r="L2083" i="9"/>
  <c r="M2083" i="9"/>
  <c r="H2084" i="9"/>
  <c r="I2084" i="9"/>
  <c r="J2084" i="9"/>
  <c r="K2084" i="9"/>
  <c r="L2084" i="9"/>
  <c r="M2084" i="9"/>
  <c r="H2085" i="9"/>
  <c r="I2085" i="9"/>
  <c r="J2085" i="9"/>
  <c r="K2085" i="9"/>
  <c r="L2085" i="9"/>
  <c r="M2085" i="9"/>
  <c r="H2086" i="9"/>
  <c r="I2086" i="9"/>
  <c r="J2086" i="9"/>
  <c r="K2086" i="9"/>
  <c r="L2086" i="9"/>
  <c r="M2086" i="9"/>
  <c r="H2087" i="9"/>
  <c r="I2087" i="9"/>
  <c r="J2087" i="9"/>
  <c r="K2087" i="9"/>
  <c r="L2087" i="9"/>
  <c r="M2087" i="9"/>
  <c r="H2088" i="9"/>
  <c r="I2088" i="9"/>
  <c r="J2088" i="9"/>
  <c r="K2088" i="9"/>
  <c r="L2088" i="9"/>
  <c r="M2088" i="9"/>
  <c r="H2089" i="9"/>
  <c r="I2089" i="9"/>
  <c r="J2089" i="9"/>
  <c r="K2089" i="9"/>
  <c r="L2089" i="9"/>
  <c r="M2089" i="9"/>
  <c r="H2090" i="9"/>
  <c r="I2090" i="9"/>
  <c r="J2090" i="9"/>
  <c r="K2090" i="9"/>
  <c r="L2090" i="9"/>
  <c r="M2090" i="9"/>
  <c r="H2091" i="9"/>
  <c r="I2091" i="9"/>
  <c r="J2091" i="9"/>
  <c r="K2091" i="9"/>
  <c r="L2091" i="9"/>
  <c r="M2091" i="9"/>
  <c r="H2092" i="9"/>
  <c r="I2092" i="9"/>
  <c r="J2092" i="9"/>
  <c r="K2092" i="9"/>
  <c r="L2092" i="9"/>
  <c r="M2092" i="9"/>
  <c r="H2093" i="9"/>
  <c r="I2093" i="9"/>
  <c r="J2093" i="9"/>
  <c r="K2093" i="9"/>
  <c r="L2093" i="9"/>
  <c r="M2093" i="9"/>
  <c r="H2094" i="9"/>
  <c r="I2094" i="9"/>
  <c r="J2094" i="9"/>
  <c r="K2094" i="9"/>
  <c r="L2094" i="9"/>
  <c r="M2094" i="9"/>
  <c r="H2095" i="9"/>
  <c r="I2095" i="9"/>
  <c r="J2095" i="9"/>
  <c r="K2095" i="9"/>
  <c r="L2095" i="9"/>
  <c r="M2095" i="9"/>
  <c r="H2096" i="9"/>
  <c r="I2096" i="9"/>
  <c r="J2096" i="9"/>
  <c r="K2096" i="9"/>
  <c r="L2096" i="9"/>
  <c r="M2096" i="9"/>
  <c r="H2097" i="9"/>
  <c r="I2097" i="9"/>
  <c r="J2097" i="9"/>
  <c r="K2097" i="9"/>
  <c r="L2097" i="9"/>
  <c r="M2097" i="9"/>
  <c r="H2098" i="9"/>
  <c r="I2098" i="9"/>
  <c r="J2098" i="9"/>
  <c r="K2098" i="9"/>
  <c r="L2098" i="9"/>
  <c r="M2098" i="9"/>
  <c r="H2099" i="9"/>
  <c r="I2099" i="9"/>
  <c r="J2099" i="9"/>
  <c r="K2099" i="9"/>
  <c r="L2099" i="9"/>
  <c r="M2099" i="9"/>
  <c r="H2100" i="9"/>
  <c r="I2100" i="9"/>
  <c r="J2100" i="9"/>
  <c r="K2100" i="9"/>
  <c r="L2100" i="9"/>
  <c r="M2100" i="9"/>
  <c r="H2101" i="9"/>
  <c r="I2101" i="9"/>
  <c r="J2101" i="9"/>
  <c r="K2101" i="9"/>
  <c r="L2101" i="9"/>
  <c r="M2101" i="9"/>
  <c r="H2102" i="9"/>
  <c r="I2102" i="9"/>
  <c r="J2102" i="9"/>
  <c r="K2102" i="9"/>
  <c r="L2102" i="9"/>
  <c r="M2102" i="9"/>
  <c r="H2103" i="9"/>
  <c r="I2103" i="9"/>
  <c r="J2103" i="9"/>
  <c r="K2103" i="9"/>
  <c r="L2103" i="9"/>
  <c r="M2103" i="9"/>
  <c r="H2104" i="9"/>
  <c r="I2104" i="9"/>
  <c r="J2104" i="9"/>
  <c r="K2104" i="9"/>
  <c r="L2104" i="9"/>
  <c r="M2104" i="9"/>
  <c r="H2105" i="9"/>
  <c r="I2105" i="9"/>
  <c r="J2105" i="9"/>
  <c r="K2105" i="9"/>
  <c r="L2105" i="9"/>
  <c r="M2105" i="9"/>
  <c r="H2106" i="9"/>
  <c r="I2106" i="9"/>
  <c r="J2106" i="9"/>
  <c r="K2106" i="9"/>
  <c r="L2106" i="9"/>
  <c r="M2106" i="9"/>
  <c r="H2107" i="9"/>
  <c r="I2107" i="9"/>
  <c r="J2107" i="9"/>
  <c r="K2107" i="9"/>
  <c r="L2107" i="9"/>
  <c r="M2107" i="9"/>
  <c r="H2108" i="9"/>
  <c r="I2108" i="9"/>
  <c r="J2108" i="9"/>
  <c r="K2108" i="9"/>
  <c r="L2108" i="9"/>
  <c r="M2108" i="9"/>
  <c r="H2109" i="9"/>
  <c r="I2109" i="9"/>
  <c r="J2109" i="9"/>
  <c r="K2109" i="9"/>
  <c r="L2109" i="9"/>
  <c r="M2109" i="9"/>
  <c r="H2110" i="9"/>
  <c r="I2110" i="9"/>
  <c r="J2110" i="9"/>
  <c r="K2110" i="9"/>
  <c r="L2110" i="9"/>
  <c r="M2110" i="9"/>
  <c r="H2111" i="9"/>
  <c r="I2111" i="9"/>
  <c r="J2111" i="9"/>
  <c r="K2111" i="9"/>
  <c r="L2111" i="9"/>
  <c r="M2111" i="9"/>
  <c r="H2112" i="9"/>
  <c r="I2112" i="9"/>
  <c r="J2112" i="9"/>
  <c r="K2112" i="9"/>
  <c r="L2112" i="9"/>
  <c r="M2112" i="9"/>
  <c r="H2113" i="9"/>
  <c r="I2113" i="9"/>
  <c r="J2113" i="9"/>
  <c r="K2113" i="9"/>
  <c r="L2113" i="9"/>
  <c r="M2113" i="9"/>
  <c r="H2114" i="9"/>
  <c r="I2114" i="9"/>
  <c r="J2114" i="9"/>
  <c r="K2114" i="9"/>
  <c r="L2114" i="9"/>
  <c r="M2114" i="9"/>
  <c r="H2115" i="9"/>
  <c r="I2115" i="9"/>
  <c r="J2115" i="9"/>
  <c r="K2115" i="9"/>
  <c r="L2115" i="9"/>
  <c r="M2115" i="9"/>
  <c r="H2116" i="9"/>
  <c r="I2116" i="9"/>
  <c r="J2116" i="9"/>
  <c r="K2116" i="9"/>
  <c r="L2116" i="9"/>
  <c r="M2116" i="9"/>
  <c r="H2117" i="9"/>
  <c r="I2117" i="9"/>
  <c r="J2117" i="9"/>
  <c r="K2117" i="9"/>
  <c r="L2117" i="9"/>
  <c r="M2117" i="9"/>
  <c r="H2118" i="9"/>
  <c r="I2118" i="9"/>
  <c r="J2118" i="9"/>
  <c r="K2118" i="9"/>
  <c r="L2118" i="9"/>
  <c r="M2118" i="9"/>
  <c r="H2119" i="9"/>
  <c r="I2119" i="9"/>
  <c r="J2119" i="9"/>
  <c r="K2119" i="9"/>
  <c r="L2119" i="9"/>
  <c r="M2119" i="9"/>
  <c r="H2120" i="9"/>
  <c r="I2120" i="9"/>
  <c r="J2120" i="9"/>
  <c r="K2120" i="9"/>
  <c r="L2120" i="9"/>
  <c r="M2120" i="9"/>
  <c r="H2121" i="9"/>
  <c r="I2121" i="9"/>
  <c r="J2121" i="9"/>
  <c r="K2121" i="9"/>
  <c r="L2121" i="9"/>
  <c r="M2121" i="9"/>
  <c r="H2122" i="9"/>
  <c r="I2122" i="9"/>
  <c r="J2122" i="9"/>
  <c r="K2122" i="9"/>
  <c r="L2122" i="9"/>
  <c r="M2122" i="9"/>
  <c r="H2123" i="9"/>
  <c r="I2123" i="9"/>
  <c r="J2123" i="9"/>
  <c r="K2123" i="9"/>
  <c r="L2123" i="9"/>
  <c r="M2123" i="9"/>
  <c r="H2124" i="9"/>
  <c r="I2124" i="9"/>
  <c r="J2124" i="9"/>
  <c r="K2124" i="9"/>
  <c r="L2124" i="9"/>
  <c r="M2124" i="9"/>
  <c r="H2125" i="9"/>
  <c r="I2125" i="9"/>
  <c r="J2125" i="9"/>
  <c r="K2125" i="9"/>
  <c r="L2125" i="9"/>
  <c r="M2125" i="9"/>
  <c r="H2126" i="9"/>
  <c r="I2126" i="9"/>
  <c r="J2126" i="9"/>
  <c r="K2126" i="9"/>
  <c r="L2126" i="9"/>
  <c r="M2126" i="9"/>
  <c r="H2127" i="9"/>
  <c r="I2127" i="9"/>
  <c r="J2127" i="9"/>
  <c r="K2127" i="9"/>
  <c r="L2127" i="9"/>
  <c r="M2127" i="9"/>
  <c r="H2128" i="9"/>
  <c r="I2128" i="9"/>
  <c r="J2128" i="9"/>
  <c r="K2128" i="9"/>
  <c r="L2128" i="9"/>
  <c r="M2128" i="9"/>
  <c r="H2129" i="9"/>
  <c r="I2129" i="9"/>
  <c r="J2129" i="9"/>
  <c r="K2129" i="9"/>
  <c r="L2129" i="9"/>
  <c r="M2129" i="9"/>
  <c r="H2130" i="9"/>
  <c r="I2130" i="9"/>
  <c r="J2130" i="9"/>
  <c r="K2130" i="9"/>
  <c r="L2130" i="9"/>
  <c r="M2130" i="9"/>
  <c r="H2131" i="9"/>
  <c r="I2131" i="9"/>
  <c r="J2131" i="9"/>
  <c r="K2131" i="9"/>
  <c r="L2131" i="9"/>
  <c r="M2131" i="9"/>
  <c r="H2132" i="9"/>
  <c r="I2132" i="9"/>
  <c r="J2132" i="9"/>
  <c r="K2132" i="9"/>
  <c r="L2132" i="9"/>
  <c r="M2132" i="9"/>
  <c r="H2133" i="9"/>
  <c r="I2133" i="9"/>
  <c r="J2133" i="9"/>
  <c r="K2133" i="9"/>
  <c r="L2133" i="9"/>
  <c r="M2133" i="9"/>
  <c r="H2134" i="9"/>
  <c r="I2134" i="9"/>
  <c r="J2134" i="9"/>
  <c r="K2134" i="9"/>
  <c r="L2134" i="9"/>
  <c r="M2134" i="9"/>
  <c r="H2135" i="9"/>
  <c r="I2135" i="9"/>
  <c r="J2135" i="9"/>
  <c r="K2135" i="9"/>
  <c r="L2135" i="9"/>
  <c r="M2135" i="9"/>
  <c r="H2136" i="9"/>
  <c r="I2136" i="9"/>
  <c r="J2136" i="9"/>
  <c r="K2136" i="9"/>
  <c r="L2136" i="9"/>
  <c r="M2136" i="9"/>
  <c r="H2137" i="9"/>
  <c r="I2137" i="9"/>
  <c r="J2137" i="9"/>
  <c r="K2137" i="9"/>
  <c r="L2137" i="9"/>
  <c r="M2137" i="9"/>
  <c r="H2138" i="9"/>
  <c r="I2138" i="9"/>
  <c r="J2138" i="9"/>
  <c r="K2138" i="9"/>
  <c r="L2138" i="9"/>
  <c r="M2138" i="9"/>
  <c r="H2139" i="9"/>
  <c r="I2139" i="9"/>
  <c r="J2139" i="9"/>
  <c r="K2139" i="9"/>
  <c r="L2139" i="9"/>
  <c r="M2139" i="9"/>
  <c r="H2140" i="9"/>
  <c r="I2140" i="9"/>
  <c r="J2140" i="9"/>
  <c r="K2140" i="9"/>
  <c r="L2140" i="9"/>
  <c r="M2140" i="9"/>
  <c r="H2141" i="9"/>
  <c r="I2141" i="9"/>
  <c r="J2141" i="9"/>
  <c r="K2141" i="9"/>
  <c r="L2141" i="9"/>
  <c r="M2141" i="9"/>
  <c r="H2142" i="9"/>
  <c r="I2142" i="9"/>
  <c r="J2142" i="9"/>
  <c r="K2142" i="9"/>
  <c r="L2142" i="9"/>
  <c r="M2142" i="9"/>
  <c r="H2143" i="9"/>
  <c r="I2143" i="9"/>
  <c r="J2143" i="9"/>
  <c r="K2143" i="9"/>
  <c r="L2143" i="9"/>
  <c r="M2143" i="9"/>
  <c r="H2144" i="9"/>
  <c r="I2144" i="9"/>
  <c r="J2144" i="9"/>
  <c r="K2144" i="9"/>
  <c r="L2144" i="9"/>
  <c r="M2144" i="9"/>
  <c r="H2145" i="9"/>
  <c r="I2145" i="9"/>
  <c r="J2145" i="9"/>
  <c r="K2145" i="9"/>
  <c r="L2145" i="9"/>
  <c r="M2145" i="9"/>
  <c r="H2146" i="9"/>
  <c r="I2146" i="9"/>
  <c r="J2146" i="9"/>
  <c r="K2146" i="9"/>
  <c r="L2146" i="9"/>
  <c r="M2146" i="9"/>
  <c r="H2147" i="9"/>
  <c r="I2147" i="9"/>
  <c r="J2147" i="9"/>
  <c r="K2147" i="9"/>
  <c r="L2147" i="9"/>
  <c r="M2147" i="9"/>
  <c r="H2148" i="9"/>
  <c r="I2148" i="9"/>
  <c r="J2148" i="9"/>
  <c r="K2148" i="9"/>
  <c r="L2148" i="9"/>
  <c r="M2148" i="9"/>
  <c r="H2149" i="9"/>
  <c r="I2149" i="9"/>
  <c r="J2149" i="9"/>
  <c r="K2149" i="9"/>
  <c r="L2149" i="9"/>
  <c r="M2149" i="9"/>
  <c r="H2150" i="9"/>
  <c r="I2150" i="9"/>
  <c r="J2150" i="9"/>
  <c r="K2150" i="9"/>
  <c r="L2150" i="9"/>
  <c r="M2150" i="9"/>
  <c r="H2151" i="9"/>
  <c r="I2151" i="9"/>
  <c r="J2151" i="9"/>
  <c r="K2151" i="9"/>
  <c r="L2151" i="9"/>
  <c r="M2151" i="9"/>
  <c r="H2152" i="9"/>
  <c r="I2152" i="9"/>
  <c r="J2152" i="9"/>
  <c r="K2152" i="9"/>
  <c r="L2152" i="9"/>
  <c r="M2152" i="9"/>
  <c r="H2153" i="9"/>
  <c r="I2153" i="9"/>
  <c r="J2153" i="9"/>
  <c r="K2153" i="9"/>
  <c r="L2153" i="9"/>
  <c r="M2153" i="9"/>
  <c r="H2154" i="9"/>
  <c r="I2154" i="9"/>
  <c r="J2154" i="9"/>
  <c r="K2154" i="9"/>
  <c r="L2154" i="9"/>
  <c r="M2154" i="9"/>
  <c r="H2155" i="9"/>
  <c r="I2155" i="9"/>
  <c r="J2155" i="9"/>
  <c r="K2155" i="9"/>
  <c r="L2155" i="9"/>
  <c r="M2155" i="9"/>
  <c r="H2156" i="9"/>
  <c r="I2156" i="9"/>
  <c r="J2156" i="9"/>
  <c r="K2156" i="9"/>
  <c r="L2156" i="9"/>
  <c r="M2156" i="9"/>
  <c r="H2157" i="9"/>
  <c r="I2157" i="9"/>
  <c r="J2157" i="9"/>
  <c r="K2157" i="9"/>
  <c r="L2157" i="9"/>
  <c r="M2157" i="9"/>
  <c r="H2158" i="9"/>
  <c r="I2158" i="9"/>
  <c r="J2158" i="9"/>
  <c r="K2158" i="9"/>
  <c r="L2158" i="9"/>
  <c r="M2158" i="9"/>
  <c r="H2159" i="9"/>
  <c r="I2159" i="9"/>
  <c r="J2159" i="9"/>
  <c r="K2159" i="9"/>
  <c r="L2159" i="9"/>
  <c r="M2159" i="9"/>
  <c r="H2160" i="9"/>
  <c r="I2160" i="9"/>
  <c r="J2160" i="9"/>
  <c r="K2160" i="9"/>
  <c r="L2160" i="9"/>
  <c r="M2160" i="9"/>
  <c r="H2161" i="9"/>
  <c r="I2161" i="9"/>
  <c r="J2161" i="9"/>
  <c r="K2161" i="9"/>
  <c r="L2161" i="9"/>
  <c r="M2161" i="9"/>
  <c r="H2162" i="9"/>
  <c r="I2162" i="9"/>
  <c r="J2162" i="9"/>
  <c r="K2162" i="9"/>
  <c r="L2162" i="9"/>
  <c r="M2162" i="9"/>
  <c r="H2163" i="9"/>
  <c r="I2163" i="9"/>
  <c r="J2163" i="9"/>
  <c r="K2163" i="9"/>
  <c r="L2163" i="9"/>
  <c r="M2163" i="9"/>
  <c r="H2164" i="9"/>
  <c r="I2164" i="9"/>
  <c r="J2164" i="9"/>
  <c r="K2164" i="9"/>
  <c r="L2164" i="9"/>
  <c r="M2164" i="9"/>
  <c r="H2165" i="9"/>
  <c r="I2165" i="9"/>
  <c r="J2165" i="9"/>
  <c r="K2165" i="9"/>
  <c r="L2165" i="9"/>
  <c r="M2165" i="9"/>
  <c r="H2166" i="9"/>
  <c r="I2166" i="9"/>
  <c r="J2166" i="9"/>
  <c r="K2166" i="9"/>
  <c r="L2166" i="9"/>
  <c r="M2166" i="9"/>
  <c r="H2167" i="9"/>
  <c r="I2167" i="9"/>
  <c r="J2167" i="9"/>
  <c r="K2167" i="9"/>
  <c r="L2167" i="9"/>
  <c r="M2167" i="9"/>
  <c r="H2168" i="9"/>
  <c r="I2168" i="9"/>
  <c r="J2168" i="9"/>
  <c r="K2168" i="9"/>
  <c r="L2168" i="9"/>
  <c r="M2168" i="9"/>
  <c r="H2169" i="9"/>
  <c r="I2169" i="9"/>
  <c r="J2169" i="9"/>
  <c r="K2169" i="9"/>
  <c r="L2169" i="9"/>
  <c r="M2169" i="9"/>
  <c r="H2170" i="9"/>
  <c r="I2170" i="9"/>
  <c r="J2170" i="9"/>
  <c r="K2170" i="9"/>
  <c r="L2170" i="9"/>
  <c r="M2170" i="9"/>
  <c r="H2171" i="9"/>
  <c r="I2171" i="9"/>
  <c r="J2171" i="9"/>
  <c r="K2171" i="9"/>
  <c r="L2171" i="9"/>
  <c r="M2171" i="9"/>
  <c r="H2172" i="9"/>
  <c r="I2172" i="9"/>
  <c r="J2172" i="9"/>
  <c r="K2172" i="9"/>
  <c r="L2172" i="9"/>
  <c r="M2172" i="9"/>
  <c r="H2173" i="9"/>
  <c r="I2173" i="9"/>
  <c r="J2173" i="9"/>
  <c r="K2173" i="9"/>
  <c r="L2173" i="9"/>
  <c r="M2173" i="9"/>
  <c r="H2174" i="9"/>
  <c r="I2174" i="9"/>
  <c r="J2174" i="9"/>
  <c r="K2174" i="9"/>
  <c r="L2174" i="9"/>
  <c r="M2174" i="9"/>
  <c r="H2175" i="9"/>
  <c r="I2175" i="9"/>
  <c r="J2175" i="9"/>
  <c r="K2175" i="9"/>
  <c r="L2175" i="9"/>
  <c r="M2175" i="9"/>
  <c r="H2176" i="9"/>
  <c r="I2176" i="9"/>
  <c r="J2176" i="9"/>
  <c r="K2176" i="9"/>
  <c r="L2176" i="9"/>
  <c r="M2176" i="9"/>
  <c r="H2177" i="9"/>
  <c r="I2177" i="9"/>
  <c r="J2177" i="9"/>
  <c r="K2177" i="9"/>
  <c r="L2177" i="9"/>
  <c r="M2177" i="9"/>
  <c r="H2178" i="9"/>
  <c r="I2178" i="9"/>
  <c r="J2178" i="9"/>
  <c r="K2178" i="9"/>
  <c r="L2178" i="9"/>
  <c r="M2178" i="9"/>
  <c r="H2179" i="9"/>
  <c r="I2179" i="9"/>
  <c r="J2179" i="9"/>
  <c r="K2179" i="9"/>
  <c r="L2179" i="9"/>
  <c r="M2179" i="9"/>
  <c r="H2180" i="9"/>
  <c r="I2180" i="9"/>
  <c r="J2180" i="9"/>
  <c r="K2180" i="9"/>
  <c r="L2180" i="9"/>
  <c r="M2180" i="9"/>
  <c r="H2181" i="9"/>
  <c r="I2181" i="9"/>
  <c r="J2181" i="9"/>
  <c r="K2181" i="9"/>
  <c r="L2181" i="9"/>
  <c r="M2181" i="9"/>
  <c r="H2182" i="9"/>
  <c r="I2182" i="9"/>
  <c r="J2182" i="9"/>
  <c r="K2182" i="9"/>
  <c r="L2182" i="9"/>
  <c r="M2182" i="9"/>
  <c r="H2183" i="9"/>
  <c r="I2183" i="9"/>
  <c r="J2183" i="9"/>
  <c r="K2183" i="9"/>
  <c r="L2183" i="9"/>
  <c r="M2183" i="9"/>
  <c r="H2184" i="9"/>
  <c r="I2184" i="9"/>
  <c r="J2184" i="9"/>
  <c r="K2184" i="9"/>
  <c r="L2184" i="9"/>
  <c r="M2184" i="9"/>
  <c r="H2185" i="9"/>
  <c r="I2185" i="9"/>
  <c r="J2185" i="9"/>
  <c r="K2185" i="9"/>
  <c r="L2185" i="9"/>
  <c r="M2185" i="9"/>
  <c r="H2186" i="9"/>
  <c r="I2186" i="9"/>
  <c r="J2186" i="9"/>
  <c r="K2186" i="9"/>
  <c r="L2186" i="9"/>
  <c r="M2186" i="9"/>
  <c r="H2187" i="9"/>
  <c r="I2187" i="9"/>
  <c r="J2187" i="9"/>
  <c r="K2187" i="9"/>
  <c r="L2187" i="9"/>
  <c r="M2187" i="9"/>
  <c r="H2188" i="9"/>
  <c r="I2188" i="9"/>
  <c r="J2188" i="9"/>
  <c r="K2188" i="9"/>
  <c r="L2188" i="9"/>
  <c r="M2188" i="9"/>
  <c r="H2189" i="9"/>
  <c r="I2189" i="9"/>
  <c r="J2189" i="9"/>
  <c r="K2189" i="9"/>
  <c r="L2189" i="9"/>
  <c r="M2189" i="9"/>
  <c r="H2190" i="9"/>
  <c r="I2190" i="9"/>
  <c r="J2190" i="9"/>
  <c r="K2190" i="9"/>
  <c r="L2190" i="9"/>
  <c r="M2190" i="9"/>
  <c r="H2191" i="9"/>
  <c r="I2191" i="9"/>
  <c r="J2191" i="9"/>
  <c r="K2191" i="9"/>
  <c r="L2191" i="9"/>
  <c r="M2191" i="9"/>
  <c r="H2192" i="9"/>
  <c r="I2192" i="9"/>
  <c r="J2192" i="9"/>
  <c r="K2192" i="9"/>
  <c r="L2192" i="9"/>
  <c r="M2192" i="9"/>
  <c r="H2193" i="9"/>
  <c r="I2193" i="9"/>
  <c r="J2193" i="9"/>
  <c r="K2193" i="9"/>
  <c r="L2193" i="9"/>
  <c r="M2193" i="9"/>
  <c r="H2194" i="9"/>
  <c r="I2194" i="9"/>
  <c r="J2194" i="9"/>
  <c r="K2194" i="9"/>
  <c r="L2194" i="9"/>
  <c r="M2194" i="9"/>
  <c r="H2195" i="9"/>
  <c r="I2195" i="9"/>
  <c r="J2195" i="9"/>
  <c r="K2195" i="9"/>
  <c r="L2195" i="9"/>
  <c r="M2195" i="9"/>
  <c r="H2196" i="9"/>
  <c r="I2196" i="9"/>
  <c r="J2196" i="9"/>
  <c r="K2196" i="9"/>
  <c r="L2196" i="9"/>
  <c r="M2196" i="9"/>
  <c r="H2197" i="9"/>
  <c r="I2197" i="9"/>
  <c r="J2197" i="9"/>
  <c r="K2197" i="9"/>
  <c r="L2197" i="9"/>
  <c r="M2197" i="9"/>
  <c r="H2198" i="9"/>
  <c r="I2198" i="9"/>
  <c r="J2198" i="9"/>
  <c r="K2198" i="9"/>
  <c r="L2198" i="9"/>
  <c r="M2198" i="9"/>
  <c r="H2199" i="9"/>
  <c r="I2199" i="9"/>
  <c r="J2199" i="9"/>
  <c r="K2199" i="9"/>
  <c r="L2199" i="9"/>
  <c r="M2199" i="9"/>
  <c r="H2200" i="9"/>
  <c r="I2200" i="9"/>
  <c r="J2200" i="9"/>
  <c r="K2200" i="9"/>
  <c r="L2200" i="9"/>
  <c r="M2200" i="9"/>
  <c r="H2201" i="9"/>
  <c r="I2201" i="9"/>
  <c r="J2201" i="9"/>
  <c r="K2201" i="9"/>
  <c r="L2201" i="9"/>
  <c r="M2201" i="9"/>
  <c r="H2202" i="9"/>
  <c r="I2202" i="9"/>
  <c r="J2202" i="9"/>
  <c r="K2202" i="9"/>
  <c r="L2202" i="9"/>
  <c r="M2202" i="9"/>
  <c r="H2203" i="9"/>
  <c r="I2203" i="9"/>
  <c r="J2203" i="9"/>
  <c r="K2203" i="9"/>
  <c r="L2203" i="9"/>
  <c r="M2203" i="9"/>
  <c r="H2204" i="9"/>
  <c r="I2204" i="9"/>
  <c r="J2204" i="9"/>
  <c r="K2204" i="9"/>
  <c r="L2204" i="9"/>
  <c r="M2204" i="9"/>
  <c r="H2205" i="9"/>
  <c r="I2205" i="9"/>
  <c r="J2205" i="9"/>
  <c r="K2205" i="9"/>
  <c r="L2205" i="9"/>
  <c r="M2205" i="9"/>
  <c r="H2206" i="9"/>
  <c r="I2206" i="9"/>
  <c r="J2206" i="9"/>
  <c r="K2206" i="9"/>
  <c r="L2206" i="9"/>
  <c r="M2206" i="9"/>
  <c r="H2207" i="9"/>
  <c r="I2207" i="9"/>
  <c r="J2207" i="9"/>
  <c r="K2207" i="9"/>
  <c r="L2207" i="9"/>
  <c r="M2207" i="9"/>
  <c r="H2208" i="9"/>
  <c r="I2208" i="9"/>
  <c r="J2208" i="9"/>
  <c r="K2208" i="9"/>
  <c r="L2208" i="9"/>
  <c r="M2208" i="9"/>
  <c r="H2209" i="9"/>
  <c r="I2209" i="9"/>
  <c r="J2209" i="9"/>
  <c r="K2209" i="9"/>
  <c r="L2209" i="9"/>
  <c r="M2209" i="9"/>
  <c r="H2210" i="9"/>
  <c r="I2210" i="9"/>
  <c r="J2210" i="9"/>
  <c r="K2210" i="9"/>
  <c r="L2210" i="9"/>
  <c r="M2210" i="9"/>
  <c r="H2211" i="9"/>
  <c r="I2211" i="9"/>
  <c r="J2211" i="9"/>
  <c r="K2211" i="9"/>
  <c r="L2211" i="9"/>
  <c r="M2211" i="9"/>
  <c r="H2212" i="9"/>
  <c r="I2212" i="9"/>
  <c r="J2212" i="9"/>
  <c r="K2212" i="9"/>
  <c r="L2212" i="9"/>
  <c r="M2212" i="9"/>
  <c r="H2213" i="9"/>
  <c r="I2213" i="9"/>
  <c r="J2213" i="9"/>
  <c r="K2213" i="9"/>
  <c r="L2213" i="9"/>
  <c r="M2213" i="9"/>
  <c r="H2214" i="9"/>
  <c r="I2214" i="9"/>
  <c r="J2214" i="9"/>
  <c r="K2214" i="9"/>
  <c r="L2214" i="9"/>
  <c r="M2214" i="9"/>
  <c r="H2215" i="9"/>
  <c r="I2215" i="9"/>
  <c r="J2215" i="9"/>
  <c r="K2215" i="9"/>
  <c r="L2215" i="9"/>
  <c r="M2215" i="9"/>
  <c r="H2216" i="9"/>
  <c r="I2216" i="9"/>
  <c r="J2216" i="9"/>
  <c r="K2216" i="9"/>
  <c r="L2216" i="9"/>
  <c r="M2216" i="9"/>
  <c r="H2217" i="9"/>
  <c r="I2217" i="9"/>
  <c r="J2217" i="9"/>
  <c r="K2217" i="9"/>
  <c r="L2217" i="9"/>
  <c r="M2217" i="9"/>
  <c r="H2218" i="9"/>
  <c r="I2218" i="9"/>
  <c r="J2218" i="9"/>
  <c r="K2218" i="9"/>
  <c r="L2218" i="9"/>
  <c r="M2218" i="9"/>
  <c r="H2219" i="9"/>
  <c r="I2219" i="9"/>
  <c r="J2219" i="9"/>
  <c r="K2219" i="9"/>
  <c r="L2219" i="9"/>
  <c r="M2219" i="9"/>
  <c r="H2220" i="9"/>
  <c r="I2220" i="9"/>
  <c r="J2220" i="9"/>
  <c r="K2220" i="9"/>
  <c r="L2220" i="9"/>
  <c r="M2220" i="9"/>
  <c r="H2221" i="9"/>
  <c r="I2221" i="9"/>
  <c r="J2221" i="9"/>
  <c r="K2221" i="9"/>
  <c r="L2221" i="9"/>
  <c r="M2221" i="9"/>
  <c r="H2222" i="9"/>
  <c r="I2222" i="9"/>
  <c r="J2222" i="9"/>
  <c r="K2222" i="9"/>
  <c r="L2222" i="9"/>
  <c r="M2222" i="9"/>
  <c r="H2223" i="9"/>
  <c r="I2223" i="9"/>
  <c r="J2223" i="9"/>
  <c r="K2223" i="9"/>
  <c r="L2223" i="9"/>
  <c r="M2223" i="9"/>
  <c r="H2224" i="9"/>
  <c r="I2224" i="9"/>
  <c r="J2224" i="9"/>
  <c r="K2224" i="9"/>
  <c r="L2224" i="9"/>
  <c r="M2224" i="9"/>
  <c r="H2225" i="9"/>
  <c r="I2225" i="9"/>
  <c r="J2225" i="9"/>
  <c r="K2225" i="9"/>
  <c r="L2225" i="9"/>
  <c r="M2225" i="9"/>
  <c r="H2226" i="9"/>
  <c r="I2226" i="9"/>
  <c r="J2226" i="9"/>
  <c r="K2226" i="9"/>
  <c r="L2226" i="9"/>
  <c r="M2226" i="9"/>
  <c r="H2227" i="9"/>
  <c r="I2227" i="9"/>
  <c r="J2227" i="9"/>
  <c r="K2227" i="9"/>
  <c r="L2227" i="9"/>
  <c r="M2227" i="9"/>
  <c r="H2228" i="9"/>
  <c r="I2228" i="9"/>
  <c r="J2228" i="9"/>
  <c r="K2228" i="9"/>
  <c r="L2228" i="9"/>
  <c r="M2228" i="9"/>
  <c r="H2229" i="9"/>
  <c r="I2229" i="9"/>
  <c r="J2229" i="9"/>
  <c r="K2229" i="9"/>
  <c r="L2229" i="9"/>
  <c r="M2229" i="9"/>
  <c r="H2230" i="9"/>
  <c r="I2230" i="9"/>
  <c r="J2230" i="9"/>
  <c r="K2230" i="9"/>
  <c r="L2230" i="9"/>
  <c r="M2230" i="9"/>
  <c r="H2231" i="9"/>
  <c r="I2231" i="9"/>
  <c r="J2231" i="9"/>
  <c r="K2231" i="9"/>
  <c r="L2231" i="9"/>
  <c r="M2231" i="9"/>
  <c r="H2232" i="9"/>
  <c r="I2232" i="9"/>
  <c r="J2232" i="9"/>
  <c r="K2232" i="9"/>
  <c r="L2232" i="9"/>
  <c r="M2232" i="9"/>
  <c r="H2233" i="9"/>
  <c r="I2233" i="9"/>
  <c r="J2233" i="9"/>
  <c r="K2233" i="9"/>
  <c r="L2233" i="9"/>
  <c r="M2233" i="9"/>
  <c r="H2234" i="9"/>
  <c r="I2234" i="9"/>
  <c r="J2234" i="9"/>
  <c r="K2234" i="9"/>
  <c r="L2234" i="9"/>
  <c r="M2234" i="9"/>
  <c r="H2235" i="9"/>
  <c r="I2235" i="9"/>
  <c r="J2235" i="9"/>
  <c r="K2235" i="9"/>
  <c r="L2235" i="9"/>
  <c r="M2235" i="9"/>
  <c r="H2236" i="9"/>
  <c r="I2236" i="9"/>
  <c r="J2236" i="9"/>
  <c r="K2236" i="9"/>
  <c r="L2236" i="9"/>
  <c r="M2236" i="9"/>
  <c r="H2237" i="9"/>
  <c r="I2237" i="9"/>
  <c r="J2237" i="9"/>
  <c r="K2237" i="9"/>
  <c r="L2237" i="9"/>
  <c r="M2237" i="9"/>
  <c r="H2238" i="9"/>
  <c r="I2238" i="9"/>
  <c r="J2238" i="9"/>
  <c r="K2238" i="9"/>
  <c r="L2238" i="9"/>
  <c r="M2238" i="9"/>
  <c r="H2239" i="9"/>
  <c r="I2239" i="9"/>
  <c r="J2239" i="9"/>
  <c r="K2239" i="9"/>
  <c r="L2239" i="9"/>
  <c r="M2239" i="9"/>
  <c r="H2240" i="9"/>
  <c r="I2240" i="9"/>
  <c r="J2240" i="9"/>
  <c r="K2240" i="9"/>
  <c r="L2240" i="9"/>
  <c r="M2240" i="9"/>
  <c r="H2241" i="9"/>
  <c r="I2241" i="9"/>
  <c r="J2241" i="9"/>
  <c r="K2241" i="9"/>
  <c r="L2241" i="9"/>
  <c r="M2241" i="9"/>
  <c r="H2242" i="9"/>
  <c r="I2242" i="9"/>
  <c r="J2242" i="9"/>
  <c r="K2242" i="9"/>
  <c r="L2242" i="9"/>
  <c r="M2242" i="9"/>
  <c r="H2243" i="9"/>
  <c r="I2243" i="9"/>
  <c r="J2243" i="9"/>
  <c r="K2243" i="9"/>
  <c r="L2243" i="9"/>
  <c r="M2243" i="9"/>
  <c r="H2244" i="9"/>
  <c r="I2244" i="9"/>
  <c r="J2244" i="9"/>
  <c r="K2244" i="9"/>
  <c r="L2244" i="9"/>
  <c r="M2244" i="9"/>
  <c r="H2245" i="9"/>
  <c r="I2245" i="9"/>
  <c r="J2245" i="9"/>
  <c r="K2245" i="9"/>
  <c r="L2245" i="9"/>
  <c r="M2245" i="9"/>
  <c r="H2246" i="9"/>
  <c r="I2246" i="9"/>
  <c r="J2246" i="9"/>
  <c r="K2246" i="9"/>
  <c r="L2246" i="9"/>
  <c r="M2246" i="9"/>
  <c r="H2247" i="9"/>
  <c r="I2247" i="9"/>
  <c r="J2247" i="9"/>
  <c r="K2247" i="9"/>
  <c r="L2247" i="9"/>
  <c r="M2247" i="9"/>
  <c r="H2248" i="9"/>
  <c r="I2248" i="9"/>
  <c r="J2248" i="9"/>
  <c r="K2248" i="9"/>
  <c r="L2248" i="9"/>
  <c r="M2248" i="9"/>
  <c r="H2249" i="9"/>
  <c r="I2249" i="9"/>
  <c r="J2249" i="9"/>
  <c r="K2249" i="9"/>
  <c r="L2249" i="9"/>
  <c r="M2249" i="9"/>
  <c r="H2250" i="9"/>
  <c r="I2250" i="9"/>
  <c r="J2250" i="9"/>
  <c r="K2250" i="9"/>
  <c r="L2250" i="9"/>
  <c r="M2250" i="9"/>
  <c r="H2251" i="9"/>
  <c r="I2251" i="9"/>
  <c r="J2251" i="9"/>
  <c r="K2251" i="9"/>
  <c r="L2251" i="9"/>
  <c r="M2251" i="9"/>
  <c r="H2252" i="9"/>
  <c r="I2252" i="9"/>
  <c r="J2252" i="9"/>
  <c r="K2252" i="9"/>
  <c r="L2252" i="9"/>
  <c r="M2252" i="9"/>
  <c r="H2253" i="9"/>
  <c r="I2253" i="9"/>
  <c r="J2253" i="9"/>
  <c r="K2253" i="9"/>
  <c r="L2253" i="9"/>
  <c r="M2253" i="9"/>
  <c r="H2254" i="9"/>
  <c r="I2254" i="9"/>
  <c r="J2254" i="9"/>
  <c r="K2254" i="9"/>
  <c r="L2254" i="9"/>
  <c r="M2254" i="9"/>
  <c r="H2255" i="9"/>
  <c r="I2255" i="9"/>
  <c r="J2255" i="9"/>
  <c r="K2255" i="9"/>
  <c r="L2255" i="9"/>
  <c r="M2255" i="9"/>
  <c r="H2256" i="9"/>
  <c r="I2256" i="9"/>
  <c r="J2256" i="9"/>
  <c r="K2256" i="9"/>
  <c r="L2256" i="9"/>
  <c r="M2256" i="9"/>
  <c r="H2257" i="9"/>
  <c r="I2257" i="9"/>
  <c r="J2257" i="9"/>
  <c r="K2257" i="9"/>
  <c r="L2257" i="9"/>
  <c r="M2257" i="9"/>
  <c r="H2258" i="9"/>
  <c r="I2258" i="9"/>
  <c r="J2258" i="9"/>
  <c r="K2258" i="9"/>
  <c r="L2258" i="9"/>
  <c r="M2258" i="9"/>
  <c r="H2259" i="9"/>
  <c r="I2259" i="9"/>
  <c r="J2259" i="9"/>
  <c r="K2259" i="9"/>
  <c r="L2259" i="9"/>
  <c r="M2259" i="9"/>
  <c r="H2260" i="9"/>
  <c r="I2260" i="9"/>
  <c r="J2260" i="9"/>
  <c r="K2260" i="9"/>
  <c r="L2260" i="9"/>
  <c r="M2260" i="9"/>
  <c r="H2261" i="9"/>
  <c r="I2261" i="9"/>
  <c r="J2261" i="9"/>
  <c r="K2261" i="9"/>
  <c r="L2261" i="9"/>
  <c r="M2261" i="9"/>
  <c r="H2262" i="9"/>
  <c r="I2262" i="9"/>
  <c r="J2262" i="9"/>
  <c r="K2262" i="9"/>
  <c r="L2262" i="9"/>
  <c r="M2262" i="9"/>
  <c r="H2263" i="9"/>
  <c r="I2263" i="9"/>
  <c r="J2263" i="9"/>
  <c r="K2263" i="9"/>
  <c r="L2263" i="9"/>
  <c r="M2263" i="9"/>
  <c r="H2264" i="9"/>
  <c r="I2264" i="9"/>
  <c r="J2264" i="9"/>
  <c r="K2264" i="9"/>
  <c r="L2264" i="9"/>
  <c r="M2264" i="9"/>
  <c r="H2265" i="9"/>
  <c r="I2265" i="9"/>
  <c r="J2265" i="9"/>
  <c r="K2265" i="9"/>
  <c r="L2265" i="9"/>
  <c r="M2265" i="9"/>
  <c r="H2266" i="9"/>
  <c r="I2266" i="9"/>
  <c r="J2266" i="9"/>
  <c r="K2266" i="9"/>
  <c r="L2266" i="9"/>
  <c r="M2266" i="9"/>
  <c r="H2267" i="9"/>
  <c r="I2267" i="9"/>
  <c r="J2267" i="9"/>
  <c r="K2267" i="9"/>
  <c r="L2267" i="9"/>
  <c r="M2267" i="9"/>
  <c r="H2268" i="9"/>
  <c r="I2268" i="9"/>
  <c r="J2268" i="9"/>
  <c r="K2268" i="9"/>
  <c r="L2268" i="9"/>
  <c r="M2268" i="9"/>
  <c r="H2269" i="9"/>
  <c r="I2269" i="9"/>
  <c r="J2269" i="9"/>
  <c r="K2269" i="9"/>
  <c r="L2269" i="9"/>
  <c r="M2269" i="9"/>
  <c r="H2270" i="9"/>
  <c r="I2270" i="9"/>
  <c r="J2270" i="9"/>
  <c r="K2270" i="9"/>
  <c r="L2270" i="9"/>
  <c r="M2270" i="9"/>
  <c r="H2271" i="9"/>
  <c r="I2271" i="9"/>
  <c r="J2271" i="9"/>
  <c r="K2271" i="9"/>
  <c r="L2271" i="9"/>
  <c r="M2271" i="9"/>
  <c r="H2272" i="9"/>
  <c r="I2272" i="9"/>
  <c r="J2272" i="9"/>
  <c r="K2272" i="9"/>
  <c r="L2272" i="9"/>
  <c r="M2272" i="9"/>
  <c r="H2273" i="9"/>
  <c r="I2273" i="9"/>
  <c r="J2273" i="9"/>
  <c r="K2273" i="9"/>
  <c r="L2273" i="9"/>
  <c r="M2273" i="9"/>
  <c r="H2274" i="9"/>
  <c r="I2274" i="9"/>
  <c r="J2274" i="9"/>
  <c r="K2274" i="9"/>
  <c r="L2274" i="9"/>
  <c r="M2274" i="9"/>
  <c r="H2275" i="9"/>
  <c r="I2275" i="9"/>
  <c r="J2275" i="9"/>
  <c r="K2275" i="9"/>
  <c r="L2275" i="9"/>
  <c r="M2275" i="9"/>
  <c r="H2276" i="9"/>
  <c r="I2276" i="9"/>
  <c r="J2276" i="9"/>
  <c r="K2276" i="9"/>
  <c r="L2276" i="9"/>
  <c r="M2276" i="9"/>
  <c r="H2277" i="9"/>
  <c r="I2277" i="9"/>
  <c r="J2277" i="9"/>
  <c r="K2277" i="9"/>
  <c r="L2277" i="9"/>
  <c r="M2277" i="9"/>
  <c r="H2278" i="9"/>
  <c r="I2278" i="9"/>
  <c r="J2278" i="9"/>
  <c r="K2278" i="9"/>
  <c r="L2278" i="9"/>
  <c r="M2278" i="9"/>
  <c r="H2279" i="9"/>
  <c r="I2279" i="9"/>
  <c r="J2279" i="9"/>
  <c r="K2279" i="9"/>
  <c r="L2279" i="9"/>
  <c r="M2279" i="9"/>
  <c r="H2280" i="9"/>
  <c r="I2280" i="9"/>
  <c r="J2280" i="9"/>
  <c r="K2280" i="9"/>
  <c r="L2280" i="9"/>
  <c r="M2280" i="9"/>
  <c r="H2281" i="9"/>
  <c r="I2281" i="9"/>
  <c r="J2281" i="9"/>
  <c r="K2281" i="9"/>
  <c r="L2281" i="9"/>
  <c r="M2281" i="9"/>
  <c r="H2282" i="9"/>
  <c r="I2282" i="9"/>
  <c r="J2282" i="9"/>
  <c r="K2282" i="9"/>
  <c r="L2282" i="9"/>
  <c r="M2282" i="9"/>
  <c r="H2283" i="9"/>
  <c r="I2283" i="9"/>
  <c r="J2283" i="9"/>
  <c r="K2283" i="9"/>
  <c r="L2283" i="9"/>
  <c r="M2283" i="9"/>
  <c r="H2284" i="9"/>
  <c r="I2284" i="9"/>
  <c r="J2284" i="9"/>
  <c r="K2284" i="9"/>
  <c r="L2284" i="9"/>
  <c r="M2284" i="9"/>
  <c r="H2285" i="9"/>
  <c r="I2285" i="9"/>
  <c r="J2285" i="9"/>
  <c r="K2285" i="9"/>
  <c r="L2285" i="9"/>
  <c r="M2285" i="9"/>
  <c r="H2286" i="9"/>
  <c r="I2286" i="9"/>
  <c r="J2286" i="9"/>
  <c r="K2286" i="9"/>
  <c r="L2286" i="9"/>
  <c r="M2286" i="9"/>
  <c r="H2287" i="9"/>
  <c r="I2287" i="9"/>
  <c r="J2287" i="9"/>
  <c r="K2287" i="9"/>
  <c r="L2287" i="9"/>
  <c r="M2287" i="9"/>
  <c r="H2288" i="9"/>
  <c r="I2288" i="9"/>
  <c r="J2288" i="9"/>
  <c r="K2288" i="9"/>
  <c r="L2288" i="9"/>
  <c r="M2288" i="9"/>
  <c r="H2289" i="9"/>
  <c r="I2289" i="9"/>
  <c r="J2289" i="9"/>
  <c r="K2289" i="9"/>
  <c r="L2289" i="9"/>
  <c r="M2289" i="9"/>
  <c r="H2290" i="9"/>
  <c r="I2290" i="9"/>
  <c r="J2290" i="9"/>
  <c r="K2290" i="9"/>
  <c r="L2290" i="9"/>
  <c r="M2290" i="9"/>
  <c r="H2291" i="9"/>
  <c r="I2291" i="9"/>
  <c r="J2291" i="9"/>
  <c r="K2291" i="9"/>
  <c r="L2291" i="9"/>
  <c r="M2291" i="9"/>
  <c r="H2292" i="9"/>
  <c r="I2292" i="9"/>
  <c r="J2292" i="9"/>
  <c r="K2292" i="9"/>
  <c r="L2292" i="9"/>
  <c r="M2292" i="9"/>
  <c r="H2293" i="9"/>
  <c r="I2293" i="9"/>
  <c r="J2293" i="9"/>
  <c r="K2293" i="9"/>
  <c r="L2293" i="9"/>
  <c r="M2293" i="9"/>
  <c r="H2294" i="9"/>
  <c r="I2294" i="9"/>
  <c r="J2294" i="9"/>
  <c r="K2294" i="9"/>
  <c r="L2294" i="9"/>
  <c r="M2294" i="9"/>
  <c r="H2295" i="9"/>
  <c r="I2295" i="9"/>
  <c r="J2295" i="9"/>
  <c r="K2295" i="9"/>
  <c r="L2295" i="9"/>
  <c r="M2295" i="9"/>
  <c r="H2296" i="9"/>
  <c r="I2296" i="9"/>
  <c r="J2296" i="9"/>
  <c r="K2296" i="9"/>
  <c r="L2296" i="9"/>
  <c r="M2296" i="9"/>
  <c r="H2297" i="9"/>
  <c r="I2297" i="9"/>
  <c r="J2297" i="9"/>
  <c r="K2297" i="9"/>
  <c r="L2297" i="9"/>
  <c r="M2297" i="9"/>
  <c r="H2298" i="9"/>
  <c r="I2298" i="9"/>
  <c r="J2298" i="9"/>
  <c r="K2298" i="9"/>
  <c r="L2298" i="9"/>
  <c r="M2298" i="9"/>
  <c r="H2299" i="9"/>
  <c r="I2299" i="9"/>
  <c r="J2299" i="9"/>
  <c r="K2299" i="9"/>
  <c r="L2299" i="9"/>
  <c r="M2299" i="9"/>
  <c r="H2300" i="9"/>
  <c r="I2300" i="9"/>
  <c r="J2300" i="9"/>
  <c r="K2300" i="9"/>
  <c r="L2300" i="9"/>
  <c r="M2300" i="9"/>
  <c r="H2301" i="9"/>
  <c r="I2301" i="9"/>
  <c r="J2301" i="9"/>
  <c r="K2301" i="9"/>
  <c r="L2301" i="9"/>
  <c r="M2301" i="9"/>
  <c r="H2302" i="9"/>
  <c r="I2302" i="9"/>
  <c r="J2302" i="9"/>
  <c r="K2302" i="9"/>
  <c r="L2302" i="9"/>
  <c r="M2302" i="9"/>
  <c r="H2303" i="9"/>
  <c r="I2303" i="9"/>
  <c r="J2303" i="9"/>
  <c r="K2303" i="9"/>
  <c r="L2303" i="9"/>
  <c r="M2303" i="9"/>
  <c r="H2304" i="9"/>
  <c r="I2304" i="9"/>
  <c r="J2304" i="9"/>
  <c r="K2304" i="9"/>
  <c r="L2304" i="9"/>
  <c r="M2304" i="9"/>
  <c r="H2305" i="9"/>
  <c r="I2305" i="9"/>
  <c r="J2305" i="9"/>
  <c r="K2305" i="9"/>
  <c r="L2305" i="9"/>
  <c r="M2305" i="9"/>
  <c r="H2306" i="9"/>
  <c r="I2306" i="9"/>
  <c r="J2306" i="9"/>
  <c r="K2306" i="9"/>
  <c r="L2306" i="9"/>
  <c r="M2306" i="9"/>
  <c r="H2307" i="9"/>
  <c r="I2307" i="9"/>
  <c r="J2307" i="9"/>
  <c r="K2307" i="9"/>
  <c r="L2307" i="9"/>
  <c r="M2307" i="9"/>
  <c r="H2308" i="9"/>
  <c r="I2308" i="9"/>
  <c r="J2308" i="9"/>
  <c r="K2308" i="9"/>
  <c r="L2308" i="9"/>
  <c r="M2308" i="9"/>
  <c r="H2309" i="9"/>
  <c r="I2309" i="9"/>
  <c r="J2309" i="9"/>
  <c r="K2309" i="9"/>
  <c r="L2309" i="9"/>
  <c r="M2309" i="9"/>
  <c r="H2310" i="9"/>
  <c r="I2310" i="9"/>
  <c r="J2310" i="9"/>
  <c r="K2310" i="9"/>
  <c r="L2310" i="9"/>
  <c r="M2310" i="9"/>
  <c r="H2311" i="9"/>
  <c r="I2311" i="9"/>
  <c r="J2311" i="9"/>
  <c r="K2311" i="9"/>
  <c r="L2311" i="9"/>
  <c r="M2311" i="9"/>
  <c r="H2312" i="9"/>
  <c r="I2312" i="9"/>
  <c r="J2312" i="9"/>
  <c r="K2312" i="9"/>
  <c r="L2312" i="9"/>
  <c r="M2312" i="9"/>
  <c r="H2313" i="9"/>
  <c r="I2313" i="9"/>
  <c r="J2313" i="9"/>
  <c r="K2313" i="9"/>
  <c r="L2313" i="9"/>
  <c r="M2313" i="9"/>
  <c r="H2314" i="9"/>
  <c r="I2314" i="9"/>
  <c r="J2314" i="9"/>
  <c r="K2314" i="9"/>
  <c r="L2314" i="9"/>
  <c r="M2314" i="9"/>
  <c r="H2315" i="9"/>
  <c r="I2315" i="9"/>
  <c r="J2315" i="9"/>
  <c r="K2315" i="9"/>
  <c r="L2315" i="9"/>
  <c r="M2315" i="9"/>
  <c r="H2316" i="9"/>
  <c r="I2316" i="9"/>
  <c r="J2316" i="9"/>
  <c r="K2316" i="9"/>
  <c r="L2316" i="9"/>
  <c r="M2316" i="9"/>
  <c r="H2317" i="9"/>
  <c r="I2317" i="9"/>
  <c r="J2317" i="9"/>
  <c r="K2317" i="9"/>
  <c r="L2317" i="9"/>
  <c r="M2317" i="9"/>
  <c r="H2318" i="9"/>
  <c r="I2318" i="9"/>
  <c r="J2318" i="9"/>
  <c r="K2318" i="9"/>
  <c r="L2318" i="9"/>
  <c r="M2318" i="9"/>
  <c r="H2319" i="9"/>
  <c r="I2319" i="9"/>
  <c r="J2319" i="9"/>
  <c r="K2319" i="9"/>
  <c r="L2319" i="9"/>
  <c r="M2319" i="9"/>
  <c r="H2320" i="9"/>
  <c r="I2320" i="9"/>
  <c r="J2320" i="9"/>
  <c r="K2320" i="9"/>
  <c r="L2320" i="9"/>
  <c r="M2320" i="9"/>
  <c r="H2321" i="9"/>
  <c r="I2321" i="9"/>
  <c r="J2321" i="9"/>
  <c r="K2321" i="9"/>
  <c r="L2321" i="9"/>
  <c r="M2321" i="9"/>
  <c r="H2322" i="9"/>
  <c r="I2322" i="9"/>
  <c r="J2322" i="9"/>
  <c r="K2322" i="9"/>
  <c r="L2322" i="9"/>
  <c r="M2322" i="9"/>
  <c r="H2323" i="9"/>
  <c r="I2323" i="9"/>
  <c r="J2323" i="9"/>
  <c r="K2323" i="9"/>
  <c r="L2323" i="9"/>
  <c r="M2323" i="9"/>
  <c r="H2324" i="9"/>
  <c r="I2324" i="9"/>
  <c r="J2324" i="9"/>
  <c r="K2324" i="9"/>
  <c r="L2324" i="9"/>
  <c r="M2324" i="9"/>
  <c r="H2325" i="9"/>
  <c r="I2325" i="9"/>
  <c r="J2325" i="9"/>
  <c r="K2325" i="9"/>
  <c r="L2325" i="9"/>
  <c r="M2325" i="9"/>
  <c r="H2326" i="9"/>
  <c r="I2326" i="9"/>
  <c r="J2326" i="9"/>
  <c r="K2326" i="9"/>
  <c r="L2326" i="9"/>
  <c r="M2326" i="9"/>
  <c r="H2327" i="9"/>
  <c r="I2327" i="9"/>
  <c r="J2327" i="9"/>
  <c r="K2327" i="9"/>
  <c r="L2327" i="9"/>
  <c r="M2327" i="9"/>
  <c r="H2328" i="9"/>
  <c r="I2328" i="9"/>
  <c r="J2328" i="9"/>
  <c r="K2328" i="9"/>
  <c r="L2328" i="9"/>
  <c r="M2328" i="9"/>
  <c r="H2329" i="9"/>
  <c r="I2329" i="9"/>
  <c r="J2329" i="9"/>
  <c r="K2329" i="9"/>
  <c r="L2329" i="9"/>
  <c r="M2329" i="9"/>
  <c r="H2330" i="9"/>
  <c r="I2330" i="9"/>
  <c r="J2330" i="9"/>
  <c r="K2330" i="9"/>
  <c r="L2330" i="9"/>
  <c r="M2330" i="9"/>
  <c r="H2331" i="9"/>
  <c r="I2331" i="9"/>
  <c r="J2331" i="9"/>
  <c r="K2331" i="9"/>
  <c r="L2331" i="9"/>
  <c r="M2331" i="9"/>
  <c r="H2332" i="9"/>
  <c r="I2332" i="9"/>
  <c r="J2332" i="9"/>
  <c r="K2332" i="9"/>
  <c r="L2332" i="9"/>
  <c r="M2332" i="9"/>
  <c r="H2333" i="9"/>
  <c r="I2333" i="9"/>
  <c r="J2333" i="9"/>
  <c r="K2333" i="9"/>
  <c r="L2333" i="9"/>
  <c r="M2333" i="9"/>
  <c r="H2334" i="9"/>
  <c r="I2334" i="9"/>
  <c r="J2334" i="9"/>
  <c r="K2334" i="9"/>
  <c r="L2334" i="9"/>
  <c r="M2334" i="9"/>
  <c r="H2335" i="9"/>
  <c r="I2335" i="9"/>
  <c r="J2335" i="9"/>
  <c r="K2335" i="9"/>
  <c r="L2335" i="9"/>
  <c r="M2335" i="9"/>
  <c r="H2336" i="9"/>
  <c r="I2336" i="9"/>
  <c r="J2336" i="9"/>
  <c r="K2336" i="9"/>
  <c r="L2336" i="9"/>
  <c r="M2336" i="9"/>
  <c r="H2337" i="9"/>
  <c r="I2337" i="9"/>
  <c r="J2337" i="9"/>
  <c r="K2337" i="9"/>
  <c r="L2337" i="9"/>
  <c r="M2337" i="9"/>
  <c r="H2338" i="9"/>
  <c r="I2338" i="9"/>
  <c r="J2338" i="9"/>
  <c r="K2338" i="9"/>
  <c r="L2338" i="9"/>
  <c r="M2338" i="9"/>
  <c r="H2339" i="9"/>
  <c r="I2339" i="9"/>
  <c r="J2339" i="9"/>
  <c r="K2339" i="9"/>
  <c r="L2339" i="9"/>
  <c r="M2339" i="9"/>
  <c r="H2340" i="9"/>
  <c r="I2340" i="9"/>
  <c r="J2340" i="9"/>
  <c r="K2340" i="9"/>
  <c r="L2340" i="9"/>
  <c r="M2340" i="9"/>
  <c r="H2341" i="9"/>
  <c r="I2341" i="9"/>
  <c r="J2341" i="9"/>
  <c r="K2341" i="9"/>
  <c r="L2341" i="9"/>
  <c r="M2341" i="9"/>
  <c r="H2342" i="9"/>
  <c r="I2342" i="9"/>
  <c r="J2342" i="9"/>
  <c r="K2342" i="9"/>
  <c r="L2342" i="9"/>
  <c r="M2342" i="9"/>
  <c r="H2343" i="9"/>
  <c r="I2343" i="9"/>
  <c r="J2343" i="9"/>
  <c r="K2343" i="9"/>
  <c r="L2343" i="9"/>
  <c r="M2343" i="9"/>
  <c r="H2344" i="9"/>
  <c r="I2344" i="9"/>
  <c r="J2344" i="9"/>
  <c r="K2344" i="9"/>
  <c r="L2344" i="9"/>
  <c r="M2344" i="9"/>
  <c r="H2345" i="9"/>
  <c r="I2345" i="9"/>
  <c r="J2345" i="9"/>
  <c r="K2345" i="9"/>
  <c r="L2345" i="9"/>
  <c r="M2345" i="9"/>
  <c r="H2346" i="9"/>
  <c r="I2346" i="9"/>
  <c r="J2346" i="9"/>
  <c r="K2346" i="9"/>
  <c r="L2346" i="9"/>
  <c r="M2346" i="9"/>
  <c r="H2347" i="9"/>
  <c r="I2347" i="9"/>
  <c r="J2347" i="9"/>
  <c r="K2347" i="9"/>
  <c r="L2347" i="9"/>
  <c r="M2347" i="9"/>
  <c r="H2348" i="9"/>
  <c r="I2348" i="9"/>
  <c r="J2348" i="9"/>
  <c r="K2348" i="9"/>
  <c r="L2348" i="9"/>
  <c r="M2348" i="9"/>
  <c r="H2349" i="9"/>
  <c r="I2349" i="9"/>
  <c r="J2349" i="9"/>
  <c r="K2349" i="9"/>
  <c r="L2349" i="9"/>
  <c r="M2349" i="9"/>
  <c r="H2350" i="9"/>
  <c r="I2350" i="9"/>
  <c r="J2350" i="9"/>
  <c r="K2350" i="9"/>
  <c r="L2350" i="9"/>
  <c r="M2350" i="9"/>
  <c r="H2351" i="9"/>
  <c r="I2351" i="9"/>
  <c r="J2351" i="9"/>
  <c r="K2351" i="9"/>
  <c r="L2351" i="9"/>
  <c r="M2351" i="9"/>
  <c r="H2352" i="9"/>
  <c r="I2352" i="9"/>
  <c r="J2352" i="9"/>
  <c r="K2352" i="9"/>
  <c r="L2352" i="9"/>
  <c r="M2352" i="9"/>
  <c r="H2353" i="9"/>
  <c r="I2353" i="9"/>
  <c r="J2353" i="9"/>
  <c r="K2353" i="9"/>
  <c r="L2353" i="9"/>
  <c r="M2353" i="9"/>
  <c r="H2354" i="9"/>
  <c r="I2354" i="9"/>
  <c r="J2354" i="9"/>
  <c r="K2354" i="9"/>
  <c r="L2354" i="9"/>
  <c r="M2354" i="9"/>
  <c r="H2355" i="9"/>
  <c r="I2355" i="9"/>
  <c r="J2355" i="9"/>
  <c r="K2355" i="9"/>
  <c r="L2355" i="9"/>
  <c r="M2355" i="9"/>
  <c r="H2356" i="9"/>
  <c r="I2356" i="9"/>
  <c r="J2356" i="9"/>
  <c r="K2356" i="9"/>
  <c r="L2356" i="9"/>
  <c r="M2356" i="9"/>
  <c r="H2357" i="9"/>
  <c r="I2357" i="9"/>
  <c r="J2357" i="9"/>
  <c r="K2357" i="9"/>
  <c r="L2357" i="9"/>
  <c r="M2357" i="9"/>
  <c r="H2358" i="9"/>
  <c r="I2358" i="9"/>
  <c r="J2358" i="9"/>
  <c r="K2358" i="9"/>
  <c r="L2358" i="9"/>
  <c r="M2358" i="9"/>
  <c r="H2359" i="9"/>
  <c r="I2359" i="9"/>
  <c r="J2359" i="9"/>
  <c r="K2359" i="9"/>
  <c r="L2359" i="9"/>
  <c r="M2359" i="9"/>
  <c r="H2360" i="9"/>
  <c r="I2360" i="9"/>
  <c r="J2360" i="9"/>
  <c r="K2360" i="9"/>
  <c r="L2360" i="9"/>
  <c r="M2360" i="9"/>
  <c r="H2361" i="9"/>
  <c r="I2361" i="9"/>
  <c r="J2361" i="9"/>
  <c r="K2361" i="9"/>
  <c r="L2361" i="9"/>
  <c r="M2361" i="9"/>
  <c r="H2362" i="9"/>
  <c r="I2362" i="9"/>
  <c r="J2362" i="9"/>
  <c r="K2362" i="9"/>
  <c r="L2362" i="9"/>
  <c r="M2362" i="9"/>
  <c r="H2363" i="9"/>
  <c r="I2363" i="9"/>
  <c r="J2363" i="9"/>
  <c r="K2363" i="9"/>
  <c r="L2363" i="9"/>
  <c r="M2363" i="9"/>
  <c r="H2364" i="9"/>
  <c r="I2364" i="9"/>
  <c r="J2364" i="9"/>
  <c r="K2364" i="9"/>
  <c r="L2364" i="9"/>
  <c r="M2364" i="9"/>
  <c r="H2365" i="9"/>
  <c r="I2365" i="9"/>
  <c r="J2365" i="9"/>
  <c r="K2365" i="9"/>
  <c r="L2365" i="9"/>
  <c r="M2365" i="9"/>
  <c r="H2366" i="9"/>
  <c r="I2366" i="9"/>
  <c r="J2366" i="9"/>
  <c r="K2366" i="9"/>
  <c r="L2366" i="9"/>
  <c r="M2366" i="9"/>
  <c r="H2367" i="9"/>
  <c r="I2367" i="9"/>
  <c r="J2367" i="9"/>
  <c r="K2367" i="9"/>
  <c r="L2367" i="9"/>
  <c r="M2367" i="9"/>
  <c r="H2368" i="9"/>
  <c r="I2368" i="9"/>
  <c r="J2368" i="9"/>
  <c r="K2368" i="9"/>
  <c r="L2368" i="9"/>
  <c r="M2368" i="9"/>
  <c r="H2369" i="9"/>
  <c r="I2369" i="9"/>
  <c r="J2369" i="9"/>
  <c r="K2369" i="9"/>
  <c r="L2369" i="9"/>
  <c r="M2369" i="9"/>
  <c r="H2370" i="9"/>
  <c r="I2370" i="9"/>
  <c r="J2370" i="9"/>
  <c r="K2370" i="9"/>
  <c r="L2370" i="9"/>
  <c r="M2370" i="9"/>
  <c r="H2371" i="9"/>
  <c r="I2371" i="9"/>
  <c r="J2371" i="9"/>
  <c r="K2371" i="9"/>
  <c r="L2371" i="9"/>
  <c r="M2371" i="9"/>
  <c r="H2372" i="9"/>
  <c r="I2372" i="9"/>
  <c r="J2372" i="9"/>
  <c r="K2372" i="9"/>
  <c r="L2372" i="9"/>
  <c r="M2372" i="9"/>
  <c r="H2373" i="9"/>
  <c r="I2373" i="9"/>
  <c r="J2373" i="9"/>
  <c r="K2373" i="9"/>
  <c r="L2373" i="9"/>
  <c r="M2373" i="9"/>
  <c r="H2374" i="9"/>
  <c r="I2374" i="9"/>
  <c r="J2374" i="9"/>
  <c r="K2374" i="9"/>
  <c r="L2374" i="9"/>
  <c r="M2374" i="9"/>
  <c r="H2375" i="9"/>
  <c r="I2375" i="9"/>
  <c r="J2375" i="9"/>
  <c r="K2375" i="9"/>
  <c r="L2375" i="9"/>
  <c r="M2375" i="9"/>
  <c r="H2376" i="9"/>
  <c r="I2376" i="9"/>
  <c r="J2376" i="9"/>
  <c r="K2376" i="9"/>
  <c r="L2376" i="9"/>
  <c r="M2376" i="9"/>
  <c r="H2377" i="9"/>
  <c r="I2377" i="9"/>
  <c r="J2377" i="9"/>
  <c r="K2377" i="9"/>
  <c r="L2377" i="9"/>
  <c r="M2377" i="9"/>
  <c r="H2378" i="9"/>
  <c r="I2378" i="9"/>
  <c r="J2378" i="9"/>
  <c r="K2378" i="9"/>
  <c r="L2378" i="9"/>
  <c r="M2378" i="9"/>
  <c r="H2379" i="9"/>
  <c r="I2379" i="9"/>
  <c r="J2379" i="9"/>
  <c r="K2379" i="9"/>
  <c r="L2379" i="9"/>
  <c r="M2379" i="9"/>
  <c r="H2380" i="9"/>
  <c r="I2380" i="9"/>
  <c r="J2380" i="9"/>
  <c r="K2380" i="9"/>
  <c r="L2380" i="9"/>
  <c r="M2380" i="9"/>
  <c r="H2381" i="9"/>
  <c r="I2381" i="9"/>
  <c r="J2381" i="9"/>
  <c r="K2381" i="9"/>
  <c r="L2381" i="9"/>
  <c r="M2381" i="9"/>
  <c r="H2382" i="9"/>
  <c r="I2382" i="9"/>
  <c r="J2382" i="9"/>
  <c r="K2382" i="9"/>
  <c r="L2382" i="9"/>
  <c r="M2382" i="9"/>
  <c r="H2383" i="9"/>
  <c r="I2383" i="9"/>
  <c r="J2383" i="9"/>
  <c r="K2383" i="9"/>
  <c r="L2383" i="9"/>
  <c r="M2383" i="9"/>
  <c r="H2384" i="9"/>
  <c r="I2384" i="9"/>
  <c r="J2384" i="9"/>
  <c r="K2384" i="9"/>
  <c r="L2384" i="9"/>
  <c r="M2384" i="9"/>
  <c r="H2385" i="9"/>
  <c r="I2385" i="9"/>
  <c r="J2385" i="9"/>
  <c r="K2385" i="9"/>
  <c r="L2385" i="9"/>
  <c r="M2385" i="9"/>
  <c r="H2386" i="9"/>
  <c r="I2386" i="9"/>
  <c r="J2386" i="9"/>
  <c r="K2386" i="9"/>
  <c r="L2386" i="9"/>
  <c r="M2386" i="9"/>
  <c r="H2387" i="9"/>
  <c r="I2387" i="9"/>
  <c r="J2387" i="9"/>
  <c r="K2387" i="9"/>
  <c r="L2387" i="9"/>
  <c r="M2387" i="9"/>
  <c r="H2388" i="9"/>
  <c r="I2388" i="9"/>
  <c r="J2388" i="9"/>
  <c r="K2388" i="9"/>
  <c r="L2388" i="9"/>
  <c r="M2388" i="9"/>
  <c r="H2389" i="9"/>
  <c r="I2389" i="9"/>
  <c r="J2389" i="9"/>
  <c r="K2389" i="9"/>
  <c r="L2389" i="9"/>
  <c r="M2389" i="9"/>
  <c r="H2390" i="9"/>
  <c r="I2390" i="9"/>
  <c r="J2390" i="9"/>
  <c r="K2390" i="9"/>
  <c r="L2390" i="9"/>
  <c r="M2390" i="9"/>
  <c r="H2391" i="9"/>
  <c r="I2391" i="9"/>
  <c r="J2391" i="9"/>
  <c r="K2391" i="9"/>
  <c r="L2391" i="9"/>
  <c r="M2391" i="9"/>
  <c r="H2392" i="9"/>
  <c r="I2392" i="9"/>
  <c r="J2392" i="9"/>
  <c r="K2392" i="9"/>
  <c r="L2392" i="9"/>
  <c r="M2392" i="9"/>
  <c r="H2393" i="9"/>
  <c r="I2393" i="9"/>
  <c r="J2393" i="9"/>
  <c r="K2393" i="9"/>
  <c r="L2393" i="9"/>
  <c r="M2393" i="9"/>
  <c r="H2394" i="9"/>
  <c r="I2394" i="9"/>
  <c r="J2394" i="9"/>
  <c r="K2394" i="9"/>
  <c r="L2394" i="9"/>
  <c r="M2394" i="9"/>
  <c r="H2395" i="9"/>
  <c r="I2395" i="9"/>
  <c r="J2395" i="9"/>
  <c r="K2395" i="9"/>
  <c r="L2395" i="9"/>
  <c r="M2395" i="9"/>
  <c r="H2396" i="9"/>
  <c r="I2396" i="9"/>
  <c r="J2396" i="9"/>
  <c r="K2396" i="9"/>
  <c r="L2396" i="9"/>
  <c r="M2396" i="9"/>
  <c r="H2397" i="9"/>
  <c r="I2397" i="9"/>
  <c r="J2397" i="9"/>
  <c r="K2397" i="9"/>
  <c r="L2397" i="9"/>
  <c r="M2397" i="9"/>
  <c r="H2398" i="9"/>
  <c r="I2398" i="9"/>
  <c r="J2398" i="9"/>
  <c r="K2398" i="9"/>
  <c r="L2398" i="9"/>
  <c r="M2398" i="9"/>
  <c r="H2399" i="9"/>
  <c r="I2399" i="9"/>
  <c r="J2399" i="9"/>
  <c r="K2399" i="9"/>
  <c r="L2399" i="9"/>
  <c r="M2399" i="9"/>
  <c r="H2400" i="9"/>
  <c r="I2400" i="9"/>
  <c r="J2400" i="9"/>
  <c r="K2400" i="9"/>
  <c r="L2400" i="9"/>
  <c r="M2400" i="9"/>
  <c r="H2401" i="9"/>
  <c r="I2401" i="9"/>
  <c r="J2401" i="9"/>
  <c r="K2401" i="9"/>
  <c r="L2401" i="9"/>
  <c r="M2401" i="9"/>
  <c r="H2402" i="9"/>
  <c r="I2402" i="9"/>
  <c r="J2402" i="9"/>
  <c r="K2402" i="9"/>
  <c r="L2402" i="9"/>
  <c r="M2402" i="9"/>
  <c r="H2403" i="9"/>
  <c r="I2403" i="9"/>
  <c r="J2403" i="9"/>
  <c r="K2403" i="9"/>
  <c r="L2403" i="9"/>
  <c r="M2403" i="9"/>
  <c r="H2404" i="9"/>
  <c r="I2404" i="9"/>
  <c r="J2404" i="9"/>
  <c r="K2404" i="9"/>
  <c r="L2404" i="9"/>
  <c r="M2404" i="9"/>
  <c r="H2405" i="9"/>
  <c r="I2405" i="9"/>
  <c r="J2405" i="9"/>
  <c r="K2405" i="9"/>
  <c r="L2405" i="9"/>
  <c r="M2405" i="9"/>
  <c r="H2406" i="9"/>
  <c r="I2406" i="9"/>
  <c r="J2406" i="9"/>
  <c r="K2406" i="9"/>
  <c r="L2406" i="9"/>
  <c r="M2406" i="9"/>
  <c r="H2407" i="9"/>
  <c r="I2407" i="9"/>
  <c r="J2407" i="9"/>
  <c r="K2407" i="9"/>
  <c r="L2407" i="9"/>
  <c r="M2407" i="9"/>
  <c r="H2408" i="9"/>
  <c r="I2408" i="9"/>
  <c r="J2408" i="9"/>
  <c r="K2408" i="9"/>
  <c r="L2408" i="9"/>
  <c r="M2408" i="9"/>
  <c r="H2409" i="9"/>
  <c r="I2409" i="9"/>
  <c r="J2409" i="9"/>
  <c r="K2409" i="9"/>
  <c r="L2409" i="9"/>
  <c r="M2409" i="9"/>
  <c r="H2410" i="9"/>
  <c r="I2410" i="9"/>
  <c r="J2410" i="9"/>
  <c r="K2410" i="9"/>
  <c r="L2410" i="9"/>
  <c r="M2410" i="9"/>
  <c r="H2411" i="9"/>
  <c r="I2411" i="9"/>
  <c r="J2411" i="9"/>
  <c r="K2411" i="9"/>
  <c r="L2411" i="9"/>
  <c r="M2411" i="9"/>
  <c r="H2412" i="9"/>
  <c r="I2412" i="9"/>
  <c r="J2412" i="9"/>
  <c r="K2412" i="9"/>
  <c r="L2412" i="9"/>
  <c r="M2412" i="9"/>
  <c r="H2413" i="9"/>
  <c r="I2413" i="9"/>
  <c r="J2413" i="9"/>
  <c r="K2413" i="9"/>
  <c r="L2413" i="9"/>
  <c r="M2413" i="9"/>
  <c r="H2414" i="9"/>
  <c r="I2414" i="9"/>
  <c r="J2414" i="9"/>
  <c r="K2414" i="9"/>
  <c r="L2414" i="9"/>
  <c r="M2414" i="9"/>
  <c r="H2415" i="9"/>
  <c r="I2415" i="9"/>
  <c r="J2415" i="9"/>
  <c r="K2415" i="9"/>
  <c r="L2415" i="9"/>
  <c r="M2415" i="9"/>
  <c r="H2416" i="9"/>
  <c r="I2416" i="9"/>
  <c r="J2416" i="9"/>
  <c r="K2416" i="9"/>
  <c r="L2416" i="9"/>
  <c r="M2416" i="9"/>
  <c r="H2417" i="9"/>
  <c r="I2417" i="9"/>
  <c r="J2417" i="9"/>
  <c r="K2417" i="9"/>
  <c r="L2417" i="9"/>
  <c r="M2417" i="9"/>
  <c r="H2418" i="9"/>
  <c r="I2418" i="9"/>
  <c r="J2418" i="9"/>
  <c r="K2418" i="9"/>
  <c r="L2418" i="9"/>
  <c r="M2418" i="9"/>
  <c r="H2419" i="9"/>
  <c r="I2419" i="9"/>
  <c r="J2419" i="9"/>
  <c r="K2419" i="9"/>
  <c r="L2419" i="9"/>
  <c r="M2419" i="9"/>
  <c r="H2420" i="9"/>
  <c r="I2420" i="9"/>
  <c r="J2420" i="9"/>
  <c r="K2420" i="9"/>
  <c r="L2420" i="9"/>
  <c r="M2420" i="9"/>
  <c r="H2421" i="9"/>
  <c r="I2421" i="9"/>
  <c r="J2421" i="9"/>
  <c r="K2421" i="9"/>
  <c r="L2421" i="9"/>
  <c r="M2421" i="9"/>
  <c r="H2422" i="9"/>
  <c r="I2422" i="9"/>
  <c r="J2422" i="9"/>
  <c r="K2422" i="9"/>
  <c r="L2422" i="9"/>
  <c r="M2422" i="9"/>
  <c r="H2423" i="9"/>
  <c r="I2423" i="9"/>
  <c r="J2423" i="9"/>
  <c r="K2423" i="9"/>
  <c r="L2423" i="9"/>
  <c r="M2423" i="9"/>
  <c r="H2424" i="9"/>
  <c r="I2424" i="9"/>
  <c r="J2424" i="9"/>
  <c r="K2424" i="9"/>
  <c r="L2424" i="9"/>
  <c r="M2424" i="9"/>
  <c r="H2425" i="9"/>
  <c r="I2425" i="9"/>
  <c r="J2425" i="9"/>
  <c r="K2425" i="9"/>
  <c r="L2425" i="9"/>
  <c r="M2425" i="9"/>
  <c r="H2426" i="9"/>
  <c r="I2426" i="9"/>
  <c r="J2426" i="9"/>
  <c r="K2426" i="9"/>
  <c r="L2426" i="9"/>
  <c r="M2426" i="9"/>
  <c r="H2427" i="9"/>
  <c r="I2427" i="9"/>
  <c r="J2427" i="9"/>
  <c r="K2427" i="9"/>
  <c r="L2427" i="9"/>
  <c r="M2427" i="9"/>
  <c r="H2428" i="9"/>
  <c r="I2428" i="9"/>
  <c r="J2428" i="9"/>
  <c r="K2428" i="9"/>
  <c r="L2428" i="9"/>
  <c r="M2428" i="9"/>
  <c r="H2429" i="9"/>
  <c r="I2429" i="9"/>
  <c r="J2429" i="9"/>
  <c r="K2429" i="9"/>
  <c r="L2429" i="9"/>
  <c r="M2429" i="9"/>
  <c r="H2430" i="9"/>
  <c r="I2430" i="9"/>
  <c r="J2430" i="9"/>
  <c r="K2430" i="9"/>
  <c r="L2430" i="9"/>
  <c r="M2430" i="9"/>
  <c r="H2431" i="9"/>
  <c r="I2431" i="9"/>
  <c r="J2431" i="9"/>
  <c r="K2431" i="9"/>
  <c r="L2431" i="9"/>
  <c r="M2431" i="9"/>
  <c r="H2432" i="9"/>
  <c r="I2432" i="9"/>
  <c r="J2432" i="9"/>
  <c r="K2432" i="9"/>
  <c r="L2432" i="9"/>
  <c r="M2432" i="9"/>
  <c r="H2433" i="9"/>
  <c r="I2433" i="9"/>
  <c r="J2433" i="9"/>
  <c r="K2433" i="9"/>
  <c r="L2433" i="9"/>
  <c r="M2433" i="9"/>
  <c r="H2434" i="9"/>
  <c r="I2434" i="9"/>
  <c r="J2434" i="9"/>
  <c r="K2434" i="9"/>
  <c r="L2434" i="9"/>
  <c r="M2434" i="9"/>
  <c r="H2435" i="9"/>
  <c r="I2435" i="9"/>
  <c r="J2435" i="9"/>
  <c r="K2435" i="9"/>
  <c r="L2435" i="9"/>
  <c r="M2435" i="9"/>
  <c r="H2436" i="9"/>
  <c r="I2436" i="9"/>
  <c r="J2436" i="9"/>
  <c r="K2436" i="9"/>
  <c r="L2436" i="9"/>
  <c r="M2436" i="9"/>
  <c r="H2437" i="9"/>
  <c r="I2437" i="9"/>
  <c r="J2437" i="9"/>
  <c r="K2437" i="9"/>
  <c r="L2437" i="9"/>
  <c r="M2437" i="9"/>
  <c r="H2438" i="9"/>
  <c r="I2438" i="9"/>
  <c r="J2438" i="9"/>
  <c r="K2438" i="9"/>
  <c r="L2438" i="9"/>
  <c r="M2438" i="9"/>
  <c r="H2439" i="9"/>
  <c r="I2439" i="9"/>
  <c r="J2439" i="9"/>
  <c r="K2439" i="9"/>
  <c r="L2439" i="9"/>
  <c r="M2439" i="9"/>
  <c r="H2440" i="9"/>
  <c r="I2440" i="9"/>
  <c r="J2440" i="9"/>
  <c r="K2440" i="9"/>
  <c r="L2440" i="9"/>
  <c r="M2440" i="9"/>
  <c r="H2441" i="9"/>
  <c r="I2441" i="9"/>
  <c r="J2441" i="9"/>
  <c r="K2441" i="9"/>
  <c r="L2441" i="9"/>
  <c r="M2441" i="9"/>
  <c r="H2442" i="9"/>
  <c r="I2442" i="9"/>
  <c r="J2442" i="9"/>
  <c r="K2442" i="9"/>
  <c r="L2442" i="9"/>
  <c r="M2442" i="9"/>
  <c r="H2443" i="9"/>
  <c r="I2443" i="9"/>
  <c r="J2443" i="9"/>
  <c r="K2443" i="9"/>
  <c r="L2443" i="9"/>
  <c r="M2443" i="9"/>
  <c r="H2444" i="9"/>
  <c r="I2444" i="9"/>
  <c r="J2444" i="9"/>
  <c r="K2444" i="9"/>
  <c r="L2444" i="9"/>
  <c r="M2444" i="9"/>
  <c r="H2445" i="9"/>
  <c r="I2445" i="9"/>
  <c r="J2445" i="9"/>
  <c r="K2445" i="9"/>
  <c r="L2445" i="9"/>
  <c r="M2445" i="9"/>
  <c r="H2446" i="9"/>
  <c r="I2446" i="9"/>
  <c r="J2446" i="9"/>
  <c r="K2446" i="9"/>
  <c r="L2446" i="9"/>
  <c r="M2446" i="9"/>
  <c r="H2447" i="9"/>
  <c r="I2447" i="9"/>
  <c r="J2447" i="9"/>
  <c r="K2447" i="9"/>
  <c r="L2447" i="9"/>
  <c r="M2447" i="9"/>
  <c r="H2448" i="9"/>
  <c r="I2448" i="9"/>
  <c r="J2448" i="9"/>
  <c r="K2448" i="9"/>
  <c r="L2448" i="9"/>
  <c r="M2448" i="9"/>
  <c r="H2449" i="9"/>
  <c r="I2449" i="9"/>
  <c r="J2449" i="9"/>
  <c r="K2449" i="9"/>
  <c r="L2449" i="9"/>
  <c r="M2449" i="9"/>
  <c r="H2450" i="9"/>
  <c r="I2450" i="9"/>
  <c r="J2450" i="9"/>
  <c r="K2450" i="9"/>
  <c r="L2450" i="9"/>
  <c r="M2450" i="9"/>
  <c r="H2451" i="9"/>
  <c r="I2451" i="9"/>
  <c r="J2451" i="9"/>
  <c r="K2451" i="9"/>
  <c r="L2451" i="9"/>
  <c r="M2451" i="9"/>
  <c r="H2452" i="9"/>
  <c r="I2452" i="9"/>
  <c r="J2452" i="9"/>
  <c r="K2452" i="9"/>
  <c r="L2452" i="9"/>
  <c r="M2452" i="9"/>
  <c r="H2453" i="9"/>
  <c r="I2453" i="9"/>
  <c r="J2453" i="9"/>
  <c r="K2453" i="9"/>
  <c r="L2453" i="9"/>
  <c r="M2453" i="9"/>
  <c r="H2454" i="9"/>
  <c r="I2454" i="9"/>
  <c r="J2454" i="9"/>
  <c r="K2454" i="9"/>
  <c r="L2454" i="9"/>
  <c r="M2454" i="9"/>
  <c r="H2455" i="9"/>
  <c r="I2455" i="9"/>
  <c r="J2455" i="9"/>
  <c r="K2455" i="9"/>
  <c r="L2455" i="9"/>
  <c r="M2455" i="9"/>
  <c r="H2456" i="9"/>
  <c r="I2456" i="9"/>
  <c r="J2456" i="9"/>
  <c r="K2456" i="9"/>
  <c r="L2456" i="9"/>
  <c r="M2456" i="9"/>
  <c r="H2457" i="9"/>
  <c r="I2457" i="9"/>
  <c r="J2457" i="9"/>
  <c r="K2457" i="9"/>
  <c r="L2457" i="9"/>
  <c r="M2457" i="9"/>
  <c r="H2458" i="9"/>
  <c r="I2458" i="9"/>
  <c r="J2458" i="9"/>
  <c r="K2458" i="9"/>
  <c r="L2458" i="9"/>
  <c r="M2458" i="9"/>
  <c r="H2459" i="9"/>
  <c r="I2459" i="9"/>
  <c r="J2459" i="9"/>
  <c r="K2459" i="9"/>
  <c r="L2459" i="9"/>
  <c r="M2459" i="9"/>
  <c r="H2460" i="9"/>
  <c r="I2460" i="9"/>
  <c r="J2460" i="9"/>
  <c r="K2460" i="9"/>
  <c r="L2460" i="9"/>
  <c r="M2460" i="9"/>
  <c r="H2461" i="9"/>
  <c r="I2461" i="9"/>
  <c r="J2461" i="9"/>
  <c r="K2461" i="9"/>
  <c r="L2461" i="9"/>
  <c r="M2461" i="9"/>
  <c r="H2462" i="9"/>
  <c r="I2462" i="9"/>
  <c r="J2462" i="9"/>
  <c r="K2462" i="9"/>
  <c r="L2462" i="9"/>
  <c r="M2462" i="9"/>
  <c r="H2463" i="9"/>
  <c r="I2463" i="9"/>
  <c r="J2463" i="9"/>
  <c r="K2463" i="9"/>
  <c r="L2463" i="9"/>
  <c r="M2463" i="9"/>
  <c r="H2464" i="9"/>
  <c r="I2464" i="9"/>
  <c r="J2464" i="9"/>
  <c r="K2464" i="9"/>
  <c r="L2464" i="9"/>
  <c r="M2464" i="9"/>
  <c r="H2465" i="9"/>
  <c r="I2465" i="9"/>
  <c r="J2465" i="9"/>
  <c r="K2465" i="9"/>
  <c r="L2465" i="9"/>
  <c r="M2465" i="9"/>
  <c r="H2466" i="9"/>
  <c r="I2466" i="9"/>
  <c r="J2466" i="9"/>
  <c r="K2466" i="9"/>
  <c r="L2466" i="9"/>
  <c r="M2466" i="9"/>
  <c r="H2467" i="9"/>
  <c r="I2467" i="9"/>
  <c r="J2467" i="9"/>
  <c r="K2467" i="9"/>
  <c r="L2467" i="9"/>
  <c r="M2467" i="9"/>
  <c r="H2468" i="9"/>
  <c r="I2468" i="9"/>
  <c r="J2468" i="9"/>
  <c r="K2468" i="9"/>
  <c r="L2468" i="9"/>
  <c r="M2468" i="9"/>
  <c r="H2469" i="9"/>
  <c r="I2469" i="9"/>
  <c r="J2469" i="9"/>
  <c r="K2469" i="9"/>
  <c r="L2469" i="9"/>
  <c r="M2469" i="9"/>
  <c r="H2470" i="9"/>
  <c r="I2470" i="9"/>
  <c r="J2470" i="9"/>
  <c r="K2470" i="9"/>
  <c r="L2470" i="9"/>
  <c r="M2470" i="9"/>
  <c r="H2471" i="9"/>
  <c r="I2471" i="9"/>
  <c r="J2471" i="9"/>
  <c r="K2471" i="9"/>
  <c r="L2471" i="9"/>
  <c r="M2471" i="9"/>
  <c r="H2472" i="9"/>
  <c r="I2472" i="9"/>
  <c r="J2472" i="9"/>
  <c r="K2472" i="9"/>
  <c r="L2472" i="9"/>
  <c r="M2472" i="9"/>
  <c r="H2473" i="9"/>
  <c r="I2473" i="9"/>
  <c r="J2473" i="9"/>
  <c r="K2473" i="9"/>
  <c r="L2473" i="9"/>
  <c r="M2473" i="9"/>
  <c r="H2474" i="9"/>
  <c r="I2474" i="9"/>
  <c r="J2474" i="9"/>
  <c r="K2474" i="9"/>
  <c r="L2474" i="9"/>
  <c r="M2474" i="9"/>
  <c r="H2475" i="9"/>
  <c r="I2475" i="9"/>
  <c r="J2475" i="9"/>
  <c r="K2475" i="9"/>
  <c r="L2475" i="9"/>
  <c r="M2475" i="9"/>
  <c r="H2476" i="9"/>
  <c r="I2476" i="9"/>
  <c r="J2476" i="9"/>
  <c r="K2476" i="9"/>
  <c r="L2476" i="9"/>
  <c r="M2476" i="9"/>
  <c r="H2477" i="9"/>
  <c r="I2477" i="9"/>
  <c r="J2477" i="9"/>
  <c r="K2477" i="9"/>
  <c r="L2477" i="9"/>
  <c r="M2477" i="9"/>
  <c r="H2478" i="9"/>
  <c r="I2478" i="9"/>
  <c r="J2478" i="9"/>
  <c r="K2478" i="9"/>
  <c r="L2478" i="9"/>
  <c r="M2478" i="9"/>
  <c r="H2479" i="9"/>
  <c r="I2479" i="9"/>
  <c r="J2479" i="9"/>
  <c r="K2479" i="9"/>
  <c r="L2479" i="9"/>
  <c r="M2479" i="9"/>
  <c r="H2480" i="9"/>
  <c r="I2480" i="9"/>
  <c r="J2480" i="9"/>
  <c r="K2480" i="9"/>
  <c r="L2480" i="9"/>
  <c r="M2480" i="9"/>
  <c r="H2481" i="9"/>
  <c r="I2481" i="9"/>
  <c r="J2481" i="9"/>
  <c r="K2481" i="9"/>
  <c r="L2481" i="9"/>
  <c r="M2481" i="9"/>
  <c r="H2482" i="9"/>
  <c r="I2482" i="9"/>
  <c r="J2482" i="9"/>
  <c r="K2482" i="9"/>
  <c r="L2482" i="9"/>
  <c r="M2482" i="9"/>
  <c r="H2483" i="9"/>
  <c r="I2483" i="9"/>
  <c r="J2483" i="9"/>
  <c r="K2483" i="9"/>
  <c r="L2483" i="9"/>
  <c r="M2483" i="9"/>
  <c r="H2484" i="9"/>
  <c r="I2484" i="9"/>
  <c r="J2484" i="9"/>
  <c r="K2484" i="9"/>
  <c r="L2484" i="9"/>
  <c r="M2484" i="9"/>
  <c r="H2485" i="9"/>
  <c r="I2485" i="9"/>
  <c r="J2485" i="9"/>
  <c r="K2485" i="9"/>
  <c r="L2485" i="9"/>
  <c r="M2485" i="9"/>
  <c r="H2486" i="9"/>
  <c r="I2486" i="9"/>
  <c r="J2486" i="9"/>
  <c r="K2486" i="9"/>
  <c r="L2486" i="9"/>
  <c r="M2486" i="9"/>
  <c r="H2487" i="9"/>
  <c r="I2487" i="9"/>
  <c r="J2487" i="9"/>
  <c r="K2487" i="9"/>
  <c r="L2487" i="9"/>
  <c r="M2487" i="9"/>
  <c r="H2488" i="9"/>
  <c r="I2488" i="9"/>
  <c r="J2488" i="9"/>
  <c r="K2488" i="9"/>
  <c r="L2488" i="9"/>
  <c r="M2488" i="9"/>
  <c r="H2489" i="9"/>
  <c r="I2489" i="9"/>
  <c r="J2489" i="9"/>
  <c r="K2489" i="9"/>
  <c r="L2489" i="9"/>
  <c r="M2489" i="9"/>
  <c r="H2490" i="9"/>
  <c r="I2490" i="9"/>
  <c r="J2490" i="9"/>
  <c r="K2490" i="9"/>
  <c r="L2490" i="9"/>
  <c r="M2490" i="9"/>
  <c r="H2491" i="9"/>
  <c r="I2491" i="9"/>
  <c r="J2491" i="9"/>
  <c r="K2491" i="9"/>
  <c r="L2491" i="9"/>
  <c r="M2491" i="9"/>
  <c r="H2492" i="9"/>
  <c r="I2492" i="9"/>
  <c r="J2492" i="9"/>
  <c r="K2492" i="9"/>
  <c r="L2492" i="9"/>
  <c r="M2492" i="9"/>
  <c r="H2493" i="9"/>
  <c r="I2493" i="9"/>
  <c r="J2493" i="9"/>
  <c r="K2493" i="9"/>
  <c r="L2493" i="9"/>
  <c r="M2493" i="9"/>
  <c r="H2494" i="9"/>
  <c r="I2494" i="9"/>
  <c r="J2494" i="9"/>
  <c r="K2494" i="9"/>
  <c r="L2494" i="9"/>
  <c r="M2494" i="9"/>
  <c r="H2495" i="9"/>
  <c r="I2495" i="9"/>
  <c r="J2495" i="9"/>
  <c r="K2495" i="9"/>
  <c r="L2495" i="9"/>
  <c r="M2495" i="9"/>
  <c r="H2496" i="9"/>
  <c r="I2496" i="9"/>
  <c r="J2496" i="9"/>
  <c r="K2496" i="9"/>
  <c r="L2496" i="9"/>
  <c r="M2496" i="9"/>
  <c r="H2497" i="9"/>
  <c r="I2497" i="9"/>
  <c r="J2497" i="9"/>
  <c r="K2497" i="9"/>
  <c r="L2497" i="9"/>
  <c r="M2497" i="9"/>
  <c r="H2498" i="9"/>
  <c r="I2498" i="9"/>
  <c r="J2498" i="9"/>
  <c r="K2498" i="9"/>
  <c r="L2498" i="9"/>
  <c r="M2498" i="9"/>
  <c r="H2499" i="9"/>
  <c r="I2499" i="9"/>
  <c r="J2499" i="9"/>
  <c r="K2499" i="9"/>
  <c r="L2499" i="9"/>
  <c r="M2499" i="9"/>
  <c r="H2500" i="9"/>
  <c r="I2500" i="9"/>
  <c r="J2500" i="9"/>
  <c r="K2500" i="9"/>
  <c r="L2500" i="9"/>
  <c r="M2500" i="9"/>
  <c r="H2501" i="9"/>
  <c r="I2501" i="9"/>
  <c r="J2501" i="9"/>
  <c r="K2501" i="9"/>
  <c r="L2501" i="9"/>
  <c r="M2501" i="9"/>
  <c r="H2502" i="9"/>
  <c r="I2502" i="9"/>
  <c r="J2502" i="9"/>
  <c r="K2502" i="9"/>
  <c r="L2502" i="9"/>
  <c r="M2502" i="9"/>
  <c r="H2503" i="9"/>
  <c r="I2503" i="9"/>
  <c r="J2503" i="9"/>
  <c r="K2503" i="9"/>
  <c r="L2503" i="9"/>
  <c r="M2503" i="9"/>
  <c r="H2504" i="9"/>
  <c r="I2504" i="9"/>
  <c r="J2504" i="9"/>
  <c r="K2504" i="9"/>
  <c r="L2504" i="9"/>
  <c r="M2504" i="9"/>
  <c r="H2505" i="9"/>
  <c r="I2505" i="9"/>
  <c r="J2505" i="9"/>
  <c r="K2505" i="9"/>
  <c r="L2505" i="9"/>
  <c r="M2505" i="9"/>
  <c r="H2506" i="9"/>
  <c r="I2506" i="9"/>
  <c r="J2506" i="9"/>
  <c r="K2506" i="9"/>
  <c r="L2506" i="9"/>
  <c r="M2506" i="9"/>
  <c r="H2507" i="9"/>
  <c r="I2507" i="9"/>
  <c r="J2507" i="9"/>
  <c r="K2507" i="9"/>
  <c r="L2507" i="9"/>
  <c r="M2507" i="9"/>
  <c r="H2508" i="9"/>
  <c r="I2508" i="9"/>
  <c r="J2508" i="9"/>
  <c r="K2508" i="9"/>
  <c r="L2508" i="9"/>
  <c r="M2508" i="9"/>
  <c r="H2509" i="9"/>
  <c r="I2509" i="9"/>
  <c r="J2509" i="9"/>
  <c r="K2509" i="9"/>
  <c r="L2509" i="9"/>
  <c r="M2509" i="9"/>
  <c r="H2510" i="9"/>
  <c r="I2510" i="9"/>
  <c r="J2510" i="9"/>
  <c r="K2510" i="9"/>
  <c r="L2510" i="9"/>
  <c r="M2510" i="9"/>
  <c r="H2511" i="9"/>
  <c r="I2511" i="9"/>
  <c r="J2511" i="9"/>
  <c r="K2511" i="9"/>
  <c r="L2511" i="9"/>
  <c r="M2511" i="9"/>
  <c r="H2512" i="9"/>
  <c r="I2512" i="9"/>
  <c r="J2512" i="9"/>
  <c r="K2512" i="9"/>
  <c r="L2512" i="9"/>
  <c r="M2512" i="9"/>
  <c r="H2513" i="9"/>
  <c r="I2513" i="9"/>
  <c r="J2513" i="9"/>
  <c r="K2513" i="9"/>
  <c r="L2513" i="9"/>
  <c r="M2513" i="9"/>
  <c r="H2514" i="9"/>
  <c r="I2514" i="9"/>
  <c r="J2514" i="9"/>
  <c r="K2514" i="9"/>
  <c r="L2514" i="9"/>
  <c r="M2514" i="9"/>
  <c r="H2515" i="9"/>
  <c r="I2515" i="9"/>
  <c r="J2515" i="9"/>
  <c r="K2515" i="9"/>
  <c r="L2515" i="9"/>
  <c r="M2515" i="9"/>
  <c r="H2516" i="9"/>
  <c r="I2516" i="9"/>
  <c r="J2516" i="9"/>
  <c r="K2516" i="9"/>
  <c r="L2516" i="9"/>
  <c r="M2516" i="9"/>
  <c r="H2517" i="9"/>
  <c r="I2517" i="9"/>
  <c r="J2517" i="9"/>
  <c r="K2517" i="9"/>
  <c r="L2517" i="9"/>
  <c r="M2517" i="9"/>
  <c r="H2518" i="9"/>
  <c r="I2518" i="9"/>
  <c r="J2518" i="9"/>
  <c r="K2518" i="9"/>
  <c r="L2518" i="9"/>
  <c r="M2518" i="9"/>
  <c r="H2519" i="9"/>
  <c r="I2519" i="9"/>
  <c r="J2519" i="9"/>
  <c r="K2519" i="9"/>
  <c r="L2519" i="9"/>
  <c r="M2519" i="9"/>
  <c r="H2520" i="9"/>
  <c r="I2520" i="9"/>
  <c r="J2520" i="9"/>
  <c r="K2520" i="9"/>
  <c r="L2520" i="9"/>
  <c r="M2520" i="9"/>
  <c r="H2521" i="9"/>
  <c r="I2521" i="9"/>
  <c r="J2521" i="9"/>
  <c r="K2521" i="9"/>
  <c r="L2521" i="9"/>
  <c r="M2521" i="9"/>
  <c r="H2522" i="9"/>
  <c r="I2522" i="9"/>
  <c r="J2522" i="9"/>
  <c r="K2522" i="9"/>
  <c r="L2522" i="9"/>
  <c r="M2522" i="9"/>
  <c r="H2523" i="9"/>
  <c r="I2523" i="9"/>
  <c r="J2523" i="9"/>
  <c r="K2523" i="9"/>
  <c r="L2523" i="9"/>
  <c r="M2523" i="9"/>
  <c r="H2524" i="9"/>
  <c r="I2524" i="9"/>
  <c r="J2524" i="9"/>
  <c r="K2524" i="9"/>
  <c r="L2524" i="9"/>
  <c r="M2524" i="9"/>
  <c r="H2525" i="9"/>
  <c r="I2525" i="9"/>
  <c r="J2525" i="9"/>
  <c r="K2525" i="9"/>
  <c r="L2525" i="9"/>
  <c r="M2525" i="9"/>
  <c r="H2526" i="9"/>
  <c r="I2526" i="9"/>
  <c r="J2526" i="9"/>
  <c r="K2526" i="9"/>
  <c r="L2526" i="9"/>
  <c r="M2526" i="9"/>
  <c r="H2527" i="9"/>
  <c r="I2527" i="9"/>
  <c r="J2527" i="9"/>
  <c r="K2527" i="9"/>
  <c r="L2527" i="9"/>
  <c r="M2527" i="9"/>
  <c r="H2528" i="9"/>
  <c r="I2528" i="9"/>
  <c r="J2528" i="9"/>
  <c r="K2528" i="9"/>
  <c r="L2528" i="9"/>
  <c r="M2528" i="9"/>
  <c r="H2529" i="9"/>
  <c r="I2529" i="9"/>
  <c r="J2529" i="9"/>
  <c r="K2529" i="9"/>
  <c r="L2529" i="9"/>
  <c r="M2529" i="9"/>
  <c r="H2530" i="9"/>
  <c r="I2530" i="9"/>
  <c r="J2530" i="9"/>
  <c r="K2530" i="9"/>
  <c r="L2530" i="9"/>
  <c r="M2530" i="9"/>
  <c r="H2531" i="9"/>
  <c r="I2531" i="9"/>
  <c r="J2531" i="9"/>
  <c r="K2531" i="9"/>
  <c r="L2531" i="9"/>
  <c r="M2531" i="9"/>
  <c r="H2532" i="9"/>
  <c r="I2532" i="9"/>
  <c r="J2532" i="9"/>
  <c r="K2532" i="9"/>
  <c r="L2532" i="9"/>
  <c r="M2532" i="9"/>
  <c r="H2533" i="9"/>
  <c r="I2533" i="9"/>
  <c r="J2533" i="9"/>
  <c r="K2533" i="9"/>
  <c r="L2533" i="9"/>
  <c r="M2533" i="9"/>
  <c r="H2534" i="9"/>
  <c r="I2534" i="9"/>
  <c r="J2534" i="9"/>
  <c r="K2534" i="9"/>
  <c r="L2534" i="9"/>
  <c r="M2534" i="9"/>
  <c r="H2535" i="9"/>
  <c r="I2535" i="9"/>
  <c r="J2535" i="9"/>
  <c r="K2535" i="9"/>
  <c r="L2535" i="9"/>
  <c r="M2535" i="9"/>
  <c r="H2536" i="9"/>
  <c r="I2536" i="9"/>
  <c r="J2536" i="9"/>
  <c r="K2536" i="9"/>
  <c r="L2536" i="9"/>
  <c r="M2536" i="9"/>
  <c r="H2537" i="9"/>
  <c r="I2537" i="9"/>
  <c r="J2537" i="9"/>
  <c r="K2537" i="9"/>
  <c r="L2537" i="9"/>
  <c r="M2537" i="9"/>
  <c r="H2538" i="9"/>
  <c r="I2538" i="9"/>
  <c r="J2538" i="9"/>
  <c r="K2538" i="9"/>
  <c r="L2538" i="9"/>
  <c r="M2538" i="9"/>
  <c r="H2539" i="9"/>
  <c r="I2539" i="9"/>
  <c r="J2539" i="9"/>
  <c r="K2539" i="9"/>
  <c r="L2539" i="9"/>
  <c r="M2539" i="9"/>
  <c r="H2540" i="9"/>
  <c r="I2540" i="9"/>
  <c r="J2540" i="9"/>
  <c r="K2540" i="9"/>
  <c r="L2540" i="9"/>
  <c r="M2540" i="9"/>
  <c r="H2541" i="9"/>
  <c r="I2541" i="9"/>
  <c r="J2541" i="9"/>
  <c r="K2541" i="9"/>
  <c r="L2541" i="9"/>
  <c r="M2541" i="9"/>
  <c r="H2542" i="9"/>
  <c r="I2542" i="9"/>
  <c r="J2542" i="9"/>
  <c r="K2542" i="9"/>
  <c r="L2542" i="9"/>
  <c r="M2542" i="9"/>
  <c r="H2543" i="9"/>
  <c r="I2543" i="9"/>
  <c r="J2543" i="9"/>
  <c r="K2543" i="9"/>
  <c r="L2543" i="9"/>
  <c r="M2543" i="9"/>
  <c r="H2544" i="9"/>
  <c r="I2544" i="9"/>
  <c r="J2544" i="9"/>
  <c r="K2544" i="9"/>
  <c r="L2544" i="9"/>
  <c r="M2544" i="9"/>
  <c r="H2545" i="9"/>
  <c r="I2545" i="9"/>
  <c r="J2545" i="9"/>
  <c r="K2545" i="9"/>
  <c r="L2545" i="9"/>
  <c r="M2545" i="9"/>
  <c r="H2546" i="9"/>
  <c r="I2546" i="9"/>
  <c r="J2546" i="9"/>
  <c r="K2546" i="9"/>
  <c r="L2546" i="9"/>
  <c r="M2546" i="9"/>
  <c r="H2547" i="9"/>
  <c r="I2547" i="9"/>
  <c r="J2547" i="9"/>
  <c r="K2547" i="9"/>
  <c r="L2547" i="9"/>
  <c r="M2547" i="9"/>
  <c r="H2548" i="9"/>
  <c r="I2548" i="9"/>
  <c r="J2548" i="9"/>
  <c r="K2548" i="9"/>
  <c r="L2548" i="9"/>
  <c r="M2548" i="9"/>
  <c r="H2549" i="9"/>
  <c r="I2549" i="9"/>
  <c r="J2549" i="9"/>
  <c r="K2549" i="9"/>
  <c r="L2549" i="9"/>
  <c r="M2549" i="9"/>
  <c r="H2550" i="9"/>
  <c r="I2550" i="9"/>
  <c r="J2550" i="9"/>
  <c r="K2550" i="9"/>
  <c r="L2550" i="9"/>
  <c r="M2550" i="9"/>
  <c r="H2551" i="9"/>
  <c r="I2551" i="9"/>
  <c r="J2551" i="9"/>
  <c r="K2551" i="9"/>
  <c r="L2551" i="9"/>
  <c r="M2551" i="9"/>
  <c r="H2552" i="9"/>
  <c r="I2552" i="9"/>
  <c r="J2552" i="9"/>
  <c r="K2552" i="9"/>
  <c r="L2552" i="9"/>
  <c r="M2552" i="9"/>
  <c r="H2553" i="9"/>
  <c r="I2553" i="9"/>
  <c r="J2553" i="9"/>
  <c r="K2553" i="9"/>
  <c r="L2553" i="9"/>
  <c r="M2553" i="9"/>
  <c r="H2554" i="9"/>
  <c r="I2554" i="9"/>
  <c r="J2554" i="9"/>
  <c r="K2554" i="9"/>
  <c r="L2554" i="9"/>
  <c r="M2554" i="9"/>
  <c r="H2555" i="9"/>
  <c r="I2555" i="9"/>
  <c r="J2555" i="9"/>
  <c r="K2555" i="9"/>
  <c r="L2555" i="9"/>
  <c r="M2555" i="9"/>
  <c r="H2556" i="9"/>
  <c r="I2556" i="9"/>
  <c r="J2556" i="9"/>
  <c r="K2556" i="9"/>
  <c r="L2556" i="9"/>
  <c r="M2556" i="9"/>
  <c r="H2557" i="9"/>
  <c r="I2557" i="9"/>
  <c r="J2557" i="9"/>
  <c r="K2557" i="9"/>
  <c r="L2557" i="9"/>
  <c r="M2557" i="9"/>
  <c r="H2558" i="9"/>
  <c r="I2558" i="9"/>
  <c r="J2558" i="9"/>
  <c r="K2558" i="9"/>
  <c r="L2558" i="9"/>
  <c r="M2558" i="9"/>
  <c r="H2559" i="9"/>
  <c r="I2559" i="9"/>
  <c r="J2559" i="9"/>
  <c r="K2559" i="9"/>
  <c r="L2559" i="9"/>
  <c r="M2559" i="9"/>
  <c r="H2560" i="9"/>
  <c r="I2560" i="9"/>
  <c r="J2560" i="9"/>
  <c r="K2560" i="9"/>
  <c r="L2560" i="9"/>
  <c r="M2560" i="9"/>
  <c r="H2561" i="9"/>
  <c r="I2561" i="9"/>
  <c r="J2561" i="9"/>
  <c r="K2561" i="9"/>
  <c r="L2561" i="9"/>
  <c r="M2561" i="9"/>
  <c r="H2562" i="9"/>
  <c r="I2562" i="9"/>
  <c r="J2562" i="9"/>
  <c r="K2562" i="9"/>
  <c r="L2562" i="9"/>
  <c r="M2562" i="9"/>
  <c r="H2563" i="9"/>
  <c r="I2563" i="9"/>
  <c r="J2563" i="9"/>
  <c r="K2563" i="9"/>
  <c r="L2563" i="9"/>
  <c r="M2563" i="9"/>
  <c r="H2564" i="9"/>
  <c r="I2564" i="9"/>
  <c r="J2564" i="9"/>
  <c r="K2564" i="9"/>
  <c r="L2564" i="9"/>
  <c r="M2564" i="9"/>
  <c r="H2565" i="9"/>
  <c r="I2565" i="9"/>
  <c r="J2565" i="9"/>
  <c r="K2565" i="9"/>
  <c r="L2565" i="9"/>
  <c r="M2565" i="9"/>
  <c r="H2566" i="9"/>
  <c r="I2566" i="9"/>
  <c r="J2566" i="9"/>
  <c r="K2566" i="9"/>
  <c r="L2566" i="9"/>
  <c r="M2566" i="9"/>
  <c r="H2567" i="9"/>
  <c r="I2567" i="9"/>
  <c r="J2567" i="9"/>
  <c r="K2567" i="9"/>
  <c r="L2567" i="9"/>
  <c r="M2567" i="9"/>
  <c r="H2568" i="9"/>
  <c r="I2568" i="9"/>
  <c r="J2568" i="9"/>
  <c r="K2568" i="9"/>
  <c r="L2568" i="9"/>
  <c r="M2568" i="9"/>
  <c r="H2569" i="9"/>
  <c r="I2569" i="9"/>
  <c r="J2569" i="9"/>
  <c r="K2569" i="9"/>
  <c r="L2569" i="9"/>
  <c r="M2569" i="9"/>
  <c r="H2570" i="9"/>
  <c r="I2570" i="9"/>
  <c r="J2570" i="9"/>
  <c r="K2570" i="9"/>
  <c r="L2570" i="9"/>
  <c r="M2570" i="9"/>
  <c r="H2571" i="9"/>
  <c r="I2571" i="9"/>
  <c r="J2571" i="9"/>
  <c r="K2571" i="9"/>
  <c r="L2571" i="9"/>
  <c r="M2571" i="9"/>
  <c r="H2572" i="9"/>
  <c r="I2572" i="9"/>
  <c r="J2572" i="9"/>
  <c r="K2572" i="9"/>
  <c r="L2572" i="9"/>
  <c r="M2572" i="9"/>
  <c r="H2573" i="9"/>
  <c r="I2573" i="9"/>
  <c r="J2573" i="9"/>
  <c r="K2573" i="9"/>
  <c r="L2573" i="9"/>
  <c r="M2573" i="9"/>
  <c r="H2574" i="9"/>
  <c r="I2574" i="9"/>
  <c r="J2574" i="9"/>
  <c r="K2574" i="9"/>
  <c r="L2574" i="9"/>
  <c r="M2574" i="9"/>
  <c r="H2575" i="9"/>
  <c r="I2575" i="9"/>
  <c r="J2575" i="9"/>
  <c r="K2575" i="9"/>
  <c r="L2575" i="9"/>
  <c r="M2575" i="9"/>
  <c r="H2576" i="9"/>
  <c r="I2576" i="9"/>
  <c r="J2576" i="9"/>
  <c r="K2576" i="9"/>
  <c r="L2576" i="9"/>
  <c r="M2576" i="9"/>
  <c r="H2577" i="9"/>
  <c r="I2577" i="9"/>
  <c r="J2577" i="9"/>
  <c r="K2577" i="9"/>
  <c r="L2577" i="9"/>
  <c r="M2577" i="9"/>
  <c r="H2578" i="9"/>
  <c r="I2578" i="9"/>
  <c r="J2578" i="9"/>
  <c r="K2578" i="9"/>
  <c r="L2578" i="9"/>
  <c r="M2578" i="9"/>
  <c r="H2579" i="9"/>
  <c r="I2579" i="9"/>
  <c r="J2579" i="9"/>
  <c r="K2579" i="9"/>
  <c r="L2579" i="9"/>
  <c r="M2579" i="9"/>
  <c r="H2580" i="9"/>
  <c r="I2580" i="9"/>
  <c r="J2580" i="9"/>
  <c r="K2580" i="9"/>
  <c r="L2580" i="9"/>
  <c r="M2580" i="9"/>
  <c r="H2581" i="9"/>
  <c r="I2581" i="9"/>
  <c r="J2581" i="9"/>
  <c r="K2581" i="9"/>
  <c r="L2581" i="9"/>
  <c r="M2581" i="9"/>
  <c r="H2582" i="9"/>
  <c r="I2582" i="9"/>
  <c r="J2582" i="9"/>
  <c r="K2582" i="9"/>
  <c r="L2582" i="9"/>
  <c r="M2582" i="9"/>
  <c r="H2583" i="9"/>
  <c r="I2583" i="9"/>
  <c r="J2583" i="9"/>
  <c r="K2583" i="9"/>
  <c r="L2583" i="9"/>
  <c r="M2583" i="9"/>
  <c r="H2584" i="9"/>
  <c r="I2584" i="9"/>
  <c r="J2584" i="9"/>
  <c r="K2584" i="9"/>
  <c r="L2584" i="9"/>
  <c r="M2584" i="9"/>
  <c r="H2585" i="9"/>
  <c r="I2585" i="9"/>
  <c r="J2585" i="9"/>
  <c r="K2585" i="9"/>
  <c r="L2585" i="9"/>
  <c r="M2585" i="9"/>
  <c r="H2586" i="9"/>
  <c r="I2586" i="9"/>
  <c r="J2586" i="9"/>
  <c r="K2586" i="9"/>
  <c r="L2586" i="9"/>
  <c r="M2586" i="9"/>
  <c r="H2587" i="9"/>
  <c r="I2587" i="9"/>
  <c r="J2587" i="9"/>
  <c r="K2587" i="9"/>
  <c r="L2587" i="9"/>
  <c r="M2587" i="9"/>
  <c r="H2588" i="9"/>
  <c r="I2588" i="9"/>
  <c r="J2588" i="9"/>
  <c r="K2588" i="9"/>
  <c r="L2588" i="9"/>
  <c r="M2588" i="9"/>
  <c r="H2589" i="9"/>
  <c r="I2589" i="9"/>
  <c r="J2589" i="9"/>
  <c r="K2589" i="9"/>
  <c r="L2589" i="9"/>
  <c r="M2589" i="9"/>
  <c r="H2590" i="9"/>
  <c r="I2590" i="9"/>
  <c r="J2590" i="9"/>
  <c r="K2590" i="9"/>
  <c r="L2590" i="9"/>
  <c r="M2590" i="9"/>
  <c r="H2591" i="9"/>
  <c r="I2591" i="9"/>
  <c r="J2591" i="9"/>
  <c r="K2591" i="9"/>
  <c r="L2591" i="9"/>
  <c r="M2591" i="9"/>
  <c r="H2592" i="9"/>
  <c r="I2592" i="9"/>
  <c r="J2592" i="9"/>
  <c r="K2592" i="9"/>
  <c r="L2592" i="9"/>
  <c r="M2592" i="9"/>
  <c r="H2593" i="9"/>
  <c r="I2593" i="9"/>
  <c r="J2593" i="9"/>
  <c r="K2593" i="9"/>
  <c r="L2593" i="9"/>
  <c r="M2593" i="9"/>
  <c r="H2594" i="9"/>
  <c r="I2594" i="9"/>
  <c r="J2594" i="9"/>
  <c r="K2594" i="9"/>
  <c r="L2594" i="9"/>
  <c r="M2594" i="9"/>
  <c r="H2595" i="9"/>
  <c r="I2595" i="9"/>
  <c r="J2595" i="9"/>
  <c r="K2595" i="9"/>
  <c r="L2595" i="9"/>
  <c r="M2595" i="9"/>
  <c r="H2596" i="9"/>
  <c r="I2596" i="9"/>
  <c r="J2596" i="9"/>
  <c r="K2596" i="9"/>
  <c r="L2596" i="9"/>
  <c r="M2596" i="9"/>
  <c r="H2597" i="9"/>
  <c r="I2597" i="9"/>
  <c r="J2597" i="9"/>
  <c r="K2597" i="9"/>
  <c r="L2597" i="9"/>
  <c r="M2597" i="9"/>
  <c r="H2598" i="9"/>
  <c r="I2598" i="9"/>
  <c r="J2598" i="9"/>
  <c r="K2598" i="9"/>
  <c r="L2598" i="9"/>
  <c r="M2598" i="9"/>
  <c r="H2599" i="9"/>
  <c r="I2599" i="9"/>
  <c r="J2599" i="9"/>
  <c r="K2599" i="9"/>
  <c r="L2599" i="9"/>
  <c r="M2599" i="9"/>
  <c r="H2600" i="9"/>
  <c r="I2600" i="9"/>
  <c r="J2600" i="9"/>
  <c r="K2600" i="9"/>
  <c r="L2600" i="9"/>
  <c r="M2600" i="9"/>
  <c r="H2601" i="9"/>
  <c r="I2601" i="9"/>
  <c r="J2601" i="9"/>
  <c r="K2601" i="9"/>
  <c r="L2601" i="9"/>
  <c r="M2601" i="9"/>
  <c r="H2602" i="9"/>
  <c r="I2602" i="9"/>
  <c r="J2602" i="9"/>
  <c r="K2602" i="9"/>
  <c r="L2602" i="9"/>
  <c r="M2602" i="9"/>
  <c r="H2603" i="9"/>
  <c r="I2603" i="9"/>
  <c r="J2603" i="9"/>
  <c r="K2603" i="9"/>
  <c r="L2603" i="9"/>
  <c r="M2603" i="9"/>
  <c r="H2604" i="9"/>
  <c r="I2604" i="9"/>
  <c r="J2604" i="9"/>
  <c r="K2604" i="9"/>
  <c r="L2604" i="9"/>
  <c r="M2604" i="9"/>
  <c r="H2605" i="9"/>
  <c r="I2605" i="9"/>
  <c r="J2605" i="9"/>
  <c r="K2605" i="9"/>
  <c r="L2605" i="9"/>
  <c r="M2605" i="9"/>
  <c r="H2606" i="9"/>
  <c r="I2606" i="9"/>
  <c r="J2606" i="9"/>
  <c r="K2606" i="9"/>
  <c r="L2606" i="9"/>
  <c r="M2606" i="9"/>
  <c r="H2607" i="9"/>
  <c r="I2607" i="9"/>
  <c r="J2607" i="9"/>
  <c r="K2607" i="9"/>
  <c r="L2607" i="9"/>
  <c r="M2607" i="9"/>
  <c r="H2608" i="9"/>
  <c r="I2608" i="9"/>
  <c r="J2608" i="9"/>
  <c r="K2608" i="9"/>
  <c r="L2608" i="9"/>
  <c r="M2608" i="9"/>
  <c r="H2609" i="9"/>
  <c r="I2609" i="9"/>
  <c r="J2609" i="9"/>
  <c r="K2609" i="9"/>
  <c r="L2609" i="9"/>
  <c r="M2609" i="9"/>
  <c r="H2610" i="9"/>
  <c r="I2610" i="9"/>
  <c r="J2610" i="9"/>
  <c r="K2610" i="9"/>
  <c r="L2610" i="9"/>
  <c r="M2610" i="9"/>
  <c r="H2611" i="9"/>
  <c r="I2611" i="9"/>
  <c r="J2611" i="9"/>
  <c r="K2611" i="9"/>
  <c r="L2611" i="9"/>
  <c r="M2611" i="9"/>
  <c r="H2612" i="9"/>
  <c r="I2612" i="9"/>
  <c r="J2612" i="9"/>
  <c r="K2612" i="9"/>
  <c r="L2612" i="9"/>
  <c r="M2612" i="9"/>
  <c r="H2613" i="9"/>
  <c r="I2613" i="9"/>
  <c r="J2613" i="9"/>
  <c r="K2613" i="9"/>
  <c r="L2613" i="9"/>
  <c r="M2613" i="9"/>
  <c r="H2614" i="9"/>
  <c r="I2614" i="9"/>
  <c r="J2614" i="9"/>
  <c r="K2614" i="9"/>
  <c r="L2614" i="9"/>
  <c r="M2614" i="9"/>
  <c r="H2615" i="9"/>
  <c r="I2615" i="9"/>
  <c r="J2615" i="9"/>
  <c r="K2615" i="9"/>
  <c r="L2615" i="9"/>
  <c r="M2615" i="9"/>
  <c r="H2616" i="9"/>
  <c r="I2616" i="9"/>
  <c r="J2616" i="9"/>
  <c r="K2616" i="9"/>
  <c r="L2616" i="9"/>
  <c r="M2616" i="9"/>
  <c r="H2617" i="9"/>
  <c r="I2617" i="9"/>
  <c r="J2617" i="9"/>
  <c r="K2617" i="9"/>
  <c r="L2617" i="9"/>
  <c r="M2617" i="9"/>
  <c r="H2618" i="9"/>
  <c r="I2618" i="9"/>
  <c r="J2618" i="9"/>
  <c r="K2618" i="9"/>
  <c r="L2618" i="9"/>
  <c r="M2618" i="9"/>
  <c r="H2619" i="9"/>
  <c r="I2619" i="9"/>
  <c r="J2619" i="9"/>
  <c r="K2619" i="9"/>
  <c r="L2619" i="9"/>
  <c r="M2619" i="9"/>
  <c r="H2620" i="9"/>
  <c r="I2620" i="9"/>
  <c r="J2620" i="9"/>
  <c r="K2620" i="9"/>
  <c r="L2620" i="9"/>
  <c r="M2620" i="9"/>
  <c r="H2621" i="9"/>
  <c r="I2621" i="9"/>
  <c r="J2621" i="9"/>
  <c r="K2621" i="9"/>
  <c r="L2621" i="9"/>
  <c r="M2621" i="9"/>
  <c r="H2622" i="9"/>
  <c r="I2622" i="9"/>
  <c r="J2622" i="9"/>
  <c r="K2622" i="9"/>
  <c r="L2622" i="9"/>
  <c r="M2622" i="9"/>
  <c r="H2623" i="9"/>
  <c r="I2623" i="9"/>
  <c r="J2623" i="9"/>
  <c r="K2623" i="9"/>
  <c r="L2623" i="9"/>
  <c r="M2623" i="9"/>
  <c r="H2624" i="9"/>
  <c r="I2624" i="9"/>
  <c r="J2624" i="9"/>
  <c r="K2624" i="9"/>
  <c r="L2624" i="9"/>
  <c r="M2624" i="9"/>
  <c r="H2625" i="9"/>
  <c r="I2625" i="9"/>
  <c r="J2625" i="9"/>
  <c r="K2625" i="9"/>
  <c r="L2625" i="9"/>
  <c r="M2625" i="9"/>
  <c r="H2626" i="9"/>
  <c r="I2626" i="9"/>
  <c r="J2626" i="9"/>
  <c r="K2626" i="9"/>
  <c r="L2626" i="9"/>
  <c r="M2626" i="9"/>
  <c r="H2627" i="9"/>
  <c r="I2627" i="9"/>
  <c r="J2627" i="9"/>
  <c r="K2627" i="9"/>
  <c r="L2627" i="9"/>
  <c r="M2627" i="9"/>
  <c r="H2628" i="9"/>
  <c r="I2628" i="9"/>
  <c r="J2628" i="9"/>
  <c r="K2628" i="9"/>
  <c r="L2628" i="9"/>
  <c r="M2628" i="9"/>
  <c r="H2629" i="9"/>
  <c r="I2629" i="9"/>
  <c r="J2629" i="9"/>
  <c r="K2629" i="9"/>
  <c r="L2629" i="9"/>
  <c r="M2629" i="9"/>
  <c r="H2630" i="9"/>
  <c r="I2630" i="9"/>
  <c r="J2630" i="9"/>
  <c r="K2630" i="9"/>
  <c r="L2630" i="9"/>
  <c r="M2630" i="9"/>
  <c r="H2631" i="9"/>
  <c r="I2631" i="9"/>
  <c r="J2631" i="9"/>
  <c r="K2631" i="9"/>
  <c r="L2631" i="9"/>
  <c r="M2631" i="9"/>
  <c r="H2632" i="9"/>
  <c r="I2632" i="9"/>
  <c r="J2632" i="9"/>
  <c r="K2632" i="9"/>
  <c r="L2632" i="9"/>
  <c r="M2632" i="9"/>
  <c r="H2633" i="9"/>
  <c r="I2633" i="9"/>
  <c r="J2633" i="9"/>
  <c r="K2633" i="9"/>
  <c r="L2633" i="9"/>
  <c r="M2633" i="9"/>
  <c r="H2634" i="9"/>
  <c r="I2634" i="9"/>
  <c r="J2634" i="9"/>
  <c r="K2634" i="9"/>
  <c r="L2634" i="9"/>
  <c r="M2634" i="9"/>
  <c r="H2635" i="9"/>
  <c r="I2635" i="9"/>
  <c r="J2635" i="9"/>
  <c r="K2635" i="9"/>
  <c r="L2635" i="9"/>
  <c r="M2635" i="9"/>
  <c r="H2636" i="9"/>
  <c r="I2636" i="9"/>
  <c r="J2636" i="9"/>
  <c r="K2636" i="9"/>
  <c r="L2636" i="9"/>
  <c r="M2636" i="9"/>
  <c r="H2637" i="9"/>
  <c r="I2637" i="9"/>
  <c r="J2637" i="9"/>
  <c r="K2637" i="9"/>
  <c r="L2637" i="9"/>
  <c r="M2637" i="9"/>
  <c r="H2638" i="9"/>
  <c r="I2638" i="9"/>
  <c r="J2638" i="9"/>
  <c r="K2638" i="9"/>
  <c r="L2638" i="9"/>
  <c r="M2638" i="9"/>
  <c r="H2639" i="9"/>
  <c r="I2639" i="9"/>
  <c r="J2639" i="9"/>
  <c r="K2639" i="9"/>
  <c r="L2639" i="9"/>
  <c r="M2639" i="9"/>
  <c r="H2640" i="9"/>
  <c r="I2640" i="9"/>
  <c r="J2640" i="9"/>
  <c r="K2640" i="9"/>
  <c r="L2640" i="9"/>
  <c r="M2640" i="9"/>
  <c r="H2641" i="9"/>
  <c r="I2641" i="9"/>
  <c r="J2641" i="9"/>
  <c r="K2641" i="9"/>
  <c r="L2641" i="9"/>
  <c r="M2641" i="9"/>
  <c r="H2642" i="9"/>
  <c r="I2642" i="9"/>
  <c r="J2642" i="9"/>
  <c r="K2642" i="9"/>
  <c r="L2642" i="9"/>
  <c r="M2642" i="9"/>
  <c r="H2643" i="9"/>
  <c r="I2643" i="9"/>
  <c r="J2643" i="9"/>
  <c r="K2643" i="9"/>
  <c r="L2643" i="9"/>
  <c r="M2643" i="9"/>
  <c r="H2644" i="9"/>
  <c r="I2644" i="9"/>
  <c r="J2644" i="9"/>
  <c r="K2644" i="9"/>
  <c r="L2644" i="9"/>
  <c r="M2644" i="9"/>
  <c r="H2645" i="9"/>
  <c r="I2645" i="9"/>
  <c r="J2645" i="9"/>
  <c r="K2645" i="9"/>
  <c r="L2645" i="9"/>
  <c r="M2645" i="9"/>
  <c r="H2646" i="9"/>
  <c r="I2646" i="9"/>
  <c r="J2646" i="9"/>
  <c r="K2646" i="9"/>
  <c r="L2646" i="9"/>
  <c r="M2646" i="9"/>
  <c r="H2647" i="9"/>
  <c r="I2647" i="9"/>
  <c r="J2647" i="9"/>
  <c r="K2647" i="9"/>
  <c r="L2647" i="9"/>
  <c r="M2647" i="9"/>
  <c r="H2648" i="9"/>
  <c r="I2648" i="9"/>
  <c r="J2648" i="9"/>
  <c r="K2648" i="9"/>
  <c r="L2648" i="9"/>
  <c r="M2648" i="9"/>
  <c r="H2649" i="9"/>
  <c r="I2649" i="9"/>
  <c r="J2649" i="9"/>
  <c r="K2649" i="9"/>
  <c r="L2649" i="9"/>
  <c r="M2649" i="9"/>
  <c r="H2650" i="9"/>
  <c r="I2650" i="9"/>
  <c r="J2650" i="9"/>
  <c r="K2650" i="9"/>
  <c r="L2650" i="9"/>
  <c r="M2650" i="9"/>
  <c r="H2651" i="9"/>
  <c r="I2651" i="9"/>
  <c r="J2651" i="9"/>
  <c r="K2651" i="9"/>
  <c r="L2651" i="9"/>
  <c r="M2651" i="9"/>
  <c r="H2652" i="9"/>
  <c r="I2652" i="9"/>
  <c r="J2652" i="9"/>
  <c r="K2652" i="9"/>
  <c r="L2652" i="9"/>
  <c r="M2652" i="9"/>
  <c r="H2653" i="9"/>
  <c r="I2653" i="9"/>
  <c r="J2653" i="9"/>
  <c r="K2653" i="9"/>
  <c r="L2653" i="9"/>
  <c r="M2653" i="9"/>
  <c r="H2654" i="9"/>
  <c r="I2654" i="9"/>
  <c r="J2654" i="9"/>
  <c r="K2654" i="9"/>
  <c r="L2654" i="9"/>
  <c r="M2654" i="9"/>
  <c r="H2655" i="9"/>
  <c r="I2655" i="9"/>
  <c r="J2655" i="9"/>
  <c r="K2655" i="9"/>
  <c r="L2655" i="9"/>
  <c r="M2655" i="9"/>
  <c r="H2656" i="9"/>
  <c r="I2656" i="9"/>
  <c r="J2656" i="9"/>
  <c r="K2656" i="9"/>
  <c r="L2656" i="9"/>
  <c r="M2656" i="9"/>
  <c r="H2657" i="9"/>
  <c r="I2657" i="9"/>
  <c r="J2657" i="9"/>
  <c r="K2657" i="9"/>
  <c r="L2657" i="9"/>
  <c r="M2657" i="9"/>
  <c r="H2658" i="9"/>
  <c r="I2658" i="9"/>
  <c r="J2658" i="9"/>
  <c r="K2658" i="9"/>
  <c r="L2658" i="9"/>
  <c r="M2658" i="9"/>
  <c r="H2659" i="9"/>
  <c r="I2659" i="9"/>
  <c r="J2659" i="9"/>
  <c r="K2659" i="9"/>
  <c r="L2659" i="9"/>
  <c r="M2659" i="9"/>
  <c r="H2660" i="9"/>
  <c r="I2660" i="9"/>
  <c r="J2660" i="9"/>
  <c r="K2660" i="9"/>
  <c r="L2660" i="9"/>
  <c r="M2660" i="9"/>
  <c r="H2661" i="9"/>
  <c r="I2661" i="9"/>
  <c r="J2661" i="9"/>
  <c r="K2661" i="9"/>
  <c r="L2661" i="9"/>
  <c r="M2661" i="9"/>
  <c r="H2662" i="9"/>
  <c r="I2662" i="9"/>
  <c r="J2662" i="9"/>
  <c r="K2662" i="9"/>
  <c r="L2662" i="9"/>
  <c r="M2662" i="9"/>
  <c r="H2663" i="9"/>
  <c r="I2663" i="9"/>
  <c r="J2663" i="9"/>
  <c r="K2663" i="9"/>
  <c r="L2663" i="9"/>
  <c r="M2663" i="9"/>
  <c r="H2664" i="9"/>
  <c r="I2664" i="9"/>
  <c r="J2664" i="9"/>
  <c r="K2664" i="9"/>
  <c r="L2664" i="9"/>
  <c r="M2664" i="9"/>
  <c r="H2665" i="9"/>
  <c r="I2665" i="9"/>
  <c r="J2665" i="9"/>
  <c r="K2665" i="9"/>
  <c r="L2665" i="9"/>
  <c r="M2665" i="9"/>
  <c r="H2666" i="9"/>
  <c r="I2666" i="9"/>
  <c r="J2666" i="9"/>
  <c r="K2666" i="9"/>
  <c r="L2666" i="9"/>
  <c r="M2666" i="9"/>
  <c r="H2667" i="9"/>
  <c r="I2667" i="9"/>
  <c r="J2667" i="9"/>
  <c r="K2667" i="9"/>
  <c r="L2667" i="9"/>
  <c r="M2667" i="9"/>
  <c r="H2668" i="9"/>
  <c r="I2668" i="9"/>
  <c r="J2668" i="9"/>
  <c r="K2668" i="9"/>
  <c r="L2668" i="9"/>
  <c r="M2668" i="9"/>
  <c r="H2669" i="9"/>
  <c r="I2669" i="9"/>
  <c r="J2669" i="9"/>
  <c r="K2669" i="9"/>
  <c r="L2669" i="9"/>
  <c r="M2669" i="9"/>
  <c r="H2670" i="9"/>
  <c r="I2670" i="9"/>
  <c r="J2670" i="9"/>
  <c r="K2670" i="9"/>
  <c r="L2670" i="9"/>
  <c r="M2670" i="9"/>
  <c r="H2671" i="9"/>
  <c r="I2671" i="9"/>
  <c r="J2671" i="9"/>
  <c r="K2671" i="9"/>
  <c r="L2671" i="9"/>
  <c r="M2671" i="9"/>
  <c r="H2672" i="9"/>
  <c r="I2672" i="9"/>
  <c r="J2672" i="9"/>
  <c r="K2672" i="9"/>
  <c r="L2672" i="9"/>
  <c r="M2672" i="9"/>
  <c r="H2673" i="9"/>
  <c r="I2673" i="9"/>
  <c r="J2673" i="9"/>
  <c r="K2673" i="9"/>
  <c r="L2673" i="9"/>
  <c r="M2673" i="9"/>
  <c r="H2674" i="9"/>
  <c r="I2674" i="9"/>
  <c r="J2674" i="9"/>
  <c r="K2674" i="9"/>
  <c r="L2674" i="9"/>
  <c r="M2674" i="9"/>
  <c r="H2675" i="9"/>
  <c r="I2675" i="9"/>
  <c r="J2675" i="9"/>
  <c r="K2675" i="9"/>
  <c r="L2675" i="9"/>
  <c r="M2675" i="9"/>
  <c r="H2676" i="9"/>
  <c r="I2676" i="9"/>
  <c r="J2676" i="9"/>
  <c r="K2676" i="9"/>
  <c r="L2676" i="9"/>
  <c r="M2676" i="9"/>
  <c r="H2677" i="9"/>
  <c r="I2677" i="9"/>
  <c r="J2677" i="9"/>
  <c r="K2677" i="9"/>
  <c r="L2677" i="9"/>
  <c r="M2677" i="9"/>
  <c r="H2678" i="9"/>
  <c r="I2678" i="9"/>
  <c r="J2678" i="9"/>
  <c r="K2678" i="9"/>
  <c r="L2678" i="9"/>
  <c r="M2678" i="9"/>
  <c r="H2679" i="9"/>
  <c r="I2679" i="9"/>
  <c r="J2679" i="9"/>
  <c r="K2679" i="9"/>
  <c r="L2679" i="9"/>
  <c r="M2679" i="9"/>
  <c r="H2680" i="9"/>
  <c r="I2680" i="9"/>
  <c r="J2680" i="9"/>
  <c r="K2680" i="9"/>
  <c r="L2680" i="9"/>
  <c r="M2680" i="9"/>
  <c r="H2681" i="9"/>
  <c r="I2681" i="9"/>
  <c r="J2681" i="9"/>
  <c r="K2681" i="9"/>
  <c r="L2681" i="9"/>
  <c r="M2681" i="9"/>
  <c r="H2682" i="9"/>
  <c r="I2682" i="9"/>
  <c r="J2682" i="9"/>
  <c r="K2682" i="9"/>
  <c r="L2682" i="9"/>
  <c r="M2682" i="9"/>
  <c r="H2683" i="9"/>
  <c r="I2683" i="9"/>
  <c r="J2683" i="9"/>
  <c r="K2683" i="9"/>
  <c r="L2683" i="9"/>
  <c r="M2683" i="9"/>
  <c r="H2684" i="9"/>
  <c r="I2684" i="9"/>
  <c r="J2684" i="9"/>
  <c r="K2684" i="9"/>
  <c r="L2684" i="9"/>
  <c r="M2684" i="9"/>
  <c r="H2685" i="9"/>
  <c r="I2685" i="9"/>
  <c r="J2685" i="9"/>
  <c r="K2685" i="9"/>
  <c r="L2685" i="9"/>
  <c r="M2685" i="9"/>
  <c r="H2686" i="9"/>
  <c r="I2686" i="9"/>
  <c r="J2686" i="9"/>
  <c r="K2686" i="9"/>
  <c r="L2686" i="9"/>
  <c r="M2686" i="9"/>
  <c r="H2687" i="9"/>
  <c r="I2687" i="9"/>
  <c r="J2687" i="9"/>
  <c r="K2687" i="9"/>
  <c r="L2687" i="9"/>
  <c r="M2687" i="9"/>
  <c r="H2688" i="9"/>
  <c r="I2688" i="9"/>
  <c r="J2688" i="9"/>
  <c r="K2688" i="9"/>
  <c r="L2688" i="9"/>
  <c r="M2688" i="9"/>
  <c r="H2689" i="9"/>
  <c r="I2689" i="9"/>
  <c r="J2689" i="9"/>
  <c r="K2689" i="9"/>
  <c r="L2689" i="9"/>
  <c r="M2689" i="9"/>
  <c r="H2690" i="9"/>
  <c r="I2690" i="9"/>
  <c r="J2690" i="9"/>
  <c r="K2690" i="9"/>
  <c r="L2690" i="9"/>
  <c r="M2690" i="9"/>
  <c r="H2691" i="9"/>
  <c r="I2691" i="9"/>
  <c r="J2691" i="9"/>
  <c r="K2691" i="9"/>
  <c r="L2691" i="9"/>
  <c r="M2691" i="9"/>
  <c r="H2692" i="9"/>
  <c r="I2692" i="9"/>
  <c r="J2692" i="9"/>
  <c r="K2692" i="9"/>
  <c r="L2692" i="9"/>
  <c r="M2692" i="9"/>
  <c r="H2693" i="9"/>
  <c r="I2693" i="9"/>
  <c r="J2693" i="9"/>
  <c r="K2693" i="9"/>
  <c r="L2693" i="9"/>
  <c r="M2693" i="9"/>
  <c r="H2694" i="9"/>
  <c r="I2694" i="9"/>
  <c r="J2694" i="9"/>
  <c r="K2694" i="9"/>
  <c r="L2694" i="9"/>
  <c r="M2694" i="9"/>
  <c r="H2695" i="9"/>
  <c r="I2695" i="9"/>
  <c r="J2695" i="9"/>
  <c r="K2695" i="9"/>
  <c r="L2695" i="9"/>
  <c r="M2695" i="9"/>
  <c r="H2696" i="9"/>
  <c r="I2696" i="9"/>
  <c r="J2696" i="9"/>
  <c r="K2696" i="9"/>
  <c r="L2696" i="9"/>
  <c r="M2696" i="9"/>
  <c r="H2697" i="9"/>
  <c r="I2697" i="9"/>
  <c r="J2697" i="9"/>
  <c r="K2697" i="9"/>
  <c r="L2697" i="9"/>
  <c r="M2697" i="9"/>
  <c r="H2698" i="9"/>
  <c r="I2698" i="9"/>
  <c r="J2698" i="9"/>
  <c r="K2698" i="9"/>
  <c r="L2698" i="9"/>
  <c r="M2698" i="9"/>
  <c r="H2699" i="9"/>
  <c r="I2699" i="9"/>
  <c r="J2699" i="9"/>
  <c r="K2699" i="9"/>
  <c r="L2699" i="9"/>
  <c r="M2699" i="9"/>
  <c r="H2700" i="9"/>
  <c r="I2700" i="9"/>
  <c r="J2700" i="9"/>
  <c r="K2700" i="9"/>
  <c r="L2700" i="9"/>
  <c r="M2700" i="9"/>
  <c r="H2701" i="9"/>
  <c r="I2701" i="9"/>
  <c r="J2701" i="9"/>
  <c r="K2701" i="9"/>
  <c r="L2701" i="9"/>
  <c r="M2701" i="9"/>
  <c r="H2702" i="9"/>
  <c r="I2702" i="9"/>
  <c r="J2702" i="9"/>
  <c r="K2702" i="9"/>
  <c r="L2702" i="9"/>
  <c r="M2702" i="9"/>
  <c r="H2703" i="9"/>
  <c r="I2703" i="9"/>
  <c r="J2703" i="9"/>
  <c r="K2703" i="9"/>
  <c r="L2703" i="9"/>
  <c r="M2703" i="9"/>
  <c r="H2704" i="9"/>
  <c r="I2704" i="9"/>
  <c r="J2704" i="9"/>
  <c r="K2704" i="9"/>
  <c r="L2704" i="9"/>
  <c r="M2704" i="9"/>
  <c r="H2705" i="9"/>
  <c r="I2705" i="9"/>
  <c r="J2705" i="9"/>
  <c r="K2705" i="9"/>
  <c r="L2705" i="9"/>
  <c r="M2705" i="9"/>
  <c r="H2706" i="9"/>
  <c r="I2706" i="9"/>
  <c r="J2706" i="9"/>
  <c r="K2706" i="9"/>
  <c r="L2706" i="9"/>
  <c r="M2706" i="9"/>
  <c r="H2707" i="9"/>
  <c r="I2707" i="9"/>
  <c r="J2707" i="9"/>
  <c r="K2707" i="9"/>
  <c r="L2707" i="9"/>
  <c r="M2707" i="9"/>
  <c r="H2708" i="9"/>
  <c r="I2708" i="9"/>
  <c r="J2708" i="9"/>
  <c r="K2708" i="9"/>
  <c r="L2708" i="9"/>
  <c r="M2708" i="9"/>
  <c r="H2709" i="9"/>
  <c r="I2709" i="9"/>
  <c r="J2709" i="9"/>
  <c r="K2709" i="9"/>
  <c r="L2709" i="9"/>
  <c r="M2709" i="9"/>
  <c r="H2710" i="9"/>
  <c r="I2710" i="9"/>
  <c r="J2710" i="9"/>
  <c r="K2710" i="9"/>
  <c r="L2710" i="9"/>
  <c r="M2710" i="9"/>
  <c r="H2711" i="9"/>
  <c r="I2711" i="9"/>
  <c r="J2711" i="9"/>
  <c r="K2711" i="9"/>
  <c r="L2711" i="9"/>
  <c r="M2711" i="9"/>
  <c r="H2712" i="9"/>
  <c r="I2712" i="9"/>
  <c r="J2712" i="9"/>
  <c r="K2712" i="9"/>
  <c r="L2712" i="9"/>
  <c r="M2712" i="9"/>
  <c r="H2713" i="9"/>
  <c r="I2713" i="9"/>
  <c r="J2713" i="9"/>
  <c r="K2713" i="9"/>
  <c r="L2713" i="9"/>
  <c r="M2713" i="9"/>
  <c r="H2714" i="9"/>
  <c r="I2714" i="9"/>
  <c r="J2714" i="9"/>
  <c r="K2714" i="9"/>
  <c r="L2714" i="9"/>
  <c r="M2714" i="9"/>
  <c r="H2715" i="9"/>
  <c r="I2715" i="9"/>
  <c r="J2715" i="9"/>
  <c r="K2715" i="9"/>
  <c r="L2715" i="9"/>
  <c r="M2715" i="9"/>
  <c r="H2716" i="9"/>
  <c r="I2716" i="9"/>
  <c r="J2716" i="9"/>
  <c r="K2716" i="9"/>
  <c r="L2716" i="9"/>
  <c r="M2716" i="9"/>
  <c r="H2717" i="9"/>
  <c r="I2717" i="9"/>
  <c r="J2717" i="9"/>
  <c r="K2717" i="9"/>
  <c r="L2717" i="9"/>
  <c r="M2717" i="9"/>
  <c r="H2718" i="9"/>
  <c r="I2718" i="9"/>
  <c r="J2718" i="9"/>
  <c r="K2718" i="9"/>
  <c r="L2718" i="9"/>
  <c r="M2718" i="9"/>
  <c r="H2719" i="9"/>
  <c r="I2719" i="9"/>
  <c r="J2719" i="9"/>
  <c r="K2719" i="9"/>
  <c r="L2719" i="9"/>
  <c r="M2719" i="9"/>
  <c r="H2720" i="9"/>
  <c r="I2720" i="9"/>
  <c r="J2720" i="9"/>
  <c r="K2720" i="9"/>
  <c r="L2720" i="9"/>
  <c r="M2720" i="9"/>
  <c r="H2721" i="9"/>
  <c r="I2721" i="9"/>
  <c r="J2721" i="9"/>
  <c r="K2721" i="9"/>
  <c r="L2721" i="9"/>
  <c r="M2721" i="9"/>
  <c r="H2722" i="9"/>
  <c r="I2722" i="9"/>
  <c r="J2722" i="9"/>
  <c r="K2722" i="9"/>
  <c r="L2722" i="9"/>
  <c r="M2722" i="9"/>
  <c r="H2723" i="9"/>
  <c r="I2723" i="9"/>
  <c r="J2723" i="9"/>
  <c r="K2723" i="9"/>
  <c r="L2723" i="9"/>
  <c r="M2723" i="9"/>
  <c r="H2724" i="9"/>
  <c r="I2724" i="9"/>
  <c r="J2724" i="9"/>
  <c r="K2724" i="9"/>
  <c r="L2724" i="9"/>
  <c r="M2724" i="9"/>
  <c r="H2725" i="9"/>
  <c r="I2725" i="9"/>
  <c r="J2725" i="9"/>
  <c r="K2725" i="9"/>
  <c r="L2725" i="9"/>
  <c r="M2725" i="9"/>
  <c r="H2726" i="9"/>
  <c r="I2726" i="9"/>
  <c r="J2726" i="9"/>
  <c r="K2726" i="9"/>
  <c r="L2726" i="9"/>
  <c r="M2726" i="9"/>
  <c r="H2727" i="9"/>
  <c r="I2727" i="9"/>
  <c r="J2727" i="9"/>
  <c r="K2727" i="9"/>
  <c r="L2727" i="9"/>
  <c r="M2727" i="9"/>
  <c r="H2728" i="9"/>
  <c r="I2728" i="9"/>
  <c r="J2728" i="9"/>
  <c r="K2728" i="9"/>
  <c r="L2728" i="9"/>
  <c r="M2728" i="9"/>
  <c r="H2729" i="9"/>
  <c r="I2729" i="9"/>
  <c r="J2729" i="9"/>
  <c r="K2729" i="9"/>
  <c r="L2729" i="9"/>
  <c r="M2729" i="9"/>
  <c r="H2730" i="9"/>
  <c r="I2730" i="9"/>
  <c r="J2730" i="9"/>
  <c r="K2730" i="9"/>
  <c r="L2730" i="9"/>
  <c r="M2730" i="9"/>
  <c r="H2731" i="9"/>
  <c r="I2731" i="9"/>
  <c r="J2731" i="9"/>
  <c r="K2731" i="9"/>
  <c r="L2731" i="9"/>
  <c r="M2731" i="9"/>
  <c r="H2732" i="9"/>
  <c r="I2732" i="9"/>
  <c r="J2732" i="9"/>
  <c r="K2732" i="9"/>
  <c r="L2732" i="9"/>
  <c r="M2732" i="9"/>
  <c r="H2733" i="9"/>
  <c r="I2733" i="9"/>
  <c r="J2733" i="9"/>
  <c r="K2733" i="9"/>
  <c r="L2733" i="9"/>
  <c r="M2733" i="9"/>
  <c r="H2734" i="9"/>
  <c r="I2734" i="9"/>
  <c r="J2734" i="9"/>
  <c r="K2734" i="9"/>
  <c r="L2734" i="9"/>
  <c r="M2734" i="9"/>
  <c r="H2735" i="9"/>
  <c r="I2735" i="9"/>
  <c r="J2735" i="9"/>
  <c r="K2735" i="9"/>
  <c r="L2735" i="9"/>
  <c r="M2735" i="9"/>
  <c r="H2736" i="9"/>
  <c r="I2736" i="9"/>
  <c r="J2736" i="9"/>
  <c r="K2736" i="9"/>
  <c r="L2736" i="9"/>
  <c r="M2736" i="9"/>
  <c r="H2737" i="9"/>
  <c r="I2737" i="9"/>
  <c r="J2737" i="9"/>
  <c r="K2737" i="9"/>
  <c r="L2737" i="9"/>
  <c r="M2737" i="9"/>
  <c r="H2738" i="9"/>
  <c r="I2738" i="9"/>
  <c r="J2738" i="9"/>
  <c r="K2738" i="9"/>
  <c r="L2738" i="9"/>
  <c r="M2738" i="9"/>
  <c r="H2739" i="9"/>
  <c r="I2739" i="9"/>
  <c r="J2739" i="9"/>
  <c r="K2739" i="9"/>
  <c r="L2739" i="9"/>
  <c r="M2739" i="9"/>
  <c r="H2740" i="9"/>
  <c r="I2740" i="9"/>
  <c r="J2740" i="9"/>
  <c r="K2740" i="9"/>
  <c r="L2740" i="9"/>
  <c r="M2740" i="9"/>
  <c r="H2741" i="9"/>
  <c r="I2741" i="9"/>
  <c r="J2741" i="9"/>
  <c r="K2741" i="9"/>
  <c r="L2741" i="9"/>
  <c r="M2741" i="9"/>
  <c r="H2742" i="9"/>
  <c r="I2742" i="9"/>
  <c r="J2742" i="9"/>
  <c r="K2742" i="9"/>
  <c r="L2742" i="9"/>
  <c r="M2742" i="9"/>
  <c r="H2743" i="9"/>
  <c r="I2743" i="9"/>
  <c r="J2743" i="9"/>
  <c r="K2743" i="9"/>
  <c r="L2743" i="9"/>
  <c r="M2743" i="9"/>
  <c r="H2744" i="9"/>
  <c r="I2744" i="9"/>
  <c r="J2744" i="9"/>
  <c r="K2744" i="9"/>
  <c r="L2744" i="9"/>
  <c r="M2744" i="9"/>
  <c r="H2745" i="9"/>
  <c r="I2745" i="9"/>
  <c r="J2745" i="9"/>
  <c r="K2745" i="9"/>
  <c r="L2745" i="9"/>
  <c r="M2745" i="9"/>
  <c r="H2746" i="9"/>
  <c r="I2746" i="9"/>
  <c r="J2746" i="9"/>
  <c r="K2746" i="9"/>
  <c r="L2746" i="9"/>
  <c r="M2746" i="9"/>
  <c r="H2747" i="9"/>
  <c r="I2747" i="9"/>
  <c r="J2747" i="9"/>
  <c r="K2747" i="9"/>
  <c r="L2747" i="9"/>
  <c r="M2747" i="9"/>
  <c r="H2748" i="9"/>
  <c r="I2748" i="9"/>
  <c r="J2748" i="9"/>
  <c r="K2748" i="9"/>
  <c r="L2748" i="9"/>
  <c r="M2748" i="9"/>
  <c r="H2749" i="9"/>
  <c r="I2749" i="9"/>
  <c r="J2749" i="9"/>
  <c r="K2749" i="9"/>
  <c r="L2749" i="9"/>
  <c r="M2749" i="9"/>
  <c r="H2750" i="9"/>
  <c r="I2750" i="9"/>
  <c r="J2750" i="9"/>
  <c r="K2750" i="9"/>
  <c r="L2750" i="9"/>
  <c r="M2750" i="9"/>
  <c r="H2751" i="9"/>
  <c r="I2751" i="9"/>
  <c r="J2751" i="9"/>
  <c r="K2751" i="9"/>
  <c r="L2751" i="9"/>
  <c r="M2751" i="9"/>
  <c r="H2752" i="9"/>
  <c r="I2752" i="9"/>
  <c r="J2752" i="9"/>
  <c r="K2752" i="9"/>
  <c r="L2752" i="9"/>
  <c r="M2752" i="9"/>
  <c r="H2753" i="9"/>
  <c r="I2753" i="9"/>
  <c r="J2753" i="9"/>
  <c r="K2753" i="9"/>
  <c r="L2753" i="9"/>
  <c r="M2753" i="9"/>
  <c r="H2754" i="9"/>
  <c r="I2754" i="9"/>
  <c r="J2754" i="9"/>
  <c r="K2754" i="9"/>
  <c r="L2754" i="9"/>
  <c r="M2754" i="9"/>
  <c r="H2755" i="9"/>
  <c r="I2755" i="9"/>
  <c r="J2755" i="9"/>
  <c r="K2755" i="9"/>
  <c r="L2755" i="9"/>
  <c r="M2755" i="9"/>
  <c r="H2756" i="9"/>
  <c r="I2756" i="9"/>
  <c r="J2756" i="9"/>
  <c r="K2756" i="9"/>
  <c r="L2756" i="9"/>
  <c r="M2756" i="9"/>
  <c r="H2757" i="9"/>
  <c r="I2757" i="9"/>
  <c r="J2757" i="9"/>
  <c r="K2757" i="9"/>
  <c r="L2757" i="9"/>
  <c r="M2757" i="9"/>
  <c r="H2758" i="9"/>
  <c r="I2758" i="9"/>
  <c r="J2758" i="9"/>
  <c r="K2758" i="9"/>
  <c r="L2758" i="9"/>
  <c r="M2758" i="9"/>
  <c r="H2759" i="9"/>
  <c r="I2759" i="9"/>
  <c r="J2759" i="9"/>
  <c r="K2759" i="9"/>
  <c r="L2759" i="9"/>
  <c r="M2759" i="9"/>
  <c r="H2760" i="9"/>
  <c r="I2760" i="9"/>
  <c r="J2760" i="9"/>
  <c r="K2760" i="9"/>
  <c r="L2760" i="9"/>
  <c r="M2760" i="9"/>
  <c r="H2761" i="9"/>
  <c r="I2761" i="9"/>
  <c r="J2761" i="9"/>
  <c r="K2761" i="9"/>
  <c r="L2761" i="9"/>
  <c r="M2761" i="9"/>
  <c r="H2762" i="9"/>
  <c r="I2762" i="9"/>
  <c r="J2762" i="9"/>
  <c r="K2762" i="9"/>
  <c r="L2762" i="9"/>
  <c r="M2762" i="9"/>
  <c r="H2763" i="9"/>
  <c r="I2763" i="9"/>
  <c r="J2763" i="9"/>
  <c r="K2763" i="9"/>
  <c r="L2763" i="9"/>
  <c r="M2763" i="9"/>
  <c r="H2764" i="9"/>
  <c r="I2764" i="9"/>
  <c r="J2764" i="9"/>
  <c r="K2764" i="9"/>
  <c r="L2764" i="9"/>
  <c r="M2764" i="9"/>
  <c r="H2765" i="9"/>
  <c r="I2765" i="9"/>
  <c r="J2765" i="9"/>
  <c r="K2765" i="9"/>
  <c r="L2765" i="9"/>
  <c r="M2765" i="9"/>
  <c r="H2766" i="9"/>
  <c r="I2766" i="9"/>
  <c r="J2766" i="9"/>
  <c r="K2766" i="9"/>
  <c r="L2766" i="9"/>
  <c r="M2766" i="9"/>
  <c r="H2767" i="9"/>
  <c r="I2767" i="9"/>
  <c r="J2767" i="9"/>
  <c r="K2767" i="9"/>
  <c r="L2767" i="9"/>
  <c r="M2767" i="9"/>
  <c r="H2768" i="9"/>
  <c r="I2768" i="9"/>
  <c r="J2768" i="9"/>
  <c r="K2768" i="9"/>
  <c r="L2768" i="9"/>
  <c r="M2768" i="9"/>
  <c r="H2769" i="9"/>
  <c r="I2769" i="9"/>
  <c r="J2769" i="9"/>
  <c r="K2769" i="9"/>
  <c r="L2769" i="9"/>
  <c r="M2769" i="9"/>
  <c r="H2770" i="9"/>
  <c r="I2770" i="9"/>
  <c r="J2770" i="9"/>
  <c r="K2770" i="9"/>
  <c r="L2770" i="9"/>
  <c r="M2770" i="9"/>
  <c r="H2771" i="9"/>
  <c r="I2771" i="9"/>
  <c r="J2771" i="9"/>
  <c r="K2771" i="9"/>
  <c r="L2771" i="9"/>
  <c r="M2771" i="9"/>
  <c r="H2772" i="9"/>
  <c r="I2772" i="9"/>
  <c r="J2772" i="9"/>
  <c r="K2772" i="9"/>
  <c r="L2772" i="9"/>
  <c r="M2772" i="9"/>
  <c r="H2773" i="9"/>
  <c r="I2773" i="9"/>
  <c r="J2773" i="9"/>
  <c r="K2773" i="9"/>
  <c r="L2773" i="9"/>
  <c r="M2773" i="9"/>
  <c r="H2774" i="9"/>
  <c r="I2774" i="9"/>
  <c r="J2774" i="9"/>
  <c r="K2774" i="9"/>
  <c r="L2774" i="9"/>
  <c r="M2774" i="9"/>
  <c r="H2775" i="9"/>
  <c r="I2775" i="9"/>
  <c r="J2775" i="9"/>
  <c r="K2775" i="9"/>
  <c r="L2775" i="9"/>
  <c r="M2775" i="9"/>
  <c r="H2776" i="9"/>
  <c r="I2776" i="9"/>
  <c r="J2776" i="9"/>
  <c r="K2776" i="9"/>
  <c r="L2776" i="9"/>
  <c r="M2776" i="9"/>
  <c r="H2777" i="9"/>
  <c r="I2777" i="9"/>
  <c r="J2777" i="9"/>
  <c r="K2777" i="9"/>
  <c r="L2777" i="9"/>
  <c r="M2777" i="9"/>
  <c r="H2778" i="9"/>
  <c r="I2778" i="9"/>
  <c r="J2778" i="9"/>
  <c r="K2778" i="9"/>
  <c r="L2778" i="9"/>
  <c r="M2778" i="9"/>
  <c r="H2779" i="9"/>
  <c r="I2779" i="9"/>
  <c r="J2779" i="9"/>
  <c r="K2779" i="9"/>
  <c r="L2779" i="9"/>
  <c r="M2779" i="9"/>
  <c r="H2780" i="9"/>
  <c r="I2780" i="9"/>
  <c r="J2780" i="9"/>
  <c r="K2780" i="9"/>
  <c r="L2780" i="9"/>
  <c r="M2780" i="9"/>
  <c r="H2781" i="9"/>
  <c r="I2781" i="9"/>
  <c r="J2781" i="9"/>
  <c r="K2781" i="9"/>
  <c r="L2781" i="9"/>
  <c r="M2781" i="9"/>
  <c r="H2782" i="9"/>
  <c r="I2782" i="9"/>
  <c r="J2782" i="9"/>
  <c r="K2782" i="9"/>
  <c r="L2782" i="9"/>
  <c r="M2782" i="9"/>
  <c r="H2783" i="9"/>
  <c r="I2783" i="9"/>
  <c r="J2783" i="9"/>
  <c r="K2783" i="9"/>
  <c r="L2783" i="9"/>
  <c r="M2783" i="9"/>
  <c r="H2784" i="9"/>
  <c r="I2784" i="9"/>
  <c r="J2784" i="9"/>
  <c r="K2784" i="9"/>
  <c r="L2784" i="9"/>
  <c r="M2784" i="9"/>
  <c r="H2785" i="9"/>
  <c r="I2785" i="9"/>
  <c r="J2785" i="9"/>
  <c r="K2785" i="9"/>
  <c r="L2785" i="9"/>
  <c r="M2785" i="9"/>
  <c r="H2786" i="9"/>
  <c r="I2786" i="9"/>
  <c r="J2786" i="9"/>
  <c r="K2786" i="9"/>
  <c r="L2786" i="9"/>
  <c r="M2786" i="9"/>
  <c r="H2787" i="9"/>
  <c r="I2787" i="9"/>
  <c r="J2787" i="9"/>
  <c r="K2787" i="9"/>
  <c r="L2787" i="9"/>
  <c r="M2787" i="9"/>
  <c r="H2788" i="9"/>
  <c r="I2788" i="9"/>
  <c r="J2788" i="9"/>
  <c r="K2788" i="9"/>
  <c r="L2788" i="9"/>
  <c r="M2788" i="9"/>
  <c r="H2789" i="9"/>
  <c r="I2789" i="9"/>
  <c r="J2789" i="9"/>
  <c r="K2789" i="9"/>
  <c r="L2789" i="9"/>
  <c r="M2789" i="9"/>
  <c r="H2790" i="9"/>
  <c r="I2790" i="9"/>
  <c r="J2790" i="9"/>
  <c r="K2790" i="9"/>
  <c r="L2790" i="9"/>
  <c r="M2790" i="9"/>
  <c r="H2791" i="9"/>
  <c r="I2791" i="9"/>
  <c r="J2791" i="9"/>
  <c r="K2791" i="9"/>
  <c r="L2791" i="9"/>
  <c r="M2791" i="9"/>
  <c r="H2792" i="9"/>
  <c r="I2792" i="9"/>
  <c r="J2792" i="9"/>
  <c r="K2792" i="9"/>
  <c r="L2792" i="9"/>
  <c r="M2792" i="9"/>
  <c r="H2793" i="9"/>
  <c r="I2793" i="9"/>
  <c r="J2793" i="9"/>
  <c r="K2793" i="9"/>
  <c r="L2793" i="9"/>
  <c r="M2793" i="9"/>
  <c r="H2794" i="9"/>
  <c r="I2794" i="9"/>
  <c r="J2794" i="9"/>
  <c r="K2794" i="9"/>
  <c r="L2794" i="9"/>
  <c r="M2794" i="9"/>
  <c r="H2795" i="9"/>
  <c r="I2795" i="9"/>
  <c r="J2795" i="9"/>
  <c r="K2795" i="9"/>
  <c r="L2795" i="9"/>
  <c r="M2795" i="9"/>
  <c r="H2796" i="9"/>
  <c r="I2796" i="9"/>
  <c r="J2796" i="9"/>
  <c r="K2796" i="9"/>
  <c r="L2796" i="9"/>
  <c r="M2796" i="9"/>
  <c r="H2797" i="9"/>
  <c r="I2797" i="9"/>
  <c r="J2797" i="9"/>
  <c r="K2797" i="9"/>
  <c r="L2797" i="9"/>
  <c r="M2797" i="9"/>
  <c r="H2798" i="9"/>
  <c r="I2798" i="9"/>
  <c r="J2798" i="9"/>
  <c r="K2798" i="9"/>
  <c r="L2798" i="9"/>
  <c r="M2798" i="9"/>
  <c r="H2799" i="9"/>
  <c r="I2799" i="9"/>
  <c r="J2799" i="9"/>
  <c r="K2799" i="9"/>
  <c r="L2799" i="9"/>
  <c r="M2799" i="9"/>
  <c r="H2800" i="9"/>
  <c r="I2800" i="9"/>
  <c r="J2800" i="9"/>
  <c r="K2800" i="9"/>
  <c r="L2800" i="9"/>
  <c r="M2800" i="9"/>
  <c r="H2801" i="9"/>
  <c r="I2801" i="9"/>
  <c r="J2801" i="9"/>
  <c r="K2801" i="9"/>
  <c r="L2801" i="9"/>
  <c r="M2801" i="9"/>
  <c r="H2802" i="9"/>
  <c r="I2802" i="9"/>
  <c r="J2802" i="9"/>
  <c r="K2802" i="9"/>
  <c r="L2802" i="9"/>
  <c r="M2802" i="9"/>
  <c r="H2803" i="9"/>
  <c r="I2803" i="9"/>
  <c r="J2803" i="9"/>
  <c r="K2803" i="9"/>
  <c r="L2803" i="9"/>
  <c r="M2803" i="9"/>
  <c r="H2804" i="9"/>
  <c r="I2804" i="9"/>
  <c r="J2804" i="9"/>
  <c r="K2804" i="9"/>
  <c r="L2804" i="9"/>
  <c r="M2804" i="9"/>
  <c r="H2805" i="9"/>
  <c r="I2805" i="9"/>
  <c r="J2805" i="9"/>
  <c r="K2805" i="9"/>
  <c r="L2805" i="9"/>
  <c r="M2805" i="9"/>
  <c r="H2806" i="9"/>
  <c r="I2806" i="9"/>
  <c r="J2806" i="9"/>
  <c r="K2806" i="9"/>
  <c r="L2806" i="9"/>
  <c r="M2806" i="9"/>
  <c r="H2807" i="9"/>
  <c r="I2807" i="9"/>
  <c r="J2807" i="9"/>
  <c r="K2807" i="9"/>
  <c r="L2807" i="9"/>
  <c r="M2807" i="9"/>
  <c r="H2808" i="9"/>
  <c r="I2808" i="9"/>
  <c r="J2808" i="9"/>
  <c r="K2808" i="9"/>
  <c r="L2808" i="9"/>
  <c r="M2808" i="9"/>
  <c r="H2809" i="9"/>
  <c r="I2809" i="9"/>
  <c r="J2809" i="9"/>
  <c r="K2809" i="9"/>
  <c r="L2809" i="9"/>
  <c r="M2809" i="9"/>
  <c r="H2810" i="9"/>
  <c r="I2810" i="9"/>
  <c r="J2810" i="9"/>
  <c r="K2810" i="9"/>
  <c r="L2810" i="9"/>
  <c r="M2810" i="9"/>
  <c r="H2811" i="9"/>
  <c r="I2811" i="9"/>
  <c r="J2811" i="9"/>
  <c r="K2811" i="9"/>
  <c r="L2811" i="9"/>
  <c r="M2811" i="9"/>
  <c r="H2812" i="9"/>
  <c r="I2812" i="9"/>
  <c r="J2812" i="9"/>
  <c r="K2812" i="9"/>
  <c r="L2812" i="9"/>
  <c r="M2812" i="9"/>
  <c r="H2813" i="9"/>
  <c r="I2813" i="9"/>
  <c r="J2813" i="9"/>
  <c r="K2813" i="9"/>
  <c r="L2813" i="9"/>
  <c r="M2813" i="9"/>
  <c r="H2814" i="9"/>
  <c r="I2814" i="9"/>
  <c r="J2814" i="9"/>
  <c r="K2814" i="9"/>
  <c r="L2814" i="9"/>
  <c r="M2814" i="9"/>
  <c r="H2815" i="9"/>
  <c r="I2815" i="9"/>
  <c r="J2815" i="9"/>
  <c r="K2815" i="9"/>
  <c r="L2815" i="9"/>
  <c r="M2815" i="9"/>
  <c r="H2816" i="9"/>
  <c r="I2816" i="9"/>
  <c r="J2816" i="9"/>
  <c r="K2816" i="9"/>
  <c r="L2816" i="9"/>
  <c r="M2816" i="9"/>
  <c r="H2817" i="9"/>
  <c r="I2817" i="9"/>
  <c r="J2817" i="9"/>
  <c r="K2817" i="9"/>
  <c r="L2817" i="9"/>
  <c r="M2817" i="9"/>
  <c r="H2818" i="9"/>
  <c r="I2818" i="9"/>
  <c r="J2818" i="9"/>
  <c r="K2818" i="9"/>
  <c r="L2818" i="9"/>
  <c r="M2818" i="9"/>
  <c r="H2819" i="9"/>
  <c r="I2819" i="9"/>
  <c r="J2819" i="9"/>
  <c r="K2819" i="9"/>
  <c r="L2819" i="9"/>
  <c r="M2819" i="9"/>
  <c r="H2820" i="9"/>
  <c r="I2820" i="9"/>
  <c r="J2820" i="9"/>
  <c r="K2820" i="9"/>
  <c r="L2820" i="9"/>
  <c r="M2820" i="9"/>
  <c r="H2821" i="9"/>
  <c r="I2821" i="9"/>
  <c r="J2821" i="9"/>
  <c r="K2821" i="9"/>
  <c r="L2821" i="9"/>
  <c r="M2821" i="9"/>
  <c r="H2822" i="9"/>
  <c r="I2822" i="9"/>
  <c r="J2822" i="9"/>
  <c r="K2822" i="9"/>
  <c r="L2822" i="9"/>
  <c r="M2822" i="9"/>
  <c r="H2823" i="9"/>
  <c r="I2823" i="9"/>
  <c r="J2823" i="9"/>
  <c r="K2823" i="9"/>
  <c r="L2823" i="9"/>
  <c r="M2823" i="9"/>
  <c r="H2824" i="9"/>
  <c r="I2824" i="9"/>
  <c r="J2824" i="9"/>
  <c r="K2824" i="9"/>
  <c r="L2824" i="9"/>
  <c r="M2824" i="9"/>
  <c r="H2825" i="9"/>
  <c r="I2825" i="9"/>
  <c r="J2825" i="9"/>
  <c r="K2825" i="9"/>
  <c r="L2825" i="9"/>
  <c r="M2825" i="9"/>
  <c r="H2826" i="9"/>
  <c r="I2826" i="9"/>
  <c r="J2826" i="9"/>
  <c r="K2826" i="9"/>
  <c r="L2826" i="9"/>
  <c r="M2826" i="9"/>
  <c r="H2827" i="9"/>
  <c r="I2827" i="9"/>
  <c r="J2827" i="9"/>
  <c r="K2827" i="9"/>
  <c r="L2827" i="9"/>
  <c r="M2827" i="9"/>
  <c r="H2828" i="9"/>
  <c r="I2828" i="9"/>
  <c r="J2828" i="9"/>
  <c r="K2828" i="9"/>
  <c r="L2828" i="9"/>
  <c r="M2828" i="9"/>
  <c r="H2829" i="9"/>
  <c r="I2829" i="9"/>
  <c r="J2829" i="9"/>
  <c r="K2829" i="9"/>
  <c r="L2829" i="9"/>
  <c r="M2829" i="9"/>
  <c r="H2830" i="9"/>
  <c r="I2830" i="9"/>
  <c r="J2830" i="9"/>
  <c r="K2830" i="9"/>
  <c r="L2830" i="9"/>
  <c r="M2830" i="9"/>
  <c r="H2831" i="9"/>
  <c r="I2831" i="9"/>
  <c r="J2831" i="9"/>
  <c r="K2831" i="9"/>
  <c r="L2831" i="9"/>
  <c r="M2831" i="9"/>
  <c r="H2832" i="9"/>
  <c r="I2832" i="9"/>
  <c r="J2832" i="9"/>
  <c r="K2832" i="9"/>
  <c r="L2832" i="9"/>
  <c r="M2832" i="9"/>
  <c r="H2833" i="9"/>
  <c r="I2833" i="9"/>
  <c r="J2833" i="9"/>
  <c r="K2833" i="9"/>
  <c r="L2833" i="9"/>
  <c r="M2833" i="9"/>
  <c r="H2834" i="9"/>
  <c r="I2834" i="9"/>
  <c r="J2834" i="9"/>
  <c r="K2834" i="9"/>
  <c r="L2834" i="9"/>
  <c r="M2834" i="9"/>
  <c r="H2835" i="9"/>
  <c r="I2835" i="9"/>
  <c r="J2835" i="9"/>
  <c r="K2835" i="9"/>
  <c r="L2835" i="9"/>
  <c r="M2835" i="9"/>
  <c r="H2836" i="9"/>
  <c r="I2836" i="9"/>
  <c r="J2836" i="9"/>
  <c r="K2836" i="9"/>
  <c r="L2836" i="9"/>
  <c r="M2836" i="9"/>
  <c r="H2837" i="9"/>
  <c r="I2837" i="9"/>
  <c r="J2837" i="9"/>
  <c r="K2837" i="9"/>
  <c r="L2837" i="9"/>
  <c r="M2837" i="9"/>
  <c r="H2838" i="9"/>
  <c r="I2838" i="9"/>
  <c r="J2838" i="9"/>
  <c r="K2838" i="9"/>
  <c r="L2838" i="9"/>
  <c r="M2838" i="9"/>
  <c r="H2839" i="9"/>
  <c r="I2839" i="9"/>
  <c r="J2839" i="9"/>
  <c r="K2839" i="9"/>
  <c r="L2839" i="9"/>
  <c r="M2839" i="9"/>
  <c r="H2840" i="9"/>
  <c r="I2840" i="9"/>
  <c r="J2840" i="9"/>
  <c r="K2840" i="9"/>
  <c r="L2840" i="9"/>
  <c r="M2840" i="9"/>
  <c r="H2841" i="9"/>
  <c r="I2841" i="9"/>
  <c r="J2841" i="9"/>
  <c r="K2841" i="9"/>
  <c r="L2841" i="9"/>
  <c r="M2841" i="9"/>
  <c r="H2842" i="9"/>
  <c r="I2842" i="9"/>
  <c r="J2842" i="9"/>
  <c r="K2842" i="9"/>
  <c r="L2842" i="9"/>
  <c r="M2842" i="9"/>
  <c r="H2843" i="9"/>
  <c r="I2843" i="9"/>
  <c r="J2843" i="9"/>
  <c r="K2843" i="9"/>
  <c r="L2843" i="9"/>
  <c r="M2843" i="9"/>
  <c r="H2844" i="9"/>
  <c r="I2844" i="9"/>
  <c r="J2844" i="9"/>
  <c r="K2844" i="9"/>
  <c r="L2844" i="9"/>
  <c r="M2844" i="9"/>
  <c r="H2845" i="9"/>
  <c r="I2845" i="9"/>
  <c r="J2845" i="9"/>
  <c r="K2845" i="9"/>
  <c r="L2845" i="9"/>
  <c r="M2845" i="9"/>
  <c r="H2846" i="9"/>
  <c r="I2846" i="9"/>
  <c r="J2846" i="9"/>
  <c r="K2846" i="9"/>
  <c r="L2846" i="9"/>
  <c r="M2846" i="9"/>
  <c r="H2847" i="9"/>
  <c r="I2847" i="9"/>
  <c r="J2847" i="9"/>
  <c r="K2847" i="9"/>
  <c r="L2847" i="9"/>
  <c r="M2847" i="9"/>
  <c r="H2848" i="9"/>
  <c r="I2848" i="9"/>
  <c r="J2848" i="9"/>
  <c r="K2848" i="9"/>
  <c r="L2848" i="9"/>
  <c r="M2848" i="9"/>
  <c r="H2849" i="9"/>
  <c r="I2849" i="9"/>
  <c r="J2849" i="9"/>
  <c r="K2849" i="9"/>
  <c r="L2849" i="9"/>
  <c r="M2849" i="9"/>
  <c r="H2850" i="9"/>
  <c r="I2850" i="9"/>
  <c r="J2850" i="9"/>
  <c r="K2850" i="9"/>
  <c r="L2850" i="9"/>
  <c r="M2850" i="9"/>
  <c r="H2851" i="9"/>
  <c r="I2851" i="9"/>
  <c r="J2851" i="9"/>
  <c r="K2851" i="9"/>
  <c r="L2851" i="9"/>
  <c r="M2851" i="9"/>
  <c r="H2852" i="9"/>
  <c r="I2852" i="9"/>
  <c r="J2852" i="9"/>
  <c r="K2852" i="9"/>
  <c r="L2852" i="9"/>
  <c r="M2852" i="9"/>
  <c r="H2853" i="9"/>
  <c r="I2853" i="9"/>
  <c r="J2853" i="9"/>
  <c r="K2853" i="9"/>
  <c r="L2853" i="9"/>
  <c r="M2853" i="9"/>
  <c r="H2854" i="9"/>
  <c r="I2854" i="9"/>
  <c r="J2854" i="9"/>
  <c r="K2854" i="9"/>
  <c r="L2854" i="9"/>
  <c r="M2854" i="9"/>
  <c r="H2855" i="9"/>
  <c r="I2855" i="9"/>
  <c r="J2855" i="9"/>
  <c r="K2855" i="9"/>
  <c r="L2855" i="9"/>
  <c r="M2855" i="9"/>
  <c r="H2856" i="9"/>
  <c r="I2856" i="9"/>
  <c r="J2856" i="9"/>
  <c r="K2856" i="9"/>
  <c r="L2856" i="9"/>
  <c r="M2856" i="9"/>
  <c r="H2857" i="9"/>
  <c r="I2857" i="9"/>
  <c r="J2857" i="9"/>
  <c r="K2857" i="9"/>
  <c r="L2857" i="9"/>
  <c r="M2857" i="9"/>
  <c r="H2858" i="9"/>
  <c r="I2858" i="9"/>
  <c r="J2858" i="9"/>
  <c r="K2858" i="9"/>
  <c r="L2858" i="9"/>
  <c r="M2858" i="9"/>
  <c r="H2859" i="9"/>
  <c r="I2859" i="9"/>
  <c r="J2859" i="9"/>
  <c r="K2859" i="9"/>
  <c r="L2859" i="9"/>
  <c r="M2859" i="9"/>
  <c r="H2860" i="9"/>
  <c r="I2860" i="9"/>
  <c r="J2860" i="9"/>
  <c r="K2860" i="9"/>
  <c r="L2860" i="9"/>
  <c r="M2860" i="9"/>
  <c r="H2861" i="9"/>
  <c r="I2861" i="9"/>
  <c r="J2861" i="9"/>
  <c r="K2861" i="9"/>
  <c r="L2861" i="9"/>
  <c r="M2861" i="9"/>
  <c r="H2862" i="9"/>
  <c r="I2862" i="9"/>
  <c r="J2862" i="9"/>
  <c r="K2862" i="9"/>
  <c r="L2862" i="9"/>
  <c r="M2862" i="9"/>
  <c r="H2863" i="9"/>
  <c r="I2863" i="9"/>
  <c r="J2863" i="9"/>
  <c r="K2863" i="9"/>
  <c r="L2863" i="9"/>
  <c r="M2863" i="9"/>
  <c r="H2864" i="9"/>
  <c r="I2864" i="9"/>
  <c r="J2864" i="9"/>
  <c r="K2864" i="9"/>
  <c r="L2864" i="9"/>
  <c r="M2864" i="9"/>
  <c r="H2865" i="9"/>
  <c r="I2865" i="9"/>
  <c r="J2865" i="9"/>
  <c r="K2865" i="9"/>
  <c r="L2865" i="9"/>
  <c r="M2865" i="9"/>
  <c r="H2866" i="9"/>
  <c r="I2866" i="9"/>
  <c r="J2866" i="9"/>
  <c r="K2866" i="9"/>
  <c r="L2866" i="9"/>
  <c r="M2866" i="9"/>
  <c r="H2867" i="9"/>
  <c r="I2867" i="9"/>
  <c r="J2867" i="9"/>
  <c r="K2867" i="9"/>
  <c r="L2867" i="9"/>
  <c r="M2867" i="9"/>
  <c r="H2868" i="9"/>
  <c r="I2868" i="9"/>
  <c r="J2868" i="9"/>
  <c r="K2868" i="9"/>
  <c r="L2868" i="9"/>
  <c r="M2868" i="9"/>
  <c r="H2869" i="9"/>
  <c r="I2869" i="9"/>
  <c r="J2869" i="9"/>
  <c r="K2869" i="9"/>
  <c r="L2869" i="9"/>
  <c r="M2869" i="9"/>
  <c r="H2870" i="9"/>
  <c r="I2870" i="9"/>
  <c r="J2870" i="9"/>
  <c r="K2870" i="9"/>
  <c r="L2870" i="9"/>
  <c r="M2870" i="9"/>
  <c r="H2871" i="9"/>
  <c r="I2871" i="9"/>
  <c r="J2871" i="9"/>
  <c r="K2871" i="9"/>
  <c r="L2871" i="9"/>
  <c r="M2871" i="9"/>
  <c r="H2872" i="9"/>
  <c r="I2872" i="9"/>
  <c r="J2872" i="9"/>
  <c r="K2872" i="9"/>
  <c r="L2872" i="9"/>
  <c r="M2872" i="9"/>
  <c r="H2873" i="9"/>
  <c r="I2873" i="9"/>
  <c r="J2873" i="9"/>
  <c r="K2873" i="9"/>
  <c r="L2873" i="9"/>
  <c r="M2873" i="9"/>
  <c r="H2874" i="9"/>
  <c r="I2874" i="9"/>
  <c r="J2874" i="9"/>
  <c r="K2874" i="9"/>
  <c r="L2874" i="9"/>
  <c r="M2874" i="9"/>
  <c r="H2875" i="9"/>
  <c r="I2875" i="9"/>
  <c r="J2875" i="9"/>
  <c r="K2875" i="9"/>
  <c r="L2875" i="9"/>
  <c r="M2875" i="9"/>
  <c r="H2876" i="9"/>
  <c r="I2876" i="9"/>
  <c r="J2876" i="9"/>
  <c r="K2876" i="9"/>
  <c r="L2876" i="9"/>
  <c r="M2876" i="9"/>
  <c r="H2877" i="9"/>
  <c r="I2877" i="9"/>
  <c r="J2877" i="9"/>
  <c r="K2877" i="9"/>
  <c r="L2877" i="9"/>
  <c r="M2877" i="9"/>
  <c r="H2878" i="9"/>
  <c r="I2878" i="9"/>
  <c r="J2878" i="9"/>
  <c r="K2878" i="9"/>
  <c r="L2878" i="9"/>
  <c r="M2878" i="9"/>
  <c r="H2879" i="9"/>
  <c r="I2879" i="9"/>
  <c r="J2879" i="9"/>
  <c r="K2879" i="9"/>
  <c r="L2879" i="9"/>
  <c r="M2879" i="9"/>
  <c r="H2880" i="9"/>
  <c r="I2880" i="9"/>
  <c r="J2880" i="9"/>
  <c r="K2880" i="9"/>
  <c r="L2880" i="9"/>
  <c r="M2880" i="9"/>
  <c r="H2881" i="9"/>
  <c r="I2881" i="9"/>
  <c r="J2881" i="9"/>
  <c r="K2881" i="9"/>
  <c r="L2881" i="9"/>
  <c r="M2881" i="9"/>
  <c r="H2882" i="9"/>
  <c r="I2882" i="9"/>
  <c r="J2882" i="9"/>
  <c r="K2882" i="9"/>
  <c r="L2882" i="9"/>
  <c r="M2882" i="9"/>
  <c r="H2883" i="9"/>
  <c r="I2883" i="9"/>
  <c r="J2883" i="9"/>
  <c r="K2883" i="9"/>
  <c r="L2883" i="9"/>
  <c r="M2883" i="9"/>
  <c r="H2884" i="9"/>
  <c r="I2884" i="9"/>
  <c r="J2884" i="9"/>
  <c r="K2884" i="9"/>
  <c r="L2884" i="9"/>
  <c r="M2884" i="9"/>
  <c r="H2885" i="9"/>
  <c r="I2885" i="9"/>
  <c r="J2885" i="9"/>
  <c r="K2885" i="9"/>
  <c r="L2885" i="9"/>
  <c r="M2885" i="9"/>
  <c r="H2886" i="9"/>
  <c r="I2886" i="9"/>
  <c r="J2886" i="9"/>
  <c r="K2886" i="9"/>
  <c r="L2886" i="9"/>
  <c r="M2886" i="9"/>
  <c r="H2887" i="9"/>
  <c r="I2887" i="9"/>
  <c r="J2887" i="9"/>
  <c r="K2887" i="9"/>
  <c r="L2887" i="9"/>
  <c r="M2887" i="9"/>
  <c r="H2888" i="9"/>
  <c r="I2888" i="9"/>
  <c r="J2888" i="9"/>
  <c r="K2888" i="9"/>
  <c r="L2888" i="9"/>
  <c r="M2888" i="9"/>
  <c r="H2889" i="9"/>
  <c r="I2889" i="9"/>
  <c r="J2889" i="9"/>
  <c r="K2889" i="9"/>
  <c r="L2889" i="9"/>
  <c r="M2889" i="9"/>
  <c r="H2890" i="9"/>
  <c r="I2890" i="9"/>
  <c r="J2890" i="9"/>
  <c r="K2890" i="9"/>
  <c r="L2890" i="9"/>
  <c r="M2890" i="9"/>
  <c r="H2891" i="9"/>
  <c r="I2891" i="9"/>
  <c r="J2891" i="9"/>
  <c r="K2891" i="9"/>
  <c r="L2891" i="9"/>
  <c r="M2891" i="9"/>
  <c r="H2892" i="9"/>
  <c r="I2892" i="9"/>
  <c r="J2892" i="9"/>
  <c r="K2892" i="9"/>
  <c r="L2892" i="9"/>
  <c r="M2892" i="9"/>
  <c r="H2893" i="9"/>
  <c r="I2893" i="9"/>
  <c r="J2893" i="9"/>
  <c r="K2893" i="9"/>
  <c r="L2893" i="9"/>
  <c r="M2893" i="9"/>
  <c r="H2894" i="9"/>
  <c r="I2894" i="9"/>
  <c r="J2894" i="9"/>
  <c r="K2894" i="9"/>
  <c r="L2894" i="9"/>
  <c r="M2894" i="9"/>
  <c r="H2895" i="9"/>
  <c r="I2895" i="9"/>
  <c r="J2895" i="9"/>
  <c r="K2895" i="9"/>
  <c r="L2895" i="9"/>
  <c r="M2895" i="9"/>
  <c r="H2896" i="9"/>
  <c r="I2896" i="9"/>
  <c r="J2896" i="9"/>
  <c r="K2896" i="9"/>
  <c r="L2896" i="9"/>
  <c r="M2896" i="9"/>
  <c r="H2897" i="9"/>
  <c r="I2897" i="9"/>
  <c r="J2897" i="9"/>
  <c r="K2897" i="9"/>
  <c r="L2897" i="9"/>
  <c r="M2897" i="9"/>
  <c r="H2898" i="9"/>
  <c r="I2898" i="9"/>
  <c r="J2898" i="9"/>
  <c r="K2898" i="9"/>
  <c r="L2898" i="9"/>
  <c r="M2898" i="9"/>
  <c r="H2899" i="9"/>
  <c r="I2899" i="9"/>
  <c r="J2899" i="9"/>
  <c r="K2899" i="9"/>
  <c r="L2899" i="9"/>
  <c r="M2899" i="9"/>
  <c r="H2900" i="9"/>
  <c r="I2900" i="9"/>
  <c r="J2900" i="9"/>
  <c r="K2900" i="9"/>
  <c r="L2900" i="9"/>
  <c r="M2900" i="9"/>
  <c r="H2901" i="9"/>
  <c r="I2901" i="9"/>
  <c r="J2901" i="9"/>
  <c r="K2901" i="9"/>
  <c r="L2901" i="9"/>
  <c r="M2901" i="9"/>
  <c r="H2902" i="9"/>
  <c r="I2902" i="9"/>
  <c r="J2902" i="9"/>
  <c r="K2902" i="9"/>
  <c r="L2902" i="9"/>
  <c r="M2902" i="9"/>
  <c r="H2903" i="9"/>
  <c r="I2903" i="9"/>
  <c r="J2903" i="9"/>
  <c r="K2903" i="9"/>
  <c r="L2903" i="9"/>
  <c r="M2903" i="9"/>
  <c r="H2904" i="9"/>
  <c r="I2904" i="9"/>
  <c r="J2904" i="9"/>
  <c r="K2904" i="9"/>
  <c r="L2904" i="9"/>
  <c r="M2904" i="9"/>
  <c r="H2905" i="9"/>
  <c r="I2905" i="9"/>
  <c r="J2905" i="9"/>
  <c r="K2905" i="9"/>
  <c r="L2905" i="9"/>
  <c r="M2905" i="9"/>
  <c r="H2906" i="9"/>
  <c r="I2906" i="9"/>
  <c r="J2906" i="9"/>
  <c r="K2906" i="9"/>
  <c r="L2906" i="9"/>
  <c r="M2906" i="9"/>
  <c r="H2907" i="9"/>
  <c r="I2907" i="9"/>
  <c r="J2907" i="9"/>
  <c r="K2907" i="9"/>
  <c r="L2907" i="9"/>
  <c r="M2907" i="9"/>
  <c r="H2908" i="9"/>
  <c r="I2908" i="9"/>
  <c r="J2908" i="9"/>
  <c r="K2908" i="9"/>
  <c r="L2908" i="9"/>
  <c r="M2908" i="9"/>
  <c r="H2909" i="9"/>
  <c r="I2909" i="9"/>
  <c r="J2909" i="9"/>
  <c r="K2909" i="9"/>
  <c r="L2909" i="9"/>
  <c r="M2909" i="9"/>
  <c r="H2910" i="9"/>
  <c r="I2910" i="9"/>
  <c r="J2910" i="9"/>
  <c r="K2910" i="9"/>
  <c r="L2910" i="9"/>
  <c r="M2910" i="9"/>
  <c r="H2911" i="9"/>
  <c r="I2911" i="9"/>
  <c r="J2911" i="9"/>
  <c r="K2911" i="9"/>
  <c r="L2911" i="9"/>
  <c r="M2911" i="9"/>
  <c r="H2912" i="9"/>
  <c r="I2912" i="9"/>
  <c r="J2912" i="9"/>
  <c r="K2912" i="9"/>
  <c r="L2912" i="9"/>
  <c r="M2912" i="9"/>
  <c r="H2913" i="9"/>
  <c r="I2913" i="9"/>
  <c r="J2913" i="9"/>
  <c r="K2913" i="9"/>
  <c r="L2913" i="9"/>
  <c r="M2913" i="9"/>
  <c r="H2914" i="9"/>
  <c r="I2914" i="9"/>
  <c r="J2914" i="9"/>
  <c r="K2914" i="9"/>
  <c r="L2914" i="9"/>
  <c r="M2914" i="9"/>
  <c r="H2915" i="9"/>
  <c r="I2915" i="9"/>
  <c r="J2915" i="9"/>
  <c r="K2915" i="9"/>
  <c r="L2915" i="9"/>
  <c r="M2915" i="9"/>
  <c r="H2916" i="9"/>
  <c r="I2916" i="9"/>
  <c r="J2916" i="9"/>
  <c r="K2916" i="9"/>
  <c r="L2916" i="9"/>
  <c r="M2916" i="9"/>
  <c r="H2917" i="9"/>
  <c r="I2917" i="9"/>
  <c r="J2917" i="9"/>
  <c r="K2917" i="9"/>
  <c r="L2917" i="9"/>
  <c r="M2917" i="9"/>
  <c r="H2918" i="9"/>
  <c r="I2918" i="9"/>
  <c r="J2918" i="9"/>
  <c r="K2918" i="9"/>
  <c r="L2918" i="9"/>
  <c r="M2918" i="9"/>
  <c r="H2919" i="9"/>
  <c r="I2919" i="9"/>
  <c r="J2919" i="9"/>
  <c r="K2919" i="9"/>
  <c r="L2919" i="9"/>
  <c r="M2919" i="9"/>
  <c r="H2920" i="9"/>
  <c r="I2920" i="9"/>
  <c r="J2920" i="9"/>
  <c r="K2920" i="9"/>
  <c r="L2920" i="9"/>
  <c r="M2920" i="9"/>
  <c r="H2921" i="9"/>
  <c r="I2921" i="9"/>
  <c r="J2921" i="9"/>
  <c r="K2921" i="9"/>
  <c r="L2921" i="9"/>
  <c r="M2921" i="9"/>
  <c r="H2922" i="9"/>
  <c r="I2922" i="9"/>
  <c r="J2922" i="9"/>
  <c r="K2922" i="9"/>
  <c r="L2922" i="9"/>
  <c r="M2922" i="9"/>
  <c r="H2923" i="9"/>
  <c r="I2923" i="9"/>
  <c r="J2923" i="9"/>
  <c r="K2923" i="9"/>
  <c r="L2923" i="9"/>
  <c r="M2923" i="9"/>
  <c r="H2924" i="9"/>
  <c r="I2924" i="9"/>
  <c r="J2924" i="9"/>
  <c r="K2924" i="9"/>
  <c r="L2924" i="9"/>
  <c r="M2924" i="9"/>
  <c r="H2925" i="9"/>
  <c r="I2925" i="9"/>
  <c r="J2925" i="9"/>
  <c r="K2925" i="9"/>
  <c r="L2925" i="9"/>
  <c r="M2925" i="9"/>
  <c r="H2926" i="9"/>
  <c r="I2926" i="9"/>
  <c r="J2926" i="9"/>
  <c r="K2926" i="9"/>
  <c r="L2926" i="9"/>
  <c r="M2926" i="9"/>
  <c r="H2927" i="9"/>
  <c r="I2927" i="9"/>
  <c r="J2927" i="9"/>
  <c r="K2927" i="9"/>
  <c r="L2927" i="9"/>
  <c r="M2927" i="9"/>
  <c r="H2928" i="9"/>
  <c r="I2928" i="9"/>
  <c r="J2928" i="9"/>
  <c r="K2928" i="9"/>
  <c r="L2928" i="9"/>
  <c r="M2928" i="9"/>
  <c r="H2929" i="9"/>
  <c r="I2929" i="9"/>
  <c r="J2929" i="9"/>
  <c r="K2929" i="9"/>
  <c r="L2929" i="9"/>
  <c r="M2929" i="9"/>
  <c r="H2930" i="9"/>
  <c r="I2930" i="9"/>
  <c r="J2930" i="9"/>
  <c r="K2930" i="9"/>
  <c r="L2930" i="9"/>
  <c r="M2930" i="9"/>
  <c r="H2931" i="9"/>
  <c r="I2931" i="9"/>
  <c r="J2931" i="9"/>
  <c r="K2931" i="9"/>
  <c r="L2931" i="9"/>
  <c r="M2931" i="9"/>
  <c r="H2932" i="9"/>
  <c r="I2932" i="9"/>
  <c r="J2932" i="9"/>
  <c r="K2932" i="9"/>
  <c r="L2932" i="9"/>
  <c r="M2932" i="9"/>
  <c r="H2933" i="9"/>
  <c r="I2933" i="9"/>
  <c r="J2933" i="9"/>
  <c r="K2933" i="9"/>
  <c r="L2933" i="9"/>
  <c r="M2933" i="9"/>
  <c r="H2934" i="9"/>
  <c r="I2934" i="9"/>
  <c r="J2934" i="9"/>
  <c r="K2934" i="9"/>
  <c r="L2934" i="9"/>
  <c r="M2934" i="9"/>
  <c r="H2935" i="9"/>
  <c r="I2935" i="9"/>
  <c r="J2935" i="9"/>
  <c r="K2935" i="9"/>
  <c r="L2935" i="9"/>
  <c r="M2935" i="9"/>
  <c r="H2936" i="9"/>
  <c r="I2936" i="9"/>
  <c r="J2936" i="9"/>
  <c r="K2936" i="9"/>
  <c r="L2936" i="9"/>
  <c r="M2936" i="9"/>
  <c r="H2937" i="9"/>
  <c r="I2937" i="9"/>
  <c r="J2937" i="9"/>
  <c r="K2937" i="9"/>
  <c r="L2937" i="9"/>
  <c r="M2937" i="9"/>
  <c r="H2938" i="9"/>
  <c r="I2938" i="9"/>
  <c r="J2938" i="9"/>
  <c r="K2938" i="9"/>
  <c r="L2938" i="9"/>
  <c r="M2938" i="9"/>
  <c r="H2939" i="9"/>
  <c r="I2939" i="9"/>
  <c r="J2939" i="9"/>
  <c r="K2939" i="9"/>
  <c r="L2939" i="9"/>
  <c r="M2939" i="9"/>
  <c r="H2940" i="9"/>
  <c r="I2940" i="9"/>
  <c r="J2940" i="9"/>
  <c r="K2940" i="9"/>
  <c r="L2940" i="9"/>
  <c r="M2940" i="9"/>
  <c r="H2941" i="9"/>
  <c r="I2941" i="9"/>
  <c r="J2941" i="9"/>
  <c r="K2941" i="9"/>
  <c r="L2941" i="9"/>
  <c r="M2941" i="9"/>
  <c r="H2942" i="9"/>
  <c r="I2942" i="9"/>
  <c r="J2942" i="9"/>
  <c r="K2942" i="9"/>
  <c r="L2942" i="9"/>
  <c r="M2942" i="9"/>
  <c r="H2943" i="9"/>
  <c r="I2943" i="9"/>
  <c r="J2943" i="9"/>
  <c r="K2943" i="9"/>
  <c r="L2943" i="9"/>
  <c r="M2943" i="9"/>
  <c r="H2944" i="9"/>
  <c r="I2944" i="9"/>
  <c r="J2944" i="9"/>
  <c r="K2944" i="9"/>
  <c r="L2944" i="9"/>
  <c r="M2944" i="9"/>
  <c r="H2945" i="9"/>
  <c r="I2945" i="9"/>
  <c r="J2945" i="9"/>
  <c r="K2945" i="9"/>
  <c r="L2945" i="9"/>
  <c r="M2945" i="9"/>
  <c r="H2946" i="9"/>
  <c r="I2946" i="9"/>
  <c r="J2946" i="9"/>
  <c r="K2946" i="9"/>
  <c r="L2946" i="9"/>
  <c r="M2946" i="9"/>
  <c r="H2947" i="9"/>
  <c r="I2947" i="9"/>
  <c r="J2947" i="9"/>
  <c r="K2947" i="9"/>
  <c r="L2947" i="9"/>
  <c r="M2947" i="9"/>
  <c r="H2948" i="9"/>
  <c r="I2948" i="9"/>
  <c r="J2948" i="9"/>
  <c r="K2948" i="9"/>
  <c r="L2948" i="9"/>
  <c r="M2948" i="9"/>
  <c r="H2949" i="9"/>
  <c r="I2949" i="9"/>
  <c r="J2949" i="9"/>
  <c r="K2949" i="9"/>
  <c r="L2949" i="9"/>
  <c r="M2949" i="9"/>
  <c r="H2950" i="9"/>
  <c r="I2950" i="9"/>
  <c r="J2950" i="9"/>
  <c r="K2950" i="9"/>
  <c r="L2950" i="9"/>
  <c r="M2950" i="9"/>
  <c r="H2951" i="9"/>
  <c r="I2951" i="9"/>
  <c r="J2951" i="9"/>
  <c r="K2951" i="9"/>
  <c r="L2951" i="9"/>
  <c r="M2951" i="9"/>
  <c r="H2952" i="9"/>
  <c r="I2952" i="9"/>
  <c r="J2952" i="9"/>
  <c r="K2952" i="9"/>
  <c r="L2952" i="9"/>
  <c r="M2952" i="9"/>
  <c r="H2953" i="9"/>
  <c r="I2953" i="9"/>
  <c r="J2953" i="9"/>
  <c r="K2953" i="9"/>
  <c r="L2953" i="9"/>
  <c r="M2953" i="9"/>
  <c r="H2954" i="9"/>
  <c r="I2954" i="9"/>
  <c r="J2954" i="9"/>
  <c r="K2954" i="9"/>
  <c r="L2954" i="9"/>
  <c r="M2954" i="9"/>
  <c r="H2955" i="9"/>
  <c r="I2955" i="9"/>
  <c r="J2955" i="9"/>
  <c r="K2955" i="9"/>
  <c r="L2955" i="9"/>
  <c r="M2955" i="9"/>
  <c r="H2956" i="9"/>
  <c r="I2956" i="9"/>
  <c r="J2956" i="9"/>
  <c r="K2956" i="9"/>
  <c r="L2956" i="9"/>
  <c r="M2956" i="9"/>
  <c r="H2957" i="9"/>
  <c r="I2957" i="9"/>
  <c r="J2957" i="9"/>
  <c r="K2957" i="9"/>
  <c r="L2957" i="9"/>
  <c r="M2957" i="9"/>
  <c r="H2958" i="9"/>
  <c r="I2958" i="9"/>
  <c r="J2958" i="9"/>
  <c r="K2958" i="9"/>
  <c r="L2958" i="9"/>
  <c r="M2958" i="9"/>
  <c r="H2959" i="9"/>
  <c r="I2959" i="9"/>
  <c r="J2959" i="9"/>
  <c r="K2959" i="9"/>
  <c r="L2959" i="9"/>
  <c r="M2959" i="9"/>
  <c r="H2960" i="9"/>
  <c r="I2960" i="9"/>
  <c r="J2960" i="9"/>
  <c r="K2960" i="9"/>
  <c r="L2960" i="9"/>
  <c r="M2960" i="9"/>
  <c r="H2961" i="9"/>
  <c r="I2961" i="9"/>
  <c r="J2961" i="9"/>
  <c r="K2961" i="9"/>
  <c r="L2961" i="9"/>
  <c r="M2961" i="9"/>
  <c r="H2962" i="9"/>
  <c r="I2962" i="9"/>
  <c r="J2962" i="9"/>
  <c r="K2962" i="9"/>
  <c r="L2962" i="9"/>
  <c r="M2962" i="9"/>
  <c r="H2963" i="9"/>
  <c r="I2963" i="9"/>
  <c r="J2963" i="9"/>
  <c r="K2963" i="9"/>
  <c r="L2963" i="9"/>
  <c r="M2963" i="9"/>
  <c r="H2964" i="9"/>
  <c r="I2964" i="9"/>
  <c r="J2964" i="9"/>
  <c r="K2964" i="9"/>
  <c r="L2964" i="9"/>
  <c r="M2964" i="9"/>
  <c r="H2965" i="9"/>
  <c r="I2965" i="9"/>
  <c r="J2965" i="9"/>
  <c r="K2965" i="9"/>
  <c r="L2965" i="9"/>
  <c r="M2965" i="9"/>
  <c r="H2966" i="9"/>
  <c r="I2966" i="9"/>
  <c r="J2966" i="9"/>
  <c r="K2966" i="9"/>
  <c r="L2966" i="9"/>
  <c r="M2966" i="9"/>
  <c r="H2967" i="9"/>
  <c r="I2967" i="9"/>
  <c r="J2967" i="9"/>
  <c r="K2967" i="9"/>
  <c r="L2967" i="9"/>
  <c r="M2967" i="9"/>
  <c r="H2968" i="9"/>
  <c r="I2968" i="9"/>
  <c r="J2968" i="9"/>
  <c r="K2968" i="9"/>
  <c r="L2968" i="9"/>
  <c r="M2968" i="9"/>
  <c r="H2969" i="9"/>
  <c r="I2969" i="9"/>
  <c r="J2969" i="9"/>
  <c r="K2969" i="9"/>
  <c r="L2969" i="9"/>
  <c r="M2969" i="9"/>
  <c r="H2970" i="9"/>
  <c r="I2970" i="9"/>
  <c r="J2970" i="9"/>
  <c r="K2970" i="9"/>
  <c r="L2970" i="9"/>
  <c r="M2970" i="9"/>
  <c r="H2971" i="9"/>
  <c r="I2971" i="9"/>
  <c r="J2971" i="9"/>
  <c r="K2971" i="9"/>
  <c r="L2971" i="9"/>
  <c r="M2971" i="9"/>
  <c r="H2972" i="9"/>
  <c r="I2972" i="9"/>
  <c r="J2972" i="9"/>
  <c r="K2972" i="9"/>
  <c r="L2972" i="9"/>
  <c r="M2972" i="9"/>
  <c r="H2973" i="9"/>
  <c r="I2973" i="9"/>
  <c r="J2973" i="9"/>
  <c r="K2973" i="9"/>
  <c r="L2973" i="9"/>
  <c r="M2973" i="9"/>
  <c r="H2974" i="9"/>
  <c r="I2974" i="9"/>
  <c r="J2974" i="9"/>
  <c r="K2974" i="9"/>
  <c r="L2974" i="9"/>
  <c r="M2974" i="9"/>
  <c r="H2975" i="9"/>
  <c r="I2975" i="9"/>
  <c r="J2975" i="9"/>
  <c r="K2975" i="9"/>
  <c r="L2975" i="9"/>
  <c r="M2975" i="9"/>
  <c r="H2976" i="9"/>
  <c r="I2976" i="9"/>
  <c r="J2976" i="9"/>
  <c r="K2976" i="9"/>
  <c r="L2976" i="9"/>
  <c r="M2976" i="9"/>
  <c r="H2977" i="9"/>
  <c r="I2977" i="9"/>
  <c r="J2977" i="9"/>
  <c r="K2977" i="9"/>
  <c r="L2977" i="9"/>
  <c r="M2977" i="9"/>
  <c r="H2978" i="9"/>
  <c r="I2978" i="9"/>
  <c r="J2978" i="9"/>
  <c r="K2978" i="9"/>
  <c r="L2978" i="9"/>
  <c r="M2978" i="9"/>
  <c r="H2979" i="9"/>
  <c r="I2979" i="9"/>
  <c r="J2979" i="9"/>
  <c r="K2979" i="9"/>
  <c r="L2979" i="9"/>
  <c r="M2979" i="9"/>
  <c r="H2980" i="9"/>
  <c r="I2980" i="9"/>
  <c r="J2980" i="9"/>
  <c r="K2980" i="9"/>
  <c r="L2980" i="9"/>
  <c r="M2980" i="9"/>
  <c r="H2981" i="9"/>
  <c r="I2981" i="9"/>
  <c r="J2981" i="9"/>
  <c r="K2981" i="9"/>
  <c r="L2981" i="9"/>
  <c r="M2981" i="9"/>
  <c r="H2982" i="9"/>
  <c r="I2982" i="9"/>
  <c r="J2982" i="9"/>
  <c r="K2982" i="9"/>
  <c r="L2982" i="9"/>
  <c r="M2982" i="9"/>
  <c r="H2983" i="9"/>
  <c r="I2983" i="9"/>
  <c r="J2983" i="9"/>
  <c r="K2983" i="9"/>
  <c r="L2983" i="9"/>
  <c r="M2983" i="9"/>
  <c r="H2984" i="9"/>
  <c r="I2984" i="9"/>
  <c r="J2984" i="9"/>
  <c r="K2984" i="9"/>
  <c r="L2984" i="9"/>
  <c r="M2984" i="9"/>
  <c r="H2985" i="9"/>
  <c r="I2985" i="9"/>
  <c r="J2985" i="9"/>
  <c r="K2985" i="9"/>
  <c r="L2985" i="9"/>
  <c r="M2985" i="9"/>
  <c r="H2986" i="9"/>
  <c r="I2986" i="9"/>
  <c r="J2986" i="9"/>
  <c r="K2986" i="9"/>
  <c r="L2986" i="9"/>
  <c r="M2986" i="9"/>
  <c r="H2987" i="9"/>
  <c r="I2987" i="9"/>
  <c r="J2987" i="9"/>
  <c r="K2987" i="9"/>
  <c r="L2987" i="9"/>
  <c r="M2987" i="9"/>
  <c r="H2988" i="9"/>
  <c r="I2988" i="9"/>
  <c r="J2988" i="9"/>
  <c r="K2988" i="9"/>
  <c r="L2988" i="9"/>
  <c r="M2988" i="9"/>
  <c r="H2989" i="9"/>
  <c r="I2989" i="9"/>
  <c r="J2989" i="9"/>
  <c r="K2989" i="9"/>
  <c r="L2989" i="9"/>
  <c r="M2989" i="9"/>
  <c r="H2990" i="9"/>
  <c r="I2990" i="9"/>
  <c r="J2990" i="9"/>
  <c r="K2990" i="9"/>
  <c r="L2990" i="9"/>
  <c r="M2990" i="9"/>
  <c r="H2991" i="9"/>
  <c r="I2991" i="9"/>
  <c r="J2991" i="9"/>
  <c r="K2991" i="9"/>
  <c r="L2991" i="9"/>
  <c r="M2991" i="9"/>
  <c r="H2992" i="9"/>
  <c r="I2992" i="9"/>
  <c r="J2992" i="9"/>
  <c r="K2992" i="9"/>
  <c r="L2992" i="9"/>
  <c r="M2992" i="9"/>
  <c r="H2993" i="9"/>
  <c r="I2993" i="9"/>
  <c r="J2993" i="9"/>
  <c r="K2993" i="9"/>
  <c r="L2993" i="9"/>
  <c r="M2993" i="9"/>
  <c r="H2994" i="9"/>
  <c r="I2994" i="9"/>
  <c r="J2994" i="9"/>
  <c r="K2994" i="9"/>
  <c r="L2994" i="9"/>
  <c r="M2994" i="9"/>
  <c r="H2995" i="9"/>
  <c r="I2995" i="9"/>
  <c r="J2995" i="9"/>
  <c r="K2995" i="9"/>
  <c r="L2995" i="9"/>
  <c r="M2995" i="9"/>
  <c r="H2996" i="9"/>
  <c r="I2996" i="9"/>
  <c r="J2996" i="9"/>
  <c r="K2996" i="9"/>
  <c r="L2996" i="9"/>
  <c r="M2996" i="9"/>
  <c r="H2997" i="9"/>
  <c r="I2997" i="9"/>
  <c r="J2997" i="9"/>
  <c r="K2997" i="9"/>
  <c r="L2997" i="9"/>
  <c r="M2997" i="9"/>
  <c r="H2998" i="9"/>
  <c r="I2998" i="9"/>
  <c r="J2998" i="9"/>
  <c r="K2998" i="9"/>
  <c r="L2998" i="9"/>
  <c r="M2998" i="9"/>
  <c r="H2999" i="9"/>
  <c r="I2999" i="9"/>
  <c r="J2999" i="9"/>
  <c r="K2999" i="9"/>
  <c r="L2999" i="9"/>
  <c r="M2999" i="9"/>
  <c r="H3000" i="9"/>
  <c r="I3000" i="9"/>
  <c r="J3000" i="9"/>
  <c r="K3000" i="9"/>
  <c r="L3000" i="9"/>
  <c r="M3000" i="9"/>
  <c r="H3001" i="9"/>
  <c r="I3001" i="9"/>
  <c r="J3001" i="9"/>
  <c r="K3001" i="9"/>
  <c r="L3001" i="9"/>
  <c r="M3001" i="9"/>
  <c r="H3002" i="9"/>
  <c r="I3002" i="9"/>
  <c r="J3002" i="9"/>
  <c r="K3002" i="9"/>
  <c r="L3002" i="9"/>
  <c r="M3002" i="9"/>
  <c r="H3003" i="9"/>
  <c r="I3003" i="9"/>
  <c r="J3003" i="9"/>
  <c r="K3003" i="9"/>
  <c r="L3003" i="9"/>
  <c r="M3003" i="9"/>
  <c r="H3004" i="9"/>
  <c r="I3004" i="9"/>
  <c r="J3004" i="9"/>
  <c r="K3004" i="9"/>
  <c r="L3004" i="9"/>
  <c r="M3004" i="9"/>
  <c r="H3005" i="9"/>
  <c r="I3005" i="9"/>
  <c r="J3005" i="9"/>
  <c r="K3005" i="9"/>
  <c r="L3005" i="9"/>
  <c r="M3005" i="9"/>
  <c r="H3006" i="9"/>
  <c r="I3006" i="9"/>
  <c r="J3006" i="9"/>
  <c r="K3006" i="9"/>
  <c r="L3006" i="9"/>
  <c r="M3006" i="9"/>
  <c r="H3007" i="9"/>
  <c r="I3007" i="9"/>
  <c r="J3007" i="9"/>
  <c r="K3007" i="9"/>
  <c r="L3007" i="9"/>
  <c r="M3007" i="9"/>
  <c r="H3008" i="9"/>
  <c r="I3008" i="9"/>
  <c r="J3008" i="9"/>
  <c r="K3008" i="9"/>
  <c r="L3008" i="9"/>
  <c r="M3008" i="9"/>
  <c r="H3009" i="9"/>
  <c r="I3009" i="9"/>
  <c r="J3009" i="9"/>
  <c r="K3009" i="9"/>
  <c r="L3009" i="9"/>
  <c r="M3009" i="9"/>
  <c r="H3010" i="9"/>
  <c r="I3010" i="9"/>
  <c r="J3010" i="9"/>
  <c r="K3010" i="9"/>
  <c r="L3010" i="9"/>
  <c r="M3010" i="9"/>
  <c r="H3011" i="9"/>
  <c r="I3011" i="9"/>
  <c r="J3011" i="9"/>
  <c r="K3011" i="9"/>
  <c r="L3011" i="9"/>
  <c r="M3011" i="9"/>
  <c r="H3012" i="9"/>
  <c r="I3012" i="9"/>
  <c r="J3012" i="9"/>
  <c r="K3012" i="9"/>
  <c r="L3012" i="9"/>
  <c r="M3012" i="9"/>
  <c r="H3013" i="9"/>
  <c r="I3013" i="9"/>
  <c r="J3013" i="9"/>
  <c r="K3013" i="9"/>
  <c r="L3013" i="9"/>
  <c r="M3013" i="9"/>
  <c r="H3014" i="9"/>
  <c r="I3014" i="9"/>
  <c r="J3014" i="9"/>
  <c r="K3014" i="9"/>
  <c r="L3014" i="9"/>
  <c r="M3014" i="9"/>
  <c r="H3015" i="9"/>
  <c r="I3015" i="9"/>
  <c r="J3015" i="9"/>
  <c r="K3015" i="9"/>
  <c r="L3015" i="9"/>
  <c r="M3015" i="9"/>
  <c r="H3016" i="9"/>
  <c r="I3016" i="9"/>
  <c r="J3016" i="9"/>
  <c r="K3016" i="9"/>
  <c r="L3016" i="9"/>
  <c r="M3016" i="9"/>
  <c r="H3017" i="9"/>
  <c r="I3017" i="9"/>
  <c r="J3017" i="9"/>
  <c r="K3017" i="9"/>
  <c r="L3017" i="9"/>
  <c r="M3017" i="9"/>
  <c r="H3018" i="9"/>
  <c r="I3018" i="9"/>
  <c r="J3018" i="9"/>
  <c r="K3018" i="9"/>
  <c r="L3018" i="9"/>
  <c r="M3018" i="9"/>
  <c r="H3019" i="9"/>
  <c r="I3019" i="9"/>
  <c r="J3019" i="9"/>
  <c r="K3019" i="9"/>
  <c r="L3019" i="9"/>
  <c r="M3019" i="9"/>
  <c r="H3020" i="9"/>
  <c r="I3020" i="9"/>
  <c r="J3020" i="9"/>
  <c r="K3020" i="9"/>
  <c r="L3020" i="9"/>
  <c r="M3020" i="9"/>
  <c r="H3021" i="9"/>
  <c r="I3021" i="9"/>
  <c r="J3021" i="9"/>
  <c r="K3021" i="9"/>
  <c r="L3021" i="9"/>
  <c r="M3021" i="9"/>
  <c r="H3022" i="9"/>
  <c r="I3022" i="9"/>
  <c r="J3022" i="9"/>
  <c r="K3022" i="9"/>
  <c r="L3022" i="9"/>
  <c r="M3022" i="9"/>
  <c r="H3023" i="9"/>
  <c r="I3023" i="9"/>
  <c r="J3023" i="9"/>
  <c r="K3023" i="9"/>
  <c r="L3023" i="9"/>
  <c r="M3023" i="9"/>
  <c r="H3024" i="9"/>
  <c r="I3024" i="9"/>
  <c r="J3024" i="9"/>
  <c r="K3024" i="9"/>
  <c r="L3024" i="9"/>
  <c r="M3024" i="9"/>
  <c r="H3025" i="9"/>
  <c r="I3025" i="9"/>
  <c r="J3025" i="9"/>
  <c r="K3025" i="9"/>
  <c r="L3025" i="9"/>
  <c r="M3025" i="9"/>
  <c r="H3026" i="9"/>
  <c r="I3026" i="9"/>
  <c r="J3026" i="9"/>
  <c r="K3026" i="9"/>
  <c r="L3026" i="9"/>
  <c r="M3026" i="9"/>
  <c r="H3027" i="9"/>
  <c r="I3027" i="9"/>
  <c r="J3027" i="9"/>
  <c r="K3027" i="9"/>
  <c r="L3027" i="9"/>
  <c r="M3027" i="9"/>
  <c r="H3028" i="9"/>
  <c r="I3028" i="9"/>
  <c r="J3028" i="9"/>
  <c r="K3028" i="9"/>
  <c r="L3028" i="9"/>
  <c r="M3028" i="9"/>
  <c r="H3029" i="9"/>
  <c r="I3029" i="9"/>
  <c r="J3029" i="9"/>
  <c r="K3029" i="9"/>
  <c r="L3029" i="9"/>
  <c r="M3029" i="9"/>
  <c r="H3030" i="9"/>
  <c r="I3030" i="9"/>
  <c r="J3030" i="9"/>
  <c r="K3030" i="9"/>
  <c r="L3030" i="9"/>
  <c r="M3030" i="9"/>
  <c r="H3031" i="9"/>
  <c r="I3031" i="9"/>
  <c r="J3031" i="9"/>
  <c r="K3031" i="9"/>
  <c r="L3031" i="9"/>
  <c r="M3031" i="9"/>
  <c r="H3032" i="9"/>
  <c r="I3032" i="9"/>
  <c r="J3032" i="9"/>
  <c r="K3032" i="9"/>
  <c r="L3032" i="9"/>
  <c r="M3032" i="9"/>
  <c r="H3033" i="9"/>
  <c r="I3033" i="9"/>
  <c r="J3033" i="9"/>
  <c r="K3033" i="9"/>
  <c r="L3033" i="9"/>
  <c r="M3033" i="9"/>
  <c r="H3034" i="9"/>
  <c r="I3034" i="9"/>
  <c r="J3034" i="9"/>
  <c r="K3034" i="9"/>
  <c r="L3034" i="9"/>
  <c r="M3034" i="9"/>
  <c r="H3035" i="9"/>
  <c r="I3035" i="9"/>
  <c r="J3035" i="9"/>
  <c r="K3035" i="9"/>
  <c r="L3035" i="9"/>
  <c r="M3035" i="9"/>
  <c r="H3036" i="9"/>
  <c r="I3036" i="9"/>
  <c r="J3036" i="9"/>
  <c r="K3036" i="9"/>
  <c r="L3036" i="9"/>
  <c r="M3036" i="9"/>
  <c r="H3037" i="9"/>
  <c r="I3037" i="9"/>
  <c r="J3037" i="9"/>
  <c r="K3037" i="9"/>
  <c r="L3037" i="9"/>
  <c r="M3037" i="9"/>
  <c r="H3038" i="9"/>
  <c r="I3038" i="9"/>
  <c r="J3038" i="9"/>
  <c r="K3038" i="9"/>
  <c r="L3038" i="9"/>
  <c r="M3038" i="9"/>
  <c r="H3039" i="9"/>
  <c r="I3039" i="9"/>
  <c r="J3039" i="9"/>
  <c r="K3039" i="9"/>
  <c r="L3039" i="9"/>
  <c r="M3039" i="9"/>
  <c r="H3040" i="9"/>
  <c r="I3040" i="9"/>
  <c r="J3040" i="9"/>
  <c r="K3040" i="9"/>
  <c r="L3040" i="9"/>
  <c r="M3040" i="9"/>
  <c r="H3041" i="9"/>
  <c r="I3041" i="9"/>
  <c r="J3041" i="9"/>
  <c r="K3041" i="9"/>
  <c r="L3041" i="9"/>
  <c r="M3041" i="9"/>
  <c r="H3042" i="9"/>
  <c r="I3042" i="9"/>
  <c r="J3042" i="9"/>
  <c r="K3042" i="9"/>
  <c r="L3042" i="9"/>
  <c r="M3042" i="9"/>
  <c r="H3043" i="9"/>
  <c r="I3043" i="9"/>
  <c r="J3043" i="9"/>
  <c r="K3043" i="9"/>
  <c r="L3043" i="9"/>
  <c r="M3043" i="9"/>
  <c r="H3044" i="9"/>
  <c r="I3044" i="9"/>
  <c r="J3044" i="9"/>
  <c r="K3044" i="9"/>
  <c r="L3044" i="9"/>
  <c r="M3044" i="9"/>
  <c r="H3045" i="9"/>
  <c r="I3045" i="9"/>
  <c r="J3045" i="9"/>
  <c r="K3045" i="9"/>
  <c r="L3045" i="9"/>
  <c r="M3045" i="9"/>
  <c r="H3046" i="9"/>
  <c r="I3046" i="9"/>
  <c r="J3046" i="9"/>
  <c r="K3046" i="9"/>
  <c r="L3046" i="9"/>
  <c r="M3046" i="9"/>
  <c r="H3047" i="9"/>
  <c r="I3047" i="9"/>
  <c r="J3047" i="9"/>
  <c r="K3047" i="9"/>
  <c r="L3047" i="9"/>
  <c r="M3047" i="9"/>
  <c r="H3048" i="9"/>
  <c r="I3048" i="9"/>
  <c r="J3048" i="9"/>
  <c r="K3048" i="9"/>
  <c r="L3048" i="9"/>
  <c r="M3048" i="9"/>
  <c r="H3049" i="9"/>
  <c r="I3049" i="9"/>
  <c r="J3049" i="9"/>
  <c r="K3049" i="9"/>
  <c r="L3049" i="9"/>
  <c r="M3049" i="9"/>
  <c r="H3050" i="9"/>
  <c r="I3050" i="9"/>
  <c r="J3050" i="9"/>
  <c r="K3050" i="9"/>
  <c r="L3050" i="9"/>
  <c r="M3050" i="9"/>
  <c r="H3051" i="9"/>
  <c r="I3051" i="9"/>
  <c r="J3051" i="9"/>
  <c r="K3051" i="9"/>
  <c r="L3051" i="9"/>
  <c r="M3051" i="9"/>
  <c r="H3052" i="9"/>
  <c r="I3052" i="9"/>
  <c r="J3052" i="9"/>
  <c r="K3052" i="9"/>
  <c r="L3052" i="9"/>
  <c r="M3052" i="9"/>
  <c r="H3053" i="9"/>
  <c r="I3053" i="9"/>
  <c r="J3053" i="9"/>
  <c r="K3053" i="9"/>
  <c r="L3053" i="9"/>
  <c r="M3053" i="9"/>
  <c r="H3054" i="9"/>
  <c r="I3054" i="9"/>
  <c r="J3054" i="9"/>
  <c r="K3054" i="9"/>
  <c r="L3054" i="9"/>
  <c r="M3054" i="9"/>
  <c r="H3055" i="9"/>
  <c r="I3055" i="9"/>
  <c r="J3055" i="9"/>
  <c r="K3055" i="9"/>
  <c r="L3055" i="9"/>
  <c r="M3055" i="9"/>
  <c r="H3056" i="9"/>
  <c r="I3056" i="9"/>
  <c r="J3056" i="9"/>
  <c r="K3056" i="9"/>
  <c r="L3056" i="9"/>
  <c r="M3056" i="9"/>
  <c r="H3057" i="9"/>
  <c r="I3057" i="9"/>
  <c r="J3057" i="9"/>
  <c r="K3057" i="9"/>
  <c r="L3057" i="9"/>
  <c r="M3057" i="9"/>
  <c r="H3058" i="9"/>
  <c r="I3058" i="9"/>
  <c r="J3058" i="9"/>
  <c r="K3058" i="9"/>
  <c r="L3058" i="9"/>
  <c r="M3058" i="9"/>
  <c r="H3059" i="9"/>
  <c r="I3059" i="9"/>
  <c r="J3059" i="9"/>
  <c r="K3059" i="9"/>
  <c r="L3059" i="9"/>
  <c r="M3059" i="9"/>
  <c r="H3060" i="9"/>
  <c r="I3060" i="9"/>
  <c r="J3060" i="9"/>
  <c r="K3060" i="9"/>
  <c r="L3060" i="9"/>
  <c r="M3060" i="9"/>
  <c r="H3061" i="9"/>
  <c r="I3061" i="9"/>
  <c r="J3061" i="9"/>
  <c r="K3061" i="9"/>
  <c r="L3061" i="9"/>
  <c r="M3061" i="9"/>
  <c r="H3062" i="9"/>
  <c r="I3062" i="9"/>
  <c r="J3062" i="9"/>
  <c r="K3062" i="9"/>
  <c r="L3062" i="9"/>
  <c r="M3062" i="9"/>
  <c r="H3063" i="9"/>
  <c r="I3063" i="9"/>
  <c r="J3063" i="9"/>
  <c r="K3063" i="9"/>
  <c r="L3063" i="9"/>
  <c r="M3063" i="9"/>
  <c r="H3064" i="9"/>
  <c r="I3064" i="9"/>
  <c r="J3064" i="9"/>
  <c r="K3064" i="9"/>
  <c r="L3064" i="9"/>
  <c r="M3064" i="9"/>
  <c r="H3065" i="9"/>
  <c r="I3065" i="9"/>
  <c r="J3065" i="9"/>
  <c r="K3065" i="9"/>
  <c r="L3065" i="9"/>
  <c r="M3065" i="9"/>
  <c r="H3066" i="9"/>
  <c r="I3066" i="9"/>
  <c r="J3066" i="9"/>
  <c r="K3066" i="9"/>
  <c r="L3066" i="9"/>
  <c r="M3066" i="9"/>
  <c r="H3067" i="9"/>
  <c r="I3067" i="9"/>
  <c r="J3067" i="9"/>
  <c r="K3067" i="9"/>
  <c r="L3067" i="9"/>
  <c r="M3067" i="9"/>
  <c r="H3068" i="9"/>
  <c r="I3068" i="9"/>
  <c r="J3068" i="9"/>
  <c r="K3068" i="9"/>
  <c r="L3068" i="9"/>
  <c r="M3068" i="9"/>
  <c r="H3069" i="9"/>
  <c r="I3069" i="9"/>
  <c r="J3069" i="9"/>
  <c r="K3069" i="9"/>
  <c r="L3069" i="9"/>
  <c r="M3069" i="9"/>
  <c r="H3070" i="9"/>
  <c r="I3070" i="9"/>
  <c r="J3070" i="9"/>
  <c r="K3070" i="9"/>
  <c r="L3070" i="9"/>
  <c r="M3070" i="9"/>
  <c r="H3071" i="9"/>
  <c r="I3071" i="9"/>
  <c r="J3071" i="9"/>
  <c r="K3071" i="9"/>
  <c r="L3071" i="9"/>
  <c r="M3071" i="9"/>
  <c r="H3072" i="9"/>
  <c r="I3072" i="9"/>
  <c r="J3072" i="9"/>
  <c r="K3072" i="9"/>
  <c r="L3072" i="9"/>
  <c r="M3072" i="9"/>
  <c r="H3073" i="9"/>
  <c r="I3073" i="9"/>
  <c r="J3073" i="9"/>
  <c r="K3073" i="9"/>
  <c r="L3073" i="9"/>
  <c r="M3073" i="9"/>
  <c r="H3074" i="9"/>
  <c r="I3074" i="9"/>
  <c r="J3074" i="9"/>
  <c r="K3074" i="9"/>
  <c r="L3074" i="9"/>
  <c r="M3074" i="9"/>
  <c r="H3075" i="9"/>
  <c r="I3075" i="9"/>
  <c r="J3075" i="9"/>
  <c r="K3075" i="9"/>
  <c r="L3075" i="9"/>
  <c r="M3075" i="9"/>
  <c r="H3076" i="9"/>
  <c r="I3076" i="9"/>
  <c r="J3076" i="9"/>
  <c r="K3076" i="9"/>
  <c r="L3076" i="9"/>
  <c r="M3076" i="9"/>
  <c r="H3077" i="9"/>
  <c r="I3077" i="9"/>
  <c r="J3077" i="9"/>
  <c r="K3077" i="9"/>
  <c r="L3077" i="9"/>
  <c r="M3077" i="9"/>
  <c r="H3078" i="9"/>
  <c r="I3078" i="9"/>
  <c r="J3078" i="9"/>
  <c r="K3078" i="9"/>
  <c r="L3078" i="9"/>
  <c r="M3078" i="9"/>
  <c r="H3079" i="9"/>
  <c r="I3079" i="9"/>
  <c r="J3079" i="9"/>
  <c r="K3079" i="9"/>
  <c r="L3079" i="9"/>
  <c r="M3079" i="9"/>
  <c r="H3080" i="9"/>
  <c r="I3080" i="9"/>
  <c r="J3080" i="9"/>
  <c r="K3080" i="9"/>
  <c r="L3080" i="9"/>
  <c r="M3080" i="9"/>
  <c r="H3081" i="9"/>
  <c r="I3081" i="9"/>
  <c r="J3081" i="9"/>
  <c r="K3081" i="9"/>
  <c r="L3081" i="9"/>
  <c r="M3081" i="9"/>
  <c r="H3082" i="9"/>
  <c r="I3082" i="9"/>
  <c r="J3082" i="9"/>
  <c r="K3082" i="9"/>
  <c r="L3082" i="9"/>
  <c r="M3082" i="9"/>
  <c r="H3083" i="9"/>
  <c r="I3083" i="9"/>
  <c r="J3083" i="9"/>
  <c r="K3083" i="9"/>
  <c r="L3083" i="9"/>
  <c r="M3083" i="9"/>
  <c r="H3084" i="9"/>
  <c r="I3084" i="9"/>
  <c r="J3084" i="9"/>
  <c r="K3084" i="9"/>
  <c r="L3084" i="9"/>
  <c r="M3084" i="9"/>
  <c r="H3085" i="9"/>
  <c r="I3085" i="9"/>
  <c r="J3085" i="9"/>
  <c r="K3085" i="9"/>
  <c r="L3085" i="9"/>
  <c r="M3085" i="9"/>
  <c r="H3086" i="9"/>
  <c r="I3086" i="9"/>
  <c r="J3086" i="9"/>
  <c r="K3086" i="9"/>
  <c r="L3086" i="9"/>
  <c r="M3086" i="9"/>
  <c r="H3087" i="9"/>
  <c r="I3087" i="9"/>
  <c r="J3087" i="9"/>
  <c r="K3087" i="9"/>
  <c r="L3087" i="9"/>
  <c r="M3087" i="9"/>
  <c r="H3088" i="9"/>
  <c r="I3088" i="9"/>
  <c r="J3088" i="9"/>
  <c r="K3088" i="9"/>
  <c r="L3088" i="9"/>
  <c r="M3088" i="9"/>
  <c r="H3089" i="9"/>
  <c r="I3089" i="9"/>
  <c r="J3089" i="9"/>
  <c r="K3089" i="9"/>
  <c r="L3089" i="9"/>
  <c r="M3089" i="9"/>
  <c r="H3090" i="9"/>
  <c r="I3090" i="9"/>
  <c r="J3090" i="9"/>
  <c r="K3090" i="9"/>
  <c r="L3090" i="9"/>
  <c r="M3090" i="9"/>
  <c r="H3091" i="9"/>
  <c r="I3091" i="9"/>
  <c r="J3091" i="9"/>
  <c r="K3091" i="9"/>
  <c r="L3091" i="9"/>
  <c r="M3091" i="9"/>
  <c r="H3092" i="9"/>
  <c r="I3092" i="9"/>
  <c r="J3092" i="9"/>
  <c r="K3092" i="9"/>
  <c r="L3092" i="9"/>
  <c r="M3092" i="9"/>
  <c r="H3093" i="9"/>
  <c r="I3093" i="9"/>
  <c r="J3093" i="9"/>
  <c r="K3093" i="9"/>
  <c r="L3093" i="9"/>
  <c r="M3093" i="9"/>
  <c r="H3094" i="9"/>
  <c r="I3094" i="9"/>
  <c r="J3094" i="9"/>
  <c r="K3094" i="9"/>
  <c r="L3094" i="9"/>
  <c r="M3094" i="9"/>
  <c r="H3095" i="9"/>
  <c r="I3095" i="9"/>
  <c r="J3095" i="9"/>
  <c r="K3095" i="9"/>
  <c r="L3095" i="9"/>
  <c r="M3095" i="9"/>
  <c r="H3096" i="9"/>
  <c r="I3096" i="9"/>
  <c r="J3096" i="9"/>
  <c r="K3096" i="9"/>
  <c r="L3096" i="9"/>
  <c r="M3096" i="9"/>
  <c r="H3097" i="9"/>
  <c r="I3097" i="9"/>
  <c r="J3097" i="9"/>
  <c r="K3097" i="9"/>
  <c r="L3097" i="9"/>
  <c r="M3097" i="9"/>
  <c r="H3098" i="9"/>
  <c r="I3098" i="9"/>
  <c r="J3098" i="9"/>
  <c r="K3098" i="9"/>
  <c r="L3098" i="9"/>
  <c r="M3098" i="9"/>
  <c r="H3099" i="9"/>
  <c r="I3099" i="9"/>
  <c r="J3099" i="9"/>
  <c r="K3099" i="9"/>
  <c r="L3099" i="9"/>
  <c r="M3099" i="9"/>
  <c r="H3100" i="9"/>
  <c r="I3100" i="9"/>
  <c r="J3100" i="9"/>
  <c r="K3100" i="9"/>
  <c r="L3100" i="9"/>
  <c r="M3100" i="9"/>
  <c r="H3101" i="9"/>
  <c r="I3101" i="9"/>
  <c r="J3101" i="9"/>
  <c r="K3101" i="9"/>
  <c r="L3101" i="9"/>
  <c r="M3101" i="9"/>
  <c r="H3102" i="9"/>
  <c r="I3102" i="9"/>
  <c r="J3102" i="9"/>
  <c r="K3102" i="9"/>
  <c r="L3102" i="9"/>
  <c r="M3102" i="9"/>
  <c r="H3103" i="9"/>
  <c r="I3103" i="9"/>
  <c r="J3103" i="9"/>
  <c r="K3103" i="9"/>
  <c r="L3103" i="9"/>
  <c r="M3103" i="9"/>
  <c r="H3104" i="9"/>
  <c r="I3104" i="9"/>
  <c r="J3104" i="9"/>
  <c r="K3104" i="9"/>
  <c r="L3104" i="9"/>
  <c r="M3104" i="9"/>
  <c r="H3105" i="9"/>
  <c r="I3105" i="9"/>
  <c r="J3105" i="9"/>
  <c r="K3105" i="9"/>
  <c r="L3105" i="9"/>
  <c r="M3105" i="9"/>
  <c r="H3106" i="9"/>
  <c r="I3106" i="9"/>
  <c r="J3106" i="9"/>
  <c r="K3106" i="9"/>
  <c r="L3106" i="9"/>
  <c r="M3106" i="9"/>
  <c r="H3107" i="9"/>
  <c r="I3107" i="9"/>
  <c r="J3107" i="9"/>
  <c r="K3107" i="9"/>
  <c r="L3107" i="9"/>
  <c r="M3107" i="9"/>
  <c r="H3108" i="9"/>
  <c r="I3108" i="9"/>
  <c r="J3108" i="9"/>
  <c r="K3108" i="9"/>
  <c r="L3108" i="9"/>
  <c r="M3108" i="9"/>
  <c r="H3109" i="9"/>
  <c r="I3109" i="9"/>
  <c r="J3109" i="9"/>
  <c r="K3109" i="9"/>
  <c r="L3109" i="9"/>
  <c r="M3109" i="9"/>
  <c r="H3110" i="9"/>
  <c r="I3110" i="9"/>
  <c r="J3110" i="9"/>
  <c r="K3110" i="9"/>
  <c r="L3110" i="9"/>
  <c r="M3110" i="9"/>
  <c r="H3111" i="9"/>
  <c r="I3111" i="9"/>
  <c r="J3111" i="9"/>
  <c r="K3111" i="9"/>
  <c r="L3111" i="9"/>
  <c r="M3111" i="9"/>
  <c r="H3112" i="9"/>
  <c r="I3112" i="9"/>
  <c r="J3112" i="9"/>
  <c r="K3112" i="9"/>
  <c r="L3112" i="9"/>
  <c r="M3112" i="9"/>
  <c r="H3113" i="9"/>
  <c r="I3113" i="9"/>
  <c r="J3113" i="9"/>
  <c r="K3113" i="9"/>
  <c r="L3113" i="9"/>
  <c r="M3113" i="9"/>
  <c r="H3114" i="9"/>
  <c r="I3114" i="9"/>
  <c r="J3114" i="9"/>
  <c r="K3114" i="9"/>
  <c r="L3114" i="9"/>
  <c r="M3114" i="9"/>
  <c r="H3115" i="9"/>
  <c r="I3115" i="9"/>
  <c r="J3115" i="9"/>
  <c r="K3115" i="9"/>
  <c r="L3115" i="9"/>
  <c r="M3115" i="9"/>
  <c r="H3116" i="9"/>
  <c r="I3116" i="9"/>
  <c r="J3116" i="9"/>
  <c r="K3116" i="9"/>
  <c r="L3116" i="9"/>
  <c r="M3116" i="9"/>
  <c r="H3117" i="9"/>
  <c r="I3117" i="9"/>
  <c r="J3117" i="9"/>
  <c r="K3117" i="9"/>
  <c r="L3117" i="9"/>
  <c r="M3117" i="9"/>
  <c r="H3118" i="9"/>
  <c r="I3118" i="9"/>
  <c r="J3118" i="9"/>
  <c r="K3118" i="9"/>
  <c r="L3118" i="9"/>
  <c r="M3118" i="9"/>
  <c r="H3119" i="9"/>
  <c r="I3119" i="9"/>
  <c r="J3119" i="9"/>
  <c r="K3119" i="9"/>
  <c r="L3119" i="9"/>
  <c r="M3119" i="9"/>
  <c r="H3120" i="9"/>
  <c r="I3120" i="9"/>
  <c r="J3120" i="9"/>
  <c r="K3120" i="9"/>
  <c r="L3120" i="9"/>
  <c r="M3120" i="9"/>
  <c r="H3121" i="9"/>
  <c r="I3121" i="9"/>
  <c r="J3121" i="9"/>
  <c r="K3121" i="9"/>
  <c r="L3121" i="9"/>
  <c r="M3121" i="9"/>
  <c r="H3122" i="9"/>
  <c r="I3122" i="9"/>
  <c r="J3122" i="9"/>
  <c r="K3122" i="9"/>
  <c r="L3122" i="9"/>
  <c r="M3122" i="9"/>
  <c r="H3123" i="9"/>
  <c r="I3123" i="9"/>
  <c r="J3123" i="9"/>
  <c r="K3123" i="9"/>
  <c r="L3123" i="9"/>
  <c r="M3123" i="9"/>
  <c r="H3124" i="9"/>
  <c r="I3124" i="9"/>
  <c r="J3124" i="9"/>
  <c r="K3124" i="9"/>
  <c r="L3124" i="9"/>
  <c r="M3124" i="9"/>
  <c r="H3125" i="9"/>
  <c r="I3125" i="9"/>
  <c r="J3125" i="9"/>
  <c r="K3125" i="9"/>
  <c r="L3125" i="9"/>
  <c r="M3125" i="9"/>
  <c r="H3126" i="9"/>
  <c r="I3126" i="9"/>
  <c r="J3126" i="9"/>
  <c r="K3126" i="9"/>
  <c r="L3126" i="9"/>
  <c r="M3126" i="9"/>
  <c r="H3127" i="9"/>
  <c r="I3127" i="9"/>
  <c r="J3127" i="9"/>
  <c r="K3127" i="9"/>
  <c r="L3127" i="9"/>
  <c r="M3127" i="9"/>
  <c r="H3128" i="9"/>
  <c r="I3128" i="9"/>
  <c r="J3128" i="9"/>
  <c r="K3128" i="9"/>
  <c r="L3128" i="9"/>
  <c r="M3128" i="9"/>
  <c r="H3129" i="9"/>
  <c r="I3129" i="9"/>
  <c r="J3129" i="9"/>
  <c r="K3129" i="9"/>
  <c r="L3129" i="9"/>
  <c r="M3129" i="9"/>
  <c r="H3130" i="9"/>
  <c r="I3130" i="9"/>
  <c r="J3130" i="9"/>
  <c r="K3130" i="9"/>
  <c r="L3130" i="9"/>
  <c r="M3130" i="9"/>
  <c r="H3131" i="9"/>
  <c r="I3131" i="9"/>
  <c r="J3131" i="9"/>
  <c r="K3131" i="9"/>
  <c r="L3131" i="9"/>
  <c r="M3131" i="9"/>
  <c r="H3132" i="9"/>
  <c r="I3132" i="9"/>
  <c r="J3132" i="9"/>
  <c r="K3132" i="9"/>
  <c r="L3132" i="9"/>
  <c r="M3132" i="9"/>
  <c r="H3133" i="9"/>
  <c r="I3133" i="9"/>
  <c r="J3133" i="9"/>
  <c r="K3133" i="9"/>
  <c r="L3133" i="9"/>
  <c r="M3133" i="9"/>
  <c r="H3134" i="9"/>
  <c r="I3134" i="9"/>
  <c r="J3134" i="9"/>
  <c r="K3134" i="9"/>
  <c r="L3134" i="9"/>
  <c r="M3134" i="9"/>
  <c r="H3135" i="9"/>
  <c r="I3135" i="9"/>
  <c r="J3135" i="9"/>
  <c r="K3135" i="9"/>
  <c r="L3135" i="9"/>
  <c r="M3135" i="9"/>
  <c r="H3136" i="9"/>
  <c r="I3136" i="9"/>
  <c r="J3136" i="9"/>
  <c r="K3136" i="9"/>
  <c r="L3136" i="9"/>
  <c r="M3136" i="9"/>
  <c r="H3137" i="9"/>
  <c r="I3137" i="9"/>
  <c r="J3137" i="9"/>
  <c r="K3137" i="9"/>
  <c r="L3137" i="9"/>
  <c r="M3137" i="9"/>
  <c r="H3138" i="9"/>
  <c r="I3138" i="9"/>
  <c r="J3138" i="9"/>
  <c r="K3138" i="9"/>
  <c r="L3138" i="9"/>
  <c r="M3138" i="9"/>
  <c r="H3139" i="9"/>
  <c r="I3139" i="9"/>
  <c r="J3139" i="9"/>
  <c r="K3139" i="9"/>
  <c r="L3139" i="9"/>
  <c r="M3139" i="9"/>
  <c r="H3140" i="9"/>
  <c r="I3140" i="9"/>
  <c r="J3140" i="9"/>
  <c r="K3140" i="9"/>
  <c r="L3140" i="9"/>
  <c r="M3140" i="9"/>
  <c r="H3141" i="9"/>
  <c r="I3141" i="9"/>
  <c r="J3141" i="9"/>
  <c r="K3141" i="9"/>
  <c r="L3141" i="9"/>
  <c r="M3141" i="9"/>
  <c r="H3142" i="9"/>
  <c r="I3142" i="9"/>
  <c r="J3142" i="9"/>
  <c r="K3142" i="9"/>
  <c r="L3142" i="9"/>
  <c r="M3142" i="9"/>
  <c r="H3143" i="9"/>
  <c r="I3143" i="9"/>
  <c r="J3143" i="9"/>
  <c r="K3143" i="9"/>
  <c r="L3143" i="9"/>
  <c r="M3143" i="9"/>
  <c r="H3144" i="9"/>
  <c r="I3144" i="9"/>
  <c r="J3144" i="9"/>
  <c r="K3144" i="9"/>
  <c r="L3144" i="9"/>
  <c r="M3144" i="9"/>
  <c r="H3145" i="9"/>
  <c r="I3145" i="9"/>
  <c r="J3145" i="9"/>
  <c r="K3145" i="9"/>
  <c r="L3145" i="9"/>
  <c r="M3145" i="9"/>
  <c r="H3146" i="9"/>
  <c r="I3146" i="9"/>
  <c r="J3146" i="9"/>
  <c r="K3146" i="9"/>
  <c r="L3146" i="9"/>
  <c r="M3146" i="9"/>
  <c r="H3147" i="9"/>
  <c r="I3147" i="9"/>
  <c r="J3147" i="9"/>
  <c r="K3147" i="9"/>
  <c r="L3147" i="9"/>
  <c r="M3147" i="9"/>
  <c r="H3148" i="9"/>
  <c r="I3148" i="9"/>
  <c r="J3148" i="9"/>
  <c r="K3148" i="9"/>
  <c r="L3148" i="9"/>
  <c r="M3148" i="9"/>
  <c r="H3149" i="9"/>
  <c r="I3149" i="9"/>
  <c r="J3149" i="9"/>
  <c r="K3149" i="9"/>
  <c r="L3149" i="9"/>
  <c r="M3149" i="9"/>
  <c r="H3150" i="9"/>
  <c r="I3150" i="9"/>
  <c r="J3150" i="9"/>
  <c r="K3150" i="9"/>
  <c r="L3150" i="9"/>
  <c r="M3150" i="9"/>
  <c r="H3151" i="9"/>
  <c r="I3151" i="9"/>
  <c r="J3151" i="9"/>
  <c r="K3151" i="9"/>
  <c r="L3151" i="9"/>
  <c r="M3151" i="9"/>
  <c r="H3152" i="9"/>
  <c r="I3152" i="9"/>
  <c r="J3152" i="9"/>
  <c r="K3152" i="9"/>
  <c r="L3152" i="9"/>
  <c r="M3152" i="9"/>
  <c r="H3153" i="9"/>
  <c r="I3153" i="9"/>
  <c r="J3153" i="9"/>
  <c r="K3153" i="9"/>
  <c r="L3153" i="9"/>
  <c r="M3153" i="9"/>
  <c r="H3154" i="9"/>
  <c r="I3154" i="9"/>
  <c r="J3154" i="9"/>
  <c r="K3154" i="9"/>
  <c r="L3154" i="9"/>
  <c r="M3154" i="9"/>
  <c r="H3155" i="9"/>
  <c r="I3155" i="9"/>
  <c r="J3155" i="9"/>
  <c r="K3155" i="9"/>
  <c r="L3155" i="9"/>
  <c r="M3155" i="9"/>
  <c r="H3156" i="9"/>
  <c r="I3156" i="9"/>
  <c r="J3156" i="9"/>
  <c r="K3156" i="9"/>
  <c r="L3156" i="9"/>
  <c r="M3156" i="9"/>
  <c r="H3157" i="9"/>
  <c r="I3157" i="9"/>
  <c r="J3157" i="9"/>
  <c r="K3157" i="9"/>
  <c r="L3157" i="9"/>
  <c r="M3157" i="9"/>
  <c r="H3158" i="9"/>
  <c r="I3158" i="9"/>
  <c r="J3158" i="9"/>
  <c r="K3158" i="9"/>
  <c r="L3158" i="9"/>
  <c r="M3158" i="9"/>
  <c r="H3159" i="9"/>
  <c r="I3159" i="9"/>
  <c r="J3159" i="9"/>
  <c r="K3159" i="9"/>
  <c r="L3159" i="9"/>
  <c r="M3159" i="9"/>
  <c r="H3160" i="9"/>
  <c r="I3160" i="9"/>
  <c r="J3160" i="9"/>
  <c r="K3160" i="9"/>
  <c r="L3160" i="9"/>
  <c r="M3160" i="9"/>
  <c r="H3161" i="9"/>
  <c r="I3161" i="9"/>
  <c r="J3161" i="9"/>
  <c r="K3161" i="9"/>
  <c r="L3161" i="9"/>
  <c r="M3161" i="9"/>
  <c r="H3162" i="9"/>
  <c r="I3162" i="9"/>
  <c r="J3162" i="9"/>
  <c r="K3162" i="9"/>
  <c r="L3162" i="9"/>
  <c r="M3162" i="9"/>
  <c r="H3163" i="9"/>
  <c r="I3163" i="9"/>
  <c r="J3163" i="9"/>
  <c r="K3163" i="9"/>
  <c r="L3163" i="9"/>
  <c r="M3163" i="9"/>
  <c r="H3164" i="9"/>
  <c r="I3164" i="9"/>
  <c r="J3164" i="9"/>
  <c r="K3164" i="9"/>
  <c r="L3164" i="9"/>
  <c r="M3164" i="9"/>
  <c r="H3165" i="9"/>
  <c r="I3165" i="9"/>
  <c r="J3165" i="9"/>
  <c r="K3165" i="9"/>
  <c r="L3165" i="9"/>
  <c r="M3165" i="9"/>
  <c r="H3166" i="9"/>
  <c r="I3166" i="9"/>
  <c r="J3166" i="9"/>
  <c r="K3166" i="9"/>
  <c r="L3166" i="9"/>
  <c r="M3166" i="9"/>
  <c r="H3167" i="9"/>
  <c r="I3167" i="9"/>
  <c r="J3167" i="9"/>
  <c r="K3167" i="9"/>
  <c r="L3167" i="9"/>
  <c r="M3167" i="9"/>
  <c r="H3168" i="9"/>
  <c r="I3168" i="9"/>
  <c r="J3168" i="9"/>
  <c r="K3168" i="9"/>
  <c r="L3168" i="9"/>
  <c r="M3168" i="9"/>
  <c r="H3169" i="9"/>
  <c r="I3169" i="9"/>
  <c r="J3169" i="9"/>
  <c r="K3169" i="9"/>
  <c r="L3169" i="9"/>
  <c r="M3169" i="9"/>
  <c r="H3170" i="9"/>
  <c r="I3170" i="9"/>
  <c r="J3170" i="9"/>
  <c r="K3170" i="9"/>
  <c r="L3170" i="9"/>
  <c r="M3170" i="9"/>
  <c r="H3171" i="9"/>
  <c r="I3171" i="9"/>
  <c r="J3171" i="9"/>
  <c r="K3171" i="9"/>
  <c r="L3171" i="9"/>
  <c r="M3171" i="9"/>
  <c r="H3172" i="9"/>
  <c r="I3172" i="9"/>
  <c r="J3172" i="9"/>
  <c r="K3172" i="9"/>
  <c r="L3172" i="9"/>
  <c r="M3172" i="9"/>
  <c r="H3173" i="9"/>
  <c r="I3173" i="9"/>
  <c r="J3173" i="9"/>
  <c r="K3173" i="9"/>
  <c r="L3173" i="9"/>
  <c r="M3173" i="9"/>
  <c r="H3174" i="9"/>
  <c r="I3174" i="9"/>
  <c r="J3174" i="9"/>
  <c r="K3174" i="9"/>
  <c r="L3174" i="9"/>
  <c r="M3174" i="9"/>
  <c r="H3175" i="9"/>
  <c r="I3175" i="9"/>
  <c r="J3175" i="9"/>
  <c r="K3175" i="9"/>
  <c r="L3175" i="9"/>
  <c r="M3175" i="9"/>
  <c r="H3176" i="9"/>
  <c r="I3176" i="9"/>
  <c r="J3176" i="9"/>
  <c r="K3176" i="9"/>
  <c r="L3176" i="9"/>
  <c r="M3176" i="9"/>
  <c r="H3177" i="9"/>
  <c r="I3177" i="9"/>
  <c r="J3177" i="9"/>
  <c r="K3177" i="9"/>
  <c r="L3177" i="9"/>
  <c r="M3177" i="9"/>
  <c r="H3178" i="9"/>
  <c r="I3178" i="9"/>
  <c r="J3178" i="9"/>
  <c r="K3178" i="9"/>
  <c r="L3178" i="9"/>
  <c r="M3178" i="9"/>
  <c r="H3179" i="9"/>
  <c r="I3179" i="9"/>
  <c r="J3179" i="9"/>
  <c r="K3179" i="9"/>
  <c r="L3179" i="9"/>
  <c r="M3179" i="9"/>
  <c r="H3180" i="9"/>
  <c r="I3180" i="9"/>
  <c r="J3180" i="9"/>
  <c r="K3180" i="9"/>
  <c r="L3180" i="9"/>
  <c r="M3180" i="9"/>
  <c r="H3181" i="9"/>
  <c r="I3181" i="9"/>
  <c r="J3181" i="9"/>
  <c r="K3181" i="9"/>
  <c r="L3181" i="9"/>
  <c r="M3181" i="9"/>
  <c r="H3182" i="9"/>
  <c r="I3182" i="9"/>
  <c r="J3182" i="9"/>
  <c r="K3182" i="9"/>
  <c r="L3182" i="9"/>
  <c r="M3182" i="9"/>
  <c r="H3183" i="9"/>
  <c r="I3183" i="9"/>
  <c r="J3183" i="9"/>
  <c r="K3183" i="9"/>
  <c r="L3183" i="9"/>
  <c r="M3183" i="9"/>
  <c r="H3184" i="9"/>
  <c r="I3184" i="9"/>
  <c r="J3184" i="9"/>
  <c r="K3184" i="9"/>
  <c r="L3184" i="9"/>
  <c r="M3184" i="9"/>
  <c r="H3185" i="9"/>
  <c r="I3185" i="9"/>
  <c r="J3185" i="9"/>
  <c r="K3185" i="9"/>
  <c r="L3185" i="9"/>
  <c r="M3185" i="9"/>
  <c r="H3186" i="9"/>
  <c r="I3186" i="9"/>
  <c r="J3186" i="9"/>
  <c r="K3186" i="9"/>
  <c r="L3186" i="9"/>
  <c r="M3186" i="9"/>
  <c r="H3187" i="9"/>
  <c r="I3187" i="9"/>
  <c r="J3187" i="9"/>
  <c r="K3187" i="9"/>
  <c r="L3187" i="9"/>
  <c r="M3187" i="9"/>
  <c r="H3188" i="9"/>
  <c r="I3188" i="9"/>
  <c r="J3188" i="9"/>
  <c r="K3188" i="9"/>
  <c r="L3188" i="9"/>
  <c r="M3188" i="9"/>
  <c r="H3189" i="9"/>
  <c r="I3189" i="9"/>
  <c r="J3189" i="9"/>
  <c r="K3189" i="9"/>
  <c r="L3189" i="9"/>
  <c r="M3189" i="9"/>
  <c r="H3190" i="9"/>
  <c r="I3190" i="9"/>
  <c r="J3190" i="9"/>
  <c r="K3190" i="9"/>
  <c r="L3190" i="9"/>
  <c r="M3190" i="9"/>
  <c r="H3191" i="9"/>
  <c r="I3191" i="9"/>
  <c r="J3191" i="9"/>
  <c r="K3191" i="9"/>
  <c r="L3191" i="9"/>
  <c r="M3191" i="9"/>
  <c r="H3192" i="9"/>
  <c r="I3192" i="9"/>
  <c r="J3192" i="9"/>
  <c r="K3192" i="9"/>
  <c r="L3192" i="9"/>
  <c r="M3192" i="9"/>
  <c r="H3193" i="9"/>
  <c r="I3193" i="9"/>
  <c r="J3193" i="9"/>
  <c r="K3193" i="9"/>
  <c r="L3193" i="9"/>
  <c r="M3193" i="9"/>
  <c r="H3194" i="9"/>
  <c r="I3194" i="9"/>
  <c r="J3194" i="9"/>
  <c r="K3194" i="9"/>
  <c r="L3194" i="9"/>
  <c r="M3194" i="9"/>
  <c r="H3195" i="9"/>
  <c r="I3195" i="9"/>
  <c r="J3195" i="9"/>
  <c r="K3195" i="9"/>
  <c r="L3195" i="9"/>
  <c r="M3195" i="9"/>
  <c r="H3196" i="9"/>
  <c r="I3196" i="9"/>
  <c r="J3196" i="9"/>
  <c r="K3196" i="9"/>
  <c r="L3196" i="9"/>
  <c r="M3196" i="9"/>
  <c r="H3197" i="9"/>
  <c r="I3197" i="9"/>
  <c r="J3197" i="9"/>
  <c r="K3197" i="9"/>
  <c r="L3197" i="9"/>
  <c r="M3197" i="9"/>
  <c r="H3198" i="9"/>
  <c r="I3198" i="9"/>
  <c r="J3198" i="9"/>
  <c r="K3198" i="9"/>
  <c r="L3198" i="9"/>
  <c r="M3198" i="9"/>
  <c r="H3199" i="9"/>
  <c r="I3199" i="9"/>
  <c r="J3199" i="9"/>
  <c r="K3199" i="9"/>
  <c r="L3199" i="9"/>
  <c r="M3199" i="9"/>
  <c r="H3200" i="9"/>
  <c r="I3200" i="9"/>
  <c r="J3200" i="9"/>
  <c r="K3200" i="9"/>
  <c r="L3200" i="9"/>
  <c r="M3200" i="9"/>
  <c r="H3201" i="9"/>
  <c r="I3201" i="9"/>
  <c r="J3201" i="9"/>
  <c r="K3201" i="9"/>
  <c r="L3201" i="9"/>
  <c r="M3201" i="9"/>
  <c r="H3202" i="9"/>
  <c r="I3202" i="9"/>
  <c r="J3202" i="9"/>
  <c r="K3202" i="9"/>
  <c r="L3202" i="9"/>
  <c r="M3202" i="9"/>
  <c r="H3203" i="9"/>
  <c r="I3203" i="9"/>
  <c r="J3203" i="9"/>
  <c r="K3203" i="9"/>
  <c r="L3203" i="9"/>
  <c r="M3203" i="9"/>
  <c r="H3204" i="9"/>
  <c r="I3204" i="9"/>
  <c r="J3204" i="9"/>
  <c r="K3204" i="9"/>
  <c r="L3204" i="9"/>
  <c r="M3204" i="9"/>
  <c r="H3205" i="9"/>
  <c r="I3205" i="9"/>
  <c r="J3205" i="9"/>
  <c r="K3205" i="9"/>
  <c r="L3205" i="9"/>
  <c r="M3205" i="9"/>
  <c r="H3206" i="9"/>
  <c r="I3206" i="9"/>
  <c r="J3206" i="9"/>
  <c r="K3206" i="9"/>
  <c r="L3206" i="9"/>
  <c r="M3206" i="9"/>
  <c r="H3207" i="9"/>
  <c r="I3207" i="9"/>
  <c r="J3207" i="9"/>
  <c r="K3207" i="9"/>
  <c r="L3207" i="9"/>
  <c r="M3207" i="9"/>
  <c r="H3208" i="9"/>
  <c r="I3208" i="9"/>
  <c r="J3208" i="9"/>
  <c r="K3208" i="9"/>
  <c r="L3208" i="9"/>
  <c r="M3208" i="9"/>
  <c r="H3209" i="9"/>
  <c r="I3209" i="9"/>
  <c r="J3209" i="9"/>
  <c r="K3209" i="9"/>
  <c r="L3209" i="9"/>
  <c r="M3209" i="9"/>
  <c r="H3210" i="9"/>
  <c r="I3210" i="9"/>
  <c r="J3210" i="9"/>
  <c r="K3210" i="9"/>
  <c r="L3210" i="9"/>
  <c r="M3210" i="9"/>
  <c r="H3211" i="9"/>
  <c r="I3211" i="9"/>
  <c r="J3211" i="9"/>
  <c r="K3211" i="9"/>
  <c r="L3211" i="9"/>
  <c r="M3211" i="9"/>
  <c r="H3212" i="9"/>
  <c r="I3212" i="9"/>
  <c r="J3212" i="9"/>
  <c r="K3212" i="9"/>
  <c r="L3212" i="9"/>
  <c r="M3212" i="9"/>
  <c r="H3213" i="9"/>
  <c r="I3213" i="9"/>
  <c r="J3213" i="9"/>
  <c r="K3213" i="9"/>
  <c r="L3213" i="9"/>
  <c r="M3213" i="9"/>
  <c r="H3214" i="9"/>
  <c r="I3214" i="9"/>
  <c r="J3214" i="9"/>
  <c r="K3214" i="9"/>
  <c r="L3214" i="9"/>
  <c r="M3214" i="9"/>
  <c r="H3215" i="9"/>
  <c r="I3215" i="9"/>
  <c r="J3215" i="9"/>
  <c r="K3215" i="9"/>
  <c r="L3215" i="9"/>
  <c r="M3215" i="9"/>
  <c r="H3216" i="9"/>
  <c r="I3216" i="9"/>
  <c r="J3216" i="9"/>
  <c r="K3216" i="9"/>
  <c r="L3216" i="9"/>
  <c r="M3216" i="9"/>
  <c r="H3217" i="9"/>
  <c r="I3217" i="9"/>
  <c r="J3217" i="9"/>
  <c r="K3217" i="9"/>
  <c r="L3217" i="9"/>
  <c r="M3217" i="9"/>
  <c r="H3218" i="9"/>
  <c r="I3218" i="9"/>
  <c r="J3218" i="9"/>
  <c r="K3218" i="9"/>
  <c r="L3218" i="9"/>
  <c r="M3218" i="9"/>
  <c r="H3219" i="9"/>
  <c r="I3219" i="9"/>
  <c r="J3219" i="9"/>
  <c r="K3219" i="9"/>
  <c r="L3219" i="9"/>
  <c r="M3219" i="9"/>
  <c r="H3220" i="9"/>
  <c r="I3220" i="9"/>
  <c r="J3220" i="9"/>
  <c r="K3220" i="9"/>
  <c r="L3220" i="9"/>
  <c r="M3220" i="9"/>
  <c r="H3221" i="9"/>
  <c r="I3221" i="9"/>
  <c r="J3221" i="9"/>
  <c r="K3221" i="9"/>
  <c r="L3221" i="9"/>
  <c r="M3221" i="9"/>
  <c r="H3222" i="9"/>
  <c r="I3222" i="9"/>
  <c r="J3222" i="9"/>
  <c r="K3222" i="9"/>
  <c r="L3222" i="9"/>
  <c r="M3222" i="9"/>
  <c r="H3223" i="9"/>
  <c r="I3223" i="9"/>
  <c r="J3223" i="9"/>
  <c r="K3223" i="9"/>
  <c r="L3223" i="9"/>
  <c r="M3223" i="9"/>
  <c r="H3224" i="9"/>
  <c r="I3224" i="9"/>
  <c r="J3224" i="9"/>
  <c r="K3224" i="9"/>
  <c r="L3224" i="9"/>
  <c r="M3224" i="9"/>
  <c r="H3225" i="9"/>
  <c r="I3225" i="9"/>
  <c r="J3225" i="9"/>
  <c r="K3225" i="9"/>
  <c r="L3225" i="9"/>
  <c r="M3225" i="9"/>
  <c r="H3226" i="9"/>
  <c r="I3226" i="9"/>
  <c r="J3226" i="9"/>
  <c r="K3226" i="9"/>
  <c r="L3226" i="9"/>
  <c r="M3226" i="9"/>
  <c r="H3227" i="9"/>
  <c r="I3227" i="9"/>
  <c r="J3227" i="9"/>
  <c r="K3227" i="9"/>
  <c r="L3227" i="9"/>
  <c r="M3227" i="9"/>
  <c r="H3228" i="9"/>
  <c r="I3228" i="9"/>
  <c r="J3228" i="9"/>
  <c r="K3228" i="9"/>
  <c r="L3228" i="9"/>
  <c r="M3228" i="9"/>
  <c r="H3229" i="9"/>
  <c r="I3229" i="9"/>
  <c r="J3229" i="9"/>
  <c r="K3229" i="9"/>
  <c r="L3229" i="9"/>
  <c r="M3229" i="9"/>
  <c r="H3230" i="9"/>
  <c r="I3230" i="9"/>
  <c r="J3230" i="9"/>
  <c r="K3230" i="9"/>
  <c r="L3230" i="9"/>
  <c r="M3230" i="9"/>
  <c r="H3231" i="9"/>
  <c r="I3231" i="9"/>
  <c r="J3231" i="9"/>
  <c r="K3231" i="9"/>
  <c r="L3231" i="9"/>
  <c r="M3231" i="9"/>
  <c r="H3232" i="9"/>
  <c r="I3232" i="9"/>
  <c r="J3232" i="9"/>
  <c r="K3232" i="9"/>
  <c r="L3232" i="9"/>
  <c r="M3232" i="9"/>
  <c r="H3233" i="9"/>
  <c r="I3233" i="9"/>
  <c r="J3233" i="9"/>
  <c r="K3233" i="9"/>
  <c r="L3233" i="9"/>
  <c r="M3233" i="9"/>
  <c r="H3234" i="9"/>
  <c r="I3234" i="9"/>
  <c r="J3234" i="9"/>
  <c r="K3234" i="9"/>
  <c r="L3234" i="9"/>
  <c r="M3234" i="9"/>
  <c r="H3235" i="9"/>
  <c r="I3235" i="9"/>
  <c r="J3235" i="9"/>
  <c r="K3235" i="9"/>
  <c r="L3235" i="9"/>
  <c r="M3235" i="9"/>
  <c r="H3236" i="9"/>
  <c r="I3236" i="9"/>
  <c r="J3236" i="9"/>
  <c r="K3236" i="9"/>
  <c r="L3236" i="9"/>
  <c r="M3236" i="9"/>
  <c r="H3237" i="9"/>
  <c r="I3237" i="9"/>
  <c r="J3237" i="9"/>
  <c r="K3237" i="9"/>
  <c r="L3237" i="9"/>
  <c r="M3237" i="9"/>
  <c r="H3238" i="9"/>
  <c r="I3238" i="9"/>
  <c r="J3238" i="9"/>
  <c r="K3238" i="9"/>
  <c r="L3238" i="9"/>
  <c r="M3238" i="9"/>
  <c r="H3239" i="9"/>
  <c r="I3239" i="9"/>
  <c r="J3239" i="9"/>
  <c r="K3239" i="9"/>
  <c r="L3239" i="9"/>
  <c r="M3239" i="9"/>
  <c r="H3240" i="9"/>
  <c r="I3240" i="9"/>
  <c r="J3240" i="9"/>
  <c r="K3240" i="9"/>
  <c r="L3240" i="9"/>
  <c r="M3240" i="9"/>
  <c r="H3241" i="9"/>
  <c r="I3241" i="9"/>
  <c r="J3241" i="9"/>
  <c r="K3241" i="9"/>
  <c r="L3241" i="9"/>
  <c r="M3241" i="9"/>
  <c r="H3242" i="9"/>
  <c r="I3242" i="9"/>
  <c r="J3242" i="9"/>
  <c r="K3242" i="9"/>
  <c r="L3242" i="9"/>
  <c r="M3242" i="9"/>
  <c r="H3243" i="9"/>
  <c r="I3243" i="9"/>
  <c r="J3243" i="9"/>
  <c r="K3243" i="9"/>
  <c r="L3243" i="9"/>
  <c r="M3243" i="9"/>
  <c r="H3244" i="9"/>
  <c r="I3244" i="9"/>
  <c r="J3244" i="9"/>
  <c r="K3244" i="9"/>
  <c r="L3244" i="9"/>
  <c r="M3244" i="9"/>
  <c r="H3245" i="9"/>
  <c r="I3245" i="9"/>
  <c r="J3245" i="9"/>
  <c r="K3245" i="9"/>
  <c r="L3245" i="9"/>
  <c r="M3245" i="9"/>
  <c r="H3246" i="9"/>
  <c r="I3246" i="9"/>
  <c r="J3246" i="9"/>
  <c r="K3246" i="9"/>
  <c r="L3246" i="9"/>
  <c r="M3246" i="9"/>
  <c r="H3247" i="9"/>
  <c r="I3247" i="9"/>
  <c r="J3247" i="9"/>
  <c r="K3247" i="9"/>
  <c r="L3247" i="9"/>
  <c r="M3247" i="9"/>
  <c r="H3248" i="9"/>
  <c r="I3248" i="9"/>
  <c r="J3248" i="9"/>
  <c r="K3248" i="9"/>
  <c r="L3248" i="9"/>
  <c r="M3248" i="9"/>
  <c r="H3249" i="9"/>
  <c r="I3249" i="9"/>
  <c r="J3249" i="9"/>
  <c r="K3249" i="9"/>
  <c r="L3249" i="9"/>
  <c r="M3249" i="9"/>
  <c r="H3250" i="9"/>
  <c r="I3250" i="9"/>
  <c r="J3250" i="9"/>
  <c r="K3250" i="9"/>
  <c r="L3250" i="9"/>
  <c r="M3250" i="9"/>
  <c r="H3251" i="9"/>
  <c r="I3251" i="9"/>
  <c r="J3251" i="9"/>
  <c r="K3251" i="9"/>
  <c r="L3251" i="9"/>
  <c r="M3251" i="9"/>
  <c r="H3252" i="9"/>
  <c r="I3252" i="9"/>
  <c r="J3252" i="9"/>
  <c r="K3252" i="9"/>
  <c r="L3252" i="9"/>
  <c r="M3252" i="9"/>
  <c r="H3253" i="9"/>
  <c r="I3253" i="9"/>
  <c r="J3253" i="9"/>
  <c r="K3253" i="9"/>
  <c r="L3253" i="9"/>
  <c r="M3253" i="9"/>
  <c r="H3254" i="9"/>
  <c r="I3254" i="9"/>
  <c r="J3254" i="9"/>
  <c r="K3254" i="9"/>
  <c r="L3254" i="9"/>
  <c r="M3254" i="9"/>
  <c r="H3255" i="9"/>
  <c r="I3255" i="9"/>
  <c r="J3255" i="9"/>
  <c r="K3255" i="9"/>
  <c r="L3255" i="9"/>
  <c r="M3255" i="9"/>
  <c r="H3256" i="9"/>
  <c r="I3256" i="9"/>
  <c r="J3256" i="9"/>
  <c r="K3256" i="9"/>
  <c r="L3256" i="9"/>
  <c r="M3256" i="9"/>
  <c r="H3257" i="9"/>
  <c r="I3257" i="9"/>
  <c r="J3257" i="9"/>
  <c r="K3257" i="9"/>
  <c r="L3257" i="9"/>
  <c r="M3257" i="9"/>
  <c r="H3258" i="9"/>
  <c r="I3258" i="9"/>
  <c r="J3258" i="9"/>
  <c r="K3258" i="9"/>
  <c r="L3258" i="9"/>
  <c r="M3258" i="9"/>
  <c r="H3259" i="9"/>
  <c r="I3259" i="9"/>
  <c r="J3259" i="9"/>
  <c r="K3259" i="9"/>
  <c r="L3259" i="9"/>
  <c r="M3259" i="9"/>
  <c r="H3260" i="9"/>
  <c r="I3260" i="9"/>
  <c r="J3260" i="9"/>
  <c r="K3260" i="9"/>
  <c r="L3260" i="9"/>
  <c r="M3260" i="9"/>
  <c r="H3261" i="9"/>
  <c r="I3261" i="9"/>
  <c r="J3261" i="9"/>
  <c r="K3261" i="9"/>
  <c r="L3261" i="9"/>
  <c r="M3261" i="9"/>
  <c r="H3262" i="9"/>
  <c r="I3262" i="9"/>
  <c r="J3262" i="9"/>
  <c r="K3262" i="9"/>
  <c r="L3262" i="9"/>
  <c r="M3262" i="9"/>
  <c r="H3263" i="9"/>
  <c r="I3263" i="9"/>
  <c r="J3263" i="9"/>
  <c r="K3263" i="9"/>
  <c r="L3263" i="9"/>
  <c r="M3263" i="9"/>
  <c r="H3264" i="9"/>
  <c r="I3264" i="9"/>
  <c r="J3264" i="9"/>
  <c r="K3264" i="9"/>
  <c r="L3264" i="9"/>
  <c r="M3264" i="9"/>
  <c r="H3265" i="9"/>
  <c r="I3265" i="9"/>
  <c r="J3265" i="9"/>
  <c r="K3265" i="9"/>
  <c r="L3265" i="9"/>
  <c r="M3265" i="9"/>
  <c r="H3266" i="9"/>
  <c r="I3266" i="9"/>
  <c r="J3266" i="9"/>
  <c r="K3266" i="9"/>
  <c r="L3266" i="9"/>
  <c r="M3266" i="9"/>
  <c r="H3267" i="9"/>
  <c r="I3267" i="9"/>
  <c r="J3267" i="9"/>
  <c r="K3267" i="9"/>
  <c r="L3267" i="9"/>
  <c r="M3267" i="9"/>
  <c r="H3268" i="9"/>
  <c r="I3268" i="9"/>
  <c r="J3268" i="9"/>
  <c r="K3268" i="9"/>
  <c r="L3268" i="9"/>
  <c r="M3268" i="9"/>
  <c r="H3269" i="9"/>
  <c r="I3269" i="9"/>
  <c r="J3269" i="9"/>
  <c r="K3269" i="9"/>
  <c r="L3269" i="9"/>
  <c r="M3269" i="9"/>
  <c r="H3270" i="9"/>
  <c r="I3270" i="9"/>
  <c r="J3270" i="9"/>
  <c r="K3270" i="9"/>
  <c r="L3270" i="9"/>
  <c r="M3270" i="9"/>
  <c r="H3271" i="9"/>
  <c r="I3271" i="9"/>
  <c r="J3271" i="9"/>
  <c r="K3271" i="9"/>
  <c r="L3271" i="9"/>
  <c r="M3271" i="9"/>
  <c r="H3272" i="9"/>
  <c r="I3272" i="9"/>
  <c r="J3272" i="9"/>
  <c r="K3272" i="9"/>
  <c r="L3272" i="9"/>
  <c r="M3272" i="9"/>
  <c r="H3273" i="9"/>
  <c r="I3273" i="9"/>
  <c r="J3273" i="9"/>
  <c r="K3273" i="9"/>
  <c r="L3273" i="9"/>
  <c r="M3273" i="9"/>
  <c r="H3274" i="9"/>
  <c r="I3274" i="9"/>
  <c r="J3274" i="9"/>
  <c r="K3274" i="9"/>
  <c r="L3274" i="9"/>
  <c r="M3274" i="9"/>
  <c r="H3275" i="9"/>
  <c r="I3275" i="9"/>
  <c r="J3275" i="9"/>
  <c r="K3275" i="9"/>
  <c r="L3275" i="9"/>
  <c r="M3275" i="9"/>
  <c r="H3276" i="9"/>
  <c r="I3276" i="9"/>
  <c r="J3276" i="9"/>
  <c r="K3276" i="9"/>
  <c r="L3276" i="9"/>
  <c r="M3276" i="9"/>
  <c r="H3277" i="9"/>
  <c r="I3277" i="9"/>
  <c r="J3277" i="9"/>
  <c r="K3277" i="9"/>
  <c r="L3277" i="9"/>
  <c r="M3277" i="9"/>
  <c r="H3278" i="9"/>
  <c r="I3278" i="9"/>
  <c r="J3278" i="9"/>
  <c r="K3278" i="9"/>
  <c r="L3278" i="9"/>
  <c r="M3278" i="9"/>
  <c r="H3279" i="9"/>
  <c r="I3279" i="9"/>
  <c r="J3279" i="9"/>
  <c r="K3279" i="9"/>
  <c r="L3279" i="9"/>
  <c r="M3279" i="9"/>
  <c r="H3280" i="9"/>
  <c r="I3280" i="9"/>
  <c r="J3280" i="9"/>
  <c r="K3280" i="9"/>
  <c r="L3280" i="9"/>
  <c r="M3280" i="9"/>
  <c r="H3281" i="9"/>
  <c r="I3281" i="9"/>
  <c r="J3281" i="9"/>
  <c r="K3281" i="9"/>
  <c r="L3281" i="9"/>
  <c r="M3281" i="9"/>
  <c r="H3282" i="9"/>
  <c r="I3282" i="9"/>
  <c r="J3282" i="9"/>
  <c r="K3282" i="9"/>
  <c r="L3282" i="9"/>
  <c r="M3282" i="9"/>
  <c r="H3283" i="9"/>
  <c r="I3283" i="9"/>
  <c r="J3283" i="9"/>
  <c r="K3283" i="9"/>
  <c r="L3283" i="9"/>
  <c r="M3283" i="9"/>
  <c r="H3284" i="9"/>
  <c r="I3284" i="9"/>
  <c r="J3284" i="9"/>
  <c r="K3284" i="9"/>
  <c r="L3284" i="9"/>
  <c r="M3284" i="9"/>
  <c r="H3285" i="9"/>
  <c r="I3285" i="9"/>
  <c r="J3285" i="9"/>
  <c r="K3285" i="9"/>
  <c r="L3285" i="9"/>
  <c r="M3285" i="9"/>
  <c r="H3286" i="9"/>
  <c r="I3286" i="9"/>
  <c r="J3286" i="9"/>
  <c r="K3286" i="9"/>
  <c r="L3286" i="9"/>
  <c r="M3286" i="9"/>
  <c r="H3287" i="9"/>
  <c r="I3287" i="9"/>
  <c r="J3287" i="9"/>
  <c r="K3287" i="9"/>
  <c r="L3287" i="9"/>
  <c r="M3287" i="9"/>
  <c r="H3288" i="9"/>
  <c r="I3288" i="9"/>
  <c r="J3288" i="9"/>
  <c r="K3288" i="9"/>
  <c r="L3288" i="9"/>
  <c r="M3288" i="9"/>
  <c r="H3289" i="9"/>
  <c r="I3289" i="9"/>
  <c r="J3289" i="9"/>
  <c r="K3289" i="9"/>
  <c r="L3289" i="9"/>
  <c r="M3289" i="9"/>
  <c r="H3290" i="9"/>
  <c r="I3290" i="9"/>
  <c r="J3290" i="9"/>
  <c r="K3290" i="9"/>
  <c r="L3290" i="9"/>
  <c r="M3290" i="9"/>
  <c r="H3291" i="9"/>
  <c r="I3291" i="9"/>
  <c r="J3291" i="9"/>
  <c r="K3291" i="9"/>
  <c r="L3291" i="9"/>
  <c r="M3291" i="9"/>
  <c r="H3292" i="9"/>
  <c r="I3292" i="9"/>
  <c r="J3292" i="9"/>
  <c r="K3292" i="9"/>
  <c r="L3292" i="9"/>
  <c r="M3292" i="9"/>
  <c r="H3293" i="9"/>
  <c r="I3293" i="9"/>
  <c r="J3293" i="9"/>
  <c r="K3293" i="9"/>
  <c r="L3293" i="9"/>
  <c r="M3293" i="9"/>
  <c r="H3294" i="9"/>
  <c r="I3294" i="9"/>
  <c r="J3294" i="9"/>
  <c r="K3294" i="9"/>
  <c r="L3294" i="9"/>
  <c r="M3294" i="9"/>
  <c r="H3295" i="9"/>
  <c r="I3295" i="9"/>
  <c r="J3295" i="9"/>
  <c r="K3295" i="9"/>
  <c r="L3295" i="9"/>
  <c r="M3295" i="9"/>
  <c r="H3296" i="9"/>
  <c r="I3296" i="9"/>
  <c r="J3296" i="9"/>
  <c r="K3296" i="9"/>
  <c r="L3296" i="9"/>
  <c r="M3296" i="9"/>
  <c r="H3297" i="9"/>
  <c r="I3297" i="9"/>
  <c r="J3297" i="9"/>
  <c r="K3297" i="9"/>
  <c r="L3297" i="9"/>
  <c r="M3297" i="9"/>
  <c r="H3298" i="9"/>
  <c r="I3298" i="9"/>
  <c r="J3298" i="9"/>
  <c r="K3298" i="9"/>
  <c r="L3298" i="9"/>
  <c r="M3298" i="9"/>
  <c r="H3299" i="9"/>
  <c r="I3299" i="9"/>
  <c r="J3299" i="9"/>
  <c r="K3299" i="9"/>
  <c r="L3299" i="9"/>
  <c r="M3299" i="9"/>
  <c r="H3300" i="9"/>
  <c r="I3300" i="9"/>
  <c r="J3300" i="9"/>
  <c r="K3300" i="9"/>
  <c r="L3300" i="9"/>
  <c r="M3300" i="9"/>
  <c r="H3301" i="9"/>
  <c r="I3301" i="9"/>
  <c r="J3301" i="9"/>
  <c r="K3301" i="9"/>
  <c r="L3301" i="9"/>
  <c r="M3301" i="9"/>
  <c r="H3302" i="9"/>
  <c r="I3302" i="9"/>
  <c r="J3302" i="9"/>
  <c r="K3302" i="9"/>
  <c r="L3302" i="9"/>
  <c r="M3302" i="9"/>
  <c r="H3303" i="9"/>
  <c r="I3303" i="9"/>
  <c r="J3303" i="9"/>
  <c r="K3303" i="9"/>
  <c r="L3303" i="9"/>
  <c r="M3303" i="9"/>
  <c r="H3304" i="9"/>
  <c r="I3304" i="9"/>
  <c r="J3304" i="9"/>
  <c r="K3304" i="9"/>
  <c r="L3304" i="9"/>
  <c r="M3304" i="9"/>
  <c r="H3305" i="9"/>
  <c r="I3305" i="9"/>
  <c r="J3305" i="9"/>
  <c r="K3305" i="9"/>
  <c r="L3305" i="9"/>
  <c r="M3305" i="9"/>
  <c r="H3306" i="9"/>
  <c r="I3306" i="9"/>
  <c r="J3306" i="9"/>
  <c r="K3306" i="9"/>
  <c r="L3306" i="9"/>
  <c r="M3306" i="9"/>
  <c r="H3307" i="9"/>
  <c r="I3307" i="9"/>
  <c r="J3307" i="9"/>
  <c r="K3307" i="9"/>
  <c r="L3307" i="9"/>
  <c r="M3307" i="9"/>
  <c r="H3308" i="9"/>
  <c r="I3308" i="9"/>
  <c r="J3308" i="9"/>
  <c r="K3308" i="9"/>
  <c r="L3308" i="9"/>
  <c r="M3308" i="9"/>
  <c r="H3309" i="9"/>
  <c r="I3309" i="9"/>
  <c r="J3309" i="9"/>
  <c r="K3309" i="9"/>
  <c r="L3309" i="9"/>
  <c r="M3309" i="9"/>
  <c r="H3310" i="9"/>
  <c r="I3310" i="9"/>
  <c r="J3310" i="9"/>
  <c r="K3310" i="9"/>
  <c r="L3310" i="9"/>
  <c r="M3310" i="9"/>
  <c r="H3311" i="9"/>
  <c r="I3311" i="9"/>
  <c r="J3311" i="9"/>
  <c r="K3311" i="9"/>
  <c r="L3311" i="9"/>
  <c r="M3311" i="9"/>
  <c r="H3312" i="9"/>
  <c r="I3312" i="9"/>
  <c r="J3312" i="9"/>
  <c r="K3312" i="9"/>
  <c r="L3312" i="9"/>
  <c r="M3312" i="9"/>
  <c r="H3313" i="9"/>
  <c r="I3313" i="9"/>
  <c r="J3313" i="9"/>
  <c r="K3313" i="9"/>
  <c r="L3313" i="9"/>
  <c r="M3313" i="9"/>
  <c r="H3314" i="9"/>
  <c r="I3314" i="9"/>
  <c r="J3314" i="9"/>
  <c r="K3314" i="9"/>
  <c r="L3314" i="9"/>
  <c r="M3314" i="9"/>
  <c r="H3315" i="9"/>
  <c r="I3315" i="9"/>
  <c r="J3315" i="9"/>
  <c r="K3315" i="9"/>
  <c r="L3315" i="9"/>
  <c r="M3315" i="9"/>
  <c r="H3316" i="9"/>
  <c r="I3316" i="9"/>
  <c r="J3316" i="9"/>
  <c r="K3316" i="9"/>
  <c r="L3316" i="9"/>
  <c r="M3316" i="9"/>
  <c r="H3317" i="9"/>
  <c r="I3317" i="9"/>
  <c r="J3317" i="9"/>
  <c r="K3317" i="9"/>
  <c r="L3317" i="9"/>
  <c r="M3317" i="9"/>
  <c r="H3318" i="9"/>
  <c r="I3318" i="9"/>
  <c r="J3318" i="9"/>
  <c r="K3318" i="9"/>
  <c r="L3318" i="9"/>
  <c r="M3318" i="9"/>
  <c r="H3319" i="9"/>
  <c r="I3319" i="9"/>
  <c r="J3319" i="9"/>
  <c r="K3319" i="9"/>
  <c r="L3319" i="9"/>
  <c r="M3319" i="9"/>
  <c r="H3320" i="9"/>
  <c r="I3320" i="9"/>
  <c r="J3320" i="9"/>
  <c r="K3320" i="9"/>
  <c r="L3320" i="9"/>
  <c r="M3320" i="9"/>
  <c r="H3321" i="9"/>
  <c r="I3321" i="9"/>
  <c r="J3321" i="9"/>
  <c r="K3321" i="9"/>
  <c r="L3321" i="9"/>
  <c r="M3321" i="9"/>
  <c r="H3322" i="9"/>
  <c r="I3322" i="9"/>
  <c r="J3322" i="9"/>
  <c r="K3322" i="9"/>
  <c r="L3322" i="9"/>
  <c r="M3322" i="9"/>
  <c r="H3323" i="9"/>
  <c r="I3323" i="9"/>
  <c r="J3323" i="9"/>
  <c r="K3323" i="9"/>
  <c r="L3323" i="9"/>
  <c r="M3323" i="9"/>
  <c r="H3324" i="9"/>
  <c r="I3324" i="9"/>
  <c r="J3324" i="9"/>
  <c r="K3324" i="9"/>
  <c r="L3324" i="9"/>
  <c r="M3324" i="9"/>
  <c r="H3325" i="9"/>
  <c r="I3325" i="9"/>
  <c r="J3325" i="9"/>
  <c r="K3325" i="9"/>
  <c r="L3325" i="9"/>
  <c r="M3325" i="9"/>
  <c r="H3326" i="9"/>
  <c r="I3326" i="9"/>
  <c r="J3326" i="9"/>
  <c r="K3326" i="9"/>
  <c r="L3326" i="9"/>
  <c r="M3326" i="9"/>
  <c r="H3327" i="9"/>
  <c r="I3327" i="9"/>
  <c r="J3327" i="9"/>
  <c r="K3327" i="9"/>
  <c r="L3327" i="9"/>
  <c r="M3327" i="9"/>
  <c r="H3328" i="9"/>
  <c r="I3328" i="9"/>
  <c r="J3328" i="9"/>
  <c r="K3328" i="9"/>
  <c r="L3328" i="9"/>
  <c r="M3328" i="9"/>
  <c r="H3329" i="9"/>
  <c r="I3329" i="9"/>
  <c r="J3329" i="9"/>
  <c r="K3329" i="9"/>
  <c r="L3329" i="9"/>
  <c r="M3329" i="9"/>
  <c r="H3330" i="9"/>
  <c r="I3330" i="9"/>
  <c r="J3330" i="9"/>
  <c r="K3330" i="9"/>
  <c r="L3330" i="9"/>
  <c r="M3330" i="9"/>
  <c r="H3331" i="9"/>
  <c r="I3331" i="9"/>
  <c r="J3331" i="9"/>
  <c r="K3331" i="9"/>
  <c r="L3331" i="9"/>
  <c r="M3331" i="9"/>
  <c r="H3332" i="9"/>
  <c r="I3332" i="9"/>
  <c r="J3332" i="9"/>
  <c r="K3332" i="9"/>
  <c r="L3332" i="9"/>
  <c r="M3332" i="9"/>
  <c r="H3333" i="9"/>
  <c r="I3333" i="9"/>
  <c r="J3333" i="9"/>
  <c r="K3333" i="9"/>
  <c r="L3333" i="9"/>
  <c r="M3333" i="9"/>
  <c r="H3334" i="9"/>
  <c r="I3334" i="9"/>
  <c r="J3334" i="9"/>
  <c r="K3334" i="9"/>
  <c r="L3334" i="9"/>
  <c r="M3334" i="9"/>
  <c r="H3335" i="9"/>
  <c r="I3335" i="9"/>
  <c r="J3335" i="9"/>
  <c r="K3335" i="9"/>
  <c r="L3335" i="9"/>
  <c r="M3335" i="9"/>
  <c r="H3336" i="9"/>
  <c r="I3336" i="9"/>
  <c r="J3336" i="9"/>
  <c r="K3336" i="9"/>
  <c r="L3336" i="9"/>
  <c r="M3336" i="9"/>
  <c r="H3337" i="9"/>
  <c r="I3337" i="9"/>
  <c r="J3337" i="9"/>
  <c r="K3337" i="9"/>
  <c r="L3337" i="9"/>
  <c r="M3337" i="9"/>
  <c r="H3338" i="9"/>
  <c r="I3338" i="9"/>
  <c r="J3338" i="9"/>
  <c r="K3338" i="9"/>
  <c r="L3338" i="9"/>
  <c r="M3338" i="9"/>
  <c r="H3339" i="9"/>
  <c r="I3339" i="9"/>
  <c r="J3339" i="9"/>
  <c r="K3339" i="9"/>
  <c r="L3339" i="9"/>
  <c r="M3339" i="9"/>
  <c r="H3340" i="9"/>
  <c r="I3340" i="9"/>
  <c r="J3340" i="9"/>
  <c r="K3340" i="9"/>
  <c r="L3340" i="9"/>
  <c r="M3340" i="9"/>
  <c r="H3341" i="9"/>
  <c r="I3341" i="9"/>
  <c r="J3341" i="9"/>
  <c r="K3341" i="9"/>
  <c r="L3341" i="9"/>
  <c r="M3341" i="9"/>
  <c r="H3342" i="9"/>
  <c r="I3342" i="9"/>
  <c r="J3342" i="9"/>
  <c r="K3342" i="9"/>
  <c r="L3342" i="9"/>
  <c r="M3342" i="9"/>
  <c r="H3343" i="9"/>
  <c r="I3343" i="9"/>
  <c r="J3343" i="9"/>
  <c r="K3343" i="9"/>
  <c r="L3343" i="9"/>
  <c r="M3343" i="9"/>
  <c r="H3344" i="9"/>
  <c r="I3344" i="9"/>
  <c r="J3344" i="9"/>
  <c r="K3344" i="9"/>
  <c r="L3344" i="9"/>
  <c r="M3344" i="9"/>
  <c r="H3345" i="9"/>
  <c r="I3345" i="9"/>
  <c r="J3345" i="9"/>
  <c r="K3345" i="9"/>
  <c r="L3345" i="9"/>
  <c r="M3345" i="9"/>
  <c r="H3346" i="9"/>
  <c r="I3346" i="9"/>
  <c r="J3346" i="9"/>
  <c r="K3346" i="9"/>
  <c r="L3346" i="9"/>
  <c r="M3346" i="9"/>
  <c r="H3347" i="9"/>
  <c r="I3347" i="9"/>
  <c r="J3347" i="9"/>
  <c r="K3347" i="9"/>
  <c r="L3347" i="9"/>
  <c r="M3347" i="9"/>
  <c r="H3348" i="9"/>
  <c r="I3348" i="9"/>
  <c r="J3348" i="9"/>
  <c r="K3348" i="9"/>
  <c r="L3348" i="9"/>
  <c r="M3348" i="9"/>
  <c r="H3349" i="9"/>
  <c r="I3349" i="9"/>
  <c r="J3349" i="9"/>
  <c r="K3349" i="9"/>
  <c r="L3349" i="9"/>
  <c r="M3349" i="9"/>
  <c r="H3350" i="9"/>
  <c r="I3350" i="9"/>
  <c r="J3350" i="9"/>
  <c r="K3350" i="9"/>
  <c r="L3350" i="9"/>
  <c r="M3350" i="9"/>
  <c r="H3351" i="9"/>
  <c r="I3351" i="9"/>
  <c r="J3351" i="9"/>
  <c r="K3351" i="9"/>
  <c r="L3351" i="9"/>
  <c r="M3351" i="9"/>
  <c r="H3352" i="9"/>
  <c r="I3352" i="9"/>
  <c r="J3352" i="9"/>
  <c r="K3352" i="9"/>
  <c r="L3352" i="9"/>
  <c r="M3352" i="9"/>
  <c r="H3353" i="9"/>
  <c r="I3353" i="9"/>
  <c r="J3353" i="9"/>
  <c r="K3353" i="9"/>
  <c r="L3353" i="9"/>
  <c r="M3353" i="9"/>
  <c r="H3354" i="9"/>
  <c r="I3354" i="9"/>
  <c r="J3354" i="9"/>
  <c r="K3354" i="9"/>
  <c r="L3354" i="9"/>
  <c r="M3354" i="9"/>
  <c r="H3355" i="9"/>
  <c r="I3355" i="9"/>
  <c r="J3355" i="9"/>
  <c r="K3355" i="9"/>
  <c r="L3355" i="9"/>
  <c r="M3355" i="9"/>
  <c r="H3356" i="9"/>
  <c r="I3356" i="9"/>
  <c r="J3356" i="9"/>
  <c r="K3356" i="9"/>
  <c r="L3356" i="9"/>
  <c r="M3356" i="9"/>
  <c r="H3357" i="9"/>
  <c r="I3357" i="9"/>
  <c r="J3357" i="9"/>
  <c r="K3357" i="9"/>
  <c r="L3357" i="9"/>
  <c r="M3357" i="9"/>
  <c r="H3358" i="9"/>
  <c r="I3358" i="9"/>
  <c r="J3358" i="9"/>
  <c r="K3358" i="9"/>
  <c r="L3358" i="9"/>
  <c r="M3358" i="9"/>
  <c r="H3359" i="9"/>
  <c r="I3359" i="9"/>
  <c r="J3359" i="9"/>
  <c r="K3359" i="9"/>
  <c r="L3359" i="9"/>
  <c r="M3359" i="9"/>
  <c r="H3360" i="9"/>
  <c r="I3360" i="9"/>
  <c r="J3360" i="9"/>
  <c r="K3360" i="9"/>
  <c r="L3360" i="9"/>
  <c r="M3360" i="9"/>
  <c r="H3361" i="9"/>
  <c r="I3361" i="9"/>
  <c r="J3361" i="9"/>
  <c r="K3361" i="9"/>
  <c r="L3361" i="9"/>
  <c r="M3361" i="9"/>
  <c r="H3362" i="9"/>
  <c r="I3362" i="9"/>
  <c r="J3362" i="9"/>
  <c r="K3362" i="9"/>
  <c r="L3362" i="9"/>
  <c r="M3362" i="9"/>
  <c r="H3363" i="9"/>
  <c r="I3363" i="9"/>
  <c r="J3363" i="9"/>
  <c r="K3363" i="9"/>
  <c r="L3363" i="9"/>
  <c r="M3363" i="9"/>
  <c r="H3364" i="9"/>
  <c r="I3364" i="9"/>
  <c r="J3364" i="9"/>
  <c r="K3364" i="9"/>
  <c r="L3364" i="9"/>
  <c r="M3364" i="9"/>
  <c r="H3365" i="9"/>
  <c r="I3365" i="9"/>
  <c r="J3365" i="9"/>
  <c r="K3365" i="9"/>
  <c r="L3365" i="9"/>
  <c r="M3365" i="9"/>
  <c r="H3366" i="9"/>
  <c r="I3366" i="9"/>
  <c r="J3366" i="9"/>
  <c r="K3366" i="9"/>
  <c r="L3366" i="9"/>
  <c r="M3366" i="9"/>
  <c r="H3367" i="9"/>
  <c r="I3367" i="9"/>
  <c r="J3367" i="9"/>
  <c r="K3367" i="9"/>
  <c r="L3367" i="9"/>
  <c r="M3367" i="9"/>
  <c r="H3368" i="9"/>
  <c r="I3368" i="9"/>
  <c r="J3368" i="9"/>
  <c r="K3368" i="9"/>
  <c r="L3368" i="9"/>
  <c r="M3368" i="9"/>
  <c r="H3369" i="9"/>
  <c r="I3369" i="9"/>
  <c r="J3369" i="9"/>
  <c r="K3369" i="9"/>
  <c r="L3369" i="9"/>
  <c r="M3369" i="9"/>
  <c r="H3370" i="9"/>
  <c r="I3370" i="9"/>
  <c r="J3370" i="9"/>
  <c r="K3370" i="9"/>
  <c r="L3370" i="9"/>
  <c r="M3370" i="9"/>
  <c r="H3371" i="9"/>
  <c r="I3371" i="9"/>
  <c r="J3371" i="9"/>
  <c r="K3371" i="9"/>
  <c r="L3371" i="9"/>
  <c r="M3371" i="9"/>
  <c r="H3372" i="9"/>
  <c r="I3372" i="9"/>
  <c r="J3372" i="9"/>
  <c r="K3372" i="9"/>
  <c r="L3372" i="9"/>
  <c r="M3372" i="9"/>
  <c r="H3373" i="9"/>
  <c r="I3373" i="9"/>
  <c r="J3373" i="9"/>
  <c r="K3373" i="9"/>
  <c r="L3373" i="9"/>
  <c r="M3373" i="9"/>
  <c r="H3374" i="9"/>
  <c r="I3374" i="9"/>
  <c r="J3374" i="9"/>
  <c r="K3374" i="9"/>
  <c r="L3374" i="9"/>
  <c r="M3374" i="9"/>
  <c r="H3375" i="9"/>
  <c r="I3375" i="9"/>
  <c r="J3375" i="9"/>
  <c r="K3375" i="9"/>
  <c r="L3375" i="9"/>
  <c r="M3375" i="9"/>
  <c r="H3376" i="9"/>
  <c r="I3376" i="9"/>
  <c r="J3376" i="9"/>
  <c r="K3376" i="9"/>
  <c r="L3376" i="9"/>
  <c r="M3376" i="9"/>
  <c r="H3377" i="9"/>
  <c r="I3377" i="9"/>
  <c r="J3377" i="9"/>
  <c r="K3377" i="9"/>
  <c r="L3377" i="9"/>
  <c r="M3377" i="9"/>
  <c r="H3378" i="9"/>
  <c r="I3378" i="9"/>
  <c r="J3378" i="9"/>
  <c r="K3378" i="9"/>
  <c r="L3378" i="9"/>
  <c r="M3378" i="9"/>
  <c r="H3379" i="9"/>
  <c r="I3379" i="9"/>
  <c r="J3379" i="9"/>
  <c r="K3379" i="9"/>
  <c r="L3379" i="9"/>
  <c r="M3379" i="9"/>
  <c r="H3380" i="9"/>
  <c r="I3380" i="9"/>
  <c r="J3380" i="9"/>
  <c r="K3380" i="9"/>
  <c r="L3380" i="9"/>
  <c r="M3380" i="9"/>
  <c r="H3381" i="9"/>
  <c r="I3381" i="9"/>
  <c r="J3381" i="9"/>
  <c r="K3381" i="9"/>
  <c r="L3381" i="9"/>
  <c r="M3381" i="9"/>
  <c r="H3382" i="9"/>
  <c r="I3382" i="9"/>
  <c r="J3382" i="9"/>
  <c r="K3382" i="9"/>
  <c r="L3382" i="9"/>
  <c r="M3382" i="9"/>
  <c r="H3383" i="9"/>
  <c r="I3383" i="9"/>
  <c r="J3383" i="9"/>
  <c r="K3383" i="9"/>
  <c r="L3383" i="9"/>
  <c r="M3383" i="9"/>
  <c r="H3384" i="9"/>
  <c r="I3384" i="9"/>
  <c r="J3384" i="9"/>
  <c r="K3384" i="9"/>
  <c r="L3384" i="9"/>
  <c r="M3384" i="9"/>
  <c r="H3385" i="9"/>
  <c r="I3385" i="9"/>
  <c r="J3385" i="9"/>
  <c r="K3385" i="9"/>
  <c r="L3385" i="9"/>
  <c r="M3385" i="9"/>
  <c r="H3386" i="9"/>
  <c r="I3386" i="9"/>
  <c r="J3386" i="9"/>
  <c r="K3386" i="9"/>
  <c r="L3386" i="9"/>
  <c r="M3386" i="9"/>
  <c r="H3387" i="9"/>
  <c r="I3387" i="9"/>
  <c r="J3387" i="9"/>
  <c r="K3387" i="9"/>
  <c r="L3387" i="9"/>
  <c r="M3387" i="9"/>
  <c r="H3388" i="9"/>
  <c r="I3388" i="9"/>
  <c r="J3388" i="9"/>
  <c r="K3388" i="9"/>
  <c r="L3388" i="9"/>
  <c r="M3388" i="9"/>
  <c r="H3389" i="9"/>
  <c r="I3389" i="9"/>
  <c r="J3389" i="9"/>
  <c r="K3389" i="9"/>
  <c r="L3389" i="9"/>
  <c r="M3389" i="9"/>
  <c r="H3390" i="9"/>
  <c r="I3390" i="9"/>
  <c r="J3390" i="9"/>
  <c r="K3390" i="9"/>
  <c r="L3390" i="9"/>
  <c r="M3390" i="9"/>
  <c r="H3391" i="9"/>
  <c r="I3391" i="9"/>
  <c r="J3391" i="9"/>
  <c r="K3391" i="9"/>
  <c r="L3391" i="9"/>
  <c r="M3391" i="9"/>
  <c r="H3392" i="9"/>
  <c r="I3392" i="9"/>
  <c r="J3392" i="9"/>
  <c r="K3392" i="9"/>
  <c r="L3392" i="9"/>
  <c r="M3392" i="9"/>
  <c r="H3393" i="9"/>
  <c r="I3393" i="9"/>
  <c r="J3393" i="9"/>
  <c r="K3393" i="9"/>
  <c r="L3393" i="9"/>
  <c r="M3393" i="9"/>
  <c r="H3394" i="9"/>
  <c r="I3394" i="9"/>
  <c r="J3394" i="9"/>
  <c r="K3394" i="9"/>
  <c r="L3394" i="9"/>
  <c r="M3394" i="9"/>
  <c r="H3395" i="9"/>
  <c r="I3395" i="9"/>
  <c r="J3395" i="9"/>
  <c r="K3395" i="9"/>
  <c r="L3395" i="9"/>
  <c r="M3395" i="9"/>
  <c r="H3396" i="9"/>
  <c r="I3396" i="9"/>
  <c r="J3396" i="9"/>
  <c r="K3396" i="9"/>
  <c r="L3396" i="9"/>
  <c r="M3396" i="9"/>
  <c r="H3397" i="9"/>
  <c r="I3397" i="9"/>
  <c r="J3397" i="9"/>
  <c r="K3397" i="9"/>
  <c r="L3397" i="9"/>
  <c r="M3397" i="9"/>
  <c r="H3398" i="9"/>
  <c r="I3398" i="9"/>
  <c r="J3398" i="9"/>
  <c r="K3398" i="9"/>
  <c r="L3398" i="9"/>
  <c r="M3398" i="9"/>
  <c r="H3399" i="9"/>
  <c r="I3399" i="9"/>
  <c r="J3399" i="9"/>
  <c r="K3399" i="9"/>
  <c r="L3399" i="9"/>
  <c r="M3399" i="9"/>
  <c r="H3400" i="9"/>
  <c r="I3400" i="9"/>
  <c r="J3400" i="9"/>
  <c r="K3400" i="9"/>
  <c r="L3400" i="9"/>
  <c r="M3400" i="9"/>
  <c r="H3401" i="9"/>
  <c r="I3401" i="9"/>
  <c r="J3401" i="9"/>
  <c r="K3401" i="9"/>
  <c r="L3401" i="9"/>
  <c r="M3401" i="9"/>
  <c r="H3402" i="9"/>
  <c r="I3402" i="9"/>
  <c r="J3402" i="9"/>
  <c r="K3402" i="9"/>
  <c r="L3402" i="9"/>
  <c r="M3402" i="9"/>
  <c r="H3403" i="9"/>
  <c r="I3403" i="9"/>
  <c r="J3403" i="9"/>
  <c r="K3403" i="9"/>
  <c r="L3403" i="9"/>
  <c r="M3403" i="9"/>
  <c r="H3404" i="9"/>
  <c r="I3404" i="9"/>
  <c r="J3404" i="9"/>
  <c r="K3404" i="9"/>
  <c r="L3404" i="9"/>
  <c r="M3404" i="9"/>
  <c r="H3405" i="9"/>
  <c r="I3405" i="9"/>
  <c r="J3405" i="9"/>
  <c r="K3405" i="9"/>
  <c r="L3405" i="9"/>
  <c r="M3405" i="9"/>
  <c r="H3406" i="9"/>
  <c r="I3406" i="9"/>
  <c r="J3406" i="9"/>
  <c r="K3406" i="9"/>
  <c r="L3406" i="9"/>
  <c r="M3406" i="9"/>
  <c r="H3407" i="9"/>
  <c r="I3407" i="9"/>
  <c r="J3407" i="9"/>
  <c r="K3407" i="9"/>
  <c r="L3407" i="9"/>
  <c r="M3407" i="9"/>
  <c r="H3408" i="9"/>
  <c r="I3408" i="9"/>
  <c r="J3408" i="9"/>
  <c r="K3408" i="9"/>
  <c r="L3408" i="9"/>
  <c r="M3408" i="9"/>
  <c r="H3409" i="9"/>
  <c r="I3409" i="9"/>
  <c r="J3409" i="9"/>
  <c r="K3409" i="9"/>
  <c r="L3409" i="9"/>
  <c r="M3409" i="9"/>
  <c r="H3410" i="9"/>
  <c r="I3410" i="9"/>
  <c r="J3410" i="9"/>
  <c r="K3410" i="9"/>
  <c r="L3410" i="9"/>
  <c r="M3410" i="9"/>
  <c r="H3411" i="9"/>
  <c r="I3411" i="9"/>
  <c r="J3411" i="9"/>
  <c r="K3411" i="9"/>
  <c r="L3411" i="9"/>
  <c r="M3411" i="9"/>
  <c r="H3412" i="9"/>
  <c r="I3412" i="9"/>
  <c r="J3412" i="9"/>
  <c r="K3412" i="9"/>
  <c r="L3412" i="9"/>
  <c r="M3412" i="9"/>
  <c r="H3413" i="9"/>
  <c r="I3413" i="9"/>
  <c r="J3413" i="9"/>
  <c r="K3413" i="9"/>
  <c r="L3413" i="9"/>
  <c r="M3413" i="9"/>
  <c r="H3414" i="9"/>
  <c r="I3414" i="9"/>
  <c r="J3414" i="9"/>
  <c r="K3414" i="9"/>
  <c r="L3414" i="9"/>
  <c r="M3414" i="9"/>
  <c r="H3415" i="9"/>
  <c r="I3415" i="9"/>
  <c r="J3415" i="9"/>
  <c r="K3415" i="9"/>
  <c r="L3415" i="9"/>
  <c r="M3415" i="9"/>
  <c r="H3416" i="9"/>
  <c r="I3416" i="9"/>
  <c r="J3416" i="9"/>
  <c r="K3416" i="9"/>
  <c r="L3416" i="9"/>
  <c r="M3416" i="9"/>
  <c r="H3417" i="9"/>
  <c r="I3417" i="9"/>
  <c r="J3417" i="9"/>
  <c r="K3417" i="9"/>
  <c r="L3417" i="9"/>
  <c r="M3417" i="9"/>
  <c r="H3418" i="9"/>
  <c r="I3418" i="9"/>
  <c r="J3418" i="9"/>
  <c r="K3418" i="9"/>
  <c r="L3418" i="9"/>
  <c r="M3418" i="9"/>
  <c r="H3419" i="9"/>
  <c r="I3419" i="9"/>
  <c r="J3419" i="9"/>
  <c r="K3419" i="9"/>
  <c r="L3419" i="9"/>
  <c r="M3419" i="9"/>
  <c r="H3420" i="9"/>
  <c r="I3420" i="9"/>
  <c r="J3420" i="9"/>
  <c r="K3420" i="9"/>
  <c r="L3420" i="9"/>
  <c r="M3420" i="9"/>
  <c r="H3421" i="9"/>
  <c r="I3421" i="9"/>
  <c r="J3421" i="9"/>
  <c r="K3421" i="9"/>
  <c r="L3421" i="9"/>
  <c r="M3421" i="9"/>
  <c r="H3422" i="9"/>
  <c r="I3422" i="9"/>
  <c r="J3422" i="9"/>
  <c r="K3422" i="9"/>
  <c r="L3422" i="9"/>
  <c r="M3422" i="9"/>
  <c r="H3423" i="9"/>
  <c r="I3423" i="9"/>
  <c r="J3423" i="9"/>
  <c r="K3423" i="9"/>
  <c r="L3423" i="9"/>
  <c r="M3423" i="9"/>
  <c r="H3424" i="9"/>
  <c r="I3424" i="9"/>
  <c r="J3424" i="9"/>
  <c r="K3424" i="9"/>
  <c r="L3424" i="9"/>
  <c r="M3424" i="9"/>
  <c r="H3425" i="9"/>
  <c r="I3425" i="9"/>
  <c r="J3425" i="9"/>
  <c r="K3425" i="9"/>
  <c r="L3425" i="9"/>
  <c r="M3425" i="9"/>
  <c r="H3426" i="9"/>
  <c r="I3426" i="9"/>
  <c r="J3426" i="9"/>
  <c r="K3426" i="9"/>
  <c r="L3426" i="9"/>
  <c r="M3426" i="9"/>
  <c r="H3427" i="9"/>
  <c r="I3427" i="9"/>
  <c r="J3427" i="9"/>
  <c r="K3427" i="9"/>
  <c r="L3427" i="9"/>
  <c r="M3427" i="9"/>
  <c r="H3428" i="9"/>
  <c r="I3428" i="9"/>
  <c r="J3428" i="9"/>
  <c r="K3428" i="9"/>
  <c r="L3428" i="9"/>
  <c r="M3428" i="9"/>
  <c r="H3429" i="9"/>
  <c r="I3429" i="9"/>
  <c r="J3429" i="9"/>
  <c r="K3429" i="9"/>
  <c r="L3429" i="9"/>
  <c r="M3429" i="9"/>
  <c r="H3430" i="9"/>
  <c r="I3430" i="9"/>
  <c r="J3430" i="9"/>
  <c r="K3430" i="9"/>
  <c r="L3430" i="9"/>
  <c r="M3430" i="9"/>
  <c r="H3431" i="9"/>
  <c r="I3431" i="9"/>
  <c r="J3431" i="9"/>
  <c r="K3431" i="9"/>
  <c r="L3431" i="9"/>
  <c r="M3431" i="9"/>
  <c r="H3432" i="9"/>
  <c r="I3432" i="9"/>
  <c r="J3432" i="9"/>
  <c r="K3432" i="9"/>
  <c r="L3432" i="9"/>
  <c r="M3432" i="9"/>
  <c r="H3433" i="9"/>
  <c r="I3433" i="9"/>
  <c r="J3433" i="9"/>
  <c r="K3433" i="9"/>
  <c r="L3433" i="9"/>
  <c r="M3433" i="9"/>
  <c r="H3434" i="9"/>
  <c r="I3434" i="9"/>
  <c r="J3434" i="9"/>
  <c r="K3434" i="9"/>
  <c r="L3434" i="9"/>
  <c r="M3434" i="9"/>
  <c r="H3435" i="9"/>
  <c r="I3435" i="9"/>
  <c r="J3435" i="9"/>
  <c r="K3435" i="9"/>
  <c r="L3435" i="9"/>
  <c r="M3435" i="9"/>
  <c r="H3436" i="9"/>
  <c r="I3436" i="9"/>
  <c r="J3436" i="9"/>
  <c r="K3436" i="9"/>
  <c r="L3436" i="9"/>
  <c r="M3436" i="9"/>
  <c r="H3437" i="9"/>
  <c r="I3437" i="9"/>
  <c r="J3437" i="9"/>
  <c r="K3437" i="9"/>
  <c r="L3437" i="9"/>
  <c r="M3437" i="9"/>
  <c r="H3438" i="9"/>
  <c r="I3438" i="9"/>
  <c r="J3438" i="9"/>
  <c r="K3438" i="9"/>
  <c r="L3438" i="9"/>
  <c r="M3438" i="9"/>
  <c r="H3439" i="9"/>
  <c r="I3439" i="9"/>
  <c r="J3439" i="9"/>
  <c r="K3439" i="9"/>
  <c r="L3439" i="9"/>
  <c r="M3439" i="9"/>
  <c r="H3440" i="9"/>
  <c r="I3440" i="9"/>
  <c r="J3440" i="9"/>
  <c r="K3440" i="9"/>
  <c r="L3440" i="9"/>
  <c r="M3440" i="9"/>
  <c r="H3441" i="9"/>
  <c r="I3441" i="9"/>
  <c r="J3441" i="9"/>
  <c r="K3441" i="9"/>
  <c r="L3441" i="9"/>
  <c r="M3441" i="9"/>
  <c r="H3442" i="9"/>
  <c r="I3442" i="9"/>
  <c r="J3442" i="9"/>
  <c r="K3442" i="9"/>
  <c r="L3442" i="9"/>
  <c r="M3442" i="9"/>
  <c r="H3443" i="9"/>
  <c r="I3443" i="9"/>
  <c r="J3443" i="9"/>
  <c r="K3443" i="9"/>
  <c r="L3443" i="9"/>
  <c r="M3443" i="9"/>
  <c r="H3444" i="9"/>
  <c r="I3444" i="9"/>
  <c r="J3444" i="9"/>
  <c r="K3444" i="9"/>
  <c r="L3444" i="9"/>
  <c r="M3444" i="9"/>
  <c r="H3445" i="9"/>
  <c r="I3445" i="9"/>
  <c r="J3445" i="9"/>
  <c r="K3445" i="9"/>
  <c r="L3445" i="9"/>
  <c r="M3445" i="9"/>
  <c r="H3446" i="9"/>
  <c r="I3446" i="9"/>
  <c r="J3446" i="9"/>
  <c r="K3446" i="9"/>
  <c r="L3446" i="9"/>
  <c r="M3446" i="9"/>
  <c r="H3447" i="9"/>
  <c r="I3447" i="9"/>
  <c r="J3447" i="9"/>
  <c r="K3447" i="9"/>
  <c r="L3447" i="9"/>
  <c r="M3447" i="9"/>
  <c r="H3448" i="9"/>
  <c r="I3448" i="9"/>
  <c r="J3448" i="9"/>
  <c r="K3448" i="9"/>
  <c r="L3448" i="9"/>
  <c r="M3448" i="9"/>
  <c r="H3449" i="9"/>
  <c r="I3449" i="9"/>
  <c r="J3449" i="9"/>
  <c r="K3449" i="9"/>
  <c r="L3449" i="9"/>
  <c r="M3449" i="9"/>
  <c r="H3450" i="9"/>
  <c r="I3450" i="9"/>
  <c r="J3450" i="9"/>
  <c r="K3450" i="9"/>
  <c r="L3450" i="9"/>
  <c r="M3450" i="9"/>
  <c r="H3451" i="9"/>
  <c r="I3451" i="9"/>
  <c r="J3451" i="9"/>
  <c r="K3451" i="9"/>
  <c r="L3451" i="9"/>
  <c r="M3451" i="9"/>
  <c r="H3452" i="9"/>
  <c r="I3452" i="9"/>
  <c r="J3452" i="9"/>
  <c r="K3452" i="9"/>
  <c r="L3452" i="9"/>
  <c r="M3452" i="9"/>
  <c r="H3453" i="9"/>
  <c r="I3453" i="9"/>
  <c r="J3453" i="9"/>
  <c r="K3453" i="9"/>
  <c r="L3453" i="9"/>
  <c r="M3453" i="9"/>
  <c r="H3454" i="9"/>
  <c r="I3454" i="9"/>
  <c r="J3454" i="9"/>
  <c r="K3454" i="9"/>
  <c r="L3454" i="9"/>
  <c r="M3454" i="9"/>
  <c r="H3455" i="9"/>
  <c r="I3455" i="9"/>
  <c r="J3455" i="9"/>
  <c r="K3455" i="9"/>
  <c r="L3455" i="9"/>
  <c r="M3455" i="9"/>
  <c r="H3456" i="9"/>
  <c r="I3456" i="9"/>
  <c r="J3456" i="9"/>
  <c r="K3456" i="9"/>
  <c r="L3456" i="9"/>
  <c r="M3456" i="9"/>
  <c r="H3457" i="9"/>
  <c r="I3457" i="9"/>
  <c r="J3457" i="9"/>
  <c r="K3457" i="9"/>
  <c r="L3457" i="9"/>
  <c r="M3457" i="9"/>
  <c r="H3458" i="9"/>
  <c r="I3458" i="9"/>
  <c r="J3458" i="9"/>
  <c r="K3458" i="9"/>
  <c r="L3458" i="9"/>
  <c r="M3458" i="9"/>
  <c r="H3459" i="9"/>
  <c r="I3459" i="9"/>
  <c r="J3459" i="9"/>
  <c r="K3459" i="9"/>
  <c r="L3459" i="9"/>
  <c r="M3459" i="9"/>
  <c r="H3460" i="9"/>
  <c r="I3460" i="9"/>
  <c r="J3460" i="9"/>
  <c r="K3460" i="9"/>
  <c r="L3460" i="9"/>
  <c r="M3460" i="9"/>
  <c r="H3461" i="9"/>
  <c r="I3461" i="9"/>
  <c r="J3461" i="9"/>
  <c r="K3461" i="9"/>
  <c r="L3461" i="9"/>
  <c r="M3461" i="9"/>
  <c r="H3462" i="9"/>
  <c r="I3462" i="9"/>
  <c r="J3462" i="9"/>
  <c r="K3462" i="9"/>
  <c r="L3462" i="9"/>
  <c r="M3462" i="9"/>
  <c r="H3463" i="9"/>
  <c r="I3463" i="9"/>
  <c r="J3463" i="9"/>
  <c r="K3463" i="9"/>
  <c r="L3463" i="9"/>
  <c r="M3463" i="9"/>
  <c r="H3464" i="9"/>
  <c r="I3464" i="9"/>
  <c r="J3464" i="9"/>
  <c r="K3464" i="9"/>
  <c r="L3464" i="9"/>
  <c r="M3464" i="9"/>
  <c r="H3465" i="9"/>
  <c r="I3465" i="9"/>
  <c r="J3465" i="9"/>
  <c r="K3465" i="9"/>
  <c r="L3465" i="9"/>
  <c r="M3465" i="9"/>
  <c r="H3466" i="9"/>
  <c r="I3466" i="9"/>
  <c r="J3466" i="9"/>
  <c r="K3466" i="9"/>
  <c r="L3466" i="9"/>
  <c r="M3466" i="9"/>
  <c r="H3467" i="9"/>
  <c r="I3467" i="9"/>
  <c r="J3467" i="9"/>
  <c r="K3467" i="9"/>
  <c r="L3467" i="9"/>
  <c r="M3467" i="9"/>
  <c r="H3468" i="9"/>
  <c r="I3468" i="9"/>
  <c r="J3468" i="9"/>
  <c r="K3468" i="9"/>
  <c r="L3468" i="9"/>
  <c r="M3468" i="9"/>
  <c r="H3469" i="9"/>
  <c r="I3469" i="9"/>
  <c r="J3469" i="9"/>
  <c r="K3469" i="9"/>
  <c r="L3469" i="9"/>
  <c r="M3469" i="9"/>
  <c r="H3470" i="9"/>
  <c r="I3470" i="9"/>
  <c r="J3470" i="9"/>
  <c r="K3470" i="9"/>
  <c r="L3470" i="9"/>
  <c r="M3470" i="9"/>
  <c r="H3471" i="9"/>
  <c r="I3471" i="9"/>
  <c r="J3471" i="9"/>
  <c r="K3471" i="9"/>
  <c r="L3471" i="9"/>
  <c r="M3471" i="9"/>
  <c r="H3472" i="9"/>
  <c r="I3472" i="9"/>
  <c r="J3472" i="9"/>
  <c r="K3472" i="9"/>
  <c r="L3472" i="9"/>
  <c r="M3472" i="9"/>
  <c r="H3473" i="9"/>
  <c r="I3473" i="9"/>
  <c r="J3473" i="9"/>
  <c r="K3473" i="9"/>
  <c r="L3473" i="9"/>
  <c r="M3473" i="9"/>
  <c r="H3474" i="9"/>
  <c r="I3474" i="9"/>
  <c r="J3474" i="9"/>
  <c r="K3474" i="9"/>
  <c r="L3474" i="9"/>
  <c r="M3474" i="9"/>
  <c r="H3475" i="9"/>
  <c r="I3475" i="9"/>
  <c r="J3475" i="9"/>
  <c r="K3475" i="9"/>
  <c r="L3475" i="9"/>
  <c r="M3475" i="9"/>
  <c r="H3476" i="9"/>
  <c r="I3476" i="9"/>
  <c r="J3476" i="9"/>
  <c r="K3476" i="9"/>
  <c r="L3476" i="9"/>
  <c r="M3476" i="9"/>
  <c r="H3477" i="9"/>
  <c r="I3477" i="9"/>
  <c r="J3477" i="9"/>
  <c r="K3477" i="9"/>
  <c r="L3477" i="9"/>
  <c r="M3477" i="9"/>
  <c r="H3478" i="9"/>
  <c r="I3478" i="9"/>
  <c r="J3478" i="9"/>
  <c r="K3478" i="9"/>
  <c r="L3478" i="9"/>
  <c r="M3478" i="9"/>
  <c r="H3479" i="9"/>
  <c r="I3479" i="9"/>
  <c r="J3479" i="9"/>
  <c r="K3479" i="9"/>
  <c r="L3479" i="9"/>
  <c r="M3479" i="9"/>
  <c r="H3480" i="9"/>
  <c r="I3480" i="9"/>
  <c r="J3480" i="9"/>
  <c r="K3480" i="9"/>
  <c r="L3480" i="9"/>
  <c r="M3480" i="9"/>
  <c r="H3481" i="9"/>
  <c r="I3481" i="9"/>
  <c r="J3481" i="9"/>
  <c r="K3481" i="9"/>
  <c r="L3481" i="9"/>
  <c r="M3481" i="9"/>
  <c r="H3482" i="9"/>
  <c r="I3482" i="9"/>
  <c r="J3482" i="9"/>
  <c r="K3482" i="9"/>
  <c r="L3482" i="9"/>
  <c r="M3482" i="9"/>
  <c r="H3483" i="9"/>
  <c r="I3483" i="9"/>
  <c r="J3483" i="9"/>
  <c r="K3483" i="9"/>
  <c r="L3483" i="9"/>
  <c r="M3483" i="9"/>
  <c r="H3484" i="9"/>
  <c r="I3484" i="9"/>
  <c r="J3484" i="9"/>
  <c r="K3484" i="9"/>
  <c r="L3484" i="9"/>
  <c r="M3484" i="9"/>
  <c r="H3485" i="9"/>
  <c r="I3485" i="9"/>
  <c r="J3485" i="9"/>
  <c r="K3485" i="9"/>
  <c r="L3485" i="9"/>
  <c r="M3485" i="9"/>
  <c r="H3486" i="9"/>
  <c r="I3486" i="9"/>
  <c r="J3486" i="9"/>
  <c r="K3486" i="9"/>
  <c r="L3486" i="9"/>
  <c r="M3486" i="9"/>
  <c r="H3487" i="9"/>
  <c r="I3487" i="9"/>
  <c r="J3487" i="9"/>
  <c r="K3487" i="9"/>
  <c r="L3487" i="9"/>
  <c r="M3487" i="9"/>
  <c r="H3488" i="9"/>
  <c r="I3488" i="9"/>
  <c r="J3488" i="9"/>
  <c r="K3488" i="9"/>
  <c r="L3488" i="9"/>
  <c r="M3488" i="9"/>
  <c r="H3489" i="9"/>
  <c r="I3489" i="9"/>
  <c r="J3489" i="9"/>
  <c r="K3489" i="9"/>
  <c r="L3489" i="9"/>
  <c r="M3489" i="9"/>
  <c r="H3490" i="9"/>
  <c r="I3490" i="9"/>
  <c r="J3490" i="9"/>
  <c r="K3490" i="9"/>
  <c r="L3490" i="9"/>
  <c r="M3490" i="9"/>
  <c r="H3491" i="9"/>
  <c r="I3491" i="9"/>
  <c r="J3491" i="9"/>
  <c r="K3491" i="9"/>
  <c r="L3491" i="9"/>
  <c r="M3491" i="9"/>
  <c r="H3492" i="9"/>
  <c r="I3492" i="9"/>
  <c r="J3492" i="9"/>
  <c r="K3492" i="9"/>
  <c r="L3492" i="9"/>
  <c r="M3492" i="9"/>
  <c r="H3493" i="9"/>
  <c r="I3493" i="9"/>
  <c r="J3493" i="9"/>
  <c r="K3493" i="9"/>
  <c r="L3493" i="9"/>
  <c r="M3493" i="9"/>
  <c r="H3494" i="9"/>
  <c r="I3494" i="9"/>
  <c r="J3494" i="9"/>
  <c r="K3494" i="9"/>
  <c r="L3494" i="9"/>
  <c r="M3494" i="9"/>
  <c r="H3495" i="9"/>
  <c r="I3495" i="9"/>
  <c r="J3495" i="9"/>
  <c r="K3495" i="9"/>
  <c r="L3495" i="9"/>
  <c r="M3495" i="9"/>
  <c r="H3496" i="9"/>
  <c r="I3496" i="9"/>
  <c r="J3496" i="9"/>
  <c r="K3496" i="9"/>
  <c r="L3496" i="9"/>
  <c r="M3496" i="9"/>
  <c r="H3497" i="9"/>
  <c r="I3497" i="9"/>
  <c r="J3497" i="9"/>
  <c r="K3497" i="9"/>
  <c r="L3497" i="9"/>
  <c r="M3497" i="9"/>
  <c r="H3498" i="9"/>
  <c r="I3498" i="9"/>
  <c r="J3498" i="9"/>
  <c r="K3498" i="9"/>
  <c r="L3498" i="9"/>
  <c r="M3498" i="9"/>
  <c r="H3499" i="9"/>
  <c r="I3499" i="9"/>
  <c r="J3499" i="9"/>
  <c r="K3499" i="9"/>
  <c r="L3499" i="9"/>
  <c r="M3499" i="9"/>
  <c r="H3500" i="9"/>
  <c r="I3500" i="9"/>
  <c r="J3500" i="9"/>
  <c r="K3500" i="9"/>
  <c r="L3500" i="9"/>
  <c r="M3500" i="9"/>
  <c r="H3501" i="9"/>
  <c r="I3501" i="9"/>
  <c r="J3501" i="9"/>
  <c r="K3501" i="9"/>
  <c r="L3501" i="9"/>
  <c r="M3501" i="9"/>
  <c r="H3502" i="9"/>
  <c r="I3502" i="9"/>
  <c r="J3502" i="9"/>
  <c r="K3502" i="9"/>
  <c r="L3502" i="9"/>
  <c r="M3502" i="9"/>
  <c r="H3503" i="9"/>
  <c r="I3503" i="9"/>
  <c r="J3503" i="9"/>
  <c r="K3503" i="9"/>
  <c r="L3503" i="9"/>
  <c r="M3503" i="9"/>
  <c r="H3504" i="9"/>
  <c r="I3504" i="9"/>
  <c r="J3504" i="9"/>
  <c r="K3504" i="9"/>
  <c r="L3504" i="9"/>
  <c r="M3504" i="9"/>
  <c r="H3505" i="9"/>
  <c r="I3505" i="9"/>
  <c r="J3505" i="9"/>
  <c r="K3505" i="9"/>
  <c r="L3505" i="9"/>
  <c r="M3505" i="9"/>
  <c r="H3506" i="9"/>
  <c r="I3506" i="9"/>
  <c r="J3506" i="9"/>
  <c r="K3506" i="9"/>
  <c r="L3506" i="9"/>
  <c r="M3506" i="9"/>
  <c r="H3507" i="9"/>
  <c r="I3507" i="9"/>
  <c r="J3507" i="9"/>
  <c r="K3507" i="9"/>
  <c r="L3507" i="9"/>
  <c r="M3507" i="9"/>
  <c r="H3508" i="9"/>
  <c r="I3508" i="9"/>
  <c r="J3508" i="9"/>
  <c r="K3508" i="9"/>
  <c r="L3508" i="9"/>
  <c r="M3508" i="9"/>
  <c r="H3509" i="9"/>
  <c r="I3509" i="9"/>
  <c r="J3509" i="9"/>
  <c r="K3509" i="9"/>
  <c r="L3509" i="9"/>
  <c r="M3509" i="9"/>
  <c r="H3510" i="9"/>
  <c r="I3510" i="9"/>
  <c r="J3510" i="9"/>
  <c r="K3510" i="9"/>
  <c r="L3510" i="9"/>
  <c r="M3510" i="9"/>
  <c r="H3511" i="9"/>
  <c r="I3511" i="9"/>
  <c r="J3511" i="9"/>
  <c r="K3511" i="9"/>
  <c r="L3511" i="9"/>
  <c r="M3511" i="9"/>
  <c r="H3512" i="9"/>
  <c r="I3512" i="9"/>
  <c r="J3512" i="9"/>
  <c r="K3512" i="9"/>
  <c r="L3512" i="9"/>
  <c r="M3512" i="9"/>
  <c r="H3513" i="9"/>
  <c r="I3513" i="9"/>
  <c r="J3513" i="9"/>
  <c r="K3513" i="9"/>
  <c r="L3513" i="9"/>
  <c r="M3513" i="9"/>
  <c r="H3514" i="9"/>
  <c r="I3514" i="9"/>
  <c r="J3514" i="9"/>
  <c r="K3514" i="9"/>
  <c r="L3514" i="9"/>
  <c r="M3514" i="9"/>
  <c r="H3515" i="9"/>
  <c r="I3515" i="9"/>
  <c r="J3515" i="9"/>
  <c r="K3515" i="9"/>
  <c r="L3515" i="9"/>
  <c r="M3515" i="9"/>
  <c r="H3516" i="9"/>
  <c r="I3516" i="9"/>
  <c r="J3516" i="9"/>
  <c r="K3516" i="9"/>
  <c r="L3516" i="9"/>
  <c r="M3516" i="9"/>
  <c r="H3517" i="9"/>
  <c r="I3517" i="9"/>
  <c r="J3517" i="9"/>
  <c r="K3517" i="9"/>
  <c r="L3517" i="9"/>
  <c r="M3517" i="9"/>
  <c r="H3518" i="9"/>
  <c r="I3518" i="9"/>
  <c r="J3518" i="9"/>
  <c r="K3518" i="9"/>
  <c r="L3518" i="9"/>
  <c r="M3518" i="9"/>
  <c r="H3519" i="9"/>
  <c r="I3519" i="9"/>
  <c r="J3519" i="9"/>
  <c r="K3519" i="9"/>
  <c r="L3519" i="9"/>
  <c r="M3519" i="9"/>
  <c r="H3520" i="9"/>
  <c r="I3520" i="9"/>
  <c r="J3520" i="9"/>
  <c r="K3520" i="9"/>
  <c r="L3520" i="9"/>
  <c r="M3520" i="9"/>
  <c r="H3521" i="9"/>
  <c r="I3521" i="9"/>
  <c r="J3521" i="9"/>
  <c r="K3521" i="9"/>
  <c r="L3521" i="9"/>
  <c r="M3521" i="9"/>
  <c r="H3522" i="9"/>
  <c r="I3522" i="9"/>
  <c r="J3522" i="9"/>
  <c r="K3522" i="9"/>
  <c r="L3522" i="9"/>
  <c r="M3522" i="9"/>
  <c r="H3523" i="9"/>
  <c r="I3523" i="9"/>
  <c r="J3523" i="9"/>
  <c r="K3523" i="9"/>
  <c r="L3523" i="9"/>
  <c r="M3523" i="9"/>
  <c r="H3524" i="9"/>
  <c r="I3524" i="9"/>
  <c r="J3524" i="9"/>
  <c r="K3524" i="9"/>
  <c r="L3524" i="9"/>
  <c r="M3524" i="9"/>
  <c r="H3525" i="9"/>
  <c r="I3525" i="9"/>
  <c r="J3525" i="9"/>
  <c r="K3525" i="9"/>
  <c r="L3525" i="9"/>
  <c r="M3525" i="9"/>
  <c r="H3526" i="9"/>
  <c r="I3526" i="9"/>
  <c r="J3526" i="9"/>
  <c r="K3526" i="9"/>
  <c r="L3526" i="9"/>
  <c r="M3526" i="9"/>
  <c r="H3527" i="9"/>
  <c r="I3527" i="9"/>
  <c r="J3527" i="9"/>
  <c r="K3527" i="9"/>
  <c r="L3527" i="9"/>
  <c r="M3527" i="9"/>
  <c r="H3528" i="9"/>
  <c r="I3528" i="9"/>
  <c r="J3528" i="9"/>
  <c r="K3528" i="9"/>
  <c r="L3528" i="9"/>
  <c r="M3528" i="9"/>
  <c r="H3529" i="9"/>
  <c r="I3529" i="9"/>
  <c r="J3529" i="9"/>
  <c r="K3529" i="9"/>
  <c r="L3529" i="9"/>
  <c r="M3529" i="9"/>
  <c r="H3530" i="9"/>
  <c r="I3530" i="9"/>
  <c r="J3530" i="9"/>
  <c r="K3530" i="9"/>
  <c r="L3530" i="9"/>
  <c r="M3530" i="9"/>
  <c r="H3531" i="9"/>
  <c r="I3531" i="9"/>
  <c r="J3531" i="9"/>
  <c r="K3531" i="9"/>
  <c r="L3531" i="9"/>
  <c r="M3531" i="9"/>
  <c r="H3532" i="9"/>
  <c r="I3532" i="9"/>
  <c r="J3532" i="9"/>
  <c r="K3532" i="9"/>
  <c r="L3532" i="9"/>
  <c r="M3532" i="9"/>
  <c r="H3533" i="9"/>
  <c r="I3533" i="9"/>
  <c r="J3533" i="9"/>
  <c r="K3533" i="9"/>
  <c r="L3533" i="9"/>
  <c r="M3533" i="9"/>
  <c r="H3534" i="9"/>
  <c r="I3534" i="9"/>
  <c r="J3534" i="9"/>
  <c r="K3534" i="9"/>
  <c r="L3534" i="9"/>
  <c r="M3534" i="9"/>
  <c r="H3535" i="9"/>
  <c r="I3535" i="9"/>
  <c r="J3535" i="9"/>
  <c r="K3535" i="9"/>
  <c r="L3535" i="9"/>
  <c r="M3535" i="9"/>
  <c r="H3536" i="9"/>
  <c r="I3536" i="9"/>
  <c r="J3536" i="9"/>
  <c r="K3536" i="9"/>
  <c r="L3536" i="9"/>
  <c r="M3536" i="9"/>
  <c r="H3537" i="9"/>
  <c r="I3537" i="9"/>
  <c r="J3537" i="9"/>
  <c r="K3537" i="9"/>
  <c r="L3537" i="9"/>
  <c r="M3537" i="9"/>
  <c r="H3538" i="9"/>
  <c r="I3538" i="9"/>
  <c r="J3538" i="9"/>
  <c r="K3538" i="9"/>
  <c r="L3538" i="9"/>
  <c r="M3538" i="9"/>
  <c r="H3539" i="9"/>
  <c r="I3539" i="9"/>
  <c r="J3539" i="9"/>
  <c r="K3539" i="9"/>
  <c r="L3539" i="9"/>
  <c r="M3539" i="9"/>
  <c r="H3540" i="9"/>
  <c r="I3540" i="9"/>
  <c r="J3540" i="9"/>
  <c r="K3540" i="9"/>
  <c r="L3540" i="9"/>
  <c r="M3540" i="9"/>
  <c r="H3541" i="9"/>
  <c r="I3541" i="9"/>
  <c r="J3541" i="9"/>
  <c r="K3541" i="9"/>
  <c r="L3541" i="9"/>
  <c r="M3541" i="9"/>
  <c r="H3542" i="9"/>
  <c r="I3542" i="9"/>
  <c r="J3542" i="9"/>
  <c r="K3542" i="9"/>
  <c r="L3542" i="9"/>
  <c r="M3542" i="9"/>
  <c r="H3543" i="9"/>
  <c r="I3543" i="9"/>
  <c r="J3543" i="9"/>
  <c r="K3543" i="9"/>
  <c r="L3543" i="9"/>
  <c r="M3543" i="9"/>
  <c r="H3544" i="9"/>
  <c r="I3544" i="9"/>
  <c r="J3544" i="9"/>
  <c r="K3544" i="9"/>
  <c r="L3544" i="9"/>
  <c r="M3544" i="9"/>
  <c r="H3545" i="9"/>
  <c r="I3545" i="9"/>
  <c r="J3545" i="9"/>
  <c r="K3545" i="9"/>
  <c r="L3545" i="9"/>
  <c r="M3545" i="9"/>
  <c r="H3546" i="9"/>
  <c r="I3546" i="9"/>
  <c r="J3546" i="9"/>
  <c r="K3546" i="9"/>
  <c r="L3546" i="9"/>
  <c r="M3546" i="9"/>
  <c r="H3547" i="9"/>
  <c r="I3547" i="9"/>
  <c r="J3547" i="9"/>
  <c r="K3547" i="9"/>
  <c r="L3547" i="9"/>
  <c r="M3547" i="9"/>
  <c r="H3548" i="9"/>
  <c r="I3548" i="9"/>
  <c r="J3548" i="9"/>
  <c r="K3548" i="9"/>
  <c r="L3548" i="9"/>
  <c r="M3548" i="9"/>
  <c r="H3549" i="9"/>
  <c r="I3549" i="9"/>
  <c r="J3549" i="9"/>
  <c r="K3549" i="9"/>
  <c r="L3549" i="9"/>
  <c r="M3549" i="9"/>
  <c r="H3550" i="9"/>
  <c r="I3550" i="9"/>
  <c r="J3550" i="9"/>
  <c r="K3550" i="9"/>
  <c r="L3550" i="9"/>
  <c r="M3550" i="9"/>
  <c r="H3551" i="9"/>
  <c r="I3551" i="9"/>
  <c r="J3551" i="9"/>
  <c r="K3551" i="9"/>
  <c r="L3551" i="9"/>
  <c r="M3551" i="9"/>
  <c r="H3552" i="9"/>
  <c r="I3552" i="9"/>
  <c r="J3552" i="9"/>
  <c r="K3552" i="9"/>
  <c r="L3552" i="9"/>
  <c r="M3552" i="9"/>
  <c r="H3553" i="9"/>
  <c r="I3553" i="9"/>
  <c r="J3553" i="9"/>
  <c r="K3553" i="9"/>
  <c r="L3553" i="9"/>
  <c r="M3553" i="9"/>
  <c r="H3554" i="9"/>
  <c r="I3554" i="9"/>
  <c r="J3554" i="9"/>
  <c r="K3554" i="9"/>
  <c r="L3554" i="9"/>
  <c r="M3554" i="9"/>
  <c r="H3555" i="9"/>
  <c r="I3555" i="9"/>
  <c r="J3555" i="9"/>
  <c r="K3555" i="9"/>
  <c r="L3555" i="9"/>
  <c r="M3555" i="9"/>
  <c r="H3556" i="9"/>
  <c r="I3556" i="9"/>
  <c r="J3556" i="9"/>
  <c r="K3556" i="9"/>
  <c r="L3556" i="9"/>
  <c r="M3556" i="9"/>
  <c r="H3557" i="9"/>
  <c r="I3557" i="9"/>
  <c r="J3557" i="9"/>
  <c r="K3557" i="9"/>
  <c r="L3557" i="9"/>
  <c r="M3557" i="9"/>
  <c r="H3558" i="9"/>
  <c r="I3558" i="9"/>
  <c r="J3558" i="9"/>
  <c r="K3558" i="9"/>
  <c r="L3558" i="9"/>
  <c r="M3558" i="9"/>
  <c r="H3559" i="9"/>
  <c r="I3559" i="9"/>
  <c r="J3559" i="9"/>
  <c r="K3559" i="9"/>
  <c r="L3559" i="9"/>
  <c r="M3559" i="9"/>
  <c r="H3560" i="9"/>
  <c r="I3560" i="9"/>
  <c r="J3560" i="9"/>
  <c r="K3560" i="9"/>
  <c r="L3560" i="9"/>
  <c r="M3560" i="9"/>
  <c r="H3561" i="9"/>
  <c r="I3561" i="9"/>
  <c r="J3561" i="9"/>
  <c r="K3561" i="9"/>
  <c r="L3561" i="9"/>
  <c r="M3561" i="9"/>
  <c r="H3562" i="9"/>
  <c r="I3562" i="9"/>
  <c r="J3562" i="9"/>
  <c r="K3562" i="9"/>
  <c r="L3562" i="9"/>
  <c r="M3562" i="9"/>
  <c r="H3563" i="9"/>
  <c r="I3563" i="9"/>
  <c r="J3563" i="9"/>
  <c r="K3563" i="9"/>
  <c r="L3563" i="9"/>
  <c r="M3563" i="9"/>
  <c r="H3564" i="9"/>
  <c r="I3564" i="9"/>
  <c r="J3564" i="9"/>
  <c r="K3564" i="9"/>
  <c r="L3564" i="9"/>
  <c r="M3564" i="9"/>
  <c r="H3565" i="9"/>
  <c r="I3565" i="9"/>
  <c r="J3565" i="9"/>
  <c r="K3565" i="9"/>
  <c r="L3565" i="9"/>
  <c r="M3565" i="9"/>
  <c r="H3566" i="9"/>
  <c r="I3566" i="9"/>
  <c r="J3566" i="9"/>
  <c r="K3566" i="9"/>
  <c r="L3566" i="9"/>
  <c r="M3566" i="9"/>
  <c r="H3567" i="9"/>
  <c r="I3567" i="9"/>
  <c r="J3567" i="9"/>
  <c r="K3567" i="9"/>
  <c r="L3567" i="9"/>
  <c r="M3567" i="9"/>
  <c r="H3568" i="9"/>
  <c r="I3568" i="9"/>
  <c r="J3568" i="9"/>
  <c r="K3568" i="9"/>
  <c r="L3568" i="9"/>
  <c r="M3568" i="9"/>
  <c r="H3569" i="9"/>
  <c r="I3569" i="9"/>
  <c r="J3569" i="9"/>
  <c r="K3569" i="9"/>
  <c r="L3569" i="9"/>
  <c r="M3569" i="9"/>
  <c r="H3570" i="9"/>
  <c r="I3570" i="9"/>
  <c r="J3570" i="9"/>
  <c r="K3570" i="9"/>
  <c r="L3570" i="9"/>
  <c r="M3570" i="9"/>
  <c r="H3571" i="9"/>
  <c r="I3571" i="9"/>
  <c r="J3571" i="9"/>
  <c r="K3571" i="9"/>
  <c r="L3571" i="9"/>
  <c r="M3571" i="9"/>
  <c r="H3572" i="9"/>
  <c r="I3572" i="9"/>
  <c r="J3572" i="9"/>
  <c r="K3572" i="9"/>
  <c r="L3572" i="9"/>
  <c r="M3572" i="9"/>
  <c r="H3573" i="9"/>
  <c r="I3573" i="9"/>
  <c r="J3573" i="9"/>
  <c r="K3573" i="9"/>
  <c r="L3573" i="9"/>
  <c r="M3573" i="9"/>
  <c r="H3574" i="9"/>
  <c r="I3574" i="9"/>
  <c r="J3574" i="9"/>
  <c r="K3574" i="9"/>
  <c r="L3574" i="9"/>
  <c r="M3574" i="9"/>
  <c r="H3575" i="9"/>
  <c r="I3575" i="9"/>
  <c r="J3575" i="9"/>
  <c r="K3575" i="9"/>
  <c r="L3575" i="9"/>
  <c r="M3575" i="9"/>
  <c r="H3576" i="9"/>
  <c r="I3576" i="9"/>
  <c r="J3576" i="9"/>
  <c r="K3576" i="9"/>
  <c r="L3576" i="9"/>
  <c r="M3576" i="9"/>
  <c r="H3577" i="9"/>
  <c r="I3577" i="9"/>
  <c r="J3577" i="9"/>
  <c r="K3577" i="9"/>
  <c r="L3577" i="9"/>
  <c r="M3577" i="9"/>
  <c r="H3578" i="9"/>
  <c r="I3578" i="9"/>
  <c r="J3578" i="9"/>
  <c r="K3578" i="9"/>
  <c r="L3578" i="9"/>
  <c r="M3578" i="9"/>
  <c r="H3579" i="9"/>
  <c r="I3579" i="9"/>
  <c r="J3579" i="9"/>
  <c r="K3579" i="9"/>
  <c r="L3579" i="9"/>
  <c r="M3579" i="9"/>
  <c r="H3580" i="9"/>
  <c r="I3580" i="9"/>
  <c r="J3580" i="9"/>
  <c r="K3580" i="9"/>
  <c r="L3580" i="9"/>
  <c r="M3580" i="9"/>
  <c r="H3581" i="9"/>
  <c r="I3581" i="9"/>
  <c r="J3581" i="9"/>
  <c r="K3581" i="9"/>
  <c r="L3581" i="9"/>
  <c r="M3581" i="9"/>
  <c r="H3582" i="9"/>
  <c r="I3582" i="9"/>
  <c r="J3582" i="9"/>
  <c r="K3582" i="9"/>
  <c r="L3582" i="9"/>
  <c r="M3582" i="9"/>
  <c r="H3583" i="9"/>
  <c r="I3583" i="9"/>
  <c r="J3583" i="9"/>
  <c r="K3583" i="9"/>
  <c r="L3583" i="9"/>
  <c r="M3583" i="9"/>
  <c r="H3584" i="9"/>
  <c r="I3584" i="9"/>
  <c r="J3584" i="9"/>
  <c r="K3584" i="9"/>
  <c r="L3584" i="9"/>
  <c r="M3584" i="9"/>
  <c r="H3585" i="9"/>
  <c r="I3585" i="9"/>
  <c r="J3585" i="9"/>
  <c r="K3585" i="9"/>
  <c r="L3585" i="9"/>
  <c r="M3585" i="9"/>
  <c r="H3586" i="9"/>
  <c r="I3586" i="9"/>
  <c r="J3586" i="9"/>
  <c r="K3586" i="9"/>
  <c r="L3586" i="9"/>
  <c r="M3586" i="9"/>
  <c r="H3587" i="9"/>
  <c r="I3587" i="9"/>
  <c r="J3587" i="9"/>
  <c r="K3587" i="9"/>
  <c r="L3587" i="9"/>
  <c r="M3587" i="9"/>
  <c r="H3588" i="9"/>
  <c r="I3588" i="9"/>
  <c r="J3588" i="9"/>
  <c r="K3588" i="9"/>
  <c r="L3588" i="9"/>
  <c r="M3588" i="9"/>
  <c r="H3589" i="9"/>
  <c r="I3589" i="9"/>
  <c r="J3589" i="9"/>
  <c r="K3589" i="9"/>
  <c r="L3589" i="9"/>
  <c r="M3589" i="9"/>
  <c r="H3590" i="9"/>
  <c r="I3590" i="9"/>
  <c r="J3590" i="9"/>
  <c r="K3590" i="9"/>
  <c r="L3590" i="9"/>
  <c r="M3590" i="9"/>
  <c r="H3591" i="9"/>
  <c r="I3591" i="9"/>
  <c r="J3591" i="9"/>
  <c r="K3591" i="9"/>
  <c r="L3591" i="9"/>
  <c r="M3591" i="9"/>
  <c r="H3592" i="9"/>
  <c r="I3592" i="9"/>
  <c r="J3592" i="9"/>
  <c r="K3592" i="9"/>
  <c r="L3592" i="9"/>
  <c r="M3592" i="9"/>
  <c r="H3593" i="9"/>
  <c r="I3593" i="9"/>
  <c r="J3593" i="9"/>
  <c r="K3593" i="9"/>
  <c r="L3593" i="9"/>
  <c r="M3593" i="9"/>
  <c r="H3594" i="9"/>
  <c r="I3594" i="9"/>
  <c r="J3594" i="9"/>
  <c r="K3594" i="9"/>
  <c r="L3594" i="9"/>
  <c r="M3594" i="9"/>
  <c r="H3595" i="9"/>
  <c r="I3595" i="9"/>
  <c r="J3595" i="9"/>
  <c r="K3595" i="9"/>
  <c r="L3595" i="9"/>
  <c r="M3595" i="9"/>
  <c r="H3596" i="9"/>
  <c r="I3596" i="9"/>
  <c r="J3596" i="9"/>
  <c r="K3596" i="9"/>
  <c r="L3596" i="9"/>
  <c r="M3596" i="9"/>
  <c r="H3597" i="9"/>
  <c r="I3597" i="9"/>
  <c r="J3597" i="9"/>
  <c r="K3597" i="9"/>
  <c r="L3597" i="9"/>
  <c r="M3597" i="9"/>
  <c r="H3598" i="9"/>
  <c r="I3598" i="9"/>
  <c r="J3598" i="9"/>
  <c r="K3598" i="9"/>
  <c r="L3598" i="9"/>
  <c r="M3598" i="9"/>
  <c r="H3599" i="9"/>
  <c r="I3599" i="9"/>
  <c r="J3599" i="9"/>
  <c r="K3599" i="9"/>
  <c r="L3599" i="9"/>
  <c r="M3599" i="9"/>
  <c r="H3600" i="9"/>
  <c r="I3600" i="9"/>
  <c r="J3600" i="9"/>
  <c r="K3600" i="9"/>
  <c r="L3600" i="9"/>
  <c r="M3600" i="9"/>
  <c r="H3601" i="9"/>
  <c r="I3601" i="9"/>
  <c r="J3601" i="9"/>
  <c r="K3601" i="9"/>
  <c r="L3601" i="9"/>
  <c r="M3601" i="9"/>
  <c r="H3602" i="9"/>
  <c r="I3602" i="9"/>
  <c r="J3602" i="9"/>
  <c r="K3602" i="9"/>
  <c r="L3602" i="9"/>
  <c r="M3602" i="9"/>
  <c r="H3603" i="9"/>
  <c r="I3603" i="9"/>
  <c r="J3603" i="9"/>
  <c r="K3603" i="9"/>
  <c r="L3603" i="9"/>
  <c r="M3603" i="9"/>
  <c r="H3604" i="9"/>
  <c r="I3604" i="9"/>
  <c r="J3604" i="9"/>
  <c r="K3604" i="9"/>
  <c r="L3604" i="9"/>
  <c r="M3604" i="9"/>
  <c r="H3605" i="9"/>
  <c r="I3605" i="9"/>
  <c r="J3605" i="9"/>
  <c r="K3605" i="9"/>
  <c r="L3605" i="9"/>
  <c r="M3605" i="9"/>
  <c r="H3606" i="9"/>
  <c r="I3606" i="9"/>
  <c r="J3606" i="9"/>
  <c r="K3606" i="9"/>
  <c r="L3606" i="9"/>
  <c r="M3606" i="9"/>
  <c r="H3607" i="9"/>
  <c r="I3607" i="9"/>
  <c r="J3607" i="9"/>
  <c r="K3607" i="9"/>
  <c r="L3607" i="9"/>
  <c r="M3607" i="9"/>
  <c r="H3608" i="9"/>
  <c r="I3608" i="9"/>
  <c r="J3608" i="9"/>
  <c r="K3608" i="9"/>
  <c r="L3608" i="9"/>
  <c r="M3608" i="9"/>
  <c r="H3609" i="9"/>
  <c r="I3609" i="9"/>
  <c r="J3609" i="9"/>
  <c r="K3609" i="9"/>
  <c r="L3609" i="9"/>
  <c r="M3609" i="9"/>
  <c r="H3610" i="9"/>
  <c r="I3610" i="9"/>
  <c r="J3610" i="9"/>
  <c r="K3610" i="9"/>
  <c r="L3610" i="9"/>
  <c r="M3610" i="9"/>
  <c r="H3611" i="9"/>
  <c r="I3611" i="9"/>
  <c r="J3611" i="9"/>
  <c r="K3611" i="9"/>
  <c r="L3611" i="9"/>
  <c r="M3611" i="9"/>
  <c r="H3612" i="9"/>
  <c r="I3612" i="9"/>
  <c r="J3612" i="9"/>
  <c r="K3612" i="9"/>
  <c r="L3612" i="9"/>
  <c r="M3612" i="9"/>
  <c r="H3613" i="9"/>
  <c r="I3613" i="9"/>
  <c r="J3613" i="9"/>
  <c r="K3613" i="9"/>
  <c r="L3613" i="9"/>
  <c r="M3613" i="9"/>
  <c r="H3614" i="9"/>
  <c r="I3614" i="9"/>
  <c r="J3614" i="9"/>
  <c r="K3614" i="9"/>
  <c r="L3614" i="9"/>
  <c r="M3614" i="9"/>
  <c r="H3615" i="9"/>
  <c r="I3615" i="9"/>
  <c r="J3615" i="9"/>
  <c r="K3615" i="9"/>
  <c r="L3615" i="9"/>
  <c r="M3615" i="9"/>
  <c r="H3616" i="9"/>
  <c r="I3616" i="9"/>
  <c r="J3616" i="9"/>
  <c r="K3616" i="9"/>
  <c r="L3616" i="9"/>
  <c r="M3616" i="9"/>
  <c r="H3617" i="9"/>
  <c r="I3617" i="9"/>
  <c r="J3617" i="9"/>
  <c r="K3617" i="9"/>
  <c r="L3617" i="9"/>
  <c r="M3617" i="9"/>
  <c r="H3618" i="9"/>
  <c r="I3618" i="9"/>
  <c r="J3618" i="9"/>
  <c r="K3618" i="9"/>
  <c r="L3618" i="9"/>
  <c r="M3618" i="9"/>
  <c r="H3619" i="9"/>
  <c r="I3619" i="9"/>
  <c r="J3619" i="9"/>
  <c r="K3619" i="9"/>
  <c r="L3619" i="9"/>
  <c r="M3619" i="9"/>
  <c r="H3620" i="9"/>
  <c r="I3620" i="9"/>
  <c r="J3620" i="9"/>
  <c r="K3620" i="9"/>
  <c r="L3620" i="9"/>
  <c r="M3620" i="9"/>
  <c r="H3621" i="9"/>
  <c r="I3621" i="9"/>
  <c r="J3621" i="9"/>
  <c r="K3621" i="9"/>
  <c r="L3621" i="9"/>
  <c r="M3621" i="9"/>
  <c r="H3622" i="9"/>
  <c r="I3622" i="9"/>
  <c r="J3622" i="9"/>
  <c r="K3622" i="9"/>
  <c r="L3622" i="9"/>
  <c r="M3622" i="9"/>
  <c r="H3623" i="9"/>
  <c r="I3623" i="9"/>
  <c r="J3623" i="9"/>
  <c r="K3623" i="9"/>
  <c r="L3623" i="9"/>
  <c r="M3623" i="9"/>
  <c r="H3624" i="9"/>
  <c r="I3624" i="9"/>
  <c r="J3624" i="9"/>
  <c r="K3624" i="9"/>
  <c r="L3624" i="9"/>
  <c r="M3624" i="9"/>
  <c r="H3625" i="9"/>
  <c r="I3625" i="9"/>
  <c r="J3625" i="9"/>
  <c r="K3625" i="9"/>
  <c r="L3625" i="9"/>
  <c r="M3625" i="9"/>
  <c r="H3626" i="9"/>
  <c r="I3626" i="9"/>
  <c r="J3626" i="9"/>
  <c r="K3626" i="9"/>
  <c r="L3626" i="9"/>
  <c r="M3626" i="9"/>
  <c r="H3627" i="9"/>
  <c r="I3627" i="9"/>
  <c r="J3627" i="9"/>
  <c r="K3627" i="9"/>
  <c r="L3627" i="9"/>
  <c r="M3627" i="9"/>
  <c r="H3628" i="9"/>
  <c r="I3628" i="9"/>
  <c r="J3628" i="9"/>
  <c r="K3628" i="9"/>
  <c r="L3628" i="9"/>
  <c r="M3628" i="9"/>
  <c r="H3629" i="9"/>
  <c r="I3629" i="9"/>
  <c r="J3629" i="9"/>
  <c r="K3629" i="9"/>
  <c r="L3629" i="9"/>
  <c r="M3629" i="9"/>
  <c r="H3630" i="9"/>
  <c r="I3630" i="9"/>
  <c r="J3630" i="9"/>
  <c r="K3630" i="9"/>
  <c r="L3630" i="9"/>
  <c r="M3630" i="9"/>
  <c r="H3631" i="9"/>
  <c r="I3631" i="9"/>
  <c r="J3631" i="9"/>
  <c r="K3631" i="9"/>
  <c r="L3631" i="9"/>
  <c r="M3631" i="9"/>
  <c r="H3632" i="9"/>
  <c r="I3632" i="9"/>
  <c r="J3632" i="9"/>
  <c r="K3632" i="9"/>
  <c r="L3632" i="9"/>
  <c r="M3632" i="9"/>
  <c r="H3633" i="9"/>
  <c r="I3633" i="9"/>
  <c r="J3633" i="9"/>
  <c r="K3633" i="9"/>
  <c r="L3633" i="9"/>
  <c r="M3633" i="9"/>
  <c r="H3634" i="9"/>
  <c r="I3634" i="9"/>
  <c r="J3634" i="9"/>
  <c r="K3634" i="9"/>
  <c r="L3634" i="9"/>
  <c r="M3634" i="9"/>
  <c r="H3635" i="9"/>
  <c r="I3635" i="9"/>
  <c r="J3635" i="9"/>
  <c r="K3635" i="9"/>
  <c r="L3635" i="9"/>
  <c r="M3635" i="9"/>
  <c r="H3636" i="9"/>
  <c r="I3636" i="9"/>
  <c r="J3636" i="9"/>
  <c r="K3636" i="9"/>
  <c r="L3636" i="9"/>
  <c r="M3636" i="9"/>
  <c r="H3637" i="9"/>
  <c r="I3637" i="9"/>
  <c r="J3637" i="9"/>
  <c r="K3637" i="9"/>
  <c r="L3637" i="9"/>
  <c r="M3637" i="9"/>
  <c r="H3638" i="9"/>
  <c r="I3638" i="9"/>
  <c r="J3638" i="9"/>
  <c r="K3638" i="9"/>
  <c r="L3638" i="9"/>
  <c r="M3638" i="9"/>
  <c r="H3639" i="9"/>
  <c r="I3639" i="9"/>
  <c r="J3639" i="9"/>
  <c r="K3639" i="9"/>
  <c r="L3639" i="9"/>
  <c r="M3639" i="9"/>
  <c r="H3640" i="9"/>
  <c r="I3640" i="9"/>
  <c r="J3640" i="9"/>
  <c r="K3640" i="9"/>
  <c r="L3640" i="9"/>
  <c r="M3640" i="9"/>
  <c r="H3641" i="9"/>
  <c r="I3641" i="9"/>
  <c r="J3641" i="9"/>
  <c r="K3641" i="9"/>
  <c r="L3641" i="9"/>
  <c r="M3641" i="9"/>
  <c r="H3642" i="9"/>
  <c r="I3642" i="9"/>
  <c r="J3642" i="9"/>
  <c r="K3642" i="9"/>
  <c r="L3642" i="9"/>
  <c r="M3642" i="9"/>
  <c r="H3643" i="9"/>
  <c r="I3643" i="9"/>
  <c r="J3643" i="9"/>
  <c r="K3643" i="9"/>
  <c r="L3643" i="9"/>
  <c r="M3643" i="9"/>
  <c r="H3644" i="9"/>
  <c r="I3644" i="9"/>
  <c r="J3644" i="9"/>
  <c r="K3644" i="9"/>
  <c r="L3644" i="9"/>
  <c r="M3644" i="9"/>
  <c r="H3645" i="9"/>
  <c r="I3645" i="9"/>
  <c r="J3645" i="9"/>
  <c r="K3645" i="9"/>
  <c r="L3645" i="9"/>
  <c r="M3645" i="9"/>
  <c r="H3646" i="9"/>
  <c r="I3646" i="9"/>
  <c r="J3646" i="9"/>
  <c r="K3646" i="9"/>
  <c r="L3646" i="9"/>
  <c r="M3646" i="9"/>
  <c r="H3647" i="9"/>
  <c r="I3647" i="9"/>
  <c r="J3647" i="9"/>
  <c r="K3647" i="9"/>
  <c r="L3647" i="9"/>
  <c r="M3647" i="9"/>
  <c r="H3648" i="9"/>
  <c r="I3648" i="9"/>
  <c r="J3648" i="9"/>
  <c r="K3648" i="9"/>
  <c r="L3648" i="9"/>
  <c r="M3648" i="9"/>
  <c r="H3649" i="9"/>
  <c r="I3649" i="9"/>
  <c r="J3649" i="9"/>
  <c r="K3649" i="9"/>
  <c r="L3649" i="9"/>
  <c r="M3649" i="9"/>
  <c r="H3650" i="9"/>
  <c r="I3650" i="9"/>
  <c r="J3650" i="9"/>
  <c r="K3650" i="9"/>
  <c r="L3650" i="9"/>
  <c r="M3650" i="9"/>
  <c r="H3651" i="9"/>
  <c r="I3651" i="9"/>
  <c r="J3651" i="9"/>
  <c r="K3651" i="9"/>
  <c r="L3651" i="9"/>
  <c r="M3651" i="9"/>
  <c r="H3652" i="9"/>
  <c r="I3652" i="9"/>
  <c r="J3652" i="9"/>
  <c r="K3652" i="9"/>
  <c r="L3652" i="9"/>
  <c r="M3652" i="9"/>
  <c r="H3653" i="9"/>
  <c r="I3653" i="9"/>
  <c r="J3653" i="9"/>
  <c r="K3653" i="9"/>
  <c r="L3653" i="9"/>
  <c r="M3653" i="9"/>
  <c r="H3654" i="9"/>
  <c r="I3654" i="9"/>
  <c r="J3654" i="9"/>
  <c r="K3654" i="9"/>
  <c r="L3654" i="9"/>
  <c r="M3654" i="9"/>
  <c r="H3655" i="9"/>
  <c r="I3655" i="9"/>
  <c r="J3655" i="9"/>
  <c r="K3655" i="9"/>
  <c r="L3655" i="9"/>
  <c r="M3655" i="9"/>
  <c r="H3656" i="9"/>
  <c r="I3656" i="9"/>
  <c r="J3656" i="9"/>
  <c r="K3656" i="9"/>
  <c r="L3656" i="9"/>
  <c r="M3656" i="9"/>
  <c r="H3657" i="9"/>
  <c r="I3657" i="9"/>
  <c r="J3657" i="9"/>
  <c r="K3657" i="9"/>
  <c r="L3657" i="9"/>
  <c r="M3657" i="9"/>
  <c r="H3658" i="9"/>
  <c r="I3658" i="9"/>
  <c r="J3658" i="9"/>
  <c r="K3658" i="9"/>
  <c r="L3658" i="9"/>
  <c r="M3658" i="9"/>
  <c r="H3659" i="9"/>
  <c r="I3659" i="9"/>
  <c r="J3659" i="9"/>
  <c r="K3659" i="9"/>
  <c r="L3659" i="9"/>
  <c r="M3659" i="9"/>
  <c r="H3660" i="9"/>
  <c r="I3660" i="9"/>
  <c r="J3660" i="9"/>
  <c r="K3660" i="9"/>
  <c r="L3660" i="9"/>
  <c r="M3660" i="9"/>
  <c r="H3661" i="9"/>
  <c r="I3661" i="9"/>
  <c r="J3661" i="9"/>
  <c r="K3661" i="9"/>
  <c r="L3661" i="9"/>
  <c r="M3661" i="9"/>
  <c r="H3662" i="9"/>
  <c r="I3662" i="9"/>
  <c r="J3662" i="9"/>
  <c r="K3662" i="9"/>
  <c r="L3662" i="9"/>
  <c r="M3662" i="9"/>
  <c r="H3663" i="9"/>
  <c r="I3663" i="9"/>
  <c r="J3663" i="9"/>
  <c r="K3663" i="9"/>
  <c r="L3663" i="9"/>
  <c r="M3663" i="9"/>
  <c r="H3664" i="9"/>
  <c r="I3664" i="9"/>
  <c r="J3664" i="9"/>
  <c r="K3664" i="9"/>
  <c r="L3664" i="9"/>
  <c r="M3664" i="9"/>
  <c r="H3665" i="9"/>
  <c r="I3665" i="9"/>
  <c r="J3665" i="9"/>
  <c r="K3665" i="9"/>
  <c r="L3665" i="9"/>
  <c r="M3665" i="9"/>
  <c r="H3666" i="9"/>
  <c r="I3666" i="9"/>
  <c r="J3666" i="9"/>
  <c r="K3666" i="9"/>
  <c r="L3666" i="9"/>
  <c r="M3666" i="9"/>
  <c r="H3667" i="9"/>
  <c r="I3667" i="9"/>
  <c r="J3667" i="9"/>
  <c r="K3667" i="9"/>
  <c r="L3667" i="9"/>
  <c r="M3667" i="9"/>
  <c r="H3668" i="9"/>
  <c r="I3668" i="9"/>
  <c r="J3668" i="9"/>
  <c r="K3668" i="9"/>
  <c r="L3668" i="9"/>
  <c r="M3668" i="9"/>
  <c r="H3669" i="9"/>
  <c r="I3669" i="9"/>
  <c r="J3669" i="9"/>
  <c r="K3669" i="9"/>
  <c r="L3669" i="9"/>
  <c r="M3669" i="9"/>
  <c r="H3670" i="9"/>
  <c r="I3670" i="9"/>
  <c r="J3670" i="9"/>
  <c r="K3670" i="9"/>
  <c r="L3670" i="9"/>
  <c r="M3670" i="9"/>
  <c r="H3671" i="9"/>
  <c r="I3671" i="9"/>
  <c r="J3671" i="9"/>
  <c r="K3671" i="9"/>
  <c r="L3671" i="9"/>
  <c r="M3671" i="9"/>
  <c r="H3672" i="9"/>
  <c r="I3672" i="9"/>
  <c r="J3672" i="9"/>
  <c r="K3672" i="9"/>
  <c r="L3672" i="9"/>
  <c r="M3672" i="9"/>
  <c r="H3673" i="9"/>
  <c r="I3673" i="9"/>
  <c r="J3673" i="9"/>
  <c r="K3673" i="9"/>
  <c r="L3673" i="9"/>
  <c r="M3673" i="9"/>
  <c r="H3674" i="9"/>
  <c r="I3674" i="9"/>
  <c r="J3674" i="9"/>
  <c r="K3674" i="9"/>
  <c r="L3674" i="9"/>
  <c r="M3674" i="9"/>
  <c r="H3675" i="9"/>
  <c r="I3675" i="9"/>
  <c r="J3675" i="9"/>
  <c r="K3675" i="9"/>
  <c r="L3675" i="9"/>
  <c r="M3675" i="9"/>
  <c r="H3676" i="9"/>
  <c r="I3676" i="9"/>
  <c r="J3676" i="9"/>
  <c r="K3676" i="9"/>
  <c r="L3676" i="9"/>
  <c r="M3676" i="9"/>
  <c r="H3677" i="9"/>
  <c r="I3677" i="9"/>
  <c r="J3677" i="9"/>
  <c r="K3677" i="9"/>
  <c r="L3677" i="9"/>
  <c r="M3677" i="9"/>
  <c r="H3678" i="9"/>
  <c r="I3678" i="9"/>
  <c r="J3678" i="9"/>
  <c r="K3678" i="9"/>
  <c r="L3678" i="9"/>
  <c r="M3678" i="9"/>
  <c r="H3679" i="9"/>
  <c r="I3679" i="9"/>
  <c r="J3679" i="9"/>
  <c r="K3679" i="9"/>
  <c r="L3679" i="9"/>
  <c r="M3679" i="9"/>
  <c r="H3680" i="9"/>
  <c r="I3680" i="9"/>
  <c r="J3680" i="9"/>
  <c r="K3680" i="9"/>
  <c r="L3680" i="9"/>
  <c r="M3680" i="9"/>
  <c r="H3681" i="9"/>
  <c r="I3681" i="9"/>
  <c r="J3681" i="9"/>
  <c r="K3681" i="9"/>
  <c r="L3681" i="9"/>
  <c r="M3681" i="9"/>
  <c r="H3682" i="9"/>
  <c r="I3682" i="9"/>
  <c r="J3682" i="9"/>
  <c r="K3682" i="9"/>
  <c r="L3682" i="9"/>
  <c r="M3682" i="9"/>
  <c r="H3683" i="9"/>
  <c r="I3683" i="9"/>
  <c r="J3683" i="9"/>
  <c r="K3683" i="9"/>
  <c r="L3683" i="9"/>
  <c r="M3683" i="9"/>
  <c r="H3684" i="9"/>
  <c r="I3684" i="9"/>
  <c r="J3684" i="9"/>
  <c r="K3684" i="9"/>
  <c r="L3684" i="9"/>
  <c r="M3684" i="9"/>
  <c r="H3685" i="9"/>
  <c r="I3685" i="9"/>
  <c r="J3685" i="9"/>
  <c r="K3685" i="9"/>
  <c r="L3685" i="9"/>
  <c r="M3685" i="9"/>
  <c r="H3686" i="9"/>
  <c r="I3686" i="9"/>
  <c r="J3686" i="9"/>
  <c r="K3686" i="9"/>
  <c r="L3686" i="9"/>
  <c r="M3686" i="9"/>
  <c r="H3687" i="9"/>
  <c r="I3687" i="9"/>
  <c r="J3687" i="9"/>
  <c r="K3687" i="9"/>
  <c r="L3687" i="9"/>
  <c r="M3687" i="9"/>
  <c r="H3688" i="9"/>
  <c r="I3688" i="9"/>
  <c r="J3688" i="9"/>
  <c r="K3688" i="9"/>
  <c r="L3688" i="9"/>
  <c r="M3688" i="9"/>
  <c r="H3689" i="9"/>
  <c r="I3689" i="9"/>
  <c r="J3689" i="9"/>
  <c r="K3689" i="9"/>
  <c r="L3689" i="9"/>
  <c r="M3689" i="9"/>
  <c r="H3690" i="9"/>
  <c r="I3690" i="9"/>
  <c r="J3690" i="9"/>
  <c r="K3690" i="9"/>
  <c r="L3690" i="9"/>
  <c r="M3690" i="9"/>
  <c r="H3691" i="9"/>
  <c r="I3691" i="9"/>
  <c r="J3691" i="9"/>
  <c r="K3691" i="9"/>
  <c r="L3691" i="9"/>
  <c r="M3691" i="9"/>
  <c r="H3692" i="9"/>
  <c r="I3692" i="9"/>
  <c r="J3692" i="9"/>
  <c r="K3692" i="9"/>
  <c r="L3692" i="9"/>
  <c r="M3692" i="9"/>
  <c r="H3693" i="9"/>
  <c r="I3693" i="9"/>
  <c r="J3693" i="9"/>
  <c r="K3693" i="9"/>
  <c r="L3693" i="9"/>
  <c r="M3693" i="9"/>
  <c r="H3694" i="9"/>
  <c r="I3694" i="9"/>
  <c r="J3694" i="9"/>
  <c r="K3694" i="9"/>
  <c r="L3694" i="9"/>
  <c r="M3694" i="9"/>
  <c r="H3695" i="9"/>
  <c r="I3695" i="9"/>
  <c r="J3695" i="9"/>
  <c r="K3695" i="9"/>
  <c r="L3695" i="9"/>
  <c r="M3695" i="9"/>
  <c r="H3696" i="9"/>
  <c r="I3696" i="9"/>
  <c r="J3696" i="9"/>
  <c r="K3696" i="9"/>
  <c r="L3696" i="9"/>
  <c r="M3696" i="9"/>
  <c r="H3697" i="9"/>
  <c r="I3697" i="9"/>
  <c r="J3697" i="9"/>
  <c r="K3697" i="9"/>
  <c r="L3697" i="9"/>
  <c r="M3697" i="9"/>
  <c r="H3698" i="9"/>
  <c r="I3698" i="9"/>
  <c r="J3698" i="9"/>
  <c r="K3698" i="9"/>
  <c r="L3698" i="9"/>
  <c r="M3698" i="9"/>
  <c r="H3699" i="9"/>
  <c r="I3699" i="9"/>
  <c r="J3699" i="9"/>
  <c r="K3699" i="9"/>
  <c r="L3699" i="9"/>
  <c r="M3699" i="9"/>
  <c r="H3700" i="9"/>
  <c r="I3700" i="9"/>
  <c r="J3700" i="9"/>
  <c r="K3700" i="9"/>
  <c r="L3700" i="9"/>
  <c r="M3700" i="9"/>
  <c r="H3701" i="9"/>
  <c r="I3701" i="9"/>
  <c r="J3701" i="9"/>
  <c r="K3701" i="9"/>
  <c r="L3701" i="9"/>
  <c r="M3701" i="9"/>
  <c r="H3702" i="9"/>
  <c r="I3702" i="9"/>
  <c r="J3702" i="9"/>
  <c r="K3702" i="9"/>
  <c r="L3702" i="9"/>
  <c r="M3702" i="9"/>
  <c r="H3703" i="9"/>
  <c r="I3703" i="9"/>
  <c r="J3703" i="9"/>
  <c r="K3703" i="9"/>
  <c r="L3703" i="9"/>
  <c r="M3703" i="9"/>
  <c r="H3704" i="9"/>
  <c r="I3704" i="9"/>
  <c r="J3704" i="9"/>
  <c r="K3704" i="9"/>
  <c r="L3704" i="9"/>
  <c r="M3704" i="9"/>
  <c r="H3705" i="9"/>
  <c r="I3705" i="9"/>
  <c r="J3705" i="9"/>
  <c r="K3705" i="9"/>
  <c r="L3705" i="9"/>
  <c r="M3705" i="9"/>
  <c r="H3706" i="9"/>
  <c r="I3706" i="9"/>
  <c r="J3706" i="9"/>
  <c r="K3706" i="9"/>
  <c r="L3706" i="9"/>
  <c r="M3706" i="9"/>
  <c r="H3707" i="9"/>
  <c r="I3707" i="9"/>
  <c r="J3707" i="9"/>
  <c r="K3707" i="9"/>
  <c r="L3707" i="9"/>
  <c r="M3707" i="9"/>
  <c r="H3708" i="9"/>
  <c r="I3708" i="9"/>
  <c r="J3708" i="9"/>
  <c r="K3708" i="9"/>
  <c r="L3708" i="9"/>
  <c r="M3708" i="9"/>
  <c r="H3709" i="9"/>
  <c r="I3709" i="9"/>
  <c r="J3709" i="9"/>
  <c r="K3709" i="9"/>
  <c r="L3709" i="9"/>
  <c r="M3709" i="9"/>
  <c r="H3710" i="9"/>
  <c r="I3710" i="9"/>
  <c r="J3710" i="9"/>
  <c r="K3710" i="9"/>
  <c r="L3710" i="9"/>
  <c r="M3710" i="9"/>
  <c r="H3711" i="9"/>
  <c r="I3711" i="9"/>
  <c r="J3711" i="9"/>
  <c r="K3711" i="9"/>
  <c r="L3711" i="9"/>
  <c r="M3711" i="9"/>
  <c r="H3712" i="9"/>
  <c r="I3712" i="9"/>
  <c r="J3712" i="9"/>
  <c r="K3712" i="9"/>
  <c r="L3712" i="9"/>
  <c r="M3712" i="9"/>
  <c r="H3713" i="9"/>
  <c r="I3713" i="9"/>
  <c r="J3713" i="9"/>
  <c r="K3713" i="9"/>
  <c r="L3713" i="9"/>
  <c r="M3713" i="9"/>
  <c r="H3714" i="9"/>
  <c r="I3714" i="9"/>
  <c r="J3714" i="9"/>
  <c r="K3714" i="9"/>
  <c r="L3714" i="9"/>
  <c r="M3714" i="9"/>
  <c r="H3715" i="9"/>
  <c r="I3715" i="9"/>
  <c r="J3715" i="9"/>
  <c r="K3715" i="9"/>
  <c r="L3715" i="9"/>
  <c r="M3715" i="9"/>
  <c r="H3716" i="9"/>
  <c r="I3716" i="9"/>
  <c r="J3716" i="9"/>
  <c r="K3716" i="9"/>
  <c r="L3716" i="9"/>
  <c r="M3716" i="9"/>
  <c r="H3717" i="9"/>
  <c r="I3717" i="9"/>
  <c r="J3717" i="9"/>
  <c r="K3717" i="9"/>
  <c r="L3717" i="9"/>
  <c r="M3717" i="9"/>
  <c r="H3718" i="9"/>
  <c r="I3718" i="9"/>
  <c r="J3718" i="9"/>
  <c r="K3718" i="9"/>
  <c r="L3718" i="9"/>
  <c r="M3718" i="9"/>
  <c r="H3719" i="9"/>
  <c r="I3719" i="9"/>
  <c r="J3719" i="9"/>
  <c r="K3719" i="9"/>
  <c r="L3719" i="9"/>
  <c r="M3719" i="9"/>
  <c r="H3720" i="9"/>
  <c r="I3720" i="9"/>
  <c r="J3720" i="9"/>
  <c r="K3720" i="9"/>
  <c r="L3720" i="9"/>
  <c r="M3720" i="9"/>
  <c r="H3721" i="9"/>
  <c r="I3721" i="9"/>
  <c r="J3721" i="9"/>
  <c r="K3721" i="9"/>
  <c r="L3721" i="9"/>
  <c r="M3721" i="9"/>
  <c r="H3722" i="9"/>
  <c r="I3722" i="9"/>
  <c r="J3722" i="9"/>
  <c r="K3722" i="9"/>
  <c r="L3722" i="9"/>
  <c r="M3722" i="9"/>
  <c r="H3723" i="9"/>
  <c r="I3723" i="9"/>
  <c r="J3723" i="9"/>
  <c r="K3723" i="9"/>
  <c r="L3723" i="9"/>
  <c r="M3723" i="9"/>
  <c r="H3724" i="9"/>
  <c r="I3724" i="9"/>
  <c r="J3724" i="9"/>
  <c r="K3724" i="9"/>
  <c r="L3724" i="9"/>
  <c r="M3724" i="9"/>
  <c r="H3725" i="9"/>
  <c r="I3725" i="9"/>
  <c r="J3725" i="9"/>
  <c r="K3725" i="9"/>
  <c r="L3725" i="9"/>
  <c r="M3725" i="9"/>
  <c r="H3726" i="9"/>
  <c r="I3726" i="9"/>
  <c r="J3726" i="9"/>
  <c r="K3726" i="9"/>
  <c r="L3726" i="9"/>
  <c r="M3726" i="9"/>
  <c r="H3727" i="9"/>
  <c r="I3727" i="9"/>
  <c r="J3727" i="9"/>
  <c r="K3727" i="9"/>
  <c r="L3727" i="9"/>
  <c r="M3727" i="9"/>
  <c r="H3728" i="9"/>
  <c r="I3728" i="9"/>
  <c r="J3728" i="9"/>
  <c r="K3728" i="9"/>
  <c r="L3728" i="9"/>
  <c r="M3728" i="9"/>
  <c r="H3729" i="9"/>
  <c r="I3729" i="9"/>
  <c r="J3729" i="9"/>
  <c r="K3729" i="9"/>
  <c r="L3729" i="9"/>
  <c r="M3729" i="9"/>
  <c r="H3730" i="9"/>
  <c r="I3730" i="9"/>
  <c r="J3730" i="9"/>
  <c r="K3730" i="9"/>
  <c r="L3730" i="9"/>
  <c r="M3730" i="9"/>
  <c r="H3731" i="9"/>
  <c r="I3731" i="9"/>
  <c r="J3731" i="9"/>
  <c r="K3731" i="9"/>
  <c r="L3731" i="9"/>
  <c r="M3731" i="9"/>
  <c r="H3732" i="9"/>
  <c r="I3732" i="9"/>
  <c r="J3732" i="9"/>
  <c r="K3732" i="9"/>
  <c r="L3732" i="9"/>
  <c r="M3732" i="9"/>
  <c r="H3733" i="9"/>
  <c r="I3733" i="9"/>
  <c r="J3733" i="9"/>
  <c r="K3733" i="9"/>
  <c r="L3733" i="9"/>
  <c r="M3733" i="9"/>
  <c r="H3734" i="9"/>
  <c r="I3734" i="9"/>
  <c r="J3734" i="9"/>
  <c r="K3734" i="9"/>
  <c r="L3734" i="9"/>
  <c r="M3734" i="9"/>
  <c r="H3735" i="9"/>
  <c r="I3735" i="9"/>
  <c r="J3735" i="9"/>
  <c r="K3735" i="9"/>
  <c r="L3735" i="9"/>
  <c r="M3735" i="9"/>
  <c r="H3736" i="9"/>
  <c r="I3736" i="9"/>
  <c r="J3736" i="9"/>
  <c r="K3736" i="9"/>
  <c r="L3736" i="9"/>
  <c r="M3736" i="9"/>
  <c r="H3737" i="9"/>
  <c r="I3737" i="9"/>
  <c r="J3737" i="9"/>
  <c r="K3737" i="9"/>
  <c r="L3737" i="9"/>
  <c r="M3737" i="9"/>
  <c r="H3738" i="9"/>
  <c r="I3738" i="9"/>
  <c r="J3738" i="9"/>
  <c r="K3738" i="9"/>
  <c r="L3738" i="9"/>
  <c r="M3738" i="9"/>
  <c r="H3739" i="9"/>
  <c r="I3739" i="9"/>
  <c r="J3739" i="9"/>
  <c r="K3739" i="9"/>
  <c r="L3739" i="9"/>
  <c r="M3739" i="9"/>
  <c r="H3740" i="9"/>
  <c r="I3740" i="9"/>
  <c r="J3740" i="9"/>
  <c r="K3740" i="9"/>
  <c r="L3740" i="9"/>
  <c r="M3740" i="9"/>
  <c r="H3741" i="9"/>
  <c r="I3741" i="9"/>
  <c r="J3741" i="9"/>
  <c r="K3741" i="9"/>
  <c r="L3741" i="9"/>
  <c r="M3741" i="9"/>
  <c r="H3742" i="9"/>
  <c r="I3742" i="9"/>
  <c r="J3742" i="9"/>
  <c r="K3742" i="9"/>
  <c r="L3742" i="9"/>
  <c r="M3742" i="9"/>
  <c r="H3743" i="9"/>
  <c r="I3743" i="9"/>
  <c r="J3743" i="9"/>
  <c r="K3743" i="9"/>
  <c r="L3743" i="9"/>
  <c r="M3743" i="9"/>
  <c r="H3744" i="9"/>
  <c r="I3744" i="9"/>
  <c r="J3744" i="9"/>
  <c r="K3744" i="9"/>
  <c r="L3744" i="9"/>
  <c r="M3744" i="9"/>
  <c r="H3745" i="9"/>
  <c r="I3745" i="9"/>
  <c r="J3745" i="9"/>
  <c r="K3745" i="9"/>
  <c r="L3745" i="9"/>
  <c r="M3745" i="9"/>
  <c r="H3746" i="9"/>
  <c r="I3746" i="9"/>
  <c r="J3746" i="9"/>
  <c r="K3746" i="9"/>
  <c r="L3746" i="9"/>
  <c r="M3746" i="9"/>
  <c r="H3747" i="9"/>
  <c r="I3747" i="9"/>
  <c r="J3747" i="9"/>
  <c r="K3747" i="9"/>
  <c r="L3747" i="9"/>
  <c r="M3747" i="9"/>
  <c r="H3748" i="9"/>
  <c r="I3748" i="9"/>
  <c r="J3748" i="9"/>
  <c r="K3748" i="9"/>
  <c r="L3748" i="9"/>
  <c r="M3748" i="9"/>
  <c r="H3749" i="9"/>
  <c r="I3749" i="9"/>
  <c r="J3749" i="9"/>
  <c r="K3749" i="9"/>
  <c r="L3749" i="9"/>
  <c r="M3749" i="9"/>
  <c r="H3750" i="9"/>
  <c r="I3750" i="9"/>
  <c r="J3750" i="9"/>
  <c r="K3750" i="9"/>
  <c r="L3750" i="9"/>
  <c r="M3750" i="9"/>
  <c r="H3751" i="9"/>
  <c r="I3751" i="9"/>
  <c r="J3751" i="9"/>
  <c r="K3751" i="9"/>
  <c r="L3751" i="9"/>
  <c r="M3751" i="9"/>
  <c r="H3752" i="9"/>
  <c r="I3752" i="9"/>
  <c r="J3752" i="9"/>
  <c r="K3752" i="9"/>
  <c r="L3752" i="9"/>
  <c r="M3752" i="9"/>
  <c r="H3753" i="9"/>
  <c r="I3753" i="9"/>
  <c r="J3753" i="9"/>
  <c r="K3753" i="9"/>
  <c r="L3753" i="9"/>
  <c r="M3753" i="9"/>
  <c r="H3754" i="9"/>
  <c r="I3754" i="9"/>
  <c r="J3754" i="9"/>
  <c r="K3754" i="9"/>
  <c r="L3754" i="9"/>
  <c r="M3754" i="9"/>
  <c r="H3755" i="9"/>
  <c r="I3755" i="9"/>
  <c r="J3755" i="9"/>
  <c r="K3755" i="9"/>
  <c r="L3755" i="9"/>
  <c r="M3755" i="9"/>
  <c r="H3756" i="9"/>
  <c r="I3756" i="9"/>
  <c r="J3756" i="9"/>
  <c r="K3756" i="9"/>
  <c r="L3756" i="9"/>
  <c r="M3756" i="9"/>
  <c r="H3757" i="9"/>
  <c r="I3757" i="9"/>
  <c r="J3757" i="9"/>
  <c r="K3757" i="9"/>
  <c r="L3757" i="9"/>
  <c r="M3757" i="9"/>
  <c r="H3758" i="9"/>
  <c r="I3758" i="9"/>
  <c r="J3758" i="9"/>
  <c r="K3758" i="9"/>
  <c r="L3758" i="9"/>
  <c r="M3758" i="9"/>
  <c r="H3759" i="9"/>
  <c r="I3759" i="9"/>
  <c r="J3759" i="9"/>
  <c r="K3759" i="9"/>
  <c r="L3759" i="9"/>
  <c r="M3759" i="9"/>
  <c r="H3760" i="9"/>
  <c r="I3760" i="9"/>
  <c r="J3760" i="9"/>
  <c r="K3760" i="9"/>
  <c r="L3760" i="9"/>
  <c r="M3760" i="9"/>
  <c r="H3761" i="9"/>
  <c r="I3761" i="9"/>
  <c r="J3761" i="9"/>
  <c r="K3761" i="9"/>
  <c r="L3761" i="9"/>
  <c r="M3761" i="9"/>
  <c r="H3762" i="9"/>
  <c r="I3762" i="9"/>
  <c r="J3762" i="9"/>
  <c r="K3762" i="9"/>
  <c r="L3762" i="9"/>
  <c r="M3762" i="9"/>
  <c r="H3763" i="9"/>
  <c r="I3763" i="9"/>
  <c r="J3763" i="9"/>
  <c r="K3763" i="9"/>
  <c r="L3763" i="9"/>
  <c r="M3763" i="9"/>
  <c r="H3764" i="9"/>
  <c r="I3764" i="9"/>
  <c r="J3764" i="9"/>
  <c r="K3764" i="9"/>
  <c r="L3764" i="9"/>
  <c r="M3764" i="9"/>
  <c r="H3765" i="9"/>
  <c r="I3765" i="9"/>
  <c r="J3765" i="9"/>
  <c r="K3765" i="9"/>
  <c r="L3765" i="9"/>
  <c r="M3765" i="9"/>
  <c r="H3766" i="9"/>
  <c r="I3766" i="9"/>
  <c r="J3766" i="9"/>
  <c r="K3766" i="9"/>
  <c r="L3766" i="9"/>
  <c r="M3766" i="9"/>
  <c r="H3767" i="9"/>
  <c r="I3767" i="9"/>
  <c r="J3767" i="9"/>
  <c r="K3767" i="9"/>
  <c r="L3767" i="9"/>
  <c r="M3767" i="9"/>
  <c r="H3768" i="9"/>
  <c r="I3768" i="9"/>
  <c r="J3768" i="9"/>
  <c r="K3768" i="9"/>
  <c r="L3768" i="9"/>
  <c r="M3768" i="9"/>
  <c r="H3769" i="9"/>
  <c r="I3769" i="9"/>
  <c r="J3769" i="9"/>
  <c r="K3769" i="9"/>
  <c r="L3769" i="9"/>
  <c r="M3769" i="9"/>
  <c r="H3770" i="9"/>
  <c r="I3770" i="9"/>
  <c r="J3770" i="9"/>
  <c r="K3770" i="9"/>
  <c r="L3770" i="9"/>
  <c r="M3770" i="9"/>
  <c r="H3771" i="9"/>
  <c r="I3771" i="9"/>
  <c r="J3771" i="9"/>
  <c r="K3771" i="9"/>
  <c r="L3771" i="9"/>
  <c r="M3771" i="9"/>
  <c r="H3772" i="9"/>
  <c r="I3772" i="9"/>
  <c r="J3772" i="9"/>
  <c r="K3772" i="9"/>
  <c r="L3772" i="9"/>
  <c r="M3772" i="9"/>
  <c r="H3773" i="9"/>
  <c r="I3773" i="9"/>
  <c r="J3773" i="9"/>
  <c r="K3773" i="9"/>
  <c r="L3773" i="9"/>
  <c r="M3773" i="9"/>
  <c r="H3774" i="9"/>
  <c r="I3774" i="9"/>
  <c r="J3774" i="9"/>
  <c r="K3774" i="9"/>
  <c r="L3774" i="9"/>
  <c r="M3774" i="9"/>
  <c r="H3775" i="9"/>
  <c r="I3775" i="9"/>
  <c r="J3775" i="9"/>
  <c r="K3775" i="9"/>
  <c r="L3775" i="9"/>
  <c r="M3775" i="9"/>
  <c r="H3776" i="9"/>
  <c r="I3776" i="9"/>
  <c r="J3776" i="9"/>
  <c r="K3776" i="9"/>
  <c r="L3776" i="9"/>
  <c r="M3776" i="9"/>
  <c r="H3777" i="9"/>
  <c r="I3777" i="9"/>
  <c r="J3777" i="9"/>
  <c r="K3777" i="9"/>
  <c r="L3777" i="9"/>
  <c r="M3777" i="9"/>
  <c r="H3778" i="9"/>
  <c r="I3778" i="9"/>
  <c r="J3778" i="9"/>
  <c r="K3778" i="9"/>
  <c r="L3778" i="9"/>
  <c r="M3778" i="9"/>
  <c r="H3779" i="9"/>
  <c r="I3779" i="9"/>
  <c r="J3779" i="9"/>
  <c r="K3779" i="9"/>
  <c r="L3779" i="9"/>
  <c r="M3779" i="9"/>
  <c r="H3780" i="9"/>
  <c r="I3780" i="9"/>
  <c r="J3780" i="9"/>
  <c r="K3780" i="9"/>
  <c r="L3780" i="9"/>
  <c r="M3780" i="9"/>
  <c r="H3781" i="9"/>
  <c r="I3781" i="9"/>
  <c r="J3781" i="9"/>
  <c r="K3781" i="9"/>
  <c r="L3781" i="9"/>
  <c r="M3781" i="9"/>
  <c r="H3782" i="9"/>
  <c r="I3782" i="9"/>
  <c r="J3782" i="9"/>
  <c r="K3782" i="9"/>
  <c r="L3782" i="9"/>
  <c r="M3782" i="9"/>
  <c r="H3783" i="9"/>
  <c r="I3783" i="9"/>
  <c r="J3783" i="9"/>
  <c r="K3783" i="9"/>
  <c r="L3783" i="9"/>
  <c r="M3783" i="9"/>
  <c r="H3784" i="9"/>
  <c r="I3784" i="9"/>
  <c r="J3784" i="9"/>
  <c r="K3784" i="9"/>
  <c r="L3784" i="9"/>
  <c r="M3784" i="9"/>
  <c r="H3785" i="9"/>
  <c r="I3785" i="9"/>
  <c r="J3785" i="9"/>
  <c r="K3785" i="9"/>
  <c r="L3785" i="9"/>
  <c r="M3785" i="9"/>
  <c r="H3786" i="9"/>
  <c r="I3786" i="9"/>
  <c r="J3786" i="9"/>
  <c r="K3786" i="9"/>
  <c r="L3786" i="9"/>
  <c r="M3786" i="9"/>
  <c r="H3787" i="9"/>
  <c r="I3787" i="9"/>
  <c r="J3787" i="9"/>
  <c r="K3787" i="9"/>
  <c r="L3787" i="9"/>
  <c r="M3787" i="9"/>
  <c r="H3788" i="9"/>
  <c r="I3788" i="9"/>
  <c r="J3788" i="9"/>
  <c r="K3788" i="9"/>
  <c r="L3788" i="9"/>
  <c r="M3788" i="9"/>
  <c r="H3789" i="9"/>
  <c r="I3789" i="9"/>
  <c r="J3789" i="9"/>
  <c r="K3789" i="9"/>
  <c r="L3789" i="9"/>
  <c r="M3789" i="9"/>
  <c r="H3790" i="9"/>
  <c r="I3790" i="9"/>
  <c r="J3790" i="9"/>
  <c r="K3790" i="9"/>
  <c r="L3790" i="9"/>
  <c r="M3790" i="9"/>
  <c r="H3791" i="9"/>
  <c r="I3791" i="9"/>
  <c r="J3791" i="9"/>
  <c r="K3791" i="9"/>
  <c r="L3791" i="9"/>
  <c r="M3791" i="9"/>
  <c r="H3792" i="9"/>
  <c r="I3792" i="9"/>
  <c r="J3792" i="9"/>
  <c r="K3792" i="9"/>
  <c r="L3792" i="9"/>
  <c r="M3792" i="9"/>
  <c r="H3793" i="9"/>
  <c r="I3793" i="9"/>
  <c r="J3793" i="9"/>
  <c r="K3793" i="9"/>
  <c r="L3793" i="9"/>
  <c r="M3793" i="9"/>
  <c r="H3794" i="9"/>
  <c r="I3794" i="9"/>
  <c r="J3794" i="9"/>
  <c r="K3794" i="9"/>
  <c r="L3794" i="9"/>
  <c r="M3794" i="9"/>
  <c r="H3795" i="9"/>
  <c r="I3795" i="9"/>
  <c r="J3795" i="9"/>
  <c r="K3795" i="9"/>
  <c r="L3795" i="9"/>
  <c r="M3795" i="9"/>
  <c r="H3796" i="9"/>
  <c r="I3796" i="9"/>
  <c r="J3796" i="9"/>
  <c r="K3796" i="9"/>
  <c r="L3796" i="9"/>
  <c r="M3796" i="9"/>
  <c r="H3797" i="9"/>
  <c r="I3797" i="9"/>
  <c r="J3797" i="9"/>
  <c r="K3797" i="9"/>
  <c r="L3797" i="9"/>
  <c r="M3797" i="9"/>
  <c r="H3798" i="9"/>
  <c r="I3798" i="9"/>
  <c r="J3798" i="9"/>
  <c r="K3798" i="9"/>
  <c r="L3798" i="9"/>
  <c r="M3798" i="9"/>
  <c r="H3799" i="9"/>
  <c r="I3799" i="9"/>
  <c r="J3799" i="9"/>
  <c r="K3799" i="9"/>
  <c r="L3799" i="9"/>
  <c r="M3799" i="9"/>
  <c r="H3800" i="9"/>
  <c r="I3800" i="9"/>
  <c r="J3800" i="9"/>
  <c r="K3800" i="9"/>
  <c r="L3800" i="9"/>
  <c r="M3800" i="9"/>
  <c r="H3801" i="9"/>
  <c r="I3801" i="9"/>
  <c r="J3801" i="9"/>
  <c r="K3801" i="9"/>
  <c r="L3801" i="9"/>
  <c r="M3801" i="9"/>
  <c r="H3802" i="9"/>
  <c r="I3802" i="9"/>
  <c r="J3802" i="9"/>
  <c r="K3802" i="9"/>
  <c r="L3802" i="9"/>
  <c r="M3802" i="9"/>
  <c r="H3803" i="9"/>
  <c r="I3803" i="9"/>
  <c r="J3803" i="9"/>
  <c r="K3803" i="9"/>
  <c r="L3803" i="9"/>
  <c r="M3803" i="9"/>
  <c r="H3804" i="9"/>
  <c r="I3804" i="9"/>
  <c r="J3804" i="9"/>
  <c r="K3804" i="9"/>
  <c r="L3804" i="9"/>
  <c r="M3804" i="9"/>
  <c r="H3805" i="9"/>
  <c r="I3805" i="9"/>
  <c r="J3805" i="9"/>
  <c r="K3805" i="9"/>
  <c r="L3805" i="9"/>
  <c r="M3805" i="9"/>
  <c r="H3806" i="9"/>
  <c r="I3806" i="9"/>
  <c r="J3806" i="9"/>
  <c r="K3806" i="9"/>
  <c r="L3806" i="9"/>
  <c r="M3806" i="9"/>
  <c r="H3807" i="9"/>
  <c r="I3807" i="9"/>
  <c r="J3807" i="9"/>
  <c r="K3807" i="9"/>
  <c r="L3807" i="9"/>
  <c r="M3807" i="9"/>
  <c r="H3808" i="9"/>
  <c r="I3808" i="9"/>
  <c r="J3808" i="9"/>
  <c r="K3808" i="9"/>
  <c r="L3808" i="9"/>
  <c r="M3808" i="9"/>
  <c r="H3809" i="9"/>
  <c r="I3809" i="9"/>
  <c r="J3809" i="9"/>
  <c r="K3809" i="9"/>
  <c r="L3809" i="9"/>
  <c r="M3809" i="9"/>
  <c r="H3810" i="9"/>
  <c r="I3810" i="9"/>
  <c r="J3810" i="9"/>
  <c r="K3810" i="9"/>
  <c r="L3810" i="9"/>
  <c r="M3810" i="9"/>
  <c r="H3811" i="9"/>
  <c r="I3811" i="9"/>
  <c r="J3811" i="9"/>
  <c r="K3811" i="9"/>
  <c r="L3811" i="9"/>
  <c r="M3811" i="9"/>
  <c r="H3812" i="9"/>
  <c r="I3812" i="9"/>
  <c r="J3812" i="9"/>
  <c r="K3812" i="9"/>
  <c r="L3812" i="9"/>
  <c r="M3812" i="9"/>
  <c r="H3813" i="9"/>
  <c r="I3813" i="9"/>
  <c r="J3813" i="9"/>
  <c r="K3813" i="9"/>
  <c r="L3813" i="9"/>
  <c r="M3813" i="9"/>
  <c r="H3814" i="9"/>
  <c r="I3814" i="9"/>
  <c r="J3814" i="9"/>
  <c r="K3814" i="9"/>
  <c r="L3814" i="9"/>
  <c r="M3814" i="9"/>
  <c r="H3815" i="9"/>
  <c r="I3815" i="9"/>
  <c r="J3815" i="9"/>
  <c r="K3815" i="9"/>
  <c r="L3815" i="9"/>
  <c r="M3815" i="9"/>
  <c r="H3816" i="9"/>
  <c r="I3816" i="9"/>
  <c r="J3816" i="9"/>
  <c r="K3816" i="9"/>
  <c r="L3816" i="9"/>
  <c r="M3816" i="9"/>
  <c r="H3817" i="9"/>
  <c r="I3817" i="9"/>
  <c r="J3817" i="9"/>
  <c r="K3817" i="9"/>
  <c r="L3817" i="9"/>
  <c r="M3817" i="9"/>
  <c r="H3818" i="9"/>
  <c r="I3818" i="9"/>
  <c r="J3818" i="9"/>
  <c r="K3818" i="9"/>
  <c r="L3818" i="9"/>
  <c r="M3818" i="9"/>
  <c r="H3819" i="9"/>
  <c r="I3819" i="9"/>
  <c r="J3819" i="9"/>
  <c r="K3819" i="9"/>
  <c r="L3819" i="9"/>
  <c r="M3819" i="9"/>
  <c r="H3820" i="9"/>
  <c r="I3820" i="9"/>
  <c r="J3820" i="9"/>
  <c r="K3820" i="9"/>
  <c r="L3820" i="9"/>
  <c r="M3820" i="9"/>
  <c r="H3821" i="9"/>
  <c r="I3821" i="9"/>
  <c r="J3821" i="9"/>
  <c r="K3821" i="9"/>
  <c r="L3821" i="9"/>
  <c r="M3821" i="9"/>
  <c r="H3822" i="9"/>
  <c r="I3822" i="9"/>
  <c r="J3822" i="9"/>
  <c r="K3822" i="9"/>
  <c r="L3822" i="9"/>
  <c r="M3822" i="9"/>
  <c r="H3823" i="9"/>
  <c r="I3823" i="9"/>
  <c r="J3823" i="9"/>
  <c r="K3823" i="9"/>
  <c r="L3823" i="9"/>
  <c r="M3823" i="9"/>
  <c r="H3824" i="9"/>
  <c r="I3824" i="9"/>
  <c r="J3824" i="9"/>
  <c r="K3824" i="9"/>
  <c r="L3824" i="9"/>
  <c r="M3824" i="9"/>
  <c r="H3825" i="9"/>
  <c r="I3825" i="9"/>
  <c r="J3825" i="9"/>
  <c r="K3825" i="9"/>
  <c r="L3825" i="9"/>
  <c r="M3825" i="9"/>
  <c r="H3826" i="9"/>
  <c r="I3826" i="9"/>
  <c r="J3826" i="9"/>
  <c r="K3826" i="9"/>
  <c r="L3826" i="9"/>
  <c r="M3826" i="9"/>
  <c r="H3827" i="9"/>
  <c r="I3827" i="9"/>
  <c r="J3827" i="9"/>
  <c r="K3827" i="9"/>
  <c r="L3827" i="9"/>
  <c r="M3827" i="9"/>
  <c r="H3828" i="9"/>
  <c r="I3828" i="9"/>
  <c r="J3828" i="9"/>
  <c r="K3828" i="9"/>
  <c r="L3828" i="9"/>
  <c r="M3828" i="9"/>
  <c r="H3829" i="9"/>
  <c r="I3829" i="9"/>
  <c r="J3829" i="9"/>
  <c r="K3829" i="9"/>
  <c r="L3829" i="9"/>
  <c r="M3829" i="9"/>
  <c r="H3830" i="9"/>
  <c r="I3830" i="9"/>
  <c r="J3830" i="9"/>
  <c r="K3830" i="9"/>
  <c r="L3830" i="9"/>
  <c r="M3830" i="9"/>
  <c r="H3831" i="9"/>
  <c r="I3831" i="9"/>
  <c r="J3831" i="9"/>
  <c r="K3831" i="9"/>
  <c r="L3831" i="9"/>
  <c r="M3831" i="9"/>
  <c r="H3832" i="9"/>
  <c r="I3832" i="9"/>
  <c r="J3832" i="9"/>
  <c r="K3832" i="9"/>
  <c r="L3832" i="9"/>
  <c r="M3832" i="9"/>
  <c r="H3833" i="9"/>
  <c r="I3833" i="9"/>
  <c r="J3833" i="9"/>
  <c r="K3833" i="9"/>
  <c r="L3833" i="9"/>
  <c r="M3833" i="9"/>
  <c r="H3834" i="9"/>
  <c r="I3834" i="9"/>
  <c r="J3834" i="9"/>
  <c r="K3834" i="9"/>
  <c r="L3834" i="9"/>
  <c r="M3834" i="9"/>
  <c r="H3835" i="9"/>
  <c r="I3835" i="9"/>
  <c r="J3835" i="9"/>
  <c r="K3835" i="9"/>
  <c r="L3835" i="9"/>
  <c r="M3835" i="9"/>
  <c r="H3836" i="9"/>
  <c r="I3836" i="9"/>
  <c r="J3836" i="9"/>
  <c r="K3836" i="9"/>
  <c r="L3836" i="9"/>
  <c r="M3836" i="9"/>
  <c r="H3837" i="9"/>
  <c r="I3837" i="9"/>
  <c r="J3837" i="9"/>
  <c r="K3837" i="9"/>
  <c r="L3837" i="9"/>
  <c r="M3837" i="9"/>
  <c r="H3838" i="9"/>
  <c r="I3838" i="9"/>
  <c r="J3838" i="9"/>
  <c r="K3838" i="9"/>
  <c r="L3838" i="9"/>
  <c r="M3838" i="9"/>
  <c r="H3839" i="9"/>
  <c r="I3839" i="9"/>
  <c r="J3839" i="9"/>
  <c r="K3839" i="9"/>
  <c r="L3839" i="9"/>
  <c r="M3839" i="9"/>
  <c r="H3840" i="9"/>
  <c r="I3840" i="9"/>
  <c r="J3840" i="9"/>
  <c r="K3840" i="9"/>
  <c r="L3840" i="9"/>
  <c r="M3840" i="9"/>
  <c r="H3841" i="9"/>
  <c r="I3841" i="9"/>
  <c r="J3841" i="9"/>
  <c r="K3841" i="9"/>
  <c r="L3841" i="9"/>
  <c r="M3841" i="9"/>
  <c r="H3842" i="9"/>
  <c r="I3842" i="9"/>
  <c r="J3842" i="9"/>
  <c r="K3842" i="9"/>
  <c r="L3842" i="9"/>
  <c r="M3842" i="9"/>
  <c r="H3843" i="9"/>
  <c r="I3843" i="9"/>
  <c r="J3843" i="9"/>
  <c r="K3843" i="9"/>
  <c r="L3843" i="9"/>
  <c r="M3843" i="9"/>
  <c r="H3844" i="9"/>
  <c r="I3844" i="9"/>
  <c r="J3844" i="9"/>
  <c r="K3844" i="9"/>
  <c r="L3844" i="9"/>
  <c r="M3844" i="9"/>
  <c r="H3845" i="9"/>
  <c r="I3845" i="9"/>
  <c r="J3845" i="9"/>
  <c r="K3845" i="9"/>
  <c r="L3845" i="9"/>
  <c r="M3845" i="9"/>
  <c r="H3846" i="9"/>
  <c r="I3846" i="9"/>
  <c r="J3846" i="9"/>
  <c r="K3846" i="9"/>
  <c r="L3846" i="9"/>
  <c r="M3846" i="9"/>
  <c r="H3847" i="9"/>
  <c r="I3847" i="9"/>
  <c r="J3847" i="9"/>
  <c r="K3847" i="9"/>
  <c r="L3847" i="9"/>
  <c r="M3847" i="9"/>
  <c r="H3848" i="9"/>
  <c r="I3848" i="9"/>
  <c r="J3848" i="9"/>
  <c r="K3848" i="9"/>
  <c r="L3848" i="9"/>
  <c r="M3848" i="9"/>
  <c r="H3849" i="9"/>
  <c r="I3849" i="9"/>
  <c r="J3849" i="9"/>
  <c r="K3849" i="9"/>
  <c r="L3849" i="9"/>
  <c r="M3849" i="9"/>
  <c r="H3850" i="9"/>
  <c r="I3850" i="9"/>
  <c r="J3850" i="9"/>
  <c r="K3850" i="9"/>
  <c r="L3850" i="9"/>
  <c r="M3850" i="9"/>
  <c r="H3851" i="9"/>
  <c r="I3851" i="9"/>
  <c r="J3851" i="9"/>
  <c r="K3851" i="9"/>
  <c r="L3851" i="9"/>
  <c r="M3851" i="9"/>
  <c r="H3852" i="9"/>
  <c r="I3852" i="9"/>
  <c r="J3852" i="9"/>
  <c r="K3852" i="9"/>
  <c r="L3852" i="9"/>
  <c r="M3852" i="9"/>
  <c r="H3853" i="9"/>
  <c r="I3853" i="9"/>
  <c r="J3853" i="9"/>
  <c r="K3853" i="9"/>
  <c r="L3853" i="9"/>
  <c r="M3853" i="9"/>
  <c r="H3854" i="9"/>
  <c r="I3854" i="9"/>
  <c r="J3854" i="9"/>
  <c r="K3854" i="9"/>
  <c r="L3854" i="9"/>
  <c r="M3854" i="9"/>
  <c r="H3855" i="9"/>
  <c r="I3855" i="9"/>
  <c r="J3855" i="9"/>
  <c r="K3855" i="9"/>
  <c r="L3855" i="9"/>
  <c r="M3855" i="9"/>
  <c r="H3856" i="9"/>
  <c r="I3856" i="9"/>
  <c r="J3856" i="9"/>
  <c r="K3856" i="9"/>
  <c r="L3856" i="9"/>
  <c r="M3856" i="9"/>
  <c r="H3857" i="9"/>
  <c r="I3857" i="9"/>
  <c r="J3857" i="9"/>
  <c r="K3857" i="9"/>
  <c r="L3857" i="9"/>
  <c r="M3857" i="9"/>
  <c r="H3858" i="9"/>
  <c r="I3858" i="9"/>
  <c r="J3858" i="9"/>
  <c r="K3858" i="9"/>
  <c r="L3858" i="9"/>
  <c r="M3858" i="9"/>
  <c r="H3859" i="9"/>
  <c r="I3859" i="9"/>
  <c r="J3859" i="9"/>
  <c r="K3859" i="9"/>
  <c r="L3859" i="9"/>
  <c r="M3859" i="9"/>
  <c r="H3860" i="9"/>
  <c r="I3860" i="9"/>
  <c r="J3860" i="9"/>
  <c r="K3860" i="9"/>
  <c r="L3860" i="9"/>
  <c r="M3860" i="9"/>
  <c r="H3861" i="9"/>
  <c r="I3861" i="9"/>
  <c r="J3861" i="9"/>
  <c r="K3861" i="9"/>
  <c r="L3861" i="9"/>
  <c r="M3861" i="9"/>
  <c r="H3862" i="9"/>
  <c r="I3862" i="9"/>
  <c r="J3862" i="9"/>
  <c r="K3862" i="9"/>
  <c r="L3862" i="9"/>
  <c r="M3862" i="9"/>
  <c r="H3863" i="9"/>
  <c r="I3863" i="9"/>
  <c r="J3863" i="9"/>
  <c r="K3863" i="9"/>
  <c r="L3863" i="9"/>
  <c r="M3863" i="9"/>
  <c r="H3864" i="9"/>
  <c r="I3864" i="9"/>
  <c r="J3864" i="9"/>
  <c r="K3864" i="9"/>
  <c r="L3864" i="9"/>
  <c r="M3864" i="9"/>
  <c r="H3865" i="9"/>
  <c r="I3865" i="9"/>
  <c r="J3865" i="9"/>
  <c r="K3865" i="9"/>
  <c r="L3865" i="9"/>
  <c r="M3865" i="9"/>
  <c r="H3866" i="9"/>
  <c r="I3866" i="9"/>
  <c r="J3866" i="9"/>
  <c r="K3866" i="9"/>
  <c r="L3866" i="9"/>
  <c r="M3866" i="9"/>
  <c r="H3867" i="9"/>
  <c r="I3867" i="9"/>
  <c r="J3867" i="9"/>
  <c r="K3867" i="9"/>
  <c r="L3867" i="9"/>
  <c r="M3867" i="9"/>
  <c r="H3868" i="9"/>
  <c r="I3868" i="9"/>
  <c r="J3868" i="9"/>
  <c r="K3868" i="9"/>
  <c r="L3868" i="9"/>
  <c r="M3868" i="9"/>
  <c r="H3869" i="9"/>
  <c r="I3869" i="9"/>
  <c r="J3869" i="9"/>
  <c r="K3869" i="9"/>
  <c r="L3869" i="9"/>
  <c r="M3869" i="9"/>
  <c r="H3870" i="9"/>
  <c r="I3870" i="9"/>
  <c r="J3870" i="9"/>
  <c r="K3870" i="9"/>
  <c r="L3870" i="9"/>
  <c r="M3870" i="9"/>
  <c r="H3871" i="9"/>
  <c r="I3871" i="9"/>
  <c r="J3871" i="9"/>
  <c r="K3871" i="9"/>
  <c r="L3871" i="9"/>
  <c r="M3871" i="9"/>
  <c r="H3872" i="9"/>
  <c r="I3872" i="9"/>
  <c r="J3872" i="9"/>
  <c r="K3872" i="9"/>
  <c r="L3872" i="9"/>
  <c r="M3872" i="9"/>
  <c r="H3873" i="9"/>
  <c r="I3873" i="9"/>
  <c r="J3873" i="9"/>
  <c r="K3873" i="9"/>
  <c r="L3873" i="9"/>
  <c r="M3873" i="9"/>
  <c r="H3874" i="9"/>
  <c r="I3874" i="9"/>
  <c r="J3874" i="9"/>
  <c r="K3874" i="9"/>
  <c r="L3874" i="9"/>
  <c r="M3874" i="9"/>
  <c r="H3875" i="9"/>
  <c r="I3875" i="9"/>
  <c r="J3875" i="9"/>
  <c r="K3875" i="9"/>
  <c r="L3875" i="9"/>
  <c r="M3875" i="9"/>
  <c r="H3876" i="9"/>
  <c r="I3876" i="9"/>
  <c r="J3876" i="9"/>
  <c r="K3876" i="9"/>
  <c r="L3876" i="9"/>
  <c r="M3876" i="9"/>
  <c r="H3877" i="9"/>
  <c r="I3877" i="9"/>
  <c r="J3877" i="9"/>
  <c r="K3877" i="9"/>
  <c r="L3877" i="9"/>
  <c r="M3877" i="9"/>
  <c r="H3878" i="9"/>
  <c r="I3878" i="9"/>
  <c r="J3878" i="9"/>
  <c r="K3878" i="9"/>
  <c r="L3878" i="9"/>
  <c r="M3878" i="9"/>
  <c r="H3879" i="9"/>
  <c r="I3879" i="9"/>
  <c r="J3879" i="9"/>
  <c r="K3879" i="9"/>
  <c r="L3879" i="9"/>
  <c r="M3879" i="9"/>
  <c r="H3880" i="9"/>
  <c r="I3880" i="9"/>
  <c r="J3880" i="9"/>
  <c r="K3880" i="9"/>
  <c r="L3880" i="9"/>
  <c r="M3880" i="9"/>
  <c r="H3881" i="9"/>
  <c r="I3881" i="9"/>
  <c r="J3881" i="9"/>
  <c r="K3881" i="9"/>
  <c r="L3881" i="9"/>
  <c r="M3881" i="9"/>
  <c r="H3882" i="9"/>
  <c r="I3882" i="9"/>
  <c r="J3882" i="9"/>
  <c r="K3882" i="9"/>
  <c r="L3882" i="9"/>
  <c r="M3882" i="9"/>
  <c r="H3883" i="9"/>
  <c r="I3883" i="9"/>
  <c r="J3883" i="9"/>
  <c r="K3883" i="9"/>
  <c r="L3883" i="9"/>
  <c r="M3883" i="9"/>
  <c r="H3884" i="9"/>
  <c r="I3884" i="9"/>
  <c r="J3884" i="9"/>
  <c r="K3884" i="9"/>
  <c r="L3884" i="9"/>
  <c r="M3884" i="9"/>
  <c r="H3885" i="9"/>
  <c r="I3885" i="9"/>
  <c r="J3885" i="9"/>
  <c r="K3885" i="9"/>
  <c r="L3885" i="9"/>
  <c r="M3885" i="9"/>
  <c r="H3886" i="9"/>
  <c r="I3886" i="9"/>
  <c r="J3886" i="9"/>
  <c r="K3886" i="9"/>
  <c r="L3886" i="9"/>
  <c r="M3886" i="9"/>
  <c r="H3887" i="9"/>
  <c r="I3887" i="9"/>
  <c r="J3887" i="9"/>
  <c r="K3887" i="9"/>
  <c r="L3887" i="9"/>
  <c r="M3887" i="9"/>
  <c r="H3888" i="9"/>
  <c r="I3888" i="9"/>
  <c r="J3888" i="9"/>
  <c r="K3888" i="9"/>
  <c r="L3888" i="9"/>
  <c r="M3888" i="9"/>
  <c r="H3889" i="9"/>
  <c r="I3889" i="9"/>
  <c r="J3889" i="9"/>
  <c r="K3889" i="9"/>
  <c r="L3889" i="9"/>
  <c r="M3889" i="9"/>
  <c r="H3890" i="9"/>
  <c r="I3890" i="9"/>
  <c r="J3890" i="9"/>
  <c r="K3890" i="9"/>
  <c r="L3890" i="9"/>
  <c r="M3890" i="9"/>
  <c r="H3891" i="9"/>
  <c r="I3891" i="9"/>
  <c r="J3891" i="9"/>
  <c r="K3891" i="9"/>
  <c r="L3891" i="9"/>
  <c r="M3891" i="9"/>
  <c r="H3892" i="9"/>
  <c r="I3892" i="9"/>
  <c r="J3892" i="9"/>
  <c r="K3892" i="9"/>
  <c r="L3892" i="9"/>
  <c r="M3892" i="9"/>
  <c r="H3893" i="9"/>
  <c r="I3893" i="9"/>
  <c r="J3893" i="9"/>
  <c r="K3893" i="9"/>
  <c r="L3893" i="9"/>
  <c r="M3893" i="9"/>
  <c r="H3894" i="9"/>
  <c r="I3894" i="9"/>
  <c r="J3894" i="9"/>
  <c r="K3894" i="9"/>
  <c r="L3894" i="9"/>
  <c r="M3894" i="9"/>
  <c r="H3895" i="9"/>
  <c r="I3895" i="9"/>
  <c r="J3895" i="9"/>
  <c r="K3895" i="9"/>
  <c r="L3895" i="9"/>
  <c r="M3895" i="9"/>
  <c r="H3896" i="9"/>
  <c r="I3896" i="9"/>
  <c r="J3896" i="9"/>
  <c r="K3896" i="9"/>
  <c r="L3896" i="9"/>
  <c r="M3896" i="9"/>
  <c r="H3897" i="9"/>
  <c r="I3897" i="9"/>
  <c r="J3897" i="9"/>
  <c r="K3897" i="9"/>
  <c r="L3897" i="9"/>
  <c r="M3897" i="9"/>
  <c r="H3898" i="9"/>
  <c r="I3898" i="9"/>
  <c r="J3898" i="9"/>
  <c r="K3898" i="9"/>
  <c r="L3898" i="9"/>
  <c r="M3898" i="9"/>
  <c r="H3899" i="9"/>
  <c r="I3899" i="9"/>
  <c r="J3899" i="9"/>
  <c r="K3899" i="9"/>
  <c r="L3899" i="9"/>
  <c r="M3899" i="9"/>
  <c r="H3900" i="9"/>
  <c r="I3900" i="9"/>
  <c r="J3900" i="9"/>
  <c r="K3900" i="9"/>
  <c r="L3900" i="9"/>
  <c r="M3900" i="9"/>
  <c r="H3901" i="9"/>
  <c r="I3901" i="9"/>
  <c r="J3901" i="9"/>
  <c r="K3901" i="9"/>
  <c r="L3901" i="9"/>
  <c r="M3901" i="9"/>
  <c r="H3902" i="9"/>
  <c r="I3902" i="9"/>
  <c r="J3902" i="9"/>
  <c r="K3902" i="9"/>
  <c r="L3902" i="9"/>
  <c r="M3902" i="9"/>
  <c r="H3903" i="9"/>
  <c r="I3903" i="9"/>
  <c r="J3903" i="9"/>
  <c r="K3903" i="9"/>
  <c r="L3903" i="9"/>
  <c r="M3903" i="9"/>
  <c r="H3904" i="9"/>
  <c r="I3904" i="9"/>
  <c r="J3904" i="9"/>
  <c r="K3904" i="9"/>
  <c r="L3904" i="9"/>
  <c r="M3904" i="9"/>
  <c r="H3905" i="9"/>
  <c r="I3905" i="9"/>
  <c r="J3905" i="9"/>
  <c r="K3905" i="9"/>
  <c r="L3905" i="9"/>
  <c r="M3905" i="9"/>
  <c r="H3906" i="9"/>
  <c r="I3906" i="9"/>
  <c r="J3906" i="9"/>
  <c r="K3906" i="9"/>
  <c r="L3906" i="9"/>
  <c r="M3906" i="9"/>
  <c r="H3907" i="9"/>
  <c r="I3907" i="9"/>
  <c r="J3907" i="9"/>
  <c r="K3907" i="9"/>
  <c r="L3907" i="9"/>
  <c r="M3907" i="9"/>
  <c r="H3908" i="9"/>
  <c r="I3908" i="9"/>
  <c r="J3908" i="9"/>
  <c r="K3908" i="9"/>
  <c r="L3908" i="9"/>
  <c r="M3908" i="9"/>
  <c r="H3909" i="9"/>
  <c r="I3909" i="9"/>
  <c r="J3909" i="9"/>
  <c r="K3909" i="9"/>
  <c r="L3909" i="9"/>
  <c r="M3909" i="9"/>
  <c r="H3910" i="9"/>
  <c r="I3910" i="9"/>
  <c r="J3910" i="9"/>
  <c r="K3910" i="9"/>
  <c r="L3910" i="9"/>
  <c r="M3910" i="9"/>
  <c r="H3911" i="9"/>
  <c r="I3911" i="9"/>
  <c r="J3911" i="9"/>
  <c r="K3911" i="9"/>
  <c r="L3911" i="9"/>
  <c r="M3911" i="9"/>
  <c r="H3912" i="9"/>
  <c r="I3912" i="9"/>
  <c r="J3912" i="9"/>
  <c r="K3912" i="9"/>
  <c r="L3912" i="9"/>
  <c r="M3912" i="9"/>
  <c r="H3913" i="9"/>
  <c r="I3913" i="9"/>
  <c r="J3913" i="9"/>
  <c r="K3913" i="9"/>
  <c r="L3913" i="9"/>
  <c r="M3913" i="9"/>
  <c r="H3914" i="9"/>
  <c r="I3914" i="9"/>
  <c r="J3914" i="9"/>
  <c r="K3914" i="9"/>
  <c r="L3914" i="9"/>
  <c r="M3914" i="9"/>
  <c r="H3915" i="9"/>
  <c r="I3915" i="9"/>
  <c r="J3915" i="9"/>
  <c r="K3915" i="9"/>
  <c r="L3915" i="9"/>
  <c r="M3915" i="9"/>
  <c r="H3916" i="9"/>
  <c r="I3916" i="9"/>
  <c r="J3916" i="9"/>
  <c r="K3916" i="9"/>
  <c r="L3916" i="9"/>
  <c r="M3916" i="9"/>
  <c r="H3917" i="9"/>
  <c r="I3917" i="9"/>
  <c r="J3917" i="9"/>
  <c r="K3917" i="9"/>
  <c r="L3917" i="9"/>
  <c r="M3917" i="9"/>
  <c r="H3918" i="9"/>
  <c r="I3918" i="9"/>
  <c r="J3918" i="9"/>
  <c r="K3918" i="9"/>
  <c r="L3918" i="9"/>
  <c r="M3918" i="9"/>
  <c r="H3919" i="9"/>
  <c r="I3919" i="9"/>
  <c r="J3919" i="9"/>
  <c r="K3919" i="9"/>
  <c r="L3919" i="9"/>
  <c r="M3919" i="9"/>
  <c r="H3920" i="9"/>
  <c r="I3920" i="9"/>
  <c r="J3920" i="9"/>
  <c r="K3920" i="9"/>
  <c r="L3920" i="9"/>
  <c r="M3920" i="9"/>
  <c r="H3921" i="9"/>
  <c r="I3921" i="9"/>
  <c r="J3921" i="9"/>
  <c r="K3921" i="9"/>
  <c r="L3921" i="9"/>
  <c r="M3921" i="9"/>
  <c r="H3922" i="9"/>
  <c r="I3922" i="9"/>
  <c r="J3922" i="9"/>
  <c r="K3922" i="9"/>
  <c r="L3922" i="9"/>
  <c r="M3922" i="9"/>
  <c r="H3923" i="9"/>
  <c r="I3923" i="9"/>
  <c r="J3923" i="9"/>
  <c r="K3923" i="9"/>
  <c r="L3923" i="9"/>
  <c r="M3923" i="9"/>
  <c r="H3924" i="9"/>
  <c r="I3924" i="9"/>
  <c r="J3924" i="9"/>
  <c r="K3924" i="9"/>
  <c r="L3924" i="9"/>
  <c r="M3924" i="9"/>
  <c r="H3925" i="9"/>
  <c r="I3925" i="9"/>
  <c r="J3925" i="9"/>
  <c r="K3925" i="9"/>
  <c r="L3925" i="9"/>
  <c r="M3925" i="9"/>
  <c r="H3926" i="9"/>
  <c r="I3926" i="9"/>
  <c r="J3926" i="9"/>
  <c r="K3926" i="9"/>
  <c r="L3926" i="9"/>
  <c r="M3926" i="9"/>
  <c r="H3927" i="9"/>
  <c r="I3927" i="9"/>
  <c r="J3927" i="9"/>
  <c r="K3927" i="9"/>
  <c r="L3927" i="9"/>
  <c r="M3927" i="9"/>
  <c r="H3928" i="9"/>
  <c r="I3928" i="9"/>
  <c r="J3928" i="9"/>
  <c r="K3928" i="9"/>
  <c r="L3928" i="9"/>
  <c r="M3928" i="9"/>
  <c r="H3929" i="9"/>
  <c r="I3929" i="9"/>
  <c r="J3929" i="9"/>
  <c r="K3929" i="9"/>
  <c r="L3929" i="9"/>
  <c r="M3929" i="9"/>
  <c r="H3930" i="9"/>
  <c r="I3930" i="9"/>
  <c r="J3930" i="9"/>
  <c r="K3930" i="9"/>
  <c r="L3930" i="9"/>
  <c r="M3930" i="9"/>
  <c r="H3931" i="9"/>
  <c r="I3931" i="9"/>
  <c r="J3931" i="9"/>
  <c r="K3931" i="9"/>
  <c r="L3931" i="9"/>
  <c r="M3931" i="9"/>
  <c r="H3932" i="9"/>
  <c r="I3932" i="9"/>
  <c r="J3932" i="9"/>
  <c r="K3932" i="9"/>
  <c r="L3932" i="9"/>
  <c r="M3932" i="9"/>
  <c r="H3933" i="9"/>
  <c r="I3933" i="9"/>
  <c r="J3933" i="9"/>
  <c r="K3933" i="9"/>
  <c r="L3933" i="9"/>
  <c r="M3933" i="9"/>
  <c r="H3934" i="9"/>
  <c r="I3934" i="9"/>
  <c r="J3934" i="9"/>
  <c r="K3934" i="9"/>
  <c r="L3934" i="9"/>
  <c r="M3934" i="9"/>
  <c r="H3935" i="9"/>
  <c r="I3935" i="9"/>
  <c r="J3935" i="9"/>
  <c r="K3935" i="9"/>
  <c r="L3935" i="9"/>
  <c r="M3935" i="9"/>
  <c r="H3936" i="9"/>
  <c r="I3936" i="9"/>
  <c r="J3936" i="9"/>
  <c r="K3936" i="9"/>
  <c r="L3936" i="9"/>
  <c r="M3936" i="9"/>
  <c r="H3937" i="9"/>
  <c r="I3937" i="9"/>
  <c r="J3937" i="9"/>
  <c r="K3937" i="9"/>
  <c r="L3937" i="9"/>
  <c r="M3937" i="9"/>
  <c r="H3938" i="9"/>
  <c r="I3938" i="9"/>
  <c r="J3938" i="9"/>
  <c r="K3938" i="9"/>
  <c r="L3938" i="9"/>
  <c r="M3938" i="9"/>
  <c r="H3939" i="9"/>
  <c r="I3939" i="9"/>
  <c r="J3939" i="9"/>
  <c r="K3939" i="9"/>
  <c r="L3939" i="9"/>
  <c r="M3939" i="9"/>
  <c r="H3940" i="9"/>
  <c r="I3940" i="9"/>
  <c r="J3940" i="9"/>
  <c r="K3940" i="9"/>
  <c r="L3940" i="9"/>
  <c r="M3940" i="9"/>
  <c r="H3941" i="9"/>
  <c r="I3941" i="9"/>
  <c r="J3941" i="9"/>
  <c r="K3941" i="9"/>
  <c r="L3941" i="9"/>
  <c r="M3941" i="9"/>
  <c r="H3942" i="9"/>
  <c r="I3942" i="9"/>
  <c r="J3942" i="9"/>
  <c r="K3942" i="9"/>
  <c r="L3942" i="9"/>
  <c r="M3942" i="9"/>
  <c r="H3943" i="9"/>
  <c r="I3943" i="9"/>
  <c r="J3943" i="9"/>
  <c r="K3943" i="9"/>
  <c r="L3943" i="9"/>
  <c r="M3943" i="9"/>
  <c r="H3944" i="9"/>
  <c r="I3944" i="9"/>
  <c r="J3944" i="9"/>
  <c r="K3944" i="9"/>
  <c r="L3944" i="9"/>
  <c r="M3944" i="9"/>
  <c r="H3945" i="9"/>
  <c r="I3945" i="9"/>
  <c r="J3945" i="9"/>
  <c r="K3945" i="9"/>
  <c r="L3945" i="9"/>
  <c r="M3945" i="9"/>
  <c r="H3946" i="9"/>
  <c r="I3946" i="9"/>
  <c r="J3946" i="9"/>
  <c r="K3946" i="9"/>
  <c r="L3946" i="9"/>
  <c r="M3946" i="9"/>
  <c r="H3947" i="9"/>
  <c r="I3947" i="9"/>
  <c r="J3947" i="9"/>
  <c r="K3947" i="9"/>
  <c r="L3947" i="9"/>
  <c r="M3947" i="9"/>
  <c r="H3948" i="9"/>
  <c r="I3948" i="9"/>
  <c r="J3948" i="9"/>
  <c r="K3948" i="9"/>
  <c r="L3948" i="9"/>
  <c r="M3948" i="9"/>
  <c r="H3949" i="9"/>
  <c r="I3949" i="9"/>
  <c r="J3949" i="9"/>
  <c r="K3949" i="9"/>
  <c r="L3949" i="9"/>
  <c r="M3949" i="9"/>
  <c r="H3950" i="9"/>
  <c r="I3950" i="9"/>
  <c r="J3950" i="9"/>
  <c r="K3950" i="9"/>
  <c r="L3950" i="9"/>
  <c r="M3950" i="9"/>
  <c r="H3951" i="9"/>
  <c r="I3951" i="9"/>
  <c r="J3951" i="9"/>
  <c r="K3951" i="9"/>
  <c r="L3951" i="9"/>
  <c r="M3951" i="9"/>
  <c r="H3952" i="9"/>
  <c r="I3952" i="9"/>
  <c r="J3952" i="9"/>
  <c r="K3952" i="9"/>
  <c r="L3952" i="9"/>
  <c r="M3952" i="9"/>
  <c r="H3953" i="9"/>
  <c r="I3953" i="9"/>
  <c r="J3953" i="9"/>
  <c r="K3953" i="9"/>
  <c r="L3953" i="9"/>
  <c r="M3953" i="9"/>
  <c r="H3954" i="9"/>
  <c r="I3954" i="9"/>
  <c r="J3954" i="9"/>
  <c r="K3954" i="9"/>
  <c r="L3954" i="9"/>
  <c r="M3954" i="9"/>
  <c r="H3955" i="9"/>
  <c r="I3955" i="9"/>
  <c r="J3955" i="9"/>
  <c r="K3955" i="9"/>
  <c r="L3955" i="9"/>
  <c r="M3955" i="9"/>
  <c r="H3956" i="9"/>
  <c r="I3956" i="9"/>
  <c r="J3956" i="9"/>
  <c r="K3956" i="9"/>
  <c r="L3956" i="9"/>
  <c r="M3956" i="9"/>
  <c r="H3957" i="9"/>
  <c r="I3957" i="9"/>
  <c r="J3957" i="9"/>
  <c r="K3957" i="9"/>
  <c r="L3957" i="9"/>
  <c r="M3957" i="9"/>
  <c r="H3958" i="9"/>
  <c r="I3958" i="9"/>
  <c r="J3958" i="9"/>
  <c r="K3958" i="9"/>
  <c r="L3958" i="9"/>
  <c r="M3958" i="9"/>
  <c r="H3959" i="9"/>
  <c r="I3959" i="9"/>
  <c r="J3959" i="9"/>
  <c r="K3959" i="9"/>
  <c r="L3959" i="9"/>
  <c r="M3959" i="9"/>
  <c r="H3960" i="9"/>
  <c r="I3960" i="9"/>
  <c r="J3960" i="9"/>
  <c r="K3960" i="9"/>
  <c r="L3960" i="9"/>
  <c r="M3960" i="9"/>
  <c r="H3961" i="9"/>
  <c r="I3961" i="9"/>
  <c r="J3961" i="9"/>
  <c r="K3961" i="9"/>
  <c r="L3961" i="9"/>
  <c r="M3961" i="9"/>
  <c r="H3962" i="9"/>
  <c r="I3962" i="9"/>
  <c r="J3962" i="9"/>
  <c r="K3962" i="9"/>
  <c r="L3962" i="9"/>
  <c r="M3962" i="9"/>
  <c r="H3963" i="9"/>
  <c r="I3963" i="9"/>
  <c r="J3963" i="9"/>
  <c r="K3963" i="9"/>
  <c r="L3963" i="9"/>
  <c r="M3963" i="9"/>
  <c r="H3964" i="9"/>
  <c r="I3964" i="9"/>
  <c r="J3964" i="9"/>
  <c r="K3964" i="9"/>
  <c r="L3964" i="9"/>
  <c r="M3964" i="9"/>
  <c r="H3965" i="9"/>
  <c r="I3965" i="9"/>
  <c r="J3965" i="9"/>
  <c r="K3965" i="9"/>
  <c r="L3965" i="9"/>
  <c r="M3965" i="9"/>
  <c r="H3966" i="9"/>
  <c r="I3966" i="9"/>
  <c r="J3966" i="9"/>
  <c r="K3966" i="9"/>
  <c r="L3966" i="9"/>
  <c r="M3966" i="9"/>
  <c r="H3967" i="9"/>
  <c r="I3967" i="9"/>
  <c r="J3967" i="9"/>
  <c r="K3967" i="9"/>
  <c r="L3967" i="9"/>
  <c r="M3967" i="9"/>
  <c r="H3968" i="9"/>
  <c r="I3968" i="9"/>
  <c r="J3968" i="9"/>
  <c r="K3968" i="9"/>
  <c r="L3968" i="9"/>
  <c r="M3968" i="9"/>
  <c r="H3969" i="9"/>
  <c r="I3969" i="9"/>
  <c r="J3969" i="9"/>
  <c r="K3969" i="9"/>
  <c r="L3969" i="9"/>
  <c r="M3969" i="9"/>
  <c r="H3970" i="9"/>
  <c r="I3970" i="9"/>
  <c r="J3970" i="9"/>
  <c r="K3970" i="9"/>
  <c r="L3970" i="9"/>
  <c r="M3970" i="9"/>
  <c r="H3971" i="9"/>
  <c r="I3971" i="9"/>
  <c r="J3971" i="9"/>
  <c r="K3971" i="9"/>
  <c r="L3971" i="9"/>
  <c r="M3971" i="9"/>
  <c r="H3972" i="9"/>
  <c r="I3972" i="9"/>
  <c r="J3972" i="9"/>
  <c r="K3972" i="9"/>
  <c r="L3972" i="9"/>
  <c r="M3972" i="9"/>
  <c r="H3973" i="9"/>
  <c r="I3973" i="9"/>
  <c r="J3973" i="9"/>
  <c r="K3973" i="9"/>
  <c r="L3973" i="9"/>
  <c r="M3973" i="9"/>
  <c r="H3974" i="9"/>
  <c r="I3974" i="9"/>
  <c r="J3974" i="9"/>
  <c r="K3974" i="9"/>
  <c r="L3974" i="9"/>
  <c r="M3974" i="9"/>
  <c r="H3975" i="9"/>
  <c r="I3975" i="9"/>
  <c r="J3975" i="9"/>
  <c r="K3975" i="9"/>
  <c r="L3975" i="9"/>
  <c r="M3975" i="9"/>
  <c r="H3976" i="9"/>
  <c r="I3976" i="9"/>
  <c r="J3976" i="9"/>
  <c r="K3976" i="9"/>
  <c r="L3976" i="9"/>
  <c r="M3976" i="9"/>
  <c r="H3977" i="9"/>
  <c r="I3977" i="9"/>
  <c r="J3977" i="9"/>
  <c r="K3977" i="9"/>
  <c r="L3977" i="9"/>
  <c r="M3977" i="9"/>
  <c r="H3978" i="9"/>
  <c r="I3978" i="9"/>
  <c r="J3978" i="9"/>
  <c r="K3978" i="9"/>
  <c r="L3978" i="9"/>
  <c r="M3978" i="9"/>
  <c r="H3979" i="9"/>
  <c r="I3979" i="9"/>
  <c r="J3979" i="9"/>
  <c r="K3979" i="9"/>
  <c r="L3979" i="9"/>
  <c r="M3979" i="9"/>
  <c r="H3980" i="9"/>
  <c r="I3980" i="9"/>
  <c r="J3980" i="9"/>
  <c r="K3980" i="9"/>
  <c r="L3980" i="9"/>
  <c r="M3980" i="9"/>
  <c r="H3981" i="9"/>
  <c r="I3981" i="9"/>
  <c r="J3981" i="9"/>
  <c r="K3981" i="9"/>
  <c r="L3981" i="9"/>
  <c r="M3981" i="9"/>
  <c r="H3982" i="9"/>
  <c r="I3982" i="9"/>
  <c r="J3982" i="9"/>
  <c r="K3982" i="9"/>
  <c r="L3982" i="9"/>
  <c r="M3982" i="9"/>
  <c r="H3983" i="9"/>
  <c r="I3983" i="9"/>
  <c r="J3983" i="9"/>
  <c r="K3983" i="9"/>
  <c r="L3983" i="9"/>
  <c r="M3983" i="9"/>
  <c r="H3984" i="9"/>
  <c r="I3984" i="9"/>
  <c r="J3984" i="9"/>
  <c r="K3984" i="9"/>
  <c r="L3984" i="9"/>
  <c r="M3984" i="9"/>
  <c r="H3985" i="9"/>
  <c r="I3985" i="9"/>
  <c r="J3985" i="9"/>
  <c r="K3985" i="9"/>
  <c r="L3985" i="9"/>
  <c r="M3985" i="9"/>
  <c r="H3986" i="9"/>
  <c r="I3986" i="9"/>
  <c r="J3986" i="9"/>
  <c r="K3986" i="9"/>
  <c r="L3986" i="9"/>
  <c r="M3986" i="9"/>
  <c r="H3987" i="9"/>
  <c r="I3987" i="9"/>
  <c r="J3987" i="9"/>
  <c r="K3987" i="9"/>
  <c r="L3987" i="9"/>
  <c r="M3987" i="9"/>
  <c r="H3988" i="9"/>
  <c r="I3988" i="9"/>
  <c r="J3988" i="9"/>
  <c r="K3988" i="9"/>
  <c r="L3988" i="9"/>
  <c r="M3988" i="9"/>
  <c r="H3989" i="9"/>
  <c r="I3989" i="9"/>
  <c r="J3989" i="9"/>
  <c r="K3989" i="9"/>
  <c r="L3989" i="9"/>
  <c r="M3989" i="9"/>
  <c r="H3990" i="9"/>
  <c r="I3990" i="9"/>
  <c r="J3990" i="9"/>
  <c r="K3990" i="9"/>
  <c r="L3990" i="9"/>
  <c r="M3990" i="9"/>
  <c r="H3991" i="9"/>
  <c r="I3991" i="9"/>
  <c r="J3991" i="9"/>
  <c r="K3991" i="9"/>
  <c r="L3991" i="9"/>
  <c r="M3991" i="9"/>
  <c r="H3992" i="9"/>
  <c r="I3992" i="9"/>
  <c r="J3992" i="9"/>
  <c r="K3992" i="9"/>
  <c r="L3992" i="9"/>
  <c r="M3992" i="9"/>
  <c r="H3993" i="9"/>
  <c r="I3993" i="9"/>
  <c r="J3993" i="9"/>
  <c r="K3993" i="9"/>
  <c r="L3993" i="9"/>
  <c r="M3993" i="9"/>
  <c r="H3994" i="9"/>
  <c r="I3994" i="9"/>
  <c r="J3994" i="9"/>
  <c r="K3994" i="9"/>
  <c r="L3994" i="9"/>
  <c r="M3994" i="9"/>
  <c r="H3995" i="9"/>
  <c r="I3995" i="9"/>
  <c r="J3995" i="9"/>
  <c r="K3995" i="9"/>
  <c r="L3995" i="9"/>
  <c r="M3995" i="9"/>
  <c r="H3996" i="9"/>
  <c r="I3996" i="9"/>
  <c r="J3996" i="9"/>
  <c r="K3996" i="9"/>
  <c r="L3996" i="9"/>
  <c r="M3996" i="9"/>
  <c r="H3997" i="9"/>
  <c r="I3997" i="9"/>
  <c r="J3997" i="9"/>
  <c r="K3997" i="9"/>
  <c r="L3997" i="9"/>
  <c r="M3997" i="9"/>
  <c r="H3998" i="9"/>
  <c r="I3998" i="9"/>
  <c r="J3998" i="9"/>
  <c r="K3998" i="9"/>
  <c r="L3998" i="9"/>
  <c r="M3998" i="9"/>
  <c r="H3999" i="9"/>
  <c r="I3999" i="9"/>
  <c r="J3999" i="9"/>
  <c r="K3999" i="9"/>
  <c r="L3999" i="9"/>
  <c r="M3999" i="9"/>
  <c r="H4000" i="9"/>
  <c r="I4000" i="9"/>
  <c r="J4000" i="9"/>
  <c r="K4000" i="9"/>
  <c r="L4000" i="9"/>
  <c r="M4000" i="9"/>
  <c r="H4001" i="9"/>
  <c r="I4001" i="9"/>
  <c r="J4001" i="9"/>
  <c r="K4001" i="9"/>
  <c r="L4001" i="9"/>
  <c r="M4001" i="9"/>
  <c r="H4002" i="9"/>
  <c r="I4002" i="9"/>
  <c r="J4002" i="9"/>
  <c r="K4002" i="9"/>
  <c r="L4002" i="9"/>
  <c r="M4002" i="9"/>
  <c r="H4003" i="9"/>
  <c r="I4003" i="9"/>
  <c r="J4003" i="9"/>
  <c r="K4003" i="9"/>
  <c r="L4003" i="9"/>
  <c r="M4003" i="9"/>
  <c r="H4004" i="9"/>
  <c r="I4004" i="9"/>
  <c r="J4004" i="9"/>
  <c r="K4004" i="9"/>
  <c r="L4004" i="9"/>
  <c r="M4004" i="9"/>
  <c r="H4005" i="9"/>
  <c r="I4005" i="9"/>
  <c r="J4005" i="9"/>
  <c r="K4005" i="9"/>
  <c r="L4005" i="9"/>
  <c r="M4005" i="9"/>
  <c r="H4006" i="9"/>
  <c r="I4006" i="9"/>
  <c r="J4006" i="9"/>
  <c r="K4006" i="9"/>
  <c r="L4006" i="9"/>
  <c r="M4006" i="9"/>
  <c r="H4007" i="9"/>
  <c r="I4007" i="9"/>
  <c r="J4007" i="9"/>
  <c r="K4007" i="9"/>
  <c r="L4007" i="9"/>
  <c r="M4007" i="9"/>
  <c r="H4008" i="9"/>
  <c r="I4008" i="9"/>
  <c r="J4008" i="9"/>
  <c r="K4008" i="9"/>
  <c r="L4008" i="9"/>
  <c r="M4008" i="9"/>
  <c r="H4009" i="9"/>
  <c r="I4009" i="9"/>
  <c r="J4009" i="9"/>
  <c r="K4009" i="9"/>
  <c r="L4009" i="9"/>
  <c r="M4009" i="9"/>
  <c r="H4010" i="9"/>
  <c r="I4010" i="9"/>
  <c r="J4010" i="9"/>
  <c r="K4010" i="9"/>
  <c r="L4010" i="9"/>
  <c r="M4010" i="9"/>
  <c r="H4011" i="9"/>
  <c r="I4011" i="9"/>
  <c r="J4011" i="9"/>
  <c r="K4011" i="9"/>
  <c r="L4011" i="9"/>
  <c r="M4011" i="9"/>
  <c r="H4012" i="9"/>
  <c r="I4012" i="9"/>
  <c r="J4012" i="9"/>
  <c r="K4012" i="9"/>
  <c r="L4012" i="9"/>
  <c r="M4012" i="9"/>
  <c r="H4013" i="9"/>
  <c r="I4013" i="9"/>
  <c r="J4013" i="9"/>
  <c r="K4013" i="9"/>
  <c r="L4013" i="9"/>
  <c r="M4013" i="9"/>
  <c r="H4014" i="9"/>
  <c r="I4014" i="9"/>
  <c r="J4014" i="9"/>
  <c r="K4014" i="9"/>
  <c r="L4014" i="9"/>
  <c r="M4014" i="9"/>
  <c r="H4015" i="9"/>
  <c r="I4015" i="9"/>
  <c r="J4015" i="9"/>
  <c r="K4015" i="9"/>
  <c r="L4015" i="9"/>
  <c r="M4015" i="9"/>
  <c r="H4016" i="9"/>
  <c r="I4016" i="9"/>
  <c r="J4016" i="9"/>
  <c r="K4016" i="9"/>
  <c r="L4016" i="9"/>
  <c r="M4016" i="9"/>
  <c r="H4017" i="9"/>
  <c r="I4017" i="9"/>
  <c r="J4017" i="9"/>
  <c r="K4017" i="9"/>
  <c r="L4017" i="9"/>
  <c r="M4017" i="9"/>
  <c r="H4018" i="9"/>
  <c r="I4018" i="9"/>
  <c r="J4018" i="9"/>
  <c r="K4018" i="9"/>
  <c r="L4018" i="9"/>
  <c r="M4018" i="9"/>
  <c r="H4019" i="9"/>
  <c r="I4019" i="9"/>
  <c r="J4019" i="9"/>
  <c r="K4019" i="9"/>
  <c r="L4019" i="9"/>
  <c r="M4019" i="9"/>
  <c r="H4020" i="9"/>
  <c r="I4020" i="9"/>
  <c r="J4020" i="9"/>
  <c r="K4020" i="9"/>
  <c r="L4020" i="9"/>
  <c r="M4020" i="9"/>
  <c r="H4021" i="9"/>
  <c r="I4021" i="9"/>
  <c r="J4021" i="9"/>
  <c r="K4021" i="9"/>
  <c r="L4021" i="9"/>
  <c r="M4021" i="9"/>
  <c r="H4022" i="9"/>
  <c r="I4022" i="9"/>
  <c r="J4022" i="9"/>
  <c r="K4022" i="9"/>
  <c r="L4022" i="9"/>
  <c r="M4022" i="9"/>
  <c r="H4023" i="9"/>
  <c r="I4023" i="9"/>
  <c r="J4023" i="9"/>
  <c r="K4023" i="9"/>
  <c r="L4023" i="9"/>
  <c r="M4023" i="9"/>
  <c r="H4024" i="9"/>
  <c r="I4024" i="9"/>
  <c r="J4024" i="9"/>
  <c r="K4024" i="9"/>
  <c r="L4024" i="9"/>
  <c r="M4024" i="9"/>
  <c r="H4025" i="9"/>
  <c r="I4025" i="9"/>
  <c r="J4025" i="9"/>
  <c r="K4025" i="9"/>
  <c r="L4025" i="9"/>
  <c r="M4025" i="9"/>
  <c r="H4026" i="9"/>
  <c r="I4026" i="9"/>
  <c r="J4026" i="9"/>
  <c r="K4026" i="9"/>
  <c r="L4026" i="9"/>
  <c r="M4026" i="9"/>
  <c r="H4027" i="9"/>
  <c r="I4027" i="9"/>
  <c r="J4027" i="9"/>
  <c r="K4027" i="9"/>
  <c r="L4027" i="9"/>
  <c r="M4027" i="9"/>
  <c r="H4028" i="9"/>
  <c r="I4028" i="9"/>
  <c r="J4028" i="9"/>
  <c r="K4028" i="9"/>
  <c r="L4028" i="9"/>
  <c r="M4028" i="9"/>
  <c r="H4029" i="9"/>
  <c r="I4029" i="9"/>
  <c r="J4029" i="9"/>
  <c r="K4029" i="9"/>
  <c r="L4029" i="9"/>
  <c r="M4029" i="9"/>
  <c r="H4030" i="9"/>
  <c r="I4030" i="9"/>
  <c r="J4030" i="9"/>
  <c r="K4030" i="9"/>
  <c r="L4030" i="9"/>
  <c r="M4030" i="9"/>
  <c r="H4031" i="9"/>
  <c r="I4031" i="9"/>
  <c r="J4031" i="9"/>
  <c r="K4031" i="9"/>
  <c r="L4031" i="9"/>
  <c r="M4031" i="9"/>
  <c r="H4032" i="9"/>
  <c r="I4032" i="9"/>
  <c r="J4032" i="9"/>
  <c r="K4032" i="9"/>
  <c r="L4032" i="9"/>
  <c r="M4032" i="9"/>
  <c r="H4033" i="9"/>
  <c r="I4033" i="9"/>
  <c r="J4033" i="9"/>
  <c r="K4033" i="9"/>
  <c r="L4033" i="9"/>
  <c r="M4033" i="9"/>
  <c r="H4034" i="9"/>
  <c r="I4034" i="9"/>
  <c r="J4034" i="9"/>
  <c r="K4034" i="9"/>
  <c r="L4034" i="9"/>
  <c r="M4034" i="9"/>
  <c r="H4035" i="9"/>
  <c r="I4035" i="9"/>
  <c r="J4035" i="9"/>
  <c r="K4035" i="9"/>
  <c r="L4035" i="9"/>
  <c r="M4035" i="9"/>
  <c r="H4036" i="9"/>
  <c r="I4036" i="9"/>
  <c r="J4036" i="9"/>
  <c r="K4036" i="9"/>
  <c r="L4036" i="9"/>
  <c r="M4036" i="9"/>
  <c r="H4037" i="9"/>
  <c r="I4037" i="9"/>
  <c r="J4037" i="9"/>
  <c r="K4037" i="9"/>
  <c r="L4037" i="9"/>
  <c r="M4037" i="9"/>
  <c r="H4038" i="9"/>
  <c r="I4038" i="9"/>
  <c r="J4038" i="9"/>
  <c r="K4038" i="9"/>
  <c r="L4038" i="9"/>
  <c r="M4038" i="9"/>
  <c r="H4039" i="9"/>
  <c r="I4039" i="9"/>
  <c r="J4039" i="9"/>
  <c r="K4039" i="9"/>
  <c r="L4039" i="9"/>
  <c r="M4039" i="9"/>
  <c r="H4040" i="9"/>
  <c r="I4040" i="9"/>
  <c r="J4040" i="9"/>
  <c r="K4040" i="9"/>
  <c r="L4040" i="9"/>
  <c r="M4040" i="9"/>
  <c r="H4041" i="9"/>
  <c r="I4041" i="9"/>
  <c r="J4041" i="9"/>
  <c r="K4041" i="9"/>
  <c r="L4041" i="9"/>
  <c r="M4041" i="9"/>
  <c r="H4042" i="9"/>
  <c r="I4042" i="9"/>
  <c r="J4042" i="9"/>
  <c r="K4042" i="9"/>
  <c r="L4042" i="9"/>
  <c r="M4042" i="9"/>
  <c r="H4043" i="9"/>
  <c r="I4043" i="9"/>
  <c r="J4043" i="9"/>
  <c r="K4043" i="9"/>
  <c r="L4043" i="9"/>
  <c r="M4043" i="9"/>
  <c r="H4044" i="9"/>
  <c r="I4044" i="9"/>
  <c r="J4044" i="9"/>
  <c r="K4044" i="9"/>
  <c r="L4044" i="9"/>
  <c r="M4044" i="9"/>
  <c r="H4045" i="9"/>
  <c r="I4045" i="9"/>
  <c r="J4045" i="9"/>
  <c r="K4045" i="9"/>
  <c r="L4045" i="9"/>
  <c r="M4045" i="9"/>
  <c r="H4046" i="9"/>
  <c r="I4046" i="9"/>
  <c r="J4046" i="9"/>
  <c r="K4046" i="9"/>
  <c r="L4046" i="9"/>
  <c r="M4046" i="9"/>
  <c r="H4047" i="9"/>
  <c r="I4047" i="9"/>
  <c r="J4047" i="9"/>
  <c r="K4047" i="9"/>
  <c r="L4047" i="9"/>
  <c r="M4047" i="9"/>
  <c r="H4048" i="9"/>
  <c r="I4048" i="9"/>
  <c r="J4048" i="9"/>
  <c r="K4048" i="9"/>
  <c r="L4048" i="9"/>
  <c r="M4048" i="9"/>
  <c r="H4049" i="9"/>
  <c r="I4049" i="9"/>
  <c r="J4049" i="9"/>
  <c r="K4049" i="9"/>
  <c r="L4049" i="9"/>
  <c r="M4049" i="9"/>
  <c r="H4050" i="9"/>
  <c r="I4050" i="9"/>
  <c r="J4050" i="9"/>
  <c r="K4050" i="9"/>
  <c r="L4050" i="9"/>
  <c r="M4050" i="9"/>
  <c r="H4051" i="9"/>
  <c r="I4051" i="9"/>
  <c r="J4051" i="9"/>
  <c r="K4051" i="9"/>
  <c r="L4051" i="9"/>
  <c r="M4051" i="9"/>
  <c r="H4052" i="9"/>
  <c r="I4052" i="9"/>
  <c r="J4052" i="9"/>
  <c r="K4052" i="9"/>
  <c r="L4052" i="9"/>
  <c r="M4052" i="9"/>
  <c r="H4053" i="9"/>
  <c r="I4053" i="9"/>
  <c r="J4053" i="9"/>
  <c r="K4053" i="9"/>
  <c r="L4053" i="9"/>
  <c r="M4053" i="9"/>
  <c r="H4054" i="9"/>
  <c r="I4054" i="9"/>
  <c r="J4054" i="9"/>
  <c r="K4054" i="9"/>
  <c r="L4054" i="9"/>
  <c r="M4054" i="9"/>
  <c r="H4055" i="9"/>
  <c r="I4055" i="9"/>
  <c r="J4055" i="9"/>
  <c r="K4055" i="9"/>
  <c r="L4055" i="9"/>
  <c r="M4055" i="9"/>
  <c r="H4056" i="9"/>
  <c r="I4056" i="9"/>
  <c r="J4056" i="9"/>
  <c r="K4056" i="9"/>
  <c r="L4056" i="9"/>
  <c r="M4056" i="9"/>
  <c r="H4057" i="9"/>
  <c r="I4057" i="9"/>
  <c r="J4057" i="9"/>
  <c r="K4057" i="9"/>
  <c r="L4057" i="9"/>
  <c r="M4057" i="9"/>
  <c r="H4058" i="9"/>
  <c r="I4058" i="9"/>
  <c r="J4058" i="9"/>
  <c r="K4058" i="9"/>
  <c r="L4058" i="9"/>
  <c r="M4058" i="9"/>
  <c r="H4059" i="9"/>
  <c r="I4059" i="9"/>
  <c r="J4059" i="9"/>
  <c r="K4059" i="9"/>
  <c r="L4059" i="9"/>
  <c r="M4059" i="9"/>
  <c r="H4060" i="9"/>
  <c r="I4060" i="9"/>
  <c r="J4060" i="9"/>
  <c r="K4060" i="9"/>
  <c r="L4060" i="9"/>
  <c r="M4060" i="9"/>
  <c r="H4061" i="9"/>
  <c r="I4061" i="9"/>
  <c r="J4061" i="9"/>
  <c r="K4061" i="9"/>
  <c r="L4061" i="9"/>
  <c r="M4061" i="9"/>
  <c r="H4062" i="9"/>
  <c r="I4062" i="9"/>
  <c r="J4062" i="9"/>
  <c r="K4062" i="9"/>
  <c r="L4062" i="9"/>
  <c r="M4062" i="9"/>
  <c r="H4063" i="9"/>
  <c r="I4063" i="9"/>
  <c r="J4063" i="9"/>
  <c r="K4063" i="9"/>
  <c r="L4063" i="9"/>
  <c r="M4063" i="9"/>
  <c r="H4064" i="9"/>
  <c r="I4064" i="9"/>
  <c r="J4064" i="9"/>
  <c r="K4064" i="9"/>
  <c r="L4064" i="9"/>
  <c r="M4064" i="9"/>
  <c r="H4065" i="9"/>
  <c r="I4065" i="9"/>
  <c r="J4065" i="9"/>
  <c r="K4065" i="9"/>
  <c r="L4065" i="9"/>
  <c r="M4065" i="9"/>
  <c r="H4066" i="9"/>
  <c r="I4066" i="9"/>
  <c r="J4066" i="9"/>
  <c r="K4066" i="9"/>
  <c r="L4066" i="9"/>
  <c r="M4066" i="9"/>
  <c r="H4067" i="9"/>
  <c r="I4067" i="9"/>
  <c r="J4067" i="9"/>
  <c r="K4067" i="9"/>
  <c r="L4067" i="9"/>
  <c r="M4067" i="9"/>
  <c r="H4068" i="9"/>
  <c r="I4068" i="9"/>
  <c r="J4068" i="9"/>
  <c r="K4068" i="9"/>
  <c r="L4068" i="9"/>
  <c r="M4068" i="9"/>
  <c r="H4069" i="9"/>
  <c r="I4069" i="9"/>
  <c r="J4069" i="9"/>
  <c r="K4069" i="9"/>
  <c r="L4069" i="9"/>
  <c r="M4069" i="9"/>
  <c r="H4070" i="9"/>
  <c r="I4070" i="9"/>
  <c r="J4070" i="9"/>
  <c r="K4070" i="9"/>
  <c r="L4070" i="9"/>
  <c r="M4070" i="9"/>
  <c r="H4071" i="9"/>
  <c r="I4071" i="9"/>
  <c r="J4071" i="9"/>
  <c r="K4071" i="9"/>
  <c r="L4071" i="9"/>
  <c r="M4071" i="9"/>
  <c r="H4072" i="9"/>
  <c r="I4072" i="9"/>
  <c r="J4072" i="9"/>
  <c r="K4072" i="9"/>
  <c r="L4072" i="9"/>
  <c r="M4072" i="9"/>
  <c r="H4073" i="9"/>
  <c r="I4073" i="9"/>
  <c r="J4073" i="9"/>
  <c r="K4073" i="9"/>
  <c r="L4073" i="9"/>
  <c r="M4073" i="9"/>
  <c r="H4074" i="9"/>
  <c r="I4074" i="9"/>
  <c r="J4074" i="9"/>
  <c r="K4074" i="9"/>
  <c r="L4074" i="9"/>
  <c r="M4074" i="9"/>
  <c r="H4075" i="9"/>
  <c r="I4075" i="9"/>
  <c r="J4075" i="9"/>
  <c r="K4075" i="9"/>
  <c r="L4075" i="9"/>
  <c r="M4075" i="9"/>
  <c r="H4076" i="9"/>
  <c r="I4076" i="9"/>
  <c r="J4076" i="9"/>
  <c r="K4076" i="9"/>
  <c r="L4076" i="9"/>
  <c r="M4076" i="9"/>
  <c r="H4077" i="9"/>
  <c r="I4077" i="9"/>
  <c r="J4077" i="9"/>
  <c r="K4077" i="9"/>
  <c r="L4077" i="9"/>
  <c r="M4077" i="9"/>
  <c r="H4078" i="9"/>
  <c r="I4078" i="9"/>
  <c r="J4078" i="9"/>
  <c r="K4078" i="9"/>
  <c r="L4078" i="9"/>
  <c r="M4078" i="9"/>
  <c r="H4079" i="9"/>
  <c r="I4079" i="9"/>
  <c r="J4079" i="9"/>
  <c r="K4079" i="9"/>
  <c r="L4079" i="9"/>
  <c r="M4079" i="9"/>
  <c r="H4080" i="9"/>
  <c r="I4080" i="9"/>
  <c r="J4080" i="9"/>
  <c r="K4080" i="9"/>
  <c r="L4080" i="9"/>
  <c r="M4080" i="9"/>
  <c r="H4081" i="9"/>
  <c r="I4081" i="9"/>
  <c r="J4081" i="9"/>
  <c r="K4081" i="9"/>
  <c r="L4081" i="9"/>
  <c r="M4081" i="9"/>
  <c r="H4082" i="9"/>
  <c r="I4082" i="9"/>
  <c r="J4082" i="9"/>
  <c r="K4082" i="9"/>
  <c r="L4082" i="9"/>
  <c r="M4082" i="9"/>
  <c r="H4083" i="9"/>
  <c r="I4083" i="9"/>
  <c r="J4083" i="9"/>
  <c r="K4083" i="9"/>
  <c r="L4083" i="9"/>
  <c r="M4083" i="9"/>
  <c r="H4084" i="9"/>
  <c r="I4084" i="9"/>
  <c r="J4084" i="9"/>
  <c r="K4084" i="9"/>
  <c r="L4084" i="9"/>
  <c r="M4084" i="9"/>
  <c r="H4085" i="9"/>
  <c r="I4085" i="9"/>
  <c r="J4085" i="9"/>
  <c r="K4085" i="9"/>
  <c r="L4085" i="9"/>
  <c r="M4085" i="9"/>
  <c r="H4086" i="9"/>
  <c r="I4086" i="9"/>
  <c r="J4086" i="9"/>
  <c r="K4086" i="9"/>
  <c r="L4086" i="9"/>
  <c r="M4086" i="9"/>
  <c r="H4087" i="9"/>
  <c r="I4087" i="9"/>
  <c r="J4087" i="9"/>
  <c r="K4087" i="9"/>
  <c r="L4087" i="9"/>
  <c r="M4087" i="9"/>
  <c r="H4088" i="9"/>
  <c r="I4088" i="9"/>
  <c r="J4088" i="9"/>
  <c r="K4088" i="9"/>
  <c r="L4088" i="9"/>
  <c r="M4088" i="9"/>
  <c r="H4089" i="9"/>
  <c r="I4089" i="9"/>
  <c r="J4089" i="9"/>
  <c r="K4089" i="9"/>
  <c r="L4089" i="9"/>
  <c r="M4089" i="9"/>
  <c r="H4090" i="9"/>
  <c r="I4090" i="9"/>
  <c r="J4090" i="9"/>
  <c r="K4090" i="9"/>
  <c r="L4090" i="9"/>
  <c r="M4090" i="9"/>
  <c r="H4091" i="9"/>
  <c r="I4091" i="9"/>
  <c r="J4091" i="9"/>
  <c r="K4091" i="9"/>
  <c r="L4091" i="9"/>
  <c r="M4091" i="9"/>
  <c r="H4092" i="9"/>
  <c r="I4092" i="9"/>
  <c r="J4092" i="9"/>
  <c r="K4092" i="9"/>
  <c r="L4092" i="9"/>
  <c r="M4092" i="9"/>
  <c r="H4093" i="9"/>
  <c r="I4093" i="9"/>
  <c r="J4093" i="9"/>
  <c r="K4093" i="9"/>
  <c r="L4093" i="9"/>
  <c r="M4093" i="9"/>
  <c r="H4094" i="9"/>
  <c r="I4094" i="9"/>
  <c r="J4094" i="9"/>
  <c r="K4094" i="9"/>
  <c r="L4094" i="9"/>
  <c r="M4094" i="9"/>
  <c r="H4095" i="9"/>
  <c r="I4095" i="9"/>
  <c r="J4095" i="9"/>
  <c r="K4095" i="9"/>
  <c r="L4095" i="9"/>
  <c r="M4095" i="9"/>
  <c r="H4096" i="9"/>
  <c r="I4096" i="9"/>
  <c r="J4096" i="9"/>
  <c r="K4096" i="9"/>
  <c r="L4096" i="9"/>
  <c r="M4096" i="9"/>
  <c r="H4097" i="9"/>
  <c r="I4097" i="9"/>
  <c r="J4097" i="9"/>
  <c r="K4097" i="9"/>
  <c r="L4097" i="9"/>
  <c r="M4097" i="9"/>
  <c r="H4098" i="9"/>
  <c r="I4098" i="9"/>
  <c r="J4098" i="9"/>
  <c r="K4098" i="9"/>
  <c r="L4098" i="9"/>
  <c r="M4098" i="9"/>
  <c r="H4099" i="9"/>
  <c r="I4099" i="9"/>
  <c r="J4099" i="9"/>
  <c r="K4099" i="9"/>
  <c r="L4099" i="9"/>
  <c r="M4099" i="9"/>
  <c r="H4100" i="9"/>
  <c r="I4100" i="9"/>
  <c r="J4100" i="9"/>
  <c r="K4100" i="9"/>
  <c r="L4100" i="9"/>
  <c r="M4100" i="9"/>
  <c r="H4101" i="9"/>
  <c r="I4101" i="9"/>
  <c r="J4101" i="9"/>
  <c r="K4101" i="9"/>
  <c r="L4101" i="9"/>
  <c r="M4101" i="9"/>
  <c r="H4102" i="9"/>
  <c r="I4102" i="9"/>
  <c r="J4102" i="9"/>
  <c r="K4102" i="9"/>
  <c r="L4102" i="9"/>
  <c r="M4102" i="9"/>
  <c r="H4103" i="9"/>
  <c r="I4103" i="9"/>
  <c r="J4103" i="9"/>
  <c r="K4103" i="9"/>
  <c r="L4103" i="9"/>
  <c r="M4103" i="9"/>
  <c r="H4104" i="9"/>
  <c r="I4104" i="9"/>
  <c r="J4104" i="9"/>
  <c r="K4104" i="9"/>
  <c r="L4104" i="9"/>
  <c r="M4104" i="9"/>
  <c r="H4105" i="9"/>
  <c r="I4105" i="9"/>
  <c r="J4105" i="9"/>
  <c r="K4105" i="9"/>
  <c r="L4105" i="9"/>
  <c r="M4105" i="9"/>
  <c r="H4106" i="9"/>
  <c r="I4106" i="9"/>
  <c r="J4106" i="9"/>
  <c r="K4106" i="9"/>
  <c r="L4106" i="9"/>
  <c r="M4106" i="9"/>
  <c r="H4107" i="9"/>
  <c r="I4107" i="9"/>
  <c r="J4107" i="9"/>
  <c r="K4107" i="9"/>
  <c r="L4107" i="9"/>
  <c r="M4107" i="9"/>
  <c r="H4108" i="9"/>
  <c r="I4108" i="9"/>
  <c r="J4108" i="9"/>
  <c r="K4108" i="9"/>
  <c r="L4108" i="9"/>
  <c r="M4108" i="9"/>
  <c r="H4109" i="9"/>
  <c r="I4109" i="9"/>
  <c r="J4109" i="9"/>
  <c r="K4109" i="9"/>
  <c r="L4109" i="9"/>
  <c r="M4109" i="9"/>
  <c r="H4110" i="9"/>
  <c r="I4110" i="9"/>
  <c r="J4110" i="9"/>
  <c r="K4110" i="9"/>
  <c r="L4110" i="9"/>
  <c r="M4110" i="9"/>
  <c r="H4111" i="9"/>
  <c r="I4111" i="9"/>
  <c r="J4111" i="9"/>
  <c r="K4111" i="9"/>
  <c r="L4111" i="9"/>
  <c r="M4111" i="9"/>
  <c r="H4112" i="9"/>
  <c r="I4112" i="9"/>
  <c r="J4112" i="9"/>
  <c r="K4112" i="9"/>
  <c r="L4112" i="9"/>
  <c r="M4112" i="9"/>
  <c r="H4113" i="9"/>
  <c r="I4113" i="9"/>
  <c r="J4113" i="9"/>
  <c r="K4113" i="9"/>
  <c r="L4113" i="9"/>
  <c r="M4113" i="9"/>
  <c r="H4114" i="9"/>
  <c r="I4114" i="9"/>
  <c r="J4114" i="9"/>
  <c r="K4114" i="9"/>
  <c r="L4114" i="9"/>
  <c r="M4114" i="9"/>
  <c r="H4115" i="9"/>
  <c r="I4115" i="9"/>
  <c r="J4115" i="9"/>
  <c r="K4115" i="9"/>
  <c r="L4115" i="9"/>
  <c r="M4115" i="9"/>
  <c r="H4116" i="9"/>
  <c r="I4116" i="9"/>
  <c r="J4116" i="9"/>
  <c r="K4116" i="9"/>
  <c r="L4116" i="9"/>
  <c r="M4116" i="9"/>
  <c r="H4117" i="9"/>
  <c r="I4117" i="9"/>
  <c r="J4117" i="9"/>
  <c r="K4117" i="9"/>
  <c r="L4117" i="9"/>
  <c r="M4117" i="9"/>
  <c r="H4118" i="9"/>
  <c r="I4118" i="9"/>
  <c r="J4118" i="9"/>
  <c r="K4118" i="9"/>
  <c r="L4118" i="9"/>
  <c r="M4118" i="9"/>
  <c r="H4119" i="9"/>
  <c r="I4119" i="9"/>
  <c r="J4119" i="9"/>
  <c r="K4119" i="9"/>
  <c r="L4119" i="9"/>
  <c r="M4119" i="9"/>
  <c r="H4120" i="9"/>
  <c r="I4120" i="9"/>
  <c r="J4120" i="9"/>
  <c r="K4120" i="9"/>
  <c r="L4120" i="9"/>
  <c r="M4120" i="9"/>
  <c r="H4121" i="9"/>
  <c r="I4121" i="9"/>
  <c r="J4121" i="9"/>
  <c r="K4121" i="9"/>
  <c r="L4121" i="9"/>
  <c r="M4121" i="9"/>
  <c r="H4122" i="9"/>
  <c r="I4122" i="9"/>
  <c r="J4122" i="9"/>
  <c r="K4122" i="9"/>
  <c r="L4122" i="9"/>
  <c r="M4122" i="9"/>
  <c r="H4123" i="9"/>
  <c r="I4123" i="9"/>
  <c r="J4123" i="9"/>
  <c r="K4123" i="9"/>
  <c r="L4123" i="9"/>
  <c r="M4123" i="9"/>
  <c r="H4124" i="9"/>
  <c r="I4124" i="9"/>
  <c r="J4124" i="9"/>
  <c r="K4124" i="9"/>
  <c r="L4124" i="9"/>
  <c r="M4124" i="9"/>
  <c r="H4125" i="9"/>
  <c r="I4125" i="9"/>
  <c r="J4125" i="9"/>
  <c r="K4125" i="9"/>
  <c r="L4125" i="9"/>
  <c r="M4125" i="9"/>
  <c r="H4126" i="9"/>
  <c r="I4126" i="9"/>
  <c r="J4126" i="9"/>
  <c r="K4126" i="9"/>
  <c r="L4126" i="9"/>
  <c r="M4126" i="9"/>
  <c r="H4127" i="9"/>
  <c r="I4127" i="9"/>
  <c r="J4127" i="9"/>
  <c r="K4127" i="9"/>
  <c r="L4127" i="9"/>
  <c r="M4127" i="9"/>
  <c r="H4128" i="9"/>
  <c r="I4128" i="9"/>
  <c r="J4128" i="9"/>
  <c r="K4128" i="9"/>
  <c r="L4128" i="9"/>
  <c r="M4128" i="9"/>
  <c r="H4129" i="9"/>
  <c r="I4129" i="9"/>
  <c r="J4129" i="9"/>
  <c r="K4129" i="9"/>
  <c r="L4129" i="9"/>
  <c r="M4129" i="9"/>
  <c r="H4130" i="9"/>
  <c r="I4130" i="9"/>
  <c r="J4130" i="9"/>
  <c r="K4130" i="9"/>
  <c r="L4130" i="9"/>
  <c r="M4130" i="9"/>
  <c r="H4131" i="9"/>
  <c r="I4131" i="9"/>
  <c r="J4131" i="9"/>
  <c r="K4131" i="9"/>
  <c r="L4131" i="9"/>
  <c r="M4131" i="9"/>
  <c r="H4132" i="9"/>
  <c r="I4132" i="9"/>
  <c r="J4132" i="9"/>
  <c r="K4132" i="9"/>
  <c r="L4132" i="9"/>
  <c r="M4132" i="9"/>
  <c r="H4133" i="9"/>
  <c r="I4133" i="9"/>
  <c r="J4133" i="9"/>
  <c r="K4133" i="9"/>
  <c r="L4133" i="9"/>
  <c r="M4133" i="9"/>
  <c r="H4134" i="9"/>
  <c r="I4134" i="9"/>
  <c r="J4134" i="9"/>
  <c r="K4134" i="9"/>
  <c r="L4134" i="9"/>
  <c r="M4134" i="9"/>
  <c r="H4135" i="9"/>
  <c r="I4135" i="9"/>
  <c r="J4135" i="9"/>
  <c r="K4135" i="9"/>
  <c r="L4135" i="9"/>
  <c r="M4135" i="9"/>
  <c r="H4136" i="9"/>
  <c r="I4136" i="9"/>
  <c r="J4136" i="9"/>
  <c r="K4136" i="9"/>
  <c r="L4136" i="9"/>
  <c r="M4136" i="9"/>
  <c r="H4137" i="9"/>
  <c r="I4137" i="9"/>
  <c r="J4137" i="9"/>
  <c r="K4137" i="9"/>
  <c r="L4137" i="9"/>
  <c r="M4137" i="9"/>
  <c r="H4138" i="9"/>
  <c r="I4138" i="9"/>
  <c r="J4138" i="9"/>
  <c r="K4138" i="9"/>
  <c r="L4138" i="9"/>
  <c r="M4138" i="9"/>
  <c r="H4139" i="9"/>
  <c r="I4139" i="9"/>
  <c r="J4139" i="9"/>
  <c r="K4139" i="9"/>
  <c r="L4139" i="9"/>
  <c r="M4139" i="9"/>
  <c r="H4140" i="9"/>
  <c r="I4140" i="9"/>
  <c r="J4140" i="9"/>
  <c r="K4140" i="9"/>
  <c r="L4140" i="9"/>
  <c r="M4140" i="9"/>
  <c r="H4141" i="9"/>
  <c r="I4141" i="9"/>
  <c r="J4141" i="9"/>
  <c r="K4141" i="9"/>
  <c r="L4141" i="9"/>
  <c r="M4141" i="9"/>
  <c r="H4142" i="9"/>
  <c r="I4142" i="9"/>
  <c r="J4142" i="9"/>
  <c r="K4142" i="9"/>
  <c r="L4142" i="9"/>
  <c r="M4142" i="9"/>
  <c r="H4143" i="9"/>
  <c r="I4143" i="9"/>
  <c r="J4143" i="9"/>
  <c r="K4143" i="9"/>
  <c r="L4143" i="9"/>
  <c r="M4143" i="9"/>
  <c r="H4144" i="9"/>
  <c r="I4144" i="9"/>
  <c r="J4144" i="9"/>
  <c r="K4144" i="9"/>
  <c r="L4144" i="9"/>
  <c r="M4144" i="9"/>
  <c r="H4145" i="9"/>
  <c r="I4145" i="9"/>
  <c r="J4145" i="9"/>
  <c r="K4145" i="9"/>
  <c r="L4145" i="9"/>
  <c r="M4145" i="9"/>
  <c r="H4146" i="9"/>
  <c r="I4146" i="9"/>
  <c r="J4146" i="9"/>
  <c r="K4146" i="9"/>
  <c r="L4146" i="9"/>
  <c r="M4146" i="9"/>
  <c r="H4147" i="9"/>
  <c r="I4147" i="9"/>
  <c r="J4147" i="9"/>
  <c r="K4147" i="9"/>
  <c r="L4147" i="9"/>
  <c r="M4147" i="9"/>
  <c r="H4148" i="9"/>
  <c r="I4148" i="9"/>
  <c r="J4148" i="9"/>
  <c r="K4148" i="9"/>
  <c r="L4148" i="9"/>
  <c r="M4148" i="9"/>
  <c r="H4149" i="9"/>
  <c r="I4149" i="9"/>
  <c r="J4149" i="9"/>
  <c r="K4149" i="9"/>
  <c r="L4149" i="9"/>
  <c r="M4149" i="9"/>
  <c r="H4150" i="9"/>
  <c r="I4150" i="9"/>
  <c r="J4150" i="9"/>
  <c r="K4150" i="9"/>
  <c r="L4150" i="9"/>
  <c r="M4150" i="9"/>
  <c r="H4151" i="9"/>
  <c r="I4151" i="9"/>
  <c r="J4151" i="9"/>
  <c r="K4151" i="9"/>
  <c r="L4151" i="9"/>
  <c r="M4151" i="9"/>
  <c r="H4152" i="9"/>
  <c r="I4152" i="9"/>
  <c r="J4152" i="9"/>
  <c r="K4152" i="9"/>
  <c r="L4152" i="9"/>
  <c r="M4152" i="9"/>
  <c r="H4153" i="9"/>
  <c r="I4153" i="9"/>
  <c r="J4153" i="9"/>
  <c r="K4153" i="9"/>
  <c r="L4153" i="9"/>
  <c r="M4153" i="9"/>
  <c r="H4154" i="9"/>
  <c r="I4154" i="9"/>
  <c r="J4154" i="9"/>
  <c r="K4154" i="9"/>
  <c r="L4154" i="9"/>
  <c r="M4154" i="9"/>
  <c r="H4155" i="9"/>
  <c r="I4155" i="9"/>
  <c r="J4155" i="9"/>
  <c r="K4155" i="9"/>
  <c r="L4155" i="9"/>
  <c r="M4155" i="9"/>
  <c r="H4156" i="9"/>
  <c r="I4156" i="9"/>
  <c r="J4156" i="9"/>
  <c r="K4156" i="9"/>
  <c r="L4156" i="9"/>
  <c r="M4156" i="9"/>
  <c r="H4157" i="9"/>
  <c r="I4157" i="9"/>
  <c r="J4157" i="9"/>
  <c r="K4157" i="9"/>
  <c r="L4157" i="9"/>
  <c r="M4157" i="9"/>
  <c r="H4158" i="9"/>
  <c r="I4158" i="9"/>
  <c r="J4158" i="9"/>
  <c r="K4158" i="9"/>
  <c r="L4158" i="9"/>
  <c r="M4158" i="9"/>
  <c r="H4159" i="9"/>
  <c r="I4159" i="9"/>
  <c r="J4159" i="9"/>
  <c r="K4159" i="9"/>
  <c r="L4159" i="9"/>
  <c r="M4159" i="9"/>
  <c r="H4160" i="9"/>
  <c r="I4160" i="9"/>
  <c r="J4160" i="9"/>
  <c r="K4160" i="9"/>
  <c r="L4160" i="9"/>
  <c r="M4160" i="9"/>
  <c r="H4161" i="9"/>
  <c r="I4161" i="9"/>
  <c r="J4161" i="9"/>
  <c r="K4161" i="9"/>
  <c r="L4161" i="9"/>
  <c r="M4161" i="9"/>
  <c r="H4162" i="9"/>
  <c r="I4162" i="9"/>
  <c r="J4162" i="9"/>
  <c r="K4162" i="9"/>
  <c r="L4162" i="9"/>
  <c r="M4162" i="9"/>
  <c r="H4163" i="9"/>
  <c r="I4163" i="9"/>
  <c r="J4163" i="9"/>
  <c r="K4163" i="9"/>
  <c r="L4163" i="9"/>
  <c r="M4163" i="9"/>
  <c r="H4164" i="9"/>
  <c r="I4164" i="9"/>
  <c r="J4164" i="9"/>
  <c r="K4164" i="9"/>
  <c r="L4164" i="9"/>
  <c r="M4164" i="9"/>
  <c r="H4165" i="9"/>
  <c r="I4165" i="9"/>
  <c r="J4165" i="9"/>
  <c r="K4165" i="9"/>
  <c r="L4165" i="9"/>
  <c r="M4165" i="9"/>
  <c r="H4166" i="9"/>
  <c r="I4166" i="9"/>
  <c r="J4166" i="9"/>
  <c r="K4166" i="9"/>
  <c r="L4166" i="9"/>
  <c r="M4166" i="9"/>
  <c r="H4167" i="9"/>
  <c r="I4167" i="9"/>
  <c r="J4167" i="9"/>
  <c r="K4167" i="9"/>
  <c r="L4167" i="9"/>
  <c r="M4167" i="9"/>
  <c r="H4168" i="9"/>
  <c r="I4168" i="9"/>
  <c r="J4168" i="9"/>
  <c r="K4168" i="9"/>
  <c r="L4168" i="9"/>
  <c r="M4168" i="9"/>
  <c r="H4169" i="9"/>
  <c r="I4169" i="9"/>
  <c r="J4169" i="9"/>
  <c r="K4169" i="9"/>
  <c r="L4169" i="9"/>
  <c r="M4169" i="9"/>
  <c r="H4170" i="9"/>
  <c r="I4170" i="9"/>
  <c r="J4170" i="9"/>
  <c r="K4170" i="9"/>
  <c r="L4170" i="9"/>
  <c r="M4170" i="9"/>
  <c r="H4171" i="9"/>
  <c r="I4171" i="9"/>
  <c r="J4171" i="9"/>
  <c r="K4171" i="9"/>
  <c r="L4171" i="9"/>
  <c r="M4171" i="9"/>
  <c r="H4172" i="9"/>
  <c r="I4172" i="9"/>
  <c r="J4172" i="9"/>
  <c r="K4172" i="9"/>
  <c r="L4172" i="9"/>
  <c r="M4172" i="9"/>
  <c r="H4173" i="9"/>
  <c r="I4173" i="9"/>
  <c r="J4173" i="9"/>
  <c r="K4173" i="9"/>
  <c r="L4173" i="9"/>
  <c r="M4173" i="9"/>
  <c r="H4174" i="9"/>
  <c r="I4174" i="9"/>
  <c r="J4174" i="9"/>
  <c r="K4174" i="9"/>
  <c r="L4174" i="9"/>
  <c r="M4174" i="9"/>
  <c r="H4175" i="9"/>
  <c r="I4175" i="9"/>
  <c r="J4175" i="9"/>
  <c r="K4175" i="9"/>
  <c r="L4175" i="9"/>
  <c r="M4175" i="9"/>
  <c r="H4176" i="9"/>
  <c r="I4176" i="9"/>
  <c r="J4176" i="9"/>
  <c r="K4176" i="9"/>
  <c r="L4176" i="9"/>
  <c r="M4176" i="9"/>
  <c r="H4177" i="9"/>
  <c r="I4177" i="9"/>
  <c r="J4177" i="9"/>
  <c r="K4177" i="9"/>
  <c r="L4177" i="9"/>
  <c r="M4177" i="9"/>
  <c r="H4178" i="9"/>
  <c r="I4178" i="9"/>
  <c r="J4178" i="9"/>
  <c r="K4178" i="9"/>
  <c r="L4178" i="9"/>
  <c r="M4178" i="9"/>
  <c r="H4179" i="9"/>
  <c r="I4179" i="9"/>
  <c r="J4179" i="9"/>
  <c r="K4179" i="9"/>
  <c r="L4179" i="9"/>
  <c r="M4179" i="9"/>
  <c r="H4180" i="9"/>
  <c r="I4180" i="9"/>
  <c r="J4180" i="9"/>
  <c r="K4180" i="9"/>
  <c r="L4180" i="9"/>
  <c r="M4180" i="9"/>
  <c r="H4181" i="9"/>
  <c r="I4181" i="9"/>
  <c r="J4181" i="9"/>
  <c r="K4181" i="9"/>
  <c r="L4181" i="9"/>
  <c r="M4181" i="9"/>
  <c r="H4182" i="9"/>
  <c r="I4182" i="9"/>
  <c r="J4182" i="9"/>
  <c r="K4182" i="9"/>
  <c r="L4182" i="9"/>
  <c r="M4182" i="9"/>
  <c r="H4183" i="9"/>
  <c r="I4183" i="9"/>
  <c r="J4183" i="9"/>
  <c r="K4183" i="9"/>
  <c r="L4183" i="9"/>
  <c r="M4183" i="9"/>
  <c r="H4184" i="9"/>
  <c r="I4184" i="9"/>
  <c r="J4184" i="9"/>
  <c r="K4184" i="9"/>
  <c r="L4184" i="9"/>
  <c r="M4184" i="9"/>
  <c r="H4185" i="9"/>
  <c r="I4185" i="9"/>
  <c r="J4185" i="9"/>
  <c r="K4185" i="9"/>
  <c r="L4185" i="9"/>
  <c r="M4185" i="9"/>
  <c r="H4186" i="9"/>
  <c r="I4186" i="9"/>
  <c r="J4186" i="9"/>
  <c r="K4186" i="9"/>
  <c r="L4186" i="9"/>
  <c r="M4186" i="9"/>
  <c r="H4187" i="9"/>
  <c r="I4187" i="9"/>
  <c r="J4187" i="9"/>
  <c r="K4187" i="9"/>
  <c r="L4187" i="9"/>
  <c r="M4187" i="9"/>
  <c r="H4188" i="9"/>
  <c r="I4188" i="9"/>
  <c r="J4188" i="9"/>
  <c r="K4188" i="9"/>
  <c r="L4188" i="9"/>
  <c r="M4188" i="9"/>
  <c r="H4189" i="9"/>
  <c r="I4189" i="9"/>
  <c r="J4189" i="9"/>
  <c r="K4189" i="9"/>
  <c r="L4189" i="9"/>
  <c r="M4189" i="9"/>
  <c r="H4190" i="9"/>
  <c r="I4190" i="9"/>
  <c r="J4190" i="9"/>
  <c r="K4190" i="9"/>
  <c r="L4190" i="9"/>
  <c r="M4190" i="9"/>
  <c r="H4191" i="9"/>
  <c r="I4191" i="9"/>
  <c r="J4191" i="9"/>
  <c r="K4191" i="9"/>
  <c r="L4191" i="9"/>
  <c r="M4191" i="9"/>
  <c r="H4192" i="9"/>
  <c r="I4192" i="9"/>
  <c r="J4192" i="9"/>
  <c r="K4192" i="9"/>
  <c r="L4192" i="9"/>
  <c r="M4192" i="9"/>
  <c r="H4193" i="9"/>
  <c r="I4193" i="9"/>
  <c r="J4193" i="9"/>
  <c r="K4193" i="9"/>
  <c r="L4193" i="9"/>
  <c r="M4193" i="9"/>
  <c r="H4194" i="9"/>
  <c r="I4194" i="9"/>
  <c r="J4194" i="9"/>
  <c r="K4194" i="9"/>
  <c r="L4194" i="9"/>
  <c r="M4194" i="9"/>
  <c r="H4195" i="9"/>
  <c r="I4195" i="9"/>
  <c r="J4195" i="9"/>
  <c r="K4195" i="9"/>
  <c r="L4195" i="9"/>
  <c r="M4195" i="9"/>
  <c r="H4196" i="9"/>
  <c r="I4196" i="9"/>
  <c r="J4196" i="9"/>
  <c r="K4196" i="9"/>
  <c r="L4196" i="9"/>
  <c r="M4196" i="9"/>
  <c r="H4197" i="9"/>
  <c r="I4197" i="9"/>
  <c r="J4197" i="9"/>
  <c r="K4197" i="9"/>
  <c r="L4197" i="9"/>
  <c r="M4197" i="9"/>
  <c r="H4198" i="9"/>
  <c r="I4198" i="9"/>
  <c r="J4198" i="9"/>
  <c r="K4198" i="9"/>
  <c r="L4198" i="9"/>
  <c r="M4198" i="9"/>
  <c r="H4199" i="9"/>
  <c r="I4199" i="9"/>
  <c r="J4199" i="9"/>
  <c r="K4199" i="9"/>
  <c r="L4199" i="9"/>
  <c r="M4199" i="9"/>
  <c r="H4200" i="9"/>
  <c r="I4200" i="9"/>
  <c r="J4200" i="9"/>
  <c r="K4200" i="9"/>
  <c r="L4200" i="9"/>
  <c r="M4200" i="9"/>
  <c r="H4201" i="9"/>
  <c r="I4201" i="9"/>
  <c r="J4201" i="9"/>
  <c r="K4201" i="9"/>
  <c r="L4201" i="9"/>
  <c r="M4201" i="9"/>
  <c r="H4202" i="9"/>
  <c r="I4202" i="9"/>
  <c r="J4202" i="9"/>
  <c r="K4202" i="9"/>
  <c r="L4202" i="9"/>
  <c r="M4202" i="9"/>
  <c r="H4203" i="9"/>
  <c r="I4203" i="9"/>
  <c r="J4203" i="9"/>
  <c r="K4203" i="9"/>
  <c r="L4203" i="9"/>
  <c r="M4203" i="9"/>
  <c r="H4204" i="9"/>
  <c r="I4204" i="9"/>
  <c r="J4204" i="9"/>
  <c r="K4204" i="9"/>
  <c r="L4204" i="9"/>
  <c r="M4204" i="9"/>
  <c r="H4205" i="9"/>
  <c r="I4205" i="9"/>
  <c r="J4205" i="9"/>
  <c r="K4205" i="9"/>
  <c r="L4205" i="9"/>
  <c r="M4205" i="9"/>
  <c r="H4206" i="9"/>
  <c r="I4206" i="9"/>
  <c r="J4206" i="9"/>
  <c r="K4206" i="9"/>
  <c r="L4206" i="9"/>
  <c r="M4206" i="9"/>
  <c r="H4207" i="9"/>
  <c r="I4207" i="9"/>
  <c r="J4207" i="9"/>
  <c r="K4207" i="9"/>
  <c r="L4207" i="9"/>
  <c r="M4207" i="9"/>
  <c r="H4208" i="9"/>
  <c r="I4208" i="9"/>
  <c r="J4208" i="9"/>
  <c r="K4208" i="9"/>
  <c r="L4208" i="9"/>
  <c r="M4208" i="9"/>
  <c r="H4209" i="9"/>
  <c r="I4209" i="9"/>
  <c r="J4209" i="9"/>
  <c r="K4209" i="9"/>
  <c r="L4209" i="9"/>
  <c r="M4209" i="9"/>
  <c r="H4210" i="9"/>
  <c r="I4210" i="9"/>
  <c r="J4210" i="9"/>
  <c r="K4210" i="9"/>
  <c r="L4210" i="9"/>
  <c r="M4210" i="9"/>
  <c r="H4211" i="9"/>
  <c r="I4211" i="9"/>
  <c r="J4211" i="9"/>
  <c r="K4211" i="9"/>
  <c r="L4211" i="9"/>
  <c r="M4211" i="9"/>
  <c r="H4212" i="9"/>
  <c r="I4212" i="9"/>
  <c r="J4212" i="9"/>
  <c r="K4212" i="9"/>
  <c r="L4212" i="9"/>
  <c r="M4212" i="9"/>
  <c r="H4213" i="9"/>
  <c r="I4213" i="9"/>
  <c r="J4213" i="9"/>
  <c r="K4213" i="9"/>
  <c r="L4213" i="9"/>
  <c r="M4213" i="9"/>
  <c r="H4214" i="9"/>
  <c r="I4214" i="9"/>
  <c r="J4214" i="9"/>
  <c r="K4214" i="9"/>
  <c r="L4214" i="9"/>
  <c r="M4214" i="9"/>
  <c r="H4215" i="9"/>
  <c r="I4215" i="9"/>
  <c r="J4215" i="9"/>
  <c r="K4215" i="9"/>
  <c r="L4215" i="9"/>
  <c r="M4215" i="9"/>
  <c r="H4216" i="9"/>
  <c r="I4216" i="9"/>
  <c r="J4216" i="9"/>
  <c r="K4216" i="9"/>
  <c r="L4216" i="9"/>
  <c r="M4216" i="9"/>
  <c r="H4217" i="9"/>
  <c r="I4217" i="9"/>
  <c r="J4217" i="9"/>
  <c r="K4217" i="9"/>
  <c r="L4217" i="9"/>
  <c r="M4217" i="9"/>
  <c r="H4218" i="9"/>
  <c r="I4218" i="9"/>
  <c r="J4218" i="9"/>
  <c r="K4218" i="9"/>
  <c r="L4218" i="9"/>
  <c r="M4218" i="9"/>
  <c r="H4219" i="9"/>
  <c r="I4219" i="9"/>
  <c r="J4219" i="9"/>
  <c r="K4219" i="9"/>
  <c r="L4219" i="9"/>
  <c r="M4219" i="9"/>
  <c r="H4220" i="9"/>
  <c r="I4220" i="9"/>
  <c r="J4220" i="9"/>
  <c r="K4220" i="9"/>
  <c r="L4220" i="9"/>
  <c r="M4220" i="9"/>
  <c r="H4221" i="9"/>
  <c r="I4221" i="9"/>
  <c r="J4221" i="9"/>
  <c r="K4221" i="9"/>
  <c r="L4221" i="9"/>
  <c r="M4221" i="9"/>
  <c r="H4222" i="9"/>
  <c r="I4222" i="9"/>
  <c r="J4222" i="9"/>
  <c r="K4222" i="9"/>
  <c r="L4222" i="9"/>
  <c r="M4222" i="9"/>
  <c r="H4223" i="9"/>
  <c r="I4223" i="9"/>
  <c r="J4223" i="9"/>
  <c r="K4223" i="9"/>
  <c r="L4223" i="9"/>
  <c r="M4223" i="9"/>
  <c r="H4224" i="9"/>
  <c r="I4224" i="9"/>
  <c r="J4224" i="9"/>
  <c r="K4224" i="9"/>
  <c r="L4224" i="9"/>
  <c r="M4224" i="9"/>
  <c r="H4225" i="9"/>
  <c r="I4225" i="9"/>
  <c r="J4225" i="9"/>
  <c r="K4225" i="9"/>
  <c r="L4225" i="9"/>
  <c r="M4225" i="9"/>
  <c r="H4226" i="9"/>
  <c r="I4226" i="9"/>
  <c r="J4226" i="9"/>
  <c r="K4226" i="9"/>
  <c r="L4226" i="9"/>
  <c r="M4226" i="9"/>
  <c r="H4227" i="9"/>
  <c r="I4227" i="9"/>
  <c r="J4227" i="9"/>
  <c r="K4227" i="9"/>
  <c r="L4227" i="9"/>
  <c r="M4227" i="9"/>
  <c r="H4228" i="9"/>
  <c r="I4228" i="9"/>
  <c r="J4228" i="9"/>
  <c r="K4228" i="9"/>
  <c r="L4228" i="9"/>
  <c r="M4228" i="9"/>
  <c r="H4229" i="9"/>
  <c r="I4229" i="9"/>
  <c r="J4229" i="9"/>
  <c r="K4229" i="9"/>
  <c r="L4229" i="9"/>
  <c r="M4229" i="9"/>
  <c r="H4230" i="9"/>
  <c r="I4230" i="9"/>
  <c r="J4230" i="9"/>
  <c r="K4230" i="9"/>
  <c r="L4230" i="9"/>
  <c r="M4230" i="9"/>
  <c r="H4231" i="9"/>
  <c r="I4231" i="9"/>
  <c r="J4231" i="9"/>
  <c r="K4231" i="9"/>
  <c r="L4231" i="9"/>
  <c r="M4231" i="9"/>
  <c r="H4232" i="9"/>
  <c r="I4232" i="9"/>
  <c r="J4232" i="9"/>
  <c r="K4232" i="9"/>
  <c r="L4232" i="9"/>
  <c r="M4232" i="9"/>
  <c r="H4233" i="9"/>
  <c r="I4233" i="9"/>
  <c r="J4233" i="9"/>
  <c r="K4233" i="9"/>
  <c r="L4233" i="9"/>
  <c r="M4233" i="9"/>
  <c r="H4234" i="9"/>
  <c r="I4234" i="9"/>
  <c r="J4234" i="9"/>
  <c r="K4234" i="9"/>
  <c r="L4234" i="9"/>
  <c r="M4234" i="9"/>
  <c r="H4235" i="9"/>
  <c r="I4235" i="9"/>
  <c r="J4235" i="9"/>
  <c r="K4235" i="9"/>
  <c r="L4235" i="9"/>
  <c r="M4235" i="9"/>
  <c r="H4236" i="9"/>
  <c r="I4236" i="9"/>
  <c r="J4236" i="9"/>
  <c r="K4236" i="9"/>
  <c r="L4236" i="9"/>
  <c r="M4236" i="9"/>
  <c r="H4237" i="9"/>
  <c r="I4237" i="9"/>
  <c r="J4237" i="9"/>
  <c r="K4237" i="9"/>
  <c r="L4237" i="9"/>
  <c r="M4237" i="9"/>
  <c r="H4238" i="9"/>
  <c r="I4238" i="9"/>
  <c r="J4238" i="9"/>
  <c r="K4238" i="9"/>
  <c r="L4238" i="9"/>
  <c r="M4238" i="9"/>
  <c r="H4239" i="9"/>
  <c r="I4239" i="9"/>
  <c r="J4239" i="9"/>
  <c r="K4239" i="9"/>
  <c r="L4239" i="9"/>
  <c r="M4239" i="9"/>
  <c r="H4240" i="9"/>
  <c r="I4240" i="9"/>
  <c r="J4240" i="9"/>
  <c r="K4240" i="9"/>
  <c r="L4240" i="9"/>
  <c r="M4240" i="9"/>
  <c r="H4241" i="9"/>
  <c r="I4241" i="9"/>
  <c r="J4241" i="9"/>
  <c r="K4241" i="9"/>
  <c r="L4241" i="9"/>
  <c r="M4241" i="9"/>
  <c r="H4242" i="9"/>
  <c r="I4242" i="9"/>
  <c r="J4242" i="9"/>
  <c r="K4242" i="9"/>
  <c r="L4242" i="9"/>
  <c r="M4242" i="9"/>
  <c r="H4243" i="9"/>
  <c r="I4243" i="9"/>
  <c r="J4243" i="9"/>
  <c r="K4243" i="9"/>
  <c r="L4243" i="9"/>
  <c r="M4243" i="9"/>
  <c r="H4244" i="9"/>
  <c r="I4244" i="9"/>
  <c r="J4244" i="9"/>
  <c r="K4244" i="9"/>
  <c r="L4244" i="9"/>
  <c r="M4244" i="9"/>
  <c r="H4245" i="9"/>
  <c r="I4245" i="9"/>
  <c r="J4245" i="9"/>
  <c r="K4245" i="9"/>
  <c r="L4245" i="9"/>
  <c r="M4245" i="9"/>
  <c r="H4246" i="9"/>
  <c r="I4246" i="9"/>
  <c r="J4246" i="9"/>
  <c r="K4246" i="9"/>
  <c r="L4246" i="9"/>
  <c r="M4246" i="9"/>
  <c r="H4247" i="9"/>
  <c r="I4247" i="9"/>
  <c r="J4247" i="9"/>
  <c r="K4247" i="9"/>
  <c r="L4247" i="9"/>
  <c r="M4247" i="9"/>
  <c r="H4248" i="9"/>
  <c r="I4248" i="9"/>
  <c r="J4248" i="9"/>
  <c r="K4248" i="9"/>
  <c r="L4248" i="9"/>
  <c r="M4248" i="9"/>
  <c r="H4249" i="9"/>
  <c r="I4249" i="9"/>
  <c r="J4249" i="9"/>
  <c r="K4249" i="9"/>
  <c r="L4249" i="9"/>
  <c r="M4249" i="9"/>
  <c r="H4250" i="9"/>
  <c r="I4250" i="9"/>
  <c r="J4250" i="9"/>
  <c r="K4250" i="9"/>
  <c r="L4250" i="9"/>
  <c r="M4250" i="9"/>
  <c r="H4251" i="9"/>
  <c r="I4251" i="9"/>
  <c r="J4251" i="9"/>
  <c r="K4251" i="9"/>
  <c r="L4251" i="9"/>
  <c r="M4251" i="9"/>
  <c r="H4252" i="9"/>
  <c r="I4252" i="9"/>
  <c r="J4252" i="9"/>
  <c r="K4252" i="9"/>
  <c r="L4252" i="9"/>
  <c r="M4252" i="9"/>
  <c r="H4253" i="9"/>
  <c r="I4253" i="9"/>
  <c r="J4253" i="9"/>
  <c r="K4253" i="9"/>
  <c r="L4253" i="9"/>
  <c r="M4253" i="9"/>
  <c r="H4254" i="9"/>
  <c r="I4254" i="9"/>
  <c r="J4254" i="9"/>
  <c r="K4254" i="9"/>
  <c r="L4254" i="9"/>
  <c r="M4254" i="9"/>
  <c r="H4255" i="9"/>
  <c r="I4255" i="9"/>
  <c r="J4255" i="9"/>
  <c r="K4255" i="9"/>
  <c r="L4255" i="9"/>
  <c r="M4255" i="9"/>
  <c r="H4256" i="9"/>
  <c r="I4256" i="9"/>
  <c r="J4256" i="9"/>
  <c r="K4256" i="9"/>
  <c r="L4256" i="9"/>
  <c r="M4256" i="9"/>
  <c r="H4257" i="9"/>
  <c r="I4257" i="9"/>
  <c r="J4257" i="9"/>
  <c r="K4257" i="9"/>
  <c r="L4257" i="9"/>
  <c r="M4257" i="9"/>
  <c r="H4258" i="9"/>
  <c r="I4258" i="9"/>
  <c r="J4258" i="9"/>
  <c r="K4258" i="9"/>
  <c r="L4258" i="9"/>
  <c r="M4258" i="9"/>
  <c r="H4259" i="9"/>
  <c r="I4259" i="9"/>
  <c r="J4259" i="9"/>
  <c r="K4259" i="9"/>
  <c r="L4259" i="9"/>
  <c r="M4259" i="9"/>
  <c r="H4260" i="9"/>
  <c r="I4260" i="9"/>
  <c r="J4260" i="9"/>
  <c r="K4260" i="9"/>
  <c r="L4260" i="9"/>
  <c r="M4260" i="9"/>
  <c r="H4261" i="9"/>
  <c r="I4261" i="9"/>
  <c r="J4261" i="9"/>
  <c r="K4261" i="9"/>
  <c r="L4261" i="9"/>
  <c r="M4261" i="9"/>
  <c r="H4262" i="9"/>
  <c r="I4262" i="9"/>
  <c r="J4262" i="9"/>
  <c r="K4262" i="9"/>
  <c r="L4262" i="9"/>
  <c r="M4262" i="9"/>
  <c r="H4263" i="9"/>
  <c r="I4263" i="9"/>
  <c r="J4263" i="9"/>
  <c r="K4263" i="9"/>
  <c r="L4263" i="9"/>
  <c r="M4263" i="9"/>
  <c r="H4264" i="9"/>
  <c r="I4264" i="9"/>
  <c r="J4264" i="9"/>
  <c r="K4264" i="9"/>
  <c r="L4264" i="9"/>
  <c r="M4264" i="9"/>
  <c r="H4265" i="9"/>
  <c r="I4265" i="9"/>
  <c r="J4265" i="9"/>
  <c r="K4265" i="9"/>
  <c r="L4265" i="9"/>
  <c r="M4265" i="9"/>
  <c r="H4266" i="9"/>
  <c r="I4266" i="9"/>
  <c r="J4266" i="9"/>
  <c r="K4266" i="9"/>
  <c r="L4266" i="9"/>
  <c r="M4266" i="9"/>
  <c r="H4267" i="9"/>
  <c r="I4267" i="9"/>
  <c r="J4267" i="9"/>
  <c r="K4267" i="9"/>
  <c r="L4267" i="9"/>
  <c r="M4267" i="9"/>
  <c r="H4268" i="9"/>
  <c r="I4268" i="9"/>
  <c r="J4268" i="9"/>
  <c r="K4268" i="9"/>
  <c r="L4268" i="9"/>
  <c r="M4268" i="9"/>
  <c r="H4269" i="9"/>
  <c r="I4269" i="9"/>
  <c r="J4269" i="9"/>
  <c r="K4269" i="9"/>
  <c r="L4269" i="9"/>
  <c r="M4269" i="9"/>
  <c r="H4270" i="9"/>
  <c r="I4270" i="9"/>
  <c r="J4270" i="9"/>
  <c r="K4270" i="9"/>
  <c r="L4270" i="9"/>
  <c r="M4270" i="9"/>
  <c r="H4271" i="9"/>
  <c r="I4271" i="9"/>
  <c r="J4271" i="9"/>
  <c r="K4271" i="9"/>
  <c r="L4271" i="9"/>
  <c r="M4271" i="9"/>
  <c r="H4272" i="9"/>
  <c r="I4272" i="9"/>
  <c r="J4272" i="9"/>
  <c r="K4272" i="9"/>
  <c r="L4272" i="9"/>
  <c r="M4272" i="9"/>
  <c r="H4273" i="9"/>
  <c r="I4273" i="9"/>
  <c r="J4273" i="9"/>
  <c r="K4273" i="9"/>
  <c r="L4273" i="9"/>
  <c r="M4273" i="9"/>
  <c r="H4274" i="9"/>
  <c r="I4274" i="9"/>
  <c r="J4274" i="9"/>
  <c r="K4274" i="9"/>
  <c r="L4274" i="9"/>
  <c r="M4274" i="9"/>
  <c r="H4275" i="9"/>
  <c r="I4275" i="9"/>
  <c r="J4275" i="9"/>
  <c r="K4275" i="9"/>
  <c r="L4275" i="9"/>
  <c r="M4275" i="9"/>
  <c r="H4276" i="9"/>
  <c r="I4276" i="9"/>
  <c r="J4276" i="9"/>
  <c r="K4276" i="9"/>
  <c r="L4276" i="9"/>
  <c r="M4276" i="9"/>
  <c r="H4277" i="9"/>
  <c r="I4277" i="9"/>
  <c r="J4277" i="9"/>
  <c r="K4277" i="9"/>
  <c r="L4277" i="9"/>
  <c r="M4277" i="9"/>
  <c r="H4278" i="9"/>
  <c r="I4278" i="9"/>
  <c r="J4278" i="9"/>
  <c r="K4278" i="9"/>
  <c r="L4278" i="9"/>
  <c r="M4278" i="9"/>
  <c r="H4279" i="9"/>
  <c r="I4279" i="9"/>
  <c r="J4279" i="9"/>
  <c r="K4279" i="9"/>
  <c r="L4279" i="9"/>
  <c r="M4279" i="9"/>
  <c r="H4280" i="9"/>
  <c r="I4280" i="9"/>
  <c r="J4280" i="9"/>
  <c r="K4280" i="9"/>
  <c r="L4280" i="9"/>
  <c r="M4280" i="9"/>
  <c r="H4281" i="9"/>
  <c r="I4281" i="9"/>
  <c r="J4281" i="9"/>
  <c r="K4281" i="9"/>
  <c r="L4281" i="9"/>
  <c r="M4281" i="9"/>
  <c r="H4282" i="9"/>
  <c r="I4282" i="9"/>
  <c r="J4282" i="9"/>
  <c r="K4282" i="9"/>
  <c r="L4282" i="9"/>
  <c r="M4282" i="9"/>
  <c r="H4283" i="9"/>
  <c r="I4283" i="9"/>
  <c r="J4283" i="9"/>
  <c r="K4283" i="9"/>
  <c r="L4283" i="9"/>
  <c r="M4283" i="9"/>
  <c r="H4284" i="9"/>
  <c r="I4284" i="9"/>
  <c r="J4284" i="9"/>
  <c r="K4284" i="9"/>
  <c r="L4284" i="9"/>
  <c r="M4284" i="9"/>
  <c r="H4285" i="9"/>
  <c r="I4285" i="9"/>
  <c r="J4285" i="9"/>
  <c r="K4285" i="9"/>
  <c r="L4285" i="9"/>
  <c r="M4285" i="9"/>
  <c r="H4286" i="9"/>
  <c r="I4286" i="9"/>
  <c r="J4286" i="9"/>
  <c r="K4286" i="9"/>
  <c r="L4286" i="9"/>
  <c r="M4286" i="9"/>
  <c r="H4287" i="9"/>
  <c r="I4287" i="9"/>
  <c r="J4287" i="9"/>
  <c r="K4287" i="9"/>
  <c r="L4287" i="9"/>
  <c r="M4287" i="9"/>
  <c r="H4288" i="9"/>
  <c r="I4288" i="9"/>
  <c r="J4288" i="9"/>
  <c r="K4288" i="9"/>
  <c r="L4288" i="9"/>
  <c r="M4288" i="9"/>
  <c r="H4289" i="9"/>
  <c r="I4289" i="9"/>
  <c r="J4289" i="9"/>
  <c r="K4289" i="9"/>
  <c r="L4289" i="9"/>
  <c r="M4289" i="9"/>
  <c r="H4290" i="9"/>
  <c r="I4290" i="9"/>
  <c r="J4290" i="9"/>
  <c r="K4290" i="9"/>
  <c r="L4290" i="9"/>
  <c r="M4290" i="9"/>
  <c r="H4291" i="9"/>
  <c r="I4291" i="9"/>
  <c r="J4291" i="9"/>
  <c r="K4291" i="9"/>
  <c r="L4291" i="9"/>
  <c r="M4291" i="9"/>
  <c r="H4292" i="9"/>
  <c r="I4292" i="9"/>
  <c r="J4292" i="9"/>
  <c r="K4292" i="9"/>
  <c r="L4292" i="9"/>
  <c r="M4292" i="9"/>
  <c r="H4293" i="9"/>
  <c r="I4293" i="9"/>
  <c r="J4293" i="9"/>
  <c r="K4293" i="9"/>
  <c r="L4293" i="9"/>
  <c r="M4293" i="9"/>
  <c r="H4294" i="9"/>
  <c r="I4294" i="9"/>
  <c r="J4294" i="9"/>
  <c r="K4294" i="9"/>
  <c r="L4294" i="9"/>
  <c r="M4294" i="9"/>
  <c r="H4295" i="9"/>
  <c r="I4295" i="9"/>
  <c r="J4295" i="9"/>
  <c r="K4295" i="9"/>
  <c r="L4295" i="9"/>
  <c r="M4295" i="9"/>
  <c r="H4296" i="9"/>
  <c r="I4296" i="9"/>
  <c r="J4296" i="9"/>
  <c r="K4296" i="9"/>
  <c r="L4296" i="9"/>
  <c r="M4296" i="9"/>
  <c r="H4297" i="9"/>
  <c r="I4297" i="9"/>
  <c r="J4297" i="9"/>
  <c r="K4297" i="9"/>
  <c r="L4297" i="9"/>
  <c r="M4297" i="9"/>
  <c r="H4298" i="9"/>
  <c r="I4298" i="9"/>
  <c r="J4298" i="9"/>
  <c r="K4298" i="9"/>
  <c r="L4298" i="9"/>
  <c r="M4298" i="9"/>
  <c r="H4299" i="9"/>
  <c r="I4299" i="9"/>
  <c r="J4299" i="9"/>
  <c r="K4299" i="9"/>
  <c r="L4299" i="9"/>
  <c r="M4299" i="9"/>
  <c r="H4300" i="9"/>
  <c r="I4300" i="9"/>
  <c r="J4300" i="9"/>
  <c r="K4300" i="9"/>
  <c r="L4300" i="9"/>
  <c r="M4300" i="9"/>
  <c r="H4301" i="9"/>
  <c r="I4301" i="9"/>
  <c r="J4301" i="9"/>
  <c r="K4301" i="9"/>
  <c r="L4301" i="9"/>
  <c r="M4301" i="9"/>
  <c r="H4302" i="9"/>
  <c r="I4302" i="9"/>
  <c r="J4302" i="9"/>
  <c r="K4302" i="9"/>
  <c r="L4302" i="9"/>
  <c r="M4302" i="9"/>
  <c r="H4303" i="9"/>
  <c r="I4303" i="9"/>
  <c r="J4303" i="9"/>
  <c r="K4303" i="9"/>
  <c r="L4303" i="9"/>
  <c r="M4303" i="9"/>
  <c r="H4304" i="9"/>
  <c r="I4304" i="9"/>
  <c r="J4304" i="9"/>
  <c r="K4304" i="9"/>
  <c r="L4304" i="9"/>
  <c r="M4304" i="9"/>
  <c r="H4305" i="9"/>
  <c r="I4305" i="9"/>
  <c r="J4305" i="9"/>
  <c r="K4305" i="9"/>
  <c r="L4305" i="9"/>
  <c r="M4305" i="9"/>
  <c r="H4306" i="9"/>
  <c r="I4306" i="9"/>
  <c r="J4306" i="9"/>
  <c r="K4306" i="9"/>
  <c r="L4306" i="9"/>
  <c r="M4306" i="9"/>
  <c r="H4307" i="9"/>
  <c r="I4307" i="9"/>
  <c r="J4307" i="9"/>
  <c r="K4307" i="9"/>
  <c r="L4307" i="9"/>
  <c r="M4307" i="9"/>
  <c r="H4308" i="9"/>
  <c r="I4308" i="9"/>
  <c r="J4308" i="9"/>
  <c r="K4308" i="9"/>
  <c r="L4308" i="9"/>
  <c r="M4308" i="9"/>
  <c r="H4309" i="9"/>
  <c r="I4309" i="9"/>
  <c r="J4309" i="9"/>
  <c r="K4309" i="9"/>
  <c r="L4309" i="9"/>
  <c r="M4309" i="9"/>
  <c r="H4310" i="9"/>
  <c r="I4310" i="9"/>
  <c r="J4310" i="9"/>
  <c r="K4310" i="9"/>
  <c r="L4310" i="9"/>
  <c r="M4310" i="9"/>
  <c r="H4311" i="9"/>
  <c r="I4311" i="9"/>
  <c r="J4311" i="9"/>
  <c r="K4311" i="9"/>
  <c r="L4311" i="9"/>
  <c r="M4311" i="9"/>
  <c r="H4312" i="9"/>
  <c r="I4312" i="9"/>
  <c r="J4312" i="9"/>
  <c r="K4312" i="9"/>
  <c r="L4312" i="9"/>
  <c r="M4312" i="9"/>
  <c r="H4313" i="9"/>
  <c r="I4313" i="9"/>
  <c r="J4313" i="9"/>
  <c r="K4313" i="9"/>
  <c r="L4313" i="9"/>
  <c r="M4313" i="9"/>
  <c r="H4314" i="9"/>
  <c r="I4314" i="9"/>
  <c r="J4314" i="9"/>
  <c r="K4314" i="9"/>
  <c r="L4314" i="9"/>
  <c r="M4314" i="9"/>
  <c r="H4315" i="9"/>
  <c r="I4315" i="9"/>
  <c r="J4315" i="9"/>
  <c r="K4315" i="9"/>
  <c r="L4315" i="9"/>
  <c r="M4315" i="9"/>
  <c r="H4316" i="9"/>
  <c r="I4316" i="9"/>
  <c r="J4316" i="9"/>
  <c r="K4316" i="9"/>
  <c r="L4316" i="9"/>
  <c r="M4316" i="9"/>
  <c r="H4317" i="9"/>
  <c r="I4317" i="9"/>
  <c r="J4317" i="9"/>
  <c r="K4317" i="9"/>
  <c r="L4317" i="9"/>
  <c r="M4317" i="9"/>
  <c r="H4318" i="9"/>
  <c r="I4318" i="9"/>
  <c r="J4318" i="9"/>
  <c r="K4318" i="9"/>
  <c r="L4318" i="9"/>
  <c r="M4318" i="9"/>
  <c r="H4319" i="9"/>
  <c r="I4319" i="9"/>
  <c r="J4319" i="9"/>
  <c r="K4319" i="9"/>
  <c r="L4319" i="9"/>
  <c r="M4319" i="9"/>
  <c r="H4320" i="9"/>
  <c r="I4320" i="9"/>
  <c r="J4320" i="9"/>
  <c r="K4320" i="9"/>
  <c r="L4320" i="9"/>
  <c r="M4320" i="9"/>
  <c r="H4321" i="9"/>
  <c r="I4321" i="9"/>
  <c r="J4321" i="9"/>
  <c r="K4321" i="9"/>
  <c r="L4321" i="9"/>
  <c r="M4321" i="9"/>
  <c r="H4322" i="9"/>
  <c r="I4322" i="9"/>
  <c r="J4322" i="9"/>
  <c r="K4322" i="9"/>
  <c r="L4322" i="9"/>
  <c r="M4322" i="9"/>
  <c r="H4323" i="9"/>
  <c r="I4323" i="9"/>
  <c r="J4323" i="9"/>
  <c r="K4323" i="9"/>
  <c r="L4323" i="9"/>
  <c r="M4323" i="9"/>
  <c r="H4324" i="9"/>
  <c r="I4324" i="9"/>
  <c r="J4324" i="9"/>
  <c r="K4324" i="9"/>
  <c r="L4324" i="9"/>
  <c r="M4324" i="9"/>
  <c r="H4325" i="9"/>
  <c r="I4325" i="9"/>
  <c r="J4325" i="9"/>
  <c r="K4325" i="9"/>
  <c r="L4325" i="9"/>
  <c r="M4325" i="9"/>
  <c r="H4326" i="9"/>
  <c r="I4326" i="9"/>
  <c r="J4326" i="9"/>
  <c r="K4326" i="9"/>
  <c r="L4326" i="9"/>
  <c r="M4326" i="9"/>
  <c r="H4327" i="9"/>
  <c r="I4327" i="9"/>
  <c r="J4327" i="9"/>
  <c r="K4327" i="9"/>
  <c r="L4327" i="9"/>
  <c r="M4327" i="9"/>
  <c r="H4328" i="9"/>
  <c r="I4328" i="9"/>
  <c r="J4328" i="9"/>
  <c r="K4328" i="9"/>
  <c r="L4328" i="9"/>
  <c r="M4328" i="9"/>
  <c r="H4329" i="9"/>
  <c r="I4329" i="9"/>
  <c r="J4329" i="9"/>
  <c r="K4329" i="9"/>
  <c r="L4329" i="9"/>
  <c r="M4329" i="9"/>
  <c r="H4330" i="9"/>
  <c r="I4330" i="9"/>
  <c r="J4330" i="9"/>
  <c r="K4330" i="9"/>
  <c r="L4330" i="9"/>
  <c r="M4330" i="9"/>
  <c r="H4331" i="9"/>
  <c r="I4331" i="9"/>
  <c r="J4331" i="9"/>
  <c r="K4331" i="9"/>
  <c r="L4331" i="9"/>
  <c r="M4331" i="9"/>
  <c r="H4332" i="9"/>
  <c r="I4332" i="9"/>
  <c r="J4332" i="9"/>
  <c r="K4332" i="9"/>
  <c r="L4332" i="9"/>
  <c r="M4332" i="9"/>
  <c r="H4333" i="9"/>
  <c r="I4333" i="9"/>
  <c r="J4333" i="9"/>
  <c r="K4333" i="9"/>
  <c r="L4333" i="9"/>
  <c r="M4333" i="9"/>
  <c r="H4334" i="9"/>
  <c r="I4334" i="9"/>
  <c r="J4334" i="9"/>
  <c r="K4334" i="9"/>
  <c r="L4334" i="9"/>
  <c r="M4334" i="9"/>
  <c r="H4335" i="9"/>
  <c r="I4335" i="9"/>
  <c r="J4335" i="9"/>
  <c r="K4335" i="9"/>
  <c r="L4335" i="9"/>
  <c r="M4335" i="9"/>
  <c r="H4336" i="9"/>
  <c r="I4336" i="9"/>
  <c r="J4336" i="9"/>
  <c r="K4336" i="9"/>
  <c r="L4336" i="9"/>
  <c r="M4336" i="9"/>
  <c r="H4337" i="9"/>
  <c r="I4337" i="9"/>
  <c r="J4337" i="9"/>
  <c r="K4337" i="9"/>
  <c r="L4337" i="9"/>
  <c r="M4337" i="9"/>
  <c r="H4338" i="9"/>
  <c r="I4338" i="9"/>
  <c r="J4338" i="9"/>
  <c r="K4338" i="9"/>
  <c r="L4338" i="9"/>
  <c r="M4338" i="9"/>
  <c r="H4339" i="9"/>
  <c r="I4339" i="9"/>
  <c r="J4339" i="9"/>
  <c r="K4339" i="9"/>
  <c r="L4339" i="9"/>
  <c r="M4339" i="9"/>
  <c r="H4340" i="9"/>
  <c r="I4340" i="9"/>
  <c r="J4340" i="9"/>
  <c r="K4340" i="9"/>
  <c r="L4340" i="9"/>
  <c r="M4340" i="9"/>
  <c r="H4341" i="9"/>
  <c r="I4341" i="9"/>
  <c r="J4341" i="9"/>
  <c r="K4341" i="9"/>
  <c r="L4341" i="9"/>
  <c r="M4341" i="9"/>
  <c r="H4342" i="9"/>
  <c r="I4342" i="9"/>
  <c r="J4342" i="9"/>
  <c r="K4342" i="9"/>
  <c r="L4342" i="9"/>
  <c r="M4342" i="9"/>
  <c r="H4343" i="9"/>
  <c r="I4343" i="9"/>
  <c r="J4343" i="9"/>
  <c r="K4343" i="9"/>
  <c r="L4343" i="9"/>
  <c r="M4343" i="9"/>
  <c r="H4344" i="9"/>
  <c r="I4344" i="9"/>
  <c r="J4344" i="9"/>
  <c r="K4344" i="9"/>
  <c r="L4344" i="9"/>
  <c r="M4344" i="9"/>
  <c r="H4345" i="9"/>
  <c r="I4345" i="9"/>
  <c r="J4345" i="9"/>
  <c r="K4345" i="9"/>
  <c r="L4345" i="9"/>
  <c r="M4345" i="9"/>
  <c r="H4346" i="9"/>
  <c r="I4346" i="9"/>
  <c r="J4346" i="9"/>
  <c r="K4346" i="9"/>
  <c r="L4346" i="9"/>
  <c r="M4346" i="9"/>
  <c r="H4347" i="9"/>
  <c r="I4347" i="9"/>
  <c r="J4347" i="9"/>
  <c r="K4347" i="9"/>
  <c r="L4347" i="9"/>
  <c r="M4347" i="9"/>
  <c r="H4348" i="9"/>
  <c r="I4348" i="9"/>
  <c r="J4348" i="9"/>
  <c r="K4348" i="9"/>
  <c r="L4348" i="9"/>
  <c r="M4348" i="9"/>
  <c r="H4349" i="9"/>
  <c r="I4349" i="9"/>
  <c r="J4349" i="9"/>
  <c r="K4349" i="9"/>
  <c r="L4349" i="9"/>
  <c r="M4349" i="9"/>
  <c r="H4350" i="9"/>
  <c r="I4350" i="9"/>
  <c r="J4350" i="9"/>
  <c r="K4350" i="9"/>
  <c r="L4350" i="9"/>
  <c r="M4350" i="9"/>
  <c r="H4351" i="9"/>
  <c r="I4351" i="9"/>
  <c r="J4351" i="9"/>
  <c r="K4351" i="9"/>
  <c r="L4351" i="9"/>
  <c r="M4351" i="9"/>
  <c r="H4352" i="9"/>
  <c r="I4352" i="9"/>
  <c r="J4352" i="9"/>
  <c r="K4352" i="9"/>
  <c r="L4352" i="9"/>
  <c r="M4352" i="9"/>
  <c r="H4353" i="9"/>
  <c r="I4353" i="9"/>
  <c r="J4353" i="9"/>
  <c r="K4353" i="9"/>
  <c r="L4353" i="9"/>
  <c r="M4353" i="9"/>
  <c r="H4354" i="9"/>
  <c r="I4354" i="9"/>
  <c r="J4354" i="9"/>
  <c r="K4354" i="9"/>
  <c r="L4354" i="9"/>
  <c r="M4354" i="9"/>
  <c r="H4355" i="9"/>
  <c r="I4355" i="9"/>
  <c r="J4355" i="9"/>
  <c r="K4355" i="9"/>
  <c r="L4355" i="9"/>
  <c r="M4355" i="9"/>
  <c r="H4356" i="9"/>
  <c r="I4356" i="9"/>
  <c r="J4356" i="9"/>
  <c r="K4356" i="9"/>
  <c r="L4356" i="9"/>
  <c r="M4356" i="9"/>
  <c r="H4357" i="9"/>
  <c r="I4357" i="9"/>
  <c r="J4357" i="9"/>
  <c r="K4357" i="9"/>
  <c r="L4357" i="9"/>
  <c r="M4357" i="9"/>
  <c r="H4358" i="9"/>
  <c r="I4358" i="9"/>
  <c r="J4358" i="9"/>
  <c r="K4358" i="9"/>
  <c r="L4358" i="9"/>
  <c r="M4358" i="9"/>
  <c r="H4359" i="9"/>
  <c r="I4359" i="9"/>
  <c r="J4359" i="9"/>
  <c r="K4359" i="9"/>
  <c r="L4359" i="9"/>
  <c r="M4359" i="9"/>
  <c r="H4360" i="9"/>
  <c r="I4360" i="9"/>
  <c r="J4360" i="9"/>
  <c r="K4360" i="9"/>
  <c r="L4360" i="9"/>
  <c r="M4360" i="9"/>
  <c r="H4361" i="9"/>
  <c r="I4361" i="9"/>
  <c r="J4361" i="9"/>
  <c r="K4361" i="9"/>
  <c r="L4361" i="9"/>
  <c r="M4361" i="9"/>
  <c r="H4362" i="9"/>
  <c r="I4362" i="9"/>
  <c r="J4362" i="9"/>
  <c r="K4362" i="9"/>
  <c r="L4362" i="9"/>
  <c r="M4362" i="9"/>
  <c r="H4363" i="9"/>
  <c r="I4363" i="9"/>
  <c r="J4363" i="9"/>
  <c r="K4363" i="9"/>
  <c r="L4363" i="9"/>
  <c r="M4363" i="9"/>
  <c r="H4364" i="9"/>
  <c r="I4364" i="9"/>
  <c r="J4364" i="9"/>
  <c r="K4364" i="9"/>
  <c r="L4364" i="9"/>
  <c r="M4364" i="9"/>
  <c r="H4365" i="9"/>
  <c r="I4365" i="9"/>
  <c r="J4365" i="9"/>
  <c r="K4365" i="9"/>
  <c r="L4365" i="9"/>
  <c r="M4365" i="9"/>
  <c r="H4366" i="9"/>
  <c r="I4366" i="9"/>
  <c r="J4366" i="9"/>
  <c r="K4366" i="9"/>
  <c r="L4366" i="9"/>
  <c r="M4366" i="9"/>
  <c r="H4367" i="9"/>
  <c r="I4367" i="9"/>
  <c r="J4367" i="9"/>
  <c r="K4367" i="9"/>
  <c r="L4367" i="9"/>
  <c r="M4367" i="9"/>
  <c r="H4368" i="9"/>
  <c r="I4368" i="9"/>
  <c r="J4368" i="9"/>
  <c r="K4368" i="9"/>
  <c r="L4368" i="9"/>
  <c r="M4368" i="9"/>
  <c r="H4369" i="9"/>
  <c r="I4369" i="9"/>
  <c r="J4369" i="9"/>
  <c r="K4369" i="9"/>
  <c r="L4369" i="9"/>
  <c r="M4369" i="9"/>
  <c r="H4370" i="9"/>
  <c r="I4370" i="9"/>
  <c r="J4370" i="9"/>
  <c r="K4370" i="9"/>
  <c r="L4370" i="9"/>
  <c r="M4370" i="9"/>
  <c r="H4371" i="9"/>
  <c r="I4371" i="9"/>
  <c r="J4371" i="9"/>
  <c r="K4371" i="9"/>
  <c r="L4371" i="9"/>
  <c r="M4371" i="9"/>
  <c r="H4372" i="9"/>
  <c r="I4372" i="9"/>
  <c r="J4372" i="9"/>
  <c r="K4372" i="9"/>
  <c r="L4372" i="9"/>
  <c r="M4372" i="9"/>
  <c r="H4373" i="9"/>
  <c r="I4373" i="9"/>
  <c r="J4373" i="9"/>
  <c r="K4373" i="9"/>
  <c r="L4373" i="9"/>
  <c r="M4373" i="9"/>
  <c r="H4374" i="9"/>
  <c r="I4374" i="9"/>
  <c r="J4374" i="9"/>
  <c r="K4374" i="9"/>
  <c r="L4374" i="9"/>
  <c r="M4374" i="9"/>
  <c r="H4375" i="9"/>
  <c r="I4375" i="9"/>
  <c r="J4375" i="9"/>
  <c r="K4375" i="9"/>
  <c r="L4375" i="9"/>
  <c r="M4375" i="9"/>
  <c r="H4376" i="9"/>
  <c r="I4376" i="9"/>
  <c r="J4376" i="9"/>
  <c r="K4376" i="9"/>
  <c r="L4376" i="9"/>
  <c r="M4376" i="9"/>
  <c r="H4377" i="9"/>
  <c r="I4377" i="9"/>
  <c r="J4377" i="9"/>
  <c r="K4377" i="9"/>
  <c r="L4377" i="9"/>
  <c r="M4377" i="9"/>
  <c r="H4378" i="9"/>
  <c r="I4378" i="9"/>
  <c r="J4378" i="9"/>
  <c r="K4378" i="9"/>
  <c r="L4378" i="9"/>
  <c r="M4378" i="9"/>
  <c r="H4379" i="9"/>
  <c r="I4379" i="9"/>
  <c r="J4379" i="9"/>
  <c r="K4379" i="9"/>
  <c r="L4379" i="9"/>
  <c r="M4379" i="9"/>
  <c r="H4380" i="9"/>
  <c r="I4380" i="9"/>
  <c r="J4380" i="9"/>
  <c r="K4380" i="9"/>
  <c r="L4380" i="9"/>
  <c r="M4380" i="9"/>
  <c r="H4381" i="9"/>
  <c r="I4381" i="9"/>
  <c r="J4381" i="9"/>
  <c r="K4381" i="9"/>
  <c r="L4381" i="9"/>
  <c r="M4381" i="9"/>
  <c r="H4382" i="9"/>
  <c r="I4382" i="9"/>
  <c r="J4382" i="9"/>
  <c r="K4382" i="9"/>
  <c r="L4382" i="9"/>
  <c r="M4382" i="9"/>
  <c r="H4383" i="9"/>
  <c r="I4383" i="9"/>
  <c r="J4383" i="9"/>
  <c r="K4383" i="9"/>
  <c r="L4383" i="9"/>
  <c r="M4383" i="9"/>
  <c r="H4384" i="9"/>
  <c r="I4384" i="9"/>
  <c r="J4384" i="9"/>
  <c r="K4384" i="9"/>
  <c r="L4384" i="9"/>
  <c r="M4384" i="9"/>
  <c r="H4385" i="9"/>
  <c r="I4385" i="9"/>
  <c r="J4385" i="9"/>
  <c r="K4385" i="9"/>
  <c r="L4385" i="9"/>
  <c r="M4385" i="9"/>
  <c r="H4386" i="9"/>
  <c r="I4386" i="9"/>
  <c r="J4386" i="9"/>
  <c r="K4386" i="9"/>
  <c r="L4386" i="9"/>
  <c r="M4386" i="9"/>
  <c r="H4387" i="9"/>
  <c r="I4387" i="9"/>
  <c r="J4387" i="9"/>
  <c r="K4387" i="9"/>
  <c r="L4387" i="9"/>
  <c r="M4387" i="9"/>
  <c r="H4388" i="9"/>
  <c r="I4388" i="9"/>
  <c r="J4388" i="9"/>
  <c r="K4388" i="9"/>
  <c r="L4388" i="9"/>
  <c r="M4388" i="9"/>
  <c r="H4389" i="9"/>
  <c r="I4389" i="9"/>
  <c r="J4389" i="9"/>
  <c r="K4389" i="9"/>
  <c r="L4389" i="9"/>
  <c r="M4389" i="9"/>
  <c r="H4390" i="9"/>
  <c r="I4390" i="9"/>
  <c r="J4390" i="9"/>
  <c r="K4390" i="9"/>
  <c r="L4390" i="9"/>
  <c r="M4390" i="9"/>
  <c r="H4391" i="9"/>
  <c r="I4391" i="9"/>
  <c r="J4391" i="9"/>
  <c r="K4391" i="9"/>
  <c r="L4391" i="9"/>
  <c r="M4391" i="9"/>
  <c r="H4392" i="9"/>
  <c r="I4392" i="9"/>
  <c r="J4392" i="9"/>
  <c r="K4392" i="9"/>
  <c r="L4392" i="9"/>
  <c r="M4392" i="9"/>
  <c r="H4393" i="9"/>
  <c r="I4393" i="9"/>
  <c r="J4393" i="9"/>
  <c r="K4393" i="9"/>
  <c r="L4393" i="9"/>
  <c r="M4393" i="9"/>
  <c r="H4394" i="9"/>
  <c r="I4394" i="9"/>
  <c r="J4394" i="9"/>
  <c r="K4394" i="9"/>
  <c r="L4394" i="9"/>
  <c r="M4394" i="9"/>
  <c r="H4395" i="9"/>
  <c r="I4395" i="9"/>
  <c r="J4395" i="9"/>
  <c r="K4395" i="9"/>
  <c r="L4395" i="9"/>
  <c r="M4395" i="9"/>
  <c r="H4396" i="9"/>
  <c r="I4396" i="9"/>
  <c r="J4396" i="9"/>
  <c r="K4396" i="9"/>
  <c r="L4396" i="9"/>
  <c r="M4396" i="9"/>
  <c r="H4397" i="9"/>
  <c r="I4397" i="9"/>
  <c r="J4397" i="9"/>
  <c r="K4397" i="9"/>
  <c r="L4397" i="9"/>
  <c r="M4397" i="9"/>
  <c r="H4398" i="9"/>
  <c r="I4398" i="9"/>
  <c r="J4398" i="9"/>
  <c r="K4398" i="9"/>
  <c r="L4398" i="9"/>
  <c r="M4398" i="9"/>
  <c r="H4399" i="9"/>
  <c r="I4399" i="9"/>
  <c r="J4399" i="9"/>
  <c r="K4399" i="9"/>
  <c r="L4399" i="9"/>
  <c r="M4399" i="9"/>
  <c r="H4400" i="9"/>
  <c r="I4400" i="9"/>
  <c r="J4400" i="9"/>
  <c r="K4400" i="9"/>
  <c r="L4400" i="9"/>
  <c r="M4400" i="9"/>
  <c r="H4401" i="9"/>
  <c r="I4401" i="9"/>
  <c r="J4401" i="9"/>
  <c r="K4401" i="9"/>
  <c r="L4401" i="9"/>
  <c r="M4401" i="9"/>
  <c r="H4402" i="9"/>
  <c r="I4402" i="9"/>
  <c r="J4402" i="9"/>
  <c r="K4402" i="9"/>
  <c r="L4402" i="9"/>
  <c r="M4402" i="9"/>
  <c r="H4403" i="9"/>
  <c r="I4403" i="9"/>
  <c r="J4403" i="9"/>
  <c r="K4403" i="9"/>
  <c r="L4403" i="9"/>
  <c r="M4403" i="9"/>
  <c r="H4404" i="9"/>
  <c r="I4404" i="9"/>
  <c r="J4404" i="9"/>
  <c r="K4404" i="9"/>
  <c r="L4404" i="9"/>
  <c r="M4404" i="9"/>
  <c r="H4405" i="9"/>
  <c r="I4405" i="9"/>
  <c r="J4405" i="9"/>
  <c r="K4405" i="9"/>
  <c r="L4405" i="9"/>
  <c r="M4405" i="9"/>
  <c r="H4406" i="9"/>
  <c r="I4406" i="9"/>
  <c r="J4406" i="9"/>
  <c r="K4406" i="9"/>
  <c r="L4406" i="9"/>
  <c r="M4406" i="9"/>
  <c r="H4407" i="9"/>
  <c r="I4407" i="9"/>
  <c r="J4407" i="9"/>
  <c r="K4407" i="9"/>
  <c r="L4407" i="9"/>
  <c r="M4407" i="9"/>
  <c r="H4408" i="9"/>
  <c r="I4408" i="9"/>
  <c r="J4408" i="9"/>
  <c r="K4408" i="9"/>
  <c r="L4408" i="9"/>
  <c r="M4408" i="9"/>
  <c r="H4409" i="9"/>
  <c r="I4409" i="9"/>
  <c r="J4409" i="9"/>
  <c r="K4409" i="9"/>
  <c r="L4409" i="9"/>
  <c r="M4409" i="9"/>
  <c r="H4410" i="9"/>
  <c r="I4410" i="9"/>
  <c r="J4410" i="9"/>
  <c r="K4410" i="9"/>
  <c r="L4410" i="9"/>
  <c r="M4410" i="9"/>
  <c r="H4411" i="9"/>
  <c r="I4411" i="9"/>
  <c r="J4411" i="9"/>
  <c r="K4411" i="9"/>
  <c r="L4411" i="9"/>
  <c r="M4411" i="9"/>
  <c r="H4412" i="9"/>
  <c r="I4412" i="9"/>
  <c r="J4412" i="9"/>
  <c r="K4412" i="9"/>
  <c r="L4412" i="9"/>
  <c r="M4412" i="9"/>
  <c r="H4413" i="9"/>
  <c r="I4413" i="9"/>
  <c r="J4413" i="9"/>
  <c r="K4413" i="9"/>
  <c r="L4413" i="9"/>
  <c r="M4413" i="9"/>
  <c r="H4414" i="9"/>
  <c r="I4414" i="9"/>
  <c r="J4414" i="9"/>
  <c r="K4414" i="9"/>
  <c r="L4414" i="9"/>
  <c r="M4414" i="9"/>
  <c r="H4415" i="9"/>
  <c r="I4415" i="9"/>
  <c r="J4415" i="9"/>
  <c r="K4415" i="9"/>
  <c r="L4415" i="9"/>
  <c r="M4415" i="9"/>
  <c r="H4416" i="9"/>
  <c r="I4416" i="9"/>
  <c r="J4416" i="9"/>
  <c r="K4416" i="9"/>
  <c r="L4416" i="9"/>
  <c r="M4416" i="9"/>
  <c r="H4417" i="9"/>
  <c r="I4417" i="9"/>
  <c r="J4417" i="9"/>
  <c r="K4417" i="9"/>
  <c r="L4417" i="9"/>
  <c r="M4417" i="9"/>
  <c r="H4418" i="9"/>
  <c r="I4418" i="9"/>
  <c r="J4418" i="9"/>
  <c r="K4418" i="9"/>
  <c r="L4418" i="9"/>
  <c r="M4418" i="9"/>
  <c r="H4419" i="9"/>
  <c r="I4419" i="9"/>
  <c r="J4419" i="9"/>
  <c r="K4419" i="9"/>
  <c r="L4419" i="9"/>
  <c r="M4419" i="9"/>
  <c r="H4420" i="9"/>
  <c r="I4420" i="9"/>
  <c r="J4420" i="9"/>
  <c r="K4420" i="9"/>
  <c r="L4420" i="9"/>
  <c r="M4420" i="9"/>
  <c r="H4421" i="9"/>
  <c r="I4421" i="9"/>
  <c r="J4421" i="9"/>
  <c r="K4421" i="9"/>
  <c r="L4421" i="9"/>
  <c r="M4421" i="9"/>
  <c r="H4422" i="9"/>
  <c r="I4422" i="9"/>
  <c r="J4422" i="9"/>
  <c r="K4422" i="9"/>
  <c r="L4422" i="9"/>
  <c r="M4422" i="9"/>
  <c r="H4423" i="9"/>
  <c r="I4423" i="9"/>
  <c r="J4423" i="9"/>
  <c r="K4423" i="9"/>
  <c r="L4423" i="9"/>
  <c r="M4423" i="9"/>
  <c r="H4424" i="9"/>
  <c r="I4424" i="9"/>
  <c r="J4424" i="9"/>
  <c r="K4424" i="9"/>
  <c r="L4424" i="9"/>
  <c r="M4424" i="9"/>
  <c r="H4425" i="9"/>
  <c r="I4425" i="9"/>
  <c r="J4425" i="9"/>
  <c r="K4425" i="9"/>
  <c r="L4425" i="9"/>
  <c r="M4425" i="9"/>
  <c r="H4426" i="9"/>
  <c r="I4426" i="9"/>
  <c r="J4426" i="9"/>
  <c r="K4426" i="9"/>
  <c r="L4426" i="9"/>
  <c r="M4426" i="9"/>
  <c r="H4427" i="9"/>
  <c r="I4427" i="9"/>
  <c r="J4427" i="9"/>
  <c r="K4427" i="9"/>
  <c r="L4427" i="9"/>
  <c r="M4427" i="9"/>
  <c r="H4428" i="9"/>
  <c r="I4428" i="9"/>
  <c r="J4428" i="9"/>
  <c r="K4428" i="9"/>
  <c r="L4428" i="9"/>
  <c r="M4428" i="9"/>
  <c r="H4429" i="9"/>
  <c r="I4429" i="9"/>
  <c r="J4429" i="9"/>
  <c r="K4429" i="9"/>
  <c r="L4429" i="9"/>
  <c r="M4429" i="9"/>
  <c r="H4430" i="9"/>
  <c r="I4430" i="9"/>
  <c r="J4430" i="9"/>
  <c r="K4430" i="9"/>
  <c r="L4430" i="9"/>
  <c r="M4430" i="9"/>
  <c r="H4431" i="9"/>
  <c r="I4431" i="9"/>
  <c r="J4431" i="9"/>
  <c r="K4431" i="9"/>
  <c r="L4431" i="9"/>
  <c r="M4431" i="9"/>
  <c r="H4432" i="9"/>
  <c r="I4432" i="9"/>
  <c r="J4432" i="9"/>
  <c r="K4432" i="9"/>
  <c r="L4432" i="9"/>
  <c r="M4432" i="9"/>
  <c r="H4433" i="9"/>
  <c r="I4433" i="9"/>
  <c r="J4433" i="9"/>
  <c r="K4433" i="9"/>
  <c r="L4433" i="9"/>
  <c r="M4433" i="9"/>
  <c r="H4434" i="9"/>
  <c r="I4434" i="9"/>
  <c r="J4434" i="9"/>
  <c r="K4434" i="9"/>
  <c r="L4434" i="9"/>
  <c r="M4434" i="9"/>
  <c r="H4435" i="9"/>
  <c r="I4435" i="9"/>
  <c r="J4435" i="9"/>
  <c r="K4435" i="9"/>
  <c r="L4435" i="9"/>
  <c r="M4435" i="9"/>
  <c r="H4436" i="9"/>
  <c r="I4436" i="9"/>
  <c r="J4436" i="9"/>
  <c r="K4436" i="9"/>
  <c r="L4436" i="9"/>
  <c r="M4436" i="9"/>
  <c r="H4437" i="9"/>
  <c r="I4437" i="9"/>
  <c r="J4437" i="9"/>
  <c r="K4437" i="9"/>
  <c r="L4437" i="9"/>
  <c r="M4437" i="9"/>
  <c r="H4438" i="9"/>
  <c r="I4438" i="9"/>
  <c r="J4438" i="9"/>
  <c r="K4438" i="9"/>
  <c r="L4438" i="9"/>
  <c r="M4438" i="9"/>
  <c r="H4439" i="9"/>
  <c r="I4439" i="9"/>
  <c r="J4439" i="9"/>
  <c r="K4439" i="9"/>
  <c r="L4439" i="9"/>
  <c r="M4439" i="9"/>
  <c r="H4440" i="9"/>
  <c r="I4440" i="9"/>
  <c r="J4440" i="9"/>
  <c r="K4440" i="9"/>
  <c r="L4440" i="9"/>
  <c r="M4440" i="9"/>
  <c r="H4441" i="9"/>
  <c r="I4441" i="9"/>
  <c r="J4441" i="9"/>
  <c r="K4441" i="9"/>
  <c r="L4441" i="9"/>
  <c r="M4441" i="9"/>
  <c r="H4442" i="9"/>
  <c r="I4442" i="9"/>
  <c r="J4442" i="9"/>
  <c r="K4442" i="9"/>
  <c r="L4442" i="9"/>
  <c r="M4442" i="9"/>
  <c r="H4443" i="9"/>
  <c r="I4443" i="9"/>
  <c r="J4443" i="9"/>
  <c r="K4443" i="9"/>
  <c r="L4443" i="9"/>
  <c r="M4443" i="9"/>
  <c r="H4444" i="9"/>
  <c r="I4444" i="9"/>
  <c r="J4444" i="9"/>
  <c r="K4444" i="9"/>
  <c r="L4444" i="9"/>
  <c r="M4444" i="9"/>
  <c r="H4445" i="9"/>
  <c r="I4445" i="9"/>
  <c r="J4445" i="9"/>
  <c r="K4445" i="9"/>
  <c r="L4445" i="9"/>
  <c r="M4445" i="9"/>
  <c r="H4446" i="9"/>
  <c r="I4446" i="9"/>
  <c r="J4446" i="9"/>
  <c r="K4446" i="9"/>
  <c r="L4446" i="9"/>
  <c r="M4446" i="9"/>
  <c r="H4447" i="9"/>
  <c r="I4447" i="9"/>
  <c r="J4447" i="9"/>
  <c r="K4447" i="9"/>
  <c r="L4447" i="9"/>
  <c r="M4447" i="9"/>
  <c r="H4448" i="9"/>
  <c r="I4448" i="9"/>
  <c r="J4448" i="9"/>
  <c r="K4448" i="9"/>
  <c r="L4448" i="9"/>
  <c r="M4448" i="9"/>
  <c r="H4449" i="9"/>
  <c r="I4449" i="9"/>
  <c r="J4449" i="9"/>
  <c r="K4449" i="9"/>
  <c r="L4449" i="9"/>
  <c r="M4449" i="9"/>
  <c r="H4450" i="9"/>
  <c r="I4450" i="9"/>
  <c r="J4450" i="9"/>
  <c r="K4450" i="9"/>
  <c r="L4450" i="9"/>
  <c r="M4450" i="9"/>
  <c r="H4451" i="9"/>
  <c r="I4451" i="9"/>
  <c r="J4451" i="9"/>
  <c r="K4451" i="9"/>
  <c r="L4451" i="9"/>
  <c r="M4451" i="9"/>
  <c r="H4452" i="9"/>
  <c r="I4452" i="9"/>
  <c r="J4452" i="9"/>
  <c r="K4452" i="9"/>
  <c r="L4452" i="9"/>
  <c r="M4452" i="9"/>
  <c r="H4453" i="9"/>
  <c r="I4453" i="9"/>
  <c r="J4453" i="9"/>
  <c r="K4453" i="9"/>
  <c r="L4453" i="9"/>
  <c r="M4453" i="9"/>
  <c r="H4454" i="9"/>
  <c r="I4454" i="9"/>
  <c r="J4454" i="9"/>
  <c r="K4454" i="9"/>
  <c r="L4454" i="9"/>
  <c r="M4454" i="9"/>
  <c r="H4455" i="9"/>
  <c r="I4455" i="9"/>
  <c r="J4455" i="9"/>
  <c r="K4455" i="9"/>
  <c r="L4455" i="9"/>
  <c r="M4455" i="9"/>
  <c r="H4456" i="9"/>
  <c r="I4456" i="9"/>
  <c r="J4456" i="9"/>
  <c r="K4456" i="9"/>
  <c r="L4456" i="9"/>
  <c r="M4456" i="9"/>
  <c r="H4457" i="9"/>
  <c r="I4457" i="9"/>
  <c r="J4457" i="9"/>
  <c r="K4457" i="9"/>
  <c r="L4457" i="9"/>
  <c r="M4457" i="9"/>
  <c r="H4458" i="9"/>
  <c r="I4458" i="9"/>
  <c r="J4458" i="9"/>
  <c r="K4458" i="9"/>
  <c r="L4458" i="9"/>
  <c r="M4458" i="9"/>
  <c r="H4459" i="9"/>
  <c r="I4459" i="9"/>
  <c r="J4459" i="9"/>
  <c r="K4459" i="9"/>
  <c r="L4459" i="9"/>
  <c r="M4459" i="9"/>
  <c r="H4460" i="9"/>
  <c r="I4460" i="9"/>
  <c r="J4460" i="9"/>
  <c r="K4460" i="9"/>
  <c r="L4460" i="9"/>
  <c r="M4460" i="9"/>
  <c r="H4461" i="9"/>
  <c r="I4461" i="9"/>
  <c r="J4461" i="9"/>
  <c r="K4461" i="9"/>
  <c r="L4461" i="9"/>
  <c r="M4461" i="9"/>
  <c r="H4462" i="9"/>
  <c r="I4462" i="9"/>
  <c r="J4462" i="9"/>
  <c r="K4462" i="9"/>
  <c r="L4462" i="9"/>
  <c r="M4462" i="9"/>
  <c r="H4463" i="9"/>
  <c r="I4463" i="9"/>
  <c r="J4463" i="9"/>
  <c r="K4463" i="9"/>
  <c r="L4463" i="9"/>
  <c r="M4463" i="9"/>
  <c r="H4464" i="9"/>
  <c r="I4464" i="9"/>
  <c r="J4464" i="9"/>
  <c r="K4464" i="9"/>
  <c r="L4464" i="9"/>
  <c r="M4464" i="9"/>
  <c r="H4465" i="9"/>
  <c r="I4465" i="9"/>
  <c r="J4465" i="9"/>
  <c r="K4465" i="9"/>
  <c r="L4465" i="9"/>
  <c r="M4465" i="9"/>
  <c r="H4466" i="9"/>
  <c r="I4466" i="9"/>
  <c r="J4466" i="9"/>
  <c r="K4466" i="9"/>
  <c r="L4466" i="9"/>
  <c r="M4466" i="9"/>
  <c r="H4467" i="9"/>
  <c r="I4467" i="9"/>
  <c r="J4467" i="9"/>
  <c r="K4467" i="9"/>
  <c r="L4467" i="9"/>
  <c r="M4467" i="9"/>
  <c r="H4468" i="9"/>
  <c r="I4468" i="9"/>
  <c r="J4468" i="9"/>
  <c r="K4468" i="9"/>
  <c r="L4468" i="9"/>
  <c r="M4468" i="9"/>
  <c r="H4469" i="9"/>
  <c r="I4469" i="9"/>
  <c r="J4469" i="9"/>
  <c r="K4469" i="9"/>
  <c r="L4469" i="9"/>
  <c r="M4469" i="9"/>
  <c r="H4470" i="9"/>
  <c r="I4470" i="9"/>
  <c r="J4470" i="9"/>
  <c r="K4470" i="9"/>
  <c r="L4470" i="9"/>
  <c r="M4470" i="9"/>
  <c r="H4471" i="9"/>
  <c r="I4471" i="9"/>
  <c r="J4471" i="9"/>
  <c r="K4471" i="9"/>
  <c r="L4471" i="9"/>
  <c r="M4471" i="9"/>
  <c r="H4472" i="9"/>
  <c r="I4472" i="9"/>
  <c r="J4472" i="9"/>
  <c r="K4472" i="9"/>
  <c r="L4472" i="9"/>
  <c r="M4472" i="9"/>
  <c r="H4473" i="9"/>
  <c r="I4473" i="9"/>
  <c r="J4473" i="9"/>
  <c r="K4473" i="9"/>
  <c r="L4473" i="9"/>
  <c r="M4473" i="9"/>
  <c r="H4474" i="9"/>
  <c r="I4474" i="9"/>
  <c r="J4474" i="9"/>
  <c r="K4474" i="9"/>
  <c r="L4474" i="9"/>
  <c r="M4474" i="9"/>
  <c r="H4475" i="9"/>
  <c r="I4475" i="9"/>
  <c r="J4475" i="9"/>
  <c r="K4475" i="9"/>
  <c r="L4475" i="9"/>
  <c r="M4475" i="9"/>
  <c r="H4476" i="9"/>
  <c r="I4476" i="9"/>
  <c r="J4476" i="9"/>
  <c r="K4476" i="9"/>
  <c r="L4476" i="9"/>
  <c r="M4476" i="9"/>
  <c r="H4477" i="9"/>
  <c r="I4477" i="9"/>
  <c r="J4477" i="9"/>
  <c r="K4477" i="9"/>
  <c r="L4477" i="9"/>
  <c r="M4477" i="9"/>
  <c r="H4478" i="9"/>
  <c r="I4478" i="9"/>
  <c r="J4478" i="9"/>
  <c r="K4478" i="9"/>
  <c r="L4478" i="9"/>
  <c r="M4478" i="9"/>
  <c r="H4479" i="9"/>
  <c r="I4479" i="9"/>
  <c r="J4479" i="9"/>
  <c r="K4479" i="9"/>
  <c r="L4479" i="9"/>
  <c r="M4479" i="9"/>
  <c r="H4480" i="9"/>
  <c r="I4480" i="9"/>
  <c r="J4480" i="9"/>
  <c r="K4480" i="9"/>
  <c r="L4480" i="9"/>
  <c r="M4480" i="9"/>
  <c r="H4481" i="9"/>
  <c r="I4481" i="9"/>
  <c r="J4481" i="9"/>
  <c r="K4481" i="9"/>
  <c r="L4481" i="9"/>
  <c r="M4481" i="9"/>
  <c r="H4482" i="9"/>
  <c r="I4482" i="9"/>
  <c r="J4482" i="9"/>
  <c r="K4482" i="9"/>
  <c r="L4482" i="9"/>
  <c r="M4482" i="9"/>
  <c r="H4483" i="9"/>
  <c r="I4483" i="9"/>
  <c r="J4483" i="9"/>
  <c r="K4483" i="9"/>
  <c r="L4483" i="9"/>
  <c r="M4483" i="9"/>
  <c r="H4484" i="9"/>
  <c r="I4484" i="9"/>
  <c r="J4484" i="9"/>
  <c r="K4484" i="9"/>
  <c r="L4484" i="9"/>
  <c r="M4484" i="9"/>
  <c r="H4485" i="9"/>
  <c r="I4485" i="9"/>
  <c r="J4485" i="9"/>
  <c r="K4485" i="9"/>
  <c r="L4485" i="9"/>
  <c r="M4485" i="9"/>
  <c r="H4486" i="9"/>
  <c r="I4486" i="9"/>
  <c r="J4486" i="9"/>
  <c r="K4486" i="9"/>
  <c r="L4486" i="9"/>
  <c r="M4486" i="9"/>
  <c r="H4487" i="9"/>
  <c r="I4487" i="9"/>
  <c r="J4487" i="9"/>
  <c r="K4487" i="9"/>
  <c r="L4487" i="9"/>
  <c r="M4487" i="9"/>
  <c r="H4488" i="9"/>
  <c r="I4488" i="9"/>
  <c r="J4488" i="9"/>
  <c r="K4488" i="9"/>
  <c r="L4488" i="9"/>
  <c r="M4488" i="9"/>
  <c r="H4489" i="9"/>
  <c r="I4489" i="9"/>
  <c r="J4489" i="9"/>
  <c r="K4489" i="9"/>
  <c r="L4489" i="9"/>
  <c r="M4489" i="9"/>
  <c r="H4490" i="9"/>
  <c r="I4490" i="9"/>
  <c r="J4490" i="9"/>
  <c r="K4490" i="9"/>
  <c r="L4490" i="9"/>
  <c r="M4490" i="9"/>
  <c r="H4491" i="9"/>
  <c r="I4491" i="9"/>
  <c r="J4491" i="9"/>
  <c r="K4491" i="9"/>
  <c r="L4491" i="9"/>
  <c r="M4491" i="9"/>
  <c r="H4492" i="9"/>
  <c r="I4492" i="9"/>
  <c r="J4492" i="9"/>
  <c r="K4492" i="9"/>
  <c r="L4492" i="9"/>
  <c r="M4492" i="9"/>
  <c r="H4493" i="9"/>
  <c r="I4493" i="9"/>
  <c r="J4493" i="9"/>
  <c r="K4493" i="9"/>
  <c r="L4493" i="9"/>
  <c r="M4493" i="9"/>
  <c r="H4494" i="9"/>
  <c r="I4494" i="9"/>
  <c r="J4494" i="9"/>
  <c r="K4494" i="9"/>
  <c r="L4494" i="9"/>
  <c r="M4494" i="9"/>
  <c r="H4495" i="9"/>
  <c r="I4495" i="9"/>
  <c r="J4495" i="9"/>
  <c r="K4495" i="9"/>
  <c r="L4495" i="9"/>
  <c r="M4495" i="9"/>
  <c r="H4496" i="9"/>
  <c r="I4496" i="9"/>
  <c r="J4496" i="9"/>
  <c r="K4496" i="9"/>
  <c r="L4496" i="9"/>
  <c r="M4496" i="9"/>
  <c r="H4497" i="9"/>
  <c r="I4497" i="9"/>
  <c r="J4497" i="9"/>
  <c r="K4497" i="9"/>
  <c r="L4497" i="9"/>
  <c r="M4497" i="9"/>
  <c r="H4498" i="9"/>
  <c r="I4498" i="9"/>
  <c r="J4498" i="9"/>
  <c r="K4498" i="9"/>
  <c r="L4498" i="9"/>
  <c r="M4498" i="9"/>
  <c r="H4499" i="9"/>
  <c r="I4499" i="9"/>
  <c r="J4499" i="9"/>
  <c r="K4499" i="9"/>
  <c r="L4499" i="9"/>
  <c r="M4499" i="9"/>
  <c r="H4500" i="9"/>
  <c r="I4500" i="9"/>
  <c r="J4500" i="9"/>
  <c r="K4500" i="9"/>
  <c r="L4500" i="9"/>
  <c r="M4500" i="9"/>
  <c r="H4501" i="9"/>
  <c r="I4501" i="9"/>
  <c r="J4501" i="9"/>
  <c r="K4501" i="9"/>
  <c r="L4501" i="9"/>
  <c r="M4501" i="9"/>
  <c r="H4502" i="9"/>
  <c r="I4502" i="9"/>
  <c r="J4502" i="9"/>
  <c r="K4502" i="9"/>
  <c r="L4502" i="9"/>
  <c r="M4502" i="9"/>
  <c r="H4503" i="9"/>
  <c r="I4503" i="9"/>
  <c r="J4503" i="9"/>
  <c r="K4503" i="9"/>
  <c r="L4503" i="9"/>
  <c r="M4503" i="9"/>
  <c r="H4504" i="9"/>
  <c r="I4504" i="9"/>
  <c r="J4504" i="9"/>
  <c r="K4504" i="9"/>
  <c r="L4504" i="9"/>
  <c r="M4504" i="9"/>
  <c r="H4505" i="9"/>
  <c r="I4505" i="9"/>
  <c r="J4505" i="9"/>
  <c r="K4505" i="9"/>
  <c r="L4505" i="9"/>
  <c r="M4505" i="9"/>
  <c r="H4506" i="9"/>
  <c r="I4506" i="9"/>
  <c r="J4506" i="9"/>
  <c r="K4506" i="9"/>
  <c r="L4506" i="9"/>
  <c r="M4506" i="9"/>
  <c r="H4507" i="9"/>
  <c r="I4507" i="9"/>
  <c r="J4507" i="9"/>
  <c r="K4507" i="9"/>
  <c r="L4507" i="9"/>
  <c r="M4507" i="9"/>
  <c r="H4508" i="9"/>
  <c r="I4508" i="9"/>
  <c r="J4508" i="9"/>
  <c r="K4508" i="9"/>
  <c r="L4508" i="9"/>
  <c r="M4508" i="9"/>
  <c r="H4509" i="9"/>
  <c r="I4509" i="9"/>
  <c r="J4509" i="9"/>
  <c r="K4509" i="9"/>
  <c r="L4509" i="9"/>
  <c r="M4509" i="9"/>
  <c r="H4510" i="9"/>
  <c r="I4510" i="9"/>
  <c r="J4510" i="9"/>
  <c r="K4510" i="9"/>
  <c r="L4510" i="9"/>
  <c r="M4510" i="9"/>
  <c r="H4511" i="9"/>
  <c r="I4511" i="9"/>
  <c r="J4511" i="9"/>
  <c r="K4511" i="9"/>
  <c r="L4511" i="9"/>
  <c r="M4511" i="9"/>
  <c r="H4512" i="9"/>
  <c r="I4512" i="9"/>
  <c r="J4512" i="9"/>
  <c r="K4512" i="9"/>
  <c r="L4512" i="9"/>
  <c r="M4512" i="9"/>
  <c r="H4513" i="9"/>
  <c r="I4513" i="9"/>
  <c r="J4513" i="9"/>
  <c r="K4513" i="9"/>
  <c r="L4513" i="9"/>
  <c r="M4513" i="9"/>
  <c r="H4514" i="9"/>
  <c r="I4514" i="9"/>
  <c r="J4514" i="9"/>
  <c r="K4514" i="9"/>
  <c r="L4514" i="9"/>
  <c r="M4514" i="9"/>
  <c r="H4515" i="9"/>
  <c r="I4515" i="9"/>
  <c r="J4515" i="9"/>
  <c r="K4515" i="9"/>
  <c r="L4515" i="9"/>
  <c r="M4515" i="9"/>
  <c r="H4516" i="9"/>
  <c r="I4516" i="9"/>
  <c r="J4516" i="9"/>
  <c r="K4516" i="9"/>
  <c r="L4516" i="9"/>
  <c r="M4516" i="9"/>
  <c r="H4517" i="9"/>
  <c r="I4517" i="9"/>
  <c r="J4517" i="9"/>
  <c r="K4517" i="9"/>
  <c r="L4517" i="9"/>
  <c r="M4517" i="9"/>
  <c r="H4518" i="9"/>
  <c r="I4518" i="9"/>
  <c r="J4518" i="9"/>
  <c r="K4518" i="9"/>
  <c r="L4518" i="9"/>
  <c r="M4518" i="9"/>
  <c r="H4519" i="9"/>
  <c r="I4519" i="9"/>
  <c r="J4519" i="9"/>
  <c r="K4519" i="9"/>
  <c r="L4519" i="9"/>
  <c r="M4519" i="9"/>
  <c r="H4520" i="9"/>
  <c r="I4520" i="9"/>
  <c r="J4520" i="9"/>
  <c r="K4520" i="9"/>
  <c r="L4520" i="9"/>
  <c r="M4520" i="9"/>
  <c r="H4521" i="9"/>
  <c r="I4521" i="9"/>
  <c r="J4521" i="9"/>
  <c r="K4521" i="9"/>
  <c r="L4521" i="9"/>
  <c r="M4521" i="9"/>
  <c r="H4522" i="9"/>
  <c r="I4522" i="9"/>
  <c r="J4522" i="9"/>
  <c r="K4522" i="9"/>
  <c r="L4522" i="9"/>
  <c r="M4522" i="9"/>
  <c r="H4523" i="9"/>
  <c r="I4523" i="9"/>
  <c r="J4523" i="9"/>
  <c r="K4523" i="9"/>
  <c r="L4523" i="9"/>
  <c r="M4523" i="9"/>
  <c r="H4524" i="9"/>
  <c r="I4524" i="9"/>
  <c r="J4524" i="9"/>
  <c r="K4524" i="9"/>
  <c r="L4524" i="9"/>
  <c r="M4524" i="9"/>
  <c r="H4525" i="9"/>
  <c r="I4525" i="9"/>
  <c r="J4525" i="9"/>
  <c r="K4525" i="9"/>
  <c r="L4525" i="9"/>
  <c r="M4525" i="9"/>
  <c r="H4526" i="9"/>
  <c r="I4526" i="9"/>
  <c r="J4526" i="9"/>
  <c r="K4526" i="9"/>
  <c r="L4526" i="9"/>
  <c r="M4526" i="9"/>
  <c r="H4527" i="9"/>
  <c r="I4527" i="9"/>
  <c r="J4527" i="9"/>
  <c r="K4527" i="9"/>
  <c r="L4527" i="9"/>
  <c r="M4527" i="9"/>
  <c r="H4528" i="9"/>
  <c r="I4528" i="9"/>
  <c r="J4528" i="9"/>
  <c r="K4528" i="9"/>
  <c r="L4528" i="9"/>
  <c r="M4528" i="9"/>
  <c r="H4529" i="9"/>
  <c r="I4529" i="9"/>
  <c r="J4529" i="9"/>
  <c r="K4529" i="9"/>
  <c r="L4529" i="9"/>
  <c r="M4529" i="9"/>
  <c r="H4530" i="9"/>
  <c r="I4530" i="9"/>
  <c r="J4530" i="9"/>
  <c r="K4530" i="9"/>
  <c r="L4530" i="9"/>
  <c r="M4530" i="9"/>
  <c r="H4531" i="9"/>
  <c r="I4531" i="9"/>
  <c r="J4531" i="9"/>
  <c r="K4531" i="9"/>
  <c r="L4531" i="9"/>
  <c r="M4531" i="9"/>
  <c r="H4532" i="9"/>
  <c r="I4532" i="9"/>
  <c r="J4532" i="9"/>
  <c r="K4532" i="9"/>
  <c r="L4532" i="9"/>
  <c r="M4532" i="9"/>
  <c r="H4533" i="9"/>
  <c r="I4533" i="9"/>
  <c r="J4533" i="9"/>
  <c r="K4533" i="9"/>
  <c r="L4533" i="9"/>
  <c r="M4533" i="9"/>
  <c r="H4534" i="9"/>
  <c r="I4534" i="9"/>
  <c r="J4534" i="9"/>
  <c r="K4534" i="9"/>
  <c r="L4534" i="9"/>
  <c r="M4534" i="9"/>
  <c r="H4535" i="9"/>
  <c r="I4535" i="9"/>
  <c r="J4535" i="9"/>
  <c r="K4535" i="9"/>
  <c r="L4535" i="9"/>
  <c r="M4535" i="9"/>
  <c r="H4536" i="9"/>
  <c r="I4536" i="9"/>
  <c r="J4536" i="9"/>
  <c r="K4536" i="9"/>
  <c r="L4536" i="9"/>
  <c r="M4536" i="9"/>
  <c r="H4537" i="9"/>
  <c r="I4537" i="9"/>
  <c r="J4537" i="9"/>
  <c r="K4537" i="9"/>
  <c r="L4537" i="9"/>
  <c r="M4537" i="9"/>
  <c r="H4538" i="9"/>
  <c r="I4538" i="9"/>
  <c r="J4538" i="9"/>
  <c r="K4538" i="9"/>
  <c r="L4538" i="9"/>
  <c r="M4538" i="9"/>
  <c r="H4539" i="9"/>
  <c r="I4539" i="9"/>
  <c r="J4539" i="9"/>
  <c r="K4539" i="9"/>
  <c r="L4539" i="9"/>
  <c r="M4539" i="9"/>
  <c r="H4540" i="9"/>
  <c r="I4540" i="9"/>
  <c r="J4540" i="9"/>
  <c r="K4540" i="9"/>
  <c r="L4540" i="9"/>
  <c r="M4540" i="9"/>
  <c r="H4541" i="9"/>
  <c r="I4541" i="9"/>
  <c r="J4541" i="9"/>
  <c r="K4541" i="9"/>
  <c r="L4541" i="9"/>
  <c r="M4541" i="9"/>
  <c r="H4542" i="9"/>
  <c r="I4542" i="9"/>
  <c r="J4542" i="9"/>
  <c r="K4542" i="9"/>
  <c r="L4542" i="9"/>
  <c r="M4542" i="9"/>
  <c r="H4543" i="9"/>
  <c r="I4543" i="9"/>
  <c r="J4543" i="9"/>
  <c r="K4543" i="9"/>
  <c r="L4543" i="9"/>
  <c r="M4543" i="9"/>
  <c r="H4544" i="9"/>
  <c r="I4544" i="9"/>
  <c r="J4544" i="9"/>
  <c r="K4544" i="9"/>
  <c r="L4544" i="9"/>
  <c r="M4544" i="9"/>
  <c r="H4545" i="9"/>
  <c r="I4545" i="9"/>
  <c r="J4545" i="9"/>
  <c r="K4545" i="9"/>
  <c r="L4545" i="9"/>
  <c r="M4545" i="9"/>
  <c r="H4546" i="9"/>
  <c r="I4546" i="9"/>
  <c r="J4546" i="9"/>
  <c r="K4546" i="9"/>
  <c r="L4546" i="9"/>
  <c r="M4546" i="9"/>
  <c r="H4547" i="9"/>
  <c r="I4547" i="9"/>
  <c r="J4547" i="9"/>
  <c r="K4547" i="9"/>
  <c r="L4547" i="9"/>
  <c r="M4547" i="9"/>
  <c r="H4548" i="9"/>
  <c r="I4548" i="9"/>
  <c r="J4548" i="9"/>
  <c r="K4548" i="9"/>
  <c r="L4548" i="9"/>
  <c r="M4548" i="9"/>
  <c r="H4549" i="9"/>
  <c r="I4549" i="9"/>
  <c r="J4549" i="9"/>
  <c r="K4549" i="9"/>
  <c r="L4549" i="9"/>
  <c r="M4549" i="9"/>
  <c r="H4550" i="9"/>
  <c r="I4550" i="9"/>
  <c r="J4550" i="9"/>
  <c r="K4550" i="9"/>
  <c r="L4550" i="9"/>
  <c r="M4550" i="9"/>
  <c r="H4551" i="9"/>
  <c r="I4551" i="9"/>
  <c r="J4551" i="9"/>
  <c r="K4551" i="9"/>
  <c r="L4551" i="9"/>
  <c r="M4551" i="9"/>
  <c r="H4552" i="9"/>
  <c r="I4552" i="9"/>
  <c r="J4552" i="9"/>
  <c r="K4552" i="9"/>
  <c r="L4552" i="9"/>
  <c r="M4552" i="9"/>
  <c r="H4553" i="9"/>
  <c r="I4553" i="9"/>
  <c r="J4553" i="9"/>
  <c r="K4553" i="9"/>
  <c r="L4553" i="9"/>
  <c r="M4553" i="9"/>
  <c r="H4554" i="9"/>
  <c r="I4554" i="9"/>
  <c r="J4554" i="9"/>
  <c r="K4554" i="9"/>
  <c r="L4554" i="9"/>
  <c r="M4554" i="9"/>
  <c r="H4555" i="9"/>
  <c r="I4555" i="9"/>
  <c r="J4555" i="9"/>
  <c r="K4555" i="9"/>
  <c r="L4555" i="9"/>
  <c r="M4555" i="9"/>
  <c r="H4556" i="9"/>
  <c r="I4556" i="9"/>
  <c r="J4556" i="9"/>
  <c r="K4556" i="9"/>
  <c r="L4556" i="9"/>
  <c r="M4556" i="9"/>
  <c r="H4557" i="9"/>
  <c r="I4557" i="9"/>
  <c r="J4557" i="9"/>
  <c r="K4557" i="9"/>
  <c r="L4557" i="9"/>
  <c r="M4557" i="9"/>
  <c r="H4558" i="9"/>
  <c r="I4558" i="9"/>
  <c r="J4558" i="9"/>
  <c r="K4558" i="9"/>
  <c r="L4558" i="9"/>
  <c r="M4558" i="9"/>
  <c r="H4559" i="9"/>
  <c r="I4559" i="9"/>
  <c r="J4559" i="9"/>
  <c r="K4559" i="9"/>
  <c r="L4559" i="9"/>
  <c r="M4559" i="9"/>
  <c r="H4560" i="9"/>
  <c r="I4560" i="9"/>
  <c r="J4560" i="9"/>
  <c r="K4560" i="9"/>
  <c r="L4560" i="9"/>
  <c r="M4560" i="9"/>
  <c r="H4561" i="9"/>
  <c r="I4561" i="9"/>
  <c r="J4561" i="9"/>
  <c r="K4561" i="9"/>
  <c r="L4561" i="9"/>
  <c r="M4561" i="9"/>
  <c r="H4562" i="9"/>
  <c r="I4562" i="9"/>
  <c r="J4562" i="9"/>
  <c r="K4562" i="9"/>
  <c r="L4562" i="9"/>
  <c r="M4562" i="9"/>
  <c r="H4563" i="9"/>
  <c r="I4563" i="9"/>
  <c r="J4563" i="9"/>
  <c r="K4563" i="9"/>
  <c r="L4563" i="9"/>
  <c r="M4563" i="9"/>
  <c r="H4564" i="9"/>
  <c r="I4564" i="9"/>
  <c r="J4564" i="9"/>
  <c r="K4564" i="9"/>
  <c r="L4564" i="9"/>
  <c r="M4564" i="9"/>
  <c r="H4565" i="9"/>
  <c r="I4565" i="9"/>
  <c r="J4565" i="9"/>
  <c r="K4565" i="9"/>
  <c r="L4565" i="9"/>
  <c r="M4565" i="9"/>
  <c r="H4566" i="9"/>
  <c r="I4566" i="9"/>
  <c r="J4566" i="9"/>
  <c r="K4566" i="9"/>
  <c r="L4566" i="9"/>
  <c r="M4566" i="9"/>
  <c r="H4567" i="9"/>
  <c r="I4567" i="9"/>
  <c r="J4567" i="9"/>
  <c r="K4567" i="9"/>
  <c r="L4567" i="9"/>
  <c r="M4567" i="9"/>
  <c r="H4568" i="9"/>
  <c r="I4568" i="9"/>
  <c r="J4568" i="9"/>
  <c r="K4568" i="9"/>
  <c r="L4568" i="9"/>
  <c r="M4568" i="9"/>
  <c r="H4569" i="9"/>
  <c r="I4569" i="9"/>
  <c r="J4569" i="9"/>
  <c r="K4569" i="9"/>
  <c r="L4569" i="9"/>
  <c r="M4569" i="9"/>
  <c r="H4570" i="9"/>
  <c r="I4570" i="9"/>
  <c r="J4570" i="9"/>
  <c r="K4570" i="9"/>
  <c r="L4570" i="9"/>
  <c r="M4570" i="9"/>
  <c r="H4571" i="9"/>
  <c r="I4571" i="9"/>
  <c r="J4571" i="9"/>
  <c r="K4571" i="9"/>
  <c r="L4571" i="9"/>
  <c r="M4571" i="9"/>
  <c r="H4572" i="9"/>
  <c r="I4572" i="9"/>
  <c r="J4572" i="9"/>
  <c r="K4572" i="9"/>
  <c r="L4572" i="9"/>
  <c r="M4572" i="9"/>
  <c r="H4573" i="9"/>
  <c r="I4573" i="9"/>
  <c r="J4573" i="9"/>
  <c r="K4573" i="9"/>
  <c r="L4573" i="9"/>
  <c r="M4573" i="9"/>
  <c r="H4574" i="9"/>
  <c r="I4574" i="9"/>
  <c r="J4574" i="9"/>
  <c r="K4574" i="9"/>
  <c r="L4574" i="9"/>
  <c r="M4574" i="9"/>
  <c r="H4575" i="9"/>
  <c r="I4575" i="9"/>
  <c r="J4575" i="9"/>
  <c r="K4575" i="9"/>
  <c r="L4575" i="9"/>
  <c r="M4575" i="9"/>
  <c r="H4576" i="9"/>
  <c r="I4576" i="9"/>
  <c r="J4576" i="9"/>
  <c r="K4576" i="9"/>
  <c r="L4576" i="9"/>
  <c r="M4576" i="9"/>
  <c r="H4577" i="9"/>
  <c r="I4577" i="9"/>
  <c r="J4577" i="9"/>
  <c r="K4577" i="9"/>
  <c r="L4577" i="9"/>
  <c r="M4577" i="9"/>
  <c r="H4578" i="9"/>
  <c r="I4578" i="9"/>
  <c r="J4578" i="9"/>
  <c r="K4578" i="9"/>
  <c r="L4578" i="9"/>
  <c r="M4578" i="9"/>
  <c r="H4579" i="9"/>
  <c r="I4579" i="9"/>
  <c r="J4579" i="9"/>
  <c r="K4579" i="9"/>
  <c r="L4579" i="9"/>
  <c r="M4579" i="9"/>
  <c r="H4580" i="9"/>
  <c r="I4580" i="9"/>
  <c r="J4580" i="9"/>
  <c r="K4580" i="9"/>
  <c r="L4580" i="9"/>
  <c r="M4580" i="9"/>
  <c r="H4581" i="9"/>
  <c r="I4581" i="9"/>
  <c r="J4581" i="9"/>
  <c r="K4581" i="9"/>
  <c r="L4581" i="9"/>
  <c r="M4581" i="9"/>
  <c r="H4582" i="9"/>
  <c r="I4582" i="9"/>
  <c r="J4582" i="9"/>
  <c r="K4582" i="9"/>
  <c r="L4582" i="9"/>
  <c r="M4582" i="9"/>
  <c r="H4583" i="9"/>
  <c r="I4583" i="9"/>
  <c r="J4583" i="9"/>
  <c r="K4583" i="9"/>
  <c r="L4583" i="9"/>
  <c r="M4583" i="9"/>
  <c r="H4584" i="9"/>
  <c r="I4584" i="9"/>
  <c r="J4584" i="9"/>
  <c r="K4584" i="9"/>
  <c r="L4584" i="9"/>
  <c r="M4584" i="9"/>
  <c r="H4585" i="9"/>
  <c r="I4585" i="9"/>
  <c r="J4585" i="9"/>
  <c r="K4585" i="9"/>
  <c r="L4585" i="9"/>
  <c r="M4585" i="9"/>
  <c r="H4586" i="9"/>
  <c r="I4586" i="9"/>
  <c r="J4586" i="9"/>
  <c r="K4586" i="9"/>
  <c r="L4586" i="9"/>
  <c r="M4586" i="9"/>
  <c r="H4587" i="9"/>
  <c r="I4587" i="9"/>
  <c r="J4587" i="9"/>
  <c r="K4587" i="9"/>
  <c r="L4587" i="9"/>
  <c r="M4587" i="9"/>
  <c r="H4588" i="9"/>
  <c r="I4588" i="9"/>
  <c r="J4588" i="9"/>
  <c r="K4588" i="9"/>
  <c r="L4588" i="9"/>
  <c r="M4588" i="9"/>
  <c r="H4589" i="9"/>
  <c r="I4589" i="9"/>
  <c r="J4589" i="9"/>
  <c r="K4589" i="9"/>
  <c r="L4589" i="9"/>
  <c r="M4589" i="9"/>
  <c r="H4590" i="9"/>
  <c r="I4590" i="9"/>
  <c r="J4590" i="9"/>
  <c r="K4590" i="9"/>
  <c r="L4590" i="9"/>
  <c r="M4590" i="9"/>
  <c r="H4591" i="9"/>
  <c r="I4591" i="9"/>
  <c r="J4591" i="9"/>
  <c r="K4591" i="9"/>
  <c r="L4591" i="9"/>
  <c r="M4591" i="9"/>
  <c r="H4592" i="9"/>
  <c r="I4592" i="9"/>
  <c r="J4592" i="9"/>
  <c r="K4592" i="9"/>
  <c r="L4592" i="9"/>
  <c r="M4592" i="9"/>
  <c r="H4593" i="9"/>
  <c r="I4593" i="9"/>
  <c r="J4593" i="9"/>
  <c r="K4593" i="9"/>
  <c r="L4593" i="9"/>
  <c r="M4593" i="9"/>
  <c r="H4594" i="9"/>
  <c r="I4594" i="9"/>
  <c r="J4594" i="9"/>
  <c r="K4594" i="9"/>
  <c r="L4594" i="9"/>
  <c r="M4594" i="9"/>
  <c r="H4595" i="9"/>
  <c r="I4595" i="9"/>
  <c r="J4595" i="9"/>
  <c r="K4595" i="9"/>
  <c r="L4595" i="9"/>
  <c r="M4595" i="9"/>
  <c r="H4596" i="9"/>
  <c r="I4596" i="9"/>
  <c r="J4596" i="9"/>
  <c r="K4596" i="9"/>
  <c r="L4596" i="9"/>
  <c r="M4596" i="9"/>
  <c r="H4597" i="9"/>
  <c r="I4597" i="9"/>
  <c r="J4597" i="9"/>
  <c r="K4597" i="9"/>
  <c r="L4597" i="9"/>
  <c r="M4597" i="9"/>
  <c r="H4598" i="9"/>
  <c r="I4598" i="9"/>
  <c r="J4598" i="9"/>
  <c r="K4598" i="9"/>
  <c r="L4598" i="9"/>
  <c r="M4598" i="9"/>
  <c r="H4599" i="9"/>
  <c r="I4599" i="9"/>
  <c r="J4599" i="9"/>
  <c r="K4599" i="9"/>
  <c r="L4599" i="9"/>
  <c r="M4599" i="9"/>
  <c r="H4600" i="9"/>
  <c r="I4600" i="9"/>
  <c r="J4600" i="9"/>
  <c r="K4600" i="9"/>
  <c r="L4600" i="9"/>
  <c r="M4600" i="9"/>
  <c r="H4601" i="9"/>
  <c r="I4601" i="9"/>
  <c r="J4601" i="9"/>
  <c r="K4601" i="9"/>
  <c r="L4601" i="9"/>
  <c r="M4601" i="9"/>
  <c r="H4602" i="9"/>
  <c r="I4602" i="9"/>
  <c r="J4602" i="9"/>
  <c r="K4602" i="9"/>
  <c r="L4602" i="9"/>
  <c r="M4602" i="9"/>
  <c r="H4603" i="9"/>
  <c r="I4603" i="9"/>
  <c r="J4603" i="9"/>
  <c r="K4603" i="9"/>
  <c r="L4603" i="9"/>
  <c r="M4603" i="9"/>
  <c r="H4604" i="9"/>
  <c r="I4604" i="9"/>
  <c r="J4604" i="9"/>
  <c r="K4604" i="9"/>
  <c r="L4604" i="9"/>
  <c r="M4604" i="9"/>
  <c r="H4605" i="9"/>
  <c r="I4605" i="9"/>
  <c r="J4605" i="9"/>
  <c r="K4605" i="9"/>
  <c r="L4605" i="9"/>
  <c r="M4605" i="9"/>
  <c r="H4606" i="9"/>
  <c r="I4606" i="9"/>
  <c r="J4606" i="9"/>
  <c r="K4606" i="9"/>
  <c r="L4606" i="9"/>
  <c r="M4606" i="9"/>
  <c r="H4607" i="9"/>
  <c r="I4607" i="9"/>
  <c r="J4607" i="9"/>
  <c r="K4607" i="9"/>
  <c r="L4607" i="9"/>
  <c r="M4607" i="9"/>
  <c r="H4608" i="9"/>
  <c r="I4608" i="9"/>
  <c r="J4608" i="9"/>
  <c r="K4608" i="9"/>
  <c r="L4608" i="9"/>
  <c r="M4608" i="9"/>
  <c r="H4609" i="9"/>
  <c r="I4609" i="9"/>
  <c r="J4609" i="9"/>
  <c r="K4609" i="9"/>
  <c r="L4609" i="9"/>
  <c r="M4609" i="9"/>
  <c r="H4610" i="9"/>
  <c r="I4610" i="9"/>
  <c r="J4610" i="9"/>
  <c r="K4610" i="9"/>
  <c r="L4610" i="9"/>
  <c r="M4610" i="9"/>
  <c r="H4611" i="9"/>
  <c r="I4611" i="9"/>
  <c r="J4611" i="9"/>
  <c r="K4611" i="9"/>
  <c r="L4611" i="9"/>
  <c r="M4611" i="9"/>
  <c r="H4612" i="9"/>
  <c r="I4612" i="9"/>
  <c r="J4612" i="9"/>
  <c r="K4612" i="9"/>
  <c r="L4612" i="9"/>
  <c r="M4612" i="9"/>
  <c r="H4613" i="9"/>
  <c r="I4613" i="9"/>
  <c r="J4613" i="9"/>
  <c r="K4613" i="9"/>
  <c r="L4613" i="9"/>
  <c r="M4613" i="9"/>
  <c r="H4614" i="9"/>
  <c r="I4614" i="9"/>
  <c r="J4614" i="9"/>
  <c r="K4614" i="9"/>
  <c r="L4614" i="9"/>
  <c r="M4614" i="9"/>
  <c r="H4615" i="9"/>
  <c r="I4615" i="9"/>
  <c r="J4615" i="9"/>
  <c r="K4615" i="9"/>
  <c r="L4615" i="9"/>
  <c r="M4615" i="9"/>
  <c r="H4616" i="9"/>
  <c r="I4616" i="9"/>
  <c r="J4616" i="9"/>
  <c r="K4616" i="9"/>
  <c r="L4616" i="9"/>
  <c r="M4616" i="9"/>
  <c r="H4617" i="9"/>
  <c r="I4617" i="9"/>
  <c r="J4617" i="9"/>
  <c r="K4617" i="9"/>
  <c r="L4617" i="9"/>
  <c r="M4617" i="9"/>
  <c r="H4618" i="9"/>
  <c r="I4618" i="9"/>
  <c r="J4618" i="9"/>
  <c r="K4618" i="9"/>
  <c r="L4618" i="9"/>
  <c r="M4618" i="9"/>
  <c r="H4619" i="9"/>
  <c r="I4619" i="9"/>
  <c r="J4619" i="9"/>
  <c r="K4619" i="9"/>
  <c r="L4619" i="9"/>
  <c r="M4619" i="9"/>
  <c r="H4620" i="9"/>
  <c r="I4620" i="9"/>
  <c r="J4620" i="9"/>
  <c r="K4620" i="9"/>
  <c r="L4620" i="9"/>
  <c r="M4620" i="9"/>
  <c r="H4621" i="9"/>
  <c r="I4621" i="9"/>
  <c r="J4621" i="9"/>
  <c r="K4621" i="9"/>
  <c r="L4621" i="9"/>
  <c r="M4621" i="9"/>
  <c r="H4622" i="9"/>
  <c r="I4622" i="9"/>
  <c r="J4622" i="9"/>
  <c r="K4622" i="9"/>
  <c r="L4622" i="9"/>
  <c r="M4622" i="9"/>
  <c r="H4623" i="9"/>
  <c r="I4623" i="9"/>
  <c r="J4623" i="9"/>
  <c r="K4623" i="9"/>
  <c r="L4623" i="9"/>
  <c r="M4623" i="9"/>
  <c r="H4624" i="9"/>
  <c r="I4624" i="9"/>
  <c r="J4624" i="9"/>
  <c r="K4624" i="9"/>
  <c r="L4624" i="9"/>
  <c r="M4624" i="9"/>
  <c r="H4625" i="9"/>
  <c r="I4625" i="9"/>
  <c r="J4625" i="9"/>
  <c r="K4625" i="9"/>
  <c r="L4625" i="9"/>
  <c r="M4625" i="9"/>
  <c r="H4626" i="9"/>
  <c r="I4626" i="9"/>
  <c r="J4626" i="9"/>
  <c r="K4626" i="9"/>
  <c r="L4626" i="9"/>
  <c r="M4626" i="9"/>
  <c r="H4627" i="9"/>
  <c r="I4627" i="9"/>
  <c r="J4627" i="9"/>
  <c r="K4627" i="9"/>
  <c r="L4627" i="9"/>
  <c r="M4627" i="9"/>
  <c r="H4628" i="9"/>
  <c r="I4628" i="9"/>
  <c r="J4628" i="9"/>
  <c r="K4628" i="9"/>
  <c r="L4628" i="9"/>
  <c r="M4628" i="9"/>
  <c r="H4629" i="9"/>
  <c r="I4629" i="9"/>
  <c r="J4629" i="9"/>
  <c r="K4629" i="9"/>
  <c r="L4629" i="9"/>
  <c r="M4629" i="9"/>
  <c r="H4630" i="9"/>
  <c r="I4630" i="9"/>
  <c r="J4630" i="9"/>
  <c r="K4630" i="9"/>
  <c r="L4630" i="9"/>
  <c r="M4630" i="9"/>
  <c r="H4631" i="9"/>
  <c r="I4631" i="9"/>
  <c r="J4631" i="9"/>
  <c r="K4631" i="9"/>
  <c r="L4631" i="9"/>
  <c r="M4631" i="9"/>
  <c r="H4632" i="9"/>
  <c r="I4632" i="9"/>
  <c r="J4632" i="9"/>
  <c r="K4632" i="9"/>
  <c r="L4632" i="9"/>
  <c r="M4632" i="9"/>
  <c r="H4633" i="9"/>
  <c r="I4633" i="9"/>
  <c r="J4633" i="9"/>
  <c r="K4633" i="9"/>
  <c r="L4633" i="9"/>
  <c r="M4633" i="9"/>
  <c r="H4634" i="9"/>
  <c r="I4634" i="9"/>
  <c r="J4634" i="9"/>
  <c r="K4634" i="9"/>
  <c r="L4634" i="9"/>
  <c r="M4634" i="9"/>
  <c r="H4635" i="9"/>
  <c r="I4635" i="9"/>
  <c r="J4635" i="9"/>
  <c r="K4635" i="9"/>
  <c r="L4635" i="9"/>
  <c r="M4635" i="9"/>
  <c r="H4636" i="9"/>
  <c r="I4636" i="9"/>
  <c r="J4636" i="9"/>
  <c r="K4636" i="9"/>
  <c r="L4636" i="9"/>
  <c r="M4636" i="9"/>
  <c r="H4637" i="9"/>
  <c r="I4637" i="9"/>
  <c r="J4637" i="9"/>
  <c r="K4637" i="9"/>
  <c r="L4637" i="9"/>
  <c r="M4637" i="9"/>
  <c r="H4638" i="9"/>
  <c r="I4638" i="9"/>
  <c r="J4638" i="9"/>
  <c r="K4638" i="9"/>
  <c r="L4638" i="9"/>
  <c r="M4638" i="9"/>
  <c r="H4639" i="9"/>
  <c r="I4639" i="9"/>
  <c r="J4639" i="9"/>
  <c r="K4639" i="9"/>
  <c r="L4639" i="9"/>
  <c r="M4639" i="9"/>
  <c r="H4640" i="9"/>
  <c r="I4640" i="9"/>
  <c r="J4640" i="9"/>
  <c r="K4640" i="9"/>
  <c r="L4640" i="9"/>
  <c r="M4640" i="9"/>
  <c r="H4641" i="9"/>
  <c r="I4641" i="9"/>
  <c r="J4641" i="9"/>
  <c r="K4641" i="9"/>
  <c r="L4641" i="9"/>
  <c r="M4641" i="9"/>
  <c r="H4642" i="9"/>
  <c r="I4642" i="9"/>
  <c r="J4642" i="9"/>
  <c r="K4642" i="9"/>
  <c r="L4642" i="9"/>
  <c r="M4642" i="9"/>
  <c r="H4643" i="9"/>
  <c r="I4643" i="9"/>
  <c r="J4643" i="9"/>
  <c r="K4643" i="9"/>
  <c r="L4643" i="9"/>
  <c r="M4643" i="9"/>
  <c r="H4644" i="9"/>
  <c r="I4644" i="9"/>
  <c r="J4644" i="9"/>
  <c r="K4644" i="9"/>
  <c r="L4644" i="9"/>
  <c r="M4644" i="9"/>
  <c r="H4645" i="9"/>
  <c r="I4645" i="9"/>
  <c r="J4645" i="9"/>
  <c r="K4645" i="9"/>
  <c r="L4645" i="9"/>
  <c r="M4645" i="9"/>
  <c r="H4646" i="9"/>
  <c r="I4646" i="9"/>
  <c r="J4646" i="9"/>
  <c r="K4646" i="9"/>
  <c r="L4646" i="9"/>
  <c r="M4646" i="9"/>
  <c r="H4647" i="9"/>
  <c r="I4647" i="9"/>
  <c r="J4647" i="9"/>
  <c r="K4647" i="9"/>
  <c r="L4647" i="9"/>
  <c r="M4647" i="9"/>
  <c r="H4648" i="9"/>
  <c r="I4648" i="9"/>
  <c r="J4648" i="9"/>
  <c r="K4648" i="9"/>
  <c r="L4648" i="9"/>
  <c r="M4648" i="9"/>
  <c r="H4649" i="9"/>
  <c r="I4649" i="9"/>
  <c r="J4649" i="9"/>
  <c r="K4649" i="9"/>
  <c r="L4649" i="9"/>
  <c r="M4649" i="9"/>
  <c r="H4650" i="9"/>
  <c r="I4650" i="9"/>
  <c r="J4650" i="9"/>
  <c r="K4650" i="9"/>
  <c r="L4650" i="9"/>
  <c r="M4650" i="9"/>
  <c r="H4651" i="9"/>
  <c r="I4651" i="9"/>
  <c r="J4651" i="9"/>
  <c r="K4651" i="9"/>
  <c r="L4651" i="9"/>
  <c r="M4651" i="9"/>
  <c r="H4652" i="9"/>
  <c r="I4652" i="9"/>
  <c r="J4652" i="9"/>
  <c r="K4652" i="9"/>
  <c r="L4652" i="9"/>
  <c r="M4652" i="9"/>
  <c r="H4653" i="9"/>
  <c r="I4653" i="9"/>
  <c r="J4653" i="9"/>
  <c r="K4653" i="9"/>
  <c r="L4653" i="9"/>
  <c r="M4653" i="9"/>
  <c r="H4654" i="9"/>
  <c r="I4654" i="9"/>
  <c r="J4654" i="9"/>
  <c r="K4654" i="9"/>
  <c r="L4654" i="9"/>
  <c r="M4654" i="9"/>
  <c r="H4655" i="9"/>
  <c r="I4655" i="9"/>
  <c r="J4655" i="9"/>
  <c r="K4655" i="9"/>
  <c r="L4655" i="9"/>
  <c r="M4655" i="9"/>
  <c r="H4656" i="9"/>
  <c r="I4656" i="9"/>
  <c r="J4656" i="9"/>
  <c r="K4656" i="9"/>
  <c r="L4656" i="9"/>
  <c r="M4656" i="9"/>
  <c r="H4657" i="9"/>
  <c r="I4657" i="9"/>
  <c r="J4657" i="9"/>
  <c r="K4657" i="9"/>
  <c r="L4657" i="9"/>
  <c r="M4657" i="9"/>
  <c r="H4658" i="9"/>
  <c r="I4658" i="9"/>
  <c r="J4658" i="9"/>
  <c r="K4658" i="9"/>
  <c r="L4658" i="9"/>
  <c r="M4658" i="9"/>
  <c r="H4659" i="9"/>
  <c r="I4659" i="9"/>
  <c r="J4659" i="9"/>
  <c r="K4659" i="9"/>
  <c r="L4659" i="9"/>
  <c r="M4659" i="9"/>
  <c r="H4660" i="9"/>
  <c r="I4660" i="9"/>
  <c r="J4660" i="9"/>
  <c r="K4660" i="9"/>
  <c r="L4660" i="9"/>
  <c r="M4660" i="9"/>
  <c r="H4661" i="9"/>
  <c r="I4661" i="9"/>
  <c r="J4661" i="9"/>
  <c r="K4661" i="9"/>
  <c r="L4661" i="9"/>
  <c r="M4661" i="9"/>
  <c r="H4662" i="9"/>
  <c r="I4662" i="9"/>
  <c r="J4662" i="9"/>
  <c r="K4662" i="9"/>
  <c r="L4662" i="9"/>
  <c r="M4662" i="9"/>
  <c r="H4663" i="9"/>
  <c r="I4663" i="9"/>
  <c r="J4663" i="9"/>
  <c r="K4663" i="9"/>
  <c r="L4663" i="9"/>
  <c r="M4663" i="9"/>
  <c r="H4664" i="9"/>
  <c r="I4664" i="9"/>
  <c r="J4664" i="9"/>
  <c r="K4664" i="9"/>
  <c r="L4664" i="9"/>
  <c r="M4664" i="9"/>
  <c r="H4665" i="9"/>
  <c r="I4665" i="9"/>
  <c r="J4665" i="9"/>
  <c r="K4665" i="9"/>
  <c r="L4665" i="9"/>
  <c r="M4665" i="9"/>
  <c r="H4666" i="9"/>
  <c r="I4666" i="9"/>
  <c r="J4666" i="9"/>
  <c r="K4666" i="9"/>
  <c r="L4666" i="9"/>
  <c r="M4666" i="9"/>
  <c r="H4667" i="9"/>
  <c r="I4667" i="9"/>
  <c r="J4667" i="9"/>
  <c r="K4667" i="9"/>
  <c r="L4667" i="9"/>
  <c r="M4667" i="9"/>
  <c r="H4668" i="9"/>
  <c r="I4668" i="9"/>
  <c r="J4668" i="9"/>
  <c r="K4668" i="9"/>
  <c r="L4668" i="9"/>
  <c r="M4668" i="9"/>
  <c r="H4669" i="9"/>
  <c r="I4669" i="9"/>
  <c r="J4669" i="9"/>
  <c r="K4669" i="9"/>
  <c r="L4669" i="9"/>
  <c r="M4669" i="9"/>
  <c r="H4670" i="9"/>
  <c r="I4670" i="9"/>
  <c r="J4670" i="9"/>
  <c r="K4670" i="9"/>
  <c r="L4670" i="9"/>
  <c r="M4670" i="9"/>
  <c r="H4671" i="9"/>
  <c r="I4671" i="9"/>
  <c r="J4671" i="9"/>
  <c r="K4671" i="9"/>
  <c r="L4671" i="9"/>
  <c r="M4671" i="9"/>
  <c r="H4672" i="9"/>
  <c r="I4672" i="9"/>
  <c r="J4672" i="9"/>
  <c r="K4672" i="9"/>
  <c r="L4672" i="9"/>
  <c r="M4672" i="9"/>
  <c r="H4673" i="9"/>
  <c r="I4673" i="9"/>
  <c r="J4673" i="9"/>
  <c r="K4673" i="9"/>
  <c r="L4673" i="9"/>
  <c r="M4673" i="9"/>
  <c r="H4674" i="9"/>
  <c r="I4674" i="9"/>
  <c r="J4674" i="9"/>
  <c r="K4674" i="9"/>
  <c r="L4674" i="9"/>
  <c r="M4674" i="9"/>
  <c r="H4675" i="9"/>
  <c r="I4675" i="9"/>
  <c r="J4675" i="9"/>
  <c r="K4675" i="9"/>
  <c r="L4675" i="9"/>
  <c r="M4675" i="9"/>
  <c r="H4676" i="9"/>
  <c r="I4676" i="9"/>
  <c r="J4676" i="9"/>
  <c r="K4676" i="9"/>
  <c r="L4676" i="9"/>
  <c r="M4676" i="9"/>
  <c r="H4677" i="9"/>
  <c r="I4677" i="9"/>
  <c r="J4677" i="9"/>
  <c r="K4677" i="9"/>
  <c r="L4677" i="9"/>
  <c r="M4677" i="9"/>
  <c r="H4678" i="9"/>
  <c r="I4678" i="9"/>
  <c r="J4678" i="9"/>
  <c r="K4678" i="9"/>
  <c r="L4678" i="9"/>
  <c r="M4678" i="9"/>
  <c r="H4679" i="9"/>
  <c r="I4679" i="9"/>
  <c r="J4679" i="9"/>
  <c r="K4679" i="9"/>
  <c r="L4679" i="9"/>
  <c r="M4679" i="9"/>
  <c r="H4680" i="9"/>
  <c r="I4680" i="9"/>
  <c r="J4680" i="9"/>
  <c r="K4680" i="9"/>
  <c r="L4680" i="9"/>
  <c r="M4680" i="9"/>
  <c r="H4681" i="9"/>
  <c r="I4681" i="9"/>
  <c r="J4681" i="9"/>
  <c r="K4681" i="9"/>
  <c r="L4681" i="9"/>
  <c r="M4681" i="9"/>
  <c r="H4682" i="9"/>
  <c r="I4682" i="9"/>
  <c r="J4682" i="9"/>
  <c r="K4682" i="9"/>
  <c r="L4682" i="9"/>
  <c r="M4682" i="9"/>
  <c r="H4683" i="9"/>
  <c r="I4683" i="9"/>
  <c r="J4683" i="9"/>
  <c r="K4683" i="9"/>
  <c r="L4683" i="9"/>
  <c r="M4683" i="9"/>
  <c r="H4684" i="9"/>
  <c r="I4684" i="9"/>
  <c r="J4684" i="9"/>
  <c r="K4684" i="9"/>
  <c r="L4684" i="9"/>
  <c r="M4684" i="9"/>
  <c r="H4685" i="9"/>
  <c r="I4685" i="9"/>
  <c r="J4685" i="9"/>
  <c r="K4685" i="9"/>
  <c r="L4685" i="9"/>
  <c r="M4685" i="9"/>
  <c r="H4686" i="9"/>
  <c r="I4686" i="9"/>
  <c r="J4686" i="9"/>
  <c r="K4686" i="9"/>
  <c r="L4686" i="9"/>
  <c r="M4686" i="9"/>
  <c r="H4687" i="9"/>
  <c r="I4687" i="9"/>
  <c r="J4687" i="9"/>
  <c r="K4687" i="9"/>
  <c r="L4687" i="9"/>
  <c r="M4687" i="9"/>
  <c r="H4688" i="9"/>
  <c r="I4688" i="9"/>
  <c r="J4688" i="9"/>
  <c r="K4688" i="9"/>
  <c r="L4688" i="9"/>
  <c r="M4688" i="9"/>
  <c r="H4689" i="9"/>
  <c r="I4689" i="9"/>
  <c r="J4689" i="9"/>
  <c r="K4689" i="9"/>
  <c r="L4689" i="9"/>
  <c r="M4689" i="9"/>
  <c r="H4690" i="9"/>
  <c r="I4690" i="9"/>
  <c r="J4690" i="9"/>
  <c r="K4690" i="9"/>
  <c r="L4690" i="9"/>
  <c r="M4690" i="9"/>
  <c r="H4691" i="9"/>
  <c r="I4691" i="9"/>
  <c r="J4691" i="9"/>
  <c r="K4691" i="9"/>
  <c r="L4691" i="9"/>
  <c r="M4691" i="9"/>
  <c r="H4692" i="9"/>
  <c r="I4692" i="9"/>
  <c r="J4692" i="9"/>
  <c r="K4692" i="9"/>
  <c r="L4692" i="9"/>
  <c r="M4692" i="9"/>
  <c r="H4693" i="9"/>
  <c r="I4693" i="9"/>
  <c r="J4693" i="9"/>
  <c r="K4693" i="9"/>
  <c r="L4693" i="9"/>
  <c r="M4693" i="9"/>
  <c r="H4694" i="9"/>
  <c r="I4694" i="9"/>
  <c r="J4694" i="9"/>
  <c r="K4694" i="9"/>
  <c r="L4694" i="9"/>
  <c r="M4694" i="9"/>
  <c r="H4695" i="9"/>
  <c r="I4695" i="9"/>
  <c r="J4695" i="9"/>
  <c r="K4695" i="9"/>
  <c r="L4695" i="9"/>
  <c r="M4695" i="9"/>
  <c r="H4696" i="9"/>
  <c r="I4696" i="9"/>
  <c r="J4696" i="9"/>
  <c r="K4696" i="9"/>
  <c r="L4696" i="9"/>
  <c r="M4696" i="9"/>
  <c r="H4697" i="9"/>
  <c r="I4697" i="9"/>
  <c r="J4697" i="9"/>
  <c r="K4697" i="9"/>
  <c r="L4697" i="9"/>
  <c r="M4697" i="9"/>
  <c r="H4698" i="9"/>
  <c r="I4698" i="9"/>
  <c r="J4698" i="9"/>
  <c r="K4698" i="9"/>
  <c r="L4698" i="9"/>
  <c r="M4698" i="9"/>
  <c r="H4699" i="9"/>
  <c r="I4699" i="9"/>
  <c r="J4699" i="9"/>
  <c r="K4699" i="9"/>
  <c r="L4699" i="9"/>
  <c r="M4699" i="9"/>
  <c r="H4700" i="9"/>
  <c r="I4700" i="9"/>
  <c r="J4700" i="9"/>
  <c r="K4700" i="9"/>
  <c r="L4700" i="9"/>
  <c r="M4700" i="9"/>
  <c r="H4701" i="9"/>
  <c r="I4701" i="9"/>
  <c r="J4701" i="9"/>
  <c r="K4701" i="9"/>
  <c r="L4701" i="9"/>
  <c r="M4701" i="9"/>
  <c r="H4702" i="9"/>
  <c r="I4702" i="9"/>
  <c r="J4702" i="9"/>
  <c r="K4702" i="9"/>
  <c r="L4702" i="9"/>
  <c r="M4702" i="9"/>
  <c r="H4703" i="9"/>
  <c r="I4703" i="9"/>
  <c r="J4703" i="9"/>
  <c r="K4703" i="9"/>
  <c r="L4703" i="9"/>
  <c r="M4703" i="9"/>
  <c r="H4704" i="9"/>
  <c r="I4704" i="9"/>
  <c r="J4704" i="9"/>
  <c r="K4704" i="9"/>
  <c r="L4704" i="9"/>
  <c r="M4704" i="9"/>
  <c r="H4705" i="9"/>
  <c r="I4705" i="9"/>
  <c r="J4705" i="9"/>
  <c r="K4705" i="9"/>
  <c r="L4705" i="9"/>
  <c r="M4705" i="9"/>
  <c r="H4706" i="9"/>
  <c r="I4706" i="9"/>
  <c r="J4706" i="9"/>
  <c r="K4706" i="9"/>
  <c r="L4706" i="9"/>
  <c r="M4706" i="9"/>
  <c r="H4707" i="9"/>
  <c r="I4707" i="9"/>
  <c r="J4707" i="9"/>
  <c r="K4707" i="9"/>
  <c r="L4707" i="9"/>
  <c r="M4707" i="9"/>
  <c r="H4708" i="9"/>
  <c r="I4708" i="9"/>
  <c r="J4708" i="9"/>
  <c r="K4708" i="9"/>
  <c r="L4708" i="9"/>
  <c r="M4708" i="9"/>
  <c r="H4709" i="9"/>
  <c r="I4709" i="9"/>
  <c r="J4709" i="9"/>
  <c r="K4709" i="9"/>
  <c r="L4709" i="9"/>
  <c r="M4709" i="9"/>
  <c r="H4710" i="9"/>
  <c r="I4710" i="9"/>
  <c r="J4710" i="9"/>
  <c r="K4710" i="9"/>
  <c r="L4710" i="9"/>
  <c r="M4710" i="9"/>
  <c r="H4711" i="9"/>
  <c r="I4711" i="9"/>
  <c r="J4711" i="9"/>
  <c r="K4711" i="9"/>
  <c r="L4711" i="9"/>
  <c r="M4711" i="9"/>
  <c r="H4712" i="9"/>
  <c r="I4712" i="9"/>
  <c r="J4712" i="9"/>
  <c r="K4712" i="9"/>
  <c r="L4712" i="9"/>
  <c r="M4712" i="9"/>
  <c r="H4713" i="9"/>
  <c r="I4713" i="9"/>
  <c r="J4713" i="9"/>
  <c r="K4713" i="9"/>
  <c r="L4713" i="9"/>
  <c r="M4713" i="9"/>
  <c r="H4714" i="9"/>
  <c r="I4714" i="9"/>
  <c r="J4714" i="9"/>
  <c r="K4714" i="9"/>
  <c r="L4714" i="9"/>
  <c r="M4714" i="9"/>
  <c r="H4715" i="9"/>
  <c r="I4715" i="9"/>
  <c r="J4715" i="9"/>
  <c r="K4715" i="9"/>
  <c r="L4715" i="9"/>
  <c r="M4715" i="9"/>
  <c r="H4716" i="9"/>
  <c r="I4716" i="9"/>
  <c r="J4716" i="9"/>
  <c r="K4716" i="9"/>
  <c r="L4716" i="9"/>
  <c r="M4716" i="9"/>
  <c r="H4717" i="9"/>
  <c r="I4717" i="9"/>
  <c r="J4717" i="9"/>
  <c r="K4717" i="9"/>
  <c r="L4717" i="9"/>
  <c r="M4717" i="9"/>
  <c r="H4718" i="9"/>
  <c r="I4718" i="9"/>
  <c r="J4718" i="9"/>
  <c r="K4718" i="9"/>
  <c r="L4718" i="9"/>
  <c r="M4718" i="9"/>
  <c r="H4719" i="9"/>
  <c r="I4719" i="9"/>
  <c r="J4719" i="9"/>
  <c r="K4719" i="9"/>
  <c r="L4719" i="9"/>
  <c r="M4719" i="9"/>
  <c r="H4720" i="9"/>
  <c r="I4720" i="9"/>
  <c r="J4720" i="9"/>
  <c r="K4720" i="9"/>
  <c r="L4720" i="9"/>
  <c r="M4720" i="9"/>
  <c r="H4721" i="9"/>
  <c r="I4721" i="9"/>
  <c r="J4721" i="9"/>
  <c r="K4721" i="9"/>
  <c r="L4721" i="9"/>
  <c r="M4721" i="9"/>
  <c r="H4722" i="9"/>
  <c r="I4722" i="9"/>
  <c r="J4722" i="9"/>
  <c r="K4722" i="9"/>
  <c r="L4722" i="9"/>
  <c r="M4722" i="9"/>
  <c r="H4723" i="9"/>
  <c r="I4723" i="9"/>
  <c r="J4723" i="9"/>
  <c r="K4723" i="9"/>
  <c r="L4723" i="9"/>
  <c r="M4723" i="9"/>
  <c r="H4724" i="9"/>
  <c r="I4724" i="9"/>
  <c r="J4724" i="9"/>
  <c r="K4724" i="9"/>
  <c r="L4724" i="9"/>
  <c r="M4724" i="9"/>
  <c r="H4725" i="9"/>
  <c r="I4725" i="9"/>
  <c r="J4725" i="9"/>
  <c r="K4725" i="9"/>
  <c r="L4725" i="9"/>
  <c r="M4725" i="9"/>
  <c r="H4726" i="9"/>
  <c r="I4726" i="9"/>
  <c r="J4726" i="9"/>
  <c r="K4726" i="9"/>
  <c r="L4726" i="9"/>
  <c r="M4726" i="9"/>
  <c r="H4727" i="9"/>
  <c r="I4727" i="9"/>
  <c r="J4727" i="9"/>
  <c r="K4727" i="9"/>
  <c r="L4727" i="9"/>
  <c r="M4727" i="9"/>
  <c r="H4728" i="9"/>
  <c r="I4728" i="9"/>
  <c r="J4728" i="9"/>
  <c r="K4728" i="9"/>
  <c r="L4728" i="9"/>
  <c r="M4728" i="9"/>
  <c r="H4729" i="9"/>
  <c r="I4729" i="9"/>
  <c r="J4729" i="9"/>
  <c r="K4729" i="9"/>
  <c r="L4729" i="9"/>
  <c r="M4729" i="9"/>
  <c r="H4730" i="9"/>
  <c r="I4730" i="9"/>
  <c r="J4730" i="9"/>
  <c r="K4730" i="9"/>
  <c r="L4730" i="9"/>
  <c r="M4730" i="9"/>
  <c r="H4731" i="9"/>
  <c r="I4731" i="9"/>
  <c r="J4731" i="9"/>
  <c r="K4731" i="9"/>
  <c r="L4731" i="9"/>
  <c r="M4731" i="9"/>
  <c r="H4732" i="9"/>
  <c r="I4732" i="9"/>
  <c r="J4732" i="9"/>
  <c r="K4732" i="9"/>
  <c r="L4732" i="9"/>
  <c r="M4732" i="9"/>
  <c r="H4733" i="9"/>
  <c r="I4733" i="9"/>
  <c r="J4733" i="9"/>
  <c r="K4733" i="9"/>
  <c r="L4733" i="9"/>
  <c r="M4733" i="9"/>
  <c r="H4734" i="9"/>
  <c r="I4734" i="9"/>
  <c r="J4734" i="9"/>
  <c r="K4734" i="9"/>
  <c r="L4734" i="9"/>
  <c r="M4734" i="9"/>
  <c r="H4735" i="9"/>
  <c r="I4735" i="9"/>
  <c r="J4735" i="9"/>
  <c r="K4735" i="9"/>
  <c r="L4735" i="9"/>
  <c r="M4735" i="9"/>
  <c r="H4736" i="9"/>
  <c r="I4736" i="9"/>
  <c r="J4736" i="9"/>
  <c r="K4736" i="9"/>
  <c r="L4736" i="9"/>
  <c r="M4736" i="9"/>
  <c r="H4737" i="9"/>
  <c r="I4737" i="9"/>
  <c r="J4737" i="9"/>
  <c r="K4737" i="9"/>
  <c r="L4737" i="9"/>
  <c r="M4737" i="9"/>
  <c r="H4738" i="9"/>
  <c r="I4738" i="9"/>
  <c r="J4738" i="9"/>
  <c r="K4738" i="9"/>
  <c r="L4738" i="9"/>
  <c r="M4738" i="9"/>
  <c r="H4739" i="9"/>
  <c r="I4739" i="9"/>
  <c r="J4739" i="9"/>
  <c r="K4739" i="9"/>
  <c r="L4739" i="9"/>
  <c r="M4739" i="9"/>
  <c r="H4740" i="9"/>
  <c r="I4740" i="9"/>
  <c r="J4740" i="9"/>
  <c r="K4740" i="9"/>
  <c r="L4740" i="9"/>
  <c r="M4740" i="9"/>
  <c r="H4741" i="9"/>
  <c r="I4741" i="9"/>
  <c r="J4741" i="9"/>
  <c r="K4741" i="9"/>
  <c r="L4741" i="9"/>
  <c r="M4741" i="9"/>
  <c r="H4742" i="9"/>
  <c r="I4742" i="9"/>
  <c r="J4742" i="9"/>
  <c r="K4742" i="9"/>
  <c r="L4742" i="9"/>
  <c r="M4742" i="9"/>
  <c r="H4743" i="9"/>
  <c r="I4743" i="9"/>
  <c r="J4743" i="9"/>
  <c r="K4743" i="9"/>
  <c r="L4743" i="9"/>
  <c r="M4743" i="9"/>
  <c r="H4744" i="9"/>
  <c r="I4744" i="9"/>
  <c r="J4744" i="9"/>
  <c r="K4744" i="9"/>
  <c r="L4744" i="9"/>
  <c r="M4744" i="9"/>
  <c r="H4745" i="9"/>
  <c r="I4745" i="9"/>
  <c r="J4745" i="9"/>
  <c r="K4745" i="9"/>
  <c r="L4745" i="9"/>
  <c r="M4745" i="9"/>
  <c r="H4746" i="9"/>
  <c r="I4746" i="9"/>
  <c r="J4746" i="9"/>
  <c r="K4746" i="9"/>
  <c r="L4746" i="9"/>
  <c r="M4746" i="9"/>
  <c r="H4747" i="9"/>
  <c r="I4747" i="9"/>
  <c r="J4747" i="9"/>
  <c r="K4747" i="9"/>
  <c r="L4747" i="9"/>
  <c r="M4747" i="9"/>
  <c r="H4748" i="9"/>
  <c r="I4748" i="9"/>
  <c r="J4748" i="9"/>
  <c r="K4748" i="9"/>
  <c r="L4748" i="9"/>
  <c r="M4748" i="9"/>
  <c r="H4749" i="9"/>
  <c r="I4749" i="9"/>
  <c r="J4749" i="9"/>
  <c r="K4749" i="9"/>
  <c r="L4749" i="9"/>
  <c r="M4749" i="9"/>
  <c r="H4750" i="9"/>
  <c r="I4750" i="9"/>
  <c r="J4750" i="9"/>
  <c r="K4750" i="9"/>
  <c r="L4750" i="9"/>
  <c r="M4750" i="9"/>
  <c r="H4751" i="9"/>
  <c r="I4751" i="9"/>
  <c r="J4751" i="9"/>
  <c r="K4751" i="9"/>
  <c r="L4751" i="9"/>
  <c r="M4751" i="9"/>
  <c r="H4752" i="9"/>
  <c r="I4752" i="9"/>
  <c r="J4752" i="9"/>
  <c r="K4752" i="9"/>
  <c r="L4752" i="9"/>
  <c r="M4752" i="9"/>
  <c r="H4753" i="9"/>
  <c r="I4753" i="9"/>
  <c r="J4753" i="9"/>
  <c r="K4753" i="9"/>
  <c r="L4753" i="9"/>
  <c r="M4753" i="9"/>
  <c r="H4754" i="9"/>
  <c r="I4754" i="9"/>
  <c r="J4754" i="9"/>
  <c r="K4754" i="9"/>
  <c r="L4754" i="9"/>
  <c r="M4754" i="9"/>
  <c r="H4755" i="9"/>
  <c r="I4755" i="9"/>
  <c r="J4755" i="9"/>
  <c r="K4755" i="9"/>
  <c r="L4755" i="9"/>
  <c r="M4755" i="9"/>
  <c r="H4756" i="9"/>
  <c r="I4756" i="9"/>
  <c r="J4756" i="9"/>
  <c r="K4756" i="9"/>
  <c r="L4756" i="9"/>
  <c r="M4756" i="9"/>
  <c r="H4757" i="9"/>
  <c r="I4757" i="9"/>
  <c r="J4757" i="9"/>
  <c r="K4757" i="9"/>
  <c r="L4757" i="9"/>
  <c r="M4757" i="9"/>
  <c r="H4758" i="9"/>
  <c r="I4758" i="9"/>
  <c r="J4758" i="9"/>
  <c r="K4758" i="9"/>
  <c r="L4758" i="9"/>
  <c r="M4758" i="9"/>
  <c r="H4759" i="9"/>
  <c r="I4759" i="9"/>
  <c r="J4759" i="9"/>
  <c r="K4759" i="9"/>
  <c r="L4759" i="9"/>
  <c r="M4759" i="9"/>
  <c r="H4760" i="9"/>
  <c r="I4760" i="9"/>
  <c r="J4760" i="9"/>
  <c r="K4760" i="9"/>
  <c r="L4760" i="9"/>
  <c r="M4760" i="9"/>
  <c r="H4761" i="9"/>
  <c r="I4761" i="9"/>
  <c r="J4761" i="9"/>
  <c r="K4761" i="9"/>
  <c r="L4761" i="9"/>
  <c r="M4761" i="9"/>
  <c r="H4762" i="9"/>
  <c r="I4762" i="9"/>
  <c r="J4762" i="9"/>
  <c r="K4762" i="9"/>
  <c r="L4762" i="9"/>
  <c r="M4762" i="9"/>
  <c r="H4763" i="9"/>
  <c r="I4763" i="9"/>
  <c r="J4763" i="9"/>
  <c r="K4763" i="9"/>
  <c r="L4763" i="9"/>
  <c r="M4763" i="9"/>
  <c r="H4764" i="9"/>
  <c r="I4764" i="9"/>
  <c r="J4764" i="9"/>
  <c r="K4764" i="9"/>
  <c r="L4764" i="9"/>
  <c r="M4764" i="9"/>
  <c r="H4765" i="9"/>
  <c r="I4765" i="9"/>
  <c r="J4765" i="9"/>
  <c r="K4765" i="9"/>
  <c r="L4765" i="9"/>
  <c r="M4765" i="9"/>
  <c r="H4766" i="9"/>
  <c r="I4766" i="9"/>
  <c r="J4766" i="9"/>
  <c r="K4766" i="9"/>
  <c r="L4766" i="9"/>
  <c r="M4766" i="9"/>
  <c r="H4767" i="9"/>
  <c r="I4767" i="9"/>
  <c r="J4767" i="9"/>
  <c r="K4767" i="9"/>
  <c r="L4767" i="9"/>
  <c r="M4767" i="9"/>
  <c r="H4768" i="9"/>
  <c r="I4768" i="9"/>
  <c r="J4768" i="9"/>
  <c r="K4768" i="9"/>
  <c r="L4768" i="9"/>
  <c r="M4768" i="9"/>
  <c r="H4769" i="9"/>
  <c r="I4769" i="9"/>
  <c r="J4769" i="9"/>
  <c r="K4769" i="9"/>
  <c r="L4769" i="9"/>
  <c r="M4769" i="9"/>
  <c r="H4770" i="9"/>
  <c r="I4770" i="9"/>
  <c r="J4770" i="9"/>
  <c r="K4770" i="9"/>
  <c r="L4770" i="9"/>
  <c r="M4770" i="9"/>
  <c r="H4771" i="9"/>
  <c r="I4771" i="9"/>
  <c r="J4771" i="9"/>
  <c r="K4771" i="9"/>
  <c r="L4771" i="9"/>
  <c r="M4771" i="9"/>
  <c r="H4772" i="9"/>
  <c r="I4772" i="9"/>
  <c r="J4772" i="9"/>
  <c r="K4772" i="9"/>
  <c r="L4772" i="9"/>
  <c r="M4772" i="9"/>
  <c r="H4773" i="9"/>
  <c r="I4773" i="9"/>
  <c r="J4773" i="9"/>
  <c r="K4773" i="9"/>
  <c r="L4773" i="9"/>
  <c r="M4773" i="9"/>
  <c r="H4774" i="9"/>
  <c r="I4774" i="9"/>
  <c r="J4774" i="9"/>
  <c r="K4774" i="9"/>
  <c r="L4774" i="9"/>
  <c r="M4774" i="9"/>
  <c r="H4775" i="9"/>
  <c r="I4775" i="9"/>
  <c r="J4775" i="9"/>
  <c r="K4775" i="9"/>
  <c r="L4775" i="9"/>
  <c r="M4775" i="9"/>
  <c r="H4776" i="9"/>
  <c r="I4776" i="9"/>
  <c r="J4776" i="9"/>
  <c r="K4776" i="9"/>
  <c r="L4776" i="9"/>
  <c r="M4776" i="9"/>
  <c r="H4777" i="9"/>
  <c r="I4777" i="9"/>
  <c r="J4777" i="9"/>
  <c r="K4777" i="9"/>
  <c r="L4777" i="9"/>
  <c r="M4777" i="9"/>
  <c r="H4778" i="9"/>
  <c r="I4778" i="9"/>
  <c r="J4778" i="9"/>
  <c r="K4778" i="9"/>
  <c r="L4778" i="9"/>
  <c r="M4778" i="9"/>
  <c r="H4779" i="9"/>
  <c r="I4779" i="9"/>
  <c r="J4779" i="9"/>
  <c r="K4779" i="9"/>
  <c r="L4779" i="9"/>
  <c r="M4779" i="9"/>
  <c r="H4780" i="9"/>
  <c r="I4780" i="9"/>
  <c r="J4780" i="9"/>
  <c r="K4780" i="9"/>
  <c r="L4780" i="9"/>
  <c r="M4780" i="9"/>
  <c r="H4781" i="9"/>
  <c r="I4781" i="9"/>
  <c r="J4781" i="9"/>
  <c r="K4781" i="9"/>
  <c r="L4781" i="9"/>
  <c r="M4781" i="9"/>
  <c r="H4782" i="9"/>
  <c r="I4782" i="9"/>
  <c r="J4782" i="9"/>
  <c r="K4782" i="9"/>
  <c r="L4782" i="9"/>
  <c r="M4782" i="9"/>
  <c r="H4783" i="9"/>
  <c r="I4783" i="9"/>
  <c r="J4783" i="9"/>
  <c r="K4783" i="9"/>
  <c r="L4783" i="9"/>
  <c r="M4783" i="9"/>
  <c r="H4784" i="9"/>
  <c r="I4784" i="9"/>
  <c r="J4784" i="9"/>
  <c r="K4784" i="9"/>
  <c r="L4784" i="9"/>
  <c r="M4784" i="9"/>
  <c r="H4785" i="9"/>
  <c r="I4785" i="9"/>
  <c r="J4785" i="9"/>
  <c r="K4785" i="9"/>
  <c r="L4785" i="9"/>
  <c r="M4785" i="9"/>
  <c r="H4786" i="9"/>
  <c r="I4786" i="9"/>
  <c r="J4786" i="9"/>
  <c r="K4786" i="9"/>
  <c r="L4786" i="9"/>
  <c r="M4786" i="9"/>
  <c r="H4787" i="9"/>
  <c r="I4787" i="9"/>
  <c r="J4787" i="9"/>
  <c r="K4787" i="9"/>
  <c r="L4787" i="9"/>
  <c r="M4787" i="9"/>
  <c r="H4788" i="9"/>
  <c r="I4788" i="9"/>
  <c r="J4788" i="9"/>
  <c r="K4788" i="9"/>
  <c r="L4788" i="9"/>
  <c r="M4788" i="9"/>
  <c r="H4789" i="9"/>
  <c r="I4789" i="9"/>
  <c r="J4789" i="9"/>
  <c r="K4789" i="9"/>
  <c r="L4789" i="9"/>
  <c r="M4789" i="9"/>
  <c r="H4790" i="9"/>
  <c r="I4790" i="9"/>
  <c r="J4790" i="9"/>
  <c r="K4790" i="9"/>
  <c r="L4790" i="9"/>
  <c r="M4790" i="9"/>
  <c r="H4791" i="9"/>
  <c r="I4791" i="9"/>
  <c r="J4791" i="9"/>
  <c r="K4791" i="9"/>
  <c r="L4791" i="9"/>
  <c r="M4791" i="9"/>
  <c r="H4792" i="9"/>
  <c r="I4792" i="9"/>
  <c r="J4792" i="9"/>
  <c r="K4792" i="9"/>
  <c r="L4792" i="9"/>
  <c r="M4792" i="9"/>
  <c r="H4793" i="9"/>
  <c r="I4793" i="9"/>
  <c r="J4793" i="9"/>
  <c r="K4793" i="9"/>
  <c r="L4793" i="9"/>
  <c r="M4793" i="9"/>
  <c r="H4794" i="9"/>
  <c r="I4794" i="9"/>
  <c r="J4794" i="9"/>
  <c r="K4794" i="9"/>
  <c r="L4794" i="9"/>
  <c r="M4794" i="9"/>
  <c r="H4795" i="9"/>
  <c r="I4795" i="9"/>
  <c r="J4795" i="9"/>
  <c r="K4795" i="9"/>
  <c r="L4795" i="9"/>
  <c r="M4795" i="9"/>
  <c r="H4796" i="9"/>
  <c r="I4796" i="9"/>
  <c r="J4796" i="9"/>
  <c r="K4796" i="9"/>
  <c r="L4796" i="9"/>
  <c r="M4796" i="9"/>
  <c r="H4797" i="9"/>
  <c r="I4797" i="9"/>
  <c r="J4797" i="9"/>
  <c r="K4797" i="9"/>
  <c r="L4797" i="9"/>
  <c r="M4797" i="9"/>
  <c r="H4798" i="9"/>
  <c r="I4798" i="9"/>
  <c r="J4798" i="9"/>
  <c r="K4798" i="9"/>
  <c r="L4798" i="9"/>
  <c r="M4798" i="9"/>
  <c r="H4799" i="9"/>
  <c r="I4799" i="9"/>
  <c r="J4799" i="9"/>
  <c r="K4799" i="9"/>
  <c r="L4799" i="9"/>
  <c r="M4799" i="9"/>
  <c r="H4800" i="9"/>
  <c r="I4800" i="9"/>
  <c r="J4800" i="9"/>
  <c r="K4800" i="9"/>
  <c r="L4800" i="9"/>
  <c r="M4800" i="9"/>
  <c r="H4801" i="9"/>
  <c r="I4801" i="9"/>
  <c r="J4801" i="9"/>
  <c r="K4801" i="9"/>
  <c r="L4801" i="9"/>
  <c r="M4801" i="9"/>
  <c r="H4802" i="9"/>
  <c r="I4802" i="9"/>
  <c r="J4802" i="9"/>
  <c r="K4802" i="9"/>
  <c r="L4802" i="9"/>
  <c r="M4802" i="9"/>
  <c r="H4803" i="9"/>
  <c r="I4803" i="9"/>
  <c r="J4803" i="9"/>
  <c r="K4803" i="9"/>
  <c r="L4803" i="9"/>
  <c r="M4803" i="9"/>
  <c r="H4804" i="9"/>
  <c r="I4804" i="9"/>
  <c r="J4804" i="9"/>
  <c r="K4804" i="9"/>
  <c r="L4804" i="9"/>
  <c r="M4804" i="9"/>
  <c r="H4805" i="9"/>
  <c r="I4805" i="9"/>
  <c r="J4805" i="9"/>
  <c r="K4805" i="9"/>
  <c r="L4805" i="9"/>
  <c r="M4805" i="9"/>
  <c r="H4806" i="9"/>
  <c r="I4806" i="9"/>
  <c r="J4806" i="9"/>
  <c r="K4806" i="9"/>
  <c r="L4806" i="9"/>
  <c r="M4806" i="9"/>
  <c r="H4807" i="9"/>
  <c r="I4807" i="9"/>
  <c r="J4807" i="9"/>
  <c r="K4807" i="9"/>
  <c r="L4807" i="9"/>
  <c r="M4807" i="9"/>
  <c r="H4808" i="9"/>
  <c r="I4808" i="9"/>
  <c r="J4808" i="9"/>
  <c r="K4808" i="9"/>
  <c r="L4808" i="9"/>
  <c r="M4808" i="9"/>
  <c r="H4809" i="9"/>
  <c r="I4809" i="9"/>
  <c r="J4809" i="9"/>
  <c r="K4809" i="9"/>
  <c r="L4809" i="9"/>
  <c r="M4809" i="9"/>
  <c r="H4810" i="9"/>
  <c r="I4810" i="9"/>
  <c r="J4810" i="9"/>
  <c r="K4810" i="9"/>
  <c r="L4810" i="9"/>
  <c r="M4810" i="9"/>
  <c r="H4811" i="9"/>
  <c r="I4811" i="9"/>
  <c r="J4811" i="9"/>
  <c r="K4811" i="9"/>
  <c r="L4811" i="9"/>
  <c r="M4811" i="9"/>
  <c r="H4812" i="9"/>
  <c r="I4812" i="9"/>
  <c r="J4812" i="9"/>
  <c r="K4812" i="9"/>
  <c r="L4812" i="9"/>
  <c r="M4812" i="9"/>
  <c r="H4813" i="9"/>
  <c r="I4813" i="9"/>
  <c r="J4813" i="9"/>
  <c r="K4813" i="9"/>
  <c r="L4813" i="9"/>
  <c r="M4813" i="9"/>
  <c r="H4814" i="9"/>
  <c r="I4814" i="9"/>
  <c r="J4814" i="9"/>
  <c r="K4814" i="9"/>
  <c r="L4814" i="9"/>
  <c r="M4814" i="9"/>
  <c r="H4815" i="9"/>
  <c r="I4815" i="9"/>
  <c r="J4815" i="9"/>
  <c r="K4815" i="9"/>
  <c r="L4815" i="9"/>
  <c r="M4815" i="9"/>
  <c r="H4816" i="9"/>
  <c r="I4816" i="9"/>
  <c r="J4816" i="9"/>
  <c r="K4816" i="9"/>
  <c r="L4816" i="9"/>
  <c r="M4816" i="9"/>
  <c r="H4817" i="9"/>
  <c r="I4817" i="9"/>
  <c r="J4817" i="9"/>
  <c r="K4817" i="9"/>
  <c r="L4817" i="9"/>
  <c r="M4817" i="9"/>
  <c r="H4818" i="9"/>
  <c r="I4818" i="9"/>
  <c r="J4818" i="9"/>
  <c r="K4818" i="9"/>
  <c r="L4818" i="9"/>
  <c r="M4818" i="9"/>
  <c r="H4819" i="9"/>
  <c r="I4819" i="9"/>
  <c r="J4819" i="9"/>
  <c r="K4819" i="9"/>
  <c r="L4819" i="9"/>
  <c r="M4819" i="9"/>
  <c r="H4820" i="9"/>
  <c r="I4820" i="9"/>
  <c r="J4820" i="9"/>
  <c r="K4820" i="9"/>
  <c r="L4820" i="9"/>
  <c r="M4820" i="9"/>
  <c r="H4821" i="9"/>
  <c r="I4821" i="9"/>
  <c r="J4821" i="9"/>
  <c r="K4821" i="9"/>
  <c r="L4821" i="9"/>
  <c r="M4821" i="9"/>
  <c r="H4822" i="9"/>
  <c r="I4822" i="9"/>
  <c r="J4822" i="9"/>
  <c r="K4822" i="9"/>
  <c r="L4822" i="9"/>
  <c r="M4822" i="9"/>
  <c r="H4823" i="9"/>
  <c r="I4823" i="9"/>
  <c r="J4823" i="9"/>
  <c r="K4823" i="9"/>
  <c r="L4823" i="9"/>
  <c r="M4823" i="9"/>
  <c r="H4824" i="9"/>
  <c r="I4824" i="9"/>
  <c r="J4824" i="9"/>
  <c r="K4824" i="9"/>
  <c r="L4824" i="9"/>
  <c r="M4824" i="9"/>
  <c r="H4825" i="9"/>
  <c r="I4825" i="9"/>
  <c r="J4825" i="9"/>
  <c r="K4825" i="9"/>
  <c r="L4825" i="9"/>
  <c r="M4825" i="9"/>
  <c r="H4826" i="9"/>
  <c r="I4826" i="9"/>
  <c r="J4826" i="9"/>
  <c r="K4826" i="9"/>
  <c r="L4826" i="9"/>
  <c r="M4826" i="9"/>
  <c r="H4827" i="9"/>
  <c r="I4827" i="9"/>
  <c r="J4827" i="9"/>
  <c r="K4827" i="9"/>
  <c r="L4827" i="9"/>
  <c r="M4827" i="9"/>
  <c r="H4828" i="9"/>
  <c r="I4828" i="9"/>
  <c r="J4828" i="9"/>
  <c r="K4828" i="9"/>
  <c r="L4828" i="9"/>
  <c r="M4828" i="9"/>
  <c r="H4829" i="9"/>
  <c r="I4829" i="9"/>
  <c r="J4829" i="9"/>
  <c r="K4829" i="9"/>
  <c r="L4829" i="9"/>
  <c r="M4829" i="9"/>
  <c r="H4830" i="9"/>
  <c r="I4830" i="9"/>
  <c r="J4830" i="9"/>
  <c r="K4830" i="9"/>
  <c r="L4830" i="9"/>
  <c r="M4830" i="9"/>
  <c r="H4831" i="9"/>
  <c r="I4831" i="9"/>
  <c r="J4831" i="9"/>
  <c r="K4831" i="9"/>
  <c r="L4831" i="9"/>
  <c r="M4831" i="9"/>
  <c r="H4832" i="9"/>
  <c r="I4832" i="9"/>
  <c r="J4832" i="9"/>
  <c r="K4832" i="9"/>
  <c r="L4832" i="9"/>
  <c r="M4832" i="9"/>
  <c r="H4833" i="9"/>
  <c r="I4833" i="9"/>
  <c r="J4833" i="9"/>
  <c r="K4833" i="9"/>
  <c r="L4833" i="9"/>
  <c r="M4833" i="9"/>
  <c r="H4834" i="9"/>
  <c r="I4834" i="9"/>
  <c r="J4834" i="9"/>
  <c r="K4834" i="9"/>
  <c r="L4834" i="9"/>
  <c r="M4834" i="9"/>
  <c r="H4835" i="9"/>
  <c r="I4835" i="9"/>
  <c r="J4835" i="9"/>
  <c r="K4835" i="9"/>
  <c r="L4835" i="9"/>
  <c r="M4835" i="9"/>
  <c r="H4836" i="9"/>
  <c r="I4836" i="9"/>
  <c r="J4836" i="9"/>
  <c r="K4836" i="9"/>
  <c r="L4836" i="9"/>
  <c r="M4836" i="9"/>
  <c r="H4837" i="9"/>
  <c r="I4837" i="9"/>
  <c r="J4837" i="9"/>
  <c r="K4837" i="9"/>
  <c r="L4837" i="9"/>
  <c r="M4837" i="9"/>
  <c r="H4838" i="9"/>
  <c r="I4838" i="9"/>
  <c r="J4838" i="9"/>
  <c r="K4838" i="9"/>
  <c r="L4838" i="9"/>
  <c r="M4838" i="9"/>
  <c r="H4839" i="9"/>
  <c r="I4839" i="9"/>
  <c r="J4839" i="9"/>
  <c r="K4839" i="9"/>
  <c r="L4839" i="9"/>
  <c r="M4839" i="9"/>
  <c r="H4840" i="9"/>
  <c r="I4840" i="9"/>
  <c r="J4840" i="9"/>
  <c r="K4840" i="9"/>
  <c r="L4840" i="9"/>
  <c r="M4840" i="9"/>
  <c r="H4841" i="9"/>
  <c r="I4841" i="9"/>
  <c r="J4841" i="9"/>
  <c r="K4841" i="9"/>
  <c r="L4841" i="9"/>
  <c r="M4841" i="9"/>
  <c r="H4842" i="9"/>
  <c r="I4842" i="9"/>
  <c r="J4842" i="9"/>
  <c r="K4842" i="9"/>
  <c r="L4842" i="9"/>
  <c r="M4842" i="9"/>
  <c r="H4843" i="9"/>
  <c r="I4843" i="9"/>
  <c r="J4843" i="9"/>
  <c r="K4843" i="9"/>
  <c r="L4843" i="9"/>
  <c r="M4843" i="9"/>
  <c r="H4844" i="9"/>
  <c r="I4844" i="9"/>
  <c r="J4844" i="9"/>
  <c r="K4844" i="9"/>
  <c r="L4844" i="9"/>
  <c r="M4844" i="9"/>
  <c r="H4845" i="9"/>
  <c r="I4845" i="9"/>
  <c r="J4845" i="9"/>
  <c r="K4845" i="9"/>
  <c r="L4845" i="9"/>
  <c r="M4845" i="9"/>
  <c r="H4846" i="9"/>
  <c r="I4846" i="9"/>
  <c r="J4846" i="9"/>
  <c r="K4846" i="9"/>
  <c r="L4846" i="9"/>
  <c r="M4846" i="9"/>
  <c r="H4847" i="9"/>
  <c r="I4847" i="9"/>
  <c r="J4847" i="9"/>
  <c r="K4847" i="9"/>
  <c r="L4847" i="9"/>
  <c r="M4847" i="9"/>
  <c r="H4848" i="9"/>
  <c r="I4848" i="9"/>
  <c r="J4848" i="9"/>
  <c r="K4848" i="9"/>
  <c r="L4848" i="9"/>
  <c r="M4848" i="9"/>
  <c r="H4849" i="9"/>
  <c r="I4849" i="9"/>
  <c r="J4849" i="9"/>
  <c r="K4849" i="9"/>
  <c r="L4849" i="9"/>
  <c r="M4849" i="9"/>
  <c r="H4850" i="9"/>
  <c r="I4850" i="9"/>
  <c r="J4850" i="9"/>
  <c r="K4850" i="9"/>
  <c r="L4850" i="9"/>
  <c r="M4850" i="9"/>
  <c r="H4851" i="9"/>
  <c r="I4851" i="9"/>
  <c r="J4851" i="9"/>
  <c r="K4851" i="9"/>
  <c r="L4851" i="9"/>
  <c r="M4851" i="9"/>
  <c r="H4852" i="9"/>
  <c r="I4852" i="9"/>
  <c r="J4852" i="9"/>
  <c r="K4852" i="9"/>
  <c r="L4852" i="9"/>
  <c r="M4852" i="9"/>
  <c r="H4853" i="9"/>
  <c r="I4853" i="9"/>
  <c r="J4853" i="9"/>
  <c r="K4853" i="9"/>
  <c r="L4853" i="9"/>
  <c r="M4853" i="9"/>
  <c r="H4854" i="9"/>
  <c r="I4854" i="9"/>
  <c r="J4854" i="9"/>
  <c r="K4854" i="9"/>
  <c r="L4854" i="9"/>
  <c r="M4854" i="9"/>
  <c r="H4855" i="9"/>
  <c r="I4855" i="9"/>
  <c r="J4855" i="9"/>
  <c r="K4855" i="9"/>
  <c r="L4855" i="9"/>
  <c r="M4855" i="9"/>
  <c r="H4856" i="9"/>
  <c r="I4856" i="9"/>
  <c r="J4856" i="9"/>
  <c r="K4856" i="9"/>
  <c r="L4856" i="9"/>
  <c r="M4856" i="9"/>
  <c r="H4857" i="9"/>
  <c r="I4857" i="9"/>
  <c r="J4857" i="9"/>
  <c r="K4857" i="9"/>
  <c r="L4857" i="9"/>
  <c r="M4857" i="9"/>
  <c r="H4858" i="9"/>
  <c r="I4858" i="9"/>
  <c r="J4858" i="9"/>
  <c r="K4858" i="9"/>
  <c r="L4858" i="9"/>
  <c r="M4858" i="9"/>
  <c r="H4859" i="9"/>
  <c r="I4859" i="9"/>
  <c r="J4859" i="9"/>
  <c r="K4859" i="9"/>
  <c r="L4859" i="9"/>
  <c r="M4859" i="9"/>
  <c r="H4860" i="9"/>
  <c r="I4860" i="9"/>
  <c r="J4860" i="9"/>
  <c r="K4860" i="9"/>
  <c r="L4860" i="9"/>
  <c r="M4860" i="9"/>
  <c r="H4861" i="9"/>
  <c r="I4861" i="9"/>
  <c r="J4861" i="9"/>
  <c r="K4861" i="9"/>
  <c r="L4861" i="9"/>
  <c r="M4861" i="9"/>
  <c r="H4862" i="9"/>
  <c r="I4862" i="9"/>
  <c r="J4862" i="9"/>
  <c r="K4862" i="9"/>
  <c r="L4862" i="9"/>
  <c r="M4862" i="9"/>
  <c r="H4863" i="9"/>
  <c r="I4863" i="9"/>
  <c r="J4863" i="9"/>
  <c r="K4863" i="9"/>
  <c r="L4863" i="9"/>
  <c r="M4863" i="9"/>
  <c r="H4864" i="9"/>
  <c r="I4864" i="9"/>
  <c r="J4864" i="9"/>
  <c r="K4864" i="9"/>
  <c r="L4864" i="9"/>
  <c r="M4864" i="9"/>
  <c r="H4865" i="9"/>
  <c r="I4865" i="9"/>
  <c r="J4865" i="9"/>
  <c r="K4865" i="9"/>
  <c r="L4865" i="9"/>
  <c r="M4865" i="9"/>
  <c r="H4866" i="9"/>
  <c r="I4866" i="9"/>
  <c r="J4866" i="9"/>
  <c r="K4866" i="9"/>
  <c r="L4866" i="9"/>
  <c r="M4866" i="9"/>
  <c r="H4867" i="9"/>
  <c r="I4867" i="9"/>
  <c r="J4867" i="9"/>
  <c r="K4867" i="9"/>
  <c r="L4867" i="9"/>
  <c r="M4867" i="9"/>
  <c r="H4868" i="9"/>
  <c r="I4868" i="9"/>
  <c r="J4868" i="9"/>
  <c r="K4868" i="9"/>
  <c r="L4868" i="9"/>
  <c r="M4868" i="9"/>
  <c r="H4869" i="9"/>
  <c r="I4869" i="9"/>
  <c r="J4869" i="9"/>
  <c r="K4869" i="9"/>
  <c r="L4869" i="9"/>
  <c r="M4869" i="9"/>
  <c r="H4870" i="9"/>
  <c r="I4870" i="9"/>
  <c r="J4870" i="9"/>
  <c r="K4870" i="9"/>
  <c r="L4870" i="9"/>
  <c r="M4870" i="9"/>
  <c r="H4871" i="9"/>
  <c r="I4871" i="9"/>
  <c r="J4871" i="9"/>
  <c r="K4871" i="9"/>
  <c r="L4871" i="9"/>
  <c r="M4871" i="9"/>
  <c r="H4872" i="9"/>
  <c r="I4872" i="9"/>
  <c r="J4872" i="9"/>
  <c r="K4872" i="9"/>
  <c r="L4872" i="9"/>
  <c r="M4872" i="9"/>
  <c r="H4873" i="9"/>
  <c r="I4873" i="9"/>
  <c r="J4873" i="9"/>
  <c r="K4873" i="9"/>
  <c r="L4873" i="9"/>
  <c r="M4873" i="9"/>
  <c r="H4874" i="9"/>
  <c r="I4874" i="9"/>
  <c r="J4874" i="9"/>
  <c r="K4874" i="9"/>
  <c r="L4874" i="9"/>
  <c r="M4874" i="9"/>
  <c r="H4875" i="9"/>
  <c r="I4875" i="9"/>
  <c r="J4875" i="9"/>
  <c r="K4875" i="9"/>
  <c r="L4875" i="9"/>
  <c r="M4875" i="9"/>
  <c r="H4876" i="9"/>
  <c r="I4876" i="9"/>
  <c r="J4876" i="9"/>
  <c r="K4876" i="9"/>
  <c r="L4876" i="9"/>
  <c r="M4876" i="9"/>
  <c r="H4877" i="9"/>
  <c r="I4877" i="9"/>
  <c r="J4877" i="9"/>
  <c r="K4877" i="9"/>
  <c r="L4877" i="9"/>
  <c r="M4877" i="9"/>
  <c r="H4878" i="9"/>
  <c r="I4878" i="9"/>
  <c r="J4878" i="9"/>
  <c r="K4878" i="9"/>
  <c r="L4878" i="9"/>
  <c r="M4878" i="9"/>
  <c r="H4879" i="9"/>
  <c r="I4879" i="9"/>
  <c r="J4879" i="9"/>
  <c r="K4879" i="9"/>
  <c r="L4879" i="9"/>
  <c r="M4879" i="9"/>
  <c r="H4880" i="9"/>
  <c r="I4880" i="9"/>
  <c r="J4880" i="9"/>
  <c r="K4880" i="9"/>
  <c r="L4880" i="9"/>
  <c r="M4880" i="9"/>
  <c r="H4881" i="9"/>
  <c r="I4881" i="9"/>
  <c r="J4881" i="9"/>
  <c r="K4881" i="9"/>
  <c r="L4881" i="9"/>
  <c r="M4881" i="9"/>
  <c r="H4882" i="9"/>
  <c r="I4882" i="9"/>
  <c r="J4882" i="9"/>
  <c r="K4882" i="9"/>
  <c r="L4882" i="9"/>
  <c r="M4882" i="9"/>
  <c r="H4883" i="9"/>
  <c r="I4883" i="9"/>
  <c r="J4883" i="9"/>
  <c r="K4883" i="9"/>
  <c r="L4883" i="9"/>
  <c r="M4883" i="9"/>
  <c r="H4884" i="9"/>
  <c r="I4884" i="9"/>
  <c r="J4884" i="9"/>
  <c r="K4884" i="9"/>
  <c r="L4884" i="9"/>
  <c r="M4884" i="9"/>
  <c r="H4885" i="9"/>
  <c r="I4885" i="9"/>
  <c r="J4885" i="9"/>
  <c r="K4885" i="9"/>
  <c r="L4885" i="9"/>
  <c r="M4885" i="9"/>
  <c r="H4886" i="9"/>
  <c r="I4886" i="9"/>
  <c r="J4886" i="9"/>
  <c r="K4886" i="9"/>
  <c r="L4886" i="9"/>
  <c r="M4886" i="9"/>
  <c r="H4887" i="9"/>
  <c r="I4887" i="9"/>
  <c r="J4887" i="9"/>
  <c r="K4887" i="9"/>
  <c r="L4887" i="9"/>
  <c r="M4887" i="9"/>
  <c r="H4888" i="9"/>
  <c r="I4888" i="9"/>
  <c r="J4888" i="9"/>
  <c r="K4888" i="9"/>
  <c r="L4888" i="9"/>
  <c r="M4888" i="9"/>
  <c r="H4889" i="9"/>
  <c r="I4889" i="9"/>
  <c r="J4889" i="9"/>
  <c r="K4889" i="9"/>
  <c r="L4889" i="9"/>
  <c r="M4889" i="9"/>
  <c r="H4890" i="9"/>
  <c r="I4890" i="9"/>
  <c r="J4890" i="9"/>
  <c r="K4890" i="9"/>
  <c r="L4890" i="9"/>
  <c r="M4890" i="9"/>
  <c r="H4891" i="9"/>
  <c r="I4891" i="9"/>
  <c r="J4891" i="9"/>
  <c r="K4891" i="9"/>
  <c r="L4891" i="9"/>
  <c r="M4891" i="9"/>
  <c r="H4892" i="9"/>
  <c r="I4892" i="9"/>
  <c r="J4892" i="9"/>
  <c r="K4892" i="9"/>
  <c r="L4892" i="9"/>
  <c r="M4892" i="9"/>
  <c r="H4893" i="9"/>
  <c r="I4893" i="9"/>
  <c r="J4893" i="9"/>
  <c r="K4893" i="9"/>
  <c r="L4893" i="9"/>
  <c r="M4893" i="9"/>
  <c r="H4894" i="9"/>
  <c r="I4894" i="9"/>
  <c r="J4894" i="9"/>
  <c r="K4894" i="9"/>
  <c r="L4894" i="9"/>
  <c r="M4894" i="9"/>
  <c r="H4895" i="9"/>
  <c r="I4895" i="9"/>
  <c r="J4895" i="9"/>
  <c r="K4895" i="9"/>
  <c r="L4895" i="9"/>
  <c r="M4895" i="9"/>
  <c r="H4896" i="9"/>
  <c r="I4896" i="9"/>
  <c r="J4896" i="9"/>
  <c r="K4896" i="9"/>
  <c r="L4896" i="9"/>
  <c r="M4896" i="9"/>
  <c r="H4897" i="9"/>
  <c r="I4897" i="9"/>
  <c r="J4897" i="9"/>
  <c r="K4897" i="9"/>
  <c r="L4897" i="9"/>
  <c r="M4897" i="9"/>
  <c r="H4898" i="9"/>
  <c r="I4898" i="9"/>
  <c r="J4898" i="9"/>
  <c r="K4898" i="9"/>
  <c r="L4898" i="9"/>
  <c r="M4898" i="9"/>
  <c r="H4899" i="9"/>
  <c r="I4899" i="9"/>
  <c r="J4899" i="9"/>
  <c r="K4899" i="9"/>
  <c r="L4899" i="9"/>
  <c r="M4899" i="9"/>
  <c r="H4900" i="9"/>
  <c r="I4900" i="9"/>
  <c r="J4900" i="9"/>
  <c r="K4900" i="9"/>
  <c r="L4900" i="9"/>
  <c r="M4900" i="9"/>
  <c r="H4901" i="9"/>
  <c r="I4901" i="9"/>
  <c r="J4901" i="9"/>
  <c r="K4901" i="9"/>
  <c r="L4901" i="9"/>
  <c r="M4901" i="9"/>
  <c r="H4902" i="9"/>
  <c r="I4902" i="9"/>
  <c r="J4902" i="9"/>
  <c r="K4902" i="9"/>
  <c r="L4902" i="9"/>
  <c r="M4902" i="9"/>
  <c r="H4903" i="9"/>
  <c r="I4903" i="9"/>
  <c r="J4903" i="9"/>
  <c r="K4903" i="9"/>
  <c r="L4903" i="9"/>
  <c r="M4903" i="9"/>
  <c r="H4904" i="9"/>
  <c r="I4904" i="9"/>
  <c r="J4904" i="9"/>
  <c r="K4904" i="9"/>
  <c r="L4904" i="9"/>
  <c r="M4904" i="9"/>
  <c r="H4905" i="9"/>
  <c r="I4905" i="9"/>
  <c r="J4905" i="9"/>
  <c r="K4905" i="9"/>
  <c r="L4905" i="9"/>
  <c r="M4905" i="9"/>
  <c r="H4906" i="9"/>
  <c r="I4906" i="9"/>
  <c r="J4906" i="9"/>
  <c r="K4906" i="9"/>
  <c r="L4906" i="9"/>
  <c r="M4906" i="9"/>
  <c r="H4907" i="9"/>
  <c r="I4907" i="9"/>
  <c r="J4907" i="9"/>
  <c r="K4907" i="9"/>
  <c r="L4907" i="9"/>
  <c r="M4907" i="9"/>
  <c r="H4908" i="9"/>
  <c r="I4908" i="9"/>
  <c r="J4908" i="9"/>
  <c r="K4908" i="9"/>
  <c r="L4908" i="9"/>
  <c r="M4908" i="9"/>
  <c r="H4909" i="9"/>
  <c r="I4909" i="9"/>
  <c r="J4909" i="9"/>
  <c r="K4909" i="9"/>
  <c r="L4909" i="9"/>
  <c r="M4909" i="9"/>
  <c r="H4910" i="9"/>
  <c r="I4910" i="9"/>
  <c r="J4910" i="9"/>
  <c r="K4910" i="9"/>
  <c r="L4910" i="9"/>
  <c r="M4910" i="9"/>
  <c r="H4911" i="9"/>
  <c r="I4911" i="9"/>
  <c r="J4911" i="9"/>
  <c r="K4911" i="9"/>
  <c r="L4911" i="9"/>
  <c r="M4911" i="9"/>
  <c r="H4912" i="9"/>
  <c r="I4912" i="9"/>
  <c r="J4912" i="9"/>
  <c r="K4912" i="9"/>
  <c r="L4912" i="9"/>
  <c r="M4912" i="9"/>
  <c r="H4913" i="9"/>
  <c r="I4913" i="9"/>
  <c r="J4913" i="9"/>
  <c r="K4913" i="9"/>
  <c r="L4913" i="9"/>
  <c r="M4913" i="9"/>
  <c r="H4914" i="9"/>
  <c r="I4914" i="9"/>
  <c r="J4914" i="9"/>
  <c r="K4914" i="9"/>
  <c r="L4914" i="9"/>
  <c r="M4914" i="9"/>
  <c r="H4915" i="9"/>
  <c r="I4915" i="9"/>
  <c r="J4915" i="9"/>
  <c r="K4915" i="9"/>
  <c r="L4915" i="9"/>
  <c r="M4915" i="9"/>
  <c r="H4916" i="9"/>
  <c r="I4916" i="9"/>
  <c r="J4916" i="9"/>
  <c r="K4916" i="9"/>
  <c r="L4916" i="9"/>
  <c r="M4916" i="9"/>
  <c r="H4917" i="9"/>
  <c r="I4917" i="9"/>
  <c r="J4917" i="9"/>
  <c r="K4917" i="9"/>
  <c r="L4917" i="9"/>
  <c r="M4917" i="9"/>
  <c r="H4918" i="9"/>
  <c r="I4918" i="9"/>
  <c r="J4918" i="9"/>
  <c r="K4918" i="9"/>
  <c r="L4918" i="9"/>
  <c r="M4918" i="9"/>
  <c r="H4919" i="9"/>
  <c r="I4919" i="9"/>
  <c r="J4919" i="9"/>
  <c r="K4919" i="9"/>
  <c r="L4919" i="9"/>
  <c r="M4919" i="9"/>
  <c r="H4920" i="9"/>
  <c r="I4920" i="9"/>
  <c r="J4920" i="9"/>
  <c r="K4920" i="9"/>
  <c r="L4920" i="9"/>
  <c r="M4920" i="9"/>
  <c r="H4921" i="9"/>
  <c r="I4921" i="9"/>
  <c r="J4921" i="9"/>
  <c r="K4921" i="9"/>
  <c r="L4921" i="9"/>
  <c r="M4921" i="9"/>
  <c r="H4922" i="9"/>
  <c r="I4922" i="9"/>
  <c r="J4922" i="9"/>
  <c r="K4922" i="9"/>
  <c r="L4922" i="9"/>
  <c r="M4922" i="9"/>
  <c r="H4923" i="9"/>
  <c r="I4923" i="9"/>
  <c r="J4923" i="9"/>
  <c r="K4923" i="9"/>
  <c r="L4923" i="9"/>
  <c r="M4923" i="9"/>
  <c r="H4924" i="9"/>
  <c r="I4924" i="9"/>
  <c r="J4924" i="9"/>
  <c r="K4924" i="9"/>
  <c r="L4924" i="9"/>
  <c r="M4924" i="9"/>
  <c r="H4925" i="9"/>
  <c r="I4925" i="9"/>
  <c r="J4925" i="9"/>
  <c r="K4925" i="9"/>
  <c r="L4925" i="9"/>
  <c r="M4925" i="9"/>
  <c r="H4926" i="9"/>
  <c r="I4926" i="9"/>
  <c r="J4926" i="9"/>
  <c r="K4926" i="9"/>
  <c r="L4926" i="9"/>
  <c r="M4926" i="9"/>
  <c r="H4927" i="9"/>
  <c r="I4927" i="9"/>
  <c r="J4927" i="9"/>
  <c r="K4927" i="9"/>
  <c r="L4927" i="9"/>
  <c r="M4927" i="9"/>
  <c r="H4928" i="9"/>
  <c r="I4928" i="9"/>
  <c r="J4928" i="9"/>
  <c r="K4928" i="9"/>
  <c r="L4928" i="9"/>
  <c r="M4928" i="9"/>
  <c r="H4929" i="9"/>
  <c r="I4929" i="9"/>
  <c r="J4929" i="9"/>
  <c r="K4929" i="9"/>
  <c r="L4929" i="9"/>
  <c r="M4929" i="9"/>
  <c r="H4930" i="9"/>
  <c r="I4930" i="9"/>
  <c r="J4930" i="9"/>
  <c r="K4930" i="9"/>
  <c r="L4930" i="9"/>
  <c r="M4930" i="9"/>
  <c r="H4931" i="9"/>
  <c r="I4931" i="9"/>
  <c r="J4931" i="9"/>
  <c r="K4931" i="9"/>
  <c r="L4931" i="9"/>
  <c r="M4931" i="9"/>
  <c r="H4932" i="9"/>
  <c r="I4932" i="9"/>
  <c r="J4932" i="9"/>
  <c r="K4932" i="9"/>
  <c r="L4932" i="9"/>
  <c r="M4932" i="9"/>
  <c r="H4933" i="9"/>
  <c r="I4933" i="9"/>
  <c r="J4933" i="9"/>
  <c r="K4933" i="9"/>
  <c r="L4933" i="9"/>
  <c r="M4933" i="9"/>
  <c r="H4934" i="9"/>
  <c r="I4934" i="9"/>
  <c r="J4934" i="9"/>
  <c r="K4934" i="9"/>
  <c r="L4934" i="9"/>
  <c r="M4934" i="9"/>
  <c r="H4935" i="9"/>
  <c r="I4935" i="9"/>
  <c r="J4935" i="9"/>
  <c r="K4935" i="9"/>
  <c r="L4935" i="9"/>
  <c r="M4935" i="9"/>
  <c r="H4936" i="9"/>
  <c r="I4936" i="9"/>
  <c r="J4936" i="9"/>
  <c r="K4936" i="9"/>
  <c r="L4936" i="9"/>
  <c r="M4936" i="9"/>
  <c r="H4937" i="9"/>
  <c r="I4937" i="9"/>
  <c r="J4937" i="9"/>
  <c r="K4937" i="9"/>
  <c r="L4937" i="9"/>
  <c r="M4937" i="9"/>
  <c r="H4938" i="9"/>
  <c r="I4938" i="9"/>
  <c r="J4938" i="9"/>
  <c r="K4938" i="9"/>
  <c r="L4938" i="9"/>
  <c r="M4938" i="9"/>
  <c r="H4939" i="9"/>
  <c r="I4939" i="9"/>
  <c r="J4939" i="9"/>
  <c r="K4939" i="9"/>
  <c r="L4939" i="9"/>
  <c r="M4939" i="9"/>
  <c r="H4940" i="9"/>
  <c r="I4940" i="9"/>
  <c r="J4940" i="9"/>
  <c r="K4940" i="9"/>
  <c r="L4940" i="9"/>
  <c r="M4940" i="9"/>
  <c r="H4941" i="9"/>
  <c r="I4941" i="9"/>
  <c r="J4941" i="9"/>
  <c r="K4941" i="9"/>
  <c r="L4941" i="9"/>
  <c r="M4941" i="9"/>
  <c r="H4942" i="9"/>
  <c r="I4942" i="9"/>
  <c r="J4942" i="9"/>
  <c r="K4942" i="9"/>
  <c r="L4942" i="9"/>
  <c r="M4942" i="9"/>
  <c r="H4943" i="9"/>
  <c r="I4943" i="9"/>
  <c r="J4943" i="9"/>
  <c r="K4943" i="9"/>
  <c r="L4943" i="9"/>
  <c r="M4943" i="9"/>
  <c r="H4944" i="9"/>
  <c r="I4944" i="9"/>
  <c r="J4944" i="9"/>
  <c r="K4944" i="9"/>
  <c r="L4944" i="9"/>
  <c r="M4944" i="9"/>
  <c r="H4945" i="9"/>
  <c r="I4945" i="9"/>
  <c r="J4945" i="9"/>
  <c r="K4945" i="9"/>
  <c r="L4945" i="9"/>
  <c r="M4945" i="9"/>
  <c r="H4946" i="9"/>
  <c r="I4946" i="9"/>
  <c r="J4946" i="9"/>
  <c r="K4946" i="9"/>
  <c r="L4946" i="9"/>
  <c r="M4946" i="9"/>
  <c r="H4947" i="9"/>
  <c r="I4947" i="9"/>
  <c r="J4947" i="9"/>
  <c r="K4947" i="9"/>
  <c r="L4947" i="9"/>
  <c r="M4947" i="9"/>
  <c r="H4948" i="9"/>
  <c r="I4948" i="9"/>
  <c r="J4948" i="9"/>
  <c r="K4948" i="9"/>
  <c r="L4948" i="9"/>
  <c r="M4948" i="9"/>
  <c r="H4949" i="9"/>
  <c r="I4949" i="9"/>
  <c r="J4949" i="9"/>
  <c r="K4949" i="9"/>
  <c r="L4949" i="9"/>
  <c r="M4949" i="9"/>
  <c r="H4950" i="9"/>
  <c r="I4950" i="9"/>
  <c r="J4950" i="9"/>
  <c r="K4950" i="9"/>
  <c r="L4950" i="9"/>
  <c r="M4950" i="9"/>
  <c r="H4951" i="9"/>
  <c r="I4951" i="9"/>
  <c r="J4951" i="9"/>
  <c r="K4951" i="9"/>
  <c r="L4951" i="9"/>
  <c r="M4951" i="9"/>
  <c r="H4952" i="9"/>
  <c r="I4952" i="9"/>
  <c r="J4952" i="9"/>
  <c r="K4952" i="9"/>
  <c r="L4952" i="9"/>
  <c r="M4952" i="9"/>
  <c r="H4953" i="9"/>
  <c r="I4953" i="9"/>
  <c r="J4953" i="9"/>
  <c r="K4953" i="9"/>
  <c r="L4953" i="9"/>
  <c r="M4953" i="9"/>
  <c r="H4954" i="9"/>
  <c r="I4954" i="9"/>
  <c r="J4954" i="9"/>
  <c r="K4954" i="9"/>
  <c r="L4954" i="9"/>
  <c r="M4954" i="9"/>
  <c r="H4955" i="9"/>
  <c r="I4955" i="9"/>
  <c r="J4955" i="9"/>
  <c r="K4955" i="9"/>
  <c r="L4955" i="9"/>
  <c r="M4955" i="9"/>
  <c r="H4956" i="9"/>
  <c r="I4956" i="9"/>
  <c r="J4956" i="9"/>
  <c r="K4956" i="9"/>
  <c r="L4956" i="9"/>
  <c r="M4956" i="9"/>
  <c r="H4957" i="9"/>
  <c r="I4957" i="9"/>
  <c r="J4957" i="9"/>
  <c r="K4957" i="9"/>
  <c r="L4957" i="9"/>
  <c r="M4957" i="9"/>
  <c r="H4958" i="9"/>
  <c r="I4958" i="9"/>
  <c r="J4958" i="9"/>
  <c r="K4958" i="9"/>
  <c r="L4958" i="9"/>
  <c r="M4958" i="9"/>
  <c r="H4959" i="9"/>
  <c r="I4959" i="9"/>
  <c r="J4959" i="9"/>
  <c r="K4959" i="9"/>
  <c r="L4959" i="9"/>
  <c r="M4959" i="9"/>
  <c r="H4960" i="9"/>
  <c r="I4960" i="9"/>
  <c r="J4960" i="9"/>
  <c r="K4960" i="9"/>
  <c r="L4960" i="9"/>
  <c r="M4960" i="9"/>
  <c r="H4961" i="9"/>
  <c r="I4961" i="9"/>
  <c r="J4961" i="9"/>
  <c r="K4961" i="9"/>
  <c r="L4961" i="9"/>
  <c r="M4961" i="9"/>
  <c r="H4962" i="9"/>
  <c r="I4962" i="9"/>
  <c r="J4962" i="9"/>
  <c r="K4962" i="9"/>
  <c r="L4962" i="9"/>
  <c r="M4962" i="9"/>
  <c r="H4963" i="9"/>
  <c r="I4963" i="9"/>
  <c r="J4963" i="9"/>
  <c r="K4963" i="9"/>
  <c r="L4963" i="9"/>
  <c r="M4963" i="9"/>
  <c r="H4964" i="9"/>
  <c r="I4964" i="9"/>
  <c r="J4964" i="9"/>
  <c r="K4964" i="9"/>
  <c r="L4964" i="9"/>
  <c r="M4964" i="9"/>
  <c r="H4965" i="9"/>
  <c r="I4965" i="9"/>
  <c r="J4965" i="9"/>
  <c r="K4965" i="9"/>
  <c r="L4965" i="9"/>
  <c r="M4965" i="9"/>
  <c r="H4966" i="9"/>
  <c r="I4966" i="9"/>
  <c r="J4966" i="9"/>
  <c r="K4966" i="9"/>
  <c r="L4966" i="9"/>
  <c r="M4966" i="9"/>
  <c r="H4967" i="9"/>
  <c r="I4967" i="9"/>
  <c r="J4967" i="9"/>
  <c r="K4967" i="9"/>
  <c r="L4967" i="9"/>
  <c r="M4967" i="9"/>
  <c r="H4968" i="9"/>
  <c r="I4968" i="9"/>
  <c r="J4968" i="9"/>
  <c r="K4968" i="9"/>
  <c r="L4968" i="9"/>
  <c r="M4968" i="9"/>
  <c r="H4969" i="9"/>
  <c r="I4969" i="9"/>
  <c r="J4969" i="9"/>
  <c r="K4969" i="9"/>
  <c r="L4969" i="9"/>
  <c r="M4969" i="9"/>
  <c r="H4970" i="9"/>
  <c r="I4970" i="9"/>
  <c r="J4970" i="9"/>
  <c r="K4970" i="9"/>
  <c r="L4970" i="9"/>
  <c r="M4970" i="9"/>
  <c r="H4971" i="9"/>
  <c r="I4971" i="9"/>
  <c r="J4971" i="9"/>
  <c r="K4971" i="9"/>
  <c r="L4971" i="9"/>
  <c r="M4971" i="9"/>
  <c r="H4972" i="9"/>
  <c r="I4972" i="9"/>
  <c r="J4972" i="9"/>
  <c r="K4972" i="9"/>
  <c r="L4972" i="9"/>
  <c r="M4972" i="9"/>
  <c r="H4973" i="9"/>
  <c r="I4973" i="9"/>
  <c r="J4973" i="9"/>
  <c r="K4973" i="9"/>
  <c r="L4973" i="9"/>
  <c r="M4973" i="9"/>
  <c r="H4974" i="9"/>
  <c r="I4974" i="9"/>
  <c r="J4974" i="9"/>
  <c r="K4974" i="9"/>
  <c r="L4974" i="9"/>
  <c r="M4974" i="9"/>
  <c r="H4975" i="9"/>
  <c r="I4975" i="9"/>
  <c r="J4975" i="9"/>
  <c r="K4975" i="9"/>
  <c r="L4975" i="9"/>
  <c r="M4975" i="9"/>
  <c r="H4976" i="9"/>
  <c r="I4976" i="9"/>
  <c r="J4976" i="9"/>
  <c r="K4976" i="9"/>
  <c r="L4976" i="9"/>
  <c r="M4976" i="9"/>
  <c r="H4977" i="9"/>
  <c r="I4977" i="9"/>
  <c r="J4977" i="9"/>
  <c r="K4977" i="9"/>
  <c r="L4977" i="9"/>
  <c r="M4977" i="9"/>
  <c r="H4978" i="9"/>
  <c r="I4978" i="9"/>
  <c r="J4978" i="9"/>
  <c r="K4978" i="9"/>
  <c r="L4978" i="9"/>
  <c r="M4978" i="9"/>
  <c r="H4979" i="9"/>
  <c r="I4979" i="9"/>
  <c r="J4979" i="9"/>
  <c r="K4979" i="9"/>
  <c r="L4979" i="9"/>
  <c r="M4979" i="9"/>
  <c r="H4980" i="9"/>
  <c r="I4980" i="9"/>
  <c r="J4980" i="9"/>
  <c r="K4980" i="9"/>
  <c r="L4980" i="9"/>
  <c r="M4980" i="9"/>
  <c r="H4981" i="9"/>
  <c r="I4981" i="9"/>
  <c r="J4981" i="9"/>
  <c r="K4981" i="9"/>
  <c r="L4981" i="9"/>
  <c r="M4981" i="9"/>
  <c r="H4982" i="9"/>
  <c r="I4982" i="9"/>
  <c r="J4982" i="9"/>
  <c r="K4982" i="9"/>
  <c r="L4982" i="9"/>
  <c r="M4982" i="9"/>
  <c r="H4983" i="9"/>
  <c r="I4983" i="9"/>
  <c r="J4983" i="9"/>
  <c r="K4983" i="9"/>
  <c r="L4983" i="9"/>
  <c r="M4983" i="9"/>
  <c r="H4984" i="9"/>
  <c r="I4984" i="9"/>
  <c r="J4984" i="9"/>
  <c r="K4984" i="9"/>
  <c r="L4984" i="9"/>
  <c r="M4984" i="9"/>
  <c r="H4985" i="9"/>
  <c r="I4985" i="9"/>
  <c r="J4985" i="9"/>
  <c r="K4985" i="9"/>
  <c r="L4985" i="9"/>
  <c r="M4985" i="9"/>
  <c r="H4986" i="9"/>
  <c r="I4986" i="9"/>
  <c r="J4986" i="9"/>
  <c r="K4986" i="9"/>
  <c r="L4986" i="9"/>
  <c r="M4986" i="9"/>
  <c r="H4987" i="9"/>
  <c r="I4987" i="9"/>
  <c r="J4987" i="9"/>
  <c r="K4987" i="9"/>
  <c r="L4987" i="9"/>
  <c r="M4987" i="9"/>
  <c r="H4988" i="9"/>
  <c r="I4988" i="9"/>
  <c r="J4988" i="9"/>
  <c r="K4988" i="9"/>
  <c r="L4988" i="9"/>
  <c r="M4988" i="9"/>
  <c r="H4989" i="9"/>
  <c r="I4989" i="9"/>
  <c r="J4989" i="9"/>
  <c r="K4989" i="9"/>
  <c r="L4989" i="9"/>
  <c r="M4989" i="9"/>
  <c r="H4990" i="9"/>
  <c r="I4990" i="9"/>
  <c r="J4990" i="9"/>
  <c r="K4990" i="9"/>
  <c r="L4990" i="9"/>
  <c r="M4990" i="9"/>
  <c r="H4991" i="9"/>
  <c r="I4991" i="9"/>
  <c r="J4991" i="9"/>
  <c r="K4991" i="9"/>
  <c r="L4991" i="9"/>
  <c r="M4991" i="9"/>
  <c r="H4992" i="9"/>
  <c r="I4992" i="9"/>
  <c r="J4992" i="9"/>
  <c r="K4992" i="9"/>
  <c r="L4992" i="9"/>
  <c r="M4992" i="9"/>
  <c r="H4993" i="9"/>
  <c r="I4993" i="9"/>
  <c r="J4993" i="9"/>
  <c r="K4993" i="9"/>
  <c r="L4993" i="9"/>
  <c r="M4993" i="9"/>
  <c r="H4994" i="9"/>
  <c r="I4994" i="9"/>
  <c r="J4994" i="9"/>
  <c r="K4994" i="9"/>
  <c r="L4994" i="9"/>
  <c r="M4994" i="9"/>
  <c r="H4995" i="9"/>
  <c r="I4995" i="9"/>
  <c r="J4995" i="9"/>
  <c r="K4995" i="9"/>
  <c r="L4995" i="9"/>
  <c r="M4995" i="9"/>
  <c r="H4996" i="9"/>
  <c r="I4996" i="9"/>
  <c r="J4996" i="9"/>
  <c r="K4996" i="9"/>
  <c r="L4996" i="9"/>
  <c r="M4996" i="9"/>
  <c r="H4997" i="9"/>
  <c r="I4997" i="9"/>
  <c r="J4997" i="9"/>
  <c r="K4997" i="9"/>
  <c r="L4997" i="9"/>
  <c r="M4997" i="9"/>
  <c r="H4998" i="9"/>
  <c r="I4998" i="9"/>
  <c r="J4998" i="9"/>
  <c r="K4998" i="9"/>
  <c r="L4998" i="9"/>
  <c r="M4998" i="9"/>
  <c r="H4999" i="9"/>
  <c r="I4999" i="9"/>
  <c r="J4999" i="9"/>
  <c r="K4999" i="9"/>
  <c r="L4999" i="9"/>
  <c r="M4999" i="9"/>
  <c r="H5000" i="9"/>
  <c r="I5000" i="9"/>
  <c r="J5000" i="9"/>
  <c r="K5000" i="9"/>
  <c r="L5000" i="9"/>
  <c r="M5000" i="9"/>
  <c r="H5001" i="9"/>
  <c r="I5001" i="9"/>
  <c r="J5001" i="9"/>
  <c r="K5001" i="9"/>
  <c r="L5001" i="9"/>
  <c r="M5001" i="9"/>
  <c r="H5002" i="9"/>
  <c r="I5002" i="9"/>
  <c r="J5002" i="9"/>
  <c r="K5002" i="9"/>
  <c r="L5002" i="9"/>
  <c r="M5002" i="9"/>
  <c r="H5003" i="9"/>
  <c r="I5003" i="9"/>
  <c r="J5003" i="9"/>
  <c r="K5003" i="9"/>
  <c r="L5003" i="9"/>
  <c r="M5003" i="9"/>
  <c r="H5004" i="9"/>
  <c r="I5004" i="9"/>
  <c r="J5004" i="9"/>
  <c r="K5004" i="9"/>
  <c r="L5004" i="9"/>
  <c r="M5004" i="9"/>
  <c r="H5005" i="9"/>
  <c r="I5005" i="9"/>
  <c r="J5005" i="9"/>
  <c r="K5005" i="9"/>
  <c r="L5005" i="9"/>
  <c r="M5005" i="9"/>
  <c r="H5006" i="9"/>
  <c r="I5006" i="9"/>
  <c r="J5006" i="9"/>
  <c r="K5006" i="9"/>
  <c r="L5006" i="9"/>
  <c r="M5006" i="9"/>
  <c r="H5007" i="9"/>
  <c r="I5007" i="9"/>
  <c r="J5007" i="9"/>
  <c r="K5007" i="9"/>
  <c r="L5007" i="9"/>
  <c r="M5007" i="9"/>
  <c r="H5008" i="9"/>
  <c r="I5008" i="9"/>
  <c r="J5008" i="9"/>
  <c r="K5008" i="9"/>
  <c r="L5008" i="9"/>
  <c r="M5008" i="9"/>
  <c r="H5009" i="9"/>
  <c r="I5009" i="9"/>
  <c r="J5009" i="9"/>
  <c r="K5009" i="9"/>
  <c r="L5009" i="9"/>
  <c r="M5009" i="9"/>
  <c r="H5010" i="9"/>
  <c r="I5010" i="9"/>
  <c r="J5010" i="9"/>
  <c r="K5010" i="9"/>
  <c r="L5010" i="9"/>
  <c r="M5010" i="9"/>
  <c r="H5011" i="9"/>
  <c r="I5011" i="9"/>
  <c r="J5011" i="9"/>
  <c r="K5011" i="9"/>
  <c r="L5011" i="9"/>
  <c r="M5011" i="9"/>
  <c r="H5012" i="9"/>
  <c r="I5012" i="9"/>
  <c r="J5012" i="9"/>
  <c r="K5012" i="9"/>
  <c r="L5012" i="9"/>
  <c r="M5012" i="9"/>
  <c r="H5013" i="9"/>
  <c r="I5013" i="9"/>
  <c r="J5013" i="9"/>
  <c r="K5013" i="9"/>
  <c r="L5013" i="9"/>
  <c r="M5013" i="9"/>
  <c r="H5014" i="9"/>
  <c r="I5014" i="9"/>
  <c r="J5014" i="9"/>
  <c r="K5014" i="9"/>
  <c r="L5014" i="9"/>
  <c r="M5014" i="9"/>
  <c r="H5015" i="9"/>
  <c r="I5015" i="9"/>
  <c r="J5015" i="9"/>
  <c r="K5015" i="9"/>
  <c r="L5015" i="9"/>
  <c r="M5015" i="9"/>
  <c r="H5016" i="9"/>
  <c r="I5016" i="9"/>
  <c r="J5016" i="9"/>
  <c r="K5016" i="9"/>
  <c r="L5016" i="9"/>
  <c r="M5016" i="9"/>
  <c r="H5017" i="9"/>
  <c r="I5017" i="9"/>
  <c r="J5017" i="9"/>
  <c r="K5017" i="9"/>
  <c r="L5017" i="9"/>
  <c r="M5017" i="9"/>
  <c r="H5018" i="9"/>
  <c r="I5018" i="9"/>
  <c r="J5018" i="9"/>
  <c r="K5018" i="9"/>
  <c r="L5018" i="9"/>
  <c r="M5018" i="9"/>
  <c r="H5019" i="9"/>
  <c r="I5019" i="9"/>
  <c r="J5019" i="9"/>
  <c r="K5019" i="9"/>
  <c r="L5019" i="9"/>
  <c r="M5019" i="9"/>
  <c r="H5020" i="9"/>
  <c r="I5020" i="9"/>
  <c r="J5020" i="9"/>
  <c r="K5020" i="9"/>
  <c r="L5020" i="9"/>
  <c r="M5020" i="9"/>
  <c r="H5021" i="9"/>
  <c r="I5021" i="9"/>
  <c r="J5021" i="9"/>
  <c r="K5021" i="9"/>
  <c r="L5021" i="9"/>
  <c r="M5021" i="9"/>
  <c r="H5022" i="9"/>
  <c r="I5022" i="9"/>
  <c r="J5022" i="9"/>
  <c r="K5022" i="9"/>
  <c r="L5022" i="9"/>
  <c r="M5022" i="9"/>
  <c r="H5023" i="9"/>
  <c r="I5023" i="9"/>
  <c r="J5023" i="9"/>
  <c r="K5023" i="9"/>
  <c r="L5023" i="9"/>
  <c r="M5023" i="9"/>
  <c r="H5024" i="9"/>
  <c r="I5024" i="9"/>
  <c r="J5024" i="9"/>
  <c r="K5024" i="9"/>
  <c r="L5024" i="9"/>
  <c r="M5024" i="9"/>
  <c r="H5025" i="9"/>
  <c r="I5025" i="9"/>
  <c r="J5025" i="9"/>
  <c r="K5025" i="9"/>
  <c r="L5025" i="9"/>
  <c r="M5025" i="9"/>
  <c r="H5026" i="9"/>
  <c r="I5026" i="9"/>
  <c r="J5026" i="9"/>
  <c r="K5026" i="9"/>
  <c r="L5026" i="9"/>
  <c r="M5026" i="9"/>
  <c r="H5027" i="9"/>
  <c r="I5027" i="9"/>
  <c r="J5027" i="9"/>
  <c r="K5027" i="9"/>
  <c r="L5027" i="9"/>
  <c r="M5027" i="9"/>
  <c r="H5028" i="9"/>
  <c r="I5028" i="9"/>
  <c r="J5028" i="9"/>
  <c r="K5028" i="9"/>
  <c r="L5028" i="9"/>
  <c r="M5028" i="9"/>
  <c r="H5029" i="9"/>
  <c r="I5029" i="9"/>
  <c r="J5029" i="9"/>
  <c r="K5029" i="9"/>
  <c r="L5029" i="9"/>
  <c r="M5029" i="9"/>
  <c r="H5030" i="9"/>
  <c r="I5030" i="9"/>
  <c r="J5030" i="9"/>
  <c r="K5030" i="9"/>
  <c r="L5030" i="9"/>
  <c r="M5030" i="9"/>
  <c r="H5031" i="9"/>
  <c r="I5031" i="9"/>
  <c r="J5031" i="9"/>
  <c r="K5031" i="9"/>
  <c r="L5031" i="9"/>
  <c r="M5031" i="9"/>
  <c r="H5032" i="9"/>
  <c r="I5032" i="9"/>
  <c r="J5032" i="9"/>
  <c r="K5032" i="9"/>
  <c r="L5032" i="9"/>
  <c r="M5032" i="9"/>
  <c r="H5033" i="9"/>
  <c r="I5033" i="9"/>
  <c r="J5033" i="9"/>
  <c r="K5033" i="9"/>
  <c r="L5033" i="9"/>
  <c r="M5033" i="9"/>
  <c r="H5034" i="9"/>
  <c r="I5034" i="9"/>
  <c r="J5034" i="9"/>
  <c r="K5034" i="9"/>
  <c r="L5034" i="9"/>
  <c r="M5034" i="9"/>
  <c r="H5035" i="9"/>
  <c r="I5035" i="9"/>
  <c r="J5035" i="9"/>
  <c r="K5035" i="9"/>
  <c r="L5035" i="9"/>
  <c r="M5035" i="9"/>
  <c r="H5036" i="9"/>
  <c r="I5036" i="9"/>
  <c r="J5036" i="9"/>
  <c r="K5036" i="9"/>
  <c r="L5036" i="9"/>
  <c r="M5036" i="9"/>
  <c r="H5037" i="9"/>
  <c r="I5037" i="9"/>
  <c r="J5037" i="9"/>
  <c r="K5037" i="9"/>
  <c r="L5037" i="9"/>
  <c r="M5037" i="9"/>
  <c r="H5038" i="9"/>
  <c r="I5038" i="9"/>
  <c r="J5038" i="9"/>
  <c r="K5038" i="9"/>
  <c r="L5038" i="9"/>
  <c r="M5038" i="9"/>
  <c r="H5039" i="9"/>
  <c r="I5039" i="9"/>
  <c r="J5039" i="9"/>
  <c r="K5039" i="9"/>
  <c r="L5039" i="9"/>
  <c r="M5039" i="9"/>
  <c r="H5040" i="9"/>
  <c r="I5040" i="9"/>
  <c r="J5040" i="9"/>
  <c r="K5040" i="9"/>
  <c r="L5040" i="9"/>
  <c r="M5040" i="9"/>
  <c r="H5041" i="9"/>
  <c r="I5041" i="9"/>
  <c r="J5041" i="9"/>
  <c r="K5041" i="9"/>
  <c r="L5041" i="9"/>
  <c r="M5041" i="9"/>
  <c r="H5042" i="9"/>
  <c r="I5042" i="9"/>
  <c r="J5042" i="9"/>
  <c r="K5042" i="9"/>
  <c r="L5042" i="9"/>
  <c r="M5042" i="9"/>
  <c r="H5043" i="9"/>
  <c r="I5043" i="9"/>
  <c r="J5043" i="9"/>
  <c r="K5043" i="9"/>
  <c r="L5043" i="9"/>
  <c r="M5043" i="9"/>
  <c r="H5044" i="9"/>
  <c r="I5044" i="9"/>
  <c r="J5044" i="9"/>
  <c r="K5044" i="9"/>
  <c r="L5044" i="9"/>
  <c r="M5044" i="9"/>
  <c r="H5045" i="9"/>
  <c r="I5045" i="9"/>
  <c r="J5045" i="9"/>
  <c r="K5045" i="9"/>
  <c r="L5045" i="9"/>
  <c r="M5045" i="9"/>
  <c r="H5046" i="9"/>
  <c r="I5046" i="9"/>
  <c r="J5046" i="9"/>
  <c r="K5046" i="9"/>
  <c r="L5046" i="9"/>
  <c r="M5046" i="9"/>
  <c r="H5047" i="9"/>
  <c r="I5047" i="9"/>
  <c r="J5047" i="9"/>
  <c r="K5047" i="9"/>
  <c r="L5047" i="9"/>
  <c r="M5047" i="9"/>
  <c r="H5048" i="9"/>
  <c r="I5048" i="9"/>
  <c r="J5048" i="9"/>
  <c r="K5048" i="9"/>
  <c r="L5048" i="9"/>
  <c r="M5048" i="9"/>
  <c r="H5049" i="9"/>
  <c r="I5049" i="9"/>
  <c r="J5049" i="9"/>
  <c r="K5049" i="9"/>
  <c r="L5049" i="9"/>
  <c r="M5049" i="9"/>
  <c r="H5050" i="9"/>
  <c r="I5050" i="9"/>
  <c r="J5050" i="9"/>
  <c r="K5050" i="9"/>
  <c r="L5050" i="9"/>
  <c r="M5050" i="9"/>
  <c r="H5051" i="9"/>
  <c r="I5051" i="9"/>
  <c r="J5051" i="9"/>
  <c r="K5051" i="9"/>
  <c r="L5051" i="9"/>
  <c r="M5051" i="9"/>
  <c r="H5052" i="9"/>
  <c r="I5052" i="9"/>
  <c r="J5052" i="9"/>
  <c r="K5052" i="9"/>
  <c r="L5052" i="9"/>
  <c r="M5052" i="9"/>
  <c r="H5053" i="9"/>
  <c r="I5053" i="9"/>
  <c r="J5053" i="9"/>
  <c r="K5053" i="9"/>
  <c r="L5053" i="9"/>
  <c r="M5053" i="9"/>
  <c r="H5054" i="9"/>
  <c r="I5054" i="9"/>
  <c r="J5054" i="9"/>
  <c r="K5054" i="9"/>
  <c r="L5054" i="9"/>
  <c r="M5054" i="9"/>
  <c r="H5055" i="9"/>
  <c r="I5055" i="9"/>
  <c r="J5055" i="9"/>
  <c r="K5055" i="9"/>
  <c r="L5055" i="9"/>
  <c r="M5055" i="9"/>
  <c r="H5056" i="9"/>
  <c r="I5056" i="9"/>
  <c r="J5056" i="9"/>
  <c r="K5056" i="9"/>
  <c r="L5056" i="9"/>
  <c r="M5056" i="9"/>
  <c r="H5057" i="9"/>
  <c r="I5057" i="9"/>
  <c r="J5057" i="9"/>
  <c r="K5057" i="9"/>
  <c r="L5057" i="9"/>
  <c r="M5057" i="9"/>
  <c r="H5058" i="9"/>
  <c r="I5058" i="9"/>
  <c r="J5058" i="9"/>
  <c r="K5058" i="9"/>
  <c r="L5058" i="9"/>
  <c r="M5058" i="9"/>
  <c r="H5059" i="9"/>
  <c r="I5059" i="9"/>
  <c r="J5059" i="9"/>
  <c r="K5059" i="9"/>
  <c r="L5059" i="9"/>
  <c r="M5059" i="9"/>
  <c r="H5060" i="9"/>
  <c r="I5060" i="9"/>
  <c r="J5060" i="9"/>
  <c r="K5060" i="9"/>
  <c r="L5060" i="9"/>
  <c r="M5060" i="9"/>
  <c r="H5061" i="9"/>
  <c r="I5061" i="9"/>
  <c r="J5061" i="9"/>
  <c r="K5061" i="9"/>
  <c r="L5061" i="9"/>
  <c r="M5061" i="9"/>
  <c r="H5062" i="9"/>
  <c r="I5062" i="9"/>
  <c r="J5062" i="9"/>
  <c r="K5062" i="9"/>
  <c r="L5062" i="9"/>
  <c r="M5062" i="9"/>
  <c r="H5063" i="9"/>
  <c r="I5063" i="9"/>
  <c r="J5063" i="9"/>
  <c r="K5063" i="9"/>
  <c r="L5063" i="9"/>
  <c r="M5063" i="9"/>
  <c r="H5064" i="9"/>
  <c r="I5064" i="9"/>
  <c r="J5064" i="9"/>
  <c r="K5064" i="9"/>
  <c r="L5064" i="9"/>
  <c r="M5064" i="9"/>
  <c r="H5065" i="9"/>
  <c r="I5065" i="9"/>
  <c r="J5065" i="9"/>
  <c r="K5065" i="9"/>
  <c r="L5065" i="9"/>
  <c r="M5065" i="9"/>
  <c r="H5066" i="9"/>
  <c r="I5066" i="9"/>
  <c r="J5066" i="9"/>
  <c r="K5066" i="9"/>
  <c r="L5066" i="9"/>
  <c r="M5066" i="9"/>
  <c r="H5067" i="9"/>
  <c r="I5067" i="9"/>
  <c r="J5067" i="9"/>
  <c r="K5067" i="9"/>
  <c r="L5067" i="9"/>
  <c r="M5067" i="9"/>
  <c r="H5068" i="9"/>
  <c r="I5068" i="9"/>
  <c r="J5068" i="9"/>
  <c r="K5068" i="9"/>
  <c r="L5068" i="9"/>
  <c r="M5068" i="9"/>
  <c r="H5069" i="9"/>
  <c r="I5069" i="9"/>
  <c r="J5069" i="9"/>
  <c r="K5069" i="9"/>
  <c r="L5069" i="9"/>
  <c r="M5069" i="9"/>
  <c r="H5070" i="9"/>
  <c r="I5070" i="9"/>
  <c r="J5070" i="9"/>
  <c r="K5070" i="9"/>
  <c r="L5070" i="9"/>
  <c r="M5070" i="9"/>
  <c r="H5071" i="9"/>
  <c r="I5071" i="9"/>
  <c r="J5071" i="9"/>
  <c r="K5071" i="9"/>
  <c r="L5071" i="9"/>
  <c r="M5071" i="9"/>
  <c r="H5072" i="9"/>
  <c r="I5072" i="9"/>
  <c r="J5072" i="9"/>
  <c r="K5072" i="9"/>
  <c r="L5072" i="9"/>
  <c r="M5072" i="9"/>
  <c r="H5073" i="9"/>
  <c r="I5073" i="9"/>
  <c r="J5073" i="9"/>
  <c r="K5073" i="9"/>
  <c r="L5073" i="9"/>
  <c r="M5073" i="9"/>
  <c r="H5074" i="9"/>
  <c r="I5074" i="9"/>
  <c r="J5074" i="9"/>
  <c r="K5074" i="9"/>
  <c r="L5074" i="9"/>
  <c r="M5074" i="9"/>
  <c r="H5075" i="9"/>
  <c r="I5075" i="9"/>
  <c r="J5075" i="9"/>
  <c r="K5075" i="9"/>
  <c r="L5075" i="9"/>
  <c r="M5075" i="9"/>
  <c r="H5076" i="9"/>
  <c r="I5076" i="9"/>
  <c r="J5076" i="9"/>
  <c r="K5076" i="9"/>
  <c r="L5076" i="9"/>
  <c r="M5076" i="9"/>
  <c r="H5077" i="9"/>
  <c r="I5077" i="9"/>
  <c r="J5077" i="9"/>
  <c r="K5077" i="9"/>
  <c r="L5077" i="9"/>
  <c r="M5077" i="9"/>
  <c r="H5078" i="9"/>
  <c r="I5078" i="9"/>
  <c r="J5078" i="9"/>
  <c r="K5078" i="9"/>
  <c r="L5078" i="9"/>
  <c r="M5078" i="9"/>
  <c r="H5079" i="9"/>
  <c r="I5079" i="9"/>
  <c r="J5079" i="9"/>
  <c r="K5079" i="9"/>
  <c r="L5079" i="9"/>
  <c r="M5079" i="9"/>
  <c r="H5080" i="9"/>
  <c r="I5080" i="9"/>
  <c r="J5080" i="9"/>
  <c r="K5080" i="9"/>
  <c r="L5080" i="9"/>
  <c r="M5080" i="9"/>
  <c r="H5081" i="9"/>
  <c r="I5081" i="9"/>
  <c r="J5081" i="9"/>
  <c r="K5081" i="9"/>
  <c r="L5081" i="9"/>
  <c r="M5081" i="9"/>
  <c r="H5082" i="9"/>
  <c r="I5082" i="9"/>
  <c r="J5082" i="9"/>
  <c r="K5082" i="9"/>
  <c r="L5082" i="9"/>
  <c r="M5082" i="9"/>
  <c r="H5083" i="9"/>
  <c r="I5083" i="9"/>
  <c r="J5083" i="9"/>
  <c r="K5083" i="9"/>
  <c r="L5083" i="9"/>
  <c r="M5083" i="9"/>
  <c r="H5084" i="9"/>
  <c r="I5084" i="9"/>
  <c r="J5084" i="9"/>
  <c r="K5084" i="9"/>
  <c r="L5084" i="9"/>
  <c r="M5084" i="9"/>
  <c r="H5085" i="9"/>
  <c r="I5085" i="9"/>
  <c r="J5085" i="9"/>
  <c r="K5085" i="9"/>
  <c r="L5085" i="9"/>
  <c r="M5085" i="9"/>
  <c r="H5086" i="9"/>
  <c r="I5086" i="9"/>
  <c r="J5086" i="9"/>
  <c r="K5086" i="9"/>
  <c r="L5086" i="9"/>
  <c r="M5086" i="9"/>
  <c r="H5087" i="9"/>
  <c r="I5087" i="9"/>
  <c r="J5087" i="9"/>
  <c r="K5087" i="9"/>
  <c r="L5087" i="9"/>
  <c r="M5087" i="9"/>
  <c r="H5088" i="9"/>
  <c r="I5088" i="9"/>
  <c r="J5088" i="9"/>
  <c r="K5088" i="9"/>
  <c r="L5088" i="9"/>
  <c r="M5088" i="9"/>
  <c r="H5089" i="9"/>
  <c r="I5089" i="9"/>
  <c r="J5089" i="9"/>
  <c r="K5089" i="9"/>
  <c r="L5089" i="9"/>
  <c r="M5089" i="9"/>
  <c r="H5090" i="9"/>
  <c r="I5090" i="9"/>
  <c r="J5090" i="9"/>
  <c r="K5090" i="9"/>
  <c r="L5090" i="9"/>
  <c r="M5090" i="9"/>
  <c r="H5091" i="9"/>
  <c r="I5091" i="9"/>
  <c r="J5091" i="9"/>
  <c r="K5091" i="9"/>
  <c r="L5091" i="9"/>
  <c r="M5091" i="9"/>
  <c r="H5092" i="9"/>
  <c r="I5092" i="9"/>
  <c r="J5092" i="9"/>
  <c r="K5092" i="9"/>
  <c r="L5092" i="9"/>
  <c r="M5092" i="9"/>
  <c r="H5093" i="9"/>
  <c r="I5093" i="9"/>
  <c r="J5093" i="9"/>
  <c r="K5093" i="9"/>
  <c r="L5093" i="9"/>
  <c r="M5093" i="9"/>
  <c r="H5094" i="9"/>
  <c r="I5094" i="9"/>
  <c r="J5094" i="9"/>
  <c r="K5094" i="9"/>
  <c r="L5094" i="9"/>
  <c r="M5094" i="9"/>
  <c r="H5095" i="9"/>
  <c r="I5095" i="9"/>
  <c r="J5095" i="9"/>
  <c r="K5095" i="9"/>
  <c r="L5095" i="9"/>
  <c r="M5095" i="9"/>
  <c r="H5096" i="9"/>
  <c r="I5096" i="9"/>
  <c r="J5096" i="9"/>
  <c r="K5096" i="9"/>
  <c r="L5096" i="9"/>
  <c r="M5096" i="9"/>
  <c r="H5097" i="9"/>
  <c r="I5097" i="9"/>
  <c r="J5097" i="9"/>
  <c r="K5097" i="9"/>
  <c r="L5097" i="9"/>
  <c r="M5097" i="9"/>
  <c r="H5098" i="9"/>
  <c r="I5098" i="9"/>
  <c r="J5098" i="9"/>
  <c r="K5098" i="9"/>
  <c r="L5098" i="9"/>
  <c r="M5098" i="9"/>
  <c r="H5099" i="9"/>
  <c r="I5099" i="9"/>
  <c r="J5099" i="9"/>
  <c r="K5099" i="9"/>
  <c r="L5099" i="9"/>
  <c r="M5099" i="9"/>
  <c r="H5100" i="9"/>
  <c r="I5100" i="9"/>
  <c r="J5100" i="9"/>
  <c r="K5100" i="9"/>
  <c r="L5100" i="9"/>
  <c r="M5100" i="9"/>
  <c r="H5101" i="9"/>
  <c r="I5101" i="9"/>
  <c r="J5101" i="9"/>
  <c r="K5101" i="9"/>
  <c r="L5101" i="9"/>
  <c r="M5101" i="9"/>
  <c r="H5102" i="9"/>
  <c r="I5102" i="9"/>
  <c r="J5102" i="9"/>
  <c r="K5102" i="9"/>
  <c r="L5102" i="9"/>
  <c r="M5102" i="9"/>
  <c r="H5103" i="9"/>
  <c r="I5103" i="9"/>
  <c r="J5103" i="9"/>
  <c r="K5103" i="9"/>
  <c r="L5103" i="9"/>
  <c r="M5103" i="9"/>
  <c r="H5104" i="9"/>
  <c r="I5104" i="9"/>
  <c r="J5104" i="9"/>
  <c r="K5104" i="9"/>
  <c r="L5104" i="9"/>
  <c r="M5104" i="9"/>
  <c r="H5105" i="9"/>
  <c r="I5105" i="9"/>
  <c r="J5105" i="9"/>
  <c r="K5105" i="9"/>
  <c r="L5105" i="9"/>
  <c r="M5105" i="9"/>
  <c r="H5106" i="9"/>
  <c r="I5106" i="9"/>
  <c r="J5106" i="9"/>
  <c r="K5106" i="9"/>
  <c r="L5106" i="9"/>
  <c r="M5106" i="9"/>
  <c r="H5107" i="9"/>
  <c r="I5107" i="9"/>
  <c r="J5107" i="9"/>
  <c r="K5107" i="9"/>
  <c r="L5107" i="9"/>
  <c r="M5107" i="9"/>
  <c r="H5108" i="9"/>
  <c r="I5108" i="9"/>
  <c r="J5108" i="9"/>
  <c r="K5108" i="9"/>
  <c r="L5108" i="9"/>
  <c r="M5108" i="9"/>
  <c r="H5109" i="9"/>
  <c r="I5109" i="9"/>
  <c r="J5109" i="9"/>
  <c r="K5109" i="9"/>
  <c r="L5109" i="9"/>
  <c r="M5109" i="9"/>
  <c r="H5110" i="9"/>
  <c r="I5110" i="9"/>
  <c r="J5110" i="9"/>
  <c r="K5110" i="9"/>
  <c r="L5110" i="9"/>
  <c r="M5110" i="9"/>
  <c r="H5111" i="9"/>
  <c r="I5111" i="9"/>
  <c r="J5111" i="9"/>
  <c r="K5111" i="9"/>
  <c r="L5111" i="9"/>
  <c r="M5111" i="9"/>
  <c r="H5112" i="9"/>
  <c r="I5112" i="9"/>
  <c r="J5112" i="9"/>
  <c r="K5112" i="9"/>
  <c r="L5112" i="9"/>
  <c r="M5112" i="9"/>
  <c r="H5113" i="9"/>
  <c r="I5113" i="9"/>
  <c r="J5113" i="9"/>
  <c r="K5113" i="9"/>
  <c r="L5113" i="9"/>
  <c r="M5113" i="9"/>
  <c r="H5114" i="9"/>
  <c r="I5114" i="9"/>
  <c r="J5114" i="9"/>
  <c r="K5114" i="9"/>
  <c r="L5114" i="9"/>
  <c r="M5114" i="9"/>
  <c r="H5115" i="9"/>
  <c r="I5115" i="9"/>
  <c r="J5115" i="9"/>
  <c r="K5115" i="9"/>
  <c r="L5115" i="9"/>
  <c r="M5115" i="9"/>
  <c r="H5116" i="9"/>
  <c r="I5116" i="9"/>
  <c r="J5116" i="9"/>
  <c r="K5116" i="9"/>
  <c r="L5116" i="9"/>
  <c r="M5116" i="9"/>
  <c r="H5117" i="9"/>
  <c r="I5117" i="9"/>
  <c r="J5117" i="9"/>
  <c r="K5117" i="9"/>
  <c r="L5117" i="9"/>
  <c r="M5117" i="9"/>
  <c r="H5118" i="9"/>
  <c r="I5118" i="9"/>
  <c r="J5118" i="9"/>
  <c r="K5118" i="9"/>
  <c r="L5118" i="9"/>
  <c r="M5118" i="9"/>
  <c r="H5119" i="9"/>
  <c r="I5119" i="9"/>
  <c r="J5119" i="9"/>
  <c r="K5119" i="9"/>
  <c r="L5119" i="9"/>
  <c r="M5119" i="9"/>
  <c r="H5120" i="9"/>
  <c r="I5120" i="9"/>
  <c r="J5120" i="9"/>
  <c r="K5120" i="9"/>
  <c r="L5120" i="9"/>
  <c r="M5120" i="9"/>
  <c r="H5121" i="9"/>
  <c r="I5121" i="9"/>
  <c r="J5121" i="9"/>
  <c r="K5121" i="9"/>
  <c r="L5121" i="9"/>
  <c r="M5121" i="9"/>
  <c r="H5122" i="9"/>
  <c r="I5122" i="9"/>
  <c r="J5122" i="9"/>
  <c r="K5122" i="9"/>
  <c r="L5122" i="9"/>
  <c r="M5122" i="9"/>
  <c r="H5123" i="9"/>
  <c r="I5123" i="9"/>
  <c r="J5123" i="9"/>
  <c r="K5123" i="9"/>
  <c r="L5123" i="9"/>
  <c r="M5123" i="9"/>
  <c r="H5124" i="9"/>
  <c r="I5124" i="9"/>
  <c r="J5124" i="9"/>
  <c r="K5124" i="9"/>
  <c r="L5124" i="9"/>
  <c r="M5124" i="9"/>
  <c r="H5125" i="9"/>
  <c r="I5125" i="9"/>
  <c r="J5125" i="9"/>
  <c r="K5125" i="9"/>
  <c r="L5125" i="9"/>
  <c r="M5125" i="9"/>
  <c r="H5126" i="9"/>
  <c r="I5126" i="9"/>
  <c r="J5126" i="9"/>
  <c r="K5126" i="9"/>
  <c r="L5126" i="9"/>
  <c r="M5126" i="9"/>
  <c r="H5127" i="9"/>
  <c r="I5127" i="9"/>
  <c r="J5127" i="9"/>
  <c r="K5127" i="9"/>
  <c r="L5127" i="9"/>
  <c r="M5127" i="9"/>
  <c r="H5128" i="9"/>
  <c r="I5128" i="9"/>
  <c r="J5128" i="9"/>
  <c r="K5128" i="9"/>
  <c r="L5128" i="9"/>
  <c r="M5128" i="9"/>
  <c r="H5129" i="9"/>
  <c r="I5129" i="9"/>
  <c r="J5129" i="9"/>
  <c r="K5129" i="9"/>
  <c r="L5129" i="9"/>
  <c r="M5129" i="9"/>
  <c r="H5130" i="9"/>
  <c r="I5130" i="9"/>
  <c r="J5130" i="9"/>
  <c r="K5130" i="9"/>
  <c r="L5130" i="9"/>
  <c r="M5130" i="9"/>
  <c r="H5131" i="9"/>
  <c r="I5131" i="9"/>
  <c r="J5131" i="9"/>
  <c r="K5131" i="9"/>
  <c r="L5131" i="9"/>
  <c r="M5131" i="9"/>
  <c r="H5132" i="9"/>
  <c r="I5132" i="9"/>
  <c r="J5132" i="9"/>
  <c r="K5132" i="9"/>
  <c r="L5132" i="9"/>
  <c r="M5132" i="9"/>
  <c r="H5133" i="9"/>
  <c r="I5133" i="9"/>
  <c r="J5133" i="9"/>
  <c r="K5133" i="9"/>
  <c r="L5133" i="9"/>
  <c r="M5133" i="9"/>
  <c r="H5134" i="9"/>
  <c r="I5134" i="9"/>
  <c r="J5134" i="9"/>
  <c r="K5134" i="9"/>
  <c r="L5134" i="9"/>
  <c r="M5134" i="9"/>
  <c r="H5135" i="9"/>
  <c r="I5135" i="9"/>
  <c r="J5135" i="9"/>
  <c r="K5135" i="9"/>
  <c r="L5135" i="9"/>
  <c r="M5135" i="9"/>
  <c r="H5136" i="9"/>
  <c r="I5136" i="9"/>
  <c r="J5136" i="9"/>
  <c r="K5136" i="9"/>
  <c r="L5136" i="9"/>
  <c r="M5136" i="9"/>
  <c r="H5137" i="9"/>
  <c r="I5137" i="9"/>
  <c r="J5137" i="9"/>
  <c r="K5137" i="9"/>
  <c r="L5137" i="9"/>
  <c r="M5137" i="9"/>
  <c r="H5138" i="9"/>
  <c r="I5138" i="9"/>
  <c r="J5138" i="9"/>
  <c r="K5138" i="9"/>
  <c r="L5138" i="9"/>
  <c r="M5138" i="9"/>
  <c r="H5139" i="9"/>
  <c r="I5139" i="9"/>
  <c r="J5139" i="9"/>
  <c r="K5139" i="9"/>
  <c r="L5139" i="9"/>
  <c r="M5139" i="9"/>
  <c r="H5140" i="9"/>
  <c r="I5140" i="9"/>
  <c r="J5140" i="9"/>
  <c r="K5140" i="9"/>
  <c r="L5140" i="9"/>
  <c r="M5140" i="9"/>
  <c r="H5141" i="9"/>
  <c r="I5141" i="9"/>
  <c r="J5141" i="9"/>
  <c r="K5141" i="9"/>
  <c r="L5141" i="9"/>
  <c r="M5141" i="9"/>
  <c r="H5142" i="9"/>
  <c r="I5142" i="9"/>
  <c r="J5142" i="9"/>
  <c r="K5142" i="9"/>
  <c r="L5142" i="9"/>
  <c r="M5142" i="9"/>
  <c r="H5143" i="9"/>
  <c r="I5143" i="9"/>
  <c r="J5143" i="9"/>
  <c r="K5143" i="9"/>
  <c r="L5143" i="9"/>
  <c r="M5143" i="9"/>
  <c r="H5144" i="9"/>
  <c r="I5144" i="9"/>
  <c r="J5144" i="9"/>
  <c r="K5144" i="9"/>
  <c r="L5144" i="9"/>
  <c r="M5144" i="9"/>
  <c r="H5145" i="9"/>
  <c r="I5145" i="9"/>
  <c r="J5145" i="9"/>
  <c r="K5145" i="9"/>
  <c r="L5145" i="9"/>
  <c r="M5145" i="9"/>
  <c r="H5146" i="9"/>
  <c r="I5146" i="9"/>
  <c r="J5146" i="9"/>
  <c r="K5146" i="9"/>
  <c r="L5146" i="9"/>
  <c r="M5146" i="9"/>
  <c r="H5147" i="9"/>
  <c r="I5147" i="9"/>
  <c r="J5147" i="9"/>
  <c r="K5147" i="9"/>
  <c r="L5147" i="9"/>
  <c r="M5147" i="9"/>
  <c r="H5148" i="9"/>
  <c r="I5148" i="9"/>
  <c r="J5148" i="9"/>
  <c r="K5148" i="9"/>
  <c r="L5148" i="9"/>
  <c r="M5148" i="9"/>
  <c r="H5149" i="9"/>
  <c r="I5149" i="9"/>
  <c r="J5149" i="9"/>
  <c r="K5149" i="9"/>
  <c r="L5149" i="9"/>
  <c r="M5149" i="9"/>
  <c r="H5150" i="9"/>
  <c r="I5150" i="9"/>
  <c r="J5150" i="9"/>
  <c r="K5150" i="9"/>
  <c r="L5150" i="9"/>
  <c r="M5150" i="9"/>
  <c r="H5151" i="9"/>
  <c r="I5151" i="9"/>
  <c r="J5151" i="9"/>
  <c r="K5151" i="9"/>
  <c r="L5151" i="9"/>
  <c r="M5151" i="9"/>
  <c r="H5152" i="9"/>
  <c r="I5152" i="9"/>
  <c r="J5152" i="9"/>
  <c r="K5152" i="9"/>
  <c r="L5152" i="9"/>
  <c r="M5152" i="9"/>
  <c r="H5153" i="9"/>
  <c r="I5153" i="9"/>
  <c r="J5153" i="9"/>
  <c r="K5153" i="9"/>
  <c r="L5153" i="9"/>
  <c r="M5153" i="9"/>
  <c r="H5154" i="9"/>
  <c r="I5154" i="9"/>
  <c r="J5154" i="9"/>
  <c r="K5154" i="9"/>
  <c r="L5154" i="9"/>
  <c r="M5154" i="9"/>
  <c r="H5155" i="9"/>
  <c r="I5155" i="9"/>
  <c r="J5155" i="9"/>
  <c r="K5155" i="9"/>
  <c r="L5155" i="9"/>
  <c r="M5155" i="9"/>
  <c r="H5156" i="9"/>
  <c r="I5156" i="9"/>
  <c r="J5156" i="9"/>
  <c r="K5156" i="9"/>
  <c r="L5156" i="9"/>
  <c r="M5156" i="9"/>
  <c r="H5157" i="9"/>
  <c r="I5157" i="9"/>
  <c r="J5157" i="9"/>
  <c r="K5157" i="9"/>
  <c r="L5157" i="9"/>
  <c r="M5157" i="9"/>
  <c r="H5158" i="9"/>
  <c r="I5158" i="9"/>
  <c r="J5158" i="9"/>
  <c r="K5158" i="9"/>
  <c r="L5158" i="9"/>
  <c r="M5158" i="9"/>
  <c r="H5159" i="9"/>
  <c r="I5159" i="9"/>
  <c r="J5159" i="9"/>
  <c r="K5159" i="9"/>
  <c r="L5159" i="9"/>
  <c r="M5159" i="9"/>
  <c r="H5160" i="9"/>
  <c r="I5160" i="9"/>
  <c r="J5160" i="9"/>
  <c r="K5160" i="9"/>
  <c r="L5160" i="9"/>
  <c r="M5160" i="9"/>
  <c r="H5161" i="9"/>
  <c r="I5161" i="9"/>
  <c r="J5161" i="9"/>
  <c r="K5161" i="9"/>
  <c r="L5161" i="9"/>
  <c r="M5161" i="9"/>
  <c r="H5162" i="9"/>
  <c r="I5162" i="9"/>
  <c r="J5162" i="9"/>
  <c r="K5162" i="9"/>
  <c r="L5162" i="9"/>
  <c r="M5162" i="9"/>
  <c r="H5163" i="9"/>
  <c r="I5163" i="9"/>
  <c r="J5163" i="9"/>
  <c r="K5163" i="9"/>
  <c r="L5163" i="9"/>
  <c r="M5163" i="9"/>
  <c r="H5164" i="9"/>
  <c r="I5164" i="9"/>
  <c r="J5164" i="9"/>
  <c r="K5164" i="9"/>
  <c r="L5164" i="9"/>
  <c r="M5164" i="9"/>
  <c r="H5165" i="9"/>
  <c r="I5165" i="9"/>
  <c r="J5165" i="9"/>
  <c r="K5165" i="9"/>
  <c r="L5165" i="9"/>
  <c r="M5165" i="9"/>
  <c r="H5166" i="9"/>
  <c r="I5166" i="9"/>
  <c r="J5166" i="9"/>
  <c r="K5166" i="9"/>
  <c r="L5166" i="9"/>
  <c r="M5166" i="9"/>
  <c r="H5167" i="9"/>
  <c r="I5167" i="9"/>
  <c r="J5167" i="9"/>
  <c r="K5167" i="9"/>
  <c r="L5167" i="9"/>
  <c r="M5167" i="9"/>
  <c r="H5168" i="9"/>
  <c r="I5168" i="9"/>
  <c r="J5168" i="9"/>
  <c r="K5168" i="9"/>
  <c r="L5168" i="9"/>
  <c r="M5168" i="9"/>
  <c r="H5169" i="9"/>
  <c r="I5169" i="9"/>
  <c r="J5169" i="9"/>
  <c r="K5169" i="9"/>
  <c r="L5169" i="9"/>
  <c r="M5169" i="9"/>
  <c r="H5170" i="9"/>
  <c r="I5170" i="9"/>
  <c r="J5170" i="9"/>
  <c r="K5170" i="9"/>
  <c r="L5170" i="9"/>
  <c r="M5170" i="9"/>
  <c r="H5171" i="9"/>
  <c r="I5171" i="9"/>
  <c r="J5171" i="9"/>
  <c r="K5171" i="9"/>
  <c r="L5171" i="9"/>
  <c r="M5171" i="9"/>
  <c r="H5172" i="9"/>
  <c r="I5172" i="9"/>
  <c r="J5172" i="9"/>
  <c r="K5172" i="9"/>
  <c r="L5172" i="9"/>
  <c r="M5172" i="9"/>
  <c r="H5173" i="9"/>
  <c r="I5173" i="9"/>
  <c r="J5173" i="9"/>
  <c r="K5173" i="9"/>
  <c r="L5173" i="9"/>
  <c r="M5173" i="9"/>
  <c r="H5174" i="9"/>
  <c r="I5174" i="9"/>
  <c r="J5174" i="9"/>
  <c r="K5174" i="9"/>
  <c r="L5174" i="9"/>
  <c r="M5174" i="9"/>
  <c r="H5175" i="9"/>
  <c r="I5175" i="9"/>
  <c r="J5175" i="9"/>
  <c r="K5175" i="9"/>
  <c r="L5175" i="9"/>
  <c r="M5175" i="9"/>
  <c r="H5176" i="9"/>
  <c r="I5176" i="9"/>
  <c r="J5176" i="9"/>
  <c r="K5176" i="9"/>
  <c r="L5176" i="9"/>
  <c r="M5176" i="9"/>
  <c r="H5177" i="9"/>
  <c r="I5177" i="9"/>
  <c r="J5177" i="9"/>
  <c r="K5177" i="9"/>
  <c r="L5177" i="9"/>
  <c r="M5177" i="9"/>
  <c r="H5178" i="9"/>
  <c r="I5178" i="9"/>
  <c r="J5178" i="9"/>
  <c r="K5178" i="9"/>
  <c r="L5178" i="9"/>
  <c r="M5178" i="9"/>
  <c r="H5179" i="9"/>
  <c r="I5179" i="9"/>
  <c r="J5179" i="9"/>
  <c r="K5179" i="9"/>
  <c r="L5179" i="9"/>
  <c r="M5179" i="9"/>
  <c r="H5180" i="9"/>
  <c r="I5180" i="9"/>
  <c r="J5180" i="9"/>
  <c r="K5180" i="9"/>
  <c r="L5180" i="9"/>
  <c r="M5180" i="9"/>
  <c r="H5181" i="9"/>
  <c r="I5181" i="9"/>
  <c r="J5181" i="9"/>
  <c r="K5181" i="9"/>
  <c r="L5181" i="9"/>
  <c r="M5181" i="9"/>
  <c r="H5182" i="9"/>
  <c r="I5182" i="9"/>
  <c r="J5182" i="9"/>
  <c r="K5182" i="9"/>
  <c r="L5182" i="9"/>
  <c r="M5182" i="9"/>
  <c r="H5183" i="9"/>
  <c r="I5183" i="9"/>
  <c r="J5183" i="9"/>
  <c r="K5183" i="9"/>
  <c r="L5183" i="9"/>
  <c r="M5183" i="9"/>
  <c r="H5184" i="9"/>
  <c r="I5184" i="9"/>
  <c r="J5184" i="9"/>
  <c r="K5184" i="9"/>
  <c r="L5184" i="9"/>
  <c r="M5184" i="9"/>
  <c r="H5185" i="9"/>
  <c r="I5185" i="9"/>
  <c r="J5185" i="9"/>
  <c r="K5185" i="9"/>
  <c r="L5185" i="9"/>
  <c r="M5185" i="9"/>
  <c r="H5186" i="9"/>
  <c r="I5186" i="9"/>
  <c r="J5186" i="9"/>
  <c r="K5186" i="9"/>
  <c r="L5186" i="9"/>
  <c r="M5186" i="9"/>
  <c r="H5187" i="9"/>
  <c r="I5187" i="9"/>
  <c r="J5187" i="9"/>
  <c r="K5187" i="9"/>
  <c r="L5187" i="9"/>
  <c r="M5187" i="9"/>
  <c r="H5188" i="9"/>
  <c r="I5188" i="9"/>
  <c r="J5188" i="9"/>
  <c r="K5188" i="9"/>
  <c r="L5188" i="9"/>
  <c r="M5188" i="9"/>
  <c r="H5189" i="9"/>
  <c r="I5189" i="9"/>
  <c r="J5189" i="9"/>
  <c r="K5189" i="9"/>
  <c r="L5189" i="9"/>
  <c r="M5189" i="9"/>
  <c r="H5190" i="9"/>
  <c r="I5190" i="9"/>
  <c r="J5190" i="9"/>
  <c r="K5190" i="9"/>
  <c r="L5190" i="9"/>
  <c r="M5190" i="9"/>
  <c r="H5191" i="9"/>
  <c r="I5191" i="9"/>
  <c r="J5191" i="9"/>
  <c r="K5191" i="9"/>
  <c r="L5191" i="9"/>
  <c r="M5191" i="9"/>
  <c r="H5192" i="9"/>
  <c r="I5192" i="9"/>
  <c r="J5192" i="9"/>
  <c r="K5192" i="9"/>
  <c r="L5192" i="9"/>
  <c r="M5192" i="9"/>
  <c r="H5193" i="9"/>
  <c r="I5193" i="9"/>
  <c r="J5193" i="9"/>
  <c r="K5193" i="9"/>
  <c r="L5193" i="9"/>
  <c r="M5193" i="9"/>
  <c r="H5194" i="9"/>
  <c r="I5194" i="9"/>
  <c r="J5194" i="9"/>
  <c r="K5194" i="9"/>
  <c r="L5194" i="9"/>
  <c r="M5194" i="9"/>
  <c r="H5195" i="9"/>
  <c r="I5195" i="9"/>
  <c r="J5195" i="9"/>
  <c r="K5195" i="9"/>
  <c r="L5195" i="9"/>
  <c r="M5195" i="9"/>
  <c r="H5196" i="9"/>
  <c r="I5196" i="9"/>
  <c r="J5196" i="9"/>
  <c r="K5196" i="9"/>
  <c r="L5196" i="9"/>
  <c r="M5196" i="9"/>
  <c r="H5197" i="9"/>
  <c r="I5197" i="9"/>
  <c r="J5197" i="9"/>
  <c r="K5197" i="9"/>
  <c r="L5197" i="9"/>
  <c r="M5197" i="9"/>
  <c r="H5198" i="9"/>
  <c r="I5198" i="9"/>
  <c r="J5198" i="9"/>
  <c r="K5198" i="9"/>
  <c r="L5198" i="9"/>
  <c r="M5198" i="9"/>
  <c r="H5199" i="9"/>
  <c r="I5199" i="9"/>
  <c r="J5199" i="9"/>
  <c r="K5199" i="9"/>
  <c r="L5199" i="9"/>
  <c r="M5199" i="9"/>
  <c r="H5200" i="9"/>
  <c r="I5200" i="9"/>
  <c r="J5200" i="9"/>
  <c r="K5200" i="9"/>
  <c r="L5200" i="9"/>
  <c r="M5200" i="9"/>
  <c r="H5201" i="9"/>
  <c r="I5201" i="9"/>
  <c r="J5201" i="9"/>
  <c r="K5201" i="9"/>
  <c r="L5201" i="9"/>
  <c r="M5201" i="9"/>
  <c r="H5202" i="9"/>
  <c r="I5202" i="9"/>
  <c r="J5202" i="9"/>
  <c r="K5202" i="9"/>
  <c r="L5202" i="9"/>
  <c r="M5202" i="9"/>
  <c r="H5203" i="9"/>
  <c r="I5203" i="9"/>
  <c r="J5203" i="9"/>
  <c r="K5203" i="9"/>
  <c r="L5203" i="9"/>
  <c r="M5203" i="9"/>
  <c r="H5204" i="9"/>
  <c r="I5204" i="9"/>
  <c r="J5204" i="9"/>
  <c r="K5204" i="9"/>
  <c r="L5204" i="9"/>
  <c r="M5204" i="9"/>
  <c r="H5205" i="9"/>
  <c r="I5205" i="9"/>
  <c r="J5205" i="9"/>
  <c r="K5205" i="9"/>
  <c r="L5205" i="9"/>
  <c r="M5205" i="9"/>
  <c r="H5206" i="9"/>
  <c r="I5206" i="9"/>
  <c r="J5206" i="9"/>
  <c r="K5206" i="9"/>
  <c r="L5206" i="9"/>
  <c r="M5206" i="9"/>
  <c r="H5207" i="9"/>
  <c r="I5207" i="9"/>
  <c r="J5207" i="9"/>
  <c r="K5207" i="9"/>
  <c r="L5207" i="9"/>
  <c r="M5207" i="9"/>
  <c r="H5208" i="9"/>
  <c r="I5208" i="9"/>
  <c r="J5208" i="9"/>
  <c r="K5208" i="9"/>
  <c r="L5208" i="9"/>
  <c r="M5208" i="9"/>
  <c r="H5209" i="9"/>
  <c r="I5209" i="9"/>
  <c r="J5209" i="9"/>
  <c r="K5209" i="9"/>
  <c r="L5209" i="9"/>
  <c r="M5209" i="9"/>
  <c r="H5210" i="9"/>
  <c r="I5210" i="9"/>
  <c r="J5210" i="9"/>
  <c r="K5210" i="9"/>
  <c r="L5210" i="9"/>
  <c r="M5210" i="9"/>
  <c r="H5211" i="9"/>
  <c r="I5211" i="9"/>
  <c r="J5211" i="9"/>
  <c r="K5211" i="9"/>
  <c r="L5211" i="9"/>
  <c r="M5211" i="9"/>
  <c r="H5212" i="9"/>
  <c r="I5212" i="9"/>
  <c r="J5212" i="9"/>
  <c r="K5212" i="9"/>
  <c r="L5212" i="9"/>
  <c r="M5212" i="9"/>
  <c r="H5213" i="9"/>
  <c r="I5213" i="9"/>
  <c r="J5213" i="9"/>
  <c r="K5213" i="9"/>
  <c r="L5213" i="9"/>
  <c r="M5213" i="9"/>
  <c r="H5214" i="9"/>
  <c r="I5214" i="9"/>
  <c r="J5214" i="9"/>
  <c r="K5214" i="9"/>
  <c r="L5214" i="9"/>
  <c r="M5214" i="9"/>
  <c r="H5215" i="9"/>
  <c r="I5215" i="9"/>
  <c r="J5215" i="9"/>
  <c r="K5215" i="9"/>
  <c r="L5215" i="9"/>
  <c r="M5215" i="9"/>
  <c r="H5216" i="9"/>
  <c r="I5216" i="9"/>
  <c r="J5216" i="9"/>
  <c r="K5216" i="9"/>
  <c r="L5216" i="9"/>
  <c r="M5216" i="9"/>
  <c r="H5217" i="9"/>
  <c r="I5217" i="9"/>
  <c r="J5217" i="9"/>
  <c r="K5217" i="9"/>
  <c r="L5217" i="9"/>
  <c r="M5217" i="9"/>
  <c r="H5218" i="9"/>
  <c r="I5218" i="9"/>
  <c r="J5218" i="9"/>
  <c r="K5218" i="9"/>
  <c r="L5218" i="9"/>
  <c r="M5218" i="9"/>
  <c r="H5219" i="9"/>
  <c r="I5219" i="9"/>
  <c r="J5219" i="9"/>
  <c r="K5219" i="9"/>
  <c r="L5219" i="9"/>
  <c r="M5219" i="9"/>
  <c r="H5220" i="9"/>
  <c r="I5220" i="9"/>
  <c r="J5220" i="9"/>
  <c r="K5220" i="9"/>
  <c r="L5220" i="9"/>
  <c r="M5220" i="9"/>
  <c r="H5221" i="9"/>
  <c r="I5221" i="9"/>
  <c r="J5221" i="9"/>
  <c r="K5221" i="9"/>
  <c r="L5221" i="9"/>
  <c r="M5221" i="9"/>
  <c r="H5222" i="9"/>
  <c r="I5222" i="9"/>
  <c r="J5222" i="9"/>
  <c r="K5222" i="9"/>
  <c r="L5222" i="9"/>
  <c r="M5222" i="9"/>
  <c r="H5223" i="9"/>
  <c r="I5223" i="9"/>
  <c r="J5223" i="9"/>
  <c r="K5223" i="9"/>
  <c r="L5223" i="9"/>
  <c r="M5223" i="9"/>
  <c r="H5224" i="9"/>
  <c r="I5224" i="9"/>
  <c r="J5224" i="9"/>
  <c r="K5224" i="9"/>
  <c r="L5224" i="9"/>
  <c r="M5224" i="9"/>
  <c r="H5225" i="9"/>
  <c r="I5225" i="9"/>
  <c r="J5225" i="9"/>
  <c r="K5225" i="9"/>
  <c r="L5225" i="9"/>
  <c r="M5225" i="9"/>
  <c r="H5226" i="9"/>
  <c r="I5226" i="9"/>
  <c r="J5226" i="9"/>
  <c r="K5226" i="9"/>
  <c r="L5226" i="9"/>
  <c r="M5226" i="9"/>
  <c r="H5227" i="9"/>
  <c r="I5227" i="9"/>
  <c r="J5227" i="9"/>
  <c r="K5227" i="9"/>
  <c r="L5227" i="9"/>
  <c r="M5227" i="9"/>
  <c r="H5228" i="9"/>
  <c r="I5228" i="9"/>
  <c r="J5228" i="9"/>
  <c r="K5228" i="9"/>
  <c r="L5228" i="9"/>
  <c r="M5228" i="9"/>
  <c r="H5229" i="9"/>
  <c r="I5229" i="9"/>
  <c r="J5229" i="9"/>
  <c r="K5229" i="9"/>
  <c r="L5229" i="9"/>
  <c r="M5229" i="9"/>
  <c r="H5230" i="9"/>
  <c r="I5230" i="9"/>
  <c r="J5230" i="9"/>
  <c r="K5230" i="9"/>
  <c r="L5230" i="9"/>
  <c r="M5230" i="9"/>
  <c r="H5231" i="9"/>
  <c r="I5231" i="9"/>
  <c r="J5231" i="9"/>
  <c r="K5231" i="9"/>
  <c r="L5231" i="9"/>
  <c r="M5231" i="9"/>
  <c r="H5232" i="9"/>
  <c r="I5232" i="9"/>
  <c r="J5232" i="9"/>
  <c r="K5232" i="9"/>
  <c r="L5232" i="9"/>
  <c r="M5232" i="9"/>
  <c r="H5233" i="9"/>
  <c r="I5233" i="9"/>
  <c r="J5233" i="9"/>
  <c r="K5233" i="9"/>
  <c r="L5233" i="9"/>
  <c r="M5233" i="9"/>
  <c r="H5234" i="9"/>
  <c r="I5234" i="9"/>
  <c r="J5234" i="9"/>
  <c r="K5234" i="9"/>
  <c r="L5234" i="9"/>
  <c r="M5234" i="9"/>
  <c r="H5235" i="9"/>
  <c r="I5235" i="9"/>
  <c r="J5235" i="9"/>
  <c r="K5235" i="9"/>
  <c r="L5235" i="9"/>
  <c r="M5235" i="9"/>
  <c r="H5236" i="9"/>
  <c r="I5236" i="9"/>
  <c r="J5236" i="9"/>
  <c r="K5236" i="9"/>
  <c r="L5236" i="9"/>
  <c r="M5236" i="9"/>
  <c r="H5237" i="9"/>
  <c r="I5237" i="9"/>
  <c r="J5237" i="9"/>
  <c r="K5237" i="9"/>
  <c r="L5237" i="9"/>
  <c r="M5237" i="9"/>
  <c r="H5238" i="9"/>
  <c r="I5238" i="9"/>
  <c r="J5238" i="9"/>
  <c r="K5238" i="9"/>
  <c r="L5238" i="9"/>
  <c r="M5238" i="9"/>
  <c r="H5239" i="9"/>
  <c r="I5239" i="9"/>
  <c r="J5239" i="9"/>
  <c r="K5239" i="9"/>
  <c r="L5239" i="9"/>
  <c r="M5239" i="9"/>
  <c r="H5240" i="9"/>
  <c r="I5240" i="9"/>
  <c r="J5240" i="9"/>
  <c r="K5240" i="9"/>
  <c r="L5240" i="9"/>
  <c r="M5240" i="9"/>
  <c r="H5241" i="9"/>
  <c r="I5241" i="9"/>
  <c r="J5241" i="9"/>
  <c r="K5241" i="9"/>
  <c r="L5241" i="9"/>
  <c r="M5241" i="9"/>
  <c r="H5242" i="9"/>
  <c r="I5242" i="9"/>
  <c r="J5242" i="9"/>
  <c r="K5242" i="9"/>
  <c r="L5242" i="9"/>
  <c r="M5242" i="9"/>
  <c r="H5243" i="9"/>
  <c r="I5243" i="9"/>
  <c r="J5243" i="9"/>
  <c r="K5243" i="9"/>
  <c r="L5243" i="9"/>
  <c r="M5243" i="9"/>
  <c r="H5244" i="9"/>
  <c r="I5244" i="9"/>
  <c r="J5244" i="9"/>
  <c r="K5244" i="9"/>
  <c r="L5244" i="9"/>
  <c r="M5244" i="9"/>
  <c r="H5245" i="9"/>
  <c r="I5245" i="9"/>
  <c r="J5245" i="9"/>
  <c r="K5245" i="9"/>
  <c r="L5245" i="9"/>
  <c r="M5245" i="9"/>
  <c r="H5246" i="9"/>
  <c r="I5246" i="9"/>
  <c r="J5246" i="9"/>
  <c r="K5246" i="9"/>
  <c r="L5246" i="9"/>
  <c r="M5246" i="9"/>
  <c r="H5247" i="9"/>
  <c r="I5247" i="9"/>
  <c r="J5247" i="9"/>
  <c r="K5247" i="9"/>
  <c r="L5247" i="9"/>
  <c r="M5247" i="9"/>
  <c r="H5248" i="9"/>
  <c r="I5248" i="9"/>
  <c r="J5248" i="9"/>
  <c r="K5248" i="9"/>
  <c r="L5248" i="9"/>
  <c r="M5248" i="9"/>
  <c r="H5249" i="9"/>
  <c r="I5249" i="9"/>
  <c r="J5249" i="9"/>
  <c r="K5249" i="9"/>
  <c r="L5249" i="9"/>
  <c r="M5249" i="9"/>
  <c r="H5250" i="9"/>
  <c r="I5250" i="9"/>
  <c r="J5250" i="9"/>
  <c r="K5250" i="9"/>
  <c r="L5250" i="9"/>
  <c r="M5250" i="9"/>
  <c r="H5251" i="9"/>
  <c r="I5251" i="9"/>
  <c r="J5251" i="9"/>
  <c r="K5251" i="9"/>
  <c r="L5251" i="9"/>
  <c r="M5251" i="9"/>
  <c r="H5252" i="9"/>
  <c r="I5252" i="9"/>
  <c r="J5252" i="9"/>
  <c r="K5252" i="9"/>
  <c r="L5252" i="9"/>
  <c r="M5252" i="9"/>
  <c r="H5253" i="9"/>
  <c r="I5253" i="9"/>
  <c r="J5253" i="9"/>
  <c r="K5253" i="9"/>
  <c r="L5253" i="9"/>
  <c r="M5253" i="9"/>
  <c r="H5254" i="9"/>
  <c r="I5254" i="9"/>
  <c r="J5254" i="9"/>
  <c r="K5254" i="9"/>
  <c r="L5254" i="9"/>
  <c r="M5254" i="9"/>
  <c r="H5255" i="9"/>
  <c r="I5255" i="9"/>
  <c r="J5255" i="9"/>
  <c r="K5255" i="9"/>
  <c r="L5255" i="9"/>
  <c r="M5255" i="9"/>
  <c r="H5256" i="9"/>
  <c r="I5256" i="9"/>
  <c r="J5256" i="9"/>
  <c r="K5256" i="9"/>
  <c r="L5256" i="9"/>
  <c r="M5256" i="9"/>
  <c r="H5257" i="9"/>
  <c r="I5257" i="9"/>
  <c r="J5257" i="9"/>
  <c r="K5257" i="9"/>
  <c r="L5257" i="9"/>
  <c r="M5257" i="9"/>
  <c r="H5258" i="9"/>
  <c r="I5258" i="9"/>
  <c r="J5258" i="9"/>
  <c r="K5258" i="9"/>
  <c r="L5258" i="9"/>
  <c r="M5258" i="9"/>
  <c r="H5259" i="9"/>
  <c r="I5259" i="9"/>
  <c r="J5259" i="9"/>
  <c r="K5259" i="9"/>
  <c r="L5259" i="9"/>
  <c r="M5259" i="9"/>
  <c r="H5260" i="9"/>
  <c r="I5260" i="9"/>
  <c r="J5260" i="9"/>
  <c r="K5260" i="9"/>
  <c r="L5260" i="9"/>
  <c r="M5260" i="9"/>
  <c r="H5261" i="9"/>
  <c r="I5261" i="9"/>
  <c r="J5261" i="9"/>
  <c r="K5261" i="9"/>
  <c r="L5261" i="9"/>
  <c r="M5261" i="9"/>
  <c r="H5262" i="9"/>
  <c r="I5262" i="9"/>
  <c r="J5262" i="9"/>
  <c r="K5262" i="9"/>
  <c r="L5262" i="9"/>
  <c r="M5262" i="9"/>
  <c r="H5263" i="9"/>
  <c r="I5263" i="9"/>
  <c r="J5263" i="9"/>
  <c r="K5263" i="9"/>
  <c r="L5263" i="9"/>
  <c r="M5263" i="9"/>
  <c r="H5264" i="9"/>
  <c r="I5264" i="9"/>
  <c r="J5264" i="9"/>
  <c r="K5264" i="9"/>
  <c r="L5264" i="9"/>
  <c r="M5264" i="9"/>
  <c r="H5265" i="9"/>
  <c r="I5265" i="9"/>
  <c r="J5265" i="9"/>
  <c r="K5265" i="9"/>
  <c r="L5265" i="9"/>
  <c r="M5265" i="9"/>
  <c r="H5266" i="9"/>
  <c r="I5266" i="9"/>
  <c r="J5266" i="9"/>
  <c r="K5266" i="9"/>
  <c r="L5266" i="9"/>
  <c r="M5266" i="9"/>
  <c r="H5267" i="9"/>
  <c r="I5267" i="9"/>
  <c r="J5267" i="9"/>
  <c r="K5267" i="9"/>
  <c r="L5267" i="9"/>
  <c r="M5267" i="9"/>
  <c r="H5268" i="9"/>
  <c r="I5268" i="9"/>
  <c r="J5268" i="9"/>
  <c r="K5268" i="9"/>
  <c r="L5268" i="9"/>
  <c r="M5268" i="9"/>
  <c r="H5269" i="9"/>
  <c r="I5269" i="9"/>
  <c r="J5269" i="9"/>
  <c r="K5269" i="9"/>
  <c r="L5269" i="9"/>
  <c r="M5269" i="9"/>
  <c r="H5270" i="9"/>
  <c r="I5270" i="9"/>
  <c r="J5270" i="9"/>
  <c r="K5270" i="9"/>
  <c r="L5270" i="9"/>
  <c r="M5270" i="9"/>
  <c r="H5271" i="9"/>
  <c r="I5271" i="9"/>
  <c r="J5271" i="9"/>
  <c r="K5271" i="9"/>
  <c r="L5271" i="9"/>
  <c r="M5271" i="9"/>
  <c r="H5272" i="9"/>
  <c r="I5272" i="9"/>
  <c r="J5272" i="9"/>
  <c r="K5272" i="9"/>
  <c r="L5272" i="9"/>
  <c r="M5272" i="9"/>
  <c r="H5273" i="9"/>
  <c r="I5273" i="9"/>
  <c r="J5273" i="9"/>
  <c r="K5273" i="9"/>
  <c r="L5273" i="9"/>
  <c r="M5273" i="9"/>
  <c r="H5274" i="9"/>
  <c r="I5274" i="9"/>
  <c r="J5274" i="9"/>
  <c r="K5274" i="9"/>
  <c r="L5274" i="9"/>
  <c r="M5274" i="9"/>
  <c r="H5275" i="9"/>
  <c r="I5275" i="9"/>
  <c r="J5275" i="9"/>
  <c r="K5275" i="9"/>
  <c r="L5275" i="9"/>
  <c r="M5275" i="9"/>
  <c r="H5276" i="9"/>
  <c r="I5276" i="9"/>
  <c r="J5276" i="9"/>
  <c r="K5276" i="9"/>
  <c r="L5276" i="9"/>
  <c r="M5276" i="9"/>
  <c r="H5277" i="9"/>
  <c r="I5277" i="9"/>
  <c r="J5277" i="9"/>
  <c r="K5277" i="9"/>
  <c r="L5277" i="9"/>
  <c r="M5277" i="9"/>
  <c r="H5278" i="9"/>
  <c r="I5278" i="9"/>
  <c r="J5278" i="9"/>
  <c r="K5278" i="9"/>
  <c r="L5278" i="9"/>
  <c r="M5278" i="9"/>
  <c r="H5279" i="9"/>
  <c r="I5279" i="9"/>
  <c r="J5279" i="9"/>
  <c r="K5279" i="9"/>
  <c r="L5279" i="9"/>
  <c r="M5279" i="9"/>
  <c r="H5280" i="9"/>
  <c r="I5280" i="9"/>
  <c r="J5280" i="9"/>
  <c r="K5280" i="9"/>
  <c r="L5280" i="9"/>
  <c r="M5280" i="9"/>
  <c r="H5281" i="9"/>
  <c r="I5281" i="9"/>
  <c r="J5281" i="9"/>
  <c r="K5281" i="9"/>
  <c r="L5281" i="9"/>
  <c r="M5281" i="9"/>
  <c r="H5282" i="9"/>
  <c r="I5282" i="9"/>
  <c r="J5282" i="9"/>
  <c r="K5282" i="9"/>
  <c r="L5282" i="9"/>
  <c r="M5282" i="9"/>
  <c r="H5283" i="9"/>
  <c r="I5283" i="9"/>
  <c r="J5283" i="9"/>
  <c r="K5283" i="9"/>
  <c r="L5283" i="9"/>
  <c r="M5283" i="9"/>
  <c r="H5284" i="9"/>
  <c r="I5284" i="9"/>
  <c r="J5284" i="9"/>
  <c r="K5284" i="9"/>
  <c r="L5284" i="9"/>
  <c r="M5284" i="9"/>
  <c r="H5285" i="9"/>
  <c r="I5285" i="9"/>
  <c r="J5285" i="9"/>
  <c r="K5285" i="9"/>
  <c r="L5285" i="9"/>
  <c r="M5285" i="9"/>
  <c r="H5286" i="9"/>
  <c r="I5286" i="9"/>
  <c r="J5286" i="9"/>
  <c r="K5286" i="9"/>
  <c r="L5286" i="9"/>
  <c r="M5286" i="9"/>
  <c r="H5287" i="9"/>
  <c r="I5287" i="9"/>
  <c r="J5287" i="9"/>
  <c r="K5287" i="9"/>
  <c r="L5287" i="9"/>
  <c r="M5287" i="9"/>
  <c r="H5288" i="9"/>
  <c r="I5288" i="9"/>
  <c r="J5288" i="9"/>
  <c r="K5288" i="9"/>
  <c r="L5288" i="9"/>
  <c r="M5288" i="9"/>
  <c r="H5289" i="9"/>
  <c r="I5289" i="9"/>
  <c r="J5289" i="9"/>
  <c r="K5289" i="9"/>
  <c r="L5289" i="9"/>
  <c r="M5289" i="9"/>
  <c r="H5290" i="9"/>
  <c r="I5290" i="9"/>
  <c r="J5290" i="9"/>
  <c r="K5290" i="9"/>
  <c r="L5290" i="9"/>
  <c r="M5290" i="9"/>
  <c r="H5291" i="9"/>
  <c r="I5291" i="9"/>
  <c r="J5291" i="9"/>
  <c r="K5291" i="9"/>
  <c r="L5291" i="9"/>
  <c r="M5291" i="9"/>
  <c r="H5292" i="9"/>
  <c r="I5292" i="9"/>
  <c r="J5292" i="9"/>
  <c r="K5292" i="9"/>
  <c r="L5292" i="9"/>
  <c r="M5292" i="9"/>
  <c r="H5293" i="9"/>
  <c r="I5293" i="9"/>
  <c r="J5293" i="9"/>
  <c r="K5293" i="9"/>
  <c r="L5293" i="9"/>
  <c r="M5293" i="9"/>
  <c r="H5294" i="9"/>
  <c r="I5294" i="9"/>
  <c r="J5294" i="9"/>
  <c r="K5294" i="9"/>
  <c r="L5294" i="9"/>
  <c r="M5294" i="9"/>
  <c r="H5295" i="9"/>
  <c r="I5295" i="9"/>
  <c r="J5295" i="9"/>
  <c r="K5295" i="9"/>
  <c r="L5295" i="9"/>
  <c r="M5295" i="9"/>
  <c r="H5296" i="9"/>
  <c r="I5296" i="9"/>
  <c r="J5296" i="9"/>
  <c r="K5296" i="9"/>
  <c r="L5296" i="9"/>
  <c r="M5296" i="9"/>
  <c r="H5297" i="9"/>
  <c r="I5297" i="9"/>
  <c r="J5297" i="9"/>
  <c r="K5297" i="9"/>
  <c r="L5297" i="9"/>
  <c r="M5297" i="9"/>
  <c r="H5298" i="9"/>
  <c r="I5298" i="9"/>
  <c r="J5298" i="9"/>
  <c r="K5298" i="9"/>
  <c r="L5298" i="9"/>
  <c r="M5298" i="9"/>
  <c r="H5299" i="9"/>
  <c r="I5299" i="9"/>
  <c r="J5299" i="9"/>
  <c r="K5299" i="9"/>
  <c r="L5299" i="9"/>
  <c r="M5299" i="9"/>
  <c r="H5300" i="9"/>
  <c r="I5300" i="9"/>
  <c r="J5300" i="9"/>
  <c r="K5300" i="9"/>
  <c r="L5300" i="9"/>
  <c r="M5300" i="9"/>
  <c r="H5301" i="9"/>
  <c r="I5301" i="9"/>
  <c r="J5301" i="9"/>
  <c r="K5301" i="9"/>
  <c r="L5301" i="9"/>
  <c r="M5301" i="9"/>
  <c r="H5302" i="9"/>
  <c r="I5302" i="9"/>
  <c r="J5302" i="9"/>
  <c r="K5302" i="9"/>
  <c r="L5302" i="9"/>
  <c r="M5302" i="9"/>
  <c r="H5303" i="9"/>
  <c r="I5303" i="9"/>
  <c r="J5303" i="9"/>
  <c r="K5303" i="9"/>
  <c r="L5303" i="9"/>
  <c r="M5303" i="9"/>
  <c r="H5304" i="9"/>
  <c r="I5304" i="9"/>
  <c r="J5304" i="9"/>
  <c r="K5304" i="9"/>
  <c r="L5304" i="9"/>
  <c r="M5304" i="9"/>
  <c r="H5305" i="9"/>
  <c r="I5305" i="9"/>
  <c r="J5305" i="9"/>
  <c r="K5305" i="9"/>
  <c r="L5305" i="9"/>
  <c r="M5305" i="9"/>
  <c r="H5306" i="9"/>
  <c r="I5306" i="9"/>
  <c r="J5306" i="9"/>
  <c r="K5306" i="9"/>
  <c r="L5306" i="9"/>
  <c r="M5306" i="9"/>
  <c r="H5307" i="9"/>
  <c r="I5307" i="9"/>
  <c r="J5307" i="9"/>
  <c r="K5307" i="9"/>
  <c r="L5307" i="9"/>
  <c r="M5307" i="9"/>
  <c r="H5308" i="9"/>
  <c r="I5308" i="9"/>
  <c r="J5308" i="9"/>
  <c r="K5308" i="9"/>
  <c r="L5308" i="9"/>
  <c r="M5308" i="9"/>
  <c r="H5309" i="9"/>
  <c r="I5309" i="9"/>
  <c r="J5309" i="9"/>
  <c r="K5309" i="9"/>
  <c r="L5309" i="9"/>
  <c r="M5309" i="9"/>
  <c r="H5310" i="9"/>
  <c r="I5310" i="9"/>
  <c r="J5310" i="9"/>
  <c r="K5310" i="9"/>
  <c r="L5310" i="9"/>
  <c r="M5310" i="9"/>
  <c r="H5311" i="9"/>
  <c r="I5311" i="9"/>
  <c r="J5311" i="9"/>
  <c r="K5311" i="9"/>
  <c r="L5311" i="9"/>
  <c r="M5311" i="9"/>
  <c r="H5312" i="9"/>
  <c r="I5312" i="9"/>
  <c r="J5312" i="9"/>
  <c r="K5312" i="9"/>
  <c r="L5312" i="9"/>
  <c r="M5312" i="9"/>
  <c r="H5313" i="9"/>
  <c r="I5313" i="9"/>
  <c r="J5313" i="9"/>
  <c r="K5313" i="9"/>
  <c r="L5313" i="9"/>
  <c r="M5313" i="9"/>
  <c r="H5314" i="9"/>
  <c r="I5314" i="9"/>
  <c r="J5314" i="9"/>
  <c r="K5314" i="9"/>
  <c r="L5314" i="9"/>
  <c r="M5314" i="9"/>
  <c r="H5315" i="9"/>
  <c r="I5315" i="9"/>
  <c r="J5315" i="9"/>
  <c r="K5315" i="9"/>
  <c r="L5315" i="9"/>
  <c r="M5315" i="9"/>
  <c r="H5316" i="9"/>
  <c r="I5316" i="9"/>
  <c r="J5316" i="9"/>
  <c r="K5316" i="9"/>
  <c r="L5316" i="9"/>
  <c r="M5316" i="9"/>
  <c r="H5317" i="9"/>
  <c r="I5317" i="9"/>
  <c r="J5317" i="9"/>
  <c r="K5317" i="9"/>
  <c r="L5317" i="9"/>
  <c r="M5317" i="9"/>
  <c r="H5318" i="9"/>
  <c r="I5318" i="9"/>
  <c r="J5318" i="9"/>
  <c r="K5318" i="9"/>
  <c r="L5318" i="9"/>
  <c r="M5318" i="9"/>
  <c r="H5319" i="9"/>
  <c r="I5319" i="9"/>
  <c r="J5319" i="9"/>
  <c r="K5319" i="9"/>
  <c r="L5319" i="9"/>
  <c r="M5319" i="9"/>
  <c r="H5320" i="9"/>
  <c r="I5320" i="9"/>
  <c r="J5320" i="9"/>
  <c r="K5320" i="9"/>
  <c r="L5320" i="9"/>
  <c r="M5320" i="9"/>
  <c r="H5321" i="9"/>
  <c r="I5321" i="9"/>
  <c r="J5321" i="9"/>
  <c r="K5321" i="9"/>
  <c r="L5321" i="9"/>
  <c r="M5321" i="9"/>
  <c r="H5322" i="9"/>
  <c r="I5322" i="9"/>
  <c r="J5322" i="9"/>
  <c r="K5322" i="9"/>
  <c r="L5322" i="9"/>
  <c r="M5322" i="9"/>
  <c r="H5323" i="9"/>
  <c r="I5323" i="9"/>
  <c r="J5323" i="9"/>
  <c r="K5323" i="9"/>
  <c r="L5323" i="9"/>
  <c r="M5323" i="9"/>
  <c r="H5324" i="9"/>
  <c r="I5324" i="9"/>
  <c r="J5324" i="9"/>
  <c r="K5324" i="9"/>
  <c r="L5324" i="9"/>
  <c r="M5324" i="9"/>
  <c r="H5325" i="9"/>
  <c r="I5325" i="9"/>
  <c r="J5325" i="9"/>
  <c r="K5325" i="9"/>
  <c r="L5325" i="9"/>
  <c r="M5325" i="9"/>
  <c r="H5326" i="9"/>
  <c r="I5326" i="9"/>
  <c r="J5326" i="9"/>
  <c r="K5326" i="9"/>
  <c r="L5326" i="9"/>
  <c r="M5326" i="9"/>
  <c r="H5327" i="9"/>
  <c r="I5327" i="9"/>
  <c r="J5327" i="9"/>
  <c r="K5327" i="9"/>
  <c r="L5327" i="9"/>
  <c r="M5327" i="9"/>
  <c r="H5328" i="9"/>
  <c r="I5328" i="9"/>
  <c r="J5328" i="9"/>
  <c r="K5328" i="9"/>
  <c r="L5328" i="9"/>
  <c r="M5328" i="9"/>
  <c r="H5329" i="9"/>
  <c r="I5329" i="9"/>
  <c r="J5329" i="9"/>
  <c r="K5329" i="9"/>
  <c r="L5329" i="9"/>
  <c r="M5329" i="9"/>
  <c r="H5330" i="9"/>
  <c r="I5330" i="9"/>
  <c r="J5330" i="9"/>
  <c r="K5330" i="9"/>
  <c r="L5330" i="9"/>
  <c r="M5330" i="9"/>
  <c r="H5331" i="9"/>
  <c r="I5331" i="9"/>
  <c r="J5331" i="9"/>
  <c r="K5331" i="9"/>
  <c r="L5331" i="9"/>
  <c r="M5331" i="9"/>
  <c r="H5332" i="9"/>
  <c r="I5332" i="9"/>
  <c r="J5332" i="9"/>
  <c r="K5332" i="9"/>
  <c r="L5332" i="9"/>
  <c r="M5332" i="9"/>
  <c r="H5333" i="9"/>
  <c r="I5333" i="9"/>
  <c r="J5333" i="9"/>
  <c r="K5333" i="9"/>
  <c r="L5333" i="9"/>
  <c r="M5333" i="9"/>
  <c r="H5334" i="9"/>
  <c r="I5334" i="9"/>
  <c r="J5334" i="9"/>
  <c r="K5334" i="9"/>
  <c r="L5334" i="9"/>
  <c r="M5334" i="9"/>
  <c r="H5335" i="9"/>
  <c r="I5335" i="9"/>
  <c r="J5335" i="9"/>
  <c r="K5335" i="9"/>
  <c r="L5335" i="9"/>
  <c r="M5335" i="9"/>
  <c r="H5336" i="9"/>
  <c r="I5336" i="9"/>
  <c r="J5336" i="9"/>
  <c r="K5336" i="9"/>
  <c r="L5336" i="9"/>
  <c r="M5336" i="9"/>
  <c r="H5337" i="9"/>
  <c r="I5337" i="9"/>
  <c r="J5337" i="9"/>
  <c r="K5337" i="9"/>
  <c r="L5337" i="9"/>
  <c r="M5337" i="9"/>
  <c r="H5338" i="9"/>
  <c r="I5338" i="9"/>
  <c r="J5338" i="9"/>
  <c r="K5338" i="9"/>
  <c r="L5338" i="9"/>
  <c r="M5338" i="9"/>
  <c r="H5339" i="9"/>
  <c r="I5339" i="9"/>
  <c r="J5339" i="9"/>
  <c r="K5339" i="9"/>
  <c r="L5339" i="9"/>
  <c r="M5339" i="9"/>
  <c r="H5340" i="9"/>
  <c r="I5340" i="9"/>
  <c r="J5340" i="9"/>
  <c r="K5340" i="9"/>
  <c r="L5340" i="9"/>
  <c r="M5340" i="9"/>
  <c r="H5341" i="9"/>
  <c r="I5341" i="9"/>
  <c r="J5341" i="9"/>
  <c r="K5341" i="9"/>
  <c r="L5341" i="9"/>
  <c r="M5341" i="9"/>
  <c r="H5342" i="9"/>
  <c r="I5342" i="9"/>
  <c r="J5342" i="9"/>
  <c r="K5342" i="9"/>
  <c r="L5342" i="9"/>
  <c r="M5342" i="9"/>
  <c r="H5343" i="9"/>
  <c r="I5343" i="9"/>
  <c r="J5343" i="9"/>
  <c r="K5343" i="9"/>
  <c r="L5343" i="9"/>
  <c r="M5343" i="9"/>
  <c r="H5344" i="9"/>
  <c r="I5344" i="9"/>
  <c r="J5344" i="9"/>
  <c r="K5344" i="9"/>
  <c r="L5344" i="9"/>
  <c r="M5344" i="9"/>
  <c r="H5345" i="9"/>
  <c r="I5345" i="9"/>
  <c r="J5345" i="9"/>
  <c r="K5345" i="9"/>
  <c r="L5345" i="9"/>
  <c r="M5345" i="9"/>
  <c r="H5346" i="9"/>
  <c r="I5346" i="9"/>
  <c r="J5346" i="9"/>
  <c r="K5346" i="9"/>
  <c r="L5346" i="9"/>
  <c r="M5346" i="9"/>
  <c r="H5347" i="9"/>
  <c r="I5347" i="9"/>
  <c r="J5347" i="9"/>
  <c r="K5347" i="9"/>
  <c r="L5347" i="9"/>
  <c r="M5347" i="9"/>
  <c r="H5348" i="9"/>
  <c r="I5348" i="9"/>
  <c r="J5348" i="9"/>
  <c r="K5348" i="9"/>
  <c r="L5348" i="9"/>
  <c r="M5348" i="9"/>
  <c r="H5349" i="9"/>
  <c r="I5349" i="9"/>
  <c r="J5349" i="9"/>
  <c r="K5349" i="9"/>
  <c r="L5349" i="9"/>
  <c r="M5349" i="9"/>
  <c r="H5350" i="9"/>
  <c r="I5350" i="9"/>
  <c r="J5350" i="9"/>
  <c r="K5350" i="9"/>
  <c r="L5350" i="9"/>
  <c r="M5350" i="9"/>
  <c r="H5351" i="9"/>
  <c r="I5351" i="9"/>
  <c r="J5351" i="9"/>
  <c r="K5351" i="9"/>
  <c r="L5351" i="9"/>
  <c r="M5351" i="9"/>
  <c r="H5352" i="9"/>
  <c r="I5352" i="9"/>
  <c r="J5352" i="9"/>
  <c r="K5352" i="9"/>
  <c r="L5352" i="9"/>
  <c r="M5352" i="9"/>
  <c r="H5353" i="9"/>
  <c r="I5353" i="9"/>
  <c r="J5353" i="9"/>
  <c r="K5353" i="9"/>
  <c r="L5353" i="9"/>
  <c r="M5353" i="9"/>
  <c r="H5354" i="9"/>
  <c r="I5354" i="9"/>
  <c r="J5354" i="9"/>
  <c r="K5354" i="9"/>
  <c r="L5354" i="9"/>
  <c r="M5354" i="9"/>
  <c r="H5355" i="9"/>
  <c r="I5355" i="9"/>
  <c r="J5355" i="9"/>
  <c r="K5355" i="9"/>
  <c r="L5355" i="9"/>
  <c r="M5355" i="9"/>
  <c r="H5356" i="9"/>
  <c r="I5356" i="9"/>
  <c r="J5356" i="9"/>
  <c r="K5356" i="9"/>
  <c r="L5356" i="9"/>
  <c r="M5356" i="9"/>
  <c r="H5357" i="9"/>
  <c r="I5357" i="9"/>
  <c r="J5357" i="9"/>
  <c r="K5357" i="9"/>
  <c r="L5357" i="9"/>
  <c r="M5357" i="9"/>
  <c r="H5358" i="9"/>
  <c r="I5358" i="9"/>
  <c r="J5358" i="9"/>
  <c r="K5358" i="9"/>
  <c r="L5358" i="9"/>
  <c r="M5358" i="9"/>
  <c r="H5359" i="9"/>
  <c r="I5359" i="9"/>
  <c r="J5359" i="9"/>
  <c r="K5359" i="9"/>
  <c r="L5359" i="9"/>
  <c r="M5359" i="9"/>
  <c r="H5360" i="9"/>
  <c r="I5360" i="9"/>
  <c r="J5360" i="9"/>
  <c r="K5360" i="9"/>
  <c r="L5360" i="9"/>
  <c r="M5360" i="9"/>
  <c r="H5361" i="9"/>
  <c r="I5361" i="9"/>
  <c r="J5361" i="9"/>
  <c r="K5361" i="9"/>
  <c r="L5361" i="9"/>
  <c r="M5361" i="9"/>
  <c r="H5362" i="9"/>
  <c r="I5362" i="9"/>
  <c r="J5362" i="9"/>
  <c r="K5362" i="9"/>
  <c r="L5362" i="9"/>
  <c r="M5362" i="9"/>
  <c r="H5363" i="9"/>
  <c r="I5363" i="9"/>
  <c r="J5363" i="9"/>
  <c r="K5363" i="9"/>
  <c r="L5363" i="9"/>
  <c r="M5363" i="9"/>
  <c r="H5364" i="9"/>
  <c r="I5364" i="9"/>
  <c r="J5364" i="9"/>
  <c r="K5364" i="9"/>
  <c r="L5364" i="9"/>
  <c r="M5364" i="9"/>
  <c r="H5365" i="9"/>
  <c r="I5365" i="9"/>
  <c r="J5365" i="9"/>
  <c r="K5365" i="9"/>
  <c r="L5365" i="9"/>
  <c r="M5365" i="9"/>
  <c r="H5366" i="9"/>
  <c r="I5366" i="9"/>
  <c r="J5366" i="9"/>
  <c r="K5366" i="9"/>
  <c r="L5366" i="9"/>
  <c r="M5366" i="9"/>
  <c r="H5367" i="9"/>
  <c r="I5367" i="9"/>
  <c r="J5367" i="9"/>
  <c r="K5367" i="9"/>
  <c r="L5367" i="9"/>
  <c r="M5367" i="9"/>
  <c r="H5368" i="9"/>
  <c r="I5368" i="9"/>
  <c r="J5368" i="9"/>
  <c r="K5368" i="9"/>
  <c r="L5368" i="9"/>
  <c r="M5368" i="9"/>
  <c r="H5369" i="9"/>
  <c r="I5369" i="9"/>
  <c r="J5369" i="9"/>
  <c r="K5369" i="9"/>
  <c r="L5369" i="9"/>
  <c r="M5369" i="9"/>
  <c r="H5370" i="9"/>
  <c r="I5370" i="9"/>
  <c r="J5370" i="9"/>
  <c r="K5370" i="9"/>
  <c r="L5370" i="9"/>
  <c r="M5370" i="9"/>
  <c r="H5371" i="9"/>
  <c r="I5371" i="9"/>
  <c r="J5371" i="9"/>
  <c r="K5371" i="9"/>
  <c r="L5371" i="9"/>
  <c r="M5371" i="9"/>
  <c r="H5372" i="9"/>
  <c r="I5372" i="9"/>
  <c r="J5372" i="9"/>
  <c r="K5372" i="9"/>
  <c r="L5372" i="9"/>
  <c r="M5372" i="9"/>
  <c r="H5373" i="9"/>
  <c r="I5373" i="9"/>
  <c r="J5373" i="9"/>
  <c r="K5373" i="9"/>
  <c r="L5373" i="9"/>
  <c r="M5373" i="9"/>
  <c r="H5374" i="9"/>
  <c r="I5374" i="9"/>
  <c r="J5374" i="9"/>
  <c r="K5374" i="9"/>
  <c r="L5374" i="9"/>
  <c r="M5374" i="9"/>
  <c r="H5375" i="9"/>
  <c r="I5375" i="9"/>
  <c r="J5375" i="9"/>
  <c r="K5375" i="9"/>
  <c r="L5375" i="9"/>
  <c r="M5375" i="9"/>
  <c r="H5376" i="9"/>
  <c r="I5376" i="9"/>
  <c r="J5376" i="9"/>
  <c r="K5376" i="9"/>
  <c r="L5376" i="9"/>
  <c r="M5376" i="9"/>
  <c r="H5377" i="9"/>
  <c r="I5377" i="9"/>
  <c r="J5377" i="9"/>
  <c r="K5377" i="9"/>
  <c r="L5377" i="9"/>
  <c r="M5377" i="9"/>
  <c r="H5378" i="9"/>
  <c r="I5378" i="9"/>
  <c r="J5378" i="9"/>
  <c r="K5378" i="9"/>
  <c r="L5378" i="9"/>
  <c r="M5378" i="9"/>
  <c r="H5379" i="9"/>
  <c r="I5379" i="9"/>
  <c r="J5379" i="9"/>
  <c r="K5379" i="9"/>
  <c r="L5379" i="9"/>
  <c r="M5379" i="9"/>
  <c r="H5380" i="9"/>
  <c r="I5380" i="9"/>
  <c r="J5380" i="9"/>
  <c r="K5380" i="9"/>
  <c r="L5380" i="9"/>
  <c r="M5380" i="9"/>
  <c r="H5381" i="9"/>
  <c r="I5381" i="9"/>
  <c r="J5381" i="9"/>
  <c r="K5381" i="9"/>
  <c r="L5381" i="9"/>
  <c r="M5381" i="9"/>
  <c r="H5382" i="9"/>
  <c r="I5382" i="9"/>
  <c r="J5382" i="9"/>
  <c r="K5382" i="9"/>
  <c r="L5382" i="9"/>
  <c r="M5382" i="9"/>
  <c r="H5383" i="9"/>
  <c r="I5383" i="9"/>
  <c r="J5383" i="9"/>
  <c r="K5383" i="9"/>
  <c r="L5383" i="9"/>
  <c r="M5383" i="9"/>
  <c r="H5384" i="9"/>
  <c r="I5384" i="9"/>
  <c r="J5384" i="9"/>
  <c r="K5384" i="9"/>
  <c r="L5384" i="9"/>
  <c r="M5384" i="9"/>
  <c r="H5385" i="9"/>
  <c r="I5385" i="9"/>
  <c r="J5385" i="9"/>
  <c r="K5385" i="9"/>
  <c r="L5385" i="9"/>
  <c r="M5385" i="9"/>
  <c r="H5386" i="9"/>
  <c r="I5386" i="9"/>
  <c r="J5386" i="9"/>
  <c r="K5386" i="9"/>
  <c r="L5386" i="9"/>
  <c r="M5386" i="9"/>
  <c r="H5387" i="9"/>
  <c r="I5387" i="9"/>
  <c r="J5387" i="9"/>
  <c r="K5387" i="9"/>
  <c r="L5387" i="9"/>
  <c r="M5387" i="9"/>
  <c r="H5388" i="9"/>
  <c r="I5388" i="9"/>
  <c r="J5388" i="9"/>
  <c r="K5388" i="9"/>
  <c r="L5388" i="9"/>
  <c r="M5388" i="9"/>
  <c r="H5389" i="9"/>
  <c r="I5389" i="9"/>
  <c r="J5389" i="9"/>
  <c r="K5389" i="9"/>
  <c r="L5389" i="9"/>
  <c r="M5389" i="9"/>
  <c r="H5390" i="9"/>
  <c r="I5390" i="9"/>
  <c r="J5390" i="9"/>
  <c r="K5390" i="9"/>
  <c r="L5390" i="9"/>
  <c r="M5390" i="9"/>
  <c r="H5391" i="9"/>
  <c r="I5391" i="9"/>
  <c r="J5391" i="9"/>
  <c r="K5391" i="9"/>
  <c r="L5391" i="9"/>
  <c r="M5391" i="9"/>
  <c r="H5392" i="9"/>
  <c r="I5392" i="9"/>
  <c r="J5392" i="9"/>
  <c r="K5392" i="9"/>
  <c r="L5392" i="9"/>
  <c r="M5392" i="9"/>
  <c r="H5393" i="9"/>
  <c r="I5393" i="9"/>
  <c r="J5393" i="9"/>
  <c r="K5393" i="9"/>
  <c r="L5393" i="9"/>
  <c r="M5393" i="9"/>
  <c r="H5394" i="9"/>
  <c r="I5394" i="9"/>
  <c r="J5394" i="9"/>
  <c r="K5394" i="9"/>
  <c r="L5394" i="9"/>
  <c r="M5394" i="9"/>
  <c r="H5395" i="9"/>
  <c r="I5395" i="9"/>
  <c r="J5395" i="9"/>
  <c r="K5395" i="9"/>
  <c r="L5395" i="9"/>
  <c r="M5395" i="9"/>
  <c r="H5396" i="9"/>
  <c r="I5396" i="9"/>
  <c r="J5396" i="9"/>
  <c r="K5396" i="9"/>
  <c r="L5396" i="9"/>
  <c r="M5396" i="9"/>
  <c r="H5397" i="9"/>
  <c r="I5397" i="9"/>
  <c r="J5397" i="9"/>
  <c r="K5397" i="9"/>
  <c r="L5397" i="9"/>
  <c r="M5397" i="9"/>
  <c r="H5398" i="9"/>
  <c r="I5398" i="9"/>
  <c r="J5398" i="9"/>
  <c r="K5398" i="9"/>
  <c r="L5398" i="9"/>
  <c r="M5398" i="9"/>
  <c r="H5399" i="9"/>
  <c r="I5399" i="9"/>
  <c r="J5399" i="9"/>
  <c r="K5399" i="9"/>
  <c r="L5399" i="9"/>
  <c r="M5399" i="9"/>
  <c r="H5400" i="9"/>
  <c r="I5400" i="9"/>
  <c r="J5400" i="9"/>
  <c r="K5400" i="9"/>
  <c r="L5400" i="9"/>
  <c r="M5400" i="9"/>
  <c r="H5401" i="9"/>
  <c r="I5401" i="9"/>
  <c r="J5401" i="9"/>
  <c r="K5401" i="9"/>
  <c r="L5401" i="9"/>
  <c r="M5401" i="9"/>
  <c r="H5402" i="9"/>
  <c r="I5402" i="9"/>
  <c r="J5402" i="9"/>
  <c r="K5402" i="9"/>
  <c r="L5402" i="9"/>
  <c r="M5402" i="9"/>
  <c r="H5403" i="9"/>
  <c r="I5403" i="9"/>
  <c r="J5403" i="9"/>
  <c r="K5403" i="9"/>
  <c r="L5403" i="9"/>
  <c r="M5403" i="9"/>
  <c r="H5404" i="9"/>
  <c r="I5404" i="9"/>
  <c r="J5404" i="9"/>
  <c r="K5404" i="9"/>
  <c r="L5404" i="9"/>
  <c r="M5404" i="9"/>
  <c r="H5405" i="9"/>
  <c r="I5405" i="9"/>
  <c r="J5405" i="9"/>
  <c r="K5405" i="9"/>
  <c r="L5405" i="9"/>
  <c r="M5405" i="9"/>
  <c r="H5406" i="9"/>
  <c r="I5406" i="9"/>
  <c r="J5406" i="9"/>
  <c r="K5406" i="9"/>
  <c r="L5406" i="9"/>
  <c r="M5406" i="9"/>
  <c r="H5407" i="9"/>
  <c r="I5407" i="9"/>
  <c r="J5407" i="9"/>
  <c r="K5407" i="9"/>
  <c r="L5407" i="9"/>
  <c r="M5407" i="9"/>
  <c r="H5408" i="9"/>
  <c r="I5408" i="9"/>
  <c r="J5408" i="9"/>
  <c r="K5408" i="9"/>
  <c r="L5408" i="9"/>
  <c r="M5408" i="9"/>
  <c r="H5409" i="9"/>
  <c r="I5409" i="9"/>
  <c r="J5409" i="9"/>
  <c r="K5409" i="9"/>
  <c r="L5409" i="9"/>
  <c r="M5409" i="9"/>
  <c r="H5410" i="9"/>
  <c r="I5410" i="9"/>
  <c r="J5410" i="9"/>
  <c r="K5410" i="9"/>
  <c r="L5410" i="9"/>
  <c r="M5410" i="9"/>
  <c r="H5411" i="9"/>
  <c r="I5411" i="9"/>
  <c r="J5411" i="9"/>
  <c r="K5411" i="9"/>
  <c r="L5411" i="9"/>
  <c r="M5411" i="9"/>
  <c r="H5412" i="9"/>
  <c r="I5412" i="9"/>
  <c r="J5412" i="9"/>
  <c r="K5412" i="9"/>
  <c r="L5412" i="9"/>
  <c r="M5412" i="9"/>
  <c r="H5413" i="9"/>
  <c r="I5413" i="9"/>
  <c r="J5413" i="9"/>
  <c r="K5413" i="9"/>
  <c r="L5413" i="9"/>
  <c r="M5413" i="9"/>
  <c r="H5414" i="9"/>
  <c r="I5414" i="9"/>
  <c r="J5414" i="9"/>
  <c r="K5414" i="9"/>
  <c r="L5414" i="9"/>
  <c r="M5414" i="9"/>
  <c r="H5415" i="9"/>
  <c r="I5415" i="9"/>
  <c r="J5415" i="9"/>
  <c r="K5415" i="9"/>
  <c r="L5415" i="9"/>
  <c r="M5415" i="9"/>
  <c r="H5416" i="9"/>
  <c r="I5416" i="9"/>
  <c r="J5416" i="9"/>
  <c r="K5416" i="9"/>
  <c r="L5416" i="9"/>
  <c r="M5416" i="9"/>
  <c r="H5417" i="9"/>
  <c r="I5417" i="9"/>
  <c r="J5417" i="9"/>
  <c r="K5417" i="9"/>
  <c r="L5417" i="9"/>
  <c r="M5417" i="9"/>
  <c r="H5418" i="9"/>
  <c r="I5418" i="9"/>
  <c r="J5418" i="9"/>
  <c r="K5418" i="9"/>
  <c r="L5418" i="9"/>
  <c r="M5418" i="9"/>
  <c r="H5419" i="9"/>
  <c r="I5419" i="9"/>
  <c r="J5419" i="9"/>
  <c r="K5419" i="9"/>
  <c r="L5419" i="9"/>
  <c r="M5419" i="9"/>
  <c r="H5420" i="9"/>
  <c r="I5420" i="9"/>
  <c r="J5420" i="9"/>
  <c r="K5420" i="9"/>
  <c r="L5420" i="9"/>
  <c r="M5420" i="9"/>
  <c r="H5421" i="9"/>
  <c r="I5421" i="9"/>
  <c r="J5421" i="9"/>
  <c r="K5421" i="9"/>
  <c r="L5421" i="9"/>
  <c r="M5421" i="9"/>
  <c r="H5422" i="9"/>
  <c r="I5422" i="9"/>
  <c r="J5422" i="9"/>
  <c r="K5422" i="9"/>
  <c r="L5422" i="9"/>
  <c r="M5422" i="9"/>
  <c r="H5423" i="9"/>
  <c r="I5423" i="9"/>
  <c r="J5423" i="9"/>
  <c r="K5423" i="9"/>
  <c r="L5423" i="9"/>
  <c r="M5423" i="9"/>
  <c r="H5424" i="9"/>
  <c r="I5424" i="9"/>
  <c r="J5424" i="9"/>
  <c r="K5424" i="9"/>
  <c r="L5424" i="9"/>
  <c r="M5424" i="9"/>
  <c r="H5425" i="9"/>
  <c r="I5425" i="9"/>
  <c r="J5425" i="9"/>
  <c r="K5425" i="9"/>
  <c r="L5425" i="9"/>
  <c r="M5425" i="9"/>
  <c r="H5426" i="9"/>
  <c r="I5426" i="9"/>
  <c r="J5426" i="9"/>
  <c r="K5426" i="9"/>
  <c r="L5426" i="9"/>
  <c r="M5426" i="9"/>
  <c r="H5427" i="9"/>
  <c r="I5427" i="9"/>
  <c r="J5427" i="9"/>
  <c r="K5427" i="9"/>
  <c r="L5427" i="9"/>
  <c r="M5427" i="9"/>
  <c r="H5428" i="9"/>
  <c r="I5428" i="9"/>
  <c r="J5428" i="9"/>
  <c r="K5428" i="9"/>
  <c r="L5428" i="9"/>
  <c r="M5428" i="9"/>
  <c r="H5429" i="9"/>
  <c r="I5429" i="9"/>
  <c r="J5429" i="9"/>
  <c r="K5429" i="9"/>
  <c r="L5429" i="9"/>
  <c r="M5429" i="9"/>
  <c r="H5430" i="9"/>
  <c r="I5430" i="9"/>
  <c r="J5430" i="9"/>
  <c r="K5430" i="9"/>
  <c r="L5430" i="9"/>
  <c r="M5430" i="9"/>
  <c r="H5431" i="9"/>
  <c r="I5431" i="9"/>
  <c r="J5431" i="9"/>
  <c r="K5431" i="9"/>
  <c r="L5431" i="9"/>
  <c r="M5431" i="9"/>
  <c r="H5432" i="9"/>
  <c r="I5432" i="9"/>
  <c r="J5432" i="9"/>
  <c r="K5432" i="9"/>
  <c r="L5432" i="9"/>
  <c r="M5432" i="9"/>
  <c r="H5433" i="9"/>
  <c r="I5433" i="9"/>
  <c r="J5433" i="9"/>
  <c r="K5433" i="9"/>
  <c r="L5433" i="9"/>
  <c r="M5433" i="9"/>
  <c r="H5434" i="9"/>
  <c r="I5434" i="9"/>
  <c r="J5434" i="9"/>
  <c r="K5434" i="9"/>
  <c r="L5434" i="9"/>
  <c r="M5434" i="9"/>
  <c r="H5435" i="9"/>
  <c r="I5435" i="9"/>
  <c r="J5435" i="9"/>
  <c r="K5435" i="9"/>
  <c r="L5435" i="9"/>
  <c r="M5435" i="9"/>
  <c r="H5436" i="9"/>
  <c r="I5436" i="9"/>
  <c r="J5436" i="9"/>
  <c r="K5436" i="9"/>
  <c r="L5436" i="9"/>
  <c r="M5436" i="9"/>
  <c r="H5437" i="9"/>
  <c r="I5437" i="9"/>
  <c r="J5437" i="9"/>
  <c r="K5437" i="9"/>
  <c r="L5437" i="9"/>
  <c r="M5437" i="9"/>
  <c r="H5438" i="9"/>
  <c r="I5438" i="9"/>
  <c r="J5438" i="9"/>
  <c r="K5438" i="9"/>
  <c r="L5438" i="9"/>
  <c r="M5438" i="9"/>
  <c r="H5439" i="9"/>
  <c r="I5439" i="9"/>
  <c r="J5439" i="9"/>
  <c r="K5439" i="9"/>
  <c r="L5439" i="9"/>
  <c r="M5439" i="9"/>
  <c r="H5440" i="9"/>
  <c r="I5440" i="9"/>
  <c r="J5440" i="9"/>
  <c r="K5440" i="9"/>
  <c r="L5440" i="9"/>
  <c r="M5440" i="9"/>
  <c r="H5441" i="9"/>
  <c r="I5441" i="9"/>
  <c r="J5441" i="9"/>
  <c r="K5441" i="9"/>
  <c r="L5441" i="9"/>
  <c r="M5441" i="9"/>
  <c r="H5442" i="9"/>
  <c r="I5442" i="9"/>
  <c r="J5442" i="9"/>
  <c r="K5442" i="9"/>
  <c r="L5442" i="9"/>
  <c r="M5442" i="9"/>
  <c r="H5443" i="9"/>
  <c r="I5443" i="9"/>
  <c r="J5443" i="9"/>
  <c r="K5443" i="9"/>
  <c r="L5443" i="9"/>
  <c r="M5443" i="9"/>
  <c r="H5444" i="9"/>
  <c r="I5444" i="9"/>
  <c r="J5444" i="9"/>
  <c r="K5444" i="9"/>
  <c r="L5444" i="9"/>
  <c r="M5444" i="9"/>
  <c r="H5445" i="9"/>
  <c r="I5445" i="9"/>
  <c r="J5445" i="9"/>
  <c r="K5445" i="9"/>
  <c r="L5445" i="9"/>
  <c r="M5445" i="9"/>
  <c r="H5446" i="9"/>
  <c r="I5446" i="9"/>
  <c r="J5446" i="9"/>
  <c r="K5446" i="9"/>
  <c r="L5446" i="9"/>
  <c r="M5446" i="9"/>
  <c r="H5447" i="9"/>
  <c r="I5447" i="9"/>
  <c r="J5447" i="9"/>
  <c r="K5447" i="9"/>
  <c r="L5447" i="9"/>
  <c r="M5447" i="9"/>
  <c r="H5448" i="9"/>
  <c r="I5448" i="9"/>
  <c r="J5448" i="9"/>
  <c r="K5448" i="9"/>
  <c r="L5448" i="9"/>
  <c r="M5448" i="9"/>
  <c r="H5449" i="9"/>
  <c r="I5449" i="9"/>
  <c r="J5449" i="9"/>
  <c r="K5449" i="9"/>
  <c r="L5449" i="9"/>
  <c r="M5449" i="9"/>
  <c r="H5450" i="9"/>
  <c r="I5450" i="9"/>
  <c r="J5450" i="9"/>
  <c r="K5450" i="9"/>
  <c r="L5450" i="9"/>
  <c r="M5450" i="9"/>
  <c r="H5451" i="9"/>
  <c r="I5451" i="9"/>
  <c r="J5451" i="9"/>
  <c r="K5451" i="9"/>
  <c r="L5451" i="9"/>
  <c r="M5451" i="9"/>
  <c r="H5452" i="9"/>
  <c r="I5452" i="9"/>
  <c r="J5452" i="9"/>
  <c r="K5452" i="9"/>
  <c r="L5452" i="9"/>
  <c r="M5452" i="9"/>
  <c r="H5453" i="9"/>
  <c r="I5453" i="9"/>
  <c r="J5453" i="9"/>
  <c r="K5453" i="9"/>
  <c r="L5453" i="9"/>
  <c r="M5453" i="9"/>
  <c r="H5454" i="9"/>
  <c r="I5454" i="9"/>
  <c r="J5454" i="9"/>
  <c r="K5454" i="9"/>
  <c r="L5454" i="9"/>
  <c r="M5454" i="9"/>
  <c r="H5455" i="9"/>
  <c r="I5455" i="9"/>
  <c r="J5455" i="9"/>
  <c r="K5455" i="9"/>
  <c r="L5455" i="9"/>
  <c r="M5455" i="9"/>
  <c r="H5456" i="9"/>
  <c r="I5456" i="9"/>
  <c r="J5456" i="9"/>
  <c r="K5456" i="9"/>
  <c r="L5456" i="9"/>
  <c r="M5456" i="9"/>
  <c r="H5457" i="9"/>
  <c r="I5457" i="9"/>
  <c r="J5457" i="9"/>
  <c r="K5457" i="9"/>
  <c r="L5457" i="9"/>
  <c r="M5457" i="9"/>
  <c r="H5458" i="9"/>
  <c r="I5458" i="9"/>
  <c r="J5458" i="9"/>
  <c r="K5458" i="9"/>
  <c r="L5458" i="9"/>
  <c r="M5458" i="9"/>
  <c r="H5459" i="9"/>
  <c r="I5459" i="9"/>
  <c r="J5459" i="9"/>
  <c r="K5459" i="9"/>
  <c r="L5459" i="9"/>
  <c r="M5459" i="9"/>
  <c r="H5460" i="9"/>
  <c r="I5460" i="9"/>
  <c r="J5460" i="9"/>
  <c r="K5460" i="9"/>
  <c r="L5460" i="9"/>
  <c r="M5460" i="9"/>
  <c r="H5461" i="9"/>
  <c r="I5461" i="9"/>
  <c r="J5461" i="9"/>
  <c r="K5461" i="9"/>
  <c r="L5461" i="9"/>
  <c r="M5461" i="9"/>
  <c r="H5462" i="9"/>
  <c r="I5462" i="9"/>
  <c r="J5462" i="9"/>
  <c r="K5462" i="9"/>
  <c r="L5462" i="9"/>
  <c r="M5462" i="9"/>
  <c r="H5463" i="9"/>
  <c r="I5463" i="9"/>
  <c r="J5463" i="9"/>
  <c r="K5463" i="9"/>
  <c r="L5463" i="9"/>
  <c r="M5463" i="9"/>
  <c r="H5464" i="9"/>
  <c r="I5464" i="9"/>
  <c r="J5464" i="9"/>
  <c r="K5464" i="9"/>
  <c r="L5464" i="9"/>
  <c r="M5464" i="9"/>
  <c r="H5465" i="9"/>
  <c r="I5465" i="9"/>
  <c r="J5465" i="9"/>
  <c r="K5465" i="9"/>
  <c r="L5465" i="9"/>
  <c r="M5465" i="9"/>
  <c r="H5466" i="9"/>
  <c r="I5466" i="9"/>
  <c r="J5466" i="9"/>
  <c r="K5466" i="9"/>
  <c r="L5466" i="9"/>
  <c r="M5466" i="9"/>
  <c r="H5467" i="9"/>
  <c r="I5467" i="9"/>
  <c r="J5467" i="9"/>
  <c r="K5467" i="9"/>
  <c r="L5467" i="9"/>
  <c r="M5467" i="9"/>
  <c r="H5468" i="9"/>
  <c r="I5468" i="9"/>
  <c r="J5468" i="9"/>
  <c r="K5468" i="9"/>
  <c r="L5468" i="9"/>
  <c r="M5468" i="9"/>
  <c r="H5469" i="9"/>
  <c r="I5469" i="9"/>
  <c r="J5469" i="9"/>
  <c r="K5469" i="9"/>
  <c r="L5469" i="9"/>
  <c r="M5469" i="9"/>
  <c r="H5470" i="9"/>
  <c r="I5470" i="9"/>
  <c r="J5470" i="9"/>
  <c r="K5470" i="9"/>
  <c r="L5470" i="9"/>
  <c r="M5470" i="9"/>
  <c r="H5471" i="9"/>
  <c r="I5471" i="9"/>
  <c r="J5471" i="9"/>
  <c r="K5471" i="9"/>
  <c r="L5471" i="9"/>
  <c r="M5471" i="9"/>
  <c r="H5472" i="9"/>
  <c r="I5472" i="9"/>
  <c r="J5472" i="9"/>
  <c r="K5472" i="9"/>
  <c r="L5472" i="9"/>
  <c r="M5472" i="9"/>
  <c r="H5473" i="9"/>
  <c r="I5473" i="9"/>
  <c r="J5473" i="9"/>
  <c r="K5473" i="9"/>
  <c r="L5473" i="9"/>
  <c r="M5473" i="9"/>
  <c r="H5474" i="9"/>
  <c r="I5474" i="9"/>
  <c r="J5474" i="9"/>
  <c r="K5474" i="9"/>
  <c r="L5474" i="9"/>
  <c r="M5474" i="9"/>
  <c r="H5475" i="9"/>
  <c r="I5475" i="9"/>
  <c r="J5475" i="9"/>
  <c r="K5475" i="9"/>
  <c r="L5475" i="9"/>
  <c r="M5475" i="9"/>
  <c r="H5476" i="9"/>
  <c r="I5476" i="9"/>
  <c r="J5476" i="9"/>
  <c r="K5476" i="9"/>
  <c r="L5476" i="9"/>
  <c r="M5476" i="9"/>
  <c r="H5477" i="9"/>
  <c r="I5477" i="9"/>
  <c r="J5477" i="9"/>
  <c r="K5477" i="9"/>
  <c r="L5477" i="9"/>
  <c r="M5477" i="9"/>
  <c r="H5478" i="9"/>
  <c r="I5478" i="9"/>
  <c r="J5478" i="9"/>
  <c r="K5478" i="9"/>
  <c r="L5478" i="9"/>
  <c r="M5478" i="9"/>
  <c r="H5479" i="9"/>
  <c r="I5479" i="9"/>
  <c r="J5479" i="9"/>
  <c r="K5479" i="9"/>
  <c r="L5479" i="9"/>
  <c r="M5479" i="9"/>
  <c r="H5480" i="9"/>
  <c r="I5480" i="9"/>
  <c r="J5480" i="9"/>
  <c r="K5480" i="9"/>
  <c r="L5480" i="9"/>
  <c r="M5480" i="9"/>
  <c r="H5481" i="9"/>
  <c r="I5481" i="9"/>
  <c r="J5481" i="9"/>
  <c r="K5481" i="9"/>
  <c r="L5481" i="9"/>
  <c r="M5481" i="9"/>
  <c r="H5482" i="9"/>
  <c r="I5482" i="9"/>
  <c r="J5482" i="9"/>
  <c r="K5482" i="9"/>
  <c r="L5482" i="9"/>
  <c r="M5482" i="9"/>
  <c r="H5483" i="9"/>
  <c r="I5483" i="9"/>
  <c r="J5483" i="9"/>
  <c r="K5483" i="9"/>
  <c r="L5483" i="9"/>
  <c r="M5483" i="9"/>
  <c r="H5484" i="9"/>
  <c r="I5484" i="9"/>
  <c r="J5484" i="9"/>
  <c r="K5484" i="9"/>
  <c r="L5484" i="9"/>
  <c r="M5484" i="9"/>
  <c r="H5485" i="9"/>
  <c r="I5485" i="9"/>
  <c r="J5485" i="9"/>
  <c r="K5485" i="9"/>
  <c r="L5485" i="9"/>
  <c r="M5485" i="9"/>
  <c r="H5486" i="9"/>
  <c r="I5486" i="9"/>
  <c r="J5486" i="9"/>
  <c r="K5486" i="9"/>
  <c r="L5486" i="9"/>
  <c r="M5486" i="9"/>
  <c r="H5487" i="9"/>
  <c r="I5487" i="9"/>
  <c r="J5487" i="9"/>
  <c r="K5487" i="9"/>
  <c r="L5487" i="9"/>
  <c r="M5487" i="9"/>
  <c r="H5488" i="9"/>
  <c r="I5488" i="9"/>
  <c r="J5488" i="9"/>
  <c r="K5488" i="9"/>
  <c r="L5488" i="9"/>
  <c r="M5488" i="9"/>
  <c r="H5489" i="9"/>
  <c r="I5489" i="9"/>
  <c r="J5489" i="9"/>
  <c r="K5489" i="9"/>
  <c r="L5489" i="9"/>
  <c r="M5489" i="9"/>
  <c r="H5490" i="9"/>
  <c r="I5490" i="9"/>
  <c r="J5490" i="9"/>
  <c r="K5490" i="9"/>
  <c r="L5490" i="9"/>
  <c r="M5490" i="9"/>
  <c r="H5491" i="9"/>
  <c r="I5491" i="9"/>
  <c r="J5491" i="9"/>
  <c r="K5491" i="9"/>
  <c r="L5491" i="9"/>
  <c r="M5491" i="9"/>
  <c r="H5492" i="9"/>
  <c r="I5492" i="9"/>
  <c r="J5492" i="9"/>
  <c r="K5492" i="9"/>
  <c r="L5492" i="9"/>
  <c r="M5492" i="9"/>
  <c r="H5493" i="9"/>
  <c r="I5493" i="9"/>
  <c r="J5493" i="9"/>
  <c r="K5493" i="9"/>
  <c r="L5493" i="9"/>
  <c r="M5493" i="9"/>
  <c r="H5494" i="9"/>
  <c r="I5494" i="9"/>
  <c r="J5494" i="9"/>
  <c r="K5494" i="9"/>
  <c r="L5494" i="9"/>
  <c r="M5494" i="9"/>
  <c r="H5495" i="9"/>
  <c r="I5495" i="9"/>
  <c r="J5495" i="9"/>
  <c r="K5495" i="9"/>
  <c r="L5495" i="9"/>
  <c r="M5495" i="9"/>
  <c r="H5496" i="9"/>
  <c r="I5496" i="9"/>
  <c r="J5496" i="9"/>
  <c r="K5496" i="9"/>
  <c r="L5496" i="9"/>
  <c r="M5496" i="9"/>
  <c r="H5497" i="9"/>
  <c r="I5497" i="9"/>
  <c r="J5497" i="9"/>
  <c r="K5497" i="9"/>
  <c r="L5497" i="9"/>
  <c r="M5497" i="9"/>
  <c r="H5498" i="9"/>
  <c r="I5498" i="9"/>
  <c r="J5498" i="9"/>
  <c r="K5498" i="9"/>
  <c r="L5498" i="9"/>
  <c r="M5498" i="9"/>
  <c r="H5499" i="9"/>
  <c r="I5499" i="9"/>
  <c r="J5499" i="9"/>
  <c r="K5499" i="9"/>
  <c r="L5499" i="9"/>
  <c r="M5499" i="9"/>
  <c r="H5500" i="9"/>
  <c r="I5500" i="9"/>
  <c r="J5500" i="9"/>
  <c r="K5500" i="9"/>
  <c r="L5500" i="9"/>
  <c r="M5500" i="9"/>
  <c r="H5501" i="9"/>
  <c r="I5501" i="9"/>
  <c r="J5501" i="9"/>
  <c r="K5501" i="9"/>
  <c r="L5501" i="9"/>
  <c r="M5501" i="9"/>
  <c r="H5502" i="9"/>
  <c r="I5502" i="9"/>
  <c r="J5502" i="9"/>
  <c r="K5502" i="9"/>
  <c r="L5502" i="9"/>
  <c r="M5502" i="9"/>
  <c r="H5503" i="9"/>
  <c r="I5503" i="9"/>
  <c r="J5503" i="9"/>
  <c r="K5503" i="9"/>
  <c r="L5503" i="9"/>
  <c r="M5503" i="9"/>
  <c r="H5504" i="9"/>
  <c r="I5504" i="9"/>
  <c r="J5504" i="9"/>
  <c r="K5504" i="9"/>
  <c r="L5504" i="9"/>
  <c r="M5504" i="9"/>
  <c r="H5505" i="9"/>
  <c r="I5505" i="9"/>
  <c r="J5505" i="9"/>
  <c r="K5505" i="9"/>
  <c r="L5505" i="9"/>
  <c r="M5505" i="9"/>
  <c r="H5506" i="9"/>
  <c r="I5506" i="9"/>
  <c r="J5506" i="9"/>
  <c r="K5506" i="9"/>
  <c r="L5506" i="9"/>
  <c r="M5506" i="9"/>
  <c r="H5507" i="9"/>
  <c r="I5507" i="9"/>
  <c r="J5507" i="9"/>
  <c r="K5507" i="9"/>
  <c r="L5507" i="9"/>
  <c r="M5507" i="9"/>
  <c r="H5508" i="9"/>
  <c r="I5508" i="9"/>
  <c r="J5508" i="9"/>
  <c r="K5508" i="9"/>
  <c r="L5508" i="9"/>
  <c r="M5508" i="9"/>
  <c r="H5509" i="9"/>
  <c r="I5509" i="9"/>
  <c r="J5509" i="9"/>
  <c r="K5509" i="9"/>
  <c r="L5509" i="9"/>
  <c r="M5509" i="9"/>
  <c r="H5510" i="9"/>
  <c r="I5510" i="9"/>
  <c r="J5510" i="9"/>
  <c r="K5510" i="9"/>
  <c r="L5510" i="9"/>
  <c r="M5510" i="9"/>
  <c r="H5511" i="9"/>
  <c r="I5511" i="9"/>
  <c r="J5511" i="9"/>
  <c r="K5511" i="9"/>
  <c r="L5511" i="9"/>
  <c r="M5511" i="9"/>
  <c r="H5512" i="9"/>
  <c r="I5512" i="9"/>
  <c r="J5512" i="9"/>
  <c r="K5512" i="9"/>
  <c r="L5512" i="9"/>
  <c r="M5512" i="9"/>
  <c r="H5513" i="9"/>
  <c r="I5513" i="9"/>
  <c r="J5513" i="9"/>
  <c r="K5513" i="9"/>
  <c r="L5513" i="9"/>
  <c r="M5513" i="9"/>
  <c r="H5514" i="9"/>
  <c r="I5514" i="9"/>
  <c r="J5514" i="9"/>
  <c r="K5514" i="9"/>
  <c r="L5514" i="9"/>
  <c r="M5514" i="9"/>
  <c r="H5515" i="9"/>
  <c r="I5515" i="9"/>
  <c r="J5515" i="9"/>
  <c r="K5515" i="9"/>
  <c r="L5515" i="9"/>
  <c r="M5515" i="9"/>
  <c r="H5516" i="9"/>
  <c r="I5516" i="9"/>
  <c r="J5516" i="9"/>
  <c r="K5516" i="9"/>
  <c r="L5516" i="9"/>
  <c r="M5516" i="9"/>
  <c r="H5517" i="9"/>
  <c r="I5517" i="9"/>
  <c r="J5517" i="9"/>
  <c r="K5517" i="9"/>
  <c r="L5517" i="9"/>
  <c r="M5517" i="9"/>
  <c r="H5518" i="9"/>
  <c r="I5518" i="9"/>
  <c r="J5518" i="9"/>
  <c r="K5518" i="9"/>
  <c r="L5518" i="9"/>
  <c r="M5518" i="9"/>
  <c r="H5519" i="9"/>
  <c r="I5519" i="9"/>
  <c r="J5519" i="9"/>
  <c r="K5519" i="9"/>
  <c r="L5519" i="9"/>
  <c r="M5519" i="9"/>
  <c r="H5520" i="9"/>
  <c r="I5520" i="9"/>
  <c r="J5520" i="9"/>
  <c r="K5520" i="9"/>
  <c r="L5520" i="9"/>
  <c r="M5520" i="9"/>
  <c r="H5521" i="9"/>
  <c r="I5521" i="9"/>
  <c r="J5521" i="9"/>
  <c r="K5521" i="9"/>
  <c r="L5521" i="9"/>
  <c r="M5521" i="9"/>
  <c r="H5522" i="9"/>
  <c r="I5522" i="9"/>
  <c r="J5522" i="9"/>
  <c r="K5522" i="9"/>
  <c r="L5522" i="9"/>
  <c r="M5522" i="9"/>
  <c r="H5523" i="9"/>
  <c r="I5523" i="9"/>
  <c r="J5523" i="9"/>
  <c r="K5523" i="9"/>
  <c r="L5523" i="9"/>
  <c r="M5523" i="9"/>
  <c r="H5524" i="9"/>
  <c r="I5524" i="9"/>
  <c r="J5524" i="9"/>
  <c r="K5524" i="9"/>
  <c r="L5524" i="9"/>
  <c r="M5524" i="9"/>
  <c r="H5525" i="9"/>
  <c r="I5525" i="9"/>
  <c r="J5525" i="9"/>
  <c r="K5525" i="9"/>
  <c r="L5525" i="9"/>
  <c r="M5525" i="9"/>
  <c r="H5526" i="9"/>
  <c r="I5526" i="9"/>
  <c r="J5526" i="9"/>
  <c r="K5526" i="9"/>
  <c r="L5526" i="9"/>
  <c r="M5526" i="9"/>
  <c r="H5527" i="9"/>
  <c r="I5527" i="9"/>
  <c r="J5527" i="9"/>
  <c r="K5527" i="9"/>
  <c r="L5527" i="9"/>
  <c r="M5527" i="9"/>
  <c r="H5528" i="9"/>
  <c r="I5528" i="9"/>
  <c r="J5528" i="9"/>
  <c r="K5528" i="9"/>
  <c r="L5528" i="9"/>
  <c r="M5528" i="9"/>
  <c r="H5529" i="9"/>
  <c r="I5529" i="9"/>
  <c r="J5529" i="9"/>
  <c r="K5529" i="9"/>
  <c r="L5529" i="9"/>
  <c r="M5529" i="9"/>
  <c r="H5530" i="9"/>
  <c r="I5530" i="9"/>
  <c r="J5530" i="9"/>
  <c r="K5530" i="9"/>
  <c r="L5530" i="9"/>
  <c r="M5530" i="9"/>
  <c r="H5531" i="9"/>
  <c r="I5531" i="9"/>
  <c r="J5531" i="9"/>
  <c r="K5531" i="9"/>
  <c r="L5531" i="9"/>
  <c r="M5531" i="9"/>
  <c r="H5532" i="9"/>
  <c r="I5532" i="9"/>
  <c r="J5532" i="9"/>
  <c r="K5532" i="9"/>
  <c r="L5532" i="9"/>
  <c r="M5532" i="9"/>
  <c r="H5533" i="9"/>
  <c r="I5533" i="9"/>
  <c r="J5533" i="9"/>
  <c r="K5533" i="9"/>
  <c r="L5533" i="9"/>
  <c r="M5533" i="9"/>
  <c r="H5534" i="9"/>
  <c r="I5534" i="9"/>
  <c r="J5534" i="9"/>
  <c r="K5534" i="9"/>
  <c r="L5534" i="9"/>
  <c r="M5534" i="9"/>
  <c r="H5535" i="9"/>
  <c r="I5535" i="9"/>
  <c r="J5535" i="9"/>
  <c r="K5535" i="9"/>
  <c r="L5535" i="9"/>
  <c r="M5535" i="9"/>
  <c r="H5536" i="9"/>
  <c r="I5536" i="9"/>
  <c r="J5536" i="9"/>
  <c r="K5536" i="9"/>
  <c r="L5536" i="9"/>
  <c r="M5536" i="9"/>
  <c r="H5537" i="9"/>
  <c r="I5537" i="9"/>
  <c r="J5537" i="9"/>
  <c r="K5537" i="9"/>
  <c r="L5537" i="9"/>
  <c r="M5537" i="9"/>
  <c r="H5538" i="9"/>
  <c r="I5538" i="9"/>
  <c r="J5538" i="9"/>
  <c r="K5538" i="9"/>
  <c r="L5538" i="9"/>
  <c r="M5538" i="9"/>
  <c r="H5539" i="9"/>
  <c r="I5539" i="9"/>
  <c r="J5539" i="9"/>
  <c r="K5539" i="9"/>
  <c r="L5539" i="9"/>
  <c r="M5539" i="9"/>
  <c r="H5540" i="9"/>
  <c r="I5540" i="9"/>
  <c r="J5540" i="9"/>
  <c r="K5540" i="9"/>
  <c r="L5540" i="9"/>
  <c r="M5540" i="9"/>
  <c r="H5541" i="9"/>
  <c r="I5541" i="9"/>
  <c r="J5541" i="9"/>
  <c r="K5541" i="9"/>
  <c r="L5541" i="9"/>
  <c r="M5541" i="9"/>
  <c r="H5542" i="9"/>
  <c r="I5542" i="9"/>
  <c r="J5542" i="9"/>
  <c r="K5542" i="9"/>
  <c r="L5542" i="9"/>
  <c r="M5542" i="9"/>
  <c r="H5543" i="9"/>
  <c r="I5543" i="9"/>
  <c r="J5543" i="9"/>
  <c r="K5543" i="9"/>
  <c r="L5543" i="9"/>
  <c r="M5543" i="9"/>
  <c r="H5544" i="9"/>
  <c r="I5544" i="9"/>
  <c r="J5544" i="9"/>
  <c r="K5544" i="9"/>
  <c r="L5544" i="9"/>
  <c r="M5544" i="9"/>
  <c r="H5545" i="9"/>
  <c r="I5545" i="9"/>
  <c r="J5545" i="9"/>
  <c r="K5545" i="9"/>
  <c r="L5545" i="9"/>
  <c r="M5545" i="9"/>
  <c r="H5546" i="9"/>
  <c r="I5546" i="9"/>
  <c r="J5546" i="9"/>
  <c r="K5546" i="9"/>
  <c r="L5546" i="9"/>
  <c r="M5546" i="9"/>
  <c r="H5547" i="9"/>
  <c r="I5547" i="9"/>
  <c r="J5547" i="9"/>
  <c r="K5547" i="9"/>
  <c r="L5547" i="9"/>
  <c r="M5547" i="9"/>
  <c r="H5548" i="9"/>
  <c r="I5548" i="9"/>
  <c r="J5548" i="9"/>
  <c r="K5548" i="9"/>
  <c r="L5548" i="9"/>
  <c r="M5548" i="9"/>
  <c r="H5549" i="9"/>
  <c r="I5549" i="9"/>
  <c r="J5549" i="9"/>
  <c r="K5549" i="9"/>
  <c r="L5549" i="9"/>
  <c r="M5549" i="9"/>
  <c r="H5550" i="9"/>
  <c r="I5550" i="9"/>
  <c r="J5550" i="9"/>
  <c r="K5550" i="9"/>
  <c r="L5550" i="9"/>
  <c r="M5550" i="9"/>
  <c r="H5551" i="9"/>
  <c r="I5551" i="9"/>
  <c r="J5551" i="9"/>
  <c r="K5551" i="9"/>
  <c r="L5551" i="9"/>
  <c r="M5551" i="9"/>
  <c r="H5552" i="9"/>
  <c r="I5552" i="9"/>
  <c r="J5552" i="9"/>
  <c r="K5552" i="9"/>
  <c r="L5552" i="9"/>
  <c r="M5552" i="9"/>
  <c r="H5553" i="9"/>
  <c r="I5553" i="9"/>
  <c r="J5553" i="9"/>
  <c r="K5553" i="9"/>
  <c r="L5553" i="9"/>
  <c r="M5553" i="9"/>
  <c r="H5554" i="9"/>
  <c r="I5554" i="9"/>
  <c r="J5554" i="9"/>
  <c r="K5554" i="9"/>
  <c r="L5554" i="9"/>
  <c r="M5554" i="9"/>
  <c r="H5555" i="9"/>
  <c r="I5555" i="9"/>
  <c r="J5555" i="9"/>
  <c r="K5555" i="9"/>
  <c r="L5555" i="9"/>
  <c r="M5555" i="9"/>
  <c r="H5556" i="9"/>
  <c r="I5556" i="9"/>
  <c r="J5556" i="9"/>
  <c r="K5556" i="9"/>
  <c r="L5556" i="9"/>
  <c r="M5556" i="9"/>
  <c r="H5557" i="9"/>
  <c r="I5557" i="9"/>
  <c r="J5557" i="9"/>
  <c r="K5557" i="9"/>
  <c r="L5557" i="9"/>
  <c r="M5557" i="9"/>
  <c r="H5558" i="9"/>
  <c r="I5558" i="9"/>
  <c r="J5558" i="9"/>
  <c r="K5558" i="9"/>
  <c r="L5558" i="9"/>
  <c r="M5558" i="9"/>
  <c r="H5559" i="9"/>
  <c r="I5559" i="9"/>
  <c r="J5559" i="9"/>
  <c r="K5559" i="9"/>
  <c r="L5559" i="9"/>
  <c r="M5559" i="9"/>
  <c r="H5560" i="9"/>
  <c r="I5560" i="9"/>
  <c r="J5560" i="9"/>
  <c r="K5560" i="9"/>
  <c r="L5560" i="9"/>
  <c r="M5560" i="9"/>
  <c r="H5561" i="9"/>
  <c r="I5561" i="9"/>
  <c r="J5561" i="9"/>
  <c r="K5561" i="9"/>
  <c r="L5561" i="9"/>
  <c r="M5561" i="9"/>
  <c r="H5562" i="9"/>
  <c r="I5562" i="9"/>
  <c r="J5562" i="9"/>
  <c r="K5562" i="9"/>
  <c r="L5562" i="9"/>
  <c r="M5562" i="9"/>
  <c r="H5563" i="9"/>
  <c r="I5563" i="9"/>
  <c r="J5563" i="9"/>
  <c r="K5563" i="9"/>
  <c r="L5563" i="9"/>
  <c r="M5563" i="9"/>
  <c r="H5564" i="9"/>
  <c r="I5564" i="9"/>
  <c r="J5564" i="9"/>
  <c r="K5564" i="9"/>
  <c r="L5564" i="9"/>
  <c r="M5564" i="9"/>
  <c r="H5565" i="9"/>
  <c r="I5565" i="9"/>
  <c r="J5565" i="9"/>
  <c r="K5565" i="9"/>
  <c r="L5565" i="9"/>
  <c r="M5565" i="9"/>
  <c r="H5566" i="9"/>
  <c r="I5566" i="9"/>
  <c r="J5566" i="9"/>
  <c r="K5566" i="9"/>
  <c r="L5566" i="9"/>
  <c r="M5566" i="9"/>
  <c r="H5567" i="9"/>
  <c r="I5567" i="9"/>
  <c r="J5567" i="9"/>
  <c r="K5567" i="9"/>
  <c r="L5567" i="9"/>
  <c r="M5567" i="9"/>
  <c r="H5568" i="9"/>
  <c r="I5568" i="9"/>
  <c r="J5568" i="9"/>
  <c r="K5568" i="9"/>
  <c r="L5568" i="9"/>
  <c r="M5568" i="9"/>
  <c r="H5569" i="9"/>
  <c r="I5569" i="9"/>
  <c r="J5569" i="9"/>
  <c r="K5569" i="9"/>
  <c r="L5569" i="9"/>
  <c r="M5569" i="9"/>
  <c r="H5570" i="9"/>
  <c r="I5570" i="9"/>
  <c r="J5570" i="9"/>
  <c r="K5570" i="9"/>
  <c r="L5570" i="9"/>
  <c r="M5570" i="9"/>
  <c r="H5571" i="9"/>
  <c r="I5571" i="9"/>
  <c r="J5571" i="9"/>
  <c r="K5571" i="9"/>
  <c r="L5571" i="9"/>
  <c r="M5571" i="9"/>
  <c r="H5572" i="9"/>
  <c r="I5572" i="9"/>
  <c r="J5572" i="9"/>
  <c r="K5572" i="9"/>
  <c r="L5572" i="9"/>
  <c r="M5572" i="9"/>
  <c r="H5573" i="9"/>
  <c r="I5573" i="9"/>
  <c r="J5573" i="9"/>
  <c r="K5573" i="9"/>
  <c r="L5573" i="9"/>
  <c r="M5573" i="9"/>
  <c r="H5574" i="9"/>
  <c r="I5574" i="9"/>
  <c r="J5574" i="9"/>
  <c r="K5574" i="9"/>
  <c r="L5574" i="9"/>
  <c r="M5574" i="9"/>
  <c r="H5575" i="9"/>
  <c r="I5575" i="9"/>
  <c r="J5575" i="9"/>
  <c r="K5575" i="9"/>
  <c r="L5575" i="9"/>
  <c r="M5575" i="9"/>
  <c r="H5576" i="9"/>
  <c r="I5576" i="9"/>
  <c r="J5576" i="9"/>
  <c r="K5576" i="9"/>
  <c r="L5576" i="9"/>
  <c r="M5576" i="9"/>
  <c r="H5577" i="9"/>
  <c r="I5577" i="9"/>
  <c r="J5577" i="9"/>
  <c r="K5577" i="9"/>
  <c r="L5577" i="9"/>
  <c r="M5577" i="9"/>
  <c r="H5578" i="9"/>
  <c r="I5578" i="9"/>
  <c r="J5578" i="9"/>
  <c r="K5578" i="9"/>
  <c r="L5578" i="9"/>
  <c r="M5578" i="9"/>
  <c r="H5579" i="9"/>
  <c r="I5579" i="9"/>
  <c r="J5579" i="9"/>
  <c r="K5579" i="9"/>
  <c r="L5579" i="9"/>
  <c r="M5579" i="9"/>
  <c r="H5580" i="9"/>
  <c r="I5580" i="9"/>
  <c r="J5580" i="9"/>
  <c r="K5580" i="9"/>
  <c r="L5580" i="9"/>
  <c r="M5580" i="9"/>
  <c r="H5581" i="9"/>
  <c r="I5581" i="9"/>
  <c r="J5581" i="9"/>
  <c r="K5581" i="9"/>
  <c r="L5581" i="9"/>
  <c r="M5581" i="9"/>
  <c r="H5582" i="9"/>
  <c r="I5582" i="9"/>
  <c r="J5582" i="9"/>
  <c r="K5582" i="9"/>
  <c r="L5582" i="9"/>
  <c r="M5582" i="9"/>
  <c r="H5583" i="9"/>
  <c r="I5583" i="9"/>
  <c r="J5583" i="9"/>
  <c r="K5583" i="9"/>
  <c r="L5583" i="9"/>
  <c r="M5583" i="9"/>
  <c r="H5584" i="9"/>
  <c r="I5584" i="9"/>
  <c r="J5584" i="9"/>
  <c r="K5584" i="9"/>
  <c r="L5584" i="9"/>
  <c r="M5584" i="9"/>
  <c r="H5585" i="9"/>
  <c r="I5585" i="9"/>
  <c r="J5585" i="9"/>
  <c r="K5585" i="9"/>
  <c r="L5585" i="9"/>
  <c r="M5585" i="9"/>
  <c r="H5586" i="9"/>
  <c r="I5586" i="9"/>
  <c r="J5586" i="9"/>
  <c r="K5586" i="9"/>
  <c r="L5586" i="9"/>
  <c r="M5586" i="9"/>
  <c r="H5587" i="9"/>
  <c r="I5587" i="9"/>
  <c r="J5587" i="9"/>
  <c r="K5587" i="9"/>
  <c r="L5587" i="9"/>
  <c r="M5587" i="9"/>
  <c r="H5588" i="9"/>
  <c r="I5588" i="9"/>
  <c r="J5588" i="9"/>
  <c r="K5588" i="9"/>
  <c r="L5588" i="9"/>
  <c r="M5588" i="9"/>
  <c r="H5589" i="9"/>
  <c r="I5589" i="9"/>
  <c r="J5589" i="9"/>
  <c r="K5589" i="9"/>
  <c r="L5589" i="9"/>
  <c r="M5589" i="9"/>
  <c r="H5590" i="9"/>
  <c r="I5590" i="9"/>
  <c r="J5590" i="9"/>
  <c r="K5590" i="9"/>
  <c r="L5590" i="9"/>
  <c r="M5590" i="9"/>
  <c r="H5591" i="9"/>
  <c r="I5591" i="9"/>
  <c r="J5591" i="9"/>
  <c r="K5591" i="9"/>
  <c r="L5591" i="9"/>
  <c r="M5591" i="9"/>
  <c r="H5592" i="9"/>
  <c r="I5592" i="9"/>
  <c r="J5592" i="9"/>
  <c r="K5592" i="9"/>
  <c r="L5592" i="9"/>
  <c r="M5592" i="9"/>
  <c r="H5593" i="9"/>
  <c r="I5593" i="9"/>
  <c r="J5593" i="9"/>
  <c r="K5593" i="9"/>
  <c r="L5593" i="9"/>
  <c r="M5593" i="9"/>
  <c r="H5594" i="9"/>
  <c r="I5594" i="9"/>
  <c r="J5594" i="9"/>
  <c r="K5594" i="9"/>
  <c r="L5594" i="9"/>
  <c r="M5594" i="9"/>
  <c r="H5595" i="9"/>
  <c r="I5595" i="9"/>
  <c r="J5595" i="9"/>
  <c r="K5595" i="9"/>
  <c r="L5595" i="9"/>
  <c r="M5595" i="9"/>
  <c r="H5596" i="9"/>
  <c r="I5596" i="9"/>
  <c r="J5596" i="9"/>
  <c r="K5596" i="9"/>
  <c r="L5596" i="9"/>
  <c r="M5596" i="9"/>
  <c r="H5597" i="9"/>
  <c r="I5597" i="9"/>
  <c r="J5597" i="9"/>
  <c r="K5597" i="9"/>
  <c r="L5597" i="9"/>
  <c r="M5597" i="9"/>
  <c r="H5598" i="9"/>
  <c r="I5598" i="9"/>
  <c r="J5598" i="9"/>
  <c r="K5598" i="9"/>
  <c r="L5598" i="9"/>
  <c r="M5598" i="9"/>
  <c r="H5599" i="9"/>
  <c r="I5599" i="9"/>
  <c r="J5599" i="9"/>
  <c r="K5599" i="9"/>
  <c r="L5599" i="9"/>
  <c r="M5599" i="9"/>
  <c r="H5600" i="9"/>
  <c r="I5600" i="9"/>
  <c r="J5600" i="9"/>
  <c r="K5600" i="9"/>
  <c r="L5600" i="9"/>
  <c r="M5600" i="9"/>
  <c r="H5601" i="9"/>
  <c r="I5601" i="9"/>
  <c r="J5601" i="9"/>
  <c r="K5601" i="9"/>
  <c r="L5601" i="9"/>
  <c r="M5601" i="9"/>
  <c r="H5602" i="9"/>
  <c r="I5602" i="9"/>
  <c r="J5602" i="9"/>
  <c r="K5602" i="9"/>
  <c r="L5602" i="9"/>
  <c r="M5602" i="9"/>
  <c r="H5603" i="9"/>
  <c r="I5603" i="9"/>
  <c r="J5603" i="9"/>
  <c r="K5603" i="9"/>
  <c r="L5603" i="9"/>
  <c r="M5603" i="9"/>
  <c r="H5604" i="9"/>
  <c r="I5604" i="9"/>
  <c r="J5604" i="9"/>
  <c r="K5604" i="9"/>
  <c r="L5604" i="9"/>
  <c r="M5604" i="9"/>
  <c r="H5605" i="9"/>
  <c r="I5605" i="9"/>
  <c r="J5605" i="9"/>
  <c r="K5605" i="9"/>
  <c r="L5605" i="9"/>
  <c r="M5605" i="9"/>
  <c r="H5606" i="9"/>
  <c r="I5606" i="9"/>
  <c r="J5606" i="9"/>
  <c r="K5606" i="9"/>
  <c r="L5606" i="9"/>
  <c r="M5606" i="9"/>
  <c r="H5607" i="9"/>
  <c r="I5607" i="9"/>
  <c r="J5607" i="9"/>
  <c r="K5607" i="9"/>
  <c r="L5607" i="9"/>
  <c r="M5607" i="9"/>
  <c r="H5608" i="9"/>
  <c r="I5608" i="9"/>
  <c r="J5608" i="9"/>
  <c r="K5608" i="9"/>
  <c r="L5608" i="9"/>
  <c r="M5608" i="9"/>
  <c r="H5609" i="9"/>
  <c r="I5609" i="9"/>
  <c r="J5609" i="9"/>
  <c r="K5609" i="9"/>
  <c r="L5609" i="9"/>
  <c r="M5609" i="9"/>
  <c r="H5610" i="9"/>
  <c r="I5610" i="9"/>
  <c r="J5610" i="9"/>
  <c r="K5610" i="9"/>
  <c r="L5610" i="9"/>
  <c r="M5610" i="9"/>
  <c r="H5611" i="9"/>
  <c r="I5611" i="9"/>
  <c r="J5611" i="9"/>
  <c r="K5611" i="9"/>
  <c r="L5611" i="9"/>
  <c r="M5611" i="9"/>
  <c r="H5612" i="9"/>
  <c r="I5612" i="9"/>
  <c r="J5612" i="9"/>
  <c r="K5612" i="9"/>
  <c r="L5612" i="9"/>
  <c r="M5612" i="9"/>
  <c r="H5613" i="9"/>
  <c r="I5613" i="9"/>
  <c r="J5613" i="9"/>
  <c r="K5613" i="9"/>
  <c r="L5613" i="9"/>
  <c r="M5613" i="9"/>
  <c r="H5614" i="9"/>
  <c r="I5614" i="9"/>
  <c r="J5614" i="9"/>
  <c r="K5614" i="9"/>
  <c r="L5614" i="9"/>
  <c r="M5614" i="9"/>
  <c r="H5615" i="9"/>
  <c r="I5615" i="9"/>
  <c r="J5615" i="9"/>
  <c r="K5615" i="9"/>
  <c r="L5615" i="9"/>
  <c r="M5615" i="9"/>
  <c r="H5616" i="9"/>
  <c r="I5616" i="9"/>
  <c r="J5616" i="9"/>
  <c r="K5616" i="9"/>
  <c r="L5616" i="9"/>
  <c r="M5616" i="9"/>
  <c r="H5617" i="9"/>
  <c r="I5617" i="9"/>
  <c r="J5617" i="9"/>
  <c r="K5617" i="9"/>
  <c r="L5617" i="9"/>
  <c r="M5617" i="9"/>
  <c r="H5618" i="9"/>
  <c r="I5618" i="9"/>
  <c r="J5618" i="9"/>
  <c r="K5618" i="9"/>
  <c r="L5618" i="9"/>
  <c r="M5618" i="9"/>
  <c r="H5619" i="9"/>
  <c r="I5619" i="9"/>
  <c r="J5619" i="9"/>
  <c r="K5619" i="9"/>
  <c r="L5619" i="9"/>
  <c r="M5619" i="9"/>
  <c r="H5620" i="9"/>
  <c r="I5620" i="9"/>
  <c r="J5620" i="9"/>
  <c r="K5620" i="9"/>
  <c r="L5620" i="9"/>
  <c r="M5620" i="9"/>
  <c r="H5621" i="9"/>
  <c r="I5621" i="9"/>
  <c r="J5621" i="9"/>
  <c r="K5621" i="9"/>
  <c r="L5621" i="9"/>
  <c r="M5621" i="9"/>
  <c r="H5622" i="9"/>
  <c r="I5622" i="9"/>
  <c r="J5622" i="9"/>
  <c r="K5622" i="9"/>
  <c r="L5622" i="9"/>
  <c r="M5622" i="9"/>
  <c r="H5623" i="9"/>
  <c r="I5623" i="9"/>
  <c r="J5623" i="9"/>
  <c r="K5623" i="9"/>
  <c r="L5623" i="9"/>
  <c r="M5623" i="9"/>
  <c r="H5624" i="9"/>
  <c r="I5624" i="9"/>
  <c r="J5624" i="9"/>
  <c r="K5624" i="9"/>
  <c r="L5624" i="9"/>
  <c r="M5624" i="9"/>
  <c r="H5625" i="9"/>
  <c r="I5625" i="9"/>
  <c r="J5625" i="9"/>
  <c r="K5625" i="9"/>
  <c r="L5625" i="9"/>
  <c r="M5625" i="9"/>
  <c r="H5626" i="9"/>
  <c r="I5626" i="9"/>
  <c r="J5626" i="9"/>
  <c r="K5626" i="9"/>
  <c r="L5626" i="9"/>
  <c r="M5626" i="9"/>
  <c r="H5627" i="9"/>
  <c r="I5627" i="9"/>
  <c r="J5627" i="9"/>
  <c r="K5627" i="9"/>
  <c r="L5627" i="9"/>
  <c r="M5627" i="9"/>
  <c r="H5628" i="9"/>
  <c r="I5628" i="9"/>
  <c r="J5628" i="9"/>
  <c r="K5628" i="9"/>
  <c r="L5628" i="9"/>
  <c r="M5628" i="9"/>
  <c r="H5629" i="9"/>
  <c r="I5629" i="9"/>
  <c r="J5629" i="9"/>
  <c r="K5629" i="9"/>
  <c r="L5629" i="9"/>
  <c r="M5629" i="9"/>
  <c r="H5630" i="9"/>
  <c r="I5630" i="9"/>
  <c r="J5630" i="9"/>
  <c r="K5630" i="9"/>
  <c r="L5630" i="9"/>
  <c r="M5630" i="9"/>
  <c r="H5631" i="9"/>
  <c r="I5631" i="9"/>
  <c r="J5631" i="9"/>
  <c r="K5631" i="9"/>
  <c r="L5631" i="9"/>
  <c r="M5631" i="9"/>
  <c r="H5632" i="9"/>
  <c r="I5632" i="9"/>
  <c r="J5632" i="9"/>
  <c r="K5632" i="9"/>
  <c r="L5632" i="9"/>
  <c r="M5632" i="9"/>
  <c r="H5633" i="9"/>
  <c r="I5633" i="9"/>
  <c r="J5633" i="9"/>
  <c r="K5633" i="9"/>
  <c r="L5633" i="9"/>
  <c r="M5633" i="9"/>
  <c r="H5634" i="9"/>
  <c r="I5634" i="9"/>
  <c r="J5634" i="9"/>
  <c r="K5634" i="9"/>
  <c r="L5634" i="9"/>
  <c r="M5634" i="9"/>
  <c r="H5635" i="9"/>
  <c r="I5635" i="9"/>
  <c r="J5635" i="9"/>
  <c r="K5635" i="9"/>
  <c r="L5635" i="9"/>
  <c r="M5635" i="9"/>
  <c r="H5636" i="9"/>
  <c r="I5636" i="9"/>
  <c r="J5636" i="9"/>
  <c r="K5636" i="9"/>
  <c r="L5636" i="9"/>
  <c r="M5636" i="9"/>
  <c r="H5637" i="9"/>
  <c r="I5637" i="9"/>
  <c r="J5637" i="9"/>
  <c r="K5637" i="9"/>
  <c r="L5637" i="9"/>
  <c r="M5637" i="9"/>
  <c r="H5638" i="9"/>
  <c r="I5638" i="9"/>
  <c r="J5638" i="9"/>
  <c r="K5638" i="9"/>
  <c r="L5638" i="9"/>
  <c r="M5638" i="9"/>
  <c r="H5639" i="9"/>
  <c r="I5639" i="9"/>
  <c r="J5639" i="9"/>
  <c r="K5639" i="9"/>
  <c r="L5639" i="9"/>
  <c r="M5639" i="9"/>
  <c r="H5640" i="9"/>
  <c r="I5640" i="9"/>
  <c r="J5640" i="9"/>
  <c r="K5640" i="9"/>
  <c r="L5640" i="9"/>
  <c r="M5640" i="9"/>
  <c r="H5641" i="9"/>
  <c r="I5641" i="9"/>
  <c r="J5641" i="9"/>
  <c r="K5641" i="9"/>
  <c r="L5641" i="9"/>
  <c r="M5641" i="9"/>
  <c r="H5642" i="9"/>
  <c r="I5642" i="9"/>
  <c r="J5642" i="9"/>
  <c r="K5642" i="9"/>
  <c r="L5642" i="9"/>
  <c r="M5642" i="9"/>
  <c r="H5643" i="9"/>
  <c r="I5643" i="9"/>
  <c r="J5643" i="9"/>
  <c r="K5643" i="9"/>
  <c r="L5643" i="9"/>
  <c r="M5643" i="9"/>
  <c r="H5644" i="9"/>
  <c r="I5644" i="9"/>
  <c r="J5644" i="9"/>
  <c r="K5644" i="9"/>
  <c r="L5644" i="9"/>
  <c r="M5644" i="9"/>
  <c r="H5645" i="9"/>
  <c r="I5645" i="9"/>
  <c r="J5645" i="9"/>
  <c r="K5645" i="9"/>
  <c r="L5645" i="9"/>
  <c r="M5645" i="9"/>
  <c r="H5646" i="9"/>
  <c r="I5646" i="9"/>
  <c r="J5646" i="9"/>
  <c r="K5646" i="9"/>
  <c r="L5646" i="9"/>
  <c r="M5646" i="9"/>
  <c r="H5647" i="9"/>
  <c r="I5647" i="9"/>
  <c r="J5647" i="9"/>
  <c r="K5647" i="9"/>
  <c r="L5647" i="9"/>
  <c r="M5647" i="9"/>
  <c r="H5648" i="9"/>
  <c r="I5648" i="9"/>
  <c r="J5648" i="9"/>
  <c r="K5648" i="9"/>
  <c r="L5648" i="9"/>
  <c r="M5648" i="9"/>
  <c r="H5649" i="9"/>
  <c r="I5649" i="9"/>
  <c r="J5649" i="9"/>
  <c r="K5649" i="9"/>
  <c r="L5649" i="9"/>
  <c r="M5649" i="9"/>
  <c r="H5650" i="9"/>
  <c r="I5650" i="9"/>
  <c r="J5650" i="9"/>
  <c r="K5650" i="9"/>
  <c r="L5650" i="9"/>
  <c r="M5650" i="9"/>
  <c r="H5651" i="9"/>
  <c r="I5651" i="9"/>
  <c r="J5651" i="9"/>
  <c r="K5651" i="9"/>
  <c r="L5651" i="9"/>
  <c r="M5651" i="9"/>
  <c r="H5652" i="9"/>
  <c r="I5652" i="9"/>
  <c r="J5652" i="9"/>
  <c r="K5652" i="9"/>
  <c r="L5652" i="9"/>
  <c r="M5652" i="9"/>
  <c r="H5653" i="9"/>
  <c r="I5653" i="9"/>
  <c r="J5653" i="9"/>
  <c r="K5653" i="9"/>
  <c r="L5653" i="9"/>
  <c r="M5653" i="9"/>
  <c r="H5654" i="9"/>
  <c r="I5654" i="9"/>
  <c r="J5654" i="9"/>
  <c r="K5654" i="9"/>
  <c r="L5654" i="9"/>
  <c r="M5654" i="9"/>
  <c r="H5655" i="9"/>
  <c r="I5655" i="9"/>
  <c r="J5655" i="9"/>
  <c r="K5655" i="9"/>
  <c r="L5655" i="9"/>
  <c r="M5655" i="9"/>
  <c r="H5656" i="9"/>
  <c r="I5656" i="9"/>
  <c r="J5656" i="9"/>
  <c r="K5656" i="9"/>
  <c r="L5656" i="9"/>
  <c r="M5656" i="9"/>
  <c r="H5657" i="9"/>
  <c r="I5657" i="9"/>
  <c r="J5657" i="9"/>
  <c r="K5657" i="9"/>
  <c r="L5657" i="9"/>
  <c r="M5657" i="9"/>
  <c r="H5658" i="9"/>
  <c r="I5658" i="9"/>
  <c r="J5658" i="9"/>
  <c r="K5658" i="9"/>
  <c r="L5658" i="9"/>
  <c r="M5658" i="9"/>
  <c r="H5659" i="9"/>
  <c r="I5659" i="9"/>
  <c r="J5659" i="9"/>
  <c r="K5659" i="9"/>
  <c r="L5659" i="9"/>
  <c r="M5659" i="9"/>
  <c r="H5660" i="9"/>
  <c r="I5660" i="9"/>
  <c r="J5660" i="9"/>
  <c r="K5660" i="9"/>
  <c r="L5660" i="9"/>
  <c r="M5660" i="9"/>
  <c r="H5661" i="9"/>
  <c r="I5661" i="9"/>
  <c r="J5661" i="9"/>
  <c r="K5661" i="9"/>
  <c r="L5661" i="9"/>
  <c r="M5661" i="9"/>
  <c r="H5662" i="9"/>
  <c r="I5662" i="9"/>
  <c r="J5662" i="9"/>
  <c r="K5662" i="9"/>
  <c r="L5662" i="9"/>
  <c r="M5662" i="9"/>
  <c r="H5663" i="9"/>
  <c r="I5663" i="9"/>
  <c r="J5663" i="9"/>
  <c r="K5663" i="9"/>
  <c r="L5663" i="9"/>
  <c r="M5663" i="9"/>
  <c r="H5664" i="9"/>
  <c r="I5664" i="9"/>
  <c r="J5664" i="9"/>
  <c r="K5664" i="9"/>
  <c r="L5664" i="9"/>
  <c r="M5664" i="9"/>
  <c r="H5665" i="9"/>
  <c r="I5665" i="9"/>
  <c r="J5665" i="9"/>
  <c r="K5665" i="9"/>
  <c r="L5665" i="9"/>
  <c r="M5665" i="9"/>
  <c r="H5666" i="9"/>
  <c r="I5666" i="9"/>
  <c r="J5666" i="9"/>
  <c r="K5666" i="9"/>
  <c r="L5666" i="9"/>
  <c r="M5666" i="9"/>
  <c r="H5667" i="9"/>
  <c r="I5667" i="9"/>
  <c r="J5667" i="9"/>
  <c r="K5667" i="9"/>
  <c r="L5667" i="9"/>
  <c r="M5667" i="9"/>
  <c r="H5668" i="9"/>
  <c r="I5668" i="9"/>
  <c r="J5668" i="9"/>
  <c r="K5668" i="9"/>
  <c r="L5668" i="9"/>
  <c r="M5668" i="9"/>
  <c r="H5669" i="9"/>
  <c r="I5669" i="9"/>
  <c r="J5669" i="9"/>
  <c r="K5669" i="9"/>
  <c r="L5669" i="9"/>
  <c r="M5669" i="9"/>
  <c r="H5670" i="9"/>
  <c r="I5670" i="9"/>
  <c r="J5670" i="9"/>
  <c r="K5670" i="9"/>
  <c r="L5670" i="9"/>
  <c r="M5670" i="9"/>
  <c r="H5671" i="9"/>
  <c r="I5671" i="9"/>
  <c r="J5671" i="9"/>
  <c r="K5671" i="9"/>
  <c r="L5671" i="9"/>
  <c r="M5671" i="9"/>
  <c r="H5672" i="9"/>
  <c r="I5672" i="9"/>
  <c r="J5672" i="9"/>
  <c r="K5672" i="9"/>
  <c r="L5672" i="9"/>
  <c r="M5672" i="9"/>
  <c r="H5673" i="9"/>
  <c r="I5673" i="9"/>
  <c r="J5673" i="9"/>
  <c r="K5673" i="9"/>
  <c r="L5673" i="9"/>
  <c r="M5673" i="9"/>
  <c r="H5674" i="9"/>
  <c r="I5674" i="9"/>
  <c r="J5674" i="9"/>
  <c r="K5674" i="9"/>
  <c r="L5674" i="9"/>
  <c r="M5674" i="9"/>
  <c r="H5675" i="9"/>
  <c r="I5675" i="9"/>
  <c r="J5675" i="9"/>
  <c r="K5675" i="9"/>
  <c r="L5675" i="9"/>
  <c r="M5675" i="9"/>
  <c r="H5676" i="9"/>
  <c r="I5676" i="9"/>
  <c r="J5676" i="9"/>
  <c r="K5676" i="9"/>
  <c r="L5676" i="9"/>
  <c r="M5676" i="9"/>
  <c r="H5677" i="9"/>
  <c r="I5677" i="9"/>
  <c r="J5677" i="9"/>
  <c r="K5677" i="9"/>
  <c r="L5677" i="9"/>
  <c r="M5677" i="9"/>
  <c r="H5678" i="9"/>
  <c r="I5678" i="9"/>
  <c r="J5678" i="9"/>
  <c r="K5678" i="9"/>
  <c r="L5678" i="9"/>
  <c r="M5678" i="9"/>
  <c r="H5679" i="9"/>
  <c r="I5679" i="9"/>
  <c r="J5679" i="9"/>
  <c r="K5679" i="9"/>
  <c r="L5679" i="9"/>
  <c r="M5679" i="9"/>
  <c r="H5680" i="9"/>
  <c r="I5680" i="9"/>
  <c r="J5680" i="9"/>
  <c r="K5680" i="9"/>
  <c r="L5680" i="9"/>
  <c r="M5680" i="9"/>
  <c r="H5681" i="9"/>
  <c r="I5681" i="9"/>
  <c r="J5681" i="9"/>
  <c r="K5681" i="9"/>
  <c r="L5681" i="9"/>
  <c r="M5681" i="9"/>
  <c r="H5682" i="9"/>
  <c r="I5682" i="9"/>
  <c r="J5682" i="9"/>
  <c r="K5682" i="9"/>
  <c r="L5682" i="9"/>
  <c r="M5682" i="9"/>
  <c r="H5683" i="9"/>
  <c r="I5683" i="9"/>
  <c r="J5683" i="9"/>
  <c r="K5683" i="9"/>
  <c r="L5683" i="9"/>
  <c r="M5683" i="9"/>
  <c r="H5684" i="9"/>
  <c r="I5684" i="9"/>
  <c r="J5684" i="9"/>
  <c r="K5684" i="9"/>
  <c r="L5684" i="9"/>
  <c r="M5684" i="9"/>
  <c r="H5685" i="9"/>
  <c r="I5685" i="9"/>
  <c r="J5685" i="9"/>
  <c r="K5685" i="9"/>
  <c r="L5685" i="9"/>
  <c r="M5685" i="9"/>
  <c r="H5686" i="9"/>
  <c r="I5686" i="9"/>
  <c r="J5686" i="9"/>
  <c r="K5686" i="9"/>
  <c r="L5686" i="9"/>
  <c r="M5686" i="9"/>
  <c r="H5687" i="9"/>
  <c r="I5687" i="9"/>
  <c r="J5687" i="9"/>
  <c r="K5687" i="9"/>
  <c r="L5687" i="9"/>
  <c r="M5687" i="9"/>
  <c r="H5688" i="9"/>
  <c r="I5688" i="9"/>
  <c r="J5688" i="9"/>
  <c r="K5688" i="9"/>
  <c r="L5688" i="9"/>
  <c r="M5688" i="9"/>
  <c r="H5689" i="9"/>
  <c r="I5689" i="9"/>
  <c r="J5689" i="9"/>
  <c r="K5689" i="9"/>
  <c r="L5689" i="9"/>
  <c r="M5689" i="9"/>
  <c r="H5690" i="9"/>
  <c r="I5690" i="9"/>
  <c r="J5690" i="9"/>
  <c r="K5690" i="9"/>
  <c r="L5690" i="9"/>
  <c r="M5690" i="9"/>
  <c r="H5691" i="9"/>
  <c r="I5691" i="9"/>
  <c r="J5691" i="9"/>
  <c r="K5691" i="9"/>
  <c r="L5691" i="9"/>
  <c r="M5691" i="9"/>
  <c r="H5692" i="9"/>
  <c r="I5692" i="9"/>
  <c r="J5692" i="9"/>
  <c r="K5692" i="9"/>
  <c r="L5692" i="9"/>
  <c r="M5692" i="9"/>
  <c r="H5693" i="9"/>
  <c r="I5693" i="9"/>
  <c r="J5693" i="9"/>
  <c r="K5693" i="9"/>
  <c r="L5693" i="9"/>
  <c r="M5693" i="9"/>
  <c r="H5694" i="9"/>
  <c r="I5694" i="9"/>
  <c r="J5694" i="9"/>
  <c r="K5694" i="9"/>
  <c r="L5694" i="9"/>
  <c r="M5694" i="9"/>
  <c r="H5695" i="9"/>
  <c r="I5695" i="9"/>
  <c r="J5695" i="9"/>
  <c r="K5695" i="9"/>
  <c r="L5695" i="9"/>
  <c r="M5695" i="9"/>
  <c r="H5696" i="9"/>
  <c r="I5696" i="9"/>
  <c r="J5696" i="9"/>
  <c r="K5696" i="9"/>
  <c r="L5696" i="9"/>
  <c r="M5696" i="9"/>
  <c r="H5697" i="9"/>
  <c r="I5697" i="9"/>
  <c r="J5697" i="9"/>
  <c r="K5697" i="9"/>
  <c r="L5697" i="9"/>
  <c r="M5697" i="9"/>
  <c r="H5698" i="9"/>
  <c r="I5698" i="9"/>
  <c r="J5698" i="9"/>
  <c r="K5698" i="9"/>
  <c r="L5698" i="9"/>
  <c r="M5698" i="9"/>
  <c r="H5699" i="9"/>
  <c r="I5699" i="9"/>
  <c r="J5699" i="9"/>
  <c r="K5699" i="9"/>
  <c r="L5699" i="9"/>
  <c r="M5699" i="9"/>
  <c r="H5700" i="9"/>
  <c r="I5700" i="9"/>
  <c r="J5700" i="9"/>
  <c r="K5700" i="9"/>
  <c r="L5700" i="9"/>
  <c r="M5700" i="9"/>
  <c r="H5701" i="9"/>
  <c r="I5701" i="9"/>
  <c r="J5701" i="9"/>
  <c r="K5701" i="9"/>
  <c r="L5701" i="9"/>
  <c r="M5701" i="9"/>
  <c r="H5702" i="9"/>
  <c r="I5702" i="9"/>
  <c r="J5702" i="9"/>
  <c r="K5702" i="9"/>
  <c r="L5702" i="9"/>
  <c r="M5702" i="9"/>
  <c r="H5703" i="9"/>
  <c r="I5703" i="9"/>
  <c r="J5703" i="9"/>
  <c r="K5703" i="9"/>
  <c r="L5703" i="9"/>
  <c r="M5703" i="9"/>
  <c r="H5704" i="9"/>
  <c r="I5704" i="9"/>
  <c r="J5704" i="9"/>
  <c r="K5704" i="9"/>
  <c r="L5704" i="9"/>
  <c r="M5704" i="9"/>
  <c r="H5705" i="9"/>
  <c r="I5705" i="9"/>
  <c r="J5705" i="9"/>
  <c r="K5705" i="9"/>
  <c r="L5705" i="9"/>
  <c r="M5705" i="9"/>
  <c r="H5706" i="9"/>
  <c r="I5706" i="9"/>
  <c r="J5706" i="9"/>
  <c r="K5706" i="9"/>
  <c r="L5706" i="9"/>
  <c r="M5706" i="9"/>
  <c r="H5707" i="9"/>
  <c r="I5707" i="9"/>
  <c r="J5707" i="9"/>
  <c r="K5707" i="9"/>
  <c r="L5707" i="9"/>
  <c r="M5707" i="9"/>
  <c r="H5708" i="9"/>
  <c r="I5708" i="9"/>
  <c r="J5708" i="9"/>
  <c r="K5708" i="9"/>
  <c r="L5708" i="9"/>
  <c r="M5708" i="9"/>
  <c r="H5709" i="9"/>
  <c r="I5709" i="9"/>
  <c r="J5709" i="9"/>
  <c r="K5709" i="9"/>
  <c r="L5709" i="9"/>
  <c r="M5709" i="9"/>
  <c r="H5710" i="9"/>
  <c r="I5710" i="9"/>
  <c r="J5710" i="9"/>
  <c r="K5710" i="9"/>
  <c r="L5710" i="9"/>
  <c r="M5710" i="9"/>
  <c r="H5711" i="9"/>
  <c r="I5711" i="9"/>
  <c r="J5711" i="9"/>
  <c r="K5711" i="9"/>
  <c r="L5711" i="9"/>
  <c r="M5711" i="9"/>
  <c r="H5712" i="9"/>
  <c r="I5712" i="9"/>
  <c r="J5712" i="9"/>
  <c r="K5712" i="9"/>
  <c r="L5712" i="9"/>
  <c r="M5712" i="9"/>
  <c r="H5713" i="9"/>
  <c r="I5713" i="9"/>
  <c r="J5713" i="9"/>
  <c r="K5713" i="9"/>
  <c r="L5713" i="9"/>
  <c r="M5713" i="9"/>
  <c r="H5714" i="9"/>
  <c r="I5714" i="9"/>
  <c r="J5714" i="9"/>
  <c r="K5714" i="9"/>
  <c r="L5714" i="9"/>
  <c r="M5714" i="9"/>
  <c r="H5715" i="9"/>
  <c r="I5715" i="9"/>
  <c r="J5715" i="9"/>
  <c r="K5715" i="9"/>
  <c r="L5715" i="9"/>
  <c r="M5715" i="9"/>
  <c r="H5716" i="9"/>
  <c r="I5716" i="9"/>
  <c r="J5716" i="9"/>
  <c r="K5716" i="9"/>
  <c r="L5716" i="9"/>
  <c r="M5716" i="9"/>
  <c r="H5717" i="9"/>
  <c r="I5717" i="9"/>
  <c r="J5717" i="9"/>
  <c r="K5717" i="9"/>
  <c r="L5717" i="9"/>
  <c r="M5717" i="9"/>
  <c r="H5718" i="9"/>
  <c r="I5718" i="9"/>
  <c r="J5718" i="9"/>
  <c r="K5718" i="9"/>
  <c r="L5718" i="9"/>
  <c r="M5718" i="9"/>
  <c r="H5719" i="9"/>
  <c r="I5719" i="9"/>
  <c r="J5719" i="9"/>
  <c r="K5719" i="9"/>
  <c r="L5719" i="9"/>
  <c r="M5719" i="9"/>
  <c r="H5720" i="9"/>
  <c r="I5720" i="9"/>
  <c r="J5720" i="9"/>
  <c r="K5720" i="9"/>
  <c r="L5720" i="9"/>
  <c r="M5720" i="9"/>
  <c r="H5721" i="9"/>
  <c r="I5721" i="9"/>
  <c r="J5721" i="9"/>
  <c r="K5721" i="9"/>
  <c r="L5721" i="9"/>
  <c r="M5721" i="9"/>
  <c r="H5722" i="9"/>
  <c r="I5722" i="9"/>
  <c r="J5722" i="9"/>
  <c r="K5722" i="9"/>
  <c r="L5722" i="9"/>
  <c r="M5722" i="9"/>
  <c r="H5723" i="9"/>
  <c r="I5723" i="9"/>
  <c r="J5723" i="9"/>
  <c r="K5723" i="9"/>
  <c r="L5723" i="9"/>
  <c r="M5723" i="9"/>
  <c r="H5724" i="9"/>
  <c r="I5724" i="9"/>
  <c r="J5724" i="9"/>
  <c r="K5724" i="9"/>
  <c r="L5724" i="9"/>
  <c r="M5724" i="9"/>
  <c r="H5725" i="9"/>
  <c r="I5725" i="9"/>
  <c r="J5725" i="9"/>
  <c r="K5725" i="9"/>
  <c r="L5725" i="9"/>
  <c r="M5725" i="9"/>
  <c r="H5726" i="9"/>
  <c r="I5726" i="9"/>
  <c r="J5726" i="9"/>
  <c r="K5726" i="9"/>
  <c r="L5726" i="9"/>
  <c r="M5726" i="9"/>
  <c r="H5727" i="9"/>
  <c r="I5727" i="9"/>
  <c r="J5727" i="9"/>
  <c r="K5727" i="9"/>
  <c r="L5727" i="9"/>
  <c r="M5727" i="9"/>
  <c r="H5728" i="9"/>
  <c r="I5728" i="9"/>
  <c r="J5728" i="9"/>
  <c r="K5728" i="9"/>
  <c r="L5728" i="9"/>
  <c r="M5728" i="9"/>
  <c r="H5729" i="9"/>
  <c r="I5729" i="9"/>
  <c r="J5729" i="9"/>
  <c r="K5729" i="9"/>
  <c r="L5729" i="9"/>
  <c r="M5729" i="9"/>
  <c r="H5730" i="9"/>
  <c r="I5730" i="9"/>
  <c r="J5730" i="9"/>
  <c r="K5730" i="9"/>
  <c r="L5730" i="9"/>
  <c r="M5730" i="9"/>
  <c r="H5731" i="9"/>
  <c r="I5731" i="9"/>
  <c r="J5731" i="9"/>
  <c r="K5731" i="9"/>
  <c r="L5731" i="9"/>
  <c r="M5731" i="9"/>
  <c r="H5732" i="9"/>
  <c r="I5732" i="9"/>
  <c r="J5732" i="9"/>
  <c r="K5732" i="9"/>
  <c r="L5732" i="9"/>
  <c r="M5732" i="9"/>
  <c r="H5733" i="9"/>
  <c r="I5733" i="9"/>
  <c r="J5733" i="9"/>
  <c r="K5733" i="9"/>
  <c r="L5733" i="9"/>
  <c r="M5733" i="9"/>
  <c r="H5734" i="9"/>
  <c r="I5734" i="9"/>
  <c r="J5734" i="9"/>
  <c r="K5734" i="9"/>
  <c r="L5734" i="9"/>
  <c r="M5734" i="9"/>
  <c r="H5735" i="9"/>
  <c r="I5735" i="9"/>
  <c r="J5735" i="9"/>
  <c r="K5735" i="9"/>
  <c r="L5735" i="9"/>
  <c r="M5735" i="9"/>
  <c r="H5736" i="9"/>
  <c r="I5736" i="9"/>
  <c r="J5736" i="9"/>
  <c r="K5736" i="9"/>
  <c r="L5736" i="9"/>
  <c r="M5736" i="9"/>
  <c r="H5737" i="9"/>
  <c r="I5737" i="9"/>
  <c r="J5737" i="9"/>
  <c r="K5737" i="9"/>
  <c r="L5737" i="9"/>
  <c r="M5737" i="9"/>
  <c r="H5738" i="9"/>
  <c r="I5738" i="9"/>
  <c r="J5738" i="9"/>
  <c r="K5738" i="9"/>
  <c r="L5738" i="9"/>
  <c r="M5738" i="9"/>
  <c r="H5739" i="9"/>
  <c r="I5739" i="9"/>
  <c r="J5739" i="9"/>
  <c r="K5739" i="9"/>
  <c r="L5739" i="9"/>
  <c r="M5739" i="9"/>
  <c r="H5740" i="9"/>
  <c r="I5740" i="9"/>
  <c r="J5740" i="9"/>
  <c r="K5740" i="9"/>
  <c r="L5740" i="9"/>
  <c r="M5740" i="9"/>
  <c r="H5741" i="9"/>
  <c r="I5741" i="9"/>
  <c r="J5741" i="9"/>
  <c r="K5741" i="9"/>
  <c r="L5741" i="9"/>
  <c r="M5741" i="9"/>
  <c r="H5742" i="9"/>
  <c r="I5742" i="9"/>
  <c r="J5742" i="9"/>
  <c r="K5742" i="9"/>
  <c r="L5742" i="9"/>
  <c r="M5742" i="9"/>
  <c r="H5743" i="9"/>
  <c r="I5743" i="9"/>
  <c r="J5743" i="9"/>
  <c r="K5743" i="9"/>
  <c r="L5743" i="9"/>
  <c r="M5743" i="9"/>
  <c r="H5744" i="9"/>
  <c r="I5744" i="9"/>
  <c r="J5744" i="9"/>
  <c r="K5744" i="9"/>
  <c r="L5744" i="9"/>
  <c r="M5744" i="9"/>
  <c r="H5745" i="9"/>
  <c r="I5745" i="9"/>
  <c r="J5745" i="9"/>
  <c r="K5745" i="9"/>
  <c r="L5745" i="9"/>
  <c r="M5745" i="9"/>
  <c r="H5746" i="9"/>
  <c r="I5746" i="9"/>
  <c r="J5746" i="9"/>
  <c r="K5746" i="9"/>
  <c r="L5746" i="9"/>
  <c r="M5746" i="9"/>
  <c r="H5747" i="9"/>
  <c r="I5747" i="9"/>
  <c r="J5747" i="9"/>
  <c r="K5747" i="9"/>
  <c r="L5747" i="9"/>
  <c r="M5747" i="9"/>
  <c r="H5748" i="9"/>
  <c r="I5748" i="9"/>
  <c r="J5748" i="9"/>
  <c r="K5748" i="9"/>
  <c r="L5748" i="9"/>
  <c r="M5748" i="9"/>
  <c r="H5749" i="9"/>
  <c r="I5749" i="9"/>
  <c r="J5749" i="9"/>
  <c r="K5749" i="9"/>
  <c r="L5749" i="9"/>
  <c r="M5749" i="9"/>
  <c r="H5750" i="9"/>
  <c r="I5750" i="9"/>
  <c r="J5750" i="9"/>
  <c r="K5750" i="9"/>
  <c r="L5750" i="9"/>
  <c r="M5750" i="9"/>
  <c r="H5751" i="9"/>
  <c r="I5751" i="9"/>
  <c r="J5751" i="9"/>
  <c r="K5751" i="9"/>
  <c r="L5751" i="9"/>
  <c r="M5751" i="9"/>
  <c r="H5752" i="9"/>
  <c r="I5752" i="9"/>
  <c r="J5752" i="9"/>
  <c r="K5752" i="9"/>
  <c r="L5752" i="9"/>
  <c r="M5752" i="9"/>
  <c r="H5753" i="9"/>
  <c r="I5753" i="9"/>
  <c r="J5753" i="9"/>
  <c r="K5753" i="9"/>
  <c r="L5753" i="9"/>
  <c r="M5753" i="9"/>
  <c r="H5754" i="9"/>
  <c r="I5754" i="9"/>
  <c r="J5754" i="9"/>
  <c r="K5754" i="9"/>
  <c r="L5754" i="9"/>
  <c r="M5754" i="9"/>
  <c r="H5755" i="9"/>
  <c r="I5755" i="9"/>
  <c r="J5755" i="9"/>
  <c r="K5755" i="9"/>
  <c r="L5755" i="9"/>
  <c r="M5755" i="9"/>
  <c r="H5756" i="9"/>
  <c r="I5756" i="9"/>
  <c r="J5756" i="9"/>
  <c r="K5756" i="9"/>
  <c r="L5756" i="9"/>
  <c r="M5756" i="9"/>
  <c r="H5757" i="9"/>
  <c r="I5757" i="9"/>
  <c r="J5757" i="9"/>
  <c r="K5757" i="9"/>
  <c r="L5757" i="9"/>
  <c r="M5757" i="9"/>
  <c r="H5758" i="9"/>
  <c r="I5758" i="9"/>
  <c r="J5758" i="9"/>
  <c r="K5758" i="9"/>
  <c r="L5758" i="9"/>
  <c r="M5758" i="9"/>
  <c r="H5759" i="9"/>
  <c r="I5759" i="9"/>
  <c r="J5759" i="9"/>
  <c r="K5759" i="9"/>
  <c r="L5759" i="9"/>
  <c r="M5759" i="9"/>
  <c r="H5760" i="9"/>
  <c r="I5760" i="9"/>
  <c r="J5760" i="9"/>
  <c r="K5760" i="9"/>
  <c r="L5760" i="9"/>
  <c r="M5760" i="9"/>
  <c r="H5761" i="9"/>
  <c r="I5761" i="9"/>
  <c r="J5761" i="9"/>
  <c r="K5761" i="9"/>
  <c r="L5761" i="9"/>
  <c r="M5761" i="9"/>
  <c r="H5762" i="9"/>
  <c r="I5762" i="9"/>
  <c r="J5762" i="9"/>
  <c r="K5762" i="9"/>
  <c r="L5762" i="9"/>
  <c r="M5762" i="9"/>
  <c r="H5763" i="9"/>
  <c r="I5763" i="9"/>
  <c r="J5763" i="9"/>
  <c r="K5763" i="9"/>
  <c r="L5763" i="9"/>
  <c r="M5763" i="9"/>
  <c r="H5764" i="9"/>
  <c r="I5764" i="9"/>
  <c r="J5764" i="9"/>
  <c r="K5764" i="9"/>
  <c r="L5764" i="9"/>
  <c r="M5764" i="9"/>
  <c r="H5765" i="9"/>
  <c r="I5765" i="9"/>
  <c r="J5765" i="9"/>
  <c r="K5765" i="9"/>
  <c r="L5765" i="9"/>
  <c r="M5765" i="9"/>
  <c r="H5766" i="9"/>
  <c r="I5766" i="9"/>
  <c r="J5766" i="9"/>
  <c r="K5766" i="9"/>
  <c r="L5766" i="9"/>
  <c r="M5766" i="9"/>
  <c r="H5767" i="9"/>
  <c r="I5767" i="9"/>
  <c r="J5767" i="9"/>
  <c r="K5767" i="9"/>
  <c r="L5767" i="9"/>
  <c r="M5767" i="9"/>
  <c r="H5768" i="9"/>
  <c r="I5768" i="9"/>
  <c r="J5768" i="9"/>
  <c r="K5768" i="9"/>
  <c r="L5768" i="9"/>
  <c r="M5768" i="9"/>
  <c r="H5769" i="9"/>
  <c r="I5769" i="9"/>
  <c r="J5769" i="9"/>
  <c r="K5769" i="9"/>
  <c r="L5769" i="9"/>
  <c r="M5769" i="9"/>
  <c r="H5770" i="9"/>
  <c r="I5770" i="9"/>
  <c r="J5770" i="9"/>
  <c r="K5770" i="9"/>
  <c r="L5770" i="9"/>
  <c r="M5770" i="9"/>
  <c r="H5771" i="9"/>
  <c r="I5771" i="9"/>
  <c r="J5771" i="9"/>
  <c r="K5771" i="9"/>
  <c r="L5771" i="9"/>
  <c r="M5771" i="9"/>
  <c r="H5772" i="9"/>
  <c r="I5772" i="9"/>
  <c r="J5772" i="9"/>
  <c r="K5772" i="9"/>
  <c r="L5772" i="9"/>
  <c r="M5772" i="9"/>
  <c r="H5773" i="9"/>
  <c r="I5773" i="9"/>
  <c r="J5773" i="9"/>
  <c r="K5773" i="9"/>
  <c r="L5773" i="9"/>
  <c r="M5773" i="9"/>
  <c r="H5774" i="9"/>
  <c r="I5774" i="9"/>
  <c r="J5774" i="9"/>
  <c r="K5774" i="9"/>
  <c r="L5774" i="9"/>
  <c r="M5774" i="9"/>
  <c r="H5775" i="9"/>
  <c r="I5775" i="9"/>
  <c r="J5775" i="9"/>
  <c r="K5775" i="9"/>
  <c r="L5775" i="9"/>
  <c r="M5775" i="9"/>
  <c r="H5776" i="9"/>
  <c r="I5776" i="9"/>
  <c r="J5776" i="9"/>
  <c r="K5776" i="9"/>
  <c r="L5776" i="9"/>
  <c r="M5776" i="9"/>
  <c r="H5777" i="9"/>
  <c r="I5777" i="9"/>
  <c r="J5777" i="9"/>
  <c r="K5777" i="9"/>
  <c r="L5777" i="9"/>
  <c r="M5777" i="9"/>
  <c r="H5778" i="9"/>
  <c r="I5778" i="9"/>
  <c r="J5778" i="9"/>
  <c r="K5778" i="9"/>
  <c r="L5778" i="9"/>
  <c r="M5778" i="9"/>
  <c r="H5779" i="9"/>
  <c r="I5779" i="9"/>
  <c r="J5779" i="9"/>
  <c r="K5779" i="9"/>
  <c r="L5779" i="9"/>
  <c r="M5779" i="9"/>
  <c r="H5780" i="9"/>
  <c r="I5780" i="9"/>
  <c r="J5780" i="9"/>
  <c r="K5780" i="9"/>
  <c r="L5780" i="9"/>
  <c r="M5780" i="9"/>
  <c r="H5781" i="9"/>
  <c r="I5781" i="9"/>
  <c r="J5781" i="9"/>
  <c r="K5781" i="9"/>
  <c r="L5781" i="9"/>
  <c r="M5781" i="9"/>
  <c r="H5782" i="9"/>
  <c r="I5782" i="9"/>
  <c r="J5782" i="9"/>
  <c r="K5782" i="9"/>
  <c r="L5782" i="9"/>
  <c r="M5782" i="9"/>
  <c r="H5783" i="9"/>
  <c r="I5783" i="9"/>
  <c r="J5783" i="9"/>
  <c r="K5783" i="9"/>
  <c r="L5783" i="9"/>
  <c r="M5783" i="9"/>
  <c r="H5784" i="9"/>
  <c r="I5784" i="9"/>
  <c r="J5784" i="9"/>
  <c r="K5784" i="9"/>
  <c r="L5784" i="9"/>
  <c r="M5784" i="9"/>
  <c r="H5785" i="9"/>
  <c r="I5785" i="9"/>
  <c r="J5785" i="9"/>
  <c r="K5785" i="9"/>
  <c r="L5785" i="9"/>
  <c r="M5785" i="9"/>
  <c r="H5786" i="9"/>
  <c r="I5786" i="9"/>
  <c r="J5786" i="9"/>
  <c r="K5786" i="9"/>
  <c r="L5786" i="9"/>
  <c r="M5786" i="9"/>
  <c r="H5787" i="9"/>
  <c r="I5787" i="9"/>
  <c r="J5787" i="9"/>
  <c r="K5787" i="9"/>
  <c r="L5787" i="9"/>
  <c r="M5787" i="9"/>
  <c r="H5788" i="9"/>
  <c r="I5788" i="9"/>
  <c r="J5788" i="9"/>
  <c r="K5788" i="9"/>
  <c r="L5788" i="9"/>
  <c r="M5788" i="9"/>
  <c r="H5789" i="9"/>
  <c r="I5789" i="9"/>
  <c r="J5789" i="9"/>
  <c r="K5789" i="9"/>
  <c r="L5789" i="9"/>
  <c r="M5789" i="9"/>
  <c r="H5790" i="9"/>
  <c r="I5790" i="9"/>
  <c r="J5790" i="9"/>
  <c r="K5790" i="9"/>
  <c r="L5790" i="9"/>
  <c r="M5790" i="9"/>
  <c r="H5791" i="9"/>
  <c r="I5791" i="9"/>
  <c r="J5791" i="9"/>
  <c r="K5791" i="9"/>
  <c r="L5791" i="9"/>
  <c r="M5791" i="9"/>
  <c r="H5792" i="9"/>
  <c r="I5792" i="9"/>
  <c r="J5792" i="9"/>
  <c r="K5792" i="9"/>
  <c r="L5792" i="9"/>
  <c r="M5792" i="9"/>
  <c r="H5793" i="9"/>
  <c r="I5793" i="9"/>
  <c r="J5793" i="9"/>
  <c r="K5793" i="9"/>
  <c r="L5793" i="9"/>
  <c r="M5793" i="9"/>
  <c r="H5794" i="9"/>
  <c r="I5794" i="9"/>
  <c r="J5794" i="9"/>
  <c r="K5794" i="9"/>
  <c r="L5794" i="9"/>
  <c r="M5794" i="9"/>
  <c r="H5795" i="9"/>
  <c r="I5795" i="9"/>
  <c r="J5795" i="9"/>
  <c r="K5795" i="9"/>
  <c r="L5795" i="9"/>
  <c r="M5795" i="9"/>
  <c r="H5796" i="9"/>
  <c r="I5796" i="9"/>
  <c r="J5796" i="9"/>
  <c r="K5796" i="9"/>
  <c r="L5796" i="9"/>
  <c r="M5796" i="9"/>
  <c r="H5797" i="9"/>
  <c r="I5797" i="9"/>
  <c r="J5797" i="9"/>
  <c r="K5797" i="9"/>
  <c r="L5797" i="9"/>
  <c r="M5797" i="9"/>
  <c r="H5798" i="9"/>
  <c r="I5798" i="9"/>
  <c r="J5798" i="9"/>
  <c r="K5798" i="9"/>
  <c r="L5798" i="9"/>
  <c r="M5798" i="9"/>
  <c r="H5799" i="9"/>
  <c r="I5799" i="9"/>
  <c r="J5799" i="9"/>
  <c r="K5799" i="9"/>
  <c r="L5799" i="9"/>
  <c r="M5799" i="9"/>
  <c r="H5800" i="9"/>
  <c r="I5800" i="9"/>
  <c r="J5800" i="9"/>
  <c r="K5800" i="9"/>
  <c r="L5800" i="9"/>
  <c r="M5800" i="9"/>
  <c r="H5801" i="9"/>
  <c r="I5801" i="9"/>
  <c r="J5801" i="9"/>
  <c r="K5801" i="9"/>
  <c r="L5801" i="9"/>
  <c r="M5801" i="9"/>
  <c r="H5802" i="9"/>
  <c r="I5802" i="9"/>
  <c r="J5802" i="9"/>
  <c r="K5802" i="9"/>
  <c r="L5802" i="9"/>
  <c r="M5802" i="9"/>
  <c r="H5803" i="9"/>
  <c r="I5803" i="9"/>
  <c r="J5803" i="9"/>
  <c r="K5803" i="9"/>
  <c r="L5803" i="9"/>
  <c r="M5803" i="9"/>
  <c r="H5804" i="9"/>
  <c r="I5804" i="9"/>
  <c r="J5804" i="9"/>
  <c r="K5804" i="9"/>
  <c r="L5804" i="9"/>
  <c r="M5804" i="9"/>
  <c r="H5805" i="9"/>
  <c r="I5805" i="9"/>
  <c r="J5805" i="9"/>
  <c r="K5805" i="9"/>
  <c r="L5805" i="9"/>
  <c r="M5805" i="9"/>
  <c r="H5806" i="9"/>
  <c r="I5806" i="9"/>
  <c r="J5806" i="9"/>
  <c r="K5806" i="9"/>
  <c r="L5806" i="9"/>
  <c r="M5806" i="9"/>
  <c r="H5807" i="9"/>
  <c r="I5807" i="9"/>
  <c r="J5807" i="9"/>
  <c r="K5807" i="9"/>
  <c r="L5807" i="9"/>
  <c r="M5807" i="9"/>
  <c r="H5808" i="9"/>
  <c r="I5808" i="9"/>
  <c r="J5808" i="9"/>
  <c r="K5808" i="9"/>
  <c r="L5808" i="9"/>
  <c r="M5808" i="9"/>
  <c r="H5809" i="9"/>
  <c r="I5809" i="9"/>
  <c r="J5809" i="9"/>
  <c r="K5809" i="9"/>
  <c r="L5809" i="9"/>
  <c r="M5809" i="9"/>
  <c r="H5810" i="9"/>
  <c r="I5810" i="9"/>
  <c r="J5810" i="9"/>
  <c r="K5810" i="9"/>
  <c r="L5810" i="9"/>
  <c r="M5810" i="9"/>
  <c r="H5811" i="9"/>
  <c r="I5811" i="9"/>
  <c r="J5811" i="9"/>
  <c r="K5811" i="9"/>
  <c r="L5811" i="9"/>
  <c r="M5811" i="9"/>
  <c r="H5812" i="9"/>
  <c r="I5812" i="9"/>
  <c r="J5812" i="9"/>
  <c r="K5812" i="9"/>
  <c r="L5812" i="9"/>
  <c r="M5812" i="9"/>
  <c r="H5813" i="9"/>
  <c r="I5813" i="9"/>
  <c r="J5813" i="9"/>
  <c r="K5813" i="9"/>
  <c r="L5813" i="9"/>
  <c r="M5813" i="9"/>
  <c r="H5814" i="9"/>
  <c r="I5814" i="9"/>
  <c r="J5814" i="9"/>
  <c r="K5814" i="9"/>
  <c r="L5814" i="9"/>
  <c r="M5814" i="9"/>
  <c r="H5815" i="9"/>
  <c r="I5815" i="9"/>
  <c r="J5815" i="9"/>
  <c r="K5815" i="9"/>
  <c r="L5815" i="9"/>
  <c r="M5815" i="9"/>
  <c r="H5816" i="9"/>
  <c r="I5816" i="9"/>
  <c r="J5816" i="9"/>
  <c r="K5816" i="9"/>
  <c r="L5816" i="9"/>
  <c r="M5816" i="9"/>
  <c r="H5817" i="9"/>
  <c r="I5817" i="9"/>
  <c r="J5817" i="9"/>
  <c r="K5817" i="9"/>
  <c r="L5817" i="9"/>
  <c r="M5817" i="9"/>
  <c r="H5818" i="9"/>
  <c r="I5818" i="9"/>
  <c r="J5818" i="9"/>
  <c r="K5818" i="9"/>
  <c r="L5818" i="9"/>
  <c r="M5818" i="9"/>
  <c r="H5819" i="9"/>
  <c r="I5819" i="9"/>
  <c r="J5819" i="9"/>
  <c r="K5819" i="9"/>
  <c r="L5819" i="9"/>
  <c r="M5819" i="9"/>
  <c r="H5820" i="9"/>
  <c r="I5820" i="9"/>
  <c r="J5820" i="9"/>
  <c r="K5820" i="9"/>
  <c r="L5820" i="9"/>
  <c r="M5820" i="9"/>
  <c r="H5821" i="9"/>
  <c r="I5821" i="9"/>
  <c r="J5821" i="9"/>
  <c r="K5821" i="9"/>
  <c r="L5821" i="9"/>
  <c r="M5821" i="9"/>
  <c r="H5822" i="9"/>
  <c r="I5822" i="9"/>
  <c r="J5822" i="9"/>
  <c r="K5822" i="9"/>
  <c r="L5822" i="9"/>
  <c r="M5822" i="9"/>
  <c r="H5823" i="9"/>
  <c r="I5823" i="9"/>
  <c r="J5823" i="9"/>
  <c r="K5823" i="9"/>
  <c r="L5823" i="9"/>
  <c r="M5823" i="9"/>
  <c r="H5824" i="9"/>
  <c r="I5824" i="9"/>
  <c r="J5824" i="9"/>
  <c r="K5824" i="9"/>
  <c r="L5824" i="9"/>
  <c r="M5824" i="9"/>
  <c r="H5825" i="9"/>
  <c r="I5825" i="9"/>
  <c r="J5825" i="9"/>
  <c r="K5825" i="9"/>
  <c r="L5825" i="9"/>
  <c r="M5825" i="9"/>
  <c r="H5826" i="9"/>
  <c r="I5826" i="9"/>
  <c r="J5826" i="9"/>
  <c r="K5826" i="9"/>
  <c r="L5826" i="9"/>
  <c r="M5826" i="9"/>
  <c r="H5827" i="9"/>
  <c r="I5827" i="9"/>
  <c r="J5827" i="9"/>
  <c r="K5827" i="9"/>
  <c r="L5827" i="9"/>
  <c r="M5827" i="9"/>
  <c r="H5828" i="9"/>
  <c r="I5828" i="9"/>
  <c r="J5828" i="9"/>
  <c r="K5828" i="9"/>
  <c r="L5828" i="9"/>
  <c r="M5828" i="9"/>
  <c r="H5829" i="9"/>
  <c r="I5829" i="9"/>
  <c r="J5829" i="9"/>
  <c r="K5829" i="9"/>
  <c r="L5829" i="9"/>
  <c r="M5829" i="9"/>
  <c r="H5830" i="9"/>
  <c r="I5830" i="9"/>
  <c r="J5830" i="9"/>
  <c r="K5830" i="9"/>
  <c r="L5830" i="9"/>
  <c r="M5830" i="9"/>
  <c r="H5831" i="9"/>
  <c r="I5831" i="9"/>
  <c r="J5831" i="9"/>
  <c r="K5831" i="9"/>
  <c r="L5831" i="9"/>
  <c r="M5831" i="9"/>
  <c r="H5832" i="9"/>
  <c r="I5832" i="9"/>
  <c r="J5832" i="9"/>
  <c r="K5832" i="9"/>
  <c r="L5832" i="9"/>
  <c r="M5832" i="9"/>
  <c r="H5833" i="9"/>
  <c r="I5833" i="9"/>
  <c r="J5833" i="9"/>
  <c r="K5833" i="9"/>
  <c r="L5833" i="9"/>
  <c r="M5833" i="9"/>
  <c r="H5834" i="9"/>
  <c r="I5834" i="9"/>
  <c r="J5834" i="9"/>
  <c r="K5834" i="9"/>
  <c r="L5834" i="9"/>
  <c r="M5834" i="9"/>
  <c r="H5835" i="9"/>
  <c r="I5835" i="9"/>
  <c r="J5835" i="9"/>
  <c r="K5835" i="9"/>
  <c r="L5835" i="9"/>
  <c r="M5835" i="9"/>
  <c r="H5836" i="9"/>
  <c r="I5836" i="9"/>
  <c r="J5836" i="9"/>
  <c r="K5836" i="9"/>
  <c r="L5836" i="9"/>
  <c r="M5836" i="9"/>
  <c r="H5837" i="9"/>
  <c r="I5837" i="9"/>
  <c r="J5837" i="9"/>
  <c r="K5837" i="9"/>
  <c r="L5837" i="9"/>
  <c r="M5837" i="9"/>
  <c r="H5838" i="9"/>
  <c r="I5838" i="9"/>
  <c r="J5838" i="9"/>
  <c r="K5838" i="9"/>
  <c r="L5838" i="9"/>
  <c r="M5838" i="9"/>
  <c r="H5839" i="9"/>
  <c r="I5839" i="9"/>
  <c r="J5839" i="9"/>
  <c r="K5839" i="9"/>
  <c r="L5839" i="9"/>
  <c r="M5839" i="9"/>
  <c r="H5840" i="9"/>
  <c r="I5840" i="9"/>
  <c r="J5840" i="9"/>
  <c r="K5840" i="9"/>
  <c r="L5840" i="9"/>
  <c r="M5840" i="9"/>
  <c r="H5841" i="9"/>
  <c r="I5841" i="9"/>
  <c r="J5841" i="9"/>
  <c r="K5841" i="9"/>
  <c r="L5841" i="9"/>
  <c r="M5841" i="9"/>
  <c r="H5842" i="9"/>
  <c r="I5842" i="9"/>
  <c r="J5842" i="9"/>
  <c r="K5842" i="9"/>
  <c r="L5842" i="9"/>
  <c r="M5842" i="9"/>
  <c r="H5843" i="9"/>
  <c r="I5843" i="9"/>
  <c r="J5843" i="9"/>
  <c r="K5843" i="9"/>
  <c r="L5843" i="9"/>
  <c r="M5843" i="9"/>
  <c r="H5844" i="9"/>
  <c r="I5844" i="9"/>
  <c r="J5844" i="9"/>
  <c r="K5844" i="9"/>
  <c r="L5844" i="9"/>
  <c r="M5844" i="9"/>
  <c r="H5845" i="9"/>
  <c r="I5845" i="9"/>
  <c r="J5845" i="9"/>
  <c r="K5845" i="9"/>
  <c r="L5845" i="9"/>
  <c r="M5845" i="9"/>
  <c r="H5846" i="9"/>
  <c r="I5846" i="9"/>
  <c r="J5846" i="9"/>
  <c r="K5846" i="9"/>
  <c r="L5846" i="9"/>
  <c r="M5846" i="9"/>
  <c r="H5847" i="9"/>
  <c r="I5847" i="9"/>
  <c r="J5847" i="9"/>
  <c r="K5847" i="9"/>
  <c r="L5847" i="9"/>
  <c r="M5847" i="9"/>
  <c r="H5848" i="9"/>
  <c r="I5848" i="9"/>
  <c r="J5848" i="9"/>
  <c r="K5848" i="9"/>
  <c r="L5848" i="9"/>
  <c r="M5848" i="9"/>
  <c r="H5849" i="9"/>
  <c r="I5849" i="9"/>
  <c r="J5849" i="9"/>
  <c r="K5849" i="9"/>
  <c r="L5849" i="9"/>
  <c r="M5849" i="9"/>
  <c r="H5850" i="9"/>
  <c r="I5850" i="9"/>
  <c r="J5850" i="9"/>
  <c r="K5850" i="9"/>
  <c r="L5850" i="9"/>
  <c r="M5850" i="9"/>
  <c r="H5851" i="9"/>
  <c r="I5851" i="9"/>
  <c r="J5851" i="9"/>
  <c r="K5851" i="9"/>
  <c r="L5851" i="9"/>
  <c r="M5851" i="9"/>
  <c r="H5852" i="9"/>
  <c r="I5852" i="9"/>
  <c r="J5852" i="9"/>
  <c r="K5852" i="9"/>
  <c r="L5852" i="9"/>
  <c r="M5852" i="9"/>
  <c r="H5853" i="9"/>
  <c r="I5853" i="9"/>
  <c r="J5853" i="9"/>
  <c r="K5853" i="9"/>
  <c r="L5853" i="9"/>
  <c r="M5853" i="9"/>
  <c r="H5854" i="9"/>
  <c r="I5854" i="9"/>
  <c r="J5854" i="9"/>
  <c r="K5854" i="9"/>
  <c r="L5854" i="9"/>
  <c r="M5854" i="9"/>
  <c r="H5855" i="9"/>
  <c r="I5855" i="9"/>
  <c r="J5855" i="9"/>
  <c r="K5855" i="9"/>
  <c r="L5855" i="9"/>
  <c r="M5855" i="9"/>
  <c r="H5856" i="9"/>
  <c r="I5856" i="9"/>
  <c r="J5856" i="9"/>
  <c r="K5856" i="9"/>
  <c r="L5856" i="9"/>
  <c r="M5856" i="9"/>
  <c r="H5857" i="9"/>
  <c r="I5857" i="9"/>
  <c r="J5857" i="9"/>
  <c r="K5857" i="9"/>
  <c r="L5857" i="9"/>
  <c r="M5857" i="9"/>
  <c r="H5858" i="9"/>
  <c r="I5858" i="9"/>
  <c r="J5858" i="9"/>
  <c r="K5858" i="9"/>
  <c r="L5858" i="9"/>
  <c r="M5858" i="9"/>
  <c r="H5859" i="9"/>
  <c r="I5859" i="9"/>
  <c r="J5859" i="9"/>
  <c r="K5859" i="9"/>
  <c r="L5859" i="9"/>
  <c r="M5859" i="9"/>
  <c r="H5860" i="9"/>
  <c r="I5860" i="9"/>
  <c r="J5860" i="9"/>
  <c r="K5860" i="9"/>
  <c r="L5860" i="9"/>
  <c r="M5860" i="9"/>
  <c r="H5861" i="9"/>
  <c r="I5861" i="9"/>
  <c r="J5861" i="9"/>
  <c r="K5861" i="9"/>
  <c r="L5861" i="9"/>
  <c r="M5861" i="9"/>
  <c r="H5862" i="9"/>
  <c r="I5862" i="9"/>
  <c r="J5862" i="9"/>
  <c r="K5862" i="9"/>
  <c r="L5862" i="9"/>
  <c r="M5862" i="9"/>
  <c r="H5863" i="9"/>
  <c r="I5863" i="9"/>
  <c r="J5863" i="9"/>
  <c r="K5863" i="9"/>
  <c r="L5863" i="9"/>
  <c r="M5863" i="9"/>
  <c r="H5864" i="9"/>
  <c r="I5864" i="9"/>
  <c r="J5864" i="9"/>
  <c r="K5864" i="9"/>
  <c r="L5864" i="9"/>
  <c r="M5864" i="9"/>
  <c r="H5865" i="9"/>
  <c r="I5865" i="9"/>
  <c r="J5865" i="9"/>
  <c r="K5865" i="9"/>
  <c r="L5865" i="9"/>
  <c r="M5865" i="9"/>
  <c r="H5866" i="9"/>
  <c r="I5866" i="9"/>
  <c r="J5866" i="9"/>
  <c r="K5866" i="9"/>
  <c r="L5866" i="9"/>
  <c r="M5866" i="9"/>
  <c r="H5867" i="9"/>
  <c r="I5867" i="9"/>
  <c r="J5867" i="9"/>
  <c r="K5867" i="9"/>
  <c r="L5867" i="9"/>
  <c r="M5867" i="9"/>
  <c r="H5868" i="9"/>
  <c r="I5868" i="9"/>
  <c r="J5868" i="9"/>
  <c r="K5868" i="9"/>
  <c r="L5868" i="9"/>
  <c r="M5868" i="9"/>
  <c r="H5869" i="9"/>
  <c r="I5869" i="9"/>
  <c r="J5869" i="9"/>
  <c r="K5869" i="9"/>
  <c r="L5869" i="9"/>
  <c r="M5869" i="9"/>
  <c r="H5870" i="9"/>
  <c r="I5870" i="9"/>
  <c r="J5870" i="9"/>
  <c r="K5870" i="9"/>
  <c r="L5870" i="9"/>
  <c r="M5870" i="9"/>
  <c r="H5871" i="9"/>
  <c r="I5871" i="9"/>
  <c r="J5871" i="9"/>
  <c r="K5871" i="9"/>
  <c r="L5871" i="9"/>
  <c r="M5871" i="9"/>
  <c r="H5872" i="9"/>
  <c r="I5872" i="9"/>
  <c r="J5872" i="9"/>
  <c r="K5872" i="9"/>
  <c r="L5872" i="9"/>
  <c r="M5872" i="9"/>
  <c r="H5873" i="9"/>
  <c r="I5873" i="9"/>
  <c r="J5873" i="9"/>
  <c r="K5873" i="9"/>
  <c r="L5873" i="9"/>
  <c r="M5873" i="9"/>
  <c r="H5874" i="9"/>
  <c r="I5874" i="9"/>
  <c r="J5874" i="9"/>
  <c r="K5874" i="9"/>
  <c r="L5874" i="9"/>
  <c r="M5874" i="9"/>
  <c r="H5875" i="9"/>
  <c r="I5875" i="9"/>
  <c r="J5875" i="9"/>
  <c r="K5875" i="9"/>
  <c r="L5875" i="9"/>
  <c r="M5875" i="9"/>
  <c r="H5876" i="9"/>
  <c r="I5876" i="9"/>
  <c r="J5876" i="9"/>
  <c r="K5876" i="9"/>
  <c r="L5876" i="9"/>
  <c r="M5876" i="9"/>
  <c r="H5877" i="9"/>
  <c r="I5877" i="9"/>
  <c r="J5877" i="9"/>
  <c r="K5877" i="9"/>
  <c r="L5877" i="9"/>
  <c r="M5877" i="9"/>
  <c r="H5878" i="9"/>
  <c r="I5878" i="9"/>
  <c r="J5878" i="9"/>
  <c r="K5878" i="9"/>
  <c r="L5878" i="9"/>
  <c r="M5878" i="9"/>
  <c r="H5879" i="9"/>
  <c r="I5879" i="9"/>
  <c r="J5879" i="9"/>
  <c r="K5879" i="9"/>
  <c r="L5879" i="9"/>
  <c r="M5879" i="9"/>
  <c r="H5880" i="9"/>
  <c r="I5880" i="9"/>
  <c r="J5880" i="9"/>
  <c r="K5880" i="9"/>
  <c r="L5880" i="9"/>
  <c r="M5880" i="9"/>
  <c r="H5881" i="9"/>
  <c r="I5881" i="9"/>
  <c r="J5881" i="9"/>
  <c r="K5881" i="9"/>
  <c r="L5881" i="9"/>
  <c r="M5881" i="9"/>
  <c r="H5882" i="9"/>
  <c r="I5882" i="9"/>
  <c r="J5882" i="9"/>
  <c r="K5882" i="9"/>
  <c r="L5882" i="9"/>
  <c r="M5882" i="9"/>
  <c r="H5883" i="9"/>
  <c r="I5883" i="9"/>
  <c r="J5883" i="9"/>
  <c r="K5883" i="9"/>
  <c r="L5883" i="9"/>
  <c r="M5883" i="9"/>
  <c r="H5884" i="9"/>
  <c r="I5884" i="9"/>
  <c r="J5884" i="9"/>
  <c r="K5884" i="9"/>
  <c r="L5884" i="9"/>
  <c r="M5884" i="9"/>
  <c r="M7" i="9"/>
  <c r="L7" i="9"/>
  <c r="K7" i="9"/>
  <c r="J7" i="9"/>
  <c r="I7" i="9"/>
  <c r="H7" i="9"/>
  <c r="I2" i="5"/>
  <c r="I5885" i="5" s="1"/>
  <c r="J2" i="5"/>
  <c r="J5885" i="5" s="1"/>
  <c r="K2" i="5"/>
  <c r="K5885" i="5" s="1"/>
  <c r="H2" i="5"/>
  <c r="H9" i="5" s="1"/>
  <c r="K5870" i="5"/>
  <c r="J5870" i="5"/>
  <c r="I5870" i="5"/>
  <c r="H5870" i="5"/>
  <c r="K5869" i="5"/>
  <c r="J5869" i="5"/>
  <c r="I5869" i="5"/>
  <c r="H5869" i="5"/>
  <c r="K5868" i="5"/>
  <c r="J5868" i="5"/>
  <c r="I5868" i="5"/>
  <c r="H5868" i="5"/>
  <c r="K5853" i="5"/>
  <c r="J5853" i="5"/>
  <c r="I5853" i="5"/>
  <c r="H5853" i="5"/>
  <c r="K5852" i="5"/>
  <c r="J5852" i="5"/>
  <c r="I5852" i="5"/>
  <c r="H5852" i="5"/>
  <c r="K5851" i="5"/>
  <c r="J5851" i="5"/>
  <c r="I5851" i="5"/>
  <c r="H5851" i="5"/>
  <c r="K5805" i="5"/>
  <c r="J5805" i="5"/>
  <c r="I5805" i="5"/>
  <c r="H5805" i="5"/>
  <c r="K5804" i="5"/>
  <c r="J5804" i="5"/>
  <c r="I5804" i="5"/>
  <c r="H5804" i="5"/>
  <c r="K5786" i="5"/>
  <c r="J5786" i="5"/>
  <c r="I5786" i="5"/>
  <c r="H5786" i="5"/>
  <c r="K5785" i="5"/>
  <c r="J5785" i="5"/>
  <c r="I5785" i="5"/>
  <c r="H5785" i="5"/>
  <c r="K5765" i="5"/>
  <c r="J5765" i="5"/>
  <c r="I5765" i="5"/>
  <c r="H5765" i="5"/>
  <c r="K5741" i="5"/>
  <c r="J5741" i="5"/>
  <c r="I5741" i="5"/>
  <c r="H5741" i="5"/>
  <c r="K5740" i="5"/>
  <c r="J5740" i="5"/>
  <c r="I5740" i="5"/>
  <c r="H5740" i="5"/>
  <c r="K5649" i="5"/>
  <c r="J5649" i="5"/>
  <c r="I5649" i="5"/>
  <c r="H5649" i="5"/>
  <c r="K5648" i="5"/>
  <c r="J5648" i="5"/>
  <c r="I5648" i="5"/>
  <c r="H5648" i="5"/>
  <c r="K5647" i="5"/>
  <c r="J5647" i="5"/>
  <c r="I5647" i="5"/>
  <c r="H5647" i="5"/>
  <c r="K5646" i="5"/>
  <c r="J5646" i="5"/>
  <c r="I5646" i="5"/>
  <c r="H5646" i="5"/>
  <c r="K5634" i="5"/>
  <c r="J5634" i="5"/>
  <c r="I5634" i="5"/>
  <c r="H5634" i="5"/>
  <c r="K5633" i="5"/>
  <c r="J5633" i="5"/>
  <c r="I5633" i="5"/>
  <c r="H5633" i="5"/>
  <c r="K5602" i="5"/>
  <c r="J5602" i="5"/>
  <c r="I5602" i="5"/>
  <c r="H5602" i="5"/>
  <c r="K5575" i="5"/>
  <c r="J5575" i="5"/>
  <c r="I5575" i="5"/>
  <c r="H5575" i="5"/>
  <c r="K5572" i="5"/>
  <c r="J5572" i="5"/>
  <c r="I5572" i="5"/>
  <c r="H5572" i="5"/>
  <c r="K5571" i="5"/>
  <c r="J5571" i="5"/>
  <c r="I5571" i="5"/>
  <c r="H5571" i="5"/>
  <c r="K5570" i="5"/>
  <c r="J5570" i="5"/>
  <c r="I5570" i="5"/>
  <c r="H5570" i="5"/>
  <c r="K5562" i="5"/>
  <c r="J5562" i="5"/>
  <c r="I5562" i="5"/>
  <c r="H5562" i="5"/>
  <c r="K5552" i="5"/>
  <c r="J5552" i="5"/>
  <c r="I5552" i="5"/>
  <c r="H5552" i="5"/>
  <c r="K5519" i="5"/>
  <c r="J5519" i="5"/>
  <c r="I5519" i="5"/>
  <c r="H5519" i="5"/>
  <c r="K5518" i="5"/>
  <c r="J5518" i="5"/>
  <c r="I5518" i="5"/>
  <c r="H5518" i="5"/>
  <c r="K5507" i="5"/>
  <c r="J5507" i="5"/>
  <c r="I5507" i="5"/>
  <c r="H5507" i="5"/>
  <c r="K5506" i="5"/>
  <c r="J5506" i="5"/>
  <c r="I5506" i="5"/>
  <c r="H5506" i="5"/>
  <c r="K5493" i="5"/>
  <c r="J5493" i="5"/>
  <c r="I5493" i="5"/>
  <c r="H5493" i="5"/>
  <c r="K5432" i="5"/>
  <c r="J5432" i="5"/>
  <c r="I5432" i="5"/>
  <c r="H5432" i="5"/>
  <c r="K5404" i="5"/>
  <c r="J5404" i="5"/>
  <c r="I5404" i="5"/>
  <c r="H5404" i="5"/>
  <c r="K5403" i="5"/>
  <c r="J5403" i="5"/>
  <c r="I5403" i="5"/>
  <c r="H5403" i="5"/>
  <c r="K5354" i="5"/>
  <c r="J5354" i="5"/>
  <c r="I5354" i="5"/>
  <c r="H5354" i="5"/>
  <c r="K5353" i="5"/>
  <c r="J5353" i="5"/>
  <c r="I5353" i="5"/>
  <c r="H5353" i="5"/>
  <c r="K5115" i="5"/>
  <c r="J5115" i="5"/>
  <c r="I5115" i="5"/>
  <c r="H5115" i="5"/>
  <c r="K5114" i="5"/>
  <c r="J5114" i="5"/>
  <c r="I5114" i="5"/>
  <c r="H5114" i="5"/>
  <c r="K5079" i="5"/>
  <c r="J5079" i="5"/>
  <c r="I5079" i="5"/>
  <c r="H5079" i="5"/>
  <c r="K5078" i="5"/>
  <c r="J5078" i="5"/>
  <c r="I5078" i="5"/>
  <c r="H5078" i="5"/>
  <c r="K5071" i="5"/>
  <c r="J5071" i="5"/>
  <c r="I5071" i="5"/>
  <c r="H5071" i="5"/>
  <c r="K5015" i="5"/>
  <c r="J5015" i="5"/>
  <c r="I5015" i="5"/>
  <c r="H5015" i="5"/>
  <c r="K5014" i="5"/>
  <c r="J5014" i="5"/>
  <c r="I5014" i="5"/>
  <c r="H5014" i="5"/>
  <c r="K5013" i="5"/>
  <c r="J5013" i="5"/>
  <c r="I5013" i="5"/>
  <c r="H5013" i="5"/>
  <c r="K5009" i="5"/>
  <c r="J5009" i="5"/>
  <c r="I5009" i="5"/>
  <c r="H5009" i="5"/>
  <c r="K5008" i="5"/>
  <c r="J5008" i="5"/>
  <c r="I5008" i="5"/>
  <c r="H5008" i="5"/>
  <c r="K5007" i="5"/>
  <c r="J5007" i="5"/>
  <c r="I5007" i="5"/>
  <c r="H5007" i="5"/>
  <c r="K4938" i="5"/>
  <c r="J4938" i="5"/>
  <c r="I4938" i="5"/>
  <c r="H4938" i="5"/>
  <c r="K4937" i="5"/>
  <c r="J4937" i="5"/>
  <c r="I4937" i="5"/>
  <c r="H4937" i="5"/>
  <c r="K4936" i="5"/>
  <c r="J4936" i="5"/>
  <c r="I4936" i="5"/>
  <c r="H4936" i="5"/>
  <c r="K4935" i="5"/>
  <c r="J4935" i="5"/>
  <c r="I4935" i="5"/>
  <c r="H4935" i="5"/>
  <c r="K4918" i="5"/>
  <c r="J4918" i="5"/>
  <c r="I4918" i="5"/>
  <c r="H4918" i="5"/>
  <c r="K4917" i="5"/>
  <c r="J4917" i="5"/>
  <c r="I4917" i="5"/>
  <c r="H4917" i="5"/>
  <c r="K4911" i="5"/>
  <c r="J4911" i="5"/>
  <c r="I4911" i="5"/>
  <c r="H4911" i="5"/>
  <c r="K4910" i="5"/>
  <c r="J4910" i="5"/>
  <c r="I4910" i="5"/>
  <c r="H4910" i="5"/>
  <c r="K4909" i="5"/>
  <c r="J4909" i="5"/>
  <c r="I4909" i="5"/>
  <c r="H4909" i="5"/>
  <c r="K4903" i="5"/>
  <c r="J4903" i="5"/>
  <c r="I4903" i="5"/>
  <c r="H4903" i="5"/>
  <c r="K4902" i="5"/>
  <c r="J4902" i="5"/>
  <c r="I4902" i="5"/>
  <c r="H4902" i="5"/>
  <c r="K4901" i="5"/>
  <c r="J4901" i="5"/>
  <c r="I4901" i="5"/>
  <c r="H4901" i="5"/>
  <c r="K4895" i="5"/>
  <c r="J4895" i="5"/>
  <c r="I4895" i="5"/>
  <c r="H4895" i="5"/>
  <c r="K4894" i="5"/>
  <c r="J4894" i="5"/>
  <c r="I4894" i="5"/>
  <c r="H4894" i="5"/>
  <c r="K4893" i="5"/>
  <c r="J4893" i="5"/>
  <c r="I4893" i="5"/>
  <c r="H4893" i="5"/>
  <c r="K4887" i="5"/>
  <c r="J4887" i="5"/>
  <c r="I4887" i="5"/>
  <c r="H4887" i="5"/>
  <c r="K4886" i="5"/>
  <c r="J4886" i="5"/>
  <c r="I4886" i="5"/>
  <c r="H4886" i="5"/>
  <c r="K4880" i="5"/>
  <c r="J4880" i="5"/>
  <c r="I4880" i="5"/>
  <c r="H4880" i="5"/>
  <c r="K4879" i="5"/>
  <c r="J4879" i="5"/>
  <c r="I4879" i="5"/>
  <c r="H4879" i="5"/>
  <c r="K4852" i="5"/>
  <c r="J4852" i="5"/>
  <c r="I4852" i="5"/>
  <c r="H4852" i="5"/>
  <c r="K4851" i="5"/>
  <c r="J4851" i="5"/>
  <c r="I4851" i="5"/>
  <c r="H4851" i="5"/>
  <c r="K4837" i="5"/>
  <c r="J4837" i="5"/>
  <c r="I4837" i="5"/>
  <c r="H4837" i="5"/>
  <c r="K4836" i="5"/>
  <c r="J4836" i="5"/>
  <c r="I4836" i="5"/>
  <c r="H4836" i="5"/>
  <c r="K4816" i="5"/>
  <c r="J4816" i="5"/>
  <c r="I4816" i="5"/>
  <c r="H4816" i="5"/>
  <c r="K4809" i="5"/>
  <c r="J4809" i="5"/>
  <c r="I4809" i="5"/>
  <c r="H4809" i="5"/>
  <c r="K4801" i="5"/>
  <c r="J4801" i="5"/>
  <c r="I4801" i="5"/>
  <c r="H4801" i="5"/>
  <c r="K4794" i="5"/>
  <c r="J4794" i="5"/>
  <c r="I4794" i="5"/>
  <c r="H4794" i="5"/>
  <c r="K4787" i="5"/>
  <c r="J4787" i="5"/>
  <c r="I4787" i="5"/>
  <c r="H4787" i="5"/>
  <c r="K4780" i="5"/>
  <c r="J4780" i="5"/>
  <c r="I4780" i="5"/>
  <c r="H4780" i="5"/>
  <c r="K4765" i="5"/>
  <c r="J4765" i="5"/>
  <c r="I4765" i="5"/>
  <c r="H4765" i="5"/>
  <c r="K4750" i="5"/>
  <c r="J4750" i="5"/>
  <c r="I4750" i="5"/>
  <c r="H4750" i="5"/>
  <c r="K4748" i="5"/>
  <c r="J4748" i="5"/>
  <c r="I4748" i="5"/>
  <c r="H4748" i="5"/>
  <c r="K4734" i="5"/>
  <c r="J4734" i="5"/>
  <c r="I4734" i="5"/>
  <c r="H4734" i="5"/>
  <c r="K4730" i="5"/>
  <c r="J4730" i="5"/>
  <c r="I4730" i="5"/>
  <c r="H4730" i="5"/>
  <c r="K4729" i="5"/>
  <c r="J4729" i="5"/>
  <c r="I4729" i="5"/>
  <c r="H4729" i="5"/>
  <c r="K4728" i="5"/>
  <c r="J4728" i="5"/>
  <c r="I4728" i="5"/>
  <c r="H4728" i="5"/>
  <c r="K4537" i="5"/>
  <c r="J4537" i="5"/>
  <c r="I4537" i="5"/>
  <c r="H4537" i="5"/>
  <c r="K4530" i="5"/>
  <c r="J4530" i="5"/>
  <c r="I4530" i="5"/>
  <c r="H4530" i="5"/>
  <c r="K4093" i="5"/>
  <c r="J4093" i="5"/>
  <c r="I4093" i="5"/>
  <c r="H4093" i="5"/>
  <c r="K4078" i="5"/>
  <c r="J4078" i="5"/>
  <c r="I4078" i="5"/>
  <c r="H4078" i="5"/>
  <c r="K4068" i="5"/>
  <c r="J4068" i="5"/>
  <c r="I4068" i="5"/>
  <c r="H4068" i="5"/>
  <c r="K4053" i="5"/>
  <c r="J4053" i="5"/>
  <c r="I4053" i="5"/>
  <c r="H4053" i="5"/>
  <c r="K4043" i="5"/>
  <c r="J4043" i="5"/>
  <c r="I4043" i="5"/>
  <c r="H4043" i="5"/>
  <c r="K4033" i="5"/>
  <c r="J4033" i="5"/>
  <c r="I4033" i="5"/>
  <c r="H4033" i="5"/>
  <c r="K4023" i="5"/>
  <c r="J4023" i="5"/>
  <c r="I4023" i="5"/>
  <c r="H4023" i="5"/>
  <c r="K4018" i="5"/>
  <c r="J4018" i="5"/>
  <c r="I4018" i="5"/>
  <c r="H4018" i="5"/>
  <c r="K3954" i="5"/>
  <c r="J3954" i="5"/>
  <c r="I3954" i="5"/>
  <c r="H3954" i="5"/>
  <c r="K3953" i="5"/>
  <c r="J3953" i="5"/>
  <c r="I3953" i="5"/>
  <c r="H3953" i="5"/>
  <c r="K3909" i="5"/>
  <c r="J3909" i="5"/>
  <c r="I3909" i="5"/>
  <c r="H3909" i="5"/>
  <c r="K3908" i="5"/>
  <c r="J3908" i="5"/>
  <c r="I3908" i="5"/>
  <c r="H3908" i="5"/>
  <c r="K3892" i="5"/>
  <c r="J3892" i="5"/>
  <c r="I3892" i="5"/>
  <c r="H3892" i="5"/>
  <c r="K3891" i="5"/>
  <c r="J3891" i="5"/>
  <c r="I3891" i="5"/>
  <c r="H3891" i="5"/>
  <c r="K3857" i="5"/>
  <c r="J3857" i="5"/>
  <c r="I3857" i="5"/>
  <c r="H3857" i="5"/>
  <c r="K3846" i="5"/>
  <c r="J3846" i="5"/>
  <c r="I3846" i="5"/>
  <c r="H3846" i="5"/>
  <c r="K3832" i="5"/>
  <c r="J3832" i="5"/>
  <c r="I3832" i="5"/>
  <c r="H3832" i="5"/>
  <c r="K3805" i="5"/>
  <c r="J3805" i="5"/>
  <c r="I3805" i="5"/>
  <c r="H3805" i="5"/>
  <c r="K3804" i="5"/>
  <c r="J3804" i="5"/>
  <c r="I3804" i="5"/>
  <c r="H3804" i="5"/>
  <c r="K3803" i="5"/>
  <c r="J3803" i="5"/>
  <c r="I3803" i="5"/>
  <c r="H3803" i="5"/>
  <c r="K3802" i="5"/>
  <c r="J3802" i="5"/>
  <c r="I3802" i="5"/>
  <c r="H3802" i="5"/>
  <c r="K3801" i="5"/>
  <c r="J3801" i="5"/>
  <c r="I3801" i="5"/>
  <c r="H3801" i="5"/>
  <c r="K3800" i="5"/>
  <c r="J3800" i="5"/>
  <c r="I3800" i="5"/>
  <c r="H3800" i="5"/>
  <c r="K3799" i="5"/>
  <c r="J3799" i="5"/>
  <c r="I3799" i="5"/>
  <c r="H3799" i="5"/>
  <c r="K3798" i="5"/>
  <c r="J3798" i="5"/>
  <c r="I3798" i="5"/>
  <c r="H3798" i="5"/>
  <c r="K3797" i="5"/>
  <c r="J3797" i="5"/>
  <c r="I3797" i="5"/>
  <c r="H3797" i="5"/>
  <c r="K3796" i="5"/>
  <c r="J3796" i="5"/>
  <c r="I3796" i="5"/>
  <c r="H3796" i="5"/>
  <c r="K3795" i="5"/>
  <c r="J3795" i="5"/>
  <c r="I3795" i="5"/>
  <c r="H3795" i="5"/>
  <c r="K3793" i="5"/>
  <c r="J3793" i="5"/>
  <c r="I3793" i="5"/>
  <c r="H3793" i="5"/>
  <c r="K3792" i="5"/>
  <c r="J3792" i="5"/>
  <c r="I3792" i="5"/>
  <c r="H3792" i="5"/>
  <c r="K3791" i="5"/>
  <c r="J3791" i="5"/>
  <c r="I3791" i="5"/>
  <c r="H3791" i="5"/>
  <c r="K3790" i="5"/>
  <c r="J3790" i="5"/>
  <c r="I3790" i="5"/>
  <c r="H3790" i="5"/>
  <c r="K3789" i="5"/>
  <c r="J3789" i="5"/>
  <c r="I3789" i="5"/>
  <c r="H3789" i="5"/>
  <c r="K3788" i="5"/>
  <c r="J3788" i="5"/>
  <c r="I3788" i="5"/>
  <c r="H3788" i="5"/>
  <c r="K3787" i="5"/>
  <c r="J3787" i="5"/>
  <c r="I3787" i="5"/>
  <c r="H3787" i="5"/>
  <c r="K3785" i="5"/>
  <c r="J3785" i="5"/>
  <c r="I3785" i="5"/>
  <c r="H3785" i="5"/>
  <c r="K3784" i="5"/>
  <c r="J3784" i="5"/>
  <c r="I3784" i="5"/>
  <c r="H3784" i="5"/>
  <c r="K3783" i="5"/>
  <c r="J3783" i="5"/>
  <c r="I3783" i="5"/>
  <c r="H3783" i="5"/>
  <c r="K3782" i="5"/>
  <c r="J3782" i="5"/>
  <c r="I3782" i="5"/>
  <c r="H3782" i="5"/>
  <c r="K3781" i="5"/>
  <c r="J3781" i="5"/>
  <c r="I3781" i="5"/>
  <c r="H3781" i="5"/>
  <c r="K3780" i="5"/>
  <c r="J3780" i="5"/>
  <c r="I3780" i="5"/>
  <c r="H3780" i="5"/>
  <c r="K3779" i="5"/>
  <c r="J3779" i="5"/>
  <c r="I3779" i="5"/>
  <c r="H3779" i="5"/>
  <c r="K3777" i="5"/>
  <c r="J3777" i="5"/>
  <c r="I3777" i="5"/>
  <c r="H3777" i="5"/>
  <c r="K3776" i="5"/>
  <c r="J3776" i="5"/>
  <c r="I3776" i="5"/>
  <c r="H3776" i="5"/>
  <c r="K3775" i="5"/>
  <c r="J3775" i="5"/>
  <c r="I3775" i="5"/>
  <c r="H3775" i="5"/>
  <c r="K3774" i="5"/>
  <c r="J3774" i="5"/>
  <c r="I3774" i="5"/>
  <c r="H3774" i="5"/>
  <c r="K3773" i="5"/>
  <c r="J3773" i="5"/>
  <c r="I3773" i="5"/>
  <c r="H3773" i="5"/>
  <c r="K3772" i="5"/>
  <c r="J3772" i="5"/>
  <c r="I3772" i="5"/>
  <c r="H3772" i="5"/>
  <c r="K3771" i="5"/>
  <c r="J3771" i="5"/>
  <c r="I3771" i="5"/>
  <c r="H3771" i="5"/>
  <c r="K3770" i="5"/>
  <c r="J3770" i="5"/>
  <c r="I3770" i="5"/>
  <c r="H3770" i="5"/>
  <c r="K3768" i="5"/>
  <c r="J3768" i="5"/>
  <c r="I3768" i="5"/>
  <c r="H3768" i="5"/>
  <c r="K3767" i="5"/>
  <c r="J3767" i="5"/>
  <c r="I3767" i="5"/>
  <c r="H3767" i="5"/>
  <c r="K3766" i="5"/>
  <c r="J3766" i="5"/>
  <c r="I3766" i="5"/>
  <c r="H3766" i="5"/>
  <c r="K3765" i="5"/>
  <c r="J3765" i="5"/>
  <c r="I3765" i="5"/>
  <c r="H3765" i="5"/>
  <c r="K3764" i="5"/>
  <c r="J3764" i="5"/>
  <c r="I3764" i="5"/>
  <c r="H3764" i="5"/>
  <c r="K3763" i="5"/>
  <c r="J3763" i="5"/>
  <c r="I3763" i="5"/>
  <c r="H3763" i="5"/>
  <c r="K3762" i="5"/>
  <c r="J3762" i="5"/>
  <c r="I3762" i="5"/>
  <c r="H3762" i="5"/>
  <c r="K3761" i="5"/>
  <c r="J3761" i="5"/>
  <c r="I3761" i="5"/>
  <c r="H3761" i="5"/>
  <c r="K3760" i="5"/>
  <c r="J3760" i="5"/>
  <c r="I3760" i="5"/>
  <c r="H3760" i="5"/>
  <c r="K3758" i="5"/>
  <c r="J3758" i="5"/>
  <c r="I3758" i="5"/>
  <c r="H3758" i="5"/>
  <c r="K3757" i="5"/>
  <c r="J3757" i="5"/>
  <c r="I3757" i="5"/>
  <c r="H3757" i="5"/>
  <c r="K3756" i="5"/>
  <c r="J3756" i="5"/>
  <c r="I3756" i="5"/>
  <c r="H3756" i="5"/>
  <c r="K3755" i="5"/>
  <c r="J3755" i="5"/>
  <c r="I3755" i="5"/>
  <c r="H3755" i="5"/>
  <c r="K3754" i="5"/>
  <c r="J3754" i="5"/>
  <c r="I3754" i="5"/>
  <c r="H3754" i="5"/>
  <c r="K3753" i="5"/>
  <c r="J3753" i="5"/>
  <c r="I3753" i="5"/>
  <c r="H3753" i="5"/>
  <c r="K3752" i="5"/>
  <c r="J3752" i="5"/>
  <c r="I3752" i="5"/>
  <c r="H3752" i="5"/>
  <c r="K3751" i="5"/>
  <c r="J3751" i="5"/>
  <c r="I3751" i="5"/>
  <c r="H3751" i="5"/>
  <c r="K3750" i="5"/>
  <c r="J3750" i="5"/>
  <c r="I3750" i="5"/>
  <c r="H3750" i="5"/>
  <c r="K3749" i="5"/>
  <c r="J3749" i="5"/>
  <c r="I3749" i="5"/>
  <c r="H3749" i="5"/>
  <c r="K3748" i="5"/>
  <c r="J3748" i="5"/>
  <c r="I3748" i="5"/>
  <c r="H3748" i="5"/>
  <c r="K3746" i="5"/>
  <c r="J3746" i="5"/>
  <c r="I3746" i="5"/>
  <c r="H3746" i="5"/>
  <c r="K3745" i="5"/>
  <c r="J3745" i="5"/>
  <c r="I3745" i="5"/>
  <c r="H3745" i="5"/>
  <c r="K3744" i="5"/>
  <c r="J3744" i="5"/>
  <c r="I3744" i="5"/>
  <c r="H3744" i="5"/>
  <c r="K3743" i="5"/>
  <c r="J3743" i="5"/>
  <c r="I3743" i="5"/>
  <c r="H3743" i="5"/>
  <c r="K3742" i="5"/>
  <c r="J3742" i="5"/>
  <c r="I3742" i="5"/>
  <c r="H3742" i="5"/>
  <c r="K3741" i="5"/>
  <c r="J3741" i="5"/>
  <c r="I3741" i="5"/>
  <c r="H3741" i="5"/>
  <c r="K3740" i="5"/>
  <c r="J3740" i="5"/>
  <c r="I3740" i="5"/>
  <c r="H3740" i="5"/>
  <c r="K3739" i="5"/>
  <c r="J3739" i="5"/>
  <c r="I3739" i="5"/>
  <c r="H3739" i="5"/>
  <c r="K3738" i="5"/>
  <c r="J3738" i="5"/>
  <c r="I3738" i="5"/>
  <c r="H3738" i="5"/>
  <c r="K3736" i="5"/>
  <c r="J3736" i="5"/>
  <c r="I3736" i="5"/>
  <c r="H3736" i="5"/>
  <c r="K3735" i="5"/>
  <c r="J3735" i="5"/>
  <c r="I3735" i="5"/>
  <c r="H3735" i="5"/>
  <c r="K3734" i="5"/>
  <c r="J3734" i="5"/>
  <c r="I3734" i="5"/>
  <c r="H3734" i="5"/>
  <c r="K3733" i="5"/>
  <c r="J3733" i="5"/>
  <c r="I3733" i="5"/>
  <c r="H3733" i="5"/>
  <c r="K3732" i="5"/>
  <c r="J3732" i="5"/>
  <c r="I3732" i="5"/>
  <c r="H3732" i="5"/>
  <c r="K3731" i="5"/>
  <c r="J3731" i="5"/>
  <c r="I3731" i="5"/>
  <c r="H3731" i="5"/>
  <c r="K3730" i="5"/>
  <c r="J3730" i="5"/>
  <c r="I3730" i="5"/>
  <c r="H3730" i="5"/>
  <c r="K3729" i="5"/>
  <c r="J3729" i="5"/>
  <c r="I3729" i="5"/>
  <c r="H3729" i="5"/>
  <c r="K3728" i="5"/>
  <c r="J3728" i="5"/>
  <c r="I3728" i="5"/>
  <c r="H3728" i="5"/>
  <c r="K3727" i="5"/>
  <c r="J3727" i="5"/>
  <c r="I3727" i="5"/>
  <c r="H3727" i="5"/>
  <c r="K3726" i="5"/>
  <c r="J3726" i="5"/>
  <c r="I3726" i="5"/>
  <c r="H3726" i="5"/>
  <c r="K3724" i="5"/>
  <c r="J3724" i="5"/>
  <c r="I3724" i="5"/>
  <c r="H3724" i="5"/>
  <c r="K3723" i="5"/>
  <c r="J3723" i="5"/>
  <c r="I3723" i="5"/>
  <c r="H3723" i="5"/>
  <c r="K3722" i="5"/>
  <c r="J3722" i="5"/>
  <c r="I3722" i="5"/>
  <c r="H3722" i="5"/>
  <c r="K3721" i="5"/>
  <c r="J3721" i="5"/>
  <c r="I3721" i="5"/>
  <c r="H3721" i="5"/>
  <c r="K3720" i="5"/>
  <c r="J3720" i="5"/>
  <c r="I3720" i="5"/>
  <c r="H3720" i="5"/>
  <c r="K3719" i="5"/>
  <c r="J3719" i="5"/>
  <c r="I3719" i="5"/>
  <c r="H3719" i="5"/>
  <c r="K3718" i="5"/>
  <c r="J3718" i="5"/>
  <c r="I3718" i="5"/>
  <c r="H3718" i="5"/>
  <c r="K3717" i="5"/>
  <c r="J3717" i="5"/>
  <c r="I3717" i="5"/>
  <c r="H3717" i="5"/>
  <c r="K3716" i="5"/>
  <c r="J3716" i="5"/>
  <c r="I3716" i="5"/>
  <c r="H3716" i="5"/>
  <c r="K3715" i="5"/>
  <c r="J3715" i="5"/>
  <c r="I3715" i="5"/>
  <c r="H3715" i="5"/>
  <c r="K3714" i="5"/>
  <c r="J3714" i="5"/>
  <c r="I3714" i="5"/>
  <c r="H3714" i="5"/>
  <c r="K3713" i="5"/>
  <c r="J3713" i="5"/>
  <c r="I3713" i="5"/>
  <c r="H3713" i="5"/>
  <c r="K3712" i="5"/>
  <c r="J3712" i="5"/>
  <c r="I3712" i="5"/>
  <c r="H3712" i="5"/>
  <c r="K3711" i="5"/>
  <c r="J3711" i="5"/>
  <c r="I3711" i="5"/>
  <c r="H3711" i="5"/>
  <c r="K3710" i="5"/>
  <c r="J3710" i="5"/>
  <c r="I3710" i="5"/>
  <c r="H3710" i="5"/>
  <c r="K3709" i="5"/>
  <c r="J3709" i="5"/>
  <c r="I3709" i="5"/>
  <c r="H3709" i="5"/>
  <c r="K3708" i="5"/>
  <c r="J3708" i="5"/>
  <c r="I3708" i="5"/>
  <c r="H3708" i="5"/>
  <c r="K3707" i="5"/>
  <c r="J3707" i="5"/>
  <c r="I3707" i="5"/>
  <c r="H3707" i="5"/>
  <c r="K3706" i="5"/>
  <c r="J3706" i="5"/>
  <c r="I3706" i="5"/>
  <c r="H3706" i="5"/>
  <c r="K3705" i="5"/>
  <c r="J3705" i="5"/>
  <c r="I3705" i="5"/>
  <c r="H3705" i="5"/>
  <c r="K3704" i="5"/>
  <c r="J3704" i="5"/>
  <c r="I3704" i="5"/>
  <c r="H3704" i="5"/>
  <c r="K3703" i="5"/>
  <c r="J3703" i="5"/>
  <c r="I3703" i="5"/>
  <c r="H3703" i="5"/>
  <c r="K3702" i="5"/>
  <c r="J3702" i="5"/>
  <c r="I3702" i="5"/>
  <c r="H3702" i="5"/>
  <c r="K3700" i="5"/>
  <c r="J3700" i="5"/>
  <c r="I3700" i="5"/>
  <c r="H3700" i="5"/>
  <c r="K3699" i="5"/>
  <c r="J3699" i="5"/>
  <c r="I3699" i="5"/>
  <c r="H3699" i="5"/>
  <c r="K3698" i="5"/>
  <c r="J3698" i="5"/>
  <c r="I3698" i="5"/>
  <c r="H3698" i="5"/>
  <c r="K3697" i="5"/>
  <c r="J3697" i="5"/>
  <c r="I3697" i="5"/>
  <c r="H3697" i="5"/>
  <c r="K3696" i="5"/>
  <c r="J3696" i="5"/>
  <c r="I3696" i="5"/>
  <c r="H3696" i="5"/>
  <c r="K3695" i="5"/>
  <c r="J3695" i="5"/>
  <c r="I3695" i="5"/>
  <c r="H3695" i="5"/>
  <c r="K3694" i="5"/>
  <c r="J3694" i="5"/>
  <c r="I3694" i="5"/>
  <c r="H3694" i="5"/>
  <c r="K3693" i="5"/>
  <c r="J3693" i="5"/>
  <c r="I3693" i="5"/>
  <c r="H3693" i="5"/>
  <c r="K3692" i="5"/>
  <c r="J3692" i="5"/>
  <c r="I3692" i="5"/>
  <c r="H3692" i="5"/>
  <c r="K3691" i="5"/>
  <c r="J3691" i="5"/>
  <c r="I3691" i="5"/>
  <c r="H3691" i="5"/>
  <c r="K3690" i="5"/>
  <c r="J3690" i="5"/>
  <c r="I3690" i="5"/>
  <c r="H3690" i="5"/>
  <c r="K3689" i="5"/>
  <c r="J3689" i="5"/>
  <c r="I3689" i="5"/>
  <c r="H3689" i="5"/>
  <c r="K3688" i="5"/>
  <c r="J3688" i="5"/>
  <c r="I3688" i="5"/>
  <c r="H3688" i="5"/>
  <c r="K3687" i="5"/>
  <c r="J3687" i="5"/>
  <c r="I3687" i="5"/>
  <c r="H3687" i="5"/>
  <c r="K3685" i="5"/>
  <c r="J3685" i="5"/>
  <c r="I3685" i="5"/>
  <c r="H3685" i="5"/>
  <c r="K3684" i="5"/>
  <c r="J3684" i="5"/>
  <c r="I3684" i="5"/>
  <c r="H3684" i="5"/>
  <c r="K3683" i="5"/>
  <c r="J3683" i="5"/>
  <c r="I3683" i="5"/>
  <c r="H3683" i="5"/>
  <c r="K3682" i="5"/>
  <c r="J3682" i="5"/>
  <c r="I3682" i="5"/>
  <c r="H3682" i="5"/>
  <c r="K3681" i="5"/>
  <c r="J3681" i="5"/>
  <c r="I3681" i="5"/>
  <c r="H3681" i="5"/>
  <c r="K3680" i="5"/>
  <c r="J3680" i="5"/>
  <c r="I3680" i="5"/>
  <c r="H3680" i="5"/>
  <c r="K3679" i="5"/>
  <c r="J3679" i="5"/>
  <c r="I3679" i="5"/>
  <c r="H3679" i="5"/>
  <c r="K3678" i="5"/>
  <c r="J3678" i="5"/>
  <c r="I3678" i="5"/>
  <c r="H3678" i="5"/>
  <c r="K3677" i="5"/>
  <c r="J3677" i="5"/>
  <c r="I3677" i="5"/>
  <c r="H3677" i="5"/>
  <c r="K3676" i="5"/>
  <c r="J3676" i="5"/>
  <c r="I3676" i="5"/>
  <c r="H3676" i="5"/>
  <c r="K3675" i="5"/>
  <c r="J3675" i="5"/>
  <c r="I3675" i="5"/>
  <c r="H3675" i="5"/>
  <c r="K3674" i="5"/>
  <c r="J3674" i="5"/>
  <c r="I3674" i="5"/>
  <c r="H3674" i="5"/>
  <c r="K3673" i="5"/>
  <c r="J3673" i="5"/>
  <c r="I3673" i="5"/>
  <c r="H3673" i="5"/>
  <c r="K3672" i="5"/>
  <c r="J3672" i="5"/>
  <c r="I3672" i="5"/>
  <c r="H3672" i="5"/>
  <c r="K3670" i="5"/>
  <c r="J3670" i="5"/>
  <c r="I3670" i="5"/>
  <c r="H3670" i="5"/>
  <c r="K3669" i="5"/>
  <c r="J3669" i="5"/>
  <c r="I3669" i="5"/>
  <c r="H3669" i="5"/>
  <c r="K3668" i="5"/>
  <c r="J3668" i="5"/>
  <c r="I3668" i="5"/>
  <c r="H3668" i="5"/>
  <c r="K3667" i="5"/>
  <c r="J3667" i="5"/>
  <c r="I3667" i="5"/>
  <c r="H3667" i="5"/>
  <c r="K3666" i="5"/>
  <c r="J3666" i="5"/>
  <c r="I3666" i="5"/>
  <c r="H3666" i="5"/>
  <c r="K3665" i="5"/>
  <c r="J3665" i="5"/>
  <c r="I3665" i="5"/>
  <c r="H3665" i="5"/>
  <c r="K3664" i="5"/>
  <c r="J3664" i="5"/>
  <c r="I3664" i="5"/>
  <c r="H3664" i="5"/>
  <c r="K3663" i="5"/>
  <c r="J3663" i="5"/>
  <c r="I3663" i="5"/>
  <c r="H3663" i="5"/>
  <c r="K3662" i="5"/>
  <c r="J3662" i="5"/>
  <c r="I3662" i="5"/>
  <c r="H3662" i="5"/>
  <c r="K3661" i="5"/>
  <c r="J3661" i="5"/>
  <c r="I3661" i="5"/>
  <c r="H3661" i="5"/>
  <c r="K3660" i="5"/>
  <c r="J3660" i="5"/>
  <c r="I3660" i="5"/>
  <c r="H3660" i="5"/>
  <c r="K3658" i="5"/>
  <c r="J3658" i="5"/>
  <c r="I3658" i="5"/>
  <c r="H3658" i="5"/>
  <c r="K3657" i="5"/>
  <c r="J3657" i="5"/>
  <c r="I3657" i="5"/>
  <c r="H3657" i="5"/>
  <c r="K3656" i="5"/>
  <c r="J3656" i="5"/>
  <c r="I3656" i="5"/>
  <c r="H3656" i="5"/>
  <c r="K3655" i="5"/>
  <c r="J3655" i="5"/>
  <c r="I3655" i="5"/>
  <c r="H3655" i="5"/>
  <c r="K3654" i="5"/>
  <c r="J3654" i="5"/>
  <c r="I3654" i="5"/>
  <c r="H3654" i="5"/>
  <c r="K3653" i="5"/>
  <c r="J3653" i="5"/>
  <c r="I3653" i="5"/>
  <c r="H3653" i="5"/>
  <c r="K3652" i="5"/>
  <c r="J3652" i="5"/>
  <c r="I3652" i="5"/>
  <c r="H3652" i="5"/>
  <c r="K3651" i="5"/>
  <c r="J3651" i="5"/>
  <c r="I3651" i="5"/>
  <c r="H3651" i="5"/>
  <c r="K3650" i="5"/>
  <c r="J3650" i="5"/>
  <c r="I3650" i="5"/>
  <c r="H3650" i="5"/>
  <c r="K3649" i="5"/>
  <c r="J3649" i="5"/>
  <c r="I3649" i="5"/>
  <c r="H3649" i="5"/>
  <c r="K3648" i="5"/>
  <c r="J3648" i="5"/>
  <c r="I3648" i="5"/>
  <c r="H3648" i="5"/>
  <c r="K3646" i="5"/>
  <c r="J3646" i="5"/>
  <c r="I3646" i="5"/>
  <c r="H3646" i="5"/>
  <c r="K3645" i="5"/>
  <c r="J3645" i="5"/>
  <c r="I3645" i="5"/>
  <c r="H3645" i="5"/>
  <c r="K3644" i="5"/>
  <c r="J3644" i="5"/>
  <c r="I3644" i="5"/>
  <c r="H3644" i="5"/>
  <c r="K3643" i="5"/>
  <c r="J3643" i="5"/>
  <c r="I3643" i="5"/>
  <c r="H3643" i="5"/>
  <c r="K3642" i="5"/>
  <c r="J3642" i="5"/>
  <c r="I3642" i="5"/>
  <c r="H3642" i="5"/>
  <c r="K3641" i="5"/>
  <c r="J3641" i="5"/>
  <c r="I3641" i="5"/>
  <c r="H3641" i="5"/>
  <c r="K3640" i="5"/>
  <c r="J3640" i="5"/>
  <c r="I3640" i="5"/>
  <c r="H3640" i="5"/>
  <c r="K3639" i="5"/>
  <c r="J3639" i="5"/>
  <c r="I3639" i="5"/>
  <c r="H3639" i="5"/>
  <c r="K3638" i="5"/>
  <c r="J3638" i="5"/>
  <c r="I3638" i="5"/>
  <c r="H3638" i="5"/>
  <c r="K3637" i="5"/>
  <c r="J3637" i="5"/>
  <c r="I3637" i="5"/>
  <c r="H3637" i="5"/>
  <c r="K3636" i="5"/>
  <c r="J3636" i="5"/>
  <c r="I3636" i="5"/>
  <c r="H3636" i="5"/>
  <c r="K3635" i="5"/>
  <c r="J3635" i="5"/>
  <c r="I3635" i="5"/>
  <c r="H3635" i="5"/>
  <c r="K3634" i="5"/>
  <c r="J3634" i="5"/>
  <c r="I3634" i="5"/>
  <c r="H3634" i="5"/>
  <c r="K3632" i="5"/>
  <c r="J3632" i="5"/>
  <c r="I3632" i="5"/>
  <c r="H3632" i="5"/>
  <c r="K3631" i="5"/>
  <c r="J3631" i="5"/>
  <c r="I3631" i="5"/>
  <c r="H3631" i="5"/>
  <c r="K3630" i="5"/>
  <c r="J3630" i="5"/>
  <c r="I3630" i="5"/>
  <c r="H3630" i="5"/>
  <c r="K3629" i="5"/>
  <c r="J3629" i="5"/>
  <c r="I3629" i="5"/>
  <c r="H3629" i="5"/>
  <c r="K3628" i="5"/>
  <c r="J3628" i="5"/>
  <c r="I3628" i="5"/>
  <c r="H3628" i="5"/>
  <c r="K3627" i="5"/>
  <c r="J3627" i="5"/>
  <c r="I3627" i="5"/>
  <c r="H3627" i="5"/>
  <c r="K3626" i="5"/>
  <c r="J3626" i="5"/>
  <c r="I3626" i="5"/>
  <c r="H3626" i="5"/>
  <c r="K3624" i="5"/>
  <c r="J3624" i="5"/>
  <c r="I3624" i="5"/>
  <c r="H3624" i="5"/>
  <c r="K3623" i="5"/>
  <c r="J3623" i="5"/>
  <c r="I3623" i="5"/>
  <c r="H3623" i="5"/>
  <c r="K3622" i="5"/>
  <c r="J3622" i="5"/>
  <c r="I3622" i="5"/>
  <c r="H3622" i="5"/>
  <c r="K3621" i="5"/>
  <c r="J3621" i="5"/>
  <c r="I3621" i="5"/>
  <c r="H3621" i="5"/>
  <c r="K3620" i="5"/>
  <c r="J3620" i="5"/>
  <c r="I3620" i="5"/>
  <c r="H3620" i="5"/>
  <c r="K3619" i="5"/>
  <c r="J3619" i="5"/>
  <c r="I3619" i="5"/>
  <c r="H3619" i="5"/>
  <c r="K3617" i="5"/>
  <c r="J3617" i="5"/>
  <c r="I3617" i="5"/>
  <c r="H3617" i="5"/>
  <c r="K3616" i="5"/>
  <c r="J3616" i="5"/>
  <c r="I3616" i="5"/>
  <c r="H3616" i="5"/>
  <c r="K3615" i="5"/>
  <c r="J3615" i="5"/>
  <c r="I3615" i="5"/>
  <c r="H3615" i="5"/>
  <c r="K3614" i="5"/>
  <c r="J3614" i="5"/>
  <c r="I3614" i="5"/>
  <c r="H3614" i="5"/>
  <c r="K3613" i="5"/>
  <c r="J3613" i="5"/>
  <c r="I3613" i="5"/>
  <c r="H3613" i="5"/>
  <c r="K3611" i="5"/>
  <c r="J3611" i="5"/>
  <c r="I3611" i="5"/>
  <c r="H3611" i="5"/>
  <c r="K3610" i="5"/>
  <c r="J3610" i="5"/>
  <c r="I3610" i="5"/>
  <c r="H3610" i="5"/>
  <c r="K3609" i="5"/>
  <c r="J3609" i="5"/>
  <c r="I3609" i="5"/>
  <c r="H3609" i="5"/>
  <c r="K3596" i="5"/>
  <c r="J3596" i="5"/>
  <c r="I3596" i="5"/>
  <c r="H3596" i="5"/>
  <c r="K3595" i="5"/>
  <c r="J3595" i="5"/>
  <c r="I3595" i="5"/>
  <c r="H3595" i="5"/>
  <c r="K3576" i="5"/>
  <c r="J3576" i="5"/>
  <c r="I3576" i="5"/>
  <c r="H3576" i="5"/>
  <c r="K3566" i="5"/>
  <c r="J3566" i="5"/>
  <c r="I3566" i="5"/>
  <c r="H3566" i="5"/>
  <c r="K3513" i="5"/>
  <c r="J3513" i="5"/>
  <c r="I3513" i="5"/>
  <c r="H3513" i="5"/>
  <c r="K3488" i="5"/>
  <c r="J3488" i="5"/>
  <c r="I3488" i="5"/>
  <c r="H3488" i="5"/>
  <c r="K3457" i="5"/>
  <c r="J3457" i="5"/>
  <c r="I3457" i="5"/>
  <c r="H3457" i="5"/>
  <c r="K3314" i="5"/>
  <c r="J3314" i="5"/>
  <c r="I3314" i="5"/>
  <c r="H3314" i="5"/>
  <c r="K3312" i="5"/>
  <c r="J3312" i="5"/>
  <c r="I3312" i="5"/>
  <c r="H3312" i="5"/>
  <c r="K3310" i="5"/>
  <c r="J3310" i="5"/>
  <c r="I3310" i="5"/>
  <c r="H3310" i="5"/>
  <c r="K3225" i="5"/>
  <c r="J3225" i="5"/>
  <c r="I3225" i="5"/>
  <c r="H3225" i="5"/>
  <c r="K3108" i="5"/>
  <c r="J3108" i="5"/>
  <c r="I3108" i="5"/>
  <c r="H3108" i="5"/>
  <c r="K3077" i="5"/>
  <c r="J3077" i="5"/>
  <c r="I3077" i="5"/>
  <c r="H3077" i="5"/>
  <c r="K3061" i="5"/>
  <c r="J3061" i="5"/>
  <c r="I3061" i="5"/>
  <c r="H3061" i="5"/>
  <c r="K3060" i="5"/>
  <c r="J3060" i="5"/>
  <c r="I3060" i="5"/>
  <c r="H3060" i="5"/>
  <c r="K3020" i="5"/>
  <c r="J3020" i="5"/>
  <c r="I3020" i="5"/>
  <c r="H3020" i="5"/>
  <c r="K3013" i="5"/>
  <c r="J3013" i="5"/>
  <c r="I3013" i="5"/>
  <c r="H3013" i="5"/>
  <c r="K3012" i="5"/>
  <c r="J3012" i="5"/>
  <c r="I3012" i="5"/>
  <c r="H3012" i="5"/>
  <c r="K2982" i="5"/>
  <c r="J2982" i="5"/>
  <c r="I2982" i="5"/>
  <c r="H2982" i="5"/>
  <c r="K2962" i="5"/>
  <c r="J2962" i="5"/>
  <c r="I2962" i="5"/>
  <c r="H2962" i="5"/>
  <c r="K2910" i="5"/>
  <c r="J2910" i="5"/>
  <c r="I2910" i="5"/>
  <c r="H2910" i="5"/>
  <c r="K2906" i="5"/>
  <c r="J2906" i="5"/>
  <c r="I2906" i="5"/>
  <c r="H2906" i="5"/>
  <c r="K2877" i="5"/>
  <c r="J2877" i="5"/>
  <c r="I2877" i="5"/>
  <c r="H2877" i="5"/>
  <c r="K2862" i="5"/>
  <c r="J2862" i="5"/>
  <c r="I2862" i="5"/>
  <c r="H2862" i="5"/>
  <c r="K2836" i="5"/>
  <c r="J2836" i="5"/>
  <c r="I2836" i="5"/>
  <c r="H2836" i="5"/>
  <c r="K2764" i="5"/>
  <c r="J2764" i="5"/>
  <c r="I2764" i="5"/>
  <c r="H2764" i="5"/>
  <c r="K2587" i="5"/>
  <c r="J2587" i="5"/>
  <c r="I2587" i="5"/>
  <c r="H2587" i="5"/>
  <c r="K2522" i="5"/>
  <c r="J2522" i="5"/>
  <c r="I2522" i="5"/>
  <c r="H2522" i="5"/>
  <c r="K2452" i="5"/>
  <c r="J2452" i="5"/>
  <c r="I2452" i="5"/>
  <c r="H2452" i="5"/>
  <c r="K2417" i="5"/>
  <c r="J2417" i="5"/>
  <c r="I2417" i="5"/>
  <c r="H2417" i="5"/>
  <c r="K2416" i="5"/>
  <c r="J2416" i="5"/>
  <c r="I2416" i="5"/>
  <c r="H2416" i="5"/>
  <c r="K2369" i="5"/>
  <c r="J2369" i="5"/>
  <c r="I2369" i="5"/>
  <c r="H2369" i="5"/>
  <c r="K2338" i="5"/>
  <c r="J2338" i="5"/>
  <c r="I2338" i="5"/>
  <c r="H2338" i="5"/>
  <c r="K2257" i="5"/>
  <c r="J2257" i="5"/>
  <c r="I2257" i="5"/>
  <c r="H2257" i="5"/>
  <c r="K2088" i="5"/>
  <c r="J2088" i="5"/>
  <c r="I2088" i="5"/>
  <c r="H2088" i="5"/>
  <c r="K1973" i="5"/>
  <c r="J1973" i="5"/>
  <c r="I1973" i="5"/>
  <c r="H1973" i="5"/>
  <c r="K1942" i="5"/>
  <c r="J1942" i="5"/>
  <c r="I1942" i="5"/>
  <c r="H1942" i="5"/>
  <c r="K1884" i="5"/>
  <c r="J1884" i="5"/>
  <c r="I1884" i="5"/>
  <c r="H1884" i="5"/>
  <c r="K1814" i="5"/>
  <c r="J1814" i="5"/>
  <c r="I1814" i="5"/>
  <c r="H1814" i="5"/>
  <c r="K1780" i="5"/>
  <c r="J1780" i="5"/>
  <c r="I1780" i="5"/>
  <c r="H1780" i="5"/>
  <c r="K1738" i="5"/>
  <c r="J1738" i="5"/>
  <c r="I1738" i="5"/>
  <c r="H1738" i="5"/>
  <c r="K1670" i="5"/>
  <c r="K1632" i="5"/>
  <c r="J1632" i="5"/>
  <c r="I1632" i="5"/>
  <c r="H1632" i="5"/>
  <c r="K1534" i="5"/>
  <c r="J1534" i="5"/>
  <c r="I1534" i="5"/>
  <c r="H1534" i="5"/>
  <c r="H1442" i="5"/>
  <c r="H1314" i="5"/>
  <c r="K1249" i="5"/>
  <c r="J1249" i="5"/>
  <c r="I1249" i="5"/>
  <c r="H1249" i="5"/>
  <c r="K1216" i="5"/>
  <c r="J1216" i="5"/>
  <c r="I1216" i="5"/>
  <c r="H1216" i="5"/>
  <c r="K1199" i="5"/>
  <c r="J1199" i="5"/>
  <c r="I1199" i="5"/>
  <c r="H1199" i="5"/>
  <c r="K1178" i="5"/>
  <c r="J1178" i="5"/>
  <c r="I1178" i="5"/>
  <c r="H1178" i="5"/>
  <c r="K1177" i="5"/>
  <c r="J1177" i="5"/>
  <c r="I1177" i="5"/>
  <c r="H1177" i="5"/>
  <c r="K1176" i="5"/>
  <c r="J1176" i="5"/>
  <c r="I1176" i="5"/>
  <c r="H1176" i="5"/>
  <c r="K1175" i="5"/>
  <c r="J1175" i="5"/>
  <c r="I1175" i="5"/>
  <c r="H1175" i="5"/>
  <c r="K1174" i="5"/>
  <c r="J1174" i="5"/>
  <c r="I1174" i="5"/>
  <c r="H1174" i="5"/>
  <c r="K1160" i="5"/>
  <c r="J1160" i="5"/>
  <c r="I1160" i="5"/>
  <c r="H1160" i="5"/>
  <c r="K1159" i="5"/>
  <c r="J1159" i="5"/>
  <c r="I1159" i="5"/>
  <c r="H1159" i="5"/>
  <c r="K1158" i="5"/>
  <c r="J1158" i="5"/>
  <c r="I1158" i="5"/>
  <c r="H1158" i="5"/>
  <c r="K1144" i="5"/>
  <c r="J1144" i="5"/>
  <c r="I1144" i="5"/>
  <c r="H1144" i="5"/>
  <c r="K1143" i="5"/>
  <c r="J1143" i="5"/>
  <c r="I1143" i="5"/>
  <c r="H1143" i="5"/>
  <c r="K1142" i="5"/>
  <c r="J1142" i="5"/>
  <c r="I1142" i="5"/>
  <c r="H1142" i="5"/>
  <c r="I1135" i="5"/>
  <c r="K1128" i="5"/>
  <c r="J1128" i="5"/>
  <c r="I1128" i="5"/>
  <c r="H1128" i="5"/>
  <c r="K1127" i="5"/>
  <c r="J1127" i="5"/>
  <c r="I1127" i="5"/>
  <c r="H1127" i="5"/>
  <c r="K1126" i="5"/>
  <c r="J1126" i="5"/>
  <c r="I1126" i="5"/>
  <c r="H1126" i="5"/>
  <c r="J1120" i="5"/>
  <c r="K1113" i="5"/>
  <c r="J1113" i="5"/>
  <c r="I1113" i="5"/>
  <c r="H1113" i="5"/>
  <c r="K1112" i="5"/>
  <c r="J1112" i="5"/>
  <c r="I1112" i="5"/>
  <c r="H1112" i="5"/>
  <c r="K1111" i="5"/>
  <c r="J1111" i="5"/>
  <c r="I1111" i="5"/>
  <c r="H1111" i="5"/>
  <c r="K1110" i="5"/>
  <c r="J1110" i="5"/>
  <c r="I1110" i="5"/>
  <c r="H1110" i="5"/>
  <c r="K1108" i="5"/>
  <c r="J1108" i="5"/>
  <c r="I1108" i="5"/>
  <c r="H1108" i="5"/>
  <c r="K1106" i="5"/>
  <c r="J1106" i="5"/>
  <c r="I1106" i="5"/>
  <c r="H1106" i="5"/>
  <c r="K1105" i="5"/>
  <c r="J1105" i="5"/>
  <c r="I1105" i="5"/>
  <c r="H1105" i="5"/>
  <c r="K1097" i="5"/>
  <c r="J1097" i="5"/>
  <c r="I1097" i="5"/>
  <c r="H1097" i="5"/>
  <c r="K1089" i="5"/>
  <c r="J1089" i="5"/>
  <c r="I1089" i="5"/>
  <c r="H1089" i="5"/>
  <c r="K1071" i="5"/>
  <c r="J1071" i="5"/>
  <c r="I1071" i="5"/>
  <c r="H1071" i="5"/>
  <c r="K1068" i="5"/>
  <c r="J1068" i="5"/>
  <c r="I1068" i="5"/>
  <c r="H1068" i="5"/>
  <c r="K1065" i="5"/>
  <c r="J1065" i="5"/>
  <c r="I1065" i="5"/>
  <c r="H1065" i="5"/>
  <c r="K1062" i="5"/>
  <c r="J1062" i="5"/>
  <c r="I1062" i="5"/>
  <c r="H1062" i="5"/>
  <c r="K1060" i="5"/>
  <c r="J1060" i="5"/>
  <c r="I1060" i="5"/>
  <c r="H1060" i="5"/>
  <c r="K1058" i="5"/>
  <c r="J1058" i="5"/>
  <c r="I1058" i="5"/>
  <c r="H1058" i="5"/>
  <c r="K1054" i="5"/>
  <c r="J1054" i="5"/>
  <c r="I1054" i="5"/>
  <c r="H1054" i="5"/>
  <c r="K1051" i="5"/>
  <c r="K1050" i="5"/>
  <c r="J1050" i="5"/>
  <c r="I1050" i="5"/>
  <c r="H1050" i="5"/>
  <c r="K1049" i="5"/>
  <c r="J1049" i="5"/>
  <c r="I1049" i="5"/>
  <c r="H1049" i="5"/>
  <c r="K1048" i="5"/>
  <c r="J1048" i="5"/>
  <c r="I1048" i="5"/>
  <c r="H1048" i="5"/>
  <c r="K1047" i="5"/>
  <c r="J1047" i="5"/>
  <c r="I1047" i="5"/>
  <c r="H1047" i="5"/>
  <c r="K1046" i="5"/>
  <c r="J1046" i="5"/>
  <c r="I1046" i="5"/>
  <c r="H1046" i="5"/>
  <c r="K1045" i="5"/>
  <c r="J1045" i="5"/>
  <c r="I1045" i="5"/>
  <c r="H1045" i="5"/>
  <c r="K1044" i="5"/>
  <c r="J1044" i="5"/>
  <c r="I1044" i="5"/>
  <c r="H1044" i="5"/>
  <c r="K1043" i="5"/>
  <c r="J1043" i="5"/>
  <c r="I1043" i="5"/>
  <c r="H1043" i="5"/>
  <c r="K1042" i="5"/>
  <c r="J1042" i="5"/>
  <c r="I1042" i="5"/>
  <c r="H1042" i="5"/>
  <c r="K1041" i="5"/>
  <c r="J1041" i="5"/>
  <c r="I1041" i="5"/>
  <c r="H1041" i="5"/>
  <c r="K1040" i="5"/>
  <c r="J1040" i="5"/>
  <c r="I1040" i="5"/>
  <c r="H1040" i="5"/>
  <c r="K1039" i="5"/>
  <c r="J1039" i="5"/>
  <c r="I1039" i="5"/>
  <c r="H1039" i="5"/>
  <c r="K1038" i="5"/>
  <c r="J1038" i="5"/>
  <c r="I1038" i="5"/>
  <c r="H1038" i="5"/>
  <c r="K1037" i="5"/>
  <c r="J1037" i="5"/>
  <c r="I1037" i="5"/>
  <c r="H1037" i="5"/>
  <c r="H1036" i="5"/>
  <c r="K1035" i="5"/>
  <c r="J1035" i="5"/>
  <c r="I1035" i="5"/>
  <c r="H1035" i="5"/>
  <c r="K1034" i="5"/>
  <c r="J1034" i="5"/>
  <c r="I1034" i="5"/>
  <c r="H1034" i="5"/>
  <c r="K1033" i="5"/>
  <c r="J1033" i="5"/>
  <c r="I1033" i="5"/>
  <c r="H1033" i="5"/>
  <c r="K1032" i="5"/>
  <c r="J1032" i="5"/>
  <c r="I1032" i="5"/>
  <c r="H1032" i="5"/>
  <c r="K1031" i="5"/>
  <c r="J1031" i="5"/>
  <c r="I1031" i="5"/>
  <c r="H1031" i="5"/>
  <c r="K1030" i="5"/>
  <c r="J1030" i="5"/>
  <c r="I1030" i="5"/>
  <c r="H1030" i="5"/>
  <c r="K1029" i="5"/>
  <c r="J1029" i="5"/>
  <c r="I1029" i="5"/>
  <c r="H1029" i="5"/>
  <c r="K1028" i="5"/>
  <c r="J1028" i="5"/>
  <c r="I1028" i="5"/>
  <c r="H1028" i="5"/>
  <c r="K1027" i="5"/>
  <c r="J1027" i="5"/>
  <c r="I1027" i="5"/>
  <c r="H1027" i="5"/>
  <c r="K1026" i="5"/>
  <c r="J1026" i="5"/>
  <c r="I1026" i="5"/>
  <c r="H1026" i="5"/>
  <c r="K1024" i="5"/>
  <c r="J1024" i="5"/>
  <c r="I1024" i="5"/>
  <c r="H1024" i="5"/>
  <c r="K1023" i="5"/>
  <c r="J1023" i="5"/>
  <c r="I1023" i="5"/>
  <c r="H1023" i="5"/>
  <c r="K1022" i="5"/>
  <c r="J1022" i="5"/>
  <c r="I1022" i="5"/>
  <c r="H1022" i="5"/>
  <c r="K1021" i="5"/>
  <c r="J1021" i="5"/>
  <c r="I1021" i="5"/>
  <c r="H1021" i="5"/>
  <c r="K1020" i="5"/>
  <c r="J1020" i="5"/>
  <c r="I1020" i="5"/>
  <c r="H1020" i="5"/>
  <c r="K1019" i="5"/>
  <c r="J1019" i="5"/>
  <c r="I1019" i="5"/>
  <c r="H1019" i="5"/>
  <c r="K1018" i="5"/>
  <c r="J1018" i="5"/>
  <c r="I1018" i="5"/>
  <c r="H1018" i="5"/>
  <c r="K1017" i="5"/>
  <c r="J1017" i="5"/>
  <c r="I1017" i="5"/>
  <c r="H1017" i="5"/>
  <c r="K1016" i="5"/>
  <c r="J1016" i="5"/>
  <c r="I1016" i="5"/>
  <c r="H1016" i="5"/>
  <c r="K1014" i="5"/>
  <c r="J1014" i="5"/>
  <c r="I1014" i="5"/>
  <c r="H1014" i="5"/>
  <c r="K1013" i="5"/>
  <c r="J1013" i="5"/>
  <c r="I1013" i="5"/>
  <c r="H1013" i="5"/>
  <c r="K1012" i="5"/>
  <c r="J1012" i="5"/>
  <c r="I1012" i="5"/>
  <c r="H1012" i="5"/>
  <c r="K1011" i="5"/>
  <c r="J1011" i="5"/>
  <c r="I1011" i="5"/>
  <c r="H1011" i="5"/>
  <c r="K1010" i="5"/>
  <c r="J1010" i="5"/>
  <c r="I1010" i="5"/>
  <c r="H1010" i="5"/>
  <c r="K1009" i="5"/>
  <c r="J1009" i="5"/>
  <c r="I1009" i="5"/>
  <c r="H1009" i="5"/>
  <c r="K1008" i="5"/>
  <c r="J1008" i="5"/>
  <c r="I1008" i="5"/>
  <c r="H1008" i="5"/>
  <c r="K1006" i="5"/>
  <c r="J1006" i="5"/>
  <c r="I1006" i="5"/>
  <c r="H1006" i="5"/>
  <c r="K1005" i="5"/>
  <c r="J1005" i="5"/>
  <c r="I1005" i="5"/>
  <c r="H1005" i="5"/>
  <c r="K1004" i="5"/>
  <c r="J1004" i="5"/>
  <c r="I1004" i="5"/>
  <c r="H1004" i="5"/>
  <c r="K1003" i="5"/>
  <c r="J1003" i="5"/>
  <c r="I1003" i="5"/>
  <c r="H1003" i="5"/>
  <c r="K1002" i="5"/>
  <c r="J1002" i="5"/>
  <c r="I1002" i="5"/>
  <c r="H1002" i="5"/>
  <c r="K1001" i="5"/>
  <c r="J1001" i="5"/>
  <c r="I1001" i="5"/>
  <c r="H1001" i="5"/>
  <c r="K986" i="5"/>
  <c r="J986" i="5"/>
  <c r="I986" i="5"/>
  <c r="H986" i="5"/>
  <c r="K985" i="5"/>
  <c r="J985" i="5"/>
  <c r="I985" i="5"/>
  <c r="H985" i="5"/>
  <c r="K971" i="5"/>
  <c r="J971" i="5"/>
  <c r="I971" i="5"/>
  <c r="H971" i="5"/>
  <c r="K970" i="5"/>
  <c r="J970" i="5"/>
  <c r="I970" i="5"/>
  <c r="H970" i="5"/>
  <c r="K956" i="5"/>
  <c r="J956" i="5"/>
  <c r="I956" i="5"/>
  <c r="H956" i="5"/>
  <c r="K955" i="5"/>
  <c r="J955" i="5"/>
  <c r="I955" i="5"/>
  <c r="H955" i="5"/>
  <c r="K941" i="5"/>
  <c r="J941" i="5"/>
  <c r="I941" i="5"/>
  <c r="H941" i="5"/>
  <c r="K940" i="5"/>
  <c r="J940" i="5"/>
  <c r="I940" i="5"/>
  <c r="H940" i="5"/>
  <c r="K939" i="5"/>
  <c r="J939" i="5"/>
  <c r="I939" i="5"/>
  <c r="H939" i="5"/>
  <c r="K925" i="5"/>
  <c r="J925" i="5"/>
  <c r="I925" i="5"/>
  <c r="H925" i="5"/>
  <c r="K924" i="5"/>
  <c r="J924" i="5"/>
  <c r="I924" i="5"/>
  <c r="H924" i="5"/>
  <c r="K923" i="5"/>
  <c r="J923" i="5"/>
  <c r="I923" i="5"/>
  <c r="H923" i="5"/>
  <c r="K910" i="5"/>
  <c r="J910" i="5"/>
  <c r="I910" i="5"/>
  <c r="H910" i="5"/>
  <c r="K909" i="5"/>
  <c r="J909" i="5"/>
  <c r="I909" i="5"/>
  <c r="H909" i="5"/>
  <c r="K908" i="5"/>
  <c r="J908" i="5"/>
  <c r="I908" i="5"/>
  <c r="H908" i="5"/>
  <c r="K907" i="5"/>
  <c r="J907" i="5"/>
  <c r="I907" i="5"/>
  <c r="H907" i="5"/>
  <c r="K893" i="5"/>
  <c r="J893" i="5"/>
  <c r="I893" i="5"/>
  <c r="H893" i="5"/>
  <c r="K892" i="5"/>
  <c r="J892" i="5"/>
  <c r="I892" i="5"/>
  <c r="H892" i="5"/>
  <c r="K891" i="5"/>
  <c r="J891" i="5"/>
  <c r="I891" i="5"/>
  <c r="H891" i="5"/>
  <c r="I886" i="5"/>
  <c r="I884" i="5"/>
  <c r="K877" i="5"/>
  <c r="J877" i="5"/>
  <c r="I877" i="5"/>
  <c r="H877" i="5"/>
  <c r="K876" i="5"/>
  <c r="J876" i="5"/>
  <c r="I876" i="5"/>
  <c r="H876" i="5"/>
  <c r="K875" i="5"/>
  <c r="J875" i="5"/>
  <c r="I875" i="5"/>
  <c r="H875" i="5"/>
  <c r="K874" i="5"/>
  <c r="J874" i="5"/>
  <c r="I874" i="5"/>
  <c r="H874" i="5"/>
  <c r="K872" i="5"/>
  <c r="J869" i="5"/>
  <c r="K865" i="5"/>
  <c r="J865" i="5"/>
  <c r="I865" i="5"/>
  <c r="H865" i="5"/>
  <c r="K864" i="5"/>
  <c r="K863" i="5"/>
  <c r="J863" i="5"/>
  <c r="I863" i="5"/>
  <c r="H863" i="5"/>
  <c r="K862" i="5"/>
  <c r="J862" i="5"/>
  <c r="I862" i="5"/>
  <c r="H862" i="5"/>
  <c r="K861" i="5"/>
  <c r="J861" i="5"/>
  <c r="I861" i="5"/>
  <c r="H861" i="5"/>
  <c r="K860" i="5"/>
  <c r="J860" i="5"/>
  <c r="I860" i="5"/>
  <c r="H860" i="5"/>
  <c r="K859" i="5"/>
  <c r="J859" i="5"/>
  <c r="I859" i="5"/>
  <c r="H859" i="5"/>
  <c r="K858" i="5"/>
  <c r="J858" i="5"/>
  <c r="I858" i="5"/>
  <c r="H858" i="5"/>
  <c r="K857" i="5"/>
  <c r="J857" i="5"/>
  <c r="I857" i="5"/>
  <c r="H857" i="5"/>
  <c r="K856" i="5"/>
  <c r="J856" i="5"/>
  <c r="I856" i="5"/>
  <c r="H856" i="5"/>
  <c r="K855" i="5"/>
  <c r="J855" i="5"/>
  <c r="I855" i="5"/>
  <c r="H855" i="5"/>
  <c r="K854" i="5"/>
  <c r="J854" i="5"/>
  <c r="I854" i="5"/>
  <c r="H854" i="5"/>
  <c r="K853" i="5"/>
  <c r="J853" i="5"/>
  <c r="I853" i="5"/>
  <c r="H853" i="5"/>
  <c r="K852" i="5"/>
  <c r="J852" i="5"/>
  <c r="I852" i="5"/>
  <c r="H852" i="5"/>
  <c r="K851" i="5"/>
  <c r="J851" i="5"/>
  <c r="I851" i="5"/>
  <c r="H851" i="5"/>
  <c r="K850" i="5"/>
  <c r="J850" i="5"/>
  <c r="I850" i="5"/>
  <c r="H850" i="5"/>
  <c r="K849" i="5"/>
  <c r="J849" i="5"/>
  <c r="I849" i="5"/>
  <c r="H849" i="5"/>
  <c r="K848" i="5"/>
  <c r="J848" i="5"/>
  <c r="I848" i="5"/>
  <c r="H848" i="5"/>
  <c r="K847" i="5"/>
  <c r="J847" i="5"/>
  <c r="I847" i="5"/>
  <c r="H847" i="5"/>
  <c r="K846" i="5"/>
  <c r="J846" i="5"/>
  <c r="I846" i="5"/>
  <c r="H846" i="5"/>
  <c r="K845" i="5"/>
  <c r="J845" i="5"/>
  <c r="I845" i="5"/>
  <c r="H845" i="5"/>
  <c r="K844" i="5"/>
  <c r="J844" i="5"/>
  <c r="I844" i="5"/>
  <c r="H844" i="5"/>
  <c r="K842" i="5"/>
  <c r="J842" i="5"/>
  <c r="I842" i="5"/>
  <c r="H842" i="5"/>
  <c r="K841" i="5"/>
  <c r="J841" i="5"/>
  <c r="I841" i="5"/>
  <c r="H841" i="5"/>
  <c r="K840" i="5"/>
  <c r="J840" i="5"/>
  <c r="I840" i="5"/>
  <c r="H840" i="5"/>
  <c r="K839" i="5"/>
  <c r="J839" i="5"/>
  <c r="I839" i="5"/>
  <c r="H839" i="5"/>
  <c r="K838" i="5"/>
  <c r="J838" i="5"/>
  <c r="I838" i="5"/>
  <c r="H838" i="5"/>
  <c r="K837" i="5"/>
  <c r="J837" i="5"/>
  <c r="I837" i="5"/>
  <c r="H837" i="5"/>
  <c r="K836" i="5"/>
  <c r="J836" i="5"/>
  <c r="I836" i="5"/>
  <c r="H836" i="5"/>
  <c r="K835" i="5"/>
  <c r="J835" i="5"/>
  <c r="I835" i="5"/>
  <c r="H835" i="5"/>
  <c r="K834" i="5"/>
  <c r="J834" i="5"/>
  <c r="I834" i="5"/>
  <c r="H834" i="5"/>
  <c r="K833" i="5"/>
  <c r="J833" i="5"/>
  <c r="I833" i="5"/>
  <c r="H833" i="5"/>
  <c r="K832" i="5"/>
  <c r="J832" i="5"/>
  <c r="I832" i="5"/>
  <c r="H832" i="5"/>
  <c r="K831" i="5"/>
  <c r="J831" i="5"/>
  <c r="I831" i="5"/>
  <c r="H831" i="5"/>
  <c r="K830" i="5"/>
  <c r="J830" i="5"/>
  <c r="I830" i="5"/>
  <c r="H830" i="5"/>
  <c r="K829" i="5"/>
  <c r="J829" i="5"/>
  <c r="I829" i="5"/>
  <c r="H829" i="5"/>
  <c r="K828" i="5"/>
  <c r="J828" i="5"/>
  <c r="I828" i="5"/>
  <c r="H828" i="5"/>
  <c r="K827" i="5"/>
  <c r="J827" i="5"/>
  <c r="I827" i="5"/>
  <c r="H827" i="5"/>
  <c r="K825" i="5"/>
  <c r="J825" i="5"/>
  <c r="I825" i="5"/>
  <c r="H825" i="5"/>
  <c r="K824" i="5"/>
  <c r="J824" i="5"/>
  <c r="I824" i="5"/>
  <c r="H824" i="5"/>
  <c r="K823" i="5"/>
  <c r="J823" i="5"/>
  <c r="I823" i="5"/>
  <c r="H823" i="5"/>
  <c r="K822" i="5"/>
  <c r="J822" i="5"/>
  <c r="I822" i="5"/>
  <c r="H822" i="5"/>
  <c r="K821" i="5"/>
  <c r="J821" i="5"/>
  <c r="I821" i="5"/>
  <c r="H821" i="5"/>
  <c r="K820" i="5"/>
  <c r="J820" i="5"/>
  <c r="I820" i="5"/>
  <c r="H820" i="5"/>
  <c r="K819" i="5"/>
  <c r="J819" i="5"/>
  <c r="I819" i="5"/>
  <c r="H819" i="5"/>
  <c r="K818" i="5"/>
  <c r="J818" i="5"/>
  <c r="I818" i="5"/>
  <c r="H818" i="5"/>
  <c r="K817" i="5"/>
  <c r="J817" i="5"/>
  <c r="I817" i="5"/>
  <c r="H817" i="5"/>
  <c r="K816" i="5"/>
  <c r="J816" i="5"/>
  <c r="I816" i="5"/>
  <c r="H816" i="5"/>
  <c r="K815" i="5"/>
  <c r="J815" i="5"/>
  <c r="I815" i="5"/>
  <c r="H815" i="5"/>
  <c r="K814" i="5"/>
  <c r="J814" i="5"/>
  <c r="I814" i="5"/>
  <c r="H814" i="5"/>
  <c r="K813" i="5"/>
  <c r="J813" i="5"/>
  <c r="I813" i="5"/>
  <c r="H813" i="5"/>
  <c r="K812" i="5"/>
  <c r="J812" i="5"/>
  <c r="I812" i="5"/>
  <c r="H812" i="5"/>
  <c r="K811" i="5"/>
  <c r="J811" i="5"/>
  <c r="I811" i="5"/>
  <c r="H811" i="5"/>
  <c r="K810" i="5"/>
  <c r="J810" i="5"/>
  <c r="I810" i="5"/>
  <c r="H810" i="5"/>
  <c r="K809" i="5"/>
  <c r="J809" i="5"/>
  <c r="I809" i="5"/>
  <c r="H809" i="5"/>
  <c r="K808" i="5"/>
  <c r="J808" i="5"/>
  <c r="I808" i="5"/>
  <c r="H808" i="5"/>
  <c r="K806" i="5"/>
  <c r="J806" i="5"/>
  <c r="I806" i="5"/>
  <c r="H806" i="5"/>
  <c r="K805" i="5"/>
  <c r="J805" i="5"/>
  <c r="I805" i="5"/>
  <c r="H805" i="5"/>
  <c r="K804" i="5"/>
  <c r="J804" i="5"/>
  <c r="I804" i="5"/>
  <c r="H804" i="5"/>
  <c r="K803" i="5"/>
  <c r="J803" i="5"/>
  <c r="I803" i="5"/>
  <c r="H803" i="5"/>
  <c r="K802" i="5"/>
  <c r="J802" i="5"/>
  <c r="I802" i="5"/>
  <c r="H802" i="5"/>
  <c r="K801" i="5"/>
  <c r="J801" i="5"/>
  <c r="I801" i="5"/>
  <c r="H801" i="5"/>
  <c r="K800" i="5"/>
  <c r="J800" i="5"/>
  <c r="I800" i="5"/>
  <c r="H800" i="5"/>
  <c r="K799" i="5"/>
  <c r="J799" i="5"/>
  <c r="I799" i="5"/>
  <c r="H799" i="5"/>
  <c r="K798" i="5"/>
  <c r="J798" i="5"/>
  <c r="I798" i="5"/>
  <c r="H798" i="5"/>
  <c r="K797" i="5"/>
  <c r="J797" i="5"/>
  <c r="I797" i="5"/>
  <c r="H797" i="5"/>
  <c r="K796" i="5"/>
  <c r="J796" i="5"/>
  <c r="I796" i="5"/>
  <c r="H796" i="5"/>
  <c r="K795" i="5"/>
  <c r="J795" i="5"/>
  <c r="I795" i="5"/>
  <c r="H795" i="5"/>
  <c r="K794" i="5"/>
  <c r="J794" i="5"/>
  <c r="I794" i="5"/>
  <c r="H794" i="5"/>
  <c r="K793" i="5"/>
  <c r="J793" i="5"/>
  <c r="I793" i="5"/>
  <c r="H793" i="5"/>
  <c r="K792" i="5"/>
  <c r="J792" i="5"/>
  <c r="I792" i="5"/>
  <c r="H792" i="5"/>
  <c r="K791" i="5"/>
  <c r="J791" i="5"/>
  <c r="I791" i="5"/>
  <c r="H791" i="5"/>
  <c r="K790" i="5"/>
  <c r="J790" i="5"/>
  <c r="I790" i="5"/>
  <c r="H790" i="5"/>
  <c r="K789" i="5"/>
  <c r="J789" i="5"/>
  <c r="I789" i="5"/>
  <c r="H789" i="5"/>
  <c r="K788" i="5"/>
  <c r="J788" i="5"/>
  <c r="I788" i="5"/>
  <c r="H788" i="5"/>
  <c r="K787" i="5"/>
  <c r="J787" i="5"/>
  <c r="I787" i="5"/>
  <c r="H787" i="5"/>
  <c r="K785" i="5"/>
  <c r="J785" i="5"/>
  <c r="I785" i="5"/>
  <c r="H785" i="5"/>
  <c r="K784" i="5"/>
  <c r="J784" i="5"/>
  <c r="I784" i="5"/>
  <c r="H784" i="5"/>
  <c r="K783" i="5"/>
  <c r="J783" i="5"/>
  <c r="I783" i="5"/>
  <c r="H783" i="5"/>
  <c r="K782" i="5"/>
  <c r="J782" i="5"/>
  <c r="I782" i="5"/>
  <c r="H782" i="5"/>
  <c r="K781" i="5"/>
  <c r="J781" i="5"/>
  <c r="I781" i="5"/>
  <c r="H781" i="5"/>
  <c r="K780" i="5"/>
  <c r="J780" i="5"/>
  <c r="I780" i="5"/>
  <c r="H780" i="5"/>
  <c r="K779" i="5"/>
  <c r="J779" i="5"/>
  <c r="I779" i="5"/>
  <c r="H779" i="5"/>
  <c r="K778" i="5"/>
  <c r="J778" i="5"/>
  <c r="I778" i="5"/>
  <c r="H778" i="5"/>
  <c r="K777" i="5"/>
  <c r="J777" i="5"/>
  <c r="I777" i="5"/>
  <c r="H777" i="5"/>
  <c r="K776" i="5"/>
  <c r="J776" i="5"/>
  <c r="I776" i="5"/>
  <c r="H776" i="5"/>
  <c r="K775" i="5"/>
  <c r="J775" i="5"/>
  <c r="I775" i="5"/>
  <c r="H775" i="5"/>
  <c r="K773" i="5"/>
  <c r="J773" i="5"/>
  <c r="I773" i="5"/>
  <c r="H773" i="5"/>
  <c r="K772" i="5"/>
  <c r="J772" i="5"/>
  <c r="I772" i="5"/>
  <c r="H772" i="5"/>
  <c r="K771" i="5"/>
  <c r="J771" i="5"/>
  <c r="I771" i="5"/>
  <c r="H771" i="5"/>
  <c r="K770" i="5"/>
  <c r="J770" i="5"/>
  <c r="I770" i="5"/>
  <c r="H770" i="5"/>
  <c r="K769" i="5"/>
  <c r="J769" i="5"/>
  <c r="I769" i="5"/>
  <c r="H769" i="5"/>
  <c r="K768" i="5"/>
  <c r="J768" i="5"/>
  <c r="I768" i="5"/>
  <c r="H768" i="5"/>
  <c r="K767" i="5"/>
  <c r="J767" i="5"/>
  <c r="I767" i="5"/>
  <c r="H767" i="5"/>
  <c r="K766" i="5"/>
  <c r="J766" i="5"/>
  <c r="I766" i="5"/>
  <c r="H766" i="5"/>
  <c r="K765" i="5"/>
  <c r="J765" i="5"/>
  <c r="I765" i="5"/>
  <c r="H765" i="5"/>
  <c r="K764" i="5"/>
  <c r="J764" i="5"/>
  <c r="I764" i="5"/>
  <c r="H764" i="5"/>
  <c r="K763" i="5"/>
  <c r="J763" i="5"/>
  <c r="I763" i="5"/>
  <c r="H763" i="5"/>
  <c r="K761" i="5"/>
  <c r="J761" i="5"/>
  <c r="I761" i="5"/>
  <c r="H761" i="5"/>
  <c r="K760" i="5"/>
  <c r="J760" i="5"/>
  <c r="I760" i="5"/>
  <c r="H760" i="5"/>
  <c r="K759" i="5"/>
  <c r="J759" i="5"/>
  <c r="I759" i="5"/>
  <c r="H759" i="5"/>
  <c r="K758" i="5"/>
  <c r="J758" i="5"/>
  <c r="I758" i="5"/>
  <c r="H758" i="5"/>
  <c r="K757" i="5"/>
  <c r="J757" i="5"/>
  <c r="I757" i="5"/>
  <c r="H757" i="5"/>
  <c r="K756" i="5"/>
  <c r="J756" i="5"/>
  <c r="I756" i="5"/>
  <c r="H756" i="5"/>
  <c r="K755" i="5"/>
  <c r="J755" i="5"/>
  <c r="I755" i="5"/>
  <c r="H755" i="5"/>
  <c r="K754" i="5"/>
  <c r="J754" i="5"/>
  <c r="I754" i="5"/>
  <c r="H754" i="5"/>
  <c r="K753" i="5"/>
  <c r="J753" i="5"/>
  <c r="I753" i="5"/>
  <c r="H753" i="5"/>
  <c r="K752" i="5"/>
  <c r="J752" i="5"/>
  <c r="I752" i="5"/>
  <c r="H752" i="5"/>
  <c r="K751" i="5"/>
  <c r="J751" i="5"/>
  <c r="I751" i="5"/>
  <c r="H751" i="5"/>
  <c r="K749" i="5"/>
  <c r="J749" i="5"/>
  <c r="I749" i="5"/>
  <c r="H749" i="5"/>
  <c r="K748" i="5"/>
  <c r="J748" i="5"/>
  <c r="I748" i="5"/>
  <c r="H748" i="5"/>
  <c r="K747" i="5"/>
  <c r="J747" i="5"/>
  <c r="I747" i="5"/>
  <c r="H747" i="5"/>
  <c r="K746" i="5"/>
  <c r="J746" i="5"/>
  <c r="I746" i="5"/>
  <c r="H746" i="5"/>
  <c r="K745" i="5"/>
  <c r="J745" i="5"/>
  <c r="I745" i="5"/>
  <c r="H745" i="5"/>
  <c r="K744" i="5"/>
  <c r="J744" i="5"/>
  <c r="I744" i="5"/>
  <c r="H744" i="5"/>
  <c r="K743" i="5"/>
  <c r="J743" i="5"/>
  <c r="I743" i="5"/>
  <c r="H743" i="5"/>
  <c r="K742" i="5"/>
  <c r="J742" i="5"/>
  <c r="I742" i="5"/>
  <c r="H742" i="5"/>
  <c r="K741" i="5"/>
  <c r="J741" i="5"/>
  <c r="I741" i="5"/>
  <c r="H741" i="5"/>
  <c r="K740" i="5"/>
  <c r="J740" i="5"/>
  <c r="I740" i="5"/>
  <c r="H740" i="5"/>
  <c r="K739" i="5"/>
  <c r="J739" i="5"/>
  <c r="I739" i="5"/>
  <c r="H739" i="5"/>
  <c r="K737" i="5"/>
  <c r="J737" i="5"/>
  <c r="I737" i="5"/>
  <c r="H737" i="5"/>
  <c r="K736" i="5"/>
  <c r="J736" i="5"/>
  <c r="I736" i="5"/>
  <c r="H736" i="5"/>
  <c r="K735" i="5"/>
  <c r="J735" i="5"/>
  <c r="I735" i="5"/>
  <c r="H735" i="5"/>
  <c r="K734" i="5"/>
  <c r="J734" i="5"/>
  <c r="I734" i="5"/>
  <c r="H734" i="5"/>
  <c r="K733" i="5"/>
  <c r="J733" i="5"/>
  <c r="I733" i="5"/>
  <c r="H733" i="5"/>
  <c r="K732" i="5"/>
  <c r="J732" i="5"/>
  <c r="I732" i="5"/>
  <c r="H732" i="5"/>
  <c r="K731" i="5"/>
  <c r="J731" i="5"/>
  <c r="I731" i="5"/>
  <c r="H731" i="5"/>
  <c r="K730" i="5"/>
  <c r="J730" i="5"/>
  <c r="I730" i="5"/>
  <c r="H730" i="5"/>
  <c r="K729" i="5"/>
  <c r="J729" i="5"/>
  <c r="I729" i="5"/>
  <c r="H729" i="5"/>
  <c r="K728" i="5"/>
  <c r="J728" i="5"/>
  <c r="I728" i="5"/>
  <c r="H728" i="5"/>
  <c r="K727" i="5"/>
  <c r="J727" i="5"/>
  <c r="I727" i="5"/>
  <c r="H727" i="5"/>
  <c r="K726" i="5"/>
  <c r="J726" i="5"/>
  <c r="I726" i="5"/>
  <c r="H726" i="5"/>
  <c r="K725" i="5"/>
  <c r="J725" i="5"/>
  <c r="I725" i="5"/>
  <c r="H725" i="5"/>
  <c r="K724" i="5"/>
  <c r="J724" i="5"/>
  <c r="I724" i="5"/>
  <c r="H724" i="5"/>
  <c r="K723" i="5"/>
  <c r="J723" i="5"/>
  <c r="I723" i="5"/>
  <c r="H723" i="5"/>
  <c r="K722" i="5"/>
  <c r="J722" i="5"/>
  <c r="I722" i="5"/>
  <c r="H722" i="5"/>
  <c r="K721" i="5"/>
  <c r="J721" i="5"/>
  <c r="I721" i="5"/>
  <c r="H721" i="5"/>
  <c r="K720" i="5"/>
  <c r="J720" i="5"/>
  <c r="I720" i="5"/>
  <c r="H720" i="5"/>
  <c r="K719" i="5"/>
  <c r="J719" i="5"/>
  <c r="I719" i="5"/>
  <c r="H719" i="5"/>
  <c r="K717" i="5"/>
  <c r="J717" i="5"/>
  <c r="I717" i="5"/>
  <c r="H717" i="5"/>
  <c r="K716" i="5"/>
  <c r="J716" i="5"/>
  <c r="I716" i="5"/>
  <c r="H716" i="5"/>
  <c r="K715" i="5"/>
  <c r="J715" i="5"/>
  <c r="I715" i="5"/>
  <c r="H715" i="5"/>
  <c r="I714" i="5"/>
  <c r="H711" i="5"/>
  <c r="K701" i="5"/>
  <c r="J701" i="5"/>
  <c r="I701" i="5"/>
  <c r="H701" i="5"/>
  <c r="K700" i="5"/>
  <c r="J700" i="5"/>
  <c r="I700" i="5"/>
  <c r="H700" i="5"/>
  <c r="K686" i="5"/>
  <c r="J686" i="5"/>
  <c r="I686" i="5"/>
  <c r="H686" i="5"/>
  <c r="K685" i="5"/>
  <c r="J685" i="5"/>
  <c r="I685" i="5"/>
  <c r="H685" i="5"/>
  <c r="K671" i="5"/>
  <c r="J671" i="5"/>
  <c r="I671" i="5"/>
  <c r="H671" i="5"/>
  <c r="K670" i="5"/>
  <c r="J670" i="5"/>
  <c r="I670" i="5"/>
  <c r="H670" i="5"/>
  <c r="J669" i="5"/>
  <c r="K656" i="5"/>
  <c r="J656" i="5"/>
  <c r="I656" i="5"/>
  <c r="H656" i="5"/>
  <c r="K655" i="5"/>
  <c r="J655" i="5"/>
  <c r="I655" i="5"/>
  <c r="H655" i="5"/>
  <c r="K641" i="5"/>
  <c r="J641" i="5"/>
  <c r="I641" i="5"/>
  <c r="H641" i="5"/>
  <c r="K640" i="5"/>
  <c r="J640" i="5"/>
  <c r="I640" i="5"/>
  <c r="H640" i="5"/>
  <c r="K626" i="5"/>
  <c r="J626" i="5"/>
  <c r="I626" i="5"/>
  <c r="H626" i="5"/>
  <c r="K625" i="5"/>
  <c r="J625" i="5"/>
  <c r="I625" i="5"/>
  <c r="H625" i="5"/>
  <c r="K616" i="5"/>
  <c r="J613" i="5"/>
  <c r="K611" i="5"/>
  <c r="J611" i="5"/>
  <c r="I611" i="5"/>
  <c r="H611" i="5"/>
  <c r="K610" i="5"/>
  <c r="J610" i="5"/>
  <c r="I610" i="5"/>
  <c r="H610" i="5"/>
  <c r="I602" i="5"/>
  <c r="H599" i="5"/>
  <c r="K596" i="5"/>
  <c r="J596" i="5"/>
  <c r="I596" i="5"/>
  <c r="H596" i="5"/>
  <c r="K595" i="5"/>
  <c r="J595" i="5"/>
  <c r="I595" i="5"/>
  <c r="H595" i="5"/>
  <c r="I586" i="5"/>
  <c r="H583" i="5"/>
  <c r="K581" i="5"/>
  <c r="J581" i="5"/>
  <c r="I581" i="5"/>
  <c r="H581" i="5"/>
  <c r="K580" i="5"/>
  <c r="J580" i="5"/>
  <c r="I580" i="5"/>
  <c r="H580" i="5"/>
  <c r="K566" i="5"/>
  <c r="J566" i="5"/>
  <c r="I566" i="5"/>
  <c r="H566" i="5"/>
  <c r="K565" i="5"/>
  <c r="J565" i="5"/>
  <c r="I565" i="5"/>
  <c r="H565" i="5"/>
  <c r="K564" i="5"/>
  <c r="J564" i="5"/>
  <c r="I564" i="5"/>
  <c r="H564" i="5"/>
  <c r="K550" i="5"/>
  <c r="J550" i="5"/>
  <c r="I550" i="5"/>
  <c r="H550" i="5"/>
  <c r="K549" i="5"/>
  <c r="J549" i="5"/>
  <c r="I549" i="5"/>
  <c r="H549" i="5"/>
  <c r="K536" i="5"/>
  <c r="K535" i="5"/>
  <c r="J535" i="5"/>
  <c r="I535" i="5"/>
  <c r="H535" i="5"/>
  <c r="K534" i="5"/>
  <c r="J534" i="5"/>
  <c r="I534" i="5"/>
  <c r="H534" i="5"/>
  <c r="I522" i="5"/>
  <c r="K520" i="5"/>
  <c r="J520" i="5"/>
  <c r="I520" i="5"/>
  <c r="H520" i="5"/>
  <c r="K519" i="5"/>
  <c r="J519" i="5"/>
  <c r="I519" i="5"/>
  <c r="H519" i="5"/>
  <c r="K505" i="5"/>
  <c r="J505" i="5"/>
  <c r="I505" i="5"/>
  <c r="H505" i="5"/>
  <c r="K504" i="5"/>
  <c r="J504" i="5"/>
  <c r="I504" i="5"/>
  <c r="H504" i="5"/>
  <c r="K496" i="5"/>
  <c r="J493" i="5"/>
  <c r="K490" i="5"/>
  <c r="J490" i="5"/>
  <c r="I490" i="5"/>
  <c r="H490" i="5"/>
  <c r="H487" i="5"/>
  <c r="I474" i="5"/>
  <c r="H471" i="5"/>
  <c r="K461" i="5"/>
  <c r="J461" i="5"/>
  <c r="I461" i="5"/>
  <c r="H461" i="5"/>
  <c r="K460" i="5"/>
  <c r="J460" i="5"/>
  <c r="I460" i="5"/>
  <c r="H460" i="5"/>
  <c r="K459" i="5"/>
  <c r="J459" i="5"/>
  <c r="I459" i="5"/>
  <c r="H459" i="5"/>
  <c r="K458" i="5"/>
  <c r="J458" i="5"/>
  <c r="I458" i="5"/>
  <c r="H458" i="5"/>
  <c r="K457" i="5"/>
  <c r="J457" i="5"/>
  <c r="I457" i="5"/>
  <c r="H457" i="5"/>
  <c r="K456" i="5"/>
  <c r="J456" i="5"/>
  <c r="I456" i="5"/>
  <c r="H456" i="5"/>
  <c r="K455" i="5"/>
  <c r="J455" i="5"/>
  <c r="I455" i="5"/>
  <c r="H455" i="5"/>
  <c r="K454" i="5"/>
  <c r="J454" i="5"/>
  <c r="I454" i="5"/>
  <c r="H454" i="5"/>
  <c r="K453" i="5"/>
  <c r="J453" i="5"/>
  <c r="I453" i="5"/>
  <c r="H453" i="5"/>
  <c r="K452" i="5"/>
  <c r="J452" i="5"/>
  <c r="I452" i="5"/>
  <c r="H452" i="5"/>
  <c r="K451" i="5"/>
  <c r="J451" i="5"/>
  <c r="I451" i="5"/>
  <c r="H451" i="5"/>
  <c r="K450" i="5"/>
  <c r="J450" i="5"/>
  <c r="I450" i="5"/>
  <c r="H450" i="5"/>
  <c r="K449" i="5"/>
  <c r="J449" i="5"/>
  <c r="I449" i="5"/>
  <c r="H449" i="5"/>
  <c r="K448" i="5"/>
  <c r="J448" i="5"/>
  <c r="I448" i="5"/>
  <c r="H448" i="5"/>
  <c r="K447" i="5"/>
  <c r="J447" i="5"/>
  <c r="I447" i="5"/>
  <c r="H447" i="5"/>
  <c r="K446" i="5"/>
  <c r="J446" i="5"/>
  <c r="I446" i="5"/>
  <c r="H446" i="5"/>
  <c r="K445" i="5"/>
  <c r="J445" i="5"/>
  <c r="I445" i="5"/>
  <c r="H445" i="5"/>
  <c r="K444" i="5"/>
  <c r="J444" i="5"/>
  <c r="I444" i="5"/>
  <c r="H444" i="5"/>
  <c r="K443" i="5"/>
  <c r="J443" i="5"/>
  <c r="I443" i="5"/>
  <c r="H443" i="5"/>
  <c r="K442" i="5"/>
  <c r="J442" i="5"/>
  <c r="I442" i="5"/>
  <c r="H442" i="5"/>
  <c r="K440" i="5"/>
  <c r="J440" i="5"/>
  <c r="I440" i="5"/>
  <c r="H440" i="5"/>
  <c r="K439" i="5"/>
  <c r="J439" i="5"/>
  <c r="I439" i="5"/>
  <c r="H439" i="5"/>
  <c r="K438" i="5"/>
  <c r="J438" i="5"/>
  <c r="I438" i="5"/>
  <c r="H438" i="5"/>
  <c r="K437" i="5"/>
  <c r="J437" i="5"/>
  <c r="I437" i="5"/>
  <c r="H437" i="5"/>
  <c r="K436" i="5"/>
  <c r="J436" i="5"/>
  <c r="I436" i="5"/>
  <c r="H436" i="5"/>
  <c r="K435" i="5"/>
  <c r="J435" i="5"/>
  <c r="I435" i="5"/>
  <c r="H435" i="5"/>
  <c r="K434" i="5"/>
  <c r="J434" i="5"/>
  <c r="I434" i="5"/>
  <c r="H434" i="5"/>
  <c r="K433" i="5"/>
  <c r="J433" i="5"/>
  <c r="I433" i="5"/>
  <c r="H433" i="5"/>
  <c r="K432" i="5"/>
  <c r="J432" i="5"/>
  <c r="I432" i="5"/>
  <c r="H432" i="5"/>
  <c r="K431" i="5"/>
  <c r="J431" i="5"/>
  <c r="I431" i="5"/>
  <c r="H431" i="5"/>
  <c r="K430" i="5"/>
  <c r="J430" i="5"/>
  <c r="I430" i="5"/>
  <c r="H430" i="5"/>
  <c r="K429" i="5"/>
  <c r="J429" i="5"/>
  <c r="I429" i="5"/>
  <c r="H429" i="5"/>
  <c r="K428" i="5"/>
  <c r="J428" i="5"/>
  <c r="I428" i="5"/>
  <c r="H428" i="5"/>
  <c r="K427" i="5"/>
  <c r="J427" i="5"/>
  <c r="I427" i="5"/>
  <c r="H427" i="5"/>
  <c r="K426" i="5"/>
  <c r="J426" i="5"/>
  <c r="I426" i="5"/>
  <c r="H426" i="5"/>
  <c r="K425" i="5"/>
  <c r="J425" i="5"/>
  <c r="I425" i="5"/>
  <c r="H425" i="5"/>
  <c r="K424" i="5"/>
  <c r="J424" i="5"/>
  <c r="I424" i="5"/>
  <c r="H424" i="5"/>
  <c r="K423" i="5"/>
  <c r="J423" i="5"/>
  <c r="I423" i="5"/>
  <c r="H423" i="5"/>
  <c r="K422" i="5"/>
  <c r="J422" i="5"/>
  <c r="I422" i="5"/>
  <c r="H422" i="5"/>
  <c r="K421" i="5"/>
  <c r="J421" i="5"/>
  <c r="I421" i="5"/>
  <c r="H421" i="5"/>
  <c r="K420" i="5"/>
  <c r="J420" i="5"/>
  <c r="I420" i="5"/>
  <c r="H420" i="5"/>
  <c r="K419" i="5"/>
  <c r="J419" i="5"/>
  <c r="I419" i="5"/>
  <c r="H419" i="5"/>
  <c r="K418" i="5"/>
  <c r="J418" i="5"/>
  <c r="I418" i="5"/>
  <c r="H418" i="5"/>
  <c r="K416" i="5"/>
  <c r="J416" i="5"/>
  <c r="I416" i="5"/>
  <c r="H416" i="5"/>
  <c r="K415" i="5"/>
  <c r="J415" i="5"/>
  <c r="I415" i="5"/>
  <c r="H415" i="5"/>
  <c r="K414" i="5"/>
  <c r="J414" i="5"/>
  <c r="I414" i="5"/>
  <c r="H414" i="5"/>
  <c r="K413" i="5"/>
  <c r="J413" i="5"/>
  <c r="I413" i="5"/>
  <c r="H413" i="5"/>
  <c r="K412" i="5"/>
  <c r="J412" i="5"/>
  <c r="I412" i="5"/>
  <c r="H412" i="5"/>
  <c r="K411" i="5"/>
  <c r="J411" i="5"/>
  <c r="I411" i="5"/>
  <c r="H411" i="5"/>
  <c r="K410" i="5"/>
  <c r="J410" i="5"/>
  <c r="I410" i="5"/>
  <c r="H410" i="5"/>
  <c r="K409" i="5"/>
  <c r="J409" i="5"/>
  <c r="I409" i="5"/>
  <c r="H409" i="5"/>
  <c r="K408" i="5"/>
  <c r="J408" i="5"/>
  <c r="I408" i="5"/>
  <c r="H408" i="5"/>
  <c r="K407" i="5"/>
  <c r="J407" i="5"/>
  <c r="I407" i="5"/>
  <c r="H407" i="5"/>
  <c r="K406" i="5"/>
  <c r="J406" i="5"/>
  <c r="I406" i="5"/>
  <c r="H406" i="5"/>
  <c r="K405" i="5"/>
  <c r="J405" i="5"/>
  <c r="I405" i="5"/>
  <c r="H405" i="5"/>
  <c r="K404" i="5"/>
  <c r="J404" i="5"/>
  <c r="I404" i="5"/>
  <c r="H404" i="5"/>
  <c r="K403" i="5"/>
  <c r="J403" i="5"/>
  <c r="I403" i="5"/>
  <c r="H403" i="5"/>
  <c r="K401" i="5"/>
  <c r="J401" i="5"/>
  <c r="I401" i="5"/>
  <c r="H401" i="5"/>
  <c r="K400" i="5"/>
  <c r="J400" i="5"/>
  <c r="I400" i="5"/>
  <c r="H400" i="5"/>
  <c r="K399" i="5"/>
  <c r="J399" i="5"/>
  <c r="I399" i="5"/>
  <c r="H399" i="5"/>
  <c r="K398" i="5"/>
  <c r="J398" i="5"/>
  <c r="I398" i="5"/>
  <c r="H398" i="5"/>
  <c r="K397" i="5"/>
  <c r="J397" i="5"/>
  <c r="I397" i="5"/>
  <c r="H397" i="5"/>
  <c r="K396" i="5"/>
  <c r="J396" i="5"/>
  <c r="I396" i="5"/>
  <c r="H396" i="5"/>
  <c r="K395" i="5"/>
  <c r="J395" i="5"/>
  <c r="I395" i="5"/>
  <c r="H395" i="5"/>
  <c r="K394" i="5"/>
  <c r="J394" i="5"/>
  <c r="I394" i="5"/>
  <c r="H394" i="5"/>
  <c r="K393" i="5"/>
  <c r="J393" i="5"/>
  <c r="I393" i="5"/>
  <c r="H393" i="5"/>
  <c r="K392" i="5"/>
  <c r="J392" i="5"/>
  <c r="I392" i="5"/>
  <c r="H392" i="5"/>
  <c r="K391" i="5"/>
  <c r="J391" i="5"/>
  <c r="I391" i="5"/>
  <c r="H391" i="5"/>
  <c r="K390" i="5"/>
  <c r="J390" i="5"/>
  <c r="I390" i="5"/>
  <c r="H390" i="5"/>
  <c r="K389" i="5"/>
  <c r="J389" i="5"/>
  <c r="I389" i="5"/>
  <c r="H389" i="5"/>
  <c r="K388" i="5"/>
  <c r="J388" i="5"/>
  <c r="I388" i="5"/>
  <c r="H388" i="5"/>
  <c r="K386" i="5"/>
  <c r="J386" i="5"/>
  <c r="I386" i="5"/>
  <c r="H386" i="5"/>
  <c r="K385" i="5"/>
  <c r="J385" i="5"/>
  <c r="I385" i="5"/>
  <c r="H385" i="5"/>
  <c r="K384" i="5"/>
  <c r="J384" i="5"/>
  <c r="I384" i="5"/>
  <c r="H384" i="5"/>
  <c r="K383" i="5"/>
  <c r="J383" i="5"/>
  <c r="I383" i="5"/>
  <c r="H383" i="5"/>
  <c r="K382" i="5"/>
  <c r="J382" i="5"/>
  <c r="I382" i="5"/>
  <c r="H382" i="5"/>
  <c r="K381" i="5"/>
  <c r="J381" i="5"/>
  <c r="I381" i="5"/>
  <c r="H381" i="5"/>
  <c r="K380" i="5"/>
  <c r="J380" i="5"/>
  <c r="I380" i="5"/>
  <c r="H380" i="5"/>
  <c r="K379" i="5"/>
  <c r="J379" i="5"/>
  <c r="I379" i="5"/>
  <c r="H379" i="5"/>
  <c r="K378" i="5"/>
  <c r="J378" i="5"/>
  <c r="I378" i="5"/>
  <c r="H378" i="5"/>
  <c r="K377" i="5"/>
  <c r="J377" i="5"/>
  <c r="I377" i="5"/>
  <c r="H377" i="5"/>
  <c r="K376" i="5"/>
  <c r="J376" i="5"/>
  <c r="I376" i="5"/>
  <c r="H376" i="5"/>
  <c r="K375" i="5"/>
  <c r="J375" i="5"/>
  <c r="I375" i="5"/>
  <c r="H375" i="5"/>
  <c r="K374" i="5"/>
  <c r="J374" i="5"/>
  <c r="I374" i="5"/>
  <c r="H374" i="5"/>
  <c r="K372" i="5"/>
  <c r="J372" i="5"/>
  <c r="I372" i="5"/>
  <c r="H372" i="5"/>
  <c r="K371" i="5"/>
  <c r="J371" i="5"/>
  <c r="I371" i="5"/>
  <c r="H371" i="5"/>
  <c r="K370" i="5"/>
  <c r="J370" i="5"/>
  <c r="I370" i="5"/>
  <c r="H370" i="5"/>
  <c r="K369" i="5"/>
  <c r="J369" i="5"/>
  <c r="I369" i="5"/>
  <c r="H369" i="5"/>
  <c r="K368" i="5"/>
  <c r="J368" i="5"/>
  <c r="I368" i="5"/>
  <c r="H368" i="5"/>
  <c r="K367" i="5"/>
  <c r="J367" i="5"/>
  <c r="I367" i="5"/>
  <c r="H367" i="5"/>
  <c r="K366" i="5"/>
  <c r="J366" i="5"/>
  <c r="I366" i="5"/>
  <c r="H366" i="5"/>
  <c r="K365" i="5"/>
  <c r="J365" i="5"/>
  <c r="I365" i="5"/>
  <c r="H365" i="5"/>
  <c r="K364" i="5"/>
  <c r="J364" i="5"/>
  <c r="I364" i="5"/>
  <c r="H364" i="5"/>
  <c r="K363" i="5"/>
  <c r="J363" i="5"/>
  <c r="I363" i="5"/>
  <c r="H363" i="5"/>
  <c r="K362" i="5"/>
  <c r="J362" i="5"/>
  <c r="I362" i="5"/>
  <c r="H362" i="5"/>
  <c r="K361" i="5"/>
  <c r="J361" i="5"/>
  <c r="I361" i="5"/>
  <c r="H361" i="5"/>
  <c r="K360" i="5"/>
  <c r="J360" i="5"/>
  <c r="I360" i="5"/>
  <c r="H360" i="5"/>
  <c r="K359" i="5"/>
  <c r="J359" i="5"/>
  <c r="I359" i="5"/>
  <c r="H359" i="5"/>
  <c r="J358" i="5"/>
  <c r="K357" i="5"/>
  <c r="J357" i="5"/>
  <c r="I357" i="5"/>
  <c r="H357" i="5"/>
  <c r="K356" i="5"/>
  <c r="J356" i="5"/>
  <c r="I356" i="5"/>
  <c r="H356" i="5"/>
  <c r="K355" i="5"/>
  <c r="J355" i="5"/>
  <c r="I355" i="5"/>
  <c r="H355" i="5"/>
  <c r="K354" i="5"/>
  <c r="J354" i="5"/>
  <c r="I354" i="5"/>
  <c r="H354" i="5"/>
  <c r="K353" i="5"/>
  <c r="J353" i="5"/>
  <c r="I353" i="5"/>
  <c r="H353" i="5"/>
  <c r="K352" i="5"/>
  <c r="J352" i="5"/>
  <c r="I352" i="5"/>
  <c r="H352" i="5"/>
  <c r="K351" i="5"/>
  <c r="J351" i="5"/>
  <c r="I351" i="5"/>
  <c r="H351" i="5"/>
  <c r="K350" i="5"/>
  <c r="J350" i="5"/>
  <c r="I350" i="5"/>
  <c r="H350" i="5"/>
  <c r="K349" i="5"/>
  <c r="J349" i="5"/>
  <c r="I349" i="5"/>
  <c r="H349" i="5"/>
  <c r="K348" i="5"/>
  <c r="J348" i="5"/>
  <c r="I348" i="5"/>
  <c r="H348" i="5"/>
  <c r="K347" i="5"/>
  <c r="J347" i="5"/>
  <c r="I347" i="5"/>
  <c r="H347" i="5"/>
  <c r="K346" i="5"/>
  <c r="J346" i="5"/>
  <c r="I346" i="5"/>
  <c r="H346" i="5"/>
  <c r="K345" i="5"/>
  <c r="J345" i="5"/>
  <c r="I345" i="5"/>
  <c r="H345" i="5"/>
  <c r="K344" i="5"/>
  <c r="J344" i="5"/>
  <c r="I344" i="5"/>
  <c r="H344" i="5"/>
  <c r="K343" i="5"/>
  <c r="J343" i="5"/>
  <c r="I343" i="5"/>
  <c r="H343" i="5"/>
  <c r="K341" i="5"/>
  <c r="J341" i="5"/>
  <c r="I341" i="5"/>
  <c r="H341" i="5"/>
  <c r="K340" i="5"/>
  <c r="J340" i="5"/>
  <c r="I340" i="5"/>
  <c r="H340" i="5"/>
  <c r="K339" i="5"/>
  <c r="J339" i="5"/>
  <c r="I339" i="5"/>
  <c r="H339" i="5"/>
  <c r="K338" i="5"/>
  <c r="J338" i="5"/>
  <c r="I338" i="5"/>
  <c r="H338" i="5"/>
  <c r="K337" i="5"/>
  <c r="J337" i="5"/>
  <c r="I337" i="5"/>
  <c r="H337" i="5"/>
  <c r="K336" i="5"/>
  <c r="J336" i="5"/>
  <c r="I336" i="5"/>
  <c r="H336" i="5"/>
  <c r="K335" i="5"/>
  <c r="J335" i="5"/>
  <c r="I335" i="5"/>
  <c r="H335" i="5"/>
  <c r="K334" i="5"/>
  <c r="J334" i="5"/>
  <c r="I334" i="5"/>
  <c r="H334" i="5"/>
  <c r="K333" i="5"/>
  <c r="J333" i="5"/>
  <c r="I333" i="5"/>
  <c r="H333" i="5"/>
  <c r="K332" i="5"/>
  <c r="J332" i="5"/>
  <c r="I332" i="5"/>
  <c r="H332" i="5"/>
  <c r="K331" i="5"/>
  <c r="J331" i="5"/>
  <c r="I331" i="5"/>
  <c r="H331" i="5"/>
  <c r="K330" i="5"/>
  <c r="J330" i="5"/>
  <c r="I330" i="5"/>
  <c r="H330" i="5"/>
  <c r="K329" i="5"/>
  <c r="J329" i="5"/>
  <c r="I329" i="5"/>
  <c r="H329" i="5"/>
  <c r="K328" i="5"/>
  <c r="J328" i="5"/>
  <c r="I328" i="5"/>
  <c r="H328" i="5"/>
  <c r="K327" i="5"/>
  <c r="J327" i="5"/>
  <c r="I327" i="5"/>
  <c r="H327" i="5"/>
  <c r="K326" i="5"/>
  <c r="J326" i="5"/>
  <c r="I326" i="5"/>
  <c r="H326" i="5"/>
  <c r="K324" i="5"/>
  <c r="J324" i="5"/>
  <c r="I324" i="5"/>
  <c r="H324" i="5"/>
  <c r="K323" i="5"/>
  <c r="J323" i="5"/>
  <c r="I323" i="5"/>
  <c r="H323" i="5"/>
  <c r="K322" i="5"/>
  <c r="J322" i="5"/>
  <c r="I322" i="5"/>
  <c r="H322" i="5"/>
  <c r="K321" i="5"/>
  <c r="J321" i="5"/>
  <c r="I321" i="5"/>
  <c r="H321" i="5"/>
  <c r="K320" i="5"/>
  <c r="J320" i="5"/>
  <c r="I320" i="5"/>
  <c r="H320" i="5"/>
  <c r="K319" i="5"/>
  <c r="J319" i="5"/>
  <c r="I319" i="5"/>
  <c r="H319" i="5"/>
  <c r="K318" i="5"/>
  <c r="J318" i="5"/>
  <c r="I318" i="5"/>
  <c r="H318" i="5"/>
  <c r="K317" i="5"/>
  <c r="J317" i="5"/>
  <c r="I317" i="5"/>
  <c r="H317" i="5"/>
  <c r="K316" i="5"/>
  <c r="J316" i="5"/>
  <c r="I316" i="5"/>
  <c r="H316" i="5"/>
  <c r="K315" i="5"/>
  <c r="J315" i="5"/>
  <c r="I315" i="5"/>
  <c r="H315" i="5"/>
  <c r="K314" i="5"/>
  <c r="J314" i="5"/>
  <c r="I314" i="5"/>
  <c r="H314" i="5"/>
  <c r="K313" i="5"/>
  <c r="J313" i="5"/>
  <c r="I313" i="5"/>
  <c r="H313" i="5"/>
  <c r="K312" i="5"/>
  <c r="J312" i="5"/>
  <c r="I312" i="5"/>
  <c r="H312" i="5"/>
  <c r="K311" i="5"/>
  <c r="J311" i="5"/>
  <c r="I311" i="5"/>
  <c r="H311" i="5"/>
  <c r="K310" i="5"/>
  <c r="J310" i="5"/>
  <c r="I310" i="5"/>
  <c r="H310" i="5"/>
  <c r="K309" i="5"/>
  <c r="J309" i="5"/>
  <c r="I309" i="5"/>
  <c r="H309" i="5"/>
  <c r="K308" i="5"/>
  <c r="J308" i="5"/>
  <c r="I308" i="5"/>
  <c r="H308" i="5"/>
  <c r="K306" i="5"/>
  <c r="J306" i="5"/>
  <c r="I306" i="5"/>
  <c r="H306" i="5"/>
  <c r="K305" i="5"/>
  <c r="J305" i="5"/>
  <c r="I305" i="5"/>
  <c r="H305" i="5"/>
  <c r="K304" i="5"/>
  <c r="J304" i="5"/>
  <c r="I304" i="5"/>
  <c r="H304" i="5"/>
  <c r="K303" i="5"/>
  <c r="J303" i="5"/>
  <c r="I303" i="5"/>
  <c r="H303" i="5"/>
  <c r="K302" i="5"/>
  <c r="J302" i="5"/>
  <c r="I302" i="5"/>
  <c r="H302" i="5"/>
  <c r="K301" i="5"/>
  <c r="J301" i="5"/>
  <c r="I301" i="5"/>
  <c r="H301" i="5"/>
  <c r="K300" i="5"/>
  <c r="J300" i="5"/>
  <c r="I300" i="5"/>
  <c r="H300" i="5"/>
  <c r="K299" i="5"/>
  <c r="J299" i="5"/>
  <c r="I299" i="5"/>
  <c r="H299" i="5"/>
  <c r="K298" i="5"/>
  <c r="J298" i="5"/>
  <c r="I298" i="5"/>
  <c r="H298" i="5"/>
  <c r="K297" i="5"/>
  <c r="J297" i="5"/>
  <c r="I297" i="5"/>
  <c r="H297" i="5"/>
  <c r="K296" i="5"/>
  <c r="J296" i="5"/>
  <c r="I296" i="5"/>
  <c r="H296" i="5"/>
  <c r="K295" i="5"/>
  <c r="J295" i="5"/>
  <c r="I295" i="5"/>
  <c r="H295" i="5"/>
  <c r="K294" i="5"/>
  <c r="J294" i="5"/>
  <c r="I294" i="5"/>
  <c r="H294" i="5"/>
  <c r="K293" i="5"/>
  <c r="J293" i="5"/>
  <c r="I293" i="5"/>
  <c r="H293" i="5"/>
  <c r="K292" i="5"/>
  <c r="J292" i="5"/>
  <c r="I292" i="5"/>
  <c r="H292" i="5"/>
  <c r="K291" i="5"/>
  <c r="J291" i="5"/>
  <c r="I291" i="5"/>
  <c r="H291" i="5"/>
  <c r="K290" i="5"/>
  <c r="J290" i="5"/>
  <c r="I290" i="5"/>
  <c r="H290" i="5"/>
  <c r="K288" i="5"/>
  <c r="J288" i="5"/>
  <c r="I288" i="5"/>
  <c r="H288" i="5"/>
  <c r="K287" i="5"/>
  <c r="J287" i="5"/>
  <c r="I287" i="5"/>
  <c r="H287" i="5"/>
  <c r="K286" i="5"/>
  <c r="J286" i="5"/>
  <c r="I286" i="5"/>
  <c r="H286" i="5"/>
  <c r="K285" i="5"/>
  <c r="J285" i="5"/>
  <c r="I285" i="5"/>
  <c r="H285" i="5"/>
  <c r="K284" i="5"/>
  <c r="J284" i="5"/>
  <c r="I284" i="5"/>
  <c r="H284" i="5"/>
  <c r="K283" i="5"/>
  <c r="J283" i="5"/>
  <c r="I283" i="5"/>
  <c r="H283" i="5"/>
  <c r="K282" i="5"/>
  <c r="J282" i="5"/>
  <c r="I282" i="5"/>
  <c r="H282" i="5"/>
  <c r="K281" i="5"/>
  <c r="J281" i="5"/>
  <c r="I281" i="5"/>
  <c r="H281" i="5"/>
  <c r="K280" i="5"/>
  <c r="J280" i="5"/>
  <c r="I280" i="5"/>
  <c r="H280" i="5"/>
  <c r="K279" i="5"/>
  <c r="J279" i="5"/>
  <c r="I279" i="5"/>
  <c r="H279" i="5"/>
  <c r="K278" i="5"/>
  <c r="J278" i="5"/>
  <c r="I278" i="5"/>
  <c r="H278" i="5"/>
  <c r="K277" i="5"/>
  <c r="J277" i="5"/>
  <c r="I277" i="5"/>
  <c r="H277" i="5"/>
  <c r="K276" i="5"/>
  <c r="J276" i="5"/>
  <c r="I276" i="5"/>
  <c r="H276" i="5"/>
  <c r="K274" i="5"/>
  <c r="J274" i="5"/>
  <c r="I274" i="5"/>
  <c r="H274" i="5"/>
  <c r="K273" i="5"/>
  <c r="J273" i="5"/>
  <c r="I273" i="5"/>
  <c r="H273" i="5"/>
  <c r="K272" i="5"/>
  <c r="J272" i="5"/>
  <c r="I272" i="5"/>
  <c r="H272" i="5"/>
  <c r="K271" i="5"/>
  <c r="J271" i="5"/>
  <c r="I271" i="5"/>
  <c r="H271" i="5"/>
  <c r="K270" i="5"/>
  <c r="J270" i="5"/>
  <c r="I270" i="5"/>
  <c r="H270" i="5"/>
  <c r="K269" i="5"/>
  <c r="J269" i="5"/>
  <c r="I269" i="5"/>
  <c r="H269" i="5"/>
  <c r="K268" i="5"/>
  <c r="J268" i="5"/>
  <c r="I268" i="5"/>
  <c r="H268" i="5"/>
  <c r="K267" i="5"/>
  <c r="J267" i="5"/>
  <c r="I267" i="5"/>
  <c r="H267" i="5"/>
  <c r="K266" i="5"/>
  <c r="J266" i="5"/>
  <c r="I266" i="5"/>
  <c r="H266" i="5"/>
  <c r="K265" i="5"/>
  <c r="J265" i="5"/>
  <c r="I265" i="5"/>
  <c r="H265" i="5"/>
  <c r="K264" i="5"/>
  <c r="J264" i="5"/>
  <c r="I264" i="5"/>
  <c r="H264" i="5"/>
  <c r="K263" i="5"/>
  <c r="J263" i="5"/>
  <c r="I263" i="5"/>
  <c r="H263" i="5"/>
  <c r="K262" i="5"/>
  <c r="J262" i="5"/>
  <c r="I262" i="5"/>
  <c r="H262" i="5"/>
  <c r="K261" i="5"/>
  <c r="J261" i="5"/>
  <c r="I261" i="5"/>
  <c r="H261" i="5"/>
  <c r="K260" i="5"/>
  <c r="J260" i="5"/>
  <c r="I260" i="5"/>
  <c r="H260" i="5"/>
  <c r="K259" i="5"/>
  <c r="J259" i="5"/>
  <c r="I259" i="5"/>
  <c r="H259" i="5"/>
  <c r="K258" i="5"/>
  <c r="J258" i="5"/>
  <c r="I258" i="5"/>
  <c r="H258" i="5"/>
  <c r="K257" i="5"/>
  <c r="J257" i="5"/>
  <c r="I257" i="5"/>
  <c r="H257" i="5"/>
  <c r="K255" i="5"/>
  <c r="J255" i="5"/>
  <c r="I255" i="5"/>
  <c r="H255" i="5"/>
  <c r="K254" i="5"/>
  <c r="J254" i="5"/>
  <c r="I254" i="5"/>
  <c r="H254" i="5"/>
  <c r="K253" i="5"/>
  <c r="J253" i="5"/>
  <c r="I253" i="5"/>
  <c r="H253" i="5"/>
  <c r="K252" i="5"/>
  <c r="J252" i="5"/>
  <c r="I252" i="5"/>
  <c r="H252" i="5"/>
  <c r="K251" i="5"/>
  <c r="J251" i="5"/>
  <c r="I251" i="5"/>
  <c r="H251" i="5"/>
  <c r="K250" i="5"/>
  <c r="J250" i="5"/>
  <c r="I250" i="5"/>
  <c r="H250" i="5"/>
  <c r="K249" i="5"/>
  <c r="J249" i="5"/>
  <c r="I249" i="5"/>
  <c r="H249" i="5"/>
  <c r="K248" i="5"/>
  <c r="J248" i="5"/>
  <c r="I248" i="5"/>
  <c r="H248" i="5"/>
  <c r="K247" i="5"/>
  <c r="J247" i="5"/>
  <c r="I247" i="5"/>
  <c r="H247" i="5"/>
  <c r="K246" i="5"/>
  <c r="J246" i="5"/>
  <c r="I246" i="5"/>
  <c r="H246" i="5"/>
  <c r="K245" i="5"/>
  <c r="J245" i="5"/>
  <c r="I245" i="5"/>
  <c r="H245" i="5"/>
  <c r="K244" i="5"/>
  <c r="J244" i="5"/>
  <c r="I244" i="5"/>
  <c r="H244" i="5"/>
  <c r="K243" i="5"/>
  <c r="J243" i="5"/>
  <c r="I243" i="5"/>
  <c r="H243" i="5"/>
  <c r="K241" i="5"/>
  <c r="J241" i="5"/>
  <c r="I241" i="5"/>
  <c r="H241" i="5"/>
  <c r="K240" i="5"/>
  <c r="J240" i="5"/>
  <c r="I240" i="5"/>
  <c r="H240" i="5"/>
  <c r="K239" i="5"/>
  <c r="J239" i="5"/>
  <c r="I239" i="5"/>
  <c r="H239" i="5"/>
  <c r="K238" i="5"/>
  <c r="J238" i="5"/>
  <c r="I238" i="5"/>
  <c r="H238" i="5"/>
  <c r="K237" i="5"/>
  <c r="J237" i="5"/>
  <c r="I237" i="5"/>
  <c r="H237" i="5"/>
  <c r="K236" i="5"/>
  <c r="J236" i="5"/>
  <c r="I236" i="5"/>
  <c r="H236" i="5"/>
  <c r="K235" i="5"/>
  <c r="J235" i="5"/>
  <c r="I235" i="5"/>
  <c r="H235" i="5"/>
  <c r="K234" i="5"/>
  <c r="J234" i="5"/>
  <c r="I234" i="5"/>
  <c r="H234" i="5"/>
  <c r="K233" i="5"/>
  <c r="J233" i="5"/>
  <c r="I233" i="5"/>
  <c r="H233" i="5"/>
  <c r="K232" i="5"/>
  <c r="J232" i="5"/>
  <c r="I232" i="5"/>
  <c r="H232" i="5"/>
  <c r="K231" i="5"/>
  <c r="J231" i="5"/>
  <c r="I231" i="5"/>
  <c r="H231" i="5"/>
  <c r="K230" i="5"/>
  <c r="J230" i="5"/>
  <c r="I230" i="5"/>
  <c r="H230" i="5"/>
  <c r="K229" i="5"/>
  <c r="J229" i="5"/>
  <c r="I229" i="5"/>
  <c r="H229" i="5"/>
  <c r="K228" i="5"/>
  <c r="J228" i="5"/>
  <c r="I228" i="5"/>
  <c r="H228" i="5"/>
  <c r="K227" i="5"/>
  <c r="J227" i="5"/>
  <c r="I227" i="5"/>
  <c r="H227" i="5"/>
  <c r="K226" i="5"/>
  <c r="J226" i="5"/>
  <c r="I226" i="5"/>
  <c r="H226" i="5"/>
  <c r="K224" i="5"/>
  <c r="J224" i="5"/>
  <c r="I224" i="5"/>
  <c r="H224" i="5"/>
  <c r="K223" i="5"/>
  <c r="J223" i="5"/>
  <c r="I223" i="5"/>
  <c r="H223" i="5"/>
  <c r="K222" i="5"/>
  <c r="J222" i="5"/>
  <c r="I222" i="5"/>
  <c r="H222" i="5"/>
  <c r="K221" i="5"/>
  <c r="J221" i="5"/>
  <c r="I221" i="5"/>
  <c r="H221" i="5"/>
  <c r="K220" i="5"/>
  <c r="J220" i="5"/>
  <c r="I220" i="5"/>
  <c r="H220" i="5"/>
  <c r="K219" i="5"/>
  <c r="J219" i="5"/>
  <c r="I219" i="5"/>
  <c r="H219" i="5"/>
  <c r="K218" i="5"/>
  <c r="J218" i="5"/>
  <c r="I218" i="5"/>
  <c r="H218" i="5"/>
  <c r="K217" i="5"/>
  <c r="J217" i="5"/>
  <c r="I217" i="5"/>
  <c r="H217" i="5"/>
  <c r="K216" i="5"/>
  <c r="J216" i="5"/>
  <c r="I216" i="5"/>
  <c r="H216" i="5"/>
  <c r="K215" i="5"/>
  <c r="J215" i="5"/>
  <c r="I215" i="5"/>
  <c r="H215" i="5"/>
  <c r="K214" i="5"/>
  <c r="J214" i="5"/>
  <c r="I214" i="5"/>
  <c r="H214" i="5"/>
  <c r="K213" i="5"/>
  <c r="J213" i="5"/>
  <c r="I213" i="5"/>
  <c r="H213" i="5"/>
  <c r="K212" i="5"/>
  <c r="J212" i="5"/>
  <c r="I212" i="5"/>
  <c r="H212" i="5"/>
  <c r="K210" i="5"/>
  <c r="J210" i="5"/>
  <c r="I210" i="5"/>
  <c r="H210" i="5"/>
  <c r="K209" i="5"/>
  <c r="J209" i="5"/>
  <c r="I209" i="5"/>
  <c r="H209" i="5"/>
  <c r="K208" i="5"/>
  <c r="J208" i="5"/>
  <c r="I208" i="5"/>
  <c r="H208" i="5"/>
  <c r="K207" i="5"/>
  <c r="J207" i="5"/>
  <c r="I207" i="5"/>
  <c r="H207" i="5"/>
  <c r="K206" i="5"/>
  <c r="J206" i="5"/>
  <c r="I206" i="5"/>
  <c r="H206" i="5"/>
  <c r="K205" i="5"/>
  <c r="J205" i="5"/>
  <c r="I205" i="5"/>
  <c r="H205" i="5"/>
  <c r="K204" i="5"/>
  <c r="J204" i="5"/>
  <c r="I204" i="5"/>
  <c r="H204" i="5"/>
  <c r="K203" i="5"/>
  <c r="J203" i="5"/>
  <c r="I203" i="5"/>
  <c r="H203" i="5"/>
  <c r="K202" i="5"/>
  <c r="J202" i="5"/>
  <c r="I202" i="5"/>
  <c r="H202" i="5"/>
  <c r="K201" i="5"/>
  <c r="J201" i="5"/>
  <c r="I201" i="5"/>
  <c r="H201" i="5"/>
  <c r="K200" i="5"/>
  <c r="J200" i="5"/>
  <c r="I200" i="5"/>
  <c r="H200" i="5"/>
  <c r="K199" i="5"/>
  <c r="J199" i="5"/>
  <c r="I199" i="5"/>
  <c r="H199" i="5"/>
  <c r="K198" i="5"/>
  <c r="J198" i="5"/>
  <c r="I198" i="5"/>
  <c r="H198" i="5"/>
  <c r="K197" i="5"/>
  <c r="J197" i="5"/>
  <c r="I197" i="5"/>
  <c r="H197" i="5"/>
  <c r="K196" i="5"/>
  <c r="J196" i="5"/>
  <c r="I196" i="5"/>
  <c r="H196" i="5"/>
  <c r="K194" i="5"/>
  <c r="J194" i="5"/>
  <c r="I194" i="5"/>
  <c r="H194" i="5"/>
  <c r="K193" i="5"/>
  <c r="J193" i="5"/>
  <c r="I193" i="5"/>
  <c r="H193" i="5"/>
  <c r="K192" i="5"/>
  <c r="J192" i="5"/>
  <c r="I192" i="5"/>
  <c r="H192" i="5"/>
  <c r="K191" i="5"/>
  <c r="J191" i="5"/>
  <c r="I191" i="5"/>
  <c r="H191" i="5"/>
  <c r="K190" i="5"/>
  <c r="J190" i="5"/>
  <c r="I190" i="5"/>
  <c r="H190" i="5"/>
  <c r="K189" i="5"/>
  <c r="J189" i="5"/>
  <c r="I189" i="5"/>
  <c r="H189" i="5"/>
  <c r="K188" i="5"/>
  <c r="J188" i="5"/>
  <c r="I188" i="5"/>
  <c r="H188" i="5"/>
  <c r="K187" i="5"/>
  <c r="J187" i="5"/>
  <c r="I187" i="5"/>
  <c r="H187" i="5"/>
  <c r="K186" i="5"/>
  <c r="J186" i="5"/>
  <c r="I186" i="5"/>
  <c r="H186" i="5"/>
  <c r="K185" i="5"/>
  <c r="J185" i="5"/>
  <c r="I185" i="5"/>
  <c r="H185" i="5"/>
  <c r="K184" i="5"/>
  <c r="J184" i="5"/>
  <c r="I184" i="5"/>
  <c r="H184" i="5"/>
  <c r="K183" i="5"/>
  <c r="J183" i="5"/>
  <c r="I183" i="5"/>
  <c r="H183" i="5"/>
  <c r="J182" i="5"/>
  <c r="K181" i="5"/>
  <c r="J181" i="5"/>
  <c r="I181" i="5"/>
  <c r="H181" i="5"/>
  <c r="K180" i="5"/>
  <c r="J180" i="5"/>
  <c r="I180" i="5"/>
  <c r="H180" i="5"/>
  <c r="K179" i="5"/>
  <c r="J179" i="5"/>
  <c r="I179" i="5"/>
  <c r="H179" i="5"/>
  <c r="K178" i="5"/>
  <c r="J178" i="5"/>
  <c r="I178" i="5"/>
  <c r="H178" i="5"/>
  <c r="K177" i="5"/>
  <c r="K176" i="5"/>
  <c r="I173" i="5"/>
  <c r="J172" i="5"/>
  <c r="I171" i="5"/>
  <c r="I170" i="5"/>
  <c r="I165" i="5"/>
  <c r="K164" i="5"/>
  <c r="J164" i="5"/>
  <c r="I164" i="5"/>
  <c r="H164" i="5"/>
  <c r="I161" i="5"/>
  <c r="J160" i="5"/>
  <c r="K155" i="5"/>
  <c r="K154" i="5"/>
  <c r="J154" i="5"/>
  <c r="I154" i="5"/>
  <c r="H154" i="5"/>
  <c r="K153" i="5"/>
  <c r="J153" i="5"/>
  <c r="I153" i="5"/>
  <c r="H153" i="5"/>
  <c r="K152" i="5"/>
  <c r="H152" i="5"/>
  <c r="K147" i="5"/>
  <c r="H146" i="5"/>
  <c r="K143" i="5"/>
  <c r="J143" i="5"/>
  <c r="I143" i="5"/>
  <c r="H143" i="5"/>
  <c r="K142" i="5"/>
  <c r="J142" i="5"/>
  <c r="I142" i="5"/>
  <c r="H142" i="5"/>
  <c r="K139" i="5"/>
  <c r="H138" i="5"/>
  <c r="J134" i="5"/>
  <c r="J133" i="5"/>
  <c r="K129" i="5"/>
  <c r="J129" i="5"/>
  <c r="I129" i="5"/>
  <c r="H129" i="5"/>
  <c r="K128" i="5"/>
  <c r="K127" i="5"/>
  <c r="J127" i="5"/>
  <c r="I127" i="5"/>
  <c r="H127" i="5"/>
  <c r="J126" i="5"/>
  <c r="J125" i="5"/>
  <c r="I121" i="5"/>
  <c r="K120" i="5"/>
  <c r="J120" i="5"/>
  <c r="I120" i="5"/>
  <c r="H120" i="5"/>
  <c r="K119" i="5"/>
  <c r="J119" i="5"/>
  <c r="I119" i="5"/>
  <c r="H119" i="5"/>
  <c r="K118" i="5"/>
  <c r="J118" i="5"/>
  <c r="I118" i="5"/>
  <c r="H118" i="5"/>
  <c r="K113" i="5"/>
  <c r="J112" i="5"/>
  <c r="K111" i="5"/>
  <c r="J111" i="5"/>
  <c r="I111" i="5"/>
  <c r="H111" i="5"/>
  <c r="K110" i="5"/>
  <c r="J110" i="5"/>
  <c r="I110" i="5"/>
  <c r="H110" i="5"/>
  <c r="K109" i="5"/>
  <c r="J109" i="5"/>
  <c r="I109" i="5"/>
  <c r="H109" i="5"/>
  <c r="I107" i="5"/>
  <c r="I106" i="5"/>
  <c r="K105" i="5"/>
  <c r="I101" i="5"/>
  <c r="J100" i="5"/>
  <c r="J96" i="5"/>
  <c r="K95" i="5"/>
  <c r="K94" i="5"/>
  <c r="J94" i="5"/>
  <c r="I94" i="5"/>
  <c r="H94" i="5"/>
  <c r="K93" i="5"/>
  <c r="J93" i="5"/>
  <c r="I93" i="5"/>
  <c r="H93" i="5"/>
  <c r="J92" i="5"/>
  <c r="K91" i="5"/>
  <c r="J91" i="5"/>
  <c r="I91" i="5"/>
  <c r="H91" i="5"/>
  <c r="K89" i="5"/>
  <c r="K88" i="5"/>
  <c r="J88" i="5"/>
  <c r="I88" i="5"/>
  <c r="H88" i="5"/>
  <c r="K87" i="5"/>
  <c r="J87" i="5"/>
  <c r="I87" i="5"/>
  <c r="H87" i="5"/>
  <c r="K86" i="5"/>
  <c r="J86" i="5"/>
  <c r="I86" i="5"/>
  <c r="H86" i="5"/>
  <c r="K81" i="5"/>
  <c r="J81" i="5"/>
  <c r="I81" i="5"/>
  <c r="H81" i="5"/>
  <c r="K80" i="5"/>
  <c r="J80" i="5"/>
  <c r="I80" i="5"/>
  <c r="H80" i="5"/>
  <c r="K79" i="5"/>
  <c r="J79" i="5"/>
  <c r="I79" i="5"/>
  <c r="H79" i="5"/>
  <c r="K78" i="5"/>
  <c r="J78" i="5"/>
  <c r="I78" i="5"/>
  <c r="H78" i="5"/>
  <c r="K77" i="5"/>
  <c r="J77" i="5"/>
  <c r="I77" i="5"/>
  <c r="H77" i="5"/>
  <c r="K76" i="5"/>
  <c r="J76" i="5"/>
  <c r="I76" i="5"/>
  <c r="H76" i="5"/>
  <c r="K75" i="5"/>
  <c r="J75" i="5"/>
  <c r="I75" i="5"/>
  <c r="H75" i="5"/>
  <c r="K74" i="5"/>
  <c r="J74" i="5"/>
  <c r="I74" i="5"/>
  <c r="H74" i="5"/>
  <c r="K73" i="5"/>
  <c r="J73" i="5"/>
  <c r="I73" i="5"/>
  <c r="H73" i="5"/>
  <c r="K72" i="5"/>
  <c r="J72" i="5"/>
  <c r="I72" i="5"/>
  <c r="H72" i="5"/>
  <c r="K71" i="5"/>
  <c r="J71" i="5"/>
  <c r="I71" i="5"/>
  <c r="H71" i="5"/>
  <c r="K70" i="5"/>
  <c r="J70" i="5"/>
  <c r="I70" i="5"/>
  <c r="H70" i="5"/>
  <c r="K69" i="5"/>
  <c r="J69" i="5"/>
  <c r="I69" i="5"/>
  <c r="H69" i="5"/>
  <c r="K68" i="5"/>
  <c r="J68" i="5"/>
  <c r="I68" i="5"/>
  <c r="H68" i="5"/>
  <c r="K67" i="5"/>
  <c r="J67" i="5"/>
  <c r="I67" i="5"/>
  <c r="H67" i="5"/>
  <c r="K66" i="5"/>
  <c r="J66" i="5"/>
  <c r="I66" i="5"/>
  <c r="H66" i="5"/>
  <c r="I65" i="5"/>
  <c r="K64" i="5"/>
  <c r="J64" i="5"/>
  <c r="I64" i="5"/>
  <c r="H64" i="5"/>
  <c r="K63" i="5"/>
  <c r="J63" i="5"/>
  <c r="I63" i="5"/>
  <c r="H63" i="5"/>
  <c r="K62" i="5"/>
  <c r="J62" i="5"/>
  <c r="I62" i="5"/>
  <c r="H62" i="5"/>
  <c r="K61" i="5"/>
  <c r="J61" i="5"/>
  <c r="I61" i="5"/>
  <c r="H61" i="5"/>
  <c r="K60" i="5"/>
  <c r="J60" i="5"/>
  <c r="I60" i="5"/>
  <c r="H60" i="5"/>
  <c r="K59" i="5"/>
  <c r="J59" i="5"/>
  <c r="I59" i="5"/>
  <c r="H59" i="5"/>
  <c r="K58" i="5"/>
  <c r="J58" i="5"/>
  <c r="I58" i="5"/>
  <c r="H58" i="5"/>
  <c r="K57" i="5"/>
  <c r="J57" i="5"/>
  <c r="I57" i="5"/>
  <c r="H57" i="5"/>
  <c r="K56" i="5"/>
  <c r="J56" i="5"/>
  <c r="I56" i="5"/>
  <c r="H56" i="5"/>
  <c r="K55" i="5"/>
  <c r="J55" i="5"/>
  <c r="I55" i="5"/>
  <c r="H55" i="5"/>
  <c r="K54" i="5"/>
  <c r="J54" i="5"/>
  <c r="I54" i="5"/>
  <c r="H54" i="5"/>
  <c r="K53" i="5"/>
  <c r="J53" i="5"/>
  <c r="I53" i="5"/>
  <c r="H53" i="5"/>
  <c r="K52" i="5"/>
  <c r="J52" i="5"/>
  <c r="I52" i="5"/>
  <c r="H52" i="5"/>
  <c r="K51" i="5"/>
  <c r="J51" i="5"/>
  <c r="I51" i="5"/>
  <c r="H51" i="5"/>
  <c r="K50" i="5"/>
  <c r="J50" i="5"/>
  <c r="I50" i="5"/>
  <c r="H50" i="5"/>
  <c r="I49" i="5"/>
  <c r="K48" i="5"/>
  <c r="J48" i="5"/>
  <c r="I48" i="5"/>
  <c r="H48" i="5"/>
  <c r="K47" i="5"/>
  <c r="J47" i="5"/>
  <c r="I47" i="5"/>
  <c r="H47" i="5"/>
  <c r="K46" i="5"/>
  <c r="J46" i="5"/>
  <c r="I46" i="5"/>
  <c r="H46" i="5"/>
  <c r="K45" i="5"/>
  <c r="J45" i="5"/>
  <c r="I45" i="5"/>
  <c r="H45" i="5"/>
  <c r="K44" i="5"/>
  <c r="J44" i="5"/>
  <c r="I44" i="5"/>
  <c r="H44" i="5"/>
  <c r="K43" i="5"/>
  <c r="J43" i="5"/>
  <c r="I43" i="5"/>
  <c r="H43" i="5"/>
  <c r="K42" i="5"/>
  <c r="J42" i="5"/>
  <c r="I42" i="5"/>
  <c r="H42" i="5"/>
  <c r="K41" i="5"/>
  <c r="J41" i="5"/>
  <c r="I41" i="5"/>
  <c r="H41" i="5"/>
  <c r="K40" i="5"/>
  <c r="J40" i="5"/>
  <c r="I40" i="5"/>
  <c r="H40" i="5"/>
  <c r="K39" i="5"/>
  <c r="J39" i="5"/>
  <c r="I39" i="5"/>
  <c r="H39" i="5"/>
  <c r="K38" i="5"/>
  <c r="J38" i="5"/>
  <c r="I38" i="5"/>
  <c r="H38" i="5"/>
  <c r="K37" i="5"/>
  <c r="J37" i="5"/>
  <c r="I37" i="5"/>
  <c r="H37" i="5"/>
  <c r="K36" i="5"/>
  <c r="J36" i="5"/>
  <c r="I36" i="5"/>
  <c r="H36" i="5"/>
  <c r="K35" i="5"/>
  <c r="J35" i="5"/>
  <c r="I35" i="5"/>
  <c r="H35" i="5"/>
  <c r="K34" i="5"/>
  <c r="J34" i="5"/>
  <c r="I34" i="5"/>
  <c r="H34" i="5"/>
  <c r="I33" i="5"/>
  <c r="K32" i="5"/>
  <c r="J32" i="5"/>
  <c r="I32" i="5"/>
  <c r="H32" i="5"/>
  <c r="K31" i="5"/>
  <c r="J31" i="5"/>
  <c r="I31" i="5"/>
  <c r="H31" i="5"/>
  <c r="K30" i="5"/>
  <c r="J30" i="5"/>
  <c r="I30" i="5"/>
  <c r="H30" i="5"/>
  <c r="K29" i="5"/>
  <c r="J29" i="5"/>
  <c r="I29" i="5"/>
  <c r="H29" i="5"/>
  <c r="K28" i="5"/>
  <c r="J28" i="5"/>
  <c r="I28" i="5"/>
  <c r="H28" i="5"/>
  <c r="K27" i="5"/>
  <c r="J27" i="5"/>
  <c r="I27" i="5"/>
  <c r="H27" i="5"/>
  <c r="K26" i="5"/>
  <c r="J26" i="5"/>
  <c r="I26" i="5"/>
  <c r="H26" i="5"/>
  <c r="K25" i="5"/>
  <c r="J25" i="5"/>
  <c r="I25" i="5"/>
  <c r="H25" i="5"/>
  <c r="K24" i="5"/>
  <c r="J24" i="5"/>
  <c r="I24" i="5"/>
  <c r="H24" i="5"/>
  <c r="K23" i="5"/>
  <c r="J23" i="5"/>
  <c r="I23" i="5"/>
  <c r="H23" i="5"/>
  <c r="K22" i="5"/>
  <c r="J22" i="5"/>
  <c r="I22" i="5"/>
  <c r="H22" i="5"/>
  <c r="K21" i="5"/>
  <c r="J21" i="5"/>
  <c r="I21" i="5"/>
  <c r="H21" i="5"/>
  <c r="K20" i="5"/>
  <c r="J20" i="5"/>
  <c r="I20" i="5"/>
  <c r="H20" i="5"/>
  <c r="J19" i="5"/>
  <c r="K18" i="5"/>
  <c r="J18" i="5"/>
  <c r="I18" i="5"/>
  <c r="H18" i="5"/>
  <c r="K17" i="5"/>
  <c r="J17" i="5"/>
  <c r="I17" i="5"/>
  <c r="H17" i="5"/>
  <c r="K16" i="5"/>
  <c r="J16" i="5"/>
  <c r="I16" i="5"/>
  <c r="H16" i="5"/>
  <c r="K15" i="5"/>
  <c r="J15" i="5"/>
  <c r="I15" i="5"/>
  <c r="H15" i="5"/>
  <c r="K14" i="5"/>
  <c r="J14" i="5"/>
  <c r="I14" i="5"/>
  <c r="H14" i="5"/>
  <c r="K13" i="5"/>
  <c r="J13" i="5"/>
  <c r="I13" i="5"/>
  <c r="H13" i="5"/>
  <c r="K12" i="5"/>
  <c r="J12" i="5"/>
  <c r="I12" i="5"/>
  <c r="H12" i="5"/>
  <c r="K11" i="5"/>
  <c r="J11" i="5"/>
  <c r="I11" i="5"/>
  <c r="H11" i="5"/>
  <c r="K10" i="5"/>
  <c r="J10" i="5"/>
  <c r="I10" i="5"/>
  <c r="H10" i="5"/>
  <c r="J9" i="5"/>
  <c r="I9" i="5"/>
  <c r="K8" i="5"/>
  <c r="J8" i="5"/>
  <c r="I8" i="5"/>
  <c r="H8" i="5"/>
  <c r="K7" i="5"/>
  <c r="J7" i="5"/>
  <c r="I7" i="5"/>
  <c r="H7" i="5"/>
  <c r="K1628" i="5"/>
  <c r="J936" i="5"/>
  <c r="I762" i="5"/>
  <c r="H1522" i="5"/>
  <c r="E8" i="6"/>
  <c r="E9" i="6"/>
  <c r="E10" i="6"/>
  <c r="E11" i="6"/>
  <c r="E12" i="6"/>
  <c r="E13" i="6"/>
  <c r="E14" i="6"/>
  <c r="E15" i="6"/>
  <c r="O15" i="6" s="1"/>
  <c r="E16" i="6"/>
  <c r="E17" i="6"/>
  <c r="E18" i="6"/>
  <c r="E19" i="6"/>
  <c r="E20" i="6"/>
  <c r="E21" i="6"/>
  <c r="E22" i="6"/>
  <c r="F22" i="6" s="1"/>
  <c r="E23" i="6"/>
  <c r="G23" i="6" s="1"/>
  <c r="E24" i="6"/>
  <c r="E25" i="6"/>
  <c r="E26" i="6"/>
  <c r="E27" i="6"/>
  <c r="E28" i="6"/>
  <c r="E29" i="6"/>
  <c r="E30" i="6"/>
  <c r="E31" i="6"/>
  <c r="I31" i="6" s="1"/>
  <c r="E32" i="6"/>
  <c r="E33" i="6"/>
  <c r="E34" i="6"/>
  <c r="E35" i="6"/>
  <c r="E36" i="6"/>
  <c r="E37" i="6"/>
  <c r="E38" i="6"/>
  <c r="I38" i="6" s="1"/>
  <c r="E39" i="6"/>
  <c r="G39" i="6" s="1"/>
  <c r="E40" i="6"/>
  <c r="E41" i="6"/>
  <c r="E42" i="6"/>
  <c r="E43" i="6"/>
  <c r="E44" i="6"/>
  <c r="E45" i="6"/>
  <c r="E46" i="6"/>
  <c r="E47" i="6"/>
  <c r="I47" i="6" s="1"/>
  <c r="E48" i="6"/>
  <c r="E49" i="6"/>
  <c r="E50" i="6"/>
  <c r="E51" i="6"/>
  <c r="E52" i="6"/>
  <c r="E53" i="6"/>
  <c r="E54" i="6"/>
  <c r="G54" i="6" s="1"/>
  <c r="E55" i="6"/>
  <c r="F55" i="6" s="1"/>
  <c r="E56" i="6"/>
  <c r="E57" i="6"/>
  <c r="E58" i="6"/>
  <c r="E7" i="6"/>
  <c r="I7" i="6" s="1"/>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7" i="6"/>
  <c r="P58" i="6"/>
  <c r="N58" i="6"/>
  <c r="L58" i="6"/>
  <c r="J58" i="6"/>
  <c r="P57" i="6"/>
  <c r="Q57" i="6" s="1"/>
  <c r="N57" i="6"/>
  <c r="L57" i="6"/>
  <c r="J57" i="6"/>
  <c r="I57" i="6"/>
  <c r="H57" i="6"/>
  <c r="P56" i="6"/>
  <c r="Q56" i="6" s="1"/>
  <c r="N56" i="6"/>
  <c r="O56" i="6" s="1"/>
  <c r="L56" i="6"/>
  <c r="J56" i="6"/>
  <c r="H56" i="6"/>
  <c r="P55" i="6"/>
  <c r="N55" i="6"/>
  <c r="L55" i="6"/>
  <c r="J55" i="6"/>
  <c r="P54" i="6"/>
  <c r="N54" i="6"/>
  <c r="L54" i="6"/>
  <c r="J54" i="6"/>
  <c r="P53" i="6"/>
  <c r="N53" i="6"/>
  <c r="L53" i="6"/>
  <c r="M53" i="6" s="1"/>
  <c r="J53" i="6"/>
  <c r="P52" i="6"/>
  <c r="N52" i="6"/>
  <c r="L52" i="6"/>
  <c r="J52" i="6"/>
  <c r="K52" i="6"/>
  <c r="P51" i="6"/>
  <c r="Q51" i="6" s="1"/>
  <c r="N51" i="6"/>
  <c r="O51" i="6" s="1"/>
  <c r="L51" i="6"/>
  <c r="M51" i="6" s="1"/>
  <c r="J51" i="6"/>
  <c r="K51" i="6" s="1"/>
  <c r="I51" i="6"/>
  <c r="H51" i="6"/>
  <c r="G51" i="6"/>
  <c r="F51" i="6"/>
  <c r="P50" i="6"/>
  <c r="N50" i="6"/>
  <c r="L50" i="6"/>
  <c r="J50" i="6"/>
  <c r="P49" i="6"/>
  <c r="Q49" i="6" s="1"/>
  <c r="N49" i="6"/>
  <c r="L49" i="6"/>
  <c r="J49" i="6"/>
  <c r="I49" i="6"/>
  <c r="H49" i="6"/>
  <c r="P48" i="6"/>
  <c r="Q48" i="6" s="1"/>
  <c r="N48" i="6"/>
  <c r="O48" i="6" s="1"/>
  <c r="L48" i="6"/>
  <c r="K48" i="6"/>
  <c r="J48" i="6"/>
  <c r="I48" i="6"/>
  <c r="H48" i="6"/>
  <c r="P47" i="6"/>
  <c r="N47" i="6"/>
  <c r="L47" i="6"/>
  <c r="J47" i="6"/>
  <c r="P46" i="6"/>
  <c r="N46" i="6"/>
  <c r="L46" i="6"/>
  <c r="J46" i="6"/>
  <c r="P45" i="6"/>
  <c r="N45" i="6"/>
  <c r="L45" i="6"/>
  <c r="J45" i="6"/>
  <c r="K45" i="6" s="1"/>
  <c r="P44" i="6"/>
  <c r="N44" i="6"/>
  <c r="L44" i="6"/>
  <c r="J44" i="6"/>
  <c r="K44" i="6"/>
  <c r="P43" i="6"/>
  <c r="Q43" i="6" s="1"/>
  <c r="N43" i="6"/>
  <c r="O43" i="6" s="1"/>
  <c r="L43" i="6"/>
  <c r="K43" i="6"/>
  <c r="J43" i="6"/>
  <c r="I43" i="6"/>
  <c r="H43" i="6"/>
  <c r="G43" i="6"/>
  <c r="F43" i="6"/>
  <c r="M43" i="6"/>
  <c r="P42" i="6"/>
  <c r="Q42" i="6" s="1"/>
  <c r="O42" i="6"/>
  <c r="N42" i="6"/>
  <c r="L42" i="6"/>
  <c r="J42" i="6"/>
  <c r="K42" i="6" s="1"/>
  <c r="G42" i="6"/>
  <c r="Q41" i="6"/>
  <c r="P41" i="6"/>
  <c r="N41" i="6"/>
  <c r="L41" i="6"/>
  <c r="J41" i="6"/>
  <c r="K41" i="6" s="1"/>
  <c r="I41" i="6"/>
  <c r="F41" i="6"/>
  <c r="H41" i="6"/>
  <c r="P40" i="6"/>
  <c r="Q40" i="6" s="1"/>
  <c r="N40" i="6"/>
  <c r="O40" i="6" s="1"/>
  <c r="L40" i="6"/>
  <c r="J40" i="6"/>
  <c r="I40" i="6"/>
  <c r="H40" i="6"/>
  <c r="P39" i="6"/>
  <c r="N39" i="6"/>
  <c r="L39" i="6"/>
  <c r="J39" i="6"/>
  <c r="P38" i="6"/>
  <c r="N38" i="6"/>
  <c r="L38" i="6"/>
  <c r="J38" i="6"/>
  <c r="P37" i="6"/>
  <c r="N37" i="6"/>
  <c r="L37" i="6"/>
  <c r="J37" i="6"/>
  <c r="K37" i="6"/>
  <c r="P36" i="6"/>
  <c r="N36" i="6"/>
  <c r="L36" i="6"/>
  <c r="J36" i="6"/>
  <c r="K36" i="6" s="1"/>
  <c r="P35" i="6"/>
  <c r="Q35" i="6" s="1"/>
  <c r="N35" i="6"/>
  <c r="L35" i="6"/>
  <c r="J35" i="6"/>
  <c r="K35" i="6" s="1"/>
  <c r="H35" i="6"/>
  <c r="F35" i="6"/>
  <c r="P34" i="6"/>
  <c r="N34" i="6"/>
  <c r="O34" i="6" s="1"/>
  <c r="L34" i="6"/>
  <c r="J34" i="6"/>
  <c r="K34" i="6" s="1"/>
  <c r="G34" i="6"/>
  <c r="Q34" i="6"/>
  <c r="P33" i="6"/>
  <c r="Q33" i="6" s="1"/>
  <c r="N33" i="6"/>
  <c r="L33" i="6"/>
  <c r="J33" i="6"/>
  <c r="K33" i="6" s="1"/>
  <c r="I33" i="6"/>
  <c r="F33" i="6"/>
  <c r="H33" i="6"/>
  <c r="P32" i="6"/>
  <c r="Q32" i="6" s="1"/>
  <c r="N32" i="6"/>
  <c r="O32" i="6" s="1"/>
  <c r="L32" i="6"/>
  <c r="J32" i="6"/>
  <c r="I32" i="6"/>
  <c r="H32" i="6"/>
  <c r="P31" i="6"/>
  <c r="N31" i="6"/>
  <c r="L31" i="6"/>
  <c r="J31" i="6"/>
  <c r="P30" i="6"/>
  <c r="Q30" i="6" s="1"/>
  <c r="N30" i="6"/>
  <c r="L30" i="6"/>
  <c r="K30" i="6"/>
  <c r="J30" i="6"/>
  <c r="G30" i="6"/>
  <c r="F30" i="6"/>
  <c r="P29" i="6"/>
  <c r="N29" i="6"/>
  <c r="L29" i="6"/>
  <c r="J29" i="6"/>
  <c r="K29" i="6"/>
  <c r="P28" i="6"/>
  <c r="N28" i="6"/>
  <c r="L28" i="6"/>
  <c r="J28" i="6"/>
  <c r="K28" i="6"/>
  <c r="P27" i="6"/>
  <c r="Q27" i="6" s="1"/>
  <c r="N27" i="6"/>
  <c r="L27" i="6"/>
  <c r="J27" i="6"/>
  <c r="K27" i="6" s="1"/>
  <c r="H27" i="6"/>
  <c r="F27" i="6"/>
  <c r="P26" i="6"/>
  <c r="Q26" i="6" s="1"/>
  <c r="N26" i="6"/>
  <c r="O26" i="6" s="1"/>
  <c r="L26" i="6"/>
  <c r="J26" i="6"/>
  <c r="K26" i="6" s="1"/>
  <c r="G26" i="6"/>
  <c r="P25" i="6"/>
  <c r="Q25" i="6" s="1"/>
  <c r="N25" i="6"/>
  <c r="L25" i="6"/>
  <c r="J25" i="6"/>
  <c r="K25" i="6" s="1"/>
  <c r="I25" i="6"/>
  <c r="F25" i="6"/>
  <c r="H25" i="6"/>
  <c r="P24" i="6"/>
  <c r="Q24" i="6" s="1"/>
  <c r="N24" i="6"/>
  <c r="O24" i="6" s="1"/>
  <c r="L24" i="6"/>
  <c r="J24" i="6"/>
  <c r="I24" i="6"/>
  <c r="H24" i="6"/>
  <c r="P23" i="6"/>
  <c r="N23" i="6"/>
  <c r="L23" i="6"/>
  <c r="J23" i="6"/>
  <c r="H23" i="6"/>
  <c r="P22" i="6"/>
  <c r="Q22" i="6" s="1"/>
  <c r="N22" i="6"/>
  <c r="L22" i="6"/>
  <c r="J22" i="6"/>
  <c r="K22" i="6" s="1"/>
  <c r="I22" i="6"/>
  <c r="H22" i="6"/>
  <c r="G22" i="6"/>
  <c r="P21" i="6"/>
  <c r="N21" i="6"/>
  <c r="L21" i="6"/>
  <c r="J21" i="6"/>
  <c r="K21" i="6"/>
  <c r="P20" i="6"/>
  <c r="N20" i="6"/>
  <c r="L20" i="6"/>
  <c r="J20" i="6"/>
  <c r="K20" i="6" s="1"/>
  <c r="P19" i="6"/>
  <c r="Q19" i="6" s="1"/>
  <c r="N19" i="6"/>
  <c r="L19" i="6"/>
  <c r="J19" i="6"/>
  <c r="K19" i="6" s="1"/>
  <c r="H19" i="6"/>
  <c r="F19" i="6"/>
  <c r="P18" i="6"/>
  <c r="N18" i="6"/>
  <c r="L18" i="6"/>
  <c r="J18" i="6"/>
  <c r="Q18" i="6"/>
  <c r="P17" i="6"/>
  <c r="Q17" i="6" s="1"/>
  <c r="N17" i="6"/>
  <c r="L17" i="6"/>
  <c r="J17" i="6"/>
  <c r="K17" i="6" s="1"/>
  <c r="I17" i="6"/>
  <c r="H17" i="6"/>
  <c r="P16" i="6"/>
  <c r="N16" i="6"/>
  <c r="O16" i="6" s="1"/>
  <c r="L16" i="6"/>
  <c r="J16" i="6"/>
  <c r="P15" i="6"/>
  <c r="N15" i="6"/>
  <c r="L15" i="6"/>
  <c r="J15" i="6"/>
  <c r="P14" i="6"/>
  <c r="Q14" i="6" s="1"/>
  <c r="N14" i="6"/>
  <c r="O14" i="6" s="1"/>
  <c r="L14" i="6"/>
  <c r="J14" i="6"/>
  <c r="H14" i="6"/>
  <c r="G14" i="6"/>
  <c r="F14" i="6"/>
  <c r="M14" i="6"/>
  <c r="P13" i="6"/>
  <c r="N13" i="6"/>
  <c r="L13" i="6"/>
  <c r="J13" i="6"/>
  <c r="K13" i="6"/>
  <c r="P12" i="6"/>
  <c r="N12" i="6"/>
  <c r="L12" i="6"/>
  <c r="J12" i="6"/>
  <c r="K12" i="6" s="1"/>
  <c r="P11" i="6"/>
  <c r="N11" i="6"/>
  <c r="L11" i="6"/>
  <c r="J11" i="6"/>
  <c r="K11" i="6" s="1"/>
  <c r="Q11" i="6"/>
  <c r="P10" i="6"/>
  <c r="N10" i="6"/>
  <c r="O10" i="6" s="1"/>
  <c r="L10" i="6"/>
  <c r="J10" i="6"/>
  <c r="K10" i="6" s="1"/>
  <c r="G10" i="6"/>
  <c r="Q10" i="6"/>
  <c r="P9" i="6"/>
  <c r="Q9" i="6" s="1"/>
  <c r="N9" i="6"/>
  <c r="O9" i="6" s="1"/>
  <c r="L9" i="6"/>
  <c r="J9" i="6"/>
  <c r="K9" i="6" s="1"/>
  <c r="I9" i="6"/>
  <c r="G9" i="6"/>
  <c r="F9" i="6"/>
  <c r="H9" i="6"/>
  <c r="P8" i="6"/>
  <c r="Q8" i="6" s="1"/>
  <c r="N8" i="6"/>
  <c r="L8" i="6"/>
  <c r="J8" i="6"/>
  <c r="I8" i="6"/>
  <c r="H8" i="6"/>
  <c r="O8" i="6"/>
  <c r="P7" i="6"/>
  <c r="N7" i="6"/>
  <c r="L7" i="6"/>
  <c r="J7" i="6"/>
  <c r="J5886" i="5" l="1"/>
  <c r="I5886" i="5"/>
  <c r="H5886" i="5"/>
  <c r="H5885" i="5"/>
  <c r="R5870" i="5"/>
  <c r="S5870" i="5" s="1"/>
  <c r="P5870" i="5"/>
  <c r="Q5870" i="5" s="1"/>
  <c r="N5870" i="5"/>
  <c r="O5870" i="5" s="1"/>
  <c r="L5870" i="5"/>
  <c r="M5870" i="5" s="1"/>
  <c r="R5854" i="5"/>
  <c r="S5854" i="5" s="1"/>
  <c r="P5854" i="5"/>
  <c r="Q5854" i="5" s="1"/>
  <c r="N5854" i="5"/>
  <c r="O5854" i="5" s="1"/>
  <c r="L5854" i="5"/>
  <c r="M5854" i="5" s="1"/>
  <c r="R5872" i="5"/>
  <c r="S5872" i="5" s="1"/>
  <c r="P5872" i="5"/>
  <c r="Q5872" i="5" s="1"/>
  <c r="N5872" i="5"/>
  <c r="O5872" i="5" s="1"/>
  <c r="L5872" i="5"/>
  <c r="M5872" i="5" s="1"/>
  <c r="R5871" i="5"/>
  <c r="S5871" i="5" s="1"/>
  <c r="P5871" i="5"/>
  <c r="Q5871" i="5" s="1"/>
  <c r="L5871" i="5"/>
  <c r="M5871" i="5" s="1"/>
  <c r="N5871" i="5"/>
  <c r="O5871" i="5" s="1"/>
  <c r="R5855" i="5"/>
  <c r="S5855" i="5" s="1"/>
  <c r="P5855" i="5"/>
  <c r="Q5855" i="5" s="1"/>
  <c r="N5855" i="5"/>
  <c r="O5855" i="5" s="1"/>
  <c r="L5855" i="5"/>
  <c r="M5855" i="5" s="1"/>
  <c r="R5853" i="5"/>
  <c r="S5853" i="5" s="1"/>
  <c r="P5853" i="5"/>
  <c r="Q5853" i="5" s="1"/>
  <c r="N5853" i="5"/>
  <c r="O5853" i="5" s="1"/>
  <c r="L5853" i="5"/>
  <c r="M5853" i="5" s="1"/>
  <c r="S7" i="5"/>
  <c r="Q7" i="5"/>
  <c r="O7" i="5"/>
  <c r="M7" i="5"/>
  <c r="H39" i="6"/>
  <c r="Q58" i="6"/>
  <c r="Q50" i="6"/>
  <c r="F15" i="6"/>
  <c r="K56" i="6"/>
  <c r="K46" i="6"/>
  <c r="M30" i="6"/>
  <c r="K14" i="6"/>
  <c r="H33" i="5"/>
  <c r="H49" i="5"/>
  <c r="K65" i="5"/>
  <c r="I89" i="5"/>
  <c r="H96" i="5"/>
  <c r="J101" i="5"/>
  <c r="H106" i="5"/>
  <c r="K112" i="5"/>
  <c r="I113" i="5"/>
  <c r="H126" i="5"/>
  <c r="H134" i="5"/>
  <c r="I138" i="5"/>
  <c r="I139" i="5"/>
  <c r="I146" i="5"/>
  <c r="I147" i="5"/>
  <c r="J152" i="5"/>
  <c r="I155" i="5"/>
  <c r="K160" i="5"/>
  <c r="K161" i="5"/>
  <c r="J165" i="5"/>
  <c r="K171" i="5"/>
  <c r="K441" i="5"/>
  <c r="J469" i="5"/>
  <c r="K472" i="5"/>
  <c r="J485" i="5"/>
  <c r="K488" i="5"/>
  <c r="J533" i="5"/>
  <c r="H567" i="5"/>
  <c r="I570" i="5"/>
  <c r="K584" i="5"/>
  <c r="J597" i="5"/>
  <c r="K600" i="5"/>
  <c r="I642" i="5"/>
  <c r="H695" i="5"/>
  <c r="I698" i="5"/>
  <c r="J709" i="5"/>
  <c r="K712" i="5"/>
  <c r="I738" i="5"/>
  <c r="H879" i="5"/>
  <c r="I882" i="5"/>
  <c r="I921" i="5"/>
  <c r="J928" i="5"/>
  <c r="I951" i="5"/>
  <c r="I981" i="5"/>
  <c r="H1074" i="5"/>
  <c r="K1101" i="5"/>
  <c r="I1133" i="5"/>
  <c r="H1330" i="5"/>
  <c r="H1458" i="5"/>
  <c r="H82" i="5"/>
  <c r="H167" i="5"/>
  <c r="I506" i="5"/>
  <c r="H559" i="5"/>
  <c r="I562" i="5"/>
  <c r="K568" i="5"/>
  <c r="H639" i="5"/>
  <c r="J653" i="5"/>
  <c r="H679" i="5"/>
  <c r="I682" i="5"/>
  <c r="J693" i="5"/>
  <c r="K696" i="5"/>
  <c r="K880" i="5"/>
  <c r="H899" i="5"/>
  <c r="J902" i="5"/>
  <c r="K949" i="5"/>
  <c r="K979" i="5"/>
  <c r="K1131" i="5"/>
  <c r="H1346" i="5"/>
  <c r="H1474" i="5"/>
  <c r="H1546" i="5"/>
  <c r="I5878" i="5"/>
  <c r="I5862" i="5"/>
  <c r="I5854" i="5"/>
  <c r="I5846" i="5"/>
  <c r="I5838" i="5"/>
  <c r="I5830" i="5"/>
  <c r="I5822" i="5"/>
  <c r="I5814" i="5"/>
  <c r="I5806" i="5"/>
  <c r="I5798" i="5"/>
  <c r="I5881" i="5"/>
  <c r="I5873" i="5"/>
  <c r="I5865" i="5"/>
  <c r="I5857" i="5"/>
  <c r="I5849" i="5"/>
  <c r="I5841" i="5"/>
  <c r="I5833" i="5"/>
  <c r="I5825" i="5"/>
  <c r="I5817" i="5"/>
  <c r="I5809" i="5"/>
  <c r="I5884" i="5"/>
  <c r="I5876" i="5"/>
  <c r="I5860" i="5"/>
  <c r="I5844" i="5"/>
  <c r="I5836" i="5"/>
  <c r="I5828" i="5"/>
  <c r="I5820" i="5"/>
  <c r="I5812" i="5"/>
  <c r="I5879" i="5"/>
  <c r="I5871" i="5"/>
  <c r="I5863" i="5"/>
  <c r="I5855" i="5"/>
  <c r="I5847" i="5"/>
  <c r="I5839" i="5"/>
  <c r="I5831" i="5"/>
  <c r="I5823" i="5"/>
  <c r="I5815" i="5"/>
  <c r="I5882" i="5"/>
  <c r="I5874" i="5"/>
  <c r="I5866" i="5"/>
  <c r="I5858" i="5"/>
  <c r="I5850" i="5"/>
  <c r="I5842" i="5"/>
  <c r="I5834" i="5"/>
  <c r="I5826" i="5"/>
  <c r="I5877" i="5"/>
  <c r="I5861" i="5"/>
  <c r="I5845" i="5"/>
  <c r="I5837" i="5"/>
  <c r="I5829" i="5"/>
  <c r="I5821" i="5"/>
  <c r="I5813" i="5"/>
  <c r="I5797" i="5"/>
  <c r="I5816" i="5"/>
  <c r="I5794" i="5"/>
  <c r="I5778" i="5"/>
  <c r="I5808" i="5"/>
  <c r="I5801" i="5"/>
  <c r="I5789" i="5"/>
  <c r="I5781" i="5"/>
  <c r="I5773" i="5"/>
  <c r="I5757" i="5"/>
  <c r="I5749" i="5"/>
  <c r="I5733" i="5"/>
  <c r="I5800" i="5"/>
  <c r="I5792" i="5"/>
  <c r="I5784" i="5"/>
  <c r="I5776" i="5"/>
  <c r="I5768" i="5"/>
  <c r="I5760" i="5"/>
  <c r="I5752" i="5"/>
  <c r="I5744" i="5"/>
  <c r="I5807" i="5"/>
  <c r="I5795" i="5"/>
  <c r="I5787" i="5"/>
  <c r="I5779" i="5"/>
  <c r="I5771" i="5"/>
  <c r="I5763" i="5"/>
  <c r="I5755" i="5"/>
  <c r="I5747" i="5"/>
  <c r="I5739" i="5"/>
  <c r="I5880" i="5"/>
  <c r="I5872" i="5"/>
  <c r="I5790" i="5"/>
  <c r="I5782" i="5"/>
  <c r="I5774" i="5"/>
  <c r="I5766" i="5"/>
  <c r="I5758" i="5"/>
  <c r="I5750" i="5"/>
  <c r="I5742" i="5"/>
  <c r="I5734" i="5"/>
  <c r="I5883" i="5"/>
  <c r="I5875" i="5"/>
  <c r="I5864" i="5"/>
  <c r="I5856" i="5"/>
  <c r="I5799" i="5"/>
  <c r="I5793" i="5"/>
  <c r="I5777" i="5"/>
  <c r="I5769" i="5"/>
  <c r="I5761" i="5"/>
  <c r="I5753" i="5"/>
  <c r="I5745" i="5"/>
  <c r="I5859" i="5"/>
  <c r="I5818" i="5"/>
  <c r="I5775" i="5"/>
  <c r="I5759" i="5"/>
  <c r="I5751" i="5"/>
  <c r="I5737" i="5"/>
  <c r="I5732" i="5"/>
  <c r="I5729" i="5"/>
  <c r="I5724" i="5"/>
  <c r="I5716" i="5"/>
  <c r="I5708" i="5"/>
  <c r="I5700" i="5"/>
  <c r="I5692" i="5"/>
  <c r="I5684" i="5"/>
  <c r="I5676" i="5"/>
  <c r="I5824" i="5"/>
  <c r="I5819" i="5"/>
  <c r="I5803" i="5"/>
  <c r="I5772" i="5"/>
  <c r="I5743" i="5"/>
  <c r="I5727" i="5"/>
  <c r="I5719" i="5"/>
  <c r="I5711" i="5"/>
  <c r="I5703" i="5"/>
  <c r="I5695" i="5"/>
  <c r="I5848" i="5"/>
  <c r="I5843" i="5"/>
  <c r="I5802" i="5"/>
  <c r="I5796" i="5"/>
  <c r="I5722" i="5"/>
  <c r="I5714" i="5"/>
  <c r="I5706" i="5"/>
  <c r="I5764" i="5"/>
  <c r="I5756" i="5"/>
  <c r="I5748" i="5"/>
  <c r="I5736" i="5"/>
  <c r="I5731" i="5"/>
  <c r="I5725" i="5"/>
  <c r="I5717" i="5"/>
  <c r="I5709" i="5"/>
  <c r="I5701" i="5"/>
  <c r="I5693" i="5"/>
  <c r="I5685" i="5"/>
  <c r="I5677" i="5"/>
  <c r="I5669" i="5"/>
  <c r="I5832" i="5"/>
  <c r="I5827" i="5"/>
  <c r="I5811" i="5"/>
  <c r="I5770" i="5"/>
  <c r="I5728" i="5"/>
  <c r="I5720" i="5"/>
  <c r="I5791" i="5"/>
  <c r="I5788" i="5"/>
  <c r="I5767" i="5"/>
  <c r="I5661" i="5"/>
  <c r="I5653" i="5"/>
  <c r="I5645" i="5"/>
  <c r="I5637" i="5"/>
  <c r="I5629" i="5"/>
  <c r="I5621" i="5"/>
  <c r="I5613" i="5"/>
  <c r="I5605" i="5"/>
  <c r="I5597" i="5"/>
  <c r="I5589" i="5"/>
  <c r="I5726" i="5"/>
  <c r="I5699" i="5"/>
  <c r="I5691" i="5"/>
  <c r="I5664" i="5"/>
  <c r="I5656" i="5"/>
  <c r="I5640" i="5"/>
  <c r="I5632" i="5"/>
  <c r="I5624" i="5"/>
  <c r="I5746" i="5"/>
  <c r="I5723" i="5"/>
  <c r="I5713" i="5"/>
  <c r="I5687" i="5"/>
  <c r="I5682" i="5"/>
  <c r="I5679" i="5"/>
  <c r="I5674" i="5"/>
  <c r="I5671" i="5"/>
  <c r="I5667" i="5"/>
  <c r="I5659" i="5"/>
  <c r="I5651" i="5"/>
  <c r="I5643" i="5"/>
  <c r="I5635" i="5"/>
  <c r="I5627" i="5"/>
  <c r="I5619" i="5"/>
  <c r="I5611" i="5"/>
  <c r="I5780" i="5"/>
  <c r="I5754" i="5"/>
  <c r="I5738" i="5"/>
  <c r="I5712" i="5"/>
  <c r="I5707" i="5"/>
  <c r="I5698" i="5"/>
  <c r="I5690" i="5"/>
  <c r="I5662" i="5"/>
  <c r="I5654" i="5"/>
  <c r="I5638" i="5"/>
  <c r="I5630" i="5"/>
  <c r="I5622" i="5"/>
  <c r="I5614" i="5"/>
  <c r="I5835" i="5"/>
  <c r="I5783" i="5"/>
  <c r="I5762" i="5"/>
  <c r="I5735" i="5"/>
  <c r="I5721" i="5"/>
  <c r="I5702" i="5"/>
  <c r="I5694" i="5"/>
  <c r="I5665" i="5"/>
  <c r="I5657" i="5"/>
  <c r="I5641" i="5"/>
  <c r="I5625" i="5"/>
  <c r="I5867" i="5"/>
  <c r="I5718" i="5"/>
  <c r="I5697" i="5"/>
  <c r="I5689" i="5"/>
  <c r="I5681" i="5"/>
  <c r="I5673" i="5"/>
  <c r="I5668" i="5"/>
  <c r="I5660" i="5"/>
  <c r="I5652" i="5"/>
  <c r="I5644" i="5"/>
  <c r="I5636" i="5"/>
  <c r="I5628" i="5"/>
  <c r="I5620" i="5"/>
  <c r="I5612" i="5"/>
  <c r="I5604" i="5"/>
  <c r="I5696" i="5"/>
  <c r="I5578" i="5"/>
  <c r="I5554" i="5"/>
  <c r="I5546" i="5"/>
  <c r="I5538" i="5"/>
  <c r="I5530" i="5"/>
  <c r="I5730" i="5"/>
  <c r="I5715" i="5"/>
  <c r="I5705" i="5"/>
  <c r="I5631" i="5"/>
  <c r="I5623" i="5"/>
  <c r="I5607" i="5"/>
  <c r="I5600" i="5"/>
  <c r="I5592" i="5"/>
  <c r="I5581" i="5"/>
  <c r="I5573" i="5"/>
  <c r="I5565" i="5"/>
  <c r="I5557" i="5"/>
  <c r="I5549" i="5"/>
  <c r="I5541" i="5"/>
  <c r="I5533" i="5"/>
  <c r="I5810" i="5"/>
  <c r="I5704" i="5"/>
  <c r="I5626" i="5"/>
  <c r="I5618" i="5"/>
  <c r="I5617" i="5"/>
  <c r="I5598" i="5"/>
  <c r="I5596" i="5"/>
  <c r="I5594" i="5"/>
  <c r="I5590" i="5"/>
  <c r="I5588" i="5"/>
  <c r="I5586" i="5"/>
  <c r="I5584" i="5"/>
  <c r="I5576" i="5"/>
  <c r="I5568" i="5"/>
  <c r="I5560" i="5"/>
  <c r="I5544" i="5"/>
  <c r="I5639" i="5"/>
  <c r="I5616" i="5"/>
  <c r="I5610" i="5"/>
  <c r="I5579" i="5"/>
  <c r="I5563" i="5"/>
  <c r="I5555" i="5"/>
  <c r="I5547" i="5"/>
  <c r="I5539" i="5"/>
  <c r="I5531" i="5"/>
  <c r="I5672" i="5"/>
  <c r="I5670" i="5"/>
  <c r="I5606" i="5"/>
  <c r="I5599" i="5"/>
  <c r="I5595" i="5"/>
  <c r="I5593" i="5"/>
  <c r="I5591" i="5"/>
  <c r="I5587" i="5"/>
  <c r="I5585" i="5"/>
  <c r="I5577" i="5"/>
  <c r="I5569" i="5"/>
  <c r="I5561" i="5"/>
  <c r="I5615" i="5"/>
  <c r="I5608" i="5"/>
  <c r="I5580" i="5"/>
  <c r="I5567" i="5"/>
  <c r="I5535" i="5"/>
  <c r="I5527" i="5"/>
  <c r="I5521" i="5"/>
  <c r="I5513" i="5"/>
  <c r="I5505" i="5"/>
  <c r="I5497" i="5"/>
  <c r="I5489" i="5"/>
  <c r="I5481" i="5"/>
  <c r="I5473" i="5"/>
  <c r="I5465" i="5"/>
  <c r="I5457" i="5"/>
  <c r="I5449" i="5"/>
  <c r="I5441" i="5"/>
  <c r="I5433" i="5"/>
  <c r="I5425" i="5"/>
  <c r="I5417" i="5"/>
  <c r="I5409" i="5"/>
  <c r="I5401" i="5"/>
  <c r="I5393" i="5"/>
  <c r="I5385" i="5"/>
  <c r="I5680" i="5"/>
  <c r="I5678" i="5"/>
  <c r="I5675" i="5"/>
  <c r="I5566" i="5"/>
  <c r="I5524" i="5"/>
  <c r="I5516" i="5"/>
  <c r="I5508" i="5"/>
  <c r="I5500" i="5"/>
  <c r="I5492" i="5"/>
  <c r="I5484" i="5"/>
  <c r="I5476" i="5"/>
  <c r="I5468" i="5"/>
  <c r="I5460" i="5"/>
  <c r="I5452" i="5"/>
  <c r="I5444" i="5"/>
  <c r="I5436" i="5"/>
  <c r="I5428" i="5"/>
  <c r="I5420" i="5"/>
  <c r="I5412" i="5"/>
  <c r="I5603" i="5"/>
  <c r="I5564" i="5"/>
  <c r="I5543" i="5"/>
  <c r="I5534" i="5"/>
  <c r="I5526" i="5"/>
  <c r="I5511" i="5"/>
  <c r="I5503" i="5"/>
  <c r="I5495" i="5"/>
  <c r="I5487" i="5"/>
  <c r="I5479" i="5"/>
  <c r="I5471" i="5"/>
  <c r="I5463" i="5"/>
  <c r="I5455" i="5"/>
  <c r="I5447" i="5"/>
  <c r="I5439" i="5"/>
  <c r="I5431" i="5"/>
  <c r="I5423" i="5"/>
  <c r="I5415" i="5"/>
  <c r="I5407" i="5"/>
  <c r="I5399" i="5"/>
  <c r="I5391" i="5"/>
  <c r="I5383" i="5"/>
  <c r="I5556" i="5"/>
  <c r="I5548" i="5"/>
  <c r="I5542" i="5"/>
  <c r="I5522" i="5"/>
  <c r="I5514" i="5"/>
  <c r="I5498" i="5"/>
  <c r="I5490" i="5"/>
  <c r="I5482" i="5"/>
  <c r="I5474" i="5"/>
  <c r="I5466" i="5"/>
  <c r="I5683" i="5"/>
  <c r="I5710" i="5"/>
  <c r="I5688" i="5"/>
  <c r="I5686" i="5"/>
  <c r="I5655" i="5"/>
  <c r="I5650" i="5"/>
  <c r="I5525" i="5"/>
  <c r="I5520" i="5"/>
  <c r="I5512" i="5"/>
  <c r="I5504" i="5"/>
  <c r="I5496" i="5"/>
  <c r="I5488" i="5"/>
  <c r="I5480" i="5"/>
  <c r="I5472" i="5"/>
  <c r="I5464" i="5"/>
  <c r="I5456" i="5"/>
  <c r="I5448" i="5"/>
  <c r="I5440" i="5"/>
  <c r="I5424" i="5"/>
  <c r="I5416" i="5"/>
  <c r="I5559" i="5"/>
  <c r="I5553" i="5"/>
  <c r="I5537" i="5"/>
  <c r="I5536" i="5"/>
  <c r="I5529" i="5"/>
  <c r="I5528" i="5"/>
  <c r="I5478" i="5"/>
  <c r="I5477" i="5"/>
  <c r="I5462" i="5"/>
  <c r="I5461" i="5"/>
  <c r="I5429" i="5"/>
  <c r="I5418" i="5"/>
  <c r="I5413" i="5"/>
  <c r="I5405" i="5"/>
  <c r="I5395" i="5"/>
  <c r="I5387" i="5"/>
  <c r="I5558" i="5"/>
  <c r="I5510" i="5"/>
  <c r="I5509" i="5"/>
  <c r="I5502" i="5"/>
  <c r="I5501" i="5"/>
  <c r="I5491" i="5"/>
  <c r="I5475" i="5"/>
  <c r="I5459" i="5"/>
  <c r="I5443" i="5"/>
  <c r="I5398" i="5"/>
  <c r="I5390" i="5"/>
  <c r="I5382" i="5"/>
  <c r="I5663" i="5"/>
  <c r="I5545" i="5"/>
  <c r="I5458" i="5"/>
  <c r="I5453" i="5"/>
  <c r="I5442" i="5"/>
  <c r="I5437" i="5"/>
  <c r="I5422" i="5"/>
  <c r="I5400" i="5"/>
  <c r="I5392" i="5"/>
  <c r="I5384" i="5"/>
  <c r="I5666" i="5"/>
  <c r="I5551" i="5"/>
  <c r="I5550" i="5"/>
  <c r="I5486" i="5"/>
  <c r="I5485" i="5"/>
  <c r="I5470" i="5"/>
  <c r="I5469" i="5"/>
  <c r="I5426" i="5"/>
  <c r="I5421" i="5"/>
  <c r="I5410" i="5"/>
  <c r="I5402" i="5"/>
  <c r="I5394" i="5"/>
  <c r="I5386" i="5"/>
  <c r="I5379" i="5"/>
  <c r="I5363" i="5"/>
  <c r="I5840" i="5"/>
  <c r="I5601" i="5"/>
  <c r="I5583" i="5"/>
  <c r="I5515" i="5"/>
  <c r="I5446" i="5"/>
  <c r="I5419" i="5"/>
  <c r="I5396" i="5"/>
  <c r="I5388" i="5"/>
  <c r="I5377" i="5"/>
  <c r="I5369" i="5"/>
  <c r="I5609" i="5"/>
  <c r="I5582" i="5"/>
  <c r="I5658" i="5"/>
  <c r="I5483" i="5"/>
  <c r="I5467" i="5"/>
  <c r="I5435" i="5"/>
  <c r="I5397" i="5"/>
  <c r="I5375" i="5"/>
  <c r="I5367" i="5"/>
  <c r="I5358" i="5"/>
  <c r="I5345" i="5"/>
  <c r="I5337" i="5"/>
  <c r="I5329" i="5"/>
  <c r="I5321" i="5"/>
  <c r="I5313" i="5"/>
  <c r="I5305" i="5"/>
  <c r="I5297" i="5"/>
  <c r="I5289" i="5"/>
  <c r="I5281" i="5"/>
  <c r="I5273" i="5"/>
  <c r="I5265" i="5"/>
  <c r="I5257" i="5"/>
  <c r="I5249" i="5"/>
  <c r="I5241" i="5"/>
  <c r="I5233" i="5"/>
  <c r="I5225" i="5"/>
  <c r="I5499" i="5"/>
  <c r="I5438" i="5"/>
  <c r="I5434" i="5"/>
  <c r="I5378" i="5"/>
  <c r="I5362" i="5"/>
  <c r="I5360" i="5"/>
  <c r="I5356" i="5"/>
  <c r="I5348" i="5"/>
  <c r="I5340" i="5"/>
  <c r="I5332" i="5"/>
  <c r="I5324" i="5"/>
  <c r="I5316" i="5"/>
  <c r="I5308" i="5"/>
  <c r="I5300" i="5"/>
  <c r="I5292" i="5"/>
  <c r="I5284" i="5"/>
  <c r="I5276" i="5"/>
  <c r="I5268" i="5"/>
  <c r="I5260" i="5"/>
  <c r="I5252" i="5"/>
  <c r="I5244" i="5"/>
  <c r="I5236" i="5"/>
  <c r="I5228" i="5"/>
  <c r="I5540" i="5"/>
  <c r="I5427" i="5"/>
  <c r="I5411" i="5"/>
  <c r="I5381" i="5"/>
  <c r="I5372" i="5"/>
  <c r="I5364" i="5"/>
  <c r="I5351" i="5"/>
  <c r="I5343" i="5"/>
  <c r="I5335" i="5"/>
  <c r="I5327" i="5"/>
  <c r="I5319" i="5"/>
  <c r="I5311" i="5"/>
  <c r="I5303" i="5"/>
  <c r="I5295" i="5"/>
  <c r="I5287" i="5"/>
  <c r="I5279" i="5"/>
  <c r="I5271" i="5"/>
  <c r="I5263" i="5"/>
  <c r="I5255" i="5"/>
  <c r="I5247" i="5"/>
  <c r="I5239" i="5"/>
  <c r="I5231" i="5"/>
  <c r="I5223" i="5"/>
  <c r="I5532" i="5"/>
  <c r="I5451" i="5"/>
  <c r="I5346" i="5"/>
  <c r="I5338" i="5"/>
  <c r="I5330" i="5"/>
  <c r="I5322" i="5"/>
  <c r="I5314" i="5"/>
  <c r="I5306" i="5"/>
  <c r="I5298" i="5"/>
  <c r="I5290" i="5"/>
  <c r="I5282" i="5"/>
  <c r="I5274" i="5"/>
  <c r="I5266" i="5"/>
  <c r="I5258" i="5"/>
  <c r="I5250" i="5"/>
  <c r="I5242" i="5"/>
  <c r="I5234" i="5"/>
  <c r="I5226" i="5"/>
  <c r="I5454" i="5"/>
  <c r="I5450" i="5"/>
  <c r="I5445" i="5"/>
  <c r="I5430" i="5"/>
  <c r="I5414" i="5"/>
  <c r="I5380" i="5"/>
  <c r="I5374" i="5"/>
  <c r="I5361" i="5"/>
  <c r="I5359" i="5"/>
  <c r="I5357" i="5"/>
  <c r="I5349" i="5"/>
  <c r="I5341" i="5"/>
  <c r="I5333" i="5"/>
  <c r="I5325" i="5"/>
  <c r="I5317" i="5"/>
  <c r="I5309" i="5"/>
  <c r="I5301" i="5"/>
  <c r="I5293" i="5"/>
  <c r="I5285" i="5"/>
  <c r="I5574" i="5"/>
  <c r="I5408" i="5"/>
  <c r="I5389" i="5"/>
  <c r="I5352" i="5"/>
  <c r="I5344" i="5"/>
  <c r="I5336" i="5"/>
  <c r="I5328" i="5"/>
  <c r="I5320" i="5"/>
  <c r="I5312" i="5"/>
  <c r="I5304" i="5"/>
  <c r="I5296" i="5"/>
  <c r="I5642" i="5"/>
  <c r="I5523" i="5"/>
  <c r="I5494" i="5"/>
  <c r="I5406" i="5"/>
  <c r="I5373" i="5"/>
  <c r="I5355" i="5"/>
  <c r="I5347" i="5"/>
  <c r="I5339" i="5"/>
  <c r="I5331" i="5"/>
  <c r="I5323" i="5"/>
  <c r="I5310" i="5"/>
  <c r="I5294" i="5"/>
  <c r="I5291" i="5"/>
  <c r="I5280" i="5"/>
  <c r="I5240" i="5"/>
  <c r="I5224" i="5"/>
  <c r="I5342" i="5"/>
  <c r="I5326" i="5"/>
  <c r="I5262" i="5"/>
  <c r="I5261" i="5"/>
  <c r="I5256" i="5"/>
  <c r="I5517" i="5"/>
  <c r="I5315" i="5"/>
  <c r="I5299" i="5"/>
  <c r="I5288" i="5"/>
  <c r="I5278" i="5"/>
  <c r="I5277" i="5"/>
  <c r="I5267" i="5"/>
  <c r="I5272" i="5"/>
  <c r="I5254" i="5"/>
  <c r="I5253" i="5"/>
  <c r="I5243" i="5"/>
  <c r="I5238" i="5"/>
  <c r="I5237" i="5"/>
  <c r="I5227" i="5"/>
  <c r="I5218" i="5"/>
  <c r="I5210" i="5"/>
  <c r="I5202" i="5"/>
  <c r="I5194" i="5"/>
  <c r="I5186" i="5"/>
  <c r="I5178" i="5"/>
  <c r="I5302" i="5"/>
  <c r="I5286" i="5"/>
  <c r="I5248" i="5"/>
  <c r="I5232" i="5"/>
  <c r="I5213" i="5"/>
  <c r="I5205" i="5"/>
  <c r="I5197" i="5"/>
  <c r="I5376" i="5"/>
  <c r="I5368" i="5"/>
  <c r="I5307" i="5"/>
  <c r="I5283" i="5"/>
  <c r="I5275" i="5"/>
  <c r="I5270" i="5"/>
  <c r="I5269" i="5"/>
  <c r="I5221" i="5"/>
  <c r="I5219" i="5"/>
  <c r="I5211" i="5"/>
  <c r="I5203" i="5"/>
  <c r="I5264" i="5"/>
  <c r="I5251" i="5"/>
  <c r="I5246" i="5"/>
  <c r="I5245" i="5"/>
  <c r="I5235" i="5"/>
  <c r="I5230" i="5"/>
  <c r="I5229" i="5"/>
  <c r="I5214" i="5"/>
  <c r="I5206" i="5"/>
  <c r="I5198" i="5"/>
  <c r="I5190" i="5"/>
  <c r="I5182" i="5"/>
  <c r="I5350" i="5"/>
  <c r="I5215" i="5"/>
  <c r="I5209" i="5"/>
  <c r="I5204" i="5"/>
  <c r="I5199" i="5"/>
  <c r="I5195" i="5"/>
  <c r="I5176" i="5"/>
  <c r="I5168" i="5"/>
  <c r="I5160" i="5"/>
  <c r="I5152" i="5"/>
  <c r="I5144" i="5"/>
  <c r="I5136" i="5"/>
  <c r="I5128" i="5"/>
  <c r="I5120" i="5"/>
  <c r="I5112" i="5"/>
  <c r="I5104" i="5"/>
  <c r="I5096" i="5"/>
  <c r="I5088" i="5"/>
  <c r="I5334" i="5"/>
  <c r="I5259" i="5"/>
  <c r="I5208" i="5"/>
  <c r="I5188" i="5"/>
  <c r="I5180" i="5"/>
  <c r="I5171" i="5"/>
  <c r="I5163" i="5"/>
  <c r="I5155" i="5"/>
  <c r="I5147" i="5"/>
  <c r="I5139" i="5"/>
  <c r="I5131" i="5"/>
  <c r="I5123" i="5"/>
  <c r="I5107" i="5"/>
  <c r="I5099" i="5"/>
  <c r="I5091" i="5"/>
  <c r="I5083" i="5"/>
  <c r="I5075" i="5"/>
  <c r="I5067" i="5"/>
  <c r="I5059" i="5"/>
  <c r="I5051" i="5"/>
  <c r="I5043" i="5"/>
  <c r="I5222" i="5"/>
  <c r="I5220" i="5"/>
  <c r="I5191" i="5"/>
  <c r="I5183" i="5"/>
  <c r="I5174" i="5"/>
  <c r="I5166" i="5"/>
  <c r="I5158" i="5"/>
  <c r="I5150" i="5"/>
  <c r="I5142" i="5"/>
  <c r="I5134" i="5"/>
  <c r="I5126" i="5"/>
  <c r="I5118" i="5"/>
  <c r="I5110" i="5"/>
  <c r="I5102" i="5"/>
  <c r="I5094" i="5"/>
  <c r="I5318" i="5"/>
  <c r="I5193" i="5"/>
  <c r="I5185" i="5"/>
  <c r="I5177" i="5"/>
  <c r="I5169" i="5"/>
  <c r="I5161" i="5"/>
  <c r="I5153" i="5"/>
  <c r="I5145" i="5"/>
  <c r="I5137" i="5"/>
  <c r="I5129" i="5"/>
  <c r="I5121" i="5"/>
  <c r="I5113" i="5"/>
  <c r="I5105" i="5"/>
  <c r="I5097" i="5"/>
  <c r="I5089" i="5"/>
  <c r="I5081" i="5"/>
  <c r="I5073" i="5"/>
  <c r="I5065" i="5"/>
  <c r="I5057" i="5"/>
  <c r="I5049" i="5"/>
  <c r="I5041" i="5"/>
  <c r="I5033" i="5"/>
  <c r="I5216" i="5"/>
  <c r="I5200" i="5"/>
  <c r="I5196" i="5"/>
  <c r="I5192" i="5"/>
  <c r="I5184" i="5"/>
  <c r="I5175" i="5"/>
  <c r="I5167" i="5"/>
  <c r="I5159" i="5"/>
  <c r="I5151" i="5"/>
  <c r="I5143" i="5"/>
  <c r="I5135" i="5"/>
  <c r="I5127" i="5"/>
  <c r="I5119" i="5"/>
  <c r="I5111" i="5"/>
  <c r="I5103" i="5"/>
  <c r="I5095" i="5"/>
  <c r="I5087" i="5"/>
  <c r="I5187" i="5"/>
  <c r="I5179" i="5"/>
  <c r="I5170" i="5"/>
  <c r="I5162" i="5"/>
  <c r="I5154" i="5"/>
  <c r="I5146" i="5"/>
  <c r="I5138" i="5"/>
  <c r="I5130" i="5"/>
  <c r="I5122" i="5"/>
  <c r="I5106" i="5"/>
  <c r="I5098" i="5"/>
  <c r="I5090" i="5"/>
  <c r="I5082" i="5"/>
  <c r="I5074" i="5"/>
  <c r="I5066" i="5"/>
  <c r="I5058" i="5"/>
  <c r="I5050" i="5"/>
  <c r="I5042" i="5"/>
  <c r="I5034" i="5"/>
  <c r="I5189" i="5"/>
  <c r="I5092" i="5"/>
  <c r="I5084" i="5"/>
  <c r="I5069" i="5"/>
  <c r="I5061" i="5"/>
  <c r="I5053" i="5"/>
  <c r="I5045" i="5"/>
  <c r="I5028" i="5"/>
  <c r="I5020" i="5"/>
  <c r="I5012" i="5"/>
  <c r="I5004" i="5"/>
  <c r="I4996" i="5"/>
  <c r="I4988" i="5"/>
  <c r="I4980" i="5"/>
  <c r="I5201" i="5"/>
  <c r="I5141" i="5"/>
  <c r="I5125" i="5"/>
  <c r="I5076" i="5"/>
  <c r="I5038" i="5"/>
  <c r="I5030" i="5"/>
  <c r="I5023" i="5"/>
  <c r="I4999" i="5"/>
  <c r="I4991" i="5"/>
  <c r="I4983" i="5"/>
  <c r="I4975" i="5"/>
  <c r="I5207" i="5"/>
  <c r="I5140" i="5"/>
  <c r="I5124" i="5"/>
  <c r="I5101" i="5"/>
  <c r="I5072" i="5"/>
  <c r="I5035" i="5"/>
  <c r="I5026" i="5"/>
  <c r="I5018" i="5"/>
  <c r="I5010" i="5"/>
  <c r="I5002" i="5"/>
  <c r="I5181" i="5"/>
  <c r="I5149" i="5"/>
  <c r="I5100" i="5"/>
  <c r="I5068" i="5"/>
  <c r="I5060" i="5"/>
  <c r="I5052" i="5"/>
  <c r="I5044" i="5"/>
  <c r="I5037" i="5"/>
  <c r="I5032" i="5"/>
  <c r="I5029" i="5"/>
  <c r="I5021" i="5"/>
  <c r="I5005" i="5"/>
  <c r="I4997" i="5"/>
  <c r="I4989" i="5"/>
  <c r="I4981" i="5"/>
  <c r="I5212" i="5"/>
  <c r="I5148" i="5"/>
  <c r="I5064" i="5"/>
  <c r="I5056" i="5"/>
  <c r="I5048" i="5"/>
  <c r="I5040" i="5"/>
  <c r="I5024" i="5"/>
  <c r="I5016" i="5"/>
  <c r="I5000" i="5"/>
  <c r="I4992" i="5"/>
  <c r="I4984" i="5"/>
  <c r="I5173" i="5"/>
  <c r="I5165" i="5"/>
  <c r="I5157" i="5"/>
  <c r="I5133" i="5"/>
  <c r="I5117" i="5"/>
  <c r="I5063" i="5"/>
  <c r="I5055" i="5"/>
  <c r="I5047" i="5"/>
  <c r="I5217" i="5"/>
  <c r="I5172" i="5"/>
  <c r="I5164" i="5"/>
  <c r="I5156" i="5"/>
  <c r="I5132" i="5"/>
  <c r="I5116" i="5"/>
  <c r="I5109" i="5"/>
  <c r="I5093" i="5"/>
  <c r="I5086" i="5"/>
  <c r="I5085" i="5"/>
  <c r="I5077" i="5"/>
  <c r="I5039" i="5"/>
  <c r="I5036" i="5"/>
  <c r="I5031" i="5"/>
  <c r="I5022" i="5"/>
  <c r="I5006" i="5"/>
  <c r="I4998" i="5"/>
  <c r="I4990" i="5"/>
  <c r="I5080" i="5"/>
  <c r="I5001" i="5"/>
  <c r="I4979" i="5"/>
  <c r="I4964" i="5"/>
  <c r="I4956" i="5"/>
  <c r="I4948" i="5"/>
  <c r="I4940" i="5"/>
  <c r="I4932" i="5"/>
  <c r="I4924" i="5"/>
  <c r="I4916" i="5"/>
  <c r="I4908" i="5"/>
  <c r="I4900" i="5"/>
  <c r="I4892" i="5"/>
  <c r="I4884" i="5"/>
  <c r="I4876" i="5"/>
  <c r="I4868" i="5"/>
  <c r="I4860" i="5"/>
  <c r="I4844" i="5"/>
  <c r="I4828" i="5"/>
  <c r="I4820" i="5"/>
  <c r="I4812" i="5"/>
  <c r="I5046" i="5"/>
  <c r="I4967" i="5"/>
  <c r="I4959" i="5"/>
  <c r="I4951" i="5"/>
  <c r="I4943" i="5"/>
  <c r="I4927" i="5"/>
  <c r="I4919" i="5"/>
  <c r="I4871" i="5"/>
  <c r="I4863" i="5"/>
  <c r="I4855" i="5"/>
  <c r="I4847" i="5"/>
  <c r="I4839" i="5"/>
  <c r="I4831" i="5"/>
  <c r="I4823" i="5"/>
  <c r="I5108" i="5"/>
  <c r="I5027" i="5"/>
  <c r="I4982" i="5"/>
  <c r="I4962" i="5"/>
  <c r="I4954" i="5"/>
  <c r="I4946" i="5"/>
  <c r="I4930" i="5"/>
  <c r="I4922" i="5"/>
  <c r="I4914" i="5"/>
  <c r="I4906" i="5"/>
  <c r="I4898" i="5"/>
  <c r="I4890" i="5"/>
  <c r="I4882" i="5"/>
  <c r="I4874" i="5"/>
  <c r="I4866" i="5"/>
  <c r="I4858" i="5"/>
  <c r="I4850" i="5"/>
  <c r="I4842" i="5"/>
  <c r="I5025" i="5"/>
  <c r="I5011" i="5"/>
  <c r="I4978" i="5"/>
  <c r="I4970" i="5"/>
  <c r="I4965" i="5"/>
  <c r="I4957" i="5"/>
  <c r="I4949" i="5"/>
  <c r="I4941" i="5"/>
  <c r="I4933" i="5"/>
  <c r="I4925" i="5"/>
  <c r="I4885" i="5"/>
  <c r="I4877" i="5"/>
  <c r="I4869" i="5"/>
  <c r="I4861" i="5"/>
  <c r="I4853" i="5"/>
  <c r="I4845" i="5"/>
  <c r="I4829" i="5"/>
  <c r="I4821" i="5"/>
  <c r="I4813" i="5"/>
  <c r="I4805" i="5"/>
  <c r="I4995" i="5"/>
  <c r="I4994" i="5"/>
  <c r="I4987" i="5"/>
  <c r="I4986" i="5"/>
  <c r="I4976" i="5"/>
  <c r="I4974" i="5"/>
  <c r="I4972" i="5"/>
  <c r="I4968" i="5"/>
  <c r="I4960" i="5"/>
  <c r="I4952" i="5"/>
  <c r="I4944" i="5"/>
  <c r="I4928" i="5"/>
  <c r="I4920" i="5"/>
  <c r="I4912" i="5"/>
  <c r="I4904" i="5"/>
  <c r="I4896" i="5"/>
  <c r="I4888" i="5"/>
  <c r="I5070" i="5"/>
  <c r="I4985" i="5"/>
  <c r="I4963" i="5"/>
  <c r="I4955" i="5"/>
  <c r="I4947" i="5"/>
  <c r="I4939" i="5"/>
  <c r="I4931" i="5"/>
  <c r="I4923" i="5"/>
  <c r="I5062" i="5"/>
  <c r="I5019" i="5"/>
  <c r="I4993" i="5"/>
  <c r="I4966" i="5"/>
  <c r="I4958" i="5"/>
  <c r="I4950" i="5"/>
  <c r="I4942" i="5"/>
  <c r="I4934" i="5"/>
  <c r="I4926" i="5"/>
  <c r="I4878" i="5"/>
  <c r="I4870" i="5"/>
  <c r="I4862" i="5"/>
  <c r="I4854" i="5"/>
  <c r="I4846" i="5"/>
  <c r="I4971" i="5"/>
  <c r="I4907" i="5"/>
  <c r="I4849" i="5"/>
  <c r="I4848" i="5"/>
  <c r="I4838" i="5"/>
  <c r="I4811" i="5"/>
  <c r="I4806" i="5"/>
  <c r="I4799" i="5"/>
  <c r="I4791" i="5"/>
  <c r="I4783" i="5"/>
  <c r="I4775" i="5"/>
  <c r="I4767" i="5"/>
  <c r="I4759" i="5"/>
  <c r="I4751" i="5"/>
  <c r="I4743" i="5"/>
  <c r="I4735" i="5"/>
  <c r="I4727" i="5"/>
  <c r="I4719" i="5"/>
  <c r="I4711" i="5"/>
  <c r="I4703" i="5"/>
  <c r="I4695" i="5"/>
  <c r="I4687" i="5"/>
  <c r="I4679" i="5"/>
  <c r="I4671" i="5"/>
  <c r="I4663" i="5"/>
  <c r="I4655" i="5"/>
  <c r="I4647" i="5"/>
  <c r="I4639" i="5"/>
  <c r="I4631" i="5"/>
  <c r="I4623" i="5"/>
  <c r="I4615" i="5"/>
  <c r="I4607" i="5"/>
  <c r="I4599" i="5"/>
  <c r="I4929" i="5"/>
  <c r="I4921" i="5"/>
  <c r="I4889" i="5"/>
  <c r="I4841" i="5"/>
  <c r="I4835" i="5"/>
  <c r="I4827" i="5"/>
  <c r="I4819" i="5"/>
  <c r="I4808" i="5"/>
  <c r="I4802" i="5"/>
  <c r="I4786" i="5"/>
  <c r="I4778" i="5"/>
  <c r="I4770" i="5"/>
  <c r="I4762" i="5"/>
  <c r="I4754" i="5"/>
  <c r="I4746" i="5"/>
  <c r="I4738" i="5"/>
  <c r="I4722" i="5"/>
  <c r="I4714" i="5"/>
  <c r="I4706" i="5"/>
  <c r="I4698" i="5"/>
  <c r="I4690" i="5"/>
  <c r="I4682" i="5"/>
  <c r="I4674" i="5"/>
  <c r="I4666" i="5"/>
  <c r="I5054" i="5"/>
  <c r="I4973" i="5"/>
  <c r="I4913" i="5"/>
  <c r="I4891" i="5"/>
  <c r="I4881" i="5"/>
  <c r="I4797" i="5"/>
  <c r="I4789" i="5"/>
  <c r="I4781" i="5"/>
  <c r="I4773" i="5"/>
  <c r="I4757" i="5"/>
  <c r="I4749" i="5"/>
  <c r="I4741" i="5"/>
  <c r="I4733" i="5"/>
  <c r="I4725" i="5"/>
  <c r="I4717" i="5"/>
  <c r="I4709" i="5"/>
  <c r="I4701" i="5"/>
  <c r="I4693" i="5"/>
  <c r="I4685" i="5"/>
  <c r="I4677" i="5"/>
  <c r="I4669" i="5"/>
  <c r="I4661" i="5"/>
  <c r="I4653" i="5"/>
  <c r="I4645" i="5"/>
  <c r="I5017" i="5"/>
  <c r="I4977" i="5"/>
  <c r="I4961" i="5"/>
  <c r="I4953" i="5"/>
  <c r="I4945" i="5"/>
  <c r="I4915" i="5"/>
  <c r="I4883" i="5"/>
  <c r="I4867" i="5"/>
  <c r="I4865" i="5"/>
  <c r="I4864" i="5"/>
  <c r="I4840" i="5"/>
  <c r="I4834" i="5"/>
  <c r="I4826" i="5"/>
  <c r="I4818" i="5"/>
  <c r="I4815" i="5"/>
  <c r="I4810" i="5"/>
  <c r="I4800" i="5"/>
  <c r="I4792" i="5"/>
  <c r="I4784" i="5"/>
  <c r="I4776" i="5"/>
  <c r="I4768" i="5"/>
  <c r="I4760" i="5"/>
  <c r="I4752" i="5"/>
  <c r="I4744" i="5"/>
  <c r="I4736" i="5"/>
  <c r="I4720" i="5"/>
  <c r="I4712" i="5"/>
  <c r="I4704" i="5"/>
  <c r="I4696" i="5"/>
  <c r="I4688" i="5"/>
  <c r="I4680" i="5"/>
  <c r="I4672" i="5"/>
  <c r="I4664" i="5"/>
  <c r="I4656" i="5"/>
  <c r="I4648" i="5"/>
  <c r="I4640" i="5"/>
  <c r="I4632" i="5"/>
  <c r="I4624" i="5"/>
  <c r="I4616" i="5"/>
  <c r="I4608" i="5"/>
  <c r="I4600" i="5"/>
  <c r="I4969" i="5"/>
  <c r="I4897" i="5"/>
  <c r="I4830" i="5"/>
  <c r="I4822" i="5"/>
  <c r="I4807" i="5"/>
  <c r="I4803" i="5"/>
  <c r="I4795" i="5"/>
  <c r="I4779" i="5"/>
  <c r="I4771" i="5"/>
  <c r="I4763" i="5"/>
  <c r="I4755" i="5"/>
  <c r="I4747" i="5"/>
  <c r="I4739" i="5"/>
  <c r="I4731" i="5"/>
  <c r="I4723" i="5"/>
  <c r="I4715" i="5"/>
  <c r="I4707" i="5"/>
  <c r="I4699" i="5"/>
  <c r="I4691" i="5"/>
  <c r="I4683" i="5"/>
  <c r="I4675" i="5"/>
  <c r="I4667" i="5"/>
  <c r="I4899" i="5"/>
  <c r="I4833" i="5"/>
  <c r="I4825" i="5"/>
  <c r="I4817" i="5"/>
  <c r="I4798" i="5"/>
  <c r="I4790" i="5"/>
  <c r="I4782" i="5"/>
  <c r="I4774" i="5"/>
  <c r="I4766" i="5"/>
  <c r="I4758" i="5"/>
  <c r="I4742" i="5"/>
  <c r="I4726" i="5"/>
  <c r="I4718" i="5"/>
  <c r="I4710" i="5"/>
  <c r="I5003" i="5"/>
  <c r="I4843" i="5"/>
  <c r="I4793" i="5"/>
  <c r="I4785" i="5"/>
  <c r="I4777" i="5"/>
  <c r="I4769" i="5"/>
  <c r="I4761" i="5"/>
  <c r="I4753" i="5"/>
  <c r="I4745" i="5"/>
  <c r="I4737" i="5"/>
  <c r="I4721" i="5"/>
  <c r="I4713" i="5"/>
  <c r="I4705" i="5"/>
  <c r="I4697" i="5"/>
  <c r="I4689" i="5"/>
  <c r="I4681" i="5"/>
  <c r="I4673" i="5"/>
  <c r="I4873" i="5"/>
  <c r="I4859" i="5"/>
  <c r="I4832" i="5"/>
  <c r="I4804" i="5"/>
  <c r="I4633" i="5"/>
  <c r="I4625" i="5"/>
  <c r="I4617" i="5"/>
  <c r="I4609" i="5"/>
  <c r="I4601" i="5"/>
  <c r="I4593" i="5"/>
  <c r="I4585" i="5"/>
  <c r="I4577" i="5"/>
  <c r="I4569" i="5"/>
  <c r="I4561" i="5"/>
  <c r="I4553" i="5"/>
  <c r="I4545" i="5"/>
  <c r="I4529" i="5"/>
  <c r="I4521" i="5"/>
  <c r="I4513" i="5"/>
  <c r="I4505" i="5"/>
  <c r="I4497" i="5"/>
  <c r="I4489" i="5"/>
  <c r="I4481" i="5"/>
  <c r="I4473" i="5"/>
  <c r="I4465" i="5"/>
  <c r="I4457" i="5"/>
  <c r="I4449" i="5"/>
  <c r="I4441" i="5"/>
  <c r="I4875" i="5"/>
  <c r="I4824" i="5"/>
  <c r="I4716" i="5"/>
  <c r="I4657" i="5"/>
  <c r="I4654" i="5"/>
  <c r="I4641" i="5"/>
  <c r="I4638" i="5"/>
  <c r="I4635" i="5"/>
  <c r="I4630" i="5"/>
  <c r="I4627" i="5"/>
  <c r="I4622" i="5"/>
  <c r="I4619" i="5"/>
  <c r="I4614" i="5"/>
  <c r="I4611" i="5"/>
  <c r="I4606" i="5"/>
  <c r="I4603" i="5"/>
  <c r="I4598" i="5"/>
  <c r="I4596" i="5"/>
  <c r="I4588" i="5"/>
  <c r="I4580" i="5"/>
  <c r="I4572" i="5"/>
  <c r="I4564" i="5"/>
  <c r="I4556" i="5"/>
  <c r="I4548" i="5"/>
  <c r="I4540" i="5"/>
  <c r="I4532" i="5"/>
  <c r="I4524" i="5"/>
  <c r="I4516" i="5"/>
  <c r="I4508" i="5"/>
  <c r="I4500" i="5"/>
  <c r="I4492" i="5"/>
  <c r="I4484" i="5"/>
  <c r="I4476" i="5"/>
  <c r="I4772" i="5"/>
  <c r="I4660" i="5"/>
  <c r="I4650" i="5"/>
  <c r="I4644" i="5"/>
  <c r="I4591" i="5"/>
  <c r="I4583" i="5"/>
  <c r="I4575" i="5"/>
  <c r="I4567" i="5"/>
  <c r="I4559" i="5"/>
  <c r="I4551" i="5"/>
  <c r="I4543" i="5"/>
  <c r="I4535" i="5"/>
  <c r="I4527" i="5"/>
  <c r="I4519" i="5"/>
  <c r="I4905" i="5"/>
  <c r="I4814" i="5"/>
  <c r="I4702" i="5"/>
  <c r="I4700" i="5"/>
  <c r="I4694" i="5"/>
  <c r="I4692" i="5"/>
  <c r="I4686" i="5"/>
  <c r="I4684" i="5"/>
  <c r="I4678" i="5"/>
  <c r="I4676" i="5"/>
  <c r="I4670" i="5"/>
  <c r="I4668" i="5"/>
  <c r="I4659" i="5"/>
  <c r="I4643" i="5"/>
  <c r="I4594" i="5"/>
  <c r="I4586" i="5"/>
  <c r="I4578" i="5"/>
  <c r="I4570" i="5"/>
  <c r="I4562" i="5"/>
  <c r="I4554" i="5"/>
  <c r="I4546" i="5"/>
  <c r="I4538" i="5"/>
  <c r="I4522" i="5"/>
  <c r="I4514" i="5"/>
  <c r="I4506" i="5"/>
  <c r="I4498" i="5"/>
  <c r="I4490" i="5"/>
  <c r="I4482" i="5"/>
  <c r="I4474" i="5"/>
  <c r="I4637" i="5"/>
  <c r="I4634" i="5"/>
  <c r="I4629" i="5"/>
  <c r="I4626" i="5"/>
  <c r="I4621" i="5"/>
  <c r="I4618" i="5"/>
  <c r="I4613" i="5"/>
  <c r="I4610" i="5"/>
  <c r="I4605" i="5"/>
  <c r="I4602" i="5"/>
  <c r="I4597" i="5"/>
  <c r="I4589" i="5"/>
  <c r="I4581" i="5"/>
  <c r="I4573" i="5"/>
  <c r="I4565" i="5"/>
  <c r="I4557" i="5"/>
  <c r="I4549" i="5"/>
  <c r="I4541" i="5"/>
  <c r="I4533" i="5"/>
  <c r="I4525" i="5"/>
  <c r="I4517" i="5"/>
  <c r="I4509" i="5"/>
  <c r="I4501" i="5"/>
  <c r="I4493" i="5"/>
  <c r="I4485" i="5"/>
  <c r="I4477" i="5"/>
  <c r="I4469" i="5"/>
  <c r="I4461" i="5"/>
  <c r="I4453" i="5"/>
  <c r="I4445" i="5"/>
  <c r="I4437" i="5"/>
  <c r="I4429" i="5"/>
  <c r="I4724" i="5"/>
  <c r="I4708" i="5"/>
  <c r="I4665" i="5"/>
  <c r="I4662" i="5"/>
  <c r="I4649" i="5"/>
  <c r="I4646" i="5"/>
  <c r="I4592" i="5"/>
  <c r="I4584" i="5"/>
  <c r="I4576" i="5"/>
  <c r="I4568" i="5"/>
  <c r="I4560" i="5"/>
  <c r="I4552" i="5"/>
  <c r="I4544" i="5"/>
  <c r="I4536" i="5"/>
  <c r="I4528" i="5"/>
  <c r="I4520" i="5"/>
  <c r="I4512" i="5"/>
  <c r="I4504" i="5"/>
  <c r="I4856" i="5"/>
  <c r="I4788" i="5"/>
  <c r="I4764" i="5"/>
  <c r="I4756" i="5"/>
  <c r="I4658" i="5"/>
  <c r="I4652" i="5"/>
  <c r="I4642" i="5"/>
  <c r="I4595" i="5"/>
  <c r="I4587" i="5"/>
  <c r="I4579" i="5"/>
  <c r="I4571" i="5"/>
  <c r="I4563" i="5"/>
  <c r="I4555" i="5"/>
  <c r="I4547" i="5"/>
  <c r="I4539" i="5"/>
  <c r="I4531" i="5"/>
  <c r="I4523" i="5"/>
  <c r="I4515" i="5"/>
  <c r="I4507" i="5"/>
  <c r="I4499" i="5"/>
  <c r="I4491" i="5"/>
  <c r="I4483" i="5"/>
  <c r="I4475" i="5"/>
  <c r="I4467" i="5"/>
  <c r="I4459" i="5"/>
  <c r="I4451" i="5"/>
  <c r="I4443" i="5"/>
  <c r="I4435" i="5"/>
  <c r="I4427" i="5"/>
  <c r="I4857" i="5"/>
  <c r="I4472" i="5"/>
  <c r="I4471" i="5"/>
  <c r="I4430" i="5"/>
  <c r="I4416" i="5"/>
  <c r="I4872" i="5"/>
  <c r="I4534" i="5"/>
  <c r="I4503" i="5"/>
  <c r="I4496" i="5"/>
  <c r="I4495" i="5"/>
  <c r="I4488" i="5"/>
  <c r="I4487" i="5"/>
  <c r="I4480" i="5"/>
  <c r="I4479" i="5"/>
  <c r="I4419" i="5"/>
  <c r="I4411" i="5"/>
  <c r="I4403" i="5"/>
  <c r="I4395" i="5"/>
  <c r="I4387" i="5"/>
  <c r="I4379" i="5"/>
  <c r="I4371" i="5"/>
  <c r="I4604" i="5"/>
  <c r="I4462" i="5"/>
  <c r="I4454" i="5"/>
  <c r="I4446" i="5"/>
  <c r="I4438" i="5"/>
  <c r="I4432" i="5"/>
  <c r="I4424" i="5"/>
  <c r="I4422" i="5"/>
  <c r="I4414" i="5"/>
  <c r="I4406" i="5"/>
  <c r="I4398" i="5"/>
  <c r="I4390" i="5"/>
  <c r="I4382" i="5"/>
  <c r="I4374" i="5"/>
  <c r="I4366" i="5"/>
  <c r="I4358" i="5"/>
  <c r="I4350" i="5"/>
  <c r="I4342" i="5"/>
  <c r="I4334" i="5"/>
  <c r="I4326" i="5"/>
  <c r="I4318" i="5"/>
  <c r="I4310" i="5"/>
  <c r="I4302" i="5"/>
  <c r="I4732" i="5"/>
  <c r="I4502" i="5"/>
  <c r="I4494" i="5"/>
  <c r="I4486" i="5"/>
  <c r="I4478" i="5"/>
  <c r="I4470" i="5"/>
  <c r="I4466" i="5"/>
  <c r="I4458" i="5"/>
  <c r="I4450" i="5"/>
  <c r="I4442" i="5"/>
  <c r="I4417" i="5"/>
  <c r="I4409" i="5"/>
  <c r="I4401" i="5"/>
  <c r="I4393" i="5"/>
  <c r="I4385" i="5"/>
  <c r="I4377" i="5"/>
  <c r="I4369" i="5"/>
  <c r="I4361" i="5"/>
  <c r="I4353" i="5"/>
  <c r="I4345" i="5"/>
  <c r="I4337" i="5"/>
  <c r="I4796" i="5"/>
  <c r="I4431" i="5"/>
  <c r="I4420" i="5"/>
  <c r="I4412" i="5"/>
  <c r="I4404" i="5"/>
  <c r="I4396" i="5"/>
  <c r="I4388" i="5"/>
  <c r="I4380" i="5"/>
  <c r="I4372" i="5"/>
  <c r="I4364" i="5"/>
  <c r="I4356" i="5"/>
  <c r="I4348" i="5"/>
  <c r="I4340" i="5"/>
  <c r="I4332" i="5"/>
  <c r="I4324" i="5"/>
  <c r="I4316" i="5"/>
  <c r="I4526" i="5"/>
  <c r="I4518" i="5"/>
  <c r="I4511" i="5"/>
  <c r="I4434" i="5"/>
  <c r="I4426" i="5"/>
  <c r="I4423" i="5"/>
  <c r="I4415" i="5"/>
  <c r="I4407" i="5"/>
  <c r="I4399" i="5"/>
  <c r="I4391" i="5"/>
  <c r="I4383" i="5"/>
  <c r="I4375" i="5"/>
  <c r="I4367" i="5"/>
  <c r="I4359" i="5"/>
  <c r="I4351" i="5"/>
  <c r="I4343" i="5"/>
  <c r="I4335" i="5"/>
  <c r="I4327" i="5"/>
  <c r="I4319" i="5"/>
  <c r="I4311" i="5"/>
  <c r="I4303" i="5"/>
  <c r="I4740" i="5"/>
  <c r="I4636" i="5"/>
  <c r="I4628" i="5"/>
  <c r="I4620" i="5"/>
  <c r="I4590" i="5"/>
  <c r="I4582" i="5"/>
  <c r="I4574" i="5"/>
  <c r="I4566" i="5"/>
  <c r="I4558" i="5"/>
  <c r="I4550" i="5"/>
  <c r="I4542" i="5"/>
  <c r="I4510" i="5"/>
  <c r="I4468" i="5"/>
  <c r="I4464" i="5"/>
  <c r="I4463" i="5"/>
  <c r="I4460" i="5"/>
  <c r="I4456" i="5"/>
  <c r="I4455" i="5"/>
  <c r="I4452" i="5"/>
  <c r="I4448" i="5"/>
  <c r="I4447" i="5"/>
  <c r="I4444" i="5"/>
  <c r="I4440" i="5"/>
  <c r="I4439" i="5"/>
  <c r="I4433" i="5"/>
  <c r="I4425" i="5"/>
  <c r="I4418" i="5"/>
  <c r="I4410" i="5"/>
  <c r="I4402" i="5"/>
  <c r="I4394" i="5"/>
  <c r="I4386" i="5"/>
  <c r="I4378" i="5"/>
  <c r="I4370" i="5"/>
  <c r="I4651" i="5"/>
  <c r="I4612" i="5"/>
  <c r="I4436" i="5"/>
  <c r="I4428" i="5"/>
  <c r="I4421" i="5"/>
  <c r="I4413" i="5"/>
  <c r="I4405" i="5"/>
  <c r="I4397" i="5"/>
  <c r="I4389" i="5"/>
  <c r="I4381" i="5"/>
  <c r="I4373" i="5"/>
  <c r="I4365" i="5"/>
  <c r="I4357" i="5"/>
  <c r="I4349" i="5"/>
  <c r="I4341" i="5"/>
  <c r="I4333" i="5"/>
  <c r="I4325" i="5"/>
  <c r="I4317" i="5"/>
  <c r="I4368" i="5"/>
  <c r="I4328" i="5"/>
  <c r="I4323" i="5"/>
  <c r="I4313" i="5"/>
  <c r="I4298" i="5"/>
  <c r="I4290" i="5"/>
  <c r="I4282" i="5"/>
  <c r="I4274" i="5"/>
  <c r="I4266" i="5"/>
  <c r="I4322" i="5"/>
  <c r="I4293" i="5"/>
  <c r="I4285" i="5"/>
  <c r="I4277" i="5"/>
  <c r="I4269" i="5"/>
  <c r="I4261" i="5"/>
  <c r="I4253" i="5"/>
  <c r="I4245" i="5"/>
  <c r="I4237" i="5"/>
  <c r="I4229" i="5"/>
  <c r="I4221" i="5"/>
  <c r="I4213" i="5"/>
  <c r="I4205" i="5"/>
  <c r="I4197" i="5"/>
  <c r="I4189" i="5"/>
  <c r="I4181" i="5"/>
  <c r="I4173" i="5"/>
  <c r="I4165" i="5"/>
  <c r="I4157" i="5"/>
  <c r="I4149" i="5"/>
  <c r="I4141" i="5"/>
  <c r="I4133" i="5"/>
  <c r="I4125" i="5"/>
  <c r="I4117" i="5"/>
  <c r="I4109" i="5"/>
  <c r="I4321" i="5"/>
  <c r="I4307" i="5"/>
  <c r="I4296" i="5"/>
  <c r="I4288" i="5"/>
  <c r="I4280" i="5"/>
  <c r="I4272" i="5"/>
  <c r="I4264" i="5"/>
  <c r="I4256" i="5"/>
  <c r="I4248" i="5"/>
  <c r="I4240" i="5"/>
  <c r="I4232" i="5"/>
  <c r="I4224" i="5"/>
  <c r="I4216" i="5"/>
  <c r="I4208" i="5"/>
  <c r="I4200" i="5"/>
  <c r="I4192" i="5"/>
  <c r="I4184" i="5"/>
  <c r="I4176" i="5"/>
  <c r="I4168" i="5"/>
  <c r="I4160" i="5"/>
  <c r="I4152" i="5"/>
  <c r="I4144" i="5"/>
  <c r="I4136" i="5"/>
  <c r="I4128" i="5"/>
  <c r="I4120" i="5"/>
  <c r="I4112" i="5"/>
  <c r="I4312" i="5"/>
  <c r="I4304" i="5"/>
  <c r="I4299" i="5"/>
  <c r="I4291" i="5"/>
  <c r="I4283" i="5"/>
  <c r="I4275" i="5"/>
  <c r="I4267" i="5"/>
  <c r="I4259" i="5"/>
  <c r="I4251" i="5"/>
  <c r="I4243" i="5"/>
  <c r="I4235" i="5"/>
  <c r="I4227" i="5"/>
  <c r="I4219" i="5"/>
  <c r="I4211" i="5"/>
  <c r="I4203" i="5"/>
  <c r="I4195" i="5"/>
  <c r="I4187" i="5"/>
  <c r="I4179" i="5"/>
  <c r="I4171" i="5"/>
  <c r="I4163" i="5"/>
  <c r="I4155" i="5"/>
  <c r="I4147" i="5"/>
  <c r="I4363" i="5"/>
  <c r="I4355" i="5"/>
  <c r="I4347" i="5"/>
  <c r="I4339" i="5"/>
  <c r="I4331" i="5"/>
  <c r="I4320" i="5"/>
  <c r="I4315" i="5"/>
  <c r="I4309" i="5"/>
  <c r="I4306" i="5"/>
  <c r="I4301" i="5"/>
  <c r="I4294" i="5"/>
  <c r="I4286" i="5"/>
  <c r="I4278" i="5"/>
  <c r="I4270" i="5"/>
  <c r="I4262" i="5"/>
  <c r="I4254" i="5"/>
  <c r="I4246" i="5"/>
  <c r="I4238" i="5"/>
  <c r="I4230" i="5"/>
  <c r="I4222" i="5"/>
  <c r="I4214" i="5"/>
  <c r="I4206" i="5"/>
  <c r="I4198" i="5"/>
  <c r="I4190" i="5"/>
  <c r="I4182" i="5"/>
  <c r="I4174" i="5"/>
  <c r="I4166" i="5"/>
  <c r="I4158" i="5"/>
  <c r="I4150" i="5"/>
  <c r="I4142" i="5"/>
  <c r="I4134" i="5"/>
  <c r="I4362" i="5"/>
  <c r="I4354" i="5"/>
  <c r="I4346" i="5"/>
  <c r="I4338" i="5"/>
  <c r="I4330" i="5"/>
  <c r="I4314" i="5"/>
  <c r="I4297" i="5"/>
  <c r="I4289" i="5"/>
  <c r="I4281" i="5"/>
  <c r="I4273" i="5"/>
  <c r="I4265" i="5"/>
  <c r="I4257" i="5"/>
  <c r="I4249" i="5"/>
  <c r="I4241" i="5"/>
  <c r="I4233" i="5"/>
  <c r="I4225" i="5"/>
  <c r="I4217" i="5"/>
  <c r="I4209" i="5"/>
  <c r="I4201" i="5"/>
  <c r="I4329" i="5"/>
  <c r="I4292" i="5"/>
  <c r="I4284" i="5"/>
  <c r="I4276" i="5"/>
  <c r="I4268" i="5"/>
  <c r="I4260" i="5"/>
  <c r="I4252" i="5"/>
  <c r="I4244" i="5"/>
  <c r="I4236" i="5"/>
  <c r="I4228" i="5"/>
  <c r="I4220" i="5"/>
  <c r="I4212" i="5"/>
  <c r="I4204" i="5"/>
  <c r="I4196" i="5"/>
  <c r="I4188" i="5"/>
  <c r="I4180" i="5"/>
  <c r="I4172" i="5"/>
  <c r="I4164" i="5"/>
  <c r="I4156" i="5"/>
  <c r="I4148" i="5"/>
  <c r="I4140" i="5"/>
  <c r="I4132" i="5"/>
  <c r="I4408" i="5"/>
  <c r="I4400" i="5"/>
  <c r="I4392" i="5"/>
  <c r="I4384" i="5"/>
  <c r="I4376" i="5"/>
  <c r="I4360" i="5"/>
  <c r="I4352" i="5"/>
  <c r="I4344" i="5"/>
  <c r="I4336" i="5"/>
  <c r="I4308" i="5"/>
  <c r="I4305" i="5"/>
  <c r="I4300" i="5"/>
  <c r="I4295" i="5"/>
  <c r="I4287" i="5"/>
  <c r="I4279" i="5"/>
  <c r="I4271" i="5"/>
  <c r="I4263" i="5"/>
  <c r="I4255" i="5"/>
  <c r="I4247" i="5"/>
  <c r="I4239" i="5"/>
  <c r="I4231" i="5"/>
  <c r="I4223" i="5"/>
  <c r="I4215" i="5"/>
  <c r="I4207" i="5"/>
  <c r="I4199" i="5"/>
  <c r="I4191" i="5"/>
  <c r="I4183" i="5"/>
  <c r="I4175" i="5"/>
  <c r="I4167" i="5"/>
  <c r="I4250" i="5"/>
  <c r="I4186" i="5"/>
  <c r="I4185" i="5"/>
  <c r="I4127" i="5"/>
  <c r="I4101" i="5"/>
  <c r="I4085" i="5"/>
  <c r="I4077" i="5"/>
  <c r="I4069" i="5"/>
  <c r="I4061" i="5"/>
  <c r="I4045" i="5"/>
  <c r="I4037" i="5"/>
  <c r="I4029" i="5"/>
  <c r="I4021" i="5"/>
  <c r="I4013" i="5"/>
  <c r="I4218" i="5"/>
  <c r="I4146" i="5"/>
  <c r="I4122" i="5"/>
  <c r="I4104" i="5"/>
  <c r="I4096" i="5"/>
  <c r="I4088" i="5"/>
  <c r="I4080" i="5"/>
  <c r="I4072" i="5"/>
  <c r="I4064" i="5"/>
  <c r="I4056" i="5"/>
  <c r="I4048" i="5"/>
  <c r="I4040" i="5"/>
  <c r="I4032" i="5"/>
  <c r="I4024" i="5"/>
  <c r="I4016" i="5"/>
  <c r="I4008" i="5"/>
  <c r="I4000" i="5"/>
  <c r="I3992" i="5"/>
  <c r="I3984" i="5"/>
  <c r="I3976" i="5"/>
  <c r="I3968" i="5"/>
  <c r="I3960" i="5"/>
  <c r="I3952" i="5"/>
  <c r="I3944" i="5"/>
  <c r="I3936" i="5"/>
  <c r="I3928" i="5"/>
  <c r="I3920" i="5"/>
  <c r="I3912" i="5"/>
  <c r="I3904" i="5"/>
  <c r="I3896" i="5"/>
  <c r="I3888" i="5"/>
  <c r="I3880" i="5"/>
  <c r="I3872" i="5"/>
  <c r="I3864" i="5"/>
  <c r="I3856" i="5"/>
  <c r="I3848" i="5"/>
  <c r="I3840" i="5"/>
  <c r="I4258" i="5"/>
  <c r="I4226" i="5"/>
  <c r="I4145" i="5"/>
  <c r="I4139" i="5"/>
  <c r="I4138" i="5"/>
  <c r="I4124" i="5"/>
  <c r="I4119" i="5"/>
  <c r="I4107" i="5"/>
  <c r="I4099" i="5"/>
  <c r="I4091" i="5"/>
  <c r="I4083" i="5"/>
  <c r="I4075" i="5"/>
  <c r="I4067" i="5"/>
  <c r="I4059" i="5"/>
  <c r="I4051" i="5"/>
  <c r="I4035" i="5"/>
  <c r="I4027" i="5"/>
  <c r="I4019" i="5"/>
  <c r="I4011" i="5"/>
  <c r="I4003" i="5"/>
  <c r="I3995" i="5"/>
  <c r="I3987" i="5"/>
  <c r="I3979" i="5"/>
  <c r="I3971" i="5"/>
  <c r="I3963" i="5"/>
  <c r="I3955" i="5"/>
  <c r="I3947" i="5"/>
  <c r="I3939" i="5"/>
  <c r="I3931" i="5"/>
  <c r="I3923" i="5"/>
  <c r="I3915" i="5"/>
  <c r="I3907" i="5"/>
  <c r="I3899" i="5"/>
  <c r="I3883" i="5"/>
  <c r="I3875" i="5"/>
  <c r="I3867" i="5"/>
  <c r="I3859" i="5"/>
  <c r="I3851" i="5"/>
  <c r="I3843" i="5"/>
  <c r="I3835" i="5"/>
  <c r="I3827" i="5"/>
  <c r="I3819" i="5"/>
  <c r="I3811" i="5"/>
  <c r="I4154" i="5"/>
  <c r="I4126" i="5"/>
  <c r="I4114" i="5"/>
  <c r="I4102" i="5"/>
  <c r="I4094" i="5"/>
  <c r="I4086" i="5"/>
  <c r="I4070" i="5"/>
  <c r="I4062" i="5"/>
  <c r="I4054" i="5"/>
  <c r="I4046" i="5"/>
  <c r="I4038" i="5"/>
  <c r="I4030" i="5"/>
  <c r="I4022" i="5"/>
  <c r="I4014" i="5"/>
  <c r="I4006" i="5"/>
  <c r="I3998" i="5"/>
  <c r="I3990" i="5"/>
  <c r="I3982" i="5"/>
  <c r="I3974" i="5"/>
  <c r="I3966" i="5"/>
  <c r="I3958" i="5"/>
  <c r="I3950" i="5"/>
  <c r="I3942" i="5"/>
  <c r="I3934" i="5"/>
  <c r="I3926" i="5"/>
  <c r="I3918" i="5"/>
  <c r="I3910" i="5"/>
  <c r="I3902" i="5"/>
  <c r="I3894" i="5"/>
  <c r="I3886" i="5"/>
  <c r="I3878" i="5"/>
  <c r="I3870" i="5"/>
  <c r="I3862" i="5"/>
  <c r="I3854" i="5"/>
  <c r="I3838" i="5"/>
  <c r="I3830" i="5"/>
  <c r="I4234" i="5"/>
  <c r="I4194" i="5"/>
  <c r="I4193" i="5"/>
  <c r="I4170" i="5"/>
  <c r="I4169" i="5"/>
  <c r="I4153" i="5"/>
  <c r="I4143" i="5"/>
  <c r="I4137" i="5"/>
  <c r="I4131" i="5"/>
  <c r="I4130" i="5"/>
  <c r="I4121" i="5"/>
  <c r="I4116" i="5"/>
  <c r="I4111" i="5"/>
  <c r="I4105" i="5"/>
  <c r="I4097" i="5"/>
  <c r="I4089" i="5"/>
  <c r="I4081" i="5"/>
  <c r="I4073" i="5"/>
  <c r="I4065" i="5"/>
  <c r="I4057" i="5"/>
  <c r="I4049" i="5"/>
  <c r="I4041" i="5"/>
  <c r="I4025" i="5"/>
  <c r="I4017" i="5"/>
  <c r="I4009" i="5"/>
  <c r="I4001" i="5"/>
  <c r="I3993" i="5"/>
  <c r="I3985" i="5"/>
  <c r="I3977" i="5"/>
  <c r="I3969" i="5"/>
  <c r="I3961" i="5"/>
  <c r="I3945" i="5"/>
  <c r="I3937" i="5"/>
  <c r="I3929" i="5"/>
  <c r="I3921" i="5"/>
  <c r="I3913" i="5"/>
  <c r="I3905" i="5"/>
  <c r="I3897" i="5"/>
  <c r="I3889" i="5"/>
  <c r="I3881" i="5"/>
  <c r="I3873" i="5"/>
  <c r="I3865" i="5"/>
  <c r="I3849" i="5"/>
  <c r="I3841" i="5"/>
  <c r="I3833" i="5"/>
  <c r="I3825" i="5"/>
  <c r="I3817" i="5"/>
  <c r="I3809" i="5"/>
  <c r="I4202" i="5"/>
  <c r="I4162" i="5"/>
  <c r="I4151" i="5"/>
  <c r="I4123" i="5"/>
  <c r="I4118" i="5"/>
  <c r="I4100" i="5"/>
  <c r="I4092" i="5"/>
  <c r="I4084" i="5"/>
  <c r="I4076" i="5"/>
  <c r="I4060" i="5"/>
  <c r="I4052" i="5"/>
  <c r="I4044" i="5"/>
  <c r="I4036" i="5"/>
  <c r="I4028" i="5"/>
  <c r="I4020" i="5"/>
  <c r="I4012" i="5"/>
  <c r="I4004" i="5"/>
  <c r="I3996" i="5"/>
  <c r="I3988" i="5"/>
  <c r="I3980" i="5"/>
  <c r="I3972" i="5"/>
  <c r="I3964" i="5"/>
  <c r="I3956" i="5"/>
  <c r="I3948" i="5"/>
  <c r="I3940" i="5"/>
  <c r="I3932" i="5"/>
  <c r="I3924" i="5"/>
  <c r="I3916" i="5"/>
  <c r="I3900" i="5"/>
  <c r="I3884" i="5"/>
  <c r="I3876" i="5"/>
  <c r="I3868" i="5"/>
  <c r="I3860" i="5"/>
  <c r="I3852" i="5"/>
  <c r="I3844" i="5"/>
  <c r="I3836" i="5"/>
  <c r="I3828" i="5"/>
  <c r="I3820" i="5"/>
  <c r="I3812" i="5"/>
  <c r="I4242" i="5"/>
  <c r="I4178" i="5"/>
  <c r="I4177" i="5"/>
  <c r="I4161" i="5"/>
  <c r="I4135" i="5"/>
  <c r="I4129" i="5"/>
  <c r="I4113" i="5"/>
  <c r="I4108" i="5"/>
  <c r="I4103" i="5"/>
  <c r="I4095" i="5"/>
  <c r="I4087" i="5"/>
  <c r="I4079" i="5"/>
  <c r="I4071" i="5"/>
  <c r="I4063" i="5"/>
  <c r="I4055" i="5"/>
  <c r="I4047" i="5"/>
  <c r="I4039" i="5"/>
  <c r="I4031" i="5"/>
  <c r="I4015" i="5"/>
  <c r="I4007" i="5"/>
  <c r="I3999" i="5"/>
  <c r="I3991" i="5"/>
  <c r="I3983" i="5"/>
  <c r="I3975" i="5"/>
  <c r="I3967" i="5"/>
  <c r="I3959" i="5"/>
  <c r="I3951" i="5"/>
  <c r="I3943" i="5"/>
  <c r="I3935" i="5"/>
  <c r="I3927" i="5"/>
  <c r="I3919" i="5"/>
  <c r="I3911" i="5"/>
  <c r="I3903" i="5"/>
  <c r="I3895" i="5"/>
  <c r="I3887" i="5"/>
  <c r="I3879" i="5"/>
  <c r="I3871" i="5"/>
  <c r="I3863" i="5"/>
  <c r="I3855" i="5"/>
  <c r="I3847" i="5"/>
  <c r="I3839" i="5"/>
  <c r="I3831" i="5"/>
  <c r="I3823" i="5"/>
  <c r="I3815" i="5"/>
  <c r="I3807" i="5"/>
  <c r="I4210" i="5"/>
  <c r="I4159" i="5"/>
  <c r="I4115" i="5"/>
  <c r="I4110" i="5"/>
  <c r="I4106" i="5"/>
  <c r="I4098" i="5"/>
  <c r="I4090" i="5"/>
  <c r="I4082" i="5"/>
  <c r="I4074" i="5"/>
  <c r="I4066" i="5"/>
  <c r="I4058" i="5"/>
  <c r="I4050" i="5"/>
  <c r="I4042" i="5"/>
  <c r="I4034" i="5"/>
  <c r="I4026" i="5"/>
  <c r="I4010" i="5"/>
  <c r="I4002" i="5"/>
  <c r="I3994" i="5"/>
  <c r="I3986" i="5"/>
  <c r="I3978" i="5"/>
  <c r="I3970" i="5"/>
  <c r="I3962" i="5"/>
  <c r="I3946" i="5"/>
  <c r="I3938" i="5"/>
  <c r="I3930" i="5"/>
  <c r="I3922" i="5"/>
  <c r="I3914" i="5"/>
  <c r="I3906" i="5"/>
  <c r="I3898" i="5"/>
  <c r="I3890" i="5"/>
  <c r="I3882" i="5"/>
  <c r="I3874" i="5"/>
  <c r="I3866" i="5"/>
  <c r="I3858" i="5"/>
  <c r="I3850" i="5"/>
  <c r="I3842" i="5"/>
  <c r="I3834" i="5"/>
  <c r="I3826" i="5"/>
  <c r="I3941" i="5"/>
  <c r="I3925" i="5"/>
  <c r="I3759" i="5"/>
  <c r="I3671" i="5"/>
  <c r="I3647" i="5"/>
  <c r="I3607" i="5"/>
  <c r="I3599" i="5"/>
  <c r="I3591" i="5"/>
  <c r="I3583" i="5"/>
  <c r="I3575" i="5"/>
  <c r="I3567" i="5"/>
  <c r="I3559" i="5"/>
  <c r="I3551" i="5"/>
  <c r="I3543" i="5"/>
  <c r="I3535" i="5"/>
  <c r="I3527" i="5"/>
  <c r="I3519" i="5"/>
  <c r="I3511" i="5"/>
  <c r="I3503" i="5"/>
  <c r="I3495" i="5"/>
  <c r="I3487" i="5"/>
  <c r="I3479" i="5"/>
  <c r="I3471" i="5"/>
  <c r="I3463" i="5"/>
  <c r="I3455" i="5"/>
  <c r="I3447" i="5"/>
  <c r="I3439" i="5"/>
  <c r="I3431" i="5"/>
  <c r="I3423" i="5"/>
  <c r="I3415" i="5"/>
  <c r="I3407" i="5"/>
  <c r="I3399" i="5"/>
  <c r="I3391" i="5"/>
  <c r="I4005" i="5"/>
  <c r="I3989" i="5"/>
  <c r="I3973" i="5"/>
  <c r="I3957" i="5"/>
  <c r="I3818" i="5"/>
  <c r="I3808" i="5"/>
  <c r="I3778" i="5"/>
  <c r="I3618" i="5"/>
  <c r="I3602" i="5"/>
  <c r="I3885" i="5"/>
  <c r="I3869" i="5"/>
  <c r="I3837" i="5"/>
  <c r="I3794" i="5"/>
  <c r="I3725" i="5"/>
  <c r="I3701" i="5"/>
  <c r="I3605" i="5"/>
  <c r="I3597" i="5"/>
  <c r="I3589" i="5"/>
  <c r="I3581" i="5"/>
  <c r="I3573" i="5"/>
  <c r="I3565" i="5"/>
  <c r="I3557" i="5"/>
  <c r="I3549" i="5"/>
  <c r="I3541" i="5"/>
  <c r="I3533" i="5"/>
  <c r="I3525" i="5"/>
  <c r="I3517" i="5"/>
  <c r="I3509" i="5"/>
  <c r="I3501" i="5"/>
  <c r="I3493" i="5"/>
  <c r="I3485" i="5"/>
  <c r="I3477" i="5"/>
  <c r="I3469" i="5"/>
  <c r="I3461" i="5"/>
  <c r="I3453" i="5"/>
  <c r="I3445" i="5"/>
  <c r="I3901" i="5"/>
  <c r="I3829" i="5"/>
  <c r="I3806" i="5"/>
  <c r="I3608" i="5"/>
  <c r="I3600" i="5"/>
  <c r="I3592" i="5"/>
  <c r="I3584" i="5"/>
  <c r="I3568" i="5"/>
  <c r="I3560" i="5"/>
  <c r="I3552" i="5"/>
  <c r="I3544" i="5"/>
  <c r="I3536" i="5"/>
  <c r="I3528" i="5"/>
  <c r="I3520" i="5"/>
  <c r="I3512" i="5"/>
  <c r="I3504" i="5"/>
  <c r="I3496" i="5"/>
  <c r="I3480" i="5"/>
  <c r="I3472" i="5"/>
  <c r="I3949" i="5"/>
  <c r="I3933" i="5"/>
  <c r="I3917" i="5"/>
  <c r="I3821" i="5"/>
  <c r="I3747" i="5"/>
  <c r="I3659" i="5"/>
  <c r="I3603" i="5"/>
  <c r="I3587" i="5"/>
  <c r="I3579" i="5"/>
  <c r="I3571" i="5"/>
  <c r="I3563" i="5"/>
  <c r="I3555" i="5"/>
  <c r="I3547" i="5"/>
  <c r="I3539" i="5"/>
  <c r="I3531" i="5"/>
  <c r="I3523" i="5"/>
  <c r="I3515" i="5"/>
  <c r="I3507" i="5"/>
  <c r="I3499" i="5"/>
  <c r="I3491" i="5"/>
  <c r="I3483" i="5"/>
  <c r="I3475" i="5"/>
  <c r="I3467" i="5"/>
  <c r="I3459" i="5"/>
  <c r="I3451" i="5"/>
  <c r="I3443" i="5"/>
  <c r="I3435" i="5"/>
  <c r="I3427" i="5"/>
  <c r="I3419" i="5"/>
  <c r="I3411" i="5"/>
  <c r="I3403" i="5"/>
  <c r="I3395" i="5"/>
  <c r="I3387" i="5"/>
  <c r="I3997" i="5"/>
  <c r="I3981" i="5"/>
  <c r="I3965" i="5"/>
  <c r="I3824" i="5"/>
  <c r="I3822" i="5"/>
  <c r="I3816" i="5"/>
  <c r="I3810" i="5"/>
  <c r="I3786" i="5"/>
  <c r="I3686" i="5"/>
  <c r="I3606" i="5"/>
  <c r="I3598" i="5"/>
  <c r="I3590" i="5"/>
  <c r="I3582" i="5"/>
  <c r="I3574" i="5"/>
  <c r="I3558" i="5"/>
  <c r="I3550" i="5"/>
  <c r="I3542" i="5"/>
  <c r="I3534" i="5"/>
  <c r="I3526" i="5"/>
  <c r="I3518" i="5"/>
  <c r="I3510" i="5"/>
  <c r="I3502" i="5"/>
  <c r="I3494" i="5"/>
  <c r="I3486" i="5"/>
  <c r="I3478" i="5"/>
  <c r="I3470" i="5"/>
  <c r="I3462" i="5"/>
  <c r="I3454" i="5"/>
  <c r="I3446" i="5"/>
  <c r="I3438" i="5"/>
  <c r="I3430" i="5"/>
  <c r="I3422" i="5"/>
  <c r="I3414" i="5"/>
  <c r="I3406" i="5"/>
  <c r="I3398" i="5"/>
  <c r="I3877" i="5"/>
  <c r="I3861" i="5"/>
  <c r="I3853" i="5"/>
  <c r="I3845" i="5"/>
  <c r="I3769" i="5"/>
  <c r="I3737" i="5"/>
  <c r="I3633" i="5"/>
  <c r="I3625" i="5"/>
  <c r="I3601" i="5"/>
  <c r="I3593" i="5"/>
  <c r="I3585" i="5"/>
  <c r="I3577" i="5"/>
  <c r="I3569" i="5"/>
  <c r="I3561" i="5"/>
  <c r="I3553" i="5"/>
  <c r="I3545" i="5"/>
  <c r="I3537" i="5"/>
  <c r="I3529" i="5"/>
  <c r="I3521" i="5"/>
  <c r="I3505" i="5"/>
  <c r="I3497" i="5"/>
  <c r="I3489" i="5"/>
  <c r="I3481" i="5"/>
  <c r="I3473" i="5"/>
  <c r="I3465" i="5"/>
  <c r="I3449" i="5"/>
  <c r="I3441" i="5"/>
  <c r="I3433" i="5"/>
  <c r="I3425" i="5"/>
  <c r="I3417" i="5"/>
  <c r="I3409" i="5"/>
  <c r="I3401" i="5"/>
  <c r="I3393" i="5"/>
  <c r="I3484" i="5"/>
  <c r="I3482" i="5"/>
  <c r="I3476" i="5"/>
  <c r="I3474" i="5"/>
  <c r="I3468" i="5"/>
  <c r="I3466" i="5"/>
  <c r="I3456" i="5"/>
  <c r="I3440" i="5"/>
  <c r="I3434" i="5"/>
  <c r="I3424" i="5"/>
  <c r="I3418" i="5"/>
  <c r="I3408" i="5"/>
  <c r="I3402" i="5"/>
  <c r="I3392" i="5"/>
  <c r="I3378" i="5"/>
  <c r="I3370" i="5"/>
  <c r="I3362" i="5"/>
  <c r="I3354" i="5"/>
  <c r="I3346" i="5"/>
  <c r="I3338" i="5"/>
  <c r="I3330" i="5"/>
  <c r="I3322" i="5"/>
  <c r="I3306" i="5"/>
  <c r="I3298" i="5"/>
  <c r="I3290" i="5"/>
  <c r="I3282" i="5"/>
  <c r="I3274" i="5"/>
  <c r="I3266" i="5"/>
  <c r="I3258" i="5"/>
  <c r="I3250" i="5"/>
  <c r="I3242" i="5"/>
  <c r="I3234" i="5"/>
  <c r="I3226" i="5"/>
  <c r="I3218" i="5"/>
  <c r="I3210" i="5"/>
  <c r="I3202" i="5"/>
  <c r="I3194" i="5"/>
  <c r="I3186" i="5"/>
  <c r="I3178" i="5"/>
  <c r="I3170" i="5"/>
  <c r="I3162" i="5"/>
  <c r="I3154" i="5"/>
  <c r="I3146" i="5"/>
  <c r="I3138" i="5"/>
  <c r="I3130" i="5"/>
  <c r="I3122" i="5"/>
  <c r="I3114" i="5"/>
  <c r="I3106" i="5"/>
  <c r="I3098" i="5"/>
  <c r="I3090" i="5"/>
  <c r="I3082" i="5"/>
  <c r="I3612" i="5"/>
  <c r="I3572" i="5"/>
  <c r="I3564" i="5"/>
  <c r="I3548" i="5"/>
  <c r="I3464" i="5"/>
  <c r="I3428" i="5"/>
  <c r="I3412" i="5"/>
  <c r="I3396" i="5"/>
  <c r="I3381" i="5"/>
  <c r="I3373" i="5"/>
  <c r="I3365" i="5"/>
  <c r="I3357" i="5"/>
  <c r="I3349" i="5"/>
  <c r="I3341" i="5"/>
  <c r="I3333" i="5"/>
  <c r="I3325" i="5"/>
  <c r="I3317" i="5"/>
  <c r="I3309" i="5"/>
  <c r="I3301" i="5"/>
  <c r="I3293" i="5"/>
  <c r="I3285" i="5"/>
  <c r="I3277" i="5"/>
  <c r="I3269" i="5"/>
  <c r="I3261" i="5"/>
  <c r="I3253" i="5"/>
  <c r="I3245" i="5"/>
  <c r="I3237" i="5"/>
  <c r="I3229" i="5"/>
  <c r="I3221" i="5"/>
  <c r="I3213" i="5"/>
  <c r="I3205" i="5"/>
  <c r="I3197" i="5"/>
  <c r="I3189" i="5"/>
  <c r="I3181" i="5"/>
  <c r="I3173" i="5"/>
  <c r="I3165" i="5"/>
  <c r="I3157" i="5"/>
  <c r="I3149" i="5"/>
  <c r="I3141" i="5"/>
  <c r="I3133" i="5"/>
  <c r="I3125" i="5"/>
  <c r="I3117" i="5"/>
  <c r="I3109" i="5"/>
  <c r="I3101" i="5"/>
  <c r="I3093" i="5"/>
  <c r="I3085" i="5"/>
  <c r="I3580" i="5"/>
  <c r="I3570" i="5"/>
  <c r="I3562" i="5"/>
  <c r="I3546" i="5"/>
  <c r="I3540" i="5"/>
  <c r="I3538" i="5"/>
  <c r="I3532" i="5"/>
  <c r="I3530" i="5"/>
  <c r="I3524" i="5"/>
  <c r="I3522" i="5"/>
  <c r="I3516" i="5"/>
  <c r="I3514" i="5"/>
  <c r="I3452" i="5"/>
  <c r="I3437" i="5"/>
  <c r="I3421" i="5"/>
  <c r="I3405" i="5"/>
  <c r="I3384" i="5"/>
  <c r="I3376" i="5"/>
  <c r="I3368" i="5"/>
  <c r="I3360" i="5"/>
  <c r="I3352" i="5"/>
  <c r="I3344" i="5"/>
  <c r="I3336" i="5"/>
  <c r="I3328" i="5"/>
  <c r="I3320" i="5"/>
  <c r="I3304" i="5"/>
  <c r="I3296" i="5"/>
  <c r="I3288" i="5"/>
  <c r="I3280" i="5"/>
  <c r="I3272" i="5"/>
  <c r="I3264" i="5"/>
  <c r="I3256" i="5"/>
  <c r="I3248" i="5"/>
  <c r="I3240" i="5"/>
  <c r="I3232" i="5"/>
  <c r="I3224" i="5"/>
  <c r="I3216" i="5"/>
  <c r="I3208" i="5"/>
  <c r="I3200" i="5"/>
  <c r="I3192" i="5"/>
  <c r="I3184" i="5"/>
  <c r="I3176" i="5"/>
  <c r="I3168" i="5"/>
  <c r="I3160" i="5"/>
  <c r="I3152" i="5"/>
  <c r="I3144" i="5"/>
  <c r="I3136" i="5"/>
  <c r="I3128" i="5"/>
  <c r="I3120" i="5"/>
  <c r="I3112" i="5"/>
  <c r="I3104" i="5"/>
  <c r="I3096" i="5"/>
  <c r="I3088" i="5"/>
  <c r="I3080" i="5"/>
  <c r="I3813" i="5"/>
  <c r="I3594" i="5"/>
  <c r="I3578" i="5"/>
  <c r="I3460" i="5"/>
  <c r="I3450" i="5"/>
  <c r="I3390" i="5"/>
  <c r="I3389" i="5"/>
  <c r="I3386" i="5"/>
  <c r="I3379" i="5"/>
  <c r="I3371" i="5"/>
  <c r="I3363" i="5"/>
  <c r="I3355" i="5"/>
  <c r="I3347" i="5"/>
  <c r="I3339" i="5"/>
  <c r="I3331" i="5"/>
  <c r="I3323" i="5"/>
  <c r="I3315" i="5"/>
  <c r="I3307" i="5"/>
  <c r="I3299" i="5"/>
  <c r="I3291" i="5"/>
  <c r="I3283" i="5"/>
  <c r="I3275" i="5"/>
  <c r="I3267" i="5"/>
  <c r="I3259" i="5"/>
  <c r="I3251" i="5"/>
  <c r="I3243" i="5"/>
  <c r="I3235" i="5"/>
  <c r="I3227" i="5"/>
  <c r="I3219" i="5"/>
  <c r="I3211" i="5"/>
  <c r="I3203" i="5"/>
  <c r="I3195" i="5"/>
  <c r="I3187" i="5"/>
  <c r="I3179" i="5"/>
  <c r="I3171" i="5"/>
  <c r="I3163" i="5"/>
  <c r="I3155" i="5"/>
  <c r="I3147" i="5"/>
  <c r="I3139" i="5"/>
  <c r="I3131" i="5"/>
  <c r="I3123" i="5"/>
  <c r="I3814" i="5"/>
  <c r="I3458" i="5"/>
  <c r="I3448" i="5"/>
  <c r="I3432" i="5"/>
  <c r="I3426" i="5"/>
  <c r="I3416" i="5"/>
  <c r="I3410" i="5"/>
  <c r="I3400" i="5"/>
  <c r="I3394" i="5"/>
  <c r="I3382" i="5"/>
  <c r="I3374" i="5"/>
  <c r="I3366" i="5"/>
  <c r="I3358" i="5"/>
  <c r="I3350" i="5"/>
  <c r="I3342" i="5"/>
  <c r="I3334" i="5"/>
  <c r="I3326" i="5"/>
  <c r="I3318" i="5"/>
  <c r="I3556" i="5"/>
  <c r="I3508" i="5"/>
  <c r="I3506" i="5"/>
  <c r="I3500" i="5"/>
  <c r="I3498" i="5"/>
  <c r="I3492" i="5"/>
  <c r="I3490" i="5"/>
  <c r="I3436" i="5"/>
  <c r="I3420" i="5"/>
  <c r="I3404" i="5"/>
  <c r="I3385" i="5"/>
  <c r="I3377" i="5"/>
  <c r="I3369" i="5"/>
  <c r="I3361" i="5"/>
  <c r="I3353" i="5"/>
  <c r="I3345" i="5"/>
  <c r="I3337" i="5"/>
  <c r="I3329" i="5"/>
  <c r="I3321" i="5"/>
  <c r="I3313" i="5"/>
  <c r="I3305" i="5"/>
  <c r="I3297" i="5"/>
  <c r="I3289" i="5"/>
  <c r="I3281" i="5"/>
  <c r="I3273" i="5"/>
  <c r="I3265" i="5"/>
  <c r="I3257" i="5"/>
  <c r="I3249" i="5"/>
  <c r="I3241" i="5"/>
  <c r="I3233" i="5"/>
  <c r="I3217" i="5"/>
  <c r="I3209" i="5"/>
  <c r="I3201" i="5"/>
  <c r="I3193" i="5"/>
  <c r="I3185" i="5"/>
  <c r="I3177" i="5"/>
  <c r="I3169" i="5"/>
  <c r="I3161" i="5"/>
  <c r="I3153" i="5"/>
  <c r="I3145" i="5"/>
  <c r="I3137" i="5"/>
  <c r="I3129" i="5"/>
  <c r="I3121" i="5"/>
  <c r="I3113" i="5"/>
  <c r="I3105" i="5"/>
  <c r="I3097" i="5"/>
  <c r="I3089" i="5"/>
  <c r="I3081" i="5"/>
  <c r="I3893" i="5"/>
  <c r="I3588" i="5"/>
  <c r="I3554" i="5"/>
  <c r="I3444" i="5"/>
  <c r="I3429" i="5"/>
  <c r="I3413" i="5"/>
  <c r="I3397" i="5"/>
  <c r="I3380" i="5"/>
  <c r="I3372" i="5"/>
  <c r="I3364" i="5"/>
  <c r="I3356" i="5"/>
  <c r="I3348" i="5"/>
  <c r="I3340" i="5"/>
  <c r="I3332" i="5"/>
  <c r="I3324" i="5"/>
  <c r="I3586" i="5"/>
  <c r="I3303" i="5"/>
  <c r="I3287" i="5"/>
  <c r="I3271" i="5"/>
  <c r="I3255" i="5"/>
  <c r="I3239" i="5"/>
  <c r="I3212" i="5"/>
  <c r="I3172" i="5"/>
  <c r="I3124" i="5"/>
  <c r="I3103" i="5"/>
  <c r="I3069" i="5"/>
  <c r="I3053" i="5"/>
  <c r="I3045" i="5"/>
  <c r="I3037" i="5"/>
  <c r="I3029" i="5"/>
  <c r="I3021" i="5"/>
  <c r="I3005" i="5"/>
  <c r="I2997" i="5"/>
  <c r="I2989" i="5"/>
  <c r="I2981" i="5"/>
  <c r="I2973" i="5"/>
  <c r="I2965" i="5"/>
  <c r="I2957" i="5"/>
  <c r="I2949" i="5"/>
  <c r="I2941" i="5"/>
  <c r="I2933" i="5"/>
  <c r="I2925" i="5"/>
  <c r="I2917" i="5"/>
  <c r="I2909" i="5"/>
  <c r="I2901" i="5"/>
  <c r="I2893" i="5"/>
  <c r="I2885" i="5"/>
  <c r="I2869" i="5"/>
  <c r="I2861" i="5"/>
  <c r="I2853" i="5"/>
  <c r="I2845" i="5"/>
  <c r="I2837" i="5"/>
  <c r="I2829" i="5"/>
  <c r="I2821" i="5"/>
  <c r="I2813" i="5"/>
  <c r="I3383" i="5"/>
  <c r="I3367" i="5"/>
  <c r="I3351" i="5"/>
  <c r="I3335" i="5"/>
  <c r="I3319" i="5"/>
  <c r="I3316" i="5"/>
  <c r="I3311" i="5"/>
  <c r="I3302" i="5"/>
  <c r="I3286" i="5"/>
  <c r="I3270" i="5"/>
  <c r="I3254" i="5"/>
  <c r="I3238" i="5"/>
  <c r="I3191" i="5"/>
  <c r="I3190" i="5"/>
  <c r="I3167" i="5"/>
  <c r="I3166" i="5"/>
  <c r="I3143" i="5"/>
  <c r="I3142" i="5"/>
  <c r="I3102" i="5"/>
  <c r="I3084" i="5"/>
  <c r="I3072" i="5"/>
  <c r="I3064" i="5"/>
  <c r="I3056" i="5"/>
  <c r="I3048" i="5"/>
  <c r="I3040" i="5"/>
  <c r="I3032" i="5"/>
  <c r="I3024" i="5"/>
  <c r="I3016" i="5"/>
  <c r="I3008" i="5"/>
  <c r="I3000" i="5"/>
  <c r="I2992" i="5"/>
  <c r="I2984" i="5"/>
  <c r="I2976" i="5"/>
  <c r="I2968" i="5"/>
  <c r="I2960" i="5"/>
  <c r="I2952" i="5"/>
  <c r="I2944" i="5"/>
  <c r="I2936" i="5"/>
  <c r="I2928" i="5"/>
  <c r="I2920" i="5"/>
  <c r="I2912" i="5"/>
  <c r="I2904" i="5"/>
  <c r="I2896" i="5"/>
  <c r="I2888" i="5"/>
  <c r="I2880" i="5"/>
  <c r="I2872" i="5"/>
  <c r="I2864" i="5"/>
  <c r="I2856" i="5"/>
  <c r="I2848" i="5"/>
  <c r="I2840" i="5"/>
  <c r="I2832" i="5"/>
  <c r="I2824" i="5"/>
  <c r="I2816" i="5"/>
  <c r="I2808" i="5"/>
  <c r="I3442" i="5"/>
  <c r="I3300" i="5"/>
  <c r="I3284" i="5"/>
  <c r="I3268" i="5"/>
  <c r="I3252" i="5"/>
  <c r="I3236" i="5"/>
  <c r="I3223" i="5"/>
  <c r="I3207" i="5"/>
  <c r="I3188" i="5"/>
  <c r="I3164" i="5"/>
  <c r="I3140" i="5"/>
  <c r="I3095" i="5"/>
  <c r="I3079" i="5"/>
  <c r="I3075" i="5"/>
  <c r="I3067" i="5"/>
  <c r="I3059" i="5"/>
  <c r="I3051" i="5"/>
  <c r="I3043" i="5"/>
  <c r="I3035" i="5"/>
  <c r="I3027" i="5"/>
  <c r="I3019" i="5"/>
  <c r="I3011" i="5"/>
  <c r="I3003" i="5"/>
  <c r="I2995" i="5"/>
  <c r="I2987" i="5"/>
  <c r="I2979" i="5"/>
  <c r="I2971" i="5"/>
  <c r="I2963" i="5"/>
  <c r="I2955" i="5"/>
  <c r="I2947" i="5"/>
  <c r="I2939" i="5"/>
  <c r="I2931" i="5"/>
  <c r="I2923" i="5"/>
  <c r="I2915" i="5"/>
  <c r="I2907" i="5"/>
  <c r="I2899" i="5"/>
  <c r="I2891" i="5"/>
  <c r="I2883" i="5"/>
  <c r="I2875" i="5"/>
  <c r="I2867" i="5"/>
  <c r="I2859" i="5"/>
  <c r="I2851" i="5"/>
  <c r="I2843" i="5"/>
  <c r="I2835" i="5"/>
  <c r="I2827" i="5"/>
  <c r="I2819" i="5"/>
  <c r="I2811" i="5"/>
  <c r="I3222" i="5"/>
  <c r="I3206" i="5"/>
  <c r="I3183" i="5"/>
  <c r="I3182" i="5"/>
  <c r="I3119" i="5"/>
  <c r="I3118" i="5"/>
  <c r="I3107" i="5"/>
  <c r="I3100" i="5"/>
  <c r="I3094" i="5"/>
  <c r="I3083" i="5"/>
  <c r="I3078" i="5"/>
  <c r="I3604" i="5"/>
  <c r="I3295" i="5"/>
  <c r="I3279" i="5"/>
  <c r="I3263" i="5"/>
  <c r="I3247" i="5"/>
  <c r="I3231" i="5"/>
  <c r="I3220" i="5"/>
  <c r="I3204" i="5"/>
  <c r="I3180" i="5"/>
  <c r="I3159" i="5"/>
  <c r="I3158" i="5"/>
  <c r="I3116" i="5"/>
  <c r="I3073" i="5"/>
  <c r="I3065" i="5"/>
  <c r="I3057" i="5"/>
  <c r="I3049" i="5"/>
  <c r="I3041" i="5"/>
  <c r="I3033" i="5"/>
  <c r="I3025" i="5"/>
  <c r="I3017" i="5"/>
  <c r="I3009" i="5"/>
  <c r="I3001" i="5"/>
  <c r="I2993" i="5"/>
  <c r="I2985" i="5"/>
  <c r="I2977" i="5"/>
  <c r="I2969" i="5"/>
  <c r="I2961" i="5"/>
  <c r="I2953" i="5"/>
  <c r="I2945" i="5"/>
  <c r="I2937" i="5"/>
  <c r="I2929" i="5"/>
  <c r="I2921" i="5"/>
  <c r="I2913" i="5"/>
  <c r="I2905" i="5"/>
  <c r="I2897" i="5"/>
  <c r="I2889" i="5"/>
  <c r="I2881" i="5"/>
  <c r="I2873" i="5"/>
  <c r="I2865" i="5"/>
  <c r="I2857" i="5"/>
  <c r="I2849" i="5"/>
  <c r="I2841" i="5"/>
  <c r="I2833" i="5"/>
  <c r="I2825" i="5"/>
  <c r="I2817" i="5"/>
  <c r="I2809" i="5"/>
  <c r="I3388" i="5"/>
  <c r="I3375" i="5"/>
  <c r="I3359" i="5"/>
  <c r="I3343" i="5"/>
  <c r="I3327" i="5"/>
  <c r="I3294" i="5"/>
  <c r="I3278" i="5"/>
  <c r="I3262" i="5"/>
  <c r="I3246" i="5"/>
  <c r="I3230" i="5"/>
  <c r="I3156" i="5"/>
  <c r="I3135" i="5"/>
  <c r="I3134" i="5"/>
  <c r="I3111" i="5"/>
  <c r="I3099" i="5"/>
  <c r="I3092" i="5"/>
  <c r="I3076" i="5"/>
  <c r="I3068" i="5"/>
  <c r="I3052" i="5"/>
  <c r="I3044" i="5"/>
  <c r="I3036" i="5"/>
  <c r="I3028" i="5"/>
  <c r="I3004" i="5"/>
  <c r="I2996" i="5"/>
  <c r="I2988" i="5"/>
  <c r="I2980" i="5"/>
  <c r="I2972" i="5"/>
  <c r="I2964" i="5"/>
  <c r="I2956" i="5"/>
  <c r="I2948" i="5"/>
  <c r="I2940" i="5"/>
  <c r="I2932" i="5"/>
  <c r="I2924" i="5"/>
  <c r="I2916" i="5"/>
  <c r="I2908" i="5"/>
  <c r="I2900" i="5"/>
  <c r="I2892" i="5"/>
  <c r="I2884" i="5"/>
  <c r="I2876" i="5"/>
  <c r="I2868" i="5"/>
  <c r="I2860" i="5"/>
  <c r="I2852" i="5"/>
  <c r="I2844" i="5"/>
  <c r="I2828" i="5"/>
  <c r="I2820" i="5"/>
  <c r="I2812" i="5"/>
  <c r="I3308" i="5"/>
  <c r="I3292" i="5"/>
  <c r="I3276" i="5"/>
  <c r="I3260" i="5"/>
  <c r="I3244" i="5"/>
  <c r="I3228" i="5"/>
  <c r="I3215" i="5"/>
  <c r="I3199" i="5"/>
  <c r="I3198" i="5"/>
  <c r="I3151" i="5"/>
  <c r="I3150" i="5"/>
  <c r="I3132" i="5"/>
  <c r="I3115" i="5"/>
  <c r="I3110" i="5"/>
  <c r="I3087" i="5"/>
  <c r="I3071" i="5"/>
  <c r="I3063" i="5"/>
  <c r="I3055" i="5"/>
  <c r="I3047" i="5"/>
  <c r="I3039" i="5"/>
  <c r="I3031" i="5"/>
  <c r="I3023" i="5"/>
  <c r="I3015" i="5"/>
  <c r="I3007" i="5"/>
  <c r="I2999" i="5"/>
  <c r="I2991" i="5"/>
  <c r="I3070" i="5"/>
  <c r="I3062" i="5"/>
  <c r="I2978" i="5"/>
  <c r="I2970" i="5"/>
  <c r="I2959" i="5"/>
  <c r="I2951" i="5"/>
  <c r="I2943" i="5"/>
  <c r="I2874" i="5"/>
  <c r="I2863" i="5"/>
  <c r="I2846" i="5"/>
  <c r="I2796" i="5"/>
  <c r="I2788" i="5"/>
  <c r="I2780" i="5"/>
  <c r="I2772" i="5"/>
  <c r="I2756" i="5"/>
  <c r="I2748" i="5"/>
  <c r="I2740" i="5"/>
  <c r="I2732" i="5"/>
  <c r="I2724" i="5"/>
  <c r="I2716" i="5"/>
  <c r="I2708" i="5"/>
  <c r="I2700" i="5"/>
  <c r="I2692" i="5"/>
  <c r="I2684" i="5"/>
  <c r="I2676" i="5"/>
  <c r="I2668" i="5"/>
  <c r="I2660" i="5"/>
  <c r="I2652" i="5"/>
  <c r="I2644" i="5"/>
  <c r="I2636" i="5"/>
  <c r="I2628" i="5"/>
  <c r="I2620" i="5"/>
  <c r="I2612" i="5"/>
  <c r="I2604" i="5"/>
  <c r="I2596" i="5"/>
  <c r="I2588" i="5"/>
  <c r="I2580" i="5"/>
  <c r="I2572" i="5"/>
  <c r="I2564" i="5"/>
  <c r="I2556" i="5"/>
  <c r="I2548" i="5"/>
  <c r="I2540" i="5"/>
  <c r="I2532" i="5"/>
  <c r="I2524" i="5"/>
  <c r="I3196" i="5"/>
  <c r="I3086" i="5"/>
  <c r="I3014" i="5"/>
  <c r="I2958" i="5"/>
  <c r="I2950" i="5"/>
  <c r="I2942" i="5"/>
  <c r="I2903" i="5"/>
  <c r="I2895" i="5"/>
  <c r="I2887" i="5"/>
  <c r="I2850" i="5"/>
  <c r="I2839" i="5"/>
  <c r="I2826" i="5"/>
  <c r="I2815" i="5"/>
  <c r="I2805" i="5"/>
  <c r="I2799" i="5"/>
  <c r="I2791" i="5"/>
  <c r="I2783" i="5"/>
  <c r="I2775" i="5"/>
  <c r="I2767" i="5"/>
  <c r="I2759" i="5"/>
  <c r="I2751" i="5"/>
  <c r="I2743" i="5"/>
  <c r="I2735" i="5"/>
  <c r="I2727" i="5"/>
  <c r="I2719" i="5"/>
  <c r="I2711" i="5"/>
  <c r="I2703" i="5"/>
  <c r="I2695" i="5"/>
  <c r="I2687" i="5"/>
  <c r="I2679" i="5"/>
  <c r="I2671" i="5"/>
  <c r="I2663" i="5"/>
  <c r="I2655" i="5"/>
  <c r="I2647" i="5"/>
  <c r="I2639" i="5"/>
  <c r="I2631" i="5"/>
  <c r="I2623" i="5"/>
  <c r="I2615" i="5"/>
  <c r="I2607" i="5"/>
  <c r="I2599" i="5"/>
  <c r="I2591" i="5"/>
  <c r="I2583" i="5"/>
  <c r="I2575" i="5"/>
  <c r="I2567" i="5"/>
  <c r="I3148" i="5"/>
  <c r="I3058" i="5"/>
  <c r="I3050" i="5"/>
  <c r="I3042" i="5"/>
  <c r="I3034" i="5"/>
  <c r="I3026" i="5"/>
  <c r="I2954" i="5"/>
  <c r="I2946" i="5"/>
  <c r="I2935" i="5"/>
  <c r="I2902" i="5"/>
  <c r="I2894" i="5"/>
  <c r="I2886" i="5"/>
  <c r="I2879" i="5"/>
  <c r="I2866" i="5"/>
  <c r="I2838" i="5"/>
  <c r="I2814" i="5"/>
  <c r="I2802" i="5"/>
  <c r="I2794" i="5"/>
  <c r="I2786" i="5"/>
  <c r="I2778" i="5"/>
  <c r="I2770" i="5"/>
  <c r="I2762" i="5"/>
  <c r="I2754" i="5"/>
  <c r="I2746" i="5"/>
  <c r="I2738" i="5"/>
  <c r="I2730" i="5"/>
  <c r="I2722" i="5"/>
  <c r="I2714" i="5"/>
  <c r="I2706" i="5"/>
  <c r="I2698" i="5"/>
  <c r="I2690" i="5"/>
  <c r="I2682" i="5"/>
  <c r="I2674" i="5"/>
  <c r="I2666" i="5"/>
  <c r="I2658" i="5"/>
  <c r="I2650" i="5"/>
  <c r="I2642" i="5"/>
  <c r="I2634" i="5"/>
  <c r="I2626" i="5"/>
  <c r="I2618" i="5"/>
  <c r="I2610" i="5"/>
  <c r="I2602" i="5"/>
  <c r="I2594" i="5"/>
  <c r="I2586" i="5"/>
  <c r="I2578" i="5"/>
  <c r="I2570" i="5"/>
  <c r="I2562" i="5"/>
  <c r="I2554" i="5"/>
  <c r="I3010" i="5"/>
  <c r="I3002" i="5"/>
  <c r="I2994" i="5"/>
  <c r="I2983" i="5"/>
  <c r="I2934" i="5"/>
  <c r="I2898" i="5"/>
  <c r="I2890" i="5"/>
  <c r="I2878" i="5"/>
  <c r="I2842" i="5"/>
  <c r="I2823" i="5"/>
  <c r="I2804" i="5"/>
  <c r="I2797" i="5"/>
  <c r="I2789" i="5"/>
  <c r="I2781" i="5"/>
  <c r="I2773" i="5"/>
  <c r="I2765" i="5"/>
  <c r="I2757" i="5"/>
  <c r="I2749" i="5"/>
  <c r="I2741" i="5"/>
  <c r="I2733" i="5"/>
  <c r="I2725" i="5"/>
  <c r="I2717" i="5"/>
  <c r="I2709" i="5"/>
  <c r="I2701" i="5"/>
  <c r="I2693" i="5"/>
  <c r="I2685" i="5"/>
  <c r="I2677" i="5"/>
  <c r="I2669" i="5"/>
  <c r="I2661" i="5"/>
  <c r="I2653" i="5"/>
  <c r="I2645" i="5"/>
  <c r="I2637" i="5"/>
  <c r="I2629" i="5"/>
  <c r="I2621" i="5"/>
  <c r="I2613" i="5"/>
  <c r="I2605" i="5"/>
  <c r="I2597" i="5"/>
  <c r="I2589" i="5"/>
  <c r="I2581" i="5"/>
  <c r="I2573" i="5"/>
  <c r="I2565" i="5"/>
  <c r="I2557" i="5"/>
  <c r="I2549" i="5"/>
  <c r="I2541" i="5"/>
  <c r="I2533" i="5"/>
  <c r="I2525" i="5"/>
  <c r="I3066" i="5"/>
  <c r="I2938" i="5"/>
  <c r="I2927" i="5"/>
  <c r="I2919" i="5"/>
  <c r="I2911" i="5"/>
  <c r="I2882" i="5"/>
  <c r="I2822" i="5"/>
  <c r="I2800" i="5"/>
  <c r="I2792" i="5"/>
  <c r="I2784" i="5"/>
  <c r="I2776" i="5"/>
  <c r="I2768" i="5"/>
  <c r="I2760" i="5"/>
  <c r="I2752" i="5"/>
  <c r="I2744" i="5"/>
  <c r="I2736" i="5"/>
  <c r="I2728" i="5"/>
  <c r="I2720" i="5"/>
  <c r="I2712" i="5"/>
  <c r="I2704" i="5"/>
  <c r="I2696" i="5"/>
  <c r="I2688" i="5"/>
  <c r="I2680" i="5"/>
  <c r="I2672" i="5"/>
  <c r="I2664" i="5"/>
  <c r="I2656" i="5"/>
  <c r="I2648" i="5"/>
  <c r="I2640" i="5"/>
  <c r="I2632" i="5"/>
  <c r="I2624" i="5"/>
  <c r="I2616" i="5"/>
  <c r="I2608" i="5"/>
  <c r="I2600" i="5"/>
  <c r="I2592" i="5"/>
  <c r="I2584" i="5"/>
  <c r="I2576" i="5"/>
  <c r="I2568" i="5"/>
  <c r="I2560" i="5"/>
  <c r="I2552" i="5"/>
  <c r="I3174" i="5"/>
  <c r="I3126" i="5"/>
  <c r="I3091" i="5"/>
  <c r="I3074" i="5"/>
  <c r="I3018" i="5"/>
  <c r="I2986" i="5"/>
  <c r="I2926" i="5"/>
  <c r="I2918" i="5"/>
  <c r="I2855" i="5"/>
  <c r="I2831" i="5"/>
  <c r="I2810" i="5"/>
  <c r="I2795" i="5"/>
  <c r="I2787" i="5"/>
  <c r="I2779" i="5"/>
  <c r="I2771" i="5"/>
  <c r="I2763" i="5"/>
  <c r="I2755" i="5"/>
  <c r="I2747" i="5"/>
  <c r="I2739" i="5"/>
  <c r="I2731" i="5"/>
  <c r="I2723" i="5"/>
  <c r="I2715" i="5"/>
  <c r="I2707" i="5"/>
  <c r="I2699" i="5"/>
  <c r="I2691" i="5"/>
  <c r="I2683" i="5"/>
  <c r="I2675" i="5"/>
  <c r="I2667" i="5"/>
  <c r="I2659" i="5"/>
  <c r="I2651" i="5"/>
  <c r="I2643" i="5"/>
  <c r="I2635" i="5"/>
  <c r="I2627" i="5"/>
  <c r="I2619" i="5"/>
  <c r="I2611" i="5"/>
  <c r="I2603" i="5"/>
  <c r="I2595" i="5"/>
  <c r="I2579" i="5"/>
  <c r="I2571" i="5"/>
  <c r="I2563" i="5"/>
  <c r="I2555" i="5"/>
  <c r="I2547" i="5"/>
  <c r="I2539" i="5"/>
  <c r="I3214" i="5"/>
  <c r="I3175" i="5"/>
  <c r="I3127" i="5"/>
  <c r="I3054" i="5"/>
  <c r="I3046" i="5"/>
  <c r="I3038" i="5"/>
  <c r="I3030" i="5"/>
  <c r="I3022" i="5"/>
  <c r="I2975" i="5"/>
  <c r="I2967" i="5"/>
  <c r="I2930" i="5"/>
  <c r="I2922" i="5"/>
  <c r="I2914" i="5"/>
  <c r="I2871" i="5"/>
  <c r="I2854" i="5"/>
  <c r="I2830" i="5"/>
  <c r="I2807" i="5"/>
  <c r="I2803" i="5"/>
  <c r="I2798" i="5"/>
  <c r="I2790" i="5"/>
  <c r="I2782" i="5"/>
  <c r="I2774" i="5"/>
  <c r="I2766" i="5"/>
  <c r="I2758" i="5"/>
  <c r="I2750" i="5"/>
  <c r="I2742" i="5"/>
  <c r="I2734" i="5"/>
  <c r="I2726" i="5"/>
  <c r="I2718" i="5"/>
  <c r="I2710" i="5"/>
  <c r="I2702" i="5"/>
  <c r="I2694" i="5"/>
  <c r="I2686" i="5"/>
  <c r="I2678" i="5"/>
  <c r="I2670" i="5"/>
  <c r="I2662" i="5"/>
  <c r="I2654" i="5"/>
  <c r="I2646" i="5"/>
  <c r="I2638" i="5"/>
  <c r="I2630" i="5"/>
  <c r="I2622" i="5"/>
  <c r="I2614" i="5"/>
  <c r="I2606" i="5"/>
  <c r="I2598" i="5"/>
  <c r="I2590" i="5"/>
  <c r="I2582" i="5"/>
  <c r="I2574" i="5"/>
  <c r="I2566" i="5"/>
  <c r="I2558" i="5"/>
  <c r="I2550" i="5"/>
  <c r="I2542" i="5"/>
  <c r="I3006" i="5"/>
  <c r="I2858" i="5"/>
  <c r="I2801" i="5"/>
  <c r="I2529" i="5"/>
  <c r="I2514" i="5"/>
  <c r="I2506" i="5"/>
  <c r="I2498" i="5"/>
  <c r="I2490" i="5"/>
  <c r="I2482" i="5"/>
  <c r="I2474" i="5"/>
  <c r="I2466" i="5"/>
  <c r="I2458" i="5"/>
  <c r="I2450" i="5"/>
  <c r="I2442" i="5"/>
  <c r="I2434" i="5"/>
  <c r="I2426" i="5"/>
  <c r="I2418" i="5"/>
  <c r="I2410" i="5"/>
  <c r="I2402" i="5"/>
  <c r="I2394" i="5"/>
  <c r="I2386" i="5"/>
  <c r="I2378" i="5"/>
  <c r="I2370" i="5"/>
  <c r="I2362" i="5"/>
  <c r="I2354" i="5"/>
  <c r="I2346" i="5"/>
  <c r="I2330" i="5"/>
  <c r="I2322" i="5"/>
  <c r="I2314" i="5"/>
  <c r="I2306" i="5"/>
  <c r="I2298" i="5"/>
  <c r="I2290" i="5"/>
  <c r="I2282" i="5"/>
  <c r="I2274" i="5"/>
  <c r="I2266" i="5"/>
  <c r="I2258" i="5"/>
  <c r="I2250" i="5"/>
  <c r="I2242" i="5"/>
  <c r="I2234" i="5"/>
  <c r="I2226" i="5"/>
  <c r="I2218" i="5"/>
  <c r="I2526" i="5"/>
  <c r="I2517" i="5"/>
  <c r="I2509" i="5"/>
  <c r="I2501" i="5"/>
  <c r="I2493" i="5"/>
  <c r="I2485" i="5"/>
  <c r="I2477" i="5"/>
  <c r="I2469" i="5"/>
  <c r="I2461" i="5"/>
  <c r="I2453" i="5"/>
  <c r="I2445" i="5"/>
  <c r="I2437" i="5"/>
  <c r="I2429" i="5"/>
  <c r="I2421" i="5"/>
  <c r="I2413" i="5"/>
  <c r="I2405" i="5"/>
  <c r="I2397" i="5"/>
  <c r="I2389" i="5"/>
  <c r="I2381" i="5"/>
  <c r="I2373" i="5"/>
  <c r="I2365" i="5"/>
  <c r="I2357" i="5"/>
  <c r="I2349" i="5"/>
  <c r="I2341" i="5"/>
  <c r="I2333" i="5"/>
  <c r="I2325" i="5"/>
  <c r="I2317" i="5"/>
  <c r="I2309" i="5"/>
  <c r="I2301" i="5"/>
  <c r="I2293" i="5"/>
  <c r="I2285" i="5"/>
  <c r="I2277" i="5"/>
  <c r="I2269" i="5"/>
  <c r="I2261" i="5"/>
  <c r="I2253" i="5"/>
  <c r="I2245" i="5"/>
  <c r="I2237" i="5"/>
  <c r="I2229" i="5"/>
  <c r="I2221" i="5"/>
  <c r="I2998" i="5"/>
  <c r="I2793" i="5"/>
  <c r="I2785" i="5"/>
  <c r="I2777" i="5"/>
  <c r="I2769" i="5"/>
  <c r="I2534" i="5"/>
  <c r="I2531" i="5"/>
  <c r="I2528" i="5"/>
  <c r="I2523" i="5"/>
  <c r="I2521" i="5"/>
  <c r="I2512" i="5"/>
  <c r="I2504" i="5"/>
  <c r="I2496" i="5"/>
  <c r="I2488" i="5"/>
  <c r="I2480" i="5"/>
  <c r="I2472" i="5"/>
  <c r="I2464" i="5"/>
  <c r="I2456" i="5"/>
  <c r="I2448" i="5"/>
  <c r="I2440" i="5"/>
  <c r="I2432" i="5"/>
  <c r="I2424" i="5"/>
  <c r="I2408" i="5"/>
  <c r="I2400" i="5"/>
  <c r="I2392" i="5"/>
  <c r="I2384" i="5"/>
  <c r="I2376" i="5"/>
  <c r="I2368" i="5"/>
  <c r="I2360" i="5"/>
  <c r="I2352" i="5"/>
  <c r="I2344" i="5"/>
  <c r="I2336" i="5"/>
  <c r="I2328" i="5"/>
  <c r="I2320" i="5"/>
  <c r="I2312" i="5"/>
  <c r="I2304" i="5"/>
  <c r="I2296" i="5"/>
  <c r="I2288" i="5"/>
  <c r="I2280" i="5"/>
  <c r="I2272" i="5"/>
  <c r="I2264" i="5"/>
  <c r="I2256" i="5"/>
  <c r="I2248" i="5"/>
  <c r="I2240" i="5"/>
  <c r="I2870" i="5"/>
  <c r="I2834" i="5"/>
  <c r="I2697" i="5"/>
  <c r="I2681" i="5"/>
  <c r="I2665" i="5"/>
  <c r="I2649" i="5"/>
  <c r="I2633" i="5"/>
  <c r="I2617" i="5"/>
  <c r="I2601" i="5"/>
  <c r="I2577" i="5"/>
  <c r="I2561" i="5"/>
  <c r="I2559" i="5"/>
  <c r="I2553" i="5"/>
  <c r="I2551" i="5"/>
  <c r="I2515" i="5"/>
  <c r="I2507" i="5"/>
  <c r="I2499" i="5"/>
  <c r="I2491" i="5"/>
  <c r="I2483" i="5"/>
  <c r="I2475" i="5"/>
  <c r="I2467" i="5"/>
  <c r="I2459" i="5"/>
  <c r="I2451" i="5"/>
  <c r="I2443" i="5"/>
  <c r="I2435" i="5"/>
  <c r="I2427" i="5"/>
  <c r="I2419" i="5"/>
  <c r="I2411" i="5"/>
  <c r="I2403" i="5"/>
  <c r="I2395" i="5"/>
  <c r="I2387" i="5"/>
  <c r="I2379" i="5"/>
  <c r="I2371" i="5"/>
  <c r="I2363" i="5"/>
  <c r="I2355" i="5"/>
  <c r="I2347" i="5"/>
  <c r="I2339" i="5"/>
  <c r="I2331" i="5"/>
  <c r="I2323" i="5"/>
  <c r="I2315" i="5"/>
  <c r="I2307" i="5"/>
  <c r="I2299" i="5"/>
  <c r="I2291" i="5"/>
  <c r="I2283" i="5"/>
  <c r="I2275" i="5"/>
  <c r="I2267" i="5"/>
  <c r="I2259" i="5"/>
  <c r="I2251" i="5"/>
  <c r="I2243" i="5"/>
  <c r="I2235" i="5"/>
  <c r="I2990" i="5"/>
  <c r="I2520" i="5"/>
  <c r="I2518" i="5"/>
  <c r="I2510" i="5"/>
  <c r="I2502" i="5"/>
  <c r="I2494" i="5"/>
  <c r="I2486" i="5"/>
  <c r="I2478" i="5"/>
  <c r="I2470" i="5"/>
  <c r="I2462" i="5"/>
  <c r="I2454" i="5"/>
  <c r="I2446" i="5"/>
  <c r="I2438" i="5"/>
  <c r="I2430" i="5"/>
  <c r="I2422" i="5"/>
  <c r="I2414" i="5"/>
  <c r="I2406" i="5"/>
  <c r="I2398" i="5"/>
  <c r="I2390" i="5"/>
  <c r="I2382" i="5"/>
  <c r="I2374" i="5"/>
  <c r="I2366" i="5"/>
  <c r="I2358" i="5"/>
  <c r="I2350" i="5"/>
  <c r="I2342" i="5"/>
  <c r="I2334" i="5"/>
  <c r="I2326" i="5"/>
  <c r="I2318" i="5"/>
  <c r="I2310" i="5"/>
  <c r="I2302" i="5"/>
  <c r="I2294" i="5"/>
  <c r="I2286" i="5"/>
  <c r="I2278" i="5"/>
  <c r="I2270" i="5"/>
  <c r="I2262" i="5"/>
  <c r="I2254" i="5"/>
  <c r="I2246" i="5"/>
  <c r="I2238" i="5"/>
  <c r="I2230" i="5"/>
  <c r="I2222" i="5"/>
  <c r="I2974" i="5"/>
  <c r="I2761" i="5"/>
  <c r="I2753" i="5"/>
  <c r="I2745" i="5"/>
  <c r="I2737" i="5"/>
  <c r="I2729" i="5"/>
  <c r="I2721" i="5"/>
  <c r="I2713" i="5"/>
  <c r="I2546" i="5"/>
  <c r="I2545" i="5"/>
  <c r="I2538" i="5"/>
  <c r="I2537" i="5"/>
  <c r="I2530" i="5"/>
  <c r="I2527" i="5"/>
  <c r="I2513" i="5"/>
  <c r="I2505" i="5"/>
  <c r="I2497" i="5"/>
  <c r="I2489" i="5"/>
  <c r="I2481" i="5"/>
  <c r="I2473" i="5"/>
  <c r="I2465" i="5"/>
  <c r="I2457" i="5"/>
  <c r="I2449" i="5"/>
  <c r="I2441" i="5"/>
  <c r="I2433" i="5"/>
  <c r="I2425" i="5"/>
  <c r="I2409" i="5"/>
  <c r="I2401" i="5"/>
  <c r="I2393" i="5"/>
  <c r="I2385" i="5"/>
  <c r="I2377" i="5"/>
  <c r="I2361" i="5"/>
  <c r="I2544" i="5"/>
  <c r="I2536" i="5"/>
  <c r="I2516" i="5"/>
  <c r="I2508" i="5"/>
  <c r="I2500" i="5"/>
  <c r="I2492" i="5"/>
  <c r="I2484" i="5"/>
  <c r="I2476" i="5"/>
  <c r="I2468" i="5"/>
  <c r="I2460" i="5"/>
  <c r="I2444" i="5"/>
  <c r="I2436" i="5"/>
  <c r="I2428" i="5"/>
  <c r="I2420" i="5"/>
  <c r="I2412" i="5"/>
  <c r="I2404" i="5"/>
  <c r="I2396" i="5"/>
  <c r="I2388" i="5"/>
  <c r="I2380" i="5"/>
  <c r="I2372" i="5"/>
  <c r="I2364" i="5"/>
  <c r="I2356" i="5"/>
  <c r="I2348" i="5"/>
  <c r="I2340" i="5"/>
  <c r="I2332" i="5"/>
  <c r="I2324" i="5"/>
  <c r="I2316" i="5"/>
  <c r="I2308" i="5"/>
  <c r="I2300" i="5"/>
  <c r="I2292" i="5"/>
  <c r="I2284" i="5"/>
  <c r="I2276" i="5"/>
  <c r="I2268" i="5"/>
  <c r="I2260" i="5"/>
  <c r="I2252" i="5"/>
  <c r="I2244" i="5"/>
  <c r="I2236" i="5"/>
  <c r="I2228" i="5"/>
  <c r="I2220" i="5"/>
  <c r="I2847" i="5"/>
  <c r="I2673" i="5"/>
  <c r="I2407" i="5"/>
  <c r="I2399" i="5"/>
  <c r="I2391" i="5"/>
  <c r="I2383" i="5"/>
  <c r="I2375" i="5"/>
  <c r="I2215" i="5"/>
  <c r="I2207" i="5"/>
  <c r="I2199" i="5"/>
  <c r="I2191" i="5"/>
  <c r="I2183" i="5"/>
  <c r="I2175" i="5"/>
  <c r="I2167" i="5"/>
  <c r="I2159" i="5"/>
  <c r="I2151" i="5"/>
  <c r="I2143" i="5"/>
  <c r="I2135" i="5"/>
  <c r="I2127" i="5"/>
  <c r="I2119" i="5"/>
  <c r="I2111" i="5"/>
  <c r="I2103" i="5"/>
  <c r="I2095" i="5"/>
  <c r="I2087" i="5"/>
  <c r="I2079" i="5"/>
  <c r="I2071" i="5"/>
  <c r="I2063" i="5"/>
  <c r="I2055" i="5"/>
  <c r="I2047" i="5"/>
  <c r="I2039" i="5"/>
  <c r="I2031" i="5"/>
  <c r="I2023" i="5"/>
  <c r="I2015" i="5"/>
  <c r="I2007" i="5"/>
  <c r="I1999" i="5"/>
  <c r="I1991" i="5"/>
  <c r="I1983" i="5"/>
  <c r="I1975" i="5"/>
  <c r="I1967" i="5"/>
  <c r="I1959" i="5"/>
  <c r="I1951" i="5"/>
  <c r="I1943" i="5"/>
  <c r="I1935" i="5"/>
  <c r="I1927" i="5"/>
  <c r="I1919" i="5"/>
  <c r="I1911" i="5"/>
  <c r="I1903" i="5"/>
  <c r="I1895" i="5"/>
  <c r="I1887" i="5"/>
  <c r="I1879" i="5"/>
  <c r="I1871" i="5"/>
  <c r="I1863" i="5"/>
  <c r="I1855" i="5"/>
  <c r="I1847" i="5"/>
  <c r="I1839" i="5"/>
  <c r="I1831" i="5"/>
  <c r="I1823" i="5"/>
  <c r="I1815" i="5"/>
  <c r="I1807" i="5"/>
  <c r="I1799" i="5"/>
  <c r="I1791" i="5"/>
  <c r="I1783" i="5"/>
  <c r="I1775" i="5"/>
  <c r="I1767" i="5"/>
  <c r="I1759" i="5"/>
  <c r="I1751" i="5"/>
  <c r="I1743" i="5"/>
  <c r="I1735" i="5"/>
  <c r="I1727" i="5"/>
  <c r="I1719" i="5"/>
  <c r="I1711" i="5"/>
  <c r="I1703" i="5"/>
  <c r="I1695" i="5"/>
  <c r="I1687" i="5"/>
  <c r="I1679" i="5"/>
  <c r="I1671" i="5"/>
  <c r="I1663" i="5"/>
  <c r="I1655" i="5"/>
  <c r="I1647" i="5"/>
  <c r="I1639" i="5"/>
  <c r="I1631" i="5"/>
  <c r="I1623" i="5"/>
  <c r="I1615" i="5"/>
  <c r="I1607" i="5"/>
  <c r="I1599" i="5"/>
  <c r="I2657" i="5"/>
  <c r="I2511" i="5"/>
  <c r="I2495" i="5"/>
  <c r="I2479" i="5"/>
  <c r="I2463" i="5"/>
  <c r="I2431" i="5"/>
  <c r="I2415" i="5"/>
  <c r="I2210" i="5"/>
  <c r="I2202" i="5"/>
  <c r="I2194" i="5"/>
  <c r="I2186" i="5"/>
  <c r="I2178" i="5"/>
  <c r="I2170" i="5"/>
  <c r="I2162" i="5"/>
  <c r="I2154" i="5"/>
  <c r="I2146" i="5"/>
  <c r="I2138" i="5"/>
  <c r="I2130" i="5"/>
  <c r="I2122" i="5"/>
  <c r="I2114" i="5"/>
  <c r="I2106" i="5"/>
  <c r="I2098" i="5"/>
  <c r="I2090" i="5"/>
  <c r="I2082" i="5"/>
  <c r="I2074" i="5"/>
  <c r="I2066" i="5"/>
  <c r="I2058" i="5"/>
  <c r="I2050" i="5"/>
  <c r="I2042" i="5"/>
  <c r="I2034" i="5"/>
  <c r="I2026" i="5"/>
  <c r="I2018" i="5"/>
  <c r="I2010" i="5"/>
  <c r="I2002" i="5"/>
  <c r="I1994" i="5"/>
  <c r="I1986" i="5"/>
  <c r="I1978" i="5"/>
  <c r="I1970" i="5"/>
  <c r="I1962" i="5"/>
  <c r="I1954" i="5"/>
  <c r="I1946" i="5"/>
  <c r="I1938" i="5"/>
  <c r="I1930" i="5"/>
  <c r="I1922" i="5"/>
  <c r="I1914" i="5"/>
  <c r="I1906" i="5"/>
  <c r="I1898" i="5"/>
  <c r="I1890" i="5"/>
  <c r="I1882" i="5"/>
  <c r="I1874" i="5"/>
  <c r="I1866" i="5"/>
  <c r="I1858" i="5"/>
  <c r="I1850" i="5"/>
  <c r="I1842" i="5"/>
  <c r="I1834" i="5"/>
  <c r="I1826" i="5"/>
  <c r="I1818" i="5"/>
  <c r="I1810" i="5"/>
  <c r="I1802" i="5"/>
  <c r="I1794" i="5"/>
  <c r="I1786" i="5"/>
  <c r="I1778" i="5"/>
  <c r="I1770" i="5"/>
  <c r="I1762" i="5"/>
  <c r="I1754" i="5"/>
  <c r="I1746" i="5"/>
  <c r="I1730" i="5"/>
  <c r="I1722" i="5"/>
  <c r="I1714" i="5"/>
  <c r="I1706" i="5"/>
  <c r="I1698" i="5"/>
  <c r="I1690" i="5"/>
  <c r="I1682" i="5"/>
  <c r="I1674" i="5"/>
  <c r="I1666" i="5"/>
  <c r="I1658" i="5"/>
  <c r="I1650" i="5"/>
  <c r="I1642" i="5"/>
  <c r="I1634" i="5"/>
  <c r="I1626" i="5"/>
  <c r="I2641" i="5"/>
  <c r="I2585" i="5"/>
  <c r="I2359" i="5"/>
  <c r="I2353" i="5"/>
  <c r="I2351" i="5"/>
  <c r="I2255" i="5"/>
  <c r="I2249" i="5"/>
  <c r="I2247" i="5"/>
  <c r="I2241" i="5"/>
  <c r="I2239" i="5"/>
  <c r="I2227" i="5"/>
  <c r="I2224" i="5"/>
  <c r="I2219" i="5"/>
  <c r="I2213" i="5"/>
  <c r="I2205" i="5"/>
  <c r="I2197" i="5"/>
  <c r="I2189" i="5"/>
  <c r="I2181" i="5"/>
  <c r="I2173" i="5"/>
  <c r="I2165" i="5"/>
  <c r="I2157" i="5"/>
  <c r="I2149" i="5"/>
  <c r="I2141" i="5"/>
  <c r="I2133" i="5"/>
  <c r="I2125" i="5"/>
  <c r="I2117" i="5"/>
  <c r="I2109" i="5"/>
  <c r="I2101" i="5"/>
  <c r="I2093" i="5"/>
  <c r="I2085" i="5"/>
  <c r="I2077" i="5"/>
  <c r="I2069" i="5"/>
  <c r="I2061" i="5"/>
  <c r="I2053" i="5"/>
  <c r="I2045" i="5"/>
  <c r="I2037" i="5"/>
  <c r="I2029" i="5"/>
  <c r="I2021" i="5"/>
  <c r="I2013" i="5"/>
  <c r="I2005" i="5"/>
  <c r="I1997" i="5"/>
  <c r="I1989" i="5"/>
  <c r="I1981" i="5"/>
  <c r="I1965" i="5"/>
  <c r="I1957" i="5"/>
  <c r="I1949" i="5"/>
  <c r="I1941" i="5"/>
  <c r="I1933" i="5"/>
  <c r="I1925" i="5"/>
  <c r="I1917" i="5"/>
  <c r="I1909" i="5"/>
  <c r="I1901" i="5"/>
  <c r="I1893" i="5"/>
  <c r="I1885" i="5"/>
  <c r="I1877" i="5"/>
  <c r="I1869" i="5"/>
  <c r="I1861" i="5"/>
  <c r="I1853" i="5"/>
  <c r="I1845" i="5"/>
  <c r="I1837" i="5"/>
  <c r="I1829" i="5"/>
  <c r="I1821" i="5"/>
  <c r="I1813" i="5"/>
  <c r="I1805" i="5"/>
  <c r="I1797" i="5"/>
  <c r="I1789" i="5"/>
  <c r="I1781" i="5"/>
  <c r="I1773" i="5"/>
  <c r="I1765" i="5"/>
  <c r="I1757" i="5"/>
  <c r="I1749" i="5"/>
  <c r="I1741" i="5"/>
  <c r="I1733" i="5"/>
  <c r="I1725" i="5"/>
  <c r="I1717" i="5"/>
  <c r="I1709" i="5"/>
  <c r="I1701" i="5"/>
  <c r="I1693" i="5"/>
  <c r="I1685" i="5"/>
  <c r="I1677" i="5"/>
  <c r="I1669" i="5"/>
  <c r="I1661" i="5"/>
  <c r="I1653" i="5"/>
  <c r="I1645" i="5"/>
  <c r="I1637" i="5"/>
  <c r="I1629" i="5"/>
  <c r="I1621" i="5"/>
  <c r="I1613" i="5"/>
  <c r="I1605" i="5"/>
  <c r="I1597" i="5"/>
  <c r="I1589" i="5"/>
  <c r="I2625" i="5"/>
  <c r="I2569" i="5"/>
  <c r="I2225" i="5"/>
  <c r="I2217" i="5"/>
  <c r="I2216" i="5"/>
  <c r="I2208" i="5"/>
  <c r="I2200" i="5"/>
  <c r="I2192" i="5"/>
  <c r="I2184" i="5"/>
  <c r="I2176" i="5"/>
  <c r="I2168" i="5"/>
  <c r="I2160" i="5"/>
  <c r="I2152" i="5"/>
  <c r="I2144" i="5"/>
  <c r="I2136" i="5"/>
  <c r="I2128" i="5"/>
  <c r="I2120" i="5"/>
  <c r="I2112" i="5"/>
  <c r="I2104" i="5"/>
  <c r="I2096" i="5"/>
  <c r="I2080" i="5"/>
  <c r="I2072" i="5"/>
  <c r="I2064" i="5"/>
  <c r="I2056" i="5"/>
  <c r="I2048" i="5"/>
  <c r="I2040" i="5"/>
  <c r="I2032" i="5"/>
  <c r="I2024" i="5"/>
  <c r="I2016" i="5"/>
  <c r="I2008" i="5"/>
  <c r="I2000" i="5"/>
  <c r="I1992" i="5"/>
  <c r="I1984" i="5"/>
  <c r="I1976" i="5"/>
  <c r="I1968" i="5"/>
  <c r="I1960" i="5"/>
  <c r="I1952" i="5"/>
  <c r="I1944" i="5"/>
  <c r="I1936" i="5"/>
  <c r="I1928" i="5"/>
  <c r="I1920" i="5"/>
  <c r="I1912" i="5"/>
  <c r="I1904" i="5"/>
  <c r="I1896" i="5"/>
  <c r="I1888" i="5"/>
  <c r="I1880" i="5"/>
  <c r="I1872" i="5"/>
  <c r="I1864" i="5"/>
  <c r="I1856" i="5"/>
  <c r="I1848" i="5"/>
  <c r="I1840" i="5"/>
  <c r="I1832" i="5"/>
  <c r="I1824" i="5"/>
  <c r="I1816" i="5"/>
  <c r="I1808" i="5"/>
  <c r="I1800" i="5"/>
  <c r="I1792" i="5"/>
  <c r="I1784" i="5"/>
  <c r="I1776" i="5"/>
  <c r="I1768" i="5"/>
  <c r="I1760" i="5"/>
  <c r="I1752" i="5"/>
  <c r="I1744" i="5"/>
  <c r="I1736" i="5"/>
  <c r="I1728" i="5"/>
  <c r="I1720" i="5"/>
  <c r="I1712" i="5"/>
  <c r="I1704" i="5"/>
  <c r="I1696" i="5"/>
  <c r="I1688" i="5"/>
  <c r="I2609" i="5"/>
  <c r="I2367" i="5"/>
  <c r="I2345" i="5"/>
  <c r="I2343" i="5"/>
  <c r="I2232" i="5"/>
  <c r="I2211" i="5"/>
  <c r="I2203" i="5"/>
  <c r="I2195" i="5"/>
  <c r="I2187" i="5"/>
  <c r="I2179" i="5"/>
  <c r="I2171" i="5"/>
  <c r="I2163" i="5"/>
  <c r="I2155" i="5"/>
  <c r="I2147" i="5"/>
  <c r="I2139" i="5"/>
  <c r="I2131" i="5"/>
  <c r="I2123" i="5"/>
  <c r="I2115" i="5"/>
  <c r="I2107" i="5"/>
  <c r="I2099" i="5"/>
  <c r="I2091" i="5"/>
  <c r="I2083" i="5"/>
  <c r="I2075" i="5"/>
  <c r="I2067" i="5"/>
  <c r="I2059" i="5"/>
  <c r="I2051" i="5"/>
  <c r="I2043" i="5"/>
  <c r="I2035" i="5"/>
  <c r="I2027" i="5"/>
  <c r="I2019" i="5"/>
  <c r="I2011" i="5"/>
  <c r="I2003" i="5"/>
  <c r="I1995" i="5"/>
  <c r="I1987" i="5"/>
  <c r="I1979" i="5"/>
  <c r="I1971" i="5"/>
  <c r="I1963" i="5"/>
  <c r="I1955" i="5"/>
  <c r="I1947" i="5"/>
  <c r="I1939" i="5"/>
  <c r="I1931" i="5"/>
  <c r="I1923" i="5"/>
  <c r="I1915" i="5"/>
  <c r="I1907" i="5"/>
  <c r="I1899" i="5"/>
  <c r="I1891" i="5"/>
  <c r="I1883" i="5"/>
  <c r="I1875" i="5"/>
  <c r="I1867" i="5"/>
  <c r="I1859" i="5"/>
  <c r="I1851" i="5"/>
  <c r="I1843" i="5"/>
  <c r="I1835" i="5"/>
  <c r="I1827" i="5"/>
  <c r="I1819" i="5"/>
  <c r="I1811" i="5"/>
  <c r="I1803" i="5"/>
  <c r="I1795" i="5"/>
  <c r="I1787" i="5"/>
  <c r="I1779" i="5"/>
  <c r="I1771" i="5"/>
  <c r="I1763" i="5"/>
  <c r="I1755" i="5"/>
  <c r="I1747" i="5"/>
  <c r="I1739" i="5"/>
  <c r="I1731" i="5"/>
  <c r="I1723" i="5"/>
  <c r="I1715" i="5"/>
  <c r="I1707" i="5"/>
  <c r="I1699" i="5"/>
  <c r="I1691" i="5"/>
  <c r="I1683" i="5"/>
  <c r="I1675" i="5"/>
  <c r="I1667" i="5"/>
  <c r="I1659" i="5"/>
  <c r="I1651" i="5"/>
  <c r="I1643" i="5"/>
  <c r="I1635" i="5"/>
  <c r="I1627" i="5"/>
  <c r="I1619" i="5"/>
  <c r="I1611" i="5"/>
  <c r="I1603" i="5"/>
  <c r="I1595" i="5"/>
  <c r="I2818" i="5"/>
  <c r="I2806" i="5"/>
  <c r="I2593" i="5"/>
  <c r="I2535" i="5"/>
  <c r="I2519" i="5"/>
  <c r="I2503" i="5"/>
  <c r="I2487" i="5"/>
  <c r="I2471" i="5"/>
  <c r="I2439" i="5"/>
  <c r="I2423" i="5"/>
  <c r="I2233" i="5"/>
  <c r="I2223" i="5"/>
  <c r="I2214" i="5"/>
  <c r="I2206" i="5"/>
  <c r="I2198" i="5"/>
  <c r="I2190" i="5"/>
  <c r="I2182" i="5"/>
  <c r="I2174" i="5"/>
  <c r="I2166" i="5"/>
  <c r="I2158" i="5"/>
  <c r="I2150" i="5"/>
  <c r="I2142" i="5"/>
  <c r="I2134" i="5"/>
  <c r="I2126" i="5"/>
  <c r="I2118" i="5"/>
  <c r="I2110" i="5"/>
  <c r="I2102" i="5"/>
  <c r="I2094" i="5"/>
  <c r="I2086" i="5"/>
  <c r="I2078" i="5"/>
  <c r="I2070" i="5"/>
  <c r="I2062" i="5"/>
  <c r="I2054" i="5"/>
  <c r="I2046" i="5"/>
  <c r="I2038" i="5"/>
  <c r="I2030" i="5"/>
  <c r="I2022" i="5"/>
  <c r="I2014" i="5"/>
  <c r="I2006" i="5"/>
  <c r="I1998" i="5"/>
  <c r="I1990" i="5"/>
  <c r="I1982" i="5"/>
  <c r="I1974" i="5"/>
  <c r="I1966" i="5"/>
  <c r="I1958" i="5"/>
  <c r="I1950" i="5"/>
  <c r="I1934" i="5"/>
  <c r="I1926" i="5"/>
  <c r="I1918" i="5"/>
  <c r="I1910" i="5"/>
  <c r="I1902" i="5"/>
  <c r="I1894" i="5"/>
  <c r="I1886" i="5"/>
  <c r="I1878" i="5"/>
  <c r="I1870" i="5"/>
  <c r="I1862" i="5"/>
  <c r="I1854" i="5"/>
  <c r="I1846" i="5"/>
  <c r="I1838" i="5"/>
  <c r="I1830" i="5"/>
  <c r="I1822" i="5"/>
  <c r="I1806" i="5"/>
  <c r="I1798" i="5"/>
  <c r="I1790" i="5"/>
  <c r="I1782" i="5"/>
  <c r="I1774" i="5"/>
  <c r="I1766" i="5"/>
  <c r="I1758" i="5"/>
  <c r="I1750" i="5"/>
  <c r="I1742" i="5"/>
  <c r="I1734" i="5"/>
  <c r="I1726" i="5"/>
  <c r="I1718" i="5"/>
  <c r="I1710" i="5"/>
  <c r="I1702" i="5"/>
  <c r="I1694" i="5"/>
  <c r="I1686" i="5"/>
  <c r="I1678" i="5"/>
  <c r="I1670" i="5"/>
  <c r="I1662" i="5"/>
  <c r="I2705" i="5"/>
  <c r="I2455" i="5"/>
  <c r="I2231" i="5"/>
  <c r="I2209" i="5"/>
  <c r="I2201" i="5"/>
  <c r="I2193" i="5"/>
  <c r="I2185" i="5"/>
  <c r="I2177" i="5"/>
  <c r="I2169" i="5"/>
  <c r="I2161" i="5"/>
  <c r="I2153" i="5"/>
  <c r="I2145" i="5"/>
  <c r="I2137" i="5"/>
  <c r="I2129" i="5"/>
  <c r="I2121" i="5"/>
  <c r="I2113" i="5"/>
  <c r="I2105" i="5"/>
  <c r="I2097" i="5"/>
  <c r="I2089" i="5"/>
  <c r="I2081" i="5"/>
  <c r="I2073" i="5"/>
  <c r="I2065" i="5"/>
  <c r="I2057" i="5"/>
  <c r="I2049" i="5"/>
  <c r="I2041" i="5"/>
  <c r="I2033" i="5"/>
  <c r="I2025" i="5"/>
  <c r="I2017" i="5"/>
  <c r="I2009" i="5"/>
  <c r="I2001" i="5"/>
  <c r="I1993" i="5"/>
  <c r="I1985" i="5"/>
  <c r="I1977" i="5"/>
  <c r="I1969" i="5"/>
  <c r="I1961" i="5"/>
  <c r="I1953" i="5"/>
  <c r="I1945" i="5"/>
  <c r="I1937" i="5"/>
  <c r="I1929" i="5"/>
  <c r="I1921" i="5"/>
  <c r="I1913" i="5"/>
  <c r="I1905" i="5"/>
  <c r="I1897" i="5"/>
  <c r="I1889" i="5"/>
  <c r="I1881" i="5"/>
  <c r="I1873" i="5"/>
  <c r="I1865" i="5"/>
  <c r="I1857" i="5"/>
  <c r="I1849" i="5"/>
  <c r="I1841" i="5"/>
  <c r="I1833" i="5"/>
  <c r="I1825" i="5"/>
  <c r="I1817" i="5"/>
  <c r="I1809" i="5"/>
  <c r="I1801" i="5"/>
  <c r="I1793" i="5"/>
  <c r="I1785" i="5"/>
  <c r="I1777" i="5"/>
  <c r="I1769" i="5"/>
  <c r="I1761" i="5"/>
  <c r="I1753" i="5"/>
  <c r="I1745" i="5"/>
  <c r="I1737" i="5"/>
  <c r="I1729" i="5"/>
  <c r="I1721" i="5"/>
  <c r="I1713" i="5"/>
  <c r="I1705" i="5"/>
  <c r="I1697" i="5"/>
  <c r="I1689" i="5"/>
  <c r="I1681" i="5"/>
  <c r="I1673" i="5"/>
  <c r="I1665" i="5"/>
  <c r="I1657" i="5"/>
  <c r="I1649" i="5"/>
  <c r="I1641" i="5"/>
  <c r="I1633" i="5"/>
  <c r="I1625" i="5"/>
  <c r="I1617" i="5"/>
  <c r="I1609" i="5"/>
  <c r="I1601" i="5"/>
  <c r="I1593" i="5"/>
  <c r="I2966" i="5"/>
  <c r="I2689" i="5"/>
  <c r="I2543" i="5"/>
  <c r="I2447" i="5"/>
  <c r="I2337" i="5"/>
  <c r="I2335" i="5"/>
  <c r="I2329" i="5"/>
  <c r="I2327" i="5"/>
  <c r="I2321" i="5"/>
  <c r="I2319" i="5"/>
  <c r="I2313" i="5"/>
  <c r="I2311" i="5"/>
  <c r="I2305" i="5"/>
  <c r="I2303" i="5"/>
  <c r="I2297" i="5"/>
  <c r="I2295" i="5"/>
  <c r="I2289" i="5"/>
  <c r="I2287" i="5"/>
  <c r="I2281" i="5"/>
  <c r="I2279" i="5"/>
  <c r="I2273" i="5"/>
  <c r="I2271" i="5"/>
  <c r="I2265" i="5"/>
  <c r="I2263" i="5"/>
  <c r="I2212" i="5"/>
  <c r="I2204" i="5"/>
  <c r="I2196" i="5"/>
  <c r="I2188" i="5"/>
  <c r="I2180" i="5"/>
  <c r="I2172" i="5"/>
  <c r="I2164" i="5"/>
  <c r="I2156" i="5"/>
  <c r="I2148" i="5"/>
  <c r="I2140" i="5"/>
  <c r="I2132" i="5"/>
  <c r="I2124" i="5"/>
  <c r="I2116" i="5"/>
  <c r="I2108" i="5"/>
  <c r="I2100" i="5"/>
  <c r="I2092" i="5"/>
  <c r="I2084" i="5"/>
  <c r="I2076" i="5"/>
  <c r="I2068" i="5"/>
  <c r="I2060" i="5"/>
  <c r="I2052" i="5"/>
  <c r="I2044" i="5"/>
  <c r="I2036" i="5"/>
  <c r="I2028" i="5"/>
  <c r="I2020" i="5"/>
  <c r="I2012" i="5"/>
  <c r="I2004" i="5"/>
  <c r="I1996" i="5"/>
  <c r="I1988" i="5"/>
  <c r="I1980" i="5"/>
  <c r="I1972" i="5"/>
  <c r="I1964" i="5"/>
  <c r="I1956" i="5"/>
  <c r="I1948" i="5"/>
  <c r="I1940" i="5"/>
  <c r="I1932" i="5"/>
  <c r="I1924" i="5"/>
  <c r="I1916" i="5"/>
  <c r="I1908" i="5"/>
  <c r="I1900" i="5"/>
  <c r="I1892" i="5"/>
  <c r="I1876" i="5"/>
  <c r="I1868" i="5"/>
  <c r="I1860" i="5"/>
  <c r="I1852" i="5"/>
  <c r="I1844" i="5"/>
  <c r="I1836" i="5"/>
  <c r="I1828" i="5"/>
  <c r="I1820" i="5"/>
  <c r="I1812" i="5"/>
  <c r="I1804" i="5"/>
  <c r="I1796" i="5"/>
  <c r="I1788" i="5"/>
  <c r="I1772" i="5"/>
  <c r="I1764" i="5"/>
  <c r="I1756" i="5"/>
  <c r="I1748" i="5"/>
  <c r="I1740" i="5"/>
  <c r="I1732" i="5"/>
  <c r="I1724" i="5"/>
  <c r="I1716" i="5"/>
  <c r="I1708" i="5"/>
  <c r="I1700" i="5"/>
  <c r="I1684" i="5"/>
  <c r="I1654" i="5"/>
  <c r="I1638" i="5"/>
  <c r="I1628" i="5"/>
  <c r="I1616" i="5"/>
  <c r="I1608" i="5"/>
  <c r="I1600" i="5"/>
  <c r="I1590" i="5"/>
  <c r="I1584" i="5"/>
  <c r="I1576" i="5"/>
  <c r="I1568" i="5"/>
  <c r="I1560" i="5"/>
  <c r="I1552" i="5"/>
  <c r="I1544" i="5"/>
  <c r="I1536" i="5"/>
  <c r="I1528" i="5"/>
  <c r="I1520" i="5"/>
  <c r="I1512" i="5"/>
  <c r="I1504" i="5"/>
  <c r="I1496" i="5"/>
  <c r="I1488" i="5"/>
  <c r="I1480" i="5"/>
  <c r="I1472" i="5"/>
  <c r="I1464" i="5"/>
  <c r="I1456" i="5"/>
  <c r="I1448" i="5"/>
  <c r="I1440" i="5"/>
  <c r="I1432" i="5"/>
  <c r="I1424" i="5"/>
  <c r="I1416" i="5"/>
  <c r="I1408" i="5"/>
  <c r="I1400" i="5"/>
  <c r="I1392" i="5"/>
  <c r="I1384" i="5"/>
  <c r="I1376" i="5"/>
  <c r="I1368" i="5"/>
  <c r="I1360" i="5"/>
  <c r="I1352" i="5"/>
  <c r="I1344" i="5"/>
  <c r="I1336" i="5"/>
  <c r="I1328" i="5"/>
  <c r="I1320" i="5"/>
  <c r="I1312" i="5"/>
  <c r="I1304" i="5"/>
  <c r="I1296" i="5"/>
  <c r="I1288" i="5"/>
  <c r="I1280" i="5"/>
  <c r="I1272" i="5"/>
  <c r="I1264" i="5"/>
  <c r="I1256" i="5"/>
  <c r="I1248" i="5"/>
  <c r="I1240" i="5"/>
  <c r="I1232" i="5"/>
  <c r="I1224" i="5"/>
  <c r="I1208" i="5"/>
  <c r="I1200" i="5"/>
  <c r="I1192" i="5"/>
  <c r="I1184" i="5"/>
  <c r="I1168" i="5"/>
  <c r="I1152" i="5"/>
  <c r="I1136" i="5"/>
  <c r="I1120" i="5"/>
  <c r="I1104" i="5"/>
  <c r="I1096" i="5"/>
  <c r="I1088" i="5"/>
  <c r="I1080" i="5"/>
  <c r="I1072" i="5"/>
  <c r="I1064" i="5"/>
  <c r="I1056" i="5"/>
  <c r="I1000" i="5"/>
  <c r="I992" i="5"/>
  <c r="I984" i="5"/>
  <c r="I976" i="5"/>
  <c r="I968" i="5"/>
  <c r="I960" i="5"/>
  <c r="I952" i="5"/>
  <c r="I944" i="5"/>
  <c r="I936" i="5"/>
  <c r="I928" i="5"/>
  <c r="I920" i="5"/>
  <c r="I912" i="5"/>
  <c r="I904" i="5"/>
  <c r="I896" i="5"/>
  <c r="I888" i="5"/>
  <c r="I1652" i="5"/>
  <c r="I1636" i="5"/>
  <c r="I1594" i="5"/>
  <c r="I1587" i="5"/>
  <c r="I1579" i="5"/>
  <c r="I1571" i="5"/>
  <c r="I1563" i="5"/>
  <c r="I1555" i="5"/>
  <c r="I1547" i="5"/>
  <c r="I1539" i="5"/>
  <c r="I1531" i="5"/>
  <c r="I1523" i="5"/>
  <c r="I1515" i="5"/>
  <c r="I1507" i="5"/>
  <c r="I1499" i="5"/>
  <c r="I1491" i="5"/>
  <c r="I1483" i="5"/>
  <c r="I1475" i="5"/>
  <c r="I1467" i="5"/>
  <c r="I1459" i="5"/>
  <c r="I1451" i="5"/>
  <c r="I1443" i="5"/>
  <c r="I1435" i="5"/>
  <c r="I1427" i="5"/>
  <c r="I1419" i="5"/>
  <c r="I1411" i="5"/>
  <c r="I1403" i="5"/>
  <c r="I1395" i="5"/>
  <c r="I1387" i="5"/>
  <c r="I1379" i="5"/>
  <c r="I1371" i="5"/>
  <c r="I1363" i="5"/>
  <c r="I1355" i="5"/>
  <c r="I1347" i="5"/>
  <c r="I1339" i="5"/>
  <c r="I1331" i="5"/>
  <c r="I1323" i="5"/>
  <c r="I1315" i="5"/>
  <c r="I1307" i="5"/>
  <c r="I1299" i="5"/>
  <c r="I1291" i="5"/>
  <c r="I1283" i="5"/>
  <c r="I1275" i="5"/>
  <c r="I1267" i="5"/>
  <c r="I1259" i="5"/>
  <c r="I1251" i="5"/>
  <c r="I1243" i="5"/>
  <c r="I1235" i="5"/>
  <c r="I1227" i="5"/>
  <c r="I1219" i="5"/>
  <c r="I1211" i="5"/>
  <c r="I1203" i="5"/>
  <c r="I1195" i="5"/>
  <c r="I1187" i="5"/>
  <c r="I1179" i="5"/>
  <c r="I1171" i="5"/>
  <c r="I1163" i="5"/>
  <c r="I1155" i="5"/>
  <c r="I1147" i="5"/>
  <c r="I1139" i="5"/>
  <c r="I1131" i="5"/>
  <c r="I1123" i="5"/>
  <c r="I1115" i="5"/>
  <c r="I1107" i="5"/>
  <c r="I1099" i="5"/>
  <c r="I1091" i="5"/>
  <c r="I1083" i="5"/>
  <c r="I1075" i="5"/>
  <c r="I1067" i="5"/>
  <c r="I1059" i="5"/>
  <c r="I1051" i="5"/>
  <c r="I1624" i="5"/>
  <c r="I1614" i="5"/>
  <c r="I1606" i="5"/>
  <c r="I1598" i="5"/>
  <c r="I1582" i="5"/>
  <c r="I1574" i="5"/>
  <c r="I1566" i="5"/>
  <c r="I1558" i="5"/>
  <c r="I1550" i="5"/>
  <c r="I1542" i="5"/>
  <c r="I1526" i="5"/>
  <c r="I1518" i="5"/>
  <c r="I1510" i="5"/>
  <c r="I1502" i="5"/>
  <c r="I1494" i="5"/>
  <c r="I1486" i="5"/>
  <c r="I1478" i="5"/>
  <c r="I1470" i="5"/>
  <c r="I1462" i="5"/>
  <c r="I1454" i="5"/>
  <c r="I1446" i="5"/>
  <c r="I1438" i="5"/>
  <c r="I1430" i="5"/>
  <c r="I1422" i="5"/>
  <c r="I1414" i="5"/>
  <c r="I1406" i="5"/>
  <c r="I1398" i="5"/>
  <c r="I1390" i="5"/>
  <c r="I1382" i="5"/>
  <c r="I1374" i="5"/>
  <c r="I1366" i="5"/>
  <c r="I1358" i="5"/>
  <c r="I1350" i="5"/>
  <c r="I1342" i="5"/>
  <c r="I1334" i="5"/>
  <c r="I1326" i="5"/>
  <c r="I1318" i="5"/>
  <c r="I1310" i="5"/>
  <c r="I1302" i="5"/>
  <c r="I1294" i="5"/>
  <c r="I1286" i="5"/>
  <c r="I1278" i="5"/>
  <c r="I1270" i="5"/>
  <c r="I1262" i="5"/>
  <c r="I1254" i="5"/>
  <c r="I1246" i="5"/>
  <c r="I1238" i="5"/>
  <c r="I1230" i="5"/>
  <c r="I1222" i="5"/>
  <c r="I1214" i="5"/>
  <c r="I1206" i="5"/>
  <c r="I1198" i="5"/>
  <c r="I1190" i="5"/>
  <c r="I1182" i="5"/>
  <c r="I1166" i="5"/>
  <c r="I1150" i="5"/>
  <c r="I1134" i="5"/>
  <c r="I1118" i="5"/>
  <c r="I1102" i="5"/>
  <c r="I1094" i="5"/>
  <c r="I1086" i="5"/>
  <c r="I1078" i="5"/>
  <c r="I1070" i="5"/>
  <c r="I998" i="5"/>
  <c r="I990" i="5"/>
  <c r="I982" i="5"/>
  <c r="I974" i="5"/>
  <c r="I966" i="5"/>
  <c r="I958" i="5"/>
  <c r="I950" i="5"/>
  <c r="I942" i="5"/>
  <c r="I934" i="5"/>
  <c r="I926" i="5"/>
  <c r="I918" i="5"/>
  <c r="I902" i="5"/>
  <c r="I1648" i="5"/>
  <c r="I1622" i="5"/>
  <c r="I1585" i="5"/>
  <c r="I1577" i="5"/>
  <c r="I1569" i="5"/>
  <c r="I1561" i="5"/>
  <c r="I1553" i="5"/>
  <c r="I1545" i="5"/>
  <c r="I1537" i="5"/>
  <c r="I1529" i="5"/>
  <c r="I1521" i="5"/>
  <c r="I1513" i="5"/>
  <c r="I1505" i="5"/>
  <c r="I1497" i="5"/>
  <c r="I1489" i="5"/>
  <c r="I1481" i="5"/>
  <c r="I1473" i="5"/>
  <c r="I1465" i="5"/>
  <c r="I1457" i="5"/>
  <c r="I1449" i="5"/>
  <c r="I1441" i="5"/>
  <c r="I1433" i="5"/>
  <c r="I1425" i="5"/>
  <c r="I1417" i="5"/>
  <c r="I1409" i="5"/>
  <c r="I1401" i="5"/>
  <c r="I1393" i="5"/>
  <c r="I1385" i="5"/>
  <c r="I1377" i="5"/>
  <c r="I1369" i="5"/>
  <c r="I1361" i="5"/>
  <c r="I1353" i="5"/>
  <c r="I1345" i="5"/>
  <c r="I1337" i="5"/>
  <c r="I1329" i="5"/>
  <c r="I1321" i="5"/>
  <c r="I1313" i="5"/>
  <c r="I1305" i="5"/>
  <c r="I1297" i="5"/>
  <c r="I1289" i="5"/>
  <c r="I1281" i="5"/>
  <c r="I1273" i="5"/>
  <c r="I1265" i="5"/>
  <c r="I1257" i="5"/>
  <c r="I1241" i="5"/>
  <c r="I1233" i="5"/>
  <c r="I1225" i="5"/>
  <c r="I1217" i="5"/>
  <c r="I1209" i="5"/>
  <c r="I1201" i="5"/>
  <c r="I1193" i="5"/>
  <c r="I1185" i="5"/>
  <c r="I1169" i="5"/>
  <c r="I1161" i="5"/>
  <c r="I1153" i="5"/>
  <c r="I1145" i="5"/>
  <c r="I1137" i="5"/>
  <c r="I1129" i="5"/>
  <c r="I1121" i="5"/>
  <c r="I1081" i="5"/>
  <c r="I1073" i="5"/>
  <c r="I1057" i="5"/>
  <c r="I1025" i="5"/>
  <c r="I993" i="5"/>
  <c r="I977" i="5"/>
  <c r="I969" i="5"/>
  <c r="I961" i="5"/>
  <c r="I953" i="5"/>
  <c r="I1692" i="5"/>
  <c r="I1646" i="5"/>
  <c r="I1620" i="5"/>
  <c r="I1612" i="5"/>
  <c r="I1604" i="5"/>
  <c r="I1596" i="5"/>
  <c r="I1592" i="5"/>
  <c r="I1591" i="5"/>
  <c r="I1580" i="5"/>
  <c r="I1572" i="5"/>
  <c r="I1564" i="5"/>
  <c r="I1556" i="5"/>
  <c r="I1548" i="5"/>
  <c r="I1540" i="5"/>
  <c r="I1532" i="5"/>
  <c r="I1524" i="5"/>
  <c r="I1516" i="5"/>
  <c r="I1508" i="5"/>
  <c r="I1500" i="5"/>
  <c r="I1492" i="5"/>
  <c r="I1484" i="5"/>
  <c r="I1476" i="5"/>
  <c r="I1468" i="5"/>
  <c r="I1460" i="5"/>
  <c r="I1452" i="5"/>
  <c r="I1444" i="5"/>
  <c r="I1436" i="5"/>
  <c r="I1428" i="5"/>
  <c r="I1420" i="5"/>
  <c r="I1412" i="5"/>
  <c r="I1404" i="5"/>
  <c r="I1396" i="5"/>
  <c r="I1388" i="5"/>
  <c r="I1380" i="5"/>
  <c r="I1372" i="5"/>
  <c r="I1364" i="5"/>
  <c r="I1356" i="5"/>
  <c r="I1348" i="5"/>
  <c r="I1340" i="5"/>
  <c r="I1332" i="5"/>
  <c r="I1324" i="5"/>
  <c r="I1316" i="5"/>
  <c r="I1308" i="5"/>
  <c r="I1300" i="5"/>
  <c r="I1292" i="5"/>
  <c r="I1284" i="5"/>
  <c r="I1276" i="5"/>
  <c r="I1268" i="5"/>
  <c r="I1260" i="5"/>
  <c r="I1252" i="5"/>
  <c r="I1244" i="5"/>
  <c r="I1236" i="5"/>
  <c r="I1228" i="5"/>
  <c r="I1220" i="5"/>
  <c r="I1212" i="5"/>
  <c r="I1204" i="5"/>
  <c r="I1196" i="5"/>
  <c r="I1188" i="5"/>
  <c r="I1180" i="5"/>
  <c r="I1172" i="5"/>
  <c r="I1164" i="5"/>
  <c r="I1156" i="5"/>
  <c r="I1148" i="5"/>
  <c r="I1140" i="5"/>
  <c r="I1132" i="5"/>
  <c r="I1124" i="5"/>
  <c r="I1116" i="5"/>
  <c r="I1100" i="5"/>
  <c r="I1092" i="5"/>
  <c r="I1084" i="5"/>
  <c r="I1076" i="5"/>
  <c r="I1052" i="5"/>
  <c r="I1036" i="5"/>
  <c r="I996" i="5"/>
  <c r="I988" i="5"/>
  <c r="I980" i="5"/>
  <c r="I972" i="5"/>
  <c r="I964" i="5"/>
  <c r="I948" i="5"/>
  <c r="I932" i="5"/>
  <c r="I916" i="5"/>
  <c r="I900" i="5"/>
  <c r="I1644" i="5"/>
  <c r="I1588" i="5"/>
  <c r="I1583" i="5"/>
  <c r="I1575" i="5"/>
  <c r="I1567" i="5"/>
  <c r="I1559" i="5"/>
  <c r="I1551" i="5"/>
  <c r="I1543" i="5"/>
  <c r="I1535" i="5"/>
  <c r="I1527" i="5"/>
  <c r="I1519" i="5"/>
  <c r="I1511" i="5"/>
  <c r="I1503" i="5"/>
  <c r="I1495" i="5"/>
  <c r="I1487" i="5"/>
  <c r="I1479" i="5"/>
  <c r="I1471" i="5"/>
  <c r="I1463" i="5"/>
  <c r="I1455" i="5"/>
  <c r="I1447" i="5"/>
  <c r="I1439" i="5"/>
  <c r="I1431" i="5"/>
  <c r="I1423" i="5"/>
  <c r="I1415" i="5"/>
  <c r="I1407" i="5"/>
  <c r="I1399" i="5"/>
  <c r="I1391" i="5"/>
  <c r="I1383" i="5"/>
  <c r="I1375" i="5"/>
  <c r="I1367" i="5"/>
  <c r="I1359" i="5"/>
  <c r="I1351" i="5"/>
  <c r="I1343" i="5"/>
  <c r="I1335" i="5"/>
  <c r="I1327" i="5"/>
  <c r="I1319" i="5"/>
  <c r="I1311" i="5"/>
  <c r="I1303" i="5"/>
  <c r="I1295" i="5"/>
  <c r="I1287" i="5"/>
  <c r="I1279" i="5"/>
  <c r="I1271" i="5"/>
  <c r="I1263" i="5"/>
  <c r="I1255" i="5"/>
  <c r="I1247" i="5"/>
  <c r="I1239" i="5"/>
  <c r="I1231" i="5"/>
  <c r="I1223" i="5"/>
  <c r="I1215" i="5"/>
  <c r="I1207" i="5"/>
  <c r="I1191" i="5"/>
  <c r="I1618" i="5"/>
  <c r="I1610" i="5"/>
  <c r="I1602" i="5"/>
  <c r="I1586" i="5"/>
  <c r="I1578" i="5"/>
  <c r="I1570" i="5"/>
  <c r="I1562" i="5"/>
  <c r="I1554" i="5"/>
  <c r="I1546" i="5"/>
  <c r="I1538" i="5"/>
  <c r="I1530" i="5"/>
  <c r="I1522" i="5"/>
  <c r="I1514" i="5"/>
  <c r="I1506" i="5"/>
  <c r="I1498" i="5"/>
  <c r="I1490" i="5"/>
  <c r="I1482" i="5"/>
  <c r="I1474" i="5"/>
  <c r="I1466" i="5"/>
  <c r="I1458" i="5"/>
  <c r="I1450" i="5"/>
  <c r="I1442" i="5"/>
  <c r="I1434" i="5"/>
  <c r="I1426" i="5"/>
  <c r="I1418" i="5"/>
  <c r="I1410" i="5"/>
  <c r="I1402" i="5"/>
  <c r="I1394" i="5"/>
  <c r="I1386" i="5"/>
  <c r="I1378" i="5"/>
  <c r="I1370" i="5"/>
  <c r="I1362" i="5"/>
  <c r="I1354" i="5"/>
  <c r="I1346" i="5"/>
  <c r="I1338" i="5"/>
  <c r="I1330" i="5"/>
  <c r="I1322" i="5"/>
  <c r="I1314" i="5"/>
  <c r="I1306" i="5"/>
  <c r="I1298" i="5"/>
  <c r="I1290" i="5"/>
  <c r="I1282" i="5"/>
  <c r="I1274" i="5"/>
  <c r="I1266" i="5"/>
  <c r="I1258" i="5"/>
  <c r="I1250" i="5"/>
  <c r="I1242" i="5"/>
  <c r="I1234" i="5"/>
  <c r="I1226" i="5"/>
  <c r="I1218" i="5"/>
  <c r="I1210" i="5"/>
  <c r="I1202" i="5"/>
  <c r="I1194" i="5"/>
  <c r="I1186" i="5"/>
  <c r="I1170" i="5"/>
  <c r="I1162" i="5"/>
  <c r="I1154" i="5"/>
  <c r="I1146" i="5"/>
  <c r="I1138" i="5"/>
  <c r="I1130" i="5"/>
  <c r="I1122" i="5"/>
  <c r="I1114" i="5"/>
  <c r="I1098" i="5"/>
  <c r="I1090" i="5"/>
  <c r="I1082" i="5"/>
  <c r="I1074" i="5"/>
  <c r="I1066" i="5"/>
  <c r="I994" i="5"/>
  <c r="I978" i="5"/>
  <c r="I962" i="5"/>
  <c r="I954" i="5"/>
  <c r="I946" i="5"/>
  <c r="I938" i="5"/>
  <c r="I930" i="5"/>
  <c r="I922" i="5"/>
  <c r="I914" i="5"/>
  <c r="I906" i="5"/>
  <c r="I1205" i="5"/>
  <c r="I1197" i="5"/>
  <c r="I1125" i="5"/>
  <c r="I1119" i="5"/>
  <c r="I1117" i="5"/>
  <c r="I1015" i="5"/>
  <c r="I999" i="5"/>
  <c r="I947" i="5"/>
  <c r="I937" i="5"/>
  <c r="I929" i="5"/>
  <c r="I919" i="5"/>
  <c r="I911" i="5"/>
  <c r="I903" i="5"/>
  <c r="I880" i="5"/>
  <c r="I872" i="5"/>
  <c r="I864" i="5"/>
  <c r="I712" i="5"/>
  <c r="I704" i="5"/>
  <c r="I696" i="5"/>
  <c r="I688" i="5"/>
  <c r="I680" i="5"/>
  <c r="I672" i="5"/>
  <c r="I664" i="5"/>
  <c r="I648" i="5"/>
  <c r="I632" i="5"/>
  <c r="I624" i="5"/>
  <c r="I616" i="5"/>
  <c r="I608" i="5"/>
  <c r="I600" i="5"/>
  <c r="I592" i="5"/>
  <c r="I584" i="5"/>
  <c r="I576" i="5"/>
  <c r="I568" i="5"/>
  <c r="I560" i="5"/>
  <c r="I552" i="5"/>
  <c r="I544" i="5"/>
  <c r="I536" i="5"/>
  <c r="I528" i="5"/>
  <c r="I512" i="5"/>
  <c r="I496" i="5"/>
  <c r="I488" i="5"/>
  <c r="I480" i="5"/>
  <c r="I472" i="5"/>
  <c r="I464" i="5"/>
  <c r="I256" i="5"/>
  <c r="I176" i="5"/>
  <c r="I168" i="5"/>
  <c r="I160" i="5"/>
  <c r="I152" i="5"/>
  <c r="I144" i="5"/>
  <c r="I136" i="5"/>
  <c r="I128" i="5"/>
  <c r="I112" i="5"/>
  <c r="I104" i="5"/>
  <c r="I96" i="5"/>
  <c r="I1676" i="5"/>
  <c r="I1660" i="5"/>
  <c r="I1581" i="5"/>
  <c r="I1565" i="5"/>
  <c r="I1549" i="5"/>
  <c r="I1525" i="5"/>
  <c r="I1509" i="5"/>
  <c r="I1493" i="5"/>
  <c r="I1477" i="5"/>
  <c r="I1461" i="5"/>
  <c r="I1445" i="5"/>
  <c r="I1429" i="5"/>
  <c r="I1413" i="5"/>
  <c r="I1397" i="5"/>
  <c r="I1381" i="5"/>
  <c r="I1365" i="5"/>
  <c r="I1349" i="5"/>
  <c r="I1333" i="5"/>
  <c r="I1317" i="5"/>
  <c r="I1301" i="5"/>
  <c r="I1285" i="5"/>
  <c r="I1269" i="5"/>
  <c r="I1253" i="5"/>
  <c r="I1245" i="5"/>
  <c r="I1229" i="5"/>
  <c r="I1063" i="5"/>
  <c r="I997" i="5"/>
  <c r="I975" i="5"/>
  <c r="I967" i="5"/>
  <c r="I895" i="5"/>
  <c r="I867" i="5"/>
  <c r="I843" i="5"/>
  <c r="I707" i="5"/>
  <c r="I699" i="5"/>
  <c r="I691" i="5"/>
  <c r="I683" i="5"/>
  <c r="I675" i="5"/>
  <c r="I667" i="5"/>
  <c r="I659" i="5"/>
  <c r="I651" i="5"/>
  <c r="I643" i="5"/>
  <c r="I635" i="5"/>
  <c r="I627" i="5"/>
  <c r="I619" i="5"/>
  <c r="I603" i="5"/>
  <c r="I587" i="5"/>
  <c r="I579" i="5"/>
  <c r="I571" i="5"/>
  <c r="I563" i="5"/>
  <c r="I555" i="5"/>
  <c r="I547" i="5"/>
  <c r="I539" i="5"/>
  <c r="I531" i="5"/>
  <c r="I523" i="5"/>
  <c r="I515" i="5"/>
  <c r="I507" i="5"/>
  <c r="I499" i="5"/>
  <c r="I491" i="5"/>
  <c r="I483" i="5"/>
  <c r="I475" i="5"/>
  <c r="I467" i="5"/>
  <c r="I1640" i="5"/>
  <c r="I1183" i="5"/>
  <c r="I1181" i="5"/>
  <c r="I1173" i="5"/>
  <c r="I1167" i="5"/>
  <c r="I1165" i="5"/>
  <c r="I1069" i="5"/>
  <c r="I1055" i="5"/>
  <c r="I995" i="5"/>
  <c r="I973" i="5"/>
  <c r="I965" i="5"/>
  <c r="I945" i="5"/>
  <c r="I935" i="5"/>
  <c r="I927" i="5"/>
  <c r="I917" i="5"/>
  <c r="I901" i="5"/>
  <c r="I890" i="5"/>
  <c r="I883" i="5"/>
  <c r="I878" i="5"/>
  <c r="I870" i="5"/>
  <c r="I774" i="5"/>
  <c r="I750" i="5"/>
  <c r="I718" i="5"/>
  <c r="I710" i="5"/>
  <c r="I702" i="5"/>
  <c r="I694" i="5"/>
  <c r="I678" i="5"/>
  <c r="I662" i="5"/>
  <c r="I654" i="5"/>
  <c r="I646" i="5"/>
  <c r="I638" i="5"/>
  <c r="I630" i="5"/>
  <c r="I622" i="5"/>
  <c r="I614" i="5"/>
  <c r="I606" i="5"/>
  <c r="I598" i="5"/>
  <c r="I590" i="5"/>
  <c r="I582" i="5"/>
  <c r="I574" i="5"/>
  <c r="I558" i="5"/>
  <c r="I542" i="5"/>
  <c r="I526" i="5"/>
  <c r="I518" i="5"/>
  <c r="I510" i="5"/>
  <c r="I502" i="5"/>
  <c r="I494" i="5"/>
  <c r="I486" i="5"/>
  <c r="I478" i="5"/>
  <c r="I470" i="5"/>
  <c r="I462" i="5"/>
  <c r="I358" i="5"/>
  <c r="I342" i="5"/>
  <c r="I182" i="5"/>
  <c r="I174" i="5"/>
  <c r="I166" i="5"/>
  <c r="I158" i="5"/>
  <c r="I150" i="5"/>
  <c r="I134" i="5"/>
  <c r="I126" i="5"/>
  <c r="I102" i="5"/>
  <c r="I1680" i="5"/>
  <c r="I1664" i="5"/>
  <c r="I1095" i="5"/>
  <c r="I1093" i="5"/>
  <c r="I963" i="5"/>
  <c r="I894" i="5"/>
  <c r="I885" i="5"/>
  <c r="I881" i="5"/>
  <c r="I873" i="5"/>
  <c r="I713" i="5"/>
  <c r="I705" i="5"/>
  <c r="I697" i="5"/>
  <c r="I689" i="5"/>
  <c r="I681" i="5"/>
  <c r="I673" i="5"/>
  <c r="I665" i="5"/>
  <c r="I657" i="5"/>
  <c r="I649" i="5"/>
  <c r="I633" i="5"/>
  <c r="I617" i="5"/>
  <c r="I609" i="5"/>
  <c r="I601" i="5"/>
  <c r="I593" i="5"/>
  <c r="I585" i="5"/>
  <c r="I577" i="5"/>
  <c r="I569" i="5"/>
  <c r="I561" i="5"/>
  <c r="I553" i="5"/>
  <c r="I545" i="5"/>
  <c r="I537" i="5"/>
  <c r="I529" i="5"/>
  <c r="I521" i="5"/>
  <c r="I513" i="5"/>
  <c r="I497" i="5"/>
  <c r="I489" i="5"/>
  <c r="I481" i="5"/>
  <c r="I473" i="5"/>
  <c r="I465" i="5"/>
  <c r="I441" i="5"/>
  <c r="I417" i="5"/>
  <c r="I289" i="5"/>
  <c r="I1213" i="5"/>
  <c r="I1189" i="5"/>
  <c r="I1157" i="5"/>
  <c r="I1151" i="5"/>
  <c r="I1149" i="5"/>
  <c r="I991" i="5"/>
  <c r="I943" i="5"/>
  <c r="I933" i="5"/>
  <c r="I915" i="5"/>
  <c r="I897" i="5"/>
  <c r="I887" i="5"/>
  <c r="I868" i="5"/>
  <c r="I708" i="5"/>
  <c r="I692" i="5"/>
  <c r="I684" i="5"/>
  <c r="I676" i="5"/>
  <c r="I668" i="5"/>
  <c r="I660" i="5"/>
  <c r="I652" i="5"/>
  <c r="I644" i="5"/>
  <c r="I636" i="5"/>
  <c r="I628" i="5"/>
  <c r="I620" i="5"/>
  <c r="I612" i="5"/>
  <c r="I604" i="5"/>
  <c r="I588" i="5"/>
  <c r="I572" i="5"/>
  <c r="I556" i="5"/>
  <c r="I548" i="5"/>
  <c r="I540" i="5"/>
  <c r="I532" i="5"/>
  <c r="I524" i="5"/>
  <c r="I516" i="5"/>
  <c r="I508" i="5"/>
  <c r="I500" i="5"/>
  <c r="I492" i="5"/>
  <c r="I484" i="5"/>
  <c r="I476" i="5"/>
  <c r="I468" i="5"/>
  <c r="I172" i="5"/>
  <c r="I156" i="5"/>
  <c r="I148" i="5"/>
  <c r="I140" i="5"/>
  <c r="I132" i="5"/>
  <c r="I124" i="5"/>
  <c r="I116" i="5"/>
  <c r="I108" i="5"/>
  <c r="I100" i="5"/>
  <c r="I92" i="5"/>
  <c r="I84" i="5"/>
  <c r="I1668" i="5"/>
  <c r="I1573" i="5"/>
  <c r="I1557" i="5"/>
  <c r="I1541" i="5"/>
  <c r="I1533" i="5"/>
  <c r="I1517" i="5"/>
  <c r="I1501" i="5"/>
  <c r="I1485" i="5"/>
  <c r="I1469" i="5"/>
  <c r="I1453" i="5"/>
  <c r="I1437" i="5"/>
  <c r="I1421" i="5"/>
  <c r="I1405" i="5"/>
  <c r="I1389" i="5"/>
  <c r="I1373" i="5"/>
  <c r="I1357" i="5"/>
  <c r="I1341" i="5"/>
  <c r="I1325" i="5"/>
  <c r="I1309" i="5"/>
  <c r="I1293" i="5"/>
  <c r="I1277" i="5"/>
  <c r="I1261" i="5"/>
  <c r="I1237" i="5"/>
  <c r="I1221" i="5"/>
  <c r="I1061" i="5"/>
  <c r="I1007" i="5"/>
  <c r="I989" i="5"/>
  <c r="I983" i="5"/>
  <c r="I959" i="5"/>
  <c r="I899" i="5"/>
  <c r="I879" i="5"/>
  <c r="I871" i="5"/>
  <c r="I807" i="5"/>
  <c r="I711" i="5"/>
  <c r="I703" i="5"/>
  <c r="I695" i="5"/>
  <c r="I687" i="5"/>
  <c r="I679" i="5"/>
  <c r="I663" i="5"/>
  <c r="I647" i="5"/>
  <c r="I639" i="5"/>
  <c r="I631" i="5"/>
  <c r="I623" i="5"/>
  <c r="I615" i="5"/>
  <c r="I607" i="5"/>
  <c r="I599" i="5"/>
  <c r="I591" i="5"/>
  <c r="I583" i="5"/>
  <c r="I575" i="5"/>
  <c r="I567" i="5"/>
  <c r="I559" i="5"/>
  <c r="I551" i="5"/>
  <c r="I543" i="5"/>
  <c r="I527" i="5"/>
  <c r="I511" i="5"/>
  <c r="I503" i="5"/>
  <c r="I495" i="5"/>
  <c r="I487" i="5"/>
  <c r="I479" i="5"/>
  <c r="I471" i="5"/>
  <c r="I463" i="5"/>
  <c r="I175" i="5"/>
  <c r="I167" i="5"/>
  <c r="I159" i="5"/>
  <c r="I151" i="5"/>
  <c r="I135" i="5"/>
  <c r="I103" i="5"/>
  <c r="I95" i="5"/>
  <c r="I1672" i="5"/>
  <c r="I1656" i="5"/>
  <c r="I1630" i="5"/>
  <c r="I1103" i="5"/>
  <c r="I1101" i="5"/>
  <c r="I1087" i="5"/>
  <c r="I1085" i="5"/>
  <c r="I1079" i="5"/>
  <c r="I1077" i="5"/>
  <c r="I979" i="5"/>
  <c r="I949" i="5"/>
  <c r="I898" i="5"/>
  <c r="I889" i="5"/>
  <c r="I869" i="5"/>
  <c r="I709" i="5"/>
  <c r="I693" i="5"/>
  <c r="I677" i="5"/>
  <c r="I669" i="5"/>
  <c r="I661" i="5"/>
  <c r="I653" i="5"/>
  <c r="I645" i="5"/>
  <c r="I637" i="5"/>
  <c r="I629" i="5"/>
  <c r="I621" i="5"/>
  <c r="I613" i="5"/>
  <c r="I605" i="5"/>
  <c r="I597" i="5"/>
  <c r="I589" i="5"/>
  <c r="I573" i="5"/>
  <c r="I557" i="5"/>
  <c r="I541" i="5"/>
  <c r="I533" i="5"/>
  <c r="I525" i="5"/>
  <c r="I517" i="5"/>
  <c r="I509" i="5"/>
  <c r="I501" i="5"/>
  <c r="I493" i="5"/>
  <c r="I485" i="5"/>
  <c r="I477" i="5"/>
  <c r="I469" i="5"/>
  <c r="I373" i="5"/>
  <c r="I325" i="5"/>
  <c r="H19" i="5"/>
  <c r="J33" i="5"/>
  <c r="J49" i="5"/>
  <c r="I82" i="5"/>
  <c r="I83" i="5"/>
  <c r="H90" i="5"/>
  <c r="K96" i="5"/>
  <c r="I97" i="5"/>
  <c r="J102" i="5"/>
  <c r="H103" i="5"/>
  <c r="K107" i="5"/>
  <c r="H114" i="5"/>
  <c r="K121" i="5"/>
  <c r="K135" i="5"/>
  <c r="J140" i="5"/>
  <c r="I141" i="5"/>
  <c r="J148" i="5"/>
  <c r="I149" i="5"/>
  <c r="J156" i="5"/>
  <c r="I157" i="5"/>
  <c r="I162" i="5"/>
  <c r="I163" i="5"/>
  <c r="J166" i="5"/>
  <c r="K167" i="5"/>
  <c r="J173" i="5"/>
  <c r="I225" i="5"/>
  <c r="K289" i="5"/>
  <c r="I307" i="5"/>
  <c r="J342" i="5"/>
  <c r="I402" i="5"/>
  <c r="H503" i="5"/>
  <c r="J517" i="5"/>
  <c r="H543" i="5"/>
  <c r="I546" i="5"/>
  <c r="J557" i="5"/>
  <c r="K560" i="5"/>
  <c r="H623" i="5"/>
  <c r="J637" i="5"/>
  <c r="H663" i="5"/>
  <c r="I666" i="5"/>
  <c r="J677" i="5"/>
  <c r="K680" i="5"/>
  <c r="I786" i="5"/>
  <c r="I866" i="5"/>
  <c r="H896" i="5"/>
  <c r="J898" i="5"/>
  <c r="H1000" i="5"/>
  <c r="H1082" i="5"/>
  <c r="H1116" i="5"/>
  <c r="H1362" i="5"/>
  <c r="H1490" i="5"/>
  <c r="H1562" i="5"/>
  <c r="H102" i="5"/>
  <c r="J5881" i="5"/>
  <c r="J5873" i="5"/>
  <c r="J5865" i="5"/>
  <c r="J5857" i="5"/>
  <c r="J5849" i="5"/>
  <c r="J5841" i="5"/>
  <c r="J5833" i="5"/>
  <c r="J5825" i="5"/>
  <c r="J5817" i="5"/>
  <c r="J5809" i="5"/>
  <c r="J5801" i="5"/>
  <c r="J5884" i="5"/>
  <c r="J5876" i="5"/>
  <c r="J5860" i="5"/>
  <c r="J5844" i="5"/>
  <c r="J5836" i="5"/>
  <c r="J5828" i="5"/>
  <c r="J5820" i="5"/>
  <c r="J5812" i="5"/>
  <c r="J5879" i="5"/>
  <c r="J5871" i="5"/>
  <c r="J5863" i="5"/>
  <c r="J5855" i="5"/>
  <c r="J5847" i="5"/>
  <c r="J5839" i="5"/>
  <c r="J5831" i="5"/>
  <c r="J5823" i="5"/>
  <c r="J5815" i="5"/>
  <c r="J5807" i="5"/>
  <c r="J5799" i="5"/>
  <c r="J5882" i="5"/>
  <c r="J5874" i="5"/>
  <c r="J5866" i="5"/>
  <c r="J5858" i="5"/>
  <c r="J5850" i="5"/>
  <c r="J5842" i="5"/>
  <c r="J5834" i="5"/>
  <c r="J5826" i="5"/>
  <c r="J5818" i="5"/>
  <c r="J5877" i="5"/>
  <c r="J5861" i="5"/>
  <c r="J5845" i="5"/>
  <c r="J5837" i="5"/>
  <c r="J5829" i="5"/>
  <c r="J5821" i="5"/>
  <c r="J5880" i="5"/>
  <c r="J5872" i="5"/>
  <c r="J5864" i="5"/>
  <c r="J5856" i="5"/>
  <c r="J5848" i="5"/>
  <c r="J5840" i="5"/>
  <c r="J5832" i="5"/>
  <c r="J5824" i="5"/>
  <c r="J5816" i="5"/>
  <c r="J5808" i="5"/>
  <c r="J5800" i="5"/>
  <c r="J5798" i="5"/>
  <c r="J5789" i="5"/>
  <c r="J5781" i="5"/>
  <c r="J5773" i="5"/>
  <c r="J5792" i="5"/>
  <c r="J5784" i="5"/>
  <c r="J5776" i="5"/>
  <c r="J5768" i="5"/>
  <c r="J5760" i="5"/>
  <c r="J5752" i="5"/>
  <c r="J5744" i="5"/>
  <c r="J5736" i="5"/>
  <c r="J5728" i="5"/>
  <c r="J5814" i="5"/>
  <c r="J5795" i="5"/>
  <c r="J5787" i="5"/>
  <c r="J5779" i="5"/>
  <c r="J5771" i="5"/>
  <c r="J5763" i="5"/>
  <c r="J5755" i="5"/>
  <c r="J5747" i="5"/>
  <c r="J5739" i="5"/>
  <c r="J5813" i="5"/>
  <c r="J5797" i="5"/>
  <c r="J5790" i="5"/>
  <c r="J5782" i="5"/>
  <c r="J5774" i="5"/>
  <c r="J5766" i="5"/>
  <c r="J5758" i="5"/>
  <c r="J5750" i="5"/>
  <c r="J5742" i="5"/>
  <c r="J5883" i="5"/>
  <c r="J5875" i="5"/>
  <c r="J5793" i="5"/>
  <c r="J5777" i="5"/>
  <c r="J5769" i="5"/>
  <c r="J5761" i="5"/>
  <c r="J5753" i="5"/>
  <c r="J5745" i="5"/>
  <c r="J5737" i="5"/>
  <c r="J5729" i="5"/>
  <c r="J5878" i="5"/>
  <c r="J5867" i="5"/>
  <c r="J5859" i="5"/>
  <c r="J5811" i="5"/>
  <c r="J5806" i="5"/>
  <c r="J5803" i="5"/>
  <c r="J5796" i="5"/>
  <c r="J5788" i="5"/>
  <c r="J5780" i="5"/>
  <c r="J5772" i="5"/>
  <c r="J5764" i="5"/>
  <c r="J5756" i="5"/>
  <c r="J5748" i="5"/>
  <c r="J5838" i="5"/>
  <c r="J5819" i="5"/>
  <c r="J5743" i="5"/>
  <c r="J5727" i="5"/>
  <c r="J5719" i="5"/>
  <c r="J5711" i="5"/>
  <c r="J5703" i="5"/>
  <c r="J5695" i="5"/>
  <c r="J5687" i="5"/>
  <c r="J5679" i="5"/>
  <c r="J5671" i="5"/>
  <c r="J5843" i="5"/>
  <c r="J5802" i="5"/>
  <c r="J5722" i="5"/>
  <c r="J5714" i="5"/>
  <c r="J5706" i="5"/>
  <c r="J5698" i="5"/>
  <c r="J5690" i="5"/>
  <c r="J5862" i="5"/>
  <c r="J5822" i="5"/>
  <c r="J5757" i="5"/>
  <c r="J5749" i="5"/>
  <c r="J5734" i="5"/>
  <c r="J5731" i="5"/>
  <c r="J5725" i="5"/>
  <c r="J5717" i="5"/>
  <c r="J5709" i="5"/>
  <c r="J5846" i="5"/>
  <c r="J5827" i="5"/>
  <c r="J5770" i="5"/>
  <c r="J5720" i="5"/>
  <c r="J5712" i="5"/>
  <c r="J5704" i="5"/>
  <c r="J5696" i="5"/>
  <c r="J5688" i="5"/>
  <c r="J5680" i="5"/>
  <c r="J5672" i="5"/>
  <c r="J5854" i="5"/>
  <c r="J5810" i="5"/>
  <c r="J5794" i="5"/>
  <c r="J5791" i="5"/>
  <c r="J5783" i="5"/>
  <c r="J5723" i="5"/>
  <c r="J5830" i="5"/>
  <c r="J5726" i="5"/>
  <c r="J5700" i="5"/>
  <c r="J5699" i="5"/>
  <c r="J5692" i="5"/>
  <c r="J5691" i="5"/>
  <c r="J5664" i="5"/>
  <c r="J5656" i="5"/>
  <c r="J5640" i="5"/>
  <c r="J5632" i="5"/>
  <c r="J5624" i="5"/>
  <c r="J5616" i="5"/>
  <c r="J5608" i="5"/>
  <c r="J5600" i="5"/>
  <c r="J5592" i="5"/>
  <c r="J5746" i="5"/>
  <c r="J5713" i="5"/>
  <c r="J5685" i="5"/>
  <c r="J5682" i="5"/>
  <c r="J5677" i="5"/>
  <c r="J5674" i="5"/>
  <c r="J5669" i="5"/>
  <c r="J5667" i="5"/>
  <c r="J5659" i="5"/>
  <c r="J5651" i="5"/>
  <c r="J5643" i="5"/>
  <c r="J5635" i="5"/>
  <c r="J5627" i="5"/>
  <c r="J5619" i="5"/>
  <c r="J5754" i="5"/>
  <c r="J5738" i="5"/>
  <c r="J5724" i="5"/>
  <c r="J5708" i="5"/>
  <c r="J5707" i="5"/>
  <c r="J5662" i="5"/>
  <c r="J5654" i="5"/>
  <c r="J5638" i="5"/>
  <c r="J5630" i="5"/>
  <c r="J5622" i="5"/>
  <c r="J5614" i="5"/>
  <c r="J5835" i="5"/>
  <c r="J5762" i="5"/>
  <c r="J5751" i="5"/>
  <c r="J5735" i="5"/>
  <c r="J5721" i="5"/>
  <c r="J5702" i="5"/>
  <c r="J5694" i="5"/>
  <c r="J5665" i="5"/>
  <c r="J5657" i="5"/>
  <c r="J5641" i="5"/>
  <c r="J5625" i="5"/>
  <c r="J5617" i="5"/>
  <c r="J5759" i="5"/>
  <c r="J5718" i="5"/>
  <c r="J5697" i="5"/>
  <c r="J5689" i="5"/>
  <c r="J5684" i="5"/>
  <c r="J5681" i="5"/>
  <c r="J5676" i="5"/>
  <c r="J5673" i="5"/>
  <c r="J5668" i="5"/>
  <c r="J5660" i="5"/>
  <c r="J5652" i="5"/>
  <c r="J5644" i="5"/>
  <c r="J5636" i="5"/>
  <c r="J5628" i="5"/>
  <c r="J5620" i="5"/>
  <c r="J5778" i="5"/>
  <c r="J5775" i="5"/>
  <c r="J5733" i="5"/>
  <c r="J5705" i="5"/>
  <c r="J5701" i="5"/>
  <c r="J5693" i="5"/>
  <c r="J5686" i="5"/>
  <c r="J5678" i="5"/>
  <c r="J5670" i="5"/>
  <c r="J5663" i="5"/>
  <c r="J5655" i="5"/>
  <c r="J5639" i="5"/>
  <c r="J5631" i="5"/>
  <c r="J5623" i="5"/>
  <c r="J5615" i="5"/>
  <c r="J5607" i="5"/>
  <c r="J5730" i="5"/>
  <c r="J5715" i="5"/>
  <c r="J5612" i="5"/>
  <c r="J5605" i="5"/>
  <c r="J5581" i="5"/>
  <c r="J5573" i="5"/>
  <c r="J5565" i="5"/>
  <c r="J5557" i="5"/>
  <c r="J5549" i="5"/>
  <c r="J5541" i="5"/>
  <c r="J5533" i="5"/>
  <c r="J5525" i="5"/>
  <c r="J5716" i="5"/>
  <c r="J5626" i="5"/>
  <c r="J5618" i="5"/>
  <c r="J5611" i="5"/>
  <c r="J5598" i="5"/>
  <c r="J5596" i="5"/>
  <c r="J5594" i="5"/>
  <c r="J5590" i="5"/>
  <c r="J5588" i="5"/>
  <c r="J5586" i="5"/>
  <c r="J5584" i="5"/>
  <c r="J5576" i="5"/>
  <c r="J5568" i="5"/>
  <c r="J5560" i="5"/>
  <c r="J5544" i="5"/>
  <c r="J5536" i="5"/>
  <c r="J5528" i="5"/>
  <c r="J5732" i="5"/>
  <c r="J5629" i="5"/>
  <c r="J5621" i="5"/>
  <c r="J5610" i="5"/>
  <c r="J5579" i="5"/>
  <c r="J5563" i="5"/>
  <c r="J5555" i="5"/>
  <c r="J5547" i="5"/>
  <c r="J5642" i="5"/>
  <c r="J5609" i="5"/>
  <c r="J5604" i="5"/>
  <c r="J5582" i="5"/>
  <c r="J5574" i="5"/>
  <c r="J5566" i="5"/>
  <c r="J5558" i="5"/>
  <c r="J5550" i="5"/>
  <c r="J5542" i="5"/>
  <c r="J5534" i="5"/>
  <c r="J5526" i="5"/>
  <c r="J5767" i="5"/>
  <c r="J5710" i="5"/>
  <c r="J5683" i="5"/>
  <c r="J5675" i="5"/>
  <c r="J5603" i="5"/>
  <c r="J5601" i="5"/>
  <c r="J5597" i="5"/>
  <c r="J5589" i="5"/>
  <c r="J5580" i="5"/>
  <c r="J5564" i="5"/>
  <c r="J5599" i="5"/>
  <c r="J5593" i="5"/>
  <c r="J5539" i="5"/>
  <c r="J5531" i="5"/>
  <c r="J5524" i="5"/>
  <c r="J5516" i="5"/>
  <c r="J5508" i="5"/>
  <c r="J5500" i="5"/>
  <c r="J5492" i="5"/>
  <c r="J5484" i="5"/>
  <c r="J5476" i="5"/>
  <c r="J5468" i="5"/>
  <c r="J5460" i="5"/>
  <c r="J5452" i="5"/>
  <c r="J5444" i="5"/>
  <c r="J5436" i="5"/>
  <c r="J5428" i="5"/>
  <c r="J5420" i="5"/>
  <c r="J5412" i="5"/>
  <c r="J5396" i="5"/>
  <c r="J5388" i="5"/>
  <c r="J5637" i="5"/>
  <c r="J5613" i="5"/>
  <c r="J5606" i="5"/>
  <c r="J5543" i="5"/>
  <c r="J5511" i="5"/>
  <c r="J5503" i="5"/>
  <c r="J5495" i="5"/>
  <c r="J5487" i="5"/>
  <c r="J5479" i="5"/>
  <c r="J5471" i="5"/>
  <c r="J5463" i="5"/>
  <c r="J5455" i="5"/>
  <c r="J5447" i="5"/>
  <c r="J5439" i="5"/>
  <c r="J5431" i="5"/>
  <c r="J5423" i="5"/>
  <c r="J5415" i="5"/>
  <c r="J5407" i="5"/>
  <c r="J5591" i="5"/>
  <c r="J5585" i="5"/>
  <c r="J5577" i="5"/>
  <c r="J5556" i="5"/>
  <c r="J5548" i="5"/>
  <c r="J5522" i="5"/>
  <c r="J5514" i="5"/>
  <c r="J5498" i="5"/>
  <c r="J5490" i="5"/>
  <c r="J5482" i="5"/>
  <c r="J5474" i="5"/>
  <c r="J5466" i="5"/>
  <c r="J5458" i="5"/>
  <c r="J5450" i="5"/>
  <c r="J5442" i="5"/>
  <c r="J5434" i="5"/>
  <c r="J5426" i="5"/>
  <c r="J5418" i="5"/>
  <c r="J5410" i="5"/>
  <c r="J5402" i="5"/>
  <c r="J5394" i="5"/>
  <c r="J5386" i="5"/>
  <c r="J5583" i="5"/>
  <c r="J5578" i="5"/>
  <c r="J5538" i="5"/>
  <c r="J5537" i="5"/>
  <c r="J5530" i="5"/>
  <c r="J5529" i="5"/>
  <c r="J5517" i="5"/>
  <c r="J5509" i="5"/>
  <c r="J5501" i="5"/>
  <c r="J5485" i="5"/>
  <c r="J5477" i="5"/>
  <c r="J5469" i="5"/>
  <c r="J5461" i="5"/>
  <c r="J5650" i="5"/>
  <c r="J5658" i="5"/>
  <c r="J5595" i="5"/>
  <c r="J5561" i="5"/>
  <c r="J5559" i="5"/>
  <c r="J5551" i="5"/>
  <c r="J5523" i="5"/>
  <c r="J5515" i="5"/>
  <c r="J5499" i="5"/>
  <c r="J5491" i="5"/>
  <c r="J5483" i="5"/>
  <c r="J5475" i="5"/>
  <c r="J5467" i="5"/>
  <c r="J5459" i="5"/>
  <c r="J5451" i="5"/>
  <c r="J5443" i="5"/>
  <c r="J5435" i="5"/>
  <c r="J5427" i="5"/>
  <c r="J5419" i="5"/>
  <c r="J5411" i="5"/>
  <c r="J5554" i="5"/>
  <c r="J5513" i="5"/>
  <c r="J5512" i="5"/>
  <c r="J5510" i="5"/>
  <c r="J5505" i="5"/>
  <c r="J5504" i="5"/>
  <c r="J5502" i="5"/>
  <c r="J5424" i="5"/>
  <c r="J5398" i="5"/>
  <c r="J5390" i="5"/>
  <c r="J5382" i="5"/>
  <c r="J5540" i="5"/>
  <c r="J5535" i="5"/>
  <c r="J5532" i="5"/>
  <c r="J5527" i="5"/>
  <c r="J5454" i="5"/>
  <c r="J5449" i="5"/>
  <c r="J5438" i="5"/>
  <c r="J5433" i="5"/>
  <c r="J5408" i="5"/>
  <c r="J5397" i="5"/>
  <c r="J5389" i="5"/>
  <c r="J5381" i="5"/>
  <c r="J5666" i="5"/>
  <c r="J5567" i="5"/>
  <c r="J5546" i="5"/>
  <c r="J5489" i="5"/>
  <c r="J5488" i="5"/>
  <c r="J5486" i="5"/>
  <c r="J5473" i="5"/>
  <c r="J5472" i="5"/>
  <c r="J5470" i="5"/>
  <c r="J5448" i="5"/>
  <c r="J5421" i="5"/>
  <c r="J5379" i="5"/>
  <c r="J5661" i="5"/>
  <c r="J5569" i="5"/>
  <c r="J5497" i="5"/>
  <c r="J5496" i="5"/>
  <c r="J5494" i="5"/>
  <c r="J5416" i="5"/>
  <c r="J5399" i="5"/>
  <c r="J5391" i="5"/>
  <c r="J5383" i="5"/>
  <c r="J5374" i="5"/>
  <c r="J5358" i="5"/>
  <c r="J5645" i="5"/>
  <c r="J5520" i="5"/>
  <c r="J5445" i="5"/>
  <c r="J5430" i="5"/>
  <c r="J5425" i="5"/>
  <c r="J5414" i="5"/>
  <c r="J5409" i="5"/>
  <c r="J5406" i="5"/>
  <c r="J5401" i="5"/>
  <c r="J5393" i="5"/>
  <c r="J5385" i="5"/>
  <c r="J5380" i="5"/>
  <c r="J5372" i="5"/>
  <c r="J5364" i="5"/>
  <c r="J5653" i="5"/>
  <c r="J5587" i="5"/>
  <c r="J5553" i="5"/>
  <c r="J5521" i="5"/>
  <c r="J5481" i="5"/>
  <c r="J5480" i="5"/>
  <c r="J5478" i="5"/>
  <c r="J5465" i="5"/>
  <c r="J5464" i="5"/>
  <c r="J5462" i="5"/>
  <c r="J5456" i="5"/>
  <c r="J5400" i="5"/>
  <c r="J5378" i="5"/>
  <c r="J5362" i="5"/>
  <c r="J5360" i="5"/>
  <c r="J5356" i="5"/>
  <c r="J5348" i="5"/>
  <c r="J5340" i="5"/>
  <c r="J5332" i="5"/>
  <c r="J5324" i="5"/>
  <c r="J5316" i="5"/>
  <c r="J5308" i="5"/>
  <c r="J5300" i="5"/>
  <c r="J5292" i="5"/>
  <c r="J5284" i="5"/>
  <c r="J5276" i="5"/>
  <c r="J5268" i="5"/>
  <c r="J5260" i="5"/>
  <c r="J5252" i="5"/>
  <c r="J5244" i="5"/>
  <c r="J5236" i="5"/>
  <c r="J5228" i="5"/>
  <c r="J5220" i="5"/>
  <c r="J5441" i="5"/>
  <c r="J5437" i="5"/>
  <c r="J5395" i="5"/>
  <c r="J5351" i="5"/>
  <c r="J5343" i="5"/>
  <c r="J5335" i="5"/>
  <c r="J5327" i="5"/>
  <c r="J5319" i="5"/>
  <c r="J5311" i="5"/>
  <c r="J5303" i="5"/>
  <c r="J5295" i="5"/>
  <c r="J5287" i="5"/>
  <c r="J5279" i="5"/>
  <c r="J5271" i="5"/>
  <c r="J5263" i="5"/>
  <c r="J5255" i="5"/>
  <c r="J5247" i="5"/>
  <c r="J5239" i="5"/>
  <c r="J5231" i="5"/>
  <c r="J5440" i="5"/>
  <c r="J5384" i="5"/>
  <c r="J5377" i="5"/>
  <c r="J5369" i="5"/>
  <c r="J5346" i="5"/>
  <c r="J5338" i="5"/>
  <c r="J5330" i="5"/>
  <c r="J5322" i="5"/>
  <c r="J5314" i="5"/>
  <c r="J5306" i="5"/>
  <c r="J5298" i="5"/>
  <c r="J5290" i="5"/>
  <c r="J5282" i="5"/>
  <c r="J5274" i="5"/>
  <c r="J5266" i="5"/>
  <c r="J5258" i="5"/>
  <c r="J5250" i="5"/>
  <c r="J5242" i="5"/>
  <c r="J5234" i="5"/>
  <c r="J5226" i="5"/>
  <c r="J5429" i="5"/>
  <c r="J5413" i="5"/>
  <c r="J5361" i="5"/>
  <c r="J5359" i="5"/>
  <c r="J5357" i="5"/>
  <c r="J5349" i="5"/>
  <c r="J5341" i="5"/>
  <c r="J5333" i="5"/>
  <c r="J5325" i="5"/>
  <c r="J5317" i="5"/>
  <c r="J5309" i="5"/>
  <c r="J5301" i="5"/>
  <c r="J5293" i="5"/>
  <c r="J5285" i="5"/>
  <c r="J5277" i="5"/>
  <c r="J5269" i="5"/>
  <c r="J5261" i="5"/>
  <c r="J5253" i="5"/>
  <c r="J5245" i="5"/>
  <c r="J5237" i="5"/>
  <c r="J5229" i="5"/>
  <c r="J5221" i="5"/>
  <c r="J5453" i="5"/>
  <c r="J5446" i="5"/>
  <c r="J5422" i="5"/>
  <c r="J5417" i="5"/>
  <c r="J5363" i="5"/>
  <c r="J5352" i="5"/>
  <c r="J5344" i="5"/>
  <c r="J5336" i="5"/>
  <c r="J5328" i="5"/>
  <c r="J5320" i="5"/>
  <c r="J5312" i="5"/>
  <c r="J5304" i="5"/>
  <c r="J5296" i="5"/>
  <c r="J5288" i="5"/>
  <c r="J5280" i="5"/>
  <c r="J5457" i="5"/>
  <c r="J5405" i="5"/>
  <c r="J5392" i="5"/>
  <c r="J5373" i="5"/>
  <c r="J5355" i="5"/>
  <c r="J5347" i="5"/>
  <c r="J5339" i="5"/>
  <c r="J5331" i="5"/>
  <c r="J5323" i="5"/>
  <c r="J5315" i="5"/>
  <c r="J5307" i="5"/>
  <c r="J5299" i="5"/>
  <c r="J5387" i="5"/>
  <c r="J5376" i="5"/>
  <c r="J5368" i="5"/>
  <c r="J5350" i="5"/>
  <c r="J5342" i="5"/>
  <c r="J5334" i="5"/>
  <c r="J5326" i="5"/>
  <c r="J5318" i="5"/>
  <c r="J5545" i="5"/>
  <c r="J5281" i="5"/>
  <c r="J5262" i="5"/>
  <c r="J5257" i="5"/>
  <c r="J5256" i="5"/>
  <c r="J5278" i="5"/>
  <c r="J5267" i="5"/>
  <c r="J5337" i="5"/>
  <c r="J5321" i="5"/>
  <c r="J5313" i="5"/>
  <c r="J5297" i="5"/>
  <c r="J5289" i="5"/>
  <c r="J5273" i="5"/>
  <c r="J5272" i="5"/>
  <c r="J5254" i="5"/>
  <c r="J5249" i="5"/>
  <c r="J5243" i="5"/>
  <c r="J5238" i="5"/>
  <c r="J5233" i="5"/>
  <c r="J5227" i="5"/>
  <c r="J5223" i="5"/>
  <c r="J5218" i="5"/>
  <c r="J5302" i="5"/>
  <c r="J5286" i="5"/>
  <c r="J5248" i="5"/>
  <c r="J5232" i="5"/>
  <c r="J5213" i="5"/>
  <c r="J5205" i="5"/>
  <c r="J5197" i="5"/>
  <c r="J5189" i="5"/>
  <c r="J5181" i="5"/>
  <c r="J5375" i="5"/>
  <c r="J5367" i="5"/>
  <c r="J5259" i="5"/>
  <c r="J5222" i="5"/>
  <c r="J5216" i="5"/>
  <c r="J5208" i="5"/>
  <c r="J5200" i="5"/>
  <c r="J5345" i="5"/>
  <c r="J5329" i="5"/>
  <c r="J5305" i="5"/>
  <c r="J5264" i="5"/>
  <c r="J5251" i="5"/>
  <c r="J5246" i="5"/>
  <c r="J5241" i="5"/>
  <c r="J5235" i="5"/>
  <c r="J5230" i="5"/>
  <c r="J5225" i="5"/>
  <c r="J5214" i="5"/>
  <c r="J5206" i="5"/>
  <c r="J5310" i="5"/>
  <c r="J5294" i="5"/>
  <c r="J5291" i="5"/>
  <c r="J5240" i="5"/>
  <c r="J5224" i="5"/>
  <c r="J5217" i="5"/>
  <c r="J5209" i="5"/>
  <c r="J5201" i="5"/>
  <c r="J5193" i="5"/>
  <c r="J5185" i="5"/>
  <c r="J5177" i="5"/>
  <c r="J5265" i="5"/>
  <c r="J5188" i="5"/>
  <c r="J5180" i="5"/>
  <c r="J5171" i="5"/>
  <c r="J5163" i="5"/>
  <c r="J5155" i="5"/>
  <c r="J5147" i="5"/>
  <c r="J5139" i="5"/>
  <c r="J5131" i="5"/>
  <c r="J5123" i="5"/>
  <c r="J5107" i="5"/>
  <c r="J5099" i="5"/>
  <c r="J5091" i="5"/>
  <c r="J5275" i="5"/>
  <c r="J5198" i="5"/>
  <c r="J5194" i="5"/>
  <c r="J5191" i="5"/>
  <c r="J5183" i="5"/>
  <c r="J5174" i="5"/>
  <c r="J5166" i="5"/>
  <c r="J5158" i="5"/>
  <c r="J5150" i="5"/>
  <c r="J5142" i="5"/>
  <c r="J5134" i="5"/>
  <c r="J5126" i="5"/>
  <c r="J5118" i="5"/>
  <c r="J5110" i="5"/>
  <c r="J5102" i="5"/>
  <c r="J5094" i="5"/>
  <c r="J5086" i="5"/>
  <c r="J5070" i="5"/>
  <c r="J5062" i="5"/>
  <c r="J5054" i="5"/>
  <c r="J5046" i="5"/>
  <c r="J5203" i="5"/>
  <c r="J5169" i="5"/>
  <c r="J5161" i="5"/>
  <c r="J5153" i="5"/>
  <c r="J5145" i="5"/>
  <c r="J5137" i="5"/>
  <c r="J5129" i="5"/>
  <c r="J5121" i="5"/>
  <c r="J5113" i="5"/>
  <c r="J5105" i="5"/>
  <c r="J5097" i="5"/>
  <c r="J5283" i="5"/>
  <c r="J5219" i="5"/>
  <c r="J5212" i="5"/>
  <c r="J5207" i="5"/>
  <c r="J5202" i="5"/>
  <c r="J5190" i="5"/>
  <c r="J5182" i="5"/>
  <c r="J5172" i="5"/>
  <c r="J5164" i="5"/>
  <c r="J5156" i="5"/>
  <c r="J5148" i="5"/>
  <c r="J5140" i="5"/>
  <c r="J5132" i="5"/>
  <c r="J5124" i="5"/>
  <c r="J5116" i="5"/>
  <c r="J5108" i="5"/>
  <c r="J5100" i="5"/>
  <c r="J5092" i="5"/>
  <c r="J5084" i="5"/>
  <c r="J5076" i="5"/>
  <c r="J5068" i="5"/>
  <c r="J5060" i="5"/>
  <c r="J5052" i="5"/>
  <c r="J5044" i="5"/>
  <c r="J5036" i="5"/>
  <c r="J5270" i="5"/>
  <c r="J5187" i="5"/>
  <c r="J5179" i="5"/>
  <c r="J5170" i="5"/>
  <c r="J5162" i="5"/>
  <c r="J5154" i="5"/>
  <c r="J5146" i="5"/>
  <c r="J5138" i="5"/>
  <c r="J5130" i="5"/>
  <c r="J5122" i="5"/>
  <c r="J5106" i="5"/>
  <c r="J5098" i="5"/>
  <c r="J5090" i="5"/>
  <c r="J5082" i="5"/>
  <c r="J5211" i="5"/>
  <c r="J5173" i="5"/>
  <c r="J5165" i="5"/>
  <c r="J5157" i="5"/>
  <c r="J5149" i="5"/>
  <c r="J5141" i="5"/>
  <c r="J5133" i="5"/>
  <c r="J5125" i="5"/>
  <c r="J5117" i="5"/>
  <c r="J5109" i="5"/>
  <c r="J5101" i="5"/>
  <c r="J5093" i="5"/>
  <c r="J5085" i="5"/>
  <c r="J5077" i="5"/>
  <c r="J5069" i="5"/>
  <c r="J5061" i="5"/>
  <c r="J5053" i="5"/>
  <c r="J5045" i="5"/>
  <c r="J5037" i="5"/>
  <c r="J5029" i="5"/>
  <c r="J5199" i="5"/>
  <c r="J5184" i="5"/>
  <c r="J5066" i="5"/>
  <c r="J5058" i="5"/>
  <c r="J5050" i="5"/>
  <c r="J5042" i="5"/>
  <c r="J5038" i="5"/>
  <c r="J5033" i="5"/>
  <c r="J5030" i="5"/>
  <c r="J5023" i="5"/>
  <c r="J4999" i="5"/>
  <c r="J4991" i="5"/>
  <c r="J4983" i="5"/>
  <c r="J5178" i="5"/>
  <c r="J5144" i="5"/>
  <c r="J5143" i="5"/>
  <c r="J5128" i="5"/>
  <c r="J5127" i="5"/>
  <c r="J5083" i="5"/>
  <c r="J5072" i="5"/>
  <c r="J5065" i="5"/>
  <c r="J5057" i="5"/>
  <c r="J5049" i="5"/>
  <c r="J5041" i="5"/>
  <c r="J5035" i="5"/>
  <c r="J5026" i="5"/>
  <c r="J5018" i="5"/>
  <c r="J5010" i="5"/>
  <c r="J5002" i="5"/>
  <c r="J4994" i="5"/>
  <c r="J4986" i="5"/>
  <c r="J4978" i="5"/>
  <c r="J4970" i="5"/>
  <c r="J5204" i="5"/>
  <c r="J5104" i="5"/>
  <c r="J5103" i="5"/>
  <c r="J5032" i="5"/>
  <c r="J5021" i="5"/>
  <c r="J5005" i="5"/>
  <c r="J5176" i="5"/>
  <c r="J5168" i="5"/>
  <c r="J5160" i="5"/>
  <c r="J5152" i="5"/>
  <c r="J5151" i="5"/>
  <c r="J5089" i="5"/>
  <c r="J5075" i="5"/>
  <c r="J5064" i="5"/>
  <c r="J5056" i="5"/>
  <c r="J5048" i="5"/>
  <c r="J5040" i="5"/>
  <c r="J5024" i="5"/>
  <c r="J5016" i="5"/>
  <c r="J5000" i="5"/>
  <c r="J4992" i="5"/>
  <c r="J4984" i="5"/>
  <c r="J5210" i="5"/>
  <c r="J5175" i="5"/>
  <c r="J5167" i="5"/>
  <c r="J5159" i="5"/>
  <c r="J5081" i="5"/>
  <c r="J5063" i="5"/>
  <c r="J5055" i="5"/>
  <c r="J5047" i="5"/>
  <c r="J5027" i="5"/>
  <c r="J5019" i="5"/>
  <c r="J5011" i="5"/>
  <c r="J5003" i="5"/>
  <c r="J4995" i="5"/>
  <c r="J4987" i="5"/>
  <c r="J4979" i="5"/>
  <c r="J5192" i="5"/>
  <c r="J5136" i="5"/>
  <c r="J5135" i="5"/>
  <c r="J5120" i="5"/>
  <c r="J5119" i="5"/>
  <c r="J5088" i="5"/>
  <c r="J5087" i="5"/>
  <c r="J5067" i="5"/>
  <c r="J5059" i="5"/>
  <c r="J5051" i="5"/>
  <c r="J5215" i="5"/>
  <c r="J5196" i="5"/>
  <c r="J5195" i="5"/>
  <c r="J5186" i="5"/>
  <c r="J5112" i="5"/>
  <c r="J5111" i="5"/>
  <c r="J5096" i="5"/>
  <c r="J5095" i="5"/>
  <c r="J5080" i="5"/>
  <c r="J5074" i="5"/>
  <c r="J5025" i="5"/>
  <c r="J5017" i="5"/>
  <c r="J5001" i="5"/>
  <c r="J4993" i="5"/>
  <c r="J4985" i="5"/>
  <c r="J5043" i="5"/>
  <c r="J4967" i="5"/>
  <c r="J4959" i="5"/>
  <c r="J4951" i="5"/>
  <c r="J4943" i="5"/>
  <c r="J4927" i="5"/>
  <c r="J4919" i="5"/>
  <c r="J4871" i="5"/>
  <c r="J4863" i="5"/>
  <c r="J4855" i="5"/>
  <c r="J4847" i="5"/>
  <c r="J4839" i="5"/>
  <c r="J4831" i="5"/>
  <c r="J4823" i="5"/>
  <c r="J4815" i="5"/>
  <c r="J4807" i="5"/>
  <c r="J5034" i="5"/>
  <c r="J5031" i="5"/>
  <c r="J5028" i="5"/>
  <c r="J4998" i="5"/>
  <c r="J4990" i="5"/>
  <c r="J4982" i="5"/>
  <c r="J4962" i="5"/>
  <c r="J4954" i="5"/>
  <c r="J4946" i="5"/>
  <c r="J4930" i="5"/>
  <c r="J4922" i="5"/>
  <c r="J4914" i="5"/>
  <c r="J4906" i="5"/>
  <c r="J4898" i="5"/>
  <c r="J4890" i="5"/>
  <c r="J4882" i="5"/>
  <c r="J4874" i="5"/>
  <c r="J4866" i="5"/>
  <c r="J4858" i="5"/>
  <c r="J4850" i="5"/>
  <c r="J4842" i="5"/>
  <c r="J4834" i="5"/>
  <c r="J4826" i="5"/>
  <c r="J4818" i="5"/>
  <c r="J5073" i="5"/>
  <c r="J5012" i="5"/>
  <c r="J4965" i="5"/>
  <c r="J4957" i="5"/>
  <c r="J4949" i="5"/>
  <c r="J4941" i="5"/>
  <c r="J4933" i="5"/>
  <c r="J4925" i="5"/>
  <c r="J4885" i="5"/>
  <c r="J4877" i="5"/>
  <c r="J4869" i="5"/>
  <c r="J4861" i="5"/>
  <c r="J4853" i="5"/>
  <c r="J4845" i="5"/>
  <c r="J4997" i="5"/>
  <c r="J4996" i="5"/>
  <c r="J4989" i="5"/>
  <c r="J4988" i="5"/>
  <c r="J4976" i="5"/>
  <c r="J4974" i="5"/>
  <c r="J4972" i="5"/>
  <c r="J4968" i="5"/>
  <c r="J4960" i="5"/>
  <c r="J4952" i="5"/>
  <c r="J4944" i="5"/>
  <c r="J4928" i="5"/>
  <c r="J4920" i="5"/>
  <c r="J4912" i="5"/>
  <c r="J4904" i="5"/>
  <c r="J4896" i="5"/>
  <c r="J4888" i="5"/>
  <c r="J4872" i="5"/>
  <c r="J4864" i="5"/>
  <c r="J4856" i="5"/>
  <c r="J4848" i="5"/>
  <c r="J4840" i="5"/>
  <c r="J4832" i="5"/>
  <c r="J4824" i="5"/>
  <c r="J4808" i="5"/>
  <c r="J5022" i="5"/>
  <c r="J4981" i="5"/>
  <c r="J4963" i="5"/>
  <c r="J4955" i="5"/>
  <c r="J4947" i="5"/>
  <c r="J4939" i="5"/>
  <c r="J4931" i="5"/>
  <c r="J4923" i="5"/>
  <c r="J4915" i="5"/>
  <c r="J4907" i="5"/>
  <c r="J4899" i="5"/>
  <c r="J4891" i="5"/>
  <c r="J4883" i="5"/>
  <c r="J5020" i="5"/>
  <c r="J5006" i="5"/>
  <c r="J4966" i="5"/>
  <c r="J4958" i="5"/>
  <c r="J4950" i="5"/>
  <c r="J4942" i="5"/>
  <c r="J4934" i="5"/>
  <c r="J4926" i="5"/>
  <c r="J5004" i="5"/>
  <c r="J4980" i="5"/>
  <c r="J4977" i="5"/>
  <c r="J4973" i="5"/>
  <c r="J4971" i="5"/>
  <c r="J4969" i="5"/>
  <c r="J4961" i="5"/>
  <c r="J4953" i="5"/>
  <c r="J4945" i="5"/>
  <c r="J4929" i="5"/>
  <c r="J4921" i="5"/>
  <c r="J4913" i="5"/>
  <c r="J4905" i="5"/>
  <c r="J4897" i="5"/>
  <c r="J4889" i="5"/>
  <c r="J4881" i="5"/>
  <c r="J4873" i="5"/>
  <c r="J4865" i="5"/>
  <c r="J4857" i="5"/>
  <c r="J4849" i="5"/>
  <c r="J4908" i="5"/>
  <c r="J4841" i="5"/>
  <c r="J4835" i="5"/>
  <c r="J4828" i="5"/>
  <c r="J4827" i="5"/>
  <c r="J4820" i="5"/>
  <c r="J4819" i="5"/>
  <c r="J4802" i="5"/>
  <c r="J4786" i="5"/>
  <c r="J4778" i="5"/>
  <c r="J4770" i="5"/>
  <c r="J4762" i="5"/>
  <c r="J4754" i="5"/>
  <c r="J4746" i="5"/>
  <c r="J4738" i="5"/>
  <c r="J4722" i="5"/>
  <c r="J4714" i="5"/>
  <c r="J4706" i="5"/>
  <c r="J4698" i="5"/>
  <c r="J4690" i="5"/>
  <c r="J4682" i="5"/>
  <c r="J4674" i="5"/>
  <c r="J4666" i="5"/>
  <c r="J4658" i="5"/>
  <c r="J4650" i="5"/>
  <c r="J4642" i="5"/>
  <c r="J4634" i="5"/>
  <c r="J4626" i="5"/>
  <c r="J4618" i="5"/>
  <c r="J4610" i="5"/>
  <c r="J4602" i="5"/>
  <c r="J4870" i="5"/>
  <c r="J4854" i="5"/>
  <c r="J4797" i="5"/>
  <c r="J4789" i="5"/>
  <c r="J4781" i="5"/>
  <c r="J4773" i="5"/>
  <c r="J4757" i="5"/>
  <c r="J4749" i="5"/>
  <c r="J4741" i="5"/>
  <c r="J4733" i="5"/>
  <c r="J4725" i="5"/>
  <c r="J4717" i="5"/>
  <c r="J4709" i="5"/>
  <c r="J4701" i="5"/>
  <c r="J4693" i="5"/>
  <c r="J4685" i="5"/>
  <c r="J4677" i="5"/>
  <c r="J4669" i="5"/>
  <c r="J4975" i="5"/>
  <c r="J4892" i="5"/>
  <c r="J4868" i="5"/>
  <c r="J4867" i="5"/>
  <c r="J4846" i="5"/>
  <c r="J4813" i="5"/>
  <c r="J4810" i="5"/>
  <c r="J4800" i="5"/>
  <c r="J4792" i="5"/>
  <c r="J4784" i="5"/>
  <c r="J4776" i="5"/>
  <c r="J4768" i="5"/>
  <c r="J4760" i="5"/>
  <c r="J4752" i="5"/>
  <c r="J4744" i="5"/>
  <c r="J4736" i="5"/>
  <c r="J4720" i="5"/>
  <c r="J4712" i="5"/>
  <c r="J4704" i="5"/>
  <c r="J4696" i="5"/>
  <c r="J4688" i="5"/>
  <c r="J4680" i="5"/>
  <c r="J4672" i="5"/>
  <c r="J4664" i="5"/>
  <c r="J4656" i="5"/>
  <c r="J4648" i="5"/>
  <c r="J4640" i="5"/>
  <c r="J4916" i="5"/>
  <c r="J4884" i="5"/>
  <c r="J4830" i="5"/>
  <c r="J4822" i="5"/>
  <c r="J4805" i="5"/>
  <c r="J4803" i="5"/>
  <c r="J4795" i="5"/>
  <c r="J4779" i="5"/>
  <c r="J4771" i="5"/>
  <c r="J4763" i="5"/>
  <c r="J4755" i="5"/>
  <c r="J4747" i="5"/>
  <c r="J4739" i="5"/>
  <c r="J4731" i="5"/>
  <c r="J4723" i="5"/>
  <c r="J4715" i="5"/>
  <c r="J4707" i="5"/>
  <c r="J4699" i="5"/>
  <c r="J4691" i="5"/>
  <c r="J4683" i="5"/>
  <c r="J4675" i="5"/>
  <c r="J4667" i="5"/>
  <c r="J4659" i="5"/>
  <c r="J4651" i="5"/>
  <c r="J4643" i="5"/>
  <c r="J4635" i="5"/>
  <c r="J4627" i="5"/>
  <c r="J4619" i="5"/>
  <c r="J4611" i="5"/>
  <c r="J4603" i="5"/>
  <c r="J5039" i="5"/>
  <c r="J4932" i="5"/>
  <c r="J4924" i="5"/>
  <c r="J4833" i="5"/>
  <c r="J4825" i="5"/>
  <c r="J4817" i="5"/>
  <c r="J4798" i="5"/>
  <c r="J4790" i="5"/>
  <c r="J4782" i="5"/>
  <c r="J4774" i="5"/>
  <c r="J4766" i="5"/>
  <c r="J4758" i="5"/>
  <c r="J4742" i="5"/>
  <c r="J4726" i="5"/>
  <c r="J4718" i="5"/>
  <c r="J4710" i="5"/>
  <c r="J4702" i="5"/>
  <c r="J4694" i="5"/>
  <c r="J4686" i="5"/>
  <c r="J4678" i="5"/>
  <c r="J4670" i="5"/>
  <c r="J4900" i="5"/>
  <c r="J4862" i="5"/>
  <c r="J4844" i="5"/>
  <c r="J4843" i="5"/>
  <c r="J4829" i="5"/>
  <c r="J4821" i="5"/>
  <c r="J4812" i="5"/>
  <c r="J4793" i="5"/>
  <c r="J4785" i="5"/>
  <c r="J4777" i="5"/>
  <c r="J4769" i="5"/>
  <c r="J4761" i="5"/>
  <c r="J4753" i="5"/>
  <c r="J4745" i="5"/>
  <c r="J4737" i="5"/>
  <c r="J4721" i="5"/>
  <c r="J4713" i="5"/>
  <c r="J4705" i="5"/>
  <c r="J4964" i="5"/>
  <c r="J4956" i="5"/>
  <c r="J4948" i="5"/>
  <c r="J4940" i="5"/>
  <c r="J4878" i="5"/>
  <c r="J4876" i="5"/>
  <c r="J4875" i="5"/>
  <c r="J4860" i="5"/>
  <c r="J4859" i="5"/>
  <c r="J4814" i="5"/>
  <c r="J4804" i="5"/>
  <c r="J4796" i="5"/>
  <c r="J4788" i="5"/>
  <c r="J4772" i="5"/>
  <c r="J4764" i="5"/>
  <c r="J4756" i="5"/>
  <c r="J4740" i="5"/>
  <c r="J4732" i="5"/>
  <c r="J4724" i="5"/>
  <c r="J4716" i="5"/>
  <c r="J4708" i="5"/>
  <c r="J4700" i="5"/>
  <c r="J4692" i="5"/>
  <c r="J4684" i="5"/>
  <c r="J4676" i="5"/>
  <c r="J4668" i="5"/>
  <c r="J4799" i="5"/>
  <c r="J4743" i="5"/>
  <c r="J4657" i="5"/>
  <c r="J4654" i="5"/>
  <c r="J4641" i="5"/>
  <c r="J4638" i="5"/>
  <c r="J4630" i="5"/>
  <c r="J4622" i="5"/>
  <c r="J4614" i="5"/>
  <c r="J4606" i="5"/>
  <c r="J4598" i="5"/>
  <c r="J4596" i="5"/>
  <c r="J4588" i="5"/>
  <c r="J4580" i="5"/>
  <c r="J4572" i="5"/>
  <c r="J4564" i="5"/>
  <c r="J4556" i="5"/>
  <c r="J4548" i="5"/>
  <c r="J4540" i="5"/>
  <c r="J4532" i="5"/>
  <c r="J4524" i="5"/>
  <c r="J4516" i="5"/>
  <c r="J4508" i="5"/>
  <c r="J4500" i="5"/>
  <c r="J4492" i="5"/>
  <c r="J4484" i="5"/>
  <c r="J4476" i="5"/>
  <c r="J4468" i="5"/>
  <c r="J4460" i="5"/>
  <c r="J4452" i="5"/>
  <c r="J4444" i="5"/>
  <c r="J4660" i="5"/>
  <c r="J4644" i="5"/>
  <c r="J4591" i="5"/>
  <c r="J4583" i="5"/>
  <c r="J4575" i="5"/>
  <c r="J4567" i="5"/>
  <c r="J4559" i="5"/>
  <c r="J4551" i="5"/>
  <c r="J4543" i="5"/>
  <c r="J4535" i="5"/>
  <c r="J4527" i="5"/>
  <c r="J4519" i="5"/>
  <c r="J4511" i="5"/>
  <c r="J4503" i="5"/>
  <c r="J4495" i="5"/>
  <c r="J4487" i="5"/>
  <c r="J4479" i="5"/>
  <c r="J4811" i="5"/>
  <c r="J4775" i="5"/>
  <c r="J4767" i="5"/>
  <c r="J4719" i="5"/>
  <c r="J4703" i="5"/>
  <c r="J4697" i="5"/>
  <c r="J4695" i="5"/>
  <c r="J4689" i="5"/>
  <c r="J4687" i="5"/>
  <c r="J4681" i="5"/>
  <c r="J4679" i="5"/>
  <c r="J4673" i="5"/>
  <c r="J4671" i="5"/>
  <c r="J4663" i="5"/>
  <c r="J4647" i="5"/>
  <c r="J4594" i="5"/>
  <c r="J4586" i="5"/>
  <c r="J4578" i="5"/>
  <c r="J4570" i="5"/>
  <c r="J4562" i="5"/>
  <c r="J4554" i="5"/>
  <c r="J4546" i="5"/>
  <c r="J4538" i="5"/>
  <c r="J4522" i="5"/>
  <c r="J4514" i="5"/>
  <c r="J4806" i="5"/>
  <c r="J4653" i="5"/>
  <c r="J4637" i="5"/>
  <c r="J4632" i="5"/>
  <c r="J4629" i="5"/>
  <c r="J4624" i="5"/>
  <c r="J4621" i="5"/>
  <c r="J4616" i="5"/>
  <c r="J4613" i="5"/>
  <c r="J4608" i="5"/>
  <c r="J4605" i="5"/>
  <c r="J4600" i="5"/>
  <c r="J4597" i="5"/>
  <c r="J4589" i="5"/>
  <c r="J4581" i="5"/>
  <c r="J4573" i="5"/>
  <c r="J4565" i="5"/>
  <c r="J4557" i="5"/>
  <c r="J4549" i="5"/>
  <c r="J4541" i="5"/>
  <c r="J4533" i="5"/>
  <c r="J4525" i="5"/>
  <c r="J4517" i="5"/>
  <c r="J4509" i="5"/>
  <c r="J4501" i="5"/>
  <c r="J4493" i="5"/>
  <c r="J4485" i="5"/>
  <c r="J4477" i="5"/>
  <c r="J4469" i="5"/>
  <c r="J4735" i="5"/>
  <c r="J4665" i="5"/>
  <c r="J4662" i="5"/>
  <c r="J4649" i="5"/>
  <c r="J4646" i="5"/>
  <c r="J4592" i="5"/>
  <c r="J4584" i="5"/>
  <c r="J4576" i="5"/>
  <c r="J4568" i="5"/>
  <c r="J4560" i="5"/>
  <c r="J4552" i="5"/>
  <c r="J4544" i="5"/>
  <c r="J4536" i="5"/>
  <c r="J4528" i="5"/>
  <c r="J4520" i="5"/>
  <c r="J4512" i="5"/>
  <c r="J4504" i="5"/>
  <c r="J4496" i="5"/>
  <c r="J4488" i="5"/>
  <c r="J4480" i="5"/>
  <c r="J4472" i="5"/>
  <c r="J4464" i="5"/>
  <c r="J4456" i="5"/>
  <c r="J4448" i="5"/>
  <c r="J4440" i="5"/>
  <c r="J4432" i="5"/>
  <c r="J4424" i="5"/>
  <c r="J4751" i="5"/>
  <c r="J4652" i="5"/>
  <c r="J4595" i="5"/>
  <c r="J4587" i="5"/>
  <c r="J4579" i="5"/>
  <c r="J4571" i="5"/>
  <c r="J4563" i="5"/>
  <c r="J4555" i="5"/>
  <c r="J4547" i="5"/>
  <c r="J4539" i="5"/>
  <c r="J4531" i="5"/>
  <c r="J4523" i="5"/>
  <c r="J4515" i="5"/>
  <c r="J4507" i="5"/>
  <c r="J4838" i="5"/>
  <c r="J4759" i="5"/>
  <c r="J4727" i="5"/>
  <c r="J4711" i="5"/>
  <c r="J4655" i="5"/>
  <c r="J4639" i="5"/>
  <c r="J4636" i="5"/>
  <c r="J4631" i="5"/>
  <c r="J4628" i="5"/>
  <c r="J4623" i="5"/>
  <c r="J4620" i="5"/>
  <c r="J4615" i="5"/>
  <c r="J4612" i="5"/>
  <c r="J4607" i="5"/>
  <c r="J4604" i="5"/>
  <c r="J4599" i="5"/>
  <c r="J4590" i="5"/>
  <c r="J4582" i="5"/>
  <c r="J4574" i="5"/>
  <c r="J4566" i="5"/>
  <c r="J4558" i="5"/>
  <c r="J4550" i="5"/>
  <c r="J4542" i="5"/>
  <c r="J4534" i="5"/>
  <c r="J4526" i="5"/>
  <c r="J4518" i="5"/>
  <c r="J4510" i="5"/>
  <c r="J4502" i="5"/>
  <c r="J4494" i="5"/>
  <c r="J4486" i="5"/>
  <c r="J4478" i="5"/>
  <c r="J4470" i="5"/>
  <c r="J4462" i="5"/>
  <c r="J4454" i="5"/>
  <c r="J4446" i="5"/>
  <c r="J4438" i="5"/>
  <c r="J4430" i="5"/>
  <c r="J4783" i="5"/>
  <c r="J4601" i="5"/>
  <c r="J4498" i="5"/>
  <c r="J4497" i="5"/>
  <c r="J4490" i="5"/>
  <c r="J4489" i="5"/>
  <c r="J4482" i="5"/>
  <c r="J4481" i="5"/>
  <c r="J4435" i="5"/>
  <c r="J4427" i="5"/>
  <c r="J4419" i="5"/>
  <c r="J4411" i="5"/>
  <c r="J4506" i="5"/>
  <c r="J4505" i="5"/>
  <c r="J4422" i="5"/>
  <c r="J4414" i="5"/>
  <c r="J4406" i="5"/>
  <c r="J4398" i="5"/>
  <c r="J4390" i="5"/>
  <c r="J4382" i="5"/>
  <c r="J4374" i="5"/>
  <c r="J4466" i="5"/>
  <c r="J4465" i="5"/>
  <c r="J4461" i="5"/>
  <c r="J4458" i="5"/>
  <c r="J4457" i="5"/>
  <c r="J4453" i="5"/>
  <c r="J4450" i="5"/>
  <c r="J4449" i="5"/>
  <c r="J4445" i="5"/>
  <c r="J4442" i="5"/>
  <c r="J4441" i="5"/>
  <c r="J4437" i="5"/>
  <c r="J4429" i="5"/>
  <c r="J4417" i="5"/>
  <c r="J4409" i="5"/>
  <c r="J4401" i="5"/>
  <c r="J4393" i="5"/>
  <c r="J4385" i="5"/>
  <c r="J4377" i="5"/>
  <c r="J4369" i="5"/>
  <c r="J4361" i="5"/>
  <c r="J4353" i="5"/>
  <c r="J4345" i="5"/>
  <c r="J4337" i="5"/>
  <c r="J4329" i="5"/>
  <c r="J4321" i="5"/>
  <c r="J4313" i="5"/>
  <c r="J4305" i="5"/>
  <c r="J4791" i="5"/>
  <c r="J4633" i="5"/>
  <c r="J4625" i="5"/>
  <c r="J4617" i="5"/>
  <c r="J4431" i="5"/>
  <c r="J4420" i="5"/>
  <c r="J4412" i="5"/>
  <c r="J4404" i="5"/>
  <c r="J4396" i="5"/>
  <c r="J4388" i="5"/>
  <c r="J4380" i="5"/>
  <c r="J4372" i="5"/>
  <c r="J4364" i="5"/>
  <c r="J4356" i="5"/>
  <c r="J4348" i="5"/>
  <c r="J4340" i="5"/>
  <c r="J4332" i="5"/>
  <c r="J4661" i="5"/>
  <c r="J4475" i="5"/>
  <c r="J4434" i="5"/>
  <c r="J4426" i="5"/>
  <c r="J4423" i="5"/>
  <c r="J4415" i="5"/>
  <c r="J4407" i="5"/>
  <c r="J4399" i="5"/>
  <c r="J4391" i="5"/>
  <c r="J4383" i="5"/>
  <c r="J4375" i="5"/>
  <c r="J4367" i="5"/>
  <c r="J4359" i="5"/>
  <c r="J4351" i="5"/>
  <c r="J4343" i="5"/>
  <c r="J4335" i="5"/>
  <c r="J4327" i="5"/>
  <c r="J4319" i="5"/>
  <c r="J4645" i="5"/>
  <c r="J4609" i="5"/>
  <c r="J4529" i="5"/>
  <c r="J4521" i="5"/>
  <c r="J4513" i="5"/>
  <c r="J4473" i="5"/>
  <c r="J4463" i="5"/>
  <c r="J4455" i="5"/>
  <c r="J4447" i="5"/>
  <c r="J4439" i="5"/>
  <c r="J4433" i="5"/>
  <c r="J4425" i="5"/>
  <c r="J4418" i="5"/>
  <c r="J4410" i="5"/>
  <c r="J4402" i="5"/>
  <c r="J4394" i="5"/>
  <c r="J4386" i="5"/>
  <c r="J4378" i="5"/>
  <c r="J4370" i="5"/>
  <c r="J4362" i="5"/>
  <c r="J4354" i="5"/>
  <c r="J4346" i="5"/>
  <c r="J4338" i="5"/>
  <c r="J4330" i="5"/>
  <c r="J4322" i="5"/>
  <c r="J4314" i="5"/>
  <c r="J4306" i="5"/>
  <c r="J4593" i="5"/>
  <c r="J4585" i="5"/>
  <c r="J4577" i="5"/>
  <c r="J4569" i="5"/>
  <c r="J4561" i="5"/>
  <c r="J4553" i="5"/>
  <c r="J4545" i="5"/>
  <c r="J4499" i="5"/>
  <c r="J4491" i="5"/>
  <c r="J4483" i="5"/>
  <c r="J4474" i="5"/>
  <c r="J4467" i="5"/>
  <c r="J4459" i="5"/>
  <c r="J4451" i="5"/>
  <c r="J4443" i="5"/>
  <c r="J4436" i="5"/>
  <c r="J4428" i="5"/>
  <c r="J4421" i="5"/>
  <c r="J4413" i="5"/>
  <c r="J4405" i="5"/>
  <c r="J4397" i="5"/>
  <c r="J4389" i="5"/>
  <c r="J4381" i="5"/>
  <c r="J4373" i="5"/>
  <c r="J4471" i="5"/>
  <c r="J4416" i="5"/>
  <c r="J4408" i="5"/>
  <c r="J4400" i="5"/>
  <c r="J4392" i="5"/>
  <c r="J4384" i="5"/>
  <c r="J4376" i="5"/>
  <c r="J4368" i="5"/>
  <c r="J4360" i="5"/>
  <c r="J4352" i="5"/>
  <c r="J4344" i="5"/>
  <c r="J4336" i="5"/>
  <c r="J4328" i="5"/>
  <c r="J4320" i="5"/>
  <c r="J4318" i="5"/>
  <c r="J4293" i="5"/>
  <c r="J4285" i="5"/>
  <c r="J4277" i="5"/>
  <c r="J4269" i="5"/>
  <c r="J4261" i="5"/>
  <c r="J4317" i="5"/>
  <c r="J4310" i="5"/>
  <c r="J4307" i="5"/>
  <c r="J4302" i="5"/>
  <c r="J4296" i="5"/>
  <c r="J4288" i="5"/>
  <c r="J4280" i="5"/>
  <c r="J4272" i="5"/>
  <c r="J4264" i="5"/>
  <c r="J4256" i="5"/>
  <c r="J4248" i="5"/>
  <c r="J4240" i="5"/>
  <c r="J4232" i="5"/>
  <c r="J4224" i="5"/>
  <c r="J4216" i="5"/>
  <c r="J4208" i="5"/>
  <c r="J4200" i="5"/>
  <c r="J4192" i="5"/>
  <c r="J4184" i="5"/>
  <c r="J4176" i="5"/>
  <c r="J4168" i="5"/>
  <c r="J4160" i="5"/>
  <c r="J4152" i="5"/>
  <c r="J4144" i="5"/>
  <c r="J4136" i="5"/>
  <c r="J4128" i="5"/>
  <c r="J4120" i="5"/>
  <c r="J4112" i="5"/>
  <c r="J4366" i="5"/>
  <c r="J4365" i="5"/>
  <c r="J4358" i="5"/>
  <c r="J4357" i="5"/>
  <c r="J4350" i="5"/>
  <c r="J4349" i="5"/>
  <c r="J4342" i="5"/>
  <c r="J4341" i="5"/>
  <c r="J4334" i="5"/>
  <c r="J4333" i="5"/>
  <c r="J4312" i="5"/>
  <c r="J4304" i="5"/>
  <c r="J4299" i="5"/>
  <c r="J4291" i="5"/>
  <c r="J4283" i="5"/>
  <c r="J4275" i="5"/>
  <c r="J4267" i="5"/>
  <c r="J4259" i="5"/>
  <c r="J4251" i="5"/>
  <c r="J4243" i="5"/>
  <c r="J4235" i="5"/>
  <c r="J4227" i="5"/>
  <c r="J4219" i="5"/>
  <c r="J4211" i="5"/>
  <c r="J4203" i="5"/>
  <c r="J4195" i="5"/>
  <c r="J4187" i="5"/>
  <c r="J4179" i="5"/>
  <c r="J4171" i="5"/>
  <c r="J4163" i="5"/>
  <c r="J4155" i="5"/>
  <c r="J4147" i="5"/>
  <c r="J4139" i="5"/>
  <c r="J4131" i="5"/>
  <c r="J4123" i="5"/>
  <c r="J4115" i="5"/>
  <c r="J4107" i="5"/>
  <c r="J4363" i="5"/>
  <c r="J4355" i="5"/>
  <c r="J4347" i="5"/>
  <c r="J4339" i="5"/>
  <c r="J4331" i="5"/>
  <c r="J4316" i="5"/>
  <c r="J4315" i="5"/>
  <c r="J4309" i="5"/>
  <c r="J4301" i="5"/>
  <c r="J4294" i="5"/>
  <c r="J4286" i="5"/>
  <c r="J4278" i="5"/>
  <c r="J4270" i="5"/>
  <c r="J4262" i="5"/>
  <c r="J4254" i="5"/>
  <c r="J4246" i="5"/>
  <c r="J4238" i="5"/>
  <c r="J4230" i="5"/>
  <c r="J4222" i="5"/>
  <c r="J4214" i="5"/>
  <c r="J4206" i="5"/>
  <c r="J4198" i="5"/>
  <c r="J4190" i="5"/>
  <c r="J4182" i="5"/>
  <c r="J4174" i="5"/>
  <c r="J4166" i="5"/>
  <c r="J4158" i="5"/>
  <c r="J4150" i="5"/>
  <c r="J4326" i="5"/>
  <c r="J4297" i="5"/>
  <c r="J4289" i="5"/>
  <c r="J4281" i="5"/>
  <c r="J4273" i="5"/>
  <c r="J4265" i="5"/>
  <c r="J4257" i="5"/>
  <c r="J4249" i="5"/>
  <c r="J4241" i="5"/>
  <c r="J4233" i="5"/>
  <c r="J4225" i="5"/>
  <c r="J4217" i="5"/>
  <c r="J4209" i="5"/>
  <c r="J4201" i="5"/>
  <c r="J4193" i="5"/>
  <c r="J4185" i="5"/>
  <c r="J4177" i="5"/>
  <c r="J4169" i="5"/>
  <c r="J4161" i="5"/>
  <c r="J4153" i="5"/>
  <c r="J4145" i="5"/>
  <c r="J4137" i="5"/>
  <c r="J4129" i="5"/>
  <c r="J4325" i="5"/>
  <c r="J4292" i="5"/>
  <c r="J4284" i="5"/>
  <c r="J4276" i="5"/>
  <c r="J4268" i="5"/>
  <c r="J4260" i="5"/>
  <c r="J4252" i="5"/>
  <c r="J4244" i="5"/>
  <c r="J4236" i="5"/>
  <c r="J4228" i="5"/>
  <c r="J4220" i="5"/>
  <c r="J4212" i="5"/>
  <c r="J4204" i="5"/>
  <c r="J4196" i="5"/>
  <c r="J4311" i="5"/>
  <c r="J4308" i="5"/>
  <c r="J4303" i="5"/>
  <c r="J4300" i="5"/>
  <c r="J4295" i="5"/>
  <c r="J4287" i="5"/>
  <c r="J4279" i="5"/>
  <c r="J4271" i="5"/>
  <c r="J4263" i="5"/>
  <c r="J4255" i="5"/>
  <c r="J4247" i="5"/>
  <c r="J4239" i="5"/>
  <c r="J4231" i="5"/>
  <c r="J4223" i="5"/>
  <c r="J4215" i="5"/>
  <c r="J4207" i="5"/>
  <c r="J4199" i="5"/>
  <c r="J4191" i="5"/>
  <c r="J4183" i="5"/>
  <c r="J4175" i="5"/>
  <c r="J4167" i="5"/>
  <c r="J4159" i="5"/>
  <c r="J4151" i="5"/>
  <c r="J4143" i="5"/>
  <c r="J4135" i="5"/>
  <c r="J4127" i="5"/>
  <c r="J4403" i="5"/>
  <c r="J4395" i="5"/>
  <c r="J4387" i="5"/>
  <c r="J4379" i="5"/>
  <c r="J4371" i="5"/>
  <c r="J4324" i="5"/>
  <c r="J4323" i="5"/>
  <c r="J4298" i="5"/>
  <c r="J4290" i="5"/>
  <c r="J4282" i="5"/>
  <c r="J4274" i="5"/>
  <c r="J4266" i="5"/>
  <c r="J4258" i="5"/>
  <c r="J4250" i="5"/>
  <c r="J4242" i="5"/>
  <c r="J4234" i="5"/>
  <c r="J4226" i="5"/>
  <c r="J4218" i="5"/>
  <c r="J4210" i="5"/>
  <c r="J4202" i="5"/>
  <c r="J4194" i="5"/>
  <c r="J4186" i="5"/>
  <c r="J4178" i="5"/>
  <c r="J4170" i="5"/>
  <c r="J4237" i="5"/>
  <c r="J4181" i="5"/>
  <c r="J4149" i="5"/>
  <c r="J4146" i="5"/>
  <c r="J4141" i="5"/>
  <c r="J4122" i="5"/>
  <c r="J4104" i="5"/>
  <c r="J4096" i="5"/>
  <c r="J4088" i="5"/>
  <c r="J4080" i="5"/>
  <c r="J4072" i="5"/>
  <c r="J4064" i="5"/>
  <c r="J4056" i="5"/>
  <c r="J4048" i="5"/>
  <c r="J4040" i="5"/>
  <c r="J4032" i="5"/>
  <c r="J4024" i="5"/>
  <c r="J4016" i="5"/>
  <c r="J4205" i="5"/>
  <c r="J4188" i="5"/>
  <c r="J4156" i="5"/>
  <c r="J4138" i="5"/>
  <c r="J4132" i="5"/>
  <c r="J4124" i="5"/>
  <c r="J4119" i="5"/>
  <c r="J4117" i="5"/>
  <c r="J4099" i="5"/>
  <c r="J4091" i="5"/>
  <c r="J4083" i="5"/>
  <c r="J4075" i="5"/>
  <c r="J4067" i="5"/>
  <c r="J4059" i="5"/>
  <c r="J4051" i="5"/>
  <c r="J4035" i="5"/>
  <c r="J4027" i="5"/>
  <c r="J4019" i="5"/>
  <c r="J4011" i="5"/>
  <c r="J4003" i="5"/>
  <c r="J3995" i="5"/>
  <c r="J3987" i="5"/>
  <c r="J3979" i="5"/>
  <c r="J3971" i="5"/>
  <c r="J3963" i="5"/>
  <c r="J3955" i="5"/>
  <c r="J3947" i="5"/>
  <c r="J3939" i="5"/>
  <c r="J3931" i="5"/>
  <c r="J3923" i="5"/>
  <c r="J3915" i="5"/>
  <c r="J3907" i="5"/>
  <c r="J3899" i="5"/>
  <c r="J3883" i="5"/>
  <c r="J3875" i="5"/>
  <c r="J3867" i="5"/>
  <c r="J3859" i="5"/>
  <c r="J3851" i="5"/>
  <c r="J3843" i="5"/>
  <c r="J4245" i="5"/>
  <c r="J4189" i="5"/>
  <c r="J4157" i="5"/>
  <c r="J4154" i="5"/>
  <c r="J4133" i="5"/>
  <c r="J4126" i="5"/>
  <c r="J4114" i="5"/>
  <c r="J4102" i="5"/>
  <c r="J4094" i="5"/>
  <c r="J4086" i="5"/>
  <c r="J4070" i="5"/>
  <c r="J4062" i="5"/>
  <c r="J4054" i="5"/>
  <c r="J4046" i="5"/>
  <c r="J4038" i="5"/>
  <c r="J4030" i="5"/>
  <c r="J4022" i="5"/>
  <c r="J4014" i="5"/>
  <c r="J4006" i="5"/>
  <c r="J3998" i="5"/>
  <c r="J3990" i="5"/>
  <c r="J3982" i="5"/>
  <c r="J3974" i="5"/>
  <c r="J3966" i="5"/>
  <c r="J3958" i="5"/>
  <c r="J3950" i="5"/>
  <c r="J3942" i="5"/>
  <c r="J3934" i="5"/>
  <c r="J3926" i="5"/>
  <c r="J3918" i="5"/>
  <c r="J3910" i="5"/>
  <c r="J3902" i="5"/>
  <c r="J3894" i="5"/>
  <c r="J3886" i="5"/>
  <c r="J3878" i="5"/>
  <c r="J3870" i="5"/>
  <c r="J3862" i="5"/>
  <c r="J3854" i="5"/>
  <c r="J3838" i="5"/>
  <c r="J3830" i="5"/>
  <c r="J3822" i="5"/>
  <c r="J3814" i="5"/>
  <c r="J3806" i="5"/>
  <c r="J4213" i="5"/>
  <c r="J4164" i="5"/>
  <c r="J4130" i="5"/>
  <c r="J4121" i="5"/>
  <c r="J4116" i="5"/>
  <c r="J4111" i="5"/>
  <c r="J4109" i="5"/>
  <c r="J4105" i="5"/>
  <c r="J4097" i="5"/>
  <c r="J4089" i="5"/>
  <c r="J4081" i="5"/>
  <c r="J4073" i="5"/>
  <c r="J4065" i="5"/>
  <c r="J4057" i="5"/>
  <c r="J4049" i="5"/>
  <c r="J4041" i="5"/>
  <c r="J4025" i="5"/>
  <c r="J4017" i="5"/>
  <c r="J4009" i="5"/>
  <c r="J4001" i="5"/>
  <c r="J3993" i="5"/>
  <c r="J3985" i="5"/>
  <c r="J3977" i="5"/>
  <c r="J3969" i="5"/>
  <c r="J3961" i="5"/>
  <c r="J3945" i="5"/>
  <c r="J3937" i="5"/>
  <c r="J3929" i="5"/>
  <c r="J3921" i="5"/>
  <c r="J3913" i="5"/>
  <c r="J3905" i="5"/>
  <c r="J3897" i="5"/>
  <c r="J3889" i="5"/>
  <c r="J3881" i="5"/>
  <c r="J3873" i="5"/>
  <c r="J3865" i="5"/>
  <c r="J3849" i="5"/>
  <c r="J3841" i="5"/>
  <c r="J3833" i="5"/>
  <c r="J3825" i="5"/>
  <c r="J4253" i="5"/>
  <c r="J4165" i="5"/>
  <c r="J4162" i="5"/>
  <c r="J4142" i="5"/>
  <c r="J4118" i="5"/>
  <c r="J4100" i="5"/>
  <c r="J4092" i="5"/>
  <c r="J4084" i="5"/>
  <c r="J4076" i="5"/>
  <c r="J4060" i="5"/>
  <c r="J4052" i="5"/>
  <c r="J4044" i="5"/>
  <c r="J4036" i="5"/>
  <c r="J4028" i="5"/>
  <c r="J4020" i="5"/>
  <c r="J4012" i="5"/>
  <c r="J4004" i="5"/>
  <c r="J3996" i="5"/>
  <c r="J3988" i="5"/>
  <c r="J3980" i="5"/>
  <c r="J3972" i="5"/>
  <c r="J3964" i="5"/>
  <c r="J3956" i="5"/>
  <c r="J3948" i="5"/>
  <c r="J3940" i="5"/>
  <c r="J3932" i="5"/>
  <c r="J3924" i="5"/>
  <c r="J3916" i="5"/>
  <c r="J3900" i="5"/>
  <c r="J3884" i="5"/>
  <c r="J3876" i="5"/>
  <c r="J3868" i="5"/>
  <c r="J3860" i="5"/>
  <c r="J3852" i="5"/>
  <c r="J3844" i="5"/>
  <c r="J3836" i="5"/>
  <c r="J3828" i="5"/>
  <c r="J3820" i="5"/>
  <c r="J3812" i="5"/>
  <c r="J4221" i="5"/>
  <c r="J4172" i="5"/>
  <c r="J4113" i="5"/>
  <c r="J4108" i="5"/>
  <c r="J4103" i="5"/>
  <c r="J4095" i="5"/>
  <c r="J4087" i="5"/>
  <c r="J4079" i="5"/>
  <c r="J4071" i="5"/>
  <c r="J4063" i="5"/>
  <c r="J4055" i="5"/>
  <c r="J4047" i="5"/>
  <c r="J4039" i="5"/>
  <c r="J4031" i="5"/>
  <c r="J4015" i="5"/>
  <c r="J4007" i="5"/>
  <c r="J3999" i="5"/>
  <c r="J3991" i="5"/>
  <c r="J3983" i="5"/>
  <c r="J3975" i="5"/>
  <c r="J3967" i="5"/>
  <c r="J3959" i="5"/>
  <c r="J3951" i="5"/>
  <c r="J3943" i="5"/>
  <c r="J3935" i="5"/>
  <c r="J3927" i="5"/>
  <c r="J3919" i="5"/>
  <c r="J3911" i="5"/>
  <c r="J3903" i="5"/>
  <c r="J3895" i="5"/>
  <c r="J3887" i="5"/>
  <c r="J3879" i="5"/>
  <c r="J3871" i="5"/>
  <c r="J3863" i="5"/>
  <c r="J3855" i="5"/>
  <c r="J3847" i="5"/>
  <c r="J3839" i="5"/>
  <c r="J3831" i="5"/>
  <c r="J3823" i="5"/>
  <c r="J3815" i="5"/>
  <c r="J3807" i="5"/>
  <c r="J4229" i="5"/>
  <c r="J4173" i="5"/>
  <c r="J4134" i="5"/>
  <c r="J4110" i="5"/>
  <c r="J4106" i="5"/>
  <c r="J4098" i="5"/>
  <c r="J4090" i="5"/>
  <c r="J4082" i="5"/>
  <c r="J4074" i="5"/>
  <c r="J4066" i="5"/>
  <c r="J4058" i="5"/>
  <c r="J4050" i="5"/>
  <c r="J4042" i="5"/>
  <c r="J4034" i="5"/>
  <c r="J4026" i="5"/>
  <c r="J4010" i="5"/>
  <c r="J4002" i="5"/>
  <c r="J3994" i="5"/>
  <c r="J3986" i="5"/>
  <c r="J3978" i="5"/>
  <c r="J3970" i="5"/>
  <c r="J3962" i="5"/>
  <c r="J3946" i="5"/>
  <c r="J3938" i="5"/>
  <c r="J3930" i="5"/>
  <c r="J3922" i="5"/>
  <c r="J3914" i="5"/>
  <c r="J3906" i="5"/>
  <c r="J3898" i="5"/>
  <c r="J3890" i="5"/>
  <c r="J3882" i="5"/>
  <c r="J3874" i="5"/>
  <c r="J3866" i="5"/>
  <c r="J3858" i="5"/>
  <c r="J3850" i="5"/>
  <c r="J3842" i="5"/>
  <c r="J3834" i="5"/>
  <c r="J3826" i="5"/>
  <c r="J3818" i="5"/>
  <c r="J3810" i="5"/>
  <c r="J3794" i="5"/>
  <c r="J3786" i="5"/>
  <c r="J3778" i="5"/>
  <c r="J4197" i="5"/>
  <c r="J4180" i="5"/>
  <c r="J4148" i="5"/>
  <c r="J4140" i="5"/>
  <c r="J4125" i="5"/>
  <c r="J4101" i="5"/>
  <c r="J4085" i="5"/>
  <c r="J4077" i="5"/>
  <c r="J4069" i="5"/>
  <c r="J4061" i="5"/>
  <c r="J4045" i="5"/>
  <c r="J4037" i="5"/>
  <c r="J4029" i="5"/>
  <c r="J4021" i="5"/>
  <c r="J4013" i="5"/>
  <c r="J4005" i="5"/>
  <c r="J3997" i="5"/>
  <c r="J3989" i="5"/>
  <c r="J3981" i="5"/>
  <c r="J3973" i="5"/>
  <c r="J3965" i="5"/>
  <c r="J3957" i="5"/>
  <c r="J3949" i="5"/>
  <c r="J3941" i="5"/>
  <c r="J3933" i="5"/>
  <c r="J3925" i="5"/>
  <c r="J3917" i="5"/>
  <c r="J3901" i="5"/>
  <c r="J3893" i="5"/>
  <c r="J3885" i="5"/>
  <c r="J3877" i="5"/>
  <c r="J3869" i="5"/>
  <c r="J3861" i="5"/>
  <c r="J3853" i="5"/>
  <c r="J3845" i="5"/>
  <c r="J3837" i="5"/>
  <c r="J3829" i="5"/>
  <c r="J3821" i="5"/>
  <c r="J4000" i="5"/>
  <c r="J3984" i="5"/>
  <c r="J3968" i="5"/>
  <c r="J3808" i="5"/>
  <c r="J3618" i="5"/>
  <c r="J3602" i="5"/>
  <c r="J3594" i="5"/>
  <c r="J3586" i="5"/>
  <c r="J3578" i="5"/>
  <c r="J3570" i="5"/>
  <c r="J3562" i="5"/>
  <c r="J3554" i="5"/>
  <c r="J3546" i="5"/>
  <c r="J3538" i="5"/>
  <c r="J3530" i="5"/>
  <c r="J3522" i="5"/>
  <c r="J3514" i="5"/>
  <c r="J3506" i="5"/>
  <c r="J3498" i="5"/>
  <c r="J3490" i="5"/>
  <c r="J3482" i="5"/>
  <c r="J3474" i="5"/>
  <c r="J3466" i="5"/>
  <c r="J3458" i="5"/>
  <c r="J3450" i="5"/>
  <c r="J3442" i="5"/>
  <c r="J3434" i="5"/>
  <c r="J3426" i="5"/>
  <c r="J3418" i="5"/>
  <c r="J3410" i="5"/>
  <c r="J3402" i="5"/>
  <c r="J3394" i="5"/>
  <c r="J3386" i="5"/>
  <c r="J3880" i="5"/>
  <c r="J3864" i="5"/>
  <c r="J3856" i="5"/>
  <c r="J3817" i="5"/>
  <c r="J3725" i="5"/>
  <c r="J3701" i="5"/>
  <c r="J3605" i="5"/>
  <c r="J3597" i="5"/>
  <c r="J3896" i="5"/>
  <c r="J3835" i="5"/>
  <c r="J3811" i="5"/>
  <c r="J3608" i="5"/>
  <c r="J3600" i="5"/>
  <c r="J3592" i="5"/>
  <c r="J3584" i="5"/>
  <c r="J3568" i="5"/>
  <c r="J3560" i="5"/>
  <c r="J3552" i="5"/>
  <c r="J3544" i="5"/>
  <c r="J3536" i="5"/>
  <c r="J3528" i="5"/>
  <c r="J3520" i="5"/>
  <c r="J3512" i="5"/>
  <c r="J3504" i="5"/>
  <c r="J3496" i="5"/>
  <c r="J3480" i="5"/>
  <c r="J3472" i="5"/>
  <c r="J3464" i="5"/>
  <c r="J3456" i="5"/>
  <c r="J3448" i="5"/>
  <c r="J3440" i="5"/>
  <c r="J3944" i="5"/>
  <c r="J3928" i="5"/>
  <c r="J3912" i="5"/>
  <c r="J3747" i="5"/>
  <c r="J3659" i="5"/>
  <c r="J3603" i="5"/>
  <c r="J3587" i="5"/>
  <c r="J3579" i="5"/>
  <c r="J3571" i="5"/>
  <c r="J3563" i="5"/>
  <c r="J3555" i="5"/>
  <c r="J3547" i="5"/>
  <c r="J3539" i="5"/>
  <c r="J3531" i="5"/>
  <c r="J3523" i="5"/>
  <c r="J3515" i="5"/>
  <c r="J3507" i="5"/>
  <c r="J3499" i="5"/>
  <c r="J3491" i="5"/>
  <c r="J3483" i="5"/>
  <c r="J3475" i="5"/>
  <c r="J3467" i="5"/>
  <c r="J4008" i="5"/>
  <c r="J3992" i="5"/>
  <c r="J3976" i="5"/>
  <c r="J3960" i="5"/>
  <c r="J3827" i="5"/>
  <c r="J3824" i="5"/>
  <c r="J3816" i="5"/>
  <c r="J3686" i="5"/>
  <c r="J3606" i="5"/>
  <c r="J3598" i="5"/>
  <c r="J3590" i="5"/>
  <c r="J3582" i="5"/>
  <c r="J3574" i="5"/>
  <c r="J3558" i="5"/>
  <c r="J3550" i="5"/>
  <c r="J3542" i="5"/>
  <c r="J3534" i="5"/>
  <c r="J3526" i="5"/>
  <c r="J3518" i="5"/>
  <c r="J3510" i="5"/>
  <c r="J3502" i="5"/>
  <c r="J3494" i="5"/>
  <c r="J3486" i="5"/>
  <c r="J3478" i="5"/>
  <c r="J3470" i="5"/>
  <c r="J3462" i="5"/>
  <c r="J3454" i="5"/>
  <c r="J3446" i="5"/>
  <c r="J3438" i="5"/>
  <c r="J3430" i="5"/>
  <c r="J3422" i="5"/>
  <c r="J3414" i="5"/>
  <c r="J3406" i="5"/>
  <c r="J3398" i="5"/>
  <c r="J3390" i="5"/>
  <c r="J3888" i="5"/>
  <c r="J3872" i="5"/>
  <c r="J3848" i="5"/>
  <c r="J3840" i="5"/>
  <c r="J3809" i="5"/>
  <c r="J3769" i="5"/>
  <c r="J3737" i="5"/>
  <c r="J3633" i="5"/>
  <c r="J3625" i="5"/>
  <c r="J3601" i="5"/>
  <c r="J3593" i="5"/>
  <c r="J3585" i="5"/>
  <c r="J3577" i="5"/>
  <c r="J3569" i="5"/>
  <c r="J3561" i="5"/>
  <c r="J3553" i="5"/>
  <c r="J3545" i="5"/>
  <c r="J3537" i="5"/>
  <c r="J3529" i="5"/>
  <c r="J3521" i="5"/>
  <c r="J3505" i="5"/>
  <c r="J3497" i="5"/>
  <c r="J3489" i="5"/>
  <c r="J3481" i="5"/>
  <c r="J3473" i="5"/>
  <c r="J3465" i="5"/>
  <c r="J3449" i="5"/>
  <c r="J3441" i="5"/>
  <c r="J3433" i="5"/>
  <c r="J3425" i="5"/>
  <c r="J3417" i="5"/>
  <c r="J3409" i="5"/>
  <c r="J3401" i="5"/>
  <c r="J3393" i="5"/>
  <c r="J3904" i="5"/>
  <c r="J3819" i="5"/>
  <c r="J3813" i="5"/>
  <c r="J3612" i="5"/>
  <c r="J3604" i="5"/>
  <c r="J3588" i="5"/>
  <c r="J3580" i="5"/>
  <c r="J3572" i="5"/>
  <c r="J3564" i="5"/>
  <c r="J3556" i="5"/>
  <c r="J3548" i="5"/>
  <c r="J3540" i="5"/>
  <c r="J3532" i="5"/>
  <c r="J3524" i="5"/>
  <c r="J3516" i="5"/>
  <c r="J3508" i="5"/>
  <c r="J3500" i="5"/>
  <c r="J3492" i="5"/>
  <c r="J3484" i="5"/>
  <c r="J3476" i="5"/>
  <c r="J3468" i="5"/>
  <c r="J3460" i="5"/>
  <c r="J3452" i="5"/>
  <c r="J3444" i="5"/>
  <c r="J3436" i="5"/>
  <c r="J3428" i="5"/>
  <c r="J3420" i="5"/>
  <c r="J3412" i="5"/>
  <c r="J3404" i="5"/>
  <c r="J3396" i="5"/>
  <c r="J3388" i="5"/>
  <c r="J3920" i="5"/>
  <c r="J3607" i="5"/>
  <c r="J3581" i="5"/>
  <c r="J3543" i="5"/>
  <c r="J3541" i="5"/>
  <c r="J3535" i="5"/>
  <c r="J3533" i="5"/>
  <c r="J3527" i="5"/>
  <c r="J3525" i="5"/>
  <c r="J3519" i="5"/>
  <c r="J3517" i="5"/>
  <c r="J3461" i="5"/>
  <c r="J3451" i="5"/>
  <c r="J3381" i="5"/>
  <c r="J3373" i="5"/>
  <c r="J3365" i="5"/>
  <c r="J3357" i="5"/>
  <c r="J3349" i="5"/>
  <c r="J3341" i="5"/>
  <c r="J3333" i="5"/>
  <c r="J3325" i="5"/>
  <c r="J3317" i="5"/>
  <c r="J3309" i="5"/>
  <c r="J3301" i="5"/>
  <c r="J3293" i="5"/>
  <c r="J3285" i="5"/>
  <c r="J3277" i="5"/>
  <c r="J3269" i="5"/>
  <c r="J3261" i="5"/>
  <c r="J3253" i="5"/>
  <c r="J3245" i="5"/>
  <c r="J3237" i="5"/>
  <c r="J3229" i="5"/>
  <c r="J3221" i="5"/>
  <c r="J3213" i="5"/>
  <c r="J3205" i="5"/>
  <c r="J3197" i="5"/>
  <c r="J3189" i="5"/>
  <c r="J3181" i="5"/>
  <c r="J3173" i="5"/>
  <c r="J3165" i="5"/>
  <c r="J3157" i="5"/>
  <c r="J3149" i="5"/>
  <c r="J3141" i="5"/>
  <c r="J3133" i="5"/>
  <c r="J3125" i="5"/>
  <c r="J3117" i="5"/>
  <c r="J3109" i="5"/>
  <c r="J3101" i="5"/>
  <c r="J3093" i="5"/>
  <c r="J3085" i="5"/>
  <c r="J3759" i="5"/>
  <c r="J3459" i="5"/>
  <c r="J3437" i="5"/>
  <c r="J3427" i="5"/>
  <c r="J3421" i="5"/>
  <c r="J3411" i="5"/>
  <c r="J3405" i="5"/>
  <c r="J3395" i="5"/>
  <c r="J3384" i="5"/>
  <c r="J3376" i="5"/>
  <c r="J3368" i="5"/>
  <c r="J3360" i="5"/>
  <c r="J3352" i="5"/>
  <c r="J3344" i="5"/>
  <c r="J3336" i="5"/>
  <c r="J3328" i="5"/>
  <c r="J3320" i="5"/>
  <c r="J3304" i="5"/>
  <c r="J3296" i="5"/>
  <c r="J3288" i="5"/>
  <c r="J3280" i="5"/>
  <c r="J3272" i="5"/>
  <c r="J3264" i="5"/>
  <c r="J3256" i="5"/>
  <c r="J3248" i="5"/>
  <c r="J3240" i="5"/>
  <c r="J3232" i="5"/>
  <c r="J3224" i="5"/>
  <c r="J3216" i="5"/>
  <c r="J3208" i="5"/>
  <c r="J3200" i="5"/>
  <c r="J3192" i="5"/>
  <c r="J3184" i="5"/>
  <c r="J3176" i="5"/>
  <c r="J3168" i="5"/>
  <c r="J3160" i="5"/>
  <c r="J3152" i="5"/>
  <c r="J3144" i="5"/>
  <c r="J3136" i="5"/>
  <c r="J3128" i="5"/>
  <c r="J3120" i="5"/>
  <c r="J3112" i="5"/>
  <c r="J3104" i="5"/>
  <c r="J3096" i="5"/>
  <c r="J3088" i="5"/>
  <c r="J3080" i="5"/>
  <c r="J3567" i="5"/>
  <c r="J3559" i="5"/>
  <c r="J3447" i="5"/>
  <c r="J3389" i="5"/>
  <c r="J3379" i="5"/>
  <c r="J3371" i="5"/>
  <c r="J3363" i="5"/>
  <c r="J3355" i="5"/>
  <c r="J3347" i="5"/>
  <c r="J3339" i="5"/>
  <c r="J3331" i="5"/>
  <c r="J3323" i="5"/>
  <c r="J3315" i="5"/>
  <c r="J3307" i="5"/>
  <c r="J3299" i="5"/>
  <c r="J3291" i="5"/>
  <c r="J3283" i="5"/>
  <c r="J3275" i="5"/>
  <c r="J3267" i="5"/>
  <c r="J3259" i="5"/>
  <c r="J3251" i="5"/>
  <c r="J3243" i="5"/>
  <c r="J3235" i="5"/>
  <c r="J3227" i="5"/>
  <c r="J3219" i="5"/>
  <c r="J3211" i="5"/>
  <c r="J3203" i="5"/>
  <c r="J3195" i="5"/>
  <c r="J3187" i="5"/>
  <c r="J3179" i="5"/>
  <c r="J3171" i="5"/>
  <c r="J3163" i="5"/>
  <c r="J3155" i="5"/>
  <c r="J3147" i="5"/>
  <c r="J3139" i="5"/>
  <c r="J3131" i="5"/>
  <c r="J3123" i="5"/>
  <c r="J3115" i="5"/>
  <c r="J3107" i="5"/>
  <c r="J3099" i="5"/>
  <c r="J3091" i="5"/>
  <c r="J3083" i="5"/>
  <c r="J3671" i="5"/>
  <c r="J3591" i="5"/>
  <c r="J3557" i="5"/>
  <c r="J3511" i="5"/>
  <c r="J3509" i="5"/>
  <c r="J3503" i="5"/>
  <c r="J3501" i="5"/>
  <c r="J3495" i="5"/>
  <c r="J3493" i="5"/>
  <c r="J3445" i="5"/>
  <c r="J3432" i="5"/>
  <c r="J3431" i="5"/>
  <c r="J3416" i="5"/>
  <c r="J3415" i="5"/>
  <c r="J3400" i="5"/>
  <c r="J3399" i="5"/>
  <c r="J3382" i="5"/>
  <c r="J3374" i="5"/>
  <c r="J3366" i="5"/>
  <c r="J3358" i="5"/>
  <c r="J3350" i="5"/>
  <c r="J3342" i="5"/>
  <c r="J3334" i="5"/>
  <c r="J3326" i="5"/>
  <c r="J3318" i="5"/>
  <c r="J3302" i="5"/>
  <c r="J3294" i="5"/>
  <c r="J3286" i="5"/>
  <c r="J3278" i="5"/>
  <c r="J3270" i="5"/>
  <c r="J3262" i="5"/>
  <c r="J3254" i="5"/>
  <c r="J3246" i="5"/>
  <c r="J3238" i="5"/>
  <c r="J3230" i="5"/>
  <c r="J3222" i="5"/>
  <c r="J3214" i="5"/>
  <c r="J3206" i="5"/>
  <c r="J3198" i="5"/>
  <c r="J3190" i="5"/>
  <c r="J3182" i="5"/>
  <c r="J3174" i="5"/>
  <c r="J3166" i="5"/>
  <c r="J3158" i="5"/>
  <c r="J3150" i="5"/>
  <c r="J3142" i="5"/>
  <c r="J3134" i="5"/>
  <c r="J3126" i="5"/>
  <c r="J3118" i="5"/>
  <c r="J3952" i="5"/>
  <c r="J3647" i="5"/>
  <c r="J3599" i="5"/>
  <c r="J3589" i="5"/>
  <c r="J3443" i="5"/>
  <c r="J3385" i="5"/>
  <c r="J3377" i="5"/>
  <c r="J3369" i="5"/>
  <c r="J3361" i="5"/>
  <c r="J3353" i="5"/>
  <c r="J3345" i="5"/>
  <c r="J3337" i="5"/>
  <c r="J3329" i="5"/>
  <c r="J3321" i="5"/>
  <c r="J3313" i="5"/>
  <c r="J3435" i="5"/>
  <c r="J3429" i="5"/>
  <c r="J3419" i="5"/>
  <c r="J3413" i="5"/>
  <c r="J3403" i="5"/>
  <c r="J3397" i="5"/>
  <c r="J3380" i="5"/>
  <c r="J3372" i="5"/>
  <c r="J3364" i="5"/>
  <c r="J3356" i="5"/>
  <c r="J3348" i="5"/>
  <c r="J3340" i="5"/>
  <c r="J3332" i="5"/>
  <c r="J3324" i="5"/>
  <c r="J3316" i="5"/>
  <c r="J3308" i="5"/>
  <c r="J3300" i="5"/>
  <c r="J3292" i="5"/>
  <c r="J3284" i="5"/>
  <c r="J3276" i="5"/>
  <c r="J3268" i="5"/>
  <c r="J3260" i="5"/>
  <c r="J3252" i="5"/>
  <c r="J3244" i="5"/>
  <c r="J3236" i="5"/>
  <c r="J3228" i="5"/>
  <c r="J3220" i="5"/>
  <c r="J3212" i="5"/>
  <c r="J3204" i="5"/>
  <c r="J3196" i="5"/>
  <c r="J3188" i="5"/>
  <c r="J3180" i="5"/>
  <c r="J3172" i="5"/>
  <c r="J3164" i="5"/>
  <c r="J3156" i="5"/>
  <c r="J3148" i="5"/>
  <c r="J3140" i="5"/>
  <c r="J3132" i="5"/>
  <c r="J3124" i="5"/>
  <c r="J3116" i="5"/>
  <c r="J3100" i="5"/>
  <c r="J3092" i="5"/>
  <c r="J3084" i="5"/>
  <c r="J3936" i="5"/>
  <c r="J3575" i="5"/>
  <c r="J3551" i="5"/>
  <c r="J3487" i="5"/>
  <c r="J3485" i="5"/>
  <c r="J3479" i="5"/>
  <c r="J3477" i="5"/>
  <c r="J3471" i="5"/>
  <c r="J3469" i="5"/>
  <c r="J3455" i="5"/>
  <c r="J3383" i="5"/>
  <c r="J3375" i="5"/>
  <c r="J3367" i="5"/>
  <c r="J3359" i="5"/>
  <c r="J3351" i="5"/>
  <c r="J3343" i="5"/>
  <c r="J3335" i="5"/>
  <c r="J3327" i="5"/>
  <c r="J3319" i="5"/>
  <c r="J3565" i="5"/>
  <c r="J3439" i="5"/>
  <c r="J3311" i="5"/>
  <c r="J3306" i="5"/>
  <c r="J3290" i="5"/>
  <c r="J3274" i="5"/>
  <c r="J3258" i="5"/>
  <c r="J3242" i="5"/>
  <c r="J3226" i="5"/>
  <c r="J3193" i="5"/>
  <c r="J3191" i="5"/>
  <c r="J3167" i="5"/>
  <c r="J3145" i="5"/>
  <c r="J3143" i="5"/>
  <c r="J3130" i="5"/>
  <c r="J3102" i="5"/>
  <c r="J3097" i="5"/>
  <c r="J3072" i="5"/>
  <c r="J3064" i="5"/>
  <c r="J3056" i="5"/>
  <c r="J3048" i="5"/>
  <c r="J3040" i="5"/>
  <c r="J3032" i="5"/>
  <c r="J3024" i="5"/>
  <c r="J3016" i="5"/>
  <c r="J3008" i="5"/>
  <c r="J3000" i="5"/>
  <c r="J2992" i="5"/>
  <c r="J2984" i="5"/>
  <c r="J2976" i="5"/>
  <c r="J2968" i="5"/>
  <c r="J2960" i="5"/>
  <c r="J2952" i="5"/>
  <c r="J2944" i="5"/>
  <c r="J2936" i="5"/>
  <c r="J2928" i="5"/>
  <c r="J2920" i="5"/>
  <c r="J2912" i="5"/>
  <c r="J2904" i="5"/>
  <c r="J2896" i="5"/>
  <c r="J2888" i="5"/>
  <c r="J2880" i="5"/>
  <c r="J2872" i="5"/>
  <c r="J2864" i="5"/>
  <c r="J2856" i="5"/>
  <c r="J2848" i="5"/>
  <c r="J2840" i="5"/>
  <c r="J2832" i="5"/>
  <c r="J2824" i="5"/>
  <c r="J2816" i="5"/>
  <c r="J2808" i="5"/>
  <c r="J3223" i="5"/>
  <c r="J3209" i="5"/>
  <c r="J3207" i="5"/>
  <c r="J3194" i="5"/>
  <c r="J3169" i="5"/>
  <c r="J3146" i="5"/>
  <c r="J3114" i="5"/>
  <c r="J3095" i="5"/>
  <c r="J3090" i="5"/>
  <c r="J3079" i="5"/>
  <c r="J3075" i="5"/>
  <c r="J3067" i="5"/>
  <c r="J3059" i="5"/>
  <c r="J3051" i="5"/>
  <c r="J3043" i="5"/>
  <c r="J3035" i="5"/>
  <c r="J3027" i="5"/>
  <c r="J3019" i="5"/>
  <c r="J3011" i="5"/>
  <c r="J3003" i="5"/>
  <c r="J2995" i="5"/>
  <c r="J2987" i="5"/>
  <c r="J2979" i="5"/>
  <c r="J2971" i="5"/>
  <c r="J2963" i="5"/>
  <c r="J2955" i="5"/>
  <c r="J2947" i="5"/>
  <c r="J2939" i="5"/>
  <c r="J2931" i="5"/>
  <c r="J2923" i="5"/>
  <c r="J2915" i="5"/>
  <c r="J2907" i="5"/>
  <c r="J2899" i="5"/>
  <c r="J2891" i="5"/>
  <c r="J2883" i="5"/>
  <c r="J2875" i="5"/>
  <c r="J2867" i="5"/>
  <c r="J2859" i="5"/>
  <c r="J2851" i="5"/>
  <c r="J2843" i="5"/>
  <c r="J2835" i="5"/>
  <c r="J2827" i="5"/>
  <c r="J2819" i="5"/>
  <c r="J2811" i="5"/>
  <c r="J2803" i="5"/>
  <c r="J3453" i="5"/>
  <c r="J3423" i="5"/>
  <c r="J3210" i="5"/>
  <c r="J3183" i="5"/>
  <c r="J3170" i="5"/>
  <c r="J3121" i="5"/>
  <c r="J3119" i="5"/>
  <c r="J3113" i="5"/>
  <c r="J3094" i="5"/>
  <c r="J3078" i="5"/>
  <c r="J3070" i="5"/>
  <c r="J3062" i="5"/>
  <c r="J3054" i="5"/>
  <c r="J3046" i="5"/>
  <c r="J3038" i="5"/>
  <c r="J3030" i="5"/>
  <c r="J3022" i="5"/>
  <c r="J3014" i="5"/>
  <c r="J3006" i="5"/>
  <c r="J2998" i="5"/>
  <c r="J2990" i="5"/>
  <c r="J2974" i="5"/>
  <c r="J2966" i="5"/>
  <c r="J2958" i="5"/>
  <c r="J2950" i="5"/>
  <c r="J2942" i="5"/>
  <c r="J2934" i="5"/>
  <c r="J2926" i="5"/>
  <c r="J2918" i="5"/>
  <c r="J2902" i="5"/>
  <c r="J2894" i="5"/>
  <c r="J2886" i="5"/>
  <c r="J2878" i="5"/>
  <c r="J2870" i="5"/>
  <c r="J2854" i="5"/>
  <c r="J2846" i="5"/>
  <c r="J2838" i="5"/>
  <c r="J2830" i="5"/>
  <c r="J2822" i="5"/>
  <c r="J2814" i="5"/>
  <c r="J2806" i="5"/>
  <c r="J3549" i="5"/>
  <c r="J3424" i="5"/>
  <c r="J3387" i="5"/>
  <c r="J3370" i="5"/>
  <c r="J3354" i="5"/>
  <c r="J3338" i="5"/>
  <c r="J3322" i="5"/>
  <c r="J3297" i="5"/>
  <c r="J3295" i="5"/>
  <c r="J3281" i="5"/>
  <c r="J3279" i="5"/>
  <c r="J3265" i="5"/>
  <c r="J3263" i="5"/>
  <c r="J3249" i="5"/>
  <c r="J3247" i="5"/>
  <c r="J3233" i="5"/>
  <c r="J3231" i="5"/>
  <c r="J3185" i="5"/>
  <c r="J3159" i="5"/>
  <c r="J3122" i="5"/>
  <c r="J3089" i="5"/>
  <c r="J3073" i="5"/>
  <c r="J3407" i="5"/>
  <c r="J3298" i="5"/>
  <c r="J3282" i="5"/>
  <c r="J3266" i="5"/>
  <c r="J3250" i="5"/>
  <c r="J3234" i="5"/>
  <c r="J3186" i="5"/>
  <c r="J3161" i="5"/>
  <c r="J3137" i="5"/>
  <c r="J3135" i="5"/>
  <c r="J3111" i="5"/>
  <c r="J3076" i="5"/>
  <c r="J3068" i="5"/>
  <c r="J3052" i="5"/>
  <c r="J3044" i="5"/>
  <c r="J3036" i="5"/>
  <c r="J3028" i="5"/>
  <c r="J3004" i="5"/>
  <c r="J2996" i="5"/>
  <c r="J2988" i="5"/>
  <c r="J2980" i="5"/>
  <c r="J2972" i="5"/>
  <c r="J2964" i="5"/>
  <c r="J2956" i="5"/>
  <c r="J2948" i="5"/>
  <c r="J2940" i="5"/>
  <c r="J2932" i="5"/>
  <c r="J2924" i="5"/>
  <c r="J2916" i="5"/>
  <c r="J2908" i="5"/>
  <c r="J2900" i="5"/>
  <c r="J2892" i="5"/>
  <c r="J2884" i="5"/>
  <c r="J2876" i="5"/>
  <c r="J2868" i="5"/>
  <c r="J2860" i="5"/>
  <c r="J2852" i="5"/>
  <c r="J2844" i="5"/>
  <c r="J2828" i="5"/>
  <c r="J2820" i="5"/>
  <c r="J2812" i="5"/>
  <c r="J2804" i="5"/>
  <c r="J3463" i="5"/>
  <c r="J3408" i="5"/>
  <c r="J3217" i="5"/>
  <c r="J3215" i="5"/>
  <c r="J3201" i="5"/>
  <c r="J3199" i="5"/>
  <c r="J3162" i="5"/>
  <c r="J3151" i="5"/>
  <c r="J3138" i="5"/>
  <c r="J3110" i="5"/>
  <c r="J3106" i="5"/>
  <c r="J3087" i="5"/>
  <c r="J3082" i="5"/>
  <c r="J3071" i="5"/>
  <c r="J3063" i="5"/>
  <c r="J3055" i="5"/>
  <c r="J3047" i="5"/>
  <c r="J3039" i="5"/>
  <c r="J3031" i="5"/>
  <c r="J3023" i="5"/>
  <c r="J3015" i="5"/>
  <c r="J3007" i="5"/>
  <c r="J2999" i="5"/>
  <c r="J2991" i="5"/>
  <c r="J2983" i="5"/>
  <c r="J2975" i="5"/>
  <c r="J2967" i="5"/>
  <c r="J2959" i="5"/>
  <c r="J2951" i="5"/>
  <c r="J2943" i="5"/>
  <c r="J2935" i="5"/>
  <c r="J2927" i="5"/>
  <c r="J2919" i="5"/>
  <c r="J2911" i="5"/>
  <c r="J2903" i="5"/>
  <c r="J2895" i="5"/>
  <c r="J2887" i="5"/>
  <c r="J2879" i="5"/>
  <c r="J2871" i="5"/>
  <c r="J2863" i="5"/>
  <c r="J2855" i="5"/>
  <c r="J2847" i="5"/>
  <c r="J2839" i="5"/>
  <c r="J2831" i="5"/>
  <c r="J2823" i="5"/>
  <c r="J2815" i="5"/>
  <c r="J2807" i="5"/>
  <c r="J3583" i="5"/>
  <c r="J3391" i="5"/>
  <c r="J3218" i="5"/>
  <c r="J3202" i="5"/>
  <c r="J3177" i="5"/>
  <c r="J3175" i="5"/>
  <c r="J3153" i="5"/>
  <c r="J3127" i="5"/>
  <c r="J3105" i="5"/>
  <c r="J3086" i="5"/>
  <c r="J3074" i="5"/>
  <c r="J3066" i="5"/>
  <c r="J3058" i="5"/>
  <c r="J3050" i="5"/>
  <c r="J3042" i="5"/>
  <c r="J3034" i="5"/>
  <c r="J3026" i="5"/>
  <c r="J3018" i="5"/>
  <c r="J3010" i="5"/>
  <c r="J3002" i="5"/>
  <c r="J2994" i="5"/>
  <c r="J3346" i="5"/>
  <c r="J3305" i="5"/>
  <c r="J3289" i="5"/>
  <c r="J3057" i="5"/>
  <c r="J3049" i="5"/>
  <c r="J3041" i="5"/>
  <c r="J3033" i="5"/>
  <c r="J3025" i="5"/>
  <c r="J2909" i="5"/>
  <c r="J2869" i="5"/>
  <c r="J2850" i="5"/>
  <c r="J2849" i="5"/>
  <c r="J2826" i="5"/>
  <c r="J2817" i="5"/>
  <c r="J2805" i="5"/>
  <c r="J2799" i="5"/>
  <c r="J2791" i="5"/>
  <c r="J2783" i="5"/>
  <c r="J2775" i="5"/>
  <c r="J2767" i="5"/>
  <c r="J2759" i="5"/>
  <c r="J2751" i="5"/>
  <c r="J2743" i="5"/>
  <c r="J2735" i="5"/>
  <c r="J2727" i="5"/>
  <c r="J2719" i="5"/>
  <c r="J2711" i="5"/>
  <c r="J2703" i="5"/>
  <c r="J2695" i="5"/>
  <c r="J2687" i="5"/>
  <c r="J2679" i="5"/>
  <c r="J2671" i="5"/>
  <c r="J2663" i="5"/>
  <c r="J2655" i="5"/>
  <c r="J2647" i="5"/>
  <c r="J2639" i="5"/>
  <c r="J2631" i="5"/>
  <c r="J2623" i="5"/>
  <c r="J2615" i="5"/>
  <c r="J2607" i="5"/>
  <c r="J2599" i="5"/>
  <c r="J2591" i="5"/>
  <c r="J2583" i="5"/>
  <c r="J2575" i="5"/>
  <c r="J2567" i="5"/>
  <c r="J2559" i="5"/>
  <c r="J2551" i="5"/>
  <c r="J2543" i="5"/>
  <c r="J2535" i="5"/>
  <c r="J2527" i="5"/>
  <c r="J2519" i="5"/>
  <c r="J3330" i="5"/>
  <c r="J3239" i="5"/>
  <c r="J3178" i="5"/>
  <c r="J3129" i="5"/>
  <c r="J3009" i="5"/>
  <c r="J3001" i="5"/>
  <c r="J2993" i="5"/>
  <c r="J2961" i="5"/>
  <c r="J2957" i="5"/>
  <c r="J2954" i="5"/>
  <c r="J2953" i="5"/>
  <c r="J2949" i="5"/>
  <c r="J2946" i="5"/>
  <c r="J2945" i="5"/>
  <c r="J2866" i="5"/>
  <c r="J2865" i="5"/>
  <c r="J2845" i="5"/>
  <c r="J2802" i="5"/>
  <c r="J2794" i="5"/>
  <c r="J2786" i="5"/>
  <c r="J2778" i="5"/>
  <c r="J2770" i="5"/>
  <c r="J2762" i="5"/>
  <c r="J2754" i="5"/>
  <c r="J2746" i="5"/>
  <c r="J2738" i="5"/>
  <c r="J2730" i="5"/>
  <c r="J2722" i="5"/>
  <c r="J2714" i="5"/>
  <c r="J2706" i="5"/>
  <c r="J2698" i="5"/>
  <c r="J2690" i="5"/>
  <c r="J2682" i="5"/>
  <c r="J2674" i="5"/>
  <c r="J2666" i="5"/>
  <c r="J2658" i="5"/>
  <c r="J2650" i="5"/>
  <c r="J2642" i="5"/>
  <c r="J2634" i="5"/>
  <c r="J2626" i="5"/>
  <c r="J2618" i="5"/>
  <c r="J2610" i="5"/>
  <c r="J2602" i="5"/>
  <c r="J2594" i="5"/>
  <c r="J2586" i="5"/>
  <c r="J2578" i="5"/>
  <c r="J2570" i="5"/>
  <c r="J2562" i="5"/>
  <c r="J3241" i="5"/>
  <c r="J3154" i="5"/>
  <c r="J3103" i="5"/>
  <c r="J3065" i="5"/>
  <c r="J2941" i="5"/>
  <c r="J2905" i="5"/>
  <c r="J2901" i="5"/>
  <c r="J2898" i="5"/>
  <c r="J2897" i="5"/>
  <c r="J2893" i="5"/>
  <c r="J2890" i="5"/>
  <c r="J2889" i="5"/>
  <c r="J2842" i="5"/>
  <c r="J2841" i="5"/>
  <c r="J2825" i="5"/>
  <c r="J2797" i="5"/>
  <c r="J2789" i="5"/>
  <c r="J2781" i="5"/>
  <c r="J2773" i="5"/>
  <c r="J2765" i="5"/>
  <c r="J2757" i="5"/>
  <c r="J2749" i="5"/>
  <c r="J2741" i="5"/>
  <c r="J2733" i="5"/>
  <c r="J2725" i="5"/>
  <c r="J2717" i="5"/>
  <c r="J2709" i="5"/>
  <c r="J2701" i="5"/>
  <c r="J2693" i="5"/>
  <c r="J2685" i="5"/>
  <c r="J2677" i="5"/>
  <c r="J2669" i="5"/>
  <c r="J2661" i="5"/>
  <c r="J2653" i="5"/>
  <c r="J2645" i="5"/>
  <c r="J2637" i="5"/>
  <c r="J2629" i="5"/>
  <c r="J2621" i="5"/>
  <c r="J2613" i="5"/>
  <c r="J2605" i="5"/>
  <c r="J2597" i="5"/>
  <c r="J2589" i="5"/>
  <c r="J2581" i="5"/>
  <c r="J2573" i="5"/>
  <c r="J2565" i="5"/>
  <c r="J2557" i="5"/>
  <c r="J2549" i="5"/>
  <c r="J3573" i="5"/>
  <c r="J3255" i="5"/>
  <c r="J3017" i="5"/>
  <c r="J2938" i="5"/>
  <c r="J2937" i="5"/>
  <c r="J2885" i="5"/>
  <c r="J2882" i="5"/>
  <c r="J2881" i="5"/>
  <c r="J2837" i="5"/>
  <c r="J2813" i="5"/>
  <c r="J2800" i="5"/>
  <c r="J2792" i="5"/>
  <c r="J2784" i="5"/>
  <c r="J2776" i="5"/>
  <c r="J2768" i="5"/>
  <c r="J2760" i="5"/>
  <c r="J2752" i="5"/>
  <c r="J2744" i="5"/>
  <c r="J2736" i="5"/>
  <c r="J2728" i="5"/>
  <c r="J2720" i="5"/>
  <c r="J2712" i="5"/>
  <c r="J2704" i="5"/>
  <c r="J2696" i="5"/>
  <c r="J2688" i="5"/>
  <c r="J2680" i="5"/>
  <c r="J2672" i="5"/>
  <c r="J2664" i="5"/>
  <c r="J2656" i="5"/>
  <c r="J2648" i="5"/>
  <c r="J2640" i="5"/>
  <c r="J2632" i="5"/>
  <c r="J2624" i="5"/>
  <c r="J2616" i="5"/>
  <c r="J2608" i="5"/>
  <c r="J2600" i="5"/>
  <c r="J2592" i="5"/>
  <c r="J2584" i="5"/>
  <c r="J2576" i="5"/>
  <c r="J2568" i="5"/>
  <c r="J2560" i="5"/>
  <c r="J2552" i="5"/>
  <c r="J2544" i="5"/>
  <c r="J2536" i="5"/>
  <c r="J2528" i="5"/>
  <c r="J2520" i="5"/>
  <c r="J3392" i="5"/>
  <c r="J3257" i="5"/>
  <c r="J3098" i="5"/>
  <c r="J3081" i="5"/>
  <c r="J3053" i="5"/>
  <c r="J3045" i="5"/>
  <c r="J3037" i="5"/>
  <c r="J3029" i="5"/>
  <c r="J3021" i="5"/>
  <c r="J2986" i="5"/>
  <c r="J2985" i="5"/>
  <c r="J2933" i="5"/>
  <c r="J2810" i="5"/>
  <c r="J2795" i="5"/>
  <c r="J2787" i="5"/>
  <c r="J2779" i="5"/>
  <c r="J2771" i="5"/>
  <c r="J2763" i="5"/>
  <c r="J2755" i="5"/>
  <c r="J2747" i="5"/>
  <c r="J2739" i="5"/>
  <c r="J2731" i="5"/>
  <c r="J2723" i="5"/>
  <c r="J2715" i="5"/>
  <c r="J2707" i="5"/>
  <c r="J2699" i="5"/>
  <c r="J2691" i="5"/>
  <c r="J2683" i="5"/>
  <c r="J2675" i="5"/>
  <c r="J2667" i="5"/>
  <c r="J2659" i="5"/>
  <c r="J2651" i="5"/>
  <c r="J2643" i="5"/>
  <c r="J2635" i="5"/>
  <c r="J2627" i="5"/>
  <c r="J2619" i="5"/>
  <c r="J2611" i="5"/>
  <c r="J2603" i="5"/>
  <c r="J2595" i="5"/>
  <c r="J2579" i="5"/>
  <c r="J2571" i="5"/>
  <c r="J2563" i="5"/>
  <c r="J2555" i="5"/>
  <c r="J3271" i="5"/>
  <c r="J3005" i="5"/>
  <c r="J2997" i="5"/>
  <c r="J2989" i="5"/>
  <c r="J2930" i="5"/>
  <c r="J2929" i="5"/>
  <c r="J2925" i="5"/>
  <c r="J2922" i="5"/>
  <c r="J2921" i="5"/>
  <c r="J2917" i="5"/>
  <c r="J2914" i="5"/>
  <c r="J2913" i="5"/>
  <c r="J2861" i="5"/>
  <c r="J2821" i="5"/>
  <c r="J2798" i="5"/>
  <c r="J2790" i="5"/>
  <c r="J2782" i="5"/>
  <c r="J2774" i="5"/>
  <c r="J2766" i="5"/>
  <c r="J2758" i="5"/>
  <c r="J2750" i="5"/>
  <c r="J2742" i="5"/>
  <c r="J2734" i="5"/>
  <c r="J2726" i="5"/>
  <c r="J2718" i="5"/>
  <c r="J2710" i="5"/>
  <c r="J2702" i="5"/>
  <c r="J2694" i="5"/>
  <c r="J2686" i="5"/>
  <c r="J2678" i="5"/>
  <c r="J2670" i="5"/>
  <c r="J2662" i="5"/>
  <c r="J2654" i="5"/>
  <c r="J2646" i="5"/>
  <c r="J2638" i="5"/>
  <c r="J2630" i="5"/>
  <c r="J2622" i="5"/>
  <c r="J2614" i="5"/>
  <c r="J2606" i="5"/>
  <c r="J2598" i="5"/>
  <c r="J2590" i="5"/>
  <c r="J2582" i="5"/>
  <c r="J2574" i="5"/>
  <c r="J2566" i="5"/>
  <c r="J2558" i="5"/>
  <c r="J2550" i="5"/>
  <c r="J2542" i="5"/>
  <c r="J2534" i="5"/>
  <c r="J3378" i="5"/>
  <c r="J3273" i="5"/>
  <c r="J3069" i="5"/>
  <c r="J2858" i="5"/>
  <c r="J2857" i="5"/>
  <c r="J2834" i="5"/>
  <c r="J2833" i="5"/>
  <c r="J2818" i="5"/>
  <c r="J2809" i="5"/>
  <c r="J2801" i="5"/>
  <c r="J2793" i="5"/>
  <c r="J2785" i="5"/>
  <c r="J2777" i="5"/>
  <c r="J2769" i="5"/>
  <c r="J2761" i="5"/>
  <c r="J2753" i="5"/>
  <c r="J2745" i="5"/>
  <c r="J2737" i="5"/>
  <c r="J2729" i="5"/>
  <c r="J2721" i="5"/>
  <c r="J2713" i="5"/>
  <c r="J2705" i="5"/>
  <c r="J2697" i="5"/>
  <c r="J2689" i="5"/>
  <c r="J2681" i="5"/>
  <c r="J2673" i="5"/>
  <c r="J2665" i="5"/>
  <c r="J2657" i="5"/>
  <c r="J2649" i="5"/>
  <c r="J2641" i="5"/>
  <c r="J2633" i="5"/>
  <c r="J2625" i="5"/>
  <c r="J2617" i="5"/>
  <c r="J2609" i="5"/>
  <c r="J2601" i="5"/>
  <c r="J2593" i="5"/>
  <c r="J2585" i="5"/>
  <c r="J2577" i="5"/>
  <c r="J2569" i="5"/>
  <c r="J2561" i="5"/>
  <c r="J2553" i="5"/>
  <c r="J2545" i="5"/>
  <c r="J2537" i="5"/>
  <c r="J2978" i="5"/>
  <c r="J2969" i="5"/>
  <c r="J2853" i="5"/>
  <c r="J2526" i="5"/>
  <c r="J2517" i="5"/>
  <c r="J2509" i="5"/>
  <c r="J2501" i="5"/>
  <c r="J2493" i="5"/>
  <c r="J2485" i="5"/>
  <c r="J2477" i="5"/>
  <c r="J2469" i="5"/>
  <c r="J2461" i="5"/>
  <c r="J2453" i="5"/>
  <c r="J2445" i="5"/>
  <c r="J2437" i="5"/>
  <c r="J2429" i="5"/>
  <c r="J2421" i="5"/>
  <c r="J2413" i="5"/>
  <c r="J2405" i="5"/>
  <c r="J2397" i="5"/>
  <c r="J2389" i="5"/>
  <c r="J2381" i="5"/>
  <c r="J2373" i="5"/>
  <c r="J2365" i="5"/>
  <c r="J2357" i="5"/>
  <c r="J2349" i="5"/>
  <c r="J2341" i="5"/>
  <c r="J2333" i="5"/>
  <c r="J2325" i="5"/>
  <c r="J2317" i="5"/>
  <c r="J2309" i="5"/>
  <c r="J2301" i="5"/>
  <c r="J2293" i="5"/>
  <c r="J2285" i="5"/>
  <c r="J2277" i="5"/>
  <c r="J2269" i="5"/>
  <c r="J2261" i="5"/>
  <c r="J2253" i="5"/>
  <c r="J2245" i="5"/>
  <c r="J2237" i="5"/>
  <c r="J2229" i="5"/>
  <c r="J2221" i="5"/>
  <c r="J2756" i="5"/>
  <c r="J2748" i="5"/>
  <c r="J2740" i="5"/>
  <c r="J2732" i="5"/>
  <c r="J2724" i="5"/>
  <c r="J2716" i="5"/>
  <c r="J2708" i="5"/>
  <c r="J2692" i="5"/>
  <c r="J2676" i="5"/>
  <c r="J2660" i="5"/>
  <c r="J2644" i="5"/>
  <c r="J2628" i="5"/>
  <c r="J2612" i="5"/>
  <c r="J2596" i="5"/>
  <c r="J2572" i="5"/>
  <c r="J2531" i="5"/>
  <c r="J2523" i="5"/>
  <c r="J2521" i="5"/>
  <c r="J2512" i="5"/>
  <c r="J2504" i="5"/>
  <c r="J2496" i="5"/>
  <c r="J2488" i="5"/>
  <c r="J2480" i="5"/>
  <c r="J2472" i="5"/>
  <c r="J2464" i="5"/>
  <c r="J2456" i="5"/>
  <c r="J2448" i="5"/>
  <c r="J2440" i="5"/>
  <c r="J2432" i="5"/>
  <c r="J2424" i="5"/>
  <c r="J2408" i="5"/>
  <c r="J2400" i="5"/>
  <c r="J2392" i="5"/>
  <c r="J2384" i="5"/>
  <c r="J2376" i="5"/>
  <c r="J2368" i="5"/>
  <c r="J2360" i="5"/>
  <c r="J2352" i="5"/>
  <c r="J2344" i="5"/>
  <c r="J2336" i="5"/>
  <c r="J2328" i="5"/>
  <c r="J2320" i="5"/>
  <c r="J2312" i="5"/>
  <c r="J2304" i="5"/>
  <c r="J2296" i="5"/>
  <c r="J2288" i="5"/>
  <c r="J2280" i="5"/>
  <c r="J2272" i="5"/>
  <c r="J2264" i="5"/>
  <c r="J2256" i="5"/>
  <c r="J2248" i="5"/>
  <c r="J2240" i="5"/>
  <c r="J2232" i="5"/>
  <c r="J2224" i="5"/>
  <c r="J3303" i="5"/>
  <c r="J2981" i="5"/>
  <c r="J2970" i="5"/>
  <c r="J2829" i="5"/>
  <c r="J2541" i="5"/>
  <c r="J2515" i="5"/>
  <c r="J2507" i="5"/>
  <c r="J2499" i="5"/>
  <c r="J2491" i="5"/>
  <c r="J2483" i="5"/>
  <c r="J2475" i="5"/>
  <c r="J2467" i="5"/>
  <c r="J2459" i="5"/>
  <c r="J2451" i="5"/>
  <c r="J2443" i="5"/>
  <c r="J2435" i="5"/>
  <c r="J2427" i="5"/>
  <c r="J2419" i="5"/>
  <c r="J2411" i="5"/>
  <c r="J2403" i="5"/>
  <c r="J2395" i="5"/>
  <c r="J2387" i="5"/>
  <c r="J2379" i="5"/>
  <c r="J2371" i="5"/>
  <c r="J2363" i="5"/>
  <c r="J2355" i="5"/>
  <c r="J2347" i="5"/>
  <c r="J2339" i="5"/>
  <c r="J2331" i="5"/>
  <c r="J2323" i="5"/>
  <c r="J2315" i="5"/>
  <c r="J2307" i="5"/>
  <c r="J2299" i="5"/>
  <c r="J2291" i="5"/>
  <c r="J2283" i="5"/>
  <c r="J2275" i="5"/>
  <c r="J2267" i="5"/>
  <c r="J2259" i="5"/>
  <c r="J2251" i="5"/>
  <c r="J2243" i="5"/>
  <c r="J2556" i="5"/>
  <c r="J2554" i="5"/>
  <c r="J2548" i="5"/>
  <c r="J2540" i="5"/>
  <c r="J2518" i="5"/>
  <c r="J2510" i="5"/>
  <c r="J2502" i="5"/>
  <c r="J2494" i="5"/>
  <c r="J2486" i="5"/>
  <c r="J2478" i="5"/>
  <c r="J2470" i="5"/>
  <c r="J2462" i="5"/>
  <c r="J2454" i="5"/>
  <c r="J2446" i="5"/>
  <c r="J2438" i="5"/>
  <c r="J2430" i="5"/>
  <c r="J2422" i="5"/>
  <c r="J2414" i="5"/>
  <c r="J2406" i="5"/>
  <c r="J2398" i="5"/>
  <c r="J2390" i="5"/>
  <c r="J2382" i="5"/>
  <c r="J2374" i="5"/>
  <c r="J2366" i="5"/>
  <c r="J2358" i="5"/>
  <c r="J2350" i="5"/>
  <c r="J2342" i="5"/>
  <c r="J2334" i="5"/>
  <c r="J2326" i="5"/>
  <c r="J2318" i="5"/>
  <c r="J2310" i="5"/>
  <c r="J2302" i="5"/>
  <c r="J2294" i="5"/>
  <c r="J2286" i="5"/>
  <c r="J2278" i="5"/>
  <c r="J2270" i="5"/>
  <c r="J2262" i="5"/>
  <c r="J2254" i="5"/>
  <c r="J2246" i="5"/>
  <c r="J2238" i="5"/>
  <c r="J2230" i="5"/>
  <c r="J2973" i="5"/>
  <c r="J2873" i="5"/>
  <c r="J2547" i="5"/>
  <c r="J2546" i="5"/>
  <c r="J2539" i="5"/>
  <c r="J2538" i="5"/>
  <c r="J2533" i="5"/>
  <c r="J2530" i="5"/>
  <c r="J2525" i="5"/>
  <c r="J2513" i="5"/>
  <c r="J2505" i="5"/>
  <c r="J2497" i="5"/>
  <c r="J2489" i="5"/>
  <c r="J2481" i="5"/>
  <c r="J2473" i="5"/>
  <c r="J2465" i="5"/>
  <c r="J2457" i="5"/>
  <c r="J2449" i="5"/>
  <c r="J2441" i="5"/>
  <c r="J2433" i="5"/>
  <c r="J2425" i="5"/>
  <c r="J2409" i="5"/>
  <c r="J2401" i="5"/>
  <c r="J2393" i="5"/>
  <c r="J2385" i="5"/>
  <c r="J2377" i="5"/>
  <c r="J2361" i="5"/>
  <c r="J2353" i="5"/>
  <c r="J2345" i="5"/>
  <c r="J2337" i="5"/>
  <c r="J2329" i="5"/>
  <c r="J2321" i="5"/>
  <c r="J2313" i="5"/>
  <c r="J2305" i="5"/>
  <c r="J2297" i="5"/>
  <c r="J2289" i="5"/>
  <c r="J2281" i="5"/>
  <c r="J2273" i="5"/>
  <c r="J2265" i="5"/>
  <c r="J2249" i="5"/>
  <c r="J2241" i="5"/>
  <c r="J2233" i="5"/>
  <c r="J2225" i="5"/>
  <c r="J2217" i="5"/>
  <c r="J2874" i="5"/>
  <c r="J2700" i="5"/>
  <c r="J2684" i="5"/>
  <c r="J2668" i="5"/>
  <c r="J2652" i="5"/>
  <c r="J2636" i="5"/>
  <c r="J2620" i="5"/>
  <c r="J2604" i="5"/>
  <c r="J2588" i="5"/>
  <c r="J2580" i="5"/>
  <c r="J2564" i="5"/>
  <c r="J2516" i="5"/>
  <c r="J2508" i="5"/>
  <c r="J2500" i="5"/>
  <c r="J2492" i="5"/>
  <c r="J2484" i="5"/>
  <c r="J2476" i="5"/>
  <c r="J2468" i="5"/>
  <c r="J2460" i="5"/>
  <c r="J2444" i="5"/>
  <c r="J2436" i="5"/>
  <c r="J2428" i="5"/>
  <c r="J2420" i="5"/>
  <c r="J2412" i="5"/>
  <c r="J2404" i="5"/>
  <c r="J2396" i="5"/>
  <c r="J2388" i="5"/>
  <c r="J2380" i="5"/>
  <c r="J2372" i="5"/>
  <c r="J2364" i="5"/>
  <c r="J2356" i="5"/>
  <c r="J2977" i="5"/>
  <c r="J2965" i="5"/>
  <c r="J2796" i="5"/>
  <c r="J2788" i="5"/>
  <c r="J2780" i="5"/>
  <c r="J2772" i="5"/>
  <c r="J2511" i="5"/>
  <c r="J2503" i="5"/>
  <c r="J2495" i="5"/>
  <c r="J2487" i="5"/>
  <c r="J2479" i="5"/>
  <c r="J2471" i="5"/>
  <c r="J2463" i="5"/>
  <c r="J2455" i="5"/>
  <c r="J2447" i="5"/>
  <c r="J2439" i="5"/>
  <c r="J2431" i="5"/>
  <c r="J2423" i="5"/>
  <c r="J2415" i="5"/>
  <c r="J2407" i="5"/>
  <c r="J2399" i="5"/>
  <c r="J2391" i="5"/>
  <c r="J2383" i="5"/>
  <c r="J2375" i="5"/>
  <c r="J2367" i="5"/>
  <c r="J2359" i="5"/>
  <c r="J2351" i="5"/>
  <c r="J2343" i="5"/>
  <c r="J2335" i="5"/>
  <c r="J2327" i="5"/>
  <c r="J2319" i="5"/>
  <c r="J2311" i="5"/>
  <c r="J2303" i="5"/>
  <c r="J2295" i="5"/>
  <c r="J2287" i="5"/>
  <c r="J2279" i="5"/>
  <c r="J2271" i="5"/>
  <c r="J2263" i="5"/>
  <c r="J2255" i="5"/>
  <c r="J2247" i="5"/>
  <c r="J2239" i="5"/>
  <c r="J2231" i="5"/>
  <c r="J2223" i="5"/>
  <c r="J2210" i="5"/>
  <c r="J2202" i="5"/>
  <c r="J2194" i="5"/>
  <c r="J2186" i="5"/>
  <c r="J2178" i="5"/>
  <c r="J2170" i="5"/>
  <c r="J2162" i="5"/>
  <c r="J2154" i="5"/>
  <c r="J2146" i="5"/>
  <c r="J2138" i="5"/>
  <c r="J2130" i="5"/>
  <c r="J2122" i="5"/>
  <c r="J2114" i="5"/>
  <c r="J2106" i="5"/>
  <c r="J2098" i="5"/>
  <c r="J2090" i="5"/>
  <c r="J2082" i="5"/>
  <c r="J2074" i="5"/>
  <c r="J2066" i="5"/>
  <c r="J2058" i="5"/>
  <c r="J2050" i="5"/>
  <c r="J2042" i="5"/>
  <c r="J2034" i="5"/>
  <c r="J2026" i="5"/>
  <c r="J2018" i="5"/>
  <c r="J2010" i="5"/>
  <c r="J2002" i="5"/>
  <c r="J1994" i="5"/>
  <c r="J1986" i="5"/>
  <c r="J1978" i="5"/>
  <c r="J1970" i="5"/>
  <c r="J1962" i="5"/>
  <c r="J1954" i="5"/>
  <c r="J1946" i="5"/>
  <c r="J1938" i="5"/>
  <c r="J1930" i="5"/>
  <c r="J1922" i="5"/>
  <c r="J1914" i="5"/>
  <c r="J1906" i="5"/>
  <c r="J1898" i="5"/>
  <c r="J1890" i="5"/>
  <c r="J1882" i="5"/>
  <c r="J1874" i="5"/>
  <c r="J1866" i="5"/>
  <c r="J1858" i="5"/>
  <c r="J1850" i="5"/>
  <c r="J1842" i="5"/>
  <c r="J1834" i="5"/>
  <c r="J1826" i="5"/>
  <c r="J1818" i="5"/>
  <c r="J1810" i="5"/>
  <c r="J1802" i="5"/>
  <c r="J1794" i="5"/>
  <c r="J1786" i="5"/>
  <c r="J1778" i="5"/>
  <c r="J1770" i="5"/>
  <c r="J1762" i="5"/>
  <c r="J1754" i="5"/>
  <c r="J1746" i="5"/>
  <c r="J1730" i="5"/>
  <c r="J1722" i="5"/>
  <c r="J1714" i="5"/>
  <c r="J1706" i="5"/>
  <c r="J1698" i="5"/>
  <c r="J1690" i="5"/>
  <c r="J1682" i="5"/>
  <c r="J1674" i="5"/>
  <c r="J1666" i="5"/>
  <c r="J1658" i="5"/>
  <c r="J1650" i="5"/>
  <c r="J1642" i="5"/>
  <c r="J1634" i="5"/>
  <c r="J1626" i="5"/>
  <c r="J1618" i="5"/>
  <c r="J1610" i="5"/>
  <c r="J1602" i="5"/>
  <c r="J2514" i="5"/>
  <c r="J2498" i="5"/>
  <c r="J2482" i="5"/>
  <c r="J2466" i="5"/>
  <c r="J2434" i="5"/>
  <c r="J2418" i="5"/>
  <c r="J2354" i="5"/>
  <c r="J2252" i="5"/>
  <c r="J2250" i="5"/>
  <c r="J2244" i="5"/>
  <c r="J2242" i="5"/>
  <c r="J2227" i="5"/>
  <c r="J2226" i="5"/>
  <c r="J2219" i="5"/>
  <c r="J2218" i="5"/>
  <c r="J2213" i="5"/>
  <c r="J2205" i="5"/>
  <c r="J2197" i="5"/>
  <c r="J2189" i="5"/>
  <c r="J2181" i="5"/>
  <c r="J2173" i="5"/>
  <c r="J2165" i="5"/>
  <c r="J2157" i="5"/>
  <c r="J2149" i="5"/>
  <c r="J2141" i="5"/>
  <c r="J2133" i="5"/>
  <c r="J2125" i="5"/>
  <c r="J2117" i="5"/>
  <c r="J2109" i="5"/>
  <c r="J2101" i="5"/>
  <c r="J2093" i="5"/>
  <c r="J2085" i="5"/>
  <c r="J2077" i="5"/>
  <c r="J2069" i="5"/>
  <c r="J2061" i="5"/>
  <c r="J2053" i="5"/>
  <c r="J2045" i="5"/>
  <c r="J2037" i="5"/>
  <c r="J2029" i="5"/>
  <c r="J2021" i="5"/>
  <c r="J2013" i="5"/>
  <c r="J2005" i="5"/>
  <c r="J1997" i="5"/>
  <c r="J1989" i="5"/>
  <c r="J1981" i="5"/>
  <c r="J1965" i="5"/>
  <c r="J1957" i="5"/>
  <c r="J1949" i="5"/>
  <c r="J1941" i="5"/>
  <c r="J1933" i="5"/>
  <c r="J1925" i="5"/>
  <c r="J1917" i="5"/>
  <c r="J1909" i="5"/>
  <c r="J1901" i="5"/>
  <c r="J1893" i="5"/>
  <c r="J1885" i="5"/>
  <c r="J1877" i="5"/>
  <c r="J1869" i="5"/>
  <c r="J1861" i="5"/>
  <c r="J1853" i="5"/>
  <c r="J1845" i="5"/>
  <c r="J1837" i="5"/>
  <c r="J1829" i="5"/>
  <c r="J1821" i="5"/>
  <c r="J1813" i="5"/>
  <c r="J1805" i="5"/>
  <c r="J1797" i="5"/>
  <c r="J1789" i="5"/>
  <c r="J1781" i="5"/>
  <c r="J1773" i="5"/>
  <c r="J1765" i="5"/>
  <c r="J1757" i="5"/>
  <c r="J1749" i="5"/>
  <c r="J1741" i="5"/>
  <c r="J1733" i="5"/>
  <c r="J1725" i="5"/>
  <c r="J1717" i="5"/>
  <c r="J1709" i="5"/>
  <c r="J1701" i="5"/>
  <c r="J1693" i="5"/>
  <c r="J1685" i="5"/>
  <c r="J1677" i="5"/>
  <c r="J1669" i="5"/>
  <c r="J1661" i="5"/>
  <c r="J1653" i="5"/>
  <c r="J1645" i="5"/>
  <c r="J1637" i="5"/>
  <c r="J1629" i="5"/>
  <c r="J1621" i="5"/>
  <c r="J2529" i="5"/>
  <c r="J2348" i="5"/>
  <c r="J2216" i="5"/>
  <c r="J2208" i="5"/>
  <c r="J2200" i="5"/>
  <c r="J2192" i="5"/>
  <c r="J2184" i="5"/>
  <c r="J2176" i="5"/>
  <c r="J2168" i="5"/>
  <c r="J2160" i="5"/>
  <c r="J2152" i="5"/>
  <c r="J2144" i="5"/>
  <c r="J2136" i="5"/>
  <c r="J2128" i="5"/>
  <c r="J2120" i="5"/>
  <c r="J2112" i="5"/>
  <c r="J2104" i="5"/>
  <c r="J2096" i="5"/>
  <c r="J2080" i="5"/>
  <c r="J2072" i="5"/>
  <c r="J2064" i="5"/>
  <c r="J2056" i="5"/>
  <c r="J2048" i="5"/>
  <c r="J2040" i="5"/>
  <c r="J2032" i="5"/>
  <c r="J2024" i="5"/>
  <c r="J2016" i="5"/>
  <c r="J2008" i="5"/>
  <c r="J2000" i="5"/>
  <c r="J1992" i="5"/>
  <c r="J1984" i="5"/>
  <c r="J1976" i="5"/>
  <c r="J1968" i="5"/>
  <c r="J1960" i="5"/>
  <c r="J1952" i="5"/>
  <c r="J1944" i="5"/>
  <c r="J1936" i="5"/>
  <c r="J1928" i="5"/>
  <c r="J1920" i="5"/>
  <c r="J1912" i="5"/>
  <c r="J1904" i="5"/>
  <c r="J1896" i="5"/>
  <c r="J1888" i="5"/>
  <c r="J1880" i="5"/>
  <c r="J1872" i="5"/>
  <c r="J1864" i="5"/>
  <c r="J1856" i="5"/>
  <c r="J1848" i="5"/>
  <c r="J1840" i="5"/>
  <c r="J1832" i="5"/>
  <c r="J1824" i="5"/>
  <c r="J1816" i="5"/>
  <c r="J1808" i="5"/>
  <c r="J1800" i="5"/>
  <c r="J1792" i="5"/>
  <c r="J1784" i="5"/>
  <c r="J1776" i="5"/>
  <c r="J1768" i="5"/>
  <c r="J1760" i="5"/>
  <c r="J1752" i="5"/>
  <c r="J1744" i="5"/>
  <c r="J1736" i="5"/>
  <c r="J1728" i="5"/>
  <c r="J1720" i="5"/>
  <c r="J1712" i="5"/>
  <c r="J1704" i="5"/>
  <c r="J1696" i="5"/>
  <c r="J1688" i="5"/>
  <c r="J1680" i="5"/>
  <c r="J1672" i="5"/>
  <c r="J1664" i="5"/>
  <c r="J1656" i="5"/>
  <c r="J1648" i="5"/>
  <c r="J1640" i="5"/>
  <c r="J1624" i="5"/>
  <c r="J1616" i="5"/>
  <c r="J1608" i="5"/>
  <c r="J1600" i="5"/>
  <c r="J1592" i="5"/>
  <c r="J2532" i="5"/>
  <c r="J2362" i="5"/>
  <c r="J2346" i="5"/>
  <c r="J2340" i="5"/>
  <c r="J2236" i="5"/>
  <c r="J2211" i="5"/>
  <c r="J2203" i="5"/>
  <c r="J2195" i="5"/>
  <c r="J2187" i="5"/>
  <c r="J2179" i="5"/>
  <c r="J2171" i="5"/>
  <c r="J2163" i="5"/>
  <c r="J2155" i="5"/>
  <c r="J2147" i="5"/>
  <c r="J2139" i="5"/>
  <c r="J2131" i="5"/>
  <c r="J2123" i="5"/>
  <c r="J2115" i="5"/>
  <c r="J2107" i="5"/>
  <c r="J2099" i="5"/>
  <c r="J2091" i="5"/>
  <c r="J2083" i="5"/>
  <c r="J2075" i="5"/>
  <c r="J2067" i="5"/>
  <c r="J2059" i="5"/>
  <c r="J2051" i="5"/>
  <c r="J2043" i="5"/>
  <c r="J2035" i="5"/>
  <c r="J2027" i="5"/>
  <c r="J2019" i="5"/>
  <c r="J2011" i="5"/>
  <c r="J2003" i="5"/>
  <c r="J1995" i="5"/>
  <c r="J1987" i="5"/>
  <c r="J1979" i="5"/>
  <c r="J1971" i="5"/>
  <c r="J1963" i="5"/>
  <c r="J1955" i="5"/>
  <c r="J1947" i="5"/>
  <c r="J1939" i="5"/>
  <c r="J1931" i="5"/>
  <c r="J1923" i="5"/>
  <c r="J1915" i="5"/>
  <c r="J1907" i="5"/>
  <c r="J1899" i="5"/>
  <c r="J1891" i="5"/>
  <c r="J1883" i="5"/>
  <c r="J1875" i="5"/>
  <c r="J1867" i="5"/>
  <c r="J1859" i="5"/>
  <c r="J1851" i="5"/>
  <c r="J1843" i="5"/>
  <c r="J1835" i="5"/>
  <c r="J1827" i="5"/>
  <c r="J1819" i="5"/>
  <c r="J1811" i="5"/>
  <c r="J1803" i="5"/>
  <c r="J1795" i="5"/>
  <c r="J1787" i="5"/>
  <c r="J1779" i="5"/>
  <c r="J1771" i="5"/>
  <c r="J1763" i="5"/>
  <c r="J1755" i="5"/>
  <c r="J1747" i="5"/>
  <c r="J1739" i="5"/>
  <c r="J1731" i="5"/>
  <c r="J1723" i="5"/>
  <c r="J1715" i="5"/>
  <c r="J1707" i="5"/>
  <c r="J1699" i="5"/>
  <c r="J1691" i="5"/>
  <c r="J1683" i="5"/>
  <c r="J2442" i="5"/>
  <c r="J2234" i="5"/>
  <c r="J2214" i="5"/>
  <c r="J2206" i="5"/>
  <c r="J2198" i="5"/>
  <c r="J2190" i="5"/>
  <c r="J2182" i="5"/>
  <c r="J2174" i="5"/>
  <c r="J2166" i="5"/>
  <c r="J2158" i="5"/>
  <c r="J2150" i="5"/>
  <c r="J2142" i="5"/>
  <c r="J2134" i="5"/>
  <c r="J2126" i="5"/>
  <c r="J2118" i="5"/>
  <c r="J2110" i="5"/>
  <c r="J2102" i="5"/>
  <c r="J2094" i="5"/>
  <c r="J2086" i="5"/>
  <c r="J2078" i="5"/>
  <c r="J2070" i="5"/>
  <c r="J2062" i="5"/>
  <c r="J2054" i="5"/>
  <c r="J2046" i="5"/>
  <c r="J2038" i="5"/>
  <c r="J2030" i="5"/>
  <c r="J2022" i="5"/>
  <c r="J2014" i="5"/>
  <c r="J2006" i="5"/>
  <c r="J1998" i="5"/>
  <c r="J1990" i="5"/>
  <c r="J1982" i="5"/>
  <c r="J1974" i="5"/>
  <c r="J1966" i="5"/>
  <c r="J1958" i="5"/>
  <c r="J1950" i="5"/>
  <c r="J1934" i="5"/>
  <c r="J1926" i="5"/>
  <c r="J1918" i="5"/>
  <c r="J1910" i="5"/>
  <c r="J1902" i="5"/>
  <c r="J1894" i="5"/>
  <c r="J1886" i="5"/>
  <c r="J1878" i="5"/>
  <c r="J1870" i="5"/>
  <c r="J1862" i="5"/>
  <c r="J1854" i="5"/>
  <c r="J1846" i="5"/>
  <c r="J1838" i="5"/>
  <c r="J1830" i="5"/>
  <c r="J1822" i="5"/>
  <c r="J1806" i="5"/>
  <c r="J1798" i="5"/>
  <c r="J1790" i="5"/>
  <c r="J1782" i="5"/>
  <c r="J1774" i="5"/>
  <c r="J1766" i="5"/>
  <c r="J1758" i="5"/>
  <c r="J1750" i="5"/>
  <c r="J1742" i="5"/>
  <c r="J1734" i="5"/>
  <c r="J1726" i="5"/>
  <c r="J1718" i="5"/>
  <c r="J1710" i="5"/>
  <c r="J1702" i="5"/>
  <c r="J1694" i="5"/>
  <c r="J1686" i="5"/>
  <c r="J1678" i="5"/>
  <c r="J1670" i="5"/>
  <c r="J1662" i="5"/>
  <c r="J1654" i="5"/>
  <c r="J1646" i="5"/>
  <c r="J1638" i="5"/>
  <c r="J1630" i="5"/>
  <c r="J1622" i="5"/>
  <c r="J1614" i="5"/>
  <c r="J1606" i="5"/>
  <c r="J1598" i="5"/>
  <c r="J1590" i="5"/>
  <c r="J3287" i="5"/>
  <c r="J2524" i="5"/>
  <c r="J2506" i="5"/>
  <c r="J2490" i="5"/>
  <c r="J2474" i="5"/>
  <c r="J2458" i="5"/>
  <c r="J2426" i="5"/>
  <c r="J2235" i="5"/>
  <c r="J2222" i="5"/>
  <c r="J2209" i="5"/>
  <c r="J2201" i="5"/>
  <c r="J2193" i="5"/>
  <c r="J2185" i="5"/>
  <c r="J2177" i="5"/>
  <c r="J2169" i="5"/>
  <c r="J2161" i="5"/>
  <c r="J2153" i="5"/>
  <c r="J2145" i="5"/>
  <c r="J2137" i="5"/>
  <c r="J2129" i="5"/>
  <c r="J2121" i="5"/>
  <c r="J2113" i="5"/>
  <c r="J2105" i="5"/>
  <c r="J2097" i="5"/>
  <c r="J2089" i="5"/>
  <c r="J2081" i="5"/>
  <c r="J2073" i="5"/>
  <c r="J2065" i="5"/>
  <c r="J2057" i="5"/>
  <c r="J2049" i="5"/>
  <c r="J2041" i="5"/>
  <c r="J2033" i="5"/>
  <c r="J2025" i="5"/>
  <c r="J2017" i="5"/>
  <c r="J2009" i="5"/>
  <c r="J2001" i="5"/>
  <c r="J1993" i="5"/>
  <c r="J1985" i="5"/>
  <c r="J1977" i="5"/>
  <c r="J1969" i="5"/>
  <c r="J1961" i="5"/>
  <c r="J1953" i="5"/>
  <c r="J1945" i="5"/>
  <c r="J1937" i="5"/>
  <c r="J1929" i="5"/>
  <c r="J1921" i="5"/>
  <c r="J1913" i="5"/>
  <c r="J1905" i="5"/>
  <c r="J1897" i="5"/>
  <c r="J1889" i="5"/>
  <c r="J1881" i="5"/>
  <c r="J1873" i="5"/>
  <c r="J1865" i="5"/>
  <c r="J1857" i="5"/>
  <c r="J1849" i="5"/>
  <c r="J1841" i="5"/>
  <c r="J1833" i="5"/>
  <c r="J1825" i="5"/>
  <c r="J1817" i="5"/>
  <c r="J1809" i="5"/>
  <c r="J1801" i="5"/>
  <c r="J1793" i="5"/>
  <c r="J1785" i="5"/>
  <c r="J1777" i="5"/>
  <c r="J1769" i="5"/>
  <c r="J1761" i="5"/>
  <c r="J1753" i="5"/>
  <c r="J1745" i="5"/>
  <c r="J1737" i="5"/>
  <c r="J1729" i="5"/>
  <c r="J1721" i="5"/>
  <c r="J1713" i="5"/>
  <c r="J1705" i="5"/>
  <c r="J1697" i="5"/>
  <c r="J1689" i="5"/>
  <c r="J1681" i="5"/>
  <c r="J1673" i="5"/>
  <c r="J1665" i="5"/>
  <c r="J1657" i="5"/>
  <c r="J3362" i="5"/>
  <c r="J2450" i="5"/>
  <c r="J2332" i="5"/>
  <c r="J2330" i="5"/>
  <c r="J2324" i="5"/>
  <c r="J2322" i="5"/>
  <c r="J2316" i="5"/>
  <c r="J2314" i="5"/>
  <c r="J2308" i="5"/>
  <c r="J2306" i="5"/>
  <c r="J2300" i="5"/>
  <c r="J2298" i="5"/>
  <c r="J2292" i="5"/>
  <c r="J2290" i="5"/>
  <c r="J2284" i="5"/>
  <c r="J2282" i="5"/>
  <c r="J2276" i="5"/>
  <c r="J2274" i="5"/>
  <c r="J2268" i="5"/>
  <c r="J2266" i="5"/>
  <c r="J2260" i="5"/>
  <c r="J2258" i="5"/>
  <c r="J2212" i="5"/>
  <c r="J2204" i="5"/>
  <c r="J2196" i="5"/>
  <c r="J2188" i="5"/>
  <c r="J2180" i="5"/>
  <c r="J2172" i="5"/>
  <c r="J2164" i="5"/>
  <c r="J2156" i="5"/>
  <c r="J2148" i="5"/>
  <c r="J2140" i="5"/>
  <c r="J2132" i="5"/>
  <c r="J2124" i="5"/>
  <c r="J2116" i="5"/>
  <c r="J2108" i="5"/>
  <c r="J2100" i="5"/>
  <c r="J2092" i="5"/>
  <c r="J2084" i="5"/>
  <c r="J2076" i="5"/>
  <c r="J2068" i="5"/>
  <c r="J2060" i="5"/>
  <c r="J2052" i="5"/>
  <c r="J2044" i="5"/>
  <c r="J2036" i="5"/>
  <c r="J2028" i="5"/>
  <c r="J2020" i="5"/>
  <c r="J2012" i="5"/>
  <c r="J2004" i="5"/>
  <c r="J1996" i="5"/>
  <c r="J1988" i="5"/>
  <c r="J1980" i="5"/>
  <c r="J1972" i="5"/>
  <c r="J1964" i="5"/>
  <c r="J1956" i="5"/>
  <c r="J1948" i="5"/>
  <c r="J1940" i="5"/>
  <c r="J1932" i="5"/>
  <c r="J1924" i="5"/>
  <c r="J1916" i="5"/>
  <c r="J1908" i="5"/>
  <c r="J1900" i="5"/>
  <c r="J1892" i="5"/>
  <c r="J1876" i="5"/>
  <c r="J1868" i="5"/>
  <c r="J1860" i="5"/>
  <c r="J1852" i="5"/>
  <c r="J1844" i="5"/>
  <c r="J1836" i="5"/>
  <c r="J1828" i="5"/>
  <c r="J1820" i="5"/>
  <c r="J1812" i="5"/>
  <c r="J1804" i="5"/>
  <c r="J1796" i="5"/>
  <c r="J1788" i="5"/>
  <c r="J1772" i="5"/>
  <c r="J1764" i="5"/>
  <c r="J1756" i="5"/>
  <c r="J1748" i="5"/>
  <c r="J1740" i="5"/>
  <c r="J1732" i="5"/>
  <c r="J1724" i="5"/>
  <c r="J1716" i="5"/>
  <c r="J1708" i="5"/>
  <c r="J1700" i="5"/>
  <c r="J1692" i="5"/>
  <c r="J1684" i="5"/>
  <c r="J1676" i="5"/>
  <c r="J1668" i="5"/>
  <c r="J1660" i="5"/>
  <c r="J1652" i="5"/>
  <c r="J1644" i="5"/>
  <c r="J1636" i="5"/>
  <c r="J1628" i="5"/>
  <c r="J1620" i="5"/>
  <c r="J1612" i="5"/>
  <c r="J1604" i="5"/>
  <c r="J1596" i="5"/>
  <c r="J2410" i="5"/>
  <c r="J2402" i="5"/>
  <c r="J2394" i="5"/>
  <c r="J2386" i="5"/>
  <c r="J2378" i="5"/>
  <c r="J2370" i="5"/>
  <c r="J2228" i="5"/>
  <c r="J2220" i="5"/>
  <c r="J2215" i="5"/>
  <c r="J2207" i="5"/>
  <c r="J2199" i="5"/>
  <c r="J2191" i="5"/>
  <c r="J2183" i="5"/>
  <c r="J2175" i="5"/>
  <c r="J2167" i="5"/>
  <c r="J2159" i="5"/>
  <c r="J2151" i="5"/>
  <c r="J2143" i="5"/>
  <c r="J2135" i="5"/>
  <c r="J2127" i="5"/>
  <c r="J2119" i="5"/>
  <c r="J2111" i="5"/>
  <c r="J2103" i="5"/>
  <c r="J2095" i="5"/>
  <c r="J2087" i="5"/>
  <c r="J2079" i="5"/>
  <c r="J2071" i="5"/>
  <c r="J2063" i="5"/>
  <c r="J2055" i="5"/>
  <c r="J2047" i="5"/>
  <c r="J2039" i="5"/>
  <c r="J2031" i="5"/>
  <c r="J2023" i="5"/>
  <c r="J2015" i="5"/>
  <c r="J2007" i="5"/>
  <c r="J1999" i="5"/>
  <c r="J1991" i="5"/>
  <c r="J1983" i="5"/>
  <c r="J1975" i="5"/>
  <c r="J1967" i="5"/>
  <c r="J1959" i="5"/>
  <c r="J1951" i="5"/>
  <c r="J1943" i="5"/>
  <c r="J1935" i="5"/>
  <c r="J1927" i="5"/>
  <c r="J1919" i="5"/>
  <c r="J1911" i="5"/>
  <c r="J1903" i="5"/>
  <c r="J1895" i="5"/>
  <c r="J1887" i="5"/>
  <c r="J1879" i="5"/>
  <c r="J1871" i="5"/>
  <c r="J1863" i="5"/>
  <c r="J1855" i="5"/>
  <c r="J1847" i="5"/>
  <c r="J1839" i="5"/>
  <c r="J1831" i="5"/>
  <c r="J1823" i="5"/>
  <c r="J1815" i="5"/>
  <c r="J1807" i="5"/>
  <c r="J1799" i="5"/>
  <c r="J1791" i="5"/>
  <c r="J1783" i="5"/>
  <c r="J1775" i="5"/>
  <c r="J1767" i="5"/>
  <c r="J1759" i="5"/>
  <c r="J1751" i="5"/>
  <c r="J1743" i="5"/>
  <c r="J1735" i="5"/>
  <c r="J1727" i="5"/>
  <c r="J1719" i="5"/>
  <c r="J1711" i="5"/>
  <c r="J1703" i="5"/>
  <c r="J1687" i="5"/>
  <c r="J1649" i="5"/>
  <c r="J1633" i="5"/>
  <c r="J1623" i="5"/>
  <c r="J1613" i="5"/>
  <c r="J1605" i="5"/>
  <c r="J1597" i="5"/>
  <c r="J1594" i="5"/>
  <c r="J1593" i="5"/>
  <c r="J1589" i="5"/>
  <c r="J1587" i="5"/>
  <c r="J1579" i="5"/>
  <c r="J1571" i="5"/>
  <c r="J1563" i="5"/>
  <c r="J1555" i="5"/>
  <c r="J1547" i="5"/>
  <c r="J1539" i="5"/>
  <c r="J1531" i="5"/>
  <c r="J1523" i="5"/>
  <c r="J1515" i="5"/>
  <c r="J1507" i="5"/>
  <c r="J1499" i="5"/>
  <c r="J1491" i="5"/>
  <c r="J1483" i="5"/>
  <c r="J1475" i="5"/>
  <c r="J1467" i="5"/>
  <c r="J1459" i="5"/>
  <c r="J1451" i="5"/>
  <c r="J1443" i="5"/>
  <c r="J1435" i="5"/>
  <c r="J1427" i="5"/>
  <c r="J1419" i="5"/>
  <c r="J1411" i="5"/>
  <c r="J1403" i="5"/>
  <c r="J1395" i="5"/>
  <c r="J1387" i="5"/>
  <c r="J1379" i="5"/>
  <c r="J1371" i="5"/>
  <c r="J1363" i="5"/>
  <c r="J1355" i="5"/>
  <c r="J1347" i="5"/>
  <c r="J1339" i="5"/>
  <c r="J1331" i="5"/>
  <c r="J1323" i="5"/>
  <c r="J1315" i="5"/>
  <c r="J1307" i="5"/>
  <c r="J1299" i="5"/>
  <c r="J1291" i="5"/>
  <c r="J1283" i="5"/>
  <c r="J1275" i="5"/>
  <c r="J1267" i="5"/>
  <c r="J1259" i="5"/>
  <c r="J1251" i="5"/>
  <c r="J1243" i="5"/>
  <c r="J1235" i="5"/>
  <c r="J1227" i="5"/>
  <c r="J1219" i="5"/>
  <c r="J1211" i="5"/>
  <c r="J1203" i="5"/>
  <c r="J1195" i="5"/>
  <c r="J1187" i="5"/>
  <c r="J1179" i="5"/>
  <c r="J1171" i="5"/>
  <c r="J1163" i="5"/>
  <c r="J1155" i="5"/>
  <c r="J1147" i="5"/>
  <c r="J1139" i="5"/>
  <c r="J1131" i="5"/>
  <c r="J1123" i="5"/>
  <c r="J1115" i="5"/>
  <c r="J1107" i="5"/>
  <c r="J1099" i="5"/>
  <c r="J1091" i="5"/>
  <c r="J1083" i="5"/>
  <c r="J1075" i="5"/>
  <c r="J1067" i="5"/>
  <c r="J1059" i="5"/>
  <c r="J1051" i="5"/>
  <c r="J995" i="5"/>
  <c r="J987" i="5"/>
  <c r="J979" i="5"/>
  <c r="J963" i="5"/>
  <c r="J947" i="5"/>
  <c r="J931" i="5"/>
  <c r="J915" i="5"/>
  <c r="J899" i="5"/>
  <c r="J883" i="5"/>
  <c r="J1647" i="5"/>
  <c r="J1582" i="5"/>
  <c r="J1574" i="5"/>
  <c r="J1566" i="5"/>
  <c r="J1558" i="5"/>
  <c r="J1550" i="5"/>
  <c r="J1542" i="5"/>
  <c r="J1526" i="5"/>
  <c r="J1518" i="5"/>
  <c r="J1510" i="5"/>
  <c r="J1502" i="5"/>
  <c r="J1494" i="5"/>
  <c r="J1486" i="5"/>
  <c r="J1478" i="5"/>
  <c r="J1470" i="5"/>
  <c r="J1462" i="5"/>
  <c r="J1454" i="5"/>
  <c r="J1446" i="5"/>
  <c r="J1438" i="5"/>
  <c r="J1430" i="5"/>
  <c r="J1422" i="5"/>
  <c r="J1414" i="5"/>
  <c r="J1406" i="5"/>
  <c r="J1398" i="5"/>
  <c r="J1390" i="5"/>
  <c r="J1382" i="5"/>
  <c r="J1374" i="5"/>
  <c r="J1366" i="5"/>
  <c r="J1358" i="5"/>
  <c r="J1350" i="5"/>
  <c r="J1342" i="5"/>
  <c r="J1334" i="5"/>
  <c r="J1326" i="5"/>
  <c r="J1318" i="5"/>
  <c r="J1310" i="5"/>
  <c r="J1302" i="5"/>
  <c r="J1294" i="5"/>
  <c r="J1286" i="5"/>
  <c r="J1278" i="5"/>
  <c r="J1270" i="5"/>
  <c r="J1262" i="5"/>
  <c r="J1254" i="5"/>
  <c r="J1246" i="5"/>
  <c r="J1238" i="5"/>
  <c r="J1230" i="5"/>
  <c r="J1222" i="5"/>
  <c r="J1214" i="5"/>
  <c r="J1206" i="5"/>
  <c r="J1198" i="5"/>
  <c r="J1190" i="5"/>
  <c r="J1182" i="5"/>
  <c r="J1166" i="5"/>
  <c r="J1150" i="5"/>
  <c r="J1134" i="5"/>
  <c r="J1118" i="5"/>
  <c r="J1102" i="5"/>
  <c r="J1094" i="5"/>
  <c r="J1086" i="5"/>
  <c r="J1078" i="5"/>
  <c r="J1070" i="5"/>
  <c r="J1619" i="5"/>
  <c r="J1611" i="5"/>
  <c r="J1603" i="5"/>
  <c r="J1585" i="5"/>
  <c r="J1577" i="5"/>
  <c r="J1569" i="5"/>
  <c r="J1561" i="5"/>
  <c r="J1553" i="5"/>
  <c r="J1545" i="5"/>
  <c r="J1537" i="5"/>
  <c r="J1529" i="5"/>
  <c r="J1521" i="5"/>
  <c r="J1513" i="5"/>
  <c r="J1505" i="5"/>
  <c r="J1497" i="5"/>
  <c r="J1489" i="5"/>
  <c r="J1481" i="5"/>
  <c r="J1473" i="5"/>
  <c r="J1465" i="5"/>
  <c r="J1457" i="5"/>
  <c r="J1449" i="5"/>
  <c r="J1441" i="5"/>
  <c r="J1433" i="5"/>
  <c r="J1425" i="5"/>
  <c r="J1417" i="5"/>
  <c r="J1409" i="5"/>
  <c r="J1401" i="5"/>
  <c r="J1393" i="5"/>
  <c r="J1385" i="5"/>
  <c r="J1377" i="5"/>
  <c r="J1369" i="5"/>
  <c r="J1361" i="5"/>
  <c r="J1353" i="5"/>
  <c r="J1345" i="5"/>
  <c r="J1337" i="5"/>
  <c r="J1329" i="5"/>
  <c r="J1321" i="5"/>
  <c r="J1313" i="5"/>
  <c r="J1305" i="5"/>
  <c r="J1297" i="5"/>
  <c r="J1289" i="5"/>
  <c r="J1281" i="5"/>
  <c r="J1273" i="5"/>
  <c r="J1265" i="5"/>
  <c r="J1257" i="5"/>
  <c r="J1241" i="5"/>
  <c r="J1233" i="5"/>
  <c r="J1225" i="5"/>
  <c r="J1217" i="5"/>
  <c r="J1209" i="5"/>
  <c r="J1201" i="5"/>
  <c r="J1193" i="5"/>
  <c r="J1185" i="5"/>
  <c r="J1169" i="5"/>
  <c r="J1161" i="5"/>
  <c r="J1153" i="5"/>
  <c r="J1145" i="5"/>
  <c r="J1137" i="5"/>
  <c r="J1129" i="5"/>
  <c r="J1121" i="5"/>
  <c r="J1081" i="5"/>
  <c r="J1073" i="5"/>
  <c r="J1057" i="5"/>
  <c r="J1025" i="5"/>
  <c r="J993" i="5"/>
  <c r="J977" i="5"/>
  <c r="J969" i="5"/>
  <c r="J961" i="5"/>
  <c r="J953" i="5"/>
  <c r="J945" i="5"/>
  <c r="J937" i="5"/>
  <c r="J929" i="5"/>
  <c r="J921" i="5"/>
  <c r="J913" i="5"/>
  <c r="J905" i="5"/>
  <c r="J1643" i="5"/>
  <c r="J1591" i="5"/>
  <c r="J1580" i="5"/>
  <c r="J1572" i="5"/>
  <c r="J1564" i="5"/>
  <c r="J1556" i="5"/>
  <c r="J1548" i="5"/>
  <c r="J1540" i="5"/>
  <c r="J1532" i="5"/>
  <c r="J1524" i="5"/>
  <c r="J1516" i="5"/>
  <c r="J1508" i="5"/>
  <c r="J1500" i="5"/>
  <c r="J1492" i="5"/>
  <c r="J1484" i="5"/>
  <c r="J1476" i="5"/>
  <c r="J1468" i="5"/>
  <c r="J1460" i="5"/>
  <c r="J1452" i="5"/>
  <c r="J1444" i="5"/>
  <c r="J1436" i="5"/>
  <c r="J1428" i="5"/>
  <c r="J1420" i="5"/>
  <c r="J1412" i="5"/>
  <c r="J1404" i="5"/>
  <c r="J1396" i="5"/>
  <c r="J1388" i="5"/>
  <c r="J1380" i="5"/>
  <c r="J1372" i="5"/>
  <c r="J1364" i="5"/>
  <c r="J1356" i="5"/>
  <c r="J1348" i="5"/>
  <c r="J1340" i="5"/>
  <c r="J1332" i="5"/>
  <c r="J1324" i="5"/>
  <c r="J1316" i="5"/>
  <c r="J1308" i="5"/>
  <c r="J1300" i="5"/>
  <c r="J1292" i="5"/>
  <c r="J1284" i="5"/>
  <c r="J1276" i="5"/>
  <c r="J1268" i="5"/>
  <c r="J1260" i="5"/>
  <c r="J1252" i="5"/>
  <c r="J1244" i="5"/>
  <c r="J1236" i="5"/>
  <c r="J1228" i="5"/>
  <c r="J1220" i="5"/>
  <c r="J1212" i="5"/>
  <c r="J1204" i="5"/>
  <c r="J1196" i="5"/>
  <c r="J1188" i="5"/>
  <c r="J1180" i="5"/>
  <c r="J1172" i="5"/>
  <c r="J1164" i="5"/>
  <c r="J1156" i="5"/>
  <c r="J1148" i="5"/>
  <c r="J1140" i="5"/>
  <c r="J1132" i="5"/>
  <c r="J1124" i="5"/>
  <c r="J1116" i="5"/>
  <c r="J1100" i="5"/>
  <c r="J1092" i="5"/>
  <c r="J1084" i="5"/>
  <c r="J1076" i="5"/>
  <c r="J1052" i="5"/>
  <c r="J1036" i="5"/>
  <c r="J996" i="5"/>
  <c r="J988" i="5"/>
  <c r="J980" i="5"/>
  <c r="J972" i="5"/>
  <c r="J964" i="5"/>
  <c r="J948" i="5"/>
  <c r="J1695" i="5"/>
  <c r="J1641" i="5"/>
  <c r="J1631" i="5"/>
  <c r="J1617" i="5"/>
  <c r="J1609" i="5"/>
  <c r="J1601" i="5"/>
  <c r="J1595" i="5"/>
  <c r="J1588" i="5"/>
  <c r="J1583" i="5"/>
  <c r="J1575" i="5"/>
  <c r="J1567" i="5"/>
  <c r="J1559" i="5"/>
  <c r="J1551" i="5"/>
  <c r="J1543" i="5"/>
  <c r="J1535" i="5"/>
  <c r="J1527" i="5"/>
  <c r="J1519" i="5"/>
  <c r="J1511" i="5"/>
  <c r="J1503" i="5"/>
  <c r="J1495" i="5"/>
  <c r="J1487" i="5"/>
  <c r="J1479" i="5"/>
  <c r="J1471" i="5"/>
  <c r="J1463" i="5"/>
  <c r="J1455" i="5"/>
  <c r="J1447" i="5"/>
  <c r="J1439" i="5"/>
  <c r="J1431" i="5"/>
  <c r="J1423" i="5"/>
  <c r="J1415" i="5"/>
  <c r="J1407" i="5"/>
  <c r="J1399" i="5"/>
  <c r="J1391" i="5"/>
  <c r="J1383" i="5"/>
  <c r="J1375" i="5"/>
  <c r="J1367" i="5"/>
  <c r="J1359" i="5"/>
  <c r="J1351" i="5"/>
  <c r="J1343" i="5"/>
  <c r="J1335" i="5"/>
  <c r="J1327" i="5"/>
  <c r="J1319" i="5"/>
  <c r="J1311" i="5"/>
  <c r="J1303" i="5"/>
  <c r="J1295" i="5"/>
  <c r="J1287" i="5"/>
  <c r="J1279" i="5"/>
  <c r="J1271" i="5"/>
  <c r="J1263" i="5"/>
  <c r="J1255" i="5"/>
  <c r="J1247" i="5"/>
  <c r="J1239" i="5"/>
  <c r="J1231" i="5"/>
  <c r="J1223" i="5"/>
  <c r="J1215" i="5"/>
  <c r="J1207" i="5"/>
  <c r="J1191" i="5"/>
  <c r="J1183" i="5"/>
  <c r="J1167" i="5"/>
  <c r="J1151" i="5"/>
  <c r="J1135" i="5"/>
  <c r="J1119" i="5"/>
  <c r="J1103" i="5"/>
  <c r="J1095" i="5"/>
  <c r="J1087" i="5"/>
  <c r="J1079" i="5"/>
  <c r="J1063" i="5"/>
  <c r="J1055" i="5"/>
  <c r="J1015" i="5"/>
  <c r="J1007" i="5"/>
  <c r="J999" i="5"/>
  <c r="J991" i="5"/>
  <c r="J983" i="5"/>
  <c r="J975" i="5"/>
  <c r="J967" i="5"/>
  <c r="J959" i="5"/>
  <c r="J951" i="5"/>
  <c r="J943" i="5"/>
  <c r="J935" i="5"/>
  <c r="J927" i="5"/>
  <c r="J919" i="5"/>
  <c r="J911" i="5"/>
  <c r="J903" i="5"/>
  <c r="J895" i="5"/>
  <c r="J887" i="5"/>
  <c r="J1679" i="5"/>
  <c r="J1675" i="5"/>
  <c r="J1671" i="5"/>
  <c r="J1667" i="5"/>
  <c r="J1663" i="5"/>
  <c r="J1659" i="5"/>
  <c r="J1655" i="5"/>
  <c r="J1639" i="5"/>
  <c r="J1586" i="5"/>
  <c r="J1578" i="5"/>
  <c r="J1570" i="5"/>
  <c r="J1562" i="5"/>
  <c r="J1554" i="5"/>
  <c r="J1546" i="5"/>
  <c r="J1538" i="5"/>
  <c r="J1530" i="5"/>
  <c r="J1522" i="5"/>
  <c r="J1514" i="5"/>
  <c r="J1506" i="5"/>
  <c r="J1498" i="5"/>
  <c r="J1490" i="5"/>
  <c r="J1482" i="5"/>
  <c r="J1474" i="5"/>
  <c r="J1466" i="5"/>
  <c r="J1458" i="5"/>
  <c r="J1450" i="5"/>
  <c r="J1442" i="5"/>
  <c r="J1434" i="5"/>
  <c r="J1426" i="5"/>
  <c r="J1418" i="5"/>
  <c r="J1410" i="5"/>
  <c r="J1402" i="5"/>
  <c r="J1394" i="5"/>
  <c r="J1386" i="5"/>
  <c r="J1378" i="5"/>
  <c r="J1370" i="5"/>
  <c r="J1362" i="5"/>
  <c r="J1354" i="5"/>
  <c r="J1346" i="5"/>
  <c r="J1338" i="5"/>
  <c r="J1330" i="5"/>
  <c r="J1322" i="5"/>
  <c r="J1314" i="5"/>
  <c r="J1306" i="5"/>
  <c r="J1298" i="5"/>
  <c r="J1290" i="5"/>
  <c r="J1282" i="5"/>
  <c r="J1274" i="5"/>
  <c r="J1266" i="5"/>
  <c r="J1258" i="5"/>
  <c r="J1250" i="5"/>
  <c r="J1242" i="5"/>
  <c r="J1234" i="5"/>
  <c r="J1226" i="5"/>
  <c r="J1218" i="5"/>
  <c r="J1210" i="5"/>
  <c r="J1202" i="5"/>
  <c r="J1194" i="5"/>
  <c r="J1186" i="5"/>
  <c r="J1627" i="5"/>
  <c r="J1615" i="5"/>
  <c r="J1607" i="5"/>
  <c r="J1599" i="5"/>
  <c r="J1581" i="5"/>
  <c r="J1573" i="5"/>
  <c r="J1565" i="5"/>
  <c r="J1557" i="5"/>
  <c r="J1549" i="5"/>
  <c r="J1541" i="5"/>
  <c r="J1533" i="5"/>
  <c r="J1525" i="5"/>
  <c r="J1517" i="5"/>
  <c r="J1509" i="5"/>
  <c r="J1501" i="5"/>
  <c r="J1493" i="5"/>
  <c r="J1485" i="5"/>
  <c r="J1477" i="5"/>
  <c r="J1469" i="5"/>
  <c r="J1461" i="5"/>
  <c r="J1453" i="5"/>
  <c r="J1445" i="5"/>
  <c r="J1437" i="5"/>
  <c r="J1429" i="5"/>
  <c r="J1421" i="5"/>
  <c r="J1413" i="5"/>
  <c r="J1405" i="5"/>
  <c r="J1397" i="5"/>
  <c r="J1389" i="5"/>
  <c r="J1381" i="5"/>
  <c r="J1373" i="5"/>
  <c r="J1365" i="5"/>
  <c r="J1357" i="5"/>
  <c r="J1349" i="5"/>
  <c r="J1341" i="5"/>
  <c r="J1333" i="5"/>
  <c r="J1325" i="5"/>
  <c r="J1317" i="5"/>
  <c r="J1309" i="5"/>
  <c r="J1301" i="5"/>
  <c r="J1293" i="5"/>
  <c r="J1285" i="5"/>
  <c r="J1277" i="5"/>
  <c r="J1269" i="5"/>
  <c r="J1261" i="5"/>
  <c r="J1253" i="5"/>
  <c r="J1245" i="5"/>
  <c r="J1237" i="5"/>
  <c r="J1229" i="5"/>
  <c r="J1221" i="5"/>
  <c r="J1213" i="5"/>
  <c r="J1205" i="5"/>
  <c r="J1197" i="5"/>
  <c r="J1189" i="5"/>
  <c r="J1181" i="5"/>
  <c r="J1173" i="5"/>
  <c r="J1165" i="5"/>
  <c r="J1157" i="5"/>
  <c r="J1149" i="5"/>
  <c r="J1141" i="5"/>
  <c r="J1133" i="5"/>
  <c r="J1125" i="5"/>
  <c r="J1117" i="5"/>
  <c r="J1109" i="5"/>
  <c r="J1101" i="5"/>
  <c r="J1093" i="5"/>
  <c r="J1085" i="5"/>
  <c r="J1077" i="5"/>
  <c r="J1069" i="5"/>
  <c r="J1061" i="5"/>
  <c r="J1053" i="5"/>
  <c r="J997" i="5"/>
  <c r="J989" i="5"/>
  <c r="J981" i="5"/>
  <c r="J973" i="5"/>
  <c r="J965" i="5"/>
  <c r="J957" i="5"/>
  <c r="J949" i="5"/>
  <c r="J933" i="5"/>
  <c r="J917" i="5"/>
  <c r="J901" i="5"/>
  <c r="J1208" i="5"/>
  <c r="J1184" i="5"/>
  <c r="J1170" i="5"/>
  <c r="J1168" i="5"/>
  <c r="J1162" i="5"/>
  <c r="J1056" i="5"/>
  <c r="J994" i="5"/>
  <c r="J944" i="5"/>
  <c r="J934" i="5"/>
  <c r="J926" i="5"/>
  <c r="J916" i="5"/>
  <c r="J888" i="5"/>
  <c r="J867" i="5"/>
  <c r="J843" i="5"/>
  <c r="J707" i="5"/>
  <c r="J699" i="5"/>
  <c r="J691" i="5"/>
  <c r="J683" i="5"/>
  <c r="J675" i="5"/>
  <c r="J667" i="5"/>
  <c r="J659" i="5"/>
  <c r="J651" i="5"/>
  <c r="J643" i="5"/>
  <c r="J635" i="5"/>
  <c r="J627" i="5"/>
  <c r="J619" i="5"/>
  <c r="J603" i="5"/>
  <c r="J587" i="5"/>
  <c r="J579" i="5"/>
  <c r="J571" i="5"/>
  <c r="J563" i="5"/>
  <c r="J555" i="5"/>
  <c r="J547" i="5"/>
  <c r="J539" i="5"/>
  <c r="J531" i="5"/>
  <c r="J523" i="5"/>
  <c r="J515" i="5"/>
  <c r="J507" i="5"/>
  <c r="J499" i="5"/>
  <c r="J491" i="5"/>
  <c r="J483" i="5"/>
  <c r="J475" i="5"/>
  <c r="J467" i="5"/>
  <c r="J387" i="5"/>
  <c r="J307" i="5"/>
  <c r="J275" i="5"/>
  <c r="J211" i="5"/>
  <c r="J195" i="5"/>
  <c r="J171" i="5"/>
  <c r="J163" i="5"/>
  <c r="J155" i="5"/>
  <c r="J147" i="5"/>
  <c r="J139" i="5"/>
  <c r="J131" i="5"/>
  <c r="J123" i="5"/>
  <c r="J115" i="5"/>
  <c r="J107" i="5"/>
  <c r="J99" i="5"/>
  <c r="J83" i="5"/>
  <c r="J1584" i="5"/>
  <c r="J1568" i="5"/>
  <c r="J1552" i="5"/>
  <c r="J1536" i="5"/>
  <c r="J1528" i="5"/>
  <c r="J1512" i="5"/>
  <c r="J1496" i="5"/>
  <c r="J1480" i="5"/>
  <c r="J1464" i="5"/>
  <c r="J1448" i="5"/>
  <c r="J1432" i="5"/>
  <c r="J1416" i="5"/>
  <c r="J1400" i="5"/>
  <c r="J1384" i="5"/>
  <c r="J1368" i="5"/>
  <c r="J1352" i="5"/>
  <c r="J1336" i="5"/>
  <c r="J1320" i="5"/>
  <c r="J1304" i="5"/>
  <c r="J1288" i="5"/>
  <c r="J1272" i="5"/>
  <c r="J1256" i="5"/>
  <c r="J1248" i="5"/>
  <c r="J1232" i="5"/>
  <c r="J1096" i="5"/>
  <c r="J1090" i="5"/>
  <c r="J992" i="5"/>
  <c r="J962" i="5"/>
  <c r="J900" i="5"/>
  <c r="J890" i="5"/>
  <c r="J878" i="5"/>
  <c r="J870" i="5"/>
  <c r="J774" i="5"/>
  <c r="J750" i="5"/>
  <c r="J718" i="5"/>
  <c r="J710" i="5"/>
  <c r="J702" i="5"/>
  <c r="J694" i="5"/>
  <c r="J678" i="5"/>
  <c r="J662" i="5"/>
  <c r="J654" i="5"/>
  <c r="J646" i="5"/>
  <c r="J638" i="5"/>
  <c r="J630" i="5"/>
  <c r="J622" i="5"/>
  <c r="J614" i="5"/>
  <c r="J606" i="5"/>
  <c r="J598" i="5"/>
  <c r="J590" i="5"/>
  <c r="J582" i="5"/>
  <c r="J574" i="5"/>
  <c r="J558" i="5"/>
  <c r="J542" i="5"/>
  <c r="J526" i="5"/>
  <c r="J518" i="5"/>
  <c r="J510" i="5"/>
  <c r="J502" i="5"/>
  <c r="J494" i="5"/>
  <c r="J486" i="5"/>
  <c r="J478" i="5"/>
  <c r="J470" i="5"/>
  <c r="J462" i="5"/>
  <c r="J1651" i="5"/>
  <c r="J1154" i="5"/>
  <c r="J1152" i="5"/>
  <c r="J1146" i="5"/>
  <c r="J990" i="5"/>
  <c r="J984" i="5"/>
  <c r="J960" i="5"/>
  <c r="J954" i="5"/>
  <c r="J942" i="5"/>
  <c r="J932" i="5"/>
  <c r="J922" i="5"/>
  <c r="J914" i="5"/>
  <c r="J906" i="5"/>
  <c r="J894" i="5"/>
  <c r="J885" i="5"/>
  <c r="J881" i="5"/>
  <c r="J873" i="5"/>
  <c r="J713" i="5"/>
  <c r="J705" i="5"/>
  <c r="J697" i="5"/>
  <c r="J689" i="5"/>
  <c r="J681" i="5"/>
  <c r="J673" i="5"/>
  <c r="J665" i="5"/>
  <c r="J657" i="5"/>
  <c r="J649" i="5"/>
  <c r="J633" i="5"/>
  <c r="J617" i="5"/>
  <c r="J609" i="5"/>
  <c r="J601" i="5"/>
  <c r="J593" i="5"/>
  <c r="J585" i="5"/>
  <c r="J577" i="5"/>
  <c r="J569" i="5"/>
  <c r="J561" i="5"/>
  <c r="J553" i="5"/>
  <c r="J545" i="5"/>
  <c r="J537" i="5"/>
  <c r="J529" i="5"/>
  <c r="J521" i="5"/>
  <c r="J513" i="5"/>
  <c r="J497" i="5"/>
  <c r="J489" i="5"/>
  <c r="J481" i="5"/>
  <c r="J473" i="5"/>
  <c r="J465" i="5"/>
  <c r="J441" i="5"/>
  <c r="J417" i="5"/>
  <c r="J289" i="5"/>
  <c r="J225" i="5"/>
  <c r="J177" i="5"/>
  <c r="J169" i="5"/>
  <c r="J161" i="5"/>
  <c r="J145" i="5"/>
  <c r="J137" i="5"/>
  <c r="J121" i="5"/>
  <c r="J113" i="5"/>
  <c r="J105" i="5"/>
  <c r="J97" i="5"/>
  <c r="J89" i="5"/>
  <c r="J65" i="5"/>
  <c r="J1625" i="5"/>
  <c r="J1066" i="5"/>
  <c r="J982" i="5"/>
  <c r="J958" i="5"/>
  <c r="J952" i="5"/>
  <c r="J897" i="5"/>
  <c r="J868" i="5"/>
  <c r="J708" i="5"/>
  <c r="J692" i="5"/>
  <c r="J684" i="5"/>
  <c r="J676" i="5"/>
  <c r="J668" i="5"/>
  <c r="J660" i="5"/>
  <c r="J652" i="5"/>
  <c r="J644" i="5"/>
  <c r="J636" i="5"/>
  <c r="J628" i="5"/>
  <c r="J620" i="5"/>
  <c r="J612" i="5"/>
  <c r="J604" i="5"/>
  <c r="J588" i="5"/>
  <c r="J572" i="5"/>
  <c r="J556" i="5"/>
  <c r="J548" i="5"/>
  <c r="J540" i="5"/>
  <c r="J532" i="5"/>
  <c r="J524" i="5"/>
  <c r="J516" i="5"/>
  <c r="J508" i="5"/>
  <c r="J500" i="5"/>
  <c r="J492" i="5"/>
  <c r="J484" i="5"/>
  <c r="J476" i="5"/>
  <c r="J468" i="5"/>
  <c r="J1200" i="5"/>
  <c r="J1192" i="5"/>
  <c r="J1138" i="5"/>
  <c r="J1136" i="5"/>
  <c r="J1130" i="5"/>
  <c r="J950" i="5"/>
  <c r="J938" i="5"/>
  <c r="J930" i="5"/>
  <c r="J920" i="5"/>
  <c r="J912" i="5"/>
  <c r="J904" i="5"/>
  <c r="J879" i="5"/>
  <c r="J871" i="5"/>
  <c r="J807" i="5"/>
  <c r="J711" i="5"/>
  <c r="J703" i="5"/>
  <c r="J695" i="5"/>
  <c r="J687" i="5"/>
  <c r="J679" i="5"/>
  <c r="J663" i="5"/>
  <c r="J647" i="5"/>
  <c r="J639" i="5"/>
  <c r="J631" i="5"/>
  <c r="J623" i="5"/>
  <c r="J615" i="5"/>
  <c r="J607" i="5"/>
  <c r="J599" i="5"/>
  <c r="J591" i="5"/>
  <c r="J583" i="5"/>
  <c r="J575" i="5"/>
  <c r="J567" i="5"/>
  <c r="J559" i="5"/>
  <c r="J551" i="5"/>
  <c r="J543" i="5"/>
  <c r="J527" i="5"/>
  <c r="J511" i="5"/>
  <c r="J503" i="5"/>
  <c r="J495" i="5"/>
  <c r="J487" i="5"/>
  <c r="J479" i="5"/>
  <c r="J471" i="5"/>
  <c r="J463" i="5"/>
  <c r="J175" i="5"/>
  <c r="J167" i="5"/>
  <c r="J159" i="5"/>
  <c r="J151" i="5"/>
  <c r="J135" i="5"/>
  <c r="J103" i="5"/>
  <c r="J95" i="5"/>
  <c r="J1635" i="5"/>
  <c r="J1576" i="5"/>
  <c r="J1560" i="5"/>
  <c r="J1544" i="5"/>
  <c r="J1520" i="5"/>
  <c r="J1504" i="5"/>
  <c r="J1488" i="5"/>
  <c r="J1472" i="5"/>
  <c r="J1456" i="5"/>
  <c r="J1440" i="5"/>
  <c r="J1424" i="5"/>
  <c r="J1408" i="5"/>
  <c r="J1392" i="5"/>
  <c r="J1376" i="5"/>
  <c r="J1360" i="5"/>
  <c r="J1344" i="5"/>
  <c r="J1328" i="5"/>
  <c r="J1312" i="5"/>
  <c r="J1296" i="5"/>
  <c r="J1280" i="5"/>
  <c r="J1264" i="5"/>
  <c r="J1240" i="5"/>
  <c r="J1224" i="5"/>
  <c r="J1104" i="5"/>
  <c r="J1098" i="5"/>
  <c r="J1088" i="5"/>
  <c r="J1082" i="5"/>
  <c r="J1080" i="5"/>
  <c r="J1074" i="5"/>
  <c r="J1072" i="5"/>
  <c r="J1000" i="5"/>
  <c r="J978" i="5"/>
  <c r="J896" i="5"/>
  <c r="J886" i="5"/>
  <c r="J884" i="5"/>
  <c r="J882" i="5"/>
  <c r="J866" i="5"/>
  <c r="J826" i="5"/>
  <c r="J786" i="5"/>
  <c r="J762" i="5"/>
  <c r="J738" i="5"/>
  <c r="J714" i="5"/>
  <c r="J706" i="5"/>
  <c r="J698" i="5"/>
  <c r="J690" i="5"/>
  <c r="J682" i="5"/>
  <c r="J674" i="5"/>
  <c r="J666" i="5"/>
  <c r="J658" i="5"/>
  <c r="J650" i="5"/>
  <c r="J642" i="5"/>
  <c r="J634" i="5"/>
  <c r="J618" i="5"/>
  <c r="J602" i="5"/>
  <c r="J594" i="5"/>
  <c r="J586" i="5"/>
  <c r="J578" i="5"/>
  <c r="J570" i="5"/>
  <c r="J562" i="5"/>
  <c r="J554" i="5"/>
  <c r="J546" i="5"/>
  <c r="J538" i="5"/>
  <c r="J530" i="5"/>
  <c r="J522" i="5"/>
  <c r="J514" i="5"/>
  <c r="J506" i="5"/>
  <c r="J498" i="5"/>
  <c r="J482" i="5"/>
  <c r="J474" i="5"/>
  <c r="J466" i="5"/>
  <c r="J402" i="5"/>
  <c r="J242" i="5"/>
  <c r="J170" i="5"/>
  <c r="J162" i="5"/>
  <c r="J146" i="5"/>
  <c r="J138" i="5"/>
  <c r="J130" i="5"/>
  <c r="J122" i="5"/>
  <c r="J114" i="5"/>
  <c r="J106" i="5"/>
  <c r="J98" i="5"/>
  <c r="J90" i="5"/>
  <c r="J82" i="5"/>
  <c r="J1064" i="5"/>
  <c r="J974" i="5"/>
  <c r="J966" i="5"/>
  <c r="J880" i="5"/>
  <c r="J872" i="5"/>
  <c r="J864" i="5"/>
  <c r="J712" i="5"/>
  <c r="J704" i="5"/>
  <c r="J696" i="5"/>
  <c r="J688" i="5"/>
  <c r="J680" i="5"/>
  <c r="J672" i="5"/>
  <c r="J664" i="5"/>
  <c r="J648" i="5"/>
  <c r="J632" i="5"/>
  <c r="J624" i="5"/>
  <c r="J616" i="5"/>
  <c r="J608" i="5"/>
  <c r="J600" i="5"/>
  <c r="J592" i="5"/>
  <c r="J584" i="5"/>
  <c r="J576" i="5"/>
  <c r="J568" i="5"/>
  <c r="J560" i="5"/>
  <c r="J552" i="5"/>
  <c r="J544" i="5"/>
  <c r="J536" i="5"/>
  <c r="J528" i="5"/>
  <c r="J512" i="5"/>
  <c r="J496" i="5"/>
  <c r="J488" i="5"/>
  <c r="J480" i="5"/>
  <c r="J472" i="5"/>
  <c r="J464" i="5"/>
  <c r="K9" i="5"/>
  <c r="I19" i="5"/>
  <c r="K33" i="5"/>
  <c r="K49" i="5"/>
  <c r="K83" i="5"/>
  <c r="I90" i="5"/>
  <c r="K97" i="5"/>
  <c r="K103" i="5"/>
  <c r="J108" i="5"/>
  <c r="I114" i="5"/>
  <c r="I115" i="5"/>
  <c r="H122" i="5"/>
  <c r="H130" i="5"/>
  <c r="H136" i="5"/>
  <c r="J141" i="5"/>
  <c r="H144" i="5"/>
  <c r="J149" i="5"/>
  <c r="J157" i="5"/>
  <c r="K163" i="5"/>
  <c r="H168" i="5"/>
  <c r="H174" i="5"/>
  <c r="H175" i="5"/>
  <c r="I211" i="5"/>
  <c r="K225" i="5"/>
  <c r="H256" i="5"/>
  <c r="J325" i="5"/>
  <c r="K417" i="5"/>
  <c r="H463" i="5"/>
  <c r="I466" i="5"/>
  <c r="H479" i="5"/>
  <c r="I482" i="5"/>
  <c r="J501" i="5"/>
  <c r="H527" i="5"/>
  <c r="I530" i="5"/>
  <c r="J541" i="5"/>
  <c r="K544" i="5"/>
  <c r="H591" i="5"/>
  <c r="I594" i="5"/>
  <c r="H607" i="5"/>
  <c r="J621" i="5"/>
  <c r="K624" i="5"/>
  <c r="J661" i="5"/>
  <c r="K664" i="5"/>
  <c r="H703" i="5"/>
  <c r="I706" i="5"/>
  <c r="I957" i="5"/>
  <c r="J968" i="5"/>
  <c r="H978" i="5"/>
  <c r="I987" i="5"/>
  <c r="J998" i="5"/>
  <c r="J1114" i="5"/>
  <c r="I1141" i="5"/>
  <c r="H1250" i="5"/>
  <c r="H1378" i="5"/>
  <c r="H1506" i="5"/>
  <c r="H1578" i="5"/>
  <c r="K5884" i="5"/>
  <c r="K5876" i="5"/>
  <c r="K5860" i="5"/>
  <c r="K5844" i="5"/>
  <c r="K5836" i="5"/>
  <c r="K5828" i="5"/>
  <c r="K5820" i="5"/>
  <c r="K5812" i="5"/>
  <c r="K5796" i="5"/>
  <c r="K5879" i="5"/>
  <c r="K5871" i="5"/>
  <c r="K5863" i="5"/>
  <c r="K5855" i="5"/>
  <c r="K5847" i="5"/>
  <c r="K5839" i="5"/>
  <c r="K5831" i="5"/>
  <c r="K5823" i="5"/>
  <c r="K5815" i="5"/>
  <c r="K5807" i="5"/>
  <c r="K5882" i="5"/>
  <c r="K5874" i="5"/>
  <c r="K5866" i="5"/>
  <c r="K5858" i="5"/>
  <c r="K5850" i="5"/>
  <c r="K5842" i="5"/>
  <c r="K5834" i="5"/>
  <c r="K5826" i="5"/>
  <c r="K5818" i="5"/>
  <c r="K5810" i="5"/>
  <c r="K5802" i="5"/>
  <c r="K5877" i="5"/>
  <c r="K5861" i="5"/>
  <c r="K5845" i="5"/>
  <c r="K5837" i="5"/>
  <c r="K5829" i="5"/>
  <c r="K5821" i="5"/>
  <c r="K5880" i="5"/>
  <c r="K5872" i="5"/>
  <c r="K5864" i="5"/>
  <c r="K5856" i="5"/>
  <c r="K5848" i="5"/>
  <c r="K5840" i="5"/>
  <c r="K5832" i="5"/>
  <c r="K5824" i="5"/>
  <c r="K5883" i="5"/>
  <c r="K5875" i="5"/>
  <c r="K5867" i="5"/>
  <c r="K5859" i="5"/>
  <c r="K5843" i="5"/>
  <c r="K5835" i="5"/>
  <c r="K5827" i="5"/>
  <c r="K5819" i="5"/>
  <c r="K5811" i="5"/>
  <c r="K5803" i="5"/>
  <c r="K5809" i="5"/>
  <c r="K5808" i="5"/>
  <c r="K5801" i="5"/>
  <c r="K5792" i="5"/>
  <c r="K5784" i="5"/>
  <c r="K5776" i="5"/>
  <c r="K5814" i="5"/>
  <c r="K5800" i="5"/>
  <c r="K5795" i="5"/>
  <c r="K5787" i="5"/>
  <c r="K5779" i="5"/>
  <c r="K5771" i="5"/>
  <c r="K5763" i="5"/>
  <c r="K5755" i="5"/>
  <c r="K5747" i="5"/>
  <c r="K5739" i="5"/>
  <c r="K5731" i="5"/>
  <c r="K5813" i="5"/>
  <c r="K5797" i="5"/>
  <c r="K5790" i="5"/>
  <c r="K5782" i="5"/>
  <c r="K5774" i="5"/>
  <c r="K5766" i="5"/>
  <c r="K5758" i="5"/>
  <c r="K5750" i="5"/>
  <c r="K5742" i="5"/>
  <c r="K5793" i="5"/>
  <c r="K5777" i="5"/>
  <c r="K5769" i="5"/>
  <c r="K5761" i="5"/>
  <c r="K5753" i="5"/>
  <c r="K5745" i="5"/>
  <c r="K5881" i="5"/>
  <c r="K5878" i="5"/>
  <c r="K5873" i="5"/>
  <c r="K5806" i="5"/>
  <c r="K5799" i="5"/>
  <c r="K5788" i="5"/>
  <c r="K5780" i="5"/>
  <c r="K5772" i="5"/>
  <c r="K5764" i="5"/>
  <c r="K5756" i="5"/>
  <c r="K5748" i="5"/>
  <c r="K5732" i="5"/>
  <c r="K5865" i="5"/>
  <c r="K5862" i="5"/>
  <c r="K5857" i="5"/>
  <c r="K5854" i="5"/>
  <c r="K5791" i="5"/>
  <c r="K5783" i="5"/>
  <c r="K5775" i="5"/>
  <c r="K5767" i="5"/>
  <c r="K5759" i="5"/>
  <c r="K5751" i="5"/>
  <c r="K5841" i="5"/>
  <c r="K5817" i="5"/>
  <c r="K5816" i="5"/>
  <c r="K5773" i="5"/>
  <c r="K5722" i="5"/>
  <c r="K5714" i="5"/>
  <c r="K5706" i="5"/>
  <c r="K5698" i="5"/>
  <c r="K5690" i="5"/>
  <c r="K5682" i="5"/>
  <c r="K5674" i="5"/>
  <c r="K5822" i="5"/>
  <c r="K5798" i="5"/>
  <c r="K5757" i="5"/>
  <c r="K5749" i="5"/>
  <c r="K5734" i="5"/>
  <c r="K5725" i="5"/>
  <c r="K5717" i="5"/>
  <c r="K5709" i="5"/>
  <c r="K5701" i="5"/>
  <c r="K5693" i="5"/>
  <c r="K5846" i="5"/>
  <c r="K5825" i="5"/>
  <c r="K5770" i="5"/>
  <c r="K5736" i="5"/>
  <c r="K5720" i="5"/>
  <c r="K5712" i="5"/>
  <c r="K5704" i="5"/>
  <c r="K5849" i="5"/>
  <c r="K5794" i="5"/>
  <c r="K5728" i="5"/>
  <c r="K5723" i="5"/>
  <c r="K5715" i="5"/>
  <c r="K5707" i="5"/>
  <c r="K5699" i="5"/>
  <c r="K5691" i="5"/>
  <c r="K5683" i="5"/>
  <c r="K5675" i="5"/>
  <c r="K5830" i="5"/>
  <c r="K5781" i="5"/>
  <c r="K5762" i="5"/>
  <c r="K5754" i="5"/>
  <c r="K5746" i="5"/>
  <c r="K5738" i="5"/>
  <c r="K5733" i="5"/>
  <c r="K5730" i="5"/>
  <c r="K5726" i="5"/>
  <c r="K5718" i="5"/>
  <c r="K5833" i="5"/>
  <c r="K5789" i="5"/>
  <c r="K5768" i="5"/>
  <c r="K5727" i="5"/>
  <c r="K5713" i="5"/>
  <c r="K5703" i="5"/>
  <c r="K5695" i="5"/>
  <c r="K5685" i="5"/>
  <c r="K5677" i="5"/>
  <c r="K5669" i="5"/>
  <c r="K5667" i="5"/>
  <c r="K5659" i="5"/>
  <c r="K5651" i="5"/>
  <c r="K5643" i="5"/>
  <c r="K5635" i="5"/>
  <c r="K5627" i="5"/>
  <c r="K5619" i="5"/>
  <c r="K5611" i="5"/>
  <c r="K5603" i="5"/>
  <c r="K5595" i="5"/>
  <c r="K5587" i="5"/>
  <c r="K5724" i="5"/>
  <c r="K5708" i="5"/>
  <c r="K5687" i="5"/>
  <c r="K5679" i="5"/>
  <c r="K5671" i="5"/>
  <c r="K5662" i="5"/>
  <c r="K5654" i="5"/>
  <c r="K5638" i="5"/>
  <c r="K5630" i="5"/>
  <c r="K5622" i="5"/>
  <c r="K5744" i="5"/>
  <c r="K5743" i="5"/>
  <c r="K5735" i="5"/>
  <c r="K5721" i="5"/>
  <c r="K5702" i="5"/>
  <c r="K5694" i="5"/>
  <c r="K5665" i="5"/>
  <c r="K5657" i="5"/>
  <c r="K5641" i="5"/>
  <c r="K5625" i="5"/>
  <c r="K5617" i="5"/>
  <c r="K5609" i="5"/>
  <c r="K5752" i="5"/>
  <c r="K5737" i="5"/>
  <c r="K5697" i="5"/>
  <c r="K5689" i="5"/>
  <c r="K5684" i="5"/>
  <c r="K5681" i="5"/>
  <c r="K5676" i="5"/>
  <c r="K5673" i="5"/>
  <c r="K5668" i="5"/>
  <c r="K5660" i="5"/>
  <c r="K5652" i="5"/>
  <c r="K5644" i="5"/>
  <c r="K5636" i="5"/>
  <c r="K5628" i="5"/>
  <c r="K5620" i="5"/>
  <c r="K5612" i="5"/>
  <c r="K5778" i="5"/>
  <c r="K5760" i="5"/>
  <c r="K5719" i="5"/>
  <c r="K5711" i="5"/>
  <c r="K5705" i="5"/>
  <c r="K5686" i="5"/>
  <c r="K5678" i="5"/>
  <c r="K5670" i="5"/>
  <c r="K5663" i="5"/>
  <c r="K5655" i="5"/>
  <c r="K5639" i="5"/>
  <c r="K5631" i="5"/>
  <c r="K5623" i="5"/>
  <c r="K5716" i="5"/>
  <c r="K5710" i="5"/>
  <c r="K5666" i="5"/>
  <c r="K5658" i="5"/>
  <c r="K5650" i="5"/>
  <c r="K5642" i="5"/>
  <c r="K5626" i="5"/>
  <c r="K5618" i="5"/>
  <c r="K5610" i="5"/>
  <c r="K5607" i="5"/>
  <c r="K5600" i="5"/>
  <c r="K5598" i="5"/>
  <c r="K5596" i="5"/>
  <c r="K5594" i="5"/>
  <c r="K5592" i="5"/>
  <c r="K5590" i="5"/>
  <c r="K5588" i="5"/>
  <c r="K5586" i="5"/>
  <c r="K5584" i="5"/>
  <c r="K5576" i="5"/>
  <c r="K5568" i="5"/>
  <c r="K5560" i="5"/>
  <c r="K5544" i="5"/>
  <c r="K5536" i="5"/>
  <c r="K5528" i="5"/>
  <c r="K5729" i="5"/>
  <c r="K5632" i="5"/>
  <c r="K5629" i="5"/>
  <c r="K5624" i="5"/>
  <c r="K5621" i="5"/>
  <c r="K5579" i="5"/>
  <c r="K5563" i="5"/>
  <c r="K5555" i="5"/>
  <c r="K5547" i="5"/>
  <c r="K5539" i="5"/>
  <c r="K5531" i="5"/>
  <c r="K5616" i="5"/>
  <c r="K5604" i="5"/>
  <c r="K5582" i="5"/>
  <c r="K5574" i="5"/>
  <c r="K5566" i="5"/>
  <c r="K5558" i="5"/>
  <c r="K5550" i="5"/>
  <c r="K5542" i="5"/>
  <c r="K5692" i="5"/>
  <c r="K5680" i="5"/>
  <c r="K5645" i="5"/>
  <c r="K5640" i="5"/>
  <c r="K5637" i="5"/>
  <c r="K5615" i="5"/>
  <c r="K5606" i="5"/>
  <c r="K5599" i="5"/>
  <c r="K5593" i="5"/>
  <c r="K5591" i="5"/>
  <c r="K5585" i="5"/>
  <c r="K5577" i="5"/>
  <c r="K5569" i="5"/>
  <c r="K5561" i="5"/>
  <c r="K5553" i="5"/>
  <c r="K5545" i="5"/>
  <c r="K5537" i="5"/>
  <c r="K5529" i="5"/>
  <c r="K5838" i="5"/>
  <c r="K5700" i="5"/>
  <c r="K5688" i="5"/>
  <c r="K5614" i="5"/>
  <c r="K5608" i="5"/>
  <c r="K5583" i="5"/>
  <c r="K5567" i="5"/>
  <c r="K5559" i="5"/>
  <c r="K5613" i="5"/>
  <c r="K5565" i="5"/>
  <c r="K5557" i="5"/>
  <c r="K5549" i="5"/>
  <c r="K5543" i="5"/>
  <c r="K5511" i="5"/>
  <c r="K5503" i="5"/>
  <c r="K5495" i="5"/>
  <c r="K5487" i="5"/>
  <c r="K5479" i="5"/>
  <c r="K5471" i="5"/>
  <c r="K5463" i="5"/>
  <c r="K5455" i="5"/>
  <c r="K5447" i="5"/>
  <c r="K5439" i="5"/>
  <c r="K5431" i="5"/>
  <c r="K5423" i="5"/>
  <c r="K5415" i="5"/>
  <c r="K5407" i="5"/>
  <c r="K5399" i="5"/>
  <c r="K5391" i="5"/>
  <c r="K5383" i="5"/>
  <c r="K5696" i="5"/>
  <c r="K5564" i="5"/>
  <c r="K5556" i="5"/>
  <c r="K5548" i="5"/>
  <c r="K5534" i="5"/>
  <c r="K5526" i="5"/>
  <c r="K5522" i="5"/>
  <c r="K5514" i="5"/>
  <c r="K5498" i="5"/>
  <c r="K5490" i="5"/>
  <c r="K5482" i="5"/>
  <c r="K5474" i="5"/>
  <c r="K5466" i="5"/>
  <c r="K5458" i="5"/>
  <c r="K5450" i="5"/>
  <c r="K5442" i="5"/>
  <c r="K5434" i="5"/>
  <c r="K5426" i="5"/>
  <c r="K5418" i="5"/>
  <c r="K5410" i="5"/>
  <c r="K5605" i="5"/>
  <c r="K5597" i="5"/>
  <c r="K5578" i="5"/>
  <c r="K5538" i="5"/>
  <c r="K5530" i="5"/>
  <c r="K5517" i="5"/>
  <c r="K5509" i="5"/>
  <c r="K5501" i="5"/>
  <c r="K5485" i="5"/>
  <c r="K5477" i="5"/>
  <c r="K5469" i="5"/>
  <c r="K5461" i="5"/>
  <c r="K5453" i="5"/>
  <c r="K5445" i="5"/>
  <c r="K5437" i="5"/>
  <c r="K5429" i="5"/>
  <c r="K5421" i="5"/>
  <c r="K5413" i="5"/>
  <c r="K5405" i="5"/>
  <c r="K5397" i="5"/>
  <c r="K5389" i="5"/>
  <c r="K5381" i="5"/>
  <c r="K5533" i="5"/>
  <c r="K5520" i="5"/>
  <c r="K5512" i="5"/>
  <c r="K5504" i="5"/>
  <c r="K5496" i="5"/>
  <c r="K5488" i="5"/>
  <c r="K5480" i="5"/>
  <c r="K5472" i="5"/>
  <c r="K5464" i="5"/>
  <c r="K5656" i="5"/>
  <c r="K5653" i="5"/>
  <c r="K5581" i="5"/>
  <c r="K5554" i="5"/>
  <c r="K5546" i="5"/>
  <c r="K5540" i="5"/>
  <c r="K5532" i="5"/>
  <c r="K5510" i="5"/>
  <c r="K5502" i="5"/>
  <c r="K5494" i="5"/>
  <c r="K5486" i="5"/>
  <c r="K5478" i="5"/>
  <c r="K5470" i="5"/>
  <c r="K5462" i="5"/>
  <c r="K5454" i="5"/>
  <c r="K5446" i="5"/>
  <c r="K5438" i="5"/>
  <c r="K5430" i="5"/>
  <c r="K5422" i="5"/>
  <c r="K5414" i="5"/>
  <c r="K5541" i="5"/>
  <c r="K5535" i="5"/>
  <c r="K5527" i="5"/>
  <c r="K5492" i="5"/>
  <c r="K5491" i="5"/>
  <c r="K5476" i="5"/>
  <c r="K5475" i="5"/>
  <c r="K5460" i="5"/>
  <c r="K5459" i="5"/>
  <c r="K5449" i="5"/>
  <c r="K5444" i="5"/>
  <c r="K5443" i="5"/>
  <c r="K5433" i="5"/>
  <c r="K5408" i="5"/>
  <c r="K5525" i="5"/>
  <c r="K5508" i="5"/>
  <c r="K5500" i="5"/>
  <c r="K5499" i="5"/>
  <c r="K5428" i="5"/>
  <c r="K5427" i="5"/>
  <c r="K5417" i="5"/>
  <c r="K5412" i="5"/>
  <c r="K5411" i="5"/>
  <c r="K5400" i="5"/>
  <c r="K5392" i="5"/>
  <c r="K5384" i="5"/>
  <c r="K5664" i="5"/>
  <c r="K5661" i="5"/>
  <c r="K5551" i="5"/>
  <c r="K5497" i="5"/>
  <c r="K5416" i="5"/>
  <c r="K5402" i="5"/>
  <c r="K5394" i="5"/>
  <c r="K5386" i="5"/>
  <c r="K5573" i="5"/>
  <c r="K5523" i="5"/>
  <c r="K5484" i="5"/>
  <c r="K5483" i="5"/>
  <c r="K5468" i="5"/>
  <c r="K5467" i="5"/>
  <c r="K5457" i="5"/>
  <c r="K5452" i="5"/>
  <c r="K5451" i="5"/>
  <c r="K5441" i="5"/>
  <c r="K5436" i="5"/>
  <c r="K5435" i="5"/>
  <c r="K5377" i="5"/>
  <c r="K5369" i="5"/>
  <c r="K5361" i="5"/>
  <c r="K5580" i="5"/>
  <c r="K5521" i="5"/>
  <c r="K5481" i="5"/>
  <c r="K5465" i="5"/>
  <c r="K5456" i="5"/>
  <c r="K5440" i="5"/>
  <c r="K5395" i="5"/>
  <c r="K5387" i="5"/>
  <c r="K5375" i="5"/>
  <c r="K5367" i="5"/>
  <c r="K5589" i="5"/>
  <c r="K5513" i="5"/>
  <c r="K5505" i="5"/>
  <c r="K5385" i="5"/>
  <c r="K5351" i="5"/>
  <c r="K5343" i="5"/>
  <c r="K5335" i="5"/>
  <c r="K5327" i="5"/>
  <c r="K5319" i="5"/>
  <c r="K5311" i="5"/>
  <c r="K5303" i="5"/>
  <c r="K5295" i="5"/>
  <c r="K5287" i="5"/>
  <c r="K5279" i="5"/>
  <c r="K5271" i="5"/>
  <c r="K5263" i="5"/>
  <c r="K5255" i="5"/>
  <c r="K5247" i="5"/>
  <c r="K5239" i="5"/>
  <c r="K5231" i="5"/>
  <c r="K5223" i="5"/>
  <c r="K5396" i="5"/>
  <c r="K5372" i="5"/>
  <c r="K5364" i="5"/>
  <c r="K5346" i="5"/>
  <c r="K5338" i="5"/>
  <c r="K5330" i="5"/>
  <c r="K5322" i="5"/>
  <c r="K5314" i="5"/>
  <c r="K5306" i="5"/>
  <c r="K5298" i="5"/>
  <c r="K5290" i="5"/>
  <c r="K5282" i="5"/>
  <c r="K5274" i="5"/>
  <c r="K5266" i="5"/>
  <c r="K5258" i="5"/>
  <c r="K5250" i="5"/>
  <c r="K5242" i="5"/>
  <c r="K5234" i="5"/>
  <c r="K5226" i="5"/>
  <c r="K5398" i="5"/>
  <c r="K5359" i="5"/>
  <c r="K5357" i="5"/>
  <c r="K5349" i="5"/>
  <c r="K5341" i="5"/>
  <c r="K5333" i="5"/>
  <c r="K5325" i="5"/>
  <c r="K5317" i="5"/>
  <c r="K5309" i="5"/>
  <c r="K5301" i="5"/>
  <c r="K5293" i="5"/>
  <c r="K5285" i="5"/>
  <c r="K5277" i="5"/>
  <c r="K5269" i="5"/>
  <c r="K5261" i="5"/>
  <c r="K5253" i="5"/>
  <c r="K5245" i="5"/>
  <c r="K5237" i="5"/>
  <c r="K5229" i="5"/>
  <c r="K5221" i="5"/>
  <c r="K5672" i="5"/>
  <c r="K5425" i="5"/>
  <c r="K5419" i="5"/>
  <c r="K5409" i="5"/>
  <c r="K5393" i="5"/>
  <c r="K5380" i="5"/>
  <c r="K5374" i="5"/>
  <c r="K5363" i="5"/>
  <c r="K5352" i="5"/>
  <c r="K5344" i="5"/>
  <c r="K5336" i="5"/>
  <c r="K5328" i="5"/>
  <c r="K5320" i="5"/>
  <c r="K5312" i="5"/>
  <c r="K5304" i="5"/>
  <c r="K5296" i="5"/>
  <c r="K5288" i="5"/>
  <c r="K5280" i="5"/>
  <c r="K5272" i="5"/>
  <c r="K5264" i="5"/>
  <c r="K5256" i="5"/>
  <c r="K5248" i="5"/>
  <c r="K5240" i="5"/>
  <c r="K5232" i="5"/>
  <c r="K5224" i="5"/>
  <c r="K5448" i="5"/>
  <c r="K5424" i="5"/>
  <c r="K5420" i="5"/>
  <c r="K5382" i="5"/>
  <c r="K5379" i="5"/>
  <c r="K5373" i="5"/>
  <c r="K5355" i="5"/>
  <c r="K5347" i="5"/>
  <c r="K5339" i="5"/>
  <c r="K5331" i="5"/>
  <c r="K5323" i="5"/>
  <c r="K5315" i="5"/>
  <c r="K5307" i="5"/>
  <c r="K5299" i="5"/>
  <c r="K5291" i="5"/>
  <c r="K5283" i="5"/>
  <c r="K5601" i="5"/>
  <c r="K5524" i="5"/>
  <c r="K5406" i="5"/>
  <c r="K5376" i="5"/>
  <c r="K5368" i="5"/>
  <c r="K5350" i="5"/>
  <c r="K5342" i="5"/>
  <c r="K5334" i="5"/>
  <c r="K5326" i="5"/>
  <c r="K5318" i="5"/>
  <c r="K5310" i="5"/>
  <c r="K5302" i="5"/>
  <c r="K5294" i="5"/>
  <c r="K5515" i="5"/>
  <c r="K5489" i="5"/>
  <c r="K5473" i="5"/>
  <c r="K5401" i="5"/>
  <c r="K5388" i="5"/>
  <c r="K5345" i="5"/>
  <c r="K5337" i="5"/>
  <c r="K5329" i="5"/>
  <c r="K5321" i="5"/>
  <c r="K5390" i="5"/>
  <c r="K5378" i="5"/>
  <c r="K5278" i="5"/>
  <c r="K5268" i="5"/>
  <c r="K5267" i="5"/>
  <c r="K5313" i="5"/>
  <c r="K5297" i="5"/>
  <c r="K5289" i="5"/>
  <c r="K5273" i="5"/>
  <c r="K5254" i="5"/>
  <c r="K5249" i="5"/>
  <c r="K5244" i="5"/>
  <c r="K5243" i="5"/>
  <c r="K5238" i="5"/>
  <c r="K5233" i="5"/>
  <c r="K5228" i="5"/>
  <c r="K5227" i="5"/>
  <c r="K5516" i="5"/>
  <c r="K5358" i="5"/>
  <c r="K5348" i="5"/>
  <c r="K5332" i="5"/>
  <c r="K5316" i="5"/>
  <c r="K5300" i="5"/>
  <c r="K5286" i="5"/>
  <c r="K5260" i="5"/>
  <c r="K5259" i="5"/>
  <c r="K5222" i="5"/>
  <c r="K5216" i="5"/>
  <c r="K5208" i="5"/>
  <c r="K5200" i="5"/>
  <c r="K5192" i="5"/>
  <c r="K5184" i="5"/>
  <c r="K5276" i="5"/>
  <c r="K5275" i="5"/>
  <c r="K5270" i="5"/>
  <c r="K5265" i="5"/>
  <c r="K5219" i="5"/>
  <c r="K5211" i="5"/>
  <c r="K5203" i="5"/>
  <c r="K5195" i="5"/>
  <c r="K5340" i="5"/>
  <c r="K5324" i="5"/>
  <c r="K5308" i="5"/>
  <c r="K5217" i="5"/>
  <c r="K5209" i="5"/>
  <c r="K5201" i="5"/>
  <c r="K5362" i="5"/>
  <c r="K5356" i="5"/>
  <c r="K5292" i="5"/>
  <c r="K5281" i="5"/>
  <c r="K5262" i="5"/>
  <c r="K5257" i="5"/>
  <c r="K5212" i="5"/>
  <c r="K5204" i="5"/>
  <c r="K5196" i="5"/>
  <c r="K5188" i="5"/>
  <c r="K5180" i="5"/>
  <c r="K5241" i="5"/>
  <c r="K5230" i="5"/>
  <c r="K5251" i="5"/>
  <c r="K5214" i="5"/>
  <c r="K5198" i="5"/>
  <c r="K5194" i="5"/>
  <c r="K5191" i="5"/>
  <c r="K5183" i="5"/>
  <c r="K5174" i="5"/>
  <c r="K5166" i="5"/>
  <c r="K5158" i="5"/>
  <c r="K5150" i="5"/>
  <c r="K5142" i="5"/>
  <c r="K5134" i="5"/>
  <c r="K5126" i="5"/>
  <c r="K5118" i="5"/>
  <c r="K5110" i="5"/>
  <c r="K5102" i="5"/>
  <c r="K5094" i="5"/>
  <c r="K5086" i="5"/>
  <c r="K5252" i="5"/>
  <c r="K5225" i="5"/>
  <c r="K5220" i="5"/>
  <c r="K5169" i="5"/>
  <c r="K5161" i="5"/>
  <c r="K5153" i="5"/>
  <c r="K5145" i="5"/>
  <c r="K5137" i="5"/>
  <c r="K5129" i="5"/>
  <c r="K5121" i="5"/>
  <c r="K5113" i="5"/>
  <c r="K5105" i="5"/>
  <c r="K5097" i="5"/>
  <c r="K5089" i="5"/>
  <c r="K5081" i="5"/>
  <c r="K5073" i="5"/>
  <c r="K5065" i="5"/>
  <c r="K5057" i="5"/>
  <c r="K5049" i="5"/>
  <c r="K5041" i="5"/>
  <c r="K5360" i="5"/>
  <c r="K5235" i="5"/>
  <c r="K5213" i="5"/>
  <c r="K5207" i="5"/>
  <c r="K5202" i="5"/>
  <c r="K5193" i="5"/>
  <c r="K5190" i="5"/>
  <c r="K5185" i="5"/>
  <c r="K5182" i="5"/>
  <c r="K5177" i="5"/>
  <c r="K5172" i="5"/>
  <c r="K5164" i="5"/>
  <c r="K5156" i="5"/>
  <c r="K5148" i="5"/>
  <c r="K5140" i="5"/>
  <c r="K5132" i="5"/>
  <c r="K5124" i="5"/>
  <c r="K5116" i="5"/>
  <c r="K5108" i="5"/>
  <c r="K5100" i="5"/>
  <c r="K5236" i="5"/>
  <c r="K5218" i="5"/>
  <c r="K5197" i="5"/>
  <c r="K5175" i="5"/>
  <c r="K5167" i="5"/>
  <c r="K5159" i="5"/>
  <c r="K5151" i="5"/>
  <c r="K5143" i="5"/>
  <c r="K5135" i="5"/>
  <c r="K5127" i="5"/>
  <c r="K5119" i="5"/>
  <c r="K5111" i="5"/>
  <c r="K5103" i="5"/>
  <c r="K5095" i="5"/>
  <c r="K5087" i="5"/>
  <c r="K5063" i="5"/>
  <c r="K5055" i="5"/>
  <c r="K5047" i="5"/>
  <c r="K5039" i="5"/>
  <c r="K5031" i="5"/>
  <c r="K5246" i="5"/>
  <c r="K5173" i="5"/>
  <c r="K5165" i="5"/>
  <c r="K5157" i="5"/>
  <c r="K5149" i="5"/>
  <c r="K5141" i="5"/>
  <c r="K5133" i="5"/>
  <c r="K5125" i="5"/>
  <c r="K5117" i="5"/>
  <c r="K5109" i="5"/>
  <c r="K5101" i="5"/>
  <c r="K5093" i="5"/>
  <c r="K5085" i="5"/>
  <c r="K5077" i="5"/>
  <c r="K5215" i="5"/>
  <c r="K5210" i="5"/>
  <c r="K5205" i="5"/>
  <c r="K5199" i="5"/>
  <c r="K5189" i="5"/>
  <c r="K5186" i="5"/>
  <c r="K5181" i="5"/>
  <c r="K5178" i="5"/>
  <c r="K5176" i="5"/>
  <c r="K5168" i="5"/>
  <c r="K5160" i="5"/>
  <c r="K5152" i="5"/>
  <c r="K5144" i="5"/>
  <c r="K5136" i="5"/>
  <c r="K5128" i="5"/>
  <c r="K5120" i="5"/>
  <c r="K5112" i="5"/>
  <c r="K5104" i="5"/>
  <c r="K5096" i="5"/>
  <c r="K5088" i="5"/>
  <c r="K5080" i="5"/>
  <c r="K5072" i="5"/>
  <c r="K5064" i="5"/>
  <c r="K5056" i="5"/>
  <c r="K5048" i="5"/>
  <c r="K5040" i="5"/>
  <c r="K5032" i="5"/>
  <c r="K5170" i="5"/>
  <c r="K5162" i="5"/>
  <c r="K5154" i="5"/>
  <c r="K5106" i="5"/>
  <c r="K5091" i="5"/>
  <c r="K5083" i="5"/>
  <c r="K5076" i="5"/>
  <c r="K5035" i="5"/>
  <c r="K5026" i="5"/>
  <c r="K5018" i="5"/>
  <c r="K5010" i="5"/>
  <c r="K5002" i="5"/>
  <c r="K4994" i="5"/>
  <c r="K4986" i="5"/>
  <c r="K5206" i="5"/>
  <c r="K5021" i="5"/>
  <c r="K5005" i="5"/>
  <c r="K4997" i="5"/>
  <c r="K4989" i="5"/>
  <c r="K4981" i="5"/>
  <c r="K4973" i="5"/>
  <c r="K5179" i="5"/>
  <c r="K5139" i="5"/>
  <c r="K5123" i="5"/>
  <c r="K5090" i="5"/>
  <c r="K5075" i="5"/>
  <c r="K5068" i="5"/>
  <c r="K5060" i="5"/>
  <c r="K5052" i="5"/>
  <c r="K5044" i="5"/>
  <c r="K5037" i="5"/>
  <c r="K5029" i="5"/>
  <c r="K5024" i="5"/>
  <c r="K5016" i="5"/>
  <c r="K5000" i="5"/>
  <c r="K5138" i="5"/>
  <c r="K5122" i="5"/>
  <c r="K5099" i="5"/>
  <c r="K5082" i="5"/>
  <c r="K5027" i="5"/>
  <c r="K5019" i="5"/>
  <c r="K5011" i="5"/>
  <c r="K5003" i="5"/>
  <c r="K4995" i="5"/>
  <c r="K4987" i="5"/>
  <c r="K5098" i="5"/>
  <c r="K5067" i="5"/>
  <c r="K5059" i="5"/>
  <c r="K5051" i="5"/>
  <c r="K5043" i="5"/>
  <c r="K5034" i="5"/>
  <c r="K5022" i="5"/>
  <c r="K5006" i="5"/>
  <c r="K4998" i="5"/>
  <c r="K4990" i="5"/>
  <c r="K4982" i="5"/>
  <c r="K5284" i="5"/>
  <c r="K5147" i="5"/>
  <c r="K5074" i="5"/>
  <c r="K5305" i="5"/>
  <c r="K5146" i="5"/>
  <c r="K5131" i="5"/>
  <c r="K5070" i="5"/>
  <c r="K5062" i="5"/>
  <c r="K5054" i="5"/>
  <c r="K5046" i="5"/>
  <c r="K5028" i="5"/>
  <c r="K5020" i="5"/>
  <c r="K5012" i="5"/>
  <c r="K5004" i="5"/>
  <c r="K4996" i="5"/>
  <c r="K4988" i="5"/>
  <c r="K5036" i="5"/>
  <c r="K4991" i="5"/>
  <c r="K4962" i="5"/>
  <c r="K4954" i="5"/>
  <c r="K4946" i="5"/>
  <c r="K4930" i="5"/>
  <c r="K4922" i="5"/>
  <c r="K4914" i="5"/>
  <c r="K4906" i="5"/>
  <c r="K4898" i="5"/>
  <c r="K4890" i="5"/>
  <c r="K4882" i="5"/>
  <c r="K4874" i="5"/>
  <c r="K4866" i="5"/>
  <c r="K4858" i="5"/>
  <c r="K4850" i="5"/>
  <c r="K4842" i="5"/>
  <c r="K4834" i="5"/>
  <c r="K4826" i="5"/>
  <c r="K4818" i="5"/>
  <c r="K4810" i="5"/>
  <c r="K5171" i="5"/>
  <c r="K5084" i="5"/>
  <c r="K5045" i="5"/>
  <c r="K5042" i="5"/>
  <c r="K5030" i="5"/>
  <c r="K4999" i="5"/>
  <c r="K4965" i="5"/>
  <c r="K4957" i="5"/>
  <c r="K4949" i="5"/>
  <c r="K4941" i="5"/>
  <c r="K4933" i="5"/>
  <c r="K4925" i="5"/>
  <c r="K4885" i="5"/>
  <c r="K4877" i="5"/>
  <c r="K4869" i="5"/>
  <c r="K4861" i="5"/>
  <c r="K4853" i="5"/>
  <c r="K4845" i="5"/>
  <c r="K4829" i="5"/>
  <c r="K4821" i="5"/>
  <c r="K5163" i="5"/>
  <c r="K5107" i="5"/>
  <c r="K5066" i="5"/>
  <c r="K5033" i="5"/>
  <c r="K5025" i="5"/>
  <c r="K4978" i="5"/>
  <c r="K4976" i="5"/>
  <c r="K4974" i="5"/>
  <c r="K4972" i="5"/>
  <c r="K4970" i="5"/>
  <c r="K4968" i="5"/>
  <c r="K4960" i="5"/>
  <c r="K4952" i="5"/>
  <c r="K4944" i="5"/>
  <c r="K4928" i="5"/>
  <c r="K4920" i="5"/>
  <c r="K4912" i="5"/>
  <c r="K4904" i="5"/>
  <c r="K4896" i="5"/>
  <c r="K4888" i="5"/>
  <c r="K4872" i="5"/>
  <c r="K4864" i="5"/>
  <c r="K4856" i="5"/>
  <c r="K4848" i="5"/>
  <c r="K5155" i="5"/>
  <c r="K5058" i="5"/>
  <c r="K4963" i="5"/>
  <c r="K4955" i="5"/>
  <c r="K4947" i="5"/>
  <c r="K4939" i="5"/>
  <c r="K4931" i="5"/>
  <c r="K4923" i="5"/>
  <c r="K4915" i="5"/>
  <c r="K4907" i="5"/>
  <c r="K4899" i="5"/>
  <c r="K4891" i="5"/>
  <c r="K4883" i="5"/>
  <c r="K4875" i="5"/>
  <c r="K4867" i="5"/>
  <c r="K4859" i="5"/>
  <c r="K4843" i="5"/>
  <c r="K4835" i="5"/>
  <c r="K4827" i="5"/>
  <c r="K4819" i="5"/>
  <c r="K4811" i="5"/>
  <c r="K5130" i="5"/>
  <c r="K5092" i="5"/>
  <c r="K5069" i="5"/>
  <c r="K5050" i="5"/>
  <c r="K5023" i="5"/>
  <c r="K4985" i="5"/>
  <c r="K4966" i="5"/>
  <c r="K4958" i="5"/>
  <c r="K4950" i="5"/>
  <c r="K4942" i="5"/>
  <c r="K4934" i="5"/>
  <c r="K4926" i="5"/>
  <c r="K4878" i="5"/>
  <c r="K5187" i="5"/>
  <c r="K5061" i="5"/>
  <c r="K4993" i="5"/>
  <c r="K4980" i="5"/>
  <c r="K4977" i="5"/>
  <c r="K4971" i="5"/>
  <c r="K4969" i="5"/>
  <c r="K4961" i="5"/>
  <c r="K4953" i="5"/>
  <c r="K4945" i="5"/>
  <c r="K4929" i="5"/>
  <c r="K4921" i="5"/>
  <c r="K5053" i="5"/>
  <c r="K5017" i="5"/>
  <c r="K4992" i="5"/>
  <c r="K4984" i="5"/>
  <c r="K4975" i="5"/>
  <c r="K4964" i="5"/>
  <c r="K4956" i="5"/>
  <c r="K4948" i="5"/>
  <c r="K4940" i="5"/>
  <c r="K4932" i="5"/>
  <c r="K4924" i="5"/>
  <c r="K4916" i="5"/>
  <c r="K4908" i="5"/>
  <c r="K4900" i="5"/>
  <c r="K4892" i="5"/>
  <c r="K4884" i="5"/>
  <c r="K4876" i="5"/>
  <c r="K4868" i="5"/>
  <c r="K4860" i="5"/>
  <c r="K4889" i="5"/>
  <c r="K4871" i="5"/>
  <c r="K4870" i="5"/>
  <c r="K4855" i="5"/>
  <c r="K4854" i="5"/>
  <c r="K4831" i="5"/>
  <c r="K4823" i="5"/>
  <c r="K4808" i="5"/>
  <c r="K4797" i="5"/>
  <c r="K4789" i="5"/>
  <c r="K4781" i="5"/>
  <c r="K4773" i="5"/>
  <c r="K4757" i="5"/>
  <c r="K4749" i="5"/>
  <c r="K4741" i="5"/>
  <c r="K4733" i="5"/>
  <c r="K4725" i="5"/>
  <c r="K4717" i="5"/>
  <c r="K4709" i="5"/>
  <c r="K4701" i="5"/>
  <c r="K4693" i="5"/>
  <c r="K4685" i="5"/>
  <c r="K4677" i="5"/>
  <c r="K4669" i="5"/>
  <c r="K4661" i="5"/>
  <c r="K4653" i="5"/>
  <c r="K4645" i="5"/>
  <c r="K4637" i="5"/>
  <c r="K4629" i="5"/>
  <c r="K4621" i="5"/>
  <c r="K4613" i="5"/>
  <c r="K4605" i="5"/>
  <c r="K4597" i="5"/>
  <c r="K4967" i="5"/>
  <c r="K4959" i="5"/>
  <c r="K4951" i="5"/>
  <c r="K4943" i="5"/>
  <c r="K4913" i="5"/>
  <c r="K4881" i="5"/>
  <c r="K4847" i="5"/>
  <c r="K4846" i="5"/>
  <c r="K4813" i="5"/>
  <c r="K4800" i="5"/>
  <c r="K4792" i="5"/>
  <c r="K4784" i="5"/>
  <c r="K4776" i="5"/>
  <c r="K4768" i="5"/>
  <c r="K4760" i="5"/>
  <c r="K4752" i="5"/>
  <c r="K4744" i="5"/>
  <c r="K4736" i="5"/>
  <c r="K4720" i="5"/>
  <c r="K4712" i="5"/>
  <c r="K4704" i="5"/>
  <c r="K4696" i="5"/>
  <c r="K4688" i="5"/>
  <c r="K4680" i="5"/>
  <c r="K4672" i="5"/>
  <c r="K4865" i="5"/>
  <c r="K4840" i="5"/>
  <c r="K4830" i="5"/>
  <c r="K4822" i="5"/>
  <c r="K4815" i="5"/>
  <c r="K4805" i="5"/>
  <c r="K4803" i="5"/>
  <c r="K4795" i="5"/>
  <c r="K4779" i="5"/>
  <c r="K4771" i="5"/>
  <c r="K4763" i="5"/>
  <c r="K4755" i="5"/>
  <c r="K4747" i="5"/>
  <c r="K4739" i="5"/>
  <c r="K4731" i="5"/>
  <c r="K4723" i="5"/>
  <c r="K4715" i="5"/>
  <c r="K4707" i="5"/>
  <c r="K4699" i="5"/>
  <c r="K4691" i="5"/>
  <c r="K4683" i="5"/>
  <c r="K4675" i="5"/>
  <c r="K4667" i="5"/>
  <c r="K4659" i="5"/>
  <c r="K4651" i="5"/>
  <c r="K4643" i="5"/>
  <c r="K4897" i="5"/>
  <c r="K4833" i="5"/>
  <c r="K4825" i="5"/>
  <c r="K4817" i="5"/>
  <c r="K4807" i="5"/>
  <c r="K4798" i="5"/>
  <c r="K4790" i="5"/>
  <c r="K4782" i="5"/>
  <c r="K4774" i="5"/>
  <c r="K4766" i="5"/>
  <c r="K4758" i="5"/>
  <c r="K4742" i="5"/>
  <c r="K4726" i="5"/>
  <c r="K4718" i="5"/>
  <c r="K4710" i="5"/>
  <c r="K4702" i="5"/>
  <c r="K4694" i="5"/>
  <c r="K4686" i="5"/>
  <c r="K4678" i="5"/>
  <c r="K4670" i="5"/>
  <c r="K4662" i="5"/>
  <c r="K4654" i="5"/>
  <c r="K4646" i="5"/>
  <c r="K4638" i="5"/>
  <c r="K4630" i="5"/>
  <c r="K4622" i="5"/>
  <c r="K4614" i="5"/>
  <c r="K4606" i="5"/>
  <c r="K4598" i="5"/>
  <c r="K5038" i="5"/>
  <c r="K4863" i="5"/>
  <c r="K4862" i="5"/>
  <c r="K4844" i="5"/>
  <c r="K4839" i="5"/>
  <c r="K4812" i="5"/>
  <c r="K4793" i="5"/>
  <c r="K4785" i="5"/>
  <c r="K4777" i="5"/>
  <c r="K4769" i="5"/>
  <c r="K4761" i="5"/>
  <c r="K4753" i="5"/>
  <c r="K4745" i="5"/>
  <c r="K4737" i="5"/>
  <c r="K4721" i="5"/>
  <c r="K4713" i="5"/>
  <c r="K4705" i="5"/>
  <c r="K4697" i="5"/>
  <c r="K4689" i="5"/>
  <c r="K4681" i="5"/>
  <c r="K4673" i="5"/>
  <c r="K4665" i="5"/>
  <c r="K4979" i="5"/>
  <c r="K4814" i="5"/>
  <c r="K4804" i="5"/>
  <c r="K4796" i="5"/>
  <c r="K4788" i="5"/>
  <c r="K4772" i="5"/>
  <c r="K4764" i="5"/>
  <c r="K4756" i="5"/>
  <c r="K4740" i="5"/>
  <c r="K4732" i="5"/>
  <c r="K4724" i="5"/>
  <c r="K4716" i="5"/>
  <c r="K4708" i="5"/>
  <c r="K5001" i="5"/>
  <c r="K4983" i="5"/>
  <c r="K4905" i="5"/>
  <c r="K4873" i="5"/>
  <c r="K4857" i="5"/>
  <c r="K4838" i="5"/>
  <c r="K4832" i="5"/>
  <c r="K4824" i="5"/>
  <c r="K4806" i="5"/>
  <c r="K4799" i="5"/>
  <c r="K4791" i="5"/>
  <c r="K4783" i="5"/>
  <c r="K4775" i="5"/>
  <c r="K4767" i="5"/>
  <c r="K4759" i="5"/>
  <c r="K4751" i="5"/>
  <c r="K4743" i="5"/>
  <c r="K4735" i="5"/>
  <c r="K4727" i="5"/>
  <c r="K4719" i="5"/>
  <c r="K4711" i="5"/>
  <c r="K4703" i="5"/>
  <c r="K4695" i="5"/>
  <c r="K4687" i="5"/>
  <c r="K4679" i="5"/>
  <c r="K4671" i="5"/>
  <c r="K4714" i="5"/>
  <c r="K4660" i="5"/>
  <c r="K4644" i="5"/>
  <c r="K4635" i="5"/>
  <c r="K4627" i="5"/>
  <c r="K4619" i="5"/>
  <c r="K4611" i="5"/>
  <c r="K4603" i="5"/>
  <c r="K4591" i="5"/>
  <c r="K4583" i="5"/>
  <c r="K4575" i="5"/>
  <c r="K4567" i="5"/>
  <c r="K4559" i="5"/>
  <c r="K4551" i="5"/>
  <c r="K4543" i="5"/>
  <c r="K4535" i="5"/>
  <c r="K4527" i="5"/>
  <c r="K4519" i="5"/>
  <c r="K4511" i="5"/>
  <c r="K4503" i="5"/>
  <c r="K4495" i="5"/>
  <c r="K4487" i="5"/>
  <c r="K4479" i="5"/>
  <c r="K4471" i="5"/>
  <c r="K4463" i="5"/>
  <c r="K4455" i="5"/>
  <c r="K4447" i="5"/>
  <c r="K4439" i="5"/>
  <c r="K4786" i="5"/>
  <c r="K4663" i="5"/>
  <c r="K4650" i="5"/>
  <c r="K4647" i="5"/>
  <c r="K4594" i="5"/>
  <c r="K4586" i="5"/>
  <c r="K4578" i="5"/>
  <c r="K4570" i="5"/>
  <c r="K4562" i="5"/>
  <c r="K4554" i="5"/>
  <c r="K4546" i="5"/>
  <c r="K4538" i="5"/>
  <c r="K4522" i="5"/>
  <c r="K4514" i="5"/>
  <c r="K4506" i="5"/>
  <c r="K4498" i="5"/>
  <c r="K4490" i="5"/>
  <c r="K4482" i="5"/>
  <c r="K4474" i="5"/>
  <c r="K4778" i="5"/>
  <c r="K4770" i="5"/>
  <c r="K4746" i="5"/>
  <c r="K4700" i="5"/>
  <c r="K4692" i="5"/>
  <c r="K4684" i="5"/>
  <c r="K4676" i="5"/>
  <c r="K4668" i="5"/>
  <c r="K4632" i="5"/>
  <c r="K4624" i="5"/>
  <c r="K4616" i="5"/>
  <c r="K4608" i="5"/>
  <c r="K4600" i="5"/>
  <c r="K4589" i="5"/>
  <c r="K4581" i="5"/>
  <c r="K4573" i="5"/>
  <c r="K4565" i="5"/>
  <c r="K4557" i="5"/>
  <c r="K4549" i="5"/>
  <c r="K4541" i="5"/>
  <c r="K4533" i="5"/>
  <c r="K4525" i="5"/>
  <c r="K4517" i="5"/>
  <c r="K4919" i="5"/>
  <c r="K4698" i="5"/>
  <c r="K4690" i="5"/>
  <c r="K4682" i="5"/>
  <c r="K4674" i="5"/>
  <c r="K4656" i="5"/>
  <c r="K4649" i="5"/>
  <c r="K4640" i="5"/>
  <c r="K4634" i="5"/>
  <c r="K4626" i="5"/>
  <c r="K4618" i="5"/>
  <c r="K4610" i="5"/>
  <c r="K4602" i="5"/>
  <c r="K4592" i="5"/>
  <c r="K4584" i="5"/>
  <c r="K4576" i="5"/>
  <c r="K4568" i="5"/>
  <c r="K4560" i="5"/>
  <c r="K4552" i="5"/>
  <c r="K4544" i="5"/>
  <c r="K4536" i="5"/>
  <c r="K4528" i="5"/>
  <c r="K4520" i="5"/>
  <c r="K4512" i="5"/>
  <c r="K4504" i="5"/>
  <c r="K4496" i="5"/>
  <c r="K4488" i="5"/>
  <c r="K4480" i="5"/>
  <c r="K4472" i="5"/>
  <c r="K4828" i="5"/>
  <c r="K4722" i="5"/>
  <c r="K4706" i="5"/>
  <c r="K4666" i="5"/>
  <c r="K4652" i="5"/>
  <c r="K4595" i="5"/>
  <c r="K4587" i="5"/>
  <c r="K4579" i="5"/>
  <c r="K4571" i="5"/>
  <c r="K4563" i="5"/>
  <c r="K4555" i="5"/>
  <c r="K4547" i="5"/>
  <c r="K4539" i="5"/>
  <c r="K4531" i="5"/>
  <c r="K4523" i="5"/>
  <c r="K4515" i="5"/>
  <c r="K4507" i="5"/>
  <c r="K4499" i="5"/>
  <c r="K4491" i="5"/>
  <c r="K4483" i="5"/>
  <c r="K4475" i="5"/>
  <c r="K4467" i="5"/>
  <c r="K4459" i="5"/>
  <c r="K4451" i="5"/>
  <c r="K4443" i="5"/>
  <c r="K4435" i="5"/>
  <c r="K4427" i="5"/>
  <c r="K4820" i="5"/>
  <c r="K4658" i="5"/>
  <c r="K4655" i="5"/>
  <c r="K4642" i="5"/>
  <c r="K4639" i="5"/>
  <c r="K4636" i="5"/>
  <c r="K4631" i="5"/>
  <c r="K4628" i="5"/>
  <c r="K4623" i="5"/>
  <c r="K4620" i="5"/>
  <c r="K4615" i="5"/>
  <c r="K4612" i="5"/>
  <c r="K4607" i="5"/>
  <c r="K4604" i="5"/>
  <c r="K4599" i="5"/>
  <c r="K4590" i="5"/>
  <c r="K4582" i="5"/>
  <c r="K4574" i="5"/>
  <c r="K4566" i="5"/>
  <c r="K4558" i="5"/>
  <c r="K4550" i="5"/>
  <c r="K4542" i="5"/>
  <c r="K4534" i="5"/>
  <c r="K4526" i="5"/>
  <c r="K4518" i="5"/>
  <c r="K4510" i="5"/>
  <c r="K4927" i="5"/>
  <c r="K4762" i="5"/>
  <c r="K4754" i="5"/>
  <c r="K4738" i="5"/>
  <c r="K4633" i="5"/>
  <c r="K4625" i="5"/>
  <c r="K4617" i="5"/>
  <c r="K4609" i="5"/>
  <c r="K4601" i="5"/>
  <c r="K4593" i="5"/>
  <c r="K4585" i="5"/>
  <c r="K4577" i="5"/>
  <c r="K4569" i="5"/>
  <c r="K4561" i="5"/>
  <c r="K4553" i="5"/>
  <c r="K4545" i="5"/>
  <c r="K4529" i="5"/>
  <c r="K4521" i="5"/>
  <c r="K4513" i="5"/>
  <c r="K4505" i="5"/>
  <c r="K4497" i="5"/>
  <c r="K4489" i="5"/>
  <c r="K4481" i="5"/>
  <c r="K4473" i="5"/>
  <c r="K4465" i="5"/>
  <c r="K4457" i="5"/>
  <c r="K4449" i="5"/>
  <c r="K4441" i="5"/>
  <c r="K4433" i="5"/>
  <c r="K4425" i="5"/>
  <c r="K4657" i="5"/>
  <c r="K4422" i="5"/>
  <c r="K4414" i="5"/>
  <c r="K4641" i="5"/>
  <c r="K4532" i="5"/>
  <c r="K4466" i="5"/>
  <c r="K4462" i="5"/>
  <c r="K4461" i="5"/>
  <c r="K4458" i="5"/>
  <c r="K4454" i="5"/>
  <c r="K4453" i="5"/>
  <c r="K4450" i="5"/>
  <c r="K4446" i="5"/>
  <c r="K4445" i="5"/>
  <c r="K4442" i="5"/>
  <c r="K4438" i="5"/>
  <c r="K4437" i="5"/>
  <c r="K4432" i="5"/>
  <c r="K4429" i="5"/>
  <c r="K4424" i="5"/>
  <c r="K4417" i="5"/>
  <c r="K4409" i="5"/>
  <c r="K4401" i="5"/>
  <c r="K4393" i="5"/>
  <c r="K4385" i="5"/>
  <c r="K4377" i="5"/>
  <c r="K4369" i="5"/>
  <c r="K4502" i="5"/>
  <c r="K4494" i="5"/>
  <c r="K4486" i="5"/>
  <c r="K4478" i="5"/>
  <c r="K4477" i="5"/>
  <c r="K4470" i="5"/>
  <c r="K4469" i="5"/>
  <c r="K4431" i="5"/>
  <c r="K4420" i="5"/>
  <c r="K4412" i="5"/>
  <c r="K4404" i="5"/>
  <c r="K4396" i="5"/>
  <c r="K4388" i="5"/>
  <c r="K4380" i="5"/>
  <c r="K4372" i="5"/>
  <c r="K4364" i="5"/>
  <c r="K4356" i="5"/>
  <c r="K4348" i="5"/>
  <c r="K4340" i="5"/>
  <c r="K4332" i="5"/>
  <c r="K4324" i="5"/>
  <c r="K4316" i="5"/>
  <c r="K4308" i="5"/>
  <c r="K4300" i="5"/>
  <c r="K4501" i="5"/>
  <c r="K4493" i="5"/>
  <c r="K4485" i="5"/>
  <c r="K4434" i="5"/>
  <c r="K4426" i="5"/>
  <c r="K4423" i="5"/>
  <c r="K4415" i="5"/>
  <c r="K4407" i="5"/>
  <c r="K4399" i="5"/>
  <c r="K4391" i="5"/>
  <c r="K4383" i="5"/>
  <c r="K4375" i="5"/>
  <c r="K4367" i="5"/>
  <c r="K4359" i="5"/>
  <c r="K4351" i="5"/>
  <c r="K4343" i="5"/>
  <c r="K4335" i="5"/>
  <c r="K4476" i="5"/>
  <c r="K4418" i="5"/>
  <c r="K4410" i="5"/>
  <c r="K4402" i="5"/>
  <c r="K4394" i="5"/>
  <c r="K4386" i="5"/>
  <c r="K4378" i="5"/>
  <c r="K4370" i="5"/>
  <c r="K4362" i="5"/>
  <c r="K4354" i="5"/>
  <c r="K4346" i="5"/>
  <c r="K4338" i="5"/>
  <c r="K4330" i="5"/>
  <c r="K4322" i="5"/>
  <c r="K4314" i="5"/>
  <c r="K4802" i="5"/>
  <c r="K4664" i="5"/>
  <c r="K4524" i="5"/>
  <c r="K4516" i="5"/>
  <c r="K4500" i="5"/>
  <c r="K4492" i="5"/>
  <c r="K4484" i="5"/>
  <c r="K4468" i="5"/>
  <c r="K4464" i="5"/>
  <c r="K4460" i="5"/>
  <c r="K4456" i="5"/>
  <c r="K4452" i="5"/>
  <c r="K4448" i="5"/>
  <c r="K4444" i="5"/>
  <c r="K4440" i="5"/>
  <c r="K4436" i="5"/>
  <c r="K4428" i="5"/>
  <c r="K4421" i="5"/>
  <c r="K4413" i="5"/>
  <c r="K4405" i="5"/>
  <c r="K4397" i="5"/>
  <c r="K4389" i="5"/>
  <c r="K4381" i="5"/>
  <c r="K4373" i="5"/>
  <c r="K4365" i="5"/>
  <c r="K4357" i="5"/>
  <c r="K4349" i="5"/>
  <c r="K4341" i="5"/>
  <c r="K4333" i="5"/>
  <c r="K4325" i="5"/>
  <c r="K4317" i="5"/>
  <c r="K4309" i="5"/>
  <c r="K4301" i="5"/>
  <c r="K4841" i="5"/>
  <c r="K4648" i="5"/>
  <c r="K4596" i="5"/>
  <c r="K4588" i="5"/>
  <c r="K4580" i="5"/>
  <c r="K4572" i="5"/>
  <c r="K4564" i="5"/>
  <c r="K4556" i="5"/>
  <c r="K4548" i="5"/>
  <c r="K4540" i="5"/>
  <c r="K4509" i="5"/>
  <c r="K4416" i="5"/>
  <c r="K4408" i="5"/>
  <c r="K4400" i="5"/>
  <c r="K4392" i="5"/>
  <c r="K4384" i="5"/>
  <c r="K4376" i="5"/>
  <c r="K4849" i="5"/>
  <c r="K4508" i="5"/>
  <c r="K4430" i="5"/>
  <c r="K4419" i="5"/>
  <c r="K4411" i="5"/>
  <c r="K4403" i="5"/>
  <c r="K4395" i="5"/>
  <c r="K4387" i="5"/>
  <c r="K4379" i="5"/>
  <c r="K4371" i="5"/>
  <c r="K4363" i="5"/>
  <c r="K4355" i="5"/>
  <c r="K4347" i="5"/>
  <c r="K4339" i="5"/>
  <c r="K4331" i="5"/>
  <c r="K4323" i="5"/>
  <c r="K4315" i="5"/>
  <c r="K4310" i="5"/>
  <c r="K4307" i="5"/>
  <c r="K4302" i="5"/>
  <c r="K4296" i="5"/>
  <c r="K4288" i="5"/>
  <c r="K4280" i="5"/>
  <c r="K4272" i="5"/>
  <c r="K4264" i="5"/>
  <c r="K4366" i="5"/>
  <c r="K4358" i="5"/>
  <c r="K4350" i="5"/>
  <c r="K4342" i="5"/>
  <c r="K4334" i="5"/>
  <c r="K4327" i="5"/>
  <c r="K4321" i="5"/>
  <c r="K4312" i="5"/>
  <c r="K4304" i="5"/>
  <c r="K4299" i="5"/>
  <c r="K4291" i="5"/>
  <c r="K4283" i="5"/>
  <c r="K4275" i="5"/>
  <c r="K4267" i="5"/>
  <c r="K4259" i="5"/>
  <c r="K4251" i="5"/>
  <c r="K4243" i="5"/>
  <c r="K4235" i="5"/>
  <c r="K4227" i="5"/>
  <c r="K4219" i="5"/>
  <c r="K4211" i="5"/>
  <c r="K4203" i="5"/>
  <c r="K4195" i="5"/>
  <c r="K4187" i="5"/>
  <c r="K4179" i="5"/>
  <c r="K4171" i="5"/>
  <c r="K4163" i="5"/>
  <c r="K4155" i="5"/>
  <c r="K4147" i="5"/>
  <c r="K4139" i="5"/>
  <c r="K4131" i="5"/>
  <c r="K4123" i="5"/>
  <c r="K4115" i="5"/>
  <c r="K4294" i="5"/>
  <c r="K4286" i="5"/>
  <c r="K4278" i="5"/>
  <c r="K4270" i="5"/>
  <c r="K4262" i="5"/>
  <c r="K4254" i="5"/>
  <c r="K4246" i="5"/>
  <c r="K4238" i="5"/>
  <c r="K4230" i="5"/>
  <c r="K4222" i="5"/>
  <c r="K4214" i="5"/>
  <c r="K4206" i="5"/>
  <c r="K4198" i="5"/>
  <c r="K4190" i="5"/>
  <c r="K4182" i="5"/>
  <c r="K4174" i="5"/>
  <c r="K4166" i="5"/>
  <c r="K4158" i="5"/>
  <c r="K4150" i="5"/>
  <c r="K4142" i="5"/>
  <c r="K4134" i="5"/>
  <c r="K4126" i="5"/>
  <c r="K4118" i="5"/>
  <c r="K4110" i="5"/>
  <c r="K4326" i="5"/>
  <c r="K4320" i="5"/>
  <c r="K4306" i="5"/>
  <c r="K4297" i="5"/>
  <c r="K4289" i="5"/>
  <c r="K4281" i="5"/>
  <c r="K4273" i="5"/>
  <c r="K4265" i="5"/>
  <c r="K4257" i="5"/>
  <c r="K4249" i="5"/>
  <c r="K4241" i="5"/>
  <c r="K4233" i="5"/>
  <c r="K4225" i="5"/>
  <c r="K4217" i="5"/>
  <c r="K4209" i="5"/>
  <c r="K4201" i="5"/>
  <c r="K4193" i="5"/>
  <c r="K4185" i="5"/>
  <c r="K4177" i="5"/>
  <c r="K4169" i="5"/>
  <c r="K4161" i="5"/>
  <c r="K4153" i="5"/>
  <c r="K4145" i="5"/>
  <c r="K4292" i="5"/>
  <c r="K4284" i="5"/>
  <c r="K4276" i="5"/>
  <c r="K4268" i="5"/>
  <c r="K4260" i="5"/>
  <c r="K4252" i="5"/>
  <c r="K4244" i="5"/>
  <c r="K4236" i="5"/>
  <c r="K4228" i="5"/>
  <c r="K4220" i="5"/>
  <c r="K4212" i="5"/>
  <c r="K4204" i="5"/>
  <c r="K4196" i="5"/>
  <c r="K4188" i="5"/>
  <c r="K4180" i="5"/>
  <c r="K4172" i="5"/>
  <c r="K4164" i="5"/>
  <c r="K4156" i="5"/>
  <c r="K4148" i="5"/>
  <c r="K4140" i="5"/>
  <c r="K4132" i="5"/>
  <c r="K4361" i="5"/>
  <c r="K4353" i="5"/>
  <c r="K4345" i="5"/>
  <c r="K4337" i="5"/>
  <c r="K4329" i="5"/>
  <c r="K4319" i="5"/>
  <c r="K4311" i="5"/>
  <c r="K4303" i="5"/>
  <c r="K4295" i="5"/>
  <c r="K4287" i="5"/>
  <c r="K4279" i="5"/>
  <c r="K4271" i="5"/>
  <c r="K4263" i="5"/>
  <c r="K4255" i="5"/>
  <c r="K4247" i="5"/>
  <c r="K4239" i="5"/>
  <c r="K4231" i="5"/>
  <c r="K4223" i="5"/>
  <c r="K4215" i="5"/>
  <c r="K4207" i="5"/>
  <c r="K4199" i="5"/>
  <c r="K4360" i="5"/>
  <c r="K4352" i="5"/>
  <c r="K4344" i="5"/>
  <c r="K4336" i="5"/>
  <c r="K4305" i="5"/>
  <c r="K4298" i="5"/>
  <c r="K4290" i="5"/>
  <c r="K4282" i="5"/>
  <c r="K4274" i="5"/>
  <c r="K4266" i="5"/>
  <c r="K4258" i="5"/>
  <c r="K4250" i="5"/>
  <c r="K4242" i="5"/>
  <c r="K4234" i="5"/>
  <c r="K4226" i="5"/>
  <c r="K4218" i="5"/>
  <c r="K4210" i="5"/>
  <c r="K4202" i="5"/>
  <c r="K4194" i="5"/>
  <c r="K4186" i="5"/>
  <c r="K4178" i="5"/>
  <c r="K4170" i="5"/>
  <c r="K4162" i="5"/>
  <c r="K4154" i="5"/>
  <c r="K4146" i="5"/>
  <c r="K4138" i="5"/>
  <c r="K4130" i="5"/>
  <c r="K4406" i="5"/>
  <c r="K4398" i="5"/>
  <c r="K4390" i="5"/>
  <c r="K4382" i="5"/>
  <c r="K4374" i="5"/>
  <c r="K4368" i="5"/>
  <c r="K4328" i="5"/>
  <c r="K4318" i="5"/>
  <c r="K4313" i="5"/>
  <c r="K4293" i="5"/>
  <c r="K4285" i="5"/>
  <c r="K4277" i="5"/>
  <c r="K4269" i="5"/>
  <c r="K4261" i="5"/>
  <c r="K4253" i="5"/>
  <c r="K4245" i="5"/>
  <c r="K4237" i="5"/>
  <c r="K4229" i="5"/>
  <c r="K4221" i="5"/>
  <c r="K4213" i="5"/>
  <c r="K4205" i="5"/>
  <c r="K4197" i="5"/>
  <c r="K4189" i="5"/>
  <c r="K4181" i="5"/>
  <c r="K4173" i="5"/>
  <c r="K4165" i="5"/>
  <c r="K4224" i="5"/>
  <c r="K4124" i="5"/>
  <c r="K4119" i="5"/>
  <c r="K4117" i="5"/>
  <c r="K4112" i="5"/>
  <c r="K4099" i="5"/>
  <c r="K4091" i="5"/>
  <c r="K4083" i="5"/>
  <c r="K4075" i="5"/>
  <c r="K4067" i="5"/>
  <c r="K4059" i="5"/>
  <c r="K4051" i="5"/>
  <c r="K4035" i="5"/>
  <c r="K4027" i="5"/>
  <c r="K4019" i="5"/>
  <c r="K4011" i="5"/>
  <c r="K4232" i="5"/>
  <c r="K4157" i="5"/>
  <c r="K4144" i="5"/>
  <c r="K4133" i="5"/>
  <c r="K4114" i="5"/>
  <c r="K4107" i="5"/>
  <c r="K4102" i="5"/>
  <c r="K4094" i="5"/>
  <c r="K4086" i="5"/>
  <c r="K4070" i="5"/>
  <c r="K4062" i="5"/>
  <c r="K4054" i="5"/>
  <c r="K4046" i="5"/>
  <c r="K4038" i="5"/>
  <c r="K4030" i="5"/>
  <c r="K4022" i="5"/>
  <c r="K4014" i="5"/>
  <c r="K4006" i="5"/>
  <c r="K3998" i="5"/>
  <c r="K3990" i="5"/>
  <c r="K3982" i="5"/>
  <c r="K3974" i="5"/>
  <c r="K3966" i="5"/>
  <c r="K3958" i="5"/>
  <c r="K3950" i="5"/>
  <c r="K3942" i="5"/>
  <c r="K3934" i="5"/>
  <c r="K3926" i="5"/>
  <c r="K3918" i="5"/>
  <c r="K3910" i="5"/>
  <c r="K3902" i="5"/>
  <c r="K3894" i="5"/>
  <c r="K3886" i="5"/>
  <c r="K3878" i="5"/>
  <c r="K3870" i="5"/>
  <c r="K3862" i="5"/>
  <c r="K3854" i="5"/>
  <c r="K3838" i="5"/>
  <c r="K4200" i="5"/>
  <c r="K4191" i="5"/>
  <c r="K4121" i="5"/>
  <c r="K4116" i="5"/>
  <c r="K4111" i="5"/>
  <c r="K4109" i="5"/>
  <c r="K4105" i="5"/>
  <c r="K4097" i="5"/>
  <c r="K4089" i="5"/>
  <c r="K4081" i="5"/>
  <c r="K4073" i="5"/>
  <c r="K4065" i="5"/>
  <c r="K4057" i="5"/>
  <c r="K4049" i="5"/>
  <c r="K4041" i="5"/>
  <c r="K4025" i="5"/>
  <c r="K4017" i="5"/>
  <c r="K4009" i="5"/>
  <c r="K4001" i="5"/>
  <c r="K3993" i="5"/>
  <c r="K3985" i="5"/>
  <c r="K3977" i="5"/>
  <c r="K3969" i="5"/>
  <c r="K3961" i="5"/>
  <c r="K3945" i="5"/>
  <c r="K3937" i="5"/>
  <c r="K3929" i="5"/>
  <c r="K3921" i="5"/>
  <c r="K3913" i="5"/>
  <c r="K3905" i="5"/>
  <c r="K3897" i="5"/>
  <c r="K3889" i="5"/>
  <c r="K3881" i="5"/>
  <c r="K3873" i="5"/>
  <c r="K3865" i="5"/>
  <c r="K3849" i="5"/>
  <c r="K3841" i="5"/>
  <c r="K3833" i="5"/>
  <c r="K3825" i="5"/>
  <c r="K3817" i="5"/>
  <c r="K3809" i="5"/>
  <c r="K4240" i="5"/>
  <c r="K4192" i="5"/>
  <c r="K4168" i="5"/>
  <c r="K4167" i="5"/>
  <c r="K4152" i="5"/>
  <c r="K4143" i="5"/>
  <c r="K4137" i="5"/>
  <c r="K4136" i="5"/>
  <c r="K4100" i="5"/>
  <c r="K4092" i="5"/>
  <c r="K4084" i="5"/>
  <c r="K4076" i="5"/>
  <c r="K4060" i="5"/>
  <c r="K4052" i="5"/>
  <c r="K4044" i="5"/>
  <c r="K4036" i="5"/>
  <c r="K4028" i="5"/>
  <c r="K4020" i="5"/>
  <c r="K4012" i="5"/>
  <c r="K4004" i="5"/>
  <c r="K3996" i="5"/>
  <c r="K3988" i="5"/>
  <c r="K3980" i="5"/>
  <c r="K3972" i="5"/>
  <c r="K3964" i="5"/>
  <c r="K3956" i="5"/>
  <c r="K3948" i="5"/>
  <c r="K3940" i="5"/>
  <c r="K3932" i="5"/>
  <c r="K3924" i="5"/>
  <c r="K3916" i="5"/>
  <c r="K3900" i="5"/>
  <c r="K3884" i="5"/>
  <c r="K3876" i="5"/>
  <c r="K3868" i="5"/>
  <c r="K3860" i="5"/>
  <c r="K3852" i="5"/>
  <c r="K3844" i="5"/>
  <c r="K3836" i="5"/>
  <c r="K3828" i="5"/>
  <c r="K4208" i="5"/>
  <c r="K4151" i="5"/>
  <c r="K4113" i="5"/>
  <c r="K4108" i="5"/>
  <c r="K4103" i="5"/>
  <c r="K4095" i="5"/>
  <c r="K4087" i="5"/>
  <c r="K4079" i="5"/>
  <c r="K4071" i="5"/>
  <c r="K4063" i="5"/>
  <c r="K4055" i="5"/>
  <c r="K4047" i="5"/>
  <c r="K4039" i="5"/>
  <c r="K4031" i="5"/>
  <c r="K4015" i="5"/>
  <c r="K4007" i="5"/>
  <c r="K3999" i="5"/>
  <c r="K3991" i="5"/>
  <c r="K3983" i="5"/>
  <c r="K3975" i="5"/>
  <c r="K3967" i="5"/>
  <c r="K3959" i="5"/>
  <c r="K3951" i="5"/>
  <c r="K3943" i="5"/>
  <c r="K3935" i="5"/>
  <c r="K3927" i="5"/>
  <c r="K3919" i="5"/>
  <c r="K3911" i="5"/>
  <c r="K3903" i="5"/>
  <c r="K3895" i="5"/>
  <c r="K3887" i="5"/>
  <c r="K3879" i="5"/>
  <c r="K3871" i="5"/>
  <c r="K3863" i="5"/>
  <c r="K3855" i="5"/>
  <c r="K3847" i="5"/>
  <c r="K3839" i="5"/>
  <c r="K3831" i="5"/>
  <c r="K3823" i="5"/>
  <c r="K3815" i="5"/>
  <c r="K3807" i="5"/>
  <c r="K4248" i="5"/>
  <c r="K4176" i="5"/>
  <c r="K4175" i="5"/>
  <c r="K4160" i="5"/>
  <c r="K4135" i="5"/>
  <c r="K4129" i="5"/>
  <c r="K4128" i="5"/>
  <c r="K4106" i="5"/>
  <c r="K4098" i="5"/>
  <c r="K4090" i="5"/>
  <c r="K4082" i="5"/>
  <c r="K4074" i="5"/>
  <c r="K4066" i="5"/>
  <c r="K4058" i="5"/>
  <c r="K4050" i="5"/>
  <c r="K4042" i="5"/>
  <c r="K4034" i="5"/>
  <c r="K4026" i="5"/>
  <c r="K4010" i="5"/>
  <c r="K4002" i="5"/>
  <c r="K3994" i="5"/>
  <c r="K3986" i="5"/>
  <c r="K3978" i="5"/>
  <c r="K3970" i="5"/>
  <c r="K3962" i="5"/>
  <c r="K3946" i="5"/>
  <c r="K3938" i="5"/>
  <c r="K3930" i="5"/>
  <c r="K3922" i="5"/>
  <c r="K3914" i="5"/>
  <c r="K3906" i="5"/>
  <c r="K3898" i="5"/>
  <c r="K3890" i="5"/>
  <c r="K3882" i="5"/>
  <c r="K3874" i="5"/>
  <c r="K3866" i="5"/>
  <c r="K3858" i="5"/>
  <c r="K3850" i="5"/>
  <c r="K3842" i="5"/>
  <c r="K3834" i="5"/>
  <c r="K3826" i="5"/>
  <c r="K3818" i="5"/>
  <c r="K3810" i="5"/>
  <c r="K3794" i="5"/>
  <c r="K4216" i="5"/>
  <c r="K4159" i="5"/>
  <c r="K4125" i="5"/>
  <c r="K4120" i="5"/>
  <c r="K4101" i="5"/>
  <c r="K4085" i="5"/>
  <c r="K4077" i="5"/>
  <c r="K4069" i="5"/>
  <c r="K4061" i="5"/>
  <c r="K4045" i="5"/>
  <c r="K4037" i="5"/>
  <c r="K4029" i="5"/>
  <c r="K4021" i="5"/>
  <c r="K4013" i="5"/>
  <c r="K4005" i="5"/>
  <c r="K3997" i="5"/>
  <c r="K3989" i="5"/>
  <c r="K3981" i="5"/>
  <c r="K3973" i="5"/>
  <c r="K3965" i="5"/>
  <c r="K3957" i="5"/>
  <c r="K3949" i="5"/>
  <c r="K3941" i="5"/>
  <c r="K3933" i="5"/>
  <c r="K3925" i="5"/>
  <c r="K3917" i="5"/>
  <c r="K3901" i="5"/>
  <c r="K3893" i="5"/>
  <c r="K3885" i="5"/>
  <c r="K3877" i="5"/>
  <c r="K3869" i="5"/>
  <c r="K3861" i="5"/>
  <c r="K3853" i="5"/>
  <c r="K3845" i="5"/>
  <c r="K3837" i="5"/>
  <c r="K3829" i="5"/>
  <c r="K3821" i="5"/>
  <c r="K3813" i="5"/>
  <c r="K4256" i="5"/>
  <c r="K4184" i="5"/>
  <c r="K4183" i="5"/>
  <c r="K4149" i="5"/>
  <c r="K4141" i="5"/>
  <c r="K4127" i="5"/>
  <c r="K4122" i="5"/>
  <c r="K4104" i="5"/>
  <c r="K4096" i="5"/>
  <c r="K4088" i="5"/>
  <c r="K4080" i="5"/>
  <c r="K4072" i="5"/>
  <c r="K4064" i="5"/>
  <c r="K4056" i="5"/>
  <c r="K4048" i="5"/>
  <c r="K4040" i="5"/>
  <c r="K4032" i="5"/>
  <c r="K4024" i="5"/>
  <c r="K4016" i="5"/>
  <c r="K4008" i="5"/>
  <c r="K4000" i="5"/>
  <c r="K3992" i="5"/>
  <c r="K3984" i="5"/>
  <c r="K3976" i="5"/>
  <c r="K3968" i="5"/>
  <c r="K3960" i="5"/>
  <c r="K3952" i="5"/>
  <c r="K3944" i="5"/>
  <c r="K3936" i="5"/>
  <c r="K3928" i="5"/>
  <c r="K3920" i="5"/>
  <c r="K3912" i="5"/>
  <c r="K3904" i="5"/>
  <c r="K3896" i="5"/>
  <c r="K3888" i="5"/>
  <c r="K3880" i="5"/>
  <c r="K3872" i="5"/>
  <c r="K3864" i="5"/>
  <c r="K3856" i="5"/>
  <c r="K3848" i="5"/>
  <c r="K3840" i="5"/>
  <c r="K3824" i="5"/>
  <c r="K4003" i="5"/>
  <c r="K3987" i="5"/>
  <c r="K3971" i="5"/>
  <c r="K3955" i="5"/>
  <c r="K3778" i="5"/>
  <c r="K3725" i="5"/>
  <c r="K3701" i="5"/>
  <c r="K3605" i="5"/>
  <c r="K3597" i="5"/>
  <c r="K3589" i="5"/>
  <c r="K3581" i="5"/>
  <c r="K3573" i="5"/>
  <c r="K3565" i="5"/>
  <c r="K3557" i="5"/>
  <c r="K3549" i="5"/>
  <c r="K3541" i="5"/>
  <c r="K3533" i="5"/>
  <c r="K3525" i="5"/>
  <c r="K3517" i="5"/>
  <c r="K3509" i="5"/>
  <c r="K3501" i="5"/>
  <c r="K3493" i="5"/>
  <c r="K3485" i="5"/>
  <c r="K3477" i="5"/>
  <c r="K3469" i="5"/>
  <c r="K3461" i="5"/>
  <c r="K3453" i="5"/>
  <c r="K3445" i="5"/>
  <c r="K3437" i="5"/>
  <c r="K3429" i="5"/>
  <c r="K3421" i="5"/>
  <c r="K3413" i="5"/>
  <c r="K3405" i="5"/>
  <c r="K3397" i="5"/>
  <c r="K3389" i="5"/>
  <c r="K3883" i="5"/>
  <c r="K3867" i="5"/>
  <c r="K3835" i="5"/>
  <c r="K3811" i="5"/>
  <c r="K3608" i="5"/>
  <c r="K3600" i="5"/>
  <c r="K3899" i="5"/>
  <c r="K3812" i="5"/>
  <c r="K3806" i="5"/>
  <c r="K3747" i="5"/>
  <c r="K3659" i="5"/>
  <c r="K3603" i="5"/>
  <c r="K3587" i="5"/>
  <c r="K3579" i="5"/>
  <c r="K3571" i="5"/>
  <c r="K3563" i="5"/>
  <c r="K3555" i="5"/>
  <c r="K3547" i="5"/>
  <c r="K3539" i="5"/>
  <c r="K3531" i="5"/>
  <c r="K3523" i="5"/>
  <c r="K3515" i="5"/>
  <c r="K3507" i="5"/>
  <c r="K3499" i="5"/>
  <c r="K3491" i="5"/>
  <c r="K3483" i="5"/>
  <c r="K3475" i="5"/>
  <c r="K3467" i="5"/>
  <c r="K3459" i="5"/>
  <c r="K3451" i="5"/>
  <c r="K3443" i="5"/>
  <c r="K3947" i="5"/>
  <c r="K3931" i="5"/>
  <c r="K3915" i="5"/>
  <c r="K3827" i="5"/>
  <c r="K3816" i="5"/>
  <c r="K3686" i="5"/>
  <c r="K3606" i="5"/>
  <c r="K3598" i="5"/>
  <c r="K3590" i="5"/>
  <c r="K3582" i="5"/>
  <c r="K3574" i="5"/>
  <c r="K3558" i="5"/>
  <c r="K3550" i="5"/>
  <c r="K3542" i="5"/>
  <c r="K3534" i="5"/>
  <c r="K3526" i="5"/>
  <c r="K3518" i="5"/>
  <c r="K3510" i="5"/>
  <c r="K3502" i="5"/>
  <c r="K3494" i="5"/>
  <c r="K3486" i="5"/>
  <c r="K3478" i="5"/>
  <c r="K3470" i="5"/>
  <c r="K3995" i="5"/>
  <c r="K3979" i="5"/>
  <c r="K3963" i="5"/>
  <c r="K3830" i="5"/>
  <c r="K3822" i="5"/>
  <c r="K3786" i="5"/>
  <c r="K3769" i="5"/>
  <c r="K3737" i="5"/>
  <c r="K3633" i="5"/>
  <c r="K3625" i="5"/>
  <c r="K3601" i="5"/>
  <c r="K3593" i="5"/>
  <c r="K3585" i="5"/>
  <c r="K3577" i="5"/>
  <c r="K3569" i="5"/>
  <c r="K3561" i="5"/>
  <c r="K3553" i="5"/>
  <c r="K3545" i="5"/>
  <c r="K3537" i="5"/>
  <c r="K3529" i="5"/>
  <c r="K3521" i="5"/>
  <c r="K3505" i="5"/>
  <c r="K3497" i="5"/>
  <c r="K3489" i="5"/>
  <c r="K3481" i="5"/>
  <c r="K3473" i="5"/>
  <c r="K3465" i="5"/>
  <c r="K3449" i="5"/>
  <c r="K3441" i="5"/>
  <c r="K3433" i="5"/>
  <c r="K3425" i="5"/>
  <c r="K3417" i="5"/>
  <c r="K3409" i="5"/>
  <c r="K3401" i="5"/>
  <c r="K3393" i="5"/>
  <c r="K3385" i="5"/>
  <c r="K3875" i="5"/>
  <c r="K3859" i="5"/>
  <c r="K3851" i="5"/>
  <c r="K3843" i="5"/>
  <c r="K3819" i="5"/>
  <c r="K3612" i="5"/>
  <c r="K3604" i="5"/>
  <c r="K3588" i="5"/>
  <c r="K3580" i="5"/>
  <c r="K3572" i="5"/>
  <c r="K3564" i="5"/>
  <c r="K3556" i="5"/>
  <c r="K3548" i="5"/>
  <c r="K3540" i="5"/>
  <c r="K3532" i="5"/>
  <c r="K3524" i="5"/>
  <c r="K3516" i="5"/>
  <c r="K3508" i="5"/>
  <c r="K3500" i="5"/>
  <c r="K3492" i="5"/>
  <c r="K3484" i="5"/>
  <c r="K3476" i="5"/>
  <c r="K3468" i="5"/>
  <c r="K3460" i="5"/>
  <c r="K3452" i="5"/>
  <c r="K3444" i="5"/>
  <c r="K3436" i="5"/>
  <c r="K3428" i="5"/>
  <c r="K3420" i="5"/>
  <c r="K3412" i="5"/>
  <c r="K3404" i="5"/>
  <c r="K3396" i="5"/>
  <c r="K3907" i="5"/>
  <c r="K3820" i="5"/>
  <c r="K3814" i="5"/>
  <c r="K3759" i="5"/>
  <c r="K3671" i="5"/>
  <c r="K3647" i="5"/>
  <c r="K3607" i="5"/>
  <c r="K3599" i="5"/>
  <c r="K3591" i="5"/>
  <c r="K3583" i="5"/>
  <c r="K3575" i="5"/>
  <c r="K3567" i="5"/>
  <c r="K3559" i="5"/>
  <c r="K3551" i="5"/>
  <c r="K3543" i="5"/>
  <c r="K3535" i="5"/>
  <c r="K3527" i="5"/>
  <c r="K3519" i="5"/>
  <c r="K3511" i="5"/>
  <c r="K3503" i="5"/>
  <c r="K3495" i="5"/>
  <c r="K3487" i="5"/>
  <c r="K3479" i="5"/>
  <c r="K3471" i="5"/>
  <c r="K3463" i="5"/>
  <c r="K3455" i="5"/>
  <c r="K3447" i="5"/>
  <c r="K3439" i="5"/>
  <c r="K3431" i="5"/>
  <c r="K3423" i="5"/>
  <c r="K3415" i="5"/>
  <c r="K3407" i="5"/>
  <c r="K3399" i="5"/>
  <c r="K3391" i="5"/>
  <c r="K3584" i="5"/>
  <c r="K3480" i="5"/>
  <c r="K3472" i="5"/>
  <c r="K3464" i="5"/>
  <c r="K3427" i="5"/>
  <c r="K3411" i="5"/>
  <c r="K3395" i="5"/>
  <c r="K3384" i="5"/>
  <c r="K3376" i="5"/>
  <c r="K3368" i="5"/>
  <c r="K3360" i="5"/>
  <c r="K3352" i="5"/>
  <c r="K3344" i="5"/>
  <c r="K3336" i="5"/>
  <c r="K3328" i="5"/>
  <c r="K3320" i="5"/>
  <c r="K3304" i="5"/>
  <c r="K3296" i="5"/>
  <c r="K3288" i="5"/>
  <c r="K3280" i="5"/>
  <c r="K3272" i="5"/>
  <c r="K3264" i="5"/>
  <c r="K3256" i="5"/>
  <c r="K3248" i="5"/>
  <c r="K3240" i="5"/>
  <c r="K3232" i="5"/>
  <c r="K3224" i="5"/>
  <c r="K3216" i="5"/>
  <c r="K3208" i="5"/>
  <c r="K3200" i="5"/>
  <c r="K3192" i="5"/>
  <c r="K3184" i="5"/>
  <c r="K3176" i="5"/>
  <c r="K3168" i="5"/>
  <c r="K3160" i="5"/>
  <c r="K3152" i="5"/>
  <c r="K3144" i="5"/>
  <c r="K3136" i="5"/>
  <c r="K3128" i="5"/>
  <c r="K3120" i="5"/>
  <c r="K3112" i="5"/>
  <c r="K3104" i="5"/>
  <c r="K3096" i="5"/>
  <c r="K3088" i="5"/>
  <c r="K3080" i="5"/>
  <c r="K3923" i="5"/>
  <c r="K3808" i="5"/>
  <c r="K3570" i="5"/>
  <c r="K3562" i="5"/>
  <c r="K3546" i="5"/>
  <c r="K3538" i="5"/>
  <c r="K3530" i="5"/>
  <c r="K3522" i="5"/>
  <c r="K3514" i="5"/>
  <c r="K3454" i="5"/>
  <c r="K3379" i="5"/>
  <c r="K3371" i="5"/>
  <c r="K3363" i="5"/>
  <c r="K3355" i="5"/>
  <c r="K3347" i="5"/>
  <c r="K3339" i="5"/>
  <c r="K3331" i="5"/>
  <c r="K3323" i="5"/>
  <c r="K3315" i="5"/>
  <c r="K3307" i="5"/>
  <c r="K3299" i="5"/>
  <c r="K3291" i="5"/>
  <c r="K3283" i="5"/>
  <c r="K3275" i="5"/>
  <c r="K3267" i="5"/>
  <c r="K3259" i="5"/>
  <c r="K3251" i="5"/>
  <c r="K3243" i="5"/>
  <c r="K3235" i="5"/>
  <c r="K3227" i="5"/>
  <c r="K3219" i="5"/>
  <c r="K3211" i="5"/>
  <c r="K3203" i="5"/>
  <c r="K3195" i="5"/>
  <c r="K3187" i="5"/>
  <c r="K3179" i="5"/>
  <c r="K3171" i="5"/>
  <c r="K3163" i="5"/>
  <c r="K3155" i="5"/>
  <c r="K3147" i="5"/>
  <c r="K3139" i="5"/>
  <c r="K3131" i="5"/>
  <c r="K3123" i="5"/>
  <c r="K3115" i="5"/>
  <c r="K3107" i="5"/>
  <c r="K3099" i="5"/>
  <c r="K3091" i="5"/>
  <c r="K3083" i="5"/>
  <c r="K3618" i="5"/>
  <c r="K3594" i="5"/>
  <c r="K3578" i="5"/>
  <c r="K3544" i="5"/>
  <c r="K3536" i="5"/>
  <c r="K3528" i="5"/>
  <c r="K3520" i="5"/>
  <c r="K3462" i="5"/>
  <c r="K3450" i="5"/>
  <c r="K3438" i="5"/>
  <c r="K3432" i="5"/>
  <c r="K3422" i="5"/>
  <c r="K3416" i="5"/>
  <c r="K3406" i="5"/>
  <c r="K3400" i="5"/>
  <c r="K3390" i="5"/>
  <c r="K3386" i="5"/>
  <c r="K3382" i="5"/>
  <c r="K3374" i="5"/>
  <c r="K3366" i="5"/>
  <c r="K3358" i="5"/>
  <c r="K3350" i="5"/>
  <c r="K3342" i="5"/>
  <c r="K3334" i="5"/>
  <c r="K3326" i="5"/>
  <c r="K3318" i="5"/>
  <c r="K3302" i="5"/>
  <c r="K3294" i="5"/>
  <c r="K3286" i="5"/>
  <c r="K3278" i="5"/>
  <c r="K3270" i="5"/>
  <c r="K3262" i="5"/>
  <c r="K3254" i="5"/>
  <c r="K3246" i="5"/>
  <c r="K3238" i="5"/>
  <c r="K3230" i="5"/>
  <c r="K3222" i="5"/>
  <c r="K3214" i="5"/>
  <c r="K3206" i="5"/>
  <c r="K3198" i="5"/>
  <c r="K3190" i="5"/>
  <c r="K3182" i="5"/>
  <c r="K3174" i="5"/>
  <c r="K3166" i="5"/>
  <c r="K3158" i="5"/>
  <c r="K3150" i="5"/>
  <c r="K3142" i="5"/>
  <c r="K3134" i="5"/>
  <c r="K3126" i="5"/>
  <c r="K3118" i="5"/>
  <c r="K3110" i="5"/>
  <c r="K3102" i="5"/>
  <c r="K3094" i="5"/>
  <c r="K3086" i="5"/>
  <c r="K3078" i="5"/>
  <c r="K3568" i="5"/>
  <c r="K3560" i="5"/>
  <c r="K3458" i="5"/>
  <c r="K3448" i="5"/>
  <c r="K3426" i="5"/>
  <c r="K3410" i="5"/>
  <c r="K3394" i="5"/>
  <c r="K3377" i="5"/>
  <c r="K3369" i="5"/>
  <c r="K3361" i="5"/>
  <c r="K3353" i="5"/>
  <c r="K3345" i="5"/>
  <c r="K3337" i="5"/>
  <c r="K3329" i="5"/>
  <c r="K3321" i="5"/>
  <c r="K3313" i="5"/>
  <c r="K3305" i="5"/>
  <c r="K3297" i="5"/>
  <c r="K3289" i="5"/>
  <c r="K3281" i="5"/>
  <c r="K3273" i="5"/>
  <c r="K3265" i="5"/>
  <c r="K3257" i="5"/>
  <c r="K3249" i="5"/>
  <c r="K3241" i="5"/>
  <c r="K3233" i="5"/>
  <c r="K3217" i="5"/>
  <c r="K3209" i="5"/>
  <c r="K3201" i="5"/>
  <c r="K3193" i="5"/>
  <c r="K3185" i="5"/>
  <c r="K3177" i="5"/>
  <c r="K3169" i="5"/>
  <c r="K3161" i="5"/>
  <c r="K3153" i="5"/>
  <c r="K3145" i="5"/>
  <c r="K3137" i="5"/>
  <c r="K3129" i="5"/>
  <c r="K3121" i="5"/>
  <c r="K3592" i="5"/>
  <c r="K3506" i="5"/>
  <c r="K3498" i="5"/>
  <c r="K3490" i="5"/>
  <c r="K3435" i="5"/>
  <c r="K3419" i="5"/>
  <c r="K3403" i="5"/>
  <c r="K3380" i="5"/>
  <c r="K3372" i="5"/>
  <c r="K3364" i="5"/>
  <c r="K3356" i="5"/>
  <c r="K3348" i="5"/>
  <c r="K3340" i="5"/>
  <c r="K3332" i="5"/>
  <c r="K3324" i="5"/>
  <c r="K3316" i="5"/>
  <c r="K3554" i="5"/>
  <c r="K3512" i="5"/>
  <c r="K3504" i="5"/>
  <c r="K3496" i="5"/>
  <c r="K3446" i="5"/>
  <c r="K3383" i="5"/>
  <c r="K3375" i="5"/>
  <c r="K3367" i="5"/>
  <c r="K3359" i="5"/>
  <c r="K3351" i="5"/>
  <c r="K3343" i="5"/>
  <c r="K3335" i="5"/>
  <c r="K3327" i="5"/>
  <c r="K3319" i="5"/>
  <c r="K3311" i="5"/>
  <c r="K3303" i="5"/>
  <c r="K3295" i="5"/>
  <c r="K3287" i="5"/>
  <c r="K3279" i="5"/>
  <c r="K3271" i="5"/>
  <c r="K3263" i="5"/>
  <c r="K3255" i="5"/>
  <c r="K3247" i="5"/>
  <c r="K3239" i="5"/>
  <c r="K3231" i="5"/>
  <c r="K3223" i="5"/>
  <c r="K3215" i="5"/>
  <c r="K3207" i="5"/>
  <c r="K3199" i="5"/>
  <c r="K3191" i="5"/>
  <c r="K3183" i="5"/>
  <c r="K3175" i="5"/>
  <c r="K3167" i="5"/>
  <c r="K3159" i="5"/>
  <c r="K3151" i="5"/>
  <c r="K3143" i="5"/>
  <c r="K3135" i="5"/>
  <c r="K3127" i="5"/>
  <c r="K3119" i="5"/>
  <c r="K3111" i="5"/>
  <c r="K3103" i="5"/>
  <c r="K3095" i="5"/>
  <c r="K3087" i="5"/>
  <c r="K3079" i="5"/>
  <c r="K3602" i="5"/>
  <c r="K3586" i="5"/>
  <c r="K3442" i="5"/>
  <c r="K3430" i="5"/>
  <c r="K3424" i="5"/>
  <c r="K3414" i="5"/>
  <c r="K3408" i="5"/>
  <c r="K3398" i="5"/>
  <c r="K3392" i="5"/>
  <c r="K3388" i="5"/>
  <c r="K3387" i="5"/>
  <c r="K3378" i="5"/>
  <c r="K3370" i="5"/>
  <c r="K3362" i="5"/>
  <c r="K3354" i="5"/>
  <c r="K3346" i="5"/>
  <c r="K3338" i="5"/>
  <c r="K3330" i="5"/>
  <c r="K3322" i="5"/>
  <c r="K3381" i="5"/>
  <c r="K3365" i="5"/>
  <c r="K3349" i="5"/>
  <c r="K3333" i="5"/>
  <c r="K3317" i="5"/>
  <c r="K3301" i="5"/>
  <c r="K3285" i="5"/>
  <c r="K3269" i="5"/>
  <c r="K3253" i="5"/>
  <c r="K3237" i="5"/>
  <c r="K3194" i="5"/>
  <c r="K3146" i="5"/>
  <c r="K3114" i="5"/>
  <c r="K3090" i="5"/>
  <c r="K3085" i="5"/>
  <c r="K3084" i="5"/>
  <c r="K3075" i="5"/>
  <c r="K3067" i="5"/>
  <c r="K3059" i="5"/>
  <c r="K3051" i="5"/>
  <c r="K3043" i="5"/>
  <c r="K3035" i="5"/>
  <c r="K3027" i="5"/>
  <c r="K3019" i="5"/>
  <c r="K3011" i="5"/>
  <c r="K3003" i="5"/>
  <c r="K2995" i="5"/>
  <c r="K2987" i="5"/>
  <c r="K2979" i="5"/>
  <c r="K2971" i="5"/>
  <c r="K2963" i="5"/>
  <c r="K2955" i="5"/>
  <c r="K2947" i="5"/>
  <c r="K2939" i="5"/>
  <c r="K2931" i="5"/>
  <c r="K2923" i="5"/>
  <c r="K2915" i="5"/>
  <c r="K2907" i="5"/>
  <c r="K2899" i="5"/>
  <c r="K2891" i="5"/>
  <c r="K2883" i="5"/>
  <c r="K2875" i="5"/>
  <c r="K2867" i="5"/>
  <c r="K2859" i="5"/>
  <c r="K2851" i="5"/>
  <c r="K2843" i="5"/>
  <c r="K2835" i="5"/>
  <c r="K2827" i="5"/>
  <c r="K2819" i="5"/>
  <c r="K2811" i="5"/>
  <c r="K3466" i="5"/>
  <c r="K3440" i="5"/>
  <c r="K3402" i="5"/>
  <c r="K3300" i="5"/>
  <c r="K3284" i="5"/>
  <c r="K3268" i="5"/>
  <c r="K3252" i="5"/>
  <c r="K3236" i="5"/>
  <c r="K3210" i="5"/>
  <c r="K3189" i="5"/>
  <c r="K3188" i="5"/>
  <c r="K3170" i="5"/>
  <c r="K3165" i="5"/>
  <c r="K3164" i="5"/>
  <c r="K3141" i="5"/>
  <c r="K3140" i="5"/>
  <c r="K3113" i="5"/>
  <c r="K3070" i="5"/>
  <c r="K3062" i="5"/>
  <c r="K3054" i="5"/>
  <c r="K3046" i="5"/>
  <c r="K3038" i="5"/>
  <c r="K3030" i="5"/>
  <c r="K3022" i="5"/>
  <c r="K3014" i="5"/>
  <c r="K3006" i="5"/>
  <c r="K2998" i="5"/>
  <c r="K2990" i="5"/>
  <c r="K2974" i="5"/>
  <c r="K2966" i="5"/>
  <c r="K2958" i="5"/>
  <c r="K2950" i="5"/>
  <c r="K2942" i="5"/>
  <c r="K2934" i="5"/>
  <c r="K2926" i="5"/>
  <c r="K2918" i="5"/>
  <c r="K2902" i="5"/>
  <c r="K2894" i="5"/>
  <c r="K2886" i="5"/>
  <c r="K2878" i="5"/>
  <c r="K2870" i="5"/>
  <c r="K2854" i="5"/>
  <c r="K2846" i="5"/>
  <c r="K2838" i="5"/>
  <c r="K2830" i="5"/>
  <c r="K2822" i="5"/>
  <c r="K2814" i="5"/>
  <c r="K2806" i="5"/>
  <c r="K3221" i="5"/>
  <c r="K3205" i="5"/>
  <c r="K3122" i="5"/>
  <c r="K3101" i="5"/>
  <c r="K3100" i="5"/>
  <c r="K3089" i="5"/>
  <c r="K3073" i="5"/>
  <c r="K3065" i="5"/>
  <c r="K3057" i="5"/>
  <c r="K3049" i="5"/>
  <c r="K3041" i="5"/>
  <c r="K3033" i="5"/>
  <c r="K3025" i="5"/>
  <c r="K3017" i="5"/>
  <c r="K3009" i="5"/>
  <c r="K3001" i="5"/>
  <c r="K2993" i="5"/>
  <c r="K2985" i="5"/>
  <c r="K2977" i="5"/>
  <c r="K2969" i="5"/>
  <c r="K2961" i="5"/>
  <c r="K2953" i="5"/>
  <c r="K2945" i="5"/>
  <c r="K2937" i="5"/>
  <c r="K2929" i="5"/>
  <c r="K2921" i="5"/>
  <c r="K2913" i="5"/>
  <c r="K2905" i="5"/>
  <c r="K2897" i="5"/>
  <c r="K2889" i="5"/>
  <c r="K2881" i="5"/>
  <c r="K2873" i="5"/>
  <c r="K2865" i="5"/>
  <c r="K2857" i="5"/>
  <c r="K2849" i="5"/>
  <c r="K2841" i="5"/>
  <c r="K2833" i="5"/>
  <c r="K2825" i="5"/>
  <c r="K2817" i="5"/>
  <c r="K2809" i="5"/>
  <c r="K3298" i="5"/>
  <c r="K3282" i="5"/>
  <c r="K3266" i="5"/>
  <c r="K3250" i="5"/>
  <c r="K3234" i="5"/>
  <c r="K3220" i="5"/>
  <c r="K3204" i="5"/>
  <c r="K3186" i="5"/>
  <c r="K3181" i="5"/>
  <c r="K3180" i="5"/>
  <c r="K3117" i="5"/>
  <c r="K3116" i="5"/>
  <c r="K3076" i="5"/>
  <c r="K3552" i="5"/>
  <c r="K3373" i="5"/>
  <c r="K3357" i="5"/>
  <c r="K3341" i="5"/>
  <c r="K3325" i="5"/>
  <c r="K3309" i="5"/>
  <c r="K3293" i="5"/>
  <c r="K3277" i="5"/>
  <c r="K3261" i="5"/>
  <c r="K3245" i="5"/>
  <c r="K3229" i="5"/>
  <c r="K3162" i="5"/>
  <c r="K3157" i="5"/>
  <c r="K3156" i="5"/>
  <c r="K3138" i="5"/>
  <c r="K3106" i="5"/>
  <c r="K3093" i="5"/>
  <c r="K3092" i="5"/>
  <c r="K3082" i="5"/>
  <c r="K3071" i="5"/>
  <c r="K3063" i="5"/>
  <c r="K3055" i="5"/>
  <c r="K3047" i="5"/>
  <c r="K3039" i="5"/>
  <c r="K3031" i="5"/>
  <c r="K3023" i="5"/>
  <c r="K3015" i="5"/>
  <c r="K3007" i="5"/>
  <c r="K2999" i="5"/>
  <c r="K2991" i="5"/>
  <c r="K2983" i="5"/>
  <c r="K2975" i="5"/>
  <c r="K2967" i="5"/>
  <c r="K2959" i="5"/>
  <c r="K2951" i="5"/>
  <c r="K2943" i="5"/>
  <c r="K2935" i="5"/>
  <c r="K2927" i="5"/>
  <c r="K2919" i="5"/>
  <c r="K2911" i="5"/>
  <c r="K2903" i="5"/>
  <c r="K2895" i="5"/>
  <c r="K2887" i="5"/>
  <c r="K2879" i="5"/>
  <c r="K2871" i="5"/>
  <c r="K2863" i="5"/>
  <c r="K2855" i="5"/>
  <c r="K2847" i="5"/>
  <c r="K2839" i="5"/>
  <c r="K2831" i="5"/>
  <c r="K2823" i="5"/>
  <c r="K2815" i="5"/>
  <c r="K2807" i="5"/>
  <c r="K3482" i="5"/>
  <c r="K3456" i="5"/>
  <c r="K3434" i="5"/>
  <c r="K3308" i="5"/>
  <c r="K3292" i="5"/>
  <c r="K3276" i="5"/>
  <c r="K3260" i="5"/>
  <c r="K3244" i="5"/>
  <c r="K3228" i="5"/>
  <c r="K3218" i="5"/>
  <c r="K3202" i="5"/>
  <c r="K3133" i="5"/>
  <c r="K3132" i="5"/>
  <c r="K3105" i="5"/>
  <c r="K3074" i="5"/>
  <c r="K3066" i="5"/>
  <c r="K3058" i="5"/>
  <c r="K3050" i="5"/>
  <c r="K3042" i="5"/>
  <c r="K3034" i="5"/>
  <c r="K3026" i="5"/>
  <c r="K3018" i="5"/>
  <c r="K3010" i="5"/>
  <c r="K3002" i="5"/>
  <c r="K2994" i="5"/>
  <c r="K2986" i="5"/>
  <c r="K2978" i="5"/>
  <c r="K2970" i="5"/>
  <c r="K2954" i="5"/>
  <c r="K2946" i="5"/>
  <c r="K2938" i="5"/>
  <c r="K2930" i="5"/>
  <c r="K2922" i="5"/>
  <c r="K2914" i="5"/>
  <c r="K2898" i="5"/>
  <c r="K2890" i="5"/>
  <c r="K2882" i="5"/>
  <c r="K2874" i="5"/>
  <c r="K2866" i="5"/>
  <c r="K2858" i="5"/>
  <c r="K2850" i="5"/>
  <c r="K2842" i="5"/>
  <c r="K2834" i="5"/>
  <c r="K2826" i="5"/>
  <c r="K2818" i="5"/>
  <c r="K2810" i="5"/>
  <c r="K3939" i="5"/>
  <c r="K3213" i="5"/>
  <c r="K3197" i="5"/>
  <c r="K3196" i="5"/>
  <c r="K3178" i="5"/>
  <c r="K3154" i="5"/>
  <c r="K3149" i="5"/>
  <c r="K3148" i="5"/>
  <c r="K3098" i="5"/>
  <c r="K3081" i="5"/>
  <c r="K3069" i="5"/>
  <c r="K3053" i="5"/>
  <c r="K3045" i="5"/>
  <c r="K3037" i="5"/>
  <c r="K3029" i="5"/>
  <c r="K3021" i="5"/>
  <c r="K3005" i="5"/>
  <c r="K2997" i="5"/>
  <c r="K2989" i="5"/>
  <c r="K3056" i="5"/>
  <c r="K3048" i="5"/>
  <c r="K3040" i="5"/>
  <c r="K3032" i="5"/>
  <c r="K3024" i="5"/>
  <c r="K2957" i="5"/>
  <c r="K2949" i="5"/>
  <c r="K2908" i="5"/>
  <c r="K2868" i="5"/>
  <c r="K2848" i="5"/>
  <c r="K2845" i="5"/>
  <c r="K2816" i="5"/>
  <c r="K2802" i="5"/>
  <c r="K2794" i="5"/>
  <c r="K2786" i="5"/>
  <c r="K2778" i="5"/>
  <c r="K2770" i="5"/>
  <c r="K2762" i="5"/>
  <c r="K2754" i="5"/>
  <c r="K2746" i="5"/>
  <c r="K2738" i="5"/>
  <c r="K2730" i="5"/>
  <c r="K2722" i="5"/>
  <c r="K2714" i="5"/>
  <c r="K2706" i="5"/>
  <c r="K2698" i="5"/>
  <c r="K2690" i="5"/>
  <c r="K2682" i="5"/>
  <c r="K2674" i="5"/>
  <c r="K2666" i="5"/>
  <c r="K2658" i="5"/>
  <c r="K2650" i="5"/>
  <c r="K2642" i="5"/>
  <c r="K2634" i="5"/>
  <c r="K2626" i="5"/>
  <c r="K2618" i="5"/>
  <c r="K2610" i="5"/>
  <c r="K2602" i="5"/>
  <c r="K2594" i="5"/>
  <c r="K2586" i="5"/>
  <c r="K2578" i="5"/>
  <c r="K2570" i="5"/>
  <c r="K2562" i="5"/>
  <c r="K2554" i="5"/>
  <c r="K2546" i="5"/>
  <c r="K2538" i="5"/>
  <c r="K2530" i="5"/>
  <c r="K3418" i="5"/>
  <c r="K3306" i="5"/>
  <c r="K3290" i="5"/>
  <c r="K3226" i="5"/>
  <c r="K3008" i="5"/>
  <c r="K3000" i="5"/>
  <c r="K2992" i="5"/>
  <c r="K2960" i="5"/>
  <c r="K2956" i="5"/>
  <c r="K2952" i="5"/>
  <c r="K2948" i="5"/>
  <c r="K2944" i="5"/>
  <c r="K2941" i="5"/>
  <c r="K2901" i="5"/>
  <c r="K2893" i="5"/>
  <c r="K2864" i="5"/>
  <c r="K2844" i="5"/>
  <c r="K2797" i="5"/>
  <c r="K2789" i="5"/>
  <c r="K2781" i="5"/>
  <c r="K2773" i="5"/>
  <c r="K2765" i="5"/>
  <c r="K2757" i="5"/>
  <c r="K2749" i="5"/>
  <c r="K2741" i="5"/>
  <c r="K2733" i="5"/>
  <c r="K2725" i="5"/>
  <c r="K2717" i="5"/>
  <c r="K2709" i="5"/>
  <c r="K2701" i="5"/>
  <c r="K2693" i="5"/>
  <c r="K2685" i="5"/>
  <c r="K2677" i="5"/>
  <c r="K2669" i="5"/>
  <c r="K2661" i="5"/>
  <c r="K2653" i="5"/>
  <c r="K2645" i="5"/>
  <c r="K2637" i="5"/>
  <c r="K2629" i="5"/>
  <c r="K2621" i="5"/>
  <c r="K2613" i="5"/>
  <c r="K2605" i="5"/>
  <c r="K2597" i="5"/>
  <c r="K2589" i="5"/>
  <c r="K2581" i="5"/>
  <c r="K2573" i="5"/>
  <c r="K2565" i="5"/>
  <c r="K3130" i="5"/>
  <c r="K3072" i="5"/>
  <c r="K3064" i="5"/>
  <c r="K2940" i="5"/>
  <c r="K2904" i="5"/>
  <c r="K2900" i="5"/>
  <c r="K2896" i="5"/>
  <c r="K2892" i="5"/>
  <c r="K2888" i="5"/>
  <c r="K2885" i="5"/>
  <c r="K2840" i="5"/>
  <c r="K2837" i="5"/>
  <c r="K2824" i="5"/>
  <c r="K2813" i="5"/>
  <c r="K2804" i="5"/>
  <c r="K2800" i="5"/>
  <c r="K2792" i="5"/>
  <c r="K2784" i="5"/>
  <c r="K2776" i="5"/>
  <c r="K2768" i="5"/>
  <c r="K2760" i="5"/>
  <c r="K2752" i="5"/>
  <c r="K2744" i="5"/>
  <c r="K2736" i="5"/>
  <c r="K2728" i="5"/>
  <c r="K2720" i="5"/>
  <c r="K2712" i="5"/>
  <c r="K2704" i="5"/>
  <c r="K2696" i="5"/>
  <c r="K2688" i="5"/>
  <c r="K2680" i="5"/>
  <c r="K2672" i="5"/>
  <c r="K2664" i="5"/>
  <c r="K2656" i="5"/>
  <c r="K2648" i="5"/>
  <c r="K2640" i="5"/>
  <c r="K2632" i="5"/>
  <c r="K2624" i="5"/>
  <c r="K2616" i="5"/>
  <c r="K2608" i="5"/>
  <c r="K2600" i="5"/>
  <c r="K2592" i="5"/>
  <c r="K2584" i="5"/>
  <c r="K2576" i="5"/>
  <c r="K2568" i="5"/>
  <c r="K2560" i="5"/>
  <c r="K2552" i="5"/>
  <c r="K3242" i="5"/>
  <c r="K3097" i="5"/>
  <c r="K3016" i="5"/>
  <c r="K2936" i="5"/>
  <c r="K2933" i="5"/>
  <c r="K2884" i="5"/>
  <c r="K2880" i="5"/>
  <c r="K2812" i="5"/>
  <c r="K2795" i="5"/>
  <c r="K2787" i="5"/>
  <c r="K2779" i="5"/>
  <c r="K2771" i="5"/>
  <c r="K2763" i="5"/>
  <c r="K2755" i="5"/>
  <c r="K2747" i="5"/>
  <c r="K2739" i="5"/>
  <c r="K2731" i="5"/>
  <c r="K2723" i="5"/>
  <c r="K2715" i="5"/>
  <c r="K2707" i="5"/>
  <c r="K2699" i="5"/>
  <c r="K2691" i="5"/>
  <c r="K2683" i="5"/>
  <c r="K2675" i="5"/>
  <c r="K2667" i="5"/>
  <c r="K2659" i="5"/>
  <c r="K2651" i="5"/>
  <c r="K2643" i="5"/>
  <c r="K2635" i="5"/>
  <c r="K2627" i="5"/>
  <c r="K2619" i="5"/>
  <c r="K2611" i="5"/>
  <c r="K2603" i="5"/>
  <c r="K2595" i="5"/>
  <c r="K2579" i="5"/>
  <c r="K2571" i="5"/>
  <c r="K2563" i="5"/>
  <c r="K2555" i="5"/>
  <c r="K2547" i="5"/>
  <c r="K2539" i="5"/>
  <c r="K2531" i="5"/>
  <c r="K2523" i="5"/>
  <c r="K3109" i="5"/>
  <c r="K3052" i="5"/>
  <c r="K3044" i="5"/>
  <c r="K3036" i="5"/>
  <c r="K3028" i="5"/>
  <c r="K2984" i="5"/>
  <c r="K2932" i="5"/>
  <c r="K2925" i="5"/>
  <c r="K2917" i="5"/>
  <c r="K2861" i="5"/>
  <c r="K2821" i="5"/>
  <c r="K2798" i="5"/>
  <c r="K2790" i="5"/>
  <c r="K2782" i="5"/>
  <c r="K2774" i="5"/>
  <c r="K2766" i="5"/>
  <c r="K2758" i="5"/>
  <c r="K2750" i="5"/>
  <c r="K2742" i="5"/>
  <c r="K2734" i="5"/>
  <c r="K2726" i="5"/>
  <c r="K2718" i="5"/>
  <c r="K2710" i="5"/>
  <c r="K2702" i="5"/>
  <c r="K2694" i="5"/>
  <c r="K2686" i="5"/>
  <c r="K2678" i="5"/>
  <c r="K2670" i="5"/>
  <c r="K2662" i="5"/>
  <c r="K2654" i="5"/>
  <c r="K2646" i="5"/>
  <c r="K2638" i="5"/>
  <c r="K2630" i="5"/>
  <c r="K2622" i="5"/>
  <c r="K2614" i="5"/>
  <c r="K2606" i="5"/>
  <c r="K2598" i="5"/>
  <c r="K2590" i="5"/>
  <c r="K2582" i="5"/>
  <c r="K2574" i="5"/>
  <c r="K2566" i="5"/>
  <c r="K2558" i="5"/>
  <c r="K2550" i="5"/>
  <c r="K3474" i="5"/>
  <c r="K3258" i="5"/>
  <c r="K3212" i="5"/>
  <c r="K3173" i="5"/>
  <c r="K3172" i="5"/>
  <c r="K3125" i="5"/>
  <c r="K3124" i="5"/>
  <c r="K3004" i="5"/>
  <c r="K2996" i="5"/>
  <c r="K2988" i="5"/>
  <c r="K2928" i="5"/>
  <c r="K2924" i="5"/>
  <c r="K2920" i="5"/>
  <c r="K2916" i="5"/>
  <c r="K2912" i="5"/>
  <c r="K2860" i="5"/>
  <c r="K2820" i="5"/>
  <c r="K2803" i="5"/>
  <c r="K2801" i="5"/>
  <c r="K2793" i="5"/>
  <c r="K2785" i="5"/>
  <c r="K2777" i="5"/>
  <c r="K2769" i="5"/>
  <c r="K2761" i="5"/>
  <c r="K2753" i="5"/>
  <c r="K2745" i="5"/>
  <c r="K2737" i="5"/>
  <c r="K2729" i="5"/>
  <c r="K2721" i="5"/>
  <c r="K2713" i="5"/>
  <c r="K2705" i="5"/>
  <c r="K2697" i="5"/>
  <c r="K2689" i="5"/>
  <c r="K2681" i="5"/>
  <c r="K2673" i="5"/>
  <c r="K2665" i="5"/>
  <c r="K2657" i="5"/>
  <c r="K2649" i="5"/>
  <c r="K2641" i="5"/>
  <c r="K2633" i="5"/>
  <c r="K2625" i="5"/>
  <c r="K2617" i="5"/>
  <c r="K2609" i="5"/>
  <c r="K2601" i="5"/>
  <c r="K2593" i="5"/>
  <c r="K2585" i="5"/>
  <c r="K2577" i="5"/>
  <c r="K2569" i="5"/>
  <c r="K2561" i="5"/>
  <c r="K2553" i="5"/>
  <c r="K2545" i="5"/>
  <c r="K2537" i="5"/>
  <c r="K3068" i="5"/>
  <c r="K2981" i="5"/>
  <c r="K2973" i="5"/>
  <c r="K2965" i="5"/>
  <c r="K2876" i="5"/>
  <c r="K2856" i="5"/>
  <c r="K2853" i="5"/>
  <c r="K2832" i="5"/>
  <c r="K2829" i="5"/>
  <c r="K2808" i="5"/>
  <c r="K2796" i="5"/>
  <c r="K2788" i="5"/>
  <c r="K2780" i="5"/>
  <c r="K2772" i="5"/>
  <c r="K2756" i="5"/>
  <c r="K2748" i="5"/>
  <c r="K2740" i="5"/>
  <c r="K2732" i="5"/>
  <c r="K2724" i="5"/>
  <c r="K2716" i="5"/>
  <c r="K2708" i="5"/>
  <c r="K2700" i="5"/>
  <c r="K2692" i="5"/>
  <c r="K2684" i="5"/>
  <c r="K2676" i="5"/>
  <c r="K2668" i="5"/>
  <c r="K2660" i="5"/>
  <c r="K2652" i="5"/>
  <c r="K2644" i="5"/>
  <c r="K2636" i="5"/>
  <c r="K2628" i="5"/>
  <c r="K2620" i="5"/>
  <c r="K2612" i="5"/>
  <c r="K2604" i="5"/>
  <c r="K2596" i="5"/>
  <c r="K2588" i="5"/>
  <c r="K2580" i="5"/>
  <c r="K2572" i="5"/>
  <c r="K2564" i="5"/>
  <c r="K2556" i="5"/>
  <c r="K2548" i="5"/>
  <c r="K2540" i="5"/>
  <c r="K2968" i="5"/>
  <c r="K2852" i="5"/>
  <c r="K2791" i="5"/>
  <c r="K2783" i="5"/>
  <c r="K2775" i="5"/>
  <c r="K2767" i="5"/>
  <c r="K2542" i="5"/>
  <c r="K2521" i="5"/>
  <c r="K2512" i="5"/>
  <c r="K2504" i="5"/>
  <c r="K2496" i="5"/>
  <c r="K2488" i="5"/>
  <c r="K2480" i="5"/>
  <c r="K2472" i="5"/>
  <c r="K2464" i="5"/>
  <c r="K2456" i="5"/>
  <c r="K2448" i="5"/>
  <c r="K2440" i="5"/>
  <c r="K2432" i="5"/>
  <c r="K2424" i="5"/>
  <c r="K2408" i="5"/>
  <c r="K2400" i="5"/>
  <c r="K2392" i="5"/>
  <c r="K2384" i="5"/>
  <c r="K2376" i="5"/>
  <c r="K2368" i="5"/>
  <c r="K2360" i="5"/>
  <c r="K2352" i="5"/>
  <c r="K2344" i="5"/>
  <c r="K2336" i="5"/>
  <c r="K2328" i="5"/>
  <c r="K2320" i="5"/>
  <c r="K2312" i="5"/>
  <c r="K2304" i="5"/>
  <c r="K2296" i="5"/>
  <c r="K2288" i="5"/>
  <c r="K2280" i="5"/>
  <c r="K2272" i="5"/>
  <c r="K2264" i="5"/>
  <c r="K2256" i="5"/>
  <c r="K2248" i="5"/>
  <c r="K2240" i="5"/>
  <c r="K2232" i="5"/>
  <c r="K2224" i="5"/>
  <c r="K2216" i="5"/>
  <c r="K2541" i="5"/>
  <c r="K2534" i="5"/>
  <c r="K2528" i="5"/>
  <c r="K2515" i="5"/>
  <c r="K2507" i="5"/>
  <c r="K2499" i="5"/>
  <c r="K2491" i="5"/>
  <c r="K2483" i="5"/>
  <c r="K2475" i="5"/>
  <c r="K2467" i="5"/>
  <c r="K2459" i="5"/>
  <c r="K2451" i="5"/>
  <c r="K2443" i="5"/>
  <c r="K2435" i="5"/>
  <c r="K2427" i="5"/>
  <c r="K2419" i="5"/>
  <c r="K2411" i="5"/>
  <c r="K2403" i="5"/>
  <c r="K2395" i="5"/>
  <c r="K2387" i="5"/>
  <c r="K2379" i="5"/>
  <c r="K2371" i="5"/>
  <c r="K2363" i="5"/>
  <c r="K2355" i="5"/>
  <c r="K2347" i="5"/>
  <c r="K2339" i="5"/>
  <c r="K2331" i="5"/>
  <c r="K2323" i="5"/>
  <c r="K2315" i="5"/>
  <c r="K2307" i="5"/>
  <c r="K2299" i="5"/>
  <c r="K2291" i="5"/>
  <c r="K2283" i="5"/>
  <c r="K2275" i="5"/>
  <c r="K2267" i="5"/>
  <c r="K2259" i="5"/>
  <c r="K2251" i="5"/>
  <c r="K2243" i="5"/>
  <c r="K2235" i="5"/>
  <c r="K2227" i="5"/>
  <c r="K2219" i="5"/>
  <c r="K2980" i="5"/>
  <c r="K2869" i="5"/>
  <c r="K2828" i="5"/>
  <c r="K2695" i="5"/>
  <c r="K2679" i="5"/>
  <c r="K2663" i="5"/>
  <c r="K2647" i="5"/>
  <c r="K2631" i="5"/>
  <c r="K2615" i="5"/>
  <c r="K2599" i="5"/>
  <c r="K2575" i="5"/>
  <c r="K2559" i="5"/>
  <c r="K2551" i="5"/>
  <c r="K2518" i="5"/>
  <c r="K2510" i="5"/>
  <c r="K2502" i="5"/>
  <c r="K2494" i="5"/>
  <c r="K2486" i="5"/>
  <c r="K2478" i="5"/>
  <c r="K2470" i="5"/>
  <c r="K2462" i="5"/>
  <c r="K2454" i="5"/>
  <c r="K2446" i="5"/>
  <c r="K2438" i="5"/>
  <c r="K2430" i="5"/>
  <c r="K2422" i="5"/>
  <c r="K2414" i="5"/>
  <c r="K2406" i="5"/>
  <c r="K2398" i="5"/>
  <c r="K2390" i="5"/>
  <c r="K2382" i="5"/>
  <c r="K2374" i="5"/>
  <c r="K2366" i="5"/>
  <c r="K2358" i="5"/>
  <c r="K2350" i="5"/>
  <c r="K2342" i="5"/>
  <c r="K2334" i="5"/>
  <c r="K2326" i="5"/>
  <c r="K2318" i="5"/>
  <c r="K2310" i="5"/>
  <c r="K2302" i="5"/>
  <c r="K2294" i="5"/>
  <c r="K2286" i="5"/>
  <c r="K2278" i="5"/>
  <c r="K2270" i="5"/>
  <c r="K2262" i="5"/>
  <c r="K2254" i="5"/>
  <c r="K2246" i="5"/>
  <c r="K2759" i="5"/>
  <c r="K2751" i="5"/>
  <c r="K2743" i="5"/>
  <c r="K2735" i="5"/>
  <c r="K2727" i="5"/>
  <c r="K2719" i="5"/>
  <c r="K2711" i="5"/>
  <c r="K2557" i="5"/>
  <c r="K2549" i="5"/>
  <c r="K2533" i="5"/>
  <c r="K2525" i="5"/>
  <c r="K2520" i="5"/>
  <c r="K2513" i="5"/>
  <c r="K2505" i="5"/>
  <c r="K2497" i="5"/>
  <c r="K2489" i="5"/>
  <c r="K2481" i="5"/>
  <c r="K2473" i="5"/>
  <c r="K2465" i="5"/>
  <c r="K2457" i="5"/>
  <c r="K2449" i="5"/>
  <c r="K2441" i="5"/>
  <c r="K2433" i="5"/>
  <c r="K2425" i="5"/>
  <c r="K2409" i="5"/>
  <c r="K2401" i="5"/>
  <c r="K2393" i="5"/>
  <c r="K2385" i="5"/>
  <c r="K2377" i="5"/>
  <c r="K2361" i="5"/>
  <c r="K2353" i="5"/>
  <c r="K2345" i="5"/>
  <c r="K2337" i="5"/>
  <c r="K2329" i="5"/>
  <c r="K2321" i="5"/>
  <c r="K2313" i="5"/>
  <c r="K2305" i="5"/>
  <c r="K2297" i="5"/>
  <c r="K2289" i="5"/>
  <c r="K2281" i="5"/>
  <c r="K2273" i="5"/>
  <c r="K2265" i="5"/>
  <c r="K2249" i="5"/>
  <c r="K2241" i="5"/>
  <c r="K2233" i="5"/>
  <c r="K2972" i="5"/>
  <c r="K2872" i="5"/>
  <c r="K2527" i="5"/>
  <c r="K2516" i="5"/>
  <c r="K2508" i="5"/>
  <c r="K2500" i="5"/>
  <c r="K2492" i="5"/>
  <c r="K2484" i="5"/>
  <c r="K2476" i="5"/>
  <c r="K2468" i="5"/>
  <c r="K2460" i="5"/>
  <c r="K2444" i="5"/>
  <c r="K2436" i="5"/>
  <c r="K2428" i="5"/>
  <c r="K2420" i="5"/>
  <c r="K2412" i="5"/>
  <c r="K2404" i="5"/>
  <c r="K2396" i="5"/>
  <c r="K2388" i="5"/>
  <c r="K2380" i="5"/>
  <c r="K2372" i="5"/>
  <c r="K2364" i="5"/>
  <c r="K2356" i="5"/>
  <c r="K2348" i="5"/>
  <c r="K2340" i="5"/>
  <c r="K2332" i="5"/>
  <c r="K2324" i="5"/>
  <c r="K2316" i="5"/>
  <c r="K2308" i="5"/>
  <c r="K2300" i="5"/>
  <c r="K2292" i="5"/>
  <c r="K2284" i="5"/>
  <c r="K2276" i="5"/>
  <c r="K2268" i="5"/>
  <c r="K2260" i="5"/>
  <c r="K2252" i="5"/>
  <c r="K2244" i="5"/>
  <c r="K2236" i="5"/>
  <c r="K2228" i="5"/>
  <c r="K2220" i="5"/>
  <c r="K2544" i="5"/>
  <c r="K2536" i="5"/>
  <c r="K2511" i="5"/>
  <c r="K2503" i="5"/>
  <c r="K2495" i="5"/>
  <c r="K2487" i="5"/>
  <c r="K2479" i="5"/>
  <c r="K2471" i="5"/>
  <c r="K2463" i="5"/>
  <c r="K2455" i="5"/>
  <c r="K2447" i="5"/>
  <c r="K2439" i="5"/>
  <c r="K2431" i="5"/>
  <c r="K2423" i="5"/>
  <c r="K2415" i="5"/>
  <c r="K2407" i="5"/>
  <c r="K2399" i="5"/>
  <c r="K2391" i="5"/>
  <c r="K2383" i="5"/>
  <c r="K2375" i="5"/>
  <c r="K2367" i="5"/>
  <c r="K2359" i="5"/>
  <c r="K3274" i="5"/>
  <c r="K2976" i="5"/>
  <c r="K2964" i="5"/>
  <c r="K2909" i="5"/>
  <c r="K2805" i="5"/>
  <c r="K2703" i="5"/>
  <c r="K2687" i="5"/>
  <c r="K2671" i="5"/>
  <c r="K2655" i="5"/>
  <c r="K2639" i="5"/>
  <c r="K2623" i="5"/>
  <c r="K2607" i="5"/>
  <c r="K2591" i="5"/>
  <c r="K2583" i="5"/>
  <c r="K2567" i="5"/>
  <c r="K2543" i="5"/>
  <c r="K2535" i="5"/>
  <c r="K2532" i="5"/>
  <c r="K2529" i="5"/>
  <c r="K2524" i="5"/>
  <c r="K2519" i="5"/>
  <c r="K2514" i="5"/>
  <c r="K2506" i="5"/>
  <c r="K2498" i="5"/>
  <c r="K2490" i="5"/>
  <c r="K2482" i="5"/>
  <c r="K2474" i="5"/>
  <c r="K2466" i="5"/>
  <c r="K2458" i="5"/>
  <c r="K2450" i="5"/>
  <c r="K2442" i="5"/>
  <c r="K2434" i="5"/>
  <c r="K2426" i="5"/>
  <c r="K2418" i="5"/>
  <c r="K2410" i="5"/>
  <c r="K2402" i="5"/>
  <c r="K2394" i="5"/>
  <c r="K2386" i="5"/>
  <c r="K2378" i="5"/>
  <c r="K2370" i="5"/>
  <c r="K2362" i="5"/>
  <c r="K2354" i="5"/>
  <c r="K2346" i="5"/>
  <c r="K2330" i="5"/>
  <c r="K2322" i="5"/>
  <c r="K2314" i="5"/>
  <c r="K2306" i="5"/>
  <c r="K2298" i="5"/>
  <c r="K2290" i="5"/>
  <c r="K2282" i="5"/>
  <c r="K2274" i="5"/>
  <c r="K2266" i="5"/>
  <c r="K2258" i="5"/>
  <c r="K2250" i="5"/>
  <c r="K2242" i="5"/>
  <c r="K2234" i="5"/>
  <c r="K2226" i="5"/>
  <c r="K2218" i="5"/>
  <c r="K2509" i="5"/>
  <c r="K2493" i="5"/>
  <c r="K2477" i="5"/>
  <c r="K2461" i="5"/>
  <c r="K2429" i="5"/>
  <c r="K2413" i="5"/>
  <c r="K2405" i="5"/>
  <c r="K2397" i="5"/>
  <c r="K2389" i="5"/>
  <c r="K2381" i="5"/>
  <c r="K2373" i="5"/>
  <c r="K2213" i="5"/>
  <c r="K2205" i="5"/>
  <c r="K2197" i="5"/>
  <c r="K2189" i="5"/>
  <c r="K2181" i="5"/>
  <c r="K2173" i="5"/>
  <c r="K2165" i="5"/>
  <c r="K2157" i="5"/>
  <c r="K2149" i="5"/>
  <c r="K2141" i="5"/>
  <c r="K2133" i="5"/>
  <c r="K2125" i="5"/>
  <c r="K2117" i="5"/>
  <c r="K2109" i="5"/>
  <c r="K2101" i="5"/>
  <c r="K2093" i="5"/>
  <c r="K2085" i="5"/>
  <c r="K2077" i="5"/>
  <c r="K2069" i="5"/>
  <c r="K2061" i="5"/>
  <c r="K2053" i="5"/>
  <c r="K2045" i="5"/>
  <c r="K2037" i="5"/>
  <c r="K2029" i="5"/>
  <c r="K2021" i="5"/>
  <c r="K2013" i="5"/>
  <c r="K2005" i="5"/>
  <c r="K1997" i="5"/>
  <c r="K1989" i="5"/>
  <c r="K1981" i="5"/>
  <c r="K1965" i="5"/>
  <c r="K1957" i="5"/>
  <c r="K1949" i="5"/>
  <c r="K1941" i="5"/>
  <c r="K1933" i="5"/>
  <c r="K1925" i="5"/>
  <c r="K1917" i="5"/>
  <c r="K1909" i="5"/>
  <c r="K1901" i="5"/>
  <c r="K1893" i="5"/>
  <c r="K1885" i="5"/>
  <c r="K1877" i="5"/>
  <c r="K1869" i="5"/>
  <c r="K1861" i="5"/>
  <c r="K1853" i="5"/>
  <c r="K1845" i="5"/>
  <c r="K1837" i="5"/>
  <c r="K1829" i="5"/>
  <c r="K1821" i="5"/>
  <c r="K1813" i="5"/>
  <c r="K1805" i="5"/>
  <c r="K1797" i="5"/>
  <c r="K1789" i="5"/>
  <c r="K1781" i="5"/>
  <c r="K1773" i="5"/>
  <c r="K1765" i="5"/>
  <c r="K1757" i="5"/>
  <c r="K1749" i="5"/>
  <c r="K1741" i="5"/>
  <c r="K1733" i="5"/>
  <c r="K1725" i="5"/>
  <c r="K1717" i="5"/>
  <c r="K1709" i="5"/>
  <c r="K1701" i="5"/>
  <c r="K1693" i="5"/>
  <c r="K1685" i="5"/>
  <c r="K1677" i="5"/>
  <c r="K1669" i="5"/>
  <c r="K1661" i="5"/>
  <c r="K1653" i="5"/>
  <c r="K1645" i="5"/>
  <c r="K1637" i="5"/>
  <c r="K1629" i="5"/>
  <c r="K1621" i="5"/>
  <c r="K1613" i="5"/>
  <c r="K1605" i="5"/>
  <c r="K1597" i="5"/>
  <c r="K2351" i="5"/>
  <c r="K2255" i="5"/>
  <c r="K2247" i="5"/>
  <c r="K2239" i="5"/>
  <c r="K2238" i="5"/>
  <c r="K2208" i="5"/>
  <c r="K2200" i="5"/>
  <c r="K2192" i="5"/>
  <c r="K2184" i="5"/>
  <c r="K2176" i="5"/>
  <c r="K2168" i="5"/>
  <c r="K2160" i="5"/>
  <c r="K2152" i="5"/>
  <c r="K2144" i="5"/>
  <c r="K2136" i="5"/>
  <c r="K2128" i="5"/>
  <c r="K2120" i="5"/>
  <c r="K2112" i="5"/>
  <c r="K2104" i="5"/>
  <c r="K2096" i="5"/>
  <c r="K2080" i="5"/>
  <c r="K2072" i="5"/>
  <c r="K2064" i="5"/>
  <c r="K2056" i="5"/>
  <c r="K2048" i="5"/>
  <c r="K2040" i="5"/>
  <c r="K2032" i="5"/>
  <c r="K2024" i="5"/>
  <c r="K2016" i="5"/>
  <c r="K2008" i="5"/>
  <c r="K2000" i="5"/>
  <c r="K1992" i="5"/>
  <c r="K1984" i="5"/>
  <c r="K1976" i="5"/>
  <c r="K1968" i="5"/>
  <c r="K1960" i="5"/>
  <c r="K1952" i="5"/>
  <c r="K1944" i="5"/>
  <c r="K1936" i="5"/>
  <c r="K1928" i="5"/>
  <c r="K1920" i="5"/>
  <c r="K1912" i="5"/>
  <c r="K1904" i="5"/>
  <c r="K1896" i="5"/>
  <c r="K1888" i="5"/>
  <c r="K1880" i="5"/>
  <c r="K1872" i="5"/>
  <c r="K1864" i="5"/>
  <c r="K1856" i="5"/>
  <c r="K1848" i="5"/>
  <c r="K1840" i="5"/>
  <c r="K1832" i="5"/>
  <c r="K1824" i="5"/>
  <c r="K1816" i="5"/>
  <c r="K1808" i="5"/>
  <c r="K1800" i="5"/>
  <c r="K1792" i="5"/>
  <c r="K1784" i="5"/>
  <c r="K1776" i="5"/>
  <c r="K1768" i="5"/>
  <c r="K1760" i="5"/>
  <c r="K1752" i="5"/>
  <c r="K1744" i="5"/>
  <c r="K1736" i="5"/>
  <c r="K1728" i="5"/>
  <c r="K1720" i="5"/>
  <c r="K1712" i="5"/>
  <c r="K1704" i="5"/>
  <c r="K1696" i="5"/>
  <c r="K1688" i="5"/>
  <c r="K1680" i="5"/>
  <c r="K1672" i="5"/>
  <c r="K1664" i="5"/>
  <c r="K1656" i="5"/>
  <c r="K1648" i="5"/>
  <c r="K1640" i="5"/>
  <c r="K1624" i="5"/>
  <c r="K2799" i="5"/>
  <c r="K2357" i="5"/>
  <c r="K2253" i="5"/>
  <c r="K2245" i="5"/>
  <c r="K2225" i="5"/>
  <c r="K2217" i="5"/>
  <c r="K2211" i="5"/>
  <c r="K2203" i="5"/>
  <c r="K2195" i="5"/>
  <c r="K2187" i="5"/>
  <c r="K2179" i="5"/>
  <c r="K2171" i="5"/>
  <c r="K2163" i="5"/>
  <c r="K2155" i="5"/>
  <c r="K2147" i="5"/>
  <c r="K2139" i="5"/>
  <c r="K2131" i="5"/>
  <c r="K2123" i="5"/>
  <c r="K2115" i="5"/>
  <c r="K2107" i="5"/>
  <c r="K2099" i="5"/>
  <c r="K2091" i="5"/>
  <c r="K2083" i="5"/>
  <c r="K2075" i="5"/>
  <c r="K2067" i="5"/>
  <c r="K2059" i="5"/>
  <c r="K2051" i="5"/>
  <c r="K2043" i="5"/>
  <c r="K2035" i="5"/>
  <c r="K2027" i="5"/>
  <c r="K2019" i="5"/>
  <c r="K2011" i="5"/>
  <c r="K2003" i="5"/>
  <c r="K1995" i="5"/>
  <c r="K1987" i="5"/>
  <c r="K1979" i="5"/>
  <c r="K1971" i="5"/>
  <c r="K1963" i="5"/>
  <c r="K1955" i="5"/>
  <c r="K1947" i="5"/>
  <c r="K1939" i="5"/>
  <c r="K1931" i="5"/>
  <c r="K1923" i="5"/>
  <c r="K1915" i="5"/>
  <c r="K1907" i="5"/>
  <c r="K1899" i="5"/>
  <c r="K1891" i="5"/>
  <c r="K1883" i="5"/>
  <c r="K1875" i="5"/>
  <c r="K1867" i="5"/>
  <c r="K1859" i="5"/>
  <c r="K1851" i="5"/>
  <c r="K1843" i="5"/>
  <c r="K1835" i="5"/>
  <c r="K1827" i="5"/>
  <c r="K1819" i="5"/>
  <c r="K1811" i="5"/>
  <c r="K1803" i="5"/>
  <c r="K1795" i="5"/>
  <c r="K1787" i="5"/>
  <c r="K1779" i="5"/>
  <c r="K1771" i="5"/>
  <c r="K1763" i="5"/>
  <c r="K1755" i="5"/>
  <c r="K1747" i="5"/>
  <c r="K1739" i="5"/>
  <c r="K1731" i="5"/>
  <c r="K1723" i="5"/>
  <c r="K1715" i="5"/>
  <c r="K1707" i="5"/>
  <c r="K1699" i="5"/>
  <c r="K1691" i="5"/>
  <c r="K1683" i="5"/>
  <c r="K1675" i="5"/>
  <c r="K1667" i="5"/>
  <c r="K1659" i="5"/>
  <c r="K1651" i="5"/>
  <c r="K1643" i="5"/>
  <c r="K1635" i="5"/>
  <c r="K1627" i="5"/>
  <c r="K1619" i="5"/>
  <c r="K1611" i="5"/>
  <c r="K1603" i="5"/>
  <c r="K1595" i="5"/>
  <c r="K2349" i="5"/>
  <c r="K2343" i="5"/>
  <c r="K2237" i="5"/>
  <c r="K2214" i="5"/>
  <c r="K2206" i="5"/>
  <c r="K2198" i="5"/>
  <c r="K2190" i="5"/>
  <c r="K2182" i="5"/>
  <c r="K2174" i="5"/>
  <c r="K2166" i="5"/>
  <c r="K2158" i="5"/>
  <c r="K2150" i="5"/>
  <c r="K2142" i="5"/>
  <c r="K2134" i="5"/>
  <c r="K2126" i="5"/>
  <c r="K2118" i="5"/>
  <c r="K2110" i="5"/>
  <c r="K2102" i="5"/>
  <c r="K2094" i="5"/>
  <c r="K2086" i="5"/>
  <c r="K2078" i="5"/>
  <c r="K2070" i="5"/>
  <c r="K2062" i="5"/>
  <c r="K2054" i="5"/>
  <c r="K2046" i="5"/>
  <c r="K2038" i="5"/>
  <c r="K2030" i="5"/>
  <c r="K2022" i="5"/>
  <c r="K2014" i="5"/>
  <c r="K2006" i="5"/>
  <c r="K1998" i="5"/>
  <c r="K1990" i="5"/>
  <c r="K1982" i="5"/>
  <c r="K1974" i="5"/>
  <c r="K1966" i="5"/>
  <c r="K1958" i="5"/>
  <c r="K1950" i="5"/>
  <c r="K1934" i="5"/>
  <c r="K1926" i="5"/>
  <c r="K1918" i="5"/>
  <c r="K1910" i="5"/>
  <c r="K1902" i="5"/>
  <c r="K1894" i="5"/>
  <c r="K1886" i="5"/>
  <c r="K1878" i="5"/>
  <c r="K1870" i="5"/>
  <c r="K1862" i="5"/>
  <c r="K1854" i="5"/>
  <c r="K1846" i="5"/>
  <c r="K1838" i="5"/>
  <c r="K1830" i="5"/>
  <c r="K1822" i="5"/>
  <c r="K1806" i="5"/>
  <c r="K1798" i="5"/>
  <c r="K1790" i="5"/>
  <c r="K1782" i="5"/>
  <c r="K1774" i="5"/>
  <c r="K1766" i="5"/>
  <c r="K1758" i="5"/>
  <c r="K1750" i="5"/>
  <c r="K1742" i="5"/>
  <c r="K1734" i="5"/>
  <c r="K1726" i="5"/>
  <c r="K1718" i="5"/>
  <c r="K1710" i="5"/>
  <c r="K1702" i="5"/>
  <c r="K1694" i="5"/>
  <c r="K1686" i="5"/>
  <c r="K2517" i="5"/>
  <c r="K2501" i="5"/>
  <c r="K2485" i="5"/>
  <c r="K2469" i="5"/>
  <c r="K2437" i="5"/>
  <c r="K2421" i="5"/>
  <c r="K2365" i="5"/>
  <c r="K2341" i="5"/>
  <c r="K2223" i="5"/>
  <c r="K2222" i="5"/>
  <c r="K2209" i="5"/>
  <c r="K2201" i="5"/>
  <c r="K2193" i="5"/>
  <c r="K2185" i="5"/>
  <c r="K2177" i="5"/>
  <c r="K2169" i="5"/>
  <c r="K2161" i="5"/>
  <c r="K2153" i="5"/>
  <c r="K2145" i="5"/>
  <c r="K2137" i="5"/>
  <c r="K2129" i="5"/>
  <c r="K2121" i="5"/>
  <c r="K2113" i="5"/>
  <c r="K2105" i="5"/>
  <c r="K2097" i="5"/>
  <c r="K2089" i="5"/>
  <c r="K2081" i="5"/>
  <c r="K2073" i="5"/>
  <c r="K2065" i="5"/>
  <c r="K2057" i="5"/>
  <c r="K2049" i="5"/>
  <c r="K2041" i="5"/>
  <c r="K2033" i="5"/>
  <c r="K2025" i="5"/>
  <c r="K2017" i="5"/>
  <c r="K2009" i="5"/>
  <c r="K2001" i="5"/>
  <c r="K1993" i="5"/>
  <c r="K1985" i="5"/>
  <c r="K1977" i="5"/>
  <c r="K1969" i="5"/>
  <c r="K1961" i="5"/>
  <c r="K1953" i="5"/>
  <c r="K1945" i="5"/>
  <c r="K1937" i="5"/>
  <c r="K1929" i="5"/>
  <c r="K1921" i="5"/>
  <c r="K1913" i="5"/>
  <c r="K1905" i="5"/>
  <c r="K1897" i="5"/>
  <c r="K1889" i="5"/>
  <c r="K1881" i="5"/>
  <c r="K1873" i="5"/>
  <c r="K1865" i="5"/>
  <c r="K1857" i="5"/>
  <c r="K1849" i="5"/>
  <c r="K1841" i="5"/>
  <c r="K1833" i="5"/>
  <c r="K1825" i="5"/>
  <c r="K1817" i="5"/>
  <c r="K1809" i="5"/>
  <c r="K1801" i="5"/>
  <c r="K1793" i="5"/>
  <c r="K1785" i="5"/>
  <c r="K1777" i="5"/>
  <c r="K1769" i="5"/>
  <c r="K1761" i="5"/>
  <c r="K1753" i="5"/>
  <c r="K1745" i="5"/>
  <c r="K1737" i="5"/>
  <c r="K1729" i="5"/>
  <c r="K1721" i="5"/>
  <c r="K1713" i="5"/>
  <c r="K1705" i="5"/>
  <c r="K1697" i="5"/>
  <c r="K1689" i="5"/>
  <c r="K1681" i="5"/>
  <c r="K1673" i="5"/>
  <c r="K1665" i="5"/>
  <c r="K1657" i="5"/>
  <c r="K1649" i="5"/>
  <c r="K1641" i="5"/>
  <c r="K1633" i="5"/>
  <c r="K1625" i="5"/>
  <c r="K1617" i="5"/>
  <c r="K1609" i="5"/>
  <c r="K1601" i="5"/>
  <c r="K1593" i="5"/>
  <c r="K2453" i="5"/>
  <c r="K2231" i="5"/>
  <c r="K2230" i="5"/>
  <c r="K2212" i="5"/>
  <c r="K2204" i="5"/>
  <c r="K2196" i="5"/>
  <c r="K2188" i="5"/>
  <c r="K2180" i="5"/>
  <c r="K2172" i="5"/>
  <c r="K2164" i="5"/>
  <c r="K2156" i="5"/>
  <c r="K2148" i="5"/>
  <c r="K2140" i="5"/>
  <c r="K2132" i="5"/>
  <c r="K2124" i="5"/>
  <c r="K2116" i="5"/>
  <c r="K2108" i="5"/>
  <c r="K2100" i="5"/>
  <c r="K2092" i="5"/>
  <c r="K2084" i="5"/>
  <c r="K2076" i="5"/>
  <c r="K2068" i="5"/>
  <c r="K2060" i="5"/>
  <c r="K2052" i="5"/>
  <c r="K2044" i="5"/>
  <c r="K2036" i="5"/>
  <c r="K2028" i="5"/>
  <c r="K2020" i="5"/>
  <c r="K2012" i="5"/>
  <c r="K2004" i="5"/>
  <c r="K1996" i="5"/>
  <c r="K1988" i="5"/>
  <c r="K1980" i="5"/>
  <c r="K1972" i="5"/>
  <c r="K1964" i="5"/>
  <c r="K1956" i="5"/>
  <c r="K1948" i="5"/>
  <c r="K1940" i="5"/>
  <c r="K1932" i="5"/>
  <c r="K1924" i="5"/>
  <c r="K1916" i="5"/>
  <c r="K1908" i="5"/>
  <c r="K1900" i="5"/>
  <c r="K1892" i="5"/>
  <c r="K1876" i="5"/>
  <c r="K1868" i="5"/>
  <c r="K1860" i="5"/>
  <c r="K1852" i="5"/>
  <c r="K1844" i="5"/>
  <c r="K1836" i="5"/>
  <c r="K1828" i="5"/>
  <c r="K1820" i="5"/>
  <c r="K1812" i="5"/>
  <c r="K1804" i="5"/>
  <c r="K1796" i="5"/>
  <c r="K1788" i="5"/>
  <c r="K1772" i="5"/>
  <c r="K1764" i="5"/>
  <c r="K1756" i="5"/>
  <c r="K1748" i="5"/>
  <c r="K1740" i="5"/>
  <c r="K1732" i="5"/>
  <c r="K1724" i="5"/>
  <c r="K1716" i="5"/>
  <c r="K1708" i="5"/>
  <c r="K1700" i="5"/>
  <c r="K1692" i="5"/>
  <c r="K1684" i="5"/>
  <c r="K1676" i="5"/>
  <c r="K1668" i="5"/>
  <c r="K1660" i="5"/>
  <c r="K2526" i="5"/>
  <c r="K2445" i="5"/>
  <c r="K2335" i="5"/>
  <c r="K2327" i="5"/>
  <c r="K2319" i="5"/>
  <c r="K2311" i="5"/>
  <c r="K2303" i="5"/>
  <c r="K2295" i="5"/>
  <c r="K2287" i="5"/>
  <c r="K2279" i="5"/>
  <c r="K2271" i="5"/>
  <c r="K2263" i="5"/>
  <c r="K2215" i="5"/>
  <c r="K2207" i="5"/>
  <c r="K2199" i="5"/>
  <c r="K2191" i="5"/>
  <c r="K2183" i="5"/>
  <c r="K2175" i="5"/>
  <c r="K2167" i="5"/>
  <c r="K2159" i="5"/>
  <c r="K2151" i="5"/>
  <c r="K2143" i="5"/>
  <c r="K2135" i="5"/>
  <c r="K2127" i="5"/>
  <c r="K2119" i="5"/>
  <c r="K2111" i="5"/>
  <c r="K2103" i="5"/>
  <c r="K2095" i="5"/>
  <c r="K2087" i="5"/>
  <c r="K2079" i="5"/>
  <c r="K2071" i="5"/>
  <c r="K2063" i="5"/>
  <c r="K2055" i="5"/>
  <c r="K2047" i="5"/>
  <c r="K2039" i="5"/>
  <c r="K2031" i="5"/>
  <c r="K2023" i="5"/>
  <c r="K2015" i="5"/>
  <c r="K2007" i="5"/>
  <c r="K1999" i="5"/>
  <c r="K1991" i="5"/>
  <c r="K1983" i="5"/>
  <c r="K1975" i="5"/>
  <c r="K1967" i="5"/>
  <c r="K1959" i="5"/>
  <c r="K1951" i="5"/>
  <c r="K1943" i="5"/>
  <c r="K1935" i="5"/>
  <c r="K1927" i="5"/>
  <c r="K1919" i="5"/>
  <c r="K1911" i="5"/>
  <c r="K1903" i="5"/>
  <c r="K1895" i="5"/>
  <c r="K1887" i="5"/>
  <c r="K1879" i="5"/>
  <c r="K1871" i="5"/>
  <c r="K1863" i="5"/>
  <c r="K1855" i="5"/>
  <c r="K1847" i="5"/>
  <c r="K1839" i="5"/>
  <c r="K1831" i="5"/>
  <c r="K1823" i="5"/>
  <c r="K1815" i="5"/>
  <c r="K1807" i="5"/>
  <c r="K1799" i="5"/>
  <c r="K1791" i="5"/>
  <c r="K1783" i="5"/>
  <c r="K1775" i="5"/>
  <c r="K1767" i="5"/>
  <c r="K1759" i="5"/>
  <c r="K1751" i="5"/>
  <c r="K1743" i="5"/>
  <c r="K1735" i="5"/>
  <c r="K1727" i="5"/>
  <c r="K1719" i="5"/>
  <c r="K1711" i="5"/>
  <c r="K1703" i="5"/>
  <c r="K1695" i="5"/>
  <c r="K1687" i="5"/>
  <c r="K1679" i="5"/>
  <c r="K1671" i="5"/>
  <c r="K1663" i="5"/>
  <c r="K1655" i="5"/>
  <c r="K1647" i="5"/>
  <c r="K1639" i="5"/>
  <c r="K1631" i="5"/>
  <c r="K1623" i="5"/>
  <c r="K1615" i="5"/>
  <c r="K1607" i="5"/>
  <c r="K1599" i="5"/>
  <c r="K1591" i="5"/>
  <c r="K2333" i="5"/>
  <c r="K2325" i="5"/>
  <c r="K2317" i="5"/>
  <c r="K2309" i="5"/>
  <c r="K2301" i="5"/>
  <c r="K2293" i="5"/>
  <c r="K2285" i="5"/>
  <c r="K2277" i="5"/>
  <c r="K2269" i="5"/>
  <c r="K2261" i="5"/>
  <c r="K2229" i="5"/>
  <c r="K2221" i="5"/>
  <c r="K2210" i="5"/>
  <c r="K2202" i="5"/>
  <c r="K2194" i="5"/>
  <c r="K2186" i="5"/>
  <c r="K2178" i="5"/>
  <c r="K2170" i="5"/>
  <c r="K2162" i="5"/>
  <c r="K2154" i="5"/>
  <c r="K2146" i="5"/>
  <c r="K2138" i="5"/>
  <c r="K2130" i="5"/>
  <c r="K2122" i="5"/>
  <c r="K2114" i="5"/>
  <c r="K2106" i="5"/>
  <c r="K2098" i="5"/>
  <c r="K2090" i="5"/>
  <c r="K2082" i="5"/>
  <c r="K2074" i="5"/>
  <c r="K2066" i="5"/>
  <c r="K2058" i="5"/>
  <c r="K2050" i="5"/>
  <c r="K2042" i="5"/>
  <c r="K2034" i="5"/>
  <c r="K2026" i="5"/>
  <c r="K2018" i="5"/>
  <c r="K2010" i="5"/>
  <c r="K2002" i="5"/>
  <c r="K1994" i="5"/>
  <c r="K1986" i="5"/>
  <c r="K1978" i="5"/>
  <c r="K1970" i="5"/>
  <c r="K1962" i="5"/>
  <c r="K1954" i="5"/>
  <c r="K1946" i="5"/>
  <c r="K1938" i="5"/>
  <c r="K1930" i="5"/>
  <c r="K1922" i="5"/>
  <c r="K1914" i="5"/>
  <c r="K1906" i="5"/>
  <c r="K1898" i="5"/>
  <c r="K1890" i="5"/>
  <c r="K1882" i="5"/>
  <c r="K1874" i="5"/>
  <c r="K1866" i="5"/>
  <c r="K1858" i="5"/>
  <c r="K1850" i="5"/>
  <c r="K1842" i="5"/>
  <c r="K1834" i="5"/>
  <c r="K1826" i="5"/>
  <c r="K1818" i="5"/>
  <c r="K1810" i="5"/>
  <c r="K1802" i="5"/>
  <c r="K1794" i="5"/>
  <c r="K1786" i="5"/>
  <c r="K1778" i="5"/>
  <c r="K1770" i="5"/>
  <c r="K1762" i="5"/>
  <c r="K1754" i="5"/>
  <c r="K1746" i="5"/>
  <c r="K1730" i="5"/>
  <c r="K1722" i="5"/>
  <c r="K1714" i="5"/>
  <c r="K1652" i="5"/>
  <c r="K1636" i="5"/>
  <c r="K1582" i="5"/>
  <c r="K1574" i="5"/>
  <c r="K1566" i="5"/>
  <c r="K1558" i="5"/>
  <c r="K1550" i="5"/>
  <c r="K1542" i="5"/>
  <c r="K1526" i="5"/>
  <c r="K1518" i="5"/>
  <c r="K1510" i="5"/>
  <c r="K1502" i="5"/>
  <c r="K1494" i="5"/>
  <c r="K1486" i="5"/>
  <c r="K1478" i="5"/>
  <c r="K1470" i="5"/>
  <c r="K1462" i="5"/>
  <c r="K1454" i="5"/>
  <c r="K1446" i="5"/>
  <c r="K1438" i="5"/>
  <c r="K1430" i="5"/>
  <c r="K1422" i="5"/>
  <c r="K1414" i="5"/>
  <c r="K1406" i="5"/>
  <c r="K1398" i="5"/>
  <c r="K1390" i="5"/>
  <c r="K1382" i="5"/>
  <c r="K1374" i="5"/>
  <c r="K1366" i="5"/>
  <c r="K1358" i="5"/>
  <c r="K1350" i="5"/>
  <c r="K1342" i="5"/>
  <c r="K1334" i="5"/>
  <c r="K1326" i="5"/>
  <c r="K1318" i="5"/>
  <c r="K1310" i="5"/>
  <c r="K1302" i="5"/>
  <c r="K1294" i="5"/>
  <c r="K1286" i="5"/>
  <c r="K1278" i="5"/>
  <c r="K1270" i="5"/>
  <c r="K1262" i="5"/>
  <c r="K1254" i="5"/>
  <c r="K1246" i="5"/>
  <c r="K1238" i="5"/>
  <c r="K1230" i="5"/>
  <c r="K1222" i="5"/>
  <c r="K1214" i="5"/>
  <c r="K1206" i="5"/>
  <c r="K1198" i="5"/>
  <c r="K1190" i="5"/>
  <c r="K1182" i="5"/>
  <c r="K1166" i="5"/>
  <c r="K1150" i="5"/>
  <c r="K1134" i="5"/>
  <c r="K1118" i="5"/>
  <c r="K1102" i="5"/>
  <c r="K1094" i="5"/>
  <c r="K1086" i="5"/>
  <c r="K1078" i="5"/>
  <c r="K1070" i="5"/>
  <c r="K998" i="5"/>
  <c r="K990" i="5"/>
  <c r="K982" i="5"/>
  <c r="K974" i="5"/>
  <c r="K966" i="5"/>
  <c r="K958" i="5"/>
  <c r="K950" i="5"/>
  <c r="K942" i="5"/>
  <c r="K934" i="5"/>
  <c r="K926" i="5"/>
  <c r="K918" i="5"/>
  <c r="K902" i="5"/>
  <c r="K894" i="5"/>
  <c r="K886" i="5"/>
  <c r="K1626" i="5"/>
  <c r="K1614" i="5"/>
  <c r="K1606" i="5"/>
  <c r="K1598" i="5"/>
  <c r="K1585" i="5"/>
  <c r="K1577" i="5"/>
  <c r="K1569" i="5"/>
  <c r="K1561" i="5"/>
  <c r="K1553" i="5"/>
  <c r="K1545" i="5"/>
  <c r="K1537" i="5"/>
  <c r="K1529" i="5"/>
  <c r="K1521" i="5"/>
  <c r="K1513" i="5"/>
  <c r="K1505" i="5"/>
  <c r="K1497" i="5"/>
  <c r="K1489" i="5"/>
  <c r="K1481" i="5"/>
  <c r="K1473" i="5"/>
  <c r="K1465" i="5"/>
  <c r="K1457" i="5"/>
  <c r="K1449" i="5"/>
  <c r="K1441" i="5"/>
  <c r="K1433" i="5"/>
  <c r="K1425" i="5"/>
  <c r="K1417" i="5"/>
  <c r="K1409" i="5"/>
  <c r="K1401" i="5"/>
  <c r="K1393" i="5"/>
  <c r="K1385" i="5"/>
  <c r="K1377" i="5"/>
  <c r="K1369" i="5"/>
  <c r="K1361" i="5"/>
  <c r="K1353" i="5"/>
  <c r="K1345" i="5"/>
  <c r="K1337" i="5"/>
  <c r="K1329" i="5"/>
  <c r="K1321" i="5"/>
  <c r="K1313" i="5"/>
  <c r="K1305" i="5"/>
  <c r="K1297" i="5"/>
  <c r="K1289" i="5"/>
  <c r="K1281" i="5"/>
  <c r="K1273" i="5"/>
  <c r="K1265" i="5"/>
  <c r="K1257" i="5"/>
  <c r="K1241" i="5"/>
  <c r="K1233" i="5"/>
  <c r="K1225" i="5"/>
  <c r="K1217" i="5"/>
  <c r="K1209" i="5"/>
  <c r="K1201" i="5"/>
  <c r="K1193" i="5"/>
  <c r="K1185" i="5"/>
  <c r="K1169" i="5"/>
  <c r="K1161" i="5"/>
  <c r="K1153" i="5"/>
  <c r="K1145" i="5"/>
  <c r="K1137" i="5"/>
  <c r="K1129" i="5"/>
  <c r="K1121" i="5"/>
  <c r="K1081" i="5"/>
  <c r="K1073" i="5"/>
  <c r="K1057" i="5"/>
  <c r="K1025" i="5"/>
  <c r="K1650" i="5"/>
  <c r="K1634" i="5"/>
  <c r="K1622" i="5"/>
  <c r="K1580" i="5"/>
  <c r="K1572" i="5"/>
  <c r="K1564" i="5"/>
  <c r="K1556" i="5"/>
  <c r="K1548" i="5"/>
  <c r="K1540" i="5"/>
  <c r="K1532" i="5"/>
  <c r="K1524" i="5"/>
  <c r="K1516" i="5"/>
  <c r="K1508" i="5"/>
  <c r="K1500" i="5"/>
  <c r="K1492" i="5"/>
  <c r="K1484" i="5"/>
  <c r="K1476" i="5"/>
  <c r="K1468" i="5"/>
  <c r="K1460" i="5"/>
  <c r="K1452" i="5"/>
  <c r="K1444" i="5"/>
  <c r="K1436" i="5"/>
  <c r="K1428" i="5"/>
  <c r="K1420" i="5"/>
  <c r="K1412" i="5"/>
  <c r="K1404" i="5"/>
  <c r="K1396" i="5"/>
  <c r="K1388" i="5"/>
  <c r="K1380" i="5"/>
  <c r="K1372" i="5"/>
  <c r="K1364" i="5"/>
  <c r="K1356" i="5"/>
  <c r="K1348" i="5"/>
  <c r="K1340" i="5"/>
  <c r="K1332" i="5"/>
  <c r="K1324" i="5"/>
  <c r="K1316" i="5"/>
  <c r="K1308" i="5"/>
  <c r="K1300" i="5"/>
  <c r="K1292" i="5"/>
  <c r="K1284" i="5"/>
  <c r="K1276" i="5"/>
  <c r="K1268" i="5"/>
  <c r="K1260" i="5"/>
  <c r="K1252" i="5"/>
  <c r="K1244" i="5"/>
  <c r="K1236" i="5"/>
  <c r="K1228" i="5"/>
  <c r="K1220" i="5"/>
  <c r="K1212" i="5"/>
  <c r="K1204" i="5"/>
  <c r="K1196" i="5"/>
  <c r="K1188" i="5"/>
  <c r="K1180" i="5"/>
  <c r="K1172" i="5"/>
  <c r="K1164" i="5"/>
  <c r="K1156" i="5"/>
  <c r="K1148" i="5"/>
  <c r="K1140" i="5"/>
  <c r="K1132" i="5"/>
  <c r="K1124" i="5"/>
  <c r="K1116" i="5"/>
  <c r="K1100" i="5"/>
  <c r="K1092" i="5"/>
  <c r="K1084" i="5"/>
  <c r="K1076" i="5"/>
  <c r="K1052" i="5"/>
  <c r="K1036" i="5"/>
  <c r="K996" i="5"/>
  <c r="K988" i="5"/>
  <c r="K980" i="5"/>
  <c r="K972" i="5"/>
  <c r="K964" i="5"/>
  <c r="K948" i="5"/>
  <c r="K932" i="5"/>
  <c r="K916" i="5"/>
  <c r="K1706" i="5"/>
  <c r="K1690" i="5"/>
  <c r="K1646" i="5"/>
  <c r="K1620" i="5"/>
  <c r="K1612" i="5"/>
  <c r="K1604" i="5"/>
  <c r="K1596" i="5"/>
  <c r="K1592" i="5"/>
  <c r="K1588" i="5"/>
  <c r="K1583" i="5"/>
  <c r="K1575" i="5"/>
  <c r="K1567" i="5"/>
  <c r="K1559" i="5"/>
  <c r="K1551" i="5"/>
  <c r="K1543" i="5"/>
  <c r="K1535" i="5"/>
  <c r="K1527" i="5"/>
  <c r="K1519" i="5"/>
  <c r="K1511" i="5"/>
  <c r="K1503" i="5"/>
  <c r="K1495" i="5"/>
  <c r="K1487" i="5"/>
  <c r="K1479" i="5"/>
  <c r="K1471" i="5"/>
  <c r="K1463" i="5"/>
  <c r="K1455" i="5"/>
  <c r="K1447" i="5"/>
  <c r="K1439" i="5"/>
  <c r="K1431" i="5"/>
  <c r="K1423" i="5"/>
  <c r="K1415" i="5"/>
  <c r="K1407" i="5"/>
  <c r="K1399" i="5"/>
  <c r="K1391" i="5"/>
  <c r="K1383" i="5"/>
  <c r="K1375" i="5"/>
  <c r="K1367" i="5"/>
  <c r="K1359" i="5"/>
  <c r="K1351" i="5"/>
  <c r="K1343" i="5"/>
  <c r="K1335" i="5"/>
  <c r="K1327" i="5"/>
  <c r="K1319" i="5"/>
  <c r="K1311" i="5"/>
  <c r="K1303" i="5"/>
  <c r="K1295" i="5"/>
  <c r="K1287" i="5"/>
  <c r="K1279" i="5"/>
  <c r="K1271" i="5"/>
  <c r="K1263" i="5"/>
  <c r="K1255" i="5"/>
  <c r="K1247" i="5"/>
  <c r="K1239" i="5"/>
  <c r="K1231" i="5"/>
  <c r="K1223" i="5"/>
  <c r="K1215" i="5"/>
  <c r="K1207" i="5"/>
  <c r="K1191" i="5"/>
  <c r="K1183" i="5"/>
  <c r="K1167" i="5"/>
  <c r="K1151" i="5"/>
  <c r="K1135" i="5"/>
  <c r="K1119" i="5"/>
  <c r="K1103" i="5"/>
  <c r="K1095" i="5"/>
  <c r="K1087" i="5"/>
  <c r="K1079" i="5"/>
  <c r="K1063" i="5"/>
  <c r="K1055" i="5"/>
  <c r="K1015" i="5"/>
  <c r="K1007" i="5"/>
  <c r="K999" i="5"/>
  <c r="K991" i="5"/>
  <c r="K983" i="5"/>
  <c r="K975" i="5"/>
  <c r="K967" i="5"/>
  <c r="K959" i="5"/>
  <c r="K951" i="5"/>
  <c r="K1644" i="5"/>
  <c r="K1586" i="5"/>
  <c r="K1578" i="5"/>
  <c r="K1570" i="5"/>
  <c r="K1562" i="5"/>
  <c r="K1554" i="5"/>
  <c r="K1546" i="5"/>
  <c r="K1538" i="5"/>
  <c r="K1530" i="5"/>
  <c r="K1522" i="5"/>
  <c r="K1514" i="5"/>
  <c r="K1506" i="5"/>
  <c r="K1498" i="5"/>
  <c r="K1490" i="5"/>
  <c r="K1482" i="5"/>
  <c r="K1474" i="5"/>
  <c r="K1466" i="5"/>
  <c r="K1458" i="5"/>
  <c r="K1450" i="5"/>
  <c r="K1442" i="5"/>
  <c r="K1434" i="5"/>
  <c r="K1426" i="5"/>
  <c r="K1418" i="5"/>
  <c r="K1410" i="5"/>
  <c r="K1402" i="5"/>
  <c r="K1394" i="5"/>
  <c r="K1386" i="5"/>
  <c r="K1378" i="5"/>
  <c r="K1370" i="5"/>
  <c r="K1362" i="5"/>
  <c r="K1354" i="5"/>
  <c r="K1346" i="5"/>
  <c r="K1338" i="5"/>
  <c r="K1330" i="5"/>
  <c r="K1322" i="5"/>
  <c r="K1314" i="5"/>
  <c r="K1306" i="5"/>
  <c r="K1298" i="5"/>
  <c r="K1290" i="5"/>
  <c r="K1282" i="5"/>
  <c r="K1274" i="5"/>
  <c r="K1266" i="5"/>
  <c r="K1258" i="5"/>
  <c r="K1250" i="5"/>
  <c r="K1242" i="5"/>
  <c r="K1234" i="5"/>
  <c r="K1226" i="5"/>
  <c r="K1218" i="5"/>
  <c r="K1210" i="5"/>
  <c r="K1202" i="5"/>
  <c r="K1194" i="5"/>
  <c r="K1186" i="5"/>
  <c r="K1170" i="5"/>
  <c r="K1162" i="5"/>
  <c r="K1154" i="5"/>
  <c r="K1146" i="5"/>
  <c r="K1138" i="5"/>
  <c r="K1130" i="5"/>
  <c r="K1122" i="5"/>
  <c r="K1114" i="5"/>
  <c r="K1098" i="5"/>
  <c r="K1090" i="5"/>
  <c r="K1082" i="5"/>
  <c r="K1074" i="5"/>
  <c r="K1066" i="5"/>
  <c r="K994" i="5"/>
  <c r="K978" i="5"/>
  <c r="K962" i="5"/>
  <c r="K954" i="5"/>
  <c r="K946" i="5"/>
  <c r="K938" i="5"/>
  <c r="K930" i="5"/>
  <c r="K922" i="5"/>
  <c r="K914" i="5"/>
  <c r="K906" i="5"/>
  <c r="K898" i="5"/>
  <c r="K890" i="5"/>
  <c r="K1618" i="5"/>
  <c r="K1610" i="5"/>
  <c r="K1602" i="5"/>
  <c r="K1581" i="5"/>
  <c r="K1573" i="5"/>
  <c r="K1565" i="5"/>
  <c r="K1557" i="5"/>
  <c r="K1549" i="5"/>
  <c r="K1541" i="5"/>
  <c r="K1533" i="5"/>
  <c r="K1525" i="5"/>
  <c r="K1517" i="5"/>
  <c r="K1509" i="5"/>
  <c r="K1501" i="5"/>
  <c r="K1493" i="5"/>
  <c r="K1485" i="5"/>
  <c r="K1477" i="5"/>
  <c r="K1469" i="5"/>
  <c r="K1461" i="5"/>
  <c r="K1453" i="5"/>
  <c r="K1445" i="5"/>
  <c r="K1437" i="5"/>
  <c r="K1429" i="5"/>
  <c r="K1421" i="5"/>
  <c r="K1413" i="5"/>
  <c r="K1405" i="5"/>
  <c r="K1397" i="5"/>
  <c r="K1389" i="5"/>
  <c r="K1381" i="5"/>
  <c r="K1373" i="5"/>
  <c r="K1365" i="5"/>
  <c r="K1357" i="5"/>
  <c r="K1349" i="5"/>
  <c r="K1341" i="5"/>
  <c r="K1333" i="5"/>
  <c r="K1325" i="5"/>
  <c r="K1317" i="5"/>
  <c r="K1309" i="5"/>
  <c r="K1301" i="5"/>
  <c r="K1293" i="5"/>
  <c r="K1285" i="5"/>
  <c r="K1277" i="5"/>
  <c r="K1269" i="5"/>
  <c r="K1261" i="5"/>
  <c r="K1253" i="5"/>
  <c r="K1245" i="5"/>
  <c r="K1237" i="5"/>
  <c r="K1229" i="5"/>
  <c r="K1221" i="5"/>
  <c r="K1213" i="5"/>
  <c r="K1205" i="5"/>
  <c r="K1197" i="5"/>
  <c r="K1189" i="5"/>
  <c r="K1642" i="5"/>
  <c r="K1630" i="5"/>
  <c r="K1584" i="5"/>
  <c r="K1576" i="5"/>
  <c r="K1568" i="5"/>
  <c r="K1560" i="5"/>
  <c r="K1552" i="5"/>
  <c r="K1544" i="5"/>
  <c r="K1536" i="5"/>
  <c r="K1528" i="5"/>
  <c r="K1520" i="5"/>
  <c r="K1512" i="5"/>
  <c r="K1504" i="5"/>
  <c r="K1496" i="5"/>
  <c r="K1488" i="5"/>
  <c r="K1480" i="5"/>
  <c r="K1472" i="5"/>
  <c r="K1464" i="5"/>
  <c r="K1456" i="5"/>
  <c r="K1448" i="5"/>
  <c r="K1440" i="5"/>
  <c r="K1432" i="5"/>
  <c r="K1424" i="5"/>
  <c r="K1416" i="5"/>
  <c r="K1408" i="5"/>
  <c r="K1400" i="5"/>
  <c r="K1392" i="5"/>
  <c r="K1384" i="5"/>
  <c r="K1376" i="5"/>
  <c r="K1368" i="5"/>
  <c r="K1360" i="5"/>
  <c r="K1352" i="5"/>
  <c r="K1344" i="5"/>
  <c r="K1336" i="5"/>
  <c r="K1328" i="5"/>
  <c r="K1320" i="5"/>
  <c r="K1312" i="5"/>
  <c r="K1304" i="5"/>
  <c r="K1296" i="5"/>
  <c r="K1288" i="5"/>
  <c r="K1280" i="5"/>
  <c r="K1272" i="5"/>
  <c r="K1264" i="5"/>
  <c r="K1256" i="5"/>
  <c r="K1248" i="5"/>
  <c r="K1240" i="5"/>
  <c r="K1232" i="5"/>
  <c r="K1224" i="5"/>
  <c r="K1208" i="5"/>
  <c r="K1200" i="5"/>
  <c r="K1192" i="5"/>
  <c r="K1184" i="5"/>
  <c r="K1168" i="5"/>
  <c r="K1152" i="5"/>
  <c r="K1136" i="5"/>
  <c r="K1120" i="5"/>
  <c r="K1104" i="5"/>
  <c r="K1096" i="5"/>
  <c r="K1088" i="5"/>
  <c r="K1080" i="5"/>
  <c r="K1072" i="5"/>
  <c r="K1064" i="5"/>
  <c r="K1056" i="5"/>
  <c r="K1000" i="5"/>
  <c r="K992" i="5"/>
  <c r="K984" i="5"/>
  <c r="K976" i="5"/>
  <c r="K968" i="5"/>
  <c r="K960" i="5"/>
  <c r="K952" i="5"/>
  <c r="K944" i="5"/>
  <c r="K936" i="5"/>
  <c r="K928" i="5"/>
  <c r="K920" i="5"/>
  <c r="K912" i="5"/>
  <c r="K904" i="5"/>
  <c r="K1674" i="5"/>
  <c r="K1658" i="5"/>
  <c r="K1579" i="5"/>
  <c r="K1563" i="5"/>
  <c r="K1547" i="5"/>
  <c r="K1523" i="5"/>
  <c r="K1507" i="5"/>
  <c r="K1491" i="5"/>
  <c r="K1475" i="5"/>
  <c r="K1459" i="5"/>
  <c r="K1443" i="5"/>
  <c r="K1427" i="5"/>
  <c r="K1411" i="5"/>
  <c r="K1395" i="5"/>
  <c r="K1379" i="5"/>
  <c r="K1363" i="5"/>
  <c r="K1347" i="5"/>
  <c r="K1331" i="5"/>
  <c r="K1315" i="5"/>
  <c r="K1299" i="5"/>
  <c r="K1283" i="5"/>
  <c r="K1267" i="5"/>
  <c r="K1251" i="5"/>
  <c r="K1243" i="5"/>
  <c r="K1227" i="5"/>
  <c r="K1123" i="5"/>
  <c r="K1115" i="5"/>
  <c r="K1059" i="5"/>
  <c r="K997" i="5"/>
  <c r="K977" i="5"/>
  <c r="K969" i="5"/>
  <c r="K900" i="5"/>
  <c r="K895" i="5"/>
  <c r="K878" i="5"/>
  <c r="K870" i="5"/>
  <c r="K774" i="5"/>
  <c r="K750" i="5"/>
  <c r="K718" i="5"/>
  <c r="K710" i="5"/>
  <c r="K702" i="5"/>
  <c r="K694" i="5"/>
  <c r="K678" i="5"/>
  <c r="K662" i="5"/>
  <c r="K654" i="5"/>
  <c r="K646" i="5"/>
  <c r="K638" i="5"/>
  <c r="K630" i="5"/>
  <c r="K622" i="5"/>
  <c r="K614" i="5"/>
  <c r="K606" i="5"/>
  <c r="K598" i="5"/>
  <c r="K590" i="5"/>
  <c r="K582" i="5"/>
  <c r="K574" i="5"/>
  <c r="K558" i="5"/>
  <c r="K542" i="5"/>
  <c r="K526" i="5"/>
  <c r="K518" i="5"/>
  <c r="K510" i="5"/>
  <c r="K502" i="5"/>
  <c r="K494" i="5"/>
  <c r="K486" i="5"/>
  <c r="K478" i="5"/>
  <c r="K470" i="5"/>
  <c r="K462" i="5"/>
  <c r="K358" i="5"/>
  <c r="K342" i="5"/>
  <c r="K182" i="5"/>
  <c r="K174" i="5"/>
  <c r="K166" i="5"/>
  <c r="K158" i="5"/>
  <c r="K150" i="5"/>
  <c r="K134" i="5"/>
  <c r="K126" i="5"/>
  <c r="K102" i="5"/>
  <c r="K1638" i="5"/>
  <c r="K1600" i="5"/>
  <c r="K1181" i="5"/>
  <c r="K1173" i="5"/>
  <c r="K1165" i="5"/>
  <c r="K1107" i="5"/>
  <c r="K1069" i="5"/>
  <c r="K995" i="5"/>
  <c r="K973" i="5"/>
  <c r="K965" i="5"/>
  <c r="K945" i="5"/>
  <c r="K935" i="5"/>
  <c r="K927" i="5"/>
  <c r="K917" i="5"/>
  <c r="K901" i="5"/>
  <c r="K885" i="5"/>
  <c r="K883" i="5"/>
  <c r="K881" i="5"/>
  <c r="K873" i="5"/>
  <c r="K713" i="5"/>
  <c r="K705" i="5"/>
  <c r="K697" i="5"/>
  <c r="K689" i="5"/>
  <c r="K681" i="5"/>
  <c r="K673" i="5"/>
  <c r="K665" i="5"/>
  <c r="K657" i="5"/>
  <c r="K649" i="5"/>
  <c r="K633" i="5"/>
  <c r="K617" i="5"/>
  <c r="K609" i="5"/>
  <c r="K601" i="5"/>
  <c r="K593" i="5"/>
  <c r="K585" i="5"/>
  <c r="K577" i="5"/>
  <c r="K569" i="5"/>
  <c r="K561" i="5"/>
  <c r="K553" i="5"/>
  <c r="K545" i="5"/>
  <c r="K537" i="5"/>
  <c r="K529" i="5"/>
  <c r="K521" i="5"/>
  <c r="K513" i="5"/>
  <c r="K497" i="5"/>
  <c r="K489" i="5"/>
  <c r="K481" i="5"/>
  <c r="K473" i="5"/>
  <c r="K465" i="5"/>
  <c r="K1678" i="5"/>
  <c r="K1662" i="5"/>
  <c r="K1589" i="5"/>
  <c r="K1179" i="5"/>
  <c r="K1171" i="5"/>
  <c r="K1163" i="5"/>
  <c r="K1093" i="5"/>
  <c r="K963" i="5"/>
  <c r="K897" i="5"/>
  <c r="K868" i="5"/>
  <c r="K708" i="5"/>
  <c r="K692" i="5"/>
  <c r="K684" i="5"/>
  <c r="K676" i="5"/>
  <c r="K668" i="5"/>
  <c r="K660" i="5"/>
  <c r="K652" i="5"/>
  <c r="K644" i="5"/>
  <c r="K636" i="5"/>
  <c r="K628" i="5"/>
  <c r="K620" i="5"/>
  <c r="K612" i="5"/>
  <c r="K604" i="5"/>
  <c r="K588" i="5"/>
  <c r="K572" i="5"/>
  <c r="K556" i="5"/>
  <c r="K548" i="5"/>
  <c r="K540" i="5"/>
  <c r="K532" i="5"/>
  <c r="K524" i="5"/>
  <c r="K516" i="5"/>
  <c r="K508" i="5"/>
  <c r="K500" i="5"/>
  <c r="K492" i="5"/>
  <c r="K484" i="5"/>
  <c r="K476" i="5"/>
  <c r="K468" i="5"/>
  <c r="K172" i="5"/>
  <c r="K156" i="5"/>
  <c r="K148" i="5"/>
  <c r="K140" i="5"/>
  <c r="K132" i="5"/>
  <c r="K124" i="5"/>
  <c r="K116" i="5"/>
  <c r="K108" i="5"/>
  <c r="K100" i="5"/>
  <c r="K92" i="5"/>
  <c r="K84" i="5"/>
  <c r="K1698" i="5"/>
  <c r="K1211" i="5"/>
  <c r="K1187" i="5"/>
  <c r="K1157" i="5"/>
  <c r="K1149" i="5"/>
  <c r="K1091" i="5"/>
  <c r="K993" i="5"/>
  <c r="K943" i="5"/>
  <c r="K933" i="5"/>
  <c r="K915" i="5"/>
  <c r="K887" i="5"/>
  <c r="K879" i="5"/>
  <c r="K871" i="5"/>
  <c r="K807" i="5"/>
  <c r="K711" i="5"/>
  <c r="K703" i="5"/>
  <c r="K695" i="5"/>
  <c r="K687" i="5"/>
  <c r="K679" i="5"/>
  <c r="K663" i="5"/>
  <c r="K647" i="5"/>
  <c r="K639" i="5"/>
  <c r="K631" i="5"/>
  <c r="K623" i="5"/>
  <c r="K615" i="5"/>
  <c r="K607" i="5"/>
  <c r="K599" i="5"/>
  <c r="K591" i="5"/>
  <c r="K583" i="5"/>
  <c r="K575" i="5"/>
  <c r="K567" i="5"/>
  <c r="K559" i="5"/>
  <c r="K551" i="5"/>
  <c r="K543" i="5"/>
  <c r="K527" i="5"/>
  <c r="K511" i="5"/>
  <c r="K503" i="5"/>
  <c r="K495" i="5"/>
  <c r="K487" i="5"/>
  <c r="K479" i="5"/>
  <c r="K471" i="5"/>
  <c r="K463" i="5"/>
  <c r="K1682" i="5"/>
  <c r="K1666" i="5"/>
  <c r="K1590" i="5"/>
  <c r="K1587" i="5"/>
  <c r="K1571" i="5"/>
  <c r="K1555" i="5"/>
  <c r="K1539" i="5"/>
  <c r="K1531" i="5"/>
  <c r="K1515" i="5"/>
  <c r="K1499" i="5"/>
  <c r="K1483" i="5"/>
  <c r="K1467" i="5"/>
  <c r="K1451" i="5"/>
  <c r="K1435" i="5"/>
  <c r="K1419" i="5"/>
  <c r="K1403" i="5"/>
  <c r="K1387" i="5"/>
  <c r="K1371" i="5"/>
  <c r="K1355" i="5"/>
  <c r="K1339" i="5"/>
  <c r="K1323" i="5"/>
  <c r="K1307" i="5"/>
  <c r="K1291" i="5"/>
  <c r="K1275" i="5"/>
  <c r="K1259" i="5"/>
  <c r="K1235" i="5"/>
  <c r="K1219" i="5"/>
  <c r="K1155" i="5"/>
  <c r="K1147" i="5"/>
  <c r="K1061" i="5"/>
  <c r="K989" i="5"/>
  <c r="K961" i="5"/>
  <c r="K899" i="5"/>
  <c r="K896" i="5"/>
  <c r="K884" i="5"/>
  <c r="K882" i="5"/>
  <c r="K866" i="5"/>
  <c r="K826" i="5"/>
  <c r="K786" i="5"/>
  <c r="K762" i="5"/>
  <c r="K738" i="5"/>
  <c r="K714" i="5"/>
  <c r="K706" i="5"/>
  <c r="K698" i="5"/>
  <c r="K690" i="5"/>
  <c r="K682" i="5"/>
  <c r="K674" i="5"/>
  <c r="K666" i="5"/>
  <c r="K658" i="5"/>
  <c r="K650" i="5"/>
  <c r="K642" i="5"/>
  <c r="K634" i="5"/>
  <c r="K618" i="5"/>
  <c r="K602" i="5"/>
  <c r="K594" i="5"/>
  <c r="K586" i="5"/>
  <c r="K578" i="5"/>
  <c r="K570" i="5"/>
  <c r="K562" i="5"/>
  <c r="K554" i="5"/>
  <c r="K546" i="5"/>
  <c r="K538" i="5"/>
  <c r="K530" i="5"/>
  <c r="K522" i="5"/>
  <c r="K514" i="5"/>
  <c r="K506" i="5"/>
  <c r="K498" i="5"/>
  <c r="K482" i="5"/>
  <c r="K474" i="5"/>
  <c r="K466" i="5"/>
  <c r="K402" i="5"/>
  <c r="K242" i="5"/>
  <c r="K170" i="5"/>
  <c r="K162" i="5"/>
  <c r="K146" i="5"/>
  <c r="K138" i="5"/>
  <c r="K130" i="5"/>
  <c r="K122" i="5"/>
  <c r="K114" i="5"/>
  <c r="K106" i="5"/>
  <c r="K98" i="5"/>
  <c r="K90" i="5"/>
  <c r="K82" i="5"/>
  <c r="K1616" i="5"/>
  <c r="K1594" i="5"/>
  <c r="K1141" i="5"/>
  <c r="K1133" i="5"/>
  <c r="K1109" i="5"/>
  <c r="K1067" i="5"/>
  <c r="K1053" i="5"/>
  <c r="K987" i="5"/>
  <c r="K981" i="5"/>
  <c r="K957" i="5"/>
  <c r="K953" i="5"/>
  <c r="K931" i="5"/>
  <c r="K921" i="5"/>
  <c r="K913" i="5"/>
  <c r="K905" i="5"/>
  <c r="K889" i="5"/>
  <c r="K869" i="5"/>
  <c r="K709" i="5"/>
  <c r="K693" i="5"/>
  <c r="K677" i="5"/>
  <c r="K669" i="5"/>
  <c r="K661" i="5"/>
  <c r="K653" i="5"/>
  <c r="K645" i="5"/>
  <c r="K637" i="5"/>
  <c r="K629" i="5"/>
  <c r="K621" i="5"/>
  <c r="K613" i="5"/>
  <c r="K605" i="5"/>
  <c r="K597" i="5"/>
  <c r="K589" i="5"/>
  <c r="K573" i="5"/>
  <c r="K557" i="5"/>
  <c r="K541" i="5"/>
  <c r="K533" i="5"/>
  <c r="K525" i="5"/>
  <c r="K517" i="5"/>
  <c r="K509" i="5"/>
  <c r="K501" i="5"/>
  <c r="K493" i="5"/>
  <c r="K485" i="5"/>
  <c r="K477" i="5"/>
  <c r="K469" i="5"/>
  <c r="K373" i="5"/>
  <c r="K325" i="5"/>
  <c r="K173" i="5"/>
  <c r="K165" i="5"/>
  <c r="K157" i="5"/>
  <c r="K149" i="5"/>
  <c r="K141" i="5"/>
  <c r="K133" i="5"/>
  <c r="K125" i="5"/>
  <c r="K117" i="5"/>
  <c r="K101" i="5"/>
  <c r="K85" i="5"/>
  <c r="K1608" i="5"/>
  <c r="K1203" i="5"/>
  <c r="K1195" i="5"/>
  <c r="K1125" i="5"/>
  <c r="K1117" i="5"/>
  <c r="K1099" i="5"/>
  <c r="K1083" i="5"/>
  <c r="K1075" i="5"/>
  <c r="K947" i="5"/>
  <c r="K937" i="5"/>
  <c r="K929" i="5"/>
  <c r="K919" i="5"/>
  <c r="K911" i="5"/>
  <c r="K903" i="5"/>
  <c r="K888" i="5"/>
  <c r="K867" i="5"/>
  <c r="K843" i="5"/>
  <c r="K707" i="5"/>
  <c r="K699" i="5"/>
  <c r="K691" i="5"/>
  <c r="K683" i="5"/>
  <c r="K675" i="5"/>
  <c r="K667" i="5"/>
  <c r="K659" i="5"/>
  <c r="K651" i="5"/>
  <c r="K643" i="5"/>
  <c r="K635" i="5"/>
  <c r="K627" i="5"/>
  <c r="K619" i="5"/>
  <c r="K603" i="5"/>
  <c r="K587" i="5"/>
  <c r="K579" i="5"/>
  <c r="K571" i="5"/>
  <c r="K563" i="5"/>
  <c r="K555" i="5"/>
  <c r="K547" i="5"/>
  <c r="K539" i="5"/>
  <c r="K531" i="5"/>
  <c r="K523" i="5"/>
  <c r="K515" i="5"/>
  <c r="K507" i="5"/>
  <c r="K499" i="5"/>
  <c r="K491" i="5"/>
  <c r="K483" i="5"/>
  <c r="K475" i="5"/>
  <c r="K467" i="5"/>
  <c r="K387" i="5"/>
  <c r="K307" i="5"/>
  <c r="K275" i="5"/>
  <c r="J84" i="5"/>
  <c r="I85" i="5"/>
  <c r="H98" i="5"/>
  <c r="H104" i="5"/>
  <c r="K115" i="5"/>
  <c r="I122" i="5"/>
  <c r="I123" i="5"/>
  <c r="I130" i="5"/>
  <c r="I131" i="5"/>
  <c r="J136" i="5"/>
  <c r="J144" i="5"/>
  <c r="H150" i="5"/>
  <c r="H158" i="5"/>
  <c r="H159" i="5"/>
  <c r="J168" i="5"/>
  <c r="I169" i="5"/>
  <c r="J174" i="5"/>
  <c r="K175" i="5"/>
  <c r="K211" i="5"/>
  <c r="H242" i="5"/>
  <c r="J256" i="5"/>
  <c r="I275" i="5"/>
  <c r="J373" i="5"/>
  <c r="K464" i="5"/>
  <c r="J477" i="5"/>
  <c r="K480" i="5"/>
  <c r="J525" i="5"/>
  <c r="K528" i="5"/>
  <c r="H575" i="5"/>
  <c r="I578" i="5"/>
  <c r="J589" i="5"/>
  <c r="K592" i="5"/>
  <c r="J605" i="5"/>
  <c r="K608" i="5"/>
  <c r="H647" i="5"/>
  <c r="I650" i="5"/>
  <c r="H687" i="5"/>
  <c r="I690" i="5"/>
  <c r="K704" i="5"/>
  <c r="I826" i="5"/>
  <c r="J889" i="5"/>
  <c r="J918" i="5"/>
  <c r="I931" i="5"/>
  <c r="J976" i="5"/>
  <c r="K1077" i="5"/>
  <c r="H1098" i="5"/>
  <c r="K1139" i="5"/>
  <c r="H1266" i="5"/>
  <c r="H1394" i="5"/>
  <c r="H5883" i="5"/>
  <c r="H5875" i="5"/>
  <c r="H5867" i="5"/>
  <c r="H5859" i="5"/>
  <c r="H5843" i="5"/>
  <c r="H5835" i="5"/>
  <c r="H5827" i="5"/>
  <c r="H5819" i="5"/>
  <c r="H5811" i="5"/>
  <c r="H5803" i="5"/>
  <c r="H5878" i="5"/>
  <c r="H5862" i="5"/>
  <c r="H5854" i="5"/>
  <c r="H5846" i="5"/>
  <c r="H5838" i="5"/>
  <c r="H5830" i="5"/>
  <c r="H5822" i="5"/>
  <c r="H5814" i="5"/>
  <c r="H5806" i="5"/>
  <c r="H5881" i="5"/>
  <c r="H5873" i="5"/>
  <c r="H5865" i="5"/>
  <c r="H5857" i="5"/>
  <c r="H5849" i="5"/>
  <c r="H5841" i="5"/>
  <c r="H5833" i="5"/>
  <c r="H5825" i="5"/>
  <c r="H5817" i="5"/>
  <c r="H5809" i="5"/>
  <c r="H5801" i="5"/>
  <c r="H5884" i="5"/>
  <c r="H5876" i="5"/>
  <c r="H5860" i="5"/>
  <c r="H5844" i="5"/>
  <c r="H5836" i="5"/>
  <c r="H5828" i="5"/>
  <c r="H5820" i="5"/>
  <c r="H5879" i="5"/>
  <c r="H5871" i="5"/>
  <c r="H5863" i="5"/>
  <c r="H5855" i="5"/>
  <c r="H5847" i="5"/>
  <c r="H5839" i="5"/>
  <c r="H5831" i="5"/>
  <c r="H5823" i="5"/>
  <c r="H5882" i="5"/>
  <c r="H5874" i="5"/>
  <c r="H5866" i="5"/>
  <c r="H5858" i="5"/>
  <c r="H5850" i="5"/>
  <c r="H5842" i="5"/>
  <c r="H5834" i="5"/>
  <c r="H5826" i="5"/>
  <c r="H5818" i="5"/>
  <c r="H5810" i="5"/>
  <c r="H5802" i="5"/>
  <c r="H5791" i="5"/>
  <c r="H5783" i="5"/>
  <c r="H5775" i="5"/>
  <c r="H5816" i="5"/>
  <c r="H5815" i="5"/>
  <c r="H5798" i="5"/>
  <c r="H5794" i="5"/>
  <c r="H5778" i="5"/>
  <c r="H5770" i="5"/>
  <c r="H5762" i="5"/>
  <c r="H5754" i="5"/>
  <c r="H5746" i="5"/>
  <c r="H5738" i="5"/>
  <c r="H5730" i="5"/>
  <c r="H5808" i="5"/>
  <c r="H5789" i="5"/>
  <c r="H5781" i="5"/>
  <c r="H5773" i="5"/>
  <c r="H5757" i="5"/>
  <c r="H5749" i="5"/>
  <c r="H5800" i="5"/>
  <c r="H5792" i="5"/>
  <c r="H5784" i="5"/>
  <c r="H5776" i="5"/>
  <c r="H5768" i="5"/>
  <c r="H5760" i="5"/>
  <c r="H5752" i="5"/>
  <c r="H5744" i="5"/>
  <c r="H5813" i="5"/>
  <c r="H5812" i="5"/>
  <c r="H5807" i="5"/>
  <c r="H5797" i="5"/>
  <c r="H5795" i="5"/>
  <c r="H5787" i="5"/>
  <c r="H5779" i="5"/>
  <c r="H5771" i="5"/>
  <c r="H5763" i="5"/>
  <c r="H5755" i="5"/>
  <c r="H5747" i="5"/>
  <c r="H5739" i="5"/>
  <c r="H5731" i="5"/>
  <c r="H5880" i="5"/>
  <c r="H5877" i="5"/>
  <c r="H5872" i="5"/>
  <c r="H5790" i="5"/>
  <c r="H5782" i="5"/>
  <c r="H5774" i="5"/>
  <c r="H5766" i="5"/>
  <c r="H5758" i="5"/>
  <c r="H5750" i="5"/>
  <c r="H5840" i="5"/>
  <c r="H5837" i="5"/>
  <c r="H5799" i="5"/>
  <c r="H5735" i="5"/>
  <c r="H5721" i="5"/>
  <c r="H5713" i="5"/>
  <c r="H5705" i="5"/>
  <c r="H5697" i="5"/>
  <c r="H5689" i="5"/>
  <c r="H5681" i="5"/>
  <c r="H5673" i="5"/>
  <c r="H5759" i="5"/>
  <c r="H5751" i="5"/>
  <c r="H5737" i="5"/>
  <c r="H5732" i="5"/>
  <c r="H5729" i="5"/>
  <c r="H5724" i="5"/>
  <c r="H5716" i="5"/>
  <c r="H5708" i="5"/>
  <c r="H5700" i="5"/>
  <c r="H5692" i="5"/>
  <c r="H5861" i="5"/>
  <c r="H5824" i="5"/>
  <c r="H5821" i="5"/>
  <c r="H5772" i="5"/>
  <c r="H5743" i="5"/>
  <c r="H5727" i="5"/>
  <c r="H5719" i="5"/>
  <c r="H5711" i="5"/>
  <c r="H5864" i="5"/>
  <c r="H5848" i="5"/>
  <c r="H5845" i="5"/>
  <c r="H5796" i="5"/>
  <c r="H5742" i="5"/>
  <c r="H5734" i="5"/>
  <c r="H5722" i="5"/>
  <c r="H5714" i="5"/>
  <c r="H5706" i="5"/>
  <c r="H5698" i="5"/>
  <c r="H5690" i="5"/>
  <c r="H5682" i="5"/>
  <c r="H5674" i="5"/>
  <c r="H5793" i="5"/>
  <c r="H5769" i="5"/>
  <c r="H5764" i="5"/>
  <c r="H5756" i="5"/>
  <c r="H5748" i="5"/>
  <c r="H5736" i="5"/>
  <c r="H5725" i="5"/>
  <c r="H5717" i="5"/>
  <c r="H5856" i="5"/>
  <c r="H5832" i="5"/>
  <c r="H5728" i="5"/>
  <c r="H5715" i="5"/>
  <c r="H5710" i="5"/>
  <c r="H5709" i="5"/>
  <c r="H5704" i="5"/>
  <c r="H5696" i="5"/>
  <c r="H5688" i="5"/>
  <c r="H5683" i="5"/>
  <c r="H5680" i="5"/>
  <c r="H5675" i="5"/>
  <c r="H5672" i="5"/>
  <c r="H5666" i="5"/>
  <c r="H5658" i="5"/>
  <c r="H5650" i="5"/>
  <c r="H5642" i="5"/>
  <c r="H5626" i="5"/>
  <c r="H5618" i="5"/>
  <c r="H5610" i="5"/>
  <c r="H5594" i="5"/>
  <c r="H5586" i="5"/>
  <c r="H5788" i="5"/>
  <c r="H5767" i="5"/>
  <c r="H5745" i="5"/>
  <c r="H5703" i="5"/>
  <c r="H5695" i="5"/>
  <c r="H5661" i="5"/>
  <c r="H5653" i="5"/>
  <c r="H5645" i="5"/>
  <c r="H5637" i="5"/>
  <c r="H5629" i="5"/>
  <c r="H5621" i="5"/>
  <c r="H5753" i="5"/>
  <c r="H5726" i="5"/>
  <c r="H5699" i="5"/>
  <c r="H5691" i="5"/>
  <c r="H5685" i="5"/>
  <c r="H5677" i="5"/>
  <c r="H5669" i="5"/>
  <c r="H5664" i="5"/>
  <c r="H5656" i="5"/>
  <c r="H5640" i="5"/>
  <c r="H5632" i="5"/>
  <c r="H5624" i="5"/>
  <c r="H5616" i="5"/>
  <c r="H5761" i="5"/>
  <c r="H5723" i="5"/>
  <c r="H5687" i="5"/>
  <c r="H5679" i="5"/>
  <c r="H5671" i="5"/>
  <c r="H5667" i="5"/>
  <c r="H5659" i="5"/>
  <c r="H5651" i="5"/>
  <c r="H5643" i="5"/>
  <c r="H5635" i="5"/>
  <c r="H5627" i="5"/>
  <c r="H5619" i="5"/>
  <c r="H5611" i="5"/>
  <c r="H5780" i="5"/>
  <c r="H5720" i="5"/>
  <c r="H5712" i="5"/>
  <c r="H5707" i="5"/>
  <c r="H5662" i="5"/>
  <c r="H5654" i="5"/>
  <c r="H5638" i="5"/>
  <c r="H5630" i="5"/>
  <c r="H5622" i="5"/>
  <c r="H5829" i="5"/>
  <c r="H5777" i="5"/>
  <c r="H5702" i="5"/>
  <c r="H5694" i="5"/>
  <c r="H5684" i="5"/>
  <c r="H5676" i="5"/>
  <c r="H5665" i="5"/>
  <c r="H5657" i="5"/>
  <c r="H5641" i="5"/>
  <c r="H5625" i="5"/>
  <c r="H5617" i="5"/>
  <c r="H5609" i="5"/>
  <c r="H5601" i="5"/>
  <c r="H5613" i="5"/>
  <c r="H5583" i="5"/>
  <c r="H5567" i="5"/>
  <c r="H5559" i="5"/>
  <c r="H5551" i="5"/>
  <c r="H5543" i="5"/>
  <c r="H5535" i="5"/>
  <c r="H5527" i="5"/>
  <c r="H5612" i="5"/>
  <c r="H5605" i="5"/>
  <c r="H5578" i="5"/>
  <c r="H5554" i="5"/>
  <c r="H5546" i="5"/>
  <c r="H5538" i="5"/>
  <c r="H5530" i="5"/>
  <c r="H5733" i="5"/>
  <c r="H5718" i="5"/>
  <c r="H5631" i="5"/>
  <c r="H5628" i="5"/>
  <c r="H5623" i="5"/>
  <c r="H5620" i="5"/>
  <c r="H5607" i="5"/>
  <c r="H5600" i="5"/>
  <c r="H5592" i="5"/>
  <c r="H5581" i="5"/>
  <c r="H5573" i="5"/>
  <c r="H5565" i="5"/>
  <c r="H5557" i="5"/>
  <c r="H5549" i="5"/>
  <c r="H5541" i="5"/>
  <c r="H5598" i="5"/>
  <c r="H5596" i="5"/>
  <c r="H5590" i="5"/>
  <c r="H5588" i="5"/>
  <c r="H5584" i="5"/>
  <c r="H5576" i="5"/>
  <c r="H5568" i="5"/>
  <c r="H5560" i="5"/>
  <c r="H5544" i="5"/>
  <c r="H5536" i="5"/>
  <c r="H5528" i="5"/>
  <c r="H5678" i="5"/>
  <c r="H5615" i="5"/>
  <c r="H5582" i="5"/>
  <c r="H5574" i="5"/>
  <c r="H5566" i="5"/>
  <c r="H5668" i="5"/>
  <c r="H5614" i="5"/>
  <c r="H5587" i="5"/>
  <c r="H5579" i="5"/>
  <c r="H5569" i="5"/>
  <c r="H5558" i="5"/>
  <c r="H5553" i="5"/>
  <c r="H5550" i="5"/>
  <c r="H5545" i="5"/>
  <c r="H5540" i="5"/>
  <c r="H5532" i="5"/>
  <c r="H5510" i="5"/>
  <c r="H5502" i="5"/>
  <c r="H5494" i="5"/>
  <c r="H5486" i="5"/>
  <c r="H5478" i="5"/>
  <c r="H5470" i="5"/>
  <c r="H5462" i="5"/>
  <c r="H5454" i="5"/>
  <c r="H5446" i="5"/>
  <c r="H5438" i="5"/>
  <c r="H5430" i="5"/>
  <c r="H5422" i="5"/>
  <c r="H5414" i="5"/>
  <c r="H5406" i="5"/>
  <c r="H5398" i="5"/>
  <c r="H5390" i="5"/>
  <c r="H5382" i="5"/>
  <c r="H5701" i="5"/>
  <c r="H5636" i="5"/>
  <c r="H5608" i="5"/>
  <c r="H5599" i="5"/>
  <c r="H5593" i="5"/>
  <c r="H5580" i="5"/>
  <c r="H5539" i="5"/>
  <c r="H5531" i="5"/>
  <c r="H5521" i="5"/>
  <c r="H5513" i="5"/>
  <c r="H5505" i="5"/>
  <c r="H5497" i="5"/>
  <c r="H5489" i="5"/>
  <c r="H5481" i="5"/>
  <c r="H5473" i="5"/>
  <c r="H5465" i="5"/>
  <c r="H5457" i="5"/>
  <c r="H5449" i="5"/>
  <c r="H5441" i="5"/>
  <c r="H5433" i="5"/>
  <c r="H5425" i="5"/>
  <c r="H5417" i="5"/>
  <c r="H5409" i="5"/>
  <c r="H5606" i="5"/>
  <c r="H5604" i="5"/>
  <c r="H5563" i="5"/>
  <c r="H5524" i="5"/>
  <c r="H5516" i="5"/>
  <c r="H5508" i="5"/>
  <c r="H5500" i="5"/>
  <c r="H5492" i="5"/>
  <c r="H5484" i="5"/>
  <c r="H5476" i="5"/>
  <c r="H5468" i="5"/>
  <c r="H5460" i="5"/>
  <c r="H5452" i="5"/>
  <c r="H5444" i="5"/>
  <c r="H5436" i="5"/>
  <c r="H5428" i="5"/>
  <c r="H5420" i="5"/>
  <c r="H5412" i="5"/>
  <c r="H5396" i="5"/>
  <c r="H5388" i="5"/>
  <c r="H5639" i="5"/>
  <c r="H5603" i="5"/>
  <c r="H5597" i="5"/>
  <c r="H5591" i="5"/>
  <c r="H5585" i="5"/>
  <c r="H5577" i="5"/>
  <c r="H5564" i="5"/>
  <c r="H5534" i="5"/>
  <c r="H5526" i="5"/>
  <c r="H5511" i="5"/>
  <c r="H5503" i="5"/>
  <c r="H5495" i="5"/>
  <c r="H5487" i="5"/>
  <c r="H5479" i="5"/>
  <c r="H5471" i="5"/>
  <c r="H5463" i="5"/>
  <c r="H5693" i="5"/>
  <c r="H5589" i="5"/>
  <c r="H5537" i="5"/>
  <c r="H5529" i="5"/>
  <c r="H5517" i="5"/>
  <c r="H5509" i="5"/>
  <c r="H5501" i="5"/>
  <c r="H5485" i="5"/>
  <c r="H5477" i="5"/>
  <c r="H5469" i="5"/>
  <c r="H5461" i="5"/>
  <c r="H5453" i="5"/>
  <c r="H5445" i="5"/>
  <c r="H5437" i="5"/>
  <c r="H5429" i="5"/>
  <c r="H5421" i="5"/>
  <c r="H5413" i="5"/>
  <c r="H5686" i="5"/>
  <c r="H5655" i="5"/>
  <c r="H5556" i="5"/>
  <c r="H5555" i="5"/>
  <c r="H5533" i="5"/>
  <c r="H5480" i="5"/>
  <c r="H5464" i="5"/>
  <c r="H5456" i="5"/>
  <c r="H5455" i="5"/>
  <c r="H5450" i="5"/>
  <c r="H5440" i="5"/>
  <c r="H5439" i="5"/>
  <c r="H5434" i="5"/>
  <c r="H5380" i="5"/>
  <c r="H5542" i="5"/>
  <c r="H5512" i="5"/>
  <c r="H5504" i="5"/>
  <c r="H5424" i="5"/>
  <c r="H5423" i="5"/>
  <c r="H5418" i="5"/>
  <c r="H5405" i="5"/>
  <c r="H5395" i="5"/>
  <c r="H5387" i="5"/>
  <c r="H5548" i="5"/>
  <c r="H5547" i="5"/>
  <c r="H5499" i="5"/>
  <c r="H5498" i="5"/>
  <c r="H5427" i="5"/>
  <c r="H5411" i="5"/>
  <c r="H5408" i="5"/>
  <c r="H5407" i="5"/>
  <c r="H5397" i="5"/>
  <c r="H5389" i="5"/>
  <c r="H5381" i="5"/>
  <c r="H5663" i="5"/>
  <c r="H5660" i="5"/>
  <c r="H5488" i="5"/>
  <c r="H5472" i="5"/>
  <c r="H5458" i="5"/>
  <c r="H5448" i="5"/>
  <c r="H5447" i="5"/>
  <c r="H5442" i="5"/>
  <c r="H5400" i="5"/>
  <c r="H5392" i="5"/>
  <c r="H5384" i="5"/>
  <c r="H5376" i="5"/>
  <c r="H5368" i="5"/>
  <c r="H5360" i="5"/>
  <c r="H5644" i="5"/>
  <c r="H5523" i="5"/>
  <c r="H5483" i="5"/>
  <c r="H5482" i="5"/>
  <c r="H5467" i="5"/>
  <c r="H5466" i="5"/>
  <c r="H5451" i="5"/>
  <c r="H5435" i="5"/>
  <c r="H5374" i="5"/>
  <c r="H5652" i="5"/>
  <c r="H5595" i="5"/>
  <c r="H5520" i="5"/>
  <c r="H5515" i="5"/>
  <c r="H5514" i="5"/>
  <c r="H5399" i="5"/>
  <c r="H5386" i="5"/>
  <c r="H5350" i="5"/>
  <c r="H5342" i="5"/>
  <c r="H5334" i="5"/>
  <c r="H5326" i="5"/>
  <c r="H5318" i="5"/>
  <c r="H5310" i="5"/>
  <c r="H5302" i="5"/>
  <c r="H5294" i="5"/>
  <c r="H5286" i="5"/>
  <c r="H5278" i="5"/>
  <c r="H5270" i="5"/>
  <c r="H5262" i="5"/>
  <c r="H5254" i="5"/>
  <c r="H5246" i="5"/>
  <c r="H5238" i="5"/>
  <c r="H5230" i="5"/>
  <c r="H5222" i="5"/>
  <c r="H5385" i="5"/>
  <c r="H5375" i="5"/>
  <c r="H5367" i="5"/>
  <c r="H5358" i="5"/>
  <c r="H5345" i="5"/>
  <c r="H5337" i="5"/>
  <c r="H5329" i="5"/>
  <c r="H5321" i="5"/>
  <c r="H5313" i="5"/>
  <c r="H5305" i="5"/>
  <c r="H5297" i="5"/>
  <c r="H5289" i="5"/>
  <c r="H5281" i="5"/>
  <c r="H5273" i="5"/>
  <c r="H5265" i="5"/>
  <c r="H5257" i="5"/>
  <c r="H5249" i="5"/>
  <c r="H5241" i="5"/>
  <c r="H5233" i="5"/>
  <c r="H5225" i="5"/>
  <c r="H5383" i="5"/>
  <c r="H5378" i="5"/>
  <c r="H5362" i="5"/>
  <c r="H5356" i="5"/>
  <c r="H5348" i="5"/>
  <c r="H5340" i="5"/>
  <c r="H5332" i="5"/>
  <c r="H5324" i="5"/>
  <c r="H5316" i="5"/>
  <c r="H5308" i="5"/>
  <c r="H5300" i="5"/>
  <c r="H5292" i="5"/>
  <c r="H5284" i="5"/>
  <c r="H5276" i="5"/>
  <c r="H5268" i="5"/>
  <c r="H5260" i="5"/>
  <c r="H5252" i="5"/>
  <c r="H5244" i="5"/>
  <c r="H5236" i="5"/>
  <c r="H5228" i="5"/>
  <c r="H5670" i="5"/>
  <c r="H5443" i="5"/>
  <c r="H5426" i="5"/>
  <c r="H5410" i="5"/>
  <c r="H5394" i="5"/>
  <c r="H5377" i="5"/>
  <c r="H5372" i="5"/>
  <c r="H5369" i="5"/>
  <c r="H5364" i="5"/>
  <c r="H5351" i="5"/>
  <c r="H5343" i="5"/>
  <c r="H5335" i="5"/>
  <c r="H5327" i="5"/>
  <c r="H5319" i="5"/>
  <c r="H5311" i="5"/>
  <c r="H5303" i="5"/>
  <c r="H5295" i="5"/>
  <c r="H5287" i="5"/>
  <c r="H5279" i="5"/>
  <c r="H5271" i="5"/>
  <c r="H5263" i="5"/>
  <c r="H5255" i="5"/>
  <c r="H5247" i="5"/>
  <c r="H5239" i="5"/>
  <c r="H5231" i="5"/>
  <c r="H5223" i="5"/>
  <c r="H5431" i="5"/>
  <c r="H5419" i="5"/>
  <c r="H5416" i="5"/>
  <c r="H5415" i="5"/>
  <c r="H5393" i="5"/>
  <c r="H5346" i="5"/>
  <c r="H5338" i="5"/>
  <c r="H5330" i="5"/>
  <c r="H5322" i="5"/>
  <c r="H5314" i="5"/>
  <c r="H5306" i="5"/>
  <c r="H5298" i="5"/>
  <c r="H5290" i="5"/>
  <c r="H5282" i="5"/>
  <c r="H5561" i="5"/>
  <c r="H5525" i="5"/>
  <c r="H5522" i="5"/>
  <c r="H5391" i="5"/>
  <c r="H5379" i="5"/>
  <c r="H5363" i="5"/>
  <c r="H5361" i="5"/>
  <c r="H5359" i="5"/>
  <c r="H5357" i="5"/>
  <c r="H5349" i="5"/>
  <c r="H5341" i="5"/>
  <c r="H5333" i="5"/>
  <c r="H5325" i="5"/>
  <c r="H5317" i="5"/>
  <c r="H5309" i="5"/>
  <c r="H5301" i="5"/>
  <c r="H5293" i="5"/>
  <c r="H5402" i="5"/>
  <c r="H5352" i="5"/>
  <c r="H5344" i="5"/>
  <c r="H5336" i="5"/>
  <c r="H5328" i="5"/>
  <c r="H5320" i="5"/>
  <c r="H5496" i="5"/>
  <c r="H5274" i="5"/>
  <c r="H5264" i="5"/>
  <c r="H5251" i="5"/>
  <c r="H5245" i="5"/>
  <c r="H5235" i="5"/>
  <c r="H5229" i="5"/>
  <c r="H5347" i="5"/>
  <c r="H5331" i="5"/>
  <c r="H5312" i="5"/>
  <c r="H5296" i="5"/>
  <c r="H5291" i="5"/>
  <c r="H5280" i="5"/>
  <c r="H5250" i="5"/>
  <c r="H5240" i="5"/>
  <c r="H5234" i="5"/>
  <c r="H5261" i="5"/>
  <c r="H5256" i="5"/>
  <c r="H5220" i="5"/>
  <c r="H5459" i="5"/>
  <c r="H5401" i="5"/>
  <c r="H5373" i="5"/>
  <c r="H5315" i="5"/>
  <c r="H5299" i="5"/>
  <c r="H5288" i="5"/>
  <c r="H5277" i="5"/>
  <c r="H5267" i="5"/>
  <c r="H5215" i="5"/>
  <c r="H5207" i="5"/>
  <c r="H5199" i="5"/>
  <c r="H5191" i="5"/>
  <c r="H5183" i="5"/>
  <c r="H5285" i="5"/>
  <c r="H5272" i="5"/>
  <c r="H5266" i="5"/>
  <c r="H5253" i="5"/>
  <c r="H5243" i="5"/>
  <c r="H5237" i="5"/>
  <c r="H5227" i="5"/>
  <c r="H5218" i="5"/>
  <c r="H5210" i="5"/>
  <c r="H5202" i="5"/>
  <c r="H5194" i="5"/>
  <c r="H5355" i="5"/>
  <c r="H5259" i="5"/>
  <c r="H5216" i="5"/>
  <c r="H5208" i="5"/>
  <c r="H5200" i="5"/>
  <c r="H5491" i="5"/>
  <c r="H5490" i="5"/>
  <c r="H5307" i="5"/>
  <c r="H5283" i="5"/>
  <c r="H5275" i="5"/>
  <c r="H5269" i="5"/>
  <c r="H5258" i="5"/>
  <c r="H5221" i="5"/>
  <c r="H5219" i="5"/>
  <c r="H5211" i="5"/>
  <c r="H5203" i="5"/>
  <c r="H5195" i="5"/>
  <c r="H5187" i="5"/>
  <c r="H5179" i="5"/>
  <c r="H5232" i="5"/>
  <c r="H5189" i="5"/>
  <c r="H5186" i="5"/>
  <c r="H5181" i="5"/>
  <c r="H5178" i="5"/>
  <c r="H5173" i="5"/>
  <c r="H5165" i="5"/>
  <c r="H5157" i="5"/>
  <c r="H5149" i="5"/>
  <c r="H5141" i="5"/>
  <c r="H5133" i="5"/>
  <c r="H5125" i="5"/>
  <c r="H5117" i="5"/>
  <c r="H5109" i="5"/>
  <c r="H5101" i="5"/>
  <c r="H5093" i="5"/>
  <c r="H5085" i="5"/>
  <c r="H5242" i="5"/>
  <c r="H5214" i="5"/>
  <c r="H5209" i="5"/>
  <c r="H5204" i="5"/>
  <c r="H5176" i="5"/>
  <c r="H5168" i="5"/>
  <c r="H5160" i="5"/>
  <c r="H5152" i="5"/>
  <c r="H5144" i="5"/>
  <c r="H5136" i="5"/>
  <c r="H5128" i="5"/>
  <c r="H5120" i="5"/>
  <c r="H5112" i="5"/>
  <c r="H5104" i="5"/>
  <c r="H5096" i="5"/>
  <c r="H5088" i="5"/>
  <c r="H5080" i="5"/>
  <c r="H5072" i="5"/>
  <c r="H5064" i="5"/>
  <c r="H5056" i="5"/>
  <c r="H5048" i="5"/>
  <c r="H5040" i="5"/>
  <c r="H5339" i="5"/>
  <c r="H5224" i="5"/>
  <c r="H5198" i="5"/>
  <c r="H5188" i="5"/>
  <c r="H5180" i="5"/>
  <c r="H5171" i="5"/>
  <c r="H5163" i="5"/>
  <c r="H5155" i="5"/>
  <c r="H5147" i="5"/>
  <c r="H5139" i="5"/>
  <c r="H5131" i="5"/>
  <c r="H5123" i="5"/>
  <c r="H5107" i="5"/>
  <c r="H5099" i="5"/>
  <c r="H5304" i="5"/>
  <c r="H5226" i="5"/>
  <c r="H5213" i="5"/>
  <c r="H5174" i="5"/>
  <c r="H5166" i="5"/>
  <c r="H5158" i="5"/>
  <c r="H5150" i="5"/>
  <c r="H5142" i="5"/>
  <c r="H5134" i="5"/>
  <c r="H5126" i="5"/>
  <c r="H5118" i="5"/>
  <c r="H5110" i="5"/>
  <c r="H5102" i="5"/>
  <c r="H5094" i="5"/>
  <c r="H5086" i="5"/>
  <c r="H5070" i="5"/>
  <c r="H5062" i="5"/>
  <c r="H5054" i="5"/>
  <c r="H5046" i="5"/>
  <c r="H5038" i="5"/>
  <c r="H5030" i="5"/>
  <c r="H5217" i="5"/>
  <c r="H5212" i="5"/>
  <c r="H5206" i="5"/>
  <c r="H5201" i="5"/>
  <c r="H5172" i="5"/>
  <c r="H5164" i="5"/>
  <c r="H5156" i="5"/>
  <c r="H5148" i="5"/>
  <c r="H5140" i="5"/>
  <c r="H5132" i="5"/>
  <c r="H5124" i="5"/>
  <c r="H5116" i="5"/>
  <c r="H5108" i="5"/>
  <c r="H5100" i="5"/>
  <c r="H5092" i="5"/>
  <c r="H5084" i="5"/>
  <c r="H5475" i="5"/>
  <c r="H5474" i="5"/>
  <c r="H5248" i="5"/>
  <c r="H5196" i="5"/>
  <c r="H5192" i="5"/>
  <c r="H5184" i="5"/>
  <c r="H5175" i="5"/>
  <c r="H5167" i="5"/>
  <c r="H5159" i="5"/>
  <c r="H5151" i="5"/>
  <c r="H5143" i="5"/>
  <c r="H5135" i="5"/>
  <c r="H5127" i="5"/>
  <c r="H5119" i="5"/>
  <c r="H5111" i="5"/>
  <c r="H5103" i="5"/>
  <c r="H5095" i="5"/>
  <c r="H5087" i="5"/>
  <c r="H5063" i="5"/>
  <c r="H5055" i="5"/>
  <c r="H5047" i="5"/>
  <c r="H5039" i="5"/>
  <c r="H5031" i="5"/>
  <c r="H5185" i="5"/>
  <c r="H5145" i="5"/>
  <c r="H5130" i="5"/>
  <c r="H5129" i="5"/>
  <c r="H5073" i="5"/>
  <c r="H5025" i="5"/>
  <c r="H5017" i="5"/>
  <c r="H5001" i="5"/>
  <c r="H4993" i="5"/>
  <c r="H4985" i="5"/>
  <c r="H5182" i="5"/>
  <c r="H5170" i="5"/>
  <c r="H5162" i="5"/>
  <c r="H5154" i="5"/>
  <c r="H5106" i="5"/>
  <c r="H5105" i="5"/>
  <c r="H5091" i="5"/>
  <c r="H5069" i="5"/>
  <c r="H5066" i="5"/>
  <c r="H5061" i="5"/>
  <c r="H5058" i="5"/>
  <c r="H5053" i="5"/>
  <c r="H5050" i="5"/>
  <c r="H5045" i="5"/>
  <c r="H5042" i="5"/>
  <c r="H5033" i="5"/>
  <c r="H5028" i="5"/>
  <c r="H5020" i="5"/>
  <c r="H5012" i="5"/>
  <c r="H5004" i="5"/>
  <c r="H4996" i="5"/>
  <c r="H4988" i="5"/>
  <c r="H4980" i="5"/>
  <c r="H4972" i="5"/>
  <c r="H5205" i="5"/>
  <c r="H5177" i="5"/>
  <c r="H5169" i="5"/>
  <c r="H5161" i="5"/>
  <c r="H5153" i="5"/>
  <c r="H5083" i="5"/>
  <c r="H5076" i="5"/>
  <c r="H5065" i="5"/>
  <c r="H5057" i="5"/>
  <c r="H5049" i="5"/>
  <c r="H5041" i="5"/>
  <c r="H5023" i="5"/>
  <c r="H4999" i="5"/>
  <c r="H5090" i="5"/>
  <c r="H5035" i="5"/>
  <c r="H5026" i="5"/>
  <c r="H5018" i="5"/>
  <c r="H5010" i="5"/>
  <c r="H5002" i="5"/>
  <c r="H4994" i="5"/>
  <c r="H4986" i="5"/>
  <c r="H5138" i="5"/>
  <c r="H5137" i="5"/>
  <c r="H5122" i="5"/>
  <c r="H5121" i="5"/>
  <c r="H5089" i="5"/>
  <c r="H5082" i="5"/>
  <c r="H5075" i="5"/>
  <c r="H5068" i="5"/>
  <c r="H5060" i="5"/>
  <c r="H5052" i="5"/>
  <c r="H5044" i="5"/>
  <c r="H5037" i="5"/>
  <c r="H5032" i="5"/>
  <c r="H5029" i="5"/>
  <c r="H5021" i="5"/>
  <c r="H5005" i="5"/>
  <c r="H4997" i="5"/>
  <c r="H4989" i="5"/>
  <c r="H4981" i="5"/>
  <c r="H5193" i="5"/>
  <c r="H5113" i="5"/>
  <c r="H5098" i="5"/>
  <c r="H5097" i="5"/>
  <c r="H5081" i="5"/>
  <c r="H5190" i="5"/>
  <c r="H5067" i="5"/>
  <c r="H5059" i="5"/>
  <c r="H5051" i="5"/>
  <c r="H5043" i="5"/>
  <c r="H5034" i="5"/>
  <c r="H5027" i="5"/>
  <c r="H5019" i="5"/>
  <c r="H5011" i="5"/>
  <c r="H5003" i="5"/>
  <c r="H4995" i="5"/>
  <c r="H4987" i="5"/>
  <c r="H5000" i="5"/>
  <c r="H4983" i="5"/>
  <c r="H4977" i="5"/>
  <c r="H4975" i="5"/>
  <c r="H4973" i="5"/>
  <c r="H4971" i="5"/>
  <c r="H4969" i="5"/>
  <c r="H4961" i="5"/>
  <c r="H4953" i="5"/>
  <c r="H4945" i="5"/>
  <c r="H4929" i="5"/>
  <c r="H4921" i="5"/>
  <c r="H4913" i="5"/>
  <c r="H4905" i="5"/>
  <c r="H4897" i="5"/>
  <c r="H4889" i="5"/>
  <c r="H4881" i="5"/>
  <c r="H4873" i="5"/>
  <c r="H4865" i="5"/>
  <c r="H4857" i="5"/>
  <c r="H4849" i="5"/>
  <c r="H4841" i="5"/>
  <c r="H4833" i="5"/>
  <c r="H4825" i="5"/>
  <c r="H4817" i="5"/>
  <c r="H5036" i="5"/>
  <c r="H4991" i="5"/>
  <c r="H4979" i="5"/>
  <c r="H4964" i="5"/>
  <c r="H4956" i="5"/>
  <c r="H4948" i="5"/>
  <c r="H4940" i="5"/>
  <c r="H4932" i="5"/>
  <c r="H4924" i="5"/>
  <c r="H4916" i="5"/>
  <c r="H4908" i="5"/>
  <c r="H4900" i="5"/>
  <c r="H4892" i="5"/>
  <c r="H4884" i="5"/>
  <c r="H4876" i="5"/>
  <c r="H4868" i="5"/>
  <c r="H4860" i="5"/>
  <c r="H4844" i="5"/>
  <c r="H4828" i="5"/>
  <c r="H4820" i="5"/>
  <c r="H5146" i="5"/>
  <c r="H4998" i="5"/>
  <c r="H4990" i="5"/>
  <c r="H4967" i="5"/>
  <c r="H4959" i="5"/>
  <c r="H4951" i="5"/>
  <c r="H4943" i="5"/>
  <c r="H4927" i="5"/>
  <c r="H4919" i="5"/>
  <c r="H4871" i="5"/>
  <c r="H4863" i="5"/>
  <c r="H4855" i="5"/>
  <c r="H4847" i="5"/>
  <c r="H5197" i="5"/>
  <c r="H5074" i="5"/>
  <c r="H5024" i="5"/>
  <c r="H4982" i="5"/>
  <c r="H4962" i="5"/>
  <c r="H4954" i="5"/>
  <c r="H4946" i="5"/>
  <c r="H4930" i="5"/>
  <c r="H4922" i="5"/>
  <c r="H4914" i="5"/>
  <c r="H4906" i="5"/>
  <c r="H4898" i="5"/>
  <c r="H4890" i="5"/>
  <c r="H4882" i="5"/>
  <c r="H4874" i="5"/>
  <c r="H4866" i="5"/>
  <c r="H4858" i="5"/>
  <c r="H4850" i="5"/>
  <c r="H4842" i="5"/>
  <c r="H4834" i="5"/>
  <c r="H4826" i="5"/>
  <c r="H4818" i="5"/>
  <c r="H4810" i="5"/>
  <c r="H4978" i="5"/>
  <c r="H4970" i="5"/>
  <c r="H4965" i="5"/>
  <c r="H4957" i="5"/>
  <c r="H4949" i="5"/>
  <c r="H4941" i="5"/>
  <c r="H4933" i="5"/>
  <c r="H4925" i="5"/>
  <c r="H4885" i="5"/>
  <c r="H4877" i="5"/>
  <c r="H5022" i="5"/>
  <c r="H4976" i="5"/>
  <c r="H4974" i="5"/>
  <c r="H4968" i="5"/>
  <c r="H4960" i="5"/>
  <c r="H4952" i="5"/>
  <c r="H4944" i="5"/>
  <c r="H4928" i="5"/>
  <c r="H4920" i="5"/>
  <c r="H5077" i="5"/>
  <c r="H5006" i="5"/>
  <c r="H4963" i="5"/>
  <c r="H4955" i="5"/>
  <c r="H4947" i="5"/>
  <c r="H4939" i="5"/>
  <c r="H4931" i="5"/>
  <c r="H4923" i="5"/>
  <c r="H4915" i="5"/>
  <c r="H4907" i="5"/>
  <c r="H4899" i="5"/>
  <c r="H4891" i="5"/>
  <c r="H4883" i="5"/>
  <c r="H4875" i="5"/>
  <c r="H4867" i="5"/>
  <c r="H4859" i="5"/>
  <c r="H4966" i="5"/>
  <c r="H4958" i="5"/>
  <c r="H4950" i="5"/>
  <c r="H4942" i="5"/>
  <c r="H4888" i="5"/>
  <c r="H4872" i="5"/>
  <c r="H4856" i="5"/>
  <c r="H4832" i="5"/>
  <c r="H4824" i="5"/>
  <c r="H4814" i="5"/>
  <c r="H4804" i="5"/>
  <c r="H4796" i="5"/>
  <c r="H4788" i="5"/>
  <c r="H4772" i="5"/>
  <c r="H4764" i="5"/>
  <c r="H4756" i="5"/>
  <c r="H4740" i="5"/>
  <c r="H4732" i="5"/>
  <c r="H4724" i="5"/>
  <c r="H4716" i="5"/>
  <c r="H4708" i="5"/>
  <c r="H4700" i="5"/>
  <c r="H4692" i="5"/>
  <c r="H4684" i="5"/>
  <c r="H4676" i="5"/>
  <c r="H4668" i="5"/>
  <c r="H4660" i="5"/>
  <c r="H4652" i="5"/>
  <c r="H4644" i="5"/>
  <c r="H4636" i="5"/>
  <c r="H4628" i="5"/>
  <c r="H4620" i="5"/>
  <c r="H4612" i="5"/>
  <c r="H4604" i="5"/>
  <c r="H4912" i="5"/>
  <c r="H4848" i="5"/>
  <c r="H4838" i="5"/>
  <c r="H4831" i="5"/>
  <c r="H4823" i="5"/>
  <c r="H4811" i="5"/>
  <c r="H4806" i="5"/>
  <c r="H4799" i="5"/>
  <c r="H4791" i="5"/>
  <c r="H4783" i="5"/>
  <c r="H4775" i="5"/>
  <c r="H4767" i="5"/>
  <c r="H4759" i="5"/>
  <c r="H4751" i="5"/>
  <c r="H4743" i="5"/>
  <c r="H4735" i="5"/>
  <c r="H4727" i="5"/>
  <c r="H4719" i="5"/>
  <c r="H4711" i="5"/>
  <c r="H4703" i="5"/>
  <c r="H4695" i="5"/>
  <c r="H4687" i="5"/>
  <c r="H4679" i="5"/>
  <c r="H4671" i="5"/>
  <c r="H4992" i="5"/>
  <c r="H4870" i="5"/>
  <c r="H4869" i="5"/>
  <c r="H4854" i="5"/>
  <c r="H4853" i="5"/>
  <c r="H4835" i="5"/>
  <c r="H4827" i="5"/>
  <c r="H4819" i="5"/>
  <c r="H4808" i="5"/>
  <c r="H4802" i="5"/>
  <c r="H4786" i="5"/>
  <c r="H4778" i="5"/>
  <c r="H4770" i="5"/>
  <c r="H4762" i="5"/>
  <c r="H4754" i="5"/>
  <c r="H4746" i="5"/>
  <c r="H4738" i="5"/>
  <c r="H4722" i="5"/>
  <c r="H4714" i="5"/>
  <c r="H4706" i="5"/>
  <c r="H4698" i="5"/>
  <c r="H4690" i="5"/>
  <c r="H4682" i="5"/>
  <c r="H4674" i="5"/>
  <c r="H4666" i="5"/>
  <c r="H4658" i="5"/>
  <c r="H4650" i="5"/>
  <c r="H4642" i="5"/>
  <c r="H5016" i="5"/>
  <c r="H4896" i="5"/>
  <c r="H4846" i="5"/>
  <c r="H4845" i="5"/>
  <c r="H4813" i="5"/>
  <c r="H4797" i="5"/>
  <c r="H4789" i="5"/>
  <c r="H4781" i="5"/>
  <c r="H4773" i="5"/>
  <c r="H4757" i="5"/>
  <c r="H4749" i="5"/>
  <c r="H4741" i="5"/>
  <c r="H4733" i="5"/>
  <c r="H4725" i="5"/>
  <c r="H4717" i="5"/>
  <c r="H4709" i="5"/>
  <c r="H4701" i="5"/>
  <c r="H4693" i="5"/>
  <c r="H4685" i="5"/>
  <c r="H4677" i="5"/>
  <c r="H4669" i="5"/>
  <c r="H4661" i="5"/>
  <c r="H4653" i="5"/>
  <c r="H4645" i="5"/>
  <c r="H4637" i="5"/>
  <c r="H4629" i="5"/>
  <c r="H4621" i="5"/>
  <c r="H4613" i="5"/>
  <c r="H4605" i="5"/>
  <c r="H4864" i="5"/>
  <c r="H4840" i="5"/>
  <c r="H4815" i="5"/>
  <c r="H4805" i="5"/>
  <c r="H4800" i="5"/>
  <c r="H4792" i="5"/>
  <c r="H4784" i="5"/>
  <c r="H4776" i="5"/>
  <c r="H4768" i="5"/>
  <c r="H4760" i="5"/>
  <c r="H4752" i="5"/>
  <c r="H4744" i="5"/>
  <c r="H4736" i="5"/>
  <c r="H4720" i="5"/>
  <c r="H4712" i="5"/>
  <c r="H4704" i="5"/>
  <c r="H4696" i="5"/>
  <c r="H4688" i="5"/>
  <c r="H4680" i="5"/>
  <c r="H4672" i="5"/>
  <c r="H4839" i="5"/>
  <c r="H4830" i="5"/>
  <c r="H4822" i="5"/>
  <c r="H4807" i="5"/>
  <c r="H4803" i="5"/>
  <c r="H4795" i="5"/>
  <c r="H4779" i="5"/>
  <c r="H4771" i="5"/>
  <c r="H4763" i="5"/>
  <c r="H4755" i="5"/>
  <c r="H4747" i="5"/>
  <c r="H4739" i="5"/>
  <c r="H4731" i="5"/>
  <c r="H4723" i="5"/>
  <c r="H4715" i="5"/>
  <c r="H4707" i="5"/>
  <c r="H4934" i="5"/>
  <c r="H4926" i="5"/>
  <c r="H4904" i="5"/>
  <c r="H4862" i="5"/>
  <c r="H4861" i="5"/>
  <c r="H4829" i="5"/>
  <c r="H4821" i="5"/>
  <c r="H4812" i="5"/>
  <c r="H4798" i="5"/>
  <c r="H4790" i="5"/>
  <c r="H4782" i="5"/>
  <c r="H4774" i="5"/>
  <c r="H4766" i="5"/>
  <c r="H4758" i="5"/>
  <c r="H4742" i="5"/>
  <c r="H4726" i="5"/>
  <c r="H4718" i="5"/>
  <c r="H4710" i="5"/>
  <c r="H4702" i="5"/>
  <c r="H4694" i="5"/>
  <c r="H4686" i="5"/>
  <c r="H4678" i="5"/>
  <c r="H4670" i="5"/>
  <c r="H4843" i="5"/>
  <c r="H4793" i="5"/>
  <c r="H4785" i="5"/>
  <c r="H4664" i="5"/>
  <c r="H4651" i="5"/>
  <c r="H4648" i="5"/>
  <c r="H4590" i="5"/>
  <c r="H4582" i="5"/>
  <c r="H4574" i="5"/>
  <c r="H4566" i="5"/>
  <c r="H4558" i="5"/>
  <c r="H4550" i="5"/>
  <c r="H4542" i="5"/>
  <c r="H4534" i="5"/>
  <c r="H4526" i="5"/>
  <c r="H4518" i="5"/>
  <c r="H4510" i="5"/>
  <c r="H4502" i="5"/>
  <c r="H4494" i="5"/>
  <c r="H4486" i="5"/>
  <c r="H4478" i="5"/>
  <c r="H4470" i="5"/>
  <c r="H4462" i="5"/>
  <c r="H4454" i="5"/>
  <c r="H4446" i="5"/>
  <c r="H4438" i="5"/>
  <c r="H4745" i="5"/>
  <c r="H4633" i="5"/>
  <c r="H4625" i="5"/>
  <c r="H4617" i="5"/>
  <c r="H4609" i="5"/>
  <c r="H4601" i="5"/>
  <c r="H4593" i="5"/>
  <c r="H4585" i="5"/>
  <c r="H4577" i="5"/>
  <c r="H4569" i="5"/>
  <c r="H4561" i="5"/>
  <c r="H4553" i="5"/>
  <c r="H4545" i="5"/>
  <c r="H4529" i="5"/>
  <c r="H4521" i="5"/>
  <c r="H4513" i="5"/>
  <c r="H4505" i="5"/>
  <c r="H4497" i="5"/>
  <c r="H4489" i="5"/>
  <c r="H4481" i="5"/>
  <c r="H4777" i="5"/>
  <c r="H4769" i="5"/>
  <c r="H4699" i="5"/>
  <c r="H4691" i="5"/>
  <c r="H4683" i="5"/>
  <c r="H4675" i="5"/>
  <c r="H4657" i="5"/>
  <c r="H4654" i="5"/>
  <c r="H4641" i="5"/>
  <c r="H4638" i="5"/>
  <c r="H4635" i="5"/>
  <c r="H4630" i="5"/>
  <c r="H4627" i="5"/>
  <c r="H4622" i="5"/>
  <c r="H4619" i="5"/>
  <c r="H4614" i="5"/>
  <c r="H4611" i="5"/>
  <c r="H4606" i="5"/>
  <c r="H4603" i="5"/>
  <c r="H4598" i="5"/>
  <c r="H4596" i="5"/>
  <c r="H4588" i="5"/>
  <c r="H4580" i="5"/>
  <c r="H4572" i="5"/>
  <c r="H4564" i="5"/>
  <c r="H4556" i="5"/>
  <c r="H4548" i="5"/>
  <c r="H4540" i="5"/>
  <c r="H4532" i="5"/>
  <c r="H4524" i="5"/>
  <c r="H4516" i="5"/>
  <c r="H4878" i="5"/>
  <c r="H4721" i="5"/>
  <c r="H4705" i="5"/>
  <c r="H4697" i="5"/>
  <c r="H4689" i="5"/>
  <c r="H4681" i="5"/>
  <c r="H4673" i="5"/>
  <c r="H4667" i="5"/>
  <c r="H4663" i="5"/>
  <c r="H4647" i="5"/>
  <c r="H4591" i="5"/>
  <c r="H4583" i="5"/>
  <c r="H4575" i="5"/>
  <c r="H4567" i="5"/>
  <c r="H4559" i="5"/>
  <c r="H4551" i="5"/>
  <c r="H4543" i="5"/>
  <c r="H4535" i="5"/>
  <c r="H4527" i="5"/>
  <c r="H4519" i="5"/>
  <c r="H4511" i="5"/>
  <c r="H4503" i="5"/>
  <c r="H4495" i="5"/>
  <c r="H4487" i="5"/>
  <c r="H4479" i="5"/>
  <c r="H4471" i="5"/>
  <c r="H4659" i="5"/>
  <c r="H4656" i="5"/>
  <c r="H4643" i="5"/>
  <c r="H4640" i="5"/>
  <c r="H4632" i="5"/>
  <c r="H4624" i="5"/>
  <c r="H4616" i="5"/>
  <c r="H4608" i="5"/>
  <c r="H4600" i="5"/>
  <c r="H4594" i="5"/>
  <c r="H4586" i="5"/>
  <c r="H4578" i="5"/>
  <c r="H4570" i="5"/>
  <c r="H4562" i="5"/>
  <c r="H4554" i="5"/>
  <c r="H4546" i="5"/>
  <c r="H4538" i="5"/>
  <c r="H4522" i="5"/>
  <c r="H4514" i="5"/>
  <c r="H4506" i="5"/>
  <c r="H4498" i="5"/>
  <c r="H4490" i="5"/>
  <c r="H4482" i="5"/>
  <c r="H4474" i="5"/>
  <c r="H4466" i="5"/>
  <c r="H4458" i="5"/>
  <c r="H4450" i="5"/>
  <c r="H4442" i="5"/>
  <c r="H4434" i="5"/>
  <c r="H4426" i="5"/>
  <c r="H4737" i="5"/>
  <c r="H4634" i="5"/>
  <c r="H4626" i="5"/>
  <c r="H4618" i="5"/>
  <c r="H4610" i="5"/>
  <c r="H4602" i="5"/>
  <c r="H4597" i="5"/>
  <c r="H4589" i="5"/>
  <c r="H4581" i="5"/>
  <c r="H4573" i="5"/>
  <c r="H4565" i="5"/>
  <c r="H4557" i="5"/>
  <c r="H4549" i="5"/>
  <c r="H4541" i="5"/>
  <c r="H4533" i="5"/>
  <c r="H4525" i="5"/>
  <c r="H4517" i="5"/>
  <c r="H4509" i="5"/>
  <c r="H4761" i="5"/>
  <c r="H4753" i="5"/>
  <c r="H4665" i="5"/>
  <c r="H4662" i="5"/>
  <c r="H4649" i="5"/>
  <c r="H4646" i="5"/>
  <c r="H4592" i="5"/>
  <c r="H4584" i="5"/>
  <c r="H4576" i="5"/>
  <c r="H4568" i="5"/>
  <c r="H4560" i="5"/>
  <c r="H4552" i="5"/>
  <c r="H4544" i="5"/>
  <c r="H4536" i="5"/>
  <c r="H4528" i="5"/>
  <c r="H4520" i="5"/>
  <c r="H4512" i="5"/>
  <c r="H4504" i="5"/>
  <c r="H4496" i="5"/>
  <c r="H4488" i="5"/>
  <c r="H4480" i="5"/>
  <c r="H4472" i="5"/>
  <c r="H4464" i="5"/>
  <c r="H4456" i="5"/>
  <c r="H4448" i="5"/>
  <c r="H4440" i="5"/>
  <c r="H4432" i="5"/>
  <c r="H4424" i="5"/>
  <c r="H4639" i="5"/>
  <c r="H4631" i="5"/>
  <c r="H4623" i="5"/>
  <c r="H4508" i="5"/>
  <c r="H4507" i="5"/>
  <c r="H4436" i="5"/>
  <c r="H4428" i="5"/>
  <c r="H4421" i="5"/>
  <c r="H4413" i="5"/>
  <c r="H4615" i="5"/>
  <c r="H4531" i="5"/>
  <c r="H4435" i="5"/>
  <c r="H4430" i="5"/>
  <c r="H4427" i="5"/>
  <c r="H4416" i="5"/>
  <c r="H4408" i="5"/>
  <c r="H4400" i="5"/>
  <c r="H4392" i="5"/>
  <c r="H4384" i="5"/>
  <c r="H4376" i="5"/>
  <c r="H4368" i="5"/>
  <c r="H4419" i="5"/>
  <c r="H4411" i="5"/>
  <c r="H4403" i="5"/>
  <c r="H4395" i="5"/>
  <c r="H4387" i="5"/>
  <c r="H4379" i="5"/>
  <c r="H4371" i="5"/>
  <c r="H4363" i="5"/>
  <c r="H4355" i="5"/>
  <c r="H4347" i="5"/>
  <c r="H4339" i="5"/>
  <c r="H4331" i="5"/>
  <c r="H4323" i="5"/>
  <c r="H4315" i="5"/>
  <c r="H4307" i="5"/>
  <c r="H4477" i="5"/>
  <c r="H4469" i="5"/>
  <c r="H4465" i="5"/>
  <c r="H4461" i="5"/>
  <c r="H4457" i="5"/>
  <c r="H4453" i="5"/>
  <c r="H4449" i="5"/>
  <c r="H4445" i="5"/>
  <c r="H4441" i="5"/>
  <c r="H4437" i="5"/>
  <c r="H4429" i="5"/>
  <c r="H4422" i="5"/>
  <c r="H4414" i="5"/>
  <c r="H4406" i="5"/>
  <c r="H4398" i="5"/>
  <c r="H4390" i="5"/>
  <c r="H4382" i="5"/>
  <c r="H4374" i="5"/>
  <c r="H4366" i="5"/>
  <c r="H4358" i="5"/>
  <c r="H4350" i="5"/>
  <c r="H4342" i="5"/>
  <c r="H4334" i="5"/>
  <c r="H4713" i="5"/>
  <c r="H4607" i="5"/>
  <c r="H4501" i="5"/>
  <c r="H4493" i="5"/>
  <c r="H4485" i="5"/>
  <c r="H4417" i="5"/>
  <c r="H4409" i="5"/>
  <c r="H4401" i="5"/>
  <c r="H4393" i="5"/>
  <c r="H4385" i="5"/>
  <c r="H4377" i="5"/>
  <c r="H4369" i="5"/>
  <c r="H4361" i="5"/>
  <c r="H4353" i="5"/>
  <c r="H4345" i="5"/>
  <c r="H4337" i="5"/>
  <c r="H4329" i="5"/>
  <c r="H4321" i="5"/>
  <c r="H4313" i="5"/>
  <c r="H4523" i="5"/>
  <c r="H4515" i="5"/>
  <c r="H4476" i="5"/>
  <c r="H4475" i="5"/>
  <c r="H4431" i="5"/>
  <c r="H4420" i="5"/>
  <c r="H4412" i="5"/>
  <c r="H4404" i="5"/>
  <c r="H4396" i="5"/>
  <c r="H4388" i="5"/>
  <c r="H4380" i="5"/>
  <c r="H4372" i="5"/>
  <c r="H4364" i="5"/>
  <c r="H4356" i="5"/>
  <c r="H4348" i="5"/>
  <c r="H4340" i="5"/>
  <c r="H4332" i="5"/>
  <c r="H4324" i="5"/>
  <c r="H4316" i="5"/>
  <c r="H4308" i="5"/>
  <c r="H4300" i="5"/>
  <c r="H4595" i="5"/>
  <c r="H4587" i="5"/>
  <c r="H4579" i="5"/>
  <c r="H4571" i="5"/>
  <c r="H4563" i="5"/>
  <c r="H4555" i="5"/>
  <c r="H4547" i="5"/>
  <c r="H4539" i="5"/>
  <c r="H4500" i="5"/>
  <c r="H4492" i="5"/>
  <c r="H4484" i="5"/>
  <c r="H4473" i="5"/>
  <c r="H4423" i="5"/>
  <c r="H4415" i="5"/>
  <c r="H4407" i="5"/>
  <c r="H4399" i="5"/>
  <c r="H4391" i="5"/>
  <c r="H4383" i="5"/>
  <c r="H4375" i="5"/>
  <c r="H5323" i="5"/>
  <c r="H4984" i="5"/>
  <c r="H4655" i="5"/>
  <c r="H4599" i="5"/>
  <c r="H4499" i="5"/>
  <c r="H4491" i="5"/>
  <c r="H4483" i="5"/>
  <c r="H4468" i="5"/>
  <c r="H4467" i="5"/>
  <c r="H4463" i="5"/>
  <c r="H4460" i="5"/>
  <c r="H4459" i="5"/>
  <c r="H4455" i="5"/>
  <c r="H4452" i="5"/>
  <c r="H4451" i="5"/>
  <c r="H4447" i="5"/>
  <c r="H4444" i="5"/>
  <c r="H4443" i="5"/>
  <c r="H4439" i="5"/>
  <c r="H4433" i="5"/>
  <c r="H4425" i="5"/>
  <c r="H4418" i="5"/>
  <c r="H4410" i="5"/>
  <c r="H4402" i="5"/>
  <c r="H4394" i="5"/>
  <c r="H4386" i="5"/>
  <c r="H4378" i="5"/>
  <c r="H4370" i="5"/>
  <c r="H4362" i="5"/>
  <c r="H4354" i="5"/>
  <c r="H4346" i="5"/>
  <c r="H4338" i="5"/>
  <c r="H4330" i="5"/>
  <c r="H4322" i="5"/>
  <c r="H4367" i="5"/>
  <c r="H4360" i="5"/>
  <c r="H4359" i="5"/>
  <c r="H4352" i="5"/>
  <c r="H4351" i="5"/>
  <c r="H4344" i="5"/>
  <c r="H4343" i="5"/>
  <c r="H4336" i="5"/>
  <c r="H4335" i="5"/>
  <c r="H4305" i="5"/>
  <c r="H4295" i="5"/>
  <c r="H4287" i="5"/>
  <c r="H4279" i="5"/>
  <c r="H4271" i="5"/>
  <c r="H4263" i="5"/>
  <c r="H4328" i="5"/>
  <c r="H4318" i="5"/>
  <c r="H4298" i="5"/>
  <c r="H4290" i="5"/>
  <c r="H4282" i="5"/>
  <c r="H4274" i="5"/>
  <c r="H4266" i="5"/>
  <c r="H4258" i="5"/>
  <c r="H4250" i="5"/>
  <c r="H4242" i="5"/>
  <c r="H4234" i="5"/>
  <c r="H4226" i="5"/>
  <c r="H4218" i="5"/>
  <c r="H4210" i="5"/>
  <c r="H4202" i="5"/>
  <c r="H4194" i="5"/>
  <c r="H4186" i="5"/>
  <c r="H4178" i="5"/>
  <c r="H4170" i="5"/>
  <c r="H4162" i="5"/>
  <c r="H4154" i="5"/>
  <c r="H4146" i="5"/>
  <c r="H4138" i="5"/>
  <c r="H4130" i="5"/>
  <c r="H4122" i="5"/>
  <c r="H4114" i="5"/>
  <c r="H4327" i="5"/>
  <c r="H4317" i="5"/>
  <c r="H4310" i="5"/>
  <c r="H4302" i="5"/>
  <c r="H4293" i="5"/>
  <c r="H4285" i="5"/>
  <c r="H4277" i="5"/>
  <c r="H4269" i="5"/>
  <c r="H4261" i="5"/>
  <c r="H4253" i="5"/>
  <c r="H4245" i="5"/>
  <c r="H4237" i="5"/>
  <c r="H4229" i="5"/>
  <c r="H4221" i="5"/>
  <c r="H4213" i="5"/>
  <c r="H4205" i="5"/>
  <c r="H4197" i="5"/>
  <c r="H4189" i="5"/>
  <c r="H4181" i="5"/>
  <c r="H4173" i="5"/>
  <c r="H4165" i="5"/>
  <c r="H4157" i="5"/>
  <c r="H4149" i="5"/>
  <c r="H4141" i="5"/>
  <c r="H4133" i="5"/>
  <c r="H4125" i="5"/>
  <c r="H4117" i="5"/>
  <c r="H4109" i="5"/>
  <c r="H4365" i="5"/>
  <c r="H4357" i="5"/>
  <c r="H4349" i="5"/>
  <c r="H4341" i="5"/>
  <c r="H4333" i="5"/>
  <c r="H4296" i="5"/>
  <c r="H4288" i="5"/>
  <c r="H4280" i="5"/>
  <c r="H4272" i="5"/>
  <c r="H4264" i="5"/>
  <c r="H4256" i="5"/>
  <c r="H4248" i="5"/>
  <c r="H4240" i="5"/>
  <c r="H4232" i="5"/>
  <c r="H4224" i="5"/>
  <c r="H4216" i="5"/>
  <c r="H4208" i="5"/>
  <c r="H4200" i="5"/>
  <c r="H4192" i="5"/>
  <c r="H4184" i="5"/>
  <c r="H4176" i="5"/>
  <c r="H4168" i="5"/>
  <c r="H4160" i="5"/>
  <c r="H4152" i="5"/>
  <c r="H4312" i="5"/>
  <c r="H4304" i="5"/>
  <c r="H4299" i="5"/>
  <c r="H4291" i="5"/>
  <c r="H4283" i="5"/>
  <c r="H4275" i="5"/>
  <c r="H4267" i="5"/>
  <c r="H4259" i="5"/>
  <c r="H4251" i="5"/>
  <c r="H4243" i="5"/>
  <c r="H4235" i="5"/>
  <c r="H4227" i="5"/>
  <c r="H4219" i="5"/>
  <c r="H4211" i="5"/>
  <c r="H4203" i="5"/>
  <c r="H4195" i="5"/>
  <c r="H4187" i="5"/>
  <c r="H4179" i="5"/>
  <c r="H4171" i="5"/>
  <c r="H4163" i="5"/>
  <c r="H4155" i="5"/>
  <c r="H4147" i="5"/>
  <c r="H4139" i="5"/>
  <c r="H4131" i="5"/>
  <c r="H4326" i="5"/>
  <c r="H4320" i="5"/>
  <c r="H4309" i="5"/>
  <c r="H4306" i="5"/>
  <c r="H4301" i="5"/>
  <c r="H4294" i="5"/>
  <c r="H4286" i="5"/>
  <c r="H4278" i="5"/>
  <c r="H4270" i="5"/>
  <c r="H4262" i="5"/>
  <c r="H4254" i="5"/>
  <c r="H4246" i="5"/>
  <c r="H4238" i="5"/>
  <c r="H4230" i="5"/>
  <c r="H4222" i="5"/>
  <c r="H4214" i="5"/>
  <c r="H4206" i="5"/>
  <c r="H4198" i="5"/>
  <c r="H4325" i="5"/>
  <c r="H4319" i="5"/>
  <c r="H4314" i="5"/>
  <c r="H4297" i="5"/>
  <c r="H4289" i="5"/>
  <c r="H4281" i="5"/>
  <c r="H4273" i="5"/>
  <c r="H4265" i="5"/>
  <c r="H4257" i="5"/>
  <c r="H4249" i="5"/>
  <c r="H4241" i="5"/>
  <c r="H4233" i="5"/>
  <c r="H4225" i="5"/>
  <c r="H4217" i="5"/>
  <c r="H4209" i="5"/>
  <c r="H4201" i="5"/>
  <c r="H4193" i="5"/>
  <c r="H4185" i="5"/>
  <c r="H4177" i="5"/>
  <c r="H4169" i="5"/>
  <c r="H4161" i="5"/>
  <c r="H4153" i="5"/>
  <c r="H4145" i="5"/>
  <c r="H4137" i="5"/>
  <c r="H4129" i="5"/>
  <c r="H4405" i="5"/>
  <c r="H4397" i="5"/>
  <c r="H4389" i="5"/>
  <c r="H4381" i="5"/>
  <c r="H4373" i="5"/>
  <c r="H4311" i="5"/>
  <c r="H4303" i="5"/>
  <c r="H4292" i="5"/>
  <c r="H4284" i="5"/>
  <c r="H4276" i="5"/>
  <c r="H4268" i="5"/>
  <c r="H4260" i="5"/>
  <c r="H4252" i="5"/>
  <c r="H4244" i="5"/>
  <c r="H4236" i="5"/>
  <c r="H4228" i="5"/>
  <c r="H4220" i="5"/>
  <c r="H4212" i="5"/>
  <c r="H4204" i="5"/>
  <c r="H4196" i="5"/>
  <c r="H4188" i="5"/>
  <c r="H4180" i="5"/>
  <c r="H4172" i="5"/>
  <c r="H4231" i="5"/>
  <c r="H4183" i="5"/>
  <c r="H4159" i="5"/>
  <c r="H4148" i="5"/>
  <c r="H4140" i="5"/>
  <c r="H4115" i="5"/>
  <c r="H4110" i="5"/>
  <c r="H4106" i="5"/>
  <c r="H4098" i="5"/>
  <c r="H4090" i="5"/>
  <c r="H4082" i="5"/>
  <c r="H4074" i="5"/>
  <c r="H4066" i="5"/>
  <c r="H4058" i="5"/>
  <c r="H4050" i="5"/>
  <c r="H4042" i="5"/>
  <c r="H4034" i="5"/>
  <c r="H4026" i="5"/>
  <c r="H4010" i="5"/>
  <c r="H4199" i="5"/>
  <c r="H4127" i="5"/>
  <c r="H4112" i="5"/>
  <c r="H4101" i="5"/>
  <c r="H4085" i="5"/>
  <c r="H4077" i="5"/>
  <c r="H4069" i="5"/>
  <c r="H4061" i="5"/>
  <c r="H4045" i="5"/>
  <c r="H4037" i="5"/>
  <c r="H4029" i="5"/>
  <c r="H4021" i="5"/>
  <c r="H4013" i="5"/>
  <c r="H4005" i="5"/>
  <c r="H3997" i="5"/>
  <c r="H3989" i="5"/>
  <c r="H3981" i="5"/>
  <c r="H3973" i="5"/>
  <c r="H3965" i="5"/>
  <c r="H3957" i="5"/>
  <c r="H3949" i="5"/>
  <c r="H3941" i="5"/>
  <c r="H3933" i="5"/>
  <c r="H3925" i="5"/>
  <c r="H3917" i="5"/>
  <c r="H3901" i="5"/>
  <c r="H3893" i="5"/>
  <c r="H3885" i="5"/>
  <c r="H3877" i="5"/>
  <c r="H3869" i="5"/>
  <c r="H3861" i="5"/>
  <c r="H3853" i="5"/>
  <c r="H3845" i="5"/>
  <c r="H3837" i="5"/>
  <c r="H4239" i="5"/>
  <c r="H4190" i="5"/>
  <c r="H4156" i="5"/>
  <c r="H4144" i="5"/>
  <c r="H4132" i="5"/>
  <c r="H4104" i="5"/>
  <c r="H4096" i="5"/>
  <c r="H4088" i="5"/>
  <c r="H4080" i="5"/>
  <c r="H4072" i="5"/>
  <c r="H4064" i="5"/>
  <c r="H4056" i="5"/>
  <c r="H4048" i="5"/>
  <c r="H4040" i="5"/>
  <c r="H4032" i="5"/>
  <c r="H4024" i="5"/>
  <c r="H4016" i="5"/>
  <c r="H4008" i="5"/>
  <c r="H4000" i="5"/>
  <c r="H3992" i="5"/>
  <c r="H3984" i="5"/>
  <c r="H3976" i="5"/>
  <c r="H3968" i="5"/>
  <c r="H3960" i="5"/>
  <c r="H3952" i="5"/>
  <c r="H3944" i="5"/>
  <c r="H3936" i="5"/>
  <c r="H3928" i="5"/>
  <c r="H3920" i="5"/>
  <c r="H3912" i="5"/>
  <c r="H3904" i="5"/>
  <c r="H3896" i="5"/>
  <c r="H3888" i="5"/>
  <c r="H3880" i="5"/>
  <c r="H3872" i="5"/>
  <c r="H3864" i="5"/>
  <c r="H3856" i="5"/>
  <c r="H3848" i="5"/>
  <c r="H3840" i="5"/>
  <c r="H3824" i="5"/>
  <c r="H3816" i="5"/>
  <c r="H3808" i="5"/>
  <c r="H4207" i="5"/>
  <c r="H4191" i="5"/>
  <c r="H4166" i="5"/>
  <c r="H4124" i="5"/>
  <c r="H4119" i="5"/>
  <c r="H4107" i="5"/>
  <c r="H4099" i="5"/>
  <c r="H4091" i="5"/>
  <c r="H4083" i="5"/>
  <c r="H4075" i="5"/>
  <c r="H4067" i="5"/>
  <c r="H4059" i="5"/>
  <c r="H4051" i="5"/>
  <c r="H4035" i="5"/>
  <c r="H4027" i="5"/>
  <c r="H4019" i="5"/>
  <c r="H4011" i="5"/>
  <c r="H4003" i="5"/>
  <c r="H3995" i="5"/>
  <c r="H3987" i="5"/>
  <c r="H3979" i="5"/>
  <c r="H3971" i="5"/>
  <c r="H3963" i="5"/>
  <c r="H3955" i="5"/>
  <c r="H3947" i="5"/>
  <c r="H3939" i="5"/>
  <c r="H3931" i="5"/>
  <c r="H3923" i="5"/>
  <c r="H3915" i="5"/>
  <c r="H3907" i="5"/>
  <c r="H3899" i="5"/>
  <c r="H3883" i="5"/>
  <c r="H3875" i="5"/>
  <c r="H3867" i="5"/>
  <c r="H3859" i="5"/>
  <c r="H3851" i="5"/>
  <c r="H3843" i="5"/>
  <c r="H3835" i="5"/>
  <c r="H3827" i="5"/>
  <c r="H4247" i="5"/>
  <c r="H4167" i="5"/>
  <c r="H4164" i="5"/>
  <c r="H4136" i="5"/>
  <c r="H4126" i="5"/>
  <c r="H4102" i="5"/>
  <c r="H4094" i="5"/>
  <c r="H4086" i="5"/>
  <c r="H4070" i="5"/>
  <c r="H4062" i="5"/>
  <c r="H4054" i="5"/>
  <c r="H4046" i="5"/>
  <c r="H4038" i="5"/>
  <c r="H4030" i="5"/>
  <c r="H4022" i="5"/>
  <c r="H4014" i="5"/>
  <c r="H4006" i="5"/>
  <c r="H3998" i="5"/>
  <c r="H3990" i="5"/>
  <c r="H3982" i="5"/>
  <c r="H3974" i="5"/>
  <c r="H3966" i="5"/>
  <c r="H3958" i="5"/>
  <c r="H3950" i="5"/>
  <c r="H3942" i="5"/>
  <c r="H3934" i="5"/>
  <c r="H3926" i="5"/>
  <c r="H3918" i="5"/>
  <c r="H3910" i="5"/>
  <c r="H3902" i="5"/>
  <c r="H3894" i="5"/>
  <c r="H3886" i="5"/>
  <c r="H3878" i="5"/>
  <c r="H3870" i="5"/>
  <c r="H3862" i="5"/>
  <c r="H3854" i="5"/>
  <c r="H3838" i="5"/>
  <c r="H3830" i="5"/>
  <c r="H3822" i="5"/>
  <c r="H3814" i="5"/>
  <c r="H3806" i="5"/>
  <c r="H4215" i="5"/>
  <c r="H4174" i="5"/>
  <c r="H4150" i="5"/>
  <c r="H4143" i="5"/>
  <c r="H4142" i="5"/>
  <c r="H4121" i="5"/>
  <c r="H4116" i="5"/>
  <c r="H4111" i="5"/>
  <c r="H4105" i="5"/>
  <c r="H4097" i="5"/>
  <c r="H4089" i="5"/>
  <c r="H4081" i="5"/>
  <c r="H4073" i="5"/>
  <c r="H4065" i="5"/>
  <c r="H4057" i="5"/>
  <c r="H4049" i="5"/>
  <c r="H4041" i="5"/>
  <c r="H4025" i="5"/>
  <c r="H4017" i="5"/>
  <c r="H4009" i="5"/>
  <c r="H4001" i="5"/>
  <c r="H3993" i="5"/>
  <c r="H3985" i="5"/>
  <c r="H3977" i="5"/>
  <c r="H3969" i="5"/>
  <c r="H3961" i="5"/>
  <c r="H3945" i="5"/>
  <c r="H3937" i="5"/>
  <c r="H3929" i="5"/>
  <c r="H3921" i="5"/>
  <c r="H3913" i="5"/>
  <c r="H3905" i="5"/>
  <c r="H3897" i="5"/>
  <c r="H3889" i="5"/>
  <c r="H3881" i="5"/>
  <c r="H3873" i="5"/>
  <c r="H3865" i="5"/>
  <c r="H3849" i="5"/>
  <c r="H3841" i="5"/>
  <c r="H3833" i="5"/>
  <c r="H3825" i="5"/>
  <c r="H3817" i="5"/>
  <c r="H3809" i="5"/>
  <c r="H4255" i="5"/>
  <c r="H4175" i="5"/>
  <c r="H4151" i="5"/>
  <c r="H4128" i="5"/>
  <c r="H4123" i="5"/>
  <c r="H4118" i="5"/>
  <c r="H4100" i="5"/>
  <c r="H4092" i="5"/>
  <c r="H4084" i="5"/>
  <c r="H4076" i="5"/>
  <c r="H4060" i="5"/>
  <c r="H4052" i="5"/>
  <c r="H4044" i="5"/>
  <c r="H4036" i="5"/>
  <c r="H4028" i="5"/>
  <c r="H4020" i="5"/>
  <c r="H4012" i="5"/>
  <c r="H4004" i="5"/>
  <c r="H3996" i="5"/>
  <c r="H3988" i="5"/>
  <c r="H3980" i="5"/>
  <c r="H3972" i="5"/>
  <c r="H3964" i="5"/>
  <c r="H3956" i="5"/>
  <c r="H3948" i="5"/>
  <c r="H3940" i="5"/>
  <c r="H3932" i="5"/>
  <c r="H3924" i="5"/>
  <c r="H3916" i="5"/>
  <c r="H3900" i="5"/>
  <c r="H3884" i="5"/>
  <c r="H3876" i="5"/>
  <c r="H3868" i="5"/>
  <c r="H3860" i="5"/>
  <c r="H3852" i="5"/>
  <c r="H3844" i="5"/>
  <c r="H3836" i="5"/>
  <c r="H3828" i="5"/>
  <c r="H3820" i="5"/>
  <c r="H3812" i="5"/>
  <c r="H4223" i="5"/>
  <c r="H4182" i="5"/>
  <c r="H4158" i="5"/>
  <c r="H4135" i="5"/>
  <c r="H4134" i="5"/>
  <c r="H4120" i="5"/>
  <c r="H4113" i="5"/>
  <c r="H4108" i="5"/>
  <c r="H4103" i="5"/>
  <c r="H4095" i="5"/>
  <c r="H4087" i="5"/>
  <c r="H4079" i="5"/>
  <c r="H4071" i="5"/>
  <c r="H4063" i="5"/>
  <c r="H4055" i="5"/>
  <c r="H4047" i="5"/>
  <c r="H4039" i="5"/>
  <c r="H4031" i="5"/>
  <c r="H4015" i="5"/>
  <c r="H4007" i="5"/>
  <c r="H3999" i="5"/>
  <c r="H3991" i="5"/>
  <c r="H3983" i="5"/>
  <c r="H3975" i="5"/>
  <c r="H3967" i="5"/>
  <c r="H3959" i="5"/>
  <c r="H3951" i="5"/>
  <c r="H3943" i="5"/>
  <c r="H3935" i="5"/>
  <c r="H3927" i="5"/>
  <c r="H3919" i="5"/>
  <c r="H3911" i="5"/>
  <c r="H3903" i="5"/>
  <c r="H3895" i="5"/>
  <c r="H3887" i="5"/>
  <c r="H3879" i="5"/>
  <c r="H3871" i="5"/>
  <c r="H3863" i="5"/>
  <c r="H3855" i="5"/>
  <c r="H3847" i="5"/>
  <c r="H3839" i="5"/>
  <c r="H3831" i="5"/>
  <c r="H3823" i="5"/>
  <c r="H3938" i="5"/>
  <c r="H3922" i="5"/>
  <c r="H3813" i="5"/>
  <c r="H3807" i="5"/>
  <c r="H3612" i="5"/>
  <c r="H3604" i="5"/>
  <c r="H3588" i="5"/>
  <c r="H3580" i="5"/>
  <c r="H3572" i="5"/>
  <c r="H3564" i="5"/>
  <c r="H3556" i="5"/>
  <c r="H3548" i="5"/>
  <c r="H3540" i="5"/>
  <c r="H3532" i="5"/>
  <c r="H3524" i="5"/>
  <c r="H3516" i="5"/>
  <c r="H3508" i="5"/>
  <c r="H3500" i="5"/>
  <c r="H3492" i="5"/>
  <c r="H3484" i="5"/>
  <c r="H3476" i="5"/>
  <c r="H3468" i="5"/>
  <c r="H3460" i="5"/>
  <c r="H3452" i="5"/>
  <c r="H3444" i="5"/>
  <c r="H3436" i="5"/>
  <c r="H3428" i="5"/>
  <c r="H3420" i="5"/>
  <c r="H3412" i="5"/>
  <c r="H3404" i="5"/>
  <c r="H3396" i="5"/>
  <c r="H3388" i="5"/>
  <c r="H4002" i="5"/>
  <c r="H3986" i="5"/>
  <c r="H3970" i="5"/>
  <c r="H3759" i="5"/>
  <c r="H3671" i="5"/>
  <c r="H3647" i="5"/>
  <c r="H3607" i="5"/>
  <c r="H3599" i="5"/>
  <c r="H3882" i="5"/>
  <c r="H3866" i="5"/>
  <c r="H3818" i="5"/>
  <c r="H3778" i="5"/>
  <c r="H3618" i="5"/>
  <c r="H3602" i="5"/>
  <c r="H3594" i="5"/>
  <c r="H3586" i="5"/>
  <c r="H3578" i="5"/>
  <c r="H3570" i="5"/>
  <c r="H3562" i="5"/>
  <c r="H3554" i="5"/>
  <c r="H3546" i="5"/>
  <c r="H3538" i="5"/>
  <c r="H3530" i="5"/>
  <c r="H3522" i="5"/>
  <c r="H3514" i="5"/>
  <c r="H3506" i="5"/>
  <c r="H3498" i="5"/>
  <c r="H3490" i="5"/>
  <c r="H3482" i="5"/>
  <c r="H3474" i="5"/>
  <c r="H3466" i="5"/>
  <c r="H3458" i="5"/>
  <c r="H3450" i="5"/>
  <c r="H3442" i="5"/>
  <c r="H3898" i="5"/>
  <c r="H3834" i="5"/>
  <c r="H3811" i="5"/>
  <c r="H3794" i="5"/>
  <c r="H3725" i="5"/>
  <c r="H3701" i="5"/>
  <c r="H3605" i="5"/>
  <c r="H3597" i="5"/>
  <c r="H3589" i="5"/>
  <c r="H3581" i="5"/>
  <c r="H3573" i="5"/>
  <c r="H3565" i="5"/>
  <c r="H3557" i="5"/>
  <c r="H3549" i="5"/>
  <c r="H3541" i="5"/>
  <c r="H3533" i="5"/>
  <c r="H3525" i="5"/>
  <c r="H3517" i="5"/>
  <c r="H3509" i="5"/>
  <c r="H3501" i="5"/>
  <c r="H3493" i="5"/>
  <c r="H3485" i="5"/>
  <c r="H3477" i="5"/>
  <c r="H3469" i="5"/>
  <c r="H3946" i="5"/>
  <c r="H3930" i="5"/>
  <c r="H3914" i="5"/>
  <c r="H3829" i="5"/>
  <c r="H3815" i="5"/>
  <c r="H3608" i="5"/>
  <c r="H3600" i="5"/>
  <c r="H3592" i="5"/>
  <c r="H3584" i="5"/>
  <c r="H3568" i="5"/>
  <c r="H3560" i="5"/>
  <c r="H3552" i="5"/>
  <c r="H3544" i="5"/>
  <c r="H3536" i="5"/>
  <c r="H3528" i="5"/>
  <c r="H3520" i="5"/>
  <c r="H3512" i="5"/>
  <c r="H3504" i="5"/>
  <c r="H3496" i="5"/>
  <c r="H3480" i="5"/>
  <c r="H3472" i="5"/>
  <c r="H3464" i="5"/>
  <c r="H3456" i="5"/>
  <c r="H3448" i="5"/>
  <c r="H3440" i="5"/>
  <c r="H3432" i="5"/>
  <c r="H3424" i="5"/>
  <c r="H3416" i="5"/>
  <c r="H3408" i="5"/>
  <c r="H3400" i="5"/>
  <c r="H3392" i="5"/>
  <c r="H3994" i="5"/>
  <c r="H3978" i="5"/>
  <c r="H3962" i="5"/>
  <c r="H3826" i="5"/>
  <c r="H3821" i="5"/>
  <c r="H3747" i="5"/>
  <c r="H3659" i="5"/>
  <c r="H3603" i="5"/>
  <c r="H3587" i="5"/>
  <c r="H3579" i="5"/>
  <c r="H3571" i="5"/>
  <c r="H3563" i="5"/>
  <c r="H3555" i="5"/>
  <c r="H3547" i="5"/>
  <c r="H3539" i="5"/>
  <c r="H3531" i="5"/>
  <c r="H3523" i="5"/>
  <c r="H3515" i="5"/>
  <c r="H3507" i="5"/>
  <c r="H3499" i="5"/>
  <c r="H3491" i="5"/>
  <c r="H3483" i="5"/>
  <c r="H3475" i="5"/>
  <c r="H3467" i="5"/>
  <c r="H3459" i="5"/>
  <c r="H3451" i="5"/>
  <c r="H3443" i="5"/>
  <c r="H3435" i="5"/>
  <c r="H3427" i="5"/>
  <c r="H3419" i="5"/>
  <c r="H3411" i="5"/>
  <c r="H3403" i="5"/>
  <c r="H3395" i="5"/>
  <c r="H3890" i="5"/>
  <c r="H3874" i="5"/>
  <c r="H3858" i="5"/>
  <c r="H3850" i="5"/>
  <c r="H3842" i="5"/>
  <c r="H3810" i="5"/>
  <c r="H3786" i="5"/>
  <c r="H3686" i="5"/>
  <c r="H3606" i="5"/>
  <c r="H3598" i="5"/>
  <c r="H3590" i="5"/>
  <c r="H3582" i="5"/>
  <c r="H3574" i="5"/>
  <c r="H3558" i="5"/>
  <c r="H3550" i="5"/>
  <c r="H3542" i="5"/>
  <c r="H3534" i="5"/>
  <c r="H3526" i="5"/>
  <c r="H3518" i="5"/>
  <c r="H3510" i="5"/>
  <c r="H3502" i="5"/>
  <c r="H3494" i="5"/>
  <c r="H3486" i="5"/>
  <c r="H3478" i="5"/>
  <c r="H3470" i="5"/>
  <c r="H3462" i="5"/>
  <c r="H3454" i="5"/>
  <c r="H3446" i="5"/>
  <c r="H3438" i="5"/>
  <c r="H3430" i="5"/>
  <c r="H3422" i="5"/>
  <c r="H3414" i="5"/>
  <c r="H3406" i="5"/>
  <c r="H3398" i="5"/>
  <c r="H3390" i="5"/>
  <c r="H3583" i="5"/>
  <c r="H3545" i="5"/>
  <c r="H3537" i="5"/>
  <c r="H3529" i="5"/>
  <c r="H3521" i="5"/>
  <c r="H3463" i="5"/>
  <c r="H3453" i="5"/>
  <c r="H3439" i="5"/>
  <c r="H3433" i="5"/>
  <c r="H3423" i="5"/>
  <c r="H3417" i="5"/>
  <c r="H3407" i="5"/>
  <c r="H3401" i="5"/>
  <c r="H3391" i="5"/>
  <c r="H3387" i="5"/>
  <c r="H3383" i="5"/>
  <c r="H3375" i="5"/>
  <c r="H3367" i="5"/>
  <c r="H3359" i="5"/>
  <c r="H3351" i="5"/>
  <c r="H3343" i="5"/>
  <c r="H3335" i="5"/>
  <c r="H3327" i="5"/>
  <c r="H3319" i="5"/>
  <c r="H3311" i="5"/>
  <c r="H3303" i="5"/>
  <c r="H3295" i="5"/>
  <c r="H3287" i="5"/>
  <c r="H3279" i="5"/>
  <c r="H3271" i="5"/>
  <c r="H3263" i="5"/>
  <c r="H3255" i="5"/>
  <c r="H3247" i="5"/>
  <c r="H3239" i="5"/>
  <c r="H3231" i="5"/>
  <c r="H3223" i="5"/>
  <c r="H3215" i="5"/>
  <c r="H3207" i="5"/>
  <c r="H3199" i="5"/>
  <c r="H3191" i="5"/>
  <c r="H3183" i="5"/>
  <c r="H3175" i="5"/>
  <c r="H3167" i="5"/>
  <c r="H3159" i="5"/>
  <c r="H3151" i="5"/>
  <c r="H3143" i="5"/>
  <c r="H3135" i="5"/>
  <c r="H3127" i="5"/>
  <c r="H3119" i="5"/>
  <c r="H3111" i="5"/>
  <c r="H3103" i="5"/>
  <c r="H3095" i="5"/>
  <c r="H3087" i="5"/>
  <c r="H3079" i="5"/>
  <c r="H3569" i="5"/>
  <c r="H3561" i="5"/>
  <c r="H3543" i="5"/>
  <c r="H3535" i="5"/>
  <c r="H3527" i="5"/>
  <c r="H3519" i="5"/>
  <c r="H3461" i="5"/>
  <c r="H3449" i="5"/>
  <c r="H3434" i="5"/>
  <c r="H3418" i="5"/>
  <c r="H3402" i="5"/>
  <c r="H3378" i="5"/>
  <c r="H3370" i="5"/>
  <c r="H3362" i="5"/>
  <c r="H3354" i="5"/>
  <c r="H3346" i="5"/>
  <c r="H3338" i="5"/>
  <c r="H3330" i="5"/>
  <c r="H3322" i="5"/>
  <c r="H3306" i="5"/>
  <c r="H3298" i="5"/>
  <c r="H3290" i="5"/>
  <c r="H3282" i="5"/>
  <c r="H3274" i="5"/>
  <c r="H3266" i="5"/>
  <c r="H3258" i="5"/>
  <c r="H3250" i="5"/>
  <c r="H3242" i="5"/>
  <c r="H3234" i="5"/>
  <c r="H3226" i="5"/>
  <c r="H3218" i="5"/>
  <c r="H3210" i="5"/>
  <c r="H3202" i="5"/>
  <c r="H3194" i="5"/>
  <c r="H3186" i="5"/>
  <c r="H3178" i="5"/>
  <c r="H3170" i="5"/>
  <c r="H3162" i="5"/>
  <c r="H3154" i="5"/>
  <c r="H3146" i="5"/>
  <c r="H3138" i="5"/>
  <c r="H3130" i="5"/>
  <c r="H3122" i="5"/>
  <c r="H3114" i="5"/>
  <c r="H3106" i="5"/>
  <c r="H3098" i="5"/>
  <c r="H3090" i="5"/>
  <c r="H3082" i="5"/>
  <c r="H3633" i="5"/>
  <c r="H3593" i="5"/>
  <c r="H3577" i="5"/>
  <c r="H3381" i="5"/>
  <c r="H3373" i="5"/>
  <c r="H3365" i="5"/>
  <c r="H3357" i="5"/>
  <c r="H3349" i="5"/>
  <c r="H3341" i="5"/>
  <c r="H3333" i="5"/>
  <c r="H3325" i="5"/>
  <c r="H3317" i="5"/>
  <c r="H3309" i="5"/>
  <c r="H3301" i="5"/>
  <c r="H3293" i="5"/>
  <c r="H3285" i="5"/>
  <c r="H3277" i="5"/>
  <c r="H3269" i="5"/>
  <c r="H3261" i="5"/>
  <c r="H3253" i="5"/>
  <c r="H3245" i="5"/>
  <c r="H3237" i="5"/>
  <c r="H3229" i="5"/>
  <c r="H3221" i="5"/>
  <c r="H3213" i="5"/>
  <c r="H3205" i="5"/>
  <c r="H3197" i="5"/>
  <c r="H3189" i="5"/>
  <c r="H3181" i="5"/>
  <c r="H3173" i="5"/>
  <c r="H3165" i="5"/>
  <c r="H3157" i="5"/>
  <c r="H3149" i="5"/>
  <c r="H3141" i="5"/>
  <c r="H3133" i="5"/>
  <c r="H3125" i="5"/>
  <c r="H3117" i="5"/>
  <c r="H3109" i="5"/>
  <c r="H3101" i="5"/>
  <c r="H3093" i="5"/>
  <c r="H3085" i="5"/>
  <c r="H3906" i="5"/>
  <c r="H3567" i="5"/>
  <c r="H3559" i="5"/>
  <c r="H3505" i="5"/>
  <c r="H3497" i="5"/>
  <c r="H3489" i="5"/>
  <c r="H3447" i="5"/>
  <c r="H3437" i="5"/>
  <c r="H3421" i="5"/>
  <c r="H3405" i="5"/>
  <c r="H3384" i="5"/>
  <c r="H3376" i="5"/>
  <c r="H3368" i="5"/>
  <c r="H3360" i="5"/>
  <c r="H3352" i="5"/>
  <c r="H3344" i="5"/>
  <c r="H3336" i="5"/>
  <c r="H3328" i="5"/>
  <c r="H3320" i="5"/>
  <c r="H3304" i="5"/>
  <c r="H3296" i="5"/>
  <c r="H3288" i="5"/>
  <c r="H3280" i="5"/>
  <c r="H3272" i="5"/>
  <c r="H3264" i="5"/>
  <c r="H3256" i="5"/>
  <c r="H3248" i="5"/>
  <c r="H3240" i="5"/>
  <c r="H3232" i="5"/>
  <c r="H3224" i="5"/>
  <c r="H3216" i="5"/>
  <c r="H3208" i="5"/>
  <c r="H3200" i="5"/>
  <c r="H3192" i="5"/>
  <c r="H3184" i="5"/>
  <c r="H3176" i="5"/>
  <c r="H3168" i="5"/>
  <c r="H3160" i="5"/>
  <c r="H3152" i="5"/>
  <c r="H3144" i="5"/>
  <c r="H3136" i="5"/>
  <c r="H3128" i="5"/>
  <c r="H3120" i="5"/>
  <c r="H3769" i="5"/>
  <c r="H3737" i="5"/>
  <c r="H3591" i="5"/>
  <c r="H3511" i="5"/>
  <c r="H3503" i="5"/>
  <c r="H3495" i="5"/>
  <c r="H3445" i="5"/>
  <c r="H3431" i="5"/>
  <c r="H3425" i="5"/>
  <c r="H3415" i="5"/>
  <c r="H3409" i="5"/>
  <c r="H3399" i="5"/>
  <c r="H3393" i="5"/>
  <c r="H3389" i="5"/>
  <c r="H3386" i="5"/>
  <c r="H3379" i="5"/>
  <c r="H3371" i="5"/>
  <c r="H3363" i="5"/>
  <c r="H3355" i="5"/>
  <c r="H3347" i="5"/>
  <c r="H3339" i="5"/>
  <c r="H3331" i="5"/>
  <c r="H3323" i="5"/>
  <c r="H3315" i="5"/>
  <c r="H3819" i="5"/>
  <c r="H3601" i="5"/>
  <c r="H3553" i="5"/>
  <c r="H3441" i="5"/>
  <c r="H3426" i="5"/>
  <c r="H3410" i="5"/>
  <c r="H3394" i="5"/>
  <c r="H3382" i="5"/>
  <c r="H3374" i="5"/>
  <c r="H3366" i="5"/>
  <c r="H3358" i="5"/>
  <c r="H3350" i="5"/>
  <c r="H3342" i="5"/>
  <c r="H3334" i="5"/>
  <c r="H3326" i="5"/>
  <c r="H3318" i="5"/>
  <c r="H3302" i="5"/>
  <c r="H3294" i="5"/>
  <c r="H3286" i="5"/>
  <c r="H3278" i="5"/>
  <c r="H3270" i="5"/>
  <c r="H3262" i="5"/>
  <c r="H3254" i="5"/>
  <c r="H3246" i="5"/>
  <c r="H3238" i="5"/>
  <c r="H3230" i="5"/>
  <c r="H3222" i="5"/>
  <c r="H3214" i="5"/>
  <c r="H3206" i="5"/>
  <c r="H3198" i="5"/>
  <c r="H3190" i="5"/>
  <c r="H3182" i="5"/>
  <c r="H3174" i="5"/>
  <c r="H3166" i="5"/>
  <c r="H3158" i="5"/>
  <c r="H3150" i="5"/>
  <c r="H3142" i="5"/>
  <c r="H3134" i="5"/>
  <c r="H3126" i="5"/>
  <c r="H3118" i="5"/>
  <c r="H3110" i="5"/>
  <c r="H3102" i="5"/>
  <c r="H3094" i="5"/>
  <c r="H3086" i="5"/>
  <c r="H3585" i="5"/>
  <c r="H3481" i="5"/>
  <c r="H3473" i="5"/>
  <c r="H3465" i="5"/>
  <c r="H3385" i="5"/>
  <c r="H3377" i="5"/>
  <c r="H3369" i="5"/>
  <c r="H3361" i="5"/>
  <c r="H3353" i="5"/>
  <c r="H3345" i="5"/>
  <c r="H3337" i="5"/>
  <c r="H3329" i="5"/>
  <c r="H3321" i="5"/>
  <c r="H3380" i="5"/>
  <c r="H3364" i="5"/>
  <c r="H3348" i="5"/>
  <c r="H3332" i="5"/>
  <c r="H3305" i="5"/>
  <c r="H3289" i="5"/>
  <c r="H3273" i="5"/>
  <c r="H3257" i="5"/>
  <c r="H3241" i="5"/>
  <c r="H3211" i="5"/>
  <c r="H3196" i="5"/>
  <c r="H3195" i="5"/>
  <c r="H3148" i="5"/>
  <c r="H3147" i="5"/>
  <c r="H3129" i="5"/>
  <c r="H3091" i="5"/>
  <c r="H3081" i="5"/>
  <c r="H3080" i="5"/>
  <c r="H3074" i="5"/>
  <c r="H3066" i="5"/>
  <c r="H3058" i="5"/>
  <c r="H3050" i="5"/>
  <c r="H3042" i="5"/>
  <c r="H3034" i="5"/>
  <c r="H3026" i="5"/>
  <c r="H3018" i="5"/>
  <c r="H3010" i="5"/>
  <c r="H3002" i="5"/>
  <c r="H2994" i="5"/>
  <c r="H2986" i="5"/>
  <c r="H2978" i="5"/>
  <c r="H2970" i="5"/>
  <c r="H2954" i="5"/>
  <c r="H2946" i="5"/>
  <c r="H2938" i="5"/>
  <c r="H2930" i="5"/>
  <c r="H2922" i="5"/>
  <c r="H2914" i="5"/>
  <c r="H2898" i="5"/>
  <c r="H2890" i="5"/>
  <c r="H2882" i="5"/>
  <c r="H2874" i="5"/>
  <c r="H2866" i="5"/>
  <c r="H2858" i="5"/>
  <c r="H2850" i="5"/>
  <c r="H2842" i="5"/>
  <c r="H2834" i="5"/>
  <c r="H2826" i="5"/>
  <c r="H2818" i="5"/>
  <c r="H2810" i="5"/>
  <c r="H3479" i="5"/>
  <c r="H3413" i="5"/>
  <c r="H3212" i="5"/>
  <c r="H3193" i="5"/>
  <c r="H3172" i="5"/>
  <c r="H3171" i="5"/>
  <c r="H3145" i="5"/>
  <c r="H3124" i="5"/>
  <c r="H3123" i="5"/>
  <c r="H3097" i="5"/>
  <c r="H3096" i="5"/>
  <c r="H3069" i="5"/>
  <c r="H3053" i="5"/>
  <c r="H3045" i="5"/>
  <c r="H3037" i="5"/>
  <c r="H3029" i="5"/>
  <c r="H3021" i="5"/>
  <c r="H3005" i="5"/>
  <c r="H2997" i="5"/>
  <c r="H2989" i="5"/>
  <c r="H2981" i="5"/>
  <c r="H2973" i="5"/>
  <c r="H2965" i="5"/>
  <c r="H2957" i="5"/>
  <c r="H2949" i="5"/>
  <c r="H2941" i="5"/>
  <c r="H2933" i="5"/>
  <c r="H2925" i="5"/>
  <c r="H2917" i="5"/>
  <c r="H2909" i="5"/>
  <c r="H2901" i="5"/>
  <c r="H2893" i="5"/>
  <c r="H2885" i="5"/>
  <c r="H2869" i="5"/>
  <c r="H2861" i="5"/>
  <c r="H2853" i="5"/>
  <c r="H2845" i="5"/>
  <c r="H2837" i="5"/>
  <c r="H2829" i="5"/>
  <c r="H2821" i="5"/>
  <c r="H2813" i="5"/>
  <c r="H2805" i="5"/>
  <c r="H3316" i="5"/>
  <c r="H3299" i="5"/>
  <c r="H3283" i="5"/>
  <c r="H3267" i="5"/>
  <c r="H3251" i="5"/>
  <c r="H3235" i="5"/>
  <c r="H3209" i="5"/>
  <c r="H3169" i="5"/>
  <c r="H3084" i="5"/>
  <c r="H3072" i="5"/>
  <c r="H3064" i="5"/>
  <c r="H3056" i="5"/>
  <c r="H3048" i="5"/>
  <c r="H3040" i="5"/>
  <c r="H3032" i="5"/>
  <c r="H3024" i="5"/>
  <c r="H3016" i="5"/>
  <c r="H3008" i="5"/>
  <c r="H3000" i="5"/>
  <c r="H2992" i="5"/>
  <c r="H2984" i="5"/>
  <c r="H2976" i="5"/>
  <c r="H2968" i="5"/>
  <c r="H2960" i="5"/>
  <c r="H2952" i="5"/>
  <c r="H2944" i="5"/>
  <c r="H2936" i="5"/>
  <c r="H2928" i="5"/>
  <c r="H2920" i="5"/>
  <c r="H2912" i="5"/>
  <c r="H2904" i="5"/>
  <c r="H2896" i="5"/>
  <c r="H2888" i="5"/>
  <c r="H2880" i="5"/>
  <c r="H2872" i="5"/>
  <c r="H2864" i="5"/>
  <c r="H2856" i="5"/>
  <c r="H2848" i="5"/>
  <c r="H2840" i="5"/>
  <c r="H2832" i="5"/>
  <c r="H2824" i="5"/>
  <c r="H2816" i="5"/>
  <c r="H2808" i="5"/>
  <c r="H3551" i="5"/>
  <c r="H3471" i="5"/>
  <c r="H3455" i="5"/>
  <c r="H3397" i="5"/>
  <c r="H3300" i="5"/>
  <c r="H3284" i="5"/>
  <c r="H3268" i="5"/>
  <c r="H3252" i="5"/>
  <c r="H3236" i="5"/>
  <c r="H3188" i="5"/>
  <c r="H3187" i="5"/>
  <c r="H3164" i="5"/>
  <c r="H3163" i="5"/>
  <c r="H3140" i="5"/>
  <c r="H3139" i="5"/>
  <c r="H3121" i="5"/>
  <c r="H3113" i="5"/>
  <c r="H3075" i="5"/>
  <c r="H3372" i="5"/>
  <c r="H3356" i="5"/>
  <c r="H3340" i="5"/>
  <c r="H3324" i="5"/>
  <c r="H3297" i="5"/>
  <c r="H3281" i="5"/>
  <c r="H3265" i="5"/>
  <c r="H3249" i="5"/>
  <c r="H3233" i="5"/>
  <c r="H3219" i="5"/>
  <c r="H3203" i="5"/>
  <c r="H3185" i="5"/>
  <c r="H3112" i="5"/>
  <c r="H3107" i="5"/>
  <c r="H3100" i="5"/>
  <c r="H3089" i="5"/>
  <c r="H3088" i="5"/>
  <c r="H3083" i="5"/>
  <c r="H3078" i="5"/>
  <c r="H3070" i="5"/>
  <c r="H3062" i="5"/>
  <c r="H3054" i="5"/>
  <c r="H3046" i="5"/>
  <c r="H3038" i="5"/>
  <c r="H3030" i="5"/>
  <c r="H3022" i="5"/>
  <c r="H3014" i="5"/>
  <c r="H3006" i="5"/>
  <c r="H2998" i="5"/>
  <c r="H2990" i="5"/>
  <c r="H2974" i="5"/>
  <c r="H2966" i="5"/>
  <c r="H2958" i="5"/>
  <c r="H2950" i="5"/>
  <c r="H2942" i="5"/>
  <c r="H2934" i="5"/>
  <c r="H2926" i="5"/>
  <c r="H2918" i="5"/>
  <c r="H2902" i="5"/>
  <c r="H2894" i="5"/>
  <c r="H2886" i="5"/>
  <c r="H2878" i="5"/>
  <c r="H2870" i="5"/>
  <c r="H2854" i="5"/>
  <c r="H2846" i="5"/>
  <c r="H2838" i="5"/>
  <c r="H2830" i="5"/>
  <c r="H2822" i="5"/>
  <c r="H2814" i="5"/>
  <c r="H2806" i="5"/>
  <c r="H3313" i="5"/>
  <c r="H3220" i="5"/>
  <c r="H3204" i="5"/>
  <c r="H3180" i="5"/>
  <c r="H3179" i="5"/>
  <c r="H3161" i="5"/>
  <c r="H3137" i="5"/>
  <c r="H3116" i="5"/>
  <c r="H3073" i="5"/>
  <c r="H3065" i="5"/>
  <c r="H3057" i="5"/>
  <c r="H3049" i="5"/>
  <c r="H3041" i="5"/>
  <c r="H3033" i="5"/>
  <c r="H3025" i="5"/>
  <c r="H3017" i="5"/>
  <c r="H3009" i="5"/>
  <c r="H3001" i="5"/>
  <c r="H2993" i="5"/>
  <c r="H2985" i="5"/>
  <c r="H2977" i="5"/>
  <c r="H2969" i="5"/>
  <c r="H2961" i="5"/>
  <c r="H2953" i="5"/>
  <c r="H2945" i="5"/>
  <c r="H2937" i="5"/>
  <c r="H2929" i="5"/>
  <c r="H2921" i="5"/>
  <c r="H2913" i="5"/>
  <c r="H2905" i="5"/>
  <c r="H2897" i="5"/>
  <c r="H2889" i="5"/>
  <c r="H2881" i="5"/>
  <c r="H2873" i="5"/>
  <c r="H2865" i="5"/>
  <c r="H2857" i="5"/>
  <c r="H2849" i="5"/>
  <c r="H2841" i="5"/>
  <c r="H2833" i="5"/>
  <c r="H2825" i="5"/>
  <c r="H2817" i="5"/>
  <c r="H2809" i="5"/>
  <c r="H3307" i="5"/>
  <c r="H3291" i="5"/>
  <c r="H3275" i="5"/>
  <c r="H3259" i="5"/>
  <c r="H3243" i="5"/>
  <c r="H3227" i="5"/>
  <c r="H3217" i="5"/>
  <c r="H3201" i="5"/>
  <c r="H3156" i="5"/>
  <c r="H3155" i="5"/>
  <c r="H3099" i="5"/>
  <c r="H3092" i="5"/>
  <c r="H3076" i="5"/>
  <c r="H3068" i="5"/>
  <c r="H3052" i="5"/>
  <c r="H3044" i="5"/>
  <c r="H3036" i="5"/>
  <c r="H3028" i="5"/>
  <c r="H3004" i="5"/>
  <c r="H2996" i="5"/>
  <c r="H2988" i="5"/>
  <c r="H3177" i="5"/>
  <c r="H3071" i="5"/>
  <c r="H3063" i="5"/>
  <c r="H2980" i="5"/>
  <c r="H2972" i="5"/>
  <c r="H2964" i="5"/>
  <c r="H2907" i="5"/>
  <c r="H2852" i="5"/>
  <c r="H2851" i="5"/>
  <c r="H2847" i="5"/>
  <c r="H2828" i="5"/>
  <c r="H2827" i="5"/>
  <c r="H2801" i="5"/>
  <c r="H2793" i="5"/>
  <c r="H2785" i="5"/>
  <c r="H2777" i="5"/>
  <c r="H2769" i="5"/>
  <c r="H2761" i="5"/>
  <c r="H2753" i="5"/>
  <c r="H2745" i="5"/>
  <c r="H2737" i="5"/>
  <c r="H2729" i="5"/>
  <c r="H2721" i="5"/>
  <c r="H2713" i="5"/>
  <c r="H2705" i="5"/>
  <c r="H2697" i="5"/>
  <c r="H2689" i="5"/>
  <c r="H2681" i="5"/>
  <c r="H2673" i="5"/>
  <c r="H2665" i="5"/>
  <c r="H2657" i="5"/>
  <c r="H2649" i="5"/>
  <c r="H2641" i="5"/>
  <c r="H2633" i="5"/>
  <c r="H2625" i="5"/>
  <c r="H2617" i="5"/>
  <c r="H2609" i="5"/>
  <c r="H2601" i="5"/>
  <c r="H2593" i="5"/>
  <c r="H2585" i="5"/>
  <c r="H2577" i="5"/>
  <c r="H2569" i="5"/>
  <c r="H2561" i="5"/>
  <c r="H2553" i="5"/>
  <c r="H2545" i="5"/>
  <c r="H2537" i="5"/>
  <c r="H2529" i="5"/>
  <c r="H2521" i="5"/>
  <c r="H3276" i="5"/>
  <c r="H3153" i="5"/>
  <c r="H3015" i="5"/>
  <c r="H2959" i="5"/>
  <c r="H2955" i="5"/>
  <c r="H2951" i="5"/>
  <c r="H2947" i="5"/>
  <c r="H2943" i="5"/>
  <c r="H2908" i="5"/>
  <c r="H2868" i="5"/>
  <c r="H2867" i="5"/>
  <c r="H2863" i="5"/>
  <c r="H2796" i="5"/>
  <c r="H2788" i="5"/>
  <c r="H2780" i="5"/>
  <c r="H2772" i="5"/>
  <c r="H2756" i="5"/>
  <c r="H2748" i="5"/>
  <c r="H2740" i="5"/>
  <c r="H2732" i="5"/>
  <c r="H2724" i="5"/>
  <c r="H2716" i="5"/>
  <c r="H2708" i="5"/>
  <c r="H2700" i="5"/>
  <c r="H2692" i="5"/>
  <c r="H2684" i="5"/>
  <c r="H2676" i="5"/>
  <c r="H2668" i="5"/>
  <c r="H2660" i="5"/>
  <c r="H2652" i="5"/>
  <c r="H2644" i="5"/>
  <c r="H2636" i="5"/>
  <c r="H2628" i="5"/>
  <c r="H2620" i="5"/>
  <c r="H2612" i="5"/>
  <c r="H2604" i="5"/>
  <c r="H2596" i="5"/>
  <c r="H2588" i="5"/>
  <c r="H2580" i="5"/>
  <c r="H2572" i="5"/>
  <c r="H2564" i="5"/>
  <c r="H3308" i="5"/>
  <c r="H3059" i="5"/>
  <c r="H3051" i="5"/>
  <c r="H3043" i="5"/>
  <c r="H3035" i="5"/>
  <c r="H3027" i="5"/>
  <c r="H2956" i="5"/>
  <c r="H2948" i="5"/>
  <c r="H2903" i="5"/>
  <c r="H2899" i="5"/>
  <c r="H2895" i="5"/>
  <c r="H2891" i="5"/>
  <c r="H2887" i="5"/>
  <c r="H2844" i="5"/>
  <c r="H2843" i="5"/>
  <c r="H2839" i="5"/>
  <c r="H2815" i="5"/>
  <c r="H2799" i="5"/>
  <c r="H2791" i="5"/>
  <c r="H2783" i="5"/>
  <c r="H2775" i="5"/>
  <c r="H2767" i="5"/>
  <c r="H2759" i="5"/>
  <c r="H2751" i="5"/>
  <c r="H2743" i="5"/>
  <c r="H2735" i="5"/>
  <c r="H2727" i="5"/>
  <c r="H2719" i="5"/>
  <c r="H2711" i="5"/>
  <c r="H2703" i="5"/>
  <c r="H2695" i="5"/>
  <c r="H2687" i="5"/>
  <c r="H2679" i="5"/>
  <c r="H2671" i="5"/>
  <c r="H2663" i="5"/>
  <c r="H2655" i="5"/>
  <c r="H2647" i="5"/>
  <c r="H2639" i="5"/>
  <c r="H2631" i="5"/>
  <c r="H2623" i="5"/>
  <c r="H2615" i="5"/>
  <c r="H2607" i="5"/>
  <c r="H2599" i="5"/>
  <c r="H2591" i="5"/>
  <c r="H2583" i="5"/>
  <c r="H2575" i="5"/>
  <c r="H2567" i="5"/>
  <c r="H2559" i="5"/>
  <c r="H2551" i="5"/>
  <c r="H3575" i="5"/>
  <c r="H3429" i="5"/>
  <c r="H3292" i="5"/>
  <c r="H3228" i="5"/>
  <c r="H3132" i="5"/>
  <c r="H3131" i="5"/>
  <c r="H3115" i="5"/>
  <c r="H3104" i="5"/>
  <c r="H3011" i="5"/>
  <c r="H3003" i="5"/>
  <c r="H2995" i="5"/>
  <c r="H2940" i="5"/>
  <c r="H2939" i="5"/>
  <c r="H2935" i="5"/>
  <c r="H2900" i="5"/>
  <c r="H2892" i="5"/>
  <c r="H2883" i="5"/>
  <c r="H2879" i="5"/>
  <c r="H2802" i="5"/>
  <c r="H2794" i="5"/>
  <c r="H2786" i="5"/>
  <c r="H2778" i="5"/>
  <c r="H2770" i="5"/>
  <c r="H2762" i="5"/>
  <c r="H2754" i="5"/>
  <c r="H2746" i="5"/>
  <c r="H2738" i="5"/>
  <c r="H2730" i="5"/>
  <c r="H2722" i="5"/>
  <c r="H2714" i="5"/>
  <c r="H2706" i="5"/>
  <c r="H2698" i="5"/>
  <c r="H2690" i="5"/>
  <c r="H2682" i="5"/>
  <c r="H2674" i="5"/>
  <c r="H2666" i="5"/>
  <c r="H2658" i="5"/>
  <c r="H2650" i="5"/>
  <c r="H2642" i="5"/>
  <c r="H2634" i="5"/>
  <c r="H2626" i="5"/>
  <c r="H2618" i="5"/>
  <c r="H2610" i="5"/>
  <c r="H2602" i="5"/>
  <c r="H2594" i="5"/>
  <c r="H2586" i="5"/>
  <c r="H2578" i="5"/>
  <c r="H2570" i="5"/>
  <c r="H2562" i="5"/>
  <c r="H2554" i="5"/>
  <c r="H2546" i="5"/>
  <c r="H2538" i="5"/>
  <c r="H2530" i="5"/>
  <c r="H3105" i="5"/>
  <c r="H3067" i="5"/>
  <c r="H2987" i="5"/>
  <c r="H2983" i="5"/>
  <c r="H2884" i="5"/>
  <c r="H2823" i="5"/>
  <c r="H2812" i="5"/>
  <c r="H2811" i="5"/>
  <c r="H2804" i="5"/>
  <c r="H2797" i="5"/>
  <c r="H2789" i="5"/>
  <c r="H2781" i="5"/>
  <c r="H2773" i="5"/>
  <c r="H2765" i="5"/>
  <c r="H2757" i="5"/>
  <c r="H2749" i="5"/>
  <c r="H2741" i="5"/>
  <c r="H2733" i="5"/>
  <c r="H2725" i="5"/>
  <c r="H2717" i="5"/>
  <c r="H2709" i="5"/>
  <c r="H2701" i="5"/>
  <c r="H2693" i="5"/>
  <c r="H2685" i="5"/>
  <c r="H2677" i="5"/>
  <c r="H2669" i="5"/>
  <c r="H2661" i="5"/>
  <c r="H2653" i="5"/>
  <c r="H2645" i="5"/>
  <c r="H2637" i="5"/>
  <c r="H2629" i="5"/>
  <c r="H2621" i="5"/>
  <c r="H2613" i="5"/>
  <c r="H2605" i="5"/>
  <c r="H2597" i="5"/>
  <c r="H2589" i="5"/>
  <c r="H2581" i="5"/>
  <c r="H2573" i="5"/>
  <c r="H2565" i="5"/>
  <c r="H2557" i="5"/>
  <c r="H2549" i="5"/>
  <c r="H3244" i="5"/>
  <c r="H3019" i="5"/>
  <c r="H2932" i="5"/>
  <c r="H2931" i="5"/>
  <c r="H2927" i="5"/>
  <c r="H2923" i="5"/>
  <c r="H2919" i="5"/>
  <c r="H2915" i="5"/>
  <c r="H2911" i="5"/>
  <c r="H2800" i="5"/>
  <c r="H2792" i="5"/>
  <c r="H2784" i="5"/>
  <c r="H2776" i="5"/>
  <c r="H2768" i="5"/>
  <c r="H2760" i="5"/>
  <c r="H2752" i="5"/>
  <c r="H2744" i="5"/>
  <c r="H2736" i="5"/>
  <c r="H2728" i="5"/>
  <c r="H2720" i="5"/>
  <c r="H2712" i="5"/>
  <c r="H2704" i="5"/>
  <c r="H2696" i="5"/>
  <c r="H2688" i="5"/>
  <c r="H2680" i="5"/>
  <c r="H2672" i="5"/>
  <c r="H2664" i="5"/>
  <c r="H2656" i="5"/>
  <c r="H2648" i="5"/>
  <c r="H2640" i="5"/>
  <c r="H2632" i="5"/>
  <c r="H2624" i="5"/>
  <c r="H2616" i="5"/>
  <c r="H2608" i="5"/>
  <c r="H2600" i="5"/>
  <c r="H2592" i="5"/>
  <c r="H2584" i="5"/>
  <c r="H2576" i="5"/>
  <c r="H2568" i="5"/>
  <c r="H2560" i="5"/>
  <c r="H2552" i="5"/>
  <c r="H2544" i="5"/>
  <c r="H2536" i="5"/>
  <c r="H3625" i="5"/>
  <c r="H3055" i="5"/>
  <c r="H3047" i="5"/>
  <c r="H3039" i="5"/>
  <c r="H3031" i="5"/>
  <c r="H3023" i="5"/>
  <c r="H2924" i="5"/>
  <c r="H2916" i="5"/>
  <c r="H2860" i="5"/>
  <c r="H2859" i="5"/>
  <c r="H2855" i="5"/>
  <c r="H2835" i="5"/>
  <c r="H2831" i="5"/>
  <c r="H2820" i="5"/>
  <c r="H2819" i="5"/>
  <c r="H2795" i="5"/>
  <c r="H2787" i="5"/>
  <c r="H2779" i="5"/>
  <c r="H2771" i="5"/>
  <c r="H2763" i="5"/>
  <c r="H2755" i="5"/>
  <c r="H2747" i="5"/>
  <c r="H2739" i="5"/>
  <c r="H2731" i="5"/>
  <c r="H2723" i="5"/>
  <c r="H2715" i="5"/>
  <c r="H2707" i="5"/>
  <c r="H2699" i="5"/>
  <c r="H2691" i="5"/>
  <c r="H2683" i="5"/>
  <c r="H2675" i="5"/>
  <c r="H2667" i="5"/>
  <c r="H2659" i="5"/>
  <c r="H2651" i="5"/>
  <c r="H2643" i="5"/>
  <c r="H2635" i="5"/>
  <c r="H2627" i="5"/>
  <c r="H2619" i="5"/>
  <c r="H2611" i="5"/>
  <c r="H2603" i="5"/>
  <c r="H2595" i="5"/>
  <c r="H2579" i="5"/>
  <c r="H2571" i="5"/>
  <c r="H2563" i="5"/>
  <c r="H2555" i="5"/>
  <c r="H2547" i="5"/>
  <c r="H2539" i="5"/>
  <c r="H3007" i="5"/>
  <c r="H2979" i="5"/>
  <c r="H2790" i="5"/>
  <c r="H2782" i="5"/>
  <c r="H2774" i="5"/>
  <c r="H2766" i="5"/>
  <c r="H2543" i="5"/>
  <c r="H2535" i="5"/>
  <c r="H2532" i="5"/>
  <c r="H2524" i="5"/>
  <c r="H2519" i="5"/>
  <c r="H2511" i="5"/>
  <c r="H2503" i="5"/>
  <c r="H2495" i="5"/>
  <c r="H2487" i="5"/>
  <c r="H2479" i="5"/>
  <c r="H2471" i="5"/>
  <c r="H2463" i="5"/>
  <c r="H2455" i="5"/>
  <c r="H2447" i="5"/>
  <c r="H2439" i="5"/>
  <c r="H2431" i="5"/>
  <c r="H2423" i="5"/>
  <c r="H2415" i="5"/>
  <c r="H2407" i="5"/>
  <c r="H2399" i="5"/>
  <c r="H2391" i="5"/>
  <c r="H2383" i="5"/>
  <c r="H2375" i="5"/>
  <c r="H2367" i="5"/>
  <c r="H2359" i="5"/>
  <c r="H2351" i="5"/>
  <c r="H2343" i="5"/>
  <c r="H2335" i="5"/>
  <c r="H2327" i="5"/>
  <c r="H2319" i="5"/>
  <c r="H2311" i="5"/>
  <c r="H2303" i="5"/>
  <c r="H2295" i="5"/>
  <c r="H2287" i="5"/>
  <c r="H2279" i="5"/>
  <c r="H2271" i="5"/>
  <c r="H2263" i="5"/>
  <c r="H2255" i="5"/>
  <c r="H2247" i="5"/>
  <c r="H2239" i="5"/>
  <c r="H2231" i="5"/>
  <c r="H2223" i="5"/>
  <c r="H2542" i="5"/>
  <c r="H2514" i="5"/>
  <c r="H2506" i="5"/>
  <c r="H2498" i="5"/>
  <c r="H2490" i="5"/>
  <c r="H2482" i="5"/>
  <c r="H2474" i="5"/>
  <c r="H2466" i="5"/>
  <c r="H2458" i="5"/>
  <c r="H2450" i="5"/>
  <c r="H2442" i="5"/>
  <c r="H2434" i="5"/>
  <c r="H2426" i="5"/>
  <c r="H2418" i="5"/>
  <c r="H2410" i="5"/>
  <c r="H2402" i="5"/>
  <c r="H2394" i="5"/>
  <c r="H2386" i="5"/>
  <c r="H2378" i="5"/>
  <c r="H2370" i="5"/>
  <c r="H2362" i="5"/>
  <c r="H2354" i="5"/>
  <c r="H2346" i="5"/>
  <c r="H2330" i="5"/>
  <c r="H2322" i="5"/>
  <c r="H2314" i="5"/>
  <c r="H2306" i="5"/>
  <c r="H2298" i="5"/>
  <c r="H2290" i="5"/>
  <c r="H2282" i="5"/>
  <c r="H2274" i="5"/>
  <c r="H2266" i="5"/>
  <c r="H2258" i="5"/>
  <c r="H2250" i="5"/>
  <c r="H2242" i="5"/>
  <c r="H2234" i="5"/>
  <c r="H2226" i="5"/>
  <c r="H2218" i="5"/>
  <c r="H2999" i="5"/>
  <c r="H2971" i="5"/>
  <c r="H2694" i="5"/>
  <c r="H2678" i="5"/>
  <c r="H2662" i="5"/>
  <c r="H2646" i="5"/>
  <c r="H2630" i="5"/>
  <c r="H2614" i="5"/>
  <c r="H2598" i="5"/>
  <c r="H2574" i="5"/>
  <c r="H2526" i="5"/>
  <c r="H2517" i="5"/>
  <c r="H2509" i="5"/>
  <c r="H2501" i="5"/>
  <c r="H2493" i="5"/>
  <c r="H2485" i="5"/>
  <c r="H2477" i="5"/>
  <c r="H2469" i="5"/>
  <c r="H2461" i="5"/>
  <c r="H2453" i="5"/>
  <c r="H2445" i="5"/>
  <c r="H2437" i="5"/>
  <c r="H2429" i="5"/>
  <c r="H2421" i="5"/>
  <c r="H2413" i="5"/>
  <c r="H2405" i="5"/>
  <c r="H2397" i="5"/>
  <c r="H2389" i="5"/>
  <c r="H2381" i="5"/>
  <c r="H2373" i="5"/>
  <c r="H2365" i="5"/>
  <c r="H2357" i="5"/>
  <c r="H2349" i="5"/>
  <c r="H2341" i="5"/>
  <c r="H2333" i="5"/>
  <c r="H2325" i="5"/>
  <c r="H2317" i="5"/>
  <c r="H2309" i="5"/>
  <c r="H2301" i="5"/>
  <c r="H2293" i="5"/>
  <c r="H2285" i="5"/>
  <c r="H2277" i="5"/>
  <c r="H2269" i="5"/>
  <c r="H2261" i="5"/>
  <c r="H2253" i="5"/>
  <c r="H2245" i="5"/>
  <c r="H2871" i="5"/>
  <c r="H2758" i="5"/>
  <c r="H2750" i="5"/>
  <c r="H2742" i="5"/>
  <c r="H2734" i="5"/>
  <c r="H2726" i="5"/>
  <c r="H2718" i="5"/>
  <c r="H2710" i="5"/>
  <c r="H2558" i="5"/>
  <c r="H2550" i="5"/>
  <c r="H2541" i="5"/>
  <c r="H2534" i="5"/>
  <c r="H2531" i="5"/>
  <c r="H2528" i="5"/>
  <c r="H2523" i="5"/>
  <c r="H2512" i="5"/>
  <c r="H2504" i="5"/>
  <c r="H2496" i="5"/>
  <c r="H2488" i="5"/>
  <c r="H2480" i="5"/>
  <c r="H2472" i="5"/>
  <c r="H2464" i="5"/>
  <c r="H2456" i="5"/>
  <c r="H2448" i="5"/>
  <c r="H2440" i="5"/>
  <c r="H2432" i="5"/>
  <c r="H2424" i="5"/>
  <c r="H2408" i="5"/>
  <c r="H2400" i="5"/>
  <c r="H2392" i="5"/>
  <c r="H2384" i="5"/>
  <c r="H2376" i="5"/>
  <c r="H2368" i="5"/>
  <c r="H2360" i="5"/>
  <c r="H2352" i="5"/>
  <c r="H2344" i="5"/>
  <c r="H2336" i="5"/>
  <c r="H2328" i="5"/>
  <c r="H2320" i="5"/>
  <c r="H2312" i="5"/>
  <c r="H2304" i="5"/>
  <c r="H2296" i="5"/>
  <c r="H2288" i="5"/>
  <c r="H2280" i="5"/>
  <c r="H2272" i="5"/>
  <c r="H2264" i="5"/>
  <c r="H2256" i="5"/>
  <c r="H2248" i="5"/>
  <c r="H2240" i="5"/>
  <c r="H2232" i="5"/>
  <c r="H3487" i="5"/>
  <c r="H3260" i="5"/>
  <c r="H2991" i="5"/>
  <c r="H2963" i="5"/>
  <c r="H2803" i="5"/>
  <c r="H2556" i="5"/>
  <c r="H2548" i="5"/>
  <c r="H2540" i="5"/>
  <c r="H2515" i="5"/>
  <c r="H2507" i="5"/>
  <c r="H2499" i="5"/>
  <c r="H2491" i="5"/>
  <c r="H2483" i="5"/>
  <c r="H2475" i="5"/>
  <c r="H2467" i="5"/>
  <c r="H2459" i="5"/>
  <c r="H2451" i="5"/>
  <c r="H2443" i="5"/>
  <c r="H2435" i="5"/>
  <c r="H2427" i="5"/>
  <c r="H2419" i="5"/>
  <c r="H2411" i="5"/>
  <c r="H2403" i="5"/>
  <c r="H2395" i="5"/>
  <c r="H2387" i="5"/>
  <c r="H2379" i="5"/>
  <c r="H2371" i="5"/>
  <c r="H2363" i="5"/>
  <c r="H2355" i="5"/>
  <c r="H2347" i="5"/>
  <c r="H2339" i="5"/>
  <c r="H2331" i="5"/>
  <c r="H2323" i="5"/>
  <c r="H2315" i="5"/>
  <c r="H2307" i="5"/>
  <c r="H2299" i="5"/>
  <c r="H2291" i="5"/>
  <c r="H2283" i="5"/>
  <c r="H2275" i="5"/>
  <c r="H2267" i="5"/>
  <c r="H2259" i="5"/>
  <c r="H2251" i="5"/>
  <c r="H2243" i="5"/>
  <c r="H2235" i="5"/>
  <c r="H2227" i="5"/>
  <c r="H2219" i="5"/>
  <c r="H2975" i="5"/>
  <c r="H2875" i="5"/>
  <c r="H2533" i="5"/>
  <c r="H2525" i="5"/>
  <c r="H2520" i="5"/>
  <c r="H2518" i="5"/>
  <c r="H2510" i="5"/>
  <c r="H2502" i="5"/>
  <c r="H2494" i="5"/>
  <c r="H2486" i="5"/>
  <c r="H2478" i="5"/>
  <c r="H2470" i="5"/>
  <c r="H2462" i="5"/>
  <c r="H2454" i="5"/>
  <c r="H2446" i="5"/>
  <c r="H2438" i="5"/>
  <c r="H2430" i="5"/>
  <c r="H2422" i="5"/>
  <c r="H2414" i="5"/>
  <c r="H2406" i="5"/>
  <c r="H2398" i="5"/>
  <c r="H2390" i="5"/>
  <c r="H2382" i="5"/>
  <c r="H2374" i="5"/>
  <c r="H2366" i="5"/>
  <c r="H2358" i="5"/>
  <c r="H2876" i="5"/>
  <c r="H2702" i="5"/>
  <c r="H2686" i="5"/>
  <c r="H2670" i="5"/>
  <c r="H2654" i="5"/>
  <c r="H2638" i="5"/>
  <c r="H2622" i="5"/>
  <c r="H2606" i="5"/>
  <c r="H2590" i="5"/>
  <c r="H2582" i="5"/>
  <c r="H2566" i="5"/>
  <c r="H2527" i="5"/>
  <c r="H2513" i="5"/>
  <c r="H2505" i="5"/>
  <c r="H2497" i="5"/>
  <c r="H2489" i="5"/>
  <c r="H2481" i="5"/>
  <c r="H2473" i="5"/>
  <c r="H2465" i="5"/>
  <c r="H2457" i="5"/>
  <c r="H2449" i="5"/>
  <c r="H2441" i="5"/>
  <c r="H2433" i="5"/>
  <c r="H2425" i="5"/>
  <c r="H2409" i="5"/>
  <c r="H2401" i="5"/>
  <c r="H2393" i="5"/>
  <c r="H2385" i="5"/>
  <c r="H2377" i="5"/>
  <c r="H2361" i="5"/>
  <c r="H2353" i="5"/>
  <c r="H2345" i="5"/>
  <c r="H2337" i="5"/>
  <c r="H2329" i="5"/>
  <c r="H2321" i="5"/>
  <c r="H2313" i="5"/>
  <c r="H2305" i="5"/>
  <c r="H2297" i="5"/>
  <c r="H2289" i="5"/>
  <c r="H2281" i="5"/>
  <c r="H2273" i="5"/>
  <c r="H2265" i="5"/>
  <c r="H2249" i="5"/>
  <c r="H2241" i="5"/>
  <c r="H2233" i="5"/>
  <c r="H2225" i="5"/>
  <c r="H2217" i="5"/>
  <c r="H2229" i="5"/>
  <c r="H2228" i="5"/>
  <c r="H2221" i="5"/>
  <c r="H2220" i="5"/>
  <c r="H2212" i="5"/>
  <c r="H2204" i="5"/>
  <c r="H2196" i="5"/>
  <c r="H2188" i="5"/>
  <c r="H2180" i="5"/>
  <c r="H2172" i="5"/>
  <c r="H2164" i="5"/>
  <c r="H2156" i="5"/>
  <c r="H2148" i="5"/>
  <c r="H2140" i="5"/>
  <c r="H2132" i="5"/>
  <c r="H2124" i="5"/>
  <c r="H2116" i="5"/>
  <c r="H2108" i="5"/>
  <c r="H2100" i="5"/>
  <c r="H2092" i="5"/>
  <c r="H2084" i="5"/>
  <c r="H2076" i="5"/>
  <c r="H2068" i="5"/>
  <c r="H2060" i="5"/>
  <c r="H2052" i="5"/>
  <c r="H2044" i="5"/>
  <c r="H2036" i="5"/>
  <c r="H2028" i="5"/>
  <c r="H2020" i="5"/>
  <c r="H2012" i="5"/>
  <c r="H2004" i="5"/>
  <c r="H1996" i="5"/>
  <c r="H1988" i="5"/>
  <c r="H1980" i="5"/>
  <c r="H1972" i="5"/>
  <c r="H1964" i="5"/>
  <c r="H1956" i="5"/>
  <c r="H1948" i="5"/>
  <c r="H1940" i="5"/>
  <c r="H1932" i="5"/>
  <c r="H1924" i="5"/>
  <c r="H1916" i="5"/>
  <c r="H1908" i="5"/>
  <c r="H1900" i="5"/>
  <c r="H1892" i="5"/>
  <c r="H1876" i="5"/>
  <c r="H1868" i="5"/>
  <c r="H1860" i="5"/>
  <c r="H1852" i="5"/>
  <c r="H1844" i="5"/>
  <c r="H1836" i="5"/>
  <c r="H1828" i="5"/>
  <c r="H1820" i="5"/>
  <c r="H1812" i="5"/>
  <c r="H1804" i="5"/>
  <c r="H1796" i="5"/>
  <c r="H1788" i="5"/>
  <c r="H1772" i="5"/>
  <c r="H1764" i="5"/>
  <c r="H1756" i="5"/>
  <c r="H1748" i="5"/>
  <c r="H1740" i="5"/>
  <c r="H1732" i="5"/>
  <c r="H1724" i="5"/>
  <c r="H1716" i="5"/>
  <c r="H1708" i="5"/>
  <c r="H1700" i="5"/>
  <c r="H1692" i="5"/>
  <c r="H1684" i="5"/>
  <c r="H1676" i="5"/>
  <c r="H1668" i="5"/>
  <c r="H1660" i="5"/>
  <c r="H1652" i="5"/>
  <c r="H1644" i="5"/>
  <c r="H1636" i="5"/>
  <c r="H1628" i="5"/>
  <c r="H1620" i="5"/>
  <c r="H1612" i="5"/>
  <c r="H1604" i="5"/>
  <c r="H2356" i="5"/>
  <c r="H2350" i="5"/>
  <c r="H2254" i="5"/>
  <c r="H2246" i="5"/>
  <c r="H2215" i="5"/>
  <c r="H2207" i="5"/>
  <c r="H2199" i="5"/>
  <c r="H2191" i="5"/>
  <c r="H2183" i="5"/>
  <c r="H2175" i="5"/>
  <c r="H2167" i="5"/>
  <c r="H2159" i="5"/>
  <c r="H2151" i="5"/>
  <c r="H2143" i="5"/>
  <c r="H2135" i="5"/>
  <c r="H2127" i="5"/>
  <c r="H2119" i="5"/>
  <c r="H2111" i="5"/>
  <c r="H2103" i="5"/>
  <c r="H2095" i="5"/>
  <c r="H2087" i="5"/>
  <c r="H2079" i="5"/>
  <c r="H2071" i="5"/>
  <c r="H2063" i="5"/>
  <c r="H2055" i="5"/>
  <c r="H2047" i="5"/>
  <c r="H2039" i="5"/>
  <c r="H2031" i="5"/>
  <c r="H2023" i="5"/>
  <c r="H2015" i="5"/>
  <c r="H2007" i="5"/>
  <c r="H1999" i="5"/>
  <c r="H1991" i="5"/>
  <c r="H1983" i="5"/>
  <c r="H1975" i="5"/>
  <c r="H1967" i="5"/>
  <c r="H1959" i="5"/>
  <c r="H1951" i="5"/>
  <c r="H1943" i="5"/>
  <c r="H1935" i="5"/>
  <c r="H1927" i="5"/>
  <c r="H1919" i="5"/>
  <c r="H1911" i="5"/>
  <c r="H1903" i="5"/>
  <c r="H1895" i="5"/>
  <c r="H1887" i="5"/>
  <c r="H1879" i="5"/>
  <c r="H1871" i="5"/>
  <c r="H1863" i="5"/>
  <c r="H1855" i="5"/>
  <c r="H1847" i="5"/>
  <c r="H1839" i="5"/>
  <c r="H1831" i="5"/>
  <c r="H1823" i="5"/>
  <c r="H1815" i="5"/>
  <c r="H1807" i="5"/>
  <c r="H1799" i="5"/>
  <c r="H1791" i="5"/>
  <c r="H1783" i="5"/>
  <c r="H1775" i="5"/>
  <c r="H1767" i="5"/>
  <c r="H1759" i="5"/>
  <c r="H1751" i="5"/>
  <c r="H1743" i="5"/>
  <c r="H1735" i="5"/>
  <c r="H1727" i="5"/>
  <c r="H1719" i="5"/>
  <c r="H1711" i="5"/>
  <c r="H1703" i="5"/>
  <c r="H1695" i="5"/>
  <c r="H1687" i="5"/>
  <c r="H1679" i="5"/>
  <c r="H1671" i="5"/>
  <c r="H1663" i="5"/>
  <c r="H1655" i="5"/>
  <c r="H1647" i="5"/>
  <c r="H1639" i="5"/>
  <c r="H1631" i="5"/>
  <c r="H1623" i="5"/>
  <c r="H2798" i="5"/>
  <c r="H2516" i="5"/>
  <c r="H2500" i="5"/>
  <c r="H2484" i="5"/>
  <c r="H2468" i="5"/>
  <c r="H2436" i="5"/>
  <c r="H2420" i="5"/>
  <c r="H2252" i="5"/>
  <c r="H2244" i="5"/>
  <c r="H2238" i="5"/>
  <c r="H2210" i="5"/>
  <c r="H2202" i="5"/>
  <c r="H2194" i="5"/>
  <c r="H2186" i="5"/>
  <c r="H2178" i="5"/>
  <c r="H2170" i="5"/>
  <c r="H2162" i="5"/>
  <c r="H2154" i="5"/>
  <c r="H2146" i="5"/>
  <c r="H2138" i="5"/>
  <c r="H2130" i="5"/>
  <c r="H2122" i="5"/>
  <c r="H2114" i="5"/>
  <c r="H2106" i="5"/>
  <c r="H2098" i="5"/>
  <c r="H2090" i="5"/>
  <c r="H2082" i="5"/>
  <c r="H2074" i="5"/>
  <c r="H2066" i="5"/>
  <c r="H2058" i="5"/>
  <c r="H2050" i="5"/>
  <c r="H2042" i="5"/>
  <c r="H2034" i="5"/>
  <c r="H2026" i="5"/>
  <c r="H2018" i="5"/>
  <c r="H2010" i="5"/>
  <c r="H2002" i="5"/>
  <c r="H1994" i="5"/>
  <c r="H1986" i="5"/>
  <c r="H1978" i="5"/>
  <c r="H1970" i="5"/>
  <c r="H1962" i="5"/>
  <c r="H1954" i="5"/>
  <c r="H1946" i="5"/>
  <c r="H1938" i="5"/>
  <c r="H1930" i="5"/>
  <c r="H1922" i="5"/>
  <c r="H1914" i="5"/>
  <c r="H1906" i="5"/>
  <c r="H1898" i="5"/>
  <c r="H1890" i="5"/>
  <c r="H1882" i="5"/>
  <c r="H1874" i="5"/>
  <c r="H1866" i="5"/>
  <c r="H1858" i="5"/>
  <c r="H1850" i="5"/>
  <c r="H1842" i="5"/>
  <c r="H1834" i="5"/>
  <c r="H1826" i="5"/>
  <c r="H1818" i="5"/>
  <c r="H1810" i="5"/>
  <c r="H1802" i="5"/>
  <c r="H1794" i="5"/>
  <c r="H1786" i="5"/>
  <c r="H1778" i="5"/>
  <c r="H1770" i="5"/>
  <c r="H1762" i="5"/>
  <c r="H1754" i="5"/>
  <c r="H1746" i="5"/>
  <c r="H1730" i="5"/>
  <c r="H1722" i="5"/>
  <c r="H1714" i="5"/>
  <c r="H1706" i="5"/>
  <c r="H1698" i="5"/>
  <c r="H1690" i="5"/>
  <c r="H1682" i="5"/>
  <c r="H1674" i="5"/>
  <c r="H1666" i="5"/>
  <c r="H1658" i="5"/>
  <c r="H1650" i="5"/>
  <c r="H1642" i="5"/>
  <c r="H1634" i="5"/>
  <c r="H1626" i="5"/>
  <c r="H1618" i="5"/>
  <c r="H1610" i="5"/>
  <c r="H1602" i="5"/>
  <c r="H1594" i="5"/>
  <c r="H2364" i="5"/>
  <c r="H2348" i="5"/>
  <c r="H2342" i="5"/>
  <c r="H2224" i="5"/>
  <c r="H2213" i="5"/>
  <c r="H2205" i="5"/>
  <c r="H2197" i="5"/>
  <c r="H2189" i="5"/>
  <c r="H2181" i="5"/>
  <c r="H2173" i="5"/>
  <c r="H2165" i="5"/>
  <c r="H2157" i="5"/>
  <c r="H2149" i="5"/>
  <c r="H2141" i="5"/>
  <c r="H2133" i="5"/>
  <c r="H2125" i="5"/>
  <c r="H2117" i="5"/>
  <c r="H2109" i="5"/>
  <c r="H2101" i="5"/>
  <c r="H2093" i="5"/>
  <c r="H2085" i="5"/>
  <c r="H2077" i="5"/>
  <c r="H2069" i="5"/>
  <c r="H2061" i="5"/>
  <c r="H2053" i="5"/>
  <c r="H2045" i="5"/>
  <c r="H2037" i="5"/>
  <c r="H2029" i="5"/>
  <c r="H2021" i="5"/>
  <c r="H2013" i="5"/>
  <c r="H2005" i="5"/>
  <c r="H1997" i="5"/>
  <c r="H1989" i="5"/>
  <c r="H1981" i="5"/>
  <c r="H1965" i="5"/>
  <c r="H1957" i="5"/>
  <c r="H1949" i="5"/>
  <c r="H1941" i="5"/>
  <c r="H1933" i="5"/>
  <c r="H1925" i="5"/>
  <c r="H1917" i="5"/>
  <c r="H1909" i="5"/>
  <c r="H1901" i="5"/>
  <c r="H1893" i="5"/>
  <c r="H1885" i="5"/>
  <c r="H1877" i="5"/>
  <c r="H1869" i="5"/>
  <c r="H1861" i="5"/>
  <c r="H1853" i="5"/>
  <c r="H1845" i="5"/>
  <c r="H1837" i="5"/>
  <c r="H1829" i="5"/>
  <c r="H1821" i="5"/>
  <c r="H1813" i="5"/>
  <c r="H1805" i="5"/>
  <c r="H1797" i="5"/>
  <c r="H1789" i="5"/>
  <c r="H1781" i="5"/>
  <c r="H1773" i="5"/>
  <c r="H1765" i="5"/>
  <c r="H1757" i="5"/>
  <c r="H1749" i="5"/>
  <c r="H1741" i="5"/>
  <c r="H1733" i="5"/>
  <c r="H1725" i="5"/>
  <c r="H1717" i="5"/>
  <c r="H1709" i="5"/>
  <c r="H1701" i="5"/>
  <c r="H1693" i="5"/>
  <c r="H1685" i="5"/>
  <c r="H2444" i="5"/>
  <c r="H2340" i="5"/>
  <c r="H2237" i="5"/>
  <c r="H2236" i="5"/>
  <c r="H2216" i="5"/>
  <c r="H2208" i="5"/>
  <c r="H2200" i="5"/>
  <c r="H2192" i="5"/>
  <c r="H2184" i="5"/>
  <c r="H2176" i="5"/>
  <c r="H2168" i="5"/>
  <c r="H2160" i="5"/>
  <c r="H2152" i="5"/>
  <c r="H2144" i="5"/>
  <c r="H2136" i="5"/>
  <c r="H2128" i="5"/>
  <c r="H2120" i="5"/>
  <c r="H2112" i="5"/>
  <c r="H2104" i="5"/>
  <c r="H2096" i="5"/>
  <c r="H2080" i="5"/>
  <c r="H2072" i="5"/>
  <c r="H2064" i="5"/>
  <c r="H2056" i="5"/>
  <c r="H2048" i="5"/>
  <c r="H2040" i="5"/>
  <c r="H2032" i="5"/>
  <c r="H2024" i="5"/>
  <c r="H2016" i="5"/>
  <c r="H2008" i="5"/>
  <c r="H2000" i="5"/>
  <c r="H1992" i="5"/>
  <c r="H1984" i="5"/>
  <c r="H1976" i="5"/>
  <c r="H1968" i="5"/>
  <c r="H1960" i="5"/>
  <c r="H1952" i="5"/>
  <c r="H1944" i="5"/>
  <c r="H1936" i="5"/>
  <c r="H1928" i="5"/>
  <c r="H1920" i="5"/>
  <c r="H1912" i="5"/>
  <c r="H1904" i="5"/>
  <c r="H1896" i="5"/>
  <c r="H1888" i="5"/>
  <c r="H1880" i="5"/>
  <c r="H1872" i="5"/>
  <c r="H1864" i="5"/>
  <c r="H1856" i="5"/>
  <c r="H1848" i="5"/>
  <c r="H1840" i="5"/>
  <c r="H1832" i="5"/>
  <c r="H1824" i="5"/>
  <c r="H1816" i="5"/>
  <c r="H1808" i="5"/>
  <c r="H1800" i="5"/>
  <c r="H1792" i="5"/>
  <c r="H1784" i="5"/>
  <c r="H1776" i="5"/>
  <c r="H1768" i="5"/>
  <c r="H1760" i="5"/>
  <c r="H1752" i="5"/>
  <c r="H1744" i="5"/>
  <c r="H1736" i="5"/>
  <c r="H1728" i="5"/>
  <c r="H1720" i="5"/>
  <c r="H1712" i="5"/>
  <c r="H1704" i="5"/>
  <c r="H1696" i="5"/>
  <c r="H1688" i="5"/>
  <c r="H1680" i="5"/>
  <c r="H1672" i="5"/>
  <c r="H1664" i="5"/>
  <c r="H1656" i="5"/>
  <c r="H1648" i="5"/>
  <c r="H1640" i="5"/>
  <c r="H1624" i="5"/>
  <c r="H1616" i="5"/>
  <c r="H1608" i="5"/>
  <c r="H1600" i="5"/>
  <c r="H1592" i="5"/>
  <c r="H2807" i="5"/>
  <c r="H2211" i="5"/>
  <c r="H2203" i="5"/>
  <c r="H2195" i="5"/>
  <c r="H2187" i="5"/>
  <c r="H2179" i="5"/>
  <c r="H2171" i="5"/>
  <c r="H2163" i="5"/>
  <c r="H2155" i="5"/>
  <c r="H2147" i="5"/>
  <c r="H2139" i="5"/>
  <c r="H2131" i="5"/>
  <c r="H2123" i="5"/>
  <c r="H2115" i="5"/>
  <c r="H2107" i="5"/>
  <c r="H2099" i="5"/>
  <c r="H2091" i="5"/>
  <c r="H2083" i="5"/>
  <c r="H2075" i="5"/>
  <c r="H2067" i="5"/>
  <c r="H2059" i="5"/>
  <c r="H2051" i="5"/>
  <c r="H2043" i="5"/>
  <c r="H2035" i="5"/>
  <c r="H2027" i="5"/>
  <c r="H2019" i="5"/>
  <c r="H2011" i="5"/>
  <c r="H2003" i="5"/>
  <c r="H1995" i="5"/>
  <c r="H1987" i="5"/>
  <c r="H1979" i="5"/>
  <c r="H1971" i="5"/>
  <c r="H1963" i="5"/>
  <c r="H1955" i="5"/>
  <c r="H1947" i="5"/>
  <c r="H1939" i="5"/>
  <c r="H1931" i="5"/>
  <c r="H1923" i="5"/>
  <c r="H1915" i="5"/>
  <c r="H1907" i="5"/>
  <c r="H1899" i="5"/>
  <c r="H1891" i="5"/>
  <c r="H1883" i="5"/>
  <c r="H1875" i="5"/>
  <c r="H1867" i="5"/>
  <c r="H1859" i="5"/>
  <c r="H1851" i="5"/>
  <c r="H1843" i="5"/>
  <c r="H1835" i="5"/>
  <c r="H1827" i="5"/>
  <c r="H1819" i="5"/>
  <c r="H1811" i="5"/>
  <c r="H1803" i="5"/>
  <c r="H1795" i="5"/>
  <c r="H1787" i="5"/>
  <c r="H1779" i="5"/>
  <c r="H1771" i="5"/>
  <c r="H1763" i="5"/>
  <c r="H1755" i="5"/>
  <c r="H1747" i="5"/>
  <c r="H1739" i="5"/>
  <c r="H1731" i="5"/>
  <c r="H1723" i="5"/>
  <c r="H1715" i="5"/>
  <c r="H1707" i="5"/>
  <c r="H1699" i="5"/>
  <c r="H1691" i="5"/>
  <c r="H1683" i="5"/>
  <c r="H1675" i="5"/>
  <c r="H1667" i="5"/>
  <c r="H1659" i="5"/>
  <c r="H2508" i="5"/>
  <c r="H2492" i="5"/>
  <c r="H2476" i="5"/>
  <c r="H2460" i="5"/>
  <c r="H2428" i="5"/>
  <c r="H2334" i="5"/>
  <c r="H2326" i="5"/>
  <c r="H2318" i="5"/>
  <c r="H2310" i="5"/>
  <c r="H2302" i="5"/>
  <c r="H2294" i="5"/>
  <c r="H2286" i="5"/>
  <c r="H2278" i="5"/>
  <c r="H2270" i="5"/>
  <c r="H2262" i="5"/>
  <c r="H2230" i="5"/>
  <c r="H2222" i="5"/>
  <c r="H2214" i="5"/>
  <c r="H2206" i="5"/>
  <c r="H2198" i="5"/>
  <c r="H2190" i="5"/>
  <c r="H2182" i="5"/>
  <c r="H2174" i="5"/>
  <c r="H2166" i="5"/>
  <c r="H2158" i="5"/>
  <c r="H2150" i="5"/>
  <c r="H2142" i="5"/>
  <c r="H2134" i="5"/>
  <c r="H2126" i="5"/>
  <c r="H2118" i="5"/>
  <c r="H2110" i="5"/>
  <c r="H2102" i="5"/>
  <c r="H2094" i="5"/>
  <c r="H2086" i="5"/>
  <c r="H2078" i="5"/>
  <c r="H2070" i="5"/>
  <c r="H2062" i="5"/>
  <c r="H2054" i="5"/>
  <c r="H2046" i="5"/>
  <c r="H2038" i="5"/>
  <c r="H2030" i="5"/>
  <c r="H2022" i="5"/>
  <c r="H2014" i="5"/>
  <c r="H2006" i="5"/>
  <c r="H1998" i="5"/>
  <c r="H1990" i="5"/>
  <c r="H1982" i="5"/>
  <c r="H1974" i="5"/>
  <c r="H1966" i="5"/>
  <c r="H1958" i="5"/>
  <c r="H1950" i="5"/>
  <c r="H1934" i="5"/>
  <c r="H1926" i="5"/>
  <c r="H1918" i="5"/>
  <c r="H1910" i="5"/>
  <c r="H1902" i="5"/>
  <c r="H1894" i="5"/>
  <c r="H1886" i="5"/>
  <c r="H1878" i="5"/>
  <c r="H1870" i="5"/>
  <c r="H1862" i="5"/>
  <c r="H1854" i="5"/>
  <c r="H1846" i="5"/>
  <c r="H1838" i="5"/>
  <c r="H1830" i="5"/>
  <c r="H1822" i="5"/>
  <c r="H1806" i="5"/>
  <c r="H1798" i="5"/>
  <c r="H1790" i="5"/>
  <c r="H1782" i="5"/>
  <c r="H1774" i="5"/>
  <c r="H1766" i="5"/>
  <c r="H1758" i="5"/>
  <c r="H1750" i="5"/>
  <c r="H1742" i="5"/>
  <c r="H1734" i="5"/>
  <c r="H1726" i="5"/>
  <c r="H1718" i="5"/>
  <c r="H1710" i="5"/>
  <c r="H1702" i="5"/>
  <c r="H1694" i="5"/>
  <c r="H1686" i="5"/>
  <c r="H1678" i="5"/>
  <c r="H1670" i="5"/>
  <c r="H1662" i="5"/>
  <c r="H1654" i="5"/>
  <c r="H1646" i="5"/>
  <c r="H1638" i="5"/>
  <c r="H1630" i="5"/>
  <c r="H1622" i="5"/>
  <c r="H1614" i="5"/>
  <c r="H1606" i="5"/>
  <c r="H1598" i="5"/>
  <c r="H1590" i="5"/>
  <c r="H2967" i="5"/>
  <c r="H2412" i="5"/>
  <c r="H2404" i="5"/>
  <c r="H2396" i="5"/>
  <c r="H2388" i="5"/>
  <c r="H2380" i="5"/>
  <c r="H2372" i="5"/>
  <c r="H2332" i="5"/>
  <c r="H2324" i="5"/>
  <c r="H2316" i="5"/>
  <c r="H2308" i="5"/>
  <c r="H2300" i="5"/>
  <c r="H2292" i="5"/>
  <c r="H2284" i="5"/>
  <c r="H2276" i="5"/>
  <c r="H2268" i="5"/>
  <c r="H2260" i="5"/>
  <c r="H2209" i="5"/>
  <c r="H2201" i="5"/>
  <c r="H2193" i="5"/>
  <c r="H2185" i="5"/>
  <c r="H2177" i="5"/>
  <c r="H2169" i="5"/>
  <c r="H2161" i="5"/>
  <c r="H2153" i="5"/>
  <c r="H2145" i="5"/>
  <c r="H2137" i="5"/>
  <c r="H2129" i="5"/>
  <c r="H2121" i="5"/>
  <c r="H2113" i="5"/>
  <c r="H2105" i="5"/>
  <c r="H2097" i="5"/>
  <c r="H2089" i="5"/>
  <c r="H2081" i="5"/>
  <c r="H2073" i="5"/>
  <c r="H2065" i="5"/>
  <c r="H2057" i="5"/>
  <c r="H2049" i="5"/>
  <c r="H2041" i="5"/>
  <c r="H2033" i="5"/>
  <c r="H2025" i="5"/>
  <c r="H2017" i="5"/>
  <c r="H2009" i="5"/>
  <c r="H2001" i="5"/>
  <c r="H1993" i="5"/>
  <c r="H1985" i="5"/>
  <c r="H1977" i="5"/>
  <c r="H1969" i="5"/>
  <c r="H1961" i="5"/>
  <c r="H1953" i="5"/>
  <c r="H1945" i="5"/>
  <c r="H1937" i="5"/>
  <c r="H1929" i="5"/>
  <c r="H1921" i="5"/>
  <c r="H1913" i="5"/>
  <c r="H1905" i="5"/>
  <c r="H1897" i="5"/>
  <c r="H1889" i="5"/>
  <c r="H1881" i="5"/>
  <c r="H1873" i="5"/>
  <c r="H1865" i="5"/>
  <c r="H1857" i="5"/>
  <c r="H1849" i="5"/>
  <c r="H1841" i="5"/>
  <c r="H1833" i="5"/>
  <c r="H1825" i="5"/>
  <c r="H1817" i="5"/>
  <c r="H1809" i="5"/>
  <c r="H1801" i="5"/>
  <c r="H1793" i="5"/>
  <c r="H1785" i="5"/>
  <c r="H1777" i="5"/>
  <c r="H1769" i="5"/>
  <c r="H1761" i="5"/>
  <c r="H1753" i="5"/>
  <c r="H1745" i="5"/>
  <c r="H1737" i="5"/>
  <c r="H1729" i="5"/>
  <c r="H1721" i="5"/>
  <c r="H1713" i="5"/>
  <c r="H1651" i="5"/>
  <c r="H1635" i="5"/>
  <c r="H1625" i="5"/>
  <c r="H1581" i="5"/>
  <c r="H1573" i="5"/>
  <c r="H1565" i="5"/>
  <c r="H1557" i="5"/>
  <c r="H1549" i="5"/>
  <c r="H1541" i="5"/>
  <c r="H1533" i="5"/>
  <c r="H1525" i="5"/>
  <c r="H1517" i="5"/>
  <c r="H1509" i="5"/>
  <c r="H1501" i="5"/>
  <c r="H1493" i="5"/>
  <c r="H1485" i="5"/>
  <c r="H1477" i="5"/>
  <c r="H1469" i="5"/>
  <c r="H1461" i="5"/>
  <c r="H1453" i="5"/>
  <c r="H1445" i="5"/>
  <c r="H1437" i="5"/>
  <c r="H1429" i="5"/>
  <c r="H1421" i="5"/>
  <c r="H1413" i="5"/>
  <c r="H1405" i="5"/>
  <c r="H1397" i="5"/>
  <c r="H1389" i="5"/>
  <c r="H1381" i="5"/>
  <c r="H1373" i="5"/>
  <c r="H1365" i="5"/>
  <c r="H1357" i="5"/>
  <c r="H1349" i="5"/>
  <c r="H1341" i="5"/>
  <c r="H1333" i="5"/>
  <c r="H1325" i="5"/>
  <c r="H1317" i="5"/>
  <c r="H1309" i="5"/>
  <c r="H1301" i="5"/>
  <c r="H1293" i="5"/>
  <c r="H1285" i="5"/>
  <c r="H1277" i="5"/>
  <c r="H1269" i="5"/>
  <c r="H1261" i="5"/>
  <c r="H1253" i="5"/>
  <c r="H1245" i="5"/>
  <c r="H1237" i="5"/>
  <c r="H1229" i="5"/>
  <c r="H1221" i="5"/>
  <c r="H1213" i="5"/>
  <c r="H1205" i="5"/>
  <c r="H1197" i="5"/>
  <c r="H1189" i="5"/>
  <c r="H1181" i="5"/>
  <c r="H1173" i="5"/>
  <c r="H1165" i="5"/>
  <c r="H1157" i="5"/>
  <c r="H1149" i="5"/>
  <c r="H1141" i="5"/>
  <c r="H1133" i="5"/>
  <c r="H1125" i="5"/>
  <c r="H1117" i="5"/>
  <c r="H1109" i="5"/>
  <c r="H1101" i="5"/>
  <c r="H1093" i="5"/>
  <c r="H1085" i="5"/>
  <c r="H1077" i="5"/>
  <c r="H1069" i="5"/>
  <c r="H1061" i="5"/>
  <c r="H1053" i="5"/>
  <c r="H997" i="5"/>
  <c r="H989" i="5"/>
  <c r="H981" i="5"/>
  <c r="H973" i="5"/>
  <c r="H965" i="5"/>
  <c r="H957" i="5"/>
  <c r="H949" i="5"/>
  <c r="H933" i="5"/>
  <c r="H917" i="5"/>
  <c r="H901" i="5"/>
  <c r="H885" i="5"/>
  <c r="H1705" i="5"/>
  <c r="H1689" i="5"/>
  <c r="H1649" i="5"/>
  <c r="H1633" i="5"/>
  <c r="H1621" i="5"/>
  <c r="H1613" i="5"/>
  <c r="H1605" i="5"/>
  <c r="H1597" i="5"/>
  <c r="H1593" i="5"/>
  <c r="H1589" i="5"/>
  <c r="H1584" i="5"/>
  <c r="H1576" i="5"/>
  <c r="H1568" i="5"/>
  <c r="H1560" i="5"/>
  <c r="H1552" i="5"/>
  <c r="H1544" i="5"/>
  <c r="H1536" i="5"/>
  <c r="H1528" i="5"/>
  <c r="H1520" i="5"/>
  <c r="H1512" i="5"/>
  <c r="H1504" i="5"/>
  <c r="H1496" i="5"/>
  <c r="H1488" i="5"/>
  <c r="H1480" i="5"/>
  <c r="H1472" i="5"/>
  <c r="H1464" i="5"/>
  <c r="H1456" i="5"/>
  <c r="H1448" i="5"/>
  <c r="H1440" i="5"/>
  <c r="H1432" i="5"/>
  <c r="H1424" i="5"/>
  <c r="H1416" i="5"/>
  <c r="H1408" i="5"/>
  <c r="H1400" i="5"/>
  <c r="H1392" i="5"/>
  <c r="H1384" i="5"/>
  <c r="H1376" i="5"/>
  <c r="H1368" i="5"/>
  <c r="H1360" i="5"/>
  <c r="H1352" i="5"/>
  <c r="H1344" i="5"/>
  <c r="H1336" i="5"/>
  <c r="H1328" i="5"/>
  <c r="H1320" i="5"/>
  <c r="H1312" i="5"/>
  <c r="H1304" i="5"/>
  <c r="H1296" i="5"/>
  <c r="H1288" i="5"/>
  <c r="H1280" i="5"/>
  <c r="H1272" i="5"/>
  <c r="H1264" i="5"/>
  <c r="H1256" i="5"/>
  <c r="H1248" i="5"/>
  <c r="H1240" i="5"/>
  <c r="H1232" i="5"/>
  <c r="H1224" i="5"/>
  <c r="H1208" i="5"/>
  <c r="H1200" i="5"/>
  <c r="H1192" i="5"/>
  <c r="H1184" i="5"/>
  <c r="H1168" i="5"/>
  <c r="H1152" i="5"/>
  <c r="H1136" i="5"/>
  <c r="H1120" i="5"/>
  <c r="H1104" i="5"/>
  <c r="H1096" i="5"/>
  <c r="H1088" i="5"/>
  <c r="H1080" i="5"/>
  <c r="H1072" i="5"/>
  <c r="H1064" i="5"/>
  <c r="H1056" i="5"/>
  <c r="H1645" i="5"/>
  <c r="H1587" i="5"/>
  <c r="H1579" i="5"/>
  <c r="H1571" i="5"/>
  <c r="H1563" i="5"/>
  <c r="H1555" i="5"/>
  <c r="H1547" i="5"/>
  <c r="H1539" i="5"/>
  <c r="H1531" i="5"/>
  <c r="H1523" i="5"/>
  <c r="H1515" i="5"/>
  <c r="H1507" i="5"/>
  <c r="H1499" i="5"/>
  <c r="H1491" i="5"/>
  <c r="H1483" i="5"/>
  <c r="H1475" i="5"/>
  <c r="H1467" i="5"/>
  <c r="H1459" i="5"/>
  <c r="H1451" i="5"/>
  <c r="H1443" i="5"/>
  <c r="H1435" i="5"/>
  <c r="H1427" i="5"/>
  <c r="H1419" i="5"/>
  <c r="H1411" i="5"/>
  <c r="H1403" i="5"/>
  <c r="H1395" i="5"/>
  <c r="H1387" i="5"/>
  <c r="H1379" i="5"/>
  <c r="H1371" i="5"/>
  <c r="H1363" i="5"/>
  <c r="H1355" i="5"/>
  <c r="H1347" i="5"/>
  <c r="H1339" i="5"/>
  <c r="H1331" i="5"/>
  <c r="H1323" i="5"/>
  <c r="H1315" i="5"/>
  <c r="H1307" i="5"/>
  <c r="H1299" i="5"/>
  <c r="H1291" i="5"/>
  <c r="H1283" i="5"/>
  <c r="H1275" i="5"/>
  <c r="H1267" i="5"/>
  <c r="H1259" i="5"/>
  <c r="H1251" i="5"/>
  <c r="H1243" i="5"/>
  <c r="H1235" i="5"/>
  <c r="H1227" i="5"/>
  <c r="H1219" i="5"/>
  <c r="H1211" i="5"/>
  <c r="H1203" i="5"/>
  <c r="H1195" i="5"/>
  <c r="H1187" i="5"/>
  <c r="H1179" i="5"/>
  <c r="H1171" i="5"/>
  <c r="H1163" i="5"/>
  <c r="H1155" i="5"/>
  <c r="H1147" i="5"/>
  <c r="H1139" i="5"/>
  <c r="H1131" i="5"/>
  <c r="H1123" i="5"/>
  <c r="H1115" i="5"/>
  <c r="H1107" i="5"/>
  <c r="H1099" i="5"/>
  <c r="H1091" i="5"/>
  <c r="H1083" i="5"/>
  <c r="H1075" i="5"/>
  <c r="H1067" i="5"/>
  <c r="H1059" i="5"/>
  <c r="H1051" i="5"/>
  <c r="H995" i="5"/>
  <c r="H987" i="5"/>
  <c r="H979" i="5"/>
  <c r="H963" i="5"/>
  <c r="H947" i="5"/>
  <c r="H931" i="5"/>
  <c r="H915" i="5"/>
  <c r="H1619" i="5"/>
  <c r="H1611" i="5"/>
  <c r="H1603" i="5"/>
  <c r="H1582" i="5"/>
  <c r="H1574" i="5"/>
  <c r="H1566" i="5"/>
  <c r="H1558" i="5"/>
  <c r="H1550" i="5"/>
  <c r="H1542" i="5"/>
  <c r="H1526" i="5"/>
  <c r="H1518" i="5"/>
  <c r="H1510" i="5"/>
  <c r="H1502" i="5"/>
  <c r="H1494" i="5"/>
  <c r="H1486" i="5"/>
  <c r="H1478" i="5"/>
  <c r="H1470" i="5"/>
  <c r="H1462" i="5"/>
  <c r="H1454" i="5"/>
  <c r="H1446" i="5"/>
  <c r="H1438" i="5"/>
  <c r="H1430" i="5"/>
  <c r="H1422" i="5"/>
  <c r="H1414" i="5"/>
  <c r="H1406" i="5"/>
  <c r="H1398" i="5"/>
  <c r="H1390" i="5"/>
  <c r="H1382" i="5"/>
  <c r="H1374" i="5"/>
  <c r="H1366" i="5"/>
  <c r="H1358" i="5"/>
  <c r="H1350" i="5"/>
  <c r="H1342" i="5"/>
  <c r="H1334" i="5"/>
  <c r="H1326" i="5"/>
  <c r="H1318" i="5"/>
  <c r="H1310" i="5"/>
  <c r="H1302" i="5"/>
  <c r="H1294" i="5"/>
  <c r="H1286" i="5"/>
  <c r="H1278" i="5"/>
  <c r="H1270" i="5"/>
  <c r="H1262" i="5"/>
  <c r="H1254" i="5"/>
  <c r="H1246" i="5"/>
  <c r="H1238" i="5"/>
  <c r="H1230" i="5"/>
  <c r="H1222" i="5"/>
  <c r="H1214" i="5"/>
  <c r="H1206" i="5"/>
  <c r="H1198" i="5"/>
  <c r="H1190" i="5"/>
  <c r="H1182" i="5"/>
  <c r="H1166" i="5"/>
  <c r="H1150" i="5"/>
  <c r="H1134" i="5"/>
  <c r="H1118" i="5"/>
  <c r="H1102" i="5"/>
  <c r="H1094" i="5"/>
  <c r="H1086" i="5"/>
  <c r="H1078" i="5"/>
  <c r="H1070" i="5"/>
  <c r="H998" i="5"/>
  <c r="H990" i="5"/>
  <c r="H982" i="5"/>
  <c r="H974" i="5"/>
  <c r="H966" i="5"/>
  <c r="H958" i="5"/>
  <c r="H950" i="5"/>
  <c r="H1643" i="5"/>
  <c r="H1585" i="5"/>
  <c r="H1577" i="5"/>
  <c r="H1569" i="5"/>
  <c r="H1561" i="5"/>
  <c r="H1553" i="5"/>
  <c r="H1545" i="5"/>
  <c r="H1537" i="5"/>
  <c r="H1529" i="5"/>
  <c r="H1521" i="5"/>
  <c r="H1513" i="5"/>
  <c r="H1505" i="5"/>
  <c r="H1497" i="5"/>
  <c r="H1489" i="5"/>
  <c r="H1481" i="5"/>
  <c r="H1473" i="5"/>
  <c r="H1465" i="5"/>
  <c r="H1457" i="5"/>
  <c r="H1449" i="5"/>
  <c r="H1441" i="5"/>
  <c r="H1433" i="5"/>
  <c r="H1425" i="5"/>
  <c r="H1417" i="5"/>
  <c r="H1409" i="5"/>
  <c r="H1401" i="5"/>
  <c r="H1393" i="5"/>
  <c r="H1385" i="5"/>
  <c r="H1377" i="5"/>
  <c r="H1369" i="5"/>
  <c r="H1361" i="5"/>
  <c r="H1353" i="5"/>
  <c r="H1345" i="5"/>
  <c r="H1337" i="5"/>
  <c r="H1329" i="5"/>
  <c r="H1321" i="5"/>
  <c r="H1313" i="5"/>
  <c r="H1305" i="5"/>
  <c r="H1297" i="5"/>
  <c r="H1289" i="5"/>
  <c r="H1281" i="5"/>
  <c r="H1273" i="5"/>
  <c r="H1265" i="5"/>
  <c r="H1257" i="5"/>
  <c r="H1241" i="5"/>
  <c r="H1233" i="5"/>
  <c r="H1225" i="5"/>
  <c r="H1217" i="5"/>
  <c r="H1209" i="5"/>
  <c r="H1201" i="5"/>
  <c r="H1193" i="5"/>
  <c r="H1185" i="5"/>
  <c r="H1169" i="5"/>
  <c r="H1161" i="5"/>
  <c r="H1153" i="5"/>
  <c r="H1145" i="5"/>
  <c r="H1137" i="5"/>
  <c r="H1129" i="5"/>
  <c r="H1121" i="5"/>
  <c r="H1081" i="5"/>
  <c r="H1073" i="5"/>
  <c r="H1057" i="5"/>
  <c r="H1025" i="5"/>
  <c r="H993" i="5"/>
  <c r="H977" i="5"/>
  <c r="H969" i="5"/>
  <c r="H961" i="5"/>
  <c r="H953" i="5"/>
  <c r="H945" i="5"/>
  <c r="H937" i="5"/>
  <c r="H929" i="5"/>
  <c r="H921" i="5"/>
  <c r="H913" i="5"/>
  <c r="H905" i="5"/>
  <c r="H897" i="5"/>
  <c r="H889" i="5"/>
  <c r="H1697" i="5"/>
  <c r="H1681" i="5"/>
  <c r="H1677" i="5"/>
  <c r="H1673" i="5"/>
  <c r="H1669" i="5"/>
  <c r="H1665" i="5"/>
  <c r="H1661" i="5"/>
  <c r="H1657" i="5"/>
  <c r="H1641" i="5"/>
  <c r="H1629" i="5"/>
  <c r="H1617" i="5"/>
  <c r="H1609" i="5"/>
  <c r="H1601" i="5"/>
  <c r="H1596" i="5"/>
  <c r="H1595" i="5"/>
  <c r="H1591" i="5"/>
  <c r="H1580" i="5"/>
  <c r="H1572" i="5"/>
  <c r="H1564" i="5"/>
  <c r="H1556" i="5"/>
  <c r="H1548" i="5"/>
  <c r="H1540" i="5"/>
  <c r="H1532" i="5"/>
  <c r="H1524" i="5"/>
  <c r="H1516" i="5"/>
  <c r="H1508" i="5"/>
  <c r="H1500" i="5"/>
  <c r="H1492" i="5"/>
  <c r="H1484" i="5"/>
  <c r="H1476" i="5"/>
  <c r="H1468" i="5"/>
  <c r="H1460" i="5"/>
  <c r="H1452" i="5"/>
  <c r="H1444" i="5"/>
  <c r="H1436" i="5"/>
  <c r="H1428" i="5"/>
  <c r="H1420" i="5"/>
  <c r="H1412" i="5"/>
  <c r="H1404" i="5"/>
  <c r="H1396" i="5"/>
  <c r="H1388" i="5"/>
  <c r="H1380" i="5"/>
  <c r="H1372" i="5"/>
  <c r="H1364" i="5"/>
  <c r="H1356" i="5"/>
  <c r="H1348" i="5"/>
  <c r="H1340" i="5"/>
  <c r="H1332" i="5"/>
  <c r="H1324" i="5"/>
  <c r="H1316" i="5"/>
  <c r="H1308" i="5"/>
  <c r="H1300" i="5"/>
  <c r="H1292" i="5"/>
  <c r="H1284" i="5"/>
  <c r="H1276" i="5"/>
  <c r="H1268" i="5"/>
  <c r="H1260" i="5"/>
  <c r="H1252" i="5"/>
  <c r="H1244" i="5"/>
  <c r="H1236" i="5"/>
  <c r="H1228" i="5"/>
  <c r="H1220" i="5"/>
  <c r="H1212" i="5"/>
  <c r="H1204" i="5"/>
  <c r="H1196" i="5"/>
  <c r="H1188" i="5"/>
  <c r="H1653" i="5"/>
  <c r="H1637" i="5"/>
  <c r="H1588" i="5"/>
  <c r="H1583" i="5"/>
  <c r="H1575" i="5"/>
  <c r="H1567" i="5"/>
  <c r="H1559" i="5"/>
  <c r="H1551" i="5"/>
  <c r="H1543" i="5"/>
  <c r="H1535" i="5"/>
  <c r="H1527" i="5"/>
  <c r="H1519" i="5"/>
  <c r="H1511" i="5"/>
  <c r="H1503" i="5"/>
  <c r="H1495" i="5"/>
  <c r="H1487" i="5"/>
  <c r="H1479" i="5"/>
  <c r="H1471" i="5"/>
  <c r="H1463" i="5"/>
  <c r="H1455" i="5"/>
  <c r="H1447" i="5"/>
  <c r="H1439" i="5"/>
  <c r="H1431" i="5"/>
  <c r="H1423" i="5"/>
  <c r="H1415" i="5"/>
  <c r="H1407" i="5"/>
  <c r="H1399" i="5"/>
  <c r="H1391" i="5"/>
  <c r="H1383" i="5"/>
  <c r="H1375" i="5"/>
  <c r="H1367" i="5"/>
  <c r="H1359" i="5"/>
  <c r="H1351" i="5"/>
  <c r="H1343" i="5"/>
  <c r="H1335" i="5"/>
  <c r="H1327" i="5"/>
  <c r="H1319" i="5"/>
  <c r="H1311" i="5"/>
  <c r="H1303" i="5"/>
  <c r="H1295" i="5"/>
  <c r="H1287" i="5"/>
  <c r="H1279" i="5"/>
  <c r="H1271" i="5"/>
  <c r="H1263" i="5"/>
  <c r="H1255" i="5"/>
  <c r="H1247" i="5"/>
  <c r="H1239" i="5"/>
  <c r="H1231" i="5"/>
  <c r="H1223" i="5"/>
  <c r="H1215" i="5"/>
  <c r="H1207" i="5"/>
  <c r="H1191" i="5"/>
  <c r="H1183" i="5"/>
  <c r="H1167" i="5"/>
  <c r="H1151" i="5"/>
  <c r="H1135" i="5"/>
  <c r="H1119" i="5"/>
  <c r="H1103" i="5"/>
  <c r="H1095" i="5"/>
  <c r="H1087" i="5"/>
  <c r="H1079" i="5"/>
  <c r="H1063" i="5"/>
  <c r="H1055" i="5"/>
  <c r="H1015" i="5"/>
  <c r="H1007" i="5"/>
  <c r="H999" i="5"/>
  <c r="H991" i="5"/>
  <c r="H983" i="5"/>
  <c r="H975" i="5"/>
  <c r="H967" i="5"/>
  <c r="H959" i="5"/>
  <c r="H951" i="5"/>
  <c r="H943" i="5"/>
  <c r="H935" i="5"/>
  <c r="H927" i="5"/>
  <c r="H919" i="5"/>
  <c r="H911" i="5"/>
  <c r="H903" i="5"/>
  <c r="H1180" i="5"/>
  <c r="H1172" i="5"/>
  <c r="H1164" i="5"/>
  <c r="H972" i="5"/>
  <c r="H964" i="5"/>
  <c r="H898" i="5"/>
  <c r="H869" i="5"/>
  <c r="H709" i="5"/>
  <c r="H693" i="5"/>
  <c r="H677" i="5"/>
  <c r="H669" i="5"/>
  <c r="H661" i="5"/>
  <c r="H653" i="5"/>
  <c r="H645" i="5"/>
  <c r="H637" i="5"/>
  <c r="H629" i="5"/>
  <c r="H621" i="5"/>
  <c r="H613" i="5"/>
  <c r="H605" i="5"/>
  <c r="H597" i="5"/>
  <c r="H589" i="5"/>
  <c r="H573" i="5"/>
  <c r="H557" i="5"/>
  <c r="H541" i="5"/>
  <c r="H533" i="5"/>
  <c r="H525" i="5"/>
  <c r="H517" i="5"/>
  <c r="H509" i="5"/>
  <c r="H501" i="5"/>
  <c r="H493" i="5"/>
  <c r="H485" i="5"/>
  <c r="H477" i="5"/>
  <c r="H469" i="5"/>
  <c r="H373" i="5"/>
  <c r="H325" i="5"/>
  <c r="H173" i="5"/>
  <c r="H165" i="5"/>
  <c r="H157" i="5"/>
  <c r="H149" i="5"/>
  <c r="H141" i="5"/>
  <c r="H133" i="5"/>
  <c r="H125" i="5"/>
  <c r="H117" i="5"/>
  <c r="H101" i="5"/>
  <c r="H85" i="5"/>
  <c r="H1210" i="5"/>
  <c r="H1186" i="5"/>
  <c r="H1170" i="5"/>
  <c r="H1162" i="5"/>
  <c r="H1092" i="5"/>
  <c r="H994" i="5"/>
  <c r="H944" i="5"/>
  <c r="H934" i="5"/>
  <c r="H926" i="5"/>
  <c r="H916" i="5"/>
  <c r="H888" i="5"/>
  <c r="H880" i="5"/>
  <c r="H872" i="5"/>
  <c r="H864" i="5"/>
  <c r="H712" i="5"/>
  <c r="H704" i="5"/>
  <c r="H696" i="5"/>
  <c r="H688" i="5"/>
  <c r="H680" i="5"/>
  <c r="H672" i="5"/>
  <c r="H664" i="5"/>
  <c r="H648" i="5"/>
  <c r="H632" i="5"/>
  <c r="H624" i="5"/>
  <c r="H616" i="5"/>
  <c r="H608" i="5"/>
  <c r="H600" i="5"/>
  <c r="H592" i="5"/>
  <c r="H584" i="5"/>
  <c r="H576" i="5"/>
  <c r="H568" i="5"/>
  <c r="H560" i="5"/>
  <c r="H552" i="5"/>
  <c r="H544" i="5"/>
  <c r="H536" i="5"/>
  <c r="H528" i="5"/>
  <c r="H512" i="5"/>
  <c r="H496" i="5"/>
  <c r="H488" i="5"/>
  <c r="H480" i="5"/>
  <c r="H472" i="5"/>
  <c r="H464" i="5"/>
  <c r="H1586" i="5"/>
  <c r="H1570" i="5"/>
  <c r="H1554" i="5"/>
  <c r="H1538" i="5"/>
  <c r="H1530" i="5"/>
  <c r="H1514" i="5"/>
  <c r="H1498" i="5"/>
  <c r="H1482" i="5"/>
  <c r="H1466" i="5"/>
  <c r="H1450" i="5"/>
  <c r="H1434" i="5"/>
  <c r="H1418" i="5"/>
  <c r="H1402" i="5"/>
  <c r="H1386" i="5"/>
  <c r="H1370" i="5"/>
  <c r="H1354" i="5"/>
  <c r="H1338" i="5"/>
  <c r="H1322" i="5"/>
  <c r="H1306" i="5"/>
  <c r="H1290" i="5"/>
  <c r="H1274" i="5"/>
  <c r="H1258" i="5"/>
  <c r="H1234" i="5"/>
  <c r="H1218" i="5"/>
  <c r="H1156" i="5"/>
  <c r="H1148" i="5"/>
  <c r="H1090" i="5"/>
  <c r="H992" i="5"/>
  <c r="H962" i="5"/>
  <c r="H900" i="5"/>
  <c r="H895" i="5"/>
  <c r="H867" i="5"/>
  <c r="H843" i="5"/>
  <c r="H707" i="5"/>
  <c r="H699" i="5"/>
  <c r="H691" i="5"/>
  <c r="H683" i="5"/>
  <c r="H675" i="5"/>
  <c r="H667" i="5"/>
  <c r="H659" i="5"/>
  <c r="H651" i="5"/>
  <c r="H643" i="5"/>
  <c r="H635" i="5"/>
  <c r="H627" i="5"/>
  <c r="H619" i="5"/>
  <c r="H603" i="5"/>
  <c r="H587" i="5"/>
  <c r="H579" i="5"/>
  <c r="H571" i="5"/>
  <c r="H563" i="5"/>
  <c r="H555" i="5"/>
  <c r="H547" i="5"/>
  <c r="H539" i="5"/>
  <c r="H531" i="5"/>
  <c r="H523" i="5"/>
  <c r="H515" i="5"/>
  <c r="H507" i="5"/>
  <c r="H499" i="5"/>
  <c r="H491" i="5"/>
  <c r="H483" i="5"/>
  <c r="H475" i="5"/>
  <c r="H467" i="5"/>
  <c r="H387" i="5"/>
  <c r="H307" i="5"/>
  <c r="H275" i="5"/>
  <c r="H211" i="5"/>
  <c r="H195" i="5"/>
  <c r="H171" i="5"/>
  <c r="H163" i="5"/>
  <c r="H155" i="5"/>
  <c r="H147" i="5"/>
  <c r="H139" i="5"/>
  <c r="H131" i="5"/>
  <c r="H123" i="5"/>
  <c r="H115" i="5"/>
  <c r="H107" i="5"/>
  <c r="H99" i="5"/>
  <c r="H83" i="5"/>
  <c r="H1615" i="5"/>
  <c r="H1154" i="5"/>
  <c r="H1146" i="5"/>
  <c r="H988" i="5"/>
  <c r="H984" i="5"/>
  <c r="H960" i="5"/>
  <c r="H954" i="5"/>
  <c r="H942" i="5"/>
  <c r="H932" i="5"/>
  <c r="H922" i="5"/>
  <c r="H914" i="5"/>
  <c r="H906" i="5"/>
  <c r="H890" i="5"/>
  <c r="H883" i="5"/>
  <c r="H878" i="5"/>
  <c r="H870" i="5"/>
  <c r="H774" i="5"/>
  <c r="H750" i="5"/>
  <c r="H718" i="5"/>
  <c r="H710" i="5"/>
  <c r="H702" i="5"/>
  <c r="H694" i="5"/>
  <c r="H678" i="5"/>
  <c r="H662" i="5"/>
  <c r="H654" i="5"/>
  <c r="H646" i="5"/>
  <c r="H638" i="5"/>
  <c r="H630" i="5"/>
  <c r="H622" i="5"/>
  <c r="H614" i="5"/>
  <c r="H606" i="5"/>
  <c r="H598" i="5"/>
  <c r="H590" i="5"/>
  <c r="H582" i="5"/>
  <c r="H574" i="5"/>
  <c r="H558" i="5"/>
  <c r="H542" i="5"/>
  <c r="H526" i="5"/>
  <c r="H518" i="5"/>
  <c r="H510" i="5"/>
  <c r="H502" i="5"/>
  <c r="H494" i="5"/>
  <c r="H486" i="5"/>
  <c r="H478" i="5"/>
  <c r="H470" i="5"/>
  <c r="H462" i="5"/>
  <c r="H358" i="5"/>
  <c r="H342" i="5"/>
  <c r="H1627" i="5"/>
  <c r="H1140" i="5"/>
  <c r="H1132" i="5"/>
  <c r="H1066" i="5"/>
  <c r="H1052" i="5"/>
  <c r="H980" i="5"/>
  <c r="H952" i="5"/>
  <c r="H894" i="5"/>
  <c r="H881" i="5"/>
  <c r="H873" i="5"/>
  <c r="H713" i="5"/>
  <c r="H705" i="5"/>
  <c r="H697" i="5"/>
  <c r="H689" i="5"/>
  <c r="H681" i="5"/>
  <c r="H673" i="5"/>
  <c r="H665" i="5"/>
  <c r="H657" i="5"/>
  <c r="H649" i="5"/>
  <c r="H633" i="5"/>
  <c r="H617" i="5"/>
  <c r="H609" i="5"/>
  <c r="H601" i="5"/>
  <c r="H593" i="5"/>
  <c r="H585" i="5"/>
  <c r="H577" i="5"/>
  <c r="H569" i="5"/>
  <c r="H561" i="5"/>
  <c r="H553" i="5"/>
  <c r="H545" i="5"/>
  <c r="H537" i="5"/>
  <c r="H529" i="5"/>
  <c r="H521" i="5"/>
  <c r="H513" i="5"/>
  <c r="H497" i="5"/>
  <c r="H489" i="5"/>
  <c r="H481" i="5"/>
  <c r="H473" i="5"/>
  <c r="H465" i="5"/>
  <c r="H441" i="5"/>
  <c r="H417" i="5"/>
  <c r="H289" i="5"/>
  <c r="H225" i="5"/>
  <c r="H177" i="5"/>
  <c r="H169" i="5"/>
  <c r="H161" i="5"/>
  <c r="H145" i="5"/>
  <c r="H137" i="5"/>
  <c r="H121" i="5"/>
  <c r="H113" i="5"/>
  <c r="H105" i="5"/>
  <c r="H97" i="5"/>
  <c r="H89" i="5"/>
  <c r="H65" i="5"/>
  <c r="H1607" i="5"/>
  <c r="H1202" i="5"/>
  <c r="H1194" i="5"/>
  <c r="H1138" i="5"/>
  <c r="H1130" i="5"/>
  <c r="H1100" i="5"/>
  <c r="H1084" i="5"/>
  <c r="H1076" i="5"/>
  <c r="H948" i="5"/>
  <c r="H938" i="5"/>
  <c r="H930" i="5"/>
  <c r="H920" i="5"/>
  <c r="H912" i="5"/>
  <c r="H904" i="5"/>
  <c r="H887" i="5"/>
  <c r="H868" i="5"/>
  <c r="H708" i="5"/>
  <c r="H692" i="5"/>
  <c r="H684" i="5"/>
  <c r="H676" i="5"/>
  <c r="H668" i="5"/>
  <c r="H660" i="5"/>
  <c r="H652" i="5"/>
  <c r="H644" i="5"/>
  <c r="H636" i="5"/>
  <c r="H628" i="5"/>
  <c r="H620" i="5"/>
  <c r="H612" i="5"/>
  <c r="H604" i="5"/>
  <c r="H588" i="5"/>
  <c r="H572" i="5"/>
  <c r="H556" i="5"/>
  <c r="H548" i="5"/>
  <c r="H540" i="5"/>
  <c r="H532" i="5"/>
  <c r="H524" i="5"/>
  <c r="H516" i="5"/>
  <c r="H508" i="5"/>
  <c r="H500" i="5"/>
  <c r="H492" i="5"/>
  <c r="H484" i="5"/>
  <c r="H476" i="5"/>
  <c r="H468" i="5"/>
  <c r="H172" i="5"/>
  <c r="H156" i="5"/>
  <c r="H148" i="5"/>
  <c r="H140" i="5"/>
  <c r="H132" i="5"/>
  <c r="H124" i="5"/>
  <c r="H116" i="5"/>
  <c r="H108" i="5"/>
  <c r="H100" i="5"/>
  <c r="H92" i="5"/>
  <c r="H84" i="5"/>
  <c r="H1599" i="5"/>
  <c r="H1122" i="5"/>
  <c r="H1114" i="5"/>
  <c r="H996" i="5"/>
  <c r="H976" i="5"/>
  <c r="H968" i="5"/>
  <c r="H946" i="5"/>
  <c r="H936" i="5"/>
  <c r="H928" i="5"/>
  <c r="H918" i="5"/>
  <c r="H902" i="5"/>
  <c r="H886" i="5"/>
  <c r="H884" i="5"/>
  <c r="H882" i="5"/>
  <c r="H866" i="5"/>
  <c r="H826" i="5"/>
  <c r="H786" i="5"/>
  <c r="H762" i="5"/>
  <c r="H738" i="5"/>
  <c r="H714" i="5"/>
  <c r="H706" i="5"/>
  <c r="H698" i="5"/>
  <c r="H690" i="5"/>
  <c r="H682" i="5"/>
  <c r="H674" i="5"/>
  <c r="H666" i="5"/>
  <c r="H658" i="5"/>
  <c r="H650" i="5"/>
  <c r="H642" i="5"/>
  <c r="H634" i="5"/>
  <c r="H618" i="5"/>
  <c r="H602" i="5"/>
  <c r="H594" i="5"/>
  <c r="H586" i="5"/>
  <c r="H578" i="5"/>
  <c r="H570" i="5"/>
  <c r="H562" i="5"/>
  <c r="H554" i="5"/>
  <c r="H546" i="5"/>
  <c r="H538" i="5"/>
  <c r="H530" i="5"/>
  <c r="H522" i="5"/>
  <c r="H514" i="5"/>
  <c r="H506" i="5"/>
  <c r="H498" i="5"/>
  <c r="H482" i="5"/>
  <c r="H474" i="5"/>
  <c r="H466" i="5"/>
  <c r="H402" i="5"/>
  <c r="H135" i="5"/>
  <c r="H162" i="5"/>
  <c r="H166" i="5"/>
  <c r="K19" i="5"/>
  <c r="J85" i="5"/>
  <c r="I98" i="5"/>
  <c r="I99" i="5"/>
  <c r="J104" i="5"/>
  <c r="J116" i="5"/>
  <c r="I117" i="5"/>
  <c r="K123" i="5"/>
  <c r="H128" i="5"/>
  <c r="K131" i="5"/>
  <c r="K136" i="5"/>
  <c r="I137" i="5"/>
  <c r="K144" i="5"/>
  <c r="I145" i="5"/>
  <c r="J150" i="5"/>
  <c r="H151" i="5"/>
  <c r="J158" i="5"/>
  <c r="K159" i="5"/>
  <c r="K168" i="5"/>
  <c r="K169" i="5"/>
  <c r="H176" i="5"/>
  <c r="I195" i="5"/>
  <c r="I242" i="5"/>
  <c r="K256" i="5"/>
  <c r="H511" i="5"/>
  <c r="I514" i="5"/>
  <c r="H551" i="5"/>
  <c r="I554" i="5"/>
  <c r="J573" i="5"/>
  <c r="K576" i="5"/>
  <c r="H631" i="5"/>
  <c r="I634" i="5"/>
  <c r="J645" i="5"/>
  <c r="K648" i="5"/>
  <c r="I674" i="5"/>
  <c r="K688" i="5"/>
  <c r="H807" i="5"/>
  <c r="I905" i="5"/>
  <c r="J946" i="5"/>
  <c r="I1109" i="5"/>
  <c r="H1124" i="5"/>
  <c r="H1226" i="5"/>
  <c r="H1282" i="5"/>
  <c r="H1410" i="5"/>
  <c r="H95" i="5"/>
  <c r="K99" i="5"/>
  <c r="K104" i="5"/>
  <c r="I105" i="5"/>
  <c r="H112" i="5"/>
  <c r="J117" i="5"/>
  <c r="J124" i="5"/>
  <c r="I125" i="5"/>
  <c r="J128" i="5"/>
  <c r="J132" i="5"/>
  <c r="I133" i="5"/>
  <c r="K137" i="5"/>
  <c r="K145" i="5"/>
  <c r="K151" i="5"/>
  <c r="H160" i="5"/>
  <c r="H170" i="5"/>
  <c r="J176" i="5"/>
  <c r="I177" i="5"/>
  <c r="H182" i="5"/>
  <c r="K195" i="5"/>
  <c r="I387" i="5"/>
  <c r="H495" i="5"/>
  <c r="I498" i="5"/>
  <c r="J509" i="5"/>
  <c r="K512" i="5"/>
  <c r="I538" i="5"/>
  <c r="K552" i="5"/>
  <c r="H615" i="5"/>
  <c r="I618" i="5"/>
  <c r="J629" i="5"/>
  <c r="K632" i="5"/>
  <c r="I658" i="5"/>
  <c r="K672" i="5"/>
  <c r="H871" i="5"/>
  <c r="I913" i="5"/>
  <c r="I1053" i="5"/>
  <c r="K1085" i="5"/>
  <c r="J1122" i="5"/>
  <c r="H1242" i="5"/>
  <c r="H1298" i="5"/>
  <c r="H1426" i="5"/>
  <c r="K1654" i="5"/>
  <c r="I14" i="6"/>
  <c r="K23" i="6"/>
  <c r="F31" i="6"/>
  <c r="K57" i="6"/>
  <c r="K47" i="6"/>
  <c r="H54" i="6"/>
  <c r="G55" i="6"/>
  <c r="K58" i="6"/>
  <c r="H30" i="6"/>
  <c r="Q31" i="6"/>
  <c r="K39" i="6"/>
  <c r="F46" i="6"/>
  <c r="K54" i="6"/>
  <c r="I56" i="6"/>
  <c r="M22" i="6"/>
  <c r="O22" i="6"/>
  <c r="I30" i="6"/>
  <c r="G31" i="6"/>
  <c r="M38" i="6"/>
  <c r="O38" i="6"/>
  <c r="G46" i="6"/>
  <c r="Q46" i="6"/>
  <c r="O47" i="6"/>
  <c r="K55" i="6"/>
  <c r="H15" i="6"/>
  <c r="I55" i="6"/>
  <c r="H31" i="6"/>
  <c r="F38" i="6"/>
  <c r="H46" i="6"/>
  <c r="F47" i="6"/>
  <c r="Q47" i="6"/>
  <c r="O54" i="6"/>
  <c r="G15" i="6"/>
  <c r="I23" i="6"/>
  <c r="O31" i="6"/>
  <c r="K38" i="6"/>
  <c r="I39" i="6"/>
  <c r="M46" i="6"/>
  <c r="O46" i="6"/>
  <c r="I54" i="6"/>
  <c r="H55" i="6"/>
  <c r="O23" i="6"/>
  <c r="G38" i="6"/>
  <c r="Q38" i="6"/>
  <c r="O39" i="6"/>
  <c r="I46" i="6"/>
  <c r="G47" i="6"/>
  <c r="K50" i="6"/>
  <c r="M54" i="6"/>
  <c r="F23" i="6"/>
  <c r="Q23" i="6"/>
  <c r="K31" i="6"/>
  <c r="H38" i="6"/>
  <c r="F39" i="6"/>
  <c r="Q39" i="6"/>
  <c r="H47" i="6"/>
  <c r="F54" i="6"/>
  <c r="Q54" i="6"/>
  <c r="O55" i="6"/>
  <c r="O30" i="6"/>
  <c r="Q55" i="6"/>
  <c r="O7" i="6"/>
  <c r="F7" i="6"/>
  <c r="Q7" i="6"/>
  <c r="G7" i="6"/>
  <c r="H7" i="6"/>
  <c r="K18" i="6"/>
  <c r="M20" i="6"/>
  <c r="F21" i="6"/>
  <c r="M28" i="6"/>
  <c r="F29" i="6"/>
  <c r="M36" i="6"/>
  <c r="F37" i="6"/>
  <c r="M44" i="6"/>
  <c r="F45" i="6"/>
  <c r="M52" i="6"/>
  <c r="F53" i="6"/>
  <c r="M37" i="6"/>
  <c r="M45" i="6"/>
  <c r="F13" i="6"/>
  <c r="M19" i="6"/>
  <c r="F20" i="6"/>
  <c r="G21" i="6"/>
  <c r="O21" i="6"/>
  <c r="M27" i="6"/>
  <c r="F28" i="6"/>
  <c r="G29" i="6"/>
  <c r="O29" i="6"/>
  <c r="M35" i="6"/>
  <c r="F36" i="6"/>
  <c r="G37" i="6"/>
  <c r="O37" i="6"/>
  <c r="F44" i="6"/>
  <c r="G45" i="6"/>
  <c r="O45" i="6"/>
  <c r="K49" i="6"/>
  <c r="F52" i="6"/>
  <c r="G53" i="6"/>
  <c r="O53" i="6"/>
  <c r="M18" i="6"/>
  <c r="G20" i="6"/>
  <c r="O20" i="6"/>
  <c r="H21" i="6"/>
  <c r="K24" i="6"/>
  <c r="M26" i="6"/>
  <c r="G28" i="6"/>
  <c r="O28" i="6"/>
  <c r="H29" i="6"/>
  <c r="K32" i="6"/>
  <c r="M34" i="6"/>
  <c r="G36" i="6"/>
  <c r="O36" i="6"/>
  <c r="H37" i="6"/>
  <c r="K40" i="6"/>
  <c r="M42" i="6"/>
  <c r="G44" i="6"/>
  <c r="O44" i="6"/>
  <c r="H45" i="6"/>
  <c r="M50" i="6"/>
  <c r="G52" i="6"/>
  <c r="O52" i="6"/>
  <c r="H53" i="6"/>
  <c r="M58" i="6"/>
  <c r="M21" i="6"/>
  <c r="I16" i="6"/>
  <c r="Q16" i="6"/>
  <c r="M11" i="6"/>
  <c r="F12" i="6"/>
  <c r="G13" i="6"/>
  <c r="O13" i="6"/>
  <c r="I15" i="6"/>
  <c r="Q15" i="6"/>
  <c r="K8" i="6"/>
  <c r="M10" i="6"/>
  <c r="F11" i="6"/>
  <c r="G12" i="6"/>
  <c r="O12" i="6"/>
  <c r="H13" i="6"/>
  <c r="K16" i="6"/>
  <c r="K7" i="6"/>
  <c r="M9" i="6"/>
  <c r="F10" i="6"/>
  <c r="G11" i="6"/>
  <c r="O11" i="6"/>
  <c r="H12" i="6"/>
  <c r="I13" i="6"/>
  <c r="Q13" i="6"/>
  <c r="K15" i="6"/>
  <c r="M17" i="6"/>
  <c r="F18" i="6"/>
  <c r="G19" i="6"/>
  <c r="O19" i="6"/>
  <c r="H20" i="6"/>
  <c r="I21" i="6"/>
  <c r="Q21" i="6"/>
  <c r="M25" i="6"/>
  <c r="F26" i="6"/>
  <c r="G27" i="6"/>
  <c r="O27" i="6"/>
  <c r="H28" i="6"/>
  <c r="I29" i="6"/>
  <c r="Q29" i="6"/>
  <c r="M33" i="6"/>
  <c r="F34" i="6"/>
  <c r="G35" i="6"/>
  <c r="O35" i="6"/>
  <c r="H36" i="6"/>
  <c r="I37" i="6"/>
  <c r="Q37" i="6"/>
  <c r="M41" i="6"/>
  <c r="F42" i="6"/>
  <c r="H44" i="6"/>
  <c r="I45" i="6"/>
  <c r="Q45" i="6"/>
  <c r="M49" i="6"/>
  <c r="F50" i="6"/>
  <c r="H52" i="6"/>
  <c r="I53" i="6"/>
  <c r="Q53" i="6"/>
  <c r="M57" i="6"/>
  <c r="F58" i="6"/>
  <c r="M16" i="6"/>
  <c r="F17" i="6"/>
  <c r="G18" i="6"/>
  <c r="O18" i="6"/>
  <c r="I20" i="6"/>
  <c r="Q20" i="6"/>
  <c r="M24" i="6"/>
  <c r="I28" i="6"/>
  <c r="Q28" i="6"/>
  <c r="M32" i="6"/>
  <c r="I36" i="6"/>
  <c r="Q36" i="6"/>
  <c r="M40" i="6"/>
  <c r="I44" i="6"/>
  <c r="Q44" i="6"/>
  <c r="M48" i="6"/>
  <c r="F49" i="6"/>
  <c r="G50" i="6"/>
  <c r="O50" i="6"/>
  <c r="I52" i="6"/>
  <c r="Q52" i="6"/>
  <c r="M56" i="6"/>
  <c r="F57" i="6"/>
  <c r="G58" i="6"/>
  <c r="O58" i="6"/>
  <c r="M13" i="6"/>
  <c r="H16" i="6"/>
  <c r="M29" i="6"/>
  <c r="M12" i="6"/>
  <c r="M15" i="6"/>
  <c r="F16" i="6"/>
  <c r="G17" i="6"/>
  <c r="O17" i="6"/>
  <c r="H18" i="6"/>
  <c r="I19" i="6"/>
  <c r="M23" i="6"/>
  <c r="F24" i="6"/>
  <c r="G25" i="6"/>
  <c r="O25" i="6"/>
  <c r="H26" i="6"/>
  <c r="I27" i="6"/>
  <c r="M31" i="6"/>
  <c r="F32" i="6"/>
  <c r="G33" i="6"/>
  <c r="O33" i="6"/>
  <c r="H34" i="6"/>
  <c r="I35" i="6"/>
  <c r="M39" i="6"/>
  <c r="F40" i="6"/>
  <c r="G41" i="6"/>
  <c r="O41" i="6"/>
  <c r="H42" i="6"/>
  <c r="M47" i="6"/>
  <c r="F48" i="6"/>
  <c r="G49" i="6"/>
  <c r="O49" i="6"/>
  <c r="H50" i="6"/>
  <c r="K53" i="6"/>
  <c r="M55" i="6"/>
  <c r="F56" i="6"/>
  <c r="G57" i="6"/>
  <c r="O57" i="6"/>
  <c r="H58" i="6"/>
  <c r="M8" i="6"/>
  <c r="H11" i="6"/>
  <c r="I12" i="6"/>
  <c r="Q12" i="6"/>
  <c r="M7" i="6"/>
  <c r="F8" i="6"/>
  <c r="H10" i="6"/>
  <c r="I11" i="6"/>
  <c r="G8" i="6"/>
  <c r="I10" i="6"/>
  <c r="G16" i="6"/>
  <c r="I18" i="6"/>
  <c r="G24" i="6"/>
  <c r="I26" i="6"/>
  <c r="G32" i="6"/>
  <c r="I34" i="6"/>
  <c r="G40" i="6"/>
  <c r="I42" i="6"/>
  <c r="G48" i="6"/>
  <c r="I50" i="6"/>
  <c r="G56" i="6"/>
  <c r="I58" i="6"/>
</calcChain>
</file>

<file path=xl/sharedStrings.xml><?xml version="1.0" encoding="utf-8"?>
<sst xmlns="http://schemas.openxmlformats.org/spreadsheetml/2006/main" count="56166" uniqueCount="10865">
  <si>
    <t>o Version initiale validée le 10/09/2021</t>
  </si>
  <si>
    <t>N1 V2</t>
  </si>
  <si>
    <t>Ajoût numéros de références manquantes sur Descriptifs et prix existants</t>
  </si>
  <si>
    <t>Baisses de prix sur 2 références suites à erreurs typographiques</t>
  </si>
  <si>
    <t>Ajout (sans impact prix) de references logisitique de prises de rdv commandes sur toutes les configurations</t>
  </si>
  <si>
    <t>Correction de commentaires et descriptif suite à erreurs typographiques</t>
  </si>
  <si>
    <t>Ajout de passage de HDD vers SSD</t>
  </si>
  <si>
    <t>V3</t>
  </si>
  <si>
    <t>Baisse de prix sur 1 référence suite à erreur typographique</t>
  </si>
  <si>
    <t>Hausse de prix sur 1 référence suite à erreur typographique</t>
  </si>
  <si>
    <t>Changement de références logistique de l'interieur à quai/porte</t>
  </si>
  <si>
    <t>Ajout de passage livraison à l'interieur à 0€</t>
  </si>
  <si>
    <t>Ajout des references de prise de rdv a 1€</t>
  </si>
  <si>
    <t>Ajout des references livraison a l'etage  a 1€</t>
  </si>
  <si>
    <t>Baisse de 2€ sur les configuration pour refleter ce surcout eventuel</t>
  </si>
  <si>
    <t>Suppression du cordon electrique par defaut</t>
  </si>
  <si>
    <t>Ajout des cordons 0,7m et 2m à 1€</t>
  </si>
  <si>
    <t>Baisse de 1€ sur les configuration pour refleter ce surcout eventuel</t>
  </si>
  <si>
    <t>Ajout des serveurs Intel Gen10+</t>
  </si>
  <si>
    <t>Ajout  des serveurs AMD Gen10 +V2</t>
  </si>
  <si>
    <t xml:space="preserve">Ajout solutions de stockages </t>
  </si>
  <si>
    <t>Ajout switchs reseau</t>
  </si>
  <si>
    <t>Ajout de la grande majorite des CPU au catalogue HPE</t>
  </si>
  <si>
    <t>Ajout Apollo 4510 et 6500</t>
  </si>
  <si>
    <t>Ajout DL560 Gen10</t>
  </si>
  <si>
    <t>Lorsque 2 configurations existait avec le meme chassis de départ , suppression de la configuration avec le prix le plus élevé</t>
  </si>
  <si>
    <t>Suppressions des ajouts impossible (cad avec passage uniquement)</t>
  </si>
  <si>
    <t>Correction de prix d'ajout ou passage pour respect prix passage (prix ajout - prix passage)</t>
  </si>
  <si>
    <t>Ajout de lignes support Nimble manquantes</t>
  </si>
  <si>
    <t>Ajout/Suppression/Mise à jour de reference SSD/Nvme obsoletes d'ici 3 mois</t>
  </si>
  <si>
    <t>Integration des SKUS HPE VMWare EDUC</t>
  </si>
  <si>
    <t>Integration des SKUS HPE MS  EDUC</t>
  </si>
  <si>
    <t>Integration des SKUS Support 6 / 7 ans sur certaines references produits</t>
  </si>
  <si>
    <t>Ajout CPUs</t>
  </si>
  <si>
    <t>Suppression : Categorie 2 Options pour mutualisation</t>
  </si>
  <si>
    <t>Désignation/Description des matériels</t>
  </si>
  <si>
    <t>Référence constructeur 
(le cas échéant)</t>
  </si>
  <si>
    <t>Numéro 
de référence</t>
  </si>
  <si>
    <t>Quantités</t>
  </si>
  <si>
    <t>CATEGORIE 1 : Serveurs Edge ou Standard</t>
  </si>
  <si>
    <t>Cat1 Conf1 Microserver</t>
  </si>
  <si>
    <t>P16005-421</t>
  </si>
  <si>
    <t>Serveur tour Ultra Micro mono-socket</t>
  </si>
  <si>
    <t>HPE ProLiant MicroServer Gen10 Plus G5420 2-core 1P 8GB-U S100i 4LFF-NHP 180W External PS Server</t>
  </si>
  <si>
    <t>HPE 1TB SATA 6G Entry 7.2K LFF (3.5in) RW 1yr Wty HDD</t>
  </si>
  <si>
    <t>843266-B21</t>
  </si>
  <si>
    <t>Kit pour carte d'administration HPE iLO</t>
  </si>
  <si>
    <t>HPE MicroServer Gen10 Plus iLO Enablement Kit</t>
  </si>
  <si>
    <t>P13788-B21</t>
  </si>
  <si>
    <t>Carte d'administration HPE iLO avec API RESTful compatible IPMI v2.0 et Redfish. Licence en version Advanced avec toutes les options activées</t>
  </si>
  <si>
    <t>HPE iLO Advanced 1-server License with 1yr Support on iLO Licensed Features</t>
  </si>
  <si>
    <t>512485-B21</t>
  </si>
  <si>
    <t>Livraison devant la porte</t>
  </si>
  <si>
    <t>AC114A</t>
  </si>
  <si>
    <t xml:space="preserve">Garantie 5 ans J+1
</t>
  </si>
  <si>
    <t>HPE 5Y Tech Care Basic Service</t>
  </si>
  <si>
    <t>HU4B2A5</t>
  </si>
  <si>
    <t xml:space="preserve">Garantie 5 ans J+1 ILO
</t>
  </si>
  <si>
    <t>HPE iLO AdvPack NonBL Support</t>
  </si>
  <si>
    <t>HU4B2A5#7X4</t>
  </si>
  <si>
    <t xml:space="preserve">Garantie 5 ans J+1 châssis
</t>
  </si>
  <si>
    <t>HPE Microserver Gen10 Plus Support</t>
  </si>
  <si>
    <t>HU4B2A5#YKX</t>
  </si>
  <si>
    <t>Serveur rack standard 1U mono-socket INTEL</t>
  </si>
  <si>
    <t>1 barrette mémoire HPE Standard DDR4 2666 MHz UDIMM de 16 Go (soit 4 Go ECC par cœur)</t>
  </si>
  <si>
    <t>HPE 16GB 2Rx8 PC4-2666V-E STND Kit</t>
  </si>
  <si>
    <t>879507-B21</t>
  </si>
  <si>
    <t>1 cage pour emplacement PCI</t>
  </si>
  <si>
    <t>HPE DL20 Gen10 LP FIO Riser Kit</t>
  </si>
  <si>
    <t>P09145-B21</t>
  </si>
  <si>
    <t>Contrôleur HPE Smart Array E208i-a SAS 12 Gbit/s compatible RAID 0/1/5/10 matériel</t>
  </si>
  <si>
    <t>HPE Smart Array E208i-a SR G10 LH Ctrlr</t>
  </si>
  <si>
    <t>869079-B21</t>
  </si>
  <si>
    <t>Alimentation 290W certifiée 80Plus Platinium</t>
  </si>
  <si>
    <t>HPE DL20 Gen10 Plat 290W FIO PSU Kit</t>
  </si>
  <si>
    <t>P21649-B21</t>
  </si>
  <si>
    <t>HPE iLO Adv 1-svr Lic 1yr Support</t>
  </si>
  <si>
    <t>Suppresion du cable electrique par defaut</t>
  </si>
  <si>
    <t>HPE Remove Standard Power Cords</t>
  </si>
  <si>
    <t>469774-409</t>
  </si>
  <si>
    <t>AC111A</t>
  </si>
  <si>
    <t>Garantie 5 ans J+1</t>
  </si>
  <si>
    <t>Cat1 Conf2 DL325 Gen10 plus</t>
  </si>
  <si>
    <t>P18606-B21</t>
  </si>
  <si>
    <t>Serveur rack standard 1U mono-socket AMD</t>
  </si>
  <si>
    <t>HPE DL325 Gen10+ CTO Svr</t>
  </si>
  <si>
    <t>Processeur 64 bits AMD EPYC 7232P (3,1 GHz de base / 3,2 Ghz Boost / 8 cœurs / 16 threads / 32 Mo cache L3 / 120 W PDT)</t>
  </si>
  <si>
    <t>HPE DL325 Gen10+ AMD EPYC 7232P FIO Kit</t>
  </si>
  <si>
    <t>P19634-L21</t>
  </si>
  <si>
    <t>1 barrette mémoire HPE DDR4 2933 MHz RDIMM de 32 Go (soit 4 Go ECC par cœur)</t>
  </si>
  <si>
    <t>HPE 32GB 2Rx4 PC4-3200AA-R Smart Kit</t>
  </si>
  <si>
    <t>P07646-B21</t>
  </si>
  <si>
    <t>1 cage Disque LFF</t>
  </si>
  <si>
    <t>HPE DL325 Gen10+ 4LFF LP FIO Cage Kit</t>
  </si>
  <si>
    <t>P15525-B21</t>
  </si>
  <si>
    <t>HPE 1TB SATA 7.2K LFF LP HDD</t>
  </si>
  <si>
    <t>861686-B21</t>
  </si>
  <si>
    <t>2 ports Ethernet Gigabit intégrés</t>
  </si>
  <si>
    <t>Marvell QL41132HQRJ Ethernet 10Gb 2-port BASE-T OCP3 Adapter for HPE</t>
  </si>
  <si>
    <t>P10103-B21</t>
  </si>
  <si>
    <t>alimentation HPE FlexSlot de 800W certifiée 80PLUS Titanium</t>
  </si>
  <si>
    <t>HPE 800W FS Ti Ht Plg LH Pwr Sply Kit</t>
  </si>
  <si>
    <t>865438-B21</t>
  </si>
  <si>
    <t>HPE DL325 GEN10 PLUS Supp</t>
  </si>
  <si>
    <t>HU4B2A5#YL0</t>
  </si>
  <si>
    <t>Cat1 Conf3 Edge EL300</t>
  </si>
  <si>
    <t>P25828-B21</t>
  </si>
  <si>
    <t>Serveur de type Edge</t>
  </si>
  <si>
    <t>HPE EL300 v2 Converged Edge System</t>
  </si>
  <si>
    <t>Processeur 64 bits Intel Core i5-7300U (2.6GHz/2-core/15W)</t>
  </si>
  <si>
    <t>Intel Core i5-7300U FIO Basic Kit EL300</t>
  </si>
  <si>
    <t>P25834-B21</t>
  </si>
  <si>
    <t>1 barrette mémoire HPE DDR4 2666 MHz RDIMM de 8 Go (soit 4 Go ECC par cœur)</t>
  </si>
  <si>
    <t>HPE EL 8GB 2Rx8 DDR4-2400V-R FIO Kit</t>
  </si>
  <si>
    <t>P09176-B21</t>
  </si>
  <si>
    <t>1 disque SSD de 120 Go 6G SATA M.2 2,5 pouces (SFF)</t>
  </si>
  <si>
    <t>HPE EL 120GB SATA RI M.2 2242 PLP MV SSD</t>
  </si>
  <si>
    <t>P44366-B21</t>
  </si>
  <si>
    <t>Kit pour cage disque M.2</t>
  </si>
  <si>
    <t>HPE EL300 SFF to M.2 Enable Kit</t>
  </si>
  <si>
    <t>P04054-B21</t>
  </si>
  <si>
    <t>Kit carte mère pour alimentation continue</t>
  </si>
  <si>
    <t>HPE EL300 12VDC FIO Transfer Board</t>
  </si>
  <si>
    <t>P08120-B21</t>
  </si>
  <si>
    <t>alimentation de 80W</t>
  </si>
  <si>
    <t>HPE EL300 80W 12VDC Power Supply</t>
  </si>
  <si>
    <t>P08641-B21</t>
  </si>
  <si>
    <t>Kit carte mère pour compatibilité processeur Intel i5</t>
  </si>
  <si>
    <t>HPE EL300 v2 FIO Carrier Board</t>
  </si>
  <si>
    <t>P25835-B21</t>
  </si>
  <si>
    <t>Carte d'administration iSM spécifique aux matériels Edge. Licence en version Advanced</t>
  </si>
  <si>
    <t>HPE EL300 iSM Adv 3yr 24x7 Sup/Upd E-LTU</t>
  </si>
  <si>
    <t>R1P49AAE</t>
  </si>
  <si>
    <t>Cable Electrique</t>
  </si>
  <si>
    <t>HPE C13 - CEE-VII EU 250V 10Amp 1.83m Power Cord</t>
  </si>
  <si>
    <t>AF568A</t>
  </si>
  <si>
    <t>HPE Edgeline 300 Support</t>
  </si>
  <si>
    <t>HU4B2A5#XMU</t>
  </si>
  <si>
    <t>HPE Edgeline ISM Advanced Support</t>
  </si>
  <si>
    <t>HU4B2A5#XP9</t>
  </si>
  <si>
    <t>Serveur de type tour</t>
  </si>
  <si>
    <t>HPE Smart Array E208i-p SR Gen10 Ctrlr</t>
  </si>
  <si>
    <t>804394-B21</t>
  </si>
  <si>
    <t>Alimentation 500W certifiée 80Plus Platinium</t>
  </si>
  <si>
    <t>HPE 500W FS Plat Ht Plg LH Pwr Sply Kit</t>
  </si>
  <si>
    <t>865408-B21</t>
  </si>
  <si>
    <t>Kit d'alimentation redondante</t>
  </si>
  <si>
    <t>P06303-B21</t>
  </si>
  <si>
    <t>CATEGORIE 1 : extensions et périphériques associés, extensions de garantie, installation, etc.</t>
  </si>
  <si>
    <t>Ces extensions sont propres a cette categorie. Les extensions communes sont factorisés dans le chapitre Categorie 1 a 4 : extensions</t>
  </si>
  <si>
    <t>Cat1 Configuration n°1: Serveur tour Ultra Micro mono-socket</t>
  </si>
  <si>
    <t xml:space="preserve">Disque durs rotatifs additionnels </t>
  </si>
  <si>
    <t>Ajout d'un disque dur SATA 7.2K LFF de 1 To Non HotPlug</t>
  </si>
  <si>
    <t>HPE 1TB SATA 7.2K LFF RW MV HDD</t>
  </si>
  <si>
    <t>801882-B21</t>
  </si>
  <si>
    <t>Ajout d'un disque dur SATA 7.2K LFF de 4 To Non HotPlug</t>
  </si>
  <si>
    <t>HPE 4TB SATA 7.2K LFF RW MV HDD</t>
  </si>
  <si>
    <t>801888-B21</t>
  </si>
  <si>
    <t>Autres extensions matérielles</t>
  </si>
  <si>
    <t xml:space="preserve">Ajout d'un kit de conversion LFF Non-hot Plug vers SFF Non-hot Plug  </t>
  </si>
  <si>
    <t>HPE MicroServer Gen10 SFF NHP SATA Converter Kit</t>
  </si>
  <si>
    <t>870213-B21</t>
  </si>
  <si>
    <t xml:space="preserve">Extensions de garanties </t>
  </si>
  <si>
    <t>Microserver</t>
  </si>
  <si>
    <t>Passage à support 5 ans intervention j+1 (9x5) avec retention de disque</t>
  </si>
  <si>
    <t xml:space="preserve">Tech Care Basic DMR 5Y (J+1 9x5) </t>
  </si>
  <si>
    <t>Passage à support 5 ans intervention h+4 (24h/24h, 7j/7j)</t>
  </si>
  <si>
    <t>Tech Care Essential 5Y (4H 24X7)</t>
  </si>
  <si>
    <t>Passage à support 5 ans intervention h+4 (24h/24h, 7j/7j) avec retention de Disque</t>
  </si>
  <si>
    <t>Tech Care Essential 5Y DMR (4H 24X7)</t>
  </si>
  <si>
    <t xml:space="preserve">Extension de garantie à 6 ans depuis de 5 ans intervention J+1 (Heuvres ouvrées, jours ouvrés) </t>
  </si>
  <si>
    <t xml:space="preserve"> A4799-B34</t>
  </si>
  <si>
    <t xml:space="preserve">Extension de support à 6 ans depuis 5 ans intervention h+4 (24h/24h, 7j/7j) </t>
  </si>
  <si>
    <t xml:space="preserve">Extension de garantie à 7 ans depuis de 5 ans intervention J+1 (Heuvres ouvrées, jours ouvrés) </t>
  </si>
  <si>
    <t xml:space="preserve">Extension de support à 7 ans depuis 5 ans intervention h+4 (24h/24h, 7j/7j) </t>
  </si>
  <si>
    <t>Passage vers HU4B3A5#YKX</t>
  </si>
  <si>
    <t>Passage vers HU4A6A5#YKX</t>
  </si>
  <si>
    <t>Passage vers HU4A7A5#YKX</t>
  </si>
  <si>
    <t>HPE 6Y TC Basis SVC</t>
  </si>
  <si>
    <t>Passage vers HU4B2A6#YKX</t>
  </si>
  <si>
    <t>HPE 6Y Tech Care Essential SVC</t>
  </si>
  <si>
    <t>Passage vers HU4A6A6#YKX</t>
  </si>
  <si>
    <t>HPE 7Y TC Basis SVC</t>
  </si>
  <si>
    <t>Passage vers HU4B2A7#YKX</t>
  </si>
  <si>
    <t>HPE 7Y Tech Care Essential SVC</t>
  </si>
  <si>
    <t>Passage vers HU4A6A7#YKX</t>
  </si>
  <si>
    <t>Cat1 Configuration n°2 Intel : Serveur rack standard 1U mono-socket INTEL et TOUR</t>
  </si>
  <si>
    <t>Processeurs (Passage)</t>
  </si>
  <si>
    <t>HPE 2TB SAS 12G Midline 7.2K LFF (3.5in) LP 1yr Wty Digitally Signed Firmware Multi Vendor HDD</t>
  </si>
  <si>
    <t>HPE 4TB SATA 6G Midline 7.2K LFF (3.5in) LP 1yr Wty Digitally Signed Firmware Multi Vendor HDD</t>
  </si>
  <si>
    <t>HPE 4TB SAS 12G Midline 7.2K LFF (3.5in) LP 1yr Wty Digitally Signed Firmware Multi Vendor HDD</t>
  </si>
  <si>
    <t>HPE 6TB SATA 6G Midline 7.2K LFF (3.5in) LP 1yr Wty 512e Multi Vendor HDD</t>
  </si>
  <si>
    <t>HPE 6TB SAS 12G Midline 7.2K LFF (3.5in) LP 1yr Wty 512e Multi Vendor HDD</t>
  </si>
  <si>
    <t xml:space="preserve">Ajout d'un disque dur SAS 7.2K LFF de 2 To </t>
  </si>
  <si>
    <t>833926-B21</t>
  </si>
  <si>
    <t xml:space="preserve">Ajout d'un disque dur SATA 7.2K LFF de 4 To </t>
  </si>
  <si>
    <t>861683-B21</t>
  </si>
  <si>
    <t>861683-K21</t>
  </si>
  <si>
    <t xml:space="preserve">Ajout d'un disque dur SAS 7.2K LFF de 4 To </t>
  </si>
  <si>
    <t>833928-B21</t>
  </si>
  <si>
    <t xml:space="preserve">Ajout d'un disque dur SATA 7.2K LFF de 6 To </t>
  </si>
  <si>
    <t>861742-B21</t>
  </si>
  <si>
    <t xml:space="preserve">Ajout d'un disque dur SAS 7.2K LFF de 6 To </t>
  </si>
  <si>
    <t>861746-B21</t>
  </si>
  <si>
    <t xml:space="preserve">Disque durs SSD additionnels </t>
  </si>
  <si>
    <t>Ajout d'un disque SSD SATA LFF RI de 960 Go</t>
  </si>
  <si>
    <t>P09691-B21</t>
  </si>
  <si>
    <t>Ajout d'un kit pour alimentation redondante</t>
  </si>
  <si>
    <t>Ajout d'un cache pour slot de disque LFF</t>
  </si>
  <si>
    <t>HPE LFF HDD Spade Blank Gen9 Kit</t>
  </si>
  <si>
    <t>807878-B21</t>
  </si>
  <si>
    <t>Ajout d'un cache pour slot de disque SFF</t>
  </si>
  <si>
    <t>HPE SFF HDD Blank Kit</t>
  </si>
  <si>
    <t>666987-B21</t>
  </si>
  <si>
    <t>Ajout d'un kit de câblage pour lecteur de disque optique</t>
  </si>
  <si>
    <t>HPE 1U Gen10 ODD Cablle/Enablement Kit</t>
  </si>
  <si>
    <t>P06677-B21</t>
  </si>
  <si>
    <t>HPE DL20 Gen10 LFF ODD Cable Kit</t>
  </si>
  <si>
    <t>P06681-B21</t>
  </si>
  <si>
    <t>Ajout d'un kit d'oreilles de verrouillage</t>
  </si>
  <si>
    <t>HPE DL20 Gen10 Latch Ear Kit</t>
  </si>
  <si>
    <t>P06716-B21</t>
  </si>
  <si>
    <t>Passage d'Alim 290W vers 500W</t>
  </si>
  <si>
    <t>HPE 500W Flex Slot Platinum Hot Plug Low Halogen Power Supply Kit</t>
  </si>
  <si>
    <t>Passage vers 865408-B21</t>
  </si>
  <si>
    <t>Passage à support 5 ans réparation 6H (24h/24h, 7j/7j)</t>
  </si>
  <si>
    <t>Tech Care Critical 5Y (DRG6H 24X7)</t>
  </si>
  <si>
    <t>Passage à support 5 ans réparation 6H (24h/24h, 7j/7j) avec retention de Disque</t>
  </si>
  <si>
    <t>Tech Care Critcal DMR 5Y (DRG6H 24X7)</t>
  </si>
  <si>
    <t>Tech Care Essential DMR 5Y (4H 24X7)</t>
  </si>
  <si>
    <t>CATEGORIE 2 : Serveurs évolutifs</t>
  </si>
  <si>
    <t>Cat2 Conf1 DL380 Gen10</t>
  </si>
  <si>
    <t>HPE ProLiant DL380 Gen10</t>
  </si>
  <si>
    <t>868703-B21</t>
  </si>
  <si>
    <t>Serveur rack 2U évolutif bi-socket INTEL</t>
  </si>
  <si>
    <t>HPE DL380 Gen10 8SFF CTO Server</t>
  </si>
  <si>
    <t>Processeur 64 bits Intel Xeon Silver 4210R (2,40 GHz de base / 3,20 Ghz Turbo / 10 cœurs / 20 threads / 13,75 Mo Smart Cache / 100 W PDT)</t>
  </si>
  <si>
    <t>Intel Xeon-S 4210R FIO Kit for DL380 G10</t>
  </si>
  <si>
    <t>P23549-L21</t>
  </si>
  <si>
    <t>HPE 32GB 2Rx4 PC4-2933Y-R Smart Kit</t>
  </si>
  <si>
    <t>P00924-B21</t>
  </si>
  <si>
    <t>HPE 1.2TB SAS 10K SFF SC MV HDD</t>
  </si>
  <si>
    <t>872479-B21</t>
  </si>
  <si>
    <t>HPE Smart Array E208i-a SR Gen10 Ctrlr</t>
  </si>
  <si>
    <t>804326-B21</t>
  </si>
  <si>
    <t>HPE DL38x Gen10 Support</t>
  </si>
  <si>
    <t>HU4B2A5#WAH</t>
  </si>
  <si>
    <t>Cat2 Conf5 DL160 Gen10</t>
  </si>
  <si>
    <t>HPE ProLiant DL160 Gen10</t>
  </si>
  <si>
    <t>878973-B21</t>
  </si>
  <si>
    <t>Serveur rack 1U évolutif bi-socket INTEL</t>
  </si>
  <si>
    <t>HPE DL160 Gen10 8SFF CTO Server</t>
  </si>
  <si>
    <t>Intel Xeon-S 4210R FIO Kit for DL160 G10</t>
  </si>
  <si>
    <t>P21191-L21</t>
  </si>
  <si>
    <t>2 ports Ethernet 10GbE Base-T Flexible LOM</t>
  </si>
  <si>
    <t>HPE Eth 10Gb 2p 568SFP+ Mmt Adptr</t>
  </si>
  <si>
    <t>866467-B21</t>
  </si>
  <si>
    <t>alimentation HPE FlexSlot de 500W certifiée 80PLUS Platinum</t>
  </si>
  <si>
    <t>Cable SAS</t>
  </si>
  <si>
    <t>HPE 1U Gen10 8SFF SAS Cable Kit</t>
  </si>
  <si>
    <t>866448-B21</t>
  </si>
  <si>
    <t>HPE DL160/180 Gen10 RPS Enablement Kit</t>
  </si>
  <si>
    <t>866442-B21</t>
  </si>
  <si>
    <t>HPE DL160 Gen10 Support</t>
  </si>
  <si>
    <t>HU4B2A5#X1R</t>
  </si>
  <si>
    <t>Cat2 Conf2 DL380 Gen10 NC</t>
  </si>
  <si>
    <t>P19720-B21</t>
  </si>
  <si>
    <t>HPE DL380 Gen10 8SFF NC CTO Svr</t>
  </si>
  <si>
    <t>HPE FlexFbr 10Gb 2p FLR-T 57810S Adptr</t>
  </si>
  <si>
    <t>700759-B21</t>
  </si>
  <si>
    <t>Cat2 Conf6 DL180 Gen10 Intel</t>
  </si>
  <si>
    <t>HPE ProLiant DL180 Gen10</t>
  </si>
  <si>
    <t>879517-B21</t>
  </si>
  <si>
    <t>HPE DL180 Gen10 8SFF CTO Server</t>
  </si>
  <si>
    <t>Intel Xeon-S 4210R FIO Kit for DL180 G10</t>
  </si>
  <si>
    <t>P21198-L21</t>
  </si>
  <si>
    <t>Kit pour emplacement Processeur</t>
  </si>
  <si>
    <t>HPE DL180 Gen10 CPU1 x8x8x8 Riser Kit</t>
  </si>
  <si>
    <t>878484-B21</t>
  </si>
  <si>
    <t>alimentation HPE FlexSlot de 500W certifiée 80PLUS Titanium</t>
  </si>
  <si>
    <t>Cable</t>
  </si>
  <si>
    <t>HPE DL180 Gen10 SFF Box3 /-a FIO Cbl Kit</t>
  </si>
  <si>
    <t>879754-B21</t>
  </si>
  <si>
    <t>Cage pour alimentation</t>
  </si>
  <si>
    <t>HPE DL180 Gen10 Support</t>
  </si>
  <si>
    <t>HU4B2A5#X1S</t>
  </si>
  <si>
    <t>Cat2 Conf2 DL385 Gen10 plus</t>
  </si>
  <si>
    <t>P14278-B21</t>
  </si>
  <si>
    <t>Serveur rack 2U évolutif bi-socket AMD</t>
  </si>
  <si>
    <t>HPE DL385 Gen10+ 8SFF CTO Svr</t>
  </si>
  <si>
    <t>Processeur 64 bits AMD EPYC 7262 (3,20 GHz de base / 3,40 Ghz Boost / 8 cœurs / 16 threads / 128 Mo Cache L3 / 155 W PDT)</t>
  </si>
  <si>
    <t>HPE DL385 Gen10+ AMD EPYC 7262 FIO Kit</t>
  </si>
  <si>
    <t>P17537-L21</t>
  </si>
  <si>
    <t>1 barrette mémoire HPE DDR4 3200 MHz RDIMM de  32 Go (soit 4 Go ECC par cœur)</t>
  </si>
  <si>
    <t>MRV QL41132HQ 10GbE 2p BASE-T OCP3 Adptr</t>
  </si>
  <si>
    <t>HPE DL385 GEN10 PLUS Supp</t>
  </si>
  <si>
    <t>HU4B2A5#YL1</t>
  </si>
  <si>
    <t>Cat2 Conf7 DL365 Gen10 plus</t>
  </si>
  <si>
    <t>P38578-B21</t>
  </si>
  <si>
    <t>Serveur rack 1U évolutif bi-socket AMD</t>
  </si>
  <si>
    <t>HPE DL365 Gen10+ 8SFF CTO Svr</t>
  </si>
  <si>
    <t>AMD EPYC 7262 Kit for DL365 Gen10+</t>
  </si>
  <si>
    <t>P39369-B21</t>
  </si>
  <si>
    <t>Kit cage disque</t>
  </si>
  <si>
    <t>HPE DL365 Gen10+ 8SFF SAS/SATA BC BP Kit</t>
  </si>
  <si>
    <t>P38579-B21</t>
  </si>
  <si>
    <t>HPE 1.2TB SAS 10K SFF BC MV HDD</t>
  </si>
  <si>
    <t>P28586-B21</t>
  </si>
  <si>
    <t>HPE 800W Flex Slot Titanium Hot Plug Low Halogen Power Supply Kit</t>
  </si>
  <si>
    <t>Radiateur Standard</t>
  </si>
  <si>
    <t>HPE DL385 G10 1U High Perf Heat Sink Kit</t>
  </si>
  <si>
    <t>P19368-B21</t>
  </si>
  <si>
    <t>Kit barrettes mémoires vides</t>
  </si>
  <si>
    <t>HPE DDR-4 DIMM Blanks Kit</t>
  </si>
  <si>
    <t>P07818-B21</t>
  </si>
  <si>
    <t>HPE Proliant DL365 Gen10 Plus Support</t>
  </si>
  <si>
    <t>HU4B2A5#ZSE</t>
  </si>
  <si>
    <t>Cat2 Conf3 DL360 Gen10</t>
  </si>
  <si>
    <t>P19766-B21</t>
  </si>
  <si>
    <t>HPE DL360 Gen10 8SFF NC CTO Svr</t>
  </si>
  <si>
    <t>Intel Xeon-S 4210R FIO Kit for DL360 G10</t>
  </si>
  <si>
    <t>P15974-L21</t>
  </si>
  <si>
    <t>HPE DL360 Gen10 Support</t>
  </si>
  <si>
    <t>HU4B2A5#WAG</t>
  </si>
  <si>
    <t>Cat2 Conf10 DL360 Gen10 plus</t>
  </si>
  <si>
    <t>P28948-B21</t>
  </si>
  <si>
    <t>HPE ProLiant DL360 Gen10 Plus 8SFF NC Configure-to-order Server</t>
  </si>
  <si>
    <t>Processeur 64 bits Intel Xeon Silver 4310 (2,10 GHz de base /12 cœurs )</t>
  </si>
  <si>
    <t>Intel Xeon-Silver 4310 2.1GHz 12-core 120W Processor for HPE</t>
  </si>
  <si>
    <t>P36921-B21</t>
  </si>
  <si>
    <t>HPE 32GB (1x32GB) Dual Rank x4 DDR4-3200 CAS-22-22-22 Registered Smart Memory Kit</t>
  </si>
  <si>
    <t>P06033-B21</t>
  </si>
  <si>
    <t>Kit de cache mémoire</t>
  </si>
  <si>
    <t>HPE DDR4 DIMM Blank Kit</t>
  </si>
  <si>
    <t>Cage Disque 8SFF</t>
  </si>
  <si>
    <t>HPE ProLiant DL360 Gen10 Plus 8SFF SAS/SATA 12G BC Backplane Kit</t>
  </si>
  <si>
    <t>P26427-B21</t>
  </si>
  <si>
    <t>2 ports Ethernet 10GbE Base-T</t>
  </si>
  <si>
    <t>HPE Proliant DL360 Gen10+ Support</t>
  </si>
  <si>
    <t>HU4B2A5#ZSA</t>
  </si>
  <si>
    <t>Cat2 Conf13 DL325 Gen10 plus v2</t>
  </si>
  <si>
    <t>P38471-B21</t>
  </si>
  <si>
    <t>HPE ProLiant DL325 Gen10 Plus v2 8SFF Configure-to-order Server</t>
  </si>
  <si>
    <t>Processeur 64 bits AMD EPYC 7313P (3,00 GHz de base 16 cœurs / 32 threads)</t>
  </si>
  <si>
    <t>AMD EPYC 7313P 3.0GHz 16-core 155W Processor for HPE</t>
  </si>
  <si>
    <t>P38711-B21</t>
  </si>
  <si>
    <t>Cage disque 8SFF</t>
  </si>
  <si>
    <t>HPE ProLiant DL325 Gen10 Plus v2 8SFF SAS/SATA BC Backplane Kit</t>
  </si>
  <si>
    <t>P38473-B21</t>
  </si>
  <si>
    <t>HPE 1.2TB SAS 12G Mission Critical 10K SFF BC 3-year Warranty Multi Vendor HDD</t>
  </si>
  <si>
    <t>P39137-B21</t>
  </si>
  <si>
    <t>Ventilateur Standard</t>
  </si>
  <si>
    <t>HPE ProLiant DL325 Gen10 Plus v2 Standard Fan Kit</t>
  </si>
  <si>
    <t>P41471-B21</t>
  </si>
  <si>
    <t>HPE ProLiant DL325 Gen10 Plus v2 High Performance Heat Sink Kit</t>
  </si>
  <si>
    <t>P41197-B21</t>
  </si>
  <si>
    <t>HPE Proliant DL325 Gen10 Plus V2 Support</t>
  </si>
  <si>
    <t>HU4B2A5#ZSC</t>
  </si>
  <si>
    <t>Cat2 Conf8 DL345 Gen10 plus</t>
  </si>
  <si>
    <t>P38665-B21</t>
  </si>
  <si>
    <t>Serveur rack standard 2U mono-socket AMD</t>
  </si>
  <si>
    <t>HPE DL345 Gen10+ 8SFF CTO Svr</t>
  </si>
  <si>
    <t>Processeur 64 bits AMD EPYC 7302 (3,20 GHz de base / 3,40 Ghz Boost / 8 cœurs / 16 threads / 128 Mo Cache L3 / 155 W PDT)</t>
  </si>
  <si>
    <t>AMD EPYC 7232P Kit for DL345 Gen10+</t>
  </si>
  <si>
    <t>P39738-B21</t>
  </si>
  <si>
    <t>BCM 57416 10GbE 2p BASE-T OCP3 Adptr</t>
  </si>
  <si>
    <t>P10097-B21</t>
  </si>
  <si>
    <t>Kit de ventilateurs standards</t>
  </si>
  <si>
    <t>HPE DL300 Gen10+ 2U Stnd Fan Kit</t>
  </si>
  <si>
    <t>P37042-B21</t>
  </si>
  <si>
    <t>Kit de refroidissement processeur</t>
  </si>
  <si>
    <t>HPE DL345 Gen10+ Stnd Heat Sink Kit</t>
  </si>
  <si>
    <t>P38656-B21</t>
  </si>
  <si>
    <t>HPE Proliant DL345 Gen10 Plus Support</t>
  </si>
  <si>
    <t>HU4B2A5#ZSD</t>
  </si>
  <si>
    <t>Cat2 Conf4 DL380 Gen10 plus</t>
  </si>
  <si>
    <t>P05172-B21</t>
  </si>
  <si>
    <t>HPE DL380 Gen10 ICX CTO Mod-X 8SFF</t>
  </si>
  <si>
    <t>Processeur 64 bits Intel Xeon Silver 4310 (2,10 GHz de base / 12 cœurs)</t>
  </si>
  <si>
    <t>HPE ProLiant DL380 Gen10 Plus Standard Heat Sink Kit</t>
  </si>
  <si>
    <t>P37034-B21</t>
  </si>
  <si>
    <t>Riser Primaire</t>
  </si>
  <si>
    <t>HPE ProLiant DL380 Gen10 Plus x8/x16/x8 Primary FIO Riser Kit</t>
  </si>
  <si>
    <t>P37038-B21</t>
  </si>
  <si>
    <t>HPE Proliant DL380 Gen10+ Support</t>
  </si>
  <si>
    <t>HU4B2A5#ZSB</t>
  </si>
  <si>
    <t>Cat2 Conf11 DL385 Gen10 plus v2</t>
  </si>
  <si>
    <t>P38411-B21</t>
  </si>
  <si>
    <t>HPE ProLiant DL385 Gen10 Plus v2 8SFF Configure-to-order Server</t>
  </si>
  <si>
    <t>Processeur 64 bits AMD EPYC 7313 (3,00 GHz de base / 16 cœurs / 32 threads)</t>
  </si>
  <si>
    <t>AMD EPYC 7313 3.0GHz 16-core 155W Processor for HPE</t>
  </si>
  <si>
    <t>P38669-B21</t>
  </si>
  <si>
    <t xml:space="preserve">HPE DL3X5 Gen10+ Stnd Heat Sink Kit </t>
  </si>
  <si>
    <t>P39994-B21</t>
  </si>
  <si>
    <t>HPE Smart Array E208i-a SR Gen10 (8 Internal Lanes/No Cache) 12G SAS Modular Controller</t>
  </si>
  <si>
    <t>Door Dock Logistic</t>
  </si>
  <si>
    <t>HPE Proliant DL385 Gen10 Plus V2 Support</t>
  </si>
  <si>
    <t>HU4B2A5#ZSF</t>
  </si>
  <si>
    <t>Cat2 Conf12 DL560</t>
  </si>
  <si>
    <t>HPE ProLiant DL560 Gen10 8SFF Configure-to-order Server</t>
  </si>
  <si>
    <t>841730-B21</t>
  </si>
  <si>
    <t>Serveur rack 2U évolutif Quad-socket Intel</t>
  </si>
  <si>
    <t>Intel Xeon-Gold 5215 (2.5GHz/10-core/85W) FIO Processor Kit for HPE ProLiant DL560 Gen10</t>
  </si>
  <si>
    <t>P03024-L21</t>
  </si>
  <si>
    <t>HPE Ethernet 10Gb 2-port FLR-T BCM57416 Adapter</t>
  </si>
  <si>
    <t>817721-B21</t>
  </si>
  <si>
    <t>alimentation HPE FlexSlot de 1600W certifiée 80PLUS Platinium</t>
  </si>
  <si>
    <t>HPE 1600W Flex Slot Platinum Hot Plug Low Halogen Power Supply Kit</t>
  </si>
  <si>
    <t>830272-B21</t>
  </si>
  <si>
    <t>HPE DL560 Gen10 Support</t>
  </si>
  <si>
    <t>HU4B2A5#W7B</t>
  </si>
  <si>
    <t>Cat2 Conf9 A4200</t>
  </si>
  <si>
    <t>P07244-B21</t>
  </si>
  <si>
    <t>Serveur 2U Rack densifié en stockage</t>
  </si>
  <si>
    <t>HPE Apollo 4200 Gen10 24LFF CTO Svr</t>
  </si>
  <si>
    <t>Intel Xeon-S 4210R FIO Kit A4200 Gen10</t>
  </si>
  <si>
    <t>P19703-L21</t>
  </si>
  <si>
    <t>P00924-K21</t>
  </si>
  <si>
    <t>HPE 10GbE 2p BASE-T BCM57416 Adptr</t>
  </si>
  <si>
    <t>813661-B21</t>
  </si>
  <si>
    <t>Kit de cache arrière</t>
  </si>
  <si>
    <t>HPE Apollo 4200 Gen10 Rear Blank FIO Kit</t>
  </si>
  <si>
    <t>P08010-B21</t>
  </si>
  <si>
    <t>HPE Apollo 4200 Gen10 Support</t>
  </si>
  <si>
    <t>HU4B2A5#XMZ</t>
  </si>
  <si>
    <t>Cat2 Conf10 A4510</t>
  </si>
  <si>
    <t>HPE Apollo 4510 Gen10 Configure-to-Order Chassis</t>
  </si>
  <si>
    <t>864668-B21</t>
  </si>
  <si>
    <t>Chassis 5U Apollo 4510 densifié en stockage</t>
  </si>
  <si>
    <t>Serveur</t>
  </si>
  <si>
    <t>HPE ProLiant XL450 Gen10 Configure-to-order Server Node for Apollo 4510 Gen10 Chassis</t>
  </si>
  <si>
    <t>864625-B21</t>
  </si>
  <si>
    <t>Intel Xeon-Silver 4210R (2.4GHz/10-core/100W) FIO Processor Kit for HPE ProLiant XL450 Gen10</t>
  </si>
  <si>
    <t>P19706-L21</t>
  </si>
  <si>
    <t>HPE 32GB (1x32GB) Dual Rank x4 DDR4-2933 CAS-21-21-21 Registered Smart Memory Kit</t>
  </si>
  <si>
    <t>872479-K21</t>
  </si>
  <si>
    <t>Kit accueil CPU</t>
  </si>
  <si>
    <t>HPE Apollo 4500 Gen10 CPU0 x2/CPU1 x2 FIO I/O Module</t>
  </si>
  <si>
    <t>882020-B21</t>
  </si>
  <si>
    <t>HPE FlexFabric 10Gb 2-port FLR-T 57810S Adapter</t>
  </si>
  <si>
    <t>HPE Apollo 4500 Gen10 Smart Array E208i-a/P408i-a SAS Cable Kit</t>
  </si>
  <si>
    <t>874779-B21</t>
  </si>
  <si>
    <t>608477-B21</t>
  </si>
  <si>
    <t>AC131A</t>
  </si>
  <si>
    <t>HPE Apollo 4510 Gen10 Support</t>
  </si>
  <si>
    <t>HU4B2A5#ZBH</t>
  </si>
  <si>
    <t>CATEGORIE 3 : Serveurs de calcul haute densité</t>
  </si>
  <si>
    <t>Cat3 Conf1 Apollo 2000 Gen10</t>
  </si>
  <si>
    <t>867156-B21</t>
  </si>
  <si>
    <t>Chassis rack 2U Apollo 2000</t>
  </si>
  <si>
    <t>HPE Apollo r2200 Gen10 12 LFF Configure-to-order Chassis</t>
  </si>
  <si>
    <t>Lame de calcul XL170r</t>
  </si>
  <si>
    <t>HPE ProLiant XL170r Gen10 1U Node Configure-to-order Server</t>
  </si>
  <si>
    <t>867055-B21</t>
  </si>
  <si>
    <t>1 processeur 64 bits Intel Xeon Silver 4214R (2,40 GHz de base / 3,50 Ghz Turbo / 12 cœurs / 24 threads / 16,5 Mo Smart Cache / 100 W PDT)</t>
  </si>
  <si>
    <t>Intel Xeon-Silver 4214R (2.4GHz/12-core/100W) FIO Processor Kit for HPE ProLiant XL1x0r Gen10</t>
  </si>
  <si>
    <t>P19266-L21</t>
  </si>
  <si>
    <t>Intel Xeon-Silver 4214R (2.4GHz/12-core/100W) Processor Kit for HPE ProLiant XL1x0r Gen10</t>
  </si>
  <si>
    <t>P19266-B21</t>
  </si>
  <si>
    <t>1 barrettes mémoire HPE DDR4 2933 MHz RDIMM  de 32 Go (soit 4 Go ECC par cœur)</t>
  </si>
  <si>
    <t>P00924-H21</t>
  </si>
  <si>
    <t>P00930-H21</t>
  </si>
  <si>
    <t>861686-H21</t>
  </si>
  <si>
    <t>Kit de masquage emplacement PCI (droite)</t>
  </si>
  <si>
    <t>HPE XL170r Gen10 Right Riser FIO  Blank Kit</t>
  </si>
  <si>
    <t>874802-B21</t>
  </si>
  <si>
    <t>Kit de masquage emplacement PCI (gauche)</t>
  </si>
  <si>
    <t>HPE XL1x0r Gen10 Left Riser FIO Blank Kit</t>
  </si>
  <si>
    <t>874805-B21</t>
  </si>
  <si>
    <t>2 ports Ethernet 10GbE Base-T Media Module</t>
  </si>
  <si>
    <t>HPE XL1x0r Ethernet 10Gb 2-port 568FLR-MMT Adapter</t>
  </si>
  <si>
    <t>868227-B21</t>
  </si>
  <si>
    <t>Kit de cables pour contrôleur RAID</t>
  </si>
  <si>
    <t>784308-B21</t>
  </si>
  <si>
    <t>Alimentation HPE FlexSlot de 800W certifiée 80PLUS Platinum</t>
  </si>
  <si>
    <t>HPE 800W Flex Slot Platinum Hot Plug Low Halogen Power Supply Kit</t>
  </si>
  <si>
    <t>865414-B21</t>
  </si>
  <si>
    <t>Kit pour alimentation</t>
  </si>
  <si>
    <t>HPE r2x00 Gen10 Power Supply Unit Enablement Kit</t>
  </si>
  <si>
    <t>880186-B21</t>
  </si>
  <si>
    <t>HPE ProLiant Door/dock Medium Logistic Service</t>
  </si>
  <si>
    <t xml:space="preserve">Garantie 5 ans J+1 lame
</t>
  </si>
  <si>
    <t>HPE ProLiant xl170r Gen10 Support</t>
  </si>
  <si>
    <t>HU4B2A5#ZBK</t>
  </si>
  <si>
    <t>Garantie 5 ans J+1 châssis</t>
  </si>
  <si>
    <t>HPE Apollo 2000 Gen10 Chassis Support</t>
  </si>
  <si>
    <t>HU4B2A5#ZBJ</t>
  </si>
  <si>
    <t>P19878-B21</t>
  </si>
  <si>
    <t>HPE Apollo n2600 Gen10 Plus Small Form Factor Configure-to-order Chassis</t>
  </si>
  <si>
    <t>Lame de calcul XL225n</t>
  </si>
  <si>
    <t>HPE ProLiant XL225n Gen10 Plus 1U Node Configure-to-order Server</t>
  </si>
  <si>
    <t>P21163-B21</t>
  </si>
  <si>
    <t>AMD EPYC 7282 (2.8GHz/16-core/120W) FIO Processor Kit for HPE ProLiant XL225n Gen10 Plus</t>
  </si>
  <si>
    <t>P24395-L21</t>
  </si>
  <si>
    <t>AMD EPYC 7282 (2.8GHz/16-core/120W) Processor Kit for HPE ProLiant XL225n Gen10 Plus</t>
  </si>
  <si>
    <t>P24395-B21</t>
  </si>
  <si>
    <t>P07646-H21</t>
  </si>
  <si>
    <t>Kit pour 2eme processeur</t>
  </si>
  <si>
    <t>HPE XL22xn Gen10 Plus Low Profile CPU1 Right Riser Kit</t>
  </si>
  <si>
    <t>P20261-B21</t>
  </si>
  <si>
    <t>2 ports Ethernet 10GbE Base-T OCP</t>
  </si>
  <si>
    <t>Broadcom BCM57416 Ethernet 10Gb 2-port BASE-T OCP3 Adapter for HPE</t>
  </si>
  <si>
    <t>P24055-B21</t>
  </si>
  <si>
    <t>Cage Disque</t>
  </si>
  <si>
    <t>HPE n2600 Gen10 Plus 6SFF SAS/SATA HDD/SSD FIO Backplane Kit</t>
  </si>
  <si>
    <t>P20285-B21</t>
  </si>
  <si>
    <t>Alimentation HPE FlexSlot de 1600W certifiée 80PLUS Platinum</t>
  </si>
  <si>
    <t>Kit de ventilateurs</t>
  </si>
  <si>
    <t>HPE n2x00 Gen10 Plus Fan Kit</t>
  </si>
  <si>
    <t>P20279-B21</t>
  </si>
  <si>
    <t>Kit d'alimentation</t>
  </si>
  <si>
    <t>HPE n2x00 Gen10 Plus Flex Slot Power Interface Board</t>
  </si>
  <si>
    <t>P20283-B21</t>
  </si>
  <si>
    <t>Kit de mise en rack</t>
  </si>
  <si>
    <t>HPE n2x00 Gen10 Plus 2U Shelf Mount Rail Kit</t>
  </si>
  <si>
    <t>P25006-B21</t>
  </si>
  <si>
    <t>Garantie 5 ans J+1 ILO</t>
  </si>
  <si>
    <t>HPE XL225n Gen10+ 1U Node Support</t>
  </si>
  <si>
    <t>HU4B2A5#Z2V</t>
  </si>
  <si>
    <t>HPE Apollo 2000 Gen10+ Chassis Support</t>
  </si>
  <si>
    <t>HU4B2A5#Z2U</t>
  </si>
  <si>
    <t>P19674-B21</t>
  </si>
  <si>
    <t>Chassis rack 6U Apollo 6500</t>
  </si>
  <si>
    <t>HPE Apollo d6500 Gen10 Plus Configure-to-order Chassis</t>
  </si>
  <si>
    <t>Garantie 5 ans J+1 Chassis</t>
  </si>
  <si>
    <t>HPE Apollo 6500 Gen10+ Chassis Support</t>
  </si>
  <si>
    <t>HU4B2A5#ZQG</t>
  </si>
  <si>
    <t>P19726-B21</t>
  </si>
  <si>
    <t>Lame de GPU XL645dn</t>
  </si>
  <si>
    <t>HPE XL645d Gen10+ CTO Svr</t>
  </si>
  <si>
    <t>1 processeur 64 bits AMD EPYC 7262 (3,20 GHz de base / 8 cœurs / 16 threads / 155 W)</t>
  </si>
  <si>
    <t>AMD EPYC 7262 Kit for Apollo 6500 Gen10+</t>
  </si>
  <si>
    <t>P27264-B21</t>
  </si>
  <si>
    <t>P25877-B21</t>
  </si>
  <si>
    <t>872479-H21</t>
  </si>
  <si>
    <t>1 Module pour 4x GPUs NVLINK</t>
  </si>
  <si>
    <t>HPE XL645d Gen10+ Mod GPU Tray</t>
  </si>
  <si>
    <t>P27769-B21</t>
  </si>
  <si>
    <t>4 GPUS Nvidia HGX A100 40GB</t>
  </si>
  <si>
    <t>NVIDIA HGX A100 40GB 4-GPU Air FIO Bsbrd</t>
  </si>
  <si>
    <t>R3V35A</t>
  </si>
  <si>
    <t>Fond de panier alimentation</t>
  </si>
  <si>
    <t>HPE Apollo 6500 Gen10+ Mod GPU BP Kit</t>
  </si>
  <si>
    <t>P25872-B21</t>
  </si>
  <si>
    <t>Kit Cable Alim</t>
  </si>
  <si>
    <t>HPE XL645d Gen10+ Mod GPU Pwr Cbl Kit</t>
  </si>
  <si>
    <t>P31489-B21</t>
  </si>
  <si>
    <t>HPE XL645d Gen10+ Mod GPU Interposer Kit</t>
  </si>
  <si>
    <t>P27768-B21</t>
  </si>
  <si>
    <t>HPE Apollo A6500 Gen10+ Support</t>
  </si>
  <si>
    <t>Garantie 5 ans J+1 Lame</t>
  </si>
  <si>
    <t>HU4B2A5#ZQH</t>
  </si>
  <si>
    <t>1 barrettes mémoire HPE DDR4 3200 MHz RDIMM de 32 Go</t>
  </si>
  <si>
    <t>1 Module pour Support GPU Pci</t>
  </si>
  <si>
    <t>HPE XL645d Gen10+ PCIe GPU Tray</t>
  </si>
  <si>
    <t>P27772-B21</t>
  </si>
  <si>
    <t>Kit de 2xAlimentation</t>
  </si>
  <si>
    <t>HPE Apollo 6500 Gen10+ PCIe GPU N PS Kit</t>
  </si>
  <si>
    <t>P31664-B21</t>
  </si>
  <si>
    <t>CATEGORIE 3 : extensions et périphériques associés, extensions de garantie, installation, etc.</t>
  </si>
  <si>
    <t>Ajout d'un kit de gestion de plateforme Apollo (APM)</t>
  </si>
  <si>
    <t>741192-B21</t>
  </si>
  <si>
    <t>Ajout d'un kit de distribution pour  APM</t>
  </si>
  <si>
    <t>620002-B21</t>
  </si>
  <si>
    <t>Ajout d'un kit de consolidation pour le management (RCM)</t>
  </si>
  <si>
    <t>P20290-B21</t>
  </si>
  <si>
    <t>Ajout d'un adaptateur  pour RCM</t>
  </si>
  <si>
    <t>798211-B21</t>
  </si>
  <si>
    <t>Ajout d'un kit de support d’expédition</t>
  </si>
  <si>
    <t>740713-B21</t>
  </si>
  <si>
    <t>Ajout d'un kit de connexion Série/USB/Vidéo</t>
  </si>
  <si>
    <t>676277-B21</t>
  </si>
  <si>
    <t>Passage de blank kt vers kit de riser</t>
  </si>
  <si>
    <t>Passage vers 874296-B21</t>
  </si>
  <si>
    <t>Ajout d'un kit de riser</t>
  </si>
  <si>
    <t>874296-B21</t>
  </si>
  <si>
    <t>A2000 Gen10</t>
  </si>
  <si>
    <t>Extensions de garanties acquises lors de l'achat initial</t>
  </si>
  <si>
    <t>A2000 Intel</t>
  </si>
  <si>
    <t>Passage vers HU4B3A5#ZBJ</t>
  </si>
  <si>
    <t>Passage vers HU4A6A5#ZBJ</t>
  </si>
  <si>
    <t>Passage vers HU4A7A5#ZBJ</t>
  </si>
  <si>
    <t>Passage vers HU4A3A5#ZBJ</t>
  </si>
  <si>
    <t>Passage vers HU4A4A5#ZBJ</t>
  </si>
  <si>
    <t>Passage vers HU4B2A6#ZBJ</t>
  </si>
  <si>
    <t>Passage vers HU4A6A6#ZBJ</t>
  </si>
  <si>
    <t>Passage vers HU4B2A7#ZBJ</t>
  </si>
  <si>
    <t>Passage vers HU4A6A7#ZBJ</t>
  </si>
  <si>
    <t>XL170r</t>
  </si>
  <si>
    <t>A2000 Intel xl170r Lame</t>
  </si>
  <si>
    <t>Passage vers HU4B3A5#ZBK</t>
  </si>
  <si>
    <t>Passage vers HU4A6A5#ZBK</t>
  </si>
  <si>
    <t>Passage vers HU4A7A5#ZBK</t>
  </si>
  <si>
    <t>Passage vers HU4A3A5#ZBK</t>
  </si>
  <si>
    <t>Passage vers HU4A4A5#ZBK</t>
  </si>
  <si>
    <t>Passage vers HU4B2A6#ZBK</t>
  </si>
  <si>
    <t>Passage vers HU4A6A6#ZBK</t>
  </si>
  <si>
    <t>Passage vers HU4B2A7#ZBK</t>
  </si>
  <si>
    <t>Passage vers HU4A6A7#ZBK</t>
  </si>
  <si>
    <t>A2000 Gen10plus</t>
  </si>
  <si>
    <t>A2000  AMD</t>
  </si>
  <si>
    <t>Passage vers HU4B3A5#Z2U</t>
  </si>
  <si>
    <t>Passage vers HU4A6A5#Z2U</t>
  </si>
  <si>
    <t>Passage vers HU4A7A5#Z2U</t>
  </si>
  <si>
    <t>Passage vers HU4A3A5#Z2U</t>
  </si>
  <si>
    <t>Passage vers HU4A4A5#Z2U</t>
  </si>
  <si>
    <t>Passage vers HU4B2A6#Z2U</t>
  </si>
  <si>
    <t>Passage vers HU4A6A6#Z2U</t>
  </si>
  <si>
    <t>Passage vers HU4B2A7#Z2U</t>
  </si>
  <si>
    <t>Passage vers HU4A6A7#Z2U</t>
  </si>
  <si>
    <t>XL225n</t>
  </si>
  <si>
    <t>A2000 AMD xl225n Lame</t>
  </si>
  <si>
    <t>Passage vers HU4B3A5#Z2V</t>
  </si>
  <si>
    <t>Passage vers HU4A6A5#Z2V</t>
  </si>
  <si>
    <t>Passage vers HU4A7A5#Z2V</t>
  </si>
  <si>
    <t>Passage vers HU4A3A5#Z2V</t>
  </si>
  <si>
    <t>Passage vers HU4A4A5#Z2V</t>
  </si>
  <si>
    <t>Passage vers HU4B2A6#Z2V</t>
  </si>
  <si>
    <t>Passage vers HU4A6A6#Z2V</t>
  </si>
  <si>
    <t>Passage vers HU4B2A7#Z2V</t>
  </si>
  <si>
    <t>Passage vers HU4A6A7#Z2V</t>
  </si>
  <si>
    <t>XL220n</t>
  </si>
  <si>
    <t>A2000 AMD xl220n Lame</t>
  </si>
  <si>
    <t>Passage vers HU4B3A5#ZMH</t>
  </si>
  <si>
    <t>Passage vers HU4A6A5#ZMH</t>
  </si>
  <si>
    <t>Passage vers HU4A7A5#ZMH</t>
  </si>
  <si>
    <t>Passage vers HU4A3A5#ZMH</t>
  </si>
  <si>
    <t>Passage vers HU4A4A5#ZMH</t>
  </si>
  <si>
    <t>Passage vers HU4B2A6#ZMH</t>
  </si>
  <si>
    <t>Passage vers HU4A6A6#ZMH</t>
  </si>
  <si>
    <t>Passage vers HU4B2A7#ZMH</t>
  </si>
  <si>
    <t>Passage vers HU4A6A7#ZMH</t>
  </si>
  <si>
    <t>CATEGORIE 4 : Serveurs modulaires</t>
  </si>
  <si>
    <t>Cat4 Conf1 Synergy Chassis</t>
  </si>
  <si>
    <t>HPE Synergy 12000 Configure-to-order Frame with 10x Fans</t>
  </si>
  <si>
    <t>P06011-B21</t>
  </si>
  <si>
    <t>2 alimentations HPE Performance 2650W Hot Plug certifiées 80Plus Titanium</t>
  </si>
  <si>
    <t>HPE 2650W Performance Hot Plug Titanium Plus Power Supply Kit</t>
  </si>
  <si>
    <t>798095-B21</t>
  </si>
  <si>
    <t>Cat4 Conf2 SY480 Gen10</t>
  </si>
  <si>
    <t xml:space="preserve">HPE Synergy 480 Gen10 </t>
  </si>
  <si>
    <t>871940-B21</t>
  </si>
  <si>
    <t>HPE Synergy 480 Gen10 Configure-to-order Compute Module</t>
  </si>
  <si>
    <t>Intel Xeon-Silver 4210R (2.4GHz/10-core/100W) FIO Processor Kit for HPE Synergy 480 Gen10</t>
  </si>
  <si>
    <t>P18502-L21</t>
  </si>
  <si>
    <t>HPE Synergy 32GB (1x32GB) Dual Rank x4 DDR4-2933 CAS-21-21-21 Registered Smart Memory Kit</t>
  </si>
  <si>
    <t>P28225-B21</t>
  </si>
  <si>
    <t>Carte réseau convergée 2 ports Ethernet 10/20/25 Go</t>
  </si>
  <si>
    <t>HPE Synergy 4820C 10/20/25Gb Converged Network Adapter</t>
  </si>
  <si>
    <t>876449-B21</t>
  </si>
  <si>
    <t>Cat4 Conf4 SY480 Gen10 plus</t>
  </si>
  <si>
    <t>P22139-B21</t>
  </si>
  <si>
    <t>HPE Synergy 480 Gen10 Plus Base Chassis Configure-to-order Compute Module</t>
  </si>
  <si>
    <t>Cage disque</t>
  </si>
  <si>
    <t>P36675-B21</t>
  </si>
  <si>
    <t>Kit ventilateur</t>
  </si>
  <si>
    <t>HPE Synergy 480 Gen10 Plus CPU Front Heat Sink Kit</t>
  </si>
  <si>
    <t>P37274-B21</t>
  </si>
  <si>
    <t>Cat4 Conf3 SY660 Gen10</t>
  </si>
  <si>
    <t xml:space="preserve">HPE Synergy 660 Gen10 </t>
  </si>
  <si>
    <t>871929-B21</t>
  </si>
  <si>
    <t>Serveur lame pleine-hauteur évolutif quadri-socket INTEL</t>
  </si>
  <si>
    <t>HPE Synergy 660 Gen10 Configure-to-order Compute Module</t>
  </si>
  <si>
    <t>1 processeur 64 bits Intel Xeon Gold 5215 (2,50 GHz de base / 3,40 Ghz Turbo / 10 cœurs / 20 threads / 13,75 Mo Smart Cache / 85 W PDT)</t>
  </si>
  <si>
    <t>Intel Xeon-Gold 5215 (2.5GHz/10-core/85W) FIO Processor Kit for HPE Synergy 480/660 Gen10.</t>
  </si>
  <si>
    <t>P07336-L21</t>
  </si>
  <si>
    <t>P07336-B21</t>
  </si>
  <si>
    <t>CATEGORIE 4 : extensions et périphériques associés, extensions de garantie, installation, etc.</t>
  </si>
  <si>
    <t>Cartes I/O (passage)</t>
  </si>
  <si>
    <t>Passage de carte réseau mezzanine 10/20/25Gb CNA vers 25Gb/50Gb Ethernet</t>
  </si>
  <si>
    <t>HPE Synergy 6810C 25/50Gb Ethernet Adapter</t>
  </si>
  <si>
    <t>Passage vers 867322-B21</t>
  </si>
  <si>
    <t>Passage de carte réseau mezzanine 10/20/25Gb CNA vers 25/50Gb CNA</t>
  </si>
  <si>
    <t>HPE Synergy 6820C 25/50Gb Converged Network Adapter</t>
  </si>
  <si>
    <t>Passage vers P02054-B21</t>
  </si>
  <si>
    <t>Passage de carte réseau mezzanine 10/20/25Gb CNA vers 10/20/25 CNA</t>
  </si>
  <si>
    <t>Passage vers 876449-B21</t>
  </si>
  <si>
    <t>Cartes I/O (additionnelles)</t>
  </si>
  <si>
    <t>Ajout d'une carte réseau mezzanine 25/50Gb Ethernet</t>
  </si>
  <si>
    <t>867322-B21</t>
  </si>
  <si>
    <t>Ajout d'une carte réseau mezzanine 25/50Gb CNA</t>
  </si>
  <si>
    <t>P02054-B21</t>
  </si>
  <si>
    <t>Ajout d'une carte réseau mezzanine 10/20/25Gb CNA</t>
  </si>
  <si>
    <t>Cartes interfaces (RAID, SAS…) (passage)</t>
  </si>
  <si>
    <t>Passage de carte RAID 8 canaux sans cache vers carte RAID 4 canaux avec cache</t>
  </si>
  <si>
    <t>HPE Smart Array P204i-c SR Gen10 (4 Internal Lanes/1GB Cache) 12G SAS Modular Controller</t>
  </si>
  <si>
    <t>Passage vers 804424-B21</t>
  </si>
  <si>
    <t>Cartes interfaces (RAID, SAS…) (additionnelles)</t>
  </si>
  <si>
    <t>Ajout carte RAID 4 canaux avec cache</t>
  </si>
  <si>
    <t>804424-B21</t>
  </si>
  <si>
    <t>Autres cartes interfaces additionnelles (RAID, HBA, ...)</t>
  </si>
  <si>
    <t>Ajout d'une carte RAID 16 canaux sans cache avec ports externes</t>
  </si>
  <si>
    <t>HPE Smart Array P416ie-m SR Gen10 (8 Int 8 Ext Lanes/2GB Cache) 12G SAS Mezzanine Controller</t>
  </si>
  <si>
    <t>804428-B21</t>
  </si>
  <si>
    <t>Ajout d'une carte mezzanine HBA Fibre Channel 32Gb</t>
  </si>
  <si>
    <t>HPE Synergy 5330C 32Gb Fibre Channel Host Bus Adapter</t>
  </si>
  <si>
    <t>870828-B21</t>
  </si>
  <si>
    <t xml:space="preserve">Redondance du module d'administration et de gestion du chassis </t>
  </si>
  <si>
    <t>Ajout d'un module de liaison de frame HPE Synergy 4 ports</t>
  </si>
  <si>
    <t>HPE Synergy 4-port Frame Link Module</t>
  </si>
  <si>
    <t>876852-B21</t>
  </si>
  <si>
    <t>Ajout d'un adaptateur USB pour module de liaison de frame HPE Synergy 4 ports</t>
  </si>
  <si>
    <t>HPE Synergy 4-port Frame Link Module USB Adapter</t>
  </si>
  <si>
    <t>P06458-B21</t>
  </si>
  <si>
    <t>Redondance des modules d'alimentation</t>
  </si>
  <si>
    <t>Ajout d'une alimentation Titanium de 2650W</t>
  </si>
  <si>
    <t>Ajout d'une alimentation Titanium de 2900-3400W</t>
  </si>
  <si>
    <t>HPE 2900-2400W Performance Hot Plug Platonium Power Supply Kit</t>
  </si>
  <si>
    <t>876929-B21</t>
  </si>
  <si>
    <t>Modules Swichts Réseau</t>
  </si>
  <si>
    <t>Ajout Synergy 300Gb Cable 3m pour lien Sat et Maitre 5m</t>
  </si>
  <si>
    <t>876692-B21</t>
  </si>
  <si>
    <t>Ajout Synergy 300Gb Cable 3m pour lien Sat et Maitre 15m</t>
  </si>
  <si>
    <t>HPE Synergy 300Gb Interconnect Link 15m Active Optical Cable</t>
  </si>
  <si>
    <t>876698-B21</t>
  </si>
  <si>
    <t>Ajout License FC32Gb pour Synergy</t>
  </si>
  <si>
    <t>HPE Synergy 32Gb Fibre Channel Upgrade FIO LTU</t>
  </si>
  <si>
    <t>R3P67AAE</t>
  </si>
  <si>
    <t>Kits de mise en rack</t>
  </si>
  <si>
    <t>Ajout d'un kit de rails pour frame HPE Synergy</t>
  </si>
  <si>
    <t>HPE Synergy Frame Rack Rail Kit</t>
  </si>
  <si>
    <t>804938-B21</t>
  </si>
  <si>
    <t>Solution de stockage adaptée au chassis proposé et extensions matérielles associées</t>
  </si>
  <si>
    <t>Ajout d'un adaptateur I/O redondant pour module de stockage HPE Synergy D3940</t>
  </si>
  <si>
    <t>HPE Synergy D3940 Redundant I/O Adapter</t>
  </si>
  <si>
    <t>757323-B21</t>
  </si>
  <si>
    <t>Ajout de poignées de levage pour frame HPE Synergy</t>
  </si>
  <si>
    <t>HPE Synergy Frame 4x Lift Handles</t>
  </si>
  <si>
    <t>804943-B21</t>
  </si>
  <si>
    <t xml:space="preserve">Tech Care Basic 6Y (J+1 9x5) </t>
  </si>
  <si>
    <t>Passage à support 6 ans intervention h+4 (24h/24h, 7j/7j)</t>
  </si>
  <si>
    <t>Tech Care Essential 6Y (4H 24X7)</t>
  </si>
  <si>
    <t xml:space="preserve">Tech Care Basic 7Y (J+1 9x5) </t>
  </si>
  <si>
    <t>Passage à support 7 ans intervention h+4 (24h/24h, 7j/7j)</t>
  </si>
  <si>
    <t>Passage vers HU4B3A5#WJN</t>
  </si>
  <si>
    <t>Passage vers HU4A6A5#WJN</t>
  </si>
  <si>
    <t>Passage vers HU4A7A5#WJN</t>
  </si>
  <si>
    <t>Passage vers HU4A3A5#WJN</t>
  </si>
  <si>
    <t>Passage vers HU4A4A5#WJN</t>
  </si>
  <si>
    <t>Passage vers HU4B2A6#WJN</t>
  </si>
  <si>
    <t>Passage vers HU4A6A6#WJN</t>
  </si>
  <si>
    <t>Passage vers HU4B2A7#WJN</t>
  </si>
  <si>
    <t>Passage vers HU4A6A7#WJN</t>
  </si>
  <si>
    <t>Synergy 480 Gen10</t>
  </si>
  <si>
    <t>Passage vers HU4B3A5#W4A</t>
  </si>
  <si>
    <t>Passage vers HU4A6A5#W4A</t>
  </si>
  <si>
    <t>Passage vers HU4A7A5#W4A</t>
  </si>
  <si>
    <t>Passage vers HU4A3A5#W4A</t>
  </si>
  <si>
    <t>Passage vers HU4A4A5#W4A</t>
  </si>
  <si>
    <t>Passage vers HU4B2A6#W4A</t>
  </si>
  <si>
    <t>Passage vers HU4A6A6#W4A</t>
  </si>
  <si>
    <t>Passage vers HU4B2A7#W4A</t>
  </si>
  <si>
    <t>Passage vers HU4A6A7#W4A</t>
  </si>
  <si>
    <t>Synergy 660 Gen10</t>
  </si>
  <si>
    <t>Passage vers HU4A6A5#W4B</t>
  </si>
  <si>
    <t>Passage vers HU4A7A5#W4B</t>
  </si>
  <si>
    <t>Passage vers HU4A3A5#W4B</t>
  </si>
  <si>
    <t>Passage vers HU4A4A5#W4B</t>
  </si>
  <si>
    <t>Passage vers HU4B2A6#W4B</t>
  </si>
  <si>
    <t>Passage vers HU4A6A6#W4B</t>
  </si>
  <si>
    <t>Passage vers HU4B2A7#W4B</t>
  </si>
  <si>
    <t>Passage vers HU4A6A7#W4B</t>
  </si>
  <si>
    <t>CATEGORIE 5 : Stockage</t>
  </si>
  <si>
    <t>Cat5 Conf1 D3610</t>
  </si>
  <si>
    <t>Q1J09A</t>
  </si>
  <si>
    <t>Baie Disque en attachement direct serveur</t>
  </si>
  <si>
    <t>HPE D3610 Enclosure</t>
  </si>
  <si>
    <t>Livraison</t>
  </si>
  <si>
    <t>HPE  Door/Dock Medium Logistic Service</t>
  </si>
  <si>
    <t>AG467A</t>
  </si>
  <si>
    <t>Garantie 5 ans</t>
  </si>
  <si>
    <t xml:space="preserve">Garantie 5 ans J+1 châssis disque
</t>
  </si>
  <si>
    <t>HPE D2000 Disk Enclosure Support</t>
  </si>
  <si>
    <t>HU4B2A5#14C</t>
  </si>
  <si>
    <t>Cat5 Conf2 MSA</t>
  </si>
  <si>
    <t>MSA1060</t>
  </si>
  <si>
    <t>R0Q87A</t>
  </si>
  <si>
    <t xml:space="preserve">Baie stockage SAN SAS </t>
  </si>
  <si>
    <t>HPE MSA 1060 12Gb SAS SFF Strg</t>
  </si>
  <si>
    <t>Disque 1.2To SAS 10k 2,5p</t>
  </si>
  <si>
    <t>HPE MSA 1.2TB SAS 10K SFF M2 HDD</t>
  </si>
  <si>
    <t>R0Q55A</t>
  </si>
  <si>
    <t>HPE  Door/Dock Small Logistic Service</t>
  </si>
  <si>
    <t>AG466A</t>
  </si>
  <si>
    <t>HPE MSA 1060 Support</t>
  </si>
  <si>
    <t>HU4B2A5#ZQD</t>
  </si>
  <si>
    <t>Cat5 Conf3 Synology</t>
  </si>
  <si>
    <t>Synology</t>
  </si>
  <si>
    <t>Baie Synology 2U double controleur</t>
  </si>
  <si>
    <t>Disque SAS 7.2K LFF 8 TO</t>
  </si>
  <si>
    <t>8TB, SAS, 7200 RPM, 3.5" Multi Vendor HDD</t>
  </si>
  <si>
    <t>HPE ProLiant Inside/Datacenter Small Logistic Service</t>
  </si>
  <si>
    <t>Supp Livraison à l'étage</t>
  </si>
  <si>
    <t>HPE Delivery Site Above Ground Floor SVC</t>
  </si>
  <si>
    <t>Supp Livraison Prise de rdv</t>
  </si>
  <si>
    <t>HPE Fixed Delivery Appointment SVC</t>
  </si>
  <si>
    <t>P1F75A</t>
  </si>
  <si>
    <t>HPE 5Y NBD Service</t>
  </si>
  <si>
    <t>Cat5 Conf4 Nimble HF20H</t>
  </si>
  <si>
    <t>Nimble HF20H</t>
  </si>
  <si>
    <t>Q8H71A</t>
  </si>
  <si>
    <t>Contrôleur réseau Nimble</t>
  </si>
  <si>
    <t>HPE Nimble Storage HF20H Adaptive Dual Controller 10GBASE-T 2-port Configure-to-order Base Array</t>
  </si>
  <si>
    <t>Contrôleur disques Nimble</t>
  </si>
  <si>
    <t>HPE Nimble Storage HF20H Adaptive Array 11TB (11x1TB) FIO HDD Bundle</t>
  </si>
  <si>
    <t>Q8B67B</t>
  </si>
  <si>
    <t>Contrôleur cache Nimble</t>
  </si>
  <si>
    <t>HPE Nimble Storage HF20H Adaptive Array 480GB (2x240GB) FIO Cache Bundle</t>
  </si>
  <si>
    <t>Q8B77B</t>
  </si>
  <si>
    <t>HPE Nimble Storage HF20H Adaptive Array R2 960GB (2x480GB) FIO Cache Bundle</t>
  </si>
  <si>
    <t>Q8B79B</t>
  </si>
  <si>
    <t>Nimble OS</t>
  </si>
  <si>
    <t>HPE Tier 1 Storage OS Default FIO Software</t>
  </si>
  <si>
    <t>Q8G27B</t>
  </si>
  <si>
    <t>Cable alimentation</t>
  </si>
  <si>
    <t>HPE Nimble Storage C13 to C14 250V 10Amp 1.8m Universal FIO Power Cord</t>
  </si>
  <si>
    <t>Q8J27A</t>
  </si>
  <si>
    <t>Tracking</t>
  </si>
  <si>
    <t>HPE Tier 1 Storage Array Standard Tracking</t>
  </si>
  <si>
    <t>R3P91A</t>
  </si>
  <si>
    <t>Support 5 ans J+1 = Minimum requis</t>
  </si>
  <si>
    <t>HPE NS 5Y NBD Support</t>
  </si>
  <si>
    <t xml:space="preserve">Support 5 ans J+1 contrôleur disque = Minimum requis </t>
  </si>
  <si>
    <t>HPE NS HF20H Hybrid 11TB HDD Bndl Supp</t>
  </si>
  <si>
    <t>HU4B2A5#ZEC</t>
  </si>
  <si>
    <t xml:space="preserve">Support 5 ans J+1 contrôleur cache = Minimum requis </t>
  </si>
  <si>
    <t>HPE NS HF20H Hyb 480GB Cache Bndl Supp</t>
  </si>
  <si>
    <t>HU4B2A5#ZDX</t>
  </si>
  <si>
    <t>HPE NS HF20H R2/Hybrid 960GB Cache Supp</t>
  </si>
  <si>
    <t>HU4B2A5#ZDZ</t>
  </si>
  <si>
    <t>Support 5 ans J+1 châssis = Minimum requis</t>
  </si>
  <si>
    <t>HPE NS HF20 Hybrid Base Array Supp</t>
  </si>
  <si>
    <t>HU4B2A5#ZEB</t>
  </si>
  <si>
    <t>Cat5 Conf5 Nimble HF20</t>
  </si>
  <si>
    <t>Nimble HF20</t>
  </si>
  <si>
    <t>Q8H72A</t>
  </si>
  <si>
    <t>HPE Nimble Storage HF20 Adaptive Dual Controller 10GBASE-T 2-port Configure-to-order Base Array</t>
  </si>
  <si>
    <t>HPE Nimble Storage HF20/20C Adaptive Array 21TB (21x1TB) FIO HDD Bundle</t>
  </si>
  <si>
    <t>Q8B68B</t>
  </si>
  <si>
    <t>HPE Nimble Storage HF20 Adaptive Array R2 2.88TB (6x480GB) FIO Cache Bundle</t>
  </si>
  <si>
    <t>Q8J29A</t>
  </si>
  <si>
    <t>HPE NS HF20/20C Hybrid 21TBHDD Bndl Supp</t>
  </si>
  <si>
    <t>HU4B2A5#ZED</t>
  </si>
  <si>
    <t>HPE NS HF20 2.88TB Cache Supp</t>
  </si>
  <si>
    <t>HU4B2A5#ZE6</t>
  </si>
  <si>
    <t>Cat5 Conf6 Nimble HF40</t>
  </si>
  <si>
    <t>Nimble HF40</t>
  </si>
  <si>
    <t>Q8H39A</t>
  </si>
  <si>
    <t>HPE Nimble Storage HF40 Adaptive Dual Controller 10GBASE-T 2-port Configure-to-order Base Array</t>
  </si>
  <si>
    <t>HPE Nimble Storage HF40 Adaptive Array R2 5.76TB (6x960GB) FIO Cache Bundle</t>
  </si>
  <si>
    <t>Q8B63B</t>
  </si>
  <si>
    <t>HPE Nimble Storage HF40/60 Adaptive Array 42TB (21x2TB) FIO HDD Bundle</t>
  </si>
  <si>
    <t>Q8H45A</t>
  </si>
  <si>
    <t>HPE NS HF40/60 5.76TB Cache Supp</t>
  </si>
  <si>
    <t>HU4B2A5#ZFA</t>
  </si>
  <si>
    <t>HPE NS HF40 Hybrid Base Array Supp</t>
  </si>
  <si>
    <t>HU4B2A5#ZFG</t>
  </si>
  <si>
    <t>HPE NS HF40/60 Hybrid 42TB HDD Bndl Supp</t>
  </si>
  <si>
    <t>HU4B2A5#ZGR</t>
  </si>
  <si>
    <t>Primera A630</t>
  </si>
  <si>
    <t>N9Z46A</t>
  </si>
  <si>
    <t>Châssis Primera</t>
  </si>
  <si>
    <t>HPE Primera 600 2-way Storage Base</t>
  </si>
  <si>
    <t>Instructiion usine</t>
  </si>
  <si>
    <t>HPE Configurator Defined Build Instruction Option</t>
  </si>
  <si>
    <t>581817-B21</t>
  </si>
  <si>
    <t>Contrôleur Primera 2 noeuds</t>
  </si>
  <si>
    <t>HPE Primera A630 2-node Controller</t>
  </si>
  <si>
    <t>N9Z55A</t>
  </si>
  <si>
    <t>Fibre Channel HBA</t>
  </si>
  <si>
    <t>HPE Primera 600 16Gb 4-port Fibre Channel Host Bus Adapter</t>
  </si>
  <si>
    <t>N9Z38A</t>
  </si>
  <si>
    <t>Chiffrement</t>
  </si>
  <si>
    <t>HPE Data Encryption E-LTU</t>
  </si>
  <si>
    <t>R1P29AAE</t>
  </si>
  <si>
    <t>Installation</t>
  </si>
  <si>
    <t>HPE Storage SSD Extended Replacement SVC</t>
  </si>
  <si>
    <t>H0JD6A1</t>
  </si>
  <si>
    <t>Support 5 ans Tech Care Essential (24/7 4H) = minimum requis</t>
  </si>
  <si>
    <t>HPE 5Y Tech Care Essential Service</t>
  </si>
  <si>
    <t>HU4A6A5</t>
  </si>
  <si>
    <t>Support Primera</t>
  </si>
  <si>
    <t>HPE Primera 600 2-way Storage Base Supp</t>
  </si>
  <si>
    <t>HU4A6A5#Z09</t>
  </si>
  <si>
    <t>Support 5 ans contrôleur Primera 2 noeuds</t>
  </si>
  <si>
    <t>HPE Primera A630/C630 2N Controller Supp</t>
  </si>
  <si>
    <t>HU4A6A5#Z0B</t>
  </si>
  <si>
    <t>Support HBA</t>
  </si>
  <si>
    <t>HPE Primera 600 4p 16Gb FC HBA Support</t>
  </si>
  <si>
    <t>HU4A6A5#Z0M</t>
  </si>
  <si>
    <t>Support 5 ans disque</t>
  </si>
  <si>
    <t>HPE Primera 600 3.84TB SFF FE SSD Supp</t>
  </si>
  <si>
    <t>Support 5 ans chiffrement</t>
  </si>
  <si>
    <t>HPE Data Encryption LTU Supp</t>
  </si>
  <si>
    <t>HU4A6A5#Z15</t>
  </si>
  <si>
    <t>Cat5 Conf8 StoreOnce 3660</t>
  </si>
  <si>
    <t>StoreOnce 3660</t>
  </si>
  <si>
    <t>R6U02A</t>
  </si>
  <si>
    <t>Châssis StoreOnce 3660</t>
  </si>
  <si>
    <t>HPE StoreOnce 3660 80TB Base System</t>
  </si>
  <si>
    <t>Carte réseau StoreOnce 10/25Gb</t>
  </si>
  <si>
    <t>HPE StoreOnce Gen4 Plus 10/25Gb 2-port SFP Adapter</t>
  </si>
  <si>
    <t>R7M24A</t>
  </si>
  <si>
    <t>Licence réseau StoreOnce</t>
  </si>
  <si>
    <t>HPE StoreOnce Gen4 10/25Gb SFP Network Card LTU</t>
  </si>
  <si>
    <t>BB983A</t>
  </si>
  <si>
    <t>Chiffrement StoreOnce</t>
  </si>
  <si>
    <t>HPE StoreOnce Encryption E-LTU</t>
  </si>
  <si>
    <t>BB994AAE</t>
  </si>
  <si>
    <t>HPE Small Standard Delivery-Door/Dock Service</t>
  </si>
  <si>
    <t>Garantie 5 ans (4H 24x7)</t>
  </si>
  <si>
    <t>Garantie 5 ans (4H 24x7) châssis</t>
  </si>
  <si>
    <t>HPE StoreOnce 3660 80TB Base System Supp</t>
  </si>
  <si>
    <t>HU4A6A5#YHL</t>
  </si>
  <si>
    <t>StoreEver MSL 1/8</t>
  </si>
  <si>
    <t>R1R75A</t>
  </si>
  <si>
    <t>Châssis StorEver MSL 1/8</t>
  </si>
  <si>
    <t>HPE StoreEver MSL 1/8 G2 0-drive Tape Autoloader</t>
  </si>
  <si>
    <t>Lecteur LTO-8 Ultrium</t>
  </si>
  <si>
    <t>HPE StoreEver MSL LTO-8 Ultrium 30750 SAS Drive Upgrade Kit</t>
  </si>
  <si>
    <t>Q6Q68A</t>
  </si>
  <si>
    <t>HPE MSL G2 AL Support</t>
  </si>
  <si>
    <t>HU4A6A5#Y61</t>
  </si>
  <si>
    <t>HPE StoreEver Mini-SAS High Density to 4-lane Mini-SAS External Fanout 2m Cable</t>
  </si>
  <si>
    <t>K2R09A</t>
  </si>
  <si>
    <t>StoreEver MSL 2024</t>
  </si>
  <si>
    <t>AK379A</t>
  </si>
  <si>
    <t>Châssis StorEver MSL 2024</t>
  </si>
  <si>
    <t>HPE StoreEver MSL2024 0-drive Tape Library</t>
  </si>
  <si>
    <t>HPE Medium Standard Delivery-Door/Dock Service</t>
  </si>
  <si>
    <t>HPE 5Y NBD</t>
  </si>
  <si>
    <t>HPE MSL2024 Library Support</t>
  </si>
  <si>
    <t>HU4A6A5#80N</t>
  </si>
  <si>
    <t>StoreEver MSL 3040</t>
  </si>
  <si>
    <t>Q6Q62B</t>
  </si>
  <si>
    <t>Châssis StorEver MSL 3040</t>
  </si>
  <si>
    <t>HPE StoreEver MSL3040 Scalable Library Base Module</t>
  </si>
  <si>
    <t>HPE MSL 3040 Base Module Support</t>
  </si>
  <si>
    <t>HU4A6A5#YJR</t>
  </si>
  <si>
    <t>CATEGORIE 5 : extensions et périphériques associés, extensions de garantie, installation, etc.</t>
  </si>
  <si>
    <t>Ces extensions concernent l'ensemble des configurations</t>
  </si>
  <si>
    <t>Extensions et évolutions Stockage - Baie DAS (Configuration 1), 
y compris le Passage de taille des Disque durs ou de chassis</t>
  </si>
  <si>
    <t xml:space="preserve">Ajout d'un disque dur 8TB 12G SAS 7.2K LFF 512e SC MDL HDD </t>
  </si>
  <si>
    <t>819201-K21</t>
  </si>
  <si>
    <t xml:space="preserve">Ajout d'un disque dur 8TB 6G SATA 7.2K LFF 512e SC MDL HDD </t>
  </si>
  <si>
    <t>HPE 8TB SATA 7.2K LFF SC 512e MV HDD</t>
  </si>
  <si>
    <t>819203-K21</t>
  </si>
  <si>
    <t xml:space="preserve">Ajout d'un disque dur 10TB 6G SATA 7.2K LFF 512e SC HDD </t>
  </si>
  <si>
    <t>857648-K21</t>
  </si>
  <si>
    <t xml:space="preserve">Ajout d'un disque dur 10TB 12G SAS 7.2K LFF 512e SC HDD </t>
  </si>
  <si>
    <t>857644-K21</t>
  </si>
  <si>
    <t>Ajout d'un disque dur 12TB SAS 7.2K LFF SC He 512e DS HDD</t>
  </si>
  <si>
    <t>881779-K21</t>
  </si>
  <si>
    <t>Ajout d'un disque dur 12TB SATA 7.2K LFF SC He 512e DS HDD</t>
  </si>
  <si>
    <t>881785-K21</t>
  </si>
  <si>
    <t>Ajout d'un disque dur 1.92TB SATA MU LFF SCC DS SSD</t>
  </si>
  <si>
    <t>P09724-K21</t>
  </si>
  <si>
    <t>Ajout d'un disque dur 14TB SATA 7.2K LFF SC He 512e DS HDD</t>
  </si>
  <si>
    <t>P09163-K21</t>
  </si>
  <si>
    <t>Ajout d'un disque dur 1.6TB SAS MU SFF SC SSD</t>
  </si>
  <si>
    <t>P04533-K21</t>
  </si>
  <si>
    <t>Ajout d'un disque dur 3.2TB SAS MU SFF SC SSD</t>
  </si>
  <si>
    <t>P04537-K21</t>
  </si>
  <si>
    <t>Ajout d'un disque dur 960GB SAS RI SFF SC SSD</t>
  </si>
  <si>
    <t>HPE 960GB SAS MU SFF SC VS MV SSD</t>
  </si>
  <si>
    <t>P37005-K21</t>
  </si>
  <si>
    <t>HPE 1.92TB SAS RI SFF SC VS MV SSD</t>
  </si>
  <si>
    <t>P36999-K21</t>
  </si>
  <si>
    <t>HPE 3.84TB SAS RI SFF SC VS MV SSD</t>
  </si>
  <si>
    <t>HPE 7.68TB SAS RI SFF SC VS MV SSD</t>
  </si>
  <si>
    <t xml:space="preserve">Ajout d'un disque dur 16TB SAS 7.2K LFF SC HDD </t>
  </si>
  <si>
    <t>HPE 16TB SAS 7.2K LFF SC ISE MV HDD</t>
  </si>
  <si>
    <t>P23863-K21</t>
  </si>
  <si>
    <t xml:space="preserve">Ajout d'un disque dur 18TB SAS 7.2K LFF SC HDD </t>
  </si>
  <si>
    <t>HPE 18TB SAS 7.2K LFF LP ISE MV HDD</t>
  </si>
  <si>
    <t>P37669-B21</t>
  </si>
  <si>
    <t xml:space="preserve">Ajout d'un câble externe 1 mètre MiniSAS HD vers MiniSAS </t>
  </si>
  <si>
    <t>716189-B21</t>
  </si>
  <si>
    <t>716195-B21</t>
  </si>
  <si>
    <t>Extensions Stockage - Baie SAN (Configuration 2), 
y compris le Passage de taille des Disque durs ou+A9 de chassis</t>
  </si>
  <si>
    <t xml:space="preserve">Tech Care Basic 5Y (J+1 9x5) </t>
  </si>
  <si>
    <t>Ajout d'un pack de 4 x SFP Fibre Channel Short Wave 16 Gb/s</t>
  </si>
  <si>
    <t>C8R24B</t>
  </si>
  <si>
    <t>Ajout d'un pack de 4 x SFP iSCI Short Wave 10 Gb/s</t>
  </si>
  <si>
    <t>C8R25B</t>
  </si>
  <si>
    <t>Ajout d'un pack de 4 x ports RJ-45 iSCSI 1 Gb/s</t>
  </si>
  <si>
    <t>C8S75B</t>
  </si>
  <si>
    <t>Passage de 1.2TB SAS 10k à disque dur 960GB SAS RI SFF SSD</t>
  </si>
  <si>
    <t>Passage vers R0Q46A</t>
  </si>
  <si>
    <t>Passage de 1.2TB SAS 10k à disque dur 1.92TB SAS RI SFF SSD</t>
  </si>
  <si>
    <t>Passage vers R0Q47A</t>
  </si>
  <si>
    <t>Passage de 1.2TB SAS 10k à disque dur 1.8TB 12G SAS 10K 2.5in 512e HDD</t>
  </si>
  <si>
    <t>Passage vers R0Q56A</t>
  </si>
  <si>
    <t>Passage de 1.2TB SAS 10k à disque dur 2.4TB 12G SAS 10K 2.5in 512e HDD</t>
  </si>
  <si>
    <t>Passage vers R0Q57A</t>
  </si>
  <si>
    <t>Passage de 1.2TB SAS 10k à disque dur 8TB 12G SAS 7.2K 3.5in 512e HDD</t>
  </si>
  <si>
    <t>Passage vers R0Q59A</t>
  </si>
  <si>
    <t>Passage de 1.2TB SAS 10k à disque dur 10TB 12G SAS 7.2K LFF 512e HDD</t>
  </si>
  <si>
    <t>Passage vers R0Q60A</t>
  </si>
  <si>
    <t>Passage de 1.2TB SAS 10k à disque dur 12TB 12G SAS 7.2K 3.5in 512e HDD</t>
  </si>
  <si>
    <t>Passage vers R0Q61A</t>
  </si>
  <si>
    <t>Passage vers R0Q62A</t>
  </si>
  <si>
    <t>Passage vers R3U72A</t>
  </si>
  <si>
    <t>Passage vers R7L70A</t>
  </si>
  <si>
    <t>Ajout d'un disque dur 960GB SAS RI SFF SSD</t>
  </si>
  <si>
    <t>R0Q46A</t>
  </si>
  <si>
    <t>Ajout d'un disque dur 1.92TB SAS RI SFF SSD</t>
  </si>
  <si>
    <t>R0Q47A</t>
  </si>
  <si>
    <t>Ajout d'un disque dur 3.84TB SAS RI SFF SSD</t>
  </si>
  <si>
    <t>R3R30A</t>
  </si>
  <si>
    <t>Ajout d'un disque dur 1.8TB 12G SAS 10K 2.5in 512e HDD</t>
  </si>
  <si>
    <t>R0Q56A</t>
  </si>
  <si>
    <t>Ajout d'un disque dur 2.4TB 12G SAS 10K 2.5in 512e HDD</t>
  </si>
  <si>
    <t>R0Q57A</t>
  </si>
  <si>
    <t>Ajout d'un disque dur 8TB 12G SAS 7.2K 3.5in 512e HDD</t>
  </si>
  <si>
    <t>R0Q59A</t>
  </si>
  <si>
    <t>Ajout d'un disque dur 10TB 12G SAS 7.2K LFF 512e HDD</t>
  </si>
  <si>
    <t>R0Q60A</t>
  </si>
  <si>
    <t>Ajout d'un disque dur 12TB 12G SAS 7.2K 3.5in 512e HDD</t>
  </si>
  <si>
    <t>R0Q61A</t>
  </si>
  <si>
    <t>Ajout d'un disque dur 14TB SAS 7.2K LFF 512e HDD</t>
  </si>
  <si>
    <t>R0Q62A</t>
  </si>
  <si>
    <t>Ajout d'un disque dur de 16TB SAS 12G Midline 7.2K LFF HDD</t>
  </si>
  <si>
    <t>R3U72A</t>
  </si>
  <si>
    <t>Ajout d'un disque dur de 18TB SAS 12G Midline 7.2K LFF HDD</t>
  </si>
  <si>
    <t>R7L70A</t>
  </si>
  <si>
    <t>Extensions Stockage - Baie NAS (Configuration 3), 
y compris le Passage de taille des Disque durs ou de chassis</t>
  </si>
  <si>
    <t>Ajout d'un tiroir de 12 Disque LFF</t>
  </si>
  <si>
    <t>Synology 12 Bay Rack Mounted Expansion</t>
  </si>
  <si>
    <t>Ajout d'une carte 2 ports 10 GbE SFP+</t>
  </si>
  <si>
    <t>Synology Dual-port, high-speed 10GbE SFP+ add-in-card</t>
  </si>
  <si>
    <t>Ajout d'une carte 2 ports 25 GbE SFP28</t>
  </si>
  <si>
    <t>Synology Dual-port, high-speed 25GbE SFP28 add-in-card</t>
  </si>
  <si>
    <t>Ajout d'une carte 1 port 10 GbE RJ45</t>
  </si>
  <si>
    <t>Synology Single-port, high-speed 10GBASE-T/NBASE-T add-in card</t>
  </si>
  <si>
    <t>Ajout d'une carte 2 ports 10 GbE RJ45</t>
  </si>
  <si>
    <t>Synology Dual-port, high-speed 10GBASE-T add-in card</t>
  </si>
  <si>
    <t>Ajout Extension Cache 16 GO</t>
  </si>
  <si>
    <t>Synology 16GB DDR4 2666 MHz UDIMM Memory Module</t>
  </si>
  <si>
    <t>Ajout Extension Cache 8 GO</t>
  </si>
  <si>
    <t>Synology 8GB DDR4 2666 MHz UDIMM Memory Module</t>
  </si>
  <si>
    <t>Ajout d'un Kit de mise en rail</t>
  </si>
  <si>
    <t>Synology Rail Kits Sliding</t>
  </si>
  <si>
    <t>Ajout d'un disque SAS 7.2K LFF 16 TO</t>
  </si>
  <si>
    <t>16TB, SAS, 7200 RPM, 3.5" Multi Vendor HDD</t>
  </si>
  <si>
    <t>Ajout d'un disque SAS 7.2K LFF 14 TO</t>
  </si>
  <si>
    <t>14TB, SAS, 7200 RPM, 3.5" Multi Vendor HDD</t>
  </si>
  <si>
    <t>Ajout d'un disque SAS 7.2K LFF 12 TO</t>
  </si>
  <si>
    <t>12TB, SAS, 7200 RPM, 3.5" Multi Vendor HDD</t>
  </si>
  <si>
    <t>Ajout d'un disque SAS 7.2K LFF 10 TO</t>
  </si>
  <si>
    <t>10TB, SAS, 7200 RPM, 3.5" Multi Vendor HDD</t>
  </si>
  <si>
    <t>Ajout d'un disque SAS 7.2K LFF 8 TO</t>
  </si>
  <si>
    <t>Ajout d'un disque SSD 1,6 To</t>
  </si>
  <si>
    <t>1.6TB, SAS, 2,5" Multi Vendor SSD</t>
  </si>
  <si>
    <t>Ajout d'un disque SSD 3,2 To</t>
  </si>
  <si>
    <t>3.2TB, SAS, 2,5" Multi Vendor SSD</t>
  </si>
  <si>
    <t>Solutions de stockage dédiées à la sauvegarde ( déduplication &amp; librairie de sauvegarde)</t>
  </si>
  <si>
    <t>Ajout Lecteur LTO-8 FC pour librairie de sauvegarde MSL</t>
  </si>
  <si>
    <t>Q6Q67A</t>
  </si>
  <si>
    <t>Passage vers Lecteur LTO-8 FC pour librairie de sauvegarde MSL</t>
  </si>
  <si>
    <t>Passage vers Q6Q67A</t>
  </si>
  <si>
    <t>Ajout Panier de cartouches pour autolader 1/8</t>
  </si>
  <si>
    <t>AH862A</t>
  </si>
  <si>
    <t>Ajout Lecteur LTO-7 SAS pour librairie de sauvegarde MSL</t>
  </si>
  <si>
    <t>N7P37A</t>
  </si>
  <si>
    <t>Ajout Cartouche de nettoyage universel LTO</t>
  </si>
  <si>
    <t>C7978A</t>
  </si>
  <si>
    <t xml:space="preserve">Ajout Cartouche LTO-6 </t>
  </si>
  <si>
    <t>C7976A</t>
  </si>
  <si>
    <t xml:space="preserve">Ajout Cartouche LTO-7 </t>
  </si>
  <si>
    <t>C7977A</t>
  </si>
  <si>
    <t>Ajout Cartouche LTO-8</t>
  </si>
  <si>
    <t>Q2078A</t>
  </si>
  <si>
    <t xml:space="preserve">Extensions Stockage - Baies Nimble (Configuration 4-5-6), 
y compris le Passage de taille des Disque durs ou de chassis </t>
  </si>
  <si>
    <t>HPE NS Schuko to C13 EU FIO Power Cord</t>
  </si>
  <si>
    <t>Q8J16A</t>
  </si>
  <si>
    <t>Service de démarrage baie de stockage HPE de niveau 1</t>
  </si>
  <si>
    <t>HPE Tier 1 Storage Array Startup SVC</t>
  </si>
  <si>
    <t>HA114A1#5MR</t>
  </si>
  <si>
    <t>Service de démarrage Peer persistence (replication synchrone)  pour baie de stockage HPE de niveau 1</t>
  </si>
  <si>
    <t>HPE Tier 1 Storage Array PP Stup SVC</t>
  </si>
  <si>
    <t>HA124A1#V0S</t>
  </si>
  <si>
    <t>Service de déploiement HPE Nimble Storage dHCI base (Serveurs + Nimble + ESX + Switchs)</t>
  </si>
  <si>
    <t>HPE Nimble Storage dHCI Base Deploy SVC</t>
  </si>
  <si>
    <t>HA124A1#5WX</t>
  </si>
  <si>
    <t>Service de déploiement HPE Nimble Storage dHCI expansion</t>
  </si>
  <si>
    <t>HPE Nimble Storage dHCI Expan Deploy SVC</t>
  </si>
  <si>
    <t>HA124A1#V0T</t>
  </si>
  <si>
    <t>Service de démarrage serveur additionnel pour HPE Nimble dHCI</t>
  </si>
  <si>
    <t>HPE Nimble dHCI Srvr Add-on Startup SVC</t>
  </si>
  <si>
    <t>HA124A1#V08</t>
  </si>
  <si>
    <t>Ajout d'un câble externe 60 cms MiniSAS HD vers MiniSAS HD</t>
  </si>
  <si>
    <t>HPE Ext MiniSAS HD-MiniSAS 4ln 0.6m Cbl</t>
  </si>
  <si>
    <t>P11582-B21</t>
  </si>
  <si>
    <t>Ajout d'un câble externe 2 mètres MiniSAS HD vers MiniSAS HD</t>
  </si>
  <si>
    <t>HPE Ext 2.0m MiniSAS HD-MiniSAS HD Cbl</t>
  </si>
  <si>
    <t>716197-B21</t>
  </si>
  <si>
    <t>Ajout d'un câble externe 3 mètres MiniSAS HD vers MiniSAS HD</t>
  </si>
  <si>
    <t>P11583-B21</t>
  </si>
  <si>
    <t>Lecteurs de bande</t>
  </si>
  <si>
    <t>Ajout d'un lecteur de bande LTO6 en connectique SAS</t>
  </si>
  <si>
    <t>HPE StoreEver MSL LTO-6 Ultrium 6250 SAS Drive Upgrade Kit</t>
  </si>
  <si>
    <t>C0H27A</t>
  </si>
  <si>
    <t>Ajout d'un lecteur de bande LTO6 en connectique Fiber Channel</t>
  </si>
  <si>
    <t>HPE StoreEver MSL LTO-6 Ultrium 6250 FC Drive Upgrade Kit</t>
  </si>
  <si>
    <t>C0H28A</t>
  </si>
  <si>
    <t>Ajout Licence d'activation du logiciel TapeAssure Advanced - format électronique</t>
  </si>
  <si>
    <t>HPE StoreEver Autoloader TapeAssure Advanced E-LTU</t>
  </si>
  <si>
    <t>TC407AAE</t>
  </si>
  <si>
    <t>Support 5 ans intervention j+1 (9x5) AL TapeAssure</t>
  </si>
  <si>
    <t>Tech Care Basic 5Y (J+1 9x5) AL TapeAssure</t>
  </si>
  <si>
    <t>HU4B2A5#QC2</t>
  </si>
  <si>
    <t>HU4B3A5#QC2</t>
  </si>
  <si>
    <t>Support 5 ans intervention h+4 (24h/24h, 7j/7j) AL TapeAssure</t>
  </si>
  <si>
    <t>Tech Care Essential 5Y (4H 24X7) AL TapeAssure</t>
  </si>
  <si>
    <t>HU4A6A5#QC2</t>
  </si>
  <si>
    <t>HU4A7A5#QC2</t>
  </si>
  <si>
    <t>Support 5 ans réparation 6H (24h/24h, 7j/7j) AL TapeAssure</t>
  </si>
  <si>
    <t>Tech Care Critical 5Y (DRG6H 24X7) AL TapeAssure</t>
  </si>
  <si>
    <t>HU4A3A5#QC2</t>
  </si>
  <si>
    <t>HU4A4A5#QC2</t>
  </si>
  <si>
    <t>Systèmes d'exploitation orientés Datacenter (ex : Linux, Windows, VMWare …)</t>
  </si>
  <si>
    <t>Ajout License HPE Oneview 3 Ans pour 1 serveur administré</t>
  </si>
  <si>
    <t>HPE OV w/o iLO 3yr 24x7 Phys 1Svr LTU</t>
  </si>
  <si>
    <t>P8B24A</t>
  </si>
  <si>
    <t>Support 5 ans intervention j+1 (9x5) HPE OV w/o iLO</t>
  </si>
  <si>
    <t>Tech Care Basic 5Y (J+1 9x5) HPE OV w/o iLO</t>
  </si>
  <si>
    <t>HU4B2A5#SVP</t>
  </si>
  <si>
    <t>HU4B3A5#SVP</t>
  </si>
  <si>
    <t>Support 5 ans intervention h+4 (24h/24h, 7j/7j) HPE OV w/o iLO</t>
  </si>
  <si>
    <t>Tech Care Essential 5Y (4H 24X7) HPE OV w/o iLO</t>
  </si>
  <si>
    <t>HU4A6A5#SVP</t>
  </si>
  <si>
    <t>HU4A7A5#SVP</t>
  </si>
  <si>
    <t>Support 5 ans réparation 6H (24h/24h, 7j/7j) HPE OV w/o iLO</t>
  </si>
  <si>
    <t>Tech Care Critical 5Y (DRG6H 24X7) HPE OV w/o iLO</t>
  </si>
  <si>
    <t>HU4A3A5#SVP</t>
  </si>
  <si>
    <t>HU4A4A5#SVP</t>
  </si>
  <si>
    <t>HPE StoreEver MSL TapeAssure Advanced E-LTU</t>
  </si>
  <si>
    <t>TC406AAE</t>
  </si>
  <si>
    <t>Support 5 ans intervention j+1 (9x5) MSL TapeAssure</t>
  </si>
  <si>
    <t>Tech Care Basic 5Y (J+1 9x5) MSL TapeAssure</t>
  </si>
  <si>
    <t>HU4B2A5#QC1</t>
  </si>
  <si>
    <t>HU4B3A5#QC1</t>
  </si>
  <si>
    <t>Support 5 ans intervention h+4 (24h/24h, 7j/7j) MSL TapeAssure</t>
  </si>
  <si>
    <t>Tech Care Essential 5Y (4H 24X7) MSL TapeAssure</t>
  </si>
  <si>
    <t>HU4A6A5#QC1</t>
  </si>
  <si>
    <t>HU4A7A5#QC1</t>
  </si>
  <si>
    <t>Support 5 ans réparation 6H (24h/24h, 7j/7j) MSL TapeAssure</t>
  </si>
  <si>
    <t>Tech Care Critical 5Y (DRG6H 24X7) MSL TapeAssure</t>
  </si>
  <si>
    <t>HU4A3A5#QC1</t>
  </si>
  <si>
    <t>HU4A4A5#QC1</t>
  </si>
  <si>
    <t>Ajout Licence d'activation du logiciel Secure Manager - format électronique</t>
  </si>
  <si>
    <t>HPE StoreEver MSL3040 Secure Manager E-LTU</t>
  </si>
  <si>
    <t>Q8K99AAE</t>
  </si>
  <si>
    <t>Support 5 ans intervention j+1 (9x5) MSL3040 Secure Manager</t>
  </si>
  <si>
    <t>Tech Care Basic 5Y (J+1 9x5) MSL3040 Secure Manager</t>
  </si>
  <si>
    <t>HU4B2A5#YJW</t>
  </si>
  <si>
    <t>HU4B3A5#YJW</t>
  </si>
  <si>
    <t>Support 5 ans intervention h+4 (24h/24h, 7j/7j) MSL3040 Secure Manager</t>
  </si>
  <si>
    <t>Tech Care Essential 5Y (4H 24X7) MSL3040 Secure Manager</t>
  </si>
  <si>
    <t>HU4A6A5#YJW</t>
  </si>
  <si>
    <t>HU4A7A5#YJW</t>
  </si>
  <si>
    <t>Support 5 ans réparation 6H (24h/24h, 7j/7j) MSL3040 Secure Manager</t>
  </si>
  <si>
    <t>Tech Care Critical 5Y (DRG6H 24X7) MSL3040 Secure Manager</t>
  </si>
  <si>
    <t>HU4A3A5#YJW</t>
  </si>
  <si>
    <t>HU4A4A5#YJW</t>
  </si>
  <si>
    <t>Ajout Licence d'activation du logiciel Data &amp; Control Path Failover (LTO7 et plus) - format électronique</t>
  </si>
  <si>
    <t>HPE StoreEver MSL3040 LTO-7+ Path Failover E-LTU</t>
  </si>
  <si>
    <t>Q8L00AAE</t>
  </si>
  <si>
    <t>Support 5 ans intervention j+1 (9x5) MSL3040 LTO7+ Path Failover LTU Supp</t>
  </si>
  <si>
    <t>Tech Care Basic 5Y (J+1 9x5) MSL3040 LTO7+ Path Failover LTU Supp</t>
  </si>
  <si>
    <t>HU4B2A5#YJX</t>
  </si>
  <si>
    <t>HU4B3A5#YJX</t>
  </si>
  <si>
    <t>Support 5 ans intervention h+4 (24h/24h, 7j/7j) MSL3040 LTO7+ Path Failover LTU Supp</t>
  </si>
  <si>
    <t>Tech Care Essential 5Y (4H 24X7) MSL3040 LTO7+ Path Failover LTU Supp</t>
  </si>
  <si>
    <t>HU4A6A5#YJX</t>
  </si>
  <si>
    <t>HU4A7A5#YJX</t>
  </si>
  <si>
    <t>Support 5 ans réparation 6H (24h/24h, 7j/7j) MSL3040 LTO7+ Path Failover LTU Supp</t>
  </si>
  <si>
    <t>Tech Care Critical 5Y (DRG6H 24X7) MSL3040 LTO7+ Path Failover LTU Supp</t>
  </si>
  <si>
    <t>HU4A3A5#YJX</t>
  </si>
  <si>
    <t>HU4A4A5#YJX</t>
  </si>
  <si>
    <t>Ajout Licence d'activation du logiciel Control Path Failover (LTO6) - format électronique</t>
  </si>
  <si>
    <t>HPE StoreEver MSL3040 High Availability LTO-6 Control Path Failover E-LTU</t>
  </si>
  <si>
    <t>Q8K96AAE</t>
  </si>
  <si>
    <t>Support 5 ans intervention j+1 (9x5) MSL3040 LTO-6 Ctrl Failover</t>
  </si>
  <si>
    <t>Tech Care Basic 5Y (J+1 9x5) MSL3040 LTO-6 Ctrl Failover</t>
  </si>
  <si>
    <t>HU4B2A5#YJT</t>
  </si>
  <si>
    <t>HU4B3A5#YJT</t>
  </si>
  <si>
    <t>Support 5 ans intervention h+4 (24h/24h, 7j/7j) MSL3040 LTO-6 Ctrl Failover</t>
  </si>
  <si>
    <t>Tech Care Essential 5Y (4H 24X7) MSL3040 LTO-6 Ctrl Failover</t>
  </si>
  <si>
    <t>HU4A6A5#YJT</t>
  </si>
  <si>
    <t>HU4A7A5#YJT</t>
  </si>
  <si>
    <t>Support 5 ans réparation 6H (24h/24h, 7j/7j) MSL3040 LTO-6 Ctrl Failover</t>
  </si>
  <si>
    <t>Tech Care Critical 5Y (DRG6H 24X7) MSL3040 LTO-6 Ctrl Failover</t>
  </si>
  <si>
    <t>HU4A3A5#YJT</t>
  </si>
  <si>
    <t>HU4A4A5#YJT</t>
  </si>
  <si>
    <t>Ajout Licence d'activation du logiciel Data Path Failover (LTO6) - format électronique</t>
  </si>
  <si>
    <t>HPE StoreEver MSL3040 High Availability LTO-6 Data Path Failover E-LTU</t>
  </si>
  <si>
    <t>Q8K97AAE</t>
  </si>
  <si>
    <t>Support 5 ans intervention j+1 (9x5)  MSL3040 High Availability LTO-6 Data Path Failover E-LTU</t>
  </si>
  <si>
    <t>Tech Care Basic 5Y (J+1 9x5)  MSL3040 High Availability LTO-6 Data Path Failover E-LTU</t>
  </si>
  <si>
    <t>HU4B2A5#YJU</t>
  </si>
  <si>
    <t>HU4B3A5#YJU</t>
  </si>
  <si>
    <t>Support 5 ans intervention h+4 (24h/24h, 7j/7j)  MSL3040 High Availability LTO-6 Data Path Failover E-LTU</t>
  </si>
  <si>
    <t>Tech Care Essential 5Y (4H 24X7)  MSL3040 High Availability LTO-6 Data Path Failover E-LTU</t>
  </si>
  <si>
    <t>HU4A6A5#YJU</t>
  </si>
  <si>
    <t>HU4A7A5#YJU</t>
  </si>
  <si>
    <t>Support 5 ans réparation 6H (24h/24h, 7j/7j)  MSL3040 High Availability LTO-6 Data Path Failover E-LTU</t>
  </si>
  <si>
    <t>Tech Care Critical 5Y (DRG6H 24X7)  MSL3040 High Availability LTO-6 Data Path Failover E-LTU</t>
  </si>
  <si>
    <t>HU4A3A5#YJU</t>
  </si>
  <si>
    <t>HU4A4A5#YJU</t>
  </si>
  <si>
    <t>Ajout du kit de chiffrement pour Autoloader/MSL2024/3040</t>
  </si>
  <si>
    <t>HPE StoreEver 1/8 G2 Tape Autoloader and MSL Tape Library Encryption Kit</t>
  </si>
  <si>
    <t>AM495A</t>
  </si>
  <si>
    <t>Ajout Licence d'activation de la connectivité sécurisé vers un serveur KMIP - format électronique</t>
  </si>
  <si>
    <t>HPE StoreEver MSL2024 KMIP Encryption E-LTU</t>
  </si>
  <si>
    <t>TC468AAE</t>
  </si>
  <si>
    <t>Support 5 ans intervention j+1 (9x5) KMIP Lic</t>
  </si>
  <si>
    <t>Tech Care Basic 5Y (J+1 9x5) KMIP Lic</t>
  </si>
  <si>
    <t>HU4B2A5#SPP</t>
  </si>
  <si>
    <t>HU4B3A5#SPP</t>
  </si>
  <si>
    <t>Support 5 ans intervention h+4 (24h/24h, 7j/7j) KMIP Lic</t>
  </si>
  <si>
    <t>Tech Care Essential 5Y (4H 24X7) KMIP Lic</t>
  </si>
  <si>
    <t>HU4A6A5#SPP</t>
  </si>
  <si>
    <t>HU4A7A5#SPP</t>
  </si>
  <si>
    <t>Support 5 ans réparation 6H (24h/24h, 7j/7j) KMIP Lic</t>
  </si>
  <si>
    <t>Tech Care Critical 5Y (DRG6H 24X7) KMIP Lic</t>
  </si>
  <si>
    <t>HU4A3A5#SPP</t>
  </si>
  <si>
    <t>HU4A4A5#SPP</t>
  </si>
  <si>
    <t>HPE StoreEver MSL3040 KMIP Key Manager E-LTU</t>
  </si>
  <si>
    <t>Q8K98AAE</t>
  </si>
  <si>
    <t>Support 5 ans intervention j+1 (9x5) MSL3040 KMIP Key Manager</t>
  </si>
  <si>
    <t>Tech Care Basic 5Y (J+1 9x5) MSL3040 KMIP Key Manager</t>
  </si>
  <si>
    <t>HU4B2A5#YJV</t>
  </si>
  <si>
    <t>HU4B3A5#YJV</t>
  </si>
  <si>
    <t>Support 5 ans intervention h+4 (24h/24h, 7j/7j) MSL3040 KMIP Key Manager</t>
  </si>
  <si>
    <t>Tech Care Essential 5Y (4H 24X7) MSL3040 KMIP Key Manager</t>
  </si>
  <si>
    <t>HU4A6A5#YJV</t>
  </si>
  <si>
    <t>Support 5 ans réparation 6H (24h/24h, 7j/7j) MSL3040 KMIP Key Manager</t>
  </si>
  <si>
    <t>Tech Care Critical 5Y (DRG6H 24X7) MSL3040 KMIP Key Manager</t>
  </si>
  <si>
    <t>Ajout du magasin côté gauche du MSL2024, pour un ajout de 4 emplacements de bandes</t>
  </si>
  <si>
    <t>HPE StoreEver MSL2024 Ultrium Left Magazine Kit</t>
  </si>
  <si>
    <t>AG119A</t>
  </si>
  <si>
    <t>Ajout du magasin côté droit du MSL2024, pour un ajout de 4 emplacements de bandes</t>
  </si>
  <si>
    <t>HPE StoreEver MSL Ultrium Right Magazine Kit</t>
  </si>
  <si>
    <t>AG120A</t>
  </si>
  <si>
    <t>Ajout d'un câble "splitter" externe 2 mètres MiniSAS HD versMiniSAS 4-canaux</t>
  </si>
  <si>
    <t>Ajout d'un câble "splitter" externe 4 mètres MiniSAS HD versMiniSAS 4-canaux</t>
  </si>
  <si>
    <t>HPE StoreEver Mini-SAS High Density to 4-lane Mini-SAS External Fanout 4m Cable</t>
  </si>
  <si>
    <t>K2R10A</t>
  </si>
  <si>
    <t>Ajout d'un câble externe 2 mètres MiniSAS HD vers MiniSAS</t>
  </si>
  <si>
    <t>HPE 2.0m External Mini SAS High Density to Mini SAS Cable</t>
  </si>
  <si>
    <t>716191-B21</t>
  </si>
  <si>
    <t>Ajout d'un câble externe 4 mètres MiniSAS HD vers MiniSAS</t>
  </si>
  <si>
    <t>HPE 4.0m External Mini SAS High Density to Mini SAS Cable</t>
  </si>
  <si>
    <t>716193-B21</t>
  </si>
  <si>
    <t>Ajout d'un kit de montage en rack</t>
  </si>
  <si>
    <t>HPE StoreEver 1/8 G2 Tape Autoloader Rack Kit</t>
  </si>
  <si>
    <t>AH166A</t>
  </si>
  <si>
    <t>Ajout d'un pack de 20 bandes LTO8 RW, sans boîte, avec libellé personnalisé, de capacité de 30TB chacune</t>
  </si>
  <si>
    <t>HPE LTO-8 Ultrium 30TB RW Custom Labeled Library Pack 20 Data Cartridges without Cases</t>
  </si>
  <si>
    <t>Q2078AC</t>
  </si>
  <si>
    <t>Ajout d'un pack de 20 bandes  LTO8 WORM, avec boîte, avec libellé personnalisé,  de capacité de 30TB</t>
  </si>
  <si>
    <t>HPE LTO-8 Ultrium 30TB WORM Custom Labeled Library Pack 20 Data Cartridges with Cases</t>
  </si>
  <si>
    <t>Q2078WL</t>
  </si>
  <si>
    <t>Ajout d'un pack de 20 bandes LTO7 type M RW, sans boîte, avec libellé personnalisé, de capacité de 22.5TB chacune</t>
  </si>
  <si>
    <t>HPE LTO-7 Ultrium Type M 22.5TB RW 20 Data Cartridges Custom Labeled Library Pack without Cases</t>
  </si>
  <si>
    <t>Q2078MC</t>
  </si>
  <si>
    <t>Ajout d'un pack de 20 bandes LTO7 WORM, avec libellé personnalisé</t>
  </si>
  <si>
    <t>HPE LTO-7 Ultrium WORM Custom Labeled Data Cartridge 20 Pack</t>
  </si>
  <si>
    <t>C7977WL</t>
  </si>
  <si>
    <t>Ajout d'un pack de 20 bandes LTO6 MP RW, avec libellé personnalisé, d'une capacité de 6.25TB</t>
  </si>
  <si>
    <t>HPE LTO-6 Ultrium 6.25TB MP RW Custom Labeled Data Cartridge 20 Pack</t>
  </si>
  <si>
    <t>C7976AL</t>
  </si>
  <si>
    <t>Ajout d'un pack de 20 bandes LTO6 MP WORM, avec libellé personnalisé, d'une capacité de 6.25TB</t>
  </si>
  <si>
    <t>HPE LTO-6 Ultrium 6.25TB MP WORM Custom Labeled Data Cartridge 20 Pack</t>
  </si>
  <si>
    <t>C7976WL</t>
  </si>
  <si>
    <t>D3610</t>
  </si>
  <si>
    <t>Passage vers HU4B3A5#14C</t>
  </si>
  <si>
    <t>Passage vers HU4A6A5#14C</t>
  </si>
  <si>
    <t>Passage vers HU4A7A5#14C</t>
  </si>
  <si>
    <t>Passage vers HU4A3A5#14C</t>
  </si>
  <si>
    <t>Passage vers HUA4A5#14C</t>
  </si>
  <si>
    <t>MSA1060/2060</t>
  </si>
  <si>
    <t>Passage vers HU4B3A5#ZQD</t>
  </si>
  <si>
    <t>Passage vers HU4B3A5#ZQA</t>
  </si>
  <si>
    <t>Passage vers HU4A6A5#ZQD</t>
  </si>
  <si>
    <t>Passage vers HU4A6A5#ZQA</t>
  </si>
  <si>
    <t>Passage vers HU4A7A5#ZQD</t>
  </si>
  <si>
    <t>Passage vers HU4A7A5#ZQA</t>
  </si>
  <si>
    <t>Passage vers HU4A3A5#ZQD</t>
  </si>
  <si>
    <t>Passage vers HU4A3A5#ZQA</t>
  </si>
  <si>
    <t>Passage vers HU4A4A5#ZQD</t>
  </si>
  <si>
    <t>Passage vers HU4A4A5#ZQA</t>
  </si>
  <si>
    <t xml:space="preserve">Extension de garantie à 6 ans depuis 5 ans intervention J+1 (Heuvres ouvrées, jours ouvrés) </t>
  </si>
  <si>
    <t>Passage vers HU4B2A6#ZQA</t>
  </si>
  <si>
    <t xml:space="preserve">Extension de garantie à 6 ans depuis  5 ans intervention J+1 (Heuvres ouvrées, jours ouvrés) </t>
  </si>
  <si>
    <t>Passage vers HU4B2A6#ZQD</t>
  </si>
  <si>
    <t xml:space="preserve">Extension de garantie à 6 ans depuis 5 ans DMR intervention J+1 (Heuvres ouvrées, jours ouvrés) </t>
  </si>
  <si>
    <t xml:space="preserve">Tech Care Basic DMR 6Y (J+1 9x5) </t>
  </si>
  <si>
    <t>Passage vers HU4B3A6#ZQD</t>
  </si>
  <si>
    <t>Passage vers HU4B3A6#ZQA</t>
  </si>
  <si>
    <t>Passage vers HU4A6A6#ZQD</t>
  </si>
  <si>
    <t>Passage vers HU4A6A6#ZQA</t>
  </si>
  <si>
    <t xml:space="preserve">Extension de support à 6 ans depuis 5 ans DMR intervention h+4 (24h/24h, 7j/7j) </t>
  </si>
  <si>
    <t xml:space="preserve">Tech Care Essential DMR 6Y (4H 24x7) </t>
  </si>
  <si>
    <t>Passage vers HU4A7A6#ZQD</t>
  </si>
  <si>
    <t>Passage vers HU4A7A6#ZQA</t>
  </si>
  <si>
    <t xml:space="preserve">Extension de garantie à 7 ans depuis  5 ans intervention J+1 (Heuvres ouvrées, jours ouvrés) </t>
  </si>
  <si>
    <t>Passage vers HU4B2A7#ZQD</t>
  </si>
  <si>
    <t>Passage vers HU4B2A7#ZQA</t>
  </si>
  <si>
    <t xml:space="preserve">Extension de garantie à 7 ans depuis 5 ans DMR intervention J+1 (Heuvres ouvrées, jours ouvrés) </t>
  </si>
  <si>
    <t xml:space="preserve">Tech Care Basic DMR 7Y (J+1 9x5) </t>
  </si>
  <si>
    <t>Passage vers HU4B3A7#ZQD</t>
  </si>
  <si>
    <t xml:space="preserve">Extension de garantie à 7 ans depuis  5 ans DMR intervention J+1 (Heuvres ouvrées, jours ouvrés) </t>
  </si>
  <si>
    <t>Passage vers HU4B3A7#ZQA</t>
  </si>
  <si>
    <t xml:space="preserve">Tech Care Essential 7Y (4H 24x7)  </t>
  </si>
  <si>
    <t>Passage vers HU4A6A7#ZQD</t>
  </si>
  <si>
    <t xml:space="preserve">Tech Care Essential 7Y (4H 24x7) </t>
  </si>
  <si>
    <t>Passage vers HU4A6A7#ZQA</t>
  </si>
  <si>
    <t xml:space="preserve">Extension de support à 7 ans depuis 5 ans DMR intervention h+4 (24h/24h, 7j/7j) </t>
  </si>
  <si>
    <t xml:space="preserve">Tech Care Essential DMR 7Y (4H 24x7) </t>
  </si>
  <si>
    <t>Passage vers HU4A7A7#ZQD</t>
  </si>
  <si>
    <t>Passage vers HU4A7A7#ZQA</t>
  </si>
  <si>
    <t>Synology SA3200D</t>
  </si>
  <si>
    <t>Tech Care Essential 5Y (4H 24X7) SA3200D</t>
  </si>
  <si>
    <t>Passage vers  A4799-B34</t>
  </si>
  <si>
    <t>Extension de garantie à 6 ans depuis de 5 ans intervention J+1 (Heuvres ouvrées, jours ouvrés)  SA3200D</t>
  </si>
  <si>
    <t>Extension de garantie à 6 ans inter h+4 depuis de 5 ans intervention J+1</t>
  </si>
  <si>
    <t>Extension de support à 6 ans h+4 (24h/24h, 7j/7j)  depuis 5 ans intervention J+1 SA3200D</t>
  </si>
  <si>
    <t>Extension de garantie à 7 ans depuis de 5 ans intervention J+1 (Heuvres ouvrées, jours ouvrés)  SA3200D</t>
  </si>
  <si>
    <t>Extension de garantie à 7 ans inter h+4 depuis de 5 ans intervention J+1</t>
  </si>
  <si>
    <t>Extension de support à 7 ans h+4 (24h/24h, 7j/7j)  depuis 5 ans intervention J+1 SA3200D</t>
  </si>
  <si>
    <t>Extension de garanties 6 ans intervention h+4 (24h/24h, 7j/7j)</t>
  </si>
  <si>
    <t>Extension de garanties 7 ans intervention h+4 (24h/24h, 7j/7j)</t>
  </si>
  <si>
    <t>Libellé LOT4 CAT5 CONF9 = STORE ONCE 3660</t>
  </si>
  <si>
    <t> Description LOT4 CAT5 CONF 9 = StoreOnce 3660</t>
  </si>
  <si>
    <t>Extension de garanties 5 ans DMR intervention h+4 (24h/24h, 7j/7j)</t>
  </si>
  <si>
    <t>Passage vers HU4A7A5#YHL</t>
  </si>
  <si>
    <t xml:space="preserve">Tech Care Essential 6Y (4H 24x7) </t>
  </si>
  <si>
    <t>Passage vers HU4A6A6#YHL</t>
  </si>
  <si>
    <t>Extension de garanties 6 ans DMR intervention h+4 (24h/24h, 7j/7j)</t>
  </si>
  <si>
    <t>Passage vers HU4A7A6#YHL</t>
  </si>
  <si>
    <t>Passage vers HU4A6A7#YHL</t>
  </si>
  <si>
    <t>Extension de garanties 7 ans DMR intervention h+4 (24h/24h, 7j/7j)</t>
  </si>
  <si>
    <t>Passage vers HU4A7A7#YHL</t>
  </si>
  <si>
    <t>MSL 1/8</t>
  </si>
  <si>
    <t>Passage vers HU4A7A5#Y61</t>
  </si>
  <si>
    <t>Passage vers HU4A6A6#Y61</t>
  </si>
  <si>
    <t>Passage vers HU4A7A6#Y61</t>
  </si>
  <si>
    <t>Passage vers HU4A6A7#Y61</t>
  </si>
  <si>
    <t>Passage vers HU4A7A7#Y61</t>
  </si>
  <si>
    <t>MSL2024</t>
  </si>
  <si>
    <t>Passage vers HU4A7A5#80N</t>
  </si>
  <si>
    <t>Passage vers HU4A6A6#80N</t>
  </si>
  <si>
    <t>Passage vers HU4A7A6#80N</t>
  </si>
  <si>
    <t>Passage vers HU4A6A7#80N</t>
  </si>
  <si>
    <t>Passage vers HU4A7A7#80N</t>
  </si>
  <si>
    <t>MSL3040</t>
  </si>
  <si>
    <t>Passage vers HU4A7A5#YJR</t>
  </si>
  <si>
    <t>Passage vers HU4A6A6#YJR</t>
  </si>
  <si>
    <t>Passage vers HU4A7A6#YJR</t>
  </si>
  <si>
    <t>Passage vers HU4A6A7#YJR</t>
  </si>
  <si>
    <t>Passage vers HU4A7A7#YJR</t>
  </si>
  <si>
    <t xml:space="preserve">Chassis Serveur (évolution) </t>
  </si>
  <si>
    <t>Passage de DL325 Gen10+ v2 8SFF Hot Plug vers 4LFF</t>
  </si>
  <si>
    <t>HPE DL325 G10+ v2 4LFF CTO Svr</t>
  </si>
  <si>
    <t>Passage vers P38474-B21</t>
  </si>
  <si>
    <t>Passage de DL360 Gen10+ 8SFF Hot Plug vers 4LFF</t>
  </si>
  <si>
    <t>HPE DL360 G10+ 4LFF CTO Svr</t>
  </si>
  <si>
    <t>Passage vers P28947-B21</t>
  </si>
  <si>
    <t>Passage de DL160 Gen10 8SFF vers 4LFF</t>
  </si>
  <si>
    <t>HPE DL160 Gen10 4LFF CTO Server</t>
  </si>
  <si>
    <t>Passage vers 878972-B21</t>
  </si>
  <si>
    <t>Passage de DL360 Gen10 8SFF Hot Plug vers 4LFF</t>
  </si>
  <si>
    <t>Passage vers 867958-B21</t>
  </si>
  <si>
    <t>Passage de DL385 Gen10+ v2 8SFF vers 8LFF</t>
  </si>
  <si>
    <t>Passage vers P38409-B21</t>
  </si>
  <si>
    <t>Passage de DL385 Gen10+ v2 8SFF vers 12LFF</t>
  </si>
  <si>
    <t>Passage vers P38410-B21</t>
  </si>
  <si>
    <t>Passage de DL385 Gen10+ v2 8SFF vers 24LFF</t>
  </si>
  <si>
    <t>Passage vers P38412-B21</t>
  </si>
  <si>
    <t>Passage vers P38664-B21</t>
  </si>
  <si>
    <t>Passage vers P38666-B21</t>
  </si>
  <si>
    <t>Passage de DL380 Gen10+ v2 8SFF vers 8LFF</t>
  </si>
  <si>
    <t>Passage vers P05175-B21</t>
  </si>
  <si>
    <t>Passage de DL380 Gen10+ v2 8SFF vers 12LFF</t>
  </si>
  <si>
    <t>Passage vers P05174-B21</t>
  </si>
  <si>
    <t>Passage de DL380 Gen10+ v2 8SFF vers 24LFF</t>
  </si>
  <si>
    <t>Passage vers P05173-B21</t>
  </si>
  <si>
    <t>Passage vers 868706-B21</t>
  </si>
  <si>
    <t>Passage vers 868705-B21</t>
  </si>
  <si>
    <t>Passage vers 868704-B21</t>
  </si>
  <si>
    <t>Passage vers P19717-B21</t>
  </si>
  <si>
    <t>Passage vers P19718-B21</t>
  </si>
  <si>
    <t>Passage vers P19719-B21</t>
  </si>
  <si>
    <t>Passage vers P14281-B21</t>
  </si>
  <si>
    <t>Passage vers P14280-B21</t>
  </si>
  <si>
    <t>Passage vers P14279-B21</t>
  </si>
  <si>
    <t>Passage de A4200 de 12LFF vers24SFF</t>
  </si>
  <si>
    <t>Passage vers P07246-B21</t>
  </si>
  <si>
    <t>Passage de Apollo 2000 Gen10 Plus de 24SFF vers 12LFF</t>
  </si>
  <si>
    <t>Passage vers P30036-B21</t>
  </si>
  <si>
    <t xml:space="preserve">Processeurs (évolution) </t>
  </si>
  <si>
    <t>De Mono-socket EPYC2 8 Cœurs vers Mono-socket EPYC2</t>
  </si>
  <si>
    <t>Passage de AMD 7232P vers  AMD EPYC 7302P 16 cœurs/3.0GHz/128MB/155W</t>
  </si>
  <si>
    <t>Passage vers P19630-L21</t>
  </si>
  <si>
    <t>Passage vers P39737-B21</t>
  </si>
  <si>
    <t>Passage vers P29671-B21</t>
  </si>
  <si>
    <t>HPE XL225n Gen10+ AMD EPYC 7302P FIO Kit</t>
  </si>
  <si>
    <t>Passage vers P24269-L21</t>
  </si>
  <si>
    <t>Passage de AMD 7232P vers  AMD EPYC 7402P 24 cœurs/2.8GHz/128MB/180W</t>
  </si>
  <si>
    <t>Passage vers P19628-L21</t>
  </si>
  <si>
    <t>Passage vers P39736-B21</t>
  </si>
  <si>
    <t>Passage vers P29672-B21</t>
  </si>
  <si>
    <t>HPE XL225n Gen10+ AMD EPYC 7402P FIO Kit</t>
  </si>
  <si>
    <t>Passage vers P24268-L21</t>
  </si>
  <si>
    <t>Passage de AMD 7232P vers  AMD EPYC2 7502P 32 cœurs/2.5GHz/128MB/180W</t>
  </si>
  <si>
    <t>Passage vers P19626-L21</t>
  </si>
  <si>
    <t>Passage vers P39735-B21</t>
  </si>
  <si>
    <t>HPE XL225n Gen10+ AMD EPYC 7502P FIO Kit</t>
  </si>
  <si>
    <t>Passage vers P24267-L21</t>
  </si>
  <si>
    <t>Passage vers P29673-B21</t>
  </si>
  <si>
    <t>Passage de AMD 7232P vers  AMD EPYC 7702P 64 cœurs/2.0GHz/256MB/200W</t>
  </si>
  <si>
    <t>Passage vers P16637-L21</t>
  </si>
  <si>
    <t>Passage vers P39734-B21</t>
  </si>
  <si>
    <t>Passage vers P29674-B21</t>
  </si>
  <si>
    <t>HPE XL225n Gen10+ AMD EPYC 7702P FIO Kit</t>
  </si>
  <si>
    <t>Passage vers P24266-L21</t>
  </si>
  <si>
    <t>De Mono-socket EPYC2 8 cœurs vers Mono-socket EPYC3</t>
  </si>
  <si>
    <t>Passage de AMD 7232P vers  AMD EPYC3 7313P 16 cœurs/3.0Ghz/128MB/155W</t>
  </si>
  <si>
    <t>Passage vers P40599-B21</t>
  </si>
  <si>
    <t>Passage vers P38711-B21</t>
  </si>
  <si>
    <t>AMD EPYC 7313P FIO Kit for XL225n Gen10+</t>
  </si>
  <si>
    <t>Passage vers P38736-L21</t>
  </si>
  <si>
    <t>Passage de AMD 7232P vers  AMD EPYC3 7443P 24 cœurs/2.85Ghz/128MB/200W</t>
  </si>
  <si>
    <t>Passage vers P38714-B21</t>
  </si>
  <si>
    <t>Passage vers P40600-B21</t>
  </si>
  <si>
    <t>AMD EPYC 7443P FIO Kit for XL225n Gen10+</t>
  </si>
  <si>
    <t>Passage vers P38737-L21</t>
  </si>
  <si>
    <t>Passage de AMD 7232P vers  AMD EPYC3 7543P 32 cœurs/2.8Ghz/256MB/225W</t>
  </si>
  <si>
    <t>Passage vers P38717-B21</t>
  </si>
  <si>
    <t>Passage vers P40601-B21</t>
  </si>
  <si>
    <t>AMD EPYC 7543P FIO Kit for XL225n Gen10+</t>
  </si>
  <si>
    <t>Passage vers P38738-L21</t>
  </si>
  <si>
    <t>Passage de AMD 7232P vers  AMD EPYC3 7713P 64 cœurs/2.0Ghz/256MB/225W</t>
  </si>
  <si>
    <t>Passage vers P38720-B21</t>
  </si>
  <si>
    <t>Passage vers P40602-B21</t>
  </si>
  <si>
    <t>AMD EPYC 7713P FIO Kit for XL225n Gen10+</t>
  </si>
  <si>
    <t>Passage vers P38739-L21</t>
  </si>
  <si>
    <t>De Mono-socket EPYC3 16 Cœurs vers EPYC3</t>
  </si>
  <si>
    <t>Passage de AMD 7313P vers  AMD EPYC 72F3 3.7GHz 8-core 180W 256MB</t>
  </si>
  <si>
    <t>AMD EPYC 72F3 3.7GHz 8-core 180W Processor for HPE</t>
  </si>
  <si>
    <t>Passage vers P38699-B21</t>
  </si>
  <si>
    <t>Passage de AMD 7313P vers  AMD EPYC 7343 3.2GHz 16-core 190W 128MB</t>
  </si>
  <si>
    <t>AMD EPYC 7343 3.2GHz 16-core 190W Processor for HPE</t>
  </si>
  <si>
    <t>Passage vers P38672-B21</t>
  </si>
  <si>
    <t>Passage de AMD 7313P vers  AMD EPYC 73F3 3.5GHz 16-core 240W 256MB</t>
  </si>
  <si>
    <t>AMD EPYC 73F3 3.5GHz 16-core 240W Processor for HPE</t>
  </si>
  <si>
    <t>Passage vers P38702-B21</t>
  </si>
  <si>
    <t>Passage de AMD 7313P vers  AMD EPYC 7413 2.65GHz 24-core 180W 128MB</t>
  </si>
  <si>
    <t>AMD EPYC 7413 2.65GHz 24-core 180W Processor for HPE</t>
  </si>
  <si>
    <t>Passage vers P38675-B21</t>
  </si>
  <si>
    <t>Passage de AMD 7313P vers  AMD EPYC 74F3 3.2GHz 24-core 240W 256MB</t>
  </si>
  <si>
    <t>AMD EPYC 74F3 3.2GHz 24-core 240W Processor for HPE</t>
  </si>
  <si>
    <t>Passage vers P38705-B21</t>
  </si>
  <si>
    <t>Passage de AMD 7313P vers  AMD EPYC 7513 2.6GHz 32-core 200W 128MB</t>
  </si>
  <si>
    <t>AMD EPYC 7513 2.6GHz 32-core 200W Processor for HPE</t>
  </si>
  <si>
    <t>Passage vers P38684-B21</t>
  </si>
  <si>
    <t>Passage de AMD 7313P vers  AMD EPYC 75F3 2.95GHz 32-core 280W 256MB</t>
  </si>
  <si>
    <t>AMD EPYC 75F3 2.95GHz 32-core 280W Processor for HPE</t>
  </si>
  <si>
    <t>Passage vers P38708-B21</t>
  </si>
  <si>
    <t>Passage de AMD 7313P vers  AMD EPYC 7643.3GHz 48-core 225W 256MB</t>
  </si>
  <si>
    <t>AMD EPYC 7643 2.3GHz 48-core 225W Processor for HPE</t>
  </si>
  <si>
    <t>Passage vers P39365-B21</t>
  </si>
  <si>
    <t>Passage de AMD 7313P vers  AMD EPYC 7663 2.0GHz 56-core 240W 256MB</t>
  </si>
  <si>
    <t>AMD EPYC 7663 2.0GHz 56-core 240W Processor for HPE</t>
  </si>
  <si>
    <t>Passage vers P38690-B21</t>
  </si>
  <si>
    <t>Passage de AMD 7313P vers  AMD EPYC 7763 2.45GHz 64-core 280W 256MB</t>
  </si>
  <si>
    <t>AMD EPYC 7763 2.45GHz 64-core 280W Processor for HPE</t>
  </si>
  <si>
    <t>Passage vers P38696-B21</t>
  </si>
  <si>
    <t>Passage de AMD 7313P vers  AMD EPYC3 7443P 24 cœurs/2.85Ghz/128MB/200W</t>
  </si>
  <si>
    <t>Passage de AMD 7313P vers  AMD EPYC3 7543P 32 cœurs/2.8Ghz/256MB/225W</t>
  </si>
  <si>
    <t>Passage de AMD 7313P vers  AMD EPYC3 7713P 64 cœurs/2.0Ghz/256MB/225W</t>
  </si>
  <si>
    <t>De Xeon Scalable 2 Silver</t>
  </si>
  <si>
    <t>Passage de processeur vers Intel Xeon-G 5218B 16 coeurs/2.3Ghz/22MB/125W</t>
  </si>
  <si>
    <t>Intel Xeon-G 5218B Kit for DL380 Gen10</t>
  </si>
  <si>
    <t>Intel Xeon-G 5218B FIO Kit for DL380 G10</t>
  </si>
  <si>
    <t>Passage vers P12513-L21</t>
  </si>
  <si>
    <t>Passage vers P12516-L21</t>
  </si>
  <si>
    <t>Passage de processeur vers Intel Xeon-G 5218N 16 coeurs/2.3Ghz/22MB/110W</t>
  </si>
  <si>
    <t>Intel Xeon-G 5218N Kit for DL380 Gen10</t>
  </si>
  <si>
    <t>Intel Xeon-G 5218N FIO Kit for DL380 G10</t>
  </si>
  <si>
    <t>Passage vers P11831-L21</t>
  </si>
  <si>
    <t>Passage vers P11845-L21</t>
  </si>
  <si>
    <t>Passage de processeur vers Intel Xeon-G 6230N 20 coeurs/2.3Ghz/27.5MB/125W</t>
  </si>
  <si>
    <t>Intel Xeon-G 6230N Kit for DL380 Gen10</t>
  </si>
  <si>
    <t>Intel Xeon-G 6230N FIO Kit for DL380 G10</t>
  </si>
  <si>
    <t>Passage vers P11830-L21</t>
  </si>
  <si>
    <t>Passage vers P11848-L21</t>
  </si>
  <si>
    <t>Passage de processeur vers Intel Xeon-G 6208U 16 coeurs/2.9Ghz/22MB/150W</t>
  </si>
  <si>
    <t>Intel Xeon-G 6208U Kit for DL380 Gen10</t>
  </si>
  <si>
    <t>Intel Xeon-G 6208U FIO Kit for DL380 G10</t>
  </si>
  <si>
    <t>Passage vers P24477-L21</t>
  </si>
  <si>
    <t>Passage vers P24489-L21</t>
  </si>
  <si>
    <t>Passage vers P21190-L21</t>
  </si>
  <si>
    <t>Passage de processeur vers Intel Xeon-G 6209U 20 coeurs/2.1Ghz/22MB/150W</t>
  </si>
  <si>
    <t>Intel Xeon-G 6209U Kit for DL380 Gen10</t>
  </si>
  <si>
    <t>Intel Xeon-G 6209U FIO Kit for DL380 G10</t>
  </si>
  <si>
    <t>Passage vers P11827-L21</t>
  </si>
  <si>
    <t>Passage vers P02622-L21</t>
  </si>
  <si>
    <t>Passage vers P11140-L21</t>
  </si>
  <si>
    <t>Passage de processeur vers Intel Xeon-G 6210U 20 coeurs/2.5Ghz/27.5MB/150W</t>
  </si>
  <si>
    <t>Intel Xeon-G 6210U Kit for DL380 Gen10</t>
  </si>
  <si>
    <t>Intel Xeon-G 6210U FIO Kit for DL380 G10</t>
  </si>
  <si>
    <t>Passage vers P11826-L21</t>
  </si>
  <si>
    <t>Passage vers P02631-L21</t>
  </si>
  <si>
    <t>Passage vers P11141-L21</t>
  </si>
  <si>
    <t>Passage de processeur vers Intel Xeon-G 6212U 24 coeurs/2.4Ghz/35.75MB/165W</t>
  </si>
  <si>
    <t>Intel Xeon-G 6212U Kit for DL380 Gen10</t>
  </si>
  <si>
    <t>Intel Xeon-G 6212U FIO Kit for DL380 G10</t>
  </si>
  <si>
    <t>Passage vers P11825-L21</t>
  </si>
  <si>
    <t>Passage vers P02667-L21</t>
  </si>
  <si>
    <t>Passage de processeur versIntel Xeon-S 4214 12 coeurs/2.2Ghz/16.5MB/85W</t>
  </si>
  <si>
    <t>Intel Xeon-S 4214 Kit for DL380 Gen10</t>
  </si>
  <si>
    <t>Intel Xeon-S 4214 FIO Kit for DL380 G10</t>
  </si>
  <si>
    <t>Passage vers P02493-L21</t>
  </si>
  <si>
    <t>Passage vers P02580-L21</t>
  </si>
  <si>
    <t>Passage vers P11127-L21</t>
  </si>
  <si>
    <t>Passage vers P10317-B21</t>
  </si>
  <si>
    <t>Passage vers P10317-L21</t>
  </si>
  <si>
    <t>Passage vers P07905-L21</t>
  </si>
  <si>
    <t>Passage vers P12713-L21</t>
  </si>
  <si>
    <t>Passage de processeur vers Intel Xeon-S 4215 8 coeurs/2.5Ghz/11MB/85W</t>
  </si>
  <si>
    <t>Intel Xeon-S 4215 Kit for DL380 Gen10</t>
  </si>
  <si>
    <t>Intel Xeon-S 4215 FIO Kit for DL380 G10</t>
  </si>
  <si>
    <t>Passage vers P02494-L21</t>
  </si>
  <si>
    <t>Passage vers P02598-L21</t>
  </si>
  <si>
    <t>Passage vers P11128-L21</t>
  </si>
  <si>
    <t>Passage vers P10318-B21</t>
  </si>
  <si>
    <t>Passage vers P10318-L21</t>
  </si>
  <si>
    <t>HPE Apollo 4200 Gen10 4215 Kit</t>
  </si>
  <si>
    <t>Passage vers P07906-L21</t>
  </si>
  <si>
    <t>Passage vers P12714-L21</t>
  </si>
  <si>
    <t>Passage de processeur vers Intel Xeon-S 4214Y 12 coeurs/2.2Ghz/16.5MB/100W</t>
  </si>
  <si>
    <t>Intel Xeon-S 4214Y Kit for DL380 Gen10</t>
  </si>
  <si>
    <t>Intel Xeon-S 4214Y FIO Kit for DL380 G10</t>
  </si>
  <si>
    <t>Passage vers P02506-L21</t>
  </si>
  <si>
    <t>Passage vers P02610-L21</t>
  </si>
  <si>
    <t>Passage de processeur vers Intel Xeon-S 4215R 8 coeurs/3.2Ghz/11MB/130W</t>
  </si>
  <si>
    <t>Intel Xeon-S 4215R Kit for DL380 Gen10</t>
  </si>
  <si>
    <t>Intel Xeon-S 4215R FIO Kit for DL380 G10</t>
  </si>
  <si>
    <t>Passage vers P24465-L21</t>
  </si>
  <si>
    <t>Passage vers P24479-L21</t>
  </si>
  <si>
    <t>Passage vers P24218-L21</t>
  </si>
  <si>
    <t>Passage vers P25128-B21</t>
  </si>
  <si>
    <t>Passage vers P25128-L21</t>
  </si>
  <si>
    <t>Passage vers P24701-L21</t>
  </si>
  <si>
    <t>Passage vers P24707-L21</t>
  </si>
  <si>
    <t>Passage de processeur vers Intel Xeon Silver 4216 16 cœurs/2.1GHz/22MB/100W</t>
  </si>
  <si>
    <t>Passage vers P02583-L21</t>
  </si>
  <si>
    <t>Passage vers P10319-L21</t>
  </si>
  <si>
    <t>Passage vers P10319-B21</t>
  </si>
  <si>
    <t>Passage vers P11151-L21</t>
  </si>
  <si>
    <t>Passage vers P07907-L21</t>
  </si>
  <si>
    <t>Passage vers P12715-L21</t>
  </si>
  <si>
    <t>Passage vers P02495-L21</t>
  </si>
  <si>
    <t>Passage vers P11129-L21</t>
  </si>
  <si>
    <t>Passage de processeur vers Intel Xeon Gold 5215 10 Cœurs/2.5 Ghz/13.75MB/85W</t>
  </si>
  <si>
    <t>Passage vers P02586-L21</t>
  </si>
  <si>
    <t>Passage vers P11130-L21</t>
  </si>
  <si>
    <t>Passage vers P10320-B21</t>
  </si>
  <si>
    <t>Passage vers P10320-L21</t>
  </si>
  <si>
    <t>Passage vers P11152-L21</t>
  </si>
  <si>
    <t>Passage vers P12716-L21</t>
  </si>
  <si>
    <t>Passage vers P07908-L21</t>
  </si>
  <si>
    <t>Passage vers P02496-L21</t>
  </si>
  <si>
    <t>Passage de processeur vers Intel Xeon-G 5217 8 coeurs/3.0Ghz/11MB/115W</t>
  </si>
  <si>
    <t>Intel Xeon-G 5217 Kit for DL380 Gen10</t>
  </si>
  <si>
    <t>Intel Xeon-G 5217 FIO Kit for DL380 G10</t>
  </si>
  <si>
    <t>Passage vers P02497-L21</t>
  </si>
  <si>
    <t>Passage vers P02589-L21</t>
  </si>
  <si>
    <t>Passage vers P11131-L21</t>
  </si>
  <si>
    <t>Passage vers P10321-B21</t>
  </si>
  <si>
    <t>Passage vers P10321-L21</t>
  </si>
  <si>
    <t>Passage de processeur vers Intel Xeon-G 5218 16 coeurs/2.3Ghz/22MB/125W</t>
  </si>
  <si>
    <t>Intel Xeon-G 5218 Kit for DL380 Gen10</t>
  </si>
  <si>
    <t>Intel Xeon-G 5218 FIO Kit for DL380 G10</t>
  </si>
  <si>
    <t>Passage vers P02498-L21</t>
  </si>
  <si>
    <t>Passage vers P02592-L21</t>
  </si>
  <si>
    <t>Passage vers P11132-L21</t>
  </si>
  <si>
    <t>Passage vers P10322-B21</t>
  </si>
  <si>
    <t>Passage vers P10322-L21</t>
  </si>
  <si>
    <t>HPE Apollo 4200 Gen10 5218 Kit</t>
  </si>
  <si>
    <t>HPE Apollo 4200 Gen10 5218 FIO Kit</t>
  </si>
  <si>
    <t>Passage vers P07910-L21</t>
  </si>
  <si>
    <t>Passage vers P10765-L21</t>
  </si>
  <si>
    <t>Passage de processeur vers Intel Xeon-G 5218R 20 cœurs/2.1GHz/27.5MB/125W</t>
  </si>
  <si>
    <t>Passage vers P19269-L21</t>
  </si>
  <si>
    <t>Passage vers P19269-B21</t>
  </si>
  <si>
    <t>Passage vers P24708-L21</t>
  </si>
  <si>
    <t>Passage vers P18506-L21</t>
  </si>
  <si>
    <t>Passage vers P24213-L21</t>
  </si>
  <si>
    <t>Passage vers P24480-L21</t>
  </si>
  <si>
    <t>Passage vers P24216-L21</t>
  </si>
  <si>
    <t>Passage vers P24702-L21</t>
  </si>
  <si>
    <t>Passage vers P24466-L21</t>
  </si>
  <si>
    <t>Passage de processeur vers Intel Xeon-G 5220 18 coeurs/2,2Ghz/24.75MB/125W</t>
  </si>
  <si>
    <t>Intel Xeon-G 5220 Kit for DL380 Gen10</t>
  </si>
  <si>
    <t>Intel Xeon-G 5220 FIO Kit for DL380 G10</t>
  </si>
  <si>
    <t>Passage vers P02499-L21</t>
  </si>
  <si>
    <t>Passage vers P02595-L21</t>
  </si>
  <si>
    <t>Passage vers P11133-L21</t>
  </si>
  <si>
    <t>Passage vers P10323-B21</t>
  </si>
  <si>
    <t>Passage vers P10323-L21</t>
  </si>
  <si>
    <t>Passage vers P07911-L21</t>
  </si>
  <si>
    <t>Passage vers P10766-L21</t>
  </si>
  <si>
    <t>Passage de processeur vers Intel Xeon-G 5220S 18 coeurs/2,7Ghz/24.75MB/125W</t>
  </si>
  <si>
    <t>Intel Xeon-G 5220S Kit for DL380 Gen10</t>
  </si>
  <si>
    <t>Intel Xeon-G 5220S FIO Kit for DL380 G10</t>
  </si>
  <si>
    <t>Passage vers P11824-L21</t>
  </si>
  <si>
    <t>Passage vers P02577-L21</t>
  </si>
  <si>
    <t>Passage de processeur vers Intel Xeon-G 5220R 24 Cœurs/2.2 Ghz/35.75MB/150W</t>
  </si>
  <si>
    <t>Passage vers P23553-L21</t>
  </si>
  <si>
    <t>Passage vers P19712-L21</t>
  </si>
  <si>
    <t>Passage vers P19270-L21</t>
  </si>
  <si>
    <t>Passage vers P19270-B21</t>
  </si>
  <si>
    <t>Passage vers P18507-L21</t>
  </si>
  <si>
    <t>Passage vers P19705-L21</t>
  </si>
  <si>
    <t>Passage vers P21202-L21</t>
  </si>
  <si>
    <t>Passage vers P15995-L21</t>
  </si>
  <si>
    <t>Passage vers P21195-L21</t>
  </si>
  <si>
    <t>Passage de processeur vers Intel Xeon-G 5222 4 Cœurs/3.8Ghz/16.5MB/105W</t>
  </si>
  <si>
    <t>Intel Xeon-G 5222 Kit for DL380 Gen10</t>
  </si>
  <si>
    <t>Intel Xeon-G 5222 FIO Kit for DL380 G10</t>
  </si>
  <si>
    <t>Passage vers P02500-L21</t>
  </si>
  <si>
    <t>Passage vers P02709-L21</t>
  </si>
  <si>
    <t>Passage vers P11142-L21</t>
  </si>
  <si>
    <t>Passage vers P11834-B21</t>
  </si>
  <si>
    <t>Passage vers P11834-L21</t>
  </si>
  <si>
    <t>Passage de processeur vers Intel Xeon-G 6222V 20 Cœurs/1.8Ghz/27.5MB/115W</t>
  </si>
  <si>
    <t>Intel Xeon-G 6222V Kit for DL380 Gen10</t>
  </si>
  <si>
    <t>Intel Xeon-G 6222V FIO Kit for DL380 G10</t>
  </si>
  <si>
    <t>Passage vers P11823-L21</t>
  </si>
  <si>
    <t>Passage vers P11839-L21</t>
  </si>
  <si>
    <t>Passage de processeur vers Intel Xeon-G 6226 12 Cœurs/2.7Ghz/19.25MB/125W</t>
  </si>
  <si>
    <t>Intel Xeon-G 6226 Kit for DL380 Gen10</t>
  </si>
  <si>
    <t>Intel Xeon-G 6226 FIO Kit for DL380 G10</t>
  </si>
  <si>
    <t>Passage vers P02501-L21</t>
  </si>
  <si>
    <t>Passage vers P02601-L21</t>
  </si>
  <si>
    <t>Passage vers P11143-L21</t>
  </si>
  <si>
    <t>Passage vers P12324-B21</t>
  </si>
  <si>
    <t>Passage vers P12324-L21</t>
  </si>
  <si>
    <t>Passage vers P12708-L21</t>
  </si>
  <si>
    <t>Passage vers P12717-L21</t>
  </si>
  <si>
    <t>Passage de processeur vers Intel Xeon-G 6226R 16 Cœurs/2.9Ghz/22MB/150W</t>
  </si>
  <si>
    <t>Intel Xeon-G 6226R Kit for DL380 Gen10</t>
  </si>
  <si>
    <t>Intel Xeon-G 6226R FIO Kit for DL380 G10</t>
  </si>
  <si>
    <t>Passage vers P24467-L21</t>
  </si>
  <si>
    <t>Passage vers P24481-L21</t>
  </si>
  <si>
    <t>Passage vers P21194-L21</t>
  </si>
  <si>
    <t>Passage vers P25126-B21</t>
  </si>
  <si>
    <t>Passage vers P25126-L21</t>
  </si>
  <si>
    <t>Passage vers P24703-L21</t>
  </si>
  <si>
    <t>Passage vers P24709-B21</t>
  </si>
  <si>
    <t>Passage de processeur vers Intel Xeon-G 6230 20 Cœurs/2.1Ghz/27.5MB/125W</t>
  </si>
  <si>
    <t>Intel Xeon-G 6230 Kit for DL380 Gen10</t>
  </si>
  <si>
    <t>Intel Xeon-G 6230 FIO Kit for DL380 G10</t>
  </si>
  <si>
    <t>Passage vers P02502-L21</t>
  </si>
  <si>
    <t>Passage vers P02607-L21</t>
  </si>
  <si>
    <t>Passage vers P11134-L21</t>
  </si>
  <si>
    <t>Passage vers P10324-B21</t>
  </si>
  <si>
    <t>Passage vers P10324-L21</t>
  </si>
  <si>
    <t>Passage vers P07912-L21</t>
  </si>
  <si>
    <t>Passage vers P10767-L21</t>
  </si>
  <si>
    <t>Passage de processeur vers Intel Xeon-G 6230R 26Cœurs/2.1Ghz/35.75MB/150W</t>
  </si>
  <si>
    <t>Intel Xeon-G 6230R Kit for DL380 Gen10</t>
  </si>
  <si>
    <t>Intel Xeon-G 6230R FIO Kit for DL380 G10</t>
  </si>
  <si>
    <t>Passage vers P24468-L21</t>
  </si>
  <si>
    <t>Passage vers P24482-L21</t>
  </si>
  <si>
    <t>Passage vers P24217-L21</t>
  </si>
  <si>
    <t>Passage vers P25127-B21</t>
  </si>
  <si>
    <t>Passage vers P25127-L21</t>
  </si>
  <si>
    <t>Passage vers P24704-L21</t>
  </si>
  <si>
    <t>Passage vers P24710-L21</t>
  </si>
  <si>
    <t>Passage de processeur vers Intel Xeon-G 6234 8 Cœurs/3.3Ghz/24.75MB/130W</t>
  </si>
  <si>
    <t>Intel Xeon-G 6234 Kit for DL380 Gen10</t>
  </si>
  <si>
    <t>Intel Xeon-G 6234 FIO Kit for DL380 G10</t>
  </si>
  <si>
    <t>Passage vers P02503-L21</t>
  </si>
  <si>
    <t>Passage vers P02604-L21</t>
  </si>
  <si>
    <t>Passage vers P11144-L21</t>
  </si>
  <si>
    <t>Passage vers P12325-B21</t>
  </si>
  <si>
    <t>Passage vers P12325-L21</t>
  </si>
  <si>
    <t>Passage vers P12709-L21</t>
  </si>
  <si>
    <t>Passage vers P12718-L21</t>
  </si>
  <si>
    <t>Passage de processeur vers Intel Xeon-G 6238 22Cœurs/2.1Ghz/30.25MB/140W</t>
  </si>
  <si>
    <t>Intel Xeon-G 6238 Kit for DL380 Gen10</t>
  </si>
  <si>
    <t>Intel Xeon-G 6238 FIO Kit for DL380 G10</t>
  </si>
  <si>
    <t>Passage vers P02504-L21</t>
  </si>
  <si>
    <t>Passage vers P02637-L21</t>
  </si>
  <si>
    <t>Passage vers P11145-L21</t>
  </si>
  <si>
    <t>Passage vers P12326-B21</t>
  </si>
  <si>
    <t>Passage vers P12326-L21</t>
  </si>
  <si>
    <t>Passage vers P12710-L21</t>
  </si>
  <si>
    <t>Passage de processeur vers Intel Xeon-G 6238R 28Cœurs/2.2Ghz/38.5MB/165W</t>
  </si>
  <si>
    <t>Intel Xeon-G 6238R Kit for DL380 Gen10</t>
  </si>
  <si>
    <t>Intel Xeon-G 6238R FIO Kit for DL380 G10</t>
  </si>
  <si>
    <t>Passage vers P24469-L21</t>
  </si>
  <si>
    <t>Passage vers P24483-L21</t>
  </si>
  <si>
    <t>Passage vers P24705-L21</t>
  </si>
  <si>
    <t>Passage de processeur vers Intel Xeon-G 6240 18Cœurs/2.6Ghz/24.75MB/150W</t>
  </si>
  <si>
    <t>Intel Xeon-G 6240 Kit for DL380 Gen10</t>
  </si>
  <si>
    <t>Intel Xeon-G 6240 FIO Kit for DL380 G10</t>
  </si>
  <si>
    <t>Passage vers P02509-L21</t>
  </si>
  <si>
    <t>Passage vers P02625-L21</t>
  </si>
  <si>
    <t>Passage vers P11135-L21</t>
  </si>
  <si>
    <t>Passage vers P10325-B21</t>
  </si>
  <si>
    <t>Passage vers P10325-L21</t>
  </si>
  <si>
    <t>Passage vers P07913-L21</t>
  </si>
  <si>
    <t>Passage vers P10768-L21</t>
  </si>
  <si>
    <t>Passage de processeur vers Intel Xeon-G 6240R 24 Cœurs/2.4 Ghz/35.75MB/165W</t>
  </si>
  <si>
    <t>Passage vers P24470-L21</t>
  </si>
  <si>
    <t>Passage vers P23590-L21</t>
  </si>
  <si>
    <t>Passage vers P24484-L21</t>
  </si>
  <si>
    <t>Passage vers P24706-L21</t>
  </si>
  <si>
    <t>Passage de processeur vers Intel Xeon-G 6240Y 18Cœurs/2.6Ghz/24.75MB/150W</t>
  </si>
  <si>
    <t>Intel Xeon-G 6240Y Kit for DL380 Gen10</t>
  </si>
  <si>
    <t>Intel Xeon-G 6240Y FIO Kit for DL380 G10</t>
  </si>
  <si>
    <t>Passage vers P02507-L21</t>
  </si>
  <si>
    <t>Passage vers P02613-L21</t>
  </si>
  <si>
    <t>Passage de processeur vers Intel Xeon-G 6246 12Cœurs/3.3Ghz/24.75MB/165W</t>
  </si>
  <si>
    <t>Intel Xeon-G 6246 Kit for DL380 Gen10</t>
  </si>
  <si>
    <t>Intel Xeon-G 6246 FIO Kit for DL380 G10</t>
  </si>
  <si>
    <t>Passage vers P15758-L21</t>
  </si>
  <si>
    <t>Passage vers P15443-L21</t>
  </si>
  <si>
    <t>Passage de processeur vers Intel Xeon-G 6242R 20Cœurs/3.1Ghz/35.75MB/205W</t>
  </si>
  <si>
    <t>Intel Xeon-G 6242R Kit for DL380 Gen10</t>
  </si>
  <si>
    <t>Intel Xeon-G 6242R FIO Kit for DL380 G10</t>
  </si>
  <si>
    <t>Passage vers P24471-L21</t>
  </si>
  <si>
    <t>Passage vers P24485-L21</t>
  </si>
  <si>
    <t>Passage de processeur vers Intel Xeon-G 6242 16Cœurs/2.8Ghz/22MB/150W</t>
  </si>
  <si>
    <t>Intel Xeon-G 6242 Kit for DL380 Gen10</t>
  </si>
  <si>
    <t>Intel Xeon-G 6242 FIO Kit for DL380 G10</t>
  </si>
  <si>
    <t>Passage vers P02510-L21</t>
  </si>
  <si>
    <t>Passage vers P02628-L21</t>
  </si>
  <si>
    <t>Passage vers P11136-L21</t>
  </si>
  <si>
    <t>Passage vers P10326-B21</t>
  </si>
  <si>
    <t>Passage vers P10326-L21</t>
  </si>
  <si>
    <t>Passage vers P07914-L21</t>
  </si>
  <si>
    <t>Passage vers P10769-L21</t>
  </si>
  <si>
    <t>Passage de processeur vers Intel Xeon-G 6244 8Cœurs/3.6Ghz/24.75MB/150W</t>
  </si>
  <si>
    <t>Intel Xeon-G 6244 Kit for DL380 Gen10</t>
  </si>
  <si>
    <t>Intel Xeon-G 6244 FIO Kit for DL380 G10</t>
  </si>
  <si>
    <t>Passage vers P02512-L21</t>
  </si>
  <si>
    <t>Passage vers P02634-L21</t>
  </si>
  <si>
    <t>Passage vers P11137-L21</t>
  </si>
  <si>
    <t>Passage vers P10327-B21</t>
  </si>
  <si>
    <t>Passage vers P10327-L21</t>
  </si>
  <si>
    <t>Passage de processeur vers Intel Xeon-G 6246R 16 Cœurs/3.4Ghz/35.75MB/205W</t>
  </si>
  <si>
    <t>Passage vers P24472-L21</t>
  </si>
  <si>
    <t>Passage vers P23592-L21</t>
  </si>
  <si>
    <t>Passage vers P24486-L21</t>
  </si>
  <si>
    <t>Passage de processeur vers Intel Xeon-G 6248R 24Cœurs/3Ghz/35.75MB/205W</t>
  </si>
  <si>
    <t>Intel Xeon-G 6248R Kit for DL380 Gen10</t>
  </si>
  <si>
    <t>Intel Xeon-G 6248R FIO Kit for DL380 G10</t>
  </si>
  <si>
    <t>Passage vers P24473-L21</t>
  </si>
  <si>
    <t>Passage vers P24487-L21</t>
  </si>
  <si>
    <t>Passage de processeur vers Intel Xeon-G 6248 20Cœurs/2.5Ghz/27.5MB/150W</t>
  </si>
  <si>
    <t>Intel Xeon-G 6248 Kit for DL380 Gen10</t>
  </si>
  <si>
    <t>Intel Xeon-G 6248 FIO Kit for DL380 G10</t>
  </si>
  <si>
    <t>Passage vers P02514-L21</t>
  </si>
  <si>
    <t>Passage vers P02640-L21</t>
  </si>
  <si>
    <t>Passage vers P11138-L21</t>
  </si>
  <si>
    <t>Passage vers P10328-B21</t>
  </si>
  <si>
    <t>Passage vers P10328-L21</t>
  </si>
  <si>
    <t>Passage vers P07915-L21</t>
  </si>
  <si>
    <t>Passage vers P10771-L21</t>
  </si>
  <si>
    <t>Passage de processeur vers Intel Xeon-G 6250 8Cœurs/3.9Ghz/35.75MB/185W</t>
  </si>
  <si>
    <t>Intel Xeon-G 6250 Kit for DL380 Gen10</t>
  </si>
  <si>
    <t>Intel Xeon-G 6250 FIO Kit for DL380 G10</t>
  </si>
  <si>
    <t>Passage vers P24475-L21</t>
  </si>
  <si>
    <t>Passage vers P23741-L21</t>
  </si>
  <si>
    <t>Passage de processeur vers Intel Xeon-G 6252 24Cœurs/2.1Ghz/35.75MB/150W</t>
  </si>
  <si>
    <t>Intel Xeon-G 6252 Kit for DL380 Gen10</t>
  </si>
  <si>
    <t>Intel Xeon-G 6252 FIO Kit for DL380 G10</t>
  </si>
  <si>
    <t>Passage vers P02516-L21</t>
  </si>
  <si>
    <t>Passage vers P02646-L21</t>
  </si>
  <si>
    <t>Passage vers P11139-L21</t>
  </si>
  <si>
    <t>Passage vers P10329-B21</t>
  </si>
  <si>
    <t>Passage vers P10329-L21</t>
  </si>
  <si>
    <t>Passage vers P07916-L21</t>
  </si>
  <si>
    <t>Passage vers P10772-L21</t>
  </si>
  <si>
    <t>Passage de processeur vers Intel Xeon-G 6254 18 Cœurs/3.1Ghz/24.75MB/200W</t>
  </si>
  <si>
    <t>Intel Xeon-G 6254 Kit for DL380 Gen10</t>
  </si>
  <si>
    <t>Intel Xeon-G 6254 FIO Kit for DL380 G10</t>
  </si>
  <si>
    <t>Passage vers P02517-L21</t>
  </si>
  <si>
    <t>Passage vers P02649-L21</t>
  </si>
  <si>
    <t>Passage de processeur vers Intel Xeon-G 6256 12 Cœurs/3.6Ghz/33MB/205W</t>
  </si>
  <si>
    <t>Intel Xeon-G 6256 Kit for DL380 Gen10</t>
  </si>
  <si>
    <t>Intel Xeon-G 6256 FIO Kit for DL380 G10</t>
  </si>
  <si>
    <t>Passage vers P24476-L21</t>
  </si>
  <si>
    <t>Passage vers P23744-L21</t>
  </si>
  <si>
    <t>Passage de processeur vers Intel Xeon-G 6258R 28 Cœurs/2.7Ghz/38.5MB/205W</t>
  </si>
  <si>
    <t>Intel Xeon-G 6258R Kit for DL380 Gen10</t>
  </si>
  <si>
    <t>Intel Xeon-G 6258R FIO Kit for DL380 G10</t>
  </si>
  <si>
    <t>Passage vers P24474-L21</t>
  </si>
  <si>
    <t>HPE SY480 Gen10 Xeon-G 6258R FIO Kit</t>
  </si>
  <si>
    <t>Passage vers P23596-L21</t>
  </si>
  <si>
    <t>HPE SY480 Gen10 Xeon-G 6258R Kit</t>
  </si>
  <si>
    <t>Intel Xeon-G 6258R FIO Kit for DL360 G10</t>
  </si>
  <si>
    <t>Passage vers P24488-L21</t>
  </si>
  <si>
    <t>Intel Xeon-G 6258R Kit for DL360 Gen10</t>
  </si>
  <si>
    <t>Passage de processeur vers Intel Xeon-G 6262V 24 Cœurs/1.9Ghz/33MB/135W</t>
  </si>
  <si>
    <t>Intel Xeon-G 6262V Kit for DL380 Gen10</t>
  </si>
  <si>
    <t>Intel Xeon-G 6262V FIO Kit for DL380 G10</t>
  </si>
  <si>
    <t>Passage vers P11822-L21</t>
  </si>
  <si>
    <t>Passage vers P11842-L21</t>
  </si>
  <si>
    <t>Passage de processeur vers Intel Xeon-P 8253 16 cœurs/2.2GHz/22MB/125W</t>
  </si>
  <si>
    <t>Passage vers P02518-L21</t>
  </si>
  <si>
    <t>Passage vers P11835-L21</t>
  </si>
  <si>
    <t>Passage vers P11835-B21</t>
  </si>
  <si>
    <t>Passage vers P12006-L21</t>
  </si>
  <si>
    <t>Passage vers P02652-L21</t>
  </si>
  <si>
    <t>Passage vers P07338-L21</t>
  </si>
  <si>
    <t>Passage vers P12004-L21</t>
  </si>
  <si>
    <t>Passage de processeur vers Intel Xeon-P 8260 24 cœurs/2.4GhZ/35.75MB/165W</t>
  </si>
  <si>
    <t>Passage vers P02521-L21</t>
  </si>
  <si>
    <t>Passage vers P07352-L21</t>
  </si>
  <si>
    <t>Passage vers P02661-L21</t>
  </si>
  <si>
    <t>Passage vers P07917-L21</t>
  </si>
  <si>
    <t>Passage de processeur vers Intel Xeon-P 8260Y 24 coeurs/2.4Ghz/35.75MB/165W</t>
  </si>
  <si>
    <t>Intel Xeon-P 8260Y Kit for DL380 Gen10</t>
  </si>
  <si>
    <t>Intel Xeon-P 8260Y FIO Kit for DL380 G10</t>
  </si>
  <si>
    <t>Passage vers P02508-L21</t>
  </si>
  <si>
    <t>Passage vers P02682-L21</t>
  </si>
  <si>
    <t>Passage de processeur vers Intel Xeon-P 8276 28 cœurs/2.2GhZ/38.5MB/165W</t>
  </si>
  <si>
    <t>Passage vers P02526-L21</t>
  </si>
  <si>
    <t>Passage vers P02676-L21</t>
  </si>
  <si>
    <t>Passage vers P07918-L21</t>
  </si>
  <si>
    <t>Passage vers P07358-L21</t>
  </si>
  <si>
    <t>Passage de processeur vers Intel Xeon-G 5215L 10 Cœurs/2.5Ghz/13.75MB/85W</t>
  </si>
  <si>
    <t>Intel Xeon-G 5215L Kit for DL380 Gen10</t>
  </si>
  <si>
    <t>Intel Xeon-G 5215L FIO Kit for DL380 G10</t>
  </si>
  <si>
    <t>Passage vers P02533-L21</t>
  </si>
  <si>
    <t>Passage vers P02706-L21</t>
  </si>
  <si>
    <t>Passage de processeur vers Intel Xeon-G 6238L 22 Cœurs/2.1Ghz/30.25MB/140W</t>
  </si>
  <si>
    <t>Intel Xeon-G 6238L Kit for DL380 Gen10</t>
  </si>
  <si>
    <t>Intel Xeon-G 6238L FIO Kit for DL380 G10</t>
  </si>
  <si>
    <t>Passage vers P02536-L21</t>
  </si>
  <si>
    <t>Passage vers P02658-L21</t>
  </si>
  <si>
    <t>Passage de processeur vers Intel Xeon-G 6240L 18 Cœurs/2.6Ghz/24.75MB/140W</t>
  </si>
  <si>
    <t>Intel Xeon-G 6240L Kit for DL380 Gen10</t>
  </si>
  <si>
    <t>Intel Xeon-G 6240L FIO Kit for DL380 G10</t>
  </si>
  <si>
    <t>Passage vers P02537-L21</t>
  </si>
  <si>
    <t>Passage vers P02643-L21</t>
  </si>
  <si>
    <t>Passage de processeur vers Intel Xeon-G 6250L 8 Cœurs/3.9Ghz/35.75MB/185W</t>
  </si>
  <si>
    <t>Intel Xeon-G 6250L Kit for DL380 Gen10</t>
  </si>
  <si>
    <t>Intel Xeon-G 6250L FIO Kit for DL380 G10</t>
  </si>
  <si>
    <t>Passage vers P28387-L21</t>
  </si>
  <si>
    <t>Passage vers P28257-L21</t>
  </si>
  <si>
    <t>Passage vers P02712-L21</t>
  </si>
  <si>
    <t>De Xeon Scalable 2 4S</t>
  </si>
  <si>
    <t>Passage de processeur vers Intel Xeon-G 5218B 16 Cœurs/2.3Ghz/22MB/125W</t>
  </si>
  <si>
    <t>Passage vers P12573-L21</t>
  </si>
  <si>
    <t>Passage de processeur vers Intel Xeon-G 5218N 16 Cœurs/2.3Ghz/22MB/110W</t>
  </si>
  <si>
    <t>Passage vers P02964-L21</t>
  </si>
  <si>
    <t>Passage de processeur vers Intel Xeon-G 6230N 20 Cœurs/2.3Ghz/27.5MB/125W</t>
  </si>
  <si>
    <t>Passage vers P02987-L21</t>
  </si>
  <si>
    <t>Passage de processeur vers Intel Xeon-G 5217  8 Cœurs/3Ghz/11MB/115W</t>
  </si>
  <si>
    <t>Passage vers P07147-L21</t>
  </si>
  <si>
    <t>Passage de processeur vers Intel Xeon-G 5218  16 Cœurs/2.3Ghz/22MB/125W</t>
  </si>
  <si>
    <t>Passage vers P02978-L21</t>
  </si>
  <si>
    <t>Passage de processeur vers Intel Xeon-G 5220  18 Cœurs/2.2Ghz/24.75MB/125W</t>
  </si>
  <si>
    <t>Passage vers P02983-L21</t>
  </si>
  <si>
    <t>Passage de processeur vers Intel Xeon-G 5220S 18 Cœurs/2.7Ghz/24.75MB/125W</t>
  </si>
  <si>
    <t>Passage vers P11945-L21</t>
  </si>
  <si>
    <t>Passage vers P02982-L21</t>
  </si>
  <si>
    <t>Passage vers P02980-L21</t>
  </si>
  <si>
    <t>Passage vers P02981-L21</t>
  </si>
  <si>
    <t>Passage vers P02965-L21</t>
  </si>
  <si>
    <t>Passage vers P03006-L21</t>
  </si>
  <si>
    <t>Passage de processeur vers Intel Xeon-G 6238 22 Cœurs/2.1Ghz/30.25MB/140W</t>
  </si>
  <si>
    <t>Passage vers P03005-L21</t>
  </si>
  <si>
    <t>Passage de processeur vers Intel Xeon-G 6240 18 Cœurs/2.6Ghz/24.75MB/150W</t>
  </si>
  <si>
    <t>Passage vers P02963-L21</t>
  </si>
  <si>
    <t>Passage de processeur vers Intel Xeon-G 6240Y 18 coeurs/2.6Ghz/24.75MB/150W</t>
  </si>
  <si>
    <t>Passage vers P03004-L21</t>
  </si>
  <si>
    <t>Passage de processeur vers Intel Xeon-G 6246 12 Cœurs/3.3Ghz/24.75MB/165W</t>
  </si>
  <si>
    <t>Passage vers P15170-L21</t>
  </si>
  <si>
    <t>Passage de processeur vers Intel Xeon-G 6242 16 Cœurs/2.8Ghz/22MB/150W</t>
  </si>
  <si>
    <t>Passage vers P02989-L21</t>
  </si>
  <si>
    <t>Passage de processeur vers Intel Xeon-G 6244 8 Cœurs/3.6Ghz/24.75MB/150W</t>
  </si>
  <si>
    <t>Passage vers P02988-L21</t>
  </si>
  <si>
    <t>Passage de processeur vers Intel Xeon-G 6248 20 Cœurs/2.5Ghz/27.5MB/150W</t>
  </si>
  <si>
    <t>Passage vers P02961-L21</t>
  </si>
  <si>
    <t>Passage de processeur vers Intel Xeon-G 6252 24 Cœurs/2.1Ghz/35.75MB/150W</t>
  </si>
  <si>
    <t>Passage vers P02962-L21</t>
  </si>
  <si>
    <t>Passage vers P02986-L21</t>
  </si>
  <si>
    <t>Passage vers P24434-L21</t>
  </si>
  <si>
    <t>Passage vers P02977-L21</t>
  </si>
  <si>
    <t>Passage vers P03007-L21</t>
  </si>
  <si>
    <t>Passage vers P02959-L21</t>
  </si>
  <si>
    <t>Passage de processeur vers Intel Xeon-P 8260Y 24coeurs/2.4Ghz/35.75MB/165W</t>
  </si>
  <si>
    <t>Passage vers P03023-L21</t>
  </si>
  <si>
    <t>Passage vers P02958-L21</t>
  </si>
  <si>
    <t>Passage vers P07150-L21</t>
  </si>
  <si>
    <t>Passage vers P11948-L21</t>
  </si>
  <si>
    <t>Passage de processeur vers Intel Xeon-G 6240L 18 Cœurs/2.6Ghz/24.75MB/150W</t>
  </si>
  <si>
    <t>Passage vers P11949-L21</t>
  </si>
  <si>
    <t>Passage de processeur vers Intel Xeon-P 8260L 24 cœurs/2.4GhZ/35.75MB/165W Grande Mémoire</t>
  </si>
  <si>
    <t>Intel Xeon-P 8260L Kit for DL560 G10</t>
  </si>
  <si>
    <t>Intel Xeon-P 8260L FIO Kit for DL560 G10</t>
  </si>
  <si>
    <t>Passage vers P07152-L21</t>
  </si>
  <si>
    <t>De Xeon Scalable 3</t>
  </si>
  <si>
    <t>Passage vers Intel Xeon-G 6338N 32 Cœurs/2.2Ghz/48MB/185W</t>
  </si>
  <si>
    <t>Intel Xeon-G 6338N CPU for HPE</t>
  </si>
  <si>
    <t>Passage vers P37603-B21</t>
  </si>
  <si>
    <t>Passage vers Intel Xeon-P 8351N 36 Cœurs/2.4Ghz/54MB/225W</t>
  </si>
  <si>
    <t>Intel Xeon-P 8351N CPU for HPE</t>
  </si>
  <si>
    <t>Passage vers P37602-B21</t>
  </si>
  <si>
    <t>Passage vers Intel Xeon-G 6312U 24 Cœurs/2.4Ghz/36MB/185W</t>
  </si>
  <si>
    <t>Intel Xeon-G 6312U CPU for HPE</t>
  </si>
  <si>
    <t>Passage vers P37611-B21</t>
  </si>
  <si>
    <t>Passage vers Intel Xeon-G 6314U 32 Cœurs/2.3Ghz/48MB/205W</t>
  </si>
  <si>
    <t>Intel Xeon-G 6314U CPU for HPE</t>
  </si>
  <si>
    <t>Passage vers P37610-B21</t>
  </si>
  <si>
    <t>Passage vers Intel Xeon-S 4314 16 Cœurs/2.4Ghz/24MB/135W</t>
  </si>
  <si>
    <t>Intel Xeon-S 4314 CPU for HPE</t>
  </si>
  <si>
    <t>Passage vers P36922-B21</t>
  </si>
  <si>
    <t>Passage vers Intel Xeon-S 4316 20 Cœurs/2.3Ghz/24MB/135W</t>
  </si>
  <si>
    <t>Intel Xeon-S 4316 CPU for HPE</t>
  </si>
  <si>
    <t>Passage vers P36923-B21</t>
  </si>
  <si>
    <t>Intel Xeon-S 4316 Kit for XL2x0n Gen10+</t>
  </si>
  <si>
    <t>Passage vers P36798-B21</t>
  </si>
  <si>
    <t>Intel Xeon-S 4316 FIO CPU for XL2x0n G10+</t>
  </si>
  <si>
    <t>Passage vers P36798-L21</t>
  </si>
  <si>
    <t>Passage vers Intel Xeon-G 5315Y 8 coeurs/3.2Ghz/12MB/140W</t>
  </si>
  <si>
    <t>Intel Xeon-G 5315Y CPU for HPE</t>
  </si>
  <si>
    <t>Passage vers P36930-B21</t>
  </si>
  <si>
    <t>Intel Xeon-G 5315Y Kit for XL2x0n Gen10+</t>
  </si>
  <si>
    <t>Passage vers P36805-B21</t>
  </si>
  <si>
    <t>Intel Xeon-G 5315Y FIO CPU for XL2x0n G10+</t>
  </si>
  <si>
    <t>Passage vers P36805-L21</t>
  </si>
  <si>
    <t>Passage vers Intel Xeon-G 5317 12 Cœurs/3Ghz/18MB/150W</t>
  </si>
  <si>
    <t>Intel Xeon-G 5317 CPU for HPE</t>
  </si>
  <si>
    <t>Passage vers P36931-B21</t>
  </si>
  <si>
    <t>Intel Xeon-G 5317 FIO CPU for XL2x0n G10+</t>
  </si>
  <si>
    <t>Passage vers P36806-L21</t>
  </si>
  <si>
    <t>Intel Xeon-S 5317 Kit for XL2x0n Gen10+</t>
  </si>
  <si>
    <t>Passage vers P36806-B21</t>
  </si>
  <si>
    <t>Passage vers Intel Xeon-G 5318Y 24 coeurs/2.1Ghz/36MB/165W</t>
  </si>
  <si>
    <t>Intel Xeon-G 5318Y CPU for HPE</t>
  </si>
  <si>
    <t>Passage vers P36924-B21</t>
  </si>
  <si>
    <t>Intel Xeon-G 5318Y Kit for XL2x0n Gen10+</t>
  </si>
  <si>
    <t>Passage vers P36799-B21</t>
  </si>
  <si>
    <t>Intel Xeon-G 5318Y FIO CPU for XL2x0n G10+</t>
  </si>
  <si>
    <t>Passage vers P36799-L21</t>
  </si>
  <si>
    <t>Passage vers Intel Xeon-G 5318S 24 coeurs/2.1Ghz/36MB/165W</t>
  </si>
  <si>
    <t>Passage vers P37612-B21</t>
  </si>
  <si>
    <t>Passage vers Intel Xeon-G 5320 26 Cœurs/2.2Ghz/39MB/185W</t>
  </si>
  <si>
    <t>Intel Xeon-G 5320 CPU for HPE</t>
  </si>
  <si>
    <t>Passage vers P36925-B21</t>
  </si>
  <si>
    <t>Intel Xeon-G 5320 Kit for XL2x0n Gen10+</t>
  </si>
  <si>
    <t>Passage vers P36800-B21</t>
  </si>
  <si>
    <t>Intel Xeon-G 5320 FIO CPU for XL2x0n G10+</t>
  </si>
  <si>
    <t>Passage vers P36800-L21</t>
  </si>
  <si>
    <t>Intel Xeon-G 6326 CPU for HPE</t>
  </si>
  <si>
    <t>Passage vers P36932-B21</t>
  </si>
  <si>
    <t>Intel Xeon-G 6326 Kit for XL2x0n Gen10+</t>
  </si>
  <si>
    <t>Passage vers P36807-B21</t>
  </si>
  <si>
    <t>Intel Xeon-G 6326 FIO CPU for XL2x0n G10+</t>
  </si>
  <si>
    <t>Passage vers P36807-L21</t>
  </si>
  <si>
    <t>Passage vers Intel Xeon-G 6330 28 Cœurs/2Ghz/42MB/205W</t>
  </si>
  <si>
    <t>Intel Xeon-G 6330 CPU for HPE</t>
  </si>
  <si>
    <t>Passage vers P36927-B21</t>
  </si>
  <si>
    <t>Intel Xeon-G 6330 Kit for XL2x0n Gen10+</t>
  </si>
  <si>
    <t>Passage vers P36802-B21</t>
  </si>
  <si>
    <t>Intel Xeon-G 6330 FIO CPU for XL2x0n G10+</t>
  </si>
  <si>
    <t>Passage vers P36802-L21</t>
  </si>
  <si>
    <t>Passage vers Intel Xeon-G 6334  8 Cœurs/3.6Ghz/18MB/165W</t>
  </si>
  <si>
    <t>Intel Xeon-G 6334 CPU for HPE</t>
  </si>
  <si>
    <t>Passage vers P36933-B21</t>
  </si>
  <si>
    <t>Intel Xeon-G 6334 Kit for XL2x0n Gen10+</t>
  </si>
  <si>
    <t>Passage vers P36808-B21</t>
  </si>
  <si>
    <t>Intel Xeon-G 6334 FIO CPU for XL2x0n G10+</t>
  </si>
  <si>
    <t>Passage vers P36808-L21</t>
  </si>
  <si>
    <t>Passage vers Intel Xeon-G 6338  32 Cœurs/2Ghz/48MB/205W</t>
  </si>
  <si>
    <t>Intel Xeon-G 6338 CPU for HPE</t>
  </si>
  <si>
    <t>Passage vers P36928-B21</t>
  </si>
  <si>
    <t>Intel Xeon-G 6338 Kit for XL2x0n Gen10+</t>
  </si>
  <si>
    <t>Passage vers P36803-B21</t>
  </si>
  <si>
    <t>Intel Xeon-G 6338 FIO CPU for XL2x0n G10+</t>
  </si>
  <si>
    <t>Passage vers P36803-L21</t>
  </si>
  <si>
    <t>Passage vers Intel Xeon-G 6342  24 Cœurs/2.8Ghz/36MB/230W</t>
  </si>
  <si>
    <t>Intel Xeon-G 6342 CPU for HPE</t>
  </si>
  <si>
    <t>Passage vers P36936-B21</t>
  </si>
  <si>
    <t>Intel Xeon-G 6342 Kit for XL2x0n Gen10+</t>
  </si>
  <si>
    <t>Passage vers P36811-B21</t>
  </si>
  <si>
    <t>Intel Xeon-G 6342 FIO CPU for XL2x0n G10+</t>
  </si>
  <si>
    <t>Passage vers P36811-L21</t>
  </si>
  <si>
    <t>Passage vers Intel Xeon-G 6336Y 24 cœurs/2.4GhZ/36MB/185W</t>
  </si>
  <si>
    <t>Intel Xeon-G 6336Y CPU for HPE</t>
  </si>
  <si>
    <t>Passage vers P36926-B21</t>
  </si>
  <si>
    <t>Intel Xeon-G 6336Y Kit for XL2x0n Gen10+</t>
  </si>
  <si>
    <t>Passage vers P36801-B21</t>
  </si>
  <si>
    <t>Intel Xeon-G 6336Y FIO CPU for XL2x0n G10+</t>
  </si>
  <si>
    <t>Passage vers P36801-L21</t>
  </si>
  <si>
    <t>Passage vers Intel Xeon-G 6346 16 cœurs/3.1GhZ/36MB/205W</t>
  </si>
  <si>
    <t>Intel Xeon-G 6346 CPU for HPE</t>
  </si>
  <si>
    <t>Passage vers P36934-B21</t>
  </si>
  <si>
    <t>Intel Xeon-G 6346 Kit for XL2x0n Gen10+</t>
  </si>
  <si>
    <t>Passage vers P36809-B21</t>
  </si>
  <si>
    <t>Intel Xeon-G 6346 FIO CPU for XL2x0n G10+</t>
  </si>
  <si>
    <t>Passage vers P36809-L21</t>
  </si>
  <si>
    <t>Passage vers Intel Xeon-G 6354  18 Cœurs/3Ghz/39MB/205W</t>
  </si>
  <si>
    <t>Intel Xeon-G 6354 CPU for HPE</t>
  </si>
  <si>
    <t>Passage vers P36935-B21</t>
  </si>
  <si>
    <t>Intel Xeon-G 6354 Kit for XL2x0n Gen10+</t>
  </si>
  <si>
    <t>Passage vers P36810-B21</t>
  </si>
  <si>
    <t>Intel Xeon-G 6354 FIO CPU for XL2x0n G10+</t>
  </si>
  <si>
    <t>Passage vers P36810-L21</t>
  </si>
  <si>
    <t>Passage vers Intel Xeon-G 6348 28 cœurs/2.6GhZ/42MB/235W</t>
  </si>
  <si>
    <t>Intel Xeon-G 6348 CPU for HPE</t>
  </si>
  <si>
    <t>Passage vers P36937-B21</t>
  </si>
  <si>
    <t>Intel Xeon-G 6348 Kit for XL2x0n Gen10+</t>
  </si>
  <si>
    <t>Passage vers P36812-B21</t>
  </si>
  <si>
    <t>Intel Xeon-G 6348 FIO CPU for XL2x0n G10+</t>
  </si>
  <si>
    <t>Passage vers P36812-L21</t>
  </si>
  <si>
    <t>Passage vers Intel Xeon-P 8352V  36 Cœurs/2.1Ghz/54MB/195W</t>
  </si>
  <si>
    <t>Intel Xeon-P 8352V CPU for HPE</t>
  </si>
  <si>
    <t>Passage vers P37599-B21</t>
  </si>
  <si>
    <t>Passage vers Intel Xeon-P 8352Y  32 Cœurs/2.2Ghz/48MB/205W</t>
  </si>
  <si>
    <t>Intel Xeon-P 8352Y CPU for HPE</t>
  </si>
  <si>
    <t>Passage vers P36929-B21</t>
  </si>
  <si>
    <t>Intel Xeon-P 8352Y Kit for XL2x0n Gen10+</t>
  </si>
  <si>
    <t>Passage vers P36804-B21</t>
  </si>
  <si>
    <t>Intel Xeon-P 8352Y FIO CPU for XL2x0n G10+</t>
  </si>
  <si>
    <t>Passage vers P36804-L21</t>
  </si>
  <si>
    <t>Passage vers Intel Xeon-P 8352S  32 Cœurs/2.2Ghz/48MB/205W</t>
  </si>
  <si>
    <t>Intel Xeon-P 8352S CPU for HPE</t>
  </si>
  <si>
    <t>Passage vers P37613-B21</t>
  </si>
  <si>
    <t>Passage vers Intel Xeon-P 8352M 32 coeurs/2.3GhZ/48MB/185W</t>
  </si>
  <si>
    <t>Passage vers P45414-B21</t>
  </si>
  <si>
    <t>Passage vers Intel Xeon-P 8358  32 Cœurs/2.6Ghz/48MB/250W</t>
  </si>
  <si>
    <t>Intel Xeon-P 8358 CPU for HPE</t>
  </si>
  <si>
    <t>Passage vers P36938-B21</t>
  </si>
  <si>
    <t>Intel Xeon-P 8358 Kit for XL2x0n Gen10+</t>
  </si>
  <si>
    <t>Passage vers P36813-B21</t>
  </si>
  <si>
    <t>Intel Xeon-P 8358 FIO CPU for XL2x0n G10+</t>
  </si>
  <si>
    <t>Passage vers P36813-L21</t>
  </si>
  <si>
    <t>Passage vers Intel Xeon-P 8358P  32 Cœurs/2.6Ghz/48MB/240W</t>
  </si>
  <si>
    <t>Intel Xeon-P 8358P CPU for HPE</t>
  </si>
  <si>
    <t>Passage vers P37598-B21</t>
  </si>
  <si>
    <t>Passage vers Intel Xeon-P 8362  32 Cœurs/2.8Ghz/48MB/265W</t>
  </si>
  <si>
    <t>Intel Xeon-P 8362 CPU for HPE</t>
  </si>
  <si>
    <t>Passage vers P45418-B21</t>
  </si>
  <si>
    <t>Passage vers Intel Xeon-P 8368  38 Cœurs/2.4Ghz/57MB/270W</t>
  </si>
  <si>
    <t>Intel Xeon-P 8368 CPU for HPE</t>
  </si>
  <si>
    <t>Passage vers P36940-B21</t>
  </si>
  <si>
    <t>Passage vers Intel Xeon-P 8380  40 Cœurs/2.3Ghz/48MB/265W</t>
  </si>
  <si>
    <t>Intel Xeon-P 8380 CPU for HPE</t>
  </si>
  <si>
    <t>Passage vers P36941-B21</t>
  </si>
  <si>
    <t>Intel Xeon-P 8380 Kit for XL2x0n Gen10+</t>
  </si>
  <si>
    <t>Passage vers P36816-B21</t>
  </si>
  <si>
    <t>Intel Xeon-P 8380 FIO CPU for XL2x0n G10+</t>
  </si>
  <si>
    <t>Passage vers P36816-L21</t>
  </si>
  <si>
    <t>Passage de processeur vers  AMD EPYC 7272 12 coeurs/2.9Ghz/64MB/120W</t>
  </si>
  <si>
    <t>HPE DL385 Gen10+ AMD EPYC 7272 Kit</t>
  </si>
  <si>
    <t>HPE DL385 Gen10+ AMD EPYC 7272 FIO Kit</t>
  </si>
  <si>
    <t>Passage vers P21785-L21</t>
  </si>
  <si>
    <t>Passage de processeur vers  AMD EPYC 7302 16 cœurs/3Ghz/128MB/155W</t>
  </si>
  <si>
    <t>AMD EPYC 7302 Kit for DL365 Gen10+</t>
  </si>
  <si>
    <t>HPE DL385 Gen10+ AMD EPYC 7302 Kit</t>
  </si>
  <si>
    <t>HPE DL385 Gen10+ AMD EPYC 7302 FIO Kit</t>
  </si>
  <si>
    <t>Passage vers P17540-L21</t>
  </si>
  <si>
    <t>HPE XL225n Gen10+ AMD EPYC 7302 FIO Kit</t>
  </si>
  <si>
    <t>Passage vers P24264-L21</t>
  </si>
  <si>
    <t>AMD EPYC 7302 Kit for Apollo 6500 Gen10+</t>
  </si>
  <si>
    <t>Passage vers P27262-B21</t>
  </si>
  <si>
    <t>HPE XL225n Gen10+ AMD EPYC 7302 Kit</t>
  </si>
  <si>
    <t>Passage vers P24264-B21</t>
  </si>
  <si>
    <t>Passage de processeur vers  AMD EPYC 7352 24 cœurs/2.3Ghz/128MB/155W</t>
  </si>
  <si>
    <t>HPE DL385 Gen10+ AMD EPYC 7352 Kit</t>
  </si>
  <si>
    <t>AMD EPYC 7352 Kit for Apollo 6500 Gen10+</t>
  </si>
  <si>
    <t>Passage vers P27260-B21</t>
  </si>
  <si>
    <t>HPE DL385 Gen10+ AMD EPYC 7352 FIO Kit</t>
  </si>
  <si>
    <t>Passage vers P21724-L21</t>
  </si>
  <si>
    <t>HPE XL225n Gen10+ AMD EPYC 7352 Kit</t>
  </si>
  <si>
    <t>Passage vers P24263-B21</t>
  </si>
  <si>
    <t>HPE XL225n Gen10+ AMD EPYC 7352 FIO Kit</t>
  </si>
  <si>
    <t>Passage vers P24263-L21</t>
  </si>
  <si>
    <t>Passage de processeur vers  AMD EPYC 7F32 8 cœurs/3.6Ghz/128MB/180W</t>
  </si>
  <si>
    <t>HPE DL385 Gen10+ AMD EPYC 7F32 Kit</t>
  </si>
  <si>
    <t>HPE DL385 Gen10+ AMD EPYC 7F32 FIO Kit</t>
  </si>
  <si>
    <t>Passage vers P28784-L21</t>
  </si>
  <si>
    <t>AMD EPYC 7F32 Kit for Apollo 6500 Gen10+</t>
  </si>
  <si>
    <t>Passage vers P27263-B21</t>
  </si>
  <si>
    <t>AMD EPYC 7F32 Kit for HPE XL225n Gen10+</t>
  </si>
  <si>
    <t>Passage vers P26686-B21</t>
  </si>
  <si>
    <t>AMD EPYC 7F32 FIO Kit for XL225n Gen10+</t>
  </si>
  <si>
    <t>Passage vers P26686-L21</t>
  </si>
  <si>
    <t>Passage de processeur vers  AMD EPYC 7F52 16 cœurs/3.5Ghz/256MB/225W</t>
  </si>
  <si>
    <t>HPE DL385 Gen10+ AMD EPYC 7F52 Kit</t>
  </si>
  <si>
    <t>HPE DL385 Gen10+ AMD EPYC 7F52 FIO Kit</t>
  </si>
  <si>
    <t>Passage vers P28785-L21</t>
  </si>
  <si>
    <t>AMD EPYC 7F52 Kit for Apollo 6500 Gen10+</t>
  </si>
  <si>
    <t>Passage vers P27261-B21</t>
  </si>
  <si>
    <t>AMD EPYC 7F52 Kit for HPE XL225n Gen10+</t>
  </si>
  <si>
    <t>Passage vers P26687-B21</t>
  </si>
  <si>
    <t>AMD EPYC 7F52 FIO Kit for XL225n Gen10+</t>
  </si>
  <si>
    <t>Passage vers P26687-L21</t>
  </si>
  <si>
    <t>Passage de processeur vers  AMD EPYC 7402 24 cœurs/2.8Ghz/128MB/180W</t>
  </si>
  <si>
    <t>HPE DL385 Gen10+ AMD EPYC 7402 Kit</t>
  </si>
  <si>
    <t>HPE DL385 Gen10+ AMD EPYC 7402 FIO Kit</t>
  </si>
  <si>
    <t>Passage vers P17543-L21</t>
  </si>
  <si>
    <t>HPE XL225n Gen10+ AMD EPYC 7402 FIO Kit</t>
  </si>
  <si>
    <t>Passage vers P24262-L21</t>
  </si>
  <si>
    <t>AMD EPYC 7402 Kit for Apollo 6500 Gen10+</t>
  </si>
  <si>
    <t>Passage vers P27259-B21</t>
  </si>
  <si>
    <t>HPE XL225n Gen10+ AMD EPYC 7402 Kit</t>
  </si>
  <si>
    <t>Passage vers P24262-B21</t>
  </si>
  <si>
    <t>Passage de processeur vers  AMD EPYC 7F72 24 cœurs/3.3Ghz/192MB/240W</t>
  </si>
  <si>
    <t>HPE DL385 Gen10+ AMD EPYC 7F72 Kit</t>
  </si>
  <si>
    <t>HPE DL385 Gen10+ AMD EPYC 7F72 FIO Kit</t>
  </si>
  <si>
    <t>Passage vers P28786-L21</t>
  </si>
  <si>
    <t>AMD EPYC 7F72 Kit for Apollo 6500 Gen10+</t>
  </si>
  <si>
    <t>Passage vers P27258-B21</t>
  </si>
  <si>
    <t>AMD EPYC 7F72 Kit for HPE XL225n Gen10+</t>
  </si>
  <si>
    <t>Passage vers P26688-B21</t>
  </si>
  <si>
    <t>AMD EPYC 7F72 FIO Kit for XL225n Gen10+</t>
  </si>
  <si>
    <t>Passage vers P26688-L21</t>
  </si>
  <si>
    <t>Passage de processeur vers  AMD EPYC 7502 32 cœurs/2.5Ghz/128MB/180W</t>
  </si>
  <si>
    <t>AMD EPYC 7502 Kit for DL365 Gen10+</t>
  </si>
  <si>
    <t>Passage vers P39372-B21</t>
  </si>
  <si>
    <t>HPE DL385 Gen10+ AMD EPYC 7502 Kit</t>
  </si>
  <si>
    <t>HPE DL385 Gen10+ AMD EPYC 7502 FIO Kit</t>
  </si>
  <si>
    <t>Passage vers P21628-L21</t>
  </si>
  <si>
    <t>HPE XL225n Gen10+ AMD EPYC 7502 FIO Kit</t>
  </si>
  <si>
    <t>Passage vers P24260-L21</t>
  </si>
  <si>
    <t>AMD EPYC 7502 Kit for Apollo 6500 Gen10+</t>
  </si>
  <si>
    <t>Passage vers P27255-B21</t>
  </si>
  <si>
    <t>HPE XL225n Gen10+ AMD EPYC 7502 Kit</t>
  </si>
  <si>
    <t>Passage vers P24260-B21</t>
  </si>
  <si>
    <t>Passage de processeur vers  AMD EPYC 7552 48 cœurs/2.2Ghz/192MB/200W</t>
  </si>
  <si>
    <t>HPE DL385 Gen10+ AMD EPYC 7552 Kit</t>
  </si>
  <si>
    <t>HPE DL385 Gen10+ AMD EPYC 7552 FIO Kit</t>
  </si>
  <si>
    <t>Passage vers P21721-L21</t>
  </si>
  <si>
    <t>HPE XL225n Gen10+ AMD EPYC 7552 FIO Kit</t>
  </si>
  <si>
    <t>Passage vers P24258-L21</t>
  </si>
  <si>
    <t>HPE XL225n Gen10+ AMD EPYC 7552 Kit</t>
  </si>
  <si>
    <t>Passage vers P24258-B21</t>
  </si>
  <si>
    <t>AMD EPYC 7552 Kit for Apollo 6500 Gen10+</t>
  </si>
  <si>
    <t>Passage vers P27253-B21</t>
  </si>
  <si>
    <t>Passage de processeur vers  AMD EPYC 7662 64 cœurs/2.0Ghz/256MB/225W</t>
  </si>
  <si>
    <t>AMD EPYC 7662 KIT FOR HPE DL385 GEN10+</t>
  </si>
  <si>
    <t>AMD EPYC 7662 FIO KIT HPE DL385 GEN10+</t>
  </si>
  <si>
    <t>Passage vers P25590-L21</t>
  </si>
  <si>
    <t>HPE DL325 Gen10+ AMD EPYC 7662 FIO Kit</t>
  </si>
  <si>
    <t>Passage vers P25850-L21</t>
  </si>
  <si>
    <t>HPE XL225n Gen10+ AMD EPYC 7662 Kit</t>
  </si>
  <si>
    <t>Passage vers P24392-B21</t>
  </si>
  <si>
    <t>HPE XL225n Gen10+ AMD EPYC 7662 FIO Kit</t>
  </si>
  <si>
    <t>Passage vers P24392-L21</t>
  </si>
  <si>
    <t>AMD EPYC 7662 Kit for Apollo 6500 Gen10+</t>
  </si>
  <si>
    <t>Passage vers P27251-B21</t>
  </si>
  <si>
    <t>Passage de processeur vers  AMD EPYC3 7702 64 cœurs/2.0GhZ/256MB/200W</t>
  </si>
  <si>
    <t>HPE DL385 Gen10+ AMD EPYC 7702 Kit</t>
  </si>
  <si>
    <t>Passage vers P17546-L21</t>
  </si>
  <si>
    <t>HPE DL365 Gen10+ AMD EPYC 7702 Kit</t>
  </si>
  <si>
    <t>Passage vers P39373-B21</t>
  </si>
  <si>
    <t>AMD EPYC 7702 Kit for Apollo 6500 Gen10+</t>
  </si>
  <si>
    <t>Passage vers P27250-B21</t>
  </si>
  <si>
    <t>HPE XL225n Gen10+ AMD EPYC 7702 Kit</t>
  </si>
  <si>
    <t>Passage vers P24257-B21</t>
  </si>
  <si>
    <t>HPE XL225n Gen10+ AMD EPYC 7702 FIO Kit</t>
  </si>
  <si>
    <t>Passage vers P24257-L21</t>
  </si>
  <si>
    <t>Passage de processeur vers  AMD EPYC 7742 64 cœurs/2.25Ghz/256MB/225W</t>
  </si>
  <si>
    <t>HPE DL385 Gen10+ AMD EPYC 7742 Kit</t>
  </si>
  <si>
    <t>HPE DL385 Gen10+ AMD EPYC 7742 FIO Kit</t>
  </si>
  <si>
    <t>Passage vers P21630-L21</t>
  </si>
  <si>
    <t>AMD EPYC 7742 Kit for Apollo 6500 Gen10+</t>
  </si>
  <si>
    <t>Passage vers P27249-B21</t>
  </si>
  <si>
    <t>HPE XL225n Gen10+ AMD EPYC 7742 Kit</t>
  </si>
  <si>
    <t>Passage vers P24256-B21</t>
  </si>
  <si>
    <t>HPE XL225n Gen10+ AMD EPYC 7742 FIO Kit</t>
  </si>
  <si>
    <t>Passage vers P24256-L21</t>
  </si>
  <si>
    <t>De EPYC2 vers EPYC3</t>
  </si>
  <si>
    <t>Passage de processeur vers  AMD EPYC 7313 16 cœurs 3.0GhZ 128MB 155W</t>
  </si>
  <si>
    <t>AMD EPYC 7313 CPU for HPE</t>
  </si>
  <si>
    <t>Passage vers P38669-B21</t>
  </si>
  <si>
    <t>AMD EPYC 7313 Kit for Apollo 6500 Gen10+</t>
  </si>
  <si>
    <t>Passage vers P40584-B21</t>
  </si>
  <si>
    <t>AMD EPYC 7313 Kit for XL225n Gen10+</t>
  </si>
  <si>
    <t>Passage vers P38722-B21</t>
  </si>
  <si>
    <t>AMD EPYC 7313 FIO Kit for XL225n Gen10+</t>
  </si>
  <si>
    <t>Passage vers P38722-L21</t>
  </si>
  <si>
    <t>Passage de processeur vers  AMD EPYC 7343 16 coeurs 3.2GHz 128MB 190W</t>
  </si>
  <si>
    <t>AMD EPYC 7343 CPU for HPE</t>
  </si>
  <si>
    <t>AMD EPYC 7343 Kit for Apollo 6500 Gen10+</t>
  </si>
  <si>
    <t>Passage vers P40585-B21</t>
  </si>
  <si>
    <t>Passage de processeur vers  AMD EPYC3 72F3 8 cœurs 3.7GhZ 256MB 180W</t>
  </si>
  <si>
    <t>AMD EPYC 72F3 CPU for HPE</t>
  </si>
  <si>
    <t>AMD EPYC 72F3 Kit for Apollo 6500 Gen10+</t>
  </si>
  <si>
    <t>Passage vers P40595-B21</t>
  </si>
  <si>
    <t>AMD EPYC 72F3 Kit for XL225n Gen10+</t>
  </si>
  <si>
    <t>Passage vers P38732-B21</t>
  </si>
  <si>
    <t>AMD EPYC 72F3 FIO Kit for XL225n Gen10+</t>
  </si>
  <si>
    <t>Passage vers P38732-L21</t>
  </si>
  <si>
    <t>Passage de processeur vers  AMD EPYC3 73F3 16 cœurs 3.5GhZ 256MB 240W</t>
  </si>
  <si>
    <t>AMD EPYC 73F3 CPU for HPE</t>
  </si>
  <si>
    <t>AMD EPYC 73F3 Kit for Apollo 6500 Gen10+</t>
  </si>
  <si>
    <t>Passage vers P40596-B21</t>
  </si>
  <si>
    <t>AMD EPYC 73F3 Kit for XL225n Gen10+</t>
  </si>
  <si>
    <t>Passage vers P38733-B21</t>
  </si>
  <si>
    <t>AMD EPYC 73F3 FIO Kit for XL225n Gen10+</t>
  </si>
  <si>
    <t>Passage vers P38733-L21</t>
  </si>
  <si>
    <t>Passage de processeur vers  AMD EPYC3 7413 24 cœurs 2.65GhZ 128MB 180W</t>
  </si>
  <si>
    <t>AMD EPYC 7413 CPU for HPE</t>
  </si>
  <si>
    <t>AMD EPYC 7413 Kit for Apollo 6500 Gen10+</t>
  </si>
  <si>
    <t>Passage vers P40586-B21</t>
  </si>
  <si>
    <t>AMD EPYC 7413 Kit for XL225n Gen10+</t>
  </si>
  <si>
    <t>Passage vers P38724-B21</t>
  </si>
  <si>
    <t>AMD EPYC 7413 FIO Kit for XL225n Gen10+</t>
  </si>
  <si>
    <t>Passage vers P38724-L21</t>
  </si>
  <si>
    <t>Passage de processeur vers  AMD EPYC 7443 24 coeurs 2.85GHz 128MB 200W</t>
  </si>
  <si>
    <t>AMD EPYC 7443 CPU for HPE</t>
  </si>
  <si>
    <t>Passage vers P38681-B21</t>
  </si>
  <si>
    <t>AMD EPYC 7443 Kit for Apollo 6500 Gen10+</t>
  </si>
  <si>
    <t>Passage vers P40588-B21</t>
  </si>
  <si>
    <t>AMD EPYC 7443 Kit for XL225n Gen10+</t>
  </si>
  <si>
    <t>Passage vers P38726-B21</t>
  </si>
  <si>
    <t>AMD EPYC 7443 FIO Kit for XL225n Gen10+</t>
  </si>
  <si>
    <t>Passage vers P38726-L21</t>
  </si>
  <si>
    <t>Passage de processeur vers AMD EPYC 7453 28 coeurs 2.75Hz 64MB 225W</t>
  </si>
  <si>
    <t>AMD EPYC 7453 CPU for HPE</t>
  </si>
  <si>
    <t>Passage vers P38678-B21</t>
  </si>
  <si>
    <t>AMD EPYC 7453 Kit for Apollo 6500 Gen10+</t>
  </si>
  <si>
    <t>Passage vers P40587-B21</t>
  </si>
  <si>
    <t>AMD EPYC 7453 Kit for XL225n Gen10+</t>
  </si>
  <si>
    <t>Passage vers P38725-B21</t>
  </si>
  <si>
    <t>AMD EPYC 7453 FIO Kit for XL225n Gen10+</t>
  </si>
  <si>
    <t>Passage vers P38725-L21</t>
  </si>
  <si>
    <t>Passage de processeur vers  AMD EPYC3 74F3 24 cœurs 3.2GhZ 256MB 240W</t>
  </si>
  <si>
    <t>AMD EPYC 74F3 CPU for HPE</t>
  </si>
  <si>
    <t>AMD EPYC 74F3 Kit for Apollo 6500 Gen10+</t>
  </si>
  <si>
    <t>Passage vers P40597-B21</t>
  </si>
  <si>
    <t>AMD EPYC 74F3 Kit for XL225n Gen10+</t>
  </si>
  <si>
    <t>Passage vers P38734-B21</t>
  </si>
  <si>
    <t>AMD EPYC 74F3 FIO Kit for XL225n Gen10+</t>
  </si>
  <si>
    <t>Passage vers P38734-L21</t>
  </si>
  <si>
    <t>Passage de processeur vers  AMD EPYC3 7513 32 cœurs 2.6GhZ 128MB 200W</t>
  </si>
  <si>
    <t>AMD EPYC 7513 CPU for HPE</t>
  </si>
  <si>
    <t>AMD EPYC 7513 Kit for Apollo 6500 Gen10+</t>
  </si>
  <si>
    <t>Passage vers P40589-B21</t>
  </si>
  <si>
    <t>AMD EPYC 7513 Kit for XL225n Gen10+</t>
  </si>
  <si>
    <t>Passage vers P38727-B21</t>
  </si>
  <si>
    <t>AMD EPYC 7513 FIO Kit for XL225n Gen10+</t>
  </si>
  <si>
    <t>Passage vers P38727-L21</t>
  </si>
  <si>
    <t>Passage de processeur vers  AMD EPYC 75F3 32 coeurs 2.95GHz 256MB 280W</t>
  </si>
  <si>
    <t>AMD EPYC 75F3 CPU for HPE</t>
  </si>
  <si>
    <t>AMD EPYC 75F3 Kit for Apollo 6500 Gen10+</t>
  </si>
  <si>
    <t>Passage vers P40598-B21</t>
  </si>
  <si>
    <t>Passage de processeur vers  AMD EPYC3 7543 32 cœurs 2.8GhZ 256MB 225W</t>
  </si>
  <si>
    <t>AMD EPYC 7543 CPU for HPE</t>
  </si>
  <si>
    <t>Passage vers P38687-B21</t>
  </si>
  <si>
    <t>AMD EPYC 7543 Kit for Apollo 6500 Gen10+</t>
  </si>
  <si>
    <t>Passage vers P40590-B21</t>
  </si>
  <si>
    <t>AMD EPYC 7543 Kit for XL225n Gen10+</t>
  </si>
  <si>
    <t>Passage vers P38728-B21</t>
  </si>
  <si>
    <t>AMD EPYC 7543 FIO Kit for XL225n Gen10+</t>
  </si>
  <si>
    <t>Passage vers P38728-L21</t>
  </si>
  <si>
    <t>Passage de processeur vers  AMD EPYC3 7643 48 cœurs 2.3GhZ 256MB 225W</t>
  </si>
  <si>
    <t>AMD EPYC 7643 CPU for HPE</t>
  </si>
  <si>
    <t>AMD EPYC 7643 Kit for Apollo 6500 Gen10+</t>
  </si>
  <si>
    <t>Passage vers P40591-B21</t>
  </si>
  <si>
    <t>AMD EPYC 7643 Kit for XL225n Gen10+</t>
  </si>
  <si>
    <t>Passage vers P39472-B21</t>
  </si>
  <si>
    <t>AMD EPYC 7643 FIO Kit for XL225n Gen10+</t>
  </si>
  <si>
    <t>Passage vers P39472-L21</t>
  </si>
  <si>
    <t>Passage de processeur vers  AMD EPYC 7663 56 coeurs 2.0GHz 256MB 240W</t>
  </si>
  <si>
    <t>AMD EPYC 7663 CPU for HPE</t>
  </si>
  <si>
    <t>AMD EPYC 7663 Kit for Apollo 6500 Gen10+</t>
  </si>
  <si>
    <t>Passage vers P40592-B21</t>
  </si>
  <si>
    <t>AMD EPYC 7663 Kit for XL225n Gen10+</t>
  </si>
  <si>
    <t>Passage vers P38729-B21</t>
  </si>
  <si>
    <t>AMD EPYC 7663 FIO Kit for XL225n Gen10+</t>
  </si>
  <si>
    <t>Passage vers P38729-L21</t>
  </si>
  <si>
    <t>Passage de processeur vers  AMD EPYC3 7713 64 cœurs 2.0GhZ 256MB 225W</t>
  </si>
  <si>
    <t>AMD EPYC 7713 CPU for HPE</t>
  </si>
  <si>
    <t>Passage vers P38693-B21</t>
  </si>
  <si>
    <t>AMD EPYC 7713 Kit for Apollo 6500 Gen10+</t>
  </si>
  <si>
    <t>Passage vers P40593-B21</t>
  </si>
  <si>
    <t>AMD EPYC 7713 Kit for XL225n Gen10+</t>
  </si>
  <si>
    <t>Passage vers P38730-B21</t>
  </si>
  <si>
    <t>AMD EPYC 7713 FIO Kit for XL225n Gen10+</t>
  </si>
  <si>
    <t>Passage vers P38730-L21</t>
  </si>
  <si>
    <t>Passage de processeur vers  AMD EPYC 7763 64 coeurs 2.45GHz 256MB 280W</t>
  </si>
  <si>
    <t>AMD EPYC 7763 CPU for HPE</t>
  </si>
  <si>
    <t>AMD EPYC 7763 Kit for Apollo 6500 Gen10+</t>
  </si>
  <si>
    <t>Passage vers P40594-B21</t>
  </si>
  <si>
    <t>De EPYC3 vers EPYC3</t>
  </si>
  <si>
    <t>Processeurs additionnels</t>
  </si>
  <si>
    <t>Xeon Scalable 2</t>
  </si>
  <si>
    <t>Ajout d'un processeur Intel Silver 4210R 10 cœurs/2.4GhZ/13.75MB/100W</t>
  </si>
  <si>
    <t>P23549-B21</t>
  </si>
  <si>
    <t>P15974-B21</t>
  </si>
  <si>
    <t>P19703-B21</t>
  </si>
  <si>
    <t>P19706-B21</t>
  </si>
  <si>
    <t>P18502-B21</t>
  </si>
  <si>
    <t>P21198-B21</t>
  </si>
  <si>
    <t>P21191-B21</t>
  </si>
  <si>
    <t>Ajout d'un processeur Intel Xeon-G 5218B 16 coeurs/2.3Ghz/22MB/125W</t>
  </si>
  <si>
    <t>P12513-B21</t>
  </si>
  <si>
    <t>P12516-B21</t>
  </si>
  <si>
    <t>P12573-B21</t>
  </si>
  <si>
    <t>Ajout d'un processeur Intel Xeon-G 5218N 16 coeurs/2.3Ghz/22MB/110W</t>
  </si>
  <si>
    <t>P11831-B21</t>
  </si>
  <si>
    <t>P11845-B21</t>
  </si>
  <si>
    <t>P02964-B21</t>
  </si>
  <si>
    <t>Ajout d'un processeur Intel Xeon-G 6230N 20 coeurs/2.3Ghz/27.5MB/125W</t>
  </si>
  <si>
    <t>P11830-B21</t>
  </si>
  <si>
    <t>P11848-B21</t>
  </si>
  <si>
    <t>P02987-B21</t>
  </si>
  <si>
    <t>Ajout d'un processeur Intel Xeon-G 6208U 16 coeurs/2.9Ghz/22MB/150W</t>
  </si>
  <si>
    <t>P24477-B21</t>
  </si>
  <si>
    <t>P24489-B21</t>
  </si>
  <si>
    <t>Ajout d'un processeur Intel Xeon-G 6209U 20 coeurs/2.1Ghz/22MB/150W</t>
  </si>
  <si>
    <t>P11827-B21</t>
  </si>
  <si>
    <t>P02622-B21</t>
  </si>
  <si>
    <t>Ajout d'un processeur Intel Xeon-G 6210U 20 coeurs/2.5Ghz/27.5MB/150W</t>
  </si>
  <si>
    <t>P11826-B21</t>
  </si>
  <si>
    <t>P02631-B21</t>
  </si>
  <si>
    <t>Ajout d'un processeur Intel Xeon-G 6212U 24 coeurs/2.4Ghz/35.75MB/165W</t>
  </si>
  <si>
    <t>P11825-B21</t>
  </si>
  <si>
    <t>P02667-B21</t>
  </si>
  <si>
    <t>Ajout d'un processeur Intel Xeon-S 4214 12 coeurs/2.2Ghz/16.5MB/85W</t>
  </si>
  <si>
    <t>P02493-B21</t>
  </si>
  <si>
    <t>P02580-B21</t>
  </si>
  <si>
    <t>P11127-B21</t>
  </si>
  <si>
    <t>P07905-B21</t>
  </si>
  <si>
    <t>Ajout d'un processeur Intel Xeon-S 4215 8 coeurs/2.5Ghz/11MB/85W</t>
  </si>
  <si>
    <t>P12713-B21</t>
  </si>
  <si>
    <t>P02494-B21</t>
  </si>
  <si>
    <t>P02598-B21</t>
  </si>
  <si>
    <t>P11128-B21</t>
  </si>
  <si>
    <t>P07906-B21</t>
  </si>
  <si>
    <t>P12714-B21</t>
  </si>
  <si>
    <t>Ajout d'un processeur Intel Xeon-S 4214Y 12 coeurs/2.2Ghz/16.5MB/100W</t>
  </si>
  <si>
    <t>P02506-B21</t>
  </si>
  <si>
    <t>P02610-B21</t>
  </si>
  <si>
    <t>Ajout d'un processeur Intel Xeon-S 4214R 12 coeurs/2.4Ghz/16.5MB/100W</t>
  </si>
  <si>
    <t>Intel Xeon-S 4214R Kit for DL380 Gen10</t>
  </si>
  <si>
    <t>P23550-B21</t>
  </si>
  <si>
    <t>P15977-B21</t>
  </si>
  <si>
    <t>P21192-B21</t>
  </si>
  <si>
    <t>P19701-B21</t>
  </si>
  <si>
    <t>P19707-B21</t>
  </si>
  <si>
    <t>Ajout d'un processeur Intel Xeon-S 4215R 8 coeurs/3.2Ghz/11MB/130W</t>
  </si>
  <si>
    <t>P24465-B21</t>
  </si>
  <si>
    <t>P24479-B21</t>
  </si>
  <si>
    <t>P24218-B21</t>
  </si>
  <si>
    <t>P24701-B21</t>
  </si>
  <si>
    <t>P24707-B21</t>
  </si>
  <si>
    <t>Ajout d'un processeur Intel Xeon-S 4216 16 cœurs/2.1GHz/22MB/100W</t>
  </si>
  <si>
    <t>P02583-B21</t>
  </si>
  <si>
    <t>P11151-B21</t>
  </si>
  <si>
    <t>P07907-B21</t>
  </si>
  <si>
    <t>P12715-B21</t>
  </si>
  <si>
    <t>P02495-B21</t>
  </si>
  <si>
    <t>P11129-B21</t>
  </si>
  <si>
    <t>P11692-B21</t>
  </si>
  <si>
    <t>Ajout d'un processeur Intel Xeon-G 5215 10 Cœurs/2.5 Ghz/13.75MB/85W</t>
  </si>
  <si>
    <t>P02586-B21</t>
  </si>
  <si>
    <t>P11152-B21</t>
  </si>
  <si>
    <t>P12716-B21</t>
  </si>
  <si>
    <t>P07908-B21</t>
  </si>
  <si>
    <t>P02496-B21</t>
  </si>
  <si>
    <t>P03024-B21</t>
  </si>
  <si>
    <t>P11130-B21</t>
  </si>
  <si>
    <t>Ajout d'un processeur Intel Xeon-G 5217 8 coeurs/3.0Ghz/11MB/115W</t>
  </si>
  <si>
    <t>P02497-B21</t>
  </si>
  <si>
    <t>P02589-B21</t>
  </si>
  <si>
    <t>P11131-B21</t>
  </si>
  <si>
    <t>P07147-B21</t>
  </si>
  <si>
    <t>Ajout d'un processeur Intel Xeon-G 5218 16 coeurs/2.3Ghz/22MB/125W</t>
  </si>
  <si>
    <t>P02498-B21</t>
  </si>
  <si>
    <t>P02592-B21</t>
  </si>
  <si>
    <t>P11132-B21</t>
  </si>
  <si>
    <t>P02978-B21</t>
  </si>
  <si>
    <t>P07910-B21</t>
  </si>
  <si>
    <t>P10765-B21</t>
  </si>
  <si>
    <t>Ajout d'un processeur Intel Xeon-G 5218R 20 cœurs/2.1GHz/27.5MB/125W</t>
  </si>
  <si>
    <t>P24708-B21</t>
  </si>
  <si>
    <t>P18506-B21</t>
  </si>
  <si>
    <t>P24213-B21</t>
  </si>
  <si>
    <t>P24480-B21</t>
  </si>
  <si>
    <t>P24702-B21</t>
  </si>
  <si>
    <t>P24466-B21</t>
  </si>
  <si>
    <t>P24216-B21</t>
  </si>
  <si>
    <t>Ajout d'un processeur Intel Xeon-G 5220 18 coeurs/2,2Ghz/24.75MB/125W</t>
  </si>
  <si>
    <t>P02499-B21</t>
  </si>
  <si>
    <t>P02595-B21</t>
  </si>
  <si>
    <t>P11133-B21</t>
  </si>
  <si>
    <t>P07911-B21</t>
  </si>
  <si>
    <t>P10766-B21</t>
  </si>
  <si>
    <t>P02983-B21</t>
  </si>
  <si>
    <t>Ajout d'un processeur Intel Xeon-G 5220S 18 coeurs/2,7Ghz/24.75MB/125W</t>
  </si>
  <si>
    <t>P11824-B21</t>
  </si>
  <si>
    <t>P02577-B21</t>
  </si>
  <si>
    <t>P11945-B21</t>
  </si>
  <si>
    <t>Ajout d'un processeur Intel Xeon-G 5220R 24 Cœurs/2.2 Ghz/35.75MB/150W</t>
  </si>
  <si>
    <t>P23553-B21</t>
  </si>
  <si>
    <t>P19712-B21</t>
  </si>
  <si>
    <t>P19705-B21</t>
  </si>
  <si>
    <t>P21202-B21</t>
  </si>
  <si>
    <t>P15995-B21</t>
  </si>
  <si>
    <t>P21195-B21</t>
  </si>
  <si>
    <t>Ajout d'un processeur Intel Xeon-G 5222 4 Cœurs/3.8Ghz/16.5MB/105W</t>
  </si>
  <si>
    <t>P02500-B21</t>
  </si>
  <si>
    <t>P02709-B21</t>
  </si>
  <si>
    <t>P11142-B21</t>
  </si>
  <si>
    <t>P02982-B21</t>
  </si>
  <si>
    <t>Ajout d'un processeur Intel Xeon-G 6222V 20 Cœurs/1.8Ghz/27.5MB/115W</t>
  </si>
  <si>
    <t>P11823-B21</t>
  </si>
  <si>
    <t>P11839-B21</t>
  </si>
  <si>
    <t>P02980-B21</t>
  </si>
  <si>
    <t>Ajout d'un processeur Intel Xeon-G 6226 12 Cœurs/2.7Ghz/19.25MB/125W</t>
  </si>
  <si>
    <t>P02501-B21</t>
  </si>
  <si>
    <t>P02601-B21</t>
  </si>
  <si>
    <t>P11143-B21</t>
  </si>
  <si>
    <t>P12708-B21</t>
  </si>
  <si>
    <t>P12717-B21</t>
  </si>
  <si>
    <t>P02981-B21</t>
  </si>
  <si>
    <t>Ajout d'un processeur Intel Xeon-G 6226R 16 Cœurs/2.9Ghz/22MB/150W</t>
  </si>
  <si>
    <t>P24467-B21</t>
  </si>
  <si>
    <t>P24481-B21</t>
  </si>
  <si>
    <t>P21194-B21</t>
  </si>
  <si>
    <t>P24703-B21</t>
  </si>
  <si>
    <t>P24709-L21</t>
  </si>
  <si>
    <t>Ajout d'un processeur Intel Xeon-G 6230 20 Cœurs/2.1Ghz/27.5MB/125W</t>
  </si>
  <si>
    <t>P02502-B21</t>
  </si>
  <si>
    <t>P02607-B21</t>
  </si>
  <si>
    <t>P11134-B21</t>
  </si>
  <si>
    <t>P07912-B21</t>
  </si>
  <si>
    <t>P10767-B21</t>
  </si>
  <si>
    <t>P02965-B21</t>
  </si>
  <si>
    <t>Ajout d'un processeur Intel Xeon-G 6230R 26Cœurs/2.1Ghz/35.75MB/150W</t>
  </si>
  <si>
    <t>P24468-B21</t>
  </si>
  <si>
    <t>P24482-B21</t>
  </si>
  <si>
    <t>P24217-B21</t>
  </si>
  <si>
    <t>P24704-B21</t>
  </si>
  <si>
    <t>P24710-B21</t>
  </si>
  <si>
    <t>Ajout d'un processeur Intel Xeon-G 6234 8 Cœurs/3.3Ghz/24.75MB/130W</t>
  </si>
  <si>
    <t>P02503-B21</t>
  </si>
  <si>
    <t>P02604-B21</t>
  </si>
  <si>
    <t>P11144-B21</t>
  </si>
  <si>
    <t>P12709-B21</t>
  </si>
  <si>
    <t>P03006-B21</t>
  </si>
  <si>
    <t>P12718-B21</t>
  </si>
  <si>
    <t>Ajout d'un processeur Intel Xeon-G 6238 22Cœurs/2.1Ghz/30.25MB/140W</t>
  </si>
  <si>
    <t>P02504-B21</t>
  </si>
  <si>
    <t>P02637-B21</t>
  </si>
  <si>
    <t>P11145-B21</t>
  </si>
  <si>
    <t>P12710-B21</t>
  </si>
  <si>
    <t>P03005-B21</t>
  </si>
  <si>
    <t>Ajout d'un processeur Intel Xeon-G 6238R 28Cœurs/2.2Ghz/38.5MB/165W</t>
  </si>
  <si>
    <t>P24469-B21</t>
  </si>
  <si>
    <t>P24483-B21</t>
  </si>
  <si>
    <t>P24705-B21</t>
  </si>
  <si>
    <t>Ajout d'un processeur Intel Xeon-G 6240 18Cœurs/2.6Ghz/24.75MB/150W</t>
  </si>
  <si>
    <t>P02509-B21</t>
  </si>
  <si>
    <t>P02625-B21</t>
  </si>
  <si>
    <t>P11135-B21</t>
  </si>
  <si>
    <t>P07913-B21</t>
  </si>
  <si>
    <t>P10768-B21</t>
  </si>
  <si>
    <t>P02963-B21</t>
  </si>
  <si>
    <t>Ajout d'un processeur Intel Xeon-G 6240R 24 Cœurs/2.4 Ghz/35.75MB/165W</t>
  </si>
  <si>
    <t>P24470-B21</t>
  </si>
  <si>
    <t>P24484-B21</t>
  </si>
  <si>
    <t>P24706-B21</t>
  </si>
  <si>
    <t>P23590-B21</t>
  </si>
  <si>
    <t>Ajout d'un processeur Intel Xeon-G 6240Y 18Cœurs/2.6Ghz/24.75MB/150W</t>
  </si>
  <si>
    <t>P02507-B21</t>
  </si>
  <si>
    <t>P02613-B21</t>
  </si>
  <si>
    <t>P03004-B21</t>
  </si>
  <si>
    <t>Ajout d'un processeur Intel Xeon-G 6246  12Cœurs/3.3Ghz/24.75MB/165W</t>
  </si>
  <si>
    <t>P15758-B21</t>
  </si>
  <si>
    <t>P15443-B21</t>
  </si>
  <si>
    <t>P15170-B21</t>
  </si>
  <si>
    <t>Ajout d'un processeur Intel Xeon-G 6242R 20Cœurs/3.1Ghz/35.75MB/205W</t>
  </si>
  <si>
    <t>P24471-B21</t>
  </si>
  <si>
    <t>P24485-B21</t>
  </si>
  <si>
    <t>Ajout d'un processeur Intel Xeon-G 6242 16Cœurs/2.8Ghz/22MB/150W</t>
  </si>
  <si>
    <t>P02510-B21</t>
  </si>
  <si>
    <t>P02628-B21</t>
  </si>
  <si>
    <t>P11136-B21</t>
  </si>
  <si>
    <t>P07914-B21</t>
  </si>
  <si>
    <t>P10769-B21</t>
  </si>
  <si>
    <t>P02989-B21</t>
  </si>
  <si>
    <t>Ajout d'un processeur Intel Xeon-G 6244 8Cœurs/3.6Ghz/24.75MB/150W</t>
  </si>
  <si>
    <t>P02512-B21</t>
  </si>
  <si>
    <t>P02634-B21</t>
  </si>
  <si>
    <t>P11137-B21</t>
  </si>
  <si>
    <t>P02988-B21</t>
  </si>
  <si>
    <t>Ajout d'un processeur Intel Xeon-G 6246R 16 Cœurs/3.4Ghz/35.75MB/205W</t>
  </si>
  <si>
    <t>P24472-B21</t>
  </si>
  <si>
    <t>P23592-B21</t>
  </si>
  <si>
    <t>P24486-B21</t>
  </si>
  <si>
    <t>Ajout d'un processeur Intel Xeon-G 6248R 24Cœurs/3Ghz/35.75MB/205W</t>
  </si>
  <si>
    <t>P24473-B21</t>
  </si>
  <si>
    <t>P24487-B21</t>
  </si>
  <si>
    <t>Ajout d'un processeur Intel Xeon-G 6248 20Cœurs/2.5Ghz/27.5MB/150W</t>
  </si>
  <si>
    <t>P02514-B21</t>
  </si>
  <si>
    <t>P02640-B21</t>
  </si>
  <si>
    <t>P11138-B21</t>
  </si>
  <si>
    <t>P07915-B21</t>
  </si>
  <si>
    <t>P10771-B21</t>
  </si>
  <si>
    <t>P02961-B21</t>
  </si>
  <si>
    <t>Ajout d'un processeur Intel Xeon-G 6250 8Cœurs/3.9Ghz/35.75MB/185W</t>
  </si>
  <si>
    <t>P24475-B21</t>
  </si>
  <si>
    <t>P23741-B21</t>
  </si>
  <si>
    <t>Ajout d'un processeur Intel Xeon-G 6252 24Cœurs/2.1Ghz/35.75MB/150W</t>
  </si>
  <si>
    <t>P02516-B21</t>
  </si>
  <si>
    <t>P02646-B21</t>
  </si>
  <si>
    <t>P11139-B21</t>
  </si>
  <si>
    <t>P07916-B21</t>
  </si>
  <si>
    <t>P10772-B21</t>
  </si>
  <si>
    <t>P02962-B21</t>
  </si>
  <si>
    <t>Ajout d'un processeur Intel Xeon-G 6254 18 Cœurs/3.1Ghz/24.75MB/200W</t>
  </si>
  <si>
    <t>P02517-B21</t>
  </si>
  <si>
    <t>P02649-B21</t>
  </si>
  <si>
    <t>P02986-B21</t>
  </si>
  <si>
    <t>Ajout d'un processeur Intel Xeon-G 6256 12 Cœurs/3.6Ghz/33MB/205W</t>
  </si>
  <si>
    <t>P24476-B21</t>
  </si>
  <si>
    <t>P23744-B21</t>
  </si>
  <si>
    <t>P24434-B21</t>
  </si>
  <si>
    <t>Ajout d'un processeur Intel Xeon-G 6258R 28 Cœurs/2.7Ghz/38.5MB/205W</t>
  </si>
  <si>
    <t>P24474-B21</t>
  </si>
  <si>
    <t>P23596-B21</t>
  </si>
  <si>
    <t>P24488-B21</t>
  </si>
  <si>
    <t>Ajout d'un processeur Intel Xeon-G 6262V 24 Cœurs/1.9Ghz/33MB/135W</t>
  </si>
  <si>
    <t>P11822-B21</t>
  </si>
  <si>
    <t>P11842-B21</t>
  </si>
  <si>
    <t>P02977-B21</t>
  </si>
  <si>
    <t>Ajout d'un processeur Intel Xeon-P 8253  16 cœurs/2.2GHz/22MB/125W</t>
  </si>
  <si>
    <t>P02518-B21</t>
  </si>
  <si>
    <t>P12006-B21</t>
  </si>
  <si>
    <t>P02652-B21</t>
  </si>
  <si>
    <t>P07338-B21</t>
  </si>
  <si>
    <t>P03007-B21</t>
  </si>
  <si>
    <t>P12004-B21</t>
  </si>
  <si>
    <t>Ajout d'un processeur Intel Xeon-P 8260  24 cœurs/2.4GhZ/35.75MB/165W</t>
  </si>
  <si>
    <t>P02521-B21</t>
  </si>
  <si>
    <t>P07352-B21</t>
  </si>
  <si>
    <t>P02661-B21</t>
  </si>
  <si>
    <t>P02959-B21</t>
  </si>
  <si>
    <t>P07917-B21</t>
  </si>
  <si>
    <t>Ajout d'un processeur Intel Xeon-P 8260Y 24 coeurs/2.4Ghz/35.75MB/165W</t>
  </si>
  <si>
    <t>P02508-B21</t>
  </si>
  <si>
    <t>P02682-B21</t>
  </si>
  <si>
    <t>P03023-B21</t>
  </si>
  <si>
    <t>Ajout d'un processeur Intel Xeon-P 8276 28 cœurs/2.2GhZ/38.5MB/165W</t>
  </si>
  <si>
    <t>P02526-B21</t>
  </si>
  <si>
    <t>P02676-B21</t>
  </si>
  <si>
    <t>P07918-B21</t>
  </si>
  <si>
    <t>P02958-B21</t>
  </si>
  <si>
    <t>P07358-B21</t>
  </si>
  <si>
    <t>Ajout d'un processeur Intel Xeon-G 5215L 10 Cœurs/2.5Ghz/13.75MB/85W</t>
  </si>
  <si>
    <t>P02533-B21</t>
  </si>
  <si>
    <t>P02706-B21</t>
  </si>
  <si>
    <t>P07150-B21</t>
  </si>
  <si>
    <t>Ajout d'un processeur Intel Xeon-G 6238L 22 Cœurs/2.1Ghz/30.25MB/140W</t>
  </si>
  <si>
    <t>P02536-B21</t>
  </si>
  <si>
    <t>P02658-B21</t>
  </si>
  <si>
    <t>P11948-B21</t>
  </si>
  <si>
    <t>Ajout d'un processeur Intel Xeon-G 6240L 18 Cœurs/2.6Ghz/24.75MB/140W</t>
  </si>
  <si>
    <t>P02537-B21</t>
  </si>
  <si>
    <t>P02643-B21</t>
  </si>
  <si>
    <t>P11949-B21</t>
  </si>
  <si>
    <t>Ajout d'un processeur Intel Xeon-G 6250L 8 Cœurs/3.9Ghz/35.75MB/185W</t>
  </si>
  <si>
    <t>P28387-B21</t>
  </si>
  <si>
    <t>P28257-B21</t>
  </si>
  <si>
    <t>Ajout d'un processeur Intel Xeon-P 8260L 24 cœurs/2.4GhZ/35.75MB/165W Grande Mémoire</t>
  </si>
  <si>
    <t>P07152-B21</t>
  </si>
  <si>
    <t>P02712-B21</t>
  </si>
  <si>
    <t>Xeon Scalable 3</t>
  </si>
  <si>
    <t>Ajout d'un processeur Intel Silver 12 cœurs/2.4GhZ/18MB/120W</t>
  </si>
  <si>
    <t>Intel Xeon-G 4310 CPU for HPE</t>
  </si>
  <si>
    <t>Ajout d'un processeur Intel Xeon-G 6338N 32 Cœurs/2.2Ghz/48MB/185W</t>
  </si>
  <si>
    <t>P37603-B21</t>
  </si>
  <si>
    <t>Ajout d'un processeur Intel Xeon-P 8351N 36 Cœurs/2.4Ghz/54MB/225W</t>
  </si>
  <si>
    <t>P37602-B21</t>
  </si>
  <si>
    <t>Ajout d'un processeur Intel Xeon-G 6312U 24 Cœurs/2.4Ghz/36MB/185W</t>
  </si>
  <si>
    <t>P37611-B21</t>
  </si>
  <si>
    <t>Ajout d'un processeur Intel Xeon-G 6314U 32 Cœurs/2.3Ghz/48MB/205W</t>
  </si>
  <si>
    <t>P37610-B21</t>
  </si>
  <si>
    <t>Ajout d'un processeur Intel Xeon-S 4314 16 Cœurs/2.4Ghz/24MB/135W</t>
  </si>
  <si>
    <t>P36922-B21</t>
  </si>
  <si>
    <t>Ajout d'un processeur Intel Xeon-S 4316 20 Cœurs/2.3Ghz/24MB/135W</t>
  </si>
  <si>
    <t>P36923-B21</t>
  </si>
  <si>
    <t>Ajout d'un processeur Intel Xeon-G 5315Y 8 coeurs/3.2Ghz/12MB/140W</t>
  </si>
  <si>
    <t>P36930-B21</t>
  </si>
  <si>
    <t>Ajout d'un processeur Intel Xeon-G 5317 12 Cœurs/3Ghz/18MB/150W</t>
  </si>
  <si>
    <t>P36931-B21</t>
  </si>
  <si>
    <t>Ajout d'un processeur Intel Xeon-G 5318Y 24 coeurs/2.1Ghz/36MB/165W</t>
  </si>
  <si>
    <t>P36924-B21</t>
  </si>
  <si>
    <t>Ajout d'un processeur Intel Xeon-G 5318S 24 coeurs/2.1Ghz/36MB/165W</t>
  </si>
  <si>
    <t>P37612-B21</t>
  </si>
  <si>
    <t>Ajout d'un processeur Intel Xeon-G 5320 26 Cœurs/2.2Ghz/39MB/185W</t>
  </si>
  <si>
    <t>P36925-B21</t>
  </si>
  <si>
    <t>Ajout d'un processeur Intel Xeon-G 6326 16 coeurs/2.9Ghz/24MB/185W</t>
  </si>
  <si>
    <t>P36932-B21</t>
  </si>
  <si>
    <t>Ajout d'un processeur Intel Xeon-G 6330 28 Cœurs/2Ghz/42MB/205W</t>
  </si>
  <si>
    <t>P36927-B21</t>
  </si>
  <si>
    <t>Ajout d'un processeur Intel Xeon-G 6334 8 Cœurs/3.6Ghz/18MB/165W</t>
  </si>
  <si>
    <t>P36933-B21</t>
  </si>
  <si>
    <t>Ajout d'un processeur Intel Xeon-G 6338 32 Cœurs/2Ghz/48MB/205W</t>
  </si>
  <si>
    <t>P36928-B21</t>
  </si>
  <si>
    <t>Ajout d'un processeur Intel Xeon-G 6342 24 Cœurs/2.8Ghz/36MB/230W</t>
  </si>
  <si>
    <t>P36936-B21</t>
  </si>
  <si>
    <t>Ajout d'un processeur Intel Xeon-G 6336Y 24 cœurs/2.4GhZ/36MB/185W</t>
  </si>
  <si>
    <t>P36926-B21</t>
  </si>
  <si>
    <t>Ajout d'un processeur Intel Xeon-G 6346  16 cœurs/3.1GhZ/36MB/205W</t>
  </si>
  <si>
    <t>P36934-B21</t>
  </si>
  <si>
    <t>Ajout d'un processeur Intel Xeon-G 6354 18 Cœurs/3Ghz/39MB/205W</t>
  </si>
  <si>
    <t>P36935-B21</t>
  </si>
  <si>
    <t>Ajout d'un processeur Intel Xeon-G 6348 28 cœurs/2.6GhZ/42MB/235W</t>
  </si>
  <si>
    <t>P36937-B21</t>
  </si>
  <si>
    <t>Ajout d'un processeur Intel Xeon-P 8352V 36 Cœurs/2.1Ghz/54MB/195W</t>
  </si>
  <si>
    <t>P37599-B21</t>
  </si>
  <si>
    <t>Ajout d'un processeur Intel Xeon-P 8352Y 32 Cœurs/2.2Ghz/48MB/205W</t>
  </si>
  <si>
    <t>P36929-B21</t>
  </si>
  <si>
    <t>Ajout d'un processeur Intel Xeon-P 8352S 32 Cœurs/2.2Ghz/48MB/205W</t>
  </si>
  <si>
    <t>P37613-B21</t>
  </si>
  <si>
    <t>Ajout d'un processeur Intel Xeon-P 8352M 32 cœurs/2.3GhZ/48MB/185W</t>
  </si>
  <si>
    <t>P45414-B21</t>
  </si>
  <si>
    <t>Ajout d'un processeur Intel Xeon-P 8358 32 Cœurs/2.6Ghz/48MB/250W</t>
  </si>
  <si>
    <t>P36938-B21</t>
  </si>
  <si>
    <t>Ajout d'un processeur Intel Xeon-P 8358P 32 Cœurs/2.6Ghz/48MB/240W</t>
  </si>
  <si>
    <t>P37598-B21</t>
  </si>
  <si>
    <t>Ajout d'un processeur Intel Xeon-P 8362 32 Cœurs/2.8Ghz/48MB/265W</t>
  </si>
  <si>
    <t>P45418-B21</t>
  </si>
  <si>
    <t>Ajout d'un processeur Intel Xeon-P 8368 38 Cœurs/2.4Ghz/57MB/270W</t>
  </si>
  <si>
    <t>P36940-B21</t>
  </si>
  <si>
    <t>Ajout d'un processeur Intel Xeon-P 8380 40 Cœurs/2.3Ghz/48MB/265W</t>
  </si>
  <si>
    <t>P36941-B21</t>
  </si>
  <si>
    <t>EPYC2</t>
  </si>
  <si>
    <t>Ajout d'un processeur AMD EPYC 7262 8 coeurs/3.2Ghz/128MB/155W</t>
  </si>
  <si>
    <t>HPE DL385 Gen10+ AMD EPYC 7262 Kit</t>
  </si>
  <si>
    <t>P17537-B21</t>
  </si>
  <si>
    <t>AMD EPYC 7262 3.2GHz 8-core 155W Processor Kit for HPE ProLiant DL365 Gen10 Plus</t>
  </si>
  <si>
    <t>Ajout d'un processeur AMD EPYC 7272 12 coeurs/2.9Ghz/64MB/120W</t>
  </si>
  <si>
    <t>P21785-B21</t>
  </si>
  <si>
    <t>Ajout d'un processeur AMD EPYC 7302 16 cœurs/3Ghz/128MB/155W</t>
  </si>
  <si>
    <t>P39370-B21</t>
  </si>
  <si>
    <t>P17540-B21</t>
  </si>
  <si>
    <t>Ajout d'un processeur AMD EPYC 7352 24 cœurs/2.3Ghz/128MB/155W</t>
  </si>
  <si>
    <t>P21724-B21</t>
  </si>
  <si>
    <t>Ajout d'un processeur AMD EPYC 7F32 8 cœurs/3.6Ghz/128MB/180W</t>
  </si>
  <si>
    <t>P28784-B21</t>
  </si>
  <si>
    <t>Ajout d'un processeur AMD EPYC 7F52 16 cœurs/3.5Ghz/256MB/225W</t>
  </si>
  <si>
    <t>P28785-B21</t>
  </si>
  <si>
    <t>Ajout d'un processeur AMD EPYC 7402 24 cœurs/2.8Ghz/128MB/180W</t>
  </si>
  <si>
    <t>P17543-B21</t>
  </si>
  <si>
    <t>Ajout d'un processeur AMD EPYC 7F72 24 cœurs/3.3Ghz/192MB/240W</t>
  </si>
  <si>
    <t>P28786-B21</t>
  </si>
  <si>
    <t>Ajout d'un processeur AMD EPYC 7502 32 cœurs/2.5Ghz/128MB/180W</t>
  </si>
  <si>
    <t>P39372-B21</t>
  </si>
  <si>
    <t>P21628-B21</t>
  </si>
  <si>
    <t>Ajout d'un processeur AMD EPYC 7552 48 cœurs/2.2Ghz/192MB/200W</t>
  </si>
  <si>
    <t>P21721-B21</t>
  </si>
  <si>
    <t>Ajout d'un processeur AMD EPYC 7662 64 cœurs/2.0Ghz/256MB/225W</t>
  </si>
  <si>
    <t>P25590-B21</t>
  </si>
  <si>
    <t>Ajout d'un processeur AMD EPYC3 7702 64 cœurs/2.0GhZ/256MB/200W</t>
  </si>
  <si>
    <t>P17546-B21</t>
  </si>
  <si>
    <t>P39373-B21</t>
  </si>
  <si>
    <t>Ajout d'un processeur AMD EPYC 7742 64 cœurs/2.25Ghz/256MB/225W</t>
  </si>
  <si>
    <t>P21630-B21</t>
  </si>
  <si>
    <t>EPYC3</t>
  </si>
  <si>
    <t>Ajout d'un processeur AMD EPYC3 7313 16 cœurs/3.0Ghz/128MB/155W</t>
  </si>
  <si>
    <t>P40584-B21</t>
  </si>
  <si>
    <t>Ajout d'un processeur AMD EPYC 7343 16 cœurs/3.2Ghz/128MB/190W</t>
  </si>
  <si>
    <t>P38672-B21</t>
  </si>
  <si>
    <t>P40585-B21</t>
  </si>
  <si>
    <t>Ajout d'un processeur AMD EPYC3 72F3 8 cœurs/3.7Ghz/256MB/180W</t>
  </si>
  <si>
    <t>P38699-B21</t>
  </si>
  <si>
    <t>P40595-B21</t>
  </si>
  <si>
    <t>Ajout d'un processeur AMD EPYC3 73F3 16 cœurs/3.5Ghz/256MB/240W</t>
  </si>
  <si>
    <t>P38702-B21</t>
  </si>
  <si>
    <t>P40596-B21</t>
  </si>
  <si>
    <t>Ajout d'un processeur AMD EPYC3 7413 24 cœurs/2.65Ghz/128MB/180W</t>
  </si>
  <si>
    <t>P38675-B21</t>
  </si>
  <si>
    <t>P40586-B21</t>
  </si>
  <si>
    <t>Ajout d'un processeur AMD EPYC 7443 24 cœurs/2.85Ghz/128MB/200W</t>
  </si>
  <si>
    <t>P38681-B21</t>
  </si>
  <si>
    <t>P40588-B21</t>
  </si>
  <si>
    <t>Ajout d'un processeur AMD EPYC 7453 28 cœurs/2.75Ghz/64MB/225W</t>
  </si>
  <si>
    <t>P38678-B21</t>
  </si>
  <si>
    <t>P40587-B21</t>
  </si>
  <si>
    <t>Ajout d'un processeur AMD EPYC3 74F3 24 cœurs/3.2Ghz/256MB/240W</t>
  </si>
  <si>
    <t>P38705-B21</t>
  </si>
  <si>
    <t>P40597-B21</t>
  </si>
  <si>
    <t>Ajout d'un processeur AMD EPYC3 7513 32 cœurs/2.6Ghz/128MB/200W</t>
  </si>
  <si>
    <t>P38684-B21</t>
  </si>
  <si>
    <t>P40589-B21</t>
  </si>
  <si>
    <t>Ajout d'un processeur AMD EPYC 75F3 32 coeurs/2.95 Ghz/256MB/280W</t>
  </si>
  <si>
    <t>P38708-B21</t>
  </si>
  <si>
    <t>P40598-B21</t>
  </si>
  <si>
    <t>Ajout d'un processeur AMD EPYC3 7543 32 cœurs/2.8Ghz/256MB/225W</t>
  </si>
  <si>
    <t>P38687-B21</t>
  </si>
  <si>
    <t>P40590-B21</t>
  </si>
  <si>
    <t>Ajout d'un processeur AMD EPYC3 7643 48 cœurs/2.3Ghz/256MB/225W</t>
  </si>
  <si>
    <t>P39365-B21</t>
  </si>
  <si>
    <t>P40591-B21</t>
  </si>
  <si>
    <t>Ajout d'un processeur AMD EPYC 7663 64 cœurs/2.0Ghz/256MB/240W</t>
  </si>
  <si>
    <t>P38690-B21</t>
  </si>
  <si>
    <t>P40592-B21</t>
  </si>
  <si>
    <t>Ajout d'un processeur AMD EPYC3 7713 64 cœurs/2.0Ghz/256MB/225W</t>
  </si>
  <si>
    <t>P38693-B21</t>
  </si>
  <si>
    <t>P40593-B21</t>
  </si>
  <si>
    <t>Ajout d'un processeur AMD EPYC 7763 64 cœurs/2.45Ghz/256MB/280W</t>
  </si>
  <si>
    <t>P38696-B21</t>
  </si>
  <si>
    <t>P40594-B21</t>
  </si>
  <si>
    <t>Mémoires (évolution)</t>
  </si>
  <si>
    <t>Passage vers P28217-B21</t>
  </si>
  <si>
    <t>Passage vers P07650-B21</t>
  </si>
  <si>
    <t>Passage vers P07650-H21</t>
  </si>
  <si>
    <t>Passage vers P00930-B21</t>
  </si>
  <si>
    <t>Passage vers P00930-H21</t>
  </si>
  <si>
    <t>Passage vers P00930-K21</t>
  </si>
  <si>
    <t>Passage vers 815101-B21</t>
  </si>
  <si>
    <t>Passage vers P06035-H21</t>
  </si>
  <si>
    <t>Passage vers P06035-B21</t>
  </si>
  <si>
    <t>Passage vers P00926-B21</t>
  </si>
  <si>
    <t>Passage vers P28219-B21</t>
  </si>
  <si>
    <t>Passage vers P00926-H21</t>
  </si>
  <si>
    <t>Passage vers P00926-K21</t>
  </si>
  <si>
    <t>Passage vers P11040-B21</t>
  </si>
  <si>
    <t>Passage vers P07652-B21</t>
  </si>
  <si>
    <t>Passage vers P07652-H21</t>
  </si>
  <si>
    <t>Passage vers P11040-K21</t>
  </si>
  <si>
    <t>Passage vers P06037-B21</t>
  </si>
  <si>
    <t>Passage de 32Go vers  barrette mémoire DDR4-2933/3200 RDIMM 64 Go</t>
  </si>
  <si>
    <t>Passage de 32Go vers  barrette mémoire DDR4-2933/3200 LRDIMM 64 Go</t>
  </si>
  <si>
    <t>Passage de 32go vers  barrette mémoire DDR4-2933/3200 LRDIMM 128 Go</t>
  </si>
  <si>
    <t>Mémoires additionnelles</t>
  </si>
  <si>
    <t xml:space="preserve">Ajout d'une barrette mémoire DDR4-2666 UDIMM 8 Go </t>
  </si>
  <si>
    <t>HPE 8GB 1Rx8 PC4-2666V-E STND Kit</t>
  </si>
  <si>
    <t>879505-B21</t>
  </si>
  <si>
    <t>Ajout d'une barrette mémoire DDR4-2933/3200 RDIMM 32 Go</t>
  </si>
  <si>
    <t>P06033-H21</t>
  </si>
  <si>
    <t>815100-K21</t>
  </si>
  <si>
    <t>815100-B21</t>
  </si>
  <si>
    <t>Ajout d'une barrette mémoire DDR4-2933/3200 RDIMM 64 Go</t>
  </si>
  <si>
    <t>P28217-B21</t>
  </si>
  <si>
    <t>P07650-B21</t>
  </si>
  <si>
    <t>P07650-H21</t>
  </si>
  <si>
    <t>P00930-B21</t>
  </si>
  <si>
    <t>P00930-K21</t>
  </si>
  <si>
    <t>P06035-H21</t>
  </si>
  <si>
    <t>P06035-B21</t>
  </si>
  <si>
    <t>Ajout d'une barrette mémoire DDR4-2933/3200 LRDIMM 64 Go</t>
  </si>
  <si>
    <t>P00926-B21</t>
  </si>
  <si>
    <t>P28219-B21</t>
  </si>
  <si>
    <t>815101-B21</t>
  </si>
  <si>
    <t>815101-K21</t>
  </si>
  <si>
    <t>P00926-H21</t>
  </si>
  <si>
    <t>P00926-K21</t>
  </si>
  <si>
    <t>Ajout d'une barrette mémoire DDR4-2933/3200 LRDIMM 128 Go</t>
  </si>
  <si>
    <t>P11040-B21</t>
  </si>
  <si>
    <t>P07652-B21</t>
  </si>
  <si>
    <t>P07652-H21</t>
  </si>
  <si>
    <t>P11040-K21</t>
  </si>
  <si>
    <t>P06037-H21</t>
  </si>
  <si>
    <t>P06037-B21</t>
  </si>
  <si>
    <t>Ajout d'une barrette mémoire Optane 128GB</t>
  </si>
  <si>
    <t>Intel Optane 128GB PMem 200 for HPE</t>
  </si>
  <si>
    <t>P23532-B21</t>
  </si>
  <si>
    <t>Intel Optane 128GB PMem 100 for HPE</t>
  </si>
  <si>
    <t>835804-B21</t>
  </si>
  <si>
    <t>Ajout d'une barrette mémoire Optane 256GB</t>
  </si>
  <si>
    <t>Intel Optane 256GB PMem 200 for HPE</t>
  </si>
  <si>
    <t>P23535-B21</t>
  </si>
  <si>
    <t>Ajout d'une barrette mémoire Optane 512GB</t>
  </si>
  <si>
    <t>Intel Optane 512GB PMem 200 for HPE</t>
  </si>
  <si>
    <t>P23538-B21</t>
  </si>
  <si>
    <t>HPE 600GB SAS 10K SFF SC MV HDD</t>
  </si>
  <si>
    <t>HPE 1.8TB SAS 10K SFF SC 512e MV HDD</t>
  </si>
  <si>
    <t>HPE 2.4TB SAS 12G 10K SFF SC 512e MV HDD</t>
  </si>
  <si>
    <t>HPE 2.4TB SAS 10K SFF BC 512e MV HDD</t>
  </si>
  <si>
    <t>HPE 1TB SATA 7.2K LFF SC MV HDD</t>
  </si>
  <si>
    <t>HPE 1TB SATA 7.2K LFF LP MV HDD</t>
  </si>
  <si>
    <t>HPE 2TB SATA 7.2K LFF LP HDD</t>
  </si>
  <si>
    <t>HPE 2TB SATA 7.2K LFF SC MV HDD</t>
  </si>
  <si>
    <t>HPE 6TB SATA 7.2K LFF SC 512e MV HDD</t>
  </si>
  <si>
    <t>HPE 6TB SATA 7.2K LFF LP 512e HDD</t>
  </si>
  <si>
    <t>HPE 8TB SATA 7.2K LFF LP 512e HDD</t>
  </si>
  <si>
    <t>HPE 14TB SATA 7.2K LFF LP He 512e MV HDD</t>
  </si>
  <si>
    <t>HPE 14TB SAS 7.2K LFF LP He 512e MV HDD</t>
  </si>
  <si>
    <t>HPE 14TB SAS 7.2K LFF SC He 512e MV HDD</t>
  </si>
  <si>
    <t>HPE 16TB SAS 7.2K LFF LP ISE MV HDD</t>
  </si>
  <si>
    <t>HPE 960GB SATA RI SFF SC MV SSD</t>
  </si>
  <si>
    <t>HPE 960GB SATA RI SFF BC MV SSD</t>
  </si>
  <si>
    <t>HPE 1.92TB SATA RI SFF SC MV SSD</t>
  </si>
  <si>
    <t>HPE 1.92TB SATA RI SFF SC PM883 SSD</t>
  </si>
  <si>
    <t>HPE 1.92TB SATA RI SFF BC MV SSD</t>
  </si>
  <si>
    <t>HPE 3.84TB SATA RI SFF BC MV SSD</t>
  </si>
  <si>
    <t>HPE 3.84TB SATA RI SFF SC MV SSD</t>
  </si>
  <si>
    <t>HPE 960GB SAS RI SFF SC VS MV SSD</t>
  </si>
  <si>
    <t>HPE 1.92TB SAS RI SFF BC VS MV SSD</t>
  </si>
  <si>
    <t>HPE 3.84TB SAS RI SFF BC VS MV SSD</t>
  </si>
  <si>
    <t>HPE 960GB SAS MU SFF BC VS MV SSD</t>
  </si>
  <si>
    <t>HPE 960GB SAS MU LFF LPC VS MV SSD</t>
  </si>
  <si>
    <t>HPE 1.92TB SAS MU SFF SC VS MV SSD</t>
  </si>
  <si>
    <t>HPE 1.92TB SAS MU SFF BC VS MV SSD</t>
  </si>
  <si>
    <t>HPE 3.84TB SAS MU SFF SC VS MV SSD</t>
  </si>
  <si>
    <t>HPE 3.84TB SAS MU SFF BC VS MV SSD</t>
  </si>
  <si>
    <t>HPE 400GB SAS WI SFF BC PM6 SSD</t>
  </si>
  <si>
    <t>HPE 400GB SAS WI SFF SC SS540 SSD</t>
  </si>
  <si>
    <t>HPE 800GB SAS WI SFF BC PM6 SSD</t>
  </si>
  <si>
    <t>HPE 1.6TB SAS WI SFF BC PM6 SSD</t>
  </si>
  <si>
    <t>Disque durs additionnels</t>
  </si>
  <si>
    <t xml:space="preserve">Ajout d'un disque dur SAS 10K SFF de 300 Go </t>
  </si>
  <si>
    <t>HPE 300GB SAS 10K SFF SC MV HDD</t>
  </si>
  <si>
    <t>872475-B21</t>
  </si>
  <si>
    <t>872475-H21</t>
  </si>
  <si>
    <t>872475-K21</t>
  </si>
  <si>
    <t>HPE 300GB SAS 10K SFF BC MV HDD</t>
  </si>
  <si>
    <t>P40430-B21</t>
  </si>
  <si>
    <t xml:space="preserve">Ajout d'un disque dur SAS 10K SFF de 600 Go </t>
  </si>
  <si>
    <t>872477-B21</t>
  </si>
  <si>
    <t>872477-H21</t>
  </si>
  <si>
    <t>872477-K21</t>
  </si>
  <si>
    <t xml:space="preserve">Ajout d'un disque dur SAS 10K SFF de 1,2 To </t>
  </si>
  <si>
    <t xml:space="preserve">Ajout d'un disque dur SAS 10K SFF de 1,8 To </t>
  </si>
  <si>
    <t>872481-B21</t>
  </si>
  <si>
    <t>872481-H21</t>
  </si>
  <si>
    <t>872481-K21</t>
  </si>
  <si>
    <t xml:space="preserve">Ajout d'un disque dur SAS 10K SFF de 2,4 To </t>
  </si>
  <si>
    <t>881457-B21</t>
  </si>
  <si>
    <t>881457-H21</t>
  </si>
  <si>
    <t>881457-K21</t>
  </si>
  <si>
    <t>P28352-B21</t>
  </si>
  <si>
    <t xml:space="preserve">Ajout d'un disque dur SATA 7.2K LFF 1 To </t>
  </si>
  <si>
    <t>861691-B21</t>
  </si>
  <si>
    <t>861686-K21</t>
  </si>
  <si>
    <t xml:space="preserve">Ajout d'un disque dur SATA 7.2K LFF 2 To </t>
  </si>
  <si>
    <t>861681-K21</t>
  </si>
  <si>
    <t>861681-H21</t>
  </si>
  <si>
    <t>872489-B21</t>
  </si>
  <si>
    <t>861681-B21</t>
  </si>
  <si>
    <t xml:space="preserve">Ajout d'un disque dur SATA 7.2K LFF 6 To </t>
  </si>
  <si>
    <t>861750-B21</t>
  </si>
  <si>
    <t>861742-H21</t>
  </si>
  <si>
    <t>861742-K21</t>
  </si>
  <si>
    <t xml:space="preserve">Ajout d'un disque dur SATA 7.2K LFF 8 To </t>
  </si>
  <si>
    <t>834028-B21</t>
  </si>
  <si>
    <t>834028-H21</t>
  </si>
  <si>
    <t>834028-K21</t>
  </si>
  <si>
    <t>819203-B21</t>
  </si>
  <si>
    <t xml:space="preserve">Ajout d'un disque dur SATA 7.2K LFF 14 To </t>
  </si>
  <si>
    <t>P09165-B21</t>
  </si>
  <si>
    <t>P09165-K21</t>
  </si>
  <si>
    <t xml:space="preserve">Ajout d'un disque dur SAS 7.2K LFF 14 To </t>
  </si>
  <si>
    <t>P09155-B21</t>
  </si>
  <si>
    <t>P09153-B21</t>
  </si>
  <si>
    <t>P09155-K21</t>
  </si>
  <si>
    <t xml:space="preserve">Ajout d'un disque dur SAS 7.2K LFF 16 To </t>
  </si>
  <si>
    <t>P23863-B21</t>
  </si>
  <si>
    <t>P23608-B21</t>
  </si>
  <si>
    <t>P23608-K21</t>
  </si>
  <si>
    <t xml:space="preserve">Ajout d'un disque dur SAS 7.2K LFF 18 To </t>
  </si>
  <si>
    <t>P37669-K21</t>
  </si>
  <si>
    <t>Disque SSD additionnels</t>
  </si>
  <si>
    <t>Ajout d'un disque SSD SATA SFF RI de 480 Go</t>
  </si>
  <si>
    <t>HPE 480GB SATA RI SFF SC PM883 SSD</t>
  </si>
  <si>
    <t>P04560-B21</t>
  </si>
  <si>
    <t>HPE 480GB SATA RI LFF LPC 5300P SSD</t>
  </si>
  <si>
    <t>P19974-K21</t>
  </si>
  <si>
    <t>HPE 480GB SATA RI SFF SC MV SSD</t>
  </si>
  <si>
    <t>P18422-H21</t>
  </si>
  <si>
    <t>P18422-B21</t>
  </si>
  <si>
    <t>P18422-K21</t>
  </si>
  <si>
    <t>P04560-H21</t>
  </si>
  <si>
    <t>P04560-K21</t>
  </si>
  <si>
    <t>Ajout d'un disque SSD SATA SFF/LFF RI de 960 Go</t>
  </si>
  <si>
    <t>P18424-B21</t>
  </si>
  <si>
    <t>P18424-H21</t>
  </si>
  <si>
    <t>P18424-K21</t>
  </si>
  <si>
    <t>HPE 960GB SATA RI SFF SC PM883 SSD</t>
  </si>
  <si>
    <t>P04564-H21</t>
  </si>
  <si>
    <t>P04564-B21</t>
  </si>
  <si>
    <t>P04564-K21</t>
  </si>
  <si>
    <t>P40498-B21</t>
  </si>
  <si>
    <t>Ajout d'un disque SSD SATA SFF RI de 1,92 To</t>
  </si>
  <si>
    <t>P18426-B21</t>
  </si>
  <si>
    <t>P18426-H21</t>
  </si>
  <si>
    <t>P18426-K21</t>
  </si>
  <si>
    <t>P04566-H21</t>
  </si>
  <si>
    <t>P04566-B21</t>
  </si>
  <si>
    <t>P04566-K21</t>
  </si>
  <si>
    <t>P40499-B21</t>
  </si>
  <si>
    <t>Ajout d'un disque SSD SATA SFF RI de 3,84 To</t>
  </si>
  <si>
    <t>P40500-B21</t>
  </si>
  <si>
    <t>P18428-B21</t>
  </si>
  <si>
    <t>P18428-H21</t>
  </si>
  <si>
    <t>P18428-K21</t>
  </si>
  <si>
    <t>P40500-K21</t>
  </si>
  <si>
    <t>Ajout d'un disque SSD SAS SFF RI de 960 Go</t>
  </si>
  <si>
    <t>P36997-B21</t>
  </si>
  <si>
    <t>P36997-H21</t>
  </si>
  <si>
    <t>P36997-K21</t>
  </si>
  <si>
    <t>Ajout d'un disque SSD SAS SFF RI de 1,92 To</t>
  </si>
  <si>
    <t>P40507-B21</t>
  </si>
  <si>
    <t>P40507-K21</t>
  </si>
  <si>
    <t>P36999-B21</t>
  </si>
  <si>
    <t>P36999-H21</t>
  </si>
  <si>
    <t>Ajout d'un disque SSD SAS SFF RI de 3,84 To</t>
  </si>
  <si>
    <t>P40508-B21</t>
  </si>
  <si>
    <t>P40508-K21</t>
  </si>
  <si>
    <t>P37001-B21</t>
  </si>
  <si>
    <t>P37001-H21</t>
  </si>
  <si>
    <t>Ajout d'un disque SSD SAS SFF RI de 7,68 To</t>
  </si>
  <si>
    <t>P37003-B21</t>
  </si>
  <si>
    <t>P37003-H21</t>
  </si>
  <si>
    <t>Ajout d'un disque SSD SAS SFF RI de 15.3 To</t>
  </si>
  <si>
    <t>HPE 15.3TB SAS RI SFF SC PM6 SSD</t>
  </si>
  <si>
    <t>P26314-B21</t>
  </si>
  <si>
    <t>P26314-H21</t>
  </si>
  <si>
    <t>P26314-K21</t>
  </si>
  <si>
    <t>HPE 15.3TB SAS RI SFF SC PM1643a SSD</t>
  </si>
  <si>
    <t>P19911-B21</t>
  </si>
  <si>
    <t>P19911-H21</t>
  </si>
  <si>
    <t>P19911-K21</t>
  </si>
  <si>
    <t>Ajout d'un disque SSD SAS SFF MU de 960 Go</t>
  </si>
  <si>
    <t>P40510-B21</t>
  </si>
  <si>
    <t>P37005-B21</t>
  </si>
  <si>
    <t>P37009-K21</t>
  </si>
  <si>
    <t>P37005-H21</t>
  </si>
  <si>
    <t>Ajout d'un disque SSD SAS SFF MU de 1,92 To</t>
  </si>
  <si>
    <t>P37011-B21</t>
  </si>
  <si>
    <t>P37011-H21</t>
  </si>
  <si>
    <t>P37011-K21</t>
  </si>
  <si>
    <t>P40511-B21</t>
  </si>
  <si>
    <t>Ajout d'un disque SSD SAS SFF MU de 3,84 To</t>
  </si>
  <si>
    <t>P37017-B21</t>
  </si>
  <si>
    <t>P37017-H21</t>
  </si>
  <si>
    <t>P37017-K21</t>
  </si>
  <si>
    <t>P40512-B21</t>
  </si>
  <si>
    <t>Ajout d'un disque SSD SAS SFF WI de 400Go</t>
  </si>
  <si>
    <t>P40480-B21</t>
  </si>
  <si>
    <t>P40480-H21</t>
  </si>
  <si>
    <t>P21125-K21</t>
  </si>
  <si>
    <t>P40481-B21</t>
  </si>
  <si>
    <t>Ajout d'un disque SSD SAS SFF WI de 1.6To</t>
  </si>
  <si>
    <t>P40482-B21</t>
  </si>
  <si>
    <t>Disque NVMe additionnels</t>
  </si>
  <si>
    <t>Ajout d'un disque NVMe RI de 1,92 To</t>
  </si>
  <si>
    <t>HPE 1.92TB NVMe RI SFF SC U.3ST MV SSD</t>
  </si>
  <si>
    <t>P47841-B21</t>
  </si>
  <si>
    <t>P47841-H21</t>
  </si>
  <si>
    <t>Ajout d'un disque NVMe RI de 3,84 To</t>
  </si>
  <si>
    <t>HPE 3.84TB NVMe RI SFF SC U.3ST MV SSD</t>
  </si>
  <si>
    <t>P47842-B21</t>
  </si>
  <si>
    <t>P47842-H21</t>
  </si>
  <si>
    <t>HPE 3.84TB NVMe Gen3 RI SFF BC U.3 MV SSD</t>
  </si>
  <si>
    <t>P47846-B21</t>
  </si>
  <si>
    <t>P47846-K21</t>
  </si>
  <si>
    <t>Ajout d'un disque NVMe RI de 7,68 To</t>
  </si>
  <si>
    <t>HPE 7.68TB NVMe RI SFF SC U.3ST MV SSD</t>
  </si>
  <si>
    <t>P47843-B21</t>
  </si>
  <si>
    <t>P47843-H21</t>
  </si>
  <si>
    <t>Ajout d'un disque NVMe RI de 15.36 To</t>
  </si>
  <si>
    <t>HPE 15.36TB NVMe RI SC U.3 PM1733 SSD</t>
  </si>
  <si>
    <t>P26109-B21</t>
  </si>
  <si>
    <t>P26109-H21</t>
  </si>
  <si>
    <t>HPE 15.36TB NVMe RI SCN U.3 PM1733 SSD</t>
  </si>
  <si>
    <t>P22282-B21</t>
  </si>
  <si>
    <t>P22282-H21</t>
  </si>
  <si>
    <t>P22282-K21</t>
  </si>
  <si>
    <t>Ajout d'un disque NVMe MU de 800 Go</t>
  </si>
  <si>
    <t>HPE 800GB NVMe MU SFF BC U.3ST MV SSD</t>
  </si>
  <si>
    <t>P47837-B21</t>
  </si>
  <si>
    <t>P47837-H21</t>
  </si>
  <si>
    <t>P47837-K21</t>
  </si>
  <si>
    <t>Ajout d'un disque NVMe MU de 1,6 To</t>
  </si>
  <si>
    <t>HPE 1.6TB NVMe MU SFF SCN U.2 MV SSD</t>
  </si>
  <si>
    <t>P47820-B21</t>
  </si>
  <si>
    <t>HPE 1.6TB NVMe MU SFF BC U.3 PE8030 SSD</t>
  </si>
  <si>
    <t>P47820-H21</t>
  </si>
  <si>
    <t>HPE 1.6TB NVMe MU SFF SC U.3 CD6 SSD</t>
  </si>
  <si>
    <t>P47820-K21</t>
  </si>
  <si>
    <t>HPE 1.6TB NVMe MU SFF BC U.3ST MV SSD</t>
  </si>
  <si>
    <t>P47838-B21</t>
  </si>
  <si>
    <t>P47838-H21</t>
  </si>
  <si>
    <t>P47838-K21</t>
  </si>
  <si>
    <t>Ajout d'un disque NVMe MU de 3,2 To</t>
  </si>
  <si>
    <t>HPE 3.2TB NVMe MU SFF SCN U.2 MV SSD</t>
  </si>
  <si>
    <t>P47821-B21</t>
  </si>
  <si>
    <t>P47821-H21</t>
  </si>
  <si>
    <t>P47821-K21</t>
  </si>
  <si>
    <t>HPE 3.2TB NVMe MU SFF BC U.3ST MV SSD</t>
  </si>
  <si>
    <t>P47839-B21</t>
  </si>
  <si>
    <t>P47839-H21</t>
  </si>
  <si>
    <t>P47839-K21</t>
  </si>
  <si>
    <t>Ajout d'un disque NVMe MU de 6,4 To</t>
  </si>
  <si>
    <t>HPE 6.4TB NVMe MU SFF BC U.3 PM1735 SSD</t>
  </si>
  <si>
    <t>P40572-B21</t>
  </si>
  <si>
    <t>P40572-K21</t>
  </si>
  <si>
    <t>HPE 6.4TB NVMe MU SCN U.3 PM1735 SSD</t>
  </si>
  <si>
    <t>P22272-B21</t>
  </si>
  <si>
    <t>P22272-H21</t>
  </si>
  <si>
    <t>P22272-K21</t>
  </si>
  <si>
    <t>HPE 6.4TB NVMe MU SFF SCN U.2 MV SSD</t>
  </si>
  <si>
    <t>P47822-B21</t>
  </si>
  <si>
    <t>P47822-H21</t>
  </si>
  <si>
    <t>P47822-K21</t>
  </si>
  <si>
    <t>Ajout d'un disque Optane NVMe WI de 375 Go</t>
  </si>
  <si>
    <t>HPE 375GB NVMe WI SCN U.2 P4800X SSD</t>
  </si>
  <si>
    <t>878014-B21</t>
  </si>
  <si>
    <t>878014-H21</t>
  </si>
  <si>
    <t>HPE 375GB NVMe WI SFF BC U.2 P4800x SSD</t>
  </si>
  <si>
    <t>P40552-B21</t>
  </si>
  <si>
    <t>Ajout d'un disque Optane NVMe WI de 750 Go</t>
  </si>
  <si>
    <t>HPE 750GB NVMe WI SCN U.2 P4800X SSD</t>
  </si>
  <si>
    <t>P06952-B21</t>
  </si>
  <si>
    <t>P06952-H21</t>
  </si>
  <si>
    <t>HPE 750GB NVMe WI SFF BC U.2 P4800x SSD</t>
  </si>
  <si>
    <t>P40553-B21</t>
  </si>
  <si>
    <t>Disque M.2</t>
  </si>
  <si>
    <t>Ajout d'un kit accueil M.2</t>
  </si>
  <si>
    <t>HPE Universal SATA AIC HHHL M.2 SSD Kit</t>
  </si>
  <si>
    <t>878783-B21</t>
  </si>
  <si>
    <t>878783-K21</t>
  </si>
  <si>
    <t>878783-H21</t>
  </si>
  <si>
    <t>Ajout d'un disque M.2 480GB</t>
  </si>
  <si>
    <t>HPE 480GB SATA RI M.2 2280 Multi vendor SSD</t>
  </si>
  <si>
    <t>P47818-B21</t>
  </si>
  <si>
    <t>P47818-K21</t>
  </si>
  <si>
    <t>P47818-H21</t>
  </si>
  <si>
    <t>Ajout d'un disque M.2 960GB</t>
  </si>
  <si>
    <t>HPE 960GB SATA RI M.2 2280 5300P SSD</t>
  </si>
  <si>
    <t>P19892-K21</t>
  </si>
  <si>
    <t>Ajout d'une paire de Disque SCM  dans cage SFF M.2 480GB</t>
  </si>
  <si>
    <t>HPE 2x480GB SATA RI M.2 SCM 5300P SSD</t>
  </si>
  <si>
    <t>P19896-B21</t>
  </si>
  <si>
    <t>P12965-B21</t>
  </si>
  <si>
    <t>Ajout d'un Ctrl  RAID1 M.2</t>
  </si>
  <si>
    <t>P20292-B21</t>
  </si>
  <si>
    <t>Ajout d'un cable M.2</t>
  </si>
  <si>
    <t>P31481-B21</t>
  </si>
  <si>
    <t>Cartes réseau (évolution)</t>
  </si>
  <si>
    <t xml:space="preserve">Passage carte réseau 2P 10GbE Base-T vers  carte réseau 2P 10GbE Base-T </t>
  </si>
  <si>
    <t>Passage vers P10097-B21</t>
  </si>
  <si>
    <t>Passage carte réseau 2P 10GbE Base-T vers  carte réseau PCIe 4 ports 1GbE Base-T Intel</t>
  </si>
  <si>
    <t>INT I350 1GbE 4p BASE-T Adptr</t>
  </si>
  <si>
    <t>HPE 1GbE 4p BASE-T I350 Adptr</t>
  </si>
  <si>
    <t>INT I350 1GbE 4p BASE-T OCP3 Adptr</t>
  </si>
  <si>
    <t>Passage vers P08449-B21</t>
  </si>
  <si>
    <t>Passage carte réseau 2P 10GbE Base-T vers  carte réseau PCIe 2 ports 10GbE Base-T Intel</t>
  </si>
  <si>
    <t>HPE 10GbE 2p BASE-T X550 Adptr</t>
  </si>
  <si>
    <t>Passage carte réseau 2P 10GbE Base-T vers carte réseau PCIe 2 ports 10GbE fibre Intel</t>
  </si>
  <si>
    <t>INT X710 10Gb 2p SFP+ Adptr</t>
  </si>
  <si>
    <t>HPE 10GbE 2p FLR-T X550 Adptr</t>
  </si>
  <si>
    <t>Passage vers 817745-B21</t>
  </si>
  <si>
    <t>HPE 10GbE 2p FLR-SFP+ X710 Adptr</t>
  </si>
  <si>
    <t>Passage vers 727054-B21</t>
  </si>
  <si>
    <t>HPE 10GbE 2p SFP+ X710 Adptr</t>
  </si>
  <si>
    <t>INT X710 10GbE 2p SFP+ OCP3 Adptr</t>
  </si>
  <si>
    <t>Passage vers P28778-B21</t>
  </si>
  <si>
    <t>Passage carte réseau 2P 10GbE Base-T vers  carte réseau PCIe 2 ports 10/25GbE fibre</t>
  </si>
  <si>
    <t>MLX MCX512F 10/25GbE 2p SFP28 Adptr</t>
  </si>
  <si>
    <t>HPE 10/25GbE 2p SFP28 BCM57414 Adptr</t>
  </si>
  <si>
    <t>HPE 10/25GbE 2p FLR-SFP28 MCX4121A Adptr</t>
  </si>
  <si>
    <t>Passage vers 817749-B21</t>
  </si>
  <si>
    <t>HPE 10/25GbE 2p FLR-SFP28 BCM57414 Adptr</t>
  </si>
  <si>
    <t>Passage vers 817709-B21</t>
  </si>
  <si>
    <t>Passage carte réseau 2P 10GbE Base-T vers  réseau PCIe 2 ports 10/25GbE fibre Intel</t>
  </si>
  <si>
    <t>INT E810 10/25GbE 2p SFP28 Adptr</t>
  </si>
  <si>
    <t>INT E810 10/25GbE 2p SFP28 OCP3 Adptr</t>
  </si>
  <si>
    <t>Passage vers P10106-B21</t>
  </si>
  <si>
    <t>INT E810 10/25GbE 4p SFP28 Adptr</t>
  </si>
  <si>
    <t>INT E810 100GbE 2p QSFP28 Adptr</t>
  </si>
  <si>
    <t>Cartes réseau additionnelles</t>
  </si>
  <si>
    <t>Ajout d'un carte réseau PCIe 2 ports 1GbE Base-T</t>
  </si>
  <si>
    <t>HPE 1GbE 2p BASE-T BCM5720 Adptr</t>
  </si>
  <si>
    <t>615732-B21</t>
  </si>
  <si>
    <t>Ajout d'un carte réseau PCIe 4 ports 1GbE Base-T</t>
  </si>
  <si>
    <t>HPE 1GbE 4p BASE-T BCM5719 Adptr</t>
  </si>
  <si>
    <t>647594-B21</t>
  </si>
  <si>
    <t>Ajout d'un carte réseau PCIe 2 ports 10GbE Base-T</t>
  </si>
  <si>
    <t>MRV QL41132HLRJ 10GbE 2p BASE-T Adptr</t>
  </si>
  <si>
    <t>P08437-B21</t>
  </si>
  <si>
    <t>Ajout d'un carte réseau PCIe 2 ports 1GbE Base-T Intel</t>
  </si>
  <si>
    <t>HPE Eth 1Gb 2p 368T Mmt Adptr</t>
  </si>
  <si>
    <t>866464-B21</t>
  </si>
  <si>
    <t>Ajout d'un carte réseau PCIe 4 ports 1GbE Base-T Intel</t>
  </si>
  <si>
    <t>P21106-B21</t>
  </si>
  <si>
    <t>811546-B21</t>
  </si>
  <si>
    <t>Ajout d'un carte réseau PCIe 2 ports 10GbE Base-T Intel</t>
  </si>
  <si>
    <t>817738-B21</t>
  </si>
  <si>
    <t>Ajout d'un carte réseau PCIe 2 ports 10GbE fibre Intel</t>
  </si>
  <si>
    <t>P28787-B21</t>
  </si>
  <si>
    <t>727055-B21</t>
  </si>
  <si>
    <t>Ajout d'un carte réseau PCIe 2 ports 10/25GbE fibre</t>
  </si>
  <si>
    <t>P13188-B21</t>
  </si>
  <si>
    <t>817718-B21</t>
  </si>
  <si>
    <t>Ajout d'un carte réseau PCIe 2 ports 10/25GbE fibre Intel</t>
  </si>
  <si>
    <t>P08443-B21</t>
  </si>
  <si>
    <t>Ajout d'un carte réseau PCIe 4 ports 10/25GbE fibre Intel</t>
  </si>
  <si>
    <t>P08458-B21</t>
  </si>
  <si>
    <t>Ajout d'un carte réseau PCIe 4 ports 10GbE BaseT  Intel</t>
  </si>
  <si>
    <t>INT X710 10GbE 4p BASE-T Spl Adptr</t>
  </si>
  <si>
    <t>P31618-B21</t>
  </si>
  <si>
    <t>Ajout d'un carte réseau PCIe 2 ports 100GbE fibre Intel</t>
  </si>
  <si>
    <t>P21112-B21</t>
  </si>
  <si>
    <t>Carte RAID (évolution)</t>
  </si>
  <si>
    <t>Passage de carte RAID 8 canaux sans cache vers carte carte RAID0,1,5,6,10,50,60 8 canaux 12G 2Go cache</t>
  </si>
  <si>
    <t>HPE Smart Array P408i-p SR Gen10 Ctrlr</t>
  </si>
  <si>
    <t>HPE Smart Array P408i-a SR G10 LH Ctrlr</t>
  </si>
  <si>
    <t>HPE Smart Array P408i-a SR Gen10 Ctrlr</t>
  </si>
  <si>
    <t>Passage vers 804331-B21</t>
  </si>
  <si>
    <t>Passage de carte RAID 8 canaux sans cache vers carte carte RAID0,1,5,6,10,50,60 16 canaux 12G 4Go cache</t>
  </si>
  <si>
    <t>HPE Smart Array P816i-a SR Gen10 (16 Internal Lanes/4GB Cache/SmartCache) 12G SAS Modular Controller</t>
  </si>
  <si>
    <t>Passage vers 804338-B21</t>
  </si>
  <si>
    <t>Passage vers 869083-B21</t>
  </si>
  <si>
    <t>Ajout d'une carte d'extension HPE SAS 28 canaux</t>
  </si>
  <si>
    <t>HPE DL38X Gen10 12Gb SAS Expander</t>
  </si>
  <si>
    <t>870549-B21</t>
  </si>
  <si>
    <t>HPE DL38X Gen10+ 12Gb SAS Expander Card</t>
  </si>
  <si>
    <t>P23388-B21</t>
  </si>
  <si>
    <t>HPE DL560 Gen10 12Gb SAS Expander</t>
  </si>
  <si>
    <t>873444-B21</t>
  </si>
  <si>
    <t>HPE DL180Gen10 12Gb SFF SAS FIO Expander</t>
  </si>
  <si>
    <t>875132-B21</t>
  </si>
  <si>
    <t>HPE DL345 Gen10+ 12Gb SAS Expander Card</t>
  </si>
  <si>
    <t>P39270-B21</t>
  </si>
  <si>
    <t>Ajout d'une carte RAID0,1,5,10 8 canaux 12G sans cache</t>
  </si>
  <si>
    <t>Ajout d'une carte RAID0,1,5,10 8 canaux 12G sans cache Ports Externe</t>
  </si>
  <si>
    <t>HPE Smart Array E208e-p SR Gen10 (8 External Lanes/No Cache) 12G SAS PCIe Plug-in Controller</t>
  </si>
  <si>
    <t>804398-B21</t>
  </si>
  <si>
    <t>Ajout d'une carte RAID0,1,5,6,10,50,60 8 canaux 12G 2Go cache</t>
  </si>
  <si>
    <t>830824-B21</t>
  </si>
  <si>
    <t>Ajout d'une carte RAID0,1,5,6,10,50,60 8 canaux 12G 2Go cache Externe</t>
  </si>
  <si>
    <t>HPE Smart Array P408e-p SR Gen10 (8 Internal Lanes/2GB Cache) 12G SAS PCIe Plug-in Controller</t>
  </si>
  <si>
    <t>804405-B21</t>
  </si>
  <si>
    <t>HPE SR932i Gen10+/Gen10+v2 (16 Internal Lanes)</t>
  </si>
  <si>
    <t>P04220-B21</t>
  </si>
  <si>
    <t>Licence électronique pour activation du chiffrement SmartArray</t>
  </si>
  <si>
    <t>HPE Smart Array SR Secure Encryption (Data at Rest Encryption/per Server Entitlement) E-LTU</t>
  </si>
  <si>
    <t>Q2F26AAE</t>
  </si>
  <si>
    <t>Ajout d'une carte HBA Fibre Channel 1 port 32Gb Qlogic</t>
  </si>
  <si>
    <t>HPE SN1600Q 32Gb Single Port Fibre Channel Host Bus Adapter</t>
  </si>
  <si>
    <t>P9M75A</t>
  </si>
  <si>
    <t>Ajout d'une carte HBA Fibre Channel 2 ports 32Gb Qlogic</t>
  </si>
  <si>
    <t>HPE SN1600Q 32Gb Dual Port Fibre Channel Host Bus Adapter</t>
  </si>
  <si>
    <t>P9M76A</t>
  </si>
  <si>
    <t>Ajout d'une carte HBA Fibre Channel 1 port 32Gb Emulex</t>
  </si>
  <si>
    <t>HPE SN1610E 32Gb Single Single Fibre Channel Host Bus Adapter</t>
  </si>
  <si>
    <t>R2J62A</t>
  </si>
  <si>
    <t>Ajout d'une carte HBA Fibre Channel 2 ports 32Gb Emulex</t>
  </si>
  <si>
    <t>HPE SN1610E 32Gb Dual Single Fibre Channel Host Bus Adapter</t>
  </si>
  <si>
    <t>R2J63A</t>
  </si>
  <si>
    <t>Passage Carte RAID AROC vers adaptateur AROC vers NVMe</t>
  </si>
  <si>
    <t>HPE DL38X Gen10 Plus AROC to NVMe Adapter Kit</t>
  </si>
  <si>
    <t>Passage vers P14602-B21</t>
  </si>
  <si>
    <t>Ajout d'un adaptateur NVMe 1 port</t>
  </si>
  <si>
    <t>HPE DL385 Gen10 Plus 12Gb NVMe 1-port Adapter</t>
  </si>
  <si>
    <t>P25526-B21</t>
  </si>
  <si>
    <t>Ajout d'un adaptateur NVMe 2 ports</t>
  </si>
  <si>
    <t>HPE DL385 Gen10 Plus 12Gb NVMe 2-port Adapter</t>
  </si>
  <si>
    <t>P25527-B21</t>
  </si>
  <si>
    <t>Alimentations redondantes</t>
  </si>
  <si>
    <t>Passage de Platinium 800W vers  Platinium de 1600W</t>
  </si>
  <si>
    <t>HPE 1600W Flex Slot Platinium Hot Plug Low Halogen Power Supply Kit</t>
  </si>
  <si>
    <t>Passage vers 830272-B21</t>
  </si>
  <si>
    <t>Passage vers P38997-B21</t>
  </si>
  <si>
    <t>Passage de Titanium 800W vers  Platinium de 1600W</t>
  </si>
  <si>
    <t>Passage de Titanium 800W vers  1000W</t>
  </si>
  <si>
    <t>HPE 1000W Flex Slot Titanium Hot Plug Low Halogen Power Supply Kit</t>
  </si>
  <si>
    <t>Passage vers P03178-B21</t>
  </si>
  <si>
    <t>Passage de Platinium 1600W vers  1800W</t>
  </si>
  <si>
    <t>Passage vers 876935-B21</t>
  </si>
  <si>
    <t>Passage de Platinium 1600W vers  3000W</t>
  </si>
  <si>
    <t>Passage vers P24681-B21</t>
  </si>
  <si>
    <t>Passage de Platinium 1800W vers  3000W</t>
  </si>
  <si>
    <t>Ajout d'une alimentation Titanium de 800W</t>
  </si>
  <si>
    <t>Ajout d'une alimentation Titanium de 1000W</t>
  </si>
  <si>
    <t>P03178-B21</t>
  </si>
  <si>
    <t>Ajout d'une alimentation Platinium de 800W</t>
  </si>
  <si>
    <t>HPE 800W Flex Slot Platinium Hot Plug Low Halogen Power Supply Kit</t>
  </si>
  <si>
    <t>HPE 1600W FS Plat Ht Plg LH Pwr Sply Kit</t>
  </si>
  <si>
    <t>HPE 1600W FS Plat Ht Plg LH PS Kit</t>
  </si>
  <si>
    <t>P38997-B21</t>
  </si>
  <si>
    <t>Ajout d'une alimentation Platinium de 1800-2200W</t>
  </si>
  <si>
    <t>876935-B21</t>
  </si>
  <si>
    <t>Ajout d'une alimentation Platinium de 3000W</t>
  </si>
  <si>
    <t>P24681-B21</t>
  </si>
  <si>
    <t>Passage vers PIB 3000W</t>
  </si>
  <si>
    <t>Passage vers P20284-B21</t>
  </si>
  <si>
    <t>Cartes d'extensions de type GPU - Applications Graphiques  (préciser les modèles de serveurs concernés)</t>
  </si>
  <si>
    <t>Ajout d'une carte GPU NVIDIA Quadro RTX4000</t>
  </si>
  <si>
    <t>NVIDIA Quadro RTX 4000 Graphics Accelerator for HPE</t>
  </si>
  <si>
    <t>R1F95C</t>
  </si>
  <si>
    <t>Ajout d'une carte GPU NVIDIA Quadro RTX6000</t>
  </si>
  <si>
    <t>NVIDIA Quadro RTX 6000 Graphics Accelerator for HPE</t>
  </si>
  <si>
    <t>R0Z45C</t>
  </si>
  <si>
    <t>Ajout d'une carte GPU NVIDIA Quadro RTX8000</t>
  </si>
  <si>
    <t>NVIDIA Quadro RTX 8000 Graphics Accelerator for HPE</t>
  </si>
  <si>
    <t>R1F97C</t>
  </si>
  <si>
    <t>Cartes d'extensions de type GPU - Applications Calcul  (préciser les modèles de serveurs concernés)</t>
  </si>
  <si>
    <t>Ajout d'une carte GPU NVIDIA Tesla A30</t>
  </si>
  <si>
    <t>Ajout d'une carte GPU NVIDIA Tesla A40</t>
  </si>
  <si>
    <t>R7G39C</t>
  </si>
  <si>
    <t>R7E31A</t>
  </si>
  <si>
    <t>R7E31C</t>
  </si>
  <si>
    <t>Ajout d'une carte GPU NVIDIA Tesla A100 40GB PCI</t>
  </si>
  <si>
    <t>R6B53C</t>
  </si>
  <si>
    <t>R6B53A</t>
  </si>
  <si>
    <t>Passage vers 8 GPUs NVIDIA Tesla A100 40GB HGX</t>
  </si>
  <si>
    <t>NVIDIA HGX A100 40GB 8-GPU Air FIO Bsbrd</t>
  </si>
  <si>
    <t>Passage vers R3V64A</t>
  </si>
  <si>
    <t>Passage vers 4 GPUs NVIDIA Tesla A100 80GB HGX</t>
  </si>
  <si>
    <t>NVIDIA HGX A100 80GB 4-GPU Air FIO Bsbrd</t>
  </si>
  <si>
    <t>Passage vers R7B93A</t>
  </si>
  <si>
    <t>Passage vers 8 GPUs NVIDIA Tesla A100 80GB HGX</t>
  </si>
  <si>
    <t>NVIDIA HGX A100 80GB 8-GPU Air FIO Bsbrd</t>
  </si>
  <si>
    <t>Passage vers R7B94A</t>
  </si>
  <si>
    <t>Ajout de 8 GPUs NVIDIA Tesla A100 40GB HGX</t>
  </si>
  <si>
    <t>R3V64A</t>
  </si>
  <si>
    <t>Ajout de 4 GPUs NVIDIA Tesla A100 80GB HGX</t>
  </si>
  <si>
    <t>R7B93A</t>
  </si>
  <si>
    <t>Ajout de 8 GPUs NVIDIA Tesla A100 80GB HGX</t>
  </si>
  <si>
    <t>R7B94A</t>
  </si>
  <si>
    <t>Ajout d'une carte GPU AMD MI100</t>
  </si>
  <si>
    <t>AMD Instinct MI100 GPU Module</t>
  </si>
  <si>
    <t>R4W72C</t>
  </si>
  <si>
    <t>AMD Instinct MI100 GPU Module for HPE</t>
  </si>
  <si>
    <t>R4W72A</t>
  </si>
  <si>
    <t>AMD Infinity Flex 4x4 Bridge for HPE</t>
  </si>
  <si>
    <t>R6B51A</t>
  </si>
  <si>
    <t>NVIDIA Ampere NVLink 2x2 Bridge</t>
  </si>
  <si>
    <t>R6V66A</t>
  </si>
  <si>
    <t>Cartes réseau haut-débit pour les applications HPC  (préciser les modèles de serveurs concernés)</t>
  </si>
  <si>
    <t>872725-B21</t>
  </si>
  <si>
    <t>872725-H21</t>
  </si>
  <si>
    <t>P06250-B21</t>
  </si>
  <si>
    <t>P06250-H21</t>
  </si>
  <si>
    <t>P23665-B21</t>
  </si>
  <si>
    <t>P23665-H21</t>
  </si>
  <si>
    <t>Ajout d'une carte PCIe Infiniband/Ethernet HDR 1 port 200Gb</t>
  </si>
  <si>
    <t>P06154-B21</t>
  </si>
  <si>
    <t>P06154-H21</t>
  </si>
  <si>
    <t>P23664-B21</t>
  </si>
  <si>
    <t>P23664-H21</t>
  </si>
  <si>
    <t>Ajout d'une carte PCIe OmniPath 1 port 200Gb</t>
  </si>
  <si>
    <t>829335-B21</t>
  </si>
  <si>
    <t>P06154-H22</t>
  </si>
  <si>
    <t>Ajout d'un blank kit</t>
  </si>
  <si>
    <t>HPE DL360 Gen10 8SFF DP/USB/ODD Blnk Kit</t>
  </si>
  <si>
    <t>868000-B21</t>
  </si>
  <si>
    <t>Passage de Cage blank vers arriere 4LFF</t>
  </si>
  <si>
    <t>HPE DL38X Gen10 Plus 4LFF SAS/SATA Low Profile Mid Tray Drive Cage Kit</t>
  </si>
  <si>
    <t>Passage vers P07943-B21</t>
  </si>
  <si>
    <t>Passage de Cage blank vers 6-8SFF Tri-Mode x4 2U</t>
  </si>
  <si>
    <t>Passage vers P07250-B21</t>
  </si>
  <si>
    <t>Passage de Cage 8SFF SAS vers  SAS/NVme</t>
  </si>
  <si>
    <t>Passage vers P25879-B21</t>
  </si>
  <si>
    <t>Ajout Cage 8SFF Tri-Mode x1 2U</t>
  </si>
  <si>
    <t>Passage vers P27193-B21</t>
  </si>
  <si>
    <t>Passage vers P27194-B21</t>
  </si>
  <si>
    <t>Ajout Cage 6-8SFF Tri-Mode x4 2U</t>
  </si>
  <si>
    <t>Passage vers P39769-B21</t>
  </si>
  <si>
    <t>Passage vers P14601-B21</t>
  </si>
  <si>
    <t>Passage vers P26931-B21</t>
  </si>
  <si>
    <t>Passage cage 1U 8SFF  NVmex4/SAS</t>
  </si>
  <si>
    <t>Passage vers P26433-B21</t>
  </si>
  <si>
    <t>Passage vers P38652-B21</t>
  </si>
  <si>
    <t>Passage vers P15511-B21</t>
  </si>
  <si>
    <t>Passage 1U de Cage 8SFF SAS vers  SAS/SATA Prenium</t>
  </si>
  <si>
    <t>Passage vers P38479-B21</t>
  </si>
  <si>
    <t>Passage vers P38476-B21</t>
  </si>
  <si>
    <t>Passage 1U Cage 6-8SFF Tri-Mode x1 1U</t>
  </si>
  <si>
    <t>Passage vers P26431-B21</t>
  </si>
  <si>
    <t>Passage 1U Cage 8SFF Tri-Mode x4 1U</t>
  </si>
  <si>
    <t>Passage vers P26429-B21</t>
  </si>
  <si>
    <t>Passage Cage 8SFF  NVmex4/SAS</t>
  </si>
  <si>
    <t>Passage vers P26932-B21</t>
  </si>
  <si>
    <t>Passage vers P27279-B21</t>
  </si>
  <si>
    <t>Passage vers P25883-B21</t>
  </si>
  <si>
    <t>Passage vers P27281-B21</t>
  </si>
  <si>
    <t>Passage vers P27283-B21</t>
  </si>
  <si>
    <t>Ajout Cage 8SFF Nvmex4 + Switch PCIe</t>
  </si>
  <si>
    <t>Passage vers P27280-B21</t>
  </si>
  <si>
    <t>Passage vers de 2 Cages  cage avant vers 1 cage U.3 Prenium</t>
  </si>
  <si>
    <t>HPE n2600 Gen10 Plus 4SFF U3 Premium HDD/SSD FIO Backplane Kit</t>
  </si>
  <si>
    <t>Passage vers P20288-B21</t>
  </si>
  <si>
    <t>Passage de blank kit vers Cage 6SFF</t>
  </si>
  <si>
    <t>HPE Apollo 4200 Gen10 6SFF SAS/SATA Rear Drive Cage Kit</t>
  </si>
  <si>
    <t>Passage vers P14010-B21</t>
  </si>
  <si>
    <t>Passage de blank kit vers Cage 2SFF/PCI</t>
  </si>
  <si>
    <t>HPE Apollo 4200 Gen10 2SFF SAS/PCIe Rear</t>
  </si>
  <si>
    <t>Passage vers P07248-B21</t>
  </si>
  <si>
    <t>826690-B21</t>
  </si>
  <si>
    <t>872227-B21</t>
  </si>
  <si>
    <t>872229-B21</t>
  </si>
  <si>
    <t>872231-B21</t>
  </si>
  <si>
    <t>P26930-B21</t>
  </si>
  <si>
    <t>P20288-B21</t>
  </si>
  <si>
    <t>P14506-B21</t>
  </si>
  <si>
    <t>P14578-B21</t>
  </si>
  <si>
    <t>872233-B21</t>
  </si>
  <si>
    <t>872235-B21</t>
  </si>
  <si>
    <t>872237-B21</t>
  </si>
  <si>
    <t>P20287-B21</t>
  </si>
  <si>
    <t>P43713-B21</t>
  </si>
  <si>
    <t>P20423-B21</t>
  </si>
  <si>
    <t>P25879-B21</t>
  </si>
  <si>
    <t>826691-B21</t>
  </si>
  <si>
    <t>P38479-B21</t>
  </si>
  <si>
    <t>P38476-B21</t>
  </si>
  <si>
    <t>P14503-B21</t>
  </si>
  <si>
    <t>P07943-B21</t>
  </si>
  <si>
    <t>826686-B21</t>
  </si>
  <si>
    <t>P26919-B21</t>
  </si>
  <si>
    <t>P14579-B21</t>
  </si>
  <si>
    <t>826685-B21</t>
  </si>
  <si>
    <t>P14580-B21</t>
  </si>
  <si>
    <t>P25903-B21</t>
  </si>
  <si>
    <t>P14010-B21</t>
  </si>
  <si>
    <t>P07248-B21</t>
  </si>
  <si>
    <t>826689-B21</t>
  </si>
  <si>
    <t>872225-B21</t>
  </si>
  <si>
    <t>HPE DL38X Gen10 8LFF Front 2SFF SAS/SATA HDD Kit</t>
  </si>
  <si>
    <t>867805-B21</t>
  </si>
  <si>
    <t>HPE SY480 Gen10 plus 2SFF SAS/SATA HDD Kit</t>
  </si>
  <si>
    <t>HPE DL360 Gen10 1SFF Rear Backplane Kit</t>
  </si>
  <si>
    <t>867972-B21</t>
  </si>
  <si>
    <t>P38582-B21</t>
  </si>
  <si>
    <t>P38581-B21</t>
  </si>
  <si>
    <t>P38580-B21</t>
  </si>
  <si>
    <t>P14507-B21</t>
  </si>
  <si>
    <t>826688-B21</t>
  </si>
  <si>
    <t>826687-B21</t>
  </si>
  <si>
    <t>867970-B21</t>
  </si>
  <si>
    <t>P06671-B21</t>
  </si>
  <si>
    <t>HPE DL345 Gen10+ 2SFF SAS/SATA Rear Kit</t>
  </si>
  <si>
    <t>P40652-B21</t>
  </si>
  <si>
    <t>872223-B21</t>
  </si>
  <si>
    <t>P38386-B21</t>
  </si>
  <si>
    <t>P38389-B21</t>
  </si>
  <si>
    <t>P26925-B21</t>
  </si>
  <si>
    <t>P26920-B21</t>
  </si>
  <si>
    <t>P26923-B21</t>
  </si>
  <si>
    <t>P26435-B21</t>
  </si>
  <si>
    <t>Ajout d'un kit pour baie 10SFF</t>
  </si>
  <si>
    <t>HPE DL360 Gen10 10SFF Premium Bkpln Kit</t>
  </si>
  <si>
    <t>867974-B21</t>
  </si>
  <si>
    <t>Ajout d'un kit pour baie 12SFF</t>
  </si>
  <si>
    <t>HPE DL345 Gen10+ 12LFF SA SAS/SATA Kit</t>
  </si>
  <si>
    <t>P38653-B21</t>
  </si>
  <si>
    <t>Ajout d'un kit pour baie 2SFF nvme</t>
  </si>
  <si>
    <t>871242-B21</t>
  </si>
  <si>
    <t>P14505-B21</t>
  </si>
  <si>
    <t>P38654-B21</t>
  </si>
  <si>
    <t>P26439-B21</t>
  </si>
  <si>
    <t>P26922-B21</t>
  </si>
  <si>
    <t>P25902-B21</t>
  </si>
  <si>
    <t>P26924-B21</t>
  </si>
  <si>
    <t>P35418-B21</t>
  </si>
  <si>
    <t>P26437-B21</t>
  </si>
  <si>
    <t>867966-B21</t>
  </si>
  <si>
    <t>Ajout Cage 6-8SFF Tri-Mode x1 1U</t>
  </si>
  <si>
    <t>P26431-B21</t>
  </si>
  <si>
    <t>Ajout Cage 8SFF Tri-Mode x4 1U</t>
  </si>
  <si>
    <t>P26429-B21</t>
  </si>
  <si>
    <t>P27193-B21</t>
  </si>
  <si>
    <t>P27194-B21</t>
  </si>
  <si>
    <t>P39769-B21</t>
  </si>
  <si>
    <t>P14601-B21</t>
  </si>
  <si>
    <t>P07250-B21</t>
  </si>
  <si>
    <t>P26931-B21</t>
  </si>
  <si>
    <t>Ajout Cage 8SFF  NVmex4/SAS</t>
  </si>
  <si>
    <t>P26433-B21</t>
  </si>
  <si>
    <t>P38652-B21</t>
  </si>
  <si>
    <t>P15511-B21</t>
  </si>
  <si>
    <t>P26932-B21</t>
  </si>
  <si>
    <t>P27279-B21</t>
  </si>
  <si>
    <t>P25883-B21</t>
  </si>
  <si>
    <t>P27281-B21</t>
  </si>
  <si>
    <t>P27283-B21</t>
  </si>
  <si>
    <t>P27280-B21</t>
  </si>
  <si>
    <t>Ajout d'un kit de baie Universal Media</t>
  </si>
  <si>
    <t>P14609-B21</t>
  </si>
  <si>
    <t>Ajout de kit SlimSAS</t>
  </si>
  <si>
    <t>P27090-B21</t>
  </si>
  <si>
    <t>P27091-B21</t>
  </si>
  <si>
    <t>P27092-B21</t>
  </si>
  <si>
    <t>P27089-B21</t>
  </si>
  <si>
    <t>P35416-B21</t>
  </si>
  <si>
    <t>P35417-B21</t>
  </si>
  <si>
    <t>P27093-B21</t>
  </si>
  <si>
    <t>Riser PCI</t>
  </si>
  <si>
    <t xml:space="preserve">Passage Riser blank kit A2000 vers riser </t>
  </si>
  <si>
    <t>Passage vers 874298-B21</t>
  </si>
  <si>
    <t>Passage vers 874300-B21</t>
  </si>
  <si>
    <t>Passage Riser kit vers autre CPU</t>
  </si>
  <si>
    <t>Passage vers P20264-B21</t>
  </si>
  <si>
    <t>Passage vers P20261-B21</t>
  </si>
  <si>
    <t>Ajout d'un riser 3 ports PCIe (x8, x16, x8)</t>
  </si>
  <si>
    <t>870548-B21</t>
  </si>
  <si>
    <t>P14587-B21</t>
  </si>
  <si>
    <t>873209-B21</t>
  </si>
  <si>
    <t>826701-B21</t>
  </si>
  <si>
    <t>Ajout d'un riser 3 ports PCIe (x8, x8, x8)</t>
  </si>
  <si>
    <t>867806-B21</t>
  </si>
  <si>
    <t>871673-B21</t>
  </si>
  <si>
    <t>873420-B21</t>
  </si>
  <si>
    <t>876245-B21</t>
  </si>
  <si>
    <t>Ajout d'un riser 2 ports PCIe (x8, x8)</t>
  </si>
  <si>
    <t>P14581-B21</t>
  </si>
  <si>
    <t>875780-B21</t>
  </si>
  <si>
    <t>P38639-B21</t>
  </si>
  <si>
    <t>866432-B21</t>
  </si>
  <si>
    <t>872253-B21</t>
  </si>
  <si>
    <t>Ajout d'un riser 1 ports PCIe (x16)</t>
  </si>
  <si>
    <t>P14588-B21</t>
  </si>
  <si>
    <t>P26471-B21</t>
  </si>
  <si>
    <t>P26467-B21</t>
  </si>
  <si>
    <t>866436-B21</t>
  </si>
  <si>
    <t>874300-B21</t>
  </si>
  <si>
    <t>874302-B21</t>
  </si>
  <si>
    <t>826700-B21</t>
  </si>
  <si>
    <t>826702-B21</t>
  </si>
  <si>
    <t>P17264-B21</t>
  </si>
  <si>
    <t>P38641-B21</t>
  </si>
  <si>
    <t>P14575-B21</t>
  </si>
  <si>
    <t>Ajout d'un riser 1 ports PCIe LP</t>
  </si>
  <si>
    <t>P20260-B21</t>
  </si>
  <si>
    <t>Ajout d'un riser 1 port PCie4 (x16)</t>
  </si>
  <si>
    <t>P20421-B21</t>
  </si>
  <si>
    <t>P14577-B21</t>
  </si>
  <si>
    <t>P14600-B21</t>
  </si>
  <si>
    <t>Ajout d'un riser FlexLOM</t>
  </si>
  <si>
    <t>874298-B21</t>
  </si>
  <si>
    <t>867982-B21</t>
  </si>
  <si>
    <t>Ajout d'un riser 3 ports PCIe (x16, x16, x16)</t>
  </si>
  <si>
    <t>P14373-B21</t>
  </si>
  <si>
    <t>P14374-B21</t>
  </si>
  <si>
    <t>Ajout d'un riser 2 ports PCIe (x16, x8) + Raid M.2</t>
  </si>
  <si>
    <t>P26463-B21</t>
  </si>
  <si>
    <t>Ajout d'un riser 1 Slot PCIe x8 + 1 port NVMe</t>
  </si>
  <si>
    <t>872255-B21</t>
  </si>
  <si>
    <t>Ajout d'un riser 2 ports NVMe</t>
  </si>
  <si>
    <t>867808-B21</t>
  </si>
  <si>
    <t>872257-B21</t>
  </si>
  <si>
    <t>Ajout d'un riser 4 ports NVMe</t>
  </si>
  <si>
    <t>867807-B21</t>
  </si>
  <si>
    <t>876242-B21</t>
  </si>
  <si>
    <t>873732-B21</t>
  </si>
  <si>
    <t>Ajout d'un riser 2 ports PCIe (x16, x16)</t>
  </si>
  <si>
    <t>826694-B21</t>
  </si>
  <si>
    <t>871676-B21</t>
  </si>
  <si>
    <t>871674-B21</t>
  </si>
  <si>
    <t>826704-B21</t>
  </si>
  <si>
    <t>P01011-B21</t>
  </si>
  <si>
    <t>P38515-B21</t>
  </si>
  <si>
    <t>P38517-B21</t>
  </si>
  <si>
    <t>P38771-B21</t>
  </si>
  <si>
    <t>P38774-B21</t>
  </si>
  <si>
    <t>Ajout d'un riser 2 ports PCIe4 (x16,x16)</t>
  </si>
  <si>
    <t>P14589-B21</t>
  </si>
  <si>
    <t>P14590-B21</t>
  </si>
  <si>
    <t>P14592-B21</t>
  </si>
  <si>
    <t>P14599-B21</t>
  </si>
  <si>
    <t>Ajout d'un Cable Retimer</t>
  </si>
  <si>
    <t>HPE DL385 Gen10+ Retimer  Cbl Kit</t>
  </si>
  <si>
    <t>P25602-B21</t>
  </si>
  <si>
    <t>P25604-B21</t>
  </si>
  <si>
    <t>Ajout Riser M.2</t>
  </si>
  <si>
    <t>HPE XL1x0r Gen10 M2 NGFF Riser Kit</t>
  </si>
  <si>
    <t>874853-B21</t>
  </si>
  <si>
    <t>HPE DL360 Gen10 SATA M.2 2280 Riser Kit</t>
  </si>
  <si>
    <t>867978-B21</t>
  </si>
  <si>
    <t>Cables Internes</t>
  </si>
  <si>
    <t>Suppression de cables inclus /instruction usine</t>
  </si>
  <si>
    <t>Cable inclus</t>
  </si>
  <si>
    <t>Passage vers inclus</t>
  </si>
  <si>
    <t>Cables inclus</t>
  </si>
  <si>
    <t>inclus</t>
  </si>
  <si>
    <t>Passage cable SATA vers NVMe</t>
  </si>
  <si>
    <t>HPE ProLiant DL325 Gen10 Plus v2 8SFF NVMe Direct Attach Cable Kit</t>
  </si>
  <si>
    <t>Passage vers P39174-B21</t>
  </si>
  <si>
    <t>Passage Cable Disques vers SR100</t>
  </si>
  <si>
    <t>HPE XL220n Gen10 Plus Smart Array SR100i SATA Cable Kit</t>
  </si>
  <si>
    <t>Passage vers P23132-B21</t>
  </si>
  <si>
    <t>Ajout d'un câble pour carte GPU</t>
  </si>
  <si>
    <t>HPE GPU 2x8P Cable Kit</t>
  </si>
  <si>
    <t>P03849-B21</t>
  </si>
  <si>
    <t>HPE GPU 8x6P Cable Kit</t>
  </si>
  <si>
    <t>871830-B21</t>
  </si>
  <si>
    <t>HPE GPU 8P Keyed Cable Kit</t>
  </si>
  <si>
    <t>871829-B21</t>
  </si>
  <si>
    <t>HPE GPU 8P Cable Kit</t>
  </si>
  <si>
    <t>871828-B21</t>
  </si>
  <si>
    <t>HPE Synergy 1x 8p 2pk GPU Cbl</t>
  </si>
  <si>
    <t>P25493-B21</t>
  </si>
  <si>
    <t>HPE Synergy 1x 8p/1x 6p 2pk PCIe GPU Cbl</t>
  </si>
  <si>
    <t>P25494-B21</t>
  </si>
  <si>
    <t>HPE DL360 Gen10 GPU CPU1 v2 Cbl Kit</t>
  </si>
  <si>
    <t>P23272-B21</t>
  </si>
  <si>
    <t>HPE GPU 6px6p Y-Power Cable Kit</t>
  </si>
  <si>
    <t>874212-B21</t>
  </si>
  <si>
    <t>HPE DL345 Gen10+ GPU Pwr Cbl Kit</t>
  </si>
  <si>
    <t>P38663-B21</t>
  </si>
  <si>
    <t>HPE DL360 Gen10 2P FH GPU Enable v2 Kit</t>
  </si>
  <si>
    <t>P23271-B21</t>
  </si>
  <si>
    <t>HPE Apollo 6500 G10+ PCIe GPU v4 Cbl Kit</t>
  </si>
  <si>
    <t>P29114-B21</t>
  </si>
  <si>
    <t>HPE Apollo 6500 Gen10+ PCIe GPU Cbl Kit</t>
  </si>
  <si>
    <t>P27285-B21</t>
  </si>
  <si>
    <t>HPE Apollo 6500 G10+ PCIe GPU v2 Cbl Kit</t>
  </si>
  <si>
    <t>P27282-B21</t>
  </si>
  <si>
    <t>HPE DL300 Gen10+ GPU 2x8p Cbl Kit</t>
  </si>
  <si>
    <t>P39100-B21</t>
  </si>
  <si>
    <t>HPE DL36X Gen10+ CPU1 GPU Cbl Kit</t>
  </si>
  <si>
    <t>P26469-B21</t>
  </si>
  <si>
    <t>HPE DL300 Gen10+ GPU 8p Keyed Cbl Kit</t>
  </si>
  <si>
    <t>P39102-B21</t>
  </si>
  <si>
    <t>Passage cable SATA vers kit de câblage SAS pour carte RAID</t>
  </si>
  <si>
    <t>Passage vers 786092-B21</t>
  </si>
  <si>
    <t>Passage vers 874785-B21</t>
  </si>
  <si>
    <t>Passage vers P20271-B21</t>
  </si>
  <si>
    <t>Passage vers P39726-B21</t>
  </si>
  <si>
    <t>Ajout d'un kit de câblage SAS pour carte RAID</t>
  </si>
  <si>
    <t>786092-B21</t>
  </si>
  <si>
    <t>874785-B21</t>
  </si>
  <si>
    <t>874855-B21</t>
  </si>
  <si>
    <t>874777-B21</t>
  </si>
  <si>
    <t>P38470-B21</t>
  </si>
  <si>
    <t>826709-B21</t>
  </si>
  <si>
    <t>P20271-B21</t>
  </si>
  <si>
    <t>P07843-B21</t>
  </si>
  <si>
    <t>866452-B21</t>
  </si>
  <si>
    <t>881183-B21</t>
  </si>
  <si>
    <t>866446-B21</t>
  </si>
  <si>
    <t>P39726-B21</t>
  </si>
  <si>
    <t>Ajoût d'un cable SATA</t>
  </si>
  <si>
    <t>P39134-B21</t>
  </si>
  <si>
    <t>866456-B21</t>
  </si>
  <si>
    <t>866444-B21</t>
  </si>
  <si>
    <t>881181-B21</t>
  </si>
  <si>
    <t>766203-B21</t>
  </si>
  <si>
    <t>P31480-B21</t>
  </si>
  <si>
    <t>P31487-B21</t>
  </si>
  <si>
    <t>Ajoût d'un cable SAS/SATA</t>
  </si>
  <si>
    <t>867990-B21</t>
  </si>
  <si>
    <t>873869-B21</t>
  </si>
  <si>
    <t>P39730-B21</t>
  </si>
  <si>
    <t>P39720-B21</t>
  </si>
  <si>
    <t>P39728-B21</t>
  </si>
  <si>
    <t>P39722-B21</t>
  </si>
  <si>
    <t>P16979-B21</t>
  </si>
  <si>
    <t>P39147-B21</t>
  </si>
  <si>
    <t>P39151-B21</t>
  </si>
  <si>
    <t>P26449-B21</t>
  </si>
  <si>
    <t>P26465-B21</t>
  </si>
  <si>
    <t>P22829-B21</t>
  </si>
  <si>
    <t>P31490-B21</t>
  </si>
  <si>
    <t>P26461-B21</t>
  </si>
  <si>
    <t>P23392-B21</t>
  </si>
  <si>
    <t>P06687-B21</t>
  </si>
  <si>
    <t>P39144-B21</t>
  </si>
  <si>
    <t>Ajout d'un câble SAS NVMe</t>
  </si>
  <si>
    <t>871827-B21</t>
  </si>
  <si>
    <t>Ajout d'un câble SAS/SATA pour baie 2SFF</t>
  </si>
  <si>
    <t>HPE 1U Gen10 2SFF SAS/SATA FIO Kit</t>
  </si>
  <si>
    <t>881179-B21</t>
  </si>
  <si>
    <t>874778-B21</t>
  </si>
  <si>
    <t>HPE DL38X G10+ 2SFF SAS/SATA SC Cbl Kit</t>
  </si>
  <si>
    <t>P42047-B21</t>
  </si>
  <si>
    <t>HPE DL325 G10+ v2 2SFF SATA Cbl Kit</t>
  </si>
  <si>
    <t>P39156-B21</t>
  </si>
  <si>
    <t>HPE DL325 G10+ v2 2SFF Smart Array Kit</t>
  </si>
  <si>
    <t>P39159-B21</t>
  </si>
  <si>
    <t>HPE DL325 G10+v2 2SFF SmartArray PCI Kit</t>
  </si>
  <si>
    <t>P39162-B21</t>
  </si>
  <si>
    <t>HPE DL325 G10+ v2 2SFF NVMe Cbl Kit</t>
  </si>
  <si>
    <t>P39165-B21</t>
  </si>
  <si>
    <t>HPE DL38X Gen10+ MiniSAS 3POS Cbl</t>
  </si>
  <si>
    <t>P14605-B21</t>
  </si>
  <si>
    <t>Ajout d'un câble pour NVMe TriMode 2SFF</t>
  </si>
  <si>
    <t>P36657-B21</t>
  </si>
  <si>
    <t>HPE DL345 Gen10+ 2SFF NVMe Cbl Kit</t>
  </si>
  <si>
    <t>P40654-B21</t>
  </si>
  <si>
    <t>P39168-B21</t>
  </si>
  <si>
    <t>P39171-B21</t>
  </si>
  <si>
    <t>Ajoût d'un cable SAS/Nvme 2SFF x4</t>
  </si>
  <si>
    <t>P31483-B21</t>
  </si>
  <si>
    <t>P31486-B21</t>
  </si>
  <si>
    <t>Ajout d'un câble pour NVMe TriMode 4-16/SFF</t>
  </si>
  <si>
    <t>P39185-B21</t>
  </si>
  <si>
    <t>P39189-B21</t>
  </si>
  <si>
    <t>P38643-B21</t>
  </si>
  <si>
    <t>P39198-B21</t>
  </si>
  <si>
    <t>P38637-B21</t>
  </si>
  <si>
    <t>P39193-B21</t>
  </si>
  <si>
    <t>P39180-B21</t>
  </si>
  <si>
    <t>P38585-B21</t>
  </si>
  <si>
    <t>Ajout d'un câble  TriMode 6-8SFF x4</t>
  </si>
  <si>
    <t>P26451-B21</t>
  </si>
  <si>
    <t>P38657-B21</t>
  </si>
  <si>
    <t>P31482-B21</t>
  </si>
  <si>
    <t>P31491-B21</t>
  </si>
  <si>
    <t>P39952-B21</t>
  </si>
  <si>
    <t>P39951-B21</t>
  </si>
  <si>
    <t>P31484-B21</t>
  </si>
  <si>
    <t>P36202-B21</t>
  </si>
  <si>
    <t>P39174-B21</t>
  </si>
  <si>
    <t>P38659-B21</t>
  </si>
  <si>
    <t>P38660-B21</t>
  </si>
  <si>
    <t>P36203-B21</t>
  </si>
  <si>
    <t>Ajout de cables pour 24xNVMe</t>
  </si>
  <si>
    <t>P38661-B21</t>
  </si>
  <si>
    <t>Ajout d'un kit de câblage pour mise à niveau OCP</t>
  </si>
  <si>
    <t>HPE DL385 Gen10+ OCP Upg Cbl Kit</t>
  </si>
  <si>
    <t>P14603-B21</t>
  </si>
  <si>
    <t>HPE DL325 Gen10+ OCP Upg Cbl Kit</t>
  </si>
  <si>
    <t>P16976-B21</t>
  </si>
  <si>
    <t>P22835-B21</t>
  </si>
  <si>
    <t>P22834-B21</t>
  </si>
  <si>
    <t>Passage OCP/ARoc vers Nvme</t>
  </si>
  <si>
    <t>Passage vers P36661-B21</t>
  </si>
  <si>
    <t>Passage vers P39271-B21</t>
  </si>
  <si>
    <t>Passage vers P27094-B21</t>
  </si>
  <si>
    <t>Passage vers P39732-B21</t>
  </si>
  <si>
    <t>Ajout extension PCI vers Nvme</t>
  </si>
  <si>
    <t>P41609-B21</t>
  </si>
  <si>
    <t>P20263-B21</t>
  </si>
  <si>
    <t>Ajout Strap Ship</t>
  </si>
  <si>
    <t>822640-B21</t>
  </si>
  <si>
    <t>Ajout Mode IO 2x/2x A4500</t>
  </si>
  <si>
    <t>Ajout Mode IO 3x/1x A4500</t>
  </si>
  <si>
    <t>P00416-B21</t>
  </si>
  <si>
    <t>Instruction Usine</t>
  </si>
  <si>
    <t>P06141-B21</t>
  </si>
  <si>
    <t>878189-B21</t>
  </si>
  <si>
    <t>P09656-B21</t>
  </si>
  <si>
    <t>813546-B21</t>
  </si>
  <si>
    <t>P25333-B21</t>
  </si>
  <si>
    <t>P42076-B21</t>
  </si>
  <si>
    <t>P42079-B21</t>
  </si>
  <si>
    <t>P42082-B21</t>
  </si>
  <si>
    <t>P42085-B21</t>
  </si>
  <si>
    <t>P42088-B21</t>
  </si>
  <si>
    <t>P42091-B21</t>
  </si>
  <si>
    <t>P42094-B21</t>
  </si>
  <si>
    <t>P42097-B21</t>
  </si>
  <si>
    <t>873763-B21</t>
  </si>
  <si>
    <t>P37046-B21</t>
  </si>
  <si>
    <t>P20616-B21</t>
  </si>
  <si>
    <t>P20617-B21</t>
  </si>
  <si>
    <t>P20618-B21</t>
  </si>
  <si>
    <t>P20619-B21</t>
  </si>
  <si>
    <t>P19359-B21</t>
  </si>
  <si>
    <t>P35572-B21</t>
  </si>
  <si>
    <t>P35571-B21</t>
  </si>
  <si>
    <t>P35570-B21</t>
  </si>
  <si>
    <t>P19358-B21</t>
  </si>
  <si>
    <t>P22750-B21</t>
  </si>
  <si>
    <t>P22751-B21</t>
  </si>
  <si>
    <t>P25334-B21</t>
  </si>
  <si>
    <t>P25335-B21</t>
  </si>
  <si>
    <t>P25336-B21</t>
  </si>
  <si>
    <t>P25337-B21</t>
  </si>
  <si>
    <t>878186-B21</t>
  </si>
  <si>
    <t>878192-B21</t>
  </si>
  <si>
    <t>P08040-B21</t>
  </si>
  <si>
    <t>389692-B21</t>
  </si>
  <si>
    <t>339777-B21</t>
  </si>
  <si>
    <t>339778-B21</t>
  </si>
  <si>
    <t>339779-B21</t>
  </si>
  <si>
    <t>339780-B21</t>
  </si>
  <si>
    <t>339781-B21</t>
  </si>
  <si>
    <t>P09655-B21</t>
  </si>
  <si>
    <t>P09657-B21</t>
  </si>
  <si>
    <t>P09658-B21</t>
  </si>
  <si>
    <t>P38648-B21</t>
  </si>
  <si>
    <t>P38649-B21</t>
  </si>
  <si>
    <t>P38650-B21</t>
  </si>
  <si>
    <t>P38587-B21</t>
  </si>
  <si>
    <t>859493-B21</t>
  </si>
  <si>
    <t>859494-B22</t>
  </si>
  <si>
    <t>R2H13A</t>
  </si>
  <si>
    <t>R2H12A</t>
  </si>
  <si>
    <t>R0R11A</t>
  </si>
  <si>
    <t>R0R10A</t>
  </si>
  <si>
    <t>R0R09A</t>
  </si>
  <si>
    <t>R0R08A</t>
  </si>
  <si>
    <t>Instruction usine de personalisation matérielle</t>
  </si>
  <si>
    <t>HPE Hardware Customization Service</t>
  </si>
  <si>
    <t>HA838A1</t>
  </si>
  <si>
    <t>Instruction usine de personalisation systeme</t>
  </si>
  <si>
    <t>HPE System Settings Customization Service</t>
  </si>
  <si>
    <t>HA839A1</t>
  </si>
  <si>
    <t>Instruction usine de revision micrologiciel</t>
  </si>
  <si>
    <t>HPE Firmware Revision Service</t>
  </si>
  <si>
    <t>HA848A1</t>
  </si>
  <si>
    <t>Kits Rackage</t>
  </si>
  <si>
    <t>Ajout d'un kit de rails 2U</t>
  </si>
  <si>
    <t>HPE 2U SFF Easy Install Rail Kit</t>
  </si>
  <si>
    <t>733660-B21</t>
  </si>
  <si>
    <t>HPE 2U Shelf-Mount Adjustable Rail Kit</t>
  </si>
  <si>
    <t>822731-B21</t>
  </si>
  <si>
    <t>HPE DL38X Gen10+ 2U SFF EI Rail Kit</t>
  </si>
  <si>
    <t>P22018-B21</t>
  </si>
  <si>
    <t>HPE 2U LFF Easy Install Rail Kit</t>
  </si>
  <si>
    <t>733662-B21</t>
  </si>
  <si>
    <t>HPE n2x00 Gen10+ 2U Shelf Mount Rail Kit</t>
  </si>
  <si>
    <t>Ajout d'un kit de rails 1U/2U roulement à bille</t>
  </si>
  <si>
    <t>HPE DL38X Gen10+ 2U SFF BB Rail Kit</t>
  </si>
  <si>
    <t>P22021-B21</t>
  </si>
  <si>
    <t>HPE 2U LFF BB Rail Kit</t>
  </si>
  <si>
    <t>720864-B21</t>
  </si>
  <si>
    <t>HPE 2U SFF BB Rail Kit</t>
  </si>
  <si>
    <t>720863-B21</t>
  </si>
  <si>
    <t>HPE 1U Gen10 SFF BB Rail Kit</t>
  </si>
  <si>
    <t>872252-B21</t>
  </si>
  <si>
    <t>879003-B21</t>
  </si>
  <si>
    <t>HPE DL38X Gen10+ 2U LFF EI Rail Kit</t>
  </si>
  <si>
    <t>P22019-B21</t>
  </si>
  <si>
    <t>Ajout d'un bras de gestion de câbles 2U</t>
  </si>
  <si>
    <t>HPE DL38X Gen10+ 2U CMA for Rail Kit</t>
  </si>
  <si>
    <t>P22020-B21</t>
  </si>
  <si>
    <t>HPE 2U CMA for Easy Install Rail Kit</t>
  </si>
  <si>
    <t>733664-B21</t>
  </si>
  <si>
    <t>HPE 2U CMA for BB Rail Kit</t>
  </si>
  <si>
    <t>720865-B21</t>
  </si>
  <si>
    <t>Ajout d'un kits de rails 1U</t>
  </si>
  <si>
    <t>HPE 1U SFF Easy Install Rail Kit</t>
  </si>
  <si>
    <t>734807-B21</t>
  </si>
  <si>
    <t>HPE DL325 Gen10+ 1075mm Easy Install Kit</t>
  </si>
  <si>
    <t>P18544-B21</t>
  </si>
  <si>
    <t>HPE DL325 Gen10+ 1200mm Easy Install Kit</t>
  </si>
  <si>
    <t>P18545-B21</t>
  </si>
  <si>
    <t>HPE 1U Gen10 SFF Easy Install Rail Kit</t>
  </si>
  <si>
    <t>874543-B21</t>
  </si>
  <si>
    <t>HPE DL300 G10+ 1U SFF Easy Inst Rail Kit</t>
  </si>
  <si>
    <t>P26485-B21</t>
  </si>
  <si>
    <t>HPE 1U Gen9/10 LFF Easy Install Rail Kit</t>
  </si>
  <si>
    <t>789388-B21</t>
  </si>
  <si>
    <t>HPE 1U Short Friction Rail Kit</t>
  </si>
  <si>
    <t>775612-B21</t>
  </si>
  <si>
    <t>HPE DL300 G10+ 1U LFF Easy Inst Rail Kit</t>
  </si>
  <si>
    <t>P26487-B21</t>
  </si>
  <si>
    <t>Ajout d'un kit de rail 4U</t>
  </si>
  <si>
    <t>HPE 4U Server Rail Kit</t>
  </si>
  <si>
    <t>878571-B21</t>
  </si>
  <si>
    <t>HPE XL6500 Rail 2.0 MOD Kit</t>
  </si>
  <si>
    <t>P50026-B21</t>
  </si>
  <si>
    <t>Ajout d'un bras de gestion de câbles 1U</t>
  </si>
  <si>
    <t>HPE 1U CMA for Easy Install Rail Kit</t>
  </si>
  <si>
    <t>734811-B21</t>
  </si>
  <si>
    <t>HPE DL325 Gen10+ CMA</t>
  </si>
  <si>
    <t>P18546-B21</t>
  </si>
  <si>
    <t>HPE DL300 Gen10+ 1U CMA for Rail Kit</t>
  </si>
  <si>
    <t>P26489-B21</t>
  </si>
  <si>
    <t>Autres extensions ...</t>
  </si>
  <si>
    <t>Ajout d'une batterie Lithium-ion pour carte RAID</t>
  </si>
  <si>
    <t>782961-B21</t>
  </si>
  <si>
    <t>P01366-B21</t>
  </si>
  <si>
    <t>P01367-B21</t>
  </si>
  <si>
    <t>Ajout d'un condensateur hybride pour carte RAID</t>
  </si>
  <si>
    <t>P02377-B21</t>
  </si>
  <si>
    <t>P02381-B21</t>
  </si>
  <si>
    <t>Ajout d'un cable pour batterie</t>
  </si>
  <si>
    <t>P38630-B21</t>
  </si>
  <si>
    <t>Ajout d'un kit d'activation GPU</t>
  </si>
  <si>
    <t>P20424-B21</t>
  </si>
  <si>
    <t>P10779-B21</t>
  </si>
  <si>
    <t>Ajout Kit CPU Mezzanine 4 Sockets</t>
  </si>
  <si>
    <t>875608-B21</t>
  </si>
  <si>
    <t>Ajout Kit CPU Mezzanine Supérieur 4 Sockets</t>
  </si>
  <si>
    <t>874633-B21</t>
  </si>
  <si>
    <t>P07991-B21</t>
  </si>
  <si>
    <t>Ajout Kit Activition 4 Alims</t>
  </si>
  <si>
    <t>875675-B21</t>
  </si>
  <si>
    <t>Ajout d'un kit 4xGPU PCI</t>
  </si>
  <si>
    <t>P25887-B21</t>
  </si>
  <si>
    <t>Ajout d'un kit GPU SXM avec 3 Alimentations</t>
  </si>
  <si>
    <t>P31662-B21</t>
  </si>
  <si>
    <t>Ajout d'un kit GPU PCIe</t>
  </si>
  <si>
    <t>P25874-B21</t>
  </si>
  <si>
    <t>Ajout d'un kit GPU SXM</t>
  </si>
  <si>
    <t>HPE XL645d Gen10 Plus PCIe Accelerator Interposer Kit</t>
  </si>
  <si>
    <t>P29092-B21</t>
  </si>
  <si>
    <t>Ajout d'un aggregateur port ILO</t>
  </si>
  <si>
    <t>800063-B21</t>
  </si>
  <si>
    <t>666986-B21</t>
  </si>
  <si>
    <t>Ajout d'un cache pour slot mémoire</t>
  </si>
  <si>
    <t>Ajout d'un kit d'activation pour lecteur de disque optique</t>
  </si>
  <si>
    <t>HPE 1U Gen10 8SFF Optical Disk Drive Enablement Kit</t>
  </si>
  <si>
    <t>873961-B21</t>
  </si>
  <si>
    <t>HPE DL325 Gen10 4LFF Optical Disk Drive Cable Kit</t>
  </si>
  <si>
    <t>P05968-B21</t>
  </si>
  <si>
    <t>Ajout d'un kit pour ports USB et DisplayPort arrière</t>
  </si>
  <si>
    <t>HPE DL360 Gen10 LFF Display Port and USB Kit</t>
  </si>
  <si>
    <t>868004-B21</t>
  </si>
  <si>
    <t>Ajout d'un kit pour port série arrière</t>
  </si>
  <si>
    <t>HPE DL3XX Gen10 Rear Serial Cable and Enablement Kit</t>
  </si>
  <si>
    <t>873770-B21</t>
  </si>
  <si>
    <t>Ajout d'un lecteur de disque optique inscriptible</t>
  </si>
  <si>
    <t>726537-B21</t>
  </si>
  <si>
    <t>701498-B21</t>
  </si>
  <si>
    <t>Ajout d'un kit TPM 2.0</t>
  </si>
  <si>
    <t>864279-B21</t>
  </si>
  <si>
    <t>P13771-B21</t>
  </si>
  <si>
    <t>P17413-B21</t>
  </si>
  <si>
    <t>Ajout d'un kit de détection d'intrusion</t>
  </si>
  <si>
    <t>867984-B21</t>
  </si>
  <si>
    <t>866473-B21</t>
  </si>
  <si>
    <t>P14604-B21</t>
  </si>
  <si>
    <t>Ajout d'un kit de façade</t>
  </si>
  <si>
    <t>867998-B21</t>
  </si>
  <si>
    <t>867809-B21</t>
  </si>
  <si>
    <t>838518-B21</t>
  </si>
  <si>
    <t>874793-B21</t>
  </si>
  <si>
    <t>P18547-B21</t>
  </si>
  <si>
    <t>875519-B21</t>
  </si>
  <si>
    <t>Ajout d'un kit de poignées</t>
  </si>
  <si>
    <t>Ajout Kit d'oreille</t>
  </si>
  <si>
    <t>872987-B21</t>
  </si>
  <si>
    <t>Passage vers radiateur CPU Haute Performance</t>
  </si>
  <si>
    <t>Passage vers P43104-B21</t>
  </si>
  <si>
    <t>Passage vers P38655-B21</t>
  </si>
  <si>
    <t>Passage vers P41197-B21</t>
  </si>
  <si>
    <t>Passage vers P14610-B21</t>
  </si>
  <si>
    <t>Passage vers P27095-B21</t>
  </si>
  <si>
    <t>Passage vers P26479-B21</t>
  </si>
  <si>
    <t>Ajout d'un radiateur CPU Haute Performance</t>
  </si>
  <si>
    <t>P14610-B21</t>
  </si>
  <si>
    <t>871246-B21</t>
  </si>
  <si>
    <t>826706-B21</t>
  </si>
  <si>
    <t>Passage de kit ventilateurs standard vers haute performance 2U</t>
  </si>
  <si>
    <t>Passage vers P14608-B21</t>
  </si>
  <si>
    <t>Passage de kit 3 ventilateurs standard vers 1 haute performance 2U, par ventilateur de depart</t>
  </si>
  <si>
    <t>Passage de kit ventilateurs standard vers haute performance 1U</t>
  </si>
  <si>
    <t>Passage vers P26477-B21</t>
  </si>
  <si>
    <t>Passage vers P38506-B21</t>
  </si>
  <si>
    <t>Passage de kit ventilateurs standard vers ultra performance</t>
  </si>
  <si>
    <t>Passage vers P37110-B21</t>
  </si>
  <si>
    <t>Ajout d'un kit de ventilateurs haute performance 2U</t>
  </si>
  <si>
    <t>867810-B21</t>
  </si>
  <si>
    <t>Ajout d'un kit de ventilateurs haute performance 1U</t>
  </si>
  <si>
    <t>871244-B21</t>
  </si>
  <si>
    <t>Ajout d'un kit de ventilateurs redondats</t>
  </si>
  <si>
    <t>874308-B21</t>
  </si>
  <si>
    <t>Ajout d'un cable SUV</t>
  </si>
  <si>
    <t>HPE XL2xxn Gen10+ 36p SUV Cbl</t>
  </si>
  <si>
    <t>P24887-B21</t>
  </si>
  <si>
    <t>Ajout kit module alimentation</t>
  </si>
  <si>
    <t>867994-B21</t>
  </si>
  <si>
    <t>867996-B21</t>
  </si>
  <si>
    <t>Ajout cable alimentation C15 10A 2.5m</t>
  </si>
  <si>
    <t>Q7F45A</t>
  </si>
  <si>
    <t>Ajout cable alimentation C20 0.5m</t>
  </si>
  <si>
    <t>P24672-B21</t>
  </si>
  <si>
    <t>Ajout cable alimentation C20 1m</t>
  </si>
  <si>
    <t>P24675-B21</t>
  </si>
  <si>
    <t>Ajout cable alimentation C20 2m</t>
  </si>
  <si>
    <t>P24678-B21</t>
  </si>
  <si>
    <t>Ajout cable alimentation C13-C14 10A 1.83m</t>
  </si>
  <si>
    <t>Ajout cable alimentation C15 10A 0.7m</t>
  </si>
  <si>
    <t>Q7F60A</t>
  </si>
  <si>
    <t>Q7F62A</t>
  </si>
  <si>
    <t>Q7F58A</t>
  </si>
  <si>
    <t>Ajout câble C13/C14 0.7m (1 Max par alim, ne peut etre acquis en dehors d'une configuration)</t>
  </si>
  <si>
    <t>A0K03A</t>
  </si>
  <si>
    <t>HPE C13 - C14 WW 250V 10Amp 2.0m Jumper Cord</t>
  </si>
  <si>
    <t>A0K02A</t>
  </si>
  <si>
    <t>ILO</t>
  </si>
  <si>
    <t>Passage vers HU4B3A5#7X4</t>
  </si>
  <si>
    <t>Passage vers HU4A6A5#7X4</t>
  </si>
  <si>
    <t>Passage vers HU4A7A5#7X4</t>
  </si>
  <si>
    <t>Passage vers HU4A3A5#7X4</t>
  </si>
  <si>
    <t>Passage vers HU4B2A6#7X4</t>
  </si>
  <si>
    <t>Passage vers HU4A6A6#7X4</t>
  </si>
  <si>
    <t>Passage vers HU4B2A7#7X4</t>
  </si>
  <si>
    <t>Passage vers HU4A6A7#7X4</t>
  </si>
  <si>
    <t>DL325 Gen10 PLUS</t>
  </si>
  <si>
    <t>Passage vers HU4B3A5#YL0</t>
  </si>
  <si>
    <t>Passage vers HU4A6A5#YL0</t>
  </si>
  <si>
    <t>Passage vers HU4A7A5#YL0</t>
  </si>
  <si>
    <t>Passage vers HU4A3A5#YL0</t>
  </si>
  <si>
    <t>Passage vers HU4B2A6#YL0</t>
  </si>
  <si>
    <t>Passage vers HU4A6A6#YL0</t>
  </si>
  <si>
    <t>Passage vers HU4B2A7#YL0</t>
  </si>
  <si>
    <t>Passage vers HU4A6A7#YL0</t>
  </si>
  <si>
    <t>DL325 GEN10 PLUS V2</t>
  </si>
  <si>
    <t>Passage vers HU4B3A5#ZSC</t>
  </si>
  <si>
    <t>Passage vers HU4A6A5#ZSC</t>
  </si>
  <si>
    <t>Passage vers HU4A7A5#ZSC</t>
  </si>
  <si>
    <t>Passage vers HU4A3A5#ZSC</t>
  </si>
  <si>
    <t>Passage vers HU4A4A5#ZSC</t>
  </si>
  <si>
    <t>HPE 6Y TC BasDL325G10+V2 SVC</t>
  </si>
  <si>
    <t>Passage vers HU4B2A6#ZSC</t>
  </si>
  <si>
    <t>HPE 6Y TC Ess DL325G10+V2 SVC</t>
  </si>
  <si>
    <t>Passage vers HU4A6A6#ZSC</t>
  </si>
  <si>
    <t>HPE 7Y TC BasDL325G10+V2 SVC</t>
  </si>
  <si>
    <t>Passage vers HU4B2A7#ZSC</t>
  </si>
  <si>
    <t>HPE 7Y TC Ess DL325G10+V2 SVC</t>
  </si>
  <si>
    <t>Passage vers HU4A6A7#ZSC</t>
  </si>
  <si>
    <t>DL360 GEN10</t>
  </si>
  <si>
    <t>Passage vers HU4B3A5#WAG</t>
  </si>
  <si>
    <t>Passage vers HU4A6A5#WAG</t>
  </si>
  <si>
    <t>Passage vers HU4A7A5#WAG</t>
  </si>
  <si>
    <t>Passage vers HU4A3A5#WAG</t>
  </si>
  <si>
    <t>Passage vers HU4A4A5#WAG</t>
  </si>
  <si>
    <t>HPE 6Y TC Bas DL360 Gen10 SVC</t>
  </si>
  <si>
    <t>Passage vers HU4B2A6#WAG</t>
  </si>
  <si>
    <t>HPE 6Y TC Ess DL360 Gen10 SVC</t>
  </si>
  <si>
    <t>Passage vers HU4A6A6#WAG</t>
  </si>
  <si>
    <t>HPE 7Y TC Bas DL360 Gen10 SVC</t>
  </si>
  <si>
    <t>Passage vers HU4B2A7#WAG</t>
  </si>
  <si>
    <t>HPE 7Y TC Ess DL360 Gen10 SVC</t>
  </si>
  <si>
    <t>Passage vers HU4A6A7#WAG</t>
  </si>
  <si>
    <t>DL360 GEN10 PLUS</t>
  </si>
  <si>
    <t>Passage vers HU4B3A5#ZSA</t>
  </si>
  <si>
    <t>Passage vers HU4A6A5#ZSA</t>
  </si>
  <si>
    <t>Passage vers HU4A7A5#ZSA</t>
  </si>
  <si>
    <t>Passage vers HU4A3A5#ZSA</t>
  </si>
  <si>
    <t>Passage vers HU4A4A5#ZSA</t>
  </si>
  <si>
    <t>HPE 6Y TC BasDL360G10+ SVC</t>
  </si>
  <si>
    <t>Passage vers HU4B2A6#ZSA</t>
  </si>
  <si>
    <t>HPE 6Y TC Ess DL360G10+ SVC</t>
  </si>
  <si>
    <t>Passage vers HU4A6A6#ZSA</t>
  </si>
  <si>
    <t>HPE 7Y TC BasDL360G10+ SVC</t>
  </si>
  <si>
    <t>Passage vers HU4B2A7#ZSA</t>
  </si>
  <si>
    <t>HPE 7Y TC Ess DL360G10+ SVC</t>
  </si>
  <si>
    <t>Passage vers HU4A6A7#ZSA</t>
  </si>
  <si>
    <t>DL380 GEN10</t>
  </si>
  <si>
    <t>Passage vers HU4B3A5#WAH</t>
  </si>
  <si>
    <t>Passage vers HU4A6A5#WAH</t>
  </si>
  <si>
    <t>Passage vers HU4A7A5#WAH</t>
  </si>
  <si>
    <t>Passage vers HU4A3A5#WAH</t>
  </si>
  <si>
    <t>Passage vers HU4A4A5#WAH</t>
  </si>
  <si>
    <t>HPE 6Y TC Bas DL380 Gen10 SVC</t>
  </si>
  <si>
    <t>Passage vers HU4B2A6#WAH</t>
  </si>
  <si>
    <t>HPE 6Y TC Ess DL380 Gen10 SVC</t>
  </si>
  <si>
    <t>Passage vers HU4A6A6#WAH</t>
  </si>
  <si>
    <t>HPE 7Y TC Bas DL380 Gen10 SVC</t>
  </si>
  <si>
    <t>Passage vers HU4B2A7#WAH</t>
  </si>
  <si>
    <t>HPE 7Y TC Ess DL380 Gen10 SVC</t>
  </si>
  <si>
    <t>Passage vers HU4A6A7#WAH</t>
  </si>
  <si>
    <t>DL380 Gen10 plus</t>
  </si>
  <si>
    <t>Passage vers HU4B3A5#ZSB</t>
  </si>
  <si>
    <t>Passage vers HU4A6A5#ZSB</t>
  </si>
  <si>
    <t>Passage vers HU4A7A5#ZSB</t>
  </si>
  <si>
    <t>Passage vers HU4A3A5#ZSB</t>
  </si>
  <si>
    <t>Passage vers HU4A4A5#ZSB</t>
  </si>
  <si>
    <t>HPE 6Y TC BasDL380G10+ SVC</t>
  </si>
  <si>
    <t>Passage vers HU4B2A6#ZSB</t>
  </si>
  <si>
    <t>HPE 6Y TC Ess DL380G10+ SVC</t>
  </si>
  <si>
    <t>Passage vers HU4A6A6#ZSB</t>
  </si>
  <si>
    <t>HPE 7Y TC BasDL380G10+ SVC</t>
  </si>
  <si>
    <t>Passage vers HU4B2A7#ZSB</t>
  </si>
  <si>
    <t>HPE 7Y TC Ess DL380G10+ SVC</t>
  </si>
  <si>
    <t>Passage vers HU4A6A7#ZSB</t>
  </si>
  <si>
    <t>DL385 GEN10 PLUS</t>
  </si>
  <si>
    <t>Passage vers HU4B3A5#YL1</t>
  </si>
  <si>
    <t>Passage vers HU4A6A5#YL1</t>
  </si>
  <si>
    <t>Passage vers HU4A7A5#YL1</t>
  </si>
  <si>
    <t>Passage vers HU4A3A5#YL1</t>
  </si>
  <si>
    <t>Passage vers HU4A4A5#YL1</t>
  </si>
  <si>
    <t>Passage vers HU4B2A6#YL1</t>
  </si>
  <si>
    <t>Passage vers HU4A6A6#YL1</t>
  </si>
  <si>
    <t>Passage vers HU4B2A7#YL1</t>
  </si>
  <si>
    <t>Passage vers HU4A6A7#YL1</t>
  </si>
  <si>
    <t>DL385 GEN10 PLUS V2</t>
  </si>
  <si>
    <t>Passage vers HU4B3A5#ZSF</t>
  </si>
  <si>
    <t>Passage vers HU4A6A5#ZSF</t>
  </si>
  <si>
    <t>Passage vers HU4A7A5#ZSF</t>
  </si>
  <si>
    <t>Passage vers HU4A3A5#ZSF</t>
  </si>
  <si>
    <t>Passage vers HU4A4A5#ZSF</t>
  </si>
  <si>
    <t>HPE 6Y TC BasDL385G10+V2 SVC</t>
  </si>
  <si>
    <t>Passage vers HU4B2A6#ZSF</t>
  </si>
  <si>
    <t>HPE 6Y TC Ess DL385G10+V2 SVC</t>
  </si>
  <si>
    <t>Passage vers HU4A6A6#ZSF</t>
  </si>
  <si>
    <t>HPE 7Y TC BasDL385G10+V2 SVC</t>
  </si>
  <si>
    <t>Passage vers HU4B2A7#ZSF</t>
  </si>
  <si>
    <t>HPE 7Y TC Ess DL385G10+V2 SVC</t>
  </si>
  <si>
    <t>Passage vers HU4A6A7#ZSF</t>
  </si>
  <si>
    <t>DL160 GEN10</t>
  </si>
  <si>
    <t>Passage vers HU4B3A5#X1R</t>
  </si>
  <si>
    <t>Passage vers HU4A6A5#X1R</t>
  </si>
  <si>
    <t>Passage vers HU4A7A5#X1R</t>
  </si>
  <si>
    <t>Passage vers HU4A3A5#X1R</t>
  </si>
  <si>
    <t>Passage vers HU4A4A5#X1R</t>
  </si>
  <si>
    <t>Passage vers HU4B2A6#X1R</t>
  </si>
  <si>
    <t xml:space="preserve">Garantie 6 ans DMR depuis 5 ans DMR intervention J+1 (Heuvres ouvrées, jours ouvrés) </t>
  </si>
  <si>
    <t>HPE 6Y TC Basis DMR SVC</t>
  </si>
  <si>
    <t>Passage vers HU4B3A6#X1R</t>
  </si>
  <si>
    <t>Passage vers HU4A6A6#X1R</t>
  </si>
  <si>
    <t>Passage vers HU4B2A7#X1R</t>
  </si>
  <si>
    <t>Passage vers HU4A6A7#X1R</t>
  </si>
  <si>
    <t>DL180 GEN10</t>
  </si>
  <si>
    <t>Passage vers HU4B3A5#X1S</t>
  </si>
  <si>
    <t>Passage vers HU4A6A5#X1S</t>
  </si>
  <si>
    <t>Passage vers HU4A7A5#X1S</t>
  </si>
  <si>
    <t>Passage vers HU4A3A5#X1S</t>
  </si>
  <si>
    <t>Passage vers HU4A4A5#X1S</t>
  </si>
  <si>
    <t>Passage vers HU4B2A6#X1S</t>
  </si>
  <si>
    <t>Passage vers HU4A6A6#X1S</t>
  </si>
  <si>
    <t>Passage vers HU4B2A7#X1S</t>
  </si>
  <si>
    <t>Passage vers HU4A6A7#X1S</t>
  </si>
  <si>
    <t>DL365 GEN10 PLUS</t>
  </si>
  <si>
    <t>Passage vers HU4B3A5#ZSE</t>
  </si>
  <si>
    <t>Passage vers HU4A6A5#ZSE</t>
  </si>
  <si>
    <t>Passage vers HU4A7A5#ZSE</t>
  </si>
  <si>
    <t>Passage vers HU4A3A5#ZSE</t>
  </si>
  <si>
    <t>Passage vers HU4A4A5#ZSE</t>
  </si>
  <si>
    <t>HPE 6Y TC BasDL365G10+ SVC</t>
  </si>
  <si>
    <t>Passage vers HU4B2A6#ZSE</t>
  </si>
  <si>
    <t>HPE 6Y TC Ess DL365G10+ SVC</t>
  </si>
  <si>
    <t>Passage vers HU4A6A6#ZSE</t>
  </si>
  <si>
    <t>HPE 7Y TC BasDL365G10+ SVC</t>
  </si>
  <si>
    <t>Passage vers HU4B2A7#ZSE</t>
  </si>
  <si>
    <t>HPE 7Y TC Ess DL365G10+ SVC</t>
  </si>
  <si>
    <t>Passage vers HU4A6A7#ZSE</t>
  </si>
  <si>
    <t>DL345 GEN10 PLUS</t>
  </si>
  <si>
    <t>Passage vers HU4B3A5#ZSD</t>
  </si>
  <si>
    <t>Passage vers HU4A6A5#ZSD</t>
  </si>
  <si>
    <t>Passage vers HU4A7A5#ZSD</t>
  </si>
  <si>
    <t>Passage vers HU4A3A5#ZSD</t>
  </si>
  <si>
    <t>Passage vers HU4A4A5#ZSD</t>
  </si>
  <si>
    <t>HPE 6Y TC BasDL345G10+ SVC</t>
  </si>
  <si>
    <t>Passage vers HU4B2A6#ZSD</t>
  </si>
  <si>
    <t>HPE 6Y TC Ess DL345G10+ SVC</t>
  </si>
  <si>
    <t>Passage vers HU4A6A6#ZSD</t>
  </si>
  <si>
    <t>HPE 7Y TC BasDL345G10+ SVC</t>
  </si>
  <si>
    <t>Passage vers HU4B2A7#ZSD</t>
  </si>
  <si>
    <t>HPE 7Y TC Ess DL345G10+ SVC</t>
  </si>
  <si>
    <t>Passage vers HU4A6A7#ZSD</t>
  </si>
  <si>
    <t>Passage vers HU4B3A5#XMZ</t>
  </si>
  <si>
    <t>Passage vers HU4A6A5#XMZ</t>
  </si>
  <si>
    <t>Passage vers HU4A7A5#XMZ</t>
  </si>
  <si>
    <t>Passage vers HU4A3A5#XMZ</t>
  </si>
  <si>
    <t>Passage vers HU4A4A5#XMZ</t>
  </si>
  <si>
    <t>Passage vers HU4B2A6#XMZ</t>
  </si>
  <si>
    <t>Passage vers HU4A6A6#XMZ</t>
  </si>
  <si>
    <t>Passage vers HU4B2A7#XMZ</t>
  </si>
  <si>
    <t>Passage vers HU4A6A7#XMZ</t>
  </si>
  <si>
    <t>DL560 Gen10</t>
  </si>
  <si>
    <t>Passage vers HU4B3A5#W7B</t>
  </si>
  <si>
    <t>Passage vers HU4A6A5#W7B</t>
  </si>
  <si>
    <t>Passage vers HU4A7A5#W7B</t>
  </si>
  <si>
    <t>Passage vers HU4A3A5#W7B</t>
  </si>
  <si>
    <t>Passage vers HU4A4A5#W7B</t>
  </si>
  <si>
    <t>Passage vers HU4B2A6#W7B</t>
  </si>
  <si>
    <t>Passage vers HU4A6A6#W7B</t>
  </si>
  <si>
    <t>Passage vers HU4B2A7#W7B</t>
  </si>
  <si>
    <t>Passage vers HU4A6A7#W7B</t>
  </si>
  <si>
    <t>Apollo 4510</t>
  </si>
  <si>
    <t>Passage vers HU4B2A5#ZBH</t>
  </si>
  <si>
    <t>Passage vers HU4B3A5#ZBH</t>
  </si>
  <si>
    <t>Passage vers HU4A6A5#ZBH</t>
  </si>
  <si>
    <t>Passage vers HU4A7A5#ZBH</t>
  </si>
  <si>
    <t>Passage vers HU4A4A5#ZBH</t>
  </si>
  <si>
    <t>Passage vers HU4B2A6#ZBH</t>
  </si>
  <si>
    <t>Passage vers HU4A6A6#ZBH</t>
  </si>
  <si>
    <t>Passage vers HU4B2A7#ZBH</t>
  </si>
  <si>
    <t>Passage vers HU4A6A7#ZBH</t>
  </si>
  <si>
    <t>A6500 Chassis</t>
  </si>
  <si>
    <t>Passage vers HU4B3A5#ZQG</t>
  </si>
  <si>
    <t>Passage vers HU4A6A5#ZQG</t>
  </si>
  <si>
    <t>Passage vers HU4A7A5#ZQG</t>
  </si>
  <si>
    <t>Passage vers HU4A3A5#ZQG</t>
  </si>
  <si>
    <t>Passage vers HU4A4A5#ZQG</t>
  </si>
  <si>
    <t>Passage vers HU4B2A6#ZQG</t>
  </si>
  <si>
    <t>Passage vers HU4A6A6#ZQG</t>
  </si>
  <si>
    <t>Passage vers HU4B2A7#ZQG</t>
  </si>
  <si>
    <t>Passage vers HU4A6A7#ZQG</t>
  </si>
  <si>
    <t>XL645d</t>
  </si>
  <si>
    <t>Passage vers HU4B3A5#ZQH</t>
  </si>
  <si>
    <t>Passage vers HU4A6A5#ZQH</t>
  </si>
  <si>
    <t>Passage vers HU4A7A5#ZQH</t>
  </si>
  <si>
    <t>Passage vers HU4A3A5#ZQH</t>
  </si>
  <si>
    <t>Passage vers HU4A4A5#ZQH</t>
  </si>
  <si>
    <t>Passage vers HU4B2A6#ZQH</t>
  </si>
  <si>
    <t>Passage vers HU4A6A6#ZQH</t>
  </si>
  <si>
    <t>Passage vers HU4B2A7#ZQH</t>
  </si>
  <si>
    <t>Passage vers HU4A6A7#ZQH</t>
  </si>
  <si>
    <t>XL675d (8GPU) depuis XL645d (4GPU)</t>
  </si>
  <si>
    <t>Passage à support 5 ans intervention j+1 (9x5)</t>
  </si>
  <si>
    <t>Passage vers HU4B2A5#ZQJ</t>
  </si>
  <si>
    <t>Passage vers HU4B3A5#ZQJ</t>
  </si>
  <si>
    <t>Passage vers HU4A6A5#ZQJ</t>
  </si>
  <si>
    <t>Passage vers HU4A7A5#ZQJ</t>
  </si>
  <si>
    <t>Passage vers HU4A3A5#ZQJ</t>
  </si>
  <si>
    <t>Passage vers HU4A4A5#ZQJ</t>
  </si>
  <si>
    <t>Passage vers HU4B2A6#ZQJ</t>
  </si>
  <si>
    <t>Passage vers HU4A6A6#ZQJ</t>
  </si>
  <si>
    <t>Passage vers HU4B2A7#ZQJ</t>
  </si>
  <si>
    <t>Passage vers HU4A6A7#ZQJ</t>
  </si>
  <si>
    <t>Extentions communes</t>
  </si>
  <si>
    <t>Remise Additionnelle dans le cadre d'un projet d'infrastructure (1Qty=1€)</t>
  </si>
  <si>
    <t>Remise Additionnelle dans le cadre d'un projet d'infrastructure (1Qty=0,01€)</t>
  </si>
  <si>
    <t>Ecotaxe (1 Qty=1€)</t>
  </si>
  <si>
    <t>Prestations de service</t>
  </si>
  <si>
    <t>Prestation d'installation (détailler si nécessaire)</t>
  </si>
  <si>
    <t>Service personnalisé d'étiquetage d'un équipement</t>
  </si>
  <si>
    <t>HPE Standard Asset Tag Service</t>
  </si>
  <si>
    <t>HA840A1</t>
  </si>
  <si>
    <t>Service personnalisé d'étiquetage d'un équipement (le client fourni les étiquettes imprimées)</t>
  </si>
  <si>
    <t>HPE Custom Asset Tag Service</t>
  </si>
  <si>
    <t>HA841A1</t>
  </si>
  <si>
    <t>Service personnalise d'installation d'un OS (Windows ou Linux) sur un serveur</t>
  </si>
  <si>
    <t>HPE Customer Supplied Image Load Service</t>
  </si>
  <si>
    <t>HA843A1</t>
  </si>
  <si>
    <t>Service personnalisé d'étiquetage d'un emballage d'un équipement ou rack</t>
  </si>
  <si>
    <t>HPE Product and Package Labeling Service</t>
  </si>
  <si>
    <t>HA849A1</t>
  </si>
  <si>
    <t>Service personnalisé d'étiquetage des câbles pour un rack d'équipement</t>
  </si>
  <si>
    <t>HPE Cable mgmt-label Rack Service</t>
  </si>
  <si>
    <t>HA850A1</t>
  </si>
  <si>
    <t>Service de personnalisation d'un rack</t>
  </si>
  <si>
    <t>HPE FE Solution Package 3 Service</t>
  </si>
  <si>
    <t>HA453A1-000</t>
  </si>
  <si>
    <t>Service de personnalisation par serveur dans le rack</t>
  </si>
  <si>
    <t>HPE FE Proliant Svr Pkg 3 Service</t>
  </si>
  <si>
    <t>HA453A1-001</t>
  </si>
  <si>
    <t>Service de personnalisation par équipement de stockage dans le  rack</t>
  </si>
  <si>
    <t>HPE FE Strg and Ntwking Pkg 3 Service</t>
  </si>
  <si>
    <t>HA453A1-021</t>
  </si>
  <si>
    <t>Service de personnalisation des câbles par équipement dans un rack</t>
  </si>
  <si>
    <t>ZU717A</t>
  </si>
  <si>
    <t>Service de passage en salle et d'installation physique d'un rack en salle</t>
  </si>
  <si>
    <t>HPE Rack and Rack Options Install Service</t>
  </si>
  <si>
    <t>HA113A1#5BY</t>
  </si>
  <si>
    <t>Service d'installation matérielle d'un boitier de disque D3610</t>
  </si>
  <si>
    <t>HPE Install D3000 DriveEncl Service</t>
  </si>
  <si>
    <t>HA113A1#564</t>
  </si>
  <si>
    <t>Service d'installation matérielle d'une baie MSA1050</t>
  </si>
  <si>
    <t>HPE Install MSA1050 Service</t>
  </si>
  <si>
    <t>U8132E</t>
  </si>
  <si>
    <t>Service d'installation matérielle et de configuration d'une baie MSA1050</t>
  </si>
  <si>
    <t>HPE Install and Startup MSA1050 Service</t>
  </si>
  <si>
    <t>Service d'ajour d'une enclosure à une baie MSA1050</t>
  </si>
  <si>
    <t>HPE Install Strg MSA20/30/50/60 Service</t>
  </si>
  <si>
    <t>Service d'ajout de disque dans une baie MSA1050</t>
  </si>
  <si>
    <t>HPE Install Disk MSA20/30/50/60 Service</t>
  </si>
  <si>
    <t>HA146A1</t>
  </si>
  <si>
    <t>Service d'installation et configuration de VMware vSphere (Essentials, Essentials Plus ou Standard )</t>
  </si>
  <si>
    <t>HPE VMware vSphere Essentials, Essentials Plus, or Standard Installation and Startup Service</t>
  </si>
  <si>
    <t>HA124A1#5NQ</t>
  </si>
  <si>
    <t xml:space="preserve">Service d'installation et configuration OS (Linux ou Windows) d'un serveur sur site </t>
  </si>
  <si>
    <t>HPE Custom Compute Deployment Service</t>
  </si>
  <si>
    <t>Service 1 journée d'assistance à l'installation d'un serveur</t>
  </si>
  <si>
    <t>HPE Startup ISS Additional 1 Day Service</t>
  </si>
  <si>
    <t>HA124A1#5N5</t>
  </si>
  <si>
    <t>HPE Startup ISS Additional 1/2 Day Service</t>
  </si>
  <si>
    <t>HA124A1#5N4</t>
  </si>
  <si>
    <t>Service 1 journée d'assistance à l'installation d'une baie de stockage</t>
  </si>
  <si>
    <t>HPE Startup Storage Additional 1 Day Service</t>
  </si>
  <si>
    <t>HA124A1#5B1</t>
  </si>
  <si>
    <t>HPE Startup Storage Additional 1/2 Day Service</t>
  </si>
  <si>
    <t>HA124A1#5B2</t>
  </si>
  <si>
    <t>Service d'installation matérielle d'un Compute Node dans Frame Synergy</t>
  </si>
  <si>
    <t>HPE Synergy Node Installation Service</t>
  </si>
  <si>
    <t>HA113A1#5ZZ</t>
  </si>
  <si>
    <t>Service d'installation matérielle MicroServer ProLiant</t>
  </si>
  <si>
    <t>HPE ProLiant MicroServer Install Service</t>
  </si>
  <si>
    <t>HA113A1#5QF</t>
  </si>
  <si>
    <t>Service d'installation matérielle Edgline EL300</t>
  </si>
  <si>
    <t>HPE Install Edgeline EL300 SVC</t>
  </si>
  <si>
    <t>Service d'installation matérielle DL180</t>
  </si>
  <si>
    <t>HPE DL180 DL380e Install Service</t>
  </si>
  <si>
    <t>HA113A1#5T5</t>
  </si>
  <si>
    <t>Service d'installation et demarrage  DL180</t>
  </si>
  <si>
    <t>HPE Startup DL180 DL380e SVC</t>
  </si>
  <si>
    <t>HA114A1#5T5</t>
  </si>
  <si>
    <t>Service d'installation matérielle ML DL Entree</t>
  </si>
  <si>
    <t>HPE Installation DL160/DL360e Service</t>
  </si>
  <si>
    <t>HA113A1#5T6</t>
  </si>
  <si>
    <t>Service d'installation et demarrage  ML DL Entree</t>
  </si>
  <si>
    <t>HPE Startup Entry ML DL Svr SVC</t>
  </si>
  <si>
    <t>HA114A1#5T6</t>
  </si>
  <si>
    <t>Service d'installation matérielle DL300 Serie Entry (1U)</t>
  </si>
  <si>
    <t>HPE Entry 300 Series Install Service</t>
  </si>
  <si>
    <t>HA113A1#5A0</t>
  </si>
  <si>
    <t>Service d'installation et demarrage  DL300 Serie Entry (1U)</t>
  </si>
  <si>
    <t>HPE Startup Entry 300 Series OS SVC</t>
  </si>
  <si>
    <t>HA114A1#5A0</t>
  </si>
  <si>
    <t>Service d'installation matérielle DL300 Serie (2U)</t>
  </si>
  <si>
    <t>HPE 300 Series Installation Service</t>
  </si>
  <si>
    <t>HA113A1#5A6</t>
  </si>
  <si>
    <t>Service d'installation et demarrage  DL300 Serie (1U)</t>
  </si>
  <si>
    <t>HPE Startup 300 Series OS SVC</t>
  </si>
  <si>
    <t>Service d'installation et demarrage DL560 Serie</t>
  </si>
  <si>
    <t>HPE Startup ProLiant DL560 Service</t>
  </si>
  <si>
    <t>Service d'installation matérielle Apollo 2000/4200</t>
  </si>
  <si>
    <t>HPE Startup Apollo 80/2000/4200 Service</t>
  </si>
  <si>
    <t>HA113A1#58Y</t>
  </si>
  <si>
    <t>Service d'installation matérielle et demarrage Apollo 2000/4200</t>
  </si>
  <si>
    <t>HA114A1#58Y</t>
  </si>
  <si>
    <t>Service d'installation et de configuration d'un premier Frame Synergy</t>
  </si>
  <si>
    <t>HPE Synergy First Frame Startup SVC</t>
  </si>
  <si>
    <t>HA124A1#5ZM</t>
  </si>
  <si>
    <t>Service d'installation et de configuration de Frame Synergy additionnelle</t>
  </si>
  <si>
    <t>HPE Synergy Additional Frame Startup SVC</t>
  </si>
  <si>
    <t>HA124A1#5ZQ</t>
  </si>
  <si>
    <t>Service d'installation matérielle groupé pour 5 serveurs max  (hors Frame Synergy)</t>
  </si>
  <si>
    <t>HPE Custom Deployment Services</t>
  </si>
  <si>
    <t xml:space="preserve"> HA545A1</t>
  </si>
  <si>
    <t>Service d'installation d'option non intégrée en usine</t>
  </si>
  <si>
    <t>HPE Add On Options Install Service</t>
  </si>
  <si>
    <t>HA113A1#5BW</t>
  </si>
  <si>
    <t>Service d'ajout d'une enclosure à une baie MSA1060</t>
  </si>
  <si>
    <t>Service d'ajout de Disque dans une baie MSA1060</t>
  </si>
  <si>
    <t>HPE Startup VMware Vsphere Enterpris SVC</t>
  </si>
  <si>
    <t>HA124A1#5NS</t>
  </si>
  <si>
    <t>Credit de formation VMWare</t>
  </si>
  <si>
    <t>HPE Training Credits for VMware SVC</t>
  </si>
  <si>
    <t>HF386E</t>
  </si>
  <si>
    <t>1 journée d'assistance à l'installation d'un serveur</t>
  </si>
  <si>
    <t>1 journée d'assistance à l'installation d'une baie de stockage</t>
  </si>
  <si>
    <t>Passage vers Service déballage et de reprise des déchets (pour rack)</t>
  </si>
  <si>
    <t>HPE Inside Unpack/Clean Up w/Lift XL Service</t>
  </si>
  <si>
    <t>Passage vers P1F64A</t>
  </si>
  <si>
    <t>Service déballage et de reprise des déchets (pour rack)</t>
  </si>
  <si>
    <t>P1F64A</t>
  </si>
  <si>
    <t>Passage vers Service déballage et de reprise des déchets (pour équipement)</t>
  </si>
  <si>
    <t>HPE Inside Unpack/Clean Up w/Lift M Service</t>
  </si>
  <si>
    <t>Passage vers P1F62A</t>
  </si>
  <si>
    <t>Service déballage et de reprise des déchets (pour équipement)</t>
  </si>
  <si>
    <t>P1F62A</t>
  </si>
  <si>
    <t>Service de passage en salle  et positionnement d'un rack en salle</t>
  </si>
  <si>
    <t>Services de personnalisation en usine</t>
  </si>
  <si>
    <t>Service personnalisé d'installation d'un OS sur un serveur</t>
  </si>
  <si>
    <t>Service personnalisé d'étiquetage des câbles pour un rack d'équipements</t>
  </si>
  <si>
    <t>HPE Customer Defined Rack Cable Label Service</t>
  </si>
  <si>
    <t>Service de personnalisation niveau 3 d'un rack</t>
  </si>
  <si>
    <t>HPE Customized Integration with Onsite Startup Service</t>
  </si>
  <si>
    <t>Service de personnalisation niveau 3 pour un serveur dans le rack</t>
  </si>
  <si>
    <t>HPE Customized Integration for ProLiant Servers</t>
  </si>
  <si>
    <t>Service de personnalisation niveau 3 pour un  équipement de stockage dans le  rack</t>
  </si>
  <si>
    <t>HPE Customized Integration for Storage and Networking Service</t>
  </si>
  <si>
    <t>Accessoires de serveur</t>
  </si>
  <si>
    <t>Ensemble Moniteurs, claviers, souris ou autres accessoires pour intégration Datacenters</t>
  </si>
  <si>
    <t>Ajout Kit souris et clavier USB HPE (FR)</t>
  </si>
  <si>
    <t>HPE USB FR Keyboard/Mouse Kit</t>
  </si>
  <si>
    <t>631346-B21</t>
  </si>
  <si>
    <t>Fourniture Rack  22U 600 mm x 1 075 mm sur palette standard avec panneaux latéraux et kit de couplage</t>
  </si>
  <si>
    <t>HPE 22U 600mmx1075mm G2 Kitted Advanced Pallet Rack with Side Panels and Baying Kit</t>
  </si>
  <si>
    <t>P9K03A</t>
  </si>
  <si>
    <t>Fourniture Rack  36U 600 mm x 1 075 mm sur palette standard avec panneaux latéraux et kit de couplage</t>
  </si>
  <si>
    <t>HPE 36U 600mmx1075mm G2 Kitted Advanced Pallet Rack with Side Panels and Baying Kit</t>
  </si>
  <si>
    <t>P9K05A</t>
  </si>
  <si>
    <t>Fourniture Rack  42U 600 mm x 1 200 mm sur palette standard avec panneaux latéraux et kit de couplage</t>
  </si>
  <si>
    <t>HPE 42U 600mmx1200mm G2 Kitted Advanced Pallet Rack with Side Panels and Baying Kit</t>
  </si>
  <si>
    <t>P9K09A</t>
  </si>
  <si>
    <t>HPE 42U 800mmx1075mm G2 Enterprise Pallet Rack</t>
  </si>
  <si>
    <t>P9K41A</t>
  </si>
  <si>
    <t>Ajout Kit de console KVM avec écran à cristaux liquides de 18,5 pouces (clavier FR)</t>
  </si>
  <si>
    <t>HPE LCD8500 1U FR Rackmount Console Kit</t>
  </si>
  <si>
    <t>AF633A</t>
  </si>
  <si>
    <t xml:space="preserve">Ajout Commutateur KVM  standard 8 ports </t>
  </si>
  <si>
    <t>ATEN CS1308 G2 0x1x8 Analog KVM Switch for HPE Servers</t>
  </si>
  <si>
    <t>Q1F45A</t>
  </si>
  <si>
    <t xml:space="preserve">Ajout Câble de commutateur avec connecteurs VGA et USB </t>
  </si>
  <si>
    <t>ATEN 2L-5202U VGA/USB to SPHD-15 1.8m 1-pack Interface Cable</t>
  </si>
  <si>
    <t>Q5T68A</t>
  </si>
  <si>
    <t xml:space="preserve">Ajout Câble de commutateur avec connecteurs DisplayPort et USB </t>
  </si>
  <si>
    <t>ATEN CV190 DisplayPort/USB to SPHD-15 1.8m 1-pack Interface Cable</t>
  </si>
  <si>
    <t>Q5T70A</t>
  </si>
  <si>
    <t>Ajout Commutateur KVM avec accès à distance  8 ports</t>
  </si>
  <si>
    <t>HPE 1x1x8 G4 KVM IP Console Switch</t>
  </si>
  <si>
    <t>Q1P54A</t>
  </si>
  <si>
    <t>Ajout Adaptateur d'interface VGA et USB  pour commutateur KVM</t>
  </si>
  <si>
    <t>HPE KVM Console SFF USB Interface Adapter</t>
  </si>
  <si>
    <t>Q5T66A</t>
  </si>
  <si>
    <t>Ajout Adaptateur d'interface DisplayPort et USB  pour commutateur KVM</t>
  </si>
  <si>
    <t>HPE KVM Console USB/Display Port Interface Adapter</t>
  </si>
  <si>
    <t>AF654A</t>
  </si>
  <si>
    <t>Ajout Commutateur KVM avec accès à distance  16 ports</t>
  </si>
  <si>
    <t>HPE 1x2x16 G4 KVM IP Console Switch</t>
  </si>
  <si>
    <t>Q1P55A</t>
  </si>
  <si>
    <t>Ajout adaptateur KVM SFF USB</t>
  </si>
  <si>
    <t>HPE KVM SFF USB 8-pack Adapter</t>
  </si>
  <si>
    <t>Q5T67A</t>
  </si>
  <si>
    <t>Ajout Commutateur KVM avec accès à distance  8 ports avec Media Virtuel et CAC</t>
  </si>
  <si>
    <t>HPE 1x1Ex8 KVM IP Cnsl G2 VM CAC SW</t>
  </si>
  <si>
    <t>AF620A</t>
  </si>
  <si>
    <t>Ajout Commutateur KVM avec accès à distance 16 ports avec Media Virtuel et CAC</t>
  </si>
  <si>
    <t>HPE 2x1Ex16 KVM IP Cnsl G2 VM CAC SW</t>
  </si>
  <si>
    <t>AF621A</t>
  </si>
  <si>
    <t>Ajout Commutateur additionnel KVM avec accès à distance 32 ports avec Media Virtuel et CAC</t>
  </si>
  <si>
    <t>HPE 4x1Ex32 KVM IP Cnsl G2 VM CAC SW</t>
  </si>
  <si>
    <t>AF622A</t>
  </si>
  <si>
    <t>Ajout adaptateur KVM USB VM</t>
  </si>
  <si>
    <t>HPE KVM USB VM CAC Adapter</t>
  </si>
  <si>
    <t>AF629A</t>
  </si>
  <si>
    <t>Ajout adaptateur KVM USB</t>
  </si>
  <si>
    <t>HPE KVM USB Adapter</t>
  </si>
  <si>
    <t>AF628A</t>
  </si>
  <si>
    <t>Cable CAT5 2m</t>
  </si>
  <si>
    <t>HPE IP CAT5 Qty-8 6ft/2m Cable</t>
  </si>
  <si>
    <t>263474-B22</t>
  </si>
  <si>
    <t>Cable CAT5 3,7m</t>
  </si>
  <si>
    <t>HPE IP CAT5 Qty-8 12ft/3.7m Cable</t>
  </si>
  <si>
    <t>263474-B23</t>
  </si>
  <si>
    <t>Installation rack</t>
  </si>
  <si>
    <t>HPE Install Rack and Rack Options SVC</t>
  </si>
  <si>
    <t>U2871E</t>
  </si>
  <si>
    <t>Ajout Onduleur rackable 1U 1500VA</t>
  </si>
  <si>
    <t>HPE R1500 Gen5 INTL UPS</t>
  </si>
  <si>
    <t>Q1L90A</t>
  </si>
  <si>
    <t>Ajout Onduleur rackable ou tour 2U 3000VA</t>
  </si>
  <si>
    <t>HPE R/T3000 Gen5 High Voltage INTL UPS</t>
  </si>
  <si>
    <t>Q1L87A</t>
  </si>
  <si>
    <t xml:space="preserve">Ajout Module de gestion réseau 1 GbE pour onduleur </t>
  </si>
  <si>
    <t>HPE Single Phase 1Gb UPS Network Management Module</t>
  </si>
  <si>
    <t>Q1C17A</t>
  </si>
  <si>
    <t>Ajout Unité de distribution électrique horizontale ou verticale monophasée de 3,6 kVA avec 12 sorties C13 et connecteur C20 en entrée</t>
  </si>
  <si>
    <t>HPE G2 Basic 3.6kVA/IEC C20 Detachable 16A/100-240V Outlets (12) C13/1U Horizontal WW PDU</t>
  </si>
  <si>
    <t>P9Q37A</t>
  </si>
  <si>
    <t xml:space="preserve">Ajout Unité de distribution électrique monophasée verticale de 7,3 kVA avec 20 x C13 en sortie et IEC60309-3pôles 32A en entrée </t>
  </si>
  <si>
    <t>HPE G2 Basic 7.3kVA/60309 3-wire 32A/230V Outlets (20) C13/Vertical INTL PDU</t>
  </si>
  <si>
    <t>P9Q45A</t>
  </si>
  <si>
    <t>Ajout Unité de distribution électrique verticale triphasée de 22 kVA avec 36 x C13 et 6 x C19 en sortie et IEC60309-5pôles 32A en entrée</t>
  </si>
  <si>
    <t>HPE G2 Basic 3Ph 22kVA/60309 5-wire 32A/230V Outlets (36) C13 (12) C19/Vertical INTL PDU</t>
  </si>
  <si>
    <t>P9Q65A</t>
  </si>
  <si>
    <t>Ajout Capteur de température ambiante pour unité de distribution électrique avancée</t>
  </si>
  <si>
    <t>HPE G2 PDU Environmental Temperature Sensor</t>
  </si>
  <si>
    <t>P9T00A</t>
  </si>
  <si>
    <t>Ajout Kit avec 1x capteur de température ambiante et 1 x capteur d' humidité pour unité de distribution électrique avancée</t>
  </si>
  <si>
    <t>HPE G2 PDU Environmental Temperature and Humidity Sensor</t>
  </si>
  <si>
    <t>P9T01A</t>
  </si>
  <si>
    <t>Ajout Détecteur d'ouverture/fermeture de porte pour unité de distribution électrique avancée</t>
  </si>
  <si>
    <t>HPE G2 PDU Open Door Sensor</t>
  </si>
  <si>
    <t>P9T03A</t>
  </si>
  <si>
    <t>Ajout Détecteur de fuite de liquide pour unité de distribution électrique avancée</t>
  </si>
  <si>
    <t>HPE G2 PDU Leak Detection Sensor</t>
  </si>
  <si>
    <t>P9T04A</t>
  </si>
  <si>
    <t>Ajout Kit d'extension pour détecteur de fuite de liquide pour unité de distribution électrique avancée</t>
  </si>
  <si>
    <t>HPE G2 PDU Leak Detection Sensor Extension Kit</t>
  </si>
  <si>
    <t>P9T08A</t>
  </si>
  <si>
    <t>Ajout Concentrateur de ports de capteurs pour unité de distribution d’alimentation avancée</t>
  </si>
  <si>
    <t>HPE G2 PDU Sensor Port Hub</t>
  </si>
  <si>
    <t>P9T07A</t>
  </si>
  <si>
    <t>Réseau et connectique</t>
  </si>
  <si>
    <t xml:space="preserve">Commutateurs d'interconnexion de serveurs, SAN, iSCSI, FC. </t>
  </si>
  <si>
    <t>Connectique réseau (cuivre, optique, ...)</t>
  </si>
  <si>
    <t>Ajout Émetteur-récepteur 1G SFP SX</t>
  </si>
  <si>
    <t>HPE BladeSystem c-Class Virtual Connect 1G SFP SX Transceiver</t>
  </si>
  <si>
    <t>453151-B21</t>
  </si>
  <si>
    <t>Ajout Émetteur-récepteur 10GBase-T</t>
  </si>
  <si>
    <t>HPE 10GBase-T SFP+ Transceiver</t>
  </si>
  <si>
    <t>813874-B21</t>
  </si>
  <si>
    <t>Ajout Émetteur-récepteur 10G SFP+ SR</t>
  </si>
  <si>
    <t>HPE BladeSystem c-Class 10Gb SFP+ SR Transceiver</t>
  </si>
  <si>
    <t>455883-B21</t>
  </si>
  <si>
    <t>Ajout Émetteur-récepteur 10G SFP+ LC LR HPE X130</t>
  </si>
  <si>
    <t>HPE BladeSystem c-Class 10Gb SFP+ LR Transceiver</t>
  </si>
  <si>
    <t>455886-B21</t>
  </si>
  <si>
    <t>Ajout Émetteur-récepteur HPE 25 Go SFP28 SR 100 m</t>
  </si>
  <si>
    <t>HPE 25Gb SFP28 SR 100m Transceiver</t>
  </si>
  <si>
    <t>845398-B21</t>
  </si>
  <si>
    <t>Ajout Emetteur-récepteur bidirectionnel HPE 40 Git/s QSFP+</t>
  </si>
  <si>
    <t>HPE 40Gb QSFP+ Bidirectional Transceiver</t>
  </si>
  <si>
    <t>841716-B21</t>
  </si>
  <si>
    <t>Ajout Emetteur-récepteur HPE Synergy 40GbE / 4 x 10GbE / 4 x 8Go FC QSFP+</t>
  </si>
  <si>
    <t>HPE Synergy 40GbE/4x10GbE/4x8Gb FC QSFP+ Transceiver</t>
  </si>
  <si>
    <t>817040-B21</t>
  </si>
  <si>
    <t>Ajout Émetteur-récepteur 100 Go QSFP28 MPO FX HPE SR4 100 m</t>
  </si>
  <si>
    <t>HPE 100Gb QSFP28 MPO SR4 100m Transceiver</t>
  </si>
  <si>
    <t>845966-B21</t>
  </si>
  <si>
    <t>Ajout Emetteur-récepteur bidirectionnel HPE 100 Go QSFP28</t>
  </si>
  <si>
    <t>HPE 100Gb QSFP28 Bidirectional Transceiver</t>
  </si>
  <si>
    <t>845972-B21</t>
  </si>
  <si>
    <t>Ajout Émetteur-récepteur HPE Synergy 100GbE/4x25GbE/4x32GbFC QSFP28</t>
  </si>
  <si>
    <t>HPE Synergy 100GbE/4x25GbE/4x32GbFC QSFP28 Transceiver</t>
  </si>
  <si>
    <t>882251-B21</t>
  </si>
  <si>
    <t>Ajout Émetteur-récepteur HPE 8Gb Fibre Channel SFP+ Ondes courtes série B (pack de 1)</t>
  </si>
  <si>
    <t>HPE B-series 8Gb Shortwave Fibre Channel 1 Pack SFP+ Transceiver</t>
  </si>
  <si>
    <t>AJ716B</t>
  </si>
  <si>
    <t>Ajout Émetteur-récepteur SFP+ HPE 8 Go SW I Temps Fibre Channel (pack de 1)</t>
  </si>
  <si>
    <t>HPE 16Gb SFP+ Short Wave 1-pack Industrial Extended Transceiver</t>
  </si>
  <si>
    <t>E7Y09A</t>
  </si>
  <si>
    <t>Ajout Émetteur-récepteur SFP+ HPE 8 Go SW C Temps Fibre Channel (pack de 1)</t>
  </si>
  <si>
    <t>HPE 16Gb SFP+ Short Wave 1-pack Commercial Transceiver</t>
  </si>
  <si>
    <t>E7Y10A</t>
  </si>
  <si>
    <t>Ajout Emetteur-récepteur HPE QSFP à ondes courtes 4 x 16 série B</t>
  </si>
  <si>
    <t>HPE B-series 4x16 Short Wave QSFP Transceiver</t>
  </si>
  <si>
    <t>K2Q87A</t>
  </si>
  <si>
    <t>Ajout Emetteur-récepteur HPE SFP+ à ondes courtes, 16 Go, série B</t>
  </si>
  <si>
    <t>HPE B-series 16Gb SFP+ Short Wave Transceiver</t>
  </si>
  <si>
    <t>QK724A</t>
  </si>
  <si>
    <t>Ajout Emetteur-récepteur HPE SFP+ à ondes longues (10 km) 16 Go, série B</t>
  </si>
  <si>
    <t>HPE B-series 16Gb SFP+ Long Wave 10km Transceiver</t>
  </si>
  <si>
    <t>QK725A</t>
  </si>
  <si>
    <t>Ajout Émetteur-récepteur de température HPE 32Gb, SFP28, ondes courtes, grand public</t>
  </si>
  <si>
    <t>HPE 32Gb SFP28 Short Wave Commercial Temperature Transceiver</t>
  </si>
  <si>
    <t>P9H30A</t>
  </si>
  <si>
    <t>Ajout Adaptateur QSFP+ vers SFP+ AOC 15m</t>
  </si>
  <si>
    <t>HPE BladeSystem c-Class QSFP+ to 4x10G SFP+ 15m Active Optical Cable</t>
  </si>
  <si>
    <t>721076-B21</t>
  </si>
  <si>
    <t>Ajout Adaptateur HPE QSFP28 vers SFP28</t>
  </si>
  <si>
    <t>HPE QSFP28 to SFP28 Adapter</t>
  </si>
  <si>
    <t>845970-B21</t>
  </si>
  <si>
    <t>Ajout Câble optique actif HPE 25 Go SFP28 vers SFP28 de 7 m</t>
  </si>
  <si>
    <t>HPE 25Gb SFP28 to SFP28 7m Active Optical Cable</t>
  </si>
  <si>
    <t>844483-B21</t>
  </si>
  <si>
    <t>Ajout Câble optique actif HPE QSFP28 vers SFP28 4 x 25 Go de 7 m</t>
  </si>
  <si>
    <t>HPE QSFP28 to 4x25Gb SFP28 7m Active Optical Cable</t>
  </si>
  <si>
    <t>845420-B21</t>
  </si>
  <si>
    <t>Ajout Câble optique actif HPE 100 Gbits QSFP28 vers QSFP28 7 m</t>
  </si>
  <si>
    <t>HPE 100Gb QSFP28 to QSFP28 7m Active Optical Cable</t>
  </si>
  <si>
    <t>845410-B21</t>
  </si>
  <si>
    <t>Ajout Câble optique actif de liaison d’interconnexion HPE Synergy 300 Go, 3m</t>
  </si>
  <si>
    <t>HPE Synergy 300Gb Interconnect Link 3m Active Optical Cable</t>
  </si>
  <si>
    <t>876689-B21</t>
  </si>
  <si>
    <t>Ajout Câble cuivre à connexion directe HPE  SFP+ à SFP+ de 1,2 m</t>
  </si>
  <si>
    <t>HPE X240 10G SFP+ SFP+ 1.2m DAC Cable</t>
  </si>
  <si>
    <t>JD096C</t>
  </si>
  <si>
    <t>Ajout Câble cuivre à connexion directe HPE série B SFP+ à SFP+ de 3,0 m</t>
  </si>
  <si>
    <t>HPE X240 10G SFP+ SFP+ 3m DAC Cable</t>
  </si>
  <si>
    <t>JD097C</t>
  </si>
  <si>
    <t>Ajout Câble cuivre à connexion directe HPE série B SFP+ à SFP+ de 5,0 m</t>
  </si>
  <si>
    <t>HPE X240 10G SFP+ SFP+ 5m DAC Cable</t>
  </si>
  <si>
    <t>JG081C</t>
  </si>
  <si>
    <t>Ajout Câble cuivre à connexion directe 10 G SFP+ à SFP+ de 5m</t>
  </si>
  <si>
    <t>HPE FlexNetwork X240 10G SFP+ to SFP+ 5m Direct Attach Copper Cable</t>
  </si>
  <si>
    <t>HPE BLc 10G SFP+ SFP+ 5m DAC Cable</t>
  </si>
  <si>
    <t>537963-B21</t>
  </si>
  <si>
    <t>Ajout Câble en cuivre à connexion directe HPE BladeSystem, classe C, 10 GbE, SFP+ vers SFP+, 3m</t>
  </si>
  <si>
    <t>HPE BladeSystem c-Class 10GbE SFP+ to SFP+ 3m Direct Attach Copper Cable</t>
  </si>
  <si>
    <t>487655-B21</t>
  </si>
  <si>
    <t>Ajout Câble en cuivre à connexion directe cuivre 25GbE, SFP28 vers SFP28, 3m</t>
  </si>
  <si>
    <t>HPE 25Gb SFP28 to SFP28 3m DAC</t>
  </si>
  <si>
    <t>844477-B21</t>
  </si>
  <si>
    <t>Ajout Câble en cuivre à connexion directe cuivre 25GbE, SFP28 vers SFP28, 5m</t>
  </si>
  <si>
    <t>HPE 25Gb SFP28 to SFP28 5m DAC</t>
  </si>
  <si>
    <t>844480-B21</t>
  </si>
  <si>
    <t>Ajout Câble en cuivre à connexion directe fibre 25GbE, SFP28 vers SFP28, 15m</t>
  </si>
  <si>
    <t>HPE 25GbE SFP28 to SFP28 15m AOC</t>
  </si>
  <si>
    <t>845396-B21</t>
  </si>
  <si>
    <t>Ajout Câble en cuivre à connexion directe HPE BladeSystem, classe C, 40G QSFP+ vers QSFP+, 3m</t>
  </si>
  <si>
    <t>HPE BladeSystem c-Class 40G QSFP+ to QSFP+ 3m Direct Attach Copper Cable</t>
  </si>
  <si>
    <t>720199-B21</t>
  </si>
  <si>
    <t>Ajout Câble en cuivre à connexion directe HPE BladeSystem, classe C, 40G QSFP+ vers QSFP+, 5m</t>
  </si>
  <si>
    <t>HPE BladeSystem c-Class 40G QSFP+ to QSFP+ 5m Direct Attach Copper Cable</t>
  </si>
  <si>
    <t>720202-B21</t>
  </si>
  <si>
    <t>Ajout Câble répartiteur en cuivre à connexion directe HPE BladeSystem, classe C, 40G QSFP+ vers 4x10G SPF+, 3 m</t>
  </si>
  <si>
    <t>HPE BladeSystem c-Class 40G QSFP+ to 4x10G SFP+ 3m Direct Attach Copper Splitter Cable</t>
  </si>
  <si>
    <t>721064-B21</t>
  </si>
  <si>
    <t>Ajout Câble en cuivre à connexion directe HPE 100 Go QSFP28 à QSFP28, 3 m</t>
  </si>
  <si>
    <t>HPE 100Gb QSFP28 to QSFP28 3m Direct Attach Copper Cable</t>
  </si>
  <si>
    <t>845406-B21</t>
  </si>
  <si>
    <t>Ajout Câble en cuivre à connexion directe HPE 100 Go QSFP28 à QSFP28, 5m</t>
  </si>
  <si>
    <t>HPE 100Gb QSFP28 to QSFP28 5m Direct Attach Copper Cable</t>
  </si>
  <si>
    <t>845408-B21</t>
  </si>
  <si>
    <t>Ajout Câble en cuivre à connexion directe HPE 100 Go QSFP28 à 4 x 25 Go SFP28, 3 m</t>
  </si>
  <si>
    <t>HPE 100Gb QSFP28 to 4x25Gb SFP28 3m Direct Attach Copper Cable</t>
  </si>
  <si>
    <t>845416-B21</t>
  </si>
  <si>
    <t>Ajout Câble en cuivre à connexion directe de liaison d’interconnexion HPE Synergy 300 Go, 2,1 m</t>
  </si>
  <si>
    <t>HPE Synergy 300Gb Interconnect Link 2.1m Direct Attach Copper Cable</t>
  </si>
  <si>
    <t>876680-B21</t>
  </si>
  <si>
    <t>Ajout Câble en cuivre passif SFP+ pour série C de 3 m</t>
  </si>
  <si>
    <t>HPE C-series 3M Passive Copper SFP+ Cable</t>
  </si>
  <si>
    <t>K2Q21A</t>
  </si>
  <si>
    <t>Ajout Câble en cuivre passif SFP+ pour série C de 5 m</t>
  </si>
  <si>
    <t>HPE C-series 5M Passive Copper SFP+ Cable</t>
  </si>
  <si>
    <t>K2Q22A</t>
  </si>
  <si>
    <t>Ajout Câble cuivre à connexion directe HPE série C SFP+ à SFP+ de 7,0 m</t>
  </si>
  <si>
    <t>HPE C-series SFP+ to SFP+ Active Copper 7.0m Direct Attach Cable</t>
  </si>
  <si>
    <t>QK701A</t>
  </si>
  <si>
    <t>Ajout Câble cuivre à connexion directe HPE série C SFP+ à SFP+ de 10,0 m</t>
  </si>
  <si>
    <t>HPE C-series SFP+ to SFP+ Active Copper 10.0m Direct Attach Cable</t>
  </si>
  <si>
    <t>QK702A</t>
  </si>
  <si>
    <t>Ajout 1 Pack de câble fibre optique HPE LC à Multi-mode LC OM3 2 fibres 1,0 m</t>
  </si>
  <si>
    <t>HPE LC to LC Multi-mode OM3 2-Fiber 1.0m 1-Pack Fiber Optic Cable</t>
  </si>
  <si>
    <t>AJ834A</t>
  </si>
  <si>
    <t>Ajout 1 Pack de câble fibre optique HPE LC à Multi-mode LC OM3 2 fibres 5,0 m</t>
  </si>
  <si>
    <t>HPE LC to LC Multi-mode OM3 2-Fiber 5.0m 1-Pack Fiber Optic Cable</t>
  </si>
  <si>
    <t>AJ836A</t>
  </si>
  <si>
    <t>Ajout 1 Pack de câble fibre optique HPE LC à Multi-mode LC OM3 2 fibres 15,0 m</t>
  </si>
  <si>
    <t>HPE LC to LC Multi-mode OM3 2-Fiber 15.0m 1-Pack Fiber Optic Cable</t>
  </si>
  <si>
    <t>AJ837A</t>
  </si>
  <si>
    <t>Ajout 1 Pack de câble fibre optique HPE LC à Multi-mode LC OM3 2 fibres 30,0 m</t>
  </si>
  <si>
    <t>HPE LC to LC Multi-mode OM3 2-Fiber 30.0m 1-Pack Fiber Optic Cable</t>
  </si>
  <si>
    <t>AJ838A</t>
  </si>
  <si>
    <t>Ajout 1 Pack de câble fibre optique HPE LC à Multi-mode LC OM3 2 fibres 50,0 m</t>
  </si>
  <si>
    <t>HPE LC to LC Multi-mode OM3 2-Fiber 50.0m 1-Pack Fiber Optic Cable</t>
  </si>
  <si>
    <t>AJ839A</t>
  </si>
  <si>
    <t>Ajout Câble MPO vers 4 x LC de 5 m</t>
  </si>
  <si>
    <t>HPE Multi Fiber Push On to 4 x Lucent Connector 5m Cable</t>
  </si>
  <si>
    <t>K2Q46A</t>
  </si>
  <si>
    <t>Ajout Câble MPO vers 4 x LC de 15 m</t>
  </si>
  <si>
    <t>HPE Multi Fiber Push On to 4 x Lucent Connector 15m Cable</t>
  </si>
  <si>
    <t>K2Q47A</t>
  </si>
  <si>
    <t>Ajout Câble HPE Premier Flex émetteur-récepteur/émetteur-récepteur multimode OM4, 12 fibres, 5 m</t>
  </si>
  <si>
    <t>HPE Premier Flex MPO/MPO Multi-mode OM4 12 Fiber 5m Cable</t>
  </si>
  <si>
    <t>Q1H65A</t>
  </si>
  <si>
    <t>Ajout Câble HPE Premier Flex LC/LC OM4 multimode 2 fibres, 1m</t>
  </si>
  <si>
    <t>HPE Premier Flex LC/LC Multi-mode OM4 2 fiber 1m Cable</t>
  </si>
  <si>
    <t>QK732A</t>
  </si>
  <si>
    <t>Ajout Câble HPE Premier Flex LC/LC OM4 multimode 2 fibres, 2m</t>
  </si>
  <si>
    <t>HPE Premier Flex LC/LC Multi-mode OM4 2 fiber 2m Cable</t>
  </si>
  <si>
    <t>QK733A</t>
  </si>
  <si>
    <t>Ajout Câble HPE Premier Flex LC/LC OM4 multimode 2 fibres, 5 m</t>
  </si>
  <si>
    <t>HPE Premier Flex LC/LC Multi-mode OM4 2 fiber 5m Cable</t>
  </si>
  <si>
    <t>QK734A</t>
  </si>
  <si>
    <t>Ajout Câble HPE Premier Flex LC/LC OM4 multimode 2 fibres, 30 m</t>
  </si>
  <si>
    <t>HPE Premier Flex LC/LC Multi-mode OM4 2 fiber 30m Cable</t>
  </si>
  <si>
    <t>QK736A</t>
  </si>
  <si>
    <t>Ajout Câble HPE Premier Flex LC/LC OM4 multimode 2 fibres, 50 m</t>
  </si>
  <si>
    <t>HPE Premier Flex LC/LC Multi-mode OM4 2 fiber 50m Cable</t>
  </si>
  <si>
    <t>QK737A</t>
  </si>
  <si>
    <t>Ajout Câble CAT6A 1,2 m</t>
  </si>
  <si>
    <t>HPE Synergy Frame Link Module CAT6A 1.2m Cable</t>
  </si>
  <si>
    <t>861412-B21</t>
  </si>
  <si>
    <t>Ajout Câble CAT6A 3 m</t>
  </si>
  <si>
    <t>HPE Synergy Frame Link Module CAT6A 3m Cable</t>
  </si>
  <si>
    <t>861413-B21</t>
  </si>
  <si>
    <t>Ajout Câble CAT6A 6,4 m</t>
  </si>
  <si>
    <t>HPE Synergy Frame Link Module CAT6A 6.4m Cable</t>
  </si>
  <si>
    <t>861414-B21</t>
  </si>
  <si>
    <t>Equipements HPC (commutateurs haut débit et faible latence)</t>
  </si>
  <si>
    <t>Ajout Kit de cablage pour carte Infiniband HDR PCIe</t>
  </si>
  <si>
    <t>HPE InfiniBand HDR PCIe3 Auxiliary Card with 350mm Cable Kit</t>
  </si>
  <si>
    <t>P06154-B23</t>
  </si>
  <si>
    <t>Ajout carte  HPE IB HDR/Ethernet 200Gb 2-port QSFP56 PCIe4 x16 OCP3 MCX653436A-HDAI</t>
  </si>
  <si>
    <t>HPE InfiniBand HDR/Ethernet 200Gb 2-port QSFP56 PCIe4 x16 OCP3 MCX653436A-HDAI Adapter</t>
  </si>
  <si>
    <t>P31348-B21</t>
  </si>
  <si>
    <t>P31348-H21</t>
  </si>
  <si>
    <t>Connectique HPC</t>
  </si>
  <si>
    <t>Ajout Câble OmniPath 100Gb QSFP28 0.5m</t>
  </si>
  <si>
    <t>HPE 0.5M 100Gb QSFP28 OPA Copper Cable</t>
  </si>
  <si>
    <t>830024-B21</t>
  </si>
  <si>
    <t>Ajout Câble OmniPath 100Gb QSFP28 1m</t>
  </si>
  <si>
    <t>HPE 1M 100Gb QSFP28 OPA Copper Cable</t>
  </si>
  <si>
    <t>830024-B22</t>
  </si>
  <si>
    <t>Ajout Câble OmniPath 100Gb QSFP28 1.5m</t>
  </si>
  <si>
    <t>HPE 1.5M 100Gb QSFP28 OPA Copper Cable</t>
  </si>
  <si>
    <t>830024-B23</t>
  </si>
  <si>
    <t>Ajout Câble OmniPath 100Gb QSFP28 2m</t>
  </si>
  <si>
    <t>HPE 2M 100Gb QSFP28 OPA Copper Cable</t>
  </si>
  <si>
    <t>830024-B24</t>
  </si>
  <si>
    <t>Ajout Câble OmniPath 100Gb QSFP28 3m</t>
  </si>
  <si>
    <t>HPE 3M 100Gb QSFP28 OPA Copper Cable</t>
  </si>
  <si>
    <t>830024-B25</t>
  </si>
  <si>
    <t>Ajout Câble optique Infiniband EDR avec connecteurs QSFP de 5 m</t>
  </si>
  <si>
    <t>HPE 5m InfiniBand EDR QSFP Optical Cable</t>
  </si>
  <si>
    <t>834972-B22</t>
  </si>
  <si>
    <t>Ajout Câble cuivre Infiniband EDR avec connecteurs QSFP de 2 m</t>
  </si>
  <si>
    <t>HPE 2m InfiniBand EDR QSFP Copper Cable</t>
  </si>
  <si>
    <t>834973-B24</t>
  </si>
  <si>
    <t>Ajout Câble en cuivre à connexion directe HPE InfiniBand HDR 200 Gb QSFP56 vers QSFP56 2 m</t>
  </si>
  <si>
    <t>HPE InfiniBand HDR 200Gb QSFP56 to QSFP56 2m Direct Attach Copper Cable</t>
  </si>
  <si>
    <t>P06149-B24</t>
  </si>
  <si>
    <t>Ajout Câble optique actif HPE InfiniBand HDR 200 Gb QSFP56 vers QSFP56 5 m</t>
  </si>
  <si>
    <t>HPE InfiniBand HDR 200Gb QSFP56 to QSFP56 5m Active Optical Cable</t>
  </si>
  <si>
    <t>P06153-B22</t>
  </si>
  <si>
    <t>Ajout Adaptateur PCIe HPE Slingshot 1 port de 200Gb</t>
  </si>
  <si>
    <t>HPE HPE Slingshot 200Gb 1-port PCIe Adapter</t>
  </si>
  <si>
    <t>R4K46A</t>
  </si>
  <si>
    <t>Ajout Licence d’utilisation pour l’interface Message Passing Interface HPE Performance 1 socket assistance 3 ans</t>
  </si>
  <si>
    <t>HPE Performance Message Passing Interface for 1 Socket 3yr Support LTU</t>
  </si>
  <si>
    <t>Q2A48A</t>
  </si>
  <si>
    <t>Support 5 ans intervention j+1 (9x5) HPE MPI</t>
  </si>
  <si>
    <t>Tech Care Basic 5Y (J+1 9x5) HPE MPI</t>
  </si>
  <si>
    <t>HU4B2A5#27H</t>
  </si>
  <si>
    <t>HU4B3A5#27H</t>
  </si>
  <si>
    <t>Support 5 ans intervention h+4 (24h/24h, 7j/7j) HPE MPI</t>
  </si>
  <si>
    <t>Tech Care Essential 5Y (4H 24X7) HPE MPI</t>
  </si>
  <si>
    <t>HU4A6A5#27H</t>
  </si>
  <si>
    <t>HU4A7A5#27H</t>
  </si>
  <si>
    <t>Support 5 ans réparation 6H (24h/24h, 7j/7j) HPE MPI</t>
  </si>
  <si>
    <t>Tech Care Critical 5Y (DRG6H 24X7) HPE MPI</t>
  </si>
  <si>
    <t>HU4A3A5#27H</t>
  </si>
  <si>
    <t>HU4A4A5#27H</t>
  </si>
  <si>
    <t>Ajout Licence d'utilisation perpétuelle pour HPE Performance Cluster Manager 1 nœud, 3 ans d'abonnement assistance 24 h/24 7 j/7</t>
  </si>
  <si>
    <t>Q9V60AAE</t>
  </si>
  <si>
    <t>Q9V60A</t>
  </si>
  <si>
    <t>Support 5 ans intervention j+1 (9x5) HPE Perf Cluster Mgr</t>
  </si>
  <si>
    <t>Tech Care Basic 5Y (J+1 9x5) HPE Perf Cluster Mgr</t>
  </si>
  <si>
    <t>HU4B2A5#WGN</t>
  </si>
  <si>
    <t>HU4B3A5#WGN</t>
  </si>
  <si>
    <t>Support 5 ans intervention h+4 (24h/24h, 7j/7j) HPE Perf Cluster Mgr</t>
  </si>
  <si>
    <t>Tech Care Essential 5Y (4H 24X7) HPE Perf Cluster Mgr</t>
  </si>
  <si>
    <t>HU4A6A5#WGN</t>
  </si>
  <si>
    <t>HU4A7A5#WGN</t>
  </si>
  <si>
    <t>Support 5 ans réparation 6H (24h/24h, 7j/7j) HPE Perf Cluster Mgr</t>
  </si>
  <si>
    <t>Tech Care Critical 5Y (DRG6H 24X7) HPE Perf Cluster Mgr</t>
  </si>
  <si>
    <t>HU4A3A5#WGN</t>
  </si>
  <si>
    <t>HU4A4A5#WGN</t>
  </si>
  <si>
    <t>Ajout License PBS Pro de gestion de cluster HPC</t>
  </si>
  <si>
    <t>Q2A45A</t>
  </si>
  <si>
    <t>Ajout Extension Support 1an PBS Pro de gestion de cluster HPC</t>
  </si>
  <si>
    <t>Q2A46A</t>
  </si>
  <si>
    <t>Licences et support associés à des GPUs (virtualisation, ...)</t>
  </si>
  <si>
    <t>Ajout NVIDIA RTX vWS EDU Perpetual License, 1 CCU</t>
  </si>
  <si>
    <t>NVIDIA RTX vWS EDU Perpetual License, 1 CCU</t>
  </si>
  <si>
    <t>R3Q94AAE</t>
  </si>
  <si>
    <t>Ajout NVIDIA RTX vWS EDU SUMS 5 year 1CCU</t>
  </si>
  <si>
    <t>NVIDIA RTX vWS EDU SUMS 5 year 1CCU</t>
  </si>
  <si>
    <t>R3Q72AAE</t>
  </si>
  <si>
    <t>Ajout NVIDIA RTX vWS EDU SUMS 1 yr Renew 1CCU</t>
  </si>
  <si>
    <t>NVIDIA RTX vWS EDU SUMS 1 yr Renew 1CCU</t>
  </si>
  <si>
    <t>R3Q68AAE</t>
  </si>
  <si>
    <t>Ajout NVIDIA RTX vWS EDU Subscription License 1 yr, 1 CCU</t>
  </si>
  <si>
    <t>NVIDIA RTX vWS EDU Subscription License 1 yr, 1 CCU</t>
  </si>
  <si>
    <t>R3R26AAE</t>
  </si>
  <si>
    <t>Ajout NVIDIA RTX vWS EDU Subscription License 3 yr, 1 CCU</t>
  </si>
  <si>
    <t>NVIDIA RTX vWS EDU Subscription License 3 yr, 1 CCU</t>
  </si>
  <si>
    <t>R3R27AAE</t>
  </si>
  <si>
    <t>Ajout NVIDIA RTX vWS EDU Subscription Renewal License 1 yr, 1 CCU</t>
  </si>
  <si>
    <t>NVIDIA RTX vWS EDU Subscription Renewal License 1 yr, 1 CCU</t>
  </si>
  <si>
    <t>R3Q40AAE</t>
  </si>
  <si>
    <t>Ajout NVIDIA RTX vWS EDU Subscription Renewal License 3 yr, 1 CCU</t>
  </si>
  <si>
    <t>NVIDIA RTX vWS EDU Subscription Renewal License 3 yr, 1 CCU</t>
  </si>
  <si>
    <t>R3Q42AAE</t>
  </si>
  <si>
    <t>Ajout License Nvidia vComputerServer 1 GPU 1 An</t>
  </si>
  <si>
    <t>NVIDIA vCS 1 GPU 1yr E-LTU</t>
  </si>
  <si>
    <t>R6H02AAE</t>
  </si>
  <si>
    <t>Ajout License Nvidia vComputerServer 1 GPU 1 An Add</t>
  </si>
  <si>
    <t>NVIDIA vCS 1 GPU 1yr Ren E-LTU</t>
  </si>
  <si>
    <t>R6H03AAE</t>
  </si>
  <si>
    <t>Licences et support Compilateurs / SDK</t>
  </si>
  <si>
    <t>Ajout Nvidia SDK compilateur 1 an support</t>
  </si>
  <si>
    <t>R7F95AAE</t>
  </si>
  <si>
    <t>Ajout Nvidia SDK compilateur 5 ans support</t>
  </si>
  <si>
    <t>R7P89AAE</t>
  </si>
  <si>
    <t>Ajout Nvidia SDK compilateur 1 an renouvellement support</t>
  </si>
  <si>
    <t>R7F96AAE</t>
  </si>
  <si>
    <t>Ajout Nvidia SDK compilateur contact additionnel 1 an support</t>
  </si>
  <si>
    <t>R7F97AAE</t>
  </si>
  <si>
    <t>Ajout Nvidia SDK compilateur contact additionnel 5 ans support</t>
  </si>
  <si>
    <t>R7P93AAE</t>
  </si>
  <si>
    <t>Ajout Compilateur Intel oneAPI pour serveurs AMD 1 an</t>
  </si>
  <si>
    <t>R7N66A</t>
  </si>
  <si>
    <t>Ajout Compilateur Intel oneAPI pour serveurs AMD 3 ans</t>
  </si>
  <si>
    <t>R7N72A</t>
  </si>
  <si>
    <t>Licences et supports de distributions Linux (systèmes de types serveur et licences clients associées). Ex : VDI, Cloud ...</t>
  </si>
  <si>
    <t>Cray OS</t>
  </si>
  <si>
    <t>Ajout souscription Cray OS 1 nœud 3ans 24/7</t>
  </si>
  <si>
    <t>R5Q52AAE</t>
  </si>
  <si>
    <t>Ajout souscription Cray OS 1 Syst Admin 1noeud 3ans 24/7</t>
  </si>
  <si>
    <t>R5Q35AAE</t>
  </si>
  <si>
    <t>RED HAT</t>
  </si>
  <si>
    <t>Ajout souscription RedHat Linux 2 Invités 3ans 24/7</t>
  </si>
  <si>
    <t>Red Hat Enterprise Linux Server 2 Sockets or 2 Guests 3 Year Subscription 24x7 Support E-LTU</t>
  </si>
  <si>
    <t>G3J30AAE</t>
  </si>
  <si>
    <t>Ajout souscription RedHat Linux 4 Invités 3ans 24/7</t>
  </si>
  <si>
    <t>Red Hat Enterprise Linux Server 2 Sockets 4 Guests 3 Year Subscription 24x7 Support E-LTU</t>
  </si>
  <si>
    <t>G5J64AAE</t>
  </si>
  <si>
    <t>Ajout souscription RedHat Linux 2 Invités 5ans 24/7</t>
  </si>
  <si>
    <t>Red Hat Enterprise Linux Server 2 Sockets or 2 Guests 5 Year Subscription 24x7 Support E-LTU</t>
  </si>
  <si>
    <t>G3J32AAE</t>
  </si>
  <si>
    <t>Ajout souscription RedHat Linux 4 Invités 5ans 24/7</t>
  </si>
  <si>
    <t>Red Hat Enterprise Linux Server 2 Sockets 4 Guests 5 Year Subscription 24x7 Support E-LTU</t>
  </si>
  <si>
    <t>Q0D22AAE</t>
  </si>
  <si>
    <t>Ajout souscription RedHat Linux 2 Invités 3ans 9/5</t>
  </si>
  <si>
    <t>Red Hat Enterprise Linux Server 2 Sockets or 2 Guests 3 Year Subscription 9x5 Support E-LTU</t>
  </si>
  <si>
    <t>G3J31AAE</t>
  </si>
  <si>
    <t>Ajout souscription RedHat Linux 4 Invités 3ans 9/5</t>
  </si>
  <si>
    <t>Red Hat Enterprise Linux Server 2 Sockets 4 Guests 3 Year Subscription 9x5 Support E-LTU</t>
  </si>
  <si>
    <t>G5J65AAE</t>
  </si>
  <si>
    <t>Ajout souscription RedHat Linux 2 Invités 5ans 9/5</t>
  </si>
  <si>
    <t>Red Hat Enterprise Linux Server 2 Sockets or 2 Guests 5 Year Subscription 9x5 Support E-LTU</t>
  </si>
  <si>
    <t>G3J33AAE</t>
  </si>
  <si>
    <t>Ajout souscription RedHat Linux 4 Invités 5ans 9/5</t>
  </si>
  <si>
    <t>Red Hat Enterprise Linux Server 2 Sockets 4 Guests 5 Year Subscription 9x5 Support E-LTU</t>
  </si>
  <si>
    <t>Q0D23AAE</t>
  </si>
  <si>
    <t>Ajout souscription RedHat Linux HPC Nœud Management 3ans 24/7</t>
  </si>
  <si>
    <t>Red Hat Enterprise Linux for HPC Head Node 3yr Subscription 24x7 Support E-LTU</t>
  </si>
  <si>
    <t>R1P35AAE</t>
  </si>
  <si>
    <t>Ajout souscription RedHat Linux HPC Nœud Management 5ans 24/7</t>
  </si>
  <si>
    <t>Red Hat Enterprise Linux for HPC Head Node 5yr Subscription 24x7 Support E-LTU</t>
  </si>
  <si>
    <t>R1P36AAE</t>
  </si>
  <si>
    <t>Ajout souscription RedHat Linux HPC Nœud Management 3ans 9/5</t>
  </si>
  <si>
    <t>Red Hat Enterprise Linux for HPC Head Node 3yr Subscription 9x5 Support E-LTU</t>
  </si>
  <si>
    <t>R1P38AAE</t>
  </si>
  <si>
    <t>Ajout souscription RedHat Linux HPC Nœud Management 5ans 9/5</t>
  </si>
  <si>
    <t>Red Hat Enterprise Linux for HPC Head Node 5yr Subscription 9x5 Support E-LTU</t>
  </si>
  <si>
    <t>R1P39AAE</t>
  </si>
  <si>
    <t>Ajout souscription RedHat Linux HPC Calcul 3ans</t>
  </si>
  <si>
    <t>Red Hat Enterprise Linux for HPC Compute Node 3yr Subscription E-LTU</t>
  </si>
  <si>
    <t>R1P41AAE</t>
  </si>
  <si>
    <t>Ajout souscription RedHat Linux HPC Calcul 5ans</t>
  </si>
  <si>
    <t>Red Hat Enterprise Linux for HPC Compute Node 5yr Subscription E-LTU</t>
  </si>
  <si>
    <t>R1P42AAE</t>
  </si>
  <si>
    <t>Ajout souscription RHEV 2Sockets 5 ans avec support 9x5 inclus</t>
  </si>
  <si>
    <t>RHEV 2 Sckt 5yr 9x5 E-LTU</t>
  </si>
  <si>
    <t>Q0D19AAE</t>
  </si>
  <si>
    <t>Ajout souscription RHEV 2Sockets 5 ans avec support 24x7 inclus</t>
  </si>
  <si>
    <t>RHEV 2 Sckt 5yr 24x7 E-LTU</t>
  </si>
  <si>
    <t>Q0D18AAE</t>
  </si>
  <si>
    <t>Ajout souscription Redhat Virtual DC 2Sockets 5 ans avec support 9x5 inclus</t>
  </si>
  <si>
    <t>RHEL Vrtl DC 2 Sckt 5yr 9x5 E-LTU</t>
  </si>
  <si>
    <t>G3J27AAE</t>
  </si>
  <si>
    <t>Ajout souscription Redhat Virtual DC 2Sockets 5 ans avec support 24x7 inclus</t>
  </si>
  <si>
    <t>RHEL Vrtl DC 2 Sckt 5yr 24x7 E-LTU</t>
  </si>
  <si>
    <t>G3J26AAE</t>
  </si>
  <si>
    <t>Ajout souscription Suse Linux  5ans 24/7 2Vms</t>
  </si>
  <si>
    <t>SUSE Linux Enterprise Server 1-2 Sockets or 1-2 VM 5yr Subscription 24x7 Support E-LTU</t>
  </si>
  <si>
    <t>P9P54AAE</t>
  </si>
  <si>
    <t>Ajout souscription Suse Linux  3ans 24/7 2Vms</t>
  </si>
  <si>
    <t>SUSE Linux Enterprise Server 1-2 Sockets or 1-2 VM 3yr Subscription 9x5 Support E-LTU</t>
  </si>
  <si>
    <t>P9P94AAE</t>
  </si>
  <si>
    <t>Ajout souscription Suse Linux  HPC ans 9/5 1an</t>
  </si>
  <si>
    <t>SLES High Performance Computing 1-2 Sockets 1yr 9x5 Subscription</t>
  </si>
  <si>
    <t>Q9S73AAE</t>
  </si>
  <si>
    <t>Ajout souscription Suse Linux  HPC ans 9/5 3ans</t>
  </si>
  <si>
    <t>SLES High Performance Computing 1-2 Sockets 3yr 9x5 Subscription</t>
  </si>
  <si>
    <t>Q9S74AAE</t>
  </si>
  <si>
    <t>Ajout souscription Suse Linux  HPC ans 9/5 5ans</t>
  </si>
  <si>
    <t>SLES High Performance Computing 1-2 Sockets 5yr 9x5 Subscription</t>
  </si>
  <si>
    <t>Q9S75AAE</t>
  </si>
  <si>
    <t>Ajout souscription Suse Linux  HPC ans 24/7 1an</t>
  </si>
  <si>
    <t>SUSE Linux Enterprise Server HPC 1-2 Sockets 1yr Subscription 24x7 Support E-LTU</t>
  </si>
  <si>
    <t>Q9S76AAE</t>
  </si>
  <si>
    <t>Ajout souscription Suse Linux  HPC ans 24/7 3ans</t>
  </si>
  <si>
    <t>SUSE Linux Enterprise Server HPC 1-2 Sockets 3yr Subscription 24x7 Support E-LTU</t>
  </si>
  <si>
    <t>Q9S77AAE</t>
  </si>
  <si>
    <t>Ajout souscription Suse Linux  HPC ans 24/7 5ans</t>
  </si>
  <si>
    <t>SUSE Linux Enterprise Server HPC 1-2 Sockets 5yr Subscription 24x7 Support E-LTU</t>
  </si>
  <si>
    <t>Q9S78AAE</t>
  </si>
  <si>
    <t>Ajout Logiciel HPE Emeral Container Platform pour un usage limité au matériel HPE, pour une durée d'un an et avec un niveau de suppport de 9 heures par jour/5 jours par semaine</t>
  </si>
  <si>
    <t>HPE Ezmeral Cntr Plat 1yr Sel 9x5 E-LTU</t>
  </si>
  <si>
    <t>R4T45AAE</t>
  </si>
  <si>
    <t>Ajout Logiciel HPE Emeral Container Platform pour un usage limité au matériel HPE, pour une durée d'un an et avec un niveau de suppport de 24 heures par jour/7 jours par semaine</t>
  </si>
  <si>
    <t>HPE Ezmeral Cntr Plat 1yr Sel 24x7 E-LTU</t>
  </si>
  <si>
    <t>R4T44AAE</t>
  </si>
  <si>
    <t>Ajout Logiciel HPE Emeral Container Platform pour un usage sur tous types de matériel, pour une durée d'un an et avec un niveau de suppport de 24 heures par jour/7 jours par semaine</t>
  </si>
  <si>
    <t>HPE Ezmeral Cntr Plat 1y Univ 24x7 E-LTU</t>
  </si>
  <si>
    <t>R4T54AAE</t>
  </si>
  <si>
    <t>Ajout Logiciel HPE Emeral Container Platform pour un usage sur tous types de matériel, pour une durée d'un an et avec un niveau de suppport de 9 heures par jour/5 jours par semaine</t>
  </si>
  <si>
    <t>HPE Ezmeral Cntr Plat 1yr Univ 9x5 E-LTU</t>
  </si>
  <si>
    <t>R4T55AAE</t>
  </si>
  <si>
    <t>Ajout Logiciel HPE Ezmeral Container Platform pour se connecter à un cluster K8s externe, pour une durée d'un an et avec un niveau de suppport de 24 heures par jour/7 jours par semaine</t>
  </si>
  <si>
    <t>HPE Ezmeral Cntr Pl Ext k8s 1y24x7 E-LTU</t>
  </si>
  <si>
    <t>R6Q88AAE</t>
  </si>
  <si>
    <t>Ajout Logiciel HPE Ezmeral Data Fabric niveau Avancé, pour une durée d'un an et avec un niveau de suppport de 24 heures par jour/7 jours par semaine</t>
  </si>
  <si>
    <t>HPE Ezmeral Data Fab XD Adv 1y24x7 E-LTU</t>
  </si>
  <si>
    <t>R7L19AAE</t>
  </si>
  <si>
    <t>Ajout Logiciel HPE Emeral Container Platform pour un usage limité au matériel HPE, pour une durée de deux ans et avec un niveau de suppport de 24 heures par jour/7 jours par semaine</t>
  </si>
  <si>
    <t>HPE Ezmeral Cntr Plat 2yr Sel 24x7 E-LTU</t>
  </si>
  <si>
    <t>R4T46AAE</t>
  </si>
  <si>
    <t>Ajout Logiciel HPE Emeral Container Platform pour un usage limité au matériel HPE, pour une durée de deux ans et avec un niveau de suppport de 9 heures par jour/5 jours par semaine</t>
  </si>
  <si>
    <t>HPE Ezmeral Cntr Plat 2yr Sel 9x5 E-LTU</t>
  </si>
  <si>
    <t>R4T47AAE</t>
  </si>
  <si>
    <t>Ajout Logiciel HPE Emeral Container Platform pour un usage sur tous types de matériel, pour une durée de deux ans et avec un niveau de suppport de 24 heures par jour/7 jours par semaine</t>
  </si>
  <si>
    <t>HPE Ezmeral Cntr Plat 2y Univ 24x7 E-LTU</t>
  </si>
  <si>
    <t>R4T56AAE</t>
  </si>
  <si>
    <t>Ajout Logiciel HPE Emeral Container Platform pour un usage sur tous types de matériel, pour une durée de deux ans et avec un niveau de suppport de 9 heures par jour/5 jours par semaine</t>
  </si>
  <si>
    <t>HPE Ezmeral Cntr Plat 2yr Univ 9x5 E-LTU</t>
  </si>
  <si>
    <t>R4T57AAE</t>
  </si>
  <si>
    <t>Ajout Logiciel HPE Ezmeral Container Platform pour se connecter à un cluster K8s externe, pour une durée de deux ans et avec un niveau de suppport de 24 heures par jour/7 jours par semaine</t>
  </si>
  <si>
    <t>HPE Ezmeral Cntr Pl Ext k8s 2y24x7 E-LTU</t>
  </si>
  <si>
    <t>R6Q89AAE</t>
  </si>
  <si>
    <t>Ajout Logiciel HPE Ezmeral Data Fabric niveau Avancé, pour une durée de deux ans et avec un niveau de suppport de 24 heures par jour/7 jours par semaine</t>
  </si>
  <si>
    <t>HPE Ezmeral Data Fab XD Adv 2y24x7 E-LTU</t>
  </si>
  <si>
    <t>R7L20AAE</t>
  </si>
  <si>
    <t>Ajout Logiciel HPE Emeral Container Platform pour un usage limité au matériel HPE, pour une durée de trois ans et avec un niveau de suppport de 24 heures par jour/7 jours par semaine</t>
  </si>
  <si>
    <t>HPE Ezmeral Cntr Plat 3yr Sel 24x7 E-LTU</t>
  </si>
  <si>
    <t>R4T48AAE</t>
  </si>
  <si>
    <t>Ajout Logiciel HPE Emeral Container Platform pour un usage limité au matériel HPE, pour une durée de trois ans et avec un niveau de suppport de 9 heures par jour/5 jours par semaine</t>
  </si>
  <si>
    <t>HPE Ezmeral Cntr Plat 3yr Sel 9x5 E-LTU</t>
  </si>
  <si>
    <t>R4T49AAE</t>
  </si>
  <si>
    <t>Ajout Logiciel HPE Emeral Container Platform pour un usage sur tous types de matériel, pour une durée de trois ans et avec un niveau de suppport de 24 heures par jour/7 jours par semaine</t>
  </si>
  <si>
    <t>HPE Ezmeral Cntr Plat 3y Univ 24x7 E-LTU</t>
  </si>
  <si>
    <t>R4T58AAE</t>
  </si>
  <si>
    <t>Ajout Logiciel HPE Emeral Container Platform pour un usage sur tous types de matériel, pour une durée de trois ans et avec un niveau de suppport de 9 heures par jour/5 jours par semaine</t>
  </si>
  <si>
    <t>HPE Ezmeral Cntr Plat 3yr Univ 9x5 E-LTU</t>
  </si>
  <si>
    <t>R4T59AAE</t>
  </si>
  <si>
    <t>Ajout Logiciel HPE Ezmeral Container Platform pour se connecter à un cluster K8s externe, pour une durée de trois ans et avec un niveau de suppport de 24 heures par jour/7 jours par semaine</t>
  </si>
  <si>
    <t>HPE Ezmeral Cntr Pl Ext k8s 3y24x7 E-LTU</t>
  </si>
  <si>
    <t>R6Q90AAE</t>
  </si>
  <si>
    <t>Ajout Logiciel HPE Ezmeral Data Fabric niveau Avancé, pour une durée de trois ans et avec un niveau de suppport de 24 heures par jour/7 jours par semaine</t>
  </si>
  <si>
    <t>HPE Ezmeral Data Fab XD Adv 3y24x7 E-LTU</t>
  </si>
  <si>
    <t>R7L21AAE</t>
  </si>
  <si>
    <t>Ajout Logiciel HPE Emeral Container Platform pour un usage limité au matériel HPE, pour une durée de quatre ans et avec un niveau de suppport de 24 heures par jour/7 jours par semaine</t>
  </si>
  <si>
    <t>HPE Ezmeral Cntr Plat 4yr Sel 24x7 E-LTU</t>
  </si>
  <si>
    <t>R4T50AAE</t>
  </si>
  <si>
    <t>Ajout Logiciel HPE Emeral Container Platform pour un usage limité au matériel HPE, pour une durée de quatre ans et avec un niveau de suppport de 9 heures par jour/5 jours par semaine</t>
  </si>
  <si>
    <t>HPE Ezmeral Cntr Plat 4yr Sel 9x5 E-LTU</t>
  </si>
  <si>
    <t>R4T51AAE</t>
  </si>
  <si>
    <t>Ajout Logiciel HPE Emeral Container Platform pour un usage sur tous types de matériel, pour une durée de quatre ans et avec un niveau de suppport de 24 heures par jour/7 jours par semaine</t>
  </si>
  <si>
    <t>HPE Ezmeral Cntr Plat 4y Univ 24x7 E-LTU</t>
  </si>
  <si>
    <t>R4T60AAE</t>
  </si>
  <si>
    <t>Ajout Logiciel HPE Emeral Container Platform pour un usage sur tous types de matériel, pour une durée de quatre ans et avec un niveau de suppport de 9 heures par jour/5 jours par semaine</t>
  </si>
  <si>
    <t>HPE Ezmeral Cntr Plat 4yr Univ 9x5 E-LTU</t>
  </si>
  <si>
    <t>R4T61AAE</t>
  </si>
  <si>
    <t>Ajout Logiciel HPE Ezmeral Container Platform pour se connecter à un cluster K8s externe, pour une durée de quatre ans et avec un niveau de suppport de 24 heures par jour/7 jours par semaine</t>
  </si>
  <si>
    <t>HPE Ezmeral Cntr Pl Ext k8s 4y24x7 E-LTU</t>
  </si>
  <si>
    <t>R6Q91AAE</t>
  </si>
  <si>
    <t>Ajout Logiciel HPE Ezmeral Data Fabric niveau Avancé, pour une durée de quatre ans et avec un niveau de suppport de 24 heures par jour/7 jours par semaine</t>
  </si>
  <si>
    <t>HPE Ezmeral Data Fab XD Adv 4y24x7 E-LTU</t>
  </si>
  <si>
    <t>R7L22AAE</t>
  </si>
  <si>
    <t>Ajout Logiciel HPE Emeral Container Platform pour un usage limité au matériel HPE, pour une durée de cinq ans et avec un niveau de suppport de 24 heures par jour/7 jours par semaine</t>
  </si>
  <si>
    <t>HPE Ezmeral Cntr Plat 5yr Sel 24x7 E-LTU</t>
  </si>
  <si>
    <t>R4T52AAE</t>
  </si>
  <si>
    <t>Ajout Logiciel HPE Emeral Container Platform pour un usage limité au matériel HPE, pour une durée de cinq ans et avec un niveau de suppport de 9 heures par jour/5 jours par semaine</t>
  </si>
  <si>
    <t>HPE Ezmeral Cntr Plat 5yr Sel 9x5 E-LTU</t>
  </si>
  <si>
    <t>R4T53AAE</t>
  </si>
  <si>
    <t>Ajout Logiciel HPE Emeral Container Platform pour un usage sur tous types de matériel, pour une durée de cinq ans et avec un niveau de suppport de 24 heures par jour/7 jours par semaine</t>
  </si>
  <si>
    <t>HPE Ezmeral Cntr Plat 5y Univ 24x7 E-LTU</t>
  </si>
  <si>
    <t>R4T62AAE</t>
  </si>
  <si>
    <t>Ajout Logiciel HPE Emeral Container Platform pour un usage sur tous types de matériel, pour une durée de cinq ans et avec un niveau de suppport de 9 heures par jour/5 jours par semaine</t>
  </si>
  <si>
    <t>HPE Ezmeral Cntr Plat 5yr Univ 9x5 E-LTU</t>
  </si>
  <si>
    <t>R4T63AAE</t>
  </si>
  <si>
    <t>Ajout Logiciel HPE Ezmeral Container Platform pour se connecter à un cluster K8s externe, pour une durée de cinq ans et avec un niveau de suppport de 24 heures par jour/7 jours par semaine</t>
  </si>
  <si>
    <t>HPE Ezmeral Cntr Pl Ext k8s 5y24x7 E-LTU</t>
  </si>
  <si>
    <t>R6Q92AAE</t>
  </si>
  <si>
    <t>Ajout Logiciel HPE Ezmeral Data Fabric niveau Avancé, pour une durée de cinq ans et avec un niveau de suppport de 24 heures par jour/7 jours par semaine</t>
  </si>
  <si>
    <t>HPE Ezmeral Data Fab XD Adv 5y24x7 E-LTU</t>
  </si>
  <si>
    <t>R7L23AAE</t>
  </si>
  <si>
    <t>Licences et supports de distributions Microsoft (systèmes de types serveur et licences clients associées). Ex : VDI, Cloud ...</t>
  </si>
  <si>
    <t>Windows Server 2022 Remote Desktop Services External Connector</t>
  </si>
  <si>
    <t>MTI PerpAC WS22 RDS External Connector</t>
  </si>
  <si>
    <t>R9L49A</t>
  </si>
  <si>
    <t>Windows Server 2022 Remote Desktop Services - 1 Device CAL</t>
  </si>
  <si>
    <t>MTI PerpAC WS22 RDS 1 Dev CAL</t>
  </si>
  <si>
    <t>R9L50A</t>
  </si>
  <si>
    <t>Windows Server 2022 Remote Desktop Services - 1 User CAL</t>
  </si>
  <si>
    <t>MTI PerpAC WS22 RDS 1 User CAL</t>
  </si>
  <si>
    <t>R9L51A</t>
  </si>
  <si>
    <t>Windows Server 2022 External Connector</t>
  </si>
  <si>
    <t>MTI PerpAC WS22 ExternalConnector</t>
  </si>
  <si>
    <t>R9L52A</t>
  </si>
  <si>
    <t>Windows Server 2022 Rights Management External Connector</t>
  </si>
  <si>
    <t>MTI PerpAC WS22 RightsMgmt Ext Connector</t>
  </si>
  <si>
    <t>R9L53A</t>
  </si>
  <si>
    <t>Windows Server 2022 - 1 Device CAL</t>
  </si>
  <si>
    <t>MTI PerpAC WS22 1 Dev CAL</t>
  </si>
  <si>
    <t>R9L54A</t>
  </si>
  <si>
    <t>Windows Server 2022 - 1 User CAL</t>
  </si>
  <si>
    <t>MTI PerpAC WS22 1 User CAL</t>
  </si>
  <si>
    <t>R9L55A</t>
  </si>
  <si>
    <t>Windows Server 2022 Datacenter - 16 Core</t>
  </si>
  <si>
    <t>MTI PerpAC WS22 16C DC</t>
  </si>
  <si>
    <t>R9L56A</t>
  </si>
  <si>
    <t>Windows Server 2022 Datacenter - 2 Core</t>
  </si>
  <si>
    <t>MTI PerpAC WS22 2C DC</t>
  </si>
  <si>
    <t>R9L57A</t>
  </si>
  <si>
    <t>Windows Server 2022 Standard - 16 Core License Pack</t>
  </si>
  <si>
    <t>MTI PerpAC WS22 Std 16C Lic Pk</t>
  </si>
  <si>
    <t>R9L58A</t>
  </si>
  <si>
    <t>Windows Server 2022 Standard - 2 Core License Pack</t>
  </si>
  <si>
    <t>MTI PerpAC WS22 Std 2C Lic Pk</t>
  </si>
  <si>
    <t>R9L59A</t>
  </si>
  <si>
    <t>Licences et supports de distributions VMware (systèmes de types serveur et licences clients associées). Ex : VDI, Cloud ...</t>
  </si>
  <si>
    <t xml:space="preserve">VMWARE </t>
  </si>
  <si>
    <t>Academic VMware vCenter Server 7 Standard for vSphere 7 (Per Instance) Ref : VCS7-STD-A</t>
  </si>
  <si>
    <t>MTI AC VMw vCenter Svr Std for vSph</t>
  </si>
  <si>
    <t>R9K66A</t>
  </si>
  <si>
    <t>Academic Production Support/Subscription (associé à l'achat de licence) VMware vCenter Server 7 Standard for vSphere 7 (Per Instance) for 1 year Ref : VCS7-STD-P-SSS-A</t>
  </si>
  <si>
    <t>MTI AC SnS VMw vCenter Svr Std for vSph</t>
  </si>
  <si>
    <t>R9K67A</t>
  </si>
  <si>
    <t>Academic VMware vCenter Server 7 Foundation for vSphere 7 up to 4 hosts (Per Instance) Ref : VCS7-FND-A</t>
  </si>
  <si>
    <t>MTI AC VMw vCenter Svr Fnd for vSph</t>
  </si>
  <si>
    <t>R9K68A</t>
  </si>
  <si>
    <t>Academic Production Support/Subscription (associé à l'achat de licence) VMware vCenter Server 7 Foundation for vSphere 7 up to 4 hosts (Per Instance) for 1 year Ref : VCS7-FND-P-SSS-A</t>
  </si>
  <si>
    <t>MTI AC SnS VMw vCenter Svr Fnd for vSph</t>
  </si>
  <si>
    <t>R9K69A</t>
  </si>
  <si>
    <t>Academic VMware vSphere 7 Remote Office Branch Office Standard (25 VM pack) Ref : VS7-RBSTD25-A</t>
  </si>
  <si>
    <t>MTI AC VMware vSphere ROBO Std 25-VM</t>
  </si>
  <si>
    <t>R9K70A</t>
  </si>
  <si>
    <t>Academic Production Support/Subscription (associé à l'achat de licence) for VMware vSphere 7 Remote Office Branch Office Standard (25 VM pack) for 1 year Ref : VS7-RBSTD25-P-SSS-A</t>
  </si>
  <si>
    <t>MTI AC SnS VMw vSphere ROBO Std 25-VM</t>
  </si>
  <si>
    <t>R9K71A</t>
  </si>
  <si>
    <t>Academic VMware vSphere 7 Remote Office Branch Office Advanced (25 VM pack) Ref : VS7-RBADV25-A</t>
  </si>
  <si>
    <t>MTI AC VMware vSphere ROBO Adv 25-VM</t>
  </si>
  <si>
    <t>R9K72A</t>
  </si>
  <si>
    <t>Academic Production Support/Subscription (associé à l'achat de licence) for VMware vSphere 7 Remote Office Branch Office Advanced (25 VM pack) for 1 year Ref : VS7-RBADV25-P-SSS-A</t>
  </si>
  <si>
    <t>MTI AC SnS VMw vSphere ROBO Adv 25-VM</t>
  </si>
  <si>
    <t>R9K73A</t>
  </si>
  <si>
    <t>Academic VMware vSphere 7 Remote Office Branch Office Enterprise (25 VM pack) Ref : VS7-RBENT25-A</t>
  </si>
  <si>
    <t>MTI AC VMware vSphere ROBO Ent 25-VM</t>
  </si>
  <si>
    <t>R9K74A</t>
  </si>
  <si>
    <t>Academic Production Support/Subscription (associé à l'achat de licence) for VMware vSphere 7 Remote Office Branch Office Enterprise (25 VM pack) for 1 year Ref : VS7-RBENT25-P-SSS-A</t>
  </si>
  <si>
    <t>MTI AC SnS VMw vSphere ROBO Ent 25-VM</t>
  </si>
  <si>
    <t>R9K75A</t>
  </si>
  <si>
    <t>Academic VMware vSphere 7 Standard for 1 processor Ref : VS7-STD-A</t>
  </si>
  <si>
    <t>MTI AC VMware vSphere Std 1P</t>
  </si>
  <si>
    <t>R9K76A</t>
  </si>
  <si>
    <t>Academic Production Support/Subscription (associé à l'achat de licence) for VMware vSphere 7 Standard for 1 processor for 1 year Ref : VS7-STD-P-SSS-A</t>
  </si>
  <si>
    <t>MTI AC SnS VMw vSphere Std 1P</t>
  </si>
  <si>
    <t>R9K77A</t>
  </si>
  <si>
    <t>Academic VMware vSphere 7 Enterprise Plus for 1 processor Ref : VS7-EPL-A</t>
  </si>
  <si>
    <t>MTI AC VMware vSphere EntPlus 1P</t>
  </si>
  <si>
    <t>R9K78A</t>
  </si>
  <si>
    <t>Academic Production Support/Subscription (associé à l'achat de licence) for VMware vSphere 7 Enterprise Plus for 1 processor for 1 year Ref : VS7-EPL-P-SSS-A</t>
  </si>
  <si>
    <t>MTI AC SnS VMw vSphere EntPlus 1P</t>
  </si>
  <si>
    <t>R9K79A</t>
  </si>
  <si>
    <t>Academic VMware vSAN 7 Standard for Remote Office Branch Office (25 VM pack) Ref : ST7-RBSTD-25VM-A</t>
  </si>
  <si>
    <t>MTI AC VMw vSAN Std ROBO 25-VM Pack</t>
  </si>
  <si>
    <t>R9K81A</t>
  </si>
  <si>
    <t>Academic Production Support/Subscription (associé à l'achat de licence) for VMware vSAN 7 Standard for Remote Office Branch Office (25 VM pack) for 1 year Ref : ST7-RBSTD-25VM-P-SSS-A</t>
  </si>
  <si>
    <t>MTI AC SnS VMw vSAN Std ROBO 25-VM Pack</t>
  </si>
  <si>
    <t>R9K82A</t>
  </si>
  <si>
    <t>Academic VMware vSAN 7 Advanced for Remote Office Branch Office (25 VM pack) Ref : ST7-RBADV-25VM-A</t>
  </si>
  <si>
    <t>MTI AC VMw vSAN Adv ROBO 25-VM Pack</t>
  </si>
  <si>
    <t>R9K83A</t>
  </si>
  <si>
    <t>Academic Production Support/Subscription (associé à l'achat de licence) for VMware vSAN 7 Advanced for Remote Office Branch Office (25 VM pack) for 1 year Ref : ST7-RBADV-25VM-P-SSS-A</t>
  </si>
  <si>
    <t>MTI AC SnS VMw vSAN Adv ROBO 25-VM Pack</t>
  </si>
  <si>
    <t>R9K84A</t>
  </si>
  <si>
    <t>Academic VMware vSAN 7 Enterprise for Remote Office Branch Office (25 VM pack) Ref : ST7-RBENT-25VM-A</t>
  </si>
  <si>
    <t>MTI AC VMw vSAN Ent ROBO 25-VM Pack</t>
  </si>
  <si>
    <t>R9K85A</t>
  </si>
  <si>
    <t>Academic Production Support/Subscription (associé à l'achat de licence) for VMware vSAN 7 Enterprise for Remote Office Branch Office (25 VM pack) for 1 year Ref : ST7-RBENT-25VM-P-SSS-A</t>
  </si>
  <si>
    <t>MTI AC SnS VMw vSAN Ent ROBO 25-VM Pack</t>
  </si>
  <si>
    <t>R9K86A</t>
  </si>
  <si>
    <t>Academic VMware vSAN 7 Standard for 1 processor Ref : ST7-STD-A</t>
  </si>
  <si>
    <t>MTI AC VMw vSAN Std 1P</t>
  </si>
  <si>
    <t>R9K87A</t>
  </si>
  <si>
    <t xml:space="preserve">Academic Production Support/Subscription (associé à l'achat de licence) for VMware vSAN 7 Standard for 1 processor for 1 year Ref : ST7-STD-P-SSS-A </t>
  </si>
  <si>
    <t>MTI AC SnS VMw vSAN Std 1P</t>
  </si>
  <si>
    <t>R9K88A</t>
  </si>
  <si>
    <t>Academic VMware vSAN 7 Advanced for 1 processor Ref : ST7-ADV-A</t>
  </si>
  <si>
    <t>MTI AC VMw vSAN Adv 1P</t>
  </si>
  <si>
    <t>R9K89A</t>
  </si>
  <si>
    <t>Academic Production Support/Subscription (associé à l'achat de licence) for VMware vSAN 7 Advanced for 1 processor for 1 year Ref : ST7-ADV-P-SSS-A</t>
  </si>
  <si>
    <t>MTI AC SnS VMw vSAN Adv 1P</t>
  </si>
  <si>
    <t>R9K90A</t>
  </si>
  <si>
    <t>Academic VMware vSAN 7 Enterprise for 1 processor Ref : ST7-ENT-A</t>
  </si>
  <si>
    <t>MTI AC VMw vSAN Ent 1P</t>
  </si>
  <si>
    <t>R9K91A</t>
  </si>
  <si>
    <t>Academic Production Support/Subscription (associé à l'achat de licence) for VMware vSAN 7 Enterprise for 1 processor for 1 year Ref : ST7-ENT-P-SSS-A</t>
  </si>
  <si>
    <t>MTI AC SnS VMw vSAN Ent 1P</t>
  </si>
  <si>
    <t>R9K92A</t>
  </si>
  <si>
    <t>Academic VMware vSAN 7 Standard for Desktop 10 Pack (CCU) Ref : ST7-STD-DT10-A</t>
  </si>
  <si>
    <t>MTI AC VMw vSAN Std Desktop 10pk CU</t>
  </si>
  <si>
    <t>R9K93A</t>
  </si>
  <si>
    <t>Academic Production Support/Subscription (associé à l'achat de licence) for VMware vSAN 7 Standard for Desktop 10 Pack (CCU) for 1 year Ref : ST7-STD-DT10-P-SSS-A</t>
  </si>
  <si>
    <t>MTI AC SnS VMw vSAN Std Desktop 10pk CU</t>
  </si>
  <si>
    <t>R9K94A</t>
  </si>
  <si>
    <t>Academic VMware vSAN 7 Advanced for Desktop 10 Pack (CCU) Ref : ST7-ADV-DT10-A</t>
  </si>
  <si>
    <t>MTI AC VMw vSAN Adv Desktop 10pk CU</t>
  </si>
  <si>
    <t>R9K95A</t>
  </si>
  <si>
    <t>Academic Production Support/Subscription (associé à l'achat de licence) for VMware vSAN 7 Advanced for 1 processor for 1 year Ref : ST7-ADV-DT10-P-SSS-A</t>
  </si>
  <si>
    <t>MTI AC SnS VMw vSAN Adv Desktop 10pk CU</t>
  </si>
  <si>
    <t>R9K96A</t>
  </si>
  <si>
    <t>Academic VMware vSAN 7 Enterprise for Desktop 10 Pack (CCU) Ref : ST7-ENT-DT10-A</t>
  </si>
  <si>
    <t>MTI AC VMw vSAN Ent Desktop 10pk CU</t>
  </si>
  <si>
    <t>R9K97A</t>
  </si>
  <si>
    <t>Academic Production Support/Subscription (associé à l'achat de licence) for VMware vSAN 7 Enterprise for Desktop 10 Pack (CCU) for 1 year Ref : ST7-ENT-DT10-P-SSS-A</t>
  </si>
  <si>
    <t>MTI AC SnS VMw vSAN Ent Desktop 10pk CU</t>
  </si>
  <si>
    <t>R9K98A</t>
  </si>
  <si>
    <t>Academic VMware NSX Data Center for Remote Office Branch Office (25 VM) Ref : NX-DCRB-25VM-A</t>
  </si>
  <si>
    <t>MTI AC VMw NSX DC ROBO 25-VM Pack</t>
  </si>
  <si>
    <t>R9K99A</t>
  </si>
  <si>
    <t>Academic Production Support/Subscription (associé à l'achat de licence) for VMware NSX Data Center for Remote Office Branch Office (25 VM) for 1 year Ref : NX-DCRB-25VM-P-SSS-A</t>
  </si>
  <si>
    <t>MTI AC SnS VMw NSX DC ROBO 25-VM Pack</t>
  </si>
  <si>
    <t>R9L00A</t>
  </si>
  <si>
    <t>Academic VMware NSX Data Center Professional per Processor Ref : NX-DC-PF-A</t>
  </si>
  <si>
    <t>MTI AC VMw NSX DC Pro 1P</t>
  </si>
  <si>
    <t>R9L01A</t>
  </si>
  <si>
    <t>Academic Production Support/Subscription (associé à l'achat de licence) for VMware NSX Data Center Professional per Processor for 1 year Ref : NX-DC-PF-P-SSS-A</t>
  </si>
  <si>
    <t>MTI AC SnS VMw NSX DC Pro 1P</t>
  </si>
  <si>
    <t>R9L02A</t>
  </si>
  <si>
    <t>Academic Upgrade: VMware NSX Data Center Professional to NSX Data Center Advanced per Processor Ref : NX-DC-PFADV-UG-A</t>
  </si>
  <si>
    <t>MTI AC VMw NSX DC Pro Adv Upg 1P</t>
  </si>
  <si>
    <t>R9L03A</t>
  </si>
  <si>
    <t>Academic VMware NSX Data Center Advanced per Processor Ref : NX-DC-ADV-A</t>
  </si>
  <si>
    <t>MTI AC VMw NSX DC Adv 1P</t>
  </si>
  <si>
    <t>R9K58A</t>
  </si>
  <si>
    <t>Academic Production Support/Subscription (associé à l'achat de licence) for VMware NSX Data Center Advanced per Processor for 1 year Ref : NX-DC-ADV-P-SSS-A</t>
  </si>
  <si>
    <t>MTI AC SnS VMw NSX DC Adv 1P</t>
  </si>
  <si>
    <t>R9K59A</t>
  </si>
  <si>
    <t>Academic Upgrade: VMware NSX Data Center Professional to NSX Data Center Enterprise Plus per Processor Ref : NX-DC-PFEPL-UG-A</t>
  </si>
  <si>
    <t>MTI AC VMw NSX DC Pro EntPlus Upg 1P</t>
  </si>
  <si>
    <t>R9L04A</t>
  </si>
  <si>
    <t>Academic Upgrade: VMware NSX Data Center Advanced to NSX Data Center Enterprise Plus per Processor Ref : NX-DC-ADEPL-UG-A</t>
  </si>
  <si>
    <t>MTI AC VMw NSX DC Adv EntPlus Upg 1P</t>
  </si>
  <si>
    <t>R9L05A</t>
  </si>
  <si>
    <t>Academic VMware NSX Data Center Enterprise Plus per Processor Ref : NX-DC-EPL-A</t>
  </si>
  <si>
    <t>MTI AC VMw NSX DC EntPlus 1P</t>
  </si>
  <si>
    <t>R9L06A</t>
  </si>
  <si>
    <t>Academic Production Support/Subscription (associé à l'achat de licence) for VMware NSX Data Center Enterprise Plus per Processor for 1 year Ref : NX-DC-EPL-P-SSS-A</t>
  </si>
  <si>
    <t>MTI AC SnS VMw NSX DC EntPlus 1P</t>
  </si>
  <si>
    <t>R9L07A</t>
  </si>
  <si>
    <t>Academic VMware NSX Firewall per Processor for 1 year term license. Includes Production Support and Subscription Ref : NX-FW-TLSS-A</t>
  </si>
  <si>
    <t>MTI AC VMw NSX Firewall 1P</t>
  </si>
  <si>
    <t>R9L08A</t>
  </si>
  <si>
    <t>Academic VMware NSX Firewall for bare metal deployment per Host for 1 year term license. Includes Production Support and Subscription Ref : NX-FW-BM-TLSS-A</t>
  </si>
  <si>
    <t>MTI AC VMw NSX Firewall Bare Metal</t>
  </si>
  <si>
    <t>R9L09A</t>
  </si>
  <si>
    <t>Academic VMware NSX Firewall with Advanced Threat Prevention (Amsterdam Data Center) per Processor for 1 year term license. Includes Production Support and Subscription Ref : NX-FW-ATP-AM-TLSS-A</t>
  </si>
  <si>
    <t>MTI AC VMw NSX Firewall w/ATP AM DC</t>
  </si>
  <si>
    <t>R9L10A</t>
  </si>
  <si>
    <t>Academic VMware NSX Advanced Load Balancer: 1 Service Core for 1 year term license includes Production Support/Subscription (associé à l'achat de licence) Ref : NX-ALB-SC-1TLSS-A</t>
  </si>
  <si>
    <t>MTI AC VMw NSX Adv LB 1 Service Core</t>
  </si>
  <si>
    <t>R9L11A</t>
  </si>
  <si>
    <t>Academic VMware NSX Advanced Load Balancer per Processor Ref : NX-ALB-A</t>
  </si>
  <si>
    <t>MTI AC VMw NSX Adv LB 1P</t>
  </si>
  <si>
    <t>R9L12A</t>
  </si>
  <si>
    <t>Academic Production Support/Subscription (associé à l'achat de licence) for VMware NSX Advanced Load Balancer per Processor for 1 year Ref : NX-ALB-P-SSS-A</t>
  </si>
  <si>
    <t>MTI AC SnS VMw NSX Adv LB 1P</t>
  </si>
  <si>
    <t>R9L13A</t>
  </si>
  <si>
    <t xml:space="preserve">Academic VMware HCX Enterprise per Processor for 1 year (add-on to NSX Data Center Enterprise Plus) Ref : HCX-AD-NXEPL-A </t>
  </si>
  <si>
    <t>MTI AC VMw HCX EntPlus Add-on</t>
  </si>
  <si>
    <t>R9L14A</t>
  </si>
  <si>
    <t>Academic Production Support/Subscription (associé à l'achat de licence) for VMware HCX Enterprise per Processor for 1 year Ref : HCX-AD-NXEPL-P-SSS-A</t>
  </si>
  <si>
    <t>MTI AC SnS VMw HCX EntPlus Add-on</t>
  </si>
  <si>
    <t>R9L15A</t>
  </si>
  <si>
    <t>Academic VMware vRealize Network Insight 6 Advanced (per CPU) Ref : VRNI6-ADV-CPU-A</t>
  </si>
  <si>
    <t>MTI AC VMw vRealize NI Adv NSX</t>
  </si>
  <si>
    <t>R9L16A</t>
  </si>
  <si>
    <t>Academic Production Support/Subscription (associé à l'achat de licence) for VMware vRealize Network Insight 6 Advanced (per CPU) for 1 year Ref : VRNI6-ADV-CPU-P-SSS-A</t>
  </si>
  <si>
    <t>MTI AC SnS VMw vRealize NI Adv NSX</t>
  </si>
  <si>
    <t>R9L17A</t>
  </si>
  <si>
    <t>Academic Upgrade: VMware vRealize Network Insight 6 Advanced (per CPU) to VMware vRealize Network Insight 6 Enterprise (per CPU) Ref : VRNI6-ADV-ENT-CPU-UG-A</t>
  </si>
  <si>
    <t>MTI AC VMw vRealize NI Adv Ent Upg NSX</t>
  </si>
  <si>
    <t>R9L18A</t>
  </si>
  <si>
    <t>Academic VMware vRealize Network Insight 6 Enterprise (per CPU) Ref : VRNI6-ENT-CPU-A</t>
  </si>
  <si>
    <t>MTI AC VMw vRealize NI Ent NSX</t>
  </si>
  <si>
    <t>R9L19A</t>
  </si>
  <si>
    <t>Academic Production Support/Subscription (associé à l'achat de licence) for VMware vRealize Network Insight 6 Enterprise (per CPU) for 1 year Ref : VRNI6-ENT-CPU-P-SSS-A</t>
  </si>
  <si>
    <t>MTI AC SnS VMw vRealize NI Ent NSX</t>
  </si>
  <si>
    <t>R9L20A</t>
  </si>
  <si>
    <t>VMware vRealize Network Insight Cloud for Private Clouds - Per CPU Commitment Plan - 12 month Prepaid Ref : CMNI-AXNCU-12PT0-C1S</t>
  </si>
  <si>
    <t>MTI AC VMw vRealize NI for Pvt Cloud</t>
  </si>
  <si>
    <t>R9L21A</t>
  </si>
  <si>
    <t>VMware vRealize Network Insight Cloud for Public Clouds - Per vCPU Commitment Plan - 12 month Prepaid Ref : CMNI-AXNCP-12PT0-C1S</t>
  </si>
  <si>
    <t>MTI AC VMw vRealize NI for Pub Cloud</t>
  </si>
  <si>
    <t>R9L22A</t>
  </si>
  <si>
    <t>Academic VMware Cloud Foundation 4 Standard (Per CPU) Ref : CF4-STD-A</t>
  </si>
  <si>
    <t>MTI AC VMw Cloud Fnd Std</t>
  </si>
  <si>
    <t>R9L23A</t>
  </si>
  <si>
    <t>Academic Production Support/Subscription (associé à l'achat de licence) for VMware Cloud Foundation 4 Standard (Per CPU) for 1 year Ref : CF4-STD-P-SSS-A</t>
  </si>
  <si>
    <t>MTI AC SnS VMw Cloud Fnd Std</t>
  </si>
  <si>
    <t>R9L24A</t>
  </si>
  <si>
    <t>Academic VMware Cloud Foundation 4 Advanced (Per CPU) Ref : CF4-ADV-A</t>
  </si>
  <si>
    <t>MTI AC VMw Cloud Fnd Adv</t>
  </si>
  <si>
    <t>R9L25A</t>
  </si>
  <si>
    <t>Academic Production Support/Subscription (associé à l'achat de licence) for VMware Cloud Foundation 4 Advanced (Per CPU) for 1 year Ref : CF4-ADV-P-SSS-A</t>
  </si>
  <si>
    <t>MTI AC SnS VMw Cloud Fnd Adv</t>
  </si>
  <si>
    <t>R9L26A</t>
  </si>
  <si>
    <t>Academic VMware Cloud Foundation 4 Enterprise (Per CPU) Ref : CF4-ENT-A</t>
  </si>
  <si>
    <t>MTI AC VMw Cloud Fnd Ent</t>
  </si>
  <si>
    <t>R9L27A</t>
  </si>
  <si>
    <t>Academic Production Support/Subscription (associé à l'achat de licence) for VMware Cloud Foundation 4 Enterprise (Per CPU) for 1 year Ref : CF4-ENT-P-SSS-A</t>
  </si>
  <si>
    <t>MTI AC SnS VMw Cloud Fnd Ent</t>
  </si>
  <si>
    <t>R9L28A</t>
  </si>
  <si>
    <t>Academic Network and App Security for Cloud Foundation-VMWare NSX Firewall with Advanced Threat Prevention Add-on Amsterdam per Processor-1 year term/Production Support Ref : NX-NASCF-ATP-AM-TLSS-A</t>
  </si>
  <si>
    <t>MTI AC VMw App Sec VCF NSX FW w/ATP AM</t>
  </si>
  <si>
    <t>R9L29A</t>
  </si>
  <si>
    <t>Academic Advanced Security for Cloud Foundation-VMware NSX Firewall w/ADV Threat PreventionAdd-on-Amsterdam DC/Carbon Black FrankfurtDC 1-Processor/Production Support-1YR Ref : NX-NASCF-ATPAM-CBFR-TLSS-A</t>
  </si>
  <si>
    <t>MTI AC VMw Adv Sec w/ATP AM CBLK FR</t>
  </si>
  <si>
    <t>R9L30A</t>
  </si>
  <si>
    <t>Annual Subscription for vSphere Add-on for K8s Ref : CF4-VS7-KUBC-1Y-ADD-C</t>
  </si>
  <si>
    <t>MTI AC VMware vSphere for K8 Add-on</t>
  </si>
  <si>
    <t>R9L31A</t>
  </si>
  <si>
    <t>Academic VMware vCloud Suite 2019 Standard Ref : CL19-STD-A</t>
  </si>
  <si>
    <t>MTI AC VMw vCloud Suite Std</t>
  </si>
  <si>
    <t>R9K60A</t>
  </si>
  <si>
    <t>Academic Production Support/Subscription (associé à l'achat de licence) for VMware vCloud Suite 2019 Standard for 1 year Ref : CL19-STD-P-SSS-A</t>
  </si>
  <si>
    <t>MTI AC SnS VMw vCloud Suite Std</t>
  </si>
  <si>
    <t>R9L32A</t>
  </si>
  <si>
    <t>Academic VMware vCloud Suite 2019 Advanced Ref : CL19-ADV-A</t>
  </si>
  <si>
    <t>MTI AC VMw vCloud Suite Adv</t>
  </si>
  <si>
    <t>R9K61A</t>
  </si>
  <si>
    <t>Academic Production Support/Subscription (associé à l'achat de licence) for VMware vCloud Suite 2019 Advanced for 1 year Ref : CL19-ADV-P-SSS-A</t>
  </si>
  <si>
    <t>MTI AC SnS VMw vCloud Suite Adv</t>
  </si>
  <si>
    <t>R9L33A</t>
  </si>
  <si>
    <t>Academic VMware vCloud Suite 2019 Enterprise Ref : CL19-ENT-A</t>
  </si>
  <si>
    <t>MTI AC VMw vCloud Suite Ent</t>
  </si>
  <si>
    <t>R9K62A</t>
  </si>
  <si>
    <t>Academic Production Support/Subscription (associé à l'achat de licence) for VMware vCloud Suite 2019 Enterprise for 1 year Ref : CL19-ENT-P-SSS-A</t>
  </si>
  <si>
    <t>MTI AC SnS VMw vCloud Suite Ent</t>
  </si>
  <si>
    <t>R9L34A</t>
  </si>
  <si>
    <t>Academic VMware vRealize Suite 2019 Standard (Per PLU) Ref : VR19-STD-A</t>
  </si>
  <si>
    <t>MTI AC VMw vRealize Suite Std per PLU</t>
  </si>
  <si>
    <t>R9K63A</t>
  </si>
  <si>
    <t>Academic Production Support/Subscription (associé à l'achat de licence) for VMware vRealize Suite 2019 Standard (Per PLU) for 1 year Ref : VR19-STD-P-SSS-A</t>
  </si>
  <si>
    <t>MTI AC SnS VMw vRealize Suite Std/PLU</t>
  </si>
  <si>
    <t>R9L35A</t>
  </si>
  <si>
    <t>Academic VMware vRealize Suite 2019 Advanced (Per PLU) Ref : VR19-ADV-A</t>
  </si>
  <si>
    <t>MTI AC VMw vRealize Suite Adv per PLU</t>
  </si>
  <si>
    <t>R9K64A</t>
  </si>
  <si>
    <t>Academic Production Support/Subscription (associé à l'achat de licence) for VMware vRealize Suite 2019 Advanced (Per PLU) for 1 year Ref : VR19-ADV-P-SSS-A</t>
  </si>
  <si>
    <t>MTI AC SnS VMw vRealize Suite Adv/PLU</t>
  </si>
  <si>
    <t>R9L36A</t>
  </si>
  <si>
    <t>Academic VMware vRealize Suite 2019 Enterprise (Per PLU) Ref : VR19-ENT-A</t>
  </si>
  <si>
    <t>MTI AC VMw vRealize Suite Ent per PLU</t>
  </si>
  <si>
    <t>R9K65A</t>
  </si>
  <si>
    <t>Academic Production Support/Subscription (associé à l'achat de licence) for VMware vRealize Suite 2019 Enterprise (Per PLU) for 1 year Ref : VR19-ENT-P-SSS-A</t>
  </si>
  <si>
    <t>MTI AC SnS VMw vRealize Suite Ent/PLU</t>
  </si>
  <si>
    <t>R9L37A</t>
  </si>
  <si>
    <t>VMware vCloud Suite Subscription Standard Edition - per CPU Commitment Plan - Minimum 12 month Prepaid. Ref : CL19-STD-SUB-1Y-C</t>
  </si>
  <si>
    <t>MTI AC VMw vCloud Suite Std 1yr Sub</t>
  </si>
  <si>
    <t>R9L38A</t>
  </si>
  <si>
    <t>VMware vCloud Suite Subscription Advanced Edition - per CPU Commitment Plan - Minimum 12 month Prepaid. Ref : CL19-ADV-SUB-1Y-C</t>
  </si>
  <si>
    <t>MTI AC Suite Adv 1yr Sub</t>
  </si>
  <si>
    <t>R9L39A</t>
  </si>
  <si>
    <t>VMware vCloud Suite Subscription Enterprise Edition - per CPU Commitment Plan - Minimum 12 month Prepaid. Ref : CL19-ENT-SUB-1Y-C</t>
  </si>
  <si>
    <t>MTI AC Suite Ent 1yr Sub</t>
  </si>
  <si>
    <t>R9L40A</t>
  </si>
  <si>
    <t>VMware vRealize Cloud Standard Edition - per CPU Commitment Plan - Minimum 12 month Prepaid. Ref : VR19-STD-SUB-1Y-C</t>
  </si>
  <si>
    <t>MTI AC VMw vRealize Suite Std/PLU 1y Sub</t>
  </si>
  <si>
    <t>R9L41A</t>
  </si>
  <si>
    <t>VMware vRealize Cloud Advanced Edition - per CPU Commitment Plan - Minimum 12 month Prepaid. Ref : VR19-ADV-SUB-1Y-C</t>
  </si>
  <si>
    <t>MTI AC VMw vRealize Suite Adv/PLU 1y Sub</t>
  </si>
  <si>
    <t>R9L42A</t>
  </si>
  <si>
    <t>VMware vRealize Cloud Enterprise Edition - per CPU Commitment Plan - Minimum 12 month Prepaid. Ref : VR19-ENT-SUB-1Y-C</t>
  </si>
  <si>
    <t>MTI AC VMw vRealize Suite Ent/PLU 1y Sub</t>
  </si>
  <si>
    <t>R9L43A</t>
  </si>
  <si>
    <t>VMware Cloud Services - vRealize Operations Cloud - per OSI commitment plan - 12 Month Prepaid Ref : CMCO-AXCVRO-12PT0-C1S</t>
  </si>
  <si>
    <t>MTI AC VMw vRealize Ops Cloud per OSI</t>
  </si>
  <si>
    <t>R9L44A</t>
  </si>
  <si>
    <t>VMware vRealize Log Insight Cloud for Data Ingestion - Per Indexed GB Commitment Plan - 12 month Prepaid. Only sold in incremental of 10GB commitment plan. Available for Non VMC Customers only Ref : CMLI-AXCGB-12PT0-C1S</t>
  </si>
  <si>
    <t>MTI AC VMw vRealize Log Insight Cld DI</t>
  </si>
  <si>
    <t>R9L45A</t>
  </si>
  <si>
    <t>VMware vRealize Automation Cloud - Per Node Commitment plan - 12 month Prepaid. For existing Customers only. Ref : CMCA-AXCND-12PT0-C1S</t>
  </si>
  <si>
    <t>MTI AC VMw vRealize Auto Cloud per Node</t>
  </si>
  <si>
    <t>R9L46A</t>
  </si>
  <si>
    <t>VMware vRealize Automation Cloud - Per OSI Commitment plan - 12 month Prepaid. This is for new customers only. Ref : CMCA-AXCOS-12PT0-C1S</t>
  </si>
  <si>
    <t>R9L47A</t>
  </si>
  <si>
    <t>Licences et support associés au backup</t>
  </si>
  <si>
    <t>Ajout COMMVAULT BUR for VM /VM 10pk 3yr Sub E-LTU</t>
  </si>
  <si>
    <t>CVLT BUR for VM /VM 10pk 3yr Sub E-LTU</t>
  </si>
  <si>
    <t>R6Y71AAE</t>
  </si>
  <si>
    <t>Ajout COMMVAULT DP for VM /VM 10pk 3yr Sub E-LTU</t>
  </si>
  <si>
    <t>CVLT DP for VM /VM 10pk 3yr Sub E-LTU</t>
  </si>
  <si>
    <t>R6Y81AAE</t>
  </si>
  <si>
    <t>Ajout COMMVAULT BUR Nonvirt File /OI 1yr Sub E-LTU</t>
  </si>
  <si>
    <t>CVLT BUR Nonvirt File /OI 1yr Sub E-LTU</t>
  </si>
  <si>
    <t>R6Y50AAE</t>
  </si>
  <si>
    <t>Ajout COMMVAULT BUR for Endpoint /Usr 1yr Sub E-LTU</t>
  </si>
  <si>
    <t>CVLT BUR for Endpoint /Usr 1yr Sub E-LTU</t>
  </si>
  <si>
    <t>R6Y55AAE</t>
  </si>
  <si>
    <t>Ajout COMMVAULT BUR Nonvirt File /FET 1yr Sub E-LTU</t>
  </si>
  <si>
    <t>CVLT BUR Nonvirt File /FET 1yr Sub E-LTU</t>
  </si>
  <si>
    <t>R6Y60AAE</t>
  </si>
  <si>
    <t>Ajout COMMVAULT BUR Mail Cld App /Usr 1yr Sub E-LTU</t>
  </si>
  <si>
    <t>CVLT BUR Mail Cld App /Usr 1yr Sub E-LTU</t>
  </si>
  <si>
    <t>R6Y65AAE</t>
  </si>
  <si>
    <t>Ajout COMMVAULT BUR for VM /VM 10pk 1yr Sub E-LTU</t>
  </si>
  <si>
    <t>CVLT BUR for VM /VM 10pk 1yr Sub E-LTU</t>
  </si>
  <si>
    <t>R6Y70AAE</t>
  </si>
  <si>
    <t>Ajout COMMVAULT DP Nonvirt File /FET 1yr Sub E-LTU</t>
  </si>
  <si>
    <t>CVLT DP Nonvirt File /FET 1yr Sub E-LTU</t>
  </si>
  <si>
    <t>R6Y75AAE</t>
  </si>
  <si>
    <t>Ajout COMMVAULT DP for VM /VM 10pk 1yr Sub E-LTU</t>
  </si>
  <si>
    <t>CVLT DP for VM /VM 10pk 1yr Sub E-LTU</t>
  </si>
  <si>
    <t>R6Y80AAE</t>
  </si>
  <si>
    <t>Ajout COMMVAULT DR Nonvirt File /FET 1yr Sub E-LTU</t>
  </si>
  <si>
    <t>CVLT DR Nonvirt File /FET 1yr Sub E-LTU</t>
  </si>
  <si>
    <t>R6Y85AAE</t>
  </si>
  <si>
    <t>Ajout COMMVAULT DR for VM /VM 10pk 1yr Sub E-LTU</t>
  </si>
  <si>
    <t>CVLT DR for VM /VM 10pk 1yr Sub E-LTU</t>
  </si>
  <si>
    <t>R6Y90AAE</t>
  </si>
  <si>
    <t>Ajout COMMVAULT eDsc Endpoint /Usr 1yr Sub E-LTU</t>
  </si>
  <si>
    <t>CVLT eDsc Endpoint /Usr 1yr Sub E-LTU</t>
  </si>
  <si>
    <t>R6Y95AAE</t>
  </si>
  <si>
    <t>Ajout COMMVAULT eDsc Nonvirt File /FET 1y Sub E-LTU</t>
  </si>
  <si>
    <t>CVLT eDsc Nonvirt File /FET 1y Sub E-LTU</t>
  </si>
  <si>
    <t>R6Z00AAE</t>
  </si>
  <si>
    <t>Ajout COMMVAULT eDsc Mail Cld App /Usr 1y Sub E-LTU</t>
  </si>
  <si>
    <t>CVLT eDsc Mail Cld App /Usr 1y Sub E-LTU</t>
  </si>
  <si>
    <t>R6Z05AAE</t>
  </si>
  <si>
    <t>Ajout COMMVAULT eDsc for VM /VM 10pk 1yr Sub E-LTU</t>
  </si>
  <si>
    <t>CVLT eDsc for VM /VM 10pk 1yr Sub E-LTU</t>
  </si>
  <si>
    <t>R6Z10AAE</t>
  </si>
  <si>
    <t>Ajout COMMVAULT FO Nonvirt File /FET 1yr Sub E-LTU</t>
  </si>
  <si>
    <t>CVLT FO Nonvirt File /FET 1yr Sub E-LTU</t>
  </si>
  <si>
    <t>R6Z15AAE</t>
  </si>
  <si>
    <t>Ajout COMMVAULT FO for VM /VM 10pk 1yr Sub E-LTU</t>
  </si>
  <si>
    <t>CVLT FO for VM /VM 10pk 1yr Sub E-LTU</t>
  </si>
  <si>
    <t>R6Z20AAE</t>
  </si>
  <si>
    <t>Ajout COMMVAULT HyperScale X 12Drv Nd 1yr Sub E-LTU</t>
  </si>
  <si>
    <t>CVLT HyperScale X 12Drv Nd 1yr Sub E-LTU</t>
  </si>
  <si>
    <t>R7K51AAE</t>
  </si>
  <si>
    <t>Ajout COMMVAULT HyperScale X 24Drv Nd 1yr Sub E-LTU</t>
  </si>
  <si>
    <t>CVLT HyperScale X 24Drv Nd 1yr Sub E-LTU</t>
  </si>
  <si>
    <t>R7K58AAE</t>
  </si>
  <si>
    <t>Ajout COMMVAULT SD for Endpoint /Usr 1yr Sub E-LTU</t>
  </si>
  <si>
    <t>CVLT SD for Endpoint /Usr 1yr Sub E-LTU</t>
  </si>
  <si>
    <t>R6Z25AAE</t>
  </si>
  <si>
    <t>Ajout COMMVAULT SD Nonvirt File /FET 1yr Sub E-LTU</t>
  </si>
  <si>
    <t>CVLT SD Nonvirt File /FET 1yr Sub E-LTU</t>
  </si>
  <si>
    <t>R6Z30AAE</t>
  </si>
  <si>
    <t>Ajout COMMVAULT SD Mail Cld App /Usr 1yr Sub E-LTU</t>
  </si>
  <si>
    <t>CVLT SD Mail Cld App /Usr 1yr Sub E-LTU</t>
  </si>
  <si>
    <t>R6Z35AAE</t>
  </si>
  <si>
    <t>Ajout COMMVAULT SD for VM /VM 10pk 1yr Sub E-LTU</t>
  </si>
  <si>
    <t>CVLT SD for VM /VM 10pk 1yr Sub E-LTU</t>
  </si>
  <si>
    <t>R6Z40AAE</t>
  </si>
  <si>
    <t>Ajout Veeam Backup et Replication Univ 1yr 24x7 E-LTU</t>
  </si>
  <si>
    <t>Veeam Pub BUR Univ 1yr 24x7 E-LTU</t>
  </si>
  <si>
    <t>R2B48AAE</t>
  </si>
  <si>
    <t>Ajout Veeam Backup et Replication Univ 2yr 24x7 E-LTU</t>
  </si>
  <si>
    <t>Veeam Pub BUR Univ 2yr 24x7 E-LTU</t>
  </si>
  <si>
    <t>R2B50AAE</t>
  </si>
  <si>
    <t>Ajout Veeam Backup et Replication Univ 3yr 24x7 E-LTU</t>
  </si>
  <si>
    <t>Veeam Pub BUR Univ 3yr 24x7 E-LTU</t>
  </si>
  <si>
    <t>R2B52AAE</t>
  </si>
  <si>
    <t>Ajout Veeam Backup et Replication Univ 4yr 24x7 E-LTU</t>
  </si>
  <si>
    <t>Veeam Pub BUR Univ 4yr 24x7 E-LTU</t>
  </si>
  <si>
    <t>R2B54AAE</t>
  </si>
  <si>
    <t>Ajout Veeam Backup et Replication Univ 5yr 24x7 E-LTU</t>
  </si>
  <si>
    <t>Veeam Pub BUR Univ 5yr 24x7 E-LTU</t>
  </si>
  <si>
    <t>R2B56AAE</t>
  </si>
  <si>
    <t>Ajout Veeam Backup et Replication Ent+ 1yr 24x7 E-LTU</t>
  </si>
  <si>
    <t>Veeam Pub BUR Ent+ 1yr 24x7 E-LTU</t>
  </si>
  <si>
    <t>R3S15AAE</t>
  </si>
  <si>
    <t>Ajout Veeam Backup et Replication Ent+ Perp +1yr 24x7 Sup</t>
  </si>
  <si>
    <t>Veeam BUR Ent+ Perp +1yr 24x7 Sup</t>
  </si>
  <si>
    <t>R2B03AAE</t>
  </si>
  <si>
    <t>Ajout Veeam Backup et Replication Ent+ Perp +2yr 24x7 Sup</t>
  </si>
  <si>
    <t>Veeam BUR Ent+ Perp +2yr 24x7 Sup</t>
  </si>
  <si>
    <t>R0E81AAE</t>
  </si>
  <si>
    <t>Ajout Veeam Backup et Replication Ent+ Perp +3yr 24x7 Sup</t>
  </si>
  <si>
    <t>Veeam BUR Ent+ Perp +3yr 24x7 Sup</t>
  </si>
  <si>
    <t>R2B04AAE</t>
  </si>
  <si>
    <t>Ajout Veeam Backup et Replication Ent+ Perp +4yr 24x7 Sup</t>
  </si>
  <si>
    <t>Veeam BUR Ent+ Perp +4yr 24x7 Sup</t>
  </si>
  <si>
    <t>R0E82AAE</t>
  </si>
  <si>
    <t>Ajout Veeam Backup et Replication Ent 1yr 24x7 E-LTU</t>
  </si>
  <si>
    <t>Veeam Pub BUR Ent 1yr 24x7 E-LTU</t>
  </si>
  <si>
    <t>R3S19AAE</t>
  </si>
  <si>
    <t>Ajout Veeam Backup et Replication Ent 1yr 8x5 E-LTU</t>
  </si>
  <si>
    <t>Veeam Pub BUR Ent 1yr 8x5 E-LTU</t>
  </si>
  <si>
    <t>R0F04AAE</t>
  </si>
  <si>
    <t>Ajout Veeam Backup et Replication Ent Perp +1yr 24x7 Sup</t>
  </si>
  <si>
    <t>Veeam BUR Ent Perp +1yr 24x7 Sup</t>
  </si>
  <si>
    <t>R2B07AAE</t>
  </si>
  <si>
    <t>Ajout Veeam Backup et Replication Ent Perp +2yr 24x7 Sup</t>
  </si>
  <si>
    <t>Veeam BUR Ent Perp +2yr 24x7 Sup</t>
  </si>
  <si>
    <t>R0F07AAE</t>
  </si>
  <si>
    <t>Ajout Veeam Backup et Replication Ent Perp +3yr 24x7 Sup</t>
  </si>
  <si>
    <t>Veeam BUR Ent Perp +3yr 24x7 Sup</t>
  </si>
  <si>
    <t>R2B08AAE</t>
  </si>
  <si>
    <t>Ajout Veeam Backup et Replication Ent Perp +4yr 24x7 Sup</t>
  </si>
  <si>
    <t>Veeam BUR Ent Perp +4yr 24x7 Sup</t>
  </si>
  <si>
    <t>R0F08AAE</t>
  </si>
  <si>
    <t>Ajout Veeam Kasten K10 Ent/Nd 1y 8x5 E-LTU</t>
  </si>
  <si>
    <t>Veeam Pub Kasten K10 Ent/Nd 1y 8x5 E-LTU</t>
  </si>
  <si>
    <t>R8E43AAE</t>
  </si>
  <si>
    <t>Ajout Veeam Kasten K10 Ent/Nd 3y 8x5 E-LTU</t>
  </si>
  <si>
    <t>Veeam Pub Kasten K10 Ent/Nd 3y 8x5 E-LTU</t>
  </si>
  <si>
    <t>R8E47AAE</t>
  </si>
  <si>
    <t>Ajout Veeam Kasten K10 Ent/Nd 5y 8x5 E-LTU</t>
  </si>
  <si>
    <t>Veeam Pub Kasten K10 Ent/Nd 5y 8x5 E-LTU</t>
  </si>
  <si>
    <t>R8E49AAE</t>
  </si>
  <si>
    <t>Passage support</t>
  </si>
  <si>
    <t xml:space="preserve">  </t>
  </si>
  <si>
    <t>Passage de support 5 ans J+1 vers support 5ans J+1 avec retention de disque</t>
  </si>
  <si>
    <t>Passage vers TC Basic DMR 5Y</t>
  </si>
  <si>
    <t>Passage vers HU4B3A5</t>
  </si>
  <si>
    <t>Passage de support 5 ans J+1 vers support 5ans 4H 24x7</t>
  </si>
  <si>
    <t>Passage vers TC Essential 5Y</t>
  </si>
  <si>
    <t>Passage vers HU4A6A5</t>
  </si>
  <si>
    <t>Passage de support bundle vers support 5ans 4H 24x7 avec retention de disque</t>
  </si>
  <si>
    <t>Passage vers TC Essential DMR 5Y</t>
  </si>
  <si>
    <t>Passage vers HU4A7A5</t>
  </si>
  <si>
    <t>Passage de support bundle vers support 5 ans vers DRG6H 24x7</t>
  </si>
  <si>
    <t>Passage vers TC Critical 5Y</t>
  </si>
  <si>
    <t>Passage vers HU4A3A5</t>
  </si>
  <si>
    <t>Passage de support bundle vers support 5 ans vers DRG6H 24x7 avec retention de disque</t>
  </si>
  <si>
    <t>Passage vers TC Critical DMR 5Y</t>
  </si>
  <si>
    <t>Passage vers HU4A4A5</t>
  </si>
  <si>
    <t>Passage de support bundle vers support 6 ans vers J+1 9x5</t>
  </si>
  <si>
    <t>Passage vers TC Basic 6Y</t>
  </si>
  <si>
    <t>Passage vers HU4B2A6</t>
  </si>
  <si>
    <t>Passage de support bundle vers support 6 ans vers J+1 9x5 avec retention de disque</t>
  </si>
  <si>
    <t>Passage vers TC Basic DMR 6Y</t>
  </si>
  <si>
    <t>Passage vers HU4B3A6</t>
  </si>
  <si>
    <t>Passage de support bundle vers support 6 ans 4H 24x7</t>
  </si>
  <si>
    <t>Passage vers TC Essential 6Y</t>
  </si>
  <si>
    <t>Passage vers HU4A6A6</t>
  </si>
  <si>
    <t>Passage de support bundle vers support 6 ans 4H 24x7 avec retention de disque</t>
  </si>
  <si>
    <t>Passage vers TC Essential DMR 6Y</t>
  </si>
  <si>
    <t>Passage vers HU4A7A6</t>
  </si>
  <si>
    <t>Passage de support bundle vers support 6 ans DRG6H 24x7</t>
  </si>
  <si>
    <t>Passage vers TC Critical 6Y</t>
  </si>
  <si>
    <t>Passage vers HU4A3A6</t>
  </si>
  <si>
    <t>Passage de support bundle vers support 6 ans DRG6H 24x7 avec retention de disque</t>
  </si>
  <si>
    <t>Passage vers TC Critical DMR 6Y</t>
  </si>
  <si>
    <t>Passage vers HU4A4A6</t>
  </si>
  <si>
    <t>Passage de support bundle vers support 7 ans J+1 9x5</t>
  </si>
  <si>
    <t>Passage vers TC Basic 7 Y</t>
  </si>
  <si>
    <t>Passage vers HU4B2A7</t>
  </si>
  <si>
    <t>Passage de support bundle vers support 7 ans J+1 9x5 avec retention de disque</t>
  </si>
  <si>
    <t>Passage vers TC Basic DMR 7Y</t>
  </si>
  <si>
    <t>Passage vers HU4B3A7</t>
  </si>
  <si>
    <t>Passage de support bundle vers support 7 ans 4H 24x7</t>
  </si>
  <si>
    <t>Passage vers TC Essential 7Y</t>
  </si>
  <si>
    <t>Passage vers HU4A6A7</t>
  </si>
  <si>
    <t>Passage de support bundle vers support 7 ans 4H 24x7 avec retention de disque</t>
  </si>
  <si>
    <t>Passage vers TC Essential DMR 7Y</t>
  </si>
  <si>
    <t>Passage vers HU4A7A7</t>
  </si>
  <si>
    <t>Passage de support bundle vers support 7 ans DRG6H 24x7</t>
  </si>
  <si>
    <t>Passage vers TC Critical 7Y</t>
  </si>
  <si>
    <t>Passage vers HU4A3A7</t>
  </si>
  <si>
    <t>Passage de support bundle vers support 7 ans DRG6H 24x7 avec retention de disque</t>
  </si>
  <si>
    <t>Passage vers TC Critical DMR 7Y</t>
  </si>
  <si>
    <t>Passage vers HU4A4A7</t>
  </si>
  <si>
    <t>Prestations complémentaires à la commande</t>
  </si>
  <si>
    <t xml:space="preserve">Service de livraison à l'étage </t>
  </si>
  <si>
    <t>HPE Delivery not on ground floor service</t>
  </si>
  <si>
    <t>P1F69A</t>
  </si>
  <si>
    <t>Service de rendez-vous de livraison fixe</t>
  </si>
  <si>
    <t>HPE Fixed Delivery Appointment Service</t>
  </si>
  <si>
    <t>Passage de livraison porte/quai à l'interieur</t>
  </si>
  <si>
    <t>HPE Inside/desk Medium Delivery Service</t>
  </si>
  <si>
    <t>Passage vers AC116A</t>
  </si>
  <si>
    <t>HPE Inside/desk Small Delivery Service</t>
  </si>
  <si>
    <t>Passage vers AC113A</t>
  </si>
  <si>
    <t>HPE Inside/desk Extra Large Delivery Service</t>
  </si>
  <si>
    <t>Passage vers AC133A</t>
  </si>
  <si>
    <t>HPE Inside/desk Large Delivery Service</t>
  </si>
  <si>
    <t>Passage vers AC119A</t>
  </si>
  <si>
    <t>Passage vers AG473A</t>
  </si>
  <si>
    <t>Passage vers AG472A</t>
  </si>
  <si>
    <t>Passage vers AG475A</t>
  </si>
  <si>
    <t>Passage vers AG474A</t>
  </si>
  <si>
    <t>Passage de livraison déballage/nettoyage pour serveur de taille petite</t>
  </si>
  <si>
    <t>Passage vers P1F57A</t>
  </si>
  <si>
    <t>Passage de livraison déballage/nettoyage avec hayon élévateur pour serveur de taille petite</t>
  </si>
  <si>
    <t>Passage vers P1F61A</t>
  </si>
  <si>
    <t>Passage de livraison déballage/nettoyage avec obstacles pour serveur de taille petite</t>
  </si>
  <si>
    <t>Passage vers P1F65A</t>
  </si>
  <si>
    <t>Passage de livraison déballage/nettoyage pour serveur de taille moyenne</t>
  </si>
  <si>
    <t>Passage vers P1F58A</t>
  </si>
  <si>
    <t>Passage de livraison déballage/nettoyage avec hayon élévateur pour serveur de taille moyenne</t>
  </si>
  <si>
    <t>Passage de livraison déballage/nettoyage avec obstacles pour serveur de taille petite moyenne</t>
  </si>
  <si>
    <t>Passage vers P1F66A</t>
  </si>
  <si>
    <t>Passage de livraison déballage/nettoyage pour serveur de taille extra large</t>
  </si>
  <si>
    <t>Passage vers P1F60A</t>
  </si>
  <si>
    <t>Passage de livraison déballage/nettoyage avec hayon élévateur pour serveur de taille extra large</t>
  </si>
  <si>
    <t>Passage de livraison déballage/nettoyage avec obstacles pour serveur de taille petite extra large</t>
  </si>
  <si>
    <t>Passage vers P1F68A</t>
  </si>
  <si>
    <t>Service de livraison déballage/nettoyage pour serveur de taille petite</t>
  </si>
  <si>
    <t>HPE Inside Unpack/Clean Up S Service</t>
  </si>
  <si>
    <t>P1F57A</t>
  </si>
  <si>
    <t>Service de livraison déballage/nettoyage avec hayon élévateur pour serveur de taille petite</t>
  </si>
  <si>
    <t>HPE Inside Unpack/Clean Up w/ Lift S Service</t>
  </si>
  <si>
    <t>P1F61A</t>
  </si>
  <si>
    <t>Service de livraison déballage/nettoyage avec obstacles pour serveur de taille petite</t>
  </si>
  <si>
    <t>HPE Inside Unpack/Clean Up w/Obst S Service</t>
  </si>
  <si>
    <t>P1F65A</t>
  </si>
  <si>
    <t>Service de livraison déballage/nettoyage pour serveur de taille moyenne</t>
  </si>
  <si>
    <t>HPE Inside Unpack/Clean Up M Service</t>
  </si>
  <si>
    <t>P1F58A</t>
  </si>
  <si>
    <t>Service de livraison déballage/nettoyage avec hayon élévateur pour serveur de taille moyenne</t>
  </si>
  <si>
    <t>Service de livraison déballage/nettoyage avec obstacles pour serveur de taille petite moyenne</t>
  </si>
  <si>
    <t>HPE Inside Unpack/Clean Up w/Obst M Service</t>
  </si>
  <si>
    <t>P1F66A</t>
  </si>
  <si>
    <t>Service de livraison déballage/nettoyage pour serveur de taille extra large</t>
  </si>
  <si>
    <t>HPE Inside Unpack/Clean Up XL Service</t>
  </si>
  <si>
    <t>P1F60A</t>
  </si>
  <si>
    <t>Service de livraison déballage/nettoyage avec hayon élévateur pour serveur de taille extra large</t>
  </si>
  <si>
    <t>Service de livraison déballage/nettoyage avec obstacles pour serveur de taille petite extra large</t>
  </si>
  <si>
    <t>HPE Inside Unpack/Clean Up w/Obst XL Service</t>
  </si>
  <si>
    <t>P1F68A</t>
  </si>
  <si>
    <t>Service de déballage et retrait des déchets</t>
  </si>
  <si>
    <t>HPE Unpacking and Waste Removal Service</t>
  </si>
  <si>
    <t>AC122A</t>
  </si>
  <si>
    <t>Service de taille spéciale du camion à la livraison</t>
  </si>
  <si>
    <t>HPE Special Delivery Truck Size Service</t>
  </si>
  <si>
    <t>P1F71A</t>
  </si>
  <si>
    <t>Service de deux personnes à la livraison</t>
  </si>
  <si>
    <t>HPE Two People at Delivery Service</t>
  </si>
  <si>
    <t>P1F72A</t>
  </si>
  <si>
    <t>Service de livraison en campus</t>
  </si>
  <si>
    <t>HPE Campus Delivery Service</t>
  </si>
  <si>
    <t>P1F73A</t>
  </si>
  <si>
    <t>Service logistique de déchargement</t>
  </si>
  <si>
    <t>HPE Unloading Logistic Service</t>
  </si>
  <si>
    <t>P1F74A</t>
  </si>
  <si>
    <t>Service d'enquête sur le site avant la livraison</t>
  </si>
  <si>
    <t>HPE Pre-Delivery Site Survey Service</t>
  </si>
  <si>
    <t>P1F76A</t>
  </si>
  <si>
    <t>Service de reprise des cartons</t>
  </si>
  <si>
    <t>HPE Post-Delivery Waste Removal SVC</t>
  </si>
  <si>
    <t>P1F77A</t>
  </si>
  <si>
    <t>Fourniture d'équipement spécifique de livraison</t>
  </si>
  <si>
    <t>HPE Special Equipment SVC</t>
  </si>
  <si>
    <t>AC123A</t>
  </si>
  <si>
    <t>Ajout Tracking GPS Livraison</t>
  </si>
  <si>
    <t>HPE VIP GPS Tracking SVC</t>
  </si>
  <si>
    <t>R3J78A</t>
  </si>
  <si>
    <t>Service pour livraison n'importe quel jour à 8h</t>
  </si>
  <si>
    <t>HPE Delivery Any Day at 0800 Hours Service</t>
  </si>
  <si>
    <t>P1F78A</t>
  </si>
  <si>
    <t>Service pour livraison n'importe quel jour à 13h</t>
  </si>
  <si>
    <t>HPE Delivery Any Day at 1300 Hours Service</t>
  </si>
  <si>
    <t>P1F79A</t>
  </si>
  <si>
    <t>Service pour livraison n'importe quel jour à 10h</t>
  </si>
  <si>
    <t>HPE Delivery Any Day at 1000 Hours Service</t>
  </si>
  <si>
    <t>P1F80A</t>
  </si>
  <si>
    <t>Service pour livraison n'importe quel jour à 9h</t>
  </si>
  <si>
    <t>HPE Delivery Any Day at 0900 Hours Service</t>
  </si>
  <si>
    <t>P1F81A</t>
  </si>
  <si>
    <t>Service pour livraison n'importe quel jour à 15h</t>
  </si>
  <si>
    <t>HPE Delivery Any Day at 1500 Hours Service</t>
  </si>
  <si>
    <t>P1F82A</t>
  </si>
  <si>
    <t>Service pour de personnalisation de la taille de la palette</t>
  </si>
  <si>
    <t>HPE Pallet Size Customization Service</t>
  </si>
  <si>
    <t>AC120A</t>
  </si>
  <si>
    <t>Service pour livraison jour non ouvré</t>
  </si>
  <si>
    <t>HPE Non Working Day Delivery Service</t>
  </si>
  <si>
    <t>AC121A</t>
  </si>
  <si>
    <t>Service pour livraison consolidée</t>
  </si>
  <si>
    <t>HPE Consolidated Delivery Service</t>
  </si>
  <si>
    <t>AC129A</t>
  </si>
  <si>
    <t>Autres options de garanties ( en plus des références demandés par catégories)</t>
  </si>
  <si>
    <t>EVOLUTION VERS DU SUPPORT TECH CARE INTERVENTION  2H  24X7   5ANS</t>
  </si>
  <si>
    <t>Evolution en Support Tech Care Contrat Intervention 2H 24X7  5 ANS (cf. carte pour villes éligibles)</t>
  </si>
  <si>
    <t>Evol vers Support Tech Care Inter 2h 24x7 DL20 G10</t>
  </si>
  <si>
    <t>Evol vers Support Tech Care Inter 2h 24x7 DL325 G10</t>
  </si>
  <si>
    <t>Evol vers Support Tech Care Inter 2h 24x7 DL360 G10</t>
  </si>
  <si>
    <t>Evol vers Support Tech Care Inter 2h 24x7 DL380 G10</t>
  </si>
  <si>
    <t xml:space="preserve">Evol vers Support Tech Care Inter 2h 24x7 DL385 G10 </t>
  </si>
  <si>
    <t>Evol vers Support Tech Care Inter 2h 24x7 DL385 G10 PLUS</t>
  </si>
  <si>
    <t>Evol vers Support Tech Care Inter 2h 24x7 APOLLO r2200 avec 4 x XL170r</t>
  </si>
  <si>
    <t>Evol vers Support Tech Care Inter 2h 24x7  APOLLO n2600 G10 PLUS avec 4 x XL225n</t>
  </si>
  <si>
    <t>Evol vers Support Tech Care Inter 2h 24x7 FRAME 12000</t>
  </si>
  <si>
    <t>Evol vers Support Tech Care Inter 2h 24x7 SYNERGY 480 G10</t>
  </si>
  <si>
    <t>Evol vers Support Tech Care Inter 2h 24x7 SYNERGY 660 G10</t>
  </si>
  <si>
    <t>Evol vers Support Tech Care Inter 2h 24x7 D3610</t>
  </si>
  <si>
    <t>Evol vers Support Tech Care Inter 2h 24x7 MSA1050</t>
  </si>
  <si>
    <t>Evol vers Support Tech Care Inter 2h 24x7 SA3200d</t>
  </si>
  <si>
    <t>EVOLUTION VERS DU SUPPORT TECH CONTRAT CARE DMR INTERVENTION  2H  24X7   5ANS (Cf villes elligibles)</t>
  </si>
  <si>
    <t>Passage à support 6 ans intervention J+1 (Heures ouvrées, jours ouvrés)</t>
  </si>
  <si>
    <t>Passage à support 7 ans intervention J+1 (Heures ouvrées, jours ouvrés)</t>
  </si>
  <si>
    <t>2 barrettes mémoire HPE DDR4 2933 MHz RDIMM de 32 Go</t>
  </si>
  <si>
    <t>2 barrettes mémoire HPE DDR4 3200 MHz RDIMM de  32 Go (soit 4 Go ECC par cœur)</t>
  </si>
  <si>
    <t>2 barrettes mémoire HPE DDR4 2933 MHz RDIMM de  32 Go</t>
  </si>
  <si>
    <t>HPE ProLiant XL220n Gen10 Plus 1U Node Configure-to-order Server</t>
  </si>
  <si>
    <t>P19879-B21</t>
  </si>
  <si>
    <t>Processeur Intel Xeon-S 4314 16 Cœurs/2.4Ghz/24MB/135W</t>
  </si>
  <si>
    <t>Intel Xeon-Silver 4314 2.4GHz 16-core 135W Processor Kit for HPE ProLiant XL2x0n Gen10 Plus</t>
  </si>
  <si>
    <t>P36797-B21</t>
  </si>
  <si>
    <t>Intel Xeon-Silver 4314 2.4GHz 16-core 135W FIO Processor Kit for HPE ProLiant XL2x0n Gen10 Plus</t>
  </si>
  <si>
    <t>P36797-L21</t>
  </si>
  <si>
    <t>barrettes mémoire HPE DDR4 3200 MHz RDIMM de 32Go</t>
  </si>
  <si>
    <t>HPE XL22n Gen10+ 1U Node Support</t>
  </si>
  <si>
    <t>HU4B2A5#ZMH</t>
  </si>
  <si>
    <t>8 barrettes mémoire HPE DDR4 3200 MHz RDIMM de 32 Go</t>
  </si>
  <si>
    <t>HPE Apollo 6500 Gen10 Plus PCIe Accelerator Power Backplane Kit</t>
  </si>
  <si>
    <t>HPE SDG300 - C20 250V 16Amp Black 1m Jumper Cord</t>
  </si>
  <si>
    <t>HPE XL675d Gen10 Plus 10 Double Wide PCIe and 16 Single Wide PCIe Accelerator Tray</t>
  </si>
  <si>
    <t>Lame de GPU XL675d</t>
  </si>
  <si>
    <t>HPE ProLiant XL675d Gen10 Plus Configure-to-order Server</t>
  </si>
  <si>
    <t>P19725-B21</t>
  </si>
  <si>
    <t>AMD EPYC 7262 3.2GHz 8-core 155W Processor Kit for HPE Apollo 6500 Gen10 Plus</t>
  </si>
  <si>
    <t>Marvell QL41132HLRJ Ethernet 10Gb 2-port BASE-T Adapter for HPE</t>
  </si>
  <si>
    <t>HPE Apollo 6500 Gen10 Plus PCIe Accelerator Platinum Hot Plug N Power Supply Kit</t>
  </si>
  <si>
    <t>HPE XL675d Gen10 Plus 8SFF Smart Array SAS Cable Kit</t>
  </si>
  <si>
    <t>P27764-B21</t>
  </si>
  <si>
    <t>HPE ProLiant Door/dock Extra Large Logistic Service</t>
  </si>
  <si>
    <t>HPE Apollo xl675dGen10+ wChassis Support</t>
  </si>
  <si>
    <t>HU4B2A5#ZQJ</t>
  </si>
  <si>
    <t>P25668-B21</t>
  </si>
  <si>
    <t>1 Module pour Support GPU HGX</t>
  </si>
  <si>
    <t>HPE XL675d Gen10 Plus Modular Accelerator Tray</t>
  </si>
  <si>
    <t>Carte 8 GPU A100 HGX</t>
  </si>
  <si>
    <t>NVIDIA HGX A100 40GB 8-GPU Air Cooled FIO Baseboard for HPE</t>
  </si>
  <si>
    <t>HPE Apollo 6500 Gen10 Plus Modular Accelerator Platinum Hot Plug N Power Supply Kit</t>
  </si>
  <si>
    <t>HPE Apollo 6500 Gen10 Plus Modular Accelerator Power Backplane Kit</t>
  </si>
  <si>
    <t>HPE Synergy 1200 Frame Supp</t>
  </si>
  <si>
    <t>HU4B2A5#WJN</t>
  </si>
  <si>
    <t>HPE SY480 Gen10 Support</t>
  </si>
  <si>
    <t>HU4B2A5#W4A</t>
  </si>
  <si>
    <t>HU4B2A5#ZVS</t>
  </si>
  <si>
    <t>HU4B2A5#W4B</t>
  </si>
  <si>
    <t>Synergy 480 Gen10+</t>
  </si>
  <si>
    <t>P37664-B21</t>
  </si>
  <si>
    <t>P37664-K21</t>
  </si>
  <si>
    <t>Passage Support 5ans J+1 HF20 Base Array vers Support 5 ans Jour ouvré suivant avec retention disque</t>
  </si>
  <si>
    <t>Passage vers HU4B3A5#ZEB</t>
  </si>
  <si>
    <t>Passage Support 5ans J+1 HF20 Base Array vers Support 5 ans Intervention 24x7 H+4</t>
  </si>
  <si>
    <t>Passage vers HU4A6A5#ZEB</t>
  </si>
  <si>
    <t>Passage Support 5ans J+1 HF40 Base Array vers Support 5 ans Jour ouvré suivant avec retention disque</t>
  </si>
  <si>
    <t>Passage vers HU4B3A5#ZFG</t>
  </si>
  <si>
    <t>Passage Support 5ans J+1 HF40 Base Array vers Support 5 ans Intervention 24x7 H+4</t>
  </si>
  <si>
    <t>Passage vers HU4A6A5#ZFG</t>
  </si>
  <si>
    <t>Passage de châssis HF20 vers  NIMBLE HF20C</t>
  </si>
  <si>
    <t>Passage vers Q8H70A</t>
  </si>
  <si>
    <t>Service et Support Primera</t>
  </si>
  <si>
    <t>Service d'installation d'un deuxième noeud Primera</t>
  </si>
  <si>
    <t>HPE Strge System Startup 2N Base Fld SVC</t>
  </si>
  <si>
    <t>HA124A1#5SH</t>
  </si>
  <si>
    <t>Service d'installation de l'équilibrage des données entre nœuds de stockage Primera</t>
  </si>
  <si>
    <t>HPE Startup Strg Rebalance Limited SVC</t>
  </si>
  <si>
    <t>HA124A1#5WC</t>
  </si>
  <si>
    <t>Service d'installation d'un boitier de disque Primera</t>
  </si>
  <si>
    <t>HPE Strge System Startup Drv Enc Fld SVC</t>
  </si>
  <si>
    <t>HA124A1#5Q3</t>
  </si>
  <si>
    <t>Service d'installation d'un  nœud Primera</t>
  </si>
  <si>
    <t>HPE Storage System Startup Base SW SVC</t>
  </si>
  <si>
    <t>HA124A1#5R5</t>
  </si>
  <si>
    <t>Service d'assistance au déploiement du stockage Primera</t>
  </si>
  <si>
    <t>HPE Storage Implem Assist SVC</t>
  </si>
  <si>
    <t>HK947A1</t>
  </si>
  <si>
    <t>HPE 960GB NVMe RI SFF BC U.3 MV SSD</t>
  </si>
  <si>
    <t>HPE 6.4TB NVMe MU SFF BC U.3 MV SSD</t>
  </si>
  <si>
    <t>P47840-B21</t>
  </si>
  <si>
    <t>P47840-K21</t>
  </si>
  <si>
    <t>HA114A1#5A1</t>
  </si>
  <si>
    <t>Equilibrage de la ram des bundle par remplacement de barrette DIMM 16Go/32Go par 32Go/64Go avec répercution prix passage sur bundle</t>
  </si>
  <si>
    <t>Simplification des configurations Apollo 6500 avec configurations non éclatés (chassis et serveur) : prix final respecté avec logique ajout/passage</t>
  </si>
  <si>
    <t>Ajout Chassis Apollo Gen10+ Intel avec suppression de passage AMD avec Intel : prix final respecté avec logique ajout/passage</t>
  </si>
  <si>
    <t>Mise à jour Février 2022</t>
  </si>
  <si>
    <t>Suppression temporaire des options sans garanti 5 ans embarqué (Nimble, Primera, Commutateurs,…)</t>
  </si>
  <si>
    <t>1 processeurs 64 bits Intel Xeon Gold 5215 (2,50 GHz de base / 3,40 Ghz Turbo / 10 cœurs / 20 threads / 13,75 Mo Smart Cache / 85 W PDT)</t>
  </si>
  <si>
    <t>Cat3 Conf5 A6500 XL645d PCI</t>
  </si>
  <si>
    <t>Cat4 Conf1 Synergy Frame</t>
  </si>
  <si>
    <t>Cat4 Cont2 Synergy 480 Gen10</t>
  </si>
  <si>
    <t>Cat4 Conf3 Synergy 660 Gen10</t>
  </si>
  <si>
    <t>Cat4 Conf4 Synergy 480 Gen10+</t>
  </si>
  <si>
    <t>Cat5 Conf7 Pimera A630</t>
  </si>
  <si>
    <t>Cat5 Conf9 StorEver MSL1 8</t>
  </si>
  <si>
    <t>Cat5 Conf10 StorEver MSL 2024</t>
  </si>
  <si>
    <t>Cat5 Conf11 StorEver MSL 3040</t>
  </si>
  <si>
    <t>Extensions Stockage - Baies Primera (Configurations 7), 
y compris le Passage de taille des Disque durs ou de chassis</t>
  </si>
  <si>
    <t>Extensions Stockage - Baies StoreEver (Configuration 9 à 11), 
y compris le Passage de taille des Disque durs ou de chassis</t>
  </si>
  <si>
    <t>Tech Care Basic 5Y (J+1 9x5) DMR AL TapeAssure</t>
  </si>
  <si>
    <t>Tech Care Essential 5Y (4H 24X7) DMR AL TapeAssure</t>
  </si>
  <si>
    <t>Tech Care Critical 5Y (DRG6H 24X7) DMR AL TapeAssure</t>
  </si>
  <si>
    <t>Libellé LOT4 CAT5 CONF9 = STORE EVER MSL 1-8</t>
  </si>
  <si>
    <t> Description LOT4 CAT5 CONF 9 = MSL 1/8</t>
  </si>
  <si>
    <t>Libellé LOT4 CAT5 CONF10 = STORE EVER MSL 2024</t>
  </si>
  <si>
    <t> Description LOT4 CAT5 CONF 10 = MSL2024</t>
  </si>
  <si>
    <t>Extension de garanties 7 ans DMR  intervention h+4 (24h/24h, 7j/7j)</t>
  </si>
  <si>
    <t>Libellé LOT4 CAT5 CONF11 = STORE EVER MSL 3040</t>
  </si>
  <si>
    <t> Description LOT4 CAT5 CONF 11 =MSL3040</t>
  </si>
  <si>
    <t>Passage vers Intel Xeon-G 6326 16 Cœurs/2.9Ghz/24MB/185W</t>
  </si>
  <si>
    <t>Ajout d'une alimentation Platinium de 500W</t>
  </si>
  <si>
    <t>Ajout d'une alimentation Platinium de 1600W</t>
  </si>
  <si>
    <t>HPE Startup VMware VSphere Essl-Std SVC</t>
  </si>
  <si>
    <t>Service d'installation et configuration de VMware vSphere Entreprise</t>
  </si>
  <si>
    <t>Tech Care Basic 5Y DMR (J+1 9x5) HPE OV w/o iLO</t>
  </si>
  <si>
    <t>Tech Care Essential 5Y DMR (4H 24X7) HPE OV w/o iLO</t>
  </si>
  <si>
    <t>Tech Care Critical 5Y DMR (DRG6H 24X7) HPE OV w/o iLO</t>
  </si>
  <si>
    <t>Tech Care Basic 5Y DMR (J+1 9x5) MSL TapeAssure</t>
  </si>
  <si>
    <t>Tech Care Essential 5Y DMR (4H 24X7) MSL TapeAssure</t>
  </si>
  <si>
    <t>Tech Care Critical 5Y DMR (DRG6H 24X7) MSL TapeAssure</t>
  </si>
  <si>
    <t>Tech Care Basic 5Y DMR (J+1 9x5) MSL3040 Secure Manager</t>
  </si>
  <si>
    <t>Tech Care Essential 5Y DMR (4H 24X7) MSL3040 Secure Manager</t>
  </si>
  <si>
    <t>Tech Care Critical 5Y DMR (DRG6H 24X7) MSL3040 Secure Manager</t>
  </si>
  <si>
    <t>Tech Care Basic 5Y DMR (J+1 9x5) MSL3040 LTO7+ Path Failover LTU Supp</t>
  </si>
  <si>
    <t>Tech Care Essential 5Y DMR (4H 24X7) MSL3040 LTO7+ Path Failover LTU Supp</t>
  </si>
  <si>
    <t>Tech Care Critical 5Y DMR (DRG6H 24X7) MSL3040 LTO7+ Path Failover LTU Supp</t>
  </si>
  <si>
    <t>Tech Care Basic 5Y DMR (J+1 9x5) MSL3040 LTO-6 Ctrl Failover</t>
  </si>
  <si>
    <t>Tech Care Essential 5Y DMR (4H 24X7) MSL3040 LTO-6 Ctrl Failover</t>
  </si>
  <si>
    <t>Tech Care Critical 5Y DMR (DRG6H 24X7) MSL3040 LTO-6 Ctrl Failover</t>
  </si>
  <si>
    <t>Tech Care Basic 5Y DMR (J+1 9x5)  MSL3040 High Availability LTO-6 Data Path Failover E-LTU</t>
  </si>
  <si>
    <t>Tech Care Essential 5Y DMR (4H 24X7)  MSL3040 High Availability LTO-6 Data Path Failover E-LTU</t>
  </si>
  <si>
    <t>Tech Care Critical 5Y DMR (DRG6H 24X7)  MSL3040 High Availability LTO-6 Data Path Failover E-LTU</t>
  </si>
  <si>
    <t>Tech Care Basic 5Y DMR (J+1 9x5) KMIP Lic</t>
  </si>
  <si>
    <t>Tech Care Essential 5Y DMR (4H 24X7) KMIP Lic</t>
  </si>
  <si>
    <t>Tech Care Critical 5Y DMR (DRG6H 24X7) KMIP Lic</t>
  </si>
  <si>
    <t>Tech Care Basic 5Y DMR (J+1 9x5) MSL3040 KMIP Key Manager</t>
  </si>
  <si>
    <t>Tech Care Essential 5Y DMR (4H 24X7) MSL3040 KMIP Key Manager</t>
  </si>
  <si>
    <t>Tech Care Critical 5Y DMR (DRG6H 24X7) MSL3040 KMIP Key Manager</t>
  </si>
  <si>
    <t>Tech Care Basic 5Y DMR(J+1 9x5) HPE OV w/o iLO</t>
  </si>
  <si>
    <t>Tech Care Essential 5Y DMR(4H 24X7) HPE OV w/o iLO</t>
  </si>
  <si>
    <t>Tech Care Critical 5Y DMR(DRG6H 24X7) HPE OV w/o iLO</t>
  </si>
  <si>
    <t>Tech Care Basic 5Y DMR(J+1 9x5) HPE MPI</t>
  </si>
  <si>
    <t>Tech Care Essential 5Y DMR(4H 24X7) HPE MPI</t>
  </si>
  <si>
    <t>Tech Care Critical 5Y DMR(DRG6H 24X7) HPE MPI</t>
  </si>
  <si>
    <t>Tech Care Basic 5Y DMR(J+1 9x5) HPE Perf Cluster Mgr</t>
  </si>
  <si>
    <t>Tech Care Essential 5Y DMR(4H 24X7) HPE Perf Cluster Mgr</t>
  </si>
  <si>
    <t>Tech Care Critical 5Y DMR(DRG6H 24X7) HPE Perf Cluster Mgr</t>
  </si>
  <si>
    <t>Cat3 Conf6 A6500 XL675d PCI</t>
  </si>
  <si>
    <t>Service d'installation matérielle Apollo A65xx/A45xx</t>
  </si>
  <si>
    <t>HPE s6500/a45xx Install Service</t>
  </si>
  <si>
    <t>HA113A1#57F</t>
  </si>
  <si>
    <t>Service d'installation matérielle et démarrage Apollo A65xx/A45xx</t>
  </si>
  <si>
    <t>HPE Startup ProLiant SL Series OS SVC</t>
  </si>
  <si>
    <t>HA114A1#57F</t>
  </si>
  <si>
    <t>Ajout d'un disque NVMe RI de 960 Go</t>
  </si>
  <si>
    <t>Cat3 Conf4 A6500 HGX 4xGPUs</t>
  </si>
  <si>
    <t>Cat3 Conf7 A6500 HGX 8xGPUs</t>
  </si>
  <si>
    <t>Passage vers HU4B3A5#W4B</t>
  </si>
  <si>
    <t>Passage vers HU4B3A5#ZVS</t>
  </si>
  <si>
    <t>Passage vers HU4A6A5#ZVS</t>
  </si>
  <si>
    <t>Passage vers HU4A7A5#ZVS</t>
  </si>
  <si>
    <t>Passage vers HU4A3A5#ZVS</t>
  </si>
  <si>
    <t>Passage vers HU4A4A5#ZVS</t>
  </si>
  <si>
    <t>Passage vers HU4B2A6#ZVS</t>
  </si>
  <si>
    <t>Passage vers HU4A6A6#ZVS</t>
  </si>
  <si>
    <t>Passage vers HU4B2A7#ZVS</t>
  </si>
  <si>
    <t>Passage vers HU4A6A7#ZVS</t>
  </si>
  <si>
    <t>Ajout d'une alimentation supplémentaire redondante</t>
  </si>
  <si>
    <t>HPE StoreEver MSL3040 Upgrade Power Supply Kit</t>
  </si>
  <si>
    <t>Q6Q64A</t>
  </si>
  <si>
    <t>HA545A1</t>
  </si>
  <si>
    <t>Ajout Câble de console Aruba X2C2 RJ45 vers DB9</t>
  </si>
  <si>
    <t>Aruba X2C2 RJ45 to DB9 Console Cable</t>
  </si>
  <si>
    <t>JL448A</t>
  </si>
  <si>
    <t>Ajout Kit de montage en rack universel Aruba X412 1U 2 montants</t>
  </si>
  <si>
    <t>Aruba X412 1U Universal 2-post Rack Mount Kit</t>
  </si>
  <si>
    <t>JL602A</t>
  </si>
  <si>
    <t>Ajout Kit de montage rack HPE Aruba X414 1U</t>
  </si>
  <si>
    <t>Aruba X414 1U Universal 4-post RM Kit</t>
  </si>
  <si>
    <t>J9583B</t>
  </si>
  <si>
    <t>Ajout Kit de conduits Aruba X544 universel 4 montants</t>
  </si>
  <si>
    <t>Aruba X544 Universal 4-post Duct Kit</t>
  </si>
  <si>
    <t>JL716A</t>
  </si>
  <si>
    <t>Ajout Aruba Fabric Composer Management équipement Tier 4, Souscription 1 an</t>
  </si>
  <si>
    <t>AFC DMS SW T4 1yr Sub E-STU</t>
  </si>
  <si>
    <t>R7G99AAE</t>
  </si>
  <si>
    <t>Ajout Aruba Fabric Composer Management équipement Tier 4, Souscription 3 ans</t>
  </si>
  <si>
    <t>AFC DMS SW T4 3yr Sub E-STU</t>
  </si>
  <si>
    <t>R7H00AAE</t>
  </si>
  <si>
    <t>Ajout Aruba Fabric Composer Management équipement Tier 4, Souscription 5 ans</t>
  </si>
  <si>
    <t>AFC DMS SW T4 5yr Sub E-STU</t>
  </si>
  <si>
    <t>R7H01AAE</t>
  </si>
  <si>
    <t>Ajout Aruba Fabric Composer Management équipement Tier 4, Souscription 7 ans</t>
  </si>
  <si>
    <t>AFC DMS SW T4 7yr Sub E-STU</t>
  </si>
  <si>
    <t>R7H02AAE</t>
  </si>
  <si>
    <t>Ajout Aruba Fabric Composer Management équipement Tier 4, Souscription 10 ans</t>
  </si>
  <si>
    <t>AFC DMS SW T4 10yr Sub E-STU</t>
  </si>
  <si>
    <t>R7H03AAE</t>
  </si>
  <si>
    <t>Ajout Aruba Fabric Composer Management équipement Tier 3, Souscription 1 an</t>
  </si>
  <si>
    <t>AFC DMS SW T3 1yr E-STU</t>
  </si>
  <si>
    <t>R8D18AAE</t>
  </si>
  <si>
    <t>Ajout Aruba Fabric Composer Management équipement Tier 3, Souscription 3 ans</t>
  </si>
  <si>
    <t>AFC DMS SW T3 3yr E-STU</t>
  </si>
  <si>
    <t>R8D19AAE</t>
  </si>
  <si>
    <t>Ajout Aruba Fabric Composer Management équipement Tier 3, Souscription 5 ans</t>
  </si>
  <si>
    <t>AFC DMS SW T3 5yr E-STU</t>
  </si>
  <si>
    <t>R8D20AAE</t>
  </si>
  <si>
    <t>Ajout Aruba Fabric Composer Management équipement Tier 3, Souscription 7 ans</t>
  </si>
  <si>
    <t>AFC DMS SW T3 7yr E-STU</t>
  </si>
  <si>
    <t>R8D21AAE</t>
  </si>
  <si>
    <t>Ajout Aruba Fabric Composer Management équipement Tier 3, Souscription 10 ans</t>
  </si>
  <si>
    <t>AFC DMS SW T3 10yr E-STU</t>
  </si>
  <si>
    <t>R8D22AAE</t>
  </si>
  <si>
    <t>Ajout Aruba NetEdit 1 Nœud Souscription 1 an</t>
  </si>
  <si>
    <t>Aruba NetEdit Single Node 1yr Sub E-STU</t>
  </si>
  <si>
    <t>JL639AAE</t>
  </si>
  <si>
    <t>Ajout Aruba NetEdit 1 Nœud Souscription 3 ans</t>
  </si>
  <si>
    <t>Aruba NetEdit Single Node 3yr Sub E-STU</t>
  </si>
  <si>
    <t>JL640AAE</t>
  </si>
  <si>
    <t>Ajout Émetteur-récepteur Aruba 100G QSFP28 MPO SR4 100 m 12 fibres MPO OM3 MMF</t>
  </si>
  <si>
    <t xml:space="preserve"> HPE Aruba 100G QSFP28 MPO SR4 MMF XCVR</t>
  </si>
  <si>
    <t>JL309A</t>
  </si>
  <si>
    <t>Ajout Émetteur-récepteur Aruba 10G SFP+ LC SR MMF OM3, 300 m</t>
  </si>
  <si>
    <t xml:space="preserve"> HPE Aruba 10G SFP+ LC SR 300m MMF XCVR</t>
  </si>
  <si>
    <t>J9150D</t>
  </si>
  <si>
    <t>Ajout Émetteur-récepteur Aruba 10GBASE-T SFP+ RJ45 Cat6A, 30 m</t>
  </si>
  <si>
    <t xml:space="preserve"> HPE Aruba 10GBASE-T SFP+ RJ45 30m Cat6A XCVR</t>
  </si>
  <si>
    <t>JL563A</t>
  </si>
  <si>
    <t>Ajout Émetteur-récepteur Aruba 1G SFP LC SX OM2 MMF, 500 m</t>
  </si>
  <si>
    <t xml:space="preserve"> HPE Aruba 1G SFP LC SX 500m MMF XCVR</t>
  </si>
  <si>
    <t>J4858D</t>
  </si>
  <si>
    <t>Ajout Émetteur-récepteur Aruba 1G SFP RJ45 T Cat5e, 100 m</t>
  </si>
  <si>
    <t xml:space="preserve"> HPE Aruba 1G SFP RJ45 T 100m Cat5e XCVR</t>
  </si>
  <si>
    <t>J8177D</t>
  </si>
  <si>
    <t>Ajout Emetteur-récepteur Aruba 25G SFP28 LC SR MMF, 100 m</t>
  </si>
  <si>
    <t xml:space="preserve"> HPE Aruba 25G SFP28 LC SR 100m MMF XCVR</t>
  </si>
  <si>
    <t>JL484A</t>
  </si>
  <si>
    <t>Ajout Emetteur-récepteur Aruba 25G SFP28 LC eSR MMF, 400 m</t>
  </si>
  <si>
    <t xml:space="preserve"> HPE Aruba 25G SFP28 LC eSR 400m MMF XCVR</t>
  </si>
  <si>
    <t>JL485A</t>
  </si>
  <si>
    <t>Ajout Émetteur-récepteur Aruba 40G QSFP+ LC bidirectionnel 150 m MMF 2 brins</t>
  </si>
  <si>
    <t xml:space="preserve"> HPE Aruba 40G QSFP+ LC BiDi 150m MMF XCVR</t>
  </si>
  <si>
    <t>JL308A</t>
  </si>
  <si>
    <t>Ajout kit de rackage pour switch Aruba</t>
  </si>
  <si>
    <t>Aruba X472 2-Post Rack Kit</t>
  </si>
  <si>
    <t>JL482B</t>
  </si>
  <si>
    <t>Aruba X474 4-Post Rack Kit</t>
  </si>
  <si>
    <t>JL483B</t>
  </si>
  <si>
    <t>V4</t>
  </si>
  <si>
    <t>HPE ProLiant MicroServer Gen10+</t>
  </si>
  <si>
    <t>Cat1 Conf5 DL20 Gen10 plus</t>
  </si>
  <si>
    <t>HPE ProLiant DL20 Gen10+ Support</t>
  </si>
  <si>
    <t>P44109-B21</t>
  </si>
  <si>
    <t>Processeur 64 bits Intel Xeon E-2314 (2,8 GHz de base / 4,50 Ghz Turbo / 4 cœurs / 4 threads / 8 Mo Smart Cache / 65 W PDT</t>
  </si>
  <si>
    <t>Intel Xeon E-2314 2.8GHz 4-core 65W FIO Processor for HPE</t>
  </si>
  <si>
    <t>P45248-B21</t>
  </si>
  <si>
    <t>HPE 16GB (1x16GB) Single Rank x8 DDR4-3200 CAS-22-22-22 Unbuffered Standard Memory Kit</t>
  </si>
  <si>
    <t>P43019-B21</t>
  </si>
  <si>
    <t>HPE ProLiant DL20 Gen10 Plus x8/x8 LP FIO Riser Kit</t>
  </si>
  <si>
    <t>P46114-B21</t>
  </si>
  <si>
    <t>1 kit de rail pour rack</t>
  </si>
  <si>
    <t>HU4B2A5#ZX1</t>
  </si>
  <si>
    <t>HPE ProLiant DL325 Gen10+</t>
  </si>
  <si>
    <t>1 kit de câbles pour SATA LFF</t>
  </si>
  <si>
    <t>HPE DL325 Gen10 Plus LFF SATA FIO Cable Kit</t>
  </si>
  <si>
    <t>P15903-B21</t>
  </si>
  <si>
    <t>HPE DL325 Gen10 Plus 1075mm Easy Install Rail Kit</t>
  </si>
  <si>
    <t>HPE EL300 v2</t>
  </si>
  <si>
    <t>HPE ProLiant ML30 Gen10+</t>
  </si>
  <si>
    <t>P44723-B21</t>
  </si>
  <si>
    <t>HPE ProLiant ML30 Gen10 Plus 4LFF Non-hot Plug Configure-to-order Server</t>
  </si>
  <si>
    <t>HPE ML30 Gen10+ 4U RPS Enablement Kit</t>
  </si>
  <si>
    <t>P45209-B21</t>
  </si>
  <si>
    <t>Kit Ventilateur</t>
  </si>
  <si>
    <t>HPE ML30 Gen10 Front PCI Fan and Baffle Kit</t>
  </si>
  <si>
    <t>HPE ProLiant ML30 Gen10+ Support</t>
  </si>
  <si>
    <t>HU4B2A5#ZNB</t>
  </si>
  <si>
    <t>HPE 8GB 1Rx8 PC4-3200AA-E STND Kit</t>
  </si>
  <si>
    <t>P43016-B21</t>
  </si>
  <si>
    <t xml:space="preserve">Ajout d'une barrette mémoire DDR4-2666/3200 UDIMM 16 Go </t>
  </si>
  <si>
    <t>HPE 16GB 1Rx8 PC4-3200AA-E STND Kit</t>
  </si>
  <si>
    <t>HPE 7Y Tech Care Basis SVC</t>
  </si>
  <si>
    <t>Passage vers P45250-B21</t>
  </si>
  <si>
    <t>Passage vers P45256-B21</t>
  </si>
  <si>
    <t>Passage vers P45258-B21</t>
  </si>
  <si>
    <t>Passage vers P45262-B21</t>
  </si>
  <si>
    <t>Passage vers P45264-B21</t>
  </si>
  <si>
    <t>Passage vers P45266-B21</t>
  </si>
  <si>
    <t>HPE DL20 Gen10+ RPS FIO Enable Kit</t>
  </si>
  <si>
    <t>P45948-B21</t>
  </si>
  <si>
    <t>Passage  de Chassis DL20 Gen10+ LFF Non-hot Plug vers SFF Hot Plug</t>
  </si>
  <si>
    <t>HPE DL20 Gen10+ 4SFF CTO Svr</t>
  </si>
  <si>
    <t>Passage vers P44111-B21</t>
  </si>
  <si>
    <t>Passage  de Chassis DL20 Gen10+ LFF Non-hot Plug vers LFF Hot Plug</t>
  </si>
  <si>
    <t>HPE DL20 Gen10+ 2LFF CTO Svr</t>
  </si>
  <si>
    <t>Passage vers P44110-B21</t>
  </si>
  <si>
    <t>Passage de Chassis ML30 Gen10+ Non-hot plus vers SFF Hot Pluf</t>
  </si>
  <si>
    <t>HPE ML30 Gen10+ 8SFF Ht Plg CTO Svr</t>
  </si>
  <si>
    <t>Passage vers P44725-B21</t>
  </si>
  <si>
    <t>Passage de Chassis ML30 Gen10+ Non-hot plus vers LFF Hot Pluf</t>
  </si>
  <si>
    <t>HPE ML30 Gen10+ 4LFF Ht Plg CTO Svr</t>
  </si>
  <si>
    <t>Passage vers P44724-B21</t>
  </si>
  <si>
    <t>HPE ML30 Gen10 Slim ODD Enablement Kit</t>
  </si>
  <si>
    <t>P06309-B21</t>
  </si>
  <si>
    <t>HPE 2U Small Form Factor Easy Install Rail Kit</t>
  </si>
  <si>
    <t>HPE 1U Small Form Factor Easy Install Rail Kit</t>
  </si>
  <si>
    <t>HPE ProLiant DL385 Gen10+</t>
  </si>
  <si>
    <t>HPE ProLiant DL365 Gen10+</t>
  </si>
  <si>
    <t>Kit SATA</t>
  </si>
  <si>
    <t>HPE ProLiant DL365 Gen10 Plus 8SFF SATA Direct Attach Cable Kit</t>
  </si>
  <si>
    <t>P44886-B21</t>
  </si>
  <si>
    <t>Kit ventilateurs haute performance</t>
  </si>
  <si>
    <t>HPE ProLiant DL36X Gen10 Plus High Performance Fan Kit</t>
  </si>
  <si>
    <t>P26477-B21</t>
  </si>
  <si>
    <t>HPE ProLiant DL360 Gen10</t>
  </si>
  <si>
    <t>HPE Proliant DL360 Gen10+</t>
  </si>
  <si>
    <t>HPE ProLiant DL325 Gen10+ V2</t>
  </si>
  <si>
    <t>Kit de cable SATA</t>
  </si>
  <si>
    <t>HPE ProLiant DL345 Gen10+</t>
  </si>
  <si>
    <t>HPE DL345 G10+ 8SFF SATA Box3 Cbl Kit</t>
  </si>
  <si>
    <t>Suppression du cable electrique par defaut</t>
  </si>
  <si>
    <t>HPE ProLiant DL380 Gen10+</t>
  </si>
  <si>
    <t>HPE ProLiant DL385 Gen10+ v2</t>
  </si>
  <si>
    <t>HPE ProLiant DL560 Gen10</t>
  </si>
  <si>
    <t>Cat2 Conf15 SD Flex 280</t>
  </si>
  <si>
    <t>HPE SD Flex 280</t>
  </si>
  <si>
    <t>R4R03A</t>
  </si>
  <si>
    <t>HPE Virtual Rack</t>
  </si>
  <si>
    <t>M0S66A</t>
  </si>
  <si>
    <t>Chassis Scalable supportant 4 CPUs</t>
  </si>
  <si>
    <t>HPE Superdome Flex 280 4-socket Base Chassis</t>
  </si>
  <si>
    <t>Intel Xeon-Gold 5318H (2.5GHz/18-core/150W) Processor Kit for HPE Superdome Flex 280</t>
  </si>
  <si>
    <t>R6A25A</t>
  </si>
  <si>
    <t>HPE Superdome Flex 280 32GB (1x32GB) Dual Rank x4 DDR4-3200 Registered Standard Memory Kit</t>
  </si>
  <si>
    <t>R4S26A</t>
  </si>
  <si>
    <t>P28586-H21</t>
  </si>
  <si>
    <t>Cage riser PCIe</t>
  </si>
  <si>
    <t>HPE Superdome Flex 280 PCIe Full Height 12-slot Bulkhead with 1x 4-slot Riser Kit</t>
  </si>
  <si>
    <t>R4S36A</t>
  </si>
  <si>
    <t>R5Y72A</t>
  </si>
  <si>
    <t>Carte 2 ports 10GbE base-R</t>
  </si>
  <si>
    <t>HPE Ethernet 10Gb 2-port BASE-T QL41401-A2G Adapter</t>
  </si>
  <si>
    <t>867707-B21</t>
  </si>
  <si>
    <t>Alimentation</t>
  </si>
  <si>
    <t>HPE Superdome Flex 280 2x 1600W Platinum Hot Plug Power Supply</t>
  </si>
  <si>
    <t>R4S14A</t>
  </si>
  <si>
    <t>HPE Superdome Flex 280 2x 1600W Platinum Hot Plug Additional Power Supply</t>
  </si>
  <si>
    <t>R4S15A</t>
  </si>
  <si>
    <t>HPE Superdome Flex 280 2x C14 250V 10Amp Power Cord</t>
  </si>
  <si>
    <t>R4S18A</t>
  </si>
  <si>
    <t>Kit interne 4 sockets</t>
  </si>
  <si>
    <t>HPE Superdome Flex 280 2-4 Sockets UPI Internal Enablement Kit</t>
  </si>
  <si>
    <t>R4R08A</t>
  </si>
  <si>
    <t>Logistique</t>
  </si>
  <si>
    <t>HPE SD Flex 280 4skt Base Chassis Supp</t>
  </si>
  <si>
    <t>HU4B2A5#Z5S</t>
  </si>
  <si>
    <t>HPE Apollo 4200 Gen10</t>
  </si>
  <si>
    <t>HPE Apollo 4200 Gen10+</t>
  </si>
  <si>
    <t>P28700-B21</t>
  </si>
  <si>
    <t>HPE Apollo 4200 Gen10+ 24LFF TAA-Compliant CTO Svr</t>
  </si>
  <si>
    <t>Processeur 64 bits Intel Xeon Silver 4310 (2,1 GHz de base / 3,30 Ghz Turbo / 12 cœurs / 24 threads / 18 Mo Smart Cache / 120 W PDT)</t>
  </si>
  <si>
    <t>Intel Xeon-S 4310 FIO Kit A4200 Gen10</t>
  </si>
  <si>
    <t>P42909-B21</t>
  </si>
  <si>
    <t>P06033-K21</t>
  </si>
  <si>
    <t>Riser primaire</t>
  </si>
  <si>
    <t>HPE Apollo 4200 Gen10 Plus PCIe Primary Riser Kit</t>
  </si>
  <si>
    <t>P28711-B21</t>
  </si>
  <si>
    <t>Riser secondaire et tertiaire</t>
  </si>
  <si>
    <t>HPE Apollo 4200 Gen10 Plus PCIe Secondary and Tertiary Riser Kit</t>
  </si>
  <si>
    <t>P28717-B21</t>
  </si>
  <si>
    <t>2 ports Ethernet 10GbE Base-T OCP3</t>
  </si>
  <si>
    <t>Kit de cache DIMM</t>
  </si>
  <si>
    <t>Kit ventilation</t>
  </si>
  <si>
    <t>HPE Apollo 4200 Gen10 Plus Standard Air Baffle Kit</t>
  </si>
  <si>
    <t>P41662-B21</t>
  </si>
  <si>
    <t>HPE Apollo 4200 Gen10 Plus Standard Middle Air Baffle Kit</t>
  </si>
  <si>
    <t>P41664-B21</t>
  </si>
  <si>
    <t>Radiateur standard</t>
  </si>
  <si>
    <t>HPE Apollo 4200 Gen10 Plus Standard Heat Sink Kit</t>
  </si>
  <si>
    <t>P41666-B21</t>
  </si>
  <si>
    <t>Controleur Cage 1</t>
  </si>
  <si>
    <t>HPE Apollo 4200 Cage 1 to Type-a P1 FIO Controller Mode</t>
  </si>
  <si>
    <t>P43601-B21</t>
  </si>
  <si>
    <t>Controleur cage 2</t>
  </si>
  <si>
    <t>HPE Apollo 4200 Cage 2 to Type-a P2 FIO Controller Mode</t>
  </si>
  <si>
    <t>P43607-B21</t>
  </si>
  <si>
    <t>HPE Apollo 4200 Gen10 Plus Rail Kit</t>
  </si>
  <si>
    <t>P28725-B21</t>
  </si>
  <si>
    <t>HU4B2A5#ZX3</t>
  </si>
  <si>
    <t>HPE Apollo 4510 Gen10</t>
  </si>
  <si>
    <t>HPE Apollo 2000 XL170r Gen10</t>
  </si>
  <si>
    <t>HPE Apollo 2000 XL225n Gen10+</t>
  </si>
  <si>
    <t>HPE Apollo 2000 XL220n Gen10+</t>
  </si>
  <si>
    <t xml:space="preserve">HPE Apollo 6500 XL645d Gen10+ HGX </t>
  </si>
  <si>
    <t xml:space="preserve">HPE Apollo 6500 XL645d Gen10+ PCI </t>
  </si>
  <si>
    <t xml:space="preserve">HPE Apollo 6500 XL675d Gen10+ PCI </t>
  </si>
  <si>
    <t xml:space="preserve">HPE Apollo 6500 XL675d Gen10+ HGX </t>
  </si>
  <si>
    <t>Passage à support 6 ans intervention J+1 (Heures ouvrées, jours ouvrés) avec retention de disque</t>
  </si>
  <si>
    <t>Passage vers HU4B3A6#7BJ</t>
  </si>
  <si>
    <t>Passage à support 6 ans intervention h+4 (24h/24h, 7j/7j) avec retention de disque</t>
  </si>
  <si>
    <t>HPE 6Y TC Essential DMR SVC</t>
  </si>
  <si>
    <t>Passage vers HU4A7A6#7BJ</t>
  </si>
  <si>
    <t>Passage à support 7 ans intervention J+1 (Heures ouvrées, jours ouvrés) avec retention de disque</t>
  </si>
  <si>
    <t>HPE 7Y TC Basis DMR SVC</t>
  </si>
  <si>
    <t>Passage vers HU4B3A7#7BJ</t>
  </si>
  <si>
    <t>HPE 7Y TC Essential DMR SVC</t>
  </si>
  <si>
    <t>Passage vers HU4A7A7#7BJ</t>
  </si>
  <si>
    <t>Passage vers HU4B3A6#7BK</t>
  </si>
  <si>
    <t>Passage vers HU4A7A6#7BK</t>
  </si>
  <si>
    <t>Passage vers HU4B3A7#7BK</t>
  </si>
  <si>
    <t>Passage vers HU4A7A7#7BK</t>
  </si>
  <si>
    <t>Passage vers HU4B3A6#72U</t>
  </si>
  <si>
    <t>Passage vers HU4A7A6#72U</t>
  </si>
  <si>
    <t>Passage vers HU4B3A7#72U</t>
  </si>
  <si>
    <t>Passage vers HU4A7A7#72U</t>
  </si>
  <si>
    <t>Passage vers HU4B3A6#72V</t>
  </si>
  <si>
    <t>Passage vers HU4A7A6#72V</t>
  </si>
  <si>
    <t>Passage vers HU4B3A7#72V</t>
  </si>
  <si>
    <t>Passage vers HU4A7A7#72V</t>
  </si>
  <si>
    <t>Passage vers HU4B3A6#7MH</t>
  </si>
  <si>
    <t>Passage vers HU4A7A6#7MH</t>
  </si>
  <si>
    <t>Passage vers HU4B3A7#7MH</t>
  </si>
  <si>
    <t>Passage vers HU4A7A7#7MH</t>
  </si>
  <si>
    <t>HPE Synergy 12000</t>
  </si>
  <si>
    <t>HPE Synergy 480 Gen10+</t>
  </si>
  <si>
    <t>HPE Synergy 480 Gen10 Plus without Drive Front Cage Kit</t>
  </si>
  <si>
    <t>P36676-B21</t>
  </si>
  <si>
    <t>P21410-B21</t>
  </si>
  <si>
    <t>Ajout D'un module réseau Maitre VC 100Gb F32</t>
  </si>
  <si>
    <t>HPE Virtual Connect SE 100Gb F32 Module for Synergy</t>
  </si>
  <si>
    <t>867796-B21</t>
  </si>
  <si>
    <t>Support Synergy VC 100Gb 5y J+1</t>
  </si>
  <si>
    <t>HPE 5 Year Tech Care Basic Service</t>
  </si>
  <si>
    <t>HU4B2A5#Z1R</t>
  </si>
  <si>
    <t>Support Synergy VC 100Gb 5y J+1 avec retention disque  depuis 5y J+1</t>
  </si>
  <si>
    <t>HPE 5 Year Tech Care Basic Service DMR</t>
  </si>
  <si>
    <t>HU4B3A5#Z1R</t>
  </si>
  <si>
    <t>Support Synergy VC 100Gb H+4 24x7  depuis 5y J+1</t>
  </si>
  <si>
    <t xml:space="preserve">HPE 5 Year Tech Care Essential </t>
  </si>
  <si>
    <t>HU4A6A5#Z1R</t>
  </si>
  <si>
    <t>Support Synergy VC 100Gb H+4 24x7 avec retention disque  depuis 5y J+1</t>
  </si>
  <si>
    <t>HPE 5 Year Tech Care Essential DMR</t>
  </si>
  <si>
    <t>HU4A7A5#Z1R</t>
  </si>
  <si>
    <t>HPE 5 Year Tech Care Critical</t>
  </si>
  <si>
    <t>HU4A3A5#Z1R</t>
  </si>
  <si>
    <t>Support Synergy VC 100Gb DRG6H 24x7 avec retention disque  depuis 5y J+1</t>
  </si>
  <si>
    <t>HPE 5 Year Tech Care Critical DMR</t>
  </si>
  <si>
    <t>HU4A4A5#Z1R</t>
  </si>
  <si>
    <t>Ajout D'un module satellite Link Module pour VC 100Gb F32</t>
  </si>
  <si>
    <t>HPE Synergy 50Gb Interconnect Link Module</t>
  </si>
  <si>
    <t>867793-B21</t>
  </si>
  <si>
    <t>Support Synergy Link Module  5y J+1</t>
  </si>
  <si>
    <t>HU4B2A5#Z1S</t>
  </si>
  <si>
    <t>Support Synergy Link Module 5y J+1 avec retention disque   depuis 5y J+1</t>
  </si>
  <si>
    <t>HU4B3A5#Z1S</t>
  </si>
  <si>
    <t>Support Synergy Link Module H+4 24x7  depuis 5y J+1</t>
  </si>
  <si>
    <t>HU4A6A5#Z1S</t>
  </si>
  <si>
    <t>Support Synergy Link Module H+4 24x7 avec retention disque  depuis 5y J+1</t>
  </si>
  <si>
    <t>HU4A7A5#Z1S</t>
  </si>
  <si>
    <t>Support Synergy Link Module DRG6H 24x7  depuis 5y J+1</t>
  </si>
  <si>
    <t>HU4A3A5#Z1S</t>
  </si>
  <si>
    <t>Support Synergy Link Module DRG6H 24x7 avec retention disque  depuis 5y J+1</t>
  </si>
  <si>
    <t>HU4A4A5#Z1S</t>
  </si>
  <si>
    <t>HPE Synergy 300Gb Interconnect Link 5m Active Optical Cable</t>
  </si>
  <si>
    <t>Modules Administration</t>
  </si>
  <si>
    <t>Ajout d'un module de gestion HPE Synergy Composer 2</t>
  </si>
  <si>
    <t>HPE Synergy Composer2 Management Appliance</t>
  </si>
  <si>
    <t>872957-B21</t>
  </si>
  <si>
    <t>Support Synergy Composer2 5y J+1</t>
  </si>
  <si>
    <t>HU4B2A5#Z1Q</t>
  </si>
  <si>
    <t>Support Synergy Composer2 5y J+1 avec retention disque depuis 5y J+1</t>
  </si>
  <si>
    <t>HU4B3A5#Z1Q</t>
  </si>
  <si>
    <t>Support Synergy Composer2 H+4 24x7  depuis 5y J+1</t>
  </si>
  <si>
    <t>HU4A6A5#Z1Q</t>
  </si>
  <si>
    <t>Support Synergy Composer2 H+4 24x7 avec retention disque  depuis 5y J+1</t>
  </si>
  <si>
    <t>HU4A7A5#Z1Q</t>
  </si>
  <si>
    <t>Support Synergy Composer2 DRG6H 24x7  depuis 5y J+1</t>
  </si>
  <si>
    <t>HU4A3A5#Z1Q</t>
  </si>
  <si>
    <t>Support Synergy Composer2 DRG6H 24x7 avec retention disque  depuis 5y J+1</t>
  </si>
  <si>
    <t>HU4A4A5#Z1Q</t>
  </si>
  <si>
    <t>Modules Stockage</t>
  </si>
  <si>
    <t>Ajout d'un module de stockage HPE Synergy D3940</t>
  </si>
  <si>
    <t>HPE Synergy D3940 12Gb SAS CTO Drive Enclosure with 40 SFF (2.5in) Drive Bays</t>
  </si>
  <si>
    <t>835386-B21</t>
  </si>
  <si>
    <t>Support Synergy D3940  5y J+1</t>
  </si>
  <si>
    <t>HU4B2A5#WJU</t>
  </si>
  <si>
    <t>Support Synergy D3940 5y J+1 avec retention disque  depuis 5y J+1</t>
  </si>
  <si>
    <t>HU4B3A5#WJU</t>
  </si>
  <si>
    <t>Support Synergy D3940 H+4 24x7  depuis 5y J+1</t>
  </si>
  <si>
    <t>HU4A6A5#WJU</t>
  </si>
  <si>
    <t>Support Synergy D3940 H+4 24x7 avec retention disque  depuis 5y J+1</t>
  </si>
  <si>
    <t>HU4A7A5#WJU</t>
  </si>
  <si>
    <t>Support Synergy D3940 DRG6H 24x7  depuis 5y J+1</t>
  </si>
  <si>
    <t>HU4A3A5#WJU</t>
  </si>
  <si>
    <t>Support Synergy D3940 DRG6H 24x7 avec retention disque  depuis 5y J+1</t>
  </si>
  <si>
    <t>HU4A4A5#WJU</t>
  </si>
  <si>
    <t>Passage vers HU4B3A6#WJN</t>
  </si>
  <si>
    <t>Passage vers HU4A7A6#WJN</t>
  </si>
  <si>
    <t>Passage vers HU4B3A7#WJN</t>
  </si>
  <si>
    <t>Passage vers HU4A7A7#WJN</t>
  </si>
  <si>
    <t>Passage vers HU4B3A6#W4B</t>
  </si>
  <si>
    <t>Passage vers HU4A7A6#W4B</t>
  </si>
  <si>
    <t>Passage vers HU4B3A7#W4B</t>
  </si>
  <si>
    <t>Passage vers HU4A7A7#W4B</t>
  </si>
  <si>
    <t>Passage vers HU4B3A6#ZVS</t>
  </si>
  <si>
    <t>Passage vers HU4A7A6#ZVS</t>
  </si>
  <si>
    <t>Passage vers HU4B3A7#ZVS</t>
  </si>
  <si>
    <t>Passage vers HU4A7A7#ZVS</t>
  </si>
  <si>
    <t>MI5-SA3200D</t>
  </si>
  <si>
    <t>MI5-HAS5300-8T</t>
  </si>
  <si>
    <t>Disque Primera 1.92TB SAS SFF</t>
  </si>
  <si>
    <t>HPE Primera 600 1.92TB SAS SFF (2.5in) SSD</t>
  </si>
  <si>
    <t>R0P95A</t>
  </si>
  <si>
    <t>HPE Primera 600 1.92TB SFF SSD Supp</t>
  </si>
  <si>
    <t>HU4A6A5#Z0S</t>
  </si>
  <si>
    <t>Cat5 Conf12 Alletra 6010</t>
  </si>
  <si>
    <t>Alletra 6010</t>
  </si>
  <si>
    <t>R4U28A</t>
  </si>
  <si>
    <t>Châssis Alletra</t>
  </si>
  <si>
    <t>HPE Alletra 6010 Dual Controller Configure-to-order Base Array</t>
  </si>
  <si>
    <t>Réseau 4 Ports 10Gb Base-T</t>
  </si>
  <si>
    <t>HPE Alletra 6000 2x10GBASE-T 4-port FIO Adapter Kit</t>
  </si>
  <si>
    <t>Q8C20C</t>
  </si>
  <si>
    <t>Pack de 12 NVMe 1.92To</t>
  </si>
  <si>
    <t>HPE Alletra 6000 23TB (12x1.92TB) NVMe Flash Carrier FIO Flash Bundle</t>
  </si>
  <si>
    <t>R7S81A</t>
  </si>
  <si>
    <t>HPE C13 - C14 250V 10Amp 2m WW PDU FIO Power Cord</t>
  </si>
  <si>
    <t>R9D23A</t>
  </si>
  <si>
    <t>HPE Alletra 6000 4x 800W FIO AC Power Supply Kit</t>
  </si>
  <si>
    <t>R7G12A</t>
  </si>
  <si>
    <t>Souscription 5 ans</t>
  </si>
  <si>
    <t>HPE Alletra Software and Support SaaS</t>
  </si>
  <si>
    <t>R7N52AAE</t>
  </si>
  <si>
    <t>Souscription 5 ans Alletra 6010</t>
  </si>
  <si>
    <t>5-year Subscription</t>
  </si>
  <si>
    <t>R7N52AAE#CTH</t>
  </si>
  <si>
    <t>Support Alletra</t>
  </si>
  <si>
    <t>Support 5 Ans Réseau</t>
  </si>
  <si>
    <t>HPE Alletra 6000 2x10GbT 4p Kit Supp</t>
  </si>
  <si>
    <t>HU4B2A5#ZV0</t>
  </si>
  <si>
    <t>Support 5 ans contrôleur</t>
  </si>
  <si>
    <t>HPE Alletra 6010 Base Array Supp</t>
  </si>
  <si>
    <t>HU4B2A5#ZUE</t>
  </si>
  <si>
    <t>Support 5 ans disques</t>
  </si>
  <si>
    <t>HPE Alletra 6000 AF 23TB NVMe Bdl Supp</t>
  </si>
  <si>
    <t>HU4B2A5#ZV3</t>
  </si>
  <si>
    <t>Cat5 Conf13 Alletra 9060</t>
  </si>
  <si>
    <t>Alletra 9060</t>
  </si>
  <si>
    <t>R0N93A</t>
  </si>
  <si>
    <t>HPE Alletra 9000 4-way NVMe Storage Base</t>
  </si>
  <si>
    <t>Instruction usine</t>
  </si>
  <si>
    <t>Contrôleur Alletra 2 noeuds</t>
  </si>
  <si>
    <t>HPE Alletra 9060 2-node Controller</t>
  </si>
  <si>
    <t>R0N99A</t>
  </si>
  <si>
    <t>HPE 10GBASE-T 4-port Host Bus Adapter</t>
  </si>
  <si>
    <t>N9Z40A</t>
  </si>
  <si>
    <t>Pack de 8 NVMe 1.92To</t>
  </si>
  <si>
    <t>HPE Alletra 9000 1.92TB NVMe SFF SSD</t>
  </si>
  <si>
    <t>R3B24B</t>
  </si>
  <si>
    <t>HPE 1700W Power Supply Battery Kit</t>
  </si>
  <si>
    <t>R4W00A</t>
  </si>
  <si>
    <t>HPE Extra Large Standard Delivery-Door/Dock Service</t>
  </si>
  <si>
    <t>AG469A</t>
  </si>
  <si>
    <t>Souscription 5 ans Alletra 9060</t>
  </si>
  <si>
    <t>HPE Service Credit</t>
  </si>
  <si>
    <t>H1SR4AS</t>
  </si>
  <si>
    <t>HPE Technical Installation Startup SVC</t>
  </si>
  <si>
    <t>HA124A1</t>
  </si>
  <si>
    <t>HPE Strge Systm Startup 4Wy Base Fld SVC</t>
  </si>
  <si>
    <t>HA124A1#5SY</t>
  </si>
  <si>
    <t>HPE 3Y Service Credits 30 Per Yr SVC</t>
  </si>
  <si>
    <t>H0JD5A3</t>
  </si>
  <si>
    <t>HPE 3Y Service Credits Qty 90 SVC</t>
  </si>
  <si>
    <t>H0JD5A3#WFN</t>
  </si>
  <si>
    <t>HPE Alletra 9000 4-way NVMe Base Supp</t>
  </si>
  <si>
    <t>HU4A6A5#ZU5</t>
  </si>
  <si>
    <t>HPE 10GBASE-T 4p HBA Support</t>
  </si>
  <si>
    <t>HU4A6A5#Z0P</t>
  </si>
  <si>
    <t>Support 5 ans contrôleur Alletra 2 noeuds</t>
  </si>
  <si>
    <t>HPE Alletra 9060 2N Controller Supp</t>
  </si>
  <si>
    <t>HU4A6A5#ZU7</t>
  </si>
  <si>
    <t>Kit d'alimentation supplémentaire</t>
  </si>
  <si>
    <t>HPE Alletra 9000 1700W PS Batt Kit Supp</t>
  </si>
  <si>
    <t>HU4A6A5#ZU9</t>
  </si>
  <si>
    <t>HPE Alletra 9000 1.92TB NVMe SSD Supp</t>
  </si>
  <si>
    <t>HU4A6A5#ZUA</t>
  </si>
  <si>
    <t>Cat5 Conf14 Qumulo A4200 Kit Depart</t>
  </si>
  <si>
    <t>Qumulo A4200</t>
  </si>
  <si>
    <t>R6F64A</t>
  </si>
  <si>
    <t>Chassis Apollo 4200 - minimum 4</t>
  </si>
  <si>
    <t>HPE Apollo 4200 Gen10 36TB 25Gb Hybrid TAA-compliant Node for Qumulo</t>
  </si>
  <si>
    <t>HPE Large Standard Delivery-Door/Dock Service</t>
  </si>
  <si>
    <t>AG468A</t>
  </si>
  <si>
    <t>Souscription Qumulo</t>
  </si>
  <si>
    <t>Qumulo Tier H1 1TB 5-year Hardware Assurance Subscription and Support E-LTU</t>
  </si>
  <si>
    <t>R0G85AAE</t>
  </si>
  <si>
    <t>Installation Qumulo</t>
  </si>
  <si>
    <t>Qumulo Installation and Advanced Training Service per Day</t>
  </si>
  <si>
    <t>R0G89AAE</t>
  </si>
  <si>
    <t>HPE 4TB SATA 6G Business Critical 7.2K LFF LP 1-year Warranty Multi Vendor HDD</t>
  </si>
  <si>
    <t>HPE 480GB SATA 6G Read Intensive LFF LPC 5300P SSD</t>
  </si>
  <si>
    <t>HPE Installation SVC</t>
  </si>
  <si>
    <t>HA113A1</t>
  </si>
  <si>
    <t>Installation Apollo 2000/4200</t>
  </si>
  <si>
    <t>HPE Apollo 2000/4200 Install Service</t>
  </si>
  <si>
    <t>HU4A6A5#XMZ</t>
  </si>
  <si>
    <t>Cat5 Conf15 Qumulo A4200 Nœud Add</t>
  </si>
  <si>
    <t>Cat5 Conf16 Qumulo DL325 Kit Depart</t>
  </si>
  <si>
    <t>Qumulo DL325</t>
  </si>
  <si>
    <t>R3B88A</t>
  </si>
  <si>
    <t>Chassis DL325 - minimum 4</t>
  </si>
  <si>
    <t>HPE ProLiant DL325 Gen10 Plus 34TB 100Gb All-NVMe Flash TAA-compliant Node for Qumulo</t>
  </si>
  <si>
    <t>Qumulo Tier F1 1TB 5-year Hardware Assurance Subscription and Support E-LTU</t>
  </si>
  <si>
    <t>R3W44AAE</t>
  </si>
  <si>
    <t>Ajout disque NVMe 800 GB</t>
  </si>
  <si>
    <t>HPE 800GB NVMe Gen4 High Performance Mixed Use SFF SC U.3 PM1735 SSD</t>
  </si>
  <si>
    <t>P26543-B21</t>
  </si>
  <si>
    <t>Ajout disque NVMe 3,84TB</t>
  </si>
  <si>
    <t>HPE 3.84TB NVMe Gen4 High Performance Read Intensive SFF SC U.3 PM1733 SSD</t>
  </si>
  <si>
    <t>P16503-B21</t>
  </si>
  <si>
    <t>Installation chassis</t>
  </si>
  <si>
    <t>HPE DL325 GEN10 SDS Support</t>
  </si>
  <si>
    <t>HU4A6A5#ZRL</t>
  </si>
  <si>
    <t>Cat5 Conf17 Qumulo DL325 Nœud Add</t>
  </si>
  <si>
    <t>HPE 8TB SAS 7.2K LFF LP 512e MV HDD</t>
  </si>
  <si>
    <t>834031-B21</t>
  </si>
  <si>
    <t>P09161-B21</t>
  </si>
  <si>
    <t>P09161-K21</t>
  </si>
  <si>
    <t>P09149-B21</t>
  </si>
  <si>
    <t>P09149-K21</t>
  </si>
  <si>
    <t>881781-B21</t>
  </si>
  <si>
    <t>881781-K21</t>
  </si>
  <si>
    <t>881787-B21</t>
  </si>
  <si>
    <t>881787-K21</t>
  </si>
  <si>
    <t>Passage de contrôleurs MSA 1060 avec 24 emplacements SFF vers Contrôleurs MSA 2060 SAN avec 12 emplacements LFF</t>
  </si>
  <si>
    <t>HPE MSA 2060 16Gb FC LFF Strg</t>
  </si>
  <si>
    <t>Passage vers R0Q73A</t>
  </si>
  <si>
    <t>Passage de contrôleurs MSA 1060  avec 24 emplacements SFF vers Contrôleurs MSA 2060 SAN avec 24 emplacements SFF</t>
  </si>
  <si>
    <t>HPE MSA 2060 16Gb FC SFF Strg</t>
  </si>
  <si>
    <t>Passage vers R0Q74A</t>
  </si>
  <si>
    <t>Passage de contrôleurs MSA 1060  avec 24 emplacements SFF vers Contrôleurs MSA 2060 iSCSI avec 24 emplacements SFF</t>
  </si>
  <si>
    <t>HPE MSA 2060 10GBASE-T iSCSI LFF Storage</t>
  </si>
  <si>
    <t>Passage vers R7J72A</t>
  </si>
  <si>
    <t>HPE MSA 2060 10GBASE-T iSCSI SFF Storage</t>
  </si>
  <si>
    <t>Passage vers R7J73A</t>
  </si>
  <si>
    <t>Passage de contrôleurs MSA 1060 avec 24 emplacements SFF vers Contrôleurs MSA 2056 SAS avec 24 emplacements SFF</t>
  </si>
  <si>
    <t>HPE MSA 2060 12Gb SAS LFF Strg</t>
  </si>
  <si>
    <t>Passage vers R0Q77A</t>
  </si>
  <si>
    <t>HPE MSA 2060 12Gb SAS SFF Strg</t>
  </si>
  <si>
    <t>Passage vers R0Q78A</t>
  </si>
  <si>
    <t>Passage de contrôleurs MSA 1060 avec 24 emplacements SFF vers Contrôleurs MSA 1060 avec 24 emplacements SFF iSCSI 10 Gb/s</t>
  </si>
  <si>
    <t>HPE MSA 1060 10GBT iSCSI SFF Strg</t>
  </si>
  <si>
    <t>Passage vers R0Q86A</t>
  </si>
  <si>
    <t>Passage de contrôleurs MSA 1060 avec 24 emplacements SFF vers Contrôleurs MSA 2060 avec 24 emplacements SFF iSCSI 10 Gb/s</t>
  </si>
  <si>
    <t>HPE MSA 2060 10GbE iSCSI LFF Strg</t>
  </si>
  <si>
    <t>Passage vers R0Q75A</t>
  </si>
  <si>
    <t>HPE MSA 2060 10GbE iSCSI SFF Strg</t>
  </si>
  <si>
    <t>Passage vers R0Q76A</t>
  </si>
  <si>
    <t>Passage de garantie 5ans J+1 de MSA1060 a MSA2060</t>
  </si>
  <si>
    <t>Passage vers HU4B2A5#ZQA</t>
  </si>
  <si>
    <t>License MSA Avancee</t>
  </si>
  <si>
    <t>HPE MSA 2060 Advanced Data Services LTU</t>
  </si>
  <si>
    <t>R2C33A</t>
  </si>
  <si>
    <t>HPE MSA 2060 Advanced Data Services E-LTU</t>
  </si>
  <si>
    <t>R2C33AAE</t>
  </si>
  <si>
    <t>Support Licence MSA Avancee 5y J+1</t>
  </si>
  <si>
    <t>HU4B2A5#ZQC</t>
  </si>
  <si>
    <t>Support Licence MSA Avancee 5y J+1 avec retention disque</t>
  </si>
  <si>
    <t>HU4B3A5#ZQC</t>
  </si>
  <si>
    <t>Support Licence MSA Avancee H+4 24x7</t>
  </si>
  <si>
    <t>HU4A6A5#ZQC</t>
  </si>
  <si>
    <t>Support tiroir de 12 Disque LFF pour MSA H+4 24x7 avec retention disque</t>
  </si>
  <si>
    <t>HU4A7A5#ZQC</t>
  </si>
  <si>
    <t>Support tiroir de 12 Disque LFF pour MSA DRG6H 24x7</t>
  </si>
  <si>
    <t>HU4A3A5#ZQC</t>
  </si>
  <si>
    <t>Support tiroir de 12 Disque LFF pour MSA 24x7 avec retention disque</t>
  </si>
  <si>
    <t>HU4A4A5#ZQC</t>
  </si>
  <si>
    <t>Ajout d'un tiroir de 12 Disque LFF pour MSA</t>
  </si>
  <si>
    <t>HPE MSA 2060 SAS 12G 2U 12-disk LFF Drive Enclosure</t>
  </si>
  <si>
    <t>R0Q39A</t>
  </si>
  <si>
    <t>Support tiroir de 12 Disque LFF pour MSA  5y J+1</t>
  </si>
  <si>
    <t>HU4B2A5#ZQE</t>
  </si>
  <si>
    <t>Support tiroir de 12 Disque LFF pour MSA 5y J+1 avec retention disque depuis 5Y J+1</t>
  </si>
  <si>
    <t>HU4B3A5#ZQE</t>
  </si>
  <si>
    <t>Support tiroir de 12 Disque LFF pour MSA H+4 24x7 depuis 5Y J+1</t>
  </si>
  <si>
    <t>HU4A6A5#ZQE</t>
  </si>
  <si>
    <t>Support tiroir de 12 Disque LFF pour MSA H+4 24x7 avec retention disque depuis 5Y J+1</t>
  </si>
  <si>
    <t>HU4A7A5#ZQE</t>
  </si>
  <si>
    <t>Support tiroir de 12 Disque LFF pour MSA DRG6H 24x7 depuis 5Y J+1</t>
  </si>
  <si>
    <t>HU4A3A5#ZQE</t>
  </si>
  <si>
    <t>Support tiroir de 12 Disque LFF pour MSA 24x7 avec retention disque depuis 5Y J+1</t>
  </si>
  <si>
    <t>HU4A4A5#ZQE</t>
  </si>
  <si>
    <t>Ajout d'un tiroir de 24 Disque SFF pour MSA</t>
  </si>
  <si>
    <t xml:space="preserve"> HPE MSA 2060 2U 24d SFF Drv Enclosure </t>
  </si>
  <si>
    <t>R0Q40A</t>
  </si>
  <si>
    <t>Support tiroir de 24 Disque SFF pour MSA 5y J+1</t>
  </si>
  <si>
    <t>HU4B2A5#ZQF</t>
  </si>
  <si>
    <t>Support tiroir de 24 Disque SFF pour MSA 5y J+1 avec retention disque</t>
  </si>
  <si>
    <t>HU4B3A5#ZQF</t>
  </si>
  <si>
    <t>Support tiroir de 24 Disque SFF pour MSA H+4 24x7</t>
  </si>
  <si>
    <t>HU4A6A5#ZQF</t>
  </si>
  <si>
    <t>Support tiroir de 24 Disque SFF pour MSA H+4 24x7 avec retention disque</t>
  </si>
  <si>
    <t>HU4A7A5#ZQF</t>
  </si>
  <si>
    <t>Support tiroir de 24 Disque SFF pour MSA DRG6H 24x7</t>
  </si>
  <si>
    <t>HU4A3A5#ZQF</t>
  </si>
  <si>
    <t>Support tiroir de 24 Disque SFF pour MSA 24x7 avec retention disque</t>
  </si>
  <si>
    <t>HU4A4A5#ZQF</t>
  </si>
  <si>
    <t>MI5-RXD1219sas</t>
  </si>
  <si>
    <t>MI5-E10G21-F2</t>
  </si>
  <si>
    <t>MI5-E25G21-F2</t>
  </si>
  <si>
    <t>MI5-E10G18-T1</t>
  </si>
  <si>
    <t>MI5-E10G18-T2</t>
  </si>
  <si>
    <t>MI5-D4EC-2666-16G</t>
  </si>
  <si>
    <t>MI5-D4EC-2666-8G</t>
  </si>
  <si>
    <t>MI5-RKS1317</t>
  </si>
  <si>
    <t>MI5-HAS5300-16T</t>
  </si>
  <si>
    <t>MI5-HAS5300-14T</t>
  </si>
  <si>
    <t>MI5-HAS5300-12T</t>
  </si>
  <si>
    <t>MI5-HAS5300-10T</t>
  </si>
  <si>
    <t>MI5-HAS5300-1600G</t>
  </si>
  <si>
    <t>MI5-HAS5300-3200G</t>
  </si>
  <si>
    <t>Ajout Lecteur LTO 7 interne</t>
  </si>
  <si>
    <t>HPE LTO-7 Ultrium 15000 Int Tape Drive</t>
  </si>
  <si>
    <t>BB873A</t>
  </si>
  <si>
    <t>Ajout Lecteur LTO-7 FC pour librairie de sauvegarde MSL</t>
  </si>
  <si>
    <t>HPE MSL LTO-7 FC Drive Upgrade Kit</t>
  </si>
  <si>
    <t>N7P36A</t>
  </si>
  <si>
    <t>Ajout Lecteur LTO 7 externe</t>
  </si>
  <si>
    <t>HPE LTO-7 Ultrium 15000 Ext Tape Drive</t>
  </si>
  <si>
    <t>BB874A</t>
  </si>
  <si>
    <t>Support LTO 7 externe 5y J+1</t>
  </si>
  <si>
    <t>HU4B2A5#SQD</t>
  </si>
  <si>
    <t>Support LTO 7 externe 5y J+1 avec retention disque</t>
  </si>
  <si>
    <t>HU4B3A5#SQD</t>
  </si>
  <si>
    <t>Support LTO 7 externe H+4 24x7</t>
  </si>
  <si>
    <t>HU4A6A5#SQD</t>
  </si>
  <si>
    <t>Support LTO 7 externe H+4 24x7 avec retention disque</t>
  </si>
  <si>
    <t>HU4A7A5#SQD</t>
  </si>
  <si>
    <t>Support LTO 7 externe DRG6H 24x7</t>
  </si>
  <si>
    <t>HU4A3A5#SQD</t>
  </si>
  <si>
    <t>Support LTO 7 externe 24x7 avec retention disque</t>
  </si>
  <si>
    <t>HU4A4A5#SQD</t>
  </si>
  <si>
    <t>Ajout Librairie de sauvegarde MSL6040 module de base</t>
  </si>
  <si>
    <t>HPE MSL6480 Scalable Base Module</t>
  </si>
  <si>
    <t>QU625A</t>
  </si>
  <si>
    <t>HU4B2A5#QC6</t>
  </si>
  <si>
    <t>HU4B3A5#QC6</t>
  </si>
  <si>
    <t>HU4A6A5#QC6</t>
  </si>
  <si>
    <t>HU4A7A5#QC6</t>
  </si>
  <si>
    <t>HU4A3A5#QC6</t>
  </si>
  <si>
    <t>HU4A4A5#QC6</t>
  </si>
  <si>
    <t>Passage de châssis Alletra 6010 vers dHCI Alletra 6010</t>
  </si>
  <si>
    <t>HPE Nimble Storage dHCI with Alletra 6010 CTO Base Array</t>
  </si>
  <si>
    <t>Passage vers R7L26A</t>
  </si>
  <si>
    <t>Passage Support 5ans J+1 Alletra 6010 Base Array vers Support 5 ans Jour ouvré suivant avec retention disque</t>
  </si>
  <si>
    <t>Passage vers HU4B3A5#ZUE</t>
  </si>
  <si>
    <t>Passage Support 5ans J+1 Alletra 6010 Base Array vers Support 5 ans Intervention 24x7 H+4</t>
  </si>
  <si>
    <t>Passage vers HU4A6A5#ZUE</t>
  </si>
  <si>
    <t>Passage Support 5ans J+1 Alletra 6010 Base Array vers Support 5 ans Intervention 24x7 H+4 avec retention disque</t>
  </si>
  <si>
    <t>Passage vers HU4A7A5#ZUE</t>
  </si>
  <si>
    <t>Passage de châssis Alletra 6010 vers dHCI Alletra 6030</t>
  </si>
  <si>
    <t>HPE Nimble Storage dHCI with Alletra 6030 CTO Base Array</t>
  </si>
  <si>
    <t>Passage vers R7L27A</t>
  </si>
  <si>
    <t>Passage de châssis Alletra 6010 vers  Alletra 6030</t>
  </si>
  <si>
    <t>HPE Alletra 6030 Dual Controller CTO Base Array</t>
  </si>
  <si>
    <t>Passage vers R4U29A</t>
  </si>
  <si>
    <t>HPE Alletra 6030 Base Array Supp</t>
  </si>
  <si>
    <t>Passage vers HU4B3A5#ZUF</t>
  </si>
  <si>
    <t>Passage vers HU4A6A5#ZUF</t>
  </si>
  <si>
    <t>Passage vers HU4A7A5#ZUF</t>
  </si>
  <si>
    <t>Passage de châssis Alletra 6010 vers dHCI Alletra 6050</t>
  </si>
  <si>
    <t>HPE Nimble Storage dHCI with Alletra 6050 CTO Base Array</t>
  </si>
  <si>
    <t>Passage vers R7L28A</t>
  </si>
  <si>
    <t>Passage de châssis Alletra 6010 vers  Alletra 6050</t>
  </si>
  <si>
    <t>HPE Alletra 6050 Dual Controller CTO Base Array</t>
  </si>
  <si>
    <t>Passage vers R4U30A</t>
  </si>
  <si>
    <t>HPE Alletra 6050 Base Array Supp</t>
  </si>
  <si>
    <t>Passage vers HU4B3A5#ZUG</t>
  </si>
  <si>
    <t>Passage vers HU4A6A5#ZUG</t>
  </si>
  <si>
    <t>Passage vers HU4A7A5#ZUG</t>
  </si>
  <si>
    <t>Passage de châssis Alletra 6010 vers dHCI Alletra 6070</t>
  </si>
  <si>
    <t>HPE Nimble Storage dHCI with Alletra 6070 CTO Base Array</t>
  </si>
  <si>
    <t>Passage vers R7L29A</t>
  </si>
  <si>
    <t>Passage de châssis Alletra 6010 vers  Alletra 6070</t>
  </si>
  <si>
    <t>HPE Alletra 6070 Dual Controller CTO Base Array</t>
  </si>
  <si>
    <t>Passage vers R4U31A</t>
  </si>
  <si>
    <t>HPE Alletra 6070 Base Array Supp</t>
  </si>
  <si>
    <t>Passage vers HU4B3A5#ZUH</t>
  </si>
  <si>
    <t>Passage vers HU4A6A5#ZUH</t>
  </si>
  <si>
    <t>Passage vers HU4A7A5#ZUH</t>
  </si>
  <si>
    <t>Passage de châssis Alletra 6010 vers dHCI Alletra 6090</t>
  </si>
  <si>
    <t>HPE Nimble Storage dHCI with Alletra 6090 CTO Base Array</t>
  </si>
  <si>
    <t>Passage vers R7L30A</t>
  </si>
  <si>
    <t>Passage de châssis Alletra 6010 vers  Alletra 6090</t>
  </si>
  <si>
    <t>HPE Alletra 6090 Dual Controller CTO Base Array</t>
  </si>
  <si>
    <t>Passage vers R4U32A</t>
  </si>
  <si>
    <t>HPE Alletra 6090 Base Array Supp</t>
  </si>
  <si>
    <t>Passage vers HU4B3A5#ZUJ</t>
  </si>
  <si>
    <t>Passage vers HU4A6A5#ZUJ</t>
  </si>
  <si>
    <t>Passage vers HU4A7A5#ZUJ</t>
  </si>
  <si>
    <t>HPE NS NIMBLE HF20C</t>
  </si>
  <si>
    <t>Passage vers HU4A7A5#ZEB</t>
  </si>
  <si>
    <t>Passage vers HU4A7A5#ZFG</t>
  </si>
  <si>
    <t>HPE C13 - C14 250V 10Amp 2m IN PDU FIO Power Cord</t>
  </si>
  <si>
    <t>R9D24A</t>
  </si>
  <si>
    <t>Passage 4x800W à 4X1600W</t>
  </si>
  <si>
    <t>HPE Alletra 6000 4x 1600W FIO AC Power Supply Kit</t>
  </si>
  <si>
    <t>Passage vers R7G13A</t>
  </si>
  <si>
    <t>Sousciption Alletra</t>
  </si>
  <si>
    <t>HPE Alletra  5-year Subscription</t>
  </si>
  <si>
    <t>R8S48AAE#CTH</t>
  </si>
  <si>
    <t>HA124A1#5MR</t>
  </si>
  <si>
    <t>Passage de châssis HF40 vers  NIMBLE HF60</t>
  </si>
  <si>
    <t>HPE Nimble Storage HF60 Adaptive Dual Controller 10GBASE-T 2-port Configure-to-order Base Array</t>
  </si>
  <si>
    <t>Passage vers Q8H40A</t>
  </si>
  <si>
    <t>Passage de châssis HF40 vers  NIMBLE HF60C</t>
  </si>
  <si>
    <t>HPE Nimble Storage HF60C Adaptive Dual Controller 10GBASE-T 2-port Configure-to-order Base Array</t>
  </si>
  <si>
    <t>Passage vers R0P43A</t>
  </si>
  <si>
    <t xml:space="preserve">Passage Support 5ans J+1 HF20 21TB vers Support 5 ans Jour ouvré suivant </t>
  </si>
  <si>
    <t>HPE NS HF20/20C Hybr 42TB HDD Bndl Supp</t>
  </si>
  <si>
    <t>Passage vers HU4B2A5#ZFK</t>
  </si>
  <si>
    <t xml:space="preserve">Passage Support 5ans J+1 HF20 21TB vers Support 5 ans Jour ouvré suivant avec retention disque </t>
  </si>
  <si>
    <t>Passage vers HU4B3A5#ZFK</t>
  </si>
  <si>
    <t xml:space="preserve">Passage Support 5ans J+1 HF20 21TB vers Support 5 ans Intervention 24x7 H+4 </t>
  </si>
  <si>
    <t>Passage vers HU4A6A5#ZFK</t>
  </si>
  <si>
    <t xml:space="preserve">Passage Support 5ans J+1 HF20 21TB vers Support 5 ans Intervention 24x7 H+4 avec retention disque </t>
  </si>
  <si>
    <t>Passage vers HU4A7A5#ZFK</t>
  </si>
  <si>
    <t>Passage de disques 21TB vers 42TB pour un châssis NIMBLE  HF20</t>
  </si>
  <si>
    <t>HPE Nimble Storage  HF20/20C/40/60 Adaptive Array 42TB (21x2TB) FIO HDD Bundle</t>
  </si>
  <si>
    <t>Passage vers Q8B69B</t>
  </si>
  <si>
    <t>Passage vers HU4B2A5#ZEE</t>
  </si>
  <si>
    <t>Passage vers HU4B3A5#ZEE</t>
  </si>
  <si>
    <t>Passage vers HU4A6A5#ZEE</t>
  </si>
  <si>
    <t>Passage vers HU4A7A5#ZEE</t>
  </si>
  <si>
    <t>Passage de disques 23TB vers 46TB pour un châssis Alletra 6000</t>
  </si>
  <si>
    <t>HPE Alletra 6000 46TB (12x3.84TB) NVMe Flash Carrier FIO Flash Bundle</t>
  </si>
  <si>
    <t>Passage vers R7S83A</t>
  </si>
  <si>
    <t xml:space="preserve">Passage Support 5ans J+1 Alletra 6000 23TB vers Support 5 ans Jour ouvré suivant </t>
  </si>
  <si>
    <t>HPE Alletra 6000 46TB (12x3.84TB) Bndl Supp</t>
  </si>
  <si>
    <t>Passage vers HU4B2A5#ZV5</t>
  </si>
  <si>
    <t xml:space="preserve">Passage Support 5ans J+1 Alletra 6000 23TB vers Support 5 ans Jour ouvré suivant avec retention disque </t>
  </si>
  <si>
    <t>Passage vers HU4B3A5#ZV5</t>
  </si>
  <si>
    <t xml:space="preserve">Passage Support 5ans J+1 Alletra 6000 23TB vers Support 5 ans Intervention 24x7 H+4 </t>
  </si>
  <si>
    <t>Passage vers HU4A6A5#ZV5</t>
  </si>
  <si>
    <t xml:space="preserve">Passage Support 5ans J+1 Alletra 6000 23TB vers Support 5 ans Intervention 24x7 H+4 avec retention disque </t>
  </si>
  <si>
    <t>Passage vers HU4A7A5#ZV5</t>
  </si>
  <si>
    <t>Passage de disques 23TB vers 46TB pour un châssis NIMBLE  HF20</t>
  </si>
  <si>
    <t>HPE Alletra 6000 46TB (24x1.92TB) NVMe Flash Carrier FIO Flash Bundle</t>
  </si>
  <si>
    <t>Passage vers R7S82A</t>
  </si>
  <si>
    <t>HPE Alletra 6000 46TB (24x1.92TB) Bndl Supp</t>
  </si>
  <si>
    <t>Passage vers HU4B2A5#ZV4</t>
  </si>
  <si>
    <t>Passage vers HU4B3A5#ZV4</t>
  </si>
  <si>
    <t>Passage vers HU4A6A5#ZV4</t>
  </si>
  <si>
    <t>Passage vers HU4A7A5#ZV4</t>
  </si>
  <si>
    <t>Ajout 46TB pour un châssis Alletra 6000</t>
  </si>
  <si>
    <t>R7S82A</t>
  </si>
  <si>
    <t xml:space="preserve">Support 5 ans Jour ouvré suivant </t>
  </si>
  <si>
    <t>HU4B2A5#ZV4</t>
  </si>
  <si>
    <t xml:space="preserve">Support 5 ans Jour ouvré suivant avec retention disque </t>
  </si>
  <si>
    <t>HU4B3A5#ZV4</t>
  </si>
  <si>
    <t xml:space="preserve">Support 5 ans Intervention 24x7 H+4 </t>
  </si>
  <si>
    <t>HU4A6A5#ZV4</t>
  </si>
  <si>
    <t xml:space="preserve">Support 5 ans Intervention 24x7 H+4 avec retention disque </t>
  </si>
  <si>
    <t>HU4A7A5#ZV4</t>
  </si>
  <si>
    <t>Passage de disques 21TB vers 84TB pour un châssis NIMBLE  HF20</t>
  </si>
  <si>
    <t>HPE Nimble Storage  HF20/20C/40/60 Adaptive Array 84TB (21x4TB) FIO HDD Bundle</t>
  </si>
  <si>
    <t>Passage vers Q8H75A</t>
  </si>
  <si>
    <t>HPE NS HF20/20C Hybr 84TB HDD Bndl Supp</t>
  </si>
  <si>
    <t>Passage vers HU4B2A5#ZEH</t>
  </si>
  <si>
    <t>Passage vers HU4B3A5#ZEH</t>
  </si>
  <si>
    <t>Passage vers HU4A6A5#ZEH</t>
  </si>
  <si>
    <t>Passage vers HU4A7A5#ZEH</t>
  </si>
  <si>
    <t>Ajout 84TB pour un châssis Nimble HF20</t>
  </si>
  <si>
    <t>Q8H75A</t>
  </si>
  <si>
    <t>HU4B2A5#ZEH</t>
  </si>
  <si>
    <t>HU4B3A5#ZEH</t>
  </si>
  <si>
    <t>HU4A6A5#ZEH</t>
  </si>
  <si>
    <t>HU4A7A5#ZEH</t>
  </si>
  <si>
    <t>Passage vers disques 92TB pour un chassis Alletra 6000</t>
  </si>
  <si>
    <t>HPE Alletra 6000 92TB (12x7.68TB) NVMe Flash Carrier FIO Flash Bundle</t>
  </si>
  <si>
    <t>Passage vers R7S85A</t>
  </si>
  <si>
    <t>HPE Alletra 6000 92TB (12x7.68TB) Bndl Supp</t>
  </si>
  <si>
    <t>Passage vers HU4B2A5#ZV7</t>
  </si>
  <si>
    <t>Passage vers HU4B3A5#ZV7</t>
  </si>
  <si>
    <t>Passage vers HU4A6A5#ZV7</t>
  </si>
  <si>
    <t>Passage vers HU4A7A5#ZV7</t>
  </si>
  <si>
    <t>Ajout 92TB  pour un châssis Alletra 6000</t>
  </si>
  <si>
    <t>R7S85A</t>
  </si>
  <si>
    <t>HU4B2A5#ZV7</t>
  </si>
  <si>
    <t>HU4B3A5#ZV7</t>
  </si>
  <si>
    <t>HU4A6A5#ZV7</t>
  </si>
  <si>
    <t>HU4A7A5#ZV7</t>
  </si>
  <si>
    <t>Passage de disques 23TB vers 92TB pour un châssis NIMBLE  HF20</t>
  </si>
  <si>
    <t>HPE Alletra 6000 92TB (24x3.84TB) NVMe Flash Carrier FIO Flash Bundle</t>
  </si>
  <si>
    <t>Passage vers R7S84A</t>
  </si>
  <si>
    <t>HPE Alletra 6000 92TB (24x3.84TB) Bndl Supp</t>
  </si>
  <si>
    <t>Passage vers HU4B2A5#ZV6</t>
  </si>
  <si>
    <t>Passage vers HU4B3A5#ZV6</t>
  </si>
  <si>
    <t>Passage vers HU4A6A5#ZV6</t>
  </si>
  <si>
    <t>Passage vers HU4A7A5#ZV6</t>
  </si>
  <si>
    <t>R7S84A</t>
  </si>
  <si>
    <t>HU4B2A5#ZV6</t>
  </si>
  <si>
    <t>HU4B3A5#ZV6</t>
  </si>
  <si>
    <t>HU4A6A5#ZV6</t>
  </si>
  <si>
    <t>HU4A7A5#ZV6</t>
  </si>
  <si>
    <t>Passage de disques 21TB vers 126TB  pour un châssis NIMBLE  HF20</t>
  </si>
  <si>
    <t>HPE Nimble Storage  HF20/20C/40/60 Adaptive Array 126TB (21x6TB) FIO HDD Bundle</t>
  </si>
  <si>
    <t>Passage vers Q8H76A</t>
  </si>
  <si>
    <t>HPE NS HF20/20C 126TB HDD Bndl Supp</t>
  </si>
  <si>
    <t>Passage vers HU4B2A5#ZEK</t>
  </si>
  <si>
    <t>Passage vers HU4B3A5#ZEK</t>
  </si>
  <si>
    <t>Passage vers HU4A6A5#ZEK</t>
  </si>
  <si>
    <t>Passage vers HU4A7A5#ZEK</t>
  </si>
  <si>
    <t>Passage de disques 23TB vers 184TB pour un châssis Alletra 6000</t>
  </si>
  <si>
    <t>HPE Alletra 6000 184TB (12x15.36TB) NVMe Flash Carrier FIO Flash Bundle</t>
  </si>
  <si>
    <t>Passage vers R7S87A</t>
  </si>
  <si>
    <t>HPE Alletra 6000 184TB (12x15.36TB) Bndl Supp</t>
  </si>
  <si>
    <t>Passage vers HU4B2A5#ZV9</t>
  </si>
  <si>
    <t>Passage vers HU4B3A5#ZV9</t>
  </si>
  <si>
    <t>Passage vers HU4A6A5#ZV9</t>
  </si>
  <si>
    <t>Passage vers HU4A7A5#ZV9</t>
  </si>
  <si>
    <t>Ajout 184TB  pour un châssis Alletra 6000</t>
  </si>
  <si>
    <t>R7S87A</t>
  </si>
  <si>
    <t>HU4B2A5#ZV9</t>
  </si>
  <si>
    <t>HU4B3A5#ZV9</t>
  </si>
  <si>
    <t>HU4A6A5#ZV9</t>
  </si>
  <si>
    <t>HU4A7A5#ZV9</t>
  </si>
  <si>
    <t>HPE Alletra 6000 184TB (24x7.68TB) NVMe Flash Carrier FIO Flash Bundle</t>
  </si>
  <si>
    <t>Passage vers R7S86A</t>
  </si>
  <si>
    <t>HPE Alletra 6000 184TB (24x7.68TB) Bndl Supp</t>
  </si>
  <si>
    <t>Passage vers HU4B2A5#ZV8</t>
  </si>
  <si>
    <t>Passage vers HU4B3A5#ZV8</t>
  </si>
  <si>
    <t>Passage vers HU4A6A5#ZV8</t>
  </si>
  <si>
    <t>Passage vers HU4A7A5#ZV8</t>
  </si>
  <si>
    <t>R7S86A</t>
  </si>
  <si>
    <t>HU4B2A5#ZV8</t>
  </si>
  <si>
    <t>HU4B3A5#ZV8</t>
  </si>
  <si>
    <t>HU4A6A5#ZV8</t>
  </si>
  <si>
    <t>HU4A7A5#ZV8</t>
  </si>
  <si>
    <t>Passage de disques 21TB vers 210TB pour un châssis NIMBLE  HF20</t>
  </si>
  <si>
    <t>HPE Nimble Storage HF20/20C Adaptive Array 210TB (21x10TB) FIO HDD Bundle</t>
  </si>
  <si>
    <t>Passage vers Q8H77A</t>
  </si>
  <si>
    <t>HPE NS HF20/20C 210TB HDD Bndl Supp</t>
  </si>
  <si>
    <t>Passage vers HU4B2A5#ZEN</t>
  </si>
  <si>
    <t>Passage vers HU4B3A5#ZEN</t>
  </si>
  <si>
    <t>Passage vers HU4A6A5#ZEN</t>
  </si>
  <si>
    <t>Passage vers HU4A7A5#ZEN</t>
  </si>
  <si>
    <t>Passage de disques 23TB vers 368TB pour un châssis NIMBLE  HF20</t>
  </si>
  <si>
    <t>HPE Alletra 6000 368TB (24x15.36TB) NVMe Flash Carrier FIO Flash Bundle</t>
  </si>
  <si>
    <t>Passage vers R7S88A</t>
  </si>
  <si>
    <t>HPE Alletra 6000 368TB (24x15.36TB) Bndl Supp</t>
  </si>
  <si>
    <t>Passage vers HU4B2A5#ZVA</t>
  </si>
  <si>
    <t>Passage vers HU4B3A5#ZVA</t>
  </si>
  <si>
    <t>Passage vers HU4A6A5#ZVA</t>
  </si>
  <si>
    <t>Passage vers HU4A7A5#ZVA</t>
  </si>
  <si>
    <t>Ajout 368TB  pour un châssis Alletra 6000</t>
  </si>
  <si>
    <t>R7S88A</t>
  </si>
  <si>
    <t>HU4B2A5#ZVA</t>
  </si>
  <si>
    <t>HU4B3A5#ZVA</t>
  </si>
  <si>
    <t>HU4A6A5#ZVA</t>
  </si>
  <si>
    <t>HU4A7A5#ZVA</t>
  </si>
  <si>
    <t xml:space="preserve">Passage de disques 42TB vers 84TB pour un châssis NIMBLE  HF40/HF60 </t>
  </si>
  <si>
    <t>Passage vers Q8B55B</t>
  </si>
  <si>
    <t>Passage Support 5 ans J+1 disques 42TB vers Support 5 ans J+1 disque 84TB pour un châssis NIMBLE  HF40/HF60</t>
  </si>
  <si>
    <t>Passage Support 5 ans disques 42TB vers Support 5 ans disque 84TB pour un châssis NIMBLE  HF40/HF60</t>
  </si>
  <si>
    <t>Passage vers HU4B2A5#ZFR</t>
  </si>
  <si>
    <t>Passage Support 5 ans J+1 disques 42TB vers Support 5 ans J+1 disque 84TB avec retention disque pour un châssis NIMBLE  HF40/HF60</t>
  </si>
  <si>
    <t>Passage vers HU4B3A5#ZFR</t>
  </si>
  <si>
    <t>Passage Support 5 ans J+1 disques 42TB vers Support 5 ans Intervention 24x7 H+4 disque 84TB pour un châssis NIMBLE  HF40/HF60</t>
  </si>
  <si>
    <t>Passage vers HU4A6A5#ZFR</t>
  </si>
  <si>
    <t>Passage Support 5 ans J+1 disques 42TB vers Support 5 ans Intervention 24x7 H+4 disque 84TB avec retention disque pour un châssis NIMBLE  HF40/HF60</t>
  </si>
  <si>
    <t>Passage vers HU4A7A5#ZFR</t>
  </si>
  <si>
    <t xml:space="preserve">Passage de disques 42TB vers 126TB pour un châssis NIMBLE  HF40/HF60 </t>
  </si>
  <si>
    <t>Passage vers Q8B56B</t>
  </si>
  <si>
    <t>Passage Support 5 ans disques 42TB vers Support 5 ans disque 126TB pour un châssis NIMBLE  HF40/HF60</t>
  </si>
  <si>
    <t>Passage vers HU4B2A5#ZFT</t>
  </si>
  <si>
    <t>Passage Support 5 ans J+1 disques 42TB vers Support 5 ans J+1 disque 126TB avec retention disque pour un châssis NIMBLE  HF40/HF60</t>
  </si>
  <si>
    <t>Passage vers HU4B3A5#ZFT</t>
  </si>
  <si>
    <t>Passage Support 5 ans J+1 disques 42TB vers Support 5 ans Intervention 24x7 H+4 disque 126TB pour un châssis NIMBLE  HF40/HF60</t>
  </si>
  <si>
    <t>Passage vers HU4A6A5#ZFT</t>
  </si>
  <si>
    <t>Passage Support 5 ans J+1 disques 42TB vers Support 5 ans Intervention 24x7 H+4 disque 126TB avec retention disque pour un châssis NIMBLE  HF40/HF60</t>
  </si>
  <si>
    <t>Passage vers HU4A7A5#ZFT</t>
  </si>
  <si>
    <t xml:space="preserve">Passage de disques 42TB vers 210TB pour un châssis NIMBLE  HF40/HF60 </t>
  </si>
  <si>
    <t>Passage vers Q8B57B</t>
  </si>
  <si>
    <t>iisque</t>
  </si>
  <si>
    <t>Passage Support 5 ans disques 42TB vers Support 5 ans disque 210TB pour un châssis NIMBLE  HF40/HF60</t>
  </si>
  <si>
    <t>Passage vers HU4B2A5#ZFW</t>
  </si>
  <si>
    <t>Passage Support 5 ans J+1 disques 42TB vers Support 5 ans J+1 disque 294TB avec retention disque pour un châssis NIMBLE  HF40/HF60</t>
  </si>
  <si>
    <t>Passage Support 5 ans J+1 disques 42TB vers Support 5 ans J+1 disque 210TB avec retention disque pour un châssis NIMBLE  HF40/HF60</t>
  </si>
  <si>
    <t>Passage vers HU4B3A5#ZFW</t>
  </si>
  <si>
    <t>Passage Support 5 ans J+1 disques 42TB vers Support 5 ans Intervention 24x7 H+4 disque 294TB pour un châssis NIMBLE  HF40/HF60</t>
  </si>
  <si>
    <t>Passage Support 5 ans J+1 disques 42TB vers Support 5 ans Intervention 24x7 H+4 disque 210TB pour un châssis NIMBLE  HF40/HF60</t>
  </si>
  <si>
    <t>Passage vers HU4A6A5#ZFW</t>
  </si>
  <si>
    <t>Passage Support 5 ans J+1 disques 42TB vers Support 5 ans Intervention 24x7 H+4 disque 294TB avec retention disque pour un châssis NIMBLE  HF40/HF60</t>
  </si>
  <si>
    <t>Passage Support 5 ans J+1 disques 42TB vers Support 5 ans Intervention 24x7 H+4 disque 210TB avec retention disque pour un châssis NIMBLE  HF40/HF60</t>
  </si>
  <si>
    <t>Passage vers HU4A7A5#ZFW</t>
  </si>
  <si>
    <t xml:space="preserve">Passage de disques 42TB vers 294TB pour un châssis NIMBLE  HF20/HF40/HF60 </t>
  </si>
  <si>
    <t>HPE Nimble Storage HF Adaptive Array 294TB (21x14TB) FIO HDD Bundle</t>
  </si>
  <si>
    <t>Passage vers R4H94A</t>
  </si>
  <si>
    <t>Passage Support 5 ans disques 42TB vers Support 5 ans disque 294TB pour un châssis NIMBLE  HF40/HF60</t>
  </si>
  <si>
    <t>Passage vers HU4B2A5#ZDV</t>
  </si>
  <si>
    <t>Passage Support 5 ans J+1 disques 294TB vers Support 5 ans J+1 disque 294TB avec retention disque pour un châssis NIMBLE  HF40/HF60</t>
  </si>
  <si>
    <t>Passage vers HU4B3A5#ZDV</t>
  </si>
  <si>
    <t>Passage vers HU4A6A5#ZDV</t>
  </si>
  <si>
    <t>Passage vers HU4A7A5#ZDV</t>
  </si>
  <si>
    <t>Passage vers HU4B3A5#ZEC</t>
  </si>
  <si>
    <t>Passage vers HU4A6A5#ZEC</t>
  </si>
  <si>
    <t>Passage vers HU4A7A5#ZEC</t>
  </si>
  <si>
    <t>Ajout d'un bundle de Disque pour un châssis NIMBLE HF20H - Capacité brute : 11TB</t>
  </si>
  <si>
    <t>HU4B3A5#ZEC</t>
  </si>
  <si>
    <t>HU4A6A5#ZEC</t>
  </si>
  <si>
    <t>HU4A7A5#ZEC</t>
  </si>
  <si>
    <t>Passage vers HU4B3A5#ZED</t>
  </si>
  <si>
    <t>Passage vers HU4A6A5#ZED</t>
  </si>
  <si>
    <t>Passage vers HU4A7A5#ZED</t>
  </si>
  <si>
    <t>Ajout d'un bundle de Disque pour un châssis NIMBLE HF20/HF20C - Capacité brute : 21TB</t>
  </si>
  <si>
    <t>HPE NS HF20/20C Hybrid 21TB HDD Bndl Supp</t>
  </si>
  <si>
    <t>HU4B3A5#ZED</t>
  </si>
  <si>
    <t>HU4A6A5#ZED</t>
  </si>
  <si>
    <t>HU4A7A5#ZED</t>
  </si>
  <si>
    <t>Passage vers HU4B3A5#ZGR</t>
  </si>
  <si>
    <t>Passage vers HU4A6A5#ZGR</t>
  </si>
  <si>
    <t>Passage vers HU4A7A5#ZGR</t>
  </si>
  <si>
    <t>Ajout d'un bundle de Disque pour un châssis NIMBLE  HF20/HF40/HF60 - Capacité brute : 42TB</t>
  </si>
  <si>
    <t>HU4B3A5#ZGR</t>
  </si>
  <si>
    <t>HU4A6A5#ZGR</t>
  </si>
  <si>
    <t>HU4A7A5#ZGR</t>
  </si>
  <si>
    <t>Passage d'un bundle de cache 2.88TB pour un châssis NIMBLE HF20 - Capacité brute : 5.76TB</t>
  </si>
  <si>
    <t>HPE Nimble Storage HF20 Adaptive Array R2 5.76TB (6x960GB) FIO Cache Bundle</t>
  </si>
  <si>
    <t>Passage vers Q8J30A</t>
  </si>
  <si>
    <t>Passage Support 5 ans J+1 cache 2.88TB vers Support 5 ans J+1 cache 5.76TB pour un châssis NIMBLE  HF20</t>
  </si>
  <si>
    <t>Passage vers HU4B2A5#ZE7</t>
  </si>
  <si>
    <t>Passage Support 5 ans J+1 cache 2.88TB vers Support 5 ans J+1 cache 5.76TB avec retention disque pour un châssis NIMBLE  HF20</t>
  </si>
  <si>
    <t>Passage vers HU4B3A5#ZE7</t>
  </si>
  <si>
    <t>Passage Support 5 ans J+1 cache 2.88TB vers Support 5 ans Intervention 24x7 H+4 cache 5.76TB pour un châssis NIMBLE  HF20</t>
  </si>
  <si>
    <t>Passage vers HU4A6A5#ZE7</t>
  </si>
  <si>
    <t>Passage Support 5 ans J+1 cache 2.88TB vers Support 5 ans Intervention 24x7 H+4 cache 5.76TB avec retention disque pour un châssis NIMBLE  HF20</t>
  </si>
  <si>
    <t>Passage vers HU4A7A5#ZE7</t>
  </si>
  <si>
    <t>Passage d'un bundle de cache 2.88TB pour un châssis NIMBLE HF20 - Capacité brute : 8.64TB</t>
  </si>
  <si>
    <t>HPE Nimble Storage HF20 Adaptive Array 8.64TB (3x1920GB and 3x960GB) FIO Cache Bundle</t>
  </si>
  <si>
    <t>Passage vers R0P02A</t>
  </si>
  <si>
    <t>Passage Support 5 ans J+1 cache 2.88TB vers Support 5 ans J+1 cache 8.64TB pour un châssis NIMBLE  HF20</t>
  </si>
  <si>
    <t>Passage vers HU4B2A5#T6S</t>
  </si>
  <si>
    <t>Passage Support 5 ans J+1 cache 2.88TB vers Support 5 ans J+1 cache 8.64TB avec retention disque pour un châssis NIMBLE  HF20</t>
  </si>
  <si>
    <t>Passage vers HU4B3A5#T6S</t>
  </si>
  <si>
    <t>Passage Support 5 ans J+1 cache 2.88TB vers Support 5 ans Intervention 24x7 H+4 cache 8.64TB pour un châssis NIMBLE  HF20</t>
  </si>
  <si>
    <t>Passage vers HU4A6A5#T6S</t>
  </si>
  <si>
    <t>Passage Support 5 ans J+1 cache 2.88TB vers Support 5 ans Intervention 24x7 H+4 cache 8.64TB avec retention disque pour un châssis NIMBLE  HF20</t>
  </si>
  <si>
    <t>Passage vers HU4A7A5#T6S</t>
  </si>
  <si>
    <t>Passage d'un bundle de cache 2.88TB pour un châssis NIMBLE HF20 - Capacité brute : 17.28TB</t>
  </si>
  <si>
    <t>HPE Nimble Storage HF20 Adaptive Array 17.28TB (3x3840GB and 3x1920GB) FIO Cache Bundle</t>
  </si>
  <si>
    <t>Passage vers R0P03A</t>
  </si>
  <si>
    <t>Passage Support 5 ans J+1 cache 2.88TB vers Support 5 ans J+1 cache 17.28TB pour un châssis NIMBLE  HF20</t>
  </si>
  <si>
    <t>Passage vers HU4B2A5#T6T</t>
  </si>
  <si>
    <t>Passage Support 5 ans J+1 cache 2.88TB vers Support 5 ans J+1 cache 17.28TB avec retention disque pour un châssis NIMBLE  HF20</t>
  </si>
  <si>
    <t>Passage vers HU4B3A5#T6T</t>
  </si>
  <si>
    <t>Passage Support 5 ans J+1 cache 2.88TB vers Support 5 ans Intervention 24x7 H+4 cache 17.28TB pour un châssis NIMBLE  HF20</t>
  </si>
  <si>
    <t>Passage vers HU4A6A5#T6T</t>
  </si>
  <si>
    <t>Passage Support 5 ans J+1 cache 2.88TB vers Support 5 ans Intervention 24x7 H+4 cache 17.28TB avec retention disque pour un châssis NIMBLE  HF20</t>
  </si>
  <si>
    <t>Passage vers HU4A7A5#T6T</t>
  </si>
  <si>
    <t>Passage d'un bundle de cache 2.88TB pour un châssis NIMBLE HF20 - Capacité brute : 23.04TB</t>
  </si>
  <si>
    <t>HPE Nimble Storage HF20 Adaptive Array 23.04TB (6x3.84TB) FIO Cache Bundle</t>
  </si>
  <si>
    <t>Passage vers Q8J32A</t>
  </si>
  <si>
    <t>Passage Support 5 ans J+1 cache 2.88TB vers Support 5 ans J+1 cache 23.04TB pour un châssis NIMBLE  HF20</t>
  </si>
  <si>
    <t>Passage vers HU4B2A5#ZE9</t>
  </si>
  <si>
    <t>Passage Support 5 ans J+1 cache 2.88TB vers Support 5 ans J+1 cache 23.04TB avec retention disque pour un châssis NIMBLE  HF20</t>
  </si>
  <si>
    <t>Passage vers HU4B3A5#ZE9</t>
  </si>
  <si>
    <t>Passage Support 5 ans J+1 cache 2.88TB vers Support 5 ans Intervention 24x7 H+4 cache 23.04TB pour un châssis NIMBLE  HF20</t>
  </si>
  <si>
    <t>Passage vers HU4A6A5#ZE9</t>
  </si>
  <si>
    <t>Passage Support 5 ans J+1 cache 2.88TB vers Support 5 ans Intervention 24x7 H+4 cache 23.04TB avec retention disque pour un châssis NIMBLE  HF20</t>
  </si>
  <si>
    <t>Passage vers HU4A7A5#ZE9</t>
  </si>
  <si>
    <t>Passage d'un bundle de cache 2.88TB pour un châssis NIMBLE HF40/HF60 - Capacité brute : 8.64TB</t>
  </si>
  <si>
    <t>HPE Nimble Storage HF40/HF60 Adaptive Array 8.64TB (3x1920GB and 3x960GB) FIO Cache Bundle</t>
  </si>
  <si>
    <t>Passage vers R0P04A</t>
  </si>
  <si>
    <t>Passage Support 5 ans J+1 cache 5.76TB vers Support 5 ans J+1 cache 8.64TB pour un châssis NIMBLE  HF40/HF60</t>
  </si>
  <si>
    <t>Passage vers HU4B2A5#T6U</t>
  </si>
  <si>
    <t>Passage Support 5 ans J+1 cache 5.76TB vers Support 5 ans J+1 cache 8.64TB avec retention disque pour un châssis NIMBLE  HF40/HF60</t>
  </si>
  <si>
    <t>Passage vers HU4B3A5#T6U</t>
  </si>
  <si>
    <t>Passage Support 5 ans J+1 cache 5.76TB vers Support 5 ans Intervention 24x7 H+4 cache 8.64TB pour un châssis NIMBLE  HF40/HF60</t>
  </si>
  <si>
    <t>Passage vers HU4A6A5#T6U</t>
  </si>
  <si>
    <t>Passage Support 5 ans J+1 cache 5.76TB vers Support 5 ans Intervention 24x7 H+4 cache 8.64TB avec retention disque pour un châssis NIMBLE  HF40/HF60</t>
  </si>
  <si>
    <t>Passage vers HU4A7A5#T6U</t>
  </si>
  <si>
    <t>Passage d'un bundle de cache 2.88TB pour un châssis NIMBLE HF20 - Capacité brute : 11.52TB</t>
  </si>
  <si>
    <t>HPE Nimble Storage HF20 Adaptive Array 11.52TB (6x1.92TB) FIO Cache Bundle</t>
  </si>
  <si>
    <t>Passage vers Q8J31A</t>
  </si>
  <si>
    <t>Passage d'un bundle de cache 5.76TB pour un châssis NIMBLE HF40/HF60 - Capacité brute : 11.52TB</t>
  </si>
  <si>
    <t>HPE Nimble Storage HF40/HF60 Adaptive Array 11.52TB (6x1.92TB) FIO Cache Bundle</t>
  </si>
  <si>
    <t>Passage vers Q8B64B</t>
  </si>
  <si>
    <t>Passage Support 5 ans J+1 cache 5.76TB vers Support 5 ans J+1 cache 11.52TB pour un châssis NIMBLE  HF40/HF60</t>
  </si>
  <si>
    <t>Passage vers HU4B2A5#ZFB</t>
  </si>
  <si>
    <t>Passage Support 5 ans J+1 cache 5.76TB vers Support 5 ans J+1 cache 11.52TB avec retention disque pour un châssis NIMBLE  HF40/HF60</t>
  </si>
  <si>
    <t>Passage vers HU4B3A5#ZFB</t>
  </si>
  <si>
    <t>Passage Support 5 ans J+1 cache 5.76TB vers Support 5 ans Intervention 24x7 H+4 cache 11.52TB pour un châssis NIMBLE  HF40/HF60</t>
  </si>
  <si>
    <t>Passage vers HU4A6A5#ZFB</t>
  </si>
  <si>
    <t>Passage Support 5 ans J+1 cache 5.76TB vers Support 5 ans Intervention 24x7 H+4 cache 11.52TB avec retention disque pour un châssis NIMBLE  HF40/HF60</t>
  </si>
  <si>
    <t>Passage vers HU4A7A5#ZFB</t>
  </si>
  <si>
    <t>Ajout d'un bundle de Disque SSD pour un châssis NIMBLE HF20/HF40/HF60 - Capacité brute : 11.52TB</t>
  </si>
  <si>
    <t>HPE Nimble Storage HF20/HF40/HF60 Adaptive Array 11.52TB (6x1.92TB) FIO Cache Bundle</t>
  </si>
  <si>
    <t>Q8B64B</t>
  </si>
  <si>
    <t>Ajout de câche pour une étagère disque ES3 - capacité brute : 11.52TB</t>
  </si>
  <si>
    <t>HPE Nimble Storage HF Adaptive ES3 Expansion Shelf 11.52TB (3x3.84TB) FIO Cache Bundle</t>
  </si>
  <si>
    <t>Q8C28B</t>
  </si>
  <si>
    <t>Support 5 ans J+1 cache 11.52TB pour un châssis NIMBLE  HF40/HF60</t>
  </si>
  <si>
    <t>HU4B2A5#ZFB</t>
  </si>
  <si>
    <t>Support 5 ans J+1 cache 11.52TB avec retention disque pour un châssis NIMBLE  HF40/HF60</t>
  </si>
  <si>
    <t>HU4B3A5#ZFB</t>
  </si>
  <si>
    <t>Support 5 ans Intervention 24x7 H+4 cache 11.52TB pour un châssis NIMBLE  HF40/HF60</t>
  </si>
  <si>
    <t>HU4A6A5#ZFB</t>
  </si>
  <si>
    <t>Support 5 ans Intervention 24x7 H+4 cache 11.52TB avec retention disque pour un châssis NIMBLE  HF40/HF60</t>
  </si>
  <si>
    <t>HU4A7A5#ZFB</t>
  </si>
  <si>
    <t>Passage d'un bundle de cache 5.76TB pour un châssis NIMBLE HF40/HF60 - Capacité brute : 17.28TB</t>
  </si>
  <si>
    <t>HPE Nimble Storage HF40/HF60 Adaptive Array 17.28TB (3x3840GB and 3x1920GB) FIO Cache Bundle</t>
  </si>
  <si>
    <t>Passage vers R0P05A</t>
  </si>
  <si>
    <t>Passage Support 5 ans J+1 cache 5.76TB vers Support 5 ans J+1 cache 17.28TB pour un châssis NIMBLE  HF40/HF60</t>
  </si>
  <si>
    <t>Passage vers HU4B2A5#TDP</t>
  </si>
  <si>
    <t>Passage Support 5 ans J+1 cache 5.76TB vers Support 5 ans J+1 cache 17.28TB avec retention disque pour un châssis NIMBLE  HF40/HF60</t>
  </si>
  <si>
    <t>Passage vers HU4B3A5#TDP</t>
  </si>
  <si>
    <t>Passage Support 5 ans J+1 cache 5.76TB vers Support 5 ans Intervention 24x7 H+4 cache 17.28TB pour un châssis NIMBLE  HF40/HF60</t>
  </si>
  <si>
    <t>Passage vers HU4A6A5#TDP</t>
  </si>
  <si>
    <t>Passage Support 5 ans J+1 cache 5.76TB vers Support 5 ans Intervention 24x7 H+4 cache 17.28TB avec retention disque pour un châssis NIMBLE  HF40/HF60</t>
  </si>
  <si>
    <t>Passage vers HU4A7A5#TDP</t>
  </si>
  <si>
    <t>Passage d'un bundle de cache 5.76TB pour un châssis NIMBLE HF40/HF60 - Capacité brute : 23.04TB</t>
  </si>
  <si>
    <t>HPE Nimble Storage HF40/HF60 Adaptive Array 23.04TB (6x3.84TB) FIO Cache Bundle</t>
  </si>
  <si>
    <t>Passage vers Q8B66B</t>
  </si>
  <si>
    <t>Passage Support 5 ans J+1 cache 5.76TB vers Support 5 ans J+1 cache 23.04TB pour un châssis NIMBLE  HF40/HF60</t>
  </si>
  <si>
    <t>Passage vers HU4B2A5#ZFC</t>
  </si>
  <si>
    <t>Passage Support 5 ans J+1 cache 5.76TB vers Support 5 ans J+1 cache 23.04TB avec retention disque pour un châssis NIMBLE  HF40/HF60</t>
  </si>
  <si>
    <t>Passage vers HU4B3A5#ZFC</t>
  </si>
  <si>
    <t>Passage Support 5 ans J+1 cache 5.76TB vers Support 5 ans Intervention 24x7 H+4 cache 23.04TB pour un châssis NIMBLE  HF40/HF60</t>
  </si>
  <si>
    <t>Passage vers HU4A6A5#ZFC</t>
  </si>
  <si>
    <t>Passage Support 5 ans J+1 cache 5.76TB vers Support 5 ans Intervention 24x7 H+4 cache 23.04TB avec retention disque pour un châssis NIMBLE  HF40/HF60</t>
  </si>
  <si>
    <t>Passage vers HU4A7A5#ZFC</t>
  </si>
  <si>
    <t>Passage d'un bundle de cache 5.76TB pour un châssis NIMBLE HF60 - Capacité brute : 46.08TB</t>
  </si>
  <si>
    <t>HPE Nimble Storage HF60/60C Adaptive Array 46.08TB (6x7.68TB) FIO Cache Bundle</t>
  </si>
  <si>
    <t>Passage vers R4H70A</t>
  </si>
  <si>
    <t>Passage Support 5 ans J+1 cache 5.76TB vers Support 5 ans J+1 cache 46.08TB pour un châssis NIMBLE  HF60</t>
  </si>
  <si>
    <t>Passage vers HU4B2A5#Z8N</t>
  </si>
  <si>
    <t>Passage Support 5 ans J+1 cache 5.76TB vers Support 5 ans J+1 cache 46.08TB avec retention disque pour un châssis NIMBLE  HF60</t>
  </si>
  <si>
    <t>Passage vers HU4B3A5#Z8N</t>
  </si>
  <si>
    <t>Passage Support 5 ans J+1 cache 5.76TB vers Support 5 ans Intervention 24x7 H+4 cache 46.08TB pour un châssis NIMBLE  HF60</t>
  </si>
  <si>
    <t>Passage vers HU4A6A5#Z8N</t>
  </si>
  <si>
    <t>Passage Support 5 ans J+1 cache 5.76TB vers Support 5 ans Intervention 24x7 H+4 cache 46.08TB avec retention disque pour un châssis NIMBLE  HF60</t>
  </si>
  <si>
    <t>Passage vers HU4A7A5#Z8N</t>
  </si>
  <si>
    <t>Passage vers HU4B3A5#ZDX</t>
  </si>
  <si>
    <t>Passage vers HU4A6A5#ZDX</t>
  </si>
  <si>
    <t>Passage vers HU4A7A5#ZDX</t>
  </si>
  <si>
    <t>Ajout d'un bundle de Disque SSD pour un châssis NIMBLE HF20H - Capacité brute : 480GB</t>
  </si>
  <si>
    <t>HU4B3A5#ZDX</t>
  </si>
  <si>
    <t>HU4A6A5#ZDX</t>
  </si>
  <si>
    <t>HU4A7A5#ZDX</t>
  </si>
  <si>
    <t>Passage vers Q8B79B</t>
  </si>
  <si>
    <t>Passage vers HU4B2A5#ZDZ</t>
  </si>
  <si>
    <t>Passage vers HU4B3A5#ZDZ</t>
  </si>
  <si>
    <t>Passage vers HU4A6A5#ZDZ</t>
  </si>
  <si>
    <t>Passage vers HU4A7A5#ZDZ</t>
  </si>
  <si>
    <t>Ajout d'un bundle de Disque SSD pour un châssis NIMBLE HF20H - Capacité brute : 960GB</t>
  </si>
  <si>
    <t>HU4B3A5#ZDZ</t>
  </si>
  <si>
    <t>HU4A6A5#ZDZ</t>
  </si>
  <si>
    <t>HU4A7A5#ZDZ</t>
  </si>
  <si>
    <t>Passage vers Q8J29A</t>
  </si>
  <si>
    <t>Passage vers HU4B2A5#ZE6</t>
  </si>
  <si>
    <t>Passage vers HU4B3A5#ZE6</t>
  </si>
  <si>
    <t>Passage vers HU4A6A5#ZE6</t>
  </si>
  <si>
    <t>Passage vers HU4A7A5#ZE6</t>
  </si>
  <si>
    <t>Ajout d'un bundle de Disque SSD pour un châssis NIMBLE HF20/HF40/HF60 - Capacité brute : 2.88TB</t>
  </si>
  <si>
    <t>HPE Nimble Storage HF20/HF40/HF60 Adaptive Array R2 2.88TB (6x480GB) FIO Cache Bundle</t>
  </si>
  <si>
    <t>HU4B3A5#ZE6</t>
  </si>
  <si>
    <t>HU4A6A5#ZE6</t>
  </si>
  <si>
    <t>HU4A7A5#ZE6</t>
  </si>
  <si>
    <t>Passage vers Q8B63B</t>
  </si>
  <si>
    <t>Passage vers Q8B62B</t>
  </si>
  <si>
    <t>Passage vers HU4B2A5#ZFA</t>
  </si>
  <si>
    <t>Passage vers HU4B3A5#ZFA</t>
  </si>
  <si>
    <t>Passage vers HU4A6A5#ZFA</t>
  </si>
  <si>
    <t>Passage vers HU4A7A5#ZFA</t>
  </si>
  <si>
    <t>Ajout d'un bundle de Disque SSD pour un châssis NIMBLE HF20/HF40/HF60 - Capacité brute : 5.76TB</t>
  </si>
  <si>
    <t>HPE Nimble Storage HF20/HF40/HF60 Adaptive Array R2 5.76TB (6x960GB) FIO Cache Bundle</t>
  </si>
  <si>
    <t>Q8B62B</t>
  </si>
  <si>
    <t>Ajout de câche pour une étagère disque ES3 - capacité brute : 5.76TB</t>
  </si>
  <si>
    <t>HPE Nimble Storage HF Adaptive ES3 Expansion Shelf 5.76TB (3x1.92TB) FIO Cache Bundle</t>
  </si>
  <si>
    <t>Q8C26B</t>
  </si>
  <si>
    <t>HU4B3A5#ZFA</t>
  </si>
  <si>
    <t>HU4A6A5#ZFA</t>
  </si>
  <si>
    <t>HU4A7A5#ZFA</t>
  </si>
  <si>
    <t>Ajout d'un bundle de Disque SSD pour un châssis NIMBLE HF20/HF40/HF60 - Capacité brute : 8.64TB</t>
  </si>
  <si>
    <t>HPE Nimble Storage HF20/HF40/HF60 Adaptive Array 8.64TB (3x1920GB and 3x960GB) FIO Cache Bundle</t>
  </si>
  <si>
    <t>R0P04A</t>
  </si>
  <si>
    <t>HPE NS HF40/60 8.64TB FIO Cache Bndl Supp</t>
  </si>
  <si>
    <t>HU4B2A5#T6U</t>
  </si>
  <si>
    <t>HU4B3A5#T6U</t>
  </si>
  <si>
    <t>HU4A6A5#T6U</t>
  </si>
  <si>
    <t>HU4A7A5#T6U</t>
  </si>
  <si>
    <t>Ajout d'un bundle de Disque SSD pour un châssis NIMBLE HF20/HF40/HF60 - Capacité brute : 17.28TB</t>
  </si>
  <si>
    <t>HPE Nimble Storage HF20/HF40/HF60 Adaptive Array 17.28TB (3x3840GB and 3x1920GB) FIO Cache Bundle</t>
  </si>
  <si>
    <t>R0P05A</t>
  </si>
  <si>
    <t>HPE NS HF40/60 17.28TB FIO Cache Bndl Supp</t>
  </si>
  <si>
    <t>HU4B2A5#TDP</t>
  </si>
  <si>
    <t>HU4B3A5#TDP</t>
  </si>
  <si>
    <t>HU4A6A5#TDP</t>
  </si>
  <si>
    <t>HU4A7A5#TDP</t>
  </si>
  <si>
    <t>Ajout d'un bundle de Disque SSD pour un châssis NIMBLE HF20/HF40/HF60 - Capacité brute : 23.04TB</t>
  </si>
  <si>
    <t>HPE Nimble Storage HF20/HF40/HF60 Adaptive Array 23.04TB (6x3.84TB) FIO Cache Bundle</t>
  </si>
  <si>
    <t>Q8B66B</t>
  </si>
  <si>
    <t>HPE NS HF40/60 23.04TB Cache Bndl Supp</t>
  </si>
  <si>
    <t>HU4B2A5#ZFC</t>
  </si>
  <si>
    <t>HU4B3A5#ZFC</t>
  </si>
  <si>
    <t>HU4A6A5#ZFC</t>
  </si>
  <si>
    <t>HU4A7A5#ZFC</t>
  </si>
  <si>
    <t>Passage HF20 vers un châssis All Flash NIMBLE AF20Q</t>
  </si>
  <si>
    <t>HPE Nimble Storage AF20Q All Flash Dual Controller 10GBASE-T 2-port Configure-to-order Base Array</t>
  </si>
  <si>
    <t>Passage vers Q8H73A</t>
  </si>
  <si>
    <t>Passage HF20 vers un châssis All Flash NIMBLE AF20</t>
  </si>
  <si>
    <t>HPE Nimble Storage AF20 All Flash Dual Controller 10GBASE-T 2-port Configure-to-order Base Array</t>
  </si>
  <si>
    <t>Passage vers Q8H74A</t>
  </si>
  <si>
    <t xml:space="preserve">Passage vers Support 5 ans Jour ouvré suivant </t>
  </si>
  <si>
    <t>HPE NS AF20 All Flash Base Array Supp</t>
  </si>
  <si>
    <t>Passage vers HU4B2A5#ZEA</t>
  </si>
  <si>
    <t xml:space="preserve">Passage vers Support 5 ans Jour ouvré suivant avec retention disque </t>
  </si>
  <si>
    <t>Passage vers HU4B3A5#ZEA</t>
  </si>
  <si>
    <t xml:space="preserve">Passage vers Support 5 ans Intervention 24x7 H+4 </t>
  </si>
  <si>
    <t>Passage vers HU4A6A5#ZEA</t>
  </si>
  <si>
    <t xml:space="preserve">Passage vers Support 5 ans Intervention 24x7 H+4 avec retention disque </t>
  </si>
  <si>
    <t>Passage vers HU4A7A5#ZEA</t>
  </si>
  <si>
    <t>Passage HF40 vers un châssis All Flash NIMBLE AF40</t>
  </si>
  <si>
    <t>HPE Nimble Storage AF40 All Flash Dual Controller 10GBASE-T 2-port Configure-to-order Base Array</t>
  </si>
  <si>
    <t>Passage vers Q8H41A</t>
  </si>
  <si>
    <t>Passage vers HU4B2A5#ZFF</t>
  </si>
  <si>
    <t>Passage vers HU4B3A5#ZFF</t>
  </si>
  <si>
    <t>Passage vers HU4A6A5#ZFF</t>
  </si>
  <si>
    <t>Passage vers HU4A7A5#ZFF</t>
  </si>
  <si>
    <t>Passage HF40 vers un châssis All Flash NIMBLE AF60</t>
  </si>
  <si>
    <t>HPE Nimble Storage AF60 All Flash Dual Controller 10GBASE-T 2-port Configure-to-order Base Array</t>
  </si>
  <si>
    <t>Passage vers Q8H42A</t>
  </si>
  <si>
    <t>Passage vers HU4B2A5#ZFJ</t>
  </si>
  <si>
    <t>Passage vers HU4B3A5#ZFJ</t>
  </si>
  <si>
    <t>Passage vers HU4A6A5#ZFJ</t>
  </si>
  <si>
    <t>Passage vers HU4A7A5#ZFJ</t>
  </si>
  <si>
    <t>Ajout d'un bundle de Disque pour un châssis NIMBLE  HF20/HF40/HF60  - Capacité brute : 84TB</t>
  </si>
  <si>
    <t>Q8B55B</t>
  </si>
  <si>
    <t>HPE NS HF40/60 Hybrid 84TB HDD Bndl Supp</t>
  </si>
  <si>
    <t>HU4B2A5#ZFR</t>
  </si>
  <si>
    <t>HU4B3A5#ZFR</t>
  </si>
  <si>
    <t>HU4A6A5#ZFR</t>
  </si>
  <si>
    <t>HU4A7A5#ZFR</t>
  </si>
  <si>
    <t>Ajout d'un bundle de Disque pour un châssis NIMBLE  HF20/HF40/HF60  - Capacité brute : 126TB</t>
  </si>
  <si>
    <t>Q8H76A</t>
  </si>
  <si>
    <t>HU4B2A5#ZEK</t>
  </si>
  <si>
    <t>HU4B3A5#ZEK</t>
  </si>
  <si>
    <t>HU4A6A5#ZEK</t>
  </si>
  <si>
    <t>HU4A7A5#ZEK</t>
  </si>
  <si>
    <t>Q8B56B</t>
  </si>
  <si>
    <t>HPE NS HF40/60 Hybr 126TB HDD Bndl Supp</t>
  </si>
  <si>
    <t>HU4B2A5#ZFT</t>
  </si>
  <si>
    <t>HU4B3A5#ZFT</t>
  </si>
  <si>
    <t>HU4A6A5#ZFT</t>
  </si>
  <si>
    <t>HU4A7A5#ZFT</t>
  </si>
  <si>
    <t>Ajout d'un bundle de Disque pour un châssis NIMBLE  HF20/HF40/HF60  - Capacité brute : 210TB</t>
  </si>
  <si>
    <t>Q8H77A</t>
  </si>
  <si>
    <t>HU4B2A5#ZEN</t>
  </si>
  <si>
    <t>HU4B3A5#ZEN</t>
  </si>
  <si>
    <t>HU4A6A5#ZEN</t>
  </si>
  <si>
    <t>HU4A7A5#ZEN</t>
  </si>
  <si>
    <t>Q8B57B</t>
  </si>
  <si>
    <t>HPE NS HF40/60 Hybr 210TB HDD Bndl Supp</t>
  </si>
  <si>
    <t>HU4B2A5#ZFW</t>
  </si>
  <si>
    <t>HU4B3A5#ZFW</t>
  </si>
  <si>
    <t>HU4A6A5#ZFW</t>
  </si>
  <si>
    <t>HU4A7A5#ZFW</t>
  </si>
  <si>
    <t>Ajout d'un bundle de Disque pour un châssis NIMBLE HF40 ou HF60 - Capacité brute : 294TB</t>
  </si>
  <si>
    <t>R4H94A</t>
  </si>
  <si>
    <t>HPE NS HF Adaptive 294TB FIO HDD Supp</t>
  </si>
  <si>
    <t>HU4B2A5#ZDV</t>
  </si>
  <si>
    <t>HU4B3A5#ZDV</t>
  </si>
  <si>
    <t>HU4A6A5#ZDV</t>
  </si>
  <si>
    <t>HU4A7A5#ZDV</t>
  </si>
  <si>
    <t>Ajout d'un bundle de Disque pour un châssis NIMBLE HF20/HF40/HF60 - Capacité brute : 21TB</t>
  </si>
  <si>
    <t>HPE Nimble Storage HF20/20C/40/60 Adaptive Array 21TB (21x1TB) FIO HDD Bundle</t>
  </si>
  <si>
    <t>Q8H44A</t>
  </si>
  <si>
    <t>HPE NS HF40/60 Hybrid 21TB HDD Bndl Supp</t>
  </si>
  <si>
    <t>HU4B2A5#ZFN</t>
  </si>
  <si>
    <t>HU4B3A5#ZFN</t>
  </si>
  <si>
    <t>HU4A6A5#ZFN</t>
  </si>
  <si>
    <t>HU4A7A5#ZFN</t>
  </si>
  <si>
    <t>Q8B69B</t>
  </si>
  <si>
    <t>HU4B2A5#ZEE</t>
  </si>
  <si>
    <t>HU4B3A5#ZEE</t>
  </si>
  <si>
    <t>HU4A6A5#ZEE</t>
  </si>
  <si>
    <t>HU4A7A5#ZEE</t>
  </si>
  <si>
    <t>Q8H50A</t>
  </si>
  <si>
    <t>Q8H49A</t>
  </si>
  <si>
    <t>Ajout de câche pour une étagère disque ES3 - capacité brute : 2.88TB</t>
  </si>
  <si>
    <t>HPE Nimble Storage HF Adaptive ES3 Expansion Shelf 2.88TB (3x960GB) FIO Cache Bundle</t>
  </si>
  <si>
    <t>Q8C25B</t>
  </si>
  <si>
    <t>HPE NS HF40/60 2.88TB Cache Supp</t>
  </si>
  <si>
    <t>HU4B2A5#ZF9</t>
  </si>
  <si>
    <t>HU4B3A5#ZF9</t>
  </si>
  <si>
    <t>HU4A6A5#ZF9</t>
  </si>
  <si>
    <t>HU4A7A5#ZF9</t>
  </si>
  <si>
    <t>Q8J30A</t>
  </si>
  <si>
    <t>HPE NS HF20 5.76TB Cache Supp</t>
  </si>
  <si>
    <t>HU4B2A5#ZE7</t>
  </si>
  <si>
    <t>HU4B3A5#ZE7</t>
  </si>
  <si>
    <t>HU4A6A5#ZE7</t>
  </si>
  <si>
    <t>HU4A7A5#ZE7</t>
  </si>
  <si>
    <t>R0P02A</t>
  </si>
  <si>
    <t>HPE NS HF20 8.64TB FIO Cache Bndl Supp</t>
  </si>
  <si>
    <t>HU4B2A5#T6S</t>
  </si>
  <si>
    <t>HU4B3A5#T6S</t>
  </si>
  <si>
    <t>HU4A6A5#T6S</t>
  </si>
  <si>
    <t>HU4A7A5#T6S</t>
  </si>
  <si>
    <t>Q8J31A</t>
  </si>
  <si>
    <t>HPE NS HF20/20C 11.52TB Cache Supp</t>
  </si>
  <si>
    <t>HU4B2A5#ZE8</t>
  </si>
  <si>
    <t>HU4B3A5#ZE8</t>
  </si>
  <si>
    <t>HU4A6A5#ZE8</t>
  </si>
  <si>
    <t>HU4A7A5#ZE8</t>
  </si>
  <si>
    <t>R0P03A</t>
  </si>
  <si>
    <t>HPE NS HF20 17.28TB FIO Cache Bndl Supp</t>
  </si>
  <si>
    <t>HU4B2A5#T6T</t>
  </si>
  <si>
    <t>HU4B3A5#T6T</t>
  </si>
  <si>
    <t>HU4A6A5#T6T</t>
  </si>
  <si>
    <t>HU4A7A5#T6T</t>
  </si>
  <si>
    <t>Q8J32A</t>
  </si>
  <si>
    <t>HPE NS HF20 23.04TB Cache Bndl Supp</t>
  </si>
  <si>
    <t>HU4B2A5#ZE9</t>
  </si>
  <si>
    <t>HU4B3A5#ZE9</t>
  </si>
  <si>
    <t>HU4A6A5#ZE9</t>
  </si>
  <si>
    <t>HU4A7A5#ZE9</t>
  </si>
  <si>
    <t>Ajout d'une étagère disque ES3 pour un châssis NIMBLE HF20/HF40/HF60 - capacité brute : 21TB</t>
  </si>
  <si>
    <t>HPE Nimble Storage HF20/20C/20H//HF40/HF60 Adaptive ES3 21TB (21x1TB) HDD 1.44TB Cache CTO Expansion Shelf</t>
  </si>
  <si>
    <t>Q8B48B</t>
  </si>
  <si>
    <t>HPE NS HF20X ES3 21TB 1.44TB Shelf Supp</t>
  </si>
  <si>
    <t>HU4B2A5#ZEF</t>
  </si>
  <si>
    <t>HU4B3A5#ZEF</t>
  </si>
  <si>
    <t>HU4A6A5#ZEF</t>
  </si>
  <si>
    <t>HU4A7A5#ZEF</t>
  </si>
  <si>
    <t>Q8H33A</t>
  </si>
  <si>
    <t>HPE NS HF4/60 ES3 21TB 1.4TB Shelf Supp</t>
  </si>
  <si>
    <t>HU4B2A5#ZFP</t>
  </si>
  <si>
    <t>HU4B3A5#ZFP</t>
  </si>
  <si>
    <t>HU4A6A5#ZFP</t>
  </si>
  <si>
    <t>HU4A7A5#ZFP</t>
  </si>
  <si>
    <t>Ajout d'une étagère disque ES3 pour un châssis NIMBLE HF20/HF40/HF60 - capacité brute : 42TB</t>
  </si>
  <si>
    <t>HPE Nimble Storage HF20/20C/20H/HF40/HF60 Adaptive ES3 42TB (21x2TB) HDD 2.88TB Cache CTO Expansion Shelf</t>
  </si>
  <si>
    <t>Q8B49B</t>
  </si>
  <si>
    <t>HPE NS HF20X ES3 42TB 2.88TB Shelf Supp</t>
  </si>
  <si>
    <t>HU4B2A5#ZEG</t>
  </si>
  <si>
    <t>HU4B3A5#ZEG</t>
  </si>
  <si>
    <t>HU4A6A5#ZEG</t>
  </si>
  <si>
    <t>HU4A7A5#ZEG</t>
  </si>
  <si>
    <t>Q8H34A</t>
  </si>
  <si>
    <t>HPE NS HF4/60 ES3 42TB 2.8TB Shelf Supp</t>
  </si>
  <si>
    <t>HU4B2A5#ZFQ</t>
  </si>
  <si>
    <t>HU4B3A5#ZFQ</t>
  </si>
  <si>
    <t>HU4A6A5#ZFQ</t>
  </si>
  <si>
    <t>HU4A7A5#ZFQ</t>
  </si>
  <si>
    <t>Ajout d'une étagère disque ES3 pour un châssis NIMBLE HF20/HF40/HF60 - capacité brute : 84TB</t>
  </si>
  <si>
    <t>HPE Nimble Storage HF20/20C/20H/HF40/HF60 Adaptive ES3 84TB (21x4TB) HDD 5.76TB Cache CTO Expansion Shelf</t>
  </si>
  <si>
    <t>Q8B50B</t>
  </si>
  <si>
    <t>HPE NS HF20X ES3 84TB 5.76TB Shelf Supp</t>
  </si>
  <si>
    <t>HU4B2A5#ZEJ</t>
  </si>
  <si>
    <t>HU4B3A5#ZEJ</t>
  </si>
  <si>
    <t>HU4A6A5#ZEJ</t>
  </si>
  <si>
    <t>HU4A7A5#ZEJ</t>
  </si>
  <si>
    <t>Q8H35A</t>
  </si>
  <si>
    <t>HPE NS HF4/60 ES3 84TB 5.7TB Shelf Supp</t>
  </si>
  <si>
    <t>HU4B2A5#ZFS</t>
  </si>
  <si>
    <t>HU4B3A5#ZFS</t>
  </si>
  <si>
    <t>HU4A6A5#ZFS</t>
  </si>
  <si>
    <t>HU4A7A5#ZFS</t>
  </si>
  <si>
    <t>Ajout d'une étagère disque ES3 pour un châssis NIMBLE HF20/HF40/HF60 - capacité brute : 126TB</t>
  </si>
  <si>
    <t>HPE Nimble Storage HF20/20C/20H/HF40/HF60 Adaptive ES3 126TB (21x6TB) HDD 9.6TB Cache CTO Expansion Shelf</t>
  </si>
  <si>
    <t>Q8B51B</t>
  </si>
  <si>
    <t>HPE NS HF20X ES3 126TB 9.6TB Shelf Supp</t>
  </si>
  <si>
    <t>HU4B2A5#ZEL</t>
  </si>
  <si>
    <t>HU4B3A5#ZEL</t>
  </si>
  <si>
    <t>HU4A6A5#ZEL</t>
  </si>
  <si>
    <t>HU4A7A5#ZEL</t>
  </si>
  <si>
    <t>Q8G47B</t>
  </si>
  <si>
    <t>HPE NS HF40/60 ES3 126TB Shelf Supp</t>
  </si>
  <si>
    <t>HU4B2A5#ZFU</t>
  </si>
  <si>
    <t>HU4B3A5#ZFU</t>
  </si>
  <si>
    <t>HU4A6A5#ZFU</t>
  </si>
  <si>
    <t>HU4A7A5#ZFU</t>
  </si>
  <si>
    <t>Ajout d'une étagère disque ES3 pour un châssis NIMBLE HF40 ou HF60 - capacité brute : 210TB</t>
  </si>
  <si>
    <t>HPE Nimble Storage HF40/60 Adaptive ES3 210TB (21x10TB) HDD 17.28TB Cache CTO Expansion Shelf</t>
  </si>
  <si>
    <t>Q8G48B</t>
  </si>
  <si>
    <t>HPE NS HF40/60 ES3 210TB 17TB Shelf Supp</t>
  </si>
  <si>
    <t>HU4B2A5#ZFV</t>
  </si>
  <si>
    <t>HU4B3A5#ZFV</t>
  </si>
  <si>
    <t>HU4A6A5#ZFV</t>
  </si>
  <si>
    <t>HU4A7A5#ZFV</t>
  </si>
  <si>
    <t>Ajout d'une étagère disque ES3 pour un châssis NIMBLE HF40 ou HF60 - capacité brute : 94TB</t>
  </si>
  <si>
    <t>HPE Nimble Storage HF40/60 Adaptive ES3 294TB (21x14TB) HDD 23.04TB Cache CTO Expansion Shelf</t>
  </si>
  <si>
    <t>R4H75A</t>
  </si>
  <si>
    <t>HPE NS 294TB 23TB CTO Shelf Supp</t>
  </si>
  <si>
    <t>HU4B2A5#Z8P</t>
  </si>
  <si>
    <t>HU4B3A5#Z8P</t>
  </si>
  <si>
    <t>HU4A6A5#Z8P</t>
  </si>
  <si>
    <t>HU4A7A5#Z8P</t>
  </si>
  <si>
    <t>Ajout d'un bundle de Disque SSD pour un châssis NIMBLE HF20/HF40/HF60 - Capacité brute : 1.44TB</t>
  </si>
  <si>
    <t>HPE Nimble Storage HF20/HF40/HF60 Adaptive Array 1.44TB (6x240GB) FIO Cache Bundle</t>
  </si>
  <si>
    <t>Q8J28A</t>
  </si>
  <si>
    <t>HPE NS HF20 1.44TB Cache Supp</t>
  </si>
  <si>
    <t>HU4B2A5#ZE5</t>
  </si>
  <si>
    <t>HU4B3A5#ZE5</t>
  </si>
  <si>
    <t>HU4A6A5#ZE5</t>
  </si>
  <si>
    <t>HU4A7A5#ZE5</t>
  </si>
  <si>
    <t>Q8H48A</t>
  </si>
  <si>
    <t>HPE NS HF40/60 1.44TB Cache Supp</t>
  </si>
  <si>
    <t>HU4B2A5#ZF8</t>
  </si>
  <si>
    <t>HU4B3A5#ZF8</t>
  </si>
  <si>
    <t>HU4A6A5#ZF8</t>
  </si>
  <si>
    <t>HU4A7A5#ZF8</t>
  </si>
  <si>
    <t>Ajout d'un bundle de Disque SSD pour un châssis NIMBLE HF60 - Capacité brute : 46.08TB</t>
  </si>
  <si>
    <t>R4H70A</t>
  </si>
  <si>
    <t>HPE NS 46.08TB FIO Cache Bdl Supp</t>
  </si>
  <si>
    <t>HU4B2A5#Z8N</t>
  </si>
  <si>
    <t>HU4B3A5#Z8N</t>
  </si>
  <si>
    <t>HU4A6A5#Z8N</t>
  </si>
  <si>
    <t>HU4A7A5#Z8N</t>
  </si>
  <si>
    <t>Ajout d'un SCM 1.5To pour Apollo 6000</t>
  </si>
  <si>
    <t>HPE Alletra 6000 1.5TB Storage Class Memory FIO Adapter Kit</t>
  </si>
  <si>
    <t>R0P46B</t>
  </si>
  <si>
    <t>HPE A6000 SCM 1.5TB Supp</t>
  </si>
  <si>
    <t>HU4B2A5#ZVC</t>
  </si>
  <si>
    <t>HU4B3A5#ZVC</t>
  </si>
  <si>
    <t>HU4A6A5#ZVC</t>
  </si>
  <si>
    <t>HU4A7A5#ZVC</t>
  </si>
  <si>
    <t>Ajout de deux cartes réseaux (1 par contrôleur) 1GbE - 2 ports - SFP</t>
  </si>
  <si>
    <t>HPE Nimble Storage 2x1GbE 2-port FIO Adapter Kit</t>
  </si>
  <si>
    <t>Q8B84B</t>
  </si>
  <si>
    <t>HPE NS 2x1GbE 2p Adptr Supp</t>
  </si>
  <si>
    <t>HU4B2A5#ZEP</t>
  </si>
  <si>
    <t>HU4B3A5#ZEP</t>
  </si>
  <si>
    <t>HU4A6A5#ZEP</t>
  </si>
  <si>
    <t>HU4A7A5#ZEP</t>
  </si>
  <si>
    <t>Ajout de deux cartes réseaux (1 par contrôleur) 1GbE - 4 ports - SFP</t>
  </si>
  <si>
    <t>HPE Nimble Storage 2x1GbE 4-port FIO Adapter Kit</t>
  </si>
  <si>
    <t>Q8C09B</t>
  </si>
  <si>
    <t>HPE NS 2x1GbE 4p Adptr Supp</t>
  </si>
  <si>
    <t>HU4B2A5#ZER</t>
  </si>
  <si>
    <t>HU4B3A5#ZER</t>
  </si>
  <si>
    <t>HU4A6A5#ZER</t>
  </si>
  <si>
    <t>HU4A7A5#ZER</t>
  </si>
  <si>
    <t>Ajout de deux cartes réseaux (1 par contrôleur) 10GbE - 2 ports - SFP+</t>
  </si>
  <si>
    <t>HPE Nimble Storage 2x10GbE 2-port FIO Adapter Kit</t>
  </si>
  <si>
    <t>Q8B88B</t>
  </si>
  <si>
    <t>HPE NS 2x10GbE 2p Adptr Supp</t>
  </si>
  <si>
    <t>HU4B2A5#ZET</t>
  </si>
  <si>
    <t>HU4B3A5#ZET</t>
  </si>
  <si>
    <t>HU4A6A5#ZET</t>
  </si>
  <si>
    <t>HU4A7A5#ZET</t>
  </si>
  <si>
    <t>Ajout de deux cartes réseaux (1 par contrôleur) 10GbE - 2 ports - BaseT</t>
  </si>
  <si>
    <t>HPE Nimble Storage 2x10GBASE-T 2-port FIO Adapter Kit</t>
  </si>
  <si>
    <t>Q8B86B</t>
  </si>
  <si>
    <t>HPE NS 2x10GBASE-T 2p Adptr Supp</t>
  </si>
  <si>
    <t>HU4B2A5#ZES</t>
  </si>
  <si>
    <t>HU4B3A5#ZES</t>
  </si>
  <si>
    <t>HU4A6A5#ZES</t>
  </si>
  <si>
    <t>HU4A7A5#ZES</t>
  </si>
  <si>
    <t>Ajout de deux cartes réseaux (1 par contrôleur) 10GbE - 4 ports - SFP+</t>
  </si>
  <si>
    <t>HPE Nimble Storage 2x10GbE 4-port FIO Adapter Kit</t>
  </si>
  <si>
    <t>Q8C17B</t>
  </si>
  <si>
    <t>HPE NS 2x10GbE 4p Adptr Supp</t>
  </si>
  <si>
    <t>HU4B2A5#ZG0</t>
  </si>
  <si>
    <t>HU4B3A5#ZG0</t>
  </si>
  <si>
    <t>HU4A6A5#ZG0</t>
  </si>
  <si>
    <t>HU4A7A5#ZG0</t>
  </si>
  <si>
    <t>HPE Alletra 6000 2x10GbE 4-port FIO Adapter Kit</t>
  </si>
  <si>
    <t>Q8C17C</t>
  </si>
  <si>
    <t>HPE A6000 2x10GbE 4p Adptr Supp</t>
  </si>
  <si>
    <t>HU4B2A5#ZUZ</t>
  </si>
  <si>
    <t>HU4B3A5#ZUZ</t>
  </si>
  <si>
    <t>HU4A6A5#ZUZ</t>
  </si>
  <si>
    <t>HU4A7A5#ZUZ</t>
  </si>
  <si>
    <t>Ajout de deux cartes réseaux (1 par contrôleur) 10GbE - 4 ports - BaseT</t>
  </si>
  <si>
    <t>HPE Nimble Storage 2x10GBASE-T 4-port FIO Adapter Kit</t>
  </si>
  <si>
    <t>Q8C20B</t>
  </si>
  <si>
    <t>HPE NS 2x10GBASE-T 4p Adptr Supp</t>
  </si>
  <si>
    <t>HU4B2A5#ZFX</t>
  </si>
  <si>
    <t>HU4B3A5#ZFX</t>
  </si>
  <si>
    <t>HU4A6A5#ZFX</t>
  </si>
  <si>
    <t>HU4A7A5#ZFX</t>
  </si>
  <si>
    <t>Ajout de deux cartes réseaux (1 par contrôleur) 25GbE - 2 ports - SFP28</t>
  </si>
  <si>
    <t>HPE Nimble Storage 2x25GbE 2-port SFP28 FIO Adapter Kit</t>
  </si>
  <si>
    <t>R3Q00A</t>
  </si>
  <si>
    <t>HPE NS 2x25GbE 2p SFP28 FIO Adp Kit Supp</t>
  </si>
  <si>
    <t>HU4B2A5#ZDW</t>
  </si>
  <si>
    <t>HU4B3A5#ZDW</t>
  </si>
  <si>
    <t>HU4A6A5#ZDW</t>
  </si>
  <si>
    <t>HU4A7A5#ZDW</t>
  </si>
  <si>
    <t>HPE Alletra 6000 2x10/25GbE 2-port FIO Adapter Kit</t>
  </si>
  <si>
    <t>R0R12A</t>
  </si>
  <si>
    <t>HPE A6000 2x25GbE 2p SFP28 FIO Adp Kit Supp</t>
  </si>
  <si>
    <t>HU4B2A5#ZUN</t>
  </si>
  <si>
    <t>HU4B3A5#ZUN</t>
  </si>
  <si>
    <t>HU4A6A5#ZUN</t>
  </si>
  <si>
    <t>HU4A7A5#ZUN</t>
  </si>
  <si>
    <t>Ajout de deux cartes réseaux (1 par contrôleur) 100GbE - 2 ports - QFP28</t>
  </si>
  <si>
    <t>HPE Alletra 6000 2x100bE 2-port FIO Adapter Kit</t>
  </si>
  <si>
    <t>R0R18A</t>
  </si>
  <si>
    <t>HPE A6000 2x100GbE 2p QFP28 FIO Adp Kit Supp</t>
  </si>
  <si>
    <t>HU4B2A5#ZVB</t>
  </si>
  <si>
    <t>HU4B3A5#ZVB</t>
  </si>
  <si>
    <t>HU4A6A5#ZVB</t>
  </si>
  <si>
    <t>HU4A7A5#ZVB</t>
  </si>
  <si>
    <t>HPE Alletra 6000 2x100GbE 2-port OCP FIO Mezzanine Adapter Kit</t>
  </si>
  <si>
    <t>R6J21A</t>
  </si>
  <si>
    <t>HPE A6000 2x100GbE 2p OCP Adp Kit Supp</t>
  </si>
  <si>
    <t>HU4B2A5#ZUK</t>
  </si>
  <si>
    <t>HU4B3A5#ZUK</t>
  </si>
  <si>
    <t>HU4A6A5#ZUK</t>
  </si>
  <si>
    <t>HU4A7A5#ZUK</t>
  </si>
  <si>
    <t>Ajout de deux cartes réseaux (1 par contrôleur) 32Gb FC - 2 ports</t>
  </si>
  <si>
    <t>HPE Nimble Storage 2x32Gb 2-port Fibre Channel FIO Adapter Kit</t>
  </si>
  <si>
    <t>R4G78A</t>
  </si>
  <si>
    <t>HPE NS 2x32Gb 2p FC Adptr Supp</t>
  </si>
  <si>
    <t>HU4B2A5#Z8K</t>
  </si>
  <si>
    <t>HU4B3A5#Z8K</t>
  </si>
  <si>
    <t>HU4A6A5#Z8K</t>
  </si>
  <si>
    <t>HU4A7A5#Z8K</t>
  </si>
  <si>
    <t>HPE Alletra 6000 2x32Gb 2-port Fibre Channel FIO Adapter Kit</t>
  </si>
  <si>
    <t>R0P34A</t>
  </si>
  <si>
    <t>HPE A6000 2x32Gb 2p FC Adptr Supp</t>
  </si>
  <si>
    <t>HU4B2A5#ZUL</t>
  </si>
  <si>
    <t>HU4B3A5#ZUL</t>
  </si>
  <si>
    <t>HU4A6A5#ZUL</t>
  </si>
  <si>
    <t>HU4A7A5#ZUL</t>
  </si>
  <si>
    <t>Ajout de deux cartes réseaux (1 par contrôleur) 32Gb FC - 4 ports</t>
  </si>
  <si>
    <t>HPE Alletra 6000 2x32Gb 4-port Fibre Channel FIO Adapter Kit</t>
  </si>
  <si>
    <t>R0R14A</t>
  </si>
  <si>
    <t>HPE A6000 2x32Gb 4p FC Adptr Supp</t>
  </si>
  <si>
    <t>HU4B2A5#ZUM</t>
  </si>
  <si>
    <t>HU4B3A5#ZUM</t>
  </si>
  <si>
    <t>HU4A6A5#ZUM</t>
  </si>
  <si>
    <t>HU4A7A5#ZUM</t>
  </si>
  <si>
    <t>Ajout de deux cartes réseaux (1 par contrôleur) 16Gb FC - 4 ports</t>
  </si>
  <si>
    <t>HPE Nimble Storage 2x16Gb Fibre Channel 4-port FIO Adapter Kit</t>
  </si>
  <si>
    <t>Q8C03B</t>
  </si>
  <si>
    <t>HPE NS 2x16Gb FC 4p Adptr Supp</t>
  </si>
  <si>
    <t>HU4B2A5#ZG8</t>
  </si>
  <si>
    <t>HU4B3A5#ZG8</t>
  </si>
  <si>
    <t>HU4A6A5#ZG8</t>
  </si>
  <si>
    <t>HU4A7A5#ZG8</t>
  </si>
  <si>
    <t>Ajoûts de 2 Transeiver 10Gb pour Alletra 6000</t>
  </si>
  <si>
    <t>HPE Alletra 6000 2x10Gb SFP+ SR FIO Transceiver</t>
  </si>
  <si>
    <t>R7D05A</t>
  </si>
  <si>
    <t>Ajoûts de 2 Transeiver 25Gb pour Alletra 6000</t>
  </si>
  <si>
    <t>HPE Alletra 6000 2x25Gb SFP28 SR 100m FIO Transceiver</t>
  </si>
  <si>
    <t>R7D07A</t>
  </si>
  <si>
    <t>Ajoûts de 2 Transeiver 100Gb pour Alletra 6000</t>
  </si>
  <si>
    <t>HPE Alletra 6000 2x100Gb QSFP28 MPO SR4 100m FIO Transceiver</t>
  </si>
  <si>
    <t>R7D08A</t>
  </si>
  <si>
    <t>Ajout de câche pour une étagère disque ES3 - capacité brute : 23.04TB</t>
  </si>
  <si>
    <t>HPE Nimble Storage HF Adaptive Array ES3 Expansion Shelf 23.04TB (3x7.68TB) FIO Cache Bundle</t>
  </si>
  <si>
    <t>R4H71A</t>
  </si>
  <si>
    <t>HPE NS ES3/HF 23.04TB Cache Supp</t>
  </si>
  <si>
    <t>HU4B2A5#Z8Q</t>
  </si>
  <si>
    <t>HU4B3A5#Z8Q</t>
  </si>
  <si>
    <t>HU4A6A5#Z8Q</t>
  </si>
  <si>
    <t>HU4A7A5#Z8Q</t>
  </si>
  <si>
    <t>Ajout d'un bundle de Disque SSD pour un châssis NIMBLE  AF20 - Capacité brute : 5.76TB</t>
  </si>
  <si>
    <t>HPE NS AF20 5.76TB FIO Flash Bndl</t>
  </si>
  <si>
    <t>Q8B70B</t>
  </si>
  <si>
    <t>HPE NS AF 5.76TB Flash Supp</t>
  </si>
  <si>
    <t>HU4B2A5#ZF1</t>
  </si>
  <si>
    <t>HU4B3A5#ZF1</t>
  </si>
  <si>
    <t>HU4A6A5#ZF1</t>
  </si>
  <si>
    <t>HU4A7A5#ZF1</t>
  </si>
  <si>
    <t>Ajout d'un bundle de Disque SSD pour un châssis NIMBLE  AF20 - Capacité brute : 11.5TB</t>
  </si>
  <si>
    <t>HPE NS AF20 R2 11.52TB FIO Flash Bndl</t>
  </si>
  <si>
    <t>Q8B72B</t>
  </si>
  <si>
    <t>HPE NS AF20 11.52TB Flash Supp</t>
  </si>
  <si>
    <t>HU4B2A5#ZF3</t>
  </si>
  <si>
    <t>HU4B3A5#ZF3</t>
  </si>
  <si>
    <t>HU4A6A5#ZF3</t>
  </si>
  <si>
    <t>HU4A7A5#ZF3</t>
  </si>
  <si>
    <t>Ajout d'un bundle de Disque SSD pour un châssis NIMBLE  AF20 - Capacité brute : 23TB</t>
  </si>
  <si>
    <t>HPE NS AF20 R2 23TB FIO Flash Bndl</t>
  </si>
  <si>
    <t>Q8B74B</t>
  </si>
  <si>
    <t>HPE NS AF 23TB Flash Supp</t>
  </si>
  <si>
    <t>HU4B2A5#ZF4</t>
  </si>
  <si>
    <t>HU4B3A5#ZF4</t>
  </si>
  <si>
    <t>HU4A6A5#ZF4</t>
  </si>
  <si>
    <t>HU4A7A5#ZF4</t>
  </si>
  <si>
    <t>Ajout d'un bundle de Disque SSD pour un châssis NIMBLE  AF20 - Capacité brute : 46TB</t>
  </si>
  <si>
    <t>HPE NS AF20 46TB FIO Flash Bndl</t>
  </si>
  <si>
    <t>Q8B58B</t>
  </si>
  <si>
    <t>HPE NS AF20 46TB Flash Bndl Supp</t>
  </si>
  <si>
    <t>HU4B2A5#ZF6</t>
  </si>
  <si>
    <t>HU4B3A5#ZF6</t>
  </si>
  <si>
    <t>HU4A6A5#ZF6</t>
  </si>
  <si>
    <t>HU4A7A5#ZF6</t>
  </si>
  <si>
    <t>Ajout d'un bundle de Disque SSD pour un châssis NIMBLE  AF20Q - Capacité brute : 5.76TB</t>
  </si>
  <si>
    <t>HPE NS AF20Q R2 5.76TB FIO Flash Bndl</t>
  </si>
  <si>
    <t>Q8H78A</t>
  </si>
  <si>
    <t>HPE NS AF20Q R2 5.76TB Flash Supp</t>
  </si>
  <si>
    <t>HU4B2A5#ZF0</t>
  </si>
  <si>
    <t>HU4B3A5#ZF0</t>
  </si>
  <si>
    <t>HU4A6A5#ZF0</t>
  </si>
  <si>
    <t>HU4A7A5#ZF0</t>
  </si>
  <si>
    <t>Ajout d'un bundle de Disque SSD pour un châssis NIMBLE  AF20Q - Capacité brute : 11.5TB</t>
  </si>
  <si>
    <t>HPE NS AF20Q R2 11.52TB FIO Flash Bndl</t>
  </si>
  <si>
    <t>Q8H79A</t>
  </si>
  <si>
    <t>HPE NS AF20Q R2 11.52TB Flash Supp</t>
  </si>
  <si>
    <t>HU4B2A5#ZF2</t>
  </si>
  <si>
    <t>HU4B3A5#ZF2</t>
  </si>
  <si>
    <t>HU4A6A5#ZF2</t>
  </si>
  <si>
    <t>HU4A7A5#ZF2</t>
  </si>
  <si>
    <t>Licence encryption</t>
  </si>
  <si>
    <t>HPE Data Encryption LTU</t>
  </si>
  <si>
    <t>Passage vers HU4A7A5#Z09</t>
  </si>
  <si>
    <t>Passage vers HU4A3A5#Z09</t>
  </si>
  <si>
    <t>Passage vers HU4A4A5#Z09</t>
  </si>
  <si>
    <t>Passage vers HU4A7A5#Z0B</t>
  </si>
  <si>
    <t>Passage vers HU4A3A5#Z0B</t>
  </si>
  <si>
    <t>Passage vers HU4A4A5#Z0B</t>
  </si>
  <si>
    <t>Passage vers HU4A7A5#Z0M</t>
  </si>
  <si>
    <t>Passage vers HU4A3A5#Z0M</t>
  </si>
  <si>
    <t>Passage vers HU4A4A5#Z0M</t>
  </si>
  <si>
    <t>Passage vers HU4A7A5#Z0W</t>
  </si>
  <si>
    <t>Passage vers HU4A3A5#Z0W</t>
  </si>
  <si>
    <t>Passage vers HU4A4A5#Z0W</t>
  </si>
  <si>
    <t>Passage vers HU4A7A5#Z15</t>
  </si>
  <si>
    <t>Passage vers HU4A3A5#Z15</t>
  </si>
  <si>
    <t>Passage vers HU4A4A5#Z15</t>
  </si>
  <si>
    <t>Passage pour un châssis Primera pour 4 contrôleurs</t>
  </si>
  <si>
    <t>HPE Primera 600 4-way Storage Base</t>
  </si>
  <si>
    <t>Passage vers N9Z47A</t>
  </si>
  <si>
    <t>HPE Primera 600 4-way Storage Base Supp</t>
  </si>
  <si>
    <t>Passage vers HU4A6A5#Z0A</t>
  </si>
  <si>
    <t>Passage vers HU4A7A5#Z0A</t>
  </si>
  <si>
    <t>Passage vers HU4A3A5#Z0A</t>
  </si>
  <si>
    <t>Passage vers HU4A4A5#Z0A</t>
  </si>
  <si>
    <t>Passage/ajout de deux contrôleurs A650</t>
  </si>
  <si>
    <t>HPE Primera A650 2N Controller</t>
  </si>
  <si>
    <t>Passage vers N9Z60A</t>
  </si>
  <si>
    <t>HPE Primera A650/C650 2N Controller Supp</t>
  </si>
  <si>
    <t>Passage vers HU4A6A5#Z0C</t>
  </si>
  <si>
    <t>Passage vers HU4A7A5#Z0C</t>
  </si>
  <si>
    <t>Passage vers HU4A3A5#Z0C</t>
  </si>
  <si>
    <t>Passage vers HU4A4A5#Z0C</t>
  </si>
  <si>
    <t>Passage/ajout de deux contrôleurs Alletra 9080</t>
  </si>
  <si>
    <t>HPE Alletra 9080 2N FIO Controller</t>
  </si>
  <si>
    <t>Passage vers R0N94A</t>
  </si>
  <si>
    <t>HPE Alletra 9080 2N Controller Supp</t>
  </si>
  <si>
    <t>Passage vers HU4A6A5#ZU6</t>
  </si>
  <si>
    <t>Passage vers HU4A7A5#ZU6</t>
  </si>
  <si>
    <t>Passage vers HU4A3A5#ZU6</t>
  </si>
  <si>
    <t>Passage vers HU4A4A5#ZU6</t>
  </si>
  <si>
    <t>Passage à quatre contrôleurs A650</t>
  </si>
  <si>
    <t>HPE Primera A650 4N Controller</t>
  </si>
  <si>
    <t>Passage vers N9Z61A</t>
  </si>
  <si>
    <t>HPE Primera A650/C650 4N Controller Supp</t>
  </si>
  <si>
    <t>Passage vers HU4A6A5#Z0D</t>
  </si>
  <si>
    <t>Passage vers HU4A7A5#Z0D</t>
  </si>
  <si>
    <t>Passage vers HU4A3A5#Z0D</t>
  </si>
  <si>
    <t>Passage vers HU4A4A5#Z0D</t>
  </si>
  <si>
    <t>Ajout d'une carte HBA 32Gb FC - 4 ports</t>
  </si>
  <si>
    <t>HPE Primera 600 32Gb 4p FC HBA</t>
  </si>
  <si>
    <t>N9Z39A</t>
  </si>
  <si>
    <t>Support HPE Primera 600 32Gb 4p FC HBA H+4 24x7</t>
  </si>
  <si>
    <t>HU4A6A5#Z0N</t>
  </si>
  <si>
    <t>Support HPE Primera 600 32Gb 4p FC HBA H+4 24x7 avec retention disques</t>
  </si>
  <si>
    <t>HU4A7A5#Z0N</t>
  </si>
  <si>
    <t>Support HPE Primera 600 32Gb 4p FC HBA DRG6H 24x7</t>
  </si>
  <si>
    <t>HU4A3A5#Z0N</t>
  </si>
  <si>
    <t>Support HPE Primera 600 32Gb 4p FC HBA DRG6H 24x7 avec retention disques</t>
  </si>
  <si>
    <t>HU4A4A5#Z0N</t>
  </si>
  <si>
    <t>HPE 16/32Gb 4p FC HBA</t>
  </si>
  <si>
    <t>R3B28A</t>
  </si>
  <si>
    <t>Support HPE Alletra 9000 32Gb 4p FC HBA H+4 24x7</t>
  </si>
  <si>
    <t>HU4A6A5#ZU8</t>
  </si>
  <si>
    <t>Support HPE Alletra 9000 32Gb 4p FC HBA H+4 24x7 avec retention disques</t>
  </si>
  <si>
    <t>HU4A7A5#ZU8</t>
  </si>
  <si>
    <t>Support HPE Alletra 9000 32Gb 4p FC HBA DRG6H 24x7</t>
  </si>
  <si>
    <t>HU4A3A5#ZU8</t>
  </si>
  <si>
    <t>Support HPE Alletra 9000 32Gb 4p FC HBA DRG6H 24x7 avec retention disques</t>
  </si>
  <si>
    <t>HU4A4A5#ZU8</t>
  </si>
  <si>
    <t>Ajout d'une carte HBA 10/25GbE - 4 ports</t>
  </si>
  <si>
    <t>HPE Primera 600 10/25GbE 4p HBA</t>
  </si>
  <si>
    <t>N9Z37A</t>
  </si>
  <si>
    <t>Support HPE Primera 600 10/25GbE 4p HBA H+4 24x7</t>
  </si>
  <si>
    <t>HU4A6A5#Z0L</t>
  </si>
  <si>
    <t>Support HPE Primera 600 10/25GbE 4p HBA H+4 24x7 avec retention disques</t>
  </si>
  <si>
    <t>HU4A7A5#Z0L</t>
  </si>
  <si>
    <t>Support HPE Primera 600 10/25GbE 4p HBA DRG6H 24x7</t>
  </si>
  <si>
    <t>HU4A3A5#Z0L</t>
  </si>
  <si>
    <t>Support HPE Primera 600 10/25GbE 4p HBA DRG6H 24x7 avec retention disques</t>
  </si>
  <si>
    <t>HU4A4A5#Z0L</t>
  </si>
  <si>
    <t>Ajout d'une carte HBA 10GbE BaseT - 4 ports</t>
  </si>
  <si>
    <t>HPE Primera 600 10GBASE-T 4p HBA</t>
  </si>
  <si>
    <t>Support HPE Primera 600 10GBASE-T 4p HBA H+4 24x7</t>
  </si>
  <si>
    <t>Support HPE Primera 600 10GBASE-T 4p HBA H+4 24x7 avec retention disques</t>
  </si>
  <si>
    <t>HU4A7A5#Z0P</t>
  </si>
  <si>
    <t>Support HPE Primera 600 10GBASE-T 4p HBA DRG6H 24x7</t>
  </si>
  <si>
    <t>HU4A3A5#Z0P</t>
  </si>
  <si>
    <t>Support HPE Primera 600 10GBASE-T 4p HBA DRG6H 24x7 avec retention disques</t>
  </si>
  <si>
    <t>HU4A4A5#Z0P</t>
  </si>
  <si>
    <t>Ajout de deux SFP28 pour cartes HBA 32Gb</t>
  </si>
  <si>
    <t>HPE 32Gb SFP28 SW E Temp 1-pack PT XCVR</t>
  </si>
  <si>
    <t>Q2P62A</t>
  </si>
  <si>
    <t>Ajout de deux SFP+ pour cartes HBA 16Gb</t>
  </si>
  <si>
    <t>HPE 16Gb SFP+ SW E Temp 1-pack PT XCVR</t>
  </si>
  <si>
    <t>Q2P63A</t>
  </si>
  <si>
    <t>Ajout de deux SFP28 pour cartes HBA 25GbE</t>
  </si>
  <si>
    <t>HPE Primera 600 25GbE SFP 2pk Upg Kit</t>
  </si>
  <si>
    <t>N9Z42A</t>
  </si>
  <si>
    <t>Ajout de deux SFP+ pour cartes HBA 25GbE</t>
  </si>
  <si>
    <t>HPE Primera 600 10GbE SFP 2pk Upg Kit</t>
  </si>
  <si>
    <t>N9Z43A</t>
  </si>
  <si>
    <t>Ajout d'une carte SAS 12Gb  - 4 ports</t>
  </si>
  <si>
    <t>HPE Primera 600 12Gb SAS 4p HBA</t>
  </si>
  <si>
    <t>N9Z41A</t>
  </si>
  <si>
    <t>Support HPE Primera 600 12Gb SAS 4p HBA H+4 24x7</t>
  </si>
  <si>
    <t>HU4A6A5#Z0Q</t>
  </si>
  <si>
    <t>Support HPE Primera 600 12Gb SAS 4p HBA H+4 24x7 avec retention disques</t>
  </si>
  <si>
    <t>HU4A7A5#Z0Q</t>
  </si>
  <si>
    <t>Support HPE Primera 600 12Gb SAS 4p HBA DRG6H 24x7</t>
  </si>
  <si>
    <t>HU4A3A5#Z0Q</t>
  </si>
  <si>
    <t>Support HPE Primera 600 12Gb SAS 4p HBA DRG6H 24x7 avec retention disques</t>
  </si>
  <si>
    <t>HU4A4A5#Z0Q</t>
  </si>
  <si>
    <t>Ajout d'une étagère disque SFF (24 emplacements pour Disque SSD)</t>
  </si>
  <si>
    <t>HPE Primera 600 2U 24d SFF Drv Encl</t>
  </si>
  <si>
    <t>N9Z50A</t>
  </si>
  <si>
    <t>Support HPE Primera 600 2U 24d SFF Drv Encl H+4 24x7</t>
  </si>
  <si>
    <t>HU4A6A5#Z0J</t>
  </si>
  <si>
    <t>Support HPE Primera 600 2U 24d SFF Drv Encl H+4 24x7 avec retention disques</t>
  </si>
  <si>
    <t>HU4A7A5#Z0J</t>
  </si>
  <si>
    <t>Support HPE Primera 600 2U 24d SFF Drv Encl DRG6H 24x7</t>
  </si>
  <si>
    <t>HU4A3A5#Z0J</t>
  </si>
  <si>
    <t>Support HPE Primera 600 2U 24d SFF Drv Encl DRG6H 24x7 avec retention disques</t>
  </si>
  <si>
    <t>HU4A4A5#Z0J</t>
  </si>
  <si>
    <t>Ajout d'une étagère disque SFF (24 emplacements pour Disque NVme)</t>
  </si>
  <si>
    <t>HPE Alletra 2240 2U SFF FIO Drv Encl</t>
  </si>
  <si>
    <t>R3B13A</t>
  </si>
  <si>
    <t>Support HPE Alletra 9000 2U 24d SFF Drv Encl H+4 24x7</t>
  </si>
  <si>
    <t>HU4A6A5#ZVF</t>
  </si>
  <si>
    <t>Support HPE Alletra 9000  2U 24d SFF Drv Encl H+4 24x7 avec retention disques</t>
  </si>
  <si>
    <t>HU4A7A5#ZVF</t>
  </si>
  <si>
    <t>Support HPE Alletra 9000  2U 24d SFF Drv Encl DRG6H 24x7</t>
  </si>
  <si>
    <t>HU4A3A5#ZVF</t>
  </si>
  <si>
    <t>Support HPE Alletra 9000  2U 24d SFF Drv Encl DRG6H 24x7 avec retention disques</t>
  </si>
  <si>
    <t>HU4A4A5#ZVF</t>
  </si>
  <si>
    <t>Ajout d'un disque SSD SAS ou NVMe pour Primera 600 - capacité : 1.92TB</t>
  </si>
  <si>
    <t>HPE Primera 600 1.92TB SAS SFF SSD</t>
  </si>
  <si>
    <t>Support Primera 600 1.92TB SAS SFF SSD  H+4 24x7</t>
  </si>
  <si>
    <t>Support Primera 600 1.92TB SAS SFF SSD H+4 24x7 avec retention disque</t>
  </si>
  <si>
    <t>HU4A7A5#Z0S</t>
  </si>
  <si>
    <t>Support Primera 600 1.92TB SAS SFF SSD DRG6H 24x7</t>
  </si>
  <si>
    <t>HU4A3A5#Z0S</t>
  </si>
  <si>
    <t>Support Primera 600 1.92TB SAS SFF SSD 24x7 avec retention disque</t>
  </si>
  <si>
    <t>HU4A4A5#Z0S</t>
  </si>
  <si>
    <t>R3B24A</t>
  </si>
  <si>
    <t>Support HPE Primera 600 1.92TB SAS SFF SSD H+4 24x7</t>
  </si>
  <si>
    <t>HU4A6A5#Z16</t>
  </si>
  <si>
    <t>Support HPE Primera 600 1.92TB SAS SFF SSD H+4 24x7 avec retention disques</t>
  </si>
  <si>
    <t>HU4A7A5#Z16</t>
  </si>
  <si>
    <t>Support HPE Primera 600 1.92TB SAS SFF SSD DRG6H 24x7</t>
  </si>
  <si>
    <t>HU4A3A5#Z16</t>
  </si>
  <si>
    <t>Support HPE Primera 600 1.92TB SAS SFF SSD DRG6H 24x7 avec retention disques</t>
  </si>
  <si>
    <t>HU4A4A5#Z16</t>
  </si>
  <si>
    <t>Ajout d'un disque NVMe pour Alletra 9000 - capacité : 1.92TB</t>
  </si>
  <si>
    <t xml:space="preserve">HPE Alletra 9000 1.92TB NVMe SSD Sub SW </t>
  </si>
  <si>
    <t xml:space="preserve">HPE Alletra 9000 1.92TB NVMe FE SSD Sub SW </t>
  </si>
  <si>
    <t>R3B21B</t>
  </si>
  <si>
    <t>HPE Alletra 9000 1.92TB NVMe TAA SSD Sub SW</t>
  </si>
  <si>
    <t>R4F94B</t>
  </si>
  <si>
    <t>Support HPE Alletra 9000 1.92TB NVme H+4 24x7</t>
  </si>
  <si>
    <t>Support HPE Alletra 9000 1.92TB Nvme H+4 24x7 avec retention disques</t>
  </si>
  <si>
    <t>HU4A7A5#ZUA</t>
  </si>
  <si>
    <t>Support HPE Alletra 9000 1.92TB Nvme DRG6H 24x7</t>
  </si>
  <si>
    <t>HU4A3A5#ZUA</t>
  </si>
  <si>
    <t>Support HPE Alletra 1.92TB 3.84TB Nvme DRG6H 24x7 avec retention disques</t>
  </si>
  <si>
    <t>HU4A4A5#ZUA</t>
  </si>
  <si>
    <t>Passage vers disque SSD SAS ou NVMe pour Primera 600 - capacité : 3.84TB</t>
  </si>
  <si>
    <t>HPE Primera 600 3.84TB SAS SFF SSD</t>
  </si>
  <si>
    <t>Passage vers R0P96A</t>
  </si>
  <si>
    <t>Passage vers Support HPE Primera 600 3.84TB SAS SFF SSD H+4 24x7</t>
  </si>
  <si>
    <t>Passage vers HU4A6A5#Z0T</t>
  </si>
  <si>
    <t>Passage vers Support HPE Primera 600 3.84TB SAS SFF SSD H+4 24x7 avec retention disques</t>
  </si>
  <si>
    <t>Passage vers HU4A7A5#Z0T</t>
  </si>
  <si>
    <t>Passage vers Support HPE Primera 600 3.84TB SAS SFF SSD DRG6H 24x7</t>
  </si>
  <si>
    <t>Passage vers HU4A3A5#Z0T</t>
  </si>
  <si>
    <t>Passage vers Support HPE Primera 600 3.84TB SAS SFF SSD DRG6H 24x7 avec retention disques</t>
  </si>
  <si>
    <t>Passage vers HU4A4A5#Z0T</t>
  </si>
  <si>
    <t>Ajout d'un disque SSD SAS ou NVMe pour Primera 600 - capacité : 3.84TB</t>
  </si>
  <si>
    <t>Passage vers R0Q07A</t>
  </si>
  <si>
    <t>Support HPE Primera 600 3.84TB SAS SFF SSD H+4 24x7</t>
  </si>
  <si>
    <t>Passage vers HU4A6A5#Z17</t>
  </si>
  <si>
    <t>Support HPE Primera 600 3.84TB SAS SFF SSD H+4 24x7 avec retention disques</t>
  </si>
  <si>
    <t>Passage vers HU4A7A5#Z17</t>
  </si>
  <si>
    <t>Support HPE Primera 600 3.84TB SAS SFF SSD DRG6H 24x7</t>
  </si>
  <si>
    <t>Passage vers HU4A3A5#Z17</t>
  </si>
  <si>
    <t>Support HPE Primera 600 3.84TB SAS SFF SSD DRG6H 24x7 avec retention disques</t>
  </si>
  <si>
    <t>Passage vers HU4A4A5#Z17</t>
  </si>
  <si>
    <t>R0P96A</t>
  </si>
  <si>
    <t>HU4A6A5#Z0T</t>
  </si>
  <si>
    <t>HU4A7A5#Z0T</t>
  </si>
  <si>
    <t>HU4A3A5#Z0T</t>
  </si>
  <si>
    <t>HU4A4A5#Z0T</t>
  </si>
  <si>
    <t>R0Q07A</t>
  </si>
  <si>
    <t>HU4A6A5#Z17</t>
  </si>
  <si>
    <t>HU4A7A5#Z17</t>
  </si>
  <si>
    <t>HU4A3A5#Z17</t>
  </si>
  <si>
    <t>HU4A4A5#Z17</t>
  </si>
  <si>
    <t>Ajout d'un disque NVMe pour Alletra 9000 - capacité : 3.84TB</t>
  </si>
  <si>
    <t>HPE Alletra 9000 3.84TB NVMe SSD Sub SW</t>
  </si>
  <si>
    <t>R0Q07B</t>
  </si>
  <si>
    <t xml:space="preserve">HPE Alletra 9000 3.84TB NVMe FE SSD Sub SW </t>
  </si>
  <si>
    <t>R3B22B</t>
  </si>
  <si>
    <t>HPE Alletra 9000 3.8TB NVMe TAA SSD Sub SW</t>
  </si>
  <si>
    <t>R4F95B</t>
  </si>
  <si>
    <t>Support HPE Alletra 9000 3.84TB NVme H+4 24x7</t>
  </si>
  <si>
    <t>HU4A6A5#ZUB</t>
  </si>
  <si>
    <t>Support HPE Alletra 9000 3.84TB Nvme H+4 24x7 avec retention disques</t>
  </si>
  <si>
    <t>HU4A7A5#ZUB</t>
  </si>
  <si>
    <t>Support HPE Alletra 9000 3.84TB Nvme DRG6H 24x7</t>
  </si>
  <si>
    <t>HU4A3A5#ZUB</t>
  </si>
  <si>
    <t>Support HPE Alletra 9000 3.84TB Nvme DRG6H 24x7 avec retention disques</t>
  </si>
  <si>
    <t>HU4A4A5#ZUB</t>
  </si>
  <si>
    <t>HPE Primera 600 7.68TB SAS SFF SSD</t>
  </si>
  <si>
    <t>Passage vers R0P97A</t>
  </si>
  <si>
    <t>Passage vers HU4A6A5#Z0U</t>
  </si>
  <si>
    <t>Passage vers HU4A7A5#Z0U</t>
  </si>
  <si>
    <t>Passage vers HU4A3A5#Z0U</t>
  </si>
  <si>
    <t>Passage vers HU4A4A5#Z0U</t>
  </si>
  <si>
    <t>Ajout d'un disque SSD SAS ou NVMe pour Primera 600 - capacité : 7.68TB</t>
  </si>
  <si>
    <t>R0P97A</t>
  </si>
  <si>
    <t>Support HPE Primera 600 7.68TB SAS SFF SSD H+4 24x7</t>
  </si>
  <si>
    <t>HU4A6A5#Z0U</t>
  </si>
  <si>
    <t>Support HPE Primera 600 7.68TB SAS SFF SSD H+4 24x7 avec retention disques</t>
  </si>
  <si>
    <t>HU4A7A5#Z0U</t>
  </si>
  <si>
    <t>Support HPE Primera 600 7.68TB SAS SFF SSD DRG6H 24x7</t>
  </si>
  <si>
    <t>HU4A3A5#Z0U</t>
  </si>
  <si>
    <t>Support HPE Primera 600 7.68TB SAS SFF SSD DRG6H 24x7 avec retention disques</t>
  </si>
  <si>
    <t>HU4A4A5#Z0U</t>
  </si>
  <si>
    <t>Ajout d'un disque NVMe pour Alletra 9000 - capacité : 7.68TB</t>
  </si>
  <si>
    <t>HPE Alletra 9000 7.68TB NVMe SSD Sub SW</t>
  </si>
  <si>
    <t>R0Q08B</t>
  </si>
  <si>
    <t>HPE Alletra 9000 7.68TB NVMe FE SSD Sub SW</t>
  </si>
  <si>
    <t>R0Q16B</t>
  </si>
  <si>
    <t>HPE Alletra 9000 7.6TB NVMe TAA SSD Sub SW</t>
  </si>
  <si>
    <t>R4F96B</t>
  </si>
  <si>
    <t>Support HPE Alletra 9000 7.68TB NVme H+4 24x7</t>
  </si>
  <si>
    <t>HU4A6A5#ZUC</t>
  </si>
  <si>
    <t>Support HPE Alletra 9000 7.68TB Nvme H+4 24x7 avec retention disques</t>
  </si>
  <si>
    <t>HU4A7A5#ZUC</t>
  </si>
  <si>
    <t>Support HPE Alletra 9000 7.68TB Nvme DRG6H 24x7</t>
  </si>
  <si>
    <t>HU4A3A5#ZUC</t>
  </si>
  <si>
    <t>Support HPE Alletra 9000 7.68TB Nvme DRG6H 24x7 avec retention disques</t>
  </si>
  <si>
    <t>HU4A4A5#ZUC</t>
  </si>
  <si>
    <t>Passage vers R0P98A</t>
  </si>
  <si>
    <t>Passage vers HU4A6A5#Z0V</t>
  </si>
  <si>
    <t>Passage vers HU4A7A5#Z0V</t>
  </si>
  <si>
    <t>Passage vers HU4A3A5#Z0V</t>
  </si>
  <si>
    <t>Passage vers HU4A4A5#Z0V</t>
  </si>
  <si>
    <t>Ajout d'un disque SSD SAS ou NVMe pour Primera 600 - capacité : 15.36TB</t>
  </si>
  <si>
    <t>HPE Primera 600 15.36TB SAS SFF SSD</t>
  </si>
  <si>
    <t>R0P98A</t>
  </si>
  <si>
    <t>Support HPE Primera 600 15.36TB SAS SFF SSD H+4 24x7</t>
  </si>
  <si>
    <t>HU4A6A5#Z0V</t>
  </si>
  <si>
    <t>Support HPE Primera 600 15.36TB SAS SFF SSD H+4 24x7 avec retention disques</t>
  </si>
  <si>
    <t>HU4A7A5#Z0V</t>
  </si>
  <si>
    <t>Support HPE Primera 600 15.36TB SAS SFF SSD DRG6H 24x7</t>
  </si>
  <si>
    <t>HU4A3A5#Z0V</t>
  </si>
  <si>
    <t>Support HPE Primera 600 15.36TB SAS SFF SSD DRG6H 24x7 avec retention disques</t>
  </si>
  <si>
    <t>HU4A4A5#Z0V</t>
  </si>
  <si>
    <t>Passage vers R0Q09A</t>
  </si>
  <si>
    <t>Passage vers HU4A6A5#Z19</t>
  </si>
  <si>
    <t>Passage vers HU4A7A5#Z19</t>
  </si>
  <si>
    <t>Passage vers HU4A3A5#Z19</t>
  </si>
  <si>
    <t>Passage vers HU4A4A5#Z19</t>
  </si>
  <si>
    <t>R0Q09A</t>
  </si>
  <si>
    <t>HU4A6A5#Z19</t>
  </si>
  <si>
    <t>HU4A7A5#Z19</t>
  </si>
  <si>
    <t>HU4A3A5#Z19</t>
  </si>
  <si>
    <t>HU4A4A5#Z19</t>
  </si>
  <si>
    <t>Ajout d'un disque NVMe pour Alletra 9000 - capacité : 15.36TB</t>
  </si>
  <si>
    <t>HPE Alletra 9000 15.36TB NVMe SSD Sub SW</t>
  </si>
  <si>
    <t>R0Q09B</t>
  </si>
  <si>
    <t>HPE Alletra 9000 15.36TB NVMe FE SSD Sub SW</t>
  </si>
  <si>
    <t>R0Q10B</t>
  </si>
  <si>
    <t>HPE Alletra 9000 15.3TB NVMe TAA SSD Sub SW</t>
  </si>
  <si>
    <t>R4F97B</t>
  </si>
  <si>
    <t>Support HPE Alletra 9000 15.36TB NVme H+4 24x7</t>
  </si>
  <si>
    <t>HU4A6A5#ZUD</t>
  </si>
  <si>
    <t>Support HPE Alletra 9000 15.36TB Nvme H+4 24x7 avec retention disques</t>
  </si>
  <si>
    <t>HU4A7A5#ZUD</t>
  </si>
  <si>
    <t>Support HPE Alletra 9000 15.36TB Nvme DRG6H 24x7</t>
  </si>
  <si>
    <t>HU4A3A5#ZUD</t>
  </si>
  <si>
    <t>Support HPE Alletra 9000 15.36TB Nvme DRG6H 24x7 avec retention disques</t>
  </si>
  <si>
    <t>HU4A4A5#ZUD</t>
  </si>
  <si>
    <t>Ajoût Alimentation 1799W pour Alletra 9000</t>
  </si>
  <si>
    <t>HPE 1700W PS Kit</t>
  </si>
  <si>
    <t>R3B79A</t>
  </si>
  <si>
    <t>Support Alim1700W pour HPE Alletra 9000 H+4 24x7</t>
  </si>
  <si>
    <t>HU4A6A5#ZVG</t>
  </si>
  <si>
    <t>Support Alim1700W pour HPE Alletra 9000  H+4 24x7 avec retention disques</t>
  </si>
  <si>
    <t>HU4A7A5#ZVG</t>
  </si>
  <si>
    <t>SSupport Alim1700W pour HPE Alletra 9000 DRG6H 24x7</t>
  </si>
  <si>
    <t>HU4A3A5#ZVG</t>
  </si>
  <si>
    <t>Support Alim1700W pour HPE Alletra 9000 DRG6H 24x7 avec retention disques</t>
  </si>
  <si>
    <t>HU4A4A5#ZVG</t>
  </si>
  <si>
    <t>Support 6 ans intervention j+1 (9x5) AL TapeAssure</t>
  </si>
  <si>
    <t>Tech Care Basic 6Y (J+1 9x5) AL TapeAssure</t>
  </si>
  <si>
    <t>HU4B2A6#QC2</t>
  </si>
  <si>
    <t>Support 6 ans DMR intervention j+1 (9x5) AL TapeAssure</t>
  </si>
  <si>
    <t>Tech Care Basic DMR 6Y (J+1 9x5) AL TapeAssure</t>
  </si>
  <si>
    <t>HU4B3A6#QC2</t>
  </si>
  <si>
    <t>Support 6 ans intervention h+4 (24h/24h, 7j/7j) AL TapeAssure</t>
  </si>
  <si>
    <t>Tech Care Essential 6Y (4H 24X7) AL TapeAssure</t>
  </si>
  <si>
    <t>HU4A6A6#QC2</t>
  </si>
  <si>
    <t>Support 6 ans DMR intervention h+4 (24h/24h, 7j/7j) AL TapeAssure</t>
  </si>
  <si>
    <t>Tech Care Essential'DMR 6Y (4H 24X7) AL TapeAssure</t>
  </si>
  <si>
    <t>HU4A7A6#QC2</t>
  </si>
  <si>
    <t>Support 7 ans intervention j+1 (9x5) AL TapeAssure</t>
  </si>
  <si>
    <t>Tech Care Basic 7Y (J+1 9x5) AL TapeAssure</t>
  </si>
  <si>
    <t>HU4B2A7#QC2</t>
  </si>
  <si>
    <t>Support 7 ans DMR intervention j+1 (9x5) AL TapeAssure</t>
  </si>
  <si>
    <t>Tech Care Basic DMR 7Y' (J+1 9x5) AL TapeAssure</t>
  </si>
  <si>
    <t>HU4B3A7#QC2</t>
  </si>
  <si>
    <t>Support 7 ans intervention h+4 (24h/24h, 7j/7j) AL TapeAssure</t>
  </si>
  <si>
    <t>Tech Care Essential 7Y (4H 24X7) AL TapeAssure</t>
  </si>
  <si>
    <t>HU4A6A7#QC2</t>
  </si>
  <si>
    <t>Support 7 ans intervention DMR h+4 (24h/24h, 7j/7j) AL TapeAssure</t>
  </si>
  <si>
    <t>Tech Care Essential  DMR7Y (4H 24X7) AL TapeAssure</t>
  </si>
  <si>
    <t>HU4A7A7#QC2</t>
  </si>
  <si>
    <t>Support 6 ans intervention j+1 (9x5) HPE OV w/o iLO</t>
  </si>
  <si>
    <t>Tech Care Basic 6Y (J+1 9x5) HPE OV w/o iLO</t>
  </si>
  <si>
    <t>HU4B2A6#SVP</t>
  </si>
  <si>
    <t>Support 6 ans DMR intervention j+1 (9x5) HPE OV w/o iLO</t>
  </si>
  <si>
    <t>Tech Care Basic DMR 6Y (J+1 9x5) HPE OV w/o iLO</t>
  </si>
  <si>
    <t>HU4B3A6#SVP</t>
  </si>
  <si>
    <t>Support 6 ans intervention h+4 (24h/24h, 7j/7j) HPE OV w/o iLO</t>
  </si>
  <si>
    <t>Tech Care Essential 6Y (4H 24X7) HPE OV w/o iLO</t>
  </si>
  <si>
    <t>HU4A6A6#SVP</t>
  </si>
  <si>
    <t>Support 6 ans DMR intervention h+4 (24h/24h, 7j/7j) HPE OV w/o iLO</t>
  </si>
  <si>
    <t>Tech Care Essential'DMR 6Y (4H 24X7) HPE OV w/o iLO</t>
  </si>
  <si>
    <t>HU4A7A6#SVP</t>
  </si>
  <si>
    <t>Support 7 ans intervention j+1 (9x5) HPE OV w/o iLO</t>
  </si>
  <si>
    <t>Tech Care Basic 7Y (J+1 9x5) HPE OV w/o iLO</t>
  </si>
  <si>
    <t>HU4B2A7#SVP</t>
  </si>
  <si>
    <t>Support 7 ans DMR intervention j+1 (9x5) HPE OV w/o iLO</t>
  </si>
  <si>
    <t>Tech Care Basic DMR 7Y' (J+1 9x5) HPE OV w/o iLO</t>
  </si>
  <si>
    <t>HU4B3A7#SVP</t>
  </si>
  <si>
    <t>Support 7 ans intervention h+4 (24h/24h, 7j/7j) HPE OV w/o iLO</t>
  </si>
  <si>
    <t>Tech Care Essential 7Y (4H 24X7) HPE OV w/o iLO</t>
  </si>
  <si>
    <t>HU4A6A7#SVP</t>
  </si>
  <si>
    <t>Support 7 ans intervention DMR h+4 (24h/24h, 7j/7j) HPE OV w/o iLO</t>
  </si>
  <si>
    <t>Tech Care Essential  DMR7Y (4H 24X7) HPE OV w/o iLO</t>
  </si>
  <si>
    <t>HU4A7A7#SVP</t>
  </si>
  <si>
    <t>Support 6 ans intervention j+1 (9x5) MSL TapeAssure</t>
  </si>
  <si>
    <t>Tech Care Basic 6Y (J+1 9x5) MSL TapeAssure</t>
  </si>
  <si>
    <t>HU4B2A6#QC1</t>
  </si>
  <si>
    <t>Support 6 ans DMR intervention j+1 (9x5) MSL TapeAssure</t>
  </si>
  <si>
    <t>Tech Care Basic DMR 6Y (J+1 9x5) MSL TapeAssure</t>
  </si>
  <si>
    <t>HU4B3A6#QC1</t>
  </si>
  <si>
    <t>Support 6 ans intervention h+4 (24h/24h, 7j/7j) MSL TapeAssure</t>
  </si>
  <si>
    <t>Tech Care Essential 6Y (4H 24X7) MSL TapeAssure</t>
  </si>
  <si>
    <t>HU4A6A6#QC1</t>
  </si>
  <si>
    <t>Support 6 ans DMR intervention h+4 (24h/24h, 7j/7j) MSL TapeAssure</t>
  </si>
  <si>
    <t>Tech Care Essential'DMR 6Y (4H 24X7) MSL TapeAssure</t>
  </si>
  <si>
    <t>HU4A7A6#QC1</t>
  </si>
  <si>
    <t>Support 7 ans intervention j+1 (9x5) MSL TapeAssure</t>
  </si>
  <si>
    <t>Tech Care Basic 7Y (J+1 9x5) MSL TapeAssure</t>
  </si>
  <si>
    <t>HU4B2A7#QC1</t>
  </si>
  <si>
    <t>Support 7 ans DMR intervention j+1 (9x5) MSL TapeAssure</t>
  </si>
  <si>
    <t>Tech Care Basic DMR 7Y' (J+1 9x5) MSL TapeAssure</t>
  </si>
  <si>
    <t>HU4B3A7#QC1</t>
  </si>
  <si>
    <t>Support 7 ans intervention h+4 (24h/24h, 7j/7j) MSL TapeAssure</t>
  </si>
  <si>
    <t>Tech Care Essential 7Y (4H 24X7) MSL TapeAssure</t>
  </si>
  <si>
    <t>HU4A6A7#QC1</t>
  </si>
  <si>
    <t>Support 7 ans intervention DMR h+4 (24h/24h, 7j/7j) MSL TapeAssure</t>
  </si>
  <si>
    <t>Tech Care Essential  DMR7Y (4H 24X7) MSL TapeAssure</t>
  </si>
  <si>
    <t>HU4A7A7#QC1</t>
  </si>
  <si>
    <t>Passage à support 6 ans intervention j+1 (9x5)</t>
  </si>
  <si>
    <t>Passage vers HU4B2A6#14C</t>
  </si>
  <si>
    <t>Passage à support 6 ans intervention j+1 (9x5) avec retention de disque</t>
  </si>
  <si>
    <t>Passage vers HU4B3A6#14C</t>
  </si>
  <si>
    <t>Passage vers HU4A6A6#14C</t>
  </si>
  <si>
    <t>Passage à support 6 ans intervention h+4 (24h/24h, 7j/7j) avec retention de Disque</t>
  </si>
  <si>
    <t>Tech Care Essential 6Y DMR (4H 24X7)</t>
  </si>
  <si>
    <t>Passage vers HU4A7A6#14C</t>
  </si>
  <si>
    <t>Passage à support 7 ans intervention j+1 (9x5)</t>
  </si>
  <si>
    <t>Passage vers HU4B2A7#14C</t>
  </si>
  <si>
    <t>Passage à support 7 ans intervention j+1 (9x5) avec retention de disque</t>
  </si>
  <si>
    <t>Passage vers HU4B3A7#14C</t>
  </si>
  <si>
    <t>Tech Care Essential 7Y (4H 24X7)</t>
  </si>
  <si>
    <t>Passage vers HU4A6A7#14C</t>
  </si>
  <si>
    <t>Passage à support 7 ans intervention h+4 (24h/24h, 7j/7j) avec retention de Disque</t>
  </si>
  <si>
    <t>Tech Care Essential 7Y DMR (4H 24X7)</t>
  </si>
  <si>
    <t>Passage vers HU4A7A7#14C</t>
  </si>
  <si>
    <t>Ajout Chassis Expension SD Flex 280</t>
  </si>
  <si>
    <t>R4R05A</t>
  </si>
  <si>
    <t>R4R09A</t>
  </si>
  <si>
    <t>R4R10A</t>
  </si>
  <si>
    <t>R7Q03A</t>
  </si>
  <si>
    <t>R7Q04A</t>
  </si>
  <si>
    <t>Intel Xeon-S 5315Y for HPE AP4200 G10P</t>
  </si>
  <si>
    <t>Passage vers P06031-K21</t>
  </si>
  <si>
    <t>Intel Xeon-S 5317 for HPE AP4200 G10P</t>
  </si>
  <si>
    <t>Passage vers P06037-K21</t>
  </si>
  <si>
    <t>Intel Xeon-S 5318Y for HPE AP4200 G10P</t>
  </si>
  <si>
    <t>Passage vers P42924-B21</t>
  </si>
  <si>
    <t>Intel Xeon-S 5320 for HPE AP4200 G10P</t>
  </si>
  <si>
    <t>Passage vers P42925-B21</t>
  </si>
  <si>
    <t>Intel Xeon-S 6326 for HPE AP4200 G10P</t>
  </si>
  <si>
    <t>Passage vers P06039-K21</t>
  </si>
  <si>
    <t>Intel Xeon-S 6330 for HPE AP4200 G10P</t>
  </si>
  <si>
    <t>Passage vers P41668-B21</t>
  </si>
  <si>
    <t>Intel Xeon-S 6334 for HPE AP4200 G10P</t>
  </si>
  <si>
    <t>Passage vers P07525-K21</t>
  </si>
  <si>
    <t>Intel Xeon-S 6338 for HPE AP4200 G10P</t>
  </si>
  <si>
    <t>Passage vers P06029-K21</t>
  </si>
  <si>
    <t>Intel Xeon-S 6336Y for HPE AP4200 G10P</t>
  </si>
  <si>
    <t>Passage vers P45886-B21</t>
  </si>
  <si>
    <t>Intel Xeon-S 6346 for HPE AP4200 G10P</t>
  </si>
  <si>
    <t>Passage vers P11038-K21</t>
  </si>
  <si>
    <t>Intel Xeon-S 6354 for HPE AP4200 G10P</t>
  </si>
  <si>
    <t>Passage vers P40007-K21</t>
  </si>
  <si>
    <t>Intel Xeon-S 8352Y for HPE AP4200 G10P</t>
  </si>
  <si>
    <t>Intel Xeon-P 8352M for HPE AP4200 G10P</t>
  </si>
  <si>
    <t>Passage vers P28704-B21</t>
  </si>
  <si>
    <t>De EPYC2 8C vers EPYC2</t>
  </si>
  <si>
    <t>De EPYC2 16C vers EPYC2</t>
  </si>
  <si>
    <t>Passage vers MI5-AMD7302</t>
  </si>
  <si>
    <t>AMD EPYC 7352 Kit</t>
  </si>
  <si>
    <t>Passage vers MI5-AMD7352</t>
  </si>
  <si>
    <t>Passage vers MI5-AMD7F32</t>
  </si>
  <si>
    <t>Passage vers MI5-AMD7402</t>
  </si>
  <si>
    <t>Passage vers MI5-AMD7F72</t>
  </si>
  <si>
    <t>Passage vers MI5-AMD7502</t>
  </si>
  <si>
    <t>Passage vers MI5-AMD7552</t>
  </si>
  <si>
    <t>Passage vers MI5-AMD7652</t>
  </si>
  <si>
    <t>Passage vers MI5-AMD7702</t>
  </si>
  <si>
    <t>Passage vers MI5-AMD7742</t>
  </si>
  <si>
    <t>Intel Xeon-P 8380H (2.9GHz/28-core/250W) Processor Kit for HPE Superdome Flex 280</t>
  </si>
  <si>
    <t>Intel Xeon-P 8380HL (2.9GHz/28-core/250W) Processor Kit for HPE Superdome Flex 280</t>
  </si>
  <si>
    <t>Intel Xeon-P 8376H (2.6GHz/28-core/205W) Processor Kit for HPE Superdome Flex 280</t>
  </si>
  <si>
    <t>Intel Xeon-P 8376HL (2.6GHz/28-core/205W) Processor Kit for HPE Superdome Flex 280</t>
  </si>
  <si>
    <t>Intel Xeon-P 8360H 3.0GHz 24-core 225W Processor Kit for HPE Superdome Flex 280</t>
  </si>
  <si>
    <t>Intel Xeon-P 8360HL 3.0GHz 24-core 225W Processor Kit for HPE Superdome Flex 280</t>
  </si>
  <si>
    <t>Intel Xeon-P 8356H 3.9GHz 8-core 190W Processor Kit for HPE Superdome Flex 280</t>
  </si>
  <si>
    <t>Intel Xeon-P 8354H (3.1GHz/18-core/205W) Processor Kit for HPE Superdome Flex 280</t>
  </si>
  <si>
    <t>Intel Xeon-P 8353H (2.5GHz/18-core/150W) Processor Kit for HPE Superdome Flex 280</t>
  </si>
  <si>
    <t>Intel Xeon-G 6348H (2.3GHz/24-core/165W) Processor Kit for HPE Superdome Flex 280</t>
  </si>
  <si>
    <t>Intel Xeon-G 6330H (2.0GHz/24-core/150W) Processor Kit for HPE Superdome Flex 280</t>
  </si>
  <si>
    <t>Intel Xeon-G 6328H (2.8GHz/16-core/165W) Processor Kit for HPE Superdome Flex 280</t>
  </si>
  <si>
    <t>Intel Xeon-G 6328HL (2.8GHz/16-core/165W) Processor Kit for HPE Superdome Flex 280</t>
  </si>
  <si>
    <t>Intel Xeon-G 5320H (2.4GHz/20-core/150W) Processor Kit for HPE Superdome Flex 280</t>
  </si>
  <si>
    <t>R4R13A</t>
  </si>
  <si>
    <t>R4R14A</t>
  </si>
  <si>
    <t>R4R15A</t>
  </si>
  <si>
    <t>R4R16A</t>
  </si>
  <si>
    <t>R4R17A</t>
  </si>
  <si>
    <t>R4R18A</t>
  </si>
  <si>
    <t>R4R24A</t>
  </si>
  <si>
    <t>R4R20A</t>
  </si>
  <si>
    <t>R4R19A</t>
  </si>
  <si>
    <t>R4R21A</t>
  </si>
  <si>
    <t>R6W53A</t>
  </si>
  <si>
    <t>R4R22A</t>
  </si>
  <si>
    <t>R4R23A</t>
  </si>
  <si>
    <t>R6A26A</t>
  </si>
  <si>
    <t>Intel Xeon-G 5318H (2.5GHz/18-core/150W) Processor Kit for HPE Superdome Flex 280</t>
  </si>
  <si>
    <t>Intel Xeon-S 4310 for HPE AP4200 G10P</t>
  </si>
  <si>
    <t>Intel Xeon-S 6312U for HPE AP4200 G10P</t>
  </si>
  <si>
    <t>P42925-B21</t>
  </si>
  <si>
    <t>Intel Xeon-S 6314U for HPE AP4200 G10P</t>
  </si>
  <si>
    <t>P42924-B21</t>
  </si>
  <si>
    <t>Intel Xeon-S 4314 for HPE AP4200 G10P</t>
  </si>
  <si>
    <t>P42910-B21</t>
  </si>
  <si>
    <t>Intel Xeon-S 4316 for HPE AP4200 G10P</t>
  </si>
  <si>
    <t>P42911-B21</t>
  </si>
  <si>
    <t>P42918-B21</t>
  </si>
  <si>
    <t>P42919-B21</t>
  </si>
  <si>
    <t>P42912-B21</t>
  </si>
  <si>
    <t>P42913-B21</t>
  </si>
  <si>
    <t>P42920-B21</t>
  </si>
  <si>
    <t>P42915-B21</t>
  </si>
  <si>
    <t>P42921-B21</t>
  </si>
  <si>
    <t>P42916-B21</t>
  </si>
  <si>
    <t>P42914-B21</t>
  </si>
  <si>
    <t>P42922-B21</t>
  </si>
  <si>
    <t>P42923-B21</t>
  </si>
  <si>
    <t>P42917-B21</t>
  </si>
  <si>
    <t>P45886-B21</t>
  </si>
  <si>
    <t>Passage vers MI5-PC4-64G-R</t>
  </si>
  <si>
    <t>Passage vers P06035-K21</t>
  </si>
  <si>
    <t>Passage vers MI5-PC4-64G-LR</t>
  </si>
  <si>
    <t>Passage vers MI5-PC4-128G-LR</t>
  </si>
  <si>
    <t>MI5-PC4-32G-R</t>
  </si>
  <si>
    <t>MI5-PC4-64G-R</t>
  </si>
  <si>
    <t>R4S27A</t>
  </si>
  <si>
    <t>P06035-K21</t>
  </si>
  <si>
    <t>MI5-PC4-64G-LR</t>
  </si>
  <si>
    <t>R4S28A</t>
  </si>
  <si>
    <t>MI5-PC4-128G-LR</t>
  </si>
  <si>
    <t>R4S29A</t>
  </si>
  <si>
    <t>R4S31A</t>
  </si>
  <si>
    <t>MI5-Optane-128G</t>
  </si>
  <si>
    <t>HPE 256GB 3200 Persistent Memory Kit</t>
  </si>
  <si>
    <t>Intel Optane 256GB persistent memory 200 Series for HPE Superdome Flex 280</t>
  </si>
  <si>
    <t>R4S32A</t>
  </si>
  <si>
    <t>MI5-Optane-256G</t>
  </si>
  <si>
    <t>HPE 512GB 3200 Persistent Memory Kit</t>
  </si>
  <si>
    <t>Intel Optane 512GB persistent memory 200 Series for HPE Superdome Flex 280</t>
  </si>
  <si>
    <t>R4S33A</t>
  </si>
  <si>
    <t>MI5-Optane-512G</t>
  </si>
  <si>
    <t>HPE 960GB SATA 6G Mixed Use LFF SCC Multi Vendor SSD</t>
  </si>
  <si>
    <t>HPE 7.68TB SATA RI SFF BC MV SSD</t>
  </si>
  <si>
    <t>HPE 1.92TB SATA MU SFF SC MV SSD</t>
  </si>
  <si>
    <t>HPE 3.84TB SATA MU SFF SC MV SSD</t>
  </si>
  <si>
    <t>HPE 960GB SAS 12G RI SFF BC VS MV SSD</t>
  </si>
  <si>
    <t>HPE 1.92TB SAS 24G RI SFF BC MV SSD</t>
  </si>
  <si>
    <t>HPE 7.68TB SAS 24G RI LFF LPC MV SSD</t>
  </si>
  <si>
    <t>HPE 7.68TB SAS 24G RI SFF BC MV SSD</t>
  </si>
  <si>
    <t>HPE 2.4TB SAS 12G Mission Critical 10K SFF BC 3-year Warranty 512e Multi Vendor HDD</t>
  </si>
  <si>
    <t>P28352-H21</t>
  </si>
  <si>
    <t>HPE 2TB SATA 7.2K LFF LP DS HDD</t>
  </si>
  <si>
    <t>HPE 6TB SATA 7.2K LFF LP 512e DS HDD</t>
  </si>
  <si>
    <t>HPE 8TB SATA 7.2K LFF LP 512e DS HDD</t>
  </si>
  <si>
    <t xml:space="preserve">Ajout d'un disque dur SATA 7.2K LFF 18 To </t>
  </si>
  <si>
    <t>HPE 18TB SATA 7.2K LFF LP 512e ISE HDD</t>
  </si>
  <si>
    <t>P37678-K21</t>
  </si>
  <si>
    <t>HPE 16TB SAS 7.2K LFF FIPS SED HDD</t>
  </si>
  <si>
    <t>HPE 480GB SATA RI SFF SC  SSD</t>
  </si>
  <si>
    <t>HPE 480GB SATA RI SFF BC MV SSD</t>
  </si>
  <si>
    <t>P40497-K21</t>
  </si>
  <si>
    <t>HPE 960GB SATA RI LFF LPC MV SSD</t>
  </si>
  <si>
    <t>P47808-K21</t>
  </si>
  <si>
    <t>P40498-K21</t>
  </si>
  <si>
    <t>Ajout d'un disque SSD SATA SFF/LFF MU de 960 Go</t>
  </si>
  <si>
    <t>P47419-B21</t>
  </si>
  <si>
    <t>P40499-K21</t>
  </si>
  <si>
    <t>Ajout d'un disque SSD SATA SFF RI de 7,68 To</t>
  </si>
  <si>
    <t>P40501-B21</t>
  </si>
  <si>
    <t>P40501-K21</t>
  </si>
  <si>
    <t>HPE 7.68TB SATA RI SFF SC MV SSD</t>
  </si>
  <si>
    <t>P18430-B21</t>
  </si>
  <si>
    <t>P18430-H21</t>
  </si>
  <si>
    <t>P18430-K21</t>
  </si>
  <si>
    <t>Ajout d'un disque SSD SATA SFF MU de 1,92 To</t>
  </si>
  <si>
    <t>P18436-B21</t>
  </si>
  <si>
    <t>P18436-H21</t>
  </si>
  <si>
    <t>P18436-K21</t>
  </si>
  <si>
    <t>HPE 1.92TB SATA MU SFF BC MV SSD</t>
  </si>
  <si>
    <t>P40504-H21</t>
  </si>
  <si>
    <t>P40504-B21</t>
  </si>
  <si>
    <t>Ajout d'un disque SSD SATA SFF MU de 3,84 To</t>
  </si>
  <si>
    <t>P18438-B21</t>
  </si>
  <si>
    <t>P18438-H21</t>
  </si>
  <si>
    <t>HPE 3.84TB SATA MU SFF BC MV SSD</t>
  </si>
  <si>
    <t>P40505-H21</t>
  </si>
  <si>
    <t>P18438-K21</t>
  </si>
  <si>
    <t>P40505-B21</t>
  </si>
  <si>
    <t>P40505-K21</t>
  </si>
  <si>
    <t>HPE 960GB SAS RI SFF BC MV VS SSD</t>
  </si>
  <si>
    <t>P40506-K21</t>
  </si>
  <si>
    <t>HPE 960GB SAS RI SFF SC MV SSD</t>
  </si>
  <si>
    <t>P49028-K21</t>
  </si>
  <si>
    <t>P40506-B21</t>
  </si>
  <si>
    <t>HPE 1.92TB SAS RI SFF BC MV VS SSD</t>
  </si>
  <si>
    <t>HPE 1.92TB SAS RI SFF SC MV SSD</t>
  </si>
  <si>
    <t>P49030-K21</t>
  </si>
  <si>
    <t>Ajout d'un disque SSD SAS 24G SFF RI de 1,92 To</t>
  </si>
  <si>
    <t>P49031-B21</t>
  </si>
  <si>
    <t>P49031-K21</t>
  </si>
  <si>
    <t>HPE 3.84TB SAS RI SFF BC MV VS SSD</t>
  </si>
  <si>
    <t>HPE 3.84TB SAS RI SFF SC MV SSD</t>
  </si>
  <si>
    <t>P49034-K21</t>
  </si>
  <si>
    <t>P49035-B21</t>
  </si>
  <si>
    <t>P49035-K21</t>
  </si>
  <si>
    <t>P49034-B21</t>
  </si>
  <si>
    <t>P49034-H21</t>
  </si>
  <si>
    <t>HPE 7.68TB SAS RI SFF BC MV VS SSD</t>
  </si>
  <si>
    <t>P40509-K21</t>
  </si>
  <si>
    <t>HPE 7.68TB SAS RI SFF SC MV SSD</t>
  </si>
  <si>
    <t>P49039-K21</t>
  </si>
  <si>
    <t>P49039-B21</t>
  </si>
  <si>
    <t>P40509-B21</t>
  </si>
  <si>
    <t>Ajout d'un disque SSD SAS 24G LFF RI de 7,68 To</t>
  </si>
  <si>
    <t>HPE 7.68TB SAS 24G RI LFF SC MV SSD</t>
  </si>
  <si>
    <t>P49038-B21</t>
  </si>
  <si>
    <t>P49040-K21</t>
  </si>
  <si>
    <t>P49040-B21</t>
  </si>
  <si>
    <t>P49041-B21</t>
  </si>
  <si>
    <t>P49041-H21</t>
  </si>
  <si>
    <t>P49041-K21</t>
  </si>
  <si>
    <t>HPE 15.36TB SAS RI SFF SC MV SSD</t>
  </si>
  <si>
    <t>P49044-K21</t>
  </si>
  <si>
    <t>HPE 15.36TB SAS 24G Read Intensive SFF BC Multi Vendor SSD</t>
  </si>
  <si>
    <t>P49045-B21</t>
  </si>
  <si>
    <t>P49045-H21</t>
  </si>
  <si>
    <t>P49045-K21</t>
  </si>
  <si>
    <t>Ajout d'un disque SSD SAS 24G SFF MU de 800Go</t>
  </si>
  <si>
    <t>HPE 800GB SAS 24G Mixed Use SFF BC MV SSD</t>
  </si>
  <si>
    <t>P49047-B21</t>
  </si>
  <si>
    <t>P37009-B21</t>
  </si>
  <si>
    <t>P40510-K21</t>
  </si>
  <si>
    <t>Ajout d'un disque SSD SAS 12G SFF MU de 1,6 To</t>
  </si>
  <si>
    <t>HPE 1.6TB SAS 12G MU SFF SC MV SSD</t>
  </si>
  <si>
    <t>P49048-B21</t>
  </si>
  <si>
    <t>HPE 1.6TB SAS 24G Mixed Use SFF BC Multi Vendor SSD</t>
  </si>
  <si>
    <t>P49049-B21</t>
  </si>
  <si>
    <t>P49049-H21</t>
  </si>
  <si>
    <t>P49049-K21</t>
  </si>
  <si>
    <t>P49048-H21</t>
  </si>
  <si>
    <t>P49048-K21</t>
  </si>
  <si>
    <t>Ajout d'un disque SSD SAS 24G SFF MU de 1,6 To</t>
  </si>
  <si>
    <t>HPE 1.6TB SAS 24G Mixed Use SFF BC MV SSD</t>
  </si>
  <si>
    <t>P40511-K21</t>
  </si>
  <si>
    <t>HPE 1.92TB SAS 12G Mixed Use LFF SCC VS MV SSD</t>
  </si>
  <si>
    <t>P37013-B21</t>
  </si>
  <si>
    <t>Ajout d'un disque SSD SAS 12G SFF MU de 3,2 To</t>
  </si>
  <si>
    <t>HPE 3.2TB SAS 12G Mixed Use SFF SC MV SSD</t>
  </si>
  <si>
    <t>P49052-B21</t>
  </si>
  <si>
    <t>P49052-H21</t>
  </si>
  <si>
    <t>P49052-K21</t>
  </si>
  <si>
    <t>Ajout d'un disque SSD SAS 24G SFF MU de 3,2 To</t>
  </si>
  <si>
    <t>HPE 3.2TB SAS 24G Mixed Use SFF BC MV SSD</t>
  </si>
  <si>
    <t>P49053-B21</t>
  </si>
  <si>
    <t>HPE 3.2TB SAS 24G Mixed Use SFF BC Multi Vendor SSD</t>
  </si>
  <si>
    <t>P49053-H21</t>
  </si>
  <si>
    <t>P49053-K21</t>
  </si>
  <si>
    <t>HPE 3.84B SAS MU SFF BC VS MV SSD</t>
  </si>
  <si>
    <t>P40512-K21</t>
  </si>
  <si>
    <t>Ajout d'un disque SSD SAS SFF MU de 6,4 To</t>
  </si>
  <si>
    <t>HPE 6.4TB SAS MU SFF SC VS MV SSD</t>
  </si>
  <si>
    <t>P49056-B21</t>
  </si>
  <si>
    <t>HPE 6.4TB SAS MU SFF SC MV SSD</t>
  </si>
  <si>
    <t>P49056-K21</t>
  </si>
  <si>
    <t>P49056-H21</t>
  </si>
  <si>
    <t>Ajout d'un disque SSD SAS 24G SFF MU de 6,4 To</t>
  </si>
  <si>
    <t>HPE 6.4TB SAS 24G MU SFF BC VS MV SSD</t>
  </si>
  <si>
    <t>P49057-B21</t>
  </si>
  <si>
    <t>P49057-H21</t>
  </si>
  <si>
    <t>P49057-K21</t>
  </si>
  <si>
    <t>Ajout d'un disque SSD SAS SFF WI de 800Go</t>
  </si>
  <si>
    <t>P40481-K21</t>
  </si>
  <si>
    <t>P40482-K21</t>
  </si>
  <si>
    <t>P47844-B21</t>
  </si>
  <si>
    <t>HPE 960GB NVMe RI SFF BC U.3 ST MV SSD</t>
  </si>
  <si>
    <t>P47844-K21</t>
  </si>
  <si>
    <t>HPE 1.92TB NVMe RI SFF BC U.3ST MV SSD</t>
  </si>
  <si>
    <t>P47845-B21</t>
  </si>
  <si>
    <t>HPE 1.92TB NVMe RI SFF BC U.3 ST MV SSD</t>
  </si>
  <si>
    <t>P47845-K21</t>
  </si>
  <si>
    <t>HPE 3.84TB NVMe RI SFF BC U.3 ST MV SSD</t>
  </si>
  <si>
    <t>HPE 7.68TB NVMe RI SFF BC U.3ST MV SSD</t>
  </si>
  <si>
    <t>P47847-B21</t>
  </si>
  <si>
    <t>HPE 7.68TB NVMe RI SFF BC U.3 ST MV SSD</t>
  </si>
  <si>
    <t>P47847-K21</t>
  </si>
  <si>
    <t>HPE 15.36TB NVMe RI BC U.3 PM1733 SSD</t>
  </si>
  <si>
    <t>P40568-K21</t>
  </si>
  <si>
    <t>HPE 6.4TB NVMe MU SFF BC U.3 ST MV SSD</t>
  </si>
  <si>
    <t>P47840-H21</t>
  </si>
  <si>
    <t>Activation kit M.2 sur Riser</t>
  </si>
  <si>
    <t>HPE DL20 Gen10+ M.2 LP Enable Kit</t>
  </si>
  <si>
    <t>P45458-B21</t>
  </si>
  <si>
    <t>HPE 480GB RI M.2 Multi vendor SSD</t>
  </si>
  <si>
    <t>HPE 480GB  RI M.2 Multi vendor SSD</t>
  </si>
  <si>
    <t>P19890-K21</t>
  </si>
  <si>
    <t>HPE 480GB SATA RI M.2 MV SSD</t>
  </si>
  <si>
    <t>HPE 480GB NVMe RI M.2 22110 MV SSD</t>
  </si>
  <si>
    <t>P40513-B21</t>
  </si>
  <si>
    <t>HPE 960GB SATA RI M.2 2280 SSD</t>
  </si>
  <si>
    <t>HPE 960GB  RI M.2 Multi vendor SSD</t>
  </si>
  <si>
    <t>HPE 960GB NVMe RI M.2 22110 MV SSD</t>
  </si>
  <si>
    <t>P40514-B21</t>
  </si>
  <si>
    <t>Ajout d'un disque M.2 1,92TB</t>
  </si>
  <si>
    <t>HPE 1.92TB NVMe RI M.2 22110 MV SSD</t>
  </si>
  <si>
    <t>P40515-B21</t>
  </si>
  <si>
    <t>HPE 2x10GbE Base-T MV</t>
  </si>
  <si>
    <t>Passage vers MI5-2x10Gb-T</t>
  </si>
  <si>
    <t>HPE 4x1GbE Base-T Intel</t>
  </si>
  <si>
    <t>Passage vers MI5-4x1Gb-T-Intel</t>
  </si>
  <si>
    <t>HPE 2x10GbE Base-T Intel</t>
  </si>
  <si>
    <t>Passage vers MI5-2x10Gb-T-Intel</t>
  </si>
  <si>
    <t>HPE 2x10GbE SFP+ Intel</t>
  </si>
  <si>
    <t>Passage vers MI5-2x10Gb-SFP-Intel</t>
  </si>
  <si>
    <t>HPE 2x25GbE SFP+</t>
  </si>
  <si>
    <t>Passage vers MI5-2x25Gb</t>
  </si>
  <si>
    <t>HPE 2x25GbE SFP+ Intel</t>
  </si>
  <si>
    <t>Passage vers MI5-2x25Gb-Intel</t>
  </si>
  <si>
    <t>HPE 2x1GbE Base-T MV</t>
  </si>
  <si>
    <t>HPE 4x1GbE Base-T MV</t>
  </si>
  <si>
    <t>HPE 2x1GbE Base-T Intel</t>
  </si>
  <si>
    <t>HPE 10GbE 2p SFP+ Intel Adptr</t>
  </si>
  <si>
    <t>MI5-2x10Gb</t>
  </si>
  <si>
    <t>HPE 10/25GbE 2p SFP28 Adptr</t>
  </si>
  <si>
    <t>MI5-2x25Gb</t>
  </si>
  <si>
    <t>HPE 10/25GbE 2p SFP28 Intel Adptr</t>
  </si>
  <si>
    <t>MI5-2x25Gb-Intel</t>
  </si>
  <si>
    <t>HPE 10/25GbE 4p SFP28 Intel Adptr</t>
  </si>
  <si>
    <t>MI5-4x25Gb-Intel</t>
  </si>
  <si>
    <t>HPE 10GbE 4p SFP Intel Adptr</t>
  </si>
  <si>
    <t>MI5-4x10Gb-Intel</t>
  </si>
  <si>
    <t>HPE 100GbE 2p QSFP28 Intel Adptr</t>
  </si>
  <si>
    <t>MI5-2x100Gb-Intel</t>
  </si>
  <si>
    <t>HPE SAS Expander Card</t>
  </si>
  <si>
    <t>MI5-SAS-Expander-Card</t>
  </si>
  <si>
    <t>HPE MR216i-p x16 Lanes without Cache NVMe/SAS 12G Controller for HPE Gen10 Plus</t>
  </si>
  <si>
    <t>P26324-B21</t>
  </si>
  <si>
    <t>HPE MR416i-p x16 Lanes 4GB Cache NVMe/SAS 12G Controller for HPE Gen10 Plus</t>
  </si>
  <si>
    <t>P06367-B21</t>
  </si>
  <si>
    <t>HPE MR216i-a x16 Lanes without Cache NVMe/SAS 12G Controller for HPE Gen10 Plus</t>
  </si>
  <si>
    <t>HPE MR416i-a x16 Lanes 4GB Cache NVMe/SAS 12G Controller for HPE Gen10 Plus</t>
  </si>
  <si>
    <t>P26325-B21</t>
  </si>
  <si>
    <t>P26279-B21</t>
  </si>
  <si>
    <t>Ajout Licence Virtual RAID Intel VROC Prenium</t>
  </si>
  <si>
    <t>INT VROC Prem FIO for DL360/380 Gen10 Plus</t>
  </si>
  <si>
    <t>R7J57A</t>
  </si>
  <si>
    <t>INT VROC FIO DL360/380 G10+ w/INT SSD</t>
  </si>
  <si>
    <t>R7J58A</t>
  </si>
  <si>
    <t>HPE SN1610Q 32Gb 1-port Fibre Channel Host Bus Adapter</t>
  </si>
  <si>
    <t>R2E08A</t>
  </si>
  <si>
    <t>HPE SN1610Q 32Gb 2-ports Fibre Channel Host Bus Adapter</t>
  </si>
  <si>
    <t>R2E09A</t>
  </si>
  <si>
    <t>Microchip SR 3162-8i/e Ctrl SD Flex 280</t>
  </si>
  <si>
    <t>Microchip SR 3154-16i Ctrl SD Flex 280</t>
  </si>
  <si>
    <t>R4R47A</t>
  </si>
  <si>
    <t>Microchip SR 3154-24i Ctrl SD Flex 280</t>
  </si>
  <si>
    <t>R4R48A</t>
  </si>
  <si>
    <t>HPE SR3258p-32i/e PCIe4 Controller</t>
  </si>
  <si>
    <t>R4R52A</t>
  </si>
  <si>
    <t>Ajout Carte Raid Tri-mode encrypté 16 port 8GB pour SDFlex</t>
  </si>
  <si>
    <t>Broadcom MR 9560-16i Ctrl SD Flex 280</t>
  </si>
  <si>
    <t>R4R49A</t>
  </si>
  <si>
    <t>Ajout Carte Raid Tri-mode encrypté 8 port 8GB pour SDFlex</t>
  </si>
  <si>
    <t>Broadcom MR 9560-8i Ctrl SD Flex 280</t>
  </si>
  <si>
    <t>R5Y74A</t>
  </si>
  <si>
    <t>Ajout Carte Raid externe  8 port 8GB pour SDFlex</t>
  </si>
  <si>
    <t>HPE 9300-8e 12Gb 8p Ext SAS Controller</t>
  </si>
  <si>
    <t>H7B70A</t>
  </si>
  <si>
    <t>HPE 3154-8e RAID Controller</t>
  </si>
  <si>
    <t>Q6M15A</t>
  </si>
  <si>
    <t>Ajout d'une carte GPU Nvidia T4</t>
  </si>
  <si>
    <t>NVIDIA T4 16GB Computational Accelerator for HPE</t>
  </si>
  <si>
    <t>R0W29A</t>
  </si>
  <si>
    <t>R0W29C</t>
  </si>
  <si>
    <t>Ajout d'une carte GPU Nvidia A10</t>
  </si>
  <si>
    <t>NVIDIA A10 24GB PCIe GPU Module</t>
  </si>
  <si>
    <t>R7G40A</t>
  </si>
  <si>
    <t>R7G40C</t>
  </si>
  <si>
    <t>R9S37C</t>
  </si>
  <si>
    <t>Ajout d'une carte GPU NVIDIA Tesla A100 80GB non-CEC PCI</t>
  </si>
  <si>
    <t>R9P49A</t>
  </si>
  <si>
    <t>R9P49C</t>
  </si>
  <si>
    <t>Ajout d'une carte GPU AMD MI210</t>
  </si>
  <si>
    <t>AMD Instinct MI210 GPU Module for HPE</t>
  </si>
  <si>
    <t>R6V51A</t>
  </si>
  <si>
    <t>Passage vers cage 4LFF pour DL325 Gen10+ v2</t>
  </si>
  <si>
    <t>Passage vers P38470-B21</t>
  </si>
  <si>
    <t>Passage vers R4S22A</t>
  </si>
  <si>
    <t>Passage vers MI5-8SFF-NVMex4/SAS-Cage-Kit</t>
  </si>
  <si>
    <t>P28702-B21</t>
  </si>
  <si>
    <t>P44987-B21</t>
  </si>
  <si>
    <t>P44984-B21</t>
  </si>
  <si>
    <t>P45450-B21</t>
  </si>
  <si>
    <t>R4S23A</t>
  </si>
  <si>
    <t>P28712-B21</t>
  </si>
  <si>
    <t>P28718-B21</t>
  </si>
  <si>
    <t>P28703-B21</t>
  </si>
  <si>
    <t>MI5-SlimSAS</t>
  </si>
  <si>
    <t>Passage vers riser primaire</t>
  </si>
  <si>
    <t>Passage vers P38771-B21</t>
  </si>
  <si>
    <t>MI5-Riser-3p-x8x16x8</t>
  </si>
  <si>
    <t>MI5-Riser-3p-x8x8x8</t>
  </si>
  <si>
    <t>MI5-Riser-2p-x8x8</t>
  </si>
  <si>
    <t>MI5-Riser-1p-x16</t>
  </si>
  <si>
    <t>P45433-B21</t>
  </si>
  <si>
    <t>MI5-Riser-2p-x16x16</t>
  </si>
  <si>
    <t>Ajout kit de risers pour SD Flex 280</t>
  </si>
  <si>
    <t>HPE SD Flex 280 FH 12s Blkd w/Riser Kit</t>
  </si>
  <si>
    <t>HPE SD Flex 280 LP 16s Blkd w/Riser Kit</t>
  </si>
  <si>
    <t>R4S37A</t>
  </si>
  <si>
    <t>Ajouts de risers pour SD Flex 280</t>
  </si>
  <si>
    <t>HPE SD Flex 280 2x8/2x16 PCIe Left Riser</t>
  </si>
  <si>
    <t>R4S12A</t>
  </si>
  <si>
    <t>HPE SD Flex 280 2x8/2x16 PCIe Rt Riser</t>
  </si>
  <si>
    <t>R4S39A</t>
  </si>
  <si>
    <t>HPE SD Flex 280 4x16 PCIe Center Riser</t>
  </si>
  <si>
    <t>R4S13A</t>
  </si>
  <si>
    <t>Ajout Cloison Riser pour SDflex</t>
  </si>
  <si>
    <t>HPE SD Flex 280 PCIe 0-slot Bulkhead</t>
  </si>
  <si>
    <t>R4S38A</t>
  </si>
  <si>
    <t>HPE GPU Cable Kit</t>
  </si>
  <si>
    <t>MI5-GPU-CblKit</t>
  </si>
  <si>
    <t>HPE Superdome Flex 8 Pin GPU Cable Kit</t>
  </si>
  <si>
    <t>Q6M17A</t>
  </si>
  <si>
    <t>HPE Superdome Flex 6+2 Pin GPU Cable Kit</t>
  </si>
  <si>
    <t>Q6M16A</t>
  </si>
  <si>
    <t>MI5-SAS-CblKit-2SFF</t>
  </si>
  <si>
    <t>P43539-B21</t>
  </si>
  <si>
    <t>MI5-SATA-CblKit-2SFF</t>
  </si>
  <si>
    <t>P45468-B21</t>
  </si>
  <si>
    <t>MI5-SAS/SATA-CblKit</t>
  </si>
  <si>
    <t>P44990-B21</t>
  </si>
  <si>
    <t>MI5-SAS/SATA-CblKit-2SFF</t>
  </si>
  <si>
    <t>MI5-NVMe-TriMode-2SFF</t>
  </si>
  <si>
    <t>P28713-B21</t>
  </si>
  <si>
    <t>P28714-B21</t>
  </si>
  <si>
    <t>P28715-B21</t>
  </si>
  <si>
    <t>P29052-B21</t>
  </si>
  <si>
    <t>P28720-B21</t>
  </si>
  <si>
    <t>P28721-B21</t>
  </si>
  <si>
    <t>P28716-B21</t>
  </si>
  <si>
    <t>MI5-NVMe-TriMode-4-16/SFF</t>
  </si>
  <si>
    <t>P28705-B21</t>
  </si>
  <si>
    <t>P28706-B21</t>
  </si>
  <si>
    <t>P28707-B21</t>
  </si>
  <si>
    <t>P28710-B21</t>
  </si>
  <si>
    <t>MI5-TriMode-6-8SFFx4</t>
  </si>
  <si>
    <t>P28704-B21</t>
  </si>
  <si>
    <t>MI5-Instruction-Usine</t>
  </si>
  <si>
    <t>P43619-B21</t>
  </si>
  <si>
    <t>P43598-B21</t>
  </si>
  <si>
    <t>P43604-B21</t>
  </si>
  <si>
    <t>P43610-B21</t>
  </si>
  <si>
    <t>P43613-B21</t>
  </si>
  <si>
    <t>P43616-B21</t>
  </si>
  <si>
    <t>HPE 2U Rail Kit</t>
  </si>
  <si>
    <t>MI5-Rail-Kit-2U</t>
  </si>
  <si>
    <t>HPE BB Rail Kit</t>
  </si>
  <si>
    <t>MI5-Rail-Kit-BB</t>
  </si>
  <si>
    <t>HPE Rail Kit</t>
  </si>
  <si>
    <t>MI5-SmartStorageBattery</t>
  </si>
  <si>
    <t>R4S34A</t>
  </si>
  <si>
    <t>MI5-TPM</t>
  </si>
  <si>
    <t>MI5-IntrusionDetectionKit</t>
  </si>
  <si>
    <t>R4S20A</t>
  </si>
  <si>
    <t>MI5-Bezel</t>
  </si>
  <si>
    <t>R4R07A</t>
  </si>
  <si>
    <t>Ajout Support Battery</t>
  </si>
  <si>
    <t>786710-B21</t>
  </si>
  <si>
    <t>Passage vers MI5-HighPerfHeatSink</t>
  </si>
  <si>
    <t>MI5-HighPerfHeatSink</t>
  </si>
  <si>
    <t>HPE AP4200 G10P Standard Air Baffle kit</t>
  </si>
  <si>
    <t>HPE AP4200 G10P Mid cage Air Baffle kit</t>
  </si>
  <si>
    <t>P41668-B21</t>
  </si>
  <si>
    <t>P26479-B21</t>
  </si>
  <si>
    <t>P45221-B21</t>
  </si>
  <si>
    <t>Ajoût Affichage</t>
  </si>
  <si>
    <t>P26447-B21</t>
  </si>
  <si>
    <t>P26457-B21</t>
  </si>
  <si>
    <t>HPE DL38X Gen10 Plus System Insight Display Kit</t>
  </si>
  <si>
    <t>P14611-B21</t>
  </si>
  <si>
    <t>HPE DL380 Gen10 SFF Systems Insight Display Kit</t>
  </si>
  <si>
    <t>826703-B21</t>
  </si>
  <si>
    <t>P41660-B21</t>
  </si>
  <si>
    <t>P38506-B21</t>
  </si>
  <si>
    <t>P14608-B21</t>
  </si>
  <si>
    <t>Ajout d'un kit de ventilateurs ultra performance</t>
  </si>
  <si>
    <t>P37110-B21</t>
  </si>
  <si>
    <t>Passage vers HU4A4A5#7X4</t>
  </si>
  <si>
    <t>Passage vers HU4B3A6#7X4</t>
  </si>
  <si>
    <t>Passage vers HU4A7A6#7X4</t>
  </si>
  <si>
    <t>Passage vers HU4B3A7#7X4</t>
  </si>
  <si>
    <t>Passage à support 7 ans intervention h+4 (24h/24h, 7j/7j) avec retention de disque</t>
  </si>
  <si>
    <t>Passage vers HU4A7A7#7X4</t>
  </si>
  <si>
    <t>Passage vers HU4A4A5#YL0</t>
  </si>
  <si>
    <t>Passage vers HU4B3A6#YL0</t>
  </si>
  <si>
    <t>Passage vers HU4A7A6#YL0</t>
  </si>
  <si>
    <t>Passage vers HU4B3A7#YL0</t>
  </si>
  <si>
    <t>Passage vers HU4A7A7#YL0</t>
  </si>
  <si>
    <t>Passage vers HU4B3A6#ZSC</t>
  </si>
  <si>
    <t>Passage vers HU4A7A6#ZSC</t>
  </si>
  <si>
    <t>Passage vers HU4B3A7#ZSC</t>
  </si>
  <si>
    <t>Passage vers HU4A7A7#ZSC</t>
  </si>
  <si>
    <t>Passage vers HU4B3A6#WAG</t>
  </si>
  <si>
    <t>Passage vers HU4A7A6#WAG</t>
  </si>
  <si>
    <t>Passage vers HU4B3A7#WAG</t>
  </si>
  <si>
    <t>Passage vers HU4A7A7#WAG</t>
  </si>
  <si>
    <t>Passage vers HU4B3A6#ZSA</t>
  </si>
  <si>
    <t>Passage vers HU4A7A6#ZSA</t>
  </si>
  <si>
    <t>Passage vers HU4B3A7#ZSA</t>
  </si>
  <si>
    <t>Passage vers HU4A7A7#ZSA</t>
  </si>
  <si>
    <t>Passage vers HU4B3A6#WAH</t>
  </si>
  <si>
    <t>Passage vers HU4A7A6#WAH</t>
  </si>
  <si>
    <t>Passage vers HU4B3A7#WAH</t>
  </si>
  <si>
    <t>Passage vers HU4A7A7#WAH</t>
  </si>
  <si>
    <t>Passage vers HU4B3A6#ZSB</t>
  </si>
  <si>
    <t>Passage vers HU4A7A6#ZSB</t>
  </si>
  <si>
    <t>Passage vers HU4B3A7#ZSB</t>
  </si>
  <si>
    <t>Passage vers HU4A7A7#ZSB</t>
  </si>
  <si>
    <t>Passage vers HU4B3A6#YL1</t>
  </si>
  <si>
    <t>Passage vers HU4A7A6#YL1</t>
  </si>
  <si>
    <t>Passage vers HU4B3A7#YL1</t>
  </si>
  <si>
    <t>Passage vers HU4A7A7#YL1</t>
  </si>
  <si>
    <t>Passage vers HU4B3A6#ZSF</t>
  </si>
  <si>
    <t>Passage vers HU4A7A6#ZSF</t>
  </si>
  <si>
    <t>Passage vers HU4B3A7#ZSF</t>
  </si>
  <si>
    <t>Passage vers HU4A7A7#ZSF</t>
  </si>
  <si>
    <t>Passage vers HU4A7A6#X1R</t>
  </si>
  <si>
    <t>Passage vers HU4B3A7#X1R</t>
  </si>
  <si>
    <t>Passage vers HU4A7A7#X1R</t>
  </si>
  <si>
    <t>Passage vers HU4B3A6#X1S</t>
  </si>
  <si>
    <t>Passage vers HU4A7A6#X1S</t>
  </si>
  <si>
    <t>Passage vers HU4B3A7#X1S</t>
  </si>
  <si>
    <t>Passage vers HU4A7A7#X1S</t>
  </si>
  <si>
    <t>Passage vers HU4B3A6#ZSE</t>
  </si>
  <si>
    <t>Passage vers HU4A7A6#ZSE</t>
  </si>
  <si>
    <t>Passage vers HU4B3A7#ZSE</t>
  </si>
  <si>
    <t>Passage vers HU4A7A7#ZSE</t>
  </si>
  <si>
    <t>Passage vers HU4B3A6#ZSD</t>
  </si>
  <si>
    <t>Passage vers HU4A7A6#ZSD</t>
  </si>
  <si>
    <t>Passage vers HU4B3A7#ZSD</t>
  </si>
  <si>
    <t>Passage vers HU4A7A7#ZSD</t>
  </si>
  <si>
    <t>A4200 Gen10</t>
  </si>
  <si>
    <t>A4200 Gen10+</t>
  </si>
  <si>
    <t>Passage vers HU4B3A5#ZX3</t>
  </si>
  <si>
    <t>Passage vers HU4A6A5#ZX3</t>
  </si>
  <si>
    <t>Passage vers HU4A7A5#ZX3</t>
  </si>
  <si>
    <t>Passage vers HU4A3A5#ZX3</t>
  </si>
  <si>
    <t>Passage vers HU4A4A5#ZX3</t>
  </si>
  <si>
    <t>Passage vers HU4B2A6#ZX3</t>
  </si>
  <si>
    <t>Passage vers HU4B3A6#ZX3</t>
  </si>
  <si>
    <t>Passage vers HU4A6A6#ZX3</t>
  </si>
  <si>
    <t>Passage vers HU4A7A6#ZX3</t>
  </si>
  <si>
    <t>Passage vers HU4B2A7#ZX3</t>
  </si>
  <si>
    <t>Passage vers HU4B3A7#ZX3</t>
  </si>
  <si>
    <t>Passage vers HU4A6A7#ZX3</t>
  </si>
  <si>
    <t>Passage vers HU4A7A7#ZX3</t>
  </si>
  <si>
    <t>Passage vers HU4B3A6#ZBH</t>
  </si>
  <si>
    <t>Passage vers HU4A7A6#ZBH</t>
  </si>
  <si>
    <t>Passage vers HU4B3A7#ZBH</t>
  </si>
  <si>
    <t>Passage vers HU4A7A7#ZBH</t>
  </si>
  <si>
    <t>Passage vers HU4B3A6#ZQG</t>
  </si>
  <si>
    <t>Passage vers HU4A7A6#ZQG</t>
  </si>
  <si>
    <t>Passage vers HU4B3A7#ZQG</t>
  </si>
  <si>
    <t>Passage vers HU4A7A7#ZQG</t>
  </si>
  <si>
    <t>Passage vers HU4B3A6#ZQH</t>
  </si>
  <si>
    <t>Passage vers HU4A7A6#ZQH</t>
  </si>
  <si>
    <t>Passage vers HU4B3A7#ZQH</t>
  </si>
  <si>
    <t>Passage vers HU4A7A7#ZQH</t>
  </si>
  <si>
    <t>Passage vers HU4B3A6#ZQJ</t>
  </si>
  <si>
    <t>Passage vers HU4A7A6#ZQJ</t>
  </si>
  <si>
    <t>Passage vers HU4B3A7#ZQJ</t>
  </si>
  <si>
    <t>Passage vers HU4A7A7#ZQJ</t>
  </si>
  <si>
    <t>HPE Credits for Total Education SVC</t>
  </si>
  <si>
    <t>U5466S#4BA</t>
  </si>
  <si>
    <t>Kit Installation rack SN2010M</t>
  </si>
  <si>
    <t>HPE SN2100M Rack Installation Kit</t>
  </si>
  <si>
    <t>Q2F25A</t>
  </si>
  <si>
    <t>Fourniture Communateur Mellanox SN2010M 18SFP28 4QSFP28 arrière-avant</t>
  </si>
  <si>
    <t>HPE SN2010M 18SFP28 4QSFP28 P2C TAA Swch</t>
  </si>
  <si>
    <t>R0P77A</t>
  </si>
  <si>
    <t>Fourniture Communateur Mellanox SN2010M 18SFP28 4QSFP28 avant-arrière</t>
  </si>
  <si>
    <t>HPE SN2010M 18SFP28 4QSFP28 C2P TAA Swch</t>
  </si>
  <si>
    <t>R0P78A</t>
  </si>
  <si>
    <t>Fourniture Communateur Mellanox SN2010M Open Network Install 18SFP28 4QSFP28 avant-arrière</t>
  </si>
  <si>
    <t>HPE SN2010M 18S28 4Q28 ONIE C2P TAA Swch</t>
  </si>
  <si>
    <t>R3B10A</t>
  </si>
  <si>
    <t>Fourniture Communateur Mellanox SN2010M Open Network Install 18SFP28 4QSFP28 arrière-avant</t>
  </si>
  <si>
    <t>HPE SN2010M 18S28 4Q28 ONIE P2C TAA Swch</t>
  </si>
  <si>
    <t>R3B11A</t>
  </si>
  <si>
    <t>Tech Care Basic  5Y (J+1 9x5)  HPE SN2010M 18SFP28 4QSFP28 P2C switch</t>
  </si>
  <si>
    <t>HU4B2A5#W0P</t>
  </si>
  <si>
    <t>Tech Care Basic  5Y (J+1 9x5) avec retention de media  HPE SN2010M 18SFP28 4QSFP28 P2C switch</t>
  </si>
  <si>
    <t>HU4B3A5#W0P</t>
  </si>
  <si>
    <t>Tech Care Essential  5Y (4H 24x7)   HPE SN2010M 18SFP28 4QSFP28 P2C switch</t>
  </si>
  <si>
    <t>HU4A6A5#W0P</t>
  </si>
  <si>
    <t>Tech Care Essential  5Y (4H 24x7) avec retention de media  HPE SN2010M 18SFP28 4QSFP28 P2C switch</t>
  </si>
  <si>
    <t>HU4A7A5#W0P</t>
  </si>
  <si>
    <t>Tech Care Critical  5Y (DRG6H 24X7)  HPE SN2010M 18SFP28 4QSFP28 P2C switch</t>
  </si>
  <si>
    <t>HU4A3A5#W0P</t>
  </si>
  <si>
    <t>Tech Care Critical  5Y (DRG6H 24X7) avec retention de media  HPE SN2010M 18SFP28 4QSFP28 P2C switch</t>
  </si>
  <si>
    <t>HU4A4A5#W0P</t>
  </si>
  <si>
    <t>Tech Care Basic  6Y (J+1 9x5)  HPE SN2010M 18SFP28 4QSFP28 P2C switch</t>
  </si>
  <si>
    <t>HU4B2A6#W0P</t>
  </si>
  <si>
    <t>Tech Care Basic  6Y (J+1 9x5) avec retention de media  HPE SN2010M 18SFP28 4QSFP28 P2C switch</t>
  </si>
  <si>
    <t>HU4B3A6#W0P</t>
  </si>
  <si>
    <t>Tech Care Essential  6Y (4H 24x7)  HPE SN2010M 18SFP28 4QSFP28 P2C switch</t>
  </si>
  <si>
    <t>HU4A6A6#W0P</t>
  </si>
  <si>
    <t>Tech Care Essential  6Y (4H 24x7) avec retention de media  HPE SN2010M 18SFP28 4QSFP28 P2C switch</t>
  </si>
  <si>
    <t>HU4A7A6#W0P</t>
  </si>
  <si>
    <t>Tech Care Basic  7Y (J+1 9x5)  HPE SN2010M 18SFP28 4QSFP28 P2C switch</t>
  </si>
  <si>
    <t>HU4B2A7#W0P</t>
  </si>
  <si>
    <t>Tech Care Basic  7Y (J+1 9x5) avec retention de media  HPE SN2010M 18SFP28 4QSFP28 P2C switch</t>
  </si>
  <si>
    <t>HU4B3A7#W0P</t>
  </si>
  <si>
    <t>Tech Care Essential  7Y (4H 24x7)  HPE SN2010M 18SFP28 4QSFP28 P2C switch</t>
  </si>
  <si>
    <t>HU4A6A7#W0P</t>
  </si>
  <si>
    <t>Tech Care Essential  7Y (4H 24x7) avec retention de media  HPE SN2010M 18SFP28 4QSFP28 P2C switch</t>
  </si>
  <si>
    <t>HU4A7A7#W0P</t>
  </si>
  <si>
    <t>Fourniture Communateur Mellanox SN2100M 100GbE 16QSFP28 arrière-avant</t>
  </si>
  <si>
    <t>HPE SN2100M 100GbE 16QSFP28 P2C TAA Swch</t>
  </si>
  <si>
    <t>R0P75A</t>
  </si>
  <si>
    <t>Fourniture Communateur Mellanox SN2100M 100GbE 16QSFP28 avant-arrière</t>
  </si>
  <si>
    <t>HPE SN2100M 100GbE 16QSFP28 C2P TAA Swch</t>
  </si>
  <si>
    <t>R0P76A</t>
  </si>
  <si>
    <t>Fourniture Communateur Mellanox SN2100M Open Network Install 100GbE 16QSFP28 arrière-avant</t>
  </si>
  <si>
    <t>HPE SN2100M 100G 16QSFP28 P2C ONIE Swch</t>
  </si>
  <si>
    <t>R0P82A</t>
  </si>
  <si>
    <t>Fourniture Communateur Mellanox SN2100M Open Network Install 100GbE 16QSFP28 avant-arrière</t>
  </si>
  <si>
    <t>HPE SN2100M 16QSFP28 ONIE C2P Swch</t>
  </si>
  <si>
    <t>R3B06A</t>
  </si>
  <si>
    <t>HPE SN2100M 100GbE 8QSFP28 P2C Swch</t>
  </si>
  <si>
    <t>Q2F24A</t>
  </si>
  <si>
    <t>Tech Care Basic  5Y (J+1 9x5)  HPE SN2100M 18SFP28 4QSFP28 P2C switch</t>
  </si>
  <si>
    <t>HU4B2A5#RCC</t>
  </si>
  <si>
    <t>Tech Care Essential  5Y (4H 24x7)  HPE SN2100M 18SFP28 4QSFP28 P2C switch</t>
  </si>
  <si>
    <t>HU4A6A5#RCC</t>
  </si>
  <si>
    <t>Tech Care Critical  5Y (DRG6H 24X7)  HPE SN2100M 18SFP28 4QSFP28 P2C switch</t>
  </si>
  <si>
    <t>HU4A3A5#RCC</t>
  </si>
  <si>
    <t>Tech Care Basic  6Y (J+1 9x5)  HPE SN2100M 18SFP28 4QSFP28 P2C switch</t>
  </si>
  <si>
    <t>HU4B2A6#RCC</t>
  </si>
  <si>
    <t>Tech Care Basic  7Y (J+1 9x5)  HPE SN2100M 18SFP28 4QSFP28 P2C switch</t>
  </si>
  <si>
    <t>HU4B2A7#RCC</t>
  </si>
  <si>
    <t>Tech Care Basic avec Retention de media 6Y (4H 24x7)  HPE SN2100M 18SFP28 4QSFP28 P2C switch</t>
  </si>
  <si>
    <t>Tech Care Basic DMR  6Y (J+1 9x5)  HPE SN2100M 18SFP28 4QSFP28 P2C switch</t>
  </si>
  <si>
    <t>HU4B3A6#RCC</t>
  </si>
  <si>
    <t>Tech Care Basic avec Retention de media  7Y (J+1 9x5)  HPE SN2100M 18SFP28 4QSFP28 P2C switch</t>
  </si>
  <si>
    <t>Tech Care Basic DMR 7Y (J+1 9x5)  HPE SN2100M 18SFP28 4QSFP28 P2C switch</t>
  </si>
  <si>
    <t>HU4B3A7#RCC</t>
  </si>
  <si>
    <t>Tech Care Essential  6Y (4H 24x7)  HPE SN2100M 18SFP28 4QSFP28 P2C switch</t>
  </si>
  <si>
    <t>HU4A6A6#RCC</t>
  </si>
  <si>
    <t>Tech Care Essential  7Y (4H 24x7)  HPE SN2100M 18SFP28 4QSFP28 P2C switch</t>
  </si>
  <si>
    <t>HU4A6A7#RCC</t>
  </si>
  <si>
    <t>Tech Care Essential avec Retention de media 6Y (4H 24x7)  HPE SN2100M 18SFP28 4QSFP28 P2C switch</t>
  </si>
  <si>
    <t>Tech Care Essential DMR 6Y (4H 24x7)  HPE SN2100M 18SFP28 4QSFP28 P2C switch</t>
  </si>
  <si>
    <t>Tech Care Essential avec Retention de media 7Y (4H 24x7)  HPE SN2100M 18SFP28 4QSFP28 P2C switch</t>
  </si>
  <si>
    <t>Tech Care Essential DMR 7Y (4H 24x7)  HPE SN2100M 18SFP28 4QSFP28 P2C switch</t>
  </si>
  <si>
    <t>HU4A7A7#RCC</t>
  </si>
  <si>
    <t>SN2100M 8-port Upgrade</t>
  </si>
  <si>
    <t>HPE SN2100M 100GbE 8p Upgrade E-LTU</t>
  </si>
  <si>
    <t>Q2M94AAE</t>
  </si>
  <si>
    <t>Kit Installation rack SN2100M</t>
  </si>
  <si>
    <t>Fourniture Commutateur Mellanox SN2410M 48SFP28 4QSFP28 arrière-avant</t>
  </si>
  <si>
    <t>HPE SN2410M 25GbE 48SFP28 8QSFP28 Power to Connector Airflow TAA-compliant Switch</t>
  </si>
  <si>
    <t>R0P73A</t>
  </si>
  <si>
    <t>Fourniture Commutateur Mellanox SN2410M 48SFP28 4QSFP28 avant-arrière</t>
  </si>
  <si>
    <t>HPE SN2410M 25GbE 48SFP28 8QSFP28 Connector to Power Airflow TAA-compliant Switch</t>
  </si>
  <si>
    <t>R0P74A</t>
  </si>
  <si>
    <t>Fourniture Commutateur Mellanox SN2410M Open Network Install 48SFP28 4QSFP28 arrière-avant</t>
  </si>
  <si>
    <t>HPE SN2410M 25GbE 48SFP28 8QSFP28 ONIE Power to Connector Airflow Switch</t>
  </si>
  <si>
    <t>R0P81A</t>
  </si>
  <si>
    <t>Fourniture Commutateur Mellanox SN2410M Open Network Install 48SFP28 4QSFP28 avant-arrière</t>
  </si>
  <si>
    <t>HPE SN2410M 25GbE 48SFP28 8QSFP28 ONIE Connector to Power Airflow Switch</t>
  </si>
  <si>
    <t>R3B09A</t>
  </si>
  <si>
    <t>Fourniture Commutateur Mellanox SN2410M 24SFP28 4QSFP28 arrière-avant</t>
  </si>
  <si>
    <t>HPE SN2410M 25GbE 24SFP28 4QSFP28 Power to Connector Airflow Switch</t>
  </si>
  <si>
    <t>Q6M27A</t>
  </si>
  <si>
    <t>Tech Care Basic  5Y (J+1 9x5)  HPE SN2410M switch</t>
  </si>
  <si>
    <t xml:space="preserve">Tech Care Basic  5Y (J+1 9x5) </t>
  </si>
  <si>
    <t>Tech Care Essential  5Y (4H 24x7)  HPE  SN2410M switch</t>
  </si>
  <si>
    <t xml:space="preserve">Tech Care Essential  5Y (4H 24x7) </t>
  </si>
  <si>
    <t>Tech Care Critical  5Y (DRG6H 24X7)  HPE  SN2410M switch</t>
  </si>
  <si>
    <t xml:space="preserve">Tech Care Critical  5Y (DRG6H 24X7)  </t>
  </si>
  <si>
    <t>HU4A3A5#RCD</t>
  </si>
  <si>
    <t>Licence d'activation des 24 ports additionnels pour SN2410M 24SFP28</t>
  </si>
  <si>
    <t>HPE SN2410M 25GbE 24-port Upgrade E-LTU</t>
  </si>
  <si>
    <t>Q6J40AAE</t>
  </si>
  <si>
    <t>Commutateur HPE FlexFabric 5710 24SFP+ 6QSFP+ ou 2QSFP28</t>
  </si>
  <si>
    <t>JL587A</t>
  </si>
  <si>
    <t>Support commutateur FlexFabric 5710 24SFP+ J+1 Echange piece</t>
  </si>
  <si>
    <t>HPE 5Y Foundation Care NBD Exchange</t>
  </si>
  <si>
    <t>Support commutateurFlexFabric 5710 24SFP+  24x7 4H</t>
  </si>
  <si>
    <t>HPE 5Y Foundation Care 4H</t>
  </si>
  <si>
    <t>Support commutateur FlexFabric 5710 24SFP+ CTR 6H</t>
  </si>
  <si>
    <t>HPE 5Y Foundation Care CTR 6H</t>
  </si>
  <si>
    <t>Support commutateur 6 ans FlexFabric 571024SFP+ 6QSFP+ ou 2QSFP28 J+1 Echange piece</t>
  </si>
  <si>
    <t>H5YK3AC</t>
  </si>
  <si>
    <t>Support commutateur  6ans FlexFabric 5710 24SFP+ 6QSFP+ ou 2QSFP28  24x7 4H</t>
  </si>
  <si>
    <t>Support commutateur 7 ans FlexFabric 5710 24SFP+ 6QSFP+ ou 2QSFP28 J+1 Echange piece</t>
  </si>
  <si>
    <t>Support commutateur 7 ans FlexFabric 5710 24SFP+ 6QSFP+ ou 2QSFP28  24x7 4H</t>
  </si>
  <si>
    <t>Bac de ventilation HPE FlexFabric X721, avant-arrière</t>
  </si>
  <si>
    <t>JL594A</t>
  </si>
  <si>
    <t>Bac de ventilation HPE FlexFabric X722, arrière-avant</t>
  </si>
  <si>
    <t>JL595A</t>
  </si>
  <si>
    <t>Module d'alimentation AC HPE FlexFabric 5710, arrière-avant, 450 W</t>
  </si>
  <si>
    <t>JL593A</t>
  </si>
  <si>
    <t>Module d'alimentation AC HPE FlexFabric 5710, avant-arrière, 450 W</t>
  </si>
  <si>
    <t>JL592A</t>
  </si>
  <si>
    <t>Module d'alimentation AC HPE FlexFabric 5710, arrière-avant, 250 W</t>
  </si>
  <si>
    <t>JL590A</t>
  </si>
  <si>
    <t>Commutateur HPE FlexFabric 5710 48SFP+ 6QSFP+ ou 2QSFP28</t>
  </si>
  <si>
    <t>JL585A</t>
  </si>
  <si>
    <t>Commutateur HPE FlexFabric 5710 48XGT 6QSFP+ ou 2QSFP28</t>
  </si>
  <si>
    <t>JL586A</t>
  </si>
  <si>
    <t>Support commutateur FlexFabric 5710 48SFP+ J+1 Echange piece</t>
  </si>
  <si>
    <t>Support commutateur FlexFabric 5710 48SFP+  24x7 4H</t>
  </si>
  <si>
    <t>Support commutateur FlexFabric 5710 48SFP+ CTR 6H</t>
  </si>
  <si>
    <t>Support commutateur 6 ans FlexFabric 5710 48SFP+ J+1 Echange piece</t>
  </si>
  <si>
    <t>Support commutateur  6ans FlexFabric 5710 48SFP+  24x7 4H</t>
  </si>
  <si>
    <t>Support commutateur 7 ans FlexFabric 5710 48SFP+ J+1 Echange piece</t>
  </si>
  <si>
    <t>Support commutateur 7 ans FlexFabric 5710 48SFP+  24x7 4H</t>
  </si>
  <si>
    <t>Module d'alimentation AC HPE FlexFabric 5710, avant-arrière, 250 W</t>
  </si>
  <si>
    <t>JL589A</t>
  </si>
  <si>
    <t>Fourniture Commutateur Aruba 2930F 24G 4SFP+</t>
  </si>
  <si>
    <t>Aruba 2930F 24G 4SFP+ Switch</t>
  </si>
  <si>
    <t>JL253A</t>
  </si>
  <si>
    <t>Support commutateur Aruba 2930F 24G 4SFP+ J+1 Echange piece</t>
  </si>
  <si>
    <t>H8A01A5#WKG</t>
  </si>
  <si>
    <t>Support commutateur Aruba 2930F 24G 4SFP+  24x7 4H</t>
  </si>
  <si>
    <t>H7J34A5#WKG</t>
  </si>
  <si>
    <t>Support commutateur Aruba 2930F 24G 4SFP+ CTR 6H</t>
  </si>
  <si>
    <t>H7J36A5#WKG</t>
  </si>
  <si>
    <t>Support commutateur 6 ans Aruba 2930F 24G 4SFP+ J+1 Echange piece</t>
  </si>
  <si>
    <t>HPE 6Y Foundation Care NBD Exchange 2930F</t>
  </si>
  <si>
    <t>Support commutateur  6ans Aruba 2930F 24G 4SFP+  24x7 4H</t>
  </si>
  <si>
    <t>HPE 6Y Foundation Care 4H 2930F</t>
  </si>
  <si>
    <t>Support commutateur 6 ans Aruba 2930F 24G 4SFP+ CTR 6H</t>
  </si>
  <si>
    <t>HPE 6Y Foundation Care CTR 6H 2930F</t>
  </si>
  <si>
    <t>Support commutateur 7 ans Aruba 2930F 24G 4SFP+ J+1 Echange piece</t>
  </si>
  <si>
    <t>HPE 7Y Foundation Care NBD Exchange 2930F</t>
  </si>
  <si>
    <t>Support commutateur 7 ans Aruba 2930F 24G 4SFP+  24x7 4H</t>
  </si>
  <si>
    <t>HPE 7Y Foundation Care 4H 2930F</t>
  </si>
  <si>
    <t>Support commutateur 7 ans Aruba 2930F 24G 4SFP+ CTR 6H</t>
  </si>
  <si>
    <t>HPE 7Y Foundation Care CTR 6H 2930F</t>
  </si>
  <si>
    <t>Fourniture Commutateur Aruba 6300M 24SFP+ 4SFP56</t>
  </si>
  <si>
    <t>Aruba 6300M 24SFP+ 4SFP56 Swch</t>
  </si>
  <si>
    <t>JL658A</t>
  </si>
  <si>
    <t>Support commutateur Aruba 6300M 24SFP+ 4SFP56 SwchJ+1 Echange piece</t>
  </si>
  <si>
    <t>H8A01A5#Z4Z</t>
  </si>
  <si>
    <t>Support commutateur Aruba 6300M 24SFP+ 4SFP56 Swch 24x7 4H</t>
  </si>
  <si>
    <t>H7J34A5#Z4Z</t>
  </si>
  <si>
    <t>Support commutateur Aruba 6300M 24SFP+ 4SFP56 Swch CTR 6H</t>
  </si>
  <si>
    <t>H7J36A5#Z4Z</t>
  </si>
  <si>
    <t>Fourniture Commutateur Aruba 6300M 48G 4SFP56</t>
  </si>
  <si>
    <t>Aruba 6300M 48G 4SFP56 Swch</t>
  </si>
  <si>
    <t>JL663A</t>
  </si>
  <si>
    <t>Fourniture Ensemble de commutateurs Aruba 6300M 48 ports 1GbE et 4 ports SFP56 Alimentation sur port 2 tiroirs de ventilation et 1 module d'alimentation arrière-avant</t>
  </si>
  <si>
    <t>Aruba 6300M 48G Pwr2Prt 2F 1PS Bdl</t>
  </si>
  <si>
    <t>JL762A</t>
  </si>
  <si>
    <t>Support commutateur Aruba 6300M 48G 4SFP56 SwchJ+1 Echange piece</t>
  </si>
  <si>
    <t>H8A01A5#Z59</t>
  </si>
  <si>
    <t>Support commutateur  Aruba 6300M 48G 4SFP56 Swch 24x7 4H</t>
  </si>
  <si>
    <t>H7J34A5#Z59</t>
  </si>
  <si>
    <t>Support commutateur  Aruba 6300M 48G 4SFP56 Swch CTR 6H</t>
  </si>
  <si>
    <t>H7J36A5#Z59</t>
  </si>
  <si>
    <t>Support commutateur 6 ans Aruba 6300M 48G 4SFP56 J+1 Echange piece</t>
  </si>
  <si>
    <t>HPE 6Y Foundation Care NBD Exchange  6300M 48G 4SFP56</t>
  </si>
  <si>
    <t>Support commutateur  6ans Aruba  6300M 48G 4SFP56  24x7 4H</t>
  </si>
  <si>
    <t>HPE 6Y Foundation Care 4H  6300M 48G 4SFP56</t>
  </si>
  <si>
    <t>Support commutateur 6 ans Aruba  6300M 48G 4SFP56 CTR 6H</t>
  </si>
  <si>
    <t>HPE 6Y Foundation Care CTR 6H  6300M 48G 4SFP56</t>
  </si>
  <si>
    <t>Support commutateur 7 ans Aruba  6300M 48G 4SFP56 Echange piece</t>
  </si>
  <si>
    <t>HPE 7Y Foundation Care NBD Exchange  6300M 48G 4SFP56</t>
  </si>
  <si>
    <t>Support commutateur 7 ans Aruba  6300M 48G 4SFP56  24x7 4H</t>
  </si>
  <si>
    <t>HPE 7Y Foundation Care 4H  6300M 48G 4SFP56</t>
  </si>
  <si>
    <t>Support commutateur 7 ans Aruba  6300M 48G 4SFP56 CTR 6H</t>
  </si>
  <si>
    <t>HPE 7Y Foundation Care CTR 6H  6300M 48G 4SFP56</t>
  </si>
  <si>
    <t xml:space="preserve">Fourniture Commutateur Aruba 6300M 24G 4SFP56 </t>
  </si>
  <si>
    <t>Aruba 6300M 24G 4SFP56 Swch</t>
  </si>
  <si>
    <t>JL664A</t>
  </si>
  <si>
    <t>Support commutateur Aruba 6300M 24G 4SFP56 SwchJ+1 Echange piece</t>
  </si>
  <si>
    <t>H8A01A5#Z5A</t>
  </si>
  <si>
    <t>Support commutateur  Aruba 6300M 24G 4SFP56 Swch 24x7 4H</t>
  </si>
  <si>
    <t>H7J34A5#Z5A</t>
  </si>
  <si>
    <t>Support commutateur  Aruba 6300M 24G 4SFP56 Swch CTR 6H</t>
  </si>
  <si>
    <t>H7J36A5#Z5A</t>
  </si>
  <si>
    <t>Support commutateur 6 ans Aruba 6300M 24G 4SFP56 J+1 Echange piece</t>
  </si>
  <si>
    <t>HPE 6Y Foundation Care NBD Exchange  6300M 24G 4SFP56</t>
  </si>
  <si>
    <t>Support commutateur  6ans Aruba  6300M 24G 4SFP56  24x7 4H</t>
  </si>
  <si>
    <t>HPE 6Y Foundation Care 4H  6300M 24G 4SFP56</t>
  </si>
  <si>
    <t>Support commutateur 6 ans Aruba  6300M 24G 4SFP56 CTR 6H</t>
  </si>
  <si>
    <t>HPE 6Y Foundation Care CTR 6H  6300M 24G 4SFP56</t>
  </si>
  <si>
    <t>Support commutateur 7 ans Aruba  6300M 24G 4SFP56 Echange piece</t>
  </si>
  <si>
    <t>HPE 7Y Foundation Care NBD Exchange  6300M 24G 4SFP56</t>
  </si>
  <si>
    <t>Support commutateur 7 ans Aruba  6300M 24G 4SFP56  24x7 4H</t>
  </si>
  <si>
    <t>HPE 7Y Foundation Care 4H  6300M 24G 4SFP56</t>
  </si>
  <si>
    <t>Support commutateur 7 ans Aruba  6300M 24G 4SFP56 CTR 6H</t>
  </si>
  <si>
    <t>HPE 7Y Foundation Care CTR 6H  6300M 24G 4SFP56</t>
  </si>
  <si>
    <t>Fourniture Commutateur Aruba 6300F 48G 4SFP56</t>
  </si>
  <si>
    <t>Aruba 6300F 48G 4SFP56 Sw</t>
  </si>
  <si>
    <t>JL667A</t>
  </si>
  <si>
    <t>Support commutateur Aruba 6300F 48G 4SFP56 SwJ+1 Echange piece</t>
  </si>
  <si>
    <t>H8A01A5#Z5D</t>
  </si>
  <si>
    <t>Support commutateur  Aruba 6300F 48G 4SFP56 Swch 24x7 4H</t>
  </si>
  <si>
    <t>H7J34A5#Z5D</t>
  </si>
  <si>
    <t>Support commutateur  Aruba 6300F 48G 4SFP56 Swch CTR 6H</t>
  </si>
  <si>
    <t>H7J36A5#Z5D</t>
  </si>
  <si>
    <t>Support commutateur 6 ans Aruba 6300F 48G 4SFP56 J+1 Echange piece</t>
  </si>
  <si>
    <t>HPE 6Y Foundation Care NBD Exchange  6300F 48G 4SFP56</t>
  </si>
  <si>
    <t>Support commutateur  6ans Aruba  6300F 48G 4SFP56  24x7 4H</t>
  </si>
  <si>
    <t>HPE 6Y Foundation Care 4H  6300F 48G 4SFP56</t>
  </si>
  <si>
    <t>Support commutateur 6 ans Aruba  6300F 48G 4SFP56 CTR 6H</t>
  </si>
  <si>
    <t>HPE 6Y Foundation Care CTR 6H  6300F 48G 4SFP56</t>
  </si>
  <si>
    <t>Support commutateur 7 ans Aruba  6300F 48G 4SFP56 Echange piece</t>
  </si>
  <si>
    <t>HPE 7Y Foundation Care NBD Exchange  6300F 48G 4SFP56</t>
  </si>
  <si>
    <t>Support commutateur 7 ans Aruba  6300F 48G 4SFP56  24x7 4H</t>
  </si>
  <si>
    <t>HPE 7Y Foundation Care 4H  6300F 48G 4SFP56</t>
  </si>
  <si>
    <t>Support commutateur 7 ans Aruba  6300F 48G 4SFP56 CTR 6H</t>
  </si>
  <si>
    <t>HPE 7Y Foundation Care CTR 6H  6300F 48G 4SFP56</t>
  </si>
  <si>
    <t>Fourniture Commutateur Aruba 6300F 24G 4SFP56</t>
  </si>
  <si>
    <t>Aruba 6300F 24G 4SFP56 Sw</t>
  </si>
  <si>
    <t>JL668A</t>
  </si>
  <si>
    <t>Support commutateur Aruba 6300F 24G 4SFP56 SwJ+1 Echange piece</t>
  </si>
  <si>
    <t>H8A01A5#Z5E</t>
  </si>
  <si>
    <t>Support commutateur  Aruba 6300F 24G 4SFP56 Swch 24x7 4H</t>
  </si>
  <si>
    <t>H7J34A5#Z5E</t>
  </si>
  <si>
    <t>Support commutateur  6300F 24G 4SFP56 Swch CTR 6H</t>
  </si>
  <si>
    <t>H7J36A5#Z5E</t>
  </si>
  <si>
    <t>Support commutateur 6 ans Aruba 6300F 24G 4SFP56 J+1 Echange piece</t>
  </si>
  <si>
    <t>HPE 6Y Foundation Care NBD Exchange  6300F 24G 4SFP56</t>
  </si>
  <si>
    <t>Support commutateur  6ans Aruba  6300F 24G 4SFP56  24x7 4H</t>
  </si>
  <si>
    <t>HPE 6Y Foundation Care 4H  6300F 24G 4SFP56</t>
  </si>
  <si>
    <t>Support commutateur 6 ans Aruba  6300F 24G 4SFP56 CTR 6H</t>
  </si>
  <si>
    <t>HPE 6Y Foundation Care CTR 6H  6300F 24G 4SFP56</t>
  </si>
  <si>
    <t>Support commutateur 7 ans Aruba  6300F 24G 4SFP56 Echange piece</t>
  </si>
  <si>
    <t>HPE 7Y Foundation Care NBD Exchange  6300F 24G 4SFP56</t>
  </si>
  <si>
    <t>Support commutateur 7 ans Aruba  6300F 24G 4SFP56  24x7 4H</t>
  </si>
  <si>
    <t>HPE 7Y Foundation Care 4H  6300F 24G 4SFP56</t>
  </si>
  <si>
    <t>Support commutateur 7 ans Aruba  6300F 24G 4SFP56 CTR 6H</t>
  </si>
  <si>
    <t>HPE 7Y Foundation Care CTR 6H  6300F 24G 4SFP56</t>
  </si>
  <si>
    <t>Ajout Tiroir de ventilation Aruba 6300M</t>
  </si>
  <si>
    <t>Aruba 6300M Fan Tray</t>
  </si>
  <si>
    <t>JL669A</t>
  </si>
  <si>
    <t>Ajout Plateau de ventilateurs Aruba 6300M Alimentation sur le port</t>
  </si>
  <si>
    <t>Aruba 6300M Pwr2Prt Fan Tray</t>
  </si>
  <si>
    <t>JL761A</t>
  </si>
  <si>
    <t>Module d'alimentation Aruba X371 12 V CC 250 W 100-240 V CA</t>
  </si>
  <si>
    <t>X371 12VDC 250W AC Power Supply</t>
  </si>
  <si>
    <t>JL085A</t>
  </si>
  <si>
    <t>Fourniture Offre groupée commutateur Aruba 8320 48P 10G SFP/SFP+ ET 6P 40G QSFP+ AVEC 2 ALIMENTATIONS X472 5 VENTILATEURS</t>
  </si>
  <si>
    <t>Aruba 8320 48 10/6 40 X472 5 2 Bdl</t>
  </si>
  <si>
    <t>JL479A</t>
  </si>
  <si>
    <t>Support commutateur Aruba 8320 48 10/6 40 X472 5 2 BdlJ+1 Echange piece</t>
  </si>
  <si>
    <t>H8A01A5#ZCT</t>
  </si>
  <si>
    <t>Support commutateur  Aruba 8320 48 10/6 40 X472 5 2 Bdl 24x7 4H</t>
  </si>
  <si>
    <t>H7J34A5#ZCT</t>
  </si>
  <si>
    <t>Support commutateur  Aruba 8320 48 10/6 40 X472 5 2 Bdl CTR 6H</t>
  </si>
  <si>
    <t>H7J36A5#ZCT</t>
  </si>
  <si>
    <t>Support commutateur 6 ans Aruba 8320 48 10/6 40 X472 5 2 Bdl J+1 Echange piece</t>
  </si>
  <si>
    <t>HPE 6Y Foundation Care NBD Exchange  8320 48 10/6 40 X472 5 2 Bdl</t>
  </si>
  <si>
    <t>Support commutateur  6ans Aruba  8320 48 10/6 40 X472 5 2 Bdl  24x7 4H</t>
  </si>
  <si>
    <t>HPE 6Y Foundation Care 4H  8320 48 10/6 40 X472 5 2 Bdl</t>
  </si>
  <si>
    <t>Support commutateur 6 ans Aruba  8320 48 10/6 40 X472 5 2 Bdl CTR 6H</t>
  </si>
  <si>
    <t>HPE 6Y Foundation Care CTR 6H  8320 48 10/6 40 X472 5 2 Bdl</t>
  </si>
  <si>
    <t>Support commutateur 7 ans Aruba  8320 48 10/6 40 X472 5 2 Bdl Echange piece</t>
  </si>
  <si>
    <t>HPE 7Y Foundation Care NBD Exchange  8320 48 10/6 40 X472 5 2 Bdl</t>
  </si>
  <si>
    <t>Support commutateur 7 ans Aruba  8320 48 10/6 40 X472 5 2 Bdl  24x7 4H</t>
  </si>
  <si>
    <t>HPE 7Y Foundation Care 4H  8320 48 10/6 40 X472 5 2 Bdl</t>
  </si>
  <si>
    <t>Support commutateur 7 ans Aruba  8320 48 10/6 40 X472 5 2 Bdl CTR 6H</t>
  </si>
  <si>
    <t>HPE 7Y Foundation Care CTR 6H  8320 48 10/6 40 X472 5 2 Bdl</t>
  </si>
  <si>
    <t>Fourniture Offre groupée commutateur Aruba 8320 32p 40G QSFP+ avec 5 ventilateurs X472 et 2 alimentations</t>
  </si>
  <si>
    <t>Aruba 8320 32 40G X472 5 2 Bdl</t>
  </si>
  <si>
    <t>JL579A</t>
  </si>
  <si>
    <t>Support commutateur Aruba 8320 32 40G X472 5 2 BdlJ+1 Echange piece</t>
  </si>
  <si>
    <t>H8A01A5#ZDL</t>
  </si>
  <si>
    <t>Support commutateur  Aruba 8320 32 40G X472 5 2 Bdl 24x7 4H</t>
  </si>
  <si>
    <t>H7J34A5#ZDL</t>
  </si>
  <si>
    <t>Support commutateur  Aruba 8320 32 40G X472 5 2 Bdl CTR 6H</t>
  </si>
  <si>
    <t>H7J36A5#ZDL</t>
  </si>
  <si>
    <t>Support commutateur 6 ans Aruba 8320  32 40G X472 5 2 Bdl J+1 Echange piece</t>
  </si>
  <si>
    <t>HPE 6Y Foundation Care NBD Exchange  8320  32 40G X472 5 2 Bdl</t>
  </si>
  <si>
    <t>Support commutateur  6ans Aruba  8320  32 40G X472 5 2 Bdl  24x7 4H</t>
  </si>
  <si>
    <t>HPE 6Y Foundation Care 4H  8320  32 40G X472 5 2 Bdl</t>
  </si>
  <si>
    <t>Support commutateur 6 ans Aruba  8320  32 40G X472 5 2 Bdl CTR 6H</t>
  </si>
  <si>
    <t>HPE 6Y Foundation Care CTR 6H  8320  32 40G X472 5 2 Bdl</t>
  </si>
  <si>
    <t>Support commutateur 7 ans Aruba  8320  32 40G X472 5 2 Bdl Echange piece</t>
  </si>
  <si>
    <t>HPE 7Y Foundation Care NBD Exchange  8320 32 40G X472 5 2 Bdl</t>
  </si>
  <si>
    <t>Support commutateur 7 ans Aruba  8320  32 40G X472 5 2 Bdl  24x7 4H</t>
  </si>
  <si>
    <t>HPE 7Y Foundation Care 4H  8320  32 40G X472 5 2 Bdl</t>
  </si>
  <si>
    <t>Support commutateur 7 ans Aruba  8320  32 40G X472 5 2 Bdl CTR 6H</t>
  </si>
  <si>
    <t>HPE 7Y Foundation Care CTR 6H  8320  32 40G X472 5 2 Bdl</t>
  </si>
  <si>
    <t>Fourniture Offre groupée commutateur Aruba 8320 48p 1G/10GBASE-T et 6p 40G QSFP+ avec 2 alimentations X472 5 ventilateurs</t>
  </si>
  <si>
    <t>Aruba 8320 48 T/6 40 X472 5 2 Bdl</t>
  </si>
  <si>
    <t>JL581A</t>
  </si>
  <si>
    <t>Support commutateur Aruba 8320 48 T/6 40 X472 5 2 BdlJ+1 Echange piece</t>
  </si>
  <si>
    <t>H8A01A5#ZDK</t>
  </si>
  <si>
    <t>Support commutateur  Aruba 8320 48 T/6 40 X472 5 2 Bdl 24x7 4H</t>
  </si>
  <si>
    <t>H7J34A5#ZDK</t>
  </si>
  <si>
    <t>Support commutateur  Aruba 8320 48 T/6 40 X472 5 2 Bdl CTR 6H</t>
  </si>
  <si>
    <t>H7J36A5#ZDK</t>
  </si>
  <si>
    <t>Support commutateur 6 ans Aruba 8320  48 T/6 40 X472 5 2 Bdl J+1 Echange piece</t>
  </si>
  <si>
    <t>HPE 6Y Foundation Care NBD Exchange  8320 48 T/6 40 X472 5 2 Bdl</t>
  </si>
  <si>
    <t>Support commutateur  6ans Aruba  8320  48 T/6 40 X472 5 2 Bdl  24x7 4H</t>
  </si>
  <si>
    <t>HPE 6Y Foundation Care 4H  8320 48 T/6 40 X472 5 2 Bdl</t>
  </si>
  <si>
    <t>Support commutateur 6 ans Aruba  8320  48 T/6 40 X472 5 2 Bdl CTR 6H</t>
  </si>
  <si>
    <t>HPE 6Y Foundation Care CTR 6H  8320 48 T/6 40 X472 5 2 Bdl</t>
  </si>
  <si>
    <t>Support commutateur 7 ans Aruba  8320  48 T/6 40 X472 5 2 Bdl Echange piece</t>
  </si>
  <si>
    <t>HPE 7Y Foundation Care NBD Exchange  8320 48 T/6 40 X472 5 2 Bdl</t>
  </si>
  <si>
    <t>Support commutateur 7 ans Aruba  8320  48 T/6 40 X472 5 2 Bdl  24x7 4H</t>
  </si>
  <si>
    <t>HPE 7Y Foundation Care 4H  8320 48 T/6 40 X472 5 2 Bdl</t>
  </si>
  <si>
    <t>Support commutateur 7 ans Aruba  8320  48 T/6 40 X472 5 2 Bdl CTR 6H</t>
  </si>
  <si>
    <t>HPE 7Y Foundation Care CTR 6H  8320 48 T/6 40 X472 5 2 Bdl</t>
  </si>
  <si>
    <t>Fourniture Ensemble de commutateurs Aruba 8325-48Y8C 48 ports 25G SFP/+/28, 8 ports 100G QSFP+/28, $, 6 ventilateurs et 2 modules d'alimentation avant-arrière</t>
  </si>
  <si>
    <t>Aruba 8325-48Y8C FB 6 F 2 PS Bdl</t>
  </si>
  <si>
    <t>JL624A</t>
  </si>
  <si>
    <t>Fourniture Ensemble de commutateurs Aruba 8325-48Y8C 48 ports 25G SFP/+/28, 8 ports 100G QSFP+/28, $, 6 ventilateurs et 2 modules d'alimentation arrière-avant</t>
  </si>
  <si>
    <t>Aruba 8325-48Y8C BF 6 F 2 PS Bdl</t>
  </si>
  <si>
    <t>JL625A</t>
  </si>
  <si>
    <t>Support commutateur Aruba 8325-48Y8C FB 6 F 2 PS BdlJ+1 Echange piece</t>
  </si>
  <si>
    <t>H8A01A5#X7Q</t>
  </si>
  <si>
    <t>Support commutateur  Aruba 8325-48Y8C FB 6 F 2 PS Bdl 24x7 4H</t>
  </si>
  <si>
    <t>H7J34A5#X7Q</t>
  </si>
  <si>
    <t>Support commutateur  Aruba 8325-48Y8C FB 6 F 2 PS Bdl CTR 6H</t>
  </si>
  <si>
    <t>H7J36A5#X7Q</t>
  </si>
  <si>
    <t>Support commutateur 6 ans Aruba 8325-48Y8C FB/BF 6 F 2 PS Bdl J+1 Echange piece</t>
  </si>
  <si>
    <t>HPE 6Y Foundation Care NBD Exchange  8325-48Y8C FB/BF 6 F 2 PS Bdl</t>
  </si>
  <si>
    <t>Support commutateur  6ans Aruba 8325-48Y8C FB/BF 6 F 2 PS Bdl  24x7 4H</t>
  </si>
  <si>
    <t>HPE 6Y Foundation Care 4H  8325-48Y8C FB/BF 6 F 2 PS Bdl</t>
  </si>
  <si>
    <t>Support commutateur 6 ans Aruba  8325-48Y8C FB/BF 6 F 2 PS Bdl CTR 6H</t>
  </si>
  <si>
    <t>HPE 6Y Foundation Care CTR 6H  8325-48Y8C FB/BF 6 F 2 PS Bdl</t>
  </si>
  <si>
    <t>Support commutateur 7 ans Aruba  8325-48Y8C FB/BF 6 F 2 PS Bdl Echange piece</t>
  </si>
  <si>
    <t>HPE 7Y Foundation Care NBD Exchange  8325-48Y8C FB/BF 6 F 2 PS Bdl</t>
  </si>
  <si>
    <t>Support commutateur 7 ans Aruba  8325-48Y8C FB/BF 6 F 2 PS Bdl  24x7 4H</t>
  </si>
  <si>
    <t>HPE 7Y Foundation Care 4H  8325-48Y8C FB/BF 6 F 2 PS Bdl</t>
  </si>
  <si>
    <t>Support commutateur 7 ans Aruba  8325-48Y8C FB/BF 6 F 2 PS Bdl CTR 6H</t>
  </si>
  <si>
    <t>HPE 7Y Foundation Care CTR 6H  8325-48Y8C FB/BF 6 F 2 PS Bdl</t>
  </si>
  <si>
    <t>Fourniture Ensemble de commutateurs Aruba 8325-32C 32 ports 100G QSFP+/QSFP28, 6 ventilateurs et 2 modules d'alimentation avant-arrière</t>
  </si>
  <si>
    <t>Aruba 8325-32C FB 6 F 2 PS Bdl</t>
  </si>
  <si>
    <t>JL626A</t>
  </si>
  <si>
    <t>Fourniture Ensemble de commutateurs Aruba 8325-32C 32 ports 100G QSFP+/QSFP28, 6 ventilateurs et 2 modules d'alimentation arrière-avant</t>
  </si>
  <si>
    <t>Aruba 8325-32C BF 6 F 2 PS Bdl</t>
  </si>
  <si>
    <t>JL627A</t>
  </si>
  <si>
    <t>Support commutateur Aruba 8325-32C FB 6 F 2 PS BdlJ+1 Echange piece</t>
  </si>
  <si>
    <t>H8A01A5#X7P</t>
  </si>
  <si>
    <t>Support commutateur  Aruba 8325-32C FB 6 F 2 PS Bdl 24x7 4H</t>
  </si>
  <si>
    <t>H7J34A5#X7P</t>
  </si>
  <si>
    <t>Support commutateur  Aruba 8325-32C FB 6 F 2 PS Bdl CTR 6H</t>
  </si>
  <si>
    <t>H7J36A5#X7P</t>
  </si>
  <si>
    <t>Support commutateur 6 ans Aruba 8325-32C FB/BF 6 F 2 PS Bdl J+1 Echange piece</t>
  </si>
  <si>
    <t>HPE 6Y Foundation Care NBD Exchange  8325-32C FB/BF 6 F 2 PS Bdl</t>
  </si>
  <si>
    <t>Support commutateur  6ans Aruba 8325-32C FB/BF 6 F 2 PS Bdl  24x7 4H</t>
  </si>
  <si>
    <t>HPE 6Y Foundation Care 4H  8325-32C FB/BF 6 F 2 PS Bdl</t>
  </si>
  <si>
    <t>Support commutateur 6 ans Aruba  8325-32C FB/BF 6 F 2 PS Bdl CTR 6H</t>
  </si>
  <si>
    <t>HPE 6Y Foundation Care CTR 6H  8325-32C FB/BF 6 F 2 PS Bdl</t>
  </si>
  <si>
    <t>Support commutateur 7 ans Aruba  8325-32C FB/BF 6 F 2 PS Bdl Echange piece</t>
  </si>
  <si>
    <t>HPE 7Y Foundation Care NBD Exchange  8325-32C FB/BF 6 F 2 PS Bdl</t>
  </si>
  <si>
    <t>Support commutateur 7 ans Aruba  8325-32C FB/BF 6 F 2 PS Bdl  24x7 4H</t>
  </si>
  <si>
    <t>HPE 7Y Foundation Care 4H  8325-32C FB/BF 6 F 2 PS Bdl</t>
  </si>
  <si>
    <t>Support commutateur 7 ans Aruba  8325-32C FB/BF 6 F 2 PS Bdl CTR 6H</t>
  </si>
  <si>
    <t>HPE 7Y Foundation Care CTR 6H  8325-32C FB/BF 6 F 2 PS Bdl</t>
  </si>
  <si>
    <t>Ajout Ventilateur Aruba 8325-48Y8C avant-arrière</t>
  </si>
  <si>
    <t>Aruba 8325-48Y8C FB</t>
  </si>
  <si>
    <t>JL628A</t>
  </si>
  <si>
    <t>Ajout Ventilateur Aruba 8325-48Y8C arrière-avant</t>
  </si>
  <si>
    <t>Aruba 8325-48Y8C BF</t>
  </si>
  <si>
    <t>JL629A</t>
  </si>
  <si>
    <t>Ajout Ventilateur Aruba 8325-32C avant-arrière</t>
  </si>
  <si>
    <t>Aruba 8325-32C FB</t>
  </si>
  <si>
    <t>JL630A</t>
  </si>
  <si>
    <t>Ajout Ventilateur Aruba 8325-32C arrière-avant</t>
  </si>
  <si>
    <t>Aruba 8325-32C BF</t>
  </si>
  <si>
    <t>JL631A</t>
  </si>
  <si>
    <t>Ajout Module d'alimentation Aruba 8325 650 W 100-240 VCA avant-arrière</t>
  </si>
  <si>
    <t>Aruba 8325 650W 100-240VAC FB PSU</t>
  </si>
  <si>
    <t>JL632A</t>
  </si>
  <si>
    <t>Ajout Module d'alimentation Aruba 8325 650 W 100-240 VCA arrière-avant</t>
  </si>
  <si>
    <t>Aruba 8325 650W 100-240VAC BF PSU</t>
  </si>
  <si>
    <t>JL633A</t>
  </si>
  <si>
    <t>Fourniture Offre groupée commutateur Aruba 8360-32Y4C port sur alimentation , 3 ventilateurs, 2 alimentations avant-arrière</t>
  </si>
  <si>
    <t>Aruba 8360-32Y4C Prt2Pwr3F2PS Bdl</t>
  </si>
  <si>
    <t>JL700A</t>
  </si>
  <si>
    <t>Fourniture Offre groupée commutateur Aruba 8360-32Y4C port sur alimentation , 3 ventilateurs, 2 alimentations arrière-avant</t>
  </si>
  <si>
    <t>Aruba 8360-32Y4C Pwr2Prt3F2PS Bdl</t>
  </si>
  <si>
    <t>JL701A</t>
  </si>
  <si>
    <t>Fourniture Offre groupée commutateur Aruba 8360-16Y2C port sur alimentation , 3 ventilateurs, 2 alimentations avant-arrière</t>
  </si>
  <si>
    <t>Aruba 8360-16Y2C Prt2Pwr3F2PS Bdl</t>
  </si>
  <si>
    <t>JL702A</t>
  </si>
  <si>
    <t>Fourniture Offre groupée commutateur Aruba 8360-16Y2C port sur alimentation , 3 ventilateurs, 2 alimentations arrière avant</t>
  </si>
  <si>
    <t>Aruba 8360-16Y2C Pwr2Prt3F2PS Bdl</t>
  </si>
  <si>
    <t>JL703A</t>
  </si>
  <si>
    <t>Fourniture Offre groupée commutateur Aruba 8360-48XT4C port sur alimentation , 3 ventilateurs, 2 alimentations avant-arrière</t>
  </si>
  <si>
    <t>Aruba 8360-48XT4C Prt2Pwr3F2PS Bdl</t>
  </si>
  <si>
    <t>JL706A</t>
  </si>
  <si>
    <t>Fourniture Offre groupée commutateur Aruba 8360-48XT4C port sur alimentation , 3 ventilateurs, 2 alimentations arrière-avant</t>
  </si>
  <si>
    <t>Aruba 8360-48XT4C Prt2Pwr3F2PS/wr2Prt3F2PS Bdl</t>
  </si>
  <si>
    <t>JL707A</t>
  </si>
  <si>
    <t>Fourniture Offre groupée commutateur Aruba  8360-12C port sur alimentation , 3 ventilateurs, 2 alimentations avant-arrière</t>
  </si>
  <si>
    <t>Aruba 8360-12C Prt2Pwr3F2PS Bdl</t>
  </si>
  <si>
    <t>JL708A</t>
  </si>
  <si>
    <t>Fourniture Offre groupée commutateur Aruba  8360-12C port sur alimentation , 3 ventilateurs, 2 alimentations arrière-avant</t>
  </si>
  <si>
    <t>Aruba 8360-12C Pwr2Prt3F2PS Bdl</t>
  </si>
  <si>
    <t>JL709A</t>
  </si>
  <si>
    <t>Fourniture Offre groupée commutateur Aruba 8360-24XF2C port sur alimentation , 3 ventilateurs, 2 alimentations avant-arrière</t>
  </si>
  <si>
    <t>Aruba 8360-24XF2C Prt2Pwr3F2PS Bdl</t>
  </si>
  <si>
    <t>JL710A</t>
  </si>
  <si>
    <t>Fourniture Offre groupée commutateur Aruba 8360-24XF2C port sur alimentation , 3 ventilateurs, 2 alimentations arrière-avant</t>
  </si>
  <si>
    <t>Aruba 8360-24XF2C Pwr2Prt3F2PS Bdl</t>
  </si>
  <si>
    <t>JL711A</t>
  </si>
  <si>
    <t>Support commutateur Aruba 8360-24XF2C Prt2Pwr3F2PS BdlJ+1 Echange piece</t>
  </si>
  <si>
    <t>H8A01A5#ZRQ</t>
  </si>
  <si>
    <t>Support commutateur  Aruba 8360-24XF2C Prt2Pwr3F2PS Bdl 24x7 4H</t>
  </si>
  <si>
    <t>H7J34A5#ZRQ</t>
  </si>
  <si>
    <t>Support commutateur  Aruba 8360-24XF2C Prt2Pwr3F2PS Bdl CTR 6H</t>
  </si>
  <si>
    <t>H7J36A5#ZRQ</t>
  </si>
  <si>
    <t>Support commutateur 6 ans Aruba 8360 Bdl J+1 Echange piece</t>
  </si>
  <si>
    <t>HPE 6Y Foundation Care NBD Exchange  8360 Bdl</t>
  </si>
  <si>
    <t>Support commutateur  6ans Aruba 8360 Bdl  24x7 4H</t>
  </si>
  <si>
    <t>HPE 6Y Foundation Care 4H  8360 Bdl</t>
  </si>
  <si>
    <t>Support commutateur 6 ans Aruba  8360 Bdl CTR 6H</t>
  </si>
  <si>
    <t>HPE 6Y Foundation Care CTR 6H  8360 Bdl</t>
  </si>
  <si>
    <t>Support commutateur 7 ans Aruba  8360 Bdl Echange piece</t>
  </si>
  <si>
    <t>HPE 7Y Foundation Care NBD Exchange  8360 Bdl</t>
  </si>
  <si>
    <t>Support commutateur 7 ans Aruba  8360 Bdl  24x7 4H</t>
  </si>
  <si>
    <t>HPE 7Y Foundation Care 4H  8360 Bdl</t>
  </si>
  <si>
    <t>Support commutateur 7 ans Aruba  8360 Bdl CTR 6H</t>
  </si>
  <si>
    <t>HPE 7Y Foundation Care CTR 6H  8360 Bdl</t>
  </si>
  <si>
    <t>Fourniture Offre groupée commutateur Aruba 8360-48Y6C v2 48p 25G SFP/+/28 4 Sec 6p 100G QSFP+/28 2 Sec arr vers av 5 vent 2 AC</t>
  </si>
  <si>
    <t>JL704C</t>
  </si>
  <si>
    <t>JL705C</t>
  </si>
  <si>
    <t>Support commutateur Aruba 8360-48Y6C v2 48p 25G SFP/+/28 4 Sec 6p 100G QSFP+/28 2 Sec arr vers av 5 vent 2 AC J+1 Echange piece</t>
  </si>
  <si>
    <t>Support commutateur  Aruba 8360-48Y6C v2 48p 25G SFP/+/28 4 Sec 6p 100G QSFP+/28 2 Sec arr vers av 5 vent 2 AC 24x7 4H</t>
  </si>
  <si>
    <t>Support commutateur  Aruba 8360-48Y6C v2 48p 25G SFP/+/28 4 Sec 6p 100G QSFP+/28 2 Sec arr vers av 5 vent 2 AC CTR 6H</t>
  </si>
  <si>
    <t>Support commutateur 6 ans Aruba 8360 v2 Bdl J+1 Echange piece</t>
  </si>
  <si>
    <t>HPE 6Y Foundation Care NBD Exchange  8360 v2 Bdl</t>
  </si>
  <si>
    <t>Support commutateur  6ans Aruba 8360 v2 Bdl  24x7 4H</t>
  </si>
  <si>
    <t>HPE 6Y Foundation Care 4H  8360 v2 Bdl</t>
  </si>
  <si>
    <t>Support commutateur 6 ans Aruba  8360 v2 Bdl CTR 6H</t>
  </si>
  <si>
    <t>HPE 6Y Foundation Care CTR 6H  8360 v2 Bdl</t>
  </si>
  <si>
    <t>Support commutateur 7 ans Aruba  8360 v2 Bdl Echange piece</t>
  </si>
  <si>
    <t>HPE 7Y Foundation Care NBD Exchange  8360 v2 Bdl</t>
  </si>
  <si>
    <t>Support commutateur 7 ans Aruba  8360 v2 Bdl  24x7 4H</t>
  </si>
  <si>
    <t>HPE 7Y Foundation Care 4H  8360 v2 Bdl</t>
  </si>
  <si>
    <t>Support commutateur 7 ans Aruba  8360 v2 Bdl CTR 6H</t>
  </si>
  <si>
    <t>HPE 7Y Foundation Care CTR 6H  8360 v2 Bdl</t>
  </si>
  <si>
    <t>Bundle Aruba CX 10000-48Y6C Services distribués 6 ventilateurs 2 alimentations avant-arrière</t>
  </si>
  <si>
    <t>Aruba CX 10000-48Y6C FB 6F 2PS Bundle</t>
  </si>
  <si>
    <t>R8P13A</t>
  </si>
  <si>
    <t>Bundle Aruba CX 10000-48Y6C Services distribués 6 ventilateurs 2 alimentations arrière-avant</t>
  </si>
  <si>
    <t>Aruba CX 10000-48Y6C BF 6F 2PS Bundle</t>
  </si>
  <si>
    <t>R8P14A</t>
  </si>
  <si>
    <t>Support commutateur Aruba CX10000 J+1 Echange piece</t>
  </si>
  <si>
    <t>H8A01A5#ZNC</t>
  </si>
  <si>
    <t>Aruba Base Services for CX 10000 E-LTU (Stateful Firewall/Zero Trust Segmentation/Telemetry/DDoS protection)</t>
  </si>
  <si>
    <t>R9H25AAE</t>
  </si>
  <si>
    <t>Support Aruba Base Services for CX 10000 E-LTU (Stateful Firewall/Zero Trust Segmentation/Telemetry/DDoS protection) J+1 Echange piece</t>
  </si>
  <si>
    <t>Aruba 5Y FC SW CX 10000 Base E-LTU SVC  [for R9H25AAE]</t>
  </si>
  <si>
    <t>H61F4E</t>
  </si>
  <si>
    <t>Support commutateur  Aruba CX10000 24x7 4H</t>
  </si>
  <si>
    <t>H7J34A5#ZNC</t>
  </si>
  <si>
    <t>Support commutateur  Aruba CX10000 CTR 6H</t>
  </si>
  <si>
    <t>H7J36A5#ZNC</t>
  </si>
  <si>
    <t>Support commutateur 6 ans Aruba CX10000 J+1 Echange piece</t>
  </si>
  <si>
    <t>HPE 6Y Foundation Care NBD Exchange  CX10000</t>
  </si>
  <si>
    <t>Support commutateur  6ans Aruba CX10000  24x7 4H</t>
  </si>
  <si>
    <t>HPE 6Y Foundation Care 4H  CX10000</t>
  </si>
  <si>
    <t>Support commutateur 6 ans Aruba  CX10000 CTR 6H</t>
  </si>
  <si>
    <t>HPE 6Y Foundation Care CTR 6H  CX10000</t>
  </si>
  <si>
    <t>Support commutateur 7 ans Aruba  CX10000 Echange piece</t>
  </si>
  <si>
    <t>HPE 7Y Foundation Care NBD Exchange  CX10000</t>
  </si>
  <si>
    <t>Support commutateur 7 ans Aruba  CX10000  24x7 4H</t>
  </si>
  <si>
    <t>HPE 7Y Foundation Care 4H  8360 CX10000</t>
  </si>
  <si>
    <t>Support commutateur 7 ans Aruba CX10000 CTR 6H</t>
  </si>
  <si>
    <t>HPE 7Y Foundation Care CTR 6H  8360 CX10000</t>
  </si>
  <si>
    <t>Ajout Kit de montage en rack universel pour CX10000 4 montants</t>
  </si>
  <si>
    <t>Aruba CX 10000 1U 4-post Rack Mount Kit</t>
  </si>
  <si>
    <t>R8R56A</t>
  </si>
  <si>
    <t>Aruba 10G SFP+ to SFP+ 3m DAC Cable</t>
  </si>
  <si>
    <t>J9283D</t>
  </si>
  <si>
    <t>Aruba 10G SFP+ to SFP+ 1m DAC Cable</t>
  </si>
  <si>
    <t>J9281D</t>
  </si>
  <si>
    <t>Aruba 100G QSFP28-QSFP28 3m DAC Cable</t>
  </si>
  <si>
    <t>JL307A</t>
  </si>
  <si>
    <t>Aruba 10G SFP+ LC LR 10km SMF XCVR</t>
  </si>
  <si>
    <t>J9151E</t>
  </si>
  <si>
    <t>Aruba 1G SFP LC LH 70km SMF XCVR</t>
  </si>
  <si>
    <t>J4860D</t>
  </si>
  <si>
    <t>Aruba 1G SFP LC LX 10km SMF XCVR</t>
  </si>
  <si>
    <t>J4859D</t>
  </si>
  <si>
    <t>Aruba 25G SFP28 LC LR 10km SMF XCVR</t>
  </si>
  <si>
    <t>JL486A</t>
  </si>
  <si>
    <t>Aruba 25G SFP28 to SFP28 0.65m DAC Cable</t>
  </si>
  <si>
    <t>JL487A</t>
  </si>
  <si>
    <t>Aruba 25G SFP28 to SFP28 3m DAC Cable</t>
  </si>
  <si>
    <t>JL488A</t>
  </si>
  <si>
    <t>Aruba 25G SFP28 to SFP28 5m DAC Cable</t>
  </si>
  <si>
    <t>JL489A</t>
  </si>
  <si>
    <t>Aruba 50G SFP56 to SFP56 0.65m DAC Cable</t>
  </si>
  <si>
    <t>R0M46A</t>
  </si>
  <si>
    <t>Aruba 50G SFP56 to SFP56 3m DAC Cable</t>
  </si>
  <si>
    <t>R0M47A</t>
  </si>
  <si>
    <t>HPE X142 40G QSFP+ MPO SR4 Transceiver</t>
  </si>
  <si>
    <t>JH231A</t>
  </si>
  <si>
    <t>HPE X142 40G QSFP+ LC LR4 SM Transceiver</t>
  </si>
  <si>
    <t>JH232A</t>
  </si>
  <si>
    <t>HPE X142 40G QSFP+ MPO eSR4 300M XCVR</t>
  </si>
  <si>
    <t>JH233A</t>
  </si>
  <si>
    <t>HPE X242 40G QSFP+ to QSFP+ 1m DAC Cable</t>
  </si>
  <si>
    <t>JH234A</t>
  </si>
  <si>
    <t>HPE X240 40G QSFP+ QSFP+ 1m DAC Cable</t>
  </si>
  <si>
    <t>JG326A</t>
  </si>
  <si>
    <t>HPE X242 40G QSFP+ to QSFP+ 3m DAC Cable</t>
  </si>
  <si>
    <t>JH235A</t>
  </si>
  <si>
    <t>HPE X242 40G QSFP+ to QSFP+ 5m DAC Cable</t>
  </si>
  <si>
    <t>JH236A</t>
  </si>
  <si>
    <t>Aruba 100G QSFP28 to QSFP28 1m DAC Cable</t>
  </si>
  <si>
    <t>R0Z25A</t>
  </si>
  <si>
    <t>Aruba 100G QSFP28 to QSFP28 5m DAC Cable</t>
  </si>
  <si>
    <t>R0Z26A</t>
  </si>
  <si>
    <t>Fourniture Commutateur Fibre Channel HPE Série B SN3600B</t>
  </si>
  <si>
    <t>HPE SN3600B 32Gb 24/24 Fibre Channel Switch</t>
  </si>
  <si>
    <t>Q1H71B</t>
  </si>
  <si>
    <t>SUPPORT TECH CARE BASIC 5Y (INTERVENTION  J+1  9X5)</t>
  </si>
  <si>
    <t>Tech Care Basic  5Y (J+1 9x5)  HPE SN3600B 32Gb 24/24 FC Switch</t>
  </si>
  <si>
    <t>HU4B2A5#ZRE</t>
  </si>
  <si>
    <t>SUPPORT TECH CARE ESSENTIAL 5Y (INTERVENTION  (4H 24x7)</t>
  </si>
  <si>
    <t>Tech Care Essential  5Y (4H 24x7)  HPE SN3600B 32Gb 24/24 FC Switch</t>
  </si>
  <si>
    <t>HU4A6A5#ZRE</t>
  </si>
  <si>
    <t>SUPPORT TECH CARE CRITICAL 5Y (DRG6H 24x7)</t>
  </si>
  <si>
    <t>Tech Care Critical  5Y (DRG6H 24x7)  HPE SN3600B 32Gb 24/24 FC Switch</t>
  </si>
  <si>
    <t>HU4A3A5#ZRE</t>
  </si>
  <si>
    <t>Fourniture Commutateur Fibre Channel 32Gb HPE SN6600B 48/24</t>
  </si>
  <si>
    <t>HPE SN6600B 32Gb 48/24 Fibre Channel Switch</t>
  </si>
  <si>
    <t>Q0U54B</t>
  </si>
  <si>
    <t>Tech Care Basic  5Y (J+1 9x5)  HPE SN6000B 32Gb 48-port/24-port Active Power Pack+ FC Switch</t>
  </si>
  <si>
    <t>HU4B2A5#ZHK</t>
  </si>
  <si>
    <t>Tech Care Essential  5Y (4H 24x7)  HPE SN6600B 32Gb 48/24 FC Switch</t>
  </si>
  <si>
    <t>HU4A6A5#ZHK</t>
  </si>
  <si>
    <t>Tech Care Critical  5Y (DRG6H 24x7)  HPE SN6600B 32Gb 48/24 FC Switch</t>
  </si>
  <si>
    <t>HU4A3A5#ZHK</t>
  </si>
  <si>
    <t>Fourniture Commutateur Fibre Channel HPE Série C SN6610C</t>
  </si>
  <si>
    <t>HPE SN6610C 32Gb 24-port 16Gb Short Wave SFP+ Fibre Channel Enterprise Switch</t>
  </si>
  <si>
    <t>Q9D36A</t>
  </si>
  <si>
    <t>Tech Care Basic  5Y (J+1 9x5)  HPE SN6610C 32Gb 24-port 16Gb Short Wave SFP+ Fibre Channel Enterprise Switch</t>
  </si>
  <si>
    <t>HU4B2A5#W0R</t>
  </si>
  <si>
    <t>SUPPORT TECH CARE BASIC avec retention de media 5Y (INTERVENTION  J+1  9X5)</t>
  </si>
  <si>
    <t>Tech Care Basic DMR  5Y (J+1 9x5)  HPE SN6610C 32Gb 24-port 16Gb Short Wave SFP+ Fibre Channel Enterprise Switch</t>
  </si>
  <si>
    <t>HU4B3A5#W0R</t>
  </si>
  <si>
    <t>Tech Care Essential  5Y (4H 24x7)  HPE SN6610C 32Gb 24-port 16Gb Short Wave SFP+ Fibre Channel Enterprise Switch</t>
  </si>
  <si>
    <t>HU4A6A5#W0R</t>
  </si>
  <si>
    <t>SUPPORT TECH CARE ESSENTIAL avec retention de media 5Y (INTERVENTION  (4H 24x7)</t>
  </si>
  <si>
    <t>Tech Care Essential DMR  5Y (4H 24x7)  HPE SN6610C 32Gb 24-port 16Gb Short Wave SFP+ Fibre Channel Enterprise Switch</t>
  </si>
  <si>
    <t>HU4A7A5#W0R</t>
  </si>
  <si>
    <t>Tech Care Critical  5Y (DRG6H 24x7)  HPE SN6610C 32Gb 24-port 16Gb Short Wave SFP+ Fibre Channel Enterprise Switch</t>
  </si>
  <si>
    <t>HU4A3A5#W0R</t>
  </si>
  <si>
    <t>SUPPORT TECH CARE CRITICAL avec retention de media 5Y (DRG6H 24x7)</t>
  </si>
  <si>
    <t>Tech Care Critical DMR  5Y (DRG6H 24x7)  HPE SN6610C 32Gb 24-port 16Gb Short Wave SFP+ Fibre Channel Enterprise Switch</t>
  </si>
  <si>
    <t>HU4A4A5#W0R</t>
  </si>
  <si>
    <t>SUPPORT TECH CARE BASIC 6Y (INTERVENTION  J+1  9X5)</t>
  </si>
  <si>
    <t>Tech Care Basic  6Y (J+1 9x5)  HPE SN6610C 32Gb 24-port 16Gb Short Wave SFP+ Fibre Channel Enterprise Switch</t>
  </si>
  <si>
    <t>HU4B2A6#W0R</t>
  </si>
  <si>
    <t>SUPPORT TECH CARE BASIC 7Y (INTERVENTION  J+1  9X5)</t>
  </si>
  <si>
    <t>Tech Care Basic  7Y (J+1 9x5)  HPE SN6610C 32Gb 24-port 16Gb Short Wave SFP+ Fibre Channel Enterprise Switch</t>
  </si>
  <si>
    <t>HU4B2A7#W0R</t>
  </si>
  <si>
    <t>SUPPORT TECH CARE BASIC 6Y avec retention de media (INTERVENTION  J+1  9X5)</t>
  </si>
  <si>
    <t>Tech Care Basic DMR  6Y (J+1 9x5)  HPE SN6610C 32Gb 24-port 16Gb Short Wave SFP+ Fibre Channel Enterprise Switch</t>
  </si>
  <si>
    <t>HU4B3A6#W0R</t>
  </si>
  <si>
    <t>SUPPORT TECH CARE BASIC avec retention de media 7Y (INTERVENTION  J+1  9X5)</t>
  </si>
  <si>
    <t>Tech Care Basic DMR  7Y (J+1 9x5)  HPE SN6610C 32Gb 24-port 16Gb Short Wave SFP+ Fibre Channel Enterprise Switch</t>
  </si>
  <si>
    <t>HU4B3A7#W0R</t>
  </si>
  <si>
    <t>SUPPORT TECH CARE ESSENTIAL 6Y (INTERVENTION 4H 24x7)</t>
  </si>
  <si>
    <t>Tech Care Essential  6Y (4H 24x7)  HPE SN6610C 32Gb 24-port 16Gb Short Wave SFP+ Fibre Channel Enterprise Switch</t>
  </si>
  <si>
    <t>HU4A6A6#W0R</t>
  </si>
  <si>
    <t>SUPPORT TECH CARE ESSENTIAL 7Y (Intervention 4H 24x7)</t>
  </si>
  <si>
    <t>Tech Care Essential 7Y (4H 24x7) HPE SN6610C 32Gb 24-port 16Gb Short Wave SFP+ Fibre Channel Enterprise Switch</t>
  </si>
  <si>
    <t>HU4A6A7#W0R</t>
  </si>
  <si>
    <t>SUPPORT TECH CARE ESSENTIAL avec retention de media 6Y (INTERVENTION  4H 24x7)</t>
  </si>
  <si>
    <t>Tech Care Essential DMR 6Y (4H 24x7)  HPE SN6610C 32Gb 24-port 16Gb Short Wave SFP+ Fibre Channel Enterprise Switch</t>
  </si>
  <si>
    <t>HU4A7A6#W0R</t>
  </si>
  <si>
    <t>SUPPORT TECH CARE ESSENTIAL avec retention de media 7Y (INTERVENTION  4H 24x7)</t>
  </si>
  <si>
    <t>Tech Care Essential DMR  7Y (4H 24x7)  HPE SN6610C 32Gb 24-port 16Gb Short Wave SFP+ Fibre Channel Enterprise Switch</t>
  </si>
  <si>
    <t>HU4A7A7#W0R</t>
  </si>
  <si>
    <t>Fourniture Commutateur Fibre Channel 32Gb HPE SN6620C 48/24</t>
  </si>
  <si>
    <t>HPE SN6620C 32Gb 48/24 Fibre Channel Switch</t>
  </si>
  <si>
    <t>R0P12A</t>
  </si>
  <si>
    <t>Tech Care Basic  5Y (J+1 9x5)  HPE SN6620C 32Gb 48/24 FC Switch</t>
  </si>
  <si>
    <t>HU4B2A5#TDQ</t>
  </si>
  <si>
    <t>Tech Care Essential  5Y (4H 24x7)  HPE SN6620C 32Gb 48/24 FC Switch</t>
  </si>
  <si>
    <t>HU4A6A5#TDQ</t>
  </si>
  <si>
    <t>Tech Care Critical  5Y (DRG6H 24x7)  HPE SN6620C 32Gb 48/24 FC Switch</t>
  </si>
  <si>
    <t>HU4A3A5#TDQ</t>
  </si>
  <si>
    <t>Ajout 1 Pack de câble fibre optique HPE LC à Multi-mode LC OM3 2 fibres 0,5 m</t>
  </si>
  <si>
    <t>HPE .5m Multi-mode OM3 LC/LC FC Cable</t>
  </si>
  <si>
    <t>AJ833A</t>
  </si>
  <si>
    <t>Fourniture commutateur Intel Omnipath non géré</t>
  </si>
  <si>
    <t>Intel Omni-Path Architecture 100Gb 48-port Unmanaged Switch</t>
  </si>
  <si>
    <t>Fourniture Commutateur géré Mellanox InfiniBand HDR 40 ports QSFP56 Flux d'air arrière-avant</t>
  </si>
  <si>
    <t>Mellanox InfiniBand HDR 40-port QSFP56 Managed Back to Front Airflow Switch</t>
  </si>
  <si>
    <t>P06249-B21</t>
  </si>
  <si>
    <t>Tech Care Basic  5Y (J+1 9x5)  Mellanox InfiniBand HDR 40-port QSFP56 Managed Back to Front Airflow Switch</t>
  </si>
  <si>
    <t>HU4B2A5#YYA</t>
  </si>
  <si>
    <t>Tech Care Essential  5Y (4H 24x7)  Mellanox InfiniBand HDR 40-port QSFP56 Managed Back to Front Airflow Switch</t>
  </si>
  <si>
    <t>HU4A6A5#YYA</t>
  </si>
  <si>
    <t>Tech Care Critical  5Y (DRG6H 24x7)  HPE Mellanox InfiniBand HDR 40-port QSFP56 Managed Back to Front Airflow Switch</t>
  </si>
  <si>
    <t>HU4A3A5#YYA</t>
  </si>
  <si>
    <t>Fourniture Commutateur géré Mellanox InfiniBand EDR 100 Gbit/s v2 36 ports - flux d'air entrant côté alimentation</t>
  </si>
  <si>
    <t>Mellanox InfiniBand EDR 100 Gb/sec v2 36-port Power-side-inlet Airflow Managed Switch</t>
  </si>
  <si>
    <t>834978-B22</t>
  </si>
  <si>
    <t>Tech Care Basic  5Y (J+1 9x5)  Mellanox InfiniBand EDR 100 Gb/sec v2 36-port Power-side-inlet Airflow Managed Switch</t>
  </si>
  <si>
    <t>HU4B2A5#YND</t>
  </si>
  <si>
    <t>Tech Care Essential  5Y (4H 24x7)  Mellanox InfiniBand EDR 100 Gb/sec v2 36-port Power-side-inlet Airflow Managed Switch</t>
  </si>
  <si>
    <t>HU4A6A5#YND</t>
  </si>
  <si>
    <t>Tech Care Critical  5Y (DRG6H 24x7)  Mellanox InfiniBand EDR 100 Gb/sec v2 36-port Power-side-inlet Airflow Managed Switch</t>
  </si>
  <si>
    <t>HU4A3A5#YND</t>
  </si>
  <si>
    <t>HU4B2A6#WGN</t>
  </si>
  <si>
    <t>HU4B2A7#WGN</t>
  </si>
  <si>
    <t>Support 6 ans avec retention de media intervention j+1 (9x5) HPE OV w/o iLO</t>
  </si>
  <si>
    <t>Support 7 ans avec retention de media intervention j+1 (9x5) HPE OV w/o iLO</t>
  </si>
  <si>
    <t>HU4B3A7#WGN</t>
  </si>
  <si>
    <t>HU4A6A6#WGN</t>
  </si>
  <si>
    <t>HU4A6A7#WGN</t>
  </si>
  <si>
    <t>Support 6 ans avec retention de media intervention h+4 (24h/24h, 7j/7j) HPE OV w/o iLO</t>
  </si>
  <si>
    <t>HU4A7A6#WGN</t>
  </si>
  <si>
    <t>Support 7 ans avec retention de media intervention h+4 (24h/24h, 7j/7j) HPE OV w/o iLO</t>
  </si>
  <si>
    <t>HU4A7A7#WGN</t>
  </si>
  <si>
    <t>Passage Processeur E-2314 vers INT Xeon E-2324G</t>
  </si>
  <si>
    <t>Passage Processeur E-2314 vers INT Xeon E-2356G</t>
  </si>
  <si>
    <t>Passage Processeur E-2314 vers INT Xeon E-2374G</t>
  </si>
  <si>
    <t>Passage Processeur E-2314 vers INT Xeon E-2378G</t>
  </si>
  <si>
    <t>Passage Processeur E-2314 vers INT Xeon E-2386G</t>
  </si>
  <si>
    <t>Passage Processeur E-2314 vers INT Xeon E-2388G</t>
  </si>
  <si>
    <t>Passage Support 5ans J+1 HF20 Base Array vers Support 5 ans Intervention 24x7 H+4 avec retention disque</t>
  </si>
  <si>
    <t>Passage Support 5ans J+1 HF40 Base Array vers Support 5 ans Intervention 24x7 H+4 avec retention disque</t>
  </si>
  <si>
    <t>R7S83A</t>
  </si>
  <si>
    <t>HU4B2A5#ZV5</t>
  </si>
  <si>
    <t>HU4B3A5#ZV5</t>
  </si>
  <si>
    <t>HU4A6A5#ZV5</t>
  </si>
  <si>
    <t>HU4A7A5#ZV5</t>
  </si>
  <si>
    <t>Passage vers bundle de Disque SSD pour un châssis NIMBLE HF20H - Capacité brute : 960GB</t>
  </si>
  <si>
    <t>Passage vers bundle de Disque SSD pour un châssis NIMBLE HF20/HF40/HF60 - Capacité brute : 2.88TB</t>
  </si>
  <si>
    <t>Passage vers bundle de Disque SSD pour un châssis NIMBLE HF20/HF40/HF60 - Capacité brute : 5.76TB</t>
  </si>
  <si>
    <t>Passage vers bundle de Disque SSD pour un châssis NIMBLE HF20/HF40/HF60 - Capacité brute : 17.28TB</t>
  </si>
  <si>
    <t>Passage vers bundle de Disque SSD pour un châssis NIMBLE HF20/HF40/HF60 - Capacité brute : 23.04TB</t>
  </si>
  <si>
    <t>Passage Support 5ans 24x7 4H HPE Primera 600 2-way Storage Base Suppvers Support 5 ans Intervention 24x7 H+4 DMR</t>
  </si>
  <si>
    <t>Passage Support 5ans 24x7 4H HPE Primera 600 2-way Storage Base Suppvers Support 5 ans Intervention 24x7 DRG6H</t>
  </si>
  <si>
    <t>Passage Support 5ans 24x7 4H HPE Primera 600 2-way Storage Base Suppvers Support 5 ans Intervention 24x7 DRG6H DMR</t>
  </si>
  <si>
    <t>Passage Support 5ans 24x7 4H HPE Primera A630/C630 2N Controller Suppvers Support 5 ans Intervention 24x7 H+4 DMR</t>
  </si>
  <si>
    <t>Passage Support 5ans 24x7 4H HPE Primera A630/C630 2N Controller Suppvers Support 5 ans Intervention 24x7 DRG6H</t>
  </si>
  <si>
    <t>Passage Support 5ans 24x7 4H HPE Primera A630/C630 2N Controller Suppvers Support 5 ans Intervention 24x7 DRG6H DMR</t>
  </si>
  <si>
    <t>Passage Support 5ans 24x7 4H HPE Primera 600 4p 16Gb FC HBA Supportvers Support 5 ans Intervention 24x7 H+4 DMR</t>
  </si>
  <si>
    <t>Passage Support 5ans 24x7 4H HPE Primera 600 4p 16Gb FC HBA Supportvers Support 5 ans Intervention 24x7 DRG6H</t>
  </si>
  <si>
    <t>Passage Support 5ans 24x7 4H HPE Primera 600 4p 16Gb FC HBA Supportvers Support 5 ans Intervention 24x7 DRG6H DMR</t>
  </si>
  <si>
    <t>Passage Support 5ans 24x7 4H HPE Primera 600 3.84TB SFF FE SSD Suppvers Support 5 ans Intervention 24x7 H+4 DMR</t>
  </si>
  <si>
    <t>Passage Support 5ans 24x7 4H HPE Primera 600 3.84TB SFF FE SSD Suppvers Support 5 ans Intervention 24x7 DRG6H</t>
  </si>
  <si>
    <t>Passage Support 5ans 24x7 4H HPE Primera 600 3.84TB SFF FE SSD Suppvers Support 5 ans Intervention 24x7 DRG6H DMR</t>
  </si>
  <si>
    <t>Passage Support 5ans 24x7 4H HPE Data Encryption LTU Suppvers Support 5 ans Intervention 24x7 H+4 DMR</t>
  </si>
  <si>
    <t>Passage Support 5ans 24x7 4H HPE Data Encryption LTU Suppvers Support 5 ans Intervention 24x7 DRG6H</t>
  </si>
  <si>
    <t>Passage Support 5ans 24x7 4H HPE Data Encryption LTU Suppvers Support 5 ans Intervention 24x7 DRG6H DMR</t>
  </si>
  <si>
    <t>Passage Support 5ans 24x7 4H HPE Primera 600 4-way Storage Base Suppvers Support 5 ans Intervention 24x7 H+4</t>
  </si>
  <si>
    <t>Passage Support 5ans 24x7 4H HPE Primera 600 4-way Storage Base Suppvers Support 5 ans Intervention 24x7 H+4 DMR</t>
  </si>
  <si>
    <t>Passage Support 5ans 24x7 4H HPE Primera 600 4-way Storage Base Suppvers Support 5 ans Intervention 24x7 DRG6H</t>
  </si>
  <si>
    <t>Passage Support 5ans 24x7 4H HPE Primera 600 4-way Storage Base Suppvers Support 5 ans Intervention 24x7 DRG6H DMR</t>
  </si>
  <si>
    <t>Passage Support 5ans 24x7 4H HPE Primera A650/C650 2N Controller Suppvers Support 5 ans Intervention 24x7 H+4</t>
  </si>
  <si>
    <t>Passage Support 5ans 24x7 4H HPE Primera A650/C650 2N Controller Suppvers Support 5 ans Intervention 24x7 H+4 DMR</t>
  </si>
  <si>
    <t>Passage Support 5ans 24x7 4H HPE Primera A650/C650 2N Controller Suppvers Support 5 ans Intervention 24x7 DRG6H</t>
  </si>
  <si>
    <t>Passage Support 5ans 24x7 4H HPE Primera A650/C650 2N Controller Suppvers Support 5 ans Intervention 24x7 DRG6H DMR</t>
  </si>
  <si>
    <t>Passage Support 5ans 24x7 4H HPE Alletra 9080 2N Controller Suppvers Support 5 ans Intervention 24x7 H+4</t>
  </si>
  <si>
    <t>Passage Support 5ans 24x7 4H HPE Alletra 9080 2N Controller Suppvers Support 5 ans Intervention 24x7 H+4 DMR</t>
  </si>
  <si>
    <t>Passage Support 5ans 24x7 4H HPE Alletra 9080 2N Controller Suppvers Support 5 ans Intervention 24x7 DRG6H</t>
  </si>
  <si>
    <t>Passage Support 5ans 24x7 4H HPE Alletra 9080 2N Controller Suppvers Support 5 ans Intervention 24x7 DRG6H DMR</t>
  </si>
  <si>
    <t>Passage Support 5ans 24x7 4H HPE Primera A650/C650 4N Controller Suppvers Support 5 ans Intervention 24x7 H+4</t>
  </si>
  <si>
    <t>Passage Support 5ans 24x7 4H HPE Primera A650/C650 4N Controller Suppvers Support 5 ans Intervention 24x7 H+4 DMR</t>
  </si>
  <si>
    <t>Passage Support 5ans 24x7 4H HPE Primera A650/C650 4N Controller Suppvers Support 5 ans Intervention 24x7 DRG6H</t>
  </si>
  <si>
    <t>Passage Support 5ans 24x7 4H HPE Primera A650/C650 4N Controller Suppvers Support 5 ans Intervention 24x7 DRG6H DMR</t>
  </si>
  <si>
    <t>pour un châssis Primera pour 4 contrôleurs</t>
  </si>
  <si>
    <t>N9Z47A</t>
  </si>
  <si>
    <t>Support 5ans 24x7 4H HPE Primera 600 4-way Storage Base Suppvers Support 5 ans Intervention 24x7 H+4</t>
  </si>
  <si>
    <t>HU4A6A5#Z0A</t>
  </si>
  <si>
    <t>Support 5ans 24x7 4H HPE Primera 600 4-way Storage Base Suppvers Support 5 ans Intervention 24x7 H+4 DMR</t>
  </si>
  <si>
    <t>HU4A7A5#Z0A</t>
  </si>
  <si>
    <t>Support 5ans 24x7 4H HPE Primera 600 4-way Storage Base Suppvers Support 5 ans Intervention 24x7 DRG6H</t>
  </si>
  <si>
    <t>HU4A3A5#Z0A</t>
  </si>
  <si>
    <t>Support 5ans 24x7 4H HPE Primera 600 4-way Storage Base Suppvers Support 5 ans Intervention 24x7 DRG6H DMR</t>
  </si>
  <si>
    <t>HU4A4A5#Z0A</t>
  </si>
  <si>
    <t>N9Z60A</t>
  </si>
  <si>
    <t>Support 5ans 24x7 4H HPE Primera A650/C650 2N Controller Suppvers Support 5 ans Intervention 24x7 H+4</t>
  </si>
  <si>
    <t>HU4A6A5#Z0C</t>
  </si>
  <si>
    <t>Support 5ans 24x7 4H HPE Primera A650/C650 2N Controller Suppvers Support 5 ans Intervention 24x7 H+4 DMR</t>
  </si>
  <si>
    <t>HU4A7A5#Z0C</t>
  </si>
  <si>
    <t>Support 5ans 24x7 4H HPE Primera A650/C650 2N Controller Suppvers Support 5 ans Intervention 24x7 DRG6H</t>
  </si>
  <si>
    <t>HU4A3A5#Z0C</t>
  </si>
  <si>
    <t>Support 5ans 24x7 4H HPE Primera A650/C650 2N Controller Suppvers Support 5 ans Intervention 24x7 DRG6H DMR</t>
  </si>
  <si>
    <t>HU4A4A5#Z0C</t>
  </si>
  <si>
    <t>R0N94A</t>
  </si>
  <si>
    <t>Support 5ans 24x7 4H HPE Alletra 9080 2N Controller Suppvers Support 5 ans Intervention 24x7 H+4</t>
  </si>
  <si>
    <t>HU4A6A5#ZU6</t>
  </si>
  <si>
    <t>Support 5ans 24x7 4H HPE Alletra 9080 2N Controller Suppvers Support 5 ans Intervention 24x7 H+4 DMR</t>
  </si>
  <si>
    <t>HU4A7A5#ZU6</t>
  </si>
  <si>
    <t>Support 5ans 24x7 4H HPE Alletra 9080 2N Controller Suppvers Support 5 ans Intervention 24x7 DRG6H</t>
  </si>
  <si>
    <t>HU4A3A5#ZU6</t>
  </si>
  <si>
    <t>Support 5ans 24x7 4H HPE Alletra 9080 2N Controller Suppvers Support 5 ans Intervention 24x7 DRG6H DMR</t>
  </si>
  <si>
    <t>HU4A4A5#ZU6</t>
  </si>
  <si>
    <t>à quatre contrôleurs A650</t>
  </si>
  <si>
    <t>N9Z61A</t>
  </si>
  <si>
    <t>Support 5ans 24x7 4H HPE Primera A650/C650 4N Controller Suppvers Support 5 ans Intervention 24x7 H+4</t>
  </si>
  <si>
    <t>HU4A6A5#Z0D</t>
  </si>
  <si>
    <t>Support 5ans 24x7 4H HPE Primera A650/C650 4N Controller Suppvers Support 5 ans Intervention 24x7 H+4 DMR</t>
  </si>
  <si>
    <t>HU4A7A5#Z0D</t>
  </si>
  <si>
    <t>Support 5ans 24x7 4H HPE Primera A650/C650 4N Controller Suppvers Support 5 ans Intervention 24x7 DRG6H</t>
  </si>
  <si>
    <t>HU4A3A5#Z0D</t>
  </si>
  <si>
    <t>Support 5ans 24x7 4H HPE Primera A650/C650 4N Controller Suppvers Support 5 ans Intervention 24x7 DRG6H DMR</t>
  </si>
  <si>
    <t>HU4A4A5#Z0D</t>
  </si>
  <si>
    <t>Passage vers disque SSD SAS ou NVMe pour Primera 600 - capacité : 7.68TB</t>
  </si>
  <si>
    <t>Passage vers Support HPE Primera 600 7.68TB SAS SFF SSD H+4 24x7</t>
  </si>
  <si>
    <t>Passage vers Support HPE Primera 600 7.68TB SAS SFF SSD H+4 24x7 avec retention disques</t>
  </si>
  <si>
    <t>Passage vers Support HPE Primera 600 7.68TB SAS SFF SSD DRG6H 24x7</t>
  </si>
  <si>
    <t>Passage vers Support HPE Primera 600 7.68TB SAS SFF SSD DRG6H 24x7 avec retention disques</t>
  </si>
  <si>
    <t>Passage vers disque SSD SAS ou NVMe pour Primera 600 - capacité : 15.36TB</t>
  </si>
  <si>
    <t>Passage vers Support HPE Primera 600 15.36TB SAS SFF SSD H+4 24x7</t>
  </si>
  <si>
    <t>Passage vers Support HPE Primera 600 15.36TB SAS SFF SSD H+4 24x7 avec retention disques</t>
  </si>
  <si>
    <t>Passage vers Support HPE Primera 600 15.36TB SAS SFF SSD DRG6H 24x7</t>
  </si>
  <si>
    <t>Passage vers Support HPE Primera 600 15.36TB SAS SFF SSD DRG6H 24x7 avec retention disques</t>
  </si>
  <si>
    <t>Passage vers MI5-AMD7402P</t>
  </si>
  <si>
    <t>Passage vers MI5-AMD7502P</t>
  </si>
  <si>
    <t>Passage vers MI5-AMD7702P</t>
  </si>
  <si>
    <t>Passage vers MI5-AMD7313P</t>
  </si>
  <si>
    <t>Passage vers MI5-AMD7443P</t>
  </si>
  <si>
    <t>Passage vers MI5-AMD7543P</t>
  </si>
  <si>
    <t>Passage vers MI5-AMD7713P</t>
  </si>
  <si>
    <t xml:space="preserve">Passage vers MI5-Intel5218B </t>
  </si>
  <si>
    <t xml:space="preserve">Passage vers MI5-Intel5218N </t>
  </si>
  <si>
    <t xml:space="preserve">Passage vers MI5-Intel6230N </t>
  </si>
  <si>
    <t xml:space="preserve">Passage vers MI5-Intel6208U </t>
  </si>
  <si>
    <t xml:space="preserve">Passage vers MI5-Intel6209U </t>
  </si>
  <si>
    <t xml:space="preserve">Passage vers MI5-Intel6210U </t>
  </si>
  <si>
    <t xml:space="preserve">Passage vers MI5-Intel6212U </t>
  </si>
  <si>
    <t xml:space="preserve">Passage vers MI5-Intel4214 </t>
  </si>
  <si>
    <t xml:space="preserve">Passage vers MI5-Intel4215 </t>
  </si>
  <si>
    <t xml:space="preserve">Passage vers MI5-Intel4214Y </t>
  </si>
  <si>
    <t xml:space="preserve">Passage vers MI5-Intel4215R </t>
  </si>
  <si>
    <t xml:space="preserve">Passage vers MI5-Intel4216 </t>
  </si>
  <si>
    <t xml:space="preserve">Passage vers MI5-Intel5215 </t>
  </si>
  <si>
    <t xml:space="preserve">Passage vers MI5-Intel5217 </t>
  </si>
  <si>
    <t xml:space="preserve">Passage vers MI5-Intel5218 </t>
  </si>
  <si>
    <t xml:space="preserve">Passage vers MI5-Intel5218R </t>
  </si>
  <si>
    <t xml:space="preserve">Passage vers MI5-Intel5220S </t>
  </si>
  <si>
    <t xml:space="preserve">Passage vers MI5-Intel5220R </t>
  </si>
  <si>
    <t xml:space="preserve">Passage vers MI5-Intel5222 </t>
  </si>
  <si>
    <t xml:space="preserve">Passage vers MI5-Intel6222V </t>
  </si>
  <si>
    <t xml:space="preserve">Passage vers MI5-Intel6226 </t>
  </si>
  <si>
    <t xml:space="preserve">Passage vers MI5-Intel6226R </t>
  </si>
  <si>
    <t xml:space="preserve">Passage vers MI5-Intel6230 </t>
  </si>
  <si>
    <t xml:space="preserve">Passage vers MI5-Intel6230R </t>
  </si>
  <si>
    <t xml:space="preserve">Passage vers MI5-Intel6234 </t>
  </si>
  <si>
    <t xml:space="preserve">Passage vers MI5-Intel6238 </t>
  </si>
  <si>
    <t xml:space="preserve">Passage vers MI5-Intel6238R </t>
  </si>
  <si>
    <t xml:space="preserve">Passage vers MI5-Intel6240 </t>
  </si>
  <si>
    <t xml:space="preserve">Passage vers MI5-Intel240R </t>
  </si>
  <si>
    <t xml:space="preserve">Passage vers MI5-Intel6240Y </t>
  </si>
  <si>
    <t xml:space="preserve">Passage vers MI5-Intel6246 </t>
  </si>
  <si>
    <t xml:space="preserve">Passage vers MI5-Intel6242R </t>
  </si>
  <si>
    <t xml:space="preserve">Passage vers MI5-Intel6242 </t>
  </si>
  <si>
    <t xml:space="preserve">Passage vers MI5-Intel6244 </t>
  </si>
  <si>
    <t xml:space="preserve">Passage vers MI5-Intel6246R </t>
  </si>
  <si>
    <t xml:space="preserve">Passage vers MI5-Intel6248R </t>
  </si>
  <si>
    <t xml:space="preserve">Passage vers MI5-Intel6248 </t>
  </si>
  <si>
    <t xml:space="preserve">Passage vers MI5-Intel6250 </t>
  </si>
  <si>
    <t xml:space="preserve">Passage vers MI5-Intel6252 </t>
  </si>
  <si>
    <t xml:space="preserve">Passage vers MI5-Intel6254 </t>
  </si>
  <si>
    <t xml:space="preserve">Passage vers MI5-Intel6256 </t>
  </si>
  <si>
    <t xml:space="preserve">Passage vers MI5-Intel6258R </t>
  </si>
  <si>
    <t xml:space="preserve">Passage vers MI5-Intel6262V </t>
  </si>
  <si>
    <t xml:space="preserve">Passage vers MI5-Intel8260Y </t>
  </si>
  <si>
    <t xml:space="preserve">Passage vers MI5-Intel5215L </t>
  </si>
  <si>
    <t xml:space="preserve">Passage vers MI5-Intel6238L </t>
  </si>
  <si>
    <t xml:space="preserve">Passage vers MI5-Intel6240L </t>
  </si>
  <si>
    <t xml:space="preserve">Passage vers MI5-Intel6250L </t>
  </si>
  <si>
    <t xml:space="preserve">Passage vers MI5-Intel8260L </t>
  </si>
  <si>
    <t xml:space="preserve">Passage vers MI5-Intel5220 </t>
  </si>
  <si>
    <t>Passage vers MI5-Intel6338N</t>
  </si>
  <si>
    <t>Passage vers MI5-Intel8351N</t>
  </si>
  <si>
    <t>Passage vers MI5-Intel6312U</t>
  </si>
  <si>
    <t>Passage vers MI5-Intel6314U</t>
  </si>
  <si>
    <t xml:space="preserve">Passage vers MI5-Intel4314 </t>
  </si>
  <si>
    <t xml:space="preserve">Passage vers MI5-Intel4316 </t>
  </si>
  <si>
    <t>Passage vers MI5-Intel5315Y</t>
  </si>
  <si>
    <t xml:space="preserve">Passage vers MI5-Intel5317 </t>
  </si>
  <si>
    <t>Passage vers MI5-Intel5318Y</t>
  </si>
  <si>
    <t>Passage vers MI5-Intel5318S</t>
  </si>
  <si>
    <t xml:space="preserve">Passage vers MI5-Intel5320 </t>
  </si>
  <si>
    <t xml:space="preserve">Passage vers MI5-Intel6326 </t>
  </si>
  <si>
    <t xml:space="preserve">Passage vers MI5-Intel6330 </t>
  </si>
  <si>
    <t xml:space="preserve">Passage vers MI5-Intel6334 </t>
  </si>
  <si>
    <t xml:space="preserve">Passage vers MI5-Intel6338 </t>
  </si>
  <si>
    <t xml:space="preserve">Passage vers MI5-Intel6342 </t>
  </si>
  <si>
    <t>Passage vers MI5-Intel6336Y</t>
  </si>
  <si>
    <t xml:space="preserve">Passage vers MI5-Intel6346 </t>
  </si>
  <si>
    <t xml:space="preserve">Passage vers MI5-Intel6354 </t>
  </si>
  <si>
    <t xml:space="preserve">Passage vers MI5-Intel6348 </t>
  </si>
  <si>
    <t>Passage vers MI5-Intel8352V</t>
  </si>
  <si>
    <t>Passage vers MI5-Intel8352Y</t>
  </si>
  <si>
    <t>Passage vers MI5-Intel8352S</t>
  </si>
  <si>
    <t>Passage vers MI5-Intel8352M</t>
  </si>
  <si>
    <t xml:space="preserve">Passage vers MI5-Intel8358 </t>
  </si>
  <si>
    <t>Passage vers MI5-Intel8358P</t>
  </si>
  <si>
    <t xml:space="preserve">Passage vers MI5-Intel8362 </t>
  </si>
  <si>
    <t xml:space="preserve">Passage vers MI5-Intel8368 </t>
  </si>
  <si>
    <t xml:space="preserve">Passage vers MI5-Intel8380 </t>
  </si>
  <si>
    <t>Passage vers MI5-AMD7272</t>
  </si>
  <si>
    <t xml:space="preserve">Passage vers MI5-AMD7313 </t>
  </si>
  <si>
    <t xml:space="preserve">Passage vers MI5-AMD7343 </t>
  </si>
  <si>
    <t xml:space="preserve">Passage vers MI5-AMD72F3 </t>
  </si>
  <si>
    <t xml:space="preserve">Passage vers MI5-AMD73F3 </t>
  </si>
  <si>
    <t xml:space="preserve">Passage vers MI5-AMD7413 </t>
  </si>
  <si>
    <t xml:space="preserve">Passage vers MI5-AMD7443 </t>
  </si>
  <si>
    <t xml:space="preserve">Passage vers MI5-AMD7453 </t>
  </si>
  <si>
    <t xml:space="preserve">Passage vers MI5-AMD74F3 </t>
  </si>
  <si>
    <t xml:space="preserve">Passage vers MI5-AMD7513 </t>
  </si>
  <si>
    <t xml:space="preserve">Passage vers MI5-AMD75F3 </t>
  </si>
  <si>
    <t xml:space="preserve">Passage vers MI5-AMD7543 </t>
  </si>
  <si>
    <t xml:space="preserve">Passage vers MI5-AMD7643 </t>
  </si>
  <si>
    <t xml:space="preserve">Passage vers MI5-AMD7663 </t>
  </si>
  <si>
    <t xml:space="preserve">Passage vers MI5-AMD7713 </t>
  </si>
  <si>
    <t xml:space="preserve">Passage vers MI5-AMD7763 </t>
  </si>
  <si>
    <t>Passage de processeur vers Intel Xeon-P 8380H (2.9GHz/28-core/250W) Processor Kit for HPE Superdome Flex 280</t>
  </si>
  <si>
    <t>Passage vers R4R13A</t>
  </si>
  <si>
    <t>Passage de processeur vers Intel Xeon-P 8380HL (2.9GHz/28-core/250W) Processor Kit for HPE Superdome Flex 280</t>
  </si>
  <si>
    <t>Passage vers R4R14A</t>
  </si>
  <si>
    <t>Passage de processeur vers Intel Xeon-P 8376H (2.6GHz/28-core/205W) Processor Kit for HPE Superdome Flex 280</t>
  </si>
  <si>
    <t>Passage vers R4R15A</t>
  </si>
  <si>
    <t>Passage de processeur vers Intel Xeon-P 8376HL (2.6GHz/28-core/205W) Processor Kit for HPE Superdome Flex 280</t>
  </si>
  <si>
    <t>Passage vers R4R16A</t>
  </si>
  <si>
    <t xml:space="preserve">Passage vers MI5-Intel8376HL </t>
  </si>
  <si>
    <t>Passage de processeur vers Intel Xeon-P 8360H 3.0GHz 24-core 225W Processor Kit for HPE Superdome Flex 280</t>
  </si>
  <si>
    <t>Passage vers R4R17A</t>
  </si>
  <si>
    <t>Passage de processeur vers Intel Xeon-P 8360HL 3.0GHz 24-core 225W Processor Kit for HPE Superdome Flex 280</t>
  </si>
  <si>
    <t>Passage vers R4R18A</t>
  </si>
  <si>
    <t>Passage de processeur vers Intel Xeon-P 8356H 3.9GHz 8-core 190W Processor Kit for HPE Superdome Flex 280</t>
  </si>
  <si>
    <t>Passage vers R4R24A</t>
  </si>
  <si>
    <t>Passage de processeur vers Intel Xeon-P 8354H (3.1GHz/18-core/205W) Processor Kit for HPE Superdome Flex 280</t>
  </si>
  <si>
    <t>Passage vers R4R20A</t>
  </si>
  <si>
    <t>Passage de processeur vers Intel Xeon-P 8353H (2.5GHz/18-core/150W) Processor Kit for HPE Superdome Flex 280</t>
  </si>
  <si>
    <t>Passage vers R4R19A</t>
  </si>
  <si>
    <t>Passage de processeur vers Intel Xeon-G 6348H (2.3GHz/24-core/165W) Processor Kit for HPE Superdome Flex 280</t>
  </si>
  <si>
    <t>Passage vers R4R21A</t>
  </si>
  <si>
    <t>Passage de processeur vers Intel Xeon-G 6330H (2.0GHz/24-core/150W) Processor Kit for HPE Superdome Flex 280</t>
  </si>
  <si>
    <t>Passage vers R6W53A</t>
  </si>
  <si>
    <t>Passage de processeur vers Intel Xeon-G 6328H (2.8GHz/16-core/165W) Processor Kit for HPE Superdome Flex 280</t>
  </si>
  <si>
    <t>Passage vers R4R22A</t>
  </si>
  <si>
    <t>Passage de processeur vers Intel Xeon-G 6328HL (2.8GHz/16-core/165W) Processor Kit for HPE Superdome Flex 280</t>
  </si>
  <si>
    <t>Passage vers R4R23A</t>
  </si>
  <si>
    <t>Passage de processeur vers Intel Xeon-G 5320H (2.4GHz/20-core/150W) Processor Kit for HPE Superdome Flex 280</t>
  </si>
  <si>
    <t>Passage vers R6A26A</t>
  </si>
  <si>
    <t>Ajout de processeur Intel Xeon-P 8380H (2.9GHz/28-core/250W) Processor Kit for HPE Superdome Flex 280</t>
  </si>
  <si>
    <t>MI5-Intel8380H</t>
  </si>
  <si>
    <t>Ajout de processeur Intel Xeon-P 8380HL (2.9GHz/28-core/250W) Processor Kit for HPE Superdome Flex 280</t>
  </si>
  <si>
    <t>MI5-Intel8380HL</t>
  </si>
  <si>
    <t>Ajout de processeur Intel Xeon-P 8376H (2.6GHz/28-core/205W) Processor Kit for HPE Superdome Flex 280</t>
  </si>
  <si>
    <t>MI5-Intel8376H</t>
  </si>
  <si>
    <t>Ajout de processeur Intel Xeon-P 8376HL (2.6GHz/28-core/205W) Processor Kit for HPE Superdome Flex 280</t>
  </si>
  <si>
    <t>MI5-Intel8376HL</t>
  </si>
  <si>
    <t>Ajout de processeur Intel Xeon-P 8360H 3.0GHz 24-core 225W Processor Kit for HPE Superdome Flex 280</t>
  </si>
  <si>
    <t>MI5-Intel8360H</t>
  </si>
  <si>
    <t>Ajout de processeur Intel Xeon-P 8360HL 3.0GHz 24-core 225W Processor Kit for HPE Superdome Flex 280</t>
  </si>
  <si>
    <t>MI5-Intel8360HL</t>
  </si>
  <si>
    <t>Ajout de processeur Intel Xeon-P 8356H 3.9GHz 8-core 190W Processor Kit for HPE Superdome Flex 280</t>
  </si>
  <si>
    <t>MI5-Intel8356H</t>
  </si>
  <si>
    <t>Ajout de processeur Intel Xeon-P 8354H (3.1GHz/18-core/205W) Processor Kit for HPE Superdome Flex 280</t>
  </si>
  <si>
    <t>MI5-Intel8354H</t>
  </si>
  <si>
    <t>Ajout de processeur Intel Xeon-P 8353H (2.5GHz/18-core/150W) Processor Kit for HPE Superdome Flex 280</t>
  </si>
  <si>
    <t>MI5-Intel8353H</t>
  </si>
  <si>
    <t>Ajout de processeur Intel Xeon-G 6348H (2.3GHz/24-core/165W) Processor Kit for HPE Superdome Flex 280</t>
  </si>
  <si>
    <t>MI5-Intel6348H</t>
  </si>
  <si>
    <t>Ajout de processeur Intel Xeon-G 6330H (2.0GHz/24-core/150W) Processor Kit for HPE Superdome Flex 280</t>
  </si>
  <si>
    <t>MI5-Intel6330H</t>
  </si>
  <si>
    <t>Ajout de processeur Intel Xeon-G 6328H (2.8GHz/16-core/165W) Processor Kit for HPE Superdome Flex 280</t>
  </si>
  <si>
    <t>MI5-Intel6328H</t>
  </si>
  <si>
    <t>Ajout de processeur Intel Xeon-G 6328HL (2.8GHz/16-core/165W) Processor Kit for HPE Superdome Flex 280</t>
  </si>
  <si>
    <t>MI5-Intel6328HL</t>
  </si>
  <si>
    <t>Ajout de processeur Intel Xeon-G 5320H (2.4GHz/20-core/150W) Processor Kit for HPE Superdome Flex 280</t>
  </si>
  <si>
    <t>MI5-Intel5320H</t>
  </si>
  <si>
    <t>Ajout de processeur Intel Xeon-G 5318H (2.5GHz/18-core/150W) Processor Kit for HPE Superdome Flex 280</t>
  </si>
  <si>
    <t>MI5-Intel5318H</t>
  </si>
  <si>
    <t xml:space="preserve">MI5-Intel4210R </t>
  </si>
  <si>
    <t xml:space="preserve">MI5-Intel5218B </t>
  </si>
  <si>
    <t xml:space="preserve">MI5-Intel5218N </t>
  </si>
  <si>
    <t xml:space="preserve">MI5-Intel6230N </t>
  </si>
  <si>
    <t xml:space="preserve">MI5-Intel6208U </t>
  </si>
  <si>
    <t xml:space="preserve">MI5-Intel6209U </t>
  </si>
  <si>
    <t xml:space="preserve">MI5-Intel6210U </t>
  </si>
  <si>
    <t xml:space="preserve">MI5-Intel6212U </t>
  </si>
  <si>
    <t xml:space="preserve">MI5-Intel5215 </t>
  </si>
  <si>
    <t xml:space="preserve">MI5-Intel5217 </t>
  </si>
  <si>
    <t xml:space="preserve">MI5-Intel5218 </t>
  </si>
  <si>
    <t>MI5-Intel5218R</t>
  </si>
  <si>
    <t xml:space="preserve">MI5-Intel5220 </t>
  </si>
  <si>
    <t xml:space="preserve">MI5-Intel5220S </t>
  </si>
  <si>
    <t xml:space="preserve">MI5-Intel5220R </t>
  </si>
  <si>
    <t xml:space="preserve">MI5-Intel5222 </t>
  </si>
  <si>
    <t xml:space="preserve">MI5-Intel6222V </t>
  </si>
  <si>
    <t xml:space="preserve">MI5-Intel6226 </t>
  </si>
  <si>
    <t xml:space="preserve">MI5-Intel6226R </t>
  </si>
  <si>
    <t xml:space="preserve">MI5-Intel6230 </t>
  </si>
  <si>
    <t xml:space="preserve">MI5-Intel6230R </t>
  </si>
  <si>
    <t xml:space="preserve">MI5-Intel6238 </t>
  </si>
  <si>
    <t xml:space="preserve">MI5-Intel6238R </t>
  </si>
  <si>
    <t xml:space="preserve">MI5-Intel6240 </t>
  </si>
  <si>
    <t xml:space="preserve">MI5-Intel6240R </t>
  </si>
  <si>
    <t xml:space="preserve">MI5-Intel6240Y </t>
  </si>
  <si>
    <t xml:space="preserve">MI5-Intel6246 </t>
  </si>
  <si>
    <t xml:space="preserve">MI5-Intel6242R </t>
  </si>
  <si>
    <t xml:space="preserve">MI5-Intel6242 </t>
  </si>
  <si>
    <t xml:space="preserve">MI5-Intel6244 </t>
  </si>
  <si>
    <t xml:space="preserve">Passage vers MI5-Intel8260 </t>
  </si>
  <si>
    <t xml:space="preserve">Passage vers MI5-Intel8276 </t>
  </si>
  <si>
    <t>MI5-Intel4310</t>
  </si>
  <si>
    <t>MI5-Intel6338N</t>
  </si>
  <si>
    <t>MI5-Intel6312U</t>
  </si>
  <si>
    <t>MI5-Intel6314U</t>
  </si>
  <si>
    <t>MI5-Intel5315Y</t>
  </si>
  <si>
    <t>MI5-Intel5317</t>
  </si>
  <si>
    <t>MI5-Intel5318Y</t>
  </si>
  <si>
    <t>MI5-Intel5318S</t>
  </si>
  <si>
    <t>MI5-Intel5320</t>
  </si>
  <si>
    <t>MI5-Intel6326</t>
  </si>
  <si>
    <t>MI5-Intel6330</t>
  </si>
  <si>
    <t>MI5-Intel6334</t>
  </si>
  <si>
    <t>MI5-Intel6338</t>
  </si>
  <si>
    <t>MI5-Intel6342</t>
  </si>
  <si>
    <t>MI5-Intel6336Y</t>
  </si>
  <si>
    <t>MI5-Intel6346</t>
  </si>
  <si>
    <t>MI5-Intel6354</t>
  </si>
  <si>
    <t>MI5-Intel6348</t>
  </si>
  <si>
    <t>MI5-AMD7262</t>
  </si>
  <si>
    <t>MI5-AMD7272</t>
  </si>
  <si>
    <t>MI5-AMD7302</t>
  </si>
  <si>
    <t>MI5-AMD7352</t>
  </si>
  <si>
    <t>MI5-AMD7F32</t>
  </si>
  <si>
    <t>MI5-AMD7F52</t>
  </si>
  <si>
    <t>MI5-AMD7402</t>
  </si>
  <si>
    <t>MI5-AMD7F72</t>
  </si>
  <si>
    <t>MI5-AMD7502</t>
  </si>
  <si>
    <t>MI5-AMD7552</t>
  </si>
  <si>
    <t>MI5-AMD7662</t>
  </si>
  <si>
    <t>MI5-AMD7702</t>
  </si>
  <si>
    <t>MI5-AMD7742</t>
  </si>
  <si>
    <t>MI5-AMD7313</t>
  </si>
  <si>
    <t>MI5-AMD7343</t>
  </si>
  <si>
    <t>MI5-AMD72F3</t>
  </si>
  <si>
    <t>MI5-AMD73F3</t>
  </si>
  <si>
    <t>MI5-AMD7413</t>
  </si>
  <si>
    <t>MI5-AMD7443</t>
  </si>
  <si>
    <t>MI5-AMD7453</t>
  </si>
  <si>
    <t>MI5-AMD74F3</t>
  </si>
  <si>
    <t>HPE AMD EPYC 7513</t>
  </si>
  <si>
    <t>MI5-AMD7513</t>
  </si>
  <si>
    <t>HPE AMD EPYC 75F3</t>
  </si>
  <si>
    <t>MI5-AMD75F3</t>
  </si>
  <si>
    <t>HPE AMD EPYC 7543</t>
  </si>
  <si>
    <t>MI5-AMD7543</t>
  </si>
  <si>
    <t>HPE AMD EPYC 7643</t>
  </si>
  <si>
    <t>MI5-AMD7643</t>
  </si>
  <si>
    <t>HPE AMD EPYC 7663</t>
  </si>
  <si>
    <t>MI5-AMD7663</t>
  </si>
  <si>
    <t>HPE AMD EPYC 7713</t>
  </si>
  <si>
    <t>MI5-AMD7713</t>
  </si>
  <si>
    <t>HPE AMD EPYC 7763</t>
  </si>
  <si>
    <t>MI5-AMD7763</t>
  </si>
  <si>
    <t>MI5-300G-SAS10k-SFF</t>
  </si>
  <si>
    <t>MI5-600G-SAS10k-SFF</t>
  </si>
  <si>
    <t>MI5-1200G-SAS10k-SFF</t>
  </si>
  <si>
    <t>MI5-1800G-SAS10k-SFF</t>
  </si>
  <si>
    <t>MI5-2400G-SAS10k-SFF</t>
  </si>
  <si>
    <t>MI5-1TB-SATA-LFF</t>
  </si>
  <si>
    <t>MI5-2TB-SATA-LFF</t>
  </si>
  <si>
    <t>MI5-6TB-SATA-LFF</t>
  </si>
  <si>
    <t>MI5-8TB-SATA-LFF</t>
  </si>
  <si>
    <t>MI5-18TB-SATA-LFF</t>
  </si>
  <si>
    <t>MI5-14TB-SATA-LFF</t>
  </si>
  <si>
    <t>MI5-14TB-SAS-LFF</t>
  </si>
  <si>
    <t>MI5-16TB-SAS-LFF</t>
  </si>
  <si>
    <t>MI5-18TB-SAS-LFF</t>
  </si>
  <si>
    <t>MI5-480GB-SATA-RI</t>
  </si>
  <si>
    <t>MI5-960GB-SATA-RI</t>
  </si>
  <si>
    <t>MI5-960GB-SATA-MU</t>
  </si>
  <si>
    <t>MI5-1920GB-SATA-RI</t>
  </si>
  <si>
    <t>MI5-3840GB-SATA-RI</t>
  </si>
  <si>
    <t>MI5-7680GB-SATA-RI</t>
  </si>
  <si>
    <t>MI5-1920GB-SATA-MU</t>
  </si>
  <si>
    <t>MI5-3840GB-SATA-MU</t>
  </si>
  <si>
    <t>MI5-960GB-SAS-RI</t>
  </si>
  <si>
    <t>MI5-1920GB-SAS-RI</t>
  </si>
  <si>
    <t>MI5-1920GB-SAS24G-RI</t>
  </si>
  <si>
    <t>MI5-3840GB-SAS-RI</t>
  </si>
  <si>
    <t>MI5-7680GB-SAS-RI</t>
  </si>
  <si>
    <t>MI5-7680GB-SAS24G-RI</t>
  </si>
  <si>
    <t>MI5-15360GB-SAS-RI</t>
  </si>
  <si>
    <t>MI5-800GB-SAS24G-MU</t>
  </si>
  <si>
    <t>MI5-960GB-SAS24G-MU</t>
  </si>
  <si>
    <t>MI5-1600GB-SAS-MU</t>
  </si>
  <si>
    <t>MI5-1920GB-SAS-MU</t>
  </si>
  <si>
    <t>MI5-3200GB-SAS-MU</t>
  </si>
  <si>
    <t>MI5-3200GB-SAS24G-MU</t>
  </si>
  <si>
    <t>MI5-3840GB-SAS-MU</t>
  </si>
  <si>
    <t>MI5-6400GB-SAS-MU</t>
  </si>
  <si>
    <t>MI5-6400GB-SAS24G-MU</t>
  </si>
  <si>
    <t>MI5-400GB-SAS-WI</t>
  </si>
  <si>
    <t>MI5-800GB-SAS-WI</t>
  </si>
  <si>
    <t>MI5-1600GB-SAS-WI</t>
  </si>
  <si>
    <t>MI5-960GB-NVMe-RI</t>
  </si>
  <si>
    <t>MI5-1920GB-NVMe-RI</t>
  </si>
  <si>
    <t>MI5-3840GB-NVMe-RI</t>
  </si>
  <si>
    <t>MI5-7680GB-NVMe-RI</t>
  </si>
  <si>
    <t>MI5-15360GB-NVMe-RI</t>
  </si>
  <si>
    <t>MI5-800GB-NVMe-MU</t>
  </si>
  <si>
    <t>MI5-1600GB-NVMe-MU</t>
  </si>
  <si>
    <t>MI5-3200GB-NVMe-MU</t>
  </si>
  <si>
    <t>MI5-6400GB-NVMe-MU</t>
  </si>
  <si>
    <t>MI5-375GB-NVMe-WI</t>
  </si>
  <si>
    <t>MI5-750GB-NVMe-WI</t>
  </si>
  <si>
    <t>MI5-480GB-M2</t>
  </si>
  <si>
    <t>MI5-960GB-M2</t>
  </si>
  <si>
    <t>v5</t>
  </si>
  <si>
    <t>Ajout Stockage Alletra, Qumulo</t>
  </si>
  <si>
    <t>Passage vers HU4B3A5#ZX1</t>
  </si>
  <si>
    <t>Passage vers HU4A6A5#ZX1</t>
  </si>
  <si>
    <t>Passage vers HU4A7A5#ZX1</t>
  </si>
  <si>
    <t>Passage vers HU4B2A6#ZX1</t>
  </si>
  <si>
    <t>Passage vers HU4A6A6#ZX1</t>
  </si>
  <si>
    <t>Passage vers HU4B2A7#ZX1</t>
  </si>
  <si>
    <t>Passage vers HU4A6A7#ZX1</t>
  </si>
  <si>
    <t>ML30 Gen10+</t>
  </si>
  <si>
    <t>Passage vers HU4B3A5#ZNB</t>
  </si>
  <si>
    <t>Passage vers HU4A6A5#ZNB</t>
  </si>
  <si>
    <t>Passage vers HU4A7A5#ZNB</t>
  </si>
  <si>
    <t>Passage vers HU4A3A5#ZNB</t>
  </si>
  <si>
    <t>Passage vers HU4A4A5#ZNB</t>
  </si>
  <si>
    <t>Passage vers HU4B2A6#ZNB</t>
  </si>
  <si>
    <t>Passage vers HU4A6A6#ZNB</t>
  </si>
  <si>
    <t>Passage vers HU4B2A7#ZNB</t>
  </si>
  <si>
    <t>Passage vers HU4A6A7#ZNB</t>
  </si>
  <si>
    <t>DL20 Gen10+</t>
  </si>
  <si>
    <t>Passage vers HU4A3A5#ZX1</t>
  </si>
  <si>
    <t>Passage vers HU4A4A5#ZX1</t>
  </si>
  <si>
    <t>1 Processeurs Xeon 5318H</t>
  </si>
  <si>
    <t>barrette mémoire HPE DDR4 3200 MHz RDIMM de 32 Go</t>
  </si>
  <si>
    <t>Châssis 10U HPE Synergy 12000 pouvant accueillir 12 serveurs demi-hauteur (ou 6 pleine-hauteur)</t>
  </si>
  <si>
    <t>Serveur lame demi-hauteur évolutif bi-socket INTEL</t>
  </si>
  <si>
    <t>Serveur lame mi-hauteur évolutif bi-socket INTEL</t>
  </si>
  <si>
    <t>Support Synergy VC 100Gb DRG6H 24x7  depuis 5y J+1</t>
  </si>
  <si>
    <t>Ajout disque SATA 4TB Spare</t>
  </si>
  <si>
    <t>Ajout disque SATA  480G Spare</t>
  </si>
  <si>
    <t>Ajout Lecteur LTO 8 interne</t>
  </si>
  <si>
    <t>HPE StoreEver LTO-8 Ultrium 30750 Internal Tape Drive</t>
  </si>
  <si>
    <t>BC022A</t>
  </si>
  <si>
    <t>HPE StoreEver MSL LTO-8 Ultrium 30750 FC Drive Upgrade Kit</t>
  </si>
  <si>
    <t>Ajout Lecteur LTO 8 externe</t>
  </si>
  <si>
    <t>HPE StoreEver LTO-8 Ultrium 45000 External Tape Drive</t>
  </si>
  <si>
    <t>BC023A</t>
  </si>
  <si>
    <t>Support LTO 8 externe 5y J+1</t>
  </si>
  <si>
    <t>HU4B2A5#YK7</t>
  </si>
  <si>
    <t>Support LTO 8 externe 5y J+1 avec retention disque</t>
  </si>
  <si>
    <t>HU4B3A5#YK7</t>
  </si>
  <si>
    <t>Support LTO 8 externe H+4 24x7</t>
  </si>
  <si>
    <t>HU4A6A5#YK7</t>
  </si>
  <si>
    <t>Support LTO 8 externe H+4 24x7 avec retention disque</t>
  </si>
  <si>
    <t>HU4A7A5#YK7</t>
  </si>
  <si>
    <t>Support LTO 8 externe DRG6H 24x7</t>
  </si>
  <si>
    <t>HU4A3A5#YK7</t>
  </si>
  <si>
    <t>Support LTO 8 externe 24x7 avec retention disque</t>
  </si>
  <si>
    <t>HU4A4A5#YK7</t>
  </si>
  <si>
    <t>Ajout Lecteur LTO 9 interne</t>
  </si>
  <si>
    <t>HPE StoreEver LTO-9 Ultrium 45000 Internal Tape Drive</t>
  </si>
  <si>
    <t>BC040A</t>
  </si>
  <si>
    <t>Ajout Lecteur LTO-9 FC pour librairie de sauvegarde MSL</t>
  </si>
  <si>
    <t>HPE StoreEver MSL LTO-9 Ultrium 45000 Fibre Channel Drive Upgrade Kit</t>
  </si>
  <si>
    <t>R6Q74A</t>
  </si>
  <si>
    <t>Ajout Lecteur LTO 9 externe</t>
  </si>
  <si>
    <t>HPE StoreEver LTO-9 Ultrium 45000 External Tape Drive</t>
  </si>
  <si>
    <t>BC042A</t>
  </si>
  <si>
    <t>Support LTO 9 externe 5y J+1</t>
  </si>
  <si>
    <t>Support LTO 9 externe 5y J+1 avec retention disque</t>
  </si>
  <si>
    <t>Support LTO 9 externe H+4 24x7</t>
  </si>
  <si>
    <t>Support LTO 9 externe H+4 24x7 avec retention disque</t>
  </si>
  <si>
    <t>Support LTO 9 externe DRG6H 24x7</t>
  </si>
  <si>
    <t>Support LTO 9 externe 24x7 avec retention disque</t>
  </si>
  <si>
    <t xml:space="preserve">Passage vers MI5-Intel8253 </t>
  </si>
  <si>
    <t xml:space="preserve">MI5-Intel4214 </t>
  </si>
  <si>
    <t xml:space="preserve">MI5-Intel4215 </t>
  </si>
  <si>
    <t xml:space="preserve">MI5-Intel4214Y </t>
  </si>
  <si>
    <t xml:space="preserve">MI5-Intel4214R </t>
  </si>
  <si>
    <t xml:space="preserve">MI5-Intel4215R </t>
  </si>
  <si>
    <t xml:space="preserve">MI5-Intel4216 </t>
  </si>
  <si>
    <t>MI5-Intel6234</t>
  </si>
  <si>
    <t xml:space="preserve">MI5-Intel6246R </t>
  </si>
  <si>
    <t xml:space="preserve">MI5-Intel6248R </t>
  </si>
  <si>
    <t xml:space="preserve">MI5-Intel6248 </t>
  </si>
  <si>
    <t xml:space="preserve">MI5-Intel6250 </t>
  </si>
  <si>
    <t xml:space="preserve">MI5-Intel6252 </t>
  </si>
  <si>
    <t xml:space="preserve">MI5-Intel6254 </t>
  </si>
  <si>
    <t xml:space="preserve">MI5-Intel6256 </t>
  </si>
  <si>
    <t xml:space="preserve">MI5-Intel6258R </t>
  </si>
  <si>
    <t xml:space="preserve">MI5-Intel6262V </t>
  </si>
  <si>
    <t xml:space="preserve">MI5-Intel8253 </t>
  </si>
  <si>
    <t xml:space="preserve">MI5-Intel8260 </t>
  </si>
  <si>
    <t xml:space="preserve">MI5-Intel8260Y </t>
  </si>
  <si>
    <t xml:space="preserve">MI5-Intel8276 </t>
  </si>
  <si>
    <t xml:space="preserve">MI5-Intel5215L </t>
  </si>
  <si>
    <t xml:space="preserve">MI5-Intel6238L </t>
  </si>
  <si>
    <t xml:space="preserve">MI5-Intel6240L </t>
  </si>
  <si>
    <t xml:space="preserve">MI5-Intel6250L </t>
  </si>
  <si>
    <t xml:space="preserve">MI5-Intel8260L </t>
  </si>
  <si>
    <t>MI5-Intel8351N</t>
  </si>
  <si>
    <t>MI5-Intel4314</t>
  </si>
  <si>
    <t>MI5-Intel4316</t>
  </si>
  <si>
    <t>MI5-Intel8352V</t>
  </si>
  <si>
    <t>MI5-Intel8352Y</t>
  </si>
  <si>
    <t>MI5-Intel8352S</t>
  </si>
  <si>
    <t>MI5-Intel8352M</t>
  </si>
  <si>
    <t>MI5-Intel8358</t>
  </si>
  <si>
    <t>MI5-Intel8358P</t>
  </si>
  <si>
    <t>MI5-Intel8362</t>
  </si>
  <si>
    <t>MI5-Intel8368</t>
  </si>
  <si>
    <t>MI5-Intel8380</t>
  </si>
  <si>
    <t>Ajout d'une barrette mémoire DDR4-2933/3200 RDIMM 32 Go SDX</t>
  </si>
  <si>
    <t>MI5-PC4-32G-R-SDX</t>
  </si>
  <si>
    <t>Ajout d'une barrette mémoire DDR4-2933/3200 RDIMM 64 Go SDX</t>
  </si>
  <si>
    <t>MI5-PC4-64G-R-SDX</t>
  </si>
  <si>
    <t>Ajout d'une barrette mémoire DDR4-2933/3200 LRDIMM 64 Go SDX</t>
  </si>
  <si>
    <t>MI5-PC4-64G-LR-SDX</t>
  </si>
  <si>
    <t>MI5-PC4-128G-LR-SDX</t>
  </si>
  <si>
    <t>MI5-M2-PCI</t>
  </si>
  <si>
    <t>MI5-M2-Riser</t>
  </si>
  <si>
    <t>HPE 1.92TB NVMe RI M.2 Multi vendor SSD</t>
  </si>
  <si>
    <t>MI5-1920GB-M2</t>
  </si>
  <si>
    <t>HPE 2x480GB SATA RI M.2 MultiVendor SSD</t>
  </si>
  <si>
    <t>MI5-2x480GB-M2</t>
  </si>
  <si>
    <t>HPE RAID Ctrl M.2</t>
  </si>
  <si>
    <t>MI5-RAID-M2</t>
  </si>
  <si>
    <t>HPE M.2 Cable</t>
  </si>
  <si>
    <t>MI5-Cable-M2</t>
  </si>
  <si>
    <t>HPR Raid SAS 8port Int NoCache</t>
  </si>
  <si>
    <t>MI5-RAID8p-nocache</t>
  </si>
  <si>
    <t>HPR Raid SAS 8port NoCache</t>
  </si>
  <si>
    <t>MI5-RAID8pe-nocache</t>
  </si>
  <si>
    <t>HPR Raid SAS 8port Int Cache</t>
  </si>
  <si>
    <t>MI5-RAID8p</t>
  </si>
  <si>
    <t>HPR Raid SAS 8port Ext Cache</t>
  </si>
  <si>
    <t>MI5-RAID8pe</t>
  </si>
  <si>
    <t>Ajoût carte RAID Tri-Mode SATA/SAS/NVMe Sans Cache</t>
  </si>
  <si>
    <t>HPR Raid 16port Int NoCache</t>
  </si>
  <si>
    <t>MI5-RAID16p-nocache</t>
  </si>
  <si>
    <t>Ajoût carte RAID Tri-Mode SATA/SAS/NVMe Avec Cache</t>
  </si>
  <si>
    <t>HPR Raid 16port Int Cache</t>
  </si>
  <si>
    <t>Ajout d'une carte RAID Tri-Mode SATA/SAS/NVMe</t>
  </si>
  <si>
    <t>HPR Raid 32port Int Cache</t>
  </si>
  <si>
    <t>MI5-RAID32p-cache</t>
  </si>
  <si>
    <t>MI5-VROCP</t>
  </si>
  <si>
    <t>Install Licence Virtual RAID Intel VROC</t>
  </si>
  <si>
    <t>MI5-VROCP-Install</t>
  </si>
  <si>
    <t>MI5-Secure-encrypt</t>
  </si>
  <si>
    <t>MI5-HBAFC32G-1p</t>
  </si>
  <si>
    <t>MI5-HBAFC32G-2p</t>
  </si>
  <si>
    <t>MI5-HBAFC32G-e-1p</t>
  </si>
  <si>
    <t>MI5-HBAFC32G-e-2p</t>
  </si>
  <si>
    <t>MI5-NVme1p</t>
  </si>
  <si>
    <t>MI5-NVme2p</t>
  </si>
  <si>
    <t>Ajout Carte Raid encrypté 8 port pour SDFlex</t>
  </si>
  <si>
    <t>Raid 8p pour SD</t>
  </si>
  <si>
    <t>MI5-Raid8p-SD</t>
  </si>
  <si>
    <t>Ajout Carte Raid encrypté 16 port pour SDFlex</t>
  </si>
  <si>
    <t>Raid 16p pour SD</t>
  </si>
  <si>
    <t>MI5-Raid16p-SD</t>
  </si>
  <si>
    <t>Ajout Carte Raid encrypté 24 port pour SDFlex</t>
  </si>
  <si>
    <t>Raid 24p pour SD</t>
  </si>
  <si>
    <t>MI5-Raid24p-SD</t>
  </si>
  <si>
    <t>Ajout Carte Raid encrypté 32 port pour SDFlex</t>
  </si>
  <si>
    <t>Raid 32p pour SD</t>
  </si>
  <si>
    <t>MI5-Raid32p-SD</t>
  </si>
  <si>
    <t>Raid TriMode 16p pour SD</t>
  </si>
  <si>
    <t>MI5-Raid16p-TM-SD</t>
  </si>
  <si>
    <t>Raid TriMode 8p pour SD</t>
  </si>
  <si>
    <t>MI5-Raid8p-TM-SD</t>
  </si>
  <si>
    <t>Raid TriMode 8p ext pour SD</t>
  </si>
  <si>
    <t>MI5-Raid8pe-SD</t>
  </si>
  <si>
    <t>HPE 1600W Platinium</t>
  </si>
  <si>
    <t>Passage vers MI5-1600Wp</t>
  </si>
  <si>
    <t>HPE 1000W Titanium</t>
  </si>
  <si>
    <t>Passage vers MI5-1000Wt</t>
  </si>
  <si>
    <t>HPE 1800W Platinium</t>
  </si>
  <si>
    <t>Passage vers MI5-1800Wp</t>
  </si>
  <si>
    <t>HPE 3000W Platinium</t>
  </si>
  <si>
    <t>Passage vers MI5-3000Wp</t>
  </si>
  <si>
    <t>HPE 500W Platinium</t>
  </si>
  <si>
    <t>MI5-500Wp</t>
  </si>
  <si>
    <t>HPE 800W Titanium</t>
  </si>
  <si>
    <t>MI5-800Wt</t>
  </si>
  <si>
    <t>MI5-1000Wt</t>
  </si>
  <si>
    <t>HPE 800W Platinium</t>
  </si>
  <si>
    <t>MI5-800Wp</t>
  </si>
  <si>
    <t>MI5-1600Wp</t>
  </si>
  <si>
    <t>MI5-1800Wp</t>
  </si>
  <si>
    <t>HPE 3900W Platinium</t>
  </si>
  <si>
    <t>MI5-3000Wp</t>
  </si>
  <si>
    <t>Nvidia RTX Entry</t>
  </si>
  <si>
    <t>MI5-NV-RTX-1</t>
  </si>
  <si>
    <t>Nvidia RTX Med</t>
  </si>
  <si>
    <t>MI5-NV-RTX-2</t>
  </si>
  <si>
    <t>Nvidia RTX High</t>
  </si>
  <si>
    <t>MI5-NV-RTX-3</t>
  </si>
  <si>
    <t>NVIDIA T4 Computational Accelerator for HPE</t>
  </si>
  <si>
    <t>MI5-NV-T4</t>
  </si>
  <si>
    <t>NVIDIA A10 GPU for HPE</t>
  </si>
  <si>
    <t>MI5-NV-A10</t>
  </si>
  <si>
    <t>NVIDIA A30 GPU for HPE</t>
  </si>
  <si>
    <t>MI5-NV-A30</t>
  </si>
  <si>
    <t>NVIDIA A40 GPU for HPE</t>
  </si>
  <si>
    <t>MI5-NV-A40</t>
  </si>
  <si>
    <t>MI5-NV-A100-40G</t>
  </si>
  <si>
    <t>MI5-NV-A100-80G</t>
  </si>
  <si>
    <t>NVIDIA A100 HGX 40G 8xGPU for HPE</t>
  </si>
  <si>
    <t>Passage vers MI5-8xNV-A100-40G-HGX</t>
  </si>
  <si>
    <t>NVIDIA A100 HGX 80G 4xGPU for HPE</t>
  </si>
  <si>
    <t>Passage vers MI5-4xNV-A100-80G-HGX</t>
  </si>
  <si>
    <t>Passage vers MI5-8xNV-A100-80G-HGX</t>
  </si>
  <si>
    <t>MI5-8xNV-A100-40G-HGX</t>
  </si>
  <si>
    <t>MI5-4xNV-A100-80G-HGX</t>
  </si>
  <si>
    <t>NVIDIA A100 HGX 80G 8xGPU for HPE</t>
  </si>
  <si>
    <t>MI5-8xNV-A100-80G-HGX</t>
  </si>
  <si>
    <t>AMD Intinct MI100 GPU</t>
  </si>
  <si>
    <t>MI5-AMD-MI100</t>
  </si>
  <si>
    <t>Ajout d'un bridge GPU flex 4x4</t>
  </si>
  <si>
    <t>HPE Bridge GPUx4</t>
  </si>
  <si>
    <t>MI5-BridgeGPUx4</t>
  </si>
  <si>
    <t>Ajout d'un bridge GPU flex 2x2</t>
  </si>
  <si>
    <t>MI5-BridgeGPUx2</t>
  </si>
  <si>
    <t>Ajout d'une carte PCIe Infiniband 1 port 100Gb</t>
  </si>
  <si>
    <t>MI5-IB-100G-1p</t>
  </si>
  <si>
    <t>MI5-IB-200G-1p</t>
  </si>
  <si>
    <t>MI5-OP-100G-1p</t>
  </si>
  <si>
    <t>MI5-Cage-Blank</t>
  </si>
  <si>
    <t>Passage vers MI5-Cage-4LFF</t>
  </si>
  <si>
    <t>Passage vers MI5-Cage-6NVme</t>
  </si>
  <si>
    <t>Passage vers MI5-Cage-Nvme-P</t>
  </si>
  <si>
    <t>Ajout d'une cage avant 4-8SFF SAS/SATA et/ou NVMe</t>
  </si>
  <si>
    <t>MI5-4-8SFF</t>
  </si>
  <si>
    <t>Ajout d'une cage avant 4/8SFF SAS/SATA</t>
  </si>
  <si>
    <t>MI5-4-8SFF-SATA</t>
  </si>
  <si>
    <t>Ajout d'une cage 2-4LFF</t>
  </si>
  <si>
    <t>MI5-2-4LFF</t>
  </si>
  <si>
    <t>Ajout d'une cage arriere de Disque  2SFF</t>
  </si>
  <si>
    <t>Ajoût Complément matériel d'infrastructure à 1€</t>
  </si>
  <si>
    <t>MI5-CMI1E</t>
  </si>
  <si>
    <t>Ajoût Complément matériel d'infrastructure à 5€</t>
  </si>
  <si>
    <t>MI5-CMI5E</t>
  </si>
  <si>
    <t>Ajoût Complément matériel d'infrastructure à 10€</t>
  </si>
  <si>
    <t>MI5-CMI10E</t>
  </si>
  <si>
    <t>Ajoût Complément matériel d'infrastructure à 20€</t>
  </si>
  <si>
    <t>MI5-CMI20E</t>
  </si>
  <si>
    <t>Ajoût Complément matériel d'infrastructure à 50€</t>
  </si>
  <si>
    <t>MI5-CMI50E</t>
  </si>
  <si>
    <t>Service 1 mi-journée d'assistance à l'installation d'un serveur</t>
  </si>
  <si>
    <t>Service 1 mi-journée d'assistance à l'installation d'une baie de stockage</t>
  </si>
  <si>
    <t>1 mi-journée d'assistance à l'installation d'un serveur</t>
  </si>
  <si>
    <t>1 mi-journée d'assistance à l'installation d'une baie de stockage</t>
  </si>
  <si>
    <t xml:space="preserve">Fourniture Rack  42U 800 mm x 1 075 mm sur palette standard </t>
  </si>
  <si>
    <t>HPE Apollo 2000  Gen10+ Chassis</t>
  </si>
  <si>
    <t>Lame de calcul XL290n</t>
  </si>
  <si>
    <t>HPE Apollo 2000 XL290n Gen10+</t>
  </si>
  <si>
    <t>P19880-B21</t>
  </si>
  <si>
    <t>HPE ProLiant XL290n Gen10 Plus 2U Node Configure-to-order Server</t>
  </si>
  <si>
    <t>Extensions Stockage - Qumulo</t>
  </si>
  <si>
    <t>Ajout Souscription 1 an H1 Qumulo 1TB</t>
  </si>
  <si>
    <t>Qumulo Tier H1 1TB 1-year Hardware Assurance Subscription and Support E-LTU</t>
  </si>
  <si>
    <t>R0G81AAE</t>
  </si>
  <si>
    <t>Ajout Souscription 5 ans H1 Qumulo 1TB</t>
  </si>
  <si>
    <t>Service verification Qumulo</t>
  </si>
  <si>
    <t>Qumulo Systems Health Check Service</t>
  </si>
  <si>
    <t>R0G90AAE</t>
  </si>
  <si>
    <t>Passage vers 145TB pour HPE ProLiant DL325 Gen10 Plus</t>
  </si>
  <si>
    <t>HPE ProLiant DL325 Gen10 Plus 145TB 100Gb All-NVMe Flash TAA-compliant Node for Qumulo</t>
  </si>
  <si>
    <t>Passage vers R3B89A</t>
  </si>
  <si>
    <t>Support HPE DL325 Qumulo 145TB NVme H+4 24x7 avec retention disques</t>
  </si>
  <si>
    <t>Passage vers HU4A7A5#ZRL</t>
  </si>
  <si>
    <t>Support HPE DL325 Qumulo 145TB Nvme DRG6H 24x7</t>
  </si>
  <si>
    <t>Passage vers HU4A3A5#ZRL</t>
  </si>
  <si>
    <t>Support HPE DL325 Qumulo 145TB Nvme DRG6H 24x7 avec retention disques</t>
  </si>
  <si>
    <t>Passage vers HU4A4A5#ZRL</t>
  </si>
  <si>
    <t>Passage vers 90TB pour HPE Apollo 4200 36TB</t>
  </si>
  <si>
    <t>HPE Apollo 4200 Gen10 90TB Hybrid Node for Qumulo</t>
  </si>
  <si>
    <t>Passage vers R3W48A</t>
  </si>
  <si>
    <t>Passage vers 90TB pour HPE Apollo 4200 192TB</t>
  </si>
  <si>
    <t>HPE Apollo 4200 Gen10 192TB Hybrid Node for Qumulo</t>
  </si>
  <si>
    <t>Passage vers R3W49A</t>
  </si>
  <si>
    <t>Passage vers 336TB pour HPE Apollo 4200 36TB</t>
  </si>
  <si>
    <t>HPE Apollo 4200 Gen10 336TB Hybrid Node for Qumulo</t>
  </si>
  <si>
    <t>Passage vers R3W51A</t>
  </si>
  <si>
    <t>Ajout Disque 800Go NVMe</t>
  </si>
  <si>
    <t>Ajout Disque 3.84TB NVMe</t>
  </si>
  <si>
    <t>Ajout Disque 7.68TB NVMe</t>
  </si>
  <si>
    <t>HPE 7.68TB NVMe Gen4 High Performance Read Intensive SFF SC U.3 PM1733 SSD</t>
  </si>
  <si>
    <t>P26104-B21</t>
  </si>
  <si>
    <t>Passage vers Disque 3.84TB NVMe</t>
  </si>
  <si>
    <t>Passage vers  Disque 7.68TB NVMe</t>
  </si>
  <si>
    <t>HPE 960GB SATA 6G Mixed Use LFF LPC 5300M SSD</t>
  </si>
  <si>
    <t>P19980-K21</t>
  </si>
  <si>
    <t>HPE 960GB SATA 6G Mixed Use SFF SC SM883 SSD</t>
  </si>
  <si>
    <t>P47815-K21</t>
  </si>
  <si>
    <t>869081-B21</t>
  </si>
  <si>
    <t>804331-B21</t>
  </si>
  <si>
    <t>HPE Smart Array P816i-a SR Gen10 Ctrlr</t>
  </si>
  <si>
    <t>804338-B21</t>
  </si>
  <si>
    <t>HPE Smart Array P816i-a SR G10 LH Ctrlr</t>
  </si>
  <si>
    <t>869083-B21</t>
  </si>
  <si>
    <t>HPR Raid SAS 16ports Int Cache</t>
  </si>
  <si>
    <t>MI5-RAID16p</t>
  </si>
  <si>
    <t>MI5-RAIDTM16p-cache</t>
  </si>
  <si>
    <t>Ajout Carte RAID M.2 Boot</t>
  </si>
  <si>
    <t>HPE NS204i-p NVMe PCIe3 OS Boot Device</t>
  </si>
  <si>
    <t>HPE NS204i-d Gen10 Plus NVMe PCIe3 x4 M.2 OS Boot Device</t>
  </si>
  <si>
    <t>MI5-Boot-Raid</t>
  </si>
  <si>
    <t>MI5-Cage-2SFF</t>
  </si>
  <si>
    <t>MI5-Cage-12LFF</t>
  </si>
  <si>
    <t>MI5-Cage-2NVME</t>
  </si>
  <si>
    <t>MI5-Cage-8SFFx1-1U</t>
  </si>
  <si>
    <t>MI5-Cage-8SFFx4-1U</t>
  </si>
  <si>
    <t>MI5-Cage-8SFFx1-2U</t>
  </si>
  <si>
    <t>MI5-Cage-8SFFx4-2U</t>
  </si>
  <si>
    <t>MI5-8SFF-NVMeSAS</t>
  </si>
  <si>
    <t>MI5-8SFF-PCI-switch</t>
  </si>
  <si>
    <t>MI5-UnivMedia</t>
  </si>
  <si>
    <t>MI5-Riser-1p-LP</t>
  </si>
  <si>
    <t>MI5-Riser4-1p-x16</t>
  </si>
  <si>
    <t>MI5-RiserLOMOCP</t>
  </si>
  <si>
    <t>MI5-Riser-3p-x16x16x16</t>
  </si>
  <si>
    <t>MI5-Riser4-2p-x16x16</t>
  </si>
  <si>
    <t>MI5-Retimer</t>
  </si>
  <si>
    <t>MI5-Riser-M2</t>
  </si>
  <si>
    <t>MI5-SAS-NVMex4</t>
  </si>
  <si>
    <t>Ajout d'un câble  TriMode 8SFF 4x 2U</t>
  </si>
  <si>
    <t>MI5-Cbl-TriModex4-2U</t>
  </si>
  <si>
    <t>Ajout d'un câble  TriMode 8SFF</t>
  </si>
  <si>
    <t>MI5-Cbl8-TM</t>
  </si>
  <si>
    <t>Ajout d'un câble  TriMode 16SFF</t>
  </si>
  <si>
    <t>MI5-Cbl16-TM</t>
  </si>
  <si>
    <t>MI5-Cbl24-TM</t>
  </si>
  <si>
    <t>MI5-OCP-Upg</t>
  </si>
  <si>
    <t>Passage vers MI5-OCP-NVMe</t>
  </si>
  <si>
    <t>MI5-PCI-nvme</t>
  </si>
  <si>
    <t>HPE 5Y TC Basic SVC</t>
  </si>
  <si>
    <t>HPE 5Y TC Basic wDMR SVC</t>
  </si>
  <si>
    <t>HPE 5Y TC Essential SVC</t>
  </si>
  <si>
    <t>HPE 5Y TC Essential wDMR SVC</t>
  </si>
  <si>
    <t>HPE 5Y TC Critical SVC</t>
  </si>
  <si>
    <t>HPE 5Y TC Critical wDMR SVC</t>
  </si>
  <si>
    <t>HPE 6Y Tech Care Basic SVC</t>
  </si>
  <si>
    <t>HPE 6Y Tech Care Basic wDMR SVC</t>
  </si>
  <si>
    <t>HPE 6Y Tech Care Essential wDMR SVC</t>
  </si>
  <si>
    <t>HPE 7Y Tech Care Basic SVC</t>
  </si>
  <si>
    <t>HPE 7Y Tech Care Basic wDMR SVC</t>
  </si>
  <si>
    <t>HPE 7Y Tech Care Essential wDMR SVC</t>
  </si>
  <si>
    <t>Fourniture Communateur Mellanox SN2100M 8QSFP28 arrière-avant</t>
  </si>
  <si>
    <t>HU4B2A5#RA4</t>
  </si>
  <si>
    <t>HU4A6A5#RA4</t>
  </si>
  <si>
    <t>HU4A3A5#RA4</t>
  </si>
  <si>
    <t>HU4B2A6#RA4</t>
  </si>
  <si>
    <t>HU4B2A5#RA5</t>
  </si>
  <si>
    <t>HU4A6A5#RA5</t>
  </si>
  <si>
    <t>HU4A3A5#RA5</t>
  </si>
  <si>
    <t>Support 5 ans J+1</t>
  </si>
  <si>
    <t>barrettes mémoire HPE DDR4 3200 MHz RDIMM de  32 Go</t>
  </si>
  <si>
    <t>Cat3 Conf8 A2000 G10p Chassis</t>
  </si>
  <si>
    <t>Cordons d'alimentation</t>
  </si>
  <si>
    <t>Barrette mémoire HPE DDR4 3200 MHz RDIMM de 32 Go</t>
  </si>
  <si>
    <t>barrettes mémoire HPE DDR4 3200 MHz RDIMM de 32 Go</t>
  </si>
  <si>
    <t>MI5-2x1Gb-T</t>
  </si>
  <si>
    <t>MI5-4x1Gb-T</t>
  </si>
  <si>
    <t>MI5-2x10Gb-T</t>
  </si>
  <si>
    <t>MI5-2x1Gb-T-Intel</t>
  </si>
  <si>
    <t>MI5-4x1Gb-T-Intel</t>
  </si>
  <si>
    <t>MI5-2x10Gb-T-Intel</t>
  </si>
  <si>
    <t>NVIDIA A100 80GB GPU for HPE</t>
  </si>
  <si>
    <t>barrette mémoire HPE DDR4 3200 MHz RDIMM de 32Go Go (soit 4 Go ECC par cœur)</t>
  </si>
  <si>
    <t>MI5-Rail-Kit-1U</t>
  </si>
  <si>
    <t>Ajout Cartouche LTO-9</t>
  </si>
  <si>
    <t>Q2079A</t>
  </si>
  <si>
    <t>Passage de 32 Go vers 2x 16Go DDR4-2933/3200 RDIMM Deux Ranks</t>
  </si>
  <si>
    <t>HPE 16GB 2Rx8 PC4-3200AA-R Smart Kit</t>
  </si>
  <si>
    <t>Passage vers 2xP07642-B21</t>
  </si>
  <si>
    <t>HPE 16GB 2Rx8 PC4-2933Y-R Smart Kit</t>
  </si>
  <si>
    <t>Passage vers 2xP00922-B21</t>
  </si>
  <si>
    <t>Passage vers 2xP00922-H21</t>
  </si>
  <si>
    <t>Passage vers 2xP00922-K21</t>
  </si>
  <si>
    <t>Passage vers 2xP06031-H21</t>
  </si>
  <si>
    <t>HPE 16GB 2Rx8 PC4-2666V-R Smart Kit</t>
  </si>
  <si>
    <t>Passage vers 2x835955-K21</t>
  </si>
  <si>
    <t>Passage vers 2xP07642-H21</t>
  </si>
  <si>
    <t>Passage vers 2x835955-B21</t>
  </si>
  <si>
    <t>Passage vers 2xP06031-B21</t>
  </si>
  <si>
    <t>HPE 16GB PC4-2666/32000 RDIMM</t>
  </si>
  <si>
    <t>Passage vers 2xMI5-PC4-16G-R</t>
  </si>
  <si>
    <t>Ajout d'une barrette mémoire DDR4-2933/3200 RDIMM 16 Go Deux Ranks</t>
  </si>
  <si>
    <t>P07642-B21</t>
  </si>
  <si>
    <t>P00922-B21</t>
  </si>
  <si>
    <t>P00922-H21</t>
  </si>
  <si>
    <t>P00922-K21</t>
  </si>
  <si>
    <t>P06031-H21</t>
  </si>
  <si>
    <t>835955-K21</t>
  </si>
  <si>
    <t>P07642-H21</t>
  </si>
  <si>
    <t>835955-B21</t>
  </si>
  <si>
    <t>P06031-B21</t>
  </si>
  <si>
    <t>MI5-PC4-16G-R</t>
  </si>
  <si>
    <t>HPE ProLiant DL20 Gen10+</t>
  </si>
  <si>
    <t>HPE DL20 Gen10+ 2LFF NHP CTO Svr</t>
  </si>
  <si>
    <t>Passage vers P39370-B21</t>
  </si>
  <si>
    <t>Passage vers MI5-AMD7662</t>
  </si>
  <si>
    <t>Suppression des Ctrl RAID + disques durs des configurations (dégression des prix en conséquence)</t>
  </si>
  <si>
    <t>Ajout des rails kits dans les configurations (prise en compte dans prix bundle)</t>
  </si>
  <si>
    <t>Ajout références stockage et réseau avec 5 ans intégrés</t>
  </si>
  <si>
    <t>Application de la clause euro/dollar</t>
  </si>
  <si>
    <t>Ajout derniers serveurs Gen10+ (ML30, DL20, Apollo 4200)</t>
  </si>
  <si>
    <t>Suppression de références obsolètes</t>
  </si>
  <si>
    <t>Réintroduction des barettes DIMM 16Go</t>
  </si>
  <si>
    <t>Suppression des configurations Apollo 2000 de 4 nœuds pleins</t>
  </si>
  <si>
    <t>Ajout de chassis Apollo 2000 vides</t>
  </si>
  <si>
    <t>Ajout de lames Apollo 2000 unitaires</t>
  </si>
  <si>
    <t>Réintroduction des options temporairement supprimées avec intégration prix support 5 ans dans le prix du produit</t>
  </si>
  <si>
    <t xml:space="preserve">Suppression des lignes de passage inutiles </t>
  </si>
  <si>
    <t>Ajout références produit générique pour simplification BPU</t>
  </si>
  <si>
    <t>Ajout de nouvelles références produit (Ctrl RAID,…)</t>
  </si>
  <si>
    <t>Ajout de références gérériques de complément d'infrastructure</t>
  </si>
  <si>
    <t xml:space="preserve"> 1 processeur 64 bits AMD EPYC 7282 (2,80 Ghz Boost / 16 cœurs / 64 Mo Cache L3 / 120 W PDT)</t>
  </si>
  <si>
    <t>MI5-Rail-Kit-4U</t>
  </si>
  <si>
    <t>Journée de transfert de compétences</t>
  </si>
  <si>
    <t>MI5-1600GB-SAS24G-MU</t>
  </si>
  <si>
    <t>Cat1 Conf6 Tour ML30 Gen10 plus</t>
  </si>
  <si>
    <t>CATEGORIE 2 : extensions et périphériques associés, extensions de garantie, installation, etc.</t>
  </si>
  <si>
    <t>CATEGORIE 1 a 4 : extensions et périphériques associés, extensions de garantie, installation, etc. communes et factorisés aux catégories 1 à 4</t>
  </si>
  <si>
    <t>NVIDIA A100 40GB GPU for HPE</t>
  </si>
  <si>
    <t>Passage vers HU4B3A6#W4A</t>
  </si>
  <si>
    <t>Passage vers HU4A7A6#W4A</t>
  </si>
  <si>
    <t>Passage vers HU4B3A7#W4A</t>
  </si>
  <si>
    <t>Passage vers HU4A7A7#W4A</t>
  </si>
  <si>
    <t>Passage2 vers MI5-AMD72F3</t>
  </si>
  <si>
    <t>Passage2 vers MI5-AMD7343</t>
  </si>
  <si>
    <t>Passage2 vers MI5-AMD73F3</t>
  </si>
  <si>
    <t>Passage2 vers MI5-AMD7413</t>
  </si>
  <si>
    <t>Passage2 vers MI5-AMD74F3</t>
  </si>
  <si>
    <t>Passage2 vers MI5-AMD7513</t>
  </si>
  <si>
    <t>Passage2 vers MI5-AMD75F3</t>
  </si>
  <si>
    <t>Passage2 vers MI5-AMD7643</t>
  </si>
  <si>
    <t>Passage2 vers MI5-AMD7663</t>
  </si>
  <si>
    <t>Passage2 vers MI5-AMD7763</t>
  </si>
  <si>
    <t>Passage2 vers MI5-AMD7443P</t>
  </si>
  <si>
    <t>Passage2 vers MI5-AMD7543P</t>
  </si>
  <si>
    <t>Passage2 vers MI5-AMD7713P</t>
  </si>
  <si>
    <t xml:space="preserve">Passage2 vers MI5-Intel5218B </t>
  </si>
  <si>
    <t xml:space="preserve">Passage2 vers MI5-Intel5218N </t>
  </si>
  <si>
    <t xml:space="preserve">Passage2 vers MI5-Intel6230N </t>
  </si>
  <si>
    <t xml:space="preserve">Passage2 vers MI5-Intel5217 </t>
  </si>
  <si>
    <t xml:space="preserve">Passage2 vers MI5-Intel5218 </t>
  </si>
  <si>
    <t xml:space="preserve">Passage2 vers MI5-Intel5220 </t>
  </si>
  <si>
    <t xml:space="preserve">Passage2 vers MI5-Intel5220S </t>
  </si>
  <si>
    <t xml:space="preserve">Passage2 vers MI5-Intel5222 </t>
  </si>
  <si>
    <t xml:space="preserve">Passage2 vers MI5-Intel6222V </t>
  </si>
  <si>
    <t xml:space="preserve">Passage2 vers MI5-Intel6226 </t>
  </si>
  <si>
    <t xml:space="preserve">Passage2 vers MI5-Intel6230 </t>
  </si>
  <si>
    <t xml:space="preserve">Passage2 vers MI5-Intel6234 </t>
  </si>
  <si>
    <t xml:space="preserve">Passage2 vers MI5-Intel6238 </t>
  </si>
  <si>
    <t xml:space="preserve">Passage2 vers MI5-Intel6240 </t>
  </si>
  <si>
    <t xml:space="preserve">Passage2 vers MI5-Intel6240Y </t>
  </si>
  <si>
    <t xml:space="preserve">Passage2 vers MI5-Intel6246 </t>
  </si>
  <si>
    <t xml:space="preserve">Passage2 vers MI5-Intel6242 </t>
  </si>
  <si>
    <t xml:space="preserve">Passage2 vers MI5-Intel6244 </t>
  </si>
  <si>
    <t xml:space="preserve">Passage2 vers MI5-Intel6248 </t>
  </si>
  <si>
    <t xml:space="preserve">Passage2 vers MI5-Intel6252 </t>
  </si>
  <si>
    <t xml:space="preserve">Passage2 vers MI5-Intel6254 </t>
  </si>
  <si>
    <t xml:space="preserve">Passage2 vers MI5-Intel6256 </t>
  </si>
  <si>
    <t xml:space="preserve">Passage2 vers MI5-Intel6262V </t>
  </si>
  <si>
    <t xml:space="preserve">Passage2 vers MI5-Intel8253 </t>
  </si>
  <si>
    <t xml:space="preserve">Passage2 vers MI5-Intel8260 </t>
  </si>
  <si>
    <t xml:space="preserve">Passage2 vers MI5-Intel8260Y </t>
  </si>
  <si>
    <t xml:space="preserve">Passage2 vers MI5-Intel8276 </t>
  </si>
  <si>
    <t xml:space="preserve">Passage2 vers MI5-Intel5215L </t>
  </si>
  <si>
    <t xml:space="preserve">Passage2 vers MI5-Intel6238L </t>
  </si>
  <si>
    <t xml:space="preserve">Passage2 vers MI5-Intel6240L </t>
  </si>
  <si>
    <t xml:space="preserve">Passage2 vers MI5-Intel8260L </t>
  </si>
  <si>
    <t xml:space="preserve">Passage3 vers MI5-AMD7343 </t>
  </si>
  <si>
    <t xml:space="preserve">Passage3 vers MI5-AMD72F3 </t>
  </si>
  <si>
    <t xml:space="preserve">Passage3 vers MI5-AMD73F3 </t>
  </si>
  <si>
    <t xml:space="preserve">Passage3 vers MI5-AMD7413 </t>
  </si>
  <si>
    <t xml:space="preserve">Passage3 vers MI5-AMD7443 </t>
  </si>
  <si>
    <t xml:space="preserve">Passage3 vers MI5-AMD7453 </t>
  </si>
  <si>
    <t xml:space="preserve">Passage3 vers MI5-AMD74F3 </t>
  </si>
  <si>
    <t xml:space="preserve">Passage3 vers MI5-AMD7513 </t>
  </si>
  <si>
    <t xml:space="preserve">Passage3 vers MI5-AMD75F3 </t>
  </si>
  <si>
    <t xml:space="preserve">Passage3 vers MI5-AMD7543 </t>
  </si>
  <si>
    <t xml:space="preserve">Passage3 vers MI5-AMD7643 </t>
  </si>
  <si>
    <t xml:space="preserve">Passage3 vers MI5-AMD7663 </t>
  </si>
  <si>
    <t xml:space="preserve">Passage3 vers MI5-AMD7713 </t>
  </si>
  <si>
    <t xml:space="preserve">Passage3 vers MI5-AMD7763 </t>
  </si>
  <si>
    <t>Passage3 vers MI5-Intel8380H</t>
  </si>
  <si>
    <t>Passage3 vers MI5-Intel8380HL</t>
  </si>
  <si>
    <t>Passage3 vers MI5-Intel8376H</t>
  </si>
  <si>
    <t>Passage3 vers MI5-Intel8360H</t>
  </si>
  <si>
    <t>Passage3 vers MI5-Intel8360HL</t>
  </si>
  <si>
    <t>Passage3 vers MI5-Intel8356H</t>
  </si>
  <si>
    <t>Passage3 vers MI5-Intel8354H</t>
  </si>
  <si>
    <t>Passage3 vers MI5-Intel8353H</t>
  </si>
  <si>
    <t>Passage3 vers MI5-Intel6348H</t>
  </si>
  <si>
    <t>Passage3 vers MI5-Intel6330H</t>
  </si>
  <si>
    <t>Passage3 vers MI5-Intel6328H</t>
  </si>
  <si>
    <t>Passage3 vers MI5-Intel6328HL</t>
  </si>
  <si>
    <t>Passage3 vers MI5-Intel5320H</t>
  </si>
  <si>
    <t>Passage2 vers MI5-1600Wp</t>
  </si>
  <si>
    <t>Passage2 vers MI5-3000Wp</t>
  </si>
  <si>
    <t>Passage2 vers MI5-AMD7302</t>
  </si>
  <si>
    <t>Passage2 vers MI5-AMD7352</t>
  </si>
  <si>
    <t>Passage2 vers MI5-AMD7F32</t>
  </si>
  <si>
    <t>Passage2 vers MI5-AMD7F72</t>
  </si>
  <si>
    <t>Passage2 vers MI5-AMD7402</t>
  </si>
  <si>
    <t>Passage2 vers MI5-AMD7502</t>
  </si>
  <si>
    <t>Passage2 vers MI5-AMD7552</t>
  </si>
  <si>
    <t>Passage2 vers MI5-AMD7702</t>
  </si>
  <si>
    <t>Passage2 vers MI5-AMD7742</t>
  </si>
  <si>
    <t>Bordereau de prix unitaires</t>
  </si>
  <si>
    <t>DésignationDescription des matériels</t>
  </si>
  <si>
    <t>HPE SKU</t>
  </si>
  <si>
    <t>Column1</t>
  </si>
  <si>
    <t>Cat2 Conf14 A4200 G10p</t>
  </si>
  <si>
    <t>Cat3 Conf9 A2k Lame 1U AMD</t>
  </si>
  <si>
    <t>Cat3 Conf10 A2k Lame 1U Intel</t>
  </si>
  <si>
    <t>Cat3 Conf10 A2k Lame 2U Intel</t>
  </si>
  <si>
    <t>Passage vers MI5-AMD7302P</t>
  </si>
  <si>
    <t>Passage vers MI5-AMD7F52</t>
  </si>
  <si>
    <t>Passage2 vers MI5-AMD7F52</t>
  </si>
  <si>
    <t>TARIFS
 en €HT</t>
  </si>
  <si>
    <t/>
  </si>
  <si>
    <t>HPE ProLiant DL360 Gen10 Plus Standard Heat Sink Kit</t>
  </si>
  <si>
    <t>P37863-B21</t>
  </si>
  <si>
    <t>Cable SATA</t>
  </si>
  <si>
    <t>HPE Synergy Compute Chipset SATA FIO Board kit</t>
  </si>
  <si>
    <t>872955-B21</t>
  </si>
  <si>
    <t>COEFFICIENTS LOCATIF</t>
  </si>
  <si>
    <t>CREDIT-BAIL</t>
  </si>
  <si>
    <t>LOCATION</t>
  </si>
  <si>
    <t>1 an</t>
  </si>
  <si>
    <t>2 ans</t>
  </si>
  <si>
    <t>3 ans</t>
  </si>
  <si>
    <t>4 ans</t>
  </si>
  <si>
    <t>4 Trimestres</t>
  </si>
  <si>
    <t>8 Trimestres</t>
  </si>
  <si>
    <t xml:space="preserve"> 12 Trimestres</t>
  </si>
  <si>
    <t>16 Trimestres</t>
  </si>
  <si>
    <t>4 trimestres</t>
  </si>
  <si>
    <t>8 trimestres</t>
  </si>
  <si>
    <t>12 trimestres</t>
  </si>
  <si>
    <t>16 trimestres</t>
  </si>
  <si>
    <t>Loyer Trimestriel €HT</t>
  </si>
  <si>
    <t xml:space="preserve">Coefficient Locatif </t>
  </si>
  <si>
    <t>Guadeloupe</t>
  </si>
  <si>
    <t>Martinique</t>
  </si>
  <si>
    <t>Guyane</t>
  </si>
  <si>
    <t>Réunion</t>
  </si>
  <si>
    <t>Mayotte</t>
  </si>
  <si>
    <t>Polynésie</t>
  </si>
  <si>
    <t>Nouvelle Calédonie</t>
  </si>
  <si>
    <t>Transport DDP Mer ou Services DROM COM</t>
  </si>
  <si>
    <t>Lame de calcul XL220n</t>
  </si>
  <si>
    <t>HPE XL290n Gen10 Plus CPU1/2 Right Riser Kit</t>
  </si>
  <si>
    <t>Passage vers P12573-B21</t>
  </si>
  <si>
    <t>Passage vers P02964-B21</t>
  </si>
  <si>
    <t>Passage vers P02987-B21</t>
  </si>
  <si>
    <t>Passage vers P07147-B21</t>
  </si>
  <si>
    <t>Passage vers P02978-B21</t>
  </si>
  <si>
    <t>Passage vers P02983-B21</t>
  </si>
  <si>
    <t>Passage vers P11945-B21</t>
  </si>
  <si>
    <t>Passage vers P02982-B21</t>
  </si>
  <si>
    <t>Passage vers P02980-B21</t>
  </si>
  <si>
    <t>Passage vers P02981-B21</t>
  </si>
  <si>
    <t>Passage vers P02965-B21</t>
  </si>
  <si>
    <t>Passage vers P03006-B21</t>
  </si>
  <si>
    <t>Passage vers P03005-B21</t>
  </si>
  <si>
    <t>Passage vers P02963-B21</t>
  </si>
  <si>
    <t>Passage vers P03004-B21</t>
  </si>
  <si>
    <t>Passage vers P15170-B21</t>
  </si>
  <si>
    <t>Passage vers P02989-B21</t>
  </si>
  <si>
    <t>Passage vers P02988-B21</t>
  </si>
  <si>
    <t>Passage vers P02961-B21</t>
  </si>
  <si>
    <t>Passage vers P02962-B21</t>
  </si>
  <si>
    <t>Passage vers P02986-B21</t>
  </si>
  <si>
    <t>Passage vers P24434-B21</t>
  </si>
  <si>
    <t>Passage vers P02977-B21</t>
  </si>
  <si>
    <t>Passage vers P03007-B21</t>
  </si>
  <si>
    <t>Passage vers P07352-B21</t>
  </si>
  <si>
    <t>Passage vers P02959-B21</t>
  </si>
  <si>
    <t>Passage vers P03023-B21</t>
  </si>
  <si>
    <t>Passage vers P02958-B21</t>
  </si>
  <si>
    <t>Passage vers P07358-B21</t>
  </si>
  <si>
    <t>Passage vers P07150-B21</t>
  </si>
  <si>
    <t>Passage vers P11948-B21</t>
  </si>
  <si>
    <t>Passage vers P11949-B21</t>
  </si>
  <si>
    <t>Passage vers P07152-B21</t>
  </si>
  <si>
    <t>R4S22A</t>
  </si>
  <si>
    <t>Category</t>
  </si>
  <si>
    <t>Equipment</t>
  </si>
  <si>
    <t>Type</t>
  </si>
  <si>
    <t>LRF12</t>
  </si>
  <si>
    <t>LRF24</t>
  </si>
  <si>
    <t>LRF36</t>
  </si>
  <si>
    <t>LRF48</t>
  </si>
  <si>
    <t>PC_SE/PLX86</t>
  </si>
  <si>
    <t>HPE ISS Servers (Apollo; SGI; Synergy; Superdome Flex; StoreEasy; Non Stop, Cloudline)</t>
  </si>
  <si>
    <t>Server</t>
  </si>
  <si>
    <t>PC_SE/EDGE</t>
  </si>
  <si>
    <t>Edgeline/Moonshot</t>
  </si>
  <si>
    <t>Store/PRIMERA</t>
  </si>
  <si>
    <t>Primera, Nimble and Alletra Storage Hardware; and Store SAN; includes MSA, Store Virtual, IAP(RISS), Storeonce, BX(VLS)</t>
  </si>
  <si>
    <t>Storage</t>
  </si>
  <si>
    <t>Store/DTL</t>
  </si>
  <si>
    <t>StoreEver MSL and ESL Tape Libraries</t>
  </si>
  <si>
    <t>Store/Other</t>
  </si>
  <si>
    <t>3rd Party Storage (EMC Storage, IBM, Lenovo, Pure Storage, Net App) &amp; NAS Storage Appliance (Cisco NSS, QNAP)</t>
  </si>
  <si>
    <t>Netwo/HPEN</t>
  </si>
  <si>
    <t>Aruba Data Center Networking, Cisco &amp; Arista</t>
  </si>
  <si>
    <t>Networking</t>
  </si>
  <si>
    <t>Netwo/ARUBA</t>
  </si>
  <si>
    <t>Aruba Wireless</t>
  </si>
  <si>
    <t>SOFTCOST</t>
  </si>
  <si>
    <t>soft cost</t>
  </si>
  <si>
    <t>SOFT</t>
  </si>
  <si>
    <t>SOFT/MAINT</t>
  </si>
  <si>
    <t>soft maint</t>
  </si>
  <si>
    <t xml:space="preserve">Mapping </t>
  </si>
  <si>
    <t>Equipement</t>
  </si>
  <si>
    <t>Other/Essen</t>
  </si>
  <si>
    <t>use parent HW lease rate factor</t>
  </si>
  <si>
    <t>Store/BURA</t>
  </si>
  <si>
    <t>Store/DTL2</t>
  </si>
  <si>
    <t>Store/NAS</t>
  </si>
  <si>
    <t>Store/P10000</t>
  </si>
  <si>
    <t>Store/SAN</t>
  </si>
  <si>
    <t>Références de Location</t>
  </si>
  <si>
    <t>PC_SE/CLX86</t>
  </si>
  <si>
    <t>PC_SE/DSERV</t>
  </si>
  <si>
    <t>Store/other</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</si>
  <si>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</si>
  <si>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Non Disponible DROMCOM</t>
  </si>
  <si>
    <t>Introduction BPU Drom-Com</t>
  </si>
  <si>
    <t>Introduction BPU Location</t>
  </si>
  <si>
    <t xml:space="preserve">HPE 8SFF Front Remove SPEC Perf FIO </t>
  </si>
  <si>
    <t xml:space="preserve">873763-B21 </t>
  </si>
  <si>
    <t>Ancien Tarif</t>
  </si>
  <si>
    <t xml:space="preserve"> TARIFS
 en €HT </t>
  </si>
  <si>
    <t>1 disque de 1 To 6G SATA 7.2K 3,5 pouces (LFF) Non Hot Plug</t>
  </si>
  <si>
    <t xml:space="preserve"> INT Xeon E-2324G FIO CPU for HPE </t>
  </si>
  <si>
    <t xml:space="preserve"> INT Xeon E-2356G FIO CPU for HPE </t>
  </si>
  <si>
    <t xml:space="preserve"> INT Xeon E-2374G FIO CPU for HPE </t>
  </si>
  <si>
    <t xml:space="preserve"> INT Xeon E-2378G FIO CPU for HPE </t>
  </si>
  <si>
    <t xml:space="preserve"> INT Xeon E-2386G FIO CPU for HPE </t>
  </si>
  <si>
    <t xml:space="preserve"> INT Xeon E-2388G FIO CPU for HPE </t>
  </si>
  <si>
    <t xml:space="preserve"> HPE 960GB SATA RI LFF LPC PM883 SSD </t>
  </si>
  <si>
    <t>Suppression cage disque</t>
  </si>
  <si>
    <t xml:space="preserve">    </t>
  </si>
  <si>
    <t xml:space="preserve"> HPE DL325 G10+ v2 SATA FIO Cbl Kit </t>
  </si>
  <si>
    <t xml:space="preserve">                                          -   €</t>
  </si>
  <si>
    <t xml:space="preserve"> HPE DL360 G10 4LFF CTO Svr </t>
  </si>
  <si>
    <t xml:space="preserve"> HPE DL385 G10+ v2 8LFF CTO Svr </t>
  </si>
  <si>
    <t xml:space="preserve"> HPE DL385 G10+ v2 12LFF CTO Svr </t>
  </si>
  <si>
    <t xml:space="preserve"> HPE DL385 G10+ v2 24SFF CTO Svr </t>
  </si>
  <si>
    <t xml:space="preserve"> HPE DL345 Gen10+ 8LFF CTO Svr </t>
  </si>
  <si>
    <t xml:space="preserve"> HPE DL345 Gen10+ 24SFF CTO Svr </t>
  </si>
  <si>
    <t xml:space="preserve"> HPE DL380 G10+ 8LFF CTO Svr </t>
  </si>
  <si>
    <t xml:space="preserve"> HPE DL380 G10+ 12LFF CTO Svr </t>
  </si>
  <si>
    <t xml:space="preserve"> HPE DL380 G10+ 24SFF CTO Svr </t>
  </si>
  <si>
    <t xml:space="preserve"> HPE DL380 Gen10 8LFF CTO Server </t>
  </si>
  <si>
    <t xml:space="preserve"> HPE DL380 Gen10 12LFF CTO Server </t>
  </si>
  <si>
    <t xml:space="preserve"> HPE DL380 Gen10 24SFF CTO Server </t>
  </si>
  <si>
    <t xml:space="preserve"> HPE DL380 Gen10 8LFF NC CTO Svr </t>
  </si>
  <si>
    <t xml:space="preserve"> HPE DL380 Gen10 12LFF NC CTO Svr </t>
  </si>
  <si>
    <t xml:space="preserve"> HPE DL380 Gen10 24SFF NC CTO Svr </t>
  </si>
  <si>
    <t xml:space="preserve"> HPE DL385 Gen10+ 8LFF CTO Svr </t>
  </si>
  <si>
    <t xml:space="preserve"> HPE DL385 Gen10+ 12LFF CTO Svr </t>
  </si>
  <si>
    <t xml:space="preserve"> HPE DL385 Gen10+ 24SFF CTO Svr </t>
  </si>
  <si>
    <t xml:space="preserve"> HPE Apollo 4200 Gen10 48SFF CTO Svr </t>
  </si>
  <si>
    <t xml:space="preserve"> HPE Superdome Flex 280 4-socket Expansion Chassis </t>
  </si>
  <si>
    <t xml:space="preserve"> HPE Superdome Flex 280 2-4 Sockets UPI Internal Enablement Kit </t>
  </si>
  <si>
    <t xml:space="preserve"> HPE Superdome Flex 280 6-8 Sockets UPI Internal Interconnect and Scale Activation Kit </t>
  </si>
  <si>
    <t xml:space="preserve"> HPE Superdome Flex 280 6-8 Sockets UPI External Interconnect and Scale Activation Kit </t>
  </si>
  <si>
    <t xml:space="preserve"> HPE Superdome Flex 280 2-4 Sockets Upgrade Kit </t>
  </si>
  <si>
    <t xml:space="preserve"> HPE Superdome Flex 280 6-8 Sockets Upgrade Kit </t>
  </si>
  <si>
    <t>P20266-B21</t>
  </si>
  <si>
    <t xml:space="preserve"> HPE Apollo n2400 Gen10P CTO Chassis </t>
  </si>
  <si>
    <t xml:space="preserve"> HPE Apollo Platform Manager Kit </t>
  </si>
  <si>
    <t xml:space="preserve"> HPE Apollo Platform Mgr Distr Module Kit </t>
  </si>
  <si>
    <t xml:space="preserve"> HPE n2x00 Gen10+ Rack Consol Mod Kit </t>
  </si>
  <si>
    <t xml:space="preserve"> HPE Apollo 2000 RCM-module Kit </t>
  </si>
  <si>
    <t xml:space="preserve"> HPE t2500 Strap Shipping Bracket </t>
  </si>
  <si>
    <t xml:space="preserve"> HPE 36pin Suv Dongle Cord Kit </t>
  </si>
  <si>
    <t xml:space="preserve"> HPE XL1x0r Gen10 Left LP Riser Kit </t>
  </si>
  <si>
    <t>1 barette mémoire HPE DDR4 2933 MHz RDIMM de 32 Go (soit 4,8 Go ECC par cœur)</t>
  </si>
  <si>
    <t>1 barrette mémoire HPE DDR4 2933 MHz RDIMM de 32 Go (soit 4,8 Go ECC par cœur)</t>
  </si>
  <si>
    <t xml:space="preserve"> HPE AMD EPYC 7302P </t>
  </si>
  <si>
    <t xml:space="preserve"> HPE DL325 Gen10+ AMD EPYC 7302P FIO Kit </t>
  </si>
  <si>
    <t xml:space="preserve"> AMD EPYC 7302P Kit for DL345 Gen10+ </t>
  </si>
  <si>
    <t xml:space="preserve"> HPE XL645d Gen10+ AMD EPYC 7302P Kit </t>
  </si>
  <si>
    <t xml:space="preserve"> HPE AMD EPYC 7402P </t>
  </si>
  <si>
    <t xml:space="preserve"> HPE DL325 Gen10+ AMD EPYC 7402P FIO Kit </t>
  </si>
  <si>
    <t xml:space="preserve"> AMD EPYC 7402P Kit for DL345 Gen10+ </t>
  </si>
  <si>
    <t xml:space="preserve"> HPE XL645d Gen10+ AMD EPYC 7402P Kit </t>
  </si>
  <si>
    <t xml:space="preserve"> HPE AMD EPYC 7502P </t>
  </si>
  <si>
    <t xml:space="preserve"> HPE DL325 Gen10+ AMD EPYC 7502P FIO Kit </t>
  </si>
  <si>
    <t xml:space="preserve"> AMD EPYC 7502P Kit for DL345 Gen10+ </t>
  </si>
  <si>
    <t xml:space="preserve"> HPE XL645d Gen10+ AMD EPYC 7502P Kit </t>
  </si>
  <si>
    <t xml:space="preserve"> HPE DL325 Gen10 AMD EPYC 7702P </t>
  </si>
  <si>
    <t xml:space="preserve"> HPE DL325 Gen10 AMD EPYC 7702P FIO Kit </t>
  </si>
  <si>
    <t xml:space="preserve"> AMD EPYC 7702P Kit for DL345 Gen10+ </t>
  </si>
  <si>
    <t xml:space="preserve"> HPE XL645d Gen10+ AMD EPYC 7702P Kit </t>
  </si>
  <si>
    <t xml:space="preserve"> AMD EPYC 7313P CPU for HPE </t>
  </si>
  <si>
    <t xml:space="preserve"> AMD EPYC 7313P Kit for Apollo 6500 G10+ </t>
  </si>
  <si>
    <t xml:space="preserve"> AMD EPYC 7443P CPU for HPE </t>
  </si>
  <si>
    <t xml:space="preserve"> AMD EPYC 7443P Kit for Apollo 6500 G10+ </t>
  </si>
  <si>
    <t xml:space="preserve"> AMD EPYC 7543P CPU for HPE </t>
  </si>
  <si>
    <t xml:space="preserve"> AMD EPYC 7543P Kit for Apollo 6500 G10+ </t>
  </si>
  <si>
    <t xml:space="preserve"> AMD EPYC 7713P CPU for HPE </t>
  </si>
  <si>
    <t xml:space="preserve"> AMD EPYC 7713P Kit for Apollo 6500 G10+ </t>
  </si>
  <si>
    <t xml:space="preserve"> AMD EPYC 72F3 </t>
  </si>
  <si>
    <t xml:space="preserve"> AMD EPYC 7343 </t>
  </si>
  <si>
    <t xml:space="preserve"> AMD EPYC 73F3 </t>
  </si>
  <si>
    <t xml:space="preserve"> AMD EPYC 7413 </t>
  </si>
  <si>
    <t xml:space="preserve"> AMD EPYC 74F3 </t>
  </si>
  <si>
    <t xml:space="preserve"> AMD EPYC 7513 </t>
  </si>
  <si>
    <t xml:space="preserve"> AMD EPYC 75F3 </t>
  </si>
  <si>
    <t xml:space="preserve"> AMD EPYC 7643 </t>
  </si>
  <si>
    <t xml:space="preserve"> AMD EPYC 7663 </t>
  </si>
  <si>
    <t xml:space="preserve"> AMD EPYC 7763 </t>
  </si>
  <si>
    <t xml:space="preserve"> Intel Xeon-G 5218B  </t>
  </si>
  <si>
    <t xml:space="preserve"> Intel Xeon-G 5218B FIO Kit for DL360 G10 </t>
  </si>
  <si>
    <t xml:space="preserve"> Intel Xeon-G 5218N  </t>
  </si>
  <si>
    <t xml:space="preserve"> Intel Xeon-G 5218N FIO Kit for DL360 G10 </t>
  </si>
  <si>
    <t xml:space="preserve"> Intel Xeon-G 6230N  </t>
  </si>
  <si>
    <t xml:space="preserve"> Intel Xeon-G 6230N FIO Kit for DL360 G10 </t>
  </si>
  <si>
    <t xml:space="preserve"> Intel Xeon-G 6208U  </t>
  </si>
  <si>
    <t xml:space="preserve"> Intel Xeon-G 6208U FIO Kit for DL360 G10 </t>
  </si>
  <si>
    <t xml:space="preserve"> Intel Xeon-G 6208U FIO Kit for DL160 G10 </t>
  </si>
  <si>
    <t xml:space="preserve"> Intel Xeon-G 6209U  </t>
  </si>
  <si>
    <t xml:space="preserve"> Intel Xeon-G 6209U FIO Kit for DL360 G10 </t>
  </si>
  <si>
    <t xml:space="preserve"> Intel Xeon-G 6209U FIO Kit for DL160 G10 </t>
  </si>
  <si>
    <t xml:space="preserve"> Intel Xeon-G 6210U  </t>
  </si>
  <si>
    <t xml:space="preserve"> Intel Xeon-G 6210U FIO Kit for DL360 G10 </t>
  </si>
  <si>
    <t xml:space="preserve"> Intel Xeon-G 6210U FIO Kit for DL160 G10 </t>
  </si>
  <si>
    <t xml:space="preserve"> Intel Xeon-G 6212U  </t>
  </si>
  <si>
    <t xml:space="preserve"> Intel Xeon-G 6212U FIO Kit for DL360 G10 </t>
  </si>
  <si>
    <t xml:space="preserve"> Intel Xeon-S 4214  </t>
  </si>
  <si>
    <t xml:space="preserve"> Intel Xeon-S 4214 FIO Kit for DL360 G10 </t>
  </si>
  <si>
    <t xml:space="preserve"> Intel Xeon-S 4214 FIO Kit for DL160 G10 </t>
  </si>
  <si>
    <t xml:space="preserve"> HPE XL1x0r Gen10 Xeon-S 4214 Kit </t>
  </si>
  <si>
    <t xml:space="preserve"> HPE XL1x0r Gen10 Xeon-S 4214 FIO Kit </t>
  </si>
  <si>
    <t xml:space="preserve"> HPE Apollo 4200 Gen10 4214 FIO Kit </t>
  </si>
  <si>
    <t xml:space="preserve"> HPE XL450 CLX Gen10 4214 FIO Kit </t>
  </si>
  <si>
    <t xml:space="preserve"> Intel Xeon-S 4215  </t>
  </si>
  <si>
    <t xml:space="preserve"> Intel Xeon-S 4215 FIO Kit for DL360 G10 </t>
  </si>
  <si>
    <t xml:space="preserve"> Intel Xeon-S 4215 FIO Kit for DL160 G10 </t>
  </si>
  <si>
    <t xml:space="preserve"> HPE XL1x0r Gen10 Xeon-S 4215 Kit </t>
  </si>
  <si>
    <t xml:space="preserve"> HPE XL1x0r Gen10 Xeon-S 4215 FIO Kit </t>
  </si>
  <si>
    <t xml:space="preserve"> HPE XL450 CLX Gen10 4215 FIO Kit </t>
  </si>
  <si>
    <t xml:space="preserve"> Intel Xeon-S 4214Y  </t>
  </si>
  <si>
    <t xml:space="preserve"> Intel Xeon-S 4214Y FIO Kit for DL360 G10 </t>
  </si>
  <si>
    <t xml:space="preserve"> Intel Xeon-S 4215R  </t>
  </si>
  <si>
    <t xml:space="preserve"> Intel Xeon-S 4215R FIO Kit for DL360 G10 </t>
  </si>
  <si>
    <t xml:space="preserve"> Intel Xeon-S 4215R FIO Kit for DL160 G10 </t>
  </si>
  <si>
    <t xml:space="preserve"> HPE XL1x0r Gen10 Xeon-S 4215R Kit </t>
  </si>
  <si>
    <t xml:space="preserve"> HPE XL1x0r Gen10 Xeon-S 4215R FIO Kit </t>
  </si>
  <si>
    <t xml:space="preserve"> HPE Apollo 4200 Gen10 4215R FIO Kit </t>
  </si>
  <si>
    <t xml:space="preserve"> HPE XL450 CLX Gen10 4215R FIO Kit </t>
  </si>
  <si>
    <t xml:space="preserve"> Intel Xeon-S 4216  </t>
  </si>
  <si>
    <t xml:space="preserve"> Intel Xeon-S 4216 FIO Kit for DL360 G10 </t>
  </si>
  <si>
    <t xml:space="preserve"> HPE XL1x0r Gen10 Xeon-S 4216 FIO Kit </t>
  </si>
  <si>
    <t xml:space="preserve"> HPE XL1x0r Gen10 Xeon-S 4216 Kit </t>
  </si>
  <si>
    <t xml:space="preserve"> Intel Xeon-S 4216 FIO Kit for DL180 G10 </t>
  </si>
  <si>
    <t xml:space="preserve"> HPE Apollo 4200 Gen10 4216 FIO Kit </t>
  </si>
  <si>
    <t xml:space="preserve"> HPE XL450 CLX Gen10 4216 FIO Kit </t>
  </si>
  <si>
    <t xml:space="preserve"> Intel Xeon-S 4216 FIO Kit for DL380 G10 </t>
  </si>
  <si>
    <t xml:space="preserve"> Intel Xeon-S 4216 FIO Kit for DL160 G10 </t>
  </si>
  <si>
    <t xml:space="preserve"> Intel Xeon-G 5215 Kit for DL360 G10 </t>
  </si>
  <si>
    <t xml:space="preserve"> Intel Xeon-G 5215  </t>
  </si>
  <si>
    <t xml:space="preserve"> Intel Xeon-G 5215 FIO Kit for DL160 G10 </t>
  </si>
  <si>
    <t xml:space="preserve"> HPE XL1x0r Gen10 Xeon-G 5215 Kit </t>
  </si>
  <si>
    <t xml:space="preserve"> HPE XL1x0r Gen10 Xeon-G 5215 FIO Kit </t>
  </si>
  <si>
    <t xml:space="preserve"> Intel Xeon-G 5215 FIO Kit for DL180 G10 </t>
  </si>
  <si>
    <t xml:space="preserve"> HPE XL450 CLX Gen10 5215 FIO Kit </t>
  </si>
  <si>
    <t xml:space="preserve"> HPE Apollo 4200 Gen10 5215 FIO Kit </t>
  </si>
  <si>
    <t xml:space="preserve"> Intel Xeon-G 5215 FIO Kit for DL380 G10 </t>
  </si>
  <si>
    <t xml:space="preserve"> Intel Xeon-G 5217  </t>
  </si>
  <si>
    <t xml:space="preserve"> Intel Xeon-G 5217 FIO Kit for DL360 G10 </t>
  </si>
  <si>
    <t xml:space="preserve"> Intel Xeon-G 5217 FIO Kit for DL160 G10 </t>
  </si>
  <si>
    <t xml:space="preserve"> HPE XL1x0r Gen10 Xeon-G 5217 Kit </t>
  </si>
  <si>
    <t xml:space="preserve"> HPE XL1x0r Gen10 Xeon-G 5217 FIO Kit </t>
  </si>
  <si>
    <t xml:space="preserve"> Intel Xeon-G 5218  </t>
  </si>
  <si>
    <t xml:space="preserve"> Intel Xeon-G 5218 FIO Kit for DL360 G10 </t>
  </si>
  <si>
    <t xml:space="preserve"> Intel Xeon-G 5218 FIO Kit for DL160 G10 </t>
  </si>
  <si>
    <t xml:space="preserve"> HPE XL1x0r Gen10 Xeon-G 5218 Kit </t>
  </si>
  <si>
    <t xml:space="preserve"> HPE XL1x0r Gen10 Xeon-G 5218 FIO Kit </t>
  </si>
  <si>
    <t xml:space="preserve"> HPE XL450 CLX Gen10 5218 FIO Kit </t>
  </si>
  <si>
    <t xml:space="preserve"> HPE XL1x0r Gen10 Xeon-G 5218R FIO Kit </t>
  </si>
  <si>
    <t xml:space="preserve"> Intel Xeon-G 5218R FIO Kit XL450 Gen10 </t>
  </si>
  <si>
    <t xml:space="preserve"> HPE SY480 GEN10 XEON-G 5218R FIO KIT </t>
  </si>
  <si>
    <t xml:space="preserve"> Intel Xeon-G 5218R FIO Kit for DL180 G10 </t>
  </si>
  <si>
    <t xml:space="preserve"> Intel Xeon-G 5218R FIO Kit for DL360 G10 </t>
  </si>
  <si>
    <t xml:space="preserve"> Intel Xeon-G 5218R FIO Kit for DL160 G10 </t>
  </si>
  <si>
    <t xml:space="preserve"> HPE XL1x0r Gen10 Xeon-G 5218R Kit </t>
  </si>
  <si>
    <t xml:space="preserve"> Intel Xeon-G 5218R FIO Kit A4200 Gen10 </t>
  </si>
  <si>
    <t xml:space="preserve"> Intel Xeon-G 5218R  </t>
  </si>
  <si>
    <t xml:space="preserve"> Intel Xeon-G 5218R FIO Kit for DL380 G10 </t>
  </si>
  <si>
    <t xml:space="preserve"> Intel Xeon-G 5220  </t>
  </si>
  <si>
    <t xml:space="preserve"> Intel Xeon-G 5220 FIO Kit for DL360 G10 </t>
  </si>
  <si>
    <t xml:space="preserve"> Intel Xeon-G 5220 FIO Kit for DL160 G10 </t>
  </si>
  <si>
    <t xml:space="preserve"> HPE XL1x0r Gen10 Xeon-G 5220 Kit </t>
  </si>
  <si>
    <t xml:space="preserve"> HPE XL1x0r Gen10 Xeon-G 5220 FIO Kit </t>
  </si>
  <si>
    <t xml:space="preserve"> HPE Apollo 4200 Gen10 5220 FIO Kit </t>
  </si>
  <si>
    <t xml:space="preserve"> HPE XL450 CLX Gen10 5220 FIO Kit </t>
  </si>
  <si>
    <t xml:space="preserve"> Intel Xeon-G 5220S  </t>
  </si>
  <si>
    <t xml:space="preserve"> Intel Xeon-G 5220S FIO Kit for DL360 G10 </t>
  </si>
  <si>
    <t xml:space="preserve"> Intel Xeon-G 5220R  </t>
  </si>
  <si>
    <t xml:space="preserve"> Intel Xeon-G 5220R FIO Kit for DL380 G10 </t>
  </si>
  <si>
    <t xml:space="preserve"> Intel Xeon-G 5220R FIO Kit XL450 Gen10 </t>
  </si>
  <si>
    <t xml:space="preserve"> HPE XL1x0r Gen10 Xeon-G 5220R FIO Kit </t>
  </si>
  <si>
    <t xml:space="preserve"> HPE XL1x0r Gen10 Xeon-G 5220R Kit </t>
  </si>
  <si>
    <t xml:space="preserve"> HPE SY480 GEN10 XEON-G 5220R FIO KIT </t>
  </si>
  <si>
    <t xml:space="preserve"> Intel Xeon-G 5220R FIO Kit A4200 Gen10 </t>
  </si>
  <si>
    <t xml:space="preserve"> Intel Xeon-G 5220R FIO Kit for DL180 G10 </t>
  </si>
  <si>
    <t xml:space="preserve"> Intel Xeon-G 5220R FIO Kit for DL360 G10 </t>
  </si>
  <si>
    <t xml:space="preserve"> Intel Xeon-G 5220R FIO Kit for DL160 G10 </t>
  </si>
  <si>
    <t xml:space="preserve"> Intel Xeon-G 5222  </t>
  </si>
  <si>
    <t xml:space="preserve"> Intel Xeon-G 5222 FIO Kit for DL360 G10 </t>
  </si>
  <si>
    <t xml:space="preserve"> Intel Xeon-G 5222 FIO Kit for DL160 G10 </t>
  </si>
  <si>
    <t xml:space="preserve"> HPE XL1x0r Gen10 Xeon-G 5222 Kit </t>
  </si>
  <si>
    <t xml:space="preserve"> HPE XL1x0r Gen10 Xeon-G 5222 FIO Kit </t>
  </si>
  <si>
    <t xml:space="preserve"> Intel Xeon-G 6222V  </t>
  </si>
  <si>
    <t xml:space="preserve"> Intel Xeon-G 6222V FIO Kit for DL360 G10 </t>
  </si>
  <si>
    <t xml:space="preserve"> Intel Xeon-G 6226  </t>
  </si>
  <si>
    <t xml:space="preserve"> Intel Xeon-G 6226 FIO Kit for DL360 G10 </t>
  </si>
  <si>
    <t xml:space="preserve"> Intel Xeon-G 6226 FIO Kit for DL160 G10 </t>
  </si>
  <si>
    <t xml:space="preserve"> HPE XL1x0r Gen10 Xeon-G 6226 Kit </t>
  </si>
  <si>
    <t xml:space="preserve"> HPE XL1x0r Gen10 Xeon-G 6226 FIO Kit </t>
  </si>
  <si>
    <t xml:space="preserve"> HPE Apollo 4200 Gen10 6226 FIO Kit </t>
  </si>
  <si>
    <t xml:space="preserve"> HPE XL450 CLX Gen10 6226 FIO Kit </t>
  </si>
  <si>
    <t xml:space="preserve"> Intel Xeon-G 6226R  </t>
  </si>
  <si>
    <t xml:space="preserve"> Intel Xeon-G 6226R FIO Kit for DL360 G10 </t>
  </si>
  <si>
    <t xml:space="preserve"> Intel Xeon-G 6226R FIO Kit for DL160 G10 </t>
  </si>
  <si>
    <t xml:space="preserve"> HPE XL1x0r Gen10 Xeon-G 6226R Kit </t>
  </si>
  <si>
    <t xml:space="preserve"> HPE XL1x0r Gen10 Xeon-G 6226R FIO Kit </t>
  </si>
  <si>
    <t xml:space="preserve"> HPE Apollo 4200 Gen10 6226R Kit </t>
  </si>
  <si>
    <t xml:space="preserve"> HPE XL450 CLX Gen10 6226R FIO Kit </t>
  </si>
  <si>
    <t xml:space="preserve"> Intel Xeon-G 6230  </t>
  </si>
  <si>
    <t xml:space="preserve"> Intel Xeon-G 6230 FIO Kit for DL360 G10 </t>
  </si>
  <si>
    <t xml:space="preserve"> Intel Xeon-G 6230 FIO Kit for DL160 G10 </t>
  </si>
  <si>
    <t xml:space="preserve"> HPE XL1x0r Gen10 Xeon-G 6230 Kit </t>
  </si>
  <si>
    <t xml:space="preserve"> HPE XL1x0r Gen10 Xeon-G 6230 FIO Kit </t>
  </si>
  <si>
    <t xml:space="preserve"> HPE Apollo 4200 Gen10 6230 FIO Kit </t>
  </si>
  <si>
    <t xml:space="preserve"> HPE XL450 CLX Gen10 6230 FIO Kit </t>
  </si>
  <si>
    <t xml:space="preserve"> Intel Xeon-G 6230R  </t>
  </si>
  <si>
    <t xml:space="preserve"> Intel Xeon-G 6230R FIO Kit for DL360 G10 </t>
  </si>
  <si>
    <t xml:space="preserve"> Intel Xeon-G 6230R FIO Kit for DL160 G10 </t>
  </si>
  <si>
    <t xml:space="preserve"> HPE XL1x0r Gen10 Xeon-G 6230R Kit </t>
  </si>
  <si>
    <t xml:space="preserve"> HPE XL1x0r Gen10 Xeon-G 6230R FIO Kit </t>
  </si>
  <si>
    <t xml:space="preserve"> HPE Apollo 4200 Gen10 6230R FIO Kit </t>
  </si>
  <si>
    <t xml:space="preserve"> HPE XL450 CLX Gen10 6230R FIO Kit </t>
  </si>
  <si>
    <t xml:space="preserve"> Intel Xeon-G 6234  </t>
  </si>
  <si>
    <t xml:space="preserve"> Intel Xeon-G 6234 FIO Kit for DL360 G10 </t>
  </si>
  <si>
    <t xml:space="preserve"> Intel Xeon-G 6234 FIO Kit for DL160 G10 </t>
  </si>
  <si>
    <t xml:space="preserve"> HPE XL1x0r Gen10 Xeon-G 6234 Kit </t>
  </si>
  <si>
    <t xml:space="preserve"> HPE XL1x0r Gen10 Xeon-G 6234 FIO Kit </t>
  </si>
  <si>
    <t xml:space="preserve"> HPE Apollo 4200 Gen10 6234 FIO Kit </t>
  </si>
  <si>
    <t xml:space="preserve"> HPE XL450 CLX Gen10 6234 FIO Kit </t>
  </si>
  <si>
    <t xml:space="preserve"> Intel Xeon-G 6238  </t>
  </si>
  <si>
    <t xml:space="preserve"> Intel Xeon-G 6238 FIO Kit for DL360 G10 </t>
  </si>
  <si>
    <t xml:space="preserve"> Intel Xeon-G 6238 FIO Kit for DL160 G10 </t>
  </si>
  <si>
    <t xml:space="preserve"> HPE XL1x0r Gen10 Xeon-G 6238 Kit </t>
  </si>
  <si>
    <t xml:space="preserve"> HPE XL1x0r Gen10 Xeon-G 6238 FIO Kit </t>
  </si>
  <si>
    <t xml:space="preserve"> HPE Apollo 4200 Gen10 6238 FIO Kit </t>
  </si>
  <si>
    <t xml:space="preserve"> Intel Xeon-G 6238R  </t>
  </si>
  <si>
    <t xml:space="preserve"> Intel Xeon-G 6238R FIO Kit for DL360 G10 </t>
  </si>
  <si>
    <t xml:space="preserve"> HPE Apollo 4200 Gen10 6238R FIO Kit </t>
  </si>
  <si>
    <t xml:space="preserve"> Intel Xeon-G 6240  </t>
  </si>
  <si>
    <t xml:space="preserve"> Intel Xeon-G 6240 FIO Kit for DL360 G10 </t>
  </si>
  <si>
    <t xml:space="preserve"> Intel Xeon-G 6240 FIO Kit for DL160 G10 </t>
  </si>
  <si>
    <t xml:space="preserve"> HPE XL1x0r Gen10 Xeon-G 6240 Kit </t>
  </si>
  <si>
    <t xml:space="preserve"> HPE XL1x0r Gen10 Xeon-G 6240 FIO Kit </t>
  </si>
  <si>
    <t xml:space="preserve"> HPE Apollo 4200 Gen10 6240 FIO Kit </t>
  </si>
  <si>
    <t xml:space="preserve"> HPE XL450 CLX Gen10 6240 FIO Kit </t>
  </si>
  <si>
    <t xml:space="preserve"> Intel Xeon-G 6240R  </t>
  </si>
  <si>
    <t xml:space="preserve"> Intel Xeon-G 6240R FIO Kit for DL380 G10 </t>
  </si>
  <si>
    <t xml:space="preserve"> HPE SY480 Gen10 Xeon-G 6240R FIO Kit </t>
  </si>
  <si>
    <t xml:space="preserve"> Intel Xeon-G 6240R FIO Kit for DL360 G10 </t>
  </si>
  <si>
    <t xml:space="preserve"> Intel Xeon-G 6240R FIO Kit A4200 Gen10 </t>
  </si>
  <si>
    <t xml:space="preserve"> Intel Xeon-G 6240Y  </t>
  </si>
  <si>
    <t xml:space="preserve"> Intel Xeon-G 6240Y FIO Kit for DL360 G10 </t>
  </si>
  <si>
    <t xml:space="preserve"> Intel Xeon-G 6246  </t>
  </si>
  <si>
    <t xml:space="preserve"> Intel Xeon-G 6246 FIO Kit for DL360 G10 </t>
  </si>
  <si>
    <t xml:space="preserve"> Intel Xeon-G 6242R  </t>
  </si>
  <si>
    <t xml:space="preserve"> Intel Xeon-G 6242R FIO Kit for DL360 G10 </t>
  </si>
  <si>
    <t xml:space="preserve"> Intel Xeon-G 6242  </t>
  </si>
  <si>
    <t xml:space="preserve"> Intel Xeon-G 6242 FIO Kit for DL360 G10 </t>
  </si>
  <si>
    <t xml:space="preserve"> Intel Xeon-G 6242 FIO Kit for DL160 G10 </t>
  </si>
  <si>
    <t xml:space="preserve"> HPE XL1x0r Gen10 Xeon-G 6242 Kit </t>
  </si>
  <si>
    <t xml:space="preserve"> HPE XL1x0r Gen10 Xeon-G 6242 FIO Kit </t>
  </si>
  <si>
    <t xml:space="preserve"> HPE Apollo 4200 Gen10 6242 FIO Kit </t>
  </si>
  <si>
    <t xml:space="preserve"> HPE XL450 CLX Gen10 6242 FIO Kit </t>
  </si>
  <si>
    <t xml:space="preserve"> Intel Xeon-G 6244  </t>
  </si>
  <si>
    <t xml:space="preserve"> Intel Xeon-G 6244 FIO Kit for DL360 G10 </t>
  </si>
  <si>
    <t xml:space="preserve"> Intel Xeon-G 6244 FIO Kit for DL160 G10 </t>
  </si>
  <si>
    <t xml:space="preserve"> HPE XL1x0r Gen10 Xeon-G 6244 Kit </t>
  </si>
  <si>
    <t xml:space="preserve"> HPE XL1x0r Gen10 Xeon-G 6244 FIO Kit </t>
  </si>
  <si>
    <t xml:space="preserve"> Intel Xeon-G 6246R  </t>
  </si>
  <si>
    <t xml:space="preserve"> Intel Xeon-G 6246R FIO Kit for DL380 G10 </t>
  </si>
  <si>
    <t xml:space="preserve"> HPE SY480 Gen10 Xeon-G 6246R FIO Kit </t>
  </si>
  <si>
    <t xml:space="preserve"> Intel Xeon-G 6246R FIO Kit for DL360 G10 </t>
  </si>
  <si>
    <t xml:space="preserve"> Intel Xeon-G 6248R  </t>
  </si>
  <si>
    <t xml:space="preserve"> Intel Xeon-G 6248R FIO Kit for DL360 G10 </t>
  </si>
  <si>
    <t xml:space="preserve"> Intel Xeon-G 6248  </t>
  </si>
  <si>
    <t xml:space="preserve"> Intel Xeon-G 6248 FIO Kit for DL360 G10 </t>
  </si>
  <si>
    <t xml:space="preserve"> Intel Xeon-G 6248 FIO Kit for DL160 G10 </t>
  </si>
  <si>
    <t xml:space="preserve"> HPE XL1x0r Gen10 Xeon-G 6248 Kit </t>
  </si>
  <si>
    <t xml:space="preserve"> HPE XL1x0r Gen10 Xeon-G 6248 FIO Kit </t>
  </si>
  <si>
    <t xml:space="preserve"> HPE Apollo 4200 Gen10 6248 FIO Kit </t>
  </si>
  <si>
    <t xml:space="preserve"> HPE XL450 CLX Gen10 6248 FIO Kit </t>
  </si>
  <si>
    <t xml:space="preserve"> Intel Xeon-G 6250  </t>
  </si>
  <si>
    <t xml:space="preserve"> Intel Xeon-G 6250 FIO Kit for DL360 G10 </t>
  </si>
  <si>
    <t xml:space="preserve"> Intel Xeon-G 6252  </t>
  </si>
  <si>
    <t xml:space="preserve"> Intel Xeon-G 6252 FIO Kit for DL360 G10 </t>
  </si>
  <si>
    <t xml:space="preserve"> Intel Xeon-G 6252 FIO Kit for DL160 G10 </t>
  </si>
  <si>
    <t xml:space="preserve"> HPE XL1x0r Gen10 Xeon-G 6252 Kit </t>
  </si>
  <si>
    <t xml:space="preserve"> HPE XL1x0r Gen10 Xeon-G 6252 FIO Kit </t>
  </si>
  <si>
    <t xml:space="preserve"> HPE Apollo 4200 Gen10 6252 FIO Kit </t>
  </si>
  <si>
    <t xml:space="preserve"> HPE XL450 CLX Gen10 6252 FIO Kit </t>
  </si>
  <si>
    <t xml:space="preserve"> Intel Xeon-G 6254  </t>
  </si>
  <si>
    <t xml:space="preserve"> Intel Xeon-G 6254 FIO Kit for DL360 G10 </t>
  </si>
  <si>
    <t xml:space="preserve"> Intel Xeon-G 6256  </t>
  </si>
  <si>
    <t xml:space="preserve"> Intel Xeon-G 6256 FIO Kit for DL360 G10 </t>
  </si>
  <si>
    <t xml:space="preserve"> Intel Xeon-G 6258R  </t>
  </si>
  <si>
    <t xml:space="preserve"> Intel Xeon-G 6262V  </t>
  </si>
  <si>
    <t xml:space="preserve"> Intel Xeon-G 6262V FIO Kit for DL360 G10 </t>
  </si>
  <si>
    <t xml:space="preserve"> Intel Xeon-P 8253  </t>
  </si>
  <si>
    <t xml:space="preserve"> Intel Xeon-P 8253 FIO Kit for DL380 G10 </t>
  </si>
  <si>
    <t xml:space="preserve"> HPE XL1x0r Gen10 Xeon-P 8253 FIO Kit </t>
  </si>
  <si>
    <t xml:space="preserve"> HPE XL1x0r Gen10 Xeon-P 8253 Kit </t>
  </si>
  <si>
    <t xml:space="preserve"> Intel Xeon-P 8253 FIO Kit for DL180 G10 </t>
  </si>
  <si>
    <t xml:space="preserve"> Intel Xeon-P 8253 FIO Kit for DL360 G10 </t>
  </si>
  <si>
    <t xml:space="preserve"> HPE SY 480/660Gen10 Xeon-P 8253 FIO Kit </t>
  </si>
  <si>
    <t xml:space="preserve"> Intel Xeon-P 8253 FIO Kit for DL160 G10 </t>
  </si>
  <si>
    <t xml:space="preserve"> Intel Xeon-P 8260  </t>
  </si>
  <si>
    <t xml:space="preserve"> Intel Xeon-P 8260 FIO Kit for DL380 G10 </t>
  </si>
  <si>
    <t xml:space="preserve"> HPE SY 480/660 Gen10 Xeon-P 8260 FIO Kit </t>
  </si>
  <si>
    <t xml:space="preserve"> Intel Xeon-P 8260 FIO Kit for DL360 G10 </t>
  </si>
  <si>
    <t xml:space="preserve"> HPE Apollo 4200 Gen10 8260 FIO Kit </t>
  </si>
  <si>
    <t xml:space="preserve"> Intel Xeon-P 8260Y  </t>
  </si>
  <si>
    <t xml:space="preserve"> Intel Xeon-P 8260Y FIO Kit for DL360 G10 </t>
  </si>
  <si>
    <t xml:space="preserve"> Intel Xeon-P 8276  </t>
  </si>
  <si>
    <t xml:space="preserve"> Intel Xeon-P 8276 FIO Kit for DL380 G10 </t>
  </si>
  <si>
    <t xml:space="preserve"> Intel Xeon-P 8276 FIO Kit for DL360 G10 </t>
  </si>
  <si>
    <t xml:space="preserve"> HPE Apollo 4200 Gen10 8276 FIO Kit </t>
  </si>
  <si>
    <t xml:space="preserve"> HPE SY 480/660Gen10 Xeon-P 8276 FIO Kit </t>
  </si>
  <si>
    <t xml:space="preserve"> Intel Xeon-G 5215L  </t>
  </si>
  <si>
    <t xml:space="preserve"> Intel Xeon-G 5215L FIO Kit for DL360 G10 </t>
  </si>
  <si>
    <t xml:space="preserve"> Intel Xeon-G 6238L  </t>
  </si>
  <si>
    <t xml:space="preserve"> Intel Xeon-G 6238L FIO Kit for DL360 G10 </t>
  </si>
  <si>
    <t xml:space="preserve"> Intel Xeon-G 6240L  </t>
  </si>
  <si>
    <t xml:space="preserve"> Intel Xeon-G 6240L FIO Kit for DL360 G10 </t>
  </si>
  <si>
    <t xml:space="preserve"> Intel Xeon-G 6250L  </t>
  </si>
  <si>
    <t xml:space="preserve"> Intel Xeon-G 6250L FIO Kit for DL360 G10 </t>
  </si>
  <si>
    <t xml:space="preserve"> Intel Xeon-P 8260L  </t>
  </si>
  <si>
    <t xml:space="preserve"> Intel Xeon-P 8260L FIO Kit for DL360 G10 </t>
  </si>
  <si>
    <t xml:space="preserve"> Intel Xeon-G 5218B Kit for DL560 G10 </t>
  </si>
  <si>
    <t xml:space="preserve"> Intel Xeon-G 5218B FIO Kit for DL560 G10 </t>
  </si>
  <si>
    <t xml:space="preserve"> Intel Xeon-G 5218N Kit for DL560 G10 </t>
  </si>
  <si>
    <t xml:space="preserve"> Intel Xeon-G 5218N FIO Kit for DL560 G10 </t>
  </si>
  <si>
    <t xml:space="preserve"> Intel Xeon-G 6230N Kit for DL560 G10 </t>
  </si>
  <si>
    <t xml:space="preserve"> Intel Xeon-G 6230N FIO Kit for DL560 G10 </t>
  </si>
  <si>
    <t xml:space="preserve"> Intel Xeon-G 5217 Kit for DL560 G10 </t>
  </si>
  <si>
    <t xml:space="preserve"> Intel Xeon-G 5217 FIO Kit for DL560 G10 </t>
  </si>
  <si>
    <t xml:space="preserve">  Intel Xeon-G 5218 Kit for DL560 G10 </t>
  </si>
  <si>
    <t xml:space="preserve"> Intel Xeon-G 5218 FIO Kit for DL560 G10 </t>
  </si>
  <si>
    <t xml:space="preserve"> Intel Xeon-G 5220 Kit for DL560 G10 </t>
  </si>
  <si>
    <t xml:space="preserve"> Intel Xeon-G 5220 FIO Kit for DL560 G10 </t>
  </si>
  <si>
    <t xml:space="preserve"> Intel Xeon-G 5220S Kit for DL560 G10 </t>
  </si>
  <si>
    <t xml:space="preserve"> Intel Xeon-G 5220S FIO Kit for DL560 G10 </t>
  </si>
  <si>
    <t xml:space="preserve"> Intel Xeon-G 5222 Kit for DL560 G10 </t>
  </si>
  <si>
    <t xml:space="preserve"> Intel Xeon-G 5222 FIO Kit for DL560 G10 </t>
  </si>
  <si>
    <t xml:space="preserve"> Intel Xeon-G 6222V Kit for DL560 G10 </t>
  </si>
  <si>
    <t xml:space="preserve"> Intel Xeon-G 6222V FIO Kit for DL560 G10 </t>
  </si>
  <si>
    <t xml:space="preserve"> Intel Xeon-G 6226 Kit for DL560 G10 </t>
  </si>
  <si>
    <t xml:space="preserve"> Intel Xeon-G 6226 FIO Kit for DL560 G10 </t>
  </si>
  <si>
    <t xml:space="preserve"> Intel Xeon-G 6230 Kit for DL560 G10 </t>
  </si>
  <si>
    <t xml:space="preserve"> Intel Xeon-G 6230 FIO Kit for DL560 G10 </t>
  </si>
  <si>
    <t xml:space="preserve"> Intel Xeon-G 6234 Kit for DL560 G10 </t>
  </si>
  <si>
    <t xml:space="preserve"> Intel Xeon-G 6234 FIO Kit for DL560 G10 </t>
  </si>
  <si>
    <t xml:space="preserve"> Intel Xeon-G 6238 Kit for DL560 G10 </t>
  </si>
  <si>
    <t xml:space="preserve"> Intel Xeon-G 6238 FIO Kit for DL560 G10 </t>
  </si>
  <si>
    <t xml:space="preserve"> Intel Xeon-G 6240 Kit for DL560 G10 </t>
  </si>
  <si>
    <t xml:space="preserve"> Intel Xeon-G 6240 FIO Kit for DL560 G10 </t>
  </si>
  <si>
    <t xml:space="preserve"> Intel Xeon-G 6240Y Kit for DL560 G10 </t>
  </si>
  <si>
    <t xml:space="preserve"> Intel Xeon-G 6240Y FIO Kit for DL560 G10 </t>
  </si>
  <si>
    <t xml:space="preserve"> Intel Xeon-G 6246 Kit for DL560 G10 </t>
  </si>
  <si>
    <t xml:space="preserve"> Intel Xeon-G 6246 FIO Kit for DL560 G10 </t>
  </si>
  <si>
    <t xml:space="preserve"> Intel Xeon-G 6242 Kit for DL560 G10 </t>
  </si>
  <si>
    <t xml:space="preserve"> Intel Xeon-G 6242 FIO Kit for DL560 G10 </t>
  </si>
  <si>
    <t xml:space="preserve"> Intel Xeon-G 6244 Kit for DL560 G10 </t>
  </si>
  <si>
    <t xml:space="preserve"> Intel Xeon-G 6244 FIO Kit for DL560 G10 </t>
  </si>
  <si>
    <t xml:space="preserve"> Intel Xeon-G 6248 Kit for DL560 G10 </t>
  </si>
  <si>
    <t xml:space="preserve"> Intel Xeon-G 6248 FIO Kit for DL560 G10 </t>
  </si>
  <si>
    <t xml:space="preserve"> Intel Xeon-G 6252 Kit for DL560 G10 </t>
  </si>
  <si>
    <t xml:space="preserve"> Intel Xeon-G 6252 FIO Kit for DL560 G10 </t>
  </si>
  <si>
    <t xml:space="preserve"> Intel Xeon-G 6254 Kit for DL560 G10 </t>
  </si>
  <si>
    <t xml:space="preserve"> Intel Xeon-G 6254 FIO Kit for DL560 G10 </t>
  </si>
  <si>
    <t xml:space="preserve"> Intel Xeon-G 6256 Kit for DL560 G10 </t>
  </si>
  <si>
    <t xml:space="preserve"> Intel Xeon-G 6256 FIO Kit for DL560 G10 </t>
  </si>
  <si>
    <t xml:space="preserve"> Intel Xeon-G 6262V Kit for DL560 G10 </t>
  </si>
  <si>
    <t xml:space="preserve"> Intel Xeon-G 6262V FIO Kit for DL560 G10 </t>
  </si>
  <si>
    <t xml:space="preserve"> Intel Xeon-P 8253 Kit for DL560 G10 </t>
  </si>
  <si>
    <t xml:space="preserve"> Intel Xeon-P 8253 FIO Kit for DL560 G10 </t>
  </si>
  <si>
    <t xml:space="preserve"> HPE SY 480/660 Gen10 Xeon-P 8260 Kit </t>
  </si>
  <si>
    <t xml:space="preserve"> Intel Xeon-P 8260 Kit for DL560 G10 </t>
  </si>
  <si>
    <t xml:space="preserve"> Intel Xeon-P 8260 FIO Kit for DL560 G10 </t>
  </si>
  <si>
    <t xml:space="preserve"> Intel Xeon-P 8260Y Kit for DL560 G10 </t>
  </si>
  <si>
    <t xml:space="preserve"> Intel Xeon-P 8260Y FIO Kit for DL560 G10 </t>
  </si>
  <si>
    <t xml:space="preserve"> Intel Xeon-P 8276 Kit for DL560 G10 </t>
  </si>
  <si>
    <t xml:space="preserve"> Intel Xeon-P 8276 FIO Kit for DL560 G10 </t>
  </si>
  <si>
    <t xml:space="preserve"> HPE SY 480/660 Gen10 Xeon-P 8276 Kit </t>
  </si>
  <si>
    <t xml:space="preserve"> Intel Xeon-G 5215L Kit for DL560 G10 </t>
  </si>
  <si>
    <t xml:space="preserve"> Intel Xeon-G 5215L FIO Kit for DL560 G10 </t>
  </si>
  <si>
    <t xml:space="preserve"> Intel Xeon-G 6238L Kit for DL560 G10 </t>
  </si>
  <si>
    <t xml:space="preserve"> Intel Xeon-G 6238L FIO Kit for DL560 G10 </t>
  </si>
  <si>
    <t xml:space="preserve"> Intel Xeon-G 6240L Kit for DL560 G10 </t>
  </si>
  <si>
    <t xml:space="preserve"> Intel Xeon-G 6240L FIO Kit for DL560 G10 </t>
  </si>
  <si>
    <t xml:space="preserve"> Intel Xeon-G 6338N CPU for HPE </t>
  </si>
  <si>
    <t xml:space="preserve"> Intel Xeon-P 8351N CPU for HPE </t>
  </si>
  <si>
    <t xml:space="preserve"> Intel Xeon-G 6312U CPU for HPE </t>
  </si>
  <si>
    <t xml:space="preserve"> Intel Xeon-G 6314U CPU for HPE </t>
  </si>
  <si>
    <t xml:space="preserve"> Intel Xeon-S 4314 CPU for HPE </t>
  </si>
  <si>
    <t xml:space="preserve"> Intel Xeon-S 4316 CPU for HPE </t>
  </si>
  <si>
    <t xml:space="preserve"> Intel Xeon-G 5315Y CPU for HPE </t>
  </si>
  <si>
    <t xml:space="preserve"> Intel Xeon-G 5317 CPU for HPE </t>
  </si>
  <si>
    <t xml:space="preserve"> Intel Xeon-G 5318Y CPU for HPE </t>
  </si>
  <si>
    <t xml:space="preserve"> Intel Xeon-G 5318S CPU for HPE </t>
  </si>
  <si>
    <t xml:space="preserve"> Intel Xeon-G 5320 CPU for HPE </t>
  </si>
  <si>
    <t xml:space="preserve"> Intel Xeon-G 6326 CPU for HPE </t>
  </si>
  <si>
    <t xml:space="preserve"> Intel Xeon-G 6330 CPU for HPE </t>
  </si>
  <si>
    <t xml:space="preserve"> Intel Xeon-G 6334 CPU for HPE </t>
  </si>
  <si>
    <t xml:space="preserve"> Intel Xeon-G 6338 CPU for HPE </t>
  </si>
  <si>
    <t xml:space="preserve"> Intel Xeon-G 6342 CPU for HPE </t>
  </si>
  <si>
    <t xml:space="preserve"> Intel Xeon-G 6336Y CPU for HPE </t>
  </si>
  <si>
    <t xml:space="preserve"> Intel Xeon-G 6346 CPU for HPE </t>
  </si>
  <si>
    <t xml:space="preserve"> Intel Xeon-G 6354 CPU for HPE </t>
  </si>
  <si>
    <t xml:space="preserve"> Intel Xeon-G 6348 CPU for HPE </t>
  </si>
  <si>
    <t xml:space="preserve"> Intel Xeon-P 8352V CPU for HPE </t>
  </si>
  <si>
    <t xml:space="preserve"> Intel Xeon-P 8352Y CPU for HPE </t>
  </si>
  <si>
    <t xml:space="preserve"> Intel Xeon-P 8352S CPU for HPE </t>
  </si>
  <si>
    <t xml:space="preserve"> Intel Xeon-P 8352M CPU for HPE </t>
  </si>
  <si>
    <t xml:space="preserve"> Intel Xeon-P 8358 CPU for HPE </t>
  </si>
  <si>
    <t xml:space="preserve"> Intel Xeon-P 8358P CPU for HPE </t>
  </si>
  <si>
    <t xml:space="preserve"> Intel Xeon-P 8362 CPU for HPE </t>
  </si>
  <si>
    <t xml:space="preserve"> Intel Xeon-P 8368 CPU for HPE </t>
  </si>
  <si>
    <t xml:space="preserve"> Intel Xeon-P 8380 CPU for HPE </t>
  </si>
  <si>
    <t xml:space="preserve"> AMD EPYC 7272 Kit </t>
  </si>
  <si>
    <t xml:space="preserve"> AMD EPYC 7302 Kit </t>
  </si>
  <si>
    <t xml:space="preserve"> AMD EPYC 7352 Kit </t>
  </si>
  <si>
    <t xml:space="preserve"> AMD EPYC 7F32 Kit </t>
  </si>
  <si>
    <t xml:space="preserve"> AMD EPYC 7F52 Kit </t>
  </si>
  <si>
    <t xml:space="preserve"> AMD EPYC 7402 Kit </t>
  </si>
  <si>
    <t xml:space="preserve"> AMD EPYC 7F72 Kit </t>
  </si>
  <si>
    <t xml:space="preserve"> AMD EPYC 7502 Kit </t>
  </si>
  <si>
    <t xml:space="preserve"> AMD EPYC 7552 Kit </t>
  </si>
  <si>
    <t xml:space="preserve"> AMD EPYC 7652 Kit </t>
  </si>
  <si>
    <t xml:space="preserve"> AMD EPYC 7702 Kit </t>
  </si>
  <si>
    <t xml:space="preserve"> AMD EPYC 7742 Kit </t>
  </si>
  <si>
    <t xml:space="preserve"> AMD EPYC 7662 Kit </t>
  </si>
  <si>
    <t xml:space="preserve"> AMD EPYC 7313 CPU for HPE </t>
  </si>
  <si>
    <t xml:space="preserve"> AMD EPYC 7343 CPU for HPE </t>
  </si>
  <si>
    <t xml:space="preserve"> AMD EPYC 72F3 CPU for HPE </t>
  </si>
  <si>
    <t xml:space="preserve"> AMD EPYC 73F3 CPU for HPE </t>
  </si>
  <si>
    <t xml:space="preserve"> AMD EPYC 7413 CPU for HPE </t>
  </si>
  <si>
    <t xml:space="preserve"> AMD EPYC 7443 CPU for HPE </t>
  </si>
  <si>
    <t xml:space="preserve"> AMD EPYC 7453 CPU for HPE </t>
  </si>
  <si>
    <t xml:space="preserve"> AMD EPYC 74F3 CPU for HPE </t>
  </si>
  <si>
    <t xml:space="preserve"> AMD EPYC 7513 CPU for HPE </t>
  </si>
  <si>
    <t xml:space="preserve"> AMD EPYC 75F3 CPU for HPE </t>
  </si>
  <si>
    <t xml:space="preserve"> AMD EPYC 7543 CPU for HPE </t>
  </si>
  <si>
    <t xml:space="preserve"> AMD EPYC 7643 CPU for HPE </t>
  </si>
  <si>
    <t xml:space="preserve"> AMD EPYC 7663 CPU for HPE </t>
  </si>
  <si>
    <t xml:space="preserve"> AMD EPYC 7713 CPU for HPE </t>
  </si>
  <si>
    <t xml:space="preserve"> AMD EPYC 7763 CPU for HPE </t>
  </si>
  <si>
    <t xml:space="preserve"> Intel Xeon-P 8380H </t>
  </si>
  <si>
    <t xml:space="preserve"> Intel Xeon-P 8380HL </t>
  </si>
  <si>
    <t xml:space="preserve"> Intel Xeon-P 8376H </t>
  </si>
  <si>
    <t xml:space="preserve"> Intel Xeon-P 8376HL  </t>
  </si>
  <si>
    <t xml:space="preserve"> Intel Xeon-P 8360H </t>
  </si>
  <si>
    <t xml:space="preserve"> Intel Xeon-P 8360HL </t>
  </si>
  <si>
    <t xml:space="preserve"> Intel Xeon-P 8356H </t>
  </si>
  <si>
    <t xml:space="preserve"> Intel Xeon-P 8354H </t>
  </si>
  <si>
    <t xml:space="preserve"> Intel Xeon-P 8353H </t>
  </si>
  <si>
    <t xml:space="preserve"> Intel Xeon-G 6348H </t>
  </si>
  <si>
    <t xml:space="preserve"> Intel Xeon-G 6330H </t>
  </si>
  <si>
    <t xml:space="preserve"> Intel Xeon-G 6328H </t>
  </si>
  <si>
    <t xml:space="preserve"> Intel Xeon-G 6328HL </t>
  </si>
  <si>
    <t xml:space="preserve"> Intel Xeon-G 5320H </t>
  </si>
  <si>
    <t xml:space="preserve"> Intel Xeon-P 8376HL </t>
  </si>
  <si>
    <t xml:space="preserve"> Intel Xeon-G 5318H </t>
  </si>
  <si>
    <t xml:space="preserve"> Intel Xeon-S 4210R Kit for DL380 Gen10 </t>
  </si>
  <si>
    <t xml:space="preserve"> Intel Xeon-S 4210R  </t>
  </si>
  <si>
    <t xml:space="preserve"> Intel Xeon-S 4210R Kit for DL360 Gen10 </t>
  </si>
  <si>
    <t xml:space="preserve"> Intel Xeon-S 4210R Kit Apollo 4200 Gen10 </t>
  </si>
  <si>
    <t xml:space="preserve"> Intel Xeon-S 4210R Kit XL450 Gen10 </t>
  </si>
  <si>
    <t xml:space="preserve"> HPE SY480 Gen10 Xeon-S 4210R Kit </t>
  </si>
  <si>
    <t xml:space="preserve"> Intel Xeon-S 4210R Kit for DL180 Gen10 </t>
  </si>
  <si>
    <t xml:space="preserve"> Intel Xeon-S 4210R Kit for DL160 Gen10 </t>
  </si>
  <si>
    <t xml:space="preserve"> Intel Xeon-G 5218B Kit for DL360 Gen10 </t>
  </si>
  <si>
    <t xml:space="preserve"> Intel Xeon-G 5218N Kit for DL360 Gen10 </t>
  </si>
  <si>
    <t xml:space="preserve"> Intel Xeon-G 6230N Kit for DL360 Gen10 </t>
  </si>
  <si>
    <t xml:space="preserve"> Intel Xeon-G 6208U Kit for DL360 Gen10 </t>
  </si>
  <si>
    <t xml:space="preserve"> Intel Xeon-G 6209U Kit for DL360 Gen10 </t>
  </si>
  <si>
    <t xml:space="preserve"> Intel Xeon-G 6210U Kit for DL360 Gen10 </t>
  </si>
  <si>
    <t xml:space="preserve"> Intel Xeon-G 6212U Kit for DL360 Gen10 </t>
  </si>
  <si>
    <t xml:space="preserve"> Intel Xeon-S 4214 Kit for DL360 Gen10 </t>
  </si>
  <si>
    <t xml:space="preserve"> Intel Xeon-S 4214 Kit for DL160 Gen10 </t>
  </si>
  <si>
    <t xml:space="preserve"> HPE Apollo 4200 Gen10 4214 Kit </t>
  </si>
  <si>
    <t xml:space="preserve"> HPE XL450 CLX Gen10 4214 Kit </t>
  </si>
  <si>
    <t xml:space="preserve"> Intel Xeon-S 4215 Kit for DL360 Gen10 </t>
  </si>
  <si>
    <t xml:space="preserve"> Intel Xeon-S 4215 Kit for DL160 Gen10 </t>
  </si>
  <si>
    <t xml:space="preserve"> HPE Apollo 4200 Gen10 4215 Kit </t>
  </si>
  <si>
    <t xml:space="preserve"> HPE XL450 CLX Gen10 4215 Kit </t>
  </si>
  <si>
    <t xml:space="preserve"> Intel Xeon-S 4214Y Kit for DL360 Gen10 </t>
  </si>
  <si>
    <t xml:space="preserve"> Intel Xeon-S 4214R  </t>
  </si>
  <si>
    <t xml:space="preserve"> Intel Xeon-S 4214R Kit for DL360 Gen10 </t>
  </si>
  <si>
    <t xml:space="preserve"> Intel Xeon-S 4214R Kit for DL160 Gen10 </t>
  </si>
  <si>
    <t xml:space="preserve"> HPE Apollo 4200 Gen10 4214R Kit </t>
  </si>
  <si>
    <t xml:space="preserve"> HPE XL450 CLX Gen10 4214R Kit </t>
  </si>
  <si>
    <t xml:space="preserve"> Intel Xeon-S 4215R Kit for DL360 Gen10 </t>
  </si>
  <si>
    <t xml:space="preserve"> Intel Xeon-S 4215R Kit for DL160 Gen10 </t>
  </si>
  <si>
    <t xml:space="preserve"> HPE Apollo 4200 Gen10 4215R Kit </t>
  </si>
  <si>
    <t xml:space="preserve"> HPE XL450 CLX Gen10 4215R Kit </t>
  </si>
  <si>
    <t xml:space="preserve"> Intel Xeon-S 4216 Kit for DL360 Gen10 </t>
  </si>
  <si>
    <t xml:space="preserve"> Intel Xeon-S 4216 Kit for DL180 Gen10 </t>
  </si>
  <si>
    <t xml:space="preserve"> HPE Apollo 4200 Gen10 4216 Kit </t>
  </si>
  <si>
    <t xml:space="preserve"> HPE XL450 CLX Gen10 4216 Kit </t>
  </si>
  <si>
    <t xml:space="preserve"> Intel Xeon-S 4216 Kit for DL380 Gen10 </t>
  </si>
  <si>
    <t xml:space="preserve"> Intel Xeon-S 4216 Kit for DL160 Gen10 </t>
  </si>
  <si>
    <t xml:space="preserve"> HPE SY480 Gen10 Xeon-S 4216 Kit </t>
  </si>
  <si>
    <t xml:space="preserve"> Intel Xeon-G 5215 Kit for DL360 Gen10 </t>
  </si>
  <si>
    <t xml:space="preserve"> Intel Xeon-G 5215 Kit for DL180 Gen10 </t>
  </si>
  <si>
    <t xml:space="preserve"> HPE XL450 CLX Gen10 5215 Kit </t>
  </si>
  <si>
    <t xml:space="preserve"> HPE Apollo 4200 Gen10 5215 Kit </t>
  </si>
  <si>
    <t xml:space="preserve"> Intel Xeon-G 5215 Kit for DL380 Gen10 </t>
  </si>
  <si>
    <t xml:space="preserve"> Intel Xeon-G 5215 Kit for DL560 G10 </t>
  </si>
  <si>
    <t xml:space="preserve"> HPE SY 480/660 Gen10 Xeon-G 5215 Kit </t>
  </si>
  <si>
    <t xml:space="preserve"> Intel Xeon-G 5215 Kit for DL160 Gen10 </t>
  </si>
  <si>
    <t xml:space="preserve"> Intel Xeon-G 5217 Kit for DL360 Gen10 </t>
  </si>
  <si>
    <t xml:space="preserve"> Intel Xeon-G 5217 Kit for DL160 Gen10 </t>
  </si>
  <si>
    <t xml:space="preserve"> Intel Xeon-G 5218 Kit for DL360 Gen10 </t>
  </si>
  <si>
    <t xml:space="preserve"> Intel Xeon-G 5218 Kit for DL160 Gen10 </t>
  </si>
  <si>
    <t xml:space="preserve"> Intel Xeon-G 5218 Kit for DL560 G10 </t>
  </si>
  <si>
    <t xml:space="preserve"> HPE XL450 CLX Gen10 5218 Kit </t>
  </si>
  <si>
    <t xml:space="preserve"> Intel Xeon-G 5218R Kit XL450 Gen10 </t>
  </si>
  <si>
    <t xml:space="preserve"> Intel Xeon-G 5218R </t>
  </si>
  <si>
    <t xml:space="preserve"> HPE SY480 GEN10 XEON-G 5218R KIT </t>
  </si>
  <si>
    <t xml:space="preserve"> Intel Xeon-G 5218R Kit for DL180 Gen10 </t>
  </si>
  <si>
    <t xml:space="preserve"> Intel Xeon-G 5218R Kit for DL360 Gen10 </t>
  </si>
  <si>
    <t xml:space="preserve"> Intel Xeon-G 5218R Kit Apollo 4200 Gen10 </t>
  </si>
  <si>
    <t xml:space="preserve"> Intel Xeon-G 5218R Kit for DL380 Gen10 </t>
  </si>
  <si>
    <t xml:space="preserve"> Intel Xeon-G 5218R Kit for DL160 Gen10 </t>
  </si>
  <si>
    <t xml:space="preserve"> Intel Xeon-G 5220 Kit for DL360 Gen10 </t>
  </si>
  <si>
    <t xml:space="preserve"> Intel Xeon-G 5220 Kit for DL160 Gen10 </t>
  </si>
  <si>
    <t xml:space="preserve"> HPE Apollo 4200 Gen10 5220 Kit </t>
  </si>
  <si>
    <t xml:space="preserve"> HPE XL450 CLX Gen10 5220 Kit </t>
  </si>
  <si>
    <t xml:space="preserve"> Intel Xeon-G 5220S Kit for DL360 Gen10 </t>
  </si>
  <si>
    <t xml:space="preserve"> Intel Xeon-G 5220R Kit for DL380 Gen10 </t>
  </si>
  <si>
    <t xml:space="preserve"> Intel Xeon-G 5220R Kit XL450 Gen10 </t>
  </si>
  <si>
    <t xml:space="preserve"> Intel Xeon-G 5220R Kit Apollo 4200 Gen10 </t>
  </si>
  <si>
    <t xml:space="preserve"> Intel Xeon-G 5220R Kit for DL180 Gen10 </t>
  </si>
  <si>
    <t xml:space="preserve"> Intel Xeon-G 5220R Kit for DL360 Gen10 </t>
  </si>
  <si>
    <t xml:space="preserve"> Intel Xeon-G 5220R Kit for DL160 Gen10 </t>
  </si>
  <si>
    <t xml:space="preserve"> Intel Xeon-G 5222 Kit for DL360 Gen10 </t>
  </si>
  <si>
    <t xml:space="preserve"> Intel Xeon-G 5222 Kit for DL160 Gen10 </t>
  </si>
  <si>
    <t xml:space="preserve"> Intel Xeon-G 6222V Kit for DL360 Gen10 </t>
  </si>
  <si>
    <t xml:space="preserve"> Intel Xeon-G 6226 Kit for DL360 Gen10 </t>
  </si>
  <si>
    <t xml:space="preserve"> Intel Xeon-G 6226 Kit for DL160 Gen10 </t>
  </si>
  <si>
    <t xml:space="preserve"> HPE Apollo 4200 Gen10 6226 Kit </t>
  </si>
  <si>
    <t xml:space="preserve"> HPE XL450 CLX Gen10 6226 Kit </t>
  </si>
  <si>
    <t xml:space="preserve"> Intel Xeon-G 6226R Kit for DL360 Gen10 </t>
  </si>
  <si>
    <t xml:space="preserve"> Intel Xeon-G 6226R Kit for DL160 Gen10 </t>
  </si>
  <si>
    <t xml:space="preserve"> HPE XL450 CLX Gen10 6226R Kit </t>
  </si>
  <si>
    <t xml:space="preserve"> Intel Xeon-G 6230 Kit for DL360 Gen10 </t>
  </si>
  <si>
    <t xml:space="preserve"> Intel Xeon-G 6230 Kit for DL160 Gen10 </t>
  </si>
  <si>
    <t xml:space="preserve"> HPE Apollo 4200 Gen10 6230 Kit </t>
  </si>
  <si>
    <t xml:space="preserve"> HPE XL450 CLX Gen10 6230 Kit </t>
  </si>
  <si>
    <t xml:space="preserve"> Intel Xeon-G 6230R Kit for DL360 Gen10 </t>
  </si>
  <si>
    <t xml:space="preserve"> Intel Xeon-G 6230R Kit for DL160 Gen10 </t>
  </si>
  <si>
    <t xml:space="preserve"> HPE Apollo 4200 Gen10 6230R Kit </t>
  </si>
  <si>
    <t xml:space="preserve"> HPE XL450 CLX Gen10 6230R Kit </t>
  </si>
  <si>
    <t xml:space="preserve"> Intel Xeon-G 6234 Kit for DL360 Gen10 </t>
  </si>
  <si>
    <t xml:space="preserve"> Intel Xeon-G 6234 Kit for DL160 Gen10 </t>
  </si>
  <si>
    <t xml:space="preserve"> Intel Xeon-G 6234 </t>
  </si>
  <si>
    <t xml:space="preserve"> HPE Apollo 4200 Gen10 6234 Kit </t>
  </si>
  <si>
    <t xml:space="preserve"> HPE XL450 CLX Gen10 6234 Kit </t>
  </si>
  <si>
    <t xml:space="preserve"> Intel Xeon-G 6238 Kit for DL360 Gen10 </t>
  </si>
  <si>
    <t xml:space="preserve"> Intel Xeon-G 6238 Kit for DL160 Gen10 </t>
  </si>
  <si>
    <t xml:space="preserve"> HPE Apollo 4200 Gen10 6238 Kit </t>
  </si>
  <si>
    <t xml:space="preserve"> Intel Xeon-G 6238R Kit for DL360 Gen10 </t>
  </si>
  <si>
    <t xml:space="preserve"> HPE Apollo 4200 Gen10 6238R Kit </t>
  </si>
  <si>
    <t xml:space="preserve"> Intel Xeon-G 6240 Kit for DL360 Gen10 </t>
  </si>
  <si>
    <t xml:space="preserve"> Intel Xeon-G 6240 Kit for DL160 Gen10 </t>
  </si>
  <si>
    <t xml:space="preserve"> HPE Apollo 4200 Gen10 6240 Kit </t>
  </si>
  <si>
    <t xml:space="preserve"> HPE XL450 CLX Gen10 6240 Kit </t>
  </si>
  <si>
    <t xml:space="preserve"> Intel Xeon-G 6240R Kit for DL380 Gen10 </t>
  </si>
  <si>
    <t xml:space="preserve"> Intel Xeon-G 6240R Kit for DL360 Gen10 </t>
  </si>
  <si>
    <t xml:space="preserve"> Intel Xeon-G 6240R Kit Apollo 4200 Gen10 </t>
  </si>
  <si>
    <t xml:space="preserve"> HPE SY480 Gen10 Xeon-G 6240R Kit </t>
  </si>
  <si>
    <t xml:space="preserve"> Intel Xeon-G 6240Y Kit for DL360 Gen10 </t>
  </si>
  <si>
    <t xml:space="preserve"> Intel Xeon-G 6246 Kit for DL360 Gen10 </t>
  </si>
  <si>
    <t xml:space="preserve"> Intel Xeon-G 6242R Kit for DL360 Gen10 </t>
  </si>
  <si>
    <t xml:space="preserve"> Intel Xeon-G 6242 Kit for DL360 Gen10 </t>
  </si>
  <si>
    <t xml:space="preserve"> Intel Xeon-G 6242 Kit for DL160 Gen10 </t>
  </si>
  <si>
    <t xml:space="preserve"> HPE Apollo 4200 Gen10 6242 Kit </t>
  </si>
  <si>
    <t xml:space="preserve"> HPE XL450 CLX Gen10 6242 Kit </t>
  </si>
  <si>
    <t xml:space="preserve"> Intel Xeon-G 6244 Kit for DL360 Gen10 </t>
  </si>
  <si>
    <t xml:space="preserve"> Intel Xeon-G 6244 Kit for DL160 Gen10 </t>
  </si>
  <si>
    <t xml:space="preserve"> Intel Xeon-G 6246R Kit for DL380 Gen10 </t>
  </si>
  <si>
    <t xml:space="preserve"> HPE SY480 Gen10 Xeon-G 6246R Kit </t>
  </si>
  <si>
    <t xml:space="preserve"> Intel Xeon-G 6246R Kit for DL360 Gen10 </t>
  </si>
  <si>
    <t xml:space="preserve"> Intel Xeon-G 6248R Kit for DL360 Gen10 </t>
  </si>
  <si>
    <t xml:space="preserve"> Intel Xeon-G 6248 Kit for DL360 Gen10 </t>
  </si>
  <si>
    <t xml:space="preserve"> Intel Xeon-G 6248 Kit for DL160 Gen10 </t>
  </si>
  <si>
    <t xml:space="preserve"> HPE Apollo 4200 Gen10 6248 Kit </t>
  </si>
  <si>
    <t xml:space="preserve"> HPE XL450 CLX Gen10 6248 Kit </t>
  </si>
  <si>
    <t xml:space="preserve"> Intel Xeon-G 6250 Kit for DL360 Gen10 </t>
  </si>
  <si>
    <t xml:space="preserve"> Intel Xeon-G 6252 Kit for DL360 Gen10 </t>
  </si>
  <si>
    <t xml:space="preserve"> Intel Xeon-G 6252 Kit for DL160 Gen10 </t>
  </si>
  <si>
    <t xml:space="preserve"> HPE Apollo 4200 Gen10 6252 Kit </t>
  </si>
  <si>
    <t xml:space="preserve"> HPE XL450 CLX Gen10 6252 Kit </t>
  </si>
  <si>
    <t xml:space="preserve"> Intel Xeon-G 6254 Kit for DL360 Gen10 </t>
  </si>
  <si>
    <t xml:space="preserve"> Intel Xeon-G 6256 Kit for DL360 Gen10 </t>
  </si>
  <si>
    <t xml:space="preserve"> Intel Xeon-G 6262V Kit for DL360 Gen10 </t>
  </si>
  <si>
    <t xml:space="preserve"> Intel Xeon-P 8253 Kit for DL380 Gen10 </t>
  </si>
  <si>
    <t xml:space="preserve"> Intel Xeon-P 8253 Kit for DL180 Gen10 </t>
  </si>
  <si>
    <t xml:space="preserve"> Intel Xeon-P 8253 Kit for DL360 Gen10 </t>
  </si>
  <si>
    <t xml:space="preserve"> HPE SY 480/660 Gen10 Xeon-P 8253 Kit </t>
  </si>
  <si>
    <t xml:space="preserve"> Intel Xeon-P 8253 Kit for DL160 Gen10 </t>
  </si>
  <si>
    <t xml:space="preserve"> Intel Xeon-P 8260 Kit for DL380 Gen10 </t>
  </si>
  <si>
    <t xml:space="preserve"> Intel Xeon-P 8260 Kit for DL360 Gen10 </t>
  </si>
  <si>
    <t xml:space="preserve"> HPE Apollo 4200 Gen10 8260 Kit </t>
  </si>
  <si>
    <t xml:space="preserve"> Intel Xeon-P 8260Y Kit for DL360 Gen10 </t>
  </si>
  <si>
    <t xml:space="preserve"> Intel Xeon-P 8276 Kit for DL380 Gen10 </t>
  </si>
  <si>
    <t xml:space="preserve"> Intel Xeon-P 8276 Kit for DL360 Gen10 </t>
  </si>
  <si>
    <t xml:space="preserve"> HPE Apollo 4200 Gen10 8276 Kit </t>
  </si>
  <si>
    <t xml:space="preserve"> Intel Xeon-G 5215L Kit for DL360 Gen10 </t>
  </si>
  <si>
    <t xml:space="preserve"> Intel Xeon-G 6238L Kit for DL360 Gen10 </t>
  </si>
  <si>
    <t xml:space="preserve"> Intel Xeon-G 6240L Kit for DL360 Gen10 </t>
  </si>
  <si>
    <t xml:space="preserve"> Intel Xeon-G 6250L Kit for DL360 Gen10 </t>
  </si>
  <si>
    <t xml:space="preserve"> Intel Xeon-P 8260L Kit for DL360 Gen10 </t>
  </si>
  <si>
    <t xml:space="preserve"> Intel Xeon-G 4310 </t>
  </si>
  <si>
    <t xml:space="preserve"> Intel Xeon-G 6338N </t>
  </si>
  <si>
    <t xml:space="preserve"> Intel Xeon-P 8351N </t>
  </si>
  <si>
    <t xml:space="preserve"> Intel Xeon-G 6312U </t>
  </si>
  <si>
    <t xml:space="preserve"> Intel Xeon-G 6314U </t>
  </si>
  <si>
    <t xml:space="preserve"> Intel Xeon-S 4314 </t>
  </si>
  <si>
    <t xml:space="preserve"> Intel Xeon-S 4316 </t>
  </si>
  <si>
    <t xml:space="preserve"> Intel Xeon-G 5315Y </t>
  </si>
  <si>
    <t xml:space="preserve"> Intel Xeon-G 5317 </t>
  </si>
  <si>
    <t xml:space="preserve"> Intel Xeon-G 5318Y </t>
  </si>
  <si>
    <t xml:space="preserve"> Intel Xeon-G 5318S </t>
  </si>
  <si>
    <t xml:space="preserve"> Intel Xeon-G 5320 </t>
  </si>
  <si>
    <t xml:space="preserve"> Intel Xeon-S 5320 for HPE AP4200 G10P </t>
  </si>
  <si>
    <t xml:space="preserve"> P42913-L21</t>
  </si>
  <si>
    <t xml:space="preserve"> Intel Xeon-G 6326 </t>
  </si>
  <si>
    <t xml:space="preserve"> Intel Xeon-G 6330 </t>
  </si>
  <si>
    <t xml:space="preserve"> Intel Xeon-G 6334 </t>
  </si>
  <si>
    <t xml:space="preserve"> Intel Xeon-G 6338 </t>
  </si>
  <si>
    <t xml:space="preserve"> Intel Xeon-G 6342 </t>
  </si>
  <si>
    <t xml:space="preserve"> Intel Xeon-G 6336Y </t>
  </si>
  <si>
    <t xml:space="preserve"> Intel Xeon-G 6346 </t>
  </si>
  <si>
    <t xml:space="preserve"> Intel Xeon-G 6354 </t>
  </si>
  <si>
    <t xml:space="preserve"> Intel Xeon-G 6348 </t>
  </si>
  <si>
    <t xml:space="preserve"> Intel Xeon-P 8352V </t>
  </si>
  <si>
    <t xml:space="preserve"> Intel Xeon-P 8352Y </t>
  </si>
  <si>
    <t xml:space="preserve"> Intel Xeon-P 8352S </t>
  </si>
  <si>
    <t xml:space="preserve"> Intel Xeon-P 8352M </t>
  </si>
  <si>
    <t xml:space="preserve"> Intel Xeon-P 8358 </t>
  </si>
  <si>
    <t xml:space="preserve"> Intel Xeon-P 8358P </t>
  </si>
  <si>
    <t xml:space="preserve"> Intel Xeon-P 8362 </t>
  </si>
  <si>
    <t xml:space="preserve"> Intel Xeon-P 8368 </t>
  </si>
  <si>
    <t xml:space="preserve"> Intel Xeon-P 8380 </t>
  </si>
  <si>
    <t xml:space="preserve"> HPE AMD EPYC 7262 </t>
  </si>
  <si>
    <t xml:space="preserve"> HPE AMD EPYC 7272 </t>
  </si>
  <si>
    <t xml:space="preserve"> HPE AMD EPYC 7302 </t>
  </si>
  <si>
    <t xml:space="preserve"> HPE AMD EPYC 7352 </t>
  </si>
  <si>
    <t xml:space="preserve"> HPE AMD EPYC 7F32 </t>
  </si>
  <si>
    <t xml:space="preserve"> HPE AMD EPYC 7F52 </t>
  </si>
  <si>
    <t xml:space="preserve"> HPE AMD EPYC 7402 </t>
  </si>
  <si>
    <t xml:space="preserve"> HPE AMD EPYC 7F72 </t>
  </si>
  <si>
    <t xml:space="preserve"> HPE AMD EPYC 7502 </t>
  </si>
  <si>
    <t xml:space="preserve"> HPE AMD EPYC 7552 </t>
  </si>
  <si>
    <t xml:space="preserve"> HPE AMD EPYC 7662 </t>
  </si>
  <si>
    <t xml:space="preserve"> HPE AMD EPYC 7702 </t>
  </si>
  <si>
    <t xml:space="preserve"> HPE AMD EPYC 7742 </t>
  </si>
  <si>
    <t xml:space="preserve"> HPE AMD EPYC 7313 </t>
  </si>
  <si>
    <t xml:space="preserve"> HPE AMD EPYC 7343 </t>
  </si>
  <si>
    <t xml:space="preserve"> HPE AMD EPYC 72F3 </t>
  </si>
  <si>
    <t xml:space="preserve"> HPE AMD EPYC 73F3 </t>
  </si>
  <si>
    <t xml:space="preserve"> HPE AMD EPYC 7413 </t>
  </si>
  <si>
    <t xml:space="preserve"> HPE AMD EPYC 7443 </t>
  </si>
  <si>
    <t xml:space="preserve"> HPE AMD EPYC 7453 </t>
  </si>
  <si>
    <t xml:space="preserve"> HPE AMD EPYC 74F3 </t>
  </si>
  <si>
    <t xml:space="preserve"> AMD EPYC 7713 for Apollo 6500 Gen10+ </t>
  </si>
  <si>
    <t xml:space="preserve"> P40593-L21</t>
  </si>
  <si>
    <t xml:space="preserve"> HPE SY 64GB 2Rx4 PC4-2933Y-R Smart Kit </t>
  </si>
  <si>
    <t xml:space="preserve"> HPE 64GB 2Rx4 PC4-3200AA-R Smart Kit </t>
  </si>
  <si>
    <t xml:space="preserve"> HPE 64GB PC4-2933/3200AA RDIMM </t>
  </si>
  <si>
    <t xml:space="preserve"> HPE 64GB 2Rx4 PC4-2933Y-R Smart Kit </t>
  </si>
  <si>
    <t xml:space="preserve"> HPE 64GB 4Rx4 PC4-2933Y-L Smart Kit </t>
  </si>
  <si>
    <t xml:space="preserve"> HPE 64GB PC4-2933/3200AA LRDIMM </t>
  </si>
  <si>
    <t xml:space="preserve"> HPE SY 64GB 4Rx4 PC4-2933Y-L Smart Kit </t>
  </si>
  <si>
    <t xml:space="preserve"> HPE 64GB 4Rx4 PC4-2666V-L Smart Kit </t>
  </si>
  <si>
    <t xml:space="preserve"> HPE 128GB 4Rx4 PC4-2933Y-L Smart Kit </t>
  </si>
  <si>
    <t xml:space="preserve"> HPE 128GB PC4-2933/3200AA LRDIMM </t>
  </si>
  <si>
    <t xml:space="preserve"> HPE 128GB 4Rx4 PC4-3200AA-L Smart Kit </t>
  </si>
  <si>
    <t xml:space="preserve"> HPE 32GB 2Rx4 PC4-3200AA-R Smart Kit </t>
  </si>
  <si>
    <t xml:space="preserve"> HPE 32GB PC4-2933/3200AA RDIMM </t>
  </si>
  <si>
    <t xml:space="preserve"> HPE 32GB 2Rx4 PC4-2933Y-R Smart Kit </t>
  </si>
  <si>
    <t xml:space="preserve"> HPE 32GB 2Rx4 PC4-2666V-R Smart Kit </t>
  </si>
  <si>
    <t xml:space="preserve"> HPE Superdome Flex 280 32GB (1x32GB) Dual Rank x4 DDR4-3200 Registered Standard Memory Kit </t>
  </si>
  <si>
    <t xml:space="preserve"> HPE Superdome Flex 280 64GB (1x64GB) Dual Rank x4 DDR4-3200 Registered Standard Memory Kit </t>
  </si>
  <si>
    <t xml:space="preserve"> HPE Superdome Flex 280 64GB (1x64GB) Quad Rank x4 DDR4-2933 Load Reduced Standard Memory Kit </t>
  </si>
  <si>
    <t xml:space="preserve"> HPE 128GB 4Rx4 PC4-3200AA-L Smart </t>
  </si>
  <si>
    <t xml:space="preserve"> HPE Superdome Flex 280 128GB (1x128GB) Quad Rank x4 DDR4-3200 Load Reduced Standard Memory Kit </t>
  </si>
  <si>
    <t xml:space="preserve"> HPE 128GB 3200 Persistent Memory Kit </t>
  </si>
  <si>
    <t xml:space="preserve"> Intel Optane 128GB persistent memory 200 Series for HPE Superdome Flex 280 </t>
  </si>
  <si>
    <t xml:space="preserve"> HPE Intel Optane 128GB </t>
  </si>
  <si>
    <t xml:space="preserve"> HPE Intel Optane 256GB </t>
  </si>
  <si>
    <t xml:space="preserve"> HPE Intel Optane 512GB </t>
  </si>
  <si>
    <t xml:space="preserve"> P09165-H21</t>
  </si>
  <si>
    <t xml:space="preserve"> P28626-K21</t>
  </si>
  <si>
    <t xml:space="preserve"> P47808-H21</t>
  </si>
  <si>
    <t xml:space="preserve"> P40501-H21</t>
  </si>
  <si>
    <t xml:space="preserve"> P47841-K21</t>
  </si>
  <si>
    <t xml:space="preserve"> P47842-K21</t>
  </si>
  <si>
    <t xml:space="preserve"> P47846-H21</t>
  </si>
  <si>
    <t xml:space="preserve"> P47846-K21</t>
  </si>
  <si>
    <t xml:space="preserve"> P47843-K21</t>
  </si>
  <si>
    <t xml:space="preserve"> P40572-H21</t>
  </si>
  <si>
    <t xml:space="preserve"> HPE NS204i-t Gen10+ NVMe Boot Cntrl </t>
  </si>
  <si>
    <t xml:space="preserve"> HPE XL645d Gen10+ M.2 Cbl Kit </t>
  </si>
  <si>
    <t xml:space="preserve"> R7J57AAE</t>
  </si>
  <si>
    <t xml:space="preserve"> R7J58AAE</t>
  </si>
  <si>
    <t xml:space="preserve"> HPE 1800W - 2200W FS Plat Ht Plg PS Kit </t>
  </si>
  <si>
    <t xml:space="preserve"> HPE 3000W 200-277VAC Plat Ht Plg PS </t>
  </si>
  <si>
    <t xml:space="preserve"> HPE n2x00 Gen10+ 3000W PIB </t>
  </si>
  <si>
    <t xml:space="preserve"> NVIDIA A30 24GB PCIe Accelerator </t>
  </si>
  <si>
    <t xml:space="preserve"> R7G39A</t>
  </si>
  <si>
    <t xml:space="preserve"> NVIDIA A40 PCIE 48GB GPU Module for HPE </t>
  </si>
  <si>
    <t xml:space="preserve"> NVIDIA A40 PCIe 48GB GPU for HPE </t>
  </si>
  <si>
    <t xml:space="preserve"> NVIDIA A40 48GB GPU NonCEC Accelerator </t>
  </si>
  <si>
    <t xml:space="preserve"> NVIDIA A100 40GB GPU Module for HPE </t>
  </si>
  <si>
    <t xml:space="preserve"> NVIDIA A100 80GB PCIe Non-CEC Accelerator for HPE </t>
  </si>
  <si>
    <t xml:space="preserve"> HPE IB EDR 100Gb 1p 841QSFP28 Adptr </t>
  </si>
  <si>
    <t xml:space="preserve"> HPE IB 100Gb 1p Adptr </t>
  </si>
  <si>
    <t xml:space="preserve"> HPE IB HDR100/EN 100G 1p 940QSFP56 Adptr </t>
  </si>
  <si>
    <t xml:space="preserve"> HPE IB HDR100/EN 100Gb 1p QSFP56 Adptr </t>
  </si>
  <si>
    <t xml:space="preserve"> HPE IB HDR/EN 200G 1p 940QSFP56 Adptr </t>
  </si>
  <si>
    <t xml:space="preserve"> HPE IB HDR/EN 200Gb 1p QSFP56 Adptr </t>
  </si>
  <si>
    <t xml:space="preserve"> HPE 100Gb 1p OP101 QSFP28 x16 OPA Adptr </t>
  </si>
  <si>
    <t xml:space="preserve"> HPE OmniPath 100Gb 1p Adptr </t>
  </si>
  <si>
    <t xml:space="preserve"> HPE IB HDR PCIe G3 Aux Card W/short Cbl </t>
  </si>
  <si>
    <t xml:space="preserve"> HPE Cage Blank </t>
  </si>
  <si>
    <t xml:space="preserve"> HPE Cage 4LFF </t>
  </si>
  <si>
    <t xml:space="preserve"> HPE Apollo 4200 Gen10 Rear 6SFF NVMe Kit </t>
  </si>
  <si>
    <t xml:space="preserve"> HPE A6500 G10+ NVMe/SAS/SATA Prem BP Kit </t>
  </si>
  <si>
    <t xml:space="preserve"> HPE Cage Nvme Prenium </t>
  </si>
  <si>
    <t xml:space="preserve"> HPE DL38X Gen10+ 8SFF x1Tri-Mode U.3 Kit </t>
  </si>
  <si>
    <t xml:space="preserve"> HPE DL300 Gen10+ 2U 8SFF x1Tmode U.3 Kit </t>
  </si>
  <si>
    <t xml:space="preserve"> HPE DL300 G10+ 2U 8SFF x4TM Midplane Kit </t>
  </si>
  <si>
    <t xml:space="preserve"> HPE Superdome Flex 280 8SFF Premium Storage Backplane Kit </t>
  </si>
  <si>
    <t xml:space="preserve"> HPE DL385 Gen10+ 8SFF NVMe/SAS SC Kit </t>
  </si>
  <si>
    <t xml:space="preserve"> HPE DL300 Gen10+ 2U 8SFF x4Tmode U.3 Kit </t>
  </si>
  <si>
    <t xml:space="preserve"> HPE DL360 G10+ 8SFF x4NVMe U.2 BC BP Kit </t>
  </si>
  <si>
    <t xml:space="preserve"> HPE DL345 Gen10+ 8SFF BC Box1-2 Cage Kit </t>
  </si>
  <si>
    <t xml:space="preserve"> HPE DL325 Gen10+ 8SFF SC FIO Cage Kit </t>
  </si>
  <si>
    <t xml:space="preserve"> HPE DL325 G10+ v2 8SFF U.2 BC FIO BP Kit </t>
  </si>
  <si>
    <t xml:space="preserve"> HPE DL325 G10+ v2 8SFF U.3 BC FIO BP Kit </t>
  </si>
  <si>
    <t xml:space="preserve"> HPE DL360 G10+ 8SFF x1Tmode U3 BC BP Kit </t>
  </si>
  <si>
    <t xml:space="preserve"> HPE DL360 G10+ 8SFF x4Tmode U3 BC BP Kit </t>
  </si>
  <si>
    <t xml:space="preserve"> HPE 8SFF x4 NVMe/SAS Kit </t>
  </si>
  <si>
    <t xml:space="preserve"> HPE DL300 Gen10+ 2U 8SFF x4 NVMe U.2 Kit </t>
  </si>
  <si>
    <t xml:space="preserve"> HPE XL675d G10+ 8SFF CPU x4 NVMe Cbl Kit </t>
  </si>
  <si>
    <t xml:space="preserve"> HPE XL645d G10+ 8SFF SC x4 NVMe Cbl Kit </t>
  </si>
  <si>
    <t xml:space="preserve"> HPE XL675d G10+ SAS/6CPU x4 NVMe Cbl Kit </t>
  </si>
  <si>
    <t xml:space="preserve"> HPE XL675d G10+ SATA/6CPU x4NVMe Cbl Kit </t>
  </si>
  <si>
    <t xml:space="preserve"> HPE XL675d 8SFF/8CPU x4 NVMe Cbl Kit </t>
  </si>
  <si>
    <t xml:space="preserve"> HPE DL38X Gen10 Premium 8SFF HDD Bay </t>
  </si>
  <si>
    <t xml:space="preserve"> HPE DL560 Gen10 Prem 6SFF+2NVMe Bay1 Kit </t>
  </si>
  <si>
    <t xml:space="preserve"> HPE Superdome Flex 280 8SFF Standard Storage Backplane Kit </t>
  </si>
  <si>
    <t xml:space="preserve"> R4S21A </t>
  </si>
  <si>
    <t xml:space="preserve"> HPE 4/8SFF SAS/SATA et/ou NVMe </t>
  </si>
  <si>
    <t xml:space="preserve"> HPE DL560 Gen10 Prem 6SFF+2NVMe Bay2 Kit </t>
  </si>
  <si>
    <t xml:space="preserve"> HPE DL560 Gen10 Prem 6SFF+2NVMe Bay3 Kit </t>
  </si>
  <si>
    <t xml:space="preserve"> HPE DL300 Gen10+ 2U 8SFF SAS/SATA BC Kit </t>
  </si>
  <si>
    <t xml:space="preserve"> HPE DL385 G10+ 2SFF NVMe/SAS SC Cage Kit </t>
  </si>
  <si>
    <t xml:space="preserve"> HPE DL560 Gen10 8SFF HDD Bay1 Kit </t>
  </si>
  <si>
    <t xml:space="preserve"> HPE DL560 Gen10 8SFF HDD Bay2 Kit </t>
  </si>
  <si>
    <t xml:space="preserve"> HPE DL560 Gen10 8SFF HDD Bay3 Kit </t>
  </si>
  <si>
    <t xml:space="preserve"> HPE n2600 Gen10+ 6SFF U3 Prem FIO BP Kit </t>
  </si>
  <si>
    <t xml:space="preserve"> HPE XL225n G10+ 4SFF x4 U.3 FIO BP Kit </t>
  </si>
  <si>
    <t xml:space="preserve"> HPE DL325 Gen10+ 8SFF ODD SATA/M.2 Kit </t>
  </si>
  <si>
    <t xml:space="preserve"> HPE DL38X NVMe 8 SSD Express Bay </t>
  </si>
  <si>
    <t xml:space="preserve"> HPE DL560 NVMe 8 SSD Express Bay Kit </t>
  </si>
  <si>
    <t xml:space="preserve"> HPE DL380 Gen10 Box1/2 Cage Bkpln Kit </t>
  </si>
  <si>
    <t xml:space="preserve"> HPE 8SFF U.2 BC FIO BP Kit </t>
  </si>
  <si>
    <t xml:space="preserve"> HPE A6500 G10+ 8SFF SAS/SATA Std BP Kit </t>
  </si>
  <si>
    <t xml:space="preserve"> HPE AP4200 G10P Cage 3 4LFF Mid-cage kit </t>
  </si>
  <si>
    <t xml:space="preserve"> HPE 4LFF SAS/SATA LP Kit </t>
  </si>
  <si>
    <t xml:space="preserve"> HPE DL38X Gen10+ 4LFF SAS/SATA LP Kit </t>
  </si>
  <si>
    <t xml:space="preserve"> HPE Apollo 4200 Gen10 4LFF Rear Cage Kit </t>
  </si>
  <si>
    <t xml:space="preserve"> HPE DL38X Gen10 4LFF MID-plane HDD </t>
  </si>
  <si>
    <t xml:space="preserve"> HPE DL38X G10+ 2LFF Prim Riser Cage Kit </t>
  </si>
  <si>
    <t xml:space="preserve"> HPE DL380 Gen10 3LFF Rear SAS SATA Kit </t>
  </si>
  <si>
    <t xml:space="preserve"> HPE A4200 G10+ 2LFF LP Cage4 Kit </t>
  </si>
  <si>
    <t xml:space="preserve"> HPE A4200 G10+ 2LFF Sec Cage5/Tert Kit </t>
  </si>
  <si>
    <t xml:space="preserve"> HPE DL38X G10+ 2LFF Tert Riser Cage Kit </t>
  </si>
  <si>
    <t xml:space="preserve"> HPE DL38X Gen10+ 2LFF LP Sec Riser Kit </t>
  </si>
  <si>
    <t xml:space="preserve"> HPE DL365 Gen10+ 2SFF U.2 BC Prem BP Kit </t>
  </si>
  <si>
    <t xml:space="preserve"> HPE 2SFF Baie Kit </t>
  </si>
  <si>
    <t xml:space="preserve"> HPE DL365 Gen10+ 2SFF U.3 BC Prem BP Kit </t>
  </si>
  <si>
    <t xml:space="preserve"> HPE DL365 Gen10+ 2SFF SAS/SATA BC BP Kit </t>
  </si>
  <si>
    <t xml:space="preserve"> HPE DL385 Gen10+ 2SFF SAS/SATA SC Kit </t>
  </si>
  <si>
    <t xml:space="preserve"> HPE DL38X Gen10 2SFF HDD Riser Kit </t>
  </si>
  <si>
    <t xml:space="preserve"> HPE DL38X Gen10 Premium 2SFF HDD Kit </t>
  </si>
  <si>
    <t xml:space="preserve"> HPE DL360 Gen10 2SFF SATA UFF Bkpln Kit </t>
  </si>
  <si>
    <t xml:space="preserve"> HPE DL20 Gen10 2SFF HDD Enablement Kit </t>
  </si>
  <si>
    <t xml:space="preserve"> HPE DL20 Gen10+ 2SFF HDD Enable Kit </t>
  </si>
  <si>
    <t xml:space="preserve"> HPE DL560 Gen10 Prem 2SFF HDD Kit </t>
  </si>
  <si>
    <t xml:space="preserve"> HPE DL325 G10+ v2 2SFF U.3 Enable Kit </t>
  </si>
  <si>
    <t xml:space="preserve"> HPE DL325 G10+ v2 2SFF U.2 Enable Kit </t>
  </si>
  <si>
    <t xml:space="preserve"> HPE DL300 Gen10+ 2U 2SFF SAS/SATA BC Kit </t>
  </si>
  <si>
    <t xml:space="preserve"> HPE DL380 G10+ 2SFF SAS/SATA Pri/Sec Kit </t>
  </si>
  <si>
    <t xml:space="preserve"> HPE DL380 Gen10+ 2SFF SAS/SATA BC Kit </t>
  </si>
  <si>
    <t xml:space="preserve"> HPE DL360 Gen10+ 2SFF SAS/SATA BC Kit </t>
  </si>
  <si>
    <t xml:space="preserve"> HPE DL360 Gen10 2SFF SAS/SATA Bkpln Kit </t>
  </si>
  <si>
    <t xml:space="preserve"> HPE 12LFF Baie Kit </t>
  </si>
  <si>
    <t xml:space="preserve"> HPE DL360 Gen10 2SFF NVMe Backplane Kit </t>
  </si>
  <si>
    <t xml:space="preserve"> HPE DL385 G10+ 2SFF NVMe/SAS SC Risr Kit </t>
  </si>
  <si>
    <t xml:space="preserve"> HPE Superdome Flex 280 2SFF Premium Storage Backplane Kit </t>
  </si>
  <si>
    <t xml:space="preserve"> HPE 2SFF NVMe Baie Kit </t>
  </si>
  <si>
    <t xml:space="preserve"> HPE DL345 Gen10+ 2SFF U.3 BC BP Kit </t>
  </si>
  <si>
    <t xml:space="preserve"> HPE DL360 Gen10+ 2SFF x4 NVMe U.2 BC Kit </t>
  </si>
  <si>
    <t xml:space="preserve"> HPE DL38X Gen10+ 2SFF x4Tri-Mode U.3 Kit </t>
  </si>
  <si>
    <t xml:space="preserve"> HPE DL385 Gen10+ 2SFF U.3 Sec Riser Kit </t>
  </si>
  <si>
    <t xml:space="preserve"> HPE AP4200 G10P Primary Cage 4 2SFF cage option kit </t>
  </si>
  <si>
    <t xml:space="preserve"> HPE AP4200 Gen10P S/T Cage 5 2SFF riser kit </t>
  </si>
  <si>
    <t xml:space="preserve"> HPE DL300 Gen10+ 2U 2SFF x4Tmode U.3 Kit </t>
  </si>
  <si>
    <t xml:space="preserve"> HPE DL385 G10+ v2 2SFF 4xU.3 Sec Rsr Kit </t>
  </si>
  <si>
    <t xml:space="preserve"> HPE DL360 G10+ 2SFF x4 Tri-Mode U.3 Kit </t>
  </si>
  <si>
    <t xml:space="preserve"> HPE Cage 6/8SFF TMx1 1U </t>
  </si>
  <si>
    <t xml:space="preserve"> HPE Cage 6/8SFF TMx1 2U </t>
  </si>
  <si>
    <t xml:space="preserve"> HPE 8SFF NVMex4/SAS Cage Kit </t>
  </si>
  <si>
    <t xml:space="preserve"> HPE AP4200 G10P Cage 3 8SFF Mid-cage kit </t>
  </si>
  <si>
    <t xml:space="preserve"> HPE Cage 9SFF Switch PCIe </t>
  </si>
  <si>
    <t xml:space="preserve"> HPE DL38X Gen10+ Univ Media Bay Kit </t>
  </si>
  <si>
    <t xml:space="preserve"> HPE  Univ media kit </t>
  </si>
  <si>
    <t xml:space="preserve"> HPE DL380 Gen10+ 2p x16 SlimSAS Prim Kit </t>
  </si>
  <si>
    <t xml:space="preserve"> HPE SlimSAS Kit </t>
  </si>
  <si>
    <t xml:space="preserve"> HPE DL380 Gen10+ 3p x8 SlimSAS Prim Kit </t>
  </si>
  <si>
    <t xml:space="preserve"> HPE DL380 G10+ 4p SlimSAS Prim Riser Kit </t>
  </si>
  <si>
    <t xml:space="preserve"> HPE DL380 Gen10+ 2p x16 SlimSAS Sec Kit </t>
  </si>
  <si>
    <t xml:space="preserve"> HPE DL380 Gen10+ 3p x8 SlimSAS Sec Kit </t>
  </si>
  <si>
    <t xml:space="preserve"> HPE DL380 G10+ 4p SlimSAS Sec Riser Kit </t>
  </si>
  <si>
    <t xml:space="preserve"> HPE DL380 Gen10+ 2p SlimSAS Tertiary Kit </t>
  </si>
  <si>
    <t xml:space="preserve"> HPE XL170r Gen10 FLOM Riser Kit </t>
  </si>
  <si>
    <t xml:space="preserve"> HPE XL22xn G10+ LP CPU2 Right Riser Kit </t>
  </si>
  <si>
    <t xml:space="preserve"> HPE XL22xn G10+ LP CPU1 Right Riser Kit </t>
  </si>
  <si>
    <t xml:space="preserve"> Passage vers HPE P38771-B21 </t>
  </si>
  <si>
    <t xml:space="preserve"> HPE DL Gen10 x8 x16 x8 Rsr Kit </t>
  </si>
  <si>
    <t xml:space="preserve"> HPE DL38X Gen10+ x8/x16/x8 Sec Riser Kit </t>
  </si>
  <si>
    <t xml:space="preserve"> HPE  3p x8 x16 x8 Riser Kit </t>
  </si>
  <si>
    <t xml:space="preserve"> HPE DL38X Gen10 x8 x16 x8 NEBS Riser </t>
  </si>
  <si>
    <t xml:space="preserve"> HPE DL380 Gen10 x8 x16 x8 M.2 NEBS Riser </t>
  </si>
  <si>
    <t xml:space="preserve"> HPE DL380 Gen10+ x8/x16/x8 Prim FIO Kit </t>
  </si>
  <si>
    <t xml:space="preserve"> HPE DL38X Gen10 1-port 3x8 SAS Riser </t>
  </si>
  <si>
    <t xml:space="preserve"> HPE 3p x8x8x8 Riser Kit </t>
  </si>
  <si>
    <t xml:space="preserve"> HPE AP4200 G10P Pri PCIe cage option kit </t>
  </si>
  <si>
    <t xml:space="preserve"> HPE AP4200 Gen10P S/T PCIe riser kit </t>
  </si>
  <si>
    <t xml:space="preserve"> HPE DL38X Gen10 x8/x8/x8 FIO Riser </t>
  </si>
  <si>
    <t xml:space="preserve"> HPE DL560 Gen10 3x8 1p Slimline Riser </t>
  </si>
  <si>
    <t xml:space="preserve"> HPE DL560 Gen10 3x8 1p Slimline FIO Kit </t>
  </si>
  <si>
    <t xml:space="preserve"> HPE DL38X Gen10+ 2x8 Tertiary Riser Kit </t>
  </si>
  <si>
    <t xml:space="preserve"> HPE 2p x8x8 Riser Kit </t>
  </si>
  <si>
    <t xml:space="preserve"> HPE DL38X Gen10 2 x8 Tertiary Riser Kit </t>
  </si>
  <si>
    <t xml:space="preserve"> HPE DL345 Gen10+ 2x8 Sec Riser Kit </t>
  </si>
  <si>
    <t xml:space="preserve"> HPE DL160 Gen10 CPU1 x16/x8 Riser Kit </t>
  </si>
  <si>
    <t xml:space="preserve"> HPE DL560 Gen10 x8/x8 Tertiary Riser Kit </t>
  </si>
  <si>
    <t xml:space="preserve"> HPE DL38X Gen10+ x16 Tertiary Riser Kit </t>
  </si>
  <si>
    <t xml:space="preserve"> HPE 1p x16 Riser Kit </t>
  </si>
  <si>
    <t xml:space="preserve"> HPE DL36x Gen10+ LP Riser Kit </t>
  </si>
  <si>
    <t xml:space="preserve"> HPE DL36X Gen10+ FH Riser Kit </t>
  </si>
  <si>
    <t xml:space="preserve"> HPE DL160 Gen10 CPU2 x16 Riser Kit </t>
  </si>
  <si>
    <t xml:space="preserve"> HPE DL20 Gen10+ x16/x4 GPU Riser Kit </t>
  </si>
  <si>
    <t xml:space="preserve"> HPE XL170r Gen10 P1 LP Riser Kit </t>
  </si>
  <si>
    <t xml:space="preserve"> HPE XL170r Gen10 P2 LP Riser Kit </t>
  </si>
  <si>
    <t xml:space="preserve"> HPE DL380 Gen10 Tertiary x16 Riser </t>
  </si>
  <si>
    <t xml:space="preserve"> HPE DL380 Gen10 x16 Tertiary NEBS Riser </t>
  </si>
  <si>
    <t xml:space="preserve"> HPE DL325 Gen10+ x16 LP PCIe Riser Kit </t>
  </si>
  <si>
    <t xml:space="preserve"> HPE DL345 Gen10+ x16 Sec Riser Kit </t>
  </si>
  <si>
    <t xml:space="preserve"> HPE DL38X Gen10+ Prim NEBS Riser Kit </t>
  </si>
  <si>
    <t xml:space="preserve"> HPE XL2xxn Gen10+ LP Left Riser Kit </t>
  </si>
  <si>
    <t xml:space="preserve"> HPE DL325 Gen10+ x16 FHHL PCIe Riser Kit </t>
  </si>
  <si>
    <t xml:space="preserve"> HPE DL38X Gen10+ Tertiary NEBS Riser Kit </t>
  </si>
  <si>
    <t xml:space="preserve"> HPE DL38X Gen10+ Slot1 x16 Slot2/3 Kit </t>
  </si>
  <si>
    <t xml:space="preserve"> HPE 1p PCI4 x16 Riser Kit </t>
  </si>
  <si>
    <t xml:space="preserve"> HPE DL360 Gen10 LP Riser Kit </t>
  </si>
  <si>
    <t xml:space="preserve"> HPE Riser LOM/OCP </t>
  </si>
  <si>
    <t xml:space="preserve"> HPE DL38X Gen10 3x16 Sec GPU FIO Kit </t>
  </si>
  <si>
    <t xml:space="preserve"> HPE DL38X Gen10 3x16 Prim GPU FIO Kit </t>
  </si>
  <si>
    <t xml:space="preserve"> HPE Riser 3p x16x16x16 </t>
  </si>
  <si>
    <t xml:space="preserve"> HPE DL36X G10+ x16/x8 M.2 NS204i-r Riser </t>
  </si>
  <si>
    <t xml:space="preserve"> HPE DL560 Gen10 x8 1p Slimline Riser </t>
  </si>
  <si>
    <t xml:space="preserve"> HPE DL38X Gen10 2-port Slim SAS Riser </t>
  </si>
  <si>
    <t xml:space="preserve"> HPE DL560 Gen10 2p Slimline Riser </t>
  </si>
  <si>
    <t xml:space="preserve"> HPE DL38X Gen10 4-port Slim SAS Riser </t>
  </si>
  <si>
    <t xml:space="preserve"> HPE DL560 Gen10 4p Slimline FIO Rsr Kit </t>
  </si>
  <si>
    <t xml:space="preserve"> HPE DL38X Gen10 4p Slim SAS 2nd Riser </t>
  </si>
  <si>
    <t xml:space="preserve"> HPE DL38X Gen10 x16 x16 Riser </t>
  </si>
  <si>
    <t xml:space="preserve"> HPE 2p x16 x16 Riser Kit </t>
  </si>
  <si>
    <t xml:space="preserve"> HPE DL38X Gen10 x16 x16 GPU S2/3 FIO </t>
  </si>
  <si>
    <t xml:space="preserve"> HPE DL38X Gen10 x16 x16 Riser FIO </t>
  </si>
  <si>
    <t xml:space="preserve"> HPE DL Gen10 x16 x16 GPU Rsr Kit </t>
  </si>
  <si>
    <t xml:space="preserve"> HPE DL380 Gen10 Pri/Sec Rsr w/o Retainer </t>
  </si>
  <si>
    <t xml:space="preserve"> HPE DL380 Gen10 Tert Riser w/o Retainer </t>
  </si>
  <si>
    <t xml:space="preserve"> HPE DL38X Gen10+ PRI/SEC wo Retainer Kit </t>
  </si>
  <si>
    <t xml:space="preserve"> HPE DL38X Gen10+ Ter wo Retainer Kit </t>
  </si>
  <si>
    <t xml:space="preserve"> HPE DL38X Gen10+ 2x16 Slot 1/2 Riser Kit </t>
  </si>
  <si>
    <t xml:space="preserve"> HPE DL38X Gen10+ 2x16 Slot 2/3 Riser Kit </t>
  </si>
  <si>
    <t xml:space="preserve"> HPE DL38X Gen10+ 2x16 Slot 1/2 FIO Kit </t>
  </si>
  <si>
    <t xml:space="preserve"> HPE DL38X Gen10+ 2x16 Slot 2/3 FIO Kit </t>
  </si>
  <si>
    <t xml:space="preserve"> HPE 2p PCi4 x16 x16 Riser Kit </t>
  </si>
  <si>
    <t xml:space="preserve"> HPE Retimer </t>
  </si>
  <si>
    <t xml:space="preserve"> HPE Riser M.2 </t>
  </si>
  <si>
    <t xml:space="preserve"> HPE DL380 Gen9 8SFF H240 Cable Kit </t>
  </si>
  <si>
    <t xml:space="preserve"> HPE XL170r Lft E208ip/P408ip Cbl Kit </t>
  </si>
  <si>
    <t xml:space="preserve"> HPE XL22xn Gen10+ E208ip/P408ip Cbl </t>
  </si>
  <si>
    <t xml:space="preserve"> HPE DL345 G10+ 8SFF AROCx16 Box1-3 Kit </t>
  </si>
  <si>
    <t xml:space="preserve"> HPE SAS Cbl Kit </t>
  </si>
  <si>
    <t xml:space="preserve"> HPE XL170r Rght E208ip/P408ip Cbl Kit </t>
  </si>
  <si>
    <t xml:space="preserve"> HPE A4500 G10 E208i-p/P408i-p Cbl Kit </t>
  </si>
  <si>
    <t xml:space="preserve"> HPE DL325 G10+ v2 4LFF SAS/SATA FIO Kit </t>
  </si>
  <si>
    <t xml:space="preserve"> HPE DL380 Gen10 Mini SAS 3POS Cable Kit </t>
  </si>
  <si>
    <t xml:space="preserve"> HPE XL170r R E208ip/P408ip w/B Cbl Kit </t>
  </si>
  <si>
    <t xml:space="preserve"> HPE AP4200 G10P 4LFF to Riser cable kit </t>
  </si>
  <si>
    <t xml:space="preserve"> HPE 1U Gen10 4LFF SAS Cable Kit </t>
  </si>
  <si>
    <t xml:space="preserve"> HPE DL160 Gen10 2SFF SAS FIO Cbl Kit </t>
  </si>
  <si>
    <t xml:space="preserve"> HPE DL160 G10 8SFF Emb SATA FIO Cbl Kit </t>
  </si>
  <si>
    <t xml:space="preserve"> HPE XL225n Gen10+ SATA Cbl Kit </t>
  </si>
  <si>
    <t xml:space="preserve"> HPE SATA Cbl Kit </t>
  </si>
  <si>
    <t xml:space="preserve"> HPE DL20 Gen10+ SATA M.2 Cbl Kit </t>
  </si>
  <si>
    <t xml:space="preserve"> HPE DL160 Gen10 SATA M.2 Cbl Kit </t>
  </si>
  <si>
    <t xml:space="preserve"> HPE 1U Gen10 4LFF Embed FIO Cable Kit </t>
  </si>
  <si>
    <t xml:space="preserve"> HPE DL160 G10 2SFF Emb SATA FIO Cbl Kit </t>
  </si>
  <si>
    <t xml:space="preserve"> HPE DL360 Gen9/10 LFF Opt Cable Kit </t>
  </si>
  <si>
    <t xml:space="preserve"> HPE XL675d Gen10+ 8SFF Emb SATA Cbl Kit </t>
  </si>
  <si>
    <t xml:space="preserve"> HPE XL645d Gen10+ 8SFF Emb SATA Cbl Kit </t>
  </si>
  <si>
    <t xml:space="preserve"> HPE DL360 Gen10 SFF Internal Cable Kit </t>
  </si>
  <si>
    <t xml:space="preserve"> HPE SAS/SATA Cbl Kit </t>
  </si>
  <si>
    <t xml:space="preserve"> HPE A4200 G10+ 2LFF Cage4/5 SAS Cbl Kit </t>
  </si>
  <si>
    <t xml:space="preserve"> HPE DL360 Gen10 LFF Internal Cable Kit </t>
  </si>
  <si>
    <t xml:space="preserve"> HPE DL345 G10+ 8LFF SA SAS/SATA Cbl Kit </t>
  </si>
  <si>
    <t xml:space="preserve"> HPE DL345 Gen10+ 8SFF SATA Box3 Cbl Kit </t>
  </si>
  <si>
    <t xml:space="preserve"> HPE DL345 Gen10+ 8LFF Emb SATA Cbl Kit </t>
  </si>
  <si>
    <t xml:space="preserve"> HPE DL345 Gen10+ 8SFF SAS/SATA Box3 Kit </t>
  </si>
  <si>
    <t xml:space="preserve"> HPE DL325 G10+ 8SFF Smart Array Mod Kit </t>
  </si>
  <si>
    <t xml:space="preserve"> HPE DL325 G10+ v2 Smart Array Cbl Kit </t>
  </si>
  <si>
    <t xml:space="preserve"> HPE DL325 G10+v2 SFF SmartArray PCIe Kit </t>
  </si>
  <si>
    <t xml:space="preserve"> HPE DL325 G10+ v2 10SFF P816i-a Cbl Kit </t>
  </si>
  <si>
    <t xml:space="preserve"> HPE DL360 Gen10+ SFF Internal Cbl Kit </t>
  </si>
  <si>
    <t xml:space="preserve"> HPE DL36X G10+ 8SFF 2NVMe CPU1 Riser Kit </t>
  </si>
  <si>
    <t xml:space="preserve"> HPE DL38X Gen10+ 8NVMe CPU1/2 Cbl Kit </t>
  </si>
  <si>
    <t xml:space="preserve"> HPE XL675d Gen10+ 16SFF SAS Cbl Kit </t>
  </si>
  <si>
    <t xml:space="preserve"> HPE DL360 Gen10+ LFF Internal Cbl Kit </t>
  </si>
  <si>
    <t xml:space="preserve"> HPE DL38X Gen10+ 12LFF SAS Exp Cbl Kit </t>
  </si>
  <si>
    <t xml:space="preserve"> HPE DL20/ML30 Gen10 M.2/iLO/COM Port Kit </t>
  </si>
  <si>
    <t xml:space="preserve"> HPE DL325 G10+ v2 SFF ODD SATA M.2 Kit </t>
  </si>
  <si>
    <t xml:space="preserve"> HPE DL38X Gen10 Slim SAS NVMe Cable </t>
  </si>
  <si>
    <t xml:space="preserve"> HPE SAS/SATA Cbl Kit 2SFF </t>
  </si>
  <si>
    <t xml:space="preserve"> HPE A4500 G10 2X E208i-p/P408i-p Cbl Kit </t>
  </si>
  <si>
    <t xml:space="preserve"> HPE A4500 G10 E208i-a/P408i-a Cable Kit </t>
  </si>
  <si>
    <t xml:space="preserve"> HPE DL36X Gen10+ 2SFF Tri-Mode Cbl Kit </t>
  </si>
  <si>
    <t xml:space="preserve"> HPE NVMe TriMode 2SFF </t>
  </si>
  <si>
    <t xml:space="preserve"> HPE AP4200 G10P Pri 2SFF 10P Ctl Ca kit </t>
  </si>
  <si>
    <t xml:space="preserve"> HPE AP4200 G10P Pri 2SFF G10 Ctl Ca kit </t>
  </si>
  <si>
    <t xml:space="preserve"> HPE AP4200 G10P Pri 2SFF Ter G10P Ctl Ca kit </t>
  </si>
  <si>
    <t xml:space="preserve"> HPE AP4200 G10P Pri 2SFF Ter G10 Ctl Ca Kit </t>
  </si>
  <si>
    <t xml:space="preserve"> HPE AP4200 G10P S/T 2SFF Pri 10P Ctl Ca kit </t>
  </si>
  <si>
    <t xml:space="preserve"> HPE AP4200 G10P S/T 2SFF Pri G10 Ctl Ca Kit </t>
  </si>
  <si>
    <t xml:space="preserve"> HPE Apollo 4200 Gen10 Plus 2SFF Cage 4/5 NVMe Direct Attach Cable Kit </t>
  </si>
  <si>
    <t xml:space="preserve"> HPE DL325 G10+ v2 2SFF NVMe TM Cbl Kit </t>
  </si>
  <si>
    <t xml:space="preserve"> HPE DL325 G10+ v2 2SFF NVMe TM PCIe Kit </t>
  </si>
  <si>
    <t xml:space="preserve"> HPE XL645d G10+ SATA/2CPU x4NVMe Cbl Kit </t>
  </si>
  <si>
    <t xml:space="preserve"> HPE XL645d G10+ SAS/2CPU x4 NVMe Cbl Kit </t>
  </si>
  <si>
    <t xml:space="preserve"> HPE Cable SAS NVMex4 </t>
  </si>
  <si>
    <t xml:space="preserve"> HPE DL325 G10+ v2 4SFF NVMe TM Cbl Kit </t>
  </si>
  <si>
    <t xml:space="preserve"> HPE NVMe TriMode 4-16/SFF </t>
  </si>
  <si>
    <t xml:space="preserve"> HPE DL325 G10+ v2 4SFF NVMe TM PCIe Kit </t>
  </si>
  <si>
    <t xml:space="preserve"> HPE DL345 Gen10+ 2x8 Slim Sec Riser Kit </t>
  </si>
  <si>
    <t xml:space="preserve"> HPE DL325 G10+ v2 8SFF NVMe TM Cbl Kit </t>
  </si>
  <si>
    <t xml:space="preserve"> HPE DL345 Gen10+ x16 Slim Prim Riser Kit </t>
  </si>
  <si>
    <t xml:space="preserve"> HPE DL325 G10+v2 10SFF SR932i-p NVMe Kit </t>
  </si>
  <si>
    <t xml:space="preserve"> HPE DL325 G10+ v2 8SFF SR932i-p NVMe Kit </t>
  </si>
  <si>
    <t xml:space="preserve"> HPE DL365 G10+ Smart Array-NVMe Adp Kit </t>
  </si>
  <si>
    <t xml:space="preserve"> HPE AP42G10P 8SFF Mid Pri 10P Ctl Ca kit </t>
  </si>
  <si>
    <t xml:space="preserve"> HPE AP42G10P 8SFF Mid Ter 10P Ctl Ca kit </t>
  </si>
  <si>
    <t xml:space="preserve"> HPE AP42G10P 8SFF Mid P/T 10P Ctl Ca kit </t>
  </si>
  <si>
    <t xml:space="preserve"> HPE AP42G10P 8SFF Mid P/T G10 Ctl Ca kit </t>
  </si>
  <si>
    <t xml:space="preserve"> HPE DL36X Gen10+ 8SFF Tri-Mode Cbl Kit </t>
  </si>
  <si>
    <t xml:space="preserve"> HPE TriMode 6-8SFF x4 </t>
  </si>
  <si>
    <t xml:space="preserve"> HPE AP4200 G10P 8SFF to NVME Cable kit </t>
  </si>
  <si>
    <t xml:space="preserve"> HPE DL345 Gen10+ Tri-Mode Prem Cbl Kit </t>
  </si>
  <si>
    <t xml:space="preserve"> HPE XL645d G10+ SATA/6SC x4 NVMe Cbl Kit </t>
  </si>
  <si>
    <t xml:space="preserve"> HPE XL675d G10+ 6SFF SC x4 NVMe Cbl Kit </t>
  </si>
  <si>
    <t xml:space="preserve"> HPE XL675d G10+ SAS/6SW x4 NVMe Cbl Kit </t>
  </si>
  <si>
    <t xml:space="preserve"> HPE XL675d G10+ SATA/6SW x4 NVMe Cbl Kit </t>
  </si>
  <si>
    <t xml:space="preserve"> HPE XL645d SAS/SATA/4 DC x4 NVMe Cbl Kit </t>
  </si>
  <si>
    <t xml:space="preserve"> HPE DL300 Gen10+ 2U x4 Tri-Mode Cbl Kit </t>
  </si>
  <si>
    <t xml:space="preserve"> HPE DL325 G10+ v2 8SFF NVMe FIO Cbl Kit </t>
  </si>
  <si>
    <t xml:space="preserve"> HPE DL345 Gen10+ 8NVMe FIO Cbl Kit </t>
  </si>
  <si>
    <t xml:space="preserve"> HPE TriMode 6-8SFF </t>
  </si>
  <si>
    <t xml:space="preserve"> HPE DL345 Gen10+ 16NVMe FIO Cbl Kit </t>
  </si>
  <si>
    <t xml:space="preserve"> HPE DL300 Gen10+ 2U x2 Tri-Mode Cbl Kit </t>
  </si>
  <si>
    <t xml:space="preserve"> HPE TriMode 16SFF </t>
  </si>
  <si>
    <t xml:space="preserve"> HPE DL345 Gen10+ 24NVMe FIO Cbl Kit </t>
  </si>
  <si>
    <t xml:space="preserve"> HPE TriMode 24SFF </t>
  </si>
  <si>
    <t xml:space="preserve"> HPE DL38X Gen10+ 16NVMe CPU1/2 Cbl Kit </t>
  </si>
  <si>
    <t xml:space="preserve"> HPE DL38X Gen10+ 8NVMe CPU1 Cbl Kit </t>
  </si>
  <si>
    <t xml:space="preserve"> HPE OCP upgrade </t>
  </si>
  <si>
    <t xml:space="preserve"> HPE DL300 Gen10+ OCP x16 Enable Kit </t>
  </si>
  <si>
    <t xml:space="preserve"> HPE DL345 G10+ Smart Array-NVMe Adp Kit </t>
  </si>
  <si>
    <t xml:space="preserve"> HPE DL38X Gen10+ OCP-2NVMe Adptr Kit </t>
  </si>
  <si>
    <t xml:space="preserve"> HPE DL325 G10+ v2/DL345 G10+ OCP Upg Kit </t>
  </si>
  <si>
    <t xml:space="preserve"> HPE OCP vers Nvme </t>
  </si>
  <si>
    <t xml:space="preserve"> HPE XL645d Gen10+ 12Gb NVMe 2p Adptr </t>
  </si>
  <si>
    <t xml:space="preserve"> HPE XL220n Gen10+ LP CPU1 NVMe Riser Kit </t>
  </si>
  <si>
    <t xml:space="preserve"> HPE PCI vers NVMe </t>
  </si>
  <si>
    <t xml:space="preserve"> HPE Apollo 4200 Gen9 FIO Strap Ship Brkt </t>
  </si>
  <si>
    <t xml:space="preserve"> HPE Apollo 4500 Gen10 2x/2x FIO I/O Mod </t>
  </si>
  <si>
    <t xml:space="preserve"> HPE Apollo 4500 Gen10 3x/1x I/O Mod </t>
  </si>
  <si>
    <t xml:space="preserve"> HPE 12W Smart Storage Battery </t>
  </si>
  <si>
    <t xml:space="preserve"> HPE Smart Storage Battery </t>
  </si>
  <si>
    <t xml:space="preserve"> HPE 96W Smart Storage Battery 145mm Cbl </t>
  </si>
  <si>
    <t xml:space="preserve"> HPE 96W Smart Storage Battery 260mm Cbl </t>
  </si>
  <si>
    <t xml:space="preserve"> HPE Smart Hybrid Capacitor w/ 145mm Cbl </t>
  </si>
  <si>
    <t xml:space="preserve"> HPE Smart Hybrid Capacitor w/ 260mm Cbl </t>
  </si>
  <si>
    <t xml:space="preserve"> HPE DL345 Gen10+ Smart Stg Batt Cbl Kit </t>
  </si>
  <si>
    <t xml:space="preserve"> HPE DL325 Gen10+ GPU Enable Kit </t>
  </si>
  <si>
    <t xml:space="preserve"> HPE DL325 Gen10 GPU Enablement Kit </t>
  </si>
  <si>
    <t xml:space="preserve"> HPE DL5x0 Gen10 CPU Mezz Perf Kit </t>
  </si>
  <si>
    <t xml:space="preserve"> HPE DL560 Gen10 4p NVMe Mezz Card </t>
  </si>
  <si>
    <t xml:space="preserve"> HPE DL5x0 Gen10 CLX Upper CPU Mezz Kit </t>
  </si>
  <si>
    <t xml:space="preserve"> HPE DL560 Gen10 4xPSU Enablement Kit </t>
  </si>
  <si>
    <t xml:space="preserve"> HPE XL645d Gen10+ PCIe GPU Tray </t>
  </si>
  <si>
    <t xml:space="preserve"> HPE Apollo 6500 Gen10+ Mod GPU N PS Kit </t>
  </si>
  <si>
    <t xml:space="preserve"> HPE Apollo 6500 Gen10+ PCIe GPU BP Kit </t>
  </si>
  <si>
    <t xml:space="preserve"> HPE Apollo 6500 Gen10+ Mod GPU BP Kit </t>
  </si>
  <si>
    <t xml:space="preserve"> HPE Apollo 2000-RCM 2.0-1.0 Adptr Kit </t>
  </si>
  <si>
    <t xml:space="preserve"> HPE LFF HDD Blank Kit </t>
  </si>
  <si>
    <t xml:space="preserve"> HPE 9.5mm SATA DVD-RW Optical Drive </t>
  </si>
  <si>
    <t xml:space="preserve"> HPE Superdome Flex 280 9.5mm SATA Internal DVD-RW Optical Drive </t>
  </si>
  <si>
    <t xml:space="preserve"> HPE Mobile USB DVD-RW Drive </t>
  </si>
  <si>
    <t xml:space="preserve"> HPE TPM 2.0 Gen10 Kit </t>
  </si>
  <si>
    <t xml:space="preserve"> HPE TPM Module Kit </t>
  </si>
  <si>
    <t xml:space="preserve"> HPE Gen10 Plus TPM BR Module Kit </t>
  </si>
  <si>
    <t xml:space="preserve"> HPE TPM 2.0 Gen10+ White Rivets Kit </t>
  </si>
  <si>
    <t xml:space="preserve"> HPE DL360 Gen10 Intrusion Detection Kit </t>
  </si>
  <si>
    <t xml:space="preserve"> HPE Intrusion Detection Kit </t>
  </si>
  <si>
    <t xml:space="preserve"> HPE 1U Gen10 Intrusion Detect Kit </t>
  </si>
  <si>
    <t xml:space="preserve"> HPE SD Flex 280 Intrusion Detection Kit </t>
  </si>
  <si>
    <t xml:space="preserve"> HPE DL300 Gen10+ Intrusion Detect Kit </t>
  </si>
  <si>
    <t xml:space="preserve"> HPE 1U Gen10 Intrusion Detection Kit </t>
  </si>
  <si>
    <t xml:space="preserve"> HPE 1U Gen10 Bezel Kit </t>
  </si>
  <si>
    <t xml:space="preserve"> HPE Bezel Kit </t>
  </si>
  <si>
    <t xml:space="preserve"> HPE Gen10 2U Bezel Kit </t>
  </si>
  <si>
    <t xml:space="preserve"> HPE Superdome Flex 280 Chassis Bezel </t>
  </si>
  <si>
    <t xml:space="preserve"> HPE Apollo 2000 LFF Bezel Kit </t>
  </si>
  <si>
    <t xml:space="preserve"> HPE Apollo 2000 SFF Bezel Enhncd Kit </t>
  </si>
  <si>
    <t xml:space="preserve"> HPE DL325 Gen10+ Bezel Kit </t>
  </si>
  <si>
    <t xml:space="preserve"> HPE Bezel Lock Kit </t>
  </si>
  <si>
    <t xml:space="preserve"> HPE Apollo 6500 Chassis Handles Kit </t>
  </si>
  <si>
    <t xml:space="preserve"> HPE DL160 Gen10 FIO QR Ear Kit </t>
  </si>
  <si>
    <t xml:space="preserve"> HPE Gen9 Smart Strg Battery Holder Kit </t>
  </si>
  <si>
    <t xml:space="preserve"> HPE DL365 Gen10+ Max Perf Heat Sink Kit </t>
  </si>
  <si>
    <t xml:space="preserve"> HPE  High Perf Heat Sink Kit </t>
  </si>
  <si>
    <t xml:space="preserve"> HPE DL345 Gen10+ High Perf Heat Sink Kit </t>
  </si>
  <si>
    <t xml:space="preserve"> HPE DL325 G10+ v2 High Perf FIO HS Kit </t>
  </si>
  <si>
    <t xml:space="preserve"> HPE AP4200 G10P Performance Heatsink kit </t>
  </si>
  <si>
    <t xml:space="preserve"> HPE DL38X Gen10 Plus High Performance Heat Sink Kit </t>
  </si>
  <si>
    <t xml:space="preserve"> HPE DL380 Gen10+ High Perf Heat Sink Kit </t>
  </si>
  <si>
    <t xml:space="preserve"> HPE DL360 Gen10+ High Perf Heat Sink Kit </t>
  </si>
  <si>
    <t xml:space="preserve"> HPE AP4200 G10P Standard Heatsink kit  </t>
  </si>
  <si>
    <t xml:space="preserve"> HPE DL38X Gen10+ High Perf Heat Sink Kit </t>
  </si>
  <si>
    <t xml:space="preserve"> HPE DL360 Gen10 High Perf Heat Sink Kit </t>
  </si>
  <si>
    <t xml:space="preserve"> HPE DL380 Gen10 High Perf Heatsink Kit </t>
  </si>
  <si>
    <t xml:space="preserve"> HPE ML30 Gen10+ CPU High Perf FIO HS Kit </t>
  </si>
  <si>
    <t xml:space="preserve"> HPE ProLiant DL360 Gen10 Plus SFF System Insight Display Power Module Kit </t>
  </si>
  <si>
    <t xml:space="preserve"> HPE ProLiant DL360 Gen10 Plus LFF System Insight Display Power Module Kit </t>
  </si>
  <si>
    <t xml:space="preserve"> HPE DL38X Gen10+ Max Perf Fan Kit </t>
  </si>
  <si>
    <t xml:space="preserve"> HPE DL36x Gen10+ High Perf Fan Kit </t>
  </si>
  <si>
    <t xml:space="preserve"> HPE DL325 G10+ v2 Max Perf Fan Kit </t>
  </si>
  <si>
    <t xml:space="preserve"> HPE DL325 Gen10+ Max Perf Fan Kit </t>
  </si>
  <si>
    <t xml:space="preserve"> HPE DL38X Gen10 High Perf Fan </t>
  </si>
  <si>
    <t xml:space="preserve"> HPE AP4200 G10P Perf Air Baffle kit </t>
  </si>
  <si>
    <t xml:space="preserve"> HPE DL360 Gen10 High Perf Fan Kit </t>
  </si>
  <si>
    <t xml:space="preserve"> HPE r2x00 Gen10 Redundant Fan Module Kit </t>
  </si>
  <si>
    <t xml:space="preserve"> HPE DL360 Gen10 LFF SID Pwr Module Kit </t>
  </si>
  <si>
    <t xml:space="preserve"> HPE DL360 Gen10 SFF SID Pwr Module Kit </t>
  </si>
  <si>
    <t xml:space="preserve"> HPE Pwr Crd C15 Europe 2.5m Blk </t>
  </si>
  <si>
    <t xml:space="preserve"> HPE SDG300-C20 250V 16A 0.5m Jpr Cord </t>
  </si>
  <si>
    <t xml:space="preserve"> HPE SDG300-C20 250V 16A Blk 1m Jpr Cord </t>
  </si>
  <si>
    <t xml:space="preserve"> HPE SDG300-C20 250V 16A Blk 2m Jpr Cord </t>
  </si>
  <si>
    <t xml:space="preserve"> HPE 1.83m 10A C13 EU Pwr Cord </t>
  </si>
  <si>
    <t xml:space="preserve"> HPE Jmp Crd C15 Europe 0.76m Blk </t>
  </si>
  <si>
    <t xml:space="preserve"> HPE Jmp Crd C15 Europe 1.0m Blk </t>
  </si>
  <si>
    <t xml:space="preserve"> HPE Jmp Crd C15 Europe 2.5m Blk </t>
  </si>
  <si>
    <t xml:space="preserve"> HPE C13 - C14 WW 250V 10A Gray 0.7m Jumper Cord </t>
  </si>
  <si>
    <t xml:space="preserve"> HPE 8TB SAS 7.2K LFF SC 512e MV HDD </t>
  </si>
  <si>
    <t xml:space="preserve"> HPE 8TB SATA 7.2K LFF SC 512e MV HDD </t>
  </si>
  <si>
    <t xml:space="preserve"> HPE 10TB SATA 7.2K LFF LP He 512e HDD </t>
  </si>
  <si>
    <t xml:space="preserve"> HPE 10TB SATA 7.2K LFF SC He 512e MV HDD </t>
  </si>
  <si>
    <t xml:space="preserve"> HPE 10TB SAS 7.2K LFF LP He 512e HDD </t>
  </si>
  <si>
    <t xml:space="preserve"> HPE 10TB SAS 7.2K LFF SC He 512e HDD </t>
  </si>
  <si>
    <t xml:space="preserve"> HPE 10TB SAS 7.2K LFF SC He 512e MV HDD </t>
  </si>
  <si>
    <t xml:space="preserve"> HPE 12TB SAS 7.2K LFF LP He 512e MV HDD </t>
  </si>
  <si>
    <t xml:space="preserve"> HPE 12TB SAS 7.2K LFF SC He 512e MV HDD </t>
  </si>
  <si>
    <t xml:space="preserve"> HPE 12TB SATA 7.2K LFF LP He 512e MV HDD </t>
  </si>
  <si>
    <t xml:space="preserve"> HPE 12TB SATA 7.2K LFF SC 512e MV HDD </t>
  </si>
  <si>
    <t xml:space="preserve"> HPE 1.92TB SATA MU LFF SCC SM883 SSD </t>
  </si>
  <si>
    <t xml:space="preserve"> HPE 14TB SATA 7.2K LFF SC He 512e MV HDD </t>
  </si>
  <si>
    <t xml:space="preserve"> HPE 1.6TB SAS MU SFF SC PM5 SSD </t>
  </si>
  <si>
    <t xml:space="preserve"> HPE 3.2TB SAS MU SFF SC PM5 SSD </t>
  </si>
  <si>
    <t xml:space="preserve"> HPE 960GB SAS MU SFF SC VS MV SSD </t>
  </si>
  <si>
    <t xml:space="preserve"> HPE 16TB SAS 7.2K LFF SC ISE MV HDD </t>
  </si>
  <si>
    <t xml:space="preserve"> HPE 18TB SAS 7.2K LFF LP ISE MV HDD </t>
  </si>
  <si>
    <t xml:space="preserve"> HPE 18TB SAS 7.2K LFF SC ISE MV HDD </t>
  </si>
  <si>
    <t xml:space="preserve"> HPE Ext 1.0m MiniSAS HD to MiniSAS Cbl </t>
  </si>
  <si>
    <t xml:space="preserve"> HPE Ext 1.0m MiniSAS HD-MiniSAS HD Cbl </t>
  </si>
  <si>
    <t xml:space="preserve"> HPE MSA 16Gb SW FC SFP 4pk XCVR </t>
  </si>
  <si>
    <t xml:space="preserve"> HPE MSA 10Gb SR iSCSI SFP 4pk XCVR </t>
  </si>
  <si>
    <t xml:space="preserve"> HPE MSA 1Gb RJ-45 iSCSI SFP 4pk XCVR </t>
  </si>
  <si>
    <t xml:space="preserve"> HPE MSA 960GB SAS RI SFF M2 SSD </t>
  </si>
  <si>
    <t xml:space="preserve"> HPE MSA 1.92TB SAS RI SFF M2 SSD </t>
  </si>
  <si>
    <t xml:space="preserve"> HPE MSA 1.8TB SAS 10K SFF M2 HDD </t>
  </si>
  <si>
    <t xml:space="preserve"> HPE MSA 2.4TB SAS 10K SFF M2 HDD </t>
  </si>
  <si>
    <t xml:space="preserve"> HPE MSA 8TB SAS 7.2K LFF M2 HDD </t>
  </si>
  <si>
    <t xml:space="preserve"> HPE MSA 10TB SAS 7.2K LFF M2 HDD </t>
  </si>
  <si>
    <t xml:space="preserve"> HPE MSA 12TB SAS 7.2K LFF M2 HDD </t>
  </si>
  <si>
    <t xml:space="preserve"> HPE MSA 14TB SAS 7.2K LFF M2 HDD </t>
  </si>
  <si>
    <t xml:space="preserve"> HPE MSA 16TB SAS 7.2K LFF M2 HDD </t>
  </si>
  <si>
    <t xml:space="preserve"> HPE MSA 18TB SAS 7.2K LFF M2 HDD </t>
  </si>
  <si>
    <t xml:space="preserve"> HPE MSA 3.84TB SAS RI SFF M2 SSD </t>
  </si>
  <si>
    <t xml:space="preserve"> HPE MSL LTO-8 FC Drive Upgrade Kit </t>
  </si>
  <si>
    <t xml:space="preserve"> Passage vers HPE MSL LTO-8 FC Drive Upgrade Kit </t>
  </si>
  <si>
    <t xml:space="preserve"> HPE 1/8 G2 Left Magazine Kit </t>
  </si>
  <si>
    <t xml:space="preserve"> HPE MSL LTO-7 SAS Drive Upgrade Kit </t>
  </si>
  <si>
    <t xml:space="preserve"> HPE Ultrium Universal Cleaning Cartridge </t>
  </si>
  <si>
    <t xml:space="preserve"> HPE LTO-6 6.25TB RW Data Cartridge </t>
  </si>
  <si>
    <t xml:space="preserve"> HPE LTO-7 Ultrium 15TB RW Data Cartridge </t>
  </si>
  <si>
    <t xml:space="preserve"> HPE LTO-8 30TB RW Data Cartridge </t>
  </si>
  <si>
    <t xml:space="preserve"> HPE LTO-9 Ultrium 45TB RW Data Cartridge </t>
  </si>
  <si>
    <t>R1P29A</t>
  </si>
  <si>
    <t xml:space="preserve"> HU4A7A5#YJV</t>
  </si>
  <si>
    <t xml:space="preserve"> HU4A3A5#YJV</t>
  </si>
  <si>
    <t xml:space="preserve"> HU4A4A5#YJV</t>
  </si>
  <si>
    <t xml:space="preserve"> HPE Instruction usine </t>
  </si>
  <si>
    <t xml:space="preserve"> HPE FIO Enable Smart Array SW RAID </t>
  </si>
  <si>
    <t xml:space="preserve"> HPE FIO No Smart Storage Battery </t>
  </si>
  <si>
    <t xml:space="preserve"> HPE 2 NVMe Instr Spec FIO </t>
  </si>
  <si>
    <t xml:space="preserve"> HPE SA E/P FIO Ctlr for Rear Strg </t>
  </si>
  <si>
    <t xml:space="preserve"> HPE 2nd Cage FIO Ctlr Mode for Rear Strg </t>
  </si>
  <si>
    <t xml:space="preserve"> HPE DL38X Gen10P 8NVMe U.2 Bal FIO Bdl </t>
  </si>
  <si>
    <t xml:space="preserve"> HPE DL385 G10+ v2 8NVMe U.3 Bal FIO Kit </t>
  </si>
  <si>
    <t xml:space="preserve"> HPE DL385 G10+ v2 8NVMe U.3 Dir FIO Kit </t>
  </si>
  <si>
    <t xml:space="preserve"> HPE DL385 G10+ v2 16NVMe U.3 Bal FIO Kit </t>
  </si>
  <si>
    <t xml:space="preserve"> HPE DL385 G10+ v2 24NVMe U.3 Bal FIO Kit </t>
  </si>
  <si>
    <t xml:space="preserve"> HPE DL385 G10+ v2 8NVMe U.2 Bal FIO Kit </t>
  </si>
  <si>
    <t xml:space="preserve"> HPE DL385 G10+ v2 8NVMe U.2 Dir FIO Kit </t>
  </si>
  <si>
    <t xml:space="preserve"> HPE DL385 G10+ v2 16NVMe U.2 Bal FIO Kit </t>
  </si>
  <si>
    <t xml:space="preserve"> HPE DL385 G10+ v2 24NVMe U.2 Bal FIO Kit </t>
  </si>
  <si>
    <t xml:space="preserve"> HPE 8SFF Front Remove SPEC Perf FIO </t>
  </si>
  <si>
    <t xml:space="preserve"> HPE DL380 Gen10+ 8NVMe Bal FIO Kit </t>
  </si>
  <si>
    <t xml:space="preserve"> HPE DL380 Gen10+ 8NVMe 1P Bal FIO Kit </t>
  </si>
  <si>
    <t xml:space="preserve"> HPE DL380 Gen10+ 8NVMe 2P Bal FIO Kit </t>
  </si>
  <si>
    <t xml:space="preserve"> HPE DL380 Gen10+ 12NVMe 1P Bal FIO Kit </t>
  </si>
  <si>
    <t xml:space="preserve"> HPE DL380 Gen10+ 12NVMe 2P Bal FIO Kit </t>
  </si>
  <si>
    <t xml:space="preserve"> HPE DL380 Gen10+ 24NVMe Bal FIO Kit </t>
  </si>
  <si>
    <t xml:space="preserve"> HPE DL380 G10+ 12NVMe 1P Dif I/O FIO Kit </t>
  </si>
  <si>
    <t xml:space="preserve"> HPE DL380 G10+ 12NVMe 2P Dif I/O FIO Kit </t>
  </si>
  <si>
    <t xml:space="preserve"> HPE DL380 G10+ 24NVMe Dif I/O FIO Kit </t>
  </si>
  <si>
    <t xml:space="preserve"> HPE DL38X Gen10P 8NVMe U.3 Bal FIO Bdl </t>
  </si>
  <si>
    <t xml:space="preserve"> HPE DL38X Gen10P 8NVMe U.3 Dir FIO Bdl </t>
  </si>
  <si>
    <t xml:space="preserve"> HPE DL38X Gen10P 16NVMe U.3 Bal FIO Bdl </t>
  </si>
  <si>
    <t xml:space="preserve"> HPE DL38X Gen10P 8NVMe U.2 Dir FIO Bdl </t>
  </si>
  <si>
    <t xml:space="preserve"> HPE DL38X Gen10P 16NVMe U.2 Bal FIO Kit </t>
  </si>
  <si>
    <t xml:space="preserve"> HPE DL38X Gen10P 24NVMe U.2 Bal FIO Kit </t>
  </si>
  <si>
    <t xml:space="preserve"> HPE DL38X Gen10P 24NVMe U.3 Bal FIO Bdl </t>
  </si>
  <si>
    <t xml:space="preserve"> HPE FIO Ctlr Mode Cage3 LFF to Cage2 P3 </t>
  </si>
  <si>
    <t xml:space="preserve"> HPE FIO Ctlr Mode for Cage1 to AROC P1/2 </t>
  </si>
  <si>
    <t xml:space="preserve"> HPE FIO Ctlr Mode for Cage1 to AROC P1 </t>
  </si>
  <si>
    <t xml:space="preserve"> HPE FIO Ctlr Mode for Cage 1 to Primary </t>
  </si>
  <si>
    <t xml:space="preserve"> HPE FIO Ctlr Mode for Cage2 to AROC P2 </t>
  </si>
  <si>
    <t xml:space="preserve"> HPE FIO Ctlr Mode for Cage2 to AROC P3/4 </t>
  </si>
  <si>
    <t xml:space="preserve"> HPE FIO Ctlr Mode for Cage 2 to Sec </t>
  </si>
  <si>
    <t xml:space="preserve"> HPE FIO Ctlr Mode for Cage 2 to Ter </t>
  </si>
  <si>
    <t xml:space="preserve"> HPE 4 NVMe Box 1 Instr Spec FIO </t>
  </si>
  <si>
    <t xml:space="preserve"> HPE 6+2 NVMe Instr Spec FIO </t>
  </si>
  <si>
    <t xml:space="preserve"> HPE iLO Common Password FIO Setting </t>
  </si>
  <si>
    <t xml:space="preserve"> HPE Customer Defined RAID Setting SVC </t>
  </si>
  <si>
    <t xml:space="preserve"> HPE Raid 0 Drive 1 FIO Setting </t>
  </si>
  <si>
    <t xml:space="preserve"> HPE Raid 1 Drive 1 FIO Setting </t>
  </si>
  <si>
    <t xml:space="preserve"> HPE Raid 5 Drive 1 FIO Setting </t>
  </si>
  <si>
    <t xml:space="preserve"> HPE Raid 5 w/SP Drive 1 FIO Setting </t>
  </si>
  <si>
    <t xml:space="preserve"> HPE Raid Adv Data Guarding FIO </t>
  </si>
  <si>
    <t xml:space="preserve"> HPE SW RAID FIO Ctlr Mode for Rear Strg </t>
  </si>
  <si>
    <t xml:space="preserve"> HPE NVMe P2 FIO Ctlr Mode for Rear Strg </t>
  </si>
  <si>
    <t xml:space="preserve"> HPE NVMe 4/2 FIO Ctlr Mode for Rear Strg </t>
  </si>
  <si>
    <t xml:space="preserve"> HPE DL345 Gen10+ 8NVMe U.3 FIO Cbl Kit </t>
  </si>
  <si>
    <t xml:space="preserve"> HPE DL345 Gen10+ 16NVMe U.3 FIO Cbl Kit </t>
  </si>
  <si>
    <t xml:space="preserve"> HPE DL345 Gen10+ 24NVMe U.3 FIO Cbl Kit </t>
  </si>
  <si>
    <t xml:space="preserve"> HPE DL365 Gen10+ NVMe Dir FIO Kit </t>
  </si>
  <si>
    <t xml:space="preserve"> Synergy Multi Frame Master1 FIO </t>
  </si>
  <si>
    <t xml:space="preserve"> Synergy Multi Frame Master2 FIO </t>
  </si>
  <si>
    <t xml:space="preserve"> HPE NS dHCI NOS PB FIO SW </t>
  </si>
  <si>
    <t xml:space="preserve"> HPE NS dHCI NOS PG FIO SW </t>
  </si>
  <si>
    <t xml:space="preserve"> HPE NS dHCI Add Switch Trk </t>
  </si>
  <si>
    <t xml:space="preserve"> HPE NS dHCI Add DL3x0 Svr Trk </t>
  </si>
  <si>
    <t xml:space="preserve"> HPE NS dHCI CTO Add Base Array Trk </t>
  </si>
  <si>
    <t xml:space="preserve"> HPE NS dHCI Base Config Trk </t>
  </si>
  <si>
    <t xml:space="preserve"> HPE Virtual Rack </t>
  </si>
  <si>
    <t xml:space="preserve"> HPE 8SFF Front Remove SPEC Perf FIO  </t>
  </si>
  <si>
    <t>MI5-Remise</t>
  </si>
  <si>
    <t>MI5-RemiseCentime</t>
  </si>
  <si>
    <t>MI5-Ecotaxe</t>
  </si>
  <si>
    <t>HA113A1#5J0</t>
  </si>
  <si>
    <t>HA114A1#5J0</t>
  </si>
  <si>
    <t xml:space="preserve"> HA146A1</t>
  </si>
  <si>
    <t xml:space="preserve"> HA113A1#5MP</t>
  </si>
  <si>
    <t xml:space="preserve"> HA114A1#5A6</t>
  </si>
  <si>
    <t xml:space="preserve"> HU4A7A6#RCC</t>
  </si>
  <si>
    <t xml:space="preserve"> HU4B2A5#RCD</t>
  </si>
  <si>
    <t xml:space="preserve"> HU4A6A5#RCD</t>
  </si>
  <si>
    <t xml:space="preserve"> HU4A6A6#RA4</t>
  </si>
  <si>
    <t xml:space="preserve"> HU4B2A7#RA4</t>
  </si>
  <si>
    <t xml:space="preserve"> HU4A6A7#RA4</t>
  </si>
  <si>
    <t xml:space="preserve"> HU4B2A6#RA5</t>
  </si>
  <si>
    <t xml:space="preserve"> HU4A6A6#RA5</t>
  </si>
  <si>
    <t xml:space="preserve"> HU4B2A7#RA5</t>
  </si>
  <si>
    <t xml:space="preserve"> HU4A6A7#RA5</t>
  </si>
  <si>
    <t>829910-B21</t>
  </si>
  <si>
    <t xml:space="preserve"> HPE Perf Cluster Mgr 3yr 24x7 Perp E-LTU </t>
  </si>
  <si>
    <t xml:space="preserve"> HPE Perf Cluster Mgr 3yr 24x7 Perp LTU </t>
  </si>
  <si>
    <t xml:space="preserve"> HU4B3A6#WGN</t>
  </si>
  <si>
    <t xml:space="preserve"> Altair PBS Pro 1 Sckt 3yr Perp LTU </t>
  </si>
  <si>
    <t xml:space="preserve"> Altair PBS Pro 1 Sckt 1yr Support </t>
  </si>
  <si>
    <t xml:space="preserve"> NVIDIA HPC SDK Comp 1yr Sup </t>
  </si>
  <si>
    <t xml:space="preserve"> NVIDIA HPC SDK Comp 5yr Sup </t>
  </si>
  <si>
    <t xml:space="preserve"> NVIDIA HPC SDK Comp 1yr Ren Sup </t>
  </si>
  <si>
    <t xml:space="preserve"> NVIDIA HPC SDK Comp Add Cont 1yr Sup </t>
  </si>
  <si>
    <t xml:space="preserve"> NVIDIA HPC SDK Comp Add Cont 5yr Sup </t>
  </si>
  <si>
    <t xml:space="preserve"> INT oneAPI HPC for AMD HW 2Usr 1yr LTU </t>
  </si>
  <si>
    <t xml:space="preserve"> INT oneAPI HPC for AMD HW 5Usr 3yr LTU </t>
  </si>
  <si>
    <t xml:space="preserve"> HPE Cray OS Supercomp 1N 3yr 24x7 E-RTU </t>
  </si>
  <si>
    <t xml:space="preserve"> HPE Cray Sys Mgmt SC 1N 3yr 24x7 E-RTU </t>
  </si>
  <si>
    <t>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</si>
</sst>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0.00\ &quot;€&quot;;[Red]\-#,##0.00\ &quot;€&quot;"/>
    <numFmt numFmtId="44" formatCode="_-* #,##0.00\ &quot;€&quot;_-;\-* #,##0.00\ &quot;€&quot;_-;_-* &quot;-&quot;??\ &quot;€&quot;_-;_-@_-"/>
    <numFmt numFmtId="43" formatCode="_-* #,##0.00_-;\-* #,##0.00_-;_-* &quot;-&quot;??_-;_-@_-"/>
    <numFmt numFmtId="164" formatCode="_(&quot;€&quot;* #,##0.00_);_(&quot;€&quot;* \(#,##0.00\);_(&quot;€&quot;* &quot;-&quot;??_);_(@_)"/>
    <numFmt numFmtId="165" formatCode="[$-409]d\-mmm\-yy;@"/>
    <numFmt numFmtId="166" formatCode="_-* #,##0.00\ [$€-40C]_-;\-* #,##0.00\ [$€-40C]_-;_-* &quot;-&quot;??\ [$€-40C]_-;_-@_-"/>
    <numFmt numFmtId="167" formatCode="0.0000%"/>
    <numFmt numFmtId="168" formatCode="0.00000%"/>
    <numFmt numFmtId="169" formatCode="0.0%"/>
  </numFmts>
  <fonts count="6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color indexed="18"/>
      <name val="Calibri"/>
      <family val="2"/>
      <scheme val="minor"/>
    </font>
    <font>
      <sz val="11"/>
      <color indexed="2"/>
      <name val="Calibri"/>
      <family val="2"/>
      <scheme val="minor"/>
    </font>
    <font>
      <b/>
      <sz val="11"/>
      <color indexed="2"/>
      <name val="Calibri"/>
      <family val="2"/>
      <scheme val="minor"/>
    </font>
    <font>
      <sz val="10"/>
      <color theme="1"/>
      <name val="Arial"/>
      <family val="2"/>
    </font>
    <font>
      <sz val="10"/>
      <name val="Arial"/>
      <family val="2"/>
    </font>
    <font>
      <sz val="10"/>
      <name val="Times New Roman"/>
      <family val="1"/>
    </font>
    <font>
      <b/>
      <sz val="14"/>
      <color indexed="18"/>
      <name val="Calibri"/>
      <family val="2"/>
      <scheme val="minor"/>
    </font>
    <font>
      <b/>
      <sz val="24"/>
      <name val="Arial"/>
      <family val="2"/>
    </font>
    <font>
      <sz val="8"/>
      <color theme="1"/>
      <name val="Arial"/>
      <family val="2"/>
    </font>
    <font>
      <sz val="11"/>
      <color theme="1"/>
      <name val="Calibri"/>
      <family val="2"/>
      <scheme val="minor"/>
    </font>
    <font>
      <sz val="8"/>
      <name val="Times New Roman"/>
      <family val="1"/>
    </font>
    <font>
      <sz val="8"/>
      <color rgb="FF000000"/>
      <name val="Arial"/>
      <family val="2"/>
    </font>
    <font>
      <sz val="10"/>
      <color rgb="FF000000"/>
      <name val="Calibri"/>
      <family val="2"/>
    </font>
    <font>
      <sz val="10"/>
      <color rgb="FF000000"/>
      <name val="Calibri"/>
      <family val="2"/>
      <scheme val="minor"/>
    </font>
    <font>
      <sz val="10"/>
      <color theme="1"/>
      <name val="Calibri"/>
      <family val="2"/>
      <scheme val="minor"/>
    </font>
    <font>
      <i/>
      <sz val="10"/>
      <color theme="1"/>
      <name val="Calibri"/>
      <family val="2"/>
      <scheme val="minor"/>
    </font>
    <font>
      <sz val="10"/>
      <color rgb="FFFF0000"/>
      <name val="Calibri"/>
      <family val="2"/>
      <scheme val="minor"/>
    </font>
    <font>
      <sz val="10"/>
      <name val="Calibri"/>
      <family val="2"/>
      <scheme val="minor"/>
    </font>
    <font>
      <sz val="9"/>
      <color rgb="FF000000"/>
      <name val="Arial"/>
      <family val="2"/>
    </font>
    <font>
      <b/>
      <sz val="10"/>
      <color theme="1"/>
      <name val="Calibri"/>
      <family val="2"/>
      <scheme val="minor"/>
    </font>
    <font>
      <b/>
      <sz val="10"/>
      <color rgb="FFFF0000"/>
      <name val="Calibri"/>
      <family val="2"/>
      <scheme val="minor"/>
    </font>
    <font>
      <b/>
      <u/>
      <sz val="10"/>
      <color theme="1"/>
      <name val="Calibri"/>
      <family val="2"/>
      <scheme val="minor"/>
    </font>
    <font>
      <sz val="10"/>
      <color rgb="FF000000"/>
      <name val="Calibri"/>
      <family val="2"/>
      <charset val="1"/>
    </font>
    <font>
      <sz val="10"/>
      <color rgb="FF242424"/>
      <name val="Calibri"/>
      <family val="2"/>
      <scheme val="minor"/>
    </font>
    <font>
      <sz val="11"/>
      <color rgb="FF00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indexed="10"/>
      <name val="Calibri"/>
      <family val="2"/>
      <scheme val="minor"/>
    </font>
    <font>
      <b/>
      <sz val="11"/>
      <color indexed="10"/>
      <name val="Calibri"/>
      <family val="2"/>
      <scheme val="minor"/>
    </font>
    <font>
      <sz val="11"/>
      <color indexed="8"/>
      <name val="Calibri"/>
      <family val="2"/>
      <scheme val="minor"/>
    </font>
    <font>
      <sz val="10"/>
      <color rgb="FF000000"/>
      <name val="Times New Roman"/>
      <family val="1"/>
    </font>
    <font>
      <sz val="10"/>
      <name val="Arial"/>
      <family val="2"/>
    </font>
    <font>
      <sz val="11"/>
      <color theme="1"/>
      <name val="Calibri"/>
      <family val="2"/>
      <scheme val="minor"/>
    </font>
    <font>
      <b/>
      <sz val="11"/>
      <name val="Calibri"/>
      <family val="2"/>
      <scheme val="minor"/>
    </font>
    <font>
      <sz val="8"/>
      <name val="Arial"/>
      <family val="2"/>
    </font>
    <font>
      <b/>
      <sz val="8"/>
      <color indexed="12"/>
      <name val="Arial"/>
      <family val="2"/>
    </font>
    <font>
      <b/>
      <sz val="8"/>
      <name val="Arial"/>
      <family val="2"/>
    </font>
    <font>
      <sz val="11"/>
      <color theme="1"/>
      <name val="Calibri"/>
      <family val="2"/>
      <scheme val="minor"/>
    </font>
    <font>
      <sz val="9"/>
      <color theme="1"/>
      <name val="Calibri"/>
      <family val="2"/>
      <scheme val="minor"/>
    </font>
    <font>
      <sz val="11"/>
      <color rgb="FF000000"/>
      <name val="Calibri"/>
      <family val="2"/>
    </font>
    <font>
      <b/>
      <sz val="10"/>
      <color theme="0"/>
      <name val="Calibri"/>
      <family val="2"/>
      <scheme val="minor"/>
    </font>
    <font>
      <b/>
      <sz val="11"/>
      <color rgb="FFFF0000"/>
      <name val="Calibri"/>
      <family val="2"/>
      <scheme val="minor"/>
    </font>
    <font>
      <b/>
      <sz val="9"/>
      <color rgb="FFFF0000"/>
      <name val="Calibri"/>
      <family val="2"/>
      <scheme val="minor"/>
    </font>
    <font>
      <sz val="11"/>
      <color theme="1"/>
      <name val="Calibri"/>
      <scheme val="minor"/>
    </font>
    <font>
      <sz val="10"/>
      <name val="Arial"/>
    </font>
  </fonts>
  <fills count="48">
    <fill>
      <patternFill patternType="none"/>
    </fill>
    <fill>
      <patternFill patternType="gray125"/>
    </fill>
    <fill>
      <patternFill patternType="solid">
        <fgColor indexed="44"/>
        <bgColor indexed="44"/>
      </patternFill>
    </fill>
    <fill>
      <patternFill patternType="solid">
        <fgColor indexed="26"/>
        <bgColor indexed="26"/>
      </patternFill>
    </fill>
    <fill>
      <patternFill patternType="solid">
        <fgColor theme="0"/>
        <bgColor indexed="64"/>
      </patternFill>
    </fill>
    <fill>
      <patternFill patternType="solid">
        <fgColor indexed="47"/>
        <bgColor indexed="64"/>
      </patternFill>
    </fill>
    <fill>
      <patternFill patternType="solid">
        <fgColor indexed="47"/>
      </patternFill>
    </fill>
    <fill>
      <patternFill patternType="solid">
        <fgColor indexed="51"/>
      </patternFill>
    </fill>
    <fill>
      <patternFill patternType="solid">
        <fgColor theme="0"/>
        <bgColor rgb="FFFFFFFF"/>
      </patternFill>
    </fill>
    <fill>
      <patternFill patternType="solid">
        <fgColor theme="0"/>
        <bgColor indexed="5"/>
      </patternFill>
    </fill>
    <fill>
      <patternFill patternType="solid">
        <fgColor theme="0"/>
        <bgColor rgb="FF000000"/>
      </patternFill>
    </fill>
    <fill>
      <patternFill patternType="solid">
        <fgColor theme="0"/>
        <bgColor indexed="9"/>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64"/>
      </patternFill>
    </fill>
    <fill>
      <patternFill patternType="solid">
        <fgColor theme="9" tint="0.79998168889431442"/>
        <bgColor indexed="64"/>
      </patternFill>
    </fill>
    <fill>
      <patternFill patternType="solid">
        <fgColor theme="7" tint="0.59999389629810485"/>
        <bgColor indexed="13"/>
      </patternFill>
    </fill>
    <fill>
      <patternFill patternType="solid">
        <fgColor rgb="FFFFC000"/>
        <bgColor indexed="64"/>
      </patternFill>
    </fill>
  </fills>
  <borders count="188">
    <border>
      <left/>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auto="1"/>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auto="1"/>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auto="1"/>
      </right>
      <top style="thin">
        <color rgb="FF000000"/>
      </top>
      <bottom style="medium">
        <color indexed="64"/>
      </bottom>
      <diagonal/>
    </border>
    <border>
      <left style="medium">
        <color indexed="64"/>
      </left>
      <right style="thin">
        <color rgb="FF000000"/>
      </right>
      <top style="medium">
        <color indexed="64"/>
      </top>
      <bottom style="medium">
        <color indexed="64"/>
      </bottom>
      <diagonal/>
    </border>
    <border>
      <left style="medium">
        <color indexed="64"/>
      </left>
      <right style="thin">
        <color rgb="FF000000"/>
      </right>
      <top style="medium">
        <color indexed="64"/>
      </top>
      <bottom style="thin">
        <color indexed="64"/>
      </bottom>
      <diagonal/>
    </border>
    <border>
      <left style="medium">
        <color indexed="64"/>
      </left>
      <right style="thin">
        <color rgb="FF000000"/>
      </right>
      <top style="thin">
        <color indexed="64"/>
      </top>
      <bottom style="medium">
        <color indexed="64"/>
      </bottom>
      <diagonal/>
    </border>
    <border>
      <left style="thin">
        <color rgb="FF000000"/>
      </left>
      <right style="thin">
        <color indexed="64"/>
      </right>
      <top style="medium">
        <color indexed="64"/>
      </top>
      <bottom style="thin">
        <color rgb="FF000000"/>
      </bottom>
      <diagonal/>
    </border>
    <border>
      <left style="thin">
        <color indexed="64"/>
      </left>
      <right style="thin">
        <color indexed="64"/>
      </right>
      <top style="medium">
        <color indexed="64"/>
      </top>
      <bottom style="thin">
        <color rgb="FF000000"/>
      </bottom>
      <diagonal/>
    </border>
    <border>
      <left style="thin">
        <color indexed="64"/>
      </left>
      <right style="medium">
        <color indexed="64"/>
      </right>
      <top style="medium">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indexed="64"/>
      </right>
      <top style="thin">
        <color rgb="FF000000"/>
      </top>
      <bottom style="thin">
        <color rgb="FF000000"/>
      </bottom>
      <diagonal/>
    </border>
    <border>
      <left style="thin">
        <color rgb="FF000000"/>
      </left>
      <right style="thin">
        <color indexed="64"/>
      </right>
      <top style="thin">
        <color rgb="FF000000"/>
      </top>
      <bottom style="medium">
        <color indexed="64"/>
      </bottom>
      <diagonal/>
    </border>
    <border>
      <left style="thin">
        <color indexed="64"/>
      </left>
      <right style="thin">
        <color indexed="64"/>
      </right>
      <top style="thin">
        <color rgb="FF000000"/>
      </top>
      <bottom style="medium">
        <color indexed="64"/>
      </bottom>
      <diagonal/>
    </border>
    <border>
      <left style="thin">
        <color indexed="64"/>
      </left>
      <right style="medium">
        <color indexed="64"/>
      </right>
      <top style="thin">
        <color rgb="FF000000"/>
      </top>
      <bottom style="medium">
        <color indexed="64"/>
      </bottom>
      <diagonal/>
    </border>
    <border>
      <left style="medium">
        <color rgb="FF000000"/>
      </left>
      <right style="thin">
        <color rgb="FF000000"/>
      </right>
      <top style="medium">
        <color rgb="FF000000"/>
      </top>
      <bottom style="thin">
        <color indexed="64"/>
      </bottom>
      <diagonal/>
    </border>
    <border>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rgb="FF000000"/>
      </right>
      <top style="thin">
        <color auto="1"/>
      </top>
      <bottom style="medium">
        <color indexed="64"/>
      </bottom>
      <diagonal/>
    </border>
    <border>
      <left style="medium">
        <color rgb="FF000000"/>
      </left>
      <right style="thin">
        <color rgb="FF000000"/>
      </right>
      <top style="medium">
        <color indexed="64"/>
      </top>
      <bottom style="thin">
        <color indexed="64"/>
      </bottom>
      <diagonal/>
    </border>
    <border>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auto="1"/>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medium">
        <color rgb="FF000000"/>
      </right>
      <top style="medium">
        <color rgb="FF000000"/>
      </top>
      <bottom style="medium">
        <color rgb="FF000000"/>
      </bottom>
      <diagonal/>
    </border>
    <border>
      <left style="thin">
        <color rgb="FF000000"/>
      </left>
      <right style="thin">
        <color auto="1"/>
      </right>
      <top style="thin">
        <color rgb="FF000000"/>
      </top>
      <bottom style="medium">
        <color rgb="FF000000"/>
      </bottom>
      <diagonal/>
    </border>
    <border>
      <left style="thin">
        <color auto="1"/>
      </left>
      <right style="thin">
        <color auto="1"/>
      </right>
      <top style="thin">
        <color rgb="FF000000"/>
      </top>
      <bottom style="medium">
        <color rgb="FF000000"/>
      </bottom>
      <diagonal/>
    </border>
    <border>
      <left style="thin">
        <color auto="1"/>
      </left>
      <right style="medium">
        <color indexed="64"/>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top style="medium">
        <color indexed="64"/>
      </top>
      <bottom style="thin">
        <color rgb="FF000000"/>
      </bottom>
      <diagonal/>
    </border>
    <border>
      <left style="medium">
        <color indexed="64"/>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auto="1"/>
      </left>
      <right style="medium">
        <color indexed="64"/>
      </right>
      <top style="thin">
        <color auto="1"/>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medium">
        <color indexed="64"/>
      </right>
      <top style="thin">
        <color rgb="FF000000"/>
      </top>
      <bottom style="thin">
        <color auto="1"/>
      </bottom>
      <diagonal/>
    </border>
    <border>
      <left style="thin">
        <color rgb="FF000000"/>
      </left>
      <right style="medium">
        <color indexed="64"/>
      </right>
      <top style="thin">
        <color rgb="FF000000"/>
      </top>
      <bottom style="medium">
        <color indexed="64"/>
      </bottom>
      <diagonal/>
    </border>
    <border>
      <left/>
      <right style="thin">
        <color auto="1"/>
      </right>
      <top style="thin">
        <color rgb="FF000000"/>
      </top>
      <bottom style="thin">
        <color rgb="FF000000"/>
      </bottom>
      <diagonal/>
    </border>
    <border>
      <left/>
      <right style="thin">
        <color auto="1"/>
      </right>
      <top style="thin">
        <color rgb="FF000000"/>
      </top>
      <bottom style="medium">
        <color rgb="FF000000"/>
      </bottom>
      <diagonal/>
    </border>
    <border>
      <left/>
      <right/>
      <top style="thin">
        <color rgb="FF000000"/>
      </top>
      <bottom style="medium">
        <color rgb="FF000000"/>
      </bottom>
      <diagonal/>
    </border>
    <border>
      <left style="thin">
        <color auto="1"/>
      </left>
      <right style="thin">
        <color rgb="FF000000"/>
      </right>
      <top style="thin">
        <color auto="1"/>
      </top>
      <bottom style="thin">
        <color auto="1"/>
      </bottom>
      <diagonal/>
    </border>
    <border>
      <left/>
      <right style="thin">
        <color auto="1"/>
      </right>
      <top style="thin">
        <color rgb="FF000000"/>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auto="1"/>
      </right>
      <top style="medium">
        <color indexed="64"/>
      </top>
      <bottom/>
      <diagonal/>
    </border>
    <border>
      <left style="thin">
        <color auto="1"/>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auto="1"/>
      </right>
      <top/>
      <bottom style="thin">
        <color auto="1"/>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thin">
        <color auto="1"/>
      </right>
      <top/>
      <bottom style="medium">
        <color indexed="64"/>
      </bottom>
      <diagonal/>
    </border>
    <border>
      <left/>
      <right style="medium">
        <color indexed="64"/>
      </right>
      <top/>
      <bottom style="medium">
        <color indexed="64"/>
      </bottom>
      <diagonal/>
    </border>
    <border>
      <left style="medium">
        <color indexed="64"/>
      </left>
      <right/>
      <top/>
      <bottom style="thin">
        <color auto="1"/>
      </bottom>
      <diagonal/>
    </border>
    <border>
      <left style="medium">
        <color indexed="64"/>
      </left>
      <right/>
      <top/>
      <bottom/>
      <diagonal/>
    </border>
    <border>
      <left style="medium">
        <color indexed="64"/>
      </left>
      <right style="thin">
        <color indexed="64"/>
      </right>
      <top/>
      <bottom/>
      <diagonal/>
    </border>
    <border>
      <left/>
      <right style="thin">
        <color auto="1"/>
      </right>
      <top style="thin">
        <color auto="1"/>
      </top>
      <bottom/>
      <diagonal/>
    </border>
    <border>
      <left style="medium">
        <color indexed="64"/>
      </left>
      <right style="thin">
        <color rgb="FF000000"/>
      </right>
      <top/>
      <bottom/>
      <diagonal/>
    </border>
    <border>
      <left style="medium">
        <color indexed="64"/>
      </left>
      <right style="thin">
        <color rgb="FF000000"/>
      </right>
      <top/>
      <bottom style="medium">
        <color rgb="FF000000"/>
      </bottom>
      <diagonal/>
    </border>
    <border>
      <left/>
      <right style="thin">
        <color indexed="64"/>
      </right>
      <top style="medium">
        <color indexed="64"/>
      </top>
      <bottom/>
      <diagonal/>
    </border>
    <border>
      <left style="medium">
        <color indexed="64"/>
      </left>
      <right style="thin">
        <color rgb="FF000000"/>
      </right>
      <top/>
      <bottom style="medium">
        <color indexed="64"/>
      </bottom>
      <diagonal/>
    </border>
    <border>
      <left style="medium">
        <color indexed="64"/>
      </left>
      <right style="thin">
        <color rgb="FF000000"/>
      </right>
      <top style="medium">
        <color indexed="64"/>
      </top>
      <bottom/>
      <diagonal/>
    </border>
    <border>
      <left style="thin">
        <color auto="1"/>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indexed="64"/>
      </left>
      <right/>
      <top style="medium">
        <color indexed="64"/>
      </top>
      <bottom/>
      <diagonal/>
    </border>
    <border>
      <left/>
      <right style="thin">
        <color auto="1"/>
      </right>
      <top/>
      <bottom/>
      <diagonal/>
    </border>
    <border>
      <left style="thin">
        <color auto="1"/>
      </left>
      <right style="medium">
        <color indexed="64"/>
      </right>
      <top/>
      <bottom/>
      <diagonal/>
    </border>
    <border>
      <left style="medium">
        <color indexed="64"/>
      </left>
      <right/>
      <top/>
      <bottom style="medium">
        <color rgb="FF000000"/>
      </bottom>
      <diagonal/>
    </border>
    <border>
      <left style="medium">
        <color rgb="FF000000"/>
      </left>
      <right style="thin">
        <color indexed="64"/>
      </right>
      <top/>
      <bottom/>
      <diagonal/>
    </border>
    <border>
      <left style="medium">
        <color indexed="64"/>
      </left>
      <right style="thin">
        <color rgb="FF000000"/>
      </right>
      <top/>
      <bottom style="thin">
        <color indexed="64"/>
      </bottom>
      <diagonal/>
    </border>
    <border>
      <left/>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rgb="FF000000"/>
      </left>
      <right style="thin">
        <color rgb="FF000000"/>
      </right>
      <top style="medium">
        <color indexed="64"/>
      </top>
      <bottom/>
      <diagonal/>
    </border>
    <border>
      <left/>
      <right style="thin">
        <color rgb="FF000000"/>
      </right>
      <top/>
      <bottom/>
      <diagonal/>
    </border>
    <border>
      <left style="thin">
        <color auto="1"/>
      </left>
      <right style="thin">
        <color auto="1"/>
      </right>
      <top/>
      <bottom style="medium">
        <color rgb="FF000000"/>
      </bottom>
      <diagonal/>
    </border>
    <border>
      <left style="thin">
        <color auto="1"/>
      </left>
      <right style="medium">
        <color indexed="64"/>
      </right>
      <top/>
      <bottom style="medium">
        <color rgb="FF000000"/>
      </bottom>
      <diagonal/>
    </border>
    <border>
      <left/>
      <right/>
      <top/>
      <bottom style="thin">
        <color rgb="FF8EA9DB"/>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style="medium">
        <color rgb="FF000000"/>
      </left>
      <right/>
      <top/>
      <bottom/>
      <diagonal/>
    </border>
    <border>
      <left style="thin">
        <color rgb="FF000000"/>
      </left>
      <right style="thin">
        <color rgb="FF000000"/>
      </right>
      <top/>
      <bottom/>
      <diagonal/>
    </border>
    <border>
      <left/>
      <right style="thin">
        <color auto="1"/>
      </right>
      <top/>
      <bottom style="thin">
        <color rgb="FF000000"/>
      </bottom>
      <diagonal/>
    </border>
    <border>
      <left style="thin">
        <color indexed="64"/>
      </left>
      <right style="thin">
        <color indexed="64"/>
      </right>
      <top/>
      <bottom style="thin">
        <color rgb="FF000000"/>
      </bottom>
      <diagonal/>
    </border>
    <border>
      <left style="thin">
        <color auto="1"/>
      </left>
      <right style="medium">
        <color indexed="64"/>
      </right>
      <top/>
      <bottom style="thin">
        <color rgb="FF000000"/>
      </bottom>
      <diagonal/>
    </border>
    <border>
      <left/>
      <right style="thin">
        <color auto="1"/>
      </right>
      <top/>
      <bottom style="medium">
        <color rgb="FF000000"/>
      </bottom>
      <diagonal/>
    </border>
    <border>
      <left/>
      <right/>
      <top style="thin">
        <color rgb="FF8EA9DB"/>
      </top>
      <bottom/>
      <diagonal/>
    </border>
    <border>
      <left style="thin">
        <color auto="1"/>
      </left>
      <right style="medium">
        <color indexed="64"/>
      </right>
      <top style="thin">
        <color rgb="FF000000"/>
      </top>
      <bottom/>
      <diagonal/>
    </border>
    <border>
      <left style="medium">
        <color rgb="FF000000"/>
      </left>
      <right style="thin">
        <color rgb="FF000000"/>
      </right>
      <top/>
      <bottom style="thin">
        <color indexed="64"/>
      </bottom>
      <diagonal/>
    </border>
    <border>
      <left style="thin">
        <color indexed="64"/>
      </left>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diagonal/>
    </border>
    <border>
      <left/>
      <right/>
      <top/>
      <bottom style="medium">
        <color rgb="FF000000"/>
      </bottom>
      <diagonal/>
    </border>
    <border>
      <left style="medium">
        <color rgb="FF000000"/>
      </left>
      <right style="thin">
        <color rgb="FF000000"/>
      </right>
      <top style="medium">
        <color rgb="FF000000"/>
      </top>
      <bottom/>
      <diagonal/>
    </border>
    <border>
      <left/>
      <right style="thin">
        <color auto="1"/>
      </right>
      <top style="medium">
        <color rgb="FF000000"/>
      </top>
      <bottom/>
      <diagonal/>
    </border>
    <border>
      <left style="thin">
        <color auto="1"/>
      </left>
      <right style="medium">
        <color rgb="FF000000"/>
      </right>
      <top/>
      <bottom style="medium">
        <color rgb="FF000000"/>
      </bottom>
      <diagonal/>
    </border>
    <border>
      <left style="medium">
        <color rgb="FF000000"/>
      </left>
      <right style="thin">
        <color rgb="FF000000"/>
      </right>
      <top style="thin">
        <color auto="1"/>
      </top>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style="thin">
        <color auto="1"/>
      </left>
      <right style="thin">
        <color auto="1"/>
      </right>
      <top style="medium">
        <color rgb="FF000000"/>
      </top>
      <bottom/>
      <diagonal/>
    </border>
    <border>
      <left style="thin">
        <color auto="1"/>
      </left>
      <right style="medium">
        <color rgb="FF000000"/>
      </right>
      <top style="medium">
        <color rgb="FF000000"/>
      </top>
      <bottom/>
      <diagonal/>
    </border>
    <border>
      <left style="thin">
        <color auto="1"/>
      </left>
      <right style="medium">
        <color rgb="FF000000"/>
      </right>
      <top style="thin">
        <color auto="1"/>
      </top>
      <bottom/>
      <diagonal/>
    </border>
    <border>
      <left style="medium">
        <color rgb="FF000000"/>
      </left>
      <right style="thin">
        <color rgb="FF000000"/>
      </right>
      <top/>
      <bottom style="medium">
        <color indexed="64"/>
      </bottom>
      <diagonal/>
    </border>
    <border>
      <left style="medium">
        <color indexed="64"/>
      </left>
      <right style="thin">
        <color rgb="FF000000"/>
      </right>
      <top style="thin">
        <color rgb="FF000000"/>
      </top>
      <bottom/>
      <diagonal/>
    </border>
    <border>
      <left style="thin">
        <color indexed="64"/>
      </left>
      <right/>
      <top/>
      <bottom style="medium">
        <color indexed="64"/>
      </bottom>
      <diagonal/>
    </border>
    <border>
      <left style="medium">
        <color indexed="64"/>
      </left>
      <right style="thin">
        <color auto="1"/>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style="medium">
        <color indexed="64"/>
      </left>
      <right style="thin">
        <color rgb="FF000000"/>
      </right>
      <top/>
      <bottom style="thin">
        <color rgb="FF000000"/>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rgb="FF000000"/>
      </left>
      <right style="thin">
        <color rgb="FF000000"/>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auto="1"/>
      </bottom>
      <diagonal/>
    </border>
    <border>
      <left style="thin">
        <color indexed="64"/>
      </left>
      <right style="medium">
        <color indexed="64"/>
      </right>
      <top style="thin">
        <color indexed="64"/>
      </top>
      <bottom style="medium">
        <color indexed="64"/>
      </bottom>
      <diagonal/>
    </border>
    <border>
      <left style="thin">
        <color auto="1"/>
      </left>
      <right/>
      <top style="thin">
        <color auto="1"/>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auto="1"/>
      </right>
      <top style="thin">
        <color auto="1"/>
      </top>
      <bottom style="thin">
        <color auto="1"/>
      </bottom>
      <diagonal/>
    </border>
    <border>
      <left/>
      <right style="medium">
        <color indexed="64"/>
      </right>
      <top/>
      <bottom style="thin">
        <color indexed="64"/>
      </bottom>
      <diagonal/>
    </border>
    <border>
      <left style="thin">
        <color indexed="64"/>
      </left>
      <right/>
      <top/>
      <bottom style="thin">
        <color indexed="64"/>
      </bottom>
      <diagonal/>
    </border>
    <border>
      <left style="thin">
        <color auto="1"/>
      </left>
      <right style="thin">
        <color auto="1"/>
      </right>
      <top/>
      <bottom style="thin">
        <color auto="1"/>
      </bottom>
      <diagonal/>
    </border>
    <border>
      <left/>
      <right/>
      <top style="thin">
        <color auto="1"/>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auto="1"/>
      </bottom>
      <diagonal/>
    </border>
    <border>
      <left/>
      <right style="thin">
        <color theme="4" tint="0.39997558519241921"/>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s>
  <cellStyleXfs count="251">
    <xf numFmtId="0" fontId="0" fillId="0" borderId="0"/>
    <xf numFmtId="0" fontId="9" fillId="2" borderId="1">
      <alignment vertical="top" wrapText="1"/>
    </xf>
    <xf numFmtId="164" fontId="20" fillId="0" borderId="0" applyFont="0" applyFill="0" applyBorder="0"/>
    <xf numFmtId="164" fontId="20" fillId="0" borderId="0" applyFont="0" applyFill="0" applyBorder="0"/>
    <xf numFmtId="164" fontId="20" fillId="0" borderId="0" applyFont="0" applyFill="0" applyBorder="0"/>
    <xf numFmtId="164" fontId="20" fillId="0" borderId="0" applyFont="0" applyFill="0" applyBorder="0"/>
    <xf numFmtId="164" fontId="20" fillId="0" borderId="0" applyFont="0" applyFill="0" applyBorder="0"/>
    <xf numFmtId="164" fontId="20" fillId="0" borderId="0" applyFont="0" applyFill="0" applyBorder="0"/>
    <xf numFmtId="164" fontId="20" fillId="0" borderId="0" applyFont="0" applyFill="0" applyBorder="0"/>
    <xf numFmtId="164" fontId="20" fillId="0" borderId="0" applyFont="0" applyFill="0" applyBorder="0"/>
    <xf numFmtId="164" fontId="20" fillId="0" borderId="0" applyFont="0" applyFill="0" applyBorder="0"/>
    <xf numFmtId="164" fontId="10" fillId="0" borderId="0" applyFont="0" applyFill="0" applyBorder="0"/>
    <xf numFmtId="164" fontId="20" fillId="0" borderId="0" applyFont="0" applyFill="0" applyBorder="0"/>
    <xf numFmtId="164" fontId="20" fillId="0" borderId="0" applyFont="0" applyFill="0" applyBorder="0"/>
    <xf numFmtId="0" fontId="11" fillId="0" borderId="0"/>
    <xf numFmtId="0" fontId="9" fillId="2" borderId="1">
      <alignment horizontal="center" vertical="top" wrapText="1"/>
    </xf>
    <xf numFmtId="0" fontId="12" fillId="0" borderId="0"/>
    <xf numFmtId="0" fontId="13" fillId="0" borderId="0"/>
    <xf numFmtId="0" fontId="10" fillId="0" borderId="0"/>
    <xf numFmtId="0" fontId="14" fillId="0" borderId="0"/>
    <xf numFmtId="0" fontId="10" fillId="0" borderId="0"/>
    <xf numFmtId="0" fontId="15" fillId="0" borderId="0"/>
    <xf numFmtId="0" fontId="20" fillId="0" borderId="0"/>
    <xf numFmtId="0" fontId="20" fillId="0" borderId="0"/>
    <xf numFmtId="0" fontId="20" fillId="0" borderId="0"/>
    <xf numFmtId="165" fontId="16" fillId="3" borderId="2" applyNumberFormat="0" applyFont="0"/>
    <xf numFmtId="9" fontId="10" fillId="0" borderId="0" applyFont="0" applyFill="0" applyBorder="0"/>
    <xf numFmtId="0" fontId="17" fillId="0" borderId="0"/>
    <xf numFmtId="0" fontId="8" fillId="0" borderId="0"/>
    <xf numFmtId="0" fontId="6" fillId="0" borderId="0"/>
    <xf numFmtId="164"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0" fontId="6" fillId="0" borderId="0"/>
    <xf numFmtId="0" fontId="35" fillId="0" borderId="0"/>
    <xf numFmtId="0" fontId="36" fillId="0" borderId="0" applyNumberFormat="0" applyFill="0" applyBorder="0" applyAlignment="0" applyProtection="0"/>
    <xf numFmtId="0" fontId="37" fillId="0" borderId="159" applyNumberFormat="0" applyFill="0" applyAlignment="0" applyProtection="0"/>
    <xf numFmtId="0" fontId="38" fillId="0" borderId="160" applyNumberFormat="0" applyFill="0" applyAlignment="0" applyProtection="0"/>
    <xf numFmtId="0" fontId="39" fillId="0" borderId="161" applyNumberFormat="0" applyFill="0" applyAlignment="0" applyProtection="0"/>
    <xf numFmtId="0" fontId="39" fillId="0" borderId="0" applyNumberFormat="0" applyFill="0" applyBorder="0" applyAlignment="0" applyProtection="0"/>
    <xf numFmtId="0" fontId="40" fillId="13" borderId="0" applyNumberFormat="0" applyBorder="0" applyAlignment="0" applyProtection="0"/>
    <xf numFmtId="0" fontId="41" fillId="14" borderId="0" applyNumberFormat="0" applyBorder="0" applyAlignment="0" applyProtection="0"/>
    <xf numFmtId="0" fontId="42" fillId="15" borderId="0" applyNumberFormat="0" applyBorder="0" applyAlignment="0" applyProtection="0"/>
    <xf numFmtId="0" fontId="43" fillId="16" borderId="162" applyNumberFormat="0" applyAlignment="0" applyProtection="0"/>
    <xf numFmtId="0" fontId="44" fillId="17" borderId="163" applyNumberFormat="0" applyAlignment="0" applyProtection="0"/>
    <xf numFmtId="0" fontId="45" fillId="17" borderId="162" applyNumberFormat="0" applyAlignment="0" applyProtection="0"/>
    <xf numFmtId="0" fontId="46" fillId="0" borderId="164" applyNumberFormat="0" applyFill="0" applyAlignment="0" applyProtection="0"/>
    <xf numFmtId="0" fontId="47" fillId="18" borderId="165" applyNumberFormat="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9" fillId="0" borderId="166" applyNumberFormat="0" applyFill="0" applyAlignment="0" applyProtection="0"/>
    <xf numFmtId="0" fontId="50"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50"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50"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50"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50"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50" fillId="40"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0" borderId="0"/>
    <xf numFmtId="44" fontId="4" fillId="0" borderId="0" applyFont="0" applyFill="0" applyBorder="0" applyAlignment="0" applyProtection="0"/>
    <xf numFmtId="0" fontId="4" fillId="0" borderId="0"/>
    <xf numFmtId="0" fontId="9" fillId="44" borderId="1">
      <alignment vertical="top" wrapText="1"/>
    </xf>
    <xf numFmtId="0" fontId="52" fillId="0" borderId="0"/>
    <xf numFmtId="0" fontId="9" fillId="44" borderId="1">
      <alignment horizontal="center" vertical="top" wrapText="1"/>
    </xf>
    <xf numFmtId="0" fontId="51" fillId="0" borderId="0"/>
    <xf numFmtId="9" fontId="4" fillId="0" borderId="0" applyFont="0" applyFill="0" applyBorder="0" applyAlignment="0" applyProtection="0"/>
    <xf numFmtId="0" fontId="53"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9" fontId="35" fillId="0" borderId="0" applyFont="0" applyFill="0" applyBorder="0" applyAlignment="0" applyProtection="0"/>
    <xf numFmtId="44" fontId="35" fillId="0" borderId="0" applyFont="0" applyFill="0" applyBorder="0" applyAlignment="0" applyProtection="0"/>
    <xf numFmtId="165" fontId="54" fillId="19" borderId="2" applyNumberFormat="0" applyFont="0" applyAlignment="0" applyProtection="0"/>
    <xf numFmtId="0" fontId="4" fillId="0" borderId="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0" fontId="4" fillId="19" borderId="2" applyNumberFormat="0" applyFont="0" applyAlignment="0" applyProtection="0"/>
    <xf numFmtId="0" fontId="55" fillId="0" borderId="0"/>
    <xf numFmtId="0" fontId="15" fillId="0" borderId="0"/>
    <xf numFmtId="0" fontId="4" fillId="0" borderId="0"/>
    <xf numFmtId="0" fontId="15" fillId="0" borderId="0"/>
    <xf numFmtId="165" fontId="54" fillId="0" borderId="0"/>
    <xf numFmtId="165" fontId="4" fillId="0" borderId="0"/>
    <xf numFmtId="165" fontId="4" fillId="0" borderId="0"/>
    <xf numFmtId="165" fontId="4" fillId="30" borderId="0" applyNumberFormat="0" applyBorder="0" applyAlignment="0" applyProtection="0"/>
    <xf numFmtId="165" fontId="4" fillId="0" borderId="0"/>
    <xf numFmtId="165" fontId="4" fillId="0" borderId="0"/>
    <xf numFmtId="0" fontId="4" fillId="0" borderId="0"/>
    <xf numFmtId="0" fontId="4" fillId="0" borderId="0"/>
    <xf numFmtId="0" fontId="15" fillId="0" borderId="0"/>
    <xf numFmtId="0" fontId="4" fillId="0" borderId="0"/>
    <xf numFmtId="9" fontId="56" fillId="0" borderId="0" applyFont="0" applyFill="0" applyBorder="0" applyAlignment="0" applyProtection="0"/>
    <xf numFmtId="0" fontId="15" fillId="0" borderId="0"/>
    <xf numFmtId="44" fontId="61" fillId="0" borderId="0" applyFont="0" applyFill="0" applyBorder="0" applyAlignment="0" applyProtection="0"/>
    <xf numFmtId="0" fontId="3" fillId="0" borderId="0"/>
    <xf numFmtId="9" fontId="3"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22" borderId="0" applyNumberFormat="0" applyBorder="0" applyAlignment="0" applyProtection="0"/>
    <xf numFmtId="0" fontId="1" fillId="39" borderId="0" applyNumberFormat="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19" borderId="2" applyNumberFormat="0" applyFont="0" applyAlignment="0" applyProtection="0"/>
    <xf numFmtId="0" fontId="1" fillId="21" borderId="0" applyNumberFormat="0" applyBorder="0" applyAlignment="0" applyProtection="0"/>
    <xf numFmtId="0" fontId="1" fillId="23"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68" fillId="0" borderId="0"/>
    <xf numFmtId="0" fontId="1" fillId="0" borderId="0"/>
    <xf numFmtId="165" fontId="1" fillId="0" borderId="0"/>
    <xf numFmtId="165" fontId="1" fillId="0" borderId="0"/>
    <xf numFmtId="165" fontId="1" fillId="30" borderId="0" applyNumberFormat="0" applyBorder="0" applyAlignment="0" applyProtection="0"/>
    <xf numFmtId="165" fontId="1" fillId="0" borderId="0"/>
    <xf numFmtId="165" fontId="1" fillId="0" borderId="0"/>
    <xf numFmtId="0" fontId="1" fillId="0" borderId="0"/>
    <xf numFmtId="0" fontId="1" fillId="0" borderId="0"/>
    <xf numFmtId="0" fontId="1" fillId="0" borderId="0"/>
    <xf numFmtId="0" fontId="67" fillId="0" borderId="0"/>
    <xf numFmtId="0" fontId="9" fillId="2" borderId="1">
      <alignment vertical="top" wrapText="1"/>
    </xf>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0" fillId="0" borderId="0" applyFont="0" applyFill="0" applyBorder="0"/>
    <xf numFmtId="44" fontId="1" fillId="0" borderId="0" applyFont="0" applyFill="0" applyBorder="0"/>
    <xf numFmtId="44" fontId="1" fillId="0" borderId="0" applyFont="0" applyFill="0" applyBorder="0"/>
    <xf numFmtId="0" fontId="9" fillId="2" borderId="1">
      <alignment horizontal="center" vertical="top" wrapText="1"/>
    </xf>
    <xf numFmtId="0" fontId="12" fillId="0" borderId="0"/>
    <xf numFmtId="0" fontId="13" fillId="0" borderId="0"/>
    <xf numFmtId="0" fontId="10" fillId="0" borderId="0"/>
    <xf numFmtId="0" fontId="10" fillId="0" borderId="0"/>
    <xf numFmtId="165" fontId="16" fillId="3" borderId="2" applyNumberFormat="0" applyFont="0"/>
    <xf numFmtId="9" fontId="10" fillId="0" borderId="0" applyFont="0" applyFill="0" applyBorder="0"/>
    <xf numFmtId="0" fontId="1"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5"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19" borderId="2" applyNumberFormat="0" applyFont="0" applyAlignment="0" applyProtection="0"/>
    <xf numFmtId="0" fontId="15"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 fillId="0" borderId="0" applyFont="0" applyFill="0" applyBorder="0"/>
    <xf numFmtId="44" fontId="10" fillId="0" borderId="0" applyFont="0" applyFill="0" applyBorder="0"/>
    <xf numFmtId="44" fontId="1" fillId="0" borderId="0" applyFont="0" applyFill="0" applyBorder="0"/>
    <xf numFmtId="44" fontId="1" fillId="0" borderId="0" applyFont="0" applyFill="0" applyBorder="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833">
    <xf numFmtId="0" fontId="0" fillId="0" borderId="0" xfId="0"/>
    <xf numFmtId="0" fontId="18" fillId="0" borderId="0" xfId="0" applyFont="1"/>
    <xf numFmtId="14" fontId="0" fillId="0" borderId="0" xfId="0" applyNumberFormat="1"/>
    <xf numFmtId="0" fontId="0" fillId="0" borderId="0" xfId="0" applyAlignment="1">
      <alignment horizontal="left" wrapText="1" shrinkToFit="1"/>
    </xf>
    <xf numFmtId="0" fontId="8" fillId="0" borderId="0" xfId="0" applyFont="1"/>
    <xf numFmtId="0" fontId="0" fillId="4" borderId="0" xfId="0" applyFill="1" applyAlignment="1">
      <alignment horizontal="left" wrapText="1" shrinkToFit="1"/>
    </xf>
    <xf numFmtId="0" fontId="0" fillId="9" borderId="0" xfId="0" applyFill="1" applyAlignment="1">
      <alignment horizontal="left" wrapText="1" shrinkToFit="1"/>
    </xf>
    <xf numFmtId="0" fontId="25" fillId="0" borderId="3" xfId="0" applyFont="1" applyBorder="1" applyAlignment="1">
      <alignment horizontal="left" indent="1"/>
    </xf>
    <xf numFmtId="0" fontId="25" fillId="0" borderId="3" xfId="0" applyFont="1" applyBorder="1" applyAlignment="1">
      <alignment horizontal="center" vertical="center"/>
    </xf>
    <xf numFmtId="0" fontId="25" fillId="0" borderId="3" xfId="0" applyFont="1" applyBorder="1" applyAlignment="1">
      <alignment vertical="center"/>
    </xf>
    <xf numFmtId="166" fontId="25" fillId="4" borderId="4" xfId="2" applyNumberFormat="1" applyFont="1" applyFill="1" applyBorder="1" applyAlignment="1">
      <alignment horizontal="center" vertical="center"/>
    </xf>
    <xf numFmtId="0" fontId="25" fillId="0" borderId="0" xfId="0" applyFont="1" applyAlignment="1">
      <alignment vertical="center" wrapText="1"/>
    </xf>
    <xf numFmtId="0" fontId="25" fillId="0" borderId="0" xfId="0" applyFont="1" applyAlignment="1">
      <alignment vertical="center"/>
    </xf>
    <xf numFmtId="0" fontId="7" fillId="0" borderId="0" xfId="0" applyFont="1"/>
    <xf numFmtId="0" fontId="5" fillId="0" borderId="0" xfId="0" applyFont="1"/>
    <xf numFmtId="0" fontId="25" fillId="4" borderId="0" xfId="19" applyFont="1" applyFill="1" applyAlignment="1">
      <alignment horizontal="left" vertical="center"/>
    </xf>
    <xf numFmtId="0" fontId="24" fillId="0" borderId="0" xfId="0" applyFont="1"/>
    <xf numFmtId="0" fontId="25" fillId="12" borderId="0" xfId="0" applyFont="1" applyFill="1" applyAlignment="1">
      <alignment vertical="center"/>
    </xf>
    <xf numFmtId="0" fontId="25" fillId="0" borderId="3" xfId="0" applyFont="1" applyBorder="1" applyAlignment="1">
      <alignment horizontal="center"/>
    </xf>
    <xf numFmtId="0" fontId="25" fillId="12" borderId="0" xfId="0" applyFont="1" applyFill="1" applyAlignment="1">
      <alignment vertical="center" wrapText="1"/>
    </xf>
    <xf numFmtId="0" fontId="26" fillId="0" borderId="0" xfId="0" applyFont="1" applyAlignment="1">
      <alignment vertical="center" wrapText="1"/>
    </xf>
    <xf numFmtId="0" fontId="25" fillId="5" borderId="9" xfId="0" applyFont="1" applyFill="1" applyBorder="1" applyAlignment="1">
      <alignment horizontal="left" vertical="center" wrapText="1"/>
    </xf>
    <xf numFmtId="0" fontId="25" fillId="5" borderId="6" xfId="0" applyFont="1" applyFill="1" applyBorder="1" applyAlignment="1">
      <alignment horizontal="left" vertical="center" indent="1"/>
    </xf>
    <xf numFmtId="0" fontId="25" fillId="6" borderId="6" xfId="0" applyFont="1" applyFill="1" applyBorder="1" applyAlignment="1">
      <alignment horizontal="left" vertical="center"/>
    </xf>
    <xf numFmtId="0" fontId="25" fillId="6" borderId="6" xfId="0" applyFont="1" applyFill="1" applyBorder="1" applyAlignment="1">
      <alignment horizontal="left" vertical="center" wrapText="1"/>
    </xf>
    <xf numFmtId="166" fontId="25" fillId="6" borderId="7" xfId="2" applyNumberFormat="1" applyFont="1" applyFill="1" applyBorder="1" applyAlignment="1">
      <alignment horizontal="left" vertical="center" wrapText="1"/>
    </xf>
    <xf numFmtId="0" fontId="25" fillId="7" borderId="81" xfId="0" applyFont="1" applyFill="1" applyBorder="1" applyAlignment="1">
      <alignment vertical="center" wrapText="1"/>
    </xf>
    <xf numFmtId="0" fontId="25" fillId="7" borderId="82" xfId="0" applyFont="1" applyFill="1" applyBorder="1" applyAlignment="1">
      <alignment vertical="center"/>
    </xf>
    <xf numFmtId="0" fontId="25" fillId="7" borderId="7" xfId="0" applyFont="1" applyFill="1" applyBorder="1" applyAlignment="1">
      <alignment horizontal="left"/>
    </xf>
    <xf numFmtId="0" fontId="25" fillId="7" borderId="8" xfId="0" applyFont="1" applyFill="1" applyBorder="1"/>
    <xf numFmtId="166" fontId="25" fillId="7" borderId="8" xfId="2" applyNumberFormat="1" applyFont="1" applyFill="1" applyBorder="1"/>
    <xf numFmtId="0" fontId="25" fillId="5" borderId="9" xfId="0" applyFont="1" applyFill="1" applyBorder="1" applyAlignment="1">
      <alignment vertical="center" wrapText="1"/>
    </xf>
    <xf numFmtId="0" fontId="25" fillId="6" borderId="6" xfId="0" applyFont="1" applyFill="1" applyBorder="1" applyAlignment="1">
      <alignment horizontal="center" vertical="center"/>
    </xf>
    <xf numFmtId="0" fontId="25" fillId="6" borderId="6" xfId="0" applyFont="1" applyFill="1" applyBorder="1" applyAlignment="1">
      <alignment vertical="center" wrapText="1"/>
    </xf>
    <xf numFmtId="166" fontId="25" fillId="6" borderId="7" xfId="2" applyNumberFormat="1" applyFont="1" applyFill="1" applyBorder="1" applyAlignment="1">
      <alignment horizontal="center" vertical="center" wrapText="1"/>
    </xf>
    <xf numFmtId="0" fontId="27" fillId="4" borderId="12" xfId="0" applyFont="1" applyFill="1" applyBorder="1" applyAlignment="1">
      <alignment vertical="center" wrapText="1"/>
    </xf>
    <xf numFmtId="0" fontId="27" fillId="4" borderId="20" xfId="0" applyFont="1" applyFill="1" applyBorder="1" applyAlignment="1">
      <alignment vertical="center"/>
    </xf>
    <xf numFmtId="0" fontId="27" fillId="4" borderId="13" xfId="0" applyFont="1" applyFill="1" applyBorder="1" applyAlignment="1">
      <alignment horizontal="left"/>
    </xf>
    <xf numFmtId="0" fontId="27" fillId="4" borderId="13" xfId="0" applyFont="1" applyFill="1" applyBorder="1" applyAlignment="1">
      <alignment horizontal="center" vertical="center"/>
    </xf>
    <xf numFmtId="0" fontId="27" fillId="4" borderId="13" xfId="0" applyFont="1" applyFill="1" applyBorder="1" applyAlignment="1">
      <alignment vertical="center"/>
    </xf>
    <xf numFmtId="166" fontId="27" fillId="4" borderId="17" xfId="2" applyNumberFormat="1" applyFont="1" applyFill="1" applyBorder="1" applyAlignment="1">
      <alignment horizontal="center" vertical="center"/>
    </xf>
    <xf numFmtId="0" fontId="25" fillId="4" borderId="174" xfId="0" applyFont="1" applyFill="1" applyBorder="1" applyAlignment="1">
      <alignment vertical="center" wrapText="1"/>
    </xf>
    <xf numFmtId="0" fontId="25" fillId="4" borderId="4" xfId="0" applyFont="1" applyFill="1" applyBorder="1" applyAlignment="1">
      <alignment vertical="center"/>
    </xf>
    <xf numFmtId="0" fontId="25" fillId="4" borderId="3" xfId="0" applyFont="1" applyFill="1" applyBorder="1" applyAlignment="1">
      <alignment horizontal="left"/>
    </xf>
    <xf numFmtId="0" fontId="25" fillId="4" borderId="3" xfId="0" applyFont="1" applyFill="1" applyBorder="1" applyAlignment="1">
      <alignment horizontal="center" vertical="center"/>
    </xf>
    <xf numFmtId="0" fontId="27" fillId="4" borderId="3" xfId="0" applyFont="1" applyFill="1" applyBorder="1" applyAlignment="1">
      <alignment vertical="center"/>
    </xf>
    <xf numFmtId="166" fontId="25" fillId="4" borderId="18" xfId="2" applyNumberFormat="1" applyFont="1" applyFill="1" applyBorder="1" applyAlignment="1">
      <alignment horizontal="center" vertical="center"/>
    </xf>
    <xf numFmtId="0" fontId="25" fillId="4" borderId="3" xfId="0" applyFont="1" applyFill="1" applyBorder="1" applyAlignment="1">
      <alignment vertical="center"/>
    </xf>
    <xf numFmtId="0" fontId="25" fillId="4" borderId="168" xfId="0" applyFont="1" applyFill="1" applyBorder="1" applyAlignment="1">
      <alignment vertical="center" wrapText="1"/>
    </xf>
    <xf numFmtId="0" fontId="25" fillId="4" borderId="171" xfId="0" applyFont="1" applyFill="1" applyBorder="1" applyAlignment="1">
      <alignment vertical="center"/>
    </xf>
    <xf numFmtId="0" fontId="25" fillId="4" borderId="169" xfId="0" applyFont="1" applyFill="1" applyBorder="1" applyAlignment="1">
      <alignment horizontal="left"/>
    </xf>
    <xf numFmtId="0" fontId="25" fillId="4" borderId="169" xfId="0" applyFont="1" applyFill="1" applyBorder="1" applyAlignment="1">
      <alignment horizontal="center" vertical="center"/>
    </xf>
    <xf numFmtId="0" fontId="27" fillId="4" borderId="169" xfId="0" applyFont="1" applyFill="1" applyBorder="1" applyAlignment="1">
      <alignment vertical="center"/>
    </xf>
    <xf numFmtId="166" fontId="25" fillId="4" borderId="170" xfId="2" applyNumberFormat="1" applyFont="1" applyFill="1" applyBorder="1" applyAlignment="1">
      <alignment horizontal="center" vertical="center"/>
    </xf>
    <xf numFmtId="0" fontId="25" fillId="4" borderId="83" xfId="0" applyFont="1" applyFill="1" applyBorder="1" applyAlignment="1">
      <alignment vertical="center" wrapText="1"/>
    </xf>
    <xf numFmtId="0" fontId="25" fillId="4" borderId="84" xfId="0" applyFont="1" applyFill="1" applyBorder="1" applyAlignment="1">
      <alignment vertical="center"/>
    </xf>
    <xf numFmtId="0" fontId="25" fillId="4" borderId="83" xfId="0" applyFont="1" applyFill="1" applyBorder="1" applyAlignment="1">
      <alignment horizontal="left"/>
    </xf>
    <xf numFmtId="0" fontId="25" fillId="4" borderId="83" xfId="0" applyFont="1" applyFill="1" applyBorder="1" applyAlignment="1">
      <alignment horizontal="center" vertical="center"/>
    </xf>
    <xf numFmtId="0" fontId="25" fillId="4" borderId="83" xfId="0" applyFont="1" applyFill="1" applyBorder="1" applyAlignment="1">
      <alignment vertical="center"/>
    </xf>
    <xf numFmtId="166" fontId="25" fillId="4" borderId="84" xfId="2" applyNumberFormat="1" applyFont="1" applyFill="1" applyBorder="1" applyAlignment="1">
      <alignment horizontal="center" vertical="center"/>
    </xf>
    <xf numFmtId="0" fontId="25" fillId="4" borderId="13" xfId="0" applyFont="1" applyFill="1" applyBorder="1" applyAlignment="1">
      <alignment horizontal="center" vertical="center"/>
    </xf>
    <xf numFmtId="0" fontId="25" fillId="4" borderId="13" xfId="0" applyFont="1" applyFill="1" applyBorder="1" applyAlignment="1">
      <alignment vertical="center"/>
    </xf>
    <xf numFmtId="0" fontId="25" fillId="4" borderId="169" xfId="0" applyFont="1" applyFill="1" applyBorder="1" applyAlignment="1">
      <alignment vertical="center"/>
    </xf>
    <xf numFmtId="0" fontId="25" fillId="4" borderId="85" xfId="0" applyFont="1" applyFill="1" applyBorder="1" applyAlignment="1">
      <alignment vertical="center" wrapText="1"/>
    </xf>
    <xf numFmtId="0" fontId="25" fillId="4" borderId="1" xfId="0" applyFont="1" applyFill="1" applyBorder="1" applyAlignment="1">
      <alignment vertical="center"/>
    </xf>
    <xf numFmtId="0" fontId="25" fillId="4" borderId="85" xfId="0" applyFont="1" applyFill="1" applyBorder="1" applyAlignment="1">
      <alignment horizontal="left"/>
    </xf>
    <xf numFmtId="0" fontId="25" fillId="4" borderId="85" xfId="0" applyFont="1" applyFill="1" applyBorder="1" applyAlignment="1">
      <alignment horizontal="center" vertical="center"/>
    </xf>
    <xf numFmtId="0" fontId="27" fillId="4" borderId="85" xfId="0" applyFont="1" applyFill="1" applyBorder="1" applyAlignment="1">
      <alignment vertical="center"/>
    </xf>
    <xf numFmtId="166" fontId="25" fillId="4" borderId="1" xfId="2" applyNumberFormat="1" applyFont="1" applyFill="1" applyBorder="1" applyAlignment="1">
      <alignment horizontal="center" vertical="center"/>
    </xf>
    <xf numFmtId="0" fontId="25" fillId="4" borderId="3" xfId="0" applyFont="1" applyFill="1" applyBorder="1" applyAlignment="1">
      <alignment vertical="center" wrapText="1"/>
    </xf>
    <xf numFmtId="0" fontId="23" fillId="4" borderId="0" xfId="0" applyFont="1" applyFill="1"/>
    <xf numFmtId="0" fontId="27" fillId="4" borderId="20" xfId="0" applyFont="1" applyFill="1" applyBorder="1" applyAlignment="1">
      <alignment horizontal="center" vertical="center"/>
    </xf>
    <xf numFmtId="0" fontId="25" fillId="4" borderId="4" xfId="0" applyFont="1" applyFill="1" applyBorder="1" applyAlignment="1">
      <alignment horizontal="center" vertical="center"/>
    </xf>
    <xf numFmtId="0" fontId="24" fillId="4" borderId="0" xfId="0" applyFont="1" applyFill="1"/>
    <xf numFmtId="0" fontId="25" fillId="4" borderId="171" xfId="0" applyFont="1" applyFill="1" applyBorder="1" applyAlignment="1">
      <alignment horizontal="center" vertical="center"/>
    </xf>
    <xf numFmtId="0" fontId="25" fillId="7" borderId="21" xfId="0" applyFont="1" applyFill="1" applyBorder="1" applyAlignment="1">
      <alignment vertical="center" wrapText="1"/>
    </xf>
    <xf numFmtId="0" fontId="25" fillId="7" borderId="8" xfId="0" applyFont="1" applyFill="1" applyBorder="1" applyAlignment="1">
      <alignment vertical="center"/>
    </xf>
    <xf numFmtId="0" fontId="25" fillId="7" borderId="8" xfId="0" applyFont="1" applyFill="1" applyBorder="1" applyAlignment="1">
      <alignment horizontal="left"/>
    </xf>
    <xf numFmtId="166" fontId="25" fillId="7" borderId="22" xfId="2" applyNumberFormat="1" applyFont="1" applyFill="1" applyBorder="1"/>
    <xf numFmtId="166" fontId="25" fillId="6" borderId="19" xfId="2" applyNumberFormat="1" applyFont="1" applyFill="1" applyBorder="1" applyAlignment="1">
      <alignment horizontal="center" vertical="center" wrapText="1"/>
    </xf>
    <xf numFmtId="0" fontId="25" fillId="4" borderId="176" xfId="0" applyFont="1" applyFill="1" applyBorder="1" applyAlignment="1">
      <alignment vertical="center"/>
    </xf>
    <xf numFmtId="0" fontId="25" fillId="4" borderId="177" xfId="0" applyFont="1" applyFill="1" applyBorder="1" applyAlignment="1">
      <alignment horizontal="left"/>
    </xf>
    <xf numFmtId="0" fontId="25" fillId="4" borderId="177" xfId="0" applyFont="1" applyFill="1" applyBorder="1" applyAlignment="1">
      <alignment horizontal="center" vertical="center"/>
    </xf>
    <xf numFmtId="0" fontId="27" fillId="4" borderId="177" xfId="0" applyFont="1" applyFill="1" applyBorder="1" applyAlignment="1">
      <alignment vertical="center"/>
    </xf>
    <xf numFmtId="166" fontId="25" fillId="4" borderId="176" xfId="2" applyNumberFormat="1" applyFont="1" applyFill="1" applyBorder="1" applyAlignment="1">
      <alignment horizontal="center" vertical="center"/>
    </xf>
    <xf numFmtId="0" fontId="25" fillId="4" borderId="10" xfId="0" applyFont="1" applyFill="1" applyBorder="1" applyAlignment="1">
      <alignment vertical="center"/>
    </xf>
    <xf numFmtId="0" fontId="25" fillId="4" borderId="177" xfId="0" applyFont="1" applyFill="1" applyBorder="1" applyAlignment="1">
      <alignment vertical="center" wrapText="1"/>
    </xf>
    <xf numFmtId="0" fontId="27" fillId="4" borderId="3" xfId="0" applyFont="1" applyFill="1" applyBorder="1" applyAlignment="1">
      <alignment vertical="center" wrapText="1"/>
    </xf>
    <xf numFmtId="0" fontId="27" fillId="4" borderId="4" xfId="0" applyFont="1" applyFill="1" applyBorder="1" applyAlignment="1">
      <alignment horizontal="left" vertical="center" wrapText="1"/>
    </xf>
    <xf numFmtId="0" fontId="25" fillId="4" borderId="0" xfId="0" applyFont="1" applyFill="1"/>
    <xf numFmtId="166" fontId="25" fillId="4" borderId="4" xfId="0" applyNumberFormat="1" applyFont="1" applyFill="1" applyBorder="1" applyAlignment="1">
      <alignment vertical="center"/>
    </xf>
    <xf numFmtId="166" fontId="25" fillId="4" borderId="83" xfId="0" applyNumberFormat="1" applyFont="1" applyFill="1" applyBorder="1" applyAlignment="1">
      <alignment vertical="center"/>
    </xf>
    <xf numFmtId="0" fontId="25" fillId="4" borderId="86" xfId="0" applyFont="1" applyFill="1" applyBorder="1" applyAlignment="1">
      <alignment vertical="center" wrapText="1"/>
    </xf>
    <xf numFmtId="0" fontId="25" fillId="4" borderId="87" xfId="0" applyFont="1" applyFill="1" applyBorder="1" applyAlignment="1">
      <alignment vertical="center"/>
    </xf>
    <xf numFmtId="0" fontId="25" fillId="4" borderId="13" xfId="0" applyFont="1" applyFill="1" applyBorder="1" applyAlignment="1">
      <alignment horizontal="left"/>
    </xf>
    <xf numFmtId="166" fontId="25" fillId="4" borderId="17" xfId="2" applyNumberFormat="1" applyFont="1" applyFill="1" applyBorder="1" applyAlignment="1">
      <alignment horizontal="center" vertical="center"/>
    </xf>
    <xf numFmtId="0" fontId="25" fillId="4" borderId="88" xfId="0" applyFont="1" applyFill="1" applyBorder="1" applyAlignment="1">
      <alignment vertical="center" wrapText="1"/>
    </xf>
    <xf numFmtId="0" fontId="25" fillId="4" borderId="177" xfId="0" applyFont="1" applyFill="1" applyBorder="1" applyAlignment="1">
      <alignment vertical="center"/>
    </xf>
    <xf numFmtId="0" fontId="27" fillId="4" borderId="4" xfId="0" applyFont="1" applyFill="1" applyBorder="1" applyAlignment="1">
      <alignment vertical="center"/>
    </xf>
    <xf numFmtId="0" fontId="27" fillId="4" borderId="83" xfId="0" applyFont="1" applyFill="1" applyBorder="1" applyAlignment="1">
      <alignment vertical="center" wrapText="1"/>
    </xf>
    <xf numFmtId="0" fontId="25" fillId="4" borderId="12" xfId="0" applyFont="1" applyFill="1" applyBorder="1" applyAlignment="1">
      <alignment vertical="center" wrapText="1"/>
    </xf>
    <xf numFmtId="0" fontId="19" fillId="4" borderId="0" xfId="0" applyFont="1" applyFill="1" applyAlignment="1">
      <alignment horizontal="left"/>
    </xf>
    <xf numFmtId="0" fontId="25" fillId="4" borderId="85" xfId="0" applyFont="1" applyFill="1" applyBorder="1" applyAlignment="1">
      <alignment vertical="center"/>
    </xf>
    <xf numFmtId="166" fontId="25" fillId="4" borderId="89" xfId="2" applyNumberFormat="1" applyFont="1" applyFill="1" applyBorder="1" applyAlignment="1">
      <alignment horizontal="center" vertical="center"/>
    </xf>
    <xf numFmtId="0" fontId="23" fillId="10" borderId="15" xfId="0" applyFont="1" applyFill="1" applyBorder="1" applyAlignment="1">
      <alignment wrapText="1"/>
    </xf>
    <xf numFmtId="0" fontId="23" fillId="10" borderId="15" xfId="0" applyFont="1" applyFill="1" applyBorder="1"/>
    <xf numFmtId="0" fontId="23" fillId="10" borderId="15" xfId="0" applyFont="1" applyFill="1" applyBorder="1" applyAlignment="1">
      <alignment horizontal="center"/>
    </xf>
    <xf numFmtId="166" fontId="23" fillId="10" borderId="15" xfId="0" applyNumberFormat="1" applyFont="1" applyFill="1" applyBorder="1"/>
    <xf numFmtId="0" fontId="29" fillId="4" borderId="0" xfId="0" applyFont="1" applyFill="1"/>
    <xf numFmtId="166" fontId="25" fillId="4" borderId="37" xfId="0" applyNumberFormat="1" applyFont="1" applyFill="1" applyBorder="1" applyAlignment="1">
      <alignment vertical="center"/>
    </xf>
    <xf numFmtId="0" fontId="23" fillId="10" borderId="0" xfId="0" applyFont="1" applyFill="1"/>
    <xf numFmtId="0" fontId="27" fillId="4" borderId="3" xfId="0" applyFont="1" applyFill="1" applyBorder="1" applyAlignment="1">
      <alignment horizontal="left"/>
    </xf>
    <xf numFmtId="166" fontId="27" fillId="4" borderId="4" xfId="2" applyNumberFormat="1" applyFont="1" applyFill="1" applyBorder="1" applyAlignment="1">
      <alignment horizontal="center" vertical="center"/>
    </xf>
    <xf numFmtId="0" fontId="21" fillId="11" borderId="0" xfId="0" applyFont="1" applyFill="1"/>
    <xf numFmtId="0" fontId="28" fillId="11" borderId="0" xfId="0" applyFont="1" applyFill="1"/>
    <xf numFmtId="0" fontId="28" fillId="11" borderId="0" xfId="0" applyFont="1" applyFill="1" applyAlignment="1">
      <alignment horizontal="left"/>
    </xf>
    <xf numFmtId="0" fontId="28" fillId="11" borderId="3" xfId="0" applyFont="1" applyFill="1" applyBorder="1"/>
    <xf numFmtId="0" fontId="28" fillId="11" borderId="3" xfId="0" applyFont="1" applyFill="1" applyBorder="1" applyAlignment="1">
      <alignment horizontal="left"/>
    </xf>
    <xf numFmtId="0" fontId="22" fillId="4" borderId="0" xfId="0" applyFont="1" applyFill="1"/>
    <xf numFmtId="0" fontId="28" fillId="4" borderId="90" xfId="0" applyFont="1" applyFill="1" applyBorder="1"/>
    <xf numFmtId="166" fontId="25" fillId="4" borderId="4" xfId="2" applyNumberFormat="1" applyFont="1" applyFill="1" applyBorder="1"/>
    <xf numFmtId="166" fontId="25" fillId="4" borderId="84" xfId="0" applyNumberFormat="1" applyFont="1" applyFill="1" applyBorder="1" applyAlignment="1">
      <alignment vertical="center"/>
    </xf>
    <xf numFmtId="0" fontId="27" fillId="4" borderId="174" xfId="0" applyFont="1" applyFill="1" applyBorder="1" applyAlignment="1">
      <alignment vertical="center" wrapText="1"/>
    </xf>
    <xf numFmtId="0" fontId="27" fillId="4" borderId="3" xfId="0" applyFont="1" applyFill="1" applyBorder="1" applyAlignment="1">
      <alignment horizontal="center" vertical="center"/>
    </xf>
    <xf numFmtId="0" fontId="28" fillId="4" borderId="3" xfId="0" applyFont="1" applyFill="1" applyBorder="1" applyAlignment="1">
      <alignment vertical="center"/>
    </xf>
    <xf numFmtId="0" fontId="28" fillId="4" borderId="3" xfId="0" applyFont="1" applyFill="1" applyBorder="1" applyAlignment="1">
      <alignment horizontal="left"/>
    </xf>
    <xf numFmtId="0" fontId="27" fillId="4" borderId="12" xfId="0" applyFont="1" applyFill="1" applyBorder="1" applyAlignment="1">
      <alignment wrapText="1"/>
    </xf>
    <xf numFmtId="0" fontId="27" fillId="4" borderId="23" xfId="0" applyFont="1" applyFill="1" applyBorder="1"/>
    <xf numFmtId="0" fontId="27" fillId="4" borderId="14" xfId="0" applyFont="1" applyFill="1" applyBorder="1"/>
    <xf numFmtId="166" fontId="27" fillId="4" borderId="24" xfId="2" applyNumberFormat="1" applyFont="1" applyFill="1" applyBorder="1"/>
    <xf numFmtId="0" fontId="24" fillId="4" borderId="91" xfId="0" applyFont="1" applyFill="1" applyBorder="1" applyAlignment="1">
      <alignment wrapText="1"/>
    </xf>
    <xf numFmtId="0" fontId="24" fillId="4" borderId="92" xfId="0" applyFont="1" applyFill="1" applyBorder="1"/>
    <xf numFmtId="0" fontId="24" fillId="4" borderId="177" xfId="0" applyFont="1" applyFill="1" applyBorder="1" applyAlignment="1">
      <alignment horizontal="left"/>
    </xf>
    <xf numFmtId="0" fontId="24" fillId="4" borderId="90" xfId="0" applyFont="1" applyFill="1" applyBorder="1"/>
    <xf numFmtId="166" fontId="24" fillId="4" borderId="175" xfId="2" applyNumberFormat="1" applyFont="1" applyFill="1" applyBorder="1"/>
    <xf numFmtId="0" fontId="24" fillId="4" borderId="174" xfId="0" applyFont="1" applyFill="1" applyBorder="1"/>
    <xf numFmtId="0" fontId="24" fillId="4" borderId="3" xfId="0" applyFont="1" applyFill="1" applyBorder="1" applyAlignment="1">
      <alignment horizontal="left"/>
    </xf>
    <xf numFmtId="0" fontId="24" fillId="4" borderId="3" xfId="0" applyFont="1" applyFill="1" applyBorder="1"/>
    <xf numFmtId="0" fontId="24" fillId="4" borderId="4" xfId="0" applyFont="1" applyFill="1" applyBorder="1"/>
    <xf numFmtId="166" fontId="24" fillId="4" borderId="18" xfId="2" applyNumberFormat="1" applyFont="1" applyFill="1" applyBorder="1"/>
    <xf numFmtId="0" fontId="28" fillId="4" borderId="174" xfId="0" applyFont="1" applyFill="1" applyBorder="1"/>
    <xf numFmtId="0" fontId="28" fillId="4" borderId="3" xfId="0" applyFont="1" applyFill="1" applyBorder="1"/>
    <xf numFmtId="0" fontId="24" fillId="4" borderId="91" xfId="0" applyFont="1" applyFill="1" applyBorder="1"/>
    <xf numFmtId="0" fontId="24" fillId="4" borderId="85" xfId="0" applyFont="1" applyFill="1" applyBorder="1" applyAlignment="1">
      <alignment horizontal="left"/>
    </xf>
    <xf numFmtId="0" fontId="25" fillId="4" borderId="172" xfId="0" applyFont="1" applyFill="1" applyBorder="1" applyAlignment="1">
      <alignment vertical="center" wrapText="1"/>
    </xf>
    <xf numFmtId="0" fontId="25" fillId="4" borderId="15" xfId="0" applyFont="1" applyFill="1" applyBorder="1" applyAlignment="1">
      <alignment vertical="center"/>
    </xf>
    <xf numFmtId="0" fontId="25" fillId="4" borderId="60" xfId="0" quotePrefix="1" applyFont="1" applyFill="1" applyBorder="1" applyAlignment="1">
      <alignment horizontal="left"/>
    </xf>
    <xf numFmtId="0" fontId="25" fillId="4" borderId="10" xfId="0" applyFont="1" applyFill="1" applyBorder="1" applyAlignment="1">
      <alignment horizontal="right" vertical="center"/>
    </xf>
    <xf numFmtId="0" fontId="25" fillId="4" borderId="3" xfId="0" applyFont="1" applyFill="1" applyBorder="1" applyAlignment="1">
      <alignment horizontal="right" vertical="center"/>
    </xf>
    <xf numFmtId="0" fontId="28" fillId="4" borderId="0" xfId="0" applyFont="1" applyFill="1"/>
    <xf numFmtId="0" fontId="24" fillId="4" borderId="93" xfId="0" applyFont="1" applyFill="1" applyBorder="1" applyAlignment="1">
      <alignment wrapText="1"/>
    </xf>
    <xf numFmtId="0" fontId="24" fillId="4" borderId="178" xfId="0" applyFont="1" applyFill="1" applyBorder="1"/>
    <xf numFmtId="0" fontId="24" fillId="4" borderId="94" xfId="0" applyFont="1" applyFill="1" applyBorder="1" applyAlignment="1">
      <alignment horizontal="left"/>
    </xf>
    <xf numFmtId="0" fontId="24" fillId="4" borderId="95" xfId="0" applyFont="1" applyFill="1" applyBorder="1"/>
    <xf numFmtId="166" fontId="24" fillId="4" borderId="96" xfId="2" applyNumberFormat="1" applyFont="1" applyFill="1" applyBorder="1"/>
    <xf numFmtId="0" fontId="27" fillId="4" borderId="13" xfId="0" applyFont="1" applyFill="1" applyBorder="1"/>
    <xf numFmtId="0" fontId="24" fillId="4" borderId="174" xfId="0" applyFont="1" applyFill="1" applyBorder="1" applyAlignment="1">
      <alignment wrapText="1"/>
    </xf>
    <xf numFmtId="0" fontId="24" fillId="4" borderId="168" xfId="0" applyFont="1" applyFill="1" applyBorder="1" applyAlignment="1">
      <alignment wrapText="1"/>
    </xf>
    <xf numFmtId="0" fontId="24" fillId="4" borderId="169" xfId="0" applyFont="1" applyFill="1" applyBorder="1"/>
    <xf numFmtId="0" fontId="24" fillId="4" borderId="169" xfId="0" applyFont="1" applyFill="1" applyBorder="1" applyAlignment="1">
      <alignment horizontal="left"/>
    </xf>
    <xf numFmtId="166" fontId="24" fillId="4" borderId="170" xfId="2" applyNumberFormat="1" applyFont="1" applyFill="1" applyBorder="1"/>
    <xf numFmtId="0" fontId="27" fillId="4" borderId="14" xfId="0" applyFont="1" applyFill="1" applyBorder="1" applyAlignment="1">
      <alignment horizontal="left"/>
    </xf>
    <xf numFmtId="0" fontId="28" fillId="4" borderId="90" xfId="0" applyFont="1" applyFill="1" applyBorder="1" applyAlignment="1">
      <alignment horizontal="left"/>
    </xf>
    <xf numFmtId="0" fontId="28" fillId="4" borderId="91" xfId="0" applyFont="1" applyFill="1" applyBorder="1"/>
    <xf numFmtId="0" fontId="28" fillId="4" borderId="95" xfId="0" applyFont="1" applyFill="1" applyBorder="1"/>
    <xf numFmtId="0" fontId="28" fillId="4" borderId="95" xfId="0" applyFont="1" applyFill="1" applyBorder="1" applyAlignment="1">
      <alignment horizontal="left"/>
    </xf>
    <xf numFmtId="0" fontId="24" fillId="4" borderId="97" xfId="0" applyFont="1" applyFill="1" applyBorder="1"/>
    <xf numFmtId="0" fontId="28" fillId="4" borderId="177" xfId="0" applyFont="1" applyFill="1" applyBorder="1"/>
    <xf numFmtId="0" fontId="24" fillId="4" borderId="97" xfId="0" applyFont="1" applyFill="1" applyBorder="1" applyAlignment="1">
      <alignment wrapText="1"/>
    </xf>
    <xf numFmtId="0" fontId="28" fillId="4" borderId="98" xfId="0" applyFont="1" applyFill="1" applyBorder="1"/>
    <xf numFmtId="0" fontId="24" fillId="4" borderId="172" xfId="0" applyFont="1" applyFill="1" applyBorder="1" applyAlignment="1">
      <alignment wrapText="1"/>
    </xf>
    <xf numFmtId="0" fontId="24" fillId="4" borderId="81" xfId="0" applyFont="1" applyFill="1" applyBorder="1" applyAlignment="1">
      <alignment wrapText="1"/>
    </xf>
    <xf numFmtId="0" fontId="28" fillId="4" borderId="94" xfId="0" applyFont="1" applyFill="1" applyBorder="1"/>
    <xf numFmtId="0" fontId="25" fillId="4" borderId="20" xfId="0" applyFont="1" applyFill="1" applyBorder="1" applyAlignment="1">
      <alignment vertical="center"/>
    </xf>
    <xf numFmtId="0" fontId="25" fillId="4" borderId="174" xfId="0" applyFont="1" applyFill="1" applyBorder="1"/>
    <xf numFmtId="0" fontId="24" fillId="4" borderId="98" xfId="0" applyFont="1" applyFill="1" applyBorder="1"/>
    <xf numFmtId="0" fontId="24" fillId="4" borderId="81" xfId="0" applyFont="1" applyFill="1" applyBorder="1"/>
    <xf numFmtId="0" fontId="27" fillId="4" borderId="177" xfId="0" applyFont="1" applyFill="1" applyBorder="1" applyAlignment="1">
      <alignment vertical="center" wrapText="1"/>
    </xf>
    <xf numFmtId="0" fontId="27" fillId="4" borderId="169" xfId="0" applyFont="1" applyFill="1" applyBorder="1" applyAlignment="1">
      <alignment vertical="center" wrapText="1"/>
    </xf>
    <xf numFmtId="0" fontId="25" fillId="4" borderId="99" xfId="0" applyFont="1" applyFill="1" applyBorder="1" applyAlignment="1">
      <alignment vertical="center" wrapText="1"/>
    </xf>
    <xf numFmtId="166" fontId="25" fillId="4" borderId="14" xfId="0" applyNumberFormat="1" applyFont="1" applyFill="1" applyBorder="1" applyAlignment="1">
      <alignment vertical="center"/>
    </xf>
    <xf numFmtId="166" fontId="25" fillId="4" borderId="10" xfId="0" applyNumberFormat="1" applyFont="1" applyFill="1" applyBorder="1" applyAlignment="1">
      <alignment vertical="center"/>
    </xf>
    <xf numFmtId="0" fontId="25" fillId="4" borderId="93" xfId="0" applyFont="1" applyFill="1" applyBorder="1" applyAlignment="1">
      <alignment vertical="center" wrapText="1"/>
    </xf>
    <xf numFmtId="0" fontId="25" fillId="4" borderId="173" xfId="0" applyFont="1" applyFill="1" applyBorder="1" applyAlignment="1">
      <alignment vertical="center"/>
    </xf>
    <xf numFmtId="0" fontId="25" fillId="4" borderId="169" xfId="0" applyFont="1" applyFill="1" applyBorder="1" applyAlignment="1">
      <alignment horizontal="center"/>
    </xf>
    <xf numFmtId="0" fontId="25" fillId="4" borderId="169" xfId="0" applyFont="1" applyFill="1" applyBorder="1"/>
    <xf numFmtId="0" fontId="25" fillId="4" borderId="100" xfId="0" applyFont="1" applyFill="1" applyBorder="1" applyAlignment="1">
      <alignment vertical="center"/>
    </xf>
    <xf numFmtId="0" fontId="25" fillId="4" borderId="83" xfId="0" applyFont="1" applyFill="1" applyBorder="1" applyAlignment="1">
      <alignment horizontal="center"/>
    </xf>
    <xf numFmtId="0" fontId="25" fillId="4" borderId="83" xfId="0" applyFont="1" applyFill="1" applyBorder="1"/>
    <xf numFmtId="166" fontId="25" fillId="4" borderId="13" xfId="0" applyNumberFormat="1" applyFont="1" applyFill="1" applyBorder="1" applyAlignment="1">
      <alignment vertical="center"/>
    </xf>
    <xf numFmtId="0" fontId="25" fillId="4" borderId="101" xfId="0" applyFont="1" applyFill="1" applyBorder="1" applyAlignment="1">
      <alignment vertical="center" wrapText="1"/>
    </xf>
    <xf numFmtId="0" fontId="25" fillId="4" borderId="3" xfId="0" applyFont="1" applyFill="1" applyBorder="1" applyAlignment="1">
      <alignment horizontal="center"/>
    </xf>
    <xf numFmtId="0" fontId="25" fillId="4" borderId="3" xfId="0" applyFont="1" applyFill="1" applyBorder="1"/>
    <xf numFmtId="0" fontId="25" fillId="4" borderId="102" xfId="0" applyFont="1" applyFill="1" applyBorder="1" applyAlignment="1">
      <alignment vertical="center" wrapText="1"/>
    </xf>
    <xf numFmtId="166" fontId="25" fillId="4" borderId="173" xfId="0" applyNumberFormat="1" applyFont="1" applyFill="1" applyBorder="1" applyAlignment="1">
      <alignment vertical="center"/>
    </xf>
    <xf numFmtId="166" fontId="25" fillId="4" borderId="103" xfId="0" applyNumberFormat="1" applyFont="1" applyFill="1" applyBorder="1" applyAlignment="1">
      <alignment vertical="center"/>
    </xf>
    <xf numFmtId="166" fontId="25" fillId="4" borderId="100" xfId="0" applyNumberFormat="1" applyFont="1" applyFill="1" applyBorder="1" applyAlignment="1">
      <alignment vertical="center"/>
    </xf>
    <xf numFmtId="0" fontId="27" fillId="4" borderId="101" xfId="0" applyFont="1" applyFill="1" applyBorder="1" applyAlignment="1">
      <alignment vertical="center" wrapText="1"/>
    </xf>
    <xf numFmtId="0" fontId="27" fillId="4" borderId="104" xfId="0" applyFont="1" applyFill="1" applyBorder="1" applyAlignment="1">
      <alignment vertical="center" wrapText="1"/>
    </xf>
    <xf numFmtId="0" fontId="25" fillId="4" borderId="105" xfId="0" applyFont="1" applyFill="1" applyBorder="1" applyAlignment="1">
      <alignment vertical="center" wrapText="1"/>
    </xf>
    <xf numFmtId="0" fontId="25" fillId="4" borderId="95" xfId="0" applyFont="1" applyFill="1" applyBorder="1" applyAlignment="1">
      <alignment vertical="center"/>
    </xf>
    <xf numFmtId="0" fontId="25" fillId="4" borderId="94" xfId="0" applyFont="1" applyFill="1" applyBorder="1" applyAlignment="1">
      <alignment horizontal="left"/>
    </xf>
    <xf numFmtId="0" fontId="25" fillId="4" borderId="94" xfId="0" applyFont="1" applyFill="1" applyBorder="1" applyAlignment="1">
      <alignment horizontal="center"/>
    </xf>
    <xf numFmtId="0" fontId="25" fillId="4" borderId="94" xfId="0" applyFont="1" applyFill="1" applyBorder="1"/>
    <xf numFmtId="166" fontId="25" fillId="4" borderId="106" xfId="2" applyNumberFormat="1" applyFont="1" applyFill="1" applyBorder="1" applyAlignment="1">
      <alignment horizontal="center" vertical="center"/>
    </xf>
    <xf numFmtId="0" fontId="25" fillId="4" borderId="104" xfId="0" applyFont="1" applyFill="1" applyBorder="1" applyAlignment="1">
      <alignment vertical="center" wrapText="1"/>
    </xf>
    <xf numFmtId="0" fontId="27" fillId="4" borderId="85" xfId="0" applyFont="1" applyFill="1" applyBorder="1" applyAlignment="1">
      <alignment vertical="center" wrapText="1"/>
    </xf>
    <xf numFmtId="164" fontId="25" fillId="4" borderId="13" xfId="0" applyNumberFormat="1" applyFont="1" applyFill="1" applyBorder="1" applyAlignment="1">
      <alignment vertical="center"/>
    </xf>
    <xf numFmtId="164" fontId="25" fillId="4" borderId="3" xfId="0" applyNumberFormat="1" applyFont="1" applyFill="1" applyBorder="1" applyAlignment="1">
      <alignment vertical="center"/>
    </xf>
    <xf numFmtId="164" fontId="25" fillId="4" borderId="83" xfId="0" applyNumberFormat="1" applyFont="1" applyFill="1" applyBorder="1" applyAlignment="1">
      <alignment vertical="center"/>
    </xf>
    <xf numFmtId="166" fontId="25" fillId="4" borderId="3" xfId="0" applyNumberFormat="1" applyFont="1" applyFill="1" applyBorder="1" applyAlignment="1">
      <alignment vertical="center"/>
    </xf>
    <xf numFmtId="0" fontId="25" fillId="4" borderId="91" xfId="0" applyFont="1" applyFill="1" applyBorder="1" applyAlignment="1">
      <alignment vertical="center" wrapText="1"/>
    </xf>
    <xf numFmtId="166" fontId="25" fillId="4" borderId="177" xfId="0" applyNumberFormat="1" applyFont="1" applyFill="1" applyBorder="1" applyAlignment="1">
      <alignment vertical="center"/>
    </xf>
    <xf numFmtId="166" fontId="25" fillId="4" borderId="107" xfId="2" applyNumberFormat="1" applyFont="1" applyFill="1" applyBorder="1" applyAlignment="1">
      <alignment horizontal="center" vertical="center"/>
    </xf>
    <xf numFmtId="0" fontId="25" fillId="4" borderId="108" xfId="0" applyFont="1" applyFill="1" applyBorder="1" applyAlignment="1">
      <alignment vertical="center" wrapText="1"/>
    </xf>
    <xf numFmtId="0" fontId="25" fillId="4" borderId="109" xfId="0" applyFont="1" applyFill="1" applyBorder="1" applyAlignment="1">
      <alignment vertical="center" wrapText="1"/>
    </xf>
    <xf numFmtId="0" fontId="25" fillId="4" borderId="0" xfId="2" applyNumberFormat="1" applyFont="1" applyFill="1" applyBorder="1" applyAlignment="1">
      <alignment horizontal="left" vertical="center"/>
    </xf>
    <xf numFmtId="0" fontId="25" fillId="4" borderId="110" xfId="0" applyFont="1" applyFill="1" applyBorder="1" applyAlignment="1">
      <alignment vertical="center" wrapText="1"/>
    </xf>
    <xf numFmtId="0" fontId="25" fillId="4" borderId="98" xfId="0" applyFont="1" applyFill="1" applyBorder="1" applyAlignment="1">
      <alignment vertical="center" wrapText="1"/>
    </xf>
    <xf numFmtId="0" fontId="25" fillId="4" borderId="13" xfId="0" applyFont="1" applyFill="1" applyBorder="1" applyAlignment="1">
      <alignment vertical="center" wrapText="1"/>
    </xf>
    <xf numFmtId="166" fontId="25" fillId="4" borderId="90" xfId="0" applyNumberFormat="1" applyFont="1" applyFill="1" applyBorder="1" applyAlignment="1">
      <alignment vertical="center"/>
    </xf>
    <xf numFmtId="166" fontId="25" fillId="4" borderId="20" xfId="0" applyNumberFormat="1" applyFont="1" applyFill="1" applyBorder="1" applyAlignment="1">
      <alignment vertical="center"/>
    </xf>
    <xf numFmtId="166" fontId="25" fillId="4" borderId="176" xfId="0" applyNumberFormat="1" applyFont="1" applyFill="1" applyBorder="1" applyAlignment="1">
      <alignment vertical="center"/>
    </xf>
    <xf numFmtId="0" fontId="25" fillId="4" borderId="105" xfId="0" applyFont="1" applyFill="1" applyBorder="1" applyAlignment="1">
      <alignment horizontal="left" vertical="center" wrapText="1"/>
    </xf>
    <xf numFmtId="0" fontId="25" fillId="4" borderId="101" xfId="0" applyFont="1" applyFill="1" applyBorder="1" applyAlignment="1">
      <alignment horizontal="left" vertical="center" wrapText="1"/>
    </xf>
    <xf numFmtId="0" fontId="25" fillId="4" borderId="104" xfId="0" applyFont="1" applyFill="1" applyBorder="1" applyAlignment="1">
      <alignment horizontal="left" vertical="center" wrapText="1"/>
    </xf>
    <xf numFmtId="0" fontId="25" fillId="4" borderId="111" xfId="0" applyFont="1" applyFill="1" applyBorder="1" applyAlignment="1">
      <alignment vertical="center"/>
    </xf>
    <xf numFmtId="166" fontId="25" fillId="4" borderId="112" xfId="2" applyNumberFormat="1" applyFont="1" applyFill="1" applyBorder="1" applyAlignment="1">
      <alignment horizontal="center" vertical="center"/>
    </xf>
    <xf numFmtId="0" fontId="27" fillId="4" borderId="108" xfId="0" applyFont="1" applyFill="1" applyBorder="1" applyAlignment="1">
      <alignment vertical="center" wrapText="1"/>
    </xf>
    <xf numFmtId="0" fontId="25" fillId="4" borderId="81" xfId="0" applyFont="1" applyFill="1" applyBorder="1" applyAlignment="1">
      <alignment vertical="center" wrapText="1"/>
    </xf>
    <xf numFmtId="166" fontId="25" fillId="4" borderId="169" xfId="0" applyNumberFormat="1" applyFont="1" applyFill="1" applyBorder="1" applyAlignment="1">
      <alignment vertical="center"/>
    </xf>
    <xf numFmtId="0" fontId="25" fillId="4" borderId="113" xfId="0" applyFont="1" applyFill="1" applyBorder="1" applyAlignment="1">
      <alignment vertical="center" wrapText="1"/>
    </xf>
    <xf numFmtId="0" fontId="25" fillId="4" borderId="13" xfId="0" applyFont="1" applyFill="1" applyBorder="1" applyAlignment="1">
      <alignment horizontal="center"/>
    </xf>
    <xf numFmtId="0" fontId="25" fillId="4" borderId="13" xfId="0" applyFont="1" applyFill="1" applyBorder="1"/>
    <xf numFmtId="0" fontId="27" fillId="4" borderId="114" xfId="0" applyFont="1" applyFill="1" applyBorder="1" applyAlignment="1">
      <alignment vertical="center" wrapText="1"/>
    </xf>
    <xf numFmtId="0" fontId="25" fillId="4" borderId="31" xfId="0" applyFont="1" applyFill="1" applyBorder="1" applyAlignment="1">
      <alignment vertical="center" wrapText="1"/>
    </xf>
    <xf numFmtId="0" fontId="25" fillId="4" borderId="5" xfId="0" applyFont="1" applyFill="1" applyBorder="1" applyAlignment="1">
      <alignment vertical="center"/>
    </xf>
    <xf numFmtId="0" fontId="25" fillId="4" borderId="6" xfId="0" applyFont="1" applyFill="1" applyBorder="1" applyAlignment="1">
      <alignment horizontal="left"/>
    </xf>
    <xf numFmtId="0" fontId="25" fillId="4" borderId="6" xfId="0" applyFont="1" applyFill="1" applyBorder="1" applyAlignment="1">
      <alignment horizontal="center" vertical="center"/>
    </xf>
    <xf numFmtId="0" fontId="25" fillId="4" borderId="6" xfId="0" applyFont="1" applyFill="1" applyBorder="1" applyAlignment="1">
      <alignment vertical="center"/>
    </xf>
    <xf numFmtId="166" fontId="25" fillId="4" borderId="19" xfId="2" applyNumberFormat="1" applyFont="1" applyFill="1" applyBorder="1" applyAlignment="1">
      <alignment horizontal="center" vertical="center"/>
    </xf>
    <xf numFmtId="0" fontId="25" fillId="4" borderId="90" xfId="0" applyFont="1" applyFill="1" applyBorder="1" applyAlignment="1">
      <alignment vertical="center"/>
    </xf>
    <xf numFmtId="0" fontId="25" fillId="4" borderId="14" xfId="0" applyFont="1" applyFill="1" applyBorder="1" applyAlignment="1">
      <alignment vertical="center"/>
    </xf>
    <xf numFmtId="166" fontId="25" fillId="4" borderId="111" xfId="0" applyNumberFormat="1" applyFont="1" applyFill="1" applyBorder="1" applyAlignment="1">
      <alignment vertical="center"/>
    </xf>
    <xf numFmtId="0" fontId="25" fillId="4" borderId="115" xfId="0" applyFont="1" applyFill="1" applyBorder="1" applyAlignment="1">
      <alignment vertical="center" wrapText="1"/>
    </xf>
    <xf numFmtId="0" fontId="27" fillId="4" borderId="8" xfId="0" applyFont="1" applyFill="1" applyBorder="1" applyAlignment="1">
      <alignment vertical="center" wrapText="1"/>
    </xf>
    <xf numFmtId="0" fontId="25" fillId="4" borderId="8" xfId="0" applyFont="1" applyFill="1" applyBorder="1" applyAlignment="1">
      <alignment vertical="center"/>
    </xf>
    <xf numFmtId="0" fontId="25" fillId="4" borderId="8" xfId="0" applyFont="1" applyFill="1" applyBorder="1" applyAlignment="1">
      <alignment horizontal="left"/>
    </xf>
    <xf numFmtId="0" fontId="25" fillId="4" borderId="8" xfId="0" applyFont="1" applyFill="1" applyBorder="1" applyAlignment="1">
      <alignment horizontal="center" vertical="center"/>
    </xf>
    <xf numFmtId="166" fontId="25" fillId="4" borderId="8" xfId="2" applyNumberFormat="1" applyFont="1" applyFill="1" applyBorder="1" applyAlignment="1">
      <alignment horizontal="center" vertical="center"/>
    </xf>
    <xf numFmtId="0" fontId="25" fillId="4" borderId="177" xfId="0" applyFont="1" applyFill="1" applyBorder="1" applyAlignment="1">
      <alignment horizontal="center"/>
    </xf>
    <xf numFmtId="0" fontId="25" fillId="4" borderId="177" xfId="0" applyFont="1" applyFill="1" applyBorder="1"/>
    <xf numFmtId="0" fontId="25" fillId="4" borderId="102" xfId="0" applyFont="1" applyFill="1" applyBorder="1" applyAlignment="1">
      <alignment horizontal="left" vertical="center" wrapText="1"/>
    </xf>
    <xf numFmtId="0" fontId="24" fillId="4" borderId="105" xfId="0" applyFont="1" applyFill="1" applyBorder="1"/>
    <xf numFmtId="0" fontId="24" fillId="4" borderId="101" xfId="0" applyFont="1" applyFill="1" applyBorder="1"/>
    <xf numFmtId="0" fontId="31" fillId="4" borderId="116" xfId="0" applyFont="1" applyFill="1" applyBorder="1" applyAlignment="1">
      <alignment vertical="center" wrapText="1"/>
    </xf>
    <xf numFmtId="0" fontId="25" fillId="4" borderId="116" xfId="0" applyFont="1" applyFill="1" applyBorder="1" applyAlignment="1">
      <alignment vertical="center"/>
    </xf>
    <xf numFmtId="0" fontId="25" fillId="4" borderId="116" xfId="0" applyFont="1" applyFill="1" applyBorder="1" applyAlignment="1">
      <alignment horizontal="left"/>
    </xf>
    <xf numFmtId="0" fontId="25" fillId="4" borderId="116" xfId="0" applyFont="1" applyFill="1" applyBorder="1" applyAlignment="1">
      <alignment horizontal="center" vertical="center"/>
    </xf>
    <xf numFmtId="166" fontId="25" fillId="4" borderId="116" xfId="2" applyNumberFormat="1" applyFont="1" applyFill="1" applyBorder="1" applyAlignment="1">
      <alignment horizontal="center" vertical="center"/>
    </xf>
    <xf numFmtId="0" fontId="27" fillId="4" borderId="82" xfId="0" applyFont="1" applyFill="1" applyBorder="1" applyAlignment="1">
      <alignment vertical="center" wrapText="1"/>
    </xf>
    <xf numFmtId="0" fontId="25" fillId="4" borderId="82" xfId="0" applyFont="1" applyFill="1" applyBorder="1" applyAlignment="1">
      <alignment vertical="center"/>
    </xf>
    <xf numFmtId="0" fontId="25" fillId="4" borderId="82" xfId="0" applyFont="1" applyFill="1" applyBorder="1" applyAlignment="1">
      <alignment horizontal="left"/>
    </xf>
    <xf numFmtId="0" fontId="25" fillId="4" borderId="82" xfId="0" applyFont="1" applyFill="1" applyBorder="1" applyAlignment="1">
      <alignment horizontal="center" vertical="center"/>
    </xf>
    <xf numFmtId="166" fontId="25" fillId="4" borderId="82" xfId="2" applyNumberFormat="1" applyFont="1" applyFill="1" applyBorder="1" applyAlignment="1">
      <alignment horizontal="center" vertical="center"/>
    </xf>
    <xf numFmtId="164" fontId="25" fillId="4" borderId="13" xfId="0" applyNumberFormat="1" applyFont="1" applyFill="1" applyBorder="1" applyAlignment="1">
      <alignment vertical="center" wrapText="1"/>
    </xf>
    <xf numFmtId="0" fontId="25" fillId="4" borderId="103" xfId="0" applyFont="1" applyFill="1" applyBorder="1" applyAlignment="1">
      <alignment vertical="center"/>
    </xf>
    <xf numFmtId="0" fontId="25" fillId="4" borderId="117" xfId="0" applyFont="1" applyFill="1" applyBorder="1" applyAlignment="1">
      <alignment horizontal="left"/>
    </xf>
    <xf numFmtId="0" fontId="25" fillId="4" borderId="117" xfId="0" applyFont="1" applyFill="1" applyBorder="1" applyAlignment="1">
      <alignment horizontal="center" vertical="center"/>
    </xf>
    <xf numFmtId="0" fontId="25" fillId="4" borderId="117" xfId="0" applyFont="1" applyFill="1" applyBorder="1" applyAlignment="1">
      <alignment vertical="center"/>
    </xf>
    <xf numFmtId="166" fontId="25" fillId="4" borderId="118" xfId="2" applyNumberFormat="1" applyFont="1" applyFill="1" applyBorder="1" applyAlignment="1">
      <alignment horizontal="center" vertical="center"/>
    </xf>
    <xf numFmtId="0" fontId="25" fillId="4" borderId="90" xfId="0" applyFont="1" applyFill="1" applyBorder="1" applyAlignment="1">
      <alignment vertical="center" wrapText="1"/>
    </xf>
    <xf numFmtId="0" fontId="25" fillId="4" borderId="0" xfId="0" applyFont="1" applyFill="1" applyAlignment="1">
      <alignment vertical="center" wrapText="1"/>
    </xf>
    <xf numFmtId="0" fontId="25" fillId="4" borderId="119" xfId="0" applyFont="1" applyFill="1" applyBorder="1" applyAlignment="1">
      <alignment vertical="center" wrapText="1"/>
    </xf>
    <xf numFmtId="166" fontId="25" fillId="4" borderId="95" xfId="0" applyNumberFormat="1" applyFont="1" applyFill="1" applyBorder="1" applyAlignment="1">
      <alignment vertical="center"/>
    </xf>
    <xf numFmtId="0" fontId="25" fillId="4" borderId="94" xfId="0" applyFont="1" applyFill="1" applyBorder="1" applyAlignment="1">
      <alignment horizontal="center" vertical="center"/>
    </xf>
    <xf numFmtId="0" fontId="25" fillId="4" borderId="94" xfId="0" applyFont="1" applyFill="1" applyBorder="1" applyAlignment="1">
      <alignment vertical="center"/>
    </xf>
    <xf numFmtId="0" fontId="25" fillId="4" borderId="120" xfId="0" applyFont="1" applyFill="1" applyBorder="1" applyAlignment="1">
      <alignment vertical="center" wrapText="1"/>
    </xf>
    <xf numFmtId="0" fontId="25" fillId="4" borderId="32" xfId="0" applyFont="1" applyFill="1" applyBorder="1" applyAlignment="1">
      <alignment vertical="center" wrapText="1"/>
    </xf>
    <xf numFmtId="0" fontId="25" fillId="4" borderId="108" xfId="0" applyFont="1" applyFill="1" applyBorder="1" applyAlignment="1">
      <alignment horizontal="left" vertical="center" wrapText="1"/>
    </xf>
    <xf numFmtId="0" fontId="25" fillId="4" borderId="109" xfId="0" applyFont="1" applyFill="1" applyBorder="1" applyAlignment="1">
      <alignment horizontal="left" vertical="center" wrapText="1"/>
    </xf>
    <xf numFmtId="166" fontId="25" fillId="4" borderId="39" xfId="2" applyNumberFormat="1" applyFont="1" applyFill="1" applyBorder="1" applyAlignment="1">
      <alignment horizontal="center" vertical="center"/>
    </xf>
    <xf numFmtId="0" fontId="25" fillId="4" borderId="38" xfId="0" applyFont="1" applyFill="1" applyBorder="1" applyAlignment="1">
      <alignment horizontal="left"/>
    </xf>
    <xf numFmtId="166" fontId="25" fillId="4" borderId="34" xfId="0" applyNumberFormat="1" applyFont="1" applyFill="1" applyBorder="1" applyAlignment="1">
      <alignment vertical="center"/>
    </xf>
    <xf numFmtId="0" fontId="25" fillId="4" borderId="35" xfId="0" applyFont="1" applyFill="1" applyBorder="1" applyAlignment="1">
      <alignment horizontal="left"/>
    </xf>
    <xf numFmtId="0" fontId="25" fillId="4" borderId="35" xfId="0" applyFont="1" applyFill="1" applyBorder="1" applyAlignment="1">
      <alignment horizontal="center" vertical="center"/>
    </xf>
    <xf numFmtId="0" fontId="25" fillId="4" borderId="35" xfId="0" applyFont="1" applyFill="1" applyBorder="1" applyAlignment="1">
      <alignment vertical="center" wrapText="1"/>
    </xf>
    <xf numFmtId="166" fontId="25" fillId="4" borderId="36" xfId="2" applyNumberFormat="1" applyFont="1" applyFill="1" applyBorder="1" applyAlignment="1">
      <alignment horizontal="center" vertical="center"/>
    </xf>
    <xf numFmtId="0" fontId="25" fillId="4" borderId="38" xfId="0" applyFont="1" applyFill="1" applyBorder="1" applyAlignment="1">
      <alignment horizontal="center" vertical="center"/>
    </xf>
    <xf numFmtId="0" fontId="25" fillId="4" borderId="38" xfId="0" applyFont="1" applyFill="1" applyBorder="1" applyAlignment="1">
      <alignment vertical="center" wrapText="1"/>
    </xf>
    <xf numFmtId="166" fontId="25" fillId="4" borderId="40" xfId="0" applyNumberFormat="1" applyFont="1" applyFill="1" applyBorder="1" applyAlignment="1">
      <alignment vertical="center"/>
    </xf>
    <xf numFmtId="0" fontId="25" fillId="4" borderId="41" xfId="0" applyFont="1" applyFill="1" applyBorder="1" applyAlignment="1">
      <alignment horizontal="left"/>
    </xf>
    <xf numFmtId="0" fontId="25" fillId="4" borderId="41" xfId="0" applyFont="1" applyFill="1" applyBorder="1" applyAlignment="1">
      <alignment horizontal="center" vertical="center"/>
    </xf>
    <xf numFmtId="0" fontId="25" fillId="4" borderId="41" xfId="0" applyFont="1" applyFill="1" applyBorder="1" applyAlignment="1">
      <alignment vertical="center" wrapText="1"/>
    </xf>
    <xf numFmtId="166" fontId="25" fillId="4" borderId="42" xfId="2" applyNumberFormat="1" applyFont="1" applyFill="1" applyBorder="1" applyAlignment="1">
      <alignment horizontal="center" vertical="center"/>
    </xf>
    <xf numFmtId="0" fontId="25" fillId="4" borderId="169" xfId="0" applyFont="1" applyFill="1" applyBorder="1" applyAlignment="1">
      <alignment vertical="center" wrapText="1"/>
    </xf>
    <xf numFmtId="166" fontId="26" fillId="4" borderId="1" xfId="2" applyNumberFormat="1" applyFont="1" applyFill="1" applyBorder="1" applyAlignment="1">
      <alignment horizontal="center" vertical="center"/>
    </xf>
    <xf numFmtId="0" fontId="25" fillId="4" borderId="177" xfId="0" quotePrefix="1" applyFont="1" applyFill="1" applyBorder="1" applyAlignment="1">
      <alignment horizontal="left"/>
    </xf>
    <xf numFmtId="0" fontId="25" fillId="4" borderId="169" xfId="0" quotePrefix="1" applyFont="1" applyFill="1" applyBorder="1" applyAlignment="1">
      <alignment horizontal="left"/>
    </xf>
    <xf numFmtId="0" fontId="25" fillId="4" borderId="6" xfId="0" quotePrefix="1" applyFont="1" applyFill="1" applyBorder="1" applyAlignment="1">
      <alignment horizontal="left"/>
    </xf>
    <xf numFmtId="0" fontId="27" fillId="4" borderId="167" xfId="0" applyFont="1" applyFill="1" applyBorder="1" applyAlignment="1">
      <alignment vertical="center" wrapText="1"/>
    </xf>
    <xf numFmtId="164" fontId="25" fillId="4" borderId="177" xfId="0" applyNumberFormat="1" applyFont="1" applyFill="1" applyBorder="1" applyAlignment="1">
      <alignment vertical="center"/>
    </xf>
    <xf numFmtId="0" fontId="25" fillId="4" borderId="15" xfId="0" applyFont="1" applyFill="1" applyBorder="1" applyAlignment="1">
      <alignment horizontal="left"/>
    </xf>
    <xf numFmtId="0" fontId="25" fillId="4" borderId="15" xfId="0" applyFont="1" applyFill="1" applyBorder="1" applyAlignment="1">
      <alignment horizontal="center" vertical="center"/>
    </xf>
    <xf numFmtId="0" fontId="25" fillId="4" borderId="15" xfId="0" applyFont="1" applyFill="1" applyBorder="1" applyAlignment="1">
      <alignment vertical="center" wrapText="1"/>
    </xf>
    <xf numFmtId="166" fontId="25" fillId="4" borderId="15" xfId="2" applyNumberFormat="1" applyFont="1" applyFill="1" applyBorder="1" applyAlignment="1">
      <alignment horizontal="center" vertical="center"/>
    </xf>
    <xf numFmtId="0" fontId="25" fillId="4" borderId="67" xfId="0" applyFont="1" applyFill="1" applyBorder="1" applyAlignment="1">
      <alignment vertical="center"/>
    </xf>
    <xf numFmtId="0" fontId="25" fillId="4" borderId="67" xfId="0" applyFont="1" applyFill="1" applyBorder="1" applyAlignment="1">
      <alignment horizontal="left"/>
    </xf>
    <xf numFmtId="0" fontId="25" fillId="4" borderId="67" xfId="0" applyFont="1" applyFill="1" applyBorder="1" applyAlignment="1">
      <alignment horizontal="center" vertical="center"/>
    </xf>
    <xf numFmtId="164" fontId="25" fillId="4" borderId="67" xfId="0" applyNumberFormat="1" applyFont="1" applyFill="1" applyBorder="1" applyAlignment="1">
      <alignment vertical="center"/>
    </xf>
    <xf numFmtId="166" fontId="25" fillId="4" borderId="67" xfId="2" applyNumberFormat="1" applyFont="1" applyFill="1" applyBorder="1" applyAlignment="1">
      <alignment horizontal="center" vertical="center"/>
    </xf>
    <xf numFmtId="0" fontId="25" fillId="4" borderId="6" xfId="0" applyFont="1" applyFill="1" applyBorder="1" applyAlignment="1">
      <alignment vertical="center" wrapText="1"/>
    </xf>
    <xf numFmtId="0" fontId="25" fillId="4" borderId="121" xfId="0" applyFont="1" applyFill="1" applyBorder="1" applyAlignment="1">
      <alignment horizontal="left"/>
    </xf>
    <xf numFmtId="0" fontId="25" fillId="4" borderId="121" xfId="0" applyFont="1" applyFill="1" applyBorder="1" applyAlignment="1">
      <alignment horizontal="center" vertical="center"/>
    </xf>
    <xf numFmtId="164" fontId="25" fillId="4" borderId="121" xfId="0" applyNumberFormat="1" applyFont="1" applyFill="1" applyBorder="1" applyAlignment="1">
      <alignment vertical="center"/>
    </xf>
    <xf numFmtId="166" fontId="25" fillId="4" borderId="122" xfId="2" applyNumberFormat="1" applyFont="1" applyFill="1" applyBorder="1" applyAlignment="1">
      <alignment horizontal="center" vertical="center"/>
    </xf>
    <xf numFmtId="0" fontId="25" fillId="4" borderId="10" xfId="0" quotePrefix="1" applyFont="1" applyFill="1" applyBorder="1" applyAlignment="1">
      <alignment vertical="center"/>
    </xf>
    <xf numFmtId="0" fontId="25" fillId="4" borderId="3" xfId="0" quotePrefix="1" applyFont="1" applyFill="1" applyBorder="1" applyAlignment="1">
      <alignment horizontal="left"/>
    </xf>
    <xf numFmtId="0" fontId="25" fillId="4" borderId="50" xfId="0" applyFont="1" applyFill="1" applyBorder="1" applyAlignment="1">
      <alignment vertical="center"/>
    </xf>
    <xf numFmtId="0" fontId="25" fillId="4" borderId="51" xfId="0" applyFont="1" applyFill="1" applyBorder="1" applyAlignment="1">
      <alignment horizontal="left"/>
    </xf>
    <xf numFmtId="0" fontId="25" fillId="4" borderId="51" xfId="0" applyFont="1" applyFill="1" applyBorder="1" applyAlignment="1">
      <alignment horizontal="center" vertical="center"/>
    </xf>
    <xf numFmtId="0" fontId="25" fillId="4" borderId="51" xfId="0" applyFont="1" applyFill="1" applyBorder="1" applyAlignment="1">
      <alignment vertical="center" wrapText="1"/>
    </xf>
    <xf numFmtId="166" fontId="25" fillId="4" borderId="66" xfId="2" applyNumberFormat="1" applyFont="1" applyFill="1" applyBorder="1" applyAlignment="1">
      <alignment horizontal="center" vertical="center"/>
    </xf>
    <xf numFmtId="0" fontId="23" fillId="10" borderId="123" xfId="0" applyFont="1" applyFill="1" applyBorder="1" applyAlignment="1">
      <alignment wrapText="1"/>
    </xf>
    <xf numFmtId="0" fontId="23" fillId="4" borderId="124" xfId="0" applyFont="1" applyFill="1" applyBorder="1"/>
    <xf numFmtId="0" fontId="25" fillId="4" borderId="124" xfId="0" applyFont="1" applyFill="1" applyBorder="1" applyAlignment="1">
      <alignment horizontal="left"/>
    </xf>
    <xf numFmtId="0" fontId="25" fillId="4" borderId="124" xfId="0" applyFont="1" applyFill="1" applyBorder="1" applyAlignment="1">
      <alignment horizontal="center" vertical="center"/>
    </xf>
    <xf numFmtId="0" fontId="25" fillId="4" borderId="124" xfId="0" applyFont="1" applyFill="1" applyBorder="1" applyAlignment="1">
      <alignment vertical="center"/>
    </xf>
    <xf numFmtId="166" fontId="25" fillId="4" borderId="124" xfId="2" applyNumberFormat="1" applyFont="1" applyFill="1" applyBorder="1" applyAlignment="1">
      <alignment horizontal="center" vertical="center"/>
    </xf>
    <xf numFmtId="0" fontId="25" fillId="4" borderId="125" xfId="0" applyFont="1" applyFill="1" applyBorder="1" applyAlignment="1">
      <alignment vertical="center" wrapText="1"/>
    </xf>
    <xf numFmtId="0" fontId="25" fillId="4" borderId="26" xfId="0" applyFont="1" applyFill="1" applyBorder="1" applyAlignment="1">
      <alignment horizontal="left"/>
    </xf>
    <xf numFmtId="0" fontId="25" fillId="4" borderId="26" xfId="0" applyFont="1" applyFill="1" applyBorder="1" applyAlignment="1">
      <alignment horizontal="center" vertical="center"/>
    </xf>
    <xf numFmtId="0" fontId="25" fillId="4" borderId="26" xfId="0" applyFont="1" applyFill="1" applyBorder="1" applyAlignment="1">
      <alignment vertical="center" wrapText="1"/>
    </xf>
    <xf numFmtId="166" fontId="25" fillId="4" borderId="70" xfId="2" applyNumberFormat="1" applyFont="1" applyFill="1" applyBorder="1" applyAlignment="1">
      <alignment horizontal="center" vertical="center"/>
    </xf>
    <xf numFmtId="166" fontId="25" fillId="4" borderId="71" xfId="2" applyNumberFormat="1" applyFont="1" applyFill="1" applyBorder="1" applyAlignment="1">
      <alignment horizontal="center" vertical="center"/>
    </xf>
    <xf numFmtId="0" fontId="25" fillId="4" borderId="60" xfId="0" applyFont="1" applyFill="1" applyBorder="1" applyAlignment="1">
      <alignment vertical="center"/>
    </xf>
    <xf numFmtId="0" fontId="25" fillId="4" borderId="72" xfId="0" applyFont="1" applyFill="1" applyBorder="1" applyAlignment="1">
      <alignment vertical="center"/>
    </xf>
    <xf numFmtId="0" fontId="25" fillId="4" borderId="73" xfId="0" applyFont="1" applyFill="1" applyBorder="1" applyAlignment="1">
      <alignment horizontal="left"/>
    </xf>
    <xf numFmtId="0" fontId="25" fillId="4" borderId="73" xfId="0" applyFont="1" applyFill="1" applyBorder="1" applyAlignment="1">
      <alignment horizontal="center" vertical="center"/>
    </xf>
    <xf numFmtId="0" fontId="25" fillId="4" borderId="73" xfId="0" applyFont="1" applyFill="1" applyBorder="1" applyAlignment="1">
      <alignment vertical="center" wrapText="1"/>
    </xf>
    <xf numFmtId="166" fontId="25" fillId="4" borderId="74" xfId="2" applyNumberFormat="1" applyFont="1" applyFill="1" applyBorder="1" applyAlignment="1">
      <alignment horizontal="center" vertical="center"/>
    </xf>
    <xf numFmtId="0" fontId="25" fillId="4" borderId="69" xfId="0" applyFont="1" applyFill="1" applyBorder="1" applyAlignment="1">
      <alignment vertical="center"/>
    </xf>
    <xf numFmtId="0" fontId="25" fillId="4" borderId="126" xfId="0" applyFont="1" applyFill="1" applyBorder="1" applyAlignment="1">
      <alignment vertical="center"/>
    </xf>
    <xf numFmtId="0" fontId="25" fillId="4" borderId="127" xfId="0" applyFont="1" applyFill="1" applyBorder="1" applyAlignment="1">
      <alignment horizontal="left"/>
    </xf>
    <xf numFmtId="0" fontId="25" fillId="4" borderId="127" xfId="0" applyFont="1" applyFill="1" applyBorder="1" applyAlignment="1">
      <alignment horizontal="center" vertical="center"/>
    </xf>
    <xf numFmtId="0" fontId="25" fillId="4" borderId="127" xfId="0" applyFont="1" applyFill="1" applyBorder="1" applyAlignment="1">
      <alignment vertical="center" wrapText="1"/>
    </xf>
    <xf numFmtId="166" fontId="25" fillId="4" borderId="128" xfId="2" applyNumberFormat="1" applyFont="1" applyFill="1" applyBorder="1" applyAlignment="1">
      <alignment horizontal="center" vertical="center"/>
    </xf>
    <xf numFmtId="0" fontId="23" fillId="10" borderId="168" xfId="0" applyFont="1" applyFill="1" applyBorder="1" applyAlignment="1">
      <alignment wrapText="1"/>
    </xf>
    <xf numFmtId="0" fontId="23" fillId="10" borderId="169" xfId="0" applyFont="1" applyFill="1" applyBorder="1"/>
    <xf numFmtId="0" fontId="25" fillId="4" borderId="92" xfId="0" applyFont="1" applyFill="1" applyBorder="1" applyAlignment="1">
      <alignment vertical="center"/>
    </xf>
    <xf numFmtId="0" fontId="25" fillId="4" borderId="90" xfId="0" applyFont="1" applyFill="1" applyBorder="1" applyAlignment="1">
      <alignment horizontal="center" vertical="center"/>
    </xf>
    <xf numFmtId="0" fontId="25" fillId="4" borderId="25" xfId="0" applyFont="1" applyFill="1" applyBorder="1" applyAlignment="1">
      <alignment vertical="center" wrapText="1"/>
    </xf>
    <xf numFmtId="0" fontId="25" fillId="4" borderId="26" xfId="0" applyFont="1" applyFill="1" applyBorder="1" applyAlignment="1">
      <alignment vertical="center"/>
    </xf>
    <xf numFmtId="0" fontId="26" fillId="4" borderId="177" xfId="0" applyFont="1" applyFill="1" applyBorder="1" applyAlignment="1">
      <alignment horizontal="center" vertical="center"/>
    </xf>
    <xf numFmtId="164" fontId="26" fillId="4" borderId="177" xfId="0" applyNumberFormat="1" applyFont="1" applyFill="1" applyBorder="1" applyAlignment="1">
      <alignment vertical="center"/>
    </xf>
    <xf numFmtId="166" fontId="26" fillId="4" borderId="107" xfId="2" applyNumberFormat="1" applyFont="1" applyFill="1" applyBorder="1" applyAlignment="1">
      <alignment horizontal="center" vertical="center"/>
    </xf>
    <xf numFmtId="0" fontId="25" fillId="4" borderId="127" xfId="0" applyFont="1" applyFill="1" applyBorder="1" applyAlignment="1">
      <alignment vertical="center"/>
    </xf>
    <xf numFmtId="0" fontId="25" fillId="4" borderId="76" xfId="0" applyFont="1" applyFill="1" applyBorder="1" applyAlignment="1">
      <alignment vertical="center"/>
    </xf>
    <xf numFmtId="0" fontId="25" fillId="4" borderId="80" xfId="0" applyFont="1" applyFill="1" applyBorder="1" applyAlignment="1">
      <alignment vertical="center"/>
    </xf>
    <xf numFmtId="0" fontId="23" fillId="10" borderId="0" xfId="0" applyFont="1" applyFill="1" applyAlignment="1">
      <alignment horizontal="left"/>
    </xf>
    <xf numFmtId="0" fontId="25" fillId="4" borderId="129" xfId="0" applyFont="1" applyFill="1" applyBorder="1" applyAlignment="1">
      <alignment vertical="center" wrapText="1"/>
    </xf>
    <xf numFmtId="0" fontId="23" fillId="10" borderId="124" xfId="0" applyFont="1" applyFill="1" applyBorder="1"/>
    <xf numFmtId="0" fontId="25" fillId="4" borderId="90" xfId="0" applyFont="1" applyFill="1" applyBorder="1" applyAlignment="1">
      <alignment horizontal="left"/>
    </xf>
    <xf numFmtId="0" fontId="23" fillId="10" borderId="130" xfId="0" applyFont="1" applyFill="1" applyBorder="1"/>
    <xf numFmtId="0" fontId="25" fillId="4" borderId="111" xfId="0" applyFont="1" applyFill="1" applyBorder="1" applyAlignment="1">
      <alignment horizontal="left"/>
    </xf>
    <xf numFmtId="0" fontId="23" fillId="10" borderId="126" xfId="0" applyFont="1" applyFill="1" applyBorder="1"/>
    <xf numFmtId="0" fontId="25" fillId="4" borderId="13" xfId="0" quotePrefix="1" applyFont="1" applyFill="1" applyBorder="1" applyAlignment="1">
      <alignment horizontal="left"/>
    </xf>
    <xf numFmtId="0" fontId="25" fillId="4" borderId="64" xfId="0" applyFont="1" applyFill="1" applyBorder="1" applyAlignment="1">
      <alignment vertical="center"/>
    </xf>
    <xf numFmtId="0" fontId="25" fillId="4" borderId="64" xfId="0" applyFont="1" applyFill="1" applyBorder="1" applyAlignment="1">
      <alignment horizontal="left"/>
    </xf>
    <xf numFmtId="0" fontId="25" fillId="4" borderId="64" xfId="0" applyFont="1" applyFill="1" applyBorder="1" applyAlignment="1">
      <alignment horizontal="center" vertical="center"/>
    </xf>
    <xf numFmtId="164" fontId="25" fillId="4" borderId="64" xfId="0" applyNumberFormat="1" applyFont="1" applyFill="1" applyBorder="1" applyAlignment="1">
      <alignment vertical="center"/>
    </xf>
    <xf numFmtId="166" fontId="25" fillId="4" borderId="75" xfId="2" applyNumberFormat="1" applyFont="1" applyFill="1" applyBorder="1" applyAlignment="1">
      <alignment horizontal="center" vertical="center"/>
    </xf>
    <xf numFmtId="166" fontId="25" fillId="4" borderId="127" xfId="2" applyNumberFormat="1" applyFont="1" applyFill="1" applyBorder="1" applyAlignment="1">
      <alignment horizontal="center" vertical="center"/>
    </xf>
    <xf numFmtId="0" fontId="25" fillId="4" borderId="131" xfId="0" applyFont="1" applyFill="1" applyBorder="1" applyAlignment="1">
      <alignment vertical="center"/>
    </xf>
    <xf numFmtId="0" fontId="25" fillId="4" borderId="132" xfId="0" applyFont="1" applyFill="1" applyBorder="1" applyAlignment="1">
      <alignment horizontal="left"/>
    </xf>
    <xf numFmtId="0" fontId="25" fillId="4" borderId="132" xfId="0" applyFont="1" applyFill="1" applyBorder="1" applyAlignment="1">
      <alignment horizontal="center" vertical="center"/>
    </xf>
    <xf numFmtId="0" fontId="25" fillId="4" borderId="132" xfId="0" applyFont="1" applyFill="1" applyBorder="1" applyAlignment="1">
      <alignment vertical="center" wrapText="1"/>
    </xf>
    <xf numFmtId="166" fontId="25" fillId="4" borderId="133" xfId="2" applyNumberFormat="1" applyFont="1" applyFill="1" applyBorder="1" applyAlignment="1">
      <alignment horizontal="center" vertical="center"/>
    </xf>
    <xf numFmtId="0" fontId="25" fillId="4" borderId="77" xfId="0" applyFont="1" applyFill="1" applyBorder="1" applyAlignment="1">
      <alignment vertical="center"/>
    </xf>
    <xf numFmtId="0" fontId="25" fillId="4" borderId="58" xfId="0" applyFont="1" applyFill="1" applyBorder="1" applyAlignment="1">
      <alignment horizontal="left"/>
    </xf>
    <xf numFmtId="0" fontId="25" fillId="4" borderId="58" xfId="0" applyFont="1" applyFill="1" applyBorder="1" applyAlignment="1">
      <alignment horizontal="center" vertical="center"/>
    </xf>
    <xf numFmtId="0" fontId="25" fillId="4" borderId="58" xfId="0" applyFont="1" applyFill="1" applyBorder="1" applyAlignment="1">
      <alignment vertical="center" wrapText="1"/>
    </xf>
    <xf numFmtId="166" fontId="25" fillId="4" borderId="59" xfId="2" applyNumberFormat="1" applyFont="1" applyFill="1" applyBorder="1" applyAlignment="1">
      <alignment horizontal="center" vertical="center"/>
    </xf>
    <xf numFmtId="0" fontId="25" fillId="4" borderId="124" xfId="0" applyFont="1" applyFill="1" applyBorder="1" applyAlignment="1">
      <alignment vertical="center" wrapText="1"/>
    </xf>
    <xf numFmtId="164" fontId="25" fillId="4" borderId="15" xfId="0" applyNumberFormat="1" applyFont="1" applyFill="1" applyBorder="1" applyAlignment="1">
      <alignment vertical="center"/>
    </xf>
    <xf numFmtId="166" fontId="25" fillId="4" borderId="130" xfId="2" applyNumberFormat="1" applyFont="1" applyFill="1" applyBorder="1" applyAlignment="1">
      <alignment horizontal="center" vertical="center"/>
    </xf>
    <xf numFmtId="0" fontId="33" fillId="4" borderId="0" xfId="0" applyFont="1" applyFill="1"/>
    <xf numFmtId="0" fontId="33" fillId="4" borderId="78" xfId="0" applyFont="1" applyFill="1" applyBorder="1"/>
    <xf numFmtId="0" fontId="25" fillId="4" borderId="15" xfId="0" quotePrefix="1" applyFont="1" applyFill="1" applyBorder="1" applyAlignment="1">
      <alignment horizontal="left"/>
    </xf>
    <xf numFmtId="0" fontId="25" fillId="4" borderId="134" xfId="0" applyFont="1" applyFill="1" applyBorder="1" applyAlignment="1">
      <alignment vertical="center"/>
    </xf>
    <xf numFmtId="0" fontId="23" fillId="10" borderId="135" xfId="0" applyFont="1" applyFill="1" applyBorder="1" applyAlignment="1">
      <alignment wrapText="1"/>
    </xf>
    <xf numFmtId="0" fontId="25" fillId="4" borderId="117" xfId="0" applyFont="1" applyFill="1" applyBorder="1" applyAlignment="1">
      <alignment vertical="center" wrapText="1"/>
    </xf>
    <xf numFmtId="166" fontId="25" fillId="4" borderId="136" xfId="2" applyNumberFormat="1" applyFont="1" applyFill="1" applyBorder="1" applyAlignment="1">
      <alignment horizontal="center" vertical="center"/>
    </xf>
    <xf numFmtId="166" fontId="25" fillId="4" borderId="79" xfId="2" applyNumberFormat="1" applyFont="1" applyFill="1" applyBorder="1" applyAlignment="1">
      <alignment horizontal="center" vertical="center"/>
    </xf>
    <xf numFmtId="0" fontId="25" fillId="4" borderId="83" xfId="0" quotePrefix="1" applyFont="1" applyFill="1" applyBorder="1" applyAlignment="1">
      <alignment horizontal="left"/>
    </xf>
    <xf numFmtId="164" fontId="25" fillId="4" borderId="85" xfId="0" applyNumberFormat="1" applyFont="1" applyFill="1" applyBorder="1" applyAlignment="1">
      <alignment vertical="center"/>
    </xf>
    <xf numFmtId="164" fontId="25" fillId="4" borderId="169" xfId="0" applyNumberFormat="1" applyFont="1" applyFill="1" applyBorder="1" applyAlignment="1">
      <alignment vertical="center"/>
    </xf>
    <xf numFmtId="164" fontId="25" fillId="4" borderId="6" xfId="0" applyNumberFormat="1" applyFont="1" applyFill="1" applyBorder="1" applyAlignment="1">
      <alignment vertical="center" wrapText="1"/>
    </xf>
    <xf numFmtId="164" fontId="25" fillId="4" borderId="169" xfId="0" applyNumberFormat="1" applyFont="1" applyFill="1" applyBorder="1" applyAlignment="1">
      <alignment vertical="center" wrapText="1"/>
    </xf>
    <xf numFmtId="164" fontId="25" fillId="4" borderId="3" xfId="0" applyNumberFormat="1" applyFont="1" applyFill="1" applyBorder="1" applyAlignment="1">
      <alignment vertical="center" wrapText="1"/>
    </xf>
    <xf numFmtId="0" fontId="28" fillId="4" borderId="5" xfId="0" applyFont="1" applyFill="1" applyBorder="1" applyAlignment="1">
      <alignment vertical="center"/>
    </xf>
    <xf numFmtId="0" fontId="28" fillId="4" borderId="6" xfId="0" applyFont="1" applyFill="1" applyBorder="1" applyAlignment="1">
      <alignment horizontal="left"/>
    </xf>
    <xf numFmtId="0" fontId="28" fillId="4" borderId="6" xfId="0" applyFont="1" applyFill="1" applyBorder="1" applyAlignment="1">
      <alignment horizontal="center" vertical="center"/>
    </xf>
    <xf numFmtId="0" fontId="28" fillId="4" borderId="6" xfId="0" applyFont="1" applyFill="1" applyBorder="1" applyAlignment="1">
      <alignment vertical="center"/>
    </xf>
    <xf numFmtId="166" fontId="28" fillId="4" borderId="19" xfId="2" applyNumberFormat="1" applyFont="1" applyFill="1" applyBorder="1" applyAlignment="1">
      <alignment horizontal="center" vertical="center"/>
    </xf>
    <xf numFmtId="0" fontId="25" fillId="4" borderId="43" xfId="0" applyFont="1" applyFill="1" applyBorder="1" applyAlignment="1">
      <alignment vertical="center" wrapText="1"/>
    </xf>
    <xf numFmtId="0" fontId="25" fillId="4" borderId="44" xfId="0" applyFont="1" applyFill="1" applyBorder="1" applyAlignment="1">
      <alignment vertical="center"/>
    </xf>
    <xf numFmtId="0" fontId="25" fillId="4" borderId="45" xfId="0" applyFont="1" applyFill="1" applyBorder="1" applyAlignment="1">
      <alignment horizontal="left"/>
    </xf>
    <xf numFmtId="0" fontId="25" fillId="4" borderId="45" xfId="0" applyFont="1" applyFill="1" applyBorder="1" applyAlignment="1">
      <alignment horizontal="center" vertical="center"/>
    </xf>
    <xf numFmtId="0" fontId="25" fillId="4" borderId="45" xfId="0" applyFont="1" applyFill="1" applyBorder="1" applyAlignment="1">
      <alignment vertical="center"/>
    </xf>
    <xf numFmtId="0" fontId="25" fillId="4" borderId="167" xfId="0" applyFont="1" applyFill="1" applyBorder="1" applyAlignment="1">
      <alignment vertical="center" wrapText="1"/>
    </xf>
    <xf numFmtId="0" fontId="25" fillId="4" borderId="137" xfId="0" applyFont="1" applyFill="1" applyBorder="1" applyAlignment="1">
      <alignment vertical="center" wrapText="1"/>
    </xf>
    <xf numFmtId="0" fontId="25" fillId="4" borderId="48" xfId="0" applyFont="1" applyFill="1" applyBorder="1" applyAlignment="1">
      <alignment vertical="center" wrapText="1"/>
    </xf>
    <xf numFmtId="0" fontId="25" fillId="4" borderId="49" xfId="0" applyFont="1" applyFill="1" applyBorder="1" applyAlignment="1">
      <alignment vertical="center" wrapText="1"/>
    </xf>
    <xf numFmtId="166" fontId="25" fillId="4" borderId="50" xfId="0" applyNumberFormat="1" applyFont="1" applyFill="1" applyBorder="1" applyAlignment="1">
      <alignment vertical="center"/>
    </xf>
    <xf numFmtId="166" fontId="25" fillId="4" borderId="52" xfId="2" applyNumberFormat="1" applyFont="1" applyFill="1" applyBorder="1" applyAlignment="1">
      <alignment horizontal="center" vertical="center"/>
    </xf>
    <xf numFmtId="0" fontId="25" fillId="4" borderId="53" xfId="0" applyFont="1" applyFill="1" applyBorder="1" applyAlignment="1">
      <alignment vertical="center" wrapText="1"/>
    </xf>
    <xf numFmtId="0" fontId="25" fillId="4" borderId="54" xfId="0" applyFont="1" applyFill="1" applyBorder="1" applyAlignment="1">
      <alignment vertical="center"/>
    </xf>
    <xf numFmtId="0" fontId="25" fillId="4" borderId="55" xfId="0" applyFont="1" applyFill="1" applyBorder="1" applyAlignment="1">
      <alignment horizontal="left"/>
    </xf>
    <xf numFmtId="0" fontId="25" fillId="4" borderId="55" xfId="0" applyFont="1" applyFill="1" applyBorder="1" applyAlignment="1">
      <alignment horizontal="center" vertical="center"/>
    </xf>
    <xf numFmtId="0" fontId="25" fillId="4" borderId="55" xfId="0" applyFont="1" applyFill="1" applyBorder="1" applyAlignment="1">
      <alignment vertical="center"/>
    </xf>
    <xf numFmtId="0" fontId="25" fillId="4" borderId="121" xfId="0" applyFont="1" applyFill="1" applyBorder="1" applyAlignment="1">
      <alignment vertical="center"/>
    </xf>
    <xf numFmtId="166" fontId="25" fillId="4" borderId="138" xfId="2" applyNumberFormat="1" applyFont="1" applyFill="1" applyBorder="1" applyAlignment="1">
      <alignment horizontal="center" vertical="center"/>
    </xf>
    <xf numFmtId="0" fontId="25" fillId="4" borderId="0" xfId="0" applyFont="1" applyFill="1" applyAlignment="1">
      <alignment vertical="center"/>
    </xf>
    <xf numFmtId="0" fontId="25" fillId="4" borderId="130" xfId="0" quotePrefix="1" applyFont="1" applyFill="1" applyBorder="1" applyAlignment="1">
      <alignment horizontal="left"/>
    </xf>
    <xf numFmtId="0" fontId="25" fillId="4" borderId="79" xfId="0" applyFont="1" applyFill="1" applyBorder="1" applyAlignment="1">
      <alignment horizontal="center" vertical="center"/>
    </xf>
    <xf numFmtId="0" fontId="25" fillId="4" borderId="120" xfId="0" applyFont="1" applyFill="1" applyBorder="1" applyAlignment="1">
      <alignment vertical="center"/>
    </xf>
    <xf numFmtId="166" fontId="25" fillId="4" borderId="0" xfId="2" applyNumberFormat="1" applyFont="1" applyFill="1" applyBorder="1" applyAlignment="1">
      <alignment horizontal="center" vertical="center"/>
    </xf>
    <xf numFmtId="0" fontId="25" fillId="4" borderId="139" xfId="0" applyFont="1" applyFill="1" applyBorder="1" applyAlignment="1">
      <alignment vertical="center" wrapText="1"/>
    </xf>
    <xf numFmtId="0" fontId="25" fillId="4" borderId="78" xfId="0" applyFont="1" applyFill="1" applyBorder="1" applyAlignment="1">
      <alignment vertical="center"/>
    </xf>
    <xf numFmtId="0" fontId="25" fillId="4" borderId="67" xfId="0" quotePrefix="1" applyFont="1" applyFill="1" applyBorder="1" applyAlignment="1">
      <alignment horizontal="left"/>
    </xf>
    <xf numFmtId="0" fontId="25" fillId="4" borderId="68" xfId="0" applyFont="1" applyFill="1" applyBorder="1" applyAlignment="1">
      <alignment vertical="center"/>
    </xf>
    <xf numFmtId="166" fontId="25" fillId="4" borderId="78" xfId="2" applyNumberFormat="1" applyFont="1" applyFill="1" applyBorder="1" applyAlignment="1">
      <alignment horizontal="center" vertical="center"/>
    </xf>
    <xf numFmtId="0" fontId="25" fillId="4" borderId="140" xfId="0" applyFont="1" applyFill="1" applyBorder="1" applyAlignment="1">
      <alignment vertical="center" wrapText="1"/>
    </xf>
    <xf numFmtId="0" fontId="25" fillId="4" borderId="130" xfId="0" applyFont="1" applyFill="1" applyBorder="1" applyAlignment="1">
      <alignment vertical="center"/>
    </xf>
    <xf numFmtId="0" fontId="25" fillId="4" borderId="120" xfId="0" quotePrefix="1" applyFont="1" applyFill="1" applyBorder="1" applyAlignment="1">
      <alignment horizontal="left"/>
    </xf>
    <xf numFmtId="0" fontId="25" fillId="4" borderId="141" xfId="0" applyFont="1" applyFill="1" applyBorder="1" applyAlignment="1">
      <alignment vertical="center" wrapText="1"/>
    </xf>
    <xf numFmtId="0" fontId="25" fillId="4" borderId="68" xfId="0" quotePrefix="1" applyFont="1" applyFill="1" applyBorder="1" applyAlignment="1">
      <alignment horizontal="left"/>
    </xf>
    <xf numFmtId="0" fontId="25" fillId="4" borderId="120" xfId="0" applyFont="1" applyFill="1" applyBorder="1" applyAlignment="1">
      <alignment horizontal="center" vertical="center"/>
    </xf>
    <xf numFmtId="0" fontId="25" fillId="4" borderId="142" xfId="0" applyFont="1" applyFill="1" applyBorder="1" applyAlignment="1">
      <alignment vertical="center" wrapText="1"/>
    </xf>
    <xf numFmtId="166" fontId="25" fillId="4" borderId="143" xfId="0" applyNumberFormat="1" applyFont="1" applyFill="1" applyBorder="1" applyAlignment="1">
      <alignment vertical="center"/>
    </xf>
    <xf numFmtId="166" fontId="25" fillId="4" borderId="46" xfId="2" applyNumberFormat="1" applyFont="1" applyFill="1" applyBorder="1" applyAlignment="1">
      <alignment horizontal="center" vertical="center"/>
    </xf>
    <xf numFmtId="166" fontId="25" fillId="4" borderId="144" xfId="2" applyNumberFormat="1" applyFont="1" applyFill="1" applyBorder="1" applyAlignment="1">
      <alignment horizontal="center" vertical="center"/>
    </xf>
    <xf numFmtId="166" fontId="25" fillId="4" borderId="56" xfId="2" applyNumberFormat="1" applyFont="1" applyFill="1" applyBorder="1" applyAlignment="1">
      <alignment horizontal="center" vertical="center"/>
    </xf>
    <xf numFmtId="0" fontId="27" fillId="4" borderId="145" xfId="0" applyFont="1" applyFill="1" applyBorder="1" applyAlignment="1">
      <alignment vertical="center" wrapText="1"/>
    </xf>
    <xf numFmtId="0" fontId="25" fillId="4" borderId="33" xfId="0" applyFont="1" applyFill="1" applyBorder="1" applyAlignment="1">
      <alignment vertical="center" wrapText="1"/>
    </xf>
    <xf numFmtId="0" fontId="27" fillId="4" borderId="137" xfId="0" applyFont="1" applyFill="1" applyBorder="1" applyAlignment="1">
      <alignment vertical="center" wrapText="1"/>
    </xf>
    <xf numFmtId="0" fontId="34" fillId="4" borderId="173" xfId="0" applyFont="1" applyFill="1" applyBorder="1"/>
    <xf numFmtId="0" fontId="25" fillId="4" borderId="84" xfId="0" applyFont="1" applyFill="1" applyBorder="1" applyAlignment="1">
      <alignment horizontal="center" vertical="center"/>
    </xf>
    <xf numFmtId="166" fontId="25" fillId="4" borderId="57" xfId="0" applyNumberFormat="1" applyFont="1" applyFill="1" applyBorder="1" applyAlignment="1">
      <alignment vertical="center"/>
    </xf>
    <xf numFmtId="166" fontId="25" fillId="4" borderId="146" xfId="0" applyNumberFormat="1" applyFont="1" applyFill="1" applyBorder="1" applyAlignment="1">
      <alignment vertical="center"/>
    </xf>
    <xf numFmtId="0" fontId="25" fillId="4" borderId="147" xfId="0" applyFont="1" applyFill="1" applyBorder="1" applyAlignment="1">
      <alignment horizontal="left"/>
    </xf>
    <xf numFmtId="0" fontId="25" fillId="4" borderId="147" xfId="0" applyFont="1" applyFill="1" applyBorder="1" applyAlignment="1">
      <alignment horizontal="center" vertical="center"/>
    </xf>
    <xf numFmtId="0" fontId="25" fillId="4" borderId="147" xfId="0" applyFont="1" applyFill="1" applyBorder="1" applyAlignment="1">
      <alignment vertical="center" wrapText="1"/>
    </xf>
    <xf numFmtId="166" fontId="25" fillId="4" borderId="5" xfId="0" applyNumberFormat="1" applyFont="1" applyFill="1" applyBorder="1" applyAlignment="1">
      <alignment vertical="center"/>
    </xf>
    <xf numFmtId="166" fontId="25" fillId="4" borderId="100" xfId="0" applyNumberFormat="1" applyFont="1" applyFill="1" applyBorder="1" applyAlignment="1">
      <alignment horizontal="left" vertical="center"/>
    </xf>
    <xf numFmtId="0" fontId="25" fillId="4" borderId="143" xfId="0" applyFont="1" applyFill="1" applyBorder="1" applyAlignment="1">
      <alignment vertical="center"/>
    </xf>
    <xf numFmtId="0" fontId="25" fillId="4" borderId="148" xfId="0" applyFont="1" applyFill="1" applyBorder="1" applyAlignment="1">
      <alignment horizontal="left"/>
    </xf>
    <xf numFmtId="0" fontId="25" fillId="4" borderId="148" xfId="0" applyFont="1" applyFill="1" applyBorder="1" applyAlignment="1">
      <alignment horizontal="center" vertical="center"/>
    </xf>
    <xf numFmtId="0" fontId="25" fillId="4" borderId="148" xfId="0" applyFont="1" applyFill="1" applyBorder="1" applyAlignment="1">
      <alignment vertical="center" wrapText="1"/>
    </xf>
    <xf numFmtId="166" fontId="25" fillId="4" borderId="149" xfId="2" applyNumberFormat="1" applyFont="1" applyFill="1" applyBorder="1" applyAlignment="1">
      <alignment horizontal="center" vertical="center"/>
    </xf>
    <xf numFmtId="0" fontId="25" fillId="4" borderId="45" xfId="0" applyFont="1" applyFill="1" applyBorder="1" applyAlignment="1">
      <alignment vertical="center" wrapText="1"/>
    </xf>
    <xf numFmtId="166" fontId="25" fillId="4" borderId="47" xfId="2" applyNumberFormat="1" applyFont="1" applyFill="1" applyBorder="1" applyAlignment="1">
      <alignment horizontal="center" vertical="center"/>
    </xf>
    <xf numFmtId="166" fontId="25" fillId="4" borderId="150" xfId="2" applyNumberFormat="1" applyFont="1" applyFill="1" applyBorder="1" applyAlignment="1">
      <alignment horizontal="center" vertical="center"/>
    </xf>
    <xf numFmtId="166" fontId="25" fillId="4" borderId="11" xfId="0" applyNumberFormat="1" applyFont="1" applyFill="1" applyBorder="1" applyAlignment="1">
      <alignment vertical="center"/>
    </xf>
    <xf numFmtId="0" fontId="25" fillId="4" borderId="94" xfId="0" applyFont="1" applyFill="1" applyBorder="1" applyAlignment="1">
      <alignment vertical="center" wrapText="1"/>
    </xf>
    <xf numFmtId="0" fontId="25" fillId="4" borderId="7" xfId="0" applyFont="1" applyFill="1" applyBorder="1" applyAlignment="1">
      <alignment horizontal="center" vertical="center"/>
    </xf>
    <xf numFmtId="0" fontId="25" fillId="4" borderId="34" xfId="0" applyFont="1" applyFill="1" applyBorder="1" applyAlignment="1">
      <alignment vertical="center"/>
    </xf>
    <xf numFmtId="0" fontId="25" fillId="4" borderId="151" xfId="0" applyFont="1" applyFill="1" applyBorder="1" applyAlignment="1">
      <alignment vertical="center" wrapText="1"/>
    </xf>
    <xf numFmtId="0" fontId="25" fillId="4" borderId="117" xfId="0" quotePrefix="1" applyFont="1" applyFill="1" applyBorder="1" applyAlignment="1">
      <alignment horizontal="left"/>
    </xf>
    <xf numFmtId="0" fontId="25" fillId="4" borderId="3" xfId="0" applyFont="1" applyFill="1" applyBorder="1" applyAlignment="1" applyProtection="1">
      <alignment vertical="center" wrapText="1"/>
      <protection locked="0"/>
    </xf>
    <xf numFmtId="166" fontId="25" fillId="4" borderId="4" xfId="0" applyNumberFormat="1" applyFont="1" applyFill="1" applyBorder="1" applyAlignment="1" applyProtection="1">
      <alignment vertical="center"/>
      <protection locked="0"/>
    </xf>
    <xf numFmtId="0" fontId="25" fillId="4" borderId="3" xfId="0" applyFont="1" applyFill="1" applyBorder="1" applyAlignment="1" applyProtection="1">
      <alignment horizontal="left"/>
      <protection locked="0"/>
    </xf>
    <xf numFmtId="0" fontId="25" fillId="4" borderId="3" xfId="0" applyFont="1" applyFill="1" applyBorder="1" applyAlignment="1" applyProtection="1">
      <alignment horizontal="center" vertical="center"/>
      <protection locked="0"/>
    </xf>
    <xf numFmtId="0" fontId="25" fillId="4" borderId="3" xfId="0" applyFont="1" applyFill="1" applyBorder="1" applyAlignment="1" applyProtection="1">
      <alignment vertical="center"/>
      <protection locked="0"/>
    </xf>
    <xf numFmtId="166" fontId="25" fillId="4" borderId="4" xfId="2" applyNumberFormat="1" applyFont="1" applyFill="1" applyBorder="1" applyAlignment="1" applyProtection="1">
      <alignment horizontal="center" vertical="center"/>
      <protection locked="0"/>
    </xf>
    <xf numFmtId="0" fontId="25" fillId="4" borderId="12" xfId="0" applyFont="1" applyFill="1" applyBorder="1" applyAlignment="1" applyProtection="1">
      <alignment vertical="center" wrapText="1"/>
      <protection locked="0"/>
    </xf>
    <xf numFmtId="166" fontId="25" fillId="4" borderId="13" xfId="0" applyNumberFormat="1" applyFont="1" applyFill="1" applyBorder="1" applyAlignment="1" applyProtection="1">
      <alignment vertical="center"/>
      <protection locked="0"/>
    </xf>
    <xf numFmtId="0" fontId="25" fillId="4" borderId="13" xfId="0" applyFont="1" applyFill="1" applyBorder="1" applyAlignment="1" applyProtection="1">
      <alignment horizontal="left"/>
      <protection locked="0"/>
    </xf>
    <xf numFmtId="0" fontId="25" fillId="4" borderId="13" xfId="0" applyFont="1" applyFill="1" applyBorder="1" applyAlignment="1" applyProtection="1">
      <alignment horizontal="center" vertical="center"/>
      <protection locked="0"/>
    </xf>
    <xf numFmtId="0" fontId="25" fillId="4" borderId="13" xfId="0" applyFont="1" applyFill="1" applyBorder="1" applyAlignment="1" applyProtection="1">
      <alignment vertical="center"/>
      <protection locked="0"/>
    </xf>
    <xf numFmtId="0" fontId="25" fillId="4" borderId="174" xfId="0" applyFont="1" applyFill="1" applyBorder="1" applyAlignment="1" applyProtection="1">
      <alignment vertical="center" wrapText="1"/>
      <protection locked="0"/>
    </xf>
    <xf numFmtId="166" fontId="25" fillId="4" borderId="3" xfId="0" applyNumberFormat="1" applyFont="1" applyFill="1" applyBorder="1" applyAlignment="1" applyProtection="1">
      <alignment vertical="center"/>
      <protection locked="0"/>
    </xf>
    <xf numFmtId="0" fontId="25" fillId="4" borderId="3" xfId="0" applyFont="1" applyFill="1" applyBorder="1" applyAlignment="1" applyProtection="1">
      <alignment horizontal="center"/>
      <protection locked="0"/>
    </xf>
    <xf numFmtId="0" fontId="25" fillId="4" borderId="3" xfId="0" applyFont="1" applyFill="1" applyBorder="1" applyProtection="1">
      <protection locked="0"/>
    </xf>
    <xf numFmtId="0" fontId="25" fillId="4" borderId="168" xfId="0" applyFont="1" applyFill="1" applyBorder="1" applyAlignment="1" applyProtection="1">
      <alignment vertical="center" wrapText="1"/>
      <protection locked="0"/>
    </xf>
    <xf numFmtId="166" fontId="25" fillId="4" borderId="169" xfId="0" applyNumberFormat="1" applyFont="1" applyFill="1" applyBorder="1" applyAlignment="1" applyProtection="1">
      <alignment vertical="center"/>
      <protection locked="0"/>
    </xf>
    <xf numFmtId="0" fontId="25" fillId="4" borderId="169" xfId="0" applyFont="1" applyFill="1" applyBorder="1" applyAlignment="1" applyProtection="1">
      <alignment horizontal="left"/>
      <protection locked="0"/>
    </xf>
    <xf numFmtId="0" fontId="25" fillId="4" borderId="169" xfId="0" applyFont="1" applyFill="1" applyBorder="1" applyAlignment="1" applyProtection="1">
      <alignment horizontal="center"/>
      <protection locked="0"/>
    </xf>
    <xf numFmtId="0" fontId="25" fillId="4" borderId="169" xfId="0" applyFont="1" applyFill="1" applyBorder="1" applyProtection="1">
      <protection locked="0"/>
    </xf>
    <xf numFmtId="0" fontId="25" fillId="4" borderId="177" xfId="0" applyFont="1" applyFill="1" applyBorder="1" applyAlignment="1" applyProtection="1">
      <alignment vertical="center" wrapText="1"/>
      <protection locked="0"/>
    </xf>
    <xf numFmtId="166" fontId="25" fillId="4" borderId="107" xfId="2" applyNumberFormat="1" applyFont="1" applyFill="1" applyBorder="1" applyAlignment="1" applyProtection="1">
      <alignment horizontal="center" vertical="center"/>
      <protection locked="0"/>
    </xf>
    <xf numFmtId="0" fontId="25" fillId="4" borderId="6" xfId="0" applyFont="1" applyFill="1" applyBorder="1" applyAlignment="1" applyProtection="1">
      <alignment horizontal="left"/>
      <protection locked="0"/>
    </xf>
    <xf numFmtId="0" fontId="25" fillId="4" borderId="3" xfId="0" quotePrefix="1" applyFont="1" applyFill="1" applyBorder="1" applyAlignment="1" applyProtection="1">
      <alignment horizontal="left"/>
      <protection locked="0"/>
    </xf>
    <xf numFmtId="166" fontId="25" fillId="4" borderId="1" xfId="2" applyNumberFormat="1" applyFont="1" applyFill="1" applyBorder="1"/>
    <xf numFmtId="0" fontId="27" fillId="4" borderId="25" xfId="0" applyFont="1" applyFill="1" applyBorder="1" applyAlignment="1">
      <alignment vertical="center" wrapText="1"/>
    </xf>
    <xf numFmtId="0" fontId="27" fillId="4" borderId="26" xfId="0" applyFont="1" applyFill="1" applyBorder="1" applyAlignment="1">
      <alignment vertical="center"/>
    </xf>
    <xf numFmtId="0" fontId="27" fillId="4" borderId="27" xfId="0" applyFont="1" applyFill="1" applyBorder="1" applyAlignment="1">
      <alignment horizontal="left" vertical="center"/>
    </xf>
    <xf numFmtId="0" fontId="27" fillId="4" borderId="27" xfId="0" applyFont="1" applyFill="1" applyBorder="1" applyAlignment="1">
      <alignment horizontal="center" vertical="center"/>
    </xf>
    <xf numFmtId="0" fontId="27" fillId="4" borderId="87" xfId="0" applyFont="1" applyFill="1" applyBorder="1" applyAlignment="1">
      <alignment horizontal="center" vertical="center" wrapText="1"/>
    </xf>
    <xf numFmtId="166" fontId="27" fillId="4" borderId="17" xfId="2" applyNumberFormat="1" applyFont="1" applyFill="1" applyBorder="1"/>
    <xf numFmtId="0" fontId="25" fillId="4" borderId="28" xfId="0" applyFont="1" applyFill="1" applyBorder="1" applyAlignment="1">
      <alignment vertical="center" wrapText="1"/>
    </xf>
    <xf numFmtId="0" fontId="25" fillId="4" borderId="177" xfId="23" applyFont="1" applyFill="1" applyBorder="1" applyAlignment="1">
      <alignment vertical="center"/>
    </xf>
    <xf numFmtId="0" fontId="25" fillId="4" borderId="177" xfId="23" applyFont="1" applyFill="1" applyBorder="1" applyAlignment="1">
      <alignment horizontal="left" vertical="center"/>
    </xf>
    <xf numFmtId="0" fontId="25" fillId="4" borderId="1" xfId="0" applyFont="1" applyFill="1" applyBorder="1" applyAlignment="1">
      <alignment horizontal="center" vertical="center" wrapText="1"/>
    </xf>
    <xf numFmtId="166" fontId="25" fillId="4" borderId="18" xfId="2" applyNumberFormat="1" applyFont="1" applyFill="1" applyBorder="1"/>
    <xf numFmtId="0" fontId="25" fillId="4" borderId="3" xfId="23" applyFont="1" applyFill="1" applyBorder="1" applyAlignment="1">
      <alignment vertical="center"/>
    </xf>
    <xf numFmtId="0" fontId="25" fillId="4" borderId="3" xfId="23" applyFont="1" applyFill="1" applyBorder="1" applyAlignment="1">
      <alignment horizontal="left" vertical="center"/>
    </xf>
    <xf numFmtId="0" fontId="25" fillId="4" borderId="152" xfId="0" applyFont="1" applyFill="1" applyBorder="1" applyAlignment="1">
      <alignment vertical="center" wrapText="1"/>
    </xf>
    <xf numFmtId="0" fontId="25" fillId="4" borderId="169" xfId="23" applyFont="1" applyFill="1" applyBorder="1" applyAlignment="1">
      <alignment vertical="center"/>
    </xf>
    <xf numFmtId="0" fontId="25" fillId="4" borderId="169" xfId="23" applyFont="1" applyFill="1" applyBorder="1" applyAlignment="1">
      <alignment horizontal="left" vertical="center"/>
    </xf>
    <xf numFmtId="0" fontId="25" fillId="4" borderId="153" xfId="0" applyFont="1" applyFill="1" applyBorder="1" applyAlignment="1">
      <alignment horizontal="center" vertical="center" wrapText="1"/>
    </xf>
    <xf numFmtId="166" fontId="25" fillId="4" borderId="170" xfId="2" applyNumberFormat="1" applyFont="1" applyFill="1" applyBorder="1"/>
    <xf numFmtId="0" fontId="30" fillId="4" borderId="130" xfId="0" applyFont="1" applyFill="1" applyBorder="1" applyAlignment="1">
      <alignment vertical="center" wrapText="1"/>
    </xf>
    <xf numFmtId="0" fontId="30" fillId="4" borderId="111" xfId="0" applyFont="1" applyFill="1" applyBorder="1" applyAlignment="1">
      <alignment vertical="center" wrapText="1"/>
    </xf>
    <xf numFmtId="0" fontId="25" fillId="4" borderId="111" xfId="0" applyFont="1" applyFill="1" applyBorder="1" applyAlignment="1">
      <alignment horizontal="left" vertical="center"/>
    </xf>
    <xf numFmtId="0" fontId="25" fillId="4" borderId="111" xfId="0" applyFont="1" applyFill="1" applyBorder="1" applyAlignment="1">
      <alignment horizontal="center" vertical="center"/>
    </xf>
    <xf numFmtId="0" fontId="25" fillId="4" borderId="0" xfId="0" applyFont="1" applyFill="1" applyAlignment="1">
      <alignment horizontal="center" vertical="center" wrapText="1"/>
    </xf>
    <xf numFmtId="0" fontId="31" fillId="4" borderId="26" xfId="0" applyFont="1" applyFill="1" applyBorder="1" applyAlignment="1">
      <alignment vertical="center"/>
    </xf>
    <xf numFmtId="0" fontId="27" fillId="4" borderId="14" xfId="0" applyFont="1" applyFill="1" applyBorder="1" applyAlignment="1">
      <alignment horizontal="left" vertical="center"/>
    </xf>
    <xf numFmtId="0" fontId="27" fillId="4" borderId="14" xfId="0" applyFont="1" applyFill="1" applyBorder="1" applyAlignment="1">
      <alignment horizontal="center" vertical="center"/>
    </xf>
    <xf numFmtId="0" fontId="25" fillId="4" borderId="29" xfId="0" applyFont="1" applyFill="1" applyBorder="1" applyAlignment="1">
      <alignment vertical="center" wrapText="1"/>
    </xf>
    <xf numFmtId="0" fontId="25" fillId="4" borderId="154" xfId="0" applyFont="1" applyFill="1" applyBorder="1" applyAlignment="1">
      <alignment vertical="center" wrapText="1"/>
    </xf>
    <xf numFmtId="0" fontId="25" fillId="4" borderId="30" xfId="0" applyFont="1" applyFill="1" applyBorder="1" applyAlignment="1">
      <alignment vertical="center" wrapText="1"/>
    </xf>
    <xf numFmtId="0" fontId="31" fillId="4" borderId="12" xfId="0" applyFont="1" applyFill="1" applyBorder="1" applyAlignment="1">
      <alignment vertical="center" wrapText="1"/>
    </xf>
    <xf numFmtId="0" fontId="31" fillId="4" borderId="13" xfId="0" applyFont="1" applyFill="1" applyBorder="1" applyAlignment="1">
      <alignment vertical="center"/>
    </xf>
    <xf numFmtId="0" fontId="27" fillId="4" borderId="13" xfId="0" applyFont="1" applyFill="1" applyBorder="1" applyAlignment="1">
      <alignment horizontal="left" vertical="center"/>
    </xf>
    <xf numFmtId="0" fontId="27" fillId="4" borderId="13" xfId="0" applyFont="1" applyFill="1" applyBorder="1" applyAlignment="1">
      <alignment horizontal="center" vertical="center" wrapText="1"/>
    </xf>
    <xf numFmtId="0" fontId="25" fillId="4" borderId="3" xfId="0" applyFont="1" applyFill="1" applyBorder="1" applyAlignment="1">
      <alignment horizontal="center" vertical="center" wrapText="1"/>
    </xf>
    <xf numFmtId="0" fontId="25" fillId="4" borderId="169" xfId="0" applyFont="1" applyFill="1" applyBorder="1" applyAlignment="1">
      <alignment horizontal="center" vertical="center" wrapText="1"/>
    </xf>
    <xf numFmtId="0" fontId="30" fillId="4" borderId="0" xfId="0" applyFont="1" applyFill="1" applyAlignment="1">
      <alignment vertical="center"/>
    </xf>
    <xf numFmtId="0" fontId="25" fillId="4" borderId="174" xfId="23" applyFont="1" applyFill="1" applyBorder="1" applyAlignment="1">
      <alignment vertical="center" wrapText="1"/>
    </xf>
    <xf numFmtId="0" fontId="31" fillId="4" borderId="25" xfId="0" applyFont="1" applyFill="1" applyBorder="1" applyAlignment="1">
      <alignment vertical="center" wrapText="1"/>
    </xf>
    <xf numFmtId="0" fontId="25" fillId="4" borderId="168" xfId="23" applyFont="1" applyFill="1" applyBorder="1" applyAlignment="1">
      <alignment vertical="center" wrapText="1"/>
    </xf>
    <xf numFmtId="0" fontId="30" fillId="4" borderId="0" xfId="0" applyFont="1" applyFill="1" applyAlignment="1">
      <alignment vertical="center" wrapText="1"/>
    </xf>
    <xf numFmtId="0" fontId="25" fillId="8" borderId="0" xfId="0" applyFont="1" applyFill="1"/>
    <xf numFmtId="0" fontId="25" fillId="8" borderId="0" xfId="0" applyFont="1" applyFill="1" applyAlignment="1">
      <alignment horizontal="left"/>
    </xf>
    <xf numFmtId="0" fontId="25" fillId="4" borderId="0" xfId="0" applyFont="1" applyFill="1" applyAlignment="1">
      <alignment horizontal="center" vertical="center"/>
    </xf>
    <xf numFmtId="166" fontId="25" fillId="4" borderId="0" xfId="2" applyNumberFormat="1" applyFont="1" applyFill="1" applyBorder="1"/>
    <xf numFmtId="166" fontId="25" fillId="4" borderId="3" xfId="2" applyNumberFormat="1" applyFont="1" applyFill="1" applyBorder="1" applyAlignment="1">
      <alignment horizontal="center" vertical="center"/>
    </xf>
    <xf numFmtId="166" fontId="25" fillId="4" borderId="83" xfId="2" applyNumberFormat="1" applyFont="1" applyFill="1" applyBorder="1" applyAlignment="1">
      <alignment horizontal="center" vertical="center"/>
    </xf>
    <xf numFmtId="0" fontId="30" fillId="4" borderId="155" xfId="0" applyFont="1" applyFill="1" applyBorder="1" applyAlignment="1">
      <alignment vertical="center" wrapText="1"/>
    </xf>
    <xf numFmtId="0" fontId="25" fillId="8" borderId="15" xfId="0" applyFont="1" applyFill="1" applyBorder="1"/>
    <xf numFmtId="0" fontId="25" fillId="8" borderId="15" xfId="0" applyFont="1" applyFill="1" applyBorder="1" applyAlignment="1">
      <alignment horizontal="left"/>
    </xf>
    <xf numFmtId="0" fontId="25" fillId="4" borderId="10" xfId="0" applyFont="1" applyFill="1" applyBorder="1" applyAlignment="1">
      <alignment horizontal="center" vertical="center"/>
    </xf>
    <xf numFmtId="0" fontId="25" fillId="4" borderId="11" xfId="0" applyFont="1" applyFill="1" applyBorder="1" applyAlignment="1">
      <alignment horizontal="center" vertical="center" wrapText="1"/>
    </xf>
    <xf numFmtId="0" fontId="31" fillId="4" borderId="127" xfId="0" applyFont="1" applyFill="1" applyBorder="1" applyAlignment="1">
      <alignment vertical="center" wrapText="1"/>
    </xf>
    <xf numFmtId="0" fontId="31" fillId="4" borderId="127" xfId="0" applyFont="1" applyFill="1" applyBorder="1" applyAlignment="1">
      <alignment vertical="center"/>
    </xf>
    <xf numFmtId="0" fontId="25" fillId="4" borderId="127" xfId="0" applyFont="1" applyFill="1" applyBorder="1" applyAlignment="1">
      <alignment horizontal="left" vertical="center"/>
    </xf>
    <xf numFmtId="0" fontId="25" fillId="4" borderId="156" xfId="0" applyFont="1" applyFill="1" applyBorder="1" applyAlignment="1">
      <alignment horizontal="left" vertical="center"/>
    </xf>
    <xf numFmtId="166" fontId="25" fillId="4" borderId="84" xfId="2" applyNumberFormat="1" applyFont="1" applyFill="1" applyBorder="1"/>
    <xf numFmtId="0" fontId="25" fillId="4" borderId="26" xfId="0" applyFont="1" applyFill="1" applyBorder="1" applyAlignment="1">
      <alignment horizontal="left" vertical="center"/>
    </xf>
    <xf numFmtId="0" fontId="25" fillId="4" borderId="61" xfId="0" applyFont="1" applyFill="1" applyBorder="1" applyAlignment="1">
      <alignment horizontal="left" vertical="center"/>
    </xf>
    <xf numFmtId="3" fontId="25" fillId="4" borderId="3" xfId="0" applyNumberFormat="1" applyFont="1" applyFill="1" applyBorder="1" applyAlignment="1">
      <alignment vertical="center" wrapText="1"/>
    </xf>
    <xf numFmtId="3" fontId="25" fillId="4" borderId="3" xfId="0" applyNumberFormat="1" applyFont="1" applyFill="1" applyBorder="1" applyAlignment="1">
      <alignment horizontal="left" vertical="center"/>
    </xf>
    <xf numFmtId="0" fontId="25" fillId="4" borderId="3" xfId="0" applyFont="1" applyFill="1" applyBorder="1" applyAlignment="1">
      <alignment horizontal="left" vertical="center"/>
    </xf>
    <xf numFmtId="3" fontId="25" fillId="4" borderId="171" xfId="0" applyNumberFormat="1" applyFont="1" applyFill="1" applyBorder="1" applyAlignment="1">
      <alignment vertical="center"/>
    </xf>
    <xf numFmtId="3" fontId="25" fillId="4" borderId="169" xfId="0" applyNumberFormat="1" applyFont="1" applyFill="1" applyBorder="1" applyAlignment="1">
      <alignment horizontal="left"/>
    </xf>
    <xf numFmtId="0" fontId="25" fillId="4" borderId="15" xfId="0" applyFont="1" applyFill="1" applyBorder="1" applyAlignment="1">
      <alignment horizontal="left" vertical="center"/>
    </xf>
    <xf numFmtId="0" fontId="25" fillId="4" borderId="16" xfId="0" applyFont="1" applyFill="1" applyBorder="1" applyAlignment="1">
      <alignment horizontal="left" vertical="center"/>
    </xf>
    <xf numFmtId="0" fontId="25" fillId="4" borderId="124" xfId="0" applyFont="1" applyFill="1" applyBorder="1" applyAlignment="1">
      <alignment horizontal="left" vertical="center"/>
    </xf>
    <xf numFmtId="0" fontId="25" fillId="4" borderId="155" xfId="0" applyFont="1" applyFill="1" applyBorder="1" applyAlignment="1">
      <alignment horizontal="left" vertical="center"/>
    </xf>
    <xf numFmtId="166" fontId="25" fillId="4" borderId="3" xfId="2" applyNumberFormat="1" applyFont="1" applyFill="1" applyBorder="1"/>
    <xf numFmtId="166" fontId="25" fillId="4" borderId="176" xfId="2" applyNumberFormat="1" applyFont="1" applyFill="1" applyBorder="1"/>
    <xf numFmtId="0" fontId="24" fillId="4" borderId="15" xfId="0" applyFont="1" applyFill="1" applyBorder="1"/>
    <xf numFmtId="3" fontId="25" fillId="4" borderId="10" xfId="0" applyNumberFormat="1" applyFont="1" applyFill="1" applyBorder="1" applyAlignment="1">
      <alignment vertical="center" wrapText="1"/>
    </xf>
    <xf numFmtId="0" fontId="24" fillId="4" borderId="127" xfId="0" applyFont="1" applyFill="1" applyBorder="1"/>
    <xf numFmtId="3" fontId="25" fillId="4" borderId="100" xfId="0" applyNumberFormat="1" applyFont="1" applyFill="1" applyBorder="1" applyAlignment="1">
      <alignment vertical="center" wrapText="1"/>
    </xf>
    <xf numFmtId="3" fontId="25" fillId="4" borderId="83" xfId="0" applyNumberFormat="1" applyFont="1" applyFill="1" applyBorder="1" applyAlignment="1">
      <alignment horizontal="left" vertical="center"/>
    </xf>
    <xf numFmtId="0" fontId="25" fillId="4" borderId="83" xfId="0" applyFont="1" applyFill="1" applyBorder="1" applyAlignment="1">
      <alignment horizontal="left" vertical="center"/>
    </xf>
    <xf numFmtId="166" fontId="25" fillId="4" borderId="83" xfId="2" applyNumberFormat="1" applyFont="1" applyFill="1" applyBorder="1"/>
    <xf numFmtId="3" fontId="25" fillId="4" borderId="13" xfId="0" applyNumberFormat="1" applyFont="1" applyFill="1" applyBorder="1" applyAlignment="1">
      <alignment vertical="center"/>
    </xf>
    <xf numFmtId="3" fontId="25" fillId="4" borderId="13" xfId="0" applyNumberFormat="1" applyFont="1" applyFill="1" applyBorder="1" applyAlignment="1">
      <alignment horizontal="left"/>
    </xf>
    <xf numFmtId="3" fontId="25" fillId="4" borderId="3" xfId="0" applyNumberFormat="1" applyFont="1" applyFill="1" applyBorder="1" applyAlignment="1">
      <alignment vertical="center"/>
    </xf>
    <xf numFmtId="3" fontId="25" fillId="4" borderId="3" xfId="0" applyNumberFormat="1" applyFont="1" applyFill="1" applyBorder="1" applyAlignment="1">
      <alignment horizontal="left"/>
    </xf>
    <xf numFmtId="3" fontId="25" fillId="4" borderId="83" xfId="0" applyNumberFormat="1" applyFont="1" applyFill="1" applyBorder="1" applyAlignment="1">
      <alignment vertical="center"/>
    </xf>
    <xf numFmtId="3" fontId="25" fillId="4" borderId="83" xfId="0" applyNumberFormat="1" applyFont="1" applyFill="1" applyBorder="1" applyAlignment="1">
      <alignment horizontal="left"/>
    </xf>
    <xf numFmtId="3" fontId="25" fillId="4" borderId="169" xfId="0" applyNumberFormat="1" applyFont="1" applyFill="1" applyBorder="1" applyAlignment="1">
      <alignment vertical="center"/>
    </xf>
    <xf numFmtId="3" fontId="25" fillId="4" borderId="176" xfId="0" applyNumberFormat="1" applyFont="1" applyFill="1" applyBorder="1" applyAlignment="1">
      <alignment vertical="center"/>
    </xf>
    <xf numFmtId="3" fontId="25" fillId="4" borderId="177" xfId="0" applyNumberFormat="1" applyFont="1" applyFill="1" applyBorder="1" applyAlignment="1">
      <alignment horizontal="left"/>
    </xf>
    <xf numFmtId="3" fontId="25" fillId="4" borderId="4" xfId="0" applyNumberFormat="1" applyFont="1" applyFill="1" applyBorder="1" applyAlignment="1">
      <alignment vertical="center"/>
    </xf>
    <xf numFmtId="3" fontId="25" fillId="4" borderId="3" xfId="0" applyNumberFormat="1" applyFont="1" applyFill="1" applyBorder="1" applyAlignment="1">
      <alignment horizontal="left" wrapText="1"/>
    </xf>
    <xf numFmtId="3" fontId="25" fillId="4" borderId="84" xfId="0" applyNumberFormat="1" applyFont="1" applyFill="1" applyBorder="1" applyAlignment="1">
      <alignment vertical="center"/>
    </xf>
    <xf numFmtId="3" fontId="25" fillId="4" borderId="83" xfId="0" applyNumberFormat="1" applyFont="1" applyFill="1" applyBorder="1" applyAlignment="1">
      <alignment horizontal="left" wrapText="1"/>
    </xf>
    <xf numFmtId="0" fontId="25" fillId="4" borderId="83" xfId="0" applyFont="1" applyFill="1" applyBorder="1" applyAlignment="1">
      <alignment horizontal="center" vertical="center" wrapText="1"/>
    </xf>
    <xf numFmtId="3" fontId="25" fillId="4" borderId="20" xfId="0" applyNumberFormat="1" applyFont="1" applyFill="1" applyBorder="1" applyAlignment="1">
      <alignment vertical="center"/>
    </xf>
    <xf numFmtId="3" fontId="25" fillId="4" borderId="13" xfId="0" applyNumberFormat="1" applyFont="1" applyFill="1" applyBorder="1" applyAlignment="1">
      <alignment horizontal="left" wrapText="1"/>
    </xf>
    <xf numFmtId="0" fontId="25" fillId="4" borderId="13" xfId="0" applyFont="1" applyFill="1" applyBorder="1" applyAlignment="1">
      <alignment horizontal="center" vertical="center" wrapText="1"/>
    </xf>
    <xf numFmtId="3" fontId="25" fillId="4" borderId="169" xfId="0" applyNumberFormat="1" applyFont="1" applyFill="1" applyBorder="1" applyAlignment="1">
      <alignment horizontal="left" wrapText="1"/>
    </xf>
    <xf numFmtId="3" fontId="25" fillId="4" borderId="94" xfId="0" applyNumberFormat="1" applyFont="1" applyFill="1" applyBorder="1" applyAlignment="1">
      <alignment horizontal="left"/>
    </xf>
    <xf numFmtId="164" fontId="25" fillId="4" borderId="13" xfId="0" applyNumberFormat="1" applyFont="1" applyFill="1" applyBorder="1" applyAlignment="1">
      <alignment horizontal="center" vertical="center"/>
    </xf>
    <xf numFmtId="44" fontId="25" fillId="4" borderId="18" xfId="2" applyNumberFormat="1" applyFont="1" applyFill="1" applyBorder="1" applyAlignment="1">
      <alignment horizontal="center" vertical="center"/>
    </xf>
    <xf numFmtId="0" fontId="31" fillId="4" borderId="85" xfId="0" applyFont="1" applyFill="1" applyBorder="1" applyAlignment="1">
      <alignment vertical="center" wrapText="1"/>
    </xf>
    <xf numFmtId="0" fontId="25" fillId="4" borderId="1" xfId="0" applyFont="1" applyFill="1" applyBorder="1" applyAlignment="1">
      <alignment vertical="center" wrapText="1"/>
    </xf>
    <xf numFmtId="0" fontId="25" fillId="4" borderId="130" xfId="0" applyFont="1" applyFill="1" applyBorder="1" applyAlignment="1">
      <alignment horizontal="left" vertical="center"/>
    </xf>
    <xf numFmtId="0" fontId="25" fillId="4" borderId="140" xfId="0" applyFont="1" applyFill="1" applyBorder="1" applyAlignment="1">
      <alignment horizontal="left" vertical="center"/>
    </xf>
    <xf numFmtId="0" fontId="24" fillId="4" borderId="15" xfId="0" applyFont="1" applyFill="1" applyBorder="1" applyAlignment="1">
      <alignment horizontal="left"/>
    </xf>
    <xf numFmtId="166" fontId="25" fillId="4" borderId="3" xfId="2" applyNumberFormat="1" applyFont="1" applyFill="1" applyBorder="1" applyAlignment="1">
      <alignment horizontal="right"/>
    </xf>
    <xf numFmtId="0" fontId="31" fillId="4" borderId="177" xfId="0" applyFont="1" applyFill="1" applyBorder="1" applyAlignment="1">
      <alignment vertical="center" wrapText="1"/>
    </xf>
    <xf numFmtId="0" fontId="25" fillId="4" borderId="62" xfId="0" applyFont="1" applyFill="1" applyBorder="1" applyAlignment="1">
      <alignment wrapText="1"/>
    </xf>
    <xf numFmtId="0" fontId="25" fillId="4" borderId="26" xfId="0" applyFont="1" applyFill="1" applyBorder="1"/>
    <xf numFmtId="0" fontId="25" fillId="4" borderId="116" xfId="0" applyFont="1" applyFill="1" applyBorder="1" applyAlignment="1">
      <alignment horizontal="left" vertical="center"/>
    </xf>
    <xf numFmtId="3" fontId="25" fillId="4" borderId="169" xfId="0" applyNumberFormat="1" applyFont="1" applyFill="1" applyBorder="1" applyAlignment="1">
      <alignment horizontal="left" vertical="center"/>
    </xf>
    <xf numFmtId="0" fontId="25" fillId="4" borderId="25" xfId="0" applyFont="1" applyFill="1" applyBorder="1" applyAlignment="1">
      <alignment wrapText="1"/>
    </xf>
    <xf numFmtId="0" fontId="25" fillId="4" borderId="124" xfId="0" applyFont="1" applyFill="1" applyBorder="1" applyAlignment="1">
      <alignment wrapText="1"/>
    </xf>
    <xf numFmtId="0" fontId="25" fillId="4" borderId="124" xfId="0" applyFont="1" applyFill="1" applyBorder="1"/>
    <xf numFmtId="0" fontId="25" fillId="4" borderId="0" xfId="0" applyFont="1" applyFill="1" applyAlignment="1">
      <alignment horizontal="left" vertical="center"/>
    </xf>
    <xf numFmtId="0" fontId="25" fillId="4" borderId="157" xfId="0" applyFont="1" applyFill="1" applyBorder="1" applyAlignment="1">
      <alignment wrapText="1"/>
    </xf>
    <xf numFmtId="0" fontId="25" fillId="4" borderId="63" xfId="0" applyFont="1" applyFill="1" applyBorder="1" applyAlignment="1">
      <alignment wrapText="1"/>
    </xf>
    <xf numFmtId="0" fontId="25" fillId="4" borderId="64" xfId="0" applyFont="1" applyFill="1" applyBorder="1"/>
    <xf numFmtId="0" fontId="25" fillId="4" borderId="64" xfId="0" applyFont="1" applyFill="1" applyBorder="1" applyAlignment="1">
      <alignment horizontal="left" vertical="center"/>
    </xf>
    <xf numFmtId="0" fontId="25" fillId="4" borderId="65" xfId="0" applyFont="1" applyFill="1" applyBorder="1" applyAlignment="1">
      <alignment horizontal="left" vertical="center"/>
    </xf>
    <xf numFmtId="0" fontId="25" fillId="4" borderId="15" xfId="0" applyFont="1" applyFill="1" applyBorder="1" applyAlignment="1">
      <alignment wrapText="1"/>
    </xf>
    <xf numFmtId="0" fontId="25" fillId="4" borderId="15" xfId="0" applyFont="1" applyFill="1" applyBorder="1"/>
    <xf numFmtId="0" fontId="31" fillId="4" borderId="15" xfId="0" applyFont="1" applyFill="1" applyBorder="1" applyAlignment="1">
      <alignment vertical="center" wrapText="1"/>
    </xf>
    <xf numFmtId="0" fontId="32" fillId="4" borderId="0" xfId="0" applyFont="1" applyFill="1" applyAlignment="1">
      <alignment wrapText="1"/>
    </xf>
    <xf numFmtId="0" fontId="25" fillId="4" borderId="0" xfId="0" applyFont="1" applyFill="1" applyAlignment="1">
      <alignment horizontal="left"/>
    </xf>
    <xf numFmtId="0" fontId="25" fillId="4" borderId="127" xfId="0" applyFont="1" applyFill="1" applyBorder="1" applyAlignment="1">
      <alignment wrapText="1"/>
    </xf>
    <xf numFmtId="0" fontId="25" fillId="4" borderId="11" xfId="0" applyFont="1" applyFill="1" applyBorder="1" applyAlignment="1">
      <alignment vertical="center"/>
    </xf>
    <xf numFmtId="0" fontId="24" fillId="4" borderId="86" xfId="0" applyFont="1" applyFill="1" applyBorder="1" applyAlignment="1">
      <alignment vertical="center" wrapText="1"/>
    </xf>
    <xf numFmtId="0" fontId="24" fillId="4" borderId="20" xfId="0" applyFont="1" applyFill="1" applyBorder="1" applyAlignment="1">
      <alignment vertical="center"/>
    </xf>
    <xf numFmtId="0" fontId="24" fillId="4" borderId="13" xfId="0" applyFont="1" applyFill="1" applyBorder="1" applyAlignment="1">
      <alignment horizontal="left"/>
    </xf>
    <xf numFmtId="0" fontId="24" fillId="4" borderId="13" xfId="0" applyFont="1" applyFill="1" applyBorder="1" applyAlignment="1">
      <alignment horizontal="center" vertical="center"/>
    </xf>
    <xf numFmtId="0" fontId="24" fillId="4" borderId="13" xfId="0" applyFont="1" applyFill="1" applyBorder="1" applyAlignment="1">
      <alignment vertical="center"/>
    </xf>
    <xf numFmtId="166" fontId="24" fillId="4" borderId="17" xfId="2" applyNumberFormat="1" applyFont="1" applyFill="1" applyBorder="1"/>
    <xf numFmtId="0" fontId="24" fillId="4" borderId="88" xfId="0" applyFont="1" applyFill="1" applyBorder="1" applyAlignment="1">
      <alignment vertical="center" wrapText="1"/>
    </xf>
    <xf numFmtId="0" fontId="24" fillId="4" borderId="11" xfId="0" applyFont="1" applyFill="1" applyBorder="1" applyAlignment="1">
      <alignment vertical="center"/>
    </xf>
    <xf numFmtId="0" fontId="24" fillId="4" borderId="3" xfId="0" applyFont="1" applyFill="1" applyBorder="1" applyAlignment="1">
      <alignment horizontal="center" vertical="center"/>
    </xf>
    <xf numFmtId="0" fontId="24" fillId="4" borderId="3" xfId="0" applyFont="1" applyFill="1" applyBorder="1" applyAlignment="1">
      <alignment vertical="center"/>
    </xf>
    <xf numFmtId="166" fontId="24" fillId="4" borderId="18" xfId="2" applyNumberFormat="1" applyFont="1" applyFill="1" applyBorder="1" applyAlignment="1">
      <alignment horizontal="center" vertical="center"/>
    </xf>
    <xf numFmtId="0" fontId="24" fillId="4" borderId="91" xfId="0" applyFont="1" applyFill="1" applyBorder="1" applyAlignment="1">
      <alignment vertical="center" wrapText="1"/>
    </xf>
    <xf numFmtId="0" fontId="24" fillId="4" borderId="4" xfId="0" applyFont="1" applyFill="1" applyBorder="1" applyAlignment="1">
      <alignment vertical="center"/>
    </xf>
    <xf numFmtId="0" fontId="24" fillId="4" borderId="93" xfId="0" applyFont="1" applyFill="1" applyBorder="1" applyAlignment="1">
      <alignment vertical="center" wrapText="1"/>
    </xf>
    <xf numFmtId="0" fontId="24" fillId="4" borderId="178" xfId="0" applyFont="1" applyFill="1" applyBorder="1" applyAlignment="1">
      <alignment vertical="center"/>
    </xf>
    <xf numFmtId="0" fontId="24" fillId="4" borderId="169" xfId="0" applyFont="1" applyFill="1" applyBorder="1" applyAlignment="1">
      <alignment horizontal="center" vertical="center"/>
    </xf>
    <xf numFmtId="0" fontId="24" fillId="4" borderId="169" xfId="0" applyFont="1" applyFill="1" applyBorder="1" applyAlignment="1">
      <alignment vertical="center"/>
    </xf>
    <xf numFmtId="166" fontId="24" fillId="4" borderId="170" xfId="2" applyNumberFormat="1" applyFont="1" applyFill="1" applyBorder="1" applyAlignment="1">
      <alignment horizontal="center" vertical="center"/>
    </xf>
    <xf numFmtId="166" fontId="25" fillId="4" borderId="17" xfId="2" applyNumberFormat="1" applyFont="1" applyFill="1" applyBorder="1"/>
    <xf numFmtId="0" fontId="24" fillId="4" borderId="168" xfId="0" applyFont="1" applyFill="1" applyBorder="1"/>
    <xf numFmtId="0" fontId="24" fillId="4" borderId="171" xfId="0" applyFont="1" applyFill="1" applyBorder="1"/>
    <xf numFmtId="0" fontId="25" fillId="4" borderId="178" xfId="0" applyFont="1" applyFill="1" applyBorder="1" applyAlignment="1">
      <alignment vertical="center"/>
    </xf>
    <xf numFmtId="0" fontId="25" fillId="4" borderId="158" xfId="0" applyFont="1" applyFill="1" applyBorder="1" applyAlignment="1">
      <alignment vertical="center"/>
    </xf>
    <xf numFmtId="0" fontId="25" fillId="4" borderId="86" xfId="0" applyFont="1" applyFill="1" applyBorder="1" applyAlignment="1">
      <alignment wrapText="1"/>
    </xf>
    <xf numFmtId="0" fontId="25" fillId="4" borderId="117" xfId="0" applyFont="1" applyFill="1" applyBorder="1"/>
    <xf numFmtId="0" fontId="25" fillId="4" borderId="117" xfId="0" applyFont="1" applyFill="1" applyBorder="1" applyAlignment="1">
      <alignment horizontal="left" vertical="center"/>
    </xf>
    <xf numFmtId="166" fontId="25" fillId="4" borderId="118" xfId="2" applyNumberFormat="1" applyFont="1" applyFill="1" applyBorder="1"/>
    <xf numFmtId="0" fontId="25" fillId="4" borderId="12" xfId="0" applyFont="1" applyFill="1" applyBorder="1" applyAlignment="1">
      <alignment wrapText="1"/>
    </xf>
    <xf numFmtId="0" fontId="25" fillId="4" borderId="13" xfId="0" applyFont="1" applyFill="1" applyBorder="1" applyAlignment="1">
      <alignment horizontal="left" vertical="center"/>
    </xf>
    <xf numFmtId="0" fontId="25" fillId="4" borderId="155" xfId="0" applyFont="1" applyFill="1" applyBorder="1"/>
    <xf numFmtId="0" fontId="25" fillId="4" borderId="127" xfId="0" applyFont="1" applyFill="1" applyBorder="1"/>
    <xf numFmtId="166" fontId="25" fillId="4" borderId="11" xfId="2" applyNumberFormat="1" applyFont="1" applyFill="1" applyBorder="1"/>
    <xf numFmtId="0" fontId="27" fillId="4" borderId="15" xfId="0" applyFont="1" applyFill="1" applyBorder="1" applyAlignment="1">
      <alignment wrapText="1"/>
    </xf>
    <xf numFmtId="0" fontId="25" fillId="4" borderId="3" xfId="0" applyFont="1" applyFill="1" applyBorder="1" applyAlignment="1">
      <alignment horizontal="left" indent="1"/>
    </xf>
    <xf numFmtId="0" fontId="28" fillId="4" borderId="174" xfId="0" applyFont="1" applyFill="1" applyBorder="1" applyAlignment="1">
      <alignment vertical="center" wrapText="1"/>
    </xf>
    <xf numFmtId="0" fontId="28" fillId="4" borderId="4" xfId="0" applyFont="1" applyFill="1" applyBorder="1" applyAlignment="1">
      <alignment vertical="center"/>
    </xf>
    <xf numFmtId="0" fontId="28" fillId="4" borderId="3" xfId="0" applyFont="1" applyFill="1" applyBorder="1" applyAlignment="1">
      <alignment horizontal="center" vertical="center"/>
    </xf>
    <xf numFmtId="166" fontId="27" fillId="4" borderId="18" xfId="2" applyNumberFormat="1" applyFont="1" applyFill="1" applyBorder="1" applyAlignment="1">
      <alignment horizontal="center" vertical="center"/>
    </xf>
    <xf numFmtId="10" fontId="10" fillId="0" borderId="4" xfId="114" applyNumberFormat="1" applyFont="1" applyFill="1" applyBorder="1" applyAlignment="1">
      <alignment horizontal="center" wrapText="1" shrinkToFit="1"/>
    </xf>
    <xf numFmtId="10" fontId="10" fillId="0" borderId="11" xfId="114" applyNumberFormat="1" applyFont="1" applyFill="1" applyBorder="1" applyAlignment="1">
      <alignment horizontal="center" wrapText="1" shrinkToFit="1"/>
    </xf>
    <xf numFmtId="10" fontId="10" fillId="0" borderId="10" xfId="114" applyNumberFormat="1" applyFont="1" applyFill="1" applyBorder="1" applyAlignment="1">
      <alignment horizontal="center" wrapText="1" shrinkToFit="1"/>
    </xf>
    <xf numFmtId="49" fontId="9" fillId="0" borderId="3" xfId="114" applyNumberFormat="1" applyFont="1" applyFill="1" applyBorder="1" applyAlignment="1">
      <alignment horizontal="center" vertical="center"/>
    </xf>
    <xf numFmtId="49" fontId="9" fillId="0" borderId="176" xfId="114" applyNumberFormat="1" applyFont="1" applyFill="1" applyBorder="1" applyAlignment="1">
      <alignment horizontal="center" vertical="center" wrapText="1"/>
    </xf>
    <xf numFmtId="49" fontId="9" fillId="0" borderId="90" xfId="114" applyNumberFormat="1" applyFont="1" applyFill="1" applyBorder="1" applyAlignment="1">
      <alignment horizontal="center" vertical="center" wrapText="1"/>
    </xf>
    <xf numFmtId="49" fontId="9" fillId="0" borderId="3" xfId="114" applyNumberFormat="1" applyFont="1" applyFill="1" applyBorder="1" applyAlignment="1">
      <alignment horizontal="center" vertical="center" wrapText="1"/>
    </xf>
    <xf numFmtId="10" fontId="9" fillId="0" borderId="3" xfId="114" applyNumberFormat="1" applyFont="1" applyFill="1" applyBorder="1" applyAlignment="1">
      <alignment horizontal="center" vertical="center" wrapText="1"/>
    </xf>
    <xf numFmtId="10" fontId="10" fillId="0" borderId="1" xfId="114" applyNumberFormat="1" applyFont="1" applyFill="1" applyBorder="1" applyAlignment="1">
      <alignment horizontal="center" wrapText="1" shrinkToFit="1"/>
    </xf>
    <xf numFmtId="10" fontId="10" fillId="0" borderId="0" xfId="114" applyNumberFormat="1" applyFont="1" applyFill="1" applyBorder="1" applyAlignment="1">
      <alignment horizontal="center" wrapText="1" shrinkToFit="1"/>
    </xf>
    <xf numFmtId="10" fontId="10" fillId="0" borderId="176" xfId="114" applyNumberFormat="1" applyFont="1" applyFill="1" applyBorder="1" applyAlignment="1">
      <alignment horizontal="center" wrapText="1" shrinkToFit="1"/>
    </xf>
    <xf numFmtId="10" fontId="10" fillId="0" borderId="92" xfId="114" applyNumberFormat="1" applyFont="1" applyFill="1" applyBorder="1" applyAlignment="1">
      <alignment horizontal="center" wrapText="1" shrinkToFit="1"/>
    </xf>
    <xf numFmtId="0" fontId="58" fillId="0" borderId="0" xfId="0" applyFont="1" applyAlignment="1">
      <alignment horizontal="center"/>
    </xf>
    <xf numFmtId="0" fontId="60" fillId="46" borderId="10" xfId="115" applyFont="1" applyFill="1" applyBorder="1" applyAlignment="1">
      <alignment horizontal="center" vertical="center" wrapText="1"/>
    </xf>
    <xf numFmtId="0" fontId="25" fillId="0" borderId="0" xfId="117" applyFont="1" applyAlignment="1">
      <alignment vertical="center"/>
    </xf>
    <xf numFmtId="0" fontId="25" fillId="0" borderId="0" xfId="117" applyFont="1" applyAlignment="1">
      <alignment horizontal="left" indent="1"/>
    </xf>
    <xf numFmtId="0" fontId="25" fillId="0" borderId="0" xfId="117" applyFont="1" applyAlignment="1">
      <alignment horizontal="center" vertical="center"/>
    </xf>
    <xf numFmtId="4" fontId="57" fillId="0" borderId="84" xfId="114" applyNumberFormat="1" applyFont="1" applyFill="1" applyBorder="1" applyAlignment="1">
      <alignment horizontal="center" vertical="center" wrapText="1" shrinkToFit="1"/>
    </xf>
    <xf numFmtId="4" fontId="57" fillId="0" borderId="158" xfId="114" applyNumberFormat="1" applyFont="1" applyFill="1" applyBorder="1" applyAlignment="1">
      <alignment horizontal="center" vertical="center" wrapText="1" shrinkToFit="1"/>
    </xf>
    <xf numFmtId="4" fontId="57" fillId="0" borderId="100" xfId="114" applyNumberFormat="1" applyFont="1" applyFill="1" applyBorder="1" applyAlignment="1">
      <alignment horizontal="center" vertical="center" wrapText="1" shrinkToFit="1"/>
    </xf>
    <xf numFmtId="10" fontId="3" fillId="0" borderId="158" xfId="114" applyNumberFormat="1" applyFont="1" applyFill="1" applyBorder="1" applyAlignment="1">
      <alignment horizontal="center" vertical="center" wrapText="1" shrinkToFit="1"/>
    </xf>
    <xf numFmtId="167" fontId="3" fillId="0" borderId="158" xfId="114" applyNumberFormat="1" applyFont="1" applyFill="1" applyBorder="1" applyAlignment="1">
      <alignment horizontal="center" vertical="center" wrapText="1" shrinkToFit="1"/>
    </xf>
    <xf numFmtId="167" fontId="3" fillId="0" borderId="100" xfId="114" applyNumberFormat="1" applyFont="1" applyFill="1" applyBorder="1" applyAlignment="1">
      <alignment horizontal="center" vertical="center" wrapText="1" shrinkToFit="1"/>
    </xf>
    <xf numFmtId="10" fontId="3" fillId="0" borderId="0" xfId="114" applyNumberFormat="1" applyFont="1" applyFill="1" applyBorder="1" applyAlignment="1">
      <alignment horizontal="center" vertical="center" wrapText="1" shrinkToFit="1"/>
    </xf>
    <xf numFmtId="167" fontId="3" fillId="0" borderId="0" xfId="114" applyNumberFormat="1" applyFont="1" applyFill="1" applyBorder="1" applyAlignment="1">
      <alignment horizontal="center" vertical="center" wrapText="1" shrinkToFit="1"/>
    </xf>
    <xf numFmtId="167" fontId="3" fillId="0" borderId="111" xfId="114" applyNumberFormat="1" applyFont="1" applyFill="1" applyBorder="1" applyAlignment="1">
      <alignment horizontal="center" vertical="center" wrapText="1" shrinkToFit="1"/>
    </xf>
    <xf numFmtId="49" fontId="57" fillId="45" borderId="176" xfId="114" applyNumberFormat="1" applyFont="1" applyFill="1" applyBorder="1" applyAlignment="1">
      <alignment horizontal="center" vertical="center"/>
    </xf>
    <xf numFmtId="49" fontId="57" fillId="45" borderId="92" xfId="114" applyNumberFormat="1" applyFont="1" applyFill="1" applyBorder="1" applyAlignment="1">
      <alignment horizontal="center" vertical="center"/>
    </xf>
    <xf numFmtId="49" fontId="57" fillId="45" borderId="90" xfId="114" applyNumberFormat="1" applyFont="1" applyFill="1" applyBorder="1" applyAlignment="1">
      <alignment horizontal="center" vertical="center"/>
    </xf>
    <xf numFmtId="49" fontId="57" fillId="45" borderId="4" xfId="114" applyNumberFormat="1" applyFont="1" applyFill="1" applyBorder="1" applyAlignment="1">
      <alignment horizontal="center" vertical="center"/>
    </xf>
    <xf numFmtId="49" fontId="57" fillId="45" borderId="11" xfId="114" applyNumberFormat="1" applyFont="1" applyFill="1" applyBorder="1" applyAlignment="1">
      <alignment horizontal="center" vertical="center"/>
    </xf>
    <xf numFmtId="49" fontId="57" fillId="45" borderId="10" xfId="114" applyNumberFormat="1" applyFont="1" applyFill="1" applyBorder="1" applyAlignment="1">
      <alignment horizontal="center" vertical="center"/>
    </xf>
    <xf numFmtId="49" fontId="9" fillId="0" borderId="4" xfId="114" applyNumberFormat="1" applyFont="1" applyFill="1" applyBorder="1" applyAlignment="1">
      <alignment horizontal="center" vertical="center"/>
    </xf>
    <xf numFmtId="49" fontId="9" fillId="0" borderId="10" xfId="114" applyNumberFormat="1" applyFont="1" applyFill="1" applyBorder="1" applyAlignment="1">
      <alignment horizontal="center" vertical="center"/>
    </xf>
    <xf numFmtId="0" fontId="25" fillId="0" borderId="0" xfId="117" applyFont="1" applyAlignment="1">
      <alignment vertical="center" wrapText="1"/>
    </xf>
    <xf numFmtId="0" fontId="25" fillId="0" borderId="0" xfId="117" applyFont="1" applyAlignment="1">
      <alignment horizontal="left" wrapText="1"/>
    </xf>
    <xf numFmtId="0" fontId="25" fillId="0" borderId="0" xfId="117" applyFont="1" applyAlignment="1">
      <alignment horizontal="center" vertical="center" wrapText="1"/>
    </xf>
    <xf numFmtId="0" fontId="9" fillId="45" borderId="3" xfId="117" applyFont="1" applyFill="1" applyBorder="1" applyAlignment="1">
      <alignment vertical="center" wrapText="1"/>
    </xf>
    <xf numFmtId="0" fontId="9" fillId="45" borderId="3" xfId="117" applyFont="1" applyFill="1" applyBorder="1" applyAlignment="1">
      <alignment horizontal="center" vertical="center" wrapText="1"/>
    </xf>
    <xf numFmtId="0" fontId="9" fillId="45" borderId="4" xfId="117" applyFont="1" applyFill="1" applyBorder="1" applyAlignment="1">
      <alignment horizontal="center" vertical="center" wrapText="1"/>
    </xf>
    <xf numFmtId="0" fontId="27" fillId="4" borderId="1" xfId="117" applyFont="1" applyFill="1" applyBorder="1" applyAlignment="1">
      <alignment vertical="center"/>
    </xf>
    <xf numFmtId="0" fontId="28" fillId="4" borderId="0" xfId="117" applyFont="1" applyFill="1" applyAlignment="1">
      <alignment vertical="center"/>
    </xf>
    <xf numFmtId="0" fontId="28" fillId="4" borderId="0" xfId="117" applyFont="1" applyFill="1" applyAlignment="1">
      <alignment horizontal="left"/>
    </xf>
    <xf numFmtId="0" fontId="28" fillId="0" borderId="111" xfId="117" applyFont="1" applyBorder="1" applyAlignment="1">
      <alignment horizontal="center" vertical="center"/>
    </xf>
    <xf numFmtId="44" fontId="28" fillId="0" borderId="0" xfId="116" applyFont="1" applyFill="1" applyBorder="1" applyAlignment="1">
      <alignment horizontal="center" vertical="center"/>
    </xf>
    <xf numFmtId="44" fontId="10" fillId="0" borderId="84" xfId="116" applyFont="1" applyFill="1" applyBorder="1" applyAlignment="1">
      <alignment horizontal="center" wrapText="1" shrinkToFit="1"/>
    </xf>
    <xf numFmtId="10" fontId="10" fillId="0" borderId="84" xfId="114" applyNumberFormat="1" applyFont="1" applyFill="1" applyBorder="1" applyAlignment="1">
      <alignment horizontal="center" wrapText="1" shrinkToFit="1"/>
    </xf>
    <xf numFmtId="44" fontId="10" fillId="0" borderId="158" xfId="116" applyFont="1" applyFill="1" applyBorder="1" applyAlignment="1">
      <alignment horizontal="center" wrapText="1" shrinkToFit="1"/>
    </xf>
    <xf numFmtId="10" fontId="10" fillId="0" borderId="158" xfId="114" applyNumberFormat="1" applyFont="1" applyFill="1" applyBorder="1" applyAlignment="1">
      <alignment horizontal="center" wrapText="1" shrinkToFit="1"/>
    </xf>
    <xf numFmtId="0" fontId="27" fillId="4" borderId="1" xfId="117" applyFont="1" applyFill="1" applyBorder="1"/>
    <xf numFmtId="0" fontId="28" fillId="4" borderId="0" xfId="117" applyFont="1" applyFill="1"/>
    <xf numFmtId="0" fontId="27" fillId="0" borderId="1" xfId="117" applyFont="1" applyBorder="1" applyAlignment="1">
      <alignment vertical="center"/>
    </xf>
    <xf numFmtId="0" fontId="28" fillId="4" borderId="0" xfId="117" applyFont="1" applyFill="1" applyAlignment="1">
      <alignment horizontal="left" vertical="center"/>
    </xf>
    <xf numFmtId="0" fontId="27" fillId="4" borderId="176" xfId="117" applyFont="1" applyFill="1" applyBorder="1" applyAlignment="1">
      <alignment vertical="center"/>
    </xf>
    <xf numFmtId="0" fontId="28" fillId="0" borderId="90" xfId="117" applyFont="1" applyBorder="1" applyAlignment="1">
      <alignment horizontal="center" vertical="center"/>
    </xf>
    <xf numFmtId="0" fontId="28" fillId="4" borderId="92" xfId="117" applyFont="1" applyFill="1" applyBorder="1" applyAlignment="1">
      <alignment vertical="center"/>
    </xf>
    <xf numFmtId="0" fontId="28" fillId="4" borderId="92" xfId="117" applyFont="1" applyFill="1" applyBorder="1" applyAlignment="1">
      <alignment horizontal="left" vertical="center"/>
    </xf>
    <xf numFmtId="10" fontId="57" fillId="0" borderId="21" xfId="118" applyNumberFormat="1" applyFont="1" applyBorder="1" applyAlignment="1">
      <alignment horizontal="left" vertical="center"/>
    </xf>
    <xf numFmtId="10" fontId="57" fillId="0" borderId="8" xfId="118" applyNumberFormat="1" applyFont="1" applyBorder="1" applyAlignment="1">
      <alignment horizontal="left" vertical="center"/>
    </xf>
    <xf numFmtId="0" fontId="57" fillId="45" borderId="110" xfId="117" applyFont="1" applyFill="1" applyBorder="1" applyAlignment="1">
      <alignment horizontal="center" vertical="center" wrapText="1"/>
    </xf>
    <xf numFmtId="0" fontId="57" fillId="45" borderId="116" xfId="117" applyFont="1" applyFill="1" applyBorder="1" applyAlignment="1">
      <alignment horizontal="center" vertical="center" wrapText="1"/>
    </xf>
    <xf numFmtId="0" fontId="57" fillId="45" borderId="179" xfId="117" applyFont="1" applyFill="1" applyBorder="1" applyAlignment="1">
      <alignment horizontal="center" vertical="center" wrapText="1"/>
    </xf>
    <xf numFmtId="0" fontId="3" fillId="0" borderId="180" xfId="117" applyBorder="1"/>
    <xf numFmtId="0" fontId="62" fillId="0" borderId="110" xfId="117" applyFont="1" applyBorder="1"/>
    <xf numFmtId="0" fontId="3" fillId="0" borderId="116" xfId="117" applyBorder="1"/>
    <xf numFmtId="167" fontId="3" fillId="45" borderId="110" xfId="118" applyNumberFormat="1" applyFont="1" applyFill="1" applyBorder="1" applyAlignment="1">
      <alignment horizontal="center"/>
    </xf>
    <xf numFmtId="167" fontId="3" fillId="45" borderId="116" xfId="118" applyNumberFormat="1" applyFont="1" applyFill="1" applyBorder="1" applyAlignment="1">
      <alignment horizontal="center"/>
    </xf>
    <xf numFmtId="167" fontId="3" fillId="45" borderId="179" xfId="118" applyNumberFormat="1" applyFont="1" applyFill="1" applyBorder="1" applyAlignment="1">
      <alignment horizontal="center"/>
    </xf>
    <xf numFmtId="0" fontId="3" fillId="0" borderId="181" xfId="117" applyBorder="1"/>
    <xf numFmtId="0" fontId="62" fillId="0" borderId="98" xfId="117" applyFont="1" applyBorder="1"/>
    <xf numFmtId="0" fontId="3" fillId="0" borderId="0" xfId="117"/>
    <xf numFmtId="167" fontId="3" fillId="45" borderId="98" xfId="118" applyNumberFormat="1" applyFont="1" applyFill="1" applyBorder="1" applyAlignment="1">
      <alignment horizontal="center"/>
    </xf>
    <xf numFmtId="167" fontId="3" fillId="45" borderId="0" xfId="118" applyNumberFormat="1" applyFont="1" applyFill="1" applyBorder="1" applyAlignment="1">
      <alignment horizontal="center"/>
    </xf>
    <xf numFmtId="167" fontId="3" fillId="45" borderId="182" xfId="118" applyNumberFormat="1" applyFont="1" applyFill="1" applyBorder="1" applyAlignment="1">
      <alignment horizontal="center"/>
    </xf>
    <xf numFmtId="0" fontId="3" fillId="0" borderId="183" xfId="117" applyBorder="1"/>
    <xf numFmtId="0" fontId="62" fillId="0" borderId="81" xfId="117" applyFont="1" applyBorder="1"/>
    <xf numFmtId="0" fontId="3" fillId="0" borderId="82" xfId="117" applyBorder="1"/>
    <xf numFmtId="167" fontId="3" fillId="45" borderId="81" xfId="118" applyNumberFormat="1" applyFont="1" applyFill="1" applyBorder="1" applyAlignment="1">
      <alignment horizontal="center"/>
    </xf>
    <xf numFmtId="167" fontId="3" fillId="45" borderId="82" xfId="118" applyNumberFormat="1" applyFont="1" applyFill="1" applyBorder="1" applyAlignment="1">
      <alignment horizontal="center"/>
    </xf>
    <xf numFmtId="167" fontId="3" fillId="45" borderId="96" xfId="118" applyNumberFormat="1" applyFont="1" applyFill="1" applyBorder="1" applyAlignment="1">
      <alignment horizontal="center"/>
    </xf>
    <xf numFmtId="0" fontId="3" fillId="0" borderId="0" xfId="117" applyAlignment="1">
      <alignment horizontal="center"/>
    </xf>
    <xf numFmtId="168" fontId="3" fillId="0" borderId="0" xfId="118" applyNumberFormat="1" applyFont="1" applyFill="1"/>
    <xf numFmtId="0" fontId="57" fillId="45" borderId="8" xfId="117" applyFont="1" applyFill="1" applyBorder="1" applyAlignment="1">
      <alignment horizontal="center" vertical="center" wrapText="1"/>
    </xf>
    <xf numFmtId="0" fontId="57" fillId="45" borderId="22" xfId="117" applyFont="1" applyFill="1" applyBorder="1" applyAlignment="1">
      <alignment horizontal="center" vertical="center" wrapText="1"/>
    </xf>
    <xf numFmtId="0" fontId="3" fillId="0" borderId="110" xfId="117" applyBorder="1"/>
    <xf numFmtId="168" fontId="3" fillId="45" borderId="0" xfId="118" applyNumberFormat="1" applyFont="1" applyFill="1" applyBorder="1"/>
    <xf numFmtId="168" fontId="3" fillId="45" borderId="182" xfId="118" applyNumberFormat="1" applyFont="1" applyFill="1" applyBorder="1"/>
    <xf numFmtId="0" fontId="3" fillId="0" borderId="98" xfId="117" applyBorder="1"/>
    <xf numFmtId="0" fontId="0" fillId="0" borderId="81" xfId="117" applyFont="1" applyBorder="1"/>
    <xf numFmtId="168" fontId="3" fillId="45" borderId="82" xfId="118" applyNumberFormat="1" applyFont="1" applyFill="1" applyBorder="1"/>
    <xf numFmtId="168" fontId="3" fillId="45" borderId="96" xfId="118" applyNumberFormat="1" applyFont="1" applyFill="1" applyBorder="1"/>
    <xf numFmtId="0" fontId="3" fillId="0" borderId="81" xfId="117" applyBorder="1"/>
    <xf numFmtId="0" fontId="9" fillId="0" borderId="0" xfId="117" applyFont="1"/>
    <xf numFmtId="168" fontId="3" fillId="0" borderId="0" xfId="118" applyNumberFormat="1" applyFont="1" applyFill="1" applyAlignment="1">
      <alignment horizontal="right" wrapText="1"/>
    </xf>
    <xf numFmtId="0" fontId="63" fillId="0" borderId="0" xfId="117" applyFont="1" applyAlignment="1">
      <alignment vertical="center"/>
    </xf>
    <xf numFmtId="169" fontId="3" fillId="0" borderId="0" xfId="118" applyNumberFormat="1" applyFont="1" applyFill="1"/>
    <xf numFmtId="169" fontId="3" fillId="0" borderId="0" xfId="118" applyNumberFormat="1" applyFont="1"/>
    <xf numFmtId="4" fontId="57" fillId="0" borderId="86" xfId="118" applyNumberFormat="1" applyFont="1" applyFill="1" applyBorder="1" applyAlignment="1">
      <alignment horizontal="center" vertical="center" wrapText="1" shrinkToFit="1"/>
    </xf>
    <xf numFmtId="4" fontId="57" fillId="0" borderId="117" xfId="118" applyNumberFormat="1" applyFont="1" applyFill="1" applyBorder="1" applyAlignment="1">
      <alignment horizontal="center" vertical="center" wrapText="1" shrinkToFit="1"/>
    </xf>
    <xf numFmtId="4" fontId="57" fillId="0" borderId="118" xfId="118" applyNumberFormat="1" applyFont="1" applyFill="1" applyBorder="1" applyAlignment="1">
      <alignment horizontal="center" vertical="center" wrapText="1" shrinkToFit="1"/>
    </xf>
    <xf numFmtId="10" fontId="3" fillId="0" borderId="158" xfId="118" applyNumberFormat="1" applyFont="1" applyFill="1" applyBorder="1" applyAlignment="1">
      <alignment horizontal="center" vertical="center" wrapText="1" shrinkToFit="1"/>
    </xf>
    <xf numFmtId="167" fontId="3" fillId="0" borderId="158" xfId="118" applyNumberFormat="1" applyFont="1" applyFill="1" applyBorder="1" applyAlignment="1">
      <alignment horizontal="center" vertical="center" wrapText="1" shrinkToFit="1"/>
    </xf>
    <xf numFmtId="9" fontId="3" fillId="0" borderId="158" xfId="118" applyFont="1" applyFill="1" applyBorder="1" applyAlignment="1">
      <alignment horizontal="center" vertical="center" wrapText="1" shrinkToFit="1"/>
    </xf>
    <xf numFmtId="167" fontId="3" fillId="0" borderId="100" xfId="118" applyNumberFormat="1" applyFont="1" applyFill="1" applyBorder="1" applyAlignment="1">
      <alignment horizontal="center" vertical="center" wrapText="1" shrinkToFit="1"/>
    </xf>
    <xf numFmtId="10" fontId="10" fillId="0" borderId="172" xfId="118" applyNumberFormat="1" applyFont="1" applyFill="1" applyBorder="1" applyAlignment="1">
      <alignment horizontal="center" wrapText="1" shrinkToFit="1"/>
    </xf>
    <xf numFmtId="10" fontId="3" fillId="0" borderId="0" xfId="118" applyNumberFormat="1" applyFont="1" applyFill="1" applyBorder="1" applyAlignment="1">
      <alignment horizontal="center" vertical="center" wrapText="1" shrinkToFit="1"/>
    </xf>
    <xf numFmtId="167" fontId="3" fillId="0" borderId="0" xfId="118" applyNumberFormat="1" applyFont="1" applyFill="1" applyBorder="1" applyAlignment="1">
      <alignment horizontal="center" vertical="center" wrapText="1" shrinkToFit="1"/>
    </xf>
    <xf numFmtId="9" fontId="3" fillId="0" borderId="0" xfId="118" applyFont="1" applyFill="1" applyBorder="1" applyAlignment="1">
      <alignment horizontal="center" vertical="center" wrapText="1" shrinkToFit="1"/>
    </xf>
    <xf numFmtId="167" fontId="3" fillId="0" borderId="111" xfId="118" applyNumberFormat="1" applyFont="1" applyFill="1" applyBorder="1" applyAlignment="1">
      <alignment horizontal="center" vertical="center" wrapText="1" shrinkToFit="1"/>
    </xf>
    <xf numFmtId="49" fontId="57" fillId="45" borderId="172" xfId="118" applyNumberFormat="1" applyFont="1" applyFill="1" applyBorder="1" applyAlignment="1">
      <alignment horizontal="center" vertical="center"/>
    </xf>
    <xf numFmtId="49" fontId="57" fillId="45" borderId="11" xfId="118" applyNumberFormat="1" applyFont="1" applyFill="1" applyBorder="1" applyAlignment="1">
      <alignment horizontal="center" vertical="center"/>
    </xf>
    <xf numFmtId="49" fontId="57" fillId="45" borderId="184" xfId="118" applyNumberFormat="1" applyFont="1" applyFill="1" applyBorder="1" applyAlignment="1">
      <alignment horizontal="center" vertical="center"/>
    </xf>
    <xf numFmtId="49" fontId="57" fillId="45" borderId="3" xfId="118" applyNumberFormat="1" applyFont="1" applyFill="1" applyBorder="1" applyAlignment="1">
      <alignment vertical="center"/>
    </xf>
    <xf numFmtId="49" fontId="9" fillId="0" borderId="174" xfId="118" applyNumberFormat="1" applyFont="1" applyFill="1" applyBorder="1" applyAlignment="1">
      <alignment horizontal="center" vertical="center"/>
    </xf>
    <xf numFmtId="49" fontId="9" fillId="0" borderId="3" xfId="118" applyNumberFormat="1" applyFont="1" applyFill="1" applyBorder="1" applyAlignment="1">
      <alignment horizontal="center" vertical="center"/>
    </xf>
    <xf numFmtId="49" fontId="9" fillId="0" borderId="18" xfId="118" applyNumberFormat="1" applyFont="1" applyFill="1" applyBorder="1" applyAlignment="1">
      <alignment horizontal="center" vertical="center"/>
    </xf>
    <xf numFmtId="49" fontId="9" fillId="0" borderId="174" xfId="118" applyNumberFormat="1" applyFont="1" applyFill="1" applyBorder="1" applyAlignment="1">
      <alignment horizontal="center" vertical="center" wrapText="1"/>
    </xf>
    <xf numFmtId="49" fontId="9" fillId="0" borderId="3" xfId="118" applyNumberFormat="1" applyFont="1" applyFill="1" applyBorder="1" applyAlignment="1">
      <alignment horizontal="center" vertical="center" wrapText="1"/>
    </xf>
    <xf numFmtId="49" fontId="9" fillId="0" borderId="18" xfId="118" applyNumberFormat="1" applyFont="1" applyFill="1" applyBorder="1" applyAlignment="1">
      <alignment horizontal="center" vertical="center" wrapText="1"/>
    </xf>
    <xf numFmtId="0" fontId="25" fillId="5" borderId="8" xfId="0" applyFont="1" applyFill="1" applyBorder="1" applyAlignment="1">
      <alignment horizontal="center" vertical="center" wrapText="1"/>
    </xf>
    <xf numFmtId="0" fontId="64" fillId="5" borderId="185" xfId="0" applyFont="1" applyFill="1" applyBorder="1" applyAlignment="1">
      <alignment horizontal="center" vertical="center" wrapText="1"/>
    </xf>
    <xf numFmtId="10" fontId="9" fillId="0" borderId="10" xfId="118" applyNumberFormat="1" applyFont="1" applyFill="1" applyBorder="1" applyAlignment="1">
      <alignment horizontal="center" vertical="center" wrapText="1"/>
    </xf>
    <xf numFmtId="9" fontId="9" fillId="0" borderId="3" xfId="118" applyFont="1" applyFill="1" applyBorder="1" applyAlignment="1">
      <alignment horizontal="center" vertical="center" wrapText="1"/>
    </xf>
    <xf numFmtId="10" fontId="9" fillId="0" borderId="3" xfId="118" applyNumberFormat="1" applyFont="1" applyFill="1" applyBorder="1" applyAlignment="1">
      <alignment horizontal="center" vertical="center" wrapText="1"/>
    </xf>
    <xf numFmtId="44" fontId="48" fillId="0" borderId="98" xfId="116" applyFont="1" applyBorder="1"/>
    <xf numFmtId="44" fontId="48" fillId="0" borderId="0" xfId="116" applyFont="1" applyBorder="1"/>
    <xf numFmtId="44" fontId="48" fillId="0" borderId="182" xfId="116" applyFont="1" applyBorder="1"/>
    <xf numFmtId="10" fontId="48" fillId="0" borderId="0" xfId="118" applyNumberFormat="1" applyFont="1" applyFill="1" applyBorder="1"/>
    <xf numFmtId="44" fontId="48" fillId="0" borderId="0" xfId="116" applyFont="1" applyFill="1" applyBorder="1"/>
    <xf numFmtId="10" fontId="48" fillId="0" borderId="0" xfId="118" applyNumberFormat="1" applyFont="1"/>
    <xf numFmtId="0" fontId="0" fillId="0" borderId="98" xfId="0" applyBorder="1"/>
    <xf numFmtId="0" fontId="0" fillId="0" borderId="182" xfId="0" applyBorder="1"/>
    <xf numFmtId="10" fontId="0" fillId="0" borderId="0" xfId="118" applyNumberFormat="1" applyFont="1"/>
    <xf numFmtId="9" fontId="0" fillId="0" borderId="0" xfId="118" applyFont="1"/>
    <xf numFmtId="0" fontId="0" fillId="0" borderId="0" xfId="0" applyAlignment="1">
      <alignment horizontal="center"/>
    </xf>
    <xf numFmtId="0" fontId="3" fillId="0" borderId="0" xfId="0" applyFont="1" applyAlignment="1">
      <alignment horizontal="center"/>
    </xf>
    <xf numFmtId="0" fontId="65" fillId="0" borderId="0" xfId="0" applyFont="1" applyAlignment="1">
      <alignment shrinkToFit="1"/>
    </xf>
    <xf numFmtId="0" fontId="59" fillId="0" borderId="85" xfId="0" applyFont="1" applyBorder="1" applyAlignment="1">
      <alignment horizontal="center" vertical="center" wrapText="1"/>
    </xf>
    <xf numFmtId="0" fontId="25" fillId="5" borderId="5" xfId="0" applyFont="1" applyFill="1" applyBorder="1" applyAlignment="1">
      <alignment horizontal="center" vertical="center"/>
    </xf>
    <xf numFmtId="0" fontId="25" fillId="5" borderId="5" xfId="0" applyFont="1" applyFill="1" applyBorder="1" applyAlignment="1">
      <alignment horizontal="center" vertical="center" wrapText="1"/>
    </xf>
    <xf numFmtId="166" fontId="0" fillId="0" borderId="0" xfId="0" applyNumberFormat="1"/>
    <xf numFmtId="44" fontId="48" fillId="0" borderId="98" xfId="116" applyNumberFormat="1" applyFont="1" applyBorder="1"/>
    <xf numFmtId="0" fontId="2" fillId="0" borderId="0" xfId="0" applyFont="1"/>
    <xf numFmtId="8" fontId="25" fillId="4" borderId="18" xfId="2" applyNumberFormat="1" applyFont="1" applyFill="1" applyBorder="1" applyAlignment="1">
      <alignment horizontal="center" vertical="center"/>
    </xf>
    <xf numFmtId="44" fontId="0" fillId="0" borderId="0" xfId="116" applyFont="1" applyAlignment="1">
      <alignment horizontal="left" wrapText="1" shrinkToFit="1"/>
    </xf>
    <xf numFmtId="166" fontId="25" fillId="47" borderId="107" xfId="2" applyNumberFormat="1" applyFont="1" applyFill="1" applyBorder="1" applyAlignment="1">
      <alignment horizontal="center" vertical="center"/>
    </xf>
    <xf numFmtId="0" fontId="25" fillId="4" borderId="3" xfId="0" applyFont="1" applyFill="1" applyBorder="1" applyAlignment="1">
      <alignment horizontal="left" wrapText="1"/>
    </xf>
    <xf numFmtId="166" fontId="25" fillId="47" borderId="3" xfId="2" applyNumberFormat="1" applyFont="1" applyFill="1" applyBorder="1"/>
    <xf numFmtId="166" fontId="25" fillId="47" borderId="89" xfId="2" applyNumberFormat="1" applyFont="1" applyFill="1" applyBorder="1" applyAlignment="1">
      <alignment horizontal="center" vertical="center"/>
    </xf>
    <xf numFmtId="0" fontId="25" fillId="5" borderId="6" xfId="0" applyFont="1" applyFill="1" applyBorder="1" applyAlignment="1">
      <alignment horizontal="left" vertical="center" wrapText="1"/>
    </xf>
    <xf numFmtId="166" fontId="27" fillId="47" borderId="17" xfId="2" applyNumberFormat="1" applyFont="1" applyFill="1" applyBorder="1" applyAlignment="1">
      <alignment horizontal="center" vertical="center"/>
    </xf>
    <xf numFmtId="0" fontId="25" fillId="5" borderId="5" xfId="0" applyFont="1" applyFill="1" applyBorder="1" applyAlignment="1">
      <alignment horizontal="left" vertical="center" wrapText="1"/>
    </xf>
    <xf numFmtId="0" fontId="25" fillId="5" borderId="6" xfId="0" applyFont="1" applyFill="1" applyBorder="1" applyAlignment="1">
      <alignment vertical="center" wrapText="1"/>
    </xf>
    <xf numFmtId="44" fontId="0" fillId="4" borderId="0" xfId="116" applyFont="1" applyFill="1" applyAlignment="1">
      <alignment horizontal="left" wrapText="1" shrinkToFit="1"/>
    </xf>
    <xf numFmtId="166" fontId="25" fillId="47" borderId="170" xfId="2" applyNumberFormat="1" applyFont="1" applyFill="1" applyBorder="1" applyAlignment="1">
      <alignment horizontal="center" vertical="center"/>
    </xf>
    <xf numFmtId="166" fontId="25" fillId="47" borderId="18" xfId="2" applyNumberFormat="1" applyFont="1" applyFill="1" applyBorder="1"/>
    <xf numFmtId="166" fontId="25" fillId="47" borderId="17" xfId="2" applyNumberFormat="1" applyFont="1" applyFill="1" applyBorder="1" applyAlignment="1">
      <alignment horizontal="center" vertical="center"/>
    </xf>
    <xf numFmtId="166" fontId="25" fillId="47" borderId="4" xfId="2" applyNumberFormat="1" applyFont="1" applyFill="1" applyBorder="1" applyAlignment="1">
      <alignment horizontal="center" vertical="center"/>
    </xf>
    <xf numFmtId="166" fontId="25" fillId="47" borderId="84" xfId="2" applyNumberFormat="1" applyFont="1" applyFill="1" applyBorder="1" applyAlignment="1">
      <alignment horizontal="center" vertical="center"/>
    </xf>
    <xf numFmtId="44" fontId="25" fillId="6" borderId="7" xfId="116" applyFont="1" applyFill="1" applyBorder="1" applyAlignment="1">
      <alignment horizontal="left" vertical="center" wrapText="1"/>
    </xf>
    <xf numFmtId="0" fontId="25" fillId="4" borderId="4" xfId="0" applyFont="1" applyFill="1" applyBorder="1" applyAlignment="1">
      <alignment vertical="center" wrapText="1"/>
    </xf>
    <xf numFmtId="166" fontId="27" fillId="47" borderId="17" xfId="2" applyNumberFormat="1" applyFont="1" applyFill="1" applyBorder="1"/>
    <xf numFmtId="166" fontId="25" fillId="47" borderId="18" xfId="2" applyNumberFormat="1" applyFont="1" applyFill="1" applyBorder="1" applyAlignment="1">
      <alignment horizontal="center" vertical="center"/>
    </xf>
    <xf numFmtId="166" fontId="25" fillId="47" borderId="176" xfId="2" applyNumberFormat="1" applyFont="1" applyFill="1" applyBorder="1"/>
    <xf numFmtId="0" fontId="25" fillId="4" borderId="3" xfId="119" applyFont="1" applyFill="1" applyBorder="1" applyAlignment="1">
      <alignment vertical="center" wrapText="1"/>
    </xf>
    <xf numFmtId="0" fontId="25" fillId="4" borderId="0" xfId="19" applyFont="1" applyFill="1" applyAlignment="1">
      <alignment horizontal="left" vertical="center"/>
    </xf>
    <xf numFmtId="166" fontId="25" fillId="4" borderId="187" xfId="119" applyNumberFormat="1" applyFont="1" applyFill="1" applyBorder="1" applyAlignment="1">
      <alignment vertical="center"/>
    </xf>
    <xf numFmtId="0" fontId="25" fillId="4" borderId="186" xfId="119" quotePrefix="1" applyFont="1" applyFill="1" applyBorder="1" applyAlignment="1">
      <alignment horizontal="left"/>
    </xf>
    <xf numFmtId="49" fontId="9" fillId="0" borderId="3" xfId="118" applyNumberFormat="1" applyFont="1" applyFill="1" applyBorder="1" applyAlignment="1">
      <alignment horizontal="center" vertical="center"/>
    </xf>
    <xf numFmtId="49" fontId="9" fillId="0" borderId="176" xfId="118" applyNumberFormat="1" applyFont="1" applyFill="1" applyBorder="1" applyAlignment="1">
      <alignment horizontal="center" vertical="center" wrapText="1"/>
    </xf>
    <xf numFmtId="49" fontId="9" fillId="0" borderId="90" xfId="118" applyNumberFormat="1" applyFont="1" applyFill="1" applyBorder="1" applyAlignment="1">
      <alignment horizontal="center" vertical="center" wrapText="1"/>
    </xf>
    <xf numFmtId="49" fontId="9" fillId="0" borderId="4" xfId="114" applyNumberFormat="1" applyFont="1" applyFill="1" applyBorder="1" applyAlignment="1">
      <alignment horizontal="center" vertical="center" wrapText="1"/>
    </xf>
    <xf numFmtId="49" fontId="9" fillId="0" borderId="11" xfId="114" applyNumberFormat="1" applyFont="1" applyFill="1" applyBorder="1" applyAlignment="1">
      <alignment horizontal="center" vertical="center" wrapText="1"/>
    </xf>
    <xf numFmtId="49" fontId="9" fillId="0" borderId="10" xfId="114" applyNumberFormat="1" applyFont="1" applyFill="1" applyBorder="1" applyAlignment="1">
      <alignment horizontal="center" vertical="center" wrapText="1"/>
    </xf>
    <xf numFmtId="0" fontId="66" fillId="0" borderId="0" xfId="0" applyFont="1" applyAlignment="1">
      <alignment horizontal="center" vertical="center" wrapText="1" shrinkToFit="1"/>
    </xf>
    <xf numFmtId="0" fontId="66" fillId="0" borderId="92" xfId="0" applyFont="1" applyBorder="1" applyAlignment="1">
      <alignment horizontal="center" vertical="center" wrapText="1" shrinkToFit="1"/>
    </xf>
  </cellXfs>
  <cellStyles count="251">
    <cellStyle name="20% - Accent1" xfId="52" builtinId="30" customBuiltin="1"/>
    <cellStyle name="20% - Accent1 2" xfId="138" xr:uid="{DA80B45C-1530-46D2-B14F-68BF3CF6F360}"/>
    <cellStyle name="20% - Accent2" xfId="56" builtinId="34" customBuiltin="1"/>
    <cellStyle name="20% - Accent2 2" xfId="140" xr:uid="{D301E72E-8811-4854-B6B6-A34EA6BC20F7}"/>
    <cellStyle name="20% - Accent3" xfId="60" builtinId="38" customBuiltin="1"/>
    <cellStyle name="20% - Accent3 2" xfId="143" xr:uid="{B3534B51-835A-49D8-9547-439701078C8D}"/>
    <cellStyle name="20% - Accent4" xfId="64" builtinId="42" customBuiltin="1"/>
    <cellStyle name="20% - Accent4 2" xfId="146" xr:uid="{59C98549-07C0-4209-B8B9-440A6683891B}"/>
    <cellStyle name="20% - Accent5" xfId="68" builtinId="46" customBuiltin="1"/>
    <cellStyle name="20% - Accent5 2" xfId="149" xr:uid="{5EBB5E17-7A17-4CE6-AED8-C39BF0DFCD51}"/>
    <cellStyle name="20% - Accent6" xfId="72" builtinId="50" customBuiltin="1"/>
    <cellStyle name="20% - Accent6 2" xfId="151" xr:uid="{727A8A77-29CB-4929-AF5C-85AE6BB6869C}"/>
    <cellStyle name="40% - Accent1" xfId="53" builtinId="31" customBuiltin="1"/>
    <cellStyle name="40% - Accent1 2" xfId="127" xr:uid="{7CE88906-5674-4F24-AF2D-5A55B70AD97D}"/>
    <cellStyle name="40% - Accent2" xfId="57" builtinId="35" customBuiltin="1"/>
    <cellStyle name="40% - Accent2 2" xfId="141" xr:uid="{CF235B4C-E928-464E-84B5-9F4B91F2562C}"/>
    <cellStyle name="40% - Accent3" xfId="61" builtinId="39" customBuiltin="1"/>
    <cellStyle name="40% - Accent3 2" xfId="107" xr:uid="{1D8A77C6-470D-46CD-A647-AF5490683635}"/>
    <cellStyle name="40% - Accent3 2 2" xfId="158" xr:uid="{286E0A43-BE0D-45BB-821C-988520C95392}"/>
    <cellStyle name="40% - Accent3 3" xfId="144" xr:uid="{A0852CA7-BDD6-468C-AD01-FA24F079A72F}"/>
    <cellStyle name="40% - Accent4" xfId="65" builtinId="43" customBuiltin="1"/>
    <cellStyle name="40% - Accent4 2" xfId="147" xr:uid="{8D773745-F785-464D-AED4-2D3905981E59}"/>
    <cellStyle name="40% - Accent5" xfId="69" builtinId="47" customBuiltin="1"/>
    <cellStyle name="40% - Accent5 2" xfId="150" xr:uid="{78039EFD-671B-4B2C-A96F-DE8DF80CB693}"/>
    <cellStyle name="40% - Accent6" xfId="73" builtinId="51" customBuiltin="1"/>
    <cellStyle name="40% - Accent6 2" xfId="152" xr:uid="{3394D1A7-6993-40F4-8682-8A73B850F0D6}"/>
    <cellStyle name="60% - Accent1" xfId="54" builtinId="32" customBuiltin="1"/>
    <cellStyle name="60% - Accent1 2" xfId="139" xr:uid="{6D9DD788-32B6-4647-AFDA-E7C1A4CEA689}"/>
    <cellStyle name="60% - Accent2" xfId="58" builtinId="36" customBuiltin="1"/>
    <cellStyle name="60% - Accent2 2" xfId="142" xr:uid="{DEC8CFFB-5DD0-48B3-971C-C77CC1025CD1}"/>
    <cellStyle name="60% - Accent3" xfId="62" builtinId="40" customBuiltin="1"/>
    <cellStyle name="60% - Accent3 2" xfId="145" xr:uid="{2487E620-13C1-4041-8B82-B9C074AD0CB2}"/>
    <cellStyle name="60% - Accent4" xfId="66" builtinId="44" customBuiltin="1"/>
    <cellStyle name="60% - Accent4 2" xfId="148" xr:uid="{78CC3781-41BD-449E-B1AA-175CAC8FEB6A}"/>
    <cellStyle name="60% - Accent5" xfId="70" builtinId="48" customBuiltin="1"/>
    <cellStyle name="60% - Accent5 2" xfId="128" xr:uid="{F4E3DCF4-CB5B-4446-BA72-D644022C301C}"/>
    <cellStyle name="60% - Accent6" xfId="74" builtinId="52" customBuiltin="1"/>
    <cellStyle name="60% - Accent6 2" xfId="153" xr:uid="{D9E5F699-425F-44E9-8C19-E51A08A2D935}"/>
    <cellStyle name="Accent1" xfId="51" builtinId="29" customBuiltin="1"/>
    <cellStyle name="Accent2" xfId="55" builtinId="33" customBuiltin="1"/>
    <cellStyle name="Accent3" xfId="59" builtinId="37" customBuiltin="1"/>
    <cellStyle name="Accent4" xfId="63" builtinId="41" customBuiltin="1"/>
    <cellStyle name="Accent5" xfId="67" builtinId="45" customBuiltin="1"/>
    <cellStyle name="Accent6" xfId="71" builtinId="49" customBuiltin="1"/>
    <cellStyle name="Bad" xfId="41" builtinId="27" customBuiltin="1"/>
    <cellStyle name="Calculation" xfId="45" builtinId="22" customBuiltin="1"/>
    <cellStyle name="Check Cell" xfId="47" builtinId="23" customBuiltin="1"/>
    <cellStyle name="ColumnHeader" xfId="1" xr:uid="{00000000-0005-0000-0000-000000000000}"/>
    <cellStyle name="ColumnHeader 2" xfId="78" xr:uid="{ACD04C77-62B8-408A-95E1-562EC53DC697}"/>
    <cellStyle name="ColumnHeader 3" xfId="165" xr:uid="{5A6E577C-6E93-4676-A05C-E96E100A3932}"/>
    <cellStyle name="Comma 2" xfId="98" xr:uid="{F2861611-035F-4D61-B042-77B7682526D8}"/>
    <cellStyle name="Comma 2 2" xfId="249" xr:uid="{23F0734E-8176-46C4-8759-D55A840E2E07}"/>
    <cellStyle name="Comma 2 3" xfId="207" xr:uid="{07F2D3E3-21FF-4F4C-8660-550BF9625A31}"/>
    <cellStyle name="Comma 3" xfId="223" xr:uid="{1C435BC7-C59A-4701-BC81-3DECB1FA6363}"/>
    <cellStyle name="Comma 4" xfId="136" xr:uid="{0FBBA588-EF08-4E5E-B71C-96BA9149F2E7}"/>
    <cellStyle name="Currency" xfId="116" builtinId="4"/>
    <cellStyle name="Currency 10" xfId="210" xr:uid="{BD5C0299-6C60-44C4-BADE-28EDAD7DBE24}"/>
    <cellStyle name="Currency 10 2" xfId="250" xr:uid="{70C19B8E-78AA-4180-9D66-EEFE7542E507}"/>
    <cellStyle name="Currency 11" xfId="212" xr:uid="{524C903D-A11E-4F78-8819-E67BB9B012C2}"/>
    <cellStyle name="Currency 12" xfId="120" xr:uid="{B6D6556B-C7DC-4BAF-A993-EF0917BAEF45}"/>
    <cellStyle name="Currency 2" xfId="2" xr:uid="{00000000-0005-0000-0000-000001000000}"/>
    <cellStyle name="Currency 2 10" xfId="123" xr:uid="{11B04FF9-11C1-46BE-9B0F-5FF42B4F8900}"/>
    <cellStyle name="Currency 2 2" xfId="3" xr:uid="{00000000-0005-0000-0000-000002000000}"/>
    <cellStyle name="Currency 2 2 2" xfId="4" xr:uid="{00000000-0005-0000-0000-000003000000}"/>
    <cellStyle name="Currency 2 2 2 2" xfId="91" xr:uid="{35FA95C5-D593-4E91-BF6A-AF0938F9C583}"/>
    <cellStyle name="Currency 2 2 2 2 2" xfId="245" xr:uid="{2B614072-1075-45F6-A3AC-610AE9057A0E}"/>
    <cellStyle name="Currency 2 2 2 2 3" xfId="202" xr:uid="{CA1ADD63-9EFB-470A-96C8-2D441914C34E}"/>
    <cellStyle name="Currency 2 2 2 3" xfId="168" xr:uid="{2E7D8715-269D-4E92-AAB0-CB477BF2F3A3}"/>
    <cellStyle name="Currency 2 2 2 3 2" xfId="226" xr:uid="{49FDD6D1-F61D-44B0-A041-D42C42968438}"/>
    <cellStyle name="Currency 2 2 2 4" xfId="219" xr:uid="{3F5065F8-D2EB-4A68-93B9-1F3A926A8BAC}"/>
    <cellStyle name="Currency 2 2 2 5" xfId="132" xr:uid="{ACA091C4-928D-4EB4-B418-522C1347AA9C}"/>
    <cellStyle name="Currency 2 2 3" xfId="87" xr:uid="{DD503806-BDB0-4432-AE41-F60A85C0178E}"/>
    <cellStyle name="Currency 2 2 3 2" xfId="241" xr:uid="{864A614C-6D17-4622-9F79-464275C4FC2A}"/>
    <cellStyle name="Currency 2 2 3 3" xfId="198" xr:uid="{FA8E1A7B-042B-49E2-9E30-E869013BE1B4}"/>
    <cellStyle name="Currency 2 2 4" xfId="167" xr:uid="{879422DD-4840-444E-B22F-07230680E92C}"/>
    <cellStyle name="Currency 2 2 4 2" xfId="225" xr:uid="{F4EB4555-F232-4156-832D-FF48EFECD1C8}"/>
    <cellStyle name="Currency 2 2 5" xfId="215" xr:uid="{2A0268E3-617B-485A-B577-497A38E3E83D}"/>
    <cellStyle name="Currency 2 2 6" xfId="126" xr:uid="{42A83378-92B6-4292-B8C0-76CA9AA4D129}"/>
    <cellStyle name="Currency 2 3" xfId="5" xr:uid="{00000000-0005-0000-0000-000004000000}"/>
    <cellStyle name="Currency 2 3 2" xfId="89" xr:uid="{8317DF5A-D1CA-4604-B801-426FBA2BCFA8}"/>
    <cellStyle name="Currency 2 3 2 2" xfId="243" xr:uid="{E90C45D4-746B-4F25-BA12-B27B75B89400}"/>
    <cellStyle name="Currency 2 3 2 3" xfId="200" xr:uid="{B310EFB1-E6B1-401C-B7DC-C767AC7F7824}"/>
    <cellStyle name="Currency 2 3 3" xfId="169" xr:uid="{EB2B073E-48B6-48D7-AFBF-5C1B07BF90AE}"/>
    <cellStyle name="Currency 2 3 3 2" xfId="227" xr:uid="{08F52FE9-9FF1-411E-BB40-1E69250105AA}"/>
    <cellStyle name="Currency 2 3 4" xfId="217" xr:uid="{D8B29F4F-E42B-4A96-8842-823A7BBEDFF2}"/>
    <cellStyle name="Currency 2 3 5" xfId="130" xr:uid="{9480FDC1-E28C-4C88-A1B7-64C441CF6D8A}"/>
    <cellStyle name="Currency 2 4" xfId="6" xr:uid="{00000000-0005-0000-0000-000005000000}"/>
    <cellStyle name="Currency 2 4 2" xfId="96" xr:uid="{AC939989-2FC9-44EF-A2ED-0CED720DD4A4}"/>
    <cellStyle name="Currency 2 4 2 2" xfId="247" xr:uid="{0FB7B915-2202-4EFD-B75F-073F32B261AC}"/>
    <cellStyle name="Currency 2 4 2 3" xfId="205" xr:uid="{353B935D-E7DE-4007-BA31-BBB742E7F2F9}"/>
    <cellStyle name="Currency 2 4 3" xfId="170" xr:uid="{D813BE89-6B6F-4E3C-B009-E2D9CB0FDC8D}"/>
    <cellStyle name="Currency 2 4 3 2" xfId="228" xr:uid="{FE7B3726-5CD4-439B-8917-552D56680EF8}"/>
    <cellStyle name="Currency 2 4 4" xfId="221" xr:uid="{382312FE-6AD6-4BA1-BFB1-A1A2B19DD8B7}"/>
    <cellStyle name="Currency 2 4 5" xfId="134" xr:uid="{4585653B-DE9A-413E-B6E7-F4463B9844D2}"/>
    <cellStyle name="Currency 2 5" xfId="7" xr:uid="{00000000-0005-0000-0000-000006000000}"/>
    <cellStyle name="Currency 2 5 2" xfId="229" xr:uid="{46294AA5-0FBB-4B2F-9ADE-588917442A1A}"/>
    <cellStyle name="Currency 2 5 3" xfId="171" xr:uid="{D74F9FE4-67D4-41E0-8F7C-42CFD63EF8D4}"/>
    <cellStyle name="Currency 2 6" xfId="32" xr:uid="{A1E1F4F6-28BB-4707-B3EC-B784B8AC53CA}"/>
    <cellStyle name="Currency 2 6 2" xfId="237" xr:uid="{6C6A4425-C7A2-4049-975F-22989BC44642}"/>
    <cellStyle name="Currency 2 6 3" xfId="189" xr:uid="{4DBFA10F-964D-4CD9-9CA3-6287C7A4E992}"/>
    <cellStyle name="Currency 2 7" xfId="84" xr:uid="{85C9785C-C091-45DD-AEDD-B37F9B2BA4C3}"/>
    <cellStyle name="Currency 2 7 2" xfId="239" xr:uid="{62542E14-8830-484C-B179-6F5D6D89C9CB}"/>
    <cellStyle name="Currency 2 7 3" xfId="195" xr:uid="{80671512-99EF-499B-8D62-13CA44291FAA}"/>
    <cellStyle name="Currency 2 8" xfId="166" xr:uid="{D6ED12D2-980E-4FE4-8AA7-B8BB75A20A94}"/>
    <cellStyle name="Currency 2 8 2" xfId="224" xr:uid="{43F10C3B-CE06-4DEF-A16B-686D8A9FA057}"/>
    <cellStyle name="Currency 2 9" xfId="213" xr:uid="{DF61E4E3-538A-40C1-86A5-240FE808FA1D}"/>
    <cellStyle name="Currency 3" xfId="8" xr:uid="{00000000-0005-0000-0000-000007000000}"/>
    <cellStyle name="Currency 3 2" xfId="9" xr:uid="{00000000-0005-0000-0000-000008000000}"/>
    <cellStyle name="Currency 3 2 2" xfId="90" xr:uid="{D60F415E-1C81-4E58-8257-CD921DB9BE85}"/>
    <cellStyle name="Currency 3 2 2 2" xfId="244" xr:uid="{50ED2D76-8975-4C9B-B1C5-1A558F83973A}"/>
    <cellStyle name="Currency 3 2 2 3" xfId="201" xr:uid="{7D3BE5A8-17B8-4F08-8E6E-56298CC7E833}"/>
    <cellStyle name="Currency 3 2 3" xfId="173" xr:uid="{4B3667BA-9D75-4915-9159-AC68F180E364}"/>
    <cellStyle name="Currency 3 2 3 2" xfId="231" xr:uid="{2715221A-749D-4AC0-9D0F-E008FB0A2B11}"/>
    <cellStyle name="Currency 3 2 4" xfId="218" xr:uid="{446250CA-E57F-4A77-BDBC-A563D448ED26}"/>
    <cellStyle name="Currency 3 2 5" xfId="131" xr:uid="{CA05C003-B3CD-4B64-A51A-8AF8253655FB}"/>
    <cellStyle name="Currency 3 3" xfId="86" xr:uid="{876C696F-54DD-4252-941E-C74E0BB77F4C}"/>
    <cellStyle name="Currency 3 3 2" xfId="240" xr:uid="{452B36A3-5847-4569-BDFA-3A1CB7A11282}"/>
    <cellStyle name="Currency 3 3 3" xfId="197" xr:uid="{5EDE5DAC-8D13-4E9D-9084-2CD2FA5780FF}"/>
    <cellStyle name="Currency 3 4" xfId="172" xr:uid="{E7D7A432-A518-488B-87EA-88B8BA4822FA}"/>
    <cellStyle name="Currency 3 4 2" xfId="230" xr:uid="{1F4029A6-FC69-4828-807C-079D0D67D66B}"/>
    <cellStyle name="Currency 3 5" xfId="214" xr:uid="{AAF34D83-AC31-49B4-BD47-9C92092D9F0D}"/>
    <cellStyle name="Currency 3 6" xfId="125" xr:uid="{CAD5E04C-3AB2-4B53-9200-0FFF73F102D3}"/>
    <cellStyle name="Currency 4" xfId="10" xr:uid="{00000000-0005-0000-0000-000009000000}"/>
    <cellStyle name="Currency 4 2" xfId="88" xr:uid="{668EF64E-9432-4971-886D-9ECAB7E20BD8}"/>
    <cellStyle name="Currency 4 2 2" xfId="242" xr:uid="{7124980C-FF0C-46F8-B422-85EFF1F0A1AC}"/>
    <cellStyle name="Currency 4 2 3" xfId="199" xr:uid="{32A44748-C793-4E72-9C65-0037D5DCEA2B}"/>
    <cellStyle name="Currency 4 3" xfId="174" xr:uid="{EEDFABAB-7F10-4454-89F1-7FEC4E340AA6}"/>
    <cellStyle name="Currency 4 3 2" xfId="232" xr:uid="{E64B9ECA-BAB3-41F8-9014-5631AE64124B}"/>
    <cellStyle name="Currency 4 4" xfId="216" xr:uid="{B517ABD4-FF67-4E08-83E7-A37787985FC6}"/>
    <cellStyle name="Currency 4 5" xfId="129" xr:uid="{FE5EC861-DD79-4B88-A330-82C2F4FEE012}"/>
    <cellStyle name="Currency 5" xfId="11" xr:uid="{00000000-0005-0000-0000-00000A000000}"/>
    <cellStyle name="Currency 5 2" xfId="93" xr:uid="{101180CB-5DB5-407D-B96B-EFBD7B7D1CF1}"/>
    <cellStyle name="Currency 5 2 2" xfId="246" xr:uid="{16F38B32-4CF5-4C66-BDD4-4A0DE7D8673D}"/>
    <cellStyle name="Currency 5 2 3" xfId="203" xr:uid="{FEE6FF68-D096-4EB7-BBD2-9C11B8C0204E}"/>
    <cellStyle name="Currency 5 3" xfId="175" xr:uid="{285C92E2-4C31-434C-A5CB-39A8424A5EBC}"/>
    <cellStyle name="Currency 5 3 2" xfId="233" xr:uid="{78AD8661-D7CF-40FF-84E3-56D9B008714E}"/>
    <cellStyle name="Currency 5 4" xfId="220" xr:uid="{8452B526-8506-4E30-ABA3-E49CCDBB7FA0}"/>
    <cellStyle name="Currency 6" xfId="12" xr:uid="{00000000-0005-0000-0000-00000B000000}"/>
    <cellStyle name="Currency 6 2" xfId="97" xr:uid="{22046486-86B3-451F-9BA2-6FDC120BB8EE}"/>
    <cellStyle name="Currency 6 2 2" xfId="248" xr:uid="{3A40F46F-956C-447A-8099-4405D056218B}"/>
    <cellStyle name="Currency 6 2 3" xfId="206" xr:uid="{8EA024C7-9BA2-4850-9CCB-03F7A56A0BD3}"/>
    <cellStyle name="Currency 6 3" xfId="176" xr:uid="{0D50CC1D-5622-496A-BC6F-07645BB2B49E}"/>
    <cellStyle name="Currency 6 3 2" xfId="234" xr:uid="{928F9617-C0D5-4DD1-9391-B6E80BC6F54D}"/>
    <cellStyle name="Currency 6 4" xfId="222" xr:uid="{6B1B3A08-AC49-4830-81F2-CE2E2A14D1AE}"/>
    <cellStyle name="Currency 6 5" xfId="135" xr:uid="{397E2676-7D0D-489B-BBBE-DB39E1E356F5}"/>
    <cellStyle name="Currency 7" xfId="13" xr:uid="{00000000-0005-0000-0000-00000C000000}"/>
    <cellStyle name="Currency 7 2" xfId="235" xr:uid="{C6B86E8C-AD9F-45B9-A1C2-193D06D82F71}"/>
    <cellStyle name="Currency 7 3" xfId="177" xr:uid="{F9E62295-8E45-461C-83BD-C1564B5A0796}"/>
    <cellStyle name="Currency 8" xfId="30" xr:uid="{0A66534C-3BB8-4C65-9B69-69A4CCCCCC4E}"/>
    <cellStyle name="Currency 8 2" xfId="236" xr:uid="{64F84D93-90AC-4955-9BDA-58654775127F}"/>
    <cellStyle name="Currency 8 3" xfId="187" xr:uid="{6F12760D-6E11-4C3E-9F0C-B13A943AB9E8}"/>
    <cellStyle name="Currency 9" xfId="76" xr:uid="{F9AC2FEE-2AED-4049-9A10-B6C01B636AA0}"/>
    <cellStyle name="Currency 9 2" xfId="238" xr:uid="{E8D06414-0624-4BA6-9B3E-527B3D5E2416}"/>
    <cellStyle name="Currency 9 3" xfId="192" xr:uid="{AFC854CC-752C-4BB5-9EFB-4ABA09B11798}"/>
    <cellStyle name="DealBlock" xfId="14" xr:uid="{00000000-0005-0000-0000-00000D000000}"/>
    <cellStyle name="DealHeader" xfId="15" xr:uid="{00000000-0005-0000-0000-00000E000000}"/>
    <cellStyle name="DealHeader 2" xfId="80" xr:uid="{E28795D9-D0DC-41E5-81BE-C5B646A90901}"/>
    <cellStyle name="DealHeader 3" xfId="178" xr:uid="{C4B8C3AD-3441-4D97-AEFA-94ED0ADAA5C5}"/>
    <cellStyle name="Explanatory Text" xfId="49" builtinId="53" customBuiltin="1"/>
    <cellStyle name="FontRed" xfId="16" xr:uid="{00000000-0005-0000-0000-00000F000000}"/>
    <cellStyle name="FontRed 2" xfId="81" xr:uid="{F0D42E6B-76D6-4407-8332-05FBC9FB0CB7}"/>
    <cellStyle name="FontRed 3" xfId="179" xr:uid="{3A0F0087-8945-41E8-9952-9C5F647496FF}"/>
    <cellStyle name="Good" xfId="40" builtinId="26" customBuiltin="1"/>
    <cellStyle name="Heading 1" xfId="36" builtinId="16" customBuiltin="1"/>
    <cellStyle name="Heading 2" xfId="37" builtinId="17" customBuiltin="1"/>
    <cellStyle name="Heading 3" xfId="38" builtinId="18" customBuiltin="1"/>
    <cellStyle name="Heading 4" xfId="39" builtinId="19" customBuiltin="1"/>
    <cellStyle name="HPConfidential" xfId="17" xr:uid="{00000000-0005-0000-0000-000010000000}"/>
    <cellStyle name="HPConfidential 2" xfId="79" xr:uid="{2367681C-186A-48D2-980E-D4B9AA22BADA}"/>
    <cellStyle name="HPConfidential 3" xfId="180" xr:uid="{F8945252-B60D-439A-95BC-D89512C2F034}"/>
    <cellStyle name="Input" xfId="43" builtinId="20" customBuiltin="1"/>
    <cellStyle name="Linked Cell" xfId="46" builtinId="24" customBuiltin="1"/>
    <cellStyle name="Neutral" xfId="42" builtinId="28" customBuiltin="1"/>
    <cellStyle name="Normal" xfId="0" builtinId="0"/>
    <cellStyle name="Normal 10" xfId="100" xr:uid="{3FD66864-9D9E-4CB5-8DED-3DBF5B03F644}"/>
    <cellStyle name="Normal 10 2" xfId="209" xr:uid="{3DE3B09C-B26B-46CF-84CB-05B475A012FC}"/>
    <cellStyle name="Normal 10 3" xfId="154" xr:uid="{0B53CA43-A035-4D15-AA86-BC432EC0B778}"/>
    <cellStyle name="Normal 11" xfId="75" xr:uid="{0C4AF8D8-B997-49B9-9F60-B4796EA6B796}"/>
    <cellStyle name="Normal 11 2" xfId="191" xr:uid="{AEFBCEA6-E664-4ED4-A6E9-E464BA8A24E1}"/>
    <cellStyle name="Normal 12" xfId="111" xr:uid="{8DAE377C-21ED-4E81-9D54-B9252E984948}"/>
    <cellStyle name="Normal 12 2" xfId="113" xr:uid="{1192BDD0-7DF8-4B07-AADA-1C8D3424259C}"/>
    <cellStyle name="Normal 12 2 2" xfId="163" xr:uid="{3A341907-4D57-4C53-9505-DDD8DE79DB77}"/>
    <cellStyle name="Normal 12 3" xfId="162" xr:uid="{E7788C69-DCB9-4F0D-9F30-1D83A40E6536}"/>
    <cellStyle name="Normal 13" xfId="117" xr:uid="{2315DB11-FBC5-49BE-8681-E2C32F65F1C4}"/>
    <cellStyle name="Normal 13 2" xfId="164" xr:uid="{60D96A46-6A97-4560-B405-D4983308C5E3}"/>
    <cellStyle name="Normal 14" xfId="119" xr:uid="{6F8EE22E-2A4C-45F5-A8B6-206B41BFF289}"/>
    <cellStyle name="Normal 2" xfId="18" xr:uid="{00000000-0005-0000-0000-000012000000}"/>
    <cellStyle name="Normal 2 2" xfId="105" xr:uid="{FA7E48B5-96A3-46E2-B649-4BC7A6199553}"/>
    <cellStyle name="Normal 2 2 2" xfId="156" xr:uid="{22252055-7589-48D6-8E99-8C7FB4DC4E44}"/>
    <cellStyle name="Normal 2 3" xfId="101" xr:uid="{17048811-2B7D-4D32-A531-4008DBFB70E8}"/>
    <cellStyle name="Normal 2 4" xfId="83" xr:uid="{DEF6534B-F082-4A6B-AEE2-52638B1E3CBF}"/>
    <cellStyle name="Normal 2 5" xfId="181" xr:uid="{032862E3-4EB7-4291-9760-CD91A829B0A4}"/>
    <cellStyle name="Normal 3" xfId="19" xr:uid="{00000000-0005-0000-0000-000013000000}"/>
    <cellStyle name="Normal 3 2" xfId="106" xr:uid="{2EE5DD14-76CE-460E-B97F-A4FB5B14FF26}"/>
    <cellStyle name="Normal 3 2 2" xfId="157" xr:uid="{1C5EC172-2F00-453C-B7ED-6FA6D16797F3}"/>
    <cellStyle name="Normal 3 3" xfId="102" xr:uid="{0A8250EB-0D8E-4E1E-B9FD-F95B28C91AC2}"/>
    <cellStyle name="Normal 3 3 2" xfId="155" xr:uid="{586409C8-7F35-483B-8C59-C9C602AE434A}"/>
    <cellStyle name="Normal 4" xfId="20" xr:uid="{00000000-0005-0000-0000-000014000000}"/>
    <cellStyle name="Normal 4 2" xfId="21" xr:uid="{00000000-0005-0000-0000-000015000000}"/>
    <cellStyle name="Normal 4 2 2" xfId="108" xr:uid="{1CF8DCDB-02CB-4797-BC45-026E0D625EB5}"/>
    <cellStyle name="Normal 4 2 2 2" xfId="159" xr:uid="{DE7DBDC8-05BD-453A-B103-9B31C63C0092}"/>
    <cellStyle name="Normal 4 3" xfId="34" xr:uid="{166D4E69-899C-4568-8069-149DBBDF5342}"/>
    <cellStyle name="Normal 4 4" xfId="182" xr:uid="{990C9384-E8BA-41F7-B0C8-81439C85753E}"/>
    <cellStyle name="Normal 5" xfId="28" xr:uid="{7948C301-BDD1-4B73-BBF9-77EBA6590F85}"/>
    <cellStyle name="Normal 5 2" xfId="109" xr:uid="{4BCFA452-3053-41F0-9D87-78218E0B39BD}"/>
    <cellStyle name="Normal 5 2 2" xfId="160" xr:uid="{D5F2E27F-2BC0-4994-A9C7-74AA22E1E503}"/>
    <cellStyle name="Normal 5 3" xfId="103" xr:uid="{CF275967-3E16-4763-8F27-4D5D7FA024C2}"/>
    <cellStyle name="Normal 5 4" xfId="185" xr:uid="{09957F78-614B-43EF-85FF-DBDEAD0C1141}"/>
    <cellStyle name="Normal 6" xfId="29" xr:uid="{56ABF2C3-2541-4D50-AB42-A3C3F7A5933A}"/>
    <cellStyle name="Normal 6 2" xfId="112" xr:uid="{A4F60E9E-C1FD-4626-846F-CA7E70A15C69}"/>
    <cellStyle name="Normal 6 3" xfId="104" xr:uid="{C16D6157-9185-488A-BBBE-ACE7AE6908C4}"/>
    <cellStyle name="Normal 6 4" xfId="186" xr:uid="{15AE8CED-0DC5-4635-A5DF-E0DEB9B81BC0}"/>
    <cellStyle name="Normal 7" xfId="110" xr:uid="{3C3F678A-4F64-4A60-BB44-50AA211F3082}"/>
    <cellStyle name="Normal 7 2" xfId="161" xr:uid="{1F7E5C24-29A7-4239-A7AA-8CF0A87D4616}"/>
    <cellStyle name="Normal 8" xfId="22" xr:uid="{00000000-0005-0000-0000-000016000000}"/>
    <cellStyle name="Normal 8 2" xfId="23" xr:uid="{00000000-0005-0000-0000-000017000000}"/>
    <cellStyle name="Normal 8 2 2" xfId="33" xr:uid="{12701D4C-68B6-459C-94FF-B1F9D5445B86}"/>
    <cellStyle name="Normal 8 2 2 2" xfId="190" xr:uid="{EFE50216-AEAD-4EAF-ADB6-E00D2FCFB1BB}"/>
    <cellStyle name="Normal 8 2 3" xfId="85" xr:uid="{3A485CC4-0E2B-4660-9646-D766F0A6EF0F}"/>
    <cellStyle name="Normal 8 2 3 2" xfId="196" xr:uid="{0D607628-1583-4CFF-BAC8-42C515041A3C}"/>
    <cellStyle name="Normal 8 2 4" xfId="124" xr:uid="{1D7ED51A-BAA0-49F1-AA49-93D7F1BAA237}"/>
    <cellStyle name="Normal 8 3" xfId="77" xr:uid="{49277397-25BC-428E-81BE-01627E0CB720}"/>
    <cellStyle name="Normal 8 3 2" xfId="193" xr:uid="{992BE572-4D78-43EF-A7FC-949759B39D05}"/>
    <cellStyle name="Normal 8 4" xfId="121" xr:uid="{5A044FB8-4FF8-4DAE-9072-9EC40701F3F6}"/>
    <cellStyle name="Normal 9" xfId="24" xr:uid="{00000000-0005-0000-0000-000018000000}"/>
    <cellStyle name="Normal 9 2" xfId="95" xr:uid="{D94F9BFD-CAC5-4966-99A2-FB778608A095}"/>
    <cellStyle name="Normal 9 2 2" xfId="204" xr:uid="{D3D6C317-377C-424E-9EEE-46A5DDC4AE8C}"/>
    <cellStyle name="Normal 9 3" xfId="133" xr:uid="{E80D3465-F762-4921-802F-8968C2346666}"/>
    <cellStyle name="Normal_Matinfo 2 Lot3macV_3" xfId="115" xr:uid="{06D39F27-BB79-4ECA-B429-27143EB914F4}"/>
    <cellStyle name="Note 2" xfId="25" xr:uid="{00000000-0005-0000-0000-000019000000}"/>
    <cellStyle name="Note 2 2" xfId="94" xr:uid="{93FB4851-B728-4D07-8B80-619D55F55E03}"/>
    <cellStyle name="Note 2 3" xfId="183" xr:uid="{F757A4B6-4597-40B3-AF0D-4E957993E1FE}"/>
    <cellStyle name="Note 3" xfId="99" xr:uid="{28F236EC-CFB8-4E51-90C0-27E7CEFC83A5}"/>
    <cellStyle name="Note 3 2" xfId="208" xr:uid="{58687FD5-3B5B-4130-BEF8-01B8ED818068}"/>
    <cellStyle name="Note 4" xfId="137" xr:uid="{B379543F-31D2-4C3A-8652-68CD8FAD3CFB}"/>
    <cellStyle name="Output" xfId="44" builtinId="21" customBuiltin="1"/>
    <cellStyle name="Percent" xfId="114" builtinId="5"/>
    <cellStyle name="Percent 2" xfId="26" xr:uid="{00000000-0005-0000-0000-00001A000000}"/>
    <cellStyle name="Percent 2 2" xfId="92" xr:uid="{CD476C89-C074-42D3-ADB1-50B3430361B7}"/>
    <cellStyle name="Percent 2 3" xfId="184" xr:uid="{FF458FA7-B173-4430-AF06-B37970933B66}"/>
    <cellStyle name="Percent 3" xfId="31" xr:uid="{1B6CE599-AC4A-4D67-8D79-401C3DBF5A91}"/>
    <cellStyle name="Percent 3 2" xfId="188" xr:uid="{AD3DDA50-60D7-4E7A-8EDD-5368B8D59025}"/>
    <cellStyle name="Percent 4" xfId="82" xr:uid="{35DD98EA-4FCC-4B51-88E6-3B54B683E6A4}"/>
    <cellStyle name="Percent 4 2" xfId="194" xr:uid="{08B875C3-7F7A-4060-944F-B496610984EE}"/>
    <cellStyle name="Percent 5" xfId="118" xr:uid="{338CF07D-F95C-43AA-A179-E2796F6F8DFE}"/>
    <cellStyle name="Percent 5 2" xfId="211" xr:uid="{A9263323-D87C-40A7-9586-8D1CF00AF2AA}"/>
    <cellStyle name="Percent 6" xfId="122" xr:uid="{C92AEFF7-0E70-421C-8397-56083F2C9B44}"/>
    <cellStyle name="SectionHeader" xfId="27" xr:uid="{00000000-0005-0000-0000-00001B000000}"/>
    <cellStyle name="Title" xfId="35" builtinId="15" customBuiltin="1"/>
    <cellStyle name="Total" xfId="50" builtinId="25" customBuiltin="1"/>
    <cellStyle name="Warning Text" xfId="48" builtinId="11" customBuiltin="1"/>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1232170</xdr:colOff>
      <xdr:row>0</xdr:row>
      <xdr:rowOff>56744</xdr:rowOff>
    </xdr:from>
    <xdr:ext cx="3047998" cy="590548"/>
    <xdr:pic>
      <xdr:nvPicPr>
        <xdr:cNvPr id="4" name="Image 1" descr="C:\Users\nma\AppData\Local\Microsoft\Windows\INetCache\Content.Outlook\K4E67URS\matinfo-logo.png">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stretch/>
      </xdr:blipFill>
      <xdr:spPr bwMode="auto">
        <a:xfrm>
          <a:off x="1232170" y="56744"/>
          <a:ext cx="3047998" cy="590548"/>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1232170</xdr:colOff>
      <xdr:row>0</xdr:row>
      <xdr:rowOff>56744</xdr:rowOff>
    </xdr:from>
    <xdr:ext cx="3047998" cy="590548"/>
    <xdr:pic>
      <xdr:nvPicPr>
        <xdr:cNvPr id="2" name="Image 1" descr="C:\Users\nma\AppData\Local\Microsoft\Windows\INetCache\Content.Outlook\K4E67URS\matinfo-logo.png">
          <a:extLst>
            <a:ext uri="{FF2B5EF4-FFF2-40B4-BE49-F238E27FC236}">
              <a16:creationId xmlns:a16="http://schemas.microsoft.com/office/drawing/2014/main" id="{6F5C414A-AB9C-4318-8B89-A2C37DBAE0E8}"/>
            </a:ext>
          </a:extLst>
        </xdr:cNvPr>
        <xdr:cNvPicPr>
          <a:picLocks noChangeAspect="1" noChangeArrowheads="1"/>
        </xdr:cNvPicPr>
      </xdr:nvPicPr>
      <xdr:blipFill>
        <a:blip xmlns:r="http://schemas.openxmlformats.org/officeDocument/2006/relationships" r:embed="rId1"/>
        <a:stretch/>
      </xdr:blipFill>
      <xdr:spPr bwMode="auto">
        <a:xfrm>
          <a:off x="1232170" y="56744"/>
          <a:ext cx="3047998" cy="590548"/>
        </a:xfrm>
        <a:prstGeom prst="rect">
          <a:avLst/>
        </a:prstGeom>
        <a:noFill/>
        <a:ln>
          <a:noFill/>
        </a:ln>
      </xdr:spPr>
    </xdr:pic>
    <xdr:clientData/>
  </xdr:oneCellAnchor>
  <xdr:oneCellAnchor>
    <xdr:from>
      <xdr:col>0</xdr:col>
      <xdr:colOff>1232170</xdr:colOff>
      <xdr:row>0</xdr:row>
      <xdr:rowOff>56744</xdr:rowOff>
    </xdr:from>
    <xdr:ext cx="3047998" cy="590548"/>
    <xdr:pic>
      <xdr:nvPicPr>
        <xdr:cNvPr id="3" name="Image 1" descr="C:\Users\nma\AppData\Local\Microsoft\Windows\INetCache\Content.Outlook\K4E67URS\matinfo-logo.png">
          <a:extLst>
            <a:ext uri="{FF2B5EF4-FFF2-40B4-BE49-F238E27FC236}">
              <a16:creationId xmlns:a16="http://schemas.microsoft.com/office/drawing/2014/main" id="{D056B88B-8634-4546-B594-C536831DC4DE}"/>
            </a:ext>
          </a:extLst>
        </xdr:cNvPr>
        <xdr:cNvPicPr>
          <a:picLocks noChangeAspect="1" noChangeArrowheads="1"/>
        </xdr:cNvPicPr>
      </xdr:nvPicPr>
      <xdr:blipFill>
        <a:blip xmlns:r="http://schemas.openxmlformats.org/officeDocument/2006/relationships" r:embed="rId1"/>
        <a:stretch/>
      </xdr:blipFill>
      <xdr:spPr bwMode="auto">
        <a:xfrm>
          <a:off x="1232170" y="56744"/>
          <a:ext cx="3047998" cy="590548"/>
        </a:xfrm>
        <a:prstGeom prst="rect">
          <a:avLst/>
        </a:prstGeom>
        <a:noFill/>
        <a:ln>
          <a:noFill/>
        </a:ln>
      </xdr:spPr>
    </xdr:pic>
    <xdr:clientData/>
  </xdr:oneCellAnchor>
  <xdr:oneCellAnchor>
    <xdr:from>
      <xdr:col>0</xdr:col>
      <xdr:colOff>1232170</xdr:colOff>
      <xdr:row>0</xdr:row>
      <xdr:rowOff>56744</xdr:rowOff>
    </xdr:from>
    <xdr:ext cx="3047998" cy="590548"/>
    <xdr:pic>
      <xdr:nvPicPr>
        <xdr:cNvPr id="4" name="Image 1" descr="C:\Users\nma\AppData\Local\Microsoft\Windows\INetCache\Content.Outlook\K4E67URS\matinfo-logo.png">
          <a:extLst>
            <a:ext uri="{FF2B5EF4-FFF2-40B4-BE49-F238E27FC236}">
              <a16:creationId xmlns:a16="http://schemas.microsoft.com/office/drawing/2014/main" id="{713B7D12-D870-427F-8376-9E54FE0831A7}"/>
            </a:ext>
          </a:extLst>
        </xdr:cNvPr>
        <xdr:cNvPicPr>
          <a:picLocks noChangeAspect="1" noChangeArrowheads="1"/>
        </xdr:cNvPicPr>
      </xdr:nvPicPr>
      <xdr:blipFill>
        <a:blip xmlns:r="http://schemas.openxmlformats.org/officeDocument/2006/relationships" r:embed="rId1"/>
        <a:stretch/>
      </xdr:blipFill>
      <xdr:spPr bwMode="auto">
        <a:xfrm>
          <a:off x="1232170" y="56744"/>
          <a:ext cx="3047998" cy="590548"/>
        </a:xfrm>
        <a:prstGeom prst="rect">
          <a:avLst/>
        </a:prstGeom>
        <a:noFill/>
        <a:ln>
          <a:noFill/>
        </a:ln>
      </xdr:spPr>
    </xdr:pic>
    <xdr:clientData/>
  </xdr:oneCellAnchor>
  <xdr:oneCellAnchor>
    <xdr:from>
      <xdr:col>0</xdr:col>
      <xdr:colOff>1232170</xdr:colOff>
      <xdr:row>0</xdr:row>
      <xdr:rowOff>56744</xdr:rowOff>
    </xdr:from>
    <xdr:ext cx="3047998" cy="590548"/>
    <xdr:pic>
      <xdr:nvPicPr>
        <xdr:cNvPr id="5" name="Image 1" descr="C:\Users\nma\AppData\Local\Microsoft\Windows\INetCache\Content.Outlook\K4E67URS\matinfo-logo.png">
          <a:extLst>
            <a:ext uri="{FF2B5EF4-FFF2-40B4-BE49-F238E27FC236}">
              <a16:creationId xmlns:a16="http://schemas.microsoft.com/office/drawing/2014/main" id="{535EB885-4C29-46FD-BE05-6877428928AB}"/>
            </a:ext>
          </a:extLst>
        </xdr:cNvPr>
        <xdr:cNvPicPr>
          <a:picLocks noChangeAspect="1" noChangeArrowheads="1"/>
        </xdr:cNvPicPr>
      </xdr:nvPicPr>
      <xdr:blipFill>
        <a:blip xmlns:r="http://schemas.openxmlformats.org/officeDocument/2006/relationships" r:embed="rId1"/>
        <a:stretch/>
      </xdr:blipFill>
      <xdr:spPr bwMode="auto">
        <a:xfrm>
          <a:off x="1232170" y="56744"/>
          <a:ext cx="3047998" cy="590548"/>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1232170</xdr:colOff>
      <xdr:row>0</xdr:row>
      <xdr:rowOff>56744</xdr:rowOff>
    </xdr:from>
    <xdr:ext cx="3047998" cy="590548"/>
    <xdr:pic>
      <xdr:nvPicPr>
        <xdr:cNvPr id="2" name="Image 1" descr="C:\Users\nma\AppData\Local\Microsoft\Windows\INetCache\Content.Outlook\K4E67URS\matinfo-logo.png">
          <a:extLst>
            <a:ext uri="{FF2B5EF4-FFF2-40B4-BE49-F238E27FC236}">
              <a16:creationId xmlns:a16="http://schemas.microsoft.com/office/drawing/2014/main" id="{AF78D016-6CFB-4C2A-A3CE-ECF71AD58519}"/>
            </a:ext>
          </a:extLst>
        </xdr:cNvPr>
        <xdr:cNvPicPr>
          <a:picLocks noChangeAspect="1" noChangeArrowheads="1"/>
        </xdr:cNvPicPr>
      </xdr:nvPicPr>
      <xdr:blipFill>
        <a:blip xmlns:r="http://schemas.openxmlformats.org/officeDocument/2006/relationships" r:embed="rId1"/>
        <a:stretch/>
      </xdr:blipFill>
      <xdr:spPr bwMode="auto">
        <a:xfrm>
          <a:off x="1232170" y="56744"/>
          <a:ext cx="3047998" cy="590548"/>
        </a:xfrm>
        <a:prstGeom prst="rect">
          <a:avLst/>
        </a:prstGeom>
        <a:noFill/>
        <a:ln>
          <a:noFill/>
        </a:ln>
      </xdr:spPr>
    </xdr:pic>
    <xdr:clientData/>
  </xdr:oneCellAnchor>
  <xdr:oneCellAnchor>
    <xdr:from>
      <xdr:col>0</xdr:col>
      <xdr:colOff>1232170</xdr:colOff>
      <xdr:row>0</xdr:row>
      <xdr:rowOff>56744</xdr:rowOff>
    </xdr:from>
    <xdr:ext cx="3047998" cy="590548"/>
    <xdr:pic>
      <xdr:nvPicPr>
        <xdr:cNvPr id="4" name="Image 1" descr="C:\Users\nma\AppData\Local\Microsoft\Windows\INetCache\Content.Outlook\K4E67URS\matinfo-logo.png">
          <a:extLst>
            <a:ext uri="{FF2B5EF4-FFF2-40B4-BE49-F238E27FC236}">
              <a16:creationId xmlns:a16="http://schemas.microsoft.com/office/drawing/2014/main" id="{230F53D8-F211-437A-9583-48828DEDC19A}"/>
            </a:ext>
          </a:extLst>
        </xdr:cNvPr>
        <xdr:cNvPicPr>
          <a:picLocks noChangeAspect="1" noChangeArrowheads="1"/>
        </xdr:cNvPicPr>
      </xdr:nvPicPr>
      <xdr:blipFill>
        <a:blip xmlns:r="http://schemas.openxmlformats.org/officeDocument/2006/relationships" r:embed="rId1"/>
        <a:stretch/>
      </xdr:blipFill>
      <xdr:spPr bwMode="auto">
        <a:xfrm>
          <a:off x="1232170" y="56744"/>
          <a:ext cx="3047998" cy="590548"/>
        </a:xfrm>
        <a:prstGeom prst="rect">
          <a:avLst/>
        </a:prstGeom>
        <a:noFill/>
        <a:ln>
          <a:noFill/>
        </a:ln>
      </xdr:spPr>
    </xdr:pic>
    <xdr:clientData/>
  </xdr:oneCellAnchor>
  <xdr:oneCellAnchor>
    <xdr:from>
      <xdr:col>0</xdr:col>
      <xdr:colOff>1232170</xdr:colOff>
      <xdr:row>0</xdr:row>
      <xdr:rowOff>56744</xdr:rowOff>
    </xdr:from>
    <xdr:ext cx="3047998" cy="590548"/>
    <xdr:pic>
      <xdr:nvPicPr>
        <xdr:cNvPr id="5" name="Image 1" descr="C:\Users\nma\AppData\Local\Microsoft\Windows\INetCache\Content.Outlook\K4E67URS\matinfo-logo.png">
          <a:extLst>
            <a:ext uri="{FF2B5EF4-FFF2-40B4-BE49-F238E27FC236}">
              <a16:creationId xmlns:a16="http://schemas.microsoft.com/office/drawing/2014/main" id="{A60B432F-0B05-4791-99DE-BC4C2F533E0D}"/>
            </a:ext>
          </a:extLst>
        </xdr:cNvPr>
        <xdr:cNvPicPr>
          <a:picLocks noChangeAspect="1" noChangeArrowheads="1"/>
        </xdr:cNvPicPr>
      </xdr:nvPicPr>
      <xdr:blipFill>
        <a:blip xmlns:r="http://schemas.openxmlformats.org/officeDocument/2006/relationships" r:embed="rId1"/>
        <a:stretch/>
      </xdr:blipFill>
      <xdr:spPr bwMode="auto">
        <a:xfrm>
          <a:off x="1232170" y="56744"/>
          <a:ext cx="3047998" cy="590548"/>
        </a:xfrm>
        <a:prstGeom prst="rect">
          <a:avLst/>
        </a:prstGeom>
        <a:noFill/>
        <a:ln>
          <a:noFill/>
        </a:ln>
      </xdr:spPr>
    </xdr:pic>
    <xdr:clientData/>
  </xdr:oneCellAnchor>
  <xdr:oneCellAnchor>
    <xdr:from>
      <xdr:col>0</xdr:col>
      <xdr:colOff>1232170</xdr:colOff>
      <xdr:row>0</xdr:row>
      <xdr:rowOff>56744</xdr:rowOff>
    </xdr:from>
    <xdr:ext cx="3047998" cy="590548"/>
    <xdr:pic>
      <xdr:nvPicPr>
        <xdr:cNvPr id="6" name="Image 1" descr="C:\Users\nma\AppData\Local\Microsoft\Windows\INetCache\Content.Outlook\K4E67URS\matinfo-logo.png">
          <a:extLst>
            <a:ext uri="{FF2B5EF4-FFF2-40B4-BE49-F238E27FC236}">
              <a16:creationId xmlns:a16="http://schemas.microsoft.com/office/drawing/2014/main" id="{55656984-E903-4182-83C7-18EFF0FC348E}"/>
            </a:ext>
          </a:extLst>
        </xdr:cNvPr>
        <xdr:cNvPicPr>
          <a:picLocks noChangeAspect="1" noChangeArrowheads="1"/>
        </xdr:cNvPicPr>
      </xdr:nvPicPr>
      <xdr:blipFill>
        <a:blip xmlns:r="http://schemas.openxmlformats.org/officeDocument/2006/relationships" r:embed="rId1"/>
        <a:stretch/>
      </xdr:blipFill>
      <xdr:spPr bwMode="auto">
        <a:xfrm>
          <a:off x="1232170" y="56744"/>
          <a:ext cx="3047998" cy="590548"/>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61"/>
  <sheetViews>
    <sheetView topLeftCell="A31" workbookViewId="0">
      <selection activeCell="I49" sqref="I49"/>
    </sheetView>
  </sheetViews>
  <sheetFormatPr defaultColWidth="8.85546875" defaultRowHeight="15" x14ac:dyDescent="0.25"/>
  <cols>
    <col min="1" max="1" width="10.7109375" bestFit="1" customWidth="1"/>
    <col min="2" max="2" width="16.140625" bestFit="1" customWidth="1"/>
  </cols>
  <sheetData>
    <row r="2" spans="1:3" ht="30" x14ac:dyDescent="0.4">
      <c r="B2" s="1" t="s">
        <v>5508</v>
      </c>
    </row>
    <row r="3" spans="1:3" x14ac:dyDescent="0.25">
      <c r="B3" t="s">
        <v>0</v>
      </c>
    </row>
    <row r="4" spans="1:3" x14ac:dyDescent="0.25">
      <c r="B4" t="s">
        <v>1</v>
      </c>
      <c r="C4" t="s">
        <v>2</v>
      </c>
    </row>
    <row r="5" spans="1:3" x14ac:dyDescent="0.25">
      <c r="C5" t="s">
        <v>3</v>
      </c>
    </row>
    <row r="6" spans="1:3" x14ac:dyDescent="0.25">
      <c r="C6" t="s">
        <v>4</v>
      </c>
    </row>
    <row r="7" spans="1:3" x14ac:dyDescent="0.25">
      <c r="C7" t="s">
        <v>5</v>
      </c>
    </row>
    <row r="8" spans="1:3" x14ac:dyDescent="0.25">
      <c r="C8" t="s">
        <v>6</v>
      </c>
    </row>
    <row r="9" spans="1:3" x14ac:dyDescent="0.25">
      <c r="A9" s="2">
        <v>44497</v>
      </c>
      <c r="B9" t="s">
        <v>7</v>
      </c>
      <c r="C9" t="s">
        <v>2</v>
      </c>
    </row>
    <row r="10" spans="1:3" x14ac:dyDescent="0.25">
      <c r="C10" t="s">
        <v>8</v>
      </c>
    </row>
    <row r="11" spans="1:3" x14ac:dyDescent="0.25">
      <c r="C11" t="s">
        <v>9</v>
      </c>
    </row>
    <row r="12" spans="1:3" x14ac:dyDescent="0.25">
      <c r="C12" t="s">
        <v>10</v>
      </c>
    </row>
    <row r="13" spans="1:3" x14ac:dyDescent="0.25">
      <c r="C13" t="s">
        <v>11</v>
      </c>
    </row>
    <row r="14" spans="1:3" x14ac:dyDescent="0.25">
      <c r="C14" t="s">
        <v>12</v>
      </c>
    </row>
    <row r="15" spans="1:3" x14ac:dyDescent="0.25">
      <c r="C15" t="s">
        <v>13</v>
      </c>
    </row>
    <row r="16" spans="1:3" x14ac:dyDescent="0.25">
      <c r="C16" t="s">
        <v>14</v>
      </c>
    </row>
    <row r="17" spans="1:3" x14ac:dyDescent="0.25">
      <c r="C17" t="s">
        <v>15</v>
      </c>
    </row>
    <row r="18" spans="1:3" x14ac:dyDescent="0.25">
      <c r="C18" t="s">
        <v>16</v>
      </c>
    </row>
    <row r="19" spans="1:3" x14ac:dyDescent="0.25">
      <c r="C19" t="s">
        <v>17</v>
      </c>
    </row>
    <row r="20" spans="1:3" x14ac:dyDescent="0.25">
      <c r="C20" t="s">
        <v>18</v>
      </c>
    </row>
    <row r="21" spans="1:3" x14ac:dyDescent="0.25">
      <c r="C21" t="s">
        <v>19</v>
      </c>
    </row>
    <row r="22" spans="1:3" x14ac:dyDescent="0.25">
      <c r="C22" t="s">
        <v>20</v>
      </c>
    </row>
    <row r="23" spans="1:3" x14ac:dyDescent="0.25">
      <c r="C23" t="s">
        <v>21</v>
      </c>
    </row>
    <row r="24" spans="1:3" x14ac:dyDescent="0.25">
      <c r="C24" t="s">
        <v>22</v>
      </c>
    </row>
    <row r="25" spans="1:3" x14ac:dyDescent="0.25">
      <c r="C25" t="s">
        <v>23</v>
      </c>
    </row>
    <row r="26" spans="1:3" x14ac:dyDescent="0.25">
      <c r="C26" t="s">
        <v>24</v>
      </c>
    </row>
    <row r="27" spans="1:3" x14ac:dyDescent="0.25">
      <c r="C27" t="s">
        <v>25</v>
      </c>
    </row>
    <row r="28" spans="1:3" x14ac:dyDescent="0.25">
      <c r="C28" t="s">
        <v>26</v>
      </c>
    </row>
    <row r="30" spans="1:3" x14ac:dyDescent="0.25">
      <c r="A30" s="2">
        <v>44623</v>
      </c>
      <c r="B30" t="s">
        <v>5671</v>
      </c>
      <c r="C30" t="s">
        <v>2</v>
      </c>
    </row>
    <row r="31" spans="1:3" x14ac:dyDescent="0.25">
      <c r="C31" t="s">
        <v>27</v>
      </c>
    </row>
    <row r="32" spans="1:3" x14ac:dyDescent="0.25">
      <c r="C32" t="s">
        <v>28</v>
      </c>
    </row>
    <row r="33" spans="1:3" x14ac:dyDescent="0.25">
      <c r="C33" t="s">
        <v>29</v>
      </c>
    </row>
    <row r="34" spans="1:3" x14ac:dyDescent="0.25">
      <c r="C34" t="s">
        <v>30</v>
      </c>
    </row>
    <row r="35" spans="1:3" x14ac:dyDescent="0.25">
      <c r="C35" t="s">
        <v>31</v>
      </c>
    </row>
    <row r="36" spans="1:3" x14ac:dyDescent="0.25">
      <c r="C36" t="s">
        <v>32</v>
      </c>
    </row>
    <row r="37" spans="1:3" x14ac:dyDescent="0.25">
      <c r="C37" t="s">
        <v>33</v>
      </c>
    </row>
    <row r="38" spans="1:3" x14ac:dyDescent="0.25">
      <c r="C38" t="s">
        <v>34</v>
      </c>
    </row>
    <row r="39" spans="1:3" x14ac:dyDescent="0.25">
      <c r="C39" t="s">
        <v>5505</v>
      </c>
    </row>
    <row r="40" spans="1:3" x14ac:dyDescent="0.25">
      <c r="C40" t="s">
        <v>5506</v>
      </c>
    </row>
    <row r="41" spans="1:3" x14ac:dyDescent="0.25">
      <c r="C41" t="s">
        <v>5507</v>
      </c>
    </row>
    <row r="42" spans="1:3" x14ac:dyDescent="0.25">
      <c r="C42" s="4" t="s">
        <v>5509</v>
      </c>
    </row>
    <row r="43" spans="1:3" x14ac:dyDescent="0.25">
      <c r="A43" s="2"/>
      <c r="C43" s="13"/>
    </row>
    <row r="44" spans="1:3" x14ac:dyDescent="0.25">
      <c r="A44" s="2">
        <v>44704</v>
      </c>
      <c r="B44" t="s">
        <v>9012</v>
      </c>
      <c r="C44" s="14" t="s">
        <v>9406</v>
      </c>
    </row>
    <row r="45" spans="1:3" x14ac:dyDescent="0.25">
      <c r="C45" s="14" t="s">
        <v>9407</v>
      </c>
    </row>
    <row r="46" spans="1:3" x14ac:dyDescent="0.25">
      <c r="C46" s="14" t="s">
        <v>9410</v>
      </c>
    </row>
    <row r="47" spans="1:3" x14ac:dyDescent="0.25">
      <c r="C47" s="13" t="s">
        <v>9013</v>
      </c>
    </row>
    <row r="48" spans="1:3" x14ac:dyDescent="0.25">
      <c r="C48" s="14" t="s">
        <v>9418</v>
      </c>
    </row>
    <row r="49" spans="3:3" x14ac:dyDescent="0.25">
      <c r="C49" s="14" t="s">
        <v>9408</v>
      </c>
    </row>
    <row r="50" spans="3:3" x14ac:dyDescent="0.25">
      <c r="C50" s="14" t="s">
        <v>9409</v>
      </c>
    </row>
    <row r="51" spans="3:3" x14ac:dyDescent="0.25">
      <c r="C51" s="14" t="s">
        <v>9411</v>
      </c>
    </row>
    <row r="52" spans="3:3" x14ac:dyDescent="0.25">
      <c r="C52" s="14" t="s">
        <v>9416</v>
      </c>
    </row>
    <row r="53" spans="3:3" x14ac:dyDescent="0.25">
      <c r="C53" s="14" t="s">
        <v>9412</v>
      </c>
    </row>
    <row r="54" spans="3:3" x14ac:dyDescent="0.25">
      <c r="C54" s="14" t="s">
        <v>9413</v>
      </c>
    </row>
    <row r="55" spans="3:3" x14ac:dyDescent="0.25">
      <c r="C55" s="14" t="s">
        <v>9414</v>
      </c>
    </row>
    <row r="56" spans="3:3" x14ac:dyDescent="0.25">
      <c r="C56" s="14" t="s">
        <v>9415</v>
      </c>
    </row>
    <row r="57" spans="3:3" x14ac:dyDescent="0.25">
      <c r="C57" s="14" t="s">
        <v>9417</v>
      </c>
    </row>
    <row r="58" spans="3:3" x14ac:dyDescent="0.25">
      <c r="C58" s="14" t="s">
        <v>9419</v>
      </c>
    </row>
    <row r="59" spans="3:3" x14ac:dyDescent="0.25">
      <c r="C59" s="14" t="s">
        <v>9420</v>
      </c>
    </row>
    <row r="60" spans="3:3" x14ac:dyDescent="0.25">
      <c r="C60" s="799" t="s">
        <v>9638</v>
      </c>
    </row>
    <row r="61" spans="3:3" x14ac:dyDescent="0.25">
      <c r="C61" s="799" t="s">
        <v>9639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5966"/>
  <sheetViews>
    <sheetView zoomScale="110" zoomScaleNormal="110" workbookViewId="0">
      <pane ySplit="6" topLeftCell="A896" activePane="bottomLeft" state="frozen"/>
      <selection pane="bottomLeft" sqref="A1:F1048576"/>
    </sheetView>
  </sheetViews>
  <sheetFormatPr defaultColWidth="8.85546875" defaultRowHeight="15" x14ac:dyDescent="0.25"/>
  <cols>
    <col min="1" max="1" width="37.85546875" style="11" customWidth="1"/>
    <col min="2" max="2" width="57.5703125" style="12" customWidth="1"/>
    <col min="3" max="3" width="25.28515625" style="7" customWidth="1"/>
    <col min="4" max="4" width="11.28515625" style="8" customWidth="1"/>
    <col min="5" max="5" width="8.5703125" style="9" customWidth="1"/>
    <col min="6" max="7" width="22" style="10" customWidth="1"/>
    <col min="8" max="8" width="8.85546875" style="801"/>
    <col min="9" max="16384" width="8.85546875" style="3"/>
  </cols>
  <sheetData>
    <row r="1" spans="1:8" x14ac:dyDescent="0.25">
      <c r="A1" s="16"/>
      <c r="B1" s="17"/>
    </row>
    <row r="2" spans="1:8" x14ac:dyDescent="0.25">
      <c r="D2" s="18"/>
    </row>
    <row r="3" spans="1:8" x14ac:dyDescent="0.25">
      <c r="A3" s="19"/>
      <c r="D3" s="18"/>
    </row>
    <row r="4" spans="1:8" x14ac:dyDescent="0.25">
      <c r="A4" s="19" t="s">
        <v>9515</v>
      </c>
    </row>
    <row r="5" spans="1:8" ht="15.75" thickBot="1" x14ac:dyDescent="0.3">
      <c r="A5" s="20"/>
    </row>
    <row r="6" spans="1:8" ht="26.25" thickBot="1" x14ac:dyDescent="0.3">
      <c r="A6" s="21" t="s">
        <v>9516</v>
      </c>
      <c r="B6" s="808" t="s">
        <v>36</v>
      </c>
      <c r="C6" s="22" t="s">
        <v>9517</v>
      </c>
      <c r="D6" s="23" t="s">
        <v>38</v>
      </c>
      <c r="E6" s="24" t="s">
        <v>9518</v>
      </c>
      <c r="F6" s="25" t="s">
        <v>9643</v>
      </c>
      <c r="G6" s="25" t="s">
        <v>9642</v>
      </c>
      <c r="H6" s="816" t="s">
        <v>10864</v>
      </c>
    </row>
    <row r="7" spans="1:8" ht="15.75" thickBot="1" x14ac:dyDescent="0.3">
      <c r="A7" s="26" t="s">
        <v>39</v>
      </c>
      <c r="B7" s="27"/>
      <c r="C7" s="28"/>
      <c r="D7" s="29"/>
      <c r="E7" s="29"/>
      <c r="F7" s="30"/>
      <c r="G7" s="30"/>
    </row>
    <row r="8" spans="1:8" ht="26.25" thickBot="1" x14ac:dyDescent="0.3">
      <c r="A8" s="31" t="s">
        <v>35</v>
      </c>
      <c r="B8" s="809" t="s">
        <v>36</v>
      </c>
      <c r="C8" s="806" t="s">
        <v>37</v>
      </c>
      <c r="D8" s="32" t="s">
        <v>38</v>
      </c>
      <c r="E8" s="33"/>
      <c r="F8" s="34" t="s">
        <v>9643</v>
      </c>
      <c r="G8" s="34" t="s">
        <v>9526</v>
      </c>
    </row>
    <row r="9" spans="1:8" s="5" customFormat="1" x14ac:dyDescent="0.25">
      <c r="A9" s="35" t="s">
        <v>40</v>
      </c>
      <c r="B9" s="36" t="s">
        <v>5672</v>
      </c>
      <c r="C9" s="37" t="s">
        <v>41</v>
      </c>
      <c r="D9" s="38"/>
      <c r="E9" s="39"/>
      <c r="F9" s="40">
        <v>488.24</v>
      </c>
      <c r="G9" s="40">
        <v>488.24</v>
      </c>
      <c r="H9" s="810">
        <f>IF(ISNUMBER(F9),ROUND(F9-G9,2),"")</f>
        <v>0</v>
      </c>
    </row>
    <row r="10" spans="1:8" s="5" customFormat="1" x14ac:dyDescent="0.25">
      <c r="A10" s="41" t="s">
        <v>42</v>
      </c>
      <c r="B10" s="42" t="s">
        <v>43</v>
      </c>
      <c r="C10" s="43" t="s">
        <v>41</v>
      </c>
      <c r="D10" s="44">
        <v>1</v>
      </c>
      <c r="E10" s="45"/>
      <c r="F10" s="46" t="s">
        <v>5249</v>
      </c>
      <c r="G10" s="46" t="s">
        <v>9527</v>
      </c>
      <c r="H10" s="810" t="str">
        <f t="shared" ref="H10:H73" si="0">IF(ISNUMBER(F10),ROUND(F10-G10,2),"")</f>
        <v/>
      </c>
    </row>
    <row r="11" spans="1:8" s="5" customFormat="1" ht="25.5" x14ac:dyDescent="0.25">
      <c r="A11" s="41" t="s">
        <v>9644</v>
      </c>
      <c r="B11" s="42" t="s">
        <v>44</v>
      </c>
      <c r="C11" s="43" t="s">
        <v>45</v>
      </c>
      <c r="D11" s="44">
        <v>1</v>
      </c>
      <c r="E11" s="45"/>
      <c r="F11" s="46" t="s">
        <v>5249</v>
      </c>
      <c r="G11" s="46" t="s">
        <v>9527</v>
      </c>
      <c r="H11" s="810" t="str">
        <f t="shared" si="0"/>
        <v/>
      </c>
    </row>
    <row r="12" spans="1:8" s="5" customFormat="1" x14ac:dyDescent="0.25">
      <c r="A12" s="41" t="s">
        <v>46</v>
      </c>
      <c r="B12" s="42" t="s">
        <v>47</v>
      </c>
      <c r="C12" s="43" t="s">
        <v>48</v>
      </c>
      <c r="D12" s="44">
        <v>1</v>
      </c>
      <c r="E12" s="45"/>
      <c r="F12" s="46" t="s">
        <v>5249</v>
      </c>
      <c r="G12" s="46" t="s">
        <v>9527</v>
      </c>
      <c r="H12" s="810" t="str">
        <f t="shared" si="0"/>
        <v/>
      </c>
    </row>
    <row r="13" spans="1:8" s="5" customFormat="1" ht="51" x14ac:dyDescent="0.25">
      <c r="A13" s="41" t="s">
        <v>49</v>
      </c>
      <c r="B13" s="42" t="s">
        <v>50</v>
      </c>
      <c r="C13" s="43" t="s">
        <v>51</v>
      </c>
      <c r="D13" s="44">
        <v>1</v>
      </c>
      <c r="E13" s="45"/>
      <c r="F13" s="46" t="s">
        <v>5249</v>
      </c>
      <c r="G13" s="46" t="s">
        <v>9527</v>
      </c>
      <c r="H13" s="810" t="str">
        <f t="shared" si="0"/>
        <v/>
      </c>
    </row>
    <row r="14" spans="1:8" s="5" customFormat="1" x14ac:dyDescent="0.25">
      <c r="A14" s="41" t="s">
        <v>52</v>
      </c>
      <c r="B14" s="47" t="s">
        <v>52</v>
      </c>
      <c r="C14" s="43" t="s">
        <v>53</v>
      </c>
      <c r="D14" s="44">
        <v>1</v>
      </c>
      <c r="E14" s="45"/>
      <c r="F14" s="46" t="s">
        <v>5249</v>
      </c>
      <c r="G14" s="46" t="s">
        <v>9527</v>
      </c>
      <c r="H14" s="810" t="str">
        <f t="shared" si="0"/>
        <v/>
      </c>
    </row>
    <row r="15" spans="1:8" s="5" customFormat="1" ht="25.5" x14ac:dyDescent="0.25">
      <c r="A15" s="41" t="s">
        <v>54</v>
      </c>
      <c r="B15" s="42" t="s">
        <v>55</v>
      </c>
      <c r="C15" s="43" t="s">
        <v>56</v>
      </c>
      <c r="D15" s="44">
        <v>1</v>
      </c>
      <c r="E15" s="45"/>
      <c r="F15" s="46" t="s">
        <v>5249</v>
      </c>
      <c r="G15" s="46" t="s">
        <v>9527</v>
      </c>
      <c r="H15" s="810" t="str">
        <f t="shared" si="0"/>
        <v/>
      </c>
    </row>
    <row r="16" spans="1:8" s="5" customFormat="1" ht="25.5" x14ac:dyDescent="0.25">
      <c r="A16" s="41" t="s">
        <v>57</v>
      </c>
      <c r="B16" s="42" t="s">
        <v>58</v>
      </c>
      <c r="C16" s="43" t="s">
        <v>59</v>
      </c>
      <c r="D16" s="44">
        <v>1</v>
      </c>
      <c r="E16" s="45"/>
      <c r="F16" s="46" t="s">
        <v>5249</v>
      </c>
      <c r="G16" s="46" t="s">
        <v>9527</v>
      </c>
      <c r="H16" s="810" t="str">
        <f t="shared" si="0"/>
        <v/>
      </c>
    </row>
    <row r="17" spans="1:8" s="5" customFormat="1" ht="26.25" thickBot="1" x14ac:dyDescent="0.3">
      <c r="A17" s="48" t="s">
        <v>60</v>
      </c>
      <c r="B17" s="49" t="s">
        <v>61</v>
      </c>
      <c r="C17" s="50" t="s">
        <v>62</v>
      </c>
      <c r="D17" s="51">
        <v>1</v>
      </c>
      <c r="E17" s="52"/>
      <c r="F17" s="53" t="s">
        <v>5249</v>
      </c>
      <c r="G17" s="53" t="s">
        <v>9527</v>
      </c>
      <c r="H17" s="810" t="str">
        <f t="shared" si="0"/>
        <v/>
      </c>
    </row>
    <row r="18" spans="1:8" s="5" customFormat="1" ht="15.75" thickBot="1" x14ac:dyDescent="0.3">
      <c r="A18" s="54"/>
      <c r="B18" s="55"/>
      <c r="C18" s="56"/>
      <c r="D18" s="57"/>
      <c r="E18" s="58"/>
      <c r="F18" s="59" t="s">
        <v>5249</v>
      </c>
      <c r="G18" s="59" t="s">
        <v>9527</v>
      </c>
      <c r="H18" s="810" t="str">
        <f t="shared" si="0"/>
        <v/>
      </c>
    </row>
    <row r="19" spans="1:8" s="5" customFormat="1" x14ac:dyDescent="0.25">
      <c r="A19" s="35" t="s">
        <v>5673</v>
      </c>
      <c r="B19" s="36" t="s">
        <v>9402</v>
      </c>
      <c r="C19" s="37" t="s">
        <v>5675</v>
      </c>
      <c r="D19" s="60"/>
      <c r="E19" s="61"/>
      <c r="F19" s="40">
        <v>302.89</v>
      </c>
      <c r="G19" s="40">
        <v>302.89</v>
      </c>
      <c r="H19" s="810">
        <f t="shared" si="0"/>
        <v>0</v>
      </c>
    </row>
    <row r="20" spans="1:8" s="5" customFormat="1" x14ac:dyDescent="0.25">
      <c r="A20" s="41" t="s">
        <v>63</v>
      </c>
      <c r="B20" s="42" t="s">
        <v>9403</v>
      </c>
      <c r="C20" s="43" t="s">
        <v>5675</v>
      </c>
      <c r="D20" s="44">
        <v>1</v>
      </c>
      <c r="E20" s="47"/>
      <c r="F20" s="46"/>
      <c r="G20" s="46"/>
      <c r="H20" s="810" t="str">
        <f t="shared" si="0"/>
        <v/>
      </c>
    </row>
    <row r="21" spans="1:8" s="5" customFormat="1" ht="38.25" x14ac:dyDescent="0.25">
      <c r="A21" s="41" t="s">
        <v>5676</v>
      </c>
      <c r="B21" s="42" t="s">
        <v>5677</v>
      </c>
      <c r="C21" s="43" t="s">
        <v>5678</v>
      </c>
      <c r="D21" s="44">
        <v>1</v>
      </c>
      <c r="E21" s="47"/>
      <c r="F21" s="46" t="s">
        <v>5249</v>
      </c>
      <c r="G21" s="46" t="s">
        <v>9527</v>
      </c>
      <c r="H21" s="810" t="str">
        <f t="shared" si="0"/>
        <v/>
      </c>
    </row>
    <row r="22" spans="1:8" s="5" customFormat="1" ht="38.25" x14ac:dyDescent="0.25">
      <c r="A22" s="41" t="s">
        <v>64</v>
      </c>
      <c r="B22" s="42" t="s">
        <v>5679</v>
      </c>
      <c r="C22" s="43" t="s">
        <v>5680</v>
      </c>
      <c r="D22" s="44">
        <v>1</v>
      </c>
      <c r="E22" s="47"/>
      <c r="F22" s="46" t="s">
        <v>5249</v>
      </c>
      <c r="G22" s="46" t="s">
        <v>9527</v>
      </c>
      <c r="H22" s="810" t="str">
        <f t="shared" si="0"/>
        <v/>
      </c>
    </row>
    <row r="23" spans="1:8" s="5" customFormat="1" x14ac:dyDescent="0.25">
      <c r="A23" s="41" t="s">
        <v>67</v>
      </c>
      <c r="B23" s="42" t="s">
        <v>5681</v>
      </c>
      <c r="C23" s="43" t="s">
        <v>5682</v>
      </c>
      <c r="D23" s="44">
        <v>1</v>
      </c>
      <c r="E23" s="47"/>
      <c r="F23" s="46" t="s">
        <v>5249</v>
      </c>
      <c r="G23" s="46" t="s">
        <v>9527</v>
      </c>
      <c r="H23" s="810" t="str">
        <f t="shared" si="0"/>
        <v/>
      </c>
    </row>
    <row r="24" spans="1:8" s="5" customFormat="1" ht="25.5" x14ac:dyDescent="0.25">
      <c r="A24" s="41" t="s">
        <v>73</v>
      </c>
      <c r="B24" s="42" t="s">
        <v>74</v>
      </c>
      <c r="C24" s="43" t="s">
        <v>75</v>
      </c>
      <c r="D24" s="44">
        <v>1</v>
      </c>
      <c r="E24" s="47"/>
      <c r="F24" s="46" t="s">
        <v>5249</v>
      </c>
      <c r="G24" s="46" t="s">
        <v>9527</v>
      </c>
      <c r="H24" s="810" t="str">
        <f t="shared" si="0"/>
        <v/>
      </c>
    </row>
    <row r="25" spans="1:8" s="5" customFormat="1" ht="51" x14ac:dyDescent="0.25">
      <c r="A25" s="41" t="s">
        <v>49</v>
      </c>
      <c r="B25" s="42" t="s">
        <v>76</v>
      </c>
      <c r="C25" s="43" t="s">
        <v>51</v>
      </c>
      <c r="D25" s="44">
        <v>1</v>
      </c>
      <c r="E25" s="47"/>
      <c r="F25" s="46" t="s">
        <v>5249</v>
      </c>
      <c r="G25" s="46" t="s">
        <v>9527</v>
      </c>
      <c r="H25" s="810" t="str">
        <f t="shared" si="0"/>
        <v/>
      </c>
    </row>
    <row r="26" spans="1:8" s="5" customFormat="1" x14ac:dyDescent="0.25">
      <c r="A26" s="41" t="s">
        <v>77</v>
      </c>
      <c r="B26" s="42" t="s">
        <v>78</v>
      </c>
      <c r="C26" s="43" t="s">
        <v>79</v>
      </c>
      <c r="D26" s="44">
        <v>1</v>
      </c>
      <c r="E26" s="47"/>
      <c r="F26" s="46"/>
      <c r="G26" s="46"/>
      <c r="H26" s="810" t="str">
        <f t="shared" si="0"/>
        <v/>
      </c>
    </row>
    <row r="27" spans="1:8" s="5" customFormat="1" x14ac:dyDescent="0.25">
      <c r="A27" s="41" t="s">
        <v>5683</v>
      </c>
      <c r="B27" s="58" t="s">
        <v>3751</v>
      </c>
      <c r="C27" s="43" t="s">
        <v>3752</v>
      </c>
      <c r="D27" s="44">
        <v>1</v>
      </c>
      <c r="E27" s="47"/>
      <c r="F27" s="46" t="s">
        <v>5249</v>
      </c>
      <c r="G27" s="46" t="s">
        <v>9527</v>
      </c>
      <c r="H27" s="810" t="str">
        <f t="shared" si="0"/>
        <v/>
      </c>
    </row>
    <row r="28" spans="1:8" s="5" customFormat="1" x14ac:dyDescent="0.25">
      <c r="A28" s="41" t="s">
        <v>52</v>
      </c>
      <c r="B28" s="42" t="s">
        <v>52</v>
      </c>
      <c r="C28" s="43" t="s">
        <v>80</v>
      </c>
      <c r="D28" s="44">
        <v>1</v>
      </c>
      <c r="E28" s="47"/>
      <c r="F28" s="46" t="s">
        <v>5249</v>
      </c>
      <c r="G28" s="46" t="s">
        <v>9527</v>
      </c>
      <c r="H28" s="810" t="str">
        <f t="shared" si="0"/>
        <v/>
      </c>
    </row>
    <row r="29" spans="1:8" s="5" customFormat="1" x14ac:dyDescent="0.25">
      <c r="A29" s="41" t="s">
        <v>81</v>
      </c>
      <c r="B29" s="42" t="s">
        <v>55</v>
      </c>
      <c r="C29" s="43" t="s">
        <v>56</v>
      </c>
      <c r="D29" s="44">
        <v>1</v>
      </c>
      <c r="E29" s="47"/>
      <c r="F29" s="46" t="s">
        <v>5249</v>
      </c>
      <c r="G29" s="46" t="s">
        <v>9527</v>
      </c>
      <c r="H29" s="810" t="str">
        <f t="shared" si="0"/>
        <v/>
      </c>
    </row>
    <row r="30" spans="1:8" s="5" customFormat="1" ht="25.5" x14ac:dyDescent="0.25">
      <c r="A30" s="41" t="s">
        <v>57</v>
      </c>
      <c r="B30" s="42" t="s">
        <v>58</v>
      </c>
      <c r="C30" s="43" t="s">
        <v>59</v>
      </c>
      <c r="D30" s="44">
        <v>1</v>
      </c>
      <c r="E30" s="47"/>
      <c r="F30" s="46" t="s">
        <v>5249</v>
      </c>
      <c r="G30" s="46" t="s">
        <v>9527</v>
      </c>
      <c r="H30" s="810" t="str">
        <f t="shared" si="0"/>
        <v/>
      </c>
    </row>
    <row r="31" spans="1:8" s="5" customFormat="1" ht="26.25" thickBot="1" x14ac:dyDescent="0.3">
      <c r="A31" s="48" t="s">
        <v>60</v>
      </c>
      <c r="B31" s="49" t="s">
        <v>5674</v>
      </c>
      <c r="C31" s="50" t="s">
        <v>5684</v>
      </c>
      <c r="D31" s="51">
        <v>1</v>
      </c>
      <c r="E31" s="62"/>
      <c r="F31" s="53" t="s">
        <v>5249</v>
      </c>
      <c r="G31" s="53" t="s">
        <v>9527</v>
      </c>
      <c r="H31" s="810" t="str">
        <f t="shared" si="0"/>
        <v/>
      </c>
    </row>
    <row r="32" spans="1:8" s="5" customFormat="1" ht="15.75" thickBot="1" x14ac:dyDescent="0.3">
      <c r="A32" s="63"/>
      <c r="B32" s="64"/>
      <c r="C32" s="65"/>
      <c r="D32" s="66"/>
      <c r="E32" s="67"/>
      <c r="F32" s="68" t="s">
        <v>5249</v>
      </c>
      <c r="G32" s="68" t="s">
        <v>9527</v>
      </c>
      <c r="H32" s="810" t="str">
        <f t="shared" si="0"/>
        <v/>
      </c>
    </row>
    <row r="33" spans="1:8" s="5" customFormat="1" x14ac:dyDescent="0.25">
      <c r="A33" s="35" t="s">
        <v>82</v>
      </c>
      <c r="B33" s="36" t="s">
        <v>5685</v>
      </c>
      <c r="C33" s="37" t="s">
        <v>83</v>
      </c>
      <c r="D33" s="38"/>
      <c r="E33" s="39"/>
      <c r="F33" s="40">
        <v>674.1</v>
      </c>
      <c r="G33" s="40">
        <v>674.1</v>
      </c>
      <c r="H33" s="810">
        <f t="shared" si="0"/>
        <v>0</v>
      </c>
    </row>
    <row r="34" spans="1:8" s="5" customFormat="1" x14ac:dyDescent="0.25">
      <c r="A34" s="41" t="s">
        <v>84</v>
      </c>
      <c r="B34" s="42" t="s">
        <v>85</v>
      </c>
      <c r="C34" s="43" t="s">
        <v>83</v>
      </c>
      <c r="D34" s="44">
        <v>1</v>
      </c>
      <c r="E34" s="45"/>
      <c r="F34" s="46" t="s">
        <v>5249</v>
      </c>
      <c r="G34" s="46" t="s">
        <v>9527</v>
      </c>
      <c r="H34" s="810" t="str">
        <f t="shared" si="0"/>
        <v/>
      </c>
    </row>
    <row r="35" spans="1:8" s="5" customFormat="1" ht="38.25" x14ac:dyDescent="0.25">
      <c r="A35" s="41" t="s">
        <v>86</v>
      </c>
      <c r="B35" s="42" t="s">
        <v>87</v>
      </c>
      <c r="C35" s="43" t="s">
        <v>88</v>
      </c>
      <c r="D35" s="44">
        <v>1</v>
      </c>
      <c r="E35" s="45"/>
      <c r="F35" s="46" t="s">
        <v>5249</v>
      </c>
      <c r="G35" s="46" t="s">
        <v>9527</v>
      </c>
      <c r="H35" s="810" t="str">
        <f t="shared" si="0"/>
        <v/>
      </c>
    </row>
    <row r="36" spans="1:8" s="5" customFormat="1" ht="25.5" x14ac:dyDescent="0.25">
      <c r="A36" s="41" t="s">
        <v>89</v>
      </c>
      <c r="B36" s="42" t="s">
        <v>90</v>
      </c>
      <c r="C36" s="43" t="s">
        <v>91</v>
      </c>
      <c r="D36" s="44">
        <v>1</v>
      </c>
      <c r="E36" s="45"/>
      <c r="F36" s="46" t="s">
        <v>5249</v>
      </c>
      <c r="G36" s="46" t="s">
        <v>9527</v>
      </c>
      <c r="H36" s="810" t="str">
        <f t="shared" si="0"/>
        <v/>
      </c>
    </row>
    <row r="37" spans="1:8" s="5" customFormat="1" x14ac:dyDescent="0.25">
      <c r="A37" s="41" t="s">
        <v>92</v>
      </c>
      <c r="B37" s="42" t="s">
        <v>93</v>
      </c>
      <c r="C37" s="43" t="s">
        <v>94</v>
      </c>
      <c r="D37" s="44">
        <v>1</v>
      </c>
      <c r="E37" s="45"/>
      <c r="F37" s="46" t="s">
        <v>5249</v>
      </c>
      <c r="G37" s="46" t="s">
        <v>9527</v>
      </c>
      <c r="H37" s="810" t="str">
        <f t="shared" si="0"/>
        <v/>
      </c>
    </row>
    <row r="38" spans="1:8" s="5" customFormat="1" x14ac:dyDescent="0.25">
      <c r="A38" s="41" t="s">
        <v>97</v>
      </c>
      <c r="B38" s="42" t="s">
        <v>98</v>
      </c>
      <c r="C38" s="43" t="s">
        <v>99</v>
      </c>
      <c r="D38" s="44">
        <v>1</v>
      </c>
      <c r="E38" s="45"/>
      <c r="F38" s="46" t="s">
        <v>5249</v>
      </c>
      <c r="G38" s="46" t="s">
        <v>9527</v>
      </c>
      <c r="H38" s="810" t="str">
        <f t="shared" si="0"/>
        <v/>
      </c>
    </row>
    <row r="39" spans="1:8" s="5" customFormat="1" ht="25.5" x14ac:dyDescent="0.25">
      <c r="A39" s="41" t="s">
        <v>100</v>
      </c>
      <c r="B39" s="42" t="s">
        <v>101</v>
      </c>
      <c r="C39" s="43" t="s">
        <v>102</v>
      </c>
      <c r="D39" s="44">
        <v>1</v>
      </c>
      <c r="E39" s="45"/>
      <c r="F39" s="46" t="s">
        <v>5249</v>
      </c>
      <c r="G39" s="46" t="s">
        <v>9527</v>
      </c>
      <c r="H39" s="810" t="str">
        <f t="shared" si="0"/>
        <v/>
      </c>
    </row>
    <row r="40" spans="1:8" s="5" customFormat="1" ht="51" x14ac:dyDescent="0.25">
      <c r="A40" s="41" t="s">
        <v>49</v>
      </c>
      <c r="B40" s="42" t="s">
        <v>76</v>
      </c>
      <c r="C40" s="43" t="s">
        <v>51</v>
      </c>
      <c r="D40" s="44">
        <v>1</v>
      </c>
      <c r="E40" s="45"/>
      <c r="F40" s="46" t="s">
        <v>5249</v>
      </c>
      <c r="G40" s="46" t="s">
        <v>9527</v>
      </c>
      <c r="H40" s="810" t="str">
        <f t="shared" si="0"/>
        <v/>
      </c>
    </row>
    <row r="41" spans="1:8" s="5" customFormat="1" x14ac:dyDescent="0.25">
      <c r="A41" s="41" t="s">
        <v>5686</v>
      </c>
      <c r="B41" s="42" t="s">
        <v>5687</v>
      </c>
      <c r="C41" s="43" t="s">
        <v>5688</v>
      </c>
      <c r="D41" s="44">
        <v>1</v>
      </c>
      <c r="E41" s="45"/>
      <c r="F41" s="46" t="s">
        <v>5249</v>
      </c>
      <c r="G41" s="46" t="s">
        <v>9527</v>
      </c>
      <c r="H41" s="810" t="str">
        <f t="shared" si="0"/>
        <v/>
      </c>
    </row>
    <row r="42" spans="1:8" s="5" customFormat="1" x14ac:dyDescent="0.25">
      <c r="A42" s="69" t="s">
        <v>5683</v>
      </c>
      <c r="B42" s="70" t="s">
        <v>5689</v>
      </c>
      <c r="C42" s="43" t="s">
        <v>3742</v>
      </c>
      <c r="D42" s="44">
        <v>1</v>
      </c>
      <c r="E42" s="47"/>
      <c r="F42" s="10" t="s">
        <v>5249</v>
      </c>
      <c r="G42" s="10" t="s">
        <v>9527</v>
      </c>
      <c r="H42" s="810" t="str">
        <f t="shared" si="0"/>
        <v/>
      </c>
    </row>
    <row r="43" spans="1:8" s="5" customFormat="1" x14ac:dyDescent="0.25">
      <c r="A43" s="41" t="s">
        <v>77</v>
      </c>
      <c r="B43" s="42" t="s">
        <v>78</v>
      </c>
      <c r="C43" s="43" t="s">
        <v>79</v>
      </c>
      <c r="D43" s="44">
        <v>1</v>
      </c>
      <c r="E43" s="45"/>
      <c r="F43" s="46" t="s">
        <v>5249</v>
      </c>
      <c r="G43" s="46" t="s">
        <v>9527</v>
      </c>
      <c r="H43" s="810" t="str">
        <f t="shared" si="0"/>
        <v/>
      </c>
    </row>
    <row r="44" spans="1:8" s="5" customFormat="1" x14ac:dyDescent="0.25">
      <c r="A44" s="41" t="s">
        <v>52</v>
      </c>
      <c r="B44" s="47" t="s">
        <v>52</v>
      </c>
      <c r="C44" s="43" t="s">
        <v>53</v>
      </c>
      <c r="D44" s="44">
        <v>1</v>
      </c>
      <c r="E44" s="45"/>
      <c r="F44" s="46" t="s">
        <v>5249</v>
      </c>
      <c r="G44" s="46" t="s">
        <v>9527</v>
      </c>
      <c r="H44" s="810" t="str">
        <f t="shared" si="0"/>
        <v/>
      </c>
    </row>
    <row r="45" spans="1:8" s="5" customFormat="1" x14ac:dyDescent="0.25">
      <c r="A45" s="41" t="s">
        <v>81</v>
      </c>
      <c r="B45" s="42" t="s">
        <v>55</v>
      </c>
      <c r="C45" s="43" t="s">
        <v>56</v>
      </c>
      <c r="D45" s="44">
        <v>1</v>
      </c>
      <c r="E45" s="45"/>
      <c r="F45" s="46" t="s">
        <v>5249</v>
      </c>
      <c r="G45" s="46" t="s">
        <v>9527</v>
      </c>
      <c r="H45" s="810" t="str">
        <f t="shared" si="0"/>
        <v/>
      </c>
    </row>
    <row r="46" spans="1:8" s="5" customFormat="1" ht="25.5" x14ac:dyDescent="0.25">
      <c r="A46" s="41" t="s">
        <v>57</v>
      </c>
      <c r="B46" s="42" t="s">
        <v>58</v>
      </c>
      <c r="C46" s="43" t="s">
        <v>59</v>
      </c>
      <c r="D46" s="44">
        <v>1</v>
      </c>
      <c r="E46" s="45"/>
      <c r="F46" s="46" t="s">
        <v>5249</v>
      </c>
      <c r="G46" s="46" t="s">
        <v>9527</v>
      </c>
      <c r="H46" s="810" t="str">
        <f t="shared" si="0"/>
        <v/>
      </c>
    </row>
    <row r="47" spans="1:8" s="5" customFormat="1" ht="26.25" thickBot="1" x14ac:dyDescent="0.3">
      <c r="A47" s="48" t="s">
        <v>60</v>
      </c>
      <c r="B47" s="49" t="s">
        <v>103</v>
      </c>
      <c r="C47" s="50" t="s">
        <v>104</v>
      </c>
      <c r="D47" s="51">
        <v>1</v>
      </c>
      <c r="E47" s="52"/>
      <c r="F47" s="53" t="s">
        <v>5249</v>
      </c>
      <c r="G47" s="53" t="s">
        <v>9527</v>
      </c>
      <c r="H47" s="810" t="str">
        <f t="shared" si="0"/>
        <v/>
      </c>
    </row>
    <row r="48" spans="1:8" s="5" customFormat="1" ht="15.75" thickBot="1" x14ac:dyDescent="0.3">
      <c r="A48" s="63"/>
      <c r="B48" s="64"/>
      <c r="C48" s="65"/>
      <c r="D48" s="66"/>
      <c r="E48" s="67"/>
      <c r="F48" s="68" t="s">
        <v>5249</v>
      </c>
      <c r="G48" s="68" t="s">
        <v>9527</v>
      </c>
      <c r="H48" s="810" t="str">
        <f t="shared" si="0"/>
        <v/>
      </c>
    </row>
    <row r="49" spans="1:8" s="5" customFormat="1" x14ac:dyDescent="0.25">
      <c r="A49" s="35" t="s">
        <v>105</v>
      </c>
      <c r="B49" s="36" t="s">
        <v>5690</v>
      </c>
      <c r="C49" s="37" t="s">
        <v>106</v>
      </c>
      <c r="D49" s="38"/>
      <c r="E49" s="39"/>
      <c r="F49" s="40">
        <v>1666.29</v>
      </c>
      <c r="G49" s="40">
        <v>1666.2900000000002</v>
      </c>
      <c r="H49" s="810">
        <f t="shared" si="0"/>
        <v>0</v>
      </c>
    </row>
    <row r="50" spans="1:8" s="5" customFormat="1" x14ac:dyDescent="0.25">
      <c r="A50" s="41" t="s">
        <v>107</v>
      </c>
      <c r="B50" s="42" t="s">
        <v>108</v>
      </c>
      <c r="C50" s="43" t="s">
        <v>106</v>
      </c>
      <c r="D50" s="44">
        <v>1</v>
      </c>
      <c r="E50" s="45"/>
      <c r="F50" s="46" t="s">
        <v>5249</v>
      </c>
      <c r="G50" s="46" t="s">
        <v>9527</v>
      </c>
      <c r="H50" s="810" t="str">
        <f t="shared" si="0"/>
        <v/>
      </c>
    </row>
    <row r="51" spans="1:8" s="5" customFormat="1" ht="25.5" x14ac:dyDescent="0.25">
      <c r="A51" s="41" t="s">
        <v>109</v>
      </c>
      <c r="B51" s="42" t="s">
        <v>110</v>
      </c>
      <c r="C51" s="43" t="s">
        <v>111</v>
      </c>
      <c r="D51" s="44">
        <v>1</v>
      </c>
      <c r="E51" s="45"/>
      <c r="F51" s="46" t="s">
        <v>5249</v>
      </c>
      <c r="G51" s="46" t="s">
        <v>9527</v>
      </c>
      <c r="H51" s="810" t="str">
        <f t="shared" si="0"/>
        <v/>
      </c>
    </row>
    <row r="52" spans="1:8" s="5" customFormat="1" ht="25.5" x14ac:dyDescent="0.25">
      <c r="A52" s="41" t="s">
        <v>112</v>
      </c>
      <c r="B52" s="42" t="s">
        <v>113</v>
      </c>
      <c r="C52" s="43" t="s">
        <v>114</v>
      </c>
      <c r="D52" s="44">
        <v>1</v>
      </c>
      <c r="E52" s="45"/>
      <c r="F52" s="46" t="s">
        <v>5249</v>
      </c>
      <c r="G52" s="46" t="s">
        <v>9527</v>
      </c>
      <c r="H52" s="810" t="str">
        <f t="shared" si="0"/>
        <v/>
      </c>
    </row>
    <row r="53" spans="1:8" s="5" customFormat="1" ht="25.5" x14ac:dyDescent="0.25">
      <c r="A53" s="41" t="s">
        <v>115</v>
      </c>
      <c r="B53" s="42" t="s">
        <v>116</v>
      </c>
      <c r="C53" s="43" t="s">
        <v>117</v>
      </c>
      <c r="D53" s="44">
        <v>1</v>
      </c>
      <c r="E53" s="45"/>
      <c r="F53" s="46" t="s">
        <v>5249</v>
      </c>
      <c r="G53" s="46" t="s">
        <v>9527</v>
      </c>
      <c r="H53" s="810" t="str">
        <f t="shared" si="0"/>
        <v/>
      </c>
    </row>
    <row r="54" spans="1:8" s="5" customFormat="1" x14ac:dyDescent="0.25">
      <c r="A54" s="41" t="s">
        <v>118</v>
      </c>
      <c r="B54" s="42" t="s">
        <v>119</v>
      </c>
      <c r="C54" s="43" t="s">
        <v>120</v>
      </c>
      <c r="D54" s="44">
        <v>1</v>
      </c>
      <c r="E54" s="45"/>
      <c r="F54" s="46" t="s">
        <v>5249</v>
      </c>
      <c r="G54" s="46" t="s">
        <v>9527</v>
      </c>
      <c r="H54" s="810" t="str">
        <f t="shared" si="0"/>
        <v/>
      </c>
    </row>
    <row r="55" spans="1:8" s="5" customFormat="1" x14ac:dyDescent="0.25">
      <c r="A55" s="41" t="s">
        <v>121</v>
      </c>
      <c r="B55" s="42" t="s">
        <v>122</v>
      </c>
      <c r="C55" s="43" t="s">
        <v>123</v>
      </c>
      <c r="D55" s="44">
        <v>1</v>
      </c>
      <c r="E55" s="45"/>
      <c r="F55" s="46" t="s">
        <v>5249</v>
      </c>
      <c r="G55" s="46" t="s">
        <v>9527</v>
      </c>
      <c r="H55" s="810" t="str">
        <f t="shared" si="0"/>
        <v/>
      </c>
    </row>
    <row r="56" spans="1:8" s="5" customFormat="1" x14ac:dyDescent="0.25">
      <c r="A56" s="41" t="s">
        <v>124</v>
      </c>
      <c r="B56" s="42" t="s">
        <v>125</v>
      </c>
      <c r="C56" s="43" t="s">
        <v>126</v>
      </c>
      <c r="D56" s="44">
        <v>1</v>
      </c>
      <c r="E56" s="45"/>
      <c r="F56" s="46" t="s">
        <v>5249</v>
      </c>
      <c r="G56" s="46" t="s">
        <v>9527</v>
      </c>
      <c r="H56" s="810" t="str">
        <f t="shared" si="0"/>
        <v/>
      </c>
    </row>
    <row r="57" spans="1:8" s="5" customFormat="1" ht="25.5" x14ac:dyDescent="0.25">
      <c r="A57" s="41" t="s">
        <v>127</v>
      </c>
      <c r="B57" s="42" t="s">
        <v>128</v>
      </c>
      <c r="C57" s="43" t="s">
        <v>129</v>
      </c>
      <c r="D57" s="44">
        <v>1</v>
      </c>
      <c r="E57" s="45"/>
      <c r="F57" s="46" t="s">
        <v>5249</v>
      </c>
      <c r="G57" s="46" t="s">
        <v>9527</v>
      </c>
      <c r="H57" s="810" t="str">
        <f t="shared" si="0"/>
        <v/>
      </c>
    </row>
    <row r="58" spans="1:8" s="5" customFormat="1" ht="25.5" x14ac:dyDescent="0.25">
      <c r="A58" s="41" t="s">
        <v>130</v>
      </c>
      <c r="B58" s="42" t="s">
        <v>131</v>
      </c>
      <c r="C58" s="43" t="s">
        <v>132</v>
      </c>
      <c r="D58" s="44">
        <v>1</v>
      </c>
      <c r="E58" s="45"/>
      <c r="F58" s="46" t="s">
        <v>5249</v>
      </c>
      <c r="G58" s="46" t="s">
        <v>9527</v>
      </c>
      <c r="H58" s="810" t="str">
        <f t="shared" si="0"/>
        <v/>
      </c>
    </row>
    <row r="59" spans="1:8" s="5" customFormat="1" x14ac:dyDescent="0.25">
      <c r="A59" s="41" t="s">
        <v>133</v>
      </c>
      <c r="B59" s="42" t="s">
        <v>134</v>
      </c>
      <c r="C59" s="43" t="s">
        <v>135</v>
      </c>
      <c r="D59" s="44">
        <v>1</v>
      </c>
      <c r="E59" s="45"/>
      <c r="F59" s="46" t="s">
        <v>5249</v>
      </c>
      <c r="G59" s="46" t="s">
        <v>9527</v>
      </c>
      <c r="H59" s="810" t="str">
        <f t="shared" si="0"/>
        <v/>
      </c>
    </row>
    <row r="60" spans="1:8" s="5" customFormat="1" x14ac:dyDescent="0.25">
      <c r="A60" s="41" t="s">
        <v>52</v>
      </c>
      <c r="B60" s="47" t="s">
        <v>52</v>
      </c>
      <c r="C60" s="43" t="s">
        <v>80</v>
      </c>
      <c r="D60" s="44">
        <v>1</v>
      </c>
      <c r="E60" s="45"/>
      <c r="F60" s="46" t="s">
        <v>5249</v>
      </c>
      <c r="G60" s="46" t="s">
        <v>9527</v>
      </c>
      <c r="H60" s="810" t="str">
        <f t="shared" si="0"/>
        <v/>
      </c>
    </row>
    <row r="61" spans="1:8" s="5" customFormat="1" x14ac:dyDescent="0.25">
      <c r="A61" s="41" t="s">
        <v>81</v>
      </c>
      <c r="B61" s="42" t="s">
        <v>55</v>
      </c>
      <c r="C61" s="43" t="s">
        <v>56</v>
      </c>
      <c r="D61" s="44">
        <v>1</v>
      </c>
      <c r="E61" s="45"/>
      <c r="F61" s="46" t="s">
        <v>5249</v>
      </c>
      <c r="G61" s="46" t="s">
        <v>9527</v>
      </c>
      <c r="H61" s="810" t="str">
        <f t="shared" si="0"/>
        <v/>
      </c>
    </row>
    <row r="62" spans="1:8" s="5" customFormat="1" ht="25.5" x14ac:dyDescent="0.25">
      <c r="A62" s="41" t="s">
        <v>54</v>
      </c>
      <c r="B62" s="42" t="s">
        <v>136</v>
      </c>
      <c r="C62" s="43" t="s">
        <v>137</v>
      </c>
      <c r="D62" s="44">
        <v>1</v>
      </c>
      <c r="E62" s="45"/>
      <c r="F62" s="46" t="s">
        <v>5249</v>
      </c>
      <c r="G62" s="46" t="s">
        <v>9527</v>
      </c>
      <c r="H62" s="810" t="str">
        <f t="shared" si="0"/>
        <v/>
      </c>
    </row>
    <row r="63" spans="1:8" s="5" customFormat="1" ht="26.25" thickBot="1" x14ac:dyDescent="0.3">
      <c r="A63" s="48" t="s">
        <v>54</v>
      </c>
      <c r="B63" s="49" t="s">
        <v>138</v>
      </c>
      <c r="C63" s="50" t="s">
        <v>139</v>
      </c>
      <c r="D63" s="51">
        <v>1</v>
      </c>
      <c r="E63" s="52"/>
      <c r="F63" s="53" t="s">
        <v>5249</v>
      </c>
      <c r="G63" s="53" t="s">
        <v>9527</v>
      </c>
      <c r="H63" s="810" t="str">
        <f t="shared" si="0"/>
        <v/>
      </c>
    </row>
    <row r="64" spans="1:8" s="5" customFormat="1" ht="15.75" thickBot="1" x14ac:dyDescent="0.3">
      <c r="A64" s="63"/>
      <c r="B64" s="64"/>
      <c r="C64" s="65"/>
      <c r="D64" s="66"/>
      <c r="E64" s="67"/>
      <c r="F64" s="68" t="s">
        <v>5249</v>
      </c>
      <c r="G64" s="68" t="s">
        <v>9527</v>
      </c>
      <c r="H64" s="810" t="str">
        <f t="shared" si="0"/>
        <v/>
      </c>
    </row>
    <row r="65" spans="1:8" s="5" customFormat="1" x14ac:dyDescent="0.25">
      <c r="A65" s="35" t="s">
        <v>9425</v>
      </c>
      <c r="B65" s="36" t="s">
        <v>5691</v>
      </c>
      <c r="C65" s="37" t="s">
        <v>5692</v>
      </c>
      <c r="D65" s="38"/>
      <c r="E65" s="71"/>
      <c r="F65" s="40">
        <v>721.84</v>
      </c>
      <c r="G65" s="40">
        <v>721.84</v>
      </c>
      <c r="H65" s="810">
        <f t="shared" si="0"/>
        <v>0</v>
      </c>
    </row>
    <row r="66" spans="1:8" s="5" customFormat="1" x14ac:dyDescent="0.25">
      <c r="A66" s="41" t="s">
        <v>140</v>
      </c>
      <c r="B66" s="42" t="s">
        <v>5693</v>
      </c>
      <c r="C66" s="43" t="s">
        <v>5692</v>
      </c>
      <c r="D66" s="44">
        <v>1</v>
      </c>
      <c r="E66" s="72"/>
      <c r="F66" s="46"/>
      <c r="G66" s="46"/>
      <c r="H66" s="810" t="str">
        <f t="shared" si="0"/>
        <v/>
      </c>
    </row>
    <row r="67" spans="1:8" s="5" customFormat="1" ht="38.25" x14ac:dyDescent="0.25">
      <c r="A67" s="41" t="s">
        <v>5676</v>
      </c>
      <c r="B67" s="42" t="s">
        <v>5677</v>
      </c>
      <c r="C67" s="43" t="s">
        <v>5678</v>
      </c>
      <c r="D67" s="44">
        <v>1</v>
      </c>
      <c r="E67" s="72"/>
      <c r="F67" s="46" t="s">
        <v>5249</v>
      </c>
      <c r="G67" s="46" t="s">
        <v>9527</v>
      </c>
      <c r="H67" s="810" t="str">
        <f t="shared" si="0"/>
        <v/>
      </c>
    </row>
    <row r="68" spans="1:8" s="5" customFormat="1" ht="38.25" x14ac:dyDescent="0.25">
      <c r="A68" s="41" t="s">
        <v>64</v>
      </c>
      <c r="B68" s="73" t="s">
        <v>5679</v>
      </c>
      <c r="C68" s="43" t="s">
        <v>5680</v>
      </c>
      <c r="D68" s="44">
        <v>1</v>
      </c>
      <c r="E68" s="72"/>
      <c r="F68" s="46" t="s">
        <v>5249</v>
      </c>
      <c r="G68" s="46" t="s">
        <v>9527</v>
      </c>
      <c r="H68" s="810" t="str">
        <f t="shared" si="0"/>
        <v/>
      </c>
    </row>
    <row r="69" spans="1:8" s="5" customFormat="1" ht="25.5" x14ac:dyDescent="0.25">
      <c r="A69" s="41" t="s">
        <v>143</v>
      </c>
      <c r="B69" s="42" t="s">
        <v>144</v>
      </c>
      <c r="C69" s="43" t="s">
        <v>145</v>
      </c>
      <c r="D69" s="44">
        <v>1</v>
      </c>
      <c r="E69" s="72"/>
      <c r="F69" s="46" t="s">
        <v>5249</v>
      </c>
      <c r="G69" s="46" t="s">
        <v>9527</v>
      </c>
      <c r="H69" s="810" t="str">
        <f t="shared" si="0"/>
        <v/>
      </c>
    </row>
    <row r="70" spans="1:8" s="5" customFormat="1" ht="51" x14ac:dyDescent="0.25">
      <c r="A70" s="41" t="s">
        <v>49</v>
      </c>
      <c r="B70" s="42" t="s">
        <v>76</v>
      </c>
      <c r="C70" s="43" t="s">
        <v>51</v>
      </c>
      <c r="D70" s="44">
        <v>1</v>
      </c>
      <c r="E70" s="72"/>
      <c r="F70" s="46" t="s">
        <v>5249</v>
      </c>
      <c r="G70" s="46" t="s">
        <v>9527</v>
      </c>
      <c r="H70" s="810" t="str">
        <f t="shared" si="0"/>
        <v/>
      </c>
    </row>
    <row r="71" spans="1:8" s="5" customFormat="1" x14ac:dyDescent="0.25">
      <c r="A71" s="41" t="s">
        <v>146</v>
      </c>
      <c r="B71" s="42" t="s">
        <v>5694</v>
      </c>
      <c r="C71" s="43" t="s">
        <v>5695</v>
      </c>
      <c r="D71" s="44">
        <v>1</v>
      </c>
      <c r="E71" s="72"/>
      <c r="F71" s="46" t="s">
        <v>5249</v>
      </c>
      <c r="G71" s="46" t="s">
        <v>9527</v>
      </c>
      <c r="H71" s="810" t="str">
        <f t="shared" si="0"/>
        <v/>
      </c>
    </row>
    <row r="72" spans="1:8" s="5" customFormat="1" x14ac:dyDescent="0.25">
      <c r="A72" s="41" t="s">
        <v>5696</v>
      </c>
      <c r="B72" s="42" t="s">
        <v>5697</v>
      </c>
      <c r="C72" s="43" t="s">
        <v>147</v>
      </c>
      <c r="D72" s="44">
        <v>1</v>
      </c>
      <c r="E72" s="47"/>
      <c r="F72" s="46" t="s">
        <v>5249</v>
      </c>
      <c r="G72" s="46" t="s">
        <v>9527</v>
      </c>
      <c r="H72" s="810" t="str">
        <f t="shared" si="0"/>
        <v/>
      </c>
    </row>
    <row r="73" spans="1:8" s="5" customFormat="1" x14ac:dyDescent="0.25">
      <c r="A73" s="41" t="s">
        <v>77</v>
      </c>
      <c r="B73" s="42" t="s">
        <v>78</v>
      </c>
      <c r="C73" s="43" t="s">
        <v>79</v>
      </c>
      <c r="D73" s="44">
        <v>1</v>
      </c>
      <c r="E73" s="72"/>
      <c r="F73" s="46"/>
      <c r="G73" s="46"/>
      <c r="H73" s="810" t="str">
        <f t="shared" si="0"/>
        <v/>
      </c>
    </row>
    <row r="74" spans="1:8" s="5" customFormat="1" x14ac:dyDescent="0.25">
      <c r="A74" s="41" t="s">
        <v>52</v>
      </c>
      <c r="B74" s="47" t="s">
        <v>52</v>
      </c>
      <c r="C74" s="43" t="s">
        <v>80</v>
      </c>
      <c r="D74" s="44">
        <v>1</v>
      </c>
      <c r="E74" s="72"/>
      <c r="F74" s="46" t="s">
        <v>5249</v>
      </c>
      <c r="G74" s="46" t="s">
        <v>9527</v>
      </c>
      <c r="H74" s="810" t="str">
        <f t="shared" ref="H74:H137" si="1">IF(ISNUMBER(F74),ROUND(F74-G74,2),"")</f>
        <v/>
      </c>
    </row>
    <row r="75" spans="1:8" s="5" customFormat="1" x14ac:dyDescent="0.25">
      <c r="A75" s="41" t="s">
        <v>81</v>
      </c>
      <c r="B75" s="42" t="s">
        <v>55</v>
      </c>
      <c r="C75" s="43" t="s">
        <v>56</v>
      </c>
      <c r="D75" s="44">
        <v>1</v>
      </c>
      <c r="E75" s="72"/>
      <c r="F75" s="46" t="s">
        <v>5249</v>
      </c>
      <c r="G75" s="46" t="s">
        <v>9527</v>
      </c>
      <c r="H75" s="810" t="str">
        <f t="shared" si="1"/>
        <v/>
      </c>
    </row>
    <row r="76" spans="1:8" s="5" customFormat="1" ht="25.5" x14ac:dyDescent="0.25">
      <c r="A76" s="41" t="s">
        <v>57</v>
      </c>
      <c r="B76" s="42" t="s">
        <v>58</v>
      </c>
      <c r="C76" s="43" t="s">
        <v>59</v>
      </c>
      <c r="D76" s="44">
        <v>1</v>
      </c>
      <c r="E76" s="72"/>
      <c r="F76" s="46" t="s">
        <v>5249</v>
      </c>
      <c r="G76" s="46" t="s">
        <v>9527</v>
      </c>
      <c r="H76" s="810" t="str">
        <f t="shared" si="1"/>
        <v/>
      </c>
    </row>
    <row r="77" spans="1:8" s="5" customFormat="1" ht="26.25" thickBot="1" x14ac:dyDescent="0.3">
      <c r="A77" s="48" t="s">
        <v>60</v>
      </c>
      <c r="B77" s="49" t="s">
        <v>5698</v>
      </c>
      <c r="C77" s="50" t="s">
        <v>5699</v>
      </c>
      <c r="D77" s="51">
        <v>1</v>
      </c>
      <c r="E77" s="74"/>
      <c r="F77" s="53" t="s">
        <v>5249</v>
      </c>
      <c r="G77" s="53" t="s">
        <v>9527</v>
      </c>
      <c r="H77" s="810" t="str">
        <f t="shared" si="1"/>
        <v/>
      </c>
    </row>
    <row r="78" spans="1:8" s="5" customFormat="1" ht="15.75" thickBot="1" x14ac:dyDescent="0.3">
      <c r="A78" s="69"/>
      <c r="B78" s="42"/>
      <c r="C78" s="43"/>
      <c r="D78" s="44"/>
      <c r="E78" s="47"/>
      <c r="F78" s="10" t="s">
        <v>5249</v>
      </c>
      <c r="G78" s="10" t="s">
        <v>9527</v>
      </c>
      <c r="H78" s="810" t="str">
        <f t="shared" si="1"/>
        <v/>
      </c>
    </row>
    <row r="79" spans="1:8" s="5" customFormat="1" ht="39" thickBot="1" x14ac:dyDescent="0.3">
      <c r="A79" s="75" t="s">
        <v>148</v>
      </c>
      <c r="B79" s="76"/>
      <c r="C79" s="77"/>
      <c r="D79" s="29"/>
      <c r="E79" s="29"/>
      <c r="F79" s="78" t="s">
        <v>5249</v>
      </c>
      <c r="G79" s="78" t="s">
        <v>9527</v>
      </c>
      <c r="H79" s="810" t="str">
        <f t="shared" si="1"/>
        <v/>
      </c>
    </row>
    <row r="80" spans="1:8" s="5" customFormat="1" ht="26.25" thickBot="1" x14ac:dyDescent="0.3">
      <c r="A80" s="31" t="s">
        <v>35</v>
      </c>
      <c r="B80" s="809" t="s">
        <v>36</v>
      </c>
      <c r="C80" s="806" t="s">
        <v>37</v>
      </c>
      <c r="D80" s="32" t="s">
        <v>38</v>
      </c>
      <c r="E80" s="32"/>
      <c r="F80" s="79" t="s">
        <v>9643</v>
      </c>
      <c r="G80" s="79" t="s">
        <v>9526</v>
      </c>
      <c r="H80" s="810" t="str">
        <f t="shared" si="1"/>
        <v/>
      </c>
    </row>
    <row r="81" spans="1:8" s="5" customFormat="1" ht="38.25" x14ac:dyDescent="0.25">
      <c r="A81" s="63" t="s">
        <v>149</v>
      </c>
      <c r="B81" s="80"/>
      <c r="C81" s="81"/>
      <c r="D81" s="82"/>
      <c r="E81" s="83"/>
      <c r="F81" s="84" t="s">
        <v>5249</v>
      </c>
      <c r="G81" s="84" t="s">
        <v>9527</v>
      </c>
      <c r="H81" s="810" t="str">
        <f t="shared" si="1"/>
        <v/>
      </c>
    </row>
    <row r="82" spans="1:8" s="5" customFormat="1" ht="25.5" x14ac:dyDescent="0.25">
      <c r="A82" s="69" t="s">
        <v>2746</v>
      </c>
      <c r="B82" s="85" t="s">
        <v>2747</v>
      </c>
      <c r="C82" s="43" t="s">
        <v>2748</v>
      </c>
      <c r="D82" s="44"/>
      <c r="E82" s="47"/>
      <c r="F82" s="10">
        <v>46.2</v>
      </c>
      <c r="G82" s="10">
        <v>46.2</v>
      </c>
      <c r="H82" s="810">
        <f t="shared" si="1"/>
        <v>0</v>
      </c>
    </row>
    <row r="83" spans="1:8" s="5" customFormat="1" x14ac:dyDescent="0.25">
      <c r="A83" s="69"/>
      <c r="B83" s="42" t="s">
        <v>5700</v>
      </c>
      <c r="C83" s="43" t="s">
        <v>5701</v>
      </c>
      <c r="D83" s="44"/>
      <c r="E83" s="47"/>
      <c r="F83" s="10">
        <v>46.2</v>
      </c>
      <c r="G83" s="10">
        <v>46.2</v>
      </c>
      <c r="H83" s="810">
        <f t="shared" si="1"/>
        <v>0</v>
      </c>
    </row>
    <row r="84" spans="1:8" ht="25.5" x14ac:dyDescent="0.25">
      <c r="A84" s="69" t="s">
        <v>5702</v>
      </c>
      <c r="B84" s="85" t="s">
        <v>65</v>
      </c>
      <c r="C84" s="43" t="s">
        <v>66</v>
      </c>
      <c r="D84" s="44"/>
      <c r="E84" s="69"/>
      <c r="F84" s="10">
        <v>79.8</v>
      </c>
      <c r="G84" s="10">
        <v>79.8</v>
      </c>
      <c r="H84" s="810">
        <f t="shared" si="1"/>
        <v>0</v>
      </c>
    </row>
    <row r="85" spans="1:8" x14ac:dyDescent="0.25">
      <c r="A85" s="69"/>
      <c r="B85" s="85" t="s">
        <v>5703</v>
      </c>
      <c r="C85" s="43" t="s">
        <v>5680</v>
      </c>
      <c r="D85" s="44"/>
      <c r="E85" s="69"/>
      <c r="F85" s="10">
        <v>79.8</v>
      </c>
      <c r="G85" s="10">
        <v>79.8</v>
      </c>
      <c r="H85" s="810">
        <f t="shared" si="1"/>
        <v>0</v>
      </c>
    </row>
    <row r="86" spans="1:8" s="5" customFormat="1" x14ac:dyDescent="0.25">
      <c r="A86" s="86"/>
      <c r="B86" s="42"/>
      <c r="C86" s="43"/>
      <c r="D86" s="44"/>
      <c r="E86" s="45"/>
      <c r="F86" s="10" t="s">
        <v>5249</v>
      </c>
      <c r="G86" s="10" t="s">
        <v>9527</v>
      </c>
      <c r="H86" s="810" t="str">
        <f t="shared" si="1"/>
        <v/>
      </c>
    </row>
    <row r="87" spans="1:8" s="5" customFormat="1" ht="25.5" x14ac:dyDescent="0.25">
      <c r="A87" s="87" t="s">
        <v>150</v>
      </c>
      <c r="B87" s="42"/>
      <c r="C87" s="43"/>
      <c r="D87" s="44"/>
      <c r="E87" s="45"/>
      <c r="F87" s="10" t="s">
        <v>5249</v>
      </c>
      <c r="G87" s="10" t="s">
        <v>9527</v>
      </c>
      <c r="H87" s="810" t="str">
        <f t="shared" si="1"/>
        <v/>
      </c>
    </row>
    <row r="88" spans="1:8" s="5" customFormat="1" x14ac:dyDescent="0.25">
      <c r="A88" s="69" t="s">
        <v>151</v>
      </c>
      <c r="B88" s="42"/>
      <c r="C88" s="43"/>
      <c r="D88" s="44"/>
      <c r="E88" s="45"/>
      <c r="F88" s="10" t="s">
        <v>5249</v>
      </c>
      <c r="G88" s="10" t="s">
        <v>9527</v>
      </c>
      <c r="H88" s="810" t="str">
        <f t="shared" si="1"/>
        <v/>
      </c>
    </row>
    <row r="89" spans="1:8" s="5" customFormat="1" ht="25.5" x14ac:dyDescent="0.25">
      <c r="A89" s="69" t="s">
        <v>152</v>
      </c>
      <c r="B89" s="42" t="s">
        <v>153</v>
      </c>
      <c r="C89" s="43" t="s">
        <v>154</v>
      </c>
      <c r="D89" s="44"/>
      <c r="E89" s="45"/>
      <c r="F89" s="10">
        <v>94.5</v>
      </c>
      <c r="G89" s="10">
        <v>94.5</v>
      </c>
      <c r="H89" s="810">
        <f t="shared" si="1"/>
        <v>0</v>
      </c>
    </row>
    <row r="90" spans="1:8" s="5" customFormat="1" ht="25.5" x14ac:dyDescent="0.25">
      <c r="A90" s="54" t="s">
        <v>155</v>
      </c>
      <c r="B90" s="42" t="s">
        <v>156</v>
      </c>
      <c r="C90" s="43" t="s">
        <v>157</v>
      </c>
      <c r="D90" s="44"/>
      <c r="E90" s="45"/>
      <c r="F90" s="10">
        <v>118.65</v>
      </c>
      <c r="G90" s="10">
        <v>118.65</v>
      </c>
      <c r="H90" s="810">
        <f t="shared" si="1"/>
        <v>0</v>
      </c>
    </row>
    <row r="91" spans="1:8" s="5" customFormat="1" x14ac:dyDescent="0.25">
      <c r="A91" s="69" t="s">
        <v>158</v>
      </c>
      <c r="B91" s="42"/>
      <c r="C91" s="43"/>
      <c r="D91" s="44"/>
      <c r="E91" s="45"/>
      <c r="F91" s="10"/>
      <c r="G91" s="10"/>
      <c r="H91" s="810" t="str">
        <f t="shared" si="1"/>
        <v/>
      </c>
    </row>
    <row r="92" spans="1:8" s="5" customFormat="1" ht="25.5" x14ac:dyDescent="0.25">
      <c r="A92" s="69" t="s">
        <v>159</v>
      </c>
      <c r="B92" s="42" t="s">
        <v>160</v>
      </c>
      <c r="C92" s="43" t="s">
        <v>161</v>
      </c>
      <c r="D92" s="44"/>
      <c r="E92" s="45"/>
      <c r="F92" s="10">
        <v>5.25</v>
      </c>
      <c r="G92" s="10">
        <v>5.25</v>
      </c>
      <c r="H92" s="810">
        <f t="shared" si="1"/>
        <v>0</v>
      </c>
    </row>
    <row r="93" spans="1:8" s="5" customFormat="1" x14ac:dyDescent="0.25">
      <c r="A93" s="69" t="s">
        <v>162</v>
      </c>
      <c r="B93" s="42"/>
      <c r="C93" s="43"/>
      <c r="D93" s="44"/>
      <c r="E93" s="45"/>
      <c r="F93" s="10" t="s">
        <v>5249</v>
      </c>
      <c r="G93" s="10" t="s">
        <v>9527</v>
      </c>
      <c r="H93" s="810" t="str">
        <f t="shared" si="1"/>
        <v/>
      </c>
    </row>
    <row r="94" spans="1:8" s="5" customFormat="1" x14ac:dyDescent="0.25">
      <c r="A94" s="88" t="s">
        <v>163</v>
      </c>
      <c r="B94" s="42"/>
      <c r="C94" s="43"/>
      <c r="D94" s="44"/>
      <c r="E94" s="45"/>
      <c r="F94" s="10" t="s">
        <v>5249</v>
      </c>
      <c r="G94" s="10" t="s">
        <v>9527</v>
      </c>
      <c r="H94" s="810" t="str">
        <f t="shared" si="1"/>
        <v/>
      </c>
    </row>
    <row r="95" spans="1:8" s="5" customFormat="1" ht="25.5" x14ac:dyDescent="0.25">
      <c r="A95" s="69" t="s">
        <v>164</v>
      </c>
      <c r="B95" s="42" t="s">
        <v>165</v>
      </c>
      <c r="C95" s="43" t="s">
        <v>175</v>
      </c>
      <c r="D95" s="44"/>
      <c r="E95" s="47"/>
      <c r="F95" s="10">
        <v>19</v>
      </c>
      <c r="G95" s="10">
        <v>19</v>
      </c>
      <c r="H95" s="810">
        <f t="shared" si="1"/>
        <v>0</v>
      </c>
    </row>
    <row r="96" spans="1:8" s="5" customFormat="1" ht="25.5" x14ac:dyDescent="0.25">
      <c r="A96" s="69" t="s">
        <v>166</v>
      </c>
      <c r="B96" s="42" t="s">
        <v>167</v>
      </c>
      <c r="C96" s="43" t="s">
        <v>176</v>
      </c>
      <c r="D96" s="44"/>
      <c r="E96" s="47"/>
      <c r="F96" s="10">
        <v>26</v>
      </c>
      <c r="G96" s="10">
        <v>26</v>
      </c>
      <c r="H96" s="810">
        <f t="shared" si="1"/>
        <v>0</v>
      </c>
    </row>
    <row r="97" spans="1:8" s="5" customFormat="1" ht="25.5" x14ac:dyDescent="0.25">
      <c r="A97" s="69" t="s">
        <v>168</v>
      </c>
      <c r="B97" s="42" t="s">
        <v>169</v>
      </c>
      <c r="C97" s="43" t="s">
        <v>177</v>
      </c>
      <c r="D97" s="44"/>
      <c r="E97" s="47"/>
      <c r="F97" s="10">
        <v>35</v>
      </c>
      <c r="G97" s="10">
        <v>35</v>
      </c>
      <c r="H97" s="810">
        <f t="shared" si="1"/>
        <v>0</v>
      </c>
    </row>
    <row r="98" spans="1:8" s="5" customFormat="1" x14ac:dyDescent="0.25">
      <c r="A98" s="89" t="s">
        <v>5428</v>
      </c>
      <c r="B98" s="42" t="s">
        <v>178</v>
      </c>
      <c r="C98" s="43" t="s">
        <v>179</v>
      </c>
      <c r="D98" s="44"/>
      <c r="E98" s="47"/>
      <c r="F98" s="10">
        <v>5</v>
      </c>
      <c r="G98" s="10">
        <v>5</v>
      </c>
      <c r="H98" s="810">
        <f t="shared" si="1"/>
        <v>0</v>
      </c>
    </row>
    <row r="99" spans="1:8" s="5" customFormat="1" x14ac:dyDescent="0.25">
      <c r="A99" s="89" t="s">
        <v>730</v>
      </c>
      <c r="B99" s="42" t="s">
        <v>180</v>
      </c>
      <c r="C99" s="43" t="s">
        <v>181</v>
      </c>
      <c r="D99" s="44"/>
      <c r="E99" s="47"/>
      <c r="F99" s="10">
        <v>110</v>
      </c>
      <c r="G99" s="10">
        <v>110</v>
      </c>
      <c r="H99" s="810">
        <f t="shared" si="1"/>
        <v>0</v>
      </c>
    </row>
    <row r="100" spans="1:8" s="5" customFormat="1" x14ac:dyDescent="0.25">
      <c r="A100" s="89" t="s">
        <v>5429</v>
      </c>
      <c r="B100" s="42" t="s">
        <v>5704</v>
      </c>
      <c r="C100" s="43" t="s">
        <v>183</v>
      </c>
      <c r="D100" s="44"/>
      <c r="E100" s="47"/>
      <c r="F100" s="10">
        <v>10</v>
      </c>
      <c r="G100" s="10">
        <v>10</v>
      </c>
      <c r="H100" s="810">
        <f t="shared" si="1"/>
        <v>0</v>
      </c>
    </row>
    <row r="101" spans="1:8" s="5" customFormat="1" x14ac:dyDescent="0.25">
      <c r="A101" s="89" t="s">
        <v>733</v>
      </c>
      <c r="B101" s="42" t="s">
        <v>184</v>
      </c>
      <c r="C101" s="43" t="s">
        <v>185</v>
      </c>
      <c r="D101" s="44"/>
      <c r="E101" s="47"/>
      <c r="F101" s="10">
        <v>167</v>
      </c>
      <c r="G101" s="10">
        <v>167</v>
      </c>
      <c r="H101" s="810">
        <f t="shared" si="1"/>
        <v>0</v>
      </c>
    </row>
    <row r="102" spans="1:8" s="5" customFormat="1" ht="25.5" x14ac:dyDescent="0.25">
      <c r="A102" s="69" t="s">
        <v>164</v>
      </c>
      <c r="B102" s="42" t="s">
        <v>165</v>
      </c>
      <c r="C102" s="43" t="s">
        <v>9014</v>
      </c>
      <c r="D102" s="44"/>
      <c r="E102" s="47"/>
      <c r="F102" s="10">
        <v>19</v>
      </c>
      <c r="G102" s="10">
        <v>19</v>
      </c>
      <c r="H102" s="810">
        <f t="shared" si="1"/>
        <v>0</v>
      </c>
    </row>
    <row r="103" spans="1:8" s="5" customFormat="1" ht="25.5" x14ac:dyDescent="0.25">
      <c r="A103" s="69" t="s">
        <v>166</v>
      </c>
      <c r="B103" s="42" t="s">
        <v>167</v>
      </c>
      <c r="C103" s="43" t="s">
        <v>9015</v>
      </c>
      <c r="D103" s="44"/>
      <c r="E103" s="47"/>
      <c r="F103" s="10">
        <v>26</v>
      </c>
      <c r="G103" s="10">
        <v>26</v>
      </c>
      <c r="H103" s="810">
        <f t="shared" si="1"/>
        <v>0</v>
      </c>
    </row>
    <row r="104" spans="1:8" s="5" customFormat="1" ht="25.5" x14ac:dyDescent="0.25">
      <c r="A104" s="69" t="s">
        <v>168</v>
      </c>
      <c r="B104" s="42" t="s">
        <v>169</v>
      </c>
      <c r="C104" s="43" t="s">
        <v>9016</v>
      </c>
      <c r="D104" s="44"/>
      <c r="E104" s="47"/>
      <c r="F104" s="10">
        <v>35</v>
      </c>
      <c r="G104" s="10">
        <v>35</v>
      </c>
      <c r="H104" s="810">
        <f t="shared" si="1"/>
        <v>0</v>
      </c>
    </row>
    <row r="105" spans="1:8" s="5" customFormat="1" x14ac:dyDescent="0.25">
      <c r="A105" s="89" t="s">
        <v>5428</v>
      </c>
      <c r="B105" s="42" t="s">
        <v>178</v>
      </c>
      <c r="C105" s="43" t="s">
        <v>9017</v>
      </c>
      <c r="D105" s="44"/>
      <c r="E105" s="47"/>
      <c r="F105" s="10">
        <v>5</v>
      </c>
      <c r="G105" s="10">
        <v>5</v>
      </c>
      <c r="H105" s="810">
        <f t="shared" si="1"/>
        <v>0</v>
      </c>
    </row>
    <row r="106" spans="1:8" s="5" customFormat="1" x14ac:dyDescent="0.25">
      <c r="A106" s="89" t="s">
        <v>730</v>
      </c>
      <c r="B106" s="42" t="s">
        <v>180</v>
      </c>
      <c r="C106" s="43" t="s">
        <v>9018</v>
      </c>
      <c r="D106" s="44"/>
      <c r="E106" s="47"/>
      <c r="F106" s="10">
        <v>110</v>
      </c>
      <c r="G106" s="10">
        <v>110</v>
      </c>
      <c r="H106" s="810">
        <f t="shared" si="1"/>
        <v>0</v>
      </c>
    </row>
    <row r="107" spans="1:8" s="5" customFormat="1" x14ac:dyDescent="0.25">
      <c r="A107" s="89" t="s">
        <v>5429</v>
      </c>
      <c r="B107" s="42" t="s">
        <v>5704</v>
      </c>
      <c r="C107" s="43" t="s">
        <v>9019</v>
      </c>
      <c r="D107" s="44"/>
      <c r="E107" s="47"/>
      <c r="F107" s="10">
        <v>10</v>
      </c>
      <c r="G107" s="10">
        <v>10</v>
      </c>
      <c r="H107" s="810">
        <f t="shared" si="1"/>
        <v>0</v>
      </c>
    </row>
    <row r="108" spans="1:8" s="5" customFormat="1" x14ac:dyDescent="0.25">
      <c r="A108" s="89" t="s">
        <v>733</v>
      </c>
      <c r="B108" s="42" t="s">
        <v>184</v>
      </c>
      <c r="C108" s="43" t="s">
        <v>9020</v>
      </c>
      <c r="D108" s="44"/>
      <c r="E108" s="47"/>
      <c r="F108" s="10">
        <v>167</v>
      </c>
      <c r="G108" s="10">
        <v>167</v>
      </c>
      <c r="H108" s="810">
        <f t="shared" si="1"/>
        <v>0</v>
      </c>
    </row>
    <row r="109" spans="1:8" s="5" customFormat="1" x14ac:dyDescent="0.25">
      <c r="A109" s="69"/>
      <c r="B109" s="42"/>
      <c r="C109" s="43"/>
      <c r="D109" s="44"/>
      <c r="E109" s="47"/>
      <c r="F109" s="10"/>
      <c r="G109" s="10"/>
      <c r="H109" s="810" t="str">
        <f t="shared" si="1"/>
        <v/>
      </c>
    </row>
    <row r="110" spans="1:8" s="5" customFormat="1" ht="25.5" x14ac:dyDescent="0.25">
      <c r="A110" s="87" t="s">
        <v>186</v>
      </c>
      <c r="B110" s="42"/>
      <c r="C110" s="43"/>
      <c r="D110" s="44"/>
      <c r="E110" s="47"/>
      <c r="F110" s="10" t="s">
        <v>5249</v>
      </c>
      <c r="G110" s="10" t="s">
        <v>9527</v>
      </c>
      <c r="H110" s="810" t="str">
        <f t="shared" si="1"/>
        <v/>
      </c>
    </row>
    <row r="111" spans="1:8" s="5" customFormat="1" x14ac:dyDescent="0.25">
      <c r="A111" s="54" t="s">
        <v>187</v>
      </c>
      <c r="B111" s="42"/>
      <c r="C111" s="43"/>
      <c r="D111" s="44"/>
      <c r="E111" s="47"/>
      <c r="F111" s="10" t="s">
        <v>5249</v>
      </c>
      <c r="G111" s="10" t="s">
        <v>9527</v>
      </c>
      <c r="H111" s="810" t="str">
        <f t="shared" si="1"/>
        <v/>
      </c>
    </row>
    <row r="112" spans="1:8" s="5" customFormat="1" ht="25.5" x14ac:dyDescent="0.25">
      <c r="A112" s="69" t="s">
        <v>8615</v>
      </c>
      <c r="B112" s="90" t="s">
        <v>9645</v>
      </c>
      <c r="C112" s="43" t="s">
        <v>5705</v>
      </c>
      <c r="D112" s="44"/>
      <c r="E112" s="47"/>
      <c r="F112" s="10">
        <v>115</v>
      </c>
      <c r="G112" s="10">
        <v>115</v>
      </c>
      <c r="H112" s="810">
        <f t="shared" si="1"/>
        <v>0</v>
      </c>
    </row>
    <row r="113" spans="1:8" s="5" customFormat="1" ht="25.5" x14ac:dyDescent="0.25">
      <c r="A113" s="69" t="s">
        <v>8616</v>
      </c>
      <c r="B113" s="90" t="s">
        <v>9646</v>
      </c>
      <c r="C113" s="43" t="s">
        <v>5706</v>
      </c>
      <c r="D113" s="44"/>
      <c r="E113" s="47"/>
      <c r="F113" s="10">
        <v>214</v>
      </c>
      <c r="G113" s="10">
        <v>214</v>
      </c>
      <c r="H113" s="810">
        <f t="shared" si="1"/>
        <v>0</v>
      </c>
    </row>
    <row r="114" spans="1:8" s="5" customFormat="1" ht="25.5" x14ac:dyDescent="0.25">
      <c r="A114" s="69" t="s">
        <v>8617</v>
      </c>
      <c r="B114" s="90" t="s">
        <v>9647</v>
      </c>
      <c r="C114" s="43" t="s">
        <v>5707</v>
      </c>
      <c r="D114" s="44"/>
      <c r="E114" s="47"/>
      <c r="F114" s="10">
        <v>238</v>
      </c>
      <c r="G114" s="10">
        <v>238</v>
      </c>
      <c r="H114" s="810">
        <f t="shared" si="1"/>
        <v>0</v>
      </c>
    </row>
    <row r="115" spans="1:8" s="5" customFormat="1" ht="25.5" x14ac:dyDescent="0.25">
      <c r="A115" s="69" t="s">
        <v>8618</v>
      </c>
      <c r="B115" s="90" t="s">
        <v>9648</v>
      </c>
      <c r="C115" s="43" t="s">
        <v>5708</v>
      </c>
      <c r="D115" s="44"/>
      <c r="E115" s="47"/>
      <c r="F115" s="10">
        <v>409</v>
      </c>
      <c r="G115" s="10">
        <v>409</v>
      </c>
      <c r="H115" s="810">
        <f t="shared" si="1"/>
        <v>0</v>
      </c>
    </row>
    <row r="116" spans="1:8" s="5" customFormat="1" ht="25.5" x14ac:dyDescent="0.25">
      <c r="A116" s="69" t="s">
        <v>8619</v>
      </c>
      <c r="B116" s="90" t="s">
        <v>9649</v>
      </c>
      <c r="C116" s="43" t="s">
        <v>5709</v>
      </c>
      <c r="D116" s="44"/>
      <c r="E116" s="47"/>
      <c r="F116" s="10">
        <v>362</v>
      </c>
      <c r="G116" s="10">
        <v>362</v>
      </c>
      <c r="H116" s="810">
        <f t="shared" si="1"/>
        <v>0</v>
      </c>
    </row>
    <row r="117" spans="1:8" s="5" customFormat="1" ht="25.5" x14ac:dyDescent="0.25">
      <c r="A117" s="69" t="s">
        <v>8620</v>
      </c>
      <c r="B117" s="90" t="s">
        <v>9650</v>
      </c>
      <c r="C117" s="43" t="s">
        <v>5710</v>
      </c>
      <c r="D117" s="44"/>
      <c r="E117" s="47"/>
      <c r="F117" s="10">
        <v>456</v>
      </c>
      <c r="G117" s="10">
        <v>456</v>
      </c>
      <c r="H117" s="810">
        <f t="shared" si="1"/>
        <v>0</v>
      </c>
    </row>
    <row r="118" spans="1:8" s="5" customFormat="1" x14ac:dyDescent="0.25">
      <c r="A118" s="69"/>
      <c r="B118" s="90"/>
      <c r="C118" s="43"/>
      <c r="D118" s="44"/>
      <c r="E118" s="47"/>
      <c r="F118" s="10" t="s">
        <v>5249</v>
      </c>
      <c r="G118" s="10" t="s">
        <v>9527</v>
      </c>
      <c r="H118" s="810" t="str">
        <f t="shared" si="1"/>
        <v/>
      </c>
    </row>
    <row r="119" spans="1:8" s="5" customFormat="1" x14ac:dyDescent="0.25">
      <c r="A119" s="69"/>
      <c r="B119" s="90"/>
      <c r="C119" s="43"/>
      <c r="D119" s="44"/>
      <c r="E119" s="47"/>
      <c r="F119" s="10" t="s">
        <v>5249</v>
      </c>
      <c r="G119" s="10" t="s">
        <v>9527</v>
      </c>
      <c r="H119" s="810" t="str">
        <f t="shared" si="1"/>
        <v/>
      </c>
    </row>
    <row r="120" spans="1:8" s="5" customFormat="1" x14ac:dyDescent="0.25">
      <c r="A120" s="87" t="s">
        <v>151</v>
      </c>
      <c r="B120" s="42"/>
      <c r="C120" s="43"/>
      <c r="D120" s="44"/>
      <c r="E120" s="47"/>
      <c r="F120" s="10" t="s">
        <v>5249</v>
      </c>
      <c r="G120" s="10" t="s">
        <v>9527</v>
      </c>
      <c r="H120" s="810" t="str">
        <f t="shared" si="1"/>
        <v/>
      </c>
    </row>
    <row r="121" spans="1:8" s="5" customFormat="1" x14ac:dyDescent="0.25">
      <c r="A121" s="69" t="s">
        <v>193</v>
      </c>
      <c r="B121" s="42" t="s">
        <v>188</v>
      </c>
      <c r="C121" s="43" t="s">
        <v>194</v>
      </c>
      <c r="D121" s="44"/>
      <c r="E121" s="47"/>
      <c r="F121" s="10">
        <v>111.3</v>
      </c>
      <c r="G121" s="10">
        <v>111.3</v>
      </c>
      <c r="H121" s="810">
        <f t="shared" si="1"/>
        <v>0</v>
      </c>
    </row>
    <row r="122" spans="1:8" s="5" customFormat="1" x14ac:dyDescent="0.25">
      <c r="A122" s="69" t="s">
        <v>195</v>
      </c>
      <c r="B122" s="42" t="s">
        <v>189</v>
      </c>
      <c r="C122" s="43" t="s">
        <v>196</v>
      </c>
      <c r="D122" s="44"/>
      <c r="E122" s="47"/>
      <c r="F122" s="10">
        <v>118.65</v>
      </c>
      <c r="G122" s="10">
        <v>118.65</v>
      </c>
      <c r="H122" s="810">
        <f t="shared" si="1"/>
        <v>0</v>
      </c>
    </row>
    <row r="123" spans="1:8" s="5" customFormat="1" x14ac:dyDescent="0.25">
      <c r="A123" s="69" t="s">
        <v>195</v>
      </c>
      <c r="B123" s="42" t="s">
        <v>189</v>
      </c>
      <c r="C123" s="43" t="s">
        <v>197</v>
      </c>
      <c r="D123" s="44"/>
      <c r="E123" s="47"/>
      <c r="F123" s="10">
        <v>118.65</v>
      </c>
      <c r="G123" s="10">
        <v>118.65</v>
      </c>
      <c r="H123" s="810">
        <f t="shared" si="1"/>
        <v>0</v>
      </c>
    </row>
    <row r="124" spans="1:8" s="5" customFormat="1" x14ac:dyDescent="0.25">
      <c r="A124" s="69" t="s">
        <v>198</v>
      </c>
      <c r="B124" s="42" t="s">
        <v>190</v>
      </c>
      <c r="C124" s="43" t="s">
        <v>199</v>
      </c>
      <c r="D124" s="44"/>
      <c r="E124" s="47"/>
      <c r="F124" s="10">
        <v>127.05</v>
      </c>
      <c r="G124" s="10">
        <v>127.05</v>
      </c>
      <c r="H124" s="810">
        <f t="shared" si="1"/>
        <v>0</v>
      </c>
    </row>
    <row r="125" spans="1:8" s="5" customFormat="1" x14ac:dyDescent="0.25">
      <c r="A125" s="69" t="s">
        <v>200</v>
      </c>
      <c r="B125" s="42" t="s">
        <v>191</v>
      </c>
      <c r="C125" s="43" t="s">
        <v>201</v>
      </c>
      <c r="D125" s="44"/>
      <c r="E125" s="47"/>
      <c r="F125" s="10">
        <v>138.6</v>
      </c>
      <c r="G125" s="10">
        <v>138.6</v>
      </c>
      <c r="H125" s="810">
        <f t="shared" si="1"/>
        <v>0</v>
      </c>
    </row>
    <row r="126" spans="1:8" s="5" customFormat="1" x14ac:dyDescent="0.25">
      <c r="A126" s="69" t="s">
        <v>202</v>
      </c>
      <c r="B126" s="42" t="s">
        <v>192</v>
      </c>
      <c r="C126" s="43" t="s">
        <v>203</v>
      </c>
      <c r="D126" s="44"/>
      <c r="E126" s="47"/>
      <c r="F126" s="10">
        <v>145.94999999999999</v>
      </c>
      <c r="G126" s="10">
        <v>145.94999999999999</v>
      </c>
      <c r="H126" s="810">
        <f t="shared" si="1"/>
        <v>0</v>
      </c>
    </row>
    <row r="127" spans="1:8" s="5" customFormat="1" x14ac:dyDescent="0.25">
      <c r="A127" s="87" t="s">
        <v>204</v>
      </c>
      <c r="B127" s="42"/>
      <c r="C127" s="43"/>
      <c r="D127" s="44"/>
      <c r="E127" s="47"/>
      <c r="F127" s="10" t="s">
        <v>5249</v>
      </c>
      <c r="G127" s="10" t="s">
        <v>9527</v>
      </c>
      <c r="H127" s="810" t="str">
        <f t="shared" si="1"/>
        <v/>
      </c>
    </row>
    <row r="128" spans="1:8" s="5" customFormat="1" x14ac:dyDescent="0.25">
      <c r="A128" s="54" t="s">
        <v>205</v>
      </c>
      <c r="B128" s="91" t="s">
        <v>9651</v>
      </c>
      <c r="C128" s="43" t="s">
        <v>206</v>
      </c>
      <c r="D128" s="44"/>
      <c r="E128" s="47"/>
      <c r="F128" s="10">
        <v>153.30000000000001</v>
      </c>
      <c r="G128" s="10">
        <v>153.30000000000001</v>
      </c>
      <c r="H128" s="810">
        <f t="shared" si="1"/>
        <v>0</v>
      </c>
    </row>
    <row r="129" spans="1:8" s="5" customFormat="1" x14ac:dyDescent="0.25">
      <c r="A129" s="87" t="s">
        <v>158</v>
      </c>
      <c r="B129" s="42"/>
      <c r="C129" s="43"/>
      <c r="D129" s="44"/>
      <c r="E129" s="47"/>
      <c r="F129" s="10" t="s">
        <v>5249</v>
      </c>
      <c r="G129" s="10" t="s">
        <v>9527</v>
      </c>
      <c r="H129" s="810" t="str">
        <f t="shared" si="1"/>
        <v/>
      </c>
    </row>
    <row r="130" spans="1:8" s="5" customFormat="1" x14ac:dyDescent="0.25">
      <c r="A130" s="69" t="s">
        <v>207</v>
      </c>
      <c r="B130" s="42" t="s">
        <v>5711</v>
      </c>
      <c r="C130" s="43" t="s">
        <v>5712</v>
      </c>
      <c r="D130" s="44"/>
      <c r="E130" s="47"/>
      <c r="F130" s="10">
        <v>53.55</v>
      </c>
      <c r="G130" s="10">
        <v>53.55</v>
      </c>
      <c r="H130" s="810">
        <f t="shared" si="1"/>
        <v>0</v>
      </c>
    </row>
    <row r="131" spans="1:8" s="5" customFormat="1" x14ac:dyDescent="0.25">
      <c r="A131" s="69" t="s">
        <v>208</v>
      </c>
      <c r="B131" s="42" t="s">
        <v>209</v>
      </c>
      <c r="C131" s="43" t="s">
        <v>210</v>
      </c>
      <c r="D131" s="44"/>
      <c r="E131" s="47"/>
      <c r="F131" s="10">
        <v>5.25</v>
      </c>
      <c r="G131" s="10">
        <v>5.25</v>
      </c>
      <c r="H131" s="810">
        <f t="shared" si="1"/>
        <v>0</v>
      </c>
    </row>
    <row r="132" spans="1:8" s="5" customFormat="1" x14ac:dyDescent="0.25">
      <c r="A132" s="69" t="s">
        <v>211</v>
      </c>
      <c r="B132" s="42" t="s">
        <v>212</v>
      </c>
      <c r="C132" s="43" t="s">
        <v>213</v>
      </c>
      <c r="D132" s="44"/>
      <c r="E132" s="47"/>
      <c r="F132" s="10">
        <v>2.1</v>
      </c>
      <c r="G132" s="10">
        <v>2.1</v>
      </c>
      <c r="H132" s="810">
        <f t="shared" si="1"/>
        <v>0</v>
      </c>
    </row>
    <row r="133" spans="1:8" s="5" customFormat="1" ht="25.5" x14ac:dyDescent="0.25">
      <c r="A133" s="69" t="s">
        <v>5713</v>
      </c>
      <c r="B133" s="42" t="s">
        <v>5714</v>
      </c>
      <c r="C133" s="43" t="s">
        <v>5715</v>
      </c>
      <c r="D133" s="44"/>
      <c r="E133" s="47"/>
      <c r="F133" s="10">
        <v>118</v>
      </c>
      <c r="G133" s="10">
        <v>118.00000000000003</v>
      </c>
      <c r="H133" s="810">
        <f t="shared" si="1"/>
        <v>0</v>
      </c>
    </row>
    <row r="134" spans="1:8" s="5" customFormat="1" ht="25.5" x14ac:dyDescent="0.25">
      <c r="A134" s="69" t="s">
        <v>5716</v>
      </c>
      <c r="B134" s="42" t="s">
        <v>5717</v>
      </c>
      <c r="C134" s="43" t="s">
        <v>5718</v>
      </c>
      <c r="D134" s="44"/>
      <c r="E134" s="47"/>
      <c r="F134" s="10">
        <v>113</v>
      </c>
      <c r="G134" s="10">
        <v>113.00000000000003</v>
      </c>
      <c r="H134" s="810">
        <f t="shared" si="1"/>
        <v>0</v>
      </c>
    </row>
    <row r="135" spans="1:8" s="5" customFormat="1" ht="25.5" x14ac:dyDescent="0.25">
      <c r="A135" s="69" t="s">
        <v>5719</v>
      </c>
      <c r="B135" s="42" t="s">
        <v>5720</v>
      </c>
      <c r="C135" s="43" t="s">
        <v>5721</v>
      </c>
      <c r="D135" s="44"/>
      <c r="E135" s="47"/>
      <c r="F135" s="10">
        <v>103</v>
      </c>
      <c r="G135" s="10">
        <v>103</v>
      </c>
      <c r="H135" s="810">
        <f t="shared" si="1"/>
        <v>0</v>
      </c>
    </row>
    <row r="136" spans="1:8" s="5" customFormat="1" ht="26.25" thickBot="1" x14ac:dyDescent="0.3">
      <c r="A136" s="54" t="s">
        <v>5722</v>
      </c>
      <c r="B136" s="55" t="s">
        <v>5723</v>
      </c>
      <c r="C136" s="56" t="s">
        <v>5724</v>
      </c>
      <c r="D136" s="57"/>
      <c r="E136" s="58"/>
      <c r="F136" s="59">
        <v>108</v>
      </c>
      <c r="G136" s="59">
        <v>108</v>
      </c>
      <c r="H136" s="810">
        <f t="shared" si="1"/>
        <v>0</v>
      </c>
    </row>
    <row r="137" spans="1:8" s="5" customFormat="1" ht="25.5" x14ac:dyDescent="0.25">
      <c r="A137" s="92" t="s">
        <v>214</v>
      </c>
      <c r="B137" s="93" t="s">
        <v>215</v>
      </c>
      <c r="C137" s="94" t="s">
        <v>216</v>
      </c>
      <c r="D137" s="60"/>
      <c r="E137" s="61"/>
      <c r="F137" s="95">
        <v>4.2</v>
      </c>
      <c r="G137" s="95">
        <v>4.2</v>
      </c>
      <c r="H137" s="810">
        <f t="shared" si="1"/>
        <v>0</v>
      </c>
    </row>
    <row r="138" spans="1:8" s="5" customFormat="1" x14ac:dyDescent="0.25">
      <c r="A138" s="96"/>
      <c r="B138" s="80" t="s">
        <v>217</v>
      </c>
      <c r="C138" s="43" t="s">
        <v>218</v>
      </c>
      <c r="D138" s="44"/>
      <c r="E138" s="47"/>
      <c r="F138" s="46">
        <v>4.2</v>
      </c>
      <c r="G138" s="46">
        <v>4.2</v>
      </c>
      <c r="H138" s="810">
        <f t="shared" ref="H138:H201" si="2">IF(ISNUMBER(F138),ROUND(F138-G138,2),"")</f>
        <v>0</v>
      </c>
    </row>
    <row r="139" spans="1:8" s="5" customFormat="1" ht="15.75" thickBot="1" x14ac:dyDescent="0.3">
      <c r="A139" s="48"/>
      <c r="B139" s="49" t="s">
        <v>5725</v>
      </c>
      <c r="C139" s="50" t="s">
        <v>5726</v>
      </c>
      <c r="D139" s="51"/>
      <c r="E139" s="62"/>
      <c r="F139" s="53">
        <v>4.2</v>
      </c>
      <c r="G139" s="53">
        <v>4.2</v>
      </c>
      <c r="H139" s="810">
        <f t="shared" si="2"/>
        <v>0</v>
      </c>
    </row>
    <row r="140" spans="1:8" s="5" customFormat="1" x14ac:dyDescent="0.25">
      <c r="A140" s="86" t="s">
        <v>219</v>
      </c>
      <c r="B140" s="80" t="s">
        <v>220</v>
      </c>
      <c r="C140" s="81" t="s">
        <v>221</v>
      </c>
      <c r="D140" s="82"/>
      <c r="E140" s="97"/>
      <c r="F140" s="84">
        <v>7.35</v>
      </c>
      <c r="G140" s="84">
        <v>7.35</v>
      </c>
      <c r="H140" s="810">
        <f t="shared" si="2"/>
        <v>0</v>
      </c>
    </row>
    <row r="141" spans="1:8" s="5" customFormat="1" x14ac:dyDescent="0.25">
      <c r="A141" s="69" t="s">
        <v>222</v>
      </c>
      <c r="B141" s="47" t="s">
        <v>223</v>
      </c>
      <c r="C141" s="43" t="s">
        <v>224</v>
      </c>
      <c r="D141" s="44"/>
      <c r="E141" s="47"/>
      <c r="F141" s="10">
        <v>25.2</v>
      </c>
      <c r="G141" s="10">
        <v>25.2</v>
      </c>
      <c r="H141" s="810">
        <f t="shared" si="2"/>
        <v>0</v>
      </c>
    </row>
    <row r="142" spans="1:8" s="5" customFormat="1" x14ac:dyDescent="0.25">
      <c r="A142" s="69"/>
      <c r="B142" s="42"/>
      <c r="C142" s="43"/>
      <c r="D142" s="44"/>
      <c r="E142" s="47"/>
      <c r="F142" s="10" t="s">
        <v>5249</v>
      </c>
      <c r="G142" s="10" t="s">
        <v>9527</v>
      </c>
      <c r="H142" s="810" t="str">
        <f t="shared" si="2"/>
        <v/>
      </c>
    </row>
    <row r="143" spans="1:8" s="5" customFormat="1" x14ac:dyDescent="0.25">
      <c r="A143" s="87" t="s">
        <v>9021</v>
      </c>
      <c r="B143" s="98"/>
      <c r="C143" s="43"/>
      <c r="D143" s="44"/>
      <c r="E143" s="47"/>
      <c r="F143" s="10" t="s">
        <v>5249</v>
      </c>
      <c r="G143" s="10" t="s">
        <v>9527</v>
      </c>
      <c r="H143" s="810" t="str">
        <f t="shared" si="2"/>
        <v/>
      </c>
    </row>
    <row r="144" spans="1:8" s="5" customFormat="1" ht="25.5" x14ac:dyDescent="0.25">
      <c r="A144" s="69" t="s">
        <v>164</v>
      </c>
      <c r="B144" s="42" t="s">
        <v>165</v>
      </c>
      <c r="C144" s="43" t="s">
        <v>9022</v>
      </c>
      <c r="D144" s="44"/>
      <c r="E144" s="47"/>
      <c r="F144" s="10">
        <v>117</v>
      </c>
      <c r="G144" s="10">
        <v>117</v>
      </c>
      <c r="H144" s="810">
        <f t="shared" si="2"/>
        <v>0</v>
      </c>
    </row>
    <row r="145" spans="1:8" s="5" customFormat="1" ht="25.5" x14ac:dyDescent="0.25">
      <c r="A145" s="69" t="s">
        <v>166</v>
      </c>
      <c r="B145" s="42" t="s">
        <v>167</v>
      </c>
      <c r="C145" s="43" t="s">
        <v>9023</v>
      </c>
      <c r="D145" s="44"/>
      <c r="E145" s="47"/>
      <c r="F145" s="10">
        <v>86</v>
      </c>
      <c r="G145" s="10">
        <v>86</v>
      </c>
      <c r="H145" s="810">
        <f t="shared" si="2"/>
        <v>0</v>
      </c>
    </row>
    <row r="146" spans="1:8" s="5" customFormat="1" ht="25.5" x14ac:dyDescent="0.25">
      <c r="A146" s="69" t="s">
        <v>168</v>
      </c>
      <c r="B146" s="42" t="s">
        <v>169</v>
      </c>
      <c r="C146" s="43" t="s">
        <v>9024</v>
      </c>
      <c r="D146" s="44"/>
      <c r="E146" s="47"/>
      <c r="F146" s="10">
        <v>131</v>
      </c>
      <c r="G146" s="10">
        <v>131</v>
      </c>
      <c r="H146" s="810">
        <f t="shared" si="2"/>
        <v>0</v>
      </c>
    </row>
    <row r="147" spans="1:8" s="5" customFormat="1" ht="25.5" x14ac:dyDescent="0.25">
      <c r="A147" s="69" t="s">
        <v>225</v>
      </c>
      <c r="B147" s="42" t="s">
        <v>226</v>
      </c>
      <c r="C147" s="43" t="s">
        <v>9025</v>
      </c>
      <c r="D147" s="44"/>
      <c r="E147" s="47"/>
      <c r="F147" s="10">
        <v>212</v>
      </c>
      <c r="G147" s="10">
        <v>212</v>
      </c>
      <c r="H147" s="810">
        <f t="shared" si="2"/>
        <v>0</v>
      </c>
    </row>
    <row r="148" spans="1:8" s="5" customFormat="1" ht="25.5" x14ac:dyDescent="0.25">
      <c r="A148" s="69" t="s">
        <v>227</v>
      </c>
      <c r="B148" s="42" t="s">
        <v>228</v>
      </c>
      <c r="C148" s="43" t="s">
        <v>9026</v>
      </c>
      <c r="D148" s="44"/>
      <c r="E148" s="47"/>
      <c r="F148" s="10">
        <v>233</v>
      </c>
      <c r="G148" s="10">
        <v>233</v>
      </c>
      <c r="H148" s="810">
        <f t="shared" si="2"/>
        <v>0</v>
      </c>
    </row>
    <row r="149" spans="1:8" s="5" customFormat="1" x14ac:dyDescent="0.25">
      <c r="A149" s="89" t="s">
        <v>5428</v>
      </c>
      <c r="B149" s="42" t="s">
        <v>178</v>
      </c>
      <c r="C149" s="43" t="s">
        <v>9027</v>
      </c>
      <c r="D149" s="44"/>
      <c r="E149" s="47"/>
      <c r="F149" s="10">
        <v>60</v>
      </c>
      <c r="G149" s="10">
        <v>60</v>
      </c>
      <c r="H149" s="810">
        <f t="shared" si="2"/>
        <v>0</v>
      </c>
    </row>
    <row r="150" spans="1:8" s="5" customFormat="1" x14ac:dyDescent="0.25">
      <c r="A150" s="89" t="s">
        <v>730</v>
      </c>
      <c r="B150" s="42" t="s">
        <v>180</v>
      </c>
      <c r="C150" s="43" t="s">
        <v>9028</v>
      </c>
      <c r="D150" s="44"/>
      <c r="E150" s="47"/>
      <c r="F150" s="10">
        <v>359</v>
      </c>
      <c r="G150" s="10">
        <v>359</v>
      </c>
      <c r="H150" s="810">
        <f t="shared" si="2"/>
        <v>0</v>
      </c>
    </row>
    <row r="151" spans="1:8" s="5" customFormat="1" x14ac:dyDescent="0.25">
      <c r="A151" s="89" t="s">
        <v>5429</v>
      </c>
      <c r="B151" s="42" t="s">
        <v>182</v>
      </c>
      <c r="C151" s="43" t="s">
        <v>9029</v>
      </c>
      <c r="D151" s="44"/>
      <c r="E151" s="47"/>
      <c r="F151" s="10">
        <v>119</v>
      </c>
      <c r="G151" s="10">
        <v>119</v>
      </c>
      <c r="H151" s="810">
        <f t="shared" si="2"/>
        <v>0</v>
      </c>
    </row>
    <row r="152" spans="1:8" s="5" customFormat="1" x14ac:dyDescent="0.25">
      <c r="A152" s="89" t="s">
        <v>733</v>
      </c>
      <c r="B152" s="42" t="s">
        <v>184</v>
      </c>
      <c r="C152" s="43" t="s">
        <v>9030</v>
      </c>
      <c r="D152" s="44"/>
      <c r="E152" s="47"/>
      <c r="F152" s="10">
        <v>549</v>
      </c>
      <c r="G152" s="10">
        <v>549</v>
      </c>
      <c r="H152" s="810">
        <f t="shared" si="2"/>
        <v>0</v>
      </c>
    </row>
    <row r="153" spans="1:8" s="5" customFormat="1" x14ac:dyDescent="0.25">
      <c r="A153" s="69"/>
      <c r="B153" s="42"/>
      <c r="C153" s="43"/>
      <c r="D153" s="44"/>
      <c r="E153" s="47"/>
      <c r="F153" s="10" t="s">
        <v>5249</v>
      </c>
      <c r="G153" s="10" t="s">
        <v>9527</v>
      </c>
      <c r="H153" s="810" t="str">
        <f t="shared" si="2"/>
        <v/>
      </c>
    </row>
    <row r="154" spans="1:8" s="5" customFormat="1" x14ac:dyDescent="0.25">
      <c r="A154" s="87" t="s">
        <v>9031</v>
      </c>
      <c r="B154" s="98"/>
      <c r="C154" s="43"/>
      <c r="D154" s="44"/>
      <c r="E154" s="47"/>
      <c r="F154" s="10" t="s">
        <v>5249</v>
      </c>
      <c r="G154" s="10" t="s">
        <v>9527</v>
      </c>
      <c r="H154" s="810" t="str">
        <f t="shared" si="2"/>
        <v/>
      </c>
    </row>
    <row r="155" spans="1:8" s="5" customFormat="1" ht="25.5" x14ac:dyDescent="0.25">
      <c r="A155" s="69" t="s">
        <v>164</v>
      </c>
      <c r="B155" s="42" t="s">
        <v>165</v>
      </c>
      <c r="C155" s="43" t="s">
        <v>9014</v>
      </c>
      <c r="D155" s="44"/>
      <c r="E155" s="47"/>
      <c r="F155" s="10">
        <v>117</v>
      </c>
      <c r="G155" s="10">
        <v>117</v>
      </c>
      <c r="H155" s="810">
        <f t="shared" si="2"/>
        <v>0</v>
      </c>
    </row>
    <row r="156" spans="1:8" s="5" customFormat="1" ht="25.5" x14ac:dyDescent="0.25">
      <c r="A156" s="69" t="s">
        <v>166</v>
      </c>
      <c r="B156" s="42" t="s">
        <v>167</v>
      </c>
      <c r="C156" s="43" t="s">
        <v>9015</v>
      </c>
      <c r="D156" s="44"/>
      <c r="E156" s="47"/>
      <c r="F156" s="10">
        <v>86</v>
      </c>
      <c r="G156" s="10">
        <v>86</v>
      </c>
      <c r="H156" s="810">
        <f t="shared" si="2"/>
        <v>0</v>
      </c>
    </row>
    <row r="157" spans="1:8" s="5" customFormat="1" ht="25.5" x14ac:dyDescent="0.25">
      <c r="A157" s="69" t="s">
        <v>168</v>
      </c>
      <c r="B157" s="42" t="s">
        <v>229</v>
      </c>
      <c r="C157" s="43" t="s">
        <v>9016</v>
      </c>
      <c r="D157" s="44"/>
      <c r="E157" s="47"/>
      <c r="F157" s="10">
        <v>131</v>
      </c>
      <c r="G157" s="10">
        <v>131</v>
      </c>
      <c r="H157" s="810">
        <f t="shared" si="2"/>
        <v>0</v>
      </c>
    </row>
    <row r="158" spans="1:8" s="5" customFormat="1" ht="25.5" x14ac:dyDescent="0.25">
      <c r="A158" s="69" t="s">
        <v>225</v>
      </c>
      <c r="B158" s="42" t="s">
        <v>226</v>
      </c>
      <c r="C158" s="43" t="s">
        <v>9032</v>
      </c>
      <c r="D158" s="44"/>
      <c r="E158" s="47"/>
      <c r="F158" s="10">
        <v>212</v>
      </c>
      <c r="G158" s="10">
        <v>212</v>
      </c>
      <c r="H158" s="810">
        <f t="shared" si="2"/>
        <v>0</v>
      </c>
    </row>
    <row r="159" spans="1:8" s="5" customFormat="1" ht="25.5" x14ac:dyDescent="0.25">
      <c r="A159" s="69" t="s">
        <v>227</v>
      </c>
      <c r="B159" s="42" t="s">
        <v>228</v>
      </c>
      <c r="C159" s="43" t="s">
        <v>9033</v>
      </c>
      <c r="D159" s="44"/>
      <c r="E159" s="47"/>
      <c r="F159" s="10">
        <v>233</v>
      </c>
      <c r="G159" s="10">
        <v>233</v>
      </c>
      <c r="H159" s="810">
        <f t="shared" si="2"/>
        <v>0</v>
      </c>
    </row>
    <row r="160" spans="1:8" s="5" customFormat="1" x14ac:dyDescent="0.25">
      <c r="A160" s="89" t="s">
        <v>5428</v>
      </c>
      <c r="B160" s="42" t="s">
        <v>178</v>
      </c>
      <c r="C160" s="43" t="s">
        <v>9017</v>
      </c>
      <c r="D160" s="44"/>
      <c r="E160" s="47"/>
      <c r="F160" s="10">
        <v>60</v>
      </c>
      <c r="G160" s="10">
        <v>60</v>
      </c>
      <c r="H160" s="810">
        <f t="shared" si="2"/>
        <v>0</v>
      </c>
    </row>
    <row r="161" spans="1:8" s="5" customFormat="1" x14ac:dyDescent="0.25">
      <c r="A161" s="89" t="s">
        <v>730</v>
      </c>
      <c r="B161" s="42" t="s">
        <v>180</v>
      </c>
      <c r="C161" s="43" t="s">
        <v>9018</v>
      </c>
      <c r="D161" s="44"/>
      <c r="E161" s="47"/>
      <c r="F161" s="10">
        <v>359</v>
      </c>
      <c r="G161" s="10">
        <v>359</v>
      </c>
      <c r="H161" s="810">
        <f t="shared" si="2"/>
        <v>0</v>
      </c>
    </row>
    <row r="162" spans="1:8" s="5" customFormat="1" x14ac:dyDescent="0.25">
      <c r="A162" s="89" t="s">
        <v>5429</v>
      </c>
      <c r="B162" s="42" t="s">
        <v>182</v>
      </c>
      <c r="C162" s="43" t="s">
        <v>9019</v>
      </c>
      <c r="D162" s="44"/>
      <c r="E162" s="47"/>
      <c r="F162" s="10">
        <v>119</v>
      </c>
      <c r="G162" s="10">
        <v>119</v>
      </c>
      <c r="H162" s="810">
        <f t="shared" si="2"/>
        <v>0</v>
      </c>
    </row>
    <row r="163" spans="1:8" s="5" customFormat="1" x14ac:dyDescent="0.25">
      <c r="A163" s="89" t="s">
        <v>733</v>
      </c>
      <c r="B163" s="42" t="s">
        <v>184</v>
      </c>
      <c r="C163" s="43" t="s">
        <v>9020</v>
      </c>
      <c r="D163" s="44"/>
      <c r="E163" s="47"/>
      <c r="F163" s="10">
        <v>549</v>
      </c>
      <c r="G163" s="10">
        <v>549</v>
      </c>
      <c r="H163" s="810">
        <f t="shared" si="2"/>
        <v>0</v>
      </c>
    </row>
    <row r="164" spans="1:8" s="5" customFormat="1" ht="15.75" thickBot="1" x14ac:dyDescent="0.3">
      <c r="A164" s="99" t="s">
        <v>3889</v>
      </c>
      <c r="B164" s="55"/>
      <c r="C164" s="56"/>
      <c r="D164" s="57"/>
      <c r="E164" s="58"/>
      <c r="F164" s="59" t="s">
        <v>5249</v>
      </c>
      <c r="G164" s="59" t="s">
        <v>9527</v>
      </c>
      <c r="H164" s="810" t="str">
        <f t="shared" si="2"/>
        <v/>
      </c>
    </row>
    <row r="165" spans="1:8" s="5" customFormat="1" ht="25.5" x14ac:dyDescent="0.25">
      <c r="A165" s="100" t="s">
        <v>164</v>
      </c>
      <c r="B165" s="61" t="s">
        <v>165</v>
      </c>
      <c r="C165" s="94" t="s">
        <v>3890</v>
      </c>
      <c r="D165" s="60"/>
      <c r="E165" s="61"/>
      <c r="F165" s="95">
        <v>38</v>
      </c>
      <c r="G165" s="95">
        <v>38</v>
      </c>
      <c r="H165" s="810">
        <f t="shared" si="2"/>
        <v>0</v>
      </c>
    </row>
    <row r="166" spans="1:8" s="5" customFormat="1" ht="25.5" x14ac:dyDescent="0.25">
      <c r="A166" s="41" t="s">
        <v>166</v>
      </c>
      <c r="B166" s="47" t="s">
        <v>167</v>
      </c>
      <c r="C166" s="43" t="s">
        <v>3891</v>
      </c>
      <c r="D166" s="44"/>
      <c r="E166" s="47"/>
      <c r="F166" s="46">
        <v>165</v>
      </c>
      <c r="G166" s="46">
        <v>165</v>
      </c>
      <c r="H166" s="810">
        <f t="shared" si="2"/>
        <v>0</v>
      </c>
    </row>
    <row r="167" spans="1:8" s="5" customFormat="1" ht="25.5" x14ac:dyDescent="0.25">
      <c r="A167" s="41" t="s">
        <v>168</v>
      </c>
      <c r="B167" s="47" t="s">
        <v>169</v>
      </c>
      <c r="C167" s="43" t="s">
        <v>3892</v>
      </c>
      <c r="D167" s="44"/>
      <c r="E167" s="47"/>
      <c r="F167" s="46">
        <v>245</v>
      </c>
      <c r="G167" s="46">
        <v>245</v>
      </c>
      <c r="H167" s="810">
        <f t="shared" si="2"/>
        <v>0</v>
      </c>
    </row>
    <row r="168" spans="1:8" s="5" customFormat="1" ht="25.5" x14ac:dyDescent="0.25">
      <c r="A168" s="41" t="s">
        <v>225</v>
      </c>
      <c r="B168" s="47" t="s">
        <v>226</v>
      </c>
      <c r="C168" s="43" t="s">
        <v>3893</v>
      </c>
      <c r="D168" s="44"/>
      <c r="E168" s="47"/>
      <c r="F168" s="46">
        <v>654</v>
      </c>
      <c r="G168" s="46">
        <v>654</v>
      </c>
      <c r="H168" s="810">
        <f t="shared" si="2"/>
        <v>0</v>
      </c>
    </row>
    <row r="169" spans="1:8" ht="25.5" x14ac:dyDescent="0.25">
      <c r="A169" s="41" t="s">
        <v>227</v>
      </c>
      <c r="B169" s="47" t="s">
        <v>228</v>
      </c>
      <c r="C169" s="43" t="s">
        <v>7886</v>
      </c>
      <c r="D169" s="44"/>
      <c r="E169" s="47"/>
      <c r="F169" s="46">
        <v>734</v>
      </c>
      <c r="G169" s="46">
        <v>734</v>
      </c>
      <c r="H169" s="810">
        <f t="shared" si="2"/>
        <v>0</v>
      </c>
    </row>
    <row r="170" spans="1:8" ht="25.5" x14ac:dyDescent="0.25">
      <c r="A170" s="41" t="s">
        <v>5428</v>
      </c>
      <c r="B170" s="47" t="s">
        <v>178</v>
      </c>
      <c r="C170" s="43" t="s">
        <v>3894</v>
      </c>
      <c r="D170" s="44"/>
      <c r="E170" s="47"/>
      <c r="F170" s="46">
        <v>91</v>
      </c>
      <c r="G170" s="46">
        <v>91</v>
      </c>
      <c r="H170" s="810">
        <f t="shared" si="2"/>
        <v>0</v>
      </c>
    </row>
    <row r="171" spans="1:8" s="5" customFormat="1" ht="38.25" x14ac:dyDescent="0.25">
      <c r="A171" s="41" t="s">
        <v>5820</v>
      </c>
      <c r="B171" s="47" t="s">
        <v>4000</v>
      </c>
      <c r="C171" s="43" t="s">
        <v>7887</v>
      </c>
      <c r="D171" s="44"/>
      <c r="E171" s="47"/>
      <c r="F171" s="46">
        <v>115</v>
      </c>
      <c r="G171" s="46">
        <v>115</v>
      </c>
      <c r="H171" s="810">
        <f t="shared" si="2"/>
        <v>0</v>
      </c>
    </row>
    <row r="172" spans="1:8" s="5" customFormat="1" ht="25.5" x14ac:dyDescent="0.25">
      <c r="A172" s="41" t="s">
        <v>730</v>
      </c>
      <c r="B172" s="47" t="s">
        <v>180</v>
      </c>
      <c r="C172" s="43" t="s">
        <v>3895</v>
      </c>
      <c r="D172" s="44"/>
      <c r="E172" s="47"/>
      <c r="F172" s="46">
        <v>309</v>
      </c>
      <c r="G172" s="46">
        <v>309</v>
      </c>
      <c r="H172" s="810">
        <f t="shared" si="2"/>
        <v>0</v>
      </c>
    </row>
    <row r="173" spans="1:8" s="5" customFormat="1" ht="25.5" x14ac:dyDescent="0.25">
      <c r="A173" s="41" t="s">
        <v>5822</v>
      </c>
      <c r="B173" s="47" t="s">
        <v>5823</v>
      </c>
      <c r="C173" s="43" t="s">
        <v>7888</v>
      </c>
      <c r="D173" s="44"/>
      <c r="E173" s="47"/>
      <c r="F173" s="46">
        <v>333</v>
      </c>
      <c r="G173" s="46">
        <v>333</v>
      </c>
      <c r="H173" s="810">
        <f t="shared" si="2"/>
        <v>0</v>
      </c>
    </row>
    <row r="174" spans="1:8" s="5" customFormat="1" ht="25.5" x14ac:dyDescent="0.25">
      <c r="A174" s="41" t="s">
        <v>5429</v>
      </c>
      <c r="B174" s="47" t="s">
        <v>182</v>
      </c>
      <c r="C174" s="43" t="s">
        <v>3896</v>
      </c>
      <c r="D174" s="44"/>
      <c r="E174" s="47"/>
      <c r="F174" s="46">
        <v>181</v>
      </c>
      <c r="G174" s="46">
        <v>181</v>
      </c>
      <c r="H174" s="810">
        <f t="shared" si="2"/>
        <v>0</v>
      </c>
    </row>
    <row r="175" spans="1:8" s="5" customFormat="1" ht="38.25" x14ac:dyDescent="0.25">
      <c r="A175" s="41" t="s">
        <v>5825</v>
      </c>
      <c r="B175" s="47" t="s">
        <v>5826</v>
      </c>
      <c r="C175" s="43" t="s">
        <v>7889</v>
      </c>
      <c r="D175" s="44"/>
      <c r="E175" s="47"/>
      <c r="F175" s="46">
        <v>205</v>
      </c>
      <c r="G175" s="46">
        <v>205</v>
      </c>
      <c r="H175" s="810">
        <f t="shared" si="2"/>
        <v>0</v>
      </c>
    </row>
    <row r="176" spans="1:8" s="5" customFormat="1" ht="25.5" x14ac:dyDescent="0.25">
      <c r="A176" s="41" t="s">
        <v>733</v>
      </c>
      <c r="B176" s="47" t="s">
        <v>184</v>
      </c>
      <c r="C176" s="43" t="s">
        <v>3897</v>
      </c>
      <c r="D176" s="44"/>
      <c r="E176" s="47"/>
      <c r="F176" s="46">
        <v>453</v>
      </c>
      <c r="G176" s="46">
        <v>453</v>
      </c>
      <c r="H176" s="810">
        <f t="shared" si="2"/>
        <v>0</v>
      </c>
    </row>
    <row r="177" spans="1:8" s="5" customFormat="1" ht="26.25" thickBot="1" x14ac:dyDescent="0.3">
      <c r="A177" s="48" t="s">
        <v>7884</v>
      </c>
      <c r="B177" s="62" t="s">
        <v>5828</v>
      </c>
      <c r="C177" s="50" t="s">
        <v>7890</v>
      </c>
      <c r="D177" s="51"/>
      <c r="E177" s="62"/>
      <c r="F177" s="53">
        <v>477</v>
      </c>
      <c r="G177" s="53">
        <v>477</v>
      </c>
      <c r="H177" s="810">
        <f t="shared" si="2"/>
        <v>0</v>
      </c>
    </row>
    <row r="178" spans="1:8" s="5" customFormat="1" x14ac:dyDescent="0.25">
      <c r="A178" s="69"/>
      <c r="B178" s="42"/>
      <c r="C178" s="43"/>
      <c r="D178" s="44"/>
      <c r="E178" s="47"/>
      <c r="F178" s="10"/>
      <c r="G178" s="10"/>
      <c r="H178" s="810" t="str">
        <f t="shared" si="2"/>
        <v/>
      </c>
    </row>
    <row r="179" spans="1:8" s="5" customFormat="1" ht="15.75" thickBot="1" x14ac:dyDescent="0.3">
      <c r="A179" s="69"/>
      <c r="B179" s="42"/>
      <c r="C179" s="43"/>
      <c r="D179" s="44"/>
      <c r="E179" s="47"/>
      <c r="F179" s="10" t="s">
        <v>5249</v>
      </c>
      <c r="G179" s="10" t="s">
        <v>9527</v>
      </c>
      <c r="H179" s="810" t="str">
        <f t="shared" si="2"/>
        <v/>
      </c>
    </row>
    <row r="180" spans="1:8" s="5" customFormat="1" ht="15.75" thickBot="1" x14ac:dyDescent="0.3">
      <c r="A180" s="26" t="s">
        <v>230</v>
      </c>
      <c r="B180" s="27"/>
      <c r="C180" s="28"/>
      <c r="D180" s="29"/>
      <c r="E180" s="29"/>
      <c r="F180" s="30" t="s">
        <v>5249</v>
      </c>
      <c r="G180" s="30" t="s">
        <v>9527</v>
      </c>
      <c r="H180" s="810" t="str">
        <f t="shared" si="2"/>
        <v/>
      </c>
    </row>
    <row r="181" spans="1:8" s="5" customFormat="1" ht="26.25" thickBot="1" x14ac:dyDescent="0.3">
      <c r="A181" s="31" t="s">
        <v>35</v>
      </c>
      <c r="B181" s="809" t="s">
        <v>36</v>
      </c>
      <c r="C181" s="806" t="s">
        <v>37</v>
      </c>
      <c r="D181" s="32" t="s">
        <v>38</v>
      </c>
      <c r="E181" s="33"/>
      <c r="F181" s="34" t="s">
        <v>9643</v>
      </c>
      <c r="G181" s="34" t="s">
        <v>9526</v>
      </c>
      <c r="H181" s="810" t="str">
        <f t="shared" si="2"/>
        <v/>
      </c>
    </row>
    <row r="182" spans="1:8" s="5" customFormat="1" x14ac:dyDescent="0.25">
      <c r="A182" s="35" t="s">
        <v>231</v>
      </c>
      <c r="B182" s="36" t="s">
        <v>232</v>
      </c>
      <c r="C182" s="37" t="s">
        <v>233</v>
      </c>
      <c r="D182" s="38"/>
      <c r="E182" s="39"/>
      <c r="F182" s="40">
        <v>884.1</v>
      </c>
      <c r="G182" s="40">
        <v>884.0999999999998</v>
      </c>
      <c r="H182" s="810">
        <f t="shared" si="2"/>
        <v>0</v>
      </c>
    </row>
    <row r="183" spans="1:8" s="5" customFormat="1" x14ac:dyDescent="0.25">
      <c r="A183" s="41" t="s">
        <v>234</v>
      </c>
      <c r="B183" s="42" t="s">
        <v>235</v>
      </c>
      <c r="C183" s="43" t="s">
        <v>233</v>
      </c>
      <c r="D183" s="44">
        <v>1</v>
      </c>
      <c r="E183" s="47"/>
      <c r="F183" s="46" t="s">
        <v>5249</v>
      </c>
      <c r="G183" s="46" t="s">
        <v>9527</v>
      </c>
      <c r="H183" s="810" t="str">
        <f t="shared" si="2"/>
        <v/>
      </c>
    </row>
    <row r="184" spans="1:8" s="5" customFormat="1" ht="51" x14ac:dyDescent="0.25">
      <c r="A184" s="41" t="s">
        <v>236</v>
      </c>
      <c r="B184" s="42" t="s">
        <v>237</v>
      </c>
      <c r="C184" s="43" t="s">
        <v>238</v>
      </c>
      <c r="D184" s="44">
        <v>1</v>
      </c>
      <c r="E184" s="47"/>
      <c r="F184" s="46" t="s">
        <v>5249</v>
      </c>
      <c r="G184" s="46" t="s">
        <v>9527</v>
      </c>
      <c r="H184" s="810" t="str">
        <f t="shared" si="2"/>
        <v/>
      </c>
    </row>
    <row r="185" spans="1:8" s="5" customFormat="1" ht="25.5" x14ac:dyDescent="0.25">
      <c r="A185" s="41" t="s">
        <v>5430</v>
      </c>
      <c r="B185" s="42" t="s">
        <v>239</v>
      </c>
      <c r="C185" s="43" t="s">
        <v>240</v>
      </c>
      <c r="D185" s="44">
        <v>2</v>
      </c>
      <c r="E185" s="47"/>
      <c r="F185" s="46" t="s">
        <v>5249</v>
      </c>
      <c r="G185" s="46" t="s">
        <v>9527</v>
      </c>
      <c r="H185" s="810" t="str">
        <f t="shared" si="2"/>
        <v/>
      </c>
    </row>
    <row r="186" spans="1:8" s="5" customFormat="1" ht="25.5" x14ac:dyDescent="0.25">
      <c r="A186" s="41" t="s">
        <v>100</v>
      </c>
      <c r="B186" s="42" t="s">
        <v>101</v>
      </c>
      <c r="C186" s="43" t="s">
        <v>102</v>
      </c>
      <c r="D186" s="44">
        <v>1</v>
      </c>
      <c r="E186" s="47"/>
      <c r="F186" s="46" t="s">
        <v>5249</v>
      </c>
      <c r="G186" s="46" t="s">
        <v>9527</v>
      </c>
      <c r="H186" s="810" t="str">
        <f t="shared" si="2"/>
        <v/>
      </c>
    </row>
    <row r="187" spans="1:8" s="5" customFormat="1" ht="51" x14ac:dyDescent="0.25">
      <c r="A187" s="41" t="s">
        <v>49</v>
      </c>
      <c r="B187" s="42" t="s">
        <v>76</v>
      </c>
      <c r="C187" s="43" t="s">
        <v>51</v>
      </c>
      <c r="D187" s="44">
        <v>1</v>
      </c>
      <c r="E187" s="47"/>
      <c r="F187" s="46" t="s">
        <v>5249</v>
      </c>
      <c r="G187" s="46" t="s">
        <v>9527</v>
      </c>
      <c r="H187" s="810" t="str">
        <f t="shared" si="2"/>
        <v/>
      </c>
    </row>
    <row r="188" spans="1:8" s="5" customFormat="1" x14ac:dyDescent="0.25">
      <c r="A188" s="69" t="s">
        <v>5683</v>
      </c>
      <c r="B188" s="70" t="s">
        <v>5727</v>
      </c>
      <c r="C188" s="101" t="s">
        <v>3711</v>
      </c>
      <c r="D188" s="44">
        <v>1</v>
      </c>
      <c r="E188" s="47"/>
      <c r="F188" s="10" t="s">
        <v>5249</v>
      </c>
      <c r="G188" s="10" t="s">
        <v>9527</v>
      </c>
      <c r="H188" s="810" t="str">
        <f t="shared" si="2"/>
        <v/>
      </c>
    </row>
    <row r="189" spans="1:8" s="5" customFormat="1" x14ac:dyDescent="0.25">
      <c r="A189" s="41" t="s">
        <v>77</v>
      </c>
      <c r="B189" s="42" t="s">
        <v>78</v>
      </c>
      <c r="C189" s="43" t="s">
        <v>79</v>
      </c>
      <c r="D189" s="44">
        <v>1</v>
      </c>
      <c r="E189" s="47"/>
      <c r="F189" s="46" t="s">
        <v>5249</v>
      </c>
      <c r="G189" s="46" t="s">
        <v>9527</v>
      </c>
      <c r="H189" s="810" t="str">
        <f t="shared" si="2"/>
        <v/>
      </c>
    </row>
    <row r="190" spans="1:8" s="5" customFormat="1" x14ac:dyDescent="0.25">
      <c r="A190" s="41" t="s">
        <v>52</v>
      </c>
      <c r="B190" s="47" t="s">
        <v>52</v>
      </c>
      <c r="C190" s="43" t="s">
        <v>53</v>
      </c>
      <c r="D190" s="44">
        <v>1</v>
      </c>
      <c r="E190" s="47"/>
      <c r="F190" s="46" t="s">
        <v>5249</v>
      </c>
      <c r="G190" s="46" t="s">
        <v>9527</v>
      </c>
      <c r="H190" s="810" t="str">
        <f t="shared" si="2"/>
        <v/>
      </c>
    </row>
    <row r="191" spans="1:8" s="5" customFormat="1" x14ac:dyDescent="0.25">
      <c r="A191" s="41" t="s">
        <v>81</v>
      </c>
      <c r="B191" s="42" t="s">
        <v>55</v>
      </c>
      <c r="C191" s="43" t="s">
        <v>56</v>
      </c>
      <c r="D191" s="44">
        <v>1</v>
      </c>
      <c r="E191" s="47"/>
      <c r="F191" s="46" t="s">
        <v>5249</v>
      </c>
      <c r="G191" s="46" t="s">
        <v>9527</v>
      </c>
      <c r="H191" s="810" t="str">
        <f t="shared" si="2"/>
        <v/>
      </c>
    </row>
    <row r="192" spans="1:8" s="5" customFormat="1" ht="25.5" x14ac:dyDescent="0.25">
      <c r="A192" s="41" t="s">
        <v>57</v>
      </c>
      <c r="B192" s="42" t="s">
        <v>58</v>
      </c>
      <c r="C192" s="43" t="s">
        <v>59</v>
      </c>
      <c r="D192" s="44">
        <v>1</v>
      </c>
      <c r="E192" s="47"/>
      <c r="F192" s="46" t="s">
        <v>5249</v>
      </c>
      <c r="G192" s="46" t="s">
        <v>9527</v>
      </c>
      <c r="H192" s="810" t="str">
        <f t="shared" si="2"/>
        <v/>
      </c>
    </row>
    <row r="193" spans="1:8" s="5" customFormat="1" ht="26.25" thickBot="1" x14ac:dyDescent="0.3">
      <c r="A193" s="48" t="s">
        <v>60</v>
      </c>
      <c r="B193" s="49" t="s">
        <v>245</v>
      </c>
      <c r="C193" s="50" t="s">
        <v>246</v>
      </c>
      <c r="D193" s="51">
        <v>1</v>
      </c>
      <c r="E193" s="62"/>
      <c r="F193" s="53" t="s">
        <v>5249</v>
      </c>
      <c r="G193" s="53" t="s">
        <v>9527</v>
      </c>
      <c r="H193" s="810" t="str">
        <f t="shared" si="2"/>
        <v/>
      </c>
    </row>
    <row r="194" spans="1:8" s="5" customFormat="1" ht="15.75" thickBot="1" x14ac:dyDescent="0.3">
      <c r="A194" s="63"/>
      <c r="B194" s="64"/>
      <c r="C194" s="65"/>
      <c r="D194" s="66"/>
      <c r="E194" s="102"/>
      <c r="F194" s="68" t="s">
        <v>5249</v>
      </c>
      <c r="G194" s="68" t="s">
        <v>9527</v>
      </c>
      <c r="H194" s="810" t="str">
        <f t="shared" si="2"/>
        <v/>
      </c>
    </row>
    <row r="195" spans="1:8" s="5" customFormat="1" x14ac:dyDescent="0.25">
      <c r="A195" s="35" t="s">
        <v>247</v>
      </c>
      <c r="B195" s="36" t="s">
        <v>248</v>
      </c>
      <c r="C195" s="37" t="s">
        <v>249</v>
      </c>
      <c r="D195" s="38"/>
      <c r="E195" s="39"/>
      <c r="F195" s="40">
        <v>830.54</v>
      </c>
      <c r="G195" s="40">
        <v>830.53999999999974</v>
      </c>
      <c r="H195" s="810">
        <f t="shared" si="2"/>
        <v>0</v>
      </c>
    </row>
    <row r="196" spans="1:8" s="5" customFormat="1" x14ac:dyDescent="0.25">
      <c r="A196" s="41" t="s">
        <v>250</v>
      </c>
      <c r="B196" s="42" t="s">
        <v>251</v>
      </c>
      <c r="C196" s="43" t="s">
        <v>249</v>
      </c>
      <c r="D196" s="44">
        <v>1</v>
      </c>
      <c r="E196" s="47"/>
      <c r="F196" s="46" t="s">
        <v>5249</v>
      </c>
      <c r="G196" s="46" t="s">
        <v>9527</v>
      </c>
      <c r="H196" s="810" t="str">
        <f t="shared" si="2"/>
        <v/>
      </c>
    </row>
    <row r="197" spans="1:8" s="5" customFormat="1" ht="51" x14ac:dyDescent="0.25">
      <c r="A197" s="41" t="s">
        <v>236</v>
      </c>
      <c r="B197" s="42" t="s">
        <v>252</v>
      </c>
      <c r="C197" s="43" t="s">
        <v>253</v>
      </c>
      <c r="D197" s="44">
        <v>1</v>
      </c>
      <c r="E197" s="47"/>
      <c r="F197" s="46" t="s">
        <v>5249</v>
      </c>
      <c r="G197" s="46" t="s">
        <v>9527</v>
      </c>
      <c r="H197" s="810" t="str">
        <f t="shared" si="2"/>
        <v/>
      </c>
    </row>
    <row r="198" spans="1:8" s="5" customFormat="1" ht="25.5" x14ac:dyDescent="0.25">
      <c r="A198" s="41" t="s">
        <v>5430</v>
      </c>
      <c r="B198" s="42" t="s">
        <v>239</v>
      </c>
      <c r="C198" s="43" t="s">
        <v>240</v>
      </c>
      <c r="D198" s="44">
        <v>2</v>
      </c>
      <c r="E198" s="47"/>
      <c r="F198" s="46" t="s">
        <v>5249</v>
      </c>
      <c r="G198" s="46" t="s">
        <v>9527</v>
      </c>
      <c r="H198" s="810" t="str">
        <f t="shared" si="2"/>
        <v/>
      </c>
    </row>
    <row r="199" spans="1:8" s="5" customFormat="1" x14ac:dyDescent="0.25">
      <c r="A199" s="41" t="s">
        <v>254</v>
      </c>
      <c r="B199" s="42" t="s">
        <v>255</v>
      </c>
      <c r="C199" s="43" t="s">
        <v>256</v>
      </c>
      <c r="D199" s="44">
        <v>1</v>
      </c>
      <c r="E199" s="47"/>
      <c r="F199" s="46" t="s">
        <v>5249</v>
      </c>
      <c r="G199" s="46" t="s">
        <v>9527</v>
      </c>
      <c r="H199" s="810" t="str">
        <f t="shared" si="2"/>
        <v/>
      </c>
    </row>
    <row r="200" spans="1:8" s="5" customFormat="1" ht="25.5" x14ac:dyDescent="0.25">
      <c r="A200" s="41" t="s">
        <v>257</v>
      </c>
      <c r="B200" s="42" t="s">
        <v>144</v>
      </c>
      <c r="C200" s="43" t="s">
        <v>145</v>
      </c>
      <c r="D200" s="44">
        <v>1</v>
      </c>
      <c r="E200" s="47"/>
      <c r="F200" s="46" t="s">
        <v>5249</v>
      </c>
      <c r="G200" s="46" t="s">
        <v>9527</v>
      </c>
      <c r="H200" s="810" t="str">
        <f t="shared" si="2"/>
        <v/>
      </c>
    </row>
    <row r="201" spans="1:8" s="5" customFormat="1" ht="51" x14ac:dyDescent="0.25">
      <c r="A201" s="41" t="s">
        <v>49</v>
      </c>
      <c r="B201" s="42" t="s">
        <v>76</v>
      </c>
      <c r="C201" s="43" t="s">
        <v>51</v>
      </c>
      <c r="D201" s="44">
        <v>1</v>
      </c>
      <c r="E201" s="47"/>
      <c r="F201" s="46" t="s">
        <v>5249</v>
      </c>
      <c r="G201" s="46" t="s">
        <v>9527</v>
      </c>
      <c r="H201" s="810" t="str">
        <f t="shared" si="2"/>
        <v/>
      </c>
    </row>
    <row r="202" spans="1:8" s="5" customFormat="1" x14ac:dyDescent="0.25">
      <c r="A202" s="41" t="s">
        <v>258</v>
      </c>
      <c r="B202" s="42" t="s">
        <v>259</v>
      </c>
      <c r="C202" s="43" t="s">
        <v>260</v>
      </c>
      <c r="D202" s="44">
        <v>1</v>
      </c>
      <c r="E202" s="47"/>
      <c r="F202" s="46" t="s">
        <v>5249</v>
      </c>
      <c r="G202" s="46" t="s">
        <v>9527</v>
      </c>
      <c r="H202" s="810" t="str">
        <f t="shared" ref="H202:H265" si="3">IF(ISNUMBER(F202),ROUND(F202-G202,2),"")</f>
        <v/>
      </c>
    </row>
    <row r="203" spans="1:8" s="5" customFormat="1" x14ac:dyDescent="0.25">
      <c r="A203" s="41" t="s">
        <v>146</v>
      </c>
      <c r="B203" s="42" t="s">
        <v>261</v>
      </c>
      <c r="C203" s="43" t="s">
        <v>262</v>
      </c>
      <c r="D203" s="44">
        <v>1</v>
      </c>
      <c r="E203" s="47"/>
      <c r="F203" s="46" t="s">
        <v>5249</v>
      </c>
      <c r="G203" s="46" t="s">
        <v>9527</v>
      </c>
      <c r="H203" s="810" t="str">
        <f t="shared" si="3"/>
        <v/>
      </c>
    </row>
    <row r="204" spans="1:8" s="5" customFormat="1" x14ac:dyDescent="0.25">
      <c r="A204" s="69" t="s">
        <v>5683</v>
      </c>
      <c r="B204" s="70" t="s">
        <v>5728</v>
      </c>
      <c r="C204" s="43" t="s">
        <v>3740</v>
      </c>
      <c r="D204" s="44">
        <v>1</v>
      </c>
      <c r="E204" s="47"/>
      <c r="F204" s="10" t="s">
        <v>5249</v>
      </c>
      <c r="G204" s="10" t="s">
        <v>9527</v>
      </c>
      <c r="H204" s="810" t="str">
        <f t="shared" si="3"/>
        <v/>
      </c>
    </row>
    <row r="205" spans="1:8" s="5" customFormat="1" x14ac:dyDescent="0.25">
      <c r="A205" s="41" t="s">
        <v>77</v>
      </c>
      <c r="B205" s="42" t="s">
        <v>78</v>
      </c>
      <c r="C205" s="43" t="s">
        <v>79</v>
      </c>
      <c r="D205" s="44">
        <v>1</v>
      </c>
      <c r="E205" s="47"/>
      <c r="F205" s="46" t="s">
        <v>5249</v>
      </c>
      <c r="G205" s="46" t="s">
        <v>9527</v>
      </c>
      <c r="H205" s="810" t="str">
        <f t="shared" si="3"/>
        <v/>
      </c>
    </row>
    <row r="206" spans="1:8" s="5" customFormat="1" x14ac:dyDescent="0.25">
      <c r="A206" s="41" t="s">
        <v>52</v>
      </c>
      <c r="B206" s="47" t="s">
        <v>52</v>
      </c>
      <c r="C206" s="43" t="s">
        <v>80</v>
      </c>
      <c r="D206" s="44">
        <v>1</v>
      </c>
      <c r="E206" s="47"/>
      <c r="F206" s="46" t="s">
        <v>5249</v>
      </c>
      <c r="G206" s="46" t="s">
        <v>9527</v>
      </c>
      <c r="H206" s="810" t="str">
        <f t="shared" si="3"/>
        <v/>
      </c>
    </row>
    <row r="207" spans="1:8" s="5" customFormat="1" x14ac:dyDescent="0.25">
      <c r="A207" s="41" t="s">
        <v>81</v>
      </c>
      <c r="B207" s="42" t="s">
        <v>55</v>
      </c>
      <c r="C207" s="43" t="s">
        <v>56</v>
      </c>
      <c r="D207" s="44">
        <v>1</v>
      </c>
      <c r="E207" s="47"/>
      <c r="F207" s="46" t="s">
        <v>5249</v>
      </c>
      <c r="G207" s="46" t="s">
        <v>9527</v>
      </c>
      <c r="H207" s="810" t="str">
        <f t="shared" si="3"/>
        <v/>
      </c>
    </row>
    <row r="208" spans="1:8" s="5" customFormat="1" ht="25.5" x14ac:dyDescent="0.25">
      <c r="A208" s="41" t="s">
        <v>57</v>
      </c>
      <c r="B208" s="42" t="s">
        <v>58</v>
      </c>
      <c r="C208" s="43" t="s">
        <v>59</v>
      </c>
      <c r="D208" s="44">
        <v>1</v>
      </c>
      <c r="E208" s="47"/>
      <c r="F208" s="46" t="s">
        <v>5249</v>
      </c>
      <c r="G208" s="46" t="s">
        <v>9527</v>
      </c>
      <c r="H208" s="810" t="str">
        <f t="shared" si="3"/>
        <v/>
      </c>
    </row>
    <row r="209" spans="1:8" s="5" customFormat="1" ht="26.25" thickBot="1" x14ac:dyDescent="0.3">
      <c r="A209" s="48" t="s">
        <v>60</v>
      </c>
      <c r="B209" s="49" t="s">
        <v>263</v>
      </c>
      <c r="C209" s="50" t="s">
        <v>264</v>
      </c>
      <c r="D209" s="51">
        <v>1</v>
      </c>
      <c r="E209" s="62"/>
      <c r="F209" s="53" t="s">
        <v>5249</v>
      </c>
      <c r="G209" s="53" t="s">
        <v>9527</v>
      </c>
      <c r="H209" s="810" t="str">
        <f t="shared" si="3"/>
        <v/>
      </c>
    </row>
    <row r="210" spans="1:8" s="5" customFormat="1" ht="15.75" thickBot="1" x14ac:dyDescent="0.3">
      <c r="A210" s="63"/>
      <c r="B210" s="64"/>
      <c r="C210" s="65"/>
      <c r="D210" s="66"/>
      <c r="E210" s="102"/>
      <c r="F210" s="68" t="s">
        <v>5249</v>
      </c>
      <c r="G210" s="68" t="s">
        <v>9527</v>
      </c>
      <c r="H210" s="810" t="str">
        <f t="shared" si="3"/>
        <v/>
      </c>
    </row>
    <row r="211" spans="1:8" s="5" customFormat="1" x14ac:dyDescent="0.25">
      <c r="A211" s="35" t="s">
        <v>265</v>
      </c>
      <c r="B211" s="36" t="s">
        <v>232</v>
      </c>
      <c r="C211" s="37" t="s">
        <v>266</v>
      </c>
      <c r="D211" s="38"/>
      <c r="E211" s="39"/>
      <c r="F211" s="40">
        <v>988.05</v>
      </c>
      <c r="G211" s="40">
        <v>988.04999999999973</v>
      </c>
      <c r="H211" s="810">
        <f t="shared" si="3"/>
        <v>0</v>
      </c>
    </row>
    <row r="212" spans="1:8" s="5" customFormat="1" x14ac:dyDescent="0.25">
      <c r="A212" s="41" t="s">
        <v>234</v>
      </c>
      <c r="B212" s="42" t="s">
        <v>267</v>
      </c>
      <c r="C212" s="43" t="s">
        <v>266</v>
      </c>
      <c r="D212" s="44">
        <v>1</v>
      </c>
      <c r="E212" s="47"/>
      <c r="F212" s="46" t="s">
        <v>5249</v>
      </c>
      <c r="G212" s="46" t="s">
        <v>9527</v>
      </c>
      <c r="H212" s="810" t="str">
        <f t="shared" si="3"/>
        <v/>
      </c>
    </row>
    <row r="213" spans="1:8" s="5" customFormat="1" ht="51" x14ac:dyDescent="0.25">
      <c r="A213" s="41" t="s">
        <v>236</v>
      </c>
      <c r="B213" s="42" t="s">
        <v>237</v>
      </c>
      <c r="C213" s="43" t="s">
        <v>238</v>
      </c>
      <c r="D213" s="44">
        <v>1</v>
      </c>
      <c r="E213" s="47"/>
      <c r="F213" s="46" t="s">
        <v>5249</v>
      </c>
      <c r="G213" s="46" t="s">
        <v>9527</v>
      </c>
      <c r="H213" s="810" t="str">
        <f t="shared" si="3"/>
        <v/>
      </c>
    </row>
    <row r="214" spans="1:8" s="5" customFormat="1" ht="25.5" x14ac:dyDescent="0.25">
      <c r="A214" s="41" t="s">
        <v>5430</v>
      </c>
      <c r="B214" s="42" t="s">
        <v>239</v>
      </c>
      <c r="C214" s="43" t="s">
        <v>240</v>
      </c>
      <c r="D214" s="44">
        <v>2</v>
      </c>
      <c r="E214" s="47"/>
      <c r="F214" s="46" t="s">
        <v>5249</v>
      </c>
      <c r="G214" s="46" t="s">
        <v>9527</v>
      </c>
      <c r="H214" s="810" t="str">
        <f t="shared" si="3"/>
        <v/>
      </c>
    </row>
    <row r="215" spans="1:8" s="5" customFormat="1" x14ac:dyDescent="0.25">
      <c r="A215" s="41" t="s">
        <v>254</v>
      </c>
      <c r="B215" s="42" t="s">
        <v>268</v>
      </c>
      <c r="C215" s="43" t="s">
        <v>269</v>
      </c>
      <c r="D215" s="44">
        <v>1</v>
      </c>
      <c r="E215" s="47"/>
      <c r="F215" s="46" t="s">
        <v>5249</v>
      </c>
      <c r="G215" s="46" t="s">
        <v>9527</v>
      </c>
      <c r="H215" s="810" t="str">
        <f t="shared" si="3"/>
        <v/>
      </c>
    </row>
    <row r="216" spans="1:8" s="5" customFormat="1" ht="25.5" x14ac:dyDescent="0.25">
      <c r="A216" s="41" t="s">
        <v>100</v>
      </c>
      <c r="B216" s="42" t="s">
        <v>101</v>
      </c>
      <c r="C216" s="43" t="s">
        <v>102</v>
      </c>
      <c r="D216" s="44">
        <v>1</v>
      </c>
      <c r="E216" s="47"/>
      <c r="F216" s="46" t="s">
        <v>5249</v>
      </c>
      <c r="G216" s="46" t="s">
        <v>9527</v>
      </c>
      <c r="H216" s="810" t="str">
        <f t="shared" si="3"/>
        <v/>
      </c>
    </row>
    <row r="217" spans="1:8" s="5" customFormat="1" ht="51" x14ac:dyDescent="0.25">
      <c r="A217" s="41" t="s">
        <v>49</v>
      </c>
      <c r="B217" s="42" t="s">
        <v>76</v>
      </c>
      <c r="C217" s="43" t="s">
        <v>51</v>
      </c>
      <c r="D217" s="44">
        <v>1</v>
      </c>
      <c r="E217" s="47"/>
      <c r="F217" s="46" t="s">
        <v>5249</v>
      </c>
      <c r="G217" s="46" t="s">
        <v>9527</v>
      </c>
      <c r="H217" s="810" t="str">
        <f t="shared" si="3"/>
        <v/>
      </c>
    </row>
    <row r="218" spans="1:8" s="5" customFormat="1" x14ac:dyDescent="0.25">
      <c r="A218" s="41" t="s">
        <v>77</v>
      </c>
      <c r="B218" s="42" t="s">
        <v>78</v>
      </c>
      <c r="C218" s="43" t="s">
        <v>79</v>
      </c>
      <c r="D218" s="44">
        <v>1</v>
      </c>
      <c r="E218" s="47"/>
      <c r="F218" s="46" t="s">
        <v>5249</v>
      </c>
      <c r="G218" s="46" t="s">
        <v>9527</v>
      </c>
      <c r="H218" s="810" t="str">
        <f t="shared" si="3"/>
        <v/>
      </c>
    </row>
    <row r="219" spans="1:8" s="5" customFormat="1" x14ac:dyDescent="0.25">
      <c r="A219" s="69" t="s">
        <v>5683</v>
      </c>
      <c r="B219" s="70" t="s">
        <v>5727</v>
      </c>
      <c r="C219" s="101" t="s">
        <v>3711</v>
      </c>
      <c r="D219" s="44">
        <v>1</v>
      </c>
      <c r="E219" s="47"/>
      <c r="F219" s="10" t="s">
        <v>5249</v>
      </c>
      <c r="G219" s="10" t="s">
        <v>9527</v>
      </c>
      <c r="H219" s="810" t="str">
        <f t="shared" si="3"/>
        <v/>
      </c>
    </row>
    <row r="220" spans="1:8" s="5" customFormat="1" x14ac:dyDescent="0.25">
      <c r="A220" s="41" t="s">
        <v>52</v>
      </c>
      <c r="B220" s="47" t="s">
        <v>52</v>
      </c>
      <c r="C220" s="43" t="s">
        <v>53</v>
      </c>
      <c r="D220" s="44">
        <v>1</v>
      </c>
      <c r="E220" s="47"/>
      <c r="F220" s="46" t="s">
        <v>5249</v>
      </c>
      <c r="G220" s="46" t="s">
        <v>9527</v>
      </c>
      <c r="H220" s="810" t="str">
        <f t="shared" si="3"/>
        <v/>
      </c>
    </row>
    <row r="221" spans="1:8" s="5" customFormat="1" x14ac:dyDescent="0.25">
      <c r="A221" s="41" t="s">
        <v>81</v>
      </c>
      <c r="B221" s="42" t="s">
        <v>55</v>
      </c>
      <c r="C221" s="43" t="s">
        <v>56</v>
      </c>
      <c r="D221" s="44">
        <v>1</v>
      </c>
      <c r="E221" s="47"/>
      <c r="F221" s="46" t="s">
        <v>5249</v>
      </c>
      <c r="G221" s="46" t="s">
        <v>9527</v>
      </c>
      <c r="H221" s="810" t="str">
        <f t="shared" si="3"/>
        <v/>
      </c>
    </row>
    <row r="222" spans="1:8" s="5" customFormat="1" ht="25.5" x14ac:dyDescent="0.25">
      <c r="A222" s="41" t="s">
        <v>57</v>
      </c>
      <c r="B222" s="42" t="s">
        <v>58</v>
      </c>
      <c r="C222" s="43" t="s">
        <v>59</v>
      </c>
      <c r="D222" s="44">
        <v>1</v>
      </c>
      <c r="E222" s="47"/>
      <c r="F222" s="46" t="s">
        <v>5249</v>
      </c>
      <c r="G222" s="46" t="s">
        <v>9527</v>
      </c>
      <c r="H222" s="810" t="str">
        <f t="shared" si="3"/>
        <v/>
      </c>
    </row>
    <row r="223" spans="1:8" s="5" customFormat="1" ht="26.25" thickBot="1" x14ac:dyDescent="0.3">
      <c r="A223" s="48" t="s">
        <v>60</v>
      </c>
      <c r="B223" s="49" t="s">
        <v>245</v>
      </c>
      <c r="C223" s="50" t="s">
        <v>246</v>
      </c>
      <c r="D223" s="51">
        <v>1</v>
      </c>
      <c r="E223" s="62"/>
      <c r="F223" s="53" t="s">
        <v>5249</v>
      </c>
      <c r="G223" s="53" t="s">
        <v>9527</v>
      </c>
      <c r="H223" s="810" t="str">
        <f t="shared" si="3"/>
        <v/>
      </c>
    </row>
    <row r="224" spans="1:8" s="5" customFormat="1" ht="15.75" thickBot="1" x14ac:dyDescent="0.3">
      <c r="A224" s="63"/>
      <c r="B224" s="64"/>
      <c r="C224" s="65"/>
      <c r="D224" s="66"/>
      <c r="E224" s="102"/>
      <c r="F224" s="68" t="s">
        <v>5249</v>
      </c>
      <c r="G224" s="68" t="s">
        <v>9527</v>
      </c>
      <c r="H224" s="810" t="str">
        <f t="shared" si="3"/>
        <v/>
      </c>
    </row>
    <row r="225" spans="1:8" s="5" customFormat="1" x14ac:dyDescent="0.25">
      <c r="A225" s="35" t="s">
        <v>270</v>
      </c>
      <c r="B225" s="36" t="s">
        <v>271</v>
      </c>
      <c r="C225" s="37" t="s">
        <v>272</v>
      </c>
      <c r="D225" s="38"/>
      <c r="E225" s="39"/>
      <c r="F225" s="40">
        <v>901.94</v>
      </c>
      <c r="G225" s="40">
        <v>901.9399999999996</v>
      </c>
      <c r="H225" s="810">
        <f t="shared" si="3"/>
        <v>0</v>
      </c>
    </row>
    <row r="226" spans="1:8" s="5" customFormat="1" x14ac:dyDescent="0.25">
      <c r="A226" s="41" t="s">
        <v>234</v>
      </c>
      <c r="B226" s="42" t="s">
        <v>273</v>
      </c>
      <c r="C226" s="43" t="s">
        <v>272</v>
      </c>
      <c r="D226" s="44">
        <v>1</v>
      </c>
      <c r="E226" s="47"/>
      <c r="F226" s="46" t="s">
        <v>5249</v>
      </c>
      <c r="G226" s="46" t="s">
        <v>9527</v>
      </c>
      <c r="H226" s="810" t="str">
        <f t="shared" si="3"/>
        <v/>
      </c>
    </row>
    <row r="227" spans="1:8" s="5" customFormat="1" ht="51" x14ac:dyDescent="0.25">
      <c r="A227" s="41" t="s">
        <v>236</v>
      </c>
      <c r="B227" s="42" t="s">
        <v>274</v>
      </c>
      <c r="C227" s="43" t="s">
        <v>275</v>
      </c>
      <c r="D227" s="44">
        <v>1</v>
      </c>
      <c r="E227" s="47"/>
      <c r="F227" s="46" t="s">
        <v>5249</v>
      </c>
      <c r="G227" s="46" t="s">
        <v>9527</v>
      </c>
      <c r="H227" s="810" t="str">
        <f t="shared" si="3"/>
        <v/>
      </c>
    </row>
    <row r="228" spans="1:8" s="5" customFormat="1" ht="25.5" x14ac:dyDescent="0.25">
      <c r="A228" s="41" t="s">
        <v>5430</v>
      </c>
      <c r="B228" s="42" t="s">
        <v>239</v>
      </c>
      <c r="C228" s="43" t="s">
        <v>240</v>
      </c>
      <c r="D228" s="44">
        <v>2</v>
      </c>
      <c r="E228" s="47"/>
      <c r="F228" s="46" t="s">
        <v>5249</v>
      </c>
      <c r="G228" s="46" t="s">
        <v>9527</v>
      </c>
      <c r="H228" s="810" t="str">
        <f t="shared" si="3"/>
        <v/>
      </c>
    </row>
    <row r="229" spans="1:8" s="5" customFormat="1" x14ac:dyDescent="0.25">
      <c r="A229" s="41" t="s">
        <v>276</v>
      </c>
      <c r="B229" s="42" t="s">
        <v>277</v>
      </c>
      <c r="C229" s="43" t="s">
        <v>278</v>
      </c>
      <c r="D229" s="44">
        <v>1</v>
      </c>
      <c r="E229" s="47"/>
      <c r="F229" s="46" t="s">
        <v>5249</v>
      </c>
      <c r="G229" s="46" t="s">
        <v>9527</v>
      </c>
      <c r="H229" s="810" t="str">
        <f t="shared" si="3"/>
        <v/>
      </c>
    </row>
    <row r="230" spans="1:8" s="5" customFormat="1" x14ac:dyDescent="0.25">
      <c r="A230" s="41" t="s">
        <v>254</v>
      </c>
      <c r="B230" s="42" t="s">
        <v>255</v>
      </c>
      <c r="C230" s="43" t="s">
        <v>256</v>
      </c>
      <c r="D230" s="44">
        <v>1</v>
      </c>
      <c r="E230" s="47"/>
      <c r="F230" s="46" t="s">
        <v>5249</v>
      </c>
      <c r="G230" s="46" t="s">
        <v>9527</v>
      </c>
      <c r="H230" s="810" t="str">
        <f t="shared" si="3"/>
        <v/>
      </c>
    </row>
    <row r="231" spans="1:8" s="5" customFormat="1" ht="25.5" x14ac:dyDescent="0.25">
      <c r="A231" s="41" t="s">
        <v>279</v>
      </c>
      <c r="B231" s="42" t="s">
        <v>144</v>
      </c>
      <c r="C231" s="43" t="s">
        <v>145</v>
      </c>
      <c r="D231" s="44">
        <v>1</v>
      </c>
      <c r="E231" s="47"/>
      <c r="F231" s="46" t="s">
        <v>5249</v>
      </c>
      <c r="G231" s="46" t="s">
        <v>9527</v>
      </c>
      <c r="H231" s="810" t="str">
        <f t="shared" si="3"/>
        <v/>
      </c>
    </row>
    <row r="232" spans="1:8" s="5" customFormat="1" ht="51" x14ac:dyDescent="0.25">
      <c r="A232" s="41" t="s">
        <v>49</v>
      </c>
      <c r="B232" s="42" t="s">
        <v>76</v>
      </c>
      <c r="C232" s="43" t="s">
        <v>51</v>
      </c>
      <c r="D232" s="44">
        <v>1</v>
      </c>
      <c r="E232" s="47"/>
      <c r="F232" s="46" t="s">
        <v>5249</v>
      </c>
      <c r="G232" s="46" t="s">
        <v>9527</v>
      </c>
      <c r="H232" s="810" t="str">
        <f t="shared" si="3"/>
        <v/>
      </c>
    </row>
    <row r="233" spans="1:8" s="5" customFormat="1" x14ac:dyDescent="0.25">
      <c r="A233" s="41" t="s">
        <v>280</v>
      </c>
      <c r="B233" s="42" t="s">
        <v>281</v>
      </c>
      <c r="C233" s="43" t="s">
        <v>282</v>
      </c>
      <c r="D233" s="44">
        <v>1</v>
      </c>
      <c r="E233" s="47"/>
      <c r="F233" s="46" t="s">
        <v>5249</v>
      </c>
      <c r="G233" s="46" t="s">
        <v>9527</v>
      </c>
      <c r="H233" s="810" t="str">
        <f t="shared" si="3"/>
        <v/>
      </c>
    </row>
    <row r="234" spans="1:8" s="5" customFormat="1" x14ac:dyDescent="0.25">
      <c r="A234" s="41" t="s">
        <v>283</v>
      </c>
      <c r="B234" s="42" t="s">
        <v>261</v>
      </c>
      <c r="C234" s="43" t="s">
        <v>262</v>
      </c>
      <c r="D234" s="44">
        <v>1</v>
      </c>
      <c r="E234" s="47"/>
      <c r="F234" s="46" t="s">
        <v>5249</v>
      </c>
      <c r="G234" s="46" t="s">
        <v>9527</v>
      </c>
      <c r="H234" s="810" t="str">
        <f t="shared" si="3"/>
        <v/>
      </c>
    </row>
    <row r="235" spans="1:8" s="5" customFormat="1" x14ac:dyDescent="0.25">
      <c r="A235" s="41" t="s">
        <v>77</v>
      </c>
      <c r="B235" s="42" t="s">
        <v>78</v>
      </c>
      <c r="C235" s="43" t="s">
        <v>79</v>
      </c>
      <c r="D235" s="44">
        <v>1</v>
      </c>
      <c r="E235" s="47"/>
      <c r="F235" s="46" t="s">
        <v>5249</v>
      </c>
      <c r="G235" s="46" t="s">
        <v>9527</v>
      </c>
      <c r="H235" s="810" t="str">
        <f t="shared" si="3"/>
        <v/>
      </c>
    </row>
    <row r="236" spans="1:8" s="5" customFormat="1" x14ac:dyDescent="0.25">
      <c r="A236" s="69" t="s">
        <v>5683</v>
      </c>
      <c r="B236" s="70" t="s">
        <v>5727</v>
      </c>
      <c r="C236" s="101" t="s">
        <v>3711</v>
      </c>
      <c r="D236" s="44">
        <v>1</v>
      </c>
      <c r="E236" s="47"/>
      <c r="F236" s="10" t="s">
        <v>5249</v>
      </c>
      <c r="G236" s="10" t="s">
        <v>9527</v>
      </c>
      <c r="H236" s="810" t="str">
        <f t="shared" si="3"/>
        <v/>
      </c>
    </row>
    <row r="237" spans="1:8" s="5" customFormat="1" x14ac:dyDescent="0.25">
      <c r="A237" s="41" t="s">
        <v>52</v>
      </c>
      <c r="B237" s="47" t="s">
        <v>52</v>
      </c>
      <c r="C237" s="43" t="s">
        <v>53</v>
      </c>
      <c r="D237" s="44">
        <v>1</v>
      </c>
      <c r="E237" s="47"/>
      <c r="F237" s="46" t="s">
        <v>5249</v>
      </c>
      <c r="G237" s="46" t="s">
        <v>9527</v>
      </c>
      <c r="H237" s="810" t="str">
        <f t="shared" si="3"/>
        <v/>
      </c>
    </row>
    <row r="238" spans="1:8" s="5" customFormat="1" x14ac:dyDescent="0.25">
      <c r="A238" s="41" t="s">
        <v>81</v>
      </c>
      <c r="B238" s="42" t="s">
        <v>55</v>
      </c>
      <c r="C238" s="43" t="s">
        <v>56</v>
      </c>
      <c r="D238" s="44">
        <v>1</v>
      </c>
      <c r="E238" s="47"/>
      <c r="F238" s="46" t="s">
        <v>5249</v>
      </c>
      <c r="G238" s="46" t="s">
        <v>9527</v>
      </c>
      <c r="H238" s="810" t="str">
        <f t="shared" si="3"/>
        <v/>
      </c>
    </row>
    <row r="239" spans="1:8" s="5" customFormat="1" ht="25.5" x14ac:dyDescent="0.25">
      <c r="A239" s="41" t="s">
        <v>57</v>
      </c>
      <c r="B239" s="42" t="s">
        <v>58</v>
      </c>
      <c r="C239" s="43" t="s">
        <v>59</v>
      </c>
      <c r="D239" s="44">
        <v>1</v>
      </c>
      <c r="E239" s="47"/>
      <c r="F239" s="46" t="s">
        <v>5249</v>
      </c>
      <c r="G239" s="46" t="s">
        <v>9527</v>
      </c>
      <c r="H239" s="810" t="str">
        <f t="shared" si="3"/>
        <v/>
      </c>
    </row>
    <row r="240" spans="1:8" s="5" customFormat="1" ht="26.25" thickBot="1" x14ac:dyDescent="0.3">
      <c r="A240" s="48" t="s">
        <v>60</v>
      </c>
      <c r="B240" s="49" t="s">
        <v>284</v>
      </c>
      <c r="C240" s="50" t="s">
        <v>285</v>
      </c>
      <c r="D240" s="51">
        <v>1</v>
      </c>
      <c r="E240" s="62"/>
      <c r="F240" s="53" t="s">
        <v>5249</v>
      </c>
      <c r="G240" s="53" t="s">
        <v>9527</v>
      </c>
      <c r="H240" s="810" t="str">
        <f t="shared" si="3"/>
        <v/>
      </c>
    </row>
    <row r="241" spans="1:8" s="5" customFormat="1" ht="15.75" thickBot="1" x14ac:dyDescent="0.3">
      <c r="A241" s="63"/>
      <c r="B241" s="64"/>
      <c r="C241" s="65"/>
      <c r="D241" s="66"/>
      <c r="E241" s="102"/>
      <c r="F241" s="68" t="s">
        <v>5249</v>
      </c>
      <c r="G241" s="68" t="s">
        <v>9527</v>
      </c>
      <c r="H241" s="810" t="str">
        <f t="shared" si="3"/>
        <v/>
      </c>
    </row>
    <row r="242" spans="1:8" s="5" customFormat="1" x14ac:dyDescent="0.25">
      <c r="A242" s="35" t="s">
        <v>286</v>
      </c>
      <c r="B242" s="36" t="s">
        <v>5729</v>
      </c>
      <c r="C242" s="37" t="s">
        <v>287</v>
      </c>
      <c r="D242" s="38"/>
      <c r="E242" s="39"/>
      <c r="F242" s="40">
        <v>1254.79</v>
      </c>
      <c r="G242" s="40">
        <v>1254.79</v>
      </c>
      <c r="H242" s="810">
        <f t="shared" si="3"/>
        <v>0</v>
      </c>
    </row>
    <row r="243" spans="1:8" s="5" customFormat="1" x14ac:dyDescent="0.25">
      <c r="A243" s="41" t="s">
        <v>288</v>
      </c>
      <c r="B243" s="42" t="s">
        <v>289</v>
      </c>
      <c r="C243" s="43" t="s">
        <v>287</v>
      </c>
      <c r="D243" s="44">
        <v>1</v>
      </c>
      <c r="E243" s="47"/>
      <c r="F243" s="46" t="s">
        <v>5249</v>
      </c>
      <c r="G243" s="46" t="s">
        <v>9527</v>
      </c>
      <c r="H243" s="810" t="str">
        <f t="shared" si="3"/>
        <v/>
      </c>
    </row>
    <row r="244" spans="1:8" s="5" customFormat="1" ht="38.25" x14ac:dyDescent="0.25">
      <c r="A244" s="41" t="s">
        <v>290</v>
      </c>
      <c r="B244" s="42" t="s">
        <v>291</v>
      </c>
      <c r="C244" s="43" t="s">
        <v>292</v>
      </c>
      <c r="D244" s="44">
        <v>1</v>
      </c>
      <c r="E244" s="47"/>
      <c r="F244" s="46" t="s">
        <v>5249</v>
      </c>
      <c r="G244" s="46" t="s">
        <v>9527</v>
      </c>
      <c r="H244" s="810" t="str">
        <f t="shared" si="3"/>
        <v/>
      </c>
    </row>
    <row r="245" spans="1:8" s="5" customFormat="1" ht="25.5" x14ac:dyDescent="0.25">
      <c r="A245" s="41" t="s">
        <v>5431</v>
      </c>
      <c r="B245" s="42" t="s">
        <v>90</v>
      </c>
      <c r="C245" s="43" t="s">
        <v>91</v>
      </c>
      <c r="D245" s="44">
        <v>2</v>
      </c>
      <c r="E245" s="47"/>
      <c r="F245" s="46" t="s">
        <v>5249</v>
      </c>
      <c r="G245" s="46" t="s">
        <v>9527</v>
      </c>
      <c r="H245" s="810" t="str">
        <f t="shared" si="3"/>
        <v/>
      </c>
    </row>
    <row r="246" spans="1:8" s="5" customFormat="1" x14ac:dyDescent="0.25">
      <c r="A246" s="41" t="s">
        <v>254</v>
      </c>
      <c r="B246" s="42" t="s">
        <v>294</v>
      </c>
      <c r="C246" s="43" t="s">
        <v>99</v>
      </c>
      <c r="D246" s="44">
        <v>1</v>
      </c>
      <c r="E246" s="47"/>
      <c r="F246" s="46" t="s">
        <v>5249</v>
      </c>
      <c r="G246" s="46" t="s">
        <v>9527</v>
      </c>
      <c r="H246" s="810" t="str">
        <f t="shared" si="3"/>
        <v/>
      </c>
    </row>
    <row r="247" spans="1:8" s="5" customFormat="1" ht="25.5" x14ac:dyDescent="0.25">
      <c r="A247" s="41" t="s">
        <v>100</v>
      </c>
      <c r="B247" s="42" t="s">
        <v>101</v>
      </c>
      <c r="C247" s="43" t="s">
        <v>102</v>
      </c>
      <c r="D247" s="44">
        <v>1</v>
      </c>
      <c r="E247" s="47"/>
      <c r="F247" s="46" t="s">
        <v>5249</v>
      </c>
      <c r="G247" s="46" t="s">
        <v>9527</v>
      </c>
      <c r="H247" s="810" t="str">
        <f t="shared" si="3"/>
        <v/>
      </c>
    </row>
    <row r="248" spans="1:8" s="5" customFormat="1" ht="51" x14ac:dyDescent="0.25">
      <c r="A248" s="41" t="s">
        <v>49</v>
      </c>
      <c r="B248" s="42" t="s">
        <v>76</v>
      </c>
      <c r="C248" s="43" t="s">
        <v>51</v>
      </c>
      <c r="D248" s="44">
        <v>1</v>
      </c>
      <c r="E248" s="47"/>
      <c r="F248" s="46" t="s">
        <v>5249</v>
      </c>
      <c r="G248" s="46" t="s">
        <v>9527</v>
      </c>
      <c r="H248" s="810" t="str">
        <f t="shared" si="3"/>
        <v/>
      </c>
    </row>
    <row r="249" spans="1:8" s="5" customFormat="1" x14ac:dyDescent="0.25">
      <c r="A249" s="41" t="s">
        <v>9652</v>
      </c>
      <c r="B249" s="42" t="s">
        <v>9640</v>
      </c>
      <c r="C249" s="43" t="s">
        <v>3658</v>
      </c>
      <c r="D249" s="44">
        <v>1</v>
      </c>
      <c r="E249" s="47"/>
      <c r="F249" s="46"/>
      <c r="G249" s="46"/>
      <c r="H249" s="810" t="str">
        <f t="shared" si="3"/>
        <v/>
      </c>
    </row>
    <row r="250" spans="1:8" s="5" customFormat="1" x14ac:dyDescent="0.25">
      <c r="A250" s="41" t="s">
        <v>77</v>
      </c>
      <c r="B250" s="42" t="s">
        <v>78</v>
      </c>
      <c r="C250" s="43" t="s">
        <v>79</v>
      </c>
      <c r="D250" s="44">
        <v>1</v>
      </c>
      <c r="E250" s="47"/>
      <c r="F250" s="46" t="s">
        <v>5249</v>
      </c>
      <c r="G250" s="46" t="s">
        <v>9527</v>
      </c>
      <c r="H250" s="810" t="str">
        <f t="shared" si="3"/>
        <v/>
      </c>
    </row>
    <row r="251" spans="1:8" s="5" customFormat="1" x14ac:dyDescent="0.25">
      <c r="A251" s="69" t="s">
        <v>5683</v>
      </c>
      <c r="B251" s="47" t="s">
        <v>3714</v>
      </c>
      <c r="C251" s="43" t="s">
        <v>3715</v>
      </c>
      <c r="D251" s="44">
        <v>1</v>
      </c>
      <c r="E251" s="47"/>
      <c r="F251" s="10" t="s">
        <v>5249</v>
      </c>
      <c r="G251" s="10" t="s">
        <v>9527</v>
      </c>
      <c r="H251" s="810" t="str">
        <f t="shared" si="3"/>
        <v/>
      </c>
    </row>
    <row r="252" spans="1:8" s="5" customFormat="1" x14ac:dyDescent="0.25">
      <c r="A252" s="41" t="s">
        <v>52</v>
      </c>
      <c r="B252" s="47" t="s">
        <v>52</v>
      </c>
      <c r="C252" s="43" t="s">
        <v>53</v>
      </c>
      <c r="D252" s="44">
        <v>1</v>
      </c>
      <c r="E252" s="47"/>
      <c r="F252" s="46" t="s">
        <v>5249</v>
      </c>
      <c r="G252" s="46" t="s">
        <v>9527</v>
      </c>
      <c r="H252" s="810" t="str">
        <f t="shared" si="3"/>
        <v/>
      </c>
    </row>
    <row r="253" spans="1:8" s="5" customFormat="1" x14ac:dyDescent="0.25">
      <c r="A253" s="41" t="s">
        <v>81</v>
      </c>
      <c r="B253" s="42" t="s">
        <v>55</v>
      </c>
      <c r="C253" s="43" t="s">
        <v>56</v>
      </c>
      <c r="D253" s="44">
        <v>1</v>
      </c>
      <c r="E253" s="47"/>
      <c r="F253" s="46" t="s">
        <v>5249</v>
      </c>
      <c r="G253" s="46" t="s">
        <v>9527</v>
      </c>
      <c r="H253" s="810" t="str">
        <f t="shared" si="3"/>
        <v/>
      </c>
    </row>
    <row r="254" spans="1:8" s="5" customFormat="1" ht="25.5" x14ac:dyDescent="0.25">
      <c r="A254" s="41" t="s">
        <v>57</v>
      </c>
      <c r="B254" s="42" t="s">
        <v>58</v>
      </c>
      <c r="C254" s="43" t="s">
        <v>59</v>
      </c>
      <c r="D254" s="44">
        <v>1</v>
      </c>
      <c r="E254" s="47"/>
      <c r="F254" s="46" t="s">
        <v>5249</v>
      </c>
      <c r="G254" s="46" t="s">
        <v>9527</v>
      </c>
      <c r="H254" s="810" t="str">
        <f t="shared" si="3"/>
        <v/>
      </c>
    </row>
    <row r="255" spans="1:8" s="5" customFormat="1" ht="26.25" thickBot="1" x14ac:dyDescent="0.3">
      <c r="A255" s="48" t="s">
        <v>60</v>
      </c>
      <c r="B255" s="49" t="s">
        <v>295</v>
      </c>
      <c r="C255" s="50" t="s">
        <v>296</v>
      </c>
      <c r="D255" s="51">
        <v>1</v>
      </c>
      <c r="E255" s="62"/>
      <c r="F255" s="53" t="s">
        <v>5249</v>
      </c>
      <c r="G255" s="53" t="s">
        <v>9527</v>
      </c>
      <c r="H255" s="810" t="str">
        <f t="shared" si="3"/>
        <v/>
      </c>
    </row>
    <row r="256" spans="1:8" s="5" customFormat="1" ht="15.75" thickBot="1" x14ac:dyDescent="0.3">
      <c r="A256" s="63"/>
      <c r="B256" s="64"/>
      <c r="C256" s="65"/>
      <c r="D256" s="66"/>
      <c r="E256" s="102"/>
      <c r="F256" s="68" t="s">
        <v>5249</v>
      </c>
      <c r="G256" s="68" t="s">
        <v>9527</v>
      </c>
      <c r="H256" s="810" t="str">
        <f t="shared" si="3"/>
        <v/>
      </c>
    </row>
    <row r="257" spans="1:8" s="5" customFormat="1" x14ac:dyDescent="0.25">
      <c r="A257" s="35" t="s">
        <v>297</v>
      </c>
      <c r="B257" s="36" t="s">
        <v>5730</v>
      </c>
      <c r="C257" s="37" t="s">
        <v>298</v>
      </c>
      <c r="D257" s="38"/>
      <c r="E257" s="39"/>
      <c r="F257" s="40">
        <v>1467.9</v>
      </c>
      <c r="G257" s="40">
        <v>1467.9</v>
      </c>
      <c r="H257" s="810">
        <f t="shared" si="3"/>
        <v>0</v>
      </c>
    </row>
    <row r="258" spans="1:8" s="5" customFormat="1" x14ac:dyDescent="0.25">
      <c r="A258" s="41" t="s">
        <v>299</v>
      </c>
      <c r="B258" s="42" t="s">
        <v>300</v>
      </c>
      <c r="C258" s="43" t="s">
        <v>298</v>
      </c>
      <c r="D258" s="44">
        <v>1</v>
      </c>
      <c r="E258" s="47"/>
      <c r="F258" s="46" t="s">
        <v>5249</v>
      </c>
      <c r="G258" s="46" t="s">
        <v>9527</v>
      </c>
      <c r="H258" s="810" t="str">
        <f t="shared" si="3"/>
        <v/>
      </c>
    </row>
    <row r="259" spans="1:8" s="5" customFormat="1" ht="38.25" x14ac:dyDescent="0.25">
      <c r="A259" s="41" t="s">
        <v>290</v>
      </c>
      <c r="B259" s="42" t="s">
        <v>301</v>
      </c>
      <c r="C259" s="43" t="s">
        <v>302</v>
      </c>
      <c r="D259" s="44">
        <v>1</v>
      </c>
      <c r="E259" s="47"/>
      <c r="F259" s="46" t="s">
        <v>5249</v>
      </c>
      <c r="G259" s="46" t="s">
        <v>9527</v>
      </c>
      <c r="H259" s="810" t="str">
        <f t="shared" si="3"/>
        <v/>
      </c>
    </row>
    <row r="260" spans="1:8" s="5" customFormat="1" ht="25.5" x14ac:dyDescent="0.25">
      <c r="A260" s="41" t="s">
        <v>5431</v>
      </c>
      <c r="B260" s="42" t="s">
        <v>90</v>
      </c>
      <c r="C260" s="43" t="s">
        <v>91</v>
      </c>
      <c r="D260" s="44">
        <v>2</v>
      </c>
      <c r="E260" s="47"/>
      <c r="F260" s="46" t="s">
        <v>5249</v>
      </c>
      <c r="G260" s="46" t="s">
        <v>9527</v>
      </c>
      <c r="H260" s="810" t="str">
        <f t="shared" si="3"/>
        <v/>
      </c>
    </row>
    <row r="261" spans="1:8" s="5" customFormat="1" x14ac:dyDescent="0.25">
      <c r="A261" s="96" t="s">
        <v>303</v>
      </c>
      <c r="B261" s="55" t="s">
        <v>304</v>
      </c>
      <c r="C261" s="56" t="s">
        <v>305</v>
      </c>
      <c r="D261" s="57">
        <v>1</v>
      </c>
      <c r="E261" s="58"/>
      <c r="F261" s="103" t="s">
        <v>5249</v>
      </c>
      <c r="G261" s="103" t="s">
        <v>9527</v>
      </c>
      <c r="H261" s="810" t="str">
        <f t="shared" si="3"/>
        <v/>
      </c>
    </row>
    <row r="262" spans="1:8" s="5" customFormat="1" x14ac:dyDescent="0.25">
      <c r="A262" s="104" t="s">
        <v>5731</v>
      </c>
      <c r="B262" s="105" t="s">
        <v>5732</v>
      </c>
      <c r="C262" s="105" t="s">
        <v>5733</v>
      </c>
      <c r="D262" s="106">
        <v>1</v>
      </c>
      <c r="E262" s="105"/>
      <c r="F262" s="107" t="s">
        <v>9653</v>
      </c>
      <c r="G262" s="107" t="s">
        <v>5249</v>
      </c>
      <c r="H262" s="810" t="str">
        <f t="shared" si="3"/>
        <v/>
      </c>
    </row>
    <row r="263" spans="1:8" s="5" customFormat="1" x14ac:dyDescent="0.25">
      <c r="A263" s="41" t="s">
        <v>254</v>
      </c>
      <c r="B263" s="42" t="s">
        <v>294</v>
      </c>
      <c r="C263" s="43" t="s">
        <v>99</v>
      </c>
      <c r="D263" s="44">
        <v>1</v>
      </c>
      <c r="E263" s="47"/>
      <c r="F263" s="46" t="s">
        <v>5249</v>
      </c>
      <c r="G263" s="46" t="s">
        <v>9527</v>
      </c>
      <c r="H263" s="810" t="str">
        <f t="shared" si="3"/>
        <v/>
      </c>
    </row>
    <row r="264" spans="1:8" s="5" customFormat="1" x14ac:dyDescent="0.25">
      <c r="A264" s="41" t="s">
        <v>5734</v>
      </c>
      <c r="B264" s="108" t="s">
        <v>5735</v>
      </c>
      <c r="C264" s="43" t="s">
        <v>5736</v>
      </c>
      <c r="D264" s="44">
        <v>1</v>
      </c>
      <c r="E264" s="47"/>
      <c r="F264" s="46" t="s">
        <v>5249</v>
      </c>
      <c r="G264" s="46" t="s">
        <v>9527</v>
      </c>
      <c r="H264" s="810" t="str">
        <f t="shared" si="3"/>
        <v/>
      </c>
    </row>
    <row r="265" spans="1:8" s="5" customFormat="1" ht="25.5" x14ac:dyDescent="0.25">
      <c r="A265" s="41" t="s">
        <v>100</v>
      </c>
      <c r="B265" s="42" t="s">
        <v>308</v>
      </c>
      <c r="C265" s="43" t="s">
        <v>102</v>
      </c>
      <c r="D265" s="44">
        <v>1</v>
      </c>
      <c r="E265" s="47"/>
      <c r="F265" s="46" t="s">
        <v>5249</v>
      </c>
      <c r="G265" s="46" t="s">
        <v>9527</v>
      </c>
      <c r="H265" s="810" t="str">
        <f t="shared" si="3"/>
        <v/>
      </c>
    </row>
    <row r="266" spans="1:8" s="5" customFormat="1" ht="51" x14ac:dyDescent="0.25">
      <c r="A266" s="41" t="s">
        <v>49</v>
      </c>
      <c r="B266" s="42" t="s">
        <v>76</v>
      </c>
      <c r="C266" s="43" t="s">
        <v>51</v>
      </c>
      <c r="D266" s="44">
        <v>1</v>
      </c>
      <c r="E266" s="47"/>
      <c r="F266" s="46" t="s">
        <v>5249</v>
      </c>
      <c r="G266" s="46" t="s">
        <v>9527</v>
      </c>
      <c r="H266" s="810" t="str">
        <f t="shared" ref="H266:H329" si="4">IF(ISNUMBER(F266),ROUND(F266-G266,2),"")</f>
        <v/>
      </c>
    </row>
    <row r="267" spans="1:8" s="5" customFormat="1" x14ac:dyDescent="0.25">
      <c r="A267" s="41" t="s">
        <v>309</v>
      </c>
      <c r="B267" s="42" t="s">
        <v>310</v>
      </c>
      <c r="C267" s="43" t="s">
        <v>311</v>
      </c>
      <c r="D267" s="44">
        <v>1</v>
      </c>
      <c r="E267" s="47"/>
      <c r="F267" s="46" t="s">
        <v>5249</v>
      </c>
      <c r="G267" s="46" t="s">
        <v>9527</v>
      </c>
      <c r="H267" s="810" t="str">
        <f t="shared" si="4"/>
        <v/>
      </c>
    </row>
    <row r="268" spans="1:8" s="5" customFormat="1" x14ac:dyDescent="0.25">
      <c r="A268" s="41" t="s">
        <v>312</v>
      </c>
      <c r="B268" s="42" t="s">
        <v>313</v>
      </c>
      <c r="C268" s="43" t="s">
        <v>314</v>
      </c>
      <c r="D268" s="44">
        <v>1</v>
      </c>
      <c r="E268" s="47"/>
      <c r="F268" s="46" t="s">
        <v>5249</v>
      </c>
      <c r="G268" s="46" t="s">
        <v>9527</v>
      </c>
      <c r="H268" s="810" t="str">
        <f t="shared" si="4"/>
        <v/>
      </c>
    </row>
    <row r="269" spans="1:8" s="5" customFormat="1" x14ac:dyDescent="0.25">
      <c r="A269" s="41" t="s">
        <v>77</v>
      </c>
      <c r="B269" s="42" t="s">
        <v>78</v>
      </c>
      <c r="C269" s="43" t="s">
        <v>79</v>
      </c>
      <c r="D269" s="44">
        <v>1</v>
      </c>
      <c r="E269" s="47"/>
      <c r="F269" s="46" t="s">
        <v>5249</v>
      </c>
      <c r="G269" s="46" t="s">
        <v>9527</v>
      </c>
      <c r="H269" s="810" t="str">
        <f t="shared" si="4"/>
        <v/>
      </c>
    </row>
    <row r="270" spans="1:8" s="5" customFormat="1" x14ac:dyDescent="0.25">
      <c r="A270" s="69" t="s">
        <v>5683</v>
      </c>
      <c r="B270" s="58" t="s">
        <v>3747</v>
      </c>
      <c r="C270" s="43" t="s">
        <v>3748</v>
      </c>
      <c r="D270" s="44">
        <v>1</v>
      </c>
      <c r="E270" s="47"/>
      <c r="F270" s="10" t="s">
        <v>5249</v>
      </c>
      <c r="G270" s="10" t="s">
        <v>9527</v>
      </c>
      <c r="H270" s="810" t="str">
        <f t="shared" si="4"/>
        <v/>
      </c>
    </row>
    <row r="271" spans="1:8" s="5" customFormat="1" x14ac:dyDescent="0.25">
      <c r="A271" s="41" t="s">
        <v>52</v>
      </c>
      <c r="B271" s="47" t="s">
        <v>52</v>
      </c>
      <c r="C271" s="43" t="s">
        <v>53</v>
      </c>
      <c r="D271" s="44">
        <v>1</v>
      </c>
      <c r="E271" s="47"/>
      <c r="F271" s="46" t="s">
        <v>5249</v>
      </c>
      <c r="G271" s="46" t="s">
        <v>9527</v>
      </c>
      <c r="H271" s="810" t="str">
        <f t="shared" si="4"/>
        <v/>
      </c>
    </row>
    <row r="272" spans="1:8" s="5" customFormat="1" x14ac:dyDescent="0.25">
      <c r="A272" s="41" t="s">
        <v>81</v>
      </c>
      <c r="B272" s="42" t="s">
        <v>55</v>
      </c>
      <c r="C272" s="43" t="s">
        <v>56</v>
      </c>
      <c r="D272" s="44">
        <v>1</v>
      </c>
      <c r="E272" s="47"/>
      <c r="F272" s="46" t="s">
        <v>5249</v>
      </c>
      <c r="G272" s="46" t="s">
        <v>9527</v>
      </c>
      <c r="H272" s="810" t="str">
        <f t="shared" si="4"/>
        <v/>
      </c>
    </row>
    <row r="273" spans="1:8" s="5" customFormat="1" ht="25.5" x14ac:dyDescent="0.25">
      <c r="A273" s="41" t="s">
        <v>57</v>
      </c>
      <c r="B273" s="42" t="s">
        <v>58</v>
      </c>
      <c r="C273" s="43" t="s">
        <v>59</v>
      </c>
      <c r="D273" s="44">
        <v>1</v>
      </c>
      <c r="E273" s="47"/>
      <c r="F273" s="46" t="s">
        <v>5249</v>
      </c>
      <c r="G273" s="46" t="s">
        <v>9527</v>
      </c>
      <c r="H273" s="810" t="str">
        <f t="shared" si="4"/>
        <v/>
      </c>
    </row>
    <row r="274" spans="1:8" s="5" customFormat="1" ht="26.25" thickBot="1" x14ac:dyDescent="0.3">
      <c r="A274" s="48" t="s">
        <v>60</v>
      </c>
      <c r="B274" s="49" t="s">
        <v>315</v>
      </c>
      <c r="C274" s="50" t="s">
        <v>316</v>
      </c>
      <c r="D274" s="51">
        <v>1</v>
      </c>
      <c r="E274" s="62"/>
      <c r="F274" s="53" t="s">
        <v>5249</v>
      </c>
      <c r="G274" s="53" t="s">
        <v>9527</v>
      </c>
      <c r="H274" s="810" t="str">
        <f t="shared" si="4"/>
        <v/>
      </c>
    </row>
    <row r="275" spans="1:8" s="5" customFormat="1" ht="15.75" thickBot="1" x14ac:dyDescent="0.3">
      <c r="A275" s="63"/>
      <c r="B275" s="64"/>
      <c r="C275" s="65"/>
      <c r="D275" s="66"/>
      <c r="E275" s="102"/>
      <c r="F275" s="68" t="s">
        <v>5249</v>
      </c>
      <c r="G275" s="68" t="s">
        <v>9527</v>
      </c>
      <c r="H275" s="810" t="str">
        <f t="shared" si="4"/>
        <v/>
      </c>
    </row>
    <row r="276" spans="1:8" s="5" customFormat="1" x14ac:dyDescent="0.25">
      <c r="A276" s="35" t="s">
        <v>317</v>
      </c>
      <c r="B276" s="36" t="s">
        <v>5737</v>
      </c>
      <c r="C276" s="37" t="s">
        <v>318</v>
      </c>
      <c r="D276" s="38"/>
      <c r="E276" s="39"/>
      <c r="F276" s="40">
        <v>964.95</v>
      </c>
      <c r="G276" s="40">
        <v>964.94999999999982</v>
      </c>
      <c r="H276" s="810">
        <f t="shared" si="4"/>
        <v>0</v>
      </c>
    </row>
    <row r="277" spans="1:8" s="5" customFormat="1" x14ac:dyDescent="0.25">
      <c r="A277" s="41" t="s">
        <v>250</v>
      </c>
      <c r="B277" s="42" t="s">
        <v>319</v>
      </c>
      <c r="C277" s="43" t="s">
        <v>318</v>
      </c>
      <c r="D277" s="44">
        <v>1</v>
      </c>
      <c r="E277" s="47"/>
      <c r="F277" s="46" t="s">
        <v>5249</v>
      </c>
      <c r="G277" s="46" t="s">
        <v>9527</v>
      </c>
      <c r="H277" s="810" t="str">
        <f t="shared" si="4"/>
        <v/>
      </c>
    </row>
    <row r="278" spans="1:8" s="5" customFormat="1" ht="51" x14ac:dyDescent="0.25">
      <c r="A278" s="41" t="s">
        <v>236</v>
      </c>
      <c r="B278" s="42" t="s">
        <v>320</v>
      </c>
      <c r="C278" s="43" t="s">
        <v>321</v>
      </c>
      <c r="D278" s="44">
        <v>1</v>
      </c>
      <c r="E278" s="47"/>
      <c r="F278" s="46" t="s">
        <v>5249</v>
      </c>
      <c r="G278" s="46" t="s">
        <v>9527</v>
      </c>
      <c r="H278" s="810" t="str">
        <f t="shared" si="4"/>
        <v/>
      </c>
    </row>
    <row r="279" spans="1:8" s="5" customFormat="1" ht="25.5" x14ac:dyDescent="0.25">
      <c r="A279" s="41" t="s">
        <v>5431</v>
      </c>
      <c r="B279" s="42" t="s">
        <v>239</v>
      </c>
      <c r="C279" s="43" t="s">
        <v>240</v>
      </c>
      <c r="D279" s="44">
        <v>2</v>
      </c>
      <c r="E279" s="47"/>
      <c r="F279" s="46" t="s">
        <v>5249</v>
      </c>
      <c r="G279" s="46" t="s">
        <v>9527</v>
      </c>
      <c r="H279" s="810" t="str">
        <f t="shared" si="4"/>
        <v/>
      </c>
    </row>
    <row r="280" spans="1:8" s="5" customFormat="1" x14ac:dyDescent="0.25">
      <c r="A280" s="41" t="s">
        <v>254</v>
      </c>
      <c r="B280" s="42" t="s">
        <v>268</v>
      </c>
      <c r="C280" s="43" t="s">
        <v>269</v>
      </c>
      <c r="D280" s="44">
        <v>1</v>
      </c>
      <c r="E280" s="47"/>
      <c r="F280" s="46" t="s">
        <v>5249</v>
      </c>
      <c r="G280" s="46" t="s">
        <v>9527</v>
      </c>
      <c r="H280" s="810" t="str">
        <f t="shared" si="4"/>
        <v/>
      </c>
    </row>
    <row r="281" spans="1:8" s="5" customFormat="1" ht="25.5" x14ac:dyDescent="0.25">
      <c r="A281" s="41" t="s">
        <v>100</v>
      </c>
      <c r="B281" s="42" t="s">
        <v>101</v>
      </c>
      <c r="C281" s="43" t="s">
        <v>102</v>
      </c>
      <c r="D281" s="44">
        <v>1</v>
      </c>
      <c r="E281" s="47"/>
      <c r="F281" s="46" t="s">
        <v>5249</v>
      </c>
      <c r="G281" s="46" t="s">
        <v>9527</v>
      </c>
      <c r="H281" s="810" t="str">
        <f t="shared" si="4"/>
        <v/>
      </c>
    </row>
    <row r="282" spans="1:8" s="5" customFormat="1" ht="51" x14ac:dyDescent="0.25">
      <c r="A282" s="41" t="s">
        <v>49</v>
      </c>
      <c r="B282" s="42" t="s">
        <v>76</v>
      </c>
      <c r="C282" s="43" t="s">
        <v>51</v>
      </c>
      <c r="D282" s="44">
        <v>1</v>
      </c>
      <c r="E282" s="47"/>
      <c r="F282" s="46" t="s">
        <v>5249</v>
      </c>
      <c r="G282" s="46" t="s">
        <v>9527</v>
      </c>
      <c r="H282" s="810" t="str">
        <f t="shared" si="4"/>
        <v/>
      </c>
    </row>
    <row r="283" spans="1:8" s="5" customFormat="1" x14ac:dyDescent="0.25">
      <c r="A283" s="41" t="s">
        <v>77</v>
      </c>
      <c r="B283" s="42" t="s">
        <v>78</v>
      </c>
      <c r="C283" s="43" t="s">
        <v>79</v>
      </c>
      <c r="D283" s="44">
        <v>1</v>
      </c>
      <c r="E283" s="47"/>
      <c r="F283" s="46" t="s">
        <v>5249</v>
      </c>
      <c r="G283" s="46" t="s">
        <v>9527</v>
      </c>
      <c r="H283" s="810" t="str">
        <f t="shared" si="4"/>
        <v/>
      </c>
    </row>
    <row r="284" spans="1:8" s="5" customFormat="1" x14ac:dyDescent="0.25">
      <c r="A284" s="69" t="s">
        <v>5683</v>
      </c>
      <c r="B284" s="58" t="s">
        <v>3745</v>
      </c>
      <c r="C284" s="43" t="s">
        <v>3746</v>
      </c>
      <c r="D284" s="44">
        <v>1</v>
      </c>
      <c r="E284" s="47"/>
      <c r="F284" s="10" t="s">
        <v>5249</v>
      </c>
      <c r="G284" s="10" t="s">
        <v>9527</v>
      </c>
      <c r="H284" s="810" t="str">
        <f t="shared" si="4"/>
        <v/>
      </c>
    </row>
    <row r="285" spans="1:8" s="5" customFormat="1" x14ac:dyDescent="0.25">
      <c r="A285" s="41" t="s">
        <v>52</v>
      </c>
      <c r="B285" s="47" t="s">
        <v>52</v>
      </c>
      <c r="C285" s="43" t="s">
        <v>80</v>
      </c>
      <c r="D285" s="44">
        <v>1</v>
      </c>
      <c r="E285" s="47"/>
      <c r="F285" s="46" t="s">
        <v>5249</v>
      </c>
      <c r="G285" s="46" t="s">
        <v>9527</v>
      </c>
      <c r="H285" s="810" t="str">
        <f t="shared" si="4"/>
        <v/>
      </c>
    </row>
    <row r="286" spans="1:8" s="5" customFormat="1" x14ac:dyDescent="0.25">
      <c r="A286" s="41" t="s">
        <v>81</v>
      </c>
      <c r="B286" s="42" t="s">
        <v>55</v>
      </c>
      <c r="C286" s="43" t="s">
        <v>56</v>
      </c>
      <c r="D286" s="44">
        <v>1</v>
      </c>
      <c r="E286" s="47"/>
      <c r="F286" s="46" t="s">
        <v>5249</v>
      </c>
      <c r="G286" s="46" t="s">
        <v>9527</v>
      </c>
      <c r="H286" s="810" t="str">
        <f t="shared" si="4"/>
        <v/>
      </c>
    </row>
    <row r="287" spans="1:8" s="5" customFormat="1" ht="25.5" x14ac:dyDescent="0.25">
      <c r="A287" s="41" t="s">
        <v>57</v>
      </c>
      <c r="B287" s="42" t="s">
        <v>58</v>
      </c>
      <c r="C287" s="43" t="s">
        <v>59</v>
      </c>
      <c r="D287" s="44">
        <v>1</v>
      </c>
      <c r="E287" s="47"/>
      <c r="F287" s="46" t="s">
        <v>5249</v>
      </c>
      <c r="G287" s="46" t="s">
        <v>9527</v>
      </c>
      <c r="H287" s="810" t="str">
        <f t="shared" si="4"/>
        <v/>
      </c>
    </row>
    <row r="288" spans="1:8" s="5" customFormat="1" ht="26.25" thickBot="1" x14ac:dyDescent="0.3">
      <c r="A288" s="48" t="s">
        <v>60</v>
      </c>
      <c r="B288" s="49" t="s">
        <v>322</v>
      </c>
      <c r="C288" s="50" t="s">
        <v>323</v>
      </c>
      <c r="D288" s="51">
        <v>1</v>
      </c>
      <c r="E288" s="62"/>
      <c r="F288" s="53" t="s">
        <v>5249</v>
      </c>
      <c r="G288" s="53" t="s">
        <v>9527</v>
      </c>
      <c r="H288" s="810" t="str">
        <f t="shared" si="4"/>
        <v/>
      </c>
    </row>
    <row r="289" spans="1:8" s="5" customFormat="1" ht="15.75" thickBot="1" x14ac:dyDescent="0.3">
      <c r="A289" s="63"/>
      <c r="B289" s="64"/>
      <c r="C289" s="65"/>
      <c r="D289" s="66"/>
      <c r="E289" s="102"/>
      <c r="F289" s="68" t="s">
        <v>5249</v>
      </c>
      <c r="G289" s="68" t="s">
        <v>9527</v>
      </c>
      <c r="H289" s="810" t="str">
        <f t="shared" si="4"/>
        <v/>
      </c>
    </row>
    <row r="290" spans="1:8" s="5" customFormat="1" x14ac:dyDescent="0.25">
      <c r="A290" s="35" t="s">
        <v>324</v>
      </c>
      <c r="B290" s="36" t="s">
        <v>5738</v>
      </c>
      <c r="C290" s="37" t="s">
        <v>325</v>
      </c>
      <c r="D290" s="38"/>
      <c r="E290" s="39"/>
      <c r="F290" s="40">
        <v>1434.5</v>
      </c>
      <c r="G290" s="40">
        <v>1434.4999999999998</v>
      </c>
      <c r="H290" s="810">
        <f t="shared" si="4"/>
        <v>0</v>
      </c>
    </row>
    <row r="291" spans="1:8" s="5" customFormat="1" x14ac:dyDescent="0.25">
      <c r="A291" s="41" t="s">
        <v>250</v>
      </c>
      <c r="B291" s="42" t="s">
        <v>326</v>
      </c>
      <c r="C291" s="43" t="s">
        <v>325</v>
      </c>
      <c r="D291" s="44">
        <v>1</v>
      </c>
      <c r="E291" s="47"/>
      <c r="F291" s="46" t="s">
        <v>5249</v>
      </c>
      <c r="G291" s="46" t="s">
        <v>9527</v>
      </c>
      <c r="H291" s="810" t="str">
        <f t="shared" si="4"/>
        <v/>
      </c>
    </row>
    <row r="292" spans="1:8" s="5" customFormat="1" ht="25.5" x14ac:dyDescent="0.25">
      <c r="A292" s="41" t="s">
        <v>327</v>
      </c>
      <c r="B292" s="42" t="s">
        <v>328</v>
      </c>
      <c r="C292" s="43" t="s">
        <v>329</v>
      </c>
      <c r="D292" s="44">
        <v>1</v>
      </c>
      <c r="E292" s="47"/>
      <c r="F292" s="46" t="s">
        <v>5249</v>
      </c>
      <c r="G292" s="46" t="s">
        <v>9527</v>
      </c>
      <c r="H292" s="810" t="str">
        <f t="shared" si="4"/>
        <v/>
      </c>
    </row>
    <row r="293" spans="1:8" s="5" customFormat="1" ht="25.5" x14ac:dyDescent="0.25">
      <c r="A293" s="41" t="s">
        <v>5431</v>
      </c>
      <c r="B293" s="42" t="s">
        <v>330</v>
      </c>
      <c r="C293" s="43" t="s">
        <v>331</v>
      </c>
      <c r="D293" s="44">
        <v>2</v>
      </c>
      <c r="E293" s="47"/>
      <c r="F293" s="46" t="s">
        <v>5249</v>
      </c>
      <c r="G293" s="46" t="s">
        <v>9527</v>
      </c>
      <c r="H293" s="810" t="str">
        <f t="shared" si="4"/>
        <v/>
      </c>
    </row>
    <row r="294" spans="1:8" s="5" customFormat="1" x14ac:dyDescent="0.25">
      <c r="A294" s="653" t="s">
        <v>332</v>
      </c>
      <c r="B294" s="654" t="s">
        <v>333</v>
      </c>
      <c r="C294" s="125" t="s">
        <v>314</v>
      </c>
      <c r="D294" s="655">
        <v>1</v>
      </c>
      <c r="E294" s="45"/>
      <c r="F294" s="656" t="s">
        <v>5249</v>
      </c>
      <c r="G294" s="656" t="s">
        <v>9527</v>
      </c>
      <c r="H294" s="810" t="str">
        <f t="shared" si="4"/>
        <v/>
      </c>
    </row>
    <row r="295" spans="1:8" s="5" customFormat="1" x14ac:dyDescent="0.25">
      <c r="A295" s="41" t="s">
        <v>334</v>
      </c>
      <c r="B295" s="42" t="s">
        <v>335</v>
      </c>
      <c r="C295" s="43" t="s">
        <v>336</v>
      </c>
      <c r="D295" s="44">
        <v>1</v>
      </c>
      <c r="E295" s="47"/>
      <c r="F295" s="46" t="s">
        <v>5249</v>
      </c>
      <c r="G295" s="46" t="s">
        <v>9527</v>
      </c>
      <c r="H295" s="810" t="str">
        <f t="shared" si="4"/>
        <v/>
      </c>
    </row>
    <row r="296" spans="1:8" s="5" customFormat="1" x14ac:dyDescent="0.25">
      <c r="A296" s="41" t="s">
        <v>337</v>
      </c>
      <c r="B296" s="42" t="s">
        <v>98</v>
      </c>
      <c r="C296" s="43" t="s">
        <v>99</v>
      </c>
      <c r="D296" s="44">
        <v>1</v>
      </c>
      <c r="E296" s="47"/>
      <c r="F296" s="46" t="s">
        <v>5249</v>
      </c>
      <c r="G296" s="46" t="s">
        <v>9527</v>
      </c>
      <c r="H296" s="810" t="str">
        <f t="shared" si="4"/>
        <v/>
      </c>
    </row>
    <row r="297" spans="1:8" s="5" customFormat="1" ht="25.5" x14ac:dyDescent="0.25">
      <c r="A297" s="41" t="s">
        <v>100</v>
      </c>
      <c r="B297" s="42" t="s">
        <v>101</v>
      </c>
      <c r="C297" s="43" t="s">
        <v>102</v>
      </c>
      <c r="D297" s="44">
        <v>1</v>
      </c>
      <c r="E297" s="47"/>
      <c r="F297" s="46" t="s">
        <v>5249</v>
      </c>
      <c r="G297" s="46" t="s">
        <v>9527</v>
      </c>
      <c r="H297" s="810" t="str">
        <f t="shared" si="4"/>
        <v/>
      </c>
    </row>
    <row r="298" spans="1:8" s="5" customFormat="1" ht="51" x14ac:dyDescent="0.25">
      <c r="A298" s="41" t="s">
        <v>49</v>
      </c>
      <c r="B298" s="42" t="s">
        <v>76</v>
      </c>
      <c r="C298" s="43" t="s">
        <v>51</v>
      </c>
      <c r="D298" s="44">
        <v>1</v>
      </c>
      <c r="E298" s="47"/>
      <c r="F298" s="46" t="s">
        <v>5249</v>
      </c>
      <c r="G298" s="46" t="s">
        <v>9527</v>
      </c>
      <c r="H298" s="810" t="str">
        <f t="shared" si="4"/>
        <v/>
      </c>
    </row>
    <row r="299" spans="1:8" s="5" customFormat="1" x14ac:dyDescent="0.25">
      <c r="A299" s="41" t="s">
        <v>5734</v>
      </c>
      <c r="B299" s="108" t="s">
        <v>5735</v>
      </c>
      <c r="C299" s="43" t="s">
        <v>5736</v>
      </c>
      <c r="D299" s="44">
        <v>1</v>
      </c>
      <c r="E299" s="47"/>
      <c r="F299" s="46" t="s">
        <v>5249</v>
      </c>
      <c r="G299" s="46" t="s">
        <v>9527</v>
      </c>
      <c r="H299" s="810" t="str">
        <f t="shared" si="4"/>
        <v/>
      </c>
    </row>
    <row r="300" spans="1:8" s="5" customFormat="1" x14ac:dyDescent="0.25">
      <c r="A300" s="41" t="s">
        <v>77</v>
      </c>
      <c r="B300" s="42" t="s">
        <v>78</v>
      </c>
      <c r="C300" s="43" t="s">
        <v>79</v>
      </c>
      <c r="D300" s="44">
        <v>1</v>
      </c>
      <c r="E300" s="47"/>
      <c r="F300" s="46" t="s">
        <v>5249</v>
      </c>
      <c r="G300" s="46" t="s">
        <v>9527</v>
      </c>
      <c r="H300" s="810" t="str">
        <f t="shared" si="4"/>
        <v/>
      </c>
    </row>
    <row r="301" spans="1:8" s="5" customFormat="1" x14ac:dyDescent="0.25">
      <c r="A301" s="69" t="s">
        <v>5683</v>
      </c>
      <c r="B301" s="58" t="s">
        <v>3747</v>
      </c>
      <c r="C301" s="43" t="s">
        <v>3748</v>
      </c>
      <c r="D301" s="44">
        <v>1</v>
      </c>
      <c r="E301" s="47"/>
      <c r="F301" s="10" t="s">
        <v>5249</v>
      </c>
      <c r="G301" s="10" t="s">
        <v>9527</v>
      </c>
      <c r="H301" s="810" t="str">
        <f t="shared" si="4"/>
        <v/>
      </c>
    </row>
    <row r="302" spans="1:8" s="5" customFormat="1" x14ac:dyDescent="0.25">
      <c r="A302" s="69" t="s">
        <v>309</v>
      </c>
      <c r="B302" s="42" t="s">
        <v>9528</v>
      </c>
      <c r="C302" s="43" t="s">
        <v>9529</v>
      </c>
      <c r="D302" s="44">
        <v>1</v>
      </c>
      <c r="E302" s="47"/>
      <c r="F302" s="10"/>
      <c r="G302" s="10"/>
      <c r="H302" s="810" t="str">
        <f t="shared" si="4"/>
        <v/>
      </c>
    </row>
    <row r="303" spans="1:8" s="5" customFormat="1" x14ac:dyDescent="0.25">
      <c r="A303" s="41" t="s">
        <v>52</v>
      </c>
      <c r="B303" s="47" t="s">
        <v>52</v>
      </c>
      <c r="C303" s="43" t="s">
        <v>53</v>
      </c>
      <c r="D303" s="44">
        <v>1</v>
      </c>
      <c r="E303" s="47"/>
      <c r="F303" s="46" t="s">
        <v>5249</v>
      </c>
      <c r="G303" s="46" t="s">
        <v>9527</v>
      </c>
      <c r="H303" s="810" t="str">
        <f t="shared" si="4"/>
        <v/>
      </c>
    </row>
    <row r="304" spans="1:8" s="5" customFormat="1" x14ac:dyDescent="0.25">
      <c r="A304" s="41" t="s">
        <v>81</v>
      </c>
      <c r="B304" s="42" t="s">
        <v>55</v>
      </c>
      <c r="C304" s="43" t="s">
        <v>56</v>
      </c>
      <c r="D304" s="44">
        <v>1</v>
      </c>
      <c r="E304" s="47"/>
      <c r="F304" s="46" t="s">
        <v>5249</v>
      </c>
      <c r="G304" s="46" t="s">
        <v>9527</v>
      </c>
      <c r="H304" s="810" t="str">
        <f t="shared" si="4"/>
        <v/>
      </c>
    </row>
    <row r="305" spans="1:8" s="5" customFormat="1" ht="25.5" x14ac:dyDescent="0.25">
      <c r="A305" s="41" t="s">
        <v>57</v>
      </c>
      <c r="B305" s="42" t="s">
        <v>58</v>
      </c>
      <c r="C305" s="43" t="s">
        <v>59</v>
      </c>
      <c r="D305" s="44">
        <v>1</v>
      </c>
      <c r="E305" s="47"/>
      <c r="F305" s="46" t="s">
        <v>5249</v>
      </c>
      <c r="G305" s="46" t="s">
        <v>9527</v>
      </c>
      <c r="H305" s="810" t="str">
        <f t="shared" si="4"/>
        <v/>
      </c>
    </row>
    <row r="306" spans="1:8" s="5" customFormat="1" ht="26.25" thickBot="1" x14ac:dyDescent="0.3">
      <c r="A306" s="48" t="s">
        <v>60</v>
      </c>
      <c r="B306" s="49" t="s">
        <v>338</v>
      </c>
      <c r="C306" s="50" t="s">
        <v>339</v>
      </c>
      <c r="D306" s="51">
        <v>1</v>
      </c>
      <c r="E306" s="62"/>
      <c r="F306" s="53" t="s">
        <v>5249</v>
      </c>
      <c r="G306" s="53" t="s">
        <v>9527</v>
      </c>
      <c r="H306" s="810" t="str">
        <f t="shared" si="4"/>
        <v/>
      </c>
    </row>
    <row r="307" spans="1:8" s="5" customFormat="1" ht="15.75" thickBot="1" x14ac:dyDescent="0.3">
      <c r="A307" s="63"/>
      <c r="B307" s="64"/>
      <c r="C307" s="65"/>
      <c r="D307" s="66"/>
      <c r="E307" s="102"/>
      <c r="F307" s="68" t="s">
        <v>5249</v>
      </c>
      <c r="G307" s="68" t="s">
        <v>9527</v>
      </c>
      <c r="H307" s="810" t="str">
        <f t="shared" si="4"/>
        <v/>
      </c>
    </row>
    <row r="308" spans="1:8" s="5" customFormat="1" x14ac:dyDescent="0.25">
      <c r="A308" s="35" t="s">
        <v>340</v>
      </c>
      <c r="B308" s="36" t="s">
        <v>5739</v>
      </c>
      <c r="C308" s="37" t="s">
        <v>341</v>
      </c>
      <c r="D308" s="38"/>
      <c r="E308" s="39"/>
      <c r="F308" s="40">
        <v>1472.12</v>
      </c>
      <c r="G308" s="40">
        <v>1472.12</v>
      </c>
      <c r="H308" s="810">
        <f t="shared" si="4"/>
        <v>0</v>
      </c>
    </row>
    <row r="309" spans="1:8" s="5" customFormat="1" x14ac:dyDescent="0.25">
      <c r="A309" s="41" t="s">
        <v>84</v>
      </c>
      <c r="B309" s="42" t="s">
        <v>342</v>
      </c>
      <c r="C309" s="43" t="s">
        <v>341</v>
      </c>
      <c r="D309" s="44">
        <v>1</v>
      </c>
      <c r="E309" s="47"/>
      <c r="F309" s="46" t="s">
        <v>5249</v>
      </c>
      <c r="G309" s="46" t="s">
        <v>9527</v>
      </c>
      <c r="H309" s="810" t="str">
        <f t="shared" si="4"/>
        <v/>
      </c>
    </row>
    <row r="310" spans="1:8" s="5" customFormat="1" ht="25.5" x14ac:dyDescent="0.25">
      <c r="A310" s="41" t="s">
        <v>343</v>
      </c>
      <c r="B310" s="42" t="s">
        <v>344</v>
      </c>
      <c r="C310" s="43" t="s">
        <v>345</v>
      </c>
      <c r="D310" s="44">
        <v>1</v>
      </c>
      <c r="E310" s="47"/>
      <c r="F310" s="46" t="s">
        <v>5249</v>
      </c>
      <c r="G310" s="46" t="s">
        <v>9527</v>
      </c>
      <c r="H310" s="810" t="str">
        <f t="shared" si="4"/>
        <v/>
      </c>
    </row>
    <row r="311" spans="1:8" s="5" customFormat="1" ht="25.5" x14ac:dyDescent="0.25">
      <c r="A311" s="41" t="s">
        <v>293</v>
      </c>
      <c r="B311" s="42" t="s">
        <v>330</v>
      </c>
      <c r="C311" s="43" t="s">
        <v>91</v>
      </c>
      <c r="D311" s="44">
        <v>1</v>
      </c>
      <c r="E311" s="47"/>
      <c r="F311" s="46" t="s">
        <v>5249</v>
      </c>
      <c r="G311" s="46" t="s">
        <v>9527</v>
      </c>
      <c r="H311" s="810" t="str">
        <f t="shared" si="4"/>
        <v/>
      </c>
    </row>
    <row r="312" spans="1:8" s="5" customFormat="1" x14ac:dyDescent="0.25">
      <c r="A312" s="41" t="s">
        <v>346</v>
      </c>
      <c r="B312" s="42" t="s">
        <v>347</v>
      </c>
      <c r="C312" s="43" t="s">
        <v>348</v>
      </c>
      <c r="D312" s="44">
        <v>1</v>
      </c>
      <c r="E312" s="47"/>
      <c r="F312" s="46" t="s">
        <v>5249</v>
      </c>
      <c r="G312" s="46" t="s">
        <v>9527</v>
      </c>
      <c r="H312" s="810" t="str">
        <f t="shared" si="4"/>
        <v/>
      </c>
    </row>
    <row r="313" spans="1:8" s="5" customFormat="1" x14ac:dyDescent="0.25">
      <c r="A313" s="41" t="s">
        <v>254</v>
      </c>
      <c r="B313" s="42" t="s">
        <v>294</v>
      </c>
      <c r="C313" s="43" t="s">
        <v>99</v>
      </c>
      <c r="D313" s="44">
        <v>1</v>
      </c>
      <c r="E313" s="47"/>
      <c r="F313" s="46" t="s">
        <v>5249</v>
      </c>
      <c r="G313" s="46" t="s">
        <v>9527</v>
      </c>
      <c r="H313" s="810" t="str">
        <f t="shared" si="4"/>
        <v/>
      </c>
    </row>
    <row r="314" spans="1:8" s="5" customFormat="1" ht="25.5" x14ac:dyDescent="0.25">
      <c r="A314" s="41" t="s">
        <v>100</v>
      </c>
      <c r="B314" s="42" t="s">
        <v>101</v>
      </c>
      <c r="C314" s="43" t="s">
        <v>102</v>
      </c>
      <c r="D314" s="44">
        <v>1</v>
      </c>
      <c r="E314" s="47"/>
      <c r="F314" s="46" t="s">
        <v>5249</v>
      </c>
      <c r="G314" s="46" t="s">
        <v>9527</v>
      </c>
      <c r="H314" s="810" t="str">
        <f t="shared" si="4"/>
        <v/>
      </c>
    </row>
    <row r="315" spans="1:8" s="5" customFormat="1" ht="51" x14ac:dyDescent="0.25">
      <c r="A315" s="41" t="s">
        <v>49</v>
      </c>
      <c r="B315" s="42" t="s">
        <v>76</v>
      </c>
      <c r="C315" s="43" t="s">
        <v>51</v>
      </c>
      <c r="D315" s="44">
        <v>1</v>
      </c>
      <c r="E315" s="47"/>
      <c r="F315" s="46" t="s">
        <v>5249</v>
      </c>
      <c r="G315" s="46" t="s">
        <v>9527</v>
      </c>
      <c r="H315" s="810" t="str">
        <f t="shared" si="4"/>
        <v/>
      </c>
    </row>
    <row r="316" spans="1:8" s="5" customFormat="1" x14ac:dyDescent="0.25">
      <c r="A316" s="41" t="s">
        <v>5740</v>
      </c>
      <c r="B316" s="109" t="s">
        <v>9654</v>
      </c>
      <c r="C316" s="43" t="s">
        <v>3548</v>
      </c>
      <c r="D316" s="44">
        <v>1</v>
      </c>
      <c r="E316" s="47"/>
      <c r="F316" s="46" t="s">
        <v>5249</v>
      </c>
      <c r="G316" s="46" t="s">
        <v>9527</v>
      </c>
      <c r="H316" s="810" t="str">
        <f t="shared" si="4"/>
        <v/>
      </c>
    </row>
    <row r="317" spans="1:8" s="5" customFormat="1" x14ac:dyDescent="0.25">
      <c r="A317" s="41" t="s">
        <v>351</v>
      </c>
      <c r="B317" s="42" t="s">
        <v>352</v>
      </c>
      <c r="C317" s="43" t="s">
        <v>353</v>
      </c>
      <c r="D317" s="44">
        <v>1</v>
      </c>
      <c r="E317" s="47"/>
      <c r="F317" s="46" t="s">
        <v>5249</v>
      </c>
      <c r="G317" s="46" t="s">
        <v>9527</v>
      </c>
      <c r="H317" s="810" t="str">
        <f t="shared" si="4"/>
        <v/>
      </c>
    </row>
    <row r="318" spans="1:8" s="5" customFormat="1" x14ac:dyDescent="0.25">
      <c r="A318" s="41" t="s">
        <v>309</v>
      </c>
      <c r="B318" s="42" t="s">
        <v>354</v>
      </c>
      <c r="C318" s="43" t="s">
        <v>355</v>
      </c>
      <c r="D318" s="44">
        <v>1</v>
      </c>
      <c r="E318" s="47"/>
      <c r="F318" s="46" t="s">
        <v>5249</v>
      </c>
      <c r="G318" s="46" t="s">
        <v>9527</v>
      </c>
      <c r="H318" s="810" t="str">
        <f t="shared" si="4"/>
        <v/>
      </c>
    </row>
    <row r="319" spans="1:8" s="5" customFormat="1" x14ac:dyDescent="0.25">
      <c r="A319" s="41" t="s">
        <v>77</v>
      </c>
      <c r="B319" s="42" t="s">
        <v>78</v>
      </c>
      <c r="C319" s="43" t="s">
        <v>79</v>
      </c>
      <c r="D319" s="44">
        <v>1</v>
      </c>
      <c r="E319" s="47"/>
      <c r="F319" s="46" t="s">
        <v>5249</v>
      </c>
      <c r="G319" s="46" t="s">
        <v>9527</v>
      </c>
      <c r="H319" s="810" t="str">
        <f t="shared" si="4"/>
        <v/>
      </c>
    </row>
    <row r="320" spans="1:8" s="5" customFormat="1" x14ac:dyDescent="0.25">
      <c r="A320" s="69" t="s">
        <v>5683</v>
      </c>
      <c r="B320" s="58" t="s">
        <v>3747</v>
      </c>
      <c r="C320" s="43" t="s">
        <v>3748</v>
      </c>
      <c r="D320" s="44">
        <v>1</v>
      </c>
      <c r="E320" s="47"/>
      <c r="F320" s="10" t="s">
        <v>5249</v>
      </c>
      <c r="G320" s="10" t="s">
        <v>9527</v>
      </c>
      <c r="H320" s="810" t="str">
        <f t="shared" si="4"/>
        <v/>
      </c>
    </row>
    <row r="321" spans="1:8" s="5" customFormat="1" x14ac:dyDescent="0.25">
      <c r="A321" s="41" t="s">
        <v>52</v>
      </c>
      <c r="B321" s="47" t="s">
        <v>52</v>
      </c>
      <c r="C321" s="43" t="s">
        <v>53</v>
      </c>
      <c r="D321" s="44">
        <v>1</v>
      </c>
      <c r="E321" s="47"/>
      <c r="F321" s="46" t="s">
        <v>5249</v>
      </c>
      <c r="G321" s="46" t="s">
        <v>9527</v>
      </c>
      <c r="H321" s="810" t="str">
        <f t="shared" si="4"/>
        <v/>
      </c>
    </row>
    <row r="322" spans="1:8" s="5" customFormat="1" x14ac:dyDescent="0.25">
      <c r="A322" s="41" t="s">
        <v>81</v>
      </c>
      <c r="B322" s="42" t="s">
        <v>55</v>
      </c>
      <c r="C322" s="43" t="s">
        <v>56</v>
      </c>
      <c r="D322" s="44">
        <v>1</v>
      </c>
      <c r="E322" s="47"/>
      <c r="F322" s="46" t="s">
        <v>5249</v>
      </c>
      <c r="G322" s="46" t="s">
        <v>9527</v>
      </c>
      <c r="H322" s="810" t="str">
        <f t="shared" si="4"/>
        <v/>
      </c>
    </row>
    <row r="323" spans="1:8" s="5" customFormat="1" ht="25.5" x14ac:dyDescent="0.25">
      <c r="A323" s="41" t="s">
        <v>57</v>
      </c>
      <c r="B323" s="42" t="s">
        <v>58</v>
      </c>
      <c r="C323" s="43" t="s">
        <v>59</v>
      </c>
      <c r="D323" s="44">
        <v>1</v>
      </c>
      <c r="E323" s="47"/>
      <c r="F323" s="46" t="s">
        <v>5249</v>
      </c>
      <c r="G323" s="46" t="s">
        <v>9527</v>
      </c>
      <c r="H323" s="810" t="str">
        <f t="shared" si="4"/>
        <v/>
      </c>
    </row>
    <row r="324" spans="1:8" s="5" customFormat="1" ht="26.25" thickBot="1" x14ac:dyDescent="0.3">
      <c r="A324" s="48" t="s">
        <v>60</v>
      </c>
      <c r="B324" s="49" t="s">
        <v>356</v>
      </c>
      <c r="C324" s="50" t="s">
        <v>357</v>
      </c>
      <c r="D324" s="51">
        <v>1</v>
      </c>
      <c r="E324" s="62"/>
      <c r="F324" s="53" t="s">
        <v>5249</v>
      </c>
      <c r="G324" s="53" t="s">
        <v>9527</v>
      </c>
      <c r="H324" s="810" t="str">
        <f t="shared" si="4"/>
        <v/>
      </c>
    </row>
    <row r="325" spans="1:8" s="5" customFormat="1" ht="15.75" thickBot="1" x14ac:dyDescent="0.3">
      <c r="A325" s="63"/>
      <c r="B325" s="64"/>
      <c r="C325" s="65"/>
      <c r="D325" s="66"/>
      <c r="E325" s="102"/>
      <c r="F325" s="68" t="s">
        <v>5249</v>
      </c>
      <c r="G325" s="68" t="s">
        <v>9527</v>
      </c>
      <c r="H325" s="810" t="str">
        <f t="shared" si="4"/>
        <v/>
      </c>
    </row>
    <row r="326" spans="1:8" s="5" customFormat="1" x14ac:dyDescent="0.25">
      <c r="A326" s="35" t="s">
        <v>358</v>
      </c>
      <c r="B326" s="36" t="s">
        <v>5741</v>
      </c>
      <c r="C326" s="37" t="s">
        <v>359</v>
      </c>
      <c r="D326" s="38"/>
      <c r="E326" s="39"/>
      <c r="F326" s="40">
        <v>1178.0999999999999</v>
      </c>
      <c r="G326" s="40">
        <v>1178.0999999999997</v>
      </c>
      <c r="H326" s="810">
        <f t="shared" si="4"/>
        <v>0</v>
      </c>
    </row>
    <row r="327" spans="1:8" s="5" customFormat="1" x14ac:dyDescent="0.25">
      <c r="A327" s="41" t="s">
        <v>360</v>
      </c>
      <c r="B327" s="42" t="s">
        <v>361</v>
      </c>
      <c r="C327" s="43" t="s">
        <v>359</v>
      </c>
      <c r="D327" s="44">
        <v>1</v>
      </c>
      <c r="E327" s="47"/>
      <c r="F327" s="46" t="s">
        <v>5249</v>
      </c>
      <c r="G327" s="46" t="s">
        <v>9527</v>
      </c>
      <c r="H327" s="810" t="str">
        <f t="shared" si="4"/>
        <v/>
      </c>
    </row>
    <row r="328" spans="1:8" s="5" customFormat="1" ht="38.25" x14ac:dyDescent="0.25">
      <c r="A328" s="41" t="s">
        <v>362</v>
      </c>
      <c r="B328" s="42" t="s">
        <v>363</v>
      </c>
      <c r="C328" s="43" t="s">
        <v>364</v>
      </c>
      <c r="D328" s="44">
        <v>1</v>
      </c>
      <c r="E328" s="47"/>
      <c r="F328" s="46" t="s">
        <v>5249</v>
      </c>
      <c r="G328" s="46" t="s">
        <v>9527</v>
      </c>
      <c r="H328" s="810" t="str">
        <f t="shared" si="4"/>
        <v/>
      </c>
    </row>
    <row r="329" spans="1:8" s="5" customFormat="1" ht="25.5" x14ac:dyDescent="0.25">
      <c r="A329" s="41" t="s">
        <v>293</v>
      </c>
      <c r="B329" s="42" t="s">
        <v>90</v>
      </c>
      <c r="C329" s="43" t="s">
        <v>91</v>
      </c>
      <c r="D329" s="44">
        <v>1</v>
      </c>
      <c r="E329" s="47"/>
      <c r="F329" s="46" t="s">
        <v>5249</v>
      </c>
      <c r="G329" s="46" t="s">
        <v>9527</v>
      </c>
      <c r="H329" s="810" t="str">
        <f t="shared" si="4"/>
        <v/>
      </c>
    </row>
    <row r="330" spans="1:8" s="5" customFormat="1" x14ac:dyDescent="0.25">
      <c r="A330" s="41" t="s">
        <v>254</v>
      </c>
      <c r="B330" s="42" t="s">
        <v>365</v>
      </c>
      <c r="C330" s="43" t="s">
        <v>366</v>
      </c>
      <c r="D330" s="44">
        <v>1</v>
      </c>
      <c r="E330" s="47"/>
      <c r="F330" s="46" t="s">
        <v>5249</v>
      </c>
      <c r="G330" s="46" t="s">
        <v>9527</v>
      </c>
      <c r="H330" s="810" t="str">
        <f t="shared" ref="H330:H393" si="5">IF(ISNUMBER(F330),ROUND(F330-G330,2),"")</f>
        <v/>
      </c>
    </row>
    <row r="331" spans="1:8" s="5" customFormat="1" x14ac:dyDescent="0.25">
      <c r="A331" s="41" t="s">
        <v>367</v>
      </c>
      <c r="B331" s="42" t="s">
        <v>368</v>
      </c>
      <c r="C331" s="43" t="s">
        <v>369</v>
      </c>
      <c r="D331" s="44">
        <v>3</v>
      </c>
      <c r="E331" s="47"/>
      <c r="F331" s="46" t="s">
        <v>5249</v>
      </c>
      <c r="G331" s="46" t="s">
        <v>9527</v>
      </c>
      <c r="H331" s="810" t="str">
        <f t="shared" si="5"/>
        <v/>
      </c>
    </row>
    <row r="332" spans="1:8" s="5" customFormat="1" ht="25.5" x14ac:dyDescent="0.25">
      <c r="A332" s="41" t="s">
        <v>100</v>
      </c>
      <c r="B332" s="42" t="s">
        <v>308</v>
      </c>
      <c r="C332" s="43" t="s">
        <v>102</v>
      </c>
      <c r="D332" s="44">
        <v>1</v>
      </c>
      <c r="E332" s="47"/>
      <c r="F332" s="46" t="s">
        <v>5249</v>
      </c>
      <c r="G332" s="46" t="s">
        <v>9527</v>
      </c>
      <c r="H332" s="810" t="str">
        <f t="shared" si="5"/>
        <v/>
      </c>
    </row>
    <row r="333" spans="1:8" s="5" customFormat="1" ht="51" x14ac:dyDescent="0.25">
      <c r="A333" s="41" t="s">
        <v>49</v>
      </c>
      <c r="B333" s="42" t="s">
        <v>76</v>
      </c>
      <c r="C333" s="43" t="s">
        <v>51</v>
      </c>
      <c r="D333" s="44">
        <v>1</v>
      </c>
      <c r="E333" s="47"/>
      <c r="F333" s="46" t="s">
        <v>5249</v>
      </c>
      <c r="G333" s="46" t="s">
        <v>9527</v>
      </c>
      <c r="H333" s="810" t="str">
        <f t="shared" si="5"/>
        <v/>
      </c>
    </row>
    <row r="334" spans="1:8" s="5" customFormat="1" x14ac:dyDescent="0.25">
      <c r="A334" s="41" t="s">
        <v>5740</v>
      </c>
      <c r="B334" s="110" t="s">
        <v>5742</v>
      </c>
      <c r="C334" s="110" t="s">
        <v>3559</v>
      </c>
      <c r="D334" s="44">
        <v>0</v>
      </c>
      <c r="E334" s="47"/>
      <c r="F334" s="46" t="s">
        <v>5249</v>
      </c>
      <c r="G334" s="46" t="s">
        <v>9527</v>
      </c>
      <c r="H334" s="810" t="str">
        <f t="shared" si="5"/>
        <v/>
      </c>
    </row>
    <row r="335" spans="1:8" s="5" customFormat="1" x14ac:dyDescent="0.25">
      <c r="A335" s="41" t="s">
        <v>370</v>
      </c>
      <c r="B335" s="42" t="s">
        <v>371</v>
      </c>
      <c r="C335" s="43" t="s">
        <v>372</v>
      </c>
      <c r="D335" s="44">
        <v>1</v>
      </c>
      <c r="E335" s="47"/>
      <c r="F335" s="46" t="s">
        <v>5249</v>
      </c>
      <c r="G335" s="46" t="s">
        <v>9527</v>
      </c>
      <c r="H335" s="810" t="str">
        <f t="shared" si="5"/>
        <v/>
      </c>
    </row>
    <row r="336" spans="1:8" s="5" customFormat="1" x14ac:dyDescent="0.25">
      <c r="A336" s="41" t="s">
        <v>5743</v>
      </c>
      <c r="B336" s="42" t="s">
        <v>78</v>
      </c>
      <c r="C336" s="43" t="s">
        <v>79</v>
      </c>
      <c r="D336" s="44">
        <v>1</v>
      </c>
      <c r="E336" s="47"/>
      <c r="F336" s="46" t="s">
        <v>5249</v>
      </c>
      <c r="G336" s="46" t="s">
        <v>9527</v>
      </c>
      <c r="H336" s="810" t="str">
        <f t="shared" si="5"/>
        <v/>
      </c>
    </row>
    <row r="337" spans="1:8" s="5" customFormat="1" x14ac:dyDescent="0.25">
      <c r="A337" s="69" t="s">
        <v>5683</v>
      </c>
      <c r="B337" s="47" t="s">
        <v>3714</v>
      </c>
      <c r="C337" s="43" t="s">
        <v>3715</v>
      </c>
      <c r="D337" s="44">
        <v>1</v>
      </c>
      <c r="E337" s="47"/>
      <c r="F337" s="10" t="s">
        <v>5249</v>
      </c>
      <c r="G337" s="10" t="s">
        <v>9527</v>
      </c>
      <c r="H337" s="810" t="str">
        <f t="shared" si="5"/>
        <v/>
      </c>
    </row>
    <row r="338" spans="1:8" s="5" customFormat="1" x14ac:dyDescent="0.25">
      <c r="A338" s="41" t="s">
        <v>52</v>
      </c>
      <c r="B338" s="47" t="s">
        <v>52</v>
      </c>
      <c r="C338" s="43" t="s">
        <v>53</v>
      </c>
      <c r="D338" s="44">
        <v>1</v>
      </c>
      <c r="E338" s="47"/>
      <c r="F338" s="46" t="s">
        <v>5249</v>
      </c>
      <c r="G338" s="46" t="s">
        <v>9527</v>
      </c>
      <c r="H338" s="810" t="str">
        <f t="shared" si="5"/>
        <v/>
      </c>
    </row>
    <row r="339" spans="1:8" s="5" customFormat="1" x14ac:dyDescent="0.25">
      <c r="A339" s="41" t="s">
        <v>81</v>
      </c>
      <c r="B339" s="42" t="s">
        <v>55</v>
      </c>
      <c r="C339" s="43" t="s">
        <v>56</v>
      </c>
      <c r="D339" s="44">
        <v>1</v>
      </c>
      <c r="E339" s="47"/>
      <c r="F339" s="46" t="s">
        <v>5249</v>
      </c>
      <c r="G339" s="46" t="s">
        <v>9527</v>
      </c>
      <c r="H339" s="810" t="str">
        <f t="shared" si="5"/>
        <v/>
      </c>
    </row>
    <row r="340" spans="1:8" s="5" customFormat="1" ht="25.5" x14ac:dyDescent="0.25">
      <c r="A340" s="41" t="s">
        <v>57</v>
      </c>
      <c r="B340" s="42" t="s">
        <v>58</v>
      </c>
      <c r="C340" s="43" t="s">
        <v>59</v>
      </c>
      <c r="D340" s="44">
        <v>1</v>
      </c>
      <c r="E340" s="47"/>
      <c r="F340" s="46" t="s">
        <v>5249</v>
      </c>
      <c r="G340" s="46" t="s">
        <v>9527</v>
      </c>
      <c r="H340" s="810" t="str">
        <f t="shared" si="5"/>
        <v/>
      </c>
    </row>
    <row r="341" spans="1:8" s="5" customFormat="1" ht="26.25" thickBot="1" x14ac:dyDescent="0.3">
      <c r="A341" s="48" t="s">
        <v>60</v>
      </c>
      <c r="B341" s="49" t="s">
        <v>373</v>
      </c>
      <c r="C341" s="50" t="s">
        <v>374</v>
      </c>
      <c r="D341" s="51">
        <v>1</v>
      </c>
      <c r="E341" s="62"/>
      <c r="F341" s="53" t="s">
        <v>5249</v>
      </c>
      <c r="G341" s="53" t="s">
        <v>9527</v>
      </c>
      <c r="H341" s="810" t="str">
        <f t="shared" si="5"/>
        <v/>
      </c>
    </row>
    <row r="342" spans="1:8" s="5" customFormat="1" ht="15.75" thickBot="1" x14ac:dyDescent="0.3">
      <c r="A342" s="63"/>
      <c r="B342" s="64"/>
      <c r="C342" s="65"/>
      <c r="D342" s="66"/>
      <c r="E342" s="102"/>
      <c r="F342" s="68" t="s">
        <v>5249</v>
      </c>
      <c r="G342" s="68" t="s">
        <v>9527</v>
      </c>
      <c r="H342" s="810" t="str">
        <f t="shared" si="5"/>
        <v/>
      </c>
    </row>
    <row r="343" spans="1:8" s="5" customFormat="1" x14ac:dyDescent="0.25">
      <c r="A343" s="35" t="s">
        <v>375</v>
      </c>
      <c r="B343" s="36" t="s">
        <v>5744</v>
      </c>
      <c r="C343" s="37" t="s">
        <v>376</v>
      </c>
      <c r="D343" s="38"/>
      <c r="E343" s="39"/>
      <c r="F343" s="40">
        <v>1277.8499999999999</v>
      </c>
      <c r="G343" s="40">
        <v>1277.8499999999999</v>
      </c>
      <c r="H343" s="810">
        <f t="shared" si="5"/>
        <v>0</v>
      </c>
    </row>
    <row r="344" spans="1:8" s="5" customFormat="1" x14ac:dyDescent="0.25">
      <c r="A344" s="41" t="s">
        <v>234</v>
      </c>
      <c r="B344" s="42" t="s">
        <v>377</v>
      </c>
      <c r="C344" s="43" t="s">
        <v>376</v>
      </c>
      <c r="D344" s="44">
        <v>1</v>
      </c>
      <c r="E344" s="47"/>
      <c r="F344" s="46" t="s">
        <v>5249</v>
      </c>
      <c r="G344" s="46" t="s">
        <v>9527</v>
      </c>
      <c r="H344" s="810" t="str">
        <f t="shared" si="5"/>
        <v/>
      </c>
    </row>
    <row r="345" spans="1:8" s="5" customFormat="1" ht="25.5" x14ac:dyDescent="0.25">
      <c r="A345" s="41" t="s">
        <v>378</v>
      </c>
      <c r="B345" s="42" t="s">
        <v>328</v>
      </c>
      <c r="C345" s="43" t="s">
        <v>329</v>
      </c>
      <c r="D345" s="44">
        <v>1</v>
      </c>
      <c r="E345" s="47"/>
      <c r="F345" s="46" t="s">
        <v>5249</v>
      </c>
      <c r="G345" s="46" t="s">
        <v>9527</v>
      </c>
      <c r="H345" s="810" t="str">
        <f t="shared" si="5"/>
        <v/>
      </c>
    </row>
    <row r="346" spans="1:8" s="5" customFormat="1" ht="25.5" x14ac:dyDescent="0.25">
      <c r="A346" s="41" t="s">
        <v>5431</v>
      </c>
      <c r="B346" s="42" t="s">
        <v>330</v>
      </c>
      <c r="C346" s="43" t="s">
        <v>331</v>
      </c>
      <c r="D346" s="44">
        <v>2</v>
      </c>
      <c r="E346" s="47"/>
      <c r="F346" s="46" t="s">
        <v>5249</v>
      </c>
      <c r="G346" s="46" t="s">
        <v>9527</v>
      </c>
      <c r="H346" s="810" t="str">
        <f t="shared" si="5"/>
        <v/>
      </c>
    </row>
    <row r="347" spans="1:8" s="5" customFormat="1" x14ac:dyDescent="0.25">
      <c r="A347" s="41" t="s">
        <v>337</v>
      </c>
      <c r="B347" s="42" t="s">
        <v>98</v>
      </c>
      <c r="C347" s="43" t="s">
        <v>99</v>
      </c>
      <c r="D347" s="44">
        <v>1</v>
      </c>
      <c r="E347" s="47"/>
      <c r="F347" s="46" t="s">
        <v>5249</v>
      </c>
      <c r="G347" s="46" t="s">
        <v>9527</v>
      </c>
      <c r="H347" s="810" t="str">
        <f t="shared" si="5"/>
        <v/>
      </c>
    </row>
    <row r="348" spans="1:8" s="5" customFormat="1" ht="25.5" x14ac:dyDescent="0.25">
      <c r="A348" s="41" t="s">
        <v>100</v>
      </c>
      <c r="B348" s="42" t="s">
        <v>101</v>
      </c>
      <c r="C348" s="43" t="s">
        <v>102</v>
      </c>
      <c r="D348" s="44">
        <v>1</v>
      </c>
      <c r="E348" s="47"/>
      <c r="F348" s="46" t="s">
        <v>5249</v>
      </c>
      <c r="G348" s="46" t="s">
        <v>9527</v>
      </c>
      <c r="H348" s="810" t="str">
        <f t="shared" si="5"/>
        <v/>
      </c>
    </row>
    <row r="349" spans="1:8" s="5" customFormat="1" ht="51" x14ac:dyDescent="0.25">
      <c r="A349" s="41" t="s">
        <v>49</v>
      </c>
      <c r="B349" s="42" t="s">
        <v>76</v>
      </c>
      <c r="C349" s="43" t="s">
        <v>51</v>
      </c>
      <c r="D349" s="44">
        <v>1</v>
      </c>
      <c r="E349" s="47"/>
      <c r="F349" s="46" t="s">
        <v>5249</v>
      </c>
      <c r="G349" s="46" t="s">
        <v>9527</v>
      </c>
      <c r="H349" s="810" t="str">
        <f t="shared" si="5"/>
        <v/>
      </c>
    </row>
    <row r="350" spans="1:8" s="5" customFormat="1" x14ac:dyDescent="0.25">
      <c r="A350" s="41" t="s">
        <v>309</v>
      </c>
      <c r="B350" s="42" t="s">
        <v>379</v>
      </c>
      <c r="C350" s="43" t="s">
        <v>380</v>
      </c>
      <c r="D350" s="44">
        <v>1</v>
      </c>
      <c r="E350" s="47"/>
      <c r="F350" s="46" t="s">
        <v>5249</v>
      </c>
      <c r="G350" s="46" t="s">
        <v>9527</v>
      </c>
      <c r="H350" s="810" t="str">
        <f t="shared" si="5"/>
        <v/>
      </c>
    </row>
    <row r="351" spans="1:8" s="5" customFormat="1" x14ac:dyDescent="0.25">
      <c r="A351" s="41" t="s">
        <v>77</v>
      </c>
      <c r="B351" s="42" t="s">
        <v>78</v>
      </c>
      <c r="C351" s="43" t="s">
        <v>79</v>
      </c>
      <c r="D351" s="44">
        <v>1</v>
      </c>
      <c r="E351" s="47"/>
      <c r="F351" s="46" t="s">
        <v>5249</v>
      </c>
      <c r="G351" s="46" t="s">
        <v>9527</v>
      </c>
      <c r="H351" s="810" t="str">
        <f t="shared" si="5"/>
        <v/>
      </c>
    </row>
    <row r="352" spans="1:8" s="5" customFormat="1" x14ac:dyDescent="0.25">
      <c r="A352" s="41" t="s">
        <v>381</v>
      </c>
      <c r="B352" s="42" t="s">
        <v>382</v>
      </c>
      <c r="C352" s="43" t="s">
        <v>383</v>
      </c>
      <c r="D352" s="44">
        <v>1</v>
      </c>
      <c r="E352" s="47"/>
      <c r="F352" s="46" t="s">
        <v>5249</v>
      </c>
      <c r="G352" s="46" t="s">
        <v>9527</v>
      </c>
      <c r="H352" s="810" t="str">
        <f t="shared" si="5"/>
        <v/>
      </c>
    </row>
    <row r="353" spans="1:8" s="5" customFormat="1" x14ac:dyDescent="0.25">
      <c r="A353" s="69" t="s">
        <v>5683</v>
      </c>
      <c r="B353" s="47" t="s">
        <v>3714</v>
      </c>
      <c r="C353" s="43" t="s">
        <v>3715</v>
      </c>
      <c r="D353" s="44">
        <v>1</v>
      </c>
      <c r="E353" s="47"/>
      <c r="F353" s="10" t="s">
        <v>5249</v>
      </c>
      <c r="G353" s="10" t="s">
        <v>9527</v>
      </c>
      <c r="H353" s="810" t="str">
        <f t="shared" si="5"/>
        <v/>
      </c>
    </row>
    <row r="354" spans="1:8" s="5" customFormat="1" x14ac:dyDescent="0.25">
      <c r="A354" s="41" t="s">
        <v>52</v>
      </c>
      <c r="B354" s="47" t="s">
        <v>52</v>
      </c>
      <c r="C354" s="43" t="s">
        <v>53</v>
      </c>
      <c r="D354" s="44">
        <v>1</v>
      </c>
      <c r="E354" s="47"/>
      <c r="F354" s="46" t="s">
        <v>5249</v>
      </c>
      <c r="G354" s="46" t="s">
        <v>9527</v>
      </c>
      <c r="H354" s="810" t="str">
        <f t="shared" si="5"/>
        <v/>
      </c>
    </row>
    <row r="355" spans="1:8" s="5" customFormat="1" x14ac:dyDescent="0.25">
      <c r="A355" s="41" t="s">
        <v>81</v>
      </c>
      <c r="B355" s="42" t="s">
        <v>55</v>
      </c>
      <c r="C355" s="43" t="s">
        <v>56</v>
      </c>
      <c r="D355" s="44">
        <v>1</v>
      </c>
      <c r="E355" s="47"/>
      <c r="F355" s="46" t="s">
        <v>5249</v>
      </c>
      <c r="G355" s="46" t="s">
        <v>9527</v>
      </c>
      <c r="H355" s="810" t="str">
        <f t="shared" si="5"/>
        <v/>
      </c>
    </row>
    <row r="356" spans="1:8" s="5" customFormat="1" ht="25.5" x14ac:dyDescent="0.25">
      <c r="A356" s="41" t="s">
        <v>57</v>
      </c>
      <c r="B356" s="42" t="s">
        <v>58</v>
      </c>
      <c r="C356" s="43" t="s">
        <v>59</v>
      </c>
      <c r="D356" s="44">
        <v>1</v>
      </c>
      <c r="E356" s="47"/>
      <c r="F356" s="46" t="s">
        <v>5249</v>
      </c>
      <c r="G356" s="46" t="s">
        <v>9527</v>
      </c>
      <c r="H356" s="810" t="str">
        <f t="shared" si="5"/>
        <v/>
      </c>
    </row>
    <row r="357" spans="1:8" s="5" customFormat="1" ht="26.25" thickBot="1" x14ac:dyDescent="0.3">
      <c r="A357" s="48" t="s">
        <v>60</v>
      </c>
      <c r="B357" s="49" t="s">
        <v>384</v>
      </c>
      <c r="C357" s="50" t="s">
        <v>385</v>
      </c>
      <c r="D357" s="51">
        <v>1</v>
      </c>
      <c r="E357" s="62"/>
      <c r="F357" s="53" t="s">
        <v>5249</v>
      </c>
      <c r="G357" s="53" t="s">
        <v>9527</v>
      </c>
      <c r="H357" s="810" t="str">
        <f t="shared" si="5"/>
        <v/>
      </c>
    </row>
    <row r="358" spans="1:8" s="5" customFormat="1" ht="15.75" thickBot="1" x14ac:dyDescent="0.3">
      <c r="A358" s="63"/>
      <c r="B358" s="64"/>
      <c r="C358" s="65"/>
      <c r="D358" s="66"/>
      <c r="E358" s="102"/>
      <c r="F358" s="68" t="s">
        <v>5249</v>
      </c>
      <c r="G358" s="68" t="s">
        <v>9527</v>
      </c>
      <c r="H358" s="810" t="str">
        <f t="shared" si="5"/>
        <v/>
      </c>
    </row>
    <row r="359" spans="1:8" s="5" customFormat="1" x14ac:dyDescent="0.25">
      <c r="A359" s="35" t="s">
        <v>386</v>
      </c>
      <c r="B359" s="36" t="s">
        <v>5745</v>
      </c>
      <c r="C359" s="37" t="s">
        <v>387</v>
      </c>
      <c r="D359" s="38"/>
      <c r="E359" s="39"/>
      <c r="F359" s="40">
        <v>1761.9</v>
      </c>
      <c r="G359" s="40">
        <v>1761.8999999999996</v>
      </c>
      <c r="H359" s="810">
        <f t="shared" si="5"/>
        <v>0</v>
      </c>
    </row>
    <row r="360" spans="1:8" s="5" customFormat="1" x14ac:dyDescent="0.25">
      <c r="A360" s="41" t="s">
        <v>288</v>
      </c>
      <c r="B360" s="42" t="s">
        <v>388</v>
      </c>
      <c r="C360" s="43" t="s">
        <v>387</v>
      </c>
      <c r="D360" s="44">
        <v>1</v>
      </c>
      <c r="E360" s="47"/>
      <c r="F360" s="46" t="s">
        <v>5249</v>
      </c>
      <c r="G360" s="46" t="s">
        <v>9527</v>
      </c>
      <c r="H360" s="810" t="str">
        <f t="shared" si="5"/>
        <v/>
      </c>
    </row>
    <row r="361" spans="1:8" s="5" customFormat="1" ht="25.5" x14ac:dyDescent="0.25">
      <c r="A361" s="41" t="s">
        <v>389</v>
      </c>
      <c r="B361" s="42" t="s">
        <v>390</v>
      </c>
      <c r="C361" s="43" t="s">
        <v>391</v>
      </c>
      <c r="D361" s="44">
        <v>1</v>
      </c>
      <c r="E361" s="47"/>
      <c r="F361" s="46" t="s">
        <v>5249</v>
      </c>
      <c r="G361" s="46" t="s">
        <v>9527</v>
      </c>
      <c r="H361" s="810" t="str">
        <f t="shared" si="5"/>
        <v/>
      </c>
    </row>
    <row r="362" spans="1:8" s="5" customFormat="1" x14ac:dyDescent="0.25">
      <c r="A362" s="41" t="s">
        <v>309</v>
      </c>
      <c r="B362" s="42" t="s">
        <v>392</v>
      </c>
      <c r="C362" s="43" t="s">
        <v>393</v>
      </c>
      <c r="D362" s="44">
        <v>1</v>
      </c>
      <c r="E362" s="47"/>
      <c r="F362" s="46" t="s">
        <v>5249</v>
      </c>
      <c r="G362" s="46" t="s">
        <v>9527</v>
      </c>
      <c r="H362" s="810" t="str">
        <f t="shared" si="5"/>
        <v/>
      </c>
    </row>
    <row r="363" spans="1:8" s="5" customFormat="1" ht="25.5" x14ac:dyDescent="0.25">
      <c r="A363" s="41" t="s">
        <v>5431</v>
      </c>
      <c r="B363" s="42" t="s">
        <v>330</v>
      </c>
      <c r="C363" s="43" t="s">
        <v>91</v>
      </c>
      <c r="D363" s="44">
        <v>2</v>
      </c>
      <c r="E363" s="47"/>
      <c r="F363" s="46" t="s">
        <v>5249</v>
      </c>
      <c r="G363" s="46" t="s">
        <v>9527</v>
      </c>
      <c r="H363" s="810" t="str">
        <f t="shared" si="5"/>
        <v/>
      </c>
    </row>
    <row r="364" spans="1:8" s="5" customFormat="1" x14ac:dyDescent="0.25">
      <c r="A364" s="41" t="s">
        <v>337</v>
      </c>
      <c r="B364" s="42" t="s">
        <v>98</v>
      </c>
      <c r="C364" s="43" t="s">
        <v>99</v>
      </c>
      <c r="D364" s="44">
        <v>1</v>
      </c>
      <c r="E364" s="47"/>
      <c r="F364" s="46" t="s">
        <v>5249</v>
      </c>
      <c r="G364" s="46" t="s">
        <v>9527</v>
      </c>
      <c r="H364" s="810" t="str">
        <f t="shared" si="5"/>
        <v/>
      </c>
    </row>
    <row r="365" spans="1:8" s="5" customFormat="1" ht="25.5" x14ac:dyDescent="0.25">
      <c r="A365" s="41" t="s">
        <v>100</v>
      </c>
      <c r="B365" s="42" t="s">
        <v>308</v>
      </c>
      <c r="C365" s="43" t="s">
        <v>102</v>
      </c>
      <c r="D365" s="44">
        <v>1</v>
      </c>
      <c r="E365" s="47"/>
      <c r="F365" s="46" t="s">
        <v>5249</v>
      </c>
      <c r="G365" s="46" t="s">
        <v>9527</v>
      </c>
      <c r="H365" s="810" t="str">
        <f t="shared" si="5"/>
        <v/>
      </c>
    </row>
    <row r="366" spans="1:8" s="5" customFormat="1" ht="51" x14ac:dyDescent="0.25">
      <c r="A366" s="41" t="s">
        <v>49</v>
      </c>
      <c r="B366" s="42" t="s">
        <v>50</v>
      </c>
      <c r="C366" s="43" t="s">
        <v>51</v>
      </c>
      <c r="D366" s="44">
        <v>1</v>
      </c>
      <c r="E366" s="47"/>
      <c r="F366" s="46" t="s">
        <v>5249</v>
      </c>
      <c r="G366" s="46" t="s">
        <v>9527</v>
      </c>
      <c r="H366" s="810" t="str">
        <f t="shared" si="5"/>
        <v/>
      </c>
    </row>
    <row r="367" spans="1:8" s="5" customFormat="1" x14ac:dyDescent="0.25">
      <c r="A367" s="41" t="s">
        <v>77</v>
      </c>
      <c r="B367" s="42" t="s">
        <v>78</v>
      </c>
      <c r="C367" s="43" t="s">
        <v>79</v>
      </c>
      <c r="D367" s="44">
        <v>1</v>
      </c>
      <c r="E367" s="47"/>
      <c r="F367" s="46" t="s">
        <v>5249</v>
      </c>
      <c r="G367" s="46" t="s">
        <v>9527</v>
      </c>
      <c r="H367" s="810" t="str">
        <f t="shared" si="5"/>
        <v/>
      </c>
    </row>
    <row r="368" spans="1:8" s="5" customFormat="1" x14ac:dyDescent="0.25">
      <c r="A368" s="69" t="s">
        <v>5683</v>
      </c>
      <c r="B368" s="47" t="s">
        <v>3714</v>
      </c>
      <c r="C368" s="43" t="s">
        <v>3715</v>
      </c>
      <c r="D368" s="44">
        <v>1</v>
      </c>
      <c r="E368" s="47"/>
      <c r="F368" s="10" t="s">
        <v>5249</v>
      </c>
      <c r="G368" s="10" t="s">
        <v>9527</v>
      </c>
      <c r="H368" s="810" t="str">
        <f t="shared" si="5"/>
        <v/>
      </c>
    </row>
    <row r="369" spans="1:8" s="5" customFormat="1" x14ac:dyDescent="0.25">
      <c r="A369" s="41" t="s">
        <v>52</v>
      </c>
      <c r="B369" s="47" t="s">
        <v>395</v>
      </c>
      <c r="C369" s="43" t="s">
        <v>53</v>
      </c>
      <c r="D369" s="44">
        <v>1</v>
      </c>
      <c r="E369" s="47"/>
      <c r="F369" s="46" t="s">
        <v>5249</v>
      </c>
      <c r="G369" s="46" t="s">
        <v>9527</v>
      </c>
      <c r="H369" s="810" t="str">
        <f t="shared" si="5"/>
        <v/>
      </c>
    </row>
    <row r="370" spans="1:8" s="5" customFormat="1" x14ac:dyDescent="0.25">
      <c r="A370" s="41" t="s">
        <v>81</v>
      </c>
      <c r="B370" s="42" t="s">
        <v>55</v>
      </c>
      <c r="C370" s="43" t="s">
        <v>56</v>
      </c>
      <c r="D370" s="44">
        <v>1</v>
      </c>
      <c r="E370" s="47"/>
      <c r="F370" s="46" t="s">
        <v>5249</v>
      </c>
      <c r="G370" s="46" t="s">
        <v>9527</v>
      </c>
      <c r="H370" s="810" t="str">
        <f t="shared" si="5"/>
        <v/>
      </c>
    </row>
    <row r="371" spans="1:8" s="5" customFormat="1" ht="25.5" x14ac:dyDescent="0.25">
      <c r="A371" s="41" t="s">
        <v>57</v>
      </c>
      <c r="B371" s="42" t="s">
        <v>58</v>
      </c>
      <c r="C371" s="43" t="s">
        <v>59</v>
      </c>
      <c r="D371" s="44">
        <v>1</v>
      </c>
      <c r="E371" s="47"/>
      <c r="F371" s="46" t="s">
        <v>5249</v>
      </c>
      <c r="G371" s="46" t="s">
        <v>9527</v>
      </c>
      <c r="H371" s="810" t="str">
        <f t="shared" si="5"/>
        <v/>
      </c>
    </row>
    <row r="372" spans="1:8" s="5" customFormat="1" ht="26.25" thickBot="1" x14ac:dyDescent="0.3">
      <c r="A372" s="48" t="s">
        <v>60</v>
      </c>
      <c r="B372" s="49" t="s">
        <v>396</v>
      </c>
      <c r="C372" s="50" t="s">
        <v>397</v>
      </c>
      <c r="D372" s="51">
        <v>1</v>
      </c>
      <c r="E372" s="62"/>
      <c r="F372" s="53" t="s">
        <v>5249</v>
      </c>
      <c r="G372" s="53" t="s">
        <v>9527</v>
      </c>
      <c r="H372" s="810" t="str">
        <f t="shared" si="5"/>
        <v/>
      </c>
    </row>
    <row r="373" spans="1:8" s="5" customFormat="1" ht="15.75" thickBot="1" x14ac:dyDescent="0.3">
      <c r="A373" s="63"/>
      <c r="B373" s="64"/>
      <c r="C373" s="65"/>
      <c r="D373" s="66"/>
      <c r="E373" s="102"/>
      <c r="F373" s="68" t="s">
        <v>5249</v>
      </c>
      <c r="G373" s="68" t="s">
        <v>9527</v>
      </c>
      <c r="H373" s="810" t="str">
        <f t="shared" si="5"/>
        <v/>
      </c>
    </row>
    <row r="374" spans="1:8" s="5" customFormat="1" x14ac:dyDescent="0.25">
      <c r="A374" s="35" t="s">
        <v>398</v>
      </c>
      <c r="B374" s="36" t="s">
        <v>5746</v>
      </c>
      <c r="C374" s="37" t="s">
        <v>400</v>
      </c>
      <c r="D374" s="38"/>
      <c r="E374" s="39"/>
      <c r="F374" s="40">
        <v>2529.4499999999998</v>
      </c>
      <c r="G374" s="40">
        <v>2529.4499999999998</v>
      </c>
      <c r="H374" s="810">
        <f t="shared" si="5"/>
        <v>0</v>
      </c>
    </row>
    <row r="375" spans="1:8" s="5" customFormat="1" x14ac:dyDescent="0.25">
      <c r="A375" s="41" t="s">
        <v>401</v>
      </c>
      <c r="B375" s="42" t="s">
        <v>399</v>
      </c>
      <c r="C375" s="43" t="s">
        <v>400</v>
      </c>
      <c r="D375" s="44">
        <v>1</v>
      </c>
      <c r="E375" s="47"/>
      <c r="F375" s="46" t="s">
        <v>5249</v>
      </c>
      <c r="G375" s="46" t="s">
        <v>9527</v>
      </c>
      <c r="H375" s="810" t="str">
        <f t="shared" si="5"/>
        <v/>
      </c>
    </row>
    <row r="376" spans="1:8" s="5" customFormat="1" ht="51" x14ac:dyDescent="0.25">
      <c r="A376" s="41" t="s">
        <v>5510</v>
      </c>
      <c r="B376" s="42" t="s">
        <v>402</v>
      </c>
      <c r="C376" s="43" t="s">
        <v>403</v>
      </c>
      <c r="D376" s="44">
        <v>1</v>
      </c>
      <c r="E376" s="47"/>
      <c r="F376" s="46" t="s">
        <v>5249</v>
      </c>
      <c r="G376" s="46" t="s">
        <v>9527</v>
      </c>
      <c r="H376" s="810" t="str">
        <f t="shared" si="5"/>
        <v/>
      </c>
    </row>
    <row r="377" spans="1:8" s="5" customFormat="1" ht="25.5" x14ac:dyDescent="0.25">
      <c r="A377" s="41" t="s">
        <v>5432</v>
      </c>
      <c r="B377" s="42" t="s">
        <v>434</v>
      </c>
      <c r="C377" s="43" t="s">
        <v>240</v>
      </c>
      <c r="D377" s="44">
        <v>2</v>
      </c>
      <c r="E377" s="47"/>
      <c r="F377" s="46" t="s">
        <v>5249</v>
      </c>
      <c r="G377" s="46" t="s">
        <v>9527</v>
      </c>
      <c r="H377" s="810" t="str">
        <f t="shared" si="5"/>
        <v/>
      </c>
    </row>
    <row r="378" spans="1:8" s="5" customFormat="1" x14ac:dyDescent="0.25">
      <c r="A378" s="41" t="s">
        <v>337</v>
      </c>
      <c r="B378" s="42" t="s">
        <v>404</v>
      </c>
      <c r="C378" s="43" t="s">
        <v>405</v>
      </c>
      <c r="D378" s="44">
        <v>1</v>
      </c>
      <c r="E378" s="47"/>
      <c r="F378" s="46" t="s">
        <v>5249</v>
      </c>
      <c r="G378" s="46" t="s">
        <v>9527</v>
      </c>
      <c r="H378" s="810" t="str">
        <f t="shared" si="5"/>
        <v/>
      </c>
    </row>
    <row r="379" spans="1:8" s="5" customFormat="1" ht="25.5" x14ac:dyDescent="0.25">
      <c r="A379" s="41" t="s">
        <v>406</v>
      </c>
      <c r="B379" s="42" t="s">
        <v>407</v>
      </c>
      <c r="C379" s="43" t="s">
        <v>408</v>
      </c>
      <c r="D379" s="44">
        <v>2</v>
      </c>
      <c r="E379" s="47"/>
      <c r="F379" s="46" t="s">
        <v>5249</v>
      </c>
      <c r="G379" s="46" t="s">
        <v>9527</v>
      </c>
      <c r="H379" s="810" t="str">
        <f t="shared" si="5"/>
        <v/>
      </c>
    </row>
    <row r="380" spans="1:8" s="5" customFormat="1" ht="51" x14ac:dyDescent="0.25">
      <c r="A380" s="41" t="s">
        <v>49</v>
      </c>
      <c r="B380" s="42" t="s">
        <v>50</v>
      </c>
      <c r="C380" s="43" t="s">
        <v>51</v>
      </c>
      <c r="D380" s="44">
        <v>1</v>
      </c>
      <c r="E380" s="47"/>
      <c r="F380" s="46" t="s">
        <v>5249</v>
      </c>
      <c r="G380" s="46" t="s">
        <v>9527</v>
      </c>
      <c r="H380" s="810" t="str">
        <f t="shared" si="5"/>
        <v/>
      </c>
    </row>
    <row r="381" spans="1:8" s="5" customFormat="1" x14ac:dyDescent="0.25">
      <c r="A381" s="41" t="s">
        <v>77</v>
      </c>
      <c r="B381" s="42" t="s">
        <v>78</v>
      </c>
      <c r="C381" s="43" t="s">
        <v>79</v>
      </c>
      <c r="D381" s="44">
        <v>1</v>
      </c>
      <c r="E381" s="47"/>
      <c r="F381" s="46" t="s">
        <v>5249</v>
      </c>
      <c r="G381" s="46" t="s">
        <v>9527</v>
      </c>
      <c r="H381" s="810" t="str">
        <f t="shared" si="5"/>
        <v/>
      </c>
    </row>
    <row r="382" spans="1:8" s="5" customFormat="1" x14ac:dyDescent="0.25">
      <c r="A382" s="69" t="s">
        <v>5683</v>
      </c>
      <c r="B382" s="47" t="s">
        <v>3716</v>
      </c>
      <c r="C382" s="43" t="s">
        <v>3717</v>
      </c>
      <c r="D382" s="44">
        <v>1</v>
      </c>
      <c r="E382" s="47"/>
      <c r="F382" s="10" t="s">
        <v>5249</v>
      </c>
      <c r="G382" s="10" t="s">
        <v>9527</v>
      </c>
      <c r="H382" s="810" t="str">
        <f t="shared" si="5"/>
        <v/>
      </c>
    </row>
    <row r="383" spans="1:8" s="5" customFormat="1" x14ac:dyDescent="0.25">
      <c r="A383" s="41" t="s">
        <v>52</v>
      </c>
      <c r="B383" s="47" t="s">
        <v>52</v>
      </c>
      <c r="C383" s="43" t="s">
        <v>53</v>
      </c>
      <c r="D383" s="44">
        <v>1</v>
      </c>
      <c r="E383" s="47"/>
      <c r="F383" s="46" t="s">
        <v>5249</v>
      </c>
      <c r="G383" s="46" t="s">
        <v>9527</v>
      </c>
      <c r="H383" s="810" t="str">
        <f t="shared" si="5"/>
        <v/>
      </c>
    </row>
    <row r="384" spans="1:8" s="5" customFormat="1" x14ac:dyDescent="0.25">
      <c r="A384" s="41" t="s">
        <v>81</v>
      </c>
      <c r="B384" s="42" t="s">
        <v>55</v>
      </c>
      <c r="C384" s="43" t="s">
        <v>56</v>
      </c>
      <c r="D384" s="44">
        <v>1</v>
      </c>
      <c r="E384" s="47"/>
      <c r="F384" s="46" t="s">
        <v>5249</v>
      </c>
      <c r="G384" s="46" t="s">
        <v>9527</v>
      </c>
      <c r="H384" s="810" t="str">
        <f t="shared" si="5"/>
        <v/>
      </c>
    </row>
    <row r="385" spans="1:8" s="5" customFormat="1" ht="25.5" x14ac:dyDescent="0.25">
      <c r="A385" s="41" t="s">
        <v>57</v>
      </c>
      <c r="B385" s="42" t="s">
        <v>58</v>
      </c>
      <c r="C385" s="43" t="s">
        <v>59</v>
      </c>
      <c r="D385" s="44">
        <v>1</v>
      </c>
      <c r="E385" s="47"/>
      <c r="F385" s="46" t="s">
        <v>5249</v>
      </c>
      <c r="G385" s="46" t="s">
        <v>9527</v>
      </c>
      <c r="H385" s="810" t="str">
        <f t="shared" si="5"/>
        <v/>
      </c>
    </row>
    <row r="386" spans="1:8" s="5" customFormat="1" ht="26.25" thickBot="1" x14ac:dyDescent="0.3">
      <c r="A386" s="48" t="s">
        <v>60</v>
      </c>
      <c r="B386" s="49" t="s">
        <v>409</v>
      </c>
      <c r="C386" s="50" t="s">
        <v>410</v>
      </c>
      <c r="D386" s="51">
        <v>1</v>
      </c>
      <c r="E386" s="62"/>
      <c r="F386" s="53" t="s">
        <v>5249</v>
      </c>
      <c r="G386" s="53" t="s">
        <v>9527</v>
      </c>
      <c r="H386" s="810" t="str">
        <f t="shared" si="5"/>
        <v/>
      </c>
    </row>
    <row r="387" spans="1:8" s="5" customFormat="1" ht="15.75" thickBot="1" x14ac:dyDescent="0.3">
      <c r="A387" s="63"/>
      <c r="B387" s="64"/>
      <c r="C387" s="65"/>
      <c r="D387" s="66"/>
      <c r="E387" s="102"/>
      <c r="F387" s="68" t="s">
        <v>5249</v>
      </c>
      <c r="G387" s="68" t="s">
        <v>9527</v>
      </c>
      <c r="H387" s="810" t="str">
        <f t="shared" si="5"/>
        <v/>
      </c>
    </row>
    <row r="388" spans="1:8" s="5" customFormat="1" x14ac:dyDescent="0.25">
      <c r="A388" s="35" t="s">
        <v>5747</v>
      </c>
      <c r="B388" s="36" t="s">
        <v>5748</v>
      </c>
      <c r="C388" s="111" t="s">
        <v>5749</v>
      </c>
      <c r="D388" s="44"/>
      <c r="E388" s="47"/>
      <c r="F388" s="112">
        <v>11957.9</v>
      </c>
      <c r="G388" s="112">
        <v>11957.9</v>
      </c>
      <c r="H388" s="810">
        <f t="shared" si="5"/>
        <v>0</v>
      </c>
    </row>
    <row r="389" spans="1:8" s="5" customFormat="1" x14ac:dyDescent="0.25">
      <c r="A389" s="69" t="s">
        <v>3644</v>
      </c>
      <c r="B389" s="42" t="s">
        <v>5750</v>
      </c>
      <c r="C389" s="43" t="s">
        <v>5751</v>
      </c>
      <c r="D389" s="113">
        <v>1</v>
      </c>
      <c r="E389" s="47"/>
      <c r="F389" s="10" t="s">
        <v>5249</v>
      </c>
      <c r="G389" s="10" t="s">
        <v>9527</v>
      </c>
      <c r="H389" s="810" t="str">
        <f t="shared" si="5"/>
        <v/>
      </c>
    </row>
    <row r="390" spans="1:8" s="5" customFormat="1" x14ac:dyDescent="0.25">
      <c r="A390" s="69" t="s">
        <v>5752</v>
      </c>
      <c r="B390" s="42" t="s">
        <v>5753</v>
      </c>
      <c r="C390" s="43" t="s">
        <v>5749</v>
      </c>
      <c r="D390" s="113">
        <v>1</v>
      </c>
      <c r="E390" s="47"/>
      <c r="F390" s="10" t="s">
        <v>5249</v>
      </c>
      <c r="G390" s="10" t="s">
        <v>9527</v>
      </c>
      <c r="H390" s="810" t="str">
        <f t="shared" si="5"/>
        <v/>
      </c>
    </row>
    <row r="391" spans="1:8" s="5" customFormat="1" x14ac:dyDescent="0.25">
      <c r="A391" s="69" t="s">
        <v>9034</v>
      </c>
      <c r="B391" s="42" t="s">
        <v>5754</v>
      </c>
      <c r="C391" s="43" t="s">
        <v>5755</v>
      </c>
      <c r="D391" s="113">
        <v>2</v>
      </c>
      <c r="E391" s="47"/>
      <c r="F391" s="10" t="s">
        <v>5249</v>
      </c>
      <c r="G391" s="10" t="s">
        <v>9527</v>
      </c>
      <c r="H391" s="810" t="str">
        <f t="shared" si="5"/>
        <v/>
      </c>
    </row>
    <row r="392" spans="1:8" s="5" customFormat="1" ht="25.5" x14ac:dyDescent="0.25">
      <c r="A392" s="69" t="s">
        <v>9035</v>
      </c>
      <c r="B392" s="42" t="s">
        <v>5756</v>
      </c>
      <c r="C392" s="43" t="s">
        <v>5757</v>
      </c>
      <c r="D392" s="113">
        <v>12</v>
      </c>
      <c r="E392" s="47"/>
      <c r="F392" s="10" t="s">
        <v>5249</v>
      </c>
      <c r="G392" s="10" t="s">
        <v>9527</v>
      </c>
      <c r="H392" s="810" t="str">
        <f t="shared" si="5"/>
        <v/>
      </c>
    </row>
    <row r="393" spans="1:8" s="5" customFormat="1" x14ac:dyDescent="0.25">
      <c r="A393" s="69" t="s">
        <v>5759</v>
      </c>
      <c r="B393" s="42" t="s">
        <v>5760</v>
      </c>
      <c r="C393" s="43" t="s">
        <v>5761</v>
      </c>
      <c r="D393" s="113">
        <v>1</v>
      </c>
      <c r="E393" s="47"/>
      <c r="F393" s="10" t="s">
        <v>5249</v>
      </c>
      <c r="G393" s="10" t="s">
        <v>9527</v>
      </c>
      <c r="H393" s="810" t="str">
        <f t="shared" si="5"/>
        <v/>
      </c>
    </row>
    <row r="394" spans="1:8" s="5" customFormat="1" x14ac:dyDescent="0.25">
      <c r="A394" s="69" t="s">
        <v>5763</v>
      </c>
      <c r="B394" s="42" t="s">
        <v>5764</v>
      </c>
      <c r="C394" s="43" t="s">
        <v>5765</v>
      </c>
      <c r="D394" s="113">
        <v>1</v>
      </c>
      <c r="E394" s="47"/>
      <c r="F394" s="10" t="s">
        <v>5249</v>
      </c>
      <c r="G394" s="10" t="s">
        <v>9527</v>
      </c>
      <c r="H394" s="810" t="str">
        <f t="shared" ref="H394:H457" si="6">IF(ISNUMBER(F394),ROUND(F394-G394,2),"")</f>
        <v/>
      </c>
    </row>
    <row r="395" spans="1:8" s="5" customFormat="1" x14ac:dyDescent="0.25">
      <c r="A395" s="69" t="s">
        <v>5766</v>
      </c>
      <c r="B395" s="42" t="s">
        <v>5767</v>
      </c>
      <c r="C395" s="43" t="s">
        <v>5768</v>
      </c>
      <c r="D395" s="113">
        <v>1</v>
      </c>
      <c r="E395" s="47"/>
      <c r="F395" s="10" t="s">
        <v>5249</v>
      </c>
      <c r="G395" s="10" t="s">
        <v>9527</v>
      </c>
      <c r="H395" s="810" t="str">
        <f t="shared" si="6"/>
        <v/>
      </c>
    </row>
    <row r="396" spans="1:8" s="5" customFormat="1" x14ac:dyDescent="0.25">
      <c r="A396" s="69" t="s">
        <v>5766</v>
      </c>
      <c r="B396" s="42" t="s">
        <v>5769</v>
      </c>
      <c r="C396" s="43" t="s">
        <v>5770</v>
      </c>
      <c r="D396" s="113">
        <v>1</v>
      </c>
      <c r="E396" s="47"/>
      <c r="F396" s="10" t="s">
        <v>5249</v>
      </c>
      <c r="G396" s="10" t="s">
        <v>9527</v>
      </c>
      <c r="H396" s="810" t="str">
        <f t="shared" si="6"/>
        <v/>
      </c>
    </row>
    <row r="397" spans="1:8" s="5" customFormat="1" x14ac:dyDescent="0.25">
      <c r="A397" s="69" t="s">
        <v>814</v>
      </c>
      <c r="B397" s="42" t="s">
        <v>5771</v>
      </c>
      <c r="C397" s="43" t="s">
        <v>5772</v>
      </c>
      <c r="D397" s="113">
        <v>2</v>
      </c>
      <c r="E397" s="47"/>
      <c r="F397" s="10" t="s">
        <v>5249</v>
      </c>
      <c r="G397" s="10" t="s">
        <v>9527</v>
      </c>
      <c r="H397" s="810" t="str">
        <f t="shared" si="6"/>
        <v/>
      </c>
    </row>
    <row r="398" spans="1:8" s="5" customFormat="1" x14ac:dyDescent="0.25">
      <c r="A398" s="69" t="s">
        <v>5773</v>
      </c>
      <c r="B398" s="42" t="s">
        <v>5774</v>
      </c>
      <c r="C398" s="43" t="s">
        <v>5775</v>
      </c>
      <c r="D398" s="113">
        <v>1</v>
      </c>
      <c r="E398" s="47"/>
      <c r="F398" s="10" t="s">
        <v>5249</v>
      </c>
      <c r="G398" s="10" t="s">
        <v>9527</v>
      </c>
      <c r="H398" s="810" t="str">
        <f t="shared" si="6"/>
        <v/>
      </c>
    </row>
    <row r="399" spans="1:8" s="5" customFormat="1" x14ac:dyDescent="0.25">
      <c r="A399" s="69" t="s">
        <v>5776</v>
      </c>
      <c r="B399" s="42" t="s">
        <v>5455</v>
      </c>
      <c r="C399" s="43" t="s">
        <v>443</v>
      </c>
      <c r="D399" s="113">
        <v>1</v>
      </c>
      <c r="E399" s="47"/>
      <c r="F399" s="10" t="s">
        <v>5249</v>
      </c>
      <c r="G399" s="10" t="s">
        <v>9527</v>
      </c>
      <c r="H399" s="810" t="str">
        <f t="shared" si="6"/>
        <v/>
      </c>
    </row>
    <row r="400" spans="1:8" s="5" customFormat="1" x14ac:dyDescent="0.25">
      <c r="A400" s="69" t="s">
        <v>9359</v>
      </c>
      <c r="B400" s="42" t="s">
        <v>55</v>
      </c>
      <c r="C400" s="43" t="s">
        <v>56</v>
      </c>
      <c r="D400" s="113">
        <v>1</v>
      </c>
      <c r="E400" s="47"/>
      <c r="F400" s="10" t="s">
        <v>5249</v>
      </c>
      <c r="G400" s="10" t="s">
        <v>9527</v>
      </c>
      <c r="H400" s="810" t="str">
        <f t="shared" si="6"/>
        <v/>
      </c>
    </row>
    <row r="401" spans="1:8" s="5" customFormat="1" x14ac:dyDescent="0.25">
      <c r="A401" s="69" t="s">
        <v>9359</v>
      </c>
      <c r="B401" s="42" t="s">
        <v>5777</v>
      </c>
      <c r="C401" s="43" t="s">
        <v>5778</v>
      </c>
      <c r="D401" s="113">
        <v>1</v>
      </c>
      <c r="E401" s="47"/>
      <c r="F401" s="10" t="s">
        <v>5249</v>
      </c>
      <c r="G401" s="10" t="s">
        <v>9527</v>
      </c>
      <c r="H401" s="810" t="str">
        <f t="shared" si="6"/>
        <v/>
      </c>
    </row>
    <row r="402" spans="1:8" s="5" customFormat="1" ht="15.75" thickBot="1" x14ac:dyDescent="0.3">
      <c r="A402" s="69"/>
      <c r="B402" s="42"/>
      <c r="C402" s="43"/>
      <c r="D402" s="44"/>
      <c r="E402" s="47"/>
      <c r="F402" s="10" t="s">
        <v>5249</v>
      </c>
      <c r="G402" s="10" t="s">
        <v>9527</v>
      </c>
      <c r="H402" s="810" t="str">
        <f t="shared" si="6"/>
        <v/>
      </c>
    </row>
    <row r="403" spans="1:8" s="5" customFormat="1" x14ac:dyDescent="0.25">
      <c r="A403" s="35" t="s">
        <v>411</v>
      </c>
      <c r="B403" s="36" t="s">
        <v>5779</v>
      </c>
      <c r="C403" s="37" t="s">
        <v>412</v>
      </c>
      <c r="D403" s="38"/>
      <c r="E403" s="39"/>
      <c r="F403" s="40">
        <v>2296.35</v>
      </c>
      <c r="G403" s="40">
        <v>2296.3499999999995</v>
      </c>
      <c r="H403" s="810">
        <f t="shared" si="6"/>
        <v>0</v>
      </c>
    </row>
    <row r="404" spans="1:8" s="5" customFormat="1" x14ac:dyDescent="0.25">
      <c r="A404" s="41" t="s">
        <v>413</v>
      </c>
      <c r="B404" s="42" t="s">
        <v>414</v>
      </c>
      <c r="C404" s="43" t="s">
        <v>412</v>
      </c>
      <c r="D404" s="44">
        <v>1</v>
      </c>
      <c r="E404" s="47"/>
      <c r="F404" s="46" t="s">
        <v>5249</v>
      </c>
      <c r="G404" s="46" t="s">
        <v>9527</v>
      </c>
      <c r="H404" s="810" t="str">
        <f t="shared" si="6"/>
        <v/>
      </c>
    </row>
    <row r="405" spans="1:8" s="5" customFormat="1" ht="51" x14ac:dyDescent="0.25">
      <c r="A405" s="41" t="s">
        <v>236</v>
      </c>
      <c r="B405" s="42" t="s">
        <v>415</v>
      </c>
      <c r="C405" s="43" t="s">
        <v>416</v>
      </c>
      <c r="D405" s="44">
        <v>1</v>
      </c>
      <c r="E405" s="47"/>
      <c r="F405" s="46" t="s">
        <v>5249</v>
      </c>
      <c r="G405" s="46" t="s">
        <v>9527</v>
      </c>
      <c r="H405" s="810" t="str">
        <f t="shared" si="6"/>
        <v/>
      </c>
    </row>
    <row r="406" spans="1:8" s="5" customFormat="1" ht="25.5" x14ac:dyDescent="0.25">
      <c r="A406" s="41" t="s">
        <v>5432</v>
      </c>
      <c r="B406" s="42" t="s">
        <v>239</v>
      </c>
      <c r="C406" s="43" t="s">
        <v>417</v>
      </c>
      <c r="D406" s="44">
        <v>2</v>
      </c>
      <c r="E406" s="47"/>
      <c r="F406" s="46" t="s">
        <v>5249</v>
      </c>
      <c r="G406" s="46" t="s">
        <v>9527</v>
      </c>
      <c r="H406" s="810" t="str">
        <f t="shared" si="6"/>
        <v/>
      </c>
    </row>
    <row r="407" spans="1:8" s="5" customFormat="1" ht="25.5" x14ac:dyDescent="0.25">
      <c r="A407" s="41" t="s">
        <v>70</v>
      </c>
      <c r="B407" s="42" t="s">
        <v>71</v>
      </c>
      <c r="C407" s="43" t="s">
        <v>72</v>
      </c>
      <c r="D407" s="44">
        <v>1</v>
      </c>
      <c r="E407" s="47"/>
      <c r="F407" s="46" t="s">
        <v>5249</v>
      </c>
      <c r="G407" s="46" t="s">
        <v>9527</v>
      </c>
      <c r="H407" s="810" t="str">
        <f t="shared" si="6"/>
        <v/>
      </c>
    </row>
    <row r="408" spans="1:8" s="5" customFormat="1" x14ac:dyDescent="0.25">
      <c r="A408" s="41" t="s">
        <v>254</v>
      </c>
      <c r="B408" s="42" t="s">
        <v>418</v>
      </c>
      <c r="C408" s="43" t="s">
        <v>419</v>
      </c>
      <c r="D408" s="44">
        <v>1</v>
      </c>
      <c r="E408" s="47"/>
      <c r="F408" s="46" t="s">
        <v>5249</v>
      </c>
      <c r="G408" s="46" t="s">
        <v>9527</v>
      </c>
      <c r="H408" s="810" t="str">
        <f t="shared" si="6"/>
        <v/>
      </c>
    </row>
    <row r="409" spans="1:8" s="5" customFormat="1" ht="25.5" x14ac:dyDescent="0.25">
      <c r="A409" s="41" t="s">
        <v>100</v>
      </c>
      <c r="B409" s="42" t="s">
        <v>101</v>
      </c>
      <c r="C409" s="43" t="s">
        <v>102</v>
      </c>
      <c r="D409" s="44">
        <v>1</v>
      </c>
      <c r="E409" s="47"/>
      <c r="F409" s="46" t="s">
        <v>5249</v>
      </c>
      <c r="G409" s="46" t="s">
        <v>9527</v>
      </c>
      <c r="H409" s="810" t="str">
        <f t="shared" si="6"/>
        <v/>
      </c>
    </row>
    <row r="410" spans="1:8" s="5" customFormat="1" ht="51" x14ac:dyDescent="0.25">
      <c r="A410" s="41" t="s">
        <v>49</v>
      </c>
      <c r="B410" s="42" t="s">
        <v>76</v>
      </c>
      <c r="C410" s="43" t="s">
        <v>51</v>
      </c>
      <c r="D410" s="44">
        <v>1</v>
      </c>
      <c r="E410" s="47"/>
      <c r="F410" s="46" t="s">
        <v>5249</v>
      </c>
      <c r="G410" s="46" t="s">
        <v>9527</v>
      </c>
      <c r="H410" s="810" t="str">
        <f t="shared" si="6"/>
        <v/>
      </c>
    </row>
    <row r="411" spans="1:8" s="5" customFormat="1" x14ac:dyDescent="0.25">
      <c r="A411" s="41" t="s">
        <v>420</v>
      </c>
      <c r="B411" s="42" t="s">
        <v>421</v>
      </c>
      <c r="C411" s="43" t="s">
        <v>422</v>
      </c>
      <c r="D411" s="44">
        <v>1</v>
      </c>
      <c r="E411" s="47"/>
      <c r="F411" s="46" t="s">
        <v>5249</v>
      </c>
      <c r="G411" s="46" t="s">
        <v>9527</v>
      </c>
      <c r="H411" s="810" t="str">
        <f t="shared" si="6"/>
        <v/>
      </c>
    </row>
    <row r="412" spans="1:8" s="5" customFormat="1" x14ac:dyDescent="0.25">
      <c r="A412" s="41" t="s">
        <v>77</v>
      </c>
      <c r="B412" s="42" t="s">
        <v>78</v>
      </c>
      <c r="C412" s="43" t="s">
        <v>79</v>
      </c>
      <c r="D412" s="44">
        <v>1</v>
      </c>
      <c r="E412" s="47"/>
      <c r="F412" s="46" t="s">
        <v>5249</v>
      </c>
      <c r="G412" s="46" t="s">
        <v>9527</v>
      </c>
      <c r="H412" s="810" t="str">
        <f t="shared" si="6"/>
        <v/>
      </c>
    </row>
    <row r="413" spans="1:8" s="5" customFormat="1" x14ac:dyDescent="0.25">
      <c r="A413" s="41" t="s">
        <v>52</v>
      </c>
      <c r="B413" s="47" t="s">
        <v>52</v>
      </c>
      <c r="C413" s="43" t="s">
        <v>53</v>
      </c>
      <c r="D413" s="44">
        <v>1</v>
      </c>
      <c r="E413" s="47"/>
      <c r="F413" s="46" t="s">
        <v>5249</v>
      </c>
      <c r="G413" s="46" t="s">
        <v>9527</v>
      </c>
      <c r="H413" s="810" t="str">
        <f t="shared" si="6"/>
        <v/>
      </c>
    </row>
    <row r="414" spans="1:8" s="5" customFormat="1" x14ac:dyDescent="0.25">
      <c r="A414" s="41" t="s">
        <v>81</v>
      </c>
      <c r="B414" s="42" t="s">
        <v>55</v>
      </c>
      <c r="C414" s="43" t="s">
        <v>56</v>
      </c>
      <c r="D414" s="44">
        <v>1</v>
      </c>
      <c r="E414" s="47"/>
      <c r="F414" s="46" t="s">
        <v>5249</v>
      </c>
      <c r="G414" s="46" t="s">
        <v>9527</v>
      </c>
      <c r="H414" s="810" t="str">
        <f t="shared" si="6"/>
        <v/>
      </c>
    </row>
    <row r="415" spans="1:8" s="5" customFormat="1" ht="25.5" x14ac:dyDescent="0.25">
      <c r="A415" s="41" t="s">
        <v>57</v>
      </c>
      <c r="B415" s="42" t="s">
        <v>58</v>
      </c>
      <c r="C415" s="43" t="s">
        <v>59</v>
      </c>
      <c r="D415" s="44">
        <v>1</v>
      </c>
      <c r="E415" s="47"/>
      <c r="F415" s="46" t="s">
        <v>5249</v>
      </c>
      <c r="G415" s="46" t="s">
        <v>9527</v>
      </c>
      <c r="H415" s="810" t="str">
        <f t="shared" si="6"/>
        <v/>
      </c>
    </row>
    <row r="416" spans="1:8" s="5" customFormat="1" ht="26.25" thickBot="1" x14ac:dyDescent="0.3">
      <c r="A416" s="48" t="s">
        <v>60</v>
      </c>
      <c r="B416" s="49" t="s">
        <v>423</v>
      </c>
      <c r="C416" s="50" t="s">
        <v>424</v>
      </c>
      <c r="D416" s="51">
        <v>1</v>
      </c>
      <c r="E416" s="62"/>
      <c r="F416" s="53" t="s">
        <v>5249</v>
      </c>
      <c r="G416" s="53" t="s">
        <v>9527</v>
      </c>
      <c r="H416" s="810" t="str">
        <f t="shared" si="6"/>
        <v/>
      </c>
    </row>
    <row r="417" spans="1:8" s="5" customFormat="1" ht="15.75" thickBot="1" x14ac:dyDescent="0.3">
      <c r="A417" s="63"/>
      <c r="B417" s="64"/>
      <c r="C417" s="65"/>
      <c r="D417" s="66"/>
      <c r="E417" s="102"/>
      <c r="F417" s="68" t="s">
        <v>5249</v>
      </c>
      <c r="G417" s="68" t="s">
        <v>9527</v>
      </c>
      <c r="H417" s="810" t="str">
        <f t="shared" si="6"/>
        <v/>
      </c>
    </row>
    <row r="418" spans="1:8" s="5" customFormat="1" x14ac:dyDescent="0.25">
      <c r="A418" s="35" t="s">
        <v>9519</v>
      </c>
      <c r="B418" s="36" t="s">
        <v>5780</v>
      </c>
      <c r="C418" s="37" t="s">
        <v>5781</v>
      </c>
      <c r="D418" s="38"/>
      <c r="E418" s="71"/>
      <c r="F418" s="40">
        <v>2786.44</v>
      </c>
      <c r="G418" s="40">
        <v>2786.4400000000014</v>
      </c>
      <c r="H418" s="810">
        <f t="shared" si="6"/>
        <v>0</v>
      </c>
    </row>
    <row r="419" spans="1:8" s="5" customFormat="1" x14ac:dyDescent="0.25">
      <c r="A419" s="41" t="s">
        <v>413</v>
      </c>
      <c r="B419" s="42" t="s">
        <v>5782</v>
      </c>
      <c r="C419" s="43" t="s">
        <v>5781</v>
      </c>
      <c r="D419" s="44">
        <v>1</v>
      </c>
      <c r="E419" s="72"/>
      <c r="F419" s="46"/>
      <c r="G419" s="46"/>
      <c r="H419" s="810" t="str">
        <f t="shared" si="6"/>
        <v/>
      </c>
    </row>
    <row r="420" spans="1:8" s="5" customFormat="1" ht="38.25" x14ac:dyDescent="0.25">
      <c r="A420" s="41" t="s">
        <v>5783</v>
      </c>
      <c r="B420" s="42" t="s">
        <v>5784</v>
      </c>
      <c r="C420" s="43" t="s">
        <v>5785</v>
      </c>
      <c r="D420" s="44">
        <v>1</v>
      </c>
      <c r="E420" s="72"/>
      <c r="F420" s="46" t="s">
        <v>5249</v>
      </c>
      <c r="G420" s="46" t="s">
        <v>9527</v>
      </c>
      <c r="H420" s="810" t="str">
        <f t="shared" si="6"/>
        <v/>
      </c>
    </row>
    <row r="421" spans="1:8" s="5" customFormat="1" ht="25.5" x14ac:dyDescent="0.25">
      <c r="A421" s="41" t="s">
        <v>9360</v>
      </c>
      <c r="B421" s="114" t="s">
        <v>330</v>
      </c>
      <c r="C421" s="43" t="s">
        <v>5786</v>
      </c>
      <c r="D421" s="44">
        <v>2</v>
      </c>
      <c r="E421" s="72"/>
      <c r="F421" s="46" t="s">
        <v>5249</v>
      </c>
      <c r="G421" s="46" t="s">
        <v>9527</v>
      </c>
      <c r="H421" s="810" t="str">
        <f t="shared" si="6"/>
        <v/>
      </c>
    </row>
    <row r="422" spans="1:8" s="5" customFormat="1" x14ac:dyDescent="0.25">
      <c r="A422" s="41" t="s">
        <v>5787</v>
      </c>
      <c r="B422" s="114" t="s">
        <v>5788</v>
      </c>
      <c r="C422" s="43" t="s">
        <v>5789</v>
      </c>
      <c r="D422" s="44">
        <v>1</v>
      </c>
      <c r="E422" s="72"/>
      <c r="F422" s="46" t="s">
        <v>5249</v>
      </c>
      <c r="G422" s="46" t="s">
        <v>9527</v>
      </c>
      <c r="H422" s="810" t="str">
        <f t="shared" si="6"/>
        <v/>
      </c>
    </row>
    <row r="423" spans="1:8" s="5" customFormat="1" x14ac:dyDescent="0.25">
      <c r="A423" s="41" t="s">
        <v>5790</v>
      </c>
      <c r="B423" s="114" t="s">
        <v>5791</v>
      </c>
      <c r="C423" s="43" t="s">
        <v>5792</v>
      </c>
      <c r="D423" s="44">
        <v>1</v>
      </c>
      <c r="E423" s="72"/>
      <c r="F423" s="46" t="s">
        <v>5249</v>
      </c>
      <c r="G423" s="46" t="s">
        <v>9527</v>
      </c>
      <c r="H423" s="810" t="str">
        <f t="shared" si="6"/>
        <v/>
      </c>
    </row>
    <row r="424" spans="1:8" s="5" customFormat="1" ht="25.5" x14ac:dyDescent="0.25">
      <c r="A424" s="41" t="s">
        <v>70</v>
      </c>
      <c r="B424" s="42" t="s">
        <v>394</v>
      </c>
      <c r="C424" s="43" t="s">
        <v>244</v>
      </c>
      <c r="D424" s="44">
        <v>1</v>
      </c>
      <c r="E424" s="72"/>
      <c r="F424" s="46" t="s">
        <v>5249</v>
      </c>
      <c r="G424" s="46" t="s">
        <v>9527</v>
      </c>
      <c r="H424" s="810" t="str">
        <f t="shared" si="6"/>
        <v/>
      </c>
    </row>
    <row r="425" spans="1:8" x14ac:dyDescent="0.25">
      <c r="A425" s="41" t="s">
        <v>5793</v>
      </c>
      <c r="B425" s="114" t="s">
        <v>501</v>
      </c>
      <c r="C425" s="115" t="s">
        <v>366</v>
      </c>
      <c r="D425" s="44">
        <v>1</v>
      </c>
      <c r="E425" s="72"/>
      <c r="F425" s="46" t="s">
        <v>5249</v>
      </c>
      <c r="G425" s="46" t="s">
        <v>9527</v>
      </c>
      <c r="H425" s="810" t="str">
        <f t="shared" si="6"/>
        <v/>
      </c>
    </row>
    <row r="426" spans="1:8" ht="25.5" x14ac:dyDescent="0.25">
      <c r="A426" s="41" t="s">
        <v>100</v>
      </c>
      <c r="B426" s="42" t="s">
        <v>101</v>
      </c>
      <c r="C426" s="43" t="s">
        <v>102</v>
      </c>
      <c r="D426" s="44">
        <v>1</v>
      </c>
      <c r="E426" s="72"/>
      <c r="F426" s="46" t="s">
        <v>5249</v>
      </c>
      <c r="G426" s="46" t="s">
        <v>9527</v>
      </c>
      <c r="H426" s="810" t="str">
        <f t="shared" si="6"/>
        <v/>
      </c>
    </row>
    <row r="427" spans="1:8" s="5" customFormat="1" ht="51" x14ac:dyDescent="0.25">
      <c r="A427" s="41" t="s">
        <v>49</v>
      </c>
      <c r="B427" s="42" t="s">
        <v>76</v>
      </c>
      <c r="C427" s="43" t="s">
        <v>51</v>
      </c>
      <c r="D427" s="44">
        <v>1</v>
      </c>
      <c r="E427" s="72"/>
      <c r="F427" s="46" t="s">
        <v>5249</v>
      </c>
      <c r="G427" s="46" t="s">
        <v>9527</v>
      </c>
      <c r="H427" s="810" t="str">
        <f t="shared" si="6"/>
        <v/>
      </c>
    </row>
    <row r="428" spans="1:8" s="5" customFormat="1" x14ac:dyDescent="0.25">
      <c r="A428" s="41" t="s">
        <v>5794</v>
      </c>
      <c r="B428" s="114" t="s">
        <v>333</v>
      </c>
      <c r="C428" s="115" t="s">
        <v>314</v>
      </c>
      <c r="D428" s="44">
        <v>1</v>
      </c>
      <c r="E428" s="72"/>
      <c r="F428" s="46" t="s">
        <v>5249</v>
      </c>
      <c r="G428" s="46" t="s">
        <v>9527</v>
      </c>
      <c r="H428" s="810" t="str">
        <f t="shared" si="6"/>
        <v/>
      </c>
    </row>
    <row r="429" spans="1:8" s="5" customFormat="1" x14ac:dyDescent="0.25">
      <c r="A429" s="41" t="s">
        <v>77</v>
      </c>
      <c r="B429" s="42" t="s">
        <v>78</v>
      </c>
      <c r="C429" s="43" t="s">
        <v>79</v>
      </c>
      <c r="D429" s="44">
        <v>1</v>
      </c>
      <c r="E429" s="72"/>
      <c r="F429" s="46"/>
      <c r="G429" s="46"/>
      <c r="H429" s="810" t="str">
        <f t="shared" si="6"/>
        <v/>
      </c>
    </row>
    <row r="430" spans="1:8" s="6" customFormat="1" x14ac:dyDescent="0.25">
      <c r="A430" s="41" t="s">
        <v>52</v>
      </c>
      <c r="B430" s="47" t="s">
        <v>52</v>
      </c>
      <c r="C430" s="43" t="s">
        <v>53</v>
      </c>
      <c r="D430" s="44">
        <v>1</v>
      </c>
      <c r="E430" s="72"/>
      <c r="F430" s="46" t="s">
        <v>5249</v>
      </c>
      <c r="G430" s="46" t="s">
        <v>9527</v>
      </c>
      <c r="H430" s="810" t="str">
        <f t="shared" si="6"/>
        <v/>
      </c>
    </row>
    <row r="431" spans="1:8" s="6" customFormat="1" x14ac:dyDescent="0.25">
      <c r="A431" s="41" t="s">
        <v>5795</v>
      </c>
      <c r="B431" s="116" t="s">
        <v>5796</v>
      </c>
      <c r="C431" s="117" t="s">
        <v>5797</v>
      </c>
      <c r="D431" s="44">
        <v>1</v>
      </c>
      <c r="E431" s="72"/>
      <c r="F431" s="46" t="s">
        <v>5249</v>
      </c>
      <c r="G431" s="46" t="s">
        <v>9527</v>
      </c>
      <c r="H431" s="810" t="str">
        <f t="shared" si="6"/>
        <v/>
      </c>
    </row>
    <row r="432" spans="1:8" s="5" customFormat="1" x14ac:dyDescent="0.25">
      <c r="A432" s="41" t="s">
        <v>5795</v>
      </c>
      <c r="B432" s="116" t="s">
        <v>5798</v>
      </c>
      <c r="C432" s="117" t="s">
        <v>5799</v>
      </c>
      <c r="D432" s="44">
        <v>1</v>
      </c>
      <c r="E432" s="72"/>
      <c r="F432" s="46" t="s">
        <v>5249</v>
      </c>
      <c r="G432" s="46" t="s">
        <v>9527</v>
      </c>
      <c r="H432" s="810" t="str">
        <f t="shared" si="6"/>
        <v/>
      </c>
    </row>
    <row r="433" spans="1:8" s="5" customFormat="1" x14ac:dyDescent="0.25">
      <c r="A433" s="41" t="s">
        <v>5800</v>
      </c>
      <c r="B433" s="116" t="s">
        <v>5801</v>
      </c>
      <c r="C433" s="117" t="s">
        <v>5802</v>
      </c>
      <c r="D433" s="44">
        <v>1</v>
      </c>
      <c r="E433" s="72"/>
      <c r="F433" s="46" t="s">
        <v>5249</v>
      </c>
      <c r="G433" s="46" t="s">
        <v>9527</v>
      </c>
      <c r="H433" s="810" t="str">
        <f t="shared" si="6"/>
        <v/>
      </c>
    </row>
    <row r="434" spans="1:8" s="5" customFormat="1" x14ac:dyDescent="0.25">
      <c r="A434" s="41" t="s">
        <v>5803</v>
      </c>
      <c r="B434" s="116" t="s">
        <v>5804</v>
      </c>
      <c r="C434" s="117" t="s">
        <v>5805</v>
      </c>
      <c r="D434" s="44">
        <v>1</v>
      </c>
      <c r="E434" s="72"/>
      <c r="F434" s="46" t="s">
        <v>5249</v>
      </c>
      <c r="G434" s="46" t="s">
        <v>9527</v>
      </c>
      <c r="H434" s="810" t="str">
        <f t="shared" si="6"/>
        <v/>
      </c>
    </row>
    <row r="435" spans="1:8" s="5" customFormat="1" x14ac:dyDescent="0.25">
      <c r="A435" s="41" t="s">
        <v>5806</v>
      </c>
      <c r="B435" s="116" t="s">
        <v>5807</v>
      </c>
      <c r="C435" s="117" t="s">
        <v>5808</v>
      </c>
      <c r="D435" s="44">
        <v>1</v>
      </c>
      <c r="E435" s="72"/>
      <c r="F435" s="46" t="s">
        <v>5249</v>
      </c>
      <c r="G435" s="46" t="s">
        <v>9527</v>
      </c>
      <c r="H435" s="810" t="str">
        <f t="shared" si="6"/>
        <v/>
      </c>
    </row>
    <row r="436" spans="1:8" s="5" customFormat="1" x14ac:dyDescent="0.25">
      <c r="A436" s="41" t="s">
        <v>5683</v>
      </c>
      <c r="B436" s="118" t="s">
        <v>5809</v>
      </c>
      <c r="C436" s="101" t="s">
        <v>5810</v>
      </c>
      <c r="D436" s="44">
        <v>1</v>
      </c>
      <c r="E436" s="47"/>
      <c r="F436" s="46" t="s">
        <v>5249</v>
      </c>
      <c r="G436" s="46" t="s">
        <v>9527</v>
      </c>
      <c r="H436" s="810" t="str">
        <f t="shared" si="6"/>
        <v/>
      </c>
    </row>
    <row r="437" spans="1:8" s="5" customFormat="1" x14ac:dyDescent="0.25">
      <c r="A437" s="41" t="s">
        <v>81</v>
      </c>
      <c r="B437" s="42" t="s">
        <v>55</v>
      </c>
      <c r="C437" s="43" t="s">
        <v>56</v>
      </c>
      <c r="D437" s="44">
        <v>1</v>
      </c>
      <c r="E437" s="72"/>
      <c r="F437" s="46" t="s">
        <v>5249</v>
      </c>
      <c r="G437" s="46" t="s">
        <v>9527</v>
      </c>
      <c r="H437" s="810" t="str">
        <f t="shared" si="6"/>
        <v/>
      </c>
    </row>
    <row r="438" spans="1:8" s="5" customFormat="1" ht="25.5" x14ac:dyDescent="0.25">
      <c r="A438" s="41" t="s">
        <v>57</v>
      </c>
      <c r="B438" s="42" t="s">
        <v>58</v>
      </c>
      <c r="C438" s="43" t="s">
        <v>59</v>
      </c>
      <c r="D438" s="44">
        <v>1</v>
      </c>
      <c r="E438" s="72"/>
      <c r="F438" s="46" t="s">
        <v>5249</v>
      </c>
      <c r="G438" s="46" t="s">
        <v>9527</v>
      </c>
      <c r="H438" s="810" t="str">
        <f t="shared" si="6"/>
        <v/>
      </c>
    </row>
    <row r="439" spans="1:8" s="5" customFormat="1" ht="26.25" thickBot="1" x14ac:dyDescent="0.3">
      <c r="A439" s="48" t="s">
        <v>60</v>
      </c>
      <c r="B439" s="49" t="s">
        <v>423</v>
      </c>
      <c r="C439" s="50" t="s">
        <v>5811</v>
      </c>
      <c r="D439" s="51">
        <v>1</v>
      </c>
      <c r="E439" s="74"/>
      <c r="F439" s="53" t="s">
        <v>5249</v>
      </c>
      <c r="G439" s="53" t="s">
        <v>9527</v>
      </c>
      <c r="H439" s="810" t="str">
        <f t="shared" si="6"/>
        <v/>
      </c>
    </row>
    <row r="440" spans="1:8" s="5" customFormat="1" x14ac:dyDescent="0.25">
      <c r="A440" s="69"/>
      <c r="B440" s="42"/>
      <c r="C440" s="43"/>
      <c r="D440" s="44"/>
      <c r="E440" s="47"/>
      <c r="F440" s="10" t="s">
        <v>5249</v>
      </c>
      <c r="G440" s="10" t="s">
        <v>9527</v>
      </c>
      <c r="H440" s="810" t="str">
        <f t="shared" si="6"/>
        <v/>
      </c>
    </row>
    <row r="441" spans="1:8" s="5" customFormat="1" ht="15.75" thickBot="1" x14ac:dyDescent="0.3">
      <c r="A441" s="69"/>
      <c r="B441" s="42"/>
      <c r="C441" s="43"/>
      <c r="D441" s="44"/>
      <c r="E441" s="47"/>
      <c r="F441" s="10" t="s">
        <v>5249</v>
      </c>
      <c r="G441" s="10" t="s">
        <v>9527</v>
      </c>
      <c r="H441" s="810" t="str">
        <f t="shared" si="6"/>
        <v/>
      </c>
    </row>
    <row r="442" spans="1:8" s="5" customFormat="1" x14ac:dyDescent="0.25">
      <c r="A442" s="35" t="s">
        <v>425</v>
      </c>
      <c r="B442" s="36" t="s">
        <v>5812</v>
      </c>
      <c r="C442" s="37" t="s">
        <v>427</v>
      </c>
      <c r="D442" s="38"/>
      <c r="E442" s="39"/>
      <c r="F442" s="40">
        <v>4954.95</v>
      </c>
      <c r="G442" s="40">
        <v>4954.9500000000007</v>
      </c>
      <c r="H442" s="810">
        <f t="shared" si="6"/>
        <v>0</v>
      </c>
    </row>
    <row r="443" spans="1:8" s="5" customFormat="1" x14ac:dyDescent="0.25">
      <c r="A443" s="41" t="s">
        <v>428</v>
      </c>
      <c r="B443" s="42" t="s">
        <v>426</v>
      </c>
      <c r="C443" s="43" t="s">
        <v>427</v>
      </c>
      <c r="D443" s="44">
        <v>1</v>
      </c>
      <c r="E443" s="47"/>
      <c r="F443" s="46" t="s">
        <v>5249</v>
      </c>
      <c r="G443" s="46" t="s">
        <v>9527</v>
      </c>
      <c r="H443" s="810" t="str">
        <f t="shared" si="6"/>
        <v/>
      </c>
    </row>
    <row r="444" spans="1:8" s="5" customFormat="1" x14ac:dyDescent="0.25">
      <c r="A444" s="41" t="s">
        <v>429</v>
      </c>
      <c r="B444" s="42" t="s">
        <v>430</v>
      </c>
      <c r="C444" s="43" t="s">
        <v>431</v>
      </c>
      <c r="D444" s="44">
        <v>1</v>
      </c>
      <c r="E444" s="47"/>
      <c r="F444" s="46" t="s">
        <v>5249</v>
      </c>
      <c r="G444" s="46" t="s">
        <v>9527</v>
      </c>
      <c r="H444" s="810" t="str">
        <f t="shared" si="6"/>
        <v/>
      </c>
    </row>
    <row r="445" spans="1:8" s="5" customFormat="1" ht="51" x14ac:dyDescent="0.25">
      <c r="A445" s="41" t="s">
        <v>236</v>
      </c>
      <c r="B445" s="42" t="s">
        <v>432</v>
      </c>
      <c r="C445" s="43" t="s">
        <v>433</v>
      </c>
      <c r="D445" s="44">
        <v>1</v>
      </c>
      <c r="E445" s="47"/>
      <c r="F445" s="46" t="s">
        <v>5249</v>
      </c>
      <c r="G445" s="46" t="s">
        <v>9527</v>
      </c>
      <c r="H445" s="810" t="str">
        <f t="shared" si="6"/>
        <v/>
      </c>
    </row>
    <row r="446" spans="1:8" s="5" customFormat="1" ht="25.5" x14ac:dyDescent="0.25">
      <c r="A446" s="41" t="s">
        <v>5432</v>
      </c>
      <c r="B446" s="42" t="s">
        <v>434</v>
      </c>
      <c r="C446" s="43" t="s">
        <v>417</v>
      </c>
      <c r="D446" s="44">
        <v>2</v>
      </c>
      <c r="E446" s="47"/>
      <c r="F446" s="46" t="s">
        <v>5249</v>
      </c>
      <c r="G446" s="46" t="s">
        <v>9527</v>
      </c>
      <c r="H446" s="810" t="str">
        <f t="shared" si="6"/>
        <v/>
      </c>
    </row>
    <row r="447" spans="1:8" s="5" customFormat="1" x14ac:dyDescent="0.25">
      <c r="A447" s="41" t="s">
        <v>436</v>
      </c>
      <c r="B447" s="42" t="s">
        <v>437</v>
      </c>
      <c r="C447" s="43" t="s">
        <v>438</v>
      </c>
      <c r="D447" s="44">
        <v>1</v>
      </c>
      <c r="E447" s="47"/>
      <c r="F447" s="46" t="s">
        <v>5249</v>
      </c>
      <c r="G447" s="46" t="s">
        <v>9527</v>
      </c>
      <c r="H447" s="810" t="str">
        <f t="shared" si="6"/>
        <v/>
      </c>
    </row>
    <row r="448" spans="1:8" s="5" customFormat="1" ht="25.5" x14ac:dyDescent="0.25">
      <c r="A448" s="41" t="s">
        <v>70</v>
      </c>
      <c r="B448" s="42" t="s">
        <v>394</v>
      </c>
      <c r="C448" s="43" t="s">
        <v>244</v>
      </c>
      <c r="D448" s="44">
        <v>1</v>
      </c>
      <c r="E448" s="47"/>
      <c r="F448" s="46" t="s">
        <v>5249</v>
      </c>
      <c r="G448" s="46" t="s">
        <v>9527</v>
      </c>
      <c r="H448" s="810" t="str">
        <f t="shared" si="6"/>
        <v/>
      </c>
    </row>
    <row r="449" spans="1:8" s="5" customFormat="1" x14ac:dyDescent="0.25">
      <c r="A449" s="41" t="s">
        <v>254</v>
      </c>
      <c r="B449" s="42" t="s">
        <v>439</v>
      </c>
      <c r="C449" s="43" t="s">
        <v>269</v>
      </c>
      <c r="D449" s="44">
        <v>1</v>
      </c>
      <c r="E449" s="47"/>
      <c r="F449" s="46" t="s">
        <v>5249</v>
      </c>
      <c r="G449" s="46" t="s">
        <v>9527</v>
      </c>
      <c r="H449" s="810" t="str">
        <f t="shared" si="6"/>
        <v/>
      </c>
    </row>
    <row r="450" spans="1:8" s="5" customFormat="1" ht="51" x14ac:dyDescent="0.25">
      <c r="A450" s="41" t="s">
        <v>49</v>
      </c>
      <c r="B450" s="42" t="s">
        <v>50</v>
      </c>
      <c r="C450" s="43" t="s">
        <v>51</v>
      </c>
      <c r="D450" s="44">
        <v>1</v>
      </c>
      <c r="E450" s="47"/>
      <c r="F450" s="46" t="s">
        <v>5249</v>
      </c>
      <c r="G450" s="46" t="s">
        <v>9527</v>
      </c>
      <c r="H450" s="810" t="str">
        <f t="shared" si="6"/>
        <v/>
      </c>
    </row>
    <row r="451" spans="1:8" s="5" customFormat="1" ht="25.5" x14ac:dyDescent="0.25">
      <c r="A451" s="41" t="s">
        <v>70</v>
      </c>
      <c r="B451" s="42" t="s">
        <v>440</v>
      </c>
      <c r="C451" s="43" t="s">
        <v>441</v>
      </c>
      <c r="D451" s="44">
        <v>1</v>
      </c>
      <c r="E451" s="47"/>
      <c r="F451" s="46" t="s">
        <v>5249</v>
      </c>
      <c r="G451" s="46" t="s">
        <v>9527</v>
      </c>
      <c r="H451" s="810" t="str">
        <f t="shared" si="6"/>
        <v/>
      </c>
    </row>
    <row r="452" spans="1:8" s="6" customFormat="1" ht="25.5" x14ac:dyDescent="0.25">
      <c r="A452" s="41" t="s">
        <v>100</v>
      </c>
      <c r="B452" s="42" t="s">
        <v>308</v>
      </c>
      <c r="C452" s="43" t="s">
        <v>102</v>
      </c>
      <c r="D452" s="44">
        <v>2</v>
      </c>
      <c r="E452" s="47"/>
      <c r="F452" s="46" t="s">
        <v>5249</v>
      </c>
      <c r="G452" s="46" t="s">
        <v>9527</v>
      </c>
      <c r="H452" s="810" t="str">
        <f t="shared" si="6"/>
        <v/>
      </c>
    </row>
    <row r="453" spans="1:8" s="5" customFormat="1" ht="15.75" thickBot="1" x14ac:dyDescent="0.3">
      <c r="A453" s="41" t="s">
        <v>77</v>
      </c>
      <c r="B453" s="42" t="s">
        <v>78</v>
      </c>
      <c r="C453" s="43" t="s">
        <v>79</v>
      </c>
      <c r="D453" s="44">
        <v>1</v>
      </c>
      <c r="E453" s="47"/>
      <c r="F453" s="46" t="s">
        <v>5249</v>
      </c>
      <c r="G453" s="46" t="s">
        <v>9527</v>
      </c>
      <c r="H453" s="810" t="str">
        <f t="shared" si="6"/>
        <v/>
      </c>
    </row>
    <row r="454" spans="1:8" s="5" customFormat="1" x14ac:dyDescent="0.25">
      <c r="A454" s="69" t="s">
        <v>5683</v>
      </c>
      <c r="B454" s="61" t="s">
        <v>3756</v>
      </c>
      <c r="C454" s="94" t="s">
        <v>3757</v>
      </c>
      <c r="D454" s="44">
        <v>1</v>
      </c>
      <c r="E454" s="47"/>
      <c r="F454" s="10" t="s">
        <v>5249</v>
      </c>
      <c r="G454" s="10" t="s">
        <v>9527</v>
      </c>
      <c r="H454" s="810" t="str">
        <f t="shared" si="6"/>
        <v/>
      </c>
    </row>
    <row r="455" spans="1:8" s="5" customFormat="1" x14ac:dyDescent="0.25">
      <c r="A455" s="41" t="s">
        <v>52</v>
      </c>
      <c r="B455" s="119" t="s">
        <v>5455</v>
      </c>
      <c r="C455" s="43" t="s">
        <v>443</v>
      </c>
      <c r="D455" s="44">
        <v>1</v>
      </c>
      <c r="E455" s="47"/>
      <c r="F455" s="46" t="s">
        <v>5249</v>
      </c>
      <c r="G455" s="46" t="s">
        <v>9527</v>
      </c>
      <c r="H455" s="810" t="str">
        <f t="shared" si="6"/>
        <v/>
      </c>
    </row>
    <row r="456" spans="1:8" s="5" customFormat="1" x14ac:dyDescent="0.25">
      <c r="A456" s="41" t="s">
        <v>81</v>
      </c>
      <c r="B456" s="42" t="s">
        <v>55</v>
      </c>
      <c r="C456" s="43" t="s">
        <v>56</v>
      </c>
      <c r="D456" s="44">
        <v>1</v>
      </c>
      <c r="E456" s="47"/>
      <c r="F456" s="46" t="s">
        <v>5249</v>
      </c>
      <c r="G456" s="46" t="s">
        <v>9527</v>
      </c>
      <c r="H456" s="810" t="str">
        <f t="shared" si="6"/>
        <v/>
      </c>
    </row>
    <row r="457" spans="1:8" s="5" customFormat="1" ht="25.5" x14ac:dyDescent="0.25">
      <c r="A457" s="41" t="s">
        <v>57</v>
      </c>
      <c r="B457" s="42" t="s">
        <v>58</v>
      </c>
      <c r="C457" s="43" t="s">
        <v>59</v>
      </c>
      <c r="D457" s="44">
        <v>1</v>
      </c>
      <c r="E457" s="47"/>
      <c r="F457" s="46" t="s">
        <v>5249</v>
      </c>
      <c r="G457" s="46" t="s">
        <v>9527</v>
      </c>
      <c r="H457" s="810" t="str">
        <f t="shared" si="6"/>
        <v/>
      </c>
    </row>
    <row r="458" spans="1:8" s="5" customFormat="1" ht="26.25" thickBot="1" x14ac:dyDescent="0.3">
      <c r="A458" s="48" t="s">
        <v>60</v>
      </c>
      <c r="B458" s="49" t="s">
        <v>444</v>
      </c>
      <c r="C458" s="50" t="s">
        <v>445</v>
      </c>
      <c r="D458" s="51">
        <v>1</v>
      </c>
      <c r="E458" s="62"/>
      <c r="F458" s="53" t="s">
        <v>5249</v>
      </c>
      <c r="G458" s="53" t="s">
        <v>9527</v>
      </c>
      <c r="H458" s="810" t="str">
        <f t="shared" ref="H458:H521" si="7">IF(ISNUMBER(F458),ROUND(F458-G458,2),"")</f>
        <v/>
      </c>
    </row>
    <row r="459" spans="1:8" s="5" customFormat="1" ht="39" thickBot="1" x14ac:dyDescent="0.3">
      <c r="A459" s="75" t="s">
        <v>9426</v>
      </c>
      <c r="B459" s="76"/>
      <c r="C459" s="28"/>
      <c r="D459" s="29"/>
      <c r="E459" s="29"/>
      <c r="F459" s="78" t="s">
        <v>5249</v>
      </c>
      <c r="G459" s="78" t="s">
        <v>9527</v>
      </c>
      <c r="H459" s="810" t="str">
        <f t="shared" si="7"/>
        <v/>
      </c>
    </row>
    <row r="460" spans="1:8" s="5" customFormat="1" ht="26.25" thickBot="1" x14ac:dyDescent="0.3">
      <c r="A460" s="31" t="s">
        <v>35</v>
      </c>
      <c r="B460" s="809" t="s">
        <v>36</v>
      </c>
      <c r="C460" s="806" t="s">
        <v>37</v>
      </c>
      <c r="D460" s="32" t="s">
        <v>38</v>
      </c>
      <c r="E460" s="33"/>
      <c r="F460" s="79" t="s">
        <v>9643</v>
      </c>
      <c r="G460" s="79" t="s">
        <v>9526</v>
      </c>
      <c r="H460" s="810" t="str">
        <f t="shared" si="7"/>
        <v/>
      </c>
    </row>
    <row r="461" spans="1:8" s="5" customFormat="1" ht="38.25" x14ac:dyDescent="0.25">
      <c r="A461" s="87" t="s">
        <v>149</v>
      </c>
      <c r="B461" s="42"/>
      <c r="C461" s="43"/>
      <c r="D461" s="44"/>
      <c r="E461" s="47"/>
      <c r="F461" s="10" t="s">
        <v>5249</v>
      </c>
      <c r="G461" s="10" t="s">
        <v>9527</v>
      </c>
      <c r="H461" s="810" t="str">
        <f t="shared" si="7"/>
        <v/>
      </c>
    </row>
    <row r="462" spans="1:8" s="5" customFormat="1" x14ac:dyDescent="0.25">
      <c r="A462" s="87" t="s">
        <v>1364</v>
      </c>
      <c r="B462" s="47"/>
      <c r="C462" s="43"/>
      <c r="D462" s="44"/>
      <c r="E462" s="47"/>
      <c r="F462" s="10" t="s">
        <v>5249</v>
      </c>
      <c r="G462" s="10" t="s">
        <v>9527</v>
      </c>
      <c r="H462" s="810" t="str">
        <f t="shared" si="7"/>
        <v/>
      </c>
    </row>
    <row r="463" spans="1:8" s="5" customFormat="1" ht="25.5" x14ac:dyDescent="0.25">
      <c r="A463" s="69" t="s">
        <v>1365</v>
      </c>
      <c r="B463" s="42" t="s">
        <v>1366</v>
      </c>
      <c r="C463" s="43" t="s">
        <v>1367</v>
      </c>
      <c r="D463" s="44"/>
      <c r="E463" s="42"/>
      <c r="F463" s="120" t="s">
        <v>9655</v>
      </c>
      <c r="G463" s="120">
        <v>0</v>
      </c>
      <c r="H463" s="810" t="str">
        <f t="shared" si="7"/>
        <v/>
      </c>
    </row>
    <row r="464" spans="1:8" s="5" customFormat="1" ht="25.5" x14ac:dyDescent="0.25">
      <c r="A464" s="69" t="s">
        <v>1368</v>
      </c>
      <c r="B464" s="42" t="s">
        <v>1369</v>
      </c>
      <c r="C464" s="43" t="s">
        <v>1370</v>
      </c>
      <c r="D464" s="44"/>
      <c r="E464" s="42"/>
      <c r="F464" s="120" t="s">
        <v>9655</v>
      </c>
      <c r="G464" s="120">
        <v>0</v>
      </c>
      <c r="H464" s="810" t="str">
        <f t="shared" si="7"/>
        <v/>
      </c>
    </row>
    <row r="465" spans="1:8" s="5" customFormat="1" x14ac:dyDescent="0.25">
      <c r="A465" s="69" t="s">
        <v>1371</v>
      </c>
      <c r="B465" s="42" t="s">
        <v>1372</v>
      </c>
      <c r="C465" s="43" t="s">
        <v>1373</v>
      </c>
      <c r="D465" s="44"/>
      <c r="E465" s="42"/>
      <c r="F465" s="120" t="s">
        <v>9655</v>
      </c>
      <c r="G465" s="120">
        <v>0</v>
      </c>
      <c r="H465" s="810" t="str">
        <f t="shared" si="7"/>
        <v/>
      </c>
    </row>
    <row r="466" spans="1:8" s="5" customFormat="1" ht="25.5" x14ac:dyDescent="0.25">
      <c r="A466" s="69" t="s">
        <v>1374</v>
      </c>
      <c r="B466" s="90" t="s">
        <v>9656</v>
      </c>
      <c r="C466" s="43" t="s">
        <v>1375</v>
      </c>
      <c r="D466" s="44"/>
      <c r="E466" s="42"/>
      <c r="F466" s="120" t="s">
        <v>9655</v>
      </c>
      <c r="G466" s="120">
        <v>0</v>
      </c>
      <c r="H466" s="810" t="str">
        <f t="shared" si="7"/>
        <v/>
      </c>
    </row>
    <row r="467" spans="1:8" s="5" customFormat="1" x14ac:dyDescent="0.25">
      <c r="A467" s="69" t="s">
        <v>1376</v>
      </c>
      <c r="B467" s="90" t="s">
        <v>9657</v>
      </c>
      <c r="C467" s="43" t="s">
        <v>1377</v>
      </c>
      <c r="D467" s="44"/>
      <c r="E467" s="42"/>
      <c r="F467" s="120">
        <v>173</v>
      </c>
      <c r="G467" s="120">
        <v>173</v>
      </c>
      <c r="H467" s="810">
        <f t="shared" si="7"/>
        <v>0</v>
      </c>
    </row>
    <row r="468" spans="1:8" s="5" customFormat="1" x14ac:dyDescent="0.25">
      <c r="A468" s="69" t="s">
        <v>1378</v>
      </c>
      <c r="B468" s="90" t="s">
        <v>9658</v>
      </c>
      <c r="C468" s="43" t="s">
        <v>1379</v>
      </c>
      <c r="D468" s="44"/>
      <c r="E468" s="42"/>
      <c r="F468" s="120">
        <v>299</v>
      </c>
      <c r="G468" s="120">
        <v>299</v>
      </c>
      <c r="H468" s="810">
        <f t="shared" si="7"/>
        <v>0</v>
      </c>
    </row>
    <row r="469" spans="1:8" s="5" customFormat="1" x14ac:dyDescent="0.25">
      <c r="A469" s="69" t="s">
        <v>1380</v>
      </c>
      <c r="B469" s="90" t="s">
        <v>9659</v>
      </c>
      <c r="C469" s="43" t="s">
        <v>1381</v>
      </c>
      <c r="D469" s="44"/>
      <c r="E469" s="42"/>
      <c r="F469" s="120">
        <v>138</v>
      </c>
      <c r="G469" s="120">
        <v>138</v>
      </c>
      <c r="H469" s="810">
        <f t="shared" si="7"/>
        <v>0</v>
      </c>
    </row>
    <row r="470" spans="1:8" s="5" customFormat="1" x14ac:dyDescent="0.25">
      <c r="A470" s="69" t="s">
        <v>1376</v>
      </c>
      <c r="B470" s="90" t="s">
        <v>9660</v>
      </c>
      <c r="C470" s="43" t="s">
        <v>1382</v>
      </c>
      <c r="D470" s="44"/>
      <c r="E470" s="42"/>
      <c r="F470" s="120">
        <v>126</v>
      </c>
      <c r="G470" s="120">
        <v>126</v>
      </c>
      <c r="H470" s="810">
        <f t="shared" si="7"/>
        <v>0</v>
      </c>
    </row>
    <row r="471" spans="1:8" s="5" customFormat="1" x14ac:dyDescent="0.25">
      <c r="A471" s="69" t="s">
        <v>1380</v>
      </c>
      <c r="B471" s="90" t="s">
        <v>9661</v>
      </c>
      <c r="C471" s="43" t="s">
        <v>1383</v>
      </c>
      <c r="D471" s="44"/>
      <c r="E471" s="42"/>
      <c r="F471" s="120">
        <v>138</v>
      </c>
      <c r="G471" s="120">
        <v>138</v>
      </c>
      <c r="H471" s="810">
        <f t="shared" si="7"/>
        <v>0</v>
      </c>
    </row>
    <row r="472" spans="1:8" s="5" customFormat="1" x14ac:dyDescent="0.25">
      <c r="A472" s="69" t="s">
        <v>1384</v>
      </c>
      <c r="B472" s="90" t="s">
        <v>9662</v>
      </c>
      <c r="C472" s="43" t="s">
        <v>1385</v>
      </c>
      <c r="D472" s="44"/>
      <c r="E472" s="42"/>
      <c r="F472" s="120">
        <v>85</v>
      </c>
      <c r="G472" s="120">
        <v>85</v>
      </c>
      <c r="H472" s="810">
        <f t="shared" si="7"/>
        <v>0</v>
      </c>
    </row>
    <row r="473" spans="1:8" s="5" customFormat="1" x14ac:dyDescent="0.25">
      <c r="A473" s="69" t="s">
        <v>1386</v>
      </c>
      <c r="B473" s="90" t="s">
        <v>9663</v>
      </c>
      <c r="C473" s="43" t="s">
        <v>1387</v>
      </c>
      <c r="D473" s="44"/>
      <c r="E473" s="42"/>
      <c r="F473" s="120">
        <v>211</v>
      </c>
      <c r="G473" s="120">
        <v>211</v>
      </c>
      <c r="H473" s="810">
        <f t="shared" si="7"/>
        <v>0</v>
      </c>
    </row>
    <row r="474" spans="1:8" s="5" customFormat="1" x14ac:dyDescent="0.25">
      <c r="A474" s="69" t="s">
        <v>1388</v>
      </c>
      <c r="B474" s="90" t="s">
        <v>9664</v>
      </c>
      <c r="C474" s="43" t="s">
        <v>1389</v>
      </c>
      <c r="D474" s="44"/>
      <c r="E474" s="42"/>
      <c r="F474" s="120">
        <v>138</v>
      </c>
      <c r="G474" s="120">
        <v>138</v>
      </c>
      <c r="H474" s="810">
        <f t="shared" si="7"/>
        <v>0</v>
      </c>
    </row>
    <row r="475" spans="1:8" s="5" customFormat="1" x14ac:dyDescent="0.25">
      <c r="A475" s="69" t="s">
        <v>1384</v>
      </c>
      <c r="B475" s="90" t="s">
        <v>9665</v>
      </c>
      <c r="C475" s="43" t="s">
        <v>1390</v>
      </c>
      <c r="D475" s="44"/>
      <c r="E475" s="42"/>
      <c r="F475" s="120">
        <v>48</v>
      </c>
      <c r="G475" s="120">
        <v>48</v>
      </c>
      <c r="H475" s="810">
        <f t="shared" si="7"/>
        <v>0</v>
      </c>
    </row>
    <row r="476" spans="1:8" s="5" customFormat="1" x14ac:dyDescent="0.25">
      <c r="A476" s="69" t="s">
        <v>1386</v>
      </c>
      <c r="B476" s="90" t="s">
        <v>9666</v>
      </c>
      <c r="C476" s="43" t="s">
        <v>1391</v>
      </c>
      <c r="D476" s="44"/>
      <c r="E476" s="42"/>
      <c r="F476" s="120">
        <v>174</v>
      </c>
      <c r="G476" s="120">
        <v>174</v>
      </c>
      <c r="H476" s="810">
        <f t="shared" si="7"/>
        <v>0</v>
      </c>
    </row>
    <row r="477" spans="1:8" s="5" customFormat="1" x14ac:dyDescent="0.25">
      <c r="A477" s="69" t="s">
        <v>1388</v>
      </c>
      <c r="B477" s="90" t="s">
        <v>9667</v>
      </c>
      <c r="C477" s="43" t="s">
        <v>1392</v>
      </c>
      <c r="D477" s="44"/>
      <c r="E477" s="42"/>
      <c r="F477" s="120">
        <v>138</v>
      </c>
      <c r="G477" s="120">
        <v>138</v>
      </c>
      <c r="H477" s="810">
        <f t="shared" si="7"/>
        <v>0</v>
      </c>
    </row>
    <row r="478" spans="1:8" s="5" customFormat="1" x14ac:dyDescent="0.25">
      <c r="A478" s="69" t="s">
        <v>1384</v>
      </c>
      <c r="B478" s="90" t="s">
        <v>9668</v>
      </c>
      <c r="C478" s="43" t="s">
        <v>1393</v>
      </c>
      <c r="D478" s="44"/>
      <c r="E478" s="42"/>
      <c r="F478" s="120">
        <v>49</v>
      </c>
      <c r="G478" s="120">
        <v>49</v>
      </c>
      <c r="H478" s="810">
        <f t="shared" si="7"/>
        <v>0</v>
      </c>
    </row>
    <row r="479" spans="1:8" s="5" customFormat="1" x14ac:dyDescent="0.25">
      <c r="A479" s="69" t="s">
        <v>1386</v>
      </c>
      <c r="B479" s="90" t="s">
        <v>9669</v>
      </c>
      <c r="C479" s="43" t="s">
        <v>1394</v>
      </c>
      <c r="D479" s="44"/>
      <c r="E479" s="42"/>
      <c r="F479" s="120">
        <v>175</v>
      </c>
      <c r="G479" s="120">
        <v>175</v>
      </c>
      <c r="H479" s="810">
        <f t="shared" si="7"/>
        <v>0</v>
      </c>
    </row>
    <row r="480" spans="1:8" s="5" customFormat="1" x14ac:dyDescent="0.25">
      <c r="A480" s="69" t="s">
        <v>1388</v>
      </c>
      <c r="B480" s="90" t="s">
        <v>9670</v>
      </c>
      <c r="C480" s="43" t="s">
        <v>1395</v>
      </c>
      <c r="D480" s="44"/>
      <c r="E480" s="42"/>
      <c r="F480" s="120">
        <v>138</v>
      </c>
      <c r="G480" s="120">
        <v>138</v>
      </c>
      <c r="H480" s="810">
        <f t="shared" si="7"/>
        <v>0</v>
      </c>
    </row>
    <row r="481" spans="1:8" s="5" customFormat="1" x14ac:dyDescent="0.25">
      <c r="A481" s="69" t="s">
        <v>1384</v>
      </c>
      <c r="B481" s="90" t="s">
        <v>9671</v>
      </c>
      <c r="C481" s="43" t="s">
        <v>1396</v>
      </c>
      <c r="D481" s="44"/>
      <c r="E481" s="42"/>
      <c r="F481" s="120">
        <v>235</v>
      </c>
      <c r="G481" s="120">
        <v>235</v>
      </c>
      <c r="H481" s="810">
        <f t="shared" si="7"/>
        <v>0</v>
      </c>
    </row>
    <row r="482" spans="1:8" s="5" customFormat="1" x14ac:dyDescent="0.25">
      <c r="A482" s="69" t="s">
        <v>1386</v>
      </c>
      <c r="B482" s="90" t="s">
        <v>9672</v>
      </c>
      <c r="C482" s="43" t="s">
        <v>1397</v>
      </c>
      <c r="D482" s="44"/>
      <c r="E482" s="42"/>
      <c r="F482" s="120">
        <v>361</v>
      </c>
      <c r="G482" s="120">
        <v>361</v>
      </c>
      <c r="H482" s="810">
        <f t="shared" si="7"/>
        <v>0</v>
      </c>
    </row>
    <row r="483" spans="1:8" s="5" customFormat="1" x14ac:dyDescent="0.25">
      <c r="A483" s="69" t="s">
        <v>1388</v>
      </c>
      <c r="B483" s="90" t="s">
        <v>9673</v>
      </c>
      <c r="C483" s="43" t="s">
        <v>1398</v>
      </c>
      <c r="D483" s="44"/>
      <c r="E483" s="42"/>
      <c r="F483" s="120">
        <v>138</v>
      </c>
      <c r="G483" s="120">
        <v>138</v>
      </c>
      <c r="H483" s="810">
        <f t="shared" si="7"/>
        <v>0</v>
      </c>
    </row>
    <row r="484" spans="1:8" s="5" customFormat="1" x14ac:dyDescent="0.25">
      <c r="A484" s="69" t="s">
        <v>1399</v>
      </c>
      <c r="B484" s="90" t="s">
        <v>9674</v>
      </c>
      <c r="C484" s="43" t="s">
        <v>1400</v>
      </c>
      <c r="D484" s="44"/>
      <c r="E484" s="42"/>
      <c r="F484" s="120">
        <v>80</v>
      </c>
      <c r="G484" s="120">
        <v>80</v>
      </c>
      <c r="H484" s="810">
        <f t="shared" si="7"/>
        <v>0</v>
      </c>
    </row>
    <row r="485" spans="1:8" s="5" customFormat="1" x14ac:dyDescent="0.25">
      <c r="A485" s="69" t="s">
        <v>7417</v>
      </c>
      <c r="B485" s="90" t="s">
        <v>9675</v>
      </c>
      <c r="C485" s="43" t="s">
        <v>7418</v>
      </c>
      <c r="D485" s="44"/>
      <c r="E485" s="47"/>
      <c r="F485" s="10">
        <v>6120</v>
      </c>
      <c r="G485" s="10">
        <v>6120</v>
      </c>
      <c r="H485" s="810">
        <f t="shared" si="7"/>
        <v>0</v>
      </c>
    </row>
    <row r="486" spans="1:8" s="5" customFormat="1" x14ac:dyDescent="0.25">
      <c r="A486" s="69"/>
      <c r="B486" s="90" t="s">
        <v>9676</v>
      </c>
      <c r="C486" s="43" t="s">
        <v>5775</v>
      </c>
      <c r="D486" s="44"/>
      <c r="E486" s="47"/>
      <c r="F486" s="10">
        <v>320</v>
      </c>
      <c r="G486" s="10">
        <v>320</v>
      </c>
      <c r="H486" s="810">
        <f t="shared" si="7"/>
        <v>0</v>
      </c>
    </row>
    <row r="487" spans="1:8" s="5" customFormat="1" x14ac:dyDescent="0.25">
      <c r="A487" s="69"/>
      <c r="B487" s="90" t="s">
        <v>9677</v>
      </c>
      <c r="C487" s="43" t="s">
        <v>7419</v>
      </c>
      <c r="D487" s="44"/>
      <c r="E487" s="47"/>
      <c r="F487" s="10">
        <v>741</v>
      </c>
      <c r="G487" s="10">
        <v>741</v>
      </c>
      <c r="H487" s="810">
        <f t="shared" si="7"/>
        <v>0</v>
      </c>
    </row>
    <row r="488" spans="1:8" s="5" customFormat="1" x14ac:dyDescent="0.25">
      <c r="A488" s="69"/>
      <c r="B488" s="90" t="s">
        <v>9678</v>
      </c>
      <c r="C488" s="43" t="s">
        <v>7420</v>
      </c>
      <c r="D488" s="44"/>
      <c r="E488" s="47"/>
      <c r="F488" s="10">
        <v>986</v>
      </c>
      <c r="G488" s="10">
        <v>986</v>
      </c>
      <c r="H488" s="810">
        <f t="shared" si="7"/>
        <v>0</v>
      </c>
    </row>
    <row r="489" spans="1:8" s="5" customFormat="1" x14ac:dyDescent="0.25">
      <c r="A489" s="69"/>
      <c r="B489" s="90" t="s">
        <v>9679</v>
      </c>
      <c r="C489" s="43" t="s">
        <v>7421</v>
      </c>
      <c r="D489" s="44"/>
      <c r="E489" s="47"/>
      <c r="F489" s="10">
        <v>28</v>
      </c>
      <c r="G489" s="10">
        <v>28</v>
      </c>
      <c r="H489" s="810">
        <f t="shared" si="7"/>
        <v>0</v>
      </c>
    </row>
    <row r="490" spans="1:8" s="5" customFormat="1" ht="15.75" thickBot="1" x14ac:dyDescent="0.3">
      <c r="A490" s="54"/>
      <c r="B490" s="121" t="s">
        <v>9680</v>
      </c>
      <c r="C490" s="56" t="s">
        <v>7422</v>
      </c>
      <c r="D490" s="57"/>
      <c r="E490" s="58"/>
      <c r="F490" s="59">
        <v>45</v>
      </c>
      <c r="G490" s="59">
        <v>45</v>
      </c>
      <c r="H490" s="810">
        <f t="shared" si="7"/>
        <v>0</v>
      </c>
    </row>
    <row r="491" spans="1:8" s="5" customFormat="1" x14ac:dyDescent="0.25">
      <c r="A491" s="35" t="s">
        <v>3898</v>
      </c>
      <c r="B491" s="61"/>
      <c r="C491" s="94"/>
      <c r="D491" s="60"/>
      <c r="E491" s="61"/>
      <c r="F491" s="95" t="s">
        <v>5249</v>
      </c>
      <c r="G491" s="95" t="s">
        <v>9527</v>
      </c>
      <c r="H491" s="810" t="str">
        <f t="shared" si="7"/>
        <v/>
      </c>
    </row>
    <row r="492" spans="1:8" s="5" customFormat="1" ht="25.5" x14ac:dyDescent="0.25">
      <c r="A492" s="41" t="s">
        <v>164</v>
      </c>
      <c r="B492" s="47" t="s">
        <v>165</v>
      </c>
      <c r="C492" s="43" t="s">
        <v>3899</v>
      </c>
      <c r="D492" s="44"/>
      <c r="E492" s="47"/>
      <c r="F492" s="46">
        <v>47</v>
      </c>
      <c r="G492" s="46">
        <v>47</v>
      </c>
      <c r="H492" s="810">
        <f t="shared" si="7"/>
        <v>0</v>
      </c>
    </row>
    <row r="493" spans="1:8" s="5" customFormat="1" ht="25.5" x14ac:dyDescent="0.25">
      <c r="A493" s="41" t="s">
        <v>166</v>
      </c>
      <c r="B493" s="47" t="s">
        <v>167</v>
      </c>
      <c r="C493" s="43" t="s">
        <v>3900</v>
      </c>
      <c r="D493" s="44"/>
      <c r="E493" s="47"/>
      <c r="F493" s="46">
        <v>174</v>
      </c>
      <c r="G493" s="46">
        <v>174</v>
      </c>
      <c r="H493" s="810">
        <f t="shared" si="7"/>
        <v>0</v>
      </c>
    </row>
    <row r="494" spans="1:8" s="5" customFormat="1" ht="25.5" x14ac:dyDescent="0.25">
      <c r="A494" s="41" t="s">
        <v>168</v>
      </c>
      <c r="B494" s="47" t="s">
        <v>169</v>
      </c>
      <c r="C494" s="43" t="s">
        <v>3901</v>
      </c>
      <c r="D494" s="44"/>
      <c r="E494" s="47"/>
      <c r="F494" s="46">
        <v>254</v>
      </c>
      <c r="G494" s="46">
        <v>254</v>
      </c>
      <c r="H494" s="810">
        <f t="shared" si="7"/>
        <v>0</v>
      </c>
    </row>
    <row r="495" spans="1:8" s="5" customFormat="1" ht="25.5" x14ac:dyDescent="0.25">
      <c r="A495" s="41" t="s">
        <v>225</v>
      </c>
      <c r="B495" s="47" t="s">
        <v>226</v>
      </c>
      <c r="C495" s="43" t="s">
        <v>3902</v>
      </c>
      <c r="D495" s="44"/>
      <c r="E495" s="47"/>
      <c r="F495" s="46">
        <v>663</v>
      </c>
      <c r="G495" s="46">
        <v>663</v>
      </c>
      <c r="H495" s="810">
        <f t="shared" si="7"/>
        <v>0</v>
      </c>
    </row>
    <row r="496" spans="1:8" s="5" customFormat="1" ht="25.5" x14ac:dyDescent="0.25">
      <c r="A496" s="41" t="s">
        <v>227</v>
      </c>
      <c r="B496" s="47" t="s">
        <v>228</v>
      </c>
      <c r="C496" s="43" t="s">
        <v>3903</v>
      </c>
      <c r="D496" s="44"/>
      <c r="E496" s="47"/>
      <c r="F496" s="46">
        <v>744</v>
      </c>
      <c r="G496" s="46">
        <v>744</v>
      </c>
      <c r="H496" s="810">
        <f t="shared" si="7"/>
        <v>0</v>
      </c>
    </row>
    <row r="497" spans="1:8" s="5" customFormat="1" ht="25.5" x14ac:dyDescent="0.25">
      <c r="A497" s="41" t="s">
        <v>5428</v>
      </c>
      <c r="B497" s="47" t="s">
        <v>3904</v>
      </c>
      <c r="C497" s="43" t="s">
        <v>3905</v>
      </c>
      <c r="D497" s="44"/>
      <c r="E497" s="47"/>
      <c r="F497" s="46">
        <v>91</v>
      </c>
      <c r="G497" s="46">
        <v>91</v>
      </c>
      <c r="H497" s="810">
        <f t="shared" si="7"/>
        <v>0</v>
      </c>
    </row>
    <row r="498" spans="1:8" s="5" customFormat="1" ht="38.25" x14ac:dyDescent="0.25">
      <c r="A498" s="41" t="s">
        <v>5820</v>
      </c>
      <c r="B498" s="47" t="s">
        <v>4000</v>
      </c>
      <c r="C498" s="43" t="s">
        <v>7891</v>
      </c>
      <c r="D498" s="44"/>
      <c r="E498" s="47"/>
      <c r="F498" s="46">
        <v>115</v>
      </c>
      <c r="G498" s="46">
        <v>115</v>
      </c>
      <c r="H498" s="810">
        <f t="shared" si="7"/>
        <v>0</v>
      </c>
    </row>
    <row r="499" spans="1:8" s="5" customFormat="1" ht="25.5" x14ac:dyDescent="0.25">
      <c r="A499" s="41" t="s">
        <v>730</v>
      </c>
      <c r="B499" s="47" t="s">
        <v>3906</v>
      </c>
      <c r="C499" s="43" t="s">
        <v>3907</v>
      </c>
      <c r="D499" s="44"/>
      <c r="E499" s="47"/>
      <c r="F499" s="46">
        <v>318</v>
      </c>
      <c r="G499" s="46">
        <v>318</v>
      </c>
      <c r="H499" s="810">
        <f t="shared" si="7"/>
        <v>0</v>
      </c>
    </row>
    <row r="500" spans="1:8" s="5" customFormat="1" ht="25.5" x14ac:dyDescent="0.25">
      <c r="A500" s="41" t="s">
        <v>5822</v>
      </c>
      <c r="B500" s="47" t="s">
        <v>5823</v>
      </c>
      <c r="C500" s="43" t="s">
        <v>7892</v>
      </c>
      <c r="D500" s="44"/>
      <c r="E500" s="47"/>
      <c r="F500" s="46">
        <v>342</v>
      </c>
      <c r="G500" s="46">
        <v>342</v>
      </c>
      <c r="H500" s="810">
        <f t="shared" si="7"/>
        <v>0</v>
      </c>
    </row>
    <row r="501" spans="1:8" s="5" customFormat="1" ht="25.5" x14ac:dyDescent="0.25">
      <c r="A501" s="41" t="s">
        <v>5429</v>
      </c>
      <c r="B501" s="47" t="s">
        <v>3908</v>
      </c>
      <c r="C501" s="43" t="s">
        <v>3909</v>
      </c>
      <c r="D501" s="44"/>
      <c r="E501" s="47"/>
      <c r="F501" s="46">
        <v>181</v>
      </c>
      <c r="G501" s="46">
        <v>181</v>
      </c>
      <c r="H501" s="810">
        <f t="shared" si="7"/>
        <v>0</v>
      </c>
    </row>
    <row r="502" spans="1:8" s="5" customFormat="1" ht="38.25" x14ac:dyDescent="0.25">
      <c r="A502" s="41" t="s">
        <v>5825</v>
      </c>
      <c r="B502" s="47" t="s">
        <v>5826</v>
      </c>
      <c r="C502" s="43" t="s">
        <v>7893</v>
      </c>
      <c r="D502" s="44"/>
      <c r="E502" s="47"/>
      <c r="F502" s="46">
        <v>205</v>
      </c>
      <c r="G502" s="46">
        <v>205</v>
      </c>
      <c r="H502" s="810">
        <f t="shared" si="7"/>
        <v>0</v>
      </c>
    </row>
    <row r="503" spans="1:8" s="5" customFormat="1" ht="25.5" x14ac:dyDescent="0.25">
      <c r="A503" s="41" t="s">
        <v>733</v>
      </c>
      <c r="B503" s="47" t="s">
        <v>3910</v>
      </c>
      <c r="C503" s="43" t="s">
        <v>3911</v>
      </c>
      <c r="D503" s="44"/>
      <c r="E503" s="47"/>
      <c r="F503" s="46">
        <v>462</v>
      </c>
      <c r="G503" s="46">
        <v>462</v>
      </c>
      <c r="H503" s="810">
        <f t="shared" si="7"/>
        <v>0</v>
      </c>
    </row>
    <row r="504" spans="1:8" s="5" customFormat="1" ht="26.25" thickBot="1" x14ac:dyDescent="0.3">
      <c r="A504" s="48" t="s">
        <v>7884</v>
      </c>
      <c r="B504" s="62" t="s">
        <v>5828</v>
      </c>
      <c r="C504" s="50" t="s">
        <v>7894</v>
      </c>
      <c r="D504" s="51"/>
      <c r="E504" s="62"/>
      <c r="F504" s="53">
        <v>486</v>
      </c>
      <c r="G504" s="53">
        <v>486</v>
      </c>
      <c r="H504" s="810">
        <f t="shared" si="7"/>
        <v>0</v>
      </c>
    </row>
    <row r="505" spans="1:8" s="5" customFormat="1" x14ac:dyDescent="0.25">
      <c r="A505" s="86"/>
      <c r="B505" s="80"/>
      <c r="C505" s="81"/>
      <c r="D505" s="82"/>
      <c r="E505" s="97"/>
      <c r="F505" s="84" t="s">
        <v>5249</v>
      </c>
      <c r="G505" s="84" t="s">
        <v>9527</v>
      </c>
      <c r="H505" s="810" t="str">
        <f t="shared" si="7"/>
        <v/>
      </c>
    </row>
    <row r="506" spans="1:8" s="5" customFormat="1" ht="15.75" thickBot="1" x14ac:dyDescent="0.3">
      <c r="A506" s="99" t="s">
        <v>3912</v>
      </c>
      <c r="B506" s="55"/>
      <c r="C506" s="56"/>
      <c r="D506" s="57"/>
      <c r="E506" s="58"/>
      <c r="F506" s="59" t="s">
        <v>5249</v>
      </c>
      <c r="G506" s="59" t="s">
        <v>9527</v>
      </c>
      <c r="H506" s="810" t="str">
        <f t="shared" si="7"/>
        <v/>
      </c>
    </row>
    <row r="507" spans="1:8" s="5" customFormat="1" ht="25.5" x14ac:dyDescent="0.25">
      <c r="A507" s="100" t="s">
        <v>164</v>
      </c>
      <c r="B507" s="61" t="s">
        <v>165</v>
      </c>
      <c r="C507" s="94" t="s">
        <v>3913</v>
      </c>
      <c r="D507" s="60"/>
      <c r="E507" s="61"/>
      <c r="F507" s="95">
        <v>488</v>
      </c>
      <c r="G507" s="95">
        <v>488</v>
      </c>
      <c r="H507" s="810">
        <f t="shared" si="7"/>
        <v>0</v>
      </c>
    </row>
    <row r="508" spans="1:8" s="5" customFormat="1" ht="25.5" x14ac:dyDescent="0.25">
      <c r="A508" s="41" t="s">
        <v>166</v>
      </c>
      <c r="B508" s="47" t="s">
        <v>167</v>
      </c>
      <c r="C508" s="43" t="s">
        <v>3914</v>
      </c>
      <c r="D508" s="44"/>
      <c r="E508" s="47"/>
      <c r="F508" s="46">
        <v>871</v>
      </c>
      <c r="G508" s="46">
        <v>871</v>
      </c>
      <c r="H508" s="810">
        <f t="shared" si="7"/>
        <v>0</v>
      </c>
    </row>
    <row r="509" spans="1:8" s="5" customFormat="1" ht="25.5" x14ac:dyDescent="0.25">
      <c r="A509" s="41" t="s">
        <v>168</v>
      </c>
      <c r="B509" s="47" t="s">
        <v>169</v>
      </c>
      <c r="C509" s="43" t="s">
        <v>3915</v>
      </c>
      <c r="D509" s="44"/>
      <c r="E509" s="47"/>
      <c r="F509" s="46">
        <v>1088</v>
      </c>
      <c r="G509" s="46">
        <v>1088</v>
      </c>
      <c r="H509" s="810">
        <f t="shared" si="7"/>
        <v>0</v>
      </c>
    </row>
    <row r="510" spans="1:8" s="5" customFormat="1" ht="25.5" x14ac:dyDescent="0.25">
      <c r="A510" s="41" t="s">
        <v>225</v>
      </c>
      <c r="B510" s="47" t="s">
        <v>226</v>
      </c>
      <c r="C510" s="43" t="s">
        <v>3916</v>
      </c>
      <c r="D510" s="44"/>
      <c r="E510" s="47"/>
      <c r="F510" s="46">
        <v>1962</v>
      </c>
      <c r="G510" s="46">
        <v>1962</v>
      </c>
      <c r="H510" s="810">
        <f t="shared" si="7"/>
        <v>0</v>
      </c>
    </row>
    <row r="511" spans="1:8" s="5" customFormat="1" ht="25.5" x14ac:dyDescent="0.25">
      <c r="A511" s="41" t="s">
        <v>227</v>
      </c>
      <c r="B511" s="47" t="s">
        <v>228</v>
      </c>
      <c r="C511" s="43" t="s">
        <v>3917</v>
      </c>
      <c r="D511" s="44"/>
      <c r="E511" s="47"/>
      <c r="F511" s="46">
        <v>2157</v>
      </c>
      <c r="G511" s="46">
        <v>2157</v>
      </c>
      <c r="H511" s="810">
        <f t="shared" si="7"/>
        <v>0</v>
      </c>
    </row>
    <row r="512" spans="1:8" s="5" customFormat="1" ht="25.5" x14ac:dyDescent="0.25">
      <c r="A512" s="41" t="s">
        <v>5428</v>
      </c>
      <c r="B512" s="47" t="s">
        <v>3918</v>
      </c>
      <c r="C512" s="43" t="s">
        <v>3919</v>
      </c>
      <c r="D512" s="44"/>
      <c r="E512" s="47"/>
      <c r="F512" s="46">
        <v>136</v>
      </c>
      <c r="G512" s="46">
        <v>136</v>
      </c>
      <c r="H512" s="810">
        <f t="shared" si="7"/>
        <v>0</v>
      </c>
    </row>
    <row r="513" spans="1:8" s="5" customFormat="1" ht="38.25" x14ac:dyDescent="0.25">
      <c r="A513" s="41" t="s">
        <v>5820</v>
      </c>
      <c r="B513" s="47" t="s">
        <v>4000</v>
      </c>
      <c r="C513" s="43" t="s">
        <v>7895</v>
      </c>
      <c r="D513" s="44"/>
      <c r="E513" s="47"/>
      <c r="F513" s="46">
        <v>524</v>
      </c>
      <c r="G513" s="46">
        <v>524</v>
      </c>
      <c r="H513" s="810">
        <f t="shared" si="7"/>
        <v>0</v>
      </c>
    </row>
    <row r="514" spans="1:8" s="5" customFormat="1" ht="25.5" x14ac:dyDescent="0.25">
      <c r="A514" s="41" t="s">
        <v>730</v>
      </c>
      <c r="B514" s="47" t="s">
        <v>3920</v>
      </c>
      <c r="C514" s="43" t="s">
        <v>3921</v>
      </c>
      <c r="D514" s="44"/>
      <c r="E514" s="47"/>
      <c r="F514" s="46">
        <v>1090</v>
      </c>
      <c r="G514" s="46">
        <v>1090</v>
      </c>
      <c r="H514" s="810">
        <f t="shared" si="7"/>
        <v>0</v>
      </c>
    </row>
    <row r="515" spans="1:8" s="5" customFormat="1" ht="25.5" x14ac:dyDescent="0.25">
      <c r="A515" s="41" t="s">
        <v>5822</v>
      </c>
      <c r="B515" s="47" t="s">
        <v>5823</v>
      </c>
      <c r="C515" s="43" t="s">
        <v>7896</v>
      </c>
      <c r="D515" s="44"/>
      <c r="E515" s="47"/>
      <c r="F515" s="46">
        <v>1126</v>
      </c>
      <c r="G515" s="46">
        <v>1126</v>
      </c>
      <c r="H515" s="810">
        <f t="shared" si="7"/>
        <v>0</v>
      </c>
    </row>
    <row r="516" spans="1:8" s="5" customFormat="1" ht="25.5" x14ac:dyDescent="0.25">
      <c r="A516" s="41" t="s">
        <v>5429</v>
      </c>
      <c r="B516" s="47" t="s">
        <v>3922</v>
      </c>
      <c r="C516" s="43" t="s">
        <v>3923</v>
      </c>
      <c r="D516" s="44"/>
      <c r="E516" s="47"/>
      <c r="F516" s="46">
        <v>272</v>
      </c>
      <c r="G516" s="46">
        <v>272</v>
      </c>
      <c r="H516" s="810">
        <f t="shared" si="7"/>
        <v>0</v>
      </c>
    </row>
    <row r="517" spans="1:8" s="5" customFormat="1" ht="38.25" x14ac:dyDescent="0.25">
      <c r="A517" s="41" t="s">
        <v>5825</v>
      </c>
      <c r="B517" s="47" t="s">
        <v>5826</v>
      </c>
      <c r="C517" s="43" t="s">
        <v>7897</v>
      </c>
      <c r="D517" s="44"/>
      <c r="E517" s="47"/>
      <c r="F517" s="46">
        <v>560</v>
      </c>
      <c r="G517" s="46">
        <v>560</v>
      </c>
      <c r="H517" s="810">
        <f t="shared" si="7"/>
        <v>0</v>
      </c>
    </row>
    <row r="518" spans="1:8" s="5" customFormat="1" ht="25.5" x14ac:dyDescent="0.25">
      <c r="A518" s="41" t="s">
        <v>733</v>
      </c>
      <c r="B518" s="47" t="s">
        <v>3924</v>
      </c>
      <c r="C518" s="43" t="s">
        <v>3925</v>
      </c>
      <c r="D518" s="44"/>
      <c r="E518" s="47"/>
      <c r="F518" s="46">
        <v>1310</v>
      </c>
      <c r="G518" s="46">
        <v>1310</v>
      </c>
      <c r="H518" s="810">
        <f t="shared" si="7"/>
        <v>0</v>
      </c>
    </row>
    <row r="519" spans="1:8" s="5" customFormat="1" ht="26.25" thickBot="1" x14ac:dyDescent="0.3">
      <c r="A519" s="48" t="s">
        <v>7884</v>
      </c>
      <c r="B519" s="62" t="s">
        <v>5828</v>
      </c>
      <c r="C519" s="50" t="s">
        <v>7898</v>
      </c>
      <c r="D519" s="51"/>
      <c r="E519" s="62"/>
      <c r="F519" s="53">
        <v>1346</v>
      </c>
      <c r="G519" s="53">
        <v>1346</v>
      </c>
      <c r="H519" s="810">
        <f t="shared" si="7"/>
        <v>0</v>
      </c>
    </row>
    <row r="520" spans="1:8" s="5" customFormat="1" x14ac:dyDescent="0.25">
      <c r="A520" s="69"/>
      <c r="B520" s="42"/>
      <c r="C520" s="43"/>
      <c r="D520" s="44"/>
      <c r="E520" s="47"/>
      <c r="F520" s="10" t="s">
        <v>5249</v>
      </c>
      <c r="G520" s="10" t="s">
        <v>9527</v>
      </c>
      <c r="H520" s="810" t="str">
        <f t="shared" si="7"/>
        <v/>
      </c>
    </row>
    <row r="521" spans="1:8" s="5" customFormat="1" ht="15.75" thickBot="1" x14ac:dyDescent="0.3">
      <c r="A521" s="99" t="s">
        <v>3926</v>
      </c>
      <c r="B521" s="55"/>
      <c r="C521" s="56"/>
      <c r="D521" s="57"/>
      <c r="E521" s="58"/>
      <c r="F521" s="59" t="s">
        <v>5249</v>
      </c>
      <c r="G521" s="59" t="s">
        <v>9527</v>
      </c>
      <c r="H521" s="810" t="str">
        <f t="shared" si="7"/>
        <v/>
      </c>
    </row>
    <row r="522" spans="1:8" s="5" customFormat="1" ht="25.5" x14ac:dyDescent="0.25">
      <c r="A522" s="100" t="s">
        <v>164</v>
      </c>
      <c r="B522" s="61" t="s">
        <v>165</v>
      </c>
      <c r="C522" s="94" t="s">
        <v>3927</v>
      </c>
      <c r="D522" s="60"/>
      <c r="E522" s="61"/>
      <c r="F522" s="95">
        <v>244</v>
      </c>
      <c r="G522" s="95">
        <v>244</v>
      </c>
      <c r="H522" s="810">
        <f t="shared" ref="H522:H585" si="8">IF(ISNUMBER(F522),ROUND(F522-G522,2),"")</f>
        <v>0</v>
      </c>
    </row>
    <row r="523" spans="1:8" s="5" customFormat="1" ht="25.5" x14ac:dyDescent="0.25">
      <c r="A523" s="41" t="s">
        <v>166</v>
      </c>
      <c r="B523" s="47" t="s">
        <v>167</v>
      </c>
      <c r="C523" s="43" t="s">
        <v>3928</v>
      </c>
      <c r="D523" s="44"/>
      <c r="E523" s="47"/>
      <c r="F523" s="46">
        <v>317</v>
      </c>
      <c r="G523" s="46">
        <v>317</v>
      </c>
      <c r="H523" s="810">
        <f t="shared" si="8"/>
        <v>0</v>
      </c>
    </row>
    <row r="524" spans="1:8" s="5" customFormat="1" ht="25.5" x14ac:dyDescent="0.25">
      <c r="A524" s="41" t="s">
        <v>168</v>
      </c>
      <c r="B524" s="47" t="s">
        <v>169</v>
      </c>
      <c r="C524" s="43" t="s">
        <v>3929</v>
      </c>
      <c r="D524" s="44"/>
      <c r="E524" s="47"/>
      <c r="F524" s="46">
        <v>524</v>
      </c>
      <c r="G524" s="46">
        <v>524</v>
      </c>
      <c r="H524" s="810">
        <f t="shared" si="8"/>
        <v>0</v>
      </c>
    </row>
    <row r="525" spans="1:8" s="5" customFormat="1" ht="25.5" x14ac:dyDescent="0.25">
      <c r="A525" s="41" t="s">
        <v>225</v>
      </c>
      <c r="B525" s="47" t="s">
        <v>226</v>
      </c>
      <c r="C525" s="43" t="s">
        <v>3930</v>
      </c>
      <c r="D525" s="44"/>
      <c r="E525" s="47"/>
      <c r="F525" s="46">
        <v>888</v>
      </c>
      <c r="G525" s="46">
        <v>888</v>
      </c>
      <c r="H525" s="810">
        <f t="shared" si="8"/>
        <v>0</v>
      </c>
    </row>
    <row r="526" spans="1:8" s="5" customFormat="1" ht="25.5" x14ac:dyDescent="0.25">
      <c r="A526" s="41" t="s">
        <v>227</v>
      </c>
      <c r="B526" s="47" t="s">
        <v>228</v>
      </c>
      <c r="C526" s="43" t="s">
        <v>3931</v>
      </c>
      <c r="D526" s="44"/>
      <c r="E526" s="47"/>
      <c r="F526" s="46">
        <v>995</v>
      </c>
      <c r="G526" s="46">
        <v>995</v>
      </c>
      <c r="H526" s="810">
        <f t="shared" si="8"/>
        <v>0</v>
      </c>
    </row>
    <row r="527" spans="1:8" s="5" customFormat="1" ht="25.5" x14ac:dyDescent="0.25">
      <c r="A527" s="41" t="s">
        <v>5428</v>
      </c>
      <c r="B527" s="47" t="s">
        <v>3932</v>
      </c>
      <c r="C527" s="43" t="s">
        <v>3933</v>
      </c>
      <c r="D527" s="44"/>
      <c r="E527" s="47"/>
      <c r="F527" s="46">
        <v>136</v>
      </c>
      <c r="G527" s="46">
        <v>136</v>
      </c>
      <c r="H527" s="810">
        <f t="shared" si="8"/>
        <v>0</v>
      </c>
    </row>
    <row r="528" spans="1:8" s="5" customFormat="1" ht="38.25" x14ac:dyDescent="0.25">
      <c r="A528" s="41" t="s">
        <v>5820</v>
      </c>
      <c r="B528" s="47" t="s">
        <v>4000</v>
      </c>
      <c r="C528" s="43" t="s">
        <v>7899</v>
      </c>
      <c r="D528" s="44"/>
      <c r="E528" s="47"/>
      <c r="F528" s="46">
        <v>280</v>
      </c>
      <c r="G528" s="46">
        <v>280</v>
      </c>
      <c r="H528" s="810">
        <f t="shared" si="8"/>
        <v>0</v>
      </c>
    </row>
    <row r="529" spans="1:8" s="5" customFormat="1" ht="25.5" x14ac:dyDescent="0.25">
      <c r="A529" s="41" t="s">
        <v>730</v>
      </c>
      <c r="B529" s="47" t="s">
        <v>3934</v>
      </c>
      <c r="C529" s="43" t="s">
        <v>3935</v>
      </c>
      <c r="D529" s="44"/>
      <c r="E529" s="47"/>
      <c r="F529" s="46">
        <v>536</v>
      </c>
      <c r="G529" s="46">
        <v>536</v>
      </c>
      <c r="H529" s="810">
        <f t="shared" si="8"/>
        <v>0</v>
      </c>
    </row>
    <row r="530" spans="1:8" s="5" customFormat="1" ht="25.5" x14ac:dyDescent="0.25">
      <c r="A530" s="41" t="s">
        <v>5822</v>
      </c>
      <c r="B530" s="47" t="s">
        <v>5823</v>
      </c>
      <c r="C530" s="43" t="s">
        <v>7900</v>
      </c>
      <c r="D530" s="44"/>
      <c r="E530" s="47"/>
      <c r="F530" s="46">
        <v>572</v>
      </c>
      <c r="G530" s="46">
        <v>572</v>
      </c>
      <c r="H530" s="810">
        <f t="shared" si="8"/>
        <v>0</v>
      </c>
    </row>
    <row r="531" spans="1:8" s="5" customFormat="1" ht="25.5" x14ac:dyDescent="0.25">
      <c r="A531" s="41" t="s">
        <v>5429</v>
      </c>
      <c r="B531" s="47" t="s">
        <v>3936</v>
      </c>
      <c r="C531" s="43" t="s">
        <v>3937</v>
      </c>
      <c r="D531" s="44"/>
      <c r="E531" s="47"/>
      <c r="F531" s="46">
        <v>272</v>
      </c>
      <c r="G531" s="46">
        <v>272</v>
      </c>
      <c r="H531" s="810">
        <f t="shared" si="8"/>
        <v>0</v>
      </c>
    </row>
    <row r="532" spans="1:8" s="5" customFormat="1" ht="38.25" x14ac:dyDescent="0.25">
      <c r="A532" s="41" t="s">
        <v>5825</v>
      </c>
      <c r="B532" s="47" t="s">
        <v>5826</v>
      </c>
      <c r="C532" s="43" t="s">
        <v>7901</v>
      </c>
      <c r="D532" s="44"/>
      <c r="E532" s="47"/>
      <c r="F532" s="46">
        <v>316</v>
      </c>
      <c r="G532" s="46">
        <v>316</v>
      </c>
      <c r="H532" s="810">
        <f t="shared" si="8"/>
        <v>0</v>
      </c>
    </row>
    <row r="533" spans="1:8" s="5" customFormat="1" ht="25.5" x14ac:dyDescent="0.25">
      <c r="A533" s="41" t="s">
        <v>733</v>
      </c>
      <c r="B533" s="47" t="s">
        <v>3938</v>
      </c>
      <c r="C533" s="43" t="s">
        <v>3939</v>
      </c>
      <c r="D533" s="44"/>
      <c r="E533" s="47"/>
      <c r="F533" s="46">
        <v>756</v>
      </c>
      <c r="G533" s="46">
        <v>756</v>
      </c>
      <c r="H533" s="810">
        <f t="shared" si="8"/>
        <v>0</v>
      </c>
    </row>
    <row r="534" spans="1:8" s="5" customFormat="1" ht="26.25" thickBot="1" x14ac:dyDescent="0.3">
      <c r="A534" s="48" t="s">
        <v>7884</v>
      </c>
      <c r="B534" s="62" t="s">
        <v>5828</v>
      </c>
      <c r="C534" s="50" t="s">
        <v>7902</v>
      </c>
      <c r="D534" s="51"/>
      <c r="E534" s="62"/>
      <c r="F534" s="53">
        <v>792</v>
      </c>
      <c r="G534" s="53">
        <v>792</v>
      </c>
      <c r="H534" s="810">
        <f t="shared" si="8"/>
        <v>0</v>
      </c>
    </row>
    <row r="535" spans="1:8" s="5" customFormat="1" x14ac:dyDescent="0.25">
      <c r="A535" s="69"/>
      <c r="B535" s="42"/>
      <c r="C535" s="43"/>
      <c r="D535" s="44"/>
      <c r="E535" s="47"/>
      <c r="F535" s="10" t="s">
        <v>5249</v>
      </c>
      <c r="G535" s="10" t="s">
        <v>9527</v>
      </c>
      <c r="H535" s="810" t="str">
        <f t="shared" si="8"/>
        <v/>
      </c>
    </row>
    <row r="536" spans="1:8" s="5" customFormat="1" ht="15.75" thickBot="1" x14ac:dyDescent="0.3">
      <c r="A536" s="99" t="s">
        <v>3940</v>
      </c>
      <c r="B536" s="55"/>
      <c r="C536" s="56"/>
      <c r="D536" s="57"/>
      <c r="E536" s="58"/>
      <c r="F536" s="59" t="s">
        <v>5249</v>
      </c>
      <c r="G536" s="59" t="s">
        <v>9527</v>
      </c>
      <c r="H536" s="810" t="str">
        <f t="shared" si="8"/>
        <v/>
      </c>
    </row>
    <row r="537" spans="1:8" s="5" customFormat="1" ht="25.5" x14ac:dyDescent="0.25">
      <c r="A537" s="100" t="s">
        <v>164</v>
      </c>
      <c r="B537" s="61" t="s">
        <v>165</v>
      </c>
      <c r="C537" s="94" t="s">
        <v>3941</v>
      </c>
      <c r="D537" s="60"/>
      <c r="E537" s="61"/>
      <c r="F537" s="95">
        <v>332</v>
      </c>
      <c r="G537" s="95">
        <v>332</v>
      </c>
      <c r="H537" s="810">
        <f t="shared" si="8"/>
        <v>0</v>
      </c>
    </row>
    <row r="538" spans="1:8" s="5" customFormat="1" ht="25.5" x14ac:dyDescent="0.25">
      <c r="A538" s="41" t="s">
        <v>166</v>
      </c>
      <c r="B538" s="47" t="s">
        <v>167</v>
      </c>
      <c r="C538" s="43" t="s">
        <v>3942</v>
      </c>
      <c r="D538" s="44"/>
      <c r="E538" s="47"/>
      <c r="F538" s="46">
        <v>564</v>
      </c>
      <c r="G538" s="46">
        <v>564</v>
      </c>
      <c r="H538" s="810">
        <f t="shared" si="8"/>
        <v>0</v>
      </c>
    </row>
    <row r="539" spans="1:8" s="5" customFormat="1" ht="25.5" x14ac:dyDescent="0.25">
      <c r="A539" s="41" t="s">
        <v>168</v>
      </c>
      <c r="B539" s="47" t="s">
        <v>169</v>
      </c>
      <c r="C539" s="43" t="s">
        <v>3943</v>
      </c>
      <c r="D539" s="44"/>
      <c r="E539" s="47"/>
      <c r="F539" s="46">
        <v>710</v>
      </c>
      <c r="G539" s="46">
        <v>710</v>
      </c>
      <c r="H539" s="810">
        <f t="shared" si="8"/>
        <v>0</v>
      </c>
    </row>
    <row r="540" spans="1:8" s="5" customFormat="1" ht="25.5" x14ac:dyDescent="0.25">
      <c r="A540" s="41" t="s">
        <v>225</v>
      </c>
      <c r="B540" s="47" t="s">
        <v>226</v>
      </c>
      <c r="C540" s="43" t="s">
        <v>3944</v>
      </c>
      <c r="D540" s="44"/>
      <c r="E540" s="47"/>
      <c r="F540" s="46">
        <v>1206</v>
      </c>
      <c r="G540" s="46">
        <v>1206</v>
      </c>
      <c r="H540" s="810">
        <f t="shared" si="8"/>
        <v>0</v>
      </c>
    </row>
    <row r="541" spans="1:8" s="5" customFormat="1" ht="25.5" x14ac:dyDescent="0.25">
      <c r="A541" s="41" t="s">
        <v>227</v>
      </c>
      <c r="B541" s="47" t="s">
        <v>228</v>
      </c>
      <c r="C541" s="43" t="s">
        <v>3945</v>
      </c>
      <c r="D541" s="44"/>
      <c r="E541" s="47"/>
      <c r="F541" s="46">
        <v>1351</v>
      </c>
      <c r="G541" s="46">
        <v>1351</v>
      </c>
      <c r="H541" s="810">
        <f t="shared" si="8"/>
        <v>0</v>
      </c>
    </row>
    <row r="542" spans="1:8" s="5" customFormat="1" ht="25.5" x14ac:dyDescent="0.25">
      <c r="A542" s="41" t="s">
        <v>5428</v>
      </c>
      <c r="B542" s="47" t="s">
        <v>3946</v>
      </c>
      <c r="C542" s="43" t="s">
        <v>3947</v>
      </c>
      <c r="D542" s="44"/>
      <c r="E542" s="47"/>
      <c r="F542" s="46">
        <v>162</v>
      </c>
      <c r="G542" s="46">
        <v>162</v>
      </c>
      <c r="H542" s="810">
        <f t="shared" si="8"/>
        <v>0</v>
      </c>
    </row>
    <row r="543" spans="1:8" s="5" customFormat="1" ht="38.25" x14ac:dyDescent="0.25">
      <c r="A543" s="41" t="s">
        <v>5820</v>
      </c>
      <c r="B543" s="47" t="s">
        <v>4000</v>
      </c>
      <c r="C543" s="43" t="s">
        <v>7903</v>
      </c>
      <c r="D543" s="44"/>
      <c r="E543" s="47"/>
      <c r="F543" s="46">
        <v>381</v>
      </c>
      <c r="G543" s="46">
        <v>381</v>
      </c>
      <c r="H543" s="810">
        <f t="shared" si="8"/>
        <v>0</v>
      </c>
    </row>
    <row r="544" spans="1:8" s="5" customFormat="1" ht="25.5" x14ac:dyDescent="0.25">
      <c r="A544" s="41" t="s">
        <v>730</v>
      </c>
      <c r="B544" s="47" t="s">
        <v>3948</v>
      </c>
      <c r="C544" s="43" t="s">
        <v>3949</v>
      </c>
      <c r="D544" s="44"/>
      <c r="E544" s="47"/>
      <c r="F544" s="46">
        <v>802</v>
      </c>
      <c r="G544" s="46">
        <v>802</v>
      </c>
      <c r="H544" s="810">
        <f t="shared" si="8"/>
        <v>0</v>
      </c>
    </row>
    <row r="545" spans="1:8" s="5" customFormat="1" ht="25.5" x14ac:dyDescent="0.25">
      <c r="A545" s="41" t="s">
        <v>5822</v>
      </c>
      <c r="B545" s="47" t="s">
        <v>5823</v>
      </c>
      <c r="C545" s="43" t="s">
        <v>7904</v>
      </c>
      <c r="D545" s="44"/>
      <c r="E545" s="47"/>
      <c r="F545" s="46">
        <v>851</v>
      </c>
      <c r="G545" s="46">
        <v>851</v>
      </c>
      <c r="H545" s="810">
        <f t="shared" si="8"/>
        <v>0</v>
      </c>
    </row>
    <row r="546" spans="1:8" s="5" customFormat="1" ht="25.5" x14ac:dyDescent="0.25">
      <c r="A546" s="41" t="s">
        <v>5429</v>
      </c>
      <c r="B546" s="47" t="s">
        <v>3950</v>
      </c>
      <c r="C546" s="43" t="s">
        <v>3951</v>
      </c>
      <c r="D546" s="44"/>
      <c r="E546" s="47"/>
      <c r="F546" s="46">
        <v>324</v>
      </c>
      <c r="G546" s="46">
        <v>324</v>
      </c>
      <c r="H546" s="810">
        <f t="shared" si="8"/>
        <v>0</v>
      </c>
    </row>
    <row r="547" spans="1:8" s="5" customFormat="1" ht="38.25" x14ac:dyDescent="0.25">
      <c r="A547" s="41" t="s">
        <v>5825</v>
      </c>
      <c r="B547" s="47" t="s">
        <v>5826</v>
      </c>
      <c r="C547" s="43" t="s">
        <v>7905</v>
      </c>
      <c r="D547" s="44"/>
      <c r="E547" s="47"/>
      <c r="F547" s="46">
        <v>422</v>
      </c>
      <c r="G547" s="46">
        <v>422</v>
      </c>
      <c r="H547" s="810">
        <f t="shared" si="8"/>
        <v>0</v>
      </c>
    </row>
    <row r="548" spans="1:8" s="5" customFormat="1" ht="25.5" x14ac:dyDescent="0.25">
      <c r="A548" s="41" t="s">
        <v>733</v>
      </c>
      <c r="B548" s="47" t="s">
        <v>3952</v>
      </c>
      <c r="C548" s="43" t="s">
        <v>3953</v>
      </c>
      <c r="D548" s="44"/>
      <c r="E548" s="47"/>
      <c r="F548" s="46">
        <v>1040</v>
      </c>
      <c r="G548" s="46">
        <v>1040</v>
      </c>
      <c r="H548" s="810">
        <f t="shared" si="8"/>
        <v>0</v>
      </c>
    </row>
    <row r="549" spans="1:8" s="5" customFormat="1" ht="26.25" thickBot="1" x14ac:dyDescent="0.3">
      <c r="A549" s="48" t="s">
        <v>7884</v>
      </c>
      <c r="B549" s="62" t="s">
        <v>5828</v>
      </c>
      <c r="C549" s="50" t="s">
        <v>7906</v>
      </c>
      <c r="D549" s="51"/>
      <c r="E549" s="62"/>
      <c r="F549" s="53">
        <v>1138</v>
      </c>
      <c r="G549" s="53">
        <v>1138</v>
      </c>
      <c r="H549" s="810">
        <f t="shared" si="8"/>
        <v>0</v>
      </c>
    </row>
    <row r="550" spans="1:8" s="5" customFormat="1" x14ac:dyDescent="0.25">
      <c r="A550" s="69"/>
      <c r="B550" s="42"/>
      <c r="C550" s="43"/>
      <c r="D550" s="44"/>
      <c r="E550" s="47"/>
      <c r="F550" s="10" t="s">
        <v>5249</v>
      </c>
      <c r="G550" s="10" t="s">
        <v>9527</v>
      </c>
      <c r="H550" s="810" t="str">
        <f t="shared" si="8"/>
        <v/>
      </c>
    </row>
    <row r="551" spans="1:8" s="5" customFormat="1" ht="15.75" thickBot="1" x14ac:dyDescent="0.3">
      <c r="A551" s="99" t="s">
        <v>3954</v>
      </c>
      <c r="B551" s="55"/>
      <c r="C551" s="56"/>
      <c r="D551" s="57"/>
      <c r="E551" s="58"/>
      <c r="F551" s="59" t="s">
        <v>5249</v>
      </c>
      <c r="G551" s="59" t="s">
        <v>9527</v>
      </c>
      <c r="H551" s="810" t="str">
        <f t="shared" si="8"/>
        <v/>
      </c>
    </row>
    <row r="552" spans="1:8" s="5" customFormat="1" ht="25.5" x14ac:dyDescent="0.25">
      <c r="A552" s="100" t="s">
        <v>164</v>
      </c>
      <c r="B552" s="61" t="s">
        <v>165</v>
      </c>
      <c r="C552" s="94" t="s">
        <v>3955</v>
      </c>
      <c r="D552" s="60"/>
      <c r="E552" s="61"/>
      <c r="F552" s="95">
        <v>332</v>
      </c>
      <c r="G552" s="95">
        <v>332</v>
      </c>
      <c r="H552" s="810">
        <f t="shared" si="8"/>
        <v>0</v>
      </c>
    </row>
    <row r="553" spans="1:8" s="5" customFormat="1" ht="25.5" x14ac:dyDescent="0.25">
      <c r="A553" s="41" t="s">
        <v>166</v>
      </c>
      <c r="B553" s="47" t="s">
        <v>167</v>
      </c>
      <c r="C553" s="43" t="s">
        <v>3956</v>
      </c>
      <c r="D553" s="44"/>
      <c r="E553" s="47"/>
      <c r="F553" s="46">
        <v>564</v>
      </c>
      <c r="G553" s="46">
        <v>564</v>
      </c>
      <c r="H553" s="810">
        <f t="shared" si="8"/>
        <v>0</v>
      </c>
    </row>
    <row r="554" spans="1:8" s="5" customFormat="1" ht="25.5" x14ac:dyDescent="0.25">
      <c r="A554" s="41" t="s">
        <v>168</v>
      </c>
      <c r="B554" s="47" t="s">
        <v>169</v>
      </c>
      <c r="C554" s="43" t="s">
        <v>3957</v>
      </c>
      <c r="D554" s="44"/>
      <c r="E554" s="47"/>
      <c r="F554" s="46">
        <v>710</v>
      </c>
      <c r="G554" s="46">
        <v>710</v>
      </c>
      <c r="H554" s="810">
        <f t="shared" si="8"/>
        <v>0</v>
      </c>
    </row>
    <row r="555" spans="1:8" s="5" customFormat="1" ht="25.5" x14ac:dyDescent="0.25">
      <c r="A555" s="41" t="s">
        <v>225</v>
      </c>
      <c r="B555" s="47" t="s">
        <v>226</v>
      </c>
      <c r="C555" s="43" t="s">
        <v>3958</v>
      </c>
      <c r="D555" s="44"/>
      <c r="E555" s="47"/>
      <c r="F555" s="46">
        <v>1206</v>
      </c>
      <c r="G555" s="46">
        <v>1206</v>
      </c>
      <c r="H555" s="810">
        <f t="shared" si="8"/>
        <v>0</v>
      </c>
    </row>
    <row r="556" spans="1:8" s="5" customFormat="1" ht="25.5" x14ac:dyDescent="0.25">
      <c r="A556" s="41" t="s">
        <v>227</v>
      </c>
      <c r="B556" s="47" t="s">
        <v>228</v>
      </c>
      <c r="C556" s="43" t="s">
        <v>3959</v>
      </c>
      <c r="D556" s="44"/>
      <c r="E556" s="47"/>
      <c r="F556" s="46">
        <v>1351</v>
      </c>
      <c r="G556" s="46">
        <v>1351</v>
      </c>
      <c r="H556" s="810">
        <f t="shared" si="8"/>
        <v>0</v>
      </c>
    </row>
    <row r="557" spans="1:8" s="5" customFormat="1" ht="25.5" x14ac:dyDescent="0.25">
      <c r="A557" s="41" t="s">
        <v>5428</v>
      </c>
      <c r="B557" s="47" t="s">
        <v>3960</v>
      </c>
      <c r="C557" s="43" t="s">
        <v>3961</v>
      </c>
      <c r="D557" s="44"/>
      <c r="E557" s="47"/>
      <c r="F557" s="46">
        <v>162</v>
      </c>
      <c r="G557" s="46">
        <v>162</v>
      </c>
      <c r="H557" s="810">
        <f t="shared" si="8"/>
        <v>0</v>
      </c>
    </row>
    <row r="558" spans="1:8" s="5" customFormat="1" ht="38.25" x14ac:dyDescent="0.25">
      <c r="A558" s="41" t="s">
        <v>5820</v>
      </c>
      <c r="B558" s="47" t="s">
        <v>4000</v>
      </c>
      <c r="C558" s="43" t="s">
        <v>7907</v>
      </c>
      <c r="D558" s="44"/>
      <c r="E558" s="47"/>
      <c r="F558" s="46">
        <v>381</v>
      </c>
      <c r="G558" s="46">
        <v>381</v>
      </c>
      <c r="H558" s="810">
        <f t="shared" si="8"/>
        <v>0</v>
      </c>
    </row>
    <row r="559" spans="1:8" s="5" customFormat="1" ht="25.5" x14ac:dyDescent="0.25">
      <c r="A559" s="41" t="s">
        <v>730</v>
      </c>
      <c r="B559" s="47" t="s">
        <v>3962</v>
      </c>
      <c r="C559" s="43" t="s">
        <v>3963</v>
      </c>
      <c r="D559" s="44"/>
      <c r="E559" s="47"/>
      <c r="F559" s="46">
        <v>802</v>
      </c>
      <c r="G559" s="46">
        <v>802</v>
      </c>
      <c r="H559" s="810">
        <f t="shared" si="8"/>
        <v>0</v>
      </c>
    </row>
    <row r="560" spans="1:8" s="5" customFormat="1" ht="25.5" x14ac:dyDescent="0.25">
      <c r="A560" s="41" t="s">
        <v>5822</v>
      </c>
      <c r="B560" s="47" t="s">
        <v>5823</v>
      </c>
      <c r="C560" s="43" t="s">
        <v>7908</v>
      </c>
      <c r="D560" s="44"/>
      <c r="E560" s="47"/>
      <c r="F560" s="46">
        <v>851</v>
      </c>
      <c r="G560" s="46">
        <v>851</v>
      </c>
      <c r="H560" s="810">
        <f t="shared" si="8"/>
        <v>0</v>
      </c>
    </row>
    <row r="561" spans="1:8" s="5" customFormat="1" ht="25.5" x14ac:dyDescent="0.25">
      <c r="A561" s="41" t="s">
        <v>5429</v>
      </c>
      <c r="B561" s="47" t="s">
        <v>3964</v>
      </c>
      <c r="C561" s="43" t="s">
        <v>3965</v>
      </c>
      <c r="D561" s="44"/>
      <c r="E561" s="47"/>
      <c r="F561" s="46">
        <v>324</v>
      </c>
      <c r="G561" s="46">
        <v>324</v>
      </c>
      <c r="H561" s="810">
        <f t="shared" si="8"/>
        <v>0</v>
      </c>
    </row>
    <row r="562" spans="1:8" s="5" customFormat="1" ht="38.25" x14ac:dyDescent="0.25">
      <c r="A562" s="41" t="s">
        <v>5825</v>
      </c>
      <c r="B562" s="47" t="s">
        <v>5826</v>
      </c>
      <c r="C562" s="43" t="s">
        <v>7909</v>
      </c>
      <c r="D562" s="44"/>
      <c r="E562" s="47"/>
      <c r="F562" s="46">
        <v>430</v>
      </c>
      <c r="G562" s="46">
        <v>430</v>
      </c>
      <c r="H562" s="810">
        <f t="shared" si="8"/>
        <v>0</v>
      </c>
    </row>
    <row r="563" spans="1:8" s="5" customFormat="1" ht="25.5" x14ac:dyDescent="0.25">
      <c r="A563" s="41" t="s">
        <v>733</v>
      </c>
      <c r="B563" s="47" t="s">
        <v>3966</v>
      </c>
      <c r="C563" s="43" t="s">
        <v>3967</v>
      </c>
      <c r="D563" s="44"/>
      <c r="E563" s="47"/>
      <c r="F563" s="46">
        <v>1040</v>
      </c>
      <c r="G563" s="46">
        <v>1040</v>
      </c>
      <c r="H563" s="810">
        <f t="shared" si="8"/>
        <v>0</v>
      </c>
    </row>
    <row r="564" spans="1:8" s="5" customFormat="1" ht="26.25" thickBot="1" x14ac:dyDescent="0.3">
      <c r="A564" s="48" t="s">
        <v>7884</v>
      </c>
      <c r="B564" s="62" t="s">
        <v>5828</v>
      </c>
      <c r="C564" s="50" t="s">
        <v>7910</v>
      </c>
      <c r="D564" s="51"/>
      <c r="E564" s="62"/>
      <c r="F564" s="53">
        <v>1089</v>
      </c>
      <c r="G564" s="53">
        <v>1089</v>
      </c>
      <c r="H564" s="810">
        <f t="shared" si="8"/>
        <v>0</v>
      </c>
    </row>
    <row r="565" spans="1:8" s="5" customFormat="1" x14ac:dyDescent="0.25">
      <c r="A565" s="69"/>
      <c r="B565" s="42"/>
      <c r="C565" s="43"/>
      <c r="D565" s="44"/>
      <c r="E565" s="47"/>
      <c r="F565" s="10" t="s">
        <v>5249</v>
      </c>
      <c r="G565" s="10" t="s">
        <v>9527</v>
      </c>
      <c r="H565" s="810" t="str">
        <f t="shared" si="8"/>
        <v/>
      </c>
    </row>
    <row r="566" spans="1:8" s="5" customFormat="1" x14ac:dyDescent="0.25">
      <c r="A566" s="69"/>
      <c r="B566" s="42"/>
      <c r="C566" s="43"/>
      <c r="D566" s="44"/>
      <c r="E566" s="47"/>
      <c r="F566" s="10" t="s">
        <v>5249</v>
      </c>
      <c r="G566" s="10" t="s">
        <v>9527</v>
      </c>
      <c r="H566" s="810" t="str">
        <f t="shared" si="8"/>
        <v/>
      </c>
    </row>
    <row r="567" spans="1:8" s="5" customFormat="1" ht="15.75" thickBot="1" x14ac:dyDescent="0.3">
      <c r="A567" s="99" t="s">
        <v>3968</v>
      </c>
      <c r="B567" s="55"/>
      <c r="C567" s="56"/>
      <c r="D567" s="57"/>
      <c r="E567" s="58"/>
      <c r="F567" s="59" t="s">
        <v>5249</v>
      </c>
      <c r="G567" s="59" t="s">
        <v>9527</v>
      </c>
      <c r="H567" s="810" t="str">
        <f t="shared" si="8"/>
        <v/>
      </c>
    </row>
    <row r="568" spans="1:8" s="5" customFormat="1" ht="25.5" x14ac:dyDescent="0.25">
      <c r="A568" s="100" t="s">
        <v>164</v>
      </c>
      <c r="B568" s="61" t="s">
        <v>165</v>
      </c>
      <c r="C568" s="94" t="s">
        <v>3969</v>
      </c>
      <c r="D568" s="60"/>
      <c r="E568" s="61"/>
      <c r="F568" s="95">
        <v>667</v>
      </c>
      <c r="G568" s="95">
        <v>667</v>
      </c>
      <c r="H568" s="810">
        <f t="shared" si="8"/>
        <v>0</v>
      </c>
    </row>
    <row r="569" spans="1:8" s="5" customFormat="1" ht="25.5" x14ac:dyDescent="0.25">
      <c r="A569" s="41" t="s">
        <v>166</v>
      </c>
      <c r="B569" s="47" t="s">
        <v>167</v>
      </c>
      <c r="C569" s="43" t="s">
        <v>3970</v>
      </c>
      <c r="D569" s="44"/>
      <c r="E569" s="47"/>
      <c r="F569" s="46">
        <v>1168</v>
      </c>
      <c r="G569" s="46">
        <v>1168</v>
      </c>
      <c r="H569" s="810">
        <f t="shared" si="8"/>
        <v>0</v>
      </c>
    </row>
    <row r="570" spans="1:8" s="5" customFormat="1" ht="25.5" x14ac:dyDescent="0.25">
      <c r="A570" s="41" t="s">
        <v>168</v>
      </c>
      <c r="B570" s="47" t="s">
        <v>169</v>
      </c>
      <c r="C570" s="43" t="s">
        <v>3971</v>
      </c>
      <c r="D570" s="44"/>
      <c r="E570" s="47"/>
      <c r="F570" s="46">
        <v>1456</v>
      </c>
      <c r="G570" s="46">
        <v>1456</v>
      </c>
      <c r="H570" s="810">
        <f t="shared" si="8"/>
        <v>0</v>
      </c>
    </row>
    <row r="571" spans="1:8" s="5" customFormat="1" ht="25.5" x14ac:dyDescent="0.25">
      <c r="A571" s="41" t="s">
        <v>225</v>
      </c>
      <c r="B571" s="47" t="s">
        <v>226</v>
      </c>
      <c r="C571" s="43" t="s">
        <v>3972</v>
      </c>
      <c r="D571" s="44"/>
      <c r="E571" s="47"/>
      <c r="F571" s="46">
        <v>2602</v>
      </c>
      <c r="G571" s="46">
        <v>2602</v>
      </c>
      <c r="H571" s="810">
        <f t="shared" si="8"/>
        <v>0</v>
      </c>
    </row>
    <row r="572" spans="1:8" s="5" customFormat="1" ht="25.5" x14ac:dyDescent="0.25">
      <c r="A572" s="41" t="s">
        <v>227</v>
      </c>
      <c r="B572" s="47" t="s">
        <v>228</v>
      </c>
      <c r="C572" s="43" t="s">
        <v>3973</v>
      </c>
      <c r="D572" s="44"/>
      <c r="E572" s="47"/>
      <c r="F572" s="46">
        <v>2862</v>
      </c>
      <c r="G572" s="46">
        <v>2862</v>
      </c>
      <c r="H572" s="810">
        <f t="shared" si="8"/>
        <v>0</v>
      </c>
    </row>
    <row r="573" spans="1:8" s="5" customFormat="1" ht="25.5" x14ac:dyDescent="0.25">
      <c r="A573" s="41" t="s">
        <v>5428</v>
      </c>
      <c r="B573" s="47" t="s">
        <v>178</v>
      </c>
      <c r="C573" s="43" t="s">
        <v>3974</v>
      </c>
      <c r="D573" s="44"/>
      <c r="E573" s="47"/>
      <c r="F573" s="46">
        <v>164</v>
      </c>
      <c r="G573" s="46">
        <v>164</v>
      </c>
      <c r="H573" s="810">
        <f t="shared" si="8"/>
        <v>0</v>
      </c>
    </row>
    <row r="574" spans="1:8" s="5" customFormat="1" ht="38.25" x14ac:dyDescent="0.25">
      <c r="A574" s="41" t="s">
        <v>5820</v>
      </c>
      <c r="B574" s="47" t="s">
        <v>4000</v>
      </c>
      <c r="C574" s="43" t="s">
        <v>7911</v>
      </c>
      <c r="D574" s="44"/>
      <c r="E574" s="47"/>
      <c r="F574" s="46">
        <v>715</v>
      </c>
      <c r="G574" s="46">
        <v>715</v>
      </c>
      <c r="H574" s="810">
        <f t="shared" si="8"/>
        <v>0</v>
      </c>
    </row>
    <row r="575" spans="1:8" s="5" customFormat="1" ht="25.5" x14ac:dyDescent="0.25">
      <c r="A575" s="41" t="s">
        <v>730</v>
      </c>
      <c r="B575" s="47" t="s">
        <v>180</v>
      </c>
      <c r="C575" s="43" t="s">
        <v>3975</v>
      </c>
      <c r="D575" s="44"/>
      <c r="E575" s="47"/>
      <c r="F575" s="46">
        <v>1428</v>
      </c>
      <c r="G575" s="46">
        <v>1428</v>
      </c>
      <c r="H575" s="810">
        <f t="shared" si="8"/>
        <v>0</v>
      </c>
    </row>
    <row r="576" spans="1:8" s="5" customFormat="1" ht="25.5" x14ac:dyDescent="0.25">
      <c r="A576" s="41" t="s">
        <v>5822</v>
      </c>
      <c r="B576" s="47" t="s">
        <v>5823</v>
      </c>
      <c r="C576" s="43" t="s">
        <v>7912</v>
      </c>
      <c r="D576" s="44"/>
      <c r="E576" s="47"/>
      <c r="F576" s="46">
        <v>1476</v>
      </c>
      <c r="G576" s="46">
        <v>1476</v>
      </c>
      <c r="H576" s="810">
        <f t="shared" si="8"/>
        <v>0</v>
      </c>
    </row>
    <row r="577" spans="1:8" s="5" customFormat="1" ht="25.5" x14ac:dyDescent="0.25">
      <c r="A577" s="41" t="s">
        <v>5429</v>
      </c>
      <c r="B577" s="47" t="s">
        <v>182</v>
      </c>
      <c r="C577" s="43" t="s">
        <v>3976</v>
      </c>
      <c r="D577" s="44"/>
      <c r="E577" s="47"/>
      <c r="F577" s="46">
        <v>327</v>
      </c>
      <c r="G577" s="46">
        <v>327</v>
      </c>
      <c r="H577" s="810">
        <f t="shared" si="8"/>
        <v>0</v>
      </c>
    </row>
    <row r="578" spans="1:8" s="5" customFormat="1" ht="38.25" x14ac:dyDescent="0.25">
      <c r="A578" s="41" t="s">
        <v>5825</v>
      </c>
      <c r="B578" s="47" t="s">
        <v>5826</v>
      </c>
      <c r="C578" s="43" t="s">
        <v>7913</v>
      </c>
      <c r="D578" s="44"/>
      <c r="E578" s="47"/>
      <c r="F578" s="46">
        <v>763</v>
      </c>
      <c r="G578" s="46">
        <v>763</v>
      </c>
      <c r="H578" s="810">
        <f t="shared" si="8"/>
        <v>0</v>
      </c>
    </row>
    <row r="579" spans="1:8" s="5" customFormat="1" ht="25.5" x14ac:dyDescent="0.25">
      <c r="A579" s="41" t="s">
        <v>733</v>
      </c>
      <c r="B579" s="47" t="s">
        <v>184</v>
      </c>
      <c r="C579" s="43" t="s">
        <v>3977</v>
      </c>
      <c r="D579" s="44"/>
      <c r="E579" s="47"/>
      <c r="F579" s="46">
        <v>1687</v>
      </c>
      <c r="G579" s="46">
        <v>1687</v>
      </c>
      <c r="H579" s="810">
        <f t="shared" si="8"/>
        <v>0</v>
      </c>
    </row>
    <row r="580" spans="1:8" s="5" customFormat="1" ht="26.25" thickBot="1" x14ac:dyDescent="0.3">
      <c r="A580" s="48" t="s">
        <v>7884</v>
      </c>
      <c r="B580" s="62" t="s">
        <v>5828</v>
      </c>
      <c r="C580" s="50" t="s">
        <v>7914</v>
      </c>
      <c r="D580" s="51"/>
      <c r="E580" s="62"/>
      <c r="F580" s="53">
        <v>1735</v>
      </c>
      <c r="G580" s="53">
        <v>1735</v>
      </c>
      <c r="H580" s="810">
        <f t="shared" si="8"/>
        <v>0</v>
      </c>
    </row>
    <row r="581" spans="1:8" x14ac:dyDescent="0.25">
      <c r="A581" s="69"/>
      <c r="B581" s="42"/>
      <c r="C581" s="43"/>
      <c r="D581" s="44"/>
      <c r="E581" s="47"/>
      <c r="F581" s="10" t="s">
        <v>5249</v>
      </c>
      <c r="G581" s="10" t="s">
        <v>9527</v>
      </c>
      <c r="H581" s="810" t="str">
        <f t="shared" si="8"/>
        <v/>
      </c>
    </row>
    <row r="582" spans="1:8" ht="15.75" thickBot="1" x14ac:dyDescent="0.3">
      <c r="A582" s="99" t="s">
        <v>3978</v>
      </c>
      <c r="B582" s="55"/>
      <c r="C582" s="56"/>
      <c r="D582" s="57"/>
      <c r="E582" s="58"/>
      <c r="F582" s="59" t="s">
        <v>5249</v>
      </c>
      <c r="G582" s="59" t="s">
        <v>9527</v>
      </c>
      <c r="H582" s="810" t="str">
        <f t="shared" si="8"/>
        <v/>
      </c>
    </row>
    <row r="583" spans="1:8" s="5" customFormat="1" ht="25.5" x14ac:dyDescent="0.25">
      <c r="A583" s="100" t="s">
        <v>164</v>
      </c>
      <c r="B583" s="61" t="s">
        <v>165</v>
      </c>
      <c r="C583" s="94" t="s">
        <v>3979</v>
      </c>
      <c r="D583" s="60"/>
      <c r="E583" s="61"/>
      <c r="F583" s="95">
        <v>338</v>
      </c>
      <c r="G583" s="95">
        <v>338</v>
      </c>
      <c r="H583" s="810">
        <f t="shared" si="8"/>
        <v>0</v>
      </c>
    </row>
    <row r="584" spans="1:8" s="5" customFormat="1" ht="25.5" x14ac:dyDescent="0.25">
      <c r="A584" s="41" t="s">
        <v>166</v>
      </c>
      <c r="B584" s="47" t="s">
        <v>167</v>
      </c>
      <c r="C584" s="43" t="s">
        <v>3980</v>
      </c>
      <c r="D584" s="44"/>
      <c r="E584" s="47"/>
      <c r="F584" s="46">
        <v>567</v>
      </c>
      <c r="G584" s="46">
        <v>567</v>
      </c>
      <c r="H584" s="810">
        <f t="shared" si="8"/>
        <v>0</v>
      </c>
    </row>
    <row r="585" spans="1:8" s="5" customFormat="1" ht="25.5" x14ac:dyDescent="0.25">
      <c r="A585" s="41" t="s">
        <v>168</v>
      </c>
      <c r="B585" s="47" t="s">
        <v>169</v>
      </c>
      <c r="C585" s="43" t="s">
        <v>3981</v>
      </c>
      <c r="D585" s="44"/>
      <c r="E585" s="47"/>
      <c r="F585" s="46">
        <v>713</v>
      </c>
      <c r="G585" s="46">
        <v>713</v>
      </c>
      <c r="H585" s="810">
        <f t="shared" si="8"/>
        <v>0</v>
      </c>
    </row>
    <row r="586" spans="1:8" s="5" customFormat="1" ht="25.5" x14ac:dyDescent="0.25">
      <c r="A586" s="41" t="s">
        <v>225</v>
      </c>
      <c r="B586" s="47" t="s">
        <v>226</v>
      </c>
      <c r="C586" s="43" t="s">
        <v>3982</v>
      </c>
      <c r="D586" s="44"/>
      <c r="E586" s="47"/>
      <c r="F586" s="46">
        <v>1203</v>
      </c>
      <c r="G586" s="46">
        <v>1203</v>
      </c>
      <c r="H586" s="810">
        <f t="shared" ref="H586:H649" si="9">IF(ISNUMBER(F586),ROUND(F586-G586,2),"")</f>
        <v>0</v>
      </c>
    </row>
    <row r="587" spans="1:8" s="5" customFormat="1" ht="25.5" x14ac:dyDescent="0.25">
      <c r="A587" s="41" t="s">
        <v>227</v>
      </c>
      <c r="B587" s="47" t="s">
        <v>228</v>
      </c>
      <c r="C587" s="43" t="s">
        <v>3983</v>
      </c>
      <c r="D587" s="44"/>
      <c r="E587" s="47"/>
      <c r="F587" s="46">
        <v>1349</v>
      </c>
      <c r="G587" s="46">
        <v>1349</v>
      </c>
      <c r="H587" s="810">
        <f t="shared" si="9"/>
        <v>0</v>
      </c>
    </row>
    <row r="588" spans="1:8" s="5" customFormat="1" ht="25.5" x14ac:dyDescent="0.25">
      <c r="A588" s="41" t="s">
        <v>5428</v>
      </c>
      <c r="B588" s="47" t="s">
        <v>3984</v>
      </c>
      <c r="C588" s="43" t="s">
        <v>3985</v>
      </c>
      <c r="D588" s="44"/>
      <c r="E588" s="47"/>
      <c r="F588" s="46">
        <v>164</v>
      </c>
      <c r="G588" s="46">
        <v>164</v>
      </c>
      <c r="H588" s="810">
        <f t="shared" si="9"/>
        <v>0</v>
      </c>
    </row>
    <row r="589" spans="1:8" s="5" customFormat="1" ht="38.25" x14ac:dyDescent="0.25">
      <c r="A589" s="41" t="s">
        <v>5820</v>
      </c>
      <c r="B589" s="47" t="s">
        <v>4000</v>
      </c>
      <c r="C589" s="43" t="s">
        <v>7915</v>
      </c>
      <c r="D589" s="44"/>
      <c r="E589" s="47"/>
      <c r="F589" s="46">
        <v>386</v>
      </c>
      <c r="G589" s="46">
        <v>386</v>
      </c>
      <c r="H589" s="810">
        <f t="shared" si="9"/>
        <v>0</v>
      </c>
    </row>
    <row r="590" spans="1:8" s="5" customFormat="1" ht="25.5" x14ac:dyDescent="0.25">
      <c r="A590" s="41" t="s">
        <v>730</v>
      </c>
      <c r="B590" s="47" t="s">
        <v>3986</v>
      </c>
      <c r="C590" s="43" t="s">
        <v>3987</v>
      </c>
      <c r="D590" s="44"/>
      <c r="E590" s="47"/>
      <c r="F590" s="46">
        <v>260</v>
      </c>
      <c r="G590" s="46">
        <v>260</v>
      </c>
      <c r="H590" s="810">
        <f t="shared" si="9"/>
        <v>0</v>
      </c>
    </row>
    <row r="591" spans="1:8" s="5" customFormat="1" ht="25.5" x14ac:dyDescent="0.25">
      <c r="A591" s="41" t="s">
        <v>5822</v>
      </c>
      <c r="B591" s="47" t="s">
        <v>5823</v>
      </c>
      <c r="C591" s="43" t="s">
        <v>7916</v>
      </c>
      <c r="D591" s="44"/>
      <c r="E591" s="47"/>
      <c r="F591" s="46">
        <v>761</v>
      </c>
      <c r="G591" s="46">
        <v>761</v>
      </c>
      <c r="H591" s="810">
        <f t="shared" si="9"/>
        <v>0</v>
      </c>
    </row>
    <row r="592" spans="1:8" s="5" customFormat="1" ht="25.5" x14ac:dyDescent="0.25">
      <c r="A592" s="41" t="s">
        <v>5429</v>
      </c>
      <c r="B592" s="47" t="s">
        <v>3988</v>
      </c>
      <c r="C592" s="43" t="s">
        <v>3989</v>
      </c>
      <c r="D592" s="44"/>
      <c r="E592" s="47"/>
      <c r="F592" s="46">
        <v>327</v>
      </c>
      <c r="G592" s="46">
        <v>327</v>
      </c>
      <c r="H592" s="810">
        <f t="shared" si="9"/>
        <v>0</v>
      </c>
    </row>
    <row r="593" spans="1:8" s="5" customFormat="1" ht="38.25" x14ac:dyDescent="0.25">
      <c r="A593" s="41" t="s">
        <v>5825</v>
      </c>
      <c r="B593" s="47" t="s">
        <v>5826</v>
      </c>
      <c r="C593" s="43" t="s">
        <v>7917</v>
      </c>
      <c r="D593" s="44"/>
      <c r="E593" s="47"/>
      <c r="F593" s="46">
        <v>423</v>
      </c>
      <c r="G593" s="46">
        <v>423</v>
      </c>
      <c r="H593" s="810">
        <f t="shared" si="9"/>
        <v>0</v>
      </c>
    </row>
    <row r="594" spans="1:8" s="5" customFormat="1" ht="25.5" x14ac:dyDescent="0.25">
      <c r="A594" s="41" t="s">
        <v>733</v>
      </c>
      <c r="B594" s="47" t="s">
        <v>3990</v>
      </c>
      <c r="C594" s="43" t="s">
        <v>3991</v>
      </c>
      <c r="D594" s="44"/>
      <c r="E594" s="47"/>
      <c r="F594" s="46">
        <v>519</v>
      </c>
      <c r="G594" s="46">
        <v>519</v>
      </c>
      <c r="H594" s="810">
        <f t="shared" si="9"/>
        <v>0</v>
      </c>
    </row>
    <row r="595" spans="1:8" s="5" customFormat="1" ht="26.25" thickBot="1" x14ac:dyDescent="0.3">
      <c r="A595" s="48" t="s">
        <v>7884</v>
      </c>
      <c r="B595" s="62" t="s">
        <v>5828</v>
      </c>
      <c r="C595" s="50" t="s">
        <v>7918</v>
      </c>
      <c r="D595" s="51"/>
      <c r="E595" s="62"/>
      <c r="F595" s="53">
        <v>567</v>
      </c>
      <c r="G595" s="53">
        <v>567</v>
      </c>
      <c r="H595" s="810">
        <f t="shared" si="9"/>
        <v>0</v>
      </c>
    </row>
    <row r="596" spans="1:8" s="5" customFormat="1" x14ac:dyDescent="0.25">
      <c r="A596" s="69"/>
      <c r="B596" s="42"/>
      <c r="C596" s="43"/>
      <c r="D596" s="44"/>
      <c r="E596" s="47"/>
      <c r="F596" s="10" t="s">
        <v>5249</v>
      </c>
      <c r="G596" s="10" t="s">
        <v>9527</v>
      </c>
      <c r="H596" s="810" t="str">
        <f t="shared" si="9"/>
        <v/>
      </c>
    </row>
    <row r="597" spans="1:8" s="5" customFormat="1" ht="15.75" thickBot="1" x14ac:dyDescent="0.3">
      <c r="A597" s="99" t="s">
        <v>3992</v>
      </c>
      <c r="B597" s="55"/>
      <c r="C597" s="56"/>
      <c r="D597" s="57"/>
      <c r="E597" s="58"/>
      <c r="F597" s="59" t="s">
        <v>5249</v>
      </c>
      <c r="G597" s="59" t="s">
        <v>9527</v>
      </c>
      <c r="H597" s="810" t="str">
        <f t="shared" si="9"/>
        <v/>
      </c>
    </row>
    <row r="598" spans="1:8" s="5" customFormat="1" ht="25.5" x14ac:dyDescent="0.25">
      <c r="A598" s="100" t="s">
        <v>164</v>
      </c>
      <c r="B598" s="61" t="s">
        <v>165</v>
      </c>
      <c r="C598" s="94" t="s">
        <v>3993</v>
      </c>
      <c r="D598" s="60"/>
      <c r="E598" s="61"/>
      <c r="F598" s="95">
        <v>488</v>
      </c>
      <c r="G598" s="95">
        <v>488</v>
      </c>
      <c r="H598" s="810">
        <f t="shared" si="9"/>
        <v>0</v>
      </c>
    </row>
    <row r="599" spans="1:8" s="5" customFormat="1" ht="25.5" x14ac:dyDescent="0.25">
      <c r="A599" s="41" t="s">
        <v>166</v>
      </c>
      <c r="B599" s="47" t="s">
        <v>167</v>
      </c>
      <c r="C599" s="43" t="s">
        <v>3994</v>
      </c>
      <c r="D599" s="44"/>
      <c r="E599" s="47"/>
      <c r="F599" s="46">
        <v>871</v>
      </c>
      <c r="G599" s="46">
        <v>871</v>
      </c>
      <c r="H599" s="810">
        <f t="shared" si="9"/>
        <v>0</v>
      </c>
    </row>
    <row r="600" spans="1:8" s="5" customFormat="1" ht="25.5" x14ac:dyDescent="0.25">
      <c r="A600" s="41" t="s">
        <v>168</v>
      </c>
      <c r="B600" s="47" t="s">
        <v>169</v>
      </c>
      <c r="C600" s="43" t="s">
        <v>3995</v>
      </c>
      <c r="D600" s="44"/>
      <c r="E600" s="47"/>
      <c r="F600" s="46">
        <v>1088</v>
      </c>
      <c r="G600" s="46">
        <v>1088</v>
      </c>
      <c r="H600" s="810">
        <f t="shared" si="9"/>
        <v>0</v>
      </c>
    </row>
    <row r="601" spans="1:8" s="5" customFormat="1" ht="25.5" x14ac:dyDescent="0.25">
      <c r="A601" s="41" t="s">
        <v>225</v>
      </c>
      <c r="B601" s="47" t="s">
        <v>226</v>
      </c>
      <c r="C601" s="43" t="s">
        <v>3996</v>
      </c>
      <c r="D601" s="44"/>
      <c r="E601" s="47"/>
      <c r="F601" s="46">
        <v>1962</v>
      </c>
      <c r="G601" s="46">
        <v>1962</v>
      </c>
      <c r="H601" s="810">
        <f t="shared" si="9"/>
        <v>0</v>
      </c>
    </row>
    <row r="602" spans="1:8" s="5" customFormat="1" ht="20.100000000000001" customHeight="1" x14ac:dyDescent="0.25">
      <c r="A602" s="41" t="s">
        <v>227</v>
      </c>
      <c r="B602" s="47" t="s">
        <v>228</v>
      </c>
      <c r="C602" s="43" t="s">
        <v>3997</v>
      </c>
      <c r="D602" s="44"/>
      <c r="E602" s="47"/>
      <c r="F602" s="46">
        <v>2157</v>
      </c>
      <c r="G602" s="46">
        <v>2157</v>
      </c>
      <c r="H602" s="810">
        <f t="shared" si="9"/>
        <v>0</v>
      </c>
    </row>
    <row r="603" spans="1:8" s="5" customFormat="1" ht="25.5" x14ac:dyDescent="0.25">
      <c r="A603" s="41" t="s">
        <v>5428</v>
      </c>
      <c r="B603" s="47" t="s">
        <v>178</v>
      </c>
      <c r="C603" s="43" t="s">
        <v>3998</v>
      </c>
      <c r="D603" s="44"/>
      <c r="E603" s="47"/>
      <c r="F603" s="46">
        <v>119</v>
      </c>
      <c r="G603" s="46">
        <v>119</v>
      </c>
      <c r="H603" s="810">
        <f t="shared" si="9"/>
        <v>0</v>
      </c>
    </row>
    <row r="604" spans="1:8" s="5" customFormat="1" ht="38.25" x14ac:dyDescent="0.25">
      <c r="A604" s="41" t="s">
        <v>3999</v>
      </c>
      <c r="B604" s="47" t="s">
        <v>4000</v>
      </c>
      <c r="C604" s="43" t="s">
        <v>4001</v>
      </c>
      <c r="D604" s="44"/>
      <c r="E604" s="47"/>
      <c r="F604" s="46">
        <v>177</v>
      </c>
      <c r="G604" s="46">
        <v>177</v>
      </c>
      <c r="H604" s="810">
        <f t="shared" si="9"/>
        <v>0</v>
      </c>
    </row>
    <row r="605" spans="1:8" s="5" customFormat="1" ht="25.5" x14ac:dyDescent="0.25">
      <c r="A605" s="41" t="s">
        <v>730</v>
      </c>
      <c r="B605" s="47" t="s">
        <v>180</v>
      </c>
      <c r="C605" s="43" t="s">
        <v>4002</v>
      </c>
      <c r="D605" s="44"/>
      <c r="E605" s="47"/>
      <c r="F605" s="46">
        <v>1048</v>
      </c>
      <c r="G605" s="46">
        <v>1048</v>
      </c>
      <c r="H605" s="810">
        <f t="shared" si="9"/>
        <v>0</v>
      </c>
    </row>
    <row r="606" spans="1:8" s="5" customFormat="1" ht="25.5" x14ac:dyDescent="0.25">
      <c r="A606" s="41" t="s">
        <v>5822</v>
      </c>
      <c r="B606" s="47" t="s">
        <v>5823</v>
      </c>
      <c r="C606" s="43" t="s">
        <v>7919</v>
      </c>
      <c r="D606" s="44"/>
      <c r="E606" s="47"/>
      <c r="F606" s="46">
        <v>1147</v>
      </c>
      <c r="G606" s="46">
        <v>1147</v>
      </c>
      <c r="H606" s="810">
        <f t="shared" si="9"/>
        <v>0</v>
      </c>
    </row>
    <row r="607" spans="1:8" s="5" customFormat="1" ht="25.5" x14ac:dyDescent="0.25">
      <c r="A607" s="41" t="s">
        <v>5429</v>
      </c>
      <c r="B607" s="47" t="s">
        <v>182</v>
      </c>
      <c r="C607" s="43" t="s">
        <v>4003</v>
      </c>
      <c r="D607" s="44"/>
      <c r="E607" s="47"/>
      <c r="F607" s="46">
        <v>238</v>
      </c>
      <c r="G607" s="46">
        <v>238</v>
      </c>
      <c r="H607" s="810">
        <f t="shared" si="9"/>
        <v>0</v>
      </c>
    </row>
    <row r="608" spans="1:8" s="5" customFormat="1" ht="38.25" x14ac:dyDescent="0.25">
      <c r="A608" s="41" t="s">
        <v>5825</v>
      </c>
      <c r="B608" s="47" t="s">
        <v>5826</v>
      </c>
      <c r="C608" s="43" t="s">
        <v>7920</v>
      </c>
      <c r="D608" s="44"/>
      <c r="E608" s="47"/>
      <c r="F608" s="46">
        <v>606</v>
      </c>
      <c r="G608" s="46">
        <v>606</v>
      </c>
      <c r="H608" s="810">
        <f t="shared" si="9"/>
        <v>0</v>
      </c>
    </row>
    <row r="609" spans="1:8" s="5" customFormat="1" ht="25.5" x14ac:dyDescent="0.25">
      <c r="A609" s="41" t="s">
        <v>733</v>
      </c>
      <c r="B609" s="47" t="s">
        <v>184</v>
      </c>
      <c r="C609" s="43" t="s">
        <v>4004</v>
      </c>
      <c r="D609" s="44"/>
      <c r="E609" s="47"/>
      <c r="F609" s="46">
        <v>1226</v>
      </c>
      <c r="G609" s="46">
        <v>1226</v>
      </c>
      <c r="H609" s="810">
        <f t="shared" si="9"/>
        <v>0</v>
      </c>
    </row>
    <row r="610" spans="1:8" s="5" customFormat="1" ht="26.25" thickBot="1" x14ac:dyDescent="0.3">
      <c r="A610" s="48" t="s">
        <v>7884</v>
      </c>
      <c r="B610" s="62" t="s">
        <v>5828</v>
      </c>
      <c r="C610" s="50" t="s">
        <v>7921</v>
      </c>
      <c r="D610" s="51"/>
      <c r="E610" s="62"/>
      <c r="F610" s="53">
        <v>1322</v>
      </c>
      <c r="G610" s="53">
        <v>1322</v>
      </c>
      <c r="H610" s="810">
        <f t="shared" si="9"/>
        <v>0</v>
      </c>
    </row>
    <row r="611" spans="1:8" s="5" customFormat="1" x14ac:dyDescent="0.25">
      <c r="A611" s="69"/>
      <c r="B611" s="42"/>
      <c r="C611" s="43"/>
      <c r="D611" s="44"/>
      <c r="E611" s="47"/>
      <c r="F611" s="10" t="s">
        <v>5249</v>
      </c>
      <c r="G611" s="10" t="s">
        <v>9527</v>
      </c>
      <c r="H611" s="810" t="str">
        <f t="shared" si="9"/>
        <v/>
      </c>
    </row>
    <row r="612" spans="1:8" s="5" customFormat="1" ht="15.75" thickBot="1" x14ac:dyDescent="0.3">
      <c r="A612" s="99" t="s">
        <v>4005</v>
      </c>
      <c r="B612" s="55"/>
      <c r="C612" s="56"/>
      <c r="D612" s="57"/>
      <c r="E612" s="58"/>
      <c r="F612" s="59" t="s">
        <v>5249</v>
      </c>
      <c r="G612" s="59" t="s">
        <v>9527</v>
      </c>
      <c r="H612" s="810" t="str">
        <f t="shared" si="9"/>
        <v/>
      </c>
    </row>
    <row r="613" spans="1:8" s="5" customFormat="1" ht="25.5" x14ac:dyDescent="0.25">
      <c r="A613" s="100" t="s">
        <v>164</v>
      </c>
      <c r="B613" s="61" t="s">
        <v>165</v>
      </c>
      <c r="C613" s="94" t="s">
        <v>4006</v>
      </c>
      <c r="D613" s="60"/>
      <c r="E613" s="61"/>
      <c r="F613" s="95">
        <v>332</v>
      </c>
      <c r="G613" s="95">
        <v>332</v>
      </c>
      <c r="H613" s="810">
        <f t="shared" si="9"/>
        <v>0</v>
      </c>
    </row>
    <row r="614" spans="1:8" s="5" customFormat="1" ht="25.5" x14ac:dyDescent="0.25">
      <c r="A614" s="41" t="s">
        <v>166</v>
      </c>
      <c r="B614" s="47" t="s">
        <v>167</v>
      </c>
      <c r="C614" s="43" t="s">
        <v>4007</v>
      </c>
      <c r="D614" s="44"/>
      <c r="E614" s="47"/>
      <c r="F614" s="46">
        <v>564</v>
      </c>
      <c r="G614" s="46">
        <v>564</v>
      </c>
      <c r="H614" s="810">
        <f t="shared" si="9"/>
        <v>0</v>
      </c>
    </row>
    <row r="615" spans="1:8" s="5" customFormat="1" ht="25.5" x14ac:dyDescent="0.25">
      <c r="A615" s="41" t="s">
        <v>168</v>
      </c>
      <c r="B615" s="47" t="s">
        <v>169</v>
      </c>
      <c r="C615" s="43" t="s">
        <v>4008</v>
      </c>
      <c r="D615" s="44"/>
      <c r="E615" s="47"/>
      <c r="F615" s="46">
        <v>710</v>
      </c>
      <c r="G615" s="46">
        <v>710</v>
      </c>
      <c r="H615" s="810">
        <f t="shared" si="9"/>
        <v>0</v>
      </c>
    </row>
    <row r="616" spans="1:8" s="5" customFormat="1" ht="25.5" x14ac:dyDescent="0.25">
      <c r="A616" s="41" t="s">
        <v>225</v>
      </c>
      <c r="B616" s="47" t="s">
        <v>226</v>
      </c>
      <c r="C616" s="43" t="s">
        <v>4009</v>
      </c>
      <c r="D616" s="44"/>
      <c r="E616" s="47"/>
      <c r="F616" s="46">
        <v>1206</v>
      </c>
      <c r="G616" s="46">
        <v>1206</v>
      </c>
      <c r="H616" s="810">
        <f t="shared" si="9"/>
        <v>0</v>
      </c>
    </row>
    <row r="617" spans="1:8" s="5" customFormat="1" ht="25.5" x14ac:dyDescent="0.25">
      <c r="A617" s="41" t="s">
        <v>227</v>
      </c>
      <c r="B617" s="47" t="s">
        <v>228</v>
      </c>
      <c r="C617" s="43" t="s">
        <v>4010</v>
      </c>
      <c r="D617" s="44"/>
      <c r="E617" s="47"/>
      <c r="F617" s="46">
        <v>1351</v>
      </c>
      <c r="G617" s="46">
        <v>1351</v>
      </c>
      <c r="H617" s="810">
        <f t="shared" si="9"/>
        <v>0</v>
      </c>
    </row>
    <row r="618" spans="1:8" s="5" customFormat="1" ht="25.5" x14ac:dyDescent="0.25">
      <c r="A618" s="41" t="s">
        <v>5428</v>
      </c>
      <c r="B618" s="47" t="s">
        <v>178</v>
      </c>
      <c r="C618" s="43" t="s">
        <v>4011</v>
      </c>
      <c r="D618" s="44"/>
      <c r="E618" s="47"/>
      <c r="F618" s="46">
        <v>162</v>
      </c>
      <c r="G618" s="46">
        <v>162</v>
      </c>
      <c r="H618" s="810">
        <f t="shared" si="9"/>
        <v>0</v>
      </c>
    </row>
    <row r="619" spans="1:8" s="5" customFormat="1" ht="38.25" x14ac:dyDescent="0.25">
      <c r="A619" s="41" t="s">
        <v>5820</v>
      </c>
      <c r="B619" s="47" t="s">
        <v>4000</v>
      </c>
      <c r="C619" s="43" t="s">
        <v>7922</v>
      </c>
      <c r="D619" s="44"/>
      <c r="E619" s="47"/>
      <c r="F619" s="46">
        <v>391</v>
      </c>
      <c r="G619" s="46">
        <v>391</v>
      </c>
      <c r="H619" s="810">
        <f t="shared" si="9"/>
        <v>0</v>
      </c>
    </row>
    <row r="620" spans="1:8" s="5" customFormat="1" ht="25.5" x14ac:dyDescent="0.25">
      <c r="A620" s="41" t="s">
        <v>730</v>
      </c>
      <c r="B620" s="47" t="s">
        <v>180</v>
      </c>
      <c r="C620" s="43" t="s">
        <v>4012</v>
      </c>
      <c r="D620" s="44"/>
      <c r="E620" s="47"/>
      <c r="F620" s="46">
        <v>802</v>
      </c>
      <c r="G620" s="46">
        <v>802</v>
      </c>
      <c r="H620" s="810">
        <f t="shared" si="9"/>
        <v>0</v>
      </c>
    </row>
    <row r="621" spans="1:8" s="5" customFormat="1" ht="25.5" x14ac:dyDescent="0.25">
      <c r="A621" s="41" t="s">
        <v>5822</v>
      </c>
      <c r="B621" s="47" t="s">
        <v>5823</v>
      </c>
      <c r="C621" s="43" t="s">
        <v>7923</v>
      </c>
      <c r="D621" s="44"/>
      <c r="E621" s="47"/>
      <c r="F621" s="46">
        <v>769</v>
      </c>
      <c r="G621" s="46">
        <v>769</v>
      </c>
      <c r="H621" s="810">
        <f t="shared" si="9"/>
        <v>0</v>
      </c>
    </row>
    <row r="622" spans="1:8" s="5" customFormat="1" ht="25.5" x14ac:dyDescent="0.25">
      <c r="A622" s="41" t="s">
        <v>5429</v>
      </c>
      <c r="B622" s="47" t="s">
        <v>182</v>
      </c>
      <c r="C622" s="43" t="s">
        <v>4013</v>
      </c>
      <c r="D622" s="44"/>
      <c r="E622" s="47"/>
      <c r="F622" s="46">
        <v>324</v>
      </c>
      <c r="G622" s="46">
        <v>324</v>
      </c>
      <c r="H622" s="810">
        <f t="shared" si="9"/>
        <v>0</v>
      </c>
    </row>
    <row r="623" spans="1:8" s="5" customFormat="1" ht="38.25" x14ac:dyDescent="0.25">
      <c r="A623" s="41" t="s">
        <v>5825</v>
      </c>
      <c r="B623" s="47" t="s">
        <v>5826</v>
      </c>
      <c r="C623" s="43" t="s">
        <v>7924</v>
      </c>
      <c r="D623" s="44"/>
      <c r="E623" s="47"/>
      <c r="F623" s="46">
        <v>450</v>
      </c>
      <c r="G623" s="46">
        <v>450</v>
      </c>
      <c r="H623" s="810">
        <f t="shared" si="9"/>
        <v>0</v>
      </c>
    </row>
    <row r="624" spans="1:8" s="5" customFormat="1" ht="25.5" x14ac:dyDescent="0.25">
      <c r="A624" s="41" t="s">
        <v>733</v>
      </c>
      <c r="B624" s="47" t="s">
        <v>184</v>
      </c>
      <c r="C624" s="43" t="s">
        <v>4014</v>
      </c>
      <c r="D624" s="44"/>
      <c r="E624" s="47"/>
      <c r="F624" s="46">
        <v>1040</v>
      </c>
      <c r="G624" s="46">
        <v>1040</v>
      </c>
      <c r="H624" s="810">
        <f t="shared" si="9"/>
        <v>0</v>
      </c>
    </row>
    <row r="625" spans="1:8" s="5" customFormat="1" ht="26.25" thickBot="1" x14ac:dyDescent="0.3">
      <c r="A625" s="48" t="s">
        <v>7884</v>
      </c>
      <c r="B625" s="62" t="s">
        <v>5828</v>
      </c>
      <c r="C625" s="50" t="s">
        <v>7925</v>
      </c>
      <c r="D625" s="51"/>
      <c r="E625" s="62"/>
      <c r="F625" s="53">
        <v>1158</v>
      </c>
      <c r="G625" s="53">
        <v>1158</v>
      </c>
      <c r="H625" s="810">
        <f t="shared" si="9"/>
        <v>0</v>
      </c>
    </row>
    <row r="626" spans="1:8" s="5" customFormat="1" x14ac:dyDescent="0.25">
      <c r="A626" s="69"/>
      <c r="B626" s="42"/>
      <c r="C626" s="43"/>
      <c r="D626" s="44"/>
      <c r="E626" s="47"/>
      <c r="F626" s="10" t="s">
        <v>5249</v>
      </c>
      <c r="G626" s="10" t="s">
        <v>9527</v>
      </c>
      <c r="H626" s="810" t="str">
        <f t="shared" si="9"/>
        <v/>
      </c>
    </row>
    <row r="627" spans="1:8" s="5" customFormat="1" ht="15.75" thickBot="1" x14ac:dyDescent="0.3">
      <c r="A627" s="99" t="s">
        <v>4015</v>
      </c>
      <c r="B627" s="55"/>
      <c r="C627" s="56"/>
      <c r="D627" s="57"/>
      <c r="E627" s="58"/>
      <c r="F627" s="59" t="s">
        <v>5249</v>
      </c>
      <c r="G627" s="59" t="s">
        <v>9527</v>
      </c>
      <c r="H627" s="810" t="str">
        <f t="shared" si="9"/>
        <v/>
      </c>
    </row>
    <row r="628" spans="1:8" s="5" customFormat="1" ht="25.5" x14ac:dyDescent="0.25">
      <c r="A628" s="100" t="s">
        <v>164</v>
      </c>
      <c r="B628" s="61" t="s">
        <v>165</v>
      </c>
      <c r="C628" s="94" t="s">
        <v>4016</v>
      </c>
      <c r="D628" s="60"/>
      <c r="E628" s="61"/>
      <c r="F628" s="95">
        <v>667</v>
      </c>
      <c r="G628" s="95">
        <v>667</v>
      </c>
      <c r="H628" s="810">
        <f t="shared" si="9"/>
        <v>0</v>
      </c>
    </row>
    <row r="629" spans="1:8" s="5" customFormat="1" ht="25.5" x14ac:dyDescent="0.25">
      <c r="A629" s="41" t="s">
        <v>166</v>
      </c>
      <c r="B629" s="47" t="s">
        <v>167</v>
      </c>
      <c r="C629" s="43" t="s">
        <v>4017</v>
      </c>
      <c r="D629" s="44"/>
      <c r="E629" s="47"/>
      <c r="F629" s="46">
        <v>1168</v>
      </c>
      <c r="G629" s="46">
        <v>1168</v>
      </c>
      <c r="H629" s="810">
        <f t="shared" si="9"/>
        <v>0</v>
      </c>
    </row>
    <row r="630" spans="1:8" s="5" customFormat="1" ht="25.5" x14ac:dyDescent="0.25">
      <c r="A630" s="41" t="s">
        <v>168</v>
      </c>
      <c r="B630" s="47" t="s">
        <v>169</v>
      </c>
      <c r="C630" s="43" t="s">
        <v>4018</v>
      </c>
      <c r="D630" s="44"/>
      <c r="E630" s="47"/>
      <c r="F630" s="46">
        <v>1456</v>
      </c>
      <c r="G630" s="46">
        <v>1456</v>
      </c>
      <c r="H630" s="810">
        <f t="shared" si="9"/>
        <v>0</v>
      </c>
    </row>
    <row r="631" spans="1:8" s="5" customFormat="1" ht="25.5" x14ac:dyDescent="0.25">
      <c r="A631" s="41" t="s">
        <v>225</v>
      </c>
      <c r="B631" s="47" t="s">
        <v>226</v>
      </c>
      <c r="C631" s="43" t="s">
        <v>4019</v>
      </c>
      <c r="D631" s="44"/>
      <c r="E631" s="47"/>
      <c r="F631" s="46">
        <v>2602</v>
      </c>
      <c r="G631" s="46">
        <v>2602</v>
      </c>
      <c r="H631" s="810">
        <f t="shared" si="9"/>
        <v>0</v>
      </c>
    </row>
    <row r="632" spans="1:8" s="5" customFormat="1" ht="25.5" x14ac:dyDescent="0.25">
      <c r="A632" s="41" t="s">
        <v>227</v>
      </c>
      <c r="B632" s="47" t="s">
        <v>228</v>
      </c>
      <c r="C632" s="43" t="s">
        <v>4020</v>
      </c>
      <c r="D632" s="44"/>
      <c r="E632" s="47"/>
      <c r="F632" s="46">
        <v>2862</v>
      </c>
      <c r="G632" s="46">
        <v>2862</v>
      </c>
      <c r="H632" s="810">
        <f t="shared" si="9"/>
        <v>0</v>
      </c>
    </row>
    <row r="633" spans="1:8" s="5" customFormat="1" ht="25.5" x14ac:dyDescent="0.25">
      <c r="A633" s="41" t="s">
        <v>5428</v>
      </c>
      <c r="B633" s="47" t="s">
        <v>4021</v>
      </c>
      <c r="C633" s="43" t="s">
        <v>4022</v>
      </c>
      <c r="D633" s="44"/>
      <c r="E633" s="47"/>
      <c r="F633" s="46">
        <v>162</v>
      </c>
      <c r="G633" s="46">
        <v>162</v>
      </c>
      <c r="H633" s="810">
        <f t="shared" si="9"/>
        <v>0</v>
      </c>
    </row>
    <row r="634" spans="1:8" s="5" customFormat="1" ht="38.25" x14ac:dyDescent="0.25">
      <c r="A634" s="41" t="s">
        <v>5820</v>
      </c>
      <c r="B634" s="47" t="s">
        <v>4000</v>
      </c>
      <c r="C634" s="43" t="s">
        <v>7926</v>
      </c>
      <c r="D634" s="44"/>
      <c r="E634" s="47"/>
      <c r="F634" s="46">
        <v>715</v>
      </c>
      <c r="G634" s="46">
        <v>715</v>
      </c>
      <c r="H634" s="810">
        <f t="shared" si="9"/>
        <v>0</v>
      </c>
    </row>
    <row r="635" spans="1:8" s="5" customFormat="1" ht="25.5" x14ac:dyDescent="0.25">
      <c r="A635" s="41" t="s">
        <v>730</v>
      </c>
      <c r="B635" s="47" t="s">
        <v>4023</v>
      </c>
      <c r="C635" s="43" t="s">
        <v>4024</v>
      </c>
      <c r="D635" s="44"/>
      <c r="E635" s="47"/>
      <c r="F635" s="46">
        <v>238</v>
      </c>
      <c r="G635" s="46">
        <v>238</v>
      </c>
      <c r="H635" s="810">
        <f t="shared" si="9"/>
        <v>0</v>
      </c>
    </row>
    <row r="636" spans="1:8" s="5" customFormat="1" ht="25.5" x14ac:dyDescent="0.25">
      <c r="A636" s="41" t="s">
        <v>5822</v>
      </c>
      <c r="B636" s="47" t="s">
        <v>5823</v>
      </c>
      <c r="C636" s="43" t="s">
        <v>7927</v>
      </c>
      <c r="D636" s="44"/>
      <c r="E636" s="47"/>
      <c r="F636" s="46">
        <v>1504</v>
      </c>
      <c r="G636" s="46">
        <v>1504</v>
      </c>
      <c r="H636" s="810">
        <f t="shared" si="9"/>
        <v>0</v>
      </c>
    </row>
    <row r="637" spans="1:8" s="5" customFormat="1" ht="25.5" x14ac:dyDescent="0.25">
      <c r="A637" s="41" t="s">
        <v>5429</v>
      </c>
      <c r="B637" s="47" t="s">
        <v>4025</v>
      </c>
      <c r="C637" s="43" t="s">
        <v>4026</v>
      </c>
      <c r="D637" s="44"/>
      <c r="E637" s="47"/>
      <c r="F637" s="46">
        <v>324</v>
      </c>
      <c r="G637" s="46">
        <v>324</v>
      </c>
      <c r="H637" s="810">
        <f t="shared" si="9"/>
        <v>0</v>
      </c>
    </row>
    <row r="638" spans="1:8" s="5" customFormat="1" ht="38.25" x14ac:dyDescent="0.25">
      <c r="A638" s="41" t="s">
        <v>5825</v>
      </c>
      <c r="B638" s="47" t="s">
        <v>5826</v>
      </c>
      <c r="C638" s="43" t="s">
        <v>7928</v>
      </c>
      <c r="D638" s="44"/>
      <c r="E638" s="47"/>
      <c r="F638" s="46">
        <v>763</v>
      </c>
      <c r="G638" s="46">
        <v>763</v>
      </c>
      <c r="H638" s="810">
        <f t="shared" si="9"/>
        <v>0</v>
      </c>
    </row>
    <row r="639" spans="1:8" s="5" customFormat="1" ht="25.5" x14ac:dyDescent="0.25">
      <c r="A639" s="41" t="s">
        <v>733</v>
      </c>
      <c r="B639" s="47" t="s">
        <v>4027</v>
      </c>
      <c r="C639" s="43" t="s">
        <v>4028</v>
      </c>
      <c r="D639" s="44"/>
      <c r="E639" s="47"/>
      <c r="F639" s="46">
        <v>476</v>
      </c>
      <c r="G639" s="46">
        <v>476</v>
      </c>
      <c r="H639" s="810">
        <f t="shared" si="9"/>
        <v>0</v>
      </c>
    </row>
    <row r="640" spans="1:8" s="5" customFormat="1" ht="26.25" thickBot="1" x14ac:dyDescent="0.3">
      <c r="A640" s="48" t="s">
        <v>7884</v>
      </c>
      <c r="B640" s="62" t="s">
        <v>5828</v>
      </c>
      <c r="C640" s="50" t="s">
        <v>7929</v>
      </c>
      <c r="D640" s="51"/>
      <c r="E640" s="62"/>
      <c r="F640" s="53">
        <v>594</v>
      </c>
      <c r="G640" s="53">
        <v>594</v>
      </c>
      <c r="H640" s="810">
        <f t="shared" si="9"/>
        <v>0</v>
      </c>
    </row>
    <row r="641" spans="1:8" s="5" customFormat="1" x14ac:dyDescent="0.25">
      <c r="A641" s="69"/>
      <c r="B641" s="42"/>
      <c r="C641" s="43"/>
      <c r="D641" s="44"/>
      <c r="E641" s="47"/>
      <c r="F641" s="10" t="s">
        <v>5249</v>
      </c>
      <c r="G641" s="10" t="s">
        <v>9527</v>
      </c>
      <c r="H641" s="810" t="str">
        <f t="shared" si="9"/>
        <v/>
      </c>
    </row>
    <row r="642" spans="1:8" s="5" customFormat="1" ht="15.75" thickBot="1" x14ac:dyDescent="0.3">
      <c r="A642" s="99" t="s">
        <v>4029</v>
      </c>
      <c r="B642" s="55"/>
      <c r="C642" s="56"/>
      <c r="D642" s="57"/>
      <c r="E642" s="58"/>
      <c r="F642" s="59" t="s">
        <v>5249</v>
      </c>
      <c r="G642" s="59" t="s">
        <v>9527</v>
      </c>
      <c r="H642" s="810" t="str">
        <f t="shared" si="9"/>
        <v/>
      </c>
    </row>
    <row r="643" spans="1:8" s="5" customFormat="1" ht="25.5" x14ac:dyDescent="0.25">
      <c r="A643" s="100" t="s">
        <v>164</v>
      </c>
      <c r="B643" s="61" t="s">
        <v>165</v>
      </c>
      <c r="C643" s="94" t="s">
        <v>4030</v>
      </c>
      <c r="D643" s="60"/>
      <c r="E643" s="61"/>
      <c r="F643" s="95">
        <v>667</v>
      </c>
      <c r="G643" s="95">
        <v>667</v>
      </c>
      <c r="H643" s="810">
        <f t="shared" si="9"/>
        <v>0</v>
      </c>
    </row>
    <row r="644" spans="1:8" s="5" customFormat="1" ht="25.5" x14ac:dyDescent="0.25">
      <c r="A644" s="41" t="s">
        <v>166</v>
      </c>
      <c r="B644" s="47" t="s">
        <v>167</v>
      </c>
      <c r="C644" s="43" t="s">
        <v>4031</v>
      </c>
      <c r="D644" s="44"/>
      <c r="E644" s="47"/>
      <c r="F644" s="46">
        <v>1168</v>
      </c>
      <c r="G644" s="46">
        <v>1168</v>
      </c>
      <c r="H644" s="810">
        <f t="shared" si="9"/>
        <v>0</v>
      </c>
    </row>
    <row r="645" spans="1:8" s="5" customFormat="1" ht="25.5" x14ac:dyDescent="0.25">
      <c r="A645" s="41" t="s">
        <v>168</v>
      </c>
      <c r="B645" s="47" t="s">
        <v>169</v>
      </c>
      <c r="C645" s="43" t="s">
        <v>4032</v>
      </c>
      <c r="D645" s="44"/>
      <c r="E645" s="47"/>
      <c r="F645" s="46">
        <v>1456</v>
      </c>
      <c r="G645" s="46">
        <v>1456</v>
      </c>
      <c r="H645" s="810">
        <f t="shared" si="9"/>
        <v>0</v>
      </c>
    </row>
    <row r="646" spans="1:8" s="5" customFormat="1" ht="25.5" x14ac:dyDescent="0.25">
      <c r="A646" s="41" t="s">
        <v>225</v>
      </c>
      <c r="B646" s="47" t="s">
        <v>226</v>
      </c>
      <c r="C646" s="43" t="s">
        <v>4033</v>
      </c>
      <c r="D646" s="44"/>
      <c r="E646" s="47"/>
      <c r="F646" s="46">
        <v>2602</v>
      </c>
      <c r="G646" s="46">
        <v>2602</v>
      </c>
      <c r="H646" s="810">
        <f t="shared" si="9"/>
        <v>0</v>
      </c>
    </row>
    <row r="647" spans="1:8" s="5" customFormat="1" ht="25.5" x14ac:dyDescent="0.25">
      <c r="A647" s="41" t="s">
        <v>227</v>
      </c>
      <c r="B647" s="47" t="s">
        <v>228</v>
      </c>
      <c r="C647" s="43" t="s">
        <v>4034</v>
      </c>
      <c r="D647" s="44"/>
      <c r="E647" s="47"/>
      <c r="F647" s="46">
        <v>2862</v>
      </c>
      <c r="G647" s="46">
        <v>2862</v>
      </c>
      <c r="H647" s="810">
        <f t="shared" si="9"/>
        <v>0</v>
      </c>
    </row>
    <row r="648" spans="1:8" s="5" customFormat="1" ht="25.5" x14ac:dyDescent="0.25">
      <c r="A648" s="41" t="s">
        <v>5428</v>
      </c>
      <c r="B648" s="47" t="s">
        <v>4035</v>
      </c>
      <c r="C648" s="43" t="s">
        <v>4036</v>
      </c>
      <c r="D648" s="44"/>
      <c r="E648" s="47"/>
      <c r="F648" s="46">
        <v>162</v>
      </c>
      <c r="G648" s="46">
        <v>162</v>
      </c>
      <c r="H648" s="810">
        <f t="shared" si="9"/>
        <v>0</v>
      </c>
    </row>
    <row r="649" spans="1:8" s="5" customFormat="1" ht="38.25" x14ac:dyDescent="0.25">
      <c r="A649" s="41" t="s">
        <v>5820</v>
      </c>
      <c r="B649" s="47" t="s">
        <v>4000</v>
      </c>
      <c r="C649" s="43" t="s">
        <v>7930</v>
      </c>
      <c r="D649" s="44"/>
      <c r="E649" s="47"/>
      <c r="F649" s="46">
        <v>715</v>
      </c>
      <c r="G649" s="46">
        <v>715</v>
      </c>
      <c r="H649" s="810">
        <f t="shared" si="9"/>
        <v>0</v>
      </c>
    </row>
    <row r="650" spans="1:8" s="5" customFormat="1" ht="25.5" x14ac:dyDescent="0.25">
      <c r="A650" s="41" t="s">
        <v>730</v>
      </c>
      <c r="B650" s="47" t="s">
        <v>4037</v>
      </c>
      <c r="C650" s="43" t="s">
        <v>4038</v>
      </c>
      <c r="D650" s="44"/>
      <c r="E650" s="47"/>
      <c r="F650" s="46">
        <v>238</v>
      </c>
      <c r="G650" s="46">
        <v>238</v>
      </c>
      <c r="H650" s="810">
        <f t="shared" ref="H650:H713" si="10">IF(ISNUMBER(F650),ROUND(F650-G650,2),"")</f>
        <v>0</v>
      </c>
    </row>
    <row r="651" spans="1:8" s="5" customFormat="1" ht="25.5" x14ac:dyDescent="0.25">
      <c r="A651" s="41" t="s">
        <v>5822</v>
      </c>
      <c r="B651" s="47" t="s">
        <v>5823</v>
      </c>
      <c r="C651" s="43" t="s">
        <v>7931</v>
      </c>
      <c r="D651" s="44"/>
      <c r="E651" s="47"/>
      <c r="F651" s="46">
        <v>286</v>
      </c>
      <c r="G651" s="46">
        <v>286</v>
      </c>
      <c r="H651" s="810">
        <f t="shared" si="10"/>
        <v>0</v>
      </c>
    </row>
    <row r="652" spans="1:8" s="5" customFormat="1" ht="25.5" x14ac:dyDescent="0.25">
      <c r="A652" s="41" t="s">
        <v>5429</v>
      </c>
      <c r="B652" s="47" t="s">
        <v>4039</v>
      </c>
      <c r="C652" s="43" t="s">
        <v>4040</v>
      </c>
      <c r="D652" s="44"/>
      <c r="E652" s="47"/>
      <c r="F652" s="46">
        <v>324</v>
      </c>
      <c r="G652" s="46">
        <v>324</v>
      </c>
      <c r="H652" s="810">
        <f t="shared" si="10"/>
        <v>0</v>
      </c>
    </row>
    <row r="653" spans="1:8" s="5" customFormat="1" ht="38.25" x14ac:dyDescent="0.25">
      <c r="A653" s="41" t="s">
        <v>5825</v>
      </c>
      <c r="B653" s="47" t="s">
        <v>5826</v>
      </c>
      <c r="C653" s="43" t="s">
        <v>7932</v>
      </c>
      <c r="D653" s="44"/>
      <c r="E653" s="47"/>
      <c r="F653" s="46">
        <v>420</v>
      </c>
      <c r="G653" s="46">
        <v>420</v>
      </c>
      <c r="H653" s="810">
        <f t="shared" si="10"/>
        <v>0</v>
      </c>
    </row>
    <row r="654" spans="1:8" s="5" customFormat="1" ht="25.5" x14ac:dyDescent="0.25">
      <c r="A654" s="41" t="s">
        <v>733</v>
      </c>
      <c r="B654" s="47" t="s">
        <v>4041</v>
      </c>
      <c r="C654" s="43" t="s">
        <v>4042</v>
      </c>
      <c r="D654" s="44"/>
      <c r="E654" s="47"/>
      <c r="F654" s="46">
        <v>476</v>
      </c>
      <c r="G654" s="46">
        <v>476</v>
      </c>
      <c r="H654" s="810">
        <f t="shared" si="10"/>
        <v>0</v>
      </c>
    </row>
    <row r="655" spans="1:8" s="5" customFormat="1" ht="26.25" thickBot="1" x14ac:dyDescent="0.3">
      <c r="A655" s="48" t="s">
        <v>7884</v>
      </c>
      <c r="B655" s="62" t="s">
        <v>5828</v>
      </c>
      <c r="C655" s="50" t="s">
        <v>7933</v>
      </c>
      <c r="D655" s="51"/>
      <c r="E655" s="62"/>
      <c r="F655" s="53">
        <v>594</v>
      </c>
      <c r="G655" s="53">
        <v>594</v>
      </c>
      <c r="H655" s="810">
        <f t="shared" si="10"/>
        <v>0</v>
      </c>
    </row>
    <row r="656" spans="1:8" x14ac:dyDescent="0.25">
      <c r="A656" s="69"/>
      <c r="B656" s="42"/>
      <c r="C656" s="43"/>
      <c r="D656" s="44"/>
      <c r="E656" s="47"/>
      <c r="F656" s="10" t="s">
        <v>5249</v>
      </c>
      <c r="G656" s="10" t="s">
        <v>9527</v>
      </c>
      <c r="H656" s="810" t="str">
        <f t="shared" si="10"/>
        <v/>
      </c>
    </row>
    <row r="657" spans="1:8" ht="15.75" thickBot="1" x14ac:dyDescent="0.3">
      <c r="A657" s="99" t="s">
        <v>7934</v>
      </c>
      <c r="B657" s="55"/>
      <c r="C657" s="56"/>
      <c r="D657" s="57"/>
      <c r="E657" s="58"/>
      <c r="F657" s="59" t="s">
        <v>5249</v>
      </c>
      <c r="G657" s="59" t="s">
        <v>9527</v>
      </c>
      <c r="H657" s="810" t="str">
        <f t="shared" si="10"/>
        <v/>
      </c>
    </row>
    <row r="658" spans="1:8" ht="25.5" x14ac:dyDescent="0.25">
      <c r="A658" s="100" t="s">
        <v>164</v>
      </c>
      <c r="B658" s="61" t="s">
        <v>165</v>
      </c>
      <c r="C658" s="94" t="s">
        <v>4043</v>
      </c>
      <c r="D658" s="60"/>
      <c r="E658" s="61"/>
      <c r="F658" s="95">
        <v>817</v>
      </c>
      <c r="G658" s="95">
        <v>817</v>
      </c>
      <c r="H658" s="810">
        <f t="shared" si="10"/>
        <v>0</v>
      </c>
    </row>
    <row r="659" spans="1:8" ht="25.5" x14ac:dyDescent="0.25">
      <c r="A659" s="41" t="s">
        <v>166</v>
      </c>
      <c r="B659" s="47" t="s">
        <v>167</v>
      </c>
      <c r="C659" s="43" t="s">
        <v>4044</v>
      </c>
      <c r="D659" s="44"/>
      <c r="E659" s="47"/>
      <c r="F659" s="46">
        <v>1137</v>
      </c>
      <c r="G659" s="46">
        <v>1137</v>
      </c>
      <c r="H659" s="810">
        <f t="shared" si="10"/>
        <v>0</v>
      </c>
    </row>
    <row r="660" spans="1:8" ht="25.5" x14ac:dyDescent="0.25">
      <c r="A660" s="41" t="s">
        <v>168</v>
      </c>
      <c r="B660" s="47" t="s">
        <v>169</v>
      </c>
      <c r="C660" s="43" t="s">
        <v>4045</v>
      </c>
      <c r="D660" s="44"/>
      <c r="E660" s="47"/>
      <c r="F660" s="46">
        <v>1334</v>
      </c>
      <c r="G660" s="46">
        <v>1334</v>
      </c>
      <c r="H660" s="810">
        <f t="shared" si="10"/>
        <v>0</v>
      </c>
    </row>
    <row r="661" spans="1:8" ht="25.5" x14ac:dyDescent="0.25">
      <c r="A661" s="41" t="s">
        <v>225</v>
      </c>
      <c r="B661" s="47" t="s">
        <v>226</v>
      </c>
      <c r="C661" s="43" t="s">
        <v>4046</v>
      </c>
      <c r="D661" s="44"/>
      <c r="E661" s="47"/>
      <c r="F661" s="46">
        <v>2270</v>
      </c>
      <c r="G661" s="46">
        <v>2270</v>
      </c>
      <c r="H661" s="810">
        <f t="shared" si="10"/>
        <v>0</v>
      </c>
    </row>
    <row r="662" spans="1:8" ht="25.5" x14ac:dyDescent="0.25">
      <c r="A662" s="41" t="s">
        <v>227</v>
      </c>
      <c r="B662" s="47" t="s">
        <v>228</v>
      </c>
      <c r="C662" s="43" t="s">
        <v>4047</v>
      </c>
      <c r="D662" s="44"/>
      <c r="E662" s="47"/>
      <c r="F662" s="46">
        <v>2466</v>
      </c>
      <c r="G662" s="46">
        <v>2466</v>
      </c>
      <c r="H662" s="810">
        <f t="shared" si="10"/>
        <v>0</v>
      </c>
    </row>
    <row r="663" spans="1:8" ht="25.5" x14ac:dyDescent="0.25">
      <c r="A663" s="41" t="s">
        <v>5428</v>
      </c>
      <c r="B663" s="47" t="s">
        <v>178</v>
      </c>
      <c r="C663" s="43" t="s">
        <v>4048</v>
      </c>
      <c r="D663" s="44"/>
      <c r="E663" s="47"/>
      <c r="F663" s="46">
        <v>186</v>
      </c>
      <c r="G663" s="46">
        <v>186</v>
      </c>
      <c r="H663" s="810">
        <f t="shared" si="10"/>
        <v>0</v>
      </c>
    </row>
    <row r="664" spans="1:8" ht="38.25" x14ac:dyDescent="0.25">
      <c r="A664" s="41" t="s">
        <v>5820</v>
      </c>
      <c r="B664" s="47" t="s">
        <v>4000</v>
      </c>
      <c r="C664" s="43" t="s">
        <v>7930</v>
      </c>
      <c r="D664" s="44"/>
      <c r="E664" s="47"/>
      <c r="F664" s="46">
        <v>865</v>
      </c>
      <c r="G664" s="46">
        <v>865</v>
      </c>
      <c r="H664" s="810">
        <f t="shared" si="10"/>
        <v>0</v>
      </c>
    </row>
    <row r="665" spans="1:8" ht="25.5" x14ac:dyDescent="0.25">
      <c r="A665" s="41" t="s">
        <v>730</v>
      </c>
      <c r="B665" s="47" t="s">
        <v>180</v>
      </c>
      <c r="C665" s="43" t="s">
        <v>4049</v>
      </c>
      <c r="D665" s="44"/>
      <c r="E665" s="47"/>
      <c r="F665" s="46">
        <v>4701</v>
      </c>
      <c r="G665" s="46">
        <v>4701</v>
      </c>
      <c r="H665" s="810">
        <f t="shared" si="10"/>
        <v>0</v>
      </c>
    </row>
    <row r="666" spans="1:8" ht="25.5" x14ac:dyDescent="0.25">
      <c r="A666" s="41" t="s">
        <v>5822</v>
      </c>
      <c r="B666" s="47" t="s">
        <v>5823</v>
      </c>
      <c r="C666" s="43" t="s">
        <v>7931</v>
      </c>
      <c r="D666" s="44"/>
      <c r="E666" s="47"/>
      <c r="F666" s="46">
        <v>4749</v>
      </c>
      <c r="G666" s="46">
        <v>4749</v>
      </c>
      <c r="H666" s="810">
        <f t="shared" si="10"/>
        <v>0</v>
      </c>
    </row>
    <row r="667" spans="1:8" ht="25.5" x14ac:dyDescent="0.25">
      <c r="A667" s="41" t="s">
        <v>5429</v>
      </c>
      <c r="B667" s="47" t="s">
        <v>182</v>
      </c>
      <c r="C667" s="43" t="s">
        <v>4050</v>
      </c>
      <c r="D667" s="44"/>
      <c r="E667" s="47"/>
      <c r="F667" s="46">
        <v>372</v>
      </c>
      <c r="G667" s="46">
        <v>372</v>
      </c>
      <c r="H667" s="810">
        <f t="shared" si="10"/>
        <v>0</v>
      </c>
    </row>
    <row r="668" spans="1:8" ht="38.25" x14ac:dyDescent="0.25">
      <c r="A668" s="41" t="s">
        <v>5825</v>
      </c>
      <c r="B668" s="47" t="s">
        <v>5826</v>
      </c>
      <c r="C668" s="43" t="s">
        <v>7932</v>
      </c>
      <c r="D668" s="44"/>
      <c r="E668" s="47"/>
      <c r="F668" s="46">
        <v>468</v>
      </c>
      <c r="G668" s="46">
        <v>468</v>
      </c>
      <c r="H668" s="810">
        <f t="shared" si="10"/>
        <v>0</v>
      </c>
    </row>
    <row r="669" spans="1:8" ht="25.5" x14ac:dyDescent="0.25">
      <c r="A669" s="41" t="s">
        <v>733</v>
      </c>
      <c r="B669" s="47" t="s">
        <v>184</v>
      </c>
      <c r="C669" s="43" t="s">
        <v>4051</v>
      </c>
      <c r="D669" s="44"/>
      <c r="E669" s="47"/>
      <c r="F669" s="46">
        <v>6648.5</v>
      </c>
      <c r="G669" s="46">
        <v>6648.5</v>
      </c>
      <c r="H669" s="810">
        <f t="shared" si="10"/>
        <v>0</v>
      </c>
    </row>
    <row r="670" spans="1:8" ht="26.25" thickBot="1" x14ac:dyDescent="0.3">
      <c r="A670" s="48" t="s">
        <v>7884</v>
      </c>
      <c r="B670" s="62" t="s">
        <v>5828</v>
      </c>
      <c r="C670" s="50" t="s">
        <v>7933</v>
      </c>
      <c r="D670" s="51"/>
      <c r="E670" s="62"/>
      <c r="F670" s="53">
        <v>6766.5</v>
      </c>
      <c r="G670" s="53">
        <v>6766.5</v>
      </c>
      <c r="H670" s="810">
        <f t="shared" si="10"/>
        <v>0</v>
      </c>
    </row>
    <row r="671" spans="1:8" x14ac:dyDescent="0.25">
      <c r="A671" s="69"/>
      <c r="B671" s="42"/>
      <c r="C671" s="43"/>
      <c r="D671" s="44"/>
      <c r="E671" s="47"/>
      <c r="F671" s="10" t="s">
        <v>5249</v>
      </c>
      <c r="G671" s="10" t="s">
        <v>9527</v>
      </c>
      <c r="H671" s="810" t="str">
        <f t="shared" si="10"/>
        <v/>
      </c>
    </row>
    <row r="672" spans="1:8" ht="15.75" thickBot="1" x14ac:dyDescent="0.3">
      <c r="A672" s="99" t="s">
        <v>7935</v>
      </c>
      <c r="B672" s="55"/>
      <c r="C672" s="56"/>
      <c r="D672" s="57"/>
      <c r="E672" s="58"/>
      <c r="F672" s="59" t="s">
        <v>5249</v>
      </c>
      <c r="G672" s="59" t="s">
        <v>9527</v>
      </c>
      <c r="H672" s="810" t="str">
        <f t="shared" si="10"/>
        <v/>
      </c>
    </row>
    <row r="673" spans="1:8" ht="25.5" x14ac:dyDescent="0.25">
      <c r="A673" s="100" t="s">
        <v>164</v>
      </c>
      <c r="B673" s="61" t="s">
        <v>165</v>
      </c>
      <c r="C673" s="94" t="s">
        <v>7936</v>
      </c>
      <c r="D673" s="60"/>
      <c r="E673" s="61"/>
      <c r="F673" s="95">
        <v>817</v>
      </c>
      <c r="G673" s="95">
        <v>817</v>
      </c>
      <c r="H673" s="810">
        <f t="shared" si="10"/>
        <v>0</v>
      </c>
    </row>
    <row r="674" spans="1:8" ht="25.5" x14ac:dyDescent="0.25">
      <c r="A674" s="41" t="s">
        <v>166</v>
      </c>
      <c r="B674" s="47" t="s">
        <v>167</v>
      </c>
      <c r="C674" s="43" t="s">
        <v>7937</v>
      </c>
      <c r="D674" s="44"/>
      <c r="E674" s="47"/>
      <c r="F674" s="46">
        <v>1137</v>
      </c>
      <c r="G674" s="46">
        <v>1137</v>
      </c>
      <c r="H674" s="810">
        <f t="shared" si="10"/>
        <v>0</v>
      </c>
    </row>
    <row r="675" spans="1:8" ht="25.5" x14ac:dyDescent="0.25">
      <c r="A675" s="41" t="s">
        <v>168</v>
      </c>
      <c r="B675" s="47" t="s">
        <v>169</v>
      </c>
      <c r="C675" s="43" t="s">
        <v>7938</v>
      </c>
      <c r="D675" s="44"/>
      <c r="E675" s="47"/>
      <c r="F675" s="46">
        <v>1334</v>
      </c>
      <c r="G675" s="46">
        <v>1334</v>
      </c>
      <c r="H675" s="810">
        <f t="shared" si="10"/>
        <v>0</v>
      </c>
    </row>
    <row r="676" spans="1:8" ht="25.5" x14ac:dyDescent="0.25">
      <c r="A676" s="41" t="s">
        <v>225</v>
      </c>
      <c r="B676" s="47" t="s">
        <v>226</v>
      </c>
      <c r="C676" s="43" t="s">
        <v>7939</v>
      </c>
      <c r="D676" s="44"/>
      <c r="E676" s="47"/>
      <c r="F676" s="46">
        <v>2270</v>
      </c>
      <c r="G676" s="46">
        <v>2270</v>
      </c>
      <c r="H676" s="810">
        <f t="shared" si="10"/>
        <v>0</v>
      </c>
    </row>
    <row r="677" spans="1:8" ht="25.5" x14ac:dyDescent="0.25">
      <c r="A677" s="41" t="s">
        <v>227</v>
      </c>
      <c r="B677" s="47" t="s">
        <v>228</v>
      </c>
      <c r="C677" s="43" t="s">
        <v>7940</v>
      </c>
      <c r="D677" s="44"/>
      <c r="E677" s="47"/>
      <c r="F677" s="46">
        <v>2466</v>
      </c>
      <c r="G677" s="46">
        <v>2466</v>
      </c>
      <c r="H677" s="810">
        <f t="shared" si="10"/>
        <v>0</v>
      </c>
    </row>
    <row r="678" spans="1:8" ht="25.5" x14ac:dyDescent="0.25">
      <c r="A678" s="41" t="s">
        <v>5428</v>
      </c>
      <c r="B678" s="47" t="s">
        <v>178</v>
      </c>
      <c r="C678" s="43" t="s">
        <v>7941</v>
      </c>
      <c r="D678" s="44"/>
      <c r="E678" s="47"/>
      <c r="F678" s="46">
        <v>186</v>
      </c>
      <c r="G678" s="46">
        <v>186</v>
      </c>
      <c r="H678" s="810">
        <f t="shared" si="10"/>
        <v>0</v>
      </c>
    </row>
    <row r="679" spans="1:8" ht="38.25" x14ac:dyDescent="0.25">
      <c r="A679" s="41" t="s">
        <v>5820</v>
      </c>
      <c r="B679" s="47" t="s">
        <v>4000</v>
      </c>
      <c r="C679" s="43" t="s">
        <v>7942</v>
      </c>
      <c r="D679" s="44"/>
      <c r="E679" s="47"/>
      <c r="F679" s="46">
        <v>923</v>
      </c>
      <c r="G679" s="46">
        <v>923</v>
      </c>
      <c r="H679" s="810">
        <f t="shared" si="10"/>
        <v>0</v>
      </c>
    </row>
    <row r="680" spans="1:8" ht="25.5" x14ac:dyDescent="0.25">
      <c r="A680" s="41" t="s">
        <v>730</v>
      </c>
      <c r="B680" s="47" t="s">
        <v>180</v>
      </c>
      <c r="C680" s="43" t="s">
        <v>7943</v>
      </c>
      <c r="D680" s="44"/>
      <c r="E680" s="47"/>
      <c r="F680" s="46">
        <v>1364</v>
      </c>
      <c r="G680" s="46">
        <v>1364</v>
      </c>
      <c r="H680" s="810">
        <f t="shared" si="10"/>
        <v>0</v>
      </c>
    </row>
    <row r="681" spans="1:8" ht="25.5" x14ac:dyDescent="0.25">
      <c r="A681" s="41" t="s">
        <v>5822</v>
      </c>
      <c r="B681" s="47" t="s">
        <v>5823</v>
      </c>
      <c r="C681" s="43" t="s">
        <v>7944</v>
      </c>
      <c r="D681" s="44"/>
      <c r="E681" s="47"/>
      <c r="F681" s="46">
        <v>1440</v>
      </c>
      <c r="G681" s="46">
        <v>1440</v>
      </c>
      <c r="H681" s="810">
        <f t="shared" si="10"/>
        <v>0</v>
      </c>
    </row>
    <row r="682" spans="1:8" ht="25.5" x14ac:dyDescent="0.25">
      <c r="A682" s="41" t="s">
        <v>5429</v>
      </c>
      <c r="B682" s="47" t="s">
        <v>182</v>
      </c>
      <c r="C682" s="43" t="s">
        <v>7945</v>
      </c>
      <c r="D682" s="44"/>
      <c r="E682" s="47"/>
      <c r="F682" s="46">
        <v>372</v>
      </c>
      <c r="G682" s="46">
        <v>372</v>
      </c>
      <c r="H682" s="810">
        <f t="shared" si="10"/>
        <v>0</v>
      </c>
    </row>
    <row r="683" spans="1:8" ht="38.25" x14ac:dyDescent="0.25">
      <c r="A683" s="41" t="s">
        <v>5825</v>
      </c>
      <c r="B683" s="47" t="s">
        <v>5826</v>
      </c>
      <c r="C683" s="43" t="s">
        <v>7946</v>
      </c>
      <c r="D683" s="44"/>
      <c r="E683" s="47"/>
      <c r="F683" s="46">
        <v>1029</v>
      </c>
      <c r="G683" s="46">
        <v>1029</v>
      </c>
      <c r="H683" s="810">
        <f t="shared" si="10"/>
        <v>0</v>
      </c>
    </row>
    <row r="684" spans="1:8" ht="25.5" x14ac:dyDescent="0.25">
      <c r="A684" s="41" t="s">
        <v>733</v>
      </c>
      <c r="B684" s="47" t="s">
        <v>184</v>
      </c>
      <c r="C684" s="43" t="s">
        <v>7947</v>
      </c>
      <c r="D684" s="44"/>
      <c r="E684" s="47"/>
      <c r="F684" s="46">
        <v>1470</v>
      </c>
      <c r="G684" s="46">
        <v>1470</v>
      </c>
      <c r="H684" s="810">
        <f t="shared" si="10"/>
        <v>0</v>
      </c>
    </row>
    <row r="685" spans="1:8" ht="26.25" thickBot="1" x14ac:dyDescent="0.3">
      <c r="A685" s="48" t="s">
        <v>7884</v>
      </c>
      <c r="B685" s="62" t="s">
        <v>5828</v>
      </c>
      <c r="C685" s="50" t="s">
        <v>7948</v>
      </c>
      <c r="D685" s="51"/>
      <c r="E685" s="62"/>
      <c r="F685" s="53">
        <v>1652</v>
      </c>
      <c r="G685" s="53">
        <v>1652</v>
      </c>
      <c r="H685" s="810">
        <f t="shared" si="10"/>
        <v>0</v>
      </c>
    </row>
    <row r="686" spans="1:8" x14ac:dyDescent="0.25">
      <c r="A686" s="69"/>
      <c r="B686" s="42"/>
      <c r="C686" s="43"/>
      <c r="D686" s="44"/>
      <c r="E686" s="47"/>
      <c r="F686" s="10" t="s">
        <v>5249</v>
      </c>
      <c r="G686" s="10" t="s">
        <v>9527</v>
      </c>
      <c r="H686" s="810" t="str">
        <f t="shared" si="10"/>
        <v/>
      </c>
    </row>
    <row r="687" spans="1:8" ht="15.75" thickBot="1" x14ac:dyDescent="0.3">
      <c r="A687" s="99" t="s">
        <v>4052</v>
      </c>
      <c r="B687" s="55"/>
      <c r="C687" s="56"/>
      <c r="D687" s="57"/>
      <c r="E687" s="58"/>
      <c r="F687" s="59" t="s">
        <v>5249</v>
      </c>
      <c r="G687" s="59" t="s">
        <v>9527</v>
      </c>
      <c r="H687" s="810" t="str">
        <f t="shared" si="10"/>
        <v/>
      </c>
    </row>
    <row r="688" spans="1:8" ht="25.5" x14ac:dyDescent="0.25">
      <c r="A688" s="100" t="s">
        <v>164</v>
      </c>
      <c r="B688" s="61" t="s">
        <v>165</v>
      </c>
      <c r="C688" s="94" t="s">
        <v>4053</v>
      </c>
      <c r="D688" s="60"/>
      <c r="E688" s="61"/>
      <c r="F688" s="95">
        <v>311</v>
      </c>
      <c r="G688" s="95">
        <v>311</v>
      </c>
      <c r="H688" s="810">
        <f t="shared" si="10"/>
        <v>0</v>
      </c>
    </row>
    <row r="689" spans="1:8" ht="25.5" x14ac:dyDescent="0.25">
      <c r="A689" s="41" t="s">
        <v>166</v>
      </c>
      <c r="B689" s="47" t="s">
        <v>167</v>
      </c>
      <c r="C689" s="43" t="s">
        <v>4054</v>
      </c>
      <c r="D689" s="44"/>
      <c r="E689" s="47"/>
      <c r="F689" s="46">
        <v>567</v>
      </c>
      <c r="G689" s="46">
        <v>567</v>
      </c>
      <c r="H689" s="810">
        <f t="shared" si="10"/>
        <v>0</v>
      </c>
    </row>
    <row r="690" spans="1:8" ht="25.5" x14ac:dyDescent="0.25">
      <c r="A690" s="41" t="s">
        <v>168</v>
      </c>
      <c r="B690" s="47" t="s">
        <v>169</v>
      </c>
      <c r="C690" s="43" t="s">
        <v>4055</v>
      </c>
      <c r="D690" s="44"/>
      <c r="E690" s="47"/>
      <c r="F690" s="46">
        <v>707</v>
      </c>
      <c r="G690" s="46">
        <v>707</v>
      </c>
      <c r="H690" s="810">
        <f t="shared" si="10"/>
        <v>0</v>
      </c>
    </row>
    <row r="691" spans="1:8" ht="25.5" x14ac:dyDescent="0.25">
      <c r="A691" s="41" t="s">
        <v>225</v>
      </c>
      <c r="B691" s="47" t="s">
        <v>226</v>
      </c>
      <c r="C691" s="43" t="s">
        <v>4056</v>
      </c>
      <c r="D691" s="44"/>
      <c r="E691" s="47"/>
      <c r="F691" s="46">
        <v>1157</v>
      </c>
      <c r="G691" s="46">
        <v>1157</v>
      </c>
      <c r="H691" s="810">
        <f t="shared" si="10"/>
        <v>0</v>
      </c>
    </row>
    <row r="692" spans="1:8" ht="25.5" x14ac:dyDescent="0.25">
      <c r="A692" s="41" t="s">
        <v>227</v>
      </c>
      <c r="B692" s="47" t="s">
        <v>228</v>
      </c>
      <c r="C692" s="43" t="s">
        <v>4057</v>
      </c>
      <c r="D692" s="44"/>
      <c r="E692" s="47"/>
      <c r="F692" s="46">
        <v>1296</v>
      </c>
      <c r="G692" s="46">
        <v>1296</v>
      </c>
      <c r="H692" s="810">
        <f t="shared" si="10"/>
        <v>0</v>
      </c>
    </row>
    <row r="693" spans="1:8" ht="25.5" x14ac:dyDescent="0.25">
      <c r="A693" s="41" t="s">
        <v>5428</v>
      </c>
      <c r="B693" s="47" t="s">
        <v>178</v>
      </c>
      <c r="C693" s="43" t="s">
        <v>4058</v>
      </c>
      <c r="D693" s="44"/>
      <c r="E693" s="47"/>
      <c r="F693" s="46">
        <v>153</v>
      </c>
      <c r="G693" s="46">
        <v>153</v>
      </c>
      <c r="H693" s="810">
        <f t="shared" si="10"/>
        <v>0</v>
      </c>
    </row>
    <row r="694" spans="1:8" ht="38.25" x14ac:dyDescent="0.25">
      <c r="A694" s="41" t="s">
        <v>5820</v>
      </c>
      <c r="B694" s="47" t="s">
        <v>4000</v>
      </c>
      <c r="C694" s="43" t="s">
        <v>7930</v>
      </c>
      <c r="D694" s="44"/>
      <c r="E694" s="47"/>
      <c r="F694" s="46">
        <v>359</v>
      </c>
      <c r="G694" s="46">
        <v>359</v>
      </c>
      <c r="H694" s="810">
        <f t="shared" si="10"/>
        <v>0</v>
      </c>
    </row>
    <row r="695" spans="1:8" ht="25.5" x14ac:dyDescent="0.25">
      <c r="A695" s="41" t="s">
        <v>730</v>
      </c>
      <c r="B695" s="47" t="s">
        <v>180</v>
      </c>
      <c r="C695" s="43" t="s">
        <v>4059</v>
      </c>
      <c r="D695" s="44"/>
      <c r="E695" s="47"/>
      <c r="F695" s="46">
        <v>821</v>
      </c>
      <c r="G695" s="46">
        <v>821</v>
      </c>
      <c r="H695" s="810">
        <f t="shared" si="10"/>
        <v>0</v>
      </c>
    </row>
    <row r="696" spans="1:8" ht="25.5" x14ac:dyDescent="0.25">
      <c r="A696" s="41" t="s">
        <v>5822</v>
      </c>
      <c r="B696" s="47" t="s">
        <v>5823</v>
      </c>
      <c r="C696" s="43" t="s">
        <v>7931</v>
      </c>
      <c r="D696" s="44"/>
      <c r="E696" s="47"/>
      <c r="F696" s="46">
        <v>851</v>
      </c>
      <c r="G696" s="46">
        <v>851</v>
      </c>
      <c r="H696" s="810">
        <f t="shared" si="10"/>
        <v>0</v>
      </c>
    </row>
    <row r="697" spans="1:8" ht="25.5" x14ac:dyDescent="0.25">
      <c r="A697" s="41" t="s">
        <v>5429</v>
      </c>
      <c r="B697" s="47" t="s">
        <v>182</v>
      </c>
      <c r="C697" s="43" t="s">
        <v>4060</v>
      </c>
      <c r="D697" s="44"/>
      <c r="E697" s="47"/>
      <c r="F697" s="46">
        <v>306</v>
      </c>
      <c r="G697" s="46">
        <v>306</v>
      </c>
      <c r="H697" s="810">
        <f t="shared" si="10"/>
        <v>0</v>
      </c>
    </row>
    <row r="698" spans="1:8" ht="38.25" x14ac:dyDescent="0.25">
      <c r="A698" s="41" t="s">
        <v>5825</v>
      </c>
      <c r="B698" s="47" t="s">
        <v>5826</v>
      </c>
      <c r="C698" s="43" t="s">
        <v>7932</v>
      </c>
      <c r="D698" s="44"/>
      <c r="E698" s="47"/>
      <c r="F698" s="46">
        <v>663</v>
      </c>
      <c r="G698" s="46">
        <v>663</v>
      </c>
      <c r="H698" s="810">
        <f t="shared" si="10"/>
        <v>0</v>
      </c>
    </row>
    <row r="699" spans="1:8" ht="25.5" x14ac:dyDescent="0.25">
      <c r="A699" s="41" t="s">
        <v>733</v>
      </c>
      <c r="B699" s="47" t="s">
        <v>184</v>
      </c>
      <c r="C699" s="43" t="s">
        <v>4061</v>
      </c>
      <c r="D699" s="44"/>
      <c r="E699" s="47"/>
      <c r="F699" s="46">
        <v>1074</v>
      </c>
      <c r="G699" s="46">
        <v>1074</v>
      </c>
      <c r="H699" s="810">
        <f t="shared" si="10"/>
        <v>0</v>
      </c>
    </row>
    <row r="700" spans="1:8" ht="26.25" thickBot="1" x14ac:dyDescent="0.3">
      <c r="A700" s="48" t="s">
        <v>7884</v>
      </c>
      <c r="B700" s="62" t="s">
        <v>5828</v>
      </c>
      <c r="C700" s="50" t="s">
        <v>7933</v>
      </c>
      <c r="D700" s="51"/>
      <c r="E700" s="62"/>
      <c r="F700" s="53">
        <v>1133</v>
      </c>
      <c r="G700" s="53">
        <v>1133</v>
      </c>
      <c r="H700" s="810">
        <f t="shared" si="10"/>
        <v>0</v>
      </c>
    </row>
    <row r="701" spans="1:8" x14ac:dyDescent="0.25">
      <c r="A701" s="69"/>
      <c r="B701" s="42"/>
      <c r="C701" s="43"/>
      <c r="D701" s="44"/>
      <c r="E701" s="47"/>
      <c r="F701" s="10" t="s">
        <v>5249</v>
      </c>
      <c r="G701" s="10" t="s">
        <v>9527</v>
      </c>
      <c r="H701" s="810" t="str">
        <f t="shared" si="10"/>
        <v/>
      </c>
    </row>
    <row r="702" spans="1:8" ht="15.75" thickBot="1" x14ac:dyDescent="0.3">
      <c r="A702" s="99" t="s">
        <v>4062</v>
      </c>
      <c r="B702" s="55"/>
      <c r="C702" s="56"/>
      <c r="D702" s="57"/>
      <c r="E702" s="58"/>
      <c r="F702" s="59" t="s">
        <v>5249</v>
      </c>
      <c r="G702" s="59" t="s">
        <v>9527</v>
      </c>
      <c r="H702" s="810" t="str">
        <f t="shared" si="10"/>
        <v/>
      </c>
    </row>
    <row r="703" spans="1:8" ht="25.5" x14ac:dyDescent="0.25">
      <c r="A703" s="100" t="s">
        <v>164</v>
      </c>
      <c r="B703" s="61" t="s">
        <v>165</v>
      </c>
      <c r="C703" s="94" t="s">
        <v>4063</v>
      </c>
      <c r="D703" s="60"/>
      <c r="E703" s="61"/>
      <c r="F703" s="95">
        <v>38</v>
      </c>
      <c r="G703" s="95">
        <v>38</v>
      </c>
      <c r="H703" s="810">
        <f t="shared" si="10"/>
        <v>0</v>
      </c>
    </row>
    <row r="704" spans="1:8" s="5" customFormat="1" ht="25.5" x14ac:dyDescent="0.25">
      <c r="A704" s="41" t="s">
        <v>166</v>
      </c>
      <c r="B704" s="47" t="s">
        <v>167</v>
      </c>
      <c r="C704" s="43" t="s">
        <v>4064</v>
      </c>
      <c r="D704" s="44"/>
      <c r="E704" s="47"/>
      <c r="F704" s="46">
        <v>165</v>
      </c>
      <c r="G704" s="46">
        <v>165</v>
      </c>
      <c r="H704" s="810">
        <f t="shared" si="10"/>
        <v>0</v>
      </c>
    </row>
    <row r="705" spans="1:8" s="5" customFormat="1" ht="25.5" x14ac:dyDescent="0.25">
      <c r="A705" s="41" t="s">
        <v>168</v>
      </c>
      <c r="B705" s="47" t="s">
        <v>169</v>
      </c>
      <c r="C705" s="43" t="s">
        <v>4065</v>
      </c>
      <c r="D705" s="44"/>
      <c r="E705" s="47"/>
      <c r="F705" s="46">
        <v>245</v>
      </c>
      <c r="G705" s="46">
        <v>245</v>
      </c>
      <c r="H705" s="810">
        <f t="shared" si="10"/>
        <v>0</v>
      </c>
    </row>
    <row r="706" spans="1:8" s="5" customFormat="1" ht="25.5" x14ac:dyDescent="0.25">
      <c r="A706" s="41" t="s">
        <v>225</v>
      </c>
      <c r="B706" s="47" t="s">
        <v>226</v>
      </c>
      <c r="C706" s="43" t="s">
        <v>4066</v>
      </c>
      <c r="D706" s="44"/>
      <c r="E706" s="47"/>
      <c r="F706" s="46">
        <v>654</v>
      </c>
      <c r="G706" s="46">
        <v>654</v>
      </c>
      <c r="H706" s="810">
        <f t="shared" si="10"/>
        <v>0</v>
      </c>
    </row>
    <row r="707" spans="1:8" s="5" customFormat="1" ht="25.5" x14ac:dyDescent="0.25">
      <c r="A707" s="41" t="s">
        <v>227</v>
      </c>
      <c r="B707" s="47" t="s">
        <v>228</v>
      </c>
      <c r="C707" s="43" t="s">
        <v>4067</v>
      </c>
      <c r="D707" s="44"/>
      <c r="E707" s="47"/>
      <c r="F707" s="46">
        <v>734</v>
      </c>
      <c r="G707" s="46">
        <v>734</v>
      </c>
      <c r="H707" s="810">
        <f t="shared" si="10"/>
        <v>0</v>
      </c>
    </row>
    <row r="708" spans="1:8" s="5" customFormat="1" ht="25.5" x14ac:dyDescent="0.25">
      <c r="A708" s="41" t="s">
        <v>5428</v>
      </c>
      <c r="B708" s="47" t="s">
        <v>178</v>
      </c>
      <c r="C708" s="43" t="s">
        <v>4068</v>
      </c>
      <c r="D708" s="44"/>
      <c r="E708" s="47"/>
      <c r="F708" s="46">
        <v>405</v>
      </c>
      <c r="G708" s="46">
        <v>405</v>
      </c>
      <c r="H708" s="810">
        <f t="shared" si="10"/>
        <v>0</v>
      </c>
    </row>
    <row r="709" spans="1:8" s="5" customFormat="1" ht="38.25" x14ac:dyDescent="0.25">
      <c r="A709" s="41" t="s">
        <v>5820</v>
      </c>
      <c r="B709" s="47" t="s">
        <v>4000</v>
      </c>
      <c r="C709" s="43" t="s">
        <v>7949</v>
      </c>
      <c r="D709" s="44"/>
      <c r="E709" s="47"/>
      <c r="F709" s="46">
        <v>453</v>
      </c>
      <c r="G709" s="46">
        <v>453</v>
      </c>
      <c r="H709" s="810">
        <f t="shared" si="10"/>
        <v>0</v>
      </c>
    </row>
    <row r="710" spans="1:8" s="5" customFormat="1" ht="25.5" x14ac:dyDescent="0.25">
      <c r="A710" s="41" t="s">
        <v>730</v>
      </c>
      <c r="B710" s="47" t="s">
        <v>180</v>
      </c>
      <c r="C710" s="43" t="s">
        <v>4069</v>
      </c>
      <c r="D710" s="44"/>
      <c r="E710" s="47"/>
      <c r="F710" s="46">
        <v>842</v>
      </c>
      <c r="G710" s="46">
        <v>842</v>
      </c>
      <c r="H710" s="810">
        <f t="shared" si="10"/>
        <v>0</v>
      </c>
    </row>
    <row r="711" spans="1:8" s="5" customFormat="1" ht="25.5" x14ac:dyDescent="0.25">
      <c r="A711" s="41" t="s">
        <v>5822</v>
      </c>
      <c r="B711" s="47" t="s">
        <v>5823</v>
      </c>
      <c r="C711" s="43" t="s">
        <v>7950</v>
      </c>
      <c r="D711" s="44"/>
      <c r="E711" s="47"/>
      <c r="F711" s="46">
        <v>890</v>
      </c>
      <c r="G711" s="46">
        <v>890</v>
      </c>
      <c r="H711" s="810">
        <f t="shared" si="10"/>
        <v>0</v>
      </c>
    </row>
    <row r="712" spans="1:8" s="5" customFormat="1" ht="25.5" x14ac:dyDescent="0.25">
      <c r="A712" s="41" t="s">
        <v>5429</v>
      </c>
      <c r="B712" s="47" t="s">
        <v>182</v>
      </c>
      <c r="C712" s="43" t="s">
        <v>4070</v>
      </c>
      <c r="D712" s="44"/>
      <c r="E712" s="47"/>
      <c r="F712" s="46">
        <v>810</v>
      </c>
      <c r="G712" s="46">
        <v>810</v>
      </c>
      <c r="H712" s="810">
        <f t="shared" si="10"/>
        <v>0</v>
      </c>
    </row>
    <row r="713" spans="1:8" s="5" customFormat="1" ht="38.25" x14ac:dyDescent="0.25">
      <c r="A713" s="41" t="s">
        <v>5825</v>
      </c>
      <c r="B713" s="47" t="s">
        <v>5826</v>
      </c>
      <c r="C713" s="43" t="s">
        <v>7951</v>
      </c>
      <c r="D713" s="44"/>
      <c r="E713" s="47"/>
      <c r="F713" s="46">
        <v>858</v>
      </c>
      <c r="G713" s="46">
        <v>858</v>
      </c>
      <c r="H713" s="810">
        <f t="shared" si="10"/>
        <v>0</v>
      </c>
    </row>
    <row r="714" spans="1:8" s="5" customFormat="1" ht="25.5" x14ac:dyDescent="0.25">
      <c r="A714" s="41" t="s">
        <v>733</v>
      </c>
      <c r="B714" s="47" t="s">
        <v>184</v>
      </c>
      <c r="C714" s="43" t="s">
        <v>4071</v>
      </c>
      <c r="D714" s="44"/>
      <c r="E714" s="47"/>
      <c r="F714" s="46">
        <v>1519</v>
      </c>
      <c r="G714" s="46">
        <v>1519</v>
      </c>
      <c r="H714" s="810">
        <f t="shared" ref="H714:H777" si="11">IF(ISNUMBER(F714),ROUND(F714-G714,2),"")</f>
        <v>0</v>
      </c>
    </row>
    <row r="715" spans="1:8" s="5" customFormat="1" ht="26.25" thickBot="1" x14ac:dyDescent="0.3">
      <c r="A715" s="48" t="s">
        <v>7884</v>
      </c>
      <c r="B715" s="62" t="s">
        <v>5828</v>
      </c>
      <c r="C715" s="50" t="s">
        <v>7952</v>
      </c>
      <c r="D715" s="51"/>
      <c r="E715" s="62"/>
      <c r="F715" s="53">
        <v>1567</v>
      </c>
      <c r="G715" s="53">
        <v>1567</v>
      </c>
      <c r="H715" s="810">
        <f t="shared" si="11"/>
        <v>0</v>
      </c>
    </row>
    <row r="716" spans="1:8" s="5" customFormat="1" ht="15.75" thickBot="1" x14ac:dyDescent="0.3">
      <c r="A716" s="69"/>
      <c r="B716" s="42"/>
      <c r="C716" s="43"/>
      <c r="D716" s="44"/>
      <c r="E716" s="47"/>
      <c r="F716" s="10"/>
      <c r="G716" s="10"/>
      <c r="H716" s="810" t="str">
        <f t="shared" si="11"/>
        <v/>
      </c>
    </row>
    <row r="717" spans="1:8" s="5" customFormat="1" ht="26.25" thickBot="1" x14ac:dyDescent="0.3">
      <c r="A717" s="75" t="s">
        <v>446</v>
      </c>
      <c r="B717" s="76"/>
      <c r="C717" s="28"/>
      <c r="D717" s="29"/>
      <c r="E717" s="29"/>
      <c r="F717" s="78" t="s">
        <v>5249</v>
      </c>
      <c r="G717" s="78" t="s">
        <v>9527</v>
      </c>
      <c r="H717" s="810" t="str">
        <f t="shared" si="11"/>
        <v/>
      </c>
    </row>
    <row r="718" spans="1:8" s="5" customFormat="1" ht="26.25" thickBot="1" x14ac:dyDescent="0.3">
      <c r="A718" s="31" t="s">
        <v>35</v>
      </c>
      <c r="B718" s="809" t="s">
        <v>36</v>
      </c>
      <c r="C718" s="806" t="s">
        <v>37</v>
      </c>
      <c r="D718" s="32" t="s">
        <v>38</v>
      </c>
      <c r="E718" s="33"/>
      <c r="F718" s="79" t="s">
        <v>9643</v>
      </c>
      <c r="G718" s="79" t="s">
        <v>9526</v>
      </c>
      <c r="H718" s="810" t="str">
        <f t="shared" si="11"/>
        <v/>
      </c>
    </row>
    <row r="719" spans="1:8" s="5" customFormat="1" x14ac:dyDescent="0.25">
      <c r="A719" s="122" t="s">
        <v>447</v>
      </c>
      <c r="B719" s="98" t="s">
        <v>5813</v>
      </c>
      <c r="C719" s="111" t="s">
        <v>448</v>
      </c>
      <c r="D719" s="123"/>
      <c r="E719" s="45"/>
      <c r="F719" s="40">
        <v>7381.5</v>
      </c>
      <c r="G719" s="40">
        <v>7381.5</v>
      </c>
      <c r="H719" s="810">
        <f t="shared" si="11"/>
        <v>0</v>
      </c>
    </row>
    <row r="720" spans="1:8" s="5" customFormat="1" x14ac:dyDescent="0.25">
      <c r="A720" s="41" t="s">
        <v>449</v>
      </c>
      <c r="B720" s="42" t="s">
        <v>450</v>
      </c>
      <c r="C720" s="43" t="s">
        <v>448</v>
      </c>
      <c r="D720" s="44">
        <v>1</v>
      </c>
      <c r="E720" s="47"/>
      <c r="F720" s="46" t="s">
        <v>5249</v>
      </c>
      <c r="G720" s="46" t="s">
        <v>9527</v>
      </c>
      <c r="H720" s="810" t="str">
        <f t="shared" si="11"/>
        <v/>
      </c>
    </row>
    <row r="721" spans="1:8" s="5" customFormat="1" x14ac:dyDescent="0.25">
      <c r="A721" s="41" t="s">
        <v>451</v>
      </c>
      <c r="B721" s="42" t="s">
        <v>452</v>
      </c>
      <c r="C721" s="43" t="s">
        <v>453</v>
      </c>
      <c r="D721" s="44">
        <v>4</v>
      </c>
      <c r="E721" s="47"/>
      <c r="F721" s="46" t="s">
        <v>5249</v>
      </c>
      <c r="G721" s="46" t="s">
        <v>9527</v>
      </c>
      <c r="H721" s="810" t="str">
        <f t="shared" si="11"/>
        <v/>
      </c>
    </row>
    <row r="722" spans="1:8" s="5" customFormat="1" ht="51" x14ac:dyDescent="0.25">
      <c r="A722" s="41" t="s">
        <v>454</v>
      </c>
      <c r="B722" s="42" t="s">
        <v>455</v>
      </c>
      <c r="C722" s="43" t="s">
        <v>456</v>
      </c>
      <c r="D722" s="44">
        <v>4</v>
      </c>
      <c r="E722" s="47"/>
      <c r="F722" s="46" t="s">
        <v>5249</v>
      </c>
      <c r="G722" s="46" t="s">
        <v>9527</v>
      </c>
      <c r="H722" s="810" t="str">
        <f t="shared" si="11"/>
        <v/>
      </c>
    </row>
    <row r="723" spans="1:8" s="5" customFormat="1" ht="51" x14ac:dyDescent="0.25">
      <c r="A723" s="41" t="s">
        <v>454</v>
      </c>
      <c r="B723" s="42" t="s">
        <v>457</v>
      </c>
      <c r="C723" s="43" t="s">
        <v>458</v>
      </c>
      <c r="D723" s="44">
        <v>4</v>
      </c>
      <c r="E723" s="47"/>
      <c r="F723" s="46" t="s">
        <v>5249</v>
      </c>
      <c r="G723" s="46" t="s">
        <v>9527</v>
      </c>
      <c r="H723" s="810" t="str">
        <f t="shared" si="11"/>
        <v/>
      </c>
    </row>
    <row r="724" spans="1:8" s="5" customFormat="1" ht="25.5" x14ac:dyDescent="0.25">
      <c r="A724" s="41" t="s">
        <v>459</v>
      </c>
      <c r="B724" s="42" t="s">
        <v>434</v>
      </c>
      <c r="C724" s="43" t="s">
        <v>460</v>
      </c>
      <c r="D724" s="44">
        <v>16</v>
      </c>
      <c r="E724" s="47"/>
      <c r="F724" s="46" t="s">
        <v>5249</v>
      </c>
      <c r="G724" s="46" t="s">
        <v>9527</v>
      </c>
      <c r="H724" s="810" t="str">
        <f t="shared" si="11"/>
        <v/>
      </c>
    </row>
    <row r="725" spans="1:8" s="5" customFormat="1" x14ac:dyDescent="0.25">
      <c r="A725" s="41" t="s">
        <v>463</v>
      </c>
      <c r="B725" s="42" t="s">
        <v>464</v>
      </c>
      <c r="C725" s="43" t="s">
        <v>465</v>
      </c>
      <c r="D725" s="44">
        <v>4</v>
      </c>
      <c r="E725" s="47"/>
      <c r="F725" s="46" t="s">
        <v>5249</v>
      </c>
      <c r="G725" s="46" t="s">
        <v>9527</v>
      </c>
      <c r="H725" s="810" t="str">
        <f t="shared" si="11"/>
        <v/>
      </c>
    </row>
    <row r="726" spans="1:8" s="5" customFormat="1" x14ac:dyDescent="0.25">
      <c r="A726" s="41" t="s">
        <v>466</v>
      </c>
      <c r="B726" s="42" t="s">
        <v>467</v>
      </c>
      <c r="C726" s="43" t="s">
        <v>468</v>
      </c>
      <c r="D726" s="44">
        <v>4</v>
      </c>
      <c r="E726" s="47"/>
      <c r="F726" s="46" t="s">
        <v>5249</v>
      </c>
      <c r="G726" s="46" t="s">
        <v>9527</v>
      </c>
      <c r="H726" s="810" t="str">
        <f t="shared" si="11"/>
        <v/>
      </c>
    </row>
    <row r="727" spans="1:8" s="5" customFormat="1" x14ac:dyDescent="0.25">
      <c r="A727" s="41" t="s">
        <v>469</v>
      </c>
      <c r="B727" s="42" t="s">
        <v>470</v>
      </c>
      <c r="C727" s="43" t="s">
        <v>471</v>
      </c>
      <c r="D727" s="44">
        <v>4</v>
      </c>
      <c r="E727" s="47"/>
      <c r="F727" s="46" t="s">
        <v>5249</v>
      </c>
      <c r="G727" s="46" t="s">
        <v>9527</v>
      </c>
      <c r="H727" s="810" t="str">
        <f t="shared" si="11"/>
        <v/>
      </c>
    </row>
    <row r="728" spans="1:8" s="5" customFormat="1" ht="51" x14ac:dyDescent="0.25">
      <c r="A728" s="41" t="s">
        <v>49</v>
      </c>
      <c r="B728" s="42" t="s">
        <v>50</v>
      </c>
      <c r="C728" s="43" t="s">
        <v>51</v>
      </c>
      <c r="D728" s="44">
        <v>4</v>
      </c>
      <c r="E728" s="47"/>
      <c r="F728" s="46" t="s">
        <v>5249</v>
      </c>
      <c r="G728" s="46" t="s">
        <v>9527</v>
      </c>
      <c r="H728" s="810" t="str">
        <f t="shared" si="11"/>
        <v/>
      </c>
    </row>
    <row r="729" spans="1:8" s="5" customFormat="1" ht="25.5" x14ac:dyDescent="0.25">
      <c r="A729" s="41" t="s">
        <v>474</v>
      </c>
      <c r="B729" s="42" t="s">
        <v>475</v>
      </c>
      <c r="C729" s="43" t="s">
        <v>476</v>
      </c>
      <c r="D729" s="44">
        <v>2</v>
      </c>
      <c r="E729" s="47"/>
      <c r="F729" s="46" t="s">
        <v>5249</v>
      </c>
      <c r="G729" s="46" t="s">
        <v>9527</v>
      </c>
      <c r="H729" s="810" t="str">
        <f t="shared" si="11"/>
        <v/>
      </c>
    </row>
    <row r="730" spans="1:8" s="5" customFormat="1" x14ac:dyDescent="0.25">
      <c r="A730" s="41" t="s">
        <v>477</v>
      </c>
      <c r="B730" s="42" t="s">
        <v>478</v>
      </c>
      <c r="C730" s="43" t="s">
        <v>479</v>
      </c>
      <c r="D730" s="44">
        <v>1</v>
      </c>
      <c r="E730" s="47"/>
      <c r="F730" s="46" t="s">
        <v>5249</v>
      </c>
      <c r="G730" s="46" t="s">
        <v>9527</v>
      </c>
      <c r="H730" s="810" t="str">
        <f t="shared" si="11"/>
        <v/>
      </c>
    </row>
    <row r="731" spans="1:8" s="5" customFormat="1" x14ac:dyDescent="0.25">
      <c r="A731" s="41" t="s">
        <v>77</v>
      </c>
      <c r="B731" s="42" t="s">
        <v>78</v>
      </c>
      <c r="C731" s="43" t="s">
        <v>79</v>
      </c>
      <c r="D731" s="44">
        <v>1</v>
      </c>
      <c r="E731" s="47"/>
      <c r="F731" s="46" t="s">
        <v>5249</v>
      </c>
      <c r="G731" s="46" t="s">
        <v>9527</v>
      </c>
      <c r="H731" s="810" t="str">
        <f t="shared" si="11"/>
        <v/>
      </c>
    </row>
    <row r="732" spans="1:8" s="5" customFormat="1" x14ac:dyDescent="0.25">
      <c r="A732" s="69" t="s">
        <v>5683</v>
      </c>
      <c r="B732" s="47" t="s">
        <v>3712</v>
      </c>
      <c r="C732" s="43" t="s">
        <v>3713</v>
      </c>
      <c r="D732" s="44">
        <v>1</v>
      </c>
      <c r="E732" s="47"/>
      <c r="F732" s="10" t="s">
        <v>5249</v>
      </c>
      <c r="G732" s="10" t="s">
        <v>9527</v>
      </c>
      <c r="H732" s="810" t="str">
        <f t="shared" si="11"/>
        <v/>
      </c>
    </row>
    <row r="733" spans="1:8" s="5" customFormat="1" x14ac:dyDescent="0.25">
      <c r="A733" s="41" t="s">
        <v>52</v>
      </c>
      <c r="B733" s="42" t="s">
        <v>480</v>
      </c>
      <c r="C733" s="43" t="s">
        <v>53</v>
      </c>
      <c r="D733" s="44">
        <v>1</v>
      </c>
      <c r="E733" s="47"/>
      <c r="F733" s="46" t="s">
        <v>5249</v>
      </c>
      <c r="G733" s="46" t="s">
        <v>9527</v>
      </c>
      <c r="H733" s="810" t="str">
        <f t="shared" si="11"/>
        <v/>
      </c>
    </row>
    <row r="734" spans="1:8" s="5" customFormat="1" x14ac:dyDescent="0.25">
      <c r="A734" s="41" t="s">
        <v>81</v>
      </c>
      <c r="B734" s="42" t="s">
        <v>55</v>
      </c>
      <c r="C734" s="43" t="s">
        <v>56</v>
      </c>
      <c r="D734" s="44">
        <v>1</v>
      </c>
      <c r="E734" s="47"/>
      <c r="F734" s="46" t="s">
        <v>5249</v>
      </c>
      <c r="G734" s="46" t="s">
        <v>9527</v>
      </c>
      <c r="H734" s="810" t="str">
        <f t="shared" si="11"/>
        <v/>
      </c>
    </row>
    <row r="735" spans="1:8" s="5" customFormat="1" ht="25.5" x14ac:dyDescent="0.25">
      <c r="A735" s="41" t="s">
        <v>57</v>
      </c>
      <c r="B735" s="42" t="s">
        <v>58</v>
      </c>
      <c r="C735" s="43" t="s">
        <v>59</v>
      </c>
      <c r="D735" s="44">
        <v>4</v>
      </c>
      <c r="E735" s="47"/>
      <c r="F735" s="46" t="s">
        <v>5249</v>
      </c>
      <c r="G735" s="46" t="s">
        <v>9527</v>
      </c>
      <c r="H735" s="810" t="str">
        <f t="shared" si="11"/>
        <v/>
      </c>
    </row>
    <row r="736" spans="1:8" s="5" customFormat="1" ht="25.5" x14ac:dyDescent="0.25">
      <c r="A736" s="41" t="s">
        <v>481</v>
      </c>
      <c r="B736" s="42" t="s">
        <v>482</v>
      </c>
      <c r="C736" s="43" t="s">
        <v>483</v>
      </c>
      <c r="D736" s="44">
        <v>4</v>
      </c>
      <c r="E736" s="47"/>
      <c r="F736" s="46" t="s">
        <v>5249</v>
      </c>
      <c r="G736" s="46" t="s">
        <v>9527</v>
      </c>
      <c r="H736" s="810" t="str">
        <f t="shared" si="11"/>
        <v/>
      </c>
    </row>
    <row r="737" spans="1:8" s="5" customFormat="1" ht="15.75" thickBot="1" x14ac:dyDescent="0.3">
      <c r="A737" s="48" t="s">
        <v>484</v>
      </c>
      <c r="B737" s="49" t="s">
        <v>485</v>
      </c>
      <c r="C737" s="50" t="s">
        <v>486</v>
      </c>
      <c r="D737" s="51">
        <v>1</v>
      </c>
      <c r="E737" s="62"/>
      <c r="F737" s="53" t="s">
        <v>5249</v>
      </c>
      <c r="G737" s="53" t="s">
        <v>9527</v>
      </c>
      <c r="H737" s="810" t="str">
        <f t="shared" si="11"/>
        <v/>
      </c>
    </row>
    <row r="738" spans="1:8" s="5" customFormat="1" ht="15.75" thickBot="1" x14ac:dyDescent="0.3">
      <c r="A738" s="63"/>
      <c r="B738" s="64"/>
      <c r="C738" s="65"/>
      <c r="D738" s="66"/>
      <c r="E738" s="102"/>
      <c r="F738" s="68" t="s">
        <v>5249</v>
      </c>
      <c r="G738" s="68" t="s">
        <v>9527</v>
      </c>
      <c r="H738" s="810" t="str">
        <f t="shared" si="11"/>
        <v/>
      </c>
    </row>
    <row r="739" spans="1:8" s="5" customFormat="1" x14ac:dyDescent="0.25">
      <c r="A739" s="35" t="s">
        <v>9361</v>
      </c>
      <c r="B739" s="36" t="s">
        <v>9256</v>
      </c>
      <c r="C739" s="37" t="s">
        <v>487</v>
      </c>
      <c r="D739" s="38"/>
      <c r="E739" s="39"/>
      <c r="F739" s="40">
        <v>1460.54</v>
      </c>
      <c r="G739" s="40">
        <v>1460.54</v>
      </c>
      <c r="H739" s="810">
        <f t="shared" si="11"/>
        <v>0</v>
      </c>
    </row>
    <row r="740" spans="1:8" s="5" customFormat="1" x14ac:dyDescent="0.25">
      <c r="A740" s="41" t="s">
        <v>449</v>
      </c>
      <c r="B740" s="42" t="s">
        <v>488</v>
      </c>
      <c r="C740" s="43" t="s">
        <v>487</v>
      </c>
      <c r="D740" s="44">
        <v>1</v>
      </c>
      <c r="E740" s="47"/>
      <c r="F740" s="46" t="s">
        <v>5249</v>
      </c>
      <c r="G740" s="46" t="s">
        <v>9527</v>
      </c>
      <c r="H740" s="810" t="str">
        <f t="shared" si="11"/>
        <v/>
      </c>
    </row>
    <row r="741" spans="1:8" s="5" customFormat="1" ht="25.5" x14ac:dyDescent="0.25">
      <c r="A741" s="41" t="s">
        <v>506</v>
      </c>
      <c r="B741" s="42" t="s">
        <v>407</v>
      </c>
      <c r="C741" s="43" t="s">
        <v>408</v>
      </c>
      <c r="D741" s="44">
        <v>2</v>
      </c>
      <c r="E741" s="47"/>
      <c r="F741" s="46" t="s">
        <v>5249</v>
      </c>
      <c r="G741" s="46" t="s">
        <v>9527</v>
      </c>
      <c r="H741" s="810" t="str">
        <f t="shared" si="11"/>
        <v/>
      </c>
    </row>
    <row r="742" spans="1:8" s="5" customFormat="1" x14ac:dyDescent="0.25">
      <c r="A742" s="41" t="s">
        <v>507</v>
      </c>
      <c r="B742" s="42" t="s">
        <v>508</v>
      </c>
      <c r="C742" s="43" t="s">
        <v>509</v>
      </c>
      <c r="D742" s="44">
        <v>1</v>
      </c>
      <c r="E742" s="47"/>
      <c r="F742" s="46" t="s">
        <v>5249</v>
      </c>
      <c r="G742" s="46" t="s">
        <v>9527</v>
      </c>
      <c r="H742" s="810" t="str">
        <f t="shared" si="11"/>
        <v/>
      </c>
    </row>
    <row r="743" spans="1:8" s="5" customFormat="1" x14ac:dyDescent="0.25">
      <c r="A743" s="41" t="s">
        <v>510</v>
      </c>
      <c r="B743" s="42" t="s">
        <v>511</v>
      </c>
      <c r="C743" s="43" t="s">
        <v>512</v>
      </c>
      <c r="D743" s="44">
        <v>1</v>
      </c>
      <c r="E743" s="47"/>
      <c r="F743" s="46" t="s">
        <v>5249</v>
      </c>
      <c r="G743" s="46" t="s">
        <v>9527</v>
      </c>
      <c r="H743" s="810" t="str">
        <f t="shared" si="11"/>
        <v/>
      </c>
    </row>
    <row r="744" spans="1:8" s="5" customFormat="1" x14ac:dyDescent="0.25">
      <c r="A744" s="41" t="s">
        <v>513</v>
      </c>
      <c r="B744" s="42" t="s">
        <v>514</v>
      </c>
      <c r="C744" s="43" t="s">
        <v>515</v>
      </c>
      <c r="D744" s="44">
        <v>1</v>
      </c>
      <c r="E744" s="47"/>
      <c r="F744" s="46" t="s">
        <v>5249</v>
      </c>
      <c r="G744" s="46" t="s">
        <v>9527</v>
      </c>
      <c r="H744" s="810" t="str">
        <f t="shared" si="11"/>
        <v/>
      </c>
    </row>
    <row r="745" spans="1:8" s="5" customFormat="1" x14ac:dyDescent="0.25">
      <c r="A745" s="41" t="s">
        <v>77</v>
      </c>
      <c r="B745" s="42" t="s">
        <v>78</v>
      </c>
      <c r="C745" s="43" t="s">
        <v>79</v>
      </c>
      <c r="D745" s="44">
        <v>1</v>
      </c>
      <c r="E745" s="47"/>
      <c r="F745" s="46" t="s">
        <v>5249</v>
      </c>
      <c r="G745" s="46" t="s">
        <v>9527</v>
      </c>
      <c r="H745" s="810" t="str">
        <f t="shared" si="11"/>
        <v/>
      </c>
    </row>
    <row r="746" spans="1:8" s="5" customFormat="1" x14ac:dyDescent="0.25">
      <c r="A746" s="69" t="s">
        <v>5683</v>
      </c>
      <c r="B746" s="47" t="s">
        <v>3712</v>
      </c>
      <c r="C746" s="43" t="s">
        <v>3713</v>
      </c>
      <c r="D746" s="44">
        <v>1</v>
      </c>
      <c r="E746" s="47"/>
      <c r="F746" s="10" t="s">
        <v>5249</v>
      </c>
      <c r="G746" s="10" t="s">
        <v>9527</v>
      </c>
      <c r="H746" s="810" t="str">
        <f t="shared" si="11"/>
        <v/>
      </c>
    </row>
    <row r="747" spans="1:8" s="5" customFormat="1" x14ac:dyDescent="0.25">
      <c r="A747" s="41" t="s">
        <v>52</v>
      </c>
      <c r="B747" s="47" t="s">
        <v>52</v>
      </c>
      <c r="C747" s="43" t="s">
        <v>53</v>
      </c>
      <c r="D747" s="44">
        <v>1</v>
      </c>
      <c r="E747" s="47"/>
      <c r="F747" s="46" t="s">
        <v>5249</v>
      </c>
      <c r="G747" s="46" t="s">
        <v>9527</v>
      </c>
      <c r="H747" s="810" t="str">
        <f t="shared" si="11"/>
        <v/>
      </c>
    </row>
    <row r="748" spans="1:8" s="5" customFormat="1" x14ac:dyDescent="0.25">
      <c r="A748" s="41" t="s">
        <v>81</v>
      </c>
      <c r="B748" s="42" t="s">
        <v>55</v>
      </c>
      <c r="C748" s="43" t="s">
        <v>56</v>
      </c>
      <c r="D748" s="44">
        <v>1</v>
      </c>
      <c r="E748" s="47"/>
      <c r="F748" s="46" t="s">
        <v>5249</v>
      </c>
      <c r="G748" s="46" t="s">
        <v>9527</v>
      </c>
      <c r="H748" s="810" t="str">
        <f t="shared" si="11"/>
        <v/>
      </c>
    </row>
    <row r="749" spans="1:8" s="5" customFormat="1" ht="15.75" thickBot="1" x14ac:dyDescent="0.3">
      <c r="A749" s="48" t="s">
        <v>484</v>
      </c>
      <c r="B749" s="49" t="s">
        <v>519</v>
      </c>
      <c r="C749" s="50" t="s">
        <v>520</v>
      </c>
      <c r="D749" s="51">
        <v>1</v>
      </c>
      <c r="E749" s="62"/>
      <c r="F749" s="53" t="s">
        <v>5249</v>
      </c>
      <c r="G749" s="53" t="s">
        <v>9527</v>
      </c>
      <c r="H749" s="810" t="str">
        <f t="shared" si="11"/>
        <v/>
      </c>
    </row>
    <row r="750" spans="1:8" s="5" customFormat="1" ht="15.75" thickBot="1" x14ac:dyDescent="0.3">
      <c r="A750" s="63"/>
      <c r="B750" s="64"/>
      <c r="C750" s="65"/>
      <c r="D750" s="66"/>
      <c r="E750" s="102"/>
      <c r="F750" s="68" t="s">
        <v>5249</v>
      </c>
      <c r="G750" s="68" t="s">
        <v>9527</v>
      </c>
      <c r="H750" s="810" t="str">
        <f t="shared" si="11"/>
        <v/>
      </c>
    </row>
    <row r="751" spans="1:8" s="5" customFormat="1" x14ac:dyDescent="0.25">
      <c r="A751" s="35" t="s">
        <v>9520</v>
      </c>
      <c r="B751" s="36" t="s">
        <v>5814</v>
      </c>
      <c r="C751" s="37" t="s">
        <v>491</v>
      </c>
      <c r="D751" s="38"/>
      <c r="E751" s="39"/>
      <c r="F751" s="40">
        <v>1480.24</v>
      </c>
      <c r="G751" s="40">
        <v>1480.24</v>
      </c>
      <c r="H751" s="810">
        <f t="shared" si="11"/>
        <v>0</v>
      </c>
    </row>
    <row r="752" spans="1:8" s="5" customFormat="1" x14ac:dyDescent="0.25">
      <c r="A752" s="41" t="s">
        <v>489</v>
      </c>
      <c r="B752" s="42" t="s">
        <v>490</v>
      </c>
      <c r="C752" s="43" t="s">
        <v>491</v>
      </c>
      <c r="D752" s="44">
        <v>1</v>
      </c>
      <c r="E752" s="47"/>
      <c r="F752" s="46" t="s">
        <v>5249</v>
      </c>
      <c r="G752" s="46" t="s">
        <v>9527</v>
      </c>
      <c r="H752" s="810" t="str">
        <f t="shared" si="11"/>
        <v/>
      </c>
    </row>
    <row r="753" spans="1:8" s="5" customFormat="1" ht="38.25" x14ac:dyDescent="0.25">
      <c r="A753" s="41" t="s">
        <v>9421</v>
      </c>
      <c r="B753" s="42" t="s">
        <v>492</v>
      </c>
      <c r="C753" s="43" t="s">
        <v>495</v>
      </c>
      <c r="D753" s="44">
        <v>1</v>
      </c>
      <c r="E753" s="47"/>
      <c r="F753" s="46" t="s">
        <v>5249</v>
      </c>
      <c r="G753" s="46" t="s">
        <v>9527</v>
      </c>
      <c r="H753" s="810" t="str">
        <f t="shared" si="11"/>
        <v/>
      </c>
    </row>
    <row r="754" spans="1:8" s="5" customFormat="1" ht="38.25" x14ac:dyDescent="0.25">
      <c r="A754" s="41" t="s">
        <v>9421</v>
      </c>
      <c r="B754" s="42" t="s">
        <v>494</v>
      </c>
      <c r="C754" s="43" t="s">
        <v>493</v>
      </c>
      <c r="D754" s="44">
        <v>1</v>
      </c>
      <c r="E754" s="47"/>
      <c r="F754" s="46" t="s">
        <v>5249</v>
      </c>
      <c r="G754" s="46" t="s">
        <v>9527</v>
      </c>
      <c r="H754" s="810" t="str">
        <f t="shared" si="11"/>
        <v/>
      </c>
    </row>
    <row r="755" spans="1:8" s="5" customFormat="1" ht="25.5" x14ac:dyDescent="0.25">
      <c r="A755" s="41" t="s">
        <v>9372</v>
      </c>
      <c r="B755" s="42" t="s">
        <v>330</v>
      </c>
      <c r="C755" s="43" t="s">
        <v>496</v>
      </c>
      <c r="D755" s="44">
        <v>4</v>
      </c>
      <c r="E755" s="47"/>
      <c r="F755" s="46" t="s">
        <v>5249</v>
      </c>
      <c r="G755" s="46" t="s">
        <v>9527</v>
      </c>
      <c r="H755" s="810" t="str">
        <f t="shared" si="11"/>
        <v/>
      </c>
    </row>
    <row r="756" spans="1:8" s="5" customFormat="1" x14ac:dyDescent="0.25">
      <c r="A756" s="41" t="s">
        <v>497</v>
      </c>
      <c r="B756" s="42" t="s">
        <v>498</v>
      </c>
      <c r="C756" s="43" t="s">
        <v>499</v>
      </c>
      <c r="D756" s="44">
        <v>1</v>
      </c>
      <c r="E756" s="47"/>
      <c r="F756" s="46" t="s">
        <v>5249</v>
      </c>
      <c r="G756" s="46" t="s">
        <v>9527</v>
      </c>
      <c r="H756" s="810" t="str">
        <f t="shared" si="11"/>
        <v/>
      </c>
    </row>
    <row r="757" spans="1:8" s="5" customFormat="1" x14ac:dyDescent="0.25">
      <c r="A757" s="41" t="s">
        <v>500</v>
      </c>
      <c r="B757" s="42" t="s">
        <v>501</v>
      </c>
      <c r="C757" s="43" t="s">
        <v>366</v>
      </c>
      <c r="D757" s="44">
        <v>1</v>
      </c>
      <c r="E757" s="47"/>
      <c r="F757" s="46" t="s">
        <v>5249</v>
      </c>
      <c r="G757" s="46" t="s">
        <v>9527</v>
      </c>
      <c r="H757" s="810" t="str">
        <f t="shared" si="11"/>
        <v/>
      </c>
    </row>
    <row r="758" spans="1:8" s="5" customFormat="1" ht="51" x14ac:dyDescent="0.25">
      <c r="A758" s="41" t="s">
        <v>49</v>
      </c>
      <c r="B758" s="42" t="s">
        <v>50</v>
      </c>
      <c r="C758" s="43" t="s">
        <v>51</v>
      </c>
      <c r="D758" s="44">
        <v>1</v>
      </c>
      <c r="E758" s="47"/>
      <c r="F758" s="46" t="s">
        <v>5249</v>
      </c>
      <c r="G758" s="46" t="s">
        <v>9527</v>
      </c>
      <c r="H758" s="810" t="str">
        <f t="shared" si="11"/>
        <v/>
      </c>
    </row>
    <row r="759" spans="1:8" x14ac:dyDescent="0.25">
      <c r="A759" s="41" t="s">
        <v>503</v>
      </c>
      <c r="B759" s="42" t="s">
        <v>504</v>
      </c>
      <c r="C759" s="43" t="s">
        <v>505</v>
      </c>
      <c r="D759" s="44">
        <v>1</v>
      </c>
      <c r="E759" s="47"/>
      <c r="F759" s="46" t="s">
        <v>5249</v>
      </c>
      <c r="G759" s="46" t="s">
        <v>9527</v>
      </c>
      <c r="H759" s="810" t="str">
        <f t="shared" si="11"/>
        <v/>
      </c>
    </row>
    <row r="760" spans="1:8" x14ac:dyDescent="0.25">
      <c r="A760" s="41" t="s">
        <v>516</v>
      </c>
      <c r="B760" s="42" t="s">
        <v>58</v>
      </c>
      <c r="C760" s="43" t="s">
        <v>59</v>
      </c>
      <c r="D760" s="44">
        <v>1</v>
      </c>
      <c r="E760" s="47"/>
      <c r="F760" s="46" t="s">
        <v>5249</v>
      </c>
      <c r="G760" s="46" t="s">
        <v>9527</v>
      </c>
      <c r="H760" s="810" t="str">
        <f t="shared" si="11"/>
        <v/>
      </c>
    </row>
    <row r="761" spans="1:8" s="5" customFormat="1" ht="25.5" x14ac:dyDescent="0.25">
      <c r="A761" s="41" t="s">
        <v>481</v>
      </c>
      <c r="B761" s="42" t="s">
        <v>517</v>
      </c>
      <c r="C761" s="43" t="s">
        <v>518</v>
      </c>
      <c r="D761" s="44">
        <v>1</v>
      </c>
      <c r="E761" s="47"/>
      <c r="F761" s="46" t="s">
        <v>5249</v>
      </c>
      <c r="G761" s="46" t="s">
        <v>9527</v>
      </c>
      <c r="H761" s="810" t="str">
        <f t="shared" si="11"/>
        <v/>
      </c>
    </row>
    <row r="762" spans="1:8" s="5" customFormat="1" ht="15.75" thickBot="1" x14ac:dyDescent="0.3">
      <c r="A762" s="63"/>
      <c r="B762" s="64"/>
      <c r="C762" s="65"/>
      <c r="D762" s="66"/>
      <c r="E762" s="102"/>
      <c r="F762" s="68" t="s">
        <v>5249</v>
      </c>
      <c r="G762" s="68" t="s">
        <v>9527</v>
      </c>
      <c r="H762" s="810" t="str">
        <f t="shared" si="11"/>
        <v/>
      </c>
    </row>
    <row r="763" spans="1:8" s="5" customFormat="1" x14ac:dyDescent="0.25">
      <c r="A763" s="35" t="s">
        <v>9521</v>
      </c>
      <c r="B763" s="39" t="s">
        <v>5815</v>
      </c>
      <c r="C763" s="37" t="s">
        <v>5434</v>
      </c>
      <c r="D763" s="38"/>
      <c r="E763" s="39"/>
      <c r="F763" s="40">
        <v>2145.15</v>
      </c>
      <c r="G763" s="40">
        <v>2145.15</v>
      </c>
      <c r="H763" s="810">
        <f t="shared" si="11"/>
        <v>0</v>
      </c>
    </row>
    <row r="764" spans="1:8" s="5" customFormat="1" x14ac:dyDescent="0.25">
      <c r="A764" s="41" t="s">
        <v>9558</v>
      </c>
      <c r="B764" s="124" t="s">
        <v>5433</v>
      </c>
      <c r="C764" s="125" t="s">
        <v>5434</v>
      </c>
      <c r="D764" s="44">
        <v>1</v>
      </c>
      <c r="E764" s="47"/>
      <c r="F764" s="46" t="s">
        <v>5249</v>
      </c>
      <c r="G764" s="46" t="s">
        <v>9527</v>
      </c>
      <c r="H764" s="810" t="str">
        <f t="shared" si="11"/>
        <v/>
      </c>
    </row>
    <row r="765" spans="1:8" s="5" customFormat="1" ht="25.5" x14ac:dyDescent="0.25">
      <c r="A765" s="41" t="s">
        <v>5435</v>
      </c>
      <c r="B765" s="47" t="s">
        <v>5436</v>
      </c>
      <c r="C765" s="43" t="s">
        <v>5437</v>
      </c>
      <c r="D765" s="44">
        <v>1</v>
      </c>
      <c r="E765" s="47"/>
      <c r="F765" s="46" t="s">
        <v>5249</v>
      </c>
      <c r="G765" s="46" t="s">
        <v>9527</v>
      </c>
      <c r="H765" s="810" t="str">
        <f t="shared" si="11"/>
        <v/>
      </c>
    </row>
    <row r="766" spans="1:8" s="5" customFormat="1" ht="25.5" x14ac:dyDescent="0.25">
      <c r="A766" s="41" t="s">
        <v>5435</v>
      </c>
      <c r="B766" s="47" t="s">
        <v>5438</v>
      </c>
      <c r="C766" s="43" t="s">
        <v>5439</v>
      </c>
      <c r="D766" s="44">
        <v>1</v>
      </c>
      <c r="E766" s="47"/>
      <c r="F766" s="46" t="s">
        <v>5249</v>
      </c>
      <c r="G766" s="46" t="s">
        <v>9527</v>
      </c>
      <c r="H766" s="810" t="str">
        <f t="shared" si="11"/>
        <v/>
      </c>
    </row>
    <row r="767" spans="1:8" s="5" customFormat="1" ht="25.5" x14ac:dyDescent="0.25">
      <c r="A767" s="41" t="s">
        <v>5440</v>
      </c>
      <c r="B767" s="47" t="s">
        <v>330</v>
      </c>
      <c r="C767" s="43" t="s">
        <v>2750</v>
      </c>
      <c r="D767" s="44">
        <v>4</v>
      </c>
      <c r="E767" s="47"/>
      <c r="F767" s="46" t="s">
        <v>5249</v>
      </c>
      <c r="G767" s="46" t="s">
        <v>9527</v>
      </c>
      <c r="H767" s="810" t="str">
        <f t="shared" si="11"/>
        <v/>
      </c>
    </row>
    <row r="768" spans="1:8" s="5" customFormat="1" x14ac:dyDescent="0.25">
      <c r="A768" s="41" t="s">
        <v>497</v>
      </c>
      <c r="B768" s="47" t="s">
        <v>498</v>
      </c>
      <c r="C768" s="43" t="s">
        <v>499</v>
      </c>
      <c r="D768" s="44">
        <v>1</v>
      </c>
      <c r="E768" s="47"/>
      <c r="F768" s="46" t="s">
        <v>5249</v>
      </c>
      <c r="G768" s="46" t="s">
        <v>9527</v>
      </c>
      <c r="H768" s="810" t="str">
        <f t="shared" si="11"/>
        <v/>
      </c>
    </row>
    <row r="769" spans="1:8" s="5" customFormat="1" x14ac:dyDescent="0.25">
      <c r="A769" s="41" t="s">
        <v>500</v>
      </c>
      <c r="B769" s="47" t="s">
        <v>501</v>
      </c>
      <c r="C769" s="43" t="s">
        <v>366</v>
      </c>
      <c r="D769" s="44">
        <v>1</v>
      </c>
      <c r="E769" s="47"/>
      <c r="F769" s="46" t="s">
        <v>5249</v>
      </c>
      <c r="G769" s="46" t="s">
        <v>9527</v>
      </c>
      <c r="H769" s="810" t="str">
        <f t="shared" si="11"/>
        <v/>
      </c>
    </row>
    <row r="770" spans="1:8" s="5" customFormat="1" ht="51" x14ac:dyDescent="0.25">
      <c r="A770" s="41" t="s">
        <v>49</v>
      </c>
      <c r="B770" s="47" t="s">
        <v>50</v>
      </c>
      <c r="C770" s="43" t="s">
        <v>51</v>
      </c>
      <c r="D770" s="44">
        <v>1</v>
      </c>
      <c r="E770" s="47"/>
      <c r="F770" s="46" t="s">
        <v>5249</v>
      </c>
      <c r="G770" s="46" t="s">
        <v>9527</v>
      </c>
      <c r="H770" s="810" t="str">
        <f t="shared" si="11"/>
        <v/>
      </c>
    </row>
    <row r="771" spans="1:8" s="5" customFormat="1" x14ac:dyDescent="0.25">
      <c r="A771" s="41" t="s">
        <v>503</v>
      </c>
      <c r="B771" s="47" t="s">
        <v>504</v>
      </c>
      <c r="C771" s="43" t="s">
        <v>505</v>
      </c>
      <c r="D771" s="44">
        <v>1</v>
      </c>
      <c r="E771" s="47"/>
      <c r="F771" s="46" t="s">
        <v>5249</v>
      </c>
      <c r="G771" s="46" t="s">
        <v>9527</v>
      </c>
      <c r="H771" s="810" t="str">
        <f t="shared" si="11"/>
        <v/>
      </c>
    </row>
    <row r="772" spans="1:8" s="5" customFormat="1" x14ac:dyDescent="0.25">
      <c r="A772" s="41" t="s">
        <v>516</v>
      </c>
      <c r="B772" s="47" t="s">
        <v>58</v>
      </c>
      <c r="C772" s="43" t="s">
        <v>59</v>
      </c>
      <c r="D772" s="44">
        <v>1</v>
      </c>
      <c r="E772" s="47"/>
      <c r="F772" s="46" t="s">
        <v>5249</v>
      </c>
      <c r="G772" s="46" t="s">
        <v>9527</v>
      </c>
      <c r="H772" s="810" t="str">
        <f t="shared" si="11"/>
        <v/>
      </c>
    </row>
    <row r="773" spans="1:8" s="5" customFormat="1" ht="26.25" thickBot="1" x14ac:dyDescent="0.3">
      <c r="A773" s="48" t="s">
        <v>481</v>
      </c>
      <c r="B773" s="62" t="s">
        <v>5441</v>
      </c>
      <c r="C773" s="50" t="s">
        <v>5442</v>
      </c>
      <c r="D773" s="51">
        <v>1</v>
      </c>
      <c r="E773" s="62"/>
      <c r="F773" s="53" t="s">
        <v>5249</v>
      </c>
      <c r="G773" s="53" t="s">
        <v>9527</v>
      </c>
      <c r="H773" s="810" t="str">
        <f t="shared" si="11"/>
        <v/>
      </c>
    </row>
    <row r="774" spans="1:8" s="5" customFormat="1" ht="15.75" thickBot="1" x14ac:dyDescent="0.3">
      <c r="A774" s="63"/>
      <c r="B774" s="64"/>
      <c r="C774" s="65"/>
      <c r="D774" s="66"/>
      <c r="E774" s="102"/>
      <c r="F774" s="68" t="s">
        <v>5249</v>
      </c>
      <c r="G774" s="68" t="s">
        <v>9527</v>
      </c>
      <c r="H774" s="810" t="str">
        <f t="shared" si="11"/>
        <v/>
      </c>
    </row>
    <row r="775" spans="1:8" s="5" customFormat="1" x14ac:dyDescent="0.25">
      <c r="A775" s="35" t="s">
        <v>9522</v>
      </c>
      <c r="B775" s="36" t="s">
        <v>9258</v>
      </c>
      <c r="C775" s="37" t="s">
        <v>9259</v>
      </c>
      <c r="D775" s="38"/>
      <c r="E775" s="39"/>
      <c r="F775" s="40">
        <v>2337.15</v>
      </c>
      <c r="G775" s="40">
        <v>2337.15</v>
      </c>
      <c r="H775" s="810">
        <f t="shared" si="11"/>
        <v>0</v>
      </c>
    </row>
    <row r="776" spans="1:8" s="5" customFormat="1" x14ac:dyDescent="0.25">
      <c r="A776" s="41" t="s">
        <v>9257</v>
      </c>
      <c r="B776" s="42" t="s">
        <v>9260</v>
      </c>
      <c r="C776" s="43" t="s">
        <v>9259</v>
      </c>
      <c r="D776" s="44">
        <v>1</v>
      </c>
      <c r="E776" s="47"/>
      <c r="F776" s="46" t="s">
        <v>5249</v>
      </c>
      <c r="G776" s="46" t="s">
        <v>9527</v>
      </c>
      <c r="H776" s="810" t="str">
        <f t="shared" si="11"/>
        <v/>
      </c>
    </row>
    <row r="777" spans="1:8" s="5" customFormat="1" ht="25.5" x14ac:dyDescent="0.25">
      <c r="A777" s="41" t="s">
        <v>5435</v>
      </c>
      <c r="B777" s="42" t="s">
        <v>5436</v>
      </c>
      <c r="C777" s="43" t="s">
        <v>5437</v>
      </c>
      <c r="D777" s="44">
        <v>1</v>
      </c>
      <c r="E777" s="47"/>
      <c r="F777" s="46" t="s">
        <v>5249</v>
      </c>
      <c r="G777" s="46" t="s">
        <v>9527</v>
      </c>
      <c r="H777" s="810" t="str">
        <f t="shared" si="11"/>
        <v/>
      </c>
    </row>
    <row r="778" spans="1:8" s="5" customFormat="1" ht="25.5" x14ac:dyDescent="0.25">
      <c r="A778" s="41" t="s">
        <v>5435</v>
      </c>
      <c r="B778" s="42" t="s">
        <v>5438</v>
      </c>
      <c r="C778" s="43" t="s">
        <v>5439</v>
      </c>
      <c r="D778" s="44">
        <v>1</v>
      </c>
      <c r="E778" s="47"/>
      <c r="F778" s="46" t="s">
        <v>5249</v>
      </c>
      <c r="G778" s="46" t="s">
        <v>9527</v>
      </c>
      <c r="H778" s="810" t="str">
        <f t="shared" ref="H778:H841" si="12">IF(ISNUMBER(F778),ROUND(F778-G778,2),"")</f>
        <v/>
      </c>
    </row>
    <row r="779" spans="1:8" s="5" customFormat="1" ht="25.5" x14ac:dyDescent="0.25">
      <c r="A779" s="41" t="s">
        <v>5440</v>
      </c>
      <c r="B779" s="42" t="s">
        <v>330</v>
      </c>
      <c r="C779" s="43" t="s">
        <v>2750</v>
      </c>
      <c r="D779" s="44">
        <v>4</v>
      </c>
      <c r="E779" s="47"/>
      <c r="F779" s="46" t="s">
        <v>5249</v>
      </c>
      <c r="G779" s="46" t="s">
        <v>9527</v>
      </c>
      <c r="H779" s="810" t="str">
        <f t="shared" si="12"/>
        <v/>
      </c>
    </row>
    <row r="780" spans="1:8" s="5" customFormat="1" x14ac:dyDescent="0.25">
      <c r="A780" s="41" t="s">
        <v>497</v>
      </c>
      <c r="B780" s="42" t="s">
        <v>9559</v>
      </c>
      <c r="C780" s="43" t="s">
        <v>9681</v>
      </c>
      <c r="D780" s="44">
        <v>1</v>
      </c>
      <c r="E780" s="47"/>
      <c r="F780" s="46" t="s">
        <v>5249</v>
      </c>
      <c r="G780" s="46" t="s">
        <v>9527</v>
      </c>
      <c r="H780" s="810" t="str">
        <f t="shared" si="12"/>
        <v/>
      </c>
    </row>
    <row r="781" spans="1:8" s="5" customFormat="1" x14ac:dyDescent="0.25">
      <c r="A781" s="41" t="s">
        <v>500</v>
      </c>
      <c r="B781" s="42" t="s">
        <v>501</v>
      </c>
      <c r="C781" s="43" t="s">
        <v>366</v>
      </c>
      <c r="D781" s="44">
        <v>1</v>
      </c>
      <c r="E781" s="47"/>
      <c r="F781" s="46" t="s">
        <v>5249</v>
      </c>
      <c r="G781" s="46" t="s">
        <v>9527</v>
      </c>
      <c r="H781" s="810" t="str">
        <f t="shared" si="12"/>
        <v/>
      </c>
    </row>
    <row r="782" spans="1:8" s="5" customFormat="1" ht="51" x14ac:dyDescent="0.25">
      <c r="A782" s="41" t="s">
        <v>49</v>
      </c>
      <c r="B782" s="42" t="s">
        <v>50</v>
      </c>
      <c r="C782" s="43" t="s">
        <v>51</v>
      </c>
      <c r="D782" s="44">
        <v>1</v>
      </c>
      <c r="E782" s="47"/>
      <c r="F782" s="46" t="s">
        <v>5249</v>
      </c>
      <c r="G782" s="46" t="s">
        <v>9527</v>
      </c>
      <c r="H782" s="810" t="str">
        <f t="shared" si="12"/>
        <v/>
      </c>
    </row>
    <row r="783" spans="1:8" s="5" customFormat="1" x14ac:dyDescent="0.25">
      <c r="A783" s="41" t="s">
        <v>503</v>
      </c>
      <c r="B783" s="42" t="s">
        <v>504</v>
      </c>
      <c r="C783" s="43" t="s">
        <v>505</v>
      </c>
      <c r="D783" s="44">
        <v>1</v>
      </c>
      <c r="E783" s="47"/>
      <c r="F783" s="46" t="s">
        <v>5249</v>
      </c>
      <c r="G783" s="46" t="s">
        <v>9527</v>
      </c>
      <c r="H783" s="810" t="str">
        <f t="shared" si="12"/>
        <v/>
      </c>
    </row>
    <row r="784" spans="1:8" s="5" customFormat="1" x14ac:dyDescent="0.25">
      <c r="A784" s="41" t="s">
        <v>516</v>
      </c>
      <c r="B784" s="42" t="s">
        <v>58</v>
      </c>
      <c r="C784" s="43" t="s">
        <v>59</v>
      </c>
      <c r="D784" s="44">
        <v>1</v>
      </c>
      <c r="E784" s="47"/>
      <c r="F784" s="46" t="s">
        <v>5249</v>
      </c>
      <c r="G784" s="46" t="s">
        <v>9527</v>
      </c>
      <c r="H784" s="810" t="str">
        <f t="shared" si="12"/>
        <v/>
      </c>
    </row>
    <row r="785" spans="1:8" s="5" customFormat="1" ht="26.25" thickBot="1" x14ac:dyDescent="0.3">
      <c r="A785" s="48" t="s">
        <v>481</v>
      </c>
      <c r="B785" s="49" t="s">
        <v>5441</v>
      </c>
      <c r="C785" s="50" t="s">
        <v>5442</v>
      </c>
      <c r="D785" s="51">
        <v>1</v>
      </c>
      <c r="E785" s="62"/>
      <c r="F785" s="53" t="s">
        <v>5249</v>
      </c>
      <c r="G785" s="53" t="s">
        <v>9527</v>
      </c>
      <c r="H785" s="810" t="str">
        <f t="shared" si="12"/>
        <v/>
      </c>
    </row>
    <row r="786" spans="1:8" s="5" customFormat="1" ht="15.75" thickBot="1" x14ac:dyDescent="0.3">
      <c r="A786" s="63"/>
      <c r="B786" s="64"/>
      <c r="C786" s="65"/>
      <c r="D786" s="66"/>
      <c r="E786" s="102"/>
      <c r="F786" s="68" t="s">
        <v>5249</v>
      </c>
      <c r="G786" s="68" t="s">
        <v>9527</v>
      </c>
      <c r="H786" s="810" t="str">
        <f t="shared" si="12"/>
        <v/>
      </c>
    </row>
    <row r="787" spans="1:8" s="5" customFormat="1" x14ac:dyDescent="0.25">
      <c r="A787" s="126" t="s">
        <v>5578</v>
      </c>
      <c r="B787" s="127" t="s">
        <v>5816</v>
      </c>
      <c r="C787" s="37" t="s">
        <v>537</v>
      </c>
      <c r="D787" s="128"/>
      <c r="E787" s="128"/>
      <c r="F787" s="129">
        <v>44259.040000000001</v>
      </c>
      <c r="G787" s="129">
        <v>44259.040000000001</v>
      </c>
      <c r="H787" s="810">
        <f t="shared" si="12"/>
        <v>0</v>
      </c>
    </row>
    <row r="788" spans="1:8" s="5" customFormat="1" x14ac:dyDescent="0.25">
      <c r="A788" s="130" t="s">
        <v>535</v>
      </c>
      <c r="B788" s="131" t="s">
        <v>536</v>
      </c>
      <c r="C788" s="132" t="s">
        <v>537</v>
      </c>
      <c r="D788" s="133">
        <v>1</v>
      </c>
      <c r="E788" s="133"/>
      <c r="F788" s="134" t="s">
        <v>9653</v>
      </c>
      <c r="G788" s="134" t="s">
        <v>5249</v>
      </c>
      <c r="H788" s="810" t="str">
        <f t="shared" si="12"/>
        <v/>
      </c>
    </row>
    <row r="789" spans="1:8" s="5" customFormat="1" x14ac:dyDescent="0.25">
      <c r="A789" s="130" t="s">
        <v>541</v>
      </c>
      <c r="B789" s="131" t="s">
        <v>542</v>
      </c>
      <c r="C789" s="132" t="s">
        <v>543</v>
      </c>
      <c r="D789" s="133">
        <v>1</v>
      </c>
      <c r="E789" s="133"/>
      <c r="F789" s="134" t="s">
        <v>9653</v>
      </c>
      <c r="G789" s="134" t="s">
        <v>5249</v>
      </c>
      <c r="H789" s="810" t="str">
        <f t="shared" si="12"/>
        <v/>
      </c>
    </row>
    <row r="790" spans="1:8" s="5" customFormat="1" x14ac:dyDescent="0.25">
      <c r="A790" s="130" t="s">
        <v>522</v>
      </c>
      <c r="B790" s="131" t="s">
        <v>523</v>
      </c>
      <c r="C790" s="132" t="s">
        <v>521</v>
      </c>
      <c r="D790" s="133">
        <v>1</v>
      </c>
      <c r="E790" s="133"/>
      <c r="F790" s="134" t="s">
        <v>9653</v>
      </c>
      <c r="G790" s="134" t="s">
        <v>5249</v>
      </c>
      <c r="H790" s="810" t="str">
        <f t="shared" si="12"/>
        <v/>
      </c>
    </row>
    <row r="791" spans="1:8" s="5" customFormat="1" x14ac:dyDescent="0.25">
      <c r="A791" s="135" t="s">
        <v>556</v>
      </c>
      <c r="B791" s="73" t="s">
        <v>5463</v>
      </c>
      <c r="C791" s="136" t="s">
        <v>3790</v>
      </c>
      <c r="D791" s="137">
        <v>1</v>
      </c>
      <c r="E791" s="138"/>
      <c r="F791" s="139" t="s">
        <v>9653</v>
      </c>
      <c r="G791" s="139" t="s">
        <v>5249</v>
      </c>
      <c r="H791" s="810" t="str">
        <f t="shared" si="12"/>
        <v/>
      </c>
    </row>
    <row r="792" spans="1:8" s="5" customFormat="1" x14ac:dyDescent="0.25">
      <c r="A792" s="140" t="s">
        <v>5445</v>
      </c>
      <c r="B792" s="141" t="s">
        <v>5445</v>
      </c>
      <c r="C792" s="136" t="s">
        <v>3868</v>
      </c>
      <c r="D792" s="137">
        <v>3</v>
      </c>
      <c r="E792" s="138"/>
      <c r="F792" s="139" t="s">
        <v>9653</v>
      </c>
      <c r="G792" s="139" t="s">
        <v>5249</v>
      </c>
      <c r="H792" s="810" t="str">
        <f t="shared" si="12"/>
        <v/>
      </c>
    </row>
    <row r="793" spans="1:8" s="5" customFormat="1" x14ac:dyDescent="0.25">
      <c r="A793" s="130" t="s">
        <v>528</v>
      </c>
      <c r="B793" s="131" t="s">
        <v>529</v>
      </c>
      <c r="C793" s="132" t="s">
        <v>527</v>
      </c>
      <c r="D793" s="133">
        <v>1</v>
      </c>
      <c r="E793" s="133"/>
      <c r="F793" s="134" t="s">
        <v>9653</v>
      </c>
      <c r="G793" s="134" t="s">
        <v>5249</v>
      </c>
      <c r="H793" s="810" t="str">
        <f t="shared" si="12"/>
        <v/>
      </c>
    </row>
    <row r="794" spans="1:8" s="5" customFormat="1" ht="26.25" x14ac:dyDescent="0.25">
      <c r="A794" s="130" t="s">
        <v>530</v>
      </c>
      <c r="B794" s="131" t="s">
        <v>531</v>
      </c>
      <c r="C794" s="132" t="s">
        <v>532</v>
      </c>
      <c r="D794" s="133">
        <v>1</v>
      </c>
      <c r="E794" s="133"/>
      <c r="F794" s="134" t="s">
        <v>9653</v>
      </c>
      <c r="G794" s="134" t="s">
        <v>5249</v>
      </c>
      <c r="H794" s="810" t="str">
        <f t="shared" si="12"/>
        <v/>
      </c>
    </row>
    <row r="795" spans="1:8" s="5" customFormat="1" x14ac:dyDescent="0.25">
      <c r="A795" s="142" t="s">
        <v>5443</v>
      </c>
      <c r="B795" s="131" t="s">
        <v>90</v>
      </c>
      <c r="C795" s="132" t="s">
        <v>496</v>
      </c>
      <c r="D795" s="133">
        <v>8</v>
      </c>
      <c r="E795" s="133"/>
      <c r="F795" s="134" t="s">
        <v>9653</v>
      </c>
      <c r="G795" s="134" t="s">
        <v>5249</v>
      </c>
      <c r="H795" s="810" t="str">
        <f t="shared" si="12"/>
        <v/>
      </c>
    </row>
    <row r="796" spans="1:8" s="5" customFormat="1" x14ac:dyDescent="0.25">
      <c r="A796" s="130" t="s">
        <v>538</v>
      </c>
      <c r="B796" s="131" t="s">
        <v>539</v>
      </c>
      <c r="C796" s="132" t="s">
        <v>540</v>
      </c>
      <c r="D796" s="133">
        <v>1</v>
      </c>
      <c r="E796" s="133"/>
      <c r="F796" s="134" t="s">
        <v>9653</v>
      </c>
      <c r="G796" s="134" t="s">
        <v>5249</v>
      </c>
      <c r="H796" s="810" t="str">
        <f t="shared" si="12"/>
        <v/>
      </c>
    </row>
    <row r="797" spans="1:8" s="5" customFormat="1" x14ac:dyDescent="0.25">
      <c r="A797" s="130" t="s">
        <v>500</v>
      </c>
      <c r="B797" s="131" t="s">
        <v>294</v>
      </c>
      <c r="C797" s="132" t="s">
        <v>99</v>
      </c>
      <c r="D797" s="133">
        <v>1</v>
      </c>
      <c r="E797" s="133"/>
      <c r="F797" s="134" t="s">
        <v>9653</v>
      </c>
      <c r="G797" s="134" t="s">
        <v>5249</v>
      </c>
      <c r="H797" s="810" t="str">
        <f t="shared" si="12"/>
        <v/>
      </c>
    </row>
    <row r="798" spans="1:8" s="5" customFormat="1" ht="51.75" x14ac:dyDescent="0.25">
      <c r="A798" s="130" t="s">
        <v>49</v>
      </c>
      <c r="B798" s="131" t="s">
        <v>76</v>
      </c>
      <c r="C798" s="132" t="s">
        <v>51</v>
      </c>
      <c r="D798" s="133">
        <v>1</v>
      </c>
      <c r="E798" s="133"/>
      <c r="F798" s="134" t="s">
        <v>9653</v>
      </c>
      <c r="G798" s="134" t="s">
        <v>5249</v>
      </c>
      <c r="H798" s="810" t="str">
        <f t="shared" si="12"/>
        <v/>
      </c>
    </row>
    <row r="799" spans="1:8" s="5" customFormat="1" x14ac:dyDescent="0.25">
      <c r="A799" s="130" t="s">
        <v>544</v>
      </c>
      <c r="B799" s="131" t="s">
        <v>545</v>
      </c>
      <c r="C799" s="132" t="s">
        <v>546</v>
      </c>
      <c r="D799" s="133">
        <v>1</v>
      </c>
      <c r="E799" s="133"/>
      <c r="F799" s="134" t="s">
        <v>9653</v>
      </c>
      <c r="G799" s="134" t="s">
        <v>5249</v>
      </c>
      <c r="H799" s="810" t="str">
        <f t="shared" si="12"/>
        <v/>
      </c>
    </row>
    <row r="800" spans="1:8" s="5" customFormat="1" x14ac:dyDescent="0.25">
      <c r="A800" s="130" t="s">
        <v>544</v>
      </c>
      <c r="B800" s="73" t="s">
        <v>547</v>
      </c>
      <c r="C800" s="143" t="s">
        <v>548</v>
      </c>
      <c r="D800" s="133">
        <v>1</v>
      </c>
      <c r="E800" s="133"/>
      <c r="F800" s="134" t="s">
        <v>9653</v>
      </c>
      <c r="G800" s="134" t="s">
        <v>5249</v>
      </c>
      <c r="H800" s="810" t="str">
        <f t="shared" si="12"/>
        <v/>
      </c>
    </row>
    <row r="801" spans="1:8" s="5" customFormat="1" x14ac:dyDescent="0.25">
      <c r="A801" s="144" t="s">
        <v>513</v>
      </c>
      <c r="B801" s="145" t="s">
        <v>3758</v>
      </c>
      <c r="C801" s="146" t="s">
        <v>3759</v>
      </c>
      <c r="D801" s="147">
        <v>1</v>
      </c>
      <c r="E801" s="47"/>
      <c r="F801" s="10" t="s">
        <v>5249</v>
      </c>
      <c r="G801" s="10" t="s">
        <v>9527</v>
      </c>
      <c r="H801" s="810" t="str">
        <f t="shared" si="12"/>
        <v/>
      </c>
    </row>
    <row r="802" spans="1:8" s="5" customFormat="1" x14ac:dyDescent="0.25">
      <c r="A802" s="130" t="s">
        <v>52</v>
      </c>
      <c r="B802" s="119" t="s">
        <v>5455</v>
      </c>
      <c r="C802" s="81" t="s">
        <v>443</v>
      </c>
      <c r="D802" s="148">
        <v>1</v>
      </c>
      <c r="E802" s="133"/>
      <c r="F802" s="134" t="s">
        <v>9653</v>
      </c>
      <c r="G802" s="134" t="s">
        <v>5249</v>
      </c>
      <c r="H802" s="810" t="str">
        <f t="shared" si="12"/>
        <v/>
      </c>
    </row>
    <row r="803" spans="1:8" s="5" customFormat="1" x14ac:dyDescent="0.25">
      <c r="A803" s="130" t="s">
        <v>81</v>
      </c>
      <c r="B803" s="131" t="s">
        <v>549</v>
      </c>
      <c r="C803" s="132" t="s">
        <v>56</v>
      </c>
      <c r="D803" s="133">
        <v>1</v>
      </c>
      <c r="E803" s="133"/>
      <c r="F803" s="134" t="s">
        <v>9653</v>
      </c>
      <c r="G803" s="134" t="s">
        <v>5249</v>
      </c>
      <c r="H803" s="810" t="str">
        <f t="shared" si="12"/>
        <v/>
      </c>
    </row>
    <row r="804" spans="1:8" s="5" customFormat="1" x14ac:dyDescent="0.25">
      <c r="A804" s="130" t="s">
        <v>524</v>
      </c>
      <c r="B804" s="131" t="s">
        <v>525</v>
      </c>
      <c r="C804" s="132" t="s">
        <v>526</v>
      </c>
      <c r="D804" s="133">
        <v>1</v>
      </c>
      <c r="E804" s="133"/>
      <c r="F804" s="134" t="s">
        <v>9653</v>
      </c>
      <c r="G804" s="134" t="s">
        <v>5249</v>
      </c>
      <c r="H804" s="810" t="str">
        <f t="shared" si="12"/>
        <v/>
      </c>
    </row>
    <row r="805" spans="1:8" s="5" customFormat="1" x14ac:dyDescent="0.25">
      <c r="A805" s="130" t="s">
        <v>516</v>
      </c>
      <c r="B805" s="149" t="s">
        <v>58</v>
      </c>
      <c r="C805" s="132" t="s">
        <v>59</v>
      </c>
      <c r="D805" s="133">
        <v>1</v>
      </c>
      <c r="E805" s="133"/>
      <c r="F805" s="134" t="s">
        <v>9653</v>
      </c>
      <c r="G805" s="134" t="s">
        <v>5249</v>
      </c>
      <c r="H805" s="810" t="str">
        <f t="shared" si="12"/>
        <v/>
      </c>
    </row>
    <row r="806" spans="1:8" s="5" customFormat="1" ht="15.75" thickBot="1" x14ac:dyDescent="0.3">
      <c r="A806" s="150" t="s">
        <v>550</v>
      </c>
      <c r="B806" s="151" t="s">
        <v>549</v>
      </c>
      <c r="C806" s="152" t="s">
        <v>551</v>
      </c>
      <c r="D806" s="153">
        <v>1</v>
      </c>
      <c r="E806" s="153"/>
      <c r="F806" s="154" t="s">
        <v>9653</v>
      </c>
      <c r="G806" s="154" t="s">
        <v>5249</v>
      </c>
      <c r="H806" s="810" t="str">
        <f t="shared" si="12"/>
        <v/>
      </c>
    </row>
    <row r="807" spans="1:8" s="5" customFormat="1" ht="15.75" thickBot="1" x14ac:dyDescent="0.3">
      <c r="A807" s="63"/>
      <c r="B807" s="64"/>
      <c r="C807" s="65"/>
      <c r="D807" s="66"/>
      <c r="E807" s="102"/>
      <c r="F807" s="68" t="s">
        <v>5249</v>
      </c>
      <c r="G807" s="68" t="s">
        <v>9527</v>
      </c>
      <c r="H807" s="810" t="str">
        <f t="shared" si="12"/>
        <v/>
      </c>
    </row>
    <row r="808" spans="1:8" s="5" customFormat="1" x14ac:dyDescent="0.25">
      <c r="A808" s="126" t="s">
        <v>5511</v>
      </c>
      <c r="B808" s="127" t="s">
        <v>5817</v>
      </c>
      <c r="C808" s="37" t="s">
        <v>3795</v>
      </c>
      <c r="D808" s="155"/>
      <c r="E808" s="155"/>
      <c r="F808" s="40">
        <v>11122.7</v>
      </c>
      <c r="G808" s="40">
        <v>11122.699999999999</v>
      </c>
      <c r="H808" s="810">
        <f t="shared" si="12"/>
        <v>0</v>
      </c>
    </row>
    <row r="809" spans="1:8" s="5" customFormat="1" x14ac:dyDescent="0.25">
      <c r="A809" s="140" t="s">
        <v>3794</v>
      </c>
      <c r="B809" s="141" t="s">
        <v>3794</v>
      </c>
      <c r="C809" s="136" t="s">
        <v>3795</v>
      </c>
      <c r="D809" s="137">
        <v>1</v>
      </c>
      <c r="E809" s="137"/>
      <c r="F809" s="139" t="s">
        <v>9653</v>
      </c>
      <c r="G809" s="139" t="s">
        <v>5249</v>
      </c>
      <c r="H809" s="810" t="str">
        <f t="shared" si="12"/>
        <v/>
      </c>
    </row>
    <row r="810" spans="1:8" s="5" customFormat="1" x14ac:dyDescent="0.25">
      <c r="A810" s="135" t="s">
        <v>556</v>
      </c>
      <c r="B810" s="137" t="s">
        <v>557</v>
      </c>
      <c r="C810" s="136" t="s">
        <v>558</v>
      </c>
      <c r="D810" s="137">
        <v>1</v>
      </c>
      <c r="E810" s="137"/>
      <c r="F810" s="139" t="s">
        <v>9653</v>
      </c>
      <c r="G810" s="139" t="s">
        <v>5249</v>
      </c>
      <c r="H810" s="810" t="str">
        <f t="shared" si="12"/>
        <v/>
      </c>
    </row>
    <row r="811" spans="1:8" s="5" customFormat="1" x14ac:dyDescent="0.25">
      <c r="A811" s="156" t="s">
        <v>522</v>
      </c>
      <c r="B811" s="137" t="s">
        <v>523</v>
      </c>
      <c r="C811" s="136" t="s">
        <v>521</v>
      </c>
      <c r="D811" s="137">
        <v>1</v>
      </c>
      <c r="E811" s="137"/>
      <c r="F811" s="139" t="s">
        <v>9653</v>
      </c>
      <c r="G811" s="139" t="s">
        <v>5249</v>
      </c>
      <c r="H811" s="810" t="str">
        <f t="shared" si="12"/>
        <v/>
      </c>
    </row>
    <row r="812" spans="1:8" s="5" customFormat="1" x14ac:dyDescent="0.25">
      <c r="A812" s="156" t="s">
        <v>528</v>
      </c>
      <c r="B812" s="137" t="s">
        <v>529</v>
      </c>
      <c r="C812" s="136" t="s">
        <v>527</v>
      </c>
      <c r="D812" s="137">
        <v>1</v>
      </c>
      <c r="E812" s="137"/>
      <c r="F812" s="139" t="s">
        <v>9653</v>
      </c>
      <c r="G812" s="139" t="s">
        <v>5249</v>
      </c>
      <c r="H812" s="810" t="str">
        <f t="shared" si="12"/>
        <v/>
      </c>
    </row>
    <row r="813" spans="1:8" s="5" customFormat="1" ht="26.25" x14ac:dyDescent="0.25">
      <c r="A813" s="156" t="s">
        <v>530</v>
      </c>
      <c r="B813" s="137" t="s">
        <v>531</v>
      </c>
      <c r="C813" s="136" t="s">
        <v>532</v>
      </c>
      <c r="D813" s="137">
        <v>1</v>
      </c>
      <c r="E813" s="137"/>
      <c r="F813" s="139" t="s">
        <v>9653</v>
      </c>
      <c r="G813" s="139" t="s">
        <v>5249</v>
      </c>
      <c r="H813" s="810" t="str">
        <f t="shared" si="12"/>
        <v/>
      </c>
    </row>
    <row r="814" spans="1:8" s="5" customFormat="1" x14ac:dyDescent="0.25">
      <c r="A814" s="135" t="s">
        <v>552</v>
      </c>
      <c r="B814" s="137" t="s">
        <v>90</v>
      </c>
      <c r="C814" s="136" t="s">
        <v>496</v>
      </c>
      <c r="D814" s="137">
        <v>1</v>
      </c>
      <c r="E814" s="137"/>
      <c r="F814" s="139" t="s">
        <v>9653</v>
      </c>
      <c r="G814" s="139" t="s">
        <v>5249</v>
      </c>
      <c r="H814" s="810" t="str">
        <f t="shared" si="12"/>
        <v/>
      </c>
    </row>
    <row r="815" spans="1:8" s="5" customFormat="1" x14ac:dyDescent="0.25">
      <c r="A815" s="135" t="s">
        <v>553</v>
      </c>
      <c r="B815" s="137" t="s">
        <v>554</v>
      </c>
      <c r="C815" s="136" t="s">
        <v>555</v>
      </c>
      <c r="D815" s="137">
        <v>1</v>
      </c>
      <c r="E815" s="137"/>
      <c r="F815" s="139" t="s">
        <v>9653</v>
      </c>
      <c r="G815" s="139" t="s">
        <v>5249</v>
      </c>
      <c r="H815" s="810" t="str">
        <f t="shared" si="12"/>
        <v/>
      </c>
    </row>
    <row r="816" spans="1:8" s="5" customFormat="1" x14ac:dyDescent="0.25">
      <c r="A816" s="140" t="s">
        <v>5444</v>
      </c>
      <c r="B816" s="141" t="s">
        <v>5444</v>
      </c>
      <c r="C816" s="136" t="s">
        <v>3792</v>
      </c>
      <c r="D816" s="137">
        <v>1</v>
      </c>
      <c r="E816" s="137"/>
      <c r="F816" s="139" t="s">
        <v>9653</v>
      </c>
      <c r="G816" s="139" t="s">
        <v>5249</v>
      </c>
      <c r="H816" s="810" t="str">
        <f t="shared" si="12"/>
        <v/>
      </c>
    </row>
    <row r="817" spans="1:8" s="5" customFormat="1" x14ac:dyDescent="0.25">
      <c r="A817" s="156" t="s">
        <v>500</v>
      </c>
      <c r="B817" s="137" t="s">
        <v>294</v>
      </c>
      <c r="C817" s="136" t="s">
        <v>99</v>
      </c>
      <c r="D817" s="137">
        <v>1</v>
      </c>
      <c r="E817" s="137"/>
      <c r="F817" s="139" t="s">
        <v>9653</v>
      </c>
      <c r="G817" s="139" t="s">
        <v>5249</v>
      </c>
      <c r="H817" s="810" t="str">
        <f t="shared" si="12"/>
        <v/>
      </c>
    </row>
    <row r="818" spans="1:8" s="5" customFormat="1" x14ac:dyDescent="0.25">
      <c r="A818" s="140" t="s">
        <v>9362</v>
      </c>
      <c r="B818" s="141" t="s">
        <v>5445</v>
      </c>
      <c r="C818" s="136" t="s">
        <v>3868</v>
      </c>
      <c r="D818" s="137">
        <v>2</v>
      </c>
      <c r="E818" s="137"/>
      <c r="F818" s="139" t="s">
        <v>9653</v>
      </c>
      <c r="G818" s="139" t="s">
        <v>5249</v>
      </c>
      <c r="H818" s="810" t="str">
        <f t="shared" si="12"/>
        <v/>
      </c>
    </row>
    <row r="819" spans="1:8" s="5" customFormat="1" x14ac:dyDescent="0.25">
      <c r="A819" s="144" t="s">
        <v>513</v>
      </c>
      <c r="B819" s="145" t="s">
        <v>3758</v>
      </c>
      <c r="C819" s="146" t="s">
        <v>3759</v>
      </c>
      <c r="D819" s="147">
        <v>1</v>
      </c>
      <c r="E819" s="47"/>
      <c r="F819" s="10" t="s">
        <v>5249</v>
      </c>
      <c r="G819" s="10" t="s">
        <v>9527</v>
      </c>
      <c r="H819" s="810" t="str">
        <f t="shared" si="12"/>
        <v/>
      </c>
    </row>
    <row r="820" spans="1:8" s="5" customFormat="1" ht="51.75" x14ac:dyDescent="0.25">
      <c r="A820" s="156" t="s">
        <v>49</v>
      </c>
      <c r="B820" s="137" t="s">
        <v>76</v>
      </c>
      <c r="C820" s="136" t="s">
        <v>51</v>
      </c>
      <c r="D820" s="137">
        <v>1</v>
      </c>
      <c r="E820" s="137"/>
      <c r="F820" s="139" t="s">
        <v>9653</v>
      </c>
      <c r="G820" s="139" t="s">
        <v>5249</v>
      </c>
      <c r="H820" s="810" t="str">
        <f t="shared" si="12"/>
        <v/>
      </c>
    </row>
    <row r="821" spans="1:8" s="5" customFormat="1" x14ac:dyDescent="0.25">
      <c r="A821" s="156" t="s">
        <v>52</v>
      </c>
      <c r="B821" s="119" t="s">
        <v>5455</v>
      </c>
      <c r="C821" s="43" t="s">
        <v>443</v>
      </c>
      <c r="D821" s="148">
        <v>1</v>
      </c>
      <c r="E821" s="137"/>
      <c r="F821" s="139" t="s">
        <v>9653</v>
      </c>
      <c r="G821" s="139" t="s">
        <v>5249</v>
      </c>
      <c r="H821" s="810" t="str">
        <f t="shared" si="12"/>
        <v/>
      </c>
    </row>
    <row r="822" spans="1:8" s="5" customFormat="1" x14ac:dyDescent="0.25">
      <c r="A822" s="156" t="s">
        <v>81</v>
      </c>
      <c r="B822" s="137" t="s">
        <v>549</v>
      </c>
      <c r="C822" s="136" t="s">
        <v>56</v>
      </c>
      <c r="D822" s="137">
        <v>1</v>
      </c>
      <c r="E822" s="137"/>
      <c r="F822" s="139" t="s">
        <v>9653</v>
      </c>
      <c r="G822" s="139" t="s">
        <v>5249</v>
      </c>
      <c r="H822" s="810" t="str">
        <f t="shared" si="12"/>
        <v/>
      </c>
    </row>
    <row r="823" spans="1:8" s="5" customFormat="1" x14ac:dyDescent="0.25">
      <c r="A823" s="156" t="s">
        <v>524</v>
      </c>
      <c r="B823" s="137" t="s">
        <v>525</v>
      </c>
      <c r="C823" s="136" t="s">
        <v>526</v>
      </c>
      <c r="D823" s="137">
        <v>1</v>
      </c>
      <c r="E823" s="137"/>
      <c r="F823" s="139" t="s">
        <v>9653</v>
      </c>
      <c r="G823" s="139" t="s">
        <v>5249</v>
      </c>
      <c r="H823" s="810" t="str">
        <f t="shared" si="12"/>
        <v/>
      </c>
    </row>
    <row r="824" spans="1:8" s="5" customFormat="1" x14ac:dyDescent="0.25">
      <c r="A824" s="156" t="s">
        <v>516</v>
      </c>
      <c r="B824" s="141" t="s">
        <v>58</v>
      </c>
      <c r="C824" s="136" t="s">
        <v>59</v>
      </c>
      <c r="D824" s="137">
        <v>1</v>
      </c>
      <c r="E824" s="137"/>
      <c r="F824" s="139" t="s">
        <v>9653</v>
      </c>
      <c r="G824" s="139" t="s">
        <v>5249</v>
      </c>
      <c r="H824" s="810" t="str">
        <f t="shared" si="12"/>
        <v/>
      </c>
    </row>
    <row r="825" spans="1:8" s="5" customFormat="1" ht="15.75" thickBot="1" x14ac:dyDescent="0.3">
      <c r="A825" s="157" t="s">
        <v>550</v>
      </c>
      <c r="B825" s="158" t="s">
        <v>549</v>
      </c>
      <c r="C825" s="159" t="s">
        <v>551</v>
      </c>
      <c r="D825" s="158">
        <v>1</v>
      </c>
      <c r="E825" s="158"/>
      <c r="F825" s="160" t="s">
        <v>9653</v>
      </c>
      <c r="G825" s="160" t="s">
        <v>5249</v>
      </c>
      <c r="H825" s="810" t="str">
        <f t="shared" si="12"/>
        <v/>
      </c>
    </row>
    <row r="826" spans="1:8" s="5" customFormat="1" ht="15.75" thickBot="1" x14ac:dyDescent="0.3">
      <c r="A826" s="63"/>
      <c r="B826" s="64"/>
      <c r="C826" s="65"/>
      <c r="D826" s="66"/>
      <c r="E826" s="102"/>
      <c r="F826" s="68" t="s">
        <v>5249</v>
      </c>
      <c r="G826" s="68" t="s">
        <v>9527</v>
      </c>
      <c r="H826" s="810" t="str">
        <f t="shared" si="12"/>
        <v/>
      </c>
    </row>
    <row r="827" spans="1:8" s="5" customFormat="1" x14ac:dyDescent="0.25">
      <c r="A827" s="126" t="s">
        <v>5570</v>
      </c>
      <c r="B827" s="127" t="s">
        <v>5818</v>
      </c>
      <c r="C827" s="161" t="s">
        <v>3788</v>
      </c>
      <c r="D827" s="128"/>
      <c r="E827" s="128"/>
      <c r="F827" s="40">
        <v>16942.8</v>
      </c>
      <c r="G827" s="40">
        <v>16942.8</v>
      </c>
      <c r="H827" s="810">
        <f t="shared" si="12"/>
        <v>0</v>
      </c>
    </row>
    <row r="828" spans="1:8" s="5" customFormat="1" x14ac:dyDescent="0.25">
      <c r="A828" s="142" t="s">
        <v>553</v>
      </c>
      <c r="B828" s="119" t="s">
        <v>5446</v>
      </c>
      <c r="C828" s="162" t="s">
        <v>3788</v>
      </c>
      <c r="D828" s="119">
        <v>1</v>
      </c>
      <c r="E828" s="133"/>
      <c r="F828" s="134" t="s">
        <v>9653</v>
      </c>
      <c r="G828" s="134" t="s">
        <v>5249</v>
      </c>
      <c r="H828" s="810" t="str">
        <f t="shared" si="12"/>
        <v/>
      </c>
    </row>
    <row r="829" spans="1:8" s="5" customFormat="1" x14ac:dyDescent="0.25">
      <c r="A829" s="130" t="s">
        <v>5447</v>
      </c>
      <c r="B829" s="119" t="s">
        <v>5448</v>
      </c>
      <c r="C829" s="162" t="s">
        <v>5449</v>
      </c>
      <c r="D829" s="119">
        <v>1</v>
      </c>
      <c r="E829" s="133"/>
      <c r="F829" s="134" t="s">
        <v>9653</v>
      </c>
      <c r="G829" s="134" t="s">
        <v>5249</v>
      </c>
      <c r="H829" s="810" t="str">
        <f t="shared" si="12"/>
        <v/>
      </c>
    </row>
    <row r="830" spans="1:8" s="5" customFormat="1" ht="26.25" x14ac:dyDescent="0.25">
      <c r="A830" s="130" t="s">
        <v>530</v>
      </c>
      <c r="B830" s="119" t="s">
        <v>5450</v>
      </c>
      <c r="C830" s="162" t="s">
        <v>532</v>
      </c>
      <c r="D830" s="119">
        <v>2</v>
      </c>
      <c r="E830" s="133"/>
      <c r="F830" s="134" t="s">
        <v>9653</v>
      </c>
      <c r="G830" s="134" t="s">
        <v>5249</v>
      </c>
      <c r="H830" s="810" t="str">
        <f t="shared" si="12"/>
        <v/>
      </c>
    </row>
    <row r="831" spans="1:8" s="5" customFormat="1" x14ac:dyDescent="0.25">
      <c r="A831" s="142" t="s">
        <v>9363</v>
      </c>
      <c r="B831" s="119" t="s">
        <v>330</v>
      </c>
      <c r="C831" s="162" t="s">
        <v>496</v>
      </c>
      <c r="D831" s="119">
        <v>2</v>
      </c>
      <c r="E831" s="133"/>
      <c r="F831" s="134" t="s">
        <v>9653</v>
      </c>
      <c r="G831" s="134" t="s">
        <v>5249</v>
      </c>
      <c r="H831" s="810" t="str">
        <f t="shared" si="12"/>
        <v/>
      </c>
    </row>
    <row r="832" spans="1:8" s="5" customFormat="1" x14ac:dyDescent="0.25">
      <c r="A832" s="130" t="s">
        <v>500</v>
      </c>
      <c r="B832" s="119" t="s">
        <v>5451</v>
      </c>
      <c r="C832" s="162" t="s">
        <v>3092</v>
      </c>
      <c r="D832" s="119">
        <v>1</v>
      </c>
      <c r="E832" s="133"/>
      <c r="F832" s="134" t="s">
        <v>9653</v>
      </c>
      <c r="G832" s="134" t="s">
        <v>5249</v>
      </c>
      <c r="H832" s="810" t="str">
        <f t="shared" si="12"/>
        <v/>
      </c>
    </row>
    <row r="833" spans="1:8" s="5" customFormat="1" x14ac:dyDescent="0.25">
      <c r="A833" s="163" t="s">
        <v>5452</v>
      </c>
      <c r="B833" s="119" t="s">
        <v>5452</v>
      </c>
      <c r="C833" s="162" t="s">
        <v>558</v>
      </c>
      <c r="D833" s="119">
        <v>2</v>
      </c>
      <c r="E833" s="133"/>
      <c r="F833" s="134" t="s">
        <v>9653</v>
      </c>
      <c r="G833" s="134" t="s">
        <v>5249</v>
      </c>
      <c r="H833" s="810" t="str">
        <f t="shared" si="12"/>
        <v/>
      </c>
    </row>
    <row r="834" spans="1:8" s="5" customFormat="1" x14ac:dyDescent="0.25">
      <c r="A834" s="140" t="s">
        <v>9362</v>
      </c>
      <c r="B834" s="119" t="s">
        <v>5445</v>
      </c>
      <c r="C834" s="162" t="s">
        <v>3868</v>
      </c>
      <c r="D834" s="119">
        <v>4</v>
      </c>
      <c r="E834" s="133"/>
      <c r="F834" s="134" t="s">
        <v>9653</v>
      </c>
      <c r="G834" s="134" t="s">
        <v>5249</v>
      </c>
      <c r="H834" s="810" t="str">
        <f t="shared" si="12"/>
        <v/>
      </c>
    </row>
    <row r="835" spans="1:8" s="5" customFormat="1" ht="51.75" x14ac:dyDescent="0.25">
      <c r="A835" s="130" t="s">
        <v>49</v>
      </c>
      <c r="B835" s="119" t="s">
        <v>50</v>
      </c>
      <c r="C835" s="162" t="s">
        <v>51</v>
      </c>
      <c r="D835" s="119">
        <v>1</v>
      </c>
      <c r="E835" s="133"/>
      <c r="F835" s="134" t="s">
        <v>9653</v>
      </c>
      <c r="G835" s="134" t="s">
        <v>5249</v>
      </c>
      <c r="H835" s="810" t="str">
        <f t="shared" si="12"/>
        <v/>
      </c>
    </row>
    <row r="836" spans="1:8" s="5" customFormat="1" x14ac:dyDescent="0.25">
      <c r="A836" s="130" t="s">
        <v>472</v>
      </c>
      <c r="B836" s="119" t="s">
        <v>5453</v>
      </c>
      <c r="C836" s="162" t="s">
        <v>5454</v>
      </c>
      <c r="D836" s="119">
        <v>1</v>
      </c>
      <c r="E836" s="133"/>
      <c r="F836" s="134" t="s">
        <v>9653</v>
      </c>
      <c r="G836" s="134" t="s">
        <v>5249</v>
      </c>
      <c r="H836" s="810" t="str">
        <f t="shared" si="12"/>
        <v/>
      </c>
    </row>
    <row r="837" spans="1:8" s="5" customFormat="1" x14ac:dyDescent="0.25">
      <c r="A837" s="163" t="s">
        <v>5444</v>
      </c>
      <c r="B837" s="119" t="s">
        <v>5444</v>
      </c>
      <c r="C837" s="162" t="s">
        <v>3792</v>
      </c>
      <c r="D837" s="119">
        <v>1</v>
      </c>
      <c r="E837" s="133"/>
      <c r="F837" s="134" t="s">
        <v>9653</v>
      </c>
      <c r="G837" s="134" t="s">
        <v>5249</v>
      </c>
      <c r="H837" s="810" t="str">
        <f t="shared" si="12"/>
        <v/>
      </c>
    </row>
    <row r="838" spans="1:8" s="5" customFormat="1" x14ac:dyDescent="0.25">
      <c r="A838" s="144" t="s">
        <v>513</v>
      </c>
      <c r="B838" s="145" t="s">
        <v>3758</v>
      </c>
      <c r="C838" s="146" t="s">
        <v>3759</v>
      </c>
      <c r="D838" s="147">
        <v>1</v>
      </c>
      <c r="E838" s="47"/>
      <c r="F838" s="10" t="s">
        <v>5249</v>
      </c>
      <c r="G838" s="10" t="s">
        <v>9527</v>
      </c>
      <c r="H838" s="810" t="str">
        <f t="shared" si="12"/>
        <v/>
      </c>
    </row>
    <row r="839" spans="1:8" s="5" customFormat="1" x14ac:dyDescent="0.25">
      <c r="A839" s="130" t="s">
        <v>52</v>
      </c>
      <c r="B839" s="119" t="s">
        <v>5455</v>
      </c>
      <c r="C839" s="43" t="s">
        <v>443</v>
      </c>
      <c r="D839" s="148">
        <v>1</v>
      </c>
      <c r="E839" s="133"/>
      <c r="F839" s="134" t="s">
        <v>9653</v>
      </c>
      <c r="G839" s="134" t="s">
        <v>5249</v>
      </c>
      <c r="H839" s="810" t="str">
        <f t="shared" si="12"/>
        <v/>
      </c>
    </row>
    <row r="840" spans="1:8" s="5" customFormat="1" x14ac:dyDescent="0.25">
      <c r="A840" s="130" t="s">
        <v>81</v>
      </c>
      <c r="B840" s="119" t="s">
        <v>55</v>
      </c>
      <c r="C840" s="162" t="s">
        <v>56</v>
      </c>
      <c r="D840" s="119">
        <v>1</v>
      </c>
      <c r="E840" s="133"/>
      <c r="F840" s="134" t="s">
        <v>9653</v>
      </c>
      <c r="G840" s="134" t="s">
        <v>5249</v>
      </c>
      <c r="H840" s="810" t="str">
        <f t="shared" si="12"/>
        <v/>
      </c>
    </row>
    <row r="841" spans="1:8" s="5" customFormat="1" x14ac:dyDescent="0.25">
      <c r="A841" s="130" t="s">
        <v>516</v>
      </c>
      <c r="B841" s="119" t="s">
        <v>58</v>
      </c>
      <c r="C841" s="162" t="s">
        <v>59</v>
      </c>
      <c r="D841" s="119">
        <v>1</v>
      </c>
      <c r="E841" s="133"/>
      <c r="F841" s="134" t="s">
        <v>9653</v>
      </c>
      <c r="G841" s="134" t="s">
        <v>5249</v>
      </c>
      <c r="H841" s="810" t="str">
        <f t="shared" si="12"/>
        <v/>
      </c>
    </row>
    <row r="842" spans="1:8" s="5" customFormat="1" ht="15.75" thickBot="1" x14ac:dyDescent="0.3">
      <c r="A842" s="150" t="s">
        <v>524</v>
      </c>
      <c r="B842" s="164" t="s">
        <v>5456</v>
      </c>
      <c r="C842" s="165" t="s">
        <v>5457</v>
      </c>
      <c r="D842" s="164">
        <v>1</v>
      </c>
      <c r="E842" s="153"/>
      <c r="F842" s="154" t="s">
        <v>9653</v>
      </c>
      <c r="G842" s="154" t="s">
        <v>5249</v>
      </c>
      <c r="H842" s="810" t="str">
        <f t="shared" ref="H842:H905" si="13">IF(ISNUMBER(F842),ROUND(F842-G842,2),"")</f>
        <v/>
      </c>
    </row>
    <row r="843" spans="1:8" s="5" customFormat="1" ht="15.75" thickBot="1" x14ac:dyDescent="0.3">
      <c r="A843" s="63"/>
      <c r="B843" s="64"/>
      <c r="C843" s="65"/>
      <c r="D843" s="66"/>
      <c r="E843" s="102"/>
      <c r="F843" s="68" t="s">
        <v>5249</v>
      </c>
      <c r="G843" s="68" t="s">
        <v>9527</v>
      </c>
      <c r="H843" s="810" t="str">
        <f t="shared" si="13"/>
        <v/>
      </c>
    </row>
    <row r="844" spans="1:8" s="5" customFormat="1" x14ac:dyDescent="0.25">
      <c r="A844" s="126" t="s">
        <v>5579</v>
      </c>
      <c r="B844" s="127" t="s">
        <v>5819</v>
      </c>
      <c r="C844" s="37" t="s">
        <v>5458</v>
      </c>
      <c r="D844" s="128"/>
      <c r="E844" s="128"/>
      <c r="F844" s="129">
        <v>79791.399999999994</v>
      </c>
      <c r="G844" s="129">
        <v>79791.400000000009</v>
      </c>
      <c r="H844" s="810">
        <f t="shared" si="13"/>
        <v>0</v>
      </c>
    </row>
    <row r="845" spans="1:8" s="5" customFormat="1" x14ac:dyDescent="0.25">
      <c r="A845" s="166" t="s">
        <v>5459</v>
      </c>
      <c r="B845" s="167" t="s">
        <v>5460</v>
      </c>
      <c r="C845" s="162" t="s">
        <v>5458</v>
      </c>
      <c r="D845" s="119">
        <v>1</v>
      </c>
      <c r="E845" s="133"/>
      <c r="F845" s="134" t="s">
        <v>9653</v>
      </c>
      <c r="G845" s="134" t="s">
        <v>5249</v>
      </c>
      <c r="H845" s="810" t="str">
        <f t="shared" si="13"/>
        <v/>
      </c>
    </row>
    <row r="846" spans="1:8" s="5" customFormat="1" x14ac:dyDescent="0.25">
      <c r="A846" s="168" t="s">
        <v>5447</v>
      </c>
      <c r="B846" s="167" t="s">
        <v>5448</v>
      </c>
      <c r="C846" s="162" t="s">
        <v>5449</v>
      </c>
      <c r="D846" s="119">
        <v>1</v>
      </c>
      <c r="E846" s="133"/>
      <c r="F846" s="134" t="s">
        <v>9653</v>
      </c>
      <c r="G846" s="134" t="s">
        <v>5249</v>
      </c>
      <c r="H846" s="810" t="str">
        <f t="shared" si="13"/>
        <v/>
      </c>
    </row>
    <row r="847" spans="1:8" s="5" customFormat="1" ht="26.25" x14ac:dyDescent="0.25">
      <c r="A847" s="168" t="s">
        <v>530</v>
      </c>
      <c r="B847" s="167" t="s">
        <v>5450</v>
      </c>
      <c r="C847" s="162" t="s">
        <v>532</v>
      </c>
      <c r="D847" s="119">
        <v>2</v>
      </c>
      <c r="E847" s="133"/>
      <c r="F847" s="134" t="s">
        <v>9653</v>
      </c>
      <c r="G847" s="134" t="s">
        <v>5249</v>
      </c>
      <c r="H847" s="810" t="str">
        <f t="shared" si="13"/>
        <v/>
      </c>
    </row>
    <row r="848" spans="1:8" s="5" customFormat="1" x14ac:dyDescent="0.25">
      <c r="A848" s="142" t="s">
        <v>9364</v>
      </c>
      <c r="B848" s="131" t="s">
        <v>90</v>
      </c>
      <c r="C848" s="132" t="s">
        <v>496</v>
      </c>
      <c r="D848" s="133">
        <v>8</v>
      </c>
      <c r="E848" s="133"/>
      <c r="F848" s="134" t="s">
        <v>9653</v>
      </c>
      <c r="G848" s="134" t="s">
        <v>5249</v>
      </c>
      <c r="H848" s="810" t="str">
        <f t="shared" si="13"/>
        <v/>
      </c>
    </row>
    <row r="849" spans="1:8" s="5" customFormat="1" x14ac:dyDescent="0.25">
      <c r="A849" s="166" t="s">
        <v>5461</v>
      </c>
      <c r="B849" s="167" t="s">
        <v>5462</v>
      </c>
      <c r="C849" s="162" t="s">
        <v>3229</v>
      </c>
      <c r="D849" s="119">
        <v>1</v>
      </c>
      <c r="E849" s="133"/>
      <c r="F849" s="134" t="s">
        <v>9653</v>
      </c>
      <c r="G849" s="134" t="s">
        <v>5249</v>
      </c>
      <c r="H849" s="810" t="str">
        <f t="shared" si="13"/>
        <v/>
      </c>
    </row>
    <row r="850" spans="1:8" s="5" customFormat="1" x14ac:dyDescent="0.25">
      <c r="A850" s="168" t="s">
        <v>500</v>
      </c>
      <c r="B850" s="167" t="s">
        <v>5451</v>
      </c>
      <c r="C850" s="162" t="s">
        <v>3092</v>
      </c>
      <c r="D850" s="119">
        <v>1</v>
      </c>
      <c r="E850" s="133"/>
      <c r="F850" s="134" t="s">
        <v>9653</v>
      </c>
      <c r="G850" s="134" t="s">
        <v>5249</v>
      </c>
      <c r="H850" s="810" t="str">
        <f t="shared" si="13"/>
        <v/>
      </c>
    </row>
    <row r="851" spans="1:8" s="5" customFormat="1" x14ac:dyDescent="0.25">
      <c r="A851" s="169" t="s">
        <v>5452</v>
      </c>
      <c r="B851" s="167" t="s">
        <v>5463</v>
      </c>
      <c r="C851" s="162" t="s">
        <v>3790</v>
      </c>
      <c r="D851" s="119">
        <v>1</v>
      </c>
      <c r="E851" s="133"/>
      <c r="F851" s="134" t="s">
        <v>9653</v>
      </c>
      <c r="G851" s="134" t="s">
        <v>5249</v>
      </c>
      <c r="H851" s="810" t="str">
        <f t="shared" si="13"/>
        <v/>
      </c>
    </row>
    <row r="852" spans="1:8" s="5" customFormat="1" x14ac:dyDescent="0.25">
      <c r="A852" s="140" t="s">
        <v>9362</v>
      </c>
      <c r="B852" s="167" t="s">
        <v>5445</v>
      </c>
      <c r="C852" s="162" t="s">
        <v>3868</v>
      </c>
      <c r="D852" s="119">
        <v>3</v>
      </c>
      <c r="E852" s="133"/>
      <c r="F852" s="134" t="s">
        <v>9653</v>
      </c>
      <c r="G852" s="134" t="s">
        <v>5249</v>
      </c>
      <c r="H852" s="810" t="str">
        <f t="shared" si="13"/>
        <v/>
      </c>
    </row>
    <row r="853" spans="1:8" s="5" customFormat="1" ht="51.75" x14ac:dyDescent="0.25">
      <c r="A853" s="170" t="s">
        <v>49</v>
      </c>
      <c r="B853" s="167" t="s">
        <v>50</v>
      </c>
      <c r="C853" s="162" t="s">
        <v>51</v>
      </c>
      <c r="D853" s="119">
        <v>1</v>
      </c>
      <c r="E853" s="133"/>
      <c r="F853" s="134" t="s">
        <v>9653</v>
      </c>
      <c r="G853" s="134" t="s">
        <v>5249</v>
      </c>
      <c r="H853" s="810" t="str">
        <f t="shared" si="13"/>
        <v/>
      </c>
    </row>
    <row r="854" spans="1:8" s="5" customFormat="1" x14ac:dyDescent="0.25">
      <c r="A854" s="169" t="s">
        <v>5444</v>
      </c>
      <c r="B854" s="167" t="s">
        <v>5464</v>
      </c>
      <c r="C854" s="162" t="s">
        <v>543</v>
      </c>
      <c r="D854" s="119">
        <v>1</v>
      </c>
      <c r="E854" s="133"/>
      <c r="F854" s="134" t="s">
        <v>9653</v>
      </c>
      <c r="G854" s="134" t="s">
        <v>5249</v>
      </c>
      <c r="H854" s="810" t="str">
        <f t="shared" si="13"/>
        <v/>
      </c>
    </row>
    <row r="855" spans="1:8" s="5" customFormat="1" x14ac:dyDescent="0.25">
      <c r="A855" s="144" t="s">
        <v>513</v>
      </c>
      <c r="B855" s="145" t="s">
        <v>3758</v>
      </c>
      <c r="C855" s="146" t="s">
        <v>3759</v>
      </c>
      <c r="D855" s="147">
        <v>1</v>
      </c>
      <c r="E855" s="47"/>
      <c r="F855" s="10" t="s">
        <v>5249</v>
      </c>
      <c r="G855" s="10" t="s">
        <v>9527</v>
      </c>
      <c r="H855" s="810" t="str">
        <f t="shared" si="13"/>
        <v/>
      </c>
    </row>
    <row r="856" spans="1:8" s="5" customFormat="1" x14ac:dyDescent="0.25">
      <c r="A856" s="170" t="s">
        <v>52</v>
      </c>
      <c r="B856" s="167" t="s">
        <v>5455</v>
      </c>
      <c r="C856" s="43" t="s">
        <v>443</v>
      </c>
      <c r="D856" s="148">
        <v>1</v>
      </c>
      <c r="E856" s="133"/>
      <c r="F856" s="134" t="s">
        <v>9653</v>
      </c>
      <c r="G856" s="134" t="s">
        <v>5249</v>
      </c>
      <c r="H856" s="810" t="str">
        <f t="shared" si="13"/>
        <v/>
      </c>
    </row>
    <row r="857" spans="1:8" s="5" customFormat="1" x14ac:dyDescent="0.25">
      <c r="A857" s="168" t="s">
        <v>81</v>
      </c>
      <c r="B857" s="167" t="s">
        <v>55</v>
      </c>
      <c r="C857" s="162" t="s">
        <v>56</v>
      </c>
      <c r="D857" s="119">
        <v>1</v>
      </c>
      <c r="E857" s="133"/>
      <c r="F857" s="134" t="s">
        <v>9653</v>
      </c>
      <c r="G857" s="134" t="s">
        <v>5249</v>
      </c>
      <c r="H857" s="810" t="str">
        <f t="shared" si="13"/>
        <v/>
      </c>
    </row>
    <row r="858" spans="1:8" s="5" customFormat="1" x14ac:dyDescent="0.25">
      <c r="A858" s="168" t="s">
        <v>516</v>
      </c>
      <c r="B858" s="167" t="s">
        <v>58</v>
      </c>
      <c r="C858" s="162" t="s">
        <v>59</v>
      </c>
      <c r="D858" s="119">
        <v>1</v>
      </c>
      <c r="E858" s="133"/>
      <c r="F858" s="134" t="s">
        <v>9653</v>
      </c>
      <c r="G858" s="134" t="s">
        <v>5249</v>
      </c>
      <c r="H858" s="810" t="str">
        <f t="shared" si="13"/>
        <v/>
      </c>
    </row>
    <row r="859" spans="1:8" s="5" customFormat="1" ht="15.75" thickBot="1" x14ac:dyDescent="0.3">
      <c r="A859" s="171" t="s">
        <v>524</v>
      </c>
      <c r="B859" s="172" t="s">
        <v>5456</v>
      </c>
      <c r="C859" s="165" t="s">
        <v>5457</v>
      </c>
      <c r="D859" s="164">
        <v>1</v>
      </c>
      <c r="E859" s="153"/>
      <c r="F859" s="154" t="s">
        <v>9653</v>
      </c>
      <c r="G859" s="154" t="s">
        <v>5249</v>
      </c>
      <c r="H859" s="810" t="str">
        <f t="shared" si="13"/>
        <v/>
      </c>
    </row>
    <row r="860" spans="1:8" s="5" customFormat="1" ht="15.75" thickBot="1" x14ac:dyDescent="0.3">
      <c r="A860" s="63"/>
      <c r="B860" s="64"/>
      <c r="C860" s="65"/>
      <c r="D860" s="66"/>
      <c r="E860" s="102"/>
      <c r="F860" s="68" t="s">
        <v>5249</v>
      </c>
      <c r="G860" s="68" t="s">
        <v>9527</v>
      </c>
      <c r="H860" s="810" t="str">
        <f t="shared" si="13"/>
        <v/>
      </c>
    </row>
    <row r="861" spans="1:8" s="5" customFormat="1" ht="39" thickBot="1" x14ac:dyDescent="0.3">
      <c r="A861" s="75" t="s">
        <v>559</v>
      </c>
      <c r="B861" s="76"/>
      <c r="C861" s="28"/>
      <c r="D861" s="29"/>
      <c r="E861" s="29"/>
      <c r="F861" s="78" t="s">
        <v>5249</v>
      </c>
      <c r="G861" s="78" t="s">
        <v>9527</v>
      </c>
      <c r="H861" s="810" t="str">
        <f t="shared" si="13"/>
        <v/>
      </c>
    </row>
    <row r="862" spans="1:8" s="5" customFormat="1" ht="26.25" thickBot="1" x14ac:dyDescent="0.3">
      <c r="A862" s="31" t="s">
        <v>35</v>
      </c>
      <c r="B862" s="809" t="s">
        <v>36</v>
      </c>
      <c r="C862" s="806" t="s">
        <v>37</v>
      </c>
      <c r="D862" s="32" t="s">
        <v>38</v>
      </c>
      <c r="E862" s="33"/>
      <c r="F862" s="79" t="s">
        <v>9643</v>
      </c>
      <c r="G862" s="79" t="s">
        <v>9526</v>
      </c>
      <c r="H862" s="810" t="str">
        <f t="shared" si="13"/>
        <v/>
      </c>
    </row>
    <row r="863" spans="1:8" s="5" customFormat="1" ht="38.25" x14ac:dyDescent="0.25">
      <c r="A863" s="87" t="s">
        <v>149</v>
      </c>
      <c r="B863" s="42"/>
      <c r="C863" s="43"/>
      <c r="D863" s="44"/>
      <c r="E863" s="47"/>
      <c r="F863" s="10" t="s">
        <v>5249</v>
      </c>
      <c r="G863" s="10" t="s">
        <v>9527</v>
      </c>
      <c r="H863" s="810" t="str">
        <f t="shared" si="13"/>
        <v/>
      </c>
    </row>
    <row r="864" spans="1:8" s="5" customFormat="1" x14ac:dyDescent="0.25">
      <c r="A864" s="87" t="s">
        <v>1364</v>
      </c>
      <c r="B864" s="47"/>
      <c r="C864" s="43"/>
      <c r="D864" s="44"/>
      <c r="E864" s="47"/>
      <c r="F864" s="10" t="s">
        <v>5249</v>
      </c>
      <c r="G864" s="10" t="s">
        <v>9527</v>
      </c>
      <c r="H864" s="810" t="str">
        <f t="shared" si="13"/>
        <v/>
      </c>
    </row>
    <row r="865" spans="1:8" s="5" customFormat="1" ht="25.5" x14ac:dyDescent="0.25">
      <c r="A865" s="69" t="s">
        <v>1401</v>
      </c>
      <c r="B865" s="90" t="s">
        <v>9682</v>
      </c>
      <c r="C865" s="43" t="s">
        <v>1402</v>
      </c>
      <c r="D865" s="44"/>
      <c r="E865" s="42"/>
      <c r="F865" s="120" t="s">
        <v>9655</v>
      </c>
      <c r="G865" s="120">
        <v>0</v>
      </c>
      <c r="H865" s="810" t="str">
        <f t="shared" si="13"/>
        <v/>
      </c>
    </row>
    <row r="866" spans="1:8" s="5" customFormat="1" x14ac:dyDescent="0.25">
      <c r="A866" s="69"/>
      <c r="B866" s="42"/>
      <c r="C866" s="43"/>
      <c r="D866" s="44"/>
      <c r="E866" s="47"/>
      <c r="F866" s="10" t="s">
        <v>5249</v>
      </c>
      <c r="G866" s="10" t="s">
        <v>9527</v>
      </c>
      <c r="H866" s="810" t="str">
        <f t="shared" si="13"/>
        <v/>
      </c>
    </row>
    <row r="867" spans="1:8" s="5" customFormat="1" ht="25.5" x14ac:dyDescent="0.25">
      <c r="A867" s="69" t="s">
        <v>560</v>
      </c>
      <c r="B867" s="90" t="s">
        <v>9683</v>
      </c>
      <c r="C867" s="43" t="s">
        <v>561</v>
      </c>
      <c r="D867" s="44"/>
      <c r="E867" s="47"/>
      <c r="F867" s="10">
        <v>888.3</v>
      </c>
      <c r="G867" s="10">
        <v>888.3</v>
      </c>
      <c r="H867" s="810">
        <f t="shared" si="13"/>
        <v>0</v>
      </c>
    </row>
    <row r="868" spans="1:8" s="5" customFormat="1" x14ac:dyDescent="0.25">
      <c r="A868" s="69" t="s">
        <v>562</v>
      </c>
      <c r="B868" s="90" t="s">
        <v>9684</v>
      </c>
      <c r="C868" s="43" t="s">
        <v>563</v>
      </c>
      <c r="D868" s="44"/>
      <c r="E868" s="47"/>
      <c r="F868" s="10">
        <v>101.85</v>
      </c>
      <c r="G868" s="10">
        <v>101.85</v>
      </c>
      <c r="H868" s="810">
        <f t="shared" si="13"/>
        <v>0</v>
      </c>
    </row>
    <row r="869" spans="1:8" s="5" customFormat="1" ht="25.5" x14ac:dyDescent="0.25">
      <c r="A869" s="69" t="s">
        <v>564</v>
      </c>
      <c r="B869" s="90" t="s">
        <v>9685</v>
      </c>
      <c r="C869" s="43" t="s">
        <v>565</v>
      </c>
      <c r="D869" s="44"/>
      <c r="E869" s="47"/>
      <c r="F869" s="10">
        <v>56.7</v>
      </c>
      <c r="G869" s="10">
        <v>56.7</v>
      </c>
      <c r="H869" s="810">
        <f t="shared" si="13"/>
        <v>0</v>
      </c>
    </row>
    <row r="870" spans="1:8" s="5" customFormat="1" x14ac:dyDescent="0.25">
      <c r="A870" s="69" t="s">
        <v>566</v>
      </c>
      <c r="B870" s="90" t="s">
        <v>9686</v>
      </c>
      <c r="C870" s="43" t="s">
        <v>567</v>
      </c>
      <c r="D870" s="44"/>
      <c r="E870" s="47"/>
      <c r="F870" s="10">
        <v>14.7</v>
      </c>
      <c r="G870" s="10">
        <v>14.7</v>
      </c>
      <c r="H870" s="810">
        <f t="shared" si="13"/>
        <v>0</v>
      </c>
    </row>
    <row r="871" spans="1:8" x14ac:dyDescent="0.25">
      <c r="A871" s="69" t="s">
        <v>568</v>
      </c>
      <c r="B871" s="90" t="s">
        <v>9687</v>
      </c>
      <c r="C871" s="43" t="s">
        <v>569</v>
      </c>
      <c r="D871" s="44"/>
      <c r="E871" s="47"/>
      <c r="F871" s="10">
        <v>13.65</v>
      </c>
      <c r="G871" s="10">
        <v>13.65</v>
      </c>
      <c r="H871" s="810">
        <f t="shared" si="13"/>
        <v>0</v>
      </c>
    </row>
    <row r="872" spans="1:8" x14ac:dyDescent="0.25">
      <c r="A872" s="69" t="s">
        <v>570</v>
      </c>
      <c r="B872" s="90" t="s">
        <v>9688</v>
      </c>
      <c r="C872" s="43" t="s">
        <v>571</v>
      </c>
      <c r="D872" s="44"/>
      <c r="E872" s="47"/>
      <c r="F872" s="10">
        <v>34.65</v>
      </c>
      <c r="G872" s="10">
        <v>34.65</v>
      </c>
      <c r="H872" s="810">
        <f t="shared" si="13"/>
        <v>0</v>
      </c>
    </row>
    <row r="873" spans="1:8" s="5" customFormat="1" x14ac:dyDescent="0.25">
      <c r="A873" s="69" t="s">
        <v>572</v>
      </c>
      <c r="B873" s="90" t="s">
        <v>9689</v>
      </c>
      <c r="C873" s="43" t="s">
        <v>573</v>
      </c>
      <c r="D873" s="44"/>
      <c r="E873" s="47"/>
      <c r="F873" s="10">
        <v>22.05</v>
      </c>
      <c r="G873" s="10">
        <v>22.05</v>
      </c>
      <c r="H873" s="810">
        <f t="shared" si="13"/>
        <v>0</v>
      </c>
    </row>
    <row r="874" spans="1:8" s="5" customFormat="1" x14ac:dyDescent="0.25">
      <c r="A874" s="69" t="s">
        <v>574</v>
      </c>
      <c r="B874" s="90" t="s">
        <v>9689</v>
      </c>
      <c r="C874" s="43" t="s">
        <v>575</v>
      </c>
      <c r="D874" s="44"/>
      <c r="E874" s="47"/>
      <c r="F874" s="10">
        <v>23.1</v>
      </c>
      <c r="G874" s="10">
        <v>23.1</v>
      </c>
      <c r="H874" s="810">
        <f t="shared" si="13"/>
        <v>0</v>
      </c>
    </row>
    <row r="875" spans="1:8" s="5" customFormat="1" x14ac:dyDescent="0.25">
      <c r="A875" s="69"/>
      <c r="B875" s="42"/>
      <c r="C875" s="43"/>
      <c r="D875" s="44"/>
      <c r="E875" s="47"/>
      <c r="F875" s="10" t="s">
        <v>5249</v>
      </c>
      <c r="G875" s="10" t="s">
        <v>9527</v>
      </c>
      <c r="H875" s="810" t="str">
        <f t="shared" si="13"/>
        <v/>
      </c>
    </row>
    <row r="876" spans="1:8" s="5" customFormat="1" ht="15.75" thickBot="1" x14ac:dyDescent="0.3">
      <c r="A876" s="54"/>
      <c r="B876" s="55"/>
      <c r="C876" s="56"/>
      <c r="D876" s="57"/>
      <c r="E876" s="58"/>
      <c r="F876" s="59" t="s">
        <v>5249</v>
      </c>
      <c r="G876" s="59" t="s">
        <v>9527</v>
      </c>
      <c r="H876" s="810" t="str">
        <f t="shared" si="13"/>
        <v/>
      </c>
    </row>
    <row r="877" spans="1:8" s="5" customFormat="1" x14ac:dyDescent="0.25">
      <c r="A877" s="35" t="s">
        <v>576</v>
      </c>
      <c r="B877" s="173"/>
      <c r="C877" s="94"/>
      <c r="D877" s="60"/>
      <c r="E877" s="61"/>
      <c r="F877" s="95" t="s">
        <v>5249</v>
      </c>
      <c r="G877" s="95" t="s">
        <v>9527</v>
      </c>
      <c r="H877" s="810" t="str">
        <f t="shared" si="13"/>
        <v/>
      </c>
    </row>
    <row r="878" spans="1:8" s="5" customFormat="1" ht="25.5" x14ac:dyDescent="0.25">
      <c r="A878" s="41" t="s">
        <v>577</v>
      </c>
      <c r="B878" s="42" t="s">
        <v>578</v>
      </c>
      <c r="C878" s="43"/>
      <c r="D878" s="44"/>
      <c r="E878" s="47"/>
      <c r="F878" s="46" t="s">
        <v>5249</v>
      </c>
      <c r="G878" s="46" t="s">
        <v>9527</v>
      </c>
      <c r="H878" s="810" t="str">
        <f t="shared" si="13"/>
        <v/>
      </c>
    </row>
    <row r="879" spans="1:8" s="5" customFormat="1" ht="25.5" x14ac:dyDescent="0.25">
      <c r="A879" s="41" t="s">
        <v>164</v>
      </c>
      <c r="B879" s="42" t="s">
        <v>165</v>
      </c>
      <c r="C879" s="43" t="s">
        <v>579</v>
      </c>
      <c r="D879" s="44"/>
      <c r="E879" s="47"/>
      <c r="F879" s="46" t="s">
        <v>9655</v>
      </c>
      <c r="G879" s="46">
        <v>0</v>
      </c>
      <c r="H879" s="810" t="str">
        <f t="shared" si="13"/>
        <v/>
      </c>
    </row>
    <row r="880" spans="1:8" s="5" customFormat="1" ht="25.5" x14ac:dyDescent="0.25">
      <c r="A880" s="41" t="s">
        <v>166</v>
      </c>
      <c r="B880" s="42" t="s">
        <v>167</v>
      </c>
      <c r="C880" s="43" t="s">
        <v>580</v>
      </c>
      <c r="D880" s="44"/>
      <c r="E880" s="47"/>
      <c r="F880" s="46">
        <v>100</v>
      </c>
      <c r="G880" s="46">
        <v>100</v>
      </c>
      <c r="H880" s="810">
        <f t="shared" si="13"/>
        <v>0</v>
      </c>
    </row>
    <row r="881" spans="1:53" s="5" customFormat="1" ht="25.5" x14ac:dyDescent="0.25">
      <c r="A881" s="41" t="s">
        <v>168</v>
      </c>
      <c r="B881" s="42" t="s">
        <v>169</v>
      </c>
      <c r="C881" s="43" t="s">
        <v>581</v>
      </c>
      <c r="D881" s="44"/>
      <c r="E881" s="47"/>
      <c r="F881" s="46">
        <v>100</v>
      </c>
      <c r="G881" s="46">
        <v>100</v>
      </c>
      <c r="H881" s="810">
        <f t="shared" si="13"/>
        <v>0</v>
      </c>
    </row>
    <row r="882" spans="1:53" s="5" customFormat="1" ht="25.5" x14ac:dyDescent="0.25">
      <c r="A882" s="41" t="s">
        <v>225</v>
      </c>
      <c r="B882" s="42" t="s">
        <v>226</v>
      </c>
      <c r="C882" s="43" t="s">
        <v>582</v>
      </c>
      <c r="D882" s="44"/>
      <c r="E882" s="47"/>
      <c r="F882" s="46">
        <v>830</v>
      </c>
      <c r="G882" s="46">
        <v>830</v>
      </c>
      <c r="H882" s="810">
        <f t="shared" si="13"/>
        <v>0</v>
      </c>
    </row>
    <row r="883" spans="1:53" s="5" customFormat="1" ht="25.5" x14ac:dyDescent="0.25">
      <c r="A883" s="41" t="s">
        <v>227</v>
      </c>
      <c r="B883" s="42" t="s">
        <v>228</v>
      </c>
      <c r="C883" s="43" t="s">
        <v>583</v>
      </c>
      <c r="D883" s="44"/>
      <c r="E883" s="47"/>
      <c r="F883" s="46">
        <v>830</v>
      </c>
      <c r="G883" s="46">
        <v>830</v>
      </c>
      <c r="H883" s="810">
        <f t="shared" si="13"/>
        <v>0</v>
      </c>
    </row>
    <row r="884" spans="1:53" s="5" customFormat="1" x14ac:dyDescent="0.25">
      <c r="A884" s="174" t="s">
        <v>5428</v>
      </c>
      <c r="B884" s="42" t="s">
        <v>178</v>
      </c>
      <c r="C884" s="43" t="s">
        <v>584</v>
      </c>
      <c r="D884" s="44"/>
      <c r="E884" s="47"/>
      <c r="F884" s="46">
        <v>181</v>
      </c>
      <c r="G884" s="46">
        <v>181</v>
      </c>
      <c r="H884" s="810">
        <f t="shared" si="13"/>
        <v>0</v>
      </c>
    </row>
    <row r="885" spans="1:53" s="5" customFormat="1" x14ac:dyDescent="0.25">
      <c r="A885" s="175" t="s">
        <v>5820</v>
      </c>
      <c r="B885" s="42" t="s">
        <v>4000</v>
      </c>
      <c r="C885" s="43" t="s">
        <v>5821</v>
      </c>
      <c r="D885" s="44"/>
      <c r="E885" s="47"/>
      <c r="F885" s="46">
        <v>181</v>
      </c>
      <c r="G885" s="46">
        <v>181</v>
      </c>
      <c r="H885" s="810">
        <f t="shared" si="13"/>
        <v>0</v>
      </c>
    </row>
    <row r="886" spans="1:53" s="5" customFormat="1" x14ac:dyDescent="0.25">
      <c r="A886" s="174" t="s">
        <v>730</v>
      </c>
      <c r="B886" s="42" t="s">
        <v>180</v>
      </c>
      <c r="C886" s="43" t="s">
        <v>585</v>
      </c>
      <c r="D886" s="44"/>
      <c r="E886" s="47"/>
      <c r="F886" s="46">
        <v>1892</v>
      </c>
      <c r="G886" s="46">
        <v>1892</v>
      </c>
      <c r="H886" s="810">
        <f t="shared" si="13"/>
        <v>0</v>
      </c>
    </row>
    <row r="887" spans="1:53" s="5" customFormat="1" x14ac:dyDescent="0.25">
      <c r="A887" s="175" t="s">
        <v>5822</v>
      </c>
      <c r="B887" s="42" t="s">
        <v>5823</v>
      </c>
      <c r="C887" s="43" t="s">
        <v>5824</v>
      </c>
      <c r="D887" s="44"/>
      <c r="E887" s="47"/>
      <c r="F887" s="46">
        <v>1892</v>
      </c>
      <c r="G887" s="46">
        <v>1892</v>
      </c>
      <c r="H887" s="810">
        <f t="shared" si="13"/>
        <v>0</v>
      </c>
    </row>
    <row r="888" spans="1:53" s="5" customFormat="1" x14ac:dyDescent="0.25">
      <c r="A888" s="174" t="s">
        <v>5429</v>
      </c>
      <c r="B888" s="42" t="s">
        <v>182</v>
      </c>
      <c r="C888" s="43" t="s">
        <v>586</v>
      </c>
      <c r="D888" s="44"/>
      <c r="E888" s="47"/>
      <c r="F888" s="46">
        <v>366</v>
      </c>
      <c r="G888" s="46">
        <v>366</v>
      </c>
      <c r="H888" s="810">
        <f t="shared" si="13"/>
        <v>0</v>
      </c>
    </row>
    <row r="889" spans="1:53" s="5" customFormat="1" x14ac:dyDescent="0.25">
      <c r="A889" s="175" t="s">
        <v>5825</v>
      </c>
      <c r="B889" s="42" t="s">
        <v>5826</v>
      </c>
      <c r="C889" s="43" t="s">
        <v>5827</v>
      </c>
      <c r="D889" s="44"/>
      <c r="E889" s="47"/>
      <c r="F889" s="46">
        <v>366</v>
      </c>
      <c r="G889" s="46">
        <v>366</v>
      </c>
      <c r="H889" s="810">
        <f t="shared" si="13"/>
        <v>0</v>
      </c>
    </row>
    <row r="890" spans="1:53" s="5" customFormat="1" x14ac:dyDescent="0.25">
      <c r="A890" s="174" t="s">
        <v>733</v>
      </c>
      <c r="B890" s="42" t="s">
        <v>184</v>
      </c>
      <c r="C890" s="43" t="s">
        <v>587</v>
      </c>
      <c r="D890" s="44"/>
      <c r="E890" s="47"/>
      <c r="F890" s="46">
        <v>2489</v>
      </c>
      <c r="G890" s="46">
        <v>2489</v>
      </c>
      <c r="H890" s="810">
        <f t="shared" si="13"/>
        <v>0</v>
      </c>
    </row>
    <row r="891" spans="1:53" s="6" customFormat="1" ht="15.75" thickBot="1" x14ac:dyDescent="0.3">
      <c r="A891" s="176" t="s">
        <v>7884</v>
      </c>
      <c r="B891" s="49" t="s">
        <v>5828</v>
      </c>
      <c r="C891" s="50" t="s">
        <v>5829</v>
      </c>
      <c r="D891" s="51"/>
      <c r="E891" s="62"/>
      <c r="F891" s="53">
        <v>2489</v>
      </c>
      <c r="G891" s="53">
        <v>2489</v>
      </c>
      <c r="H891" s="810">
        <f t="shared" si="13"/>
        <v>0</v>
      </c>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row>
    <row r="892" spans="1:53" s="5" customFormat="1" ht="15.75" thickBot="1" x14ac:dyDescent="0.3">
      <c r="A892" s="63"/>
      <c r="B892" s="64"/>
      <c r="C892" s="65"/>
      <c r="D892" s="66"/>
      <c r="E892" s="102"/>
      <c r="F892" s="68" t="s">
        <v>5249</v>
      </c>
      <c r="G892" s="68" t="s">
        <v>9527</v>
      </c>
      <c r="H892" s="810" t="str">
        <f t="shared" si="13"/>
        <v/>
      </c>
    </row>
    <row r="893" spans="1:53" s="5" customFormat="1" x14ac:dyDescent="0.25">
      <c r="A893" s="35" t="s">
        <v>588</v>
      </c>
      <c r="B893" s="173"/>
      <c r="C893" s="94"/>
      <c r="D893" s="60"/>
      <c r="E893" s="61"/>
      <c r="F893" s="95" t="s">
        <v>5249</v>
      </c>
      <c r="G893" s="95" t="s">
        <v>9527</v>
      </c>
      <c r="H893" s="810" t="str">
        <f t="shared" si="13"/>
        <v/>
      </c>
    </row>
    <row r="894" spans="1:53" s="5" customFormat="1" ht="25.5" x14ac:dyDescent="0.25">
      <c r="A894" s="41" t="s">
        <v>577</v>
      </c>
      <c r="B894" s="47" t="s">
        <v>589</v>
      </c>
      <c r="C894" s="43"/>
      <c r="D894" s="44"/>
      <c r="E894" s="47"/>
      <c r="F894" s="46" t="s">
        <v>5249</v>
      </c>
      <c r="G894" s="46" t="s">
        <v>9527</v>
      </c>
      <c r="H894" s="810" t="str">
        <f t="shared" si="13"/>
        <v/>
      </c>
    </row>
    <row r="895" spans="1:53" s="5" customFormat="1" ht="25.5" x14ac:dyDescent="0.25">
      <c r="A895" s="41" t="s">
        <v>164</v>
      </c>
      <c r="B895" s="47" t="s">
        <v>165</v>
      </c>
      <c r="C895" s="43" t="s">
        <v>590</v>
      </c>
      <c r="D895" s="44"/>
      <c r="E895" s="47"/>
      <c r="F895" s="46">
        <v>583</v>
      </c>
      <c r="G895" s="46">
        <v>583</v>
      </c>
      <c r="H895" s="810">
        <f t="shared" si="13"/>
        <v>0</v>
      </c>
    </row>
    <row r="896" spans="1:53" s="5" customFormat="1" ht="25.5" x14ac:dyDescent="0.25">
      <c r="A896" s="41" t="s">
        <v>166</v>
      </c>
      <c r="B896" s="47" t="s">
        <v>167</v>
      </c>
      <c r="C896" s="43" t="s">
        <v>591</v>
      </c>
      <c r="D896" s="44"/>
      <c r="E896" s="47"/>
      <c r="F896" s="46">
        <v>478</v>
      </c>
      <c r="G896" s="46">
        <v>478</v>
      </c>
      <c r="H896" s="810">
        <f t="shared" si="13"/>
        <v>0</v>
      </c>
    </row>
    <row r="897" spans="1:8" s="5" customFormat="1" ht="25.5" x14ac:dyDescent="0.25">
      <c r="A897" s="41" t="s">
        <v>168</v>
      </c>
      <c r="B897" s="47" t="s">
        <v>169</v>
      </c>
      <c r="C897" s="43" t="s">
        <v>592</v>
      </c>
      <c r="D897" s="44"/>
      <c r="E897" s="47"/>
      <c r="F897" s="46">
        <v>661</v>
      </c>
      <c r="G897" s="46">
        <v>661</v>
      </c>
      <c r="H897" s="810">
        <f t="shared" si="13"/>
        <v>0</v>
      </c>
    </row>
    <row r="898" spans="1:8" s="5" customFormat="1" ht="25.5" x14ac:dyDescent="0.25">
      <c r="A898" s="41" t="s">
        <v>225</v>
      </c>
      <c r="B898" s="47" t="s">
        <v>226</v>
      </c>
      <c r="C898" s="43" t="s">
        <v>593</v>
      </c>
      <c r="D898" s="44"/>
      <c r="E898" s="47"/>
      <c r="F898" s="46">
        <v>1451</v>
      </c>
      <c r="G898" s="46">
        <v>1451</v>
      </c>
      <c r="H898" s="810">
        <f t="shared" si="13"/>
        <v>0</v>
      </c>
    </row>
    <row r="899" spans="1:8" s="5" customFormat="1" ht="25.5" x14ac:dyDescent="0.25">
      <c r="A899" s="41" t="s">
        <v>227</v>
      </c>
      <c r="B899" s="47" t="s">
        <v>228</v>
      </c>
      <c r="C899" s="43" t="s">
        <v>594</v>
      </c>
      <c r="D899" s="44"/>
      <c r="E899" s="47"/>
      <c r="F899" s="46">
        <v>1616</v>
      </c>
      <c r="G899" s="46">
        <v>1616</v>
      </c>
      <c r="H899" s="810">
        <f t="shared" si="13"/>
        <v>0</v>
      </c>
    </row>
    <row r="900" spans="1:8" s="5" customFormat="1" x14ac:dyDescent="0.25">
      <c r="A900" s="174" t="s">
        <v>5428</v>
      </c>
      <c r="B900" s="47" t="s">
        <v>178</v>
      </c>
      <c r="C900" s="43" t="s">
        <v>595</v>
      </c>
      <c r="D900" s="44"/>
      <c r="E900" s="47"/>
      <c r="F900" s="46">
        <v>46</v>
      </c>
      <c r="G900" s="46">
        <v>46</v>
      </c>
      <c r="H900" s="810">
        <f t="shared" si="13"/>
        <v>0</v>
      </c>
    </row>
    <row r="901" spans="1:8" s="5" customFormat="1" x14ac:dyDescent="0.25">
      <c r="A901" s="175" t="s">
        <v>5820</v>
      </c>
      <c r="B901" s="42" t="s">
        <v>4000</v>
      </c>
      <c r="C901" s="43" t="s">
        <v>5830</v>
      </c>
      <c r="D901" s="44"/>
      <c r="E901" s="47"/>
      <c r="F901" s="46">
        <v>689</v>
      </c>
      <c r="G901" s="46">
        <v>689</v>
      </c>
      <c r="H901" s="810">
        <f t="shared" si="13"/>
        <v>0</v>
      </c>
    </row>
    <row r="902" spans="1:8" s="5" customFormat="1" x14ac:dyDescent="0.25">
      <c r="A902" s="174" t="s">
        <v>730</v>
      </c>
      <c r="B902" s="47" t="s">
        <v>180</v>
      </c>
      <c r="C902" s="43" t="s">
        <v>596</v>
      </c>
      <c r="D902" s="44"/>
      <c r="E902" s="47"/>
      <c r="F902" s="46">
        <v>1156</v>
      </c>
      <c r="G902" s="46">
        <v>1156</v>
      </c>
      <c r="H902" s="810">
        <f t="shared" si="13"/>
        <v>0</v>
      </c>
    </row>
    <row r="903" spans="1:8" s="5" customFormat="1" x14ac:dyDescent="0.25">
      <c r="A903" s="175" t="s">
        <v>5822</v>
      </c>
      <c r="B903" s="42" t="s">
        <v>5823</v>
      </c>
      <c r="C903" s="43" t="s">
        <v>5831</v>
      </c>
      <c r="D903" s="44"/>
      <c r="E903" s="47"/>
      <c r="F903" s="46">
        <v>1262</v>
      </c>
      <c r="G903" s="46">
        <v>1262</v>
      </c>
      <c r="H903" s="810">
        <f t="shared" si="13"/>
        <v>0</v>
      </c>
    </row>
    <row r="904" spans="1:8" s="5" customFormat="1" x14ac:dyDescent="0.25">
      <c r="A904" s="174" t="s">
        <v>5429</v>
      </c>
      <c r="B904" s="47" t="s">
        <v>182</v>
      </c>
      <c r="C904" s="43" t="s">
        <v>597</v>
      </c>
      <c r="D904" s="44"/>
      <c r="E904" s="47"/>
      <c r="F904" s="46">
        <v>91</v>
      </c>
      <c r="G904" s="46">
        <v>91</v>
      </c>
      <c r="H904" s="810">
        <f t="shared" si="13"/>
        <v>0</v>
      </c>
    </row>
    <row r="905" spans="1:8" s="5" customFormat="1" x14ac:dyDescent="0.25">
      <c r="A905" s="175" t="s">
        <v>5825</v>
      </c>
      <c r="B905" s="42" t="s">
        <v>5826</v>
      </c>
      <c r="C905" s="43" t="s">
        <v>5832</v>
      </c>
      <c r="D905" s="44"/>
      <c r="E905" s="47"/>
      <c r="F905" s="46">
        <v>795</v>
      </c>
      <c r="G905" s="46">
        <v>795</v>
      </c>
      <c r="H905" s="810">
        <f t="shared" si="13"/>
        <v>0</v>
      </c>
    </row>
    <row r="906" spans="1:8" s="5" customFormat="1" x14ac:dyDescent="0.25">
      <c r="A906" s="174" t="s">
        <v>733</v>
      </c>
      <c r="B906" s="47" t="s">
        <v>184</v>
      </c>
      <c r="C906" s="43" t="s">
        <v>598</v>
      </c>
      <c r="D906" s="44"/>
      <c r="E906" s="47"/>
      <c r="F906" s="46">
        <v>1428</v>
      </c>
      <c r="G906" s="46">
        <v>1428</v>
      </c>
      <c r="H906" s="810">
        <f t="shared" ref="H906:H969" si="14">IF(ISNUMBER(F906),ROUND(F906-G906,2),"")</f>
        <v>0</v>
      </c>
    </row>
    <row r="907" spans="1:8" s="5" customFormat="1" ht="15.75" thickBot="1" x14ac:dyDescent="0.3">
      <c r="A907" s="176" t="s">
        <v>7884</v>
      </c>
      <c r="B907" s="49" t="s">
        <v>5828</v>
      </c>
      <c r="C907" s="50" t="s">
        <v>5833</v>
      </c>
      <c r="D907" s="51"/>
      <c r="E907" s="62"/>
      <c r="F907" s="53">
        <v>1534</v>
      </c>
      <c r="G907" s="53">
        <v>1534</v>
      </c>
      <c r="H907" s="810">
        <f t="shared" si="14"/>
        <v>0</v>
      </c>
    </row>
    <row r="908" spans="1:8" s="5" customFormat="1" ht="15.75" thickBot="1" x14ac:dyDescent="0.3">
      <c r="A908" s="63"/>
      <c r="B908" s="64"/>
      <c r="C908" s="65"/>
      <c r="D908" s="66"/>
      <c r="E908" s="102"/>
      <c r="F908" s="68" t="s">
        <v>5249</v>
      </c>
      <c r="G908" s="68" t="s">
        <v>9527</v>
      </c>
      <c r="H908" s="810" t="str">
        <f t="shared" si="14"/>
        <v/>
      </c>
    </row>
    <row r="909" spans="1:8" s="5" customFormat="1" x14ac:dyDescent="0.25">
      <c r="A909" s="35" t="s">
        <v>599</v>
      </c>
      <c r="B909" s="173"/>
      <c r="C909" s="94"/>
      <c r="D909" s="60"/>
      <c r="E909" s="61"/>
      <c r="F909" s="95" t="s">
        <v>5249</v>
      </c>
      <c r="G909" s="95" t="s">
        <v>9527</v>
      </c>
      <c r="H909" s="810" t="str">
        <f t="shared" si="14"/>
        <v/>
      </c>
    </row>
    <row r="910" spans="1:8" s="5" customFormat="1" ht="25.5" x14ac:dyDescent="0.25">
      <c r="A910" s="41" t="s">
        <v>577</v>
      </c>
      <c r="B910" s="42" t="s">
        <v>600</v>
      </c>
      <c r="C910" s="43"/>
      <c r="D910" s="44"/>
      <c r="E910" s="47"/>
      <c r="F910" s="46" t="s">
        <v>5249</v>
      </c>
      <c r="G910" s="46" t="s">
        <v>9527</v>
      </c>
      <c r="H910" s="810" t="str">
        <f t="shared" si="14"/>
        <v/>
      </c>
    </row>
    <row r="911" spans="1:8" s="5" customFormat="1" ht="25.5" x14ac:dyDescent="0.25">
      <c r="A911" s="41" t="s">
        <v>164</v>
      </c>
      <c r="B911" s="47" t="s">
        <v>165</v>
      </c>
      <c r="C911" s="43" t="s">
        <v>601</v>
      </c>
      <c r="D911" s="44"/>
      <c r="E911" s="47"/>
      <c r="F911" s="46" t="s">
        <v>5249</v>
      </c>
      <c r="G911" s="46" t="s">
        <v>9527</v>
      </c>
      <c r="H911" s="810" t="str">
        <f t="shared" si="14"/>
        <v/>
      </c>
    </row>
    <row r="912" spans="1:8" s="5" customFormat="1" ht="25.5" x14ac:dyDescent="0.25">
      <c r="A912" s="41" t="s">
        <v>166</v>
      </c>
      <c r="B912" s="47" t="s">
        <v>167</v>
      </c>
      <c r="C912" s="43" t="s">
        <v>602</v>
      </c>
      <c r="D912" s="44"/>
      <c r="E912" s="47"/>
      <c r="F912" s="46">
        <v>40</v>
      </c>
      <c r="G912" s="46">
        <v>40</v>
      </c>
      <c r="H912" s="810">
        <f t="shared" si="14"/>
        <v>0</v>
      </c>
    </row>
    <row r="913" spans="1:8" s="5" customFormat="1" ht="25.5" x14ac:dyDescent="0.25">
      <c r="A913" s="41" t="s">
        <v>168</v>
      </c>
      <c r="B913" s="47" t="s">
        <v>169</v>
      </c>
      <c r="C913" s="43" t="s">
        <v>603</v>
      </c>
      <c r="D913" s="44"/>
      <c r="E913" s="47"/>
      <c r="F913" s="46">
        <v>40</v>
      </c>
      <c r="G913" s="46">
        <v>40</v>
      </c>
      <c r="H913" s="810">
        <f t="shared" si="14"/>
        <v>0</v>
      </c>
    </row>
    <row r="914" spans="1:8" s="5" customFormat="1" ht="25.5" x14ac:dyDescent="0.25">
      <c r="A914" s="41" t="s">
        <v>225</v>
      </c>
      <c r="B914" s="47" t="s">
        <v>226</v>
      </c>
      <c r="C914" s="43" t="s">
        <v>604</v>
      </c>
      <c r="D914" s="44"/>
      <c r="E914" s="47"/>
      <c r="F914" s="46">
        <v>110</v>
      </c>
      <c r="G914" s="46">
        <v>110</v>
      </c>
      <c r="H914" s="810">
        <f t="shared" si="14"/>
        <v>0</v>
      </c>
    </row>
    <row r="915" spans="1:8" s="5" customFormat="1" ht="25.5" x14ac:dyDescent="0.25">
      <c r="A915" s="41" t="s">
        <v>227</v>
      </c>
      <c r="B915" s="47" t="s">
        <v>228</v>
      </c>
      <c r="C915" s="43" t="s">
        <v>605</v>
      </c>
      <c r="D915" s="44"/>
      <c r="E915" s="47"/>
      <c r="F915" s="46">
        <v>110</v>
      </c>
      <c r="G915" s="46">
        <v>110</v>
      </c>
      <c r="H915" s="810">
        <f t="shared" si="14"/>
        <v>0</v>
      </c>
    </row>
    <row r="916" spans="1:8" s="5" customFormat="1" x14ac:dyDescent="0.25">
      <c r="A916" s="174" t="s">
        <v>5428</v>
      </c>
      <c r="B916" s="47" t="s">
        <v>178</v>
      </c>
      <c r="C916" s="43" t="s">
        <v>606</v>
      </c>
      <c r="D916" s="44"/>
      <c r="E916" s="47"/>
      <c r="F916" s="46">
        <v>182</v>
      </c>
      <c r="G916" s="46">
        <v>182</v>
      </c>
      <c r="H916" s="810">
        <f t="shared" si="14"/>
        <v>0</v>
      </c>
    </row>
    <row r="917" spans="1:8" s="5" customFormat="1" x14ac:dyDescent="0.25">
      <c r="A917" s="175" t="s">
        <v>5820</v>
      </c>
      <c r="B917" s="42" t="s">
        <v>4000</v>
      </c>
      <c r="C917" s="43" t="s">
        <v>5834</v>
      </c>
      <c r="D917" s="44"/>
      <c r="E917" s="47"/>
      <c r="F917" s="46">
        <v>182</v>
      </c>
      <c r="G917" s="46">
        <v>182</v>
      </c>
      <c r="H917" s="810">
        <f t="shared" si="14"/>
        <v>0</v>
      </c>
    </row>
    <row r="918" spans="1:8" s="5" customFormat="1" x14ac:dyDescent="0.25">
      <c r="A918" s="174" t="s">
        <v>730</v>
      </c>
      <c r="B918" s="47" t="s">
        <v>180</v>
      </c>
      <c r="C918" s="43" t="s">
        <v>607</v>
      </c>
      <c r="D918" s="44"/>
      <c r="E918" s="47"/>
      <c r="F918" s="46">
        <v>1812</v>
      </c>
      <c r="G918" s="46">
        <v>1812</v>
      </c>
      <c r="H918" s="810">
        <f t="shared" si="14"/>
        <v>0</v>
      </c>
    </row>
    <row r="919" spans="1:8" s="5" customFormat="1" x14ac:dyDescent="0.25">
      <c r="A919" s="175" t="s">
        <v>5822</v>
      </c>
      <c r="B919" s="42" t="s">
        <v>5823</v>
      </c>
      <c r="C919" s="43" t="s">
        <v>5835</v>
      </c>
      <c r="D919" s="44"/>
      <c r="E919" s="47"/>
      <c r="F919" s="46">
        <v>1812</v>
      </c>
      <c r="G919" s="46">
        <v>1812</v>
      </c>
      <c r="H919" s="810">
        <f t="shared" si="14"/>
        <v>0</v>
      </c>
    </row>
    <row r="920" spans="1:8" s="5" customFormat="1" x14ac:dyDescent="0.25">
      <c r="A920" s="174" t="s">
        <v>5429</v>
      </c>
      <c r="B920" s="47" t="s">
        <v>182</v>
      </c>
      <c r="C920" s="43" t="s">
        <v>608</v>
      </c>
      <c r="D920" s="44"/>
      <c r="E920" s="47"/>
      <c r="F920" s="46">
        <v>365</v>
      </c>
      <c r="G920" s="46">
        <v>365</v>
      </c>
      <c r="H920" s="810">
        <f t="shared" si="14"/>
        <v>0</v>
      </c>
    </row>
    <row r="921" spans="1:8" s="5" customFormat="1" x14ac:dyDescent="0.25">
      <c r="A921" s="175" t="s">
        <v>5825</v>
      </c>
      <c r="B921" s="42" t="s">
        <v>5826</v>
      </c>
      <c r="C921" s="43" t="s">
        <v>5836</v>
      </c>
      <c r="D921" s="44"/>
      <c r="E921" s="47"/>
      <c r="F921" s="46">
        <v>365</v>
      </c>
      <c r="G921" s="46">
        <v>365</v>
      </c>
      <c r="H921" s="810">
        <f t="shared" si="14"/>
        <v>0</v>
      </c>
    </row>
    <row r="922" spans="1:8" s="5" customFormat="1" x14ac:dyDescent="0.25">
      <c r="A922" s="174" t="s">
        <v>733</v>
      </c>
      <c r="B922" s="47" t="s">
        <v>184</v>
      </c>
      <c r="C922" s="43" t="s">
        <v>609</v>
      </c>
      <c r="D922" s="44"/>
      <c r="E922" s="47"/>
      <c r="F922" s="46">
        <v>2737.05</v>
      </c>
      <c r="G922" s="46">
        <v>2737.05</v>
      </c>
      <c r="H922" s="810">
        <f t="shared" si="14"/>
        <v>0</v>
      </c>
    </row>
    <row r="923" spans="1:8" s="5" customFormat="1" ht="15.75" thickBot="1" x14ac:dyDescent="0.3">
      <c r="A923" s="176" t="s">
        <v>7884</v>
      </c>
      <c r="B923" s="49" t="s">
        <v>5828</v>
      </c>
      <c r="C923" s="50" t="s">
        <v>5837</v>
      </c>
      <c r="D923" s="51"/>
      <c r="E923" s="62"/>
      <c r="F923" s="53">
        <v>2737.05</v>
      </c>
      <c r="G923" s="53">
        <v>2737.05</v>
      </c>
      <c r="H923" s="810">
        <f t="shared" si="14"/>
        <v>0</v>
      </c>
    </row>
    <row r="924" spans="1:8" s="5" customFormat="1" ht="15.75" thickBot="1" x14ac:dyDescent="0.3">
      <c r="A924" s="63"/>
      <c r="B924" s="64"/>
      <c r="C924" s="65"/>
      <c r="D924" s="66"/>
      <c r="E924" s="102"/>
      <c r="F924" s="68" t="s">
        <v>5249</v>
      </c>
      <c r="G924" s="68" t="s">
        <v>9527</v>
      </c>
      <c r="H924" s="810" t="str">
        <f t="shared" si="14"/>
        <v/>
      </c>
    </row>
    <row r="925" spans="1:8" s="5" customFormat="1" x14ac:dyDescent="0.25">
      <c r="A925" s="35" t="s">
        <v>610</v>
      </c>
      <c r="B925" s="173"/>
      <c r="C925" s="94"/>
      <c r="D925" s="60"/>
      <c r="E925" s="61"/>
      <c r="F925" s="95" t="s">
        <v>5249</v>
      </c>
      <c r="G925" s="95" t="s">
        <v>9527</v>
      </c>
      <c r="H925" s="810" t="str">
        <f t="shared" si="14"/>
        <v/>
      </c>
    </row>
    <row r="926" spans="1:8" s="5" customFormat="1" ht="25.5" x14ac:dyDescent="0.25">
      <c r="A926" s="41" t="s">
        <v>577</v>
      </c>
      <c r="B926" s="47" t="s">
        <v>611</v>
      </c>
      <c r="C926" s="43"/>
      <c r="D926" s="44"/>
      <c r="E926" s="47"/>
      <c r="F926" s="46" t="s">
        <v>5249</v>
      </c>
      <c r="G926" s="46" t="s">
        <v>9527</v>
      </c>
      <c r="H926" s="810" t="str">
        <f t="shared" si="14"/>
        <v/>
      </c>
    </row>
    <row r="927" spans="1:8" s="5" customFormat="1" ht="25.5" x14ac:dyDescent="0.25">
      <c r="A927" s="41" t="s">
        <v>164</v>
      </c>
      <c r="B927" s="47" t="s">
        <v>165</v>
      </c>
      <c r="C927" s="43" t="s">
        <v>612</v>
      </c>
      <c r="D927" s="44"/>
      <c r="E927" s="47"/>
      <c r="F927" s="46">
        <v>467</v>
      </c>
      <c r="G927" s="46">
        <v>467</v>
      </c>
      <c r="H927" s="810">
        <f t="shared" si="14"/>
        <v>0</v>
      </c>
    </row>
    <row r="928" spans="1:8" s="5" customFormat="1" ht="25.5" x14ac:dyDescent="0.25">
      <c r="A928" s="41" t="s">
        <v>166</v>
      </c>
      <c r="B928" s="47" t="s">
        <v>167</v>
      </c>
      <c r="C928" s="43" t="s">
        <v>613</v>
      </c>
      <c r="D928" s="44"/>
      <c r="E928" s="47"/>
      <c r="F928" s="46">
        <v>414</v>
      </c>
      <c r="G928" s="46">
        <v>414</v>
      </c>
      <c r="H928" s="810">
        <f t="shared" si="14"/>
        <v>0</v>
      </c>
    </row>
    <row r="929" spans="1:8" s="5" customFormat="1" ht="25.5" x14ac:dyDescent="0.25">
      <c r="A929" s="41" t="s">
        <v>168</v>
      </c>
      <c r="B929" s="47" t="s">
        <v>169</v>
      </c>
      <c r="C929" s="43" t="s">
        <v>614</v>
      </c>
      <c r="D929" s="44"/>
      <c r="E929" s="47"/>
      <c r="F929" s="46">
        <v>493</v>
      </c>
      <c r="G929" s="46">
        <v>493</v>
      </c>
      <c r="H929" s="810">
        <f t="shared" si="14"/>
        <v>0</v>
      </c>
    </row>
    <row r="930" spans="1:8" s="5" customFormat="1" ht="25.5" x14ac:dyDescent="0.25">
      <c r="A930" s="41" t="s">
        <v>225</v>
      </c>
      <c r="B930" s="47" t="s">
        <v>226</v>
      </c>
      <c r="C930" s="43" t="s">
        <v>615</v>
      </c>
      <c r="D930" s="44"/>
      <c r="E930" s="47"/>
      <c r="F930" s="46">
        <v>681</v>
      </c>
      <c r="G930" s="46">
        <v>681</v>
      </c>
      <c r="H930" s="810">
        <f t="shared" si="14"/>
        <v>0</v>
      </c>
    </row>
    <row r="931" spans="1:8" s="5" customFormat="1" ht="25.5" x14ac:dyDescent="0.25">
      <c r="A931" s="41" t="s">
        <v>227</v>
      </c>
      <c r="B931" s="47" t="s">
        <v>228</v>
      </c>
      <c r="C931" s="43" t="s">
        <v>616</v>
      </c>
      <c r="D931" s="44"/>
      <c r="E931" s="47"/>
      <c r="F931" s="46">
        <v>895</v>
      </c>
      <c r="G931" s="46">
        <v>895</v>
      </c>
      <c r="H931" s="810">
        <f t="shared" si="14"/>
        <v>0</v>
      </c>
    </row>
    <row r="932" spans="1:8" s="5" customFormat="1" x14ac:dyDescent="0.25">
      <c r="A932" s="174" t="s">
        <v>5428</v>
      </c>
      <c r="B932" s="47" t="s">
        <v>178</v>
      </c>
      <c r="C932" s="43" t="s">
        <v>617</v>
      </c>
      <c r="D932" s="44"/>
      <c r="E932" s="47"/>
      <c r="F932" s="46">
        <v>46</v>
      </c>
      <c r="G932" s="46">
        <v>46</v>
      </c>
      <c r="H932" s="810">
        <f t="shared" si="14"/>
        <v>0</v>
      </c>
    </row>
    <row r="933" spans="1:8" s="5" customFormat="1" x14ac:dyDescent="0.25">
      <c r="A933" s="175" t="s">
        <v>5820</v>
      </c>
      <c r="B933" s="42" t="s">
        <v>4000</v>
      </c>
      <c r="C933" s="43" t="s">
        <v>5838</v>
      </c>
      <c r="D933" s="44"/>
      <c r="E933" s="47"/>
      <c r="F933" s="46">
        <v>547</v>
      </c>
      <c r="G933" s="46">
        <v>547</v>
      </c>
      <c r="H933" s="810">
        <f t="shared" si="14"/>
        <v>0</v>
      </c>
    </row>
    <row r="934" spans="1:8" s="5" customFormat="1" x14ac:dyDescent="0.25">
      <c r="A934" s="174" t="s">
        <v>730</v>
      </c>
      <c r="B934" s="47" t="s">
        <v>180</v>
      </c>
      <c r="C934" s="43" t="s">
        <v>618</v>
      </c>
      <c r="D934" s="44"/>
      <c r="E934" s="47"/>
      <c r="F934" s="46">
        <v>1095</v>
      </c>
      <c r="G934" s="46">
        <v>1095</v>
      </c>
      <c r="H934" s="810">
        <f t="shared" si="14"/>
        <v>0</v>
      </c>
    </row>
    <row r="935" spans="1:8" s="5" customFormat="1" x14ac:dyDescent="0.25">
      <c r="A935" s="175" t="s">
        <v>5822</v>
      </c>
      <c r="B935" s="42" t="s">
        <v>5823</v>
      </c>
      <c r="C935" s="43" t="s">
        <v>5839</v>
      </c>
      <c r="D935" s="44"/>
      <c r="E935" s="47"/>
      <c r="F935" s="46">
        <v>1175</v>
      </c>
      <c r="G935" s="46">
        <v>1175</v>
      </c>
      <c r="H935" s="810">
        <f t="shared" si="14"/>
        <v>0</v>
      </c>
    </row>
    <row r="936" spans="1:8" s="5" customFormat="1" x14ac:dyDescent="0.25">
      <c r="A936" s="174" t="s">
        <v>5429</v>
      </c>
      <c r="B936" s="47" t="s">
        <v>182</v>
      </c>
      <c r="C936" s="43" t="s">
        <v>619</v>
      </c>
      <c r="D936" s="44"/>
      <c r="E936" s="47"/>
      <c r="F936" s="46">
        <v>91</v>
      </c>
      <c r="G936" s="46">
        <v>91</v>
      </c>
      <c r="H936" s="810">
        <f t="shared" si="14"/>
        <v>0</v>
      </c>
    </row>
    <row r="937" spans="1:8" s="5" customFormat="1" x14ac:dyDescent="0.25">
      <c r="A937" s="175" t="s">
        <v>5825</v>
      </c>
      <c r="B937" s="42" t="s">
        <v>5826</v>
      </c>
      <c r="C937" s="43" t="s">
        <v>5840</v>
      </c>
      <c r="D937" s="44"/>
      <c r="E937" s="47"/>
      <c r="F937" s="46">
        <v>627</v>
      </c>
      <c r="G937" s="46">
        <v>627</v>
      </c>
      <c r="H937" s="810">
        <f t="shared" si="14"/>
        <v>0</v>
      </c>
    </row>
    <row r="938" spans="1:8" s="5" customFormat="1" x14ac:dyDescent="0.25">
      <c r="A938" s="174" t="s">
        <v>733</v>
      </c>
      <c r="B938" s="47" t="s">
        <v>184</v>
      </c>
      <c r="C938" s="43" t="s">
        <v>620</v>
      </c>
      <c r="D938" s="44"/>
      <c r="E938" s="47"/>
      <c r="F938" s="46">
        <v>1631</v>
      </c>
      <c r="G938" s="46">
        <v>1631</v>
      </c>
      <c r="H938" s="810">
        <f t="shared" si="14"/>
        <v>0</v>
      </c>
    </row>
    <row r="939" spans="1:8" s="5" customFormat="1" ht="15.75" thickBot="1" x14ac:dyDescent="0.3">
      <c r="A939" s="176" t="s">
        <v>7884</v>
      </c>
      <c r="B939" s="49" t="s">
        <v>5828</v>
      </c>
      <c r="C939" s="50" t="s">
        <v>5841</v>
      </c>
      <c r="D939" s="51"/>
      <c r="E939" s="62"/>
      <c r="F939" s="53">
        <v>1711</v>
      </c>
      <c r="G939" s="53">
        <v>1711</v>
      </c>
      <c r="H939" s="810">
        <f t="shared" si="14"/>
        <v>0</v>
      </c>
    </row>
    <row r="940" spans="1:8" s="5" customFormat="1" ht="15.75" thickBot="1" x14ac:dyDescent="0.3">
      <c r="A940" s="63"/>
      <c r="B940" s="64"/>
      <c r="C940" s="65"/>
      <c r="D940" s="66"/>
      <c r="E940" s="102"/>
      <c r="F940" s="68" t="s">
        <v>5249</v>
      </c>
      <c r="G940" s="68" t="s">
        <v>9527</v>
      </c>
      <c r="H940" s="810" t="str">
        <f t="shared" si="14"/>
        <v/>
      </c>
    </row>
    <row r="941" spans="1:8" s="5" customFormat="1" x14ac:dyDescent="0.25">
      <c r="A941" s="35" t="s">
        <v>621</v>
      </c>
      <c r="B941" s="173"/>
      <c r="C941" s="94"/>
      <c r="D941" s="60"/>
      <c r="E941" s="61"/>
      <c r="F941" s="95" t="s">
        <v>5249</v>
      </c>
      <c r="G941" s="95" t="s">
        <v>9527</v>
      </c>
      <c r="H941" s="810" t="str">
        <f t="shared" si="14"/>
        <v/>
      </c>
    </row>
    <row r="942" spans="1:8" s="5" customFormat="1" ht="25.5" x14ac:dyDescent="0.25">
      <c r="A942" s="41" t="s">
        <v>577</v>
      </c>
      <c r="B942" s="47" t="s">
        <v>622</v>
      </c>
      <c r="C942" s="43"/>
      <c r="D942" s="44"/>
      <c r="E942" s="47"/>
      <c r="F942" s="46" t="s">
        <v>5249</v>
      </c>
      <c r="G942" s="46" t="s">
        <v>9527</v>
      </c>
      <c r="H942" s="810" t="str">
        <f t="shared" si="14"/>
        <v/>
      </c>
    </row>
    <row r="943" spans="1:8" s="5" customFormat="1" ht="25.5" x14ac:dyDescent="0.25">
      <c r="A943" s="41" t="s">
        <v>164</v>
      </c>
      <c r="B943" s="47" t="s">
        <v>165</v>
      </c>
      <c r="C943" s="43" t="s">
        <v>623</v>
      </c>
      <c r="D943" s="44"/>
      <c r="E943" s="47"/>
      <c r="F943" s="46">
        <v>467</v>
      </c>
      <c r="G943" s="46">
        <v>467</v>
      </c>
      <c r="H943" s="810">
        <f t="shared" si="14"/>
        <v>0</v>
      </c>
    </row>
    <row r="944" spans="1:8" s="5" customFormat="1" ht="25.5" x14ac:dyDescent="0.25">
      <c r="A944" s="41" t="s">
        <v>166</v>
      </c>
      <c r="B944" s="47" t="s">
        <v>167</v>
      </c>
      <c r="C944" s="43" t="s">
        <v>624</v>
      </c>
      <c r="D944" s="44"/>
      <c r="E944" s="47"/>
      <c r="F944" s="46">
        <v>414</v>
      </c>
      <c r="G944" s="46">
        <v>414</v>
      </c>
      <c r="H944" s="810">
        <f t="shared" si="14"/>
        <v>0</v>
      </c>
    </row>
    <row r="945" spans="1:8" s="5" customFormat="1" ht="25.5" x14ac:dyDescent="0.25">
      <c r="A945" s="41" t="s">
        <v>168</v>
      </c>
      <c r="B945" s="47" t="s">
        <v>169</v>
      </c>
      <c r="C945" s="43" t="s">
        <v>625</v>
      </c>
      <c r="D945" s="44"/>
      <c r="E945" s="47"/>
      <c r="F945" s="46">
        <v>493</v>
      </c>
      <c r="G945" s="46">
        <v>493</v>
      </c>
      <c r="H945" s="810">
        <f t="shared" si="14"/>
        <v>0</v>
      </c>
    </row>
    <row r="946" spans="1:8" s="5" customFormat="1" ht="25.5" x14ac:dyDescent="0.25">
      <c r="A946" s="41" t="s">
        <v>225</v>
      </c>
      <c r="B946" s="47" t="s">
        <v>226</v>
      </c>
      <c r="C946" s="43" t="s">
        <v>626</v>
      </c>
      <c r="D946" s="44"/>
      <c r="E946" s="47"/>
      <c r="F946" s="46">
        <v>681</v>
      </c>
      <c r="G946" s="46">
        <v>681</v>
      </c>
      <c r="H946" s="810">
        <f t="shared" si="14"/>
        <v>0</v>
      </c>
    </row>
    <row r="947" spans="1:8" s="5" customFormat="1" ht="25.5" x14ac:dyDescent="0.25">
      <c r="A947" s="41" t="s">
        <v>227</v>
      </c>
      <c r="B947" s="47" t="s">
        <v>228</v>
      </c>
      <c r="C947" s="43" t="s">
        <v>627</v>
      </c>
      <c r="D947" s="44"/>
      <c r="E947" s="47"/>
      <c r="F947" s="46">
        <v>895</v>
      </c>
      <c r="G947" s="46">
        <v>895</v>
      </c>
      <c r="H947" s="810">
        <f t="shared" si="14"/>
        <v>0</v>
      </c>
    </row>
    <row r="948" spans="1:8" s="5" customFormat="1" x14ac:dyDescent="0.25">
      <c r="A948" s="174" t="s">
        <v>5428</v>
      </c>
      <c r="B948" s="47" t="s">
        <v>178</v>
      </c>
      <c r="C948" s="43" t="s">
        <v>628</v>
      </c>
      <c r="D948" s="44"/>
      <c r="E948" s="47"/>
      <c r="F948" s="46">
        <v>46</v>
      </c>
      <c r="G948" s="46">
        <v>46</v>
      </c>
      <c r="H948" s="810">
        <f t="shared" si="14"/>
        <v>0</v>
      </c>
    </row>
    <row r="949" spans="1:8" s="5" customFormat="1" x14ac:dyDescent="0.25">
      <c r="A949" s="175" t="s">
        <v>5820</v>
      </c>
      <c r="B949" s="42" t="s">
        <v>4000</v>
      </c>
      <c r="C949" s="43" t="s">
        <v>5842</v>
      </c>
      <c r="D949" s="44"/>
      <c r="E949" s="47"/>
      <c r="F949" s="46">
        <v>547</v>
      </c>
      <c r="G949" s="46">
        <v>547</v>
      </c>
      <c r="H949" s="810">
        <f t="shared" si="14"/>
        <v>0</v>
      </c>
    </row>
    <row r="950" spans="1:8" s="5" customFormat="1" x14ac:dyDescent="0.25">
      <c r="A950" s="174" t="s">
        <v>730</v>
      </c>
      <c r="B950" s="47" t="s">
        <v>180</v>
      </c>
      <c r="C950" s="43" t="s">
        <v>629</v>
      </c>
      <c r="D950" s="44"/>
      <c r="E950" s="47"/>
      <c r="F950" s="46">
        <v>1095</v>
      </c>
      <c r="G950" s="46">
        <v>1095</v>
      </c>
      <c r="H950" s="810">
        <f t="shared" si="14"/>
        <v>0</v>
      </c>
    </row>
    <row r="951" spans="1:8" s="5" customFormat="1" x14ac:dyDescent="0.25">
      <c r="A951" s="175" t="s">
        <v>5822</v>
      </c>
      <c r="B951" s="42" t="s">
        <v>5823</v>
      </c>
      <c r="C951" s="43" t="s">
        <v>5843</v>
      </c>
      <c r="D951" s="44"/>
      <c r="E951" s="47"/>
      <c r="F951" s="46">
        <v>1175</v>
      </c>
      <c r="G951" s="46">
        <v>1175</v>
      </c>
      <c r="H951" s="810">
        <f t="shared" si="14"/>
        <v>0</v>
      </c>
    </row>
    <row r="952" spans="1:8" s="5" customFormat="1" x14ac:dyDescent="0.25">
      <c r="A952" s="174" t="s">
        <v>5429</v>
      </c>
      <c r="B952" s="47" t="s">
        <v>182</v>
      </c>
      <c r="C952" s="43" t="s">
        <v>630</v>
      </c>
      <c r="D952" s="44"/>
      <c r="E952" s="47"/>
      <c r="F952" s="46">
        <v>91</v>
      </c>
      <c r="G952" s="46">
        <v>91</v>
      </c>
      <c r="H952" s="810">
        <f t="shared" si="14"/>
        <v>0</v>
      </c>
    </row>
    <row r="953" spans="1:8" s="5" customFormat="1" x14ac:dyDescent="0.25">
      <c r="A953" s="175" t="s">
        <v>5825</v>
      </c>
      <c r="B953" s="42" t="s">
        <v>5826</v>
      </c>
      <c r="C953" s="43" t="s">
        <v>5844</v>
      </c>
      <c r="D953" s="44"/>
      <c r="E953" s="47"/>
      <c r="F953" s="46">
        <v>627</v>
      </c>
      <c r="G953" s="46">
        <v>627</v>
      </c>
      <c r="H953" s="810">
        <f t="shared" si="14"/>
        <v>0</v>
      </c>
    </row>
    <row r="954" spans="1:8" s="5" customFormat="1" x14ac:dyDescent="0.25">
      <c r="A954" s="174" t="s">
        <v>733</v>
      </c>
      <c r="B954" s="47" t="s">
        <v>184</v>
      </c>
      <c r="C954" s="43" t="s">
        <v>631</v>
      </c>
      <c r="D954" s="44"/>
      <c r="E954" s="47"/>
      <c r="F954" s="46">
        <v>1631</v>
      </c>
      <c r="G954" s="46">
        <v>1631</v>
      </c>
      <c r="H954" s="810">
        <f t="shared" si="14"/>
        <v>0</v>
      </c>
    </row>
    <row r="955" spans="1:8" s="5" customFormat="1" ht="15.75" thickBot="1" x14ac:dyDescent="0.3">
      <c r="A955" s="176" t="s">
        <v>7884</v>
      </c>
      <c r="B955" s="49" t="s">
        <v>5828</v>
      </c>
      <c r="C955" s="50" t="s">
        <v>5845</v>
      </c>
      <c r="D955" s="51"/>
      <c r="E955" s="62"/>
      <c r="F955" s="53">
        <v>1711</v>
      </c>
      <c r="G955" s="53">
        <v>1711</v>
      </c>
      <c r="H955" s="810">
        <f t="shared" si="14"/>
        <v>0</v>
      </c>
    </row>
    <row r="956" spans="1:8" s="5" customFormat="1" x14ac:dyDescent="0.25">
      <c r="A956" s="63"/>
      <c r="B956" s="64"/>
      <c r="C956" s="65"/>
      <c r="D956" s="66"/>
      <c r="E956" s="102"/>
      <c r="F956" s="68" t="s">
        <v>5249</v>
      </c>
      <c r="G956" s="68" t="s">
        <v>9527</v>
      </c>
      <c r="H956" s="810" t="str">
        <f t="shared" si="14"/>
        <v/>
      </c>
    </row>
    <row r="957" spans="1:8" s="5" customFormat="1" ht="15.75" thickBot="1" x14ac:dyDescent="0.3">
      <c r="A957" s="99" t="s">
        <v>4072</v>
      </c>
      <c r="B957" s="55"/>
      <c r="C957" s="56"/>
      <c r="D957" s="57"/>
      <c r="E957" s="58"/>
      <c r="F957" s="59" t="s">
        <v>5249</v>
      </c>
      <c r="G957" s="59" t="s">
        <v>9527</v>
      </c>
      <c r="H957" s="810" t="str">
        <f t="shared" si="14"/>
        <v/>
      </c>
    </row>
    <row r="958" spans="1:8" s="5" customFormat="1" ht="25.5" x14ac:dyDescent="0.25">
      <c r="A958" s="100" t="s">
        <v>164</v>
      </c>
      <c r="B958" s="61" t="s">
        <v>165</v>
      </c>
      <c r="C958" s="94" t="s">
        <v>4073</v>
      </c>
      <c r="D958" s="60"/>
      <c r="E958" s="61"/>
      <c r="F958" s="95">
        <v>600</v>
      </c>
      <c r="G958" s="95">
        <v>600</v>
      </c>
      <c r="H958" s="810">
        <f t="shared" si="14"/>
        <v>0</v>
      </c>
    </row>
    <row r="959" spans="1:8" s="5" customFormat="1" ht="25.5" x14ac:dyDescent="0.25">
      <c r="A959" s="41" t="s">
        <v>166</v>
      </c>
      <c r="B959" s="47" t="s">
        <v>167</v>
      </c>
      <c r="C959" s="43" t="s">
        <v>4074</v>
      </c>
      <c r="D959" s="44"/>
      <c r="E959" s="47"/>
      <c r="F959" s="46">
        <v>1140</v>
      </c>
      <c r="G959" s="46">
        <v>1140</v>
      </c>
      <c r="H959" s="810">
        <f t="shared" si="14"/>
        <v>0</v>
      </c>
    </row>
    <row r="960" spans="1:8" s="5" customFormat="1" ht="25.5" x14ac:dyDescent="0.25">
      <c r="A960" s="41" t="s">
        <v>168</v>
      </c>
      <c r="B960" s="47" t="s">
        <v>169</v>
      </c>
      <c r="C960" s="43" t="s">
        <v>4075</v>
      </c>
      <c r="D960" s="44"/>
      <c r="E960" s="47"/>
      <c r="F960" s="46">
        <v>1460</v>
      </c>
      <c r="G960" s="46">
        <v>1460</v>
      </c>
      <c r="H960" s="810">
        <f t="shared" si="14"/>
        <v>0</v>
      </c>
    </row>
    <row r="961" spans="1:8" s="5" customFormat="1" ht="25.5" x14ac:dyDescent="0.25">
      <c r="A961" s="41" t="s">
        <v>225</v>
      </c>
      <c r="B961" s="47" t="s">
        <v>226</v>
      </c>
      <c r="C961" s="43" t="s">
        <v>4076</v>
      </c>
      <c r="D961" s="44"/>
      <c r="E961" s="47"/>
      <c r="F961" s="46">
        <v>2531</v>
      </c>
      <c r="G961" s="46">
        <v>2531</v>
      </c>
      <c r="H961" s="810">
        <f t="shared" si="14"/>
        <v>0</v>
      </c>
    </row>
    <row r="962" spans="1:8" s="5" customFormat="1" ht="25.5" x14ac:dyDescent="0.25">
      <c r="A962" s="41" t="s">
        <v>227</v>
      </c>
      <c r="B962" s="47" t="s">
        <v>228</v>
      </c>
      <c r="C962" s="43" t="s">
        <v>4077</v>
      </c>
      <c r="D962" s="44"/>
      <c r="E962" s="47"/>
      <c r="F962" s="46">
        <v>2851</v>
      </c>
      <c r="G962" s="46">
        <v>2851</v>
      </c>
      <c r="H962" s="810">
        <f t="shared" si="14"/>
        <v>0</v>
      </c>
    </row>
    <row r="963" spans="1:8" s="5" customFormat="1" ht="25.5" x14ac:dyDescent="0.25">
      <c r="A963" s="41" t="s">
        <v>5428</v>
      </c>
      <c r="B963" s="47" t="s">
        <v>178</v>
      </c>
      <c r="C963" s="43" t="s">
        <v>4078</v>
      </c>
      <c r="D963" s="44"/>
      <c r="E963" s="47"/>
      <c r="F963" s="46">
        <v>437</v>
      </c>
      <c r="G963" s="46">
        <v>437</v>
      </c>
      <c r="H963" s="810">
        <f t="shared" si="14"/>
        <v>0</v>
      </c>
    </row>
    <row r="964" spans="1:8" s="5" customFormat="1" ht="38.25" x14ac:dyDescent="0.25">
      <c r="A964" s="41" t="s">
        <v>5820</v>
      </c>
      <c r="B964" s="47" t="s">
        <v>4000</v>
      </c>
      <c r="C964" s="43" t="s">
        <v>7953</v>
      </c>
      <c r="D964" s="44"/>
      <c r="E964" s="47"/>
      <c r="F964" s="46">
        <v>485</v>
      </c>
      <c r="G964" s="46">
        <v>485</v>
      </c>
      <c r="H964" s="810">
        <f t="shared" si="14"/>
        <v>0</v>
      </c>
    </row>
    <row r="965" spans="1:8" s="5" customFormat="1" ht="25.5" x14ac:dyDescent="0.25">
      <c r="A965" s="41" t="s">
        <v>730</v>
      </c>
      <c r="B965" s="47" t="s">
        <v>180</v>
      </c>
      <c r="C965" s="43" t="s">
        <v>4079</v>
      </c>
      <c r="D965" s="44"/>
      <c r="E965" s="47"/>
      <c r="F965" s="46">
        <v>1748</v>
      </c>
      <c r="G965" s="46">
        <v>1748</v>
      </c>
      <c r="H965" s="810">
        <f t="shared" si="14"/>
        <v>0</v>
      </c>
    </row>
    <row r="966" spans="1:8" s="5" customFormat="1" ht="25.5" x14ac:dyDescent="0.25">
      <c r="A966" s="41" t="s">
        <v>5822</v>
      </c>
      <c r="B966" s="47" t="s">
        <v>5823</v>
      </c>
      <c r="C966" s="43" t="s">
        <v>7954</v>
      </c>
      <c r="D966" s="44"/>
      <c r="E966" s="47"/>
      <c r="F966" s="46">
        <v>1796</v>
      </c>
      <c r="G966" s="46">
        <v>1796</v>
      </c>
      <c r="H966" s="810">
        <f t="shared" si="14"/>
        <v>0</v>
      </c>
    </row>
    <row r="967" spans="1:8" s="5" customFormat="1" ht="25.5" x14ac:dyDescent="0.25">
      <c r="A967" s="41" t="s">
        <v>5429</v>
      </c>
      <c r="B967" s="47" t="s">
        <v>182</v>
      </c>
      <c r="C967" s="43" t="s">
        <v>4080</v>
      </c>
      <c r="D967" s="44"/>
      <c r="E967" s="47"/>
      <c r="F967" s="46">
        <v>873</v>
      </c>
      <c r="G967" s="46">
        <v>873</v>
      </c>
      <c r="H967" s="810">
        <f t="shared" si="14"/>
        <v>0</v>
      </c>
    </row>
    <row r="968" spans="1:8" s="5" customFormat="1" ht="38.25" x14ac:dyDescent="0.25">
      <c r="A968" s="41" t="s">
        <v>5825</v>
      </c>
      <c r="B968" s="47" t="s">
        <v>5826</v>
      </c>
      <c r="C968" s="43" t="s">
        <v>7955</v>
      </c>
      <c r="D968" s="44"/>
      <c r="E968" s="47"/>
      <c r="F968" s="46">
        <v>921</v>
      </c>
      <c r="G968" s="46">
        <v>921</v>
      </c>
      <c r="H968" s="810">
        <f t="shared" si="14"/>
        <v>0</v>
      </c>
    </row>
    <row r="969" spans="1:8" s="5" customFormat="1" ht="25.5" x14ac:dyDescent="0.25">
      <c r="A969" s="41" t="s">
        <v>733</v>
      </c>
      <c r="B969" s="47" t="s">
        <v>184</v>
      </c>
      <c r="C969" s="43" t="s">
        <v>4081</v>
      </c>
      <c r="D969" s="44"/>
      <c r="E969" s="47"/>
      <c r="F969" s="46">
        <v>2356</v>
      </c>
      <c r="G969" s="46">
        <v>2356</v>
      </c>
      <c r="H969" s="810">
        <f t="shared" si="14"/>
        <v>0</v>
      </c>
    </row>
    <row r="970" spans="1:8" s="5" customFormat="1" ht="26.25" thickBot="1" x14ac:dyDescent="0.3">
      <c r="A970" s="48" t="s">
        <v>7884</v>
      </c>
      <c r="B970" s="62" t="s">
        <v>5828</v>
      </c>
      <c r="C970" s="50" t="s">
        <v>7956</v>
      </c>
      <c r="D970" s="51"/>
      <c r="E970" s="62"/>
      <c r="F970" s="53">
        <v>2404</v>
      </c>
      <c r="G970" s="53">
        <v>2404</v>
      </c>
      <c r="H970" s="810">
        <f t="shared" ref="H970:H1033" si="15">IF(ISNUMBER(F970),ROUND(F970-G970,2),"")</f>
        <v>0</v>
      </c>
    </row>
    <row r="971" spans="1:8" s="5" customFormat="1" x14ac:dyDescent="0.25">
      <c r="A971" s="69"/>
      <c r="B971" s="42"/>
      <c r="C971" s="43"/>
      <c r="D971" s="44"/>
      <c r="E971" s="47"/>
      <c r="F971" s="10" t="s">
        <v>5249</v>
      </c>
      <c r="G971" s="10" t="s">
        <v>9527</v>
      </c>
      <c r="H971" s="810" t="str">
        <f t="shared" si="15"/>
        <v/>
      </c>
    </row>
    <row r="972" spans="1:8" s="5" customFormat="1" ht="15.75" thickBot="1" x14ac:dyDescent="0.3">
      <c r="A972" s="99" t="s">
        <v>4082</v>
      </c>
      <c r="B972" s="55"/>
      <c r="C972" s="56"/>
      <c r="D972" s="57"/>
      <c r="E972" s="58"/>
      <c r="F972" s="59" t="s">
        <v>5249</v>
      </c>
      <c r="G972" s="59" t="s">
        <v>9527</v>
      </c>
      <c r="H972" s="810" t="str">
        <f t="shared" si="15"/>
        <v/>
      </c>
    </row>
    <row r="973" spans="1:8" s="5" customFormat="1" ht="25.5" x14ac:dyDescent="0.25">
      <c r="A973" s="100" t="s">
        <v>164</v>
      </c>
      <c r="B973" s="61" t="s">
        <v>165</v>
      </c>
      <c r="C973" s="94" t="s">
        <v>4083</v>
      </c>
      <c r="D973" s="60"/>
      <c r="E973" s="61"/>
      <c r="F973" s="95">
        <v>1082</v>
      </c>
      <c r="G973" s="95">
        <v>1082</v>
      </c>
      <c r="H973" s="810">
        <f t="shared" si="15"/>
        <v>0</v>
      </c>
    </row>
    <row r="974" spans="1:8" s="5" customFormat="1" ht="25.5" x14ac:dyDescent="0.25">
      <c r="A974" s="41" t="s">
        <v>166</v>
      </c>
      <c r="B974" s="47" t="s">
        <v>167</v>
      </c>
      <c r="C974" s="43" t="s">
        <v>4084</v>
      </c>
      <c r="D974" s="44"/>
      <c r="E974" s="47"/>
      <c r="F974" s="46">
        <v>2072</v>
      </c>
      <c r="G974" s="46">
        <v>2072</v>
      </c>
      <c r="H974" s="810">
        <f t="shared" si="15"/>
        <v>0</v>
      </c>
    </row>
    <row r="975" spans="1:8" s="5" customFormat="1" ht="25.5" x14ac:dyDescent="0.25">
      <c r="A975" s="41" t="s">
        <v>168</v>
      </c>
      <c r="B975" s="47" t="s">
        <v>169</v>
      </c>
      <c r="C975" s="43" t="s">
        <v>4085</v>
      </c>
      <c r="D975" s="44"/>
      <c r="E975" s="47"/>
      <c r="F975" s="46">
        <v>2656</v>
      </c>
      <c r="G975" s="46">
        <v>2656</v>
      </c>
      <c r="H975" s="810">
        <f t="shared" si="15"/>
        <v>0</v>
      </c>
    </row>
    <row r="976" spans="1:8" s="5" customFormat="1" ht="25.5" x14ac:dyDescent="0.25">
      <c r="A976" s="41" t="s">
        <v>225</v>
      </c>
      <c r="B976" s="47" t="s">
        <v>226</v>
      </c>
      <c r="C976" s="43" t="s">
        <v>4086</v>
      </c>
      <c r="D976" s="44"/>
      <c r="E976" s="47"/>
      <c r="F976" s="46">
        <v>4622</v>
      </c>
      <c r="G976" s="46">
        <v>4622</v>
      </c>
      <c r="H976" s="810">
        <f t="shared" si="15"/>
        <v>0</v>
      </c>
    </row>
    <row r="977" spans="1:8" s="5" customFormat="1" ht="25.5" x14ac:dyDescent="0.25">
      <c r="A977" s="41" t="s">
        <v>227</v>
      </c>
      <c r="B977" s="47" t="s">
        <v>228</v>
      </c>
      <c r="C977" s="43" t="s">
        <v>4087</v>
      </c>
      <c r="D977" s="44"/>
      <c r="E977" s="47"/>
      <c r="F977" s="46">
        <v>5206</v>
      </c>
      <c r="G977" s="46">
        <v>5206</v>
      </c>
      <c r="H977" s="810">
        <f t="shared" si="15"/>
        <v>0</v>
      </c>
    </row>
    <row r="978" spans="1:8" s="5" customFormat="1" ht="25.5" x14ac:dyDescent="0.25">
      <c r="A978" s="41" t="s">
        <v>5428</v>
      </c>
      <c r="B978" s="47" t="s">
        <v>178</v>
      </c>
      <c r="C978" s="43" t="s">
        <v>4088</v>
      </c>
      <c r="D978" s="44"/>
      <c r="E978" s="47"/>
      <c r="F978" s="46">
        <v>796</v>
      </c>
      <c r="G978" s="46">
        <v>796</v>
      </c>
      <c r="H978" s="810">
        <f t="shared" si="15"/>
        <v>0</v>
      </c>
    </row>
    <row r="979" spans="1:8" s="5" customFormat="1" ht="38.25" x14ac:dyDescent="0.25">
      <c r="A979" s="41" t="s">
        <v>5820</v>
      </c>
      <c r="B979" s="47" t="s">
        <v>4000</v>
      </c>
      <c r="C979" s="43" t="s">
        <v>7957</v>
      </c>
      <c r="D979" s="44"/>
      <c r="E979" s="47"/>
      <c r="F979" s="46">
        <v>844</v>
      </c>
      <c r="G979" s="46">
        <v>844</v>
      </c>
      <c r="H979" s="810">
        <f t="shared" si="15"/>
        <v>0</v>
      </c>
    </row>
    <row r="980" spans="1:8" s="5" customFormat="1" ht="25.5" x14ac:dyDescent="0.25">
      <c r="A980" s="41" t="s">
        <v>730</v>
      </c>
      <c r="B980" s="47" t="s">
        <v>180</v>
      </c>
      <c r="C980" s="43" t="s">
        <v>4089</v>
      </c>
      <c r="D980" s="44"/>
      <c r="E980" s="47"/>
      <c r="F980" s="46">
        <v>3180</v>
      </c>
      <c r="G980" s="46">
        <v>3180</v>
      </c>
      <c r="H980" s="810">
        <f t="shared" si="15"/>
        <v>0</v>
      </c>
    </row>
    <row r="981" spans="1:8" s="5" customFormat="1" ht="25.5" x14ac:dyDescent="0.25">
      <c r="A981" s="41" t="s">
        <v>5822</v>
      </c>
      <c r="B981" s="47" t="s">
        <v>5823</v>
      </c>
      <c r="C981" s="43" t="s">
        <v>7958</v>
      </c>
      <c r="D981" s="44"/>
      <c r="E981" s="47"/>
      <c r="F981" s="46">
        <v>3228</v>
      </c>
      <c r="G981" s="46">
        <v>3228</v>
      </c>
      <c r="H981" s="810">
        <f t="shared" si="15"/>
        <v>0</v>
      </c>
    </row>
    <row r="982" spans="1:8" s="5" customFormat="1" ht="25.5" x14ac:dyDescent="0.25">
      <c r="A982" s="41" t="s">
        <v>5429</v>
      </c>
      <c r="B982" s="47" t="s">
        <v>182</v>
      </c>
      <c r="C982" s="43" t="s">
        <v>4090</v>
      </c>
      <c r="D982" s="44"/>
      <c r="E982" s="47"/>
      <c r="F982" s="46">
        <v>1591</v>
      </c>
      <c r="G982" s="46">
        <v>1591</v>
      </c>
      <c r="H982" s="810">
        <f t="shared" si="15"/>
        <v>0</v>
      </c>
    </row>
    <row r="983" spans="1:8" s="5" customFormat="1" ht="38.25" x14ac:dyDescent="0.25">
      <c r="A983" s="41" t="s">
        <v>5825</v>
      </c>
      <c r="B983" s="47" t="s">
        <v>5826</v>
      </c>
      <c r="C983" s="43" t="s">
        <v>7959</v>
      </c>
      <c r="D983" s="44"/>
      <c r="E983" s="47"/>
      <c r="F983" s="46">
        <v>1639</v>
      </c>
      <c r="G983" s="46">
        <v>1639</v>
      </c>
      <c r="H983" s="810">
        <f t="shared" si="15"/>
        <v>0</v>
      </c>
    </row>
    <row r="984" spans="1:8" s="5" customFormat="1" ht="25.5" x14ac:dyDescent="0.25">
      <c r="A984" s="41" t="s">
        <v>733</v>
      </c>
      <c r="B984" s="47" t="s">
        <v>184</v>
      </c>
      <c r="C984" s="43" t="s">
        <v>4091</v>
      </c>
      <c r="D984" s="44"/>
      <c r="E984" s="47"/>
      <c r="F984" s="46">
        <v>4287</v>
      </c>
      <c r="G984" s="46">
        <v>4287</v>
      </c>
      <c r="H984" s="810">
        <f t="shared" si="15"/>
        <v>0</v>
      </c>
    </row>
    <row r="985" spans="1:8" s="5" customFormat="1" ht="26.25" thickBot="1" x14ac:dyDescent="0.3">
      <c r="A985" s="48" t="s">
        <v>7884</v>
      </c>
      <c r="B985" s="62" t="s">
        <v>5828</v>
      </c>
      <c r="C985" s="50" t="s">
        <v>7960</v>
      </c>
      <c r="D985" s="51"/>
      <c r="E985" s="62"/>
      <c r="F985" s="53">
        <v>4335</v>
      </c>
      <c r="G985" s="53">
        <v>4335</v>
      </c>
      <c r="H985" s="810">
        <f t="shared" si="15"/>
        <v>0</v>
      </c>
    </row>
    <row r="986" spans="1:8" s="5" customFormat="1" x14ac:dyDescent="0.25">
      <c r="A986" s="69"/>
      <c r="B986" s="42"/>
      <c r="C986" s="43"/>
      <c r="D986" s="44"/>
      <c r="E986" s="47"/>
      <c r="F986" s="10" t="s">
        <v>5249</v>
      </c>
      <c r="G986" s="10" t="s">
        <v>9527</v>
      </c>
      <c r="H986" s="810" t="str">
        <f t="shared" si="15"/>
        <v/>
      </c>
    </row>
    <row r="987" spans="1:8" s="5" customFormat="1" ht="15.75" thickBot="1" x14ac:dyDescent="0.3">
      <c r="A987" s="99" t="s">
        <v>4092</v>
      </c>
      <c r="B987" s="55"/>
      <c r="C987" s="56"/>
      <c r="D987" s="57"/>
      <c r="E987" s="58"/>
      <c r="F987" s="59" t="s">
        <v>5249</v>
      </c>
      <c r="G987" s="59" t="s">
        <v>9527</v>
      </c>
      <c r="H987" s="810" t="str">
        <f t="shared" si="15"/>
        <v/>
      </c>
    </row>
    <row r="988" spans="1:8" s="5" customFormat="1" ht="25.5" x14ac:dyDescent="0.25">
      <c r="A988" s="100" t="s">
        <v>4093</v>
      </c>
      <c r="B988" s="61" t="s">
        <v>980</v>
      </c>
      <c r="C988" s="94" t="s">
        <v>4094</v>
      </c>
      <c r="D988" s="60"/>
      <c r="E988" s="61"/>
      <c r="F988" s="95">
        <v>1999</v>
      </c>
      <c r="G988" s="95">
        <v>1999</v>
      </c>
      <c r="H988" s="810">
        <f t="shared" si="15"/>
        <v>0</v>
      </c>
    </row>
    <row r="989" spans="1:8" s="5" customFormat="1" ht="25.5" x14ac:dyDescent="0.25">
      <c r="A989" s="41" t="s">
        <v>164</v>
      </c>
      <c r="B989" s="47" t="s">
        <v>165</v>
      </c>
      <c r="C989" s="43" t="s">
        <v>4095</v>
      </c>
      <c r="D989" s="44"/>
      <c r="E989" s="47"/>
      <c r="F989" s="46">
        <v>4882</v>
      </c>
      <c r="G989" s="46">
        <v>4882</v>
      </c>
      <c r="H989" s="810">
        <f t="shared" si="15"/>
        <v>0</v>
      </c>
    </row>
    <row r="990" spans="1:8" s="5" customFormat="1" ht="25.5" x14ac:dyDescent="0.25">
      <c r="A990" s="41" t="s">
        <v>166</v>
      </c>
      <c r="B990" s="47" t="s">
        <v>167</v>
      </c>
      <c r="C990" s="43" t="s">
        <v>4096</v>
      </c>
      <c r="D990" s="44"/>
      <c r="E990" s="47"/>
      <c r="F990" s="46">
        <v>7445</v>
      </c>
      <c r="G990" s="46">
        <v>7445</v>
      </c>
      <c r="H990" s="810">
        <f t="shared" si="15"/>
        <v>0</v>
      </c>
    </row>
    <row r="991" spans="1:8" s="5" customFormat="1" ht="25.5" x14ac:dyDescent="0.25">
      <c r="A991" s="41" t="s">
        <v>168</v>
      </c>
      <c r="B991" s="47" t="s">
        <v>169</v>
      </c>
      <c r="C991" s="43" t="s">
        <v>4097</v>
      </c>
      <c r="D991" s="44"/>
      <c r="E991" s="47"/>
      <c r="F991" s="46">
        <v>8975</v>
      </c>
      <c r="G991" s="46">
        <v>8975</v>
      </c>
      <c r="H991" s="810">
        <f t="shared" si="15"/>
        <v>0</v>
      </c>
    </row>
    <row r="992" spans="1:8" s="5" customFormat="1" ht="25.5" x14ac:dyDescent="0.25">
      <c r="A992" s="41" t="s">
        <v>225</v>
      </c>
      <c r="B992" s="47" t="s">
        <v>226</v>
      </c>
      <c r="C992" s="43" t="s">
        <v>4098</v>
      </c>
      <c r="D992" s="44"/>
      <c r="E992" s="47"/>
      <c r="F992" s="46">
        <v>14079</v>
      </c>
      <c r="G992" s="46">
        <v>14079</v>
      </c>
      <c r="H992" s="810">
        <f t="shared" si="15"/>
        <v>0</v>
      </c>
    </row>
    <row r="993" spans="1:8" s="5" customFormat="1" ht="25.5" x14ac:dyDescent="0.25">
      <c r="A993" s="41" t="s">
        <v>227</v>
      </c>
      <c r="B993" s="47" t="s">
        <v>228</v>
      </c>
      <c r="C993" s="43" t="s">
        <v>4099</v>
      </c>
      <c r="D993" s="44"/>
      <c r="E993" s="47"/>
      <c r="F993" s="46">
        <v>15610</v>
      </c>
      <c r="G993" s="46">
        <v>15610</v>
      </c>
      <c r="H993" s="810">
        <f t="shared" si="15"/>
        <v>0</v>
      </c>
    </row>
    <row r="994" spans="1:8" s="5" customFormat="1" ht="25.5" x14ac:dyDescent="0.25">
      <c r="A994" s="41" t="s">
        <v>5428</v>
      </c>
      <c r="B994" s="47" t="s">
        <v>178</v>
      </c>
      <c r="C994" s="43" t="s">
        <v>4100</v>
      </c>
      <c r="D994" s="44"/>
      <c r="E994" s="47"/>
      <c r="F994" s="46">
        <v>4094</v>
      </c>
      <c r="G994" s="46">
        <v>4094</v>
      </c>
      <c r="H994" s="810">
        <f t="shared" si="15"/>
        <v>0</v>
      </c>
    </row>
    <row r="995" spans="1:8" s="5" customFormat="1" ht="38.25" x14ac:dyDescent="0.25">
      <c r="A995" s="41" t="s">
        <v>5820</v>
      </c>
      <c r="B995" s="47" t="s">
        <v>4000</v>
      </c>
      <c r="C995" s="43" t="s">
        <v>7961</v>
      </c>
      <c r="D995" s="44"/>
      <c r="E995" s="47"/>
      <c r="F995" s="46">
        <v>4142</v>
      </c>
      <c r="G995" s="46">
        <v>4142</v>
      </c>
      <c r="H995" s="810">
        <f t="shared" si="15"/>
        <v>0</v>
      </c>
    </row>
    <row r="996" spans="1:8" s="5" customFormat="1" ht="25.5" x14ac:dyDescent="0.25">
      <c r="A996" s="41" t="s">
        <v>730</v>
      </c>
      <c r="B996" s="47" t="s">
        <v>180</v>
      </c>
      <c r="C996" s="43" t="s">
        <v>4101</v>
      </c>
      <c r="D996" s="44"/>
      <c r="E996" s="47"/>
      <c r="F996" s="46">
        <v>12350</v>
      </c>
      <c r="G996" s="46">
        <v>12350</v>
      </c>
      <c r="H996" s="810">
        <f t="shared" si="15"/>
        <v>0</v>
      </c>
    </row>
    <row r="997" spans="1:8" s="5" customFormat="1" ht="25.5" x14ac:dyDescent="0.25">
      <c r="A997" s="41" t="s">
        <v>5822</v>
      </c>
      <c r="B997" s="47" t="s">
        <v>5823</v>
      </c>
      <c r="C997" s="43" t="s">
        <v>7962</v>
      </c>
      <c r="D997" s="44"/>
      <c r="E997" s="47"/>
      <c r="F997" s="46">
        <v>12398</v>
      </c>
      <c r="G997" s="46">
        <v>12398</v>
      </c>
      <c r="H997" s="810">
        <f t="shared" si="15"/>
        <v>0</v>
      </c>
    </row>
    <row r="998" spans="1:8" s="5" customFormat="1" ht="25.5" x14ac:dyDescent="0.25">
      <c r="A998" s="41" t="s">
        <v>5429</v>
      </c>
      <c r="B998" s="47" t="s">
        <v>182</v>
      </c>
      <c r="C998" s="43" t="s">
        <v>4102</v>
      </c>
      <c r="D998" s="44"/>
      <c r="E998" s="47"/>
      <c r="F998" s="46">
        <v>6189</v>
      </c>
      <c r="G998" s="46">
        <v>6189</v>
      </c>
      <c r="H998" s="810">
        <f t="shared" si="15"/>
        <v>0</v>
      </c>
    </row>
    <row r="999" spans="1:8" s="5" customFormat="1" ht="38.25" x14ac:dyDescent="0.25">
      <c r="A999" s="41" t="s">
        <v>5825</v>
      </c>
      <c r="B999" s="47" t="s">
        <v>5826</v>
      </c>
      <c r="C999" s="43" t="s">
        <v>7963</v>
      </c>
      <c r="D999" s="44"/>
      <c r="E999" s="47"/>
      <c r="F999" s="46">
        <v>6237</v>
      </c>
      <c r="G999" s="46">
        <v>6237</v>
      </c>
      <c r="H999" s="810">
        <f t="shared" si="15"/>
        <v>0</v>
      </c>
    </row>
    <row r="1000" spans="1:8" s="5" customFormat="1" ht="26.25" thickBot="1" x14ac:dyDescent="0.3">
      <c r="A1000" s="48" t="s">
        <v>733</v>
      </c>
      <c r="B1000" s="62" t="s">
        <v>184</v>
      </c>
      <c r="C1000" s="50" t="s">
        <v>4103</v>
      </c>
      <c r="D1000" s="51"/>
      <c r="E1000" s="62"/>
      <c r="F1000" s="53">
        <v>15257</v>
      </c>
      <c r="G1000" s="53">
        <v>15257</v>
      </c>
      <c r="H1000" s="810">
        <f t="shared" si="15"/>
        <v>0</v>
      </c>
    </row>
    <row r="1001" spans="1:8" s="5" customFormat="1" ht="25.5" x14ac:dyDescent="0.25">
      <c r="A1001" s="69" t="s">
        <v>7884</v>
      </c>
      <c r="B1001" s="42" t="s">
        <v>5828</v>
      </c>
      <c r="C1001" s="43" t="s">
        <v>7964</v>
      </c>
      <c r="D1001" s="44"/>
      <c r="E1001" s="47"/>
      <c r="F1001" s="10">
        <v>15305</v>
      </c>
      <c r="G1001" s="10">
        <v>15305</v>
      </c>
      <c r="H1001" s="810">
        <f t="shared" si="15"/>
        <v>0</v>
      </c>
    </row>
    <row r="1002" spans="1:8" s="5" customFormat="1" x14ac:dyDescent="0.25">
      <c r="A1002" s="69"/>
      <c r="B1002" s="42"/>
      <c r="C1002" s="43"/>
      <c r="D1002" s="44"/>
      <c r="E1002" s="47"/>
      <c r="F1002" s="10"/>
      <c r="G1002" s="10"/>
      <c r="H1002" s="810" t="str">
        <f t="shared" si="15"/>
        <v/>
      </c>
    </row>
    <row r="1003" spans="1:8" s="5" customFormat="1" x14ac:dyDescent="0.25">
      <c r="A1003" s="69"/>
      <c r="B1003" s="42"/>
      <c r="C1003" s="43"/>
      <c r="D1003" s="44"/>
      <c r="E1003" s="47"/>
      <c r="F1003" s="10"/>
      <c r="G1003" s="10"/>
      <c r="H1003" s="810" t="str">
        <f t="shared" si="15"/>
        <v/>
      </c>
    </row>
    <row r="1004" spans="1:8" s="5" customFormat="1" ht="15.75" thickBot="1" x14ac:dyDescent="0.3">
      <c r="A1004" s="69"/>
      <c r="B1004" s="42"/>
      <c r="C1004" s="43"/>
      <c r="D1004" s="44"/>
      <c r="E1004" s="47"/>
      <c r="F1004" s="10"/>
      <c r="G1004" s="10"/>
      <c r="H1004" s="810" t="str">
        <f t="shared" si="15"/>
        <v/>
      </c>
    </row>
    <row r="1005" spans="1:8" s="5" customFormat="1" ht="15.75" thickBot="1" x14ac:dyDescent="0.3">
      <c r="A1005" s="75" t="s">
        <v>632</v>
      </c>
      <c r="B1005" s="76"/>
      <c r="C1005" s="28"/>
      <c r="D1005" s="29"/>
      <c r="E1005" s="29"/>
      <c r="F1005" s="78" t="s">
        <v>5249</v>
      </c>
      <c r="G1005" s="78" t="s">
        <v>9527</v>
      </c>
      <c r="H1005" s="810" t="str">
        <f t="shared" si="15"/>
        <v/>
      </c>
    </row>
    <row r="1006" spans="1:8" s="5" customFormat="1" ht="26.25" thickBot="1" x14ac:dyDescent="0.3">
      <c r="A1006" s="31" t="s">
        <v>35</v>
      </c>
      <c r="B1006" s="809" t="s">
        <v>36</v>
      </c>
      <c r="C1006" s="806" t="s">
        <v>37</v>
      </c>
      <c r="D1006" s="32" t="s">
        <v>38</v>
      </c>
      <c r="E1006" s="33"/>
      <c r="F1006" s="79" t="s">
        <v>9643</v>
      </c>
      <c r="G1006" s="79" t="s">
        <v>9526</v>
      </c>
      <c r="H1006" s="810" t="str">
        <f t="shared" si="15"/>
        <v/>
      </c>
    </row>
    <row r="1007" spans="1:8" s="5" customFormat="1" ht="15.75" thickBot="1" x14ac:dyDescent="0.3">
      <c r="A1007" s="54"/>
      <c r="B1007" s="55"/>
      <c r="C1007" s="56"/>
      <c r="D1007" s="57"/>
      <c r="E1007" s="58"/>
      <c r="F1007" s="59" t="s">
        <v>5249</v>
      </c>
      <c r="G1007" s="59" t="s">
        <v>9527</v>
      </c>
      <c r="H1007" s="810" t="str">
        <f t="shared" si="15"/>
        <v/>
      </c>
    </row>
    <row r="1008" spans="1:8" s="5" customFormat="1" x14ac:dyDescent="0.25">
      <c r="A1008" s="35" t="s">
        <v>633</v>
      </c>
      <c r="B1008" s="36" t="s">
        <v>5846</v>
      </c>
      <c r="C1008" s="37" t="s">
        <v>635</v>
      </c>
      <c r="D1008" s="38"/>
      <c r="E1008" s="39"/>
      <c r="F1008" s="40">
        <v>2824.5</v>
      </c>
      <c r="G1008" s="40">
        <v>2824.5000000000005</v>
      </c>
      <c r="H1008" s="810">
        <f t="shared" si="15"/>
        <v>0</v>
      </c>
    </row>
    <row r="1009" spans="1:8" s="5" customFormat="1" ht="38.25" x14ac:dyDescent="0.25">
      <c r="A1009" s="41" t="s">
        <v>9036</v>
      </c>
      <c r="B1009" s="42" t="s">
        <v>634</v>
      </c>
      <c r="C1009" s="43" t="s">
        <v>635</v>
      </c>
      <c r="D1009" s="44">
        <v>1</v>
      </c>
      <c r="E1009" s="47"/>
      <c r="F1009" s="46" t="s">
        <v>5249</v>
      </c>
      <c r="G1009" s="46" t="s">
        <v>9527</v>
      </c>
      <c r="H1009" s="810" t="str">
        <f t="shared" si="15"/>
        <v/>
      </c>
    </row>
    <row r="1010" spans="1:8" s="5" customFormat="1" ht="25.5" x14ac:dyDescent="0.25">
      <c r="A1010" s="41" t="s">
        <v>636</v>
      </c>
      <c r="B1010" s="42" t="s">
        <v>637</v>
      </c>
      <c r="C1010" s="43" t="s">
        <v>638</v>
      </c>
      <c r="D1010" s="44">
        <v>2</v>
      </c>
      <c r="E1010" s="47"/>
      <c r="F1010" s="46" t="s">
        <v>5249</v>
      </c>
      <c r="G1010" s="46" t="s">
        <v>9527</v>
      </c>
      <c r="H1010" s="810" t="str">
        <f t="shared" si="15"/>
        <v/>
      </c>
    </row>
    <row r="1011" spans="1:8" s="5" customFormat="1" x14ac:dyDescent="0.25">
      <c r="A1011" s="69" t="s">
        <v>719</v>
      </c>
      <c r="B1011" s="42" t="s">
        <v>720</v>
      </c>
      <c r="C1011" s="43" t="s">
        <v>721</v>
      </c>
      <c r="D1011" s="44">
        <v>1</v>
      </c>
      <c r="E1011" s="47"/>
      <c r="F1011" s="10" t="s">
        <v>5249</v>
      </c>
      <c r="G1011" s="10" t="s">
        <v>9527</v>
      </c>
      <c r="H1011" s="810" t="str">
        <f t="shared" si="15"/>
        <v/>
      </c>
    </row>
    <row r="1012" spans="1:8" s="5" customFormat="1" x14ac:dyDescent="0.25">
      <c r="A1012" s="41" t="s">
        <v>52</v>
      </c>
      <c r="B1012" s="119" t="s">
        <v>5455</v>
      </c>
      <c r="C1012" s="43" t="s">
        <v>443</v>
      </c>
      <c r="D1012" s="44">
        <v>1</v>
      </c>
      <c r="E1012" s="47"/>
      <c r="F1012" s="46" t="s">
        <v>5249</v>
      </c>
      <c r="G1012" s="46" t="s">
        <v>9527</v>
      </c>
      <c r="H1012" s="810" t="str">
        <f t="shared" si="15"/>
        <v/>
      </c>
    </row>
    <row r="1013" spans="1:8" s="5" customFormat="1" x14ac:dyDescent="0.25">
      <c r="A1013" s="41" t="s">
        <v>524</v>
      </c>
      <c r="B1013" s="42" t="s">
        <v>55</v>
      </c>
      <c r="C1013" s="43" t="s">
        <v>56</v>
      </c>
      <c r="D1013" s="44">
        <v>1</v>
      </c>
      <c r="E1013" s="47"/>
      <c r="F1013" s="46" t="s">
        <v>5249</v>
      </c>
      <c r="G1013" s="46" t="s">
        <v>9527</v>
      </c>
      <c r="H1013" s="810" t="str">
        <f t="shared" si="15"/>
        <v/>
      </c>
    </row>
    <row r="1014" spans="1:8" s="5" customFormat="1" ht="15.75" thickBot="1" x14ac:dyDescent="0.3">
      <c r="A1014" s="48" t="s">
        <v>524</v>
      </c>
      <c r="B1014" s="49" t="s">
        <v>5465</v>
      </c>
      <c r="C1014" s="50" t="s">
        <v>5466</v>
      </c>
      <c r="D1014" s="51">
        <v>1</v>
      </c>
      <c r="E1014" s="62"/>
      <c r="F1014" s="53" t="s">
        <v>5249</v>
      </c>
      <c r="G1014" s="53" t="s">
        <v>9527</v>
      </c>
      <c r="H1014" s="810" t="str">
        <f t="shared" si="15"/>
        <v/>
      </c>
    </row>
    <row r="1015" spans="1:8" s="5" customFormat="1" ht="15.75" thickBot="1" x14ac:dyDescent="0.3">
      <c r="A1015" s="63"/>
      <c r="B1015" s="64"/>
      <c r="C1015" s="65"/>
      <c r="D1015" s="66"/>
      <c r="E1015" s="102"/>
      <c r="F1015" s="68" t="s">
        <v>5249</v>
      </c>
      <c r="G1015" s="68" t="s">
        <v>9527</v>
      </c>
      <c r="H1015" s="810" t="str">
        <f t="shared" si="15"/>
        <v/>
      </c>
    </row>
    <row r="1016" spans="1:8" s="5" customFormat="1" x14ac:dyDescent="0.25">
      <c r="A1016" s="35" t="s">
        <v>639</v>
      </c>
      <c r="B1016" s="36" t="s">
        <v>640</v>
      </c>
      <c r="C1016" s="37" t="s">
        <v>641</v>
      </c>
      <c r="D1016" s="38"/>
      <c r="E1016" s="39"/>
      <c r="F1016" s="40">
        <v>922.95</v>
      </c>
      <c r="G1016" s="40">
        <v>922.94999999999982</v>
      </c>
      <c r="H1016" s="810">
        <f t="shared" si="15"/>
        <v>0</v>
      </c>
    </row>
    <row r="1017" spans="1:8" s="5" customFormat="1" ht="25.5" x14ac:dyDescent="0.25">
      <c r="A1017" s="41" t="s">
        <v>9037</v>
      </c>
      <c r="B1017" s="42" t="s">
        <v>642</v>
      </c>
      <c r="C1017" s="43" t="s">
        <v>641</v>
      </c>
      <c r="D1017" s="44">
        <v>1</v>
      </c>
      <c r="E1017" s="47"/>
      <c r="F1017" s="46" t="s">
        <v>5249</v>
      </c>
      <c r="G1017" s="46" t="s">
        <v>9527</v>
      </c>
      <c r="H1017" s="810" t="str">
        <f t="shared" si="15"/>
        <v/>
      </c>
    </row>
    <row r="1018" spans="1:8" s="5" customFormat="1" ht="51" x14ac:dyDescent="0.25">
      <c r="A1018" s="41" t="s">
        <v>236</v>
      </c>
      <c r="B1018" s="42" t="s">
        <v>643</v>
      </c>
      <c r="C1018" s="43" t="s">
        <v>644</v>
      </c>
      <c r="D1018" s="44">
        <v>1</v>
      </c>
      <c r="E1018" s="47"/>
      <c r="F1018" s="46" t="s">
        <v>5249</v>
      </c>
      <c r="G1018" s="46" t="s">
        <v>9527</v>
      </c>
      <c r="H1018" s="810" t="str">
        <f t="shared" si="15"/>
        <v/>
      </c>
    </row>
    <row r="1019" spans="1:8" s="5" customFormat="1" ht="25.5" x14ac:dyDescent="0.25">
      <c r="A1019" s="41" t="s">
        <v>9690</v>
      </c>
      <c r="B1019" s="42" t="s">
        <v>645</v>
      </c>
      <c r="C1019" s="43" t="s">
        <v>646</v>
      </c>
      <c r="D1019" s="44">
        <v>2</v>
      </c>
      <c r="E1019" s="47"/>
      <c r="F1019" s="46" t="s">
        <v>5249</v>
      </c>
      <c r="G1019" s="46" t="s">
        <v>9527</v>
      </c>
      <c r="H1019" s="810" t="str">
        <f t="shared" si="15"/>
        <v/>
      </c>
    </row>
    <row r="1020" spans="1:8" s="5" customFormat="1" ht="25.5" x14ac:dyDescent="0.25">
      <c r="A1020" s="41" t="s">
        <v>647</v>
      </c>
      <c r="B1020" s="42" t="s">
        <v>648</v>
      </c>
      <c r="C1020" s="43" t="s">
        <v>649</v>
      </c>
      <c r="D1020" s="44">
        <v>1</v>
      </c>
      <c r="E1020" s="47"/>
      <c r="F1020" s="46" t="s">
        <v>5249</v>
      </c>
      <c r="G1020" s="46" t="s">
        <v>9527</v>
      </c>
      <c r="H1020" s="810" t="str">
        <f t="shared" si="15"/>
        <v/>
      </c>
    </row>
    <row r="1021" spans="1:8" s="5" customFormat="1" x14ac:dyDescent="0.25">
      <c r="A1021" s="69" t="s">
        <v>9530</v>
      </c>
      <c r="B1021" s="42" t="s">
        <v>9531</v>
      </c>
      <c r="C1021" s="43" t="s">
        <v>9532</v>
      </c>
      <c r="D1021" s="44">
        <v>1</v>
      </c>
      <c r="E1021" s="47"/>
      <c r="F1021" s="10"/>
      <c r="G1021" s="10"/>
      <c r="H1021" s="810" t="str">
        <f t="shared" si="15"/>
        <v/>
      </c>
    </row>
    <row r="1022" spans="1:8" s="5" customFormat="1" x14ac:dyDescent="0.25">
      <c r="A1022" s="41" t="s">
        <v>52</v>
      </c>
      <c r="B1022" s="47" t="s">
        <v>52</v>
      </c>
      <c r="C1022" s="43" t="s">
        <v>80</v>
      </c>
      <c r="D1022" s="44">
        <v>1</v>
      </c>
      <c r="E1022" s="47"/>
      <c r="F1022" s="46" t="s">
        <v>5249</v>
      </c>
      <c r="G1022" s="46" t="s">
        <v>9527</v>
      </c>
      <c r="H1022" s="810" t="str">
        <f t="shared" si="15"/>
        <v/>
      </c>
    </row>
    <row r="1023" spans="1:8" s="5" customFormat="1" x14ac:dyDescent="0.25">
      <c r="A1023" s="41" t="s">
        <v>81</v>
      </c>
      <c r="B1023" s="42" t="s">
        <v>55</v>
      </c>
      <c r="C1023" s="43" t="s">
        <v>56</v>
      </c>
      <c r="D1023" s="44">
        <v>1</v>
      </c>
      <c r="E1023" s="47"/>
      <c r="F1023" s="46" t="s">
        <v>5249</v>
      </c>
      <c r="G1023" s="46" t="s">
        <v>9527</v>
      </c>
      <c r="H1023" s="810" t="str">
        <f t="shared" si="15"/>
        <v/>
      </c>
    </row>
    <row r="1024" spans="1:8" s="5" customFormat="1" ht="15.75" thickBot="1" x14ac:dyDescent="0.3">
      <c r="A1024" s="48" t="s">
        <v>550</v>
      </c>
      <c r="B1024" s="49" t="s">
        <v>5467</v>
      </c>
      <c r="C1024" s="50" t="s">
        <v>5468</v>
      </c>
      <c r="D1024" s="51">
        <v>1</v>
      </c>
      <c r="E1024" s="62"/>
      <c r="F1024" s="53" t="s">
        <v>5249</v>
      </c>
      <c r="G1024" s="53" t="s">
        <v>9527</v>
      </c>
      <c r="H1024" s="810" t="str">
        <f t="shared" si="15"/>
        <v/>
      </c>
    </row>
    <row r="1025" spans="1:8" s="5" customFormat="1" ht="15.75" thickBot="1" x14ac:dyDescent="0.3">
      <c r="A1025" s="63"/>
      <c r="B1025" s="64"/>
      <c r="C1025" s="65"/>
      <c r="D1025" s="66"/>
      <c r="E1025" s="102"/>
      <c r="F1025" s="68" t="s">
        <v>5249</v>
      </c>
      <c r="G1025" s="68" t="s">
        <v>9527</v>
      </c>
      <c r="H1025" s="810" t="str">
        <f t="shared" si="15"/>
        <v/>
      </c>
    </row>
    <row r="1026" spans="1:8" s="5" customFormat="1" x14ac:dyDescent="0.25">
      <c r="A1026" s="35" t="s">
        <v>650</v>
      </c>
      <c r="B1026" s="36" t="s">
        <v>5847</v>
      </c>
      <c r="C1026" s="37" t="s">
        <v>651</v>
      </c>
      <c r="D1026" s="38"/>
      <c r="E1026" s="39"/>
      <c r="F1026" s="807">
        <v>957.5</v>
      </c>
      <c r="G1026" s="40">
        <v>1419.6</v>
      </c>
      <c r="H1026" s="810">
        <f t="shared" si="15"/>
        <v>-462.1</v>
      </c>
    </row>
    <row r="1027" spans="1:8" s="5" customFormat="1" ht="25.5" x14ac:dyDescent="0.25">
      <c r="A1027" s="41" t="s">
        <v>9038</v>
      </c>
      <c r="B1027" s="42" t="s">
        <v>652</v>
      </c>
      <c r="C1027" s="43" t="s">
        <v>651</v>
      </c>
      <c r="D1027" s="44">
        <v>1</v>
      </c>
      <c r="E1027" s="47"/>
      <c r="F1027" s="46" t="s">
        <v>5249</v>
      </c>
      <c r="G1027" s="46" t="s">
        <v>9527</v>
      </c>
      <c r="H1027" s="810" t="str">
        <f t="shared" si="15"/>
        <v/>
      </c>
    </row>
    <row r="1028" spans="1:8" s="5" customFormat="1" ht="51" x14ac:dyDescent="0.25">
      <c r="A1028" s="41" t="s">
        <v>236</v>
      </c>
      <c r="B1028" s="42" t="s">
        <v>328</v>
      </c>
      <c r="C1028" s="43" t="s">
        <v>329</v>
      </c>
      <c r="D1028" s="44">
        <v>1</v>
      </c>
      <c r="E1028" s="47"/>
      <c r="F1028" s="46" t="s">
        <v>5249</v>
      </c>
      <c r="G1028" s="46" t="s">
        <v>9527</v>
      </c>
      <c r="H1028" s="810" t="str">
        <f t="shared" si="15"/>
        <v/>
      </c>
    </row>
    <row r="1029" spans="1:8" s="5" customFormat="1" ht="25.5" x14ac:dyDescent="0.25">
      <c r="A1029" s="41" t="s">
        <v>9691</v>
      </c>
      <c r="B1029" s="42" t="s">
        <v>330</v>
      </c>
      <c r="C1029" s="43" t="s">
        <v>331</v>
      </c>
      <c r="D1029" s="44">
        <v>2</v>
      </c>
      <c r="E1029" s="47"/>
      <c r="F1029" s="46" t="s">
        <v>5249</v>
      </c>
      <c r="G1029" s="46" t="s">
        <v>9527</v>
      </c>
      <c r="H1029" s="810" t="str">
        <f t="shared" si="15"/>
        <v/>
      </c>
    </row>
    <row r="1030" spans="1:8" s="5" customFormat="1" x14ac:dyDescent="0.25">
      <c r="A1030" s="41" t="s">
        <v>653</v>
      </c>
      <c r="B1030" s="42" t="s">
        <v>5848</v>
      </c>
      <c r="C1030" s="43" t="s">
        <v>5849</v>
      </c>
      <c r="D1030" s="44">
        <v>1</v>
      </c>
      <c r="E1030" s="47"/>
      <c r="F1030" s="46" t="s">
        <v>5249</v>
      </c>
      <c r="G1030" s="46" t="s">
        <v>9527</v>
      </c>
      <c r="H1030" s="810" t="str">
        <f t="shared" si="15"/>
        <v/>
      </c>
    </row>
    <row r="1031" spans="1:8" s="5" customFormat="1" ht="25.5" x14ac:dyDescent="0.25">
      <c r="A1031" s="41" t="s">
        <v>647</v>
      </c>
      <c r="B1031" s="42" t="s">
        <v>648</v>
      </c>
      <c r="C1031" s="43" t="s">
        <v>649</v>
      </c>
      <c r="D1031" s="44">
        <v>1</v>
      </c>
      <c r="E1031" s="47"/>
      <c r="F1031" s="46" t="s">
        <v>5249</v>
      </c>
      <c r="G1031" s="46" t="s">
        <v>9527</v>
      </c>
      <c r="H1031" s="810" t="str">
        <f t="shared" si="15"/>
        <v/>
      </c>
    </row>
    <row r="1032" spans="1:8" s="5" customFormat="1" x14ac:dyDescent="0.25">
      <c r="A1032" s="41" t="s">
        <v>655</v>
      </c>
      <c r="B1032" s="42" t="s">
        <v>656</v>
      </c>
      <c r="C1032" s="43" t="s">
        <v>657</v>
      </c>
      <c r="D1032" s="44">
        <v>1</v>
      </c>
      <c r="E1032" s="47"/>
      <c r="F1032" s="46" t="s">
        <v>5249</v>
      </c>
      <c r="G1032" s="46" t="s">
        <v>9527</v>
      </c>
      <c r="H1032" s="810" t="str">
        <f t="shared" si="15"/>
        <v/>
      </c>
    </row>
    <row r="1033" spans="1:8" s="5" customFormat="1" x14ac:dyDescent="0.25">
      <c r="A1033" s="41" t="s">
        <v>52</v>
      </c>
      <c r="B1033" s="47" t="s">
        <v>52</v>
      </c>
      <c r="C1033" s="43" t="s">
        <v>80</v>
      </c>
      <c r="D1033" s="44">
        <v>1</v>
      </c>
      <c r="E1033" s="47"/>
      <c r="F1033" s="46" t="s">
        <v>5249</v>
      </c>
      <c r="G1033" s="46" t="s">
        <v>9527</v>
      </c>
      <c r="H1033" s="810" t="str">
        <f t="shared" si="15"/>
        <v/>
      </c>
    </row>
    <row r="1034" spans="1:8" s="5" customFormat="1" x14ac:dyDescent="0.25">
      <c r="A1034" s="41" t="s">
        <v>81</v>
      </c>
      <c r="B1034" s="42" t="s">
        <v>55</v>
      </c>
      <c r="C1034" s="43" t="s">
        <v>56</v>
      </c>
      <c r="D1034" s="44">
        <v>1</v>
      </c>
      <c r="E1034" s="47"/>
      <c r="F1034" s="46" t="s">
        <v>5249</v>
      </c>
      <c r="G1034" s="46" t="s">
        <v>9527</v>
      </c>
      <c r="H1034" s="810" t="str">
        <f t="shared" ref="H1034:H1097" si="16">IF(ISNUMBER(F1034),ROUND(F1034-G1034,2),"")</f>
        <v/>
      </c>
    </row>
    <row r="1035" spans="1:8" s="5" customFormat="1" ht="15.75" thickBot="1" x14ac:dyDescent="0.3">
      <c r="A1035" s="48" t="s">
        <v>550</v>
      </c>
      <c r="B1035" s="49" t="s">
        <v>5467</v>
      </c>
      <c r="C1035" s="50" t="s">
        <v>5469</v>
      </c>
      <c r="D1035" s="51">
        <v>1</v>
      </c>
      <c r="E1035" s="62"/>
      <c r="F1035" s="53" t="s">
        <v>5249</v>
      </c>
      <c r="G1035" s="53" t="s">
        <v>9527</v>
      </c>
      <c r="H1035" s="810" t="str">
        <f t="shared" si="16"/>
        <v/>
      </c>
    </row>
    <row r="1036" spans="1:8" s="5" customFormat="1" ht="15.75" thickBot="1" x14ac:dyDescent="0.3">
      <c r="A1036" s="63"/>
      <c r="B1036" s="64"/>
      <c r="C1036" s="65"/>
      <c r="D1036" s="66"/>
      <c r="E1036" s="102"/>
      <c r="F1036" s="68" t="s">
        <v>5249</v>
      </c>
      <c r="G1036" s="68" t="s">
        <v>9527</v>
      </c>
      <c r="H1036" s="810" t="str">
        <f t="shared" si="16"/>
        <v/>
      </c>
    </row>
    <row r="1037" spans="1:8" s="5" customFormat="1" x14ac:dyDescent="0.25">
      <c r="A1037" s="35" t="s">
        <v>658</v>
      </c>
      <c r="B1037" s="36" t="s">
        <v>659</v>
      </c>
      <c r="C1037" s="37" t="s">
        <v>660</v>
      </c>
      <c r="D1037" s="38"/>
      <c r="E1037" s="39"/>
      <c r="F1037" s="40">
        <v>2837.1</v>
      </c>
      <c r="G1037" s="40">
        <v>2837.1</v>
      </c>
      <c r="H1037" s="810">
        <f t="shared" si="16"/>
        <v>0</v>
      </c>
    </row>
    <row r="1038" spans="1:8" s="5" customFormat="1" ht="25.5" x14ac:dyDescent="0.25">
      <c r="A1038" s="41" t="s">
        <v>661</v>
      </c>
      <c r="B1038" s="42" t="s">
        <v>662</v>
      </c>
      <c r="C1038" s="43" t="s">
        <v>660</v>
      </c>
      <c r="D1038" s="44">
        <v>1</v>
      </c>
      <c r="E1038" s="47"/>
      <c r="F1038" s="46" t="s">
        <v>5249</v>
      </c>
      <c r="G1038" s="46" t="s">
        <v>9527</v>
      </c>
      <c r="H1038" s="810" t="str">
        <f t="shared" si="16"/>
        <v/>
      </c>
    </row>
    <row r="1039" spans="1:8" s="5" customFormat="1" ht="51" x14ac:dyDescent="0.25">
      <c r="A1039" s="41" t="s">
        <v>663</v>
      </c>
      <c r="B1039" s="42" t="s">
        <v>664</v>
      </c>
      <c r="C1039" s="43" t="s">
        <v>665</v>
      </c>
      <c r="D1039" s="44">
        <v>1</v>
      </c>
      <c r="E1039" s="47"/>
      <c r="F1039" s="46" t="s">
        <v>5249</v>
      </c>
      <c r="G1039" s="46" t="s">
        <v>9527</v>
      </c>
      <c r="H1039" s="810" t="str">
        <f t="shared" si="16"/>
        <v/>
      </c>
    </row>
    <row r="1040" spans="1:8" s="5" customFormat="1" ht="51" x14ac:dyDescent="0.25">
      <c r="A1040" s="41" t="s">
        <v>663</v>
      </c>
      <c r="B1040" s="42" t="s">
        <v>664</v>
      </c>
      <c r="C1040" s="43" t="s">
        <v>666</v>
      </c>
      <c r="D1040" s="44">
        <v>1</v>
      </c>
      <c r="E1040" s="47"/>
      <c r="F1040" s="46" t="s">
        <v>5249</v>
      </c>
      <c r="G1040" s="46" t="s">
        <v>9527</v>
      </c>
      <c r="H1040" s="810" t="str">
        <f t="shared" si="16"/>
        <v/>
      </c>
    </row>
    <row r="1041" spans="1:8" s="5" customFormat="1" ht="25.5" x14ac:dyDescent="0.25">
      <c r="A1041" s="41" t="s">
        <v>9691</v>
      </c>
      <c r="B1041" s="42" t="s">
        <v>645</v>
      </c>
      <c r="C1041" s="43" t="s">
        <v>646</v>
      </c>
      <c r="D1041" s="44">
        <v>4</v>
      </c>
      <c r="E1041" s="47"/>
      <c r="F1041" s="46" t="s">
        <v>5249</v>
      </c>
      <c r="G1041" s="46" t="s">
        <v>9527</v>
      </c>
      <c r="H1041" s="810" t="str">
        <f t="shared" si="16"/>
        <v/>
      </c>
    </row>
    <row r="1042" spans="1:8" s="5" customFormat="1" ht="25.5" x14ac:dyDescent="0.25">
      <c r="A1042" s="41" t="s">
        <v>647</v>
      </c>
      <c r="B1042" s="42" t="s">
        <v>648</v>
      </c>
      <c r="C1042" s="43" t="s">
        <v>649</v>
      </c>
      <c r="D1042" s="44">
        <v>1</v>
      </c>
      <c r="E1042" s="47"/>
      <c r="F1042" s="46" t="s">
        <v>5249</v>
      </c>
      <c r="G1042" s="46" t="s">
        <v>9527</v>
      </c>
      <c r="H1042" s="810" t="str">
        <f t="shared" si="16"/>
        <v/>
      </c>
    </row>
    <row r="1043" spans="1:8" s="5" customFormat="1" x14ac:dyDescent="0.25">
      <c r="A1043" s="41" t="s">
        <v>52</v>
      </c>
      <c r="B1043" s="47" t="s">
        <v>52</v>
      </c>
      <c r="C1043" s="43" t="s">
        <v>80</v>
      </c>
      <c r="D1043" s="44">
        <v>1</v>
      </c>
      <c r="E1043" s="47"/>
      <c r="F1043" s="46" t="s">
        <v>5249</v>
      </c>
      <c r="G1043" s="46" t="s">
        <v>9527</v>
      </c>
      <c r="H1043" s="810" t="str">
        <f t="shared" si="16"/>
        <v/>
      </c>
    </row>
    <row r="1044" spans="1:8" s="5" customFormat="1" x14ac:dyDescent="0.25">
      <c r="A1044" s="41" t="s">
        <v>81</v>
      </c>
      <c r="B1044" s="42" t="s">
        <v>55</v>
      </c>
      <c r="C1044" s="43" t="s">
        <v>56</v>
      </c>
      <c r="D1044" s="44">
        <v>1</v>
      </c>
      <c r="E1044" s="47"/>
      <c r="F1044" s="46" t="s">
        <v>5249</v>
      </c>
      <c r="G1044" s="46" t="s">
        <v>9527</v>
      </c>
      <c r="H1044" s="810" t="str">
        <f t="shared" si="16"/>
        <v/>
      </c>
    </row>
    <row r="1045" spans="1:8" s="5" customFormat="1" ht="15.75" thickBot="1" x14ac:dyDescent="0.3">
      <c r="A1045" s="48" t="s">
        <v>550</v>
      </c>
      <c r="B1045" s="49" t="s">
        <v>5467</v>
      </c>
      <c r="C1045" s="50" t="s">
        <v>5470</v>
      </c>
      <c r="D1045" s="51">
        <v>1</v>
      </c>
      <c r="E1045" s="62"/>
      <c r="F1045" s="53" t="s">
        <v>5249</v>
      </c>
      <c r="G1045" s="53" t="s">
        <v>9527</v>
      </c>
      <c r="H1045" s="810" t="str">
        <f t="shared" si="16"/>
        <v/>
      </c>
    </row>
    <row r="1046" spans="1:8" s="5" customFormat="1" ht="15.75" thickBot="1" x14ac:dyDescent="0.3">
      <c r="A1046" s="63"/>
      <c r="B1046" s="64"/>
      <c r="C1046" s="65"/>
      <c r="D1046" s="66"/>
      <c r="E1046" s="102"/>
      <c r="F1046" s="68" t="s">
        <v>5249</v>
      </c>
      <c r="G1046" s="68" t="s">
        <v>9527</v>
      </c>
      <c r="H1046" s="810" t="str">
        <f t="shared" si="16"/>
        <v/>
      </c>
    </row>
    <row r="1047" spans="1:8" s="5" customFormat="1" ht="39" thickBot="1" x14ac:dyDescent="0.3">
      <c r="A1047" s="75" t="s">
        <v>667</v>
      </c>
      <c r="B1047" s="76"/>
      <c r="C1047" s="28"/>
      <c r="D1047" s="29"/>
      <c r="E1047" s="29"/>
      <c r="F1047" s="78" t="s">
        <v>5249</v>
      </c>
      <c r="G1047" s="78" t="s">
        <v>9527</v>
      </c>
      <c r="H1047" s="810" t="str">
        <f t="shared" si="16"/>
        <v/>
      </c>
    </row>
    <row r="1048" spans="1:8" s="5" customFormat="1" ht="26.25" thickBot="1" x14ac:dyDescent="0.3">
      <c r="A1048" s="31" t="s">
        <v>35</v>
      </c>
      <c r="B1048" s="809" t="s">
        <v>36</v>
      </c>
      <c r="C1048" s="806" t="s">
        <v>37</v>
      </c>
      <c r="D1048" s="32" t="s">
        <v>38</v>
      </c>
      <c r="E1048" s="33"/>
      <c r="F1048" s="79" t="s">
        <v>9643</v>
      </c>
      <c r="G1048" s="79" t="s">
        <v>9526</v>
      </c>
      <c r="H1048" s="810" t="str">
        <f t="shared" si="16"/>
        <v/>
      </c>
    </row>
    <row r="1049" spans="1:8" s="5" customFormat="1" ht="38.25" x14ac:dyDescent="0.25">
      <c r="A1049" s="69" t="s">
        <v>149</v>
      </c>
      <c r="B1049" s="42"/>
      <c r="C1049" s="43"/>
      <c r="D1049" s="44"/>
      <c r="E1049" s="47"/>
      <c r="F1049" s="10" t="s">
        <v>5249</v>
      </c>
      <c r="G1049" s="10" t="s">
        <v>9527</v>
      </c>
      <c r="H1049" s="810" t="str">
        <f t="shared" si="16"/>
        <v/>
      </c>
    </row>
    <row r="1050" spans="1:8" s="5" customFormat="1" x14ac:dyDescent="0.25">
      <c r="A1050" s="69"/>
      <c r="B1050" s="42"/>
      <c r="C1050" s="43"/>
      <c r="D1050" s="44"/>
      <c r="E1050" s="47"/>
      <c r="F1050" s="10" t="s">
        <v>5249</v>
      </c>
      <c r="G1050" s="10" t="s">
        <v>9527</v>
      </c>
      <c r="H1050" s="810" t="str">
        <f t="shared" si="16"/>
        <v/>
      </c>
    </row>
    <row r="1051" spans="1:8" s="5" customFormat="1" x14ac:dyDescent="0.25">
      <c r="A1051" s="87" t="s">
        <v>668</v>
      </c>
      <c r="B1051" s="42"/>
      <c r="C1051" s="43"/>
      <c r="D1051" s="44"/>
      <c r="E1051" s="47"/>
      <c r="F1051" s="10" t="s">
        <v>5249</v>
      </c>
      <c r="G1051" s="10" t="s">
        <v>9527</v>
      </c>
      <c r="H1051" s="810" t="str">
        <f t="shared" si="16"/>
        <v/>
      </c>
    </row>
    <row r="1052" spans="1:8" s="5" customFormat="1" ht="25.5" x14ac:dyDescent="0.25">
      <c r="A1052" s="69" t="s">
        <v>669</v>
      </c>
      <c r="B1052" s="42" t="s">
        <v>670</v>
      </c>
      <c r="C1052" s="43" t="s">
        <v>671</v>
      </c>
      <c r="D1052" s="44"/>
      <c r="E1052" s="47"/>
      <c r="F1052" s="10">
        <v>112.35</v>
      </c>
      <c r="G1052" s="10">
        <v>112.35</v>
      </c>
      <c r="H1052" s="810">
        <f t="shared" si="16"/>
        <v>0</v>
      </c>
    </row>
    <row r="1053" spans="1:8" s="5" customFormat="1" ht="25.5" x14ac:dyDescent="0.25">
      <c r="A1053" s="69" t="s">
        <v>672</v>
      </c>
      <c r="B1053" s="42" t="s">
        <v>673</v>
      </c>
      <c r="C1053" s="43" t="s">
        <v>674</v>
      </c>
      <c r="D1053" s="44"/>
      <c r="E1053" s="47"/>
      <c r="F1053" s="10">
        <v>145.94999999999999</v>
      </c>
      <c r="G1053" s="10">
        <v>145.94999999999999</v>
      </c>
      <c r="H1053" s="810">
        <f t="shared" si="16"/>
        <v>0</v>
      </c>
    </row>
    <row r="1054" spans="1:8" s="5" customFormat="1" ht="25.5" x14ac:dyDescent="0.25">
      <c r="A1054" s="69" t="s">
        <v>675</v>
      </c>
      <c r="B1054" s="42" t="s">
        <v>648</v>
      </c>
      <c r="C1054" s="43" t="s">
        <v>676</v>
      </c>
      <c r="D1054" s="44"/>
      <c r="E1054" s="47"/>
      <c r="F1054" s="10">
        <v>48.3</v>
      </c>
      <c r="G1054" s="10">
        <v>48.3</v>
      </c>
      <c r="H1054" s="810">
        <f t="shared" si="16"/>
        <v>0</v>
      </c>
    </row>
    <row r="1055" spans="1:8" s="5" customFormat="1" x14ac:dyDescent="0.25">
      <c r="A1055" s="87" t="s">
        <v>677</v>
      </c>
      <c r="B1055" s="42"/>
      <c r="C1055" s="43"/>
      <c r="D1055" s="44"/>
      <c r="E1055" s="47"/>
      <c r="F1055" s="10" t="s">
        <v>5249</v>
      </c>
      <c r="G1055" s="10" t="s">
        <v>9527</v>
      </c>
      <c r="H1055" s="810" t="str">
        <f t="shared" si="16"/>
        <v/>
      </c>
    </row>
    <row r="1056" spans="1:8" s="5" customFormat="1" ht="25.5" x14ac:dyDescent="0.25">
      <c r="A1056" s="69" t="s">
        <v>678</v>
      </c>
      <c r="B1056" s="42" t="s">
        <v>670</v>
      </c>
      <c r="C1056" s="43" t="s">
        <v>679</v>
      </c>
      <c r="D1056" s="44"/>
      <c r="E1056" s="47"/>
      <c r="F1056" s="10">
        <v>227.85</v>
      </c>
      <c r="G1056" s="10">
        <v>227.85</v>
      </c>
      <c r="H1056" s="810">
        <f t="shared" si="16"/>
        <v>0</v>
      </c>
    </row>
    <row r="1057" spans="1:8" s="5" customFormat="1" ht="25.5" x14ac:dyDescent="0.25">
      <c r="A1057" s="69" t="s">
        <v>680</v>
      </c>
      <c r="B1057" s="42" t="s">
        <v>673</v>
      </c>
      <c r="C1057" s="43" t="s">
        <v>681</v>
      </c>
      <c r="D1057" s="44"/>
      <c r="E1057" s="47"/>
      <c r="F1057" s="10">
        <v>261.45</v>
      </c>
      <c r="G1057" s="10">
        <v>261.45</v>
      </c>
      <c r="H1057" s="810">
        <f t="shared" si="16"/>
        <v>0</v>
      </c>
    </row>
    <row r="1058" spans="1:8" s="5" customFormat="1" ht="25.5" x14ac:dyDescent="0.25">
      <c r="A1058" s="69" t="s">
        <v>682</v>
      </c>
      <c r="B1058" s="42" t="s">
        <v>648</v>
      </c>
      <c r="C1058" s="43" t="s">
        <v>649</v>
      </c>
      <c r="D1058" s="44"/>
      <c r="E1058" s="47"/>
      <c r="F1058" s="10">
        <v>163.80000000000001</v>
      </c>
      <c r="G1058" s="10">
        <v>163.80000000000001</v>
      </c>
      <c r="H1058" s="810">
        <f t="shared" si="16"/>
        <v>0</v>
      </c>
    </row>
    <row r="1059" spans="1:8" s="5" customFormat="1" x14ac:dyDescent="0.25">
      <c r="A1059" s="69" t="s">
        <v>683</v>
      </c>
      <c r="B1059" s="42"/>
      <c r="C1059" s="43"/>
      <c r="D1059" s="44"/>
      <c r="E1059" s="47"/>
      <c r="F1059" s="10" t="s">
        <v>5249</v>
      </c>
      <c r="G1059" s="10" t="s">
        <v>9527</v>
      </c>
      <c r="H1059" s="810" t="str">
        <f t="shared" si="16"/>
        <v/>
      </c>
    </row>
    <row r="1060" spans="1:8" s="5" customFormat="1" ht="25.5" x14ac:dyDescent="0.25">
      <c r="A1060" s="69" t="s">
        <v>684</v>
      </c>
      <c r="B1060" s="42" t="s">
        <v>685</v>
      </c>
      <c r="C1060" s="43" t="s">
        <v>686</v>
      </c>
      <c r="D1060" s="44"/>
      <c r="E1060" s="47"/>
      <c r="F1060" s="10">
        <v>59.85</v>
      </c>
      <c r="G1060" s="10">
        <v>59.85</v>
      </c>
      <c r="H1060" s="810">
        <f t="shared" si="16"/>
        <v>0</v>
      </c>
    </row>
    <row r="1061" spans="1:8" s="5" customFormat="1" ht="25.5" x14ac:dyDescent="0.25">
      <c r="A1061" s="69" t="s">
        <v>687</v>
      </c>
      <c r="B1061" s="42"/>
      <c r="C1061" s="43"/>
      <c r="D1061" s="44"/>
      <c r="E1061" s="47"/>
      <c r="F1061" s="10" t="s">
        <v>5249</v>
      </c>
      <c r="G1061" s="10" t="s">
        <v>9527</v>
      </c>
      <c r="H1061" s="810" t="str">
        <f t="shared" si="16"/>
        <v/>
      </c>
    </row>
    <row r="1062" spans="1:8" s="5" customFormat="1" x14ac:dyDescent="0.25">
      <c r="A1062" s="69" t="s">
        <v>688</v>
      </c>
      <c r="B1062" s="42" t="s">
        <v>685</v>
      </c>
      <c r="C1062" s="43" t="s">
        <v>689</v>
      </c>
      <c r="D1062" s="44"/>
      <c r="E1062" s="47"/>
      <c r="F1062" s="10">
        <v>134.4</v>
      </c>
      <c r="G1062" s="10">
        <v>134.4</v>
      </c>
      <c r="H1062" s="810">
        <f t="shared" si="16"/>
        <v>0</v>
      </c>
    </row>
    <row r="1063" spans="1:8" s="5" customFormat="1" ht="25.5" x14ac:dyDescent="0.25">
      <c r="A1063" s="69" t="s">
        <v>690</v>
      </c>
      <c r="B1063" s="42"/>
      <c r="C1063" s="43"/>
      <c r="D1063" s="44"/>
      <c r="E1063" s="47"/>
      <c r="F1063" s="10" t="s">
        <v>5249</v>
      </c>
      <c r="G1063" s="10" t="s">
        <v>9527</v>
      </c>
      <c r="H1063" s="810" t="str">
        <f t="shared" si="16"/>
        <v/>
      </c>
    </row>
    <row r="1064" spans="1:8" s="5" customFormat="1" ht="25.5" x14ac:dyDescent="0.25">
      <c r="A1064" s="69" t="s">
        <v>691</v>
      </c>
      <c r="B1064" s="42" t="s">
        <v>692</v>
      </c>
      <c r="C1064" s="43" t="s">
        <v>693</v>
      </c>
      <c r="D1064" s="44"/>
      <c r="E1064" s="47"/>
      <c r="F1064" s="10">
        <v>248.85</v>
      </c>
      <c r="G1064" s="10">
        <v>248.85</v>
      </c>
      <c r="H1064" s="810">
        <f t="shared" si="16"/>
        <v>0</v>
      </c>
    </row>
    <row r="1065" spans="1:8" s="5" customFormat="1" ht="25.5" x14ac:dyDescent="0.25">
      <c r="A1065" s="69" t="s">
        <v>694</v>
      </c>
      <c r="B1065" s="42" t="s">
        <v>695</v>
      </c>
      <c r="C1065" s="43" t="s">
        <v>696</v>
      </c>
      <c r="D1065" s="44"/>
      <c r="E1065" s="47"/>
      <c r="F1065" s="10">
        <v>306.60000000000002</v>
      </c>
      <c r="G1065" s="10">
        <v>306.60000000000002</v>
      </c>
      <c r="H1065" s="810">
        <f t="shared" si="16"/>
        <v>0</v>
      </c>
    </row>
    <row r="1066" spans="1:8" s="5" customFormat="1" ht="25.5" x14ac:dyDescent="0.25">
      <c r="A1066" s="69" t="s">
        <v>697</v>
      </c>
      <c r="B1066" s="42"/>
      <c r="C1066" s="43"/>
      <c r="D1066" s="44"/>
      <c r="E1066" s="47"/>
      <c r="F1066" s="10" t="s">
        <v>5249</v>
      </c>
      <c r="G1066" s="10" t="s">
        <v>9527</v>
      </c>
      <c r="H1066" s="810" t="str">
        <f t="shared" si="16"/>
        <v/>
      </c>
    </row>
    <row r="1067" spans="1:8" s="5" customFormat="1" ht="25.5" x14ac:dyDescent="0.25">
      <c r="A1067" s="69" t="s">
        <v>698</v>
      </c>
      <c r="B1067" s="42" t="s">
        <v>699</v>
      </c>
      <c r="C1067" s="43" t="s">
        <v>700</v>
      </c>
      <c r="D1067" s="44"/>
      <c r="E1067" s="47"/>
      <c r="F1067" s="10">
        <v>347.55</v>
      </c>
      <c r="G1067" s="10">
        <v>347.55</v>
      </c>
      <c r="H1067" s="810">
        <f t="shared" si="16"/>
        <v>0</v>
      </c>
    </row>
    <row r="1068" spans="1:8" s="5" customFormat="1" ht="25.5" x14ac:dyDescent="0.25">
      <c r="A1068" s="69" t="s">
        <v>701</v>
      </c>
      <c r="B1068" s="42" t="s">
        <v>702</v>
      </c>
      <c r="C1068" s="43" t="s">
        <v>703</v>
      </c>
      <c r="D1068" s="44"/>
      <c r="E1068" s="47"/>
      <c r="F1068" s="10">
        <v>58.8</v>
      </c>
      <c r="G1068" s="10">
        <v>58.8</v>
      </c>
      <c r="H1068" s="810">
        <f t="shared" si="16"/>
        <v>0</v>
      </c>
    </row>
    <row r="1069" spans="1:8" s="5" customFormat="1" x14ac:dyDescent="0.25">
      <c r="A1069" s="69" t="s">
        <v>704</v>
      </c>
      <c r="B1069" s="42"/>
      <c r="C1069" s="43"/>
      <c r="D1069" s="44"/>
      <c r="E1069" s="47"/>
      <c r="F1069" s="10" t="s">
        <v>5249</v>
      </c>
      <c r="G1069" s="10" t="s">
        <v>9527</v>
      </c>
      <c r="H1069" s="810" t="str">
        <f t="shared" si="16"/>
        <v/>
      </c>
    </row>
    <row r="1070" spans="1:8" s="5" customFormat="1" x14ac:dyDescent="0.25">
      <c r="A1070" s="69" t="s">
        <v>705</v>
      </c>
      <c r="B1070" s="42" t="s">
        <v>637</v>
      </c>
      <c r="C1070" s="43" t="s">
        <v>638</v>
      </c>
      <c r="D1070" s="44"/>
      <c r="E1070" s="47"/>
      <c r="F1070" s="10">
        <v>199.5</v>
      </c>
      <c r="G1070" s="10">
        <v>199.5</v>
      </c>
      <c r="H1070" s="810">
        <f t="shared" si="16"/>
        <v>0</v>
      </c>
    </row>
    <row r="1071" spans="1:8" s="5" customFormat="1" ht="25.5" x14ac:dyDescent="0.25">
      <c r="A1071" s="69" t="s">
        <v>706</v>
      </c>
      <c r="B1071" s="42" t="s">
        <v>707</v>
      </c>
      <c r="C1071" s="43" t="s">
        <v>708</v>
      </c>
      <c r="D1071" s="44"/>
      <c r="E1071" s="47"/>
      <c r="F1071" s="10">
        <v>315</v>
      </c>
      <c r="G1071" s="10">
        <v>315</v>
      </c>
      <c r="H1071" s="810">
        <f t="shared" si="16"/>
        <v>0</v>
      </c>
    </row>
    <row r="1072" spans="1:8" s="5" customFormat="1" ht="15.75" thickBot="1" x14ac:dyDescent="0.3">
      <c r="A1072" s="99" t="s">
        <v>709</v>
      </c>
      <c r="B1072" s="55"/>
      <c r="C1072" s="56"/>
      <c r="D1072" s="57"/>
      <c r="E1072" s="58"/>
      <c r="F1072" s="59" t="s">
        <v>5249</v>
      </c>
      <c r="G1072" s="59" t="s">
        <v>9527</v>
      </c>
      <c r="H1072" s="810" t="str">
        <f t="shared" si="16"/>
        <v/>
      </c>
    </row>
    <row r="1073" spans="1:8" s="5" customFormat="1" ht="25.5" x14ac:dyDescent="0.25">
      <c r="A1073" s="100" t="s">
        <v>5851</v>
      </c>
      <c r="B1073" s="173" t="s">
        <v>5852</v>
      </c>
      <c r="C1073" s="94" t="s">
        <v>5853</v>
      </c>
      <c r="D1073" s="60"/>
      <c r="E1073" s="61"/>
      <c r="F1073" s="95">
        <v>9270</v>
      </c>
      <c r="G1073" s="95">
        <v>9270</v>
      </c>
      <c r="H1073" s="810">
        <f t="shared" si="16"/>
        <v>0</v>
      </c>
    </row>
    <row r="1074" spans="1:8" s="5" customFormat="1" x14ac:dyDescent="0.25">
      <c r="A1074" s="41" t="s">
        <v>5854</v>
      </c>
      <c r="B1074" s="42" t="s">
        <v>5855</v>
      </c>
      <c r="C1074" s="43" t="s">
        <v>5856</v>
      </c>
      <c r="D1074" s="44"/>
      <c r="E1074" s="47"/>
      <c r="F1074" s="46" t="s">
        <v>9655</v>
      </c>
      <c r="G1074" s="46">
        <v>0</v>
      </c>
      <c r="H1074" s="810" t="str">
        <f t="shared" si="16"/>
        <v/>
      </c>
    </row>
    <row r="1075" spans="1:8" s="5" customFormat="1" ht="25.5" x14ac:dyDescent="0.25">
      <c r="A1075" s="41" t="s">
        <v>5857</v>
      </c>
      <c r="B1075" s="42" t="s">
        <v>5858</v>
      </c>
      <c r="C1075" s="43" t="s">
        <v>5859</v>
      </c>
      <c r="D1075" s="44"/>
      <c r="E1075" s="47"/>
      <c r="F1075" s="46" t="s">
        <v>9655</v>
      </c>
      <c r="G1075" s="46">
        <v>0</v>
      </c>
      <c r="H1075" s="810" t="str">
        <f t="shared" si="16"/>
        <v/>
      </c>
    </row>
    <row r="1076" spans="1:8" s="5" customFormat="1" ht="25.5" x14ac:dyDescent="0.25">
      <c r="A1076" s="41" t="s">
        <v>5860</v>
      </c>
      <c r="B1076" s="42" t="s">
        <v>5861</v>
      </c>
      <c r="C1076" s="43" t="s">
        <v>5862</v>
      </c>
      <c r="D1076" s="44"/>
      <c r="E1076" s="47"/>
      <c r="F1076" s="46">
        <v>417</v>
      </c>
      <c r="G1076" s="46">
        <v>417</v>
      </c>
      <c r="H1076" s="810">
        <f t="shared" si="16"/>
        <v>0</v>
      </c>
    </row>
    <row r="1077" spans="1:8" s="5" customFormat="1" ht="25.5" x14ac:dyDescent="0.25">
      <c r="A1077" s="41" t="s">
        <v>5863</v>
      </c>
      <c r="B1077" s="42" t="s">
        <v>5864</v>
      </c>
      <c r="C1077" s="43" t="s">
        <v>5865</v>
      </c>
      <c r="D1077" s="44"/>
      <c r="E1077" s="47"/>
      <c r="F1077" s="46">
        <v>417</v>
      </c>
      <c r="G1077" s="46">
        <v>417</v>
      </c>
      <c r="H1077" s="810">
        <f t="shared" si="16"/>
        <v>0</v>
      </c>
    </row>
    <row r="1078" spans="1:8" s="5" customFormat="1" ht="25.5" x14ac:dyDescent="0.25">
      <c r="A1078" s="41" t="s">
        <v>9039</v>
      </c>
      <c r="B1078" s="42" t="s">
        <v>5866</v>
      </c>
      <c r="C1078" s="43" t="s">
        <v>5867</v>
      </c>
      <c r="D1078" s="44"/>
      <c r="E1078" s="47"/>
      <c r="F1078" s="46">
        <v>1094</v>
      </c>
      <c r="G1078" s="46">
        <v>1094</v>
      </c>
      <c r="H1078" s="810">
        <f t="shared" si="16"/>
        <v>0</v>
      </c>
    </row>
    <row r="1079" spans="1:8" s="5" customFormat="1" ht="26.25" thickBot="1" x14ac:dyDescent="0.3">
      <c r="A1079" s="48" t="s">
        <v>5868</v>
      </c>
      <c r="B1079" s="49" t="s">
        <v>5869</v>
      </c>
      <c r="C1079" s="50" t="s">
        <v>5870</v>
      </c>
      <c r="D1079" s="51"/>
      <c r="E1079" s="62"/>
      <c r="F1079" s="53">
        <v>1094</v>
      </c>
      <c r="G1079" s="53">
        <v>1094</v>
      </c>
      <c r="H1079" s="810">
        <f t="shared" si="16"/>
        <v>0</v>
      </c>
    </row>
    <row r="1080" spans="1:8" s="5" customFormat="1" ht="25.5" x14ac:dyDescent="0.25">
      <c r="A1080" s="100" t="s">
        <v>5871</v>
      </c>
      <c r="B1080" s="173" t="s">
        <v>5872</v>
      </c>
      <c r="C1080" s="94" t="s">
        <v>5873</v>
      </c>
      <c r="D1080" s="60"/>
      <c r="E1080" s="61"/>
      <c r="F1080" s="95">
        <v>2022</v>
      </c>
      <c r="G1080" s="95">
        <v>2022</v>
      </c>
      <c r="H1080" s="810">
        <f t="shared" si="16"/>
        <v>0</v>
      </c>
    </row>
    <row r="1081" spans="1:8" s="5" customFormat="1" x14ac:dyDescent="0.25">
      <c r="A1081" s="41" t="s">
        <v>5874</v>
      </c>
      <c r="B1081" s="42" t="s">
        <v>5855</v>
      </c>
      <c r="C1081" s="43" t="s">
        <v>5875</v>
      </c>
      <c r="D1081" s="44"/>
      <c r="E1081" s="47"/>
      <c r="F1081" s="46" t="s">
        <v>9655</v>
      </c>
      <c r="G1081" s="46">
        <v>0</v>
      </c>
      <c r="H1081" s="810" t="str">
        <f t="shared" si="16"/>
        <v/>
      </c>
    </row>
    <row r="1082" spans="1:8" s="5" customFormat="1" ht="25.5" x14ac:dyDescent="0.25">
      <c r="A1082" s="41" t="s">
        <v>5876</v>
      </c>
      <c r="B1082" s="42" t="s">
        <v>5858</v>
      </c>
      <c r="C1082" s="43" t="s">
        <v>5877</v>
      </c>
      <c r="D1082" s="44"/>
      <c r="E1082" s="47"/>
      <c r="F1082" s="46" t="s">
        <v>9655</v>
      </c>
      <c r="G1082" s="46">
        <v>0</v>
      </c>
      <c r="H1082" s="810" t="str">
        <f t="shared" si="16"/>
        <v/>
      </c>
    </row>
    <row r="1083" spans="1:8" s="5" customFormat="1" ht="25.5" x14ac:dyDescent="0.25">
      <c r="A1083" s="41" t="s">
        <v>5878</v>
      </c>
      <c r="B1083" s="42" t="s">
        <v>5861</v>
      </c>
      <c r="C1083" s="43" t="s">
        <v>5879</v>
      </c>
      <c r="D1083" s="44"/>
      <c r="E1083" s="47"/>
      <c r="F1083" s="46">
        <v>206</v>
      </c>
      <c r="G1083" s="46">
        <v>206</v>
      </c>
      <c r="H1083" s="810">
        <f t="shared" si="16"/>
        <v>0</v>
      </c>
    </row>
    <row r="1084" spans="1:8" s="5" customFormat="1" ht="25.5" x14ac:dyDescent="0.25">
      <c r="A1084" s="41" t="s">
        <v>5880</v>
      </c>
      <c r="B1084" s="42" t="s">
        <v>5864</v>
      </c>
      <c r="C1084" s="43" t="s">
        <v>5881</v>
      </c>
      <c r="D1084" s="44"/>
      <c r="E1084" s="47"/>
      <c r="F1084" s="46">
        <v>206</v>
      </c>
      <c r="G1084" s="46">
        <v>206</v>
      </c>
      <c r="H1084" s="810">
        <f t="shared" si="16"/>
        <v>0</v>
      </c>
    </row>
    <row r="1085" spans="1:8" s="5" customFormat="1" ht="25.5" x14ac:dyDescent="0.25">
      <c r="A1085" s="41" t="s">
        <v>5882</v>
      </c>
      <c r="B1085" s="42" t="s">
        <v>5866</v>
      </c>
      <c r="C1085" s="43" t="s">
        <v>5883</v>
      </c>
      <c r="D1085" s="44"/>
      <c r="E1085" s="47"/>
      <c r="F1085" s="46">
        <v>534</v>
      </c>
      <c r="G1085" s="46">
        <v>534</v>
      </c>
      <c r="H1085" s="810">
        <f t="shared" si="16"/>
        <v>0</v>
      </c>
    </row>
    <row r="1086" spans="1:8" s="5" customFormat="1" ht="26.25" thickBot="1" x14ac:dyDescent="0.3">
      <c r="A1086" s="48" t="s">
        <v>5884</v>
      </c>
      <c r="B1086" s="49" t="s">
        <v>5869</v>
      </c>
      <c r="C1086" s="50" t="s">
        <v>5885</v>
      </c>
      <c r="D1086" s="51"/>
      <c r="E1086" s="62"/>
      <c r="F1086" s="53">
        <v>534</v>
      </c>
      <c r="G1086" s="53">
        <v>534</v>
      </c>
      <c r="H1086" s="810">
        <f t="shared" si="16"/>
        <v>0</v>
      </c>
    </row>
    <row r="1087" spans="1:8" s="5" customFormat="1" ht="25.5" x14ac:dyDescent="0.25">
      <c r="A1087" s="86" t="s">
        <v>710</v>
      </c>
      <c r="B1087" s="42" t="s">
        <v>5886</v>
      </c>
      <c r="C1087" s="81" t="s">
        <v>711</v>
      </c>
      <c r="D1087" s="82"/>
      <c r="E1087" s="97"/>
      <c r="F1087" s="84">
        <v>2429.6999999999998</v>
      </c>
      <c r="G1087" s="84">
        <v>2429.6999999999998</v>
      </c>
      <c r="H1087" s="810">
        <f t="shared" si="16"/>
        <v>0</v>
      </c>
    </row>
    <row r="1088" spans="1:8" s="5" customFormat="1" ht="25.5" x14ac:dyDescent="0.25">
      <c r="A1088" s="69" t="s">
        <v>712</v>
      </c>
      <c r="B1088" s="42" t="s">
        <v>713</v>
      </c>
      <c r="C1088" s="43" t="s">
        <v>714</v>
      </c>
      <c r="D1088" s="44"/>
      <c r="E1088" s="47"/>
      <c r="F1088" s="10">
        <v>2526.3000000000002</v>
      </c>
      <c r="G1088" s="10">
        <v>2526.3000000000002</v>
      </c>
      <c r="H1088" s="810">
        <f t="shared" si="16"/>
        <v>0</v>
      </c>
    </row>
    <row r="1089" spans="1:8" s="5" customFormat="1" x14ac:dyDescent="0.25">
      <c r="A1089" s="69" t="s">
        <v>715</v>
      </c>
      <c r="B1089" s="42" t="s">
        <v>716</v>
      </c>
      <c r="C1089" s="43" t="s">
        <v>717</v>
      </c>
      <c r="D1089" s="44"/>
      <c r="E1089" s="47"/>
      <c r="F1089" s="10">
        <v>1760.85</v>
      </c>
      <c r="G1089" s="10">
        <v>1760.85</v>
      </c>
      <c r="H1089" s="810">
        <f t="shared" si="16"/>
        <v>0</v>
      </c>
    </row>
    <row r="1090" spans="1:8" s="5" customFormat="1" ht="15.75" thickBot="1" x14ac:dyDescent="0.3">
      <c r="A1090" s="99" t="s">
        <v>5887</v>
      </c>
      <c r="B1090" s="55"/>
      <c r="C1090" s="56"/>
      <c r="D1090" s="57"/>
      <c r="E1090" s="58"/>
      <c r="F1090" s="59" t="s">
        <v>5249</v>
      </c>
      <c r="G1090" s="59" t="s">
        <v>9527</v>
      </c>
      <c r="H1090" s="810" t="str">
        <f t="shared" si="16"/>
        <v/>
      </c>
    </row>
    <row r="1091" spans="1:8" s="5" customFormat="1" ht="25.5" x14ac:dyDescent="0.25">
      <c r="A1091" s="100" t="s">
        <v>5888</v>
      </c>
      <c r="B1091" s="173" t="s">
        <v>5889</v>
      </c>
      <c r="C1091" s="94" t="s">
        <v>5890</v>
      </c>
      <c r="D1091" s="60"/>
      <c r="E1091" s="61"/>
      <c r="F1091" s="95">
        <v>1975</v>
      </c>
      <c r="G1091" s="95">
        <v>1975</v>
      </c>
      <c r="H1091" s="810">
        <f t="shared" si="16"/>
        <v>0</v>
      </c>
    </row>
    <row r="1092" spans="1:8" s="5" customFormat="1" x14ac:dyDescent="0.25">
      <c r="A1092" s="41" t="s">
        <v>5891</v>
      </c>
      <c r="B1092" s="42" t="s">
        <v>5855</v>
      </c>
      <c r="C1092" s="43" t="s">
        <v>5892</v>
      </c>
      <c r="D1092" s="44"/>
      <c r="E1092" s="47"/>
      <c r="F1092" s="46" t="s">
        <v>9655</v>
      </c>
      <c r="G1092" s="46">
        <v>0</v>
      </c>
      <c r="H1092" s="810" t="str">
        <f t="shared" si="16"/>
        <v/>
      </c>
    </row>
    <row r="1093" spans="1:8" s="5" customFormat="1" ht="25.5" x14ac:dyDescent="0.25">
      <c r="A1093" s="41" t="s">
        <v>5893</v>
      </c>
      <c r="B1093" s="42" t="s">
        <v>5858</v>
      </c>
      <c r="C1093" s="43" t="s">
        <v>5894</v>
      </c>
      <c r="D1093" s="44"/>
      <c r="E1093" s="47"/>
      <c r="F1093" s="46">
        <v>75</v>
      </c>
      <c r="G1093" s="46">
        <v>75</v>
      </c>
      <c r="H1093" s="810">
        <f t="shared" si="16"/>
        <v>0</v>
      </c>
    </row>
    <row r="1094" spans="1:8" s="5" customFormat="1" ht="25.5" x14ac:dyDescent="0.25">
      <c r="A1094" s="41" t="s">
        <v>5895</v>
      </c>
      <c r="B1094" s="42" t="s">
        <v>5861</v>
      </c>
      <c r="C1094" s="43" t="s">
        <v>5896</v>
      </c>
      <c r="D1094" s="44"/>
      <c r="E1094" s="47"/>
      <c r="F1094" s="46">
        <v>171</v>
      </c>
      <c r="G1094" s="46">
        <v>171</v>
      </c>
      <c r="H1094" s="810">
        <f t="shared" si="16"/>
        <v>0</v>
      </c>
    </row>
    <row r="1095" spans="1:8" s="5" customFormat="1" ht="25.5" x14ac:dyDescent="0.25">
      <c r="A1095" s="41" t="s">
        <v>5897</v>
      </c>
      <c r="B1095" s="42" t="s">
        <v>5864</v>
      </c>
      <c r="C1095" s="43" t="s">
        <v>5898</v>
      </c>
      <c r="D1095" s="44"/>
      <c r="E1095" s="47"/>
      <c r="F1095" s="46">
        <v>248</v>
      </c>
      <c r="G1095" s="46">
        <v>248</v>
      </c>
      <c r="H1095" s="810">
        <f t="shared" si="16"/>
        <v>0</v>
      </c>
    </row>
    <row r="1096" spans="1:8" s="5" customFormat="1" ht="25.5" x14ac:dyDescent="0.25">
      <c r="A1096" s="41" t="s">
        <v>5899</v>
      </c>
      <c r="B1096" s="42" t="s">
        <v>5866</v>
      </c>
      <c r="C1096" s="43" t="s">
        <v>5900</v>
      </c>
      <c r="D1096" s="44"/>
      <c r="E1096" s="47"/>
      <c r="F1096" s="46">
        <v>449</v>
      </c>
      <c r="G1096" s="46">
        <v>449</v>
      </c>
      <c r="H1096" s="810">
        <f t="shared" si="16"/>
        <v>0</v>
      </c>
    </row>
    <row r="1097" spans="1:8" s="5" customFormat="1" ht="26.25" thickBot="1" x14ac:dyDescent="0.3">
      <c r="A1097" s="48" t="s">
        <v>5901</v>
      </c>
      <c r="B1097" s="49" t="s">
        <v>5869</v>
      </c>
      <c r="C1097" s="50" t="s">
        <v>5902</v>
      </c>
      <c r="D1097" s="51"/>
      <c r="E1097" s="62"/>
      <c r="F1097" s="53">
        <v>525</v>
      </c>
      <c r="G1097" s="53">
        <v>525</v>
      </c>
      <c r="H1097" s="810">
        <f t="shared" si="16"/>
        <v>0</v>
      </c>
    </row>
    <row r="1098" spans="1:8" s="5" customFormat="1" ht="15.75" thickBot="1" x14ac:dyDescent="0.3">
      <c r="A1098" s="99" t="s">
        <v>5903</v>
      </c>
      <c r="B1098" s="55"/>
      <c r="C1098" s="56"/>
      <c r="D1098" s="57"/>
      <c r="E1098" s="58"/>
      <c r="F1098" s="59" t="s">
        <v>5249</v>
      </c>
      <c r="G1098" s="59" t="s">
        <v>9527</v>
      </c>
      <c r="H1098" s="810" t="str">
        <f t="shared" ref="H1098:H1161" si="17">IF(ISNUMBER(F1098),ROUND(F1098-G1098,2),"")</f>
        <v/>
      </c>
    </row>
    <row r="1099" spans="1:8" s="5" customFormat="1" ht="25.5" x14ac:dyDescent="0.25">
      <c r="A1099" s="100" t="s">
        <v>5904</v>
      </c>
      <c r="B1099" s="173" t="s">
        <v>5905</v>
      </c>
      <c r="C1099" s="94" t="s">
        <v>5906</v>
      </c>
      <c r="D1099" s="60"/>
      <c r="E1099" s="61"/>
      <c r="F1099" s="95">
        <v>2357</v>
      </c>
      <c r="G1099" s="95">
        <v>2357</v>
      </c>
      <c r="H1099" s="810">
        <f t="shared" si="17"/>
        <v>0</v>
      </c>
    </row>
    <row r="1100" spans="1:8" s="5" customFormat="1" x14ac:dyDescent="0.25">
      <c r="A1100" s="41" t="s">
        <v>5907</v>
      </c>
      <c r="B1100" s="42" t="s">
        <v>5855</v>
      </c>
      <c r="C1100" s="43" t="s">
        <v>5908</v>
      </c>
      <c r="D1100" s="44"/>
      <c r="E1100" s="47"/>
      <c r="F1100" s="46" t="s">
        <v>9655</v>
      </c>
      <c r="G1100" s="46">
        <v>0</v>
      </c>
      <c r="H1100" s="810" t="str">
        <f t="shared" si="17"/>
        <v/>
      </c>
    </row>
    <row r="1101" spans="1:8" s="5" customFormat="1" ht="25.5" x14ac:dyDescent="0.25">
      <c r="A1101" s="41" t="s">
        <v>5909</v>
      </c>
      <c r="B1101" s="42" t="s">
        <v>5858</v>
      </c>
      <c r="C1101" s="43" t="s">
        <v>5910</v>
      </c>
      <c r="D1101" s="44"/>
      <c r="E1101" s="47"/>
      <c r="F1101" s="46">
        <v>217</v>
      </c>
      <c r="G1101" s="46">
        <v>217</v>
      </c>
      <c r="H1101" s="810">
        <f t="shared" si="17"/>
        <v>0</v>
      </c>
    </row>
    <row r="1102" spans="1:8" s="5" customFormat="1" ht="25.5" x14ac:dyDescent="0.25">
      <c r="A1102" s="41" t="s">
        <v>5911</v>
      </c>
      <c r="B1102" s="42" t="s">
        <v>5861</v>
      </c>
      <c r="C1102" s="43" t="s">
        <v>5912</v>
      </c>
      <c r="D1102" s="44"/>
      <c r="E1102" s="47"/>
      <c r="F1102" s="46">
        <v>701</v>
      </c>
      <c r="G1102" s="46">
        <v>701</v>
      </c>
      <c r="H1102" s="810">
        <f t="shared" si="17"/>
        <v>0</v>
      </c>
    </row>
    <row r="1103" spans="1:8" s="5" customFormat="1" ht="25.5" x14ac:dyDescent="0.25">
      <c r="A1103" s="41" t="s">
        <v>5913</v>
      </c>
      <c r="B1103" s="42" t="s">
        <v>5864</v>
      </c>
      <c r="C1103" s="43" t="s">
        <v>5914</v>
      </c>
      <c r="D1103" s="44"/>
      <c r="E1103" s="47"/>
      <c r="F1103" s="46">
        <v>919</v>
      </c>
      <c r="G1103" s="46">
        <v>919</v>
      </c>
      <c r="H1103" s="810">
        <f t="shared" si="17"/>
        <v>0</v>
      </c>
    </row>
    <row r="1104" spans="1:8" s="5" customFormat="1" ht="25.5" x14ac:dyDescent="0.25">
      <c r="A1104" s="41" t="s">
        <v>5915</v>
      </c>
      <c r="B1104" s="42" t="s">
        <v>5866</v>
      </c>
      <c r="C1104" s="43" t="s">
        <v>5916</v>
      </c>
      <c r="D1104" s="44"/>
      <c r="E1104" s="47"/>
      <c r="F1104" s="46">
        <v>1925</v>
      </c>
      <c r="G1104" s="46">
        <v>1925</v>
      </c>
      <c r="H1104" s="810">
        <f t="shared" si="17"/>
        <v>0</v>
      </c>
    </row>
    <row r="1105" spans="1:8" s="5" customFormat="1" ht="26.25" thickBot="1" x14ac:dyDescent="0.3">
      <c r="A1105" s="48" t="s">
        <v>5917</v>
      </c>
      <c r="B1105" s="49" t="s">
        <v>5869</v>
      </c>
      <c r="C1105" s="50" t="s">
        <v>5918</v>
      </c>
      <c r="D1105" s="51"/>
      <c r="E1105" s="62"/>
      <c r="F1105" s="53">
        <v>5725</v>
      </c>
      <c r="G1105" s="53">
        <v>5725</v>
      </c>
      <c r="H1105" s="810">
        <f t="shared" si="17"/>
        <v>0</v>
      </c>
    </row>
    <row r="1106" spans="1:8" s="5" customFormat="1" x14ac:dyDescent="0.25">
      <c r="A1106" s="177" t="s">
        <v>718</v>
      </c>
      <c r="B1106" s="80"/>
      <c r="C1106" s="81"/>
      <c r="D1106" s="82"/>
      <c r="E1106" s="97"/>
      <c r="F1106" s="84" t="s">
        <v>5249</v>
      </c>
      <c r="G1106" s="84" t="s">
        <v>9527</v>
      </c>
      <c r="H1106" s="810" t="str">
        <f t="shared" si="17"/>
        <v/>
      </c>
    </row>
    <row r="1107" spans="1:8" s="5" customFormat="1" ht="25.5" x14ac:dyDescent="0.25">
      <c r="A1107" s="69" t="s">
        <v>722</v>
      </c>
      <c r="B1107" s="42"/>
      <c r="C1107" s="43"/>
      <c r="D1107" s="44"/>
      <c r="E1107" s="47"/>
      <c r="F1107" s="10" t="s">
        <v>5249</v>
      </c>
      <c r="G1107" s="10" t="s">
        <v>9527</v>
      </c>
      <c r="H1107" s="810" t="str">
        <f t="shared" si="17"/>
        <v/>
      </c>
    </row>
    <row r="1108" spans="1:8" s="5" customFormat="1" ht="25.5" x14ac:dyDescent="0.25">
      <c r="A1108" s="69" t="s">
        <v>723</v>
      </c>
      <c r="B1108" s="42" t="s">
        <v>724</v>
      </c>
      <c r="C1108" s="43" t="s">
        <v>725</v>
      </c>
      <c r="D1108" s="44"/>
      <c r="E1108" s="47"/>
      <c r="F1108" s="10">
        <v>152.25</v>
      </c>
      <c r="G1108" s="10">
        <v>152.25</v>
      </c>
      <c r="H1108" s="810">
        <f t="shared" si="17"/>
        <v>0</v>
      </c>
    </row>
    <row r="1109" spans="1:8" s="5" customFormat="1" x14ac:dyDescent="0.25">
      <c r="A1109" s="69" t="s">
        <v>158</v>
      </c>
      <c r="B1109" s="42"/>
      <c r="C1109" s="43"/>
      <c r="D1109" s="44"/>
      <c r="E1109" s="47"/>
      <c r="F1109" s="10" t="s">
        <v>5249</v>
      </c>
      <c r="G1109" s="10" t="s">
        <v>9527</v>
      </c>
      <c r="H1109" s="810" t="str">
        <f t="shared" si="17"/>
        <v/>
      </c>
    </row>
    <row r="1110" spans="1:8" s="5" customFormat="1" ht="25.5" x14ac:dyDescent="0.25">
      <c r="A1110" s="69" t="s">
        <v>726</v>
      </c>
      <c r="B1110" s="42" t="s">
        <v>727</v>
      </c>
      <c r="C1110" s="43" t="s">
        <v>728</v>
      </c>
      <c r="D1110" s="44"/>
      <c r="E1110" s="47"/>
      <c r="F1110" s="10">
        <v>39.9</v>
      </c>
      <c r="G1110" s="10">
        <v>39.9</v>
      </c>
      <c r="H1110" s="810">
        <f t="shared" si="17"/>
        <v>0</v>
      </c>
    </row>
    <row r="1111" spans="1:8" s="5" customFormat="1" ht="15.75" thickBot="1" x14ac:dyDescent="0.3">
      <c r="A1111" s="54"/>
      <c r="B1111" s="55"/>
      <c r="C1111" s="56"/>
      <c r="D1111" s="57"/>
      <c r="E1111" s="58"/>
      <c r="F1111" s="59" t="s">
        <v>5249</v>
      </c>
      <c r="G1111" s="59" t="s">
        <v>9527</v>
      </c>
      <c r="H1111" s="810" t="str">
        <f t="shared" si="17"/>
        <v/>
      </c>
    </row>
    <row r="1112" spans="1:8" s="5" customFormat="1" x14ac:dyDescent="0.25">
      <c r="A1112" s="35" t="s">
        <v>5512</v>
      </c>
      <c r="B1112" s="173"/>
      <c r="C1112" s="94"/>
      <c r="D1112" s="60"/>
      <c r="E1112" s="61"/>
      <c r="F1112" s="95" t="s">
        <v>5249</v>
      </c>
      <c r="G1112" s="95" t="s">
        <v>9527</v>
      </c>
      <c r="H1112" s="810" t="str">
        <f t="shared" si="17"/>
        <v/>
      </c>
    </row>
    <row r="1113" spans="1:8" s="5" customFormat="1" ht="25.5" x14ac:dyDescent="0.25">
      <c r="A1113" s="41" t="s">
        <v>577</v>
      </c>
      <c r="B1113" s="42"/>
      <c r="C1113" s="43"/>
      <c r="D1113" s="44"/>
      <c r="E1113" s="47"/>
      <c r="F1113" s="46" t="s">
        <v>5249</v>
      </c>
      <c r="G1113" s="46" t="s">
        <v>9527</v>
      </c>
      <c r="H1113" s="810" t="str">
        <f t="shared" si="17"/>
        <v/>
      </c>
    </row>
    <row r="1114" spans="1:8" s="5" customFormat="1" ht="25.5" x14ac:dyDescent="0.25">
      <c r="A1114" s="41" t="s">
        <v>164</v>
      </c>
      <c r="B1114" s="42" t="s">
        <v>165</v>
      </c>
      <c r="C1114" s="43" t="s">
        <v>734</v>
      </c>
      <c r="D1114" s="44"/>
      <c r="E1114" s="47"/>
      <c r="F1114" s="46" t="s">
        <v>5249</v>
      </c>
      <c r="G1114" s="46" t="s">
        <v>9527</v>
      </c>
      <c r="H1114" s="810" t="str">
        <f t="shared" si="17"/>
        <v/>
      </c>
    </row>
    <row r="1115" spans="1:8" s="5" customFormat="1" ht="25.5" x14ac:dyDescent="0.25">
      <c r="A1115" s="41" t="s">
        <v>166</v>
      </c>
      <c r="B1115" s="42" t="s">
        <v>167</v>
      </c>
      <c r="C1115" s="43" t="s">
        <v>735</v>
      </c>
      <c r="D1115" s="44"/>
      <c r="E1115" s="47"/>
      <c r="F1115" s="46">
        <v>160</v>
      </c>
      <c r="G1115" s="46">
        <v>160</v>
      </c>
      <c r="H1115" s="810">
        <f t="shared" si="17"/>
        <v>0</v>
      </c>
    </row>
    <row r="1116" spans="1:8" s="5" customFormat="1" ht="25.5" x14ac:dyDescent="0.25">
      <c r="A1116" s="41" t="s">
        <v>168</v>
      </c>
      <c r="B1116" s="42" t="s">
        <v>169</v>
      </c>
      <c r="C1116" s="43" t="s">
        <v>736</v>
      </c>
      <c r="D1116" s="44"/>
      <c r="E1116" s="47"/>
      <c r="F1116" s="46">
        <v>160</v>
      </c>
      <c r="G1116" s="46">
        <v>160</v>
      </c>
      <c r="H1116" s="810">
        <f t="shared" si="17"/>
        <v>0</v>
      </c>
    </row>
    <row r="1117" spans="1:8" s="5" customFormat="1" ht="25.5" x14ac:dyDescent="0.25">
      <c r="A1117" s="41" t="s">
        <v>225</v>
      </c>
      <c r="B1117" s="42" t="s">
        <v>226</v>
      </c>
      <c r="C1117" s="43" t="s">
        <v>737</v>
      </c>
      <c r="D1117" s="44"/>
      <c r="E1117" s="47"/>
      <c r="F1117" s="46">
        <v>455</v>
      </c>
      <c r="G1117" s="46">
        <v>455</v>
      </c>
      <c r="H1117" s="810">
        <f t="shared" si="17"/>
        <v>0</v>
      </c>
    </row>
    <row r="1118" spans="1:8" s="5" customFormat="1" ht="25.5" x14ac:dyDescent="0.25">
      <c r="A1118" s="41" t="s">
        <v>227</v>
      </c>
      <c r="B1118" s="47" t="s">
        <v>228</v>
      </c>
      <c r="C1118" s="43" t="s">
        <v>738</v>
      </c>
      <c r="D1118" s="44"/>
      <c r="E1118" s="47"/>
      <c r="F1118" s="46">
        <v>455</v>
      </c>
      <c r="G1118" s="46">
        <v>455</v>
      </c>
      <c r="H1118" s="810">
        <f t="shared" si="17"/>
        <v>0</v>
      </c>
    </row>
    <row r="1119" spans="1:8" s="5" customFormat="1" x14ac:dyDescent="0.25">
      <c r="A1119" s="174" t="s">
        <v>5428</v>
      </c>
      <c r="B1119" s="47" t="s">
        <v>178</v>
      </c>
      <c r="C1119" s="43" t="s">
        <v>739</v>
      </c>
      <c r="D1119" s="44"/>
      <c r="E1119" s="47"/>
      <c r="F1119" s="46">
        <v>71</v>
      </c>
      <c r="G1119" s="46">
        <v>71</v>
      </c>
      <c r="H1119" s="810">
        <f t="shared" si="17"/>
        <v>0</v>
      </c>
    </row>
    <row r="1120" spans="1:8" s="5" customFormat="1" x14ac:dyDescent="0.25">
      <c r="A1120" s="175" t="s">
        <v>5820</v>
      </c>
      <c r="B1120" s="42" t="s">
        <v>4000</v>
      </c>
      <c r="C1120" s="43" t="s">
        <v>5919</v>
      </c>
      <c r="D1120" s="44"/>
      <c r="E1120" s="47"/>
      <c r="F1120" s="46">
        <v>71</v>
      </c>
      <c r="G1120" s="46">
        <v>71</v>
      </c>
      <c r="H1120" s="810">
        <f t="shared" si="17"/>
        <v>0</v>
      </c>
    </row>
    <row r="1121" spans="1:8" s="5" customFormat="1" x14ac:dyDescent="0.25">
      <c r="A1121" s="174" t="s">
        <v>730</v>
      </c>
      <c r="B1121" s="47" t="s">
        <v>180</v>
      </c>
      <c r="C1121" s="43" t="s">
        <v>740</v>
      </c>
      <c r="D1121" s="44"/>
      <c r="E1121" s="47"/>
      <c r="F1121" s="46">
        <v>602</v>
      </c>
      <c r="G1121" s="46">
        <v>602</v>
      </c>
      <c r="H1121" s="810">
        <f t="shared" si="17"/>
        <v>0</v>
      </c>
    </row>
    <row r="1122" spans="1:8" s="5" customFormat="1" x14ac:dyDescent="0.25">
      <c r="A1122" s="175" t="s">
        <v>5822</v>
      </c>
      <c r="B1122" s="42" t="s">
        <v>5823</v>
      </c>
      <c r="C1122" s="43" t="s">
        <v>5920</v>
      </c>
      <c r="D1122" s="44"/>
      <c r="E1122" s="47"/>
      <c r="F1122" s="46">
        <v>602</v>
      </c>
      <c r="G1122" s="46">
        <v>602</v>
      </c>
      <c r="H1122" s="810">
        <f t="shared" si="17"/>
        <v>0</v>
      </c>
    </row>
    <row r="1123" spans="1:8" s="5" customFormat="1" x14ac:dyDescent="0.25">
      <c r="A1123" s="174" t="s">
        <v>5429</v>
      </c>
      <c r="B1123" s="47" t="s">
        <v>182</v>
      </c>
      <c r="C1123" s="43" t="s">
        <v>741</v>
      </c>
      <c r="D1123" s="44"/>
      <c r="E1123" s="47"/>
      <c r="F1123" s="46">
        <v>143</v>
      </c>
      <c r="G1123" s="46">
        <v>143</v>
      </c>
      <c r="H1123" s="810">
        <f t="shared" si="17"/>
        <v>0</v>
      </c>
    </row>
    <row r="1124" spans="1:8" s="5" customFormat="1" x14ac:dyDescent="0.25">
      <c r="A1124" s="175" t="s">
        <v>5825</v>
      </c>
      <c r="B1124" s="42" t="s">
        <v>5826</v>
      </c>
      <c r="C1124" s="43" t="s">
        <v>5921</v>
      </c>
      <c r="D1124" s="44"/>
      <c r="E1124" s="47"/>
      <c r="F1124" s="46">
        <v>143</v>
      </c>
      <c r="G1124" s="46">
        <v>143</v>
      </c>
      <c r="H1124" s="810">
        <f t="shared" si="17"/>
        <v>0</v>
      </c>
    </row>
    <row r="1125" spans="1:8" s="5" customFormat="1" x14ac:dyDescent="0.25">
      <c r="A1125" s="174" t="s">
        <v>733</v>
      </c>
      <c r="B1125" s="47" t="s">
        <v>184</v>
      </c>
      <c r="C1125" s="43" t="s">
        <v>742</v>
      </c>
      <c r="D1125" s="44"/>
      <c r="E1125" s="47"/>
      <c r="F1125" s="46">
        <v>1047</v>
      </c>
      <c r="G1125" s="46">
        <v>1047</v>
      </c>
      <c r="H1125" s="810">
        <f t="shared" si="17"/>
        <v>0</v>
      </c>
    </row>
    <row r="1126" spans="1:8" s="5" customFormat="1" ht="15.75" thickBot="1" x14ac:dyDescent="0.3">
      <c r="A1126" s="176" t="s">
        <v>7884</v>
      </c>
      <c r="B1126" s="49" t="s">
        <v>5828</v>
      </c>
      <c r="C1126" s="50" t="s">
        <v>5922</v>
      </c>
      <c r="D1126" s="51"/>
      <c r="E1126" s="62"/>
      <c r="F1126" s="53">
        <v>1047</v>
      </c>
      <c r="G1126" s="53">
        <v>1047</v>
      </c>
      <c r="H1126" s="810">
        <f t="shared" si="17"/>
        <v>0</v>
      </c>
    </row>
    <row r="1127" spans="1:8" s="5" customFormat="1" ht="15.75" thickBot="1" x14ac:dyDescent="0.3">
      <c r="A1127" s="63"/>
      <c r="B1127" s="64"/>
      <c r="C1127" s="65"/>
      <c r="D1127" s="66"/>
      <c r="E1127" s="102"/>
      <c r="F1127" s="68" t="s">
        <v>5249</v>
      </c>
      <c r="G1127" s="68" t="s">
        <v>9527</v>
      </c>
      <c r="H1127" s="810" t="str">
        <f t="shared" si="17"/>
        <v/>
      </c>
    </row>
    <row r="1128" spans="1:8" s="5" customFormat="1" x14ac:dyDescent="0.25">
      <c r="A1128" s="35" t="s">
        <v>5513</v>
      </c>
      <c r="B1128" s="173"/>
      <c r="C1128" s="94"/>
      <c r="D1128" s="60"/>
      <c r="E1128" s="61"/>
      <c r="F1128" s="95" t="s">
        <v>5249</v>
      </c>
      <c r="G1128" s="95" t="s">
        <v>9527</v>
      </c>
      <c r="H1128" s="810" t="str">
        <f t="shared" si="17"/>
        <v/>
      </c>
    </row>
    <row r="1129" spans="1:8" s="5" customFormat="1" ht="25.5" x14ac:dyDescent="0.25">
      <c r="A1129" s="41" t="s">
        <v>577</v>
      </c>
      <c r="B1129" s="42" t="s">
        <v>743</v>
      </c>
      <c r="C1129" s="43"/>
      <c r="D1129" s="44"/>
      <c r="E1129" s="47"/>
      <c r="F1129" s="46" t="s">
        <v>5249</v>
      </c>
      <c r="G1129" s="46" t="s">
        <v>9527</v>
      </c>
      <c r="H1129" s="810" t="str">
        <f t="shared" si="17"/>
        <v/>
      </c>
    </row>
    <row r="1130" spans="1:8" s="5" customFormat="1" ht="25.5" x14ac:dyDescent="0.25">
      <c r="A1130" s="41" t="s">
        <v>164</v>
      </c>
      <c r="B1130" s="42" t="s">
        <v>165</v>
      </c>
      <c r="C1130" s="43" t="s">
        <v>744</v>
      </c>
      <c r="D1130" s="44"/>
      <c r="E1130" s="47"/>
      <c r="F1130" s="46">
        <v>101</v>
      </c>
      <c r="G1130" s="46">
        <v>101</v>
      </c>
      <c r="H1130" s="810">
        <f t="shared" si="17"/>
        <v>0</v>
      </c>
    </row>
    <row r="1131" spans="1:8" s="5" customFormat="1" ht="25.5" x14ac:dyDescent="0.25">
      <c r="A1131" s="41" t="s">
        <v>166</v>
      </c>
      <c r="B1131" s="42" t="s">
        <v>167</v>
      </c>
      <c r="C1131" s="43" t="s">
        <v>745</v>
      </c>
      <c r="D1131" s="44"/>
      <c r="E1131" s="47"/>
      <c r="F1131" s="46">
        <v>285</v>
      </c>
      <c r="G1131" s="46">
        <v>285</v>
      </c>
      <c r="H1131" s="810">
        <f t="shared" si="17"/>
        <v>0</v>
      </c>
    </row>
    <row r="1132" spans="1:8" s="5" customFormat="1" ht="25.5" x14ac:dyDescent="0.25">
      <c r="A1132" s="41" t="s">
        <v>168</v>
      </c>
      <c r="B1132" s="42" t="s">
        <v>169</v>
      </c>
      <c r="C1132" s="43" t="s">
        <v>746</v>
      </c>
      <c r="D1132" s="44"/>
      <c r="E1132" s="47"/>
      <c r="F1132" s="46">
        <v>305</v>
      </c>
      <c r="G1132" s="46">
        <v>305</v>
      </c>
      <c r="H1132" s="810">
        <f t="shared" si="17"/>
        <v>0</v>
      </c>
    </row>
    <row r="1133" spans="1:8" s="5" customFormat="1" ht="25.5" x14ac:dyDescent="0.25">
      <c r="A1133" s="41" t="s">
        <v>225</v>
      </c>
      <c r="B1133" s="42" t="s">
        <v>226</v>
      </c>
      <c r="C1133" s="43" t="s">
        <v>747</v>
      </c>
      <c r="D1133" s="44"/>
      <c r="E1133" s="47"/>
      <c r="F1133" s="46">
        <v>660</v>
      </c>
      <c r="G1133" s="46">
        <v>660</v>
      </c>
      <c r="H1133" s="810">
        <f t="shared" si="17"/>
        <v>0</v>
      </c>
    </row>
    <row r="1134" spans="1:8" s="5" customFormat="1" ht="25.5" x14ac:dyDescent="0.25">
      <c r="A1134" s="41" t="s">
        <v>227</v>
      </c>
      <c r="B1134" s="42" t="s">
        <v>228</v>
      </c>
      <c r="C1134" s="43" t="s">
        <v>748</v>
      </c>
      <c r="D1134" s="44"/>
      <c r="E1134" s="47"/>
      <c r="F1134" s="46">
        <v>726</v>
      </c>
      <c r="G1134" s="46">
        <v>726</v>
      </c>
      <c r="H1134" s="810">
        <f t="shared" si="17"/>
        <v>0</v>
      </c>
    </row>
    <row r="1135" spans="1:8" s="5" customFormat="1" x14ac:dyDescent="0.25">
      <c r="A1135" s="174" t="s">
        <v>5428</v>
      </c>
      <c r="B1135" s="47" t="s">
        <v>178</v>
      </c>
      <c r="C1135" s="43" t="s">
        <v>749</v>
      </c>
      <c r="D1135" s="44"/>
      <c r="E1135" s="47"/>
      <c r="F1135" s="46">
        <v>86</v>
      </c>
      <c r="G1135" s="46">
        <v>86</v>
      </c>
      <c r="H1135" s="810">
        <f t="shared" si="17"/>
        <v>0</v>
      </c>
    </row>
    <row r="1136" spans="1:8" s="5" customFormat="1" x14ac:dyDescent="0.25">
      <c r="A1136" s="175" t="s">
        <v>5820</v>
      </c>
      <c r="B1136" s="42" t="s">
        <v>4000</v>
      </c>
      <c r="C1136" s="43" t="s">
        <v>9429</v>
      </c>
      <c r="D1136" s="44"/>
      <c r="E1136" s="47"/>
      <c r="F1136" s="46">
        <v>109</v>
      </c>
      <c r="G1136" s="46">
        <v>109</v>
      </c>
      <c r="H1136" s="810">
        <f t="shared" si="17"/>
        <v>0</v>
      </c>
    </row>
    <row r="1137" spans="1:8" s="5" customFormat="1" x14ac:dyDescent="0.25">
      <c r="A1137" s="174" t="s">
        <v>730</v>
      </c>
      <c r="B1137" s="47" t="s">
        <v>180</v>
      </c>
      <c r="C1137" s="43" t="s">
        <v>750</v>
      </c>
      <c r="D1137" s="44"/>
      <c r="E1137" s="47"/>
      <c r="F1137" s="46">
        <v>949</v>
      </c>
      <c r="G1137" s="46">
        <v>949</v>
      </c>
      <c r="H1137" s="810">
        <f t="shared" si="17"/>
        <v>0</v>
      </c>
    </row>
    <row r="1138" spans="1:8" s="5" customFormat="1" x14ac:dyDescent="0.25">
      <c r="A1138" s="175" t="s">
        <v>5822</v>
      </c>
      <c r="B1138" s="42" t="s">
        <v>5823</v>
      </c>
      <c r="C1138" s="43" t="s">
        <v>9430</v>
      </c>
      <c r="D1138" s="44"/>
      <c r="E1138" s="47"/>
      <c r="F1138" s="46">
        <v>972</v>
      </c>
      <c r="G1138" s="46">
        <v>972</v>
      </c>
      <c r="H1138" s="810">
        <f t="shared" si="17"/>
        <v>0</v>
      </c>
    </row>
    <row r="1139" spans="1:8" s="5" customFormat="1" x14ac:dyDescent="0.25">
      <c r="A1139" s="174" t="s">
        <v>5429</v>
      </c>
      <c r="B1139" s="47" t="s">
        <v>182</v>
      </c>
      <c r="C1139" s="43" t="s">
        <v>751</v>
      </c>
      <c r="D1139" s="44"/>
      <c r="E1139" s="47"/>
      <c r="F1139" s="46">
        <v>172</v>
      </c>
      <c r="G1139" s="46">
        <v>172</v>
      </c>
      <c r="H1139" s="810">
        <f t="shared" si="17"/>
        <v>0</v>
      </c>
    </row>
    <row r="1140" spans="1:8" s="5" customFormat="1" x14ac:dyDescent="0.25">
      <c r="A1140" s="175" t="s">
        <v>5825</v>
      </c>
      <c r="B1140" s="42" t="s">
        <v>5826</v>
      </c>
      <c r="C1140" s="43" t="s">
        <v>9431</v>
      </c>
      <c r="D1140" s="44"/>
      <c r="E1140" s="47"/>
      <c r="F1140" s="46">
        <v>195</v>
      </c>
      <c r="G1140" s="46">
        <v>195</v>
      </c>
      <c r="H1140" s="810">
        <f t="shared" si="17"/>
        <v>0</v>
      </c>
    </row>
    <row r="1141" spans="1:8" s="5" customFormat="1" x14ac:dyDescent="0.25">
      <c r="A1141" s="174" t="s">
        <v>733</v>
      </c>
      <c r="B1141" s="47" t="s">
        <v>184</v>
      </c>
      <c r="C1141" s="43" t="s">
        <v>752</v>
      </c>
      <c r="D1141" s="44"/>
      <c r="E1141" s="47"/>
      <c r="F1141" s="46">
        <v>1670</v>
      </c>
      <c r="G1141" s="46">
        <v>1670</v>
      </c>
      <c r="H1141" s="810">
        <f t="shared" si="17"/>
        <v>0</v>
      </c>
    </row>
    <row r="1142" spans="1:8" s="5" customFormat="1" ht="15.75" thickBot="1" x14ac:dyDescent="0.3">
      <c r="A1142" s="176" t="s">
        <v>7884</v>
      </c>
      <c r="B1142" s="49" t="s">
        <v>5828</v>
      </c>
      <c r="C1142" s="50" t="s">
        <v>9432</v>
      </c>
      <c r="D1142" s="51"/>
      <c r="E1142" s="62"/>
      <c r="F1142" s="53">
        <v>1693</v>
      </c>
      <c r="G1142" s="53">
        <v>1693</v>
      </c>
      <c r="H1142" s="810">
        <f t="shared" si="17"/>
        <v>0</v>
      </c>
    </row>
    <row r="1143" spans="1:8" s="5" customFormat="1" ht="15.75" thickBot="1" x14ac:dyDescent="0.3">
      <c r="A1143" s="63"/>
      <c r="B1143" s="64"/>
      <c r="C1143" s="65"/>
      <c r="D1143" s="66"/>
      <c r="E1143" s="102"/>
      <c r="F1143" s="68" t="s">
        <v>5249</v>
      </c>
      <c r="G1143" s="68" t="s">
        <v>9527</v>
      </c>
      <c r="H1143" s="810" t="str">
        <f t="shared" si="17"/>
        <v/>
      </c>
    </row>
    <row r="1144" spans="1:8" s="5" customFormat="1" x14ac:dyDescent="0.25">
      <c r="A1144" s="35" t="s">
        <v>5514</v>
      </c>
      <c r="B1144" s="173"/>
      <c r="C1144" s="94"/>
      <c r="D1144" s="60"/>
      <c r="E1144" s="61"/>
      <c r="F1144" s="95" t="s">
        <v>5249</v>
      </c>
      <c r="G1144" s="95" t="s">
        <v>9527</v>
      </c>
      <c r="H1144" s="810" t="str">
        <f t="shared" si="17"/>
        <v/>
      </c>
    </row>
    <row r="1145" spans="1:8" s="5" customFormat="1" ht="25.5" x14ac:dyDescent="0.25">
      <c r="A1145" s="41" t="s">
        <v>577</v>
      </c>
      <c r="B1145" s="42" t="s">
        <v>753</v>
      </c>
      <c r="C1145" s="43"/>
      <c r="D1145" s="44"/>
      <c r="E1145" s="47"/>
      <c r="F1145" s="46" t="s">
        <v>5249</v>
      </c>
      <c r="G1145" s="46" t="s">
        <v>9527</v>
      </c>
      <c r="H1145" s="810" t="str">
        <f t="shared" si="17"/>
        <v/>
      </c>
    </row>
    <row r="1146" spans="1:8" s="5" customFormat="1" ht="25.5" x14ac:dyDescent="0.25">
      <c r="A1146" s="41" t="s">
        <v>164</v>
      </c>
      <c r="B1146" s="42" t="s">
        <v>165</v>
      </c>
      <c r="C1146" s="43" t="s">
        <v>5580</v>
      </c>
      <c r="D1146" s="44"/>
      <c r="E1146" s="47"/>
      <c r="F1146" s="46">
        <v>545</v>
      </c>
      <c r="G1146" s="46">
        <v>545</v>
      </c>
      <c r="H1146" s="810">
        <f t="shared" si="17"/>
        <v>0</v>
      </c>
    </row>
    <row r="1147" spans="1:8" s="5" customFormat="1" ht="25.5" x14ac:dyDescent="0.25">
      <c r="A1147" s="41" t="s">
        <v>166</v>
      </c>
      <c r="B1147" s="42" t="s">
        <v>167</v>
      </c>
      <c r="C1147" s="43" t="s">
        <v>754</v>
      </c>
      <c r="D1147" s="44"/>
      <c r="E1147" s="47"/>
      <c r="F1147" s="46">
        <v>457</v>
      </c>
      <c r="G1147" s="46">
        <v>457</v>
      </c>
      <c r="H1147" s="810">
        <f t="shared" si="17"/>
        <v>0</v>
      </c>
    </row>
    <row r="1148" spans="1:8" s="5" customFormat="1" ht="25.5" x14ac:dyDescent="0.25">
      <c r="A1148" s="41" t="s">
        <v>168</v>
      </c>
      <c r="B1148" s="42" t="s">
        <v>169</v>
      </c>
      <c r="C1148" s="43" t="s">
        <v>755</v>
      </c>
      <c r="D1148" s="44"/>
      <c r="E1148" s="47"/>
      <c r="F1148" s="46">
        <v>605</v>
      </c>
      <c r="G1148" s="46">
        <v>605</v>
      </c>
      <c r="H1148" s="810">
        <f t="shared" si="17"/>
        <v>0</v>
      </c>
    </row>
    <row r="1149" spans="1:8" s="5" customFormat="1" ht="25.5" x14ac:dyDescent="0.25">
      <c r="A1149" s="41" t="s">
        <v>225</v>
      </c>
      <c r="B1149" s="42" t="s">
        <v>226</v>
      </c>
      <c r="C1149" s="43" t="s">
        <v>756</v>
      </c>
      <c r="D1149" s="44"/>
      <c r="E1149" s="47"/>
      <c r="F1149" s="46">
        <v>2083</v>
      </c>
      <c r="G1149" s="46">
        <v>2083</v>
      </c>
      <c r="H1149" s="810">
        <f t="shared" si="17"/>
        <v>0</v>
      </c>
    </row>
    <row r="1150" spans="1:8" s="5" customFormat="1" ht="25.5" x14ac:dyDescent="0.25">
      <c r="A1150" s="41" t="s">
        <v>227</v>
      </c>
      <c r="B1150" s="42" t="s">
        <v>228</v>
      </c>
      <c r="C1150" s="43" t="s">
        <v>757</v>
      </c>
      <c r="D1150" s="44"/>
      <c r="E1150" s="47"/>
      <c r="F1150" s="46">
        <v>2307</v>
      </c>
      <c r="G1150" s="46">
        <v>2307</v>
      </c>
      <c r="H1150" s="810">
        <f t="shared" si="17"/>
        <v>0</v>
      </c>
    </row>
    <row r="1151" spans="1:8" s="5" customFormat="1" x14ac:dyDescent="0.25">
      <c r="A1151" s="174" t="s">
        <v>5428</v>
      </c>
      <c r="B1151" s="47" t="s">
        <v>178</v>
      </c>
      <c r="C1151" s="43" t="s">
        <v>758</v>
      </c>
      <c r="D1151" s="44"/>
      <c r="E1151" s="47"/>
      <c r="F1151" s="46">
        <v>119</v>
      </c>
      <c r="G1151" s="46">
        <v>119</v>
      </c>
      <c r="H1151" s="810">
        <f t="shared" si="17"/>
        <v>0</v>
      </c>
    </row>
    <row r="1152" spans="1:8" s="5" customFormat="1" x14ac:dyDescent="0.25">
      <c r="A1152" s="175" t="s">
        <v>5820</v>
      </c>
      <c r="B1152" s="42" t="s">
        <v>4000</v>
      </c>
      <c r="C1152" s="43" t="s">
        <v>5923</v>
      </c>
      <c r="D1152" s="44"/>
      <c r="E1152" s="47"/>
      <c r="F1152" s="46">
        <v>577</v>
      </c>
      <c r="G1152" s="46">
        <v>577</v>
      </c>
      <c r="H1152" s="810">
        <f t="shared" si="17"/>
        <v>0</v>
      </c>
    </row>
    <row r="1153" spans="1:8" s="5" customFormat="1" x14ac:dyDescent="0.25">
      <c r="A1153" s="174" t="s">
        <v>730</v>
      </c>
      <c r="B1153" s="47" t="s">
        <v>180</v>
      </c>
      <c r="C1153" s="43" t="s">
        <v>759</v>
      </c>
      <c r="D1153" s="44"/>
      <c r="E1153" s="47"/>
      <c r="F1153" s="46">
        <v>1300</v>
      </c>
      <c r="G1153" s="46">
        <v>1300</v>
      </c>
      <c r="H1153" s="810">
        <f t="shared" si="17"/>
        <v>0</v>
      </c>
    </row>
    <row r="1154" spans="1:8" s="5" customFormat="1" x14ac:dyDescent="0.25">
      <c r="A1154" s="175" t="s">
        <v>5822</v>
      </c>
      <c r="B1154" s="42" t="s">
        <v>5823</v>
      </c>
      <c r="C1154" s="43" t="s">
        <v>5924</v>
      </c>
      <c r="D1154" s="44"/>
      <c r="E1154" s="47"/>
      <c r="F1154" s="46">
        <v>1332</v>
      </c>
      <c r="G1154" s="46">
        <v>1332</v>
      </c>
      <c r="H1154" s="810">
        <f t="shared" si="17"/>
        <v>0</v>
      </c>
    </row>
    <row r="1155" spans="1:8" s="5" customFormat="1" x14ac:dyDescent="0.25">
      <c r="A1155" s="174" t="s">
        <v>5429</v>
      </c>
      <c r="B1155" s="47" t="s">
        <v>182</v>
      </c>
      <c r="C1155" s="43" t="s">
        <v>760</v>
      </c>
      <c r="D1155" s="44"/>
      <c r="E1155" s="47"/>
      <c r="F1155" s="46">
        <v>240</v>
      </c>
      <c r="G1155" s="46">
        <v>240</v>
      </c>
      <c r="H1155" s="810">
        <f t="shared" si="17"/>
        <v>0</v>
      </c>
    </row>
    <row r="1156" spans="1:8" s="5" customFormat="1" x14ac:dyDescent="0.25">
      <c r="A1156" s="175" t="s">
        <v>5825</v>
      </c>
      <c r="B1156" s="42" t="s">
        <v>5826</v>
      </c>
      <c r="C1156" s="43" t="s">
        <v>5925</v>
      </c>
      <c r="D1156" s="44"/>
      <c r="E1156" s="47"/>
      <c r="F1156" s="46">
        <v>657</v>
      </c>
      <c r="G1156" s="46">
        <v>657</v>
      </c>
      <c r="H1156" s="810">
        <f t="shared" si="17"/>
        <v>0</v>
      </c>
    </row>
    <row r="1157" spans="1:8" s="5" customFormat="1" x14ac:dyDescent="0.25">
      <c r="A1157" s="174" t="s">
        <v>733</v>
      </c>
      <c r="B1157" s="47" t="s">
        <v>184</v>
      </c>
      <c r="C1157" s="43" t="s">
        <v>761</v>
      </c>
      <c r="D1157" s="44"/>
      <c r="E1157" s="47"/>
      <c r="F1157" s="46">
        <v>2282</v>
      </c>
      <c r="G1157" s="46">
        <v>2282</v>
      </c>
      <c r="H1157" s="810">
        <f t="shared" si="17"/>
        <v>0</v>
      </c>
    </row>
    <row r="1158" spans="1:8" s="5" customFormat="1" ht="15.75" thickBot="1" x14ac:dyDescent="0.3">
      <c r="A1158" s="176" t="s">
        <v>7884</v>
      </c>
      <c r="B1158" s="49" t="s">
        <v>5828</v>
      </c>
      <c r="C1158" s="50" t="s">
        <v>5926</v>
      </c>
      <c r="D1158" s="51"/>
      <c r="E1158" s="62"/>
      <c r="F1158" s="53">
        <v>2314</v>
      </c>
      <c r="G1158" s="53">
        <v>2314</v>
      </c>
      <c r="H1158" s="810">
        <f t="shared" si="17"/>
        <v>0</v>
      </c>
    </row>
    <row r="1159" spans="1:8" s="5" customFormat="1" ht="15.75" thickBot="1" x14ac:dyDescent="0.3">
      <c r="A1159" s="89"/>
      <c r="B1159" s="64"/>
      <c r="C1159" s="65"/>
      <c r="D1159" s="66"/>
      <c r="E1159" s="102"/>
      <c r="F1159" s="68" t="s">
        <v>5249</v>
      </c>
      <c r="G1159" s="68" t="s">
        <v>9527</v>
      </c>
      <c r="H1159" s="810" t="str">
        <f t="shared" si="17"/>
        <v/>
      </c>
    </row>
    <row r="1160" spans="1:8" s="5" customFormat="1" x14ac:dyDescent="0.25">
      <c r="A1160" s="35" t="s">
        <v>5515</v>
      </c>
      <c r="B1160" s="173"/>
      <c r="C1160" s="94"/>
      <c r="D1160" s="60"/>
      <c r="E1160" s="61"/>
      <c r="F1160" s="95" t="s">
        <v>5249</v>
      </c>
      <c r="G1160" s="95" t="s">
        <v>9527</v>
      </c>
      <c r="H1160" s="810" t="str">
        <f t="shared" si="17"/>
        <v/>
      </c>
    </row>
    <row r="1161" spans="1:8" s="5" customFormat="1" ht="25.5" x14ac:dyDescent="0.25">
      <c r="A1161" s="41" t="s">
        <v>577</v>
      </c>
      <c r="B1161" s="42" t="s">
        <v>5471</v>
      </c>
      <c r="C1161" s="43"/>
      <c r="D1161" s="44"/>
      <c r="E1161" s="47"/>
      <c r="F1161" s="46" t="s">
        <v>5249</v>
      </c>
      <c r="G1161" s="46" t="s">
        <v>9527</v>
      </c>
      <c r="H1161" s="810" t="str">
        <f t="shared" si="17"/>
        <v/>
      </c>
    </row>
    <row r="1162" spans="1:8" s="5" customFormat="1" ht="25.5" x14ac:dyDescent="0.25">
      <c r="A1162" s="41" t="s">
        <v>164</v>
      </c>
      <c r="B1162" s="42" t="s">
        <v>165</v>
      </c>
      <c r="C1162" s="43" t="s">
        <v>5581</v>
      </c>
      <c r="D1162" s="44"/>
      <c r="E1162" s="47"/>
      <c r="F1162" s="46">
        <v>101</v>
      </c>
      <c r="G1162" s="46">
        <v>101</v>
      </c>
      <c r="H1162" s="810">
        <f t="shared" ref="H1162:H1225" si="18">IF(ISNUMBER(F1162),ROUND(F1162-G1162,2),"")</f>
        <v>0</v>
      </c>
    </row>
    <row r="1163" spans="1:8" s="5" customFormat="1" ht="25.5" x14ac:dyDescent="0.25">
      <c r="A1163" s="41" t="s">
        <v>166</v>
      </c>
      <c r="B1163" s="42" t="s">
        <v>167</v>
      </c>
      <c r="C1163" s="43" t="s">
        <v>5582</v>
      </c>
      <c r="D1163" s="44"/>
      <c r="E1163" s="47"/>
      <c r="F1163" s="46">
        <v>285</v>
      </c>
      <c r="G1163" s="46">
        <v>285</v>
      </c>
      <c r="H1163" s="810">
        <f t="shared" si="18"/>
        <v>0</v>
      </c>
    </row>
    <row r="1164" spans="1:8" s="5" customFormat="1" ht="25.5" x14ac:dyDescent="0.25">
      <c r="A1164" s="41" t="s">
        <v>168</v>
      </c>
      <c r="B1164" s="42" t="s">
        <v>169</v>
      </c>
      <c r="C1164" s="43" t="s">
        <v>5583</v>
      </c>
      <c r="D1164" s="44"/>
      <c r="E1164" s="47"/>
      <c r="F1164" s="46">
        <v>305</v>
      </c>
      <c r="G1164" s="46">
        <v>305</v>
      </c>
      <c r="H1164" s="810">
        <f t="shared" si="18"/>
        <v>0</v>
      </c>
    </row>
    <row r="1165" spans="1:8" s="5" customFormat="1" ht="25.5" x14ac:dyDescent="0.25">
      <c r="A1165" s="41" t="s">
        <v>225</v>
      </c>
      <c r="B1165" s="42" t="s">
        <v>226</v>
      </c>
      <c r="C1165" s="43" t="s">
        <v>5584</v>
      </c>
      <c r="D1165" s="44"/>
      <c r="E1165" s="47"/>
      <c r="F1165" s="46">
        <v>660</v>
      </c>
      <c r="G1165" s="46">
        <v>660</v>
      </c>
      <c r="H1165" s="810">
        <f t="shared" si="18"/>
        <v>0</v>
      </c>
    </row>
    <row r="1166" spans="1:8" s="5" customFormat="1" ht="25.5" x14ac:dyDescent="0.25">
      <c r="A1166" s="41" t="s">
        <v>227</v>
      </c>
      <c r="B1166" s="42" t="s">
        <v>228</v>
      </c>
      <c r="C1166" s="43" t="s">
        <v>5585</v>
      </c>
      <c r="D1166" s="44"/>
      <c r="E1166" s="47"/>
      <c r="F1166" s="46">
        <v>726</v>
      </c>
      <c r="G1166" s="46">
        <v>726</v>
      </c>
      <c r="H1166" s="810">
        <f t="shared" si="18"/>
        <v>0</v>
      </c>
    </row>
    <row r="1167" spans="1:8" s="5" customFormat="1" x14ac:dyDescent="0.25">
      <c r="A1167" s="174" t="s">
        <v>5428</v>
      </c>
      <c r="B1167" s="47" t="s">
        <v>178</v>
      </c>
      <c r="C1167" s="43" t="s">
        <v>5586</v>
      </c>
      <c r="D1167" s="44"/>
      <c r="E1167" s="47"/>
      <c r="F1167" s="46">
        <v>86</v>
      </c>
      <c r="G1167" s="46">
        <v>86</v>
      </c>
      <c r="H1167" s="810">
        <f t="shared" si="18"/>
        <v>0</v>
      </c>
    </row>
    <row r="1168" spans="1:8" s="5" customFormat="1" x14ac:dyDescent="0.25">
      <c r="A1168" s="175" t="s">
        <v>5820</v>
      </c>
      <c r="B1168" s="42" t="s">
        <v>4000</v>
      </c>
      <c r="C1168" s="43" t="s">
        <v>5927</v>
      </c>
      <c r="D1168" s="44"/>
      <c r="E1168" s="47"/>
      <c r="F1168" s="46">
        <v>109</v>
      </c>
      <c r="G1168" s="46">
        <v>109</v>
      </c>
      <c r="H1168" s="810">
        <f t="shared" si="18"/>
        <v>0</v>
      </c>
    </row>
    <row r="1169" spans="1:8" s="5" customFormat="1" x14ac:dyDescent="0.25">
      <c r="A1169" s="174" t="s">
        <v>730</v>
      </c>
      <c r="B1169" s="47" t="s">
        <v>180</v>
      </c>
      <c r="C1169" s="43" t="s">
        <v>5587</v>
      </c>
      <c r="D1169" s="44"/>
      <c r="E1169" s="47"/>
      <c r="F1169" s="46">
        <v>949</v>
      </c>
      <c r="G1169" s="46">
        <v>949</v>
      </c>
      <c r="H1169" s="810">
        <f t="shared" si="18"/>
        <v>0</v>
      </c>
    </row>
    <row r="1170" spans="1:8" s="5" customFormat="1" x14ac:dyDescent="0.25">
      <c r="A1170" s="175" t="s">
        <v>5822</v>
      </c>
      <c r="B1170" s="42" t="s">
        <v>5823</v>
      </c>
      <c r="C1170" s="43" t="s">
        <v>5928</v>
      </c>
      <c r="D1170" s="44"/>
      <c r="E1170" s="47"/>
      <c r="F1170" s="46">
        <v>972</v>
      </c>
      <c r="G1170" s="46">
        <v>972</v>
      </c>
      <c r="H1170" s="810">
        <f t="shared" si="18"/>
        <v>0</v>
      </c>
    </row>
    <row r="1171" spans="1:8" s="5" customFormat="1" x14ac:dyDescent="0.25">
      <c r="A1171" s="174" t="s">
        <v>5429</v>
      </c>
      <c r="B1171" s="47" t="s">
        <v>182</v>
      </c>
      <c r="C1171" s="43" t="s">
        <v>5588</v>
      </c>
      <c r="D1171" s="44"/>
      <c r="E1171" s="47"/>
      <c r="F1171" s="46">
        <v>172</v>
      </c>
      <c r="G1171" s="46">
        <v>172</v>
      </c>
      <c r="H1171" s="810">
        <f t="shared" si="18"/>
        <v>0</v>
      </c>
    </row>
    <row r="1172" spans="1:8" s="5" customFormat="1" x14ac:dyDescent="0.25">
      <c r="A1172" s="175" t="s">
        <v>5825</v>
      </c>
      <c r="B1172" s="42" t="s">
        <v>5826</v>
      </c>
      <c r="C1172" s="43" t="s">
        <v>5929</v>
      </c>
      <c r="D1172" s="44"/>
      <c r="E1172" s="47"/>
      <c r="F1172" s="46">
        <v>195</v>
      </c>
      <c r="G1172" s="46">
        <v>195</v>
      </c>
      <c r="H1172" s="810">
        <f t="shared" si="18"/>
        <v>0</v>
      </c>
    </row>
    <row r="1173" spans="1:8" s="5" customFormat="1" x14ac:dyDescent="0.25">
      <c r="A1173" s="174" t="s">
        <v>733</v>
      </c>
      <c r="B1173" s="47" t="s">
        <v>184</v>
      </c>
      <c r="C1173" s="43" t="s">
        <v>5589</v>
      </c>
      <c r="D1173" s="44"/>
      <c r="E1173" s="47"/>
      <c r="F1173" s="46">
        <v>1670</v>
      </c>
      <c r="G1173" s="46">
        <v>1670</v>
      </c>
      <c r="H1173" s="810">
        <f t="shared" si="18"/>
        <v>0</v>
      </c>
    </row>
    <row r="1174" spans="1:8" s="5" customFormat="1" ht="15.75" thickBot="1" x14ac:dyDescent="0.3">
      <c r="A1174" s="176" t="s">
        <v>7884</v>
      </c>
      <c r="B1174" s="49" t="s">
        <v>5828</v>
      </c>
      <c r="C1174" s="50" t="s">
        <v>5930</v>
      </c>
      <c r="D1174" s="51"/>
      <c r="E1174" s="62"/>
      <c r="F1174" s="53">
        <v>1693</v>
      </c>
      <c r="G1174" s="53">
        <v>1693</v>
      </c>
      <c r="H1174" s="810">
        <f t="shared" si="18"/>
        <v>0</v>
      </c>
    </row>
    <row r="1175" spans="1:8" s="5" customFormat="1" ht="15.75" thickBot="1" x14ac:dyDescent="0.3">
      <c r="A1175" s="69"/>
      <c r="B1175" s="42"/>
      <c r="C1175" s="43"/>
      <c r="D1175" s="44"/>
      <c r="E1175" s="47"/>
      <c r="F1175" s="10"/>
      <c r="G1175" s="10"/>
      <c r="H1175" s="810" t="str">
        <f t="shared" si="18"/>
        <v/>
      </c>
    </row>
    <row r="1176" spans="1:8" s="5" customFormat="1" ht="51.75" thickBot="1" x14ac:dyDescent="0.3">
      <c r="A1176" s="75" t="s">
        <v>9427</v>
      </c>
      <c r="B1176" s="76"/>
      <c r="C1176" s="28"/>
      <c r="D1176" s="29"/>
      <c r="E1176" s="29"/>
      <c r="F1176" s="78" t="s">
        <v>5249</v>
      </c>
      <c r="G1176" s="78" t="s">
        <v>9527</v>
      </c>
      <c r="H1176" s="810" t="str">
        <f t="shared" si="18"/>
        <v/>
      </c>
    </row>
    <row r="1177" spans="1:8" s="5" customFormat="1" ht="26.25" thickBot="1" x14ac:dyDescent="0.3">
      <c r="A1177" s="31" t="s">
        <v>35</v>
      </c>
      <c r="B1177" s="809" t="s">
        <v>36</v>
      </c>
      <c r="C1177" s="806" t="s">
        <v>37</v>
      </c>
      <c r="D1177" s="32" t="s">
        <v>38</v>
      </c>
      <c r="E1177" s="33"/>
      <c r="F1177" s="79" t="s">
        <v>9643</v>
      </c>
      <c r="G1177" s="79" t="s">
        <v>9526</v>
      </c>
      <c r="H1177" s="810" t="str">
        <f t="shared" si="18"/>
        <v/>
      </c>
    </row>
    <row r="1178" spans="1:8" s="5" customFormat="1" x14ac:dyDescent="0.25">
      <c r="A1178" s="87" t="s">
        <v>1403</v>
      </c>
      <c r="B1178" s="47"/>
      <c r="C1178" s="43"/>
      <c r="D1178" s="44"/>
      <c r="E1178" s="47"/>
      <c r="F1178" s="10" t="s">
        <v>5249</v>
      </c>
      <c r="G1178" s="10" t="s">
        <v>9527</v>
      </c>
      <c r="H1178" s="810" t="str">
        <f t="shared" si="18"/>
        <v/>
      </c>
    </row>
    <row r="1179" spans="1:8" s="5" customFormat="1" ht="26.25" thickBot="1" x14ac:dyDescent="0.3">
      <c r="A1179" s="178" t="s">
        <v>1404</v>
      </c>
      <c r="B1179" s="47"/>
      <c r="C1179" s="43"/>
      <c r="D1179" s="44"/>
      <c r="E1179" s="47"/>
      <c r="F1179" s="10"/>
      <c r="G1179" s="10"/>
      <c r="H1179" s="810" t="str">
        <f t="shared" si="18"/>
        <v/>
      </c>
    </row>
    <row r="1180" spans="1:8" s="5" customFormat="1" ht="26.25" thickBot="1" x14ac:dyDescent="0.3">
      <c r="A1180" s="179" t="s">
        <v>1405</v>
      </c>
      <c r="B1180" s="90" t="s">
        <v>9692</v>
      </c>
      <c r="C1180" s="43" t="s">
        <v>9523</v>
      </c>
      <c r="D1180" s="44"/>
      <c r="E1180" s="47"/>
      <c r="F1180" s="10">
        <v>543.9</v>
      </c>
      <c r="G1180" s="10">
        <v>543.9</v>
      </c>
      <c r="H1180" s="810">
        <f t="shared" si="18"/>
        <v>0</v>
      </c>
    </row>
    <row r="1181" spans="1:8" s="5" customFormat="1" x14ac:dyDescent="0.25">
      <c r="A1181" s="179"/>
      <c r="B1181" s="180" t="s">
        <v>9693</v>
      </c>
      <c r="C1181" s="94" t="s">
        <v>1406</v>
      </c>
      <c r="D1181" s="60"/>
      <c r="E1181" s="61"/>
      <c r="F1181" s="95">
        <v>543.9</v>
      </c>
      <c r="G1181" s="95">
        <v>543.9</v>
      </c>
      <c r="H1181" s="810">
        <f t="shared" si="18"/>
        <v>0</v>
      </c>
    </row>
    <row r="1182" spans="1:8" s="5" customFormat="1" x14ac:dyDescent="0.25">
      <c r="A1182" s="179"/>
      <c r="B1182" s="181" t="s">
        <v>9694</v>
      </c>
      <c r="C1182" s="43" t="s">
        <v>1407</v>
      </c>
      <c r="D1182" s="44"/>
      <c r="E1182" s="47"/>
      <c r="F1182" s="46">
        <v>543.9</v>
      </c>
      <c r="G1182" s="46">
        <v>543.9</v>
      </c>
      <c r="H1182" s="810">
        <f t="shared" si="18"/>
        <v>0</v>
      </c>
    </row>
    <row r="1183" spans="1:8" s="5" customFormat="1" x14ac:dyDescent="0.25">
      <c r="A1183" s="179"/>
      <c r="B1183" s="181" t="s">
        <v>9695</v>
      </c>
      <c r="C1183" s="43" t="s">
        <v>1408</v>
      </c>
      <c r="D1183" s="44"/>
      <c r="E1183" s="47"/>
      <c r="F1183" s="46">
        <v>543.9</v>
      </c>
      <c r="G1183" s="46">
        <v>543.9</v>
      </c>
      <c r="H1183" s="810">
        <f t="shared" si="18"/>
        <v>0</v>
      </c>
    </row>
    <row r="1184" spans="1:8" s="5" customFormat="1" ht="15.75" thickBot="1" x14ac:dyDescent="0.3">
      <c r="A1184" s="182"/>
      <c r="B1184" s="183" t="s">
        <v>1409</v>
      </c>
      <c r="C1184" s="50" t="s">
        <v>1410</v>
      </c>
      <c r="D1184" s="184"/>
      <c r="E1184" s="185"/>
      <c r="F1184" s="53">
        <v>543.9</v>
      </c>
      <c r="G1184" s="53">
        <v>543.9</v>
      </c>
      <c r="H1184" s="810">
        <f t="shared" si="18"/>
        <v>0</v>
      </c>
    </row>
    <row r="1185" spans="1:8" s="5" customFormat="1" ht="26.25" thickBot="1" x14ac:dyDescent="0.3">
      <c r="A1185" s="179" t="s">
        <v>1411</v>
      </c>
      <c r="B1185" s="90" t="s">
        <v>9696</v>
      </c>
      <c r="C1185" s="43" t="s">
        <v>8712</v>
      </c>
      <c r="D1185" s="44"/>
      <c r="E1185" s="47"/>
      <c r="F1185" s="10">
        <v>1015.35</v>
      </c>
      <c r="G1185" s="10">
        <v>1015.35</v>
      </c>
      <c r="H1185" s="810">
        <f t="shared" si="18"/>
        <v>0</v>
      </c>
    </row>
    <row r="1186" spans="1:8" s="5" customFormat="1" x14ac:dyDescent="0.25">
      <c r="A1186" s="179"/>
      <c r="B1186" s="180" t="s">
        <v>9697</v>
      </c>
      <c r="C1186" s="94" t="s">
        <v>1412</v>
      </c>
      <c r="D1186" s="60"/>
      <c r="E1186" s="61"/>
      <c r="F1186" s="95">
        <v>1015.35</v>
      </c>
      <c r="G1186" s="95">
        <v>1015.35</v>
      </c>
      <c r="H1186" s="810">
        <f t="shared" si="18"/>
        <v>0</v>
      </c>
    </row>
    <row r="1187" spans="1:8" s="5" customFormat="1" x14ac:dyDescent="0.25">
      <c r="A1187" s="179"/>
      <c r="B1187" s="181" t="s">
        <v>9698</v>
      </c>
      <c r="C1187" s="43" t="s">
        <v>1413</v>
      </c>
      <c r="D1187" s="44"/>
      <c r="E1187" s="47"/>
      <c r="F1187" s="46">
        <v>1015.35</v>
      </c>
      <c r="G1187" s="46">
        <v>1015.35</v>
      </c>
      <c r="H1187" s="810">
        <f t="shared" si="18"/>
        <v>0</v>
      </c>
    </row>
    <row r="1188" spans="1:8" s="5" customFormat="1" x14ac:dyDescent="0.25">
      <c r="A1188" s="179"/>
      <c r="B1188" s="181" t="s">
        <v>9699</v>
      </c>
      <c r="C1188" s="43" t="s">
        <v>1414</v>
      </c>
      <c r="D1188" s="44"/>
      <c r="E1188" s="47"/>
      <c r="F1188" s="46">
        <v>1015.35</v>
      </c>
      <c r="G1188" s="46">
        <v>1015.35</v>
      </c>
      <c r="H1188" s="810">
        <f t="shared" si="18"/>
        <v>0</v>
      </c>
    </row>
    <row r="1189" spans="1:8" s="5" customFormat="1" ht="15.75" thickBot="1" x14ac:dyDescent="0.3">
      <c r="A1189" s="182"/>
      <c r="B1189" s="186" t="s">
        <v>1415</v>
      </c>
      <c r="C1189" s="56" t="s">
        <v>1416</v>
      </c>
      <c r="D1189" s="187"/>
      <c r="E1189" s="188"/>
      <c r="F1189" s="103">
        <v>1015.35</v>
      </c>
      <c r="G1189" s="103">
        <v>1015.35</v>
      </c>
      <c r="H1189" s="810">
        <f t="shared" si="18"/>
        <v>0</v>
      </c>
    </row>
    <row r="1190" spans="1:8" s="5" customFormat="1" ht="26.25" thickBot="1" x14ac:dyDescent="0.3">
      <c r="A1190" s="179" t="s">
        <v>1417</v>
      </c>
      <c r="B1190" s="90" t="s">
        <v>9700</v>
      </c>
      <c r="C1190" s="43" t="s">
        <v>8713</v>
      </c>
      <c r="D1190" s="44"/>
      <c r="E1190" s="47"/>
      <c r="F1190" s="10">
        <v>2053.8000000000002</v>
      </c>
      <c r="G1190" s="10">
        <v>2053.8000000000002</v>
      </c>
      <c r="H1190" s="810">
        <f t="shared" si="18"/>
        <v>0</v>
      </c>
    </row>
    <row r="1191" spans="1:8" s="5" customFormat="1" x14ac:dyDescent="0.25">
      <c r="A1191" s="179"/>
      <c r="B1191" s="189" t="s">
        <v>9701</v>
      </c>
      <c r="C1191" s="94" t="s">
        <v>1418</v>
      </c>
      <c r="D1191" s="60"/>
      <c r="E1191" s="61"/>
      <c r="F1191" s="95">
        <v>2053.8000000000002</v>
      </c>
      <c r="G1191" s="95">
        <v>2053.8000000000002</v>
      </c>
      <c r="H1191" s="810">
        <f t="shared" si="18"/>
        <v>0</v>
      </c>
    </row>
    <row r="1192" spans="1:8" s="5" customFormat="1" x14ac:dyDescent="0.25">
      <c r="A1192" s="190"/>
      <c r="B1192" s="181" t="s">
        <v>9702</v>
      </c>
      <c r="C1192" s="43" t="s">
        <v>1419</v>
      </c>
      <c r="D1192" s="44"/>
      <c r="E1192" s="47"/>
      <c r="F1192" s="46">
        <v>2053.8000000000002</v>
      </c>
      <c r="G1192" s="46">
        <v>2053.8000000000002</v>
      </c>
      <c r="H1192" s="810">
        <f t="shared" si="18"/>
        <v>0</v>
      </c>
    </row>
    <row r="1193" spans="1:8" s="5" customFormat="1" x14ac:dyDescent="0.25">
      <c r="A1193" s="190"/>
      <c r="B1193" s="85" t="s">
        <v>1420</v>
      </c>
      <c r="C1193" s="43" t="s">
        <v>1421</v>
      </c>
      <c r="D1193" s="191"/>
      <c r="E1193" s="192"/>
      <c r="F1193" s="46">
        <v>2053.8000000000002</v>
      </c>
      <c r="G1193" s="46">
        <v>2053.8000000000002</v>
      </c>
      <c r="H1193" s="810">
        <f t="shared" si="18"/>
        <v>0</v>
      </c>
    </row>
    <row r="1194" spans="1:8" s="5" customFormat="1" ht="15.75" thickBot="1" x14ac:dyDescent="0.3">
      <c r="A1194" s="193"/>
      <c r="B1194" s="194" t="s">
        <v>9703</v>
      </c>
      <c r="C1194" s="50" t="s">
        <v>1422</v>
      </c>
      <c r="D1194" s="51"/>
      <c r="E1194" s="62"/>
      <c r="F1194" s="53">
        <v>2053.8000000000002</v>
      </c>
      <c r="G1194" s="53">
        <v>2053.8000000000002</v>
      </c>
      <c r="H1194" s="810">
        <f t="shared" si="18"/>
        <v>0</v>
      </c>
    </row>
    <row r="1195" spans="1:8" s="5" customFormat="1" ht="26.25" thickBot="1" x14ac:dyDescent="0.3">
      <c r="A1195" s="179" t="s">
        <v>1423</v>
      </c>
      <c r="B1195" s="90" t="s">
        <v>9704</v>
      </c>
      <c r="C1195" s="43" t="s">
        <v>8714</v>
      </c>
      <c r="D1195" s="44"/>
      <c r="E1195" s="47"/>
      <c r="F1195" s="10">
        <v>4780.6499999999996</v>
      </c>
      <c r="G1195" s="10">
        <v>4780.6499999999996</v>
      </c>
      <c r="H1195" s="810">
        <f t="shared" si="18"/>
        <v>0</v>
      </c>
    </row>
    <row r="1196" spans="1:8" s="5" customFormat="1" ht="25.5" x14ac:dyDescent="0.25">
      <c r="A1196" s="179" t="s">
        <v>1423</v>
      </c>
      <c r="B1196" s="195" t="s">
        <v>9705</v>
      </c>
      <c r="C1196" s="94" t="s">
        <v>1424</v>
      </c>
      <c r="D1196" s="60"/>
      <c r="E1196" s="61"/>
      <c r="F1196" s="95">
        <v>4780.6499999999996</v>
      </c>
      <c r="G1196" s="95">
        <v>4780.6499999999996</v>
      </c>
      <c r="H1196" s="810">
        <f t="shared" si="18"/>
        <v>0</v>
      </c>
    </row>
    <row r="1197" spans="1:8" s="5" customFormat="1" x14ac:dyDescent="0.25">
      <c r="A1197" s="190"/>
      <c r="B1197" s="196" t="s">
        <v>9706</v>
      </c>
      <c r="C1197" s="43" t="s">
        <v>1425</v>
      </c>
      <c r="D1197" s="44"/>
      <c r="E1197" s="47"/>
      <c r="F1197" s="46">
        <v>4780.6499999999996</v>
      </c>
      <c r="G1197" s="46">
        <v>4780.6499999999996</v>
      </c>
      <c r="H1197" s="810">
        <f t="shared" si="18"/>
        <v>0</v>
      </c>
    </row>
    <row r="1198" spans="1:8" s="5" customFormat="1" x14ac:dyDescent="0.25">
      <c r="A1198" s="197"/>
      <c r="B1198" s="196" t="s">
        <v>9707</v>
      </c>
      <c r="C1198" s="43" t="s">
        <v>1426</v>
      </c>
      <c r="D1198" s="44"/>
      <c r="E1198" s="47"/>
      <c r="F1198" s="46">
        <v>4780.6499999999996</v>
      </c>
      <c r="G1198" s="46">
        <v>4780.6499999999996</v>
      </c>
      <c r="H1198" s="810">
        <f t="shared" si="18"/>
        <v>0</v>
      </c>
    </row>
    <row r="1199" spans="1:8" s="5" customFormat="1" ht="15.75" thickBot="1" x14ac:dyDescent="0.3">
      <c r="A1199" s="198"/>
      <c r="B1199" s="183" t="s">
        <v>1427</v>
      </c>
      <c r="C1199" s="50" t="s">
        <v>1428</v>
      </c>
      <c r="D1199" s="184"/>
      <c r="E1199" s="185"/>
      <c r="F1199" s="53">
        <v>4780.6499999999996</v>
      </c>
      <c r="G1199" s="53">
        <v>4780.6499999999996</v>
      </c>
      <c r="H1199" s="810">
        <f t="shared" si="18"/>
        <v>0</v>
      </c>
    </row>
    <row r="1200" spans="1:8" s="5" customFormat="1" ht="26.25" thickBot="1" x14ac:dyDescent="0.3">
      <c r="A1200" s="177" t="s">
        <v>1429</v>
      </c>
      <c r="B1200" s="97"/>
      <c r="C1200" s="81"/>
      <c r="D1200" s="82"/>
      <c r="E1200" s="97"/>
      <c r="F1200" s="84" t="s">
        <v>5249</v>
      </c>
      <c r="G1200" s="84" t="s">
        <v>9527</v>
      </c>
      <c r="H1200" s="810" t="str">
        <f t="shared" si="18"/>
        <v/>
      </c>
    </row>
    <row r="1201" spans="1:8" s="5" customFormat="1" ht="26.25" thickBot="1" x14ac:dyDescent="0.3">
      <c r="A1201" s="199" t="s">
        <v>1430</v>
      </c>
      <c r="B1201" s="90" t="s">
        <v>9708</v>
      </c>
      <c r="C1201" s="43" t="s">
        <v>8715</v>
      </c>
      <c r="D1201" s="44"/>
      <c r="E1201" s="47"/>
      <c r="F1201" s="10">
        <v>543.9</v>
      </c>
      <c r="G1201" s="10">
        <v>543.9</v>
      </c>
      <c r="H1201" s="810">
        <f t="shared" si="18"/>
        <v>0</v>
      </c>
    </row>
    <row r="1202" spans="1:8" s="5" customFormat="1" x14ac:dyDescent="0.25">
      <c r="A1202" s="199"/>
      <c r="B1202" s="195" t="s">
        <v>9709</v>
      </c>
      <c r="C1202" s="94" t="s">
        <v>1431</v>
      </c>
      <c r="D1202" s="60"/>
      <c r="E1202" s="61"/>
      <c r="F1202" s="95">
        <v>543.9</v>
      </c>
      <c r="G1202" s="95">
        <v>543.9</v>
      </c>
      <c r="H1202" s="810">
        <f t="shared" si="18"/>
        <v>0</v>
      </c>
    </row>
    <row r="1203" spans="1:8" s="5" customFormat="1" x14ac:dyDescent="0.25">
      <c r="A1203" s="190"/>
      <c r="B1203" s="196" t="s">
        <v>9708</v>
      </c>
      <c r="C1203" s="43" t="s">
        <v>1432</v>
      </c>
      <c r="D1203" s="44"/>
      <c r="E1203" s="47"/>
      <c r="F1203" s="46">
        <v>543.9</v>
      </c>
      <c r="G1203" s="46">
        <v>543.9</v>
      </c>
      <c r="H1203" s="810">
        <f t="shared" si="18"/>
        <v>0</v>
      </c>
    </row>
    <row r="1204" spans="1:8" s="5" customFormat="1" ht="15.75" thickBot="1" x14ac:dyDescent="0.3">
      <c r="A1204" s="193"/>
      <c r="B1204" s="183" t="s">
        <v>1433</v>
      </c>
      <c r="C1204" s="50" t="s">
        <v>1434</v>
      </c>
      <c r="D1204" s="184"/>
      <c r="E1204" s="185"/>
      <c r="F1204" s="53">
        <v>543.9</v>
      </c>
      <c r="G1204" s="53">
        <v>543.9</v>
      </c>
      <c r="H1204" s="810">
        <f t="shared" si="18"/>
        <v>0</v>
      </c>
    </row>
    <row r="1205" spans="1:8" s="5" customFormat="1" ht="26.25" thickBot="1" x14ac:dyDescent="0.3">
      <c r="A1205" s="190" t="s">
        <v>1435</v>
      </c>
      <c r="B1205" s="90" t="s">
        <v>9710</v>
      </c>
      <c r="C1205" s="43" t="s">
        <v>8716</v>
      </c>
      <c r="D1205" s="44"/>
      <c r="E1205" s="47"/>
      <c r="F1205" s="10">
        <v>1015.35</v>
      </c>
      <c r="G1205" s="10">
        <v>1015.35</v>
      </c>
      <c r="H1205" s="810">
        <f t="shared" si="18"/>
        <v>0</v>
      </c>
    </row>
    <row r="1206" spans="1:8" s="5" customFormat="1" x14ac:dyDescent="0.25">
      <c r="A1206" s="190"/>
      <c r="B1206" s="195" t="s">
        <v>9710</v>
      </c>
      <c r="C1206" s="94" t="s">
        <v>1436</v>
      </c>
      <c r="D1206" s="60"/>
      <c r="E1206" s="61"/>
      <c r="F1206" s="95">
        <v>1015.35</v>
      </c>
      <c r="G1206" s="95">
        <v>1015.35</v>
      </c>
      <c r="H1206" s="810">
        <f t="shared" si="18"/>
        <v>0</v>
      </c>
    </row>
    <row r="1207" spans="1:8" s="5" customFormat="1" x14ac:dyDescent="0.25">
      <c r="A1207" s="190"/>
      <c r="B1207" s="196" t="s">
        <v>9711</v>
      </c>
      <c r="C1207" s="43" t="s">
        <v>1437</v>
      </c>
      <c r="D1207" s="44"/>
      <c r="E1207" s="47"/>
      <c r="F1207" s="46">
        <v>1015.35</v>
      </c>
      <c r="G1207" s="46">
        <v>1015.35</v>
      </c>
      <c r="H1207" s="810">
        <f t="shared" si="18"/>
        <v>0</v>
      </c>
    </row>
    <row r="1208" spans="1:8" s="5" customFormat="1" ht="15.75" thickBot="1" x14ac:dyDescent="0.3">
      <c r="A1208" s="193"/>
      <c r="B1208" s="183" t="s">
        <v>1438</v>
      </c>
      <c r="C1208" s="50" t="s">
        <v>1439</v>
      </c>
      <c r="D1208" s="184"/>
      <c r="E1208" s="185"/>
      <c r="F1208" s="53">
        <v>1015.35</v>
      </c>
      <c r="G1208" s="53">
        <v>1015.35</v>
      </c>
      <c r="H1208" s="810">
        <f t="shared" si="18"/>
        <v>0</v>
      </c>
    </row>
    <row r="1209" spans="1:8" s="5" customFormat="1" ht="25.5" x14ac:dyDescent="0.25">
      <c r="A1209" s="190" t="s">
        <v>1440</v>
      </c>
      <c r="B1209" s="195" t="s">
        <v>9712</v>
      </c>
      <c r="C1209" s="94" t="s">
        <v>1441</v>
      </c>
      <c r="D1209" s="60"/>
      <c r="E1209" s="61"/>
      <c r="F1209" s="95">
        <v>2277.4499999999998</v>
      </c>
      <c r="G1209" s="95">
        <v>2277.4499999999998</v>
      </c>
      <c r="H1209" s="810">
        <f t="shared" si="18"/>
        <v>0</v>
      </c>
    </row>
    <row r="1210" spans="1:8" s="5" customFormat="1" x14ac:dyDescent="0.25">
      <c r="A1210" s="69"/>
      <c r="B1210" s="90" t="s">
        <v>9712</v>
      </c>
      <c r="C1210" s="43" t="s">
        <v>8717</v>
      </c>
      <c r="D1210" s="44"/>
      <c r="E1210" s="47"/>
      <c r="F1210" s="10">
        <v>2277.4499999999998</v>
      </c>
      <c r="G1210" s="10">
        <v>2277.4499999999998</v>
      </c>
      <c r="H1210" s="810">
        <f t="shared" si="18"/>
        <v>0</v>
      </c>
    </row>
    <row r="1211" spans="1:8" s="5" customFormat="1" ht="15.75" thickBot="1" x14ac:dyDescent="0.3">
      <c r="A1211" s="190"/>
      <c r="B1211" s="194" t="s">
        <v>9713</v>
      </c>
      <c r="C1211" s="50" t="s">
        <v>1442</v>
      </c>
      <c r="D1211" s="51"/>
      <c r="E1211" s="62"/>
      <c r="F1211" s="53">
        <v>2277.4499999999998</v>
      </c>
      <c r="G1211" s="53">
        <v>2277.4499999999998</v>
      </c>
      <c r="H1211" s="810">
        <f t="shared" si="18"/>
        <v>0</v>
      </c>
    </row>
    <row r="1212" spans="1:8" s="5" customFormat="1" ht="15.75" thickBot="1" x14ac:dyDescent="0.3">
      <c r="A1212" s="193"/>
      <c r="B1212" s="200" t="s">
        <v>1443</v>
      </c>
      <c r="C1212" s="201" t="s">
        <v>1444</v>
      </c>
      <c r="D1212" s="202"/>
      <c r="E1212" s="203"/>
      <c r="F1212" s="204">
        <v>2277.4499999999998</v>
      </c>
      <c r="G1212" s="204">
        <v>2277.4499999999998</v>
      </c>
      <c r="H1212" s="810">
        <f t="shared" si="18"/>
        <v>0</v>
      </c>
    </row>
    <row r="1213" spans="1:8" s="5" customFormat="1" ht="25.5" x14ac:dyDescent="0.25">
      <c r="A1213" s="190" t="s">
        <v>1445</v>
      </c>
      <c r="B1213" s="195" t="s">
        <v>9714</v>
      </c>
      <c r="C1213" s="94" t="s">
        <v>1446</v>
      </c>
      <c r="D1213" s="60"/>
      <c r="E1213" s="61"/>
      <c r="F1213" s="95">
        <v>4780.6499999999996</v>
      </c>
      <c r="G1213" s="95">
        <v>4780.6499999999996</v>
      </c>
      <c r="H1213" s="810">
        <f t="shared" si="18"/>
        <v>0</v>
      </c>
    </row>
    <row r="1214" spans="1:8" s="5" customFormat="1" x14ac:dyDescent="0.25">
      <c r="A1214" s="69"/>
      <c r="B1214" s="90" t="s">
        <v>9714</v>
      </c>
      <c r="C1214" s="43" t="s">
        <v>8718</v>
      </c>
      <c r="D1214" s="44"/>
      <c r="E1214" s="47"/>
      <c r="F1214" s="10">
        <v>4780.6499999999996</v>
      </c>
      <c r="G1214" s="10">
        <v>4780.6499999999996</v>
      </c>
      <c r="H1214" s="810">
        <f t="shared" si="18"/>
        <v>0</v>
      </c>
    </row>
    <row r="1215" spans="1:8" s="5" customFormat="1" x14ac:dyDescent="0.25">
      <c r="A1215" s="190"/>
      <c r="B1215" s="196" t="s">
        <v>9715</v>
      </c>
      <c r="C1215" s="43" t="s">
        <v>1447</v>
      </c>
      <c r="D1215" s="44"/>
      <c r="E1215" s="47"/>
      <c r="F1215" s="46">
        <v>4780.6499999999996</v>
      </c>
      <c r="G1215" s="46">
        <v>4780.6499999999996</v>
      </c>
      <c r="H1215" s="810">
        <f t="shared" si="18"/>
        <v>0</v>
      </c>
    </row>
    <row r="1216" spans="1:8" s="5" customFormat="1" ht="15.75" thickBot="1" x14ac:dyDescent="0.3">
      <c r="A1216" s="205"/>
      <c r="B1216" s="183" t="s">
        <v>1448</v>
      </c>
      <c r="C1216" s="50" t="s">
        <v>1449</v>
      </c>
      <c r="D1216" s="184"/>
      <c r="E1216" s="185"/>
      <c r="F1216" s="53">
        <v>4780.6499999999996</v>
      </c>
      <c r="G1216" s="53">
        <v>4780.6499999999996</v>
      </c>
      <c r="H1216" s="810">
        <f t="shared" si="18"/>
        <v>0</v>
      </c>
    </row>
    <row r="1217" spans="1:8" s="5" customFormat="1" ht="15.75" thickBot="1" x14ac:dyDescent="0.3">
      <c r="A1217" s="206" t="s">
        <v>1450</v>
      </c>
      <c r="B1217" s="102"/>
      <c r="C1217" s="65"/>
      <c r="D1217" s="66"/>
      <c r="E1217" s="102"/>
      <c r="F1217" s="68" t="s">
        <v>5249</v>
      </c>
      <c r="G1217" s="68" t="s">
        <v>9527</v>
      </c>
      <c r="H1217" s="810" t="str">
        <f t="shared" si="18"/>
        <v/>
      </c>
    </row>
    <row r="1218" spans="1:8" s="5" customFormat="1" ht="25.5" x14ac:dyDescent="0.25">
      <c r="A1218" s="100" t="s">
        <v>1451</v>
      </c>
      <c r="B1218" s="61" t="s">
        <v>1452</v>
      </c>
      <c r="C1218" s="94" t="s">
        <v>1453</v>
      </c>
      <c r="D1218" s="60"/>
      <c r="E1218" s="207" t="s">
        <v>5249</v>
      </c>
      <c r="F1218" s="95">
        <v>1876.34</v>
      </c>
      <c r="G1218" s="95">
        <v>1876.34</v>
      </c>
      <c r="H1218" s="810">
        <f t="shared" si="18"/>
        <v>0</v>
      </c>
    </row>
    <row r="1219" spans="1:8" s="5" customFormat="1" x14ac:dyDescent="0.25">
      <c r="A1219" s="69"/>
      <c r="B1219" s="90" t="s">
        <v>9716</v>
      </c>
      <c r="C1219" s="43" t="s">
        <v>9433</v>
      </c>
      <c r="D1219" s="44"/>
      <c r="E1219" s="47"/>
      <c r="F1219" s="10">
        <v>1876.34</v>
      </c>
      <c r="G1219" s="10">
        <v>1876.34</v>
      </c>
      <c r="H1219" s="810">
        <f t="shared" si="18"/>
        <v>0</v>
      </c>
    </row>
    <row r="1220" spans="1:8" s="5" customFormat="1" ht="25.5" x14ac:dyDescent="0.25">
      <c r="A1220" s="41" t="s">
        <v>1454</v>
      </c>
      <c r="B1220" s="47" t="s">
        <v>1455</v>
      </c>
      <c r="C1220" s="43" t="s">
        <v>1456</v>
      </c>
      <c r="D1220" s="44"/>
      <c r="E1220" s="208" t="s">
        <v>5249</v>
      </c>
      <c r="F1220" s="46">
        <v>967.04</v>
      </c>
      <c r="G1220" s="46">
        <v>967.04</v>
      </c>
      <c r="H1220" s="810">
        <f t="shared" si="18"/>
        <v>0</v>
      </c>
    </row>
    <row r="1221" spans="1:8" s="5" customFormat="1" x14ac:dyDescent="0.25">
      <c r="A1221" s="69"/>
      <c r="B1221" s="90" t="s">
        <v>9717</v>
      </c>
      <c r="C1221" s="43" t="s">
        <v>9434</v>
      </c>
      <c r="D1221" s="44"/>
      <c r="E1221" s="47"/>
      <c r="F1221" s="10">
        <v>967.04</v>
      </c>
      <c r="G1221" s="10">
        <v>967.04</v>
      </c>
      <c r="H1221" s="810">
        <f t="shared" si="18"/>
        <v>0</v>
      </c>
    </row>
    <row r="1222" spans="1:8" s="5" customFormat="1" ht="25.5" x14ac:dyDescent="0.25">
      <c r="A1222" s="41" t="s">
        <v>1457</v>
      </c>
      <c r="B1222" s="47" t="s">
        <v>1458</v>
      </c>
      <c r="C1222" s="43" t="s">
        <v>1459</v>
      </c>
      <c r="D1222" s="44"/>
      <c r="E1222" s="208" t="s">
        <v>5249</v>
      </c>
      <c r="F1222" s="46">
        <v>2947.34</v>
      </c>
      <c r="G1222" s="46">
        <v>2947.3399999999997</v>
      </c>
      <c r="H1222" s="810">
        <f t="shared" si="18"/>
        <v>0</v>
      </c>
    </row>
    <row r="1223" spans="1:8" s="5" customFormat="1" x14ac:dyDescent="0.25">
      <c r="A1223" s="69"/>
      <c r="B1223" s="90" t="s">
        <v>9718</v>
      </c>
      <c r="C1223" s="43" t="s">
        <v>9435</v>
      </c>
      <c r="D1223" s="44"/>
      <c r="E1223" s="47"/>
      <c r="F1223" s="10">
        <v>2947.34</v>
      </c>
      <c r="G1223" s="10">
        <v>2947.3399999999997</v>
      </c>
      <c r="H1223" s="810">
        <f t="shared" si="18"/>
        <v>0</v>
      </c>
    </row>
    <row r="1224" spans="1:8" s="5" customFormat="1" ht="25.5" x14ac:dyDescent="0.25">
      <c r="A1224" s="41" t="s">
        <v>1460</v>
      </c>
      <c r="B1224" s="47" t="s">
        <v>1461</v>
      </c>
      <c r="C1224" s="43" t="s">
        <v>1462</v>
      </c>
      <c r="D1224" s="44"/>
      <c r="E1224" s="208" t="s">
        <v>5249</v>
      </c>
      <c r="F1224" s="46">
        <v>1137.1400000000001</v>
      </c>
      <c r="G1224" s="46">
        <v>1137.1400000000001</v>
      </c>
      <c r="H1224" s="810">
        <f t="shared" si="18"/>
        <v>0</v>
      </c>
    </row>
    <row r="1225" spans="1:8" s="5" customFormat="1" x14ac:dyDescent="0.25">
      <c r="A1225" s="69"/>
      <c r="B1225" s="90" t="s">
        <v>9719</v>
      </c>
      <c r="C1225" s="43" t="s">
        <v>9436</v>
      </c>
      <c r="D1225" s="44"/>
      <c r="E1225" s="47"/>
      <c r="F1225" s="10">
        <v>1137.1400000000001</v>
      </c>
      <c r="G1225" s="10">
        <v>1137.1400000000001</v>
      </c>
      <c r="H1225" s="810">
        <f t="shared" si="18"/>
        <v>0</v>
      </c>
    </row>
    <row r="1226" spans="1:8" s="5" customFormat="1" ht="25.5" x14ac:dyDescent="0.25">
      <c r="A1226" s="41" t="s">
        <v>1463</v>
      </c>
      <c r="B1226" s="47" t="s">
        <v>1464</v>
      </c>
      <c r="C1226" s="43" t="s">
        <v>1465</v>
      </c>
      <c r="D1226" s="44"/>
      <c r="E1226" s="208" t="s">
        <v>5249</v>
      </c>
      <c r="F1226" s="46">
        <v>2316.29</v>
      </c>
      <c r="G1226" s="46">
        <v>2316.29</v>
      </c>
      <c r="H1226" s="810">
        <f t="shared" ref="H1226:H1289" si="19">IF(ISNUMBER(F1226),ROUND(F1226-G1226,2),"")</f>
        <v>0</v>
      </c>
    </row>
    <row r="1227" spans="1:8" s="5" customFormat="1" x14ac:dyDescent="0.25">
      <c r="A1227" s="69"/>
      <c r="B1227" s="90" t="s">
        <v>9720</v>
      </c>
      <c r="C1227" s="43" t="s">
        <v>9437</v>
      </c>
      <c r="D1227" s="44"/>
      <c r="E1227" s="47"/>
      <c r="F1227" s="10">
        <v>2316.29</v>
      </c>
      <c r="G1227" s="10">
        <v>2316.29</v>
      </c>
      <c r="H1227" s="810">
        <f t="shared" si="19"/>
        <v>0</v>
      </c>
    </row>
    <row r="1228" spans="1:8" s="5" customFormat="1" ht="25.5" x14ac:dyDescent="0.25">
      <c r="A1228" s="41" t="s">
        <v>1466</v>
      </c>
      <c r="B1228" s="47" t="s">
        <v>1467</v>
      </c>
      <c r="C1228" s="43" t="s">
        <v>1468</v>
      </c>
      <c r="D1228" s="44"/>
      <c r="E1228" s="208" t="s">
        <v>5249</v>
      </c>
      <c r="F1228" s="46">
        <v>2191.34</v>
      </c>
      <c r="G1228" s="46">
        <v>2191.3399999999997</v>
      </c>
      <c r="H1228" s="810">
        <f t="shared" si="19"/>
        <v>0</v>
      </c>
    </row>
    <row r="1229" spans="1:8" s="5" customFormat="1" x14ac:dyDescent="0.25">
      <c r="A1229" s="69"/>
      <c r="B1229" s="90" t="s">
        <v>9721</v>
      </c>
      <c r="C1229" s="43" t="s">
        <v>9438</v>
      </c>
      <c r="D1229" s="44"/>
      <c r="E1229" s="47"/>
      <c r="F1229" s="10">
        <v>2191.34</v>
      </c>
      <c r="G1229" s="10">
        <v>2191.3399999999997</v>
      </c>
      <c r="H1229" s="810">
        <f t="shared" si="19"/>
        <v>0</v>
      </c>
    </row>
    <row r="1230" spans="1:8" s="5" customFormat="1" ht="25.5" x14ac:dyDescent="0.25">
      <c r="A1230" s="41" t="s">
        <v>1469</v>
      </c>
      <c r="B1230" s="47" t="s">
        <v>1470</v>
      </c>
      <c r="C1230" s="43" t="s">
        <v>1471</v>
      </c>
      <c r="D1230" s="44"/>
      <c r="E1230" s="208" t="s">
        <v>5249</v>
      </c>
      <c r="F1230" s="46">
        <v>4594.79</v>
      </c>
      <c r="G1230" s="46">
        <v>4594.79</v>
      </c>
      <c r="H1230" s="810">
        <f t="shared" si="19"/>
        <v>0</v>
      </c>
    </row>
    <row r="1231" spans="1:8" s="5" customFormat="1" x14ac:dyDescent="0.25">
      <c r="A1231" s="69"/>
      <c r="B1231" s="90" t="s">
        <v>9722</v>
      </c>
      <c r="C1231" s="43" t="s">
        <v>9439</v>
      </c>
      <c r="D1231" s="44"/>
      <c r="E1231" s="47"/>
      <c r="F1231" s="10">
        <v>4594.79</v>
      </c>
      <c r="G1231" s="10">
        <v>4594.79</v>
      </c>
      <c r="H1231" s="810">
        <f t="shared" si="19"/>
        <v>0</v>
      </c>
    </row>
    <row r="1232" spans="1:8" s="5" customFormat="1" ht="25.5" x14ac:dyDescent="0.25">
      <c r="A1232" s="41" t="s">
        <v>1472</v>
      </c>
      <c r="B1232" s="47" t="s">
        <v>1473</v>
      </c>
      <c r="C1232" s="43" t="s">
        <v>1474</v>
      </c>
      <c r="D1232" s="44"/>
      <c r="E1232" s="208" t="s">
        <v>5249</v>
      </c>
      <c r="F1232" s="46">
        <v>4334.3900000000003</v>
      </c>
      <c r="G1232" s="46">
        <v>4334.3899999999994</v>
      </c>
      <c r="H1232" s="810">
        <f t="shared" si="19"/>
        <v>0</v>
      </c>
    </row>
    <row r="1233" spans="1:8" s="5" customFormat="1" x14ac:dyDescent="0.25">
      <c r="A1233" s="69"/>
      <c r="B1233" s="90" t="s">
        <v>9723</v>
      </c>
      <c r="C1233" s="43" t="s">
        <v>9440</v>
      </c>
      <c r="D1233" s="44"/>
      <c r="E1233" s="47"/>
      <c r="F1233" s="10">
        <v>4334.3900000000003</v>
      </c>
      <c r="G1233" s="10">
        <v>4334.3899999999994</v>
      </c>
      <c r="H1233" s="810">
        <f t="shared" si="19"/>
        <v>0</v>
      </c>
    </row>
    <row r="1234" spans="1:8" s="5" customFormat="1" ht="25.5" x14ac:dyDescent="0.25">
      <c r="A1234" s="41" t="s">
        <v>1475</v>
      </c>
      <c r="B1234" s="47" t="s">
        <v>1476</v>
      </c>
      <c r="C1234" s="43" t="s">
        <v>1477</v>
      </c>
      <c r="D1234" s="44"/>
      <c r="E1234" s="208" t="s">
        <v>5249</v>
      </c>
      <c r="F1234" s="46">
        <v>6050.09</v>
      </c>
      <c r="G1234" s="46">
        <v>6050.09</v>
      </c>
      <c r="H1234" s="810">
        <f t="shared" si="19"/>
        <v>0</v>
      </c>
    </row>
    <row r="1235" spans="1:8" s="5" customFormat="1" x14ac:dyDescent="0.25">
      <c r="A1235" s="69"/>
      <c r="B1235" s="90" t="s">
        <v>9724</v>
      </c>
      <c r="C1235" s="43" t="s">
        <v>9441</v>
      </c>
      <c r="D1235" s="44"/>
      <c r="E1235" s="47"/>
      <c r="F1235" s="10">
        <v>6050.09</v>
      </c>
      <c r="G1235" s="10">
        <v>6050.09</v>
      </c>
      <c r="H1235" s="810">
        <f t="shared" si="19"/>
        <v>0</v>
      </c>
    </row>
    <row r="1236" spans="1:8" s="5" customFormat="1" ht="25.5" x14ac:dyDescent="0.25">
      <c r="A1236" s="96" t="s">
        <v>1478</v>
      </c>
      <c r="B1236" s="58" t="s">
        <v>1479</v>
      </c>
      <c r="C1236" s="56" t="s">
        <v>1480</v>
      </c>
      <c r="D1236" s="57"/>
      <c r="E1236" s="209" t="s">
        <v>5249</v>
      </c>
      <c r="F1236" s="103">
        <v>7441.34</v>
      </c>
      <c r="G1236" s="103">
        <v>7441.34</v>
      </c>
      <c r="H1236" s="810">
        <f t="shared" si="19"/>
        <v>0</v>
      </c>
    </row>
    <row r="1237" spans="1:8" s="5" customFormat="1" ht="15.75" thickBot="1" x14ac:dyDescent="0.3">
      <c r="A1237" s="69"/>
      <c r="B1237" s="90" t="s">
        <v>9725</v>
      </c>
      <c r="C1237" s="43" t="s">
        <v>9442</v>
      </c>
      <c r="D1237" s="44"/>
      <c r="E1237" s="47"/>
      <c r="F1237" s="10">
        <v>7441.34</v>
      </c>
      <c r="G1237" s="10">
        <v>7441.34</v>
      </c>
      <c r="H1237" s="810">
        <f t="shared" si="19"/>
        <v>0</v>
      </c>
    </row>
    <row r="1238" spans="1:8" s="5" customFormat="1" ht="25.5" x14ac:dyDescent="0.25">
      <c r="A1238" s="100" t="s">
        <v>1481</v>
      </c>
      <c r="B1238" s="189" t="s">
        <v>9710</v>
      </c>
      <c r="C1238" s="94" t="s">
        <v>1436</v>
      </c>
      <c r="D1238" s="60"/>
      <c r="E1238" s="61"/>
      <c r="F1238" s="95">
        <v>471.45</v>
      </c>
      <c r="G1238" s="95">
        <v>471.45</v>
      </c>
      <c r="H1238" s="810">
        <f t="shared" si="19"/>
        <v>0</v>
      </c>
    </row>
    <row r="1239" spans="1:8" s="5" customFormat="1" x14ac:dyDescent="0.25">
      <c r="A1239" s="69"/>
      <c r="B1239" s="90" t="s">
        <v>9710</v>
      </c>
      <c r="C1239" s="43" t="s">
        <v>9443</v>
      </c>
      <c r="D1239" s="44"/>
      <c r="E1239" s="47"/>
      <c r="F1239" s="10">
        <v>471.45</v>
      </c>
      <c r="G1239" s="10">
        <v>471.45</v>
      </c>
      <c r="H1239" s="810">
        <f t="shared" si="19"/>
        <v>0</v>
      </c>
    </row>
    <row r="1240" spans="1:8" s="5" customFormat="1" x14ac:dyDescent="0.25">
      <c r="A1240" s="41"/>
      <c r="B1240" s="210" t="s">
        <v>9711</v>
      </c>
      <c r="C1240" s="43" t="s">
        <v>1437</v>
      </c>
      <c r="D1240" s="44"/>
      <c r="E1240" s="47"/>
      <c r="F1240" s="46">
        <v>471.45</v>
      </c>
      <c r="G1240" s="46">
        <v>471.45</v>
      </c>
      <c r="H1240" s="810">
        <f t="shared" si="19"/>
        <v>0</v>
      </c>
    </row>
    <row r="1241" spans="1:8" s="5" customFormat="1" ht="15.75" thickBot="1" x14ac:dyDescent="0.3">
      <c r="A1241" s="48"/>
      <c r="B1241" s="62" t="s">
        <v>1438</v>
      </c>
      <c r="C1241" s="50" t="s">
        <v>1439</v>
      </c>
      <c r="D1241" s="184"/>
      <c r="E1241" s="185"/>
      <c r="F1241" s="53">
        <v>471.45</v>
      </c>
      <c r="G1241" s="53">
        <v>471.45</v>
      </c>
      <c r="H1241" s="810">
        <f t="shared" si="19"/>
        <v>0</v>
      </c>
    </row>
    <row r="1242" spans="1:8" s="5" customFormat="1" ht="25.5" x14ac:dyDescent="0.25">
      <c r="A1242" s="100" t="s">
        <v>1482</v>
      </c>
      <c r="B1242" s="189" t="s">
        <v>9712</v>
      </c>
      <c r="C1242" s="94" t="s">
        <v>1441</v>
      </c>
      <c r="D1242" s="60"/>
      <c r="E1242" s="61"/>
      <c r="F1242" s="95">
        <v>1733.55</v>
      </c>
      <c r="G1242" s="95">
        <v>1733.55</v>
      </c>
      <c r="H1242" s="810">
        <f t="shared" si="19"/>
        <v>0</v>
      </c>
    </row>
    <row r="1243" spans="1:8" s="5" customFormat="1" x14ac:dyDescent="0.25">
      <c r="A1243" s="69"/>
      <c r="B1243" s="90" t="s">
        <v>9712</v>
      </c>
      <c r="C1243" s="43" t="s">
        <v>9444</v>
      </c>
      <c r="D1243" s="44"/>
      <c r="E1243" s="47"/>
      <c r="F1243" s="10">
        <v>1733.55</v>
      </c>
      <c r="G1243" s="10">
        <v>1733.55</v>
      </c>
      <c r="H1243" s="810">
        <f t="shared" si="19"/>
        <v>0</v>
      </c>
    </row>
    <row r="1244" spans="1:8" s="5" customFormat="1" x14ac:dyDescent="0.25">
      <c r="A1244" s="41"/>
      <c r="B1244" s="210" t="s">
        <v>9713</v>
      </c>
      <c r="C1244" s="43" t="s">
        <v>1442</v>
      </c>
      <c r="D1244" s="44"/>
      <c r="E1244" s="47"/>
      <c r="F1244" s="46">
        <v>1733.55</v>
      </c>
      <c r="G1244" s="46">
        <v>1733.55</v>
      </c>
      <c r="H1244" s="810">
        <f t="shared" si="19"/>
        <v>0</v>
      </c>
    </row>
    <row r="1245" spans="1:8" s="5" customFormat="1" ht="15.75" thickBot="1" x14ac:dyDescent="0.3">
      <c r="A1245" s="48"/>
      <c r="B1245" s="62" t="s">
        <v>1443</v>
      </c>
      <c r="C1245" s="50" t="s">
        <v>1444</v>
      </c>
      <c r="D1245" s="184"/>
      <c r="E1245" s="185"/>
      <c r="F1245" s="53">
        <v>1733.55</v>
      </c>
      <c r="G1245" s="53">
        <v>1733.55</v>
      </c>
      <c r="H1245" s="810">
        <f t="shared" si="19"/>
        <v>0</v>
      </c>
    </row>
    <row r="1246" spans="1:8" s="5" customFormat="1" ht="25.5" x14ac:dyDescent="0.25">
      <c r="A1246" s="211" t="s">
        <v>1483</v>
      </c>
      <c r="B1246" s="212" t="s">
        <v>9714</v>
      </c>
      <c r="C1246" s="81" t="s">
        <v>1446</v>
      </c>
      <c r="D1246" s="82"/>
      <c r="E1246" s="97"/>
      <c r="F1246" s="213">
        <v>4236.75</v>
      </c>
      <c r="G1246" s="213">
        <v>4236.75</v>
      </c>
      <c r="H1246" s="810">
        <f t="shared" si="19"/>
        <v>0</v>
      </c>
    </row>
    <row r="1247" spans="1:8" s="5" customFormat="1" x14ac:dyDescent="0.25">
      <c r="A1247" s="69"/>
      <c r="B1247" s="90" t="s">
        <v>9714</v>
      </c>
      <c r="C1247" s="43" t="s">
        <v>9445</v>
      </c>
      <c r="D1247" s="44"/>
      <c r="E1247" s="47"/>
      <c r="F1247" s="10">
        <v>4236.75</v>
      </c>
      <c r="G1247" s="10">
        <v>4236.75</v>
      </c>
      <c r="H1247" s="810">
        <f t="shared" si="19"/>
        <v>0</v>
      </c>
    </row>
    <row r="1248" spans="1:8" s="5" customFormat="1" x14ac:dyDescent="0.25">
      <c r="A1248" s="41"/>
      <c r="B1248" s="210" t="s">
        <v>9715</v>
      </c>
      <c r="C1248" s="43" t="s">
        <v>1447</v>
      </c>
      <c r="D1248" s="44"/>
      <c r="E1248" s="47"/>
      <c r="F1248" s="46">
        <v>4236.75</v>
      </c>
      <c r="G1248" s="46">
        <v>4236.75</v>
      </c>
      <c r="H1248" s="810">
        <f t="shared" si="19"/>
        <v>0</v>
      </c>
    </row>
    <row r="1249" spans="1:8" s="5" customFormat="1" ht="15.75" thickBot="1" x14ac:dyDescent="0.3">
      <c r="A1249" s="48"/>
      <c r="B1249" s="62" t="s">
        <v>1448</v>
      </c>
      <c r="C1249" s="50" t="s">
        <v>1449</v>
      </c>
      <c r="D1249" s="184"/>
      <c r="E1249" s="185"/>
      <c r="F1249" s="53">
        <v>4236.75</v>
      </c>
      <c r="G1249" s="53">
        <v>4236.75</v>
      </c>
      <c r="H1249" s="810">
        <f t="shared" si="19"/>
        <v>0</v>
      </c>
    </row>
    <row r="1250" spans="1:8" s="5" customFormat="1" ht="15.75" thickBot="1" x14ac:dyDescent="0.3">
      <c r="A1250" s="177" t="s">
        <v>1484</v>
      </c>
      <c r="B1250" s="97"/>
      <c r="C1250" s="81"/>
      <c r="D1250" s="82"/>
      <c r="E1250" s="97"/>
      <c r="F1250" s="84" t="s">
        <v>5249</v>
      </c>
      <c r="G1250" s="84" t="s">
        <v>9527</v>
      </c>
      <c r="H1250" s="810" t="str">
        <f t="shared" si="19"/>
        <v/>
      </c>
    </row>
    <row r="1251" spans="1:8" s="5" customFormat="1" ht="25.5" x14ac:dyDescent="0.25">
      <c r="A1251" s="199" t="s">
        <v>1485</v>
      </c>
      <c r="B1251" s="90" t="s">
        <v>9726</v>
      </c>
      <c r="C1251" s="43" t="s">
        <v>8719</v>
      </c>
      <c r="D1251" s="44"/>
      <c r="E1251" s="47"/>
      <c r="F1251" s="10">
        <v>912.45</v>
      </c>
      <c r="G1251" s="10">
        <v>912.45</v>
      </c>
      <c r="H1251" s="810">
        <f t="shared" si="19"/>
        <v>0</v>
      </c>
    </row>
    <row r="1252" spans="1:8" s="5" customFormat="1" x14ac:dyDescent="0.25">
      <c r="A1252" s="214"/>
      <c r="B1252" s="85" t="s">
        <v>1487</v>
      </c>
      <c r="C1252" s="43" t="s">
        <v>1488</v>
      </c>
      <c r="D1252" s="44"/>
      <c r="E1252" s="47"/>
      <c r="F1252" s="46">
        <v>912.45</v>
      </c>
      <c r="G1252" s="46">
        <v>912.45</v>
      </c>
      <c r="H1252" s="810">
        <f t="shared" si="19"/>
        <v>0</v>
      </c>
    </row>
    <row r="1253" spans="1:8" s="5" customFormat="1" ht="15.75" thickBot="1" x14ac:dyDescent="0.3">
      <c r="A1253" s="215"/>
      <c r="B1253" s="181" t="s">
        <v>9727</v>
      </c>
      <c r="C1253" s="43" t="s">
        <v>1489</v>
      </c>
      <c r="D1253" s="44"/>
      <c r="E1253" s="47"/>
      <c r="F1253" s="46">
        <v>912.45</v>
      </c>
      <c r="G1253" s="46">
        <v>912.45</v>
      </c>
      <c r="H1253" s="810">
        <f t="shared" si="19"/>
        <v>0</v>
      </c>
    </row>
    <row r="1254" spans="1:8" s="5" customFormat="1" ht="25.5" x14ac:dyDescent="0.25">
      <c r="A1254" s="190" t="s">
        <v>1490</v>
      </c>
      <c r="B1254" s="90" t="s">
        <v>9728</v>
      </c>
      <c r="C1254" s="43" t="s">
        <v>8720</v>
      </c>
      <c r="D1254" s="44"/>
      <c r="E1254" s="47"/>
      <c r="F1254" s="10">
        <v>917.7</v>
      </c>
      <c r="G1254" s="10">
        <v>917.7</v>
      </c>
      <c r="H1254" s="810">
        <f t="shared" si="19"/>
        <v>0</v>
      </c>
    </row>
    <row r="1255" spans="1:8" s="5" customFormat="1" x14ac:dyDescent="0.25">
      <c r="A1255" s="214"/>
      <c r="B1255" s="85" t="s">
        <v>1492</v>
      </c>
      <c r="C1255" s="43" t="s">
        <v>1493</v>
      </c>
      <c r="D1255" s="44"/>
      <c r="E1255" s="47"/>
      <c r="F1255" s="46">
        <v>917.7</v>
      </c>
      <c r="G1255" s="46">
        <v>917.7</v>
      </c>
      <c r="H1255" s="810">
        <f t="shared" si="19"/>
        <v>0</v>
      </c>
    </row>
    <row r="1256" spans="1:8" s="5" customFormat="1" ht="15.75" thickBot="1" x14ac:dyDescent="0.3">
      <c r="A1256" s="215"/>
      <c r="B1256" s="181" t="s">
        <v>9729</v>
      </c>
      <c r="C1256" s="43" t="s">
        <v>1494</v>
      </c>
      <c r="D1256" s="44"/>
      <c r="E1256" s="47"/>
      <c r="F1256" s="46">
        <v>917.7</v>
      </c>
      <c r="G1256" s="46">
        <v>917.7</v>
      </c>
      <c r="H1256" s="810">
        <f t="shared" si="19"/>
        <v>0</v>
      </c>
    </row>
    <row r="1257" spans="1:8" s="5" customFormat="1" ht="25.5" x14ac:dyDescent="0.25">
      <c r="A1257" s="190" t="s">
        <v>1495</v>
      </c>
      <c r="B1257" s="90" t="s">
        <v>9730</v>
      </c>
      <c r="C1257" s="43" t="s">
        <v>8721</v>
      </c>
      <c r="D1257" s="44"/>
      <c r="E1257" s="47"/>
      <c r="F1257" s="10">
        <v>1178.0999999999999</v>
      </c>
      <c r="G1257" s="10">
        <v>1178.0999999999999</v>
      </c>
      <c r="H1257" s="810">
        <f t="shared" si="19"/>
        <v>0</v>
      </c>
    </row>
    <row r="1258" spans="1:8" s="5" customFormat="1" x14ac:dyDescent="0.25">
      <c r="A1258" s="214"/>
      <c r="B1258" s="85" t="s">
        <v>1497</v>
      </c>
      <c r="C1258" s="43" t="s">
        <v>1498</v>
      </c>
      <c r="D1258" s="44"/>
      <c r="E1258" s="47"/>
      <c r="F1258" s="46">
        <v>1178.0999999999999</v>
      </c>
      <c r="G1258" s="46">
        <v>1178.0999999999999</v>
      </c>
      <c r="H1258" s="810">
        <f t="shared" si="19"/>
        <v>0</v>
      </c>
    </row>
    <row r="1259" spans="1:8" s="5" customFormat="1" ht="15.75" thickBot="1" x14ac:dyDescent="0.3">
      <c r="A1259" s="214"/>
      <c r="B1259" s="196" t="s">
        <v>9731</v>
      </c>
      <c r="C1259" s="56" t="s">
        <v>1499</v>
      </c>
      <c r="D1259" s="57"/>
      <c r="E1259" s="58"/>
      <c r="F1259" s="103">
        <v>1178.0999999999999</v>
      </c>
      <c r="G1259" s="103">
        <v>1178.0999999999999</v>
      </c>
      <c r="H1259" s="810">
        <f t="shared" si="19"/>
        <v>0</v>
      </c>
    </row>
    <row r="1260" spans="1:8" s="5" customFormat="1" ht="25.5" x14ac:dyDescent="0.25">
      <c r="A1260" s="199" t="s">
        <v>1500</v>
      </c>
      <c r="B1260" s="90" t="s">
        <v>9732</v>
      </c>
      <c r="C1260" s="43" t="s">
        <v>8722</v>
      </c>
      <c r="D1260" s="44"/>
      <c r="E1260" s="47"/>
      <c r="F1260" s="10">
        <v>701.4</v>
      </c>
      <c r="G1260" s="10">
        <v>701.4</v>
      </c>
      <c r="H1260" s="810">
        <f t="shared" si="19"/>
        <v>0</v>
      </c>
    </row>
    <row r="1261" spans="1:8" s="5" customFormat="1" x14ac:dyDescent="0.25">
      <c r="A1261" s="190"/>
      <c r="B1261" s="85" t="s">
        <v>1502</v>
      </c>
      <c r="C1261" s="43" t="s">
        <v>1503</v>
      </c>
      <c r="D1261" s="44"/>
      <c r="E1261" s="47"/>
      <c r="F1261" s="46">
        <v>701.4</v>
      </c>
      <c r="G1261" s="46">
        <v>701.4</v>
      </c>
      <c r="H1261" s="810">
        <f t="shared" si="19"/>
        <v>0</v>
      </c>
    </row>
    <row r="1262" spans="1:8" s="5" customFormat="1" x14ac:dyDescent="0.25">
      <c r="A1262" s="190"/>
      <c r="B1262" s="196" t="s">
        <v>9733</v>
      </c>
      <c r="C1262" s="56" t="s">
        <v>1504</v>
      </c>
      <c r="D1262" s="57"/>
      <c r="E1262" s="58"/>
      <c r="F1262" s="103">
        <v>701.4</v>
      </c>
      <c r="G1262" s="103">
        <v>701.4</v>
      </c>
      <c r="H1262" s="810">
        <f t="shared" si="19"/>
        <v>0</v>
      </c>
    </row>
    <row r="1263" spans="1:8" s="5" customFormat="1" ht="15.75" thickBot="1" x14ac:dyDescent="0.3">
      <c r="A1263" s="205"/>
      <c r="B1263" s="194" t="s">
        <v>9734</v>
      </c>
      <c r="C1263" s="50" t="s">
        <v>1505</v>
      </c>
      <c r="D1263" s="51"/>
      <c r="E1263" s="62"/>
      <c r="F1263" s="53">
        <v>701.4</v>
      </c>
      <c r="G1263" s="53">
        <v>701.4</v>
      </c>
      <c r="H1263" s="810">
        <f t="shared" si="19"/>
        <v>0</v>
      </c>
    </row>
    <row r="1264" spans="1:8" s="5" customFormat="1" ht="25.5" x14ac:dyDescent="0.25">
      <c r="A1264" s="199" t="s">
        <v>1506</v>
      </c>
      <c r="B1264" s="90" t="s">
        <v>9735</v>
      </c>
      <c r="C1264" s="43" t="s">
        <v>8723</v>
      </c>
      <c r="D1264" s="44"/>
      <c r="E1264" s="47"/>
      <c r="F1264" s="10">
        <v>694.05</v>
      </c>
      <c r="G1264" s="10">
        <v>694.05</v>
      </c>
      <c r="H1264" s="810">
        <f t="shared" si="19"/>
        <v>0</v>
      </c>
    </row>
    <row r="1265" spans="1:8" s="5" customFormat="1" x14ac:dyDescent="0.25">
      <c r="A1265" s="190"/>
      <c r="B1265" s="85" t="s">
        <v>1508</v>
      </c>
      <c r="C1265" s="43" t="s">
        <v>1509</v>
      </c>
      <c r="D1265" s="44"/>
      <c r="E1265" s="47"/>
      <c r="F1265" s="46">
        <v>694.05</v>
      </c>
      <c r="G1265" s="46">
        <v>694.05</v>
      </c>
      <c r="H1265" s="810">
        <f t="shared" si="19"/>
        <v>0</v>
      </c>
    </row>
    <row r="1266" spans="1:8" s="5" customFormat="1" x14ac:dyDescent="0.25">
      <c r="A1266" s="190"/>
      <c r="B1266" s="196" t="s">
        <v>9736</v>
      </c>
      <c r="C1266" s="56" t="s">
        <v>1510</v>
      </c>
      <c r="D1266" s="57"/>
      <c r="E1266" s="58"/>
      <c r="F1266" s="103">
        <v>694.05</v>
      </c>
      <c r="G1266" s="103">
        <v>694.05</v>
      </c>
      <c r="H1266" s="810">
        <f t="shared" si="19"/>
        <v>0</v>
      </c>
    </row>
    <row r="1267" spans="1:8" s="5" customFormat="1" ht="15.75" thickBot="1" x14ac:dyDescent="0.3">
      <c r="A1267" s="205"/>
      <c r="B1267" s="194" t="s">
        <v>9737</v>
      </c>
      <c r="C1267" s="50" t="s">
        <v>1511</v>
      </c>
      <c r="D1267" s="51"/>
      <c r="E1267" s="62"/>
      <c r="F1267" s="53">
        <v>694.05</v>
      </c>
      <c r="G1267" s="53">
        <v>694.05</v>
      </c>
      <c r="H1267" s="810">
        <f t="shared" si="19"/>
        <v>0</v>
      </c>
    </row>
    <row r="1268" spans="1:8" s="5" customFormat="1" ht="25.5" x14ac:dyDescent="0.25">
      <c r="A1268" s="199" t="s">
        <v>1512</v>
      </c>
      <c r="B1268" s="90" t="s">
        <v>9738</v>
      </c>
      <c r="C1268" s="43" t="s">
        <v>8724</v>
      </c>
      <c r="D1268" s="44"/>
      <c r="E1268" s="47"/>
      <c r="F1268" s="10">
        <v>815.85</v>
      </c>
      <c r="G1268" s="10">
        <v>815.85</v>
      </c>
      <c r="H1268" s="810">
        <f t="shared" si="19"/>
        <v>0</v>
      </c>
    </row>
    <row r="1269" spans="1:8" s="5" customFormat="1" x14ac:dyDescent="0.25">
      <c r="A1269" s="190"/>
      <c r="B1269" s="85" t="s">
        <v>1514</v>
      </c>
      <c r="C1269" s="43" t="s">
        <v>1515</v>
      </c>
      <c r="D1269" s="44"/>
      <c r="E1269" s="47"/>
      <c r="F1269" s="46">
        <v>815.85</v>
      </c>
      <c r="G1269" s="46">
        <v>815.85</v>
      </c>
      <c r="H1269" s="810">
        <f t="shared" si="19"/>
        <v>0</v>
      </c>
    </row>
    <row r="1270" spans="1:8" s="5" customFormat="1" x14ac:dyDescent="0.25">
      <c r="A1270" s="190"/>
      <c r="B1270" s="196" t="s">
        <v>9739</v>
      </c>
      <c r="C1270" s="56" t="s">
        <v>1516</v>
      </c>
      <c r="D1270" s="57"/>
      <c r="E1270" s="58"/>
      <c r="F1270" s="103">
        <v>815.85</v>
      </c>
      <c r="G1270" s="103">
        <v>815.85</v>
      </c>
      <c r="H1270" s="810">
        <f t="shared" si="19"/>
        <v>0</v>
      </c>
    </row>
    <row r="1271" spans="1:8" s="5" customFormat="1" ht="15.75" thickBot="1" x14ac:dyDescent="0.3">
      <c r="A1271" s="205"/>
      <c r="B1271" s="194" t="s">
        <v>9740</v>
      </c>
      <c r="C1271" s="50" t="s">
        <v>1517</v>
      </c>
      <c r="D1271" s="51"/>
      <c r="E1271" s="62"/>
      <c r="F1271" s="53">
        <v>815.85</v>
      </c>
      <c r="G1271" s="53">
        <v>815.85</v>
      </c>
      <c r="H1271" s="810">
        <f t="shared" si="19"/>
        <v>0</v>
      </c>
    </row>
    <row r="1272" spans="1:8" s="5" customFormat="1" ht="25.5" x14ac:dyDescent="0.25">
      <c r="A1272" s="214" t="s">
        <v>1518</v>
      </c>
      <c r="B1272" s="90" t="s">
        <v>9741</v>
      </c>
      <c r="C1272" s="43" t="s">
        <v>8725</v>
      </c>
      <c r="D1272" s="44"/>
      <c r="E1272" s="47"/>
      <c r="F1272" s="10">
        <v>1194.9000000000001</v>
      </c>
      <c r="G1272" s="10">
        <v>1194.9000000000001</v>
      </c>
      <c r="H1272" s="810">
        <f t="shared" si="19"/>
        <v>0</v>
      </c>
    </row>
    <row r="1273" spans="1:8" s="5" customFormat="1" x14ac:dyDescent="0.25">
      <c r="A1273" s="214"/>
      <c r="B1273" s="85" t="s">
        <v>1520</v>
      </c>
      <c r="C1273" s="43" t="s">
        <v>1521</v>
      </c>
      <c r="D1273" s="44"/>
      <c r="E1273" s="47"/>
      <c r="F1273" s="46">
        <v>1194.9000000000001</v>
      </c>
      <c r="G1273" s="46">
        <v>1194.9000000000001</v>
      </c>
      <c r="H1273" s="810">
        <f t="shared" si="19"/>
        <v>0</v>
      </c>
    </row>
    <row r="1274" spans="1:8" s="5" customFormat="1" ht="15.75" thickBot="1" x14ac:dyDescent="0.3">
      <c r="A1274" s="215"/>
      <c r="B1274" s="196" t="s">
        <v>9742</v>
      </c>
      <c r="C1274" s="56" t="s">
        <v>1522</v>
      </c>
      <c r="D1274" s="57"/>
      <c r="E1274" s="58"/>
      <c r="F1274" s="103">
        <v>1194.9000000000001</v>
      </c>
      <c r="G1274" s="103">
        <v>1194.9000000000001</v>
      </c>
      <c r="H1274" s="810">
        <f t="shared" si="19"/>
        <v>0</v>
      </c>
    </row>
    <row r="1275" spans="1:8" s="5" customFormat="1" ht="25.5" x14ac:dyDescent="0.25">
      <c r="A1275" s="214" t="s">
        <v>1523</v>
      </c>
      <c r="B1275" s="90" t="s">
        <v>9743</v>
      </c>
      <c r="C1275" s="43" t="s">
        <v>8726</v>
      </c>
      <c r="D1275" s="44"/>
      <c r="E1275" s="47"/>
      <c r="F1275" s="10">
        <v>201.6</v>
      </c>
      <c r="G1275" s="10">
        <v>201.6</v>
      </c>
      <c r="H1275" s="810">
        <f t="shared" si="19"/>
        <v>0</v>
      </c>
    </row>
    <row r="1276" spans="1:8" s="5" customFormat="1" x14ac:dyDescent="0.25">
      <c r="A1276" s="214"/>
      <c r="B1276" s="85" t="s">
        <v>1525</v>
      </c>
      <c r="C1276" s="43" t="s">
        <v>1526</v>
      </c>
      <c r="D1276" s="44"/>
      <c r="E1276" s="47"/>
      <c r="F1276" s="46">
        <v>201.6</v>
      </c>
      <c r="G1276" s="46">
        <v>201.6</v>
      </c>
      <c r="H1276" s="810">
        <f t="shared" si="19"/>
        <v>0</v>
      </c>
    </row>
    <row r="1277" spans="1:8" s="5" customFormat="1" x14ac:dyDescent="0.25">
      <c r="A1277" s="214"/>
      <c r="B1277" s="181" t="s">
        <v>9744</v>
      </c>
      <c r="C1277" s="43" t="s">
        <v>1527</v>
      </c>
      <c r="D1277" s="44"/>
      <c r="E1277" s="47"/>
      <c r="F1277" s="46">
        <v>201.6</v>
      </c>
      <c r="G1277" s="46">
        <v>201.6</v>
      </c>
      <c r="H1277" s="810">
        <f t="shared" si="19"/>
        <v>0</v>
      </c>
    </row>
    <row r="1278" spans="1:8" s="5" customFormat="1" x14ac:dyDescent="0.25">
      <c r="A1278" s="214"/>
      <c r="B1278" s="181" t="s">
        <v>9745</v>
      </c>
      <c r="C1278" s="43" t="s">
        <v>1528</v>
      </c>
      <c r="D1278" s="44"/>
      <c r="E1278" s="47"/>
      <c r="F1278" s="46">
        <v>201.6</v>
      </c>
      <c r="G1278" s="46">
        <v>201.6</v>
      </c>
      <c r="H1278" s="810">
        <f t="shared" si="19"/>
        <v>0</v>
      </c>
    </row>
    <row r="1279" spans="1:8" s="5" customFormat="1" x14ac:dyDescent="0.25">
      <c r="A1279" s="214"/>
      <c r="B1279" s="181" t="s">
        <v>9746</v>
      </c>
      <c r="C1279" s="43" t="s">
        <v>1529</v>
      </c>
      <c r="D1279" s="44"/>
      <c r="E1279" s="47"/>
      <c r="F1279" s="46">
        <v>201.6</v>
      </c>
      <c r="G1279" s="46">
        <v>201.6</v>
      </c>
      <c r="H1279" s="810">
        <f t="shared" si="19"/>
        <v>0</v>
      </c>
    </row>
    <row r="1280" spans="1:8" s="5" customFormat="1" x14ac:dyDescent="0.25">
      <c r="A1280" s="214"/>
      <c r="B1280" s="181" t="s">
        <v>9747</v>
      </c>
      <c r="C1280" s="43" t="s">
        <v>1530</v>
      </c>
      <c r="D1280" s="44"/>
      <c r="E1280" s="47"/>
      <c r="F1280" s="46">
        <v>201.6</v>
      </c>
      <c r="G1280" s="46">
        <v>201.6</v>
      </c>
      <c r="H1280" s="810">
        <f t="shared" si="19"/>
        <v>0</v>
      </c>
    </row>
    <row r="1281" spans="1:8" s="5" customFormat="1" x14ac:dyDescent="0.25">
      <c r="A1281" s="214"/>
      <c r="B1281" s="181" t="s">
        <v>9748</v>
      </c>
      <c r="C1281" s="43" t="s">
        <v>1531</v>
      </c>
      <c r="D1281" s="44"/>
      <c r="E1281" s="47"/>
      <c r="F1281" s="46">
        <v>201.6</v>
      </c>
      <c r="G1281" s="46">
        <v>201.6</v>
      </c>
      <c r="H1281" s="810">
        <f t="shared" si="19"/>
        <v>0</v>
      </c>
    </row>
    <row r="1282" spans="1:8" s="5" customFormat="1" ht="15.75" thickBot="1" x14ac:dyDescent="0.3">
      <c r="A1282" s="215"/>
      <c r="B1282" s="194" t="s">
        <v>9749</v>
      </c>
      <c r="C1282" s="50" t="s">
        <v>1532</v>
      </c>
      <c r="D1282" s="51"/>
      <c r="E1282" s="62"/>
      <c r="F1282" s="53">
        <v>201.6</v>
      </c>
      <c r="G1282" s="53">
        <v>201.6</v>
      </c>
      <c r="H1282" s="810">
        <f t="shared" si="19"/>
        <v>0</v>
      </c>
    </row>
    <row r="1283" spans="1:8" s="5" customFormat="1" ht="25.5" x14ac:dyDescent="0.25">
      <c r="A1283" s="214" t="s">
        <v>1533</v>
      </c>
      <c r="B1283" s="90" t="s">
        <v>9750</v>
      </c>
      <c r="C1283" s="43" t="s">
        <v>8727</v>
      </c>
      <c r="D1283" s="44"/>
      <c r="E1283" s="47"/>
      <c r="F1283" s="10">
        <v>211.05</v>
      </c>
      <c r="G1283" s="10">
        <v>211.05</v>
      </c>
      <c r="H1283" s="810">
        <f t="shared" si="19"/>
        <v>0</v>
      </c>
    </row>
    <row r="1284" spans="1:8" s="5" customFormat="1" x14ac:dyDescent="0.25">
      <c r="A1284" s="214"/>
      <c r="B1284" s="85" t="s">
        <v>1535</v>
      </c>
      <c r="C1284" s="43" t="s">
        <v>1536</v>
      </c>
      <c r="D1284" s="44"/>
      <c r="E1284" s="47"/>
      <c r="F1284" s="46">
        <v>211.05</v>
      </c>
      <c r="G1284" s="46">
        <v>211.05</v>
      </c>
      <c r="H1284" s="810">
        <f t="shared" si="19"/>
        <v>0</v>
      </c>
    </row>
    <row r="1285" spans="1:8" s="5" customFormat="1" x14ac:dyDescent="0.25">
      <c r="A1285" s="214"/>
      <c r="B1285" s="181" t="s">
        <v>9751</v>
      </c>
      <c r="C1285" s="43" t="s">
        <v>1537</v>
      </c>
      <c r="D1285" s="44"/>
      <c r="E1285" s="47"/>
      <c r="F1285" s="46">
        <v>211.05</v>
      </c>
      <c r="G1285" s="46">
        <v>211.05</v>
      </c>
      <c r="H1285" s="810">
        <f t="shared" si="19"/>
        <v>0</v>
      </c>
    </row>
    <row r="1286" spans="1:8" s="5" customFormat="1" x14ac:dyDescent="0.25">
      <c r="A1286" s="214"/>
      <c r="B1286" s="181" t="s">
        <v>9752</v>
      </c>
      <c r="C1286" s="43" t="s">
        <v>1538</v>
      </c>
      <c r="D1286" s="44"/>
      <c r="E1286" s="47"/>
      <c r="F1286" s="46">
        <v>211.05</v>
      </c>
      <c r="G1286" s="46">
        <v>211.05</v>
      </c>
      <c r="H1286" s="810">
        <f t="shared" si="19"/>
        <v>0</v>
      </c>
    </row>
    <row r="1287" spans="1:8" s="5" customFormat="1" x14ac:dyDescent="0.25">
      <c r="A1287" s="214"/>
      <c r="B1287" s="181" t="s">
        <v>9753</v>
      </c>
      <c r="C1287" s="43" t="s">
        <v>1539</v>
      </c>
      <c r="D1287" s="44"/>
      <c r="E1287" s="47"/>
      <c r="F1287" s="46">
        <v>211.05</v>
      </c>
      <c r="G1287" s="46">
        <v>211.05</v>
      </c>
      <c r="H1287" s="810">
        <f t="shared" si="19"/>
        <v>0</v>
      </c>
    </row>
    <row r="1288" spans="1:8" s="5" customFormat="1" x14ac:dyDescent="0.25">
      <c r="A1288" s="214"/>
      <c r="B1288" s="181" t="s">
        <v>9754</v>
      </c>
      <c r="C1288" s="43" t="s">
        <v>1540</v>
      </c>
      <c r="D1288" s="44"/>
      <c r="E1288" s="47"/>
      <c r="F1288" s="46">
        <v>211.05</v>
      </c>
      <c r="G1288" s="46">
        <v>211.05</v>
      </c>
      <c r="H1288" s="810">
        <f t="shared" si="19"/>
        <v>0</v>
      </c>
    </row>
    <row r="1289" spans="1:8" s="5" customFormat="1" x14ac:dyDescent="0.25">
      <c r="A1289" s="214"/>
      <c r="B1289" s="216" t="s">
        <v>1541</v>
      </c>
      <c r="C1289" s="43" t="s">
        <v>1542</v>
      </c>
      <c r="D1289" s="44"/>
      <c r="E1289" s="47"/>
      <c r="F1289" s="46">
        <v>211.05</v>
      </c>
      <c r="G1289" s="46">
        <v>211.05</v>
      </c>
      <c r="H1289" s="810">
        <f t="shared" si="19"/>
        <v>0</v>
      </c>
    </row>
    <row r="1290" spans="1:8" s="5" customFormat="1" ht="15.75" thickBot="1" x14ac:dyDescent="0.3">
      <c r="A1290" s="215"/>
      <c r="B1290" s="196" t="s">
        <v>9755</v>
      </c>
      <c r="C1290" s="43" t="s">
        <v>1543</v>
      </c>
      <c r="D1290" s="57"/>
      <c r="E1290" s="58"/>
      <c r="F1290" s="103">
        <v>211.05</v>
      </c>
      <c r="G1290" s="103">
        <v>211.05</v>
      </c>
      <c r="H1290" s="810">
        <f t="shared" ref="H1290:H1353" si="20">IF(ISNUMBER(F1290),ROUND(F1290-G1290,2),"")</f>
        <v>0</v>
      </c>
    </row>
    <row r="1291" spans="1:8" s="5" customFormat="1" ht="25.5" x14ac:dyDescent="0.25">
      <c r="A1291" s="214" t="s">
        <v>1544</v>
      </c>
      <c r="B1291" s="90" t="s">
        <v>9756</v>
      </c>
      <c r="C1291" s="43" t="s">
        <v>8728</v>
      </c>
      <c r="D1291" s="44"/>
      <c r="E1291" s="47"/>
      <c r="F1291" s="10">
        <v>443.1</v>
      </c>
      <c r="G1291" s="10">
        <v>443.1</v>
      </c>
      <c r="H1291" s="810">
        <f t="shared" si="20"/>
        <v>0</v>
      </c>
    </row>
    <row r="1292" spans="1:8" s="5" customFormat="1" x14ac:dyDescent="0.25">
      <c r="A1292" s="214"/>
      <c r="B1292" s="85" t="s">
        <v>1546</v>
      </c>
      <c r="C1292" s="43" t="s">
        <v>1547</v>
      </c>
      <c r="D1292" s="44"/>
      <c r="E1292" s="47"/>
      <c r="F1292" s="46">
        <v>443.1</v>
      </c>
      <c r="G1292" s="46">
        <v>443.1</v>
      </c>
      <c r="H1292" s="810">
        <f t="shared" si="20"/>
        <v>0</v>
      </c>
    </row>
    <row r="1293" spans="1:8" s="5" customFormat="1" ht="15.75" thickBot="1" x14ac:dyDescent="0.3">
      <c r="A1293" s="215"/>
      <c r="B1293" s="194" t="s">
        <v>9757</v>
      </c>
      <c r="C1293" s="50" t="s">
        <v>1548</v>
      </c>
      <c r="D1293" s="51"/>
      <c r="E1293" s="62"/>
      <c r="F1293" s="53">
        <v>443.1</v>
      </c>
      <c r="G1293" s="53">
        <v>443.1</v>
      </c>
      <c r="H1293" s="810">
        <f t="shared" si="20"/>
        <v>0</v>
      </c>
    </row>
    <row r="1294" spans="1:8" s="5" customFormat="1" ht="25.5" x14ac:dyDescent="0.25">
      <c r="A1294" s="214" t="s">
        <v>1549</v>
      </c>
      <c r="B1294" s="90" t="s">
        <v>9758</v>
      </c>
      <c r="C1294" s="43" t="s">
        <v>8729</v>
      </c>
      <c r="D1294" s="44"/>
      <c r="E1294" s="47"/>
      <c r="F1294" s="10">
        <v>378</v>
      </c>
      <c r="G1294" s="10">
        <v>378</v>
      </c>
      <c r="H1294" s="810">
        <f t="shared" si="20"/>
        <v>0</v>
      </c>
    </row>
    <row r="1295" spans="1:8" s="5" customFormat="1" x14ac:dyDescent="0.25">
      <c r="A1295" s="214"/>
      <c r="B1295" s="85" t="s">
        <v>1551</v>
      </c>
      <c r="C1295" s="43" t="s">
        <v>1552</v>
      </c>
      <c r="D1295" s="44"/>
      <c r="E1295" s="47"/>
      <c r="F1295" s="46">
        <v>378</v>
      </c>
      <c r="G1295" s="46">
        <v>378</v>
      </c>
      <c r="H1295" s="810">
        <f t="shared" si="20"/>
        <v>0</v>
      </c>
    </row>
    <row r="1296" spans="1:8" s="5" customFormat="1" x14ac:dyDescent="0.25">
      <c r="A1296" s="214"/>
      <c r="B1296" s="181" t="s">
        <v>9759</v>
      </c>
      <c r="C1296" s="43" t="s">
        <v>1553</v>
      </c>
      <c r="D1296" s="44"/>
      <c r="E1296" s="47"/>
      <c r="F1296" s="46">
        <v>378</v>
      </c>
      <c r="G1296" s="46">
        <v>378</v>
      </c>
      <c r="H1296" s="810">
        <f t="shared" si="20"/>
        <v>0</v>
      </c>
    </row>
    <row r="1297" spans="1:8" s="5" customFormat="1" x14ac:dyDescent="0.25">
      <c r="A1297" s="214"/>
      <c r="B1297" s="181" t="s">
        <v>9760</v>
      </c>
      <c r="C1297" s="43" t="s">
        <v>1554</v>
      </c>
      <c r="D1297" s="44"/>
      <c r="E1297" s="47"/>
      <c r="F1297" s="46">
        <v>378</v>
      </c>
      <c r="G1297" s="46">
        <v>378</v>
      </c>
      <c r="H1297" s="810">
        <f t="shared" si="20"/>
        <v>0</v>
      </c>
    </row>
    <row r="1298" spans="1:8" s="5" customFormat="1" x14ac:dyDescent="0.25">
      <c r="A1298" s="214"/>
      <c r="B1298" s="181" t="s">
        <v>9761</v>
      </c>
      <c r="C1298" s="43" t="s">
        <v>1555</v>
      </c>
      <c r="D1298" s="44"/>
      <c r="E1298" s="47"/>
      <c r="F1298" s="46">
        <v>378</v>
      </c>
      <c r="G1298" s="46">
        <v>378</v>
      </c>
      <c r="H1298" s="810">
        <f t="shared" si="20"/>
        <v>0</v>
      </c>
    </row>
    <row r="1299" spans="1:8" s="5" customFormat="1" x14ac:dyDescent="0.25">
      <c r="A1299" s="214"/>
      <c r="B1299" s="181" t="s">
        <v>9762</v>
      </c>
      <c r="C1299" s="43" t="s">
        <v>1556</v>
      </c>
      <c r="D1299" s="44"/>
      <c r="E1299" s="47"/>
      <c r="F1299" s="46">
        <v>378</v>
      </c>
      <c r="G1299" s="46">
        <v>378</v>
      </c>
      <c r="H1299" s="810">
        <f t="shared" si="20"/>
        <v>0</v>
      </c>
    </row>
    <row r="1300" spans="1:8" s="5" customFormat="1" x14ac:dyDescent="0.25">
      <c r="A1300" s="214"/>
      <c r="B1300" s="181" t="s">
        <v>9763</v>
      </c>
      <c r="C1300" s="43" t="s">
        <v>1557</v>
      </c>
      <c r="D1300" s="44"/>
      <c r="E1300" s="47"/>
      <c r="F1300" s="46">
        <v>378</v>
      </c>
      <c r="G1300" s="46">
        <v>378</v>
      </c>
      <c r="H1300" s="810">
        <f t="shared" si="20"/>
        <v>0</v>
      </c>
    </row>
    <row r="1301" spans="1:8" s="5" customFormat="1" ht="15.75" thickBot="1" x14ac:dyDescent="0.3">
      <c r="A1301" s="214"/>
      <c r="B1301" s="196" t="s">
        <v>9764</v>
      </c>
      <c r="C1301" s="56" t="s">
        <v>1558</v>
      </c>
      <c r="D1301" s="57"/>
      <c r="E1301" s="58"/>
      <c r="F1301" s="103">
        <v>378</v>
      </c>
      <c r="G1301" s="103">
        <v>378</v>
      </c>
      <c r="H1301" s="810">
        <f t="shared" si="20"/>
        <v>0</v>
      </c>
    </row>
    <row r="1302" spans="1:8" s="5" customFormat="1" ht="25.5" x14ac:dyDescent="0.25">
      <c r="A1302" s="217" t="s">
        <v>1559</v>
      </c>
      <c r="B1302" s="90" t="s">
        <v>9765</v>
      </c>
      <c r="C1302" s="43" t="s">
        <v>8730</v>
      </c>
      <c r="D1302" s="44"/>
      <c r="E1302" s="47"/>
      <c r="F1302" s="10">
        <v>422.1</v>
      </c>
      <c r="G1302" s="10">
        <v>422.1</v>
      </c>
      <c r="H1302" s="810">
        <f t="shared" si="20"/>
        <v>0</v>
      </c>
    </row>
    <row r="1303" spans="1:8" s="5" customFormat="1" x14ac:dyDescent="0.25">
      <c r="A1303" s="218"/>
      <c r="B1303" s="210" t="s">
        <v>9766</v>
      </c>
      <c r="C1303" s="43" t="s">
        <v>1560</v>
      </c>
      <c r="D1303" s="44"/>
      <c r="E1303" s="69"/>
      <c r="F1303" s="46">
        <v>422.1</v>
      </c>
      <c r="G1303" s="46">
        <v>422.1</v>
      </c>
      <c r="H1303" s="810">
        <f t="shared" si="20"/>
        <v>0</v>
      </c>
    </row>
    <row r="1304" spans="1:8" s="5" customFormat="1" x14ac:dyDescent="0.25">
      <c r="A1304" s="218"/>
      <c r="B1304" s="210" t="s">
        <v>9767</v>
      </c>
      <c r="C1304" s="43" t="s">
        <v>1561</v>
      </c>
      <c r="D1304" s="44"/>
      <c r="E1304" s="69"/>
      <c r="F1304" s="46">
        <v>422.1</v>
      </c>
      <c r="G1304" s="46">
        <v>422.1</v>
      </c>
      <c r="H1304" s="810">
        <f t="shared" si="20"/>
        <v>0</v>
      </c>
    </row>
    <row r="1305" spans="1:8" s="5" customFormat="1" x14ac:dyDescent="0.25">
      <c r="A1305" s="218"/>
      <c r="B1305" s="210" t="s">
        <v>9768</v>
      </c>
      <c r="C1305" s="43" t="s">
        <v>1562</v>
      </c>
      <c r="D1305" s="44"/>
      <c r="E1305" s="69"/>
      <c r="F1305" s="46">
        <v>422.1</v>
      </c>
      <c r="G1305" s="46">
        <v>422.1</v>
      </c>
      <c r="H1305" s="810">
        <f t="shared" si="20"/>
        <v>0</v>
      </c>
    </row>
    <row r="1306" spans="1:8" s="5" customFormat="1" x14ac:dyDescent="0.25">
      <c r="A1306" s="218"/>
      <c r="B1306" s="210" t="s">
        <v>9769</v>
      </c>
      <c r="C1306" s="43" t="s">
        <v>1563</v>
      </c>
      <c r="D1306" s="44"/>
      <c r="E1306" s="69"/>
      <c r="F1306" s="46">
        <v>422.1</v>
      </c>
      <c r="G1306" s="46">
        <v>422.1</v>
      </c>
      <c r="H1306" s="810">
        <f t="shared" si="20"/>
        <v>0</v>
      </c>
    </row>
    <row r="1307" spans="1:8" s="5" customFormat="1" x14ac:dyDescent="0.25">
      <c r="A1307" s="218"/>
      <c r="B1307" s="210" t="s">
        <v>9770</v>
      </c>
      <c r="C1307" s="43" t="s">
        <v>1564</v>
      </c>
      <c r="D1307" s="44"/>
      <c r="E1307" s="69"/>
      <c r="F1307" s="46">
        <v>422.1</v>
      </c>
      <c r="G1307" s="46">
        <v>422.1</v>
      </c>
      <c r="H1307" s="810">
        <f t="shared" si="20"/>
        <v>0</v>
      </c>
    </row>
    <row r="1308" spans="1:8" s="5" customFormat="1" x14ac:dyDescent="0.25">
      <c r="A1308" s="218"/>
      <c r="B1308" s="210" t="s">
        <v>9771</v>
      </c>
      <c r="C1308" s="43" t="s">
        <v>1565</v>
      </c>
      <c r="D1308" s="44"/>
      <c r="E1308" s="69"/>
      <c r="F1308" s="46">
        <v>422.1</v>
      </c>
      <c r="G1308" s="46">
        <v>422.1</v>
      </c>
      <c r="H1308" s="810">
        <f t="shared" si="20"/>
        <v>0</v>
      </c>
    </row>
    <row r="1309" spans="1:8" s="5" customFormat="1" x14ac:dyDescent="0.25">
      <c r="A1309" s="218"/>
      <c r="B1309" s="210" t="s">
        <v>9772</v>
      </c>
      <c r="C1309" s="43" t="s">
        <v>1566</v>
      </c>
      <c r="D1309" s="44"/>
      <c r="E1309" s="69"/>
      <c r="F1309" s="46">
        <v>422.1</v>
      </c>
      <c r="G1309" s="46">
        <v>422.1</v>
      </c>
      <c r="H1309" s="810">
        <f t="shared" si="20"/>
        <v>0</v>
      </c>
    </row>
    <row r="1310" spans="1:8" s="5" customFormat="1" ht="15.75" thickBot="1" x14ac:dyDescent="0.3">
      <c r="A1310" s="218"/>
      <c r="B1310" s="210" t="s">
        <v>9773</v>
      </c>
      <c r="C1310" s="43" t="s">
        <v>1567</v>
      </c>
      <c r="D1310" s="44"/>
      <c r="E1310" s="69"/>
      <c r="F1310" s="46">
        <v>422.1</v>
      </c>
      <c r="G1310" s="46">
        <v>422.1</v>
      </c>
      <c r="H1310" s="810">
        <f t="shared" si="20"/>
        <v>0</v>
      </c>
    </row>
    <row r="1311" spans="1:8" s="5" customFormat="1" ht="25.5" x14ac:dyDescent="0.25">
      <c r="A1311" s="217" t="s">
        <v>1568</v>
      </c>
      <c r="B1311" s="189" t="s">
        <v>9774</v>
      </c>
      <c r="C1311" s="94" t="s">
        <v>1569</v>
      </c>
      <c r="D1311" s="60"/>
      <c r="E1311" s="219"/>
      <c r="F1311" s="95">
        <v>871.5</v>
      </c>
      <c r="G1311" s="95">
        <v>871.5</v>
      </c>
      <c r="H1311" s="810">
        <f t="shared" si="20"/>
        <v>0</v>
      </c>
    </row>
    <row r="1312" spans="1:8" s="5" customFormat="1" x14ac:dyDescent="0.25">
      <c r="A1312" s="69"/>
      <c r="B1312" s="90" t="s">
        <v>9775</v>
      </c>
      <c r="C1312" s="43" t="s">
        <v>8731</v>
      </c>
      <c r="D1312" s="44"/>
      <c r="E1312" s="47"/>
      <c r="F1312" s="10">
        <v>871.5</v>
      </c>
      <c r="G1312" s="10">
        <v>871.5</v>
      </c>
      <c r="H1312" s="810">
        <f t="shared" si="20"/>
        <v>0</v>
      </c>
    </row>
    <row r="1313" spans="1:8" s="5" customFormat="1" x14ac:dyDescent="0.25">
      <c r="A1313" s="218"/>
      <c r="B1313" s="210" t="s">
        <v>9776</v>
      </c>
      <c r="C1313" s="43" t="s">
        <v>1570</v>
      </c>
      <c r="D1313" s="44"/>
      <c r="E1313" s="47"/>
      <c r="F1313" s="46">
        <v>871.5</v>
      </c>
      <c r="G1313" s="46">
        <v>871.5</v>
      </c>
      <c r="H1313" s="810">
        <f t="shared" si="20"/>
        <v>0</v>
      </c>
    </row>
    <row r="1314" spans="1:8" s="5" customFormat="1" x14ac:dyDescent="0.25">
      <c r="A1314" s="218"/>
      <c r="B1314" s="210" t="s">
        <v>9777</v>
      </c>
      <c r="C1314" s="43" t="s">
        <v>1571</v>
      </c>
      <c r="D1314" s="44"/>
      <c r="E1314" s="47"/>
      <c r="F1314" s="46">
        <v>871.5</v>
      </c>
      <c r="G1314" s="46">
        <v>871.5</v>
      </c>
      <c r="H1314" s="810">
        <f t="shared" si="20"/>
        <v>0</v>
      </c>
    </row>
    <row r="1315" spans="1:8" s="5" customFormat="1" x14ac:dyDescent="0.25">
      <c r="A1315" s="218"/>
      <c r="B1315" s="210" t="s">
        <v>9778</v>
      </c>
      <c r="C1315" s="43" t="s">
        <v>1572</v>
      </c>
      <c r="D1315" s="44"/>
      <c r="E1315" s="47"/>
      <c r="F1315" s="46">
        <v>871.5</v>
      </c>
      <c r="G1315" s="46">
        <v>871.5</v>
      </c>
      <c r="H1315" s="810">
        <f t="shared" si="20"/>
        <v>0</v>
      </c>
    </row>
    <row r="1316" spans="1:8" s="5" customFormat="1" x14ac:dyDescent="0.25">
      <c r="A1316" s="218"/>
      <c r="B1316" s="210" t="s">
        <v>9779</v>
      </c>
      <c r="C1316" s="43" t="s">
        <v>1573</v>
      </c>
      <c r="D1316" s="191"/>
      <c r="E1316" s="192"/>
      <c r="F1316" s="46">
        <v>871.5</v>
      </c>
      <c r="G1316" s="46">
        <v>871.5</v>
      </c>
      <c r="H1316" s="810">
        <f t="shared" si="20"/>
        <v>0</v>
      </c>
    </row>
    <row r="1317" spans="1:8" s="5" customFormat="1" x14ac:dyDescent="0.25">
      <c r="A1317" s="218"/>
      <c r="B1317" s="210" t="s">
        <v>9780</v>
      </c>
      <c r="C1317" s="43" t="s">
        <v>1574</v>
      </c>
      <c r="D1317" s="191"/>
      <c r="E1317" s="192"/>
      <c r="F1317" s="46">
        <v>871.5</v>
      </c>
      <c r="G1317" s="46">
        <v>871.5</v>
      </c>
      <c r="H1317" s="810">
        <f t="shared" si="20"/>
        <v>0</v>
      </c>
    </row>
    <row r="1318" spans="1:8" s="5" customFormat="1" x14ac:dyDescent="0.25">
      <c r="A1318" s="218"/>
      <c r="B1318" s="210" t="s">
        <v>9781</v>
      </c>
      <c r="C1318" s="43" t="s">
        <v>1575</v>
      </c>
      <c r="D1318" s="191"/>
      <c r="E1318" s="192"/>
      <c r="F1318" s="46">
        <v>871.5</v>
      </c>
      <c r="G1318" s="46">
        <v>871.5</v>
      </c>
      <c r="H1318" s="810">
        <f t="shared" si="20"/>
        <v>0</v>
      </c>
    </row>
    <row r="1319" spans="1:8" s="5" customFormat="1" ht="15.75" thickBot="1" x14ac:dyDescent="0.3">
      <c r="A1319" s="218"/>
      <c r="B1319" s="210" t="s">
        <v>9782</v>
      </c>
      <c r="C1319" s="43" t="s">
        <v>1576</v>
      </c>
      <c r="D1319" s="191"/>
      <c r="E1319" s="192"/>
      <c r="F1319" s="46">
        <v>871.5</v>
      </c>
      <c r="G1319" s="46">
        <v>871.5</v>
      </c>
      <c r="H1319" s="810">
        <f t="shared" si="20"/>
        <v>0</v>
      </c>
    </row>
    <row r="1320" spans="1:8" s="5" customFormat="1" ht="25.5" x14ac:dyDescent="0.25">
      <c r="A1320" s="199" t="s">
        <v>1577</v>
      </c>
      <c r="B1320" s="90" t="s">
        <v>9783</v>
      </c>
      <c r="C1320" s="43" t="s">
        <v>8732</v>
      </c>
      <c r="D1320" s="44"/>
      <c r="E1320" s="47"/>
      <c r="F1320" s="10">
        <v>1252.6500000000001</v>
      </c>
      <c r="G1320" s="10">
        <v>1252.6500000000001</v>
      </c>
      <c r="H1320" s="810">
        <f t="shared" si="20"/>
        <v>0</v>
      </c>
    </row>
    <row r="1321" spans="1:8" s="5" customFormat="1" x14ac:dyDescent="0.25">
      <c r="A1321" s="190"/>
      <c r="B1321" s="85" t="s">
        <v>1579</v>
      </c>
      <c r="C1321" s="43" t="s">
        <v>1580</v>
      </c>
      <c r="D1321" s="44"/>
      <c r="E1321" s="47"/>
      <c r="F1321" s="46">
        <v>1252.6500000000001</v>
      </c>
      <c r="G1321" s="46">
        <v>1252.6500000000001</v>
      </c>
      <c r="H1321" s="810">
        <f t="shared" si="20"/>
        <v>0</v>
      </c>
    </row>
    <row r="1322" spans="1:8" s="5" customFormat="1" x14ac:dyDescent="0.25">
      <c r="A1322" s="190"/>
      <c r="B1322" s="181" t="s">
        <v>9784</v>
      </c>
      <c r="C1322" s="43" t="s">
        <v>1581</v>
      </c>
      <c r="D1322" s="44"/>
      <c r="E1322" s="47"/>
      <c r="F1322" s="46">
        <v>1252.6500000000001</v>
      </c>
      <c r="G1322" s="46">
        <v>1252.6500000000001</v>
      </c>
      <c r="H1322" s="810">
        <f t="shared" si="20"/>
        <v>0</v>
      </c>
    </row>
    <row r="1323" spans="1:8" s="5" customFormat="1" x14ac:dyDescent="0.25">
      <c r="A1323" s="190"/>
      <c r="B1323" s="181" t="s">
        <v>9785</v>
      </c>
      <c r="C1323" s="43" t="s">
        <v>1582</v>
      </c>
      <c r="D1323" s="44"/>
      <c r="E1323" s="47"/>
      <c r="F1323" s="46">
        <v>1252.6500000000001</v>
      </c>
      <c r="G1323" s="46">
        <v>1252.6500000000001</v>
      </c>
      <c r="H1323" s="810">
        <f t="shared" si="20"/>
        <v>0</v>
      </c>
    </row>
    <row r="1324" spans="1:8" s="5" customFormat="1" x14ac:dyDescent="0.25">
      <c r="A1324" s="190"/>
      <c r="B1324" s="181" t="s">
        <v>9786</v>
      </c>
      <c r="C1324" s="43" t="s">
        <v>1583</v>
      </c>
      <c r="D1324" s="44"/>
      <c r="E1324" s="47"/>
      <c r="F1324" s="46">
        <v>1252.6500000000001</v>
      </c>
      <c r="G1324" s="46">
        <v>1252.6500000000001</v>
      </c>
      <c r="H1324" s="810">
        <f t="shared" si="20"/>
        <v>0</v>
      </c>
    </row>
    <row r="1325" spans="1:8" s="5" customFormat="1" ht="15.75" thickBot="1" x14ac:dyDescent="0.3">
      <c r="A1325" s="205"/>
      <c r="B1325" s="194" t="s">
        <v>9787</v>
      </c>
      <c r="C1325" s="50" t="s">
        <v>1584</v>
      </c>
      <c r="D1325" s="51"/>
      <c r="E1325" s="62"/>
      <c r="F1325" s="46">
        <v>1252.6500000000001</v>
      </c>
      <c r="G1325" s="46">
        <v>1252.6500000000001</v>
      </c>
      <c r="H1325" s="810">
        <f t="shared" si="20"/>
        <v>0</v>
      </c>
    </row>
    <row r="1326" spans="1:8" s="5" customFormat="1" ht="25.5" x14ac:dyDescent="0.25">
      <c r="A1326" s="199" t="s">
        <v>1585</v>
      </c>
      <c r="B1326" s="90" t="s">
        <v>9788</v>
      </c>
      <c r="C1326" s="43" t="s">
        <v>8733</v>
      </c>
      <c r="D1326" s="44"/>
      <c r="E1326" s="47"/>
      <c r="F1326" s="10">
        <v>949.2</v>
      </c>
      <c r="G1326" s="10">
        <v>949.2</v>
      </c>
      <c r="H1326" s="810">
        <f t="shared" si="20"/>
        <v>0</v>
      </c>
    </row>
    <row r="1327" spans="1:8" s="5" customFormat="1" x14ac:dyDescent="0.25">
      <c r="A1327" s="190"/>
      <c r="B1327" s="85" t="s">
        <v>1587</v>
      </c>
      <c r="C1327" s="43" t="s">
        <v>1588</v>
      </c>
      <c r="D1327" s="44"/>
      <c r="E1327" s="47"/>
      <c r="F1327" s="46">
        <v>949.2</v>
      </c>
      <c r="G1327" s="46">
        <v>949.2</v>
      </c>
      <c r="H1327" s="810">
        <f t="shared" si="20"/>
        <v>0</v>
      </c>
    </row>
    <row r="1328" spans="1:8" s="5" customFormat="1" x14ac:dyDescent="0.25">
      <c r="A1328" s="190"/>
      <c r="B1328" s="181" t="s">
        <v>9789</v>
      </c>
      <c r="C1328" s="43" t="s">
        <v>1589</v>
      </c>
      <c r="D1328" s="44"/>
      <c r="E1328" s="47"/>
      <c r="F1328" s="46">
        <v>949.2</v>
      </c>
      <c r="G1328" s="46">
        <v>949.2</v>
      </c>
      <c r="H1328" s="810">
        <f t="shared" si="20"/>
        <v>0</v>
      </c>
    </row>
    <row r="1329" spans="1:8" s="5" customFormat="1" x14ac:dyDescent="0.25">
      <c r="A1329" s="190"/>
      <c r="B1329" s="181" t="s">
        <v>9790</v>
      </c>
      <c r="C1329" s="43" t="s">
        <v>1590</v>
      </c>
      <c r="D1329" s="44"/>
      <c r="E1329" s="47"/>
      <c r="F1329" s="46">
        <v>949.2</v>
      </c>
      <c r="G1329" s="46">
        <v>949.2</v>
      </c>
      <c r="H1329" s="810">
        <f t="shared" si="20"/>
        <v>0</v>
      </c>
    </row>
    <row r="1330" spans="1:8" s="5" customFormat="1" x14ac:dyDescent="0.25">
      <c r="A1330" s="190"/>
      <c r="B1330" s="181" t="s">
        <v>9791</v>
      </c>
      <c r="C1330" s="43" t="s">
        <v>1591</v>
      </c>
      <c r="D1330" s="44"/>
      <c r="E1330" s="47"/>
      <c r="F1330" s="46">
        <v>949.2</v>
      </c>
      <c r="G1330" s="46">
        <v>949.2</v>
      </c>
      <c r="H1330" s="810">
        <f t="shared" si="20"/>
        <v>0</v>
      </c>
    </row>
    <row r="1331" spans="1:8" s="5" customFormat="1" x14ac:dyDescent="0.25">
      <c r="A1331" s="190"/>
      <c r="B1331" s="181" t="s">
        <v>9792</v>
      </c>
      <c r="C1331" s="43" t="s">
        <v>1592</v>
      </c>
      <c r="D1331" s="44"/>
      <c r="E1331" s="47"/>
      <c r="F1331" s="46">
        <v>949.2</v>
      </c>
      <c r="G1331" s="46">
        <v>949.2</v>
      </c>
      <c r="H1331" s="810">
        <f t="shared" si="20"/>
        <v>0</v>
      </c>
    </row>
    <row r="1332" spans="1:8" s="5" customFormat="1" x14ac:dyDescent="0.25">
      <c r="A1332" s="190"/>
      <c r="B1332" s="85" t="s">
        <v>1594</v>
      </c>
      <c r="C1332" s="43" t="s">
        <v>1595</v>
      </c>
      <c r="D1332" s="44"/>
      <c r="E1332" s="47"/>
      <c r="F1332" s="46">
        <v>949.2</v>
      </c>
      <c r="G1332" s="46">
        <v>949.2</v>
      </c>
      <c r="H1332" s="810">
        <f t="shared" si="20"/>
        <v>0</v>
      </c>
    </row>
    <row r="1333" spans="1:8" s="5" customFormat="1" ht="15.75" thickBot="1" x14ac:dyDescent="0.3">
      <c r="A1333" s="205"/>
      <c r="B1333" s="194" t="s">
        <v>9793</v>
      </c>
      <c r="C1333" s="50" t="s">
        <v>1596</v>
      </c>
      <c r="D1333" s="51"/>
      <c r="E1333" s="62"/>
      <c r="F1333" s="53">
        <v>949.2</v>
      </c>
      <c r="G1333" s="53">
        <v>949.2</v>
      </c>
      <c r="H1333" s="810">
        <f t="shared" si="20"/>
        <v>0</v>
      </c>
    </row>
    <row r="1334" spans="1:8" s="5" customFormat="1" ht="25.5" x14ac:dyDescent="0.25">
      <c r="A1334" s="214" t="s">
        <v>1597</v>
      </c>
      <c r="B1334" s="220" t="s">
        <v>9794</v>
      </c>
      <c r="C1334" s="81" t="s">
        <v>1598</v>
      </c>
      <c r="D1334" s="82"/>
      <c r="E1334" s="86"/>
      <c r="F1334" s="213">
        <v>826.35</v>
      </c>
      <c r="G1334" s="213">
        <v>826.35</v>
      </c>
      <c r="H1334" s="810">
        <f t="shared" si="20"/>
        <v>0</v>
      </c>
    </row>
    <row r="1335" spans="1:8" s="5" customFormat="1" x14ac:dyDescent="0.25">
      <c r="A1335" s="214"/>
      <c r="B1335" s="181" t="s">
        <v>9795</v>
      </c>
      <c r="C1335" s="43" t="s">
        <v>1600</v>
      </c>
      <c r="D1335" s="191"/>
      <c r="E1335" s="192"/>
      <c r="F1335" s="46">
        <v>826.35</v>
      </c>
      <c r="G1335" s="46">
        <v>826.35</v>
      </c>
      <c r="H1335" s="810">
        <f t="shared" si="20"/>
        <v>0</v>
      </c>
    </row>
    <row r="1336" spans="1:8" s="5" customFormat="1" x14ac:dyDescent="0.25">
      <c r="A1336" s="214"/>
      <c r="B1336" s="181" t="s">
        <v>9796</v>
      </c>
      <c r="C1336" s="43" t="s">
        <v>1601</v>
      </c>
      <c r="D1336" s="191"/>
      <c r="E1336" s="192"/>
      <c r="F1336" s="46">
        <v>826.35</v>
      </c>
      <c r="G1336" s="46">
        <v>826.35</v>
      </c>
      <c r="H1336" s="810">
        <f t="shared" si="20"/>
        <v>0</v>
      </c>
    </row>
    <row r="1337" spans="1:8" s="5" customFormat="1" x14ac:dyDescent="0.25">
      <c r="A1337" s="214"/>
      <c r="B1337" s="181" t="s">
        <v>9797</v>
      </c>
      <c r="C1337" s="43" t="s">
        <v>1602</v>
      </c>
      <c r="D1337" s="191"/>
      <c r="E1337" s="192"/>
      <c r="F1337" s="46">
        <v>826.35</v>
      </c>
      <c r="G1337" s="46">
        <v>826.35</v>
      </c>
      <c r="H1337" s="810">
        <f t="shared" si="20"/>
        <v>0</v>
      </c>
    </row>
    <row r="1338" spans="1:8" s="5" customFormat="1" x14ac:dyDescent="0.25">
      <c r="A1338" s="214"/>
      <c r="B1338" s="181" t="s">
        <v>9798</v>
      </c>
      <c r="C1338" s="43" t="s">
        <v>1603</v>
      </c>
      <c r="D1338" s="191"/>
      <c r="E1338" s="192"/>
      <c r="F1338" s="46">
        <v>826.35</v>
      </c>
      <c r="G1338" s="46">
        <v>826.35</v>
      </c>
      <c r="H1338" s="810">
        <f t="shared" si="20"/>
        <v>0</v>
      </c>
    </row>
    <row r="1339" spans="1:8" s="5" customFormat="1" x14ac:dyDescent="0.25">
      <c r="A1339" s="214"/>
      <c r="B1339" s="181" t="s">
        <v>9799</v>
      </c>
      <c r="C1339" s="43" t="s">
        <v>1604</v>
      </c>
      <c r="D1339" s="44"/>
      <c r="E1339" s="47"/>
      <c r="F1339" s="46">
        <v>826.35</v>
      </c>
      <c r="G1339" s="46">
        <v>826.35</v>
      </c>
      <c r="H1339" s="810">
        <f t="shared" si="20"/>
        <v>0</v>
      </c>
    </row>
    <row r="1340" spans="1:8" s="5" customFormat="1" x14ac:dyDescent="0.25">
      <c r="A1340" s="214"/>
      <c r="B1340" s="181" t="s">
        <v>9800</v>
      </c>
      <c r="C1340" s="43" t="s">
        <v>1599</v>
      </c>
      <c r="D1340" s="44"/>
      <c r="E1340" s="47"/>
      <c r="F1340" s="46">
        <v>826.35</v>
      </c>
      <c r="G1340" s="46">
        <v>826.35</v>
      </c>
      <c r="H1340" s="810">
        <f t="shared" si="20"/>
        <v>0</v>
      </c>
    </row>
    <row r="1341" spans="1:8" s="5" customFormat="1" x14ac:dyDescent="0.25">
      <c r="A1341" s="214"/>
      <c r="B1341" s="181" t="s">
        <v>9801</v>
      </c>
      <c r="C1341" s="43" t="s">
        <v>1605</v>
      </c>
      <c r="D1341" s="191"/>
      <c r="E1341" s="192"/>
      <c r="F1341" s="46">
        <v>826.35</v>
      </c>
      <c r="G1341" s="46">
        <v>826.35</v>
      </c>
      <c r="H1341" s="810">
        <f t="shared" si="20"/>
        <v>0</v>
      </c>
    </row>
    <row r="1342" spans="1:8" s="5" customFormat="1" x14ac:dyDescent="0.25">
      <c r="A1342" s="69"/>
      <c r="B1342" s="90" t="s">
        <v>9802</v>
      </c>
      <c r="C1342" s="43" t="s">
        <v>8734</v>
      </c>
      <c r="D1342" s="44"/>
      <c r="E1342" s="47"/>
      <c r="F1342" s="10">
        <v>826.35</v>
      </c>
      <c r="G1342" s="10">
        <v>826.35</v>
      </c>
      <c r="H1342" s="810">
        <f t="shared" si="20"/>
        <v>0</v>
      </c>
    </row>
    <row r="1343" spans="1:8" s="5" customFormat="1" ht="15.75" thickBot="1" x14ac:dyDescent="0.3">
      <c r="A1343" s="214"/>
      <c r="B1343" s="196" t="s">
        <v>9803</v>
      </c>
      <c r="C1343" s="56" t="s">
        <v>1606</v>
      </c>
      <c r="D1343" s="187"/>
      <c r="E1343" s="188"/>
      <c r="F1343" s="103">
        <v>826.35</v>
      </c>
      <c r="G1343" s="103">
        <v>826.35</v>
      </c>
      <c r="H1343" s="810">
        <f t="shared" si="20"/>
        <v>0</v>
      </c>
    </row>
    <row r="1344" spans="1:8" s="5" customFormat="1" ht="25.5" x14ac:dyDescent="0.25">
      <c r="A1344" s="199" t="s">
        <v>1607</v>
      </c>
      <c r="B1344" s="221" t="s">
        <v>9804</v>
      </c>
      <c r="C1344" s="94" t="s">
        <v>8768</v>
      </c>
      <c r="D1344" s="60"/>
      <c r="E1344" s="61"/>
      <c r="F1344" s="95">
        <v>1283.0999999999999</v>
      </c>
      <c r="G1344" s="95">
        <v>1283.0999999999999</v>
      </c>
      <c r="H1344" s="810">
        <f t="shared" si="20"/>
        <v>0</v>
      </c>
    </row>
    <row r="1345" spans="1:8" s="5" customFormat="1" x14ac:dyDescent="0.25">
      <c r="A1345" s="190"/>
      <c r="B1345" s="85" t="s">
        <v>1609</v>
      </c>
      <c r="C1345" s="43" t="s">
        <v>1610</v>
      </c>
      <c r="D1345" s="44"/>
      <c r="E1345" s="47"/>
      <c r="F1345" s="46">
        <v>1283.0999999999999</v>
      </c>
      <c r="G1345" s="46">
        <v>1283.0999999999999</v>
      </c>
      <c r="H1345" s="810">
        <f t="shared" si="20"/>
        <v>0</v>
      </c>
    </row>
    <row r="1346" spans="1:8" s="5" customFormat="1" x14ac:dyDescent="0.25">
      <c r="A1346" s="190"/>
      <c r="B1346" s="181" t="s">
        <v>9805</v>
      </c>
      <c r="C1346" s="43" t="s">
        <v>1611</v>
      </c>
      <c r="D1346" s="44"/>
      <c r="E1346" s="47"/>
      <c r="F1346" s="46">
        <v>1283.0999999999999</v>
      </c>
      <c r="G1346" s="46">
        <v>1283.0999999999999</v>
      </c>
      <c r="H1346" s="810">
        <f t="shared" si="20"/>
        <v>0</v>
      </c>
    </row>
    <row r="1347" spans="1:8" s="5" customFormat="1" x14ac:dyDescent="0.25">
      <c r="A1347" s="190"/>
      <c r="B1347" s="181" t="s">
        <v>9806</v>
      </c>
      <c r="C1347" s="43" t="s">
        <v>1612</v>
      </c>
      <c r="D1347" s="44"/>
      <c r="E1347" s="47"/>
      <c r="F1347" s="46">
        <v>1283.0999999999999</v>
      </c>
      <c r="G1347" s="46">
        <v>1283.0999999999999</v>
      </c>
      <c r="H1347" s="810">
        <f t="shared" si="20"/>
        <v>0</v>
      </c>
    </row>
    <row r="1348" spans="1:8" s="5" customFormat="1" x14ac:dyDescent="0.25">
      <c r="A1348" s="190"/>
      <c r="B1348" s="181" t="s">
        <v>9807</v>
      </c>
      <c r="C1348" s="43" t="s">
        <v>1613</v>
      </c>
      <c r="D1348" s="44"/>
      <c r="E1348" s="47"/>
      <c r="F1348" s="46">
        <v>1283.0999999999999</v>
      </c>
      <c r="G1348" s="46">
        <v>1283.0999999999999</v>
      </c>
      <c r="H1348" s="810">
        <f t="shared" si="20"/>
        <v>0</v>
      </c>
    </row>
    <row r="1349" spans="1:8" s="5" customFormat="1" x14ac:dyDescent="0.25">
      <c r="A1349" s="190"/>
      <c r="B1349" s="181" t="s">
        <v>9808</v>
      </c>
      <c r="C1349" s="43" t="s">
        <v>1614</v>
      </c>
      <c r="D1349" s="44"/>
      <c r="E1349" s="47"/>
      <c r="F1349" s="46">
        <v>1283.0999999999999</v>
      </c>
      <c r="G1349" s="46">
        <v>1283.0999999999999</v>
      </c>
      <c r="H1349" s="810">
        <f t="shared" si="20"/>
        <v>0</v>
      </c>
    </row>
    <row r="1350" spans="1:8" s="5" customFormat="1" x14ac:dyDescent="0.25">
      <c r="A1350" s="190"/>
      <c r="B1350" s="181" t="s">
        <v>9809</v>
      </c>
      <c r="C1350" s="43" t="s">
        <v>1615</v>
      </c>
      <c r="D1350" s="44"/>
      <c r="E1350" s="47"/>
      <c r="F1350" s="46">
        <v>1283.0999999999999</v>
      </c>
      <c r="G1350" s="46">
        <v>1283.0999999999999</v>
      </c>
      <c r="H1350" s="810">
        <f t="shared" si="20"/>
        <v>0</v>
      </c>
    </row>
    <row r="1351" spans="1:8" s="5" customFormat="1" ht="15.75" thickBot="1" x14ac:dyDescent="0.3">
      <c r="A1351" s="205"/>
      <c r="B1351" s="194" t="s">
        <v>9810</v>
      </c>
      <c r="C1351" s="50" t="s">
        <v>1616</v>
      </c>
      <c r="D1351" s="51"/>
      <c r="E1351" s="62"/>
      <c r="F1351" s="53">
        <v>1283.0999999999999</v>
      </c>
      <c r="G1351" s="53">
        <v>1283.0999999999999</v>
      </c>
      <c r="H1351" s="810">
        <f t="shared" si="20"/>
        <v>0</v>
      </c>
    </row>
    <row r="1352" spans="1:8" s="5" customFormat="1" ht="25.5" x14ac:dyDescent="0.25">
      <c r="A1352" s="190" t="s">
        <v>1617</v>
      </c>
      <c r="B1352" s="222" t="s">
        <v>9811</v>
      </c>
      <c r="C1352" s="81" t="s">
        <v>8735</v>
      </c>
      <c r="D1352" s="82"/>
      <c r="E1352" s="97"/>
      <c r="F1352" s="84">
        <v>1764</v>
      </c>
      <c r="G1352" s="84">
        <v>1764</v>
      </c>
      <c r="H1352" s="810">
        <f t="shared" si="20"/>
        <v>0</v>
      </c>
    </row>
    <row r="1353" spans="1:8" s="5" customFormat="1" x14ac:dyDescent="0.25">
      <c r="A1353" s="190"/>
      <c r="B1353" s="85" t="s">
        <v>1619</v>
      </c>
      <c r="C1353" s="43" t="s">
        <v>1620</v>
      </c>
      <c r="D1353" s="44"/>
      <c r="E1353" s="47"/>
      <c r="F1353" s="46">
        <v>1764</v>
      </c>
      <c r="G1353" s="46">
        <v>1764</v>
      </c>
      <c r="H1353" s="810">
        <f t="shared" si="20"/>
        <v>0</v>
      </c>
    </row>
    <row r="1354" spans="1:8" s="5" customFormat="1" ht="15.75" thickBot="1" x14ac:dyDescent="0.3">
      <c r="A1354" s="205"/>
      <c r="B1354" s="194" t="s">
        <v>9812</v>
      </c>
      <c r="C1354" s="50" t="s">
        <v>1621</v>
      </c>
      <c r="D1354" s="51"/>
      <c r="E1354" s="62"/>
      <c r="F1354" s="53">
        <v>1764</v>
      </c>
      <c r="G1354" s="53">
        <v>1764</v>
      </c>
      <c r="H1354" s="810">
        <f t="shared" ref="H1354:H1417" si="21">IF(ISNUMBER(F1354),ROUND(F1354-G1354,2),"")</f>
        <v>0</v>
      </c>
    </row>
    <row r="1355" spans="1:8" s="5" customFormat="1" ht="25.5" x14ac:dyDescent="0.25">
      <c r="A1355" s="199" t="s">
        <v>1622</v>
      </c>
      <c r="B1355" s="221" t="s">
        <v>9813</v>
      </c>
      <c r="C1355" s="94" t="s">
        <v>8736</v>
      </c>
      <c r="D1355" s="60"/>
      <c r="E1355" s="61"/>
      <c r="F1355" s="95">
        <v>1136.0999999999999</v>
      </c>
      <c r="G1355" s="95">
        <v>1136.0999999999999</v>
      </c>
      <c r="H1355" s="810">
        <f t="shared" si="21"/>
        <v>0</v>
      </c>
    </row>
    <row r="1356" spans="1:8" s="5" customFormat="1" x14ac:dyDescent="0.25">
      <c r="A1356" s="190"/>
      <c r="B1356" s="181" t="s">
        <v>9814</v>
      </c>
      <c r="C1356" s="43" t="s">
        <v>1623</v>
      </c>
      <c r="D1356" s="191"/>
      <c r="E1356" s="192"/>
      <c r="F1356" s="46">
        <v>1136.0999999999999</v>
      </c>
      <c r="G1356" s="46">
        <v>1136.0999999999999</v>
      </c>
      <c r="H1356" s="810">
        <f t="shared" si="21"/>
        <v>0</v>
      </c>
    </row>
    <row r="1357" spans="1:8" s="5" customFormat="1" x14ac:dyDescent="0.25">
      <c r="A1357" s="190"/>
      <c r="B1357" s="181" t="s">
        <v>9815</v>
      </c>
      <c r="C1357" s="43" t="s">
        <v>1624</v>
      </c>
      <c r="D1357" s="191"/>
      <c r="E1357" s="192"/>
      <c r="F1357" s="46">
        <v>1136.0999999999999</v>
      </c>
      <c r="G1357" s="46">
        <v>1136.0999999999999</v>
      </c>
      <c r="H1357" s="810">
        <f t="shared" si="21"/>
        <v>0</v>
      </c>
    </row>
    <row r="1358" spans="1:8" s="5" customFormat="1" x14ac:dyDescent="0.25">
      <c r="A1358" s="190"/>
      <c r="B1358" s="181" t="s">
        <v>9816</v>
      </c>
      <c r="C1358" s="43" t="s">
        <v>1625</v>
      </c>
      <c r="D1358" s="191"/>
      <c r="E1358" s="192"/>
      <c r="F1358" s="46">
        <v>1136.0999999999999</v>
      </c>
      <c r="G1358" s="46">
        <v>1136.0999999999999</v>
      </c>
      <c r="H1358" s="810">
        <f t="shared" si="21"/>
        <v>0</v>
      </c>
    </row>
    <row r="1359" spans="1:8" s="5" customFormat="1" x14ac:dyDescent="0.25">
      <c r="A1359" s="190"/>
      <c r="B1359" s="181" t="s">
        <v>9817</v>
      </c>
      <c r="C1359" s="43" t="s">
        <v>1626</v>
      </c>
      <c r="D1359" s="191"/>
      <c r="E1359" s="192"/>
      <c r="F1359" s="46">
        <v>1136.0999999999999</v>
      </c>
      <c r="G1359" s="46">
        <v>1136.0999999999999</v>
      </c>
      <c r="H1359" s="810">
        <f t="shared" si="21"/>
        <v>0</v>
      </c>
    </row>
    <row r="1360" spans="1:8" s="5" customFormat="1" x14ac:dyDescent="0.25">
      <c r="A1360" s="190"/>
      <c r="B1360" s="181" t="s">
        <v>9818</v>
      </c>
      <c r="C1360" s="43" t="s">
        <v>1627</v>
      </c>
      <c r="D1360" s="191"/>
      <c r="E1360" s="192"/>
      <c r="F1360" s="46">
        <v>1136.0999999999999</v>
      </c>
      <c r="G1360" s="46">
        <v>1136.0999999999999</v>
      </c>
      <c r="H1360" s="810">
        <f t="shared" si="21"/>
        <v>0</v>
      </c>
    </row>
    <row r="1361" spans="1:8" s="5" customFormat="1" x14ac:dyDescent="0.25">
      <c r="A1361" s="190"/>
      <c r="B1361" s="181" t="s">
        <v>9819</v>
      </c>
      <c r="C1361" s="43" t="s">
        <v>1628</v>
      </c>
      <c r="D1361" s="191"/>
      <c r="E1361" s="192"/>
      <c r="F1361" s="46">
        <v>1136.0999999999999</v>
      </c>
      <c r="G1361" s="46">
        <v>1136.0999999999999</v>
      </c>
      <c r="H1361" s="810">
        <f t="shared" si="21"/>
        <v>0</v>
      </c>
    </row>
    <row r="1362" spans="1:8" s="5" customFormat="1" x14ac:dyDescent="0.25">
      <c r="A1362" s="190"/>
      <c r="B1362" s="181" t="s">
        <v>9820</v>
      </c>
      <c r="C1362" s="43" t="s">
        <v>1629</v>
      </c>
      <c r="D1362" s="191"/>
      <c r="E1362" s="192"/>
      <c r="F1362" s="46">
        <v>1136.0999999999999</v>
      </c>
      <c r="G1362" s="46">
        <v>1136.0999999999999</v>
      </c>
      <c r="H1362" s="810">
        <f t="shared" si="21"/>
        <v>0</v>
      </c>
    </row>
    <row r="1363" spans="1:8" s="5" customFormat="1" x14ac:dyDescent="0.25">
      <c r="A1363" s="190"/>
      <c r="B1363" s="181" t="s">
        <v>9821</v>
      </c>
      <c r="C1363" s="43" t="s">
        <v>1630</v>
      </c>
      <c r="D1363" s="191"/>
      <c r="E1363" s="192"/>
      <c r="F1363" s="46">
        <v>1136.0999999999999</v>
      </c>
      <c r="G1363" s="46">
        <v>1136.0999999999999</v>
      </c>
      <c r="H1363" s="810">
        <f t="shared" si="21"/>
        <v>0</v>
      </c>
    </row>
    <row r="1364" spans="1:8" s="5" customFormat="1" ht="15.75" thickBot="1" x14ac:dyDescent="0.3">
      <c r="A1364" s="205"/>
      <c r="B1364" s="194" t="s">
        <v>9822</v>
      </c>
      <c r="C1364" s="50" t="s">
        <v>1631</v>
      </c>
      <c r="D1364" s="51"/>
      <c r="E1364" s="62"/>
      <c r="F1364" s="53">
        <v>1136.0999999999999</v>
      </c>
      <c r="G1364" s="53">
        <v>1136.0999999999999</v>
      </c>
      <c r="H1364" s="810">
        <f t="shared" si="21"/>
        <v>0</v>
      </c>
    </row>
    <row r="1365" spans="1:8" s="5" customFormat="1" ht="25.5" x14ac:dyDescent="0.25">
      <c r="A1365" s="199" t="s">
        <v>1632</v>
      </c>
      <c r="B1365" s="221" t="s">
        <v>9823</v>
      </c>
      <c r="C1365" s="94" t="s">
        <v>8737</v>
      </c>
      <c r="D1365" s="60"/>
      <c r="E1365" s="61"/>
      <c r="F1365" s="95">
        <v>925.05</v>
      </c>
      <c r="G1365" s="95">
        <v>925.05</v>
      </c>
      <c r="H1365" s="810">
        <f t="shared" si="21"/>
        <v>0</v>
      </c>
    </row>
    <row r="1366" spans="1:8" s="5" customFormat="1" x14ac:dyDescent="0.25">
      <c r="A1366" s="190"/>
      <c r="B1366" s="85" t="s">
        <v>1634</v>
      </c>
      <c r="C1366" s="43" t="s">
        <v>1635</v>
      </c>
      <c r="D1366" s="44"/>
      <c r="E1366" s="47"/>
      <c r="F1366" s="46">
        <v>925.05</v>
      </c>
      <c r="G1366" s="46">
        <v>925.05</v>
      </c>
      <c r="H1366" s="810">
        <f t="shared" si="21"/>
        <v>0</v>
      </c>
    </row>
    <row r="1367" spans="1:8" s="5" customFormat="1" x14ac:dyDescent="0.25">
      <c r="A1367" s="190"/>
      <c r="B1367" s="181" t="s">
        <v>9824</v>
      </c>
      <c r="C1367" s="43" t="s">
        <v>1636</v>
      </c>
      <c r="D1367" s="44"/>
      <c r="E1367" s="47"/>
      <c r="F1367" s="46">
        <v>925.05</v>
      </c>
      <c r="G1367" s="46">
        <v>925.05</v>
      </c>
      <c r="H1367" s="810">
        <f t="shared" si="21"/>
        <v>0</v>
      </c>
    </row>
    <row r="1368" spans="1:8" s="5" customFormat="1" x14ac:dyDescent="0.25">
      <c r="A1368" s="190"/>
      <c r="B1368" s="181" t="s">
        <v>9825</v>
      </c>
      <c r="C1368" s="43" t="s">
        <v>1637</v>
      </c>
      <c r="D1368" s="44"/>
      <c r="E1368" s="47"/>
      <c r="F1368" s="46">
        <v>925.05</v>
      </c>
      <c r="G1368" s="46">
        <v>925.05</v>
      </c>
      <c r="H1368" s="810">
        <f t="shared" si="21"/>
        <v>0</v>
      </c>
    </row>
    <row r="1369" spans="1:8" s="5" customFormat="1" x14ac:dyDescent="0.25">
      <c r="A1369" s="190"/>
      <c r="B1369" s="181" t="s">
        <v>9826</v>
      </c>
      <c r="C1369" s="43" t="s">
        <v>1638</v>
      </c>
      <c r="D1369" s="44"/>
      <c r="E1369" s="47"/>
      <c r="F1369" s="46">
        <v>925.05</v>
      </c>
      <c r="G1369" s="46">
        <v>925.05</v>
      </c>
      <c r="H1369" s="810">
        <f t="shared" si="21"/>
        <v>0</v>
      </c>
    </row>
    <row r="1370" spans="1:8" s="5" customFormat="1" ht="15.75" thickBot="1" x14ac:dyDescent="0.3">
      <c r="A1370" s="205"/>
      <c r="B1370" s="194" t="s">
        <v>9827</v>
      </c>
      <c r="C1370" s="50" t="s">
        <v>1639</v>
      </c>
      <c r="D1370" s="51"/>
      <c r="E1370" s="62"/>
      <c r="F1370" s="53">
        <v>925.05</v>
      </c>
      <c r="G1370" s="53">
        <v>925.05</v>
      </c>
      <c r="H1370" s="810">
        <f t="shared" si="21"/>
        <v>0</v>
      </c>
    </row>
    <row r="1371" spans="1:8" s="5" customFormat="1" ht="25.5" x14ac:dyDescent="0.25">
      <c r="A1371" s="199" t="s">
        <v>1640</v>
      </c>
      <c r="B1371" s="221" t="s">
        <v>9828</v>
      </c>
      <c r="C1371" s="94" t="s">
        <v>8738</v>
      </c>
      <c r="D1371" s="60"/>
      <c r="E1371" s="61"/>
      <c r="F1371" s="95">
        <v>1352.4</v>
      </c>
      <c r="G1371" s="95">
        <v>1352.4</v>
      </c>
      <c r="H1371" s="810">
        <f t="shared" si="21"/>
        <v>0</v>
      </c>
    </row>
    <row r="1372" spans="1:8" s="5" customFormat="1" x14ac:dyDescent="0.25">
      <c r="A1372" s="190"/>
      <c r="B1372" s="85" t="s">
        <v>1642</v>
      </c>
      <c r="C1372" s="43" t="s">
        <v>1643</v>
      </c>
      <c r="D1372" s="44"/>
      <c r="E1372" s="47"/>
      <c r="F1372" s="46">
        <v>1352.4</v>
      </c>
      <c r="G1372" s="46">
        <v>1352.4</v>
      </c>
      <c r="H1372" s="810">
        <f t="shared" si="21"/>
        <v>0</v>
      </c>
    </row>
    <row r="1373" spans="1:8" s="5" customFormat="1" ht="15.75" thickBot="1" x14ac:dyDescent="0.3">
      <c r="A1373" s="205"/>
      <c r="B1373" s="194" t="s">
        <v>9829</v>
      </c>
      <c r="C1373" s="50" t="s">
        <v>1644</v>
      </c>
      <c r="D1373" s="51"/>
      <c r="E1373" s="62"/>
      <c r="F1373" s="53">
        <v>1352.4</v>
      </c>
      <c r="G1373" s="53">
        <v>1352.4</v>
      </c>
      <c r="H1373" s="810">
        <f t="shared" si="21"/>
        <v>0</v>
      </c>
    </row>
    <row r="1374" spans="1:8" s="5" customFormat="1" ht="25.5" x14ac:dyDescent="0.25">
      <c r="A1374" s="214" t="s">
        <v>1645</v>
      </c>
      <c r="B1374" s="222" t="s">
        <v>9830</v>
      </c>
      <c r="C1374" s="81" t="s">
        <v>8739</v>
      </c>
      <c r="D1374" s="82"/>
      <c r="E1374" s="97"/>
      <c r="F1374" s="84">
        <v>1546.65</v>
      </c>
      <c r="G1374" s="84">
        <v>1546.65</v>
      </c>
      <c r="H1374" s="810">
        <f t="shared" si="21"/>
        <v>0</v>
      </c>
    </row>
    <row r="1375" spans="1:8" s="5" customFormat="1" x14ac:dyDescent="0.25">
      <c r="A1375" s="214"/>
      <c r="B1375" s="85" t="s">
        <v>1647</v>
      </c>
      <c r="C1375" s="43" t="s">
        <v>1648</v>
      </c>
      <c r="D1375" s="44"/>
      <c r="E1375" s="47"/>
      <c r="F1375" s="46">
        <v>1546.65</v>
      </c>
      <c r="G1375" s="46">
        <v>1546.65</v>
      </c>
      <c r="H1375" s="810">
        <f t="shared" si="21"/>
        <v>0</v>
      </c>
    </row>
    <row r="1376" spans="1:8" s="5" customFormat="1" x14ac:dyDescent="0.25">
      <c r="A1376" s="214"/>
      <c r="B1376" s="181" t="s">
        <v>9831</v>
      </c>
      <c r="C1376" s="43" t="s">
        <v>1649</v>
      </c>
      <c r="D1376" s="44"/>
      <c r="E1376" s="47"/>
      <c r="F1376" s="46">
        <v>1546.65</v>
      </c>
      <c r="G1376" s="46">
        <v>1546.65</v>
      </c>
      <c r="H1376" s="810">
        <f t="shared" si="21"/>
        <v>0</v>
      </c>
    </row>
    <row r="1377" spans="1:8" s="5" customFormat="1" x14ac:dyDescent="0.25">
      <c r="A1377" s="214"/>
      <c r="B1377" s="181" t="s">
        <v>9832</v>
      </c>
      <c r="C1377" s="43" t="s">
        <v>1650</v>
      </c>
      <c r="D1377" s="44"/>
      <c r="E1377" s="47"/>
      <c r="F1377" s="46">
        <v>1546.65</v>
      </c>
      <c r="G1377" s="46">
        <v>1546.65</v>
      </c>
      <c r="H1377" s="810">
        <f t="shared" si="21"/>
        <v>0</v>
      </c>
    </row>
    <row r="1378" spans="1:8" s="5" customFormat="1" x14ac:dyDescent="0.25">
      <c r="A1378" s="214"/>
      <c r="B1378" s="181" t="s">
        <v>9833</v>
      </c>
      <c r="C1378" s="43" t="s">
        <v>1651</v>
      </c>
      <c r="D1378" s="44"/>
      <c r="E1378" s="47"/>
      <c r="F1378" s="46">
        <v>1546.65</v>
      </c>
      <c r="G1378" s="46">
        <v>1546.65</v>
      </c>
      <c r="H1378" s="810">
        <f t="shared" si="21"/>
        <v>0</v>
      </c>
    </row>
    <row r="1379" spans="1:8" s="5" customFormat="1" x14ac:dyDescent="0.25">
      <c r="A1379" s="214"/>
      <c r="B1379" s="181" t="s">
        <v>9834</v>
      </c>
      <c r="C1379" s="43" t="s">
        <v>1652</v>
      </c>
      <c r="D1379" s="44"/>
      <c r="E1379" s="47"/>
      <c r="F1379" s="46">
        <v>1546.65</v>
      </c>
      <c r="G1379" s="46">
        <v>1546.65</v>
      </c>
      <c r="H1379" s="810">
        <f t="shared" si="21"/>
        <v>0</v>
      </c>
    </row>
    <row r="1380" spans="1:8" s="5" customFormat="1" x14ac:dyDescent="0.25">
      <c r="A1380" s="214"/>
      <c r="B1380" s="181" t="s">
        <v>9835</v>
      </c>
      <c r="C1380" s="43" t="s">
        <v>1653</v>
      </c>
      <c r="D1380" s="44"/>
      <c r="E1380" s="47"/>
      <c r="F1380" s="46">
        <v>1546.65</v>
      </c>
      <c r="G1380" s="46">
        <v>1546.65</v>
      </c>
      <c r="H1380" s="810">
        <f t="shared" si="21"/>
        <v>0</v>
      </c>
    </row>
    <row r="1381" spans="1:8" s="5" customFormat="1" ht="15.75" thickBot="1" x14ac:dyDescent="0.3">
      <c r="A1381" s="214"/>
      <c r="B1381" s="196" t="s">
        <v>9836</v>
      </c>
      <c r="C1381" s="56" t="s">
        <v>1654</v>
      </c>
      <c r="D1381" s="57"/>
      <c r="E1381" s="58"/>
      <c r="F1381" s="103">
        <v>1546.65</v>
      </c>
      <c r="G1381" s="103">
        <v>1546.65</v>
      </c>
      <c r="H1381" s="810">
        <f t="shared" si="21"/>
        <v>0</v>
      </c>
    </row>
    <row r="1382" spans="1:8" s="5" customFormat="1" ht="25.5" x14ac:dyDescent="0.25">
      <c r="A1382" s="223" t="s">
        <v>1655</v>
      </c>
      <c r="B1382" s="221" t="s">
        <v>9837</v>
      </c>
      <c r="C1382" s="94" t="s">
        <v>8740</v>
      </c>
      <c r="D1382" s="60"/>
      <c r="E1382" s="61"/>
      <c r="F1382" s="95">
        <v>1031.0999999999999</v>
      </c>
      <c r="G1382" s="95">
        <v>1031.0999999999999</v>
      </c>
      <c r="H1382" s="810">
        <f t="shared" si="21"/>
        <v>0</v>
      </c>
    </row>
    <row r="1383" spans="1:8" s="5" customFormat="1" x14ac:dyDescent="0.25">
      <c r="A1383" s="224"/>
      <c r="B1383" s="85" t="s">
        <v>1657</v>
      </c>
      <c r="C1383" s="43" t="s">
        <v>1658</v>
      </c>
      <c r="D1383" s="44"/>
      <c r="E1383" s="47"/>
      <c r="F1383" s="46">
        <v>1031.0999999999999</v>
      </c>
      <c r="G1383" s="46">
        <v>1031.0999999999999</v>
      </c>
      <c r="H1383" s="810">
        <f t="shared" si="21"/>
        <v>0</v>
      </c>
    </row>
    <row r="1384" spans="1:8" s="5" customFormat="1" x14ac:dyDescent="0.25">
      <c r="A1384" s="224"/>
      <c r="B1384" s="181" t="s">
        <v>9838</v>
      </c>
      <c r="C1384" s="43" t="s">
        <v>1659</v>
      </c>
      <c r="D1384" s="44"/>
      <c r="E1384" s="47"/>
      <c r="F1384" s="46">
        <v>1031.0999999999999</v>
      </c>
      <c r="G1384" s="46">
        <v>1031.0999999999999</v>
      </c>
      <c r="H1384" s="810">
        <f t="shared" si="21"/>
        <v>0</v>
      </c>
    </row>
    <row r="1385" spans="1:8" s="5" customFormat="1" x14ac:dyDescent="0.25">
      <c r="A1385" s="224"/>
      <c r="B1385" s="181" t="s">
        <v>9839</v>
      </c>
      <c r="C1385" s="43" t="s">
        <v>1660</v>
      </c>
      <c r="D1385" s="44"/>
      <c r="E1385" s="47"/>
      <c r="F1385" s="46">
        <v>1031.0999999999999</v>
      </c>
      <c r="G1385" s="46">
        <v>1031.0999999999999</v>
      </c>
      <c r="H1385" s="810">
        <f t="shared" si="21"/>
        <v>0</v>
      </c>
    </row>
    <row r="1386" spans="1:8" s="5" customFormat="1" x14ac:dyDescent="0.25">
      <c r="A1386" s="224"/>
      <c r="B1386" s="181" t="s">
        <v>9840</v>
      </c>
      <c r="C1386" s="43" t="s">
        <v>1661</v>
      </c>
      <c r="D1386" s="44"/>
      <c r="E1386" s="47"/>
      <c r="F1386" s="46">
        <v>1031.0999999999999</v>
      </c>
      <c r="G1386" s="46">
        <v>1031.0999999999999</v>
      </c>
      <c r="H1386" s="810">
        <f t="shared" si="21"/>
        <v>0</v>
      </c>
    </row>
    <row r="1387" spans="1:8" s="5" customFormat="1" x14ac:dyDescent="0.25">
      <c r="A1387" s="224"/>
      <c r="B1387" s="181" t="s">
        <v>9841</v>
      </c>
      <c r="C1387" s="43" t="s">
        <v>1662</v>
      </c>
      <c r="D1387" s="44"/>
      <c r="E1387" s="47"/>
      <c r="F1387" s="46">
        <v>1031.0999999999999</v>
      </c>
      <c r="G1387" s="46">
        <v>1031.0999999999999</v>
      </c>
      <c r="H1387" s="810">
        <f t="shared" si="21"/>
        <v>0</v>
      </c>
    </row>
    <row r="1388" spans="1:8" s="5" customFormat="1" x14ac:dyDescent="0.25">
      <c r="A1388" s="224"/>
      <c r="B1388" s="181" t="s">
        <v>9842</v>
      </c>
      <c r="C1388" s="43" t="s">
        <v>1663</v>
      </c>
      <c r="D1388" s="44"/>
      <c r="E1388" s="47"/>
      <c r="F1388" s="46">
        <v>1031.0999999999999</v>
      </c>
      <c r="G1388" s="46">
        <v>1031.0999999999999</v>
      </c>
      <c r="H1388" s="810">
        <f t="shared" si="21"/>
        <v>0</v>
      </c>
    </row>
    <row r="1389" spans="1:8" s="5" customFormat="1" ht="15.75" thickBot="1" x14ac:dyDescent="0.3">
      <c r="A1389" s="225"/>
      <c r="B1389" s="194" t="s">
        <v>9843</v>
      </c>
      <c r="C1389" s="50" t="s">
        <v>1664</v>
      </c>
      <c r="D1389" s="51"/>
      <c r="E1389" s="62"/>
      <c r="F1389" s="53">
        <v>1031.0999999999999</v>
      </c>
      <c r="G1389" s="53">
        <v>1031.0999999999999</v>
      </c>
      <c r="H1389" s="810">
        <f t="shared" si="21"/>
        <v>0</v>
      </c>
    </row>
    <row r="1390" spans="1:8" s="5" customFormat="1" ht="25.5" x14ac:dyDescent="0.25">
      <c r="A1390" s="214" t="s">
        <v>1665</v>
      </c>
      <c r="B1390" s="90" t="s">
        <v>9844</v>
      </c>
      <c r="C1390" s="43" t="s">
        <v>8741</v>
      </c>
      <c r="D1390" s="44"/>
      <c r="E1390" s="47"/>
      <c r="F1390" s="10">
        <v>1651.65</v>
      </c>
      <c r="G1390" s="10">
        <v>1651.65</v>
      </c>
      <c r="H1390" s="810">
        <f t="shared" si="21"/>
        <v>0</v>
      </c>
    </row>
    <row r="1391" spans="1:8" s="5" customFormat="1" x14ac:dyDescent="0.25">
      <c r="A1391" s="214"/>
      <c r="B1391" s="85" t="s">
        <v>1667</v>
      </c>
      <c r="C1391" s="43" t="s">
        <v>1668</v>
      </c>
      <c r="D1391" s="44"/>
      <c r="E1391" s="47"/>
      <c r="F1391" s="46">
        <v>1651.65</v>
      </c>
      <c r="G1391" s="46">
        <v>1651.65</v>
      </c>
      <c r="H1391" s="810">
        <f t="shared" si="21"/>
        <v>0</v>
      </c>
    </row>
    <row r="1392" spans="1:8" s="5" customFormat="1" x14ac:dyDescent="0.25">
      <c r="A1392" s="214"/>
      <c r="B1392" s="181" t="s">
        <v>9845</v>
      </c>
      <c r="C1392" s="43" t="s">
        <v>1669</v>
      </c>
      <c r="D1392" s="44"/>
      <c r="E1392" s="47"/>
      <c r="F1392" s="46">
        <v>1651.65</v>
      </c>
      <c r="G1392" s="46">
        <v>1651.65</v>
      </c>
      <c r="H1392" s="810">
        <f t="shared" si="21"/>
        <v>0</v>
      </c>
    </row>
    <row r="1393" spans="1:8" s="5" customFormat="1" x14ac:dyDescent="0.25">
      <c r="A1393" s="214"/>
      <c r="B1393" s="181" t="s">
        <v>9846</v>
      </c>
      <c r="C1393" s="43" t="s">
        <v>1670</v>
      </c>
      <c r="D1393" s="44"/>
      <c r="E1393" s="47"/>
      <c r="F1393" s="46">
        <v>1651.65</v>
      </c>
      <c r="G1393" s="46">
        <v>1651.65</v>
      </c>
      <c r="H1393" s="810">
        <f t="shared" si="21"/>
        <v>0</v>
      </c>
    </row>
    <row r="1394" spans="1:8" s="5" customFormat="1" x14ac:dyDescent="0.25">
      <c r="A1394" s="214"/>
      <c r="B1394" s="181" t="s">
        <v>9847</v>
      </c>
      <c r="C1394" s="43" t="s">
        <v>1671</v>
      </c>
      <c r="D1394" s="44"/>
      <c r="E1394" s="47"/>
      <c r="F1394" s="46">
        <v>1651.65</v>
      </c>
      <c r="G1394" s="46">
        <v>1651.65</v>
      </c>
      <c r="H1394" s="810">
        <f t="shared" si="21"/>
        <v>0</v>
      </c>
    </row>
    <row r="1395" spans="1:8" s="5" customFormat="1" x14ac:dyDescent="0.25">
      <c r="A1395" s="214"/>
      <c r="B1395" s="181" t="s">
        <v>9848</v>
      </c>
      <c r="C1395" s="43" t="s">
        <v>1672</v>
      </c>
      <c r="D1395" s="44"/>
      <c r="E1395" s="47"/>
      <c r="F1395" s="46">
        <v>1651.65</v>
      </c>
      <c r="G1395" s="46">
        <v>1651.65</v>
      </c>
      <c r="H1395" s="810">
        <f t="shared" si="21"/>
        <v>0</v>
      </c>
    </row>
    <row r="1396" spans="1:8" s="5" customFormat="1" x14ac:dyDescent="0.25">
      <c r="A1396" s="214"/>
      <c r="B1396" s="181" t="s">
        <v>9849</v>
      </c>
      <c r="C1396" s="43" t="s">
        <v>1673</v>
      </c>
      <c r="D1396" s="44"/>
      <c r="E1396" s="47"/>
      <c r="F1396" s="46">
        <v>1651.65</v>
      </c>
      <c r="G1396" s="46">
        <v>1651.65</v>
      </c>
      <c r="H1396" s="810">
        <f t="shared" si="21"/>
        <v>0</v>
      </c>
    </row>
    <row r="1397" spans="1:8" s="5" customFormat="1" ht="15.75" thickBot="1" x14ac:dyDescent="0.3">
      <c r="A1397" s="215"/>
      <c r="B1397" s="181" t="s">
        <v>9850</v>
      </c>
      <c r="C1397" s="43" t="s">
        <v>1674</v>
      </c>
      <c r="D1397" s="44"/>
      <c r="E1397" s="47"/>
      <c r="F1397" s="46">
        <v>1651.65</v>
      </c>
      <c r="G1397" s="46">
        <v>1651.65</v>
      </c>
      <c r="H1397" s="810">
        <f t="shared" si="21"/>
        <v>0</v>
      </c>
    </row>
    <row r="1398" spans="1:8" s="5" customFormat="1" ht="25.5" x14ac:dyDescent="0.25">
      <c r="A1398" s="214" t="s">
        <v>1675</v>
      </c>
      <c r="B1398" s="90" t="s">
        <v>9851</v>
      </c>
      <c r="C1398" s="43" t="s">
        <v>8742</v>
      </c>
      <c r="D1398" s="44"/>
      <c r="E1398" s="47"/>
      <c r="F1398" s="10">
        <v>1657.95</v>
      </c>
      <c r="G1398" s="10">
        <v>1657.95</v>
      </c>
      <c r="H1398" s="810">
        <f t="shared" si="21"/>
        <v>0</v>
      </c>
    </row>
    <row r="1399" spans="1:8" s="5" customFormat="1" x14ac:dyDescent="0.25">
      <c r="A1399" s="214"/>
      <c r="B1399" s="85" t="s">
        <v>1677</v>
      </c>
      <c r="C1399" s="43" t="s">
        <v>1678</v>
      </c>
      <c r="D1399" s="44"/>
      <c r="E1399" s="47"/>
      <c r="F1399" s="46">
        <v>1657.95</v>
      </c>
      <c r="G1399" s="46">
        <v>1657.95</v>
      </c>
      <c r="H1399" s="810">
        <f t="shared" si="21"/>
        <v>0</v>
      </c>
    </row>
    <row r="1400" spans="1:8" s="5" customFormat="1" x14ac:dyDescent="0.25">
      <c r="A1400" s="214"/>
      <c r="B1400" s="181" t="s">
        <v>9852</v>
      </c>
      <c r="C1400" s="43" t="s">
        <v>1679</v>
      </c>
      <c r="D1400" s="44"/>
      <c r="E1400" s="47"/>
      <c r="F1400" s="46">
        <v>1657.95</v>
      </c>
      <c r="G1400" s="46">
        <v>1657.95</v>
      </c>
      <c r="H1400" s="810">
        <f t="shared" si="21"/>
        <v>0</v>
      </c>
    </row>
    <row r="1401" spans="1:8" s="5" customFormat="1" x14ac:dyDescent="0.25">
      <c r="A1401" s="214"/>
      <c r="B1401" s="181" t="s">
        <v>9853</v>
      </c>
      <c r="C1401" s="43" t="s">
        <v>1680</v>
      </c>
      <c r="D1401" s="44"/>
      <c r="E1401" s="47"/>
      <c r="F1401" s="46">
        <v>1657.95</v>
      </c>
      <c r="G1401" s="46">
        <v>1657.95</v>
      </c>
      <c r="H1401" s="810">
        <f t="shared" si="21"/>
        <v>0</v>
      </c>
    </row>
    <row r="1402" spans="1:8" s="5" customFormat="1" x14ac:dyDescent="0.25">
      <c r="A1402" s="214"/>
      <c r="B1402" s="181" t="s">
        <v>9854</v>
      </c>
      <c r="C1402" s="43" t="s">
        <v>1681</v>
      </c>
      <c r="D1402" s="44"/>
      <c r="E1402" s="47"/>
      <c r="F1402" s="46">
        <v>1657.95</v>
      </c>
      <c r="G1402" s="46">
        <v>1657.95</v>
      </c>
      <c r="H1402" s="810">
        <f t="shared" si="21"/>
        <v>0</v>
      </c>
    </row>
    <row r="1403" spans="1:8" s="5" customFormat="1" x14ac:dyDescent="0.25">
      <c r="A1403" s="214"/>
      <c r="B1403" s="181" t="s">
        <v>9855</v>
      </c>
      <c r="C1403" s="43" t="s">
        <v>1682</v>
      </c>
      <c r="D1403" s="44"/>
      <c r="E1403" s="47"/>
      <c r="F1403" s="46">
        <v>1657.95</v>
      </c>
      <c r="G1403" s="46">
        <v>1657.95</v>
      </c>
      <c r="H1403" s="810">
        <f t="shared" si="21"/>
        <v>0</v>
      </c>
    </row>
    <row r="1404" spans="1:8" s="5" customFormat="1" x14ac:dyDescent="0.25">
      <c r="A1404" s="214"/>
      <c r="B1404" s="181" t="s">
        <v>9856</v>
      </c>
      <c r="C1404" s="43" t="s">
        <v>1683</v>
      </c>
      <c r="D1404" s="44"/>
      <c r="E1404" s="47"/>
      <c r="F1404" s="46">
        <v>1657.95</v>
      </c>
      <c r="G1404" s="46">
        <v>1657.95</v>
      </c>
      <c r="H1404" s="810">
        <f t="shared" si="21"/>
        <v>0</v>
      </c>
    </row>
    <row r="1405" spans="1:8" s="5" customFormat="1" ht="15.75" thickBot="1" x14ac:dyDescent="0.3">
      <c r="A1405" s="215"/>
      <c r="B1405" s="196" t="s">
        <v>9857</v>
      </c>
      <c r="C1405" s="56" t="s">
        <v>1684</v>
      </c>
      <c r="D1405" s="57"/>
      <c r="E1405" s="58"/>
      <c r="F1405" s="103">
        <v>1657.95</v>
      </c>
      <c r="G1405" s="103">
        <v>1657.95</v>
      </c>
      <c r="H1405" s="810">
        <f t="shared" si="21"/>
        <v>0</v>
      </c>
    </row>
    <row r="1406" spans="1:8" s="5" customFormat="1" ht="25.5" x14ac:dyDescent="0.25">
      <c r="A1406" s="214" t="s">
        <v>1685</v>
      </c>
      <c r="B1406" s="90" t="s">
        <v>9858</v>
      </c>
      <c r="C1406" s="43" t="s">
        <v>8743</v>
      </c>
      <c r="D1406" s="44"/>
      <c r="E1406" s="47"/>
      <c r="F1406" s="10">
        <v>2000.25</v>
      </c>
      <c r="G1406" s="10">
        <v>2000.25</v>
      </c>
      <c r="H1406" s="810">
        <f t="shared" si="21"/>
        <v>0</v>
      </c>
    </row>
    <row r="1407" spans="1:8" s="5" customFormat="1" x14ac:dyDescent="0.25">
      <c r="A1407" s="214"/>
      <c r="B1407" s="85" t="s">
        <v>1687</v>
      </c>
      <c r="C1407" s="43" t="s">
        <v>1688</v>
      </c>
      <c r="D1407" s="44"/>
      <c r="E1407" s="47"/>
      <c r="F1407" s="46">
        <v>2000.25</v>
      </c>
      <c r="G1407" s="46">
        <v>2000.25</v>
      </c>
      <c r="H1407" s="810">
        <f t="shared" si="21"/>
        <v>0</v>
      </c>
    </row>
    <row r="1408" spans="1:8" s="5" customFormat="1" x14ac:dyDescent="0.25">
      <c r="A1408" s="214"/>
      <c r="B1408" s="181" t="s">
        <v>9859</v>
      </c>
      <c r="C1408" s="43" t="s">
        <v>1689</v>
      </c>
      <c r="D1408" s="44"/>
      <c r="E1408" s="47"/>
      <c r="F1408" s="46">
        <v>2000.25</v>
      </c>
      <c r="G1408" s="46">
        <v>2000.25</v>
      </c>
      <c r="H1408" s="810">
        <f t="shared" si="21"/>
        <v>0</v>
      </c>
    </row>
    <row r="1409" spans="1:8" s="5" customFormat="1" x14ac:dyDescent="0.25">
      <c r="A1409" s="214"/>
      <c r="B1409" s="181" t="s">
        <v>9860</v>
      </c>
      <c r="C1409" s="43" t="s">
        <v>1690</v>
      </c>
      <c r="D1409" s="44"/>
      <c r="E1409" s="47"/>
      <c r="F1409" s="46">
        <v>2000.25</v>
      </c>
      <c r="G1409" s="46">
        <v>2000.25</v>
      </c>
      <c r="H1409" s="810">
        <f t="shared" si="21"/>
        <v>0</v>
      </c>
    </row>
    <row r="1410" spans="1:8" s="5" customFormat="1" x14ac:dyDescent="0.25">
      <c r="A1410" s="214"/>
      <c r="B1410" s="181" t="s">
        <v>9861</v>
      </c>
      <c r="C1410" s="43" t="s">
        <v>1691</v>
      </c>
      <c r="D1410" s="44"/>
      <c r="E1410" s="47"/>
      <c r="F1410" s="46">
        <v>2000.25</v>
      </c>
      <c r="G1410" s="46">
        <v>2000.25</v>
      </c>
      <c r="H1410" s="810">
        <f t="shared" si="21"/>
        <v>0</v>
      </c>
    </row>
    <row r="1411" spans="1:8" s="5" customFormat="1" x14ac:dyDescent="0.25">
      <c r="A1411" s="214"/>
      <c r="B1411" s="181" t="s">
        <v>9862</v>
      </c>
      <c r="C1411" s="43" t="s">
        <v>1692</v>
      </c>
      <c r="D1411" s="44"/>
      <c r="E1411" s="47"/>
      <c r="F1411" s="46">
        <v>2000.25</v>
      </c>
      <c r="G1411" s="46">
        <v>2000.25</v>
      </c>
      <c r="H1411" s="810">
        <f t="shared" si="21"/>
        <v>0</v>
      </c>
    </row>
    <row r="1412" spans="1:8" s="5" customFormat="1" x14ac:dyDescent="0.25">
      <c r="A1412" s="214"/>
      <c r="B1412" s="181" t="s">
        <v>9863</v>
      </c>
      <c r="C1412" s="43" t="s">
        <v>1693</v>
      </c>
      <c r="D1412" s="44"/>
      <c r="E1412" s="47"/>
      <c r="F1412" s="46">
        <v>2000.25</v>
      </c>
      <c r="G1412" s="46">
        <v>2000.25</v>
      </c>
      <c r="H1412" s="810">
        <f t="shared" si="21"/>
        <v>0</v>
      </c>
    </row>
    <row r="1413" spans="1:8" s="5" customFormat="1" ht="15.75" thickBot="1" x14ac:dyDescent="0.3">
      <c r="A1413" s="215"/>
      <c r="B1413" s="194" t="s">
        <v>9864</v>
      </c>
      <c r="C1413" s="50" t="s">
        <v>1694</v>
      </c>
      <c r="D1413" s="51"/>
      <c r="E1413" s="62"/>
      <c r="F1413" s="53">
        <v>2000.25</v>
      </c>
      <c r="G1413" s="53">
        <v>2000.25</v>
      </c>
      <c r="H1413" s="810">
        <f t="shared" si="21"/>
        <v>0</v>
      </c>
    </row>
    <row r="1414" spans="1:8" s="5" customFormat="1" ht="25.5" x14ac:dyDescent="0.25">
      <c r="A1414" s="214" t="s">
        <v>1695</v>
      </c>
      <c r="B1414" s="90" t="s">
        <v>9865</v>
      </c>
      <c r="C1414" s="43" t="s">
        <v>8744</v>
      </c>
      <c r="D1414" s="44"/>
      <c r="E1414" s="47"/>
      <c r="F1414" s="10">
        <v>2455.9499999999998</v>
      </c>
      <c r="G1414" s="10">
        <v>2455.9499999999998</v>
      </c>
      <c r="H1414" s="810">
        <f t="shared" si="21"/>
        <v>0</v>
      </c>
    </row>
    <row r="1415" spans="1:8" s="5" customFormat="1" x14ac:dyDescent="0.25">
      <c r="A1415" s="214"/>
      <c r="B1415" s="85" t="s">
        <v>1697</v>
      </c>
      <c r="C1415" s="43" t="s">
        <v>1698</v>
      </c>
      <c r="D1415" s="44"/>
      <c r="E1415" s="47"/>
      <c r="F1415" s="46">
        <v>2455.9499999999998</v>
      </c>
      <c r="G1415" s="46">
        <v>2455.9499999999998</v>
      </c>
      <c r="H1415" s="810">
        <f t="shared" si="21"/>
        <v>0</v>
      </c>
    </row>
    <row r="1416" spans="1:8" s="5" customFormat="1" x14ac:dyDescent="0.25">
      <c r="A1416" s="214"/>
      <c r="B1416" s="181" t="s">
        <v>9866</v>
      </c>
      <c r="C1416" s="43" t="s">
        <v>1699</v>
      </c>
      <c r="D1416" s="44"/>
      <c r="E1416" s="47"/>
      <c r="F1416" s="46">
        <v>2455.9499999999998</v>
      </c>
      <c r="G1416" s="46">
        <v>2455.9499999999998</v>
      </c>
      <c r="H1416" s="810">
        <f t="shared" si="21"/>
        <v>0</v>
      </c>
    </row>
    <row r="1417" spans="1:8" s="5" customFormat="1" x14ac:dyDescent="0.25">
      <c r="A1417" s="214"/>
      <c r="B1417" s="181" t="s">
        <v>9867</v>
      </c>
      <c r="C1417" s="43" t="s">
        <v>1700</v>
      </c>
      <c r="D1417" s="44"/>
      <c r="E1417" s="47"/>
      <c r="F1417" s="46">
        <v>2455.9499999999998</v>
      </c>
      <c r="G1417" s="46">
        <v>2455.9499999999998</v>
      </c>
      <c r="H1417" s="810">
        <f t="shared" si="21"/>
        <v>0</v>
      </c>
    </row>
    <row r="1418" spans="1:8" s="5" customFormat="1" x14ac:dyDescent="0.25">
      <c r="A1418" s="214"/>
      <c r="B1418" s="181" t="s">
        <v>9868</v>
      </c>
      <c r="C1418" s="43" t="s">
        <v>1701</v>
      </c>
      <c r="D1418" s="44"/>
      <c r="E1418" s="47"/>
      <c r="F1418" s="46">
        <v>2455.9499999999998</v>
      </c>
      <c r="G1418" s="46">
        <v>2455.9499999999998</v>
      </c>
      <c r="H1418" s="810">
        <f t="shared" ref="H1418:H1481" si="22">IF(ISNUMBER(F1418),ROUND(F1418-G1418,2),"")</f>
        <v>0</v>
      </c>
    </row>
    <row r="1419" spans="1:8" s="5" customFormat="1" x14ac:dyDescent="0.25">
      <c r="A1419" s="214"/>
      <c r="B1419" s="181" t="s">
        <v>9869</v>
      </c>
      <c r="C1419" s="43" t="s">
        <v>1702</v>
      </c>
      <c r="D1419" s="44"/>
      <c r="E1419" s="47"/>
      <c r="F1419" s="46">
        <v>2455.9499999999998</v>
      </c>
      <c r="G1419" s="46">
        <v>2455.9499999999998</v>
      </c>
      <c r="H1419" s="810">
        <f t="shared" si="22"/>
        <v>0</v>
      </c>
    </row>
    <row r="1420" spans="1:8" s="5" customFormat="1" ht="15.75" thickBot="1" x14ac:dyDescent="0.3">
      <c r="A1420" s="215"/>
      <c r="B1420" s="181" t="s">
        <v>9870</v>
      </c>
      <c r="C1420" s="43" t="s">
        <v>1703</v>
      </c>
      <c r="D1420" s="44"/>
      <c r="E1420" s="47"/>
      <c r="F1420" s="46">
        <v>2455.9499999999998</v>
      </c>
      <c r="G1420" s="46">
        <v>2455.9499999999998</v>
      </c>
      <c r="H1420" s="810">
        <f t="shared" si="22"/>
        <v>0</v>
      </c>
    </row>
    <row r="1421" spans="1:8" s="5" customFormat="1" ht="25.5" x14ac:dyDescent="0.25">
      <c r="A1421" s="214" t="s">
        <v>1704</v>
      </c>
      <c r="B1421" s="90" t="s">
        <v>9871</v>
      </c>
      <c r="C1421" s="43" t="s">
        <v>8745</v>
      </c>
      <c r="D1421" s="44"/>
      <c r="E1421" s="47"/>
      <c r="F1421" s="10">
        <v>2457</v>
      </c>
      <c r="G1421" s="10">
        <v>2457</v>
      </c>
      <c r="H1421" s="810">
        <f t="shared" si="22"/>
        <v>0</v>
      </c>
    </row>
    <row r="1422" spans="1:8" s="5" customFormat="1" x14ac:dyDescent="0.25">
      <c r="A1422" s="214"/>
      <c r="B1422" s="85" t="s">
        <v>1706</v>
      </c>
      <c r="C1422" s="43" t="s">
        <v>1707</v>
      </c>
      <c r="D1422" s="44"/>
      <c r="E1422" s="47"/>
      <c r="F1422" s="46">
        <v>2457</v>
      </c>
      <c r="G1422" s="46">
        <v>2457</v>
      </c>
      <c r="H1422" s="810">
        <f t="shared" si="22"/>
        <v>0</v>
      </c>
    </row>
    <row r="1423" spans="1:8" s="5" customFormat="1" x14ac:dyDescent="0.25">
      <c r="A1423" s="214"/>
      <c r="B1423" s="181" t="s">
        <v>9872</v>
      </c>
      <c r="C1423" s="43" t="s">
        <v>1708</v>
      </c>
      <c r="D1423" s="44"/>
      <c r="E1423" s="47"/>
      <c r="F1423" s="46">
        <v>2457</v>
      </c>
      <c r="G1423" s="46">
        <v>2457</v>
      </c>
      <c r="H1423" s="810">
        <f t="shared" si="22"/>
        <v>0</v>
      </c>
    </row>
    <row r="1424" spans="1:8" s="5" customFormat="1" ht="15.75" thickBot="1" x14ac:dyDescent="0.3">
      <c r="A1424" s="214"/>
      <c r="B1424" s="196" t="s">
        <v>9873</v>
      </c>
      <c r="C1424" s="56" t="s">
        <v>1709</v>
      </c>
      <c r="D1424" s="57"/>
      <c r="E1424" s="58"/>
      <c r="F1424" s="103">
        <v>2457</v>
      </c>
      <c r="G1424" s="103">
        <v>2457</v>
      </c>
      <c r="H1424" s="810">
        <f t="shared" si="22"/>
        <v>0</v>
      </c>
    </row>
    <row r="1425" spans="1:8" s="5" customFormat="1" ht="25.5" x14ac:dyDescent="0.25">
      <c r="A1425" s="199" t="s">
        <v>1710</v>
      </c>
      <c r="B1425" s="221" t="s">
        <v>9874</v>
      </c>
      <c r="C1425" s="94" t="s">
        <v>8746</v>
      </c>
      <c r="D1425" s="60"/>
      <c r="E1425" s="61"/>
      <c r="F1425" s="95">
        <v>2250.15</v>
      </c>
      <c r="G1425" s="95">
        <v>2250.15</v>
      </c>
      <c r="H1425" s="810">
        <f t="shared" si="22"/>
        <v>0</v>
      </c>
    </row>
    <row r="1426" spans="1:8" s="5" customFormat="1" x14ac:dyDescent="0.25">
      <c r="A1426" s="190"/>
      <c r="B1426" s="85" t="s">
        <v>1712</v>
      </c>
      <c r="C1426" s="43" t="s">
        <v>1713</v>
      </c>
      <c r="D1426" s="44"/>
      <c r="E1426" s="47"/>
      <c r="F1426" s="46">
        <v>2250.15</v>
      </c>
      <c r="G1426" s="46">
        <v>2250.15</v>
      </c>
      <c r="H1426" s="810">
        <f t="shared" si="22"/>
        <v>0</v>
      </c>
    </row>
    <row r="1427" spans="1:8" s="5" customFormat="1" x14ac:dyDescent="0.25">
      <c r="A1427" s="190"/>
      <c r="B1427" s="181" t="s">
        <v>9875</v>
      </c>
      <c r="C1427" s="43" t="s">
        <v>1714</v>
      </c>
      <c r="D1427" s="44"/>
      <c r="E1427" s="47"/>
      <c r="F1427" s="46">
        <v>2250.15</v>
      </c>
      <c r="G1427" s="46">
        <v>2250.15</v>
      </c>
      <c r="H1427" s="810">
        <f t="shared" si="22"/>
        <v>0</v>
      </c>
    </row>
    <row r="1428" spans="1:8" s="5" customFormat="1" x14ac:dyDescent="0.25">
      <c r="A1428" s="190"/>
      <c r="B1428" s="181" t="s">
        <v>9876</v>
      </c>
      <c r="C1428" s="43" t="s">
        <v>1715</v>
      </c>
      <c r="D1428" s="44"/>
      <c r="E1428" s="47"/>
      <c r="F1428" s="46">
        <v>2250.15</v>
      </c>
      <c r="G1428" s="46">
        <v>2250.15</v>
      </c>
      <c r="H1428" s="810">
        <f t="shared" si="22"/>
        <v>0</v>
      </c>
    </row>
    <row r="1429" spans="1:8" s="5" customFormat="1" x14ac:dyDescent="0.25">
      <c r="A1429" s="190"/>
      <c r="B1429" s="181" t="s">
        <v>9877</v>
      </c>
      <c r="C1429" s="43" t="s">
        <v>1716</v>
      </c>
      <c r="D1429" s="44"/>
      <c r="E1429" s="47"/>
      <c r="F1429" s="46">
        <v>2250.15</v>
      </c>
      <c r="G1429" s="46">
        <v>2250.15</v>
      </c>
      <c r="H1429" s="810">
        <f t="shared" si="22"/>
        <v>0</v>
      </c>
    </row>
    <row r="1430" spans="1:8" s="5" customFormat="1" x14ac:dyDescent="0.25">
      <c r="A1430" s="190"/>
      <c r="B1430" s="181" t="s">
        <v>9878</v>
      </c>
      <c r="C1430" s="43" t="s">
        <v>1717</v>
      </c>
      <c r="D1430" s="44"/>
      <c r="E1430" s="47"/>
      <c r="F1430" s="46">
        <v>2250.15</v>
      </c>
      <c r="G1430" s="46">
        <v>2250.15</v>
      </c>
      <c r="H1430" s="810">
        <f t="shared" si="22"/>
        <v>0</v>
      </c>
    </row>
    <row r="1431" spans="1:8" s="5" customFormat="1" x14ac:dyDescent="0.25">
      <c r="A1431" s="190"/>
      <c r="B1431" s="181" t="s">
        <v>9879</v>
      </c>
      <c r="C1431" s="43" t="s">
        <v>1718</v>
      </c>
      <c r="D1431" s="44"/>
      <c r="E1431" s="47"/>
      <c r="F1431" s="46">
        <v>2250.15</v>
      </c>
      <c r="G1431" s="46">
        <v>2250.15</v>
      </c>
      <c r="H1431" s="810">
        <f t="shared" si="22"/>
        <v>0</v>
      </c>
    </row>
    <row r="1432" spans="1:8" s="5" customFormat="1" ht="15.75" thickBot="1" x14ac:dyDescent="0.3">
      <c r="A1432" s="205"/>
      <c r="B1432" s="194" t="s">
        <v>9880</v>
      </c>
      <c r="C1432" s="50" t="s">
        <v>1719</v>
      </c>
      <c r="D1432" s="51"/>
      <c r="E1432" s="62"/>
      <c r="F1432" s="53">
        <v>2250.15</v>
      </c>
      <c r="G1432" s="53">
        <v>2250.15</v>
      </c>
      <c r="H1432" s="810">
        <f t="shared" si="22"/>
        <v>0</v>
      </c>
    </row>
    <row r="1433" spans="1:8" s="5" customFormat="1" ht="25.5" x14ac:dyDescent="0.25">
      <c r="A1433" s="199" t="s">
        <v>1720</v>
      </c>
      <c r="B1433" s="221" t="s">
        <v>9881</v>
      </c>
      <c r="C1433" s="94" t="s">
        <v>8747</v>
      </c>
      <c r="D1433" s="60"/>
      <c r="E1433" s="61"/>
      <c r="F1433" s="95">
        <v>1801.8</v>
      </c>
      <c r="G1433" s="95">
        <v>1801.8</v>
      </c>
      <c r="H1433" s="810">
        <f t="shared" si="22"/>
        <v>0</v>
      </c>
    </row>
    <row r="1434" spans="1:8" s="5" customFormat="1" x14ac:dyDescent="0.25">
      <c r="A1434" s="190"/>
      <c r="B1434" s="181" t="s">
        <v>9882</v>
      </c>
      <c r="C1434" s="43" t="s">
        <v>1721</v>
      </c>
      <c r="D1434" s="191"/>
      <c r="E1434" s="192"/>
      <c r="F1434" s="46">
        <v>1801.8</v>
      </c>
      <c r="G1434" s="46">
        <v>1801.8</v>
      </c>
      <c r="H1434" s="810">
        <f t="shared" si="22"/>
        <v>0</v>
      </c>
    </row>
    <row r="1435" spans="1:8" s="5" customFormat="1" x14ac:dyDescent="0.25">
      <c r="A1435" s="190"/>
      <c r="B1435" s="181" t="s">
        <v>9883</v>
      </c>
      <c r="C1435" s="43" t="s">
        <v>1722</v>
      </c>
      <c r="D1435" s="191"/>
      <c r="E1435" s="192"/>
      <c r="F1435" s="46">
        <v>1801.8</v>
      </c>
      <c r="G1435" s="46">
        <v>1801.8</v>
      </c>
      <c r="H1435" s="810">
        <f t="shared" si="22"/>
        <v>0</v>
      </c>
    </row>
    <row r="1436" spans="1:8" s="5" customFormat="1" x14ac:dyDescent="0.25">
      <c r="A1436" s="190"/>
      <c r="B1436" s="181" t="s">
        <v>9884</v>
      </c>
      <c r="C1436" s="43" t="s">
        <v>1723</v>
      </c>
      <c r="D1436" s="191"/>
      <c r="E1436" s="192"/>
      <c r="F1436" s="46">
        <v>1801.8</v>
      </c>
      <c r="G1436" s="46">
        <v>1801.8</v>
      </c>
      <c r="H1436" s="810">
        <f t="shared" si="22"/>
        <v>0</v>
      </c>
    </row>
    <row r="1437" spans="1:8" s="5" customFormat="1" ht="15.75" thickBot="1" x14ac:dyDescent="0.3">
      <c r="A1437" s="205"/>
      <c r="B1437" s="194" t="s">
        <v>9885</v>
      </c>
      <c r="C1437" s="50" t="s">
        <v>1724</v>
      </c>
      <c r="D1437" s="184"/>
      <c r="E1437" s="185"/>
      <c r="F1437" s="53">
        <v>1801.8</v>
      </c>
      <c r="G1437" s="53">
        <v>1801.8</v>
      </c>
      <c r="H1437" s="810">
        <f t="shared" si="22"/>
        <v>0</v>
      </c>
    </row>
    <row r="1438" spans="1:8" s="5" customFormat="1" ht="25.5" x14ac:dyDescent="0.25">
      <c r="A1438" s="199" t="s">
        <v>1725</v>
      </c>
      <c r="B1438" s="221" t="s">
        <v>9886</v>
      </c>
      <c r="C1438" s="94" t="s">
        <v>8748</v>
      </c>
      <c r="D1438" s="60"/>
      <c r="E1438" s="61"/>
      <c r="F1438" s="95">
        <v>2554.65</v>
      </c>
      <c r="G1438" s="95">
        <v>2554.65</v>
      </c>
      <c r="H1438" s="810">
        <f t="shared" si="22"/>
        <v>0</v>
      </c>
    </row>
    <row r="1439" spans="1:8" s="5" customFormat="1" x14ac:dyDescent="0.25">
      <c r="A1439" s="190"/>
      <c r="B1439" s="85" t="s">
        <v>1727</v>
      </c>
      <c r="C1439" s="43" t="s">
        <v>1728</v>
      </c>
      <c r="D1439" s="44"/>
      <c r="E1439" s="47"/>
      <c r="F1439" s="46">
        <v>2554.65</v>
      </c>
      <c r="G1439" s="46">
        <v>2554.65</v>
      </c>
      <c r="H1439" s="810">
        <f t="shared" si="22"/>
        <v>0</v>
      </c>
    </row>
    <row r="1440" spans="1:8" s="5" customFormat="1" ht="15.75" thickBot="1" x14ac:dyDescent="0.3">
      <c r="A1440" s="205"/>
      <c r="B1440" s="194" t="s">
        <v>9887</v>
      </c>
      <c r="C1440" s="50" t="s">
        <v>1729</v>
      </c>
      <c r="D1440" s="51"/>
      <c r="E1440" s="62"/>
      <c r="F1440" s="53">
        <v>2554.65</v>
      </c>
      <c r="G1440" s="53">
        <v>2554.65</v>
      </c>
      <c r="H1440" s="810">
        <f t="shared" si="22"/>
        <v>0</v>
      </c>
    </row>
    <row r="1441" spans="1:8" s="5" customFormat="1" ht="25.5" x14ac:dyDescent="0.25">
      <c r="A1441" s="214" t="s">
        <v>1730</v>
      </c>
      <c r="B1441" s="222" t="s">
        <v>9888</v>
      </c>
      <c r="C1441" s="81" t="s">
        <v>8749</v>
      </c>
      <c r="D1441" s="82"/>
      <c r="E1441" s="97"/>
      <c r="F1441" s="84">
        <v>3186.75</v>
      </c>
      <c r="G1441" s="84">
        <v>3186.75</v>
      </c>
      <c r="H1441" s="810">
        <f t="shared" si="22"/>
        <v>0</v>
      </c>
    </row>
    <row r="1442" spans="1:8" s="5" customFormat="1" x14ac:dyDescent="0.25">
      <c r="A1442" s="214"/>
      <c r="B1442" s="85" t="s">
        <v>1732</v>
      </c>
      <c r="C1442" s="43" t="s">
        <v>1733</v>
      </c>
      <c r="D1442" s="44"/>
      <c r="E1442" s="47"/>
      <c r="F1442" s="46">
        <v>3186.75</v>
      </c>
      <c r="G1442" s="46">
        <v>3186.75</v>
      </c>
      <c r="H1442" s="810">
        <f t="shared" si="22"/>
        <v>0</v>
      </c>
    </row>
    <row r="1443" spans="1:8" s="5" customFormat="1" ht="15.75" thickBot="1" x14ac:dyDescent="0.3">
      <c r="A1443" s="215"/>
      <c r="B1443" s="181" t="s">
        <v>9889</v>
      </c>
      <c r="C1443" s="43" t="s">
        <v>1734</v>
      </c>
      <c r="D1443" s="44"/>
      <c r="E1443" s="47"/>
      <c r="F1443" s="46">
        <v>3186.75</v>
      </c>
      <c r="G1443" s="46">
        <v>3186.75</v>
      </c>
      <c r="H1443" s="810">
        <f t="shared" si="22"/>
        <v>0</v>
      </c>
    </row>
    <row r="1444" spans="1:8" s="5" customFormat="1" ht="25.5" x14ac:dyDescent="0.25">
      <c r="A1444" s="214" t="s">
        <v>1735</v>
      </c>
      <c r="B1444" s="90" t="s">
        <v>9890</v>
      </c>
      <c r="C1444" s="43" t="s">
        <v>8750</v>
      </c>
      <c r="D1444" s="44"/>
      <c r="E1444" s="47"/>
      <c r="F1444" s="10">
        <v>2366.6999999999998</v>
      </c>
      <c r="G1444" s="10">
        <v>2366.6999999999998</v>
      </c>
      <c r="H1444" s="810">
        <f t="shared" si="22"/>
        <v>0</v>
      </c>
    </row>
    <row r="1445" spans="1:8" s="5" customFormat="1" x14ac:dyDescent="0.25">
      <c r="A1445" s="214"/>
      <c r="B1445" s="226" t="s">
        <v>1737</v>
      </c>
      <c r="C1445" s="65" t="s">
        <v>1738</v>
      </c>
      <c r="D1445" s="66"/>
      <c r="E1445" s="102"/>
      <c r="F1445" s="227">
        <v>2366.6999999999998</v>
      </c>
      <c r="G1445" s="227">
        <v>2366.6999999999998</v>
      </c>
      <c r="H1445" s="810">
        <f t="shared" si="22"/>
        <v>0</v>
      </c>
    </row>
    <row r="1446" spans="1:8" s="5" customFormat="1" ht="15.75" thickBot="1" x14ac:dyDescent="0.3">
      <c r="A1446" s="215"/>
      <c r="B1446" s="196" t="s">
        <v>9891</v>
      </c>
      <c r="C1446" s="56" t="s">
        <v>1739</v>
      </c>
      <c r="D1446" s="57"/>
      <c r="E1446" s="58"/>
      <c r="F1446" s="103">
        <v>2366.6999999999998</v>
      </c>
      <c r="G1446" s="103">
        <v>2366.6999999999998</v>
      </c>
      <c r="H1446" s="810">
        <f t="shared" si="22"/>
        <v>0</v>
      </c>
    </row>
    <row r="1447" spans="1:8" s="5" customFormat="1" ht="25.5" x14ac:dyDescent="0.25">
      <c r="A1447" s="214" t="s">
        <v>1740</v>
      </c>
      <c r="B1447" s="90" t="s">
        <v>9892</v>
      </c>
      <c r="C1447" s="43" t="s">
        <v>8751</v>
      </c>
      <c r="D1447" s="44"/>
      <c r="E1447" s="47"/>
      <c r="F1447" s="10">
        <v>2366.6999999999998</v>
      </c>
      <c r="G1447" s="10">
        <v>2366.6999999999998</v>
      </c>
      <c r="H1447" s="810">
        <f t="shared" si="22"/>
        <v>0</v>
      </c>
    </row>
    <row r="1448" spans="1:8" s="5" customFormat="1" x14ac:dyDescent="0.25">
      <c r="A1448" s="214"/>
      <c r="B1448" s="85" t="s">
        <v>1742</v>
      </c>
      <c r="C1448" s="43" t="s">
        <v>1743</v>
      </c>
      <c r="D1448" s="44"/>
      <c r="E1448" s="47"/>
      <c r="F1448" s="46">
        <v>2366.6999999999998</v>
      </c>
      <c r="G1448" s="46">
        <v>2366.6999999999998</v>
      </c>
      <c r="H1448" s="810">
        <f t="shared" si="22"/>
        <v>0</v>
      </c>
    </row>
    <row r="1449" spans="1:8" s="5" customFormat="1" x14ac:dyDescent="0.25">
      <c r="A1449" s="214"/>
      <c r="B1449" s="181" t="s">
        <v>9893</v>
      </c>
      <c r="C1449" s="43" t="s">
        <v>1744</v>
      </c>
      <c r="D1449" s="44"/>
      <c r="E1449" s="47"/>
      <c r="F1449" s="46">
        <v>2366.6999999999998</v>
      </c>
      <c r="G1449" s="46">
        <v>2366.6999999999998</v>
      </c>
      <c r="H1449" s="810">
        <f t="shared" si="22"/>
        <v>0</v>
      </c>
    </row>
    <row r="1450" spans="1:8" s="5" customFormat="1" x14ac:dyDescent="0.25">
      <c r="A1450" s="214"/>
      <c r="B1450" s="181" t="s">
        <v>9894</v>
      </c>
      <c r="C1450" s="43" t="s">
        <v>1745</v>
      </c>
      <c r="D1450" s="44"/>
      <c r="E1450" s="47"/>
      <c r="F1450" s="46">
        <v>2366.6999999999998</v>
      </c>
      <c r="G1450" s="46">
        <v>2366.6999999999998</v>
      </c>
      <c r="H1450" s="810">
        <f t="shared" si="22"/>
        <v>0</v>
      </c>
    </row>
    <row r="1451" spans="1:8" s="5" customFormat="1" x14ac:dyDescent="0.25">
      <c r="A1451" s="214"/>
      <c r="B1451" s="181" t="s">
        <v>9895</v>
      </c>
      <c r="C1451" s="43" t="s">
        <v>1746</v>
      </c>
      <c r="D1451" s="44"/>
      <c r="E1451" s="47"/>
      <c r="F1451" s="46">
        <v>2366.6999999999998</v>
      </c>
      <c r="G1451" s="46">
        <v>2366.6999999999998</v>
      </c>
      <c r="H1451" s="810">
        <f t="shared" si="22"/>
        <v>0</v>
      </c>
    </row>
    <row r="1452" spans="1:8" s="5" customFormat="1" x14ac:dyDescent="0.25">
      <c r="A1452" s="214"/>
      <c r="B1452" s="181" t="s">
        <v>9896</v>
      </c>
      <c r="C1452" s="43" t="s">
        <v>1747</v>
      </c>
      <c r="D1452" s="44"/>
      <c r="E1452" s="47"/>
      <c r="F1452" s="46">
        <v>2366.6999999999998</v>
      </c>
      <c r="G1452" s="46">
        <v>2366.6999999999998</v>
      </c>
      <c r="H1452" s="810">
        <f t="shared" si="22"/>
        <v>0</v>
      </c>
    </row>
    <row r="1453" spans="1:8" s="5" customFormat="1" x14ac:dyDescent="0.25">
      <c r="A1453" s="214"/>
      <c r="B1453" s="181" t="s">
        <v>9897</v>
      </c>
      <c r="C1453" s="43" t="s">
        <v>1748</v>
      </c>
      <c r="D1453" s="44"/>
      <c r="E1453" s="47"/>
      <c r="F1453" s="46">
        <v>2366.6999999999998</v>
      </c>
      <c r="G1453" s="46">
        <v>2366.6999999999998</v>
      </c>
      <c r="H1453" s="810">
        <f t="shared" si="22"/>
        <v>0</v>
      </c>
    </row>
    <row r="1454" spans="1:8" s="5" customFormat="1" ht="15.75" thickBot="1" x14ac:dyDescent="0.3">
      <c r="A1454" s="214"/>
      <c r="B1454" s="196" t="s">
        <v>9898</v>
      </c>
      <c r="C1454" s="56" t="s">
        <v>1749</v>
      </c>
      <c r="D1454" s="57"/>
      <c r="E1454" s="58"/>
      <c r="F1454" s="103">
        <v>2366.6999999999998</v>
      </c>
      <c r="G1454" s="103">
        <v>2366.6999999999998</v>
      </c>
      <c r="H1454" s="810">
        <f t="shared" si="22"/>
        <v>0</v>
      </c>
    </row>
    <row r="1455" spans="1:8" s="5" customFormat="1" ht="25.5" x14ac:dyDescent="0.25">
      <c r="A1455" s="199" t="s">
        <v>1750</v>
      </c>
      <c r="B1455" s="90" t="s">
        <v>9899</v>
      </c>
      <c r="C1455" s="43" t="s">
        <v>8752</v>
      </c>
      <c r="D1455" s="44"/>
      <c r="E1455" s="47"/>
      <c r="F1455" s="10">
        <v>2796.15</v>
      </c>
      <c r="G1455" s="10">
        <v>2796.15</v>
      </c>
      <c r="H1455" s="810">
        <f t="shared" si="22"/>
        <v>0</v>
      </c>
    </row>
    <row r="1456" spans="1:8" s="5" customFormat="1" x14ac:dyDescent="0.25">
      <c r="A1456" s="190"/>
      <c r="B1456" s="85" t="s">
        <v>1752</v>
      </c>
      <c r="C1456" s="43" t="s">
        <v>1753</v>
      </c>
      <c r="D1456" s="44"/>
      <c r="E1456" s="47"/>
      <c r="F1456" s="46">
        <v>2796.15</v>
      </c>
      <c r="G1456" s="46">
        <v>2796.15</v>
      </c>
      <c r="H1456" s="810">
        <f t="shared" si="22"/>
        <v>0</v>
      </c>
    </row>
    <row r="1457" spans="1:8" s="5" customFormat="1" x14ac:dyDescent="0.25">
      <c r="A1457" s="190"/>
      <c r="B1457" s="181" t="s">
        <v>9900</v>
      </c>
      <c r="C1457" s="43" t="s">
        <v>1754</v>
      </c>
      <c r="D1457" s="44"/>
      <c r="E1457" s="47"/>
      <c r="F1457" s="46">
        <v>2796.15</v>
      </c>
      <c r="G1457" s="46">
        <v>2796.15</v>
      </c>
      <c r="H1457" s="810">
        <f t="shared" si="22"/>
        <v>0</v>
      </c>
    </row>
    <row r="1458" spans="1:8" s="5" customFormat="1" x14ac:dyDescent="0.25">
      <c r="A1458" s="190"/>
      <c r="B1458" s="181" t="s">
        <v>9901</v>
      </c>
      <c r="C1458" s="43" t="s">
        <v>1755</v>
      </c>
      <c r="D1458" s="44"/>
      <c r="E1458" s="47"/>
      <c r="F1458" s="46">
        <v>2796.15</v>
      </c>
      <c r="G1458" s="46">
        <v>2796.15</v>
      </c>
      <c r="H1458" s="810">
        <f t="shared" si="22"/>
        <v>0</v>
      </c>
    </row>
    <row r="1459" spans="1:8" s="5" customFormat="1" x14ac:dyDescent="0.25">
      <c r="A1459" s="190"/>
      <c r="B1459" s="181" t="s">
        <v>9902</v>
      </c>
      <c r="C1459" s="43" t="s">
        <v>1756</v>
      </c>
      <c r="D1459" s="44"/>
      <c r="E1459" s="47"/>
      <c r="F1459" s="46">
        <v>2796.15</v>
      </c>
      <c r="G1459" s="46">
        <v>2796.15</v>
      </c>
      <c r="H1459" s="810">
        <f t="shared" si="22"/>
        <v>0</v>
      </c>
    </row>
    <row r="1460" spans="1:8" s="5" customFormat="1" ht="15.75" thickBot="1" x14ac:dyDescent="0.3">
      <c r="A1460" s="205"/>
      <c r="B1460" s="194" t="s">
        <v>9903</v>
      </c>
      <c r="C1460" s="50" t="s">
        <v>1757</v>
      </c>
      <c r="D1460" s="51"/>
      <c r="E1460" s="62"/>
      <c r="F1460" s="46">
        <v>2796.15</v>
      </c>
      <c r="G1460" s="46">
        <v>2796.15</v>
      </c>
      <c r="H1460" s="810">
        <f t="shared" si="22"/>
        <v>0</v>
      </c>
    </row>
    <row r="1461" spans="1:8" s="5" customFormat="1" ht="25.5" x14ac:dyDescent="0.25">
      <c r="A1461" s="214" t="s">
        <v>1758</v>
      </c>
      <c r="B1461" s="90" t="s">
        <v>9904</v>
      </c>
      <c r="C1461" s="43" t="s">
        <v>8753</v>
      </c>
      <c r="D1461" s="44"/>
      <c r="E1461" s="47"/>
      <c r="F1461" s="10">
        <v>2847.6</v>
      </c>
      <c r="G1461" s="10">
        <v>2847.6</v>
      </c>
      <c r="H1461" s="810">
        <f t="shared" si="22"/>
        <v>0</v>
      </c>
    </row>
    <row r="1462" spans="1:8" s="5" customFormat="1" x14ac:dyDescent="0.25">
      <c r="A1462" s="214"/>
      <c r="B1462" s="181" t="s">
        <v>9905</v>
      </c>
      <c r="C1462" s="43" t="s">
        <v>1759</v>
      </c>
      <c r="D1462" s="191"/>
      <c r="E1462" s="192"/>
      <c r="F1462" s="46">
        <v>2847.6</v>
      </c>
      <c r="G1462" s="46">
        <v>2847.6</v>
      </c>
      <c r="H1462" s="810">
        <f t="shared" si="22"/>
        <v>0</v>
      </c>
    </row>
    <row r="1463" spans="1:8" s="5" customFormat="1" x14ac:dyDescent="0.25">
      <c r="A1463" s="214"/>
      <c r="B1463" s="181" t="s">
        <v>9906</v>
      </c>
      <c r="C1463" s="43" t="s">
        <v>1760</v>
      </c>
      <c r="D1463" s="191"/>
      <c r="E1463" s="192"/>
      <c r="F1463" s="46">
        <v>2847.6</v>
      </c>
      <c r="G1463" s="46">
        <v>2847.6</v>
      </c>
      <c r="H1463" s="810">
        <f t="shared" si="22"/>
        <v>0</v>
      </c>
    </row>
    <row r="1464" spans="1:8" s="5" customFormat="1" x14ac:dyDescent="0.25">
      <c r="A1464" s="214"/>
      <c r="B1464" s="181" t="s">
        <v>9907</v>
      </c>
      <c r="C1464" s="43" t="s">
        <v>1761</v>
      </c>
      <c r="D1464" s="191"/>
      <c r="E1464" s="192"/>
      <c r="F1464" s="46">
        <v>2847.6</v>
      </c>
      <c r="G1464" s="46">
        <v>2847.6</v>
      </c>
      <c r="H1464" s="810">
        <f t="shared" si="22"/>
        <v>0</v>
      </c>
    </row>
    <row r="1465" spans="1:8" s="5" customFormat="1" ht="25.5" x14ac:dyDescent="0.25">
      <c r="A1465" s="214" t="s">
        <v>1762</v>
      </c>
      <c r="B1465" s="90" t="s">
        <v>9908</v>
      </c>
      <c r="C1465" s="43" t="s">
        <v>8754</v>
      </c>
      <c r="D1465" s="44"/>
      <c r="E1465" s="47"/>
      <c r="F1465" s="10">
        <v>2342.5500000000002</v>
      </c>
      <c r="G1465" s="10">
        <v>2342.5500000000002</v>
      </c>
      <c r="H1465" s="810">
        <f t="shared" si="22"/>
        <v>0</v>
      </c>
    </row>
    <row r="1466" spans="1:8" s="5" customFormat="1" x14ac:dyDescent="0.25">
      <c r="A1466" s="214"/>
      <c r="B1466" s="85" t="s">
        <v>1764</v>
      </c>
      <c r="C1466" s="43" t="s">
        <v>1765</v>
      </c>
      <c r="D1466" s="44"/>
      <c r="E1466" s="47"/>
      <c r="F1466" s="46">
        <v>2342.5500000000002</v>
      </c>
      <c r="G1466" s="46">
        <v>2342.5500000000002</v>
      </c>
      <c r="H1466" s="810">
        <f t="shared" si="22"/>
        <v>0</v>
      </c>
    </row>
    <row r="1467" spans="1:8" s="5" customFormat="1" ht="15.75" thickBot="1" x14ac:dyDescent="0.3">
      <c r="A1467" s="215"/>
      <c r="B1467" s="196" t="s">
        <v>9909</v>
      </c>
      <c r="C1467" s="56" t="s">
        <v>1766</v>
      </c>
      <c r="D1467" s="57"/>
      <c r="E1467" s="58"/>
      <c r="F1467" s="103">
        <v>2342.5500000000002</v>
      </c>
      <c r="G1467" s="103">
        <v>2342.5500000000002</v>
      </c>
      <c r="H1467" s="810">
        <f t="shared" si="22"/>
        <v>0</v>
      </c>
    </row>
    <row r="1468" spans="1:8" s="5" customFormat="1" ht="25.5" x14ac:dyDescent="0.25">
      <c r="A1468" s="214" t="s">
        <v>1767</v>
      </c>
      <c r="B1468" s="90" t="s">
        <v>9910</v>
      </c>
      <c r="C1468" s="43" t="s">
        <v>8755</v>
      </c>
      <c r="D1468" s="44"/>
      <c r="E1468" s="47"/>
      <c r="F1468" s="10">
        <v>2674.35</v>
      </c>
      <c r="G1468" s="10">
        <v>2674.35</v>
      </c>
      <c r="H1468" s="810">
        <f t="shared" si="22"/>
        <v>0</v>
      </c>
    </row>
    <row r="1469" spans="1:8" s="5" customFormat="1" x14ac:dyDescent="0.25">
      <c r="A1469" s="214"/>
      <c r="B1469" s="85" t="s">
        <v>1769</v>
      </c>
      <c r="C1469" s="43" t="s">
        <v>1770</v>
      </c>
      <c r="D1469" s="44"/>
      <c r="E1469" s="47"/>
      <c r="F1469" s="46">
        <v>2674.35</v>
      </c>
      <c r="G1469" s="46">
        <v>2674.35</v>
      </c>
      <c r="H1469" s="810">
        <f t="shared" si="22"/>
        <v>0</v>
      </c>
    </row>
    <row r="1470" spans="1:8" s="5" customFormat="1" x14ac:dyDescent="0.25">
      <c r="A1470" s="214"/>
      <c r="B1470" s="181" t="s">
        <v>9911</v>
      </c>
      <c r="C1470" s="43" t="s">
        <v>1771</v>
      </c>
      <c r="D1470" s="44"/>
      <c r="E1470" s="47"/>
      <c r="F1470" s="46">
        <v>2674.35</v>
      </c>
      <c r="G1470" s="46">
        <v>2674.35</v>
      </c>
      <c r="H1470" s="810">
        <f t="shared" si="22"/>
        <v>0</v>
      </c>
    </row>
    <row r="1471" spans="1:8" s="5" customFormat="1" x14ac:dyDescent="0.25">
      <c r="A1471" s="214"/>
      <c r="B1471" s="181" t="s">
        <v>9912</v>
      </c>
      <c r="C1471" s="43" t="s">
        <v>1772</v>
      </c>
      <c r="D1471" s="44"/>
      <c r="E1471" s="47"/>
      <c r="F1471" s="46">
        <v>2674.35</v>
      </c>
      <c r="G1471" s="46">
        <v>2674.35</v>
      </c>
      <c r="H1471" s="810">
        <f t="shared" si="22"/>
        <v>0</v>
      </c>
    </row>
    <row r="1472" spans="1:8" s="5" customFormat="1" x14ac:dyDescent="0.25">
      <c r="A1472" s="214"/>
      <c r="B1472" s="181" t="s">
        <v>9913</v>
      </c>
      <c r="C1472" s="43" t="s">
        <v>1773</v>
      </c>
      <c r="D1472" s="44"/>
      <c r="E1472" s="47"/>
      <c r="F1472" s="46">
        <v>2674.35</v>
      </c>
      <c r="G1472" s="46">
        <v>2674.35</v>
      </c>
      <c r="H1472" s="810">
        <f t="shared" si="22"/>
        <v>0</v>
      </c>
    </row>
    <row r="1473" spans="1:8" s="5" customFormat="1" x14ac:dyDescent="0.25">
      <c r="A1473" s="214"/>
      <c r="B1473" s="181" t="s">
        <v>9914</v>
      </c>
      <c r="C1473" s="43" t="s">
        <v>1774</v>
      </c>
      <c r="D1473" s="44"/>
      <c r="E1473" s="47"/>
      <c r="F1473" s="46">
        <v>2674.35</v>
      </c>
      <c r="G1473" s="46">
        <v>2674.35</v>
      </c>
      <c r="H1473" s="810">
        <f t="shared" si="22"/>
        <v>0</v>
      </c>
    </row>
    <row r="1474" spans="1:8" s="5" customFormat="1" x14ac:dyDescent="0.25">
      <c r="A1474" s="214"/>
      <c r="B1474" s="181" t="s">
        <v>9915</v>
      </c>
      <c r="C1474" s="43" t="s">
        <v>1775</v>
      </c>
      <c r="D1474" s="44"/>
      <c r="E1474" s="47"/>
      <c r="F1474" s="46">
        <v>2674.35</v>
      </c>
      <c r="G1474" s="46">
        <v>2674.35</v>
      </c>
      <c r="H1474" s="810">
        <f t="shared" si="22"/>
        <v>0</v>
      </c>
    </row>
    <row r="1475" spans="1:8" s="5" customFormat="1" ht="15.75" thickBot="1" x14ac:dyDescent="0.3">
      <c r="A1475" s="215"/>
      <c r="B1475" s="181" t="s">
        <v>9916</v>
      </c>
      <c r="C1475" s="43" t="s">
        <v>1776</v>
      </c>
      <c r="D1475" s="44"/>
      <c r="E1475" s="47"/>
      <c r="F1475" s="46">
        <v>2674.35</v>
      </c>
      <c r="G1475" s="46">
        <v>2674.35</v>
      </c>
      <c r="H1475" s="810">
        <f t="shared" si="22"/>
        <v>0</v>
      </c>
    </row>
    <row r="1476" spans="1:8" s="5" customFormat="1" ht="25.5" x14ac:dyDescent="0.25">
      <c r="A1476" s="214" t="s">
        <v>1777</v>
      </c>
      <c r="B1476" s="90" t="s">
        <v>9917</v>
      </c>
      <c r="C1476" s="43" t="s">
        <v>8756</v>
      </c>
      <c r="D1476" s="44"/>
      <c r="E1476" s="47"/>
      <c r="F1476" s="10">
        <v>2864.4</v>
      </c>
      <c r="G1476" s="10">
        <v>2864.4</v>
      </c>
      <c r="H1476" s="810">
        <f t="shared" si="22"/>
        <v>0</v>
      </c>
    </row>
    <row r="1477" spans="1:8" s="5" customFormat="1" x14ac:dyDescent="0.25">
      <c r="A1477" s="214"/>
      <c r="B1477" s="85" t="s">
        <v>1779</v>
      </c>
      <c r="C1477" s="43" t="s">
        <v>1780</v>
      </c>
      <c r="D1477" s="44"/>
      <c r="E1477" s="47"/>
      <c r="F1477" s="46">
        <v>2864.4</v>
      </c>
      <c r="G1477" s="46">
        <v>2864.4</v>
      </c>
      <c r="H1477" s="810">
        <f t="shared" si="22"/>
        <v>0</v>
      </c>
    </row>
    <row r="1478" spans="1:8" s="5" customFormat="1" ht="15.75" thickBot="1" x14ac:dyDescent="0.3">
      <c r="A1478" s="215"/>
      <c r="B1478" s="196" t="s">
        <v>9918</v>
      </c>
      <c r="C1478" s="56" t="s">
        <v>1781</v>
      </c>
      <c r="D1478" s="57"/>
      <c r="E1478" s="58"/>
      <c r="F1478" s="103">
        <v>2864.4</v>
      </c>
      <c r="G1478" s="103">
        <v>2864.4</v>
      </c>
      <c r="H1478" s="810">
        <f t="shared" si="22"/>
        <v>0</v>
      </c>
    </row>
    <row r="1479" spans="1:8" s="5" customFormat="1" ht="25.5" x14ac:dyDescent="0.25">
      <c r="A1479" s="214" t="s">
        <v>1782</v>
      </c>
      <c r="B1479" s="90" t="s">
        <v>9919</v>
      </c>
      <c r="C1479" s="43" t="s">
        <v>8757</v>
      </c>
      <c r="D1479" s="44"/>
      <c r="E1479" s="47"/>
      <c r="F1479" s="10">
        <v>3119.55</v>
      </c>
      <c r="G1479" s="10">
        <v>3119.55</v>
      </c>
      <c r="H1479" s="810">
        <f t="shared" si="22"/>
        <v>0</v>
      </c>
    </row>
    <row r="1480" spans="1:8" s="5" customFormat="1" x14ac:dyDescent="0.25">
      <c r="A1480" s="214"/>
      <c r="B1480" s="85" t="s">
        <v>1784</v>
      </c>
      <c r="C1480" s="43" t="s">
        <v>1785</v>
      </c>
      <c r="D1480" s="44"/>
      <c r="E1480" s="47"/>
      <c r="F1480" s="46">
        <v>3119.55</v>
      </c>
      <c r="G1480" s="46">
        <v>3119.55</v>
      </c>
      <c r="H1480" s="810">
        <f t="shared" si="22"/>
        <v>0</v>
      </c>
    </row>
    <row r="1481" spans="1:8" s="5" customFormat="1" x14ac:dyDescent="0.25">
      <c r="A1481" s="214"/>
      <c r="B1481" s="181" t="s">
        <v>9920</v>
      </c>
      <c r="C1481" s="43" t="s">
        <v>1786</v>
      </c>
      <c r="D1481" s="44"/>
      <c r="E1481" s="47"/>
      <c r="F1481" s="46">
        <v>3119.55</v>
      </c>
      <c r="G1481" s="46">
        <v>3119.55</v>
      </c>
      <c r="H1481" s="810">
        <f t="shared" si="22"/>
        <v>0</v>
      </c>
    </row>
    <row r="1482" spans="1:8" s="5" customFormat="1" x14ac:dyDescent="0.25">
      <c r="A1482" s="214"/>
      <c r="B1482" s="181" t="s">
        <v>9921</v>
      </c>
      <c r="C1482" s="43" t="s">
        <v>1787</v>
      </c>
      <c r="D1482" s="44"/>
      <c r="E1482" s="47"/>
      <c r="F1482" s="46">
        <v>3119.55</v>
      </c>
      <c r="G1482" s="46">
        <v>3119.55</v>
      </c>
      <c r="H1482" s="810">
        <f t="shared" ref="H1482:H1545" si="23">IF(ISNUMBER(F1482),ROUND(F1482-G1482,2),"")</f>
        <v>0</v>
      </c>
    </row>
    <row r="1483" spans="1:8" s="5" customFormat="1" x14ac:dyDescent="0.25">
      <c r="A1483" s="214"/>
      <c r="B1483" s="181" t="s">
        <v>9922</v>
      </c>
      <c r="C1483" s="43" t="s">
        <v>1788</v>
      </c>
      <c r="D1483" s="44"/>
      <c r="E1483" s="47"/>
      <c r="F1483" s="46">
        <v>3119.55</v>
      </c>
      <c r="G1483" s="46">
        <v>3119.55</v>
      </c>
      <c r="H1483" s="810">
        <f t="shared" si="23"/>
        <v>0</v>
      </c>
    </row>
    <row r="1484" spans="1:8" s="5" customFormat="1" x14ac:dyDescent="0.25">
      <c r="A1484" s="214"/>
      <c r="B1484" s="181" t="s">
        <v>9923</v>
      </c>
      <c r="C1484" s="43" t="s">
        <v>1789</v>
      </c>
      <c r="D1484" s="44"/>
      <c r="E1484" s="47"/>
      <c r="F1484" s="46">
        <v>3119.55</v>
      </c>
      <c r="G1484" s="46">
        <v>3119.55</v>
      </c>
      <c r="H1484" s="810">
        <f t="shared" si="23"/>
        <v>0</v>
      </c>
    </row>
    <row r="1485" spans="1:8" s="5" customFormat="1" x14ac:dyDescent="0.25">
      <c r="A1485" s="214"/>
      <c r="B1485" s="181" t="s">
        <v>9924</v>
      </c>
      <c r="C1485" s="43" t="s">
        <v>1790</v>
      </c>
      <c r="D1485" s="44"/>
      <c r="E1485" s="47"/>
      <c r="F1485" s="46">
        <v>3119.55</v>
      </c>
      <c r="G1485" s="46">
        <v>3119.55</v>
      </c>
      <c r="H1485" s="810">
        <f t="shared" si="23"/>
        <v>0</v>
      </c>
    </row>
    <row r="1486" spans="1:8" s="5" customFormat="1" ht="15.75" thickBot="1" x14ac:dyDescent="0.3">
      <c r="A1486" s="215"/>
      <c r="B1486" s="181" t="s">
        <v>9925</v>
      </c>
      <c r="C1486" s="43" t="s">
        <v>1791</v>
      </c>
      <c r="D1486" s="44"/>
      <c r="E1486" s="47"/>
      <c r="F1486" s="46">
        <v>3119.55</v>
      </c>
      <c r="G1486" s="46">
        <v>3119.55</v>
      </c>
      <c r="H1486" s="810">
        <f t="shared" si="23"/>
        <v>0</v>
      </c>
    </row>
    <row r="1487" spans="1:8" s="5" customFormat="1" ht="25.5" x14ac:dyDescent="0.25">
      <c r="A1487" s="214" t="s">
        <v>1792</v>
      </c>
      <c r="B1487" s="90" t="s">
        <v>9926</v>
      </c>
      <c r="C1487" s="43" t="s">
        <v>8758</v>
      </c>
      <c r="D1487" s="44"/>
      <c r="E1487" s="47"/>
      <c r="F1487" s="10">
        <v>3243.45</v>
      </c>
      <c r="G1487" s="10">
        <v>3243.45</v>
      </c>
      <c r="H1487" s="810">
        <f t="shared" si="23"/>
        <v>0</v>
      </c>
    </row>
    <row r="1488" spans="1:8" s="5" customFormat="1" x14ac:dyDescent="0.25">
      <c r="A1488" s="214"/>
      <c r="B1488" s="85" t="s">
        <v>1794</v>
      </c>
      <c r="C1488" s="43" t="s">
        <v>1795</v>
      </c>
      <c r="D1488" s="44"/>
      <c r="E1488" s="47"/>
      <c r="F1488" s="46">
        <v>3243.45</v>
      </c>
      <c r="G1488" s="46">
        <v>3243.45</v>
      </c>
      <c r="H1488" s="810">
        <f t="shared" si="23"/>
        <v>0</v>
      </c>
    </row>
    <row r="1489" spans="1:8" s="5" customFormat="1" ht="15.75" thickBot="1" x14ac:dyDescent="0.3">
      <c r="A1489" s="215"/>
      <c r="B1489" s="181" t="s">
        <v>9927</v>
      </c>
      <c r="C1489" s="43" t="s">
        <v>1796</v>
      </c>
      <c r="D1489" s="44"/>
      <c r="E1489" s="47"/>
      <c r="F1489" s="46">
        <v>3243.45</v>
      </c>
      <c r="G1489" s="46">
        <v>3243.45</v>
      </c>
      <c r="H1489" s="810">
        <f t="shared" si="23"/>
        <v>0</v>
      </c>
    </row>
    <row r="1490" spans="1:8" s="5" customFormat="1" ht="25.5" x14ac:dyDescent="0.25">
      <c r="A1490" s="214" t="s">
        <v>1797</v>
      </c>
      <c r="B1490" s="90" t="s">
        <v>9928</v>
      </c>
      <c r="C1490" s="43" t="s">
        <v>8759</v>
      </c>
      <c r="D1490" s="44"/>
      <c r="E1490" s="47"/>
      <c r="F1490" s="10">
        <v>3326.4</v>
      </c>
      <c r="G1490" s="10">
        <v>3326.4</v>
      </c>
      <c r="H1490" s="810">
        <f t="shared" si="23"/>
        <v>0</v>
      </c>
    </row>
    <row r="1491" spans="1:8" s="5" customFormat="1" x14ac:dyDescent="0.25">
      <c r="A1491" s="214"/>
      <c r="B1491" s="85" t="s">
        <v>1799</v>
      </c>
      <c r="C1491" s="43" t="s">
        <v>1800</v>
      </c>
      <c r="D1491" s="44"/>
      <c r="E1491" s="47"/>
      <c r="F1491" s="46">
        <v>3326.4</v>
      </c>
      <c r="G1491" s="46">
        <v>3326.4</v>
      </c>
      <c r="H1491" s="810">
        <f t="shared" si="23"/>
        <v>0</v>
      </c>
    </row>
    <row r="1492" spans="1:8" s="5" customFormat="1" ht="15.75" thickBot="1" x14ac:dyDescent="0.3">
      <c r="A1492" s="214"/>
      <c r="B1492" s="196" t="s">
        <v>9929</v>
      </c>
      <c r="C1492" s="56" t="s">
        <v>1801</v>
      </c>
      <c r="D1492" s="57"/>
      <c r="E1492" s="58"/>
      <c r="F1492" s="103">
        <v>3326.4</v>
      </c>
      <c r="G1492" s="103">
        <v>3326.4</v>
      </c>
      <c r="H1492" s="810">
        <f t="shared" si="23"/>
        <v>0</v>
      </c>
    </row>
    <row r="1493" spans="1:8" s="5" customFormat="1" ht="25.5" x14ac:dyDescent="0.25">
      <c r="A1493" s="199" t="s">
        <v>1802</v>
      </c>
      <c r="B1493" s="90" t="s">
        <v>9930</v>
      </c>
      <c r="C1493" s="43" t="s">
        <v>8760</v>
      </c>
      <c r="D1493" s="44"/>
      <c r="E1493" s="47"/>
      <c r="F1493" s="10">
        <v>3461.85</v>
      </c>
      <c r="G1493" s="10">
        <v>3461.85</v>
      </c>
      <c r="H1493" s="810">
        <f t="shared" si="23"/>
        <v>0</v>
      </c>
    </row>
    <row r="1494" spans="1:8" s="5" customFormat="1" x14ac:dyDescent="0.25">
      <c r="A1494" s="190"/>
      <c r="B1494" s="85" t="s">
        <v>1804</v>
      </c>
      <c r="C1494" s="43" t="s">
        <v>1805</v>
      </c>
      <c r="D1494" s="191"/>
      <c r="E1494" s="192"/>
      <c r="F1494" s="46">
        <v>3461.85</v>
      </c>
      <c r="G1494" s="46">
        <v>3461.85</v>
      </c>
      <c r="H1494" s="810">
        <f t="shared" si="23"/>
        <v>0</v>
      </c>
    </row>
    <row r="1495" spans="1:8" s="5" customFormat="1" x14ac:dyDescent="0.25">
      <c r="A1495" s="190"/>
      <c r="B1495" s="85" t="s">
        <v>1806</v>
      </c>
      <c r="C1495" s="43" t="s">
        <v>1807</v>
      </c>
      <c r="D1495" s="191"/>
      <c r="E1495" s="192"/>
      <c r="F1495" s="46">
        <v>3461.85</v>
      </c>
      <c r="G1495" s="46">
        <v>3461.85</v>
      </c>
      <c r="H1495" s="810">
        <f t="shared" si="23"/>
        <v>0</v>
      </c>
    </row>
    <row r="1496" spans="1:8" s="5" customFormat="1" x14ac:dyDescent="0.25">
      <c r="A1496" s="190"/>
      <c r="B1496" s="85" t="s">
        <v>1809</v>
      </c>
      <c r="C1496" s="43" t="s">
        <v>1810</v>
      </c>
      <c r="D1496" s="191"/>
      <c r="E1496" s="192"/>
      <c r="F1496" s="46">
        <v>3461.85</v>
      </c>
      <c r="G1496" s="46">
        <v>3461.85</v>
      </c>
      <c r="H1496" s="810">
        <f t="shared" si="23"/>
        <v>0</v>
      </c>
    </row>
    <row r="1497" spans="1:8" s="5" customFormat="1" ht="25.5" x14ac:dyDescent="0.25">
      <c r="A1497" s="214" t="s">
        <v>1812</v>
      </c>
      <c r="B1497" s="90" t="s">
        <v>9931</v>
      </c>
      <c r="C1497" s="43" t="s">
        <v>8761</v>
      </c>
      <c r="D1497" s="44"/>
      <c r="E1497" s="47"/>
      <c r="F1497" s="10">
        <v>2389.8000000000002</v>
      </c>
      <c r="G1497" s="10">
        <v>2389.8000000000002</v>
      </c>
      <c r="H1497" s="810">
        <f t="shared" si="23"/>
        <v>0</v>
      </c>
    </row>
    <row r="1498" spans="1:8" s="5" customFormat="1" x14ac:dyDescent="0.25">
      <c r="A1498" s="214"/>
      <c r="B1498" s="85" t="s">
        <v>1814</v>
      </c>
      <c r="C1498" s="43" t="s">
        <v>1815</v>
      </c>
      <c r="D1498" s="44"/>
      <c r="E1498" s="47"/>
      <c r="F1498" s="46">
        <v>2389.8000000000002</v>
      </c>
      <c r="G1498" s="46">
        <v>2389.8000000000002</v>
      </c>
      <c r="H1498" s="810">
        <f t="shared" si="23"/>
        <v>0</v>
      </c>
    </row>
    <row r="1499" spans="1:8" s="5" customFormat="1" ht="15.75" thickBot="1" x14ac:dyDescent="0.3">
      <c r="A1499" s="215"/>
      <c r="B1499" s="181" t="s">
        <v>9932</v>
      </c>
      <c r="C1499" s="43" t="s">
        <v>1816</v>
      </c>
      <c r="D1499" s="44"/>
      <c r="E1499" s="47"/>
      <c r="F1499" s="46">
        <v>2389.8000000000002</v>
      </c>
      <c r="G1499" s="46">
        <v>2389.8000000000002</v>
      </c>
      <c r="H1499" s="810">
        <f t="shared" si="23"/>
        <v>0</v>
      </c>
    </row>
    <row r="1500" spans="1:8" s="5" customFormat="1" ht="25.5" x14ac:dyDescent="0.25">
      <c r="A1500" s="214" t="s">
        <v>1817</v>
      </c>
      <c r="B1500" s="90" t="s">
        <v>9933</v>
      </c>
      <c r="C1500" s="43" t="s">
        <v>9076</v>
      </c>
      <c r="D1500" s="44"/>
      <c r="E1500" s="47"/>
      <c r="F1500" s="10">
        <v>2509.5</v>
      </c>
      <c r="G1500" s="10">
        <v>2509.5</v>
      </c>
      <c r="H1500" s="810">
        <f t="shared" si="23"/>
        <v>0</v>
      </c>
    </row>
    <row r="1501" spans="1:8" s="5" customFormat="1" x14ac:dyDescent="0.25">
      <c r="A1501" s="214"/>
      <c r="B1501" s="181" t="s">
        <v>9934</v>
      </c>
      <c r="C1501" s="43" t="s">
        <v>1818</v>
      </c>
      <c r="D1501" s="191"/>
      <c r="E1501" s="192"/>
      <c r="F1501" s="46">
        <v>2509.5</v>
      </c>
      <c r="G1501" s="46">
        <v>2509.5</v>
      </c>
      <c r="H1501" s="810">
        <f t="shared" si="23"/>
        <v>0</v>
      </c>
    </row>
    <row r="1502" spans="1:8" s="5" customFormat="1" x14ac:dyDescent="0.25">
      <c r="A1502" s="214"/>
      <c r="B1502" s="181" t="s">
        <v>9935</v>
      </c>
      <c r="C1502" s="43" t="s">
        <v>1819</v>
      </c>
      <c r="D1502" s="191"/>
      <c r="E1502" s="192"/>
      <c r="F1502" s="46">
        <v>2509.5</v>
      </c>
      <c r="G1502" s="46">
        <v>2509.5</v>
      </c>
      <c r="H1502" s="810">
        <f t="shared" si="23"/>
        <v>0</v>
      </c>
    </row>
    <row r="1503" spans="1:8" s="5" customFormat="1" x14ac:dyDescent="0.25">
      <c r="A1503" s="214"/>
      <c r="B1503" s="181" t="s">
        <v>9936</v>
      </c>
      <c r="C1503" s="43" t="s">
        <v>1820</v>
      </c>
      <c r="D1503" s="191"/>
      <c r="E1503" s="192"/>
      <c r="F1503" s="46">
        <v>2509.5</v>
      </c>
      <c r="G1503" s="46">
        <v>2509.5</v>
      </c>
      <c r="H1503" s="810">
        <f t="shared" si="23"/>
        <v>0</v>
      </c>
    </row>
    <row r="1504" spans="1:8" s="5" customFormat="1" x14ac:dyDescent="0.25">
      <c r="A1504" s="214"/>
      <c r="B1504" s="181" t="s">
        <v>9937</v>
      </c>
      <c r="C1504" s="43" t="s">
        <v>1821</v>
      </c>
      <c r="D1504" s="191"/>
      <c r="E1504" s="192"/>
      <c r="F1504" s="46">
        <v>2509.5</v>
      </c>
      <c r="G1504" s="46">
        <v>2509.5</v>
      </c>
      <c r="H1504" s="810">
        <f t="shared" si="23"/>
        <v>0</v>
      </c>
    </row>
    <row r="1505" spans="1:8" s="5" customFormat="1" x14ac:dyDescent="0.25">
      <c r="A1505" s="214"/>
      <c r="B1505" s="181" t="s">
        <v>9938</v>
      </c>
      <c r="C1505" s="43" t="s">
        <v>1822</v>
      </c>
      <c r="D1505" s="191"/>
      <c r="E1505" s="192"/>
      <c r="F1505" s="46">
        <v>2509.5</v>
      </c>
      <c r="G1505" s="46">
        <v>2509.5</v>
      </c>
      <c r="H1505" s="810">
        <f t="shared" si="23"/>
        <v>0</v>
      </c>
    </row>
    <row r="1506" spans="1:8" s="5" customFormat="1" x14ac:dyDescent="0.25">
      <c r="A1506" s="214"/>
      <c r="B1506" s="181" t="s">
        <v>9939</v>
      </c>
      <c r="C1506" s="43" t="s">
        <v>1823</v>
      </c>
      <c r="D1506" s="191"/>
      <c r="E1506" s="192"/>
      <c r="F1506" s="46">
        <v>2509.5</v>
      </c>
      <c r="G1506" s="46">
        <v>2509.5</v>
      </c>
      <c r="H1506" s="810">
        <f t="shared" si="23"/>
        <v>0</v>
      </c>
    </row>
    <row r="1507" spans="1:8" s="5" customFormat="1" x14ac:dyDescent="0.25">
      <c r="A1507" s="214"/>
      <c r="B1507" s="181" t="s">
        <v>9940</v>
      </c>
      <c r="C1507" s="43" t="s">
        <v>1824</v>
      </c>
      <c r="D1507" s="191"/>
      <c r="E1507" s="192"/>
      <c r="F1507" s="46">
        <v>2509.5</v>
      </c>
      <c r="G1507" s="46">
        <v>2509.5</v>
      </c>
      <c r="H1507" s="810">
        <f t="shared" si="23"/>
        <v>0</v>
      </c>
    </row>
    <row r="1508" spans="1:8" s="5" customFormat="1" ht="25.5" x14ac:dyDescent="0.25">
      <c r="A1508" s="214" t="s">
        <v>1825</v>
      </c>
      <c r="B1508" s="90" t="s">
        <v>9941</v>
      </c>
      <c r="C1508" s="43" t="s">
        <v>8903</v>
      </c>
      <c r="D1508" s="44"/>
      <c r="E1508" s="47"/>
      <c r="F1508" s="10">
        <v>4007.85</v>
      </c>
      <c r="G1508" s="10">
        <v>4007.85</v>
      </c>
      <c r="H1508" s="810">
        <f t="shared" si="23"/>
        <v>0</v>
      </c>
    </row>
    <row r="1509" spans="1:8" s="5" customFormat="1" x14ac:dyDescent="0.25">
      <c r="A1509" s="214"/>
      <c r="B1509" s="181" t="s">
        <v>9942</v>
      </c>
      <c r="C1509" s="43" t="s">
        <v>1826</v>
      </c>
      <c r="D1509" s="191"/>
      <c r="E1509" s="192"/>
      <c r="F1509" s="46">
        <v>4007.85</v>
      </c>
      <c r="G1509" s="46">
        <v>4007.85</v>
      </c>
      <c r="H1509" s="810">
        <f t="shared" si="23"/>
        <v>0</v>
      </c>
    </row>
    <row r="1510" spans="1:8" s="5" customFormat="1" x14ac:dyDescent="0.25">
      <c r="A1510" s="214"/>
      <c r="B1510" s="181" t="s">
        <v>9943</v>
      </c>
      <c r="C1510" s="43" t="s">
        <v>1827</v>
      </c>
      <c r="D1510" s="191"/>
      <c r="E1510" s="192"/>
      <c r="F1510" s="46">
        <v>4007.85</v>
      </c>
      <c r="G1510" s="46">
        <v>4007.85</v>
      </c>
      <c r="H1510" s="810">
        <f t="shared" si="23"/>
        <v>0</v>
      </c>
    </row>
    <row r="1511" spans="1:8" s="5" customFormat="1" x14ac:dyDescent="0.25">
      <c r="A1511" s="214"/>
      <c r="B1511" s="181" t="s">
        <v>9944</v>
      </c>
      <c r="C1511" s="43" t="s">
        <v>1828</v>
      </c>
      <c r="D1511" s="191"/>
      <c r="E1511" s="192"/>
      <c r="F1511" s="46">
        <v>4007.85</v>
      </c>
      <c r="G1511" s="46">
        <v>4007.85</v>
      </c>
      <c r="H1511" s="810">
        <f t="shared" si="23"/>
        <v>0</v>
      </c>
    </row>
    <row r="1512" spans="1:8" s="5" customFormat="1" x14ac:dyDescent="0.25">
      <c r="A1512" s="214"/>
      <c r="B1512" s="181" t="s">
        <v>9945</v>
      </c>
      <c r="C1512" s="43" t="s">
        <v>1829</v>
      </c>
      <c r="D1512" s="191"/>
      <c r="E1512" s="192"/>
      <c r="F1512" s="46">
        <v>4007.85</v>
      </c>
      <c r="G1512" s="46">
        <v>4007.85</v>
      </c>
      <c r="H1512" s="810">
        <f t="shared" si="23"/>
        <v>0</v>
      </c>
    </row>
    <row r="1513" spans="1:8" s="5" customFormat="1" ht="25.5" x14ac:dyDescent="0.25">
      <c r="A1513" s="214" t="s">
        <v>1830</v>
      </c>
      <c r="B1513" s="90" t="s">
        <v>9946</v>
      </c>
      <c r="C1513" s="43" t="s">
        <v>8762</v>
      </c>
      <c r="D1513" s="44"/>
      <c r="E1513" s="47"/>
      <c r="F1513" s="10">
        <v>5164.95</v>
      </c>
      <c r="G1513" s="10">
        <v>5164.95</v>
      </c>
      <c r="H1513" s="810">
        <f t="shared" si="23"/>
        <v>0</v>
      </c>
    </row>
    <row r="1514" spans="1:8" s="5" customFormat="1" x14ac:dyDescent="0.25">
      <c r="A1514" s="214"/>
      <c r="B1514" s="85" t="s">
        <v>1832</v>
      </c>
      <c r="C1514" s="43" t="s">
        <v>1833</v>
      </c>
      <c r="D1514" s="44"/>
      <c r="E1514" s="47"/>
      <c r="F1514" s="46">
        <v>5164.95</v>
      </c>
      <c r="G1514" s="46">
        <v>5164.95</v>
      </c>
      <c r="H1514" s="810">
        <f t="shared" si="23"/>
        <v>0</v>
      </c>
    </row>
    <row r="1515" spans="1:8" s="5" customFormat="1" ht="15.75" thickBot="1" x14ac:dyDescent="0.3">
      <c r="A1515" s="215"/>
      <c r="B1515" s="181" t="s">
        <v>9947</v>
      </c>
      <c r="C1515" s="43" t="s">
        <v>1834</v>
      </c>
      <c r="D1515" s="44"/>
      <c r="E1515" s="47"/>
      <c r="F1515" s="46">
        <v>5164.95</v>
      </c>
      <c r="G1515" s="46">
        <v>5164.95</v>
      </c>
      <c r="H1515" s="810">
        <f t="shared" si="23"/>
        <v>0</v>
      </c>
    </row>
    <row r="1516" spans="1:8" s="5" customFormat="1" ht="25.5" x14ac:dyDescent="0.25">
      <c r="A1516" s="214" t="s">
        <v>1835</v>
      </c>
      <c r="B1516" s="90" t="s">
        <v>9948</v>
      </c>
      <c r="C1516" s="43" t="s">
        <v>8904</v>
      </c>
      <c r="D1516" s="44"/>
      <c r="E1516" s="47"/>
      <c r="F1516" s="10">
        <v>7659.75</v>
      </c>
      <c r="G1516" s="10">
        <v>7659.75</v>
      </c>
      <c r="H1516" s="810">
        <f t="shared" si="23"/>
        <v>0</v>
      </c>
    </row>
    <row r="1517" spans="1:8" s="5" customFormat="1" x14ac:dyDescent="0.25">
      <c r="A1517" s="214"/>
      <c r="B1517" s="181" t="s">
        <v>9949</v>
      </c>
      <c r="C1517" s="43" t="s">
        <v>1836</v>
      </c>
      <c r="D1517" s="191"/>
      <c r="E1517" s="192"/>
      <c r="F1517" s="46">
        <v>7659.75</v>
      </c>
      <c r="G1517" s="46">
        <v>7659.75</v>
      </c>
      <c r="H1517" s="810">
        <f t="shared" si="23"/>
        <v>0</v>
      </c>
    </row>
    <row r="1518" spans="1:8" s="5" customFormat="1" x14ac:dyDescent="0.25">
      <c r="A1518" s="214"/>
      <c r="B1518" s="181" t="s">
        <v>9950</v>
      </c>
      <c r="C1518" s="43" t="s">
        <v>1837</v>
      </c>
      <c r="D1518" s="191"/>
      <c r="E1518" s="192"/>
      <c r="F1518" s="46">
        <v>7659.75</v>
      </c>
      <c r="G1518" s="46">
        <v>7659.75</v>
      </c>
      <c r="H1518" s="810">
        <f t="shared" si="23"/>
        <v>0</v>
      </c>
    </row>
    <row r="1519" spans="1:8" s="5" customFormat="1" x14ac:dyDescent="0.25">
      <c r="A1519" s="214"/>
      <c r="B1519" s="181" t="s">
        <v>9951</v>
      </c>
      <c r="C1519" s="43" t="s">
        <v>1838</v>
      </c>
      <c r="D1519" s="191"/>
      <c r="E1519" s="192"/>
      <c r="F1519" s="46">
        <v>7659.75</v>
      </c>
      <c r="G1519" s="46">
        <v>7659.75</v>
      </c>
      <c r="H1519" s="810">
        <f t="shared" si="23"/>
        <v>0</v>
      </c>
    </row>
    <row r="1520" spans="1:8" s="5" customFormat="1" x14ac:dyDescent="0.25">
      <c r="A1520" s="214"/>
      <c r="B1520" s="181" t="s">
        <v>9952</v>
      </c>
      <c r="C1520" s="43" t="s">
        <v>1839</v>
      </c>
      <c r="D1520" s="191"/>
      <c r="E1520" s="192"/>
      <c r="F1520" s="46">
        <v>7659.75</v>
      </c>
      <c r="G1520" s="46">
        <v>7659.75</v>
      </c>
      <c r="H1520" s="810">
        <f t="shared" si="23"/>
        <v>0</v>
      </c>
    </row>
    <row r="1521" spans="1:8" s="5" customFormat="1" ht="25.5" x14ac:dyDescent="0.25">
      <c r="A1521" s="214" t="s">
        <v>1840</v>
      </c>
      <c r="B1521" s="90" t="s">
        <v>9953</v>
      </c>
      <c r="C1521" s="43" t="s">
        <v>8763</v>
      </c>
      <c r="D1521" s="44"/>
      <c r="E1521" s="47"/>
      <c r="F1521" s="10">
        <v>3375.75</v>
      </c>
      <c r="G1521" s="10">
        <v>3375.75</v>
      </c>
      <c r="H1521" s="810">
        <f t="shared" si="23"/>
        <v>0</v>
      </c>
    </row>
    <row r="1522" spans="1:8" s="5" customFormat="1" x14ac:dyDescent="0.25">
      <c r="A1522" s="214"/>
      <c r="B1522" s="85" t="s">
        <v>1842</v>
      </c>
      <c r="C1522" s="43" t="s">
        <v>1843</v>
      </c>
      <c r="D1522" s="44"/>
      <c r="E1522" s="47"/>
      <c r="F1522" s="46">
        <v>3375.75</v>
      </c>
      <c r="G1522" s="46">
        <v>3375.75</v>
      </c>
      <c r="H1522" s="810">
        <f t="shared" si="23"/>
        <v>0</v>
      </c>
    </row>
    <row r="1523" spans="1:8" s="5" customFormat="1" ht="15.75" thickBot="1" x14ac:dyDescent="0.3">
      <c r="A1523" s="215"/>
      <c r="B1523" s="181" t="s">
        <v>9954</v>
      </c>
      <c r="C1523" s="43" t="s">
        <v>1844</v>
      </c>
      <c r="D1523" s="44"/>
      <c r="E1523" s="47"/>
      <c r="F1523" s="46">
        <v>3375.75</v>
      </c>
      <c r="G1523" s="46">
        <v>3375.75</v>
      </c>
      <c r="H1523" s="810">
        <f t="shared" si="23"/>
        <v>0</v>
      </c>
    </row>
    <row r="1524" spans="1:8" s="5" customFormat="1" ht="25.5" x14ac:dyDescent="0.25">
      <c r="A1524" s="214" t="s">
        <v>1845</v>
      </c>
      <c r="B1524" s="90" t="s">
        <v>9955</v>
      </c>
      <c r="C1524" s="43" t="s">
        <v>8764</v>
      </c>
      <c r="D1524" s="44"/>
      <c r="E1524" s="47"/>
      <c r="F1524" s="10">
        <v>4690.3500000000004</v>
      </c>
      <c r="G1524" s="10">
        <v>4690.3500000000004</v>
      </c>
      <c r="H1524" s="810">
        <f t="shared" si="23"/>
        <v>0</v>
      </c>
    </row>
    <row r="1525" spans="1:8" s="5" customFormat="1" x14ac:dyDescent="0.25">
      <c r="A1525" s="214"/>
      <c r="B1525" s="85" t="s">
        <v>1847</v>
      </c>
      <c r="C1525" s="43" t="s">
        <v>1848</v>
      </c>
      <c r="D1525" s="44"/>
      <c r="E1525" s="47"/>
      <c r="F1525" s="46">
        <v>4690.3500000000004</v>
      </c>
      <c r="G1525" s="46">
        <v>4690.3500000000004</v>
      </c>
      <c r="H1525" s="810">
        <f t="shared" si="23"/>
        <v>0</v>
      </c>
    </row>
    <row r="1526" spans="1:8" s="5" customFormat="1" ht="15.75" thickBot="1" x14ac:dyDescent="0.3">
      <c r="A1526" s="215"/>
      <c r="B1526" s="181" t="s">
        <v>9956</v>
      </c>
      <c r="C1526" s="43" t="s">
        <v>1849</v>
      </c>
      <c r="D1526" s="44"/>
      <c r="E1526" s="47"/>
      <c r="F1526" s="46">
        <v>4690.3500000000004</v>
      </c>
      <c r="G1526" s="46">
        <v>4690.3500000000004</v>
      </c>
      <c r="H1526" s="810">
        <f t="shared" si="23"/>
        <v>0</v>
      </c>
    </row>
    <row r="1527" spans="1:8" s="5" customFormat="1" ht="25.5" x14ac:dyDescent="0.25">
      <c r="A1527" s="214" t="s">
        <v>1850</v>
      </c>
      <c r="B1527" s="90" t="s">
        <v>9957</v>
      </c>
      <c r="C1527" s="43" t="s">
        <v>8765</v>
      </c>
      <c r="D1527" s="44"/>
      <c r="E1527" s="47"/>
      <c r="F1527" s="10">
        <v>4711.3500000000004</v>
      </c>
      <c r="G1527" s="10">
        <v>4711.3500000000004</v>
      </c>
      <c r="H1527" s="810">
        <f t="shared" si="23"/>
        <v>0</v>
      </c>
    </row>
    <row r="1528" spans="1:8" s="5" customFormat="1" x14ac:dyDescent="0.25">
      <c r="A1528" s="214"/>
      <c r="B1528" s="85" t="s">
        <v>1852</v>
      </c>
      <c r="C1528" s="43" t="s">
        <v>1853</v>
      </c>
      <c r="D1528" s="44"/>
      <c r="E1528" s="47"/>
      <c r="F1528" s="46">
        <v>4711.3500000000004</v>
      </c>
      <c r="G1528" s="46">
        <v>4711.3500000000004</v>
      </c>
      <c r="H1528" s="810">
        <f t="shared" si="23"/>
        <v>0</v>
      </c>
    </row>
    <row r="1529" spans="1:8" s="5" customFormat="1" ht="15.75" thickBot="1" x14ac:dyDescent="0.3">
      <c r="A1529" s="214"/>
      <c r="B1529" s="196" t="s">
        <v>9958</v>
      </c>
      <c r="C1529" s="56" t="s">
        <v>1854</v>
      </c>
      <c r="D1529" s="57"/>
      <c r="E1529" s="58"/>
      <c r="F1529" s="103">
        <v>4711.3500000000004</v>
      </c>
      <c r="G1529" s="103">
        <v>4711.3500000000004</v>
      </c>
      <c r="H1529" s="810">
        <f t="shared" si="23"/>
        <v>0</v>
      </c>
    </row>
    <row r="1530" spans="1:8" s="5" customFormat="1" ht="25.5" x14ac:dyDescent="0.25">
      <c r="A1530" s="223" t="s">
        <v>1855</v>
      </c>
      <c r="B1530" s="90" t="s">
        <v>9959</v>
      </c>
      <c r="C1530" s="43" t="s">
        <v>8766</v>
      </c>
      <c r="D1530" s="44"/>
      <c r="E1530" s="47"/>
      <c r="F1530" s="10">
        <v>5630.1</v>
      </c>
      <c r="G1530" s="10">
        <v>5630.1</v>
      </c>
      <c r="H1530" s="810">
        <f t="shared" si="23"/>
        <v>0</v>
      </c>
    </row>
    <row r="1531" spans="1:8" s="5" customFormat="1" x14ac:dyDescent="0.25">
      <c r="A1531" s="224"/>
      <c r="B1531" s="85" t="s">
        <v>1857</v>
      </c>
      <c r="C1531" s="43" t="s">
        <v>1858</v>
      </c>
      <c r="D1531" s="44"/>
      <c r="E1531" s="47"/>
      <c r="F1531" s="46">
        <v>5630.1</v>
      </c>
      <c r="G1531" s="46">
        <v>5630.1</v>
      </c>
      <c r="H1531" s="810">
        <f t="shared" si="23"/>
        <v>0</v>
      </c>
    </row>
    <row r="1532" spans="1:8" s="5" customFormat="1" ht="15.75" thickBot="1" x14ac:dyDescent="0.3">
      <c r="A1532" s="224"/>
      <c r="B1532" s="194" t="s">
        <v>9960</v>
      </c>
      <c r="C1532" s="50" t="s">
        <v>1859</v>
      </c>
      <c r="D1532" s="51"/>
      <c r="E1532" s="62"/>
      <c r="F1532" s="53">
        <v>5630.1</v>
      </c>
      <c r="G1532" s="53">
        <v>5630.1</v>
      </c>
      <c r="H1532" s="810">
        <f t="shared" si="23"/>
        <v>0</v>
      </c>
    </row>
    <row r="1533" spans="1:8" s="5" customFormat="1" ht="38.25" x14ac:dyDescent="0.25">
      <c r="A1533" s="223" t="s">
        <v>1909</v>
      </c>
      <c r="B1533" s="90" t="s">
        <v>9961</v>
      </c>
      <c r="C1533" s="43" t="s">
        <v>8767</v>
      </c>
      <c r="D1533" s="44"/>
      <c r="E1533" s="47"/>
      <c r="F1533" s="10">
        <v>6617.1</v>
      </c>
      <c r="G1533" s="10">
        <v>6617.1</v>
      </c>
      <c r="H1533" s="810">
        <f t="shared" si="23"/>
        <v>0</v>
      </c>
    </row>
    <row r="1534" spans="1:8" s="5" customFormat="1" ht="15.75" thickBot="1" x14ac:dyDescent="0.3">
      <c r="A1534" s="225"/>
      <c r="B1534" s="194" t="s">
        <v>9962</v>
      </c>
      <c r="C1534" s="50" t="s">
        <v>1860</v>
      </c>
      <c r="D1534" s="51"/>
      <c r="E1534" s="62"/>
      <c r="F1534" s="53">
        <v>6617.1</v>
      </c>
      <c r="G1534" s="53">
        <v>6617.1</v>
      </c>
      <c r="H1534" s="810">
        <f t="shared" si="23"/>
        <v>0</v>
      </c>
    </row>
    <row r="1535" spans="1:8" s="5" customFormat="1" ht="15.75" thickBot="1" x14ac:dyDescent="0.3">
      <c r="A1535" s="228" t="s">
        <v>1861</v>
      </c>
      <c r="B1535" s="226"/>
      <c r="C1535" s="65"/>
      <c r="D1535" s="66"/>
      <c r="E1535" s="102"/>
      <c r="F1535" s="68" t="s">
        <v>5249</v>
      </c>
      <c r="G1535" s="68" t="s">
        <v>9527</v>
      </c>
      <c r="H1535" s="810" t="str">
        <f t="shared" si="23"/>
        <v/>
      </c>
    </row>
    <row r="1536" spans="1:8" s="5" customFormat="1" ht="25.5" x14ac:dyDescent="0.25">
      <c r="A1536" s="217" t="s">
        <v>1862</v>
      </c>
      <c r="B1536" s="189" t="s">
        <v>9963</v>
      </c>
      <c r="C1536" s="94" t="s">
        <v>9560</v>
      </c>
      <c r="D1536" s="60"/>
      <c r="E1536" s="207" t="s">
        <v>5249</v>
      </c>
      <c r="F1536" s="95">
        <v>40.950000000000003</v>
      </c>
      <c r="G1536" s="95">
        <v>40.950000000000003</v>
      </c>
      <c r="H1536" s="810">
        <f t="shared" si="23"/>
        <v>0</v>
      </c>
    </row>
    <row r="1537" spans="1:8" s="5" customFormat="1" x14ac:dyDescent="0.25">
      <c r="A1537" s="69"/>
      <c r="B1537" s="90" t="s">
        <v>9726</v>
      </c>
      <c r="C1537" s="43" t="s">
        <v>9446</v>
      </c>
      <c r="D1537" s="44"/>
      <c r="E1537" s="47"/>
      <c r="F1537" s="10">
        <v>40.950000000000003</v>
      </c>
      <c r="G1537" s="10">
        <v>40.950000000000003</v>
      </c>
      <c r="H1537" s="810">
        <f t="shared" si="23"/>
        <v>0</v>
      </c>
    </row>
    <row r="1538" spans="1:8" s="5" customFormat="1" ht="15.75" thickBot="1" x14ac:dyDescent="0.3">
      <c r="A1538" s="229"/>
      <c r="B1538" s="230" t="s">
        <v>9964</v>
      </c>
      <c r="C1538" s="50" t="s">
        <v>1863</v>
      </c>
      <c r="D1538" s="51"/>
      <c r="E1538" s="62"/>
      <c r="F1538" s="53">
        <v>40.950000000000003</v>
      </c>
      <c r="G1538" s="53">
        <v>40.950000000000003</v>
      </c>
      <c r="H1538" s="810">
        <f t="shared" si="23"/>
        <v>0</v>
      </c>
    </row>
    <row r="1539" spans="1:8" s="5" customFormat="1" ht="25.5" x14ac:dyDescent="0.25">
      <c r="A1539" s="217" t="s">
        <v>1864</v>
      </c>
      <c r="B1539" s="189" t="s">
        <v>9965</v>
      </c>
      <c r="C1539" s="94" t="s">
        <v>9561</v>
      </c>
      <c r="D1539" s="60"/>
      <c r="E1539" s="207" t="s">
        <v>5249</v>
      </c>
      <c r="F1539" s="95">
        <v>46.2</v>
      </c>
      <c r="G1539" s="95">
        <v>46.2</v>
      </c>
      <c r="H1539" s="810">
        <f t="shared" si="23"/>
        <v>0</v>
      </c>
    </row>
    <row r="1540" spans="1:8" s="5" customFormat="1" x14ac:dyDescent="0.25">
      <c r="A1540" s="69"/>
      <c r="B1540" s="90" t="s">
        <v>9728</v>
      </c>
      <c r="C1540" s="43" t="s">
        <v>9447</v>
      </c>
      <c r="D1540" s="44"/>
      <c r="E1540" s="47"/>
      <c r="F1540" s="10">
        <v>46.2</v>
      </c>
      <c r="G1540" s="10">
        <v>46.2</v>
      </c>
      <c r="H1540" s="810">
        <f t="shared" si="23"/>
        <v>0</v>
      </c>
    </row>
    <row r="1541" spans="1:8" s="5" customFormat="1" ht="15.75" thickBot="1" x14ac:dyDescent="0.3">
      <c r="A1541" s="229"/>
      <c r="B1541" s="230" t="s">
        <v>9966</v>
      </c>
      <c r="C1541" s="50" t="s">
        <v>1865</v>
      </c>
      <c r="D1541" s="51"/>
      <c r="E1541" s="62"/>
      <c r="F1541" s="53">
        <v>46.2</v>
      </c>
      <c r="G1541" s="53">
        <v>46.2</v>
      </c>
      <c r="H1541" s="810">
        <f t="shared" si="23"/>
        <v>0</v>
      </c>
    </row>
    <row r="1542" spans="1:8" s="5" customFormat="1" ht="25.5" x14ac:dyDescent="0.25">
      <c r="A1542" s="217" t="s">
        <v>1866</v>
      </c>
      <c r="B1542" s="189" t="s">
        <v>9967</v>
      </c>
      <c r="C1542" s="94" t="s">
        <v>9562</v>
      </c>
      <c r="D1542" s="60"/>
      <c r="E1542" s="207" t="s">
        <v>5249</v>
      </c>
      <c r="F1542" s="95">
        <v>306.60000000000002</v>
      </c>
      <c r="G1542" s="95">
        <v>306.60000000000002</v>
      </c>
      <c r="H1542" s="810">
        <f t="shared" si="23"/>
        <v>0</v>
      </c>
    </row>
    <row r="1543" spans="1:8" s="5" customFormat="1" x14ac:dyDescent="0.25">
      <c r="A1543" s="69"/>
      <c r="B1543" s="90" t="s">
        <v>9730</v>
      </c>
      <c r="C1543" s="43" t="s">
        <v>9448</v>
      </c>
      <c r="D1543" s="44"/>
      <c r="E1543" s="47"/>
      <c r="F1543" s="10">
        <v>306.60000000000002</v>
      </c>
      <c r="G1543" s="10">
        <v>306.60000000000002</v>
      </c>
      <c r="H1543" s="810">
        <f t="shared" si="23"/>
        <v>0</v>
      </c>
    </row>
    <row r="1544" spans="1:8" s="5" customFormat="1" ht="15.75" thickBot="1" x14ac:dyDescent="0.3">
      <c r="A1544" s="229"/>
      <c r="B1544" s="230" t="s">
        <v>9968</v>
      </c>
      <c r="C1544" s="50" t="s">
        <v>1867</v>
      </c>
      <c r="D1544" s="51"/>
      <c r="E1544" s="62"/>
      <c r="F1544" s="53">
        <v>306.60000000000002</v>
      </c>
      <c r="G1544" s="53">
        <v>306.60000000000002</v>
      </c>
      <c r="H1544" s="810">
        <f t="shared" si="23"/>
        <v>0</v>
      </c>
    </row>
    <row r="1545" spans="1:8" s="5" customFormat="1" ht="25.5" x14ac:dyDescent="0.25">
      <c r="A1545" s="217" t="s">
        <v>1868</v>
      </c>
      <c r="B1545" s="189" t="s">
        <v>9969</v>
      </c>
      <c r="C1545" s="94" t="s">
        <v>9563</v>
      </c>
      <c r="D1545" s="60"/>
      <c r="E1545" s="207" t="s">
        <v>5249</v>
      </c>
      <c r="F1545" s="95">
        <v>381.15</v>
      </c>
      <c r="G1545" s="95">
        <v>381.15</v>
      </c>
      <c r="H1545" s="810">
        <f t="shared" si="23"/>
        <v>0</v>
      </c>
    </row>
    <row r="1546" spans="1:8" s="5" customFormat="1" x14ac:dyDescent="0.25">
      <c r="A1546" s="69"/>
      <c r="B1546" s="90" t="s">
        <v>9783</v>
      </c>
      <c r="C1546" s="43" t="s">
        <v>9449</v>
      </c>
      <c r="D1546" s="44"/>
      <c r="E1546" s="47"/>
      <c r="F1546" s="10">
        <v>381.15</v>
      </c>
      <c r="G1546" s="10">
        <v>381.15</v>
      </c>
      <c r="H1546" s="810">
        <f t="shared" ref="H1546:H1609" si="24">IF(ISNUMBER(F1546),ROUND(F1546-G1546,2),"")</f>
        <v>0</v>
      </c>
    </row>
    <row r="1547" spans="1:8" s="5" customFormat="1" ht="15.75" thickBot="1" x14ac:dyDescent="0.3">
      <c r="A1547" s="229"/>
      <c r="B1547" s="230" t="s">
        <v>9970</v>
      </c>
      <c r="C1547" s="50" t="s">
        <v>1869</v>
      </c>
      <c r="D1547" s="51"/>
      <c r="E1547" s="62"/>
      <c r="F1547" s="53">
        <v>381.15</v>
      </c>
      <c r="G1547" s="53">
        <v>381.15</v>
      </c>
      <c r="H1547" s="810">
        <f t="shared" si="24"/>
        <v>0</v>
      </c>
    </row>
    <row r="1548" spans="1:8" s="5" customFormat="1" ht="25.5" x14ac:dyDescent="0.25">
      <c r="A1548" s="217" t="s">
        <v>1870</v>
      </c>
      <c r="B1548" s="189" t="s">
        <v>9971</v>
      </c>
      <c r="C1548" s="94" t="s">
        <v>9564</v>
      </c>
      <c r="D1548" s="60"/>
      <c r="E1548" s="207" t="s">
        <v>5249</v>
      </c>
      <c r="F1548" s="95">
        <v>77.7</v>
      </c>
      <c r="G1548" s="95">
        <v>77.7</v>
      </c>
      <c r="H1548" s="810">
        <f t="shared" si="24"/>
        <v>0</v>
      </c>
    </row>
    <row r="1549" spans="1:8" s="5" customFormat="1" x14ac:dyDescent="0.25">
      <c r="A1549" s="69"/>
      <c r="B1549" s="90" t="s">
        <v>9788</v>
      </c>
      <c r="C1549" s="43" t="s">
        <v>9450</v>
      </c>
      <c r="D1549" s="44"/>
      <c r="E1549" s="47"/>
      <c r="F1549" s="10">
        <v>77.7</v>
      </c>
      <c r="G1549" s="10">
        <v>77.7</v>
      </c>
      <c r="H1549" s="810">
        <f t="shared" si="24"/>
        <v>0</v>
      </c>
    </row>
    <row r="1550" spans="1:8" s="5" customFormat="1" ht="15.75" thickBot="1" x14ac:dyDescent="0.3">
      <c r="A1550" s="229"/>
      <c r="B1550" s="230" t="s">
        <v>9972</v>
      </c>
      <c r="C1550" s="50" t="s">
        <v>1871</v>
      </c>
      <c r="D1550" s="51"/>
      <c r="E1550" s="62"/>
      <c r="F1550" s="53">
        <v>77.7</v>
      </c>
      <c r="G1550" s="53">
        <v>77.7</v>
      </c>
      <c r="H1550" s="810">
        <f t="shared" si="24"/>
        <v>0</v>
      </c>
    </row>
    <row r="1551" spans="1:8" s="5" customFormat="1" ht="25.5" x14ac:dyDescent="0.25">
      <c r="A1551" s="217" t="s">
        <v>1872</v>
      </c>
      <c r="B1551" s="189" t="s">
        <v>9973</v>
      </c>
      <c r="C1551" s="94" t="s">
        <v>9565</v>
      </c>
      <c r="D1551" s="60"/>
      <c r="E1551" s="207" t="s">
        <v>5249</v>
      </c>
      <c r="F1551" s="95">
        <v>411.6</v>
      </c>
      <c r="G1551" s="95">
        <v>411.6</v>
      </c>
      <c r="H1551" s="810">
        <f t="shared" si="24"/>
        <v>0</v>
      </c>
    </row>
    <row r="1552" spans="1:8" s="5" customFormat="1" x14ac:dyDescent="0.25">
      <c r="A1552" s="69"/>
      <c r="B1552" s="90" t="s">
        <v>9804</v>
      </c>
      <c r="C1552" s="43" t="s">
        <v>9451</v>
      </c>
      <c r="D1552" s="44"/>
      <c r="E1552" s="47"/>
      <c r="F1552" s="10">
        <v>411.6</v>
      </c>
      <c r="G1552" s="10">
        <v>411.6</v>
      </c>
      <c r="H1552" s="810">
        <f t="shared" si="24"/>
        <v>0</v>
      </c>
    </row>
    <row r="1553" spans="1:8" s="5" customFormat="1" ht="15.75" thickBot="1" x14ac:dyDescent="0.3">
      <c r="A1553" s="229"/>
      <c r="B1553" s="230" t="s">
        <v>9974</v>
      </c>
      <c r="C1553" s="50" t="s">
        <v>1873</v>
      </c>
      <c r="D1553" s="51"/>
      <c r="E1553" s="62"/>
      <c r="F1553" s="53">
        <v>411.6</v>
      </c>
      <c r="G1553" s="53">
        <v>411.6</v>
      </c>
      <c r="H1553" s="810">
        <f t="shared" si="24"/>
        <v>0</v>
      </c>
    </row>
    <row r="1554" spans="1:8" s="5" customFormat="1" ht="25.5" x14ac:dyDescent="0.25">
      <c r="A1554" s="217" t="s">
        <v>1874</v>
      </c>
      <c r="B1554" s="189" t="s">
        <v>9975</v>
      </c>
      <c r="C1554" s="94" t="s">
        <v>9566</v>
      </c>
      <c r="D1554" s="60"/>
      <c r="E1554" s="207" t="s">
        <v>5249</v>
      </c>
      <c r="F1554" s="95">
        <v>892.5</v>
      </c>
      <c r="G1554" s="95">
        <v>892.5</v>
      </c>
      <c r="H1554" s="810">
        <f t="shared" si="24"/>
        <v>0</v>
      </c>
    </row>
    <row r="1555" spans="1:8" s="5" customFormat="1" x14ac:dyDescent="0.25">
      <c r="A1555" s="69"/>
      <c r="B1555" s="90" t="s">
        <v>9811</v>
      </c>
      <c r="C1555" s="43" t="s">
        <v>9452</v>
      </c>
      <c r="D1555" s="44"/>
      <c r="E1555" s="47"/>
      <c r="F1555" s="10">
        <v>892.5</v>
      </c>
      <c r="G1555" s="10">
        <v>892.5</v>
      </c>
      <c r="H1555" s="810">
        <f t="shared" si="24"/>
        <v>0</v>
      </c>
    </row>
    <row r="1556" spans="1:8" s="5" customFormat="1" ht="15.75" thickBot="1" x14ac:dyDescent="0.3">
      <c r="A1556" s="229"/>
      <c r="B1556" s="230" t="s">
        <v>9976</v>
      </c>
      <c r="C1556" s="50" t="s">
        <v>1875</v>
      </c>
      <c r="D1556" s="51"/>
      <c r="E1556" s="62"/>
      <c r="F1556" s="53">
        <v>892.5</v>
      </c>
      <c r="G1556" s="53">
        <v>892.5</v>
      </c>
      <c r="H1556" s="810">
        <f t="shared" si="24"/>
        <v>0</v>
      </c>
    </row>
    <row r="1557" spans="1:8" s="5" customFormat="1" ht="25.5" x14ac:dyDescent="0.25">
      <c r="A1557" s="217" t="s">
        <v>1632</v>
      </c>
      <c r="B1557" s="189" t="s">
        <v>9977</v>
      </c>
      <c r="C1557" s="94" t="s">
        <v>9567</v>
      </c>
      <c r="D1557" s="60"/>
      <c r="E1557" s="207" t="s">
        <v>5249</v>
      </c>
      <c r="F1557" s="95">
        <v>53.55</v>
      </c>
      <c r="G1557" s="95">
        <v>53.55</v>
      </c>
      <c r="H1557" s="810">
        <f t="shared" si="24"/>
        <v>0</v>
      </c>
    </row>
    <row r="1558" spans="1:8" s="5" customFormat="1" x14ac:dyDescent="0.25">
      <c r="A1558" s="69"/>
      <c r="B1558" s="90" t="s">
        <v>9823</v>
      </c>
      <c r="C1558" s="43" t="s">
        <v>9453</v>
      </c>
      <c r="D1558" s="44"/>
      <c r="E1558" s="47"/>
      <c r="F1558" s="10">
        <v>53.55</v>
      </c>
      <c r="G1558" s="10">
        <v>53.55</v>
      </c>
      <c r="H1558" s="810">
        <f t="shared" si="24"/>
        <v>0</v>
      </c>
    </row>
    <row r="1559" spans="1:8" s="5" customFormat="1" ht="15.75" thickBot="1" x14ac:dyDescent="0.3">
      <c r="A1559" s="229"/>
      <c r="B1559" s="230" t="s">
        <v>9978</v>
      </c>
      <c r="C1559" s="50" t="s">
        <v>1876</v>
      </c>
      <c r="D1559" s="51"/>
      <c r="E1559" s="62"/>
      <c r="F1559" s="53">
        <v>53.55</v>
      </c>
      <c r="G1559" s="53">
        <v>53.55</v>
      </c>
      <c r="H1559" s="810">
        <f t="shared" si="24"/>
        <v>0</v>
      </c>
    </row>
    <row r="1560" spans="1:8" s="5" customFormat="1" ht="25.5" x14ac:dyDescent="0.25">
      <c r="A1560" s="217" t="s">
        <v>1640</v>
      </c>
      <c r="B1560" s="189" t="s">
        <v>9979</v>
      </c>
      <c r="C1560" s="94" t="s">
        <v>9568</v>
      </c>
      <c r="D1560" s="60"/>
      <c r="E1560" s="207" t="s">
        <v>5249</v>
      </c>
      <c r="F1560" s="95">
        <v>480.9</v>
      </c>
      <c r="G1560" s="95">
        <v>480.9</v>
      </c>
      <c r="H1560" s="810">
        <f t="shared" si="24"/>
        <v>0</v>
      </c>
    </row>
    <row r="1561" spans="1:8" s="5" customFormat="1" x14ac:dyDescent="0.25">
      <c r="A1561" s="69"/>
      <c r="B1561" s="90" t="s">
        <v>9828</v>
      </c>
      <c r="C1561" s="43" t="s">
        <v>9454</v>
      </c>
      <c r="D1561" s="44"/>
      <c r="E1561" s="47"/>
      <c r="F1561" s="10">
        <v>480.9</v>
      </c>
      <c r="G1561" s="10">
        <v>480.9</v>
      </c>
      <c r="H1561" s="810">
        <f t="shared" si="24"/>
        <v>0</v>
      </c>
    </row>
    <row r="1562" spans="1:8" s="5" customFormat="1" ht="15.75" thickBot="1" x14ac:dyDescent="0.3">
      <c r="A1562" s="229"/>
      <c r="B1562" s="230" t="s">
        <v>9980</v>
      </c>
      <c r="C1562" s="50" t="s">
        <v>1877</v>
      </c>
      <c r="D1562" s="51"/>
      <c r="E1562" s="62"/>
      <c r="F1562" s="53">
        <v>480.9</v>
      </c>
      <c r="G1562" s="53">
        <v>480.9</v>
      </c>
      <c r="H1562" s="810">
        <f t="shared" si="24"/>
        <v>0</v>
      </c>
    </row>
    <row r="1563" spans="1:8" s="5" customFormat="1" ht="25.5" x14ac:dyDescent="0.25">
      <c r="A1563" s="217" t="s">
        <v>1645</v>
      </c>
      <c r="B1563" s="189" t="s">
        <v>9981</v>
      </c>
      <c r="C1563" s="94" t="s">
        <v>9569</v>
      </c>
      <c r="D1563" s="60"/>
      <c r="E1563" s="207" t="s">
        <v>5249</v>
      </c>
      <c r="F1563" s="95">
        <v>675.15</v>
      </c>
      <c r="G1563" s="95">
        <v>675.15</v>
      </c>
      <c r="H1563" s="810">
        <f t="shared" si="24"/>
        <v>0</v>
      </c>
    </row>
    <row r="1564" spans="1:8" s="5" customFormat="1" x14ac:dyDescent="0.25">
      <c r="A1564" s="69"/>
      <c r="B1564" s="90" t="s">
        <v>9830</v>
      </c>
      <c r="C1564" s="43" t="s">
        <v>9455</v>
      </c>
      <c r="D1564" s="44"/>
      <c r="E1564" s="47"/>
      <c r="F1564" s="10">
        <v>675.15</v>
      </c>
      <c r="G1564" s="10">
        <v>675.15</v>
      </c>
      <c r="H1564" s="810">
        <f t="shared" si="24"/>
        <v>0</v>
      </c>
    </row>
    <row r="1565" spans="1:8" s="5" customFormat="1" ht="15.75" thickBot="1" x14ac:dyDescent="0.3">
      <c r="A1565" s="229"/>
      <c r="B1565" s="230" t="s">
        <v>9982</v>
      </c>
      <c r="C1565" s="50" t="s">
        <v>1878</v>
      </c>
      <c r="D1565" s="51"/>
      <c r="E1565" s="62"/>
      <c r="F1565" s="53">
        <v>675.15</v>
      </c>
      <c r="G1565" s="53">
        <v>675.15</v>
      </c>
      <c r="H1565" s="810">
        <f t="shared" si="24"/>
        <v>0</v>
      </c>
    </row>
    <row r="1566" spans="1:8" s="5" customFormat="1" ht="25.5" x14ac:dyDescent="0.25">
      <c r="A1566" s="217" t="s">
        <v>1665</v>
      </c>
      <c r="B1566" s="189" t="s">
        <v>9983</v>
      </c>
      <c r="C1566" s="94" t="s">
        <v>9570</v>
      </c>
      <c r="D1566" s="60"/>
      <c r="E1566" s="207" t="s">
        <v>5249</v>
      </c>
      <c r="F1566" s="95">
        <v>780.15</v>
      </c>
      <c r="G1566" s="95">
        <v>780.15</v>
      </c>
      <c r="H1566" s="810">
        <f t="shared" si="24"/>
        <v>0</v>
      </c>
    </row>
    <row r="1567" spans="1:8" s="5" customFormat="1" x14ac:dyDescent="0.25">
      <c r="A1567" s="69"/>
      <c r="B1567" s="90" t="s">
        <v>9844</v>
      </c>
      <c r="C1567" s="43" t="s">
        <v>9456</v>
      </c>
      <c r="D1567" s="44"/>
      <c r="E1567" s="47"/>
      <c r="F1567" s="10">
        <v>780.15</v>
      </c>
      <c r="G1567" s="10">
        <v>780.15</v>
      </c>
      <c r="H1567" s="810">
        <f t="shared" si="24"/>
        <v>0</v>
      </c>
    </row>
    <row r="1568" spans="1:8" s="5" customFormat="1" ht="15.75" thickBot="1" x14ac:dyDescent="0.3">
      <c r="A1568" s="229"/>
      <c r="B1568" s="230" t="s">
        <v>9984</v>
      </c>
      <c r="C1568" s="50" t="s">
        <v>1879</v>
      </c>
      <c r="D1568" s="51"/>
      <c r="E1568" s="62"/>
      <c r="F1568" s="53">
        <v>780.15</v>
      </c>
      <c r="G1568" s="53">
        <v>780.15</v>
      </c>
      <c r="H1568" s="810">
        <f t="shared" si="24"/>
        <v>0</v>
      </c>
    </row>
    <row r="1569" spans="1:8" s="5" customFormat="1" ht="25.5" x14ac:dyDescent="0.25">
      <c r="A1569" s="217" t="s">
        <v>1685</v>
      </c>
      <c r="B1569" s="189" t="s">
        <v>9985</v>
      </c>
      <c r="C1569" s="94" t="s">
        <v>9571</v>
      </c>
      <c r="D1569" s="60"/>
      <c r="E1569" s="207" t="s">
        <v>5249</v>
      </c>
      <c r="F1569" s="95">
        <v>1128.75</v>
      </c>
      <c r="G1569" s="95">
        <v>1128.75</v>
      </c>
      <c r="H1569" s="810">
        <f t="shared" si="24"/>
        <v>0</v>
      </c>
    </row>
    <row r="1570" spans="1:8" s="5" customFormat="1" x14ac:dyDescent="0.25">
      <c r="A1570" s="69"/>
      <c r="B1570" s="90" t="s">
        <v>9858</v>
      </c>
      <c r="C1570" s="43" t="s">
        <v>9457</v>
      </c>
      <c r="D1570" s="44"/>
      <c r="E1570" s="47"/>
      <c r="F1570" s="10">
        <v>1128.75</v>
      </c>
      <c r="G1570" s="10">
        <v>1128.75</v>
      </c>
      <c r="H1570" s="810">
        <f t="shared" si="24"/>
        <v>0</v>
      </c>
    </row>
    <row r="1571" spans="1:8" s="5" customFormat="1" ht="15.75" thickBot="1" x14ac:dyDescent="0.3">
      <c r="A1571" s="229"/>
      <c r="B1571" s="230" t="s">
        <v>9986</v>
      </c>
      <c r="C1571" s="50" t="s">
        <v>1880</v>
      </c>
      <c r="D1571" s="51"/>
      <c r="E1571" s="62"/>
      <c r="F1571" s="53">
        <v>1128.75</v>
      </c>
      <c r="G1571" s="53">
        <v>1128.75</v>
      </c>
      <c r="H1571" s="810">
        <f t="shared" si="24"/>
        <v>0</v>
      </c>
    </row>
    <row r="1572" spans="1:8" s="5" customFormat="1" ht="25.5" x14ac:dyDescent="0.25">
      <c r="A1572" s="218" t="s">
        <v>1881</v>
      </c>
      <c r="B1572" s="210" t="s">
        <v>9987</v>
      </c>
      <c r="C1572" s="43" t="s">
        <v>9572</v>
      </c>
      <c r="D1572" s="44"/>
      <c r="E1572" s="47"/>
      <c r="F1572" s="46">
        <v>1584.45</v>
      </c>
      <c r="G1572" s="46">
        <v>1584.45</v>
      </c>
      <c r="H1572" s="810">
        <f t="shared" si="24"/>
        <v>0</v>
      </c>
    </row>
    <row r="1573" spans="1:8" s="5" customFormat="1" x14ac:dyDescent="0.25">
      <c r="A1573" s="69"/>
      <c r="B1573" s="90" t="s">
        <v>9865</v>
      </c>
      <c r="C1573" s="43" t="s">
        <v>9458</v>
      </c>
      <c r="D1573" s="44"/>
      <c r="E1573" s="47"/>
      <c r="F1573" s="10">
        <v>1584.45</v>
      </c>
      <c r="G1573" s="10">
        <v>1584.45</v>
      </c>
      <c r="H1573" s="810">
        <f t="shared" si="24"/>
        <v>0</v>
      </c>
    </row>
    <row r="1574" spans="1:8" s="5" customFormat="1" ht="15.75" thickBot="1" x14ac:dyDescent="0.3">
      <c r="A1574" s="231"/>
      <c r="B1574" s="210" t="s">
        <v>9988</v>
      </c>
      <c r="C1574" s="43" t="s">
        <v>1882</v>
      </c>
      <c r="D1574" s="44"/>
      <c r="E1574" s="47"/>
      <c r="F1574" s="46">
        <v>1584.45</v>
      </c>
      <c r="G1574" s="46">
        <v>1584.45</v>
      </c>
      <c r="H1574" s="810">
        <f t="shared" si="24"/>
        <v>0</v>
      </c>
    </row>
    <row r="1575" spans="1:8" s="5" customFormat="1" ht="25.5" x14ac:dyDescent="0.25">
      <c r="A1575" s="217" t="s">
        <v>1883</v>
      </c>
      <c r="B1575" s="189" t="s">
        <v>9989</v>
      </c>
      <c r="C1575" s="94" t="s">
        <v>9573</v>
      </c>
      <c r="D1575" s="60"/>
      <c r="E1575" s="207" t="s">
        <v>5249</v>
      </c>
      <c r="F1575" s="95">
        <v>1378.65</v>
      </c>
      <c r="G1575" s="95">
        <v>1378.65</v>
      </c>
      <c r="H1575" s="810">
        <f t="shared" si="24"/>
        <v>0</v>
      </c>
    </row>
    <row r="1576" spans="1:8" s="5" customFormat="1" x14ac:dyDescent="0.25">
      <c r="A1576" s="69"/>
      <c r="B1576" s="90" t="s">
        <v>9874</v>
      </c>
      <c r="C1576" s="43" t="s">
        <v>9459</v>
      </c>
      <c r="D1576" s="44"/>
      <c r="E1576" s="47"/>
      <c r="F1576" s="10">
        <v>1378.65</v>
      </c>
      <c r="G1576" s="10">
        <v>1378.65</v>
      </c>
      <c r="H1576" s="810">
        <f t="shared" si="24"/>
        <v>0</v>
      </c>
    </row>
    <row r="1577" spans="1:8" s="5" customFormat="1" ht="15.75" thickBot="1" x14ac:dyDescent="0.3">
      <c r="A1577" s="229"/>
      <c r="B1577" s="230" t="s">
        <v>9990</v>
      </c>
      <c r="C1577" s="50" t="s">
        <v>1884</v>
      </c>
      <c r="D1577" s="51"/>
      <c r="E1577" s="62"/>
      <c r="F1577" s="53">
        <v>1378.65</v>
      </c>
      <c r="G1577" s="53">
        <v>1378.65</v>
      </c>
      <c r="H1577" s="810">
        <f t="shared" si="24"/>
        <v>0</v>
      </c>
    </row>
    <row r="1578" spans="1:8" s="5" customFormat="1" ht="25.5" x14ac:dyDescent="0.25">
      <c r="A1578" s="218" t="s">
        <v>1885</v>
      </c>
      <c r="B1578" s="210" t="s">
        <v>9991</v>
      </c>
      <c r="C1578" s="43" t="s">
        <v>9574</v>
      </c>
      <c r="D1578" s="44"/>
      <c r="E1578" s="47"/>
      <c r="F1578" s="46">
        <v>1683.15</v>
      </c>
      <c r="G1578" s="46">
        <v>1683.15</v>
      </c>
      <c r="H1578" s="810">
        <f t="shared" si="24"/>
        <v>0</v>
      </c>
    </row>
    <row r="1579" spans="1:8" s="5" customFormat="1" x14ac:dyDescent="0.25">
      <c r="A1579" s="69"/>
      <c r="B1579" s="90" t="s">
        <v>9886</v>
      </c>
      <c r="C1579" s="43" t="s">
        <v>9460</v>
      </c>
      <c r="D1579" s="44"/>
      <c r="E1579" s="47"/>
      <c r="F1579" s="10">
        <v>1683.15</v>
      </c>
      <c r="G1579" s="10">
        <v>1683.15</v>
      </c>
      <c r="H1579" s="810">
        <f t="shared" si="24"/>
        <v>0</v>
      </c>
    </row>
    <row r="1580" spans="1:8" s="5" customFormat="1" ht="15.75" thickBot="1" x14ac:dyDescent="0.3">
      <c r="A1580" s="231"/>
      <c r="B1580" s="210" t="s">
        <v>9992</v>
      </c>
      <c r="C1580" s="43" t="s">
        <v>1886</v>
      </c>
      <c r="D1580" s="44"/>
      <c r="E1580" s="47"/>
      <c r="F1580" s="46">
        <v>1683.15</v>
      </c>
      <c r="G1580" s="46">
        <v>1683.15</v>
      </c>
      <c r="H1580" s="810">
        <f t="shared" si="24"/>
        <v>0</v>
      </c>
    </row>
    <row r="1581" spans="1:8" s="5" customFormat="1" ht="25.5" x14ac:dyDescent="0.25">
      <c r="A1581" s="217" t="s">
        <v>1887</v>
      </c>
      <c r="B1581" s="189" t="s">
        <v>9993</v>
      </c>
      <c r="C1581" s="94" t="s">
        <v>9575</v>
      </c>
      <c r="D1581" s="60"/>
      <c r="E1581" s="207" t="s">
        <v>5249</v>
      </c>
      <c r="F1581" s="95">
        <v>2315.25</v>
      </c>
      <c r="G1581" s="95">
        <v>2315.25</v>
      </c>
      <c r="H1581" s="810">
        <f t="shared" si="24"/>
        <v>0</v>
      </c>
    </row>
    <row r="1582" spans="1:8" s="5" customFormat="1" x14ac:dyDescent="0.25">
      <c r="A1582" s="69"/>
      <c r="B1582" s="90" t="s">
        <v>9888</v>
      </c>
      <c r="C1582" s="43" t="s">
        <v>9461</v>
      </c>
      <c r="D1582" s="44"/>
      <c r="E1582" s="47"/>
      <c r="F1582" s="10">
        <v>2315.25</v>
      </c>
      <c r="G1582" s="10">
        <v>2315.25</v>
      </c>
      <c r="H1582" s="810">
        <f t="shared" si="24"/>
        <v>0</v>
      </c>
    </row>
    <row r="1583" spans="1:8" s="5" customFormat="1" ht="15.75" thickBot="1" x14ac:dyDescent="0.3">
      <c r="A1583" s="229"/>
      <c r="B1583" s="230" t="s">
        <v>9994</v>
      </c>
      <c r="C1583" s="50" t="s">
        <v>1888</v>
      </c>
      <c r="D1583" s="51"/>
      <c r="E1583" s="62"/>
      <c r="F1583" s="53">
        <v>2315.25</v>
      </c>
      <c r="G1583" s="53">
        <v>2315.25</v>
      </c>
      <c r="H1583" s="810">
        <f t="shared" si="24"/>
        <v>0</v>
      </c>
    </row>
    <row r="1584" spans="1:8" s="5" customFormat="1" ht="25.5" x14ac:dyDescent="0.25">
      <c r="A1584" s="218" t="s">
        <v>1889</v>
      </c>
      <c r="B1584" s="210" t="s">
        <v>9995</v>
      </c>
      <c r="C1584" s="43" t="s">
        <v>9576</v>
      </c>
      <c r="D1584" s="44"/>
      <c r="E1584" s="47"/>
      <c r="F1584" s="46">
        <v>1495.2</v>
      </c>
      <c r="G1584" s="46">
        <v>1495.2</v>
      </c>
      <c r="H1584" s="810">
        <f t="shared" si="24"/>
        <v>0</v>
      </c>
    </row>
    <row r="1585" spans="1:8" s="5" customFormat="1" x14ac:dyDescent="0.25">
      <c r="A1585" s="69"/>
      <c r="B1585" s="90" t="s">
        <v>9892</v>
      </c>
      <c r="C1585" s="43" t="s">
        <v>9462</v>
      </c>
      <c r="D1585" s="44"/>
      <c r="E1585" s="47"/>
      <c r="F1585" s="10">
        <v>1495.2</v>
      </c>
      <c r="G1585" s="10">
        <v>1495.2</v>
      </c>
      <c r="H1585" s="810">
        <f t="shared" si="24"/>
        <v>0</v>
      </c>
    </row>
    <row r="1586" spans="1:8" s="5" customFormat="1" ht="15.75" thickBot="1" x14ac:dyDescent="0.3">
      <c r="A1586" s="231"/>
      <c r="B1586" s="210" t="s">
        <v>9996</v>
      </c>
      <c r="C1586" s="43" t="s">
        <v>1890</v>
      </c>
      <c r="D1586" s="44"/>
      <c r="E1586" s="47"/>
      <c r="F1586" s="46">
        <v>1495.2</v>
      </c>
      <c r="G1586" s="46">
        <v>1495.2</v>
      </c>
      <c r="H1586" s="810">
        <f t="shared" si="24"/>
        <v>0</v>
      </c>
    </row>
    <row r="1587" spans="1:8" s="5" customFormat="1" ht="25.5" x14ac:dyDescent="0.25">
      <c r="A1587" s="217" t="s">
        <v>1891</v>
      </c>
      <c r="B1587" s="189" t="s">
        <v>9997</v>
      </c>
      <c r="C1587" s="94" t="s">
        <v>9577</v>
      </c>
      <c r="D1587" s="60"/>
      <c r="E1587" s="207" t="s">
        <v>5249</v>
      </c>
      <c r="F1587" s="95">
        <v>1924.65</v>
      </c>
      <c r="G1587" s="95">
        <v>1924.65</v>
      </c>
      <c r="H1587" s="810">
        <f t="shared" si="24"/>
        <v>0</v>
      </c>
    </row>
    <row r="1588" spans="1:8" s="5" customFormat="1" x14ac:dyDescent="0.25">
      <c r="A1588" s="69"/>
      <c r="B1588" s="90" t="s">
        <v>9899</v>
      </c>
      <c r="C1588" s="43" t="s">
        <v>9463</v>
      </c>
      <c r="D1588" s="44"/>
      <c r="E1588" s="47"/>
      <c r="F1588" s="10">
        <v>1924.65</v>
      </c>
      <c r="G1588" s="10">
        <v>1924.65</v>
      </c>
      <c r="H1588" s="810">
        <f t="shared" si="24"/>
        <v>0</v>
      </c>
    </row>
    <row r="1589" spans="1:8" s="5" customFormat="1" ht="15.75" thickBot="1" x14ac:dyDescent="0.3">
      <c r="A1589" s="229"/>
      <c r="B1589" s="230" t="s">
        <v>9998</v>
      </c>
      <c r="C1589" s="50" t="s">
        <v>1892</v>
      </c>
      <c r="D1589" s="51"/>
      <c r="E1589" s="62"/>
      <c r="F1589" s="53">
        <v>1924.65</v>
      </c>
      <c r="G1589" s="53">
        <v>1924.65</v>
      </c>
      <c r="H1589" s="810">
        <f t="shared" si="24"/>
        <v>0</v>
      </c>
    </row>
    <row r="1590" spans="1:8" s="5" customFormat="1" ht="25.5" x14ac:dyDescent="0.25">
      <c r="A1590" s="218" t="s">
        <v>1893</v>
      </c>
      <c r="B1590" s="210" t="s">
        <v>9999</v>
      </c>
      <c r="C1590" s="43" t="s">
        <v>9578</v>
      </c>
      <c r="D1590" s="44"/>
      <c r="E1590" s="47"/>
      <c r="F1590" s="46">
        <v>1802.85</v>
      </c>
      <c r="G1590" s="46">
        <v>1802.85</v>
      </c>
      <c r="H1590" s="810">
        <f t="shared" si="24"/>
        <v>0</v>
      </c>
    </row>
    <row r="1591" spans="1:8" s="5" customFormat="1" x14ac:dyDescent="0.25">
      <c r="A1591" s="69"/>
      <c r="B1591" s="90" t="s">
        <v>9910</v>
      </c>
      <c r="C1591" s="43" t="s">
        <v>9464</v>
      </c>
      <c r="D1591" s="44"/>
      <c r="E1591" s="47"/>
      <c r="F1591" s="10">
        <v>1802.85</v>
      </c>
      <c r="G1591" s="10">
        <v>1802.85</v>
      </c>
      <c r="H1591" s="810">
        <f t="shared" si="24"/>
        <v>0</v>
      </c>
    </row>
    <row r="1592" spans="1:8" s="5" customFormat="1" ht="15.75" thickBot="1" x14ac:dyDescent="0.3">
      <c r="A1592" s="231"/>
      <c r="B1592" s="210" t="s">
        <v>10000</v>
      </c>
      <c r="C1592" s="43" t="s">
        <v>1894</v>
      </c>
      <c r="D1592" s="44"/>
      <c r="E1592" s="47"/>
      <c r="F1592" s="46">
        <v>1802.85</v>
      </c>
      <c r="G1592" s="46">
        <v>1802.85</v>
      </c>
      <c r="H1592" s="810">
        <f t="shared" si="24"/>
        <v>0</v>
      </c>
    </row>
    <row r="1593" spans="1:8" s="5" customFormat="1" ht="25.5" x14ac:dyDescent="0.25">
      <c r="A1593" s="217" t="s">
        <v>1895</v>
      </c>
      <c r="B1593" s="189" t="s">
        <v>10001</v>
      </c>
      <c r="C1593" s="94" t="s">
        <v>9579</v>
      </c>
      <c r="D1593" s="60"/>
      <c r="E1593" s="207" t="s">
        <v>5249</v>
      </c>
      <c r="F1593" s="95">
        <v>2248.0500000000002</v>
      </c>
      <c r="G1593" s="95">
        <v>2248.0500000000002</v>
      </c>
      <c r="H1593" s="810">
        <f t="shared" si="24"/>
        <v>0</v>
      </c>
    </row>
    <row r="1594" spans="1:8" s="5" customFormat="1" x14ac:dyDescent="0.25">
      <c r="A1594" s="69"/>
      <c r="B1594" s="90" t="s">
        <v>9919</v>
      </c>
      <c r="C1594" s="43" t="s">
        <v>9465</v>
      </c>
      <c r="D1594" s="44"/>
      <c r="E1594" s="47"/>
      <c r="F1594" s="10">
        <v>2248.0500000000002</v>
      </c>
      <c r="G1594" s="10">
        <v>2248.0500000000002</v>
      </c>
      <c r="H1594" s="810">
        <f t="shared" si="24"/>
        <v>0</v>
      </c>
    </row>
    <row r="1595" spans="1:8" s="5" customFormat="1" ht="15.75" thickBot="1" x14ac:dyDescent="0.3">
      <c r="A1595" s="229"/>
      <c r="B1595" s="230" t="s">
        <v>10002</v>
      </c>
      <c r="C1595" s="50" t="s">
        <v>1896</v>
      </c>
      <c r="D1595" s="51"/>
      <c r="E1595" s="62"/>
      <c r="F1595" s="53">
        <v>2248.0500000000002</v>
      </c>
      <c r="G1595" s="53">
        <v>2248.0500000000002</v>
      </c>
      <c r="H1595" s="810">
        <f t="shared" si="24"/>
        <v>0</v>
      </c>
    </row>
    <row r="1596" spans="1:8" s="5" customFormat="1" ht="25.5" x14ac:dyDescent="0.25">
      <c r="A1596" s="218" t="s">
        <v>1792</v>
      </c>
      <c r="B1596" s="210" t="s">
        <v>10003</v>
      </c>
      <c r="C1596" s="43" t="s">
        <v>9580</v>
      </c>
      <c r="D1596" s="44"/>
      <c r="E1596" s="47"/>
      <c r="F1596" s="46">
        <v>2371.9499999999998</v>
      </c>
      <c r="G1596" s="46">
        <v>2371.9499999999998</v>
      </c>
      <c r="H1596" s="810">
        <f t="shared" si="24"/>
        <v>0</v>
      </c>
    </row>
    <row r="1597" spans="1:8" s="5" customFormat="1" x14ac:dyDescent="0.25">
      <c r="A1597" s="69"/>
      <c r="B1597" s="90" t="s">
        <v>9926</v>
      </c>
      <c r="C1597" s="43" t="s">
        <v>9466</v>
      </c>
      <c r="D1597" s="44"/>
      <c r="E1597" s="47"/>
      <c r="F1597" s="10">
        <v>2371.9499999999998</v>
      </c>
      <c r="G1597" s="10">
        <v>2371.9499999999998</v>
      </c>
      <c r="H1597" s="810">
        <f t="shared" si="24"/>
        <v>0</v>
      </c>
    </row>
    <row r="1598" spans="1:8" s="5" customFormat="1" ht="15.75" thickBot="1" x14ac:dyDescent="0.3">
      <c r="A1598" s="231"/>
      <c r="B1598" s="210" t="s">
        <v>10004</v>
      </c>
      <c r="C1598" s="43" t="s">
        <v>1897</v>
      </c>
      <c r="D1598" s="44"/>
      <c r="E1598" s="47"/>
      <c r="F1598" s="46">
        <v>2371.9499999999998</v>
      </c>
      <c r="G1598" s="46">
        <v>2371.9499999999998</v>
      </c>
      <c r="H1598" s="810">
        <f t="shared" si="24"/>
        <v>0</v>
      </c>
    </row>
    <row r="1599" spans="1:8" s="5" customFormat="1" ht="25.5" x14ac:dyDescent="0.25">
      <c r="A1599" s="217" t="s">
        <v>1797</v>
      </c>
      <c r="B1599" s="189" t="s">
        <v>10005</v>
      </c>
      <c r="C1599" s="94" t="s">
        <v>9581</v>
      </c>
      <c r="D1599" s="60"/>
      <c r="E1599" s="207" t="s">
        <v>5249</v>
      </c>
      <c r="F1599" s="95">
        <v>2454.9</v>
      </c>
      <c r="G1599" s="95">
        <v>2454.9</v>
      </c>
      <c r="H1599" s="810">
        <f t="shared" si="24"/>
        <v>0</v>
      </c>
    </row>
    <row r="1600" spans="1:8" s="5" customFormat="1" x14ac:dyDescent="0.25">
      <c r="A1600" s="69"/>
      <c r="B1600" s="90" t="s">
        <v>9928</v>
      </c>
      <c r="C1600" s="43" t="s">
        <v>9467</v>
      </c>
      <c r="D1600" s="44"/>
      <c r="E1600" s="47"/>
      <c r="F1600" s="10">
        <v>2454.9</v>
      </c>
      <c r="G1600" s="10">
        <v>2454.9</v>
      </c>
      <c r="H1600" s="810">
        <f t="shared" si="24"/>
        <v>0</v>
      </c>
    </row>
    <row r="1601" spans="1:8" s="5" customFormat="1" ht="15.75" thickBot="1" x14ac:dyDescent="0.3">
      <c r="A1601" s="229"/>
      <c r="B1601" s="230" t="s">
        <v>10006</v>
      </c>
      <c r="C1601" s="50" t="s">
        <v>1898</v>
      </c>
      <c r="D1601" s="51"/>
      <c r="E1601" s="62"/>
      <c r="F1601" s="53">
        <v>2454.9</v>
      </c>
      <c r="G1601" s="53">
        <v>2454.9</v>
      </c>
      <c r="H1601" s="810">
        <f t="shared" si="24"/>
        <v>0</v>
      </c>
    </row>
    <row r="1602" spans="1:8" s="5" customFormat="1" ht="25.5" x14ac:dyDescent="0.25">
      <c r="A1602" s="218" t="s">
        <v>1812</v>
      </c>
      <c r="B1602" s="210" t="s">
        <v>10007</v>
      </c>
      <c r="C1602" s="43" t="s">
        <v>9582</v>
      </c>
      <c r="D1602" s="44"/>
      <c r="E1602" s="47"/>
      <c r="F1602" s="46">
        <v>1518.3</v>
      </c>
      <c r="G1602" s="46">
        <v>1518.3</v>
      </c>
      <c r="H1602" s="810">
        <f t="shared" si="24"/>
        <v>0</v>
      </c>
    </row>
    <row r="1603" spans="1:8" s="5" customFormat="1" x14ac:dyDescent="0.25">
      <c r="A1603" s="69"/>
      <c r="B1603" s="90" t="s">
        <v>9931</v>
      </c>
      <c r="C1603" s="43" t="s">
        <v>9468</v>
      </c>
      <c r="D1603" s="44"/>
      <c r="E1603" s="47"/>
      <c r="F1603" s="10">
        <v>1518.3</v>
      </c>
      <c r="G1603" s="10">
        <v>1518.3</v>
      </c>
      <c r="H1603" s="810">
        <f t="shared" si="24"/>
        <v>0</v>
      </c>
    </row>
    <row r="1604" spans="1:8" s="5" customFormat="1" ht="15.75" thickBot="1" x14ac:dyDescent="0.3">
      <c r="A1604" s="231"/>
      <c r="B1604" s="210" t="s">
        <v>10008</v>
      </c>
      <c r="C1604" s="43" t="s">
        <v>1899</v>
      </c>
      <c r="D1604" s="44"/>
      <c r="E1604" s="47"/>
      <c r="F1604" s="46">
        <v>1518.3</v>
      </c>
      <c r="G1604" s="46">
        <v>1518.3</v>
      </c>
      <c r="H1604" s="810">
        <f t="shared" si="24"/>
        <v>0</v>
      </c>
    </row>
    <row r="1605" spans="1:8" s="5" customFormat="1" ht="25.5" x14ac:dyDescent="0.25">
      <c r="A1605" s="217" t="s">
        <v>1817</v>
      </c>
      <c r="B1605" s="189" t="s">
        <v>10009</v>
      </c>
      <c r="C1605" s="94" t="s">
        <v>9583</v>
      </c>
      <c r="D1605" s="60"/>
      <c r="E1605" s="207" t="s">
        <v>5249</v>
      </c>
      <c r="F1605" s="95">
        <v>1638</v>
      </c>
      <c r="G1605" s="95">
        <v>1638</v>
      </c>
      <c r="H1605" s="810">
        <f t="shared" si="24"/>
        <v>0</v>
      </c>
    </row>
    <row r="1606" spans="1:8" s="5" customFormat="1" x14ac:dyDescent="0.25">
      <c r="A1606" s="69"/>
      <c r="B1606" s="90" t="s">
        <v>9933</v>
      </c>
      <c r="C1606" s="43" t="s">
        <v>9469</v>
      </c>
      <c r="D1606" s="44"/>
      <c r="E1606" s="47"/>
      <c r="F1606" s="10">
        <v>1638</v>
      </c>
      <c r="G1606" s="10">
        <v>1638</v>
      </c>
      <c r="H1606" s="810">
        <f t="shared" si="24"/>
        <v>0</v>
      </c>
    </row>
    <row r="1607" spans="1:8" s="5" customFormat="1" ht="15.75" thickBot="1" x14ac:dyDescent="0.3">
      <c r="A1607" s="229"/>
      <c r="B1607" s="230" t="s">
        <v>10010</v>
      </c>
      <c r="C1607" s="50" t="s">
        <v>1900</v>
      </c>
      <c r="D1607" s="51"/>
      <c r="E1607" s="62"/>
      <c r="F1607" s="53">
        <v>1638</v>
      </c>
      <c r="G1607" s="53">
        <v>1638</v>
      </c>
      <c r="H1607" s="810">
        <f t="shared" si="24"/>
        <v>0</v>
      </c>
    </row>
    <row r="1608" spans="1:8" s="5" customFormat="1" ht="25.5" x14ac:dyDescent="0.25">
      <c r="A1608" s="217" t="s">
        <v>1825</v>
      </c>
      <c r="B1608" s="189" t="s">
        <v>9943</v>
      </c>
      <c r="C1608" s="94" t="s">
        <v>1827</v>
      </c>
      <c r="D1608" s="232"/>
      <c r="E1608" s="233"/>
      <c r="F1608" s="95">
        <v>3136.35</v>
      </c>
      <c r="G1608" s="95">
        <v>3136.35</v>
      </c>
      <c r="H1608" s="810">
        <f t="shared" si="24"/>
        <v>0</v>
      </c>
    </row>
    <row r="1609" spans="1:8" s="5" customFormat="1" x14ac:dyDescent="0.25">
      <c r="A1609" s="218"/>
      <c r="B1609" s="210" t="s">
        <v>10011</v>
      </c>
      <c r="C1609" s="43" t="s">
        <v>9584</v>
      </c>
      <c r="D1609" s="191"/>
      <c r="E1609" s="192"/>
      <c r="F1609" s="46">
        <v>3136.35</v>
      </c>
      <c r="G1609" s="46">
        <v>3136.35</v>
      </c>
      <c r="H1609" s="810">
        <f t="shared" si="24"/>
        <v>0</v>
      </c>
    </row>
    <row r="1610" spans="1:8" s="5" customFormat="1" x14ac:dyDescent="0.25">
      <c r="A1610" s="218"/>
      <c r="B1610" s="210" t="s">
        <v>10012</v>
      </c>
      <c r="C1610" s="43" t="s">
        <v>9585</v>
      </c>
      <c r="D1610" s="191"/>
      <c r="E1610" s="192"/>
      <c r="F1610" s="46">
        <v>3136.35</v>
      </c>
      <c r="G1610" s="46">
        <v>3136.35</v>
      </c>
      <c r="H1610" s="810">
        <f t="shared" ref="H1610:H1673" si="25">IF(ISNUMBER(F1610),ROUND(F1610-G1610,2),"")</f>
        <v>0</v>
      </c>
    </row>
    <row r="1611" spans="1:8" s="5" customFormat="1" x14ac:dyDescent="0.25">
      <c r="A1611" s="69"/>
      <c r="B1611" s="90" t="s">
        <v>9941</v>
      </c>
      <c r="C1611" s="43" t="s">
        <v>9470</v>
      </c>
      <c r="D1611" s="44"/>
      <c r="E1611" s="47"/>
      <c r="F1611" s="10">
        <v>3136.35</v>
      </c>
      <c r="G1611" s="10">
        <v>3136.35</v>
      </c>
      <c r="H1611" s="810">
        <f t="shared" si="25"/>
        <v>0</v>
      </c>
    </row>
    <row r="1612" spans="1:8" s="5" customFormat="1" ht="15.75" thickBot="1" x14ac:dyDescent="0.3">
      <c r="A1612" s="229"/>
      <c r="B1612" s="230" t="s">
        <v>10013</v>
      </c>
      <c r="C1612" s="50" t="s">
        <v>1901</v>
      </c>
      <c r="D1612" s="184"/>
      <c r="E1612" s="185"/>
      <c r="F1612" s="53">
        <v>3136.35</v>
      </c>
      <c r="G1612" s="53">
        <v>3136.35</v>
      </c>
      <c r="H1612" s="810">
        <f t="shared" si="25"/>
        <v>0</v>
      </c>
    </row>
    <row r="1613" spans="1:8" s="5" customFormat="1" ht="25.5" x14ac:dyDescent="0.25">
      <c r="A1613" s="218" t="s">
        <v>1902</v>
      </c>
      <c r="B1613" s="212" t="s">
        <v>10014</v>
      </c>
      <c r="C1613" s="81" t="s">
        <v>9586</v>
      </c>
      <c r="D1613" s="82"/>
      <c r="E1613" s="97"/>
      <c r="F1613" s="213">
        <v>4293.45</v>
      </c>
      <c r="G1613" s="213">
        <v>4293.45</v>
      </c>
      <c r="H1613" s="810">
        <f t="shared" si="25"/>
        <v>0</v>
      </c>
    </row>
    <row r="1614" spans="1:8" s="5" customFormat="1" x14ac:dyDescent="0.25">
      <c r="A1614" s="69"/>
      <c r="B1614" s="90" t="s">
        <v>9946</v>
      </c>
      <c r="C1614" s="43" t="s">
        <v>9471</v>
      </c>
      <c r="D1614" s="44"/>
      <c r="E1614" s="47"/>
      <c r="F1614" s="10">
        <v>4293.45</v>
      </c>
      <c r="G1614" s="10">
        <v>4293.45</v>
      </c>
      <c r="H1614" s="810">
        <f t="shared" si="25"/>
        <v>0</v>
      </c>
    </row>
    <row r="1615" spans="1:8" s="5" customFormat="1" ht="15.75" thickBot="1" x14ac:dyDescent="0.3">
      <c r="A1615" s="231"/>
      <c r="B1615" s="210" t="s">
        <v>10015</v>
      </c>
      <c r="C1615" s="43" t="s">
        <v>1903</v>
      </c>
      <c r="D1615" s="44"/>
      <c r="E1615" s="47"/>
      <c r="F1615" s="46">
        <v>4293.45</v>
      </c>
      <c r="G1615" s="46">
        <v>4293.45</v>
      </c>
      <c r="H1615" s="810">
        <f t="shared" si="25"/>
        <v>0</v>
      </c>
    </row>
    <row r="1616" spans="1:8" s="5" customFormat="1" ht="25.5" x14ac:dyDescent="0.25">
      <c r="A1616" s="217" t="s">
        <v>1835</v>
      </c>
      <c r="B1616" s="189" t="s">
        <v>9952</v>
      </c>
      <c r="C1616" s="94" t="s">
        <v>1839</v>
      </c>
      <c r="D1616" s="232"/>
      <c r="E1616" s="233"/>
      <c r="F1616" s="95">
        <v>6788.25</v>
      </c>
      <c r="G1616" s="95">
        <v>6788.25</v>
      </c>
      <c r="H1616" s="810">
        <f t="shared" si="25"/>
        <v>0</v>
      </c>
    </row>
    <row r="1617" spans="1:8" s="5" customFormat="1" x14ac:dyDescent="0.25">
      <c r="A1617" s="218"/>
      <c r="B1617" s="210" t="s">
        <v>10016</v>
      </c>
      <c r="C1617" s="43" t="s">
        <v>9587</v>
      </c>
      <c r="D1617" s="191"/>
      <c r="E1617" s="192"/>
      <c r="F1617" s="46">
        <v>6788.25</v>
      </c>
      <c r="G1617" s="46">
        <v>6788.25</v>
      </c>
      <c r="H1617" s="810">
        <f t="shared" si="25"/>
        <v>0</v>
      </c>
    </row>
    <row r="1618" spans="1:8" s="5" customFormat="1" x14ac:dyDescent="0.25">
      <c r="A1618" s="69"/>
      <c r="B1618" s="90" t="s">
        <v>9948</v>
      </c>
      <c r="C1618" s="43" t="s">
        <v>9472</v>
      </c>
      <c r="D1618" s="44"/>
      <c r="E1618" s="47"/>
      <c r="F1618" s="10">
        <v>6788.25</v>
      </c>
      <c r="G1618" s="10">
        <v>6788.25</v>
      </c>
      <c r="H1618" s="810">
        <f t="shared" si="25"/>
        <v>0</v>
      </c>
    </row>
    <row r="1619" spans="1:8" s="5" customFormat="1" x14ac:dyDescent="0.25">
      <c r="A1619" s="218"/>
      <c r="B1619" s="210" t="s">
        <v>10017</v>
      </c>
      <c r="C1619" s="43" t="s">
        <v>1904</v>
      </c>
      <c r="D1619" s="191"/>
      <c r="E1619" s="192"/>
      <c r="F1619" s="46">
        <v>6788.25</v>
      </c>
      <c r="G1619" s="46">
        <v>6788.25</v>
      </c>
      <c r="H1619" s="810">
        <f t="shared" si="25"/>
        <v>0</v>
      </c>
    </row>
    <row r="1620" spans="1:8" s="5" customFormat="1" ht="15.75" thickBot="1" x14ac:dyDescent="0.3">
      <c r="A1620" s="229"/>
      <c r="B1620" s="230" t="s">
        <v>10018</v>
      </c>
      <c r="C1620" s="50" t="s">
        <v>9588</v>
      </c>
      <c r="D1620" s="184"/>
      <c r="E1620" s="185"/>
      <c r="F1620" s="53">
        <v>6788.25</v>
      </c>
      <c r="G1620" s="53">
        <v>6788.25</v>
      </c>
      <c r="H1620" s="810">
        <f t="shared" si="25"/>
        <v>0</v>
      </c>
    </row>
    <row r="1621" spans="1:8" s="5" customFormat="1" ht="25.5" x14ac:dyDescent="0.25">
      <c r="A1621" s="217" t="s">
        <v>1840</v>
      </c>
      <c r="B1621" s="189" t="s">
        <v>10019</v>
      </c>
      <c r="C1621" s="94" t="s">
        <v>9589</v>
      </c>
      <c r="D1621" s="60"/>
      <c r="E1621" s="207" t="s">
        <v>5249</v>
      </c>
      <c r="F1621" s="95">
        <v>2504.25</v>
      </c>
      <c r="G1621" s="95">
        <v>2504.25</v>
      </c>
      <c r="H1621" s="810">
        <f t="shared" si="25"/>
        <v>0</v>
      </c>
    </row>
    <row r="1622" spans="1:8" s="5" customFormat="1" x14ac:dyDescent="0.25">
      <c r="A1622" s="69"/>
      <c r="B1622" s="90" t="s">
        <v>9953</v>
      </c>
      <c r="C1622" s="43" t="s">
        <v>9473</v>
      </c>
      <c r="D1622" s="44"/>
      <c r="E1622" s="47"/>
      <c r="F1622" s="10">
        <v>2504.25</v>
      </c>
      <c r="G1622" s="10">
        <v>2504.25</v>
      </c>
      <c r="H1622" s="810">
        <f t="shared" si="25"/>
        <v>0</v>
      </c>
    </row>
    <row r="1623" spans="1:8" s="5" customFormat="1" ht="15.75" thickBot="1" x14ac:dyDescent="0.3">
      <c r="A1623" s="229"/>
      <c r="B1623" s="230" t="s">
        <v>10020</v>
      </c>
      <c r="C1623" s="50" t="s">
        <v>1905</v>
      </c>
      <c r="D1623" s="51"/>
      <c r="E1623" s="62"/>
      <c r="F1623" s="53">
        <v>2504.25</v>
      </c>
      <c r="G1623" s="53">
        <v>2504.25</v>
      </c>
      <c r="H1623" s="810">
        <f t="shared" si="25"/>
        <v>0</v>
      </c>
    </row>
    <row r="1624" spans="1:8" s="5" customFormat="1" ht="25.5" x14ac:dyDescent="0.25">
      <c r="A1624" s="218" t="s">
        <v>1845</v>
      </c>
      <c r="B1624" s="210" t="s">
        <v>10021</v>
      </c>
      <c r="C1624" s="43" t="s">
        <v>9590</v>
      </c>
      <c r="D1624" s="44"/>
      <c r="E1624" s="47"/>
      <c r="F1624" s="46">
        <v>3818.85</v>
      </c>
      <c r="G1624" s="46">
        <v>3818.85</v>
      </c>
      <c r="H1624" s="810">
        <f t="shared" si="25"/>
        <v>0</v>
      </c>
    </row>
    <row r="1625" spans="1:8" s="5" customFormat="1" x14ac:dyDescent="0.25">
      <c r="A1625" s="69"/>
      <c r="B1625" s="90" t="s">
        <v>9955</v>
      </c>
      <c r="C1625" s="43" t="s">
        <v>9474</v>
      </c>
      <c r="D1625" s="44"/>
      <c r="E1625" s="47"/>
      <c r="F1625" s="10">
        <v>3818.85</v>
      </c>
      <c r="G1625" s="10">
        <v>3818.85</v>
      </c>
      <c r="H1625" s="810">
        <f t="shared" si="25"/>
        <v>0</v>
      </c>
    </row>
    <row r="1626" spans="1:8" s="5" customFormat="1" ht="15.75" thickBot="1" x14ac:dyDescent="0.3">
      <c r="A1626" s="231"/>
      <c r="B1626" s="210" t="s">
        <v>10022</v>
      </c>
      <c r="C1626" s="43" t="s">
        <v>1906</v>
      </c>
      <c r="D1626" s="44"/>
      <c r="E1626" s="47"/>
      <c r="F1626" s="46">
        <v>3818.85</v>
      </c>
      <c r="G1626" s="46">
        <v>3818.85</v>
      </c>
      <c r="H1626" s="810">
        <f t="shared" si="25"/>
        <v>0</v>
      </c>
    </row>
    <row r="1627" spans="1:8" s="5" customFormat="1" ht="25.5" x14ac:dyDescent="0.25">
      <c r="A1627" s="217" t="s">
        <v>1907</v>
      </c>
      <c r="B1627" s="189" t="s">
        <v>10023</v>
      </c>
      <c r="C1627" s="94" t="s">
        <v>9591</v>
      </c>
      <c r="D1627" s="60"/>
      <c r="E1627" s="207" t="s">
        <v>5249</v>
      </c>
      <c r="F1627" s="95">
        <v>3839.85</v>
      </c>
      <c r="G1627" s="95">
        <v>3839.85</v>
      </c>
      <c r="H1627" s="810">
        <f t="shared" si="25"/>
        <v>0</v>
      </c>
    </row>
    <row r="1628" spans="1:8" s="5" customFormat="1" x14ac:dyDescent="0.25">
      <c r="A1628" s="69"/>
      <c r="B1628" s="90" t="s">
        <v>9957</v>
      </c>
      <c r="C1628" s="43" t="s">
        <v>9475</v>
      </c>
      <c r="D1628" s="44"/>
      <c r="E1628" s="47"/>
      <c r="F1628" s="10">
        <v>3839.85</v>
      </c>
      <c r="G1628" s="10">
        <v>3839.85</v>
      </c>
      <c r="H1628" s="810">
        <f t="shared" si="25"/>
        <v>0</v>
      </c>
    </row>
    <row r="1629" spans="1:8" s="5" customFormat="1" ht="15.75" thickBot="1" x14ac:dyDescent="0.3">
      <c r="A1629" s="229"/>
      <c r="B1629" s="230" t="s">
        <v>10024</v>
      </c>
      <c r="C1629" s="50" t="s">
        <v>1908</v>
      </c>
      <c r="D1629" s="51"/>
      <c r="E1629" s="62"/>
      <c r="F1629" s="53">
        <v>3839.85</v>
      </c>
      <c r="G1629" s="53">
        <v>3839.85</v>
      </c>
      <c r="H1629" s="810">
        <f t="shared" si="25"/>
        <v>0</v>
      </c>
    </row>
    <row r="1630" spans="1:8" s="5" customFormat="1" ht="38.25" x14ac:dyDescent="0.25">
      <c r="A1630" s="218" t="s">
        <v>1909</v>
      </c>
      <c r="B1630" s="47" t="s">
        <v>1910</v>
      </c>
      <c r="C1630" s="43" t="s">
        <v>9592</v>
      </c>
      <c r="D1630" s="44"/>
      <c r="E1630" s="47"/>
      <c r="F1630" s="46">
        <v>5745.6</v>
      </c>
      <c r="G1630" s="46">
        <v>5745.6</v>
      </c>
      <c r="H1630" s="810">
        <f t="shared" si="25"/>
        <v>0</v>
      </c>
    </row>
    <row r="1631" spans="1:8" s="5" customFormat="1" x14ac:dyDescent="0.25">
      <c r="A1631" s="69"/>
      <c r="B1631" s="90" t="s">
        <v>9961</v>
      </c>
      <c r="C1631" s="43" t="s">
        <v>9476</v>
      </c>
      <c r="D1631" s="44"/>
      <c r="E1631" s="47"/>
      <c r="F1631" s="10">
        <v>5745.6</v>
      </c>
      <c r="G1631" s="10">
        <v>5745.6</v>
      </c>
      <c r="H1631" s="810">
        <f t="shared" si="25"/>
        <v>0</v>
      </c>
    </row>
    <row r="1632" spans="1:8" s="5" customFormat="1" ht="15.75" thickBot="1" x14ac:dyDescent="0.3">
      <c r="A1632" s="229"/>
      <c r="B1632" s="62" t="s">
        <v>1911</v>
      </c>
      <c r="C1632" s="50" t="s">
        <v>1912</v>
      </c>
      <c r="D1632" s="51"/>
      <c r="E1632" s="62"/>
      <c r="F1632" s="53">
        <v>5745.6</v>
      </c>
      <c r="G1632" s="53">
        <v>5745.6</v>
      </c>
      <c r="H1632" s="810">
        <f t="shared" si="25"/>
        <v>0</v>
      </c>
    </row>
    <row r="1633" spans="1:8" s="5" customFormat="1" ht="15.75" thickBot="1" x14ac:dyDescent="0.3">
      <c r="A1633" s="234" t="s">
        <v>1913</v>
      </c>
      <c r="B1633" s="102"/>
      <c r="C1633" s="65"/>
      <c r="D1633" s="66"/>
      <c r="E1633" s="102"/>
      <c r="F1633" s="68" t="s">
        <v>5249</v>
      </c>
      <c r="G1633" s="68" t="s">
        <v>9527</v>
      </c>
      <c r="H1633" s="810" t="str">
        <f t="shared" si="25"/>
        <v/>
      </c>
    </row>
    <row r="1634" spans="1:8" s="5" customFormat="1" ht="26.25" thickBot="1" x14ac:dyDescent="0.3">
      <c r="A1634" s="235" t="s">
        <v>1914</v>
      </c>
      <c r="B1634" s="236" t="s">
        <v>1915</v>
      </c>
      <c r="C1634" s="237" t="s">
        <v>1916</v>
      </c>
      <c r="D1634" s="238"/>
      <c r="E1634" s="239"/>
      <c r="F1634" s="240">
        <v>2619.75</v>
      </c>
      <c r="G1634" s="240">
        <v>2619.75</v>
      </c>
      <c r="H1634" s="810">
        <f t="shared" si="25"/>
        <v>0</v>
      </c>
    </row>
    <row r="1635" spans="1:8" s="5" customFormat="1" ht="15.75" thickBot="1" x14ac:dyDescent="0.3">
      <c r="A1635" s="69"/>
      <c r="B1635" s="90" t="s">
        <v>10025</v>
      </c>
      <c r="C1635" s="43" t="s">
        <v>8769</v>
      </c>
      <c r="D1635" s="44"/>
      <c r="E1635" s="47"/>
      <c r="F1635" s="10">
        <v>2619.75</v>
      </c>
      <c r="G1635" s="10">
        <v>2619.75</v>
      </c>
      <c r="H1635" s="810">
        <f t="shared" si="25"/>
        <v>0</v>
      </c>
    </row>
    <row r="1636" spans="1:8" s="5" customFormat="1" ht="26.25" thickBot="1" x14ac:dyDescent="0.3">
      <c r="A1636" s="235" t="s">
        <v>1917</v>
      </c>
      <c r="B1636" s="236" t="s">
        <v>1918</v>
      </c>
      <c r="C1636" s="237" t="s">
        <v>1919</v>
      </c>
      <c r="D1636" s="238"/>
      <c r="E1636" s="239"/>
      <c r="F1636" s="240">
        <v>2847.6</v>
      </c>
      <c r="G1636" s="240">
        <v>2847.6</v>
      </c>
      <c r="H1636" s="810">
        <f t="shared" si="25"/>
        <v>0</v>
      </c>
    </row>
    <row r="1637" spans="1:8" s="5" customFormat="1" ht="15.75" thickBot="1" x14ac:dyDescent="0.3">
      <c r="A1637" s="69"/>
      <c r="B1637" s="90" t="s">
        <v>10026</v>
      </c>
      <c r="C1637" s="43" t="s">
        <v>8770</v>
      </c>
      <c r="D1637" s="44"/>
      <c r="E1637" s="47"/>
      <c r="F1637" s="10">
        <v>2847.6</v>
      </c>
      <c r="G1637" s="10">
        <v>2847.6</v>
      </c>
      <c r="H1637" s="810">
        <f t="shared" si="25"/>
        <v>0</v>
      </c>
    </row>
    <row r="1638" spans="1:8" s="5" customFormat="1" ht="26.25" thickBot="1" x14ac:dyDescent="0.3">
      <c r="A1638" s="235" t="s">
        <v>1920</v>
      </c>
      <c r="B1638" s="236" t="s">
        <v>1921</v>
      </c>
      <c r="C1638" s="237" t="s">
        <v>1922</v>
      </c>
      <c r="D1638" s="238"/>
      <c r="E1638" s="239"/>
      <c r="F1638" s="240">
        <v>1153.95</v>
      </c>
      <c r="G1638" s="240">
        <v>1153.95</v>
      </c>
      <c r="H1638" s="810">
        <f t="shared" si="25"/>
        <v>0</v>
      </c>
    </row>
    <row r="1639" spans="1:8" s="5" customFormat="1" ht="15.75" thickBot="1" x14ac:dyDescent="0.3">
      <c r="A1639" s="69"/>
      <c r="B1639" s="90" t="s">
        <v>10027</v>
      </c>
      <c r="C1639" s="43" t="s">
        <v>8771</v>
      </c>
      <c r="D1639" s="44"/>
      <c r="E1639" s="47"/>
      <c r="F1639" s="10">
        <v>1153.95</v>
      </c>
      <c r="G1639" s="10">
        <v>1153.95</v>
      </c>
      <c r="H1639" s="810">
        <f t="shared" si="25"/>
        <v>0</v>
      </c>
    </row>
    <row r="1640" spans="1:8" s="5" customFormat="1" ht="26.25" thickBot="1" x14ac:dyDescent="0.3">
      <c r="A1640" s="235" t="s">
        <v>1923</v>
      </c>
      <c r="B1640" s="236" t="s">
        <v>1924</v>
      </c>
      <c r="C1640" s="237" t="s">
        <v>1925</v>
      </c>
      <c r="D1640" s="238"/>
      <c r="E1640" s="239"/>
      <c r="F1640" s="240">
        <v>2409.75</v>
      </c>
      <c r="G1640" s="240">
        <v>2409.75</v>
      </c>
      <c r="H1640" s="810">
        <f t="shared" si="25"/>
        <v>0</v>
      </c>
    </row>
    <row r="1641" spans="1:8" s="5" customFormat="1" ht="15.75" thickBot="1" x14ac:dyDescent="0.3">
      <c r="A1641" s="69"/>
      <c r="B1641" s="90" t="s">
        <v>10028</v>
      </c>
      <c r="C1641" s="43" t="s">
        <v>8772</v>
      </c>
      <c r="D1641" s="44"/>
      <c r="E1641" s="47"/>
      <c r="F1641" s="10">
        <v>2409.75</v>
      </c>
      <c r="G1641" s="10">
        <v>2409.75</v>
      </c>
      <c r="H1641" s="810">
        <f t="shared" si="25"/>
        <v>0</v>
      </c>
    </row>
    <row r="1642" spans="1:8" s="5" customFormat="1" ht="26.25" thickBot="1" x14ac:dyDescent="0.3">
      <c r="A1642" s="235" t="s">
        <v>1926</v>
      </c>
      <c r="B1642" s="236" t="s">
        <v>1927</v>
      </c>
      <c r="C1642" s="237" t="s">
        <v>1928</v>
      </c>
      <c r="D1642" s="238"/>
      <c r="E1642" s="239"/>
      <c r="F1642" s="240">
        <v>201.6</v>
      </c>
      <c r="G1642" s="240">
        <v>201.6</v>
      </c>
      <c r="H1642" s="810">
        <f t="shared" si="25"/>
        <v>0</v>
      </c>
    </row>
    <row r="1643" spans="1:8" s="5" customFormat="1" x14ac:dyDescent="0.25">
      <c r="A1643" s="69"/>
      <c r="B1643" s="90" t="s">
        <v>10029</v>
      </c>
      <c r="C1643" s="43" t="s">
        <v>8773</v>
      </c>
      <c r="D1643" s="44"/>
      <c r="E1643" s="47"/>
      <c r="F1643" s="10">
        <v>201.6</v>
      </c>
      <c r="G1643" s="10">
        <v>201.6</v>
      </c>
      <c r="H1643" s="810">
        <f t="shared" si="25"/>
        <v>0</v>
      </c>
    </row>
    <row r="1644" spans="1:8" s="5" customFormat="1" ht="25.5" x14ac:dyDescent="0.25">
      <c r="A1644" s="190" t="s">
        <v>1929</v>
      </c>
      <c r="B1644" s="241" t="s">
        <v>1930</v>
      </c>
      <c r="C1644" s="81" t="s">
        <v>1931</v>
      </c>
      <c r="D1644" s="82"/>
      <c r="E1644" s="97"/>
      <c r="F1644" s="213">
        <v>583.79999999999995</v>
      </c>
      <c r="G1644" s="213">
        <v>583.79999999999995</v>
      </c>
      <c r="H1644" s="810">
        <f t="shared" si="25"/>
        <v>0</v>
      </c>
    </row>
    <row r="1645" spans="1:8" s="5" customFormat="1" x14ac:dyDescent="0.25">
      <c r="A1645" s="69"/>
      <c r="B1645" s="90" t="s">
        <v>10030</v>
      </c>
      <c r="C1645" s="43" t="s">
        <v>8774</v>
      </c>
      <c r="D1645" s="44"/>
      <c r="E1645" s="47"/>
      <c r="F1645" s="10">
        <v>583.79999999999995</v>
      </c>
      <c r="G1645" s="10">
        <v>583.79999999999995</v>
      </c>
      <c r="H1645" s="810">
        <f t="shared" si="25"/>
        <v>0</v>
      </c>
    </row>
    <row r="1646" spans="1:8" s="5" customFormat="1" x14ac:dyDescent="0.25">
      <c r="A1646" s="190"/>
      <c r="B1646" s="85" t="s">
        <v>1932</v>
      </c>
      <c r="C1646" s="43" t="s">
        <v>1933</v>
      </c>
      <c r="D1646" s="44"/>
      <c r="E1646" s="47"/>
      <c r="F1646" s="46">
        <v>583.79999999999995</v>
      </c>
      <c r="G1646" s="46">
        <v>583.79999999999995</v>
      </c>
      <c r="H1646" s="810">
        <f t="shared" si="25"/>
        <v>0</v>
      </c>
    </row>
    <row r="1647" spans="1:8" s="5" customFormat="1" ht="15.75" thickBot="1" x14ac:dyDescent="0.3">
      <c r="A1647" s="193"/>
      <c r="B1647" s="183" t="s">
        <v>1934</v>
      </c>
      <c r="C1647" s="50" t="s">
        <v>1935</v>
      </c>
      <c r="D1647" s="51"/>
      <c r="E1647" s="62"/>
      <c r="F1647" s="53">
        <v>583.79999999999995</v>
      </c>
      <c r="G1647" s="53">
        <v>583.79999999999995</v>
      </c>
      <c r="H1647" s="810">
        <f t="shared" si="25"/>
        <v>0</v>
      </c>
    </row>
    <row r="1648" spans="1:8" s="5" customFormat="1" ht="25.5" x14ac:dyDescent="0.25">
      <c r="A1648" s="190" t="s">
        <v>1936</v>
      </c>
      <c r="B1648" s="242" t="s">
        <v>1937</v>
      </c>
      <c r="C1648" s="94" t="s">
        <v>1938</v>
      </c>
      <c r="D1648" s="60"/>
      <c r="E1648" s="61"/>
      <c r="F1648" s="95">
        <v>535.5</v>
      </c>
      <c r="G1648" s="95">
        <v>535.5</v>
      </c>
      <c r="H1648" s="810">
        <f t="shared" si="25"/>
        <v>0</v>
      </c>
    </row>
    <row r="1649" spans="1:8" s="5" customFormat="1" x14ac:dyDescent="0.25">
      <c r="A1649" s="69"/>
      <c r="B1649" s="90" t="s">
        <v>10031</v>
      </c>
      <c r="C1649" s="43" t="s">
        <v>8775</v>
      </c>
      <c r="D1649" s="44"/>
      <c r="E1649" s="47"/>
      <c r="F1649" s="10">
        <v>535.5</v>
      </c>
      <c r="G1649" s="10">
        <v>535.5</v>
      </c>
      <c r="H1649" s="810">
        <f t="shared" si="25"/>
        <v>0</v>
      </c>
    </row>
    <row r="1650" spans="1:8" s="5" customFormat="1" x14ac:dyDescent="0.25">
      <c r="A1650" s="69"/>
      <c r="B1650" s="42" t="s">
        <v>7423</v>
      </c>
      <c r="C1650" s="43" t="s">
        <v>7424</v>
      </c>
      <c r="D1650" s="44"/>
      <c r="E1650" s="47"/>
      <c r="F1650" s="10">
        <v>535.5</v>
      </c>
      <c r="G1650" s="10">
        <v>535.5</v>
      </c>
      <c r="H1650" s="810">
        <f t="shared" si="25"/>
        <v>0</v>
      </c>
    </row>
    <row r="1651" spans="1:8" s="5" customFormat="1" x14ac:dyDescent="0.25">
      <c r="A1651" s="190"/>
      <c r="B1651" s="85" t="s">
        <v>1939</v>
      </c>
      <c r="C1651" s="43" t="s">
        <v>1940</v>
      </c>
      <c r="D1651" s="44"/>
      <c r="E1651" s="47"/>
      <c r="F1651" s="46">
        <v>535.5</v>
      </c>
      <c r="G1651" s="46">
        <v>535.5</v>
      </c>
      <c r="H1651" s="810">
        <f t="shared" si="25"/>
        <v>0</v>
      </c>
    </row>
    <row r="1652" spans="1:8" s="5" customFormat="1" ht="15.75" thickBot="1" x14ac:dyDescent="0.3">
      <c r="A1652" s="193"/>
      <c r="B1652" s="183" t="s">
        <v>1941</v>
      </c>
      <c r="C1652" s="50" t="s">
        <v>1942</v>
      </c>
      <c r="D1652" s="51"/>
      <c r="E1652" s="62"/>
      <c r="F1652" s="53">
        <v>535.5</v>
      </c>
      <c r="G1652" s="53">
        <v>535.5</v>
      </c>
      <c r="H1652" s="810">
        <f t="shared" si="25"/>
        <v>0</v>
      </c>
    </row>
    <row r="1653" spans="1:8" s="5" customFormat="1" ht="25.5" x14ac:dyDescent="0.25">
      <c r="A1653" s="190" t="s">
        <v>1943</v>
      </c>
      <c r="B1653" s="242" t="s">
        <v>1944</v>
      </c>
      <c r="C1653" s="94" t="s">
        <v>1945</v>
      </c>
      <c r="D1653" s="60"/>
      <c r="E1653" s="61"/>
      <c r="F1653" s="95">
        <v>595.35</v>
      </c>
      <c r="G1653" s="95">
        <v>595.35</v>
      </c>
      <c r="H1653" s="810">
        <f t="shared" si="25"/>
        <v>0</v>
      </c>
    </row>
    <row r="1654" spans="1:8" s="5" customFormat="1" x14ac:dyDescent="0.25">
      <c r="A1654" s="69"/>
      <c r="B1654" s="90" t="s">
        <v>10032</v>
      </c>
      <c r="C1654" s="43" t="s">
        <v>8776</v>
      </c>
      <c r="D1654" s="44"/>
      <c r="E1654" s="47"/>
      <c r="F1654" s="10">
        <v>595.35</v>
      </c>
      <c r="G1654" s="10">
        <v>595.35</v>
      </c>
      <c r="H1654" s="810">
        <f t="shared" si="25"/>
        <v>0</v>
      </c>
    </row>
    <row r="1655" spans="1:8" s="5" customFormat="1" x14ac:dyDescent="0.25">
      <c r="A1655" s="190"/>
      <c r="B1655" s="85" t="s">
        <v>1946</v>
      </c>
      <c r="C1655" s="43" t="s">
        <v>1947</v>
      </c>
      <c r="D1655" s="44"/>
      <c r="E1655" s="47"/>
      <c r="F1655" s="46">
        <v>595.35</v>
      </c>
      <c r="G1655" s="46">
        <v>595.35</v>
      </c>
      <c r="H1655" s="810">
        <f t="shared" si="25"/>
        <v>0</v>
      </c>
    </row>
    <row r="1656" spans="1:8" s="5" customFormat="1" x14ac:dyDescent="0.25">
      <c r="A1656" s="69"/>
      <c r="B1656" s="42" t="s">
        <v>7425</v>
      </c>
      <c r="C1656" s="43" t="s">
        <v>7426</v>
      </c>
      <c r="D1656" s="44"/>
      <c r="E1656" s="47"/>
      <c r="F1656" s="10">
        <v>595.35</v>
      </c>
      <c r="G1656" s="10">
        <v>595.35</v>
      </c>
      <c r="H1656" s="810">
        <f t="shared" si="25"/>
        <v>0</v>
      </c>
    </row>
    <row r="1657" spans="1:8" s="5" customFormat="1" ht="15.75" thickBot="1" x14ac:dyDescent="0.3">
      <c r="A1657" s="193"/>
      <c r="B1657" s="183" t="s">
        <v>1948</v>
      </c>
      <c r="C1657" s="50" t="s">
        <v>1949</v>
      </c>
      <c r="D1657" s="51"/>
      <c r="E1657" s="62"/>
      <c r="F1657" s="53">
        <v>595.35</v>
      </c>
      <c r="G1657" s="53">
        <v>595.35</v>
      </c>
      <c r="H1657" s="810">
        <f t="shared" si="25"/>
        <v>0</v>
      </c>
    </row>
    <row r="1658" spans="1:8" s="5" customFormat="1" ht="25.5" x14ac:dyDescent="0.25">
      <c r="A1658" s="190" t="s">
        <v>1950</v>
      </c>
      <c r="B1658" s="242" t="s">
        <v>1951</v>
      </c>
      <c r="C1658" s="94" t="s">
        <v>1952</v>
      </c>
      <c r="D1658" s="60"/>
      <c r="E1658" s="61"/>
      <c r="F1658" s="95">
        <v>936.6</v>
      </c>
      <c r="G1658" s="95">
        <v>936.6</v>
      </c>
      <c r="H1658" s="810">
        <f t="shared" si="25"/>
        <v>0</v>
      </c>
    </row>
    <row r="1659" spans="1:8" s="5" customFormat="1" x14ac:dyDescent="0.25">
      <c r="A1659" s="69"/>
      <c r="B1659" s="90" t="s">
        <v>10033</v>
      </c>
      <c r="C1659" s="43" t="s">
        <v>8777</v>
      </c>
      <c r="D1659" s="44"/>
      <c r="E1659" s="47"/>
      <c r="F1659" s="10">
        <v>936.6</v>
      </c>
      <c r="G1659" s="10">
        <v>936.6</v>
      </c>
      <c r="H1659" s="810">
        <f t="shared" si="25"/>
        <v>0</v>
      </c>
    </row>
    <row r="1660" spans="1:8" s="5" customFormat="1" x14ac:dyDescent="0.25">
      <c r="A1660" s="190"/>
      <c r="B1660" s="85" t="s">
        <v>1953</v>
      </c>
      <c r="C1660" s="43" t="s">
        <v>1954</v>
      </c>
      <c r="D1660" s="44"/>
      <c r="E1660" s="47"/>
      <c r="F1660" s="46">
        <v>936.6</v>
      </c>
      <c r="G1660" s="46">
        <v>936.6</v>
      </c>
      <c r="H1660" s="810">
        <f t="shared" si="25"/>
        <v>0</v>
      </c>
    </row>
    <row r="1661" spans="1:8" s="5" customFormat="1" x14ac:dyDescent="0.25">
      <c r="A1661" s="69"/>
      <c r="B1661" s="42" t="s">
        <v>7427</v>
      </c>
      <c r="C1661" s="43" t="s">
        <v>7428</v>
      </c>
      <c r="D1661" s="44"/>
      <c r="E1661" s="47"/>
      <c r="F1661" s="10">
        <v>936.6</v>
      </c>
      <c r="G1661" s="10">
        <v>936.6</v>
      </c>
      <c r="H1661" s="810">
        <f t="shared" si="25"/>
        <v>0</v>
      </c>
    </row>
    <row r="1662" spans="1:8" s="5" customFormat="1" ht="15.75" thickBot="1" x14ac:dyDescent="0.3">
      <c r="A1662" s="193"/>
      <c r="B1662" s="183" t="s">
        <v>1955</v>
      </c>
      <c r="C1662" s="50" t="s">
        <v>1956</v>
      </c>
      <c r="D1662" s="51"/>
      <c r="E1662" s="62"/>
      <c r="F1662" s="53">
        <v>936.6</v>
      </c>
      <c r="G1662" s="53">
        <v>936.6</v>
      </c>
      <c r="H1662" s="810">
        <f t="shared" si="25"/>
        <v>0</v>
      </c>
    </row>
    <row r="1663" spans="1:8" s="5" customFormat="1" ht="25.5" x14ac:dyDescent="0.25">
      <c r="A1663" s="190" t="s">
        <v>1957</v>
      </c>
      <c r="B1663" s="243" t="s">
        <v>10034</v>
      </c>
      <c r="C1663" s="81" t="s">
        <v>1958</v>
      </c>
      <c r="D1663" s="82"/>
      <c r="E1663" s="97"/>
      <c r="F1663" s="213">
        <v>1368.15</v>
      </c>
      <c r="G1663" s="213">
        <v>1368.15</v>
      </c>
      <c r="H1663" s="810">
        <f t="shared" si="25"/>
        <v>0</v>
      </c>
    </row>
    <row r="1664" spans="1:8" s="5" customFormat="1" ht="15.75" thickBot="1" x14ac:dyDescent="0.3">
      <c r="A1664" s="69"/>
      <c r="B1664" s="90" t="s">
        <v>10034</v>
      </c>
      <c r="C1664" s="43" t="s">
        <v>8778</v>
      </c>
      <c r="D1664" s="44"/>
      <c r="E1664" s="47"/>
      <c r="F1664" s="10">
        <v>1368.15</v>
      </c>
      <c r="G1664" s="10">
        <v>1368.15</v>
      </c>
      <c r="H1664" s="810">
        <f t="shared" si="25"/>
        <v>0</v>
      </c>
    </row>
    <row r="1665" spans="1:8" s="5" customFormat="1" ht="25.5" x14ac:dyDescent="0.25">
      <c r="A1665" s="199" t="s">
        <v>1959</v>
      </c>
      <c r="B1665" s="242" t="s">
        <v>1960</v>
      </c>
      <c r="C1665" s="94" t="s">
        <v>1961</v>
      </c>
      <c r="D1665" s="60"/>
      <c r="E1665" s="61"/>
      <c r="F1665" s="95">
        <v>1283.0999999999999</v>
      </c>
      <c r="G1665" s="95">
        <v>1283.0999999999999</v>
      </c>
      <c r="H1665" s="810">
        <f t="shared" si="25"/>
        <v>0</v>
      </c>
    </row>
    <row r="1666" spans="1:8" s="5" customFormat="1" x14ac:dyDescent="0.25">
      <c r="A1666" s="69"/>
      <c r="B1666" s="90" t="s">
        <v>10035</v>
      </c>
      <c r="C1666" s="43" t="s">
        <v>8779</v>
      </c>
      <c r="D1666" s="44"/>
      <c r="E1666" s="47"/>
      <c r="F1666" s="10">
        <v>1283.0999999999999</v>
      </c>
      <c r="G1666" s="10">
        <v>1283.0999999999999</v>
      </c>
      <c r="H1666" s="810">
        <f t="shared" si="25"/>
        <v>0</v>
      </c>
    </row>
    <row r="1667" spans="1:8" s="5" customFormat="1" x14ac:dyDescent="0.25">
      <c r="A1667" s="69"/>
      <c r="B1667" s="42" t="s">
        <v>7429</v>
      </c>
      <c r="C1667" s="43" t="s">
        <v>7430</v>
      </c>
      <c r="D1667" s="44"/>
      <c r="E1667" s="47"/>
      <c r="F1667" s="10">
        <v>1283.0999999999999</v>
      </c>
      <c r="G1667" s="10">
        <v>1283.0999999999999</v>
      </c>
      <c r="H1667" s="810">
        <f t="shared" si="25"/>
        <v>0</v>
      </c>
    </row>
    <row r="1668" spans="1:8" s="5" customFormat="1" x14ac:dyDescent="0.25">
      <c r="A1668" s="190"/>
      <c r="B1668" s="85" t="s">
        <v>1962</v>
      </c>
      <c r="C1668" s="43" t="s">
        <v>1963</v>
      </c>
      <c r="D1668" s="44"/>
      <c r="E1668" s="47"/>
      <c r="F1668" s="46">
        <v>1283.0999999999999</v>
      </c>
      <c r="G1668" s="46">
        <v>1283.0999999999999</v>
      </c>
      <c r="H1668" s="810">
        <f t="shared" si="25"/>
        <v>0</v>
      </c>
    </row>
    <row r="1669" spans="1:8" s="5" customFormat="1" ht="15.75" thickBot="1" x14ac:dyDescent="0.3">
      <c r="A1669" s="190"/>
      <c r="B1669" s="183" t="s">
        <v>1964</v>
      </c>
      <c r="C1669" s="50" t="s">
        <v>1965</v>
      </c>
      <c r="D1669" s="51"/>
      <c r="E1669" s="62"/>
      <c r="F1669" s="53">
        <v>1283.0999999999999</v>
      </c>
      <c r="G1669" s="53">
        <v>1283.0999999999999</v>
      </c>
      <c r="H1669" s="810">
        <f t="shared" si="25"/>
        <v>0</v>
      </c>
    </row>
    <row r="1670" spans="1:8" s="5" customFormat="1" ht="25.5" x14ac:dyDescent="0.25">
      <c r="A1670" s="199" t="s">
        <v>5532</v>
      </c>
      <c r="B1670" s="242" t="s">
        <v>1966</v>
      </c>
      <c r="C1670" s="94" t="s">
        <v>1967</v>
      </c>
      <c r="D1670" s="60"/>
      <c r="E1670" s="61"/>
      <c r="F1670" s="95">
        <v>1126.6500000000001</v>
      </c>
      <c r="G1670" s="95">
        <v>1126.6500000000001</v>
      </c>
      <c r="H1670" s="810">
        <f t="shared" si="25"/>
        <v>0</v>
      </c>
    </row>
    <row r="1671" spans="1:8" s="5" customFormat="1" x14ac:dyDescent="0.25">
      <c r="A1671" s="69"/>
      <c r="B1671" s="90" t="s">
        <v>10036</v>
      </c>
      <c r="C1671" s="43" t="s">
        <v>8780</v>
      </c>
      <c r="D1671" s="44"/>
      <c r="E1671" s="47"/>
      <c r="F1671" s="10">
        <v>1126.6500000000001</v>
      </c>
      <c r="G1671" s="10">
        <v>1126.6500000000001</v>
      </c>
      <c r="H1671" s="810">
        <f t="shared" si="25"/>
        <v>0</v>
      </c>
    </row>
    <row r="1672" spans="1:8" s="5" customFormat="1" x14ac:dyDescent="0.25">
      <c r="A1672" s="190"/>
      <c r="B1672" s="85" t="s">
        <v>1968</v>
      </c>
      <c r="C1672" s="43" t="s">
        <v>1969</v>
      </c>
      <c r="D1672" s="44"/>
      <c r="E1672" s="47"/>
      <c r="F1672" s="46">
        <v>1126.6500000000001</v>
      </c>
      <c r="G1672" s="46">
        <v>1126.6500000000001</v>
      </c>
      <c r="H1672" s="810">
        <f t="shared" si="25"/>
        <v>0</v>
      </c>
    </row>
    <row r="1673" spans="1:8" s="5" customFormat="1" x14ac:dyDescent="0.25">
      <c r="A1673" s="69"/>
      <c r="B1673" s="42" t="s">
        <v>7431</v>
      </c>
      <c r="C1673" s="43" t="s">
        <v>7432</v>
      </c>
      <c r="D1673" s="44"/>
      <c r="E1673" s="47"/>
      <c r="F1673" s="10">
        <v>1126.6500000000001</v>
      </c>
      <c r="G1673" s="10">
        <v>1126.6500000000001</v>
      </c>
      <c r="H1673" s="810">
        <f t="shared" si="25"/>
        <v>0</v>
      </c>
    </row>
    <row r="1674" spans="1:8" s="5" customFormat="1" ht="15.75" thickBot="1" x14ac:dyDescent="0.3">
      <c r="A1674" s="193"/>
      <c r="B1674" s="183" t="s">
        <v>1970</v>
      </c>
      <c r="C1674" s="50" t="s">
        <v>1971</v>
      </c>
      <c r="D1674" s="51"/>
      <c r="E1674" s="62"/>
      <c r="F1674" s="53">
        <v>1126.6500000000001</v>
      </c>
      <c r="G1674" s="53">
        <v>1126.6500000000001</v>
      </c>
      <c r="H1674" s="810">
        <f t="shared" ref="H1674:H1737" si="26">IF(ISNUMBER(F1674),ROUND(F1674-G1674,2),"")</f>
        <v>0</v>
      </c>
    </row>
    <row r="1675" spans="1:8" s="5" customFormat="1" ht="25.5" x14ac:dyDescent="0.25">
      <c r="A1675" s="190" t="s">
        <v>1972</v>
      </c>
      <c r="B1675" s="242" t="s">
        <v>1973</v>
      </c>
      <c r="C1675" s="94" t="s">
        <v>1974</v>
      </c>
      <c r="D1675" s="60"/>
      <c r="E1675" s="61"/>
      <c r="F1675" s="95">
        <v>1651.65</v>
      </c>
      <c r="G1675" s="95">
        <v>1651.65</v>
      </c>
      <c r="H1675" s="810">
        <f t="shared" si="26"/>
        <v>0</v>
      </c>
    </row>
    <row r="1676" spans="1:8" s="5" customFormat="1" x14ac:dyDescent="0.25">
      <c r="A1676" s="69"/>
      <c r="B1676" s="90" t="s">
        <v>10037</v>
      </c>
      <c r="C1676" s="43" t="s">
        <v>8781</v>
      </c>
      <c r="D1676" s="44"/>
      <c r="E1676" s="47"/>
      <c r="F1676" s="10">
        <v>1651.65</v>
      </c>
      <c r="G1676" s="10">
        <v>1651.65</v>
      </c>
      <c r="H1676" s="810">
        <f t="shared" si="26"/>
        <v>0</v>
      </c>
    </row>
    <row r="1677" spans="1:8" s="5" customFormat="1" x14ac:dyDescent="0.25">
      <c r="A1677" s="69"/>
      <c r="B1677" s="42" t="s">
        <v>7433</v>
      </c>
      <c r="C1677" s="43" t="s">
        <v>7434</v>
      </c>
      <c r="D1677" s="44"/>
      <c r="E1677" s="47"/>
      <c r="F1677" s="10">
        <v>1651.65</v>
      </c>
      <c r="G1677" s="10">
        <v>1651.65</v>
      </c>
      <c r="H1677" s="810">
        <f t="shared" si="26"/>
        <v>0</v>
      </c>
    </row>
    <row r="1678" spans="1:8" s="5" customFormat="1" x14ac:dyDescent="0.25">
      <c r="A1678" s="190"/>
      <c r="B1678" s="85" t="s">
        <v>1975</v>
      </c>
      <c r="C1678" s="43" t="s">
        <v>1976</v>
      </c>
      <c r="D1678" s="44"/>
      <c r="E1678" s="47"/>
      <c r="F1678" s="46">
        <v>1651.65</v>
      </c>
      <c r="G1678" s="46">
        <v>1651.65</v>
      </c>
      <c r="H1678" s="810">
        <f t="shared" si="26"/>
        <v>0</v>
      </c>
    </row>
    <row r="1679" spans="1:8" s="5" customFormat="1" ht="15.75" thickBot="1" x14ac:dyDescent="0.3">
      <c r="A1679" s="193"/>
      <c r="B1679" s="183" t="s">
        <v>1977</v>
      </c>
      <c r="C1679" s="50" t="s">
        <v>1978</v>
      </c>
      <c r="D1679" s="51"/>
      <c r="E1679" s="62"/>
      <c r="F1679" s="53">
        <v>1651.65</v>
      </c>
      <c r="G1679" s="53">
        <v>1651.65</v>
      </c>
      <c r="H1679" s="810">
        <f t="shared" si="26"/>
        <v>0</v>
      </c>
    </row>
    <row r="1680" spans="1:8" s="5" customFormat="1" ht="25.5" x14ac:dyDescent="0.25">
      <c r="A1680" s="190" t="s">
        <v>1979</v>
      </c>
      <c r="B1680" s="242" t="s">
        <v>1980</v>
      </c>
      <c r="C1680" s="94" t="s">
        <v>1981</v>
      </c>
      <c r="D1680" s="60"/>
      <c r="E1680" s="61"/>
      <c r="F1680" s="95">
        <v>1956.15</v>
      </c>
      <c r="G1680" s="95">
        <v>1956.15</v>
      </c>
      <c r="H1680" s="810">
        <f t="shared" si="26"/>
        <v>0</v>
      </c>
    </row>
    <row r="1681" spans="1:8" s="5" customFormat="1" x14ac:dyDescent="0.25">
      <c r="A1681" s="69"/>
      <c r="B1681" s="90" t="s">
        <v>10038</v>
      </c>
      <c r="C1681" s="43" t="s">
        <v>8782</v>
      </c>
      <c r="D1681" s="44"/>
      <c r="E1681" s="47"/>
      <c r="F1681" s="10">
        <v>1956.15</v>
      </c>
      <c r="G1681" s="10">
        <v>1956.15</v>
      </c>
      <c r="H1681" s="810">
        <f t="shared" si="26"/>
        <v>0</v>
      </c>
    </row>
    <row r="1682" spans="1:8" s="5" customFormat="1" x14ac:dyDescent="0.25">
      <c r="A1682" s="190"/>
      <c r="B1682" s="85" t="s">
        <v>1982</v>
      </c>
      <c r="C1682" s="43" t="s">
        <v>1983</v>
      </c>
      <c r="D1682" s="44"/>
      <c r="E1682" s="47"/>
      <c r="F1682" s="46">
        <v>1956.15</v>
      </c>
      <c r="G1682" s="46">
        <v>1956.15</v>
      </c>
      <c r="H1682" s="810">
        <f t="shared" si="26"/>
        <v>0</v>
      </c>
    </row>
    <row r="1683" spans="1:8" s="5" customFormat="1" x14ac:dyDescent="0.25">
      <c r="A1683" s="69"/>
      <c r="B1683" s="42" t="s">
        <v>7435</v>
      </c>
      <c r="C1683" s="43" t="s">
        <v>7436</v>
      </c>
      <c r="D1683" s="44"/>
      <c r="E1683" s="47"/>
      <c r="F1683" s="10">
        <v>1956.15</v>
      </c>
      <c r="G1683" s="10">
        <v>1956.15</v>
      </c>
      <c r="H1683" s="810">
        <f t="shared" si="26"/>
        <v>0</v>
      </c>
    </row>
    <row r="1684" spans="1:8" s="5" customFormat="1" ht="15.75" thickBot="1" x14ac:dyDescent="0.3">
      <c r="A1684" s="193"/>
      <c r="B1684" s="183" t="s">
        <v>1984</v>
      </c>
      <c r="C1684" s="50" t="s">
        <v>1985</v>
      </c>
      <c r="D1684" s="51"/>
      <c r="E1684" s="62"/>
      <c r="F1684" s="53">
        <v>1956.15</v>
      </c>
      <c r="G1684" s="53">
        <v>1956.15</v>
      </c>
      <c r="H1684" s="810">
        <f t="shared" si="26"/>
        <v>0</v>
      </c>
    </row>
    <row r="1685" spans="1:8" s="5" customFormat="1" ht="25.5" x14ac:dyDescent="0.25">
      <c r="A1685" s="190" t="s">
        <v>1986</v>
      </c>
      <c r="B1685" s="242" t="s">
        <v>1987</v>
      </c>
      <c r="C1685" s="94" t="s">
        <v>1988</v>
      </c>
      <c r="D1685" s="60"/>
      <c r="E1685" s="61"/>
      <c r="F1685" s="95">
        <v>2457</v>
      </c>
      <c r="G1685" s="95">
        <v>2457</v>
      </c>
      <c r="H1685" s="810">
        <f t="shared" si="26"/>
        <v>0</v>
      </c>
    </row>
    <row r="1686" spans="1:8" s="5" customFormat="1" x14ac:dyDescent="0.25">
      <c r="A1686" s="69"/>
      <c r="B1686" s="90" t="s">
        <v>10039</v>
      </c>
      <c r="C1686" s="43" t="s">
        <v>8783</v>
      </c>
      <c r="D1686" s="44"/>
      <c r="E1686" s="47"/>
      <c r="F1686" s="10">
        <v>2457</v>
      </c>
      <c r="G1686" s="10">
        <v>2457</v>
      </c>
      <c r="H1686" s="810">
        <f t="shared" si="26"/>
        <v>0</v>
      </c>
    </row>
    <row r="1687" spans="1:8" s="5" customFormat="1" x14ac:dyDescent="0.25">
      <c r="A1687" s="69"/>
      <c r="B1687" s="42" t="s">
        <v>7437</v>
      </c>
      <c r="C1687" s="43" t="s">
        <v>7438</v>
      </c>
      <c r="D1687" s="44"/>
      <c r="E1687" s="47"/>
      <c r="F1687" s="10">
        <v>2457</v>
      </c>
      <c r="G1687" s="10">
        <v>2457</v>
      </c>
      <c r="H1687" s="810">
        <f t="shared" si="26"/>
        <v>0</v>
      </c>
    </row>
    <row r="1688" spans="1:8" s="5" customFormat="1" x14ac:dyDescent="0.25">
      <c r="A1688" s="190"/>
      <c r="B1688" s="85" t="s">
        <v>1989</v>
      </c>
      <c r="C1688" s="43" t="s">
        <v>1990</v>
      </c>
      <c r="D1688" s="44"/>
      <c r="E1688" s="47"/>
      <c r="F1688" s="46">
        <v>2457</v>
      </c>
      <c r="G1688" s="46">
        <v>2457</v>
      </c>
      <c r="H1688" s="810">
        <f t="shared" si="26"/>
        <v>0</v>
      </c>
    </row>
    <row r="1689" spans="1:8" s="5" customFormat="1" ht="15.75" thickBot="1" x14ac:dyDescent="0.3">
      <c r="A1689" s="193"/>
      <c r="B1689" s="186" t="s">
        <v>1991</v>
      </c>
      <c r="C1689" s="56" t="s">
        <v>1992</v>
      </c>
      <c r="D1689" s="57"/>
      <c r="E1689" s="58"/>
      <c r="F1689" s="103">
        <v>2457</v>
      </c>
      <c r="G1689" s="103">
        <v>2457</v>
      </c>
      <c r="H1689" s="810">
        <f t="shared" si="26"/>
        <v>0</v>
      </c>
    </row>
    <row r="1690" spans="1:8" s="5" customFormat="1" ht="25.5" x14ac:dyDescent="0.25">
      <c r="A1690" s="190" t="s">
        <v>1993</v>
      </c>
      <c r="B1690" s="242" t="s">
        <v>1994</v>
      </c>
      <c r="C1690" s="94" t="s">
        <v>1995</v>
      </c>
      <c r="D1690" s="60"/>
      <c r="E1690" s="61"/>
      <c r="F1690" s="95">
        <v>2319.4499999999998</v>
      </c>
      <c r="G1690" s="95">
        <v>2319.4499999999998</v>
      </c>
      <c r="H1690" s="810">
        <f t="shared" si="26"/>
        <v>0</v>
      </c>
    </row>
    <row r="1691" spans="1:8" s="5" customFormat="1" x14ac:dyDescent="0.25">
      <c r="A1691" s="69"/>
      <c r="B1691" s="90" t="s">
        <v>10040</v>
      </c>
      <c r="C1691" s="43" t="s">
        <v>8784</v>
      </c>
      <c r="D1691" s="44"/>
      <c r="E1691" s="47"/>
      <c r="F1691" s="10">
        <v>2319.4499999999998</v>
      </c>
      <c r="G1691" s="10">
        <v>2319.4499999999998</v>
      </c>
      <c r="H1691" s="810">
        <f t="shared" si="26"/>
        <v>0</v>
      </c>
    </row>
    <row r="1692" spans="1:8" s="5" customFormat="1" x14ac:dyDescent="0.25">
      <c r="A1692" s="190"/>
      <c r="B1692" s="85" t="s">
        <v>1996</v>
      </c>
      <c r="C1692" s="43" t="s">
        <v>1997</v>
      </c>
      <c r="D1692" s="44"/>
      <c r="E1692" s="47"/>
      <c r="F1692" s="46">
        <v>2319.4499999999998</v>
      </c>
      <c r="G1692" s="46">
        <v>2319.4499999999998</v>
      </c>
      <c r="H1692" s="810">
        <f t="shared" si="26"/>
        <v>0</v>
      </c>
    </row>
    <row r="1693" spans="1:8" s="5" customFormat="1" ht="15.75" thickBot="1" x14ac:dyDescent="0.3">
      <c r="A1693" s="193"/>
      <c r="B1693" s="186" t="s">
        <v>1998</v>
      </c>
      <c r="C1693" s="56" t="s">
        <v>1999</v>
      </c>
      <c r="D1693" s="57"/>
      <c r="E1693" s="58"/>
      <c r="F1693" s="103">
        <v>2319.4499999999998</v>
      </c>
      <c r="G1693" s="103">
        <v>2319.4499999999998</v>
      </c>
      <c r="H1693" s="810">
        <f t="shared" si="26"/>
        <v>0</v>
      </c>
    </row>
    <row r="1694" spans="1:8" s="5" customFormat="1" ht="25.5" x14ac:dyDescent="0.25">
      <c r="A1694" s="190" t="s">
        <v>2000</v>
      </c>
      <c r="B1694" s="242" t="s">
        <v>2001</v>
      </c>
      <c r="C1694" s="94" t="s">
        <v>2002</v>
      </c>
      <c r="D1694" s="60"/>
      <c r="E1694" s="61"/>
      <c r="F1694" s="95">
        <v>1696.8</v>
      </c>
      <c r="G1694" s="95">
        <v>1696.8</v>
      </c>
      <c r="H1694" s="810">
        <f t="shared" si="26"/>
        <v>0</v>
      </c>
    </row>
    <row r="1695" spans="1:8" s="5" customFormat="1" x14ac:dyDescent="0.25">
      <c r="A1695" s="69"/>
      <c r="B1695" s="90" t="s">
        <v>10041</v>
      </c>
      <c r="C1695" s="43" t="s">
        <v>8785</v>
      </c>
      <c r="D1695" s="44"/>
      <c r="E1695" s="47"/>
      <c r="F1695" s="10">
        <v>1696.8</v>
      </c>
      <c r="G1695" s="10">
        <v>1696.8</v>
      </c>
      <c r="H1695" s="810">
        <f t="shared" si="26"/>
        <v>0</v>
      </c>
    </row>
    <row r="1696" spans="1:8" s="5" customFormat="1" x14ac:dyDescent="0.25">
      <c r="A1696" s="69"/>
      <c r="B1696" s="42" t="s">
        <v>7439</v>
      </c>
      <c r="C1696" s="43" t="s">
        <v>7440</v>
      </c>
      <c r="D1696" s="44"/>
      <c r="E1696" s="47"/>
      <c r="F1696" s="10">
        <v>1696.8</v>
      </c>
      <c r="G1696" s="10">
        <v>1696.8</v>
      </c>
      <c r="H1696" s="810">
        <f t="shared" si="26"/>
        <v>0</v>
      </c>
    </row>
    <row r="1697" spans="1:8" s="5" customFormat="1" x14ac:dyDescent="0.25">
      <c r="A1697" s="190"/>
      <c r="B1697" s="85" t="s">
        <v>2003</v>
      </c>
      <c r="C1697" s="43" t="s">
        <v>2004</v>
      </c>
      <c r="D1697" s="44"/>
      <c r="E1697" s="47"/>
      <c r="F1697" s="46">
        <v>1696.8</v>
      </c>
      <c r="G1697" s="46">
        <v>1696.8</v>
      </c>
      <c r="H1697" s="810">
        <f t="shared" si="26"/>
        <v>0</v>
      </c>
    </row>
    <row r="1698" spans="1:8" s="5" customFormat="1" ht="15.75" thickBot="1" x14ac:dyDescent="0.3">
      <c r="A1698" s="193"/>
      <c r="B1698" s="186" t="s">
        <v>2005</v>
      </c>
      <c r="C1698" s="56" t="s">
        <v>2006</v>
      </c>
      <c r="D1698" s="57"/>
      <c r="E1698" s="58"/>
      <c r="F1698" s="103">
        <v>1696.8</v>
      </c>
      <c r="G1698" s="103">
        <v>1696.8</v>
      </c>
      <c r="H1698" s="810">
        <f t="shared" si="26"/>
        <v>0</v>
      </c>
    </row>
    <row r="1699" spans="1:8" s="5" customFormat="1" ht="25.5" x14ac:dyDescent="0.25">
      <c r="A1699" s="190" t="s">
        <v>2007</v>
      </c>
      <c r="B1699" s="242" t="s">
        <v>2008</v>
      </c>
      <c r="C1699" s="94" t="s">
        <v>2009</v>
      </c>
      <c r="D1699" s="60"/>
      <c r="E1699" s="61"/>
      <c r="F1699" s="95">
        <v>2018.1</v>
      </c>
      <c r="G1699" s="95">
        <v>2018.1</v>
      </c>
      <c r="H1699" s="810">
        <f t="shared" si="26"/>
        <v>0</v>
      </c>
    </row>
    <row r="1700" spans="1:8" s="5" customFormat="1" x14ac:dyDescent="0.25">
      <c r="A1700" s="69"/>
      <c r="B1700" s="90" t="s">
        <v>10042</v>
      </c>
      <c r="C1700" s="43" t="s">
        <v>8786</v>
      </c>
      <c r="D1700" s="44"/>
      <c r="E1700" s="47"/>
      <c r="F1700" s="10">
        <v>2018.1</v>
      </c>
      <c r="G1700" s="10">
        <v>2018.1</v>
      </c>
      <c r="H1700" s="810">
        <f t="shared" si="26"/>
        <v>0</v>
      </c>
    </row>
    <row r="1701" spans="1:8" s="5" customFormat="1" x14ac:dyDescent="0.25">
      <c r="A1701" s="69"/>
      <c r="B1701" s="42" t="s">
        <v>7441</v>
      </c>
      <c r="C1701" s="43" t="s">
        <v>7442</v>
      </c>
      <c r="D1701" s="44"/>
      <c r="E1701" s="47"/>
      <c r="F1701" s="10">
        <v>2018.1</v>
      </c>
      <c r="G1701" s="10">
        <v>2018.1</v>
      </c>
      <c r="H1701" s="810">
        <f t="shared" si="26"/>
        <v>0</v>
      </c>
    </row>
    <row r="1702" spans="1:8" s="5" customFormat="1" x14ac:dyDescent="0.25">
      <c r="A1702" s="190"/>
      <c r="B1702" s="85" t="s">
        <v>2010</v>
      </c>
      <c r="C1702" s="43" t="s">
        <v>2011</v>
      </c>
      <c r="D1702" s="44"/>
      <c r="E1702" s="47"/>
      <c r="F1702" s="46">
        <v>2018.1</v>
      </c>
      <c r="G1702" s="46">
        <v>2018.1</v>
      </c>
      <c r="H1702" s="810">
        <f t="shared" si="26"/>
        <v>0</v>
      </c>
    </row>
    <row r="1703" spans="1:8" s="5" customFormat="1" ht="15.75" thickBot="1" x14ac:dyDescent="0.3">
      <c r="A1703" s="193"/>
      <c r="B1703" s="183" t="s">
        <v>2012</v>
      </c>
      <c r="C1703" s="50" t="s">
        <v>2013</v>
      </c>
      <c r="D1703" s="51"/>
      <c r="E1703" s="62"/>
      <c r="F1703" s="53">
        <v>2018.1</v>
      </c>
      <c r="G1703" s="53">
        <v>2018.1</v>
      </c>
      <c r="H1703" s="810">
        <f t="shared" si="26"/>
        <v>0</v>
      </c>
    </row>
    <row r="1704" spans="1:8" s="5" customFormat="1" ht="25.5" x14ac:dyDescent="0.25">
      <c r="A1704" s="190" t="s">
        <v>2014</v>
      </c>
      <c r="B1704" s="242" t="s">
        <v>2015</v>
      </c>
      <c r="C1704" s="94" t="s">
        <v>2016</v>
      </c>
      <c r="D1704" s="60"/>
      <c r="E1704" s="61"/>
      <c r="F1704" s="95">
        <v>2217.6</v>
      </c>
      <c r="G1704" s="95">
        <v>2217.6</v>
      </c>
      <c r="H1704" s="810">
        <f t="shared" si="26"/>
        <v>0</v>
      </c>
    </row>
    <row r="1705" spans="1:8" s="5" customFormat="1" x14ac:dyDescent="0.25">
      <c r="A1705" s="69"/>
      <c r="B1705" s="90" t="s">
        <v>10043</v>
      </c>
      <c r="C1705" s="43" t="s">
        <v>8787</v>
      </c>
      <c r="D1705" s="44"/>
      <c r="E1705" s="47"/>
      <c r="F1705" s="10">
        <v>2217.6</v>
      </c>
      <c r="G1705" s="10">
        <v>2217.6</v>
      </c>
      <c r="H1705" s="810">
        <f t="shared" si="26"/>
        <v>0</v>
      </c>
    </row>
    <row r="1706" spans="1:8" s="5" customFormat="1" x14ac:dyDescent="0.25">
      <c r="A1706" s="69"/>
      <c r="B1706" s="42" t="s">
        <v>7443</v>
      </c>
      <c r="C1706" s="43" t="s">
        <v>7444</v>
      </c>
      <c r="D1706" s="44"/>
      <c r="E1706" s="47"/>
      <c r="F1706" s="10">
        <v>2217.6</v>
      </c>
      <c r="G1706" s="10">
        <v>2217.6</v>
      </c>
      <c r="H1706" s="810">
        <f t="shared" si="26"/>
        <v>0</v>
      </c>
    </row>
    <row r="1707" spans="1:8" s="5" customFormat="1" x14ac:dyDescent="0.25">
      <c r="A1707" s="190"/>
      <c r="B1707" s="85" t="s">
        <v>2017</v>
      </c>
      <c r="C1707" s="43" t="s">
        <v>2018</v>
      </c>
      <c r="D1707" s="44"/>
      <c r="E1707" s="47"/>
      <c r="F1707" s="46">
        <v>2217.6</v>
      </c>
      <c r="G1707" s="46">
        <v>2217.6</v>
      </c>
      <c r="H1707" s="810">
        <f t="shared" si="26"/>
        <v>0</v>
      </c>
    </row>
    <row r="1708" spans="1:8" s="5" customFormat="1" ht="15.75" thickBot="1" x14ac:dyDescent="0.3">
      <c r="A1708" s="193"/>
      <c r="B1708" s="183" t="s">
        <v>2019</v>
      </c>
      <c r="C1708" s="50" t="s">
        <v>2020</v>
      </c>
      <c r="D1708" s="51"/>
      <c r="E1708" s="62"/>
      <c r="F1708" s="53">
        <v>2217.6</v>
      </c>
      <c r="G1708" s="53">
        <v>2217.6</v>
      </c>
      <c r="H1708" s="810">
        <f t="shared" si="26"/>
        <v>0</v>
      </c>
    </row>
    <row r="1709" spans="1:8" s="5" customFormat="1" ht="25.5" x14ac:dyDescent="0.25">
      <c r="A1709" s="190" t="s">
        <v>2021</v>
      </c>
      <c r="B1709" s="242" t="s">
        <v>2022</v>
      </c>
      <c r="C1709" s="94" t="s">
        <v>2023</v>
      </c>
      <c r="D1709" s="60"/>
      <c r="E1709" s="61"/>
      <c r="F1709" s="95">
        <v>2411.85</v>
      </c>
      <c r="G1709" s="95">
        <v>2411.85</v>
      </c>
      <c r="H1709" s="810">
        <f t="shared" si="26"/>
        <v>0</v>
      </c>
    </row>
    <row r="1710" spans="1:8" s="5" customFormat="1" x14ac:dyDescent="0.25">
      <c r="A1710" s="69"/>
      <c r="B1710" s="90" t="s">
        <v>10044</v>
      </c>
      <c r="C1710" s="43" t="s">
        <v>8788</v>
      </c>
      <c r="D1710" s="44"/>
      <c r="E1710" s="47"/>
      <c r="F1710" s="10">
        <v>2411.85</v>
      </c>
      <c r="G1710" s="10">
        <v>2411.85</v>
      </c>
      <c r="H1710" s="810">
        <f t="shared" si="26"/>
        <v>0</v>
      </c>
    </row>
    <row r="1711" spans="1:8" s="5" customFormat="1" x14ac:dyDescent="0.25">
      <c r="A1711" s="190"/>
      <c r="B1711" s="85" t="s">
        <v>2024</v>
      </c>
      <c r="C1711" s="43" t="s">
        <v>2025</v>
      </c>
      <c r="D1711" s="44"/>
      <c r="E1711" s="47"/>
      <c r="F1711" s="46">
        <v>2411.85</v>
      </c>
      <c r="G1711" s="46">
        <v>2411.85</v>
      </c>
      <c r="H1711" s="810">
        <f t="shared" si="26"/>
        <v>0</v>
      </c>
    </row>
    <row r="1712" spans="1:8" s="5" customFormat="1" ht="15.75" thickBot="1" x14ac:dyDescent="0.3">
      <c r="A1712" s="193"/>
      <c r="B1712" s="183" t="s">
        <v>2026</v>
      </c>
      <c r="C1712" s="50" t="s">
        <v>2027</v>
      </c>
      <c r="D1712" s="51"/>
      <c r="E1712" s="62"/>
      <c r="F1712" s="53">
        <v>2411.85</v>
      </c>
      <c r="G1712" s="53">
        <v>2411.85</v>
      </c>
      <c r="H1712" s="810">
        <f t="shared" si="26"/>
        <v>0</v>
      </c>
    </row>
    <row r="1713" spans="1:8" s="5" customFormat="1" ht="25.5" x14ac:dyDescent="0.25">
      <c r="A1713" s="244" t="s">
        <v>2028</v>
      </c>
      <c r="B1713" s="241" t="s">
        <v>2029</v>
      </c>
      <c r="C1713" s="81" t="s">
        <v>2030</v>
      </c>
      <c r="D1713" s="82"/>
      <c r="E1713" s="97"/>
      <c r="F1713" s="213">
        <v>3097.5</v>
      </c>
      <c r="G1713" s="213">
        <v>3097.5</v>
      </c>
      <c r="H1713" s="810">
        <f t="shared" si="26"/>
        <v>0</v>
      </c>
    </row>
    <row r="1714" spans="1:8" s="5" customFormat="1" ht="15.75" thickBot="1" x14ac:dyDescent="0.3">
      <c r="A1714" s="69"/>
      <c r="B1714" s="90" t="s">
        <v>10045</v>
      </c>
      <c r="C1714" s="43" t="s">
        <v>8789</v>
      </c>
      <c r="D1714" s="44"/>
      <c r="E1714" s="47"/>
      <c r="F1714" s="10">
        <v>3097.5</v>
      </c>
      <c r="G1714" s="10">
        <v>3097.5</v>
      </c>
      <c r="H1714" s="810">
        <f t="shared" si="26"/>
        <v>0</v>
      </c>
    </row>
    <row r="1715" spans="1:8" s="5" customFormat="1" ht="25.5" x14ac:dyDescent="0.25">
      <c r="A1715" s="199" t="s">
        <v>2031</v>
      </c>
      <c r="B1715" s="242" t="s">
        <v>2032</v>
      </c>
      <c r="C1715" s="94" t="s">
        <v>2033</v>
      </c>
      <c r="D1715" s="60"/>
      <c r="E1715" s="61"/>
      <c r="F1715" s="95">
        <v>3097.5</v>
      </c>
      <c r="G1715" s="95">
        <v>3097.5</v>
      </c>
      <c r="H1715" s="810">
        <f t="shared" si="26"/>
        <v>0</v>
      </c>
    </row>
    <row r="1716" spans="1:8" s="5" customFormat="1" x14ac:dyDescent="0.25">
      <c r="A1716" s="69"/>
      <c r="B1716" s="90" t="s">
        <v>10046</v>
      </c>
      <c r="C1716" s="43" t="s">
        <v>8790</v>
      </c>
      <c r="D1716" s="44"/>
      <c r="E1716" s="47"/>
      <c r="F1716" s="10">
        <v>3097.5</v>
      </c>
      <c r="G1716" s="10">
        <v>3097.5</v>
      </c>
      <c r="H1716" s="810">
        <f t="shared" si="26"/>
        <v>0</v>
      </c>
    </row>
    <row r="1717" spans="1:8" s="5" customFormat="1" x14ac:dyDescent="0.25">
      <c r="A1717" s="69"/>
      <c r="B1717" s="42" t="s">
        <v>7445</v>
      </c>
      <c r="C1717" s="43" t="s">
        <v>7424</v>
      </c>
      <c r="D1717" s="44"/>
      <c r="E1717" s="47"/>
      <c r="F1717" s="10">
        <v>3097.5</v>
      </c>
      <c r="G1717" s="10">
        <v>3097.5</v>
      </c>
      <c r="H1717" s="810">
        <f t="shared" si="26"/>
        <v>0</v>
      </c>
    </row>
    <row r="1718" spans="1:8" s="5" customFormat="1" x14ac:dyDescent="0.25">
      <c r="A1718" s="190"/>
      <c r="B1718" s="85" t="s">
        <v>2034</v>
      </c>
      <c r="C1718" s="43" t="s">
        <v>2035</v>
      </c>
      <c r="D1718" s="44"/>
      <c r="E1718" s="47"/>
      <c r="F1718" s="46">
        <v>3097.5</v>
      </c>
      <c r="G1718" s="46">
        <v>3097.5</v>
      </c>
      <c r="H1718" s="810">
        <f t="shared" si="26"/>
        <v>0</v>
      </c>
    </row>
    <row r="1719" spans="1:8" s="5" customFormat="1" ht="15.75" thickBot="1" x14ac:dyDescent="0.3">
      <c r="A1719" s="190"/>
      <c r="B1719" s="186" t="s">
        <v>2036</v>
      </c>
      <c r="C1719" s="56" t="s">
        <v>2037</v>
      </c>
      <c r="D1719" s="57"/>
      <c r="E1719" s="58"/>
      <c r="F1719" s="103">
        <v>3097.5</v>
      </c>
      <c r="G1719" s="103">
        <v>3097.5</v>
      </c>
      <c r="H1719" s="810">
        <f t="shared" si="26"/>
        <v>0</v>
      </c>
    </row>
    <row r="1720" spans="1:8" s="5" customFormat="1" ht="25.5" x14ac:dyDescent="0.25">
      <c r="A1720" s="100" t="s">
        <v>2038</v>
      </c>
      <c r="B1720" s="61" t="s">
        <v>2039</v>
      </c>
      <c r="C1720" s="94" t="s">
        <v>2040</v>
      </c>
      <c r="D1720" s="60"/>
      <c r="E1720" s="61"/>
      <c r="F1720" s="95">
        <v>3687.6</v>
      </c>
      <c r="G1720" s="95">
        <v>3687.6</v>
      </c>
      <c r="H1720" s="810">
        <f t="shared" si="26"/>
        <v>0</v>
      </c>
    </row>
    <row r="1721" spans="1:8" s="5" customFormat="1" ht="15.75" thickBot="1" x14ac:dyDescent="0.3">
      <c r="A1721" s="48"/>
      <c r="B1721" s="230" t="s">
        <v>10047</v>
      </c>
      <c r="C1721" s="50" t="s">
        <v>8791</v>
      </c>
      <c r="D1721" s="51"/>
      <c r="E1721" s="62"/>
      <c r="F1721" s="53">
        <v>3687.6</v>
      </c>
      <c r="G1721" s="53">
        <v>3687.6</v>
      </c>
      <c r="H1721" s="810">
        <f t="shared" si="26"/>
        <v>0</v>
      </c>
    </row>
    <row r="1722" spans="1:8" s="5" customFormat="1" ht="25.5" x14ac:dyDescent="0.25">
      <c r="A1722" s="86" t="s">
        <v>2041</v>
      </c>
      <c r="B1722" s="80" t="s">
        <v>7446</v>
      </c>
      <c r="C1722" s="81" t="s">
        <v>7447</v>
      </c>
      <c r="D1722" s="82"/>
      <c r="E1722" s="97"/>
      <c r="F1722" s="84">
        <v>3484.95</v>
      </c>
      <c r="G1722" s="84">
        <v>3484.95</v>
      </c>
      <c r="H1722" s="810">
        <f t="shared" si="26"/>
        <v>0</v>
      </c>
    </row>
    <row r="1723" spans="1:8" s="5" customFormat="1" x14ac:dyDescent="0.25">
      <c r="A1723" s="190"/>
      <c r="B1723" s="243" t="s">
        <v>10048</v>
      </c>
      <c r="C1723" s="65" t="s">
        <v>2042</v>
      </c>
      <c r="D1723" s="66"/>
      <c r="E1723" s="97"/>
      <c r="F1723" s="227">
        <v>3484.95</v>
      </c>
      <c r="G1723" s="227">
        <v>3484.95</v>
      </c>
      <c r="H1723" s="810">
        <f t="shared" si="26"/>
        <v>0</v>
      </c>
    </row>
    <row r="1724" spans="1:8" s="5" customFormat="1" ht="15.75" thickBot="1" x14ac:dyDescent="0.3">
      <c r="A1724" s="69"/>
      <c r="B1724" s="90" t="s">
        <v>10048</v>
      </c>
      <c r="C1724" s="43" t="s">
        <v>8792</v>
      </c>
      <c r="D1724" s="44"/>
      <c r="E1724" s="47"/>
      <c r="F1724" s="10">
        <v>3484.95</v>
      </c>
      <c r="G1724" s="10">
        <v>3484.95</v>
      </c>
      <c r="H1724" s="810">
        <f t="shared" si="26"/>
        <v>0</v>
      </c>
    </row>
    <row r="1725" spans="1:8" s="5" customFormat="1" ht="25.5" x14ac:dyDescent="0.25">
      <c r="A1725" s="199" t="s">
        <v>2043</v>
      </c>
      <c r="B1725" s="242" t="s">
        <v>2044</v>
      </c>
      <c r="C1725" s="94" t="s">
        <v>2045</v>
      </c>
      <c r="D1725" s="60"/>
      <c r="E1725" s="61"/>
      <c r="F1725" s="95">
        <v>3591</v>
      </c>
      <c r="G1725" s="95">
        <v>3591</v>
      </c>
      <c r="H1725" s="810">
        <f t="shared" si="26"/>
        <v>0</v>
      </c>
    </row>
    <row r="1726" spans="1:8" s="5" customFormat="1" x14ac:dyDescent="0.25">
      <c r="A1726" s="69"/>
      <c r="B1726" s="90" t="s">
        <v>10049</v>
      </c>
      <c r="C1726" s="43" t="s">
        <v>8793</v>
      </c>
      <c r="D1726" s="44"/>
      <c r="E1726" s="47"/>
      <c r="F1726" s="10">
        <v>3591</v>
      </c>
      <c r="G1726" s="10">
        <v>3591</v>
      </c>
      <c r="H1726" s="810">
        <f t="shared" si="26"/>
        <v>0</v>
      </c>
    </row>
    <row r="1727" spans="1:8" s="5" customFormat="1" x14ac:dyDescent="0.25">
      <c r="A1727" s="190"/>
      <c r="B1727" s="85" t="s">
        <v>2046</v>
      </c>
      <c r="C1727" s="43" t="s">
        <v>2047</v>
      </c>
      <c r="D1727" s="44"/>
      <c r="E1727" s="47"/>
      <c r="F1727" s="46">
        <v>3591</v>
      </c>
      <c r="G1727" s="46">
        <v>3591</v>
      </c>
      <c r="H1727" s="810">
        <f t="shared" si="26"/>
        <v>0</v>
      </c>
    </row>
    <row r="1728" spans="1:8" s="5" customFormat="1" ht="15.75" thickBot="1" x14ac:dyDescent="0.3">
      <c r="A1728" s="190"/>
      <c r="B1728" s="186" t="s">
        <v>2048</v>
      </c>
      <c r="C1728" s="56" t="s">
        <v>2049</v>
      </c>
      <c r="D1728" s="57"/>
      <c r="E1728" s="58"/>
      <c r="F1728" s="103">
        <v>3591</v>
      </c>
      <c r="G1728" s="103">
        <v>3591</v>
      </c>
      <c r="H1728" s="810">
        <f t="shared" si="26"/>
        <v>0</v>
      </c>
    </row>
    <row r="1729" spans="1:8" s="5" customFormat="1" ht="25.5" x14ac:dyDescent="0.25">
      <c r="A1729" s="100" t="s">
        <v>2050</v>
      </c>
      <c r="B1729" s="61" t="s">
        <v>2051</v>
      </c>
      <c r="C1729" s="94" t="s">
        <v>2052</v>
      </c>
      <c r="D1729" s="60"/>
      <c r="E1729" s="61"/>
      <c r="F1729" s="95">
        <v>3591</v>
      </c>
      <c r="G1729" s="95">
        <v>3591</v>
      </c>
      <c r="H1729" s="810">
        <f t="shared" si="26"/>
        <v>0</v>
      </c>
    </row>
    <row r="1730" spans="1:8" s="5" customFormat="1" ht="15.75" thickBot="1" x14ac:dyDescent="0.3">
      <c r="A1730" s="96"/>
      <c r="B1730" s="91" t="s">
        <v>10050</v>
      </c>
      <c r="C1730" s="56" t="s">
        <v>8794</v>
      </c>
      <c r="D1730" s="57"/>
      <c r="E1730" s="58"/>
      <c r="F1730" s="103">
        <v>3591</v>
      </c>
      <c r="G1730" s="103">
        <v>3591</v>
      </c>
      <c r="H1730" s="810">
        <f t="shared" si="26"/>
        <v>0</v>
      </c>
    </row>
    <row r="1731" spans="1:8" s="5" customFormat="1" ht="25.5" x14ac:dyDescent="0.25">
      <c r="A1731" s="100" t="s">
        <v>2053</v>
      </c>
      <c r="B1731" s="61" t="s">
        <v>2054</v>
      </c>
      <c r="C1731" s="94" t="s">
        <v>2055</v>
      </c>
      <c r="D1731" s="60"/>
      <c r="E1731" s="61"/>
      <c r="F1731" s="95">
        <v>5012.7</v>
      </c>
      <c r="G1731" s="95">
        <v>5012.7</v>
      </c>
      <c r="H1731" s="810">
        <f t="shared" si="26"/>
        <v>0</v>
      </c>
    </row>
    <row r="1732" spans="1:8" s="5" customFormat="1" ht="15.75" thickBot="1" x14ac:dyDescent="0.3">
      <c r="A1732" s="96"/>
      <c r="B1732" s="91" t="s">
        <v>10051</v>
      </c>
      <c r="C1732" s="56" t="s">
        <v>8795</v>
      </c>
      <c r="D1732" s="57"/>
      <c r="E1732" s="58"/>
      <c r="F1732" s="103">
        <v>5012.7</v>
      </c>
      <c r="G1732" s="103">
        <v>5012.7</v>
      </c>
      <c r="H1732" s="810">
        <f t="shared" si="26"/>
        <v>0</v>
      </c>
    </row>
    <row r="1733" spans="1:8" s="5" customFormat="1" ht="25.5" x14ac:dyDescent="0.25">
      <c r="A1733" s="100" t="s">
        <v>2056</v>
      </c>
      <c r="B1733" s="61" t="s">
        <v>2057</v>
      </c>
      <c r="C1733" s="94" t="s">
        <v>2058</v>
      </c>
      <c r="D1733" s="60"/>
      <c r="E1733" s="61"/>
      <c r="F1733" s="95">
        <v>5701.5</v>
      </c>
      <c r="G1733" s="95">
        <v>5701.5</v>
      </c>
      <c r="H1733" s="810">
        <f t="shared" si="26"/>
        <v>0</v>
      </c>
    </row>
    <row r="1734" spans="1:8" s="5" customFormat="1" ht="15.75" thickBot="1" x14ac:dyDescent="0.3">
      <c r="A1734" s="48"/>
      <c r="B1734" s="230" t="s">
        <v>10052</v>
      </c>
      <c r="C1734" s="50" t="s">
        <v>8796</v>
      </c>
      <c r="D1734" s="51"/>
      <c r="E1734" s="62"/>
      <c r="F1734" s="53">
        <v>5701.5</v>
      </c>
      <c r="G1734" s="53">
        <v>5701.5</v>
      </c>
      <c r="H1734" s="810">
        <f t="shared" si="26"/>
        <v>0</v>
      </c>
    </row>
    <row r="1735" spans="1:8" s="5" customFormat="1" ht="25.5" x14ac:dyDescent="0.25">
      <c r="A1735" s="190" t="s">
        <v>2059</v>
      </c>
      <c r="B1735" s="241" t="s">
        <v>2060</v>
      </c>
      <c r="C1735" s="81" t="s">
        <v>2061</v>
      </c>
      <c r="D1735" s="82"/>
      <c r="E1735" s="97"/>
      <c r="F1735" s="213">
        <v>7502.25</v>
      </c>
      <c r="G1735" s="213">
        <v>7502.25</v>
      </c>
      <c r="H1735" s="810">
        <f t="shared" si="26"/>
        <v>0</v>
      </c>
    </row>
    <row r="1736" spans="1:8" s="5" customFormat="1" x14ac:dyDescent="0.25">
      <c r="A1736" s="69"/>
      <c r="B1736" s="90" t="s">
        <v>10053</v>
      </c>
      <c r="C1736" s="43" t="s">
        <v>8797</v>
      </c>
      <c r="D1736" s="44"/>
      <c r="E1736" s="47"/>
      <c r="F1736" s="10">
        <v>7502.25</v>
      </c>
      <c r="G1736" s="10">
        <v>7502.25</v>
      </c>
      <c r="H1736" s="810">
        <f t="shared" si="26"/>
        <v>0</v>
      </c>
    </row>
    <row r="1737" spans="1:8" s="5" customFormat="1" x14ac:dyDescent="0.25">
      <c r="A1737" s="190"/>
      <c r="B1737" s="85" t="s">
        <v>2062</v>
      </c>
      <c r="C1737" s="43" t="s">
        <v>2063</v>
      </c>
      <c r="D1737" s="44"/>
      <c r="E1737" s="47"/>
      <c r="F1737" s="46">
        <v>7502.25</v>
      </c>
      <c r="G1737" s="46">
        <v>7502.25</v>
      </c>
      <c r="H1737" s="810">
        <f t="shared" si="26"/>
        <v>0</v>
      </c>
    </row>
    <row r="1738" spans="1:8" s="5" customFormat="1" ht="15.75" thickBot="1" x14ac:dyDescent="0.3">
      <c r="A1738" s="205"/>
      <c r="B1738" s="183" t="s">
        <v>2064</v>
      </c>
      <c r="C1738" s="50" t="s">
        <v>2065</v>
      </c>
      <c r="D1738" s="51"/>
      <c r="E1738" s="62"/>
      <c r="F1738" s="53">
        <v>7502.25</v>
      </c>
      <c r="G1738" s="53">
        <v>7502.25</v>
      </c>
      <c r="H1738" s="810">
        <f t="shared" ref="H1738:H1801" si="27">IF(ISNUMBER(F1738),ROUND(F1738-G1738,2),"")</f>
        <v>0</v>
      </c>
    </row>
    <row r="1739" spans="1:8" s="5" customFormat="1" ht="15.75" thickBot="1" x14ac:dyDescent="0.3">
      <c r="A1739" s="177" t="s">
        <v>7448</v>
      </c>
      <c r="B1739" s="97"/>
      <c r="C1739" s="81"/>
      <c r="D1739" s="82"/>
      <c r="E1739" s="97"/>
      <c r="F1739" s="84" t="s">
        <v>5249</v>
      </c>
      <c r="G1739" s="84" t="s">
        <v>9527</v>
      </c>
      <c r="H1739" s="810" t="str">
        <f t="shared" si="27"/>
        <v/>
      </c>
    </row>
    <row r="1740" spans="1:8" s="5" customFormat="1" ht="25.5" x14ac:dyDescent="0.25">
      <c r="A1740" s="217" t="s">
        <v>2066</v>
      </c>
      <c r="B1740" s="90" t="s">
        <v>10054</v>
      </c>
      <c r="C1740" s="43" t="s">
        <v>8798</v>
      </c>
      <c r="D1740" s="44"/>
      <c r="E1740" s="47"/>
      <c r="F1740" s="10">
        <v>66.150000000000006</v>
      </c>
      <c r="G1740" s="10">
        <v>66.150000000000006</v>
      </c>
      <c r="H1740" s="810">
        <f t="shared" si="27"/>
        <v>0</v>
      </c>
    </row>
    <row r="1741" spans="1:8" s="5" customFormat="1" ht="15.75" thickBot="1" x14ac:dyDescent="0.3">
      <c r="A1741" s="218"/>
      <c r="B1741" s="58" t="s">
        <v>2068</v>
      </c>
      <c r="C1741" s="56" t="s">
        <v>2069</v>
      </c>
      <c r="D1741" s="187"/>
      <c r="E1741" s="188"/>
      <c r="F1741" s="103">
        <v>66.150000000000006</v>
      </c>
      <c r="G1741" s="103">
        <v>66.150000000000006</v>
      </c>
      <c r="H1741" s="810">
        <f t="shared" si="27"/>
        <v>0</v>
      </c>
    </row>
    <row r="1742" spans="1:8" s="5" customFormat="1" ht="25.5" x14ac:dyDescent="0.25">
      <c r="A1742" s="100" t="s">
        <v>2070</v>
      </c>
      <c r="B1742" s="61" t="s">
        <v>2071</v>
      </c>
      <c r="C1742" s="94" t="s">
        <v>9404</v>
      </c>
      <c r="D1742" s="60"/>
      <c r="E1742" s="219"/>
      <c r="F1742" s="95">
        <v>676.15</v>
      </c>
      <c r="G1742" s="95">
        <v>676.15000000000009</v>
      </c>
      <c r="H1742" s="810">
        <f t="shared" si="27"/>
        <v>0</v>
      </c>
    </row>
    <row r="1743" spans="1:8" s="5" customFormat="1" x14ac:dyDescent="0.25">
      <c r="A1743" s="41"/>
      <c r="B1743" s="210" t="s">
        <v>10055</v>
      </c>
      <c r="C1743" s="43" t="s">
        <v>7450</v>
      </c>
      <c r="D1743" s="44"/>
      <c r="E1743" s="47"/>
      <c r="F1743" s="46">
        <v>676.15</v>
      </c>
      <c r="G1743" s="46">
        <v>676.15000000000009</v>
      </c>
      <c r="H1743" s="810">
        <f t="shared" si="27"/>
        <v>0</v>
      </c>
    </row>
    <row r="1744" spans="1:8" s="5" customFormat="1" x14ac:dyDescent="0.25">
      <c r="A1744" s="41"/>
      <c r="B1744" s="47" t="s">
        <v>2071</v>
      </c>
      <c r="C1744" s="43" t="s">
        <v>9404</v>
      </c>
      <c r="D1744" s="191"/>
      <c r="E1744" s="192"/>
      <c r="F1744" s="46">
        <v>676.15</v>
      </c>
      <c r="G1744" s="46">
        <v>676.15000000000009</v>
      </c>
      <c r="H1744" s="810">
        <f t="shared" si="27"/>
        <v>0</v>
      </c>
    </row>
    <row r="1745" spans="1:8" s="5" customFormat="1" x14ac:dyDescent="0.25">
      <c r="A1745" s="41"/>
      <c r="B1745" s="47" t="s">
        <v>2073</v>
      </c>
      <c r="C1745" s="43" t="s">
        <v>2074</v>
      </c>
      <c r="D1745" s="191"/>
      <c r="E1745" s="192"/>
      <c r="F1745" s="46">
        <v>676.15</v>
      </c>
      <c r="G1745" s="46">
        <v>676.15000000000009</v>
      </c>
      <c r="H1745" s="810">
        <f t="shared" si="27"/>
        <v>0</v>
      </c>
    </row>
    <row r="1746" spans="1:8" s="5" customFormat="1" ht="15.75" thickBot="1" x14ac:dyDescent="0.3">
      <c r="A1746" s="48"/>
      <c r="B1746" s="62" t="s">
        <v>2077</v>
      </c>
      <c r="C1746" s="50" t="s">
        <v>2078</v>
      </c>
      <c r="D1746" s="184"/>
      <c r="E1746" s="185"/>
      <c r="F1746" s="53">
        <v>676.15</v>
      </c>
      <c r="G1746" s="53">
        <v>676.15000000000009</v>
      </c>
      <c r="H1746" s="810">
        <f t="shared" si="27"/>
        <v>0</v>
      </c>
    </row>
    <row r="1747" spans="1:8" s="5" customFormat="1" ht="25.5" x14ac:dyDescent="0.25">
      <c r="A1747" s="179" t="s">
        <v>2081</v>
      </c>
      <c r="B1747" s="222" t="s">
        <v>10056</v>
      </c>
      <c r="C1747" s="81" t="s">
        <v>7452</v>
      </c>
      <c r="D1747" s="82"/>
      <c r="E1747" s="97"/>
      <c r="F1747" s="84">
        <v>694.05</v>
      </c>
      <c r="G1747" s="84">
        <v>694.05</v>
      </c>
      <c r="H1747" s="810">
        <f t="shared" si="27"/>
        <v>0</v>
      </c>
    </row>
    <row r="1748" spans="1:8" s="5" customFormat="1" x14ac:dyDescent="0.25">
      <c r="A1748" s="179"/>
      <c r="B1748" s="47" t="s">
        <v>2083</v>
      </c>
      <c r="C1748" s="43" t="s">
        <v>2084</v>
      </c>
      <c r="D1748" s="191"/>
      <c r="E1748" s="192"/>
      <c r="F1748" s="46">
        <v>694.05</v>
      </c>
      <c r="G1748" s="46">
        <v>694.05</v>
      </c>
      <c r="H1748" s="810">
        <f t="shared" si="27"/>
        <v>0</v>
      </c>
    </row>
    <row r="1749" spans="1:8" s="5" customFormat="1" x14ac:dyDescent="0.25">
      <c r="A1749" s="179"/>
      <c r="B1749" s="47" t="s">
        <v>2085</v>
      </c>
      <c r="C1749" s="43" t="s">
        <v>2086</v>
      </c>
      <c r="D1749" s="191"/>
      <c r="E1749" s="192"/>
      <c r="F1749" s="46">
        <v>694.05</v>
      </c>
      <c r="G1749" s="46">
        <v>694.05</v>
      </c>
      <c r="H1749" s="810">
        <f t="shared" si="27"/>
        <v>0</v>
      </c>
    </row>
    <row r="1750" spans="1:8" s="5" customFormat="1" ht="25.5" x14ac:dyDescent="0.25">
      <c r="A1750" s="218" t="s">
        <v>2091</v>
      </c>
      <c r="B1750" s="90" t="s">
        <v>10057</v>
      </c>
      <c r="C1750" s="43" t="s">
        <v>7453</v>
      </c>
      <c r="D1750" s="44"/>
      <c r="E1750" s="47"/>
      <c r="F1750" s="10">
        <v>1680</v>
      </c>
      <c r="G1750" s="10">
        <v>1680</v>
      </c>
      <c r="H1750" s="810">
        <f t="shared" si="27"/>
        <v>0</v>
      </c>
    </row>
    <row r="1751" spans="1:8" s="5" customFormat="1" x14ac:dyDescent="0.25">
      <c r="A1751" s="218"/>
      <c r="B1751" s="47" t="s">
        <v>2093</v>
      </c>
      <c r="C1751" s="43" t="s">
        <v>2094</v>
      </c>
      <c r="D1751" s="191"/>
      <c r="E1751" s="192"/>
      <c r="F1751" s="46">
        <v>1680</v>
      </c>
      <c r="G1751" s="46">
        <v>1680</v>
      </c>
      <c r="H1751" s="810">
        <f t="shared" si="27"/>
        <v>0</v>
      </c>
    </row>
    <row r="1752" spans="1:8" s="5" customFormat="1" ht="15.75" thickBot="1" x14ac:dyDescent="0.3">
      <c r="A1752" s="218"/>
      <c r="B1752" s="47" t="s">
        <v>2095</v>
      </c>
      <c r="C1752" s="43" t="s">
        <v>2096</v>
      </c>
      <c r="D1752" s="191"/>
      <c r="E1752" s="192"/>
      <c r="F1752" s="46">
        <v>1680</v>
      </c>
      <c r="G1752" s="46">
        <v>1680</v>
      </c>
      <c r="H1752" s="810">
        <f t="shared" si="27"/>
        <v>0</v>
      </c>
    </row>
    <row r="1753" spans="1:8" s="5" customFormat="1" ht="25.5" x14ac:dyDescent="0.25">
      <c r="A1753" s="92" t="s">
        <v>2101</v>
      </c>
      <c r="B1753" s="90" t="s">
        <v>10058</v>
      </c>
      <c r="C1753" s="43" t="s">
        <v>9524</v>
      </c>
      <c r="D1753" s="44"/>
      <c r="E1753" s="47"/>
      <c r="F1753" s="10">
        <v>2678.55</v>
      </c>
      <c r="G1753" s="10">
        <v>2678.55</v>
      </c>
      <c r="H1753" s="810">
        <f t="shared" si="27"/>
        <v>0</v>
      </c>
    </row>
    <row r="1754" spans="1:8" s="5" customFormat="1" x14ac:dyDescent="0.25">
      <c r="A1754" s="179"/>
      <c r="B1754" s="47" t="s">
        <v>2103</v>
      </c>
      <c r="C1754" s="43" t="s">
        <v>2104</v>
      </c>
      <c r="D1754" s="191"/>
      <c r="E1754" s="192"/>
      <c r="F1754" s="46">
        <v>2678.55</v>
      </c>
      <c r="G1754" s="46">
        <v>2678.55</v>
      </c>
      <c r="H1754" s="810">
        <f t="shared" si="27"/>
        <v>0</v>
      </c>
    </row>
    <row r="1755" spans="1:8" s="5" customFormat="1" x14ac:dyDescent="0.25">
      <c r="A1755" s="179"/>
      <c r="B1755" s="47" t="s">
        <v>2105</v>
      </c>
      <c r="C1755" s="43" t="s">
        <v>2106</v>
      </c>
      <c r="D1755" s="191"/>
      <c r="E1755" s="192"/>
      <c r="F1755" s="46">
        <v>2678.55</v>
      </c>
      <c r="G1755" s="46">
        <v>2678.55</v>
      </c>
      <c r="H1755" s="810">
        <f t="shared" si="27"/>
        <v>0</v>
      </c>
    </row>
    <row r="1756" spans="1:8" s="5" customFormat="1" ht="25.5" x14ac:dyDescent="0.25">
      <c r="A1756" s="218" t="s">
        <v>2111</v>
      </c>
      <c r="B1756" s="90" t="s">
        <v>10059</v>
      </c>
      <c r="C1756" s="43" t="s">
        <v>7454</v>
      </c>
      <c r="D1756" s="44"/>
      <c r="E1756" s="47"/>
      <c r="F1756" s="10">
        <v>1309.3499999999999</v>
      </c>
      <c r="G1756" s="10">
        <v>1309.3499999999999</v>
      </c>
      <c r="H1756" s="810">
        <f t="shared" si="27"/>
        <v>0</v>
      </c>
    </row>
    <row r="1757" spans="1:8" s="5" customFormat="1" x14ac:dyDescent="0.25">
      <c r="A1757" s="218"/>
      <c r="B1757" s="47" t="s">
        <v>2113</v>
      </c>
      <c r="C1757" s="43" t="s">
        <v>2114</v>
      </c>
      <c r="D1757" s="191"/>
      <c r="E1757" s="192"/>
      <c r="F1757" s="46">
        <v>1309.3499999999999</v>
      </c>
      <c r="G1757" s="46">
        <v>1309.3499999999999</v>
      </c>
      <c r="H1757" s="810">
        <f t="shared" si="27"/>
        <v>0</v>
      </c>
    </row>
    <row r="1758" spans="1:8" s="5" customFormat="1" ht="15.75" thickBot="1" x14ac:dyDescent="0.3">
      <c r="A1758" s="218"/>
      <c r="B1758" s="47" t="s">
        <v>2117</v>
      </c>
      <c r="C1758" s="43" t="s">
        <v>2118</v>
      </c>
      <c r="D1758" s="191"/>
      <c r="E1758" s="192"/>
      <c r="F1758" s="46">
        <v>1309.3499999999999</v>
      </c>
      <c r="G1758" s="46">
        <v>1309.3499999999999</v>
      </c>
      <c r="H1758" s="810">
        <f t="shared" si="27"/>
        <v>0</v>
      </c>
    </row>
    <row r="1759" spans="1:8" s="5" customFormat="1" ht="25.5" x14ac:dyDescent="0.25">
      <c r="A1759" s="217" t="s">
        <v>2121</v>
      </c>
      <c r="B1759" s="90" t="s">
        <v>10060</v>
      </c>
      <c r="C1759" s="43" t="s">
        <v>7455</v>
      </c>
      <c r="D1759" s="44"/>
      <c r="E1759" s="47"/>
      <c r="F1759" s="10">
        <v>2028.6</v>
      </c>
      <c r="G1759" s="10">
        <v>2028.6</v>
      </c>
      <c r="H1759" s="810">
        <f t="shared" si="27"/>
        <v>0</v>
      </c>
    </row>
    <row r="1760" spans="1:8" s="5" customFormat="1" x14ac:dyDescent="0.25">
      <c r="A1760" s="218"/>
      <c r="B1760" s="47" t="s">
        <v>2123</v>
      </c>
      <c r="C1760" s="43" t="s">
        <v>2124</v>
      </c>
      <c r="D1760" s="191"/>
      <c r="E1760" s="192"/>
      <c r="F1760" s="46">
        <v>2028.6</v>
      </c>
      <c r="G1760" s="46">
        <v>2028.6</v>
      </c>
      <c r="H1760" s="810">
        <f t="shared" si="27"/>
        <v>0</v>
      </c>
    </row>
    <row r="1761" spans="1:8" s="5" customFormat="1" ht="15.75" thickBot="1" x14ac:dyDescent="0.3">
      <c r="A1761" s="218"/>
      <c r="B1761" s="58" t="s">
        <v>2125</v>
      </c>
      <c r="C1761" s="56" t="s">
        <v>2126</v>
      </c>
      <c r="D1761" s="187"/>
      <c r="E1761" s="188"/>
      <c r="F1761" s="103">
        <v>2028.6</v>
      </c>
      <c r="G1761" s="103">
        <v>2028.6</v>
      </c>
      <c r="H1761" s="810">
        <f t="shared" si="27"/>
        <v>0</v>
      </c>
    </row>
    <row r="1762" spans="1:8" s="5" customFormat="1" ht="25.5" x14ac:dyDescent="0.25">
      <c r="A1762" s="100" t="s">
        <v>2131</v>
      </c>
      <c r="B1762" s="61" t="s">
        <v>2132</v>
      </c>
      <c r="C1762" s="94" t="s">
        <v>2133</v>
      </c>
      <c r="D1762" s="60"/>
      <c r="E1762" s="219"/>
      <c r="F1762" s="95">
        <v>2281.6</v>
      </c>
      <c r="G1762" s="95">
        <v>2281.6</v>
      </c>
      <c r="H1762" s="810">
        <f t="shared" si="27"/>
        <v>0</v>
      </c>
    </row>
    <row r="1763" spans="1:8" s="5" customFormat="1" x14ac:dyDescent="0.25">
      <c r="A1763" s="41"/>
      <c r="B1763" s="47" t="s">
        <v>2135</v>
      </c>
      <c r="C1763" s="43" t="s">
        <v>2136</v>
      </c>
      <c r="D1763" s="191"/>
      <c r="E1763" s="192"/>
      <c r="F1763" s="46">
        <v>2281.6</v>
      </c>
      <c r="G1763" s="46">
        <v>2281.6</v>
      </c>
      <c r="H1763" s="810">
        <f t="shared" si="27"/>
        <v>0</v>
      </c>
    </row>
    <row r="1764" spans="1:8" s="5" customFormat="1" x14ac:dyDescent="0.25">
      <c r="A1764" s="41"/>
      <c r="B1764" s="210" t="s">
        <v>10061</v>
      </c>
      <c r="C1764" s="43" t="s">
        <v>7456</v>
      </c>
      <c r="D1764" s="44"/>
      <c r="E1764" s="47"/>
      <c r="F1764" s="46">
        <v>2281.6</v>
      </c>
      <c r="G1764" s="46">
        <v>2281.6</v>
      </c>
      <c r="H1764" s="810">
        <f t="shared" si="27"/>
        <v>0</v>
      </c>
    </row>
    <row r="1765" spans="1:8" s="5" customFormat="1" x14ac:dyDescent="0.25">
      <c r="A1765" s="41"/>
      <c r="B1765" s="47" t="s">
        <v>2132</v>
      </c>
      <c r="C1765" s="43" t="s">
        <v>2133</v>
      </c>
      <c r="D1765" s="191"/>
      <c r="E1765" s="192"/>
      <c r="F1765" s="46">
        <v>2281.6</v>
      </c>
      <c r="G1765" s="46">
        <v>2281.6</v>
      </c>
      <c r="H1765" s="810">
        <f t="shared" si="27"/>
        <v>0</v>
      </c>
    </row>
    <row r="1766" spans="1:8" s="5" customFormat="1" ht="15.75" thickBot="1" x14ac:dyDescent="0.3">
      <c r="A1766" s="48"/>
      <c r="B1766" s="62" t="s">
        <v>2139</v>
      </c>
      <c r="C1766" s="50" t="s">
        <v>2140</v>
      </c>
      <c r="D1766" s="184"/>
      <c r="E1766" s="185"/>
      <c r="F1766" s="53">
        <v>2281.6</v>
      </c>
      <c r="G1766" s="53">
        <v>2281.6</v>
      </c>
      <c r="H1766" s="810">
        <f t="shared" si="27"/>
        <v>0</v>
      </c>
    </row>
    <row r="1767" spans="1:8" s="5" customFormat="1" ht="25.5" x14ac:dyDescent="0.25">
      <c r="A1767" s="218" t="s">
        <v>2143</v>
      </c>
      <c r="B1767" s="222" t="s">
        <v>10062</v>
      </c>
      <c r="C1767" s="81" t="s">
        <v>7457</v>
      </c>
      <c r="D1767" s="82"/>
      <c r="E1767" s="97"/>
      <c r="F1767" s="84">
        <v>3602.55</v>
      </c>
      <c r="G1767" s="84">
        <v>3602.55</v>
      </c>
      <c r="H1767" s="810">
        <f t="shared" si="27"/>
        <v>0</v>
      </c>
    </row>
    <row r="1768" spans="1:8" s="5" customFormat="1" x14ac:dyDescent="0.25">
      <c r="A1768" s="218"/>
      <c r="B1768" s="47" t="s">
        <v>2145</v>
      </c>
      <c r="C1768" s="43" t="s">
        <v>2146</v>
      </c>
      <c r="D1768" s="191"/>
      <c r="E1768" s="192"/>
      <c r="F1768" s="46">
        <v>3602.55</v>
      </c>
      <c r="G1768" s="46">
        <v>3602.55</v>
      </c>
      <c r="H1768" s="810">
        <f t="shared" si="27"/>
        <v>0</v>
      </c>
    </row>
    <row r="1769" spans="1:8" s="5" customFormat="1" ht="15.75" thickBot="1" x14ac:dyDescent="0.3">
      <c r="A1769" s="229"/>
      <c r="B1769" s="62" t="s">
        <v>2151</v>
      </c>
      <c r="C1769" s="50" t="s">
        <v>2152</v>
      </c>
      <c r="D1769" s="184"/>
      <c r="E1769" s="185"/>
      <c r="F1769" s="53">
        <v>3602.55</v>
      </c>
      <c r="G1769" s="53">
        <v>3602.55</v>
      </c>
      <c r="H1769" s="810">
        <f t="shared" si="27"/>
        <v>0</v>
      </c>
    </row>
    <row r="1770" spans="1:8" s="5" customFormat="1" ht="25.5" x14ac:dyDescent="0.25">
      <c r="A1770" s="92" t="s">
        <v>2153</v>
      </c>
      <c r="B1770" s="90" t="s">
        <v>10063</v>
      </c>
      <c r="C1770" s="43" t="s">
        <v>7458</v>
      </c>
      <c r="D1770" s="44"/>
      <c r="E1770" s="47"/>
      <c r="F1770" s="10">
        <v>4043.55</v>
      </c>
      <c r="G1770" s="10">
        <v>4043.55</v>
      </c>
      <c r="H1770" s="810">
        <f t="shared" si="27"/>
        <v>0</v>
      </c>
    </row>
    <row r="1771" spans="1:8" s="5" customFormat="1" x14ac:dyDescent="0.25">
      <c r="A1771" s="179"/>
      <c r="B1771" s="47" t="s">
        <v>2155</v>
      </c>
      <c r="C1771" s="43" t="s">
        <v>2156</v>
      </c>
      <c r="D1771" s="191"/>
      <c r="E1771" s="192"/>
      <c r="F1771" s="46">
        <v>4043.55</v>
      </c>
      <c r="G1771" s="46">
        <v>4043.55</v>
      </c>
      <c r="H1771" s="810">
        <f t="shared" si="27"/>
        <v>0</v>
      </c>
    </row>
    <row r="1772" spans="1:8" s="5" customFormat="1" x14ac:dyDescent="0.25">
      <c r="A1772" s="179"/>
      <c r="B1772" s="47" t="s">
        <v>2157</v>
      </c>
      <c r="C1772" s="43" t="s">
        <v>2158</v>
      </c>
      <c r="D1772" s="191"/>
      <c r="E1772" s="192"/>
      <c r="F1772" s="46">
        <v>4043.55</v>
      </c>
      <c r="G1772" s="46">
        <v>4043.55</v>
      </c>
      <c r="H1772" s="810">
        <f t="shared" si="27"/>
        <v>0</v>
      </c>
    </row>
    <row r="1773" spans="1:8" s="5" customFormat="1" ht="15.75" thickBot="1" x14ac:dyDescent="0.3">
      <c r="A1773" s="179"/>
      <c r="B1773" s="58" t="s">
        <v>2163</v>
      </c>
      <c r="C1773" s="56" t="s">
        <v>2164</v>
      </c>
      <c r="D1773" s="187"/>
      <c r="E1773" s="188"/>
      <c r="F1773" s="103">
        <v>4043.55</v>
      </c>
      <c r="G1773" s="103">
        <v>4043.55</v>
      </c>
      <c r="H1773" s="810">
        <f t="shared" si="27"/>
        <v>0</v>
      </c>
    </row>
    <row r="1774" spans="1:8" s="5" customFormat="1" ht="25.5" x14ac:dyDescent="0.25">
      <c r="A1774" s="100" t="s">
        <v>2165</v>
      </c>
      <c r="B1774" s="189" t="s">
        <v>10064</v>
      </c>
      <c r="C1774" s="94" t="s">
        <v>7459</v>
      </c>
      <c r="D1774" s="60"/>
      <c r="E1774" s="61"/>
      <c r="F1774" s="95">
        <v>6275.8</v>
      </c>
      <c r="G1774" s="95">
        <v>6275.8</v>
      </c>
      <c r="H1774" s="810">
        <f t="shared" si="27"/>
        <v>0</v>
      </c>
    </row>
    <row r="1775" spans="1:8" s="5" customFormat="1" x14ac:dyDescent="0.25">
      <c r="A1775" s="41"/>
      <c r="B1775" s="47" t="s">
        <v>2166</v>
      </c>
      <c r="C1775" s="43" t="s">
        <v>2167</v>
      </c>
      <c r="D1775" s="191"/>
      <c r="E1775" s="192"/>
      <c r="F1775" s="46">
        <v>6275.8</v>
      </c>
      <c r="G1775" s="46">
        <v>6275.8</v>
      </c>
      <c r="H1775" s="810">
        <f t="shared" si="27"/>
        <v>0</v>
      </c>
    </row>
    <row r="1776" spans="1:8" s="5" customFormat="1" x14ac:dyDescent="0.25">
      <c r="A1776" s="41"/>
      <c r="B1776" s="47" t="s">
        <v>2168</v>
      </c>
      <c r="C1776" s="43" t="s">
        <v>2169</v>
      </c>
      <c r="D1776" s="191"/>
      <c r="E1776" s="192"/>
      <c r="F1776" s="46">
        <v>6275.8</v>
      </c>
      <c r="G1776" s="46">
        <v>6275.8</v>
      </c>
      <c r="H1776" s="810">
        <f t="shared" si="27"/>
        <v>0</v>
      </c>
    </row>
    <row r="1777" spans="1:8" s="5" customFormat="1" ht="15.75" thickBot="1" x14ac:dyDescent="0.3">
      <c r="A1777" s="48"/>
      <c r="B1777" s="62" t="s">
        <v>2170</v>
      </c>
      <c r="C1777" s="50" t="s">
        <v>2171</v>
      </c>
      <c r="D1777" s="184"/>
      <c r="E1777" s="185"/>
      <c r="F1777" s="53">
        <v>6275.8</v>
      </c>
      <c r="G1777" s="53">
        <v>6275.8</v>
      </c>
      <c r="H1777" s="810">
        <f t="shared" si="27"/>
        <v>0</v>
      </c>
    </row>
    <row r="1778" spans="1:8" s="5" customFormat="1" ht="25.5" x14ac:dyDescent="0.25">
      <c r="A1778" s="179" t="s">
        <v>2176</v>
      </c>
      <c r="B1778" s="222" t="s">
        <v>10065</v>
      </c>
      <c r="C1778" s="81" t="s">
        <v>7460</v>
      </c>
      <c r="D1778" s="82"/>
      <c r="E1778" s="97"/>
      <c r="F1778" s="84">
        <v>6897.45</v>
      </c>
      <c r="G1778" s="84">
        <v>6897.45</v>
      </c>
      <c r="H1778" s="810">
        <f t="shared" si="27"/>
        <v>0</v>
      </c>
    </row>
    <row r="1779" spans="1:8" s="5" customFormat="1" x14ac:dyDescent="0.25">
      <c r="A1779" s="179"/>
      <c r="B1779" s="47" t="s">
        <v>2178</v>
      </c>
      <c r="C1779" s="43" t="s">
        <v>2179</v>
      </c>
      <c r="D1779" s="191"/>
      <c r="E1779" s="192"/>
      <c r="F1779" s="46">
        <v>6897.45</v>
      </c>
      <c r="G1779" s="46">
        <v>6897.45</v>
      </c>
      <c r="H1779" s="810">
        <f t="shared" si="27"/>
        <v>0</v>
      </c>
    </row>
    <row r="1780" spans="1:8" s="5" customFormat="1" x14ac:dyDescent="0.25">
      <c r="A1780" s="179"/>
      <c r="B1780" s="47" t="s">
        <v>2180</v>
      </c>
      <c r="C1780" s="43" t="s">
        <v>2181</v>
      </c>
      <c r="D1780" s="191"/>
      <c r="E1780" s="192"/>
      <c r="F1780" s="46">
        <v>6897.45</v>
      </c>
      <c r="G1780" s="46">
        <v>6897.45</v>
      </c>
      <c r="H1780" s="810">
        <f t="shared" si="27"/>
        <v>0</v>
      </c>
    </row>
    <row r="1781" spans="1:8" s="5" customFormat="1" x14ac:dyDescent="0.25">
      <c r="A1781" s="177" t="s">
        <v>7449</v>
      </c>
      <c r="B1781" s="97"/>
      <c r="C1781" s="81"/>
      <c r="D1781" s="82"/>
      <c r="E1781" s="97"/>
      <c r="F1781" s="84" t="s">
        <v>5249</v>
      </c>
      <c r="G1781" s="84" t="s">
        <v>9527</v>
      </c>
      <c r="H1781" s="810" t="str">
        <f t="shared" si="27"/>
        <v/>
      </c>
    </row>
    <row r="1782" spans="1:8" s="5" customFormat="1" ht="25.5" x14ac:dyDescent="0.25">
      <c r="A1782" s="218" t="s">
        <v>2070</v>
      </c>
      <c r="B1782" s="90" t="s">
        <v>10055</v>
      </c>
      <c r="C1782" s="43" t="s">
        <v>9506</v>
      </c>
      <c r="D1782" s="44"/>
      <c r="E1782" s="210"/>
      <c r="F1782" s="10">
        <v>803.37</v>
      </c>
      <c r="G1782" s="10">
        <v>803.37000000000012</v>
      </c>
      <c r="H1782" s="810">
        <f t="shared" si="27"/>
        <v>0</v>
      </c>
    </row>
    <row r="1783" spans="1:8" s="5" customFormat="1" x14ac:dyDescent="0.25">
      <c r="A1783" s="218"/>
      <c r="B1783" s="47" t="s">
        <v>2075</v>
      </c>
      <c r="C1783" s="43" t="s">
        <v>2076</v>
      </c>
      <c r="D1783" s="191"/>
      <c r="E1783" s="192"/>
      <c r="F1783" s="46">
        <v>803.37</v>
      </c>
      <c r="G1783" s="46">
        <v>803.37000000000012</v>
      </c>
      <c r="H1783" s="810">
        <f t="shared" si="27"/>
        <v>0</v>
      </c>
    </row>
    <row r="1784" spans="1:8" s="5" customFormat="1" ht="15.75" thickBot="1" x14ac:dyDescent="0.3">
      <c r="A1784" s="218"/>
      <c r="B1784" s="58" t="s">
        <v>2079</v>
      </c>
      <c r="C1784" s="56" t="s">
        <v>2080</v>
      </c>
      <c r="D1784" s="187"/>
      <c r="E1784" s="188"/>
      <c r="F1784" s="103">
        <v>803.37</v>
      </c>
      <c r="G1784" s="103">
        <v>803.37000000000012</v>
      </c>
      <c r="H1784" s="810">
        <f t="shared" si="27"/>
        <v>0</v>
      </c>
    </row>
    <row r="1785" spans="1:8" s="5" customFormat="1" ht="25.5" x14ac:dyDescent="0.25">
      <c r="A1785" s="92" t="s">
        <v>2081</v>
      </c>
      <c r="B1785" s="61" t="s">
        <v>7451</v>
      </c>
      <c r="C1785" s="94" t="s">
        <v>9507</v>
      </c>
      <c r="D1785" s="232"/>
      <c r="E1785" s="233"/>
      <c r="F1785" s="10">
        <v>989.22</v>
      </c>
      <c r="G1785" s="10">
        <v>989.22</v>
      </c>
      <c r="H1785" s="810">
        <f t="shared" si="27"/>
        <v>0</v>
      </c>
    </row>
    <row r="1786" spans="1:8" s="5" customFormat="1" x14ac:dyDescent="0.25">
      <c r="A1786" s="179"/>
      <c r="B1786" s="47" t="s">
        <v>2087</v>
      </c>
      <c r="C1786" s="43" t="s">
        <v>2088</v>
      </c>
      <c r="D1786" s="191"/>
      <c r="E1786" s="192"/>
      <c r="F1786" s="46">
        <v>989.22</v>
      </c>
      <c r="G1786" s="46">
        <v>989.22</v>
      </c>
      <c r="H1786" s="810">
        <f t="shared" si="27"/>
        <v>0</v>
      </c>
    </row>
    <row r="1787" spans="1:8" s="5" customFormat="1" ht="15.75" thickBot="1" x14ac:dyDescent="0.3">
      <c r="A1787" s="182"/>
      <c r="B1787" s="62" t="s">
        <v>2089</v>
      </c>
      <c r="C1787" s="50" t="s">
        <v>2090</v>
      </c>
      <c r="D1787" s="184"/>
      <c r="E1787" s="185"/>
      <c r="F1787" s="103">
        <v>989.22</v>
      </c>
      <c r="G1787" s="103">
        <v>989.22</v>
      </c>
      <c r="H1787" s="810">
        <f t="shared" si="27"/>
        <v>0</v>
      </c>
    </row>
    <row r="1788" spans="1:8" s="5" customFormat="1" ht="25.5" x14ac:dyDescent="0.25">
      <c r="A1788" s="217" t="s">
        <v>2091</v>
      </c>
      <c r="B1788" s="221" t="s">
        <v>10057</v>
      </c>
      <c r="C1788" s="94" t="s">
        <v>9508</v>
      </c>
      <c r="D1788" s="60"/>
      <c r="E1788" s="61"/>
      <c r="F1788" s="10">
        <v>1975.17</v>
      </c>
      <c r="G1788" s="10">
        <v>1975.1699999999998</v>
      </c>
      <c r="H1788" s="810">
        <f t="shared" si="27"/>
        <v>0</v>
      </c>
    </row>
    <row r="1789" spans="1:8" s="5" customFormat="1" x14ac:dyDescent="0.25">
      <c r="A1789" s="218"/>
      <c r="B1789" s="47" t="s">
        <v>2097</v>
      </c>
      <c r="C1789" s="43" t="s">
        <v>2098</v>
      </c>
      <c r="D1789" s="191"/>
      <c r="E1789" s="192"/>
      <c r="F1789" s="46">
        <v>1975.17</v>
      </c>
      <c r="G1789" s="46">
        <v>1975.1699999999998</v>
      </c>
      <c r="H1789" s="810">
        <f t="shared" si="27"/>
        <v>0</v>
      </c>
    </row>
    <row r="1790" spans="1:8" s="5" customFormat="1" ht="15.75" thickBot="1" x14ac:dyDescent="0.3">
      <c r="A1790" s="229"/>
      <c r="B1790" s="62" t="s">
        <v>2099</v>
      </c>
      <c r="C1790" s="50" t="s">
        <v>2100</v>
      </c>
      <c r="D1790" s="184"/>
      <c r="E1790" s="185"/>
      <c r="F1790" s="103">
        <v>1975.17</v>
      </c>
      <c r="G1790" s="103">
        <v>1975.1699999999998</v>
      </c>
      <c r="H1790" s="810">
        <f t="shared" si="27"/>
        <v>0</v>
      </c>
    </row>
    <row r="1791" spans="1:8" s="5" customFormat="1" ht="25.5" x14ac:dyDescent="0.25">
      <c r="A1791" s="92" t="s">
        <v>2101</v>
      </c>
      <c r="B1791" s="221" t="s">
        <v>10058</v>
      </c>
      <c r="C1791" s="94" t="s">
        <v>9525</v>
      </c>
      <c r="D1791" s="60"/>
      <c r="E1791" s="61"/>
      <c r="F1791" s="10">
        <v>2973.72</v>
      </c>
      <c r="G1791" s="10">
        <v>2973.7200000000003</v>
      </c>
      <c r="H1791" s="810">
        <f t="shared" si="27"/>
        <v>0</v>
      </c>
    </row>
    <row r="1792" spans="1:8" s="5" customFormat="1" x14ac:dyDescent="0.25">
      <c r="A1792" s="179"/>
      <c r="B1792" s="47" t="s">
        <v>2107</v>
      </c>
      <c r="C1792" s="43" t="s">
        <v>2108</v>
      </c>
      <c r="D1792" s="191"/>
      <c r="E1792" s="192"/>
      <c r="F1792" s="46">
        <v>2973.72</v>
      </c>
      <c r="G1792" s="46">
        <v>2973.7200000000003</v>
      </c>
      <c r="H1792" s="810">
        <f t="shared" si="27"/>
        <v>0</v>
      </c>
    </row>
    <row r="1793" spans="1:8" s="5" customFormat="1" ht="15.75" thickBot="1" x14ac:dyDescent="0.3">
      <c r="A1793" s="182"/>
      <c r="B1793" s="62" t="s">
        <v>2109</v>
      </c>
      <c r="C1793" s="50" t="s">
        <v>2110</v>
      </c>
      <c r="D1793" s="184"/>
      <c r="E1793" s="185"/>
      <c r="F1793" s="103">
        <v>2973.72</v>
      </c>
      <c r="G1793" s="103">
        <v>2973.7200000000003</v>
      </c>
      <c r="H1793" s="810">
        <f t="shared" si="27"/>
        <v>0</v>
      </c>
    </row>
    <row r="1794" spans="1:8" s="5" customFormat="1" ht="25.5" x14ac:dyDescent="0.25">
      <c r="A1794" s="217" t="s">
        <v>2111</v>
      </c>
      <c r="B1794" s="221" t="s">
        <v>10059</v>
      </c>
      <c r="C1794" s="94" t="s">
        <v>9510</v>
      </c>
      <c r="D1794" s="60"/>
      <c r="E1794" s="61"/>
      <c r="F1794" s="10">
        <v>1604.52</v>
      </c>
      <c r="G1794" s="10">
        <v>1604.52</v>
      </c>
      <c r="H1794" s="810">
        <f t="shared" si="27"/>
        <v>0</v>
      </c>
    </row>
    <row r="1795" spans="1:8" s="5" customFormat="1" x14ac:dyDescent="0.25">
      <c r="A1795" s="218"/>
      <c r="B1795" s="47" t="s">
        <v>2115</v>
      </c>
      <c r="C1795" s="43" t="s">
        <v>2116</v>
      </c>
      <c r="D1795" s="191"/>
      <c r="E1795" s="192"/>
      <c r="F1795" s="46">
        <v>1604.52</v>
      </c>
      <c r="G1795" s="46">
        <v>1604.52</v>
      </c>
      <c r="H1795" s="810">
        <f t="shared" si="27"/>
        <v>0</v>
      </c>
    </row>
    <row r="1796" spans="1:8" s="5" customFormat="1" ht="15.75" thickBot="1" x14ac:dyDescent="0.3">
      <c r="A1796" s="229"/>
      <c r="B1796" s="62" t="s">
        <v>2119</v>
      </c>
      <c r="C1796" s="50" t="s">
        <v>2120</v>
      </c>
      <c r="D1796" s="184"/>
      <c r="E1796" s="185"/>
      <c r="F1796" s="103">
        <v>1604.52</v>
      </c>
      <c r="G1796" s="103">
        <v>1604.52</v>
      </c>
      <c r="H1796" s="810">
        <f t="shared" si="27"/>
        <v>0</v>
      </c>
    </row>
    <row r="1797" spans="1:8" s="5" customFormat="1" ht="25.5" x14ac:dyDescent="0.25">
      <c r="A1797" s="217" t="s">
        <v>2121</v>
      </c>
      <c r="B1797" s="221" t="s">
        <v>10060</v>
      </c>
      <c r="C1797" s="94" t="s">
        <v>9509</v>
      </c>
      <c r="D1797" s="60"/>
      <c r="E1797" s="61"/>
      <c r="F1797" s="10">
        <v>2323.77</v>
      </c>
      <c r="G1797" s="10">
        <v>2323.7700000000004</v>
      </c>
      <c r="H1797" s="810">
        <f t="shared" si="27"/>
        <v>0</v>
      </c>
    </row>
    <row r="1798" spans="1:8" s="5" customFormat="1" x14ac:dyDescent="0.25">
      <c r="A1798" s="218"/>
      <c r="B1798" s="47" t="s">
        <v>2127</v>
      </c>
      <c r="C1798" s="43" t="s">
        <v>2128</v>
      </c>
      <c r="D1798" s="191"/>
      <c r="E1798" s="192"/>
      <c r="F1798" s="46">
        <v>2323.77</v>
      </c>
      <c r="G1798" s="46">
        <v>2323.7700000000004</v>
      </c>
      <c r="H1798" s="810">
        <f t="shared" si="27"/>
        <v>0</v>
      </c>
    </row>
    <row r="1799" spans="1:8" s="5" customFormat="1" ht="15.75" thickBot="1" x14ac:dyDescent="0.3">
      <c r="A1799" s="229"/>
      <c r="B1799" s="62" t="s">
        <v>2129</v>
      </c>
      <c r="C1799" s="50" t="s">
        <v>2130</v>
      </c>
      <c r="D1799" s="184"/>
      <c r="E1799" s="185"/>
      <c r="F1799" s="103">
        <v>2323.77</v>
      </c>
      <c r="G1799" s="103">
        <v>2323.7700000000004</v>
      </c>
      <c r="H1799" s="810">
        <f t="shared" si="27"/>
        <v>0</v>
      </c>
    </row>
    <row r="1800" spans="1:8" s="5" customFormat="1" ht="25.5" x14ac:dyDescent="0.25">
      <c r="A1800" s="217" t="s">
        <v>2131</v>
      </c>
      <c r="B1800" s="221" t="s">
        <v>10061</v>
      </c>
      <c r="C1800" s="94" t="s">
        <v>9511</v>
      </c>
      <c r="D1800" s="60"/>
      <c r="E1800" s="61"/>
      <c r="F1800" s="10">
        <v>2408.8200000000002</v>
      </c>
      <c r="G1800" s="10">
        <v>2408.8199999999997</v>
      </c>
      <c r="H1800" s="810">
        <f t="shared" si="27"/>
        <v>0</v>
      </c>
    </row>
    <row r="1801" spans="1:8" s="5" customFormat="1" x14ac:dyDescent="0.25">
      <c r="A1801" s="218"/>
      <c r="B1801" s="47" t="s">
        <v>2137</v>
      </c>
      <c r="C1801" s="43" t="s">
        <v>2138</v>
      </c>
      <c r="D1801" s="191"/>
      <c r="E1801" s="192"/>
      <c r="F1801" s="46">
        <v>2408.8200000000002</v>
      </c>
      <c r="G1801" s="46">
        <v>2408.8199999999997</v>
      </c>
      <c r="H1801" s="810">
        <f t="shared" si="27"/>
        <v>0</v>
      </c>
    </row>
    <row r="1802" spans="1:8" s="5" customFormat="1" ht="15.75" thickBot="1" x14ac:dyDescent="0.3">
      <c r="A1802" s="229"/>
      <c r="B1802" s="62" t="s">
        <v>2141</v>
      </c>
      <c r="C1802" s="50" t="s">
        <v>2142</v>
      </c>
      <c r="D1802" s="184"/>
      <c r="E1802" s="185"/>
      <c r="F1802" s="103">
        <v>2408.8200000000002</v>
      </c>
      <c r="G1802" s="103">
        <v>2408.8199999999997</v>
      </c>
      <c r="H1802" s="810">
        <f t="shared" ref="H1802:H1865" si="28">IF(ISNUMBER(F1802),ROUND(F1802-G1802,2),"")</f>
        <v>0</v>
      </c>
    </row>
    <row r="1803" spans="1:8" s="5" customFormat="1" ht="25.5" x14ac:dyDescent="0.25">
      <c r="A1803" s="217" t="s">
        <v>2143</v>
      </c>
      <c r="B1803" s="221" t="s">
        <v>10062</v>
      </c>
      <c r="C1803" s="94" t="s">
        <v>9512</v>
      </c>
      <c r="D1803" s="60"/>
      <c r="E1803" s="61"/>
      <c r="F1803" s="10">
        <v>3897.72</v>
      </c>
      <c r="G1803" s="10">
        <v>3897.7200000000003</v>
      </c>
      <c r="H1803" s="810">
        <f t="shared" si="28"/>
        <v>0</v>
      </c>
    </row>
    <row r="1804" spans="1:8" s="5" customFormat="1" x14ac:dyDescent="0.25">
      <c r="A1804" s="218"/>
      <c r="B1804" s="47" t="s">
        <v>2147</v>
      </c>
      <c r="C1804" s="43" t="s">
        <v>2148</v>
      </c>
      <c r="D1804" s="191"/>
      <c r="E1804" s="192"/>
      <c r="F1804" s="46">
        <v>3897.72</v>
      </c>
      <c r="G1804" s="46">
        <v>3897.7200000000003</v>
      </c>
      <c r="H1804" s="810">
        <f t="shared" si="28"/>
        <v>0</v>
      </c>
    </row>
    <row r="1805" spans="1:8" s="5" customFormat="1" ht="15.75" thickBot="1" x14ac:dyDescent="0.3">
      <c r="A1805" s="229"/>
      <c r="B1805" s="62" t="s">
        <v>2149</v>
      </c>
      <c r="C1805" s="50" t="s">
        <v>2150</v>
      </c>
      <c r="D1805" s="184"/>
      <c r="E1805" s="185"/>
      <c r="F1805" s="103">
        <v>3897.72</v>
      </c>
      <c r="G1805" s="103">
        <v>3897.7200000000003</v>
      </c>
      <c r="H1805" s="810">
        <f t="shared" si="28"/>
        <v>0</v>
      </c>
    </row>
    <row r="1806" spans="1:8" s="5" customFormat="1" ht="25.5" x14ac:dyDescent="0.25">
      <c r="A1806" s="92" t="s">
        <v>2153</v>
      </c>
      <c r="B1806" s="221" t="s">
        <v>10066</v>
      </c>
      <c r="C1806" s="94" t="s">
        <v>9405</v>
      </c>
      <c r="D1806" s="60"/>
      <c r="E1806" s="61"/>
      <c r="F1806" s="10">
        <v>4338.72</v>
      </c>
      <c r="G1806" s="10">
        <v>4338.72</v>
      </c>
      <c r="H1806" s="810">
        <f t="shared" si="28"/>
        <v>0</v>
      </c>
    </row>
    <row r="1807" spans="1:8" s="5" customFormat="1" x14ac:dyDescent="0.25">
      <c r="A1807" s="179"/>
      <c r="B1807" s="47" t="s">
        <v>2159</v>
      </c>
      <c r="C1807" s="43" t="s">
        <v>2160</v>
      </c>
      <c r="D1807" s="191"/>
      <c r="E1807" s="192"/>
      <c r="F1807" s="46">
        <v>4338.72</v>
      </c>
      <c r="G1807" s="46">
        <v>4338.72</v>
      </c>
      <c r="H1807" s="810">
        <f t="shared" si="28"/>
        <v>0</v>
      </c>
    </row>
    <row r="1808" spans="1:8" s="5" customFormat="1" ht="15.75" thickBot="1" x14ac:dyDescent="0.3">
      <c r="A1808" s="182"/>
      <c r="B1808" s="62" t="s">
        <v>2161</v>
      </c>
      <c r="C1808" s="50" t="s">
        <v>2162</v>
      </c>
      <c r="D1808" s="184"/>
      <c r="E1808" s="185"/>
      <c r="F1808" s="103">
        <v>4338.72</v>
      </c>
      <c r="G1808" s="103">
        <v>4338.72</v>
      </c>
      <c r="H1808" s="810">
        <f t="shared" si="28"/>
        <v>0</v>
      </c>
    </row>
    <row r="1809" spans="1:8" s="5" customFormat="1" ht="25.5" x14ac:dyDescent="0.25">
      <c r="A1809" s="217" t="s">
        <v>2165</v>
      </c>
      <c r="B1809" s="221" t="s">
        <v>10064</v>
      </c>
      <c r="C1809" s="94" t="s">
        <v>9513</v>
      </c>
      <c r="D1809" s="60"/>
      <c r="E1809" s="61"/>
      <c r="F1809" s="10">
        <v>6403.02</v>
      </c>
      <c r="G1809" s="10">
        <v>6403.02</v>
      </c>
      <c r="H1809" s="810">
        <f t="shared" si="28"/>
        <v>0</v>
      </c>
    </row>
    <row r="1810" spans="1:8" s="5" customFormat="1" x14ac:dyDescent="0.25">
      <c r="A1810" s="218"/>
      <c r="B1810" s="47" t="s">
        <v>2172</v>
      </c>
      <c r="C1810" s="43" t="s">
        <v>2173</v>
      </c>
      <c r="D1810" s="191"/>
      <c r="E1810" s="192"/>
      <c r="F1810" s="46">
        <v>6403.02</v>
      </c>
      <c r="G1810" s="46">
        <v>6403.02</v>
      </c>
      <c r="H1810" s="810">
        <f t="shared" si="28"/>
        <v>0</v>
      </c>
    </row>
    <row r="1811" spans="1:8" s="5" customFormat="1" ht="15.75" thickBot="1" x14ac:dyDescent="0.3">
      <c r="A1811" s="229"/>
      <c r="B1811" s="62" t="s">
        <v>2174</v>
      </c>
      <c r="C1811" s="50" t="s">
        <v>2175</v>
      </c>
      <c r="D1811" s="184"/>
      <c r="E1811" s="185"/>
      <c r="F1811" s="103">
        <v>6403.02</v>
      </c>
      <c r="G1811" s="103">
        <v>6403.02</v>
      </c>
      <c r="H1811" s="810">
        <f t="shared" si="28"/>
        <v>0</v>
      </c>
    </row>
    <row r="1812" spans="1:8" s="5" customFormat="1" ht="25.5" x14ac:dyDescent="0.25">
      <c r="A1812" s="92" t="s">
        <v>2176</v>
      </c>
      <c r="B1812" s="221" t="s">
        <v>10065</v>
      </c>
      <c r="C1812" s="94" t="s">
        <v>9514</v>
      </c>
      <c r="D1812" s="60"/>
      <c r="E1812" s="61"/>
      <c r="F1812" s="10">
        <v>7192.62</v>
      </c>
      <c r="G1812" s="10">
        <v>7192.62</v>
      </c>
      <c r="H1812" s="810">
        <f t="shared" si="28"/>
        <v>0</v>
      </c>
    </row>
    <row r="1813" spans="1:8" s="5" customFormat="1" x14ac:dyDescent="0.25">
      <c r="A1813" s="179"/>
      <c r="B1813" s="47" t="s">
        <v>2182</v>
      </c>
      <c r="C1813" s="43" t="s">
        <v>2183</v>
      </c>
      <c r="D1813" s="191"/>
      <c r="E1813" s="192"/>
      <c r="F1813" s="46">
        <v>7192.62</v>
      </c>
      <c r="G1813" s="46">
        <v>7192.62</v>
      </c>
      <c r="H1813" s="810">
        <f t="shared" si="28"/>
        <v>0</v>
      </c>
    </row>
    <row r="1814" spans="1:8" s="5" customFormat="1" ht="15.75" thickBot="1" x14ac:dyDescent="0.3">
      <c r="A1814" s="182"/>
      <c r="B1814" s="62" t="s">
        <v>2184</v>
      </c>
      <c r="C1814" s="50" t="s">
        <v>2185</v>
      </c>
      <c r="D1814" s="184"/>
      <c r="E1814" s="185"/>
      <c r="F1814" s="103">
        <v>7192.62</v>
      </c>
      <c r="G1814" s="103">
        <v>7192.62</v>
      </c>
      <c r="H1814" s="810">
        <f t="shared" si="28"/>
        <v>0</v>
      </c>
    </row>
    <row r="1815" spans="1:8" s="5" customFormat="1" ht="15.75" thickBot="1" x14ac:dyDescent="0.3">
      <c r="A1815" s="245" t="s">
        <v>2186</v>
      </c>
      <c r="B1815" s="246"/>
      <c r="C1815" s="247"/>
      <c r="D1815" s="248"/>
      <c r="E1815" s="246"/>
      <c r="F1815" s="249" t="s">
        <v>5249</v>
      </c>
      <c r="G1815" s="249" t="s">
        <v>9527</v>
      </c>
      <c r="H1815" s="810" t="str">
        <f t="shared" si="28"/>
        <v/>
      </c>
    </row>
    <row r="1816" spans="1:8" s="5" customFormat="1" ht="25.5" x14ac:dyDescent="0.25">
      <c r="A1816" s="190" t="s">
        <v>2187</v>
      </c>
      <c r="B1816" s="241" t="s">
        <v>2188</v>
      </c>
      <c r="C1816" s="81" t="s">
        <v>2189</v>
      </c>
      <c r="D1816" s="250"/>
      <c r="E1816" s="251"/>
      <c r="F1816" s="213">
        <v>592.16</v>
      </c>
      <c r="G1816" s="213">
        <v>592.16000000000008</v>
      </c>
      <c r="H1816" s="810">
        <f t="shared" si="28"/>
        <v>0</v>
      </c>
    </row>
    <row r="1817" spans="1:8" s="5" customFormat="1" x14ac:dyDescent="0.25">
      <c r="A1817" s="69"/>
      <c r="B1817" s="90" t="s">
        <v>10067</v>
      </c>
      <c r="C1817" s="43" t="s">
        <v>8799</v>
      </c>
      <c r="D1817" s="44"/>
      <c r="E1817" s="47"/>
      <c r="F1817" s="10">
        <v>592.16</v>
      </c>
      <c r="G1817" s="10">
        <v>592.16000000000008</v>
      </c>
      <c r="H1817" s="810">
        <f t="shared" si="28"/>
        <v>0</v>
      </c>
    </row>
    <row r="1818" spans="1:8" s="5" customFormat="1" x14ac:dyDescent="0.25">
      <c r="A1818" s="190"/>
      <c r="B1818" s="85" t="s">
        <v>2190</v>
      </c>
      <c r="C1818" s="43" t="s">
        <v>2191</v>
      </c>
      <c r="D1818" s="191"/>
      <c r="E1818" s="192"/>
      <c r="F1818" s="46">
        <v>592.16</v>
      </c>
      <c r="G1818" s="46">
        <v>592.16000000000008</v>
      </c>
      <c r="H1818" s="810">
        <f t="shared" si="28"/>
        <v>0</v>
      </c>
    </row>
    <row r="1819" spans="1:8" s="5" customFormat="1" x14ac:dyDescent="0.25">
      <c r="A1819" s="190"/>
      <c r="B1819" s="85" t="s">
        <v>2192</v>
      </c>
      <c r="C1819" s="43" t="s">
        <v>2193</v>
      </c>
      <c r="D1819" s="191"/>
      <c r="E1819" s="192"/>
      <c r="F1819" s="46">
        <v>592.16</v>
      </c>
      <c r="G1819" s="46">
        <v>592.16000000000008</v>
      </c>
      <c r="H1819" s="810">
        <f t="shared" si="28"/>
        <v>0</v>
      </c>
    </row>
    <row r="1820" spans="1:8" s="5" customFormat="1" ht="15.75" thickBot="1" x14ac:dyDescent="0.3">
      <c r="A1820" s="193"/>
      <c r="B1820" s="186" t="s">
        <v>2194</v>
      </c>
      <c r="C1820" s="56" t="s">
        <v>2195</v>
      </c>
      <c r="D1820" s="187"/>
      <c r="E1820" s="188"/>
      <c r="F1820" s="103">
        <v>592.16</v>
      </c>
      <c r="G1820" s="103">
        <v>592.16000000000008</v>
      </c>
      <c r="H1820" s="810">
        <f t="shared" si="28"/>
        <v>0</v>
      </c>
    </row>
    <row r="1821" spans="1:8" s="5" customFormat="1" ht="25.5" x14ac:dyDescent="0.25">
      <c r="A1821" s="224" t="s">
        <v>2196</v>
      </c>
      <c r="B1821" s="242" t="s">
        <v>2197</v>
      </c>
      <c r="C1821" s="94" t="s">
        <v>1456</v>
      </c>
      <c r="D1821" s="232"/>
      <c r="E1821" s="233"/>
      <c r="F1821" s="95">
        <v>1139.21</v>
      </c>
      <c r="G1821" s="95">
        <v>1139.21</v>
      </c>
      <c r="H1821" s="810">
        <f t="shared" si="28"/>
        <v>0</v>
      </c>
    </row>
    <row r="1822" spans="1:8" s="5" customFormat="1" x14ac:dyDescent="0.25">
      <c r="A1822" s="69"/>
      <c r="B1822" s="90" t="s">
        <v>10068</v>
      </c>
      <c r="C1822" s="43" t="s">
        <v>8800</v>
      </c>
      <c r="D1822" s="44"/>
      <c r="E1822" s="47"/>
      <c r="F1822" s="10">
        <v>1139.21</v>
      </c>
      <c r="G1822" s="10">
        <v>1139.21</v>
      </c>
      <c r="H1822" s="810">
        <f t="shared" si="28"/>
        <v>0</v>
      </c>
    </row>
    <row r="1823" spans="1:8" s="5" customFormat="1" ht="15.75" thickBot="1" x14ac:dyDescent="0.3">
      <c r="A1823" s="252"/>
      <c r="B1823" s="186" t="s">
        <v>2198</v>
      </c>
      <c r="C1823" s="56" t="s">
        <v>2199</v>
      </c>
      <c r="D1823" s="187"/>
      <c r="E1823" s="188"/>
      <c r="F1823" s="53">
        <v>1139.21</v>
      </c>
      <c r="G1823" s="53">
        <v>1139.21</v>
      </c>
      <c r="H1823" s="810">
        <f t="shared" si="28"/>
        <v>0</v>
      </c>
    </row>
    <row r="1824" spans="1:8" s="5" customFormat="1" ht="25.5" x14ac:dyDescent="0.25">
      <c r="A1824" s="190" t="s">
        <v>2200</v>
      </c>
      <c r="B1824" s="242" t="s">
        <v>2201</v>
      </c>
      <c r="C1824" s="94" t="s">
        <v>1453</v>
      </c>
      <c r="D1824" s="232"/>
      <c r="E1824" s="233"/>
      <c r="F1824" s="95">
        <v>2048.5100000000002</v>
      </c>
      <c r="G1824" s="95">
        <v>2048.5100000000002</v>
      </c>
      <c r="H1824" s="810">
        <f t="shared" si="28"/>
        <v>0</v>
      </c>
    </row>
    <row r="1825" spans="1:8" s="5" customFormat="1" x14ac:dyDescent="0.25">
      <c r="A1825" s="69"/>
      <c r="B1825" s="90" t="s">
        <v>10069</v>
      </c>
      <c r="C1825" s="43" t="s">
        <v>8801</v>
      </c>
      <c r="D1825" s="44"/>
      <c r="E1825" s="47"/>
      <c r="F1825" s="10">
        <v>2048.5100000000002</v>
      </c>
      <c r="G1825" s="10">
        <v>2048.5100000000002</v>
      </c>
      <c r="H1825" s="810">
        <f t="shared" si="28"/>
        <v>0</v>
      </c>
    </row>
    <row r="1826" spans="1:8" s="5" customFormat="1" x14ac:dyDescent="0.25">
      <c r="A1826" s="190"/>
      <c r="B1826" s="85" t="s">
        <v>2202</v>
      </c>
      <c r="C1826" s="43" t="s">
        <v>2203</v>
      </c>
      <c r="D1826" s="191"/>
      <c r="E1826" s="192"/>
      <c r="F1826" s="46">
        <v>2048.5100000000002</v>
      </c>
      <c r="G1826" s="46">
        <v>2048.5100000000002</v>
      </c>
      <c r="H1826" s="810">
        <f t="shared" si="28"/>
        <v>0</v>
      </c>
    </row>
    <row r="1827" spans="1:8" s="5" customFormat="1" x14ac:dyDescent="0.25">
      <c r="A1827" s="190"/>
      <c r="B1827" s="85" t="s">
        <v>2204</v>
      </c>
      <c r="C1827" s="43" t="s">
        <v>2205</v>
      </c>
      <c r="D1827" s="191"/>
      <c r="E1827" s="192"/>
      <c r="F1827" s="46">
        <v>2048.5100000000002</v>
      </c>
      <c r="G1827" s="46">
        <v>2048.5100000000002</v>
      </c>
      <c r="H1827" s="810">
        <f t="shared" si="28"/>
        <v>0</v>
      </c>
    </row>
    <row r="1828" spans="1:8" s="5" customFormat="1" ht="15.75" thickBot="1" x14ac:dyDescent="0.3">
      <c r="A1828" s="193"/>
      <c r="B1828" s="186" t="s">
        <v>2206</v>
      </c>
      <c r="C1828" s="56" t="s">
        <v>2207</v>
      </c>
      <c r="D1828" s="187"/>
      <c r="E1828" s="188"/>
      <c r="F1828" s="103">
        <v>2048.5100000000002</v>
      </c>
      <c r="G1828" s="103">
        <v>2048.5100000000002</v>
      </c>
      <c r="H1828" s="810">
        <f t="shared" si="28"/>
        <v>0</v>
      </c>
    </row>
    <row r="1829" spans="1:8" s="5" customFormat="1" ht="25.5" x14ac:dyDescent="0.25">
      <c r="A1829" s="190" t="s">
        <v>2208</v>
      </c>
      <c r="B1829" s="242" t="s">
        <v>2209</v>
      </c>
      <c r="C1829" s="94" t="s">
        <v>1459</v>
      </c>
      <c r="D1829" s="232"/>
      <c r="E1829" s="233"/>
      <c r="F1829" s="95">
        <v>3119.51</v>
      </c>
      <c r="G1829" s="95">
        <v>3119.51</v>
      </c>
      <c r="H1829" s="810">
        <f t="shared" si="28"/>
        <v>0</v>
      </c>
    </row>
    <row r="1830" spans="1:8" s="5" customFormat="1" x14ac:dyDescent="0.25">
      <c r="A1830" s="69"/>
      <c r="B1830" s="90" t="s">
        <v>10070</v>
      </c>
      <c r="C1830" s="43" t="s">
        <v>8802</v>
      </c>
      <c r="D1830" s="44"/>
      <c r="E1830" s="47"/>
      <c r="F1830" s="10">
        <v>3119.51</v>
      </c>
      <c r="G1830" s="10">
        <v>3119.51</v>
      </c>
      <c r="H1830" s="810">
        <f t="shared" si="28"/>
        <v>0</v>
      </c>
    </row>
    <row r="1831" spans="1:8" s="5" customFormat="1" x14ac:dyDescent="0.25">
      <c r="A1831" s="190"/>
      <c r="B1831" s="85" t="s">
        <v>2210</v>
      </c>
      <c r="C1831" s="43" t="s">
        <v>2211</v>
      </c>
      <c r="D1831" s="191"/>
      <c r="E1831" s="192"/>
      <c r="F1831" s="46">
        <v>3119.51</v>
      </c>
      <c r="G1831" s="46">
        <v>3119.51</v>
      </c>
      <c r="H1831" s="810">
        <f t="shared" si="28"/>
        <v>0</v>
      </c>
    </row>
    <row r="1832" spans="1:8" s="5" customFormat="1" x14ac:dyDescent="0.25">
      <c r="A1832" s="190"/>
      <c r="B1832" s="85" t="s">
        <v>2212</v>
      </c>
      <c r="C1832" s="43" t="s">
        <v>2213</v>
      </c>
      <c r="D1832" s="191"/>
      <c r="E1832" s="192"/>
      <c r="F1832" s="46">
        <v>3119.51</v>
      </c>
      <c r="G1832" s="46">
        <v>3119.51</v>
      </c>
      <c r="H1832" s="810">
        <f t="shared" si="28"/>
        <v>0</v>
      </c>
    </row>
    <row r="1833" spans="1:8" s="5" customFormat="1" ht="15.75" thickBot="1" x14ac:dyDescent="0.3">
      <c r="A1833" s="193"/>
      <c r="B1833" s="186" t="s">
        <v>2214</v>
      </c>
      <c r="C1833" s="56" t="s">
        <v>2215</v>
      </c>
      <c r="D1833" s="187"/>
      <c r="E1833" s="188"/>
      <c r="F1833" s="103">
        <v>3119.51</v>
      </c>
      <c r="G1833" s="103">
        <v>3119.51</v>
      </c>
      <c r="H1833" s="810">
        <f t="shared" si="28"/>
        <v>0</v>
      </c>
    </row>
    <row r="1834" spans="1:8" s="5" customFormat="1" ht="25.5" x14ac:dyDescent="0.25">
      <c r="A1834" s="190" t="s">
        <v>2216</v>
      </c>
      <c r="B1834" s="242" t="s">
        <v>2217</v>
      </c>
      <c r="C1834" s="94" t="s">
        <v>1462</v>
      </c>
      <c r="D1834" s="232"/>
      <c r="E1834" s="233"/>
      <c r="F1834" s="95">
        <v>1309.31</v>
      </c>
      <c r="G1834" s="95">
        <v>1309.31</v>
      </c>
      <c r="H1834" s="810">
        <f t="shared" si="28"/>
        <v>0</v>
      </c>
    </row>
    <row r="1835" spans="1:8" s="5" customFormat="1" x14ac:dyDescent="0.25">
      <c r="A1835" s="69"/>
      <c r="B1835" s="90" t="s">
        <v>10071</v>
      </c>
      <c r="C1835" s="43" t="s">
        <v>8803</v>
      </c>
      <c r="D1835" s="44"/>
      <c r="E1835" s="47"/>
      <c r="F1835" s="10">
        <v>1309.31</v>
      </c>
      <c r="G1835" s="10">
        <v>1309.31</v>
      </c>
      <c r="H1835" s="810">
        <f t="shared" si="28"/>
        <v>0</v>
      </c>
    </row>
    <row r="1836" spans="1:8" s="5" customFormat="1" x14ac:dyDescent="0.25">
      <c r="A1836" s="190"/>
      <c r="B1836" s="85" t="s">
        <v>2218</v>
      </c>
      <c r="C1836" s="43" t="s">
        <v>2219</v>
      </c>
      <c r="D1836" s="191"/>
      <c r="E1836" s="192"/>
      <c r="F1836" s="46">
        <v>1309.31</v>
      </c>
      <c r="G1836" s="46">
        <v>1309.31</v>
      </c>
      <c r="H1836" s="810">
        <f t="shared" si="28"/>
        <v>0</v>
      </c>
    </row>
    <row r="1837" spans="1:8" s="5" customFormat="1" x14ac:dyDescent="0.25">
      <c r="A1837" s="190"/>
      <c r="B1837" s="85" t="s">
        <v>2220</v>
      </c>
      <c r="C1837" s="43" t="s">
        <v>2221</v>
      </c>
      <c r="D1837" s="191"/>
      <c r="E1837" s="192"/>
      <c r="F1837" s="46">
        <v>1309.31</v>
      </c>
      <c r="G1837" s="46">
        <v>1309.31</v>
      </c>
      <c r="H1837" s="810">
        <f t="shared" si="28"/>
        <v>0</v>
      </c>
    </row>
    <row r="1838" spans="1:8" s="5" customFormat="1" ht="15.75" thickBot="1" x14ac:dyDescent="0.3">
      <c r="A1838" s="193"/>
      <c r="B1838" s="186" t="s">
        <v>2222</v>
      </c>
      <c r="C1838" s="56" t="s">
        <v>2223</v>
      </c>
      <c r="D1838" s="187"/>
      <c r="E1838" s="188"/>
      <c r="F1838" s="103">
        <v>1309.31</v>
      </c>
      <c r="G1838" s="103">
        <v>1309.31</v>
      </c>
      <c r="H1838" s="810">
        <f t="shared" si="28"/>
        <v>0</v>
      </c>
    </row>
    <row r="1839" spans="1:8" s="5" customFormat="1" ht="25.5" x14ac:dyDescent="0.25">
      <c r="A1839" s="190" t="s">
        <v>2224</v>
      </c>
      <c r="B1839" s="242" t="s">
        <v>2225</v>
      </c>
      <c r="C1839" s="94" t="s">
        <v>2226</v>
      </c>
      <c r="D1839" s="232"/>
      <c r="E1839" s="233"/>
      <c r="F1839" s="95">
        <v>1580.21</v>
      </c>
      <c r="G1839" s="95">
        <v>1580.21</v>
      </c>
      <c r="H1839" s="810">
        <f t="shared" si="28"/>
        <v>0</v>
      </c>
    </row>
    <row r="1840" spans="1:8" s="5" customFormat="1" x14ac:dyDescent="0.25">
      <c r="A1840" s="69"/>
      <c r="B1840" s="90" t="s">
        <v>10072</v>
      </c>
      <c r="C1840" s="43" t="s">
        <v>8804</v>
      </c>
      <c r="D1840" s="44"/>
      <c r="E1840" s="47"/>
      <c r="F1840" s="10">
        <v>1580.21</v>
      </c>
      <c r="G1840" s="10">
        <v>1580.21</v>
      </c>
      <c r="H1840" s="810">
        <f t="shared" si="28"/>
        <v>0</v>
      </c>
    </row>
    <row r="1841" spans="1:8" s="5" customFormat="1" x14ac:dyDescent="0.25">
      <c r="A1841" s="190"/>
      <c r="B1841" s="85" t="s">
        <v>2227</v>
      </c>
      <c r="C1841" s="43" t="s">
        <v>2228</v>
      </c>
      <c r="D1841" s="191"/>
      <c r="E1841" s="192"/>
      <c r="F1841" s="46">
        <v>1580.21</v>
      </c>
      <c r="G1841" s="46">
        <v>1580.21</v>
      </c>
      <c r="H1841" s="810">
        <f t="shared" si="28"/>
        <v>0</v>
      </c>
    </row>
    <row r="1842" spans="1:8" s="5" customFormat="1" x14ac:dyDescent="0.25">
      <c r="A1842" s="190"/>
      <c r="B1842" s="85" t="s">
        <v>2229</v>
      </c>
      <c r="C1842" s="43" t="s">
        <v>2230</v>
      </c>
      <c r="D1842" s="191"/>
      <c r="E1842" s="192"/>
      <c r="F1842" s="46">
        <v>1580.21</v>
      </c>
      <c r="G1842" s="46">
        <v>1580.21</v>
      </c>
      <c r="H1842" s="810">
        <f t="shared" si="28"/>
        <v>0</v>
      </c>
    </row>
    <row r="1843" spans="1:8" s="5" customFormat="1" ht="15.75" thickBot="1" x14ac:dyDescent="0.3">
      <c r="A1843" s="193"/>
      <c r="B1843" s="186" t="s">
        <v>2231</v>
      </c>
      <c r="C1843" s="56" t="s">
        <v>2232</v>
      </c>
      <c r="D1843" s="187"/>
      <c r="E1843" s="188"/>
      <c r="F1843" s="103">
        <v>1580.21</v>
      </c>
      <c r="G1843" s="103">
        <v>1580.21</v>
      </c>
      <c r="H1843" s="810">
        <f t="shared" si="28"/>
        <v>0</v>
      </c>
    </row>
    <row r="1844" spans="1:8" s="5" customFormat="1" ht="25.5" x14ac:dyDescent="0.25">
      <c r="A1844" s="190" t="s">
        <v>2233</v>
      </c>
      <c r="B1844" s="242" t="s">
        <v>2234</v>
      </c>
      <c r="C1844" s="94" t="s">
        <v>2235</v>
      </c>
      <c r="D1844" s="232"/>
      <c r="E1844" s="233"/>
      <c r="F1844" s="95">
        <v>1200.1099999999999</v>
      </c>
      <c r="G1844" s="95">
        <v>1200.1100000000001</v>
      </c>
      <c r="H1844" s="810">
        <f t="shared" si="28"/>
        <v>0</v>
      </c>
    </row>
    <row r="1845" spans="1:8" s="5" customFormat="1" x14ac:dyDescent="0.25">
      <c r="A1845" s="69"/>
      <c r="B1845" s="90" t="s">
        <v>10073</v>
      </c>
      <c r="C1845" s="43" t="s">
        <v>8805</v>
      </c>
      <c r="D1845" s="44"/>
      <c r="E1845" s="47"/>
      <c r="F1845" s="10">
        <v>1200.1099999999999</v>
      </c>
      <c r="G1845" s="10">
        <v>1200.1100000000001</v>
      </c>
      <c r="H1845" s="810">
        <f t="shared" si="28"/>
        <v>0</v>
      </c>
    </row>
    <row r="1846" spans="1:8" s="5" customFormat="1" x14ac:dyDescent="0.25">
      <c r="A1846" s="190"/>
      <c r="B1846" s="85" t="s">
        <v>2236</v>
      </c>
      <c r="C1846" s="43" t="s">
        <v>2237</v>
      </c>
      <c r="D1846" s="191"/>
      <c r="E1846" s="192"/>
      <c r="F1846" s="46">
        <v>1200.1099999999999</v>
      </c>
      <c r="G1846" s="46">
        <v>1200.1100000000001</v>
      </c>
      <c r="H1846" s="810">
        <f t="shared" si="28"/>
        <v>0</v>
      </c>
    </row>
    <row r="1847" spans="1:8" s="5" customFormat="1" x14ac:dyDescent="0.25">
      <c r="A1847" s="190"/>
      <c r="B1847" s="85" t="s">
        <v>2238</v>
      </c>
      <c r="C1847" s="43" t="s">
        <v>2239</v>
      </c>
      <c r="D1847" s="191"/>
      <c r="E1847" s="192"/>
      <c r="F1847" s="46">
        <v>1200.1099999999999</v>
      </c>
      <c r="G1847" s="46">
        <v>1200.1100000000001</v>
      </c>
      <c r="H1847" s="810">
        <f t="shared" si="28"/>
        <v>0</v>
      </c>
    </row>
    <row r="1848" spans="1:8" s="5" customFormat="1" ht="15.75" thickBot="1" x14ac:dyDescent="0.3">
      <c r="A1848" s="193"/>
      <c r="B1848" s="85" t="s">
        <v>2240</v>
      </c>
      <c r="C1848" s="43" t="s">
        <v>2241</v>
      </c>
      <c r="D1848" s="191"/>
      <c r="E1848" s="192"/>
      <c r="F1848" s="103">
        <v>1200.1099999999999</v>
      </c>
      <c r="G1848" s="103">
        <v>1200.1100000000001</v>
      </c>
      <c r="H1848" s="810">
        <f t="shared" si="28"/>
        <v>0</v>
      </c>
    </row>
    <row r="1849" spans="1:8" s="5" customFormat="1" ht="25.5" x14ac:dyDescent="0.25">
      <c r="A1849" s="190" t="s">
        <v>2242</v>
      </c>
      <c r="B1849" s="242" t="s">
        <v>2243</v>
      </c>
      <c r="C1849" s="94" t="s">
        <v>1465</v>
      </c>
      <c r="D1849" s="232"/>
      <c r="E1849" s="233"/>
      <c r="F1849" s="95">
        <v>2488.46</v>
      </c>
      <c r="G1849" s="95">
        <v>2488.46</v>
      </c>
      <c r="H1849" s="810">
        <f t="shared" si="28"/>
        <v>0</v>
      </c>
    </row>
    <row r="1850" spans="1:8" s="5" customFormat="1" x14ac:dyDescent="0.25">
      <c r="A1850" s="69"/>
      <c r="B1850" s="90" t="s">
        <v>10074</v>
      </c>
      <c r="C1850" s="43" t="s">
        <v>8806</v>
      </c>
      <c r="D1850" s="44"/>
      <c r="E1850" s="47"/>
      <c r="F1850" s="10">
        <v>2488.46</v>
      </c>
      <c r="G1850" s="10">
        <v>2488.46</v>
      </c>
      <c r="H1850" s="810">
        <f t="shared" si="28"/>
        <v>0</v>
      </c>
    </row>
    <row r="1851" spans="1:8" s="5" customFormat="1" x14ac:dyDescent="0.25">
      <c r="A1851" s="190"/>
      <c r="B1851" s="85" t="s">
        <v>2244</v>
      </c>
      <c r="C1851" s="43" t="s">
        <v>2245</v>
      </c>
      <c r="D1851" s="191"/>
      <c r="E1851" s="192"/>
      <c r="F1851" s="46">
        <v>2488.46</v>
      </c>
      <c r="G1851" s="46">
        <v>2488.46</v>
      </c>
      <c r="H1851" s="810">
        <f t="shared" si="28"/>
        <v>0</v>
      </c>
    </row>
    <row r="1852" spans="1:8" s="5" customFormat="1" x14ac:dyDescent="0.25">
      <c r="A1852" s="190"/>
      <c r="B1852" s="85" t="s">
        <v>2246</v>
      </c>
      <c r="C1852" s="43" t="s">
        <v>2247</v>
      </c>
      <c r="D1852" s="191"/>
      <c r="E1852" s="192"/>
      <c r="F1852" s="46">
        <v>2488.46</v>
      </c>
      <c r="G1852" s="46">
        <v>2488.46</v>
      </c>
      <c r="H1852" s="810">
        <f t="shared" si="28"/>
        <v>0</v>
      </c>
    </row>
    <row r="1853" spans="1:8" s="5" customFormat="1" ht="15.75" thickBot="1" x14ac:dyDescent="0.3">
      <c r="A1853" s="193"/>
      <c r="B1853" s="186" t="s">
        <v>2248</v>
      </c>
      <c r="C1853" s="56" t="s">
        <v>2249</v>
      </c>
      <c r="D1853" s="187"/>
      <c r="E1853" s="188"/>
      <c r="F1853" s="103">
        <v>2488.46</v>
      </c>
      <c r="G1853" s="103">
        <v>2488.46</v>
      </c>
      <c r="H1853" s="810">
        <f t="shared" si="28"/>
        <v>0</v>
      </c>
    </row>
    <row r="1854" spans="1:8" s="5" customFormat="1" ht="25.5" x14ac:dyDescent="0.25">
      <c r="A1854" s="190" t="s">
        <v>2250</v>
      </c>
      <c r="B1854" s="242" t="s">
        <v>2251</v>
      </c>
      <c r="C1854" s="94" t="s">
        <v>1468</v>
      </c>
      <c r="D1854" s="232"/>
      <c r="E1854" s="233"/>
      <c r="F1854" s="95">
        <v>2363.5100000000002</v>
      </c>
      <c r="G1854" s="95">
        <v>2363.5100000000002</v>
      </c>
      <c r="H1854" s="810">
        <f t="shared" si="28"/>
        <v>0</v>
      </c>
    </row>
    <row r="1855" spans="1:8" s="5" customFormat="1" x14ac:dyDescent="0.25">
      <c r="A1855" s="69"/>
      <c r="B1855" s="90" t="s">
        <v>10075</v>
      </c>
      <c r="C1855" s="43" t="s">
        <v>8807</v>
      </c>
      <c r="D1855" s="44"/>
      <c r="E1855" s="47"/>
      <c r="F1855" s="10">
        <v>2363.5100000000002</v>
      </c>
      <c r="G1855" s="10">
        <v>2363.5100000000002</v>
      </c>
      <c r="H1855" s="810">
        <f t="shared" si="28"/>
        <v>0</v>
      </c>
    </row>
    <row r="1856" spans="1:8" s="5" customFormat="1" x14ac:dyDescent="0.25">
      <c r="A1856" s="190"/>
      <c r="B1856" s="85" t="s">
        <v>2252</v>
      </c>
      <c r="C1856" s="43" t="s">
        <v>2253</v>
      </c>
      <c r="D1856" s="191"/>
      <c r="E1856" s="192"/>
      <c r="F1856" s="46">
        <v>2363.5100000000002</v>
      </c>
      <c r="G1856" s="46">
        <v>2363.5100000000002</v>
      </c>
      <c r="H1856" s="810">
        <f t="shared" si="28"/>
        <v>0</v>
      </c>
    </row>
    <row r="1857" spans="1:8" s="5" customFormat="1" x14ac:dyDescent="0.25">
      <c r="A1857" s="190"/>
      <c r="B1857" s="85" t="s">
        <v>2254</v>
      </c>
      <c r="C1857" s="43" t="s">
        <v>2255</v>
      </c>
      <c r="D1857" s="191"/>
      <c r="E1857" s="192"/>
      <c r="F1857" s="46">
        <v>2363.5100000000002</v>
      </c>
      <c r="G1857" s="46">
        <v>2363.5100000000002</v>
      </c>
      <c r="H1857" s="810">
        <f t="shared" si="28"/>
        <v>0</v>
      </c>
    </row>
    <row r="1858" spans="1:8" s="5" customFormat="1" ht="15.75" thickBot="1" x14ac:dyDescent="0.3">
      <c r="A1858" s="193"/>
      <c r="B1858" s="186" t="s">
        <v>2256</v>
      </c>
      <c r="C1858" s="56" t="s">
        <v>2257</v>
      </c>
      <c r="D1858" s="187"/>
      <c r="E1858" s="188"/>
      <c r="F1858" s="103">
        <v>2363.5100000000002</v>
      </c>
      <c r="G1858" s="103">
        <v>2363.5100000000002</v>
      </c>
      <c r="H1858" s="810">
        <f t="shared" si="28"/>
        <v>0</v>
      </c>
    </row>
    <row r="1859" spans="1:8" s="5" customFormat="1" ht="25.5" x14ac:dyDescent="0.25">
      <c r="A1859" s="190" t="s">
        <v>2258</v>
      </c>
      <c r="B1859" s="242" t="s">
        <v>2259</v>
      </c>
      <c r="C1859" s="94" t="s">
        <v>1471</v>
      </c>
      <c r="D1859" s="232"/>
      <c r="E1859" s="233"/>
      <c r="F1859" s="95">
        <v>4766.96</v>
      </c>
      <c r="G1859" s="95">
        <v>4766.96</v>
      </c>
      <c r="H1859" s="810">
        <f t="shared" si="28"/>
        <v>0</v>
      </c>
    </row>
    <row r="1860" spans="1:8" s="5" customFormat="1" x14ac:dyDescent="0.25">
      <c r="A1860" s="190"/>
      <c r="B1860" s="90" t="s">
        <v>10076</v>
      </c>
      <c r="C1860" s="43" t="s">
        <v>8808</v>
      </c>
      <c r="D1860" s="44"/>
      <c r="E1860" s="47"/>
      <c r="F1860" s="10">
        <v>4766.96</v>
      </c>
      <c r="G1860" s="10">
        <v>4766.96</v>
      </c>
      <c r="H1860" s="810">
        <f t="shared" si="28"/>
        <v>0</v>
      </c>
    </row>
    <row r="1861" spans="1:8" s="5" customFormat="1" ht="15.75" thickBot="1" x14ac:dyDescent="0.3">
      <c r="A1861" s="193"/>
      <c r="B1861" s="183" t="s">
        <v>2260</v>
      </c>
      <c r="C1861" s="50" t="s">
        <v>2261</v>
      </c>
      <c r="D1861" s="184"/>
      <c r="E1861" s="185"/>
      <c r="F1861" s="53">
        <v>4766.96</v>
      </c>
      <c r="G1861" s="53">
        <v>4766.96</v>
      </c>
      <c r="H1861" s="810">
        <f t="shared" si="28"/>
        <v>0</v>
      </c>
    </row>
    <row r="1862" spans="1:8" s="5" customFormat="1" ht="25.5" x14ac:dyDescent="0.25">
      <c r="A1862" s="190" t="s">
        <v>2262</v>
      </c>
      <c r="B1862" s="242" t="s">
        <v>2263</v>
      </c>
      <c r="C1862" s="94" t="s">
        <v>2264</v>
      </c>
      <c r="D1862" s="232"/>
      <c r="E1862" s="233"/>
      <c r="F1862" s="95">
        <v>3497.51</v>
      </c>
      <c r="G1862" s="95">
        <v>3497.51</v>
      </c>
      <c r="H1862" s="810">
        <f t="shared" si="28"/>
        <v>0</v>
      </c>
    </row>
    <row r="1863" spans="1:8" s="5" customFormat="1" x14ac:dyDescent="0.25">
      <c r="A1863" s="190"/>
      <c r="B1863" s="90" t="s">
        <v>10077</v>
      </c>
      <c r="C1863" s="43" t="s">
        <v>8809</v>
      </c>
      <c r="D1863" s="44"/>
      <c r="E1863" s="47"/>
      <c r="F1863" s="10">
        <v>3497.51</v>
      </c>
      <c r="G1863" s="10">
        <v>3497.51</v>
      </c>
      <c r="H1863" s="810">
        <f t="shared" si="28"/>
        <v>0</v>
      </c>
    </row>
    <row r="1864" spans="1:8" s="5" customFormat="1" x14ac:dyDescent="0.25">
      <c r="A1864" s="190"/>
      <c r="B1864" s="85" t="s">
        <v>2265</v>
      </c>
      <c r="C1864" s="43" t="s">
        <v>2266</v>
      </c>
      <c r="D1864" s="191"/>
      <c r="E1864" s="192"/>
      <c r="F1864" s="46">
        <v>3497.51</v>
      </c>
      <c r="G1864" s="46">
        <v>3497.51</v>
      </c>
      <c r="H1864" s="810">
        <f t="shared" si="28"/>
        <v>0</v>
      </c>
    </row>
    <row r="1865" spans="1:8" s="5" customFormat="1" x14ac:dyDescent="0.25">
      <c r="A1865" s="190"/>
      <c r="B1865" s="85" t="s">
        <v>2267</v>
      </c>
      <c r="C1865" s="43" t="s">
        <v>2268</v>
      </c>
      <c r="D1865" s="191"/>
      <c r="E1865" s="192"/>
      <c r="F1865" s="46">
        <v>3497.51</v>
      </c>
      <c r="G1865" s="46">
        <v>3497.51</v>
      </c>
      <c r="H1865" s="810">
        <f t="shared" si="28"/>
        <v>0</v>
      </c>
    </row>
    <row r="1866" spans="1:8" s="5" customFormat="1" ht="15.75" thickBot="1" x14ac:dyDescent="0.3">
      <c r="A1866" s="193"/>
      <c r="B1866" s="186" t="s">
        <v>2269</v>
      </c>
      <c r="C1866" s="56" t="s">
        <v>2270</v>
      </c>
      <c r="D1866" s="187"/>
      <c r="E1866" s="188"/>
      <c r="F1866" s="103">
        <v>3497.51</v>
      </c>
      <c r="G1866" s="103">
        <v>3497.51</v>
      </c>
      <c r="H1866" s="810">
        <f t="shared" ref="H1866:H1929" si="29">IF(ISNUMBER(F1866),ROUND(F1866-G1866,2),"")</f>
        <v>0</v>
      </c>
    </row>
    <row r="1867" spans="1:8" s="5" customFormat="1" ht="25.5" x14ac:dyDescent="0.25">
      <c r="A1867" s="190" t="s">
        <v>2271</v>
      </c>
      <c r="B1867" s="242" t="s">
        <v>2272</v>
      </c>
      <c r="C1867" s="94" t="s">
        <v>1474</v>
      </c>
      <c r="D1867" s="232"/>
      <c r="E1867" s="233"/>
      <c r="F1867" s="95">
        <v>4506.5600000000004</v>
      </c>
      <c r="G1867" s="95">
        <v>4506.5600000000004</v>
      </c>
      <c r="H1867" s="810">
        <f t="shared" si="29"/>
        <v>0</v>
      </c>
    </row>
    <row r="1868" spans="1:8" s="5" customFormat="1" x14ac:dyDescent="0.25">
      <c r="A1868" s="190"/>
      <c r="B1868" s="90" t="s">
        <v>10078</v>
      </c>
      <c r="C1868" s="43" t="s">
        <v>8810</v>
      </c>
      <c r="D1868" s="44"/>
      <c r="E1868" s="47"/>
      <c r="F1868" s="10">
        <v>4506.5600000000004</v>
      </c>
      <c r="G1868" s="10">
        <v>4506.5600000000004</v>
      </c>
      <c r="H1868" s="810">
        <f t="shared" si="29"/>
        <v>0</v>
      </c>
    </row>
    <row r="1869" spans="1:8" s="5" customFormat="1" x14ac:dyDescent="0.25">
      <c r="A1869" s="190"/>
      <c r="B1869" s="85" t="s">
        <v>2273</v>
      </c>
      <c r="C1869" s="43" t="s">
        <v>2274</v>
      </c>
      <c r="D1869" s="191"/>
      <c r="E1869" s="192"/>
      <c r="F1869" s="46">
        <v>4506.5600000000004</v>
      </c>
      <c r="G1869" s="46">
        <v>4506.5600000000004</v>
      </c>
      <c r="H1869" s="810">
        <f t="shared" si="29"/>
        <v>0</v>
      </c>
    </row>
    <row r="1870" spans="1:8" s="5" customFormat="1" x14ac:dyDescent="0.25">
      <c r="A1870" s="190"/>
      <c r="B1870" s="85" t="s">
        <v>2275</v>
      </c>
      <c r="C1870" s="43" t="s">
        <v>2276</v>
      </c>
      <c r="D1870" s="191"/>
      <c r="E1870" s="192"/>
      <c r="F1870" s="46">
        <v>4506.5600000000004</v>
      </c>
      <c r="G1870" s="46">
        <v>4506.5600000000004</v>
      </c>
      <c r="H1870" s="810">
        <f t="shared" si="29"/>
        <v>0</v>
      </c>
    </row>
    <row r="1871" spans="1:8" s="5" customFormat="1" ht="15.75" thickBot="1" x14ac:dyDescent="0.3">
      <c r="A1871" s="193"/>
      <c r="B1871" s="186" t="s">
        <v>2277</v>
      </c>
      <c r="C1871" s="56" t="s">
        <v>2278</v>
      </c>
      <c r="D1871" s="187"/>
      <c r="E1871" s="188"/>
      <c r="F1871" s="103">
        <v>4506.5600000000004</v>
      </c>
      <c r="G1871" s="103">
        <v>4506.5600000000004</v>
      </c>
      <c r="H1871" s="810">
        <f t="shared" si="29"/>
        <v>0</v>
      </c>
    </row>
    <row r="1872" spans="1:8" s="5" customFormat="1" ht="25.5" x14ac:dyDescent="0.25">
      <c r="A1872" s="190" t="s">
        <v>2279</v>
      </c>
      <c r="B1872" s="242" t="s">
        <v>2280</v>
      </c>
      <c r="C1872" s="94" t="s">
        <v>1477</v>
      </c>
      <c r="D1872" s="232"/>
      <c r="E1872" s="233"/>
      <c r="F1872" s="95">
        <v>6222.26</v>
      </c>
      <c r="G1872" s="95">
        <v>6222.26</v>
      </c>
      <c r="H1872" s="810">
        <f t="shared" si="29"/>
        <v>0</v>
      </c>
    </row>
    <row r="1873" spans="1:8" s="5" customFormat="1" x14ac:dyDescent="0.25">
      <c r="A1873" s="190"/>
      <c r="B1873" s="90" t="s">
        <v>10079</v>
      </c>
      <c r="C1873" s="43" t="s">
        <v>8811</v>
      </c>
      <c r="D1873" s="44"/>
      <c r="E1873" s="47"/>
      <c r="F1873" s="10">
        <v>6222.26</v>
      </c>
      <c r="G1873" s="10">
        <v>6222.26</v>
      </c>
      <c r="H1873" s="810">
        <f t="shared" si="29"/>
        <v>0</v>
      </c>
    </row>
    <row r="1874" spans="1:8" s="5" customFormat="1" x14ac:dyDescent="0.25">
      <c r="A1874" s="190"/>
      <c r="B1874" s="85" t="s">
        <v>2281</v>
      </c>
      <c r="C1874" s="43" t="s">
        <v>2282</v>
      </c>
      <c r="D1874" s="191"/>
      <c r="E1874" s="192"/>
      <c r="F1874" s="46">
        <v>6222.26</v>
      </c>
      <c r="G1874" s="46">
        <v>6222.26</v>
      </c>
      <c r="H1874" s="810">
        <f t="shared" si="29"/>
        <v>0</v>
      </c>
    </row>
    <row r="1875" spans="1:8" s="5" customFormat="1" x14ac:dyDescent="0.25">
      <c r="A1875" s="190"/>
      <c r="B1875" s="85" t="s">
        <v>2283</v>
      </c>
      <c r="C1875" s="43" t="s">
        <v>2284</v>
      </c>
      <c r="D1875" s="191"/>
      <c r="E1875" s="192"/>
      <c r="F1875" s="46">
        <v>6222.26</v>
      </c>
      <c r="G1875" s="46">
        <v>6222.26</v>
      </c>
      <c r="H1875" s="810">
        <f t="shared" si="29"/>
        <v>0</v>
      </c>
    </row>
    <row r="1876" spans="1:8" s="5" customFormat="1" ht="15.75" thickBot="1" x14ac:dyDescent="0.3">
      <c r="A1876" s="193"/>
      <c r="B1876" s="186" t="s">
        <v>2285</v>
      </c>
      <c r="C1876" s="56" t="s">
        <v>2286</v>
      </c>
      <c r="D1876" s="187"/>
      <c r="E1876" s="188"/>
      <c r="F1876" s="103">
        <v>6222.26</v>
      </c>
      <c r="G1876" s="103">
        <v>6222.26</v>
      </c>
      <c r="H1876" s="810">
        <f t="shared" si="29"/>
        <v>0</v>
      </c>
    </row>
    <row r="1877" spans="1:8" s="5" customFormat="1" ht="25.5" x14ac:dyDescent="0.25">
      <c r="A1877" s="190" t="s">
        <v>2287</v>
      </c>
      <c r="B1877" s="242" t="s">
        <v>2288</v>
      </c>
      <c r="C1877" s="94" t="s">
        <v>2289</v>
      </c>
      <c r="D1877" s="232"/>
      <c r="E1877" s="233"/>
      <c r="F1877" s="95">
        <v>6746.21</v>
      </c>
      <c r="G1877" s="95">
        <v>6746.21</v>
      </c>
      <c r="H1877" s="810">
        <f t="shared" si="29"/>
        <v>0</v>
      </c>
    </row>
    <row r="1878" spans="1:8" s="5" customFormat="1" x14ac:dyDescent="0.25">
      <c r="A1878" s="69"/>
      <c r="B1878" s="90" t="s">
        <v>10080</v>
      </c>
      <c r="C1878" s="43" t="s">
        <v>8812</v>
      </c>
      <c r="D1878" s="44"/>
      <c r="E1878" s="47"/>
      <c r="F1878" s="10">
        <v>6746.21</v>
      </c>
      <c r="G1878" s="10">
        <v>6746.21</v>
      </c>
      <c r="H1878" s="810">
        <f t="shared" si="29"/>
        <v>0</v>
      </c>
    </row>
    <row r="1879" spans="1:8" s="5" customFormat="1" x14ac:dyDescent="0.25">
      <c r="A1879" s="190"/>
      <c r="B1879" s="85" t="s">
        <v>2290</v>
      </c>
      <c r="C1879" s="43" t="s">
        <v>2291</v>
      </c>
      <c r="D1879" s="191"/>
      <c r="E1879" s="192"/>
      <c r="F1879" s="46">
        <v>6746.21</v>
      </c>
      <c r="G1879" s="46">
        <v>6746.21</v>
      </c>
      <c r="H1879" s="810">
        <f t="shared" si="29"/>
        <v>0</v>
      </c>
    </row>
    <row r="1880" spans="1:8" s="5" customFormat="1" x14ac:dyDescent="0.25">
      <c r="A1880" s="190"/>
      <c r="B1880" s="85" t="s">
        <v>2292</v>
      </c>
      <c r="C1880" s="43" t="s">
        <v>2293</v>
      </c>
      <c r="D1880" s="191"/>
      <c r="E1880" s="192"/>
      <c r="F1880" s="46">
        <v>6746.21</v>
      </c>
      <c r="G1880" s="46">
        <v>6746.21</v>
      </c>
      <c r="H1880" s="810">
        <f t="shared" si="29"/>
        <v>0</v>
      </c>
    </row>
    <row r="1881" spans="1:8" s="5" customFormat="1" ht="15.75" thickBot="1" x14ac:dyDescent="0.3">
      <c r="A1881" s="193"/>
      <c r="B1881" s="186" t="s">
        <v>2294</v>
      </c>
      <c r="C1881" s="56" t="s">
        <v>2295</v>
      </c>
      <c r="D1881" s="187"/>
      <c r="E1881" s="188"/>
      <c r="F1881" s="103">
        <v>6746.21</v>
      </c>
      <c r="G1881" s="103">
        <v>6746.21</v>
      </c>
      <c r="H1881" s="810">
        <f t="shared" si="29"/>
        <v>0</v>
      </c>
    </row>
    <row r="1882" spans="1:8" s="5" customFormat="1" ht="25.5" x14ac:dyDescent="0.25">
      <c r="A1882" s="190" t="s">
        <v>2296</v>
      </c>
      <c r="B1882" s="242" t="s">
        <v>2297</v>
      </c>
      <c r="C1882" s="94" t="s">
        <v>1480</v>
      </c>
      <c r="D1882" s="232"/>
      <c r="E1882" s="233"/>
      <c r="F1882" s="95">
        <v>7613.51</v>
      </c>
      <c r="G1882" s="95">
        <v>7613.51</v>
      </c>
      <c r="H1882" s="810">
        <f t="shared" si="29"/>
        <v>0</v>
      </c>
    </row>
    <row r="1883" spans="1:8" s="5" customFormat="1" x14ac:dyDescent="0.25">
      <c r="A1883" s="190"/>
      <c r="B1883" s="90" t="s">
        <v>10081</v>
      </c>
      <c r="C1883" s="43" t="s">
        <v>8813</v>
      </c>
      <c r="D1883" s="44"/>
      <c r="E1883" s="47"/>
      <c r="F1883" s="10">
        <v>7613.51</v>
      </c>
      <c r="G1883" s="10">
        <v>7613.51</v>
      </c>
      <c r="H1883" s="810">
        <f t="shared" si="29"/>
        <v>0</v>
      </c>
    </row>
    <row r="1884" spans="1:8" s="5" customFormat="1" ht="15.75" thickBot="1" x14ac:dyDescent="0.3">
      <c r="A1884" s="190"/>
      <c r="B1884" s="186" t="s">
        <v>2298</v>
      </c>
      <c r="C1884" s="56" t="s">
        <v>2299</v>
      </c>
      <c r="D1884" s="187"/>
      <c r="E1884" s="188"/>
      <c r="F1884" s="103">
        <v>7613.51</v>
      </c>
      <c r="G1884" s="103">
        <v>7613.51</v>
      </c>
      <c r="H1884" s="810">
        <f t="shared" si="29"/>
        <v>0</v>
      </c>
    </row>
    <row r="1885" spans="1:8" s="5" customFormat="1" ht="15.75" thickBot="1" x14ac:dyDescent="0.3">
      <c r="A1885" s="245" t="s">
        <v>2300</v>
      </c>
      <c r="B1885" s="246"/>
      <c r="C1885" s="247"/>
      <c r="D1885" s="248"/>
      <c r="E1885" s="246"/>
      <c r="F1885" s="249" t="s">
        <v>5249</v>
      </c>
      <c r="G1885" s="249" t="s">
        <v>9527</v>
      </c>
      <c r="H1885" s="810" t="str">
        <f t="shared" si="29"/>
        <v/>
      </c>
    </row>
    <row r="1886" spans="1:8" s="5" customFormat="1" x14ac:dyDescent="0.25">
      <c r="A1886" s="253" t="s">
        <v>2196</v>
      </c>
      <c r="B1886" s="242" t="s">
        <v>2197</v>
      </c>
      <c r="C1886" s="94" t="s">
        <v>1456</v>
      </c>
      <c r="D1886" s="232"/>
      <c r="E1886" s="233"/>
      <c r="F1886" s="95">
        <v>547.04999999999995</v>
      </c>
      <c r="G1886" s="95">
        <v>547.04999999999995</v>
      </c>
      <c r="H1886" s="810">
        <f t="shared" si="29"/>
        <v>0</v>
      </c>
    </row>
    <row r="1887" spans="1:8" s="5" customFormat="1" ht="15.75" thickBot="1" x14ac:dyDescent="0.3">
      <c r="A1887" s="254"/>
      <c r="B1887" s="90" t="s">
        <v>10068</v>
      </c>
      <c r="C1887" s="43" t="s">
        <v>9477</v>
      </c>
      <c r="D1887" s="44"/>
      <c r="E1887" s="47"/>
      <c r="F1887" s="10">
        <v>547.04999999999995</v>
      </c>
      <c r="G1887" s="10">
        <v>547.04999999999995</v>
      </c>
      <c r="H1887" s="810">
        <f t="shared" si="29"/>
        <v>0</v>
      </c>
    </row>
    <row r="1888" spans="1:8" s="5" customFormat="1" x14ac:dyDescent="0.25">
      <c r="A1888" s="254" t="s">
        <v>2200</v>
      </c>
      <c r="B1888" s="242" t="s">
        <v>2201</v>
      </c>
      <c r="C1888" s="94" t="s">
        <v>1453</v>
      </c>
      <c r="D1888" s="232"/>
      <c r="E1888" s="233"/>
      <c r="F1888" s="95">
        <v>1456.35</v>
      </c>
      <c r="G1888" s="95">
        <v>1456.35</v>
      </c>
      <c r="H1888" s="810">
        <f t="shared" si="29"/>
        <v>0</v>
      </c>
    </row>
    <row r="1889" spans="1:8" s="5" customFormat="1" ht="15.75" thickBot="1" x14ac:dyDescent="0.3">
      <c r="A1889" s="254"/>
      <c r="B1889" s="90" t="s">
        <v>10069</v>
      </c>
      <c r="C1889" s="43" t="s">
        <v>9478</v>
      </c>
      <c r="D1889" s="44"/>
      <c r="E1889" s="47"/>
      <c r="F1889" s="10">
        <v>1456.35</v>
      </c>
      <c r="G1889" s="10">
        <v>1456.35</v>
      </c>
      <c r="H1889" s="810">
        <f t="shared" si="29"/>
        <v>0</v>
      </c>
    </row>
    <row r="1890" spans="1:8" s="5" customFormat="1" x14ac:dyDescent="0.25">
      <c r="A1890" s="254" t="s">
        <v>2208</v>
      </c>
      <c r="B1890" s="242" t="s">
        <v>2209</v>
      </c>
      <c r="C1890" s="94" t="s">
        <v>1459</v>
      </c>
      <c r="D1890" s="232"/>
      <c r="E1890" s="233"/>
      <c r="F1890" s="95">
        <v>2527.35</v>
      </c>
      <c r="G1890" s="95">
        <v>2527.35</v>
      </c>
      <c r="H1890" s="810">
        <f t="shared" si="29"/>
        <v>0</v>
      </c>
    </row>
    <row r="1891" spans="1:8" s="5" customFormat="1" ht="15.75" thickBot="1" x14ac:dyDescent="0.3">
      <c r="A1891" s="254"/>
      <c r="B1891" s="90" t="s">
        <v>10070</v>
      </c>
      <c r="C1891" s="43" t="s">
        <v>9479</v>
      </c>
      <c r="D1891" s="44"/>
      <c r="E1891" s="47"/>
      <c r="F1891" s="10">
        <v>2527.35</v>
      </c>
      <c r="G1891" s="10">
        <v>2527.35</v>
      </c>
      <c r="H1891" s="810">
        <f t="shared" si="29"/>
        <v>0</v>
      </c>
    </row>
    <row r="1892" spans="1:8" s="5" customFormat="1" x14ac:dyDescent="0.25">
      <c r="A1892" s="254" t="s">
        <v>2216</v>
      </c>
      <c r="B1892" s="242" t="s">
        <v>2217</v>
      </c>
      <c r="C1892" s="94" t="s">
        <v>1462</v>
      </c>
      <c r="D1892" s="232"/>
      <c r="E1892" s="233"/>
      <c r="F1892" s="95">
        <v>717.15</v>
      </c>
      <c r="G1892" s="95">
        <v>717.15</v>
      </c>
      <c r="H1892" s="810">
        <f t="shared" si="29"/>
        <v>0</v>
      </c>
    </row>
    <row r="1893" spans="1:8" s="5" customFormat="1" ht="15.75" thickBot="1" x14ac:dyDescent="0.3">
      <c r="A1893" s="254"/>
      <c r="B1893" s="90" t="s">
        <v>10071</v>
      </c>
      <c r="C1893" s="43" t="s">
        <v>9480</v>
      </c>
      <c r="D1893" s="44"/>
      <c r="E1893" s="47"/>
      <c r="F1893" s="10">
        <v>717.15</v>
      </c>
      <c r="G1893" s="10">
        <v>717.15</v>
      </c>
      <c r="H1893" s="810">
        <f t="shared" si="29"/>
        <v>0</v>
      </c>
    </row>
    <row r="1894" spans="1:8" s="5" customFormat="1" x14ac:dyDescent="0.25">
      <c r="A1894" s="254" t="s">
        <v>2224</v>
      </c>
      <c r="B1894" s="242" t="s">
        <v>2225</v>
      </c>
      <c r="C1894" s="94" t="s">
        <v>2226</v>
      </c>
      <c r="D1894" s="232"/>
      <c r="E1894" s="233"/>
      <c r="F1894" s="95">
        <v>988.05</v>
      </c>
      <c r="G1894" s="95">
        <v>988.05</v>
      </c>
      <c r="H1894" s="810">
        <f t="shared" si="29"/>
        <v>0</v>
      </c>
    </row>
    <row r="1895" spans="1:8" s="5" customFormat="1" ht="15.75" thickBot="1" x14ac:dyDescent="0.3">
      <c r="A1895" s="254"/>
      <c r="B1895" s="90" t="s">
        <v>10072</v>
      </c>
      <c r="C1895" s="43" t="s">
        <v>9481</v>
      </c>
      <c r="D1895" s="44"/>
      <c r="E1895" s="47"/>
      <c r="F1895" s="10">
        <v>988.05</v>
      </c>
      <c r="G1895" s="10">
        <v>988.05</v>
      </c>
      <c r="H1895" s="810">
        <f t="shared" si="29"/>
        <v>0</v>
      </c>
    </row>
    <row r="1896" spans="1:8" s="5" customFormat="1" x14ac:dyDescent="0.25">
      <c r="A1896" s="254" t="s">
        <v>2233</v>
      </c>
      <c r="B1896" s="242" t="s">
        <v>2234</v>
      </c>
      <c r="C1896" s="94" t="s">
        <v>2235</v>
      </c>
      <c r="D1896" s="232"/>
      <c r="E1896" s="233"/>
      <c r="F1896" s="95">
        <v>607.95000000000005</v>
      </c>
      <c r="G1896" s="95">
        <v>607.95000000000005</v>
      </c>
      <c r="H1896" s="810">
        <f t="shared" si="29"/>
        <v>0</v>
      </c>
    </row>
    <row r="1897" spans="1:8" s="5" customFormat="1" ht="15.75" thickBot="1" x14ac:dyDescent="0.3">
      <c r="A1897" s="254"/>
      <c r="B1897" s="90" t="s">
        <v>10073</v>
      </c>
      <c r="C1897" s="43" t="s">
        <v>9482</v>
      </c>
      <c r="D1897" s="44"/>
      <c r="E1897" s="47"/>
      <c r="F1897" s="10">
        <v>607.95000000000005</v>
      </c>
      <c r="G1897" s="10">
        <v>607.95000000000005</v>
      </c>
      <c r="H1897" s="810">
        <f t="shared" si="29"/>
        <v>0</v>
      </c>
    </row>
    <row r="1898" spans="1:8" s="5" customFormat="1" x14ac:dyDescent="0.25">
      <c r="A1898" s="254" t="s">
        <v>2242</v>
      </c>
      <c r="B1898" s="242" t="s">
        <v>2243</v>
      </c>
      <c r="C1898" s="94" t="s">
        <v>1465</v>
      </c>
      <c r="D1898" s="232"/>
      <c r="E1898" s="233"/>
      <c r="F1898" s="95">
        <v>1896.3</v>
      </c>
      <c r="G1898" s="95">
        <v>1896.3</v>
      </c>
      <c r="H1898" s="810">
        <f t="shared" si="29"/>
        <v>0</v>
      </c>
    </row>
    <row r="1899" spans="1:8" s="5" customFormat="1" ht="15.75" thickBot="1" x14ac:dyDescent="0.3">
      <c r="A1899" s="254"/>
      <c r="B1899" s="90" t="s">
        <v>10074</v>
      </c>
      <c r="C1899" s="43" t="s">
        <v>9483</v>
      </c>
      <c r="D1899" s="44"/>
      <c r="E1899" s="47"/>
      <c r="F1899" s="10">
        <v>1896.3</v>
      </c>
      <c r="G1899" s="10">
        <v>1896.3</v>
      </c>
      <c r="H1899" s="810">
        <f t="shared" si="29"/>
        <v>0</v>
      </c>
    </row>
    <row r="1900" spans="1:8" s="5" customFormat="1" x14ac:dyDescent="0.25">
      <c r="A1900" s="254" t="s">
        <v>2250</v>
      </c>
      <c r="B1900" s="242" t="s">
        <v>2251</v>
      </c>
      <c r="C1900" s="94" t="s">
        <v>1468</v>
      </c>
      <c r="D1900" s="232"/>
      <c r="E1900" s="233"/>
      <c r="F1900" s="95">
        <v>1771.35</v>
      </c>
      <c r="G1900" s="95">
        <v>1771.35</v>
      </c>
      <c r="H1900" s="810">
        <f t="shared" si="29"/>
        <v>0</v>
      </c>
    </row>
    <row r="1901" spans="1:8" s="5" customFormat="1" ht="15.75" thickBot="1" x14ac:dyDescent="0.3">
      <c r="A1901" s="254"/>
      <c r="B1901" s="90" t="s">
        <v>10075</v>
      </c>
      <c r="C1901" s="43" t="s">
        <v>9484</v>
      </c>
      <c r="D1901" s="44"/>
      <c r="E1901" s="47"/>
      <c r="F1901" s="10">
        <v>1771.35</v>
      </c>
      <c r="G1901" s="10">
        <v>1771.35</v>
      </c>
      <c r="H1901" s="810">
        <f t="shared" si="29"/>
        <v>0</v>
      </c>
    </row>
    <row r="1902" spans="1:8" s="5" customFormat="1" x14ac:dyDescent="0.25">
      <c r="A1902" s="254" t="s">
        <v>2258</v>
      </c>
      <c r="B1902" s="242" t="s">
        <v>2259</v>
      </c>
      <c r="C1902" s="94" t="s">
        <v>1471</v>
      </c>
      <c r="D1902" s="232"/>
      <c r="E1902" s="233"/>
      <c r="F1902" s="95">
        <v>4174.8</v>
      </c>
      <c r="G1902" s="95">
        <v>4174.8</v>
      </c>
      <c r="H1902" s="810">
        <f t="shared" si="29"/>
        <v>0</v>
      </c>
    </row>
    <row r="1903" spans="1:8" s="5" customFormat="1" ht="15.75" thickBot="1" x14ac:dyDescent="0.3">
      <c r="A1903" s="254"/>
      <c r="B1903" s="90" t="s">
        <v>10076</v>
      </c>
      <c r="C1903" s="43" t="s">
        <v>9485</v>
      </c>
      <c r="D1903" s="44"/>
      <c r="E1903" s="47"/>
      <c r="F1903" s="10">
        <v>4174.8</v>
      </c>
      <c r="G1903" s="10">
        <v>4174.8</v>
      </c>
      <c r="H1903" s="810">
        <f t="shared" si="29"/>
        <v>0</v>
      </c>
    </row>
    <row r="1904" spans="1:8" s="5" customFormat="1" x14ac:dyDescent="0.25">
      <c r="A1904" s="254" t="s">
        <v>2262</v>
      </c>
      <c r="B1904" s="242" t="s">
        <v>2263</v>
      </c>
      <c r="C1904" s="94" t="s">
        <v>2264</v>
      </c>
      <c r="D1904" s="232"/>
      <c r="E1904" s="233"/>
      <c r="F1904" s="95">
        <v>2905.35</v>
      </c>
      <c r="G1904" s="95">
        <v>2905.35</v>
      </c>
      <c r="H1904" s="810">
        <f t="shared" si="29"/>
        <v>0</v>
      </c>
    </row>
    <row r="1905" spans="1:8" s="5" customFormat="1" ht="15.75" thickBot="1" x14ac:dyDescent="0.3">
      <c r="A1905" s="254"/>
      <c r="B1905" s="90" t="s">
        <v>10077</v>
      </c>
      <c r="C1905" s="43" t="s">
        <v>9486</v>
      </c>
      <c r="D1905" s="44"/>
      <c r="E1905" s="47"/>
      <c r="F1905" s="10">
        <v>2905.35</v>
      </c>
      <c r="G1905" s="10">
        <v>2905.35</v>
      </c>
      <c r="H1905" s="810">
        <f t="shared" si="29"/>
        <v>0</v>
      </c>
    </row>
    <row r="1906" spans="1:8" s="5" customFormat="1" x14ac:dyDescent="0.25">
      <c r="A1906" s="254" t="s">
        <v>2271</v>
      </c>
      <c r="B1906" s="242" t="s">
        <v>2272</v>
      </c>
      <c r="C1906" s="94" t="s">
        <v>1474</v>
      </c>
      <c r="D1906" s="232"/>
      <c r="E1906" s="233"/>
      <c r="F1906" s="95">
        <v>3914.4</v>
      </c>
      <c r="G1906" s="95">
        <v>3914.4</v>
      </c>
      <c r="H1906" s="810">
        <f t="shared" si="29"/>
        <v>0</v>
      </c>
    </row>
    <row r="1907" spans="1:8" s="5" customFormat="1" ht="15.75" thickBot="1" x14ac:dyDescent="0.3">
      <c r="A1907" s="254"/>
      <c r="B1907" s="90" t="s">
        <v>10078</v>
      </c>
      <c r="C1907" s="43" t="s">
        <v>9487</v>
      </c>
      <c r="D1907" s="44"/>
      <c r="E1907" s="47"/>
      <c r="F1907" s="10">
        <v>3914.4</v>
      </c>
      <c r="G1907" s="10">
        <v>3914.4</v>
      </c>
      <c r="H1907" s="810">
        <f t="shared" si="29"/>
        <v>0</v>
      </c>
    </row>
    <row r="1908" spans="1:8" s="5" customFormat="1" x14ac:dyDescent="0.25">
      <c r="A1908" s="254" t="s">
        <v>2279</v>
      </c>
      <c r="B1908" s="242" t="s">
        <v>2280</v>
      </c>
      <c r="C1908" s="94" t="s">
        <v>1477</v>
      </c>
      <c r="D1908" s="232"/>
      <c r="E1908" s="233"/>
      <c r="F1908" s="95">
        <v>5630.1</v>
      </c>
      <c r="G1908" s="95">
        <v>5630.1</v>
      </c>
      <c r="H1908" s="810">
        <f t="shared" si="29"/>
        <v>0</v>
      </c>
    </row>
    <row r="1909" spans="1:8" s="5" customFormat="1" ht="15.75" thickBot="1" x14ac:dyDescent="0.3">
      <c r="A1909" s="254"/>
      <c r="B1909" s="90" t="s">
        <v>10079</v>
      </c>
      <c r="C1909" s="43" t="s">
        <v>9488</v>
      </c>
      <c r="D1909" s="44"/>
      <c r="E1909" s="47"/>
      <c r="F1909" s="10">
        <v>5630.1</v>
      </c>
      <c r="G1909" s="10">
        <v>5630.1</v>
      </c>
      <c r="H1909" s="810">
        <f t="shared" si="29"/>
        <v>0</v>
      </c>
    </row>
    <row r="1910" spans="1:8" s="5" customFormat="1" x14ac:dyDescent="0.25">
      <c r="A1910" s="254" t="s">
        <v>2287</v>
      </c>
      <c r="B1910" s="242" t="s">
        <v>2288</v>
      </c>
      <c r="C1910" s="94" t="s">
        <v>2289</v>
      </c>
      <c r="D1910" s="232"/>
      <c r="E1910" s="233"/>
      <c r="F1910" s="95">
        <v>6154.05</v>
      </c>
      <c r="G1910" s="95">
        <v>6154.05</v>
      </c>
      <c r="H1910" s="810">
        <f t="shared" si="29"/>
        <v>0</v>
      </c>
    </row>
    <row r="1911" spans="1:8" s="5" customFormat="1" ht="15.75" thickBot="1" x14ac:dyDescent="0.3">
      <c r="A1911" s="254"/>
      <c r="B1911" s="90" t="s">
        <v>10080</v>
      </c>
      <c r="C1911" s="43" t="s">
        <v>9489</v>
      </c>
      <c r="D1911" s="44"/>
      <c r="E1911" s="47"/>
      <c r="F1911" s="10">
        <v>6154.05</v>
      </c>
      <c r="G1911" s="10">
        <v>6154.05</v>
      </c>
      <c r="H1911" s="810">
        <f t="shared" si="29"/>
        <v>0</v>
      </c>
    </row>
    <row r="1912" spans="1:8" s="5" customFormat="1" ht="25.5" x14ac:dyDescent="0.25">
      <c r="A1912" s="92" t="s">
        <v>2296</v>
      </c>
      <c r="B1912" s="242" t="s">
        <v>2297</v>
      </c>
      <c r="C1912" s="94" t="s">
        <v>1480</v>
      </c>
      <c r="D1912" s="232"/>
      <c r="E1912" s="233"/>
      <c r="F1912" s="95">
        <v>7021.35</v>
      </c>
      <c r="G1912" s="95">
        <v>7021.35</v>
      </c>
      <c r="H1912" s="810">
        <f t="shared" si="29"/>
        <v>0</v>
      </c>
    </row>
    <row r="1913" spans="1:8" s="5" customFormat="1" x14ac:dyDescent="0.25">
      <c r="A1913" s="69"/>
      <c r="B1913" s="90" t="s">
        <v>10081</v>
      </c>
      <c r="C1913" s="43" t="s">
        <v>9490</v>
      </c>
      <c r="D1913" s="44"/>
      <c r="E1913" s="47"/>
      <c r="F1913" s="10">
        <v>7021.35</v>
      </c>
      <c r="G1913" s="10">
        <v>7021.35</v>
      </c>
      <c r="H1913" s="810">
        <f t="shared" si="29"/>
        <v>0</v>
      </c>
    </row>
    <row r="1914" spans="1:8" s="5" customFormat="1" x14ac:dyDescent="0.25">
      <c r="A1914" s="179"/>
      <c r="B1914" s="186" t="s">
        <v>2298</v>
      </c>
      <c r="C1914" s="56" t="s">
        <v>2299</v>
      </c>
      <c r="D1914" s="187"/>
      <c r="E1914" s="188"/>
      <c r="F1914" s="103">
        <v>7021.35</v>
      </c>
      <c r="G1914" s="103">
        <v>7021.35</v>
      </c>
      <c r="H1914" s="810">
        <f t="shared" si="29"/>
        <v>0</v>
      </c>
    </row>
    <row r="1915" spans="1:8" s="5" customFormat="1" ht="38.25" x14ac:dyDescent="0.25">
      <c r="A1915" s="69" t="s">
        <v>8814</v>
      </c>
      <c r="B1915" s="42" t="s">
        <v>7461</v>
      </c>
      <c r="C1915" s="43" t="s">
        <v>8815</v>
      </c>
      <c r="D1915" s="44"/>
      <c r="E1915" s="47"/>
      <c r="F1915" s="10">
        <v>7021.35</v>
      </c>
      <c r="G1915" s="10">
        <v>7021.35</v>
      </c>
      <c r="H1915" s="810">
        <f t="shared" si="29"/>
        <v>0</v>
      </c>
    </row>
    <row r="1916" spans="1:8" s="5" customFormat="1" x14ac:dyDescent="0.25">
      <c r="A1916" s="69"/>
      <c r="B1916" s="90" t="s">
        <v>10082</v>
      </c>
      <c r="C1916" s="43" t="s">
        <v>9491</v>
      </c>
      <c r="D1916" s="44"/>
      <c r="E1916" s="47"/>
      <c r="F1916" s="10">
        <v>7021.35</v>
      </c>
      <c r="G1916" s="10">
        <v>7021.35</v>
      </c>
      <c r="H1916" s="810">
        <f t="shared" si="29"/>
        <v>0</v>
      </c>
    </row>
    <row r="1917" spans="1:8" s="5" customFormat="1" ht="38.25" x14ac:dyDescent="0.25">
      <c r="A1917" s="69" t="s">
        <v>8816</v>
      </c>
      <c r="B1917" s="42" t="s">
        <v>7462</v>
      </c>
      <c r="C1917" s="43" t="s">
        <v>8817</v>
      </c>
      <c r="D1917" s="44"/>
      <c r="E1917" s="47"/>
      <c r="F1917" s="10">
        <v>10804</v>
      </c>
      <c r="G1917" s="10">
        <v>10804</v>
      </c>
      <c r="H1917" s="810">
        <f t="shared" si="29"/>
        <v>0</v>
      </c>
    </row>
    <row r="1918" spans="1:8" s="5" customFormat="1" x14ac:dyDescent="0.25">
      <c r="A1918" s="69"/>
      <c r="B1918" s="90" t="s">
        <v>10083</v>
      </c>
      <c r="C1918" s="43" t="s">
        <v>9492</v>
      </c>
      <c r="D1918" s="44"/>
      <c r="E1918" s="47"/>
      <c r="F1918" s="10">
        <v>10804</v>
      </c>
      <c r="G1918" s="10">
        <v>10804</v>
      </c>
      <c r="H1918" s="810">
        <f t="shared" si="29"/>
        <v>0</v>
      </c>
    </row>
    <row r="1919" spans="1:8" s="5" customFormat="1" ht="38.25" x14ac:dyDescent="0.25">
      <c r="A1919" s="69" t="s">
        <v>8818</v>
      </c>
      <c r="B1919" s="42" t="s">
        <v>7463</v>
      </c>
      <c r="C1919" s="43" t="s">
        <v>8819</v>
      </c>
      <c r="D1919" s="44"/>
      <c r="E1919" s="47"/>
      <c r="F1919" s="10">
        <v>7407</v>
      </c>
      <c r="G1919" s="10">
        <v>7407</v>
      </c>
      <c r="H1919" s="810">
        <f t="shared" si="29"/>
        <v>0</v>
      </c>
    </row>
    <row r="1920" spans="1:8" s="5" customFormat="1" x14ac:dyDescent="0.25">
      <c r="A1920" s="69"/>
      <c r="B1920" s="90" t="s">
        <v>10084</v>
      </c>
      <c r="C1920" s="43" t="s">
        <v>9493</v>
      </c>
      <c r="D1920" s="44"/>
      <c r="E1920" s="47"/>
      <c r="F1920" s="10">
        <v>7407</v>
      </c>
      <c r="G1920" s="10">
        <v>7407</v>
      </c>
      <c r="H1920" s="810">
        <f t="shared" si="29"/>
        <v>0</v>
      </c>
    </row>
    <row r="1921" spans="1:8" s="5" customFormat="1" ht="38.25" x14ac:dyDescent="0.25">
      <c r="A1921" s="69" t="s">
        <v>8820</v>
      </c>
      <c r="B1921" s="42" t="s">
        <v>7464</v>
      </c>
      <c r="C1921" s="43" t="s">
        <v>8821</v>
      </c>
      <c r="D1921" s="44"/>
      <c r="E1921" s="47"/>
      <c r="F1921" s="10">
        <v>9746</v>
      </c>
      <c r="G1921" s="10">
        <v>9746</v>
      </c>
      <c r="H1921" s="810">
        <f t="shared" si="29"/>
        <v>0</v>
      </c>
    </row>
    <row r="1922" spans="1:8" s="5" customFormat="1" x14ac:dyDescent="0.25">
      <c r="A1922" s="69"/>
      <c r="B1922" s="90" t="s">
        <v>10085</v>
      </c>
      <c r="C1922" s="43" t="s">
        <v>8822</v>
      </c>
      <c r="D1922" s="44"/>
      <c r="E1922" s="47"/>
      <c r="F1922" s="10">
        <v>9746</v>
      </c>
      <c r="G1922" s="10">
        <v>9746</v>
      </c>
      <c r="H1922" s="810">
        <f t="shared" si="29"/>
        <v>0</v>
      </c>
    </row>
    <row r="1923" spans="1:8" s="5" customFormat="1" ht="38.25" x14ac:dyDescent="0.25">
      <c r="A1923" s="69" t="s">
        <v>8823</v>
      </c>
      <c r="B1923" s="42" t="s">
        <v>7465</v>
      </c>
      <c r="C1923" s="43" t="s">
        <v>8824</v>
      </c>
      <c r="D1923" s="44"/>
      <c r="E1923" s="47"/>
      <c r="F1923" s="10">
        <v>2958</v>
      </c>
      <c r="G1923" s="10">
        <v>2958</v>
      </c>
      <c r="H1923" s="810">
        <f t="shared" si="29"/>
        <v>0</v>
      </c>
    </row>
    <row r="1924" spans="1:8" s="5" customFormat="1" x14ac:dyDescent="0.25">
      <c r="A1924" s="69"/>
      <c r="B1924" s="90" t="s">
        <v>10086</v>
      </c>
      <c r="C1924" s="43" t="s">
        <v>9494</v>
      </c>
      <c r="D1924" s="44"/>
      <c r="E1924" s="47"/>
      <c r="F1924" s="10">
        <v>2958</v>
      </c>
      <c r="G1924" s="10">
        <v>2958</v>
      </c>
      <c r="H1924" s="810">
        <f t="shared" si="29"/>
        <v>0</v>
      </c>
    </row>
    <row r="1925" spans="1:8" s="5" customFormat="1" ht="38.25" x14ac:dyDescent="0.25">
      <c r="A1925" s="69" t="s">
        <v>8825</v>
      </c>
      <c r="B1925" s="42" t="s">
        <v>7466</v>
      </c>
      <c r="C1925" s="43" t="s">
        <v>8826</v>
      </c>
      <c r="D1925" s="44"/>
      <c r="E1925" s="47"/>
      <c r="F1925" s="10">
        <v>5347</v>
      </c>
      <c r="G1925" s="10">
        <v>5347</v>
      </c>
      <c r="H1925" s="810">
        <f t="shared" si="29"/>
        <v>0</v>
      </c>
    </row>
    <row r="1926" spans="1:8" s="5" customFormat="1" x14ac:dyDescent="0.25">
      <c r="A1926" s="69"/>
      <c r="B1926" s="90" t="s">
        <v>10087</v>
      </c>
      <c r="C1926" s="43" t="s">
        <v>9495</v>
      </c>
      <c r="D1926" s="44"/>
      <c r="E1926" s="47"/>
      <c r="F1926" s="10">
        <v>5347</v>
      </c>
      <c r="G1926" s="10">
        <v>5347</v>
      </c>
      <c r="H1926" s="810">
        <f t="shared" si="29"/>
        <v>0</v>
      </c>
    </row>
    <row r="1927" spans="1:8" s="5" customFormat="1" ht="38.25" x14ac:dyDescent="0.25">
      <c r="A1927" s="69" t="s">
        <v>8827</v>
      </c>
      <c r="B1927" s="42" t="s">
        <v>7467</v>
      </c>
      <c r="C1927" s="43" t="s">
        <v>8828</v>
      </c>
      <c r="D1927" s="44"/>
      <c r="E1927" s="47"/>
      <c r="F1927" s="10">
        <v>2084</v>
      </c>
      <c r="G1927" s="10">
        <v>2084</v>
      </c>
      <c r="H1927" s="810">
        <f t="shared" si="29"/>
        <v>0</v>
      </c>
    </row>
    <row r="1928" spans="1:8" s="5" customFormat="1" x14ac:dyDescent="0.25">
      <c r="A1928" s="69"/>
      <c r="B1928" s="90" t="s">
        <v>10088</v>
      </c>
      <c r="C1928" s="43" t="s">
        <v>9496</v>
      </c>
      <c r="D1928" s="44"/>
      <c r="E1928" s="47"/>
      <c r="F1928" s="10">
        <v>2084</v>
      </c>
      <c r="G1928" s="10">
        <v>2084</v>
      </c>
      <c r="H1928" s="810">
        <f t="shared" si="29"/>
        <v>0</v>
      </c>
    </row>
    <row r="1929" spans="1:8" s="5" customFormat="1" ht="38.25" x14ac:dyDescent="0.25">
      <c r="A1929" s="69" t="s">
        <v>8829</v>
      </c>
      <c r="B1929" s="42" t="s">
        <v>7468</v>
      </c>
      <c r="C1929" s="43" t="s">
        <v>8830</v>
      </c>
      <c r="D1929" s="44"/>
      <c r="E1929" s="47"/>
      <c r="F1929" s="10">
        <v>2185</v>
      </c>
      <c r="G1929" s="10">
        <v>2185</v>
      </c>
      <c r="H1929" s="810">
        <f t="shared" si="29"/>
        <v>0</v>
      </c>
    </row>
    <row r="1930" spans="1:8" s="5" customFormat="1" x14ac:dyDescent="0.25">
      <c r="A1930" s="69"/>
      <c r="B1930" s="90" t="s">
        <v>10089</v>
      </c>
      <c r="C1930" s="43" t="s">
        <v>9497</v>
      </c>
      <c r="D1930" s="44"/>
      <c r="E1930" s="47"/>
      <c r="F1930" s="10">
        <v>2185</v>
      </c>
      <c r="G1930" s="10">
        <v>2185</v>
      </c>
      <c r="H1930" s="810">
        <f t="shared" ref="H1930:H1993" si="30">IF(ISNUMBER(F1930),ROUND(F1930-G1930,2),"")</f>
        <v>0</v>
      </c>
    </row>
    <row r="1931" spans="1:8" s="5" customFormat="1" ht="38.25" x14ac:dyDescent="0.25">
      <c r="A1931" s="69" t="s">
        <v>8831</v>
      </c>
      <c r="B1931" s="42" t="s">
        <v>7469</v>
      </c>
      <c r="C1931" s="43" t="s">
        <v>8832</v>
      </c>
      <c r="D1931" s="44"/>
      <c r="E1931" s="47"/>
      <c r="F1931" s="10">
        <v>1688</v>
      </c>
      <c r="G1931" s="10">
        <v>1688</v>
      </c>
      <c r="H1931" s="810">
        <f t="shared" si="30"/>
        <v>0</v>
      </c>
    </row>
    <row r="1932" spans="1:8" s="5" customFormat="1" x14ac:dyDescent="0.25">
      <c r="A1932" s="69"/>
      <c r="B1932" s="90" t="s">
        <v>10090</v>
      </c>
      <c r="C1932" s="43" t="s">
        <v>9498</v>
      </c>
      <c r="D1932" s="44"/>
      <c r="E1932" s="47"/>
      <c r="F1932" s="10">
        <v>1688</v>
      </c>
      <c r="G1932" s="10">
        <v>1688</v>
      </c>
      <c r="H1932" s="810">
        <f t="shared" si="30"/>
        <v>0</v>
      </c>
    </row>
    <row r="1933" spans="1:8" s="5" customFormat="1" ht="38.25" x14ac:dyDescent="0.25">
      <c r="A1933" s="69" t="s">
        <v>8833</v>
      </c>
      <c r="B1933" s="42" t="s">
        <v>7470</v>
      </c>
      <c r="C1933" s="43" t="s">
        <v>8834</v>
      </c>
      <c r="D1933" s="44"/>
      <c r="E1933" s="47"/>
      <c r="F1933" s="10">
        <v>1479</v>
      </c>
      <c r="G1933" s="10">
        <v>1479</v>
      </c>
      <c r="H1933" s="810">
        <f t="shared" si="30"/>
        <v>0</v>
      </c>
    </row>
    <row r="1934" spans="1:8" s="5" customFormat="1" x14ac:dyDescent="0.25">
      <c r="A1934" s="69"/>
      <c r="B1934" s="90" t="s">
        <v>10091</v>
      </c>
      <c r="C1934" s="43" t="s">
        <v>9499</v>
      </c>
      <c r="D1934" s="44"/>
      <c r="E1934" s="47"/>
      <c r="F1934" s="10">
        <v>1479</v>
      </c>
      <c r="G1934" s="10">
        <v>1479</v>
      </c>
      <c r="H1934" s="810">
        <f t="shared" si="30"/>
        <v>0</v>
      </c>
    </row>
    <row r="1935" spans="1:8" s="5" customFormat="1" ht="38.25" x14ac:dyDescent="0.25">
      <c r="A1935" s="69" t="s">
        <v>8835</v>
      </c>
      <c r="B1935" s="42" t="s">
        <v>7471</v>
      </c>
      <c r="C1935" s="43" t="s">
        <v>8836</v>
      </c>
      <c r="D1935" s="44"/>
      <c r="E1935" s="47"/>
      <c r="F1935" s="10">
        <v>594</v>
      </c>
      <c r="G1935" s="10">
        <v>594</v>
      </c>
      <c r="H1935" s="810">
        <f t="shared" si="30"/>
        <v>0</v>
      </c>
    </row>
    <row r="1936" spans="1:8" s="5" customFormat="1" x14ac:dyDescent="0.25">
      <c r="A1936" s="69"/>
      <c r="B1936" s="90" t="s">
        <v>10092</v>
      </c>
      <c r="C1936" s="43" t="s">
        <v>9500</v>
      </c>
      <c r="D1936" s="44"/>
      <c r="E1936" s="47"/>
      <c r="F1936" s="10">
        <v>594</v>
      </c>
      <c r="G1936" s="10">
        <v>594</v>
      </c>
      <c r="H1936" s="810">
        <f t="shared" si="30"/>
        <v>0</v>
      </c>
    </row>
    <row r="1937" spans="1:8" s="5" customFormat="1" ht="38.25" x14ac:dyDescent="0.25">
      <c r="A1937" s="69" t="s">
        <v>8837</v>
      </c>
      <c r="B1937" s="42" t="s">
        <v>7472</v>
      </c>
      <c r="C1937" s="43" t="s">
        <v>8838</v>
      </c>
      <c r="D1937" s="44"/>
      <c r="E1937" s="47"/>
      <c r="F1937" s="10">
        <v>545</v>
      </c>
      <c r="G1937" s="10">
        <v>545</v>
      </c>
      <c r="H1937" s="810">
        <f t="shared" si="30"/>
        <v>0</v>
      </c>
    </row>
    <row r="1938" spans="1:8" s="5" customFormat="1" x14ac:dyDescent="0.25">
      <c r="A1938" s="87"/>
      <c r="B1938" s="90" t="s">
        <v>10093</v>
      </c>
      <c r="C1938" s="43" t="s">
        <v>9501</v>
      </c>
      <c r="D1938" s="44"/>
      <c r="E1938" s="47"/>
      <c r="F1938" s="10">
        <v>545</v>
      </c>
      <c r="G1938" s="10">
        <v>545</v>
      </c>
      <c r="H1938" s="810">
        <f t="shared" si="30"/>
        <v>0</v>
      </c>
    </row>
    <row r="1939" spans="1:8" s="5" customFormat="1" ht="38.25" x14ac:dyDescent="0.25">
      <c r="A1939" s="69" t="s">
        <v>8839</v>
      </c>
      <c r="B1939" s="42" t="s">
        <v>7473</v>
      </c>
      <c r="C1939" s="43" t="s">
        <v>8840</v>
      </c>
      <c r="D1939" s="44"/>
      <c r="E1939" s="47"/>
      <c r="F1939" s="10">
        <v>2883</v>
      </c>
      <c r="G1939" s="10">
        <v>2883</v>
      </c>
      <c r="H1939" s="810">
        <f t="shared" si="30"/>
        <v>0</v>
      </c>
    </row>
    <row r="1940" spans="1:8" s="5" customFormat="1" x14ac:dyDescent="0.25">
      <c r="A1940" s="87"/>
      <c r="B1940" s="90" t="s">
        <v>10094</v>
      </c>
      <c r="C1940" s="43" t="s">
        <v>9502</v>
      </c>
      <c r="D1940" s="44"/>
      <c r="E1940" s="47"/>
      <c r="F1940" s="10">
        <v>2883</v>
      </c>
      <c r="G1940" s="10">
        <v>2883</v>
      </c>
      <c r="H1940" s="810">
        <f t="shared" si="30"/>
        <v>0</v>
      </c>
    </row>
    <row r="1941" spans="1:8" s="5" customFormat="1" ht="38.25" x14ac:dyDescent="0.25">
      <c r="A1941" s="69" t="s">
        <v>8841</v>
      </c>
      <c r="B1941" s="42" t="s">
        <v>7474</v>
      </c>
      <c r="C1941" s="43" t="s">
        <v>8842</v>
      </c>
      <c r="D1941" s="44"/>
      <c r="E1941" s="47"/>
      <c r="F1941" s="10">
        <v>293</v>
      </c>
      <c r="G1941" s="10">
        <v>293</v>
      </c>
      <c r="H1941" s="810">
        <f t="shared" si="30"/>
        <v>0</v>
      </c>
    </row>
    <row r="1942" spans="1:8" s="5" customFormat="1" ht="15.75" thickBot="1" x14ac:dyDescent="0.3">
      <c r="A1942" s="87"/>
      <c r="B1942" s="90" t="s">
        <v>10095</v>
      </c>
      <c r="C1942" s="43" t="s">
        <v>9503</v>
      </c>
      <c r="D1942" s="44"/>
      <c r="E1942" s="47"/>
      <c r="F1942" s="10">
        <v>293</v>
      </c>
      <c r="G1942" s="10">
        <v>293</v>
      </c>
      <c r="H1942" s="810">
        <f t="shared" si="30"/>
        <v>0</v>
      </c>
    </row>
    <row r="1943" spans="1:8" s="5" customFormat="1" x14ac:dyDescent="0.25">
      <c r="A1943" s="255" t="s">
        <v>2301</v>
      </c>
      <c r="B1943" s="256"/>
      <c r="C1943" s="257"/>
      <c r="D1943" s="258"/>
      <c r="E1943" s="256"/>
      <c r="F1943" s="259" t="s">
        <v>5249</v>
      </c>
      <c r="G1943" s="259" t="s">
        <v>9527</v>
      </c>
      <c r="H1943" s="810" t="str">
        <f t="shared" si="30"/>
        <v/>
      </c>
    </row>
    <row r="1944" spans="1:8" s="5" customFormat="1" ht="38.25" x14ac:dyDescent="0.25">
      <c r="A1944" s="69" t="s">
        <v>8843</v>
      </c>
      <c r="B1944" s="42" t="s">
        <v>7461</v>
      </c>
      <c r="C1944" s="43" t="s">
        <v>7475</v>
      </c>
      <c r="D1944" s="44"/>
      <c r="E1944" s="47"/>
      <c r="F1944" s="10">
        <v>9881</v>
      </c>
      <c r="G1944" s="10">
        <v>9881</v>
      </c>
      <c r="H1944" s="810">
        <f t="shared" si="30"/>
        <v>0</v>
      </c>
    </row>
    <row r="1945" spans="1:8" s="5" customFormat="1" x14ac:dyDescent="0.25">
      <c r="A1945" s="69"/>
      <c r="B1945" s="90" t="s">
        <v>10082</v>
      </c>
      <c r="C1945" s="43" t="s">
        <v>8844</v>
      </c>
      <c r="D1945" s="44"/>
      <c r="E1945" s="47"/>
      <c r="F1945" s="10">
        <v>9881</v>
      </c>
      <c r="G1945" s="10">
        <v>9881</v>
      </c>
      <c r="H1945" s="810">
        <f t="shared" si="30"/>
        <v>0</v>
      </c>
    </row>
    <row r="1946" spans="1:8" s="5" customFormat="1" ht="38.25" x14ac:dyDescent="0.25">
      <c r="A1946" s="69" t="s">
        <v>8845</v>
      </c>
      <c r="B1946" s="42" t="s">
        <v>7462</v>
      </c>
      <c r="C1946" s="43" t="s">
        <v>7476</v>
      </c>
      <c r="D1946" s="44"/>
      <c r="E1946" s="47"/>
      <c r="F1946" s="10">
        <v>12166</v>
      </c>
      <c r="G1946" s="10">
        <v>12166</v>
      </c>
      <c r="H1946" s="810">
        <f t="shared" si="30"/>
        <v>0</v>
      </c>
    </row>
    <row r="1947" spans="1:8" s="5" customFormat="1" x14ac:dyDescent="0.25">
      <c r="A1947" s="69"/>
      <c r="B1947" s="90" t="s">
        <v>10083</v>
      </c>
      <c r="C1947" s="43" t="s">
        <v>8846</v>
      </c>
      <c r="D1947" s="44"/>
      <c r="E1947" s="47"/>
      <c r="F1947" s="10">
        <v>12166</v>
      </c>
      <c r="G1947" s="10">
        <v>12166</v>
      </c>
      <c r="H1947" s="810">
        <f t="shared" si="30"/>
        <v>0</v>
      </c>
    </row>
    <row r="1948" spans="1:8" s="5" customFormat="1" ht="38.25" x14ac:dyDescent="0.25">
      <c r="A1948" s="69" t="s">
        <v>8847</v>
      </c>
      <c r="B1948" s="42" t="s">
        <v>7463</v>
      </c>
      <c r="C1948" s="43" t="s">
        <v>7477</v>
      </c>
      <c r="D1948" s="44"/>
      <c r="E1948" s="47"/>
      <c r="F1948" s="10">
        <v>8769</v>
      </c>
      <c r="G1948" s="10">
        <v>8769</v>
      </c>
      <c r="H1948" s="810">
        <f t="shared" si="30"/>
        <v>0</v>
      </c>
    </row>
    <row r="1949" spans="1:8" s="5" customFormat="1" x14ac:dyDescent="0.25">
      <c r="A1949" s="69"/>
      <c r="B1949" s="90" t="s">
        <v>10084</v>
      </c>
      <c r="C1949" s="43" t="s">
        <v>8848</v>
      </c>
      <c r="D1949" s="44"/>
      <c r="E1949" s="47"/>
      <c r="F1949" s="10">
        <v>8769</v>
      </c>
      <c r="G1949" s="10">
        <v>8769</v>
      </c>
      <c r="H1949" s="810">
        <f t="shared" si="30"/>
        <v>0</v>
      </c>
    </row>
    <row r="1950" spans="1:8" s="5" customFormat="1" ht="38.25" x14ac:dyDescent="0.25">
      <c r="A1950" s="69" t="s">
        <v>8849</v>
      </c>
      <c r="B1950" s="42" t="s">
        <v>7464</v>
      </c>
      <c r="C1950" s="43" t="s">
        <v>7478</v>
      </c>
      <c r="D1950" s="44"/>
      <c r="E1950" s="47"/>
      <c r="F1950" s="10">
        <v>11108</v>
      </c>
      <c r="G1950" s="10">
        <v>11108</v>
      </c>
      <c r="H1950" s="810">
        <f t="shared" si="30"/>
        <v>0</v>
      </c>
    </row>
    <row r="1951" spans="1:8" s="5" customFormat="1" x14ac:dyDescent="0.25">
      <c r="A1951" s="69"/>
      <c r="B1951" s="90" t="s">
        <v>10096</v>
      </c>
      <c r="C1951" s="43" t="s">
        <v>8850</v>
      </c>
      <c r="D1951" s="44"/>
      <c r="E1951" s="47"/>
      <c r="F1951" s="10">
        <v>11108</v>
      </c>
      <c r="G1951" s="10">
        <v>11108</v>
      </c>
      <c r="H1951" s="810">
        <f t="shared" si="30"/>
        <v>0</v>
      </c>
    </row>
    <row r="1952" spans="1:8" s="5" customFormat="1" ht="38.25" x14ac:dyDescent="0.25">
      <c r="A1952" s="69" t="s">
        <v>8851</v>
      </c>
      <c r="B1952" s="42" t="s">
        <v>7465</v>
      </c>
      <c r="C1952" s="43" t="s">
        <v>7479</v>
      </c>
      <c r="D1952" s="44"/>
      <c r="E1952" s="47"/>
      <c r="F1952" s="10">
        <v>4320</v>
      </c>
      <c r="G1952" s="10">
        <v>4320</v>
      </c>
      <c r="H1952" s="810">
        <f t="shared" si="30"/>
        <v>0</v>
      </c>
    </row>
    <row r="1953" spans="1:8" s="5" customFormat="1" x14ac:dyDescent="0.25">
      <c r="A1953" s="69"/>
      <c r="B1953" s="90" t="s">
        <v>10086</v>
      </c>
      <c r="C1953" s="43" t="s">
        <v>8852</v>
      </c>
      <c r="D1953" s="44"/>
      <c r="E1953" s="47"/>
      <c r="F1953" s="10">
        <v>4320</v>
      </c>
      <c r="G1953" s="10">
        <v>4320</v>
      </c>
      <c r="H1953" s="810">
        <f t="shared" si="30"/>
        <v>0</v>
      </c>
    </row>
    <row r="1954" spans="1:8" s="5" customFormat="1" ht="38.25" x14ac:dyDescent="0.25">
      <c r="A1954" s="69" t="s">
        <v>8853</v>
      </c>
      <c r="B1954" s="42" t="s">
        <v>7466</v>
      </c>
      <c r="C1954" s="43" t="s">
        <v>7480</v>
      </c>
      <c r="D1954" s="44"/>
      <c r="E1954" s="47"/>
      <c r="F1954" s="10">
        <v>6709</v>
      </c>
      <c r="G1954" s="10">
        <v>6709</v>
      </c>
      <c r="H1954" s="810">
        <f t="shared" si="30"/>
        <v>0</v>
      </c>
    </row>
    <row r="1955" spans="1:8" s="5" customFormat="1" x14ac:dyDescent="0.25">
      <c r="A1955" s="69"/>
      <c r="B1955" s="90" t="s">
        <v>10087</v>
      </c>
      <c r="C1955" s="43" t="s">
        <v>8854</v>
      </c>
      <c r="D1955" s="44"/>
      <c r="E1955" s="47"/>
      <c r="F1955" s="10">
        <v>6709</v>
      </c>
      <c r="G1955" s="10">
        <v>6709</v>
      </c>
      <c r="H1955" s="810">
        <f t="shared" si="30"/>
        <v>0</v>
      </c>
    </row>
    <row r="1956" spans="1:8" s="5" customFormat="1" ht="38.25" x14ac:dyDescent="0.25">
      <c r="A1956" s="69" t="s">
        <v>8855</v>
      </c>
      <c r="B1956" s="42" t="s">
        <v>7467</v>
      </c>
      <c r="C1956" s="43" t="s">
        <v>7481</v>
      </c>
      <c r="D1956" s="44"/>
      <c r="E1956" s="47"/>
      <c r="F1956" s="10">
        <v>3446</v>
      </c>
      <c r="G1956" s="10">
        <v>3446</v>
      </c>
      <c r="H1956" s="810">
        <f t="shared" si="30"/>
        <v>0</v>
      </c>
    </row>
    <row r="1957" spans="1:8" s="5" customFormat="1" x14ac:dyDescent="0.25">
      <c r="A1957" s="69"/>
      <c r="B1957" s="90" t="s">
        <v>10088</v>
      </c>
      <c r="C1957" s="43" t="s">
        <v>8856</v>
      </c>
      <c r="D1957" s="44"/>
      <c r="E1957" s="47"/>
      <c r="F1957" s="10">
        <v>3446</v>
      </c>
      <c r="G1957" s="10">
        <v>3446</v>
      </c>
      <c r="H1957" s="810">
        <f t="shared" si="30"/>
        <v>0</v>
      </c>
    </row>
    <row r="1958" spans="1:8" s="5" customFormat="1" ht="38.25" x14ac:dyDescent="0.25">
      <c r="A1958" s="69" t="s">
        <v>8857</v>
      </c>
      <c r="B1958" s="42" t="s">
        <v>7468</v>
      </c>
      <c r="C1958" s="43" t="s">
        <v>7482</v>
      </c>
      <c r="D1958" s="44"/>
      <c r="E1958" s="47"/>
      <c r="F1958" s="10">
        <v>3547</v>
      </c>
      <c r="G1958" s="10">
        <v>3547</v>
      </c>
      <c r="H1958" s="810">
        <f t="shared" si="30"/>
        <v>0</v>
      </c>
    </row>
    <row r="1959" spans="1:8" s="5" customFormat="1" x14ac:dyDescent="0.25">
      <c r="A1959" s="69"/>
      <c r="B1959" s="90" t="s">
        <v>10089</v>
      </c>
      <c r="C1959" s="43" t="s">
        <v>8858</v>
      </c>
      <c r="D1959" s="44"/>
      <c r="E1959" s="47"/>
      <c r="F1959" s="10">
        <v>3547</v>
      </c>
      <c r="G1959" s="10">
        <v>3547</v>
      </c>
      <c r="H1959" s="810">
        <f t="shared" si="30"/>
        <v>0</v>
      </c>
    </row>
    <row r="1960" spans="1:8" s="5" customFormat="1" ht="38.25" x14ac:dyDescent="0.25">
      <c r="A1960" s="69" t="s">
        <v>8859</v>
      </c>
      <c r="B1960" s="42" t="s">
        <v>7469</v>
      </c>
      <c r="C1960" s="43" t="s">
        <v>7483</v>
      </c>
      <c r="D1960" s="44"/>
      <c r="E1960" s="47"/>
      <c r="F1960" s="10">
        <v>3050</v>
      </c>
      <c r="G1960" s="10">
        <v>3050</v>
      </c>
      <c r="H1960" s="810">
        <f t="shared" si="30"/>
        <v>0</v>
      </c>
    </row>
    <row r="1961" spans="1:8" s="5" customFormat="1" x14ac:dyDescent="0.25">
      <c r="A1961" s="69"/>
      <c r="B1961" s="90" t="s">
        <v>10090</v>
      </c>
      <c r="C1961" s="43" t="s">
        <v>8860</v>
      </c>
      <c r="D1961" s="44"/>
      <c r="E1961" s="47"/>
      <c r="F1961" s="10">
        <v>3050</v>
      </c>
      <c r="G1961" s="10">
        <v>3050</v>
      </c>
      <c r="H1961" s="810">
        <f t="shared" si="30"/>
        <v>0</v>
      </c>
    </row>
    <row r="1962" spans="1:8" s="5" customFormat="1" ht="38.25" x14ac:dyDescent="0.25">
      <c r="A1962" s="69" t="s">
        <v>8861</v>
      </c>
      <c r="B1962" s="42" t="s">
        <v>7470</v>
      </c>
      <c r="C1962" s="43" t="s">
        <v>7484</v>
      </c>
      <c r="D1962" s="44"/>
      <c r="E1962" s="47"/>
      <c r="F1962" s="10">
        <v>2841</v>
      </c>
      <c r="G1962" s="10">
        <v>2841</v>
      </c>
      <c r="H1962" s="810">
        <f t="shared" si="30"/>
        <v>0</v>
      </c>
    </row>
    <row r="1963" spans="1:8" s="5" customFormat="1" x14ac:dyDescent="0.25">
      <c r="A1963" s="69"/>
      <c r="B1963" s="90" t="s">
        <v>10091</v>
      </c>
      <c r="C1963" s="43" t="s">
        <v>8862</v>
      </c>
      <c r="D1963" s="44"/>
      <c r="E1963" s="47"/>
      <c r="F1963" s="10">
        <v>2841</v>
      </c>
      <c r="G1963" s="10">
        <v>2841</v>
      </c>
      <c r="H1963" s="810">
        <f t="shared" si="30"/>
        <v>0</v>
      </c>
    </row>
    <row r="1964" spans="1:8" s="5" customFormat="1" ht="38.25" x14ac:dyDescent="0.25">
      <c r="A1964" s="69" t="s">
        <v>8863</v>
      </c>
      <c r="B1964" s="42" t="s">
        <v>7471</v>
      </c>
      <c r="C1964" s="43" t="s">
        <v>7485</v>
      </c>
      <c r="D1964" s="44"/>
      <c r="E1964" s="47"/>
      <c r="F1964" s="10">
        <v>1956</v>
      </c>
      <c r="G1964" s="10">
        <v>1956</v>
      </c>
      <c r="H1964" s="810">
        <f t="shared" si="30"/>
        <v>0</v>
      </c>
    </row>
    <row r="1965" spans="1:8" s="5" customFormat="1" x14ac:dyDescent="0.25">
      <c r="A1965" s="69"/>
      <c r="B1965" s="90" t="s">
        <v>10092</v>
      </c>
      <c r="C1965" s="43" t="s">
        <v>8864</v>
      </c>
      <c r="D1965" s="44"/>
      <c r="E1965" s="47"/>
      <c r="F1965" s="10">
        <v>1956</v>
      </c>
      <c r="G1965" s="10">
        <v>1956</v>
      </c>
      <c r="H1965" s="810">
        <f t="shared" si="30"/>
        <v>0</v>
      </c>
    </row>
    <row r="1966" spans="1:8" s="5" customFormat="1" ht="38.25" x14ac:dyDescent="0.25">
      <c r="A1966" s="69" t="s">
        <v>8865</v>
      </c>
      <c r="B1966" s="42" t="s">
        <v>7472</v>
      </c>
      <c r="C1966" s="43" t="s">
        <v>7486</v>
      </c>
      <c r="D1966" s="44"/>
      <c r="E1966" s="47"/>
      <c r="F1966" s="10">
        <v>1907</v>
      </c>
      <c r="G1966" s="10">
        <v>1907</v>
      </c>
      <c r="H1966" s="810">
        <f t="shared" si="30"/>
        <v>0</v>
      </c>
    </row>
    <row r="1967" spans="1:8" s="5" customFormat="1" x14ac:dyDescent="0.25">
      <c r="A1967" s="69"/>
      <c r="B1967" s="90" t="s">
        <v>10093</v>
      </c>
      <c r="C1967" s="43" t="s">
        <v>8866</v>
      </c>
      <c r="D1967" s="44"/>
      <c r="E1967" s="47"/>
      <c r="F1967" s="10">
        <v>1907</v>
      </c>
      <c r="G1967" s="10">
        <v>1907</v>
      </c>
      <c r="H1967" s="810">
        <f t="shared" si="30"/>
        <v>0</v>
      </c>
    </row>
    <row r="1968" spans="1:8" s="5" customFormat="1" ht="38.25" x14ac:dyDescent="0.25">
      <c r="A1968" s="69" t="s">
        <v>8867</v>
      </c>
      <c r="B1968" s="42" t="s">
        <v>7473</v>
      </c>
      <c r="C1968" s="43" t="s">
        <v>7487</v>
      </c>
      <c r="D1968" s="44"/>
      <c r="E1968" s="47"/>
      <c r="F1968" s="10">
        <v>4245</v>
      </c>
      <c r="G1968" s="10">
        <v>4245</v>
      </c>
      <c r="H1968" s="810">
        <f t="shared" si="30"/>
        <v>0</v>
      </c>
    </row>
    <row r="1969" spans="1:8" s="5" customFormat="1" x14ac:dyDescent="0.25">
      <c r="A1969" s="69"/>
      <c r="B1969" s="90" t="s">
        <v>10094</v>
      </c>
      <c r="C1969" s="43" t="s">
        <v>8868</v>
      </c>
      <c r="D1969" s="44"/>
      <c r="E1969" s="47"/>
      <c r="F1969" s="10">
        <v>4245</v>
      </c>
      <c r="G1969" s="10">
        <v>4245</v>
      </c>
      <c r="H1969" s="810">
        <f t="shared" si="30"/>
        <v>0</v>
      </c>
    </row>
    <row r="1970" spans="1:8" s="5" customFormat="1" ht="38.25" x14ac:dyDescent="0.25">
      <c r="A1970" s="69" t="s">
        <v>8869</v>
      </c>
      <c r="B1970" s="42" t="s">
        <v>7474</v>
      </c>
      <c r="C1970" s="43" t="s">
        <v>7488</v>
      </c>
      <c r="D1970" s="44"/>
      <c r="E1970" s="47"/>
      <c r="F1970" s="10">
        <v>1655</v>
      </c>
      <c r="G1970" s="10">
        <v>1655</v>
      </c>
      <c r="H1970" s="810">
        <f t="shared" si="30"/>
        <v>0</v>
      </c>
    </row>
    <row r="1971" spans="1:8" s="5" customFormat="1" x14ac:dyDescent="0.25">
      <c r="A1971" s="69"/>
      <c r="B1971" s="90" t="s">
        <v>10095</v>
      </c>
      <c r="C1971" s="43" t="s">
        <v>8870</v>
      </c>
      <c r="D1971" s="44"/>
      <c r="E1971" s="47"/>
      <c r="F1971" s="10">
        <v>1655</v>
      </c>
      <c r="G1971" s="10">
        <v>1655</v>
      </c>
      <c r="H1971" s="810">
        <f t="shared" si="30"/>
        <v>0</v>
      </c>
    </row>
    <row r="1972" spans="1:8" s="5" customFormat="1" ht="38.25" x14ac:dyDescent="0.25">
      <c r="A1972" s="69" t="s">
        <v>8871</v>
      </c>
      <c r="B1972" s="42" t="s">
        <v>7489</v>
      </c>
      <c r="C1972" s="43" t="s">
        <v>5755</v>
      </c>
      <c r="D1972" s="44"/>
      <c r="E1972" s="47"/>
      <c r="F1972" s="10">
        <v>1362</v>
      </c>
      <c r="G1972" s="10">
        <v>1362</v>
      </c>
      <c r="H1972" s="810">
        <f t="shared" si="30"/>
        <v>0</v>
      </c>
    </row>
    <row r="1973" spans="1:8" s="5" customFormat="1" x14ac:dyDescent="0.25">
      <c r="A1973" s="69"/>
      <c r="B1973" s="90" t="s">
        <v>10097</v>
      </c>
      <c r="C1973" s="43" t="s">
        <v>8872</v>
      </c>
      <c r="D1973" s="44"/>
      <c r="E1973" s="47"/>
      <c r="F1973" s="10">
        <v>1362</v>
      </c>
      <c r="G1973" s="10">
        <v>1362</v>
      </c>
      <c r="H1973" s="810">
        <f t="shared" si="30"/>
        <v>0</v>
      </c>
    </row>
    <row r="1974" spans="1:8" s="5" customFormat="1" ht="15.75" thickBot="1" x14ac:dyDescent="0.3">
      <c r="A1974" s="260" t="s">
        <v>2302</v>
      </c>
      <c r="B1974" s="261"/>
      <c r="C1974" s="262"/>
      <c r="D1974" s="263"/>
      <c r="E1974" s="261"/>
      <c r="F1974" s="264" t="s">
        <v>5249</v>
      </c>
      <c r="G1974" s="264" t="s">
        <v>9527</v>
      </c>
      <c r="H1974" s="810" t="str">
        <f t="shared" si="30"/>
        <v/>
      </c>
    </row>
    <row r="1975" spans="1:8" s="5" customFormat="1" ht="25.5" x14ac:dyDescent="0.25">
      <c r="A1975" s="190" t="s">
        <v>2303</v>
      </c>
      <c r="B1975" s="220" t="s">
        <v>10098</v>
      </c>
      <c r="C1975" s="81" t="s">
        <v>2304</v>
      </c>
      <c r="D1975" s="82"/>
      <c r="E1975" s="97"/>
      <c r="F1975" s="213">
        <v>432.6</v>
      </c>
      <c r="G1975" s="213">
        <v>432.6</v>
      </c>
      <c r="H1975" s="810">
        <f t="shared" si="30"/>
        <v>0</v>
      </c>
    </row>
    <row r="1976" spans="1:8" s="5" customFormat="1" x14ac:dyDescent="0.25">
      <c r="A1976" s="190"/>
      <c r="B1976" s="90" t="s">
        <v>10099</v>
      </c>
      <c r="C1976" s="43" t="s">
        <v>8873</v>
      </c>
      <c r="D1976" s="44"/>
      <c r="E1976" s="47"/>
      <c r="F1976" s="10">
        <v>432.6</v>
      </c>
      <c r="G1976" s="10">
        <v>432.6</v>
      </c>
      <c r="H1976" s="810">
        <f t="shared" si="30"/>
        <v>0</v>
      </c>
    </row>
    <row r="1977" spans="1:8" s="5" customFormat="1" x14ac:dyDescent="0.25">
      <c r="A1977" s="190"/>
      <c r="B1977" s="181" t="s">
        <v>10100</v>
      </c>
      <c r="C1977" s="43" t="s">
        <v>2305</v>
      </c>
      <c r="D1977" s="44"/>
      <c r="E1977" s="47"/>
      <c r="F1977" s="46">
        <v>432.6</v>
      </c>
      <c r="G1977" s="46">
        <v>432.6</v>
      </c>
      <c r="H1977" s="810">
        <f t="shared" si="30"/>
        <v>0</v>
      </c>
    </row>
    <row r="1978" spans="1:8" s="5" customFormat="1" x14ac:dyDescent="0.25">
      <c r="A1978" s="190"/>
      <c r="B1978" s="181" t="s">
        <v>10101</v>
      </c>
      <c r="C1978" s="43" t="s">
        <v>2306</v>
      </c>
      <c r="D1978" s="44"/>
      <c r="E1978" s="47"/>
      <c r="F1978" s="46">
        <v>432.6</v>
      </c>
      <c r="G1978" s="46">
        <v>432.6</v>
      </c>
      <c r="H1978" s="810">
        <f t="shared" si="30"/>
        <v>0</v>
      </c>
    </row>
    <row r="1979" spans="1:8" s="5" customFormat="1" x14ac:dyDescent="0.25">
      <c r="A1979" s="190"/>
      <c r="B1979" s="181" t="s">
        <v>10102</v>
      </c>
      <c r="C1979" s="43" t="s">
        <v>2307</v>
      </c>
      <c r="D1979" s="44"/>
      <c r="E1979" s="47"/>
      <c r="F1979" s="46">
        <v>432.6</v>
      </c>
      <c r="G1979" s="46">
        <v>432.6</v>
      </c>
      <c r="H1979" s="810">
        <f t="shared" si="30"/>
        <v>0</v>
      </c>
    </row>
    <row r="1980" spans="1:8" s="5" customFormat="1" x14ac:dyDescent="0.25">
      <c r="A1980" s="190"/>
      <c r="B1980" s="181" t="s">
        <v>10103</v>
      </c>
      <c r="C1980" s="43" t="s">
        <v>2308</v>
      </c>
      <c r="D1980" s="44"/>
      <c r="E1980" s="47"/>
      <c r="F1980" s="46">
        <v>432.6</v>
      </c>
      <c r="G1980" s="46">
        <v>432.6</v>
      </c>
      <c r="H1980" s="810">
        <f t="shared" si="30"/>
        <v>0</v>
      </c>
    </row>
    <row r="1981" spans="1:8" s="5" customFormat="1" x14ac:dyDescent="0.25">
      <c r="A1981" s="190"/>
      <c r="B1981" s="181" t="s">
        <v>10104</v>
      </c>
      <c r="C1981" s="43" t="s">
        <v>2309</v>
      </c>
      <c r="D1981" s="44"/>
      <c r="E1981" s="47"/>
      <c r="F1981" s="46">
        <v>432.6</v>
      </c>
      <c r="G1981" s="46">
        <v>432.6</v>
      </c>
      <c r="H1981" s="810">
        <f t="shared" si="30"/>
        <v>0</v>
      </c>
    </row>
    <row r="1982" spans="1:8" s="5" customFormat="1" ht="15.75" thickBot="1" x14ac:dyDescent="0.3">
      <c r="A1982" s="193"/>
      <c r="B1982" s="181" t="s">
        <v>10105</v>
      </c>
      <c r="C1982" s="43" t="s">
        <v>2310</v>
      </c>
      <c r="D1982" s="44"/>
      <c r="E1982" s="47"/>
      <c r="F1982" s="46">
        <v>432.6</v>
      </c>
      <c r="G1982" s="46">
        <v>432.6</v>
      </c>
      <c r="H1982" s="810">
        <f t="shared" si="30"/>
        <v>0</v>
      </c>
    </row>
    <row r="1983" spans="1:8" s="5" customFormat="1" ht="25.5" x14ac:dyDescent="0.25">
      <c r="A1983" s="190" t="s">
        <v>2311</v>
      </c>
      <c r="B1983" s="242" t="s">
        <v>1486</v>
      </c>
      <c r="C1983" s="94" t="s">
        <v>2312</v>
      </c>
      <c r="D1983" s="60"/>
      <c r="E1983" s="61"/>
      <c r="F1983" s="95">
        <v>1345.05</v>
      </c>
      <c r="G1983" s="95">
        <v>1345.05</v>
      </c>
      <c r="H1983" s="810">
        <f t="shared" si="30"/>
        <v>0</v>
      </c>
    </row>
    <row r="1984" spans="1:8" s="5" customFormat="1" x14ac:dyDescent="0.25">
      <c r="A1984" s="190"/>
      <c r="B1984" s="90" t="s">
        <v>9726</v>
      </c>
      <c r="C1984" s="43" t="s">
        <v>8874</v>
      </c>
      <c r="D1984" s="44"/>
      <c r="E1984" s="47"/>
      <c r="F1984" s="10">
        <v>1345.05</v>
      </c>
      <c r="G1984" s="10">
        <v>1345.05</v>
      </c>
      <c r="H1984" s="810">
        <f t="shared" si="30"/>
        <v>0</v>
      </c>
    </row>
    <row r="1985" spans="1:8" s="5" customFormat="1" x14ac:dyDescent="0.25">
      <c r="A1985" s="190"/>
      <c r="B1985" s="181" t="s">
        <v>10106</v>
      </c>
      <c r="C1985" s="43" t="s">
        <v>2313</v>
      </c>
      <c r="D1985" s="44"/>
      <c r="E1985" s="47"/>
      <c r="F1985" s="46">
        <v>1345.05</v>
      </c>
      <c r="G1985" s="46">
        <v>1345.05</v>
      </c>
      <c r="H1985" s="810">
        <f t="shared" si="30"/>
        <v>0</v>
      </c>
    </row>
    <row r="1986" spans="1:8" s="5" customFormat="1" ht="15.75" thickBot="1" x14ac:dyDescent="0.3">
      <c r="A1986" s="193"/>
      <c r="B1986" s="181" t="s">
        <v>9963</v>
      </c>
      <c r="C1986" s="43" t="s">
        <v>2314</v>
      </c>
      <c r="D1986" s="44"/>
      <c r="E1986" s="47"/>
      <c r="F1986" s="46">
        <v>1345.05</v>
      </c>
      <c r="G1986" s="46">
        <v>1345.05</v>
      </c>
      <c r="H1986" s="810">
        <f t="shared" si="30"/>
        <v>0</v>
      </c>
    </row>
    <row r="1987" spans="1:8" s="5" customFormat="1" ht="25.5" x14ac:dyDescent="0.25">
      <c r="A1987" s="190" t="s">
        <v>2315</v>
      </c>
      <c r="B1987" s="242" t="s">
        <v>1491</v>
      </c>
      <c r="C1987" s="94" t="s">
        <v>2316</v>
      </c>
      <c r="D1987" s="60"/>
      <c r="E1987" s="61"/>
      <c r="F1987" s="95">
        <v>1350.3</v>
      </c>
      <c r="G1987" s="95">
        <v>1350.3</v>
      </c>
      <c r="H1987" s="810">
        <f t="shared" si="30"/>
        <v>0</v>
      </c>
    </row>
    <row r="1988" spans="1:8" s="5" customFormat="1" ht="15.75" thickBot="1" x14ac:dyDescent="0.3">
      <c r="A1988" s="190"/>
      <c r="B1988" s="90" t="s">
        <v>9728</v>
      </c>
      <c r="C1988" s="43" t="s">
        <v>8875</v>
      </c>
      <c r="D1988" s="44"/>
      <c r="E1988" s="47"/>
      <c r="F1988" s="10">
        <v>1350.3</v>
      </c>
      <c r="G1988" s="10">
        <v>1350.3</v>
      </c>
      <c r="H1988" s="810">
        <f t="shared" si="30"/>
        <v>0</v>
      </c>
    </row>
    <row r="1989" spans="1:8" s="5" customFormat="1" x14ac:dyDescent="0.25">
      <c r="A1989" s="190"/>
      <c r="B1989" s="181" t="s">
        <v>10107</v>
      </c>
      <c r="C1989" s="43" t="s">
        <v>2317</v>
      </c>
      <c r="D1989" s="44"/>
      <c r="E1989" s="47"/>
      <c r="F1989" s="95">
        <v>1350.3</v>
      </c>
      <c r="G1989" s="95">
        <v>1350.3</v>
      </c>
      <c r="H1989" s="810">
        <f t="shared" si="30"/>
        <v>0</v>
      </c>
    </row>
    <row r="1990" spans="1:8" s="5" customFormat="1" ht="15.75" thickBot="1" x14ac:dyDescent="0.3">
      <c r="A1990" s="190"/>
      <c r="B1990" s="181" t="s">
        <v>9965</v>
      </c>
      <c r="C1990" s="43" t="s">
        <v>2318</v>
      </c>
      <c r="D1990" s="44"/>
      <c r="E1990" s="47"/>
      <c r="F1990" s="46">
        <v>1350.3</v>
      </c>
      <c r="G1990" s="46">
        <v>1350.3</v>
      </c>
      <c r="H1990" s="810">
        <f t="shared" si="30"/>
        <v>0</v>
      </c>
    </row>
    <row r="1991" spans="1:8" s="5" customFormat="1" ht="25.5" x14ac:dyDescent="0.25">
      <c r="A1991" s="190" t="s">
        <v>2319</v>
      </c>
      <c r="B1991" s="242" t="s">
        <v>1496</v>
      </c>
      <c r="C1991" s="94" t="s">
        <v>2320</v>
      </c>
      <c r="D1991" s="60"/>
      <c r="E1991" s="61"/>
      <c r="F1991" s="95">
        <v>1610.7</v>
      </c>
      <c r="G1991" s="95">
        <v>1610.7</v>
      </c>
      <c r="H1991" s="810">
        <f t="shared" si="30"/>
        <v>0</v>
      </c>
    </row>
    <row r="1992" spans="1:8" s="5" customFormat="1" x14ac:dyDescent="0.25">
      <c r="A1992" s="190"/>
      <c r="B1992" s="90" t="s">
        <v>9730</v>
      </c>
      <c r="C1992" s="43" t="s">
        <v>8876</v>
      </c>
      <c r="D1992" s="44"/>
      <c r="E1992" s="47"/>
      <c r="F1992" s="10">
        <v>1610.7</v>
      </c>
      <c r="G1992" s="10">
        <v>1610.7</v>
      </c>
      <c r="H1992" s="810">
        <f t="shared" si="30"/>
        <v>0</v>
      </c>
    </row>
    <row r="1993" spans="1:8" s="5" customFormat="1" x14ac:dyDescent="0.25">
      <c r="A1993" s="190"/>
      <c r="B1993" s="181" t="s">
        <v>10108</v>
      </c>
      <c r="C1993" s="43" t="s">
        <v>2321</v>
      </c>
      <c r="D1993" s="44"/>
      <c r="E1993" s="47"/>
      <c r="F1993" s="46">
        <v>1610.7</v>
      </c>
      <c r="G1993" s="46">
        <v>1610.7</v>
      </c>
      <c r="H1993" s="810">
        <f t="shared" si="30"/>
        <v>0</v>
      </c>
    </row>
    <row r="1994" spans="1:8" s="5" customFormat="1" ht="15.75" thickBot="1" x14ac:dyDescent="0.3">
      <c r="A1994" s="193"/>
      <c r="B1994" s="181" t="s">
        <v>9967</v>
      </c>
      <c r="C1994" s="43" t="s">
        <v>2322</v>
      </c>
      <c r="D1994" s="44"/>
      <c r="E1994" s="47"/>
      <c r="F1994" s="46">
        <v>1610.7</v>
      </c>
      <c r="G1994" s="46">
        <v>1610.7</v>
      </c>
      <c r="H1994" s="810">
        <f t="shared" ref="H1994:H2057" si="31">IF(ISNUMBER(F1994),ROUND(F1994-G1994,2),"")</f>
        <v>0</v>
      </c>
    </row>
    <row r="1995" spans="1:8" s="5" customFormat="1" ht="25.5" x14ac:dyDescent="0.25">
      <c r="A1995" s="190" t="s">
        <v>2323</v>
      </c>
      <c r="B1995" s="242" t="s">
        <v>1501</v>
      </c>
      <c r="C1995" s="94" t="s">
        <v>2324</v>
      </c>
      <c r="D1995" s="60"/>
      <c r="E1995" s="61"/>
      <c r="F1995" s="95">
        <v>1134</v>
      </c>
      <c r="G1995" s="95">
        <v>1134</v>
      </c>
      <c r="H1995" s="810">
        <f t="shared" si="31"/>
        <v>0</v>
      </c>
    </row>
    <row r="1996" spans="1:8" s="5" customFormat="1" x14ac:dyDescent="0.25">
      <c r="A1996" s="190"/>
      <c r="B1996" s="90" t="s">
        <v>9732</v>
      </c>
      <c r="C1996" s="43" t="s">
        <v>8877</v>
      </c>
      <c r="D1996" s="44"/>
      <c r="E1996" s="47"/>
      <c r="F1996" s="10">
        <v>1134</v>
      </c>
      <c r="G1996" s="10">
        <v>1134</v>
      </c>
      <c r="H1996" s="810">
        <f t="shared" si="31"/>
        <v>0</v>
      </c>
    </row>
    <row r="1997" spans="1:8" s="5" customFormat="1" ht="15.75" thickBot="1" x14ac:dyDescent="0.3">
      <c r="A1997" s="193"/>
      <c r="B1997" s="181" t="s">
        <v>10109</v>
      </c>
      <c r="C1997" s="43" t="s">
        <v>2325</v>
      </c>
      <c r="D1997" s="44"/>
      <c r="E1997" s="47"/>
      <c r="F1997" s="46">
        <v>1134</v>
      </c>
      <c r="G1997" s="46">
        <v>1134</v>
      </c>
      <c r="H1997" s="810">
        <f t="shared" si="31"/>
        <v>0</v>
      </c>
    </row>
    <row r="1998" spans="1:8" s="5" customFormat="1" ht="25.5" x14ac:dyDescent="0.25">
      <c r="A1998" s="190" t="s">
        <v>2326</v>
      </c>
      <c r="B1998" s="242" t="s">
        <v>1507</v>
      </c>
      <c r="C1998" s="94" t="s">
        <v>2327</v>
      </c>
      <c r="D1998" s="60"/>
      <c r="E1998" s="61"/>
      <c r="F1998" s="95">
        <v>1126.6500000000001</v>
      </c>
      <c r="G1998" s="95">
        <v>1126.6500000000001</v>
      </c>
      <c r="H1998" s="810">
        <f t="shared" si="31"/>
        <v>0</v>
      </c>
    </row>
    <row r="1999" spans="1:8" s="5" customFormat="1" x14ac:dyDescent="0.25">
      <c r="A1999" s="190"/>
      <c r="B1999" s="90" t="s">
        <v>9735</v>
      </c>
      <c r="C1999" s="43" t="s">
        <v>8878</v>
      </c>
      <c r="D1999" s="44"/>
      <c r="E1999" s="47"/>
      <c r="F1999" s="10">
        <v>1126.6500000000001</v>
      </c>
      <c r="G1999" s="10">
        <v>1126.6500000000001</v>
      </c>
      <c r="H1999" s="810">
        <f t="shared" si="31"/>
        <v>0</v>
      </c>
    </row>
    <row r="2000" spans="1:8" s="5" customFormat="1" ht="15.75" thickBot="1" x14ac:dyDescent="0.3">
      <c r="A2000" s="190"/>
      <c r="B2000" s="196" t="s">
        <v>10110</v>
      </c>
      <c r="C2000" s="56" t="s">
        <v>2328</v>
      </c>
      <c r="D2000" s="57"/>
      <c r="E2000" s="58"/>
      <c r="F2000" s="103">
        <v>1126.6500000000001</v>
      </c>
      <c r="G2000" s="103">
        <v>1126.6500000000001</v>
      </c>
      <c r="H2000" s="810">
        <f t="shared" si="31"/>
        <v>0</v>
      </c>
    </row>
    <row r="2001" spans="1:8" s="5" customFormat="1" ht="25.5" x14ac:dyDescent="0.25">
      <c r="A2001" s="199" t="s">
        <v>2329</v>
      </c>
      <c r="B2001" s="242" t="s">
        <v>1513</v>
      </c>
      <c r="C2001" s="94" t="s">
        <v>2330</v>
      </c>
      <c r="D2001" s="60"/>
      <c r="E2001" s="61"/>
      <c r="F2001" s="95">
        <v>1248.45</v>
      </c>
      <c r="G2001" s="95">
        <v>1248.45</v>
      </c>
      <c r="H2001" s="810">
        <f t="shared" si="31"/>
        <v>0</v>
      </c>
    </row>
    <row r="2002" spans="1:8" s="5" customFormat="1" x14ac:dyDescent="0.25">
      <c r="A2002" s="190"/>
      <c r="B2002" s="90" t="s">
        <v>9738</v>
      </c>
      <c r="C2002" s="43" t="s">
        <v>8879</v>
      </c>
      <c r="D2002" s="44"/>
      <c r="E2002" s="47"/>
      <c r="F2002" s="10">
        <v>1248.45</v>
      </c>
      <c r="G2002" s="10">
        <v>1248.45</v>
      </c>
      <c r="H2002" s="810">
        <f t="shared" si="31"/>
        <v>0</v>
      </c>
    </row>
    <row r="2003" spans="1:8" s="5" customFormat="1" ht="15.75" thickBot="1" x14ac:dyDescent="0.3">
      <c r="A2003" s="205"/>
      <c r="B2003" s="194" t="s">
        <v>10111</v>
      </c>
      <c r="C2003" s="50" t="s">
        <v>2331</v>
      </c>
      <c r="D2003" s="51"/>
      <c r="E2003" s="62"/>
      <c r="F2003" s="53">
        <v>1248.45</v>
      </c>
      <c r="G2003" s="53">
        <v>1248.45</v>
      </c>
      <c r="H2003" s="810">
        <f t="shared" si="31"/>
        <v>0</v>
      </c>
    </row>
    <row r="2004" spans="1:8" s="5" customFormat="1" ht="25.5" x14ac:dyDescent="0.25">
      <c r="A2004" s="190" t="s">
        <v>2332</v>
      </c>
      <c r="B2004" s="241" t="s">
        <v>1519</v>
      </c>
      <c r="C2004" s="81" t="s">
        <v>2333</v>
      </c>
      <c r="D2004" s="82"/>
      <c r="E2004" s="97"/>
      <c r="F2004" s="213">
        <v>1627.5</v>
      </c>
      <c r="G2004" s="213">
        <v>1627.5</v>
      </c>
      <c r="H2004" s="810">
        <f t="shared" si="31"/>
        <v>0</v>
      </c>
    </row>
    <row r="2005" spans="1:8" s="5" customFormat="1" x14ac:dyDescent="0.25">
      <c r="A2005" s="190"/>
      <c r="B2005" s="90" t="s">
        <v>9741</v>
      </c>
      <c r="C2005" s="43" t="s">
        <v>8880</v>
      </c>
      <c r="D2005" s="44"/>
      <c r="E2005" s="47"/>
      <c r="F2005" s="10">
        <v>1627.5</v>
      </c>
      <c r="G2005" s="10">
        <v>1627.5</v>
      </c>
      <c r="H2005" s="810">
        <f t="shared" si="31"/>
        <v>0</v>
      </c>
    </row>
    <row r="2006" spans="1:8" s="5" customFormat="1" ht="15.75" thickBot="1" x14ac:dyDescent="0.3">
      <c r="A2006" s="193"/>
      <c r="B2006" s="181" t="s">
        <v>10112</v>
      </c>
      <c r="C2006" s="43" t="s">
        <v>2334</v>
      </c>
      <c r="D2006" s="44"/>
      <c r="E2006" s="47"/>
      <c r="F2006" s="46">
        <v>1627.5</v>
      </c>
      <c r="G2006" s="46">
        <v>1627.5</v>
      </c>
      <c r="H2006" s="810">
        <f t="shared" si="31"/>
        <v>0</v>
      </c>
    </row>
    <row r="2007" spans="1:8" s="5" customFormat="1" ht="25.5" x14ac:dyDescent="0.25">
      <c r="A2007" s="190" t="s">
        <v>2335</v>
      </c>
      <c r="B2007" s="242" t="s">
        <v>1524</v>
      </c>
      <c r="C2007" s="94" t="s">
        <v>2336</v>
      </c>
      <c r="D2007" s="60"/>
      <c r="E2007" s="61"/>
      <c r="F2007" s="95">
        <v>634.20000000000005</v>
      </c>
      <c r="G2007" s="95">
        <v>634.20000000000005</v>
      </c>
      <c r="H2007" s="810">
        <f t="shared" si="31"/>
        <v>0</v>
      </c>
    </row>
    <row r="2008" spans="1:8" s="5" customFormat="1" x14ac:dyDescent="0.25">
      <c r="A2008" s="190"/>
      <c r="B2008" s="90" t="s">
        <v>9743</v>
      </c>
      <c r="C2008" s="43" t="s">
        <v>9077</v>
      </c>
      <c r="D2008" s="44"/>
      <c r="E2008" s="47"/>
      <c r="F2008" s="10">
        <v>634.20000000000005</v>
      </c>
      <c r="G2008" s="10">
        <v>634.20000000000005</v>
      </c>
      <c r="H2008" s="810">
        <f t="shared" si="31"/>
        <v>0</v>
      </c>
    </row>
    <row r="2009" spans="1:8" s="5" customFormat="1" x14ac:dyDescent="0.25">
      <c r="A2009" s="190"/>
      <c r="B2009" s="181" t="s">
        <v>10113</v>
      </c>
      <c r="C2009" s="43" t="s">
        <v>2337</v>
      </c>
      <c r="D2009" s="44"/>
      <c r="E2009" s="47"/>
      <c r="F2009" s="46">
        <v>634.20000000000005</v>
      </c>
      <c r="G2009" s="46">
        <v>634.20000000000005</v>
      </c>
      <c r="H2009" s="810">
        <f t="shared" si="31"/>
        <v>0</v>
      </c>
    </row>
    <row r="2010" spans="1:8" s="5" customFormat="1" x14ac:dyDescent="0.25">
      <c r="A2010" s="190"/>
      <c r="B2010" s="181" t="s">
        <v>10114</v>
      </c>
      <c r="C2010" s="43" t="s">
        <v>2338</v>
      </c>
      <c r="D2010" s="44"/>
      <c r="E2010" s="47"/>
      <c r="F2010" s="46">
        <v>634.20000000000005</v>
      </c>
      <c r="G2010" s="46">
        <v>634.20000000000005</v>
      </c>
      <c r="H2010" s="810">
        <f t="shared" si="31"/>
        <v>0</v>
      </c>
    </row>
    <row r="2011" spans="1:8" s="5" customFormat="1" x14ac:dyDescent="0.25">
      <c r="A2011" s="190"/>
      <c r="B2011" s="181" t="s">
        <v>10115</v>
      </c>
      <c r="C2011" s="43" t="s">
        <v>2339</v>
      </c>
      <c r="D2011" s="44"/>
      <c r="E2011" s="47"/>
      <c r="F2011" s="46">
        <v>634.20000000000005</v>
      </c>
      <c r="G2011" s="46">
        <v>634.20000000000005</v>
      </c>
      <c r="H2011" s="810">
        <f t="shared" si="31"/>
        <v>0</v>
      </c>
    </row>
    <row r="2012" spans="1:8" s="5" customFormat="1" ht="15.75" thickBot="1" x14ac:dyDescent="0.3">
      <c r="A2012" s="190"/>
      <c r="B2012" s="196" t="s">
        <v>10116</v>
      </c>
      <c r="C2012" s="56" t="s">
        <v>2341</v>
      </c>
      <c r="D2012" s="57"/>
      <c r="E2012" s="58"/>
      <c r="F2012" s="103">
        <v>634.20000000000005</v>
      </c>
      <c r="G2012" s="103">
        <v>634.20000000000005</v>
      </c>
      <c r="H2012" s="810">
        <f t="shared" si="31"/>
        <v>0</v>
      </c>
    </row>
    <row r="2013" spans="1:8" s="5" customFormat="1" ht="25.5" x14ac:dyDescent="0.25">
      <c r="A2013" s="199" t="s">
        <v>2340</v>
      </c>
      <c r="B2013" s="242" t="s">
        <v>1534</v>
      </c>
      <c r="C2013" s="94" t="s">
        <v>2342</v>
      </c>
      <c r="D2013" s="60"/>
      <c r="E2013" s="61"/>
      <c r="F2013" s="95">
        <v>643.65</v>
      </c>
      <c r="G2013" s="95">
        <v>643.65</v>
      </c>
      <c r="H2013" s="810">
        <f t="shared" si="31"/>
        <v>0</v>
      </c>
    </row>
    <row r="2014" spans="1:8" s="5" customFormat="1" x14ac:dyDescent="0.25">
      <c r="A2014" s="190"/>
      <c r="B2014" s="90" t="s">
        <v>9750</v>
      </c>
      <c r="C2014" s="43" t="s">
        <v>9078</v>
      </c>
      <c r="D2014" s="44"/>
      <c r="E2014" s="47"/>
      <c r="F2014" s="10">
        <v>643.65</v>
      </c>
      <c r="G2014" s="10">
        <v>643.65</v>
      </c>
      <c r="H2014" s="810">
        <f t="shared" si="31"/>
        <v>0</v>
      </c>
    </row>
    <row r="2015" spans="1:8" s="5" customFormat="1" x14ac:dyDescent="0.25">
      <c r="A2015" s="190"/>
      <c r="B2015" s="181" t="s">
        <v>10117</v>
      </c>
      <c r="C2015" s="43" t="s">
        <v>2343</v>
      </c>
      <c r="D2015" s="44"/>
      <c r="E2015" s="47"/>
      <c r="F2015" s="46">
        <v>643.65</v>
      </c>
      <c r="G2015" s="46">
        <v>643.65</v>
      </c>
      <c r="H2015" s="810">
        <f t="shared" si="31"/>
        <v>0</v>
      </c>
    </row>
    <row r="2016" spans="1:8" s="5" customFormat="1" x14ac:dyDescent="0.25">
      <c r="A2016" s="190"/>
      <c r="B2016" s="181" t="s">
        <v>10118</v>
      </c>
      <c r="C2016" s="43" t="s">
        <v>2344</v>
      </c>
      <c r="D2016" s="44"/>
      <c r="E2016" s="47"/>
      <c r="F2016" s="46">
        <v>643.65</v>
      </c>
      <c r="G2016" s="46">
        <v>643.65</v>
      </c>
      <c r="H2016" s="810">
        <f t="shared" si="31"/>
        <v>0</v>
      </c>
    </row>
    <row r="2017" spans="1:8" s="5" customFormat="1" x14ac:dyDescent="0.25">
      <c r="A2017" s="190"/>
      <c r="B2017" s="181" t="s">
        <v>10119</v>
      </c>
      <c r="C2017" s="43" t="s">
        <v>2345</v>
      </c>
      <c r="D2017" s="44"/>
      <c r="E2017" s="47"/>
      <c r="F2017" s="46">
        <v>643.65</v>
      </c>
      <c r="G2017" s="46">
        <v>643.65</v>
      </c>
      <c r="H2017" s="810">
        <f t="shared" si="31"/>
        <v>0</v>
      </c>
    </row>
    <row r="2018" spans="1:8" s="5" customFormat="1" ht="15.75" thickBot="1" x14ac:dyDescent="0.3">
      <c r="A2018" s="205"/>
      <c r="B2018" s="194" t="s">
        <v>10120</v>
      </c>
      <c r="C2018" s="50" t="s">
        <v>2346</v>
      </c>
      <c r="D2018" s="51"/>
      <c r="E2018" s="62"/>
      <c r="F2018" s="53">
        <v>643.65</v>
      </c>
      <c r="G2018" s="53">
        <v>643.65</v>
      </c>
      <c r="H2018" s="810">
        <f t="shared" si="31"/>
        <v>0</v>
      </c>
    </row>
    <row r="2019" spans="1:8" s="5" customFormat="1" ht="25.5" x14ac:dyDescent="0.25">
      <c r="A2019" s="190" t="s">
        <v>2347</v>
      </c>
      <c r="B2019" s="241" t="s">
        <v>1545</v>
      </c>
      <c r="C2019" s="81" t="s">
        <v>2348</v>
      </c>
      <c r="D2019" s="82"/>
      <c r="E2019" s="97"/>
      <c r="F2019" s="213">
        <v>875.7</v>
      </c>
      <c r="G2019" s="213">
        <v>875.7</v>
      </c>
      <c r="H2019" s="810">
        <f t="shared" si="31"/>
        <v>0</v>
      </c>
    </row>
    <row r="2020" spans="1:8" s="5" customFormat="1" x14ac:dyDescent="0.25">
      <c r="A2020" s="190"/>
      <c r="B2020" s="90" t="s">
        <v>9756</v>
      </c>
      <c r="C2020" s="43" t="s">
        <v>9079</v>
      </c>
      <c r="D2020" s="44"/>
      <c r="E2020" s="47"/>
      <c r="F2020" s="10">
        <v>875.7</v>
      </c>
      <c r="G2020" s="10">
        <v>875.7</v>
      </c>
      <c r="H2020" s="810">
        <f t="shared" si="31"/>
        <v>0</v>
      </c>
    </row>
    <row r="2021" spans="1:8" s="5" customFormat="1" ht="15.75" thickBot="1" x14ac:dyDescent="0.3">
      <c r="A2021" s="193"/>
      <c r="B2021" s="181" t="s">
        <v>10121</v>
      </c>
      <c r="C2021" s="43" t="s">
        <v>2349</v>
      </c>
      <c r="D2021" s="44"/>
      <c r="E2021" s="47"/>
      <c r="F2021" s="46">
        <v>875.7</v>
      </c>
      <c r="G2021" s="46">
        <v>875.7</v>
      </c>
      <c r="H2021" s="810">
        <f t="shared" si="31"/>
        <v>0</v>
      </c>
    </row>
    <row r="2022" spans="1:8" s="5" customFormat="1" ht="25.5" x14ac:dyDescent="0.25">
      <c r="A2022" s="190" t="s">
        <v>2350</v>
      </c>
      <c r="B2022" s="242" t="s">
        <v>2351</v>
      </c>
      <c r="C2022" s="94" t="s">
        <v>2352</v>
      </c>
      <c r="D2022" s="60"/>
      <c r="E2022" s="61"/>
      <c r="F2022" s="95">
        <v>762.3</v>
      </c>
      <c r="G2022" s="95">
        <v>762.3</v>
      </c>
      <c r="H2022" s="810">
        <f t="shared" si="31"/>
        <v>0</v>
      </c>
    </row>
    <row r="2023" spans="1:8" s="5" customFormat="1" x14ac:dyDescent="0.25">
      <c r="A2023" s="190"/>
      <c r="B2023" s="90" t="s">
        <v>10122</v>
      </c>
      <c r="C2023" s="43" t="s">
        <v>9080</v>
      </c>
      <c r="D2023" s="44"/>
      <c r="E2023" s="47"/>
      <c r="F2023" s="10">
        <v>762.3</v>
      </c>
      <c r="G2023" s="10">
        <v>762.3</v>
      </c>
      <c r="H2023" s="810">
        <f t="shared" si="31"/>
        <v>0</v>
      </c>
    </row>
    <row r="2024" spans="1:8" s="5" customFormat="1" x14ac:dyDescent="0.25">
      <c r="A2024" s="190"/>
      <c r="B2024" s="181" t="s">
        <v>10123</v>
      </c>
      <c r="C2024" s="43" t="s">
        <v>2353</v>
      </c>
      <c r="D2024" s="44"/>
      <c r="E2024" s="47"/>
      <c r="F2024" s="46">
        <v>762.3</v>
      </c>
      <c r="G2024" s="46">
        <v>762.3</v>
      </c>
      <c r="H2024" s="810">
        <f t="shared" si="31"/>
        <v>0</v>
      </c>
    </row>
    <row r="2025" spans="1:8" s="5" customFormat="1" x14ac:dyDescent="0.25">
      <c r="A2025" s="190"/>
      <c r="B2025" s="181" t="s">
        <v>10124</v>
      </c>
      <c r="C2025" s="43" t="s">
        <v>2354</v>
      </c>
      <c r="D2025" s="44"/>
      <c r="E2025" s="47"/>
      <c r="F2025" s="46">
        <v>762.3</v>
      </c>
      <c r="G2025" s="46">
        <v>762.3</v>
      </c>
      <c r="H2025" s="810">
        <f t="shared" si="31"/>
        <v>0</v>
      </c>
    </row>
    <row r="2026" spans="1:8" s="5" customFormat="1" x14ac:dyDescent="0.25">
      <c r="A2026" s="190"/>
      <c r="B2026" s="181" t="s">
        <v>10125</v>
      </c>
      <c r="C2026" s="43" t="s">
        <v>2355</v>
      </c>
      <c r="D2026" s="44"/>
      <c r="E2026" s="47"/>
      <c r="F2026" s="46">
        <v>762.3</v>
      </c>
      <c r="G2026" s="46">
        <v>762.3</v>
      </c>
      <c r="H2026" s="810">
        <f t="shared" si="31"/>
        <v>0</v>
      </c>
    </row>
    <row r="2027" spans="1:8" s="5" customFormat="1" ht="15.75" thickBot="1" x14ac:dyDescent="0.3">
      <c r="A2027" s="193"/>
      <c r="B2027" s="181" t="s">
        <v>10126</v>
      </c>
      <c r="C2027" s="43" t="s">
        <v>2356</v>
      </c>
      <c r="D2027" s="44"/>
      <c r="E2027" s="47"/>
      <c r="F2027" s="46">
        <v>762.3</v>
      </c>
      <c r="G2027" s="46">
        <v>762.3</v>
      </c>
      <c r="H2027" s="810">
        <f t="shared" si="31"/>
        <v>0</v>
      </c>
    </row>
    <row r="2028" spans="1:8" s="5" customFormat="1" ht="25.5" x14ac:dyDescent="0.25">
      <c r="A2028" s="190" t="s">
        <v>2357</v>
      </c>
      <c r="B2028" s="242" t="s">
        <v>1550</v>
      </c>
      <c r="C2028" s="94" t="s">
        <v>2358</v>
      </c>
      <c r="D2028" s="60"/>
      <c r="E2028" s="61"/>
      <c r="F2028" s="95">
        <v>810.6</v>
      </c>
      <c r="G2028" s="95">
        <v>810.6</v>
      </c>
      <c r="H2028" s="810">
        <f t="shared" si="31"/>
        <v>0</v>
      </c>
    </row>
    <row r="2029" spans="1:8" s="5" customFormat="1" x14ac:dyDescent="0.25">
      <c r="A2029" s="69"/>
      <c r="B2029" s="90" t="s">
        <v>9758</v>
      </c>
      <c r="C2029" s="43" t="s">
        <v>9081</v>
      </c>
      <c r="D2029" s="44"/>
      <c r="E2029" s="47"/>
      <c r="F2029" s="10">
        <v>810.6</v>
      </c>
      <c r="G2029" s="10">
        <v>810.6</v>
      </c>
      <c r="H2029" s="810">
        <f t="shared" si="31"/>
        <v>0</v>
      </c>
    </row>
    <row r="2030" spans="1:8" s="5" customFormat="1" x14ac:dyDescent="0.25">
      <c r="A2030" s="190"/>
      <c r="B2030" s="181" t="s">
        <v>10127</v>
      </c>
      <c r="C2030" s="43" t="s">
        <v>2359</v>
      </c>
      <c r="D2030" s="44"/>
      <c r="E2030" s="47"/>
      <c r="F2030" s="46">
        <v>810.6</v>
      </c>
      <c r="G2030" s="46">
        <v>810.6</v>
      </c>
      <c r="H2030" s="810">
        <f t="shared" si="31"/>
        <v>0</v>
      </c>
    </row>
    <row r="2031" spans="1:8" s="5" customFormat="1" x14ac:dyDescent="0.25">
      <c r="A2031" s="190"/>
      <c r="B2031" s="181" t="s">
        <v>10128</v>
      </c>
      <c r="C2031" s="43" t="s">
        <v>2360</v>
      </c>
      <c r="D2031" s="44"/>
      <c r="E2031" s="47"/>
      <c r="F2031" s="46">
        <v>810.6</v>
      </c>
      <c r="G2031" s="46">
        <v>810.6</v>
      </c>
      <c r="H2031" s="810">
        <f t="shared" si="31"/>
        <v>0</v>
      </c>
    </row>
    <row r="2032" spans="1:8" s="5" customFormat="1" x14ac:dyDescent="0.25">
      <c r="A2032" s="190"/>
      <c r="B2032" s="181" t="s">
        <v>10129</v>
      </c>
      <c r="C2032" s="43" t="s">
        <v>2361</v>
      </c>
      <c r="D2032" s="44"/>
      <c r="E2032" s="47"/>
      <c r="F2032" s="46">
        <v>810.6</v>
      </c>
      <c r="G2032" s="46">
        <v>810.6</v>
      </c>
      <c r="H2032" s="810">
        <f t="shared" si="31"/>
        <v>0</v>
      </c>
    </row>
    <row r="2033" spans="1:8" s="5" customFormat="1" ht="15.75" thickBot="1" x14ac:dyDescent="0.3">
      <c r="A2033" s="193"/>
      <c r="B2033" s="196" t="s">
        <v>10130</v>
      </c>
      <c r="C2033" s="56" t="s">
        <v>2362</v>
      </c>
      <c r="D2033" s="57"/>
      <c r="E2033" s="58"/>
      <c r="F2033" s="103">
        <v>810.6</v>
      </c>
      <c r="G2033" s="103">
        <v>810.6</v>
      </c>
      <c r="H2033" s="810">
        <f t="shared" si="31"/>
        <v>0</v>
      </c>
    </row>
    <row r="2034" spans="1:8" s="5" customFormat="1" ht="25.5" x14ac:dyDescent="0.25">
      <c r="A2034" s="218" t="s">
        <v>2363</v>
      </c>
      <c r="B2034" s="189" t="s">
        <v>10131</v>
      </c>
      <c r="C2034" s="94" t="s">
        <v>2364</v>
      </c>
      <c r="D2034" s="60"/>
      <c r="E2034" s="265" t="s">
        <v>5249</v>
      </c>
      <c r="F2034" s="95">
        <v>854.7</v>
      </c>
      <c r="G2034" s="95">
        <v>854.7</v>
      </c>
      <c r="H2034" s="810">
        <f t="shared" si="31"/>
        <v>0</v>
      </c>
    </row>
    <row r="2035" spans="1:8" s="5" customFormat="1" x14ac:dyDescent="0.25">
      <c r="A2035" s="218"/>
      <c r="B2035" s="210" t="s">
        <v>10132</v>
      </c>
      <c r="C2035" s="43" t="s">
        <v>2365</v>
      </c>
      <c r="D2035" s="44"/>
      <c r="E2035" s="69"/>
      <c r="F2035" s="46">
        <v>854.7</v>
      </c>
      <c r="G2035" s="46">
        <v>854.7</v>
      </c>
      <c r="H2035" s="810">
        <f t="shared" si="31"/>
        <v>0</v>
      </c>
    </row>
    <row r="2036" spans="1:8" s="5" customFormat="1" x14ac:dyDescent="0.25">
      <c r="A2036" s="218"/>
      <c r="B2036" s="210" t="s">
        <v>10133</v>
      </c>
      <c r="C2036" s="43" t="s">
        <v>2366</v>
      </c>
      <c r="D2036" s="44"/>
      <c r="E2036" s="69"/>
      <c r="F2036" s="46">
        <v>854.7</v>
      </c>
      <c r="G2036" s="46">
        <v>854.7</v>
      </c>
      <c r="H2036" s="810">
        <f t="shared" si="31"/>
        <v>0</v>
      </c>
    </row>
    <row r="2037" spans="1:8" s="5" customFormat="1" x14ac:dyDescent="0.25">
      <c r="A2037" s="218"/>
      <c r="B2037" s="210" t="s">
        <v>10134</v>
      </c>
      <c r="C2037" s="43" t="s">
        <v>2367</v>
      </c>
      <c r="D2037" s="44"/>
      <c r="E2037" s="69"/>
      <c r="F2037" s="46">
        <v>854.7</v>
      </c>
      <c r="G2037" s="46">
        <v>854.7</v>
      </c>
      <c r="H2037" s="810">
        <f t="shared" si="31"/>
        <v>0</v>
      </c>
    </row>
    <row r="2038" spans="1:8" s="5" customFormat="1" x14ac:dyDescent="0.25">
      <c r="A2038" s="218"/>
      <c r="B2038" s="210" t="s">
        <v>10135</v>
      </c>
      <c r="C2038" s="43" t="s">
        <v>2368</v>
      </c>
      <c r="D2038" s="44"/>
      <c r="E2038" s="69"/>
      <c r="F2038" s="46">
        <v>854.7</v>
      </c>
      <c r="G2038" s="46">
        <v>854.7</v>
      </c>
      <c r="H2038" s="810">
        <f t="shared" si="31"/>
        <v>0</v>
      </c>
    </row>
    <row r="2039" spans="1:8" s="5" customFormat="1" x14ac:dyDescent="0.25">
      <c r="A2039" s="69"/>
      <c r="B2039" s="90" t="s">
        <v>9765</v>
      </c>
      <c r="C2039" s="43" t="s">
        <v>9082</v>
      </c>
      <c r="D2039" s="44"/>
      <c r="E2039" s="47"/>
      <c r="F2039" s="10">
        <v>854.7</v>
      </c>
      <c r="G2039" s="10">
        <v>854.7</v>
      </c>
      <c r="H2039" s="810">
        <f t="shared" si="31"/>
        <v>0</v>
      </c>
    </row>
    <row r="2040" spans="1:8" s="5" customFormat="1" x14ac:dyDescent="0.25">
      <c r="A2040" s="218"/>
      <c r="B2040" s="210" t="s">
        <v>10136</v>
      </c>
      <c r="C2040" s="43" t="s">
        <v>2369</v>
      </c>
      <c r="D2040" s="44"/>
      <c r="E2040" s="69"/>
      <c r="F2040" s="46">
        <v>854.7</v>
      </c>
      <c r="G2040" s="46">
        <v>854.7</v>
      </c>
      <c r="H2040" s="810">
        <f t="shared" si="31"/>
        <v>0</v>
      </c>
    </row>
    <row r="2041" spans="1:8" s="5" customFormat="1" ht="15.75" thickBot="1" x14ac:dyDescent="0.3">
      <c r="A2041" s="218"/>
      <c r="B2041" s="210" t="s">
        <v>10137</v>
      </c>
      <c r="C2041" s="43" t="s">
        <v>2370</v>
      </c>
      <c r="D2041" s="44"/>
      <c r="E2041" s="69"/>
      <c r="F2041" s="46">
        <v>854.7</v>
      </c>
      <c r="G2041" s="46">
        <v>854.7</v>
      </c>
      <c r="H2041" s="810">
        <f t="shared" si="31"/>
        <v>0</v>
      </c>
    </row>
    <row r="2042" spans="1:8" s="5" customFormat="1" ht="25.5" x14ac:dyDescent="0.25">
      <c r="A2042" s="190" t="s">
        <v>2371</v>
      </c>
      <c r="B2042" s="189" t="s">
        <v>10138</v>
      </c>
      <c r="C2042" s="94" t="s">
        <v>2372</v>
      </c>
      <c r="D2042" s="60"/>
      <c r="E2042" s="265" t="s">
        <v>5249</v>
      </c>
      <c r="F2042" s="95">
        <v>1304.0999999999999</v>
      </c>
      <c r="G2042" s="95">
        <v>1304.0999999999999</v>
      </c>
      <c r="H2042" s="810">
        <f t="shared" si="31"/>
        <v>0</v>
      </c>
    </row>
    <row r="2043" spans="1:8" s="5" customFormat="1" x14ac:dyDescent="0.25">
      <c r="A2043" s="190"/>
      <c r="B2043" s="210" t="s">
        <v>10139</v>
      </c>
      <c r="C2043" s="43" t="s">
        <v>2373</v>
      </c>
      <c r="D2043" s="44"/>
      <c r="E2043" s="69"/>
      <c r="F2043" s="46">
        <v>1304.0999999999999</v>
      </c>
      <c r="G2043" s="46">
        <v>1304.0999999999999</v>
      </c>
      <c r="H2043" s="810">
        <f t="shared" si="31"/>
        <v>0</v>
      </c>
    </row>
    <row r="2044" spans="1:8" s="5" customFormat="1" x14ac:dyDescent="0.25">
      <c r="A2044" s="190"/>
      <c r="B2044" s="210" t="s">
        <v>10140</v>
      </c>
      <c r="C2044" s="43" t="s">
        <v>2374</v>
      </c>
      <c r="D2044" s="44"/>
      <c r="E2044" s="69"/>
      <c r="F2044" s="46">
        <v>1304.0999999999999</v>
      </c>
      <c r="G2044" s="46">
        <v>1304.0999999999999</v>
      </c>
      <c r="H2044" s="810">
        <f t="shared" si="31"/>
        <v>0</v>
      </c>
    </row>
    <row r="2045" spans="1:8" s="5" customFormat="1" x14ac:dyDescent="0.25">
      <c r="A2045" s="190"/>
      <c r="B2045" s="210" t="s">
        <v>10141</v>
      </c>
      <c r="C2045" s="43" t="s">
        <v>2375</v>
      </c>
      <c r="D2045" s="44"/>
      <c r="E2045" s="69"/>
      <c r="F2045" s="46">
        <v>1304.0999999999999</v>
      </c>
      <c r="G2045" s="46">
        <v>1304.0999999999999</v>
      </c>
      <c r="H2045" s="810">
        <f t="shared" si="31"/>
        <v>0</v>
      </c>
    </row>
    <row r="2046" spans="1:8" s="5" customFormat="1" x14ac:dyDescent="0.25">
      <c r="A2046" s="190"/>
      <c r="B2046" s="210" t="s">
        <v>10142</v>
      </c>
      <c r="C2046" s="43" t="s">
        <v>2376</v>
      </c>
      <c r="D2046" s="44"/>
      <c r="E2046" s="69"/>
      <c r="F2046" s="46">
        <v>1304.0999999999999</v>
      </c>
      <c r="G2046" s="46">
        <v>1304.0999999999999</v>
      </c>
      <c r="H2046" s="810">
        <f t="shared" si="31"/>
        <v>0</v>
      </c>
    </row>
    <row r="2047" spans="1:8" s="5" customFormat="1" x14ac:dyDescent="0.25">
      <c r="A2047" s="190"/>
      <c r="B2047" s="90" t="s">
        <v>9775</v>
      </c>
      <c r="C2047" s="43" t="s">
        <v>8881</v>
      </c>
      <c r="D2047" s="44"/>
      <c r="E2047" s="47"/>
      <c r="F2047" s="10">
        <v>1304.0999999999999</v>
      </c>
      <c r="G2047" s="10">
        <v>1304.0999999999999</v>
      </c>
      <c r="H2047" s="810">
        <f t="shared" si="31"/>
        <v>0</v>
      </c>
    </row>
    <row r="2048" spans="1:8" s="5" customFormat="1" x14ac:dyDescent="0.25">
      <c r="A2048" s="190"/>
      <c r="B2048" s="210" t="s">
        <v>10143</v>
      </c>
      <c r="C2048" s="43" t="s">
        <v>2377</v>
      </c>
      <c r="D2048" s="44"/>
      <c r="E2048" s="69"/>
      <c r="F2048" s="46">
        <v>1304.0999999999999</v>
      </c>
      <c r="G2048" s="46">
        <v>1304.0999999999999</v>
      </c>
      <c r="H2048" s="810">
        <f t="shared" si="31"/>
        <v>0</v>
      </c>
    </row>
    <row r="2049" spans="1:8" s="5" customFormat="1" x14ac:dyDescent="0.25">
      <c r="A2049" s="190"/>
      <c r="B2049" s="210" t="s">
        <v>10144</v>
      </c>
      <c r="C2049" s="43" t="s">
        <v>666</v>
      </c>
      <c r="D2049" s="44"/>
      <c r="E2049" s="69"/>
      <c r="F2049" s="46">
        <v>1304.0999999999999</v>
      </c>
      <c r="G2049" s="46">
        <v>1304.0999999999999</v>
      </c>
      <c r="H2049" s="810">
        <f t="shared" si="31"/>
        <v>0</v>
      </c>
    </row>
    <row r="2050" spans="1:8" s="5" customFormat="1" ht="15.75" thickBot="1" x14ac:dyDescent="0.3">
      <c r="A2050" s="190"/>
      <c r="B2050" s="91" t="s">
        <v>10145</v>
      </c>
      <c r="C2050" s="56" t="s">
        <v>2378</v>
      </c>
      <c r="D2050" s="57"/>
      <c r="E2050" s="58"/>
      <c r="F2050" s="103">
        <v>1304.0999999999999</v>
      </c>
      <c r="G2050" s="103">
        <v>1304.0999999999999</v>
      </c>
      <c r="H2050" s="810">
        <f t="shared" si="31"/>
        <v>0</v>
      </c>
    </row>
    <row r="2051" spans="1:8" s="5" customFormat="1" ht="25.5" x14ac:dyDescent="0.25">
      <c r="A2051" s="199" t="s">
        <v>2379</v>
      </c>
      <c r="B2051" s="242" t="s">
        <v>1578</v>
      </c>
      <c r="C2051" s="94" t="s">
        <v>2380</v>
      </c>
      <c r="D2051" s="60"/>
      <c r="E2051" s="61"/>
      <c r="F2051" s="95">
        <v>1685.25</v>
      </c>
      <c r="G2051" s="95">
        <v>1685.25</v>
      </c>
      <c r="H2051" s="810">
        <f t="shared" si="31"/>
        <v>0</v>
      </c>
    </row>
    <row r="2052" spans="1:8" s="5" customFormat="1" x14ac:dyDescent="0.25">
      <c r="A2052" s="190"/>
      <c r="B2052" s="90" t="s">
        <v>9783</v>
      </c>
      <c r="C2052" s="43" t="s">
        <v>8882</v>
      </c>
      <c r="D2052" s="44"/>
      <c r="E2052" s="47"/>
      <c r="F2052" s="10">
        <v>1685.25</v>
      </c>
      <c r="G2052" s="10">
        <v>1685.25</v>
      </c>
      <c r="H2052" s="810">
        <f t="shared" si="31"/>
        <v>0</v>
      </c>
    </row>
    <row r="2053" spans="1:8" s="5" customFormat="1" x14ac:dyDescent="0.25">
      <c r="A2053" s="190"/>
      <c r="B2053" s="181" t="s">
        <v>10146</v>
      </c>
      <c r="C2053" s="43" t="s">
        <v>2381</v>
      </c>
      <c r="D2053" s="44"/>
      <c r="E2053" s="47"/>
      <c r="F2053" s="46">
        <v>1685.25</v>
      </c>
      <c r="G2053" s="46">
        <v>1685.25</v>
      </c>
      <c r="H2053" s="810">
        <f t="shared" si="31"/>
        <v>0</v>
      </c>
    </row>
    <row r="2054" spans="1:8" s="5" customFormat="1" x14ac:dyDescent="0.25">
      <c r="A2054" s="190"/>
      <c r="B2054" s="181" t="s">
        <v>10147</v>
      </c>
      <c r="C2054" s="43" t="s">
        <v>2382</v>
      </c>
      <c r="D2054" s="44"/>
      <c r="E2054" s="47"/>
      <c r="F2054" s="46">
        <v>1685.25</v>
      </c>
      <c r="G2054" s="46">
        <v>1685.25</v>
      </c>
      <c r="H2054" s="810">
        <f t="shared" si="31"/>
        <v>0</v>
      </c>
    </row>
    <row r="2055" spans="1:8" s="5" customFormat="1" ht="15.75" thickBot="1" x14ac:dyDescent="0.3">
      <c r="A2055" s="205"/>
      <c r="B2055" s="194" t="s">
        <v>9969</v>
      </c>
      <c r="C2055" s="50" t="s">
        <v>2383</v>
      </c>
      <c r="D2055" s="51"/>
      <c r="E2055" s="62"/>
      <c r="F2055" s="53">
        <v>1685.25</v>
      </c>
      <c r="G2055" s="53">
        <v>1685.25</v>
      </c>
      <c r="H2055" s="810">
        <f t="shared" si="31"/>
        <v>0</v>
      </c>
    </row>
    <row r="2056" spans="1:8" s="5" customFormat="1" ht="25.5" x14ac:dyDescent="0.25">
      <c r="A2056" s="199" t="s">
        <v>2384</v>
      </c>
      <c r="B2056" s="242" t="s">
        <v>1586</v>
      </c>
      <c r="C2056" s="94" t="s">
        <v>2385</v>
      </c>
      <c r="D2056" s="60"/>
      <c r="E2056" s="61"/>
      <c r="F2056" s="95">
        <v>1381.8</v>
      </c>
      <c r="G2056" s="95">
        <v>1381.8</v>
      </c>
      <c r="H2056" s="810">
        <f t="shared" si="31"/>
        <v>0</v>
      </c>
    </row>
    <row r="2057" spans="1:8" s="5" customFormat="1" x14ac:dyDescent="0.25">
      <c r="A2057" s="69"/>
      <c r="B2057" s="90" t="s">
        <v>9788</v>
      </c>
      <c r="C2057" s="43" t="s">
        <v>8883</v>
      </c>
      <c r="D2057" s="44"/>
      <c r="E2057" s="47"/>
      <c r="F2057" s="10">
        <v>1381.8</v>
      </c>
      <c r="G2057" s="10">
        <v>1381.8</v>
      </c>
      <c r="H2057" s="810">
        <f t="shared" si="31"/>
        <v>0</v>
      </c>
    </row>
    <row r="2058" spans="1:8" s="5" customFormat="1" x14ac:dyDescent="0.25">
      <c r="A2058" s="190"/>
      <c r="B2058" s="181" t="s">
        <v>10148</v>
      </c>
      <c r="C2058" s="43" t="s">
        <v>2386</v>
      </c>
      <c r="D2058" s="44"/>
      <c r="E2058" s="47"/>
      <c r="F2058" s="46">
        <v>1381.8</v>
      </c>
      <c r="G2058" s="46">
        <v>1381.8</v>
      </c>
      <c r="H2058" s="810">
        <f t="shared" ref="H2058:H2121" si="32">IF(ISNUMBER(F2058),ROUND(F2058-G2058,2),"")</f>
        <v>0</v>
      </c>
    </row>
    <row r="2059" spans="1:8" s="5" customFormat="1" x14ac:dyDescent="0.25">
      <c r="A2059" s="190"/>
      <c r="B2059" s="181" t="s">
        <v>10149</v>
      </c>
      <c r="C2059" s="43" t="s">
        <v>2387</v>
      </c>
      <c r="D2059" s="44"/>
      <c r="E2059" s="47"/>
      <c r="F2059" s="46">
        <v>1381.8</v>
      </c>
      <c r="G2059" s="46">
        <v>1381.8</v>
      </c>
      <c r="H2059" s="810">
        <f t="shared" si="32"/>
        <v>0</v>
      </c>
    </row>
    <row r="2060" spans="1:8" s="5" customFormat="1" x14ac:dyDescent="0.25">
      <c r="A2060" s="190"/>
      <c r="B2060" s="181" t="s">
        <v>10150</v>
      </c>
      <c r="C2060" s="43" t="s">
        <v>2388</v>
      </c>
      <c r="D2060" s="44"/>
      <c r="E2060" s="47"/>
      <c r="F2060" s="46">
        <v>1381.8</v>
      </c>
      <c r="G2060" s="46">
        <v>1381.8</v>
      </c>
      <c r="H2060" s="810">
        <f t="shared" si="32"/>
        <v>0</v>
      </c>
    </row>
    <row r="2061" spans="1:8" s="5" customFormat="1" x14ac:dyDescent="0.25">
      <c r="A2061" s="190"/>
      <c r="B2061" s="85" t="s">
        <v>1593</v>
      </c>
      <c r="C2061" s="43" t="s">
        <v>2389</v>
      </c>
      <c r="D2061" s="44"/>
      <c r="E2061" s="47"/>
      <c r="F2061" s="46">
        <v>1381.8</v>
      </c>
      <c r="G2061" s="46">
        <v>1381.8</v>
      </c>
      <c r="H2061" s="810">
        <f t="shared" si="32"/>
        <v>0</v>
      </c>
    </row>
    <row r="2062" spans="1:8" s="5" customFormat="1" ht="15.75" thickBot="1" x14ac:dyDescent="0.3">
      <c r="A2062" s="205"/>
      <c r="B2062" s="194" t="s">
        <v>10151</v>
      </c>
      <c r="C2062" s="50" t="s">
        <v>2390</v>
      </c>
      <c r="D2062" s="51"/>
      <c r="E2062" s="62"/>
      <c r="F2062" s="53">
        <v>1381.8</v>
      </c>
      <c r="G2062" s="53">
        <v>1381.8</v>
      </c>
      <c r="H2062" s="810">
        <f t="shared" si="32"/>
        <v>0</v>
      </c>
    </row>
    <row r="2063" spans="1:8" s="5" customFormat="1" ht="25.5" x14ac:dyDescent="0.25">
      <c r="A2063" s="190" t="s">
        <v>2391</v>
      </c>
      <c r="B2063" s="181" t="s">
        <v>10152</v>
      </c>
      <c r="C2063" s="43" t="s">
        <v>2392</v>
      </c>
      <c r="D2063" s="191"/>
      <c r="E2063" s="192"/>
      <c r="F2063" s="46">
        <v>1258.95</v>
      </c>
      <c r="G2063" s="46">
        <v>1258.95</v>
      </c>
      <c r="H2063" s="810">
        <f t="shared" si="32"/>
        <v>0</v>
      </c>
    </row>
    <row r="2064" spans="1:8" s="5" customFormat="1" x14ac:dyDescent="0.25">
      <c r="A2064" s="69"/>
      <c r="B2064" s="90" t="s">
        <v>10153</v>
      </c>
      <c r="C2064" s="43" t="s">
        <v>8884</v>
      </c>
      <c r="D2064" s="44"/>
      <c r="E2064" s="47"/>
      <c r="F2064" s="10">
        <v>1258.95</v>
      </c>
      <c r="G2064" s="10">
        <v>1258.95</v>
      </c>
      <c r="H2064" s="810">
        <f t="shared" si="32"/>
        <v>0</v>
      </c>
    </row>
    <row r="2065" spans="1:8" s="5" customFormat="1" x14ac:dyDescent="0.25">
      <c r="A2065" s="190"/>
      <c r="B2065" s="181" t="s">
        <v>10154</v>
      </c>
      <c r="C2065" s="43" t="s">
        <v>2393</v>
      </c>
      <c r="D2065" s="191"/>
      <c r="E2065" s="192"/>
      <c r="F2065" s="46">
        <v>1258.95</v>
      </c>
      <c r="G2065" s="46">
        <v>1258.95</v>
      </c>
      <c r="H2065" s="810">
        <f t="shared" si="32"/>
        <v>0</v>
      </c>
    </row>
    <row r="2066" spans="1:8" s="5" customFormat="1" x14ac:dyDescent="0.25">
      <c r="A2066" s="190"/>
      <c r="B2066" s="181" t="s">
        <v>10155</v>
      </c>
      <c r="C2066" s="43" t="s">
        <v>2394</v>
      </c>
      <c r="D2066" s="191"/>
      <c r="E2066" s="192"/>
      <c r="F2066" s="46">
        <v>1258.95</v>
      </c>
      <c r="G2066" s="46">
        <v>1258.95</v>
      </c>
      <c r="H2066" s="810">
        <f t="shared" si="32"/>
        <v>0</v>
      </c>
    </row>
    <row r="2067" spans="1:8" s="5" customFormat="1" x14ac:dyDescent="0.25">
      <c r="A2067" s="190"/>
      <c r="B2067" s="181" t="s">
        <v>10156</v>
      </c>
      <c r="C2067" s="43" t="s">
        <v>2395</v>
      </c>
      <c r="D2067" s="191"/>
      <c r="E2067" s="192"/>
      <c r="F2067" s="46">
        <v>1258.95</v>
      </c>
      <c r="G2067" s="46">
        <v>1258.95</v>
      </c>
      <c r="H2067" s="810">
        <f t="shared" si="32"/>
        <v>0</v>
      </c>
    </row>
    <row r="2068" spans="1:8" s="5" customFormat="1" x14ac:dyDescent="0.25">
      <c r="A2068" s="190"/>
      <c r="B2068" s="181" t="s">
        <v>10157</v>
      </c>
      <c r="C2068" s="43" t="s">
        <v>2396</v>
      </c>
      <c r="D2068" s="191"/>
      <c r="E2068" s="192"/>
      <c r="F2068" s="46">
        <v>1258.95</v>
      </c>
      <c r="G2068" s="46">
        <v>1258.95</v>
      </c>
      <c r="H2068" s="810">
        <f t="shared" si="32"/>
        <v>0</v>
      </c>
    </row>
    <row r="2069" spans="1:8" s="5" customFormat="1" x14ac:dyDescent="0.25">
      <c r="A2069" s="190"/>
      <c r="B2069" s="181" t="s">
        <v>10158</v>
      </c>
      <c r="C2069" s="43" t="s">
        <v>2397</v>
      </c>
      <c r="D2069" s="191"/>
      <c r="E2069" s="192"/>
      <c r="F2069" s="46">
        <v>1258.95</v>
      </c>
      <c r="G2069" s="46">
        <v>1258.95</v>
      </c>
      <c r="H2069" s="810">
        <f t="shared" si="32"/>
        <v>0</v>
      </c>
    </row>
    <row r="2070" spans="1:8" s="5" customFormat="1" ht="15.75" thickBot="1" x14ac:dyDescent="0.3">
      <c r="A2070" s="190"/>
      <c r="B2070" s="196" t="s">
        <v>10159</v>
      </c>
      <c r="C2070" s="56" t="s">
        <v>2398</v>
      </c>
      <c r="D2070" s="187"/>
      <c r="E2070" s="188"/>
      <c r="F2070" s="103">
        <v>1258.95</v>
      </c>
      <c r="G2070" s="103">
        <v>1258.95</v>
      </c>
      <c r="H2070" s="810">
        <f t="shared" si="32"/>
        <v>0</v>
      </c>
    </row>
    <row r="2071" spans="1:8" s="5" customFormat="1" ht="25.5" x14ac:dyDescent="0.25">
      <c r="A2071" s="199" t="s">
        <v>2399</v>
      </c>
      <c r="B2071" s="242" t="s">
        <v>1608</v>
      </c>
      <c r="C2071" s="94" t="s">
        <v>2400</v>
      </c>
      <c r="D2071" s="60"/>
      <c r="E2071" s="61"/>
      <c r="F2071" s="95">
        <v>1715.7</v>
      </c>
      <c r="G2071" s="95">
        <v>1715.7</v>
      </c>
      <c r="H2071" s="810">
        <f t="shared" si="32"/>
        <v>0</v>
      </c>
    </row>
    <row r="2072" spans="1:8" s="5" customFormat="1" x14ac:dyDescent="0.25">
      <c r="A2072" s="190"/>
      <c r="B2072" s="90" t="s">
        <v>9804</v>
      </c>
      <c r="C2072" s="43" t="s">
        <v>8885</v>
      </c>
      <c r="D2072" s="44"/>
      <c r="E2072" s="47"/>
      <c r="F2072" s="10">
        <v>1715.7</v>
      </c>
      <c r="G2072" s="10">
        <v>1715.7</v>
      </c>
      <c r="H2072" s="810">
        <f t="shared" si="32"/>
        <v>0</v>
      </c>
    </row>
    <row r="2073" spans="1:8" s="5" customFormat="1" x14ac:dyDescent="0.25">
      <c r="A2073" s="190"/>
      <c r="B2073" s="181" t="s">
        <v>10160</v>
      </c>
      <c r="C2073" s="43" t="s">
        <v>2401</v>
      </c>
      <c r="D2073" s="44"/>
      <c r="E2073" s="47"/>
      <c r="F2073" s="46">
        <v>1715.7</v>
      </c>
      <c r="G2073" s="46">
        <v>1715.7</v>
      </c>
      <c r="H2073" s="810">
        <f t="shared" si="32"/>
        <v>0</v>
      </c>
    </row>
    <row r="2074" spans="1:8" s="5" customFormat="1" x14ac:dyDescent="0.25">
      <c r="A2074" s="190"/>
      <c r="B2074" s="181" t="s">
        <v>10161</v>
      </c>
      <c r="C2074" s="43" t="s">
        <v>2402</v>
      </c>
      <c r="D2074" s="44"/>
      <c r="E2074" s="47"/>
      <c r="F2074" s="46">
        <v>1715.7</v>
      </c>
      <c r="G2074" s="46">
        <v>1715.7</v>
      </c>
      <c r="H2074" s="810">
        <f t="shared" si="32"/>
        <v>0</v>
      </c>
    </row>
    <row r="2075" spans="1:8" s="5" customFormat="1" x14ac:dyDescent="0.25">
      <c r="A2075" s="190"/>
      <c r="B2075" s="181" t="s">
        <v>10162</v>
      </c>
      <c r="C2075" s="43" t="s">
        <v>2403</v>
      </c>
      <c r="D2075" s="44"/>
      <c r="E2075" s="47"/>
      <c r="F2075" s="46">
        <v>1715.7</v>
      </c>
      <c r="G2075" s="46">
        <v>1715.7</v>
      </c>
      <c r="H2075" s="810">
        <f t="shared" si="32"/>
        <v>0</v>
      </c>
    </row>
    <row r="2076" spans="1:8" s="5" customFormat="1" x14ac:dyDescent="0.25">
      <c r="A2076" s="190"/>
      <c r="B2076" s="181" t="s">
        <v>10163</v>
      </c>
      <c r="C2076" s="43" t="s">
        <v>2404</v>
      </c>
      <c r="D2076" s="44"/>
      <c r="E2076" s="47"/>
      <c r="F2076" s="46">
        <v>1715.7</v>
      </c>
      <c r="G2076" s="46">
        <v>1715.7</v>
      </c>
      <c r="H2076" s="810">
        <f t="shared" si="32"/>
        <v>0</v>
      </c>
    </row>
    <row r="2077" spans="1:8" s="5" customFormat="1" ht="15.75" thickBot="1" x14ac:dyDescent="0.3">
      <c r="A2077" s="205"/>
      <c r="B2077" s="194" t="s">
        <v>9973</v>
      </c>
      <c r="C2077" s="50" t="s">
        <v>2405</v>
      </c>
      <c r="D2077" s="51"/>
      <c r="E2077" s="62"/>
      <c r="F2077" s="53">
        <v>1715.7</v>
      </c>
      <c r="G2077" s="53">
        <v>1715.7</v>
      </c>
      <c r="H2077" s="810">
        <f t="shared" si="32"/>
        <v>0</v>
      </c>
    </row>
    <row r="2078" spans="1:8" s="5" customFormat="1" ht="25.5" x14ac:dyDescent="0.25">
      <c r="A2078" s="190" t="s">
        <v>2406</v>
      </c>
      <c r="B2078" s="241" t="s">
        <v>1618</v>
      </c>
      <c r="C2078" s="81" t="s">
        <v>2407</v>
      </c>
      <c r="D2078" s="82"/>
      <c r="E2078" s="97"/>
      <c r="F2078" s="213">
        <v>2196.6</v>
      </c>
      <c r="G2078" s="213">
        <v>2196.6</v>
      </c>
      <c r="H2078" s="810">
        <f t="shared" si="32"/>
        <v>0</v>
      </c>
    </row>
    <row r="2079" spans="1:8" s="5" customFormat="1" x14ac:dyDescent="0.25">
      <c r="A2079" s="190"/>
      <c r="B2079" s="90" t="s">
        <v>9811</v>
      </c>
      <c r="C2079" s="43" t="s">
        <v>8886</v>
      </c>
      <c r="D2079" s="44"/>
      <c r="E2079" s="47"/>
      <c r="F2079" s="10">
        <v>2196.6</v>
      </c>
      <c r="G2079" s="10">
        <v>2196.6</v>
      </c>
      <c r="H2079" s="810">
        <f t="shared" si="32"/>
        <v>0</v>
      </c>
    </row>
    <row r="2080" spans="1:8" s="5" customFormat="1" x14ac:dyDescent="0.25">
      <c r="A2080" s="190"/>
      <c r="B2080" s="181" t="s">
        <v>10164</v>
      </c>
      <c r="C2080" s="43" t="s">
        <v>2408</v>
      </c>
      <c r="D2080" s="44"/>
      <c r="E2080" s="47"/>
      <c r="F2080" s="46">
        <v>2196.6</v>
      </c>
      <c r="G2080" s="46">
        <v>2196.6</v>
      </c>
      <c r="H2080" s="810">
        <f t="shared" si="32"/>
        <v>0</v>
      </c>
    </row>
    <row r="2081" spans="1:8" s="5" customFormat="1" ht="15.75" thickBot="1" x14ac:dyDescent="0.3">
      <c r="A2081" s="193"/>
      <c r="B2081" s="181" t="s">
        <v>9975</v>
      </c>
      <c r="C2081" s="43" t="s">
        <v>2409</v>
      </c>
      <c r="D2081" s="44"/>
      <c r="E2081" s="47"/>
      <c r="F2081" s="46">
        <v>2196.6</v>
      </c>
      <c r="G2081" s="46">
        <v>2196.6</v>
      </c>
      <c r="H2081" s="810">
        <f t="shared" si="32"/>
        <v>0</v>
      </c>
    </row>
    <row r="2082" spans="1:8" s="5" customFormat="1" ht="25.5" x14ac:dyDescent="0.25">
      <c r="A2082" s="190" t="s">
        <v>2410</v>
      </c>
      <c r="B2082" s="180" t="s">
        <v>10165</v>
      </c>
      <c r="C2082" s="94" t="s">
        <v>2411</v>
      </c>
      <c r="D2082" s="60"/>
      <c r="E2082" s="219"/>
      <c r="F2082" s="95">
        <v>1568.7</v>
      </c>
      <c r="G2082" s="95">
        <v>1568.7</v>
      </c>
      <c r="H2082" s="810">
        <f t="shared" si="32"/>
        <v>0</v>
      </c>
    </row>
    <row r="2083" spans="1:8" s="5" customFormat="1" x14ac:dyDescent="0.25">
      <c r="A2083" s="190"/>
      <c r="B2083" s="90" t="s">
        <v>9813</v>
      </c>
      <c r="C2083" s="43" t="s">
        <v>8887</v>
      </c>
      <c r="D2083" s="44"/>
      <c r="E2083" s="47"/>
      <c r="F2083" s="10">
        <v>1568.7</v>
      </c>
      <c r="G2083" s="10">
        <v>1568.7</v>
      </c>
      <c r="H2083" s="810">
        <f t="shared" si="32"/>
        <v>0</v>
      </c>
    </row>
    <row r="2084" spans="1:8" s="5" customFormat="1" x14ac:dyDescent="0.25">
      <c r="A2084" s="190"/>
      <c r="B2084" s="181" t="s">
        <v>10166</v>
      </c>
      <c r="C2084" s="43" t="s">
        <v>2412</v>
      </c>
      <c r="D2084" s="191"/>
      <c r="E2084" s="192"/>
      <c r="F2084" s="46">
        <v>1568.7</v>
      </c>
      <c r="G2084" s="46">
        <v>1568.7</v>
      </c>
      <c r="H2084" s="810">
        <f t="shared" si="32"/>
        <v>0</v>
      </c>
    </row>
    <row r="2085" spans="1:8" s="5" customFormat="1" x14ac:dyDescent="0.25">
      <c r="A2085" s="190"/>
      <c r="B2085" s="181" t="s">
        <v>10167</v>
      </c>
      <c r="C2085" s="43" t="s">
        <v>2413</v>
      </c>
      <c r="D2085" s="191"/>
      <c r="E2085" s="192"/>
      <c r="F2085" s="46">
        <v>1568.7</v>
      </c>
      <c r="G2085" s="46">
        <v>1568.7</v>
      </c>
      <c r="H2085" s="810">
        <f t="shared" si="32"/>
        <v>0</v>
      </c>
    </row>
    <row r="2086" spans="1:8" s="5" customFormat="1" x14ac:dyDescent="0.25">
      <c r="A2086" s="190"/>
      <c r="B2086" s="181" t="s">
        <v>10168</v>
      </c>
      <c r="C2086" s="43" t="s">
        <v>2414</v>
      </c>
      <c r="D2086" s="191"/>
      <c r="E2086" s="192"/>
      <c r="F2086" s="46">
        <v>1568.7</v>
      </c>
      <c r="G2086" s="46">
        <v>1568.7</v>
      </c>
      <c r="H2086" s="810">
        <f t="shared" si="32"/>
        <v>0</v>
      </c>
    </row>
    <row r="2087" spans="1:8" s="5" customFormat="1" x14ac:dyDescent="0.25">
      <c r="A2087" s="190"/>
      <c r="B2087" s="181" t="s">
        <v>10169</v>
      </c>
      <c r="C2087" s="43" t="s">
        <v>2415</v>
      </c>
      <c r="D2087" s="191"/>
      <c r="E2087" s="192"/>
      <c r="F2087" s="46">
        <v>1568.7</v>
      </c>
      <c r="G2087" s="46">
        <v>1568.7</v>
      </c>
      <c r="H2087" s="810">
        <f t="shared" si="32"/>
        <v>0</v>
      </c>
    </row>
    <row r="2088" spans="1:8" s="5" customFormat="1" ht="15.75" thickBot="1" x14ac:dyDescent="0.3">
      <c r="A2088" s="193"/>
      <c r="B2088" s="196" t="s">
        <v>10170</v>
      </c>
      <c r="C2088" s="56" t="s">
        <v>2416</v>
      </c>
      <c r="D2088" s="187"/>
      <c r="E2088" s="188"/>
      <c r="F2088" s="103">
        <v>1568.7</v>
      </c>
      <c r="G2088" s="103">
        <v>1568.7</v>
      </c>
      <c r="H2088" s="810">
        <f t="shared" si="32"/>
        <v>0</v>
      </c>
    </row>
    <row r="2089" spans="1:8" s="5" customFormat="1" ht="15.75" thickBot="1" x14ac:dyDescent="0.3">
      <c r="A2089" s="69"/>
      <c r="B2089" s="90"/>
      <c r="C2089" s="43"/>
      <c r="D2089" s="44"/>
      <c r="E2089" s="47"/>
      <c r="F2089" s="10" t="s">
        <v>5249</v>
      </c>
      <c r="G2089" s="10" t="s">
        <v>9527</v>
      </c>
      <c r="H2089" s="810" t="str">
        <f t="shared" si="32"/>
        <v/>
      </c>
    </row>
    <row r="2090" spans="1:8" s="5" customFormat="1" ht="25.5" x14ac:dyDescent="0.25">
      <c r="A2090" s="190" t="s">
        <v>2417</v>
      </c>
      <c r="B2090" s="242" t="s">
        <v>1633</v>
      </c>
      <c r="C2090" s="94" t="s">
        <v>2418</v>
      </c>
      <c r="D2090" s="60"/>
      <c r="E2090" s="61"/>
      <c r="F2090" s="95">
        <v>1357.65</v>
      </c>
      <c r="G2090" s="95">
        <v>1357.65</v>
      </c>
      <c r="H2090" s="810">
        <f t="shared" si="32"/>
        <v>0</v>
      </c>
    </row>
    <row r="2091" spans="1:8" s="5" customFormat="1" x14ac:dyDescent="0.25">
      <c r="A2091" s="69"/>
      <c r="B2091" s="90" t="s">
        <v>9823</v>
      </c>
      <c r="C2091" s="43" t="s">
        <v>8888</v>
      </c>
      <c r="D2091" s="44"/>
      <c r="E2091" s="47"/>
      <c r="F2091" s="10">
        <v>1357.65</v>
      </c>
      <c r="G2091" s="10">
        <v>1357.65</v>
      </c>
      <c r="H2091" s="810">
        <f t="shared" si="32"/>
        <v>0</v>
      </c>
    </row>
    <row r="2092" spans="1:8" s="5" customFormat="1" x14ac:dyDescent="0.25">
      <c r="A2092" s="190"/>
      <c r="B2092" s="181" t="s">
        <v>10171</v>
      </c>
      <c r="C2092" s="43" t="s">
        <v>2419</v>
      </c>
      <c r="D2092" s="44"/>
      <c r="E2092" s="47"/>
      <c r="F2092" s="46">
        <v>1357.65</v>
      </c>
      <c r="G2092" s="46">
        <v>1357.65</v>
      </c>
      <c r="H2092" s="810">
        <f t="shared" si="32"/>
        <v>0</v>
      </c>
    </row>
    <row r="2093" spans="1:8" s="5" customFormat="1" x14ac:dyDescent="0.25">
      <c r="A2093" s="190"/>
      <c r="B2093" s="181" t="s">
        <v>10172</v>
      </c>
      <c r="C2093" s="43" t="s">
        <v>2420</v>
      </c>
      <c r="D2093" s="44"/>
      <c r="E2093" s="47"/>
      <c r="F2093" s="46">
        <v>1357.65</v>
      </c>
      <c r="G2093" s="46">
        <v>1357.65</v>
      </c>
      <c r="H2093" s="810">
        <f t="shared" si="32"/>
        <v>0</v>
      </c>
    </row>
    <row r="2094" spans="1:8" s="5" customFormat="1" ht="15.75" thickBot="1" x14ac:dyDescent="0.3">
      <c r="A2094" s="193"/>
      <c r="B2094" s="181" t="s">
        <v>9977</v>
      </c>
      <c r="C2094" s="43" t="s">
        <v>2421</v>
      </c>
      <c r="D2094" s="44"/>
      <c r="E2094" s="47"/>
      <c r="F2094" s="46">
        <v>1357.65</v>
      </c>
      <c r="G2094" s="46">
        <v>1357.65</v>
      </c>
      <c r="H2094" s="810">
        <f t="shared" si="32"/>
        <v>0</v>
      </c>
    </row>
    <row r="2095" spans="1:8" s="5" customFormat="1" ht="25.5" x14ac:dyDescent="0.25">
      <c r="A2095" s="190" t="s">
        <v>2422</v>
      </c>
      <c r="B2095" s="242" t="s">
        <v>1641</v>
      </c>
      <c r="C2095" s="94" t="s">
        <v>2423</v>
      </c>
      <c r="D2095" s="60"/>
      <c r="E2095" s="61"/>
      <c r="F2095" s="95">
        <v>1785</v>
      </c>
      <c r="G2095" s="95">
        <v>1785</v>
      </c>
      <c r="H2095" s="810">
        <f t="shared" si="32"/>
        <v>0</v>
      </c>
    </row>
    <row r="2096" spans="1:8" s="5" customFormat="1" x14ac:dyDescent="0.25">
      <c r="A2096" s="190"/>
      <c r="B2096" s="90" t="s">
        <v>9828</v>
      </c>
      <c r="C2096" s="43" t="s">
        <v>8889</v>
      </c>
      <c r="D2096" s="44"/>
      <c r="E2096" s="47"/>
      <c r="F2096" s="10">
        <v>1785</v>
      </c>
      <c r="G2096" s="10">
        <v>1785</v>
      </c>
      <c r="H2096" s="810">
        <f t="shared" si="32"/>
        <v>0</v>
      </c>
    </row>
    <row r="2097" spans="1:8" s="5" customFormat="1" x14ac:dyDescent="0.25">
      <c r="A2097" s="190"/>
      <c r="B2097" s="181" t="s">
        <v>10173</v>
      </c>
      <c r="C2097" s="43" t="s">
        <v>2424</v>
      </c>
      <c r="D2097" s="44"/>
      <c r="E2097" s="47"/>
      <c r="F2097" s="46">
        <v>1785</v>
      </c>
      <c r="G2097" s="46">
        <v>1785</v>
      </c>
      <c r="H2097" s="810">
        <f t="shared" si="32"/>
        <v>0</v>
      </c>
    </row>
    <row r="2098" spans="1:8" s="5" customFormat="1" ht="15.75" thickBot="1" x14ac:dyDescent="0.3">
      <c r="A2098" s="193"/>
      <c r="B2098" s="181" t="s">
        <v>9979</v>
      </c>
      <c r="C2098" s="43" t="s">
        <v>2425</v>
      </c>
      <c r="D2098" s="44"/>
      <c r="E2098" s="47"/>
      <c r="F2098" s="46">
        <v>1785</v>
      </c>
      <c r="G2098" s="46">
        <v>1785</v>
      </c>
      <c r="H2098" s="810">
        <f t="shared" si="32"/>
        <v>0</v>
      </c>
    </row>
    <row r="2099" spans="1:8" s="5" customFormat="1" ht="25.5" x14ac:dyDescent="0.25">
      <c r="A2099" s="190" t="s">
        <v>2426</v>
      </c>
      <c r="B2099" s="242" t="s">
        <v>1646</v>
      </c>
      <c r="C2099" s="94" t="s">
        <v>2427</v>
      </c>
      <c r="D2099" s="60"/>
      <c r="E2099" s="61"/>
      <c r="F2099" s="95">
        <v>1979.25</v>
      </c>
      <c r="G2099" s="95">
        <v>1979.25</v>
      </c>
      <c r="H2099" s="810">
        <f t="shared" si="32"/>
        <v>0</v>
      </c>
    </row>
    <row r="2100" spans="1:8" s="5" customFormat="1" x14ac:dyDescent="0.25">
      <c r="A2100" s="190"/>
      <c r="B2100" s="90" t="s">
        <v>9830</v>
      </c>
      <c r="C2100" s="43" t="s">
        <v>8890</v>
      </c>
      <c r="D2100" s="44"/>
      <c r="E2100" s="47"/>
      <c r="F2100" s="10">
        <v>1979.25</v>
      </c>
      <c r="G2100" s="10">
        <v>1979.25</v>
      </c>
      <c r="H2100" s="810">
        <f t="shared" si="32"/>
        <v>0</v>
      </c>
    </row>
    <row r="2101" spans="1:8" s="5" customFormat="1" x14ac:dyDescent="0.25">
      <c r="A2101" s="190"/>
      <c r="B2101" s="181" t="s">
        <v>10174</v>
      </c>
      <c r="C2101" s="43" t="s">
        <v>2428</v>
      </c>
      <c r="D2101" s="44"/>
      <c r="E2101" s="47"/>
      <c r="F2101" s="46">
        <v>1979.25</v>
      </c>
      <c r="G2101" s="46">
        <v>1979.25</v>
      </c>
      <c r="H2101" s="810">
        <f t="shared" si="32"/>
        <v>0</v>
      </c>
    </row>
    <row r="2102" spans="1:8" s="5" customFormat="1" x14ac:dyDescent="0.25">
      <c r="A2102" s="190"/>
      <c r="B2102" s="181" t="s">
        <v>10175</v>
      </c>
      <c r="C2102" s="43" t="s">
        <v>2429</v>
      </c>
      <c r="D2102" s="44"/>
      <c r="E2102" s="47"/>
      <c r="F2102" s="46">
        <v>1979.25</v>
      </c>
      <c r="G2102" s="46">
        <v>1979.25</v>
      </c>
      <c r="H2102" s="810">
        <f t="shared" si="32"/>
        <v>0</v>
      </c>
    </row>
    <row r="2103" spans="1:8" s="5" customFormat="1" x14ac:dyDescent="0.25">
      <c r="A2103" s="190"/>
      <c r="B2103" s="181" t="s">
        <v>10176</v>
      </c>
      <c r="C2103" s="43" t="s">
        <v>2430</v>
      </c>
      <c r="D2103" s="44"/>
      <c r="E2103" s="47"/>
      <c r="F2103" s="46">
        <v>1979.25</v>
      </c>
      <c r="G2103" s="46">
        <v>1979.25</v>
      </c>
      <c r="H2103" s="810">
        <f t="shared" si="32"/>
        <v>0</v>
      </c>
    </row>
    <row r="2104" spans="1:8" s="5" customFormat="1" x14ac:dyDescent="0.25">
      <c r="A2104" s="190"/>
      <c r="B2104" s="181" t="s">
        <v>10177</v>
      </c>
      <c r="C2104" s="43" t="s">
        <v>2431</v>
      </c>
      <c r="D2104" s="44"/>
      <c r="E2104" s="47"/>
      <c r="F2104" s="46">
        <v>1979.25</v>
      </c>
      <c r="G2104" s="46">
        <v>1979.25</v>
      </c>
      <c r="H2104" s="810">
        <f t="shared" si="32"/>
        <v>0</v>
      </c>
    </row>
    <row r="2105" spans="1:8" s="5" customFormat="1" ht="15.75" thickBot="1" x14ac:dyDescent="0.3">
      <c r="A2105" s="193"/>
      <c r="B2105" s="181" t="s">
        <v>9981</v>
      </c>
      <c r="C2105" s="43" t="s">
        <v>2432</v>
      </c>
      <c r="D2105" s="44"/>
      <c r="E2105" s="47"/>
      <c r="F2105" s="46">
        <v>1979.25</v>
      </c>
      <c r="G2105" s="46">
        <v>1979.25</v>
      </c>
      <c r="H2105" s="810">
        <f t="shared" si="32"/>
        <v>0</v>
      </c>
    </row>
    <row r="2106" spans="1:8" s="5" customFormat="1" ht="25.5" x14ac:dyDescent="0.25">
      <c r="A2106" s="224" t="s">
        <v>2433</v>
      </c>
      <c r="B2106" s="242" t="s">
        <v>1656</v>
      </c>
      <c r="C2106" s="94" t="s">
        <v>2434</v>
      </c>
      <c r="D2106" s="60"/>
      <c r="E2106" s="61"/>
      <c r="F2106" s="95">
        <v>1463.7</v>
      </c>
      <c r="G2106" s="95">
        <v>1463.7</v>
      </c>
      <c r="H2106" s="810">
        <f t="shared" si="32"/>
        <v>0</v>
      </c>
    </row>
    <row r="2107" spans="1:8" s="5" customFormat="1" x14ac:dyDescent="0.25">
      <c r="A2107" s="224"/>
      <c r="B2107" s="90" t="s">
        <v>9837</v>
      </c>
      <c r="C2107" s="43" t="s">
        <v>8891</v>
      </c>
      <c r="D2107" s="44"/>
      <c r="E2107" s="47"/>
      <c r="F2107" s="10">
        <v>1463.7</v>
      </c>
      <c r="G2107" s="10">
        <v>1463.7</v>
      </c>
      <c r="H2107" s="810">
        <f t="shared" si="32"/>
        <v>0</v>
      </c>
    </row>
    <row r="2108" spans="1:8" s="5" customFormat="1" x14ac:dyDescent="0.25">
      <c r="A2108" s="224"/>
      <c r="B2108" s="181" t="s">
        <v>10178</v>
      </c>
      <c r="C2108" s="43" t="s">
        <v>2435</v>
      </c>
      <c r="D2108" s="44"/>
      <c r="E2108" s="47"/>
      <c r="F2108" s="46">
        <v>1463.7</v>
      </c>
      <c r="G2108" s="46">
        <v>1463.7</v>
      </c>
      <c r="H2108" s="810">
        <f t="shared" si="32"/>
        <v>0</v>
      </c>
    </row>
    <row r="2109" spans="1:8" s="5" customFormat="1" x14ac:dyDescent="0.25">
      <c r="A2109" s="224"/>
      <c r="B2109" s="181" t="s">
        <v>10179</v>
      </c>
      <c r="C2109" s="43" t="s">
        <v>2436</v>
      </c>
      <c r="D2109" s="44"/>
      <c r="E2109" s="47"/>
      <c r="F2109" s="46">
        <v>1463.7</v>
      </c>
      <c r="G2109" s="46">
        <v>1463.7</v>
      </c>
      <c r="H2109" s="810">
        <f t="shared" si="32"/>
        <v>0</v>
      </c>
    </row>
    <row r="2110" spans="1:8" s="5" customFormat="1" x14ac:dyDescent="0.25">
      <c r="A2110" s="224"/>
      <c r="B2110" s="181" t="s">
        <v>9842</v>
      </c>
      <c r="C2110" s="43" t="s">
        <v>2437</v>
      </c>
      <c r="D2110" s="44"/>
      <c r="E2110" s="47"/>
      <c r="F2110" s="46">
        <v>1463.7</v>
      </c>
      <c r="G2110" s="46">
        <v>1463.7</v>
      </c>
      <c r="H2110" s="810">
        <f t="shared" si="32"/>
        <v>0</v>
      </c>
    </row>
    <row r="2111" spans="1:8" s="5" customFormat="1" ht="15.75" thickBot="1" x14ac:dyDescent="0.3">
      <c r="A2111" s="252"/>
      <c r="B2111" s="181" t="s">
        <v>10180</v>
      </c>
      <c r="C2111" s="43" t="s">
        <v>2438</v>
      </c>
      <c r="D2111" s="44"/>
      <c r="E2111" s="47"/>
      <c r="F2111" s="46">
        <v>1463.7</v>
      </c>
      <c r="G2111" s="46">
        <v>1463.7</v>
      </c>
      <c r="H2111" s="810">
        <f t="shared" si="32"/>
        <v>0</v>
      </c>
    </row>
    <row r="2112" spans="1:8" s="5" customFormat="1" ht="25.5" x14ac:dyDescent="0.25">
      <c r="A2112" s="190" t="s">
        <v>2439</v>
      </c>
      <c r="B2112" s="242" t="s">
        <v>1666</v>
      </c>
      <c r="C2112" s="94" t="s">
        <v>2440</v>
      </c>
      <c r="D2112" s="60"/>
      <c r="E2112" s="61"/>
      <c r="F2112" s="95">
        <v>2084.25</v>
      </c>
      <c r="G2112" s="95">
        <v>2084.25</v>
      </c>
      <c r="H2112" s="810">
        <f t="shared" si="32"/>
        <v>0</v>
      </c>
    </row>
    <row r="2113" spans="1:8" s="5" customFormat="1" x14ac:dyDescent="0.25">
      <c r="A2113" s="190"/>
      <c r="B2113" s="90" t="s">
        <v>9844</v>
      </c>
      <c r="C2113" s="43" t="s">
        <v>8892</v>
      </c>
      <c r="D2113" s="44"/>
      <c r="E2113" s="47"/>
      <c r="F2113" s="10">
        <v>2084.25</v>
      </c>
      <c r="G2113" s="10">
        <v>2084.25</v>
      </c>
      <c r="H2113" s="810">
        <f t="shared" si="32"/>
        <v>0</v>
      </c>
    </row>
    <row r="2114" spans="1:8" s="5" customFormat="1" x14ac:dyDescent="0.25">
      <c r="A2114" s="190"/>
      <c r="B2114" s="181" t="s">
        <v>10181</v>
      </c>
      <c r="C2114" s="43" t="s">
        <v>2441</v>
      </c>
      <c r="D2114" s="44"/>
      <c r="E2114" s="47"/>
      <c r="F2114" s="46">
        <v>2084.25</v>
      </c>
      <c r="G2114" s="46">
        <v>2084.25</v>
      </c>
      <c r="H2114" s="810">
        <f t="shared" si="32"/>
        <v>0</v>
      </c>
    </row>
    <row r="2115" spans="1:8" s="5" customFormat="1" x14ac:dyDescent="0.25">
      <c r="A2115" s="190"/>
      <c r="B2115" s="181" t="s">
        <v>10182</v>
      </c>
      <c r="C2115" s="43" t="s">
        <v>2442</v>
      </c>
      <c r="D2115" s="44"/>
      <c r="E2115" s="47"/>
      <c r="F2115" s="46">
        <v>2084.25</v>
      </c>
      <c r="G2115" s="46">
        <v>2084.25</v>
      </c>
      <c r="H2115" s="810">
        <f t="shared" si="32"/>
        <v>0</v>
      </c>
    </row>
    <row r="2116" spans="1:8" s="5" customFormat="1" x14ac:dyDescent="0.25">
      <c r="A2116" s="190"/>
      <c r="B2116" s="181" t="s">
        <v>10183</v>
      </c>
      <c r="C2116" s="43" t="s">
        <v>2443</v>
      </c>
      <c r="D2116" s="44"/>
      <c r="E2116" s="47"/>
      <c r="F2116" s="46">
        <v>2084.25</v>
      </c>
      <c r="G2116" s="46">
        <v>2084.25</v>
      </c>
      <c r="H2116" s="810">
        <f t="shared" si="32"/>
        <v>0</v>
      </c>
    </row>
    <row r="2117" spans="1:8" s="5" customFormat="1" x14ac:dyDescent="0.25">
      <c r="A2117" s="190"/>
      <c r="B2117" s="181" t="s">
        <v>10184</v>
      </c>
      <c r="C2117" s="43" t="s">
        <v>2444</v>
      </c>
      <c r="D2117" s="44"/>
      <c r="E2117" s="47"/>
      <c r="F2117" s="46">
        <v>2084.25</v>
      </c>
      <c r="G2117" s="46">
        <v>2084.25</v>
      </c>
      <c r="H2117" s="810">
        <f t="shared" si="32"/>
        <v>0</v>
      </c>
    </row>
    <row r="2118" spans="1:8" s="5" customFormat="1" ht="15.75" thickBot="1" x14ac:dyDescent="0.3">
      <c r="A2118" s="193"/>
      <c r="B2118" s="181" t="s">
        <v>9983</v>
      </c>
      <c r="C2118" s="43" t="s">
        <v>2445</v>
      </c>
      <c r="D2118" s="44"/>
      <c r="E2118" s="47"/>
      <c r="F2118" s="46">
        <v>2084.25</v>
      </c>
      <c r="G2118" s="46">
        <v>2084.25</v>
      </c>
      <c r="H2118" s="810">
        <f t="shared" si="32"/>
        <v>0</v>
      </c>
    </row>
    <row r="2119" spans="1:8" s="5" customFormat="1" ht="25.5" x14ac:dyDescent="0.25">
      <c r="A2119" s="190" t="s">
        <v>2446</v>
      </c>
      <c r="B2119" s="242" t="s">
        <v>1676</v>
      </c>
      <c r="C2119" s="94" t="s">
        <v>2447</v>
      </c>
      <c r="D2119" s="60"/>
      <c r="E2119" s="61"/>
      <c r="F2119" s="95">
        <v>2090.5500000000002</v>
      </c>
      <c r="G2119" s="95">
        <v>2090.5500000000002</v>
      </c>
      <c r="H2119" s="810">
        <f t="shared" si="32"/>
        <v>0</v>
      </c>
    </row>
    <row r="2120" spans="1:8" s="5" customFormat="1" x14ac:dyDescent="0.25">
      <c r="A2120" s="190"/>
      <c r="B2120" s="90" t="s">
        <v>9851</v>
      </c>
      <c r="C2120" s="43" t="s">
        <v>8893</v>
      </c>
      <c r="D2120" s="44"/>
      <c r="E2120" s="47"/>
      <c r="F2120" s="10">
        <v>2090.5500000000002</v>
      </c>
      <c r="G2120" s="10">
        <v>2090.5500000000002</v>
      </c>
      <c r="H2120" s="810">
        <f t="shared" si="32"/>
        <v>0</v>
      </c>
    </row>
    <row r="2121" spans="1:8" s="5" customFormat="1" x14ac:dyDescent="0.25">
      <c r="A2121" s="190"/>
      <c r="B2121" s="181" t="s">
        <v>10185</v>
      </c>
      <c r="C2121" s="43" t="s">
        <v>2448</v>
      </c>
      <c r="D2121" s="44"/>
      <c r="E2121" s="47"/>
      <c r="F2121" s="46">
        <v>2090.5500000000002</v>
      </c>
      <c r="G2121" s="46">
        <v>2090.5500000000002</v>
      </c>
      <c r="H2121" s="810">
        <f t="shared" si="32"/>
        <v>0</v>
      </c>
    </row>
    <row r="2122" spans="1:8" s="5" customFormat="1" x14ac:dyDescent="0.25">
      <c r="A2122" s="190"/>
      <c r="B2122" s="181" t="s">
        <v>10186</v>
      </c>
      <c r="C2122" s="43" t="s">
        <v>2449</v>
      </c>
      <c r="D2122" s="44"/>
      <c r="E2122" s="47"/>
      <c r="F2122" s="46">
        <v>2090.5500000000002</v>
      </c>
      <c r="G2122" s="46">
        <v>2090.5500000000002</v>
      </c>
      <c r="H2122" s="810">
        <f t="shared" ref="H2122:H2185" si="33">IF(ISNUMBER(F2122),ROUND(F2122-G2122,2),"")</f>
        <v>0</v>
      </c>
    </row>
    <row r="2123" spans="1:8" s="5" customFormat="1" x14ac:dyDescent="0.25">
      <c r="A2123" s="190"/>
      <c r="B2123" s="181" t="s">
        <v>10187</v>
      </c>
      <c r="C2123" s="43" t="s">
        <v>2450</v>
      </c>
      <c r="D2123" s="44"/>
      <c r="E2123" s="47"/>
      <c r="F2123" s="46">
        <v>2090.5500000000002</v>
      </c>
      <c r="G2123" s="46">
        <v>2090.5500000000002</v>
      </c>
      <c r="H2123" s="810">
        <f t="shared" si="33"/>
        <v>0</v>
      </c>
    </row>
    <row r="2124" spans="1:8" s="5" customFormat="1" ht="15.75" thickBot="1" x14ac:dyDescent="0.3">
      <c r="A2124" s="193"/>
      <c r="B2124" s="181" t="s">
        <v>10188</v>
      </c>
      <c r="C2124" s="43" t="s">
        <v>2451</v>
      </c>
      <c r="D2124" s="44"/>
      <c r="E2124" s="47"/>
      <c r="F2124" s="46">
        <v>2090.5500000000002</v>
      </c>
      <c r="G2124" s="46">
        <v>2090.5500000000002</v>
      </c>
      <c r="H2124" s="810">
        <f t="shared" si="33"/>
        <v>0</v>
      </c>
    </row>
    <row r="2125" spans="1:8" s="5" customFormat="1" ht="25.5" x14ac:dyDescent="0.25">
      <c r="A2125" s="190" t="s">
        <v>2452</v>
      </c>
      <c r="B2125" s="242" t="s">
        <v>1686</v>
      </c>
      <c r="C2125" s="94" t="s">
        <v>2453</v>
      </c>
      <c r="D2125" s="60"/>
      <c r="E2125" s="61"/>
      <c r="F2125" s="95">
        <v>2432.85</v>
      </c>
      <c r="G2125" s="95">
        <v>2432.85</v>
      </c>
      <c r="H2125" s="810">
        <f t="shared" si="33"/>
        <v>0</v>
      </c>
    </row>
    <row r="2126" spans="1:8" s="5" customFormat="1" x14ac:dyDescent="0.25">
      <c r="A2126" s="190"/>
      <c r="B2126" s="181" t="s">
        <v>10189</v>
      </c>
      <c r="C2126" s="43" t="s">
        <v>2454</v>
      </c>
      <c r="D2126" s="44"/>
      <c r="E2126" s="47"/>
      <c r="F2126" s="46">
        <v>2432.85</v>
      </c>
      <c r="G2126" s="46">
        <v>2432.85</v>
      </c>
      <c r="H2126" s="810">
        <f t="shared" si="33"/>
        <v>0</v>
      </c>
    </row>
    <row r="2127" spans="1:8" s="5" customFormat="1" x14ac:dyDescent="0.25">
      <c r="A2127" s="190"/>
      <c r="B2127" s="181" t="s">
        <v>10190</v>
      </c>
      <c r="C2127" s="43" t="s">
        <v>2455</v>
      </c>
      <c r="D2127" s="44"/>
      <c r="E2127" s="47"/>
      <c r="F2127" s="46">
        <v>2432.85</v>
      </c>
      <c r="G2127" s="46">
        <v>2432.85</v>
      </c>
      <c r="H2127" s="810">
        <f t="shared" si="33"/>
        <v>0</v>
      </c>
    </row>
    <row r="2128" spans="1:8" s="5" customFormat="1" x14ac:dyDescent="0.25">
      <c r="A2128" s="190"/>
      <c r="B2128" s="181" t="s">
        <v>10191</v>
      </c>
      <c r="C2128" s="43" t="s">
        <v>9083</v>
      </c>
      <c r="D2128" s="44"/>
      <c r="E2128" s="47"/>
      <c r="F2128" s="46">
        <v>2432.85</v>
      </c>
      <c r="G2128" s="46">
        <v>2432.85</v>
      </c>
      <c r="H2128" s="810">
        <f t="shared" si="33"/>
        <v>0</v>
      </c>
    </row>
    <row r="2129" spans="1:8" s="5" customFormat="1" x14ac:dyDescent="0.25">
      <c r="A2129" s="190"/>
      <c r="B2129" s="181" t="s">
        <v>10192</v>
      </c>
      <c r="C2129" s="43" t="s">
        <v>2456</v>
      </c>
      <c r="D2129" s="44"/>
      <c r="E2129" s="47"/>
      <c r="F2129" s="46">
        <v>2432.85</v>
      </c>
      <c r="G2129" s="46">
        <v>2432.85</v>
      </c>
      <c r="H2129" s="810">
        <f t="shared" si="33"/>
        <v>0</v>
      </c>
    </row>
    <row r="2130" spans="1:8" s="5" customFormat="1" x14ac:dyDescent="0.25">
      <c r="A2130" s="190"/>
      <c r="B2130" s="181" t="s">
        <v>9985</v>
      </c>
      <c r="C2130" s="43" t="s">
        <v>2457</v>
      </c>
      <c r="D2130" s="44"/>
      <c r="E2130" s="47"/>
      <c r="F2130" s="46">
        <v>2432.85</v>
      </c>
      <c r="G2130" s="46">
        <v>2432.85</v>
      </c>
      <c r="H2130" s="810">
        <f t="shared" si="33"/>
        <v>0</v>
      </c>
    </row>
    <row r="2131" spans="1:8" s="5" customFormat="1" ht="15.75" thickBot="1" x14ac:dyDescent="0.3">
      <c r="A2131" s="193"/>
      <c r="B2131" s="181" t="s">
        <v>10193</v>
      </c>
      <c r="C2131" s="43" t="s">
        <v>2458</v>
      </c>
      <c r="D2131" s="44"/>
      <c r="E2131" s="47"/>
      <c r="F2131" s="46">
        <v>2432.85</v>
      </c>
      <c r="G2131" s="46">
        <v>2432.85</v>
      </c>
      <c r="H2131" s="810">
        <f t="shared" si="33"/>
        <v>0</v>
      </c>
    </row>
    <row r="2132" spans="1:8" s="5" customFormat="1" ht="25.5" x14ac:dyDescent="0.25">
      <c r="A2132" s="190" t="s">
        <v>2459</v>
      </c>
      <c r="B2132" s="242" t="s">
        <v>1696</v>
      </c>
      <c r="C2132" s="94" t="s">
        <v>2460</v>
      </c>
      <c r="D2132" s="60"/>
      <c r="E2132" s="61"/>
      <c r="F2132" s="95">
        <v>2888.55</v>
      </c>
      <c r="G2132" s="95">
        <v>2888.55</v>
      </c>
      <c r="H2132" s="810">
        <f t="shared" si="33"/>
        <v>0</v>
      </c>
    </row>
    <row r="2133" spans="1:8" s="5" customFormat="1" x14ac:dyDescent="0.25">
      <c r="A2133" s="190"/>
      <c r="B2133" s="90" t="s">
        <v>9865</v>
      </c>
      <c r="C2133" s="43" t="s">
        <v>8894</v>
      </c>
      <c r="D2133" s="44"/>
      <c r="E2133" s="47"/>
      <c r="F2133" s="10">
        <v>2888.55</v>
      </c>
      <c r="G2133" s="10">
        <v>2888.55</v>
      </c>
      <c r="H2133" s="810">
        <f t="shared" si="33"/>
        <v>0</v>
      </c>
    </row>
    <row r="2134" spans="1:8" s="5" customFormat="1" x14ac:dyDescent="0.25">
      <c r="A2134" s="190"/>
      <c r="B2134" s="181" t="s">
        <v>10194</v>
      </c>
      <c r="C2134" s="43" t="s">
        <v>2461</v>
      </c>
      <c r="D2134" s="44"/>
      <c r="E2134" s="47"/>
      <c r="F2134" s="46">
        <v>2888.55</v>
      </c>
      <c r="G2134" s="46">
        <v>2888.55</v>
      </c>
      <c r="H2134" s="810">
        <f t="shared" si="33"/>
        <v>0</v>
      </c>
    </row>
    <row r="2135" spans="1:8" s="5" customFormat="1" x14ac:dyDescent="0.25">
      <c r="A2135" s="190"/>
      <c r="B2135" s="181" t="s">
        <v>10195</v>
      </c>
      <c r="C2135" s="43" t="s">
        <v>2462</v>
      </c>
      <c r="D2135" s="44"/>
      <c r="E2135" s="47"/>
      <c r="F2135" s="46">
        <v>2888.55</v>
      </c>
      <c r="G2135" s="46">
        <v>2888.55</v>
      </c>
      <c r="H2135" s="810">
        <f t="shared" si="33"/>
        <v>0</v>
      </c>
    </row>
    <row r="2136" spans="1:8" s="5" customFormat="1" x14ac:dyDescent="0.25">
      <c r="A2136" s="190"/>
      <c r="B2136" s="181" t="s">
        <v>10196</v>
      </c>
      <c r="C2136" s="43" t="s">
        <v>2463</v>
      </c>
      <c r="D2136" s="44"/>
      <c r="E2136" s="47"/>
      <c r="F2136" s="46">
        <v>2888.55</v>
      </c>
      <c r="G2136" s="46">
        <v>2888.55</v>
      </c>
      <c r="H2136" s="810">
        <f t="shared" si="33"/>
        <v>0</v>
      </c>
    </row>
    <row r="2137" spans="1:8" s="5" customFormat="1" ht="15.75" thickBot="1" x14ac:dyDescent="0.3">
      <c r="A2137" s="190"/>
      <c r="B2137" s="196" t="s">
        <v>9987</v>
      </c>
      <c r="C2137" s="56" t="s">
        <v>2464</v>
      </c>
      <c r="D2137" s="57"/>
      <c r="E2137" s="58"/>
      <c r="F2137" s="103">
        <v>2888.55</v>
      </c>
      <c r="G2137" s="103">
        <v>2888.55</v>
      </c>
      <c r="H2137" s="810">
        <f t="shared" si="33"/>
        <v>0</v>
      </c>
    </row>
    <row r="2138" spans="1:8" s="5" customFormat="1" ht="25.5" x14ac:dyDescent="0.25">
      <c r="A2138" s="199" t="s">
        <v>2465</v>
      </c>
      <c r="B2138" s="242" t="s">
        <v>1705</v>
      </c>
      <c r="C2138" s="94" t="s">
        <v>2466</v>
      </c>
      <c r="D2138" s="60"/>
      <c r="E2138" s="61"/>
      <c r="F2138" s="95">
        <v>2889.6</v>
      </c>
      <c r="G2138" s="95">
        <v>2889.6</v>
      </c>
      <c r="H2138" s="810">
        <f t="shared" si="33"/>
        <v>0</v>
      </c>
    </row>
    <row r="2139" spans="1:8" s="5" customFormat="1" x14ac:dyDescent="0.25">
      <c r="A2139" s="190"/>
      <c r="B2139" s="90" t="s">
        <v>9871</v>
      </c>
      <c r="C2139" s="43" t="s">
        <v>8895</v>
      </c>
      <c r="D2139" s="44"/>
      <c r="E2139" s="47"/>
      <c r="F2139" s="10">
        <v>2889.6</v>
      </c>
      <c r="G2139" s="10">
        <v>2889.6</v>
      </c>
      <c r="H2139" s="810">
        <f t="shared" si="33"/>
        <v>0</v>
      </c>
    </row>
    <row r="2140" spans="1:8" s="5" customFormat="1" x14ac:dyDescent="0.25">
      <c r="A2140" s="190"/>
      <c r="B2140" s="181" t="s">
        <v>10197</v>
      </c>
      <c r="C2140" s="43" t="s">
        <v>2467</v>
      </c>
      <c r="D2140" s="44"/>
      <c r="E2140" s="47"/>
      <c r="F2140" s="213">
        <v>2889.6</v>
      </c>
      <c r="G2140" s="213">
        <v>2889.6</v>
      </c>
      <c r="H2140" s="810">
        <f t="shared" si="33"/>
        <v>0</v>
      </c>
    </row>
    <row r="2141" spans="1:8" s="5" customFormat="1" ht="15.75" thickBot="1" x14ac:dyDescent="0.3">
      <c r="A2141" s="205"/>
      <c r="B2141" s="194" t="s">
        <v>10198</v>
      </c>
      <c r="C2141" s="50" t="s">
        <v>2468</v>
      </c>
      <c r="D2141" s="51"/>
      <c r="E2141" s="62"/>
      <c r="F2141" s="204">
        <v>2889.6</v>
      </c>
      <c r="G2141" s="204">
        <v>2889.6</v>
      </c>
      <c r="H2141" s="810">
        <f t="shared" si="33"/>
        <v>0</v>
      </c>
    </row>
    <row r="2142" spans="1:8" s="5" customFormat="1" ht="25.5" x14ac:dyDescent="0.25">
      <c r="A2142" s="199" t="s">
        <v>2469</v>
      </c>
      <c r="B2142" s="242" t="s">
        <v>1711</v>
      </c>
      <c r="C2142" s="94" t="s">
        <v>2470</v>
      </c>
      <c r="D2142" s="60"/>
      <c r="E2142" s="61"/>
      <c r="F2142" s="95">
        <v>2682.75</v>
      </c>
      <c r="G2142" s="95">
        <v>2682.75</v>
      </c>
      <c r="H2142" s="810">
        <f t="shared" si="33"/>
        <v>0</v>
      </c>
    </row>
    <row r="2143" spans="1:8" s="5" customFormat="1" x14ac:dyDescent="0.25">
      <c r="A2143" s="190"/>
      <c r="B2143" s="90" t="s">
        <v>9874</v>
      </c>
      <c r="C2143" s="43" t="s">
        <v>8896</v>
      </c>
      <c r="D2143" s="44"/>
      <c r="E2143" s="47"/>
      <c r="F2143" s="10">
        <v>2682.75</v>
      </c>
      <c r="G2143" s="10">
        <v>2682.75</v>
      </c>
      <c r="H2143" s="810">
        <f t="shared" si="33"/>
        <v>0</v>
      </c>
    </row>
    <row r="2144" spans="1:8" s="5" customFormat="1" x14ac:dyDescent="0.25">
      <c r="A2144" s="190"/>
      <c r="B2144" s="181" t="s">
        <v>10199</v>
      </c>
      <c r="C2144" s="43" t="s">
        <v>2471</v>
      </c>
      <c r="D2144" s="44"/>
      <c r="E2144" s="47"/>
      <c r="F2144" s="46">
        <v>2682.75</v>
      </c>
      <c r="G2144" s="46">
        <v>2682.75</v>
      </c>
      <c r="H2144" s="810">
        <f t="shared" si="33"/>
        <v>0</v>
      </c>
    </row>
    <row r="2145" spans="1:8" s="5" customFormat="1" x14ac:dyDescent="0.25">
      <c r="A2145" s="190"/>
      <c r="B2145" s="181" t="s">
        <v>10200</v>
      </c>
      <c r="C2145" s="43" t="s">
        <v>2472</v>
      </c>
      <c r="D2145" s="44"/>
      <c r="E2145" s="47"/>
      <c r="F2145" s="46">
        <v>2682.75</v>
      </c>
      <c r="G2145" s="46">
        <v>2682.75</v>
      </c>
      <c r="H2145" s="810">
        <f t="shared" si="33"/>
        <v>0</v>
      </c>
    </row>
    <row r="2146" spans="1:8" s="5" customFormat="1" x14ac:dyDescent="0.25">
      <c r="A2146" s="190"/>
      <c r="B2146" s="181" t="s">
        <v>10201</v>
      </c>
      <c r="C2146" s="43" t="s">
        <v>2473</v>
      </c>
      <c r="D2146" s="44"/>
      <c r="E2146" s="47"/>
      <c r="F2146" s="46">
        <v>2682.75</v>
      </c>
      <c r="G2146" s="46">
        <v>2682.75</v>
      </c>
      <c r="H2146" s="810">
        <f t="shared" si="33"/>
        <v>0</v>
      </c>
    </row>
    <row r="2147" spans="1:8" s="5" customFormat="1" x14ac:dyDescent="0.25">
      <c r="A2147" s="190"/>
      <c r="B2147" s="181" t="s">
        <v>10202</v>
      </c>
      <c r="C2147" s="43" t="s">
        <v>2474</v>
      </c>
      <c r="D2147" s="44"/>
      <c r="E2147" s="47"/>
      <c r="F2147" s="46">
        <v>2682.75</v>
      </c>
      <c r="G2147" s="46">
        <v>2682.75</v>
      </c>
      <c r="H2147" s="810">
        <f t="shared" si="33"/>
        <v>0</v>
      </c>
    </row>
    <row r="2148" spans="1:8" s="5" customFormat="1" ht="15.75" thickBot="1" x14ac:dyDescent="0.3">
      <c r="A2148" s="205"/>
      <c r="B2148" s="194" t="s">
        <v>9989</v>
      </c>
      <c r="C2148" s="50" t="s">
        <v>2475</v>
      </c>
      <c r="D2148" s="51"/>
      <c r="E2148" s="62"/>
      <c r="F2148" s="204">
        <v>2682.75</v>
      </c>
      <c r="G2148" s="204">
        <v>2682.75</v>
      </c>
      <c r="H2148" s="810">
        <f t="shared" si="33"/>
        <v>0</v>
      </c>
    </row>
    <row r="2149" spans="1:8" s="5" customFormat="1" ht="25.5" x14ac:dyDescent="0.25">
      <c r="A2149" s="190" t="s">
        <v>2476</v>
      </c>
      <c r="B2149" s="220" t="s">
        <v>10203</v>
      </c>
      <c r="C2149" s="81" t="s">
        <v>2477</v>
      </c>
      <c r="D2149" s="82"/>
      <c r="E2149" s="86"/>
      <c r="F2149" s="213">
        <v>2234.4</v>
      </c>
      <c r="G2149" s="213">
        <v>2234.4</v>
      </c>
      <c r="H2149" s="810">
        <f t="shared" si="33"/>
        <v>0</v>
      </c>
    </row>
    <row r="2150" spans="1:8" s="5" customFormat="1" x14ac:dyDescent="0.25">
      <c r="A2150" s="190"/>
      <c r="B2150" s="90" t="s">
        <v>9881</v>
      </c>
      <c r="C2150" s="43" t="s">
        <v>8897</v>
      </c>
      <c r="D2150" s="44"/>
      <c r="E2150" s="47"/>
      <c r="F2150" s="10">
        <v>2234.4</v>
      </c>
      <c r="G2150" s="10">
        <v>2234.4</v>
      </c>
      <c r="H2150" s="810">
        <f t="shared" si="33"/>
        <v>0</v>
      </c>
    </row>
    <row r="2151" spans="1:8" s="5" customFormat="1" x14ac:dyDescent="0.25">
      <c r="A2151" s="190"/>
      <c r="B2151" s="181" t="s">
        <v>10204</v>
      </c>
      <c r="C2151" s="43" t="s">
        <v>2478</v>
      </c>
      <c r="D2151" s="191"/>
      <c r="E2151" s="192"/>
      <c r="F2151" s="46">
        <v>2234.4</v>
      </c>
      <c r="G2151" s="46">
        <v>2234.4</v>
      </c>
      <c r="H2151" s="810">
        <f t="shared" si="33"/>
        <v>0</v>
      </c>
    </row>
    <row r="2152" spans="1:8" s="5" customFormat="1" x14ac:dyDescent="0.25">
      <c r="A2152" s="190"/>
      <c r="B2152" s="181" t="s">
        <v>10205</v>
      </c>
      <c r="C2152" s="43" t="s">
        <v>2479</v>
      </c>
      <c r="D2152" s="191"/>
      <c r="E2152" s="192"/>
      <c r="F2152" s="46">
        <v>2234.4</v>
      </c>
      <c r="G2152" s="46">
        <v>2234.4</v>
      </c>
      <c r="H2152" s="810">
        <f t="shared" si="33"/>
        <v>0</v>
      </c>
    </row>
    <row r="2153" spans="1:8" s="5" customFormat="1" ht="15.75" thickBot="1" x14ac:dyDescent="0.3">
      <c r="A2153" s="193"/>
      <c r="B2153" s="194" t="s">
        <v>10206</v>
      </c>
      <c r="C2153" s="50" t="s">
        <v>2480</v>
      </c>
      <c r="D2153" s="184"/>
      <c r="E2153" s="185"/>
      <c r="F2153" s="53">
        <v>2234.4</v>
      </c>
      <c r="G2153" s="53">
        <v>2234.4</v>
      </c>
      <c r="H2153" s="810">
        <f t="shared" si="33"/>
        <v>0</v>
      </c>
    </row>
    <row r="2154" spans="1:8" s="5" customFormat="1" ht="25.5" x14ac:dyDescent="0.25">
      <c r="A2154" s="190" t="s">
        <v>2481</v>
      </c>
      <c r="B2154" s="242" t="s">
        <v>1726</v>
      </c>
      <c r="C2154" s="94" t="s">
        <v>2482</v>
      </c>
      <c r="D2154" s="60"/>
      <c r="E2154" s="61"/>
      <c r="F2154" s="95">
        <v>2987.25</v>
      </c>
      <c r="G2154" s="95">
        <v>2987.25</v>
      </c>
      <c r="H2154" s="810">
        <f t="shared" si="33"/>
        <v>0</v>
      </c>
    </row>
    <row r="2155" spans="1:8" s="5" customFormat="1" x14ac:dyDescent="0.25">
      <c r="A2155" s="190"/>
      <c r="B2155" s="90" t="s">
        <v>9886</v>
      </c>
      <c r="C2155" s="43" t="s">
        <v>8898</v>
      </c>
      <c r="D2155" s="44"/>
      <c r="E2155" s="47"/>
      <c r="F2155" s="10">
        <v>2987.25</v>
      </c>
      <c r="G2155" s="10">
        <v>2987.25</v>
      </c>
      <c r="H2155" s="810">
        <f t="shared" si="33"/>
        <v>0</v>
      </c>
    </row>
    <row r="2156" spans="1:8" s="5" customFormat="1" x14ac:dyDescent="0.25">
      <c r="A2156" s="190"/>
      <c r="B2156" s="181" t="s">
        <v>10207</v>
      </c>
      <c r="C2156" s="43" t="s">
        <v>2483</v>
      </c>
      <c r="D2156" s="44"/>
      <c r="E2156" s="47"/>
      <c r="F2156" s="213">
        <v>2987.25</v>
      </c>
      <c r="G2156" s="213">
        <v>2987.25</v>
      </c>
      <c r="H2156" s="810">
        <f t="shared" si="33"/>
        <v>0</v>
      </c>
    </row>
    <row r="2157" spans="1:8" s="5" customFormat="1" ht="15.75" thickBot="1" x14ac:dyDescent="0.3">
      <c r="A2157" s="193"/>
      <c r="B2157" s="181" t="s">
        <v>9991</v>
      </c>
      <c r="C2157" s="43" t="s">
        <v>2484</v>
      </c>
      <c r="D2157" s="44"/>
      <c r="E2157" s="47"/>
      <c r="F2157" s="213">
        <v>2987.25</v>
      </c>
      <c r="G2157" s="213">
        <v>2987.25</v>
      </c>
      <c r="H2157" s="810">
        <f t="shared" si="33"/>
        <v>0</v>
      </c>
    </row>
    <row r="2158" spans="1:8" s="5" customFormat="1" ht="25.5" x14ac:dyDescent="0.25">
      <c r="A2158" s="190" t="s">
        <v>2485</v>
      </c>
      <c r="B2158" s="242" t="s">
        <v>1731</v>
      </c>
      <c r="C2158" s="94" t="s">
        <v>2486</v>
      </c>
      <c r="D2158" s="60"/>
      <c r="E2158" s="61"/>
      <c r="F2158" s="95">
        <v>3619.35</v>
      </c>
      <c r="G2158" s="95">
        <v>3619.35</v>
      </c>
      <c r="H2158" s="810">
        <f t="shared" si="33"/>
        <v>0</v>
      </c>
    </row>
    <row r="2159" spans="1:8" s="5" customFormat="1" x14ac:dyDescent="0.25">
      <c r="A2159" s="190"/>
      <c r="B2159" s="90" t="s">
        <v>9888</v>
      </c>
      <c r="C2159" s="43" t="s">
        <v>8899</v>
      </c>
      <c r="D2159" s="44"/>
      <c r="E2159" s="47"/>
      <c r="F2159" s="10">
        <v>3619.35</v>
      </c>
      <c r="G2159" s="10">
        <v>3619.35</v>
      </c>
      <c r="H2159" s="810">
        <f t="shared" si="33"/>
        <v>0</v>
      </c>
    </row>
    <row r="2160" spans="1:8" s="5" customFormat="1" x14ac:dyDescent="0.25">
      <c r="A2160" s="190"/>
      <c r="B2160" s="181" t="s">
        <v>10208</v>
      </c>
      <c r="C2160" s="43" t="s">
        <v>2487</v>
      </c>
      <c r="D2160" s="44"/>
      <c r="E2160" s="47"/>
      <c r="F2160" s="46">
        <v>3619.35</v>
      </c>
      <c r="G2160" s="46">
        <v>3619.35</v>
      </c>
      <c r="H2160" s="810">
        <f t="shared" si="33"/>
        <v>0</v>
      </c>
    </row>
    <row r="2161" spans="1:8" s="5" customFormat="1" ht="15.75" thickBot="1" x14ac:dyDescent="0.3">
      <c r="A2161" s="193"/>
      <c r="B2161" s="181" t="s">
        <v>9993</v>
      </c>
      <c r="C2161" s="43" t="s">
        <v>2488</v>
      </c>
      <c r="D2161" s="44"/>
      <c r="E2161" s="47"/>
      <c r="F2161" s="46">
        <v>3619.35</v>
      </c>
      <c r="G2161" s="46">
        <v>3619.35</v>
      </c>
      <c r="H2161" s="810">
        <f t="shared" si="33"/>
        <v>0</v>
      </c>
    </row>
    <row r="2162" spans="1:8" s="5" customFormat="1" ht="25.5" x14ac:dyDescent="0.25">
      <c r="A2162" s="190" t="s">
        <v>2489</v>
      </c>
      <c r="B2162" s="266" t="s">
        <v>1736</v>
      </c>
      <c r="C2162" s="267" t="s">
        <v>2490</v>
      </c>
      <c r="D2162" s="268"/>
      <c r="E2162" s="269"/>
      <c r="F2162" s="270">
        <v>2799.3</v>
      </c>
      <c r="G2162" s="270">
        <v>2799.3</v>
      </c>
      <c r="H2162" s="810">
        <f t="shared" si="33"/>
        <v>0</v>
      </c>
    </row>
    <row r="2163" spans="1:8" s="5" customFormat="1" x14ac:dyDescent="0.25">
      <c r="A2163" s="190"/>
      <c r="B2163" s="90" t="s">
        <v>9890</v>
      </c>
      <c r="C2163" s="43" t="s">
        <v>8900</v>
      </c>
      <c r="D2163" s="44"/>
      <c r="E2163" s="47"/>
      <c r="F2163" s="10">
        <v>2799.3</v>
      </c>
      <c r="G2163" s="10">
        <v>2799.3</v>
      </c>
      <c r="H2163" s="810">
        <f t="shared" si="33"/>
        <v>0</v>
      </c>
    </row>
    <row r="2164" spans="1:8" s="5" customFormat="1" ht="15.75" thickBot="1" x14ac:dyDescent="0.3">
      <c r="A2164" s="193"/>
      <c r="B2164" s="181" t="s">
        <v>10209</v>
      </c>
      <c r="C2164" s="43" t="s">
        <v>2491</v>
      </c>
      <c r="D2164" s="44"/>
      <c r="E2164" s="47"/>
      <c r="F2164" s="46">
        <v>2799.3</v>
      </c>
      <c r="G2164" s="46">
        <v>2799.3</v>
      </c>
      <c r="H2164" s="810">
        <f t="shared" si="33"/>
        <v>0</v>
      </c>
    </row>
    <row r="2165" spans="1:8" s="5" customFormat="1" ht="25.5" x14ac:dyDescent="0.25">
      <c r="A2165" s="190" t="s">
        <v>2492</v>
      </c>
      <c r="B2165" s="242" t="s">
        <v>1741</v>
      </c>
      <c r="C2165" s="94" t="s">
        <v>2493</v>
      </c>
      <c r="D2165" s="60"/>
      <c r="E2165" s="61"/>
      <c r="F2165" s="95">
        <v>2799.3</v>
      </c>
      <c r="G2165" s="95">
        <v>2799.3</v>
      </c>
      <c r="H2165" s="810">
        <f t="shared" si="33"/>
        <v>0</v>
      </c>
    </row>
    <row r="2166" spans="1:8" s="5" customFormat="1" x14ac:dyDescent="0.25">
      <c r="A2166" s="190"/>
      <c r="B2166" s="90" t="s">
        <v>9892</v>
      </c>
      <c r="C2166" s="43" t="s">
        <v>8901</v>
      </c>
      <c r="D2166" s="44"/>
      <c r="E2166" s="47"/>
      <c r="F2166" s="10">
        <v>2799.3</v>
      </c>
      <c r="G2166" s="10">
        <v>2799.3</v>
      </c>
      <c r="H2166" s="810">
        <f t="shared" si="33"/>
        <v>0</v>
      </c>
    </row>
    <row r="2167" spans="1:8" s="5" customFormat="1" x14ac:dyDescent="0.25">
      <c r="A2167" s="190"/>
      <c r="B2167" s="181" t="s">
        <v>10210</v>
      </c>
      <c r="C2167" s="43" t="s">
        <v>2494</v>
      </c>
      <c r="D2167" s="44"/>
      <c r="E2167" s="47"/>
      <c r="F2167" s="46">
        <v>2799.3</v>
      </c>
      <c r="G2167" s="46">
        <v>2799.3</v>
      </c>
      <c r="H2167" s="810">
        <f t="shared" si="33"/>
        <v>0</v>
      </c>
    </row>
    <row r="2168" spans="1:8" s="5" customFormat="1" x14ac:dyDescent="0.25">
      <c r="A2168" s="190"/>
      <c r="B2168" s="181" t="s">
        <v>10211</v>
      </c>
      <c r="C2168" s="43" t="s">
        <v>2495</v>
      </c>
      <c r="D2168" s="44"/>
      <c r="E2168" s="47"/>
      <c r="F2168" s="46">
        <v>2799.3</v>
      </c>
      <c r="G2168" s="46">
        <v>2799.3</v>
      </c>
      <c r="H2168" s="810">
        <f t="shared" si="33"/>
        <v>0</v>
      </c>
    </row>
    <row r="2169" spans="1:8" s="5" customFormat="1" x14ac:dyDescent="0.25">
      <c r="A2169" s="190"/>
      <c r="B2169" s="181" t="s">
        <v>10212</v>
      </c>
      <c r="C2169" s="43" t="s">
        <v>2496</v>
      </c>
      <c r="D2169" s="44"/>
      <c r="E2169" s="47"/>
      <c r="F2169" s="46">
        <v>2799.3</v>
      </c>
      <c r="G2169" s="46">
        <v>2799.3</v>
      </c>
      <c r="H2169" s="810">
        <f t="shared" si="33"/>
        <v>0</v>
      </c>
    </row>
    <row r="2170" spans="1:8" s="5" customFormat="1" x14ac:dyDescent="0.25">
      <c r="A2170" s="190"/>
      <c r="B2170" s="181" t="s">
        <v>10213</v>
      </c>
      <c r="C2170" s="43" t="s">
        <v>2497</v>
      </c>
      <c r="D2170" s="44"/>
      <c r="E2170" s="47"/>
      <c r="F2170" s="46">
        <v>2799.3</v>
      </c>
      <c r="G2170" s="46">
        <v>2799.3</v>
      </c>
      <c r="H2170" s="810">
        <f t="shared" si="33"/>
        <v>0</v>
      </c>
    </row>
    <row r="2171" spans="1:8" s="5" customFormat="1" ht="15.75" thickBot="1" x14ac:dyDescent="0.3">
      <c r="A2171" s="193"/>
      <c r="B2171" s="181" t="s">
        <v>9995</v>
      </c>
      <c r="C2171" s="43" t="s">
        <v>2498</v>
      </c>
      <c r="D2171" s="44"/>
      <c r="E2171" s="47"/>
      <c r="F2171" s="46">
        <v>2799.3</v>
      </c>
      <c r="G2171" s="46">
        <v>2799.3</v>
      </c>
      <c r="H2171" s="810">
        <f t="shared" si="33"/>
        <v>0</v>
      </c>
    </row>
    <row r="2172" spans="1:8" s="5" customFormat="1" ht="25.5" x14ac:dyDescent="0.25">
      <c r="A2172" s="190" t="s">
        <v>2499</v>
      </c>
      <c r="B2172" s="242" t="s">
        <v>1751</v>
      </c>
      <c r="C2172" s="94" t="s">
        <v>2500</v>
      </c>
      <c r="D2172" s="60"/>
      <c r="E2172" s="61"/>
      <c r="F2172" s="95">
        <v>3228.75</v>
      </c>
      <c r="G2172" s="95">
        <v>3228.75</v>
      </c>
      <c r="H2172" s="810">
        <f t="shared" si="33"/>
        <v>0</v>
      </c>
    </row>
    <row r="2173" spans="1:8" s="5" customFormat="1" x14ac:dyDescent="0.25">
      <c r="A2173" s="190"/>
      <c r="B2173" s="90" t="s">
        <v>9899</v>
      </c>
      <c r="C2173" s="43" t="s">
        <v>8902</v>
      </c>
      <c r="D2173" s="44"/>
      <c r="E2173" s="47"/>
      <c r="F2173" s="10">
        <v>3228.75</v>
      </c>
      <c r="G2173" s="10">
        <v>3228.75</v>
      </c>
      <c r="H2173" s="810">
        <f t="shared" si="33"/>
        <v>0</v>
      </c>
    </row>
    <row r="2174" spans="1:8" s="5" customFormat="1" x14ac:dyDescent="0.25">
      <c r="A2174" s="190"/>
      <c r="B2174" s="181" t="s">
        <v>10214</v>
      </c>
      <c r="C2174" s="43" t="s">
        <v>2501</v>
      </c>
      <c r="D2174" s="44"/>
      <c r="E2174" s="47"/>
      <c r="F2174" s="46">
        <v>3228.75</v>
      </c>
      <c r="G2174" s="46">
        <v>3228.75</v>
      </c>
      <c r="H2174" s="810">
        <f t="shared" si="33"/>
        <v>0</v>
      </c>
    </row>
    <row r="2175" spans="1:8" s="5" customFormat="1" x14ac:dyDescent="0.25">
      <c r="A2175" s="190"/>
      <c r="B2175" s="181" t="s">
        <v>10215</v>
      </c>
      <c r="C2175" s="43" t="s">
        <v>2502</v>
      </c>
      <c r="D2175" s="44"/>
      <c r="E2175" s="47"/>
      <c r="F2175" s="46">
        <v>3228.75</v>
      </c>
      <c r="G2175" s="46">
        <v>3228.75</v>
      </c>
      <c r="H2175" s="810">
        <f t="shared" si="33"/>
        <v>0</v>
      </c>
    </row>
    <row r="2176" spans="1:8" s="5" customFormat="1" ht="15.75" thickBot="1" x14ac:dyDescent="0.3">
      <c r="A2176" s="190"/>
      <c r="B2176" s="196" t="s">
        <v>9997</v>
      </c>
      <c r="C2176" s="56" t="s">
        <v>2503</v>
      </c>
      <c r="D2176" s="57"/>
      <c r="E2176" s="58"/>
      <c r="F2176" s="103">
        <v>3228.75</v>
      </c>
      <c r="G2176" s="103">
        <v>3228.75</v>
      </c>
      <c r="H2176" s="810">
        <f t="shared" si="33"/>
        <v>0</v>
      </c>
    </row>
    <row r="2177" spans="1:8" s="5" customFormat="1" ht="25.5" x14ac:dyDescent="0.25">
      <c r="A2177" s="199" t="s">
        <v>2504</v>
      </c>
      <c r="B2177" s="180" t="s">
        <v>10216</v>
      </c>
      <c r="C2177" s="94" t="s">
        <v>2505</v>
      </c>
      <c r="D2177" s="60"/>
      <c r="E2177" s="219"/>
      <c r="F2177" s="95">
        <v>3280.2</v>
      </c>
      <c r="G2177" s="95">
        <v>3280.2</v>
      </c>
      <c r="H2177" s="810">
        <f t="shared" si="33"/>
        <v>0</v>
      </c>
    </row>
    <row r="2178" spans="1:8" s="5" customFormat="1" x14ac:dyDescent="0.25">
      <c r="A2178" s="190"/>
      <c r="B2178" s="90" t="s">
        <v>9904</v>
      </c>
      <c r="C2178" s="43" t="s">
        <v>9084</v>
      </c>
      <c r="D2178" s="44"/>
      <c r="E2178" s="47"/>
      <c r="F2178" s="10">
        <v>3280.2</v>
      </c>
      <c r="G2178" s="10">
        <v>3280.2</v>
      </c>
      <c r="H2178" s="810">
        <f t="shared" si="33"/>
        <v>0</v>
      </c>
    </row>
    <row r="2179" spans="1:8" s="5" customFormat="1" x14ac:dyDescent="0.25">
      <c r="A2179" s="190"/>
      <c r="B2179" s="181" t="s">
        <v>10217</v>
      </c>
      <c r="C2179" s="43" t="s">
        <v>2506</v>
      </c>
      <c r="D2179" s="191"/>
      <c r="E2179" s="192"/>
      <c r="F2179" s="46">
        <v>3280.2</v>
      </c>
      <c r="G2179" s="46">
        <v>3280.2</v>
      </c>
      <c r="H2179" s="810">
        <f t="shared" si="33"/>
        <v>0</v>
      </c>
    </row>
    <row r="2180" spans="1:8" s="5" customFormat="1" ht="15.75" thickBot="1" x14ac:dyDescent="0.3">
      <c r="A2180" s="205"/>
      <c r="B2180" s="194" t="s">
        <v>10218</v>
      </c>
      <c r="C2180" s="50" t="s">
        <v>2507</v>
      </c>
      <c r="D2180" s="184"/>
      <c r="E2180" s="185"/>
      <c r="F2180" s="53">
        <v>3280.2</v>
      </c>
      <c r="G2180" s="53">
        <v>3280.2</v>
      </c>
      <c r="H2180" s="810">
        <f t="shared" si="33"/>
        <v>0</v>
      </c>
    </row>
    <row r="2181" spans="1:8" s="5" customFormat="1" ht="25.5" x14ac:dyDescent="0.25">
      <c r="A2181" s="190" t="s">
        <v>2508</v>
      </c>
      <c r="B2181" s="241" t="s">
        <v>1763</v>
      </c>
      <c r="C2181" s="81" t="s">
        <v>2509</v>
      </c>
      <c r="D2181" s="82"/>
      <c r="E2181" s="97"/>
      <c r="F2181" s="213">
        <v>2775.15</v>
      </c>
      <c r="G2181" s="213">
        <v>2775.15</v>
      </c>
      <c r="H2181" s="810">
        <f t="shared" si="33"/>
        <v>0</v>
      </c>
    </row>
    <row r="2182" spans="1:8" s="5" customFormat="1" x14ac:dyDescent="0.25">
      <c r="A2182" s="190"/>
      <c r="B2182" s="90" t="s">
        <v>9908</v>
      </c>
      <c r="C2182" s="43" t="s">
        <v>9085</v>
      </c>
      <c r="D2182" s="44"/>
      <c r="E2182" s="47"/>
      <c r="F2182" s="10">
        <v>2775.15</v>
      </c>
      <c r="G2182" s="10">
        <v>2775.15</v>
      </c>
      <c r="H2182" s="810">
        <f t="shared" si="33"/>
        <v>0</v>
      </c>
    </row>
    <row r="2183" spans="1:8" s="5" customFormat="1" ht="15.75" thickBot="1" x14ac:dyDescent="0.3">
      <c r="A2183" s="193"/>
      <c r="B2183" s="181" t="s">
        <v>10219</v>
      </c>
      <c r="C2183" s="43" t="s">
        <v>2510</v>
      </c>
      <c r="D2183" s="44"/>
      <c r="E2183" s="47"/>
      <c r="F2183" s="46">
        <v>2775.15</v>
      </c>
      <c r="G2183" s="46">
        <v>2775.15</v>
      </c>
      <c r="H2183" s="810">
        <f t="shared" si="33"/>
        <v>0</v>
      </c>
    </row>
    <row r="2184" spans="1:8" s="5" customFormat="1" ht="25.5" x14ac:dyDescent="0.25">
      <c r="A2184" s="190" t="s">
        <v>2511</v>
      </c>
      <c r="B2184" s="242" t="s">
        <v>1768</v>
      </c>
      <c r="C2184" s="94" t="s">
        <v>2512</v>
      </c>
      <c r="D2184" s="60"/>
      <c r="E2184" s="61"/>
      <c r="F2184" s="95">
        <v>3106.95</v>
      </c>
      <c r="G2184" s="95">
        <v>3106.95</v>
      </c>
      <c r="H2184" s="810">
        <f t="shared" si="33"/>
        <v>0</v>
      </c>
    </row>
    <row r="2185" spans="1:8" s="5" customFormat="1" x14ac:dyDescent="0.25">
      <c r="A2185" s="190"/>
      <c r="B2185" s="90" t="s">
        <v>9910</v>
      </c>
      <c r="C2185" s="43" t="s">
        <v>9086</v>
      </c>
      <c r="D2185" s="44"/>
      <c r="E2185" s="47"/>
      <c r="F2185" s="10">
        <v>3106.95</v>
      </c>
      <c r="G2185" s="10">
        <v>3106.95</v>
      </c>
      <c r="H2185" s="810">
        <f t="shared" si="33"/>
        <v>0</v>
      </c>
    </row>
    <row r="2186" spans="1:8" s="5" customFormat="1" x14ac:dyDescent="0.25">
      <c r="A2186" s="190"/>
      <c r="B2186" s="181" t="s">
        <v>10220</v>
      </c>
      <c r="C2186" s="43" t="s">
        <v>2513</v>
      </c>
      <c r="D2186" s="44"/>
      <c r="E2186" s="47"/>
      <c r="F2186" s="46">
        <v>3106.95</v>
      </c>
      <c r="G2186" s="46">
        <v>3106.95</v>
      </c>
      <c r="H2186" s="810">
        <f t="shared" ref="H2186:H2249" si="34">IF(ISNUMBER(F2186),ROUND(F2186-G2186,2),"")</f>
        <v>0</v>
      </c>
    </row>
    <row r="2187" spans="1:8" s="5" customFormat="1" x14ac:dyDescent="0.25">
      <c r="A2187" s="190"/>
      <c r="B2187" s="181" t="s">
        <v>10221</v>
      </c>
      <c r="C2187" s="43" t="s">
        <v>2514</v>
      </c>
      <c r="D2187" s="44"/>
      <c r="E2187" s="47"/>
      <c r="F2187" s="46">
        <v>3106.95</v>
      </c>
      <c r="G2187" s="46">
        <v>3106.95</v>
      </c>
      <c r="H2187" s="810">
        <f t="shared" si="34"/>
        <v>0</v>
      </c>
    </row>
    <row r="2188" spans="1:8" s="5" customFormat="1" x14ac:dyDescent="0.25">
      <c r="A2188" s="190"/>
      <c r="B2188" s="181" t="s">
        <v>10222</v>
      </c>
      <c r="C2188" s="43" t="s">
        <v>2515</v>
      </c>
      <c r="D2188" s="44"/>
      <c r="E2188" s="47"/>
      <c r="F2188" s="46">
        <v>3106.95</v>
      </c>
      <c r="G2188" s="46">
        <v>3106.95</v>
      </c>
      <c r="H2188" s="810">
        <f t="shared" si="34"/>
        <v>0</v>
      </c>
    </row>
    <row r="2189" spans="1:8" s="5" customFormat="1" x14ac:dyDescent="0.25">
      <c r="A2189" s="190"/>
      <c r="B2189" s="181" t="s">
        <v>10223</v>
      </c>
      <c r="C2189" s="43" t="s">
        <v>2516</v>
      </c>
      <c r="D2189" s="44"/>
      <c r="E2189" s="47"/>
      <c r="F2189" s="46">
        <v>3106.95</v>
      </c>
      <c r="G2189" s="46">
        <v>3106.95</v>
      </c>
      <c r="H2189" s="810">
        <f t="shared" si="34"/>
        <v>0</v>
      </c>
    </row>
    <row r="2190" spans="1:8" s="5" customFormat="1" ht="15.75" thickBot="1" x14ac:dyDescent="0.3">
      <c r="A2190" s="193"/>
      <c r="B2190" s="181" t="s">
        <v>9999</v>
      </c>
      <c r="C2190" s="43" t="s">
        <v>2517</v>
      </c>
      <c r="D2190" s="44"/>
      <c r="E2190" s="47"/>
      <c r="F2190" s="46">
        <v>3106.95</v>
      </c>
      <c r="G2190" s="46">
        <v>3106.95</v>
      </c>
      <c r="H2190" s="810">
        <f t="shared" si="34"/>
        <v>0</v>
      </c>
    </row>
    <row r="2191" spans="1:8" s="5" customFormat="1" ht="25.5" x14ac:dyDescent="0.25">
      <c r="A2191" s="190" t="s">
        <v>2518</v>
      </c>
      <c r="B2191" s="242" t="s">
        <v>1778</v>
      </c>
      <c r="C2191" s="94" t="s">
        <v>2519</v>
      </c>
      <c r="D2191" s="60"/>
      <c r="E2191" s="61"/>
      <c r="F2191" s="95">
        <v>3297</v>
      </c>
      <c r="G2191" s="95">
        <v>3297</v>
      </c>
      <c r="H2191" s="810">
        <f t="shared" si="34"/>
        <v>0</v>
      </c>
    </row>
    <row r="2192" spans="1:8" s="5" customFormat="1" x14ac:dyDescent="0.25">
      <c r="A2192" s="190"/>
      <c r="B2192" s="90" t="s">
        <v>9917</v>
      </c>
      <c r="C2192" s="43" t="s">
        <v>9087</v>
      </c>
      <c r="D2192" s="44"/>
      <c r="E2192" s="47"/>
      <c r="F2192" s="10">
        <v>3297</v>
      </c>
      <c r="G2192" s="10">
        <v>3297</v>
      </c>
      <c r="H2192" s="810">
        <f t="shared" si="34"/>
        <v>0</v>
      </c>
    </row>
    <row r="2193" spans="1:8" s="5" customFormat="1" ht="15.75" thickBot="1" x14ac:dyDescent="0.3">
      <c r="A2193" s="193"/>
      <c r="B2193" s="181" t="s">
        <v>10224</v>
      </c>
      <c r="C2193" s="43" t="s">
        <v>2520</v>
      </c>
      <c r="D2193" s="44"/>
      <c r="E2193" s="47"/>
      <c r="F2193" s="46">
        <v>3297</v>
      </c>
      <c r="G2193" s="46">
        <v>3297</v>
      </c>
      <c r="H2193" s="810">
        <f t="shared" si="34"/>
        <v>0</v>
      </c>
    </row>
    <row r="2194" spans="1:8" s="5" customFormat="1" ht="25.5" x14ac:dyDescent="0.25">
      <c r="A2194" s="190" t="s">
        <v>2521</v>
      </c>
      <c r="B2194" s="242" t="s">
        <v>1783</v>
      </c>
      <c r="C2194" s="94" t="s">
        <v>2522</v>
      </c>
      <c r="D2194" s="60"/>
      <c r="E2194" s="61"/>
      <c r="F2194" s="95">
        <v>3552.15</v>
      </c>
      <c r="G2194" s="95">
        <v>3552.15</v>
      </c>
      <c r="H2194" s="810">
        <f t="shared" si="34"/>
        <v>0</v>
      </c>
    </row>
    <row r="2195" spans="1:8" s="5" customFormat="1" x14ac:dyDescent="0.25">
      <c r="A2195" s="190"/>
      <c r="B2195" s="90" t="s">
        <v>9919</v>
      </c>
      <c r="C2195" s="43" t="s">
        <v>9088</v>
      </c>
      <c r="D2195" s="44"/>
      <c r="E2195" s="47"/>
      <c r="F2195" s="10">
        <v>3552.15</v>
      </c>
      <c r="G2195" s="10">
        <v>3552.15</v>
      </c>
      <c r="H2195" s="810">
        <f t="shared" si="34"/>
        <v>0</v>
      </c>
    </row>
    <row r="2196" spans="1:8" s="5" customFormat="1" x14ac:dyDescent="0.25">
      <c r="A2196" s="190"/>
      <c r="B2196" s="181" t="s">
        <v>10225</v>
      </c>
      <c r="C2196" s="43" t="s">
        <v>2523</v>
      </c>
      <c r="D2196" s="44"/>
      <c r="E2196" s="47"/>
      <c r="F2196" s="46">
        <v>3552.15</v>
      </c>
      <c r="G2196" s="46">
        <v>3552.15</v>
      </c>
      <c r="H2196" s="810">
        <f t="shared" si="34"/>
        <v>0</v>
      </c>
    </row>
    <row r="2197" spans="1:8" s="5" customFormat="1" x14ac:dyDescent="0.25">
      <c r="A2197" s="190"/>
      <c r="B2197" s="181" t="s">
        <v>10226</v>
      </c>
      <c r="C2197" s="43" t="s">
        <v>2524</v>
      </c>
      <c r="D2197" s="44"/>
      <c r="E2197" s="47"/>
      <c r="F2197" s="46">
        <v>3552.15</v>
      </c>
      <c r="G2197" s="46">
        <v>3552.15</v>
      </c>
      <c r="H2197" s="810">
        <f t="shared" si="34"/>
        <v>0</v>
      </c>
    </row>
    <row r="2198" spans="1:8" s="5" customFormat="1" x14ac:dyDescent="0.25">
      <c r="A2198" s="190"/>
      <c r="B2198" s="181" t="s">
        <v>10227</v>
      </c>
      <c r="C2198" s="43" t="s">
        <v>2525</v>
      </c>
      <c r="D2198" s="44"/>
      <c r="E2198" s="47"/>
      <c r="F2198" s="46">
        <v>3552.15</v>
      </c>
      <c r="G2198" s="46">
        <v>3552.15</v>
      </c>
      <c r="H2198" s="810">
        <f t="shared" si="34"/>
        <v>0</v>
      </c>
    </row>
    <row r="2199" spans="1:8" s="5" customFormat="1" x14ac:dyDescent="0.25">
      <c r="A2199" s="190"/>
      <c r="B2199" s="181" t="s">
        <v>10228</v>
      </c>
      <c r="C2199" s="43" t="s">
        <v>2526</v>
      </c>
      <c r="D2199" s="44"/>
      <c r="E2199" s="47"/>
      <c r="F2199" s="46">
        <v>3552.15</v>
      </c>
      <c r="G2199" s="46">
        <v>3552.15</v>
      </c>
      <c r="H2199" s="810">
        <f t="shared" si="34"/>
        <v>0</v>
      </c>
    </row>
    <row r="2200" spans="1:8" s="5" customFormat="1" ht="15.75" thickBot="1" x14ac:dyDescent="0.3">
      <c r="A2200" s="193"/>
      <c r="B2200" s="181" t="s">
        <v>10001</v>
      </c>
      <c r="C2200" s="43" t="s">
        <v>2527</v>
      </c>
      <c r="D2200" s="44"/>
      <c r="E2200" s="47"/>
      <c r="F2200" s="46">
        <v>3552.15</v>
      </c>
      <c r="G2200" s="46">
        <v>3552.15</v>
      </c>
      <c r="H2200" s="810">
        <f t="shared" si="34"/>
        <v>0</v>
      </c>
    </row>
    <row r="2201" spans="1:8" s="5" customFormat="1" ht="25.5" x14ac:dyDescent="0.25">
      <c r="A2201" s="190" t="s">
        <v>2528</v>
      </c>
      <c r="B2201" s="242" t="s">
        <v>1793</v>
      </c>
      <c r="C2201" s="94" t="s">
        <v>2529</v>
      </c>
      <c r="D2201" s="60"/>
      <c r="E2201" s="61"/>
      <c r="F2201" s="95">
        <v>3676.05</v>
      </c>
      <c r="G2201" s="95">
        <v>3676.05</v>
      </c>
      <c r="H2201" s="810">
        <f t="shared" si="34"/>
        <v>0</v>
      </c>
    </row>
    <row r="2202" spans="1:8" s="5" customFormat="1" x14ac:dyDescent="0.25">
      <c r="A2202" s="190"/>
      <c r="B2202" s="90" t="s">
        <v>9926</v>
      </c>
      <c r="C2202" s="43" t="s">
        <v>9089</v>
      </c>
      <c r="D2202" s="44"/>
      <c r="E2202" s="47"/>
      <c r="F2202" s="10">
        <v>3676.05</v>
      </c>
      <c r="G2202" s="10">
        <v>3676.05</v>
      </c>
      <c r="H2202" s="810">
        <f t="shared" si="34"/>
        <v>0</v>
      </c>
    </row>
    <row r="2203" spans="1:8" s="5" customFormat="1" x14ac:dyDescent="0.25">
      <c r="A2203" s="190"/>
      <c r="B2203" s="181" t="s">
        <v>10229</v>
      </c>
      <c r="C2203" s="43" t="s">
        <v>2530</v>
      </c>
      <c r="D2203" s="44"/>
      <c r="E2203" s="47"/>
      <c r="F2203" s="46">
        <v>3676.05</v>
      </c>
      <c r="G2203" s="46">
        <v>3676.05</v>
      </c>
      <c r="H2203" s="810">
        <f t="shared" si="34"/>
        <v>0</v>
      </c>
    </row>
    <row r="2204" spans="1:8" s="5" customFormat="1" ht="15.75" thickBot="1" x14ac:dyDescent="0.3">
      <c r="A2204" s="190"/>
      <c r="B2204" s="196" t="s">
        <v>10003</v>
      </c>
      <c r="C2204" s="56" t="s">
        <v>2531</v>
      </c>
      <c r="D2204" s="57"/>
      <c r="E2204" s="58"/>
      <c r="F2204" s="103">
        <v>3676.05</v>
      </c>
      <c r="G2204" s="103">
        <v>3676.05</v>
      </c>
      <c r="H2204" s="810">
        <f t="shared" si="34"/>
        <v>0</v>
      </c>
    </row>
    <row r="2205" spans="1:8" s="5" customFormat="1" ht="25.5" x14ac:dyDescent="0.25">
      <c r="A2205" s="199" t="s">
        <v>2532</v>
      </c>
      <c r="B2205" s="242" t="s">
        <v>1798</v>
      </c>
      <c r="C2205" s="94" t="s">
        <v>2533</v>
      </c>
      <c r="D2205" s="60"/>
      <c r="E2205" s="61"/>
      <c r="F2205" s="95">
        <v>3759</v>
      </c>
      <c r="G2205" s="95">
        <v>3759</v>
      </c>
      <c r="H2205" s="810">
        <f t="shared" si="34"/>
        <v>0</v>
      </c>
    </row>
    <row r="2206" spans="1:8" s="5" customFormat="1" x14ac:dyDescent="0.25">
      <c r="A2206" s="190"/>
      <c r="B2206" s="90" t="s">
        <v>9928</v>
      </c>
      <c r="C2206" s="43" t="s">
        <v>9090</v>
      </c>
      <c r="D2206" s="44"/>
      <c r="E2206" s="47"/>
      <c r="F2206" s="10">
        <v>3759</v>
      </c>
      <c r="G2206" s="10">
        <v>3759</v>
      </c>
      <c r="H2206" s="810">
        <f t="shared" si="34"/>
        <v>0</v>
      </c>
    </row>
    <row r="2207" spans="1:8" s="5" customFormat="1" x14ac:dyDescent="0.25">
      <c r="A2207" s="190"/>
      <c r="B2207" s="181" t="s">
        <v>10230</v>
      </c>
      <c r="C2207" s="43" t="s">
        <v>2534</v>
      </c>
      <c r="D2207" s="44"/>
      <c r="E2207" s="47"/>
      <c r="F2207" s="46">
        <v>3759</v>
      </c>
      <c r="G2207" s="46">
        <v>3759</v>
      </c>
      <c r="H2207" s="810">
        <f t="shared" si="34"/>
        <v>0</v>
      </c>
    </row>
    <row r="2208" spans="1:8" s="5" customFormat="1" ht="15.75" thickBot="1" x14ac:dyDescent="0.3">
      <c r="A2208" s="205"/>
      <c r="B2208" s="194" t="s">
        <v>10005</v>
      </c>
      <c r="C2208" s="50" t="s">
        <v>2535</v>
      </c>
      <c r="D2208" s="51"/>
      <c r="E2208" s="62"/>
      <c r="F2208" s="53">
        <v>3759</v>
      </c>
      <c r="G2208" s="53">
        <v>3759</v>
      </c>
      <c r="H2208" s="810">
        <f t="shared" si="34"/>
        <v>0</v>
      </c>
    </row>
    <row r="2209" spans="1:8" s="5" customFormat="1" ht="25.5" x14ac:dyDescent="0.25">
      <c r="A2209" s="190" t="s">
        <v>2536</v>
      </c>
      <c r="B2209" s="241" t="s">
        <v>1803</v>
      </c>
      <c r="C2209" s="81" t="s">
        <v>2537</v>
      </c>
      <c r="D2209" s="82"/>
      <c r="E2209" s="86"/>
      <c r="F2209" s="213">
        <v>3894.45</v>
      </c>
      <c r="G2209" s="213">
        <v>3894.45</v>
      </c>
      <c r="H2209" s="810">
        <f t="shared" si="34"/>
        <v>0</v>
      </c>
    </row>
    <row r="2210" spans="1:8" s="5" customFormat="1" x14ac:dyDescent="0.25">
      <c r="A2210" s="190"/>
      <c r="B2210" s="90" t="s">
        <v>9930</v>
      </c>
      <c r="C2210" s="43" t="s">
        <v>9091</v>
      </c>
      <c r="D2210" s="44"/>
      <c r="E2210" s="47"/>
      <c r="F2210" s="10">
        <v>3894.45</v>
      </c>
      <c r="G2210" s="10">
        <v>3894.45</v>
      </c>
      <c r="H2210" s="810">
        <f t="shared" si="34"/>
        <v>0</v>
      </c>
    </row>
    <row r="2211" spans="1:8" s="5" customFormat="1" x14ac:dyDescent="0.25">
      <c r="A2211" s="190"/>
      <c r="B2211" s="85" t="s">
        <v>1808</v>
      </c>
      <c r="C2211" s="43" t="s">
        <v>2538</v>
      </c>
      <c r="D2211" s="191"/>
      <c r="E2211" s="192"/>
      <c r="F2211" s="46">
        <v>3894.45</v>
      </c>
      <c r="G2211" s="46">
        <v>3894.45</v>
      </c>
      <c r="H2211" s="810">
        <f t="shared" si="34"/>
        <v>0</v>
      </c>
    </row>
    <row r="2212" spans="1:8" s="5" customFormat="1" ht="15.75" thickBot="1" x14ac:dyDescent="0.3">
      <c r="A2212" s="193"/>
      <c r="B2212" s="85" t="s">
        <v>1811</v>
      </c>
      <c r="C2212" s="43" t="s">
        <v>2539</v>
      </c>
      <c r="D2212" s="191"/>
      <c r="E2212" s="192"/>
      <c r="F2212" s="46">
        <v>3894.45</v>
      </c>
      <c r="G2212" s="46">
        <v>3894.45</v>
      </c>
      <c r="H2212" s="810">
        <f t="shared" si="34"/>
        <v>0</v>
      </c>
    </row>
    <row r="2213" spans="1:8" s="5" customFormat="1" ht="25.5" x14ac:dyDescent="0.25">
      <c r="A2213" s="190" t="s">
        <v>2540</v>
      </c>
      <c r="B2213" s="242" t="s">
        <v>1813</v>
      </c>
      <c r="C2213" s="94" t="s">
        <v>2541</v>
      </c>
      <c r="D2213" s="60"/>
      <c r="E2213" s="61"/>
      <c r="F2213" s="95">
        <v>2822.4</v>
      </c>
      <c r="G2213" s="95">
        <v>2822.4</v>
      </c>
      <c r="H2213" s="810">
        <f t="shared" si="34"/>
        <v>0</v>
      </c>
    </row>
    <row r="2214" spans="1:8" s="5" customFormat="1" x14ac:dyDescent="0.25">
      <c r="A2214" s="190"/>
      <c r="B2214" s="90" t="s">
        <v>9931</v>
      </c>
      <c r="C2214" s="43" t="s">
        <v>9092</v>
      </c>
      <c r="D2214" s="44"/>
      <c r="E2214" s="47"/>
      <c r="F2214" s="10">
        <v>2822.4</v>
      </c>
      <c r="G2214" s="10">
        <v>2822.4</v>
      </c>
      <c r="H2214" s="810">
        <f t="shared" si="34"/>
        <v>0</v>
      </c>
    </row>
    <row r="2215" spans="1:8" s="5" customFormat="1" x14ac:dyDescent="0.25">
      <c r="A2215" s="190"/>
      <c r="B2215" s="181" t="s">
        <v>10231</v>
      </c>
      <c r="C2215" s="43" t="s">
        <v>2542</v>
      </c>
      <c r="D2215" s="44"/>
      <c r="E2215" s="47"/>
      <c r="F2215" s="46">
        <v>2822.4</v>
      </c>
      <c r="G2215" s="46">
        <v>2822.4</v>
      </c>
      <c r="H2215" s="810">
        <f t="shared" si="34"/>
        <v>0</v>
      </c>
    </row>
    <row r="2216" spans="1:8" s="5" customFormat="1" ht="15.75" thickBot="1" x14ac:dyDescent="0.3">
      <c r="A2216" s="193"/>
      <c r="B2216" s="181" t="s">
        <v>10007</v>
      </c>
      <c r="C2216" s="43" t="s">
        <v>2543</v>
      </c>
      <c r="D2216" s="44"/>
      <c r="E2216" s="47"/>
      <c r="F2216" s="46">
        <v>2822.4</v>
      </c>
      <c r="G2216" s="46">
        <v>2822.4</v>
      </c>
      <c r="H2216" s="810">
        <f t="shared" si="34"/>
        <v>0</v>
      </c>
    </row>
    <row r="2217" spans="1:8" s="5" customFormat="1" ht="25.5" x14ac:dyDescent="0.25">
      <c r="A2217" s="190" t="s">
        <v>2544</v>
      </c>
      <c r="B2217" s="180" t="s">
        <v>10232</v>
      </c>
      <c r="C2217" s="94" t="s">
        <v>2545</v>
      </c>
      <c r="D2217" s="60"/>
      <c r="E2217" s="219"/>
      <c r="F2217" s="95">
        <v>2942.1</v>
      </c>
      <c r="G2217" s="95">
        <v>2942.1</v>
      </c>
      <c r="H2217" s="810">
        <f t="shared" si="34"/>
        <v>0</v>
      </c>
    </row>
    <row r="2218" spans="1:8" s="5" customFormat="1" x14ac:dyDescent="0.25">
      <c r="A2218" s="190"/>
      <c r="B2218" s="90" t="s">
        <v>9933</v>
      </c>
      <c r="C2218" s="43" t="s">
        <v>9093</v>
      </c>
      <c r="D2218" s="44"/>
      <c r="E2218" s="47"/>
      <c r="F2218" s="10">
        <v>2942.1</v>
      </c>
      <c r="G2218" s="10">
        <v>2942.1</v>
      </c>
      <c r="H2218" s="810">
        <f t="shared" si="34"/>
        <v>0</v>
      </c>
    </row>
    <row r="2219" spans="1:8" s="5" customFormat="1" x14ac:dyDescent="0.25">
      <c r="A2219" s="190"/>
      <c r="B2219" s="181" t="s">
        <v>10233</v>
      </c>
      <c r="C2219" s="43" t="s">
        <v>2546</v>
      </c>
      <c r="D2219" s="191"/>
      <c r="E2219" s="192"/>
      <c r="F2219" s="46">
        <v>2942.1</v>
      </c>
      <c r="G2219" s="46">
        <v>2942.1</v>
      </c>
      <c r="H2219" s="810">
        <f t="shared" si="34"/>
        <v>0</v>
      </c>
    </row>
    <row r="2220" spans="1:8" s="5" customFormat="1" x14ac:dyDescent="0.25">
      <c r="A2220" s="190"/>
      <c r="B2220" s="181" t="s">
        <v>10234</v>
      </c>
      <c r="C2220" s="43" t="s">
        <v>2547</v>
      </c>
      <c r="D2220" s="191"/>
      <c r="E2220" s="192"/>
      <c r="F2220" s="46">
        <v>2942.1</v>
      </c>
      <c r="G2220" s="46">
        <v>2942.1</v>
      </c>
      <c r="H2220" s="810">
        <f t="shared" si="34"/>
        <v>0</v>
      </c>
    </row>
    <row r="2221" spans="1:8" s="5" customFormat="1" x14ac:dyDescent="0.25">
      <c r="A2221" s="190"/>
      <c r="B2221" s="181" t="s">
        <v>10235</v>
      </c>
      <c r="C2221" s="43" t="s">
        <v>2548</v>
      </c>
      <c r="D2221" s="191"/>
      <c r="E2221" s="192"/>
      <c r="F2221" s="46">
        <v>2942.1</v>
      </c>
      <c r="G2221" s="46">
        <v>2942.1</v>
      </c>
      <c r="H2221" s="810">
        <f t="shared" si="34"/>
        <v>0</v>
      </c>
    </row>
    <row r="2222" spans="1:8" s="5" customFormat="1" x14ac:dyDescent="0.25">
      <c r="A2222" s="190"/>
      <c r="B2222" s="181" t="s">
        <v>10009</v>
      </c>
      <c r="C2222" s="43" t="s">
        <v>2549</v>
      </c>
      <c r="D2222" s="191"/>
      <c r="E2222" s="192"/>
      <c r="F2222" s="46">
        <v>2942.1</v>
      </c>
      <c r="G2222" s="46">
        <v>2942.1</v>
      </c>
      <c r="H2222" s="810">
        <f t="shared" si="34"/>
        <v>0</v>
      </c>
    </row>
    <row r="2223" spans="1:8" s="5" customFormat="1" ht="15.75" thickBot="1" x14ac:dyDescent="0.3">
      <c r="A2223" s="193"/>
      <c r="B2223" s="194" t="s">
        <v>10236</v>
      </c>
      <c r="C2223" s="50" t="s">
        <v>2550</v>
      </c>
      <c r="D2223" s="184"/>
      <c r="E2223" s="185"/>
      <c r="F2223" s="53">
        <v>2942.1</v>
      </c>
      <c r="G2223" s="53">
        <v>2942.1</v>
      </c>
      <c r="H2223" s="810">
        <f t="shared" si="34"/>
        <v>0</v>
      </c>
    </row>
    <row r="2224" spans="1:8" s="5" customFormat="1" ht="25.5" x14ac:dyDescent="0.25">
      <c r="A2224" s="190" t="s">
        <v>2551</v>
      </c>
      <c r="B2224" s="220" t="s">
        <v>10237</v>
      </c>
      <c r="C2224" s="81" t="s">
        <v>2552</v>
      </c>
      <c r="D2224" s="82"/>
      <c r="E2224" s="86"/>
      <c r="F2224" s="213">
        <v>4440.45</v>
      </c>
      <c r="G2224" s="213">
        <v>4440.45</v>
      </c>
      <c r="H2224" s="810">
        <f t="shared" si="34"/>
        <v>0</v>
      </c>
    </row>
    <row r="2225" spans="1:8" s="5" customFormat="1" x14ac:dyDescent="0.25">
      <c r="A2225" s="190"/>
      <c r="B2225" s="90" t="s">
        <v>9941</v>
      </c>
      <c r="C2225" s="43" t="s">
        <v>9094</v>
      </c>
      <c r="D2225" s="44"/>
      <c r="E2225" s="47"/>
      <c r="F2225" s="10">
        <v>4440.45</v>
      </c>
      <c r="G2225" s="10">
        <v>4440.45</v>
      </c>
      <c r="H2225" s="810">
        <f t="shared" si="34"/>
        <v>0</v>
      </c>
    </row>
    <row r="2226" spans="1:8" s="5" customFormat="1" x14ac:dyDescent="0.25">
      <c r="A2226" s="190"/>
      <c r="B2226" s="181" t="s">
        <v>10011</v>
      </c>
      <c r="C2226" s="43" t="s">
        <v>2553</v>
      </c>
      <c r="D2226" s="191"/>
      <c r="E2226" s="192"/>
      <c r="F2226" s="46">
        <v>4440.45</v>
      </c>
      <c r="G2226" s="46">
        <v>4440.45</v>
      </c>
      <c r="H2226" s="810">
        <f t="shared" si="34"/>
        <v>0</v>
      </c>
    </row>
    <row r="2227" spans="1:8" s="5" customFormat="1" x14ac:dyDescent="0.25">
      <c r="A2227" s="190"/>
      <c r="B2227" s="181" t="s">
        <v>10238</v>
      </c>
      <c r="C2227" s="43" t="s">
        <v>2554</v>
      </c>
      <c r="D2227" s="191"/>
      <c r="E2227" s="192"/>
      <c r="F2227" s="46">
        <v>4440.45</v>
      </c>
      <c r="G2227" s="46">
        <v>4440.45</v>
      </c>
      <c r="H2227" s="810">
        <f t="shared" si="34"/>
        <v>0</v>
      </c>
    </row>
    <row r="2228" spans="1:8" s="5" customFormat="1" x14ac:dyDescent="0.25">
      <c r="A2228" s="190"/>
      <c r="B2228" s="181" t="s">
        <v>10012</v>
      </c>
      <c r="C2228" s="43" t="s">
        <v>2555</v>
      </c>
      <c r="D2228" s="191"/>
      <c r="E2228" s="192"/>
      <c r="F2228" s="46">
        <v>4440.45</v>
      </c>
      <c r="G2228" s="46">
        <v>4440.45</v>
      </c>
      <c r="H2228" s="810">
        <f t="shared" si="34"/>
        <v>0</v>
      </c>
    </row>
    <row r="2229" spans="1:8" s="5" customFormat="1" ht="15.75" thickBot="1" x14ac:dyDescent="0.3">
      <c r="A2229" s="190"/>
      <c r="B2229" s="181" t="s">
        <v>10239</v>
      </c>
      <c r="C2229" s="43" t="s">
        <v>2556</v>
      </c>
      <c r="D2229" s="191"/>
      <c r="E2229" s="192"/>
      <c r="F2229" s="46">
        <v>4440.45</v>
      </c>
      <c r="G2229" s="46">
        <v>4440.45</v>
      </c>
      <c r="H2229" s="810">
        <f t="shared" si="34"/>
        <v>0</v>
      </c>
    </row>
    <row r="2230" spans="1:8" s="5" customFormat="1" ht="25.5" x14ac:dyDescent="0.25">
      <c r="A2230" s="190" t="s">
        <v>2557</v>
      </c>
      <c r="B2230" s="242" t="s">
        <v>1831</v>
      </c>
      <c r="C2230" s="94" t="s">
        <v>2558</v>
      </c>
      <c r="D2230" s="60"/>
      <c r="E2230" s="61"/>
      <c r="F2230" s="95">
        <v>5597.55</v>
      </c>
      <c r="G2230" s="95">
        <v>5597.55</v>
      </c>
      <c r="H2230" s="810">
        <f t="shared" si="34"/>
        <v>0</v>
      </c>
    </row>
    <row r="2231" spans="1:8" s="5" customFormat="1" x14ac:dyDescent="0.25">
      <c r="A2231" s="190"/>
      <c r="B2231" s="90" t="s">
        <v>9946</v>
      </c>
      <c r="C2231" s="43" t="s">
        <v>9095</v>
      </c>
      <c r="D2231" s="44"/>
      <c r="E2231" s="47"/>
      <c r="F2231" s="10">
        <v>5597.55</v>
      </c>
      <c r="G2231" s="10">
        <v>5597.55</v>
      </c>
      <c r="H2231" s="810">
        <f t="shared" si="34"/>
        <v>0</v>
      </c>
    </row>
    <row r="2232" spans="1:8" s="5" customFormat="1" x14ac:dyDescent="0.25">
      <c r="A2232" s="190"/>
      <c r="B2232" s="181" t="s">
        <v>10240</v>
      </c>
      <c r="C2232" s="43" t="s">
        <v>2559</v>
      </c>
      <c r="D2232" s="44"/>
      <c r="E2232" s="47"/>
      <c r="F2232" s="46">
        <v>5597.55</v>
      </c>
      <c r="G2232" s="46">
        <v>5597.55</v>
      </c>
      <c r="H2232" s="810">
        <f t="shared" si="34"/>
        <v>0</v>
      </c>
    </row>
    <row r="2233" spans="1:8" s="5" customFormat="1" ht="15.75" thickBot="1" x14ac:dyDescent="0.3">
      <c r="A2233" s="193"/>
      <c r="B2233" s="181" t="s">
        <v>10014</v>
      </c>
      <c r="C2233" s="43" t="s">
        <v>2560</v>
      </c>
      <c r="D2233" s="44"/>
      <c r="E2233" s="47"/>
      <c r="F2233" s="46">
        <v>5597.55</v>
      </c>
      <c r="G2233" s="46">
        <v>5597.55</v>
      </c>
      <c r="H2233" s="810">
        <f t="shared" si="34"/>
        <v>0</v>
      </c>
    </row>
    <row r="2234" spans="1:8" s="5" customFormat="1" ht="25.5" x14ac:dyDescent="0.25">
      <c r="A2234" s="190" t="s">
        <v>2561</v>
      </c>
      <c r="B2234" s="180" t="s">
        <v>10241</v>
      </c>
      <c r="C2234" s="94" t="s">
        <v>2562</v>
      </c>
      <c r="D2234" s="60"/>
      <c r="E2234" s="219"/>
      <c r="F2234" s="95">
        <v>8092.35</v>
      </c>
      <c r="G2234" s="95">
        <v>8092.35</v>
      </c>
      <c r="H2234" s="810">
        <f t="shared" si="34"/>
        <v>0</v>
      </c>
    </row>
    <row r="2235" spans="1:8" s="5" customFormat="1" x14ac:dyDescent="0.25">
      <c r="A2235" s="190"/>
      <c r="B2235" s="90" t="s">
        <v>9948</v>
      </c>
      <c r="C2235" s="43" t="s">
        <v>9096</v>
      </c>
      <c r="D2235" s="44"/>
      <c r="E2235" s="47"/>
      <c r="F2235" s="10">
        <v>8092.35</v>
      </c>
      <c r="G2235" s="10">
        <v>8092.35</v>
      </c>
      <c r="H2235" s="810">
        <f t="shared" si="34"/>
        <v>0</v>
      </c>
    </row>
    <row r="2236" spans="1:8" s="5" customFormat="1" x14ac:dyDescent="0.25">
      <c r="A2236" s="190"/>
      <c r="B2236" s="181" t="s">
        <v>10242</v>
      </c>
      <c r="C2236" s="43" t="s">
        <v>2563</v>
      </c>
      <c r="D2236" s="191"/>
      <c r="E2236" s="192"/>
      <c r="F2236" s="46">
        <v>8092.35</v>
      </c>
      <c r="G2236" s="46">
        <v>8092.35</v>
      </c>
      <c r="H2236" s="810">
        <f t="shared" si="34"/>
        <v>0</v>
      </c>
    </row>
    <row r="2237" spans="1:8" s="5" customFormat="1" x14ac:dyDescent="0.25">
      <c r="A2237" s="190"/>
      <c r="B2237" s="181" t="s">
        <v>10243</v>
      </c>
      <c r="C2237" s="43" t="s">
        <v>2564</v>
      </c>
      <c r="D2237" s="191"/>
      <c r="E2237" s="192"/>
      <c r="F2237" s="46">
        <v>8092.35</v>
      </c>
      <c r="G2237" s="46">
        <v>8092.35</v>
      </c>
      <c r="H2237" s="810">
        <f t="shared" si="34"/>
        <v>0</v>
      </c>
    </row>
    <row r="2238" spans="1:8" s="5" customFormat="1" x14ac:dyDescent="0.25">
      <c r="A2238" s="190"/>
      <c r="B2238" s="181" t="s">
        <v>10016</v>
      </c>
      <c r="C2238" s="43" t="s">
        <v>2565</v>
      </c>
      <c r="D2238" s="191"/>
      <c r="E2238" s="192"/>
      <c r="F2238" s="46">
        <v>8092.35</v>
      </c>
      <c r="G2238" s="46">
        <v>8092.35</v>
      </c>
      <c r="H2238" s="810">
        <f t="shared" si="34"/>
        <v>0</v>
      </c>
    </row>
    <row r="2239" spans="1:8" s="5" customFormat="1" ht="15.75" thickBot="1" x14ac:dyDescent="0.3">
      <c r="A2239" s="193"/>
      <c r="B2239" s="194" t="s">
        <v>10018</v>
      </c>
      <c r="C2239" s="50" t="s">
        <v>2566</v>
      </c>
      <c r="D2239" s="184"/>
      <c r="E2239" s="185"/>
      <c r="F2239" s="53">
        <v>8092.35</v>
      </c>
      <c r="G2239" s="53">
        <v>8092.35</v>
      </c>
      <c r="H2239" s="810">
        <f t="shared" si="34"/>
        <v>0</v>
      </c>
    </row>
    <row r="2240" spans="1:8" s="5" customFormat="1" ht="25.5" x14ac:dyDescent="0.25">
      <c r="A2240" s="190" t="s">
        <v>2567</v>
      </c>
      <c r="B2240" s="242" t="s">
        <v>1841</v>
      </c>
      <c r="C2240" s="94" t="s">
        <v>2568</v>
      </c>
      <c r="D2240" s="60"/>
      <c r="E2240" s="61"/>
      <c r="F2240" s="95">
        <v>3808.35</v>
      </c>
      <c r="G2240" s="95">
        <v>3808.35</v>
      </c>
      <c r="H2240" s="810">
        <f t="shared" si="34"/>
        <v>0</v>
      </c>
    </row>
    <row r="2241" spans="1:8" s="5" customFormat="1" x14ac:dyDescent="0.25">
      <c r="A2241" s="190"/>
      <c r="B2241" s="90" t="s">
        <v>9953</v>
      </c>
      <c r="C2241" s="43" t="s">
        <v>9097</v>
      </c>
      <c r="D2241" s="44"/>
      <c r="E2241" s="47"/>
      <c r="F2241" s="10">
        <v>3808.35</v>
      </c>
      <c r="G2241" s="10">
        <v>3808.35</v>
      </c>
      <c r="H2241" s="810">
        <f t="shared" si="34"/>
        <v>0</v>
      </c>
    </row>
    <row r="2242" spans="1:8" s="5" customFormat="1" x14ac:dyDescent="0.25">
      <c r="A2242" s="190"/>
      <c r="B2242" s="181" t="s">
        <v>10244</v>
      </c>
      <c r="C2242" s="43" t="s">
        <v>2569</v>
      </c>
      <c r="D2242" s="44"/>
      <c r="E2242" s="47"/>
      <c r="F2242" s="46">
        <v>3808.35</v>
      </c>
      <c r="G2242" s="46">
        <v>3808.35</v>
      </c>
      <c r="H2242" s="810">
        <f t="shared" si="34"/>
        <v>0</v>
      </c>
    </row>
    <row r="2243" spans="1:8" s="5" customFormat="1" ht="15.75" thickBot="1" x14ac:dyDescent="0.3">
      <c r="A2243" s="193"/>
      <c r="B2243" s="181" t="s">
        <v>10019</v>
      </c>
      <c r="C2243" s="43" t="s">
        <v>2570</v>
      </c>
      <c r="D2243" s="44"/>
      <c r="E2243" s="47"/>
      <c r="F2243" s="46">
        <v>3808.35</v>
      </c>
      <c r="G2243" s="46">
        <v>3808.35</v>
      </c>
      <c r="H2243" s="810">
        <f t="shared" si="34"/>
        <v>0</v>
      </c>
    </row>
    <row r="2244" spans="1:8" s="5" customFormat="1" ht="25.5" x14ac:dyDescent="0.25">
      <c r="A2244" s="190" t="s">
        <v>2571</v>
      </c>
      <c r="B2244" s="242" t="s">
        <v>1846</v>
      </c>
      <c r="C2244" s="94" t="s">
        <v>2572</v>
      </c>
      <c r="D2244" s="60"/>
      <c r="E2244" s="61"/>
      <c r="F2244" s="95">
        <v>5122.95</v>
      </c>
      <c r="G2244" s="95">
        <v>5122.95</v>
      </c>
      <c r="H2244" s="810">
        <f t="shared" si="34"/>
        <v>0</v>
      </c>
    </row>
    <row r="2245" spans="1:8" s="5" customFormat="1" x14ac:dyDescent="0.25">
      <c r="A2245" s="190"/>
      <c r="B2245" s="90" t="s">
        <v>9955</v>
      </c>
      <c r="C2245" s="43" t="s">
        <v>9098</v>
      </c>
      <c r="D2245" s="44"/>
      <c r="E2245" s="47"/>
      <c r="F2245" s="10">
        <v>5122.95</v>
      </c>
      <c r="G2245" s="10">
        <v>5122.95</v>
      </c>
      <c r="H2245" s="810">
        <f t="shared" si="34"/>
        <v>0</v>
      </c>
    </row>
    <row r="2246" spans="1:8" s="5" customFormat="1" x14ac:dyDescent="0.25">
      <c r="A2246" s="190"/>
      <c r="B2246" s="181" t="s">
        <v>10245</v>
      </c>
      <c r="C2246" s="43" t="s">
        <v>2573</v>
      </c>
      <c r="D2246" s="44"/>
      <c r="E2246" s="47"/>
      <c r="F2246" s="46">
        <v>5122.95</v>
      </c>
      <c r="G2246" s="46">
        <v>5122.95</v>
      </c>
      <c r="H2246" s="810">
        <f t="shared" si="34"/>
        <v>0</v>
      </c>
    </row>
    <row r="2247" spans="1:8" s="5" customFormat="1" ht="15.75" thickBot="1" x14ac:dyDescent="0.3">
      <c r="A2247" s="193"/>
      <c r="B2247" s="181" t="s">
        <v>10021</v>
      </c>
      <c r="C2247" s="43" t="s">
        <v>2574</v>
      </c>
      <c r="D2247" s="44"/>
      <c r="E2247" s="47"/>
      <c r="F2247" s="46">
        <v>5122.95</v>
      </c>
      <c r="G2247" s="46">
        <v>5122.95</v>
      </c>
      <c r="H2247" s="810">
        <f t="shared" si="34"/>
        <v>0</v>
      </c>
    </row>
    <row r="2248" spans="1:8" s="5" customFormat="1" ht="25.5" x14ac:dyDescent="0.25">
      <c r="A2248" s="190" t="s">
        <v>2575</v>
      </c>
      <c r="B2248" s="242" t="s">
        <v>1851</v>
      </c>
      <c r="C2248" s="94" t="s">
        <v>2576</v>
      </c>
      <c r="D2248" s="60"/>
      <c r="E2248" s="61"/>
      <c r="F2248" s="95">
        <v>5143.95</v>
      </c>
      <c r="G2248" s="95">
        <v>5143.95</v>
      </c>
      <c r="H2248" s="810">
        <f t="shared" si="34"/>
        <v>0</v>
      </c>
    </row>
    <row r="2249" spans="1:8" s="5" customFormat="1" x14ac:dyDescent="0.25">
      <c r="A2249" s="190"/>
      <c r="B2249" s="90" t="s">
        <v>9957</v>
      </c>
      <c r="C2249" s="43" t="s">
        <v>9099</v>
      </c>
      <c r="D2249" s="44"/>
      <c r="E2249" s="47"/>
      <c r="F2249" s="10">
        <v>5143.95</v>
      </c>
      <c r="G2249" s="10">
        <v>5143.95</v>
      </c>
      <c r="H2249" s="810">
        <f t="shared" si="34"/>
        <v>0</v>
      </c>
    </row>
    <row r="2250" spans="1:8" s="5" customFormat="1" x14ac:dyDescent="0.25">
      <c r="A2250" s="190"/>
      <c r="B2250" s="181" t="s">
        <v>10246</v>
      </c>
      <c r="C2250" s="43" t="s">
        <v>2577</v>
      </c>
      <c r="D2250" s="44"/>
      <c r="E2250" s="47"/>
      <c r="F2250" s="46">
        <v>5143.95</v>
      </c>
      <c r="G2250" s="46">
        <v>5143.95</v>
      </c>
      <c r="H2250" s="810">
        <f t="shared" ref="H2250:H2313" si="35">IF(ISNUMBER(F2250),ROUND(F2250-G2250,2),"")</f>
        <v>0</v>
      </c>
    </row>
    <row r="2251" spans="1:8" s="5" customFormat="1" ht="15.75" thickBot="1" x14ac:dyDescent="0.3">
      <c r="A2251" s="193"/>
      <c r="B2251" s="181" t="s">
        <v>10023</v>
      </c>
      <c r="C2251" s="43" t="s">
        <v>2578</v>
      </c>
      <c r="D2251" s="44"/>
      <c r="E2251" s="47"/>
      <c r="F2251" s="46">
        <v>5143.95</v>
      </c>
      <c r="G2251" s="46">
        <v>5143.95</v>
      </c>
      <c r="H2251" s="810">
        <f t="shared" si="35"/>
        <v>0</v>
      </c>
    </row>
    <row r="2252" spans="1:8" s="5" customFormat="1" ht="25.5" x14ac:dyDescent="0.25">
      <c r="A2252" s="224" t="s">
        <v>2579</v>
      </c>
      <c r="B2252" s="242" t="s">
        <v>1856</v>
      </c>
      <c r="C2252" s="94" t="s">
        <v>2580</v>
      </c>
      <c r="D2252" s="60"/>
      <c r="E2252" s="61"/>
      <c r="F2252" s="95">
        <v>6062.7</v>
      </c>
      <c r="G2252" s="95">
        <v>6062.7</v>
      </c>
      <c r="H2252" s="810">
        <f t="shared" si="35"/>
        <v>0</v>
      </c>
    </row>
    <row r="2253" spans="1:8" s="5" customFormat="1" x14ac:dyDescent="0.25">
      <c r="A2253" s="224"/>
      <c r="B2253" s="90" t="s">
        <v>9959</v>
      </c>
      <c r="C2253" s="43" t="s">
        <v>9100</v>
      </c>
      <c r="D2253" s="44"/>
      <c r="E2253" s="47"/>
      <c r="F2253" s="10">
        <v>6062.7</v>
      </c>
      <c r="G2253" s="10">
        <v>6062.7</v>
      </c>
      <c r="H2253" s="810">
        <f t="shared" si="35"/>
        <v>0</v>
      </c>
    </row>
    <row r="2254" spans="1:8" s="5" customFormat="1" ht="15.75" thickBot="1" x14ac:dyDescent="0.3">
      <c r="A2254" s="224"/>
      <c r="B2254" s="196" t="s">
        <v>10247</v>
      </c>
      <c r="C2254" s="56" t="s">
        <v>2581</v>
      </c>
      <c r="D2254" s="57"/>
      <c r="E2254" s="58"/>
      <c r="F2254" s="103">
        <v>6062.7</v>
      </c>
      <c r="G2254" s="103">
        <v>6062.7</v>
      </c>
      <c r="H2254" s="810">
        <f t="shared" si="35"/>
        <v>0</v>
      </c>
    </row>
    <row r="2255" spans="1:8" s="5" customFormat="1" ht="38.25" x14ac:dyDescent="0.25">
      <c r="A2255" s="199" t="s">
        <v>2582</v>
      </c>
      <c r="B2255" s="242" t="s">
        <v>1910</v>
      </c>
      <c r="C2255" s="94" t="s">
        <v>2583</v>
      </c>
      <c r="D2255" s="60"/>
      <c r="E2255" s="61"/>
      <c r="F2255" s="95">
        <v>7049.7</v>
      </c>
      <c r="G2255" s="95">
        <v>7049.7</v>
      </c>
      <c r="H2255" s="810">
        <f t="shared" si="35"/>
        <v>0</v>
      </c>
    </row>
    <row r="2256" spans="1:8" s="5" customFormat="1" x14ac:dyDescent="0.25">
      <c r="A2256" s="69"/>
      <c r="B2256" s="90" t="s">
        <v>9961</v>
      </c>
      <c r="C2256" s="43" t="s">
        <v>9101</v>
      </c>
      <c r="D2256" s="44"/>
      <c r="E2256" s="47"/>
      <c r="F2256" s="10">
        <v>7049.7</v>
      </c>
      <c r="G2256" s="10">
        <v>7049.7</v>
      </c>
      <c r="H2256" s="810">
        <f t="shared" si="35"/>
        <v>0</v>
      </c>
    </row>
    <row r="2257" spans="1:8" s="5" customFormat="1" x14ac:dyDescent="0.25">
      <c r="A2257" s="190"/>
      <c r="B2257" s="181" t="s">
        <v>10248</v>
      </c>
      <c r="C2257" s="43" t="s">
        <v>2584</v>
      </c>
      <c r="D2257" s="44"/>
      <c r="E2257" s="47"/>
      <c r="F2257" s="46">
        <v>7049.7</v>
      </c>
      <c r="G2257" s="46">
        <v>7049.7</v>
      </c>
      <c r="H2257" s="810">
        <f t="shared" si="35"/>
        <v>0</v>
      </c>
    </row>
    <row r="2258" spans="1:8" s="5" customFormat="1" ht="15.75" thickBot="1" x14ac:dyDescent="0.3">
      <c r="A2258" s="228" t="s">
        <v>2585</v>
      </c>
      <c r="B2258" s="226"/>
      <c r="C2258" s="65"/>
      <c r="D2258" s="66"/>
      <c r="E2258" s="102"/>
      <c r="F2258" s="68" t="s">
        <v>5249</v>
      </c>
      <c r="G2258" s="68" t="s">
        <v>9527</v>
      </c>
      <c r="H2258" s="810" t="str">
        <f t="shared" si="35"/>
        <v/>
      </c>
    </row>
    <row r="2259" spans="1:8" s="5" customFormat="1" ht="25.5" x14ac:dyDescent="0.25">
      <c r="A2259" s="100" t="s">
        <v>2586</v>
      </c>
      <c r="B2259" s="61" t="s">
        <v>2587</v>
      </c>
      <c r="C2259" s="94" t="s">
        <v>329</v>
      </c>
      <c r="D2259" s="60"/>
      <c r="E2259" s="61"/>
      <c r="F2259" s="95">
        <v>432.6</v>
      </c>
      <c r="G2259" s="95">
        <v>432.6</v>
      </c>
      <c r="H2259" s="810">
        <f t="shared" si="35"/>
        <v>0</v>
      </c>
    </row>
    <row r="2260" spans="1:8" s="5" customFormat="1" x14ac:dyDescent="0.25">
      <c r="A2260" s="271"/>
      <c r="B2260" s="90" t="s">
        <v>10249</v>
      </c>
      <c r="C2260" s="43" t="s">
        <v>8905</v>
      </c>
      <c r="D2260" s="44"/>
      <c r="E2260" s="47"/>
      <c r="F2260" s="10">
        <v>432.6</v>
      </c>
      <c r="G2260" s="10">
        <v>432.6</v>
      </c>
      <c r="H2260" s="810">
        <f t="shared" si="35"/>
        <v>0</v>
      </c>
    </row>
    <row r="2261" spans="1:8" s="5" customFormat="1" ht="15.75" thickBot="1" x14ac:dyDescent="0.3">
      <c r="A2261" s="69"/>
      <c r="B2261" s="47" t="s">
        <v>7490</v>
      </c>
      <c r="C2261" s="43" t="s">
        <v>5785</v>
      </c>
      <c r="D2261" s="44"/>
      <c r="E2261" s="47"/>
      <c r="F2261" s="46">
        <v>432.6</v>
      </c>
      <c r="G2261" s="46">
        <v>432.6</v>
      </c>
      <c r="H2261" s="810">
        <f t="shared" si="35"/>
        <v>0</v>
      </c>
    </row>
    <row r="2262" spans="1:8" s="5" customFormat="1" ht="26.25" thickBot="1" x14ac:dyDescent="0.3">
      <c r="A2262" s="235" t="s">
        <v>2588</v>
      </c>
      <c r="B2262" s="236" t="s">
        <v>1915</v>
      </c>
      <c r="C2262" s="237" t="s">
        <v>2589</v>
      </c>
      <c r="D2262" s="238"/>
      <c r="E2262" s="239"/>
      <c r="F2262" s="240">
        <v>3052.35</v>
      </c>
      <c r="G2262" s="240">
        <v>3052.35</v>
      </c>
      <c r="H2262" s="810">
        <f t="shared" si="35"/>
        <v>0</v>
      </c>
    </row>
    <row r="2263" spans="1:8" s="5" customFormat="1" ht="15.75" thickBot="1" x14ac:dyDescent="0.3">
      <c r="A2263" s="235"/>
      <c r="B2263" s="90" t="s">
        <v>10250</v>
      </c>
      <c r="C2263" s="43" t="s">
        <v>8906</v>
      </c>
      <c r="D2263" s="44"/>
      <c r="E2263" s="47"/>
      <c r="F2263" s="10">
        <v>3052.35</v>
      </c>
      <c r="G2263" s="10">
        <v>3052.35</v>
      </c>
      <c r="H2263" s="810">
        <f t="shared" si="35"/>
        <v>0</v>
      </c>
    </row>
    <row r="2264" spans="1:8" s="5" customFormat="1" ht="26.25" thickBot="1" x14ac:dyDescent="0.3">
      <c r="A2264" s="235" t="s">
        <v>2590</v>
      </c>
      <c r="B2264" s="236" t="s">
        <v>1918</v>
      </c>
      <c r="C2264" s="237" t="s">
        <v>2591</v>
      </c>
      <c r="D2264" s="238"/>
      <c r="E2264" s="239"/>
      <c r="F2264" s="240">
        <v>3280.2</v>
      </c>
      <c r="G2264" s="240">
        <v>3280.2</v>
      </c>
      <c r="H2264" s="810">
        <f t="shared" si="35"/>
        <v>0</v>
      </c>
    </row>
    <row r="2265" spans="1:8" s="5" customFormat="1" ht="15.75" thickBot="1" x14ac:dyDescent="0.3">
      <c r="A2265" s="272"/>
      <c r="B2265" s="121" t="s">
        <v>10251</v>
      </c>
      <c r="C2265" s="56" t="s">
        <v>9102</v>
      </c>
      <c r="D2265" s="57"/>
      <c r="E2265" s="58"/>
      <c r="F2265" s="59">
        <v>3280.2</v>
      </c>
      <c r="G2265" s="59">
        <v>3280.2</v>
      </c>
      <c r="H2265" s="810">
        <f t="shared" si="35"/>
        <v>0</v>
      </c>
    </row>
    <row r="2266" spans="1:8" s="5" customFormat="1" ht="25.5" x14ac:dyDescent="0.25">
      <c r="A2266" s="100" t="s">
        <v>2592</v>
      </c>
      <c r="B2266" s="61" t="s">
        <v>7491</v>
      </c>
      <c r="C2266" s="94" t="s">
        <v>7492</v>
      </c>
      <c r="D2266" s="60"/>
      <c r="E2266" s="61"/>
      <c r="F2266" s="95">
        <v>1586.55</v>
      </c>
      <c r="G2266" s="95">
        <v>1586.55</v>
      </c>
      <c r="H2266" s="810">
        <f t="shared" si="35"/>
        <v>0</v>
      </c>
    </row>
    <row r="2267" spans="1:8" s="5" customFormat="1" x14ac:dyDescent="0.25">
      <c r="A2267" s="41"/>
      <c r="B2267" s="47" t="s">
        <v>1921</v>
      </c>
      <c r="C2267" s="43" t="s">
        <v>2593</v>
      </c>
      <c r="D2267" s="44"/>
      <c r="E2267" s="47"/>
      <c r="F2267" s="46">
        <v>1586.55</v>
      </c>
      <c r="G2267" s="46">
        <v>1586.55</v>
      </c>
      <c r="H2267" s="810">
        <f t="shared" si="35"/>
        <v>0</v>
      </c>
    </row>
    <row r="2268" spans="1:8" s="5" customFormat="1" ht="15.75" thickBot="1" x14ac:dyDescent="0.3">
      <c r="A2268" s="96"/>
      <c r="B2268" s="91" t="s">
        <v>10252</v>
      </c>
      <c r="C2268" s="56" t="s">
        <v>8907</v>
      </c>
      <c r="D2268" s="57"/>
      <c r="E2268" s="58"/>
      <c r="F2268" s="103">
        <v>1586.55</v>
      </c>
      <c r="G2268" s="103">
        <v>1586.55</v>
      </c>
      <c r="H2268" s="810">
        <f t="shared" si="35"/>
        <v>0</v>
      </c>
    </row>
    <row r="2269" spans="1:8" s="5" customFormat="1" ht="25.5" x14ac:dyDescent="0.25">
      <c r="A2269" s="100" t="s">
        <v>2594</v>
      </c>
      <c r="B2269" s="61" t="s">
        <v>7493</v>
      </c>
      <c r="C2269" s="94" t="s">
        <v>7494</v>
      </c>
      <c r="D2269" s="60"/>
      <c r="E2269" s="61"/>
      <c r="F2269" s="95">
        <v>2842.35</v>
      </c>
      <c r="G2269" s="95">
        <v>2842.35</v>
      </c>
      <c r="H2269" s="810">
        <f t="shared" si="35"/>
        <v>0</v>
      </c>
    </row>
    <row r="2270" spans="1:8" s="5" customFormat="1" x14ac:dyDescent="0.25">
      <c r="A2270" s="41"/>
      <c r="B2270" s="47" t="s">
        <v>1924</v>
      </c>
      <c r="C2270" s="43" t="s">
        <v>2595</v>
      </c>
      <c r="D2270" s="44"/>
      <c r="E2270" s="47"/>
      <c r="F2270" s="46">
        <v>2842.35</v>
      </c>
      <c r="G2270" s="46">
        <v>2842.35</v>
      </c>
      <c r="H2270" s="810">
        <f t="shared" si="35"/>
        <v>0</v>
      </c>
    </row>
    <row r="2271" spans="1:8" s="5" customFormat="1" ht="15.75" thickBot="1" x14ac:dyDescent="0.3">
      <c r="A2271" s="96"/>
      <c r="B2271" s="91" t="s">
        <v>10253</v>
      </c>
      <c r="C2271" s="56" t="s">
        <v>8908</v>
      </c>
      <c r="D2271" s="57"/>
      <c r="E2271" s="58"/>
      <c r="F2271" s="103">
        <v>2842.35</v>
      </c>
      <c r="G2271" s="103">
        <v>2842.35</v>
      </c>
      <c r="H2271" s="810">
        <f t="shared" si="35"/>
        <v>0</v>
      </c>
    </row>
    <row r="2272" spans="1:8" s="5" customFormat="1" ht="25.5" x14ac:dyDescent="0.25">
      <c r="A2272" s="100" t="s">
        <v>2596</v>
      </c>
      <c r="B2272" s="61" t="s">
        <v>7495</v>
      </c>
      <c r="C2272" s="94" t="s">
        <v>7496</v>
      </c>
      <c r="D2272" s="60"/>
      <c r="E2272" s="61"/>
      <c r="F2272" s="95">
        <v>634.20000000000005</v>
      </c>
      <c r="G2272" s="95">
        <v>634.20000000000005</v>
      </c>
      <c r="H2272" s="810">
        <f t="shared" si="35"/>
        <v>0</v>
      </c>
    </row>
    <row r="2273" spans="1:8" s="5" customFormat="1" x14ac:dyDescent="0.25">
      <c r="A2273" s="41"/>
      <c r="B2273" s="47" t="s">
        <v>1927</v>
      </c>
      <c r="C2273" s="43" t="s">
        <v>2597</v>
      </c>
      <c r="D2273" s="44"/>
      <c r="E2273" s="47"/>
      <c r="F2273" s="46">
        <v>634.20000000000005</v>
      </c>
      <c r="G2273" s="46">
        <v>634.20000000000005</v>
      </c>
      <c r="H2273" s="810">
        <f t="shared" si="35"/>
        <v>0</v>
      </c>
    </row>
    <row r="2274" spans="1:8" s="5" customFormat="1" ht="15.75" thickBot="1" x14ac:dyDescent="0.3">
      <c r="A2274" s="96"/>
      <c r="B2274" s="91" t="s">
        <v>10254</v>
      </c>
      <c r="C2274" s="56" t="s">
        <v>9103</v>
      </c>
      <c r="D2274" s="57"/>
      <c r="E2274" s="58"/>
      <c r="F2274" s="103">
        <v>634.20000000000005</v>
      </c>
      <c r="G2274" s="103">
        <v>634.20000000000005</v>
      </c>
      <c r="H2274" s="810">
        <f t="shared" si="35"/>
        <v>0</v>
      </c>
    </row>
    <row r="2275" spans="1:8" s="5" customFormat="1" ht="25.5" x14ac:dyDescent="0.25">
      <c r="A2275" s="100" t="s">
        <v>2598</v>
      </c>
      <c r="B2275" s="61" t="s">
        <v>7497</v>
      </c>
      <c r="C2275" s="94" t="s">
        <v>7498</v>
      </c>
      <c r="D2275" s="60"/>
      <c r="E2275" s="61"/>
      <c r="F2275" s="95">
        <v>1016.4</v>
      </c>
      <c r="G2275" s="95">
        <v>1016.4</v>
      </c>
      <c r="H2275" s="810">
        <f t="shared" si="35"/>
        <v>0</v>
      </c>
    </row>
    <row r="2276" spans="1:8" s="5" customFormat="1" x14ac:dyDescent="0.25">
      <c r="A2276" s="41"/>
      <c r="B2276" s="47" t="s">
        <v>1930</v>
      </c>
      <c r="C2276" s="43" t="s">
        <v>2599</v>
      </c>
      <c r="D2276" s="44"/>
      <c r="E2276" s="47"/>
      <c r="F2276" s="46">
        <v>1016.4</v>
      </c>
      <c r="G2276" s="46">
        <v>1016.4</v>
      </c>
      <c r="H2276" s="810">
        <f t="shared" si="35"/>
        <v>0</v>
      </c>
    </row>
    <row r="2277" spans="1:8" s="5" customFormat="1" ht="15.75" thickBot="1" x14ac:dyDescent="0.3">
      <c r="A2277" s="48"/>
      <c r="B2277" s="230" t="s">
        <v>10255</v>
      </c>
      <c r="C2277" s="50" t="s">
        <v>9104</v>
      </c>
      <c r="D2277" s="51"/>
      <c r="E2277" s="62"/>
      <c r="F2277" s="53">
        <v>1016.4</v>
      </c>
      <c r="G2277" s="53">
        <v>1016.4</v>
      </c>
      <c r="H2277" s="810">
        <f t="shared" si="35"/>
        <v>0</v>
      </c>
    </row>
    <row r="2278" spans="1:8" s="5" customFormat="1" ht="25.5" x14ac:dyDescent="0.25">
      <c r="A2278" s="214" t="s">
        <v>2600</v>
      </c>
      <c r="B2278" s="241" t="s">
        <v>1937</v>
      </c>
      <c r="C2278" s="81" t="s">
        <v>2601</v>
      </c>
      <c r="D2278" s="82"/>
      <c r="E2278" s="97"/>
      <c r="F2278" s="213">
        <v>968.1</v>
      </c>
      <c r="G2278" s="213">
        <v>968.1</v>
      </c>
      <c r="H2278" s="810">
        <f t="shared" si="35"/>
        <v>0</v>
      </c>
    </row>
    <row r="2279" spans="1:8" s="5" customFormat="1" x14ac:dyDescent="0.25">
      <c r="A2279" s="272"/>
      <c r="B2279" s="90" t="s">
        <v>10256</v>
      </c>
      <c r="C2279" s="43" t="s">
        <v>8909</v>
      </c>
      <c r="D2279" s="44"/>
      <c r="E2279" s="47"/>
      <c r="F2279" s="10">
        <v>968.1</v>
      </c>
      <c r="G2279" s="10">
        <v>968.1</v>
      </c>
      <c r="H2279" s="810">
        <f t="shared" si="35"/>
        <v>0</v>
      </c>
    </row>
    <row r="2280" spans="1:8" s="5" customFormat="1" ht="15.75" thickBot="1" x14ac:dyDescent="0.3">
      <c r="A2280" s="69"/>
      <c r="B2280" s="42" t="s">
        <v>7423</v>
      </c>
      <c r="C2280" s="43" t="s">
        <v>7499</v>
      </c>
      <c r="D2280" s="44"/>
      <c r="E2280" s="47"/>
      <c r="F2280" s="10">
        <v>968.1</v>
      </c>
      <c r="G2280" s="10">
        <v>968.1</v>
      </c>
      <c r="H2280" s="810">
        <f t="shared" si="35"/>
        <v>0</v>
      </c>
    </row>
    <row r="2281" spans="1:8" s="5" customFormat="1" ht="25.5" x14ac:dyDescent="0.25">
      <c r="A2281" s="214" t="s">
        <v>2602</v>
      </c>
      <c r="B2281" s="242" t="s">
        <v>1944</v>
      </c>
      <c r="C2281" s="94" t="s">
        <v>2603</v>
      </c>
      <c r="D2281" s="60"/>
      <c r="E2281" s="61"/>
      <c r="F2281" s="95">
        <v>1027.95</v>
      </c>
      <c r="G2281" s="95">
        <v>1027.95</v>
      </c>
      <c r="H2281" s="810">
        <f t="shared" si="35"/>
        <v>0</v>
      </c>
    </row>
    <row r="2282" spans="1:8" s="5" customFormat="1" x14ac:dyDescent="0.25">
      <c r="A2282" s="272"/>
      <c r="B2282" s="90" t="s">
        <v>10257</v>
      </c>
      <c r="C2282" s="43" t="s">
        <v>8910</v>
      </c>
      <c r="D2282" s="44"/>
      <c r="E2282" s="47"/>
      <c r="F2282" s="10">
        <v>1027.95</v>
      </c>
      <c r="G2282" s="10">
        <v>1027.95</v>
      </c>
      <c r="H2282" s="810">
        <f t="shared" si="35"/>
        <v>0</v>
      </c>
    </row>
    <row r="2283" spans="1:8" s="5" customFormat="1" x14ac:dyDescent="0.25">
      <c r="A2283" s="69"/>
      <c r="B2283" s="42" t="s">
        <v>7423</v>
      </c>
      <c r="C2283" s="43" t="s">
        <v>7499</v>
      </c>
      <c r="D2283" s="44"/>
      <c r="E2283" s="47"/>
      <c r="F2283" s="10">
        <v>1027.95</v>
      </c>
      <c r="G2283" s="10">
        <v>1027.95</v>
      </c>
      <c r="H2283" s="810">
        <f t="shared" si="35"/>
        <v>0</v>
      </c>
    </row>
    <row r="2284" spans="1:8" s="5" customFormat="1" ht="15.75" thickBot="1" x14ac:dyDescent="0.3">
      <c r="A2284" s="54"/>
      <c r="B2284" s="55" t="s">
        <v>7425</v>
      </c>
      <c r="C2284" s="56" t="s">
        <v>7500</v>
      </c>
      <c r="D2284" s="57"/>
      <c r="E2284" s="58"/>
      <c r="F2284" s="59">
        <v>1027.95</v>
      </c>
      <c r="G2284" s="59">
        <v>1027.95</v>
      </c>
      <c r="H2284" s="810">
        <f t="shared" si="35"/>
        <v>0</v>
      </c>
    </row>
    <row r="2285" spans="1:8" s="5" customFormat="1" ht="25.5" x14ac:dyDescent="0.25">
      <c r="A2285" s="100" t="s">
        <v>2604</v>
      </c>
      <c r="B2285" s="61" t="s">
        <v>7427</v>
      </c>
      <c r="C2285" s="94" t="s">
        <v>7501</v>
      </c>
      <c r="D2285" s="60"/>
      <c r="E2285" s="61"/>
      <c r="F2285" s="95">
        <v>1369.2</v>
      </c>
      <c r="G2285" s="95">
        <v>1369.2</v>
      </c>
      <c r="H2285" s="810">
        <f t="shared" si="35"/>
        <v>0</v>
      </c>
    </row>
    <row r="2286" spans="1:8" s="5" customFormat="1" x14ac:dyDescent="0.25">
      <c r="A2286" s="41"/>
      <c r="B2286" s="47" t="s">
        <v>1951</v>
      </c>
      <c r="C2286" s="43" t="s">
        <v>2605</v>
      </c>
      <c r="D2286" s="44"/>
      <c r="E2286" s="47"/>
      <c r="F2286" s="46">
        <v>1369.2</v>
      </c>
      <c r="G2286" s="46">
        <v>1369.2</v>
      </c>
      <c r="H2286" s="810">
        <f t="shared" si="35"/>
        <v>0</v>
      </c>
    </row>
    <row r="2287" spans="1:8" s="5" customFormat="1" ht="15.75" thickBot="1" x14ac:dyDescent="0.3">
      <c r="A2287" s="48"/>
      <c r="B2287" s="230" t="s">
        <v>10258</v>
      </c>
      <c r="C2287" s="50" t="s">
        <v>8911</v>
      </c>
      <c r="D2287" s="51"/>
      <c r="E2287" s="62"/>
      <c r="F2287" s="53">
        <v>1369.2</v>
      </c>
      <c r="G2287" s="53">
        <v>1369.2</v>
      </c>
      <c r="H2287" s="810">
        <f t="shared" si="35"/>
        <v>0</v>
      </c>
    </row>
    <row r="2288" spans="1:8" s="5" customFormat="1" ht="25.5" x14ac:dyDescent="0.25">
      <c r="A2288" s="214" t="s">
        <v>2606</v>
      </c>
      <c r="B2288" s="243" t="s">
        <v>10034</v>
      </c>
      <c r="C2288" s="81" t="s">
        <v>2607</v>
      </c>
      <c r="D2288" s="82"/>
      <c r="E2288" s="97"/>
      <c r="F2288" s="84">
        <v>1800.75</v>
      </c>
      <c r="G2288" s="84">
        <v>1800.75</v>
      </c>
      <c r="H2288" s="810">
        <f t="shared" si="35"/>
        <v>0</v>
      </c>
    </row>
    <row r="2289" spans="1:8" s="5" customFormat="1" ht="15.75" thickBot="1" x14ac:dyDescent="0.3">
      <c r="A2289" s="214"/>
      <c r="B2289" s="90" t="s">
        <v>10259</v>
      </c>
      <c r="C2289" s="43" t="s">
        <v>8912</v>
      </c>
      <c r="D2289" s="44"/>
      <c r="E2289" s="47"/>
      <c r="F2289" s="10">
        <v>1800.75</v>
      </c>
      <c r="G2289" s="10">
        <v>1800.75</v>
      </c>
      <c r="H2289" s="810">
        <f t="shared" si="35"/>
        <v>0</v>
      </c>
    </row>
    <row r="2290" spans="1:8" s="5" customFormat="1" ht="25.5" x14ac:dyDescent="0.25">
      <c r="A2290" s="273" t="s">
        <v>2608</v>
      </c>
      <c r="B2290" s="242" t="s">
        <v>1960</v>
      </c>
      <c r="C2290" s="94" t="s">
        <v>2609</v>
      </c>
      <c r="D2290" s="60"/>
      <c r="E2290" s="61"/>
      <c r="F2290" s="95">
        <v>1715.7</v>
      </c>
      <c r="G2290" s="95">
        <v>1715.7</v>
      </c>
      <c r="H2290" s="810">
        <f t="shared" si="35"/>
        <v>0</v>
      </c>
    </row>
    <row r="2291" spans="1:8" s="5" customFormat="1" x14ac:dyDescent="0.25">
      <c r="A2291" s="272"/>
      <c r="B2291" s="90" t="s">
        <v>10260</v>
      </c>
      <c r="C2291" s="43" t="s">
        <v>8913</v>
      </c>
      <c r="D2291" s="44"/>
      <c r="E2291" s="47"/>
      <c r="F2291" s="10">
        <v>1715.7</v>
      </c>
      <c r="G2291" s="10">
        <v>1715.7</v>
      </c>
      <c r="H2291" s="810">
        <f t="shared" si="35"/>
        <v>0</v>
      </c>
    </row>
    <row r="2292" spans="1:8" s="5" customFormat="1" x14ac:dyDescent="0.25">
      <c r="A2292" s="69"/>
      <c r="B2292" s="42" t="s">
        <v>7429</v>
      </c>
      <c r="C2292" s="43" t="s">
        <v>7502</v>
      </c>
      <c r="D2292" s="44"/>
      <c r="E2292" s="47"/>
      <c r="F2292" s="10">
        <v>1715.7</v>
      </c>
      <c r="G2292" s="10">
        <v>1715.7</v>
      </c>
      <c r="H2292" s="810">
        <f t="shared" si="35"/>
        <v>0</v>
      </c>
    </row>
    <row r="2293" spans="1:8" s="5" customFormat="1" ht="15.75" thickBot="1" x14ac:dyDescent="0.3">
      <c r="A2293" s="272"/>
      <c r="B2293" s="90" t="s">
        <v>10261</v>
      </c>
      <c r="C2293" s="43" t="s">
        <v>10262</v>
      </c>
      <c r="D2293" s="44"/>
      <c r="E2293" s="47"/>
      <c r="F2293" s="10">
        <v>1715.7</v>
      </c>
      <c r="G2293" s="10">
        <v>1715.7</v>
      </c>
      <c r="H2293" s="810">
        <f t="shared" si="35"/>
        <v>0</v>
      </c>
    </row>
    <row r="2294" spans="1:8" s="5" customFormat="1" ht="25.5" x14ac:dyDescent="0.25">
      <c r="A2294" s="214" t="s">
        <v>2610</v>
      </c>
      <c r="B2294" s="242" t="s">
        <v>1966</v>
      </c>
      <c r="C2294" s="94" t="s">
        <v>2611</v>
      </c>
      <c r="D2294" s="60"/>
      <c r="E2294" s="61"/>
      <c r="F2294" s="95">
        <v>1559.25</v>
      </c>
      <c r="G2294" s="95">
        <v>1559.25</v>
      </c>
      <c r="H2294" s="810">
        <f t="shared" si="35"/>
        <v>0</v>
      </c>
    </row>
    <row r="2295" spans="1:8" s="5" customFormat="1" x14ac:dyDescent="0.25">
      <c r="A2295" s="272"/>
      <c r="B2295" s="90" t="s">
        <v>10263</v>
      </c>
      <c r="C2295" s="43" t="s">
        <v>8914</v>
      </c>
      <c r="D2295" s="44"/>
      <c r="E2295" s="47"/>
      <c r="F2295" s="10">
        <v>1559.25</v>
      </c>
      <c r="G2295" s="10">
        <v>1559.25</v>
      </c>
      <c r="H2295" s="810">
        <f t="shared" si="35"/>
        <v>0</v>
      </c>
    </row>
    <row r="2296" spans="1:8" s="5" customFormat="1" ht="15.75" thickBot="1" x14ac:dyDescent="0.3">
      <c r="A2296" s="69"/>
      <c r="B2296" s="42" t="s">
        <v>7431</v>
      </c>
      <c r="C2296" s="43" t="s">
        <v>7503</v>
      </c>
      <c r="D2296" s="44"/>
      <c r="E2296" s="47"/>
      <c r="F2296" s="10">
        <v>1559.25</v>
      </c>
      <c r="G2296" s="10">
        <v>1559.25</v>
      </c>
      <c r="H2296" s="810">
        <f t="shared" si="35"/>
        <v>0</v>
      </c>
    </row>
    <row r="2297" spans="1:8" s="5" customFormat="1" ht="25.5" x14ac:dyDescent="0.25">
      <c r="A2297" s="214" t="s">
        <v>2612</v>
      </c>
      <c r="B2297" s="242" t="s">
        <v>1973</v>
      </c>
      <c r="C2297" s="94" t="s">
        <v>2613</v>
      </c>
      <c r="D2297" s="60"/>
      <c r="E2297" s="61"/>
      <c r="F2297" s="95">
        <v>2084.25</v>
      </c>
      <c r="G2297" s="95">
        <v>2084.25</v>
      </c>
      <c r="H2297" s="810">
        <f t="shared" si="35"/>
        <v>0</v>
      </c>
    </row>
    <row r="2298" spans="1:8" s="5" customFormat="1" x14ac:dyDescent="0.25">
      <c r="A2298" s="272"/>
      <c r="B2298" s="90" t="s">
        <v>10264</v>
      </c>
      <c r="C2298" s="43" t="s">
        <v>8915</v>
      </c>
      <c r="D2298" s="44"/>
      <c r="E2298" s="47"/>
      <c r="F2298" s="10">
        <v>2084.25</v>
      </c>
      <c r="G2298" s="10">
        <v>2084.25</v>
      </c>
      <c r="H2298" s="810">
        <f t="shared" si="35"/>
        <v>0</v>
      </c>
    </row>
    <row r="2299" spans="1:8" s="5" customFormat="1" ht="15.75" thickBot="1" x14ac:dyDescent="0.3">
      <c r="A2299" s="69"/>
      <c r="B2299" s="42" t="s">
        <v>7433</v>
      </c>
      <c r="C2299" s="43" t="s">
        <v>7504</v>
      </c>
      <c r="D2299" s="44"/>
      <c r="E2299" s="47"/>
      <c r="F2299" s="10">
        <v>2084.25</v>
      </c>
      <c r="G2299" s="10">
        <v>2084.25</v>
      </c>
      <c r="H2299" s="810">
        <f t="shared" si="35"/>
        <v>0</v>
      </c>
    </row>
    <row r="2300" spans="1:8" s="5" customFormat="1" ht="25.5" x14ac:dyDescent="0.25">
      <c r="A2300" s="214" t="s">
        <v>2614</v>
      </c>
      <c r="B2300" s="242" t="s">
        <v>1980</v>
      </c>
      <c r="C2300" s="94" t="s">
        <v>2615</v>
      </c>
      <c r="D2300" s="60"/>
      <c r="E2300" s="61"/>
      <c r="F2300" s="95">
        <v>2388.75</v>
      </c>
      <c r="G2300" s="95">
        <v>2388.75</v>
      </c>
      <c r="H2300" s="810">
        <f t="shared" si="35"/>
        <v>0</v>
      </c>
    </row>
    <row r="2301" spans="1:8" s="5" customFormat="1" x14ac:dyDescent="0.25">
      <c r="A2301" s="272"/>
      <c r="B2301" s="90" t="s">
        <v>10265</v>
      </c>
      <c r="C2301" s="43" t="s">
        <v>8916</v>
      </c>
      <c r="D2301" s="44"/>
      <c r="E2301" s="47"/>
      <c r="F2301" s="10">
        <v>2388.75</v>
      </c>
      <c r="G2301" s="10">
        <v>2388.75</v>
      </c>
      <c r="H2301" s="810">
        <f t="shared" si="35"/>
        <v>0</v>
      </c>
    </row>
    <row r="2302" spans="1:8" s="5" customFormat="1" ht="15.75" thickBot="1" x14ac:dyDescent="0.3">
      <c r="A2302" s="69"/>
      <c r="B2302" s="42" t="s">
        <v>7435</v>
      </c>
      <c r="C2302" s="43" t="s">
        <v>7505</v>
      </c>
      <c r="D2302" s="44"/>
      <c r="E2302" s="47"/>
      <c r="F2302" s="10">
        <v>2388.75</v>
      </c>
      <c r="G2302" s="10">
        <v>2388.75</v>
      </c>
      <c r="H2302" s="810">
        <f t="shared" si="35"/>
        <v>0</v>
      </c>
    </row>
    <row r="2303" spans="1:8" s="5" customFormat="1" ht="25.5" x14ac:dyDescent="0.25">
      <c r="A2303" s="214" t="s">
        <v>2616</v>
      </c>
      <c r="B2303" s="242" t="s">
        <v>1987</v>
      </c>
      <c r="C2303" s="94" t="s">
        <v>2617</v>
      </c>
      <c r="D2303" s="60"/>
      <c r="E2303" s="61"/>
      <c r="F2303" s="95">
        <v>2889.6</v>
      </c>
      <c r="G2303" s="95">
        <v>2889.6</v>
      </c>
      <c r="H2303" s="810">
        <f t="shared" si="35"/>
        <v>0</v>
      </c>
    </row>
    <row r="2304" spans="1:8" s="5" customFormat="1" x14ac:dyDescent="0.25">
      <c r="A2304" s="272"/>
      <c r="B2304" s="90" t="s">
        <v>10266</v>
      </c>
      <c r="C2304" s="43" t="s">
        <v>8917</v>
      </c>
      <c r="D2304" s="44"/>
      <c r="E2304" s="47"/>
      <c r="F2304" s="10">
        <v>2889.6</v>
      </c>
      <c r="G2304" s="10">
        <v>2889.6</v>
      </c>
      <c r="H2304" s="810">
        <f t="shared" si="35"/>
        <v>0</v>
      </c>
    </row>
    <row r="2305" spans="1:8" s="5" customFormat="1" ht="15.75" thickBot="1" x14ac:dyDescent="0.3">
      <c r="A2305" s="69"/>
      <c r="B2305" s="42" t="s">
        <v>7437</v>
      </c>
      <c r="C2305" s="43" t="s">
        <v>7506</v>
      </c>
      <c r="D2305" s="44"/>
      <c r="E2305" s="47"/>
      <c r="F2305" s="10">
        <v>2889.6</v>
      </c>
      <c r="G2305" s="10">
        <v>2889.6</v>
      </c>
      <c r="H2305" s="810">
        <f t="shared" si="35"/>
        <v>0</v>
      </c>
    </row>
    <row r="2306" spans="1:8" s="5" customFormat="1" ht="25.5" x14ac:dyDescent="0.25">
      <c r="A2306" s="214" t="s">
        <v>2618</v>
      </c>
      <c r="B2306" s="242" t="s">
        <v>1994</v>
      </c>
      <c r="C2306" s="94" t="s">
        <v>2619</v>
      </c>
      <c r="D2306" s="60"/>
      <c r="E2306" s="61"/>
      <c r="F2306" s="95">
        <v>2752.05</v>
      </c>
      <c r="G2306" s="95">
        <v>2752.05</v>
      </c>
      <c r="H2306" s="810">
        <f t="shared" si="35"/>
        <v>0</v>
      </c>
    </row>
    <row r="2307" spans="1:8" s="5" customFormat="1" ht="15.75" thickBot="1" x14ac:dyDescent="0.3">
      <c r="A2307" s="214"/>
      <c r="B2307" s="90" t="s">
        <v>10267</v>
      </c>
      <c r="C2307" s="43" t="s">
        <v>8918</v>
      </c>
      <c r="D2307" s="44"/>
      <c r="E2307" s="47"/>
      <c r="F2307" s="10">
        <v>2752.05</v>
      </c>
      <c r="G2307" s="10">
        <v>2752.05</v>
      </c>
      <c r="H2307" s="810">
        <f t="shared" si="35"/>
        <v>0</v>
      </c>
    </row>
    <row r="2308" spans="1:8" s="5" customFormat="1" ht="25.5" x14ac:dyDescent="0.25">
      <c r="A2308" s="214" t="s">
        <v>2620</v>
      </c>
      <c r="B2308" s="242" t="s">
        <v>2001</v>
      </c>
      <c r="C2308" s="94" t="s">
        <v>2621</v>
      </c>
      <c r="D2308" s="60"/>
      <c r="E2308" s="61"/>
      <c r="F2308" s="95">
        <v>2129.4</v>
      </c>
      <c r="G2308" s="95">
        <v>2129.4</v>
      </c>
      <c r="H2308" s="810">
        <f t="shared" si="35"/>
        <v>0</v>
      </c>
    </row>
    <row r="2309" spans="1:8" s="5" customFormat="1" x14ac:dyDescent="0.25">
      <c r="A2309" s="272"/>
      <c r="B2309" s="90" t="s">
        <v>10268</v>
      </c>
      <c r="C2309" s="43" t="s">
        <v>8919</v>
      </c>
      <c r="D2309" s="44"/>
      <c r="E2309" s="47"/>
      <c r="F2309" s="10">
        <v>2129.4</v>
      </c>
      <c r="G2309" s="10">
        <v>2129.4</v>
      </c>
      <c r="H2309" s="810">
        <f t="shared" si="35"/>
        <v>0</v>
      </c>
    </row>
    <row r="2310" spans="1:8" s="5" customFormat="1" ht="15.75" thickBot="1" x14ac:dyDescent="0.3">
      <c r="A2310" s="69"/>
      <c r="B2310" s="42" t="s">
        <v>7439</v>
      </c>
      <c r="C2310" s="43" t="s">
        <v>7507</v>
      </c>
      <c r="D2310" s="44"/>
      <c r="E2310" s="47"/>
      <c r="F2310" s="10">
        <v>2129.4</v>
      </c>
      <c r="G2310" s="10">
        <v>2129.4</v>
      </c>
      <c r="H2310" s="810">
        <f t="shared" si="35"/>
        <v>0</v>
      </c>
    </row>
    <row r="2311" spans="1:8" s="5" customFormat="1" ht="25.5" x14ac:dyDescent="0.25">
      <c r="A2311" s="214" t="s">
        <v>2622</v>
      </c>
      <c r="B2311" s="242" t="s">
        <v>2008</v>
      </c>
      <c r="C2311" s="94" t="s">
        <v>2623</v>
      </c>
      <c r="D2311" s="60"/>
      <c r="E2311" s="61"/>
      <c r="F2311" s="95">
        <v>2450.6999999999998</v>
      </c>
      <c r="G2311" s="95">
        <v>2450.6999999999998</v>
      </c>
      <c r="H2311" s="810">
        <f t="shared" si="35"/>
        <v>0</v>
      </c>
    </row>
    <row r="2312" spans="1:8" s="5" customFormat="1" x14ac:dyDescent="0.25">
      <c r="A2312" s="272"/>
      <c r="B2312" s="90" t="s">
        <v>10269</v>
      </c>
      <c r="C2312" s="43" t="s">
        <v>8920</v>
      </c>
      <c r="D2312" s="44"/>
      <c r="E2312" s="47"/>
      <c r="F2312" s="10">
        <v>2450.6999999999998</v>
      </c>
      <c r="G2312" s="10">
        <v>2450.6999999999998</v>
      </c>
      <c r="H2312" s="810">
        <f t="shared" si="35"/>
        <v>0</v>
      </c>
    </row>
    <row r="2313" spans="1:8" s="5" customFormat="1" ht="15.75" thickBot="1" x14ac:dyDescent="0.3">
      <c r="A2313" s="69"/>
      <c r="B2313" s="42" t="s">
        <v>7441</v>
      </c>
      <c r="C2313" s="43" t="s">
        <v>7508</v>
      </c>
      <c r="D2313" s="44"/>
      <c r="E2313" s="47"/>
      <c r="F2313" s="10">
        <v>2450.6999999999998</v>
      </c>
      <c r="G2313" s="10">
        <v>2450.6999999999998</v>
      </c>
      <c r="H2313" s="810">
        <f t="shared" si="35"/>
        <v>0</v>
      </c>
    </row>
    <row r="2314" spans="1:8" s="5" customFormat="1" ht="25.5" x14ac:dyDescent="0.25">
      <c r="A2314" s="214" t="s">
        <v>2624</v>
      </c>
      <c r="B2314" s="242" t="s">
        <v>2015</v>
      </c>
      <c r="C2314" s="94" t="s">
        <v>2625</v>
      </c>
      <c r="D2314" s="60"/>
      <c r="E2314" s="61"/>
      <c r="F2314" s="95">
        <v>2650.2</v>
      </c>
      <c r="G2314" s="95">
        <v>2650.2</v>
      </c>
      <c r="H2314" s="810">
        <f t="shared" ref="H2314:H2377" si="36">IF(ISNUMBER(F2314),ROUND(F2314-G2314,2),"")</f>
        <v>0</v>
      </c>
    </row>
    <row r="2315" spans="1:8" s="5" customFormat="1" x14ac:dyDescent="0.25">
      <c r="A2315" s="272"/>
      <c r="B2315" s="90" t="s">
        <v>10270</v>
      </c>
      <c r="C2315" s="43" t="s">
        <v>8921</v>
      </c>
      <c r="D2315" s="44"/>
      <c r="E2315" s="47"/>
      <c r="F2315" s="10">
        <v>2650.2</v>
      </c>
      <c r="G2315" s="10">
        <v>2650.2</v>
      </c>
      <c r="H2315" s="810">
        <f t="shared" si="36"/>
        <v>0</v>
      </c>
    </row>
    <row r="2316" spans="1:8" s="5" customFormat="1" ht="15.75" thickBot="1" x14ac:dyDescent="0.3">
      <c r="A2316" s="69"/>
      <c r="B2316" s="42" t="s">
        <v>7443</v>
      </c>
      <c r="C2316" s="43" t="s">
        <v>7509</v>
      </c>
      <c r="D2316" s="44"/>
      <c r="E2316" s="47"/>
      <c r="F2316" s="10">
        <v>2650.2</v>
      </c>
      <c r="G2316" s="10">
        <v>2650.2</v>
      </c>
      <c r="H2316" s="810">
        <f t="shared" si="36"/>
        <v>0</v>
      </c>
    </row>
    <row r="2317" spans="1:8" s="5" customFormat="1" ht="25.5" x14ac:dyDescent="0.25">
      <c r="A2317" s="199" t="s">
        <v>2626</v>
      </c>
      <c r="B2317" s="242" t="s">
        <v>2022</v>
      </c>
      <c r="C2317" s="94" t="s">
        <v>2627</v>
      </c>
      <c r="D2317" s="60"/>
      <c r="E2317" s="61"/>
      <c r="F2317" s="95">
        <v>2844.45</v>
      </c>
      <c r="G2317" s="95">
        <v>2844.45</v>
      </c>
      <c r="H2317" s="810">
        <f t="shared" si="36"/>
        <v>0</v>
      </c>
    </row>
    <row r="2318" spans="1:8" s="5" customFormat="1" ht="15.75" thickBot="1" x14ac:dyDescent="0.3">
      <c r="A2318" s="190"/>
      <c r="B2318" s="90" t="s">
        <v>10271</v>
      </c>
      <c r="C2318" s="43" t="s">
        <v>8922</v>
      </c>
      <c r="D2318" s="44"/>
      <c r="E2318" s="47"/>
      <c r="F2318" s="10">
        <v>2844.45</v>
      </c>
      <c r="G2318" s="10">
        <v>2844.45</v>
      </c>
      <c r="H2318" s="810">
        <f t="shared" si="36"/>
        <v>0</v>
      </c>
    </row>
    <row r="2319" spans="1:8" s="5" customFormat="1" ht="26.25" thickBot="1" x14ac:dyDescent="0.3">
      <c r="A2319" s="235" t="s">
        <v>2628</v>
      </c>
      <c r="B2319" s="236" t="s">
        <v>2029</v>
      </c>
      <c r="C2319" s="237" t="s">
        <v>2629</v>
      </c>
      <c r="D2319" s="238"/>
      <c r="E2319" s="239"/>
      <c r="F2319" s="240">
        <v>3530.1</v>
      </c>
      <c r="G2319" s="240">
        <v>3530.1</v>
      </c>
      <c r="H2319" s="810">
        <f t="shared" si="36"/>
        <v>0</v>
      </c>
    </row>
    <row r="2320" spans="1:8" s="5" customFormat="1" ht="15.75" thickBot="1" x14ac:dyDescent="0.3">
      <c r="A2320" s="199"/>
      <c r="B2320" s="90" t="s">
        <v>10272</v>
      </c>
      <c r="C2320" s="43" t="s">
        <v>9105</v>
      </c>
      <c r="D2320" s="44"/>
      <c r="E2320" s="47"/>
      <c r="F2320" s="10">
        <v>3530.1</v>
      </c>
      <c r="G2320" s="10">
        <v>3530.1</v>
      </c>
      <c r="H2320" s="810">
        <f t="shared" si="36"/>
        <v>0</v>
      </c>
    </row>
    <row r="2321" spans="1:8" s="5" customFormat="1" ht="25.5" x14ac:dyDescent="0.25">
      <c r="A2321" s="199" t="s">
        <v>2630</v>
      </c>
      <c r="B2321" s="242" t="s">
        <v>2032</v>
      </c>
      <c r="C2321" s="94" t="s">
        <v>2631</v>
      </c>
      <c r="D2321" s="60"/>
      <c r="E2321" s="61"/>
      <c r="F2321" s="95">
        <v>3530.1</v>
      </c>
      <c r="G2321" s="95">
        <v>3530.1</v>
      </c>
      <c r="H2321" s="810">
        <f t="shared" si="36"/>
        <v>0</v>
      </c>
    </row>
    <row r="2322" spans="1:8" s="5" customFormat="1" x14ac:dyDescent="0.25">
      <c r="A2322" s="272"/>
      <c r="B2322" s="90" t="s">
        <v>10273</v>
      </c>
      <c r="C2322" s="43" t="s">
        <v>9106</v>
      </c>
      <c r="D2322" s="44"/>
      <c r="E2322" s="47"/>
      <c r="F2322" s="10">
        <v>3530.1</v>
      </c>
      <c r="G2322" s="10">
        <v>3530.1</v>
      </c>
      <c r="H2322" s="810">
        <f t="shared" si="36"/>
        <v>0</v>
      </c>
    </row>
    <row r="2323" spans="1:8" s="5" customFormat="1" ht="15.75" thickBot="1" x14ac:dyDescent="0.3">
      <c r="A2323" s="69"/>
      <c r="B2323" s="42" t="s">
        <v>7445</v>
      </c>
      <c r="C2323" s="43" t="s">
        <v>7510</v>
      </c>
      <c r="D2323" s="44"/>
      <c r="E2323" s="47"/>
      <c r="F2323" s="10">
        <v>3530.1</v>
      </c>
      <c r="G2323" s="10">
        <v>3530.1</v>
      </c>
      <c r="H2323" s="810">
        <f t="shared" si="36"/>
        <v>0</v>
      </c>
    </row>
    <row r="2324" spans="1:8" s="5" customFormat="1" ht="25.5" x14ac:dyDescent="0.25">
      <c r="A2324" s="190" t="s">
        <v>2632</v>
      </c>
      <c r="B2324" s="242" t="s">
        <v>2039</v>
      </c>
      <c r="C2324" s="94" t="s">
        <v>2633</v>
      </c>
      <c r="D2324" s="60"/>
      <c r="E2324" s="61"/>
      <c r="F2324" s="95">
        <v>4120.2</v>
      </c>
      <c r="G2324" s="95">
        <v>4120.2</v>
      </c>
      <c r="H2324" s="810">
        <f t="shared" si="36"/>
        <v>0</v>
      </c>
    </row>
    <row r="2325" spans="1:8" s="5" customFormat="1" x14ac:dyDescent="0.25">
      <c r="A2325" s="272"/>
      <c r="B2325" s="90" t="s">
        <v>10274</v>
      </c>
      <c r="C2325" s="43" t="s">
        <v>9107</v>
      </c>
      <c r="D2325" s="44"/>
      <c r="E2325" s="47"/>
      <c r="F2325" s="10">
        <v>4120.2</v>
      </c>
      <c r="G2325" s="10">
        <v>4120.2</v>
      </c>
      <c r="H2325" s="810">
        <f t="shared" si="36"/>
        <v>0</v>
      </c>
    </row>
    <row r="2326" spans="1:8" s="5" customFormat="1" x14ac:dyDescent="0.25">
      <c r="A2326" s="69"/>
      <c r="B2326" s="42" t="s">
        <v>7446</v>
      </c>
      <c r="C2326" s="43" t="s">
        <v>7511</v>
      </c>
      <c r="D2326" s="44"/>
      <c r="E2326" s="47"/>
      <c r="F2326" s="10">
        <v>3917.55</v>
      </c>
      <c r="G2326" s="10">
        <v>3917.55</v>
      </c>
      <c r="H2326" s="810">
        <f t="shared" si="36"/>
        <v>0</v>
      </c>
    </row>
    <row r="2327" spans="1:8" s="5" customFormat="1" ht="26.25" thickBot="1" x14ac:dyDescent="0.3">
      <c r="A2327" s="205" t="s">
        <v>2634</v>
      </c>
      <c r="B2327" s="274" t="s">
        <v>10048</v>
      </c>
      <c r="C2327" s="201" t="s">
        <v>2635</v>
      </c>
      <c r="D2327" s="275"/>
      <c r="E2327" s="276"/>
      <c r="F2327" s="204">
        <v>3917.55</v>
      </c>
      <c r="G2327" s="204">
        <v>3917.55</v>
      </c>
      <c r="H2327" s="810">
        <f t="shared" si="36"/>
        <v>0</v>
      </c>
    </row>
    <row r="2328" spans="1:8" s="5" customFormat="1" ht="15.75" thickBot="1" x14ac:dyDescent="0.3">
      <c r="A2328" s="277"/>
      <c r="B2328" s="90" t="s">
        <v>10275</v>
      </c>
      <c r="C2328" s="43" t="s">
        <v>9108</v>
      </c>
      <c r="D2328" s="44"/>
      <c r="E2328" s="47"/>
      <c r="F2328" s="10">
        <v>3917.55</v>
      </c>
      <c r="G2328" s="10">
        <v>3917.55</v>
      </c>
      <c r="H2328" s="810">
        <f t="shared" si="36"/>
        <v>0</v>
      </c>
    </row>
    <row r="2329" spans="1:8" s="5" customFormat="1" ht="25.5" x14ac:dyDescent="0.25">
      <c r="A2329" s="273" t="s">
        <v>2636</v>
      </c>
      <c r="B2329" s="242" t="s">
        <v>2044</v>
      </c>
      <c r="C2329" s="94" t="s">
        <v>2637</v>
      </c>
      <c r="D2329" s="60"/>
      <c r="E2329" s="61"/>
      <c r="F2329" s="95">
        <v>4023.6</v>
      </c>
      <c r="G2329" s="95">
        <v>4023.6</v>
      </c>
      <c r="H2329" s="810">
        <f t="shared" si="36"/>
        <v>0</v>
      </c>
    </row>
    <row r="2330" spans="1:8" s="5" customFormat="1" ht="15.75" thickBot="1" x14ac:dyDescent="0.3">
      <c r="A2330" s="214"/>
      <c r="B2330" s="90" t="s">
        <v>10276</v>
      </c>
      <c r="C2330" s="43" t="s">
        <v>9109</v>
      </c>
      <c r="D2330" s="44"/>
      <c r="E2330" s="47"/>
      <c r="F2330" s="10">
        <v>4023.6</v>
      </c>
      <c r="G2330" s="10">
        <v>4023.6</v>
      </c>
      <c r="H2330" s="810">
        <f t="shared" si="36"/>
        <v>0</v>
      </c>
    </row>
    <row r="2331" spans="1:8" s="5" customFormat="1" ht="26.25" thickBot="1" x14ac:dyDescent="0.3">
      <c r="A2331" s="235" t="s">
        <v>2638</v>
      </c>
      <c r="B2331" s="236" t="s">
        <v>2051</v>
      </c>
      <c r="C2331" s="237" t="s">
        <v>2639</v>
      </c>
      <c r="D2331" s="238"/>
      <c r="E2331" s="239"/>
      <c r="F2331" s="240">
        <v>4023.6</v>
      </c>
      <c r="G2331" s="240">
        <v>4023.6</v>
      </c>
      <c r="H2331" s="810">
        <f t="shared" si="36"/>
        <v>0</v>
      </c>
    </row>
    <row r="2332" spans="1:8" s="5" customFormat="1" ht="15.75" thickBot="1" x14ac:dyDescent="0.3">
      <c r="A2332" s="199"/>
      <c r="B2332" s="90" t="s">
        <v>10277</v>
      </c>
      <c r="C2332" s="43" t="s">
        <v>9110</v>
      </c>
      <c r="D2332" s="44"/>
      <c r="E2332" s="47"/>
      <c r="F2332" s="10">
        <v>4023.6</v>
      </c>
      <c r="G2332" s="10">
        <v>4023.6</v>
      </c>
      <c r="H2332" s="810">
        <f t="shared" si="36"/>
        <v>0</v>
      </c>
    </row>
    <row r="2333" spans="1:8" s="5" customFormat="1" ht="25.5" x14ac:dyDescent="0.25">
      <c r="A2333" s="278" t="s">
        <v>2640</v>
      </c>
      <c r="B2333" s="242" t="s">
        <v>2054</v>
      </c>
      <c r="C2333" s="94" t="s">
        <v>2641</v>
      </c>
      <c r="D2333" s="60"/>
      <c r="E2333" s="61"/>
      <c r="F2333" s="95">
        <v>5445.3</v>
      </c>
      <c r="G2333" s="95">
        <v>5445.3</v>
      </c>
      <c r="H2333" s="810">
        <f t="shared" si="36"/>
        <v>0</v>
      </c>
    </row>
    <row r="2334" spans="1:8" s="5" customFormat="1" ht="15.75" thickBot="1" x14ac:dyDescent="0.3">
      <c r="A2334" s="190"/>
      <c r="B2334" s="121" t="s">
        <v>10278</v>
      </c>
      <c r="C2334" s="56" t="s">
        <v>9111</v>
      </c>
      <c r="D2334" s="57"/>
      <c r="E2334" s="58"/>
      <c r="F2334" s="59">
        <v>5445.3</v>
      </c>
      <c r="G2334" s="59">
        <v>5445.3</v>
      </c>
      <c r="H2334" s="810">
        <f t="shared" si="36"/>
        <v>0</v>
      </c>
    </row>
    <row r="2335" spans="1:8" s="5" customFormat="1" ht="25.5" x14ac:dyDescent="0.25">
      <c r="A2335" s="100" t="s">
        <v>2642</v>
      </c>
      <c r="B2335" s="61" t="s">
        <v>2057</v>
      </c>
      <c r="C2335" s="94" t="s">
        <v>2643</v>
      </c>
      <c r="D2335" s="60"/>
      <c r="E2335" s="61"/>
      <c r="F2335" s="95">
        <v>6134.1</v>
      </c>
      <c r="G2335" s="95">
        <v>6134.1</v>
      </c>
      <c r="H2335" s="810">
        <f t="shared" si="36"/>
        <v>0</v>
      </c>
    </row>
    <row r="2336" spans="1:8" s="5" customFormat="1" ht="15.75" thickBot="1" x14ac:dyDescent="0.3">
      <c r="A2336" s="48"/>
      <c r="B2336" s="230" t="s">
        <v>10279</v>
      </c>
      <c r="C2336" s="50" t="s">
        <v>9112</v>
      </c>
      <c r="D2336" s="51"/>
      <c r="E2336" s="62"/>
      <c r="F2336" s="53">
        <v>6134.1</v>
      </c>
      <c r="G2336" s="53">
        <v>6134.1</v>
      </c>
      <c r="H2336" s="810">
        <f t="shared" si="36"/>
        <v>0</v>
      </c>
    </row>
    <row r="2337" spans="1:8" s="5" customFormat="1" ht="25.5" x14ac:dyDescent="0.25">
      <c r="A2337" s="190" t="s">
        <v>2644</v>
      </c>
      <c r="B2337" s="241" t="s">
        <v>2060</v>
      </c>
      <c r="C2337" s="81" t="s">
        <v>2645</v>
      </c>
      <c r="D2337" s="82"/>
      <c r="E2337" s="97"/>
      <c r="F2337" s="213">
        <v>7934.85</v>
      </c>
      <c r="G2337" s="213">
        <v>7934.85</v>
      </c>
      <c r="H2337" s="810">
        <f t="shared" si="36"/>
        <v>0</v>
      </c>
    </row>
    <row r="2338" spans="1:8" s="5" customFormat="1" x14ac:dyDescent="0.25">
      <c r="A2338" s="190"/>
      <c r="B2338" s="90" t="s">
        <v>10280</v>
      </c>
      <c r="C2338" s="43" t="s">
        <v>9113</v>
      </c>
      <c r="D2338" s="44"/>
      <c r="E2338" s="47"/>
      <c r="F2338" s="10">
        <v>7934.85</v>
      </c>
      <c r="G2338" s="10">
        <v>7934.85</v>
      </c>
      <c r="H2338" s="810">
        <f t="shared" si="36"/>
        <v>0</v>
      </c>
    </row>
    <row r="2339" spans="1:8" s="5" customFormat="1" ht="15.75" thickBot="1" x14ac:dyDescent="0.3">
      <c r="A2339" s="228" t="s">
        <v>2646</v>
      </c>
      <c r="B2339" s="226"/>
      <c r="C2339" s="65"/>
      <c r="D2339" s="66"/>
      <c r="E2339" s="102"/>
      <c r="F2339" s="68" t="s">
        <v>5249</v>
      </c>
      <c r="G2339" s="68" t="s">
        <v>9527</v>
      </c>
      <c r="H2339" s="810" t="str">
        <f t="shared" si="36"/>
        <v/>
      </c>
    </row>
    <row r="2340" spans="1:8" s="5" customFormat="1" ht="25.5" x14ac:dyDescent="0.25">
      <c r="A2340" s="100" t="s">
        <v>2647</v>
      </c>
      <c r="B2340" s="61" t="s">
        <v>2648</v>
      </c>
      <c r="C2340" s="94" t="s">
        <v>2649</v>
      </c>
      <c r="D2340" s="232"/>
      <c r="E2340" s="233"/>
      <c r="F2340" s="95">
        <v>461</v>
      </c>
      <c r="G2340" s="95">
        <v>461</v>
      </c>
      <c r="H2340" s="810">
        <f t="shared" si="36"/>
        <v>0</v>
      </c>
    </row>
    <row r="2341" spans="1:8" s="5" customFormat="1" x14ac:dyDescent="0.25">
      <c r="A2341" s="41"/>
      <c r="B2341" s="210" t="s">
        <v>10281</v>
      </c>
      <c r="C2341" s="43" t="s">
        <v>8923</v>
      </c>
      <c r="D2341" s="44"/>
      <c r="E2341" s="47"/>
      <c r="F2341" s="46">
        <v>461</v>
      </c>
      <c r="G2341" s="46">
        <v>461</v>
      </c>
      <c r="H2341" s="810">
        <f t="shared" si="36"/>
        <v>0</v>
      </c>
    </row>
    <row r="2342" spans="1:8" s="5" customFormat="1" ht="15.75" thickBot="1" x14ac:dyDescent="0.3">
      <c r="A2342" s="48"/>
      <c r="B2342" s="62" t="s">
        <v>2650</v>
      </c>
      <c r="C2342" s="50" t="s">
        <v>302</v>
      </c>
      <c r="D2342" s="184"/>
      <c r="E2342" s="185"/>
      <c r="F2342" s="53">
        <v>461</v>
      </c>
      <c r="G2342" s="53">
        <v>461</v>
      </c>
      <c r="H2342" s="810">
        <f t="shared" si="36"/>
        <v>0</v>
      </c>
    </row>
    <row r="2343" spans="1:8" s="5" customFormat="1" ht="25.5" x14ac:dyDescent="0.25">
      <c r="A2343" s="214" t="s">
        <v>2651</v>
      </c>
      <c r="B2343" s="241" t="s">
        <v>2067</v>
      </c>
      <c r="C2343" s="81" t="s">
        <v>2652</v>
      </c>
      <c r="D2343" s="250"/>
      <c r="E2343" s="251"/>
      <c r="F2343" s="213">
        <v>695.1</v>
      </c>
      <c r="G2343" s="213">
        <v>695.1</v>
      </c>
      <c r="H2343" s="810">
        <f t="shared" si="36"/>
        <v>0</v>
      </c>
    </row>
    <row r="2344" spans="1:8" s="5" customFormat="1" ht="15.75" thickBot="1" x14ac:dyDescent="0.3">
      <c r="A2344" s="214"/>
      <c r="B2344" s="90" t="s">
        <v>10282</v>
      </c>
      <c r="C2344" s="43" t="s">
        <v>8924</v>
      </c>
      <c r="D2344" s="44"/>
      <c r="E2344" s="47"/>
      <c r="F2344" s="10">
        <v>695.1</v>
      </c>
      <c r="G2344" s="10">
        <v>695.1</v>
      </c>
      <c r="H2344" s="810">
        <f t="shared" si="36"/>
        <v>0</v>
      </c>
    </row>
    <row r="2345" spans="1:8" s="5" customFormat="1" ht="25.5" x14ac:dyDescent="0.25">
      <c r="A2345" s="214" t="s">
        <v>2653</v>
      </c>
      <c r="B2345" s="242" t="s">
        <v>2071</v>
      </c>
      <c r="C2345" s="94" t="s">
        <v>2654</v>
      </c>
      <c r="D2345" s="60"/>
      <c r="E2345" s="219"/>
      <c r="F2345" s="95">
        <v>1137.1500000000001</v>
      </c>
      <c r="G2345" s="95">
        <v>1137.1500000000001</v>
      </c>
      <c r="H2345" s="810">
        <f t="shared" si="36"/>
        <v>0</v>
      </c>
    </row>
    <row r="2346" spans="1:8" s="5" customFormat="1" x14ac:dyDescent="0.25">
      <c r="A2346" s="214"/>
      <c r="B2346" s="85" t="s">
        <v>2072</v>
      </c>
      <c r="C2346" s="43" t="s">
        <v>2655</v>
      </c>
      <c r="D2346" s="191"/>
      <c r="E2346" s="192"/>
      <c r="F2346" s="46">
        <v>1137.1500000000001</v>
      </c>
      <c r="G2346" s="46">
        <v>1137.1500000000001</v>
      </c>
      <c r="H2346" s="810">
        <f t="shared" si="36"/>
        <v>0</v>
      </c>
    </row>
    <row r="2347" spans="1:8" s="5" customFormat="1" ht="15.75" thickBot="1" x14ac:dyDescent="0.3">
      <c r="A2347" s="214"/>
      <c r="B2347" s="90" t="s">
        <v>10283</v>
      </c>
      <c r="C2347" s="43" t="s">
        <v>8925</v>
      </c>
      <c r="D2347" s="44"/>
      <c r="E2347" s="47"/>
      <c r="F2347" s="10">
        <v>1137.1500000000001</v>
      </c>
      <c r="G2347" s="10">
        <v>1137.1500000000001</v>
      </c>
      <c r="H2347" s="810">
        <f t="shared" si="36"/>
        <v>0</v>
      </c>
    </row>
    <row r="2348" spans="1:8" s="5" customFormat="1" ht="25.5" x14ac:dyDescent="0.25">
      <c r="A2348" s="214" t="s">
        <v>2656</v>
      </c>
      <c r="B2348" s="242" t="s">
        <v>2082</v>
      </c>
      <c r="C2348" s="94" t="s">
        <v>2657</v>
      </c>
      <c r="D2348" s="232"/>
      <c r="E2348" s="233"/>
      <c r="F2348" s="95">
        <v>1323</v>
      </c>
      <c r="G2348" s="95">
        <v>1323</v>
      </c>
      <c r="H2348" s="810">
        <f t="shared" si="36"/>
        <v>0</v>
      </c>
    </row>
    <row r="2349" spans="1:8" s="5" customFormat="1" ht="15.75" thickBot="1" x14ac:dyDescent="0.3">
      <c r="A2349" s="214"/>
      <c r="B2349" s="90" t="s">
        <v>10284</v>
      </c>
      <c r="C2349" s="43" t="s">
        <v>8926</v>
      </c>
      <c r="D2349" s="44"/>
      <c r="E2349" s="47"/>
      <c r="F2349" s="10">
        <v>1323</v>
      </c>
      <c r="G2349" s="10">
        <v>1323</v>
      </c>
      <c r="H2349" s="810">
        <f t="shared" si="36"/>
        <v>0</v>
      </c>
    </row>
    <row r="2350" spans="1:8" s="5" customFormat="1" ht="25.5" x14ac:dyDescent="0.25">
      <c r="A2350" s="214" t="s">
        <v>2658</v>
      </c>
      <c r="B2350" s="242" t="s">
        <v>2092</v>
      </c>
      <c r="C2350" s="94" t="s">
        <v>2659</v>
      </c>
      <c r="D2350" s="60"/>
      <c r="E2350" s="219"/>
      <c r="F2350" s="95">
        <v>2308.9499999999998</v>
      </c>
      <c r="G2350" s="95">
        <v>2308.9499999999998</v>
      </c>
      <c r="H2350" s="810">
        <f t="shared" si="36"/>
        <v>0</v>
      </c>
    </row>
    <row r="2351" spans="1:8" s="5" customFormat="1" ht="15.75" thickBot="1" x14ac:dyDescent="0.3">
      <c r="A2351" s="214"/>
      <c r="B2351" s="90" t="s">
        <v>10285</v>
      </c>
      <c r="C2351" s="43" t="s">
        <v>8927</v>
      </c>
      <c r="D2351" s="44"/>
      <c r="E2351" s="47"/>
      <c r="F2351" s="10">
        <v>2308.9499999999998</v>
      </c>
      <c r="G2351" s="10">
        <v>2308.9499999999998</v>
      </c>
      <c r="H2351" s="810">
        <f t="shared" si="36"/>
        <v>0</v>
      </c>
    </row>
    <row r="2352" spans="1:8" s="5" customFormat="1" ht="25.5" x14ac:dyDescent="0.25">
      <c r="A2352" s="214" t="s">
        <v>2660</v>
      </c>
      <c r="B2352" s="242" t="s">
        <v>2102</v>
      </c>
      <c r="C2352" s="94" t="s">
        <v>2661</v>
      </c>
      <c r="D2352" s="60"/>
      <c r="E2352" s="219"/>
      <c r="F2352" s="95">
        <v>3307.5</v>
      </c>
      <c r="G2352" s="95">
        <v>3307.5</v>
      </c>
      <c r="H2352" s="810">
        <f t="shared" si="36"/>
        <v>0</v>
      </c>
    </row>
    <row r="2353" spans="1:8" s="5" customFormat="1" ht="15.75" thickBot="1" x14ac:dyDescent="0.3">
      <c r="A2353" s="214"/>
      <c r="B2353" s="90" t="s">
        <v>10286</v>
      </c>
      <c r="C2353" s="43" t="s">
        <v>8928</v>
      </c>
      <c r="D2353" s="44"/>
      <c r="E2353" s="47"/>
      <c r="F2353" s="10">
        <v>3307.5</v>
      </c>
      <c r="G2353" s="10">
        <v>3307.5</v>
      </c>
      <c r="H2353" s="810">
        <f t="shared" si="36"/>
        <v>0</v>
      </c>
    </row>
    <row r="2354" spans="1:8" s="5" customFormat="1" ht="25.5" x14ac:dyDescent="0.25">
      <c r="A2354" s="199" t="s">
        <v>2662</v>
      </c>
      <c r="B2354" s="242" t="s">
        <v>2112</v>
      </c>
      <c r="C2354" s="94" t="s">
        <v>2663</v>
      </c>
      <c r="D2354" s="60"/>
      <c r="E2354" s="219"/>
      <c r="F2354" s="95">
        <v>1938.3</v>
      </c>
      <c r="G2354" s="95">
        <v>1938.3</v>
      </c>
      <c r="H2354" s="810">
        <f t="shared" si="36"/>
        <v>0</v>
      </c>
    </row>
    <row r="2355" spans="1:8" s="5" customFormat="1" x14ac:dyDescent="0.25">
      <c r="A2355" s="190"/>
      <c r="B2355" s="90" t="s">
        <v>10287</v>
      </c>
      <c r="C2355" s="43" t="s">
        <v>8929</v>
      </c>
      <c r="D2355" s="44"/>
      <c r="E2355" s="47"/>
      <c r="F2355" s="10">
        <v>1938.3</v>
      </c>
      <c r="G2355" s="10">
        <v>1938.3</v>
      </c>
      <c r="H2355" s="810">
        <f t="shared" si="36"/>
        <v>0</v>
      </c>
    </row>
    <row r="2356" spans="1:8" s="5" customFormat="1" ht="25.5" x14ac:dyDescent="0.25">
      <c r="A2356" s="214" t="s">
        <v>2664</v>
      </c>
      <c r="B2356" s="241" t="s">
        <v>2122</v>
      </c>
      <c r="C2356" s="81" t="s">
        <v>2665</v>
      </c>
      <c r="D2356" s="82"/>
      <c r="E2356" s="86"/>
      <c r="F2356" s="213">
        <v>2657.55</v>
      </c>
      <c r="G2356" s="213">
        <v>2657.55</v>
      </c>
      <c r="H2356" s="810">
        <f t="shared" si="36"/>
        <v>0</v>
      </c>
    </row>
    <row r="2357" spans="1:8" s="5" customFormat="1" ht="15.75" thickBot="1" x14ac:dyDescent="0.3">
      <c r="A2357" s="214"/>
      <c r="B2357" s="90" t="s">
        <v>10288</v>
      </c>
      <c r="C2357" s="43" t="s">
        <v>8930</v>
      </c>
      <c r="D2357" s="44"/>
      <c r="E2357" s="47"/>
      <c r="F2357" s="10">
        <v>2657.55</v>
      </c>
      <c r="G2357" s="10">
        <v>2657.55</v>
      </c>
      <c r="H2357" s="810">
        <f t="shared" si="36"/>
        <v>0</v>
      </c>
    </row>
    <row r="2358" spans="1:8" s="5" customFormat="1" ht="25.5" x14ac:dyDescent="0.25">
      <c r="A2358" s="199" t="s">
        <v>2666</v>
      </c>
      <c r="B2358" s="242" t="s">
        <v>2132</v>
      </c>
      <c r="C2358" s="94" t="s">
        <v>2667</v>
      </c>
      <c r="D2358" s="60"/>
      <c r="E2358" s="219"/>
      <c r="F2358" s="95">
        <v>2742.6</v>
      </c>
      <c r="G2358" s="95">
        <v>2742.6</v>
      </c>
      <c r="H2358" s="810">
        <f t="shared" si="36"/>
        <v>0</v>
      </c>
    </row>
    <row r="2359" spans="1:8" s="5" customFormat="1" x14ac:dyDescent="0.25">
      <c r="A2359" s="190"/>
      <c r="B2359" s="85" t="s">
        <v>2134</v>
      </c>
      <c r="C2359" s="43" t="s">
        <v>2668</v>
      </c>
      <c r="D2359" s="191"/>
      <c r="E2359" s="192"/>
      <c r="F2359" s="46">
        <v>2742.6</v>
      </c>
      <c r="G2359" s="46">
        <v>2742.6</v>
      </c>
      <c r="H2359" s="810">
        <f t="shared" si="36"/>
        <v>0</v>
      </c>
    </row>
    <row r="2360" spans="1:8" s="5" customFormat="1" ht="15.75" thickBot="1" x14ac:dyDescent="0.3">
      <c r="A2360" s="190"/>
      <c r="B2360" s="121" t="s">
        <v>10289</v>
      </c>
      <c r="C2360" s="56" t="s">
        <v>8931</v>
      </c>
      <c r="D2360" s="57"/>
      <c r="E2360" s="58"/>
      <c r="F2360" s="59">
        <v>2742.6</v>
      </c>
      <c r="G2360" s="59">
        <v>2742.6</v>
      </c>
      <c r="H2360" s="810">
        <f t="shared" si="36"/>
        <v>0</v>
      </c>
    </row>
    <row r="2361" spans="1:8" s="5" customFormat="1" ht="25.5" x14ac:dyDescent="0.25">
      <c r="A2361" s="100" t="s">
        <v>2669</v>
      </c>
      <c r="B2361" s="61" t="s">
        <v>2144</v>
      </c>
      <c r="C2361" s="94" t="s">
        <v>2670</v>
      </c>
      <c r="D2361" s="60"/>
      <c r="E2361" s="219"/>
      <c r="F2361" s="95">
        <v>4231.5</v>
      </c>
      <c r="G2361" s="95">
        <v>4231.5</v>
      </c>
      <c r="H2361" s="810">
        <f t="shared" si="36"/>
        <v>0</v>
      </c>
    </row>
    <row r="2362" spans="1:8" s="5" customFormat="1" ht="15.75" thickBot="1" x14ac:dyDescent="0.3">
      <c r="A2362" s="48"/>
      <c r="B2362" s="230" t="s">
        <v>10290</v>
      </c>
      <c r="C2362" s="50" t="s">
        <v>8932</v>
      </c>
      <c r="D2362" s="51"/>
      <c r="E2362" s="62"/>
      <c r="F2362" s="53">
        <v>4231.5</v>
      </c>
      <c r="G2362" s="53">
        <v>4231.5</v>
      </c>
      <c r="H2362" s="810">
        <f t="shared" si="36"/>
        <v>0</v>
      </c>
    </row>
    <row r="2363" spans="1:8" s="5" customFormat="1" ht="25.5" x14ac:dyDescent="0.25">
      <c r="A2363" s="214" t="s">
        <v>2671</v>
      </c>
      <c r="B2363" s="241" t="s">
        <v>2154</v>
      </c>
      <c r="C2363" s="81" t="s">
        <v>2672</v>
      </c>
      <c r="D2363" s="82"/>
      <c r="E2363" s="86"/>
      <c r="F2363" s="213">
        <v>4672.5</v>
      </c>
      <c r="G2363" s="213">
        <v>4672.5</v>
      </c>
      <c r="H2363" s="810">
        <f t="shared" si="36"/>
        <v>0</v>
      </c>
    </row>
    <row r="2364" spans="1:8" s="5" customFormat="1" x14ac:dyDescent="0.25">
      <c r="A2364" s="214"/>
      <c r="B2364" s="90" t="s">
        <v>10291</v>
      </c>
      <c r="C2364" s="43" t="s">
        <v>8933</v>
      </c>
      <c r="D2364" s="44"/>
      <c r="E2364" s="47"/>
      <c r="F2364" s="10">
        <v>4672.5</v>
      </c>
      <c r="G2364" s="10">
        <v>4672.5</v>
      </c>
      <c r="H2364" s="810">
        <f t="shared" si="36"/>
        <v>0</v>
      </c>
    </row>
    <row r="2365" spans="1:8" s="5" customFormat="1" ht="25.5" x14ac:dyDescent="0.25">
      <c r="A2365" s="214" t="s">
        <v>2673</v>
      </c>
      <c r="B2365" s="241" t="s">
        <v>2166</v>
      </c>
      <c r="C2365" s="81" t="s">
        <v>2674</v>
      </c>
      <c r="D2365" s="250"/>
      <c r="E2365" s="251"/>
      <c r="F2365" s="46">
        <v>6736.8</v>
      </c>
      <c r="G2365" s="46">
        <v>6736.8</v>
      </c>
      <c r="H2365" s="810">
        <f t="shared" si="36"/>
        <v>0</v>
      </c>
    </row>
    <row r="2366" spans="1:8" s="5" customFormat="1" x14ac:dyDescent="0.25">
      <c r="A2366" s="214"/>
      <c r="B2366" s="90" t="s">
        <v>10292</v>
      </c>
      <c r="C2366" s="43" t="s">
        <v>8934</v>
      </c>
      <c r="D2366" s="44"/>
      <c r="E2366" s="47"/>
      <c r="F2366" s="10">
        <v>6736.8</v>
      </c>
      <c r="G2366" s="10">
        <v>6736.8</v>
      </c>
      <c r="H2366" s="810">
        <f t="shared" si="36"/>
        <v>0</v>
      </c>
    </row>
    <row r="2367" spans="1:8" s="5" customFormat="1" ht="15.75" thickBot="1" x14ac:dyDescent="0.3">
      <c r="A2367" s="214"/>
      <c r="B2367" s="85" t="s">
        <v>2168</v>
      </c>
      <c r="C2367" s="43" t="s">
        <v>2675</v>
      </c>
      <c r="D2367" s="191"/>
      <c r="E2367" s="192"/>
      <c r="F2367" s="46">
        <v>6736.8</v>
      </c>
      <c r="G2367" s="46">
        <v>6736.8</v>
      </c>
      <c r="H2367" s="810">
        <f t="shared" si="36"/>
        <v>0</v>
      </c>
    </row>
    <row r="2368" spans="1:8" s="5" customFormat="1" ht="25.5" x14ac:dyDescent="0.25">
      <c r="A2368" s="199" t="s">
        <v>2676</v>
      </c>
      <c r="B2368" s="242" t="s">
        <v>2177</v>
      </c>
      <c r="C2368" s="94" t="s">
        <v>2677</v>
      </c>
      <c r="D2368" s="232"/>
      <c r="E2368" s="233"/>
      <c r="F2368" s="46">
        <v>7526.4</v>
      </c>
      <c r="G2368" s="46">
        <v>7526.4</v>
      </c>
      <c r="H2368" s="810">
        <f t="shared" si="36"/>
        <v>0</v>
      </c>
    </row>
    <row r="2369" spans="1:8" s="5" customFormat="1" x14ac:dyDescent="0.25">
      <c r="A2369" s="190"/>
      <c r="B2369" s="90" t="s">
        <v>10293</v>
      </c>
      <c r="C2369" s="43" t="s">
        <v>8935</v>
      </c>
      <c r="D2369" s="44"/>
      <c r="E2369" s="47"/>
      <c r="F2369" s="10">
        <v>7526.4</v>
      </c>
      <c r="G2369" s="10">
        <v>7526.4</v>
      </c>
      <c r="H2369" s="810">
        <f t="shared" si="36"/>
        <v>0</v>
      </c>
    </row>
    <row r="2370" spans="1:8" s="5" customFormat="1" ht="15.75" thickBot="1" x14ac:dyDescent="0.3">
      <c r="A2370" s="228" t="s">
        <v>2678</v>
      </c>
      <c r="B2370" s="226"/>
      <c r="C2370" s="65"/>
      <c r="D2370" s="66"/>
      <c r="E2370" s="102"/>
      <c r="F2370" s="68" t="s">
        <v>5249</v>
      </c>
      <c r="G2370" s="68" t="s">
        <v>9527</v>
      </c>
      <c r="H2370" s="810" t="str">
        <f t="shared" si="36"/>
        <v/>
      </c>
    </row>
    <row r="2371" spans="1:8" s="5" customFormat="1" ht="25.5" x14ac:dyDescent="0.25">
      <c r="A2371" s="273" t="s">
        <v>2679</v>
      </c>
      <c r="B2371" s="242" t="s">
        <v>2188</v>
      </c>
      <c r="C2371" s="94" t="s">
        <v>391</v>
      </c>
      <c r="D2371" s="232"/>
      <c r="E2371" s="233"/>
      <c r="F2371" s="46">
        <v>1053.1600000000001</v>
      </c>
      <c r="G2371" s="46">
        <v>1053.1600000000001</v>
      </c>
      <c r="H2371" s="810">
        <f t="shared" si="36"/>
        <v>0</v>
      </c>
    </row>
    <row r="2372" spans="1:8" s="5" customFormat="1" x14ac:dyDescent="0.25">
      <c r="A2372" s="214"/>
      <c r="B2372" s="90" t="s">
        <v>10294</v>
      </c>
      <c r="C2372" s="43" t="s">
        <v>8936</v>
      </c>
      <c r="D2372" s="44"/>
      <c r="E2372" s="47"/>
      <c r="F2372" s="10">
        <v>1053.1600000000001</v>
      </c>
      <c r="G2372" s="10">
        <v>1053.1600000000001</v>
      </c>
      <c r="H2372" s="810">
        <f t="shared" si="36"/>
        <v>0</v>
      </c>
    </row>
    <row r="2373" spans="1:8" s="5" customFormat="1" ht="15.75" thickBot="1" x14ac:dyDescent="0.3">
      <c r="A2373" s="214"/>
      <c r="B2373" s="85" t="s">
        <v>2190</v>
      </c>
      <c r="C2373" s="43" t="s">
        <v>2680</v>
      </c>
      <c r="D2373" s="191"/>
      <c r="E2373" s="192"/>
      <c r="F2373" s="46">
        <v>1053.1600000000001</v>
      </c>
      <c r="G2373" s="46">
        <v>1053.1600000000001</v>
      </c>
      <c r="H2373" s="810">
        <f t="shared" si="36"/>
        <v>0</v>
      </c>
    </row>
    <row r="2374" spans="1:8" s="5" customFormat="1" ht="25.5" x14ac:dyDescent="0.25">
      <c r="A2374" s="279" t="s">
        <v>2681</v>
      </c>
      <c r="B2374" s="242" t="s">
        <v>2197</v>
      </c>
      <c r="C2374" s="94" t="s">
        <v>2682</v>
      </c>
      <c r="D2374" s="232"/>
      <c r="E2374" s="233"/>
      <c r="F2374" s="46">
        <v>1600.21</v>
      </c>
      <c r="G2374" s="46">
        <v>1600.21</v>
      </c>
      <c r="H2374" s="810">
        <f t="shared" si="36"/>
        <v>0</v>
      </c>
    </row>
    <row r="2375" spans="1:8" s="5" customFormat="1" x14ac:dyDescent="0.25">
      <c r="A2375" s="279"/>
      <c r="B2375" s="90" t="s">
        <v>10295</v>
      </c>
      <c r="C2375" s="43" t="s">
        <v>8937</v>
      </c>
      <c r="D2375" s="44"/>
      <c r="E2375" s="47"/>
      <c r="F2375" s="10">
        <v>1600.21</v>
      </c>
      <c r="G2375" s="10">
        <v>1600.21</v>
      </c>
      <c r="H2375" s="810">
        <f t="shared" si="36"/>
        <v>0</v>
      </c>
    </row>
    <row r="2376" spans="1:8" s="5" customFormat="1" ht="15.75" thickBot="1" x14ac:dyDescent="0.3">
      <c r="A2376" s="280"/>
      <c r="B2376" s="186" t="s">
        <v>2198</v>
      </c>
      <c r="C2376" s="56" t="s">
        <v>2683</v>
      </c>
      <c r="D2376" s="187"/>
      <c r="E2376" s="188"/>
      <c r="F2376" s="46">
        <v>1600.21</v>
      </c>
      <c r="G2376" s="46">
        <v>1600.21</v>
      </c>
      <c r="H2376" s="810">
        <f t="shared" si="36"/>
        <v>0</v>
      </c>
    </row>
    <row r="2377" spans="1:8" s="5" customFormat="1" ht="25.5" x14ac:dyDescent="0.25">
      <c r="A2377" s="214" t="s">
        <v>2684</v>
      </c>
      <c r="B2377" s="242" t="s">
        <v>2201</v>
      </c>
      <c r="C2377" s="94" t="s">
        <v>2685</v>
      </c>
      <c r="D2377" s="232"/>
      <c r="E2377" s="233"/>
      <c r="F2377" s="46">
        <v>2509.5100000000002</v>
      </c>
      <c r="G2377" s="46">
        <v>2509.5100000000002</v>
      </c>
      <c r="H2377" s="810">
        <f t="shared" si="36"/>
        <v>0</v>
      </c>
    </row>
    <row r="2378" spans="1:8" s="5" customFormat="1" x14ac:dyDescent="0.25">
      <c r="A2378" s="214"/>
      <c r="B2378" s="90" t="s">
        <v>10296</v>
      </c>
      <c r="C2378" s="43" t="s">
        <v>8938</v>
      </c>
      <c r="D2378" s="44"/>
      <c r="E2378" s="47"/>
      <c r="F2378" s="10">
        <v>2509.5100000000002</v>
      </c>
      <c r="G2378" s="10">
        <v>2509.5100000000002</v>
      </c>
      <c r="H2378" s="810">
        <f t="shared" ref="H2378:H2441" si="37">IF(ISNUMBER(F2378),ROUND(F2378-G2378,2),"")</f>
        <v>0</v>
      </c>
    </row>
    <row r="2379" spans="1:8" s="5" customFormat="1" ht="15.75" thickBot="1" x14ac:dyDescent="0.3">
      <c r="A2379" s="214"/>
      <c r="B2379" s="85" t="s">
        <v>2202</v>
      </c>
      <c r="C2379" s="43" t="s">
        <v>2686</v>
      </c>
      <c r="D2379" s="191"/>
      <c r="E2379" s="192"/>
      <c r="F2379" s="46">
        <v>2509.5100000000002</v>
      </c>
      <c r="G2379" s="46">
        <v>2509.5100000000002</v>
      </c>
      <c r="H2379" s="810">
        <f t="shared" si="37"/>
        <v>0</v>
      </c>
    </row>
    <row r="2380" spans="1:8" s="5" customFormat="1" ht="25.5" x14ac:dyDescent="0.25">
      <c r="A2380" s="214" t="s">
        <v>2687</v>
      </c>
      <c r="B2380" s="242" t="s">
        <v>2209</v>
      </c>
      <c r="C2380" s="94" t="s">
        <v>2688</v>
      </c>
      <c r="D2380" s="232"/>
      <c r="E2380" s="233"/>
      <c r="F2380" s="46">
        <v>3580.51</v>
      </c>
      <c r="G2380" s="46">
        <v>3580.51</v>
      </c>
      <c r="H2380" s="810">
        <f t="shared" si="37"/>
        <v>0</v>
      </c>
    </row>
    <row r="2381" spans="1:8" s="5" customFormat="1" x14ac:dyDescent="0.25">
      <c r="A2381" s="214"/>
      <c r="B2381" s="90" t="s">
        <v>10297</v>
      </c>
      <c r="C2381" s="43" t="s">
        <v>8939</v>
      </c>
      <c r="D2381" s="44"/>
      <c r="E2381" s="47"/>
      <c r="F2381" s="10">
        <v>3580.51</v>
      </c>
      <c r="G2381" s="10">
        <v>3580.51</v>
      </c>
      <c r="H2381" s="810">
        <f t="shared" si="37"/>
        <v>0</v>
      </c>
    </row>
    <row r="2382" spans="1:8" s="5" customFormat="1" ht="15.75" thickBot="1" x14ac:dyDescent="0.3">
      <c r="A2382" s="214"/>
      <c r="B2382" s="85" t="s">
        <v>2210</v>
      </c>
      <c r="C2382" s="43" t="s">
        <v>2689</v>
      </c>
      <c r="D2382" s="191"/>
      <c r="E2382" s="192"/>
      <c r="F2382" s="46">
        <v>3580.51</v>
      </c>
      <c r="G2382" s="46">
        <v>3580.51</v>
      </c>
      <c r="H2382" s="810">
        <f t="shared" si="37"/>
        <v>0</v>
      </c>
    </row>
    <row r="2383" spans="1:8" s="5" customFormat="1" ht="25.5" x14ac:dyDescent="0.25">
      <c r="A2383" s="214" t="s">
        <v>2690</v>
      </c>
      <c r="B2383" s="242" t="s">
        <v>2217</v>
      </c>
      <c r="C2383" s="94" t="s">
        <v>2691</v>
      </c>
      <c r="D2383" s="232"/>
      <c r="E2383" s="233"/>
      <c r="F2383" s="46">
        <v>1770.31</v>
      </c>
      <c r="G2383" s="46">
        <v>1770.31</v>
      </c>
      <c r="H2383" s="810">
        <f t="shared" si="37"/>
        <v>0</v>
      </c>
    </row>
    <row r="2384" spans="1:8" s="5" customFormat="1" x14ac:dyDescent="0.25">
      <c r="A2384" s="214"/>
      <c r="B2384" s="90" t="s">
        <v>10298</v>
      </c>
      <c r="C2384" s="43" t="s">
        <v>8940</v>
      </c>
      <c r="D2384" s="44"/>
      <c r="E2384" s="47"/>
      <c r="F2384" s="10">
        <v>1770.31</v>
      </c>
      <c r="G2384" s="10">
        <v>1770.31</v>
      </c>
      <c r="H2384" s="810">
        <f t="shared" si="37"/>
        <v>0</v>
      </c>
    </row>
    <row r="2385" spans="1:8" s="5" customFormat="1" ht="15.75" thickBot="1" x14ac:dyDescent="0.3">
      <c r="A2385" s="214"/>
      <c r="B2385" s="85" t="s">
        <v>2218</v>
      </c>
      <c r="C2385" s="43" t="s">
        <v>2692</v>
      </c>
      <c r="D2385" s="191"/>
      <c r="E2385" s="192"/>
      <c r="F2385" s="46">
        <v>1770.31</v>
      </c>
      <c r="G2385" s="46">
        <v>1770.31</v>
      </c>
      <c r="H2385" s="810">
        <f t="shared" si="37"/>
        <v>0</v>
      </c>
    </row>
    <row r="2386" spans="1:8" s="5" customFormat="1" ht="25.5" x14ac:dyDescent="0.25">
      <c r="A2386" s="214" t="s">
        <v>2693</v>
      </c>
      <c r="B2386" s="242" t="s">
        <v>2225</v>
      </c>
      <c r="C2386" s="94" t="s">
        <v>2694</v>
      </c>
      <c r="D2386" s="232"/>
      <c r="E2386" s="233"/>
      <c r="F2386" s="46">
        <v>2041.21</v>
      </c>
      <c r="G2386" s="46">
        <v>2041.2099999999998</v>
      </c>
      <c r="H2386" s="810">
        <f t="shared" si="37"/>
        <v>0</v>
      </c>
    </row>
    <row r="2387" spans="1:8" s="5" customFormat="1" x14ac:dyDescent="0.25">
      <c r="A2387" s="214"/>
      <c r="B2387" s="90" t="s">
        <v>10299</v>
      </c>
      <c r="C2387" s="43" t="s">
        <v>8941</v>
      </c>
      <c r="D2387" s="44"/>
      <c r="E2387" s="47"/>
      <c r="F2387" s="10">
        <v>2041.21</v>
      </c>
      <c r="G2387" s="10">
        <v>2041.2099999999998</v>
      </c>
      <c r="H2387" s="810">
        <f t="shared" si="37"/>
        <v>0</v>
      </c>
    </row>
    <row r="2388" spans="1:8" s="5" customFormat="1" ht="15.75" thickBot="1" x14ac:dyDescent="0.3">
      <c r="A2388" s="214"/>
      <c r="B2388" s="85" t="s">
        <v>2227</v>
      </c>
      <c r="C2388" s="43" t="s">
        <v>2695</v>
      </c>
      <c r="D2388" s="191"/>
      <c r="E2388" s="192"/>
      <c r="F2388" s="46">
        <v>2041.21</v>
      </c>
      <c r="G2388" s="46">
        <v>2041.2099999999998</v>
      </c>
      <c r="H2388" s="810">
        <f t="shared" si="37"/>
        <v>0</v>
      </c>
    </row>
    <row r="2389" spans="1:8" s="5" customFormat="1" ht="25.5" x14ac:dyDescent="0.25">
      <c r="A2389" s="214" t="s">
        <v>2696</v>
      </c>
      <c r="B2389" s="242" t="s">
        <v>2234</v>
      </c>
      <c r="C2389" s="94" t="s">
        <v>2697</v>
      </c>
      <c r="D2389" s="232"/>
      <c r="E2389" s="233"/>
      <c r="F2389" s="46">
        <v>1661.11</v>
      </c>
      <c r="G2389" s="46">
        <v>1661.11</v>
      </c>
      <c r="H2389" s="810">
        <f t="shared" si="37"/>
        <v>0</v>
      </c>
    </row>
    <row r="2390" spans="1:8" s="5" customFormat="1" x14ac:dyDescent="0.25">
      <c r="A2390" s="214"/>
      <c r="B2390" s="90" t="s">
        <v>10300</v>
      </c>
      <c r="C2390" s="43" t="s">
        <v>8942</v>
      </c>
      <c r="D2390" s="44"/>
      <c r="E2390" s="47"/>
      <c r="F2390" s="10">
        <v>1661.11</v>
      </c>
      <c r="G2390" s="10">
        <v>1661.11</v>
      </c>
      <c r="H2390" s="810">
        <f t="shared" si="37"/>
        <v>0</v>
      </c>
    </row>
    <row r="2391" spans="1:8" s="5" customFormat="1" ht="15.75" thickBot="1" x14ac:dyDescent="0.3">
      <c r="A2391" s="214"/>
      <c r="B2391" s="85" t="s">
        <v>2236</v>
      </c>
      <c r="C2391" s="43" t="s">
        <v>2698</v>
      </c>
      <c r="D2391" s="191"/>
      <c r="E2391" s="192"/>
      <c r="F2391" s="46">
        <v>1661.11</v>
      </c>
      <c r="G2391" s="46">
        <v>1661.11</v>
      </c>
      <c r="H2391" s="810">
        <f t="shared" si="37"/>
        <v>0</v>
      </c>
    </row>
    <row r="2392" spans="1:8" s="5" customFormat="1" ht="25.5" x14ac:dyDescent="0.25">
      <c r="A2392" s="214" t="s">
        <v>2699</v>
      </c>
      <c r="B2392" s="242" t="s">
        <v>2243</v>
      </c>
      <c r="C2392" s="94" t="s">
        <v>2700</v>
      </c>
      <c r="D2392" s="232"/>
      <c r="E2392" s="233"/>
      <c r="F2392" s="46">
        <v>2949.46</v>
      </c>
      <c r="G2392" s="46">
        <v>2949.46</v>
      </c>
      <c r="H2392" s="810">
        <f t="shared" si="37"/>
        <v>0</v>
      </c>
    </row>
    <row r="2393" spans="1:8" s="5" customFormat="1" x14ac:dyDescent="0.25">
      <c r="A2393" s="214"/>
      <c r="B2393" s="90" t="s">
        <v>10301</v>
      </c>
      <c r="C2393" s="43" t="s">
        <v>8943</v>
      </c>
      <c r="D2393" s="44"/>
      <c r="E2393" s="47"/>
      <c r="F2393" s="10">
        <v>2949.46</v>
      </c>
      <c r="G2393" s="10">
        <v>2949.46</v>
      </c>
      <c r="H2393" s="810">
        <f t="shared" si="37"/>
        <v>0</v>
      </c>
    </row>
    <row r="2394" spans="1:8" s="5" customFormat="1" x14ac:dyDescent="0.25">
      <c r="A2394" s="214"/>
      <c r="B2394" s="85" t="s">
        <v>2244</v>
      </c>
      <c r="C2394" s="43" t="s">
        <v>2701</v>
      </c>
      <c r="D2394" s="191"/>
      <c r="E2394" s="192"/>
      <c r="F2394" s="46">
        <v>2949.46</v>
      </c>
      <c r="G2394" s="46">
        <v>2949.46</v>
      </c>
      <c r="H2394" s="810">
        <f t="shared" si="37"/>
        <v>0</v>
      </c>
    </row>
    <row r="2395" spans="1:8" s="5" customFormat="1" ht="25.5" x14ac:dyDescent="0.25">
      <c r="A2395" s="214" t="s">
        <v>2702</v>
      </c>
      <c r="B2395" s="241" t="s">
        <v>2251</v>
      </c>
      <c r="C2395" s="81" t="s">
        <v>2703</v>
      </c>
      <c r="D2395" s="250"/>
      <c r="E2395" s="251"/>
      <c r="F2395" s="213">
        <v>2824.51</v>
      </c>
      <c r="G2395" s="213">
        <v>2824.51</v>
      </c>
      <c r="H2395" s="810">
        <f t="shared" si="37"/>
        <v>0</v>
      </c>
    </row>
    <row r="2396" spans="1:8" s="5" customFormat="1" x14ac:dyDescent="0.25">
      <c r="A2396" s="214"/>
      <c r="B2396" s="85" t="s">
        <v>8944</v>
      </c>
      <c r="C2396" s="43" t="s">
        <v>8945</v>
      </c>
      <c r="D2396" s="44"/>
      <c r="E2396" s="47"/>
      <c r="F2396" s="10">
        <v>2824.51</v>
      </c>
      <c r="G2396" s="10">
        <v>2824.51</v>
      </c>
      <c r="H2396" s="810">
        <f t="shared" si="37"/>
        <v>0</v>
      </c>
    </row>
    <row r="2397" spans="1:8" s="5" customFormat="1" ht="15.75" thickBot="1" x14ac:dyDescent="0.3">
      <c r="A2397" s="214"/>
      <c r="B2397" s="85" t="s">
        <v>2252</v>
      </c>
      <c r="C2397" s="43" t="s">
        <v>2704</v>
      </c>
      <c r="D2397" s="191"/>
      <c r="E2397" s="192"/>
      <c r="F2397" s="46">
        <v>2824.51</v>
      </c>
      <c r="G2397" s="46">
        <v>2824.51</v>
      </c>
      <c r="H2397" s="810">
        <f t="shared" si="37"/>
        <v>0</v>
      </c>
    </row>
    <row r="2398" spans="1:8" s="5" customFormat="1" ht="25.5" x14ac:dyDescent="0.25">
      <c r="A2398" s="214" t="s">
        <v>2705</v>
      </c>
      <c r="B2398" s="242" t="s">
        <v>2259</v>
      </c>
      <c r="C2398" s="94" t="s">
        <v>2706</v>
      </c>
      <c r="D2398" s="232"/>
      <c r="E2398" s="233"/>
      <c r="F2398" s="46">
        <v>5227.96</v>
      </c>
      <c r="G2398" s="46">
        <v>5227.96</v>
      </c>
      <c r="H2398" s="810">
        <f t="shared" si="37"/>
        <v>0</v>
      </c>
    </row>
    <row r="2399" spans="1:8" s="5" customFormat="1" x14ac:dyDescent="0.25">
      <c r="A2399" s="214"/>
      <c r="B2399" s="85" t="s">
        <v>8946</v>
      </c>
      <c r="C2399" s="43" t="s">
        <v>8947</v>
      </c>
      <c r="D2399" s="44"/>
      <c r="E2399" s="47"/>
      <c r="F2399" s="10">
        <v>5227.96</v>
      </c>
      <c r="G2399" s="10">
        <v>5227.96</v>
      </c>
      <c r="H2399" s="810">
        <f t="shared" si="37"/>
        <v>0</v>
      </c>
    </row>
    <row r="2400" spans="1:8" s="5" customFormat="1" ht="15.75" thickBot="1" x14ac:dyDescent="0.3">
      <c r="A2400" s="215"/>
      <c r="B2400" s="183" t="s">
        <v>2260</v>
      </c>
      <c r="C2400" s="50" t="s">
        <v>2707</v>
      </c>
      <c r="D2400" s="184"/>
      <c r="E2400" s="185"/>
      <c r="F2400" s="46">
        <v>5227.96</v>
      </c>
      <c r="G2400" s="46">
        <v>5227.96</v>
      </c>
      <c r="H2400" s="810">
        <f t="shared" si="37"/>
        <v>0</v>
      </c>
    </row>
    <row r="2401" spans="1:8" s="5" customFormat="1" ht="25.5" x14ac:dyDescent="0.25">
      <c r="A2401" s="214" t="s">
        <v>2708</v>
      </c>
      <c r="B2401" s="242" t="s">
        <v>2263</v>
      </c>
      <c r="C2401" s="94" t="s">
        <v>2709</v>
      </c>
      <c r="D2401" s="232"/>
      <c r="E2401" s="233"/>
      <c r="F2401" s="46">
        <v>3958.51</v>
      </c>
      <c r="G2401" s="46">
        <v>3958.51</v>
      </c>
      <c r="H2401" s="810">
        <f t="shared" si="37"/>
        <v>0</v>
      </c>
    </row>
    <row r="2402" spans="1:8" s="5" customFormat="1" x14ac:dyDescent="0.25">
      <c r="A2402" s="214"/>
      <c r="B2402" s="85" t="s">
        <v>8948</v>
      </c>
      <c r="C2402" s="43" t="s">
        <v>8949</v>
      </c>
      <c r="D2402" s="44"/>
      <c r="E2402" s="47"/>
      <c r="F2402" s="10">
        <v>3958.51</v>
      </c>
      <c r="G2402" s="10">
        <v>3958.51</v>
      </c>
      <c r="H2402" s="810">
        <f t="shared" si="37"/>
        <v>0</v>
      </c>
    </row>
    <row r="2403" spans="1:8" s="5" customFormat="1" ht="15.75" thickBot="1" x14ac:dyDescent="0.3">
      <c r="A2403" s="214"/>
      <c r="B2403" s="85" t="s">
        <v>2265</v>
      </c>
      <c r="C2403" s="43" t="s">
        <v>2710</v>
      </c>
      <c r="D2403" s="191"/>
      <c r="E2403" s="192"/>
      <c r="F2403" s="46">
        <v>3958.51</v>
      </c>
      <c r="G2403" s="46">
        <v>3958.51</v>
      </c>
      <c r="H2403" s="810">
        <f t="shared" si="37"/>
        <v>0</v>
      </c>
    </row>
    <row r="2404" spans="1:8" s="5" customFormat="1" ht="25.5" x14ac:dyDescent="0.25">
      <c r="A2404" s="214" t="s">
        <v>2711</v>
      </c>
      <c r="B2404" s="242" t="s">
        <v>2272</v>
      </c>
      <c r="C2404" s="94" t="s">
        <v>2712</v>
      </c>
      <c r="D2404" s="232"/>
      <c r="E2404" s="233"/>
      <c r="F2404" s="46">
        <v>4967.5600000000004</v>
      </c>
      <c r="G2404" s="46">
        <v>4967.5600000000004</v>
      </c>
      <c r="H2404" s="810">
        <f t="shared" si="37"/>
        <v>0</v>
      </c>
    </row>
    <row r="2405" spans="1:8" s="5" customFormat="1" x14ac:dyDescent="0.25">
      <c r="A2405" s="214"/>
      <c r="B2405" s="85" t="s">
        <v>8950</v>
      </c>
      <c r="C2405" s="43" t="s">
        <v>8951</v>
      </c>
      <c r="D2405" s="44"/>
      <c r="E2405" s="47"/>
      <c r="F2405" s="10">
        <v>4967.5600000000004</v>
      </c>
      <c r="G2405" s="10">
        <v>4967.5600000000004</v>
      </c>
      <c r="H2405" s="810">
        <f t="shared" si="37"/>
        <v>0</v>
      </c>
    </row>
    <row r="2406" spans="1:8" s="5" customFormat="1" ht="15.75" thickBot="1" x14ac:dyDescent="0.3">
      <c r="A2406" s="214"/>
      <c r="B2406" s="85" t="s">
        <v>2273</v>
      </c>
      <c r="C2406" s="43" t="s">
        <v>2713</v>
      </c>
      <c r="D2406" s="191"/>
      <c r="E2406" s="192"/>
      <c r="F2406" s="46">
        <v>4967.5600000000004</v>
      </c>
      <c r="G2406" s="46">
        <v>4967.5600000000004</v>
      </c>
      <c r="H2406" s="810">
        <f t="shared" si="37"/>
        <v>0</v>
      </c>
    </row>
    <row r="2407" spans="1:8" s="5" customFormat="1" ht="25.5" x14ac:dyDescent="0.25">
      <c r="A2407" s="214" t="s">
        <v>2714</v>
      </c>
      <c r="B2407" s="242" t="s">
        <v>2280</v>
      </c>
      <c r="C2407" s="94" t="s">
        <v>2715</v>
      </c>
      <c r="D2407" s="232"/>
      <c r="E2407" s="233"/>
      <c r="F2407" s="46">
        <v>6683.26</v>
      </c>
      <c r="G2407" s="46">
        <v>6683.26</v>
      </c>
      <c r="H2407" s="810">
        <f t="shared" si="37"/>
        <v>0</v>
      </c>
    </row>
    <row r="2408" spans="1:8" s="5" customFormat="1" x14ac:dyDescent="0.25">
      <c r="A2408" s="214"/>
      <c r="B2408" s="85" t="s">
        <v>8952</v>
      </c>
      <c r="C2408" s="43" t="s">
        <v>8953</v>
      </c>
      <c r="D2408" s="44"/>
      <c r="E2408" s="47"/>
      <c r="F2408" s="10">
        <v>6683.26</v>
      </c>
      <c r="G2408" s="10">
        <v>6683.26</v>
      </c>
      <c r="H2408" s="810">
        <f t="shared" si="37"/>
        <v>0</v>
      </c>
    </row>
    <row r="2409" spans="1:8" s="5" customFormat="1" ht="15.75" thickBot="1" x14ac:dyDescent="0.3">
      <c r="A2409" s="214"/>
      <c r="B2409" s="85" t="s">
        <v>2281</v>
      </c>
      <c r="C2409" s="43" t="s">
        <v>2716</v>
      </c>
      <c r="D2409" s="191"/>
      <c r="E2409" s="192"/>
      <c r="F2409" s="46">
        <v>6683.26</v>
      </c>
      <c r="G2409" s="46">
        <v>6683.26</v>
      </c>
      <c r="H2409" s="810">
        <f t="shared" si="37"/>
        <v>0</v>
      </c>
    </row>
    <row r="2410" spans="1:8" s="5" customFormat="1" ht="25.5" x14ac:dyDescent="0.25">
      <c r="A2410" s="214" t="s">
        <v>2717</v>
      </c>
      <c r="B2410" s="242" t="s">
        <v>2288</v>
      </c>
      <c r="C2410" s="94" t="s">
        <v>2718</v>
      </c>
      <c r="D2410" s="232"/>
      <c r="E2410" s="233"/>
      <c r="F2410" s="46">
        <v>7207.21</v>
      </c>
      <c r="G2410" s="46">
        <v>7207.21</v>
      </c>
      <c r="H2410" s="810">
        <f t="shared" si="37"/>
        <v>0</v>
      </c>
    </row>
    <row r="2411" spans="1:8" s="5" customFormat="1" x14ac:dyDescent="0.25">
      <c r="A2411" s="214"/>
      <c r="B2411" s="85" t="s">
        <v>8954</v>
      </c>
      <c r="C2411" s="43" t="s">
        <v>8955</v>
      </c>
      <c r="D2411" s="44"/>
      <c r="E2411" s="47"/>
      <c r="F2411" s="10">
        <v>7207.21</v>
      </c>
      <c r="G2411" s="10">
        <v>7207.21</v>
      </c>
      <c r="H2411" s="810">
        <f t="shared" si="37"/>
        <v>0</v>
      </c>
    </row>
    <row r="2412" spans="1:8" s="5" customFormat="1" x14ac:dyDescent="0.25">
      <c r="A2412" s="214"/>
      <c r="B2412" s="85" t="s">
        <v>2290</v>
      </c>
      <c r="C2412" s="43" t="s">
        <v>2719</v>
      </c>
      <c r="D2412" s="191"/>
      <c r="E2412" s="192"/>
      <c r="F2412" s="46">
        <v>7207.21</v>
      </c>
      <c r="G2412" s="46">
        <v>7207.21</v>
      </c>
      <c r="H2412" s="810">
        <f t="shared" si="37"/>
        <v>0</v>
      </c>
    </row>
    <row r="2413" spans="1:8" s="5" customFormat="1" ht="15.75" thickBot="1" x14ac:dyDescent="0.3">
      <c r="A2413" s="214"/>
      <c r="B2413" s="90" t="s">
        <v>10302</v>
      </c>
      <c r="C2413" s="43" t="s">
        <v>10303</v>
      </c>
      <c r="D2413" s="44"/>
      <c r="E2413" s="47"/>
      <c r="F2413" s="10">
        <v>7207.21</v>
      </c>
      <c r="G2413" s="10">
        <v>7207.21</v>
      </c>
      <c r="H2413" s="810">
        <f t="shared" si="37"/>
        <v>0</v>
      </c>
    </row>
    <row r="2414" spans="1:8" s="5" customFormat="1" ht="25.5" x14ac:dyDescent="0.25">
      <c r="A2414" s="199" t="s">
        <v>2720</v>
      </c>
      <c r="B2414" s="242" t="s">
        <v>2297</v>
      </c>
      <c r="C2414" s="94" t="s">
        <v>2721</v>
      </c>
      <c r="D2414" s="232"/>
      <c r="E2414" s="233"/>
      <c r="F2414" s="46">
        <v>8074.51</v>
      </c>
      <c r="G2414" s="46">
        <v>8074.51</v>
      </c>
      <c r="H2414" s="810">
        <f t="shared" si="37"/>
        <v>0</v>
      </c>
    </row>
    <row r="2415" spans="1:8" s="5" customFormat="1" x14ac:dyDescent="0.25">
      <c r="A2415" s="69"/>
      <c r="B2415" s="85" t="s">
        <v>8956</v>
      </c>
      <c r="C2415" s="43" t="s">
        <v>8957</v>
      </c>
      <c r="D2415" s="44"/>
      <c r="E2415" s="47"/>
      <c r="F2415" s="10">
        <v>8074.51</v>
      </c>
      <c r="G2415" s="10">
        <v>8074.51</v>
      </c>
      <c r="H2415" s="810">
        <f t="shared" si="37"/>
        <v>0</v>
      </c>
    </row>
    <row r="2416" spans="1:8" s="5" customFormat="1" ht="15.75" thickBot="1" x14ac:dyDescent="0.3">
      <c r="A2416" s="205"/>
      <c r="B2416" s="183" t="s">
        <v>2298</v>
      </c>
      <c r="C2416" s="50" t="s">
        <v>2722</v>
      </c>
      <c r="D2416" s="184"/>
      <c r="E2416" s="185"/>
      <c r="F2416" s="46">
        <v>8074.51</v>
      </c>
      <c r="G2416" s="46">
        <v>8074.51</v>
      </c>
      <c r="H2416" s="810">
        <f t="shared" si="37"/>
        <v>0</v>
      </c>
    </row>
    <row r="2417" spans="1:8" s="5" customFormat="1" x14ac:dyDescent="0.25">
      <c r="A2417" s="69"/>
      <c r="B2417" s="42"/>
      <c r="C2417" s="43"/>
      <c r="D2417" s="44"/>
      <c r="E2417" s="47"/>
      <c r="F2417" s="10" t="s">
        <v>5249</v>
      </c>
      <c r="G2417" s="10" t="s">
        <v>9527</v>
      </c>
      <c r="H2417" s="810" t="str">
        <f t="shared" si="37"/>
        <v/>
      </c>
    </row>
    <row r="2418" spans="1:8" s="5" customFormat="1" x14ac:dyDescent="0.25">
      <c r="A2418" s="206" t="s">
        <v>2723</v>
      </c>
      <c r="B2418" s="102"/>
      <c r="C2418" s="65"/>
      <c r="D2418" s="66"/>
      <c r="E2418" s="102"/>
      <c r="F2418" s="68" t="s">
        <v>5249</v>
      </c>
      <c r="G2418" s="68" t="s">
        <v>9527</v>
      </c>
      <c r="H2418" s="810" t="str">
        <f t="shared" si="37"/>
        <v/>
      </c>
    </row>
    <row r="2419" spans="1:8" s="5" customFormat="1" ht="25.5" x14ac:dyDescent="0.25">
      <c r="A2419" s="69" t="s">
        <v>9376</v>
      </c>
      <c r="B2419" s="42" t="s">
        <v>9377</v>
      </c>
      <c r="C2419" s="43" t="s">
        <v>9378</v>
      </c>
      <c r="D2419" s="44"/>
      <c r="E2419" s="47"/>
      <c r="F2419" s="281">
        <v>30.45</v>
      </c>
      <c r="G2419" s="281">
        <v>30.449999999999989</v>
      </c>
      <c r="H2419" s="810">
        <f t="shared" si="37"/>
        <v>0</v>
      </c>
    </row>
    <row r="2420" spans="1:8" s="5" customFormat="1" x14ac:dyDescent="0.25">
      <c r="A2420" s="69"/>
      <c r="B2420" s="42" t="s">
        <v>9379</v>
      </c>
      <c r="C2420" s="43" t="s">
        <v>9380</v>
      </c>
      <c r="D2420" s="44"/>
      <c r="E2420" s="47"/>
      <c r="F2420" s="281">
        <v>30.45</v>
      </c>
      <c r="G2420" s="281">
        <v>30.449999999999989</v>
      </c>
      <c r="H2420" s="810">
        <f t="shared" si="37"/>
        <v>0</v>
      </c>
    </row>
    <row r="2421" spans="1:8" s="5" customFormat="1" x14ac:dyDescent="0.25">
      <c r="A2421" s="69"/>
      <c r="B2421" s="42" t="s">
        <v>9379</v>
      </c>
      <c r="C2421" s="43" t="s">
        <v>9381</v>
      </c>
      <c r="D2421" s="44"/>
      <c r="E2421" s="47"/>
      <c r="F2421" s="281">
        <v>30.45</v>
      </c>
      <c r="G2421" s="281">
        <v>30.449999999999989</v>
      </c>
      <c r="H2421" s="810">
        <f t="shared" si="37"/>
        <v>0</v>
      </c>
    </row>
    <row r="2422" spans="1:8" s="5" customFormat="1" x14ac:dyDescent="0.25">
      <c r="A2422" s="69"/>
      <c r="B2422" s="42" t="s">
        <v>9379</v>
      </c>
      <c r="C2422" s="43" t="s">
        <v>9382</v>
      </c>
      <c r="D2422" s="44"/>
      <c r="E2422" s="47"/>
      <c r="F2422" s="281">
        <v>30.45</v>
      </c>
      <c r="G2422" s="281">
        <v>30.449999999999989</v>
      </c>
      <c r="H2422" s="810">
        <f t="shared" si="37"/>
        <v>0</v>
      </c>
    </row>
    <row r="2423" spans="1:8" s="5" customFormat="1" x14ac:dyDescent="0.25">
      <c r="A2423" s="69"/>
      <c r="B2423" s="42" t="s">
        <v>9377</v>
      </c>
      <c r="C2423" s="43" t="s">
        <v>9383</v>
      </c>
      <c r="D2423" s="44"/>
      <c r="E2423" s="47"/>
      <c r="F2423" s="281">
        <v>30.45</v>
      </c>
      <c r="G2423" s="281">
        <v>30.449999999999989</v>
      </c>
      <c r="H2423" s="810">
        <f t="shared" si="37"/>
        <v>0</v>
      </c>
    </row>
    <row r="2424" spans="1:8" s="5" customFormat="1" x14ac:dyDescent="0.25">
      <c r="A2424" s="69"/>
      <c r="B2424" s="42" t="s">
        <v>9377</v>
      </c>
      <c r="C2424" s="43" t="s">
        <v>9378</v>
      </c>
      <c r="D2424" s="44"/>
      <c r="E2424" s="47"/>
      <c r="F2424" s="281">
        <v>30.45</v>
      </c>
      <c r="G2424" s="281">
        <v>30.449999999999989</v>
      </c>
      <c r="H2424" s="810">
        <f t="shared" si="37"/>
        <v>0</v>
      </c>
    </row>
    <row r="2425" spans="1:8" s="5" customFormat="1" x14ac:dyDescent="0.25">
      <c r="A2425" s="69"/>
      <c r="B2425" s="42" t="s">
        <v>9384</v>
      </c>
      <c r="C2425" s="43" t="s">
        <v>9385</v>
      </c>
      <c r="D2425" s="44"/>
      <c r="E2425" s="47"/>
      <c r="F2425" s="281">
        <v>30.45</v>
      </c>
      <c r="G2425" s="281">
        <v>30.449999999999989</v>
      </c>
      <c r="H2425" s="810">
        <f t="shared" si="37"/>
        <v>0</v>
      </c>
    </row>
    <row r="2426" spans="1:8" s="5" customFormat="1" x14ac:dyDescent="0.25">
      <c r="A2426" s="69"/>
      <c r="B2426" s="42" t="s">
        <v>9377</v>
      </c>
      <c r="C2426" s="43" t="s">
        <v>9386</v>
      </c>
      <c r="D2426" s="44"/>
      <c r="E2426" s="47"/>
      <c r="F2426" s="281">
        <v>30.45</v>
      </c>
      <c r="G2426" s="281">
        <v>30.449999999999989</v>
      </c>
      <c r="H2426" s="810">
        <f t="shared" si="37"/>
        <v>0</v>
      </c>
    </row>
    <row r="2427" spans="1:8" s="5" customFormat="1" x14ac:dyDescent="0.25">
      <c r="A2427" s="69"/>
      <c r="B2427" s="42" t="s">
        <v>9384</v>
      </c>
      <c r="C2427" s="43" t="s">
        <v>9387</v>
      </c>
      <c r="D2427" s="44"/>
      <c r="E2427" s="47"/>
      <c r="F2427" s="281">
        <v>30.45</v>
      </c>
      <c r="G2427" s="281">
        <v>30.449999999999989</v>
      </c>
      <c r="H2427" s="810">
        <f t="shared" si="37"/>
        <v>0</v>
      </c>
    </row>
    <row r="2428" spans="1:8" s="5" customFormat="1" x14ac:dyDescent="0.25">
      <c r="A2428" s="69"/>
      <c r="B2428" s="42" t="s">
        <v>9377</v>
      </c>
      <c r="C2428" s="43" t="s">
        <v>9388</v>
      </c>
      <c r="D2428" s="44"/>
      <c r="E2428" s="47"/>
      <c r="F2428" s="281">
        <v>30.45</v>
      </c>
      <c r="G2428" s="281">
        <v>30.449999999999989</v>
      </c>
      <c r="H2428" s="810">
        <f t="shared" si="37"/>
        <v>0</v>
      </c>
    </row>
    <row r="2429" spans="1:8" s="5" customFormat="1" ht="15.75" thickBot="1" x14ac:dyDescent="0.3">
      <c r="A2429" s="69"/>
      <c r="B2429" s="42" t="s">
        <v>9389</v>
      </c>
      <c r="C2429" s="282" t="s">
        <v>9390</v>
      </c>
      <c r="D2429" s="44"/>
      <c r="E2429" s="47"/>
      <c r="F2429" s="281">
        <v>30.45</v>
      </c>
      <c r="G2429" s="281">
        <v>30.449999999999989</v>
      </c>
      <c r="H2429" s="810">
        <f t="shared" si="37"/>
        <v>0</v>
      </c>
    </row>
    <row r="2430" spans="1:8" s="5" customFormat="1" ht="25.5" x14ac:dyDescent="0.25">
      <c r="A2430" s="199" t="s">
        <v>2742</v>
      </c>
      <c r="B2430" s="283" t="s">
        <v>10304</v>
      </c>
      <c r="C2430" s="284" t="s">
        <v>2724</v>
      </c>
      <c r="D2430" s="285"/>
      <c r="E2430" s="286"/>
      <c r="F2430" s="287">
        <v>120.75</v>
      </c>
      <c r="G2430" s="287">
        <v>120.75</v>
      </c>
      <c r="H2430" s="810">
        <f t="shared" si="37"/>
        <v>0</v>
      </c>
    </row>
    <row r="2431" spans="1:8" s="5" customFormat="1" x14ac:dyDescent="0.25">
      <c r="A2431" s="190"/>
      <c r="B2431" s="109" t="s">
        <v>10305</v>
      </c>
      <c r="C2431" s="282" t="s">
        <v>2725</v>
      </c>
      <c r="D2431" s="288"/>
      <c r="E2431" s="289"/>
      <c r="F2431" s="281">
        <v>120.75</v>
      </c>
      <c r="G2431" s="281">
        <v>120.75</v>
      </c>
      <c r="H2431" s="810">
        <f t="shared" si="37"/>
        <v>0</v>
      </c>
    </row>
    <row r="2432" spans="1:8" s="5" customFormat="1" x14ac:dyDescent="0.25">
      <c r="A2432" s="190"/>
      <c r="B2432" s="109" t="s">
        <v>10306</v>
      </c>
      <c r="C2432" s="282" t="s">
        <v>7512</v>
      </c>
      <c r="D2432" s="288"/>
      <c r="E2432" s="289"/>
      <c r="F2432" s="281">
        <v>120.75</v>
      </c>
      <c r="G2432" s="281">
        <v>120.75</v>
      </c>
      <c r="H2432" s="810">
        <f t="shared" si="37"/>
        <v>0</v>
      </c>
    </row>
    <row r="2433" spans="1:8" s="5" customFormat="1" x14ac:dyDescent="0.25">
      <c r="A2433" s="190"/>
      <c r="B2433" s="109" t="s">
        <v>10305</v>
      </c>
      <c r="C2433" s="282" t="s">
        <v>2726</v>
      </c>
      <c r="D2433" s="288"/>
      <c r="E2433" s="289"/>
      <c r="F2433" s="281">
        <v>120.75</v>
      </c>
      <c r="G2433" s="281">
        <v>120.75</v>
      </c>
      <c r="H2433" s="810">
        <f t="shared" si="37"/>
        <v>0</v>
      </c>
    </row>
    <row r="2434" spans="1:8" s="5" customFormat="1" x14ac:dyDescent="0.25">
      <c r="A2434" s="190"/>
      <c r="B2434" s="109" t="s">
        <v>10307</v>
      </c>
      <c r="C2434" s="282" t="s">
        <v>2728</v>
      </c>
      <c r="D2434" s="288"/>
      <c r="E2434" s="289"/>
      <c r="F2434" s="281">
        <v>120.75</v>
      </c>
      <c r="G2434" s="281">
        <v>120.75</v>
      </c>
      <c r="H2434" s="810">
        <f t="shared" si="37"/>
        <v>0</v>
      </c>
    </row>
    <row r="2435" spans="1:8" s="5" customFormat="1" x14ac:dyDescent="0.25">
      <c r="A2435" s="190"/>
      <c r="B2435" s="109" t="s">
        <v>10307</v>
      </c>
      <c r="C2435" s="282" t="s">
        <v>2727</v>
      </c>
      <c r="D2435" s="288"/>
      <c r="E2435" s="289"/>
      <c r="F2435" s="281">
        <v>120.75</v>
      </c>
      <c r="G2435" s="281">
        <v>120.75</v>
      </c>
      <c r="H2435" s="810">
        <f t="shared" si="37"/>
        <v>0</v>
      </c>
    </row>
    <row r="2436" spans="1:8" s="5" customFormat="1" x14ac:dyDescent="0.25">
      <c r="A2436" s="190"/>
      <c r="B2436" s="109" t="s">
        <v>10307</v>
      </c>
      <c r="C2436" s="282" t="s">
        <v>2729</v>
      </c>
      <c r="D2436" s="288"/>
      <c r="E2436" s="289"/>
      <c r="F2436" s="281">
        <v>120.75</v>
      </c>
      <c r="G2436" s="281">
        <v>120.75</v>
      </c>
      <c r="H2436" s="810">
        <f t="shared" si="37"/>
        <v>0</v>
      </c>
    </row>
    <row r="2437" spans="1:8" s="5" customFormat="1" x14ac:dyDescent="0.25">
      <c r="A2437" s="218"/>
      <c r="B2437" s="90" t="s">
        <v>10305</v>
      </c>
      <c r="C2437" s="43" t="s">
        <v>7513</v>
      </c>
      <c r="D2437" s="44"/>
      <c r="E2437" s="47"/>
      <c r="F2437" s="10">
        <v>120.75</v>
      </c>
      <c r="G2437" s="10">
        <v>120.75</v>
      </c>
      <c r="H2437" s="810">
        <f t="shared" si="37"/>
        <v>0</v>
      </c>
    </row>
    <row r="2438" spans="1:8" s="5" customFormat="1" x14ac:dyDescent="0.25">
      <c r="A2438" s="218"/>
      <c r="B2438" s="109" t="s">
        <v>10305</v>
      </c>
      <c r="C2438" s="282" t="s">
        <v>2731</v>
      </c>
      <c r="D2438" s="288"/>
      <c r="E2438" s="289"/>
      <c r="F2438" s="281">
        <v>120.75</v>
      </c>
      <c r="G2438" s="281">
        <v>120.75</v>
      </c>
      <c r="H2438" s="810">
        <f t="shared" si="37"/>
        <v>0</v>
      </c>
    </row>
    <row r="2439" spans="1:8" s="5" customFormat="1" ht="15.75" thickBot="1" x14ac:dyDescent="0.3">
      <c r="A2439" s="205"/>
      <c r="B2439" s="290" t="s">
        <v>10305</v>
      </c>
      <c r="C2439" s="291" t="s">
        <v>2732</v>
      </c>
      <c r="D2439" s="292"/>
      <c r="E2439" s="293"/>
      <c r="F2439" s="294">
        <v>120.75</v>
      </c>
      <c r="G2439" s="294">
        <v>120.75</v>
      </c>
      <c r="H2439" s="810">
        <f t="shared" si="37"/>
        <v>0</v>
      </c>
    </row>
    <row r="2440" spans="1:8" s="5" customFormat="1" ht="25.5" x14ac:dyDescent="0.25">
      <c r="A2440" s="199" t="s">
        <v>2743</v>
      </c>
      <c r="B2440" s="195" t="s">
        <v>10308</v>
      </c>
      <c r="C2440" s="94" t="s">
        <v>2733</v>
      </c>
      <c r="D2440" s="60"/>
      <c r="E2440" s="219"/>
      <c r="F2440" s="95">
        <v>315</v>
      </c>
      <c r="G2440" s="95">
        <v>315</v>
      </c>
      <c r="H2440" s="810">
        <f t="shared" si="37"/>
        <v>0</v>
      </c>
    </row>
    <row r="2441" spans="1:8" s="5" customFormat="1" x14ac:dyDescent="0.25">
      <c r="A2441" s="190"/>
      <c r="B2441" s="109" t="s">
        <v>10309</v>
      </c>
      <c r="C2441" s="282" t="s">
        <v>7514</v>
      </c>
      <c r="D2441" s="288"/>
      <c r="E2441" s="289"/>
      <c r="F2441" s="281">
        <v>315</v>
      </c>
      <c r="G2441" s="281">
        <v>315</v>
      </c>
      <c r="H2441" s="810">
        <f t="shared" si="37"/>
        <v>0</v>
      </c>
    </row>
    <row r="2442" spans="1:8" s="5" customFormat="1" x14ac:dyDescent="0.25">
      <c r="A2442" s="190"/>
      <c r="B2442" s="196" t="s">
        <v>10310</v>
      </c>
      <c r="C2442" s="43" t="s">
        <v>2734</v>
      </c>
      <c r="D2442" s="44"/>
      <c r="E2442" s="69"/>
      <c r="F2442" s="46">
        <v>315</v>
      </c>
      <c r="G2442" s="46">
        <v>315</v>
      </c>
      <c r="H2442" s="810">
        <f t="shared" ref="H2442:H2505" si="38">IF(ISNUMBER(F2442),ROUND(F2442-G2442,2),"")</f>
        <v>0</v>
      </c>
    </row>
    <row r="2443" spans="1:8" s="5" customFormat="1" x14ac:dyDescent="0.25">
      <c r="A2443" s="190"/>
      <c r="B2443" s="109" t="s">
        <v>10311</v>
      </c>
      <c r="C2443" s="282" t="s">
        <v>2730</v>
      </c>
      <c r="D2443" s="288"/>
      <c r="E2443" s="289"/>
      <c r="F2443" s="281">
        <v>315</v>
      </c>
      <c r="G2443" s="281">
        <v>315</v>
      </c>
      <c r="H2443" s="810">
        <f t="shared" si="38"/>
        <v>0</v>
      </c>
    </row>
    <row r="2444" spans="1:8" s="5" customFormat="1" x14ac:dyDescent="0.25">
      <c r="A2444" s="190"/>
      <c r="B2444" s="196" t="s">
        <v>10308</v>
      </c>
      <c r="C2444" s="43" t="s">
        <v>2735</v>
      </c>
      <c r="D2444" s="44"/>
      <c r="E2444" s="69"/>
      <c r="F2444" s="46">
        <v>315</v>
      </c>
      <c r="G2444" s="46">
        <v>315</v>
      </c>
      <c r="H2444" s="810">
        <f t="shared" si="38"/>
        <v>0</v>
      </c>
    </row>
    <row r="2445" spans="1:8" s="5" customFormat="1" ht="15.75" thickBot="1" x14ac:dyDescent="0.3">
      <c r="A2445" s="205"/>
      <c r="B2445" s="194" t="s">
        <v>10308</v>
      </c>
      <c r="C2445" s="50" t="s">
        <v>2736</v>
      </c>
      <c r="D2445" s="51"/>
      <c r="E2445" s="295"/>
      <c r="F2445" s="53">
        <v>315</v>
      </c>
      <c r="G2445" s="53">
        <v>315</v>
      </c>
      <c r="H2445" s="810">
        <f t="shared" si="38"/>
        <v>0</v>
      </c>
    </row>
    <row r="2446" spans="1:8" s="5" customFormat="1" ht="25.5" x14ac:dyDescent="0.25">
      <c r="A2446" s="199" t="s">
        <v>2744</v>
      </c>
      <c r="B2446" s="195" t="s">
        <v>10312</v>
      </c>
      <c r="C2446" s="94" t="s">
        <v>2737</v>
      </c>
      <c r="D2446" s="60"/>
      <c r="E2446" s="219"/>
      <c r="F2446" s="95">
        <v>697.2</v>
      </c>
      <c r="G2446" s="95">
        <v>697.2</v>
      </c>
      <c r="H2446" s="810">
        <f t="shared" si="38"/>
        <v>0</v>
      </c>
    </row>
    <row r="2447" spans="1:8" s="5" customFormat="1" x14ac:dyDescent="0.25">
      <c r="A2447" s="190"/>
      <c r="B2447" s="109" t="s">
        <v>10313</v>
      </c>
      <c r="C2447" s="282" t="s">
        <v>7515</v>
      </c>
      <c r="D2447" s="288"/>
      <c r="E2447" s="289"/>
      <c r="F2447" s="281">
        <v>697.2</v>
      </c>
      <c r="G2447" s="281">
        <v>697.2</v>
      </c>
      <c r="H2447" s="810">
        <f t="shared" si="38"/>
        <v>0</v>
      </c>
    </row>
    <row r="2448" spans="1:8" s="5" customFormat="1" x14ac:dyDescent="0.25">
      <c r="A2448" s="218"/>
      <c r="B2448" s="196" t="s">
        <v>10314</v>
      </c>
      <c r="C2448" s="43" t="s">
        <v>2738</v>
      </c>
      <c r="D2448" s="44"/>
      <c r="E2448" s="69"/>
      <c r="F2448" s="46">
        <v>697.2</v>
      </c>
      <c r="G2448" s="46">
        <v>697.2</v>
      </c>
      <c r="H2448" s="810">
        <f t="shared" si="38"/>
        <v>0</v>
      </c>
    </row>
    <row r="2449" spans="1:8" s="5" customFormat="1" x14ac:dyDescent="0.25">
      <c r="A2449" s="218"/>
      <c r="B2449" s="90" t="s">
        <v>10314</v>
      </c>
      <c r="C2449" s="43" t="s">
        <v>7426</v>
      </c>
      <c r="D2449" s="44"/>
      <c r="E2449" s="47"/>
      <c r="F2449" s="10">
        <v>697.2</v>
      </c>
      <c r="G2449" s="10">
        <v>697.2</v>
      </c>
      <c r="H2449" s="810">
        <f t="shared" si="38"/>
        <v>0</v>
      </c>
    </row>
    <row r="2450" spans="1:8" s="5" customFormat="1" x14ac:dyDescent="0.25">
      <c r="A2450" s="218"/>
      <c r="B2450" s="196" t="s">
        <v>10314</v>
      </c>
      <c r="C2450" s="43" t="s">
        <v>2739</v>
      </c>
      <c r="D2450" s="44"/>
      <c r="E2450" s="69"/>
      <c r="F2450" s="46">
        <v>697.2</v>
      </c>
      <c r="G2450" s="46">
        <v>697.2</v>
      </c>
      <c r="H2450" s="810">
        <f t="shared" si="38"/>
        <v>0</v>
      </c>
    </row>
    <row r="2451" spans="1:8" s="5" customFormat="1" x14ac:dyDescent="0.25">
      <c r="A2451" s="190"/>
      <c r="B2451" s="196" t="s">
        <v>10312</v>
      </c>
      <c r="C2451" s="43" t="s">
        <v>2740</v>
      </c>
      <c r="D2451" s="44"/>
      <c r="E2451" s="69"/>
      <c r="F2451" s="46">
        <v>697.2</v>
      </c>
      <c r="G2451" s="46">
        <v>697.2</v>
      </c>
      <c r="H2451" s="810">
        <f t="shared" si="38"/>
        <v>0</v>
      </c>
    </row>
    <row r="2452" spans="1:8" s="5" customFormat="1" ht="15.75" thickBot="1" x14ac:dyDescent="0.3">
      <c r="A2452" s="205"/>
      <c r="B2452" s="194" t="s">
        <v>10314</v>
      </c>
      <c r="C2452" s="50" t="s">
        <v>2741</v>
      </c>
      <c r="D2452" s="51"/>
      <c r="E2452" s="295"/>
      <c r="F2452" s="53">
        <v>697.2</v>
      </c>
      <c r="G2452" s="53">
        <v>697.2</v>
      </c>
      <c r="H2452" s="810">
        <f t="shared" si="38"/>
        <v>0</v>
      </c>
    </row>
    <row r="2453" spans="1:8" s="5" customFormat="1" x14ac:dyDescent="0.25">
      <c r="A2453" s="228" t="s">
        <v>2745</v>
      </c>
      <c r="B2453" s="226"/>
      <c r="C2453" s="65"/>
      <c r="D2453" s="66"/>
      <c r="E2453" s="102"/>
      <c r="F2453" s="296" t="s">
        <v>5249</v>
      </c>
      <c r="G2453" s="296" t="s">
        <v>9527</v>
      </c>
      <c r="H2453" s="810" t="str">
        <f t="shared" si="38"/>
        <v/>
      </c>
    </row>
    <row r="2454" spans="1:8" s="5" customFormat="1" ht="25.5" x14ac:dyDescent="0.25">
      <c r="A2454" s="69" t="s">
        <v>9391</v>
      </c>
      <c r="B2454" s="42" t="s">
        <v>9377</v>
      </c>
      <c r="C2454" s="43" t="s">
        <v>9392</v>
      </c>
      <c r="D2454" s="44"/>
      <c r="E2454" s="47"/>
      <c r="F2454" s="281">
        <v>79.8</v>
      </c>
      <c r="G2454" s="281">
        <v>79.8</v>
      </c>
      <c r="H2454" s="810">
        <f t="shared" si="38"/>
        <v>0</v>
      </c>
    </row>
    <row r="2455" spans="1:8" s="5" customFormat="1" x14ac:dyDescent="0.25">
      <c r="A2455" s="69"/>
      <c r="B2455" s="42" t="s">
        <v>9379</v>
      </c>
      <c r="C2455" s="43" t="s">
        <v>9393</v>
      </c>
      <c r="D2455" s="44"/>
      <c r="E2455" s="47"/>
      <c r="F2455" s="281">
        <v>79.8</v>
      </c>
      <c r="G2455" s="281">
        <v>79.8</v>
      </c>
      <c r="H2455" s="810">
        <f t="shared" si="38"/>
        <v>0</v>
      </c>
    </row>
    <row r="2456" spans="1:8" s="5" customFormat="1" x14ac:dyDescent="0.25">
      <c r="A2456" s="69"/>
      <c r="B2456" s="42" t="s">
        <v>9379</v>
      </c>
      <c r="C2456" s="43" t="s">
        <v>9394</v>
      </c>
      <c r="D2456" s="44"/>
      <c r="E2456" s="47"/>
      <c r="F2456" s="281">
        <v>79.8</v>
      </c>
      <c r="G2456" s="281">
        <v>79.8</v>
      </c>
      <c r="H2456" s="810">
        <f t="shared" si="38"/>
        <v>0</v>
      </c>
    </row>
    <row r="2457" spans="1:8" s="5" customFormat="1" x14ac:dyDescent="0.25">
      <c r="A2457" s="69"/>
      <c r="B2457" s="42" t="s">
        <v>9379</v>
      </c>
      <c r="C2457" s="43" t="s">
        <v>9395</v>
      </c>
      <c r="D2457" s="44"/>
      <c r="E2457" s="47"/>
      <c r="F2457" s="281">
        <v>79.8</v>
      </c>
      <c r="G2457" s="281">
        <v>79.8</v>
      </c>
      <c r="H2457" s="810">
        <f t="shared" si="38"/>
        <v>0</v>
      </c>
    </row>
    <row r="2458" spans="1:8" s="5" customFormat="1" x14ac:dyDescent="0.25">
      <c r="A2458" s="69"/>
      <c r="B2458" s="42" t="s">
        <v>9377</v>
      </c>
      <c r="C2458" s="43" t="s">
        <v>9396</v>
      </c>
      <c r="D2458" s="44"/>
      <c r="E2458" s="47"/>
      <c r="F2458" s="281">
        <v>79.8</v>
      </c>
      <c r="G2458" s="281">
        <v>79.8</v>
      </c>
      <c r="H2458" s="810">
        <f t="shared" si="38"/>
        <v>0</v>
      </c>
    </row>
    <row r="2459" spans="1:8" s="5" customFormat="1" x14ac:dyDescent="0.25">
      <c r="A2459" s="69"/>
      <c r="B2459" s="42" t="s">
        <v>9377</v>
      </c>
      <c r="C2459" s="43" t="s">
        <v>9392</v>
      </c>
      <c r="D2459" s="44"/>
      <c r="E2459" s="47"/>
      <c r="F2459" s="281">
        <v>79.8</v>
      </c>
      <c r="G2459" s="281">
        <v>79.8</v>
      </c>
      <c r="H2459" s="810">
        <f t="shared" si="38"/>
        <v>0</v>
      </c>
    </row>
    <row r="2460" spans="1:8" s="5" customFormat="1" x14ac:dyDescent="0.25">
      <c r="A2460" s="69"/>
      <c r="B2460" s="42" t="s">
        <v>9384</v>
      </c>
      <c r="C2460" s="43" t="s">
        <v>9397</v>
      </c>
      <c r="D2460" s="44"/>
      <c r="E2460" s="47"/>
      <c r="F2460" s="281">
        <v>79.8</v>
      </c>
      <c r="G2460" s="281">
        <v>79.8</v>
      </c>
      <c r="H2460" s="810">
        <f t="shared" si="38"/>
        <v>0</v>
      </c>
    </row>
    <row r="2461" spans="1:8" s="5" customFormat="1" x14ac:dyDescent="0.25">
      <c r="A2461" s="69"/>
      <c r="B2461" s="42" t="s">
        <v>9377</v>
      </c>
      <c r="C2461" s="43" t="s">
        <v>9398</v>
      </c>
      <c r="D2461" s="44"/>
      <c r="E2461" s="47"/>
      <c r="F2461" s="281">
        <v>79.8</v>
      </c>
      <c r="G2461" s="281">
        <v>79.8</v>
      </c>
      <c r="H2461" s="810">
        <f t="shared" si="38"/>
        <v>0</v>
      </c>
    </row>
    <row r="2462" spans="1:8" s="5" customFormat="1" x14ac:dyDescent="0.25">
      <c r="A2462" s="69"/>
      <c r="B2462" s="42" t="s">
        <v>9384</v>
      </c>
      <c r="C2462" s="43" t="s">
        <v>9399</v>
      </c>
      <c r="D2462" s="44"/>
      <c r="E2462" s="47"/>
      <c r="F2462" s="281">
        <v>79.8</v>
      </c>
      <c r="G2462" s="281">
        <v>79.8</v>
      </c>
      <c r="H2462" s="810">
        <f t="shared" si="38"/>
        <v>0</v>
      </c>
    </row>
    <row r="2463" spans="1:8" s="5" customFormat="1" x14ac:dyDescent="0.25">
      <c r="A2463" s="69"/>
      <c r="B2463" s="42" t="s">
        <v>9377</v>
      </c>
      <c r="C2463" s="43" t="s">
        <v>9400</v>
      </c>
      <c r="D2463" s="44"/>
      <c r="E2463" s="47"/>
      <c r="F2463" s="281">
        <v>79.8</v>
      </c>
      <c r="G2463" s="281">
        <v>79.8</v>
      </c>
      <c r="H2463" s="810">
        <f t="shared" si="38"/>
        <v>0</v>
      </c>
    </row>
    <row r="2464" spans="1:8" s="5" customFormat="1" ht="15.75" thickBot="1" x14ac:dyDescent="0.3">
      <c r="A2464" s="69"/>
      <c r="B2464" s="42" t="s">
        <v>9389</v>
      </c>
      <c r="C2464" s="282" t="s">
        <v>9401</v>
      </c>
      <c r="D2464" s="44"/>
      <c r="E2464" s="47"/>
      <c r="F2464" s="281">
        <v>79.8</v>
      </c>
      <c r="G2464" s="281">
        <v>79.8</v>
      </c>
      <c r="H2464" s="810">
        <f t="shared" si="38"/>
        <v>0</v>
      </c>
    </row>
    <row r="2465" spans="1:8" s="5" customFormat="1" ht="25.5" x14ac:dyDescent="0.25">
      <c r="A2465" s="199" t="s">
        <v>2749</v>
      </c>
      <c r="B2465" s="195" t="s">
        <v>10315</v>
      </c>
      <c r="C2465" s="94" t="s">
        <v>91</v>
      </c>
      <c r="D2465" s="60"/>
      <c r="E2465" s="219"/>
      <c r="F2465" s="95">
        <v>129.15</v>
      </c>
      <c r="G2465" s="95">
        <v>129.15</v>
      </c>
      <c r="H2465" s="810">
        <f t="shared" si="38"/>
        <v>0</v>
      </c>
    </row>
    <row r="2466" spans="1:8" s="5" customFormat="1" x14ac:dyDescent="0.25">
      <c r="A2466" s="190"/>
      <c r="B2466" s="109" t="s">
        <v>10316</v>
      </c>
      <c r="C2466" s="282" t="s">
        <v>7516</v>
      </c>
      <c r="D2466" s="288"/>
      <c r="E2466" s="289"/>
      <c r="F2466" s="281">
        <v>129.15</v>
      </c>
      <c r="G2466" s="281">
        <v>129.15</v>
      </c>
      <c r="H2466" s="810">
        <f t="shared" si="38"/>
        <v>0</v>
      </c>
    </row>
    <row r="2467" spans="1:8" s="5" customFormat="1" x14ac:dyDescent="0.25">
      <c r="A2467" s="190"/>
      <c r="B2467" s="196" t="s">
        <v>10315</v>
      </c>
      <c r="C2467" s="43" t="s">
        <v>91</v>
      </c>
      <c r="D2467" s="44"/>
      <c r="E2467" s="69"/>
      <c r="F2467" s="46">
        <v>129.15</v>
      </c>
      <c r="G2467" s="46">
        <v>129.15</v>
      </c>
      <c r="H2467" s="810">
        <f t="shared" si="38"/>
        <v>0</v>
      </c>
    </row>
    <row r="2468" spans="1:8" s="5" customFormat="1" x14ac:dyDescent="0.25">
      <c r="A2468" s="190"/>
      <c r="B2468" s="196" t="s">
        <v>10317</v>
      </c>
      <c r="C2468" s="43" t="s">
        <v>240</v>
      </c>
      <c r="D2468" s="44"/>
      <c r="E2468" s="69"/>
      <c r="F2468" s="46">
        <v>129.15</v>
      </c>
      <c r="G2468" s="46">
        <v>129.15</v>
      </c>
      <c r="H2468" s="810">
        <f t="shared" si="38"/>
        <v>0</v>
      </c>
    </row>
    <row r="2469" spans="1:8" s="5" customFormat="1" x14ac:dyDescent="0.25">
      <c r="A2469" s="190"/>
      <c r="B2469" s="196" t="s">
        <v>10317</v>
      </c>
      <c r="C2469" s="43" t="s">
        <v>646</v>
      </c>
      <c r="D2469" s="44"/>
      <c r="E2469" s="69"/>
      <c r="F2469" s="46">
        <v>129.15</v>
      </c>
      <c r="G2469" s="46">
        <v>129.15</v>
      </c>
      <c r="H2469" s="810">
        <f t="shared" si="38"/>
        <v>0</v>
      </c>
    </row>
    <row r="2470" spans="1:8" s="5" customFormat="1" x14ac:dyDescent="0.25">
      <c r="A2470" s="190"/>
      <c r="B2470" s="196" t="s">
        <v>10317</v>
      </c>
      <c r="C2470" s="43" t="s">
        <v>417</v>
      </c>
      <c r="D2470" s="44"/>
      <c r="E2470" s="69"/>
      <c r="F2470" s="46">
        <v>129.15</v>
      </c>
      <c r="G2470" s="46">
        <v>129.15</v>
      </c>
      <c r="H2470" s="810">
        <f t="shared" si="38"/>
        <v>0</v>
      </c>
    </row>
    <row r="2471" spans="1:8" s="5" customFormat="1" x14ac:dyDescent="0.25">
      <c r="A2471" s="190"/>
      <c r="B2471" s="196" t="s">
        <v>10317</v>
      </c>
      <c r="C2471" s="43" t="s">
        <v>460</v>
      </c>
      <c r="D2471" s="44"/>
      <c r="E2471" s="69"/>
      <c r="F2471" s="46">
        <v>129.15</v>
      </c>
      <c r="G2471" s="46">
        <v>129.15</v>
      </c>
      <c r="H2471" s="810">
        <f t="shared" si="38"/>
        <v>0</v>
      </c>
    </row>
    <row r="2472" spans="1:8" s="5" customFormat="1" x14ac:dyDescent="0.25">
      <c r="A2472" s="218"/>
      <c r="B2472" s="196" t="s">
        <v>10315</v>
      </c>
      <c r="C2472" s="43" t="s">
        <v>2750</v>
      </c>
      <c r="D2472" s="44"/>
      <c r="E2472" s="69"/>
      <c r="F2472" s="46">
        <v>129.15</v>
      </c>
      <c r="G2472" s="46">
        <v>129.15</v>
      </c>
      <c r="H2472" s="810">
        <f t="shared" si="38"/>
        <v>0</v>
      </c>
    </row>
    <row r="2473" spans="1:8" s="5" customFormat="1" x14ac:dyDescent="0.25">
      <c r="A2473" s="218"/>
      <c r="B2473" s="196" t="s">
        <v>10315</v>
      </c>
      <c r="C2473" s="43" t="s">
        <v>5786</v>
      </c>
      <c r="D2473" s="44"/>
      <c r="E2473" s="69"/>
      <c r="F2473" s="46">
        <v>129.15</v>
      </c>
      <c r="G2473" s="46">
        <v>129.15</v>
      </c>
      <c r="H2473" s="810">
        <f t="shared" si="38"/>
        <v>0</v>
      </c>
    </row>
    <row r="2474" spans="1:8" s="5" customFormat="1" x14ac:dyDescent="0.25">
      <c r="A2474" s="190"/>
      <c r="B2474" s="196" t="s">
        <v>10315</v>
      </c>
      <c r="C2474" s="43" t="s">
        <v>496</v>
      </c>
      <c r="D2474" s="44"/>
      <c r="E2474" s="69"/>
      <c r="F2474" s="46">
        <v>129.15</v>
      </c>
      <c r="G2474" s="46">
        <v>129.15</v>
      </c>
      <c r="H2474" s="810">
        <f t="shared" si="38"/>
        <v>0</v>
      </c>
    </row>
    <row r="2475" spans="1:8" s="5" customFormat="1" x14ac:dyDescent="0.25">
      <c r="A2475" s="190"/>
      <c r="B2475" s="196" t="s">
        <v>10318</v>
      </c>
      <c r="C2475" s="43" t="s">
        <v>2751</v>
      </c>
      <c r="D2475" s="44"/>
      <c r="E2475" s="69"/>
      <c r="F2475" s="46">
        <v>129.15</v>
      </c>
      <c r="G2475" s="46">
        <v>129.15</v>
      </c>
      <c r="H2475" s="810">
        <f t="shared" si="38"/>
        <v>0</v>
      </c>
    </row>
    <row r="2476" spans="1:8" s="5" customFormat="1" x14ac:dyDescent="0.25">
      <c r="A2476" s="190"/>
      <c r="B2476" s="196" t="s">
        <v>10318</v>
      </c>
      <c r="C2476" s="43" t="s">
        <v>2752</v>
      </c>
      <c r="D2476" s="44"/>
      <c r="E2476" s="69"/>
      <c r="F2476" s="46">
        <v>129.15</v>
      </c>
      <c r="G2476" s="46">
        <v>129.15</v>
      </c>
      <c r="H2476" s="810">
        <f t="shared" si="38"/>
        <v>0</v>
      </c>
    </row>
    <row r="2477" spans="1:8" s="5" customFormat="1" ht="15.75" thickBot="1" x14ac:dyDescent="0.3">
      <c r="A2477" s="190"/>
      <c r="B2477" s="196" t="s">
        <v>10315</v>
      </c>
      <c r="C2477" s="56" t="s">
        <v>331</v>
      </c>
      <c r="D2477" s="57"/>
      <c r="E2477" s="54"/>
      <c r="F2477" s="103">
        <v>129.15</v>
      </c>
      <c r="G2477" s="103">
        <v>129.15</v>
      </c>
      <c r="H2477" s="810">
        <f t="shared" si="38"/>
        <v>0</v>
      </c>
    </row>
    <row r="2478" spans="1:8" s="5" customFormat="1" ht="26.25" thickBot="1" x14ac:dyDescent="0.3">
      <c r="A2478" s="199" t="s">
        <v>9114</v>
      </c>
      <c r="B2478" s="90" t="s">
        <v>10319</v>
      </c>
      <c r="C2478" s="43" t="s">
        <v>5757</v>
      </c>
      <c r="D2478" s="44"/>
      <c r="E2478" s="47"/>
      <c r="F2478" s="46">
        <v>185</v>
      </c>
      <c r="G2478" s="46">
        <v>185</v>
      </c>
      <c r="H2478" s="810">
        <f t="shared" si="38"/>
        <v>0</v>
      </c>
    </row>
    <row r="2479" spans="1:8" s="5" customFormat="1" ht="15.75" thickBot="1" x14ac:dyDescent="0.3">
      <c r="A2479" s="199"/>
      <c r="B2479" s="90" t="s">
        <v>10319</v>
      </c>
      <c r="C2479" s="282" t="s">
        <v>9115</v>
      </c>
      <c r="D2479" s="44"/>
      <c r="E2479" s="47"/>
      <c r="F2479" s="46">
        <v>185</v>
      </c>
      <c r="G2479" s="46">
        <v>185</v>
      </c>
      <c r="H2479" s="810">
        <f t="shared" si="38"/>
        <v>0</v>
      </c>
    </row>
    <row r="2480" spans="1:8" s="5" customFormat="1" ht="25.5" x14ac:dyDescent="0.25">
      <c r="A2480" s="217" t="s">
        <v>2753</v>
      </c>
      <c r="B2480" s="189" t="s">
        <v>10304</v>
      </c>
      <c r="C2480" s="94" t="s">
        <v>2754</v>
      </c>
      <c r="D2480" s="60"/>
      <c r="E2480" s="219"/>
      <c r="F2480" s="95">
        <v>249.9</v>
      </c>
      <c r="G2480" s="95">
        <v>249.9</v>
      </c>
      <c r="H2480" s="810">
        <f t="shared" si="38"/>
        <v>0</v>
      </c>
    </row>
    <row r="2481" spans="1:8" s="5" customFormat="1" x14ac:dyDescent="0.25">
      <c r="A2481" s="218"/>
      <c r="B2481" s="109" t="s">
        <v>10306</v>
      </c>
      <c r="C2481" s="282" t="s">
        <v>7517</v>
      </c>
      <c r="D2481" s="288"/>
      <c r="E2481" s="289"/>
      <c r="F2481" s="281">
        <v>249.9</v>
      </c>
      <c r="G2481" s="281">
        <v>249.9</v>
      </c>
      <c r="H2481" s="810">
        <f t="shared" si="38"/>
        <v>0</v>
      </c>
    </row>
    <row r="2482" spans="1:8" s="5" customFormat="1" x14ac:dyDescent="0.25">
      <c r="A2482" s="218"/>
      <c r="B2482" s="210" t="s">
        <v>10305</v>
      </c>
      <c r="C2482" s="43" t="s">
        <v>2755</v>
      </c>
      <c r="D2482" s="44"/>
      <c r="E2482" s="69"/>
      <c r="F2482" s="46">
        <v>249.9</v>
      </c>
      <c r="G2482" s="46">
        <v>249.9</v>
      </c>
      <c r="H2482" s="810">
        <f t="shared" si="38"/>
        <v>0</v>
      </c>
    </row>
    <row r="2483" spans="1:8" s="5" customFormat="1" x14ac:dyDescent="0.25">
      <c r="A2483" s="218"/>
      <c r="B2483" s="210" t="s">
        <v>10305</v>
      </c>
      <c r="C2483" s="43" t="s">
        <v>2756</v>
      </c>
      <c r="D2483" s="44"/>
      <c r="E2483" s="69"/>
      <c r="F2483" s="46">
        <v>249.9</v>
      </c>
      <c r="G2483" s="46">
        <v>249.9</v>
      </c>
      <c r="H2483" s="810">
        <f t="shared" si="38"/>
        <v>0</v>
      </c>
    </row>
    <row r="2484" spans="1:8" s="5" customFormat="1" x14ac:dyDescent="0.25">
      <c r="A2484" s="218"/>
      <c r="B2484" s="210" t="s">
        <v>10307</v>
      </c>
      <c r="C2484" s="43" t="s">
        <v>2757</v>
      </c>
      <c r="D2484" s="44"/>
      <c r="E2484" s="69"/>
      <c r="F2484" s="46">
        <v>249.9</v>
      </c>
      <c r="G2484" s="46">
        <v>249.9</v>
      </c>
      <c r="H2484" s="810">
        <f t="shared" si="38"/>
        <v>0</v>
      </c>
    </row>
    <row r="2485" spans="1:8" s="5" customFormat="1" x14ac:dyDescent="0.25">
      <c r="A2485" s="218"/>
      <c r="B2485" s="210" t="s">
        <v>10307</v>
      </c>
      <c r="C2485" s="43" t="s">
        <v>461</v>
      </c>
      <c r="D2485" s="44"/>
      <c r="E2485" s="69"/>
      <c r="F2485" s="46">
        <v>249.9</v>
      </c>
      <c r="G2485" s="46">
        <v>249.9</v>
      </c>
      <c r="H2485" s="810">
        <f t="shared" si="38"/>
        <v>0</v>
      </c>
    </row>
    <row r="2486" spans="1:8" s="5" customFormat="1" x14ac:dyDescent="0.25">
      <c r="A2486" s="218"/>
      <c r="B2486" s="210" t="s">
        <v>10305</v>
      </c>
      <c r="C2486" s="43" t="s">
        <v>7519</v>
      </c>
      <c r="D2486" s="44"/>
      <c r="E2486" s="47"/>
      <c r="F2486" s="46">
        <v>249.9</v>
      </c>
      <c r="G2486" s="46">
        <v>249.9</v>
      </c>
      <c r="H2486" s="810">
        <f t="shared" si="38"/>
        <v>0</v>
      </c>
    </row>
    <row r="2487" spans="1:8" s="5" customFormat="1" x14ac:dyDescent="0.25">
      <c r="A2487" s="218"/>
      <c r="B2487" s="210" t="s">
        <v>10307</v>
      </c>
      <c r="C2487" s="43" t="s">
        <v>2758</v>
      </c>
      <c r="D2487" s="44"/>
      <c r="E2487" s="69"/>
      <c r="F2487" s="46">
        <v>249.9</v>
      </c>
      <c r="G2487" s="46">
        <v>249.9</v>
      </c>
      <c r="H2487" s="810">
        <f t="shared" si="38"/>
        <v>0</v>
      </c>
    </row>
    <row r="2488" spans="1:8" s="5" customFormat="1" x14ac:dyDescent="0.25">
      <c r="A2488" s="218"/>
      <c r="B2488" s="210" t="s">
        <v>10305</v>
      </c>
      <c r="C2488" s="43" t="s">
        <v>2759</v>
      </c>
      <c r="D2488" s="44"/>
      <c r="E2488" s="69"/>
      <c r="F2488" s="46">
        <v>249.9</v>
      </c>
      <c r="G2488" s="46">
        <v>249.9</v>
      </c>
      <c r="H2488" s="810">
        <f t="shared" si="38"/>
        <v>0</v>
      </c>
    </row>
    <row r="2489" spans="1:8" s="5" customFormat="1" ht="15.75" thickBot="1" x14ac:dyDescent="0.3">
      <c r="A2489" s="229"/>
      <c r="B2489" s="230" t="s">
        <v>10305</v>
      </c>
      <c r="C2489" s="50" t="s">
        <v>2760</v>
      </c>
      <c r="D2489" s="51"/>
      <c r="E2489" s="295"/>
      <c r="F2489" s="53">
        <v>249.9</v>
      </c>
      <c r="G2489" s="53">
        <v>249.9</v>
      </c>
      <c r="H2489" s="810">
        <f t="shared" si="38"/>
        <v>0</v>
      </c>
    </row>
    <row r="2490" spans="1:8" s="5" customFormat="1" ht="26.25" thickBot="1" x14ac:dyDescent="0.3">
      <c r="A2490" s="199" t="s">
        <v>9116</v>
      </c>
      <c r="B2490" s="90" t="s">
        <v>10320</v>
      </c>
      <c r="C2490" s="43" t="s">
        <v>7518</v>
      </c>
      <c r="D2490" s="44"/>
      <c r="E2490" s="47"/>
      <c r="F2490" s="46">
        <v>357</v>
      </c>
      <c r="G2490" s="46">
        <v>357</v>
      </c>
      <c r="H2490" s="810">
        <f t="shared" si="38"/>
        <v>0</v>
      </c>
    </row>
    <row r="2491" spans="1:8" s="5" customFormat="1" x14ac:dyDescent="0.25">
      <c r="A2491" s="199"/>
      <c r="B2491" s="90" t="s">
        <v>10320</v>
      </c>
      <c r="C2491" s="282" t="s">
        <v>9117</v>
      </c>
      <c r="D2491" s="44"/>
      <c r="E2491" s="47"/>
      <c r="F2491" s="46">
        <v>357</v>
      </c>
      <c r="G2491" s="46">
        <v>357</v>
      </c>
      <c r="H2491" s="810">
        <f t="shared" si="38"/>
        <v>0</v>
      </c>
    </row>
    <row r="2492" spans="1:8" s="5" customFormat="1" ht="25.5" x14ac:dyDescent="0.25">
      <c r="A2492" s="214" t="s">
        <v>2761</v>
      </c>
      <c r="B2492" s="243" t="s">
        <v>10308</v>
      </c>
      <c r="C2492" s="81" t="s">
        <v>2762</v>
      </c>
      <c r="D2492" s="82"/>
      <c r="E2492" s="86"/>
      <c r="F2492" s="213">
        <v>444.15</v>
      </c>
      <c r="G2492" s="213">
        <v>444.15</v>
      </c>
      <c r="H2492" s="810">
        <f t="shared" si="38"/>
        <v>0</v>
      </c>
    </row>
    <row r="2493" spans="1:8" s="5" customFormat="1" x14ac:dyDescent="0.25">
      <c r="A2493" s="214"/>
      <c r="B2493" s="109" t="s">
        <v>10309</v>
      </c>
      <c r="C2493" s="282" t="s">
        <v>7520</v>
      </c>
      <c r="D2493" s="288"/>
      <c r="E2493" s="289"/>
      <c r="F2493" s="281">
        <v>444.15</v>
      </c>
      <c r="G2493" s="281">
        <v>444.15</v>
      </c>
      <c r="H2493" s="810">
        <f t="shared" si="38"/>
        <v>0</v>
      </c>
    </row>
    <row r="2494" spans="1:8" s="5" customFormat="1" x14ac:dyDescent="0.25">
      <c r="A2494" s="214"/>
      <c r="B2494" s="196" t="s">
        <v>10310</v>
      </c>
      <c r="C2494" s="43" t="s">
        <v>2763</v>
      </c>
      <c r="D2494" s="44"/>
      <c r="E2494" s="69"/>
      <c r="F2494" s="46">
        <v>444.15</v>
      </c>
      <c r="G2494" s="46">
        <v>444.15</v>
      </c>
      <c r="H2494" s="810">
        <f t="shared" si="38"/>
        <v>0</v>
      </c>
    </row>
    <row r="2495" spans="1:8" s="5" customFormat="1" x14ac:dyDescent="0.25">
      <c r="A2495" s="214"/>
      <c r="B2495" s="196" t="s">
        <v>10311</v>
      </c>
      <c r="C2495" s="43" t="s">
        <v>2764</v>
      </c>
      <c r="D2495" s="44"/>
      <c r="E2495" s="69"/>
      <c r="F2495" s="46">
        <v>444.15</v>
      </c>
      <c r="G2495" s="46">
        <v>444.15</v>
      </c>
      <c r="H2495" s="810">
        <f t="shared" si="38"/>
        <v>0</v>
      </c>
    </row>
    <row r="2496" spans="1:8" s="5" customFormat="1" x14ac:dyDescent="0.25">
      <c r="A2496" s="218"/>
      <c r="B2496" s="196" t="s">
        <v>10311</v>
      </c>
      <c r="C2496" s="43" t="s">
        <v>2765</v>
      </c>
      <c r="D2496" s="44"/>
      <c r="E2496" s="69"/>
      <c r="F2496" s="46">
        <v>444.15</v>
      </c>
      <c r="G2496" s="46">
        <v>444.15</v>
      </c>
      <c r="H2496" s="810">
        <f t="shared" si="38"/>
        <v>0</v>
      </c>
    </row>
    <row r="2497" spans="1:8" s="5" customFormat="1" x14ac:dyDescent="0.25">
      <c r="A2497" s="214"/>
      <c r="B2497" s="196" t="s">
        <v>10308</v>
      </c>
      <c r="C2497" s="43" t="s">
        <v>2766</v>
      </c>
      <c r="D2497" s="44"/>
      <c r="E2497" s="69"/>
      <c r="F2497" s="46">
        <v>444.15</v>
      </c>
      <c r="G2497" s="46">
        <v>444.15</v>
      </c>
      <c r="H2497" s="810">
        <f t="shared" si="38"/>
        <v>0</v>
      </c>
    </row>
    <row r="2498" spans="1:8" s="5" customFormat="1" ht="15.75" thickBot="1" x14ac:dyDescent="0.3">
      <c r="A2498" s="214"/>
      <c r="B2498" s="196" t="s">
        <v>10308</v>
      </c>
      <c r="C2498" s="56" t="s">
        <v>2767</v>
      </c>
      <c r="D2498" s="57"/>
      <c r="E2498" s="54"/>
      <c r="F2498" s="103">
        <v>444.15</v>
      </c>
      <c r="G2498" s="103">
        <v>444.15</v>
      </c>
      <c r="H2498" s="810">
        <f t="shared" si="38"/>
        <v>0</v>
      </c>
    </row>
    <row r="2499" spans="1:8" s="5" customFormat="1" ht="26.25" thickBot="1" x14ac:dyDescent="0.3">
      <c r="A2499" s="199" t="s">
        <v>9118</v>
      </c>
      <c r="B2499" s="90" t="s">
        <v>10321</v>
      </c>
      <c r="C2499" s="43" t="s">
        <v>7521</v>
      </c>
      <c r="D2499" s="44"/>
      <c r="E2499" s="47"/>
      <c r="F2499" s="46">
        <v>636</v>
      </c>
      <c r="G2499" s="46">
        <v>636</v>
      </c>
      <c r="H2499" s="810">
        <f t="shared" si="38"/>
        <v>0</v>
      </c>
    </row>
    <row r="2500" spans="1:8" s="5" customFormat="1" ht="15.75" thickBot="1" x14ac:dyDescent="0.3">
      <c r="A2500" s="199"/>
      <c r="B2500" s="90" t="s">
        <v>10320</v>
      </c>
      <c r="C2500" s="282" t="s">
        <v>9119</v>
      </c>
      <c r="D2500" s="44"/>
      <c r="E2500" s="47"/>
      <c r="F2500" s="46">
        <v>636</v>
      </c>
      <c r="G2500" s="46">
        <v>636</v>
      </c>
      <c r="H2500" s="810">
        <f t="shared" si="38"/>
        <v>0</v>
      </c>
    </row>
    <row r="2501" spans="1:8" s="5" customFormat="1" ht="25.5" x14ac:dyDescent="0.25">
      <c r="A2501" s="217" t="s">
        <v>2768</v>
      </c>
      <c r="B2501" s="189" t="s">
        <v>10312</v>
      </c>
      <c r="C2501" s="94" t="s">
        <v>2769</v>
      </c>
      <c r="D2501" s="60"/>
      <c r="E2501" s="219"/>
      <c r="F2501" s="95">
        <v>826.35</v>
      </c>
      <c r="G2501" s="95">
        <v>826.35</v>
      </c>
      <c r="H2501" s="810">
        <f t="shared" si="38"/>
        <v>0</v>
      </c>
    </row>
    <row r="2502" spans="1:8" s="5" customFormat="1" x14ac:dyDescent="0.25">
      <c r="A2502" s="218"/>
      <c r="B2502" s="109" t="s">
        <v>10313</v>
      </c>
      <c r="C2502" s="282" t="s">
        <v>7522</v>
      </c>
      <c r="D2502" s="288"/>
      <c r="E2502" s="289"/>
      <c r="F2502" s="281">
        <v>826.35</v>
      </c>
      <c r="G2502" s="281">
        <v>826.35</v>
      </c>
      <c r="H2502" s="810">
        <f t="shared" si="38"/>
        <v>0</v>
      </c>
    </row>
    <row r="2503" spans="1:8" s="5" customFormat="1" x14ac:dyDescent="0.25">
      <c r="A2503" s="218"/>
      <c r="B2503" s="210" t="s">
        <v>10314</v>
      </c>
      <c r="C2503" s="43" t="s">
        <v>2770</v>
      </c>
      <c r="D2503" s="44"/>
      <c r="E2503" s="69"/>
      <c r="F2503" s="46">
        <v>826.35</v>
      </c>
      <c r="G2503" s="46">
        <v>826.35</v>
      </c>
      <c r="H2503" s="810">
        <f t="shared" si="38"/>
        <v>0</v>
      </c>
    </row>
    <row r="2504" spans="1:8" s="5" customFormat="1" x14ac:dyDescent="0.25">
      <c r="A2504" s="218"/>
      <c r="B2504" s="210" t="s">
        <v>10314</v>
      </c>
      <c r="C2504" s="43" t="s">
        <v>2771</v>
      </c>
      <c r="D2504" s="44"/>
      <c r="E2504" s="69"/>
      <c r="F2504" s="46">
        <v>826.35</v>
      </c>
      <c r="G2504" s="46">
        <v>826.35</v>
      </c>
      <c r="H2504" s="810">
        <f t="shared" si="38"/>
        <v>0</v>
      </c>
    </row>
    <row r="2505" spans="1:8" s="5" customFormat="1" x14ac:dyDescent="0.25">
      <c r="A2505" s="218"/>
      <c r="B2505" s="210" t="s">
        <v>10312</v>
      </c>
      <c r="C2505" s="43" t="s">
        <v>2772</v>
      </c>
      <c r="D2505" s="44"/>
      <c r="E2505" s="69"/>
      <c r="F2505" s="46">
        <v>826.35</v>
      </c>
      <c r="G2505" s="46">
        <v>826.35</v>
      </c>
      <c r="H2505" s="810">
        <f t="shared" si="38"/>
        <v>0</v>
      </c>
    </row>
    <row r="2506" spans="1:8" s="5" customFormat="1" x14ac:dyDescent="0.25">
      <c r="A2506" s="218"/>
      <c r="B2506" s="210" t="s">
        <v>10322</v>
      </c>
      <c r="C2506" s="43" t="s">
        <v>2773</v>
      </c>
      <c r="D2506" s="44"/>
      <c r="E2506" s="69"/>
      <c r="F2506" s="46">
        <v>826.35</v>
      </c>
      <c r="G2506" s="46">
        <v>826.35</v>
      </c>
      <c r="H2506" s="810">
        <f t="shared" ref="H2506:H2569" si="39">IF(ISNUMBER(F2506),ROUND(F2506-G2506,2),"")</f>
        <v>0</v>
      </c>
    </row>
    <row r="2507" spans="1:8" s="5" customFormat="1" ht="15.75" thickBot="1" x14ac:dyDescent="0.3">
      <c r="A2507" s="229"/>
      <c r="B2507" s="230" t="s">
        <v>10314</v>
      </c>
      <c r="C2507" s="50" t="s">
        <v>2774</v>
      </c>
      <c r="D2507" s="51"/>
      <c r="E2507" s="295"/>
      <c r="F2507" s="53">
        <v>826.35</v>
      </c>
      <c r="G2507" s="53">
        <v>826.35</v>
      </c>
      <c r="H2507" s="810">
        <f t="shared" si="39"/>
        <v>0</v>
      </c>
    </row>
    <row r="2508" spans="1:8" s="5" customFormat="1" ht="26.25" thickBot="1" x14ac:dyDescent="0.3">
      <c r="A2508" s="199" t="s">
        <v>9118</v>
      </c>
      <c r="B2508" s="90" t="s">
        <v>10323</v>
      </c>
      <c r="C2508" s="43" t="s">
        <v>7523</v>
      </c>
      <c r="D2508" s="44"/>
      <c r="E2508" s="47"/>
      <c r="F2508" s="46">
        <v>1181</v>
      </c>
      <c r="G2508" s="46">
        <v>1181</v>
      </c>
      <c r="H2508" s="810">
        <f t="shared" si="39"/>
        <v>0</v>
      </c>
    </row>
    <row r="2509" spans="1:8" s="5" customFormat="1" x14ac:dyDescent="0.25">
      <c r="A2509" s="199"/>
      <c r="B2509" s="90" t="s">
        <v>10323</v>
      </c>
      <c r="C2509" s="282" t="s">
        <v>9120</v>
      </c>
      <c r="D2509" s="44"/>
      <c r="E2509" s="47"/>
      <c r="F2509" s="46">
        <v>1181</v>
      </c>
      <c r="G2509" s="46">
        <v>1181</v>
      </c>
      <c r="H2509" s="810">
        <f t="shared" si="39"/>
        <v>0</v>
      </c>
    </row>
    <row r="2510" spans="1:8" s="5" customFormat="1" x14ac:dyDescent="0.25">
      <c r="A2510" s="179" t="s">
        <v>2775</v>
      </c>
      <c r="B2510" s="90" t="s">
        <v>10324</v>
      </c>
      <c r="C2510" s="43" t="s">
        <v>2777</v>
      </c>
      <c r="D2510" s="44"/>
      <c r="E2510" s="47"/>
      <c r="F2510" s="10">
        <v>358.05</v>
      </c>
      <c r="G2510" s="10">
        <v>358.05</v>
      </c>
      <c r="H2510" s="810">
        <f t="shared" si="39"/>
        <v>0</v>
      </c>
    </row>
    <row r="2511" spans="1:8" s="5" customFormat="1" x14ac:dyDescent="0.25">
      <c r="A2511" s="69"/>
      <c r="B2511" s="90" t="s">
        <v>10325</v>
      </c>
      <c r="C2511" s="43" t="s">
        <v>7524</v>
      </c>
      <c r="D2511" s="44"/>
      <c r="E2511" s="47"/>
      <c r="F2511" s="10">
        <v>358.05</v>
      </c>
      <c r="G2511" s="10">
        <v>358.05</v>
      </c>
      <c r="H2511" s="810">
        <f t="shared" si="39"/>
        <v>0</v>
      </c>
    </row>
    <row r="2512" spans="1:8" s="5" customFormat="1" x14ac:dyDescent="0.25">
      <c r="A2512" s="179"/>
      <c r="B2512" s="97" t="s">
        <v>2776</v>
      </c>
      <c r="C2512" s="297" t="s">
        <v>2777</v>
      </c>
      <c r="D2512" s="82"/>
      <c r="E2512" s="97"/>
      <c r="F2512" s="213">
        <v>358.05</v>
      </c>
      <c r="G2512" s="213">
        <v>358.05</v>
      </c>
      <c r="H2512" s="810">
        <f t="shared" si="39"/>
        <v>0</v>
      </c>
    </row>
    <row r="2513" spans="1:8" s="5" customFormat="1" x14ac:dyDescent="0.25">
      <c r="A2513" s="218"/>
      <c r="B2513" s="109" t="s">
        <v>10326</v>
      </c>
      <c r="C2513" s="282" t="s">
        <v>7525</v>
      </c>
      <c r="D2513" s="288"/>
      <c r="E2513" s="289"/>
      <c r="F2513" s="281">
        <v>358.05</v>
      </c>
      <c r="G2513" s="281">
        <v>358.05</v>
      </c>
      <c r="H2513" s="810">
        <f t="shared" si="39"/>
        <v>0</v>
      </c>
    </row>
    <row r="2514" spans="1:8" s="5" customFormat="1" ht="15.75" thickBot="1" x14ac:dyDescent="0.3">
      <c r="A2514" s="205"/>
      <c r="B2514" s="183" t="s">
        <v>2778</v>
      </c>
      <c r="C2514" s="298" t="s">
        <v>2779</v>
      </c>
      <c r="D2514" s="51"/>
      <c r="E2514" s="62"/>
      <c r="F2514" s="53">
        <v>358.05</v>
      </c>
      <c r="G2514" s="53">
        <v>358.05</v>
      </c>
      <c r="H2514" s="810">
        <f t="shared" si="39"/>
        <v>0</v>
      </c>
    </row>
    <row r="2515" spans="1:8" s="5" customFormat="1" ht="15.75" thickBot="1" x14ac:dyDescent="0.3">
      <c r="A2515" s="235" t="s">
        <v>2780</v>
      </c>
      <c r="B2515" s="42" t="s">
        <v>7526</v>
      </c>
      <c r="C2515" s="43" t="s">
        <v>2782</v>
      </c>
      <c r="D2515" s="44"/>
      <c r="E2515" s="47"/>
      <c r="F2515" s="46">
        <v>1072.05</v>
      </c>
      <c r="G2515" s="46">
        <v>1072.05</v>
      </c>
      <c r="H2515" s="810">
        <f t="shared" si="39"/>
        <v>0</v>
      </c>
    </row>
    <row r="2516" spans="1:8" s="5" customFormat="1" ht="15.75" thickBot="1" x14ac:dyDescent="0.3">
      <c r="A2516" s="179"/>
      <c r="B2516" s="42" t="s">
        <v>7527</v>
      </c>
      <c r="C2516" s="43" t="s">
        <v>7528</v>
      </c>
      <c r="D2516" s="44"/>
      <c r="E2516" s="47"/>
      <c r="F2516" s="46">
        <v>1072.05</v>
      </c>
      <c r="G2516" s="46">
        <v>1072.05</v>
      </c>
      <c r="H2516" s="810">
        <f t="shared" si="39"/>
        <v>0</v>
      </c>
    </row>
    <row r="2517" spans="1:8" s="5" customFormat="1" ht="15.75" thickBot="1" x14ac:dyDescent="0.3">
      <c r="A2517" s="218"/>
      <c r="B2517" s="236" t="s">
        <v>2781</v>
      </c>
      <c r="C2517" s="299" t="s">
        <v>2782</v>
      </c>
      <c r="D2517" s="238"/>
      <c r="E2517" s="239"/>
      <c r="F2517" s="240">
        <v>1072.05</v>
      </c>
      <c r="G2517" s="240">
        <v>1072.05</v>
      </c>
      <c r="H2517" s="810">
        <f t="shared" si="39"/>
        <v>0</v>
      </c>
    </row>
    <row r="2518" spans="1:8" s="5" customFormat="1" ht="15.75" thickBot="1" x14ac:dyDescent="0.3">
      <c r="A2518" s="205"/>
      <c r="B2518" s="109" t="s">
        <v>10327</v>
      </c>
      <c r="C2518" s="282" t="s">
        <v>7529</v>
      </c>
      <c r="D2518" s="288"/>
      <c r="E2518" s="289"/>
      <c r="F2518" s="281">
        <v>1072.05</v>
      </c>
      <c r="G2518" s="281">
        <v>1072.05</v>
      </c>
      <c r="H2518" s="810">
        <f t="shared" si="39"/>
        <v>0</v>
      </c>
    </row>
    <row r="2519" spans="1:8" s="5" customFormat="1" ht="15.75" thickBot="1" x14ac:dyDescent="0.3">
      <c r="A2519" s="235" t="s">
        <v>2783</v>
      </c>
      <c r="B2519" s="42" t="s">
        <v>7530</v>
      </c>
      <c r="C2519" s="43" t="s">
        <v>2785</v>
      </c>
      <c r="D2519" s="44"/>
      <c r="E2519" s="47"/>
      <c r="F2519" s="10">
        <v>3720.15</v>
      </c>
      <c r="G2519" s="10">
        <v>3720.15</v>
      </c>
      <c r="H2519" s="810">
        <f t="shared" si="39"/>
        <v>0</v>
      </c>
    </row>
    <row r="2520" spans="1:8" s="5" customFormat="1" ht="15.75" thickBot="1" x14ac:dyDescent="0.3">
      <c r="A2520" s="179"/>
      <c r="B2520" s="42" t="s">
        <v>7531</v>
      </c>
      <c r="C2520" s="43" t="s">
        <v>7532</v>
      </c>
      <c r="D2520" s="44"/>
      <c r="E2520" s="47"/>
      <c r="F2520" s="10">
        <v>3720.15</v>
      </c>
      <c r="G2520" s="10">
        <v>3720.15</v>
      </c>
      <c r="H2520" s="810">
        <f t="shared" si="39"/>
        <v>0</v>
      </c>
    </row>
    <row r="2521" spans="1:8" s="5" customFormat="1" ht="15.75" thickBot="1" x14ac:dyDescent="0.3">
      <c r="A2521" s="218"/>
      <c r="B2521" s="236" t="s">
        <v>2784</v>
      </c>
      <c r="C2521" s="299" t="s">
        <v>2785</v>
      </c>
      <c r="D2521" s="238"/>
      <c r="E2521" s="239"/>
      <c r="F2521" s="240">
        <v>3720.15</v>
      </c>
      <c r="G2521" s="240">
        <v>3720.15</v>
      </c>
      <c r="H2521" s="810">
        <f t="shared" si="39"/>
        <v>0</v>
      </c>
    </row>
    <row r="2522" spans="1:8" s="5" customFormat="1" ht="15.75" thickBot="1" x14ac:dyDescent="0.3">
      <c r="A2522" s="205"/>
      <c r="B2522" s="109" t="s">
        <v>10328</v>
      </c>
      <c r="C2522" s="282" t="s">
        <v>7533</v>
      </c>
      <c r="D2522" s="288"/>
      <c r="E2522" s="289"/>
      <c r="F2522" s="281">
        <v>3720.15</v>
      </c>
      <c r="G2522" s="281">
        <v>3720.15</v>
      </c>
      <c r="H2522" s="810">
        <f t="shared" si="39"/>
        <v>0</v>
      </c>
    </row>
    <row r="2523" spans="1:8" s="5" customFormat="1" ht="15.75" thickBot="1" x14ac:dyDescent="0.3">
      <c r="A2523" s="300" t="s">
        <v>2821</v>
      </c>
      <c r="B2523" s="85"/>
      <c r="C2523" s="43"/>
      <c r="D2523" s="44"/>
      <c r="E2523" s="47"/>
      <c r="F2523" s="10" t="s">
        <v>5249</v>
      </c>
      <c r="G2523" s="10" t="s">
        <v>9527</v>
      </c>
      <c r="H2523" s="810" t="str">
        <f t="shared" si="39"/>
        <v/>
      </c>
    </row>
    <row r="2524" spans="1:8" s="5" customFormat="1" x14ac:dyDescent="0.25">
      <c r="A2524" s="273" t="s">
        <v>2822</v>
      </c>
      <c r="B2524" s="242" t="s">
        <v>2823</v>
      </c>
      <c r="C2524" s="94" t="s">
        <v>2824</v>
      </c>
      <c r="D2524" s="60"/>
      <c r="E2524" s="219"/>
      <c r="F2524" s="95">
        <v>94.5</v>
      </c>
      <c r="G2524" s="95">
        <v>94.5</v>
      </c>
      <c r="H2524" s="810">
        <f t="shared" si="39"/>
        <v>0</v>
      </c>
    </row>
    <row r="2525" spans="1:8" s="5" customFormat="1" x14ac:dyDescent="0.25">
      <c r="A2525" s="214"/>
      <c r="B2525" s="241" t="s">
        <v>2823</v>
      </c>
      <c r="C2525" s="81" t="s">
        <v>8958</v>
      </c>
      <c r="D2525" s="82"/>
      <c r="E2525" s="301"/>
      <c r="F2525" s="213">
        <v>94.5</v>
      </c>
      <c r="G2525" s="213">
        <v>94.5</v>
      </c>
      <c r="H2525" s="810">
        <f t="shared" si="39"/>
        <v>0</v>
      </c>
    </row>
    <row r="2526" spans="1:8" s="5" customFormat="1" x14ac:dyDescent="0.25">
      <c r="A2526" s="214"/>
      <c r="B2526" s="85" t="s">
        <v>2823</v>
      </c>
      <c r="C2526" s="43" t="s">
        <v>2825</v>
      </c>
      <c r="D2526" s="44"/>
      <c r="E2526" s="69"/>
      <c r="F2526" s="46">
        <v>94.5</v>
      </c>
      <c r="G2526" s="46">
        <v>94.5</v>
      </c>
      <c r="H2526" s="810">
        <f t="shared" si="39"/>
        <v>0</v>
      </c>
    </row>
    <row r="2527" spans="1:8" s="5" customFormat="1" x14ac:dyDescent="0.25">
      <c r="A2527" s="214"/>
      <c r="B2527" s="85" t="s">
        <v>2823</v>
      </c>
      <c r="C2527" s="43" t="s">
        <v>2826</v>
      </c>
      <c r="D2527" s="44"/>
      <c r="E2527" s="69"/>
      <c r="F2527" s="46">
        <v>94.5</v>
      </c>
      <c r="G2527" s="46">
        <v>94.5</v>
      </c>
      <c r="H2527" s="810">
        <f t="shared" si="39"/>
        <v>0</v>
      </c>
    </row>
    <row r="2528" spans="1:8" s="5" customFormat="1" ht="15.75" thickBot="1" x14ac:dyDescent="0.3">
      <c r="A2528" s="215"/>
      <c r="B2528" s="186" t="s">
        <v>2827</v>
      </c>
      <c r="C2528" s="56" t="s">
        <v>2828</v>
      </c>
      <c r="D2528" s="57"/>
      <c r="E2528" s="54"/>
      <c r="F2528" s="103">
        <v>94.5</v>
      </c>
      <c r="G2528" s="103">
        <v>94.5</v>
      </c>
      <c r="H2528" s="810">
        <f t="shared" si="39"/>
        <v>0</v>
      </c>
    </row>
    <row r="2529" spans="1:8" s="5" customFormat="1" x14ac:dyDescent="0.25">
      <c r="A2529" s="214" t="s">
        <v>2829</v>
      </c>
      <c r="B2529" s="242" t="s">
        <v>2786</v>
      </c>
      <c r="C2529" s="94" t="s">
        <v>2830</v>
      </c>
      <c r="D2529" s="60"/>
      <c r="E2529" s="219"/>
      <c r="F2529" s="95">
        <v>108.15</v>
      </c>
      <c r="G2529" s="95">
        <v>108.15</v>
      </c>
      <c r="H2529" s="810">
        <f t="shared" si="39"/>
        <v>0</v>
      </c>
    </row>
    <row r="2530" spans="1:8" s="5" customFormat="1" x14ac:dyDescent="0.25">
      <c r="A2530" s="214"/>
      <c r="B2530" s="241" t="s">
        <v>2786</v>
      </c>
      <c r="C2530" s="81" t="s">
        <v>8959</v>
      </c>
      <c r="D2530" s="82"/>
      <c r="E2530" s="301"/>
      <c r="F2530" s="213">
        <v>108.15</v>
      </c>
      <c r="G2530" s="213">
        <v>108.15</v>
      </c>
      <c r="H2530" s="810">
        <f t="shared" si="39"/>
        <v>0</v>
      </c>
    </row>
    <row r="2531" spans="1:8" s="5" customFormat="1" x14ac:dyDescent="0.25">
      <c r="A2531" s="214"/>
      <c r="B2531" s="85" t="s">
        <v>2786</v>
      </c>
      <c r="C2531" s="43" t="s">
        <v>2831</v>
      </c>
      <c r="D2531" s="44"/>
      <c r="E2531" s="69"/>
      <c r="F2531" s="46">
        <v>108.15</v>
      </c>
      <c r="G2531" s="46">
        <v>108.15</v>
      </c>
      <c r="H2531" s="810">
        <f t="shared" si="39"/>
        <v>0</v>
      </c>
    </row>
    <row r="2532" spans="1:8" s="5" customFormat="1" ht="15.75" thickBot="1" x14ac:dyDescent="0.3">
      <c r="A2532" s="215"/>
      <c r="B2532" s="183" t="s">
        <v>2786</v>
      </c>
      <c r="C2532" s="50" t="s">
        <v>2832</v>
      </c>
      <c r="D2532" s="51"/>
      <c r="E2532" s="295"/>
      <c r="F2532" s="53">
        <v>108.15</v>
      </c>
      <c r="G2532" s="53">
        <v>108.15</v>
      </c>
      <c r="H2532" s="810">
        <f t="shared" si="39"/>
        <v>0</v>
      </c>
    </row>
    <row r="2533" spans="1:8" s="5" customFormat="1" x14ac:dyDescent="0.25">
      <c r="A2533" s="214" t="s">
        <v>2833</v>
      </c>
      <c r="B2533" s="242" t="s">
        <v>241</v>
      </c>
      <c r="C2533" s="94" t="s">
        <v>242</v>
      </c>
      <c r="D2533" s="60"/>
      <c r="E2533" s="219"/>
      <c r="F2533" s="95">
        <v>102.9</v>
      </c>
      <c r="G2533" s="95">
        <v>102.9</v>
      </c>
      <c r="H2533" s="810">
        <f t="shared" si="39"/>
        <v>0</v>
      </c>
    </row>
    <row r="2534" spans="1:8" s="5" customFormat="1" x14ac:dyDescent="0.25">
      <c r="A2534" s="214"/>
      <c r="B2534" s="241" t="s">
        <v>241</v>
      </c>
      <c r="C2534" s="81" t="s">
        <v>8960</v>
      </c>
      <c r="D2534" s="82"/>
      <c r="E2534" s="301"/>
      <c r="F2534" s="213">
        <v>102.9</v>
      </c>
      <c r="G2534" s="213">
        <v>102.9</v>
      </c>
      <c r="H2534" s="810">
        <f t="shared" si="39"/>
        <v>0</v>
      </c>
    </row>
    <row r="2535" spans="1:8" s="5" customFormat="1" x14ac:dyDescent="0.25">
      <c r="A2535" s="190"/>
      <c r="B2535" s="85" t="s">
        <v>306</v>
      </c>
      <c r="C2535" s="43" t="s">
        <v>307</v>
      </c>
      <c r="D2535" s="44"/>
      <c r="E2535" s="69"/>
      <c r="F2535" s="46">
        <v>102.9</v>
      </c>
      <c r="G2535" s="46">
        <v>102.9</v>
      </c>
      <c r="H2535" s="810">
        <f t="shared" si="39"/>
        <v>0</v>
      </c>
    </row>
    <row r="2536" spans="1:8" s="5" customFormat="1" x14ac:dyDescent="0.25">
      <c r="A2536" s="190"/>
      <c r="B2536" s="42" t="s">
        <v>349</v>
      </c>
      <c r="C2536" s="43" t="s">
        <v>5758</v>
      </c>
      <c r="D2536" s="44"/>
      <c r="E2536" s="47"/>
      <c r="F2536" s="10">
        <v>102.9</v>
      </c>
      <c r="G2536" s="10">
        <v>102.9</v>
      </c>
      <c r="H2536" s="810">
        <f t="shared" si="39"/>
        <v>0</v>
      </c>
    </row>
    <row r="2537" spans="1:8" s="5" customFormat="1" x14ac:dyDescent="0.25">
      <c r="A2537" s="190"/>
      <c r="B2537" s="85" t="s">
        <v>241</v>
      </c>
      <c r="C2537" s="43" t="s">
        <v>435</v>
      </c>
      <c r="D2537" s="44"/>
      <c r="E2537" s="69"/>
      <c r="F2537" s="46">
        <v>102.9</v>
      </c>
      <c r="G2537" s="46">
        <v>102.9</v>
      </c>
      <c r="H2537" s="810">
        <f t="shared" si="39"/>
        <v>0</v>
      </c>
    </row>
    <row r="2538" spans="1:8" s="5" customFormat="1" ht="15.75" thickBot="1" x14ac:dyDescent="0.3">
      <c r="A2538" s="215"/>
      <c r="B2538" s="183" t="s">
        <v>241</v>
      </c>
      <c r="C2538" s="50" t="s">
        <v>534</v>
      </c>
      <c r="D2538" s="51"/>
      <c r="E2538" s="295"/>
      <c r="F2538" s="53">
        <v>102.9</v>
      </c>
      <c r="G2538" s="53">
        <v>102.9</v>
      </c>
      <c r="H2538" s="810">
        <f t="shared" si="39"/>
        <v>0</v>
      </c>
    </row>
    <row r="2539" spans="1:8" s="5" customFormat="1" x14ac:dyDescent="0.25">
      <c r="A2539" s="214" t="s">
        <v>2834</v>
      </c>
      <c r="B2539" s="242" t="s">
        <v>2787</v>
      </c>
      <c r="C2539" s="94" t="s">
        <v>2835</v>
      </c>
      <c r="D2539" s="60"/>
      <c r="E2539" s="219"/>
      <c r="F2539" s="95">
        <v>177.45</v>
      </c>
      <c r="G2539" s="95">
        <v>177.45</v>
      </c>
      <c r="H2539" s="810">
        <f t="shared" si="39"/>
        <v>0</v>
      </c>
    </row>
    <row r="2540" spans="1:8" s="5" customFormat="1" x14ac:dyDescent="0.25">
      <c r="A2540" s="214"/>
      <c r="B2540" s="241" t="s">
        <v>2787</v>
      </c>
      <c r="C2540" s="81" t="s">
        <v>8961</v>
      </c>
      <c r="D2540" s="82"/>
      <c r="E2540" s="301"/>
      <c r="F2540" s="213">
        <v>177.45</v>
      </c>
      <c r="G2540" s="213">
        <v>177.45</v>
      </c>
      <c r="H2540" s="810">
        <f t="shared" si="39"/>
        <v>0</v>
      </c>
    </row>
    <row r="2541" spans="1:8" s="5" customFormat="1" x14ac:dyDescent="0.25">
      <c r="A2541" s="214"/>
      <c r="B2541" s="85" t="s">
        <v>2787</v>
      </c>
      <c r="C2541" s="43" t="s">
        <v>2836</v>
      </c>
      <c r="D2541" s="44"/>
      <c r="E2541" s="69"/>
      <c r="F2541" s="46">
        <v>177.45</v>
      </c>
      <c r="G2541" s="46">
        <v>177.45</v>
      </c>
      <c r="H2541" s="810">
        <f t="shared" si="39"/>
        <v>0</v>
      </c>
    </row>
    <row r="2542" spans="1:8" s="5" customFormat="1" ht="15.75" thickBot="1" x14ac:dyDescent="0.3">
      <c r="A2542" s="215"/>
      <c r="B2542" s="183" t="s">
        <v>2787</v>
      </c>
      <c r="C2542" s="50" t="s">
        <v>2837</v>
      </c>
      <c r="D2542" s="51"/>
      <c r="E2542" s="295"/>
      <c r="F2542" s="53">
        <v>177.45</v>
      </c>
      <c r="G2542" s="53">
        <v>177.45</v>
      </c>
      <c r="H2542" s="810">
        <f t="shared" si="39"/>
        <v>0</v>
      </c>
    </row>
    <row r="2543" spans="1:8" s="5" customFormat="1" x14ac:dyDescent="0.25">
      <c r="A2543" s="214" t="s">
        <v>2838</v>
      </c>
      <c r="B2543" s="242" t="s">
        <v>2788</v>
      </c>
      <c r="C2543" s="94" t="s">
        <v>2839</v>
      </c>
      <c r="D2543" s="60"/>
      <c r="E2543" s="219"/>
      <c r="F2543" s="95">
        <v>190.05</v>
      </c>
      <c r="G2543" s="95">
        <v>190.05</v>
      </c>
      <c r="H2543" s="810">
        <f t="shared" si="39"/>
        <v>0</v>
      </c>
    </row>
    <row r="2544" spans="1:8" s="5" customFormat="1" x14ac:dyDescent="0.25">
      <c r="A2544" s="190"/>
      <c r="B2544" s="241" t="s">
        <v>2788</v>
      </c>
      <c r="C2544" s="81" t="s">
        <v>8962</v>
      </c>
      <c r="D2544" s="82"/>
      <c r="E2544" s="301"/>
      <c r="F2544" s="213">
        <v>190.05</v>
      </c>
      <c r="G2544" s="213">
        <v>190.05</v>
      </c>
      <c r="H2544" s="810">
        <f t="shared" si="39"/>
        <v>0</v>
      </c>
    </row>
    <row r="2545" spans="1:8" s="5" customFormat="1" x14ac:dyDescent="0.25">
      <c r="A2545" s="190"/>
      <c r="B2545" s="42" t="s">
        <v>7542</v>
      </c>
      <c r="C2545" s="43" t="s">
        <v>7543</v>
      </c>
      <c r="D2545" s="44"/>
      <c r="E2545" s="47"/>
      <c r="F2545" s="10">
        <v>190.05</v>
      </c>
      <c r="G2545" s="10">
        <v>190.05</v>
      </c>
      <c r="H2545" s="810">
        <f t="shared" si="39"/>
        <v>0</v>
      </c>
    </row>
    <row r="2546" spans="1:8" s="5" customFormat="1" x14ac:dyDescent="0.25">
      <c r="A2546" s="190"/>
      <c r="B2546" s="85" t="s">
        <v>2788</v>
      </c>
      <c r="C2546" s="43" t="s">
        <v>2840</v>
      </c>
      <c r="D2546" s="44"/>
      <c r="E2546" s="69"/>
      <c r="F2546" s="46">
        <v>190.05</v>
      </c>
      <c r="G2546" s="46">
        <v>190.05</v>
      </c>
      <c r="H2546" s="810">
        <f t="shared" si="39"/>
        <v>0</v>
      </c>
    </row>
    <row r="2547" spans="1:8" s="5" customFormat="1" x14ac:dyDescent="0.25">
      <c r="A2547" s="214"/>
      <c r="B2547" s="85" t="s">
        <v>2788</v>
      </c>
      <c r="C2547" s="43" t="s">
        <v>2841</v>
      </c>
      <c r="D2547" s="44"/>
      <c r="E2547" s="69"/>
      <c r="F2547" s="46">
        <v>190.05</v>
      </c>
      <c r="G2547" s="46">
        <v>190.05</v>
      </c>
      <c r="H2547" s="810">
        <f t="shared" si="39"/>
        <v>0</v>
      </c>
    </row>
    <row r="2548" spans="1:8" s="5" customFormat="1" ht="15.75" thickBot="1" x14ac:dyDescent="0.3">
      <c r="A2548" s="215"/>
      <c r="B2548" s="186" t="s">
        <v>2789</v>
      </c>
      <c r="C2548" s="56" t="s">
        <v>2842</v>
      </c>
      <c r="D2548" s="57"/>
      <c r="E2548" s="54"/>
      <c r="F2548" s="103">
        <v>190.05</v>
      </c>
      <c r="G2548" s="103">
        <v>190.05</v>
      </c>
      <c r="H2548" s="810">
        <f t="shared" si="39"/>
        <v>0</v>
      </c>
    </row>
    <row r="2549" spans="1:8" s="5" customFormat="1" x14ac:dyDescent="0.25">
      <c r="A2549" s="214" t="s">
        <v>2843</v>
      </c>
      <c r="B2549" s="242" t="s">
        <v>2790</v>
      </c>
      <c r="C2549" s="94" t="s">
        <v>2844</v>
      </c>
      <c r="D2549" s="60"/>
      <c r="E2549" s="219"/>
      <c r="F2549" s="95">
        <v>102.9</v>
      </c>
      <c r="G2549" s="95">
        <v>102.9</v>
      </c>
      <c r="H2549" s="810">
        <f t="shared" si="39"/>
        <v>0</v>
      </c>
    </row>
    <row r="2550" spans="1:8" s="5" customFormat="1" x14ac:dyDescent="0.25">
      <c r="A2550" s="214"/>
      <c r="B2550" s="241" t="s">
        <v>2790</v>
      </c>
      <c r="C2550" s="81" t="s">
        <v>8963</v>
      </c>
      <c r="D2550" s="82"/>
      <c r="E2550" s="301"/>
      <c r="F2550" s="213">
        <v>102.9</v>
      </c>
      <c r="G2550" s="213">
        <v>102.9</v>
      </c>
      <c r="H2550" s="810">
        <f t="shared" si="39"/>
        <v>0</v>
      </c>
    </row>
    <row r="2551" spans="1:8" s="5" customFormat="1" x14ac:dyDescent="0.25">
      <c r="A2551" s="214"/>
      <c r="B2551" s="85" t="s">
        <v>95</v>
      </c>
      <c r="C2551" s="43" t="s">
        <v>96</v>
      </c>
      <c r="D2551" s="44"/>
      <c r="E2551" s="69"/>
      <c r="F2551" s="46">
        <v>102.9</v>
      </c>
      <c r="G2551" s="46">
        <v>102.9</v>
      </c>
      <c r="H2551" s="810">
        <f t="shared" si="39"/>
        <v>0</v>
      </c>
    </row>
    <row r="2552" spans="1:8" s="5" customFormat="1" x14ac:dyDescent="0.25">
      <c r="A2552" s="214"/>
      <c r="B2552" s="85" t="s">
        <v>95</v>
      </c>
      <c r="C2552" s="43" t="s">
        <v>462</v>
      </c>
      <c r="D2552" s="44"/>
      <c r="E2552" s="69"/>
      <c r="F2552" s="46">
        <v>102.9</v>
      </c>
      <c r="G2552" s="46">
        <v>102.9</v>
      </c>
      <c r="H2552" s="810">
        <f t="shared" si="39"/>
        <v>0</v>
      </c>
    </row>
    <row r="2553" spans="1:8" s="5" customFormat="1" ht="15.75" thickBot="1" x14ac:dyDescent="0.3">
      <c r="A2553" s="215"/>
      <c r="B2553" s="183" t="s">
        <v>2791</v>
      </c>
      <c r="C2553" s="50" t="s">
        <v>2845</v>
      </c>
      <c r="D2553" s="51"/>
      <c r="E2553" s="295"/>
      <c r="F2553" s="53">
        <v>102.9</v>
      </c>
      <c r="G2553" s="53">
        <v>102.9</v>
      </c>
      <c r="H2553" s="810">
        <f t="shared" si="39"/>
        <v>0</v>
      </c>
    </row>
    <row r="2554" spans="1:8" s="5" customFormat="1" x14ac:dyDescent="0.25">
      <c r="A2554" s="214" t="s">
        <v>2846</v>
      </c>
      <c r="B2554" s="242" t="s">
        <v>2792</v>
      </c>
      <c r="C2554" s="94" t="s">
        <v>2847</v>
      </c>
      <c r="D2554" s="60"/>
      <c r="E2554" s="219"/>
      <c r="F2554" s="95">
        <v>132.30000000000001</v>
      </c>
      <c r="G2554" s="95">
        <v>132.30000000000001</v>
      </c>
      <c r="H2554" s="810">
        <f t="shared" si="39"/>
        <v>0</v>
      </c>
    </row>
    <row r="2555" spans="1:8" s="5" customFormat="1" ht="15.75" thickBot="1" x14ac:dyDescent="0.3">
      <c r="A2555" s="214"/>
      <c r="B2555" s="241" t="s">
        <v>2792</v>
      </c>
      <c r="C2555" s="81" t="s">
        <v>8964</v>
      </c>
      <c r="D2555" s="82"/>
      <c r="E2555" s="301"/>
      <c r="F2555" s="213">
        <v>132.30000000000001</v>
      </c>
      <c r="G2555" s="213">
        <v>132.30000000000001</v>
      </c>
      <c r="H2555" s="810">
        <f t="shared" si="39"/>
        <v>0</v>
      </c>
    </row>
    <row r="2556" spans="1:8" s="5" customFormat="1" x14ac:dyDescent="0.25">
      <c r="A2556" s="190"/>
      <c r="B2556" s="242" t="s">
        <v>2792</v>
      </c>
      <c r="C2556" s="94" t="s">
        <v>2848</v>
      </c>
      <c r="D2556" s="60"/>
      <c r="E2556" s="219"/>
      <c r="F2556" s="95">
        <v>132.30000000000001</v>
      </c>
      <c r="G2556" s="95">
        <v>132.30000000000001</v>
      </c>
      <c r="H2556" s="810">
        <f t="shared" si="39"/>
        <v>0</v>
      </c>
    </row>
    <row r="2557" spans="1:8" s="5" customFormat="1" x14ac:dyDescent="0.25">
      <c r="A2557" s="190"/>
      <c r="B2557" s="42" t="s">
        <v>7544</v>
      </c>
      <c r="C2557" s="43" t="s">
        <v>2847</v>
      </c>
      <c r="D2557" s="44"/>
      <c r="E2557" s="47"/>
      <c r="F2557" s="10">
        <v>132.30000000000001</v>
      </c>
      <c r="G2557" s="10">
        <v>132.30000000000001</v>
      </c>
      <c r="H2557" s="810">
        <f t="shared" si="39"/>
        <v>0</v>
      </c>
    </row>
    <row r="2558" spans="1:8" s="5" customFormat="1" x14ac:dyDescent="0.25">
      <c r="A2558" s="190"/>
      <c r="B2558" s="85" t="s">
        <v>2793</v>
      </c>
      <c r="C2558" s="43" t="s">
        <v>2849</v>
      </c>
      <c r="D2558" s="44"/>
      <c r="E2558" s="69"/>
      <c r="F2558" s="46">
        <v>132.30000000000001</v>
      </c>
      <c r="G2558" s="46">
        <v>132.30000000000001</v>
      </c>
      <c r="H2558" s="810">
        <f t="shared" si="39"/>
        <v>0</v>
      </c>
    </row>
    <row r="2559" spans="1:8" s="5" customFormat="1" ht="15.75" thickBot="1" x14ac:dyDescent="0.3">
      <c r="A2559" s="215"/>
      <c r="B2559" s="183" t="s">
        <v>2792</v>
      </c>
      <c r="C2559" s="50" t="s">
        <v>2850</v>
      </c>
      <c r="D2559" s="51"/>
      <c r="E2559" s="295"/>
      <c r="F2559" s="53">
        <v>132.30000000000001</v>
      </c>
      <c r="G2559" s="53">
        <v>132.30000000000001</v>
      </c>
      <c r="H2559" s="810">
        <f t="shared" si="39"/>
        <v>0</v>
      </c>
    </row>
    <row r="2560" spans="1:8" s="5" customFormat="1" x14ac:dyDescent="0.25">
      <c r="A2560" s="214" t="s">
        <v>2851</v>
      </c>
      <c r="B2560" s="242" t="s">
        <v>2794</v>
      </c>
      <c r="C2560" s="94" t="s">
        <v>2852</v>
      </c>
      <c r="D2560" s="60"/>
      <c r="E2560" s="219"/>
      <c r="F2560" s="95">
        <v>161.69999999999999</v>
      </c>
      <c r="G2560" s="95">
        <v>161.69999999999999</v>
      </c>
      <c r="H2560" s="810">
        <f t="shared" si="39"/>
        <v>0</v>
      </c>
    </row>
    <row r="2561" spans="1:8" s="5" customFormat="1" x14ac:dyDescent="0.25">
      <c r="A2561" s="190"/>
      <c r="B2561" s="241" t="s">
        <v>2794</v>
      </c>
      <c r="C2561" s="81" t="s">
        <v>8965</v>
      </c>
      <c r="D2561" s="82"/>
      <c r="E2561" s="301"/>
      <c r="F2561" s="213">
        <v>161.69999999999999</v>
      </c>
      <c r="G2561" s="213">
        <v>161.69999999999999</v>
      </c>
      <c r="H2561" s="810">
        <f t="shared" si="39"/>
        <v>0</v>
      </c>
    </row>
    <row r="2562" spans="1:8" s="5" customFormat="1" x14ac:dyDescent="0.25">
      <c r="A2562" s="190"/>
      <c r="B2562" s="42" t="s">
        <v>7545</v>
      </c>
      <c r="C2562" s="43" t="s">
        <v>2854</v>
      </c>
      <c r="D2562" s="44"/>
      <c r="E2562" s="47"/>
      <c r="F2562" s="10">
        <v>161.69999999999999</v>
      </c>
      <c r="G2562" s="10">
        <v>161.69999999999999</v>
      </c>
      <c r="H2562" s="810">
        <f t="shared" si="39"/>
        <v>0</v>
      </c>
    </row>
    <row r="2563" spans="1:8" s="5" customFormat="1" ht="15.75" thickBot="1" x14ac:dyDescent="0.3">
      <c r="A2563" s="190"/>
      <c r="B2563" s="183" t="s">
        <v>2795</v>
      </c>
      <c r="C2563" s="50" t="s">
        <v>2853</v>
      </c>
      <c r="D2563" s="51"/>
      <c r="E2563" s="295"/>
      <c r="F2563" s="53">
        <v>161.69999999999999</v>
      </c>
      <c r="G2563" s="53">
        <v>161.69999999999999</v>
      </c>
      <c r="H2563" s="810">
        <f t="shared" si="39"/>
        <v>0</v>
      </c>
    </row>
    <row r="2564" spans="1:8" s="5" customFormat="1" ht="15.75" thickBot="1" x14ac:dyDescent="0.3">
      <c r="A2564" s="215"/>
      <c r="B2564" s="183" t="s">
        <v>2795</v>
      </c>
      <c r="C2564" s="50" t="s">
        <v>2854</v>
      </c>
      <c r="D2564" s="51"/>
      <c r="E2564" s="295"/>
      <c r="F2564" s="53">
        <v>161.69999999999999</v>
      </c>
      <c r="G2564" s="53">
        <v>161.69999999999999</v>
      </c>
      <c r="H2564" s="810">
        <f t="shared" si="39"/>
        <v>0</v>
      </c>
    </row>
    <row r="2565" spans="1:8" s="5" customFormat="1" x14ac:dyDescent="0.25">
      <c r="A2565" s="214" t="s">
        <v>2855</v>
      </c>
      <c r="B2565" s="242" t="s">
        <v>2796</v>
      </c>
      <c r="C2565" s="94" t="s">
        <v>2856</v>
      </c>
      <c r="D2565" s="60"/>
      <c r="E2565" s="219"/>
      <c r="F2565" s="95">
        <v>185.85</v>
      </c>
      <c r="G2565" s="95">
        <v>185.85</v>
      </c>
      <c r="H2565" s="810">
        <f t="shared" si="39"/>
        <v>0</v>
      </c>
    </row>
    <row r="2566" spans="1:8" s="5" customFormat="1" x14ac:dyDescent="0.25">
      <c r="A2566" s="214"/>
      <c r="B2566" s="241" t="s">
        <v>2796</v>
      </c>
      <c r="C2566" s="81" t="s">
        <v>8966</v>
      </c>
      <c r="D2566" s="82"/>
      <c r="E2566" s="301"/>
      <c r="F2566" s="213">
        <v>185.85</v>
      </c>
      <c r="G2566" s="213">
        <v>185.85</v>
      </c>
      <c r="H2566" s="810">
        <f t="shared" si="39"/>
        <v>0</v>
      </c>
    </row>
    <row r="2567" spans="1:8" s="5" customFormat="1" x14ac:dyDescent="0.25">
      <c r="A2567" s="190"/>
      <c r="B2567" s="85" t="s">
        <v>2796</v>
      </c>
      <c r="C2567" s="43" t="s">
        <v>2857</v>
      </c>
      <c r="D2567" s="44"/>
      <c r="E2567" s="69"/>
      <c r="F2567" s="46">
        <v>185.85</v>
      </c>
      <c r="G2567" s="46">
        <v>185.85</v>
      </c>
      <c r="H2567" s="810">
        <f t="shared" si="39"/>
        <v>0</v>
      </c>
    </row>
    <row r="2568" spans="1:8" s="5" customFormat="1" x14ac:dyDescent="0.25">
      <c r="A2568" s="190"/>
      <c r="B2568" s="42" t="s">
        <v>7546</v>
      </c>
      <c r="C2568" s="43" t="s">
        <v>2858</v>
      </c>
      <c r="D2568" s="44"/>
      <c r="E2568" s="47"/>
      <c r="F2568" s="10">
        <v>185.85</v>
      </c>
      <c r="G2568" s="10">
        <v>185.85</v>
      </c>
      <c r="H2568" s="810">
        <f t="shared" si="39"/>
        <v>0</v>
      </c>
    </row>
    <row r="2569" spans="1:8" s="5" customFormat="1" x14ac:dyDescent="0.25">
      <c r="A2569" s="190"/>
      <c r="B2569" s="85" t="s">
        <v>2796</v>
      </c>
      <c r="C2569" s="43" t="s">
        <v>2858</v>
      </c>
      <c r="D2569" s="44"/>
      <c r="E2569" s="69"/>
      <c r="F2569" s="46">
        <v>185.85</v>
      </c>
      <c r="G2569" s="46">
        <v>185.85</v>
      </c>
      <c r="H2569" s="810">
        <f t="shared" si="39"/>
        <v>0</v>
      </c>
    </row>
    <row r="2570" spans="1:8" s="5" customFormat="1" x14ac:dyDescent="0.25">
      <c r="A2570" s="214"/>
      <c r="B2570" s="85" t="s">
        <v>945</v>
      </c>
      <c r="C2570" s="43" t="s">
        <v>2859</v>
      </c>
      <c r="D2570" s="44"/>
      <c r="E2570" s="69"/>
      <c r="F2570" s="46">
        <v>185.85</v>
      </c>
      <c r="G2570" s="46">
        <v>185.85</v>
      </c>
      <c r="H2570" s="810">
        <f t="shared" ref="H2570:H2633" si="40">IF(ISNUMBER(F2570),ROUND(F2570-G2570,2),"")</f>
        <v>0</v>
      </c>
    </row>
    <row r="2571" spans="1:8" s="5" customFormat="1" x14ac:dyDescent="0.25">
      <c r="A2571" s="214" t="s">
        <v>7547</v>
      </c>
      <c r="B2571" s="42" t="s">
        <v>7548</v>
      </c>
      <c r="C2571" s="43" t="s">
        <v>7549</v>
      </c>
      <c r="D2571" s="44"/>
      <c r="E2571" s="47"/>
      <c r="F2571" s="10">
        <v>389</v>
      </c>
      <c r="G2571" s="10">
        <v>389</v>
      </c>
      <c r="H2571" s="810">
        <f t="shared" si="40"/>
        <v>0</v>
      </c>
    </row>
    <row r="2572" spans="1:8" s="5" customFormat="1" ht="15.75" thickBot="1" x14ac:dyDescent="0.3">
      <c r="A2572" s="215"/>
      <c r="B2572" s="241" t="s">
        <v>7548</v>
      </c>
      <c r="C2572" s="81" t="s">
        <v>8967</v>
      </c>
      <c r="D2572" s="82"/>
      <c r="E2572" s="301"/>
      <c r="F2572" s="213">
        <v>389</v>
      </c>
      <c r="G2572" s="213">
        <v>389</v>
      </c>
      <c r="H2572" s="810">
        <f t="shared" si="40"/>
        <v>0</v>
      </c>
    </row>
    <row r="2573" spans="1:8" s="5" customFormat="1" ht="15.75" thickBot="1" x14ac:dyDescent="0.3">
      <c r="A2573" s="214" t="s">
        <v>2860</v>
      </c>
      <c r="B2573" s="266" t="s">
        <v>2797</v>
      </c>
      <c r="C2573" s="94" t="s">
        <v>2861</v>
      </c>
      <c r="D2573" s="60"/>
      <c r="E2573" s="219"/>
      <c r="F2573" s="95">
        <v>287.7</v>
      </c>
      <c r="G2573" s="95">
        <v>287.7</v>
      </c>
      <c r="H2573" s="810">
        <f t="shared" si="40"/>
        <v>0</v>
      </c>
    </row>
    <row r="2574" spans="1:8" s="5" customFormat="1" x14ac:dyDescent="0.25">
      <c r="A2574" s="214"/>
      <c r="B2574" s="266" t="s">
        <v>2797</v>
      </c>
      <c r="C2574" s="56" t="s">
        <v>10329</v>
      </c>
      <c r="D2574" s="57"/>
      <c r="E2574" s="54"/>
      <c r="F2574" s="103">
        <v>287.7</v>
      </c>
      <c r="G2574" s="103">
        <v>287.7</v>
      </c>
      <c r="H2574" s="810">
        <f t="shared" si="40"/>
        <v>0</v>
      </c>
    </row>
    <row r="2575" spans="1:8" s="5" customFormat="1" x14ac:dyDescent="0.25">
      <c r="A2575" s="190"/>
      <c r="B2575" s="145" t="s">
        <v>2797</v>
      </c>
      <c r="C2575" s="302" t="s">
        <v>2862</v>
      </c>
      <c r="D2575" s="303"/>
      <c r="E2575" s="304"/>
      <c r="F2575" s="305">
        <v>287.7</v>
      </c>
      <c r="G2575" s="305">
        <v>287.7</v>
      </c>
      <c r="H2575" s="810">
        <f t="shared" si="40"/>
        <v>0</v>
      </c>
    </row>
    <row r="2576" spans="1:8" s="5" customFormat="1" ht="15.75" thickBot="1" x14ac:dyDescent="0.3">
      <c r="A2576" s="215"/>
      <c r="B2576" s="306" t="s">
        <v>2797</v>
      </c>
      <c r="C2576" s="307" t="s">
        <v>8968</v>
      </c>
      <c r="D2576" s="308"/>
      <c r="E2576" s="309"/>
      <c r="F2576" s="310">
        <v>287.7</v>
      </c>
      <c r="G2576" s="310">
        <v>287.7</v>
      </c>
      <c r="H2576" s="810">
        <f t="shared" si="40"/>
        <v>0</v>
      </c>
    </row>
    <row r="2577" spans="1:8" s="5" customFormat="1" x14ac:dyDescent="0.25">
      <c r="A2577" s="214" t="s">
        <v>2863</v>
      </c>
      <c r="B2577" s="241" t="s">
        <v>2798</v>
      </c>
      <c r="C2577" s="81" t="s">
        <v>2864</v>
      </c>
      <c r="D2577" s="82"/>
      <c r="E2577" s="86"/>
      <c r="F2577" s="213">
        <v>289.8</v>
      </c>
      <c r="G2577" s="213">
        <v>289.8</v>
      </c>
      <c r="H2577" s="810">
        <f t="shared" si="40"/>
        <v>0</v>
      </c>
    </row>
    <row r="2578" spans="1:8" s="5" customFormat="1" x14ac:dyDescent="0.25">
      <c r="A2578" s="214"/>
      <c r="B2578" s="241" t="s">
        <v>2798</v>
      </c>
      <c r="C2578" s="81" t="s">
        <v>8969</v>
      </c>
      <c r="D2578" s="82"/>
      <c r="E2578" s="301"/>
      <c r="F2578" s="213">
        <v>289.8</v>
      </c>
      <c r="G2578" s="213">
        <v>289.8</v>
      </c>
      <c r="H2578" s="810">
        <f t="shared" si="40"/>
        <v>0</v>
      </c>
    </row>
    <row r="2579" spans="1:8" s="5" customFormat="1" x14ac:dyDescent="0.25">
      <c r="A2579" s="214"/>
      <c r="B2579" s="85" t="s">
        <v>2799</v>
      </c>
      <c r="C2579" s="43" t="s">
        <v>2865</v>
      </c>
      <c r="D2579" s="44"/>
      <c r="E2579" s="69"/>
      <c r="F2579" s="46">
        <v>289.8</v>
      </c>
      <c r="G2579" s="46">
        <v>289.8</v>
      </c>
      <c r="H2579" s="810">
        <f t="shared" si="40"/>
        <v>0</v>
      </c>
    </row>
    <row r="2580" spans="1:8" s="5" customFormat="1" ht="15.75" thickBot="1" x14ac:dyDescent="0.3">
      <c r="A2580" s="215"/>
      <c r="B2580" s="183" t="s">
        <v>2798</v>
      </c>
      <c r="C2580" s="50" t="s">
        <v>2866</v>
      </c>
      <c r="D2580" s="51"/>
      <c r="E2580" s="295"/>
      <c r="F2580" s="53">
        <v>289.8</v>
      </c>
      <c r="G2580" s="53">
        <v>289.8</v>
      </c>
      <c r="H2580" s="810">
        <f t="shared" si="40"/>
        <v>0</v>
      </c>
    </row>
    <row r="2581" spans="1:8" s="5" customFormat="1" x14ac:dyDescent="0.25">
      <c r="A2581" s="214" t="s">
        <v>2867</v>
      </c>
      <c r="B2581" s="242" t="s">
        <v>971</v>
      </c>
      <c r="C2581" s="94" t="s">
        <v>2868</v>
      </c>
      <c r="D2581" s="60"/>
      <c r="E2581" s="219"/>
      <c r="F2581" s="95">
        <v>323.39999999999998</v>
      </c>
      <c r="G2581" s="95">
        <v>323.39999999999998</v>
      </c>
      <c r="H2581" s="810">
        <f t="shared" si="40"/>
        <v>0</v>
      </c>
    </row>
    <row r="2582" spans="1:8" s="5" customFormat="1" x14ac:dyDescent="0.25">
      <c r="A2582" s="190"/>
      <c r="B2582" s="42" t="s">
        <v>7550</v>
      </c>
      <c r="C2582" s="81" t="s">
        <v>8970</v>
      </c>
      <c r="D2582" s="82"/>
      <c r="E2582" s="301"/>
      <c r="F2582" s="213">
        <v>323.39999999999998</v>
      </c>
      <c r="G2582" s="213">
        <v>323.39999999999998</v>
      </c>
      <c r="H2582" s="810">
        <f t="shared" si="40"/>
        <v>0</v>
      </c>
    </row>
    <row r="2583" spans="1:8" s="5" customFormat="1" x14ac:dyDescent="0.25">
      <c r="A2583" s="190"/>
      <c r="B2583" s="42" t="s">
        <v>7550</v>
      </c>
      <c r="C2583" s="43" t="s">
        <v>10330</v>
      </c>
      <c r="D2583" s="44"/>
      <c r="E2583" s="47"/>
      <c r="F2583" s="46">
        <v>323.39999999999998</v>
      </c>
      <c r="G2583" s="46">
        <v>323.39999999999998</v>
      </c>
      <c r="H2583" s="810">
        <f t="shared" si="40"/>
        <v>0</v>
      </c>
    </row>
    <row r="2584" spans="1:8" s="5" customFormat="1" x14ac:dyDescent="0.25">
      <c r="A2584" s="190"/>
      <c r="B2584" s="85" t="s">
        <v>2800</v>
      </c>
      <c r="C2584" s="43" t="s">
        <v>2869</v>
      </c>
      <c r="D2584" s="44"/>
      <c r="E2584" s="69"/>
      <c r="F2584" s="46">
        <v>323.39999999999998</v>
      </c>
      <c r="G2584" s="46">
        <v>323.39999999999998</v>
      </c>
      <c r="H2584" s="810">
        <f t="shared" si="40"/>
        <v>0</v>
      </c>
    </row>
    <row r="2585" spans="1:8" s="5" customFormat="1" ht="15.75" thickBot="1" x14ac:dyDescent="0.3">
      <c r="A2585" s="215"/>
      <c r="B2585" s="183" t="s">
        <v>2800</v>
      </c>
      <c r="C2585" s="50" t="s">
        <v>2870</v>
      </c>
      <c r="D2585" s="51"/>
      <c r="E2585" s="295"/>
      <c r="F2585" s="53">
        <v>323.39999999999998</v>
      </c>
      <c r="G2585" s="53">
        <v>323.39999999999998</v>
      </c>
      <c r="H2585" s="810">
        <f t="shared" si="40"/>
        <v>0</v>
      </c>
    </row>
    <row r="2586" spans="1:8" s="5" customFormat="1" ht="15.75" thickBot="1" x14ac:dyDescent="0.3">
      <c r="A2586" s="214" t="s">
        <v>2871</v>
      </c>
      <c r="B2586" s="236" t="s">
        <v>974</v>
      </c>
      <c r="C2586" s="237" t="s">
        <v>2872</v>
      </c>
      <c r="D2586" s="238"/>
      <c r="E2586" s="311"/>
      <c r="F2586" s="240">
        <v>409.5</v>
      </c>
      <c r="G2586" s="240">
        <v>409.5</v>
      </c>
      <c r="H2586" s="810">
        <f t="shared" si="40"/>
        <v>0</v>
      </c>
    </row>
    <row r="2587" spans="1:8" s="5" customFormat="1" ht="15.75" thickBot="1" x14ac:dyDescent="0.3">
      <c r="A2587" s="190"/>
      <c r="B2587" s="236" t="s">
        <v>974</v>
      </c>
      <c r="C2587" s="312" t="s">
        <v>8971</v>
      </c>
      <c r="D2587" s="313"/>
      <c r="E2587" s="314"/>
      <c r="F2587" s="315">
        <v>409.5</v>
      </c>
      <c r="G2587" s="315">
        <v>409.5</v>
      </c>
      <c r="H2587" s="810">
        <f t="shared" si="40"/>
        <v>0</v>
      </c>
    </row>
    <row r="2588" spans="1:8" s="5" customFormat="1" ht="15.75" thickBot="1" x14ac:dyDescent="0.3">
      <c r="A2588" s="228" t="s">
        <v>2873</v>
      </c>
      <c r="B2588" s="226"/>
      <c r="C2588" s="65"/>
      <c r="D2588" s="66"/>
      <c r="E2588" s="102"/>
      <c r="F2588" s="68" t="s">
        <v>5249</v>
      </c>
      <c r="G2588" s="68" t="s">
        <v>9527</v>
      </c>
      <c r="H2588" s="810" t="str">
        <f t="shared" si="40"/>
        <v/>
      </c>
    </row>
    <row r="2589" spans="1:8" s="5" customFormat="1" x14ac:dyDescent="0.25">
      <c r="A2589" s="273" t="s">
        <v>2874</v>
      </c>
      <c r="B2589" s="242" t="s">
        <v>2875</v>
      </c>
      <c r="C2589" s="94" t="s">
        <v>2876</v>
      </c>
      <c r="D2589" s="60"/>
      <c r="E2589" s="219"/>
      <c r="F2589" s="95">
        <v>89.25</v>
      </c>
      <c r="G2589" s="95">
        <v>89.25</v>
      </c>
      <c r="H2589" s="810">
        <f t="shared" si="40"/>
        <v>0</v>
      </c>
    </row>
    <row r="2590" spans="1:8" s="5" customFormat="1" x14ac:dyDescent="0.25">
      <c r="A2590" s="214"/>
      <c r="B2590" s="241" t="s">
        <v>7551</v>
      </c>
      <c r="C2590" s="81" t="s">
        <v>8972</v>
      </c>
      <c r="D2590" s="82"/>
      <c r="E2590" s="301"/>
      <c r="F2590" s="213">
        <v>89.25</v>
      </c>
      <c r="G2590" s="213">
        <v>89.25</v>
      </c>
      <c r="H2590" s="810">
        <f t="shared" si="40"/>
        <v>0</v>
      </c>
    </row>
    <row r="2591" spans="1:8" s="5" customFormat="1" x14ac:dyDescent="0.25">
      <c r="A2591" s="214"/>
      <c r="B2591" s="85" t="s">
        <v>2877</v>
      </c>
      <c r="C2591" s="43" t="s">
        <v>2878</v>
      </c>
      <c r="D2591" s="44"/>
      <c r="E2591" s="69"/>
      <c r="F2591" s="46">
        <v>89.25</v>
      </c>
      <c r="G2591" s="46">
        <v>89.25</v>
      </c>
      <c r="H2591" s="810">
        <f t="shared" si="40"/>
        <v>0</v>
      </c>
    </row>
    <row r="2592" spans="1:8" s="5" customFormat="1" x14ac:dyDescent="0.25">
      <c r="A2592" s="190"/>
      <c r="B2592" s="42" t="s">
        <v>7552</v>
      </c>
      <c r="C2592" s="43" t="s">
        <v>7553</v>
      </c>
      <c r="D2592" s="44"/>
      <c r="E2592" s="47"/>
      <c r="F2592" s="213">
        <v>89.25</v>
      </c>
      <c r="G2592" s="213">
        <v>89.25</v>
      </c>
      <c r="H2592" s="810">
        <f t="shared" si="40"/>
        <v>0</v>
      </c>
    </row>
    <row r="2593" spans="1:8" s="5" customFormat="1" x14ac:dyDescent="0.25">
      <c r="A2593" s="190"/>
      <c r="B2593" s="316" t="s">
        <v>2879</v>
      </c>
      <c r="C2593" s="317" t="s">
        <v>2880</v>
      </c>
      <c r="D2593" s="44"/>
      <c r="E2593" s="69"/>
      <c r="F2593" s="46">
        <v>89.25</v>
      </c>
      <c r="G2593" s="46">
        <v>89.25</v>
      </c>
      <c r="H2593" s="810">
        <f t="shared" si="40"/>
        <v>0</v>
      </c>
    </row>
    <row r="2594" spans="1:8" s="5" customFormat="1" x14ac:dyDescent="0.25">
      <c r="A2594" s="214"/>
      <c r="B2594" s="316" t="s">
        <v>2879</v>
      </c>
      <c r="C2594" s="317" t="s">
        <v>2881</v>
      </c>
      <c r="D2594" s="44"/>
      <c r="E2594" s="69"/>
      <c r="F2594" s="46">
        <v>89.25</v>
      </c>
      <c r="G2594" s="46">
        <v>89.25</v>
      </c>
      <c r="H2594" s="810">
        <f t="shared" si="40"/>
        <v>0</v>
      </c>
    </row>
    <row r="2595" spans="1:8" s="5" customFormat="1" x14ac:dyDescent="0.25">
      <c r="A2595" s="214"/>
      <c r="B2595" s="316" t="s">
        <v>2879</v>
      </c>
      <c r="C2595" s="317" t="s">
        <v>2882</v>
      </c>
      <c r="D2595" s="44"/>
      <c r="E2595" s="69"/>
      <c r="F2595" s="46">
        <v>89.25</v>
      </c>
      <c r="G2595" s="46">
        <v>89.25</v>
      </c>
      <c r="H2595" s="810">
        <f t="shared" si="40"/>
        <v>0</v>
      </c>
    </row>
    <row r="2596" spans="1:8" s="5" customFormat="1" x14ac:dyDescent="0.25">
      <c r="A2596" s="214"/>
      <c r="B2596" s="85" t="s">
        <v>2875</v>
      </c>
      <c r="C2596" s="43" t="s">
        <v>2883</v>
      </c>
      <c r="D2596" s="44"/>
      <c r="E2596" s="69"/>
      <c r="F2596" s="46">
        <v>89.25</v>
      </c>
      <c r="G2596" s="46">
        <v>89.25</v>
      </c>
      <c r="H2596" s="810">
        <f t="shared" si="40"/>
        <v>0</v>
      </c>
    </row>
    <row r="2597" spans="1:8" s="5" customFormat="1" ht="15.75" thickBot="1" x14ac:dyDescent="0.3">
      <c r="A2597" s="215"/>
      <c r="B2597" s="186" t="s">
        <v>2875</v>
      </c>
      <c r="C2597" s="56" t="s">
        <v>2884</v>
      </c>
      <c r="D2597" s="57"/>
      <c r="E2597" s="54"/>
      <c r="F2597" s="103">
        <v>89.25</v>
      </c>
      <c r="G2597" s="103">
        <v>89.25</v>
      </c>
      <c r="H2597" s="810">
        <f t="shared" si="40"/>
        <v>0</v>
      </c>
    </row>
    <row r="2598" spans="1:8" s="5" customFormat="1" ht="25.5" x14ac:dyDescent="0.25">
      <c r="A2598" s="214" t="s">
        <v>2885</v>
      </c>
      <c r="B2598" s="242" t="s">
        <v>2801</v>
      </c>
      <c r="C2598" s="94" t="s">
        <v>2886</v>
      </c>
      <c r="D2598" s="60"/>
      <c r="E2598" s="219"/>
      <c r="F2598" s="95">
        <v>169.05</v>
      </c>
      <c r="G2598" s="95">
        <v>169.05</v>
      </c>
      <c r="H2598" s="810">
        <f t="shared" si="40"/>
        <v>0</v>
      </c>
    </row>
    <row r="2599" spans="1:8" s="5" customFormat="1" x14ac:dyDescent="0.25">
      <c r="A2599" s="214"/>
      <c r="B2599" s="241" t="s">
        <v>2801</v>
      </c>
      <c r="C2599" s="81" t="s">
        <v>8973</v>
      </c>
      <c r="D2599" s="82"/>
      <c r="E2599" s="301"/>
      <c r="F2599" s="213">
        <v>169.05</v>
      </c>
      <c r="G2599" s="213">
        <v>169.05</v>
      </c>
      <c r="H2599" s="810">
        <f t="shared" si="40"/>
        <v>0</v>
      </c>
    </row>
    <row r="2600" spans="1:8" s="5" customFormat="1" x14ac:dyDescent="0.25">
      <c r="A2600" s="214"/>
      <c r="B2600" s="85" t="s">
        <v>2801</v>
      </c>
      <c r="C2600" s="43" t="s">
        <v>2887</v>
      </c>
      <c r="D2600" s="44"/>
      <c r="E2600" s="69"/>
      <c r="F2600" s="46">
        <v>169.05</v>
      </c>
      <c r="G2600" s="46">
        <v>169.05</v>
      </c>
      <c r="H2600" s="810">
        <f t="shared" si="40"/>
        <v>0</v>
      </c>
    </row>
    <row r="2601" spans="1:8" s="5" customFormat="1" ht="15.75" thickBot="1" x14ac:dyDescent="0.3">
      <c r="A2601" s="214"/>
      <c r="B2601" s="85" t="s">
        <v>2801</v>
      </c>
      <c r="C2601" s="43" t="s">
        <v>2888</v>
      </c>
      <c r="D2601" s="44"/>
      <c r="E2601" s="69"/>
      <c r="F2601" s="46">
        <v>169.05</v>
      </c>
      <c r="G2601" s="46">
        <v>169.05</v>
      </c>
      <c r="H2601" s="810">
        <f t="shared" si="40"/>
        <v>0</v>
      </c>
    </row>
    <row r="2602" spans="1:8" s="5" customFormat="1" x14ac:dyDescent="0.25">
      <c r="A2602" s="214"/>
      <c r="B2602" s="242" t="s">
        <v>7554</v>
      </c>
      <c r="C2602" s="43" t="s">
        <v>7555</v>
      </c>
      <c r="D2602" s="60"/>
      <c r="E2602" s="219"/>
      <c r="F2602" s="95">
        <v>169.05</v>
      </c>
      <c r="G2602" s="95">
        <v>169.05</v>
      </c>
      <c r="H2602" s="810">
        <f t="shared" si="40"/>
        <v>0</v>
      </c>
    </row>
    <row r="2603" spans="1:8" s="5" customFormat="1" x14ac:dyDescent="0.25">
      <c r="A2603" s="214"/>
      <c r="B2603" s="85" t="s">
        <v>7554</v>
      </c>
      <c r="C2603" s="43" t="s">
        <v>10331</v>
      </c>
      <c r="D2603" s="44"/>
      <c r="E2603" s="69"/>
      <c r="F2603" s="46">
        <v>169.05</v>
      </c>
      <c r="G2603" s="46">
        <v>169.05</v>
      </c>
      <c r="H2603" s="810">
        <f t="shared" si="40"/>
        <v>0</v>
      </c>
    </row>
    <row r="2604" spans="1:8" s="5" customFormat="1" x14ac:dyDescent="0.25">
      <c r="A2604" s="190"/>
      <c r="B2604" s="85" t="s">
        <v>7554</v>
      </c>
      <c r="C2604" s="43" t="s">
        <v>7555</v>
      </c>
      <c r="D2604" s="44"/>
      <c r="E2604" s="69"/>
      <c r="F2604" s="46">
        <v>169.05</v>
      </c>
      <c r="G2604" s="46">
        <v>169.05</v>
      </c>
      <c r="H2604" s="810">
        <f t="shared" si="40"/>
        <v>0</v>
      </c>
    </row>
    <row r="2605" spans="1:8" s="5" customFormat="1" x14ac:dyDescent="0.25">
      <c r="A2605" s="190"/>
      <c r="B2605" s="42" t="s">
        <v>2802</v>
      </c>
      <c r="C2605" s="43" t="s">
        <v>7556</v>
      </c>
      <c r="D2605" s="44"/>
      <c r="E2605" s="47"/>
      <c r="F2605" s="46">
        <v>169.05</v>
      </c>
      <c r="G2605" s="46">
        <v>169.05</v>
      </c>
      <c r="H2605" s="810">
        <f t="shared" si="40"/>
        <v>0</v>
      </c>
    </row>
    <row r="2606" spans="1:8" s="5" customFormat="1" x14ac:dyDescent="0.25">
      <c r="A2606" s="190"/>
      <c r="B2606" s="85" t="s">
        <v>2889</v>
      </c>
      <c r="C2606" s="317" t="s">
        <v>2890</v>
      </c>
      <c r="D2606" s="44"/>
      <c r="E2606" s="69"/>
      <c r="F2606" s="46">
        <v>169.05</v>
      </c>
      <c r="G2606" s="46">
        <v>169.05</v>
      </c>
      <c r="H2606" s="810">
        <f t="shared" si="40"/>
        <v>0</v>
      </c>
    </row>
    <row r="2607" spans="1:8" s="5" customFormat="1" x14ac:dyDescent="0.25">
      <c r="A2607" s="214"/>
      <c r="B2607" s="85" t="s">
        <v>2889</v>
      </c>
      <c r="C2607" s="317" t="s">
        <v>2891</v>
      </c>
      <c r="D2607" s="44"/>
      <c r="E2607" s="69"/>
      <c r="F2607" s="46">
        <v>169.05</v>
      </c>
      <c r="G2607" s="46">
        <v>169.05</v>
      </c>
      <c r="H2607" s="810">
        <f t="shared" si="40"/>
        <v>0</v>
      </c>
    </row>
    <row r="2608" spans="1:8" s="5" customFormat="1" x14ac:dyDescent="0.25">
      <c r="A2608" s="214"/>
      <c r="B2608" s="85" t="s">
        <v>2889</v>
      </c>
      <c r="C2608" s="317" t="s">
        <v>2892</v>
      </c>
      <c r="D2608" s="44"/>
      <c r="E2608" s="69"/>
      <c r="F2608" s="46">
        <v>169.05</v>
      </c>
      <c r="G2608" s="46">
        <v>169.05</v>
      </c>
      <c r="H2608" s="810">
        <f t="shared" si="40"/>
        <v>0</v>
      </c>
    </row>
    <row r="2609" spans="1:8" s="5" customFormat="1" ht="15.75" thickBot="1" x14ac:dyDescent="0.3">
      <c r="A2609" s="215"/>
      <c r="B2609" s="318" t="s">
        <v>2802</v>
      </c>
      <c r="C2609" s="319" t="s">
        <v>2893</v>
      </c>
      <c r="D2609" s="320"/>
      <c r="E2609" s="321"/>
      <c r="F2609" s="322">
        <v>169.05</v>
      </c>
      <c r="G2609" s="322">
        <v>169.05</v>
      </c>
      <c r="H2609" s="810">
        <f t="shared" si="40"/>
        <v>0</v>
      </c>
    </row>
    <row r="2610" spans="1:8" s="5" customFormat="1" ht="26.25" x14ac:dyDescent="0.25">
      <c r="A2610" s="323" t="s">
        <v>7557</v>
      </c>
      <c r="B2610" s="324" t="s">
        <v>7534</v>
      </c>
      <c r="C2610" s="325" t="s">
        <v>7558</v>
      </c>
      <c r="D2610" s="326"/>
      <c r="E2610" s="327"/>
      <c r="F2610" s="328">
        <v>305</v>
      </c>
      <c r="G2610" s="328">
        <v>305</v>
      </c>
      <c r="H2610" s="810">
        <f t="shared" si="40"/>
        <v>0</v>
      </c>
    </row>
    <row r="2611" spans="1:8" s="5" customFormat="1" x14ac:dyDescent="0.25">
      <c r="A2611" s="69"/>
      <c r="B2611" s="42" t="s">
        <v>9294</v>
      </c>
      <c r="C2611" s="43" t="s">
        <v>9295</v>
      </c>
      <c r="D2611" s="44"/>
      <c r="E2611" s="47"/>
      <c r="F2611" s="328">
        <v>305</v>
      </c>
      <c r="G2611" s="328">
        <v>305</v>
      </c>
      <c r="H2611" s="810">
        <f t="shared" si="40"/>
        <v>0</v>
      </c>
    </row>
    <row r="2612" spans="1:8" s="5" customFormat="1" x14ac:dyDescent="0.25">
      <c r="A2612" s="69"/>
      <c r="B2612" s="42" t="s">
        <v>9296</v>
      </c>
      <c r="C2612" s="43" t="s">
        <v>9297</v>
      </c>
      <c r="D2612" s="44"/>
      <c r="E2612" s="47"/>
      <c r="F2612" s="328">
        <v>305</v>
      </c>
      <c r="G2612" s="328">
        <v>305</v>
      </c>
      <c r="H2612" s="810">
        <f t="shared" si="40"/>
        <v>0</v>
      </c>
    </row>
    <row r="2613" spans="1:8" s="5" customFormat="1" ht="15.75" thickBot="1" x14ac:dyDescent="0.3">
      <c r="A2613" s="329"/>
      <c r="B2613" s="306" t="s">
        <v>2889</v>
      </c>
      <c r="C2613" s="307" t="s">
        <v>8974</v>
      </c>
      <c r="D2613" s="308"/>
      <c r="E2613" s="309"/>
      <c r="F2613" s="310">
        <v>305</v>
      </c>
      <c r="G2613" s="310">
        <v>305</v>
      </c>
      <c r="H2613" s="810">
        <f t="shared" si="40"/>
        <v>0</v>
      </c>
    </row>
    <row r="2614" spans="1:8" s="5" customFormat="1" x14ac:dyDescent="0.25">
      <c r="A2614" s="214" t="s">
        <v>2894</v>
      </c>
      <c r="B2614" s="241" t="s">
        <v>2803</v>
      </c>
      <c r="C2614" s="81" t="s">
        <v>2895</v>
      </c>
      <c r="D2614" s="82"/>
      <c r="E2614" s="86"/>
      <c r="F2614" s="213">
        <v>310.8</v>
      </c>
      <c r="G2614" s="213">
        <v>310.8</v>
      </c>
      <c r="H2614" s="810">
        <f t="shared" si="40"/>
        <v>0</v>
      </c>
    </row>
    <row r="2615" spans="1:8" s="5" customFormat="1" x14ac:dyDescent="0.25">
      <c r="A2615" s="214"/>
      <c r="B2615" s="241" t="s">
        <v>2803</v>
      </c>
      <c r="C2615" s="81" t="s">
        <v>8975</v>
      </c>
      <c r="D2615" s="82"/>
      <c r="E2615" s="301"/>
      <c r="F2615" s="213">
        <v>310.8</v>
      </c>
      <c r="G2615" s="213">
        <v>310.8</v>
      </c>
      <c r="H2615" s="810">
        <f t="shared" si="40"/>
        <v>0</v>
      </c>
    </row>
    <row r="2616" spans="1:8" s="5" customFormat="1" x14ac:dyDescent="0.25">
      <c r="A2616" s="214"/>
      <c r="B2616" s="85" t="s">
        <v>2803</v>
      </c>
      <c r="C2616" s="43" t="s">
        <v>2896</v>
      </c>
      <c r="D2616" s="44"/>
      <c r="E2616" s="69"/>
      <c r="F2616" s="46">
        <v>310.8</v>
      </c>
      <c r="G2616" s="46">
        <v>310.8</v>
      </c>
      <c r="H2616" s="810">
        <f t="shared" si="40"/>
        <v>0</v>
      </c>
    </row>
    <row r="2617" spans="1:8" s="5" customFormat="1" x14ac:dyDescent="0.25">
      <c r="A2617" s="190"/>
      <c r="B2617" s="85" t="s">
        <v>2803</v>
      </c>
      <c r="C2617" s="43" t="s">
        <v>2897</v>
      </c>
      <c r="D2617" s="44"/>
      <c r="E2617" s="69"/>
      <c r="F2617" s="46">
        <v>310.8</v>
      </c>
      <c r="G2617" s="46">
        <v>310.8</v>
      </c>
      <c r="H2617" s="810">
        <f t="shared" si="40"/>
        <v>0</v>
      </c>
    </row>
    <row r="2618" spans="1:8" s="5" customFormat="1" x14ac:dyDescent="0.25">
      <c r="A2618" s="190"/>
      <c r="B2618" s="42" t="s">
        <v>2805</v>
      </c>
      <c r="C2618" s="43" t="s">
        <v>7559</v>
      </c>
      <c r="D2618" s="44"/>
      <c r="E2618" s="47"/>
      <c r="F2618" s="10">
        <v>310.8</v>
      </c>
      <c r="G2618" s="10">
        <v>310.8</v>
      </c>
      <c r="H2618" s="810">
        <f t="shared" si="40"/>
        <v>0</v>
      </c>
    </row>
    <row r="2619" spans="1:8" s="5" customFormat="1" x14ac:dyDescent="0.25">
      <c r="A2619" s="190"/>
      <c r="B2619" s="85" t="s">
        <v>2804</v>
      </c>
      <c r="C2619" s="43" t="s">
        <v>2898</v>
      </c>
      <c r="D2619" s="44"/>
      <c r="E2619" s="69"/>
      <c r="F2619" s="46">
        <v>310.8</v>
      </c>
      <c r="G2619" s="46">
        <v>310.8</v>
      </c>
      <c r="H2619" s="810">
        <f t="shared" si="40"/>
        <v>0</v>
      </c>
    </row>
    <row r="2620" spans="1:8" s="5" customFormat="1" x14ac:dyDescent="0.25">
      <c r="A2620" s="214"/>
      <c r="B2620" s="85" t="s">
        <v>2804</v>
      </c>
      <c r="C2620" s="43" t="s">
        <v>2899</v>
      </c>
      <c r="D2620" s="44"/>
      <c r="E2620" s="69"/>
      <c r="F2620" s="46">
        <v>310.8</v>
      </c>
      <c r="G2620" s="46">
        <v>310.8</v>
      </c>
      <c r="H2620" s="810">
        <f t="shared" si="40"/>
        <v>0</v>
      </c>
    </row>
    <row r="2621" spans="1:8" s="5" customFormat="1" x14ac:dyDescent="0.25">
      <c r="A2621" s="214"/>
      <c r="B2621" s="85" t="s">
        <v>2804</v>
      </c>
      <c r="C2621" s="43" t="s">
        <v>2900</v>
      </c>
      <c r="D2621" s="44"/>
      <c r="E2621" s="69"/>
      <c r="F2621" s="46">
        <v>310.8</v>
      </c>
      <c r="G2621" s="46">
        <v>310.8</v>
      </c>
      <c r="H2621" s="810">
        <f t="shared" si="40"/>
        <v>0</v>
      </c>
    </row>
    <row r="2622" spans="1:8" s="5" customFormat="1" ht="15.75" thickBot="1" x14ac:dyDescent="0.3">
      <c r="A2622" s="215"/>
      <c r="B2622" s="183" t="s">
        <v>2805</v>
      </c>
      <c r="C2622" s="50" t="s">
        <v>2901</v>
      </c>
      <c r="D2622" s="51"/>
      <c r="E2622" s="295"/>
      <c r="F2622" s="53">
        <v>310.8</v>
      </c>
      <c r="G2622" s="53">
        <v>310.8</v>
      </c>
      <c r="H2622" s="810">
        <f t="shared" si="40"/>
        <v>0</v>
      </c>
    </row>
    <row r="2623" spans="1:8" s="5" customFormat="1" ht="15.75" thickBot="1" x14ac:dyDescent="0.3">
      <c r="A2623" s="214" t="s">
        <v>2902</v>
      </c>
      <c r="B2623" s="242" t="s">
        <v>2806</v>
      </c>
      <c r="C2623" s="94" t="s">
        <v>2903</v>
      </c>
      <c r="D2623" s="60"/>
      <c r="E2623" s="219"/>
      <c r="F2623" s="95">
        <v>590.1</v>
      </c>
      <c r="G2623" s="95">
        <v>590.1</v>
      </c>
      <c r="H2623" s="810">
        <f t="shared" si="40"/>
        <v>0</v>
      </c>
    </row>
    <row r="2624" spans="1:8" s="5" customFormat="1" x14ac:dyDescent="0.25">
      <c r="A2624" s="214"/>
      <c r="B2624" s="242" t="s">
        <v>2806</v>
      </c>
      <c r="C2624" s="81" t="s">
        <v>8976</v>
      </c>
      <c r="D2624" s="82"/>
      <c r="E2624" s="301"/>
      <c r="F2624" s="213">
        <v>590.1</v>
      </c>
      <c r="G2624" s="213">
        <v>590.1</v>
      </c>
      <c r="H2624" s="810">
        <f t="shared" si="40"/>
        <v>0</v>
      </c>
    </row>
    <row r="2625" spans="1:8" s="5" customFormat="1" x14ac:dyDescent="0.25">
      <c r="A2625" s="190"/>
      <c r="B2625" s="85" t="s">
        <v>2807</v>
      </c>
      <c r="C2625" s="43" t="s">
        <v>2904</v>
      </c>
      <c r="D2625" s="44"/>
      <c r="E2625" s="69"/>
      <c r="F2625" s="46">
        <v>590.1</v>
      </c>
      <c r="G2625" s="46">
        <v>590.1</v>
      </c>
      <c r="H2625" s="810">
        <f t="shared" si="40"/>
        <v>0</v>
      </c>
    </row>
    <row r="2626" spans="1:8" s="5" customFormat="1" x14ac:dyDescent="0.25">
      <c r="A2626" s="190"/>
      <c r="B2626" s="42" t="s">
        <v>2806</v>
      </c>
      <c r="C2626" s="43" t="s">
        <v>2907</v>
      </c>
      <c r="D2626" s="44"/>
      <c r="E2626" s="47"/>
      <c r="F2626" s="10">
        <v>590.1</v>
      </c>
      <c r="G2626" s="10">
        <v>590.1</v>
      </c>
      <c r="H2626" s="810">
        <f t="shared" si="40"/>
        <v>0</v>
      </c>
    </row>
    <row r="2627" spans="1:8" s="5" customFormat="1" x14ac:dyDescent="0.25">
      <c r="A2627" s="190"/>
      <c r="B2627" s="85" t="s">
        <v>2807</v>
      </c>
      <c r="C2627" s="43" t="s">
        <v>2905</v>
      </c>
      <c r="D2627" s="44"/>
      <c r="E2627" s="69"/>
      <c r="F2627" s="46">
        <v>590.1</v>
      </c>
      <c r="G2627" s="46">
        <v>590.1</v>
      </c>
      <c r="H2627" s="810">
        <f t="shared" si="40"/>
        <v>0</v>
      </c>
    </row>
    <row r="2628" spans="1:8" s="5" customFormat="1" x14ac:dyDescent="0.25">
      <c r="A2628" s="214"/>
      <c r="B2628" s="85" t="s">
        <v>2807</v>
      </c>
      <c r="C2628" s="43" t="s">
        <v>2906</v>
      </c>
      <c r="D2628" s="44"/>
      <c r="E2628" s="69"/>
      <c r="F2628" s="46">
        <v>590.1</v>
      </c>
      <c r="G2628" s="46">
        <v>590.1</v>
      </c>
      <c r="H2628" s="810">
        <f t="shared" si="40"/>
        <v>0</v>
      </c>
    </row>
    <row r="2629" spans="1:8" s="5" customFormat="1" ht="15.75" thickBot="1" x14ac:dyDescent="0.3">
      <c r="A2629" s="215"/>
      <c r="B2629" s="183" t="s">
        <v>2806</v>
      </c>
      <c r="C2629" s="50" t="s">
        <v>2907</v>
      </c>
      <c r="D2629" s="51"/>
      <c r="E2629" s="295"/>
      <c r="F2629" s="53">
        <v>590.1</v>
      </c>
      <c r="G2629" s="53">
        <v>590.1</v>
      </c>
      <c r="H2629" s="810">
        <f t="shared" si="40"/>
        <v>0</v>
      </c>
    </row>
    <row r="2630" spans="1:8" s="5" customFormat="1" x14ac:dyDescent="0.25">
      <c r="A2630" s="214" t="s">
        <v>7560</v>
      </c>
      <c r="B2630" s="42" t="s">
        <v>7535</v>
      </c>
      <c r="C2630" s="330" t="s">
        <v>7561</v>
      </c>
      <c r="D2630" s="331"/>
      <c r="E2630" s="332"/>
      <c r="F2630" s="333">
        <v>1920</v>
      </c>
      <c r="G2630" s="333">
        <v>1920</v>
      </c>
      <c r="H2630" s="810">
        <f t="shared" si="40"/>
        <v>0</v>
      </c>
    </row>
    <row r="2631" spans="1:8" s="5" customFormat="1" x14ac:dyDescent="0.25">
      <c r="A2631" s="214"/>
      <c r="B2631" s="241" t="s">
        <v>7535</v>
      </c>
      <c r="C2631" s="81" t="s">
        <v>8977</v>
      </c>
      <c r="D2631" s="82"/>
      <c r="E2631" s="301"/>
      <c r="F2631" s="213">
        <v>1920</v>
      </c>
      <c r="G2631" s="213">
        <v>1920</v>
      </c>
      <c r="H2631" s="810">
        <f t="shared" si="40"/>
        <v>0</v>
      </c>
    </row>
    <row r="2632" spans="1:8" s="5" customFormat="1" x14ac:dyDescent="0.25">
      <c r="A2632" s="214"/>
      <c r="B2632" s="42" t="s">
        <v>7535</v>
      </c>
      <c r="C2632" s="302" t="s">
        <v>7562</v>
      </c>
      <c r="D2632" s="303"/>
      <c r="E2632" s="304"/>
      <c r="F2632" s="334">
        <v>1920</v>
      </c>
      <c r="G2632" s="334">
        <v>1920</v>
      </c>
      <c r="H2632" s="810">
        <f t="shared" si="40"/>
        <v>0</v>
      </c>
    </row>
    <row r="2633" spans="1:8" s="5" customFormat="1" x14ac:dyDescent="0.25">
      <c r="A2633" s="214"/>
      <c r="B2633" s="42" t="s">
        <v>7535</v>
      </c>
      <c r="C2633" s="43" t="s">
        <v>10332</v>
      </c>
      <c r="D2633" s="44"/>
      <c r="E2633" s="47"/>
      <c r="F2633" s="334">
        <v>1920</v>
      </c>
      <c r="G2633" s="334">
        <v>1920</v>
      </c>
      <c r="H2633" s="810">
        <f t="shared" si="40"/>
        <v>0</v>
      </c>
    </row>
    <row r="2634" spans="1:8" s="5" customFormat="1" x14ac:dyDescent="0.25">
      <c r="A2634" s="214"/>
      <c r="B2634" s="335" t="s">
        <v>7563</v>
      </c>
      <c r="C2634" s="302" t="s">
        <v>7564</v>
      </c>
      <c r="D2634" s="303"/>
      <c r="E2634" s="304"/>
      <c r="F2634" s="334">
        <v>1920</v>
      </c>
      <c r="G2634" s="334">
        <v>1920</v>
      </c>
      <c r="H2634" s="810">
        <f t="shared" ref="H2634:H2697" si="41">IF(ISNUMBER(F2634),ROUND(F2634-G2634,2),"")</f>
        <v>0</v>
      </c>
    </row>
    <row r="2635" spans="1:8" s="5" customFormat="1" x14ac:dyDescent="0.25">
      <c r="A2635" s="214"/>
      <c r="B2635" s="335" t="s">
        <v>7563</v>
      </c>
      <c r="C2635" s="302" t="s">
        <v>7565</v>
      </c>
      <c r="D2635" s="303"/>
      <c r="E2635" s="304"/>
      <c r="F2635" s="334">
        <v>1920</v>
      </c>
      <c r="G2635" s="334">
        <v>1920</v>
      </c>
      <c r="H2635" s="810">
        <f t="shared" si="41"/>
        <v>0</v>
      </c>
    </row>
    <row r="2636" spans="1:8" s="5" customFormat="1" ht="15.75" thickBot="1" x14ac:dyDescent="0.3">
      <c r="A2636" s="215"/>
      <c r="B2636" s="336" t="s">
        <v>7563</v>
      </c>
      <c r="C2636" s="337" t="s">
        <v>7566</v>
      </c>
      <c r="D2636" s="338"/>
      <c r="E2636" s="339"/>
      <c r="F2636" s="340">
        <v>1920</v>
      </c>
      <c r="G2636" s="340">
        <v>1920</v>
      </c>
      <c r="H2636" s="810">
        <f t="shared" si="41"/>
        <v>0</v>
      </c>
    </row>
    <row r="2637" spans="1:8" s="5" customFormat="1" x14ac:dyDescent="0.25">
      <c r="A2637" s="214" t="s">
        <v>7567</v>
      </c>
      <c r="B2637" s="341" t="s">
        <v>7536</v>
      </c>
      <c r="C2637" s="330" t="s">
        <v>7568</v>
      </c>
      <c r="D2637" s="331"/>
      <c r="E2637" s="332"/>
      <c r="F2637" s="333">
        <v>630</v>
      </c>
      <c r="G2637" s="333">
        <v>630</v>
      </c>
      <c r="H2637" s="810">
        <f t="shared" si="41"/>
        <v>0</v>
      </c>
    </row>
    <row r="2638" spans="1:8" s="5" customFormat="1" x14ac:dyDescent="0.25">
      <c r="A2638" s="214"/>
      <c r="B2638" s="241" t="s">
        <v>7536</v>
      </c>
      <c r="C2638" s="81" t="s">
        <v>8978</v>
      </c>
      <c r="D2638" s="82"/>
      <c r="E2638" s="301"/>
      <c r="F2638" s="213">
        <v>630</v>
      </c>
      <c r="G2638" s="213">
        <v>630</v>
      </c>
      <c r="H2638" s="810">
        <f t="shared" si="41"/>
        <v>0</v>
      </c>
    </row>
    <row r="2639" spans="1:8" s="5" customFormat="1" x14ac:dyDescent="0.25">
      <c r="A2639" s="214"/>
      <c r="B2639" s="335" t="s">
        <v>7536</v>
      </c>
      <c r="C2639" s="302" t="s">
        <v>7569</v>
      </c>
      <c r="D2639" s="303"/>
      <c r="E2639" s="304"/>
      <c r="F2639" s="334">
        <v>630</v>
      </c>
      <c r="G2639" s="334">
        <v>630</v>
      </c>
      <c r="H2639" s="810">
        <f t="shared" si="41"/>
        <v>0</v>
      </c>
    </row>
    <row r="2640" spans="1:8" s="5" customFormat="1" x14ac:dyDescent="0.25">
      <c r="A2640" s="214"/>
      <c r="B2640" s="335" t="s">
        <v>7536</v>
      </c>
      <c r="C2640" s="337" t="s">
        <v>7570</v>
      </c>
      <c r="D2640" s="338"/>
      <c r="E2640" s="339"/>
      <c r="F2640" s="340">
        <v>630</v>
      </c>
      <c r="G2640" s="340">
        <v>630</v>
      </c>
      <c r="H2640" s="810">
        <f t="shared" si="41"/>
        <v>0</v>
      </c>
    </row>
    <row r="2641" spans="1:8" s="5" customFormat="1" x14ac:dyDescent="0.25">
      <c r="A2641" s="214"/>
      <c r="B2641" s="42" t="s">
        <v>7571</v>
      </c>
      <c r="C2641" s="43" t="s">
        <v>7572</v>
      </c>
      <c r="D2641" s="44"/>
      <c r="E2641" s="47"/>
      <c r="F2641" s="340">
        <v>630</v>
      </c>
      <c r="G2641" s="340">
        <v>630</v>
      </c>
      <c r="H2641" s="810">
        <f t="shared" si="41"/>
        <v>0</v>
      </c>
    </row>
    <row r="2642" spans="1:8" s="5" customFormat="1" x14ac:dyDescent="0.25">
      <c r="A2642" s="214"/>
      <c r="B2642" s="335" t="s">
        <v>7536</v>
      </c>
      <c r="C2642" s="302" t="s">
        <v>7573</v>
      </c>
      <c r="D2642" s="303"/>
      <c r="E2642" s="304"/>
      <c r="F2642" s="334">
        <v>630</v>
      </c>
      <c r="G2642" s="334">
        <v>630</v>
      </c>
      <c r="H2642" s="810">
        <f t="shared" si="41"/>
        <v>0</v>
      </c>
    </row>
    <row r="2643" spans="1:8" s="5" customFormat="1" ht="15.75" thickBot="1" x14ac:dyDescent="0.3">
      <c r="A2643" s="214"/>
      <c r="B2643" s="342" t="s">
        <v>7536</v>
      </c>
      <c r="C2643" s="343" t="s">
        <v>7572</v>
      </c>
      <c r="D2643" s="344"/>
      <c r="E2643" s="345"/>
      <c r="F2643" s="346">
        <v>630</v>
      </c>
      <c r="G2643" s="346">
        <v>630</v>
      </c>
      <c r="H2643" s="810">
        <f t="shared" si="41"/>
        <v>0</v>
      </c>
    </row>
    <row r="2644" spans="1:8" s="5" customFormat="1" x14ac:dyDescent="0.25">
      <c r="A2644" s="199" t="s">
        <v>7574</v>
      </c>
      <c r="B2644" s="341" t="s">
        <v>7537</v>
      </c>
      <c r="C2644" s="330" t="s">
        <v>7575</v>
      </c>
      <c r="D2644" s="331"/>
      <c r="E2644" s="332"/>
      <c r="F2644" s="333">
        <v>1605</v>
      </c>
      <c r="G2644" s="333">
        <v>1605</v>
      </c>
      <c r="H2644" s="810">
        <f t="shared" si="41"/>
        <v>0</v>
      </c>
    </row>
    <row r="2645" spans="1:8" s="5" customFormat="1" x14ac:dyDescent="0.25">
      <c r="A2645" s="190"/>
      <c r="B2645" s="241" t="s">
        <v>7537</v>
      </c>
      <c r="C2645" s="81" t="s">
        <v>8979</v>
      </c>
      <c r="D2645" s="82"/>
      <c r="E2645" s="301"/>
      <c r="F2645" s="213">
        <v>1605</v>
      </c>
      <c r="G2645" s="213">
        <v>1605</v>
      </c>
      <c r="H2645" s="810">
        <f t="shared" si="41"/>
        <v>0</v>
      </c>
    </row>
    <row r="2646" spans="1:8" s="5" customFormat="1" x14ac:dyDescent="0.25">
      <c r="A2646" s="190"/>
      <c r="B2646" s="335" t="s">
        <v>7537</v>
      </c>
      <c r="C2646" s="302" t="s">
        <v>7576</v>
      </c>
      <c r="D2646" s="303"/>
      <c r="E2646" s="304"/>
      <c r="F2646" s="334">
        <v>1605</v>
      </c>
      <c r="G2646" s="334">
        <v>1605</v>
      </c>
      <c r="H2646" s="810">
        <f t="shared" si="41"/>
        <v>0</v>
      </c>
    </row>
    <row r="2647" spans="1:8" s="5" customFormat="1" x14ac:dyDescent="0.25">
      <c r="A2647" s="190"/>
      <c r="B2647" s="42" t="s">
        <v>7577</v>
      </c>
      <c r="C2647" s="43" t="s">
        <v>7578</v>
      </c>
      <c r="D2647" s="44"/>
      <c r="E2647" s="47"/>
      <c r="F2647" s="334">
        <v>1605</v>
      </c>
      <c r="G2647" s="334">
        <v>1605</v>
      </c>
      <c r="H2647" s="810">
        <f t="shared" si="41"/>
        <v>0</v>
      </c>
    </row>
    <row r="2648" spans="1:8" s="5" customFormat="1" x14ac:dyDescent="0.25">
      <c r="A2648" s="190"/>
      <c r="B2648" s="336" t="s">
        <v>7537</v>
      </c>
      <c r="C2648" s="337" t="s">
        <v>7579</v>
      </c>
      <c r="D2648" s="338"/>
      <c r="E2648" s="339"/>
      <c r="F2648" s="340">
        <v>1605</v>
      </c>
      <c r="G2648" s="340">
        <v>1605</v>
      </c>
      <c r="H2648" s="810">
        <f t="shared" si="41"/>
        <v>0</v>
      </c>
    </row>
    <row r="2649" spans="1:8" s="5" customFormat="1" x14ac:dyDescent="0.25">
      <c r="A2649" s="190"/>
      <c r="B2649" s="336" t="s">
        <v>7577</v>
      </c>
      <c r="C2649" s="337" t="s">
        <v>7580</v>
      </c>
      <c r="D2649" s="338"/>
      <c r="E2649" s="339"/>
      <c r="F2649" s="340">
        <v>1605</v>
      </c>
      <c r="G2649" s="340">
        <v>1605</v>
      </c>
      <c r="H2649" s="810">
        <f t="shared" si="41"/>
        <v>0</v>
      </c>
    </row>
    <row r="2650" spans="1:8" s="5" customFormat="1" ht="15.75" thickBot="1" x14ac:dyDescent="0.3">
      <c r="A2650" s="190"/>
      <c r="B2650" s="342" t="s">
        <v>7577</v>
      </c>
      <c r="C2650" s="343" t="s">
        <v>7581</v>
      </c>
      <c r="D2650" s="344"/>
      <c r="E2650" s="345"/>
      <c r="F2650" s="346">
        <v>1605</v>
      </c>
      <c r="G2650" s="346">
        <v>1605</v>
      </c>
      <c r="H2650" s="810">
        <f t="shared" si="41"/>
        <v>0</v>
      </c>
    </row>
    <row r="2651" spans="1:8" s="5" customFormat="1" x14ac:dyDescent="0.25">
      <c r="A2651" s="100" t="s">
        <v>2908</v>
      </c>
      <c r="B2651" s="61" t="s">
        <v>7582</v>
      </c>
      <c r="C2651" s="94" t="s">
        <v>8980</v>
      </c>
      <c r="D2651" s="60"/>
      <c r="E2651" s="207"/>
      <c r="F2651" s="95">
        <v>249.9</v>
      </c>
      <c r="G2651" s="95">
        <v>249.9</v>
      </c>
      <c r="H2651" s="810">
        <f t="shared" si="41"/>
        <v>0</v>
      </c>
    </row>
    <row r="2652" spans="1:8" s="5" customFormat="1" x14ac:dyDescent="0.25">
      <c r="A2652" s="41"/>
      <c r="B2652" s="47" t="s">
        <v>7582</v>
      </c>
      <c r="C2652" s="43" t="s">
        <v>7583</v>
      </c>
      <c r="D2652" s="44"/>
      <c r="E2652" s="47"/>
      <c r="F2652" s="46">
        <v>249.9</v>
      </c>
      <c r="G2652" s="46">
        <v>249.9</v>
      </c>
      <c r="H2652" s="810">
        <f t="shared" si="41"/>
        <v>0</v>
      </c>
    </row>
    <row r="2653" spans="1:8" s="5" customFormat="1" x14ac:dyDescent="0.25">
      <c r="A2653" s="41"/>
      <c r="B2653" s="47" t="s">
        <v>7584</v>
      </c>
      <c r="C2653" s="43" t="s">
        <v>7585</v>
      </c>
      <c r="D2653" s="44"/>
      <c r="E2653" s="47"/>
      <c r="F2653" s="46">
        <v>249.9</v>
      </c>
      <c r="G2653" s="46">
        <v>249.9</v>
      </c>
      <c r="H2653" s="810">
        <f t="shared" si="41"/>
        <v>0</v>
      </c>
    </row>
    <row r="2654" spans="1:8" s="5" customFormat="1" x14ac:dyDescent="0.25">
      <c r="A2654" s="41"/>
      <c r="B2654" s="47" t="s">
        <v>2808</v>
      </c>
      <c r="C2654" s="43" t="s">
        <v>2909</v>
      </c>
      <c r="D2654" s="44"/>
      <c r="E2654" s="69"/>
      <c r="F2654" s="46">
        <v>249.9</v>
      </c>
      <c r="G2654" s="46">
        <v>249.9</v>
      </c>
      <c r="H2654" s="810">
        <f t="shared" si="41"/>
        <v>0</v>
      </c>
    </row>
    <row r="2655" spans="1:8" s="5" customFormat="1" x14ac:dyDescent="0.25">
      <c r="A2655" s="41"/>
      <c r="B2655" s="47" t="s">
        <v>2808</v>
      </c>
      <c r="C2655" s="43" t="s">
        <v>2910</v>
      </c>
      <c r="D2655" s="44"/>
      <c r="E2655" s="69"/>
      <c r="F2655" s="46">
        <v>249.9</v>
      </c>
      <c r="G2655" s="46">
        <v>249.9</v>
      </c>
      <c r="H2655" s="810">
        <f t="shared" si="41"/>
        <v>0</v>
      </c>
    </row>
    <row r="2656" spans="1:8" s="5" customFormat="1" x14ac:dyDescent="0.25">
      <c r="A2656" s="41"/>
      <c r="B2656" s="47" t="s">
        <v>2808</v>
      </c>
      <c r="C2656" s="43" t="s">
        <v>2911</v>
      </c>
      <c r="D2656" s="44"/>
      <c r="E2656" s="69"/>
      <c r="F2656" s="46">
        <v>249.9</v>
      </c>
      <c r="G2656" s="46">
        <v>249.9</v>
      </c>
      <c r="H2656" s="810">
        <f t="shared" si="41"/>
        <v>0</v>
      </c>
    </row>
    <row r="2657" spans="1:8" s="5" customFormat="1" ht="15.75" thickBot="1" x14ac:dyDescent="0.3">
      <c r="A2657" s="347"/>
      <c r="B2657" s="348" t="s">
        <v>7538</v>
      </c>
      <c r="C2657" s="50" t="s">
        <v>7586</v>
      </c>
      <c r="D2657" s="51"/>
      <c r="E2657" s="62"/>
      <c r="F2657" s="53">
        <v>249.9</v>
      </c>
      <c r="G2657" s="53">
        <v>249.9</v>
      </c>
      <c r="H2657" s="810">
        <f t="shared" si="41"/>
        <v>0</v>
      </c>
    </row>
    <row r="2658" spans="1:8" s="5" customFormat="1" x14ac:dyDescent="0.25">
      <c r="A2658" s="214" t="s">
        <v>2912</v>
      </c>
      <c r="B2658" s="349" t="s">
        <v>2809</v>
      </c>
      <c r="C2658" s="325" t="s">
        <v>2913</v>
      </c>
      <c r="D2658" s="350"/>
      <c r="E2658" s="86"/>
      <c r="F2658" s="213">
        <v>359.1</v>
      </c>
      <c r="G2658" s="213">
        <v>359.1</v>
      </c>
      <c r="H2658" s="810">
        <f t="shared" si="41"/>
        <v>0</v>
      </c>
    </row>
    <row r="2659" spans="1:8" s="5" customFormat="1" x14ac:dyDescent="0.25">
      <c r="A2659" s="214"/>
      <c r="B2659" s="241" t="s">
        <v>2809</v>
      </c>
      <c r="C2659" s="81" t="s">
        <v>8981</v>
      </c>
      <c r="D2659" s="82"/>
      <c r="E2659" s="301"/>
      <c r="F2659" s="213">
        <v>359.1</v>
      </c>
      <c r="G2659" s="213">
        <v>359.1</v>
      </c>
      <c r="H2659" s="810">
        <f t="shared" si="41"/>
        <v>0</v>
      </c>
    </row>
    <row r="2660" spans="1:8" s="5" customFormat="1" x14ac:dyDescent="0.25">
      <c r="A2660" s="214"/>
      <c r="B2660" s="85" t="s">
        <v>2809</v>
      </c>
      <c r="C2660" s="81" t="s">
        <v>2914</v>
      </c>
      <c r="D2660" s="44"/>
      <c r="E2660" s="69"/>
      <c r="F2660" s="46">
        <v>359.1</v>
      </c>
      <c r="G2660" s="46">
        <v>359.1</v>
      </c>
      <c r="H2660" s="810">
        <f t="shared" si="41"/>
        <v>0</v>
      </c>
    </row>
    <row r="2661" spans="1:8" s="5" customFormat="1" x14ac:dyDescent="0.25">
      <c r="A2661" s="190"/>
      <c r="B2661" s="42" t="s">
        <v>7587</v>
      </c>
      <c r="C2661" s="43" t="s">
        <v>2914</v>
      </c>
      <c r="D2661" s="44"/>
      <c r="E2661" s="47"/>
      <c r="F2661" s="46">
        <v>359.1</v>
      </c>
      <c r="G2661" s="46">
        <v>359.1</v>
      </c>
      <c r="H2661" s="810">
        <f t="shared" si="41"/>
        <v>0</v>
      </c>
    </row>
    <row r="2662" spans="1:8" s="5" customFormat="1" x14ac:dyDescent="0.25">
      <c r="A2662" s="190"/>
      <c r="B2662" s="42" t="s">
        <v>7588</v>
      </c>
      <c r="C2662" s="43" t="s">
        <v>7589</v>
      </c>
      <c r="D2662" s="44"/>
      <c r="E2662" s="47"/>
      <c r="F2662" s="46">
        <v>359.1</v>
      </c>
      <c r="G2662" s="46">
        <v>359.1</v>
      </c>
      <c r="H2662" s="810">
        <f t="shared" si="41"/>
        <v>0</v>
      </c>
    </row>
    <row r="2663" spans="1:8" s="5" customFormat="1" x14ac:dyDescent="0.25">
      <c r="A2663" s="190"/>
      <c r="B2663" s="85" t="s">
        <v>966</v>
      </c>
      <c r="C2663" s="43" t="s">
        <v>967</v>
      </c>
      <c r="D2663" s="44"/>
      <c r="E2663" s="69"/>
      <c r="F2663" s="46">
        <v>359.1</v>
      </c>
      <c r="G2663" s="46">
        <v>359.1</v>
      </c>
      <c r="H2663" s="810">
        <f t="shared" si="41"/>
        <v>0</v>
      </c>
    </row>
    <row r="2664" spans="1:8" s="5" customFormat="1" x14ac:dyDescent="0.25">
      <c r="A2664" s="214"/>
      <c r="B2664" s="85" t="s">
        <v>966</v>
      </c>
      <c r="C2664" s="43" t="s">
        <v>2915</v>
      </c>
      <c r="D2664" s="44"/>
      <c r="E2664" s="69"/>
      <c r="F2664" s="46">
        <v>359.1</v>
      </c>
      <c r="G2664" s="46">
        <v>359.1</v>
      </c>
      <c r="H2664" s="810">
        <f t="shared" si="41"/>
        <v>0</v>
      </c>
    </row>
    <row r="2665" spans="1:8" s="5" customFormat="1" ht="15.75" thickBot="1" x14ac:dyDescent="0.3">
      <c r="A2665" s="215"/>
      <c r="B2665" s="183" t="s">
        <v>966</v>
      </c>
      <c r="C2665" s="50" t="s">
        <v>2916</v>
      </c>
      <c r="D2665" s="51"/>
      <c r="E2665" s="295"/>
      <c r="F2665" s="53">
        <v>359.1</v>
      </c>
      <c r="G2665" s="53">
        <v>359.1</v>
      </c>
      <c r="H2665" s="810">
        <f t="shared" si="41"/>
        <v>0</v>
      </c>
    </row>
    <row r="2666" spans="1:8" s="5" customFormat="1" ht="25.5" x14ac:dyDescent="0.25">
      <c r="A2666" s="351" t="s">
        <v>7590</v>
      </c>
      <c r="B2666" s="352" t="s">
        <v>7539</v>
      </c>
      <c r="C2666" s="330" t="s">
        <v>7591</v>
      </c>
      <c r="D2666" s="331"/>
      <c r="E2666" s="332"/>
      <c r="F2666" s="333">
        <v>553</v>
      </c>
      <c r="G2666" s="333">
        <v>553</v>
      </c>
      <c r="H2666" s="810">
        <f t="shared" si="41"/>
        <v>0</v>
      </c>
    </row>
    <row r="2667" spans="1:8" s="5" customFormat="1" x14ac:dyDescent="0.25">
      <c r="A2667" s="214"/>
      <c r="B2667" s="241" t="s">
        <v>7539</v>
      </c>
      <c r="C2667" s="81" t="s">
        <v>8982</v>
      </c>
      <c r="D2667" s="353"/>
      <c r="E2667" s="354"/>
      <c r="F2667" s="355">
        <v>553</v>
      </c>
      <c r="G2667" s="355">
        <v>553</v>
      </c>
      <c r="H2667" s="810">
        <f t="shared" si="41"/>
        <v>0</v>
      </c>
    </row>
    <row r="2668" spans="1:8" s="5" customFormat="1" ht="15.75" thickBot="1" x14ac:dyDescent="0.3">
      <c r="A2668" s="214"/>
      <c r="B2668" s="356" t="s">
        <v>7539</v>
      </c>
      <c r="C2668" s="343" t="s">
        <v>7592</v>
      </c>
      <c r="D2668" s="344"/>
      <c r="E2668" s="345"/>
      <c r="F2668" s="346">
        <v>553</v>
      </c>
      <c r="G2668" s="346">
        <v>553</v>
      </c>
      <c r="H2668" s="810">
        <f t="shared" si="41"/>
        <v>0</v>
      </c>
    </row>
    <row r="2669" spans="1:8" s="5" customFormat="1" x14ac:dyDescent="0.25">
      <c r="A2669" s="199" t="s">
        <v>2917</v>
      </c>
      <c r="B2669" s="242" t="s">
        <v>2810</v>
      </c>
      <c r="C2669" s="94" t="s">
        <v>2918</v>
      </c>
      <c r="D2669" s="60"/>
      <c r="E2669" s="219"/>
      <c r="F2669" s="95">
        <v>810.6</v>
      </c>
      <c r="G2669" s="95">
        <v>810.6</v>
      </c>
      <c r="H2669" s="810">
        <f t="shared" si="41"/>
        <v>0</v>
      </c>
    </row>
    <row r="2670" spans="1:8" s="5" customFormat="1" x14ac:dyDescent="0.25">
      <c r="A2670" s="190"/>
      <c r="B2670" s="241" t="s">
        <v>2810</v>
      </c>
      <c r="C2670" s="81" t="s">
        <v>8983</v>
      </c>
      <c r="D2670" s="82"/>
      <c r="E2670" s="301"/>
      <c r="F2670" s="213">
        <v>810.6</v>
      </c>
      <c r="G2670" s="213">
        <v>810.6</v>
      </c>
      <c r="H2670" s="810">
        <f t="shared" si="41"/>
        <v>0</v>
      </c>
    </row>
    <row r="2671" spans="1:8" s="5" customFormat="1" x14ac:dyDescent="0.25">
      <c r="A2671" s="190"/>
      <c r="B2671" s="85" t="s">
        <v>2810</v>
      </c>
      <c r="C2671" s="43" t="s">
        <v>2919</v>
      </c>
      <c r="D2671" s="44"/>
      <c r="E2671" s="69"/>
      <c r="F2671" s="46">
        <v>810.6</v>
      </c>
      <c r="G2671" s="46">
        <v>810.6</v>
      </c>
      <c r="H2671" s="810">
        <f t="shared" si="41"/>
        <v>0</v>
      </c>
    </row>
    <row r="2672" spans="1:8" s="5" customFormat="1" x14ac:dyDescent="0.25">
      <c r="A2672" s="190"/>
      <c r="B2672" s="42" t="s">
        <v>7593</v>
      </c>
      <c r="C2672" s="43" t="s">
        <v>2919</v>
      </c>
      <c r="D2672" s="44"/>
      <c r="E2672" s="47"/>
      <c r="F2672" s="103">
        <v>810.6</v>
      </c>
      <c r="G2672" s="103">
        <v>810.6</v>
      </c>
      <c r="H2672" s="810">
        <f t="shared" si="41"/>
        <v>0</v>
      </c>
    </row>
    <row r="2673" spans="1:8" s="5" customFormat="1" x14ac:dyDescent="0.25">
      <c r="A2673" s="190"/>
      <c r="B2673" s="42" t="s">
        <v>7594</v>
      </c>
      <c r="C2673" s="43" t="s">
        <v>7595</v>
      </c>
      <c r="D2673" s="44"/>
      <c r="E2673" s="47"/>
      <c r="F2673" s="334">
        <v>810.6</v>
      </c>
      <c r="G2673" s="334">
        <v>810.6</v>
      </c>
      <c r="H2673" s="810">
        <f t="shared" si="41"/>
        <v>0</v>
      </c>
    </row>
    <row r="2674" spans="1:8" s="5" customFormat="1" x14ac:dyDescent="0.25">
      <c r="A2674" s="190"/>
      <c r="B2674" s="85" t="s">
        <v>968</v>
      </c>
      <c r="C2674" s="43" t="s">
        <v>2920</v>
      </c>
      <c r="D2674" s="44"/>
      <c r="E2674" s="69"/>
      <c r="F2674" s="46">
        <v>810.6</v>
      </c>
      <c r="G2674" s="46">
        <v>810.6</v>
      </c>
      <c r="H2674" s="810">
        <f t="shared" si="41"/>
        <v>0</v>
      </c>
    </row>
    <row r="2675" spans="1:8" s="5" customFormat="1" x14ac:dyDescent="0.25">
      <c r="A2675" s="190"/>
      <c r="B2675" s="186" t="s">
        <v>968</v>
      </c>
      <c r="C2675" s="56" t="s">
        <v>2921</v>
      </c>
      <c r="D2675" s="57"/>
      <c r="E2675" s="54"/>
      <c r="F2675" s="103">
        <v>810.6</v>
      </c>
      <c r="G2675" s="103">
        <v>810.6</v>
      </c>
      <c r="H2675" s="810">
        <f t="shared" si="41"/>
        <v>0</v>
      </c>
    </row>
    <row r="2676" spans="1:8" s="5" customFormat="1" x14ac:dyDescent="0.25">
      <c r="A2676" s="190"/>
      <c r="B2676" s="186" t="s">
        <v>968</v>
      </c>
      <c r="C2676" s="56" t="s">
        <v>7596</v>
      </c>
      <c r="D2676" s="57"/>
      <c r="E2676" s="54"/>
      <c r="F2676" s="103">
        <v>810.6</v>
      </c>
      <c r="G2676" s="103">
        <v>810.6</v>
      </c>
      <c r="H2676" s="810">
        <f t="shared" si="41"/>
        <v>0</v>
      </c>
    </row>
    <row r="2677" spans="1:8" s="5" customFormat="1" x14ac:dyDescent="0.25">
      <c r="A2677" s="190"/>
      <c r="B2677" s="357" t="s">
        <v>968</v>
      </c>
      <c r="C2677" s="282" t="s">
        <v>7597</v>
      </c>
      <c r="D2677" s="288"/>
      <c r="E2677" s="289"/>
      <c r="F2677" s="103">
        <v>810.6</v>
      </c>
      <c r="G2677" s="103">
        <v>810.6</v>
      </c>
      <c r="H2677" s="810">
        <f t="shared" si="41"/>
        <v>0</v>
      </c>
    </row>
    <row r="2678" spans="1:8" s="5" customFormat="1" x14ac:dyDescent="0.25">
      <c r="A2678" s="190"/>
      <c r="B2678" s="226" t="s">
        <v>968</v>
      </c>
      <c r="C2678" s="65" t="s">
        <v>7598</v>
      </c>
      <c r="D2678" s="66"/>
      <c r="E2678" s="63"/>
      <c r="F2678" s="103">
        <v>810.6</v>
      </c>
      <c r="G2678" s="103">
        <v>810.6</v>
      </c>
      <c r="H2678" s="810">
        <f t="shared" si="41"/>
        <v>0</v>
      </c>
    </row>
    <row r="2679" spans="1:8" s="5" customFormat="1" x14ac:dyDescent="0.25">
      <c r="A2679" s="190"/>
      <c r="B2679" s="186" t="s">
        <v>968</v>
      </c>
      <c r="C2679" s="56" t="s">
        <v>7599</v>
      </c>
      <c r="D2679" s="57"/>
      <c r="E2679" s="54"/>
      <c r="F2679" s="103">
        <v>810.6</v>
      </c>
      <c r="G2679" s="103">
        <v>810.6</v>
      </c>
      <c r="H2679" s="810">
        <f t="shared" si="41"/>
        <v>0</v>
      </c>
    </row>
    <row r="2680" spans="1:8" s="5" customFormat="1" ht="15.75" thickBot="1" x14ac:dyDescent="0.3">
      <c r="A2680" s="205"/>
      <c r="B2680" s="358" t="s">
        <v>968</v>
      </c>
      <c r="C2680" s="291" t="s">
        <v>7595</v>
      </c>
      <c r="D2680" s="292"/>
      <c r="E2680" s="293"/>
      <c r="F2680" s="53">
        <v>810.6</v>
      </c>
      <c r="G2680" s="53">
        <v>810.6</v>
      </c>
      <c r="H2680" s="810">
        <f t="shared" si="41"/>
        <v>0</v>
      </c>
    </row>
    <row r="2681" spans="1:8" s="5" customFormat="1" x14ac:dyDescent="0.25">
      <c r="A2681" s="199" t="s">
        <v>2922</v>
      </c>
      <c r="B2681" s="242" t="s">
        <v>969</v>
      </c>
      <c r="C2681" s="94" t="s">
        <v>2923</v>
      </c>
      <c r="D2681" s="60"/>
      <c r="E2681" s="219"/>
      <c r="F2681" s="95">
        <v>1647.45</v>
      </c>
      <c r="G2681" s="95">
        <v>1647.45</v>
      </c>
      <c r="H2681" s="810">
        <f t="shared" si="41"/>
        <v>0</v>
      </c>
    </row>
    <row r="2682" spans="1:8" s="5" customFormat="1" x14ac:dyDescent="0.25">
      <c r="A2682" s="190"/>
      <c r="B2682" s="241" t="s">
        <v>969</v>
      </c>
      <c r="C2682" s="81" t="s">
        <v>8984</v>
      </c>
      <c r="D2682" s="82"/>
      <c r="E2682" s="301"/>
      <c r="F2682" s="213">
        <v>1647.45</v>
      </c>
      <c r="G2682" s="213">
        <v>1647.45</v>
      </c>
      <c r="H2682" s="810">
        <f t="shared" si="41"/>
        <v>0</v>
      </c>
    </row>
    <row r="2683" spans="1:8" s="5" customFormat="1" x14ac:dyDescent="0.25">
      <c r="A2683" s="190"/>
      <c r="B2683" s="85" t="s">
        <v>969</v>
      </c>
      <c r="C2683" s="43" t="s">
        <v>2924</v>
      </c>
      <c r="D2683" s="44"/>
      <c r="E2683" s="69"/>
      <c r="F2683" s="46">
        <v>1647.45</v>
      </c>
      <c r="G2683" s="46">
        <v>1647.45</v>
      </c>
      <c r="H2683" s="810">
        <f t="shared" si="41"/>
        <v>0</v>
      </c>
    </row>
    <row r="2684" spans="1:8" s="5" customFormat="1" x14ac:dyDescent="0.25">
      <c r="A2684" s="190"/>
      <c r="B2684" s="42" t="s">
        <v>7600</v>
      </c>
      <c r="C2684" s="43" t="s">
        <v>7601</v>
      </c>
      <c r="D2684" s="44"/>
      <c r="E2684" s="47"/>
      <c r="F2684" s="46">
        <v>1647.45</v>
      </c>
      <c r="G2684" s="46">
        <v>1647.45</v>
      </c>
      <c r="H2684" s="810">
        <f t="shared" si="41"/>
        <v>0</v>
      </c>
    </row>
    <row r="2685" spans="1:8" s="5" customFormat="1" x14ac:dyDescent="0.25">
      <c r="A2685" s="190"/>
      <c r="B2685" s="42" t="s">
        <v>7602</v>
      </c>
      <c r="C2685" s="43" t="s">
        <v>7603</v>
      </c>
      <c r="D2685" s="44"/>
      <c r="E2685" s="47"/>
      <c r="F2685" s="46">
        <v>1647.45</v>
      </c>
      <c r="G2685" s="46">
        <v>1647.45</v>
      </c>
      <c r="H2685" s="810">
        <f t="shared" si="41"/>
        <v>0</v>
      </c>
    </row>
    <row r="2686" spans="1:8" s="5" customFormat="1" x14ac:dyDescent="0.25">
      <c r="A2686" s="190"/>
      <c r="B2686" s="110" t="s">
        <v>7602</v>
      </c>
      <c r="C2686" s="359" t="s">
        <v>7604</v>
      </c>
      <c r="D2686" s="44"/>
      <c r="E2686" s="47"/>
      <c r="F2686" s="46">
        <v>1647.45</v>
      </c>
      <c r="G2686" s="46">
        <v>1647.45</v>
      </c>
      <c r="H2686" s="810">
        <f t="shared" si="41"/>
        <v>0</v>
      </c>
    </row>
    <row r="2687" spans="1:8" s="5" customFormat="1" ht="15.75" thickBot="1" x14ac:dyDescent="0.3">
      <c r="A2687" s="205"/>
      <c r="B2687" s="358" t="s">
        <v>969</v>
      </c>
      <c r="C2687" s="50" t="s">
        <v>7605</v>
      </c>
      <c r="D2687" s="51"/>
      <c r="E2687" s="62"/>
      <c r="F2687" s="53">
        <v>1647.45</v>
      </c>
      <c r="G2687" s="53">
        <v>1647.45</v>
      </c>
      <c r="H2687" s="810">
        <f t="shared" si="41"/>
        <v>0</v>
      </c>
    </row>
    <row r="2688" spans="1:8" s="5" customFormat="1" ht="25.5" x14ac:dyDescent="0.25">
      <c r="A2688" s="360" t="s">
        <v>7606</v>
      </c>
      <c r="B2688" s="361" t="s">
        <v>7607</v>
      </c>
      <c r="C2688" s="362" t="s">
        <v>7608</v>
      </c>
      <c r="D2688" s="82"/>
      <c r="E2688" s="97"/>
      <c r="F2688" s="84">
        <v>1668</v>
      </c>
      <c r="G2688" s="84">
        <v>1668</v>
      </c>
      <c r="H2688" s="810">
        <f t="shared" si="41"/>
        <v>0</v>
      </c>
    </row>
    <row r="2689" spans="1:8" s="5" customFormat="1" x14ac:dyDescent="0.25">
      <c r="A2689" s="214"/>
      <c r="B2689" s="241" t="s">
        <v>7600</v>
      </c>
      <c r="C2689" s="81" t="s">
        <v>8985</v>
      </c>
      <c r="D2689" s="82"/>
      <c r="E2689" s="301"/>
      <c r="F2689" s="84">
        <v>1668</v>
      </c>
      <c r="G2689" s="84">
        <v>1668</v>
      </c>
      <c r="H2689" s="810">
        <f t="shared" si="41"/>
        <v>0</v>
      </c>
    </row>
    <row r="2690" spans="1:8" s="5" customFormat="1" x14ac:dyDescent="0.25">
      <c r="A2690" s="214"/>
      <c r="B2690" s="363" t="s">
        <v>7540</v>
      </c>
      <c r="C2690" s="364" t="s">
        <v>7609</v>
      </c>
      <c r="D2690" s="66"/>
      <c r="E2690" s="102"/>
      <c r="F2690" s="68">
        <v>1668</v>
      </c>
      <c r="G2690" s="68">
        <v>1668</v>
      </c>
      <c r="H2690" s="810">
        <f t="shared" si="41"/>
        <v>0</v>
      </c>
    </row>
    <row r="2691" spans="1:8" s="5" customFormat="1" x14ac:dyDescent="0.25">
      <c r="A2691" s="214"/>
      <c r="B2691" s="105" t="s">
        <v>7540</v>
      </c>
      <c r="C2691" s="302" t="s">
        <v>7610</v>
      </c>
      <c r="D2691" s="303"/>
      <c r="E2691" s="145"/>
      <c r="F2691" s="305">
        <v>1668</v>
      </c>
      <c r="G2691" s="305">
        <v>1668</v>
      </c>
      <c r="H2691" s="810">
        <f t="shared" si="41"/>
        <v>0</v>
      </c>
    </row>
    <row r="2692" spans="1:8" s="5" customFormat="1" x14ac:dyDescent="0.25">
      <c r="A2692" s="214"/>
      <c r="B2692" s="105" t="s">
        <v>7541</v>
      </c>
      <c r="C2692" s="302" t="s">
        <v>7611</v>
      </c>
      <c r="D2692" s="303"/>
      <c r="E2692" s="145"/>
      <c r="F2692" s="305">
        <v>1668</v>
      </c>
      <c r="G2692" s="305">
        <v>1668</v>
      </c>
      <c r="H2692" s="810">
        <f t="shared" si="41"/>
        <v>0</v>
      </c>
    </row>
    <row r="2693" spans="1:8" s="5" customFormat="1" x14ac:dyDescent="0.25">
      <c r="A2693" s="272"/>
      <c r="B2693" s="361" t="s">
        <v>7541</v>
      </c>
      <c r="C2693" s="362" t="s">
        <v>7612</v>
      </c>
      <c r="D2693" s="82"/>
      <c r="E2693" s="97"/>
      <c r="F2693" s="84">
        <v>1668</v>
      </c>
      <c r="G2693" s="84">
        <v>1668</v>
      </c>
      <c r="H2693" s="810">
        <f t="shared" si="41"/>
        <v>0</v>
      </c>
    </row>
    <row r="2694" spans="1:8" s="5" customFormat="1" ht="15.75" thickBot="1" x14ac:dyDescent="0.3">
      <c r="A2694" s="214"/>
      <c r="B2694" s="365" t="s">
        <v>7541</v>
      </c>
      <c r="C2694" s="364" t="s">
        <v>7613</v>
      </c>
      <c r="D2694" s="66"/>
      <c r="E2694" s="102"/>
      <c r="F2694" s="68">
        <v>1668</v>
      </c>
      <c r="G2694" s="68">
        <v>1668</v>
      </c>
      <c r="H2694" s="810">
        <f t="shared" si="41"/>
        <v>0</v>
      </c>
    </row>
    <row r="2695" spans="1:8" s="5" customFormat="1" x14ac:dyDescent="0.25">
      <c r="A2695" s="199" t="s">
        <v>2925</v>
      </c>
      <c r="B2695" s="242" t="s">
        <v>2926</v>
      </c>
      <c r="C2695" s="366" t="s">
        <v>2927</v>
      </c>
      <c r="D2695" s="60"/>
      <c r="E2695" s="219"/>
      <c r="F2695" s="95">
        <v>3865.05</v>
      </c>
      <c r="G2695" s="95">
        <v>3865.05</v>
      </c>
      <c r="H2695" s="810">
        <f t="shared" si="41"/>
        <v>0</v>
      </c>
    </row>
    <row r="2696" spans="1:8" s="5" customFormat="1" x14ac:dyDescent="0.25">
      <c r="A2696" s="190"/>
      <c r="B2696" s="241" t="s">
        <v>2926</v>
      </c>
      <c r="C2696" s="81" t="s">
        <v>8986</v>
      </c>
      <c r="D2696" s="82"/>
      <c r="E2696" s="301"/>
      <c r="F2696" s="213">
        <v>3865.05</v>
      </c>
      <c r="G2696" s="213">
        <v>3865.05</v>
      </c>
      <c r="H2696" s="810">
        <f t="shared" si="41"/>
        <v>0</v>
      </c>
    </row>
    <row r="2697" spans="1:8" s="5" customFormat="1" x14ac:dyDescent="0.25">
      <c r="A2697" s="190"/>
      <c r="B2697" s="85" t="s">
        <v>2926</v>
      </c>
      <c r="C2697" s="43" t="s">
        <v>2928</v>
      </c>
      <c r="D2697" s="44"/>
      <c r="E2697" s="69"/>
      <c r="F2697" s="46">
        <v>3865.05</v>
      </c>
      <c r="G2697" s="46">
        <v>3865.05</v>
      </c>
      <c r="H2697" s="810">
        <f t="shared" si="41"/>
        <v>0</v>
      </c>
    </row>
    <row r="2698" spans="1:8" s="5" customFormat="1" x14ac:dyDescent="0.25">
      <c r="A2698" s="190"/>
      <c r="B2698" s="85" t="s">
        <v>2926</v>
      </c>
      <c r="C2698" s="43" t="s">
        <v>2929</v>
      </c>
      <c r="D2698" s="44"/>
      <c r="E2698" s="69"/>
      <c r="F2698" s="46">
        <v>3865.05</v>
      </c>
      <c r="G2698" s="46">
        <v>3865.05</v>
      </c>
      <c r="H2698" s="810">
        <f t="shared" ref="H2698:H2761" si="42">IF(ISNUMBER(F2698),ROUND(F2698-G2698,2),"")</f>
        <v>0</v>
      </c>
    </row>
    <row r="2699" spans="1:8" s="5" customFormat="1" x14ac:dyDescent="0.25">
      <c r="A2699" s="190"/>
      <c r="B2699" s="42" t="s">
        <v>7614</v>
      </c>
      <c r="C2699" s="43" t="s">
        <v>7615</v>
      </c>
      <c r="D2699" s="44"/>
      <c r="E2699" s="47"/>
      <c r="F2699" s="46">
        <v>3865.05</v>
      </c>
      <c r="G2699" s="46">
        <v>3865.05</v>
      </c>
      <c r="H2699" s="810">
        <f t="shared" si="42"/>
        <v>0</v>
      </c>
    </row>
    <row r="2700" spans="1:8" s="5" customFormat="1" x14ac:dyDescent="0.25">
      <c r="A2700" s="190"/>
      <c r="B2700" s="42" t="s">
        <v>7616</v>
      </c>
      <c r="C2700" s="43" t="s">
        <v>7617</v>
      </c>
      <c r="D2700" s="44"/>
      <c r="E2700" s="47"/>
      <c r="F2700" s="46">
        <v>3865.05</v>
      </c>
      <c r="G2700" s="46">
        <v>3865.05</v>
      </c>
      <c r="H2700" s="810">
        <f t="shared" si="42"/>
        <v>0</v>
      </c>
    </row>
    <row r="2701" spans="1:8" s="5" customFormat="1" x14ac:dyDescent="0.25">
      <c r="A2701" s="190"/>
      <c r="B2701" s="42" t="s">
        <v>7616</v>
      </c>
      <c r="C2701" s="43" t="s">
        <v>7618</v>
      </c>
      <c r="D2701" s="44"/>
      <c r="E2701" s="47"/>
      <c r="F2701" s="46">
        <v>3865.05</v>
      </c>
      <c r="G2701" s="46">
        <v>3865.05</v>
      </c>
      <c r="H2701" s="810">
        <f t="shared" si="42"/>
        <v>0</v>
      </c>
    </row>
    <row r="2702" spans="1:8" s="5" customFormat="1" x14ac:dyDescent="0.25">
      <c r="A2702" s="190"/>
      <c r="B2702" s="42" t="s">
        <v>7616</v>
      </c>
      <c r="C2702" s="43" t="s">
        <v>7619</v>
      </c>
      <c r="D2702" s="44"/>
      <c r="E2702" s="47"/>
      <c r="F2702" s="46">
        <v>3865.05</v>
      </c>
      <c r="G2702" s="46">
        <v>3865.05</v>
      </c>
      <c r="H2702" s="810">
        <f t="shared" si="42"/>
        <v>0</v>
      </c>
    </row>
    <row r="2703" spans="1:8" s="5" customFormat="1" x14ac:dyDescent="0.25">
      <c r="A2703" s="190"/>
      <c r="B2703" s="85" t="s">
        <v>2930</v>
      </c>
      <c r="C2703" s="317" t="s">
        <v>2931</v>
      </c>
      <c r="D2703" s="44"/>
      <c r="E2703" s="69"/>
      <c r="F2703" s="46">
        <v>3865.05</v>
      </c>
      <c r="G2703" s="46">
        <v>3865.05</v>
      </c>
      <c r="H2703" s="810">
        <f t="shared" si="42"/>
        <v>0</v>
      </c>
    </row>
    <row r="2704" spans="1:8" s="5" customFormat="1" x14ac:dyDescent="0.25">
      <c r="A2704" s="190"/>
      <c r="B2704" s="85" t="s">
        <v>2930</v>
      </c>
      <c r="C2704" s="43" t="s">
        <v>2932</v>
      </c>
      <c r="D2704" s="44"/>
      <c r="E2704" s="69"/>
      <c r="F2704" s="46">
        <v>3865.05</v>
      </c>
      <c r="G2704" s="46">
        <v>3865.05</v>
      </c>
      <c r="H2704" s="810">
        <f t="shared" si="42"/>
        <v>0</v>
      </c>
    </row>
    <row r="2705" spans="1:8" s="5" customFormat="1" ht="15.75" thickBot="1" x14ac:dyDescent="0.3">
      <c r="A2705" s="205"/>
      <c r="B2705" s="183" t="s">
        <v>2930</v>
      </c>
      <c r="C2705" s="50" t="s">
        <v>2933</v>
      </c>
      <c r="D2705" s="51"/>
      <c r="E2705" s="295"/>
      <c r="F2705" s="53">
        <v>3865.05</v>
      </c>
      <c r="G2705" s="53">
        <v>3865.05</v>
      </c>
      <c r="H2705" s="810">
        <f t="shared" si="42"/>
        <v>0</v>
      </c>
    </row>
    <row r="2706" spans="1:8" s="5" customFormat="1" ht="25.5" x14ac:dyDescent="0.25">
      <c r="A2706" s="217" t="s">
        <v>7620</v>
      </c>
      <c r="B2706" s="352" t="s">
        <v>7621</v>
      </c>
      <c r="C2706" s="330" t="s">
        <v>7622</v>
      </c>
      <c r="D2706" s="331"/>
      <c r="E2706" s="332"/>
      <c r="F2706" s="333">
        <v>335</v>
      </c>
      <c r="G2706" s="333">
        <v>335</v>
      </c>
      <c r="H2706" s="810">
        <f t="shared" si="42"/>
        <v>0</v>
      </c>
    </row>
    <row r="2707" spans="1:8" s="5" customFormat="1" ht="15.75" thickBot="1" x14ac:dyDescent="0.3">
      <c r="A2707" s="229"/>
      <c r="B2707" s="367" t="s">
        <v>7621</v>
      </c>
      <c r="C2707" s="368" t="s">
        <v>8987</v>
      </c>
      <c r="D2707" s="369"/>
      <c r="E2707" s="370"/>
      <c r="F2707" s="371">
        <v>335</v>
      </c>
      <c r="G2707" s="371">
        <v>335</v>
      </c>
      <c r="H2707" s="810">
        <f t="shared" si="42"/>
        <v>0</v>
      </c>
    </row>
    <row r="2708" spans="1:8" s="5" customFormat="1" x14ac:dyDescent="0.25">
      <c r="A2708" s="214" t="s">
        <v>2934</v>
      </c>
      <c r="B2708" s="226" t="s">
        <v>2811</v>
      </c>
      <c r="C2708" s="81" t="s">
        <v>2935</v>
      </c>
      <c r="D2708" s="82"/>
      <c r="E2708" s="86"/>
      <c r="F2708" s="213">
        <v>278.25</v>
      </c>
      <c r="G2708" s="213">
        <v>278.25</v>
      </c>
      <c r="H2708" s="810">
        <f t="shared" si="42"/>
        <v>0</v>
      </c>
    </row>
    <row r="2709" spans="1:8" s="5" customFormat="1" x14ac:dyDescent="0.25">
      <c r="A2709" s="214"/>
      <c r="B2709" s="241" t="s">
        <v>2811</v>
      </c>
      <c r="C2709" s="81" t="s">
        <v>8988</v>
      </c>
      <c r="D2709" s="82"/>
      <c r="E2709" s="301"/>
      <c r="F2709" s="213">
        <v>278.25</v>
      </c>
      <c r="G2709" s="213">
        <v>278.25</v>
      </c>
      <c r="H2709" s="810">
        <f t="shared" si="42"/>
        <v>0</v>
      </c>
    </row>
    <row r="2710" spans="1:8" s="5" customFormat="1" x14ac:dyDescent="0.25">
      <c r="A2710" s="190"/>
      <c r="B2710" s="226" t="s">
        <v>964</v>
      </c>
      <c r="C2710" s="43" t="s">
        <v>2936</v>
      </c>
      <c r="D2710" s="44"/>
      <c r="E2710" s="69"/>
      <c r="F2710" s="46">
        <v>278.25</v>
      </c>
      <c r="G2710" s="46">
        <v>278.25</v>
      </c>
      <c r="H2710" s="810">
        <f t="shared" si="42"/>
        <v>0</v>
      </c>
    </row>
    <row r="2711" spans="1:8" s="5" customFormat="1" x14ac:dyDescent="0.25">
      <c r="A2711" s="190"/>
      <c r="B2711" s="42" t="s">
        <v>2812</v>
      </c>
      <c r="C2711" s="43" t="s">
        <v>7623</v>
      </c>
      <c r="D2711" s="44"/>
      <c r="E2711" s="47"/>
      <c r="F2711" s="10">
        <v>278.25</v>
      </c>
      <c r="G2711" s="10">
        <v>278.25</v>
      </c>
      <c r="H2711" s="810">
        <f t="shared" si="42"/>
        <v>0</v>
      </c>
    </row>
    <row r="2712" spans="1:8" s="5" customFormat="1" x14ac:dyDescent="0.25">
      <c r="A2712" s="190"/>
      <c r="B2712" s="42" t="s">
        <v>2811</v>
      </c>
      <c r="C2712" s="43" t="s">
        <v>7624</v>
      </c>
      <c r="D2712" s="44"/>
      <c r="E2712" s="47"/>
      <c r="F2712" s="10">
        <v>278.25</v>
      </c>
      <c r="G2712" s="10">
        <v>278.25</v>
      </c>
      <c r="H2712" s="810">
        <f t="shared" si="42"/>
        <v>0</v>
      </c>
    </row>
    <row r="2713" spans="1:8" s="5" customFormat="1" x14ac:dyDescent="0.25">
      <c r="A2713" s="190"/>
      <c r="B2713" s="226" t="s">
        <v>2812</v>
      </c>
      <c r="C2713" s="56" t="s">
        <v>2937</v>
      </c>
      <c r="D2713" s="57"/>
      <c r="E2713" s="54"/>
      <c r="F2713" s="103">
        <v>278.25</v>
      </c>
      <c r="G2713" s="103">
        <v>278.25</v>
      </c>
      <c r="H2713" s="810">
        <f t="shared" si="42"/>
        <v>0</v>
      </c>
    </row>
    <row r="2714" spans="1:8" s="5" customFormat="1" ht="15.75" thickBot="1" x14ac:dyDescent="0.3">
      <c r="A2714" s="360"/>
      <c r="B2714" s="356" t="s">
        <v>964</v>
      </c>
      <c r="C2714" s="343" t="s">
        <v>2938</v>
      </c>
      <c r="D2714" s="344"/>
      <c r="E2714" s="345"/>
      <c r="F2714" s="372">
        <v>278.25</v>
      </c>
      <c r="G2714" s="372">
        <v>278.25</v>
      </c>
      <c r="H2714" s="810">
        <f t="shared" si="42"/>
        <v>0</v>
      </c>
    </row>
    <row r="2715" spans="1:8" s="5" customFormat="1" ht="25.5" x14ac:dyDescent="0.25">
      <c r="A2715" s="199" t="s">
        <v>7625</v>
      </c>
      <c r="B2715" s="341" t="s">
        <v>7626</v>
      </c>
      <c r="C2715" s="330" t="s">
        <v>7627</v>
      </c>
      <c r="D2715" s="331"/>
      <c r="E2715" s="332"/>
      <c r="F2715" s="333">
        <v>501</v>
      </c>
      <c r="G2715" s="333">
        <v>501</v>
      </c>
      <c r="H2715" s="810">
        <f t="shared" si="42"/>
        <v>0</v>
      </c>
    </row>
    <row r="2716" spans="1:8" s="5" customFormat="1" x14ac:dyDescent="0.25">
      <c r="A2716" s="190"/>
      <c r="B2716" s="241" t="s">
        <v>7626</v>
      </c>
      <c r="C2716" s="81" t="s">
        <v>8989</v>
      </c>
      <c r="D2716" s="82"/>
      <c r="E2716" s="301"/>
      <c r="F2716" s="213">
        <v>501</v>
      </c>
      <c r="G2716" s="213">
        <v>501</v>
      </c>
      <c r="H2716" s="810">
        <f t="shared" si="42"/>
        <v>0</v>
      </c>
    </row>
    <row r="2717" spans="1:8" s="5" customFormat="1" x14ac:dyDescent="0.25">
      <c r="A2717" s="190"/>
      <c r="B2717" s="42" t="s">
        <v>7626</v>
      </c>
      <c r="C2717" s="43" t="s">
        <v>7632</v>
      </c>
      <c r="D2717" s="44"/>
      <c r="E2717" s="47"/>
      <c r="F2717" s="46">
        <v>501</v>
      </c>
      <c r="G2717" s="46">
        <v>501</v>
      </c>
      <c r="H2717" s="810">
        <f t="shared" si="42"/>
        <v>0</v>
      </c>
    </row>
    <row r="2718" spans="1:8" s="5" customFormat="1" ht="15.75" thickBot="1" x14ac:dyDescent="0.3">
      <c r="A2718" s="190"/>
      <c r="B2718" s="356" t="s">
        <v>7626</v>
      </c>
      <c r="C2718" s="343" t="s">
        <v>7633</v>
      </c>
      <c r="D2718" s="344"/>
      <c r="E2718" s="345"/>
      <c r="F2718" s="346">
        <v>501</v>
      </c>
      <c r="G2718" s="346">
        <v>501</v>
      </c>
      <c r="H2718" s="810">
        <f t="shared" si="42"/>
        <v>0</v>
      </c>
    </row>
    <row r="2719" spans="1:8" s="5" customFormat="1" ht="25.5" x14ac:dyDescent="0.25">
      <c r="A2719" s="100" t="s">
        <v>7634</v>
      </c>
      <c r="B2719" s="61" t="s">
        <v>7635</v>
      </c>
      <c r="C2719" s="94" t="s">
        <v>7629</v>
      </c>
      <c r="D2719" s="60"/>
      <c r="E2719" s="219"/>
      <c r="F2719" s="95">
        <v>551</v>
      </c>
      <c r="G2719" s="95">
        <v>551</v>
      </c>
      <c r="H2719" s="810">
        <f t="shared" si="42"/>
        <v>0</v>
      </c>
    </row>
    <row r="2720" spans="1:8" s="5" customFormat="1" x14ac:dyDescent="0.25">
      <c r="A2720" s="41"/>
      <c r="B2720" s="47" t="s">
        <v>7628</v>
      </c>
      <c r="C2720" s="43" t="s">
        <v>7629</v>
      </c>
      <c r="D2720" s="44"/>
      <c r="E2720" s="47"/>
      <c r="F2720" s="46">
        <v>551</v>
      </c>
      <c r="G2720" s="46">
        <v>551</v>
      </c>
      <c r="H2720" s="810">
        <f t="shared" si="42"/>
        <v>0</v>
      </c>
    </row>
    <row r="2721" spans="1:8" s="5" customFormat="1" x14ac:dyDescent="0.25">
      <c r="A2721" s="41"/>
      <c r="B2721" s="47" t="s">
        <v>7628</v>
      </c>
      <c r="C2721" s="43" t="s">
        <v>7630</v>
      </c>
      <c r="D2721" s="44"/>
      <c r="E2721" s="47"/>
      <c r="F2721" s="46">
        <v>551</v>
      </c>
      <c r="G2721" s="46">
        <v>551</v>
      </c>
      <c r="H2721" s="810">
        <f t="shared" si="42"/>
        <v>0</v>
      </c>
    </row>
    <row r="2722" spans="1:8" s="5" customFormat="1" x14ac:dyDescent="0.25">
      <c r="A2722" s="41"/>
      <c r="B2722" s="47" t="s">
        <v>7628</v>
      </c>
      <c r="C2722" s="43" t="s">
        <v>7631</v>
      </c>
      <c r="D2722" s="44"/>
      <c r="E2722" s="47"/>
      <c r="F2722" s="46">
        <v>551</v>
      </c>
      <c r="G2722" s="46">
        <v>551</v>
      </c>
      <c r="H2722" s="810">
        <f t="shared" si="42"/>
        <v>0</v>
      </c>
    </row>
    <row r="2723" spans="1:8" s="5" customFormat="1" ht="15.75" thickBot="1" x14ac:dyDescent="0.3">
      <c r="A2723" s="96"/>
      <c r="B2723" s="58" t="s">
        <v>7628</v>
      </c>
      <c r="C2723" s="56" t="s">
        <v>9424</v>
      </c>
      <c r="D2723" s="57"/>
      <c r="E2723" s="209"/>
      <c r="F2723" s="103">
        <v>551</v>
      </c>
      <c r="G2723" s="103">
        <v>551</v>
      </c>
      <c r="H2723" s="810">
        <f t="shared" si="42"/>
        <v>0</v>
      </c>
    </row>
    <row r="2724" spans="1:8" s="5" customFormat="1" x14ac:dyDescent="0.25">
      <c r="A2724" s="100" t="s">
        <v>2939</v>
      </c>
      <c r="B2724" s="61" t="s">
        <v>2813</v>
      </c>
      <c r="C2724" s="94" t="s">
        <v>2940</v>
      </c>
      <c r="D2724" s="60"/>
      <c r="E2724" s="219"/>
      <c r="F2724" s="95">
        <v>437.85</v>
      </c>
      <c r="G2724" s="95">
        <v>437.85</v>
      </c>
      <c r="H2724" s="810">
        <f t="shared" si="42"/>
        <v>0</v>
      </c>
    </row>
    <row r="2725" spans="1:8" s="5" customFormat="1" x14ac:dyDescent="0.25">
      <c r="A2725" s="41"/>
      <c r="B2725" s="47" t="s">
        <v>2813</v>
      </c>
      <c r="C2725" s="43" t="s">
        <v>8990</v>
      </c>
      <c r="D2725" s="44"/>
      <c r="E2725" s="208"/>
      <c r="F2725" s="46">
        <v>437.85</v>
      </c>
      <c r="G2725" s="46">
        <v>437.85</v>
      </c>
      <c r="H2725" s="810">
        <f t="shared" si="42"/>
        <v>0</v>
      </c>
    </row>
    <row r="2726" spans="1:8" s="5" customFormat="1" x14ac:dyDescent="0.25">
      <c r="A2726" s="41"/>
      <c r="B2726" s="47" t="s">
        <v>2813</v>
      </c>
      <c r="C2726" s="43" t="s">
        <v>2941</v>
      </c>
      <c r="D2726" s="44"/>
      <c r="E2726" s="69"/>
      <c r="F2726" s="46">
        <v>437.85</v>
      </c>
      <c r="G2726" s="46">
        <v>437.85</v>
      </c>
      <c r="H2726" s="810">
        <f t="shared" si="42"/>
        <v>0</v>
      </c>
    </row>
    <row r="2727" spans="1:8" s="5" customFormat="1" x14ac:dyDescent="0.25">
      <c r="A2727" s="41"/>
      <c r="B2727" s="47" t="s">
        <v>2814</v>
      </c>
      <c r="C2727" s="43" t="s">
        <v>7636</v>
      </c>
      <c r="D2727" s="44"/>
      <c r="E2727" s="47"/>
      <c r="F2727" s="46">
        <v>437.85</v>
      </c>
      <c r="G2727" s="46">
        <v>437.85</v>
      </c>
      <c r="H2727" s="810">
        <f t="shared" si="42"/>
        <v>0</v>
      </c>
    </row>
    <row r="2728" spans="1:8" s="5" customFormat="1" x14ac:dyDescent="0.25">
      <c r="A2728" s="41"/>
      <c r="B2728" s="47" t="s">
        <v>2813</v>
      </c>
      <c r="C2728" s="43" t="s">
        <v>2942</v>
      </c>
      <c r="D2728" s="44"/>
      <c r="E2728" s="69"/>
      <c r="F2728" s="46">
        <v>437.85</v>
      </c>
      <c r="G2728" s="46">
        <v>437.85</v>
      </c>
      <c r="H2728" s="810">
        <f t="shared" si="42"/>
        <v>0</v>
      </c>
    </row>
    <row r="2729" spans="1:8" s="5" customFormat="1" x14ac:dyDescent="0.25">
      <c r="A2729" s="41"/>
      <c r="B2729" s="47" t="s">
        <v>2814</v>
      </c>
      <c r="C2729" s="43" t="s">
        <v>2943</v>
      </c>
      <c r="D2729" s="44"/>
      <c r="E2729" s="69"/>
      <c r="F2729" s="46">
        <v>437.85</v>
      </c>
      <c r="G2729" s="46">
        <v>437.85</v>
      </c>
      <c r="H2729" s="810">
        <f t="shared" si="42"/>
        <v>0</v>
      </c>
    </row>
    <row r="2730" spans="1:8" s="5" customFormat="1" ht="15.75" thickBot="1" x14ac:dyDescent="0.3">
      <c r="A2730" s="48"/>
      <c r="B2730" s="348" t="s">
        <v>7637</v>
      </c>
      <c r="C2730" s="50" t="s">
        <v>7638</v>
      </c>
      <c r="D2730" s="51"/>
      <c r="E2730" s="62"/>
      <c r="F2730" s="53">
        <v>437.85</v>
      </c>
      <c r="G2730" s="53">
        <v>437.85</v>
      </c>
      <c r="H2730" s="810">
        <f t="shared" si="42"/>
        <v>0</v>
      </c>
    </row>
    <row r="2731" spans="1:8" s="5" customFormat="1" ht="25.5" x14ac:dyDescent="0.25">
      <c r="A2731" s="190" t="s">
        <v>7639</v>
      </c>
      <c r="B2731" s="373" t="s">
        <v>7640</v>
      </c>
      <c r="C2731" s="374" t="s">
        <v>7641</v>
      </c>
      <c r="D2731" s="375"/>
      <c r="E2731" s="376"/>
      <c r="F2731" s="377">
        <v>789</v>
      </c>
      <c r="G2731" s="377">
        <v>789</v>
      </c>
      <c r="H2731" s="810">
        <f t="shared" si="42"/>
        <v>0</v>
      </c>
    </row>
    <row r="2732" spans="1:8" s="5" customFormat="1" x14ac:dyDescent="0.25">
      <c r="A2732" s="190"/>
      <c r="B2732" s="241" t="s">
        <v>7640</v>
      </c>
      <c r="C2732" s="81" t="s">
        <v>8991</v>
      </c>
      <c r="D2732" s="82"/>
      <c r="E2732" s="301"/>
      <c r="F2732" s="213">
        <v>789</v>
      </c>
      <c r="G2732" s="213">
        <v>789</v>
      </c>
      <c r="H2732" s="810">
        <f t="shared" si="42"/>
        <v>0</v>
      </c>
    </row>
    <row r="2733" spans="1:8" s="5" customFormat="1" x14ac:dyDescent="0.25">
      <c r="A2733" s="190"/>
      <c r="B2733" s="357" t="s">
        <v>7640</v>
      </c>
      <c r="C2733" s="282" t="s">
        <v>7642</v>
      </c>
      <c r="D2733" s="288"/>
      <c r="E2733" s="289"/>
      <c r="F2733" s="281">
        <v>789</v>
      </c>
      <c r="G2733" s="281">
        <v>789</v>
      </c>
      <c r="H2733" s="810">
        <f t="shared" si="42"/>
        <v>0</v>
      </c>
    </row>
    <row r="2734" spans="1:8" s="5" customFormat="1" ht="15.75" thickBot="1" x14ac:dyDescent="0.3">
      <c r="A2734" s="193"/>
      <c r="B2734" s="378" t="s">
        <v>7640</v>
      </c>
      <c r="C2734" s="379" t="s">
        <v>7643</v>
      </c>
      <c r="D2734" s="380"/>
      <c r="E2734" s="381"/>
      <c r="F2734" s="382">
        <v>789</v>
      </c>
      <c r="G2734" s="382">
        <v>789</v>
      </c>
      <c r="H2734" s="810">
        <f t="shared" si="42"/>
        <v>0</v>
      </c>
    </row>
    <row r="2735" spans="1:8" s="5" customFormat="1" ht="25.5" x14ac:dyDescent="0.25">
      <c r="A2735" s="218" t="s">
        <v>7644</v>
      </c>
      <c r="B2735" s="327" t="s">
        <v>7645</v>
      </c>
      <c r="C2735" s="325" t="s">
        <v>7646</v>
      </c>
      <c r="D2735" s="326"/>
      <c r="E2735" s="383"/>
      <c r="F2735" s="328">
        <v>970</v>
      </c>
      <c r="G2735" s="328">
        <v>970</v>
      </c>
      <c r="H2735" s="810">
        <f t="shared" si="42"/>
        <v>0</v>
      </c>
    </row>
    <row r="2736" spans="1:8" s="5" customFormat="1" x14ac:dyDescent="0.25">
      <c r="A2736" s="272"/>
      <c r="B2736" s="145" t="s">
        <v>7645</v>
      </c>
      <c r="C2736" s="302" t="s">
        <v>8992</v>
      </c>
      <c r="D2736" s="303"/>
      <c r="E2736" s="384"/>
      <c r="F2736" s="305">
        <v>970</v>
      </c>
      <c r="G2736" s="305">
        <v>970</v>
      </c>
      <c r="H2736" s="810">
        <f t="shared" si="42"/>
        <v>0</v>
      </c>
    </row>
    <row r="2737" spans="1:8" s="5" customFormat="1" x14ac:dyDescent="0.25">
      <c r="A2737" s="190"/>
      <c r="B2737" s="80" t="s">
        <v>7647</v>
      </c>
      <c r="C2737" s="297" t="s">
        <v>7646</v>
      </c>
      <c r="D2737" s="82"/>
      <c r="E2737" s="97"/>
      <c r="F2737" s="328">
        <v>970</v>
      </c>
      <c r="G2737" s="328">
        <v>970</v>
      </c>
      <c r="H2737" s="810">
        <f t="shared" si="42"/>
        <v>0</v>
      </c>
    </row>
    <row r="2738" spans="1:8" s="5" customFormat="1" x14ac:dyDescent="0.25">
      <c r="A2738" s="190"/>
      <c r="B2738" s="42" t="s">
        <v>7647</v>
      </c>
      <c r="C2738" s="43" t="s">
        <v>7648</v>
      </c>
      <c r="D2738" s="44"/>
      <c r="E2738" s="47"/>
      <c r="F2738" s="328">
        <v>970</v>
      </c>
      <c r="G2738" s="328">
        <v>970</v>
      </c>
      <c r="H2738" s="810">
        <f t="shared" si="42"/>
        <v>0</v>
      </c>
    </row>
    <row r="2739" spans="1:8" s="5" customFormat="1" ht="15.75" thickBot="1" x14ac:dyDescent="0.3">
      <c r="A2739" s="190"/>
      <c r="B2739" s="55" t="s">
        <v>7647</v>
      </c>
      <c r="C2739" s="56" t="s">
        <v>7649</v>
      </c>
      <c r="D2739" s="57"/>
      <c r="E2739" s="58"/>
      <c r="F2739" s="385">
        <v>970</v>
      </c>
      <c r="G2739" s="385">
        <v>970</v>
      </c>
      <c r="H2739" s="810">
        <f t="shared" si="42"/>
        <v>0</v>
      </c>
    </row>
    <row r="2740" spans="1:8" s="5" customFormat="1" x14ac:dyDescent="0.25">
      <c r="A2740" s="100" t="s">
        <v>2944</v>
      </c>
      <c r="B2740" s="61" t="s">
        <v>2815</v>
      </c>
      <c r="C2740" s="94" t="s">
        <v>2945</v>
      </c>
      <c r="D2740" s="60"/>
      <c r="E2740" s="219"/>
      <c r="F2740" s="95">
        <v>840</v>
      </c>
      <c r="G2740" s="95">
        <v>840</v>
      </c>
      <c r="H2740" s="810">
        <f t="shared" si="42"/>
        <v>0</v>
      </c>
    </row>
    <row r="2741" spans="1:8" s="5" customFormat="1" x14ac:dyDescent="0.25">
      <c r="A2741" s="41"/>
      <c r="B2741" s="47" t="s">
        <v>2815</v>
      </c>
      <c r="C2741" s="43" t="s">
        <v>8993</v>
      </c>
      <c r="D2741" s="44"/>
      <c r="E2741" s="208"/>
      <c r="F2741" s="46">
        <v>840</v>
      </c>
      <c r="G2741" s="46">
        <v>840</v>
      </c>
      <c r="H2741" s="810">
        <f t="shared" si="42"/>
        <v>0</v>
      </c>
    </row>
    <row r="2742" spans="1:8" s="5" customFormat="1" x14ac:dyDescent="0.25">
      <c r="A2742" s="41"/>
      <c r="B2742" s="47" t="s">
        <v>2815</v>
      </c>
      <c r="C2742" s="43" t="s">
        <v>2946</v>
      </c>
      <c r="D2742" s="44"/>
      <c r="E2742" s="69"/>
      <c r="F2742" s="46">
        <v>840</v>
      </c>
      <c r="G2742" s="46">
        <v>840</v>
      </c>
      <c r="H2742" s="810">
        <f t="shared" si="42"/>
        <v>0</v>
      </c>
    </row>
    <row r="2743" spans="1:8" s="5" customFormat="1" x14ac:dyDescent="0.25">
      <c r="A2743" s="41"/>
      <c r="B2743" s="47" t="s">
        <v>7650</v>
      </c>
      <c r="C2743" s="43" t="s">
        <v>7651</v>
      </c>
      <c r="D2743" s="44"/>
      <c r="E2743" s="47"/>
      <c r="F2743" s="46">
        <v>840</v>
      </c>
      <c r="G2743" s="46">
        <v>840</v>
      </c>
      <c r="H2743" s="810">
        <f t="shared" si="42"/>
        <v>0</v>
      </c>
    </row>
    <row r="2744" spans="1:8" s="5" customFormat="1" x14ac:dyDescent="0.25">
      <c r="A2744" s="41"/>
      <c r="B2744" s="47" t="s">
        <v>2815</v>
      </c>
      <c r="C2744" s="43" t="s">
        <v>2947</v>
      </c>
      <c r="D2744" s="44"/>
      <c r="E2744" s="69"/>
      <c r="F2744" s="46">
        <v>840</v>
      </c>
      <c r="G2744" s="46">
        <v>840</v>
      </c>
      <c r="H2744" s="810">
        <f t="shared" si="42"/>
        <v>0</v>
      </c>
    </row>
    <row r="2745" spans="1:8" s="5" customFormat="1" ht="15.75" thickBot="1" x14ac:dyDescent="0.3">
      <c r="A2745" s="48"/>
      <c r="B2745" s="62" t="s">
        <v>2816</v>
      </c>
      <c r="C2745" s="50" t="s">
        <v>2948</v>
      </c>
      <c r="D2745" s="51"/>
      <c r="E2745" s="295"/>
      <c r="F2745" s="53">
        <v>840</v>
      </c>
      <c r="G2745" s="53">
        <v>840</v>
      </c>
      <c r="H2745" s="810">
        <f t="shared" si="42"/>
        <v>0</v>
      </c>
    </row>
    <row r="2746" spans="1:8" s="5" customFormat="1" x14ac:dyDescent="0.25">
      <c r="A2746" s="211" t="s">
        <v>7652</v>
      </c>
      <c r="B2746" s="97" t="s">
        <v>7653</v>
      </c>
      <c r="C2746" s="81" t="s">
        <v>7654</v>
      </c>
      <c r="D2746" s="82"/>
      <c r="E2746" s="82"/>
      <c r="F2746" s="213">
        <v>1600</v>
      </c>
      <c r="G2746" s="213">
        <v>1600</v>
      </c>
      <c r="H2746" s="810">
        <f t="shared" si="42"/>
        <v>0</v>
      </c>
    </row>
    <row r="2747" spans="1:8" s="5" customFormat="1" x14ac:dyDescent="0.25">
      <c r="A2747" s="41"/>
      <c r="B2747" s="47" t="s">
        <v>7653</v>
      </c>
      <c r="C2747" s="43" t="s">
        <v>8994</v>
      </c>
      <c r="D2747" s="44"/>
      <c r="E2747" s="208"/>
      <c r="F2747" s="46">
        <v>1600</v>
      </c>
      <c r="G2747" s="46">
        <v>1600</v>
      </c>
      <c r="H2747" s="810">
        <f t="shared" si="42"/>
        <v>0</v>
      </c>
    </row>
    <row r="2748" spans="1:8" s="5" customFormat="1" x14ac:dyDescent="0.25">
      <c r="A2748" s="41"/>
      <c r="B2748" s="47" t="s">
        <v>7655</v>
      </c>
      <c r="C2748" s="43" t="s">
        <v>7656</v>
      </c>
      <c r="D2748" s="44"/>
      <c r="E2748" s="47"/>
      <c r="F2748" s="46">
        <v>1600</v>
      </c>
      <c r="G2748" s="46">
        <v>1600</v>
      </c>
      <c r="H2748" s="810">
        <f t="shared" si="42"/>
        <v>0</v>
      </c>
    </row>
    <row r="2749" spans="1:8" s="5" customFormat="1" x14ac:dyDescent="0.25">
      <c r="A2749" s="41"/>
      <c r="B2749" s="47" t="s">
        <v>7653</v>
      </c>
      <c r="C2749" s="43" t="s">
        <v>7657</v>
      </c>
      <c r="D2749" s="44"/>
      <c r="E2749" s="44"/>
      <c r="F2749" s="46">
        <v>1600</v>
      </c>
      <c r="G2749" s="46">
        <v>1600</v>
      </c>
      <c r="H2749" s="810">
        <f t="shared" si="42"/>
        <v>0</v>
      </c>
    </row>
    <row r="2750" spans="1:8" s="5" customFormat="1" ht="15.75" thickBot="1" x14ac:dyDescent="0.3">
      <c r="A2750" s="48"/>
      <c r="B2750" s="62" t="s">
        <v>7653</v>
      </c>
      <c r="C2750" s="50" t="s">
        <v>7656</v>
      </c>
      <c r="D2750" s="51"/>
      <c r="E2750" s="51"/>
      <c r="F2750" s="53">
        <v>1600</v>
      </c>
      <c r="G2750" s="53">
        <v>1600</v>
      </c>
      <c r="H2750" s="810">
        <f t="shared" si="42"/>
        <v>0</v>
      </c>
    </row>
    <row r="2751" spans="1:8" s="5" customFormat="1" ht="25.5" x14ac:dyDescent="0.25">
      <c r="A2751" s="218" t="s">
        <v>7658</v>
      </c>
      <c r="B2751" s="97" t="s">
        <v>7659</v>
      </c>
      <c r="C2751" s="81" t="s">
        <v>7660</v>
      </c>
      <c r="D2751" s="82"/>
      <c r="E2751" s="82"/>
      <c r="F2751" s="213">
        <v>1600</v>
      </c>
      <c r="G2751" s="213">
        <v>1600</v>
      </c>
      <c r="H2751" s="810">
        <f t="shared" si="42"/>
        <v>0</v>
      </c>
    </row>
    <row r="2752" spans="1:8" s="5" customFormat="1" x14ac:dyDescent="0.25">
      <c r="A2752" s="190"/>
      <c r="B2752" s="241" t="s">
        <v>7655</v>
      </c>
      <c r="C2752" s="81" t="s">
        <v>8995</v>
      </c>
      <c r="D2752" s="82"/>
      <c r="E2752" s="301"/>
      <c r="F2752" s="213">
        <v>1600</v>
      </c>
      <c r="G2752" s="213">
        <v>1600</v>
      </c>
      <c r="H2752" s="810">
        <f t="shared" si="42"/>
        <v>0</v>
      </c>
    </row>
    <row r="2753" spans="1:8" s="5" customFormat="1" x14ac:dyDescent="0.25">
      <c r="A2753" s="190"/>
      <c r="B2753" s="386" t="s">
        <v>7659</v>
      </c>
      <c r="C2753" s="43" t="s">
        <v>7661</v>
      </c>
      <c r="D2753" s="44"/>
      <c r="E2753" s="44"/>
      <c r="F2753" s="46">
        <v>1600</v>
      </c>
      <c r="G2753" s="46">
        <v>1600</v>
      </c>
      <c r="H2753" s="810">
        <f t="shared" si="42"/>
        <v>0</v>
      </c>
    </row>
    <row r="2754" spans="1:8" s="5" customFormat="1" ht="15.75" thickBot="1" x14ac:dyDescent="0.3">
      <c r="A2754" s="205"/>
      <c r="B2754" s="387" t="s">
        <v>7659</v>
      </c>
      <c r="C2754" s="50" t="s">
        <v>7662</v>
      </c>
      <c r="D2754" s="51"/>
      <c r="E2754" s="51"/>
      <c r="F2754" s="53">
        <v>1600</v>
      </c>
      <c r="G2754" s="53">
        <v>1600</v>
      </c>
      <c r="H2754" s="810">
        <f t="shared" si="42"/>
        <v>0</v>
      </c>
    </row>
    <row r="2755" spans="1:8" s="5" customFormat="1" x14ac:dyDescent="0.25">
      <c r="A2755" s="214" t="s">
        <v>2949</v>
      </c>
      <c r="B2755" s="241" t="s">
        <v>2817</v>
      </c>
      <c r="C2755" s="81" t="s">
        <v>2950</v>
      </c>
      <c r="D2755" s="82"/>
      <c r="E2755" s="86"/>
      <c r="F2755" s="213">
        <v>299.25</v>
      </c>
      <c r="G2755" s="213">
        <v>299.25</v>
      </c>
      <c r="H2755" s="810">
        <f t="shared" si="42"/>
        <v>0</v>
      </c>
    </row>
    <row r="2756" spans="1:8" s="5" customFormat="1" ht="15.75" thickBot="1" x14ac:dyDescent="0.3">
      <c r="A2756" s="214"/>
      <c r="B2756" s="241" t="s">
        <v>2817</v>
      </c>
      <c r="C2756" s="81" t="s">
        <v>8996</v>
      </c>
      <c r="D2756" s="82"/>
      <c r="E2756" s="301"/>
      <c r="F2756" s="213">
        <v>299.25</v>
      </c>
      <c r="G2756" s="213">
        <v>299.25</v>
      </c>
      <c r="H2756" s="810">
        <f t="shared" si="42"/>
        <v>0</v>
      </c>
    </row>
    <row r="2757" spans="1:8" s="5" customFormat="1" x14ac:dyDescent="0.25">
      <c r="A2757" s="214"/>
      <c r="B2757" s="242" t="s">
        <v>2817</v>
      </c>
      <c r="C2757" s="43" t="s">
        <v>2951</v>
      </c>
      <c r="D2757" s="44"/>
      <c r="E2757" s="69"/>
      <c r="F2757" s="46">
        <v>299.25</v>
      </c>
      <c r="G2757" s="46">
        <v>299.25</v>
      </c>
      <c r="H2757" s="810">
        <f t="shared" si="42"/>
        <v>0</v>
      </c>
    </row>
    <row r="2758" spans="1:8" s="5" customFormat="1" ht="15.75" thickBot="1" x14ac:dyDescent="0.3">
      <c r="A2758" s="215"/>
      <c r="B2758" s="186" t="s">
        <v>2818</v>
      </c>
      <c r="C2758" s="56" t="s">
        <v>2952</v>
      </c>
      <c r="D2758" s="57"/>
      <c r="E2758" s="54"/>
      <c r="F2758" s="103">
        <v>299.25</v>
      </c>
      <c r="G2758" s="103">
        <v>299.25</v>
      </c>
      <c r="H2758" s="810">
        <f t="shared" si="42"/>
        <v>0</v>
      </c>
    </row>
    <row r="2759" spans="1:8" s="5" customFormat="1" x14ac:dyDescent="0.25">
      <c r="A2759" s="214" t="s">
        <v>7663</v>
      </c>
      <c r="B2759" s="145" t="s">
        <v>2819</v>
      </c>
      <c r="C2759" s="302" t="s">
        <v>7664</v>
      </c>
      <c r="D2759" s="303"/>
      <c r="E2759" s="145"/>
      <c r="F2759" s="305">
        <v>645.75</v>
      </c>
      <c r="G2759" s="305">
        <v>645.75</v>
      </c>
      <c r="H2759" s="810">
        <f t="shared" si="42"/>
        <v>0</v>
      </c>
    </row>
    <row r="2760" spans="1:8" s="5" customFormat="1" x14ac:dyDescent="0.25">
      <c r="A2760" s="214"/>
      <c r="B2760" s="145" t="s">
        <v>2819</v>
      </c>
      <c r="C2760" s="388" t="s">
        <v>2953</v>
      </c>
      <c r="D2760" s="303"/>
      <c r="E2760" s="304"/>
      <c r="F2760" s="305">
        <v>645.75</v>
      </c>
      <c r="G2760" s="305">
        <v>645.75</v>
      </c>
      <c r="H2760" s="810">
        <f t="shared" si="42"/>
        <v>0</v>
      </c>
    </row>
    <row r="2761" spans="1:8" s="5" customFormat="1" ht="15.75" thickBot="1" x14ac:dyDescent="0.3">
      <c r="A2761" s="215"/>
      <c r="B2761" s="389" t="s">
        <v>2819</v>
      </c>
      <c r="C2761" s="312" t="s">
        <v>8997</v>
      </c>
      <c r="D2761" s="313"/>
      <c r="E2761" s="314"/>
      <c r="F2761" s="315">
        <v>645.75</v>
      </c>
      <c r="G2761" s="315">
        <v>645.75</v>
      </c>
      <c r="H2761" s="810">
        <f t="shared" si="42"/>
        <v>0</v>
      </c>
    </row>
    <row r="2762" spans="1:8" s="5" customFormat="1" x14ac:dyDescent="0.25">
      <c r="A2762" s="390" t="s">
        <v>2954</v>
      </c>
      <c r="B2762" s="327" t="s">
        <v>2820</v>
      </c>
      <c r="C2762" s="325" t="s">
        <v>7665</v>
      </c>
      <c r="D2762" s="326"/>
      <c r="E2762" s="327"/>
      <c r="F2762" s="328">
        <v>1400.7</v>
      </c>
      <c r="G2762" s="328">
        <v>1400.7</v>
      </c>
      <c r="H2762" s="810">
        <f t="shared" ref="H2762:H2825" si="43">IF(ISNUMBER(F2762),ROUND(F2762-G2762,2),"")</f>
        <v>0</v>
      </c>
    </row>
    <row r="2763" spans="1:8" s="5" customFormat="1" x14ac:dyDescent="0.25">
      <c r="A2763" s="360"/>
      <c r="B2763" s="145" t="s">
        <v>2820</v>
      </c>
      <c r="C2763" s="388" t="s">
        <v>2955</v>
      </c>
      <c r="D2763" s="303"/>
      <c r="E2763" s="304"/>
      <c r="F2763" s="305">
        <v>1400.7</v>
      </c>
      <c r="G2763" s="305">
        <v>1400.7</v>
      </c>
      <c r="H2763" s="810">
        <f t="shared" si="43"/>
        <v>0</v>
      </c>
    </row>
    <row r="2764" spans="1:8" s="5" customFormat="1" ht="15.75" thickBot="1" x14ac:dyDescent="0.3">
      <c r="A2764" s="329"/>
      <c r="B2764" s="306" t="s">
        <v>2820</v>
      </c>
      <c r="C2764" s="307" t="s">
        <v>8998</v>
      </c>
      <c r="D2764" s="308"/>
      <c r="E2764" s="309"/>
      <c r="F2764" s="310">
        <v>1400.7</v>
      </c>
      <c r="G2764" s="310">
        <v>1400.7</v>
      </c>
      <c r="H2764" s="810">
        <f t="shared" si="43"/>
        <v>0</v>
      </c>
    </row>
    <row r="2765" spans="1:8" s="5" customFormat="1" ht="15.75" thickBot="1" x14ac:dyDescent="0.3">
      <c r="A2765" s="228" t="s">
        <v>2956</v>
      </c>
      <c r="B2765" s="226"/>
      <c r="C2765" s="65"/>
      <c r="D2765" s="66"/>
      <c r="E2765" s="102"/>
      <c r="F2765" s="68" t="s">
        <v>5249</v>
      </c>
      <c r="G2765" s="68" t="s">
        <v>9527</v>
      </c>
      <c r="H2765" s="810" t="str">
        <f t="shared" si="43"/>
        <v/>
      </c>
    </row>
    <row r="2766" spans="1:8" s="5" customFormat="1" x14ac:dyDescent="0.25">
      <c r="A2766" s="199" t="s">
        <v>5577</v>
      </c>
      <c r="B2766" s="266" t="s">
        <v>5500</v>
      </c>
      <c r="C2766" s="267" t="s">
        <v>7666</v>
      </c>
      <c r="D2766" s="268"/>
      <c r="E2766" s="391"/>
      <c r="F2766" s="270">
        <v>220.5</v>
      </c>
      <c r="G2766" s="270">
        <v>220.5</v>
      </c>
      <c r="H2766" s="810">
        <f t="shared" si="43"/>
        <v>0</v>
      </c>
    </row>
    <row r="2767" spans="1:8" s="5" customFormat="1" x14ac:dyDescent="0.25">
      <c r="A2767" s="190"/>
      <c r="B2767" s="241" t="s">
        <v>5500</v>
      </c>
      <c r="C2767" s="81" t="s">
        <v>8999</v>
      </c>
      <c r="D2767" s="82"/>
      <c r="E2767" s="301"/>
      <c r="F2767" s="377">
        <v>220.5</v>
      </c>
      <c r="G2767" s="377">
        <v>220.5</v>
      </c>
      <c r="H2767" s="810">
        <f t="shared" si="43"/>
        <v>0</v>
      </c>
    </row>
    <row r="2768" spans="1:8" s="5" customFormat="1" x14ac:dyDescent="0.25">
      <c r="A2768" s="190"/>
      <c r="B2768" s="42" t="s">
        <v>7667</v>
      </c>
      <c r="C2768" s="43" t="s">
        <v>7668</v>
      </c>
      <c r="D2768" s="44"/>
      <c r="E2768" s="47"/>
      <c r="F2768" s="392">
        <v>220.5</v>
      </c>
      <c r="G2768" s="392">
        <v>220.5</v>
      </c>
      <c r="H2768" s="810">
        <f t="shared" si="43"/>
        <v>0</v>
      </c>
    </row>
    <row r="2769" spans="1:8" s="5" customFormat="1" ht="15.75" thickBot="1" x14ac:dyDescent="0.3">
      <c r="A2769" s="190"/>
      <c r="B2769" s="183" t="s">
        <v>5500</v>
      </c>
      <c r="C2769" s="50" t="s">
        <v>7668</v>
      </c>
      <c r="D2769" s="51"/>
      <c r="E2769" s="295"/>
      <c r="F2769" s="53">
        <v>220.5</v>
      </c>
      <c r="G2769" s="53">
        <v>220.5</v>
      </c>
      <c r="H2769" s="810">
        <f t="shared" si="43"/>
        <v>0</v>
      </c>
    </row>
    <row r="2770" spans="1:8" s="5" customFormat="1" x14ac:dyDescent="0.25">
      <c r="A2770" s="199" t="s">
        <v>2957</v>
      </c>
      <c r="B2770" s="242" t="s">
        <v>2958</v>
      </c>
      <c r="C2770" s="366" t="s">
        <v>2959</v>
      </c>
      <c r="D2770" s="60"/>
      <c r="E2770" s="219"/>
      <c r="F2770" s="95">
        <v>360.15</v>
      </c>
      <c r="G2770" s="95">
        <v>360.15</v>
      </c>
      <c r="H2770" s="810">
        <f t="shared" si="43"/>
        <v>0</v>
      </c>
    </row>
    <row r="2771" spans="1:8" s="5" customFormat="1" x14ac:dyDescent="0.25">
      <c r="A2771" s="190"/>
      <c r="B2771" s="241" t="s">
        <v>2958</v>
      </c>
      <c r="C2771" s="81" t="s">
        <v>9000</v>
      </c>
      <c r="D2771" s="82"/>
      <c r="E2771" s="301"/>
      <c r="F2771" s="213">
        <v>360.15</v>
      </c>
      <c r="G2771" s="213">
        <v>360.15</v>
      </c>
      <c r="H2771" s="810">
        <f t="shared" si="43"/>
        <v>0</v>
      </c>
    </row>
    <row r="2772" spans="1:8" s="5" customFormat="1" x14ac:dyDescent="0.25">
      <c r="A2772" s="190"/>
      <c r="B2772" s="42" t="s">
        <v>7669</v>
      </c>
      <c r="C2772" s="317" t="s">
        <v>7670</v>
      </c>
      <c r="D2772" s="44"/>
      <c r="E2772" s="47"/>
      <c r="F2772" s="393">
        <v>360.15</v>
      </c>
      <c r="G2772" s="393">
        <v>360.15</v>
      </c>
      <c r="H2772" s="810">
        <f t="shared" si="43"/>
        <v>0</v>
      </c>
    </row>
    <row r="2773" spans="1:8" s="5" customFormat="1" x14ac:dyDescent="0.25">
      <c r="A2773" s="190"/>
      <c r="B2773" s="42" t="s">
        <v>7671</v>
      </c>
      <c r="C2773" s="43" t="s">
        <v>7672</v>
      </c>
      <c r="D2773" s="44"/>
      <c r="E2773" s="47"/>
      <c r="F2773" s="393">
        <v>360.15</v>
      </c>
      <c r="G2773" s="393">
        <v>360.15</v>
      </c>
      <c r="H2773" s="810">
        <f t="shared" si="43"/>
        <v>0</v>
      </c>
    </row>
    <row r="2774" spans="1:8" s="5" customFormat="1" x14ac:dyDescent="0.25">
      <c r="A2774" s="190"/>
      <c r="B2774" s="85" t="s">
        <v>2958</v>
      </c>
      <c r="C2774" s="317" t="s">
        <v>2960</v>
      </c>
      <c r="D2774" s="44"/>
      <c r="E2774" s="69"/>
      <c r="F2774" s="46">
        <v>360.15</v>
      </c>
      <c r="G2774" s="46">
        <v>360.15</v>
      </c>
      <c r="H2774" s="810">
        <f t="shared" si="43"/>
        <v>0</v>
      </c>
    </row>
    <row r="2775" spans="1:8" s="5" customFormat="1" ht="15.75" thickBot="1" x14ac:dyDescent="0.3">
      <c r="A2775" s="205"/>
      <c r="B2775" s="183" t="s">
        <v>2958</v>
      </c>
      <c r="C2775" s="298" t="s">
        <v>10333</v>
      </c>
      <c r="D2775" s="51"/>
      <c r="E2775" s="295"/>
      <c r="F2775" s="53">
        <v>360.15</v>
      </c>
      <c r="G2775" s="53">
        <v>360.15</v>
      </c>
      <c r="H2775" s="810">
        <f t="shared" si="43"/>
        <v>0</v>
      </c>
    </row>
    <row r="2776" spans="1:8" s="5" customFormat="1" x14ac:dyDescent="0.25">
      <c r="A2776" s="199" t="s">
        <v>2961</v>
      </c>
      <c r="B2776" s="242" t="s">
        <v>2962</v>
      </c>
      <c r="C2776" s="366" t="s">
        <v>2963</v>
      </c>
      <c r="D2776" s="60"/>
      <c r="E2776" s="219"/>
      <c r="F2776" s="95">
        <v>660.45</v>
      </c>
      <c r="G2776" s="95">
        <v>660.45</v>
      </c>
      <c r="H2776" s="810">
        <f t="shared" si="43"/>
        <v>0</v>
      </c>
    </row>
    <row r="2777" spans="1:8" s="5" customFormat="1" x14ac:dyDescent="0.25">
      <c r="A2777" s="190"/>
      <c r="B2777" s="241" t="s">
        <v>2962</v>
      </c>
      <c r="C2777" s="81" t="s">
        <v>9001</v>
      </c>
      <c r="D2777" s="82"/>
      <c r="E2777" s="301"/>
      <c r="F2777" s="213">
        <v>660.45</v>
      </c>
      <c r="G2777" s="213">
        <v>660.45</v>
      </c>
      <c r="H2777" s="810">
        <f t="shared" si="43"/>
        <v>0</v>
      </c>
    </row>
    <row r="2778" spans="1:8" s="5" customFormat="1" x14ac:dyDescent="0.25">
      <c r="A2778" s="190"/>
      <c r="B2778" s="85" t="s">
        <v>2962</v>
      </c>
      <c r="C2778" s="317" t="s">
        <v>2964</v>
      </c>
      <c r="D2778" s="44"/>
      <c r="E2778" s="69"/>
      <c r="F2778" s="46">
        <v>660.45</v>
      </c>
      <c r="G2778" s="46">
        <v>660.45</v>
      </c>
      <c r="H2778" s="810">
        <f t="shared" si="43"/>
        <v>0</v>
      </c>
    </row>
    <row r="2779" spans="1:8" s="5" customFormat="1" ht="15.75" thickBot="1" x14ac:dyDescent="0.3">
      <c r="A2779" s="190"/>
      <c r="B2779" s="183" t="s">
        <v>2962</v>
      </c>
      <c r="C2779" s="298" t="s">
        <v>10334</v>
      </c>
      <c r="D2779" s="51"/>
      <c r="E2779" s="295"/>
      <c r="F2779" s="53">
        <v>660.45</v>
      </c>
      <c r="G2779" s="53">
        <v>660.45</v>
      </c>
      <c r="H2779" s="810">
        <f t="shared" si="43"/>
        <v>0</v>
      </c>
    </row>
    <row r="2780" spans="1:8" s="5" customFormat="1" x14ac:dyDescent="0.25">
      <c r="A2780" s="190"/>
      <c r="B2780" s="42" t="s">
        <v>7673</v>
      </c>
      <c r="C2780" s="43" t="s">
        <v>2967</v>
      </c>
      <c r="D2780" s="44"/>
      <c r="E2780" s="47"/>
      <c r="F2780" s="10">
        <v>660.45</v>
      </c>
      <c r="G2780" s="10">
        <v>660.45</v>
      </c>
      <c r="H2780" s="810">
        <f t="shared" si="43"/>
        <v>0</v>
      </c>
    </row>
    <row r="2781" spans="1:8" s="5" customFormat="1" x14ac:dyDescent="0.25">
      <c r="A2781" s="190"/>
      <c r="B2781" s="241" t="s">
        <v>2965</v>
      </c>
      <c r="C2781" s="297" t="s">
        <v>2966</v>
      </c>
      <c r="D2781" s="82"/>
      <c r="E2781" s="86"/>
      <c r="F2781" s="213">
        <v>660.45</v>
      </c>
      <c r="G2781" s="213">
        <v>660.45</v>
      </c>
      <c r="H2781" s="810">
        <f t="shared" si="43"/>
        <v>0</v>
      </c>
    </row>
    <row r="2782" spans="1:8" s="5" customFormat="1" x14ac:dyDescent="0.25">
      <c r="A2782" s="214"/>
      <c r="B2782" s="85" t="s">
        <v>2965</v>
      </c>
      <c r="C2782" s="317" t="s">
        <v>10335</v>
      </c>
      <c r="D2782" s="44"/>
      <c r="E2782" s="69"/>
      <c r="F2782" s="46">
        <v>660.45</v>
      </c>
      <c r="G2782" s="46">
        <v>660.45</v>
      </c>
      <c r="H2782" s="810">
        <f t="shared" si="43"/>
        <v>0</v>
      </c>
    </row>
    <row r="2783" spans="1:8" s="5" customFormat="1" ht="15.75" thickBot="1" x14ac:dyDescent="0.3">
      <c r="A2783" s="214"/>
      <c r="B2783" s="186" t="s">
        <v>2965</v>
      </c>
      <c r="C2783" s="394" t="s">
        <v>10336</v>
      </c>
      <c r="D2783" s="57"/>
      <c r="E2783" s="54"/>
      <c r="F2783" s="103">
        <v>660.45</v>
      </c>
      <c r="G2783" s="103">
        <v>660.45</v>
      </c>
      <c r="H2783" s="810">
        <f t="shared" si="43"/>
        <v>0</v>
      </c>
    </row>
    <row r="2784" spans="1:8" s="5" customFormat="1" x14ac:dyDescent="0.25">
      <c r="A2784" s="199" t="s">
        <v>2968</v>
      </c>
      <c r="B2784" s="242" t="s">
        <v>2969</v>
      </c>
      <c r="C2784" s="366" t="s">
        <v>2970</v>
      </c>
      <c r="D2784" s="60"/>
      <c r="E2784" s="219"/>
      <c r="F2784" s="95">
        <v>1518.3</v>
      </c>
      <c r="G2784" s="95">
        <v>1518.3</v>
      </c>
      <c r="H2784" s="810">
        <f t="shared" si="43"/>
        <v>0</v>
      </c>
    </row>
    <row r="2785" spans="1:8" s="5" customFormat="1" x14ac:dyDescent="0.25">
      <c r="A2785" s="190"/>
      <c r="B2785" s="241" t="s">
        <v>2969</v>
      </c>
      <c r="C2785" s="81" t="s">
        <v>9002</v>
      </c>
      <c r="D2785" s="82"/>
      <c r="E2785" s="301"/>
      <c r="F2785" s="213">
        <v>1518.3</v>
      </c>
      <c r="G2785" s="213">
        <v>1518.3</v>
      </c>
      <c r="H2785" s="810">
        <f t="shared" si="43"/>
        <v>0</v>
      </c>
    </row>
    <row r="2786" spans="1:8" s="5" customFormat="1" x14ac:dyDescent="0.25">
      <c r="A2786" s="190"/>
      <c r="B2786" s="42" t="s">
        <v>7674</v>
      </c>
      <c r="C2786" s="317" t="s">
        <v>7675</v>
      </c>
      <c r="D2786" s="44"/>
      <c r="E2786" s="47"/>
      <c r="F2786" s="213">
        <v>1518.3</v>
      </c>
      <c r="G2786" s="213">
        <v>1518.3</v>
      </c>
      <c r="H2786" s="810">
        <f t="shared" si="43"/>
        <v>0</v>
      </c>
    </row>
    <row r="2787" spans="1:8" s="5" customFormat="1" x14ac:dyDescent="0.25">
      <c r="A2787" s="190"/>
      <c r="B2787" s="42" t="s">
        <v>7676</v>
      </c>
      <c r="C2787" s="43" t="s">
        <v>7677</v>
      </c>
      <c r="D2787" s="44"/>
      <c r="E2787" s="47"/>
      <c r="F2787" s="213">
        <v>1518.3</v>
      </c>
      <c r="G2787" s="213">
        <v>1518.3</v>
      </c>
      <c r="H2787" s="810">
        <f t="shared" si="43"/>
        <v>0</v>
      </c>
    </row>
    <row r="2788" spans="1:8" s="5" customFormat="1" x14ac:dyDescent="0.25">
      <c r="A2788" s="190"/>
      <c r="B2788" s="42" t="s">
        <v>7676</v>
      </c>
      <c r="C2788" s="43" t="s">
        <v>7677</v>
      </c>
      <c r="D2788" s="44"/>
      <c r="E2788" s="47"/>
      <c r="F2788" s="213">
        <v>1518.3</v>
      </c>
      <c r="G2788" s="213">
        <v>1518.3</v>
      </c>
      <c r="H2788" s="810">
        <f t="shared" si="43"/>
        <v>0</v>
      </c>
    </row>
    <row r="2789" spans="1:8" s="5" customFormat="1" x14ac:dyDescent="0.25">
      <c r="A2789" s="190"/>
      <c r="B2789" s="85" t="s">
        <v>2969</v>
      </c>
      <c r="C2789" s="317" t="s">
        <v>2971</v>
      </c>
      <c r="D2789" s="44"/>
      <c r="E2789" s="69"/>
      <c r="F2789" s="46">
        <v>1518.3</v>
      </c>
      <c r="G2789" s="46">
        <v>1518.3</v>
      </c>
      <c r="H2789" s="810">
        <f t="shared" si="43"/>
        <v>0</v>
      </c>
    </row>
    <row r="2790" spans="1:8" s="5" customFormat="1" ht="15.75" thickBot="1" x14ac:dyDescent="0.3">
      <c r="A2790" s="205"/>
      <c r="B2790" s="183" t="s">
        <v>2969</v>
      </c>
      <c r="C2790" s="298" t="s">
        <v>10337</v>
      </c>
      <c r="D2790" s="51"/>
      <c r="E2790" s="295"/>
      <c r="F2790" s="53">
        <v>1518.3</v>
      </c>
      <c r="G2790" s="53">
        <v>1518.3</v>
      </c>
      <c r="H2790" s="810">
        <f t="shared" si="43"/>
        <v>0</v>
      </c>
    </row>
    <row r="2791" spans="1:8" s="5" customFormat="1" x14ac:dyDescent="0.25">
      <c r="A2791" s="214" t="s">
        <v>2972</v>
      </c>
      <c r="B2791" s="241" t="s">
        <v>2973</v>
      </c>
      <c r="C2791" s="297" t="s">
        <v>2974</v>
      </c>
      <c r="D2791" s="82"/>
      <c r="E2791" s="86"/>
      <c r="F2791" s="213">
        <v>4111.8</v>
      </c>
      <c r="G2791" s="213">
        <v>4111.8</v>
      </c>
      <c r="H2791" s="810">
        <f t="shared" si="43"/>
        <v>0</v>
      </c>
    </row>
    <row r="2792" spans="1:8" s="5" customFormat="1" x14ac:dyDescent="0.25">
      <c r="A2792" s="214"/>
      <c r="B2792" s="241" t="s">
        <v>2973</v>
      </c>
      <c r="C2792" s="81" t="s">
        <v>9003</v>
      </c>
      <c r="D2792" s="82"/>
      <c r="E2792" s="301"/>
      <c r="F2792" s="213">
        <v>4111.8</v>
      </c>
      <c r="G2792" s="213">
        <v>4111.8</v>
      </c>
      <c r="H2792" s="810">
        <f t="shared" si="43"/>
        <v>0</v>
      </c>
    </row>
    <row r="2793" spans="1:8" s="5" customFormat="1" x14ac:dyDescent="0.25">
      <c r="A2793" s="190"/>
      <c r="B2793" s="85" t="s">
        <v>2973</v>
      </c>
      <c r="C2793" s="317" t="s">
        <v>2975</v>
      </c>
      <c r="D2793" s="44"/>
      <c r="E2793" s="69"/>
      <c r="F2793" s="46">
        <v>4111.8</v>
      </c>
      <c r="G2793" s="46">
        <v>4111.8</v>
      </c>
      <c r="H2793" s="810">
        <f t="shared" si="43"/>
        <v>0</v>
      </c>
    </row>
    <row r="2794" spans="1:8" s="5" customFormat="1" x14ac:dyDescent="0.25">
      <c r="A2794" s="190"/>
      <c r="B2794" s="42" t="s">
        <v>7678</v>
      </c>
      <c r="C2794" s="43" t="s">
        <v>7679</v>
      </c>
      <c r="D2794" s="44"/>
      <c r="E2794" s="47"/>
      <c r="F2794" s="10">
        <v>4111.8</v>
      </c>
      <c r="G2794" s="10">
        <v>4111.8</v>
      </c>
      <c r="H2794" s="810">
        <f t="shared" si="43"/>
        <v>0</v>
      </c>
    </row>
    <row r="2795" spans="1:8" s="5" customFormat="1" x14ac:dyDescent="0.25">
      <c r="A2795" s="190"/>
      <c r="B2795" s="85" t="s">
        <v>2976</v>
      </c>
      <c r="C2795" s="317" t="s">
        <v>2977</v>
      </c>
      <c r="D2795" s="44"/>
      <c r="E2795" s="69"/>
      <c r="F2795" s="46">
        <v>4111.8</v>
      </c>
      <c r="G2795" s="46">
        <v>4111.8</v>
      </c>
      <c r="H2795" s="810">
        <f t="shared" si="43"/>
        <v>0</v>
      </c>
    </row>
    <row r="2796" spans="1:8" s="5" customFormat="1" x14ac:dyDescent="0.25">
      <c r="A2796" s="214"/>
      <c r="B2796" s="85" t="s">
        <v>2976</v>
      </c>
      <c r="C2796" s="317" t="s">
        <v>2978</v>
      </c>
      <c r="D2796" s="44"/>
      <c r="E2796" s="69"/>
      <c r="F2796" s="46">
        <v>4111.8</v>
      </c>
      <c r="G2796" s="46">
        <v>4111.8</v>
      </c>
      <c r="H2796" s="810">
        <f t="shared" si="43"/>
        <v>0</v>
      </c>
    </row>
    <row r="2797" spans="1:8" s="5" customFormat="1" ht="15.75" thickBot="1" x14ac:dyDescent="0.3">
      <c r="A2797" s="214"/>
      <c r="B2797" s="186" t="s">
        <v>2976</v>
      </c>
      <c r="C2797" s="394" t="s">
        <v>2979</v>
      </c>
      <c r="D2797" s="57"/>
      <c r="E2797" s="54"/>
      <c r="F2797" s="103">
        <v>4111.8</v>
      </c>
      <c r="G2797" s="103">
        <v>4111.8</v>
      </c>
      <c r="H2797" s="810">
        <f t="shared" si="43"/>
        <v>0</v>
      </c>
    </row>
    <row r="2798" spans="1:8" s="5" customFormat="1" x14ac:dyDescent="0.25">
      <c r="A2798" s="199" t="s">
        <v>2980</v>
      </c>
      <c r="B2798" s="242" t="s">
        <v>2981</v>
      </c>
      <c r="C2798" s="366" t="s">
        <v>2982</v>
      </c>
      <c r="D2798" s="60"/>
      <c r="E2798" s="219"/>
      <c r="F2798" s="95">
        <v>223.65</v>
      </c>
      <c r="G2798" s="95">
        <v>223.65</v>
      </c>
      <c r="H2798" s="810">
        <f t="shared" si="43"/>
        <v>0</v>
      </c>
    </row>
    <row r="2799" spans="1:8" s="5" customFormat="1" x14ac:dyDescent="0.25">
      <c r="A2799" s="190"/>
      <c r="B2799" s="241" t="s">
        <v>2981</v>
      </c>
      <c r="C2799" s="81" t="s">
        <v>9004</v>
      </c>
      <c r="D2799" s="82"/>
      <c r="E2799" s="301"/>
      <c r="F2799" s="213">
        <v>223.65</v>
      </c>
      <c r="G2799" s="213">
        <v>223.65</v>
      </c>
      <c r="H2799" s="810">
        <f t="shared" si="43"/>
        <v>0</v>
      </c>
    </row>
    <row r="2800" spans="1:8" s="5" customFormat="1" x14ac:dyDescent="0.25">
      <c r="A2800" s="190"/>
      <c r="B2800" s="85" t="s">
        <v>2981</v>
      </c>
      <c r="C2800" s="317" t="s">
        <v>2983</v>
      </c>
      <c r="D2800" s="44"/>
      <c r="E2800" s="69"/>
      <c r="F2800" s="46">
        <v>223.65</v>
      </c>
      <c r="G2800" s="46">
        <v>223.65</v>
      </c>
      <c r="H2800" s="810">
        <f t="shared" si="43"/>
        <v>0</v>
      </c>
    </row>
    <row r="2801" spans="1:8" s="5" customFormat="1" ht="15.75" thickBot="1" x14ac:dyDescent="0.3">
      <c r="A2801" s="205"/>
      <c r="B2801" s="183" t="s">
        <v>2981</v>
      </c>
      <c r="C2801" s="298" t="s">
        <v>2984</v>
      </c>
      <c r="D2801" s="51"/>
      <c r="E2801" s="295"/>
      <c r="F2801" s="53">
        <v>223.65</v>
      </c>
      <c r="G2801" s="53">
        <v>223.65</v>
      </c>
      <c r="H2801" s="810">
        <f t="shared" si="43"/>
        <v>0</v>
      </c>
    </row>
    <row r="2802" spans="1:8" s="5" customFormat="1" x14ac:dyDescent="0.25">
      <c r="A2802" s="199" t="s">
        <v>2985</v>
      </c>
      <c r="B2802" s="61" t="s">
        <v>2986</v>
      </c>
      <c r="C2802" s="94" t="s">
        <v>2987</v>
      </c>
      <c r="D2802" s="60"/>
      <c r="E2802" s="219"/>
      <c r="F2802" s="95">
        <v>391.65</v>
      </c>
      <c r="G2802" s="95">
        <v>391.65</v>
      </c>
      <c r="H2802" s="810">
        <f t="shared" si="43"/>
        <v>0</v>
      </c>
    </row>
    <row r="2803" spans="1:8" s="5" customFormat="1" x14ac:dyDescent="0.25">
      <c r="A2803" s="190"/>
      <c r="B2803" s="241" t="s">
        <v>2986</v>
      </c>
      <c r="C2803" s="81" t="s">
        <v>9005</v>
      </c>
      <c r="D2803" s="82"/>
      <c r="E2803" s="301"/>
      <c r="F2803" s="213">
        <v>391.65</v>
      </c>
      <c r="G2803" s="213">
        <v>391.65</v>
      </c>
      <c r="H2803" s="810">
        <f t="shared" si="43"/>
        <v>0</v>
      </c>
    </row>
    <row r="2804" spans="1:8" s="5" customFormat="1" x14ac:dyDescent="0.25">
      <c r="A2804" s="190"/>
      <c r="B2804" s="85" t="s">
        <v>2988</v>
      </c>
      <c r="C2804" s="43" t="s">
        <v>2989</v>
      </c>
      <c r="D2804" s="44"/>
      <c r="E2804" s="69"/>
      <c r="F2804" s="46">
        <v>391.65</v>
      </c>
      <c r="G2804" s="46">
        <v>391.65</v>
      </c>
      <c r="H2804" s="810">
        <f t="shared" si="43"/>
        <v>0</v>
      </c>
    </row>
    <row r="2805" spans="1:8" s="5" customFormat="1" x14ac:dyDescent="0.25">
      <c r="A2805" s="190"/>
      <c r="B2805" s="85" t="s">
        <v>2990</v>
      </c>
      <c r="C2805" s="43" t="s">
        <v>2991</v>
      </c>
      <c r="D2805" s="44"/>
      <c r="E2805" s="69"/>
      <c r="F2805" s="46">
        <v>391.65</v>
      </c>
      <c r="G2805" s="46">
        <v>391.65</v>
      </c>
      <c r="H2805" s="810">
        <f t="shared" si="43"/>
        <v>0</v>
      </c>
    </row>
    <row r="2806" spans="1:8" s="5" customFormat="1" x14ac:dyDescent="0.25">
      <c r="A2806" s="190"/>
      <c r="B2806" s="85" t="s">
        <v>2992</v>
      </c>
      <c r="C2806" s="317" t="s">
        <v>2993</v>
      </c>
      <c r="D2806" s="44"/>
      <c r="E2806" s="69"/>
      <c r="F2806" s="46">
        <v>391.65</v>
      </c>
      <c r="G2806" s="46">
        <v>391.65</v>
      </c>
      <c r="H2806" s="810">
        <f t="shared" si="43"/>
        <v>0</v>
      </c>
    </row>
    <row r="2807" spans="1:8" s="5" customFormat="1" x14ac:dyDescent="0.25">
      <c r="A2807" s="190"/>
      <c r="B2807" s="85" t="s">
        <v>2992</v>
      </c>
      <c r="C2807" s="317" t="s">
        <v>2994</v>
      </c>
      <c r="D2807" s="44"/>
      <c r="E2807" s="69"/>
      <c r="F2807" s="46">
        <v>391.65</v>
      </c>
      <c r="G2807" s="46">
        <v>391.65</v>
      </c>
      <c r="H2807" s="810">
        <f t="shared" si="43"/>
        <v>0</v>
      </c>
    </row>
    <row r="2808" spans="1:8" s="5" customFormat="1" ht="15.75" thickBot="1" x14ac:dyDescent="0.3">
      <c r="A2808" s="205"/>
      <c r="B2808" s="183" t="s">
        <v>2992</v>
      </c>
      <c r="C2808" s="298" t="s">
        <v>2995</v>
      </c>
      <c r="D2808" s="51"/>
      <c r="E2808" s="295"/>
      <c r="F2808" s="53">
        <v>391.65</v>
      </c>
      <c r="G2808" s="53">
        <v>391.65</v>
      </c>
      <c r="H2808" s="810">
        <f t="shared" si="43"/>
        <v>0</v>
      </c>
    </row>
    <row r="2809" spans="1:8" s="5" customFormat="1" x14ac:dyDescent="0.25">
      <c r="A2809" s="199" t="s">
        <v>2996</v>
      </c>
      <c r="B2809" s="242" t="s">
        <v>2997</v>
      </c>
      <c r="C2809" s="366" t="s">
        <v>2998</v>
      </c>
      <c r="D2809" s="60"/>
      <c r="E2809" s="219"/>
      <c r="F2809" s="95">
        <v>738.15</v>
      </c>
      <c r="G2809" s="95">
        <v>738.15</v>
      </c>
      <c r="H2809" s="810">
        <f t="shared" si="43"/>
        <v>0</v>
      </c>
    </row>
    <row r="2810" spans="1:8" s="5" customFormat="1" x14ac:dyDescent="0.25">
      <c r="A2810" s="190"/>
      <c r="B2810" s="241" t="s">
        <v>2997</v>
      </c>
      <c r="C2810" s="81" t="s">
        <v>9006</v>
      </c>
      <c r="D2810" s="82"/>
      <c r="E2810" s="301"/>
      <c r="F2810" s="213">
        <v>738.15</v>
      </c>
      <c r="G2810" s="213">
        <v>738.15</v>
      </c>
      <c r="H2810" s="810">
        <f t="shared" si="43"/>
        <v>0</v>
      </c>
    </row>
    <row r="2811" spans="1:8" s="5" customFormat="1" x14ac:dyDescent="0.25">
      <c r="A2811" s="190"/>
      <c r="B2811" s="85" t="s">
        <v>2997</v>
      </c>
      <c r="C2811" s="317" t="s">
        <v>2999</v>
      </c>
      <c r="D2811" s="44"/>
      <c r="E2811" s="69"/>
      <c r="F2811" s="46">
        <v>738.15</v>
      </c>
      <c r="G2811" s="46">
        <v>738.15</v>
      </c>
      <c r="H2811" s="810">
        <f t="shared" si="43"/>
        <v>0</v>
      </c>
    </row>
    <row r="2812" spans="1:8" s="5" customFormat="1" x14ac:dyDescent="0.25">
      <c r="A2812" s="190"/>
      <c r="B2812" s="85" t="s">
        <v>2997</v>
      </c>
      <c r="C2812" s="317" t="s">
        <v>3000</v>
      </c>
      <c r="D2812" s="44"/>
      <c r="E2812" s="69"/>
      <c r="F2812" s="46">
        <v>738.15</v>
      </c>
      <c r="G2812" s="46">
        <v>738.15</v>
      </c>
      <c r="H2812" s="810">
        <f t="shared" si="43"/>
        <v>0</v>
      </c>
    </row>
    <row r="2813" spans="1:8" s="5" customFormat="1" x14ac:dyDescent="0.25">
      <c r="A2813" s="190"/>
      <c r="B2813" s="85" t="s">
        <v>3001</v>
      </c>
      <c r="C2813" s="317" t="s">
        <v>3002</v>
      </c>
      <c r="D2813" s="44"/>
      <c r="E2813" s="69"/>
      <c r="F2813" s="46">
        <v>738.15</v>
      </c>
      <c r="G2813" s="46">
        <v>738.15</v>
      </c>
      <c r="H2813" s="810">
        <f t="shared" si="43"/>
        <v>0</v>
      </c>
    </row>
    <row r="2814" spans="1:8" s="5" customFormat="1" x14ac:dyDescent="0.25">
      <c r="A2814" s="190"/>
      <c r="B2814" s="85" t="s">
        <v>3001</v>
      </c>
      <c r="C2814" s="317" t="s">
        <v>3003</v>
      </c>
      <c r="D2814" s="44"/>
      <c r="E2814" s="69"/>
      <c r="F2814" s="46">
        <v>738.15</v>
      </c>
      <c r="G2814" s="46">
        <v>738.15</v>
      </c>
      <c r="H2814" s="810">
        <f t="shared" si="43"/>
        <v>0</v>
      </c>
    </row>
    <row r="2815" spans="1:8" s="5" customFormat="1" ht="15.75" thickBot="1" x14ac:dyDescent="0.3">
      <c r="A2815" s="205"/>
      <c r="B2815" s="183" t="s">
        <v>3001</v>
      </c>
      <c r="C2815" s="298" t="s">
        <v>3004</v>
      </c>
      <c r="D2815" s="51"/>
      <c r="E2815" s="295"/>
      <c r="F2815" s="53">
        <v>738.15</v>
      </c>
      <c r="G2815" s="53">
        <v>738.15</v>
      </c>
      <c r="H2815" s="810">
        <f t="shared" si="43"/>
        <v>0</v>
      </c>
    </row>
    <row r="2816" spans="1:8" s="5" customFormat="1" x14ac:dyDescent="0.25">
      <c r="A2816" s="199" t="s">
        <v>3005</v>
      </c>
      <c r="B2816" s="242" t="s">
        <v>3006</v>
      </c>
      <c r="C2816" s="94" t="s">
        <v>3007</v>
      </c>
      <c r="D2816" s="60"/>
      <c r="E2816" s="219"/>
      <c r="F2816" s="95">
        <v>1897.35</v>
      </c>
      <c r="G2816" s="95">
        <v>1897.35</v>
      </c>
      <c r="H2816" s="810">
        <f t="shared" si="43"/>
        <v>0</v>
      </c>
    </row>
    <row r="2817" spans="1:8" s="5" customFormat="1" x14ac:dyDescent="0.25">
      <c r="A2817" s="190"/>
      <c r="B2817" s="241" t="s">
        <v>3006</v>
      </c>
      <c r="C2817" s="81" t="s">
        <v>9007</v>
      </c>
      <c r="D2817" s="82"/>
      <c r="E2817" s="301"/>
      <c r="F2817" s="213">
        <v>1897.35</v>
      </c>
      <c r="G2817" s="213">
        <v>1897.35</v>
      </c>
      <c r="H2817" s="810">
        <f t="shared" si="43"/>
        <v>0</v>
      </c>
    </row>
    <row r="2818" spans="1:8" s="5" customFormat="1" x14ac:dyDescent="0.25">
      <c r="A2818" s="190"/>
      <c r="B2818" s="85" t="s">
        <v>3006</v>
      </c>
      <c r="C2818" s="43" t="s">
        <v>10338</v>
      </c>
      <c r="D2818" s="44"/>
      <c r="E2818" s="69"/>
      <c r="F2818" s="46">
        <v>1897.35</v>
      </c>
      <c r="G2818" s="46">
        <v>1897.35</v>
      </c>
      <c r="H2818" s="810">
        <f t="shared" si="43"/>
        <v>0</v>
      </c>
    </row>
    <row r="2819" spans="1:8" s="5" customFormat="1" x14ac:dyDescent="0.25">
      <c r="A2819" s="190"/>
      <c r="B2819" s="85" t="s">
        <v>3006</v>
      </c>
      <c r="C2819" s="43" t="s">
        <v>3008</v>
      </c>
      <c r="D2819" s="44"/>
      <c r="E2819" s="69"/>
      <c r="F2819" s="46">
        <v>1897.35</v>
      </c>
      <c r="G2819" s="46">
        <v>1897.35</v>
      </c>
      <c r="H2819" s="810">
        <f t="shared" si="43"/>
        <v>0</v>
      </c>
    </row>
    <row r="2820" spans="1:8" s="5" customFormat="1" x14ac:dyDescent="0.25">
      <c r="A2820" s="190"/>
      <c r="B2820" s="42" t="s">
        <v>7680</v>
      </c>
      <c r="C2820" s="43" t="s">
        <v>7681</v>
      </c>
      <c r="D2820" s="44"/>
      <c r="E2820" s="47"/>
      <c r="F2820" s="46">
        <v>1897.35</v>
      </c>
      <c r="G2820" s="46">
        <v>1897.35</v>
      </c>
      <c r="H2820" s="810">
        <f t="shared" si="43"/>
        <v>0</v>
      </c>
    </row>
    <row r="2821" spans="1:8" s="5" customFormat="1" x14ac:dyDescent="0.25">
      <c r="A2821" s="190"/>
      <c r="B2821" s="85" t="s">
        <v>3009</v>
      </c>
      <c r="C2821" s="43" t="s">
        <v>3010</v>
      </c>
      <c r="D2821" s="191"/>
      <c r="E2821" s="192"/>
      <c r="F2821" s="46">
        <v>1897.35</v>
      </c>
      <c r="G2821" s="46">
        <v>1897.35</v>
      </c>
      <c r="H2821" s="810">
        <f t="shared" si="43"/>
        <v>0</v>
      </c>
    </row>
    <row r="2822" spans="1:8" s="5" customFormat="1" x14ac:dyDescent="0.25">
      <c r="A2822" s="190"/>
      <c r="B2822" s="85" t="s">
        <v>3009</v>
      </c>
      <c r="C2822" s="43" t="s">
        <v>3011</v>
      </c>
      <c r="D2822" s="191"/>
      <c r="E2822" s="192"/>
      <c r="F2822" s="46">
        <v>1897.35</v>
      </c>
      <c r="G2822" s="46">
        <v>1897.35</v>
      </c>
      <c r="H2822" s="810">
        <f t="shared" si="43"/>
        <v>0</v>
      </c>
    </row>
    <row r="2823" spans="1:8" s="5" customFormat="1" x14ac:dyDescent="0.25">
      <c r="A2823" s="190"/>
      <c r="B2823" s="85" t="s">
        <v>3009</v>
      </c>
      <c r="C2823" s="43" t="s">
        <v>3012</v>
      </c>
      <c r="D2823" s="191"/>
      <c r="E2823" s="192"/>
      <c r="F2823" s="46">
        <v>1897.35</v>
      </c>
      <c r="G2823" s="46">
        <v>1897.35</v>
      </c>
      <c r="H2823" s="810">
        <f t="shared" si="43"/>
        <v>0</v>
      </c>
    </row>
    <row r="2824" spans="1:8" s="5" customFormat="1" x14ac:dyDescent="0.25">
      <c r="A2824" s="190"/>
      <c r="B2824" s="85" t="s">
        <v>3013</v>
      </c>
      <c r="C2824" s="317" t="s">
        <v>3014</v>
      </c>
      <c r="D2824" s="191"/>
      <c r="E2824" s="192"/>
      <c r="F2824" s="46">
        <v>1897.35</v>
      </c>
      <c r="G2824" s="46">
        <v>1897.35</v>
      </c>
      <c r="H2824" s="810">
        <f t="shared" si="43"/>
        <v>0</v>
      </c>
    </row>
    <row r="2825" spans="1:8" s="5" customFormat="1" x14ac:dyDescent="0.25">
      <c r="A2825" s="190"/>
      <c r="B2825" s="85" t="s">
        <v>3013</v>
      </c>
      <c r="C2825" s="317" t="s">
        <v>3015</v>
      </c>
      <c r="D2825" s="191"/>
      <c r="E2825" s="192"/>
      <c r="F2825" s="46">
        <v>1897.35</v>
      </c>
      <c r="G2825" s="46">
        <v>1897.35</v>
      </c>
      <c r="H2825" s="810">
        <f t="shared" si="43"/>
        <v>0</v>
      </c>
    </row>
    <row r="2826" spans="1:8" s="5" customFormat="1" x14ac:dyDescent="0.25">
      <c r="A2826" s="190"/>
      <c r="B2826" s="85" t="s">
        <v>3013</v>
      </c>
      <c r="C2826" s="317" t="s">
        <v>3016</v>
      </c>
      <c r="D2826" s="191"/>
      <c r="E2826" s="192"/>
      <c r="F2826" s="46">
        <v>1897.35</v>
      </c>
      <c r="G2826" s="46">
        <v>1897.35</v>
      </c>
      <c r="H2826" s="810">
        <f t="shared" ref="H2826:H2889" si="44">IF(ISNUMBER(F2826),ROUND(F2826-G2826,2),"")</f>
        <v>0</v>
      </c>
    </row>
    <row r="2827" spans="1:8" s="5" customFormat="1" x14ac:dyDescent="0.25">
      <c r="A2827" s="190"/>
      <c r="B2827" s="85" t="s">
        <v>5501</v>
      </c>
      <c r="C2827" s="43" t="s">
        <v>5502</v>
      </c>
      <c r="D2827" s="191"/>
      <c r="E2827" s="192"/>
      <c r="F2827" s="46">
        <v>1897.35</v>
      </c>
      <c r="G2827" s="46">
        <v>1897.35</v>
      </c>
      <c r="H2827" s="810">
        <f t="shared" si="44"/>
        <v>0</v>
      </c>
    </row>
    <row r="2828" spans="1:8" s="5" customFormat="1" ht="15.75" thickBot="1" x14ac:dyDescent="0.3">
      <c r="A2828" s="205"/>
      <c r="B2828" s="183" t="s">
        <v>5501</v>
      </c>
      <c r="C2828" s="50" t="s">
        <v>5503</v>
      </c>
      <c r="D2828" s="184"/>
      <c r="E2828" s="185"/>
      <c r="F2828" s="53">
        <v>1897.35</v>
      </c>
      <c r="G2828" s="53">
        <v>1897.35</v>
      </c>
      <c r="H2828" s="810">
        <f t="shared" si="44"/>
        <v>0</v>
      </c>
    </row>
    <row r="2829" spans="1:8" s="5" customFormat="1" x14ac:dyDescent="0.25">
      <c r="A2829" s="199" t="s">
        <v>3017</v>
      </c>
      <c r="B2829" s="242" t="s">
        <v>3018</v>
      </c>
      <c r="C2829" s="94" t="s">
        <v>3019</v>
      </c>
      <c r="D2829" s="60"/>
      <c r="E2829" s="219"/>
      <c r="F2829" s="95">
        <v>977.55</v>
      </c>
      <c r="G2829" s="95">
        <v>977.55</v>
      </c>
      <c r="H2829" s="810">
        <f t="shared" si="44"/>
        <v>0</v>
      </c>
    </row>
    <row r="2830" spans="1:8" s="5" customFormat="1" x14ac:dyDescent="0.25">
      <c r="A2830" s="190"/>
      <c r="B2830" s="241" t="s">
        <v>3018</v>
      </c>
      <c r="C2830" s="81" t="s">
        <v>9008</v>
      </c>
      <c r="D2830" s="82"/>
      <c r="E2830" s="301"/>
      <c r="F2830" s="213">
        <v>977.55</v>
      </c>
      <c r="G2830" s="213">
        <v>977.55</v>
      </c>
      <c r="H2830" s="810">
        <f t="shared" si="44"/>
        <v>0</v>
      </c>
    </row>
    <row r="2831" spans="1:8" s="5" customFormat="1" x14ac:dyDescent="0.25">
      <c r="A2831" s="190"/>
      <c r="B2831" s="85" t="s">
        <v>3018</v>
      </c>
      <c r="C2831" s="43" t="s">
        <v>3020</v>
      </c>
      <c r="D2831" s="44"/>
      <c r="E2831" s="69"/>
      <c r="F2831" s="46">
        <v>977.55</v>
      </c>
      <c r="G2831" s="46">
        <v>977.55</v>
      </c>
      <c r="H2831" s="810">
        <f t="shared" si="44"/>
        <v>0</v>
      </c>
    </row>
    <row r="2832" spans="1:8" s="5" customFormat="1" ht="15.75" thickBot="1" x14ac:dyDescent="0.3">
      <c r="A2832" s="205"/>
      <c r="B2832" s="183" t="s">
        <v>3021</v>
      </c>
      <c r="C2832" s="50" t="s">
        <v>3022</v>
      </c>
      <c r="D2832" s="51"/>
      <c r="E2832" s="295"/>
      <c r="F2832" s="53">
        <v>977.55</v>
      </c>
      <c r="G2832" s="53">
        <v>977.55</v>
      </c>
      <c r="H2832" s="810">
        <f t="shared" si="44"/>
        <v>0</v>
      </c>
    </row>
    <row r="2833" spans="1:8" s="5" customFormat="1" x14ac:dyDescent="0.25">
      <c r="A2833" s="199" t="s">
        <v>3023</v>
      </c>
      <c r="B2833" s="242" t="s">
        <v>3024</v>
      </c>
      <c r="C2833" s="94" t="s">
        <v>3025</v>
      </c>
      <c r="D2833" s="60"/>
      <c r="E2833" s="219"/>
      <c r="F2833" s="95">
        <v>2517.9</v>
      </c>
      <c r="G2833" s="95">
        <v>2517.9</v>
      </c>
      <c r="H2833" s="810">
        <f t="shared" si="44"/>
        <v>0</v>
      </c>
    </row>
    <row r="2834" spans="1:8" s="5" customFormat="1" x14ac:dyDescent="0.25">
      <c r="A2834" s="190"/>
      <c r="B2834" s="241" t="s">
        <v>3024</v>
      </c>
      <c r="C2834" s="81" t="s">
        <v>9009</v>
      </c>
      <c r="D2834" s="82"/>
      <c r="E2834" s="301"/>
      <c r="F2834" s="213">
        <v>2517.9</v>
      </c>
      <c r="G2834" s="213">
        <v>2517.9</v>
      </c>
      <c r="H2834" s="810">
        <f t="shared" si="44"/>
        <v>0</v>
      </c>
    </row>
    <row r="2835" spans="1:8" s="5" customFormat="1" x14ac:dyDescent="0.25">
      <c r="A2835" s="190"/>
      <c r="B2835" s="85" t="s">
        <v>3024</v>
      </c>
      <c r="C2835" s="43" t="s">
        <v>3026</v>
      </c>
      <c r="D2835" s="44"/>
      <c r="E2835" s="69"/>
      <c r="F2835" s="46">
        <v>2517.9</v>
      </c>
      <c r="G2835" s="46">
        <v>2517.9</v>
      </c>
      <c r="H2835" s="810">
        <f t="shared" si="44"/>
        <v>0</v>
      </c>
    </row>
    <row r="2836" spans="1:8" s="5" customFormat="1" ht="15.75" thickBot="1" x14ac:dyDescent="0.3">
      <c r="A2836" s="190"/>
      <c r="B2836" s="183" t="s">
        <v>3027</v>
      </c>
      <c r="C2836" s="50" t="s">
        <v>3028</v>
      </c>
      <c r="D2836" s="51"/>
      <c r="E2836" s="295"/>
      <c r="F2836" s="53">
        <v>2517.9</v>
      </c>
      <c r="G2836" s="53">
        <v>2517.9</v>
      </c>
      <c r="H2836" s="810">
        <f t="shared" si="44"/>
        <v>0</v>
      </c>
    </row>
    <row r="2837" spans="1:8" s="5" customFormat="1" ht="15.75" thickBot="1" x14ac:dyDescent="0.3">
      <c r="A2837" s="197" t="s">
        <v>3029</v>
      </c>
      <c r="B2837" s="226"/>
      <c r="C2837" s="65"/>
      <c r="D2837" s="66"/>
      <c r="E2837" s="102"/>
      <c r="F2837" s="227" t="s">
        <v>5249</v>
      </c>
      <c r="G2837" s="227" t="s">
        <v>9527</v>
      </c>
      <c r="H2837" s="810" t="str">
        <f t="shared" si="44"/>
        <v/>
      </c>
    </row>
    <row r="2838" spans="1:8" s="5" customFormat="1" x14ac:dyDescent="0.25">
      <c r="A2838" s="100" t="s">
        <v>3030</v>
      </c>
      <c r="B2838" s="61" t="s">
        <v>3031</v>
      </c>
      <c r="C2838" s="94" t="s">
        <v>3032</v>
      </c>
      <c r="D2838" s="60"/>
      <c r="E2838" s="219"/>
      <c r="F2838" s="95">
        <v>58.8</v>
      </c>
      <c r="G2838" s="95">
        <v>58.8</v>
      </c>
      <c r="H2838" s="810">
        <f t="shared" si="44"/>
        <v>0</v>
      </c>
    </row>
    <row r="2839" spans="1:8" s="5" customFormat="1" x14ac:dyDescent="0.25">
      <c r="A2839" s="41"/>
      <c r="B2839" s="47" t="s">
        <v>3031</v>
      </c>
      <c r="C2839" s="43" t="s">
        <v>3033</v>
      </c>
      <c r="D2839" s="44"/>
      <c r="E2839" s="69"/>
      <c r="F2839" s="46">
        <v>58.8</v>
      </c>
      <c r="G2839" s="46">
        <v>58.8</v>
      </c>
      <c r="H2839" s="810">
        <f t="shared" si="44"/>
        <v>0</v>
      </c>
    </row>
    <row r="2840" spans="1:8" s="5" customFormat="1" x14ac:dyDescent="0.25">
      <c r="A2840" s="41"/>
      <c r="B2840" s="47" t="s">
        <v>3031</v>
      </c>
      <c r="C2840" s="43" t="s">
        <v>3034</v>
      </c>
      <c r="D2840" s="44"/>
      <c r="E2840" s="69"/>
      <c r="F2840" s="46">
        <v>58.8</v>
      </c>
      <c r="G2840" s="46">
        <v>58.8</v>
      </c>
      <c r="H2840" s="810">
        <f t="shared" si="44"/>
        <v>0</v>
      </c>
    </row>
    <row r="2841" spans="1:8" s="5" customFormat="1" ht="15.75" thickBot="1" x14ac:dyDescent="0.3">
      <c r="A2841" s="48"/>
      <c r="B2841" s="62" t="s">
        <v>3031</v>
      </c>
      <c r="C2841" s="50" t="s">
        <v>9121</v>
      </c>
      <c r="D2841" s="51"/>
      <c r="E2841" s="295"/>
      <c r="F2841" s="53">
        <v>58.8</v>
      </c>
      <c r="G2841" s="53">
        <v>58.8</v>
      </c>
      <c r="H2841" s="810">
        <f t="shared" si="44"/>
        <v>0</v>
      </c>
    </row>
    <row r="2842" spans="1:8" s="5" customFormat="1" x14ac:dyDescent="0.25">
      <c r="A2842" s="100" t="s">
        <v>7682</v>
      </c>
      <c r="B2842" s="61" t="s">
        <v>7683</v>
      </c>
      <c r="C2842" s="94" t="s">
        <v>7684</v>
      </c>
      <c r="D2842" s="60"/>
      <c r="E2842" s="61"/>
      <c r="F2842" s="95">
        <v>76</v>
      </c>
      <c r="G2842" s="95">
        <v>76</v>
      </c>
      <c r="H2842" s="810">
        <f t="shared" si="44"/>
        <v>0</v>
      </c>
    </row>
    <row r="2843" spans="1:8" s="5" customFormat="1" ht="15.75" thickBot="1" x14ac:dyDescent="0.3">
      <c r="A2843" s="48"/>
      <c r="B2843" s="62" t="s">
        <v>3031</v>
      </c>
      <c r="C2843" s="50" t="s">
        <v>9122</v>
      </c>
      <c r="D2843" s="51"/>
      <c r="E2843" s="295"/>
      <c r="F2843" s="53">
        <v>76</v>
      </c>
      <c r="G2843" s="53">
        <v>76</v>
      </c>
      <c r="H2843" s="810">
        <f t="shared" si="44"/>
        <v>0</v>
      </c>
    </row>
    <row r="2844" spans="1:8" s="5" customFormat="1" x14ac:dyDescent="0.25">
      <c r="A2844" s="211" t="s">
        <v>3035</v>
      </c>
      <c r="B2844" s="97" t="s">
        <v>7685</v>
      </c>
      <c r="C2844" s="81" t="s">
        <v>3037</v>
      </c>
      <c r="D2844" s="82"/>
      <c r="E2844" s="86"/>
      <c r="F2844" s="213">
        <v>215.25</v>
      </c>
      <c r="G2844" s="213">
        <v>215.25</v>
      </c>
      <c r="H2844" s="810">
        <f t="shared" si="44"/>
        <v>0</v>
      </c>
    </row>
    <row r="2845" spans="1:8" s="5" customFormat="1" x14ac:dyDescent="0.25">
      <c r="A2845" s="190"/>
      <c r="B2845" s="241" t="s">
        <v>7686</v>
      </c>
      <c r="C2845" s="81" t="s">
        <v>9010</v>
      </c>
      <c r="D2845" s="82"/>
      <c r="E2845" s="301"/>
      <c r="F2845" s="213">
        <v>215.25</v>
      </c>
      <c r="G2845" s="213">
        <v>215.25</v>
      </c>
      <c r="H2845" s="810">
        <f t="shared" si="44"/>
        <v>0</v>
      </c>
    </row>
    <row r="2846" spans="1:8" s="5" customFormat="1" x14ac:dyDescent="0.25">
      <c r="A2846" s="190"/>
      <c r="B2846" s="241" t="s">
        <v>3036</v>
      </c>
      <c r="C2846" s="43" t="s">
        <v>7687</v>
      </c>
      <c r="D2846" s="44"/>
      <c r="E2846" s="47"/>
      <c r="F2846" s="46">
        <v>215.25</v>
      </c>
      <c r="G2846" s="46">
        <v>215.25</v>
      </c>
      <c r="H2846" s="810">
        <f t="shared" si="44"/>
        <v>0</v>
      </c>
    </row>
    <row r="2847" spans="1:8" s="5" customFormat="1" x14ac:dyDescent="0.25">
      <c r="A2847" s="190"/>
      <c r="B2847" s="47" t="s">
        <v>7688</v>
      </c>
      <c r="C2847" s="43" t="s">
        <v>3038</v>
      </c>
      <c r="D2847" s="44"/>
      <c r="E2847" s="47"/>
      <c r="F2847" s="46">
        <v>215.25</v>
      </c>
      <c r="G2847" s="46">
        <v>215.25</v>
      </c>
      <c r="H2847" s="810">
        <f t="shared" si="44"/>
        <v>0</v>
      </c>
    </row>
    <row r="2848" spans="1:8" s="5" customFormat="1" x14ac:dyDescent="0.25">
      <c r="A2848" s="190"/>
      <c r="B2848" s="47" t="s">
        <v>3036</v>
      </c>
      <c r="C2848" s="43" t="s">
        <v>3038</v>
      </c>
      <c r="D2848" s="44"/>
      <c r="E2848" s="69"/>
      <c r="F2848" s="46">
        <v>215.25</v>
      </c>
      <c r="G2848" s="46">
        <v>215.25</v>
      </c>
      <c r="H2848" s="810">
        <f t="shared" si="44"/>
        <v>0</v>
      </c>
    </row>
    <row r="2849" spans="1:8" s="5" customFormat="1" x14ac:dyDescent="0.25">
      <c r="A2849" s="190"/>
      <c r="B2849" s="47" t="s">
        <v>3036</v>
      </c>
      <c r="C2849" s="43" t="s">
        <v>3039</v>
      </c>
      <c r="D2849" s="44"/>
      <c r="E2849" s="69"/>
      <c r="F2849" s="46">
        <v>215.25</v>
      </c>
      <c r="G2849" s="46">
        <v>215.25</v>
      </c>
      <c r="H2849" s="810">
        <f t="shared" si="44"/>
        <v>0</v>
      </c>
    </row>
    <row r="2850" spans="1:8" s="5" customFormat="1" ht="15.75" thickBot="1" x14ac:dyDescent="0.3">
      <c r="A2850" s="190"/>
      <c r="B2850" s="58" t="s">
        <v>7689</v>
      </c>
      <c r="C2850" s="56" t="s">
        <v>7690</v>
      </c>
      <c r="D2850" s="57"/>
      <c r="E2850" s="58"/>
      <c r="F2850" s="103">
        <v>215.25</v>
      </c>
      <c r="G2850" s="103">
        <v>215.25</v>
      </c>
      <c r="H2850" s="810">
        <f t="shared" si="44"/>
        <v>0</v>
      </c>
    </row>
    <row r="2851" spans="1:8" s="5" customFormat="1" x14ac:dyDescent="0.25">
      <c r="A2851" s="100" t="s">
        <v>3040</v>
      </c>
      <c r="B2851" s="61" t="s">
        <v>7691</v>
      </c>
      <c r="C2851" s="94" t="s">
        <v>3042</v>
      </c>
      <c r="D2851" s="60"/>
      <c r="E2851" s="61"/>
      <c r="F2851" s="95">
        <v>341.25</v>
      </c>
      <c r="G2851" s="95">
        <v>341.25</v>
      </c>
      <c r="H2851" s="810">
        <f t="shared" si="44"/>
        <v>0</v>
      </c>
    </row>
    <row r="2852" spans="1:8" s="5" customFormat="1" x14ac:dyDescent="0.25">
      <c r="A2852" s="190"/>
      <c r="B2852" s="241" t="s">
        <v>7692</v>
      </c>
      <c r="C2852" s="81" t="s">
        <v>9011</v>
      </c>
      <c r="D2852" s="82"/>
      <c r="E2852" s="301"/>
      <c r="F2852" s="213">
        <v>341.25</v>
      </c>
      <c r="G2852" s="213">
        <v>341.25</v>
      </c>
      <c r="H2852" s="810">
        <f t="shared" si="44"/>
        <v>0</v>
      </c>
    </row>
    <row r="2853" spans="1:8" s="5" customFormat="1" x14ac:dyDescent="0.25">
      <c r="A2853" s="190"/>
      <c r="B2853" s="47" t="s">
        <v>3041</v>
      </c>
      <c r="C2853" s="43" t="s">
        <v>3042</v>
      </c>
      <c r="D2853" s="44"/>
      <c r="E2853" s="69"/>
      <c r="F2853" s="46">
        <v>341.25</v>
      </c>
      <c r="G2853" s="46">
        <v>341.25</v>
      </c>
      <c r="H2853" s="810">
        <f t="shared" si="44"/>
        <v>0</v>
      </c>
    </row>
    <row r="2854" spans="1:8" s="5" customFormat="1" ht="15.75" thickBot="1" x14ac:dyDescent="0.3">
      <c r="A2854" s="190"/>
      <c r="B2854" s="62" t="s">
        <v>7693</v>
      </c>
      <c r="C2854" s="50" t="s">
        <v>7694</v>
      </c>
      <c r="D2854" s="51"/>
      <c r="E2854" s="62"/>
      <c r="F2854" s="53">
        <v>341.25</v>
      </c>
      <c r="G2854" s="53">
        <v>341.25</v>
      </c>
      <c r="H2854" s="810">
        <f t="shared" si="44"/>
        <v>0</v>
      </c>
    </row>
    <row r="2855" spans="1:8" s="5" customFormat="1" x14ac:dyDescent="0.25">
      <c r="A2855" s="100" t="s">
        <v>7695</v>
      </c>
      <c r="B2855" s="80" t="s">
        <v>7696</v>
      </c>
      <c r="C2855" s="81" t="s">
        <v>7697</v>
      </c>
      <c r="D2855" s="82"/>
      <c r="E2855" s="97"/>
      <c r="F2855" s="213">
        <v>451</v>
      </c>
      <c r="G2855" s="213">
        <v>451</v>
      </c>
      <c r="H2855" s="810">
        <f t="shared" si="44"/>
        <v>0</v>
      </c>
    </row>
    <row r="2856" spans="1:8" s="5" customFormat="1" ht="15.75" thickBot="1" x14ac:dyDescent="0.3">
      <c r="A2856" s="190"/>
      <c r="B2856" s="226" t="s">
        <v>9123</v>
      </c>
      <c r="C2856" s="65" t="s">
        <v>9124</v>
      </c>
      <c r="D2856" s="66"/>
      <c r="E2856" s="395"/>
      <c r="F2856" s="227">
        <v>451</v>
      </c>
      <c r="G2856" s="227">
        <v>451</v>
      </c>
      <c r="H2856" s="810">
        <f t="shared" si="44"/>
        <v>0</v>
      </c>
    </row>
    <row r="2857" spans="1:8" s="5" customFormat="1" ht="25.5" x14ac:dyDescent="0.25">
      <c r="A2857" s="100" t="s">
        <v>3043</v>
      </c>
      <c r="B2857" s="61" t="s">
        <v>3044</v>
      </c>
      <c r="C2857" s="94" t="s">
        <v>3045</v>
      </c>
      <c r="D2857" s="60"/>
      <c r="E2857" s="219"/>
      <c r="F2857" s="95">
        <v>525</v>
      </c>
      <c r="G2857" s="95">
        <v>525</v>
      </c>
      <c r="H2857" s="810">
        <f t="shared" si="44"/>
        <v>0</v>
      </c>
    </row>
    <row r="2858" spans="1:8" s="5" customFormat="1" ht="15.75" thickBot="1" x14ac:dyDescent="0.3">
      <c r="A2858" s="96"/>
      <c r="B2858" s="58" t="s">
        <v>9125</v>
      </c>
      <c r="C2858" s="56" t="s">
        <v>9126</v>
      </c>
      <c r="D2858" s="57"/>
      <c r="E2858" s="209"/>
      <c r="F2858" s="103">
        <v>525</v>
      </c>
      <c r="G2858" s="103">
        <v>525</v>
      </c>
      <c r="H2858" s="810">
        <f t="shared" si="44"/>
        <v>0</v>
      </c>
    </row>
    <row r="2859" spans="1:8" s="5" customFormat="1" x14ac:dyDescent="0.25">
      <c r="A2859" s="100" t="s">
        <v>3047</v>
      </c>
      <c r="B2859" s="189" t="s">
        <v>10339</v>
      </c>
      <c r="C2859" s="94" t="s">
        <v>3048</v>
      </c>
      <c r="D2859" s="60"/>
      <c r="E2859" s="219"/>
      <c r="F2859" s="95">
        <v>113.4</v>
      </c>
      <c r="G2859" s="95">
        <v>113.4</v>
      </c>
      <c r="H2859" s="810">
        <f t="shared" si="44"/>
        <v>0</v>
      </c>
    </row>
    <row r="2860" spans="1:8" s="5" customFormat="1" ht="15.75" thickBot="1" x14ac:dyDescent="0.3">
      <c r="A2860" s="96"/>
      <c r="B2860" s="58" t="s">
        <v>9127</v>
      </c>
      <c r="C2860" s="56" t="s">
        <v>9128</v>
      </c>
      <c r="D2860" s="57"/>
      <c r="E2860" s="209"/>
      <c r="F2860" s="103">
        <v>113.4</v>
      </c>
      <c r="G2860" s="103">
        <v>113.4</v>
      </c>
      <c r="H2860" s="810">
        <f t="shared" si="44"/>
        <v>0</v>
      </c>
    </row>
    <row r="2861" spans="1:8" s="5" customFormat="1" x14ac:dyDescent="0.25">
      <c r="A2861" s="100" t="s">
        <v>3049</v>
      </c>
      <c r="B2861" s="189" t="s">
        <v>10340</v>
      </c>
      <c r="C2861" s="94" t="s">
        <v>3050</v>
      </c>
      <c r="D2861" s="60"/>
      <c r="E2861" s="219"/>
      <c r="F2861" s="95">
        <v>35.700000000000003</v>
      </c>
      <c r="G2861" s="95">
        <v>35.700000000000003</v>
      </c>
      <c r="H2861" s="810">
        <f t="shared" si="44"/>
        <v>0</v>
      </c>
    </row>
    <row r="2862" spans="1:8" s="5" customFormat="1" ht="15.75" thickBot="1" x14ac:dyDescent="0.3">
      <c r="A2862" s="48"/>
      <c r="B2862" s="62" t="s">
        <v>9129</v>
      </c>
      <c r="C2862" s="50" t="s">
        <v>9130</v>
      </c>
      <c r="D2862" s="51"/>
      <c r="E2862" s="396"/>
      <c r="F2862" s="53">
        <v>35.700000000000003</v>
      </c>
      <c r="G2862" s="53">
        <v>35.700000000000003</v>
      </c>
      <c r="H2862" s="810">
        <f t="shared" si="44"/>
        <v>0</v>
      </c>
    </row>
    <row r="2863" spans="1:8" s="5" customFormat="1" ht="15.75" thickBot="1" x14ac:dyDescent="0.3">
      <c r="A2863" s="197" t="s">
        <v>3051</v>
      </c>
      <c r="B2863" s="226"/>
      <c r="C2863" s="65"/>
      <c r="D2863" s="66"/>
      <c r="E2863" s="102"/>
      <c r="F2863" s="227" t="s">
        <v>5249</v>
      </c>
      <c r="G2863" s="227" t="s">
        <v>9527</v>
      </c>
      <c r="H2863" s="810" t="str">
        <f t="shared" si="44"/>
        <v/>
      </c>
    </row>
    <row r="2864" spans="1:8" s="5" customFormat="1" ht="25.5" x14ac:dyDescent="0.25">
      <c r="A2864" s="199" t="s">
        <v>3052</v>
      </c>
      <c r="B2864" s="266" t="s">
        <v>294</v>
      </c>
      <c r="C2864" s="94" t="s">
        <v>3053</v>
      </c>
      <c r="D2864" s="60"/>
      <c r="E2864" s="219"/>
      <c r="F2864" s="95" t="s">
        <v>9655</v>
      </c>
      <c r="G2864" s="95">
        <v>0</v>
      </c>
      <c r="H2864" s="810" t="str">
        <f t="shared" si="44"/>
        <v/>
      </c>
    </row>
    <row r="2865" spans="1:8" s="5" customFormat="1" ht="15.75" thickBot="1" x14ac:dyDescent="0.3">
      <c r="A2865" s="48"/>
      <c r="B2865" s="49" t="s">
        <v>7698</v>
      </c>
      <c r="C2865" s="50" t="s">
        <v>7699</v>
      </c>
      <c r="D2865" s="51"/>
      <c r="E2865" s="62"/>
      <c r="F2865" s="53" t="s">
        <v>9655</v>
      </c>
      <c r="G2865" s="53">
        <v>0</v>
      </c>
      <c r="H2865" s="810" t="str">
        <f t="shared" si="44"/>
        <v/>
      </c>
    </row>
    <row r="2866" spans="1:8" s="5" customFormat="1" ht="25.5" x14ac:dyDescent="0.25">
      <c r="A2866" s="273" t="s">
        <v>3054</v>
      </c>
      <c r="B2866" s="42" t="s">
        <v>7700</v>
      </c>
      <c r="C2866" s="43" t="s">
        <v>7701</v>
      </c>
      <c r="D2866" s="44"/>
      <c r="E2866" s="47"/>
      <c r="F2866" s="10">
        <v>12.12</v>
      </c>
      <c r="G2866" s="10">
        <v>12.12</v>
      </c>
      <c r="H2866" s="810">
        <f t="shared" si="44"/>
        <v>0</v>
      </c>
    </row>
    <row r="2867" spans="1:8" s="5" customFormat="1" ht="15.75" thickBot="1" x14ac:dyDescent="0.3">
      <c r="A2867" s="214"/>
      <c r="B2867" s="186" t="s">
        <v>3057</v>
      </c>
      <c r="C2867" s="56" t="s">
        <v>3058</v>
      </c>
      <c r="D2867" s="57"/>
      <c r="E2867" s="54"/>
      <c r="F2867" s="103">
        <v>12.12</v>
      </c>
      <c r="G2867" s="103">
        <v>12.12</v>
      </c>
      <c r="H2867" s="810">
        <f t="shared" si="44"/>
        <v>0</v>
      </c>
    </row>
    <row r="2868" spans="1:8" s="5" customFormat="1" ht="25.5" x14ac:dyDescent="0.25">
      <c r="A2868" s="100" t="s">
        <v>3059</v>
      </c>
      <c r="B2868" s="61" t="s">
        <v>3063</v>
      </c>
      <c r="C2868" s="94" t="s">
        <v>3064</v>
      </c>
      <c r="D2868" s="232"/>
      <c r="E2868" s="233"/>
      <c r="F2868" s="95">
        <v>128.1</v>
      </c>
      <c r="G2868" s="95">
        <v>128.1</v>
      </c>
      <c r="H2868" s="810">
        <f t="shared" si="44"/>
        <v>0</v>
      </c>
    </row>
    <row r="2869" spans="1:8" s="5" customFormat="1" ht="15.75" thickBot="1" x14ac:dyDescent="0.3">
      <c r="A2869" s="48"/>
      <c r="B2869" s="62" t="s">
        <v>7702</v>
      </c>
      <c r="C2869" s="50" t="s">
        <v>7703</v>
      </c>
      <c r="D2869" s="51"/>
      <c r="E2869" s="62"/>
      <c r="F2869" s="53">
        <v>128.1</v>
      </c>
      <c r="G2869" s="53">
        <v>128.1</v>
      </c>
      <c r="H2869" s="810">
        <f t="shared" si="44"/>
        <v>0</v>
      </c>
    </row>
    <row r="2870" spans="1:8" s="5" customFormat="1" ht="25.5" x14ac:dyDescent="0.25">
      <c r="A2870" s="211" t="s">
        <v>3061</v>
      </c>
      <c r="B2870" s="97" t="s">
        <v>3065</v>
      </c>
      <c r="C2870" s="81" t="s">
        <v>3066</v>
      </c>
      <c r="D2870" s="250"/>
      <c r="E2870" s="251"/>
      <c r="F2870" s="213">
        <v>50.4</v>
      </c>
      <c r="G2870" s="213">
        <v>50.4</v>
      </c>
      <c r="H2870" s="810">
        <f t="shared" si="44"/>
        <v>0</v>
      </c>
    </row>
    <row r="2871" spans="1:8" s="5" customFormat="1" x14ac:dyDescent="0.25">
      <c r="A2871" s="41"/>
      <c r="B2871" s="47" t="s">
        <v>3068</v>
      </c>
      <c r="C2871" s="43" t="s">
        <v>3069</v>
      </c>
      <c r="D2871" s="191"/>
      <c r="E2871" s="192"/>
      <c r="F2871" s="46">
        <v>50.4</v>
      </c>
      <c r="G2871" s="46">
        <v>50.4</v>
      </c>
      <c r="H2871" s="810">
        <f t="shared" si="44"/>
        <v>0</v>
      </c>
    </row>
    <row r="2872" spans="1:8" s="5" customFormat="1" ht="15.75" thickBot="1" x14ac:dyDescent="0.3">
      <c r="A2872" s="96"/>
      <c r="B2872" s="58" t="s">
        <v>7704</v>
      </c>
      <c r="C2872" s="56" t="s">
        <v>7705</v>
      </c>
      <c r="D2872" s="57"/>
      <c r="E2872" s="58"/>
      <c r="F2872" s="103">
        <v>50.4</v>
      </c>
      <c r="G2872" s="103">
        <v>50.4</v>
      </c>
      <c r="H2872" s="810">
        <f t="shared" si="44"/>
        <v>0</v>
      </c>
    </row>
    <row r="2873" spans="1:8" s="5" customFormat="1" ht="25.5" x14ac:dyDescent="0.25">
      <c r="A2873" s="100" t="s">
        <v>3070</v>
      </c>
      <c r="B2873" s="61" t="s">
        <v>3073</v>
      </c>
      <c r="C2873" s="94" t="s">
        <v>3074</v>
      </c>
      <c r="D2873" s="60"/>
      <c r="E2873" s="219"/>
      <c r="F2873" s="95">
        <v>33.6</v>
      </c>
      <c r="G2873" s="95">
        <v>33.6</v>
      </c>
      <c r="H2873" s="810">
        <f t="shared" si="44"/>
        <v>0</v>
      </c>
    </row>
    <row r="2874" spans="1:8" s="5" customFormat="1" x14ac:dyDescent="0.25">
      <c r="A2874" s="41"/>
      <c r="B2874" s="47" t="s">
        <v>3075</v>
      </c>
      <c r="C2874" s="43" t="s">
        <v>3076</v>
      </c>
      <c r="D2874" s="44"/>
      <c r="E2874" s="69"/>
      <c r="F2874" s="46">
        <v>33.6</v>
      </c>
      <c r="G2874" s="46">
        <v>33.6</v>
      </c>
      <c r="H2874" s="810">
        <f t="shared" si="44"/>
        <v>0</v>
      </c>
    </row>
    <row r="2875" spans="1:8" s="5" customFormat="1" ht="15.75" thickBot="1" x14ac:dyDescent="0.3">
      <c r="A2875" s="96"/>
      <c r="B2875" s="58" t="s">
        <v>7706</v>
      </c>
      <c r="C2875" s="56" t="s">
        <v>7707</v>
      </c>
      <c r="D2875" s="57"/>
      <c r="E2875" s="58"/>
      <c r="F2875" s="103">
        <v>33.6</v>
      </c>
      <c r="G2875" s="103">
        <v>33.6</v>
      </c>
      <c r="H2875" s="810">
        <f t="shared" si="44"/>
        <v>0</v>
      </c>
    </row>
    <row r="2876" spans="1:8" s="5" customFormat="1" ht="25.5" x14ac:dyDescent="0.25">
      <c r="A2876" s="100" t="s">
        <v>3077</v>
      </c>
      <c r="B2876" s="61" t="s">
        <v>3079</v>
      </c>
      <c r="C2876" s="94" t="s">
        <v>3080</v>
      </c>
      <c r="D2876" s="60"/>
      <c r="E2876" s="219"/>
      <c r="F2876" s="95">
        <v>93.45</v>
      </c>
      <c r="G2876" s="95">
        <v>93.45</v>
      </c>
      <c r="H2876" s="810">
        <f t="shared" si="44"/>
        <v>0</v>
      </c>
    </row>
    <row r="2877" spans="1:8" s="5" customFormat="1" ht="15.75" thickBot="1" x14ac:dyDescent="0.3">
      <c r="A2877" s="48"/>
      <c r="B2877" s="62" t="s">
        <v>7708</v>
      </c>
      <c r="C2877" s="50" t="s">
        <v>7709</v>
      </c>
      <c r="D2877" s="51"/>
      <c r="E2877" s="62"/>
      <c r="F2877" s="53">
        <v>93.45</v>
      </c>
      <c r="G2877" s="53">
        <v>93.45</v>
      </c>
      <c r="H2877" s="810">
        <f t="shared" si="44"/>
        <v>0</v>
      </c>
    </row>
    <row r="2878" spans="1:8" s="5" customFormat="1" ht="15.75" thickBot="1" x14ac:dyDescent="0.3">
      <c r="A2878" s="228" t="s">
        <v>3083</v>
      </c>
      <c r="B2878" s="226"/>
      <c r="C2878" s="65"/>
      <c r="D2878" s="66"/>
      <c r="E2878" s="102"/>
      <c r="F2878" s="68" t="s">
        <v>5249</v>
      </c>
      <c r="G2878" s="68" t="s">
        <v>9527</v>
      </c>
      <c r="H2878" s="810" t="str">
        <f t="shared" si="44"/>
        <v/>
      </c>
    </row>
    <row r="2879" spans="1:8" s="5" customFormat="1" ht="26.25" thickBot="1" x14ac:dyDescent="0.3">
      <c r="A2879" s="235" t="s">
        <v>3084</v>
      </c>
      <c r="B2879" s="236" t="s">
        <v>3085</v>
      </c>
      <c r="C2879" s="237" t="s">
        <v>3086</v>
      </c>
      <c r="D2879" s="238"/>
      <c r="E2879" s="397" t="s">
        <v>5249</v>
      </c>
      <c r="F2879" s="240">
        <v>23.1</v>
      </c>
      <c r="G2879" s="240">
        <v>23.1</v>
      </c>
      <c r="H2879" s="810">
        <f t="shared" si="44"/>
        <v>0</v>
      </c>
    </row>
    <row r="2880" spans="1:8" s="5" customFormat="1" ht="15.75" thickBot="1" x14ac:dyDescent="0.3">
      <c r="A2880" s="69"/>
      <c r="B2880" s="42" t="s">
        <v>7710</v>
      </c>
      <c r="C2880" s="43" t="s">
        <v>9365</v>
      </c>
      <c r="D2880" s="44"/>
      <c r="E2880" s="47"/>
      <c r="F2880" s="10">
        <v>23.1</v>
      </c>
      <c r="G2880" s="10">
        <v>23.1</v>
      </c>
      <c r="H2880" s="810">
        <f t="shared" si="44"/>
        <v>0</v>
      </c>
    </row>
    <row r="2881" spans="1:8" s="5" customFormat="1" ht="26.25" thickBot="1" x14ac:dyDescent="0.3">
      <c r="A2881" s="235" t="s">
        <v>3087</v>
      </c>
      <c r="B2881" s="236" t="s">
        <v>3088</v>
      </c>
      <c r="C2881" s="237" t="s">
        <v>3089</v>
      </c>
      <c r="D2881" s="238"/>
      <c r="E2881" s="397" t="s">
        <v>5249</v>
      </c>
      <c r="F2881" s="240">
        <v>56.7</v>
      </c>
      <c r="G2881" s="240">
        <v>56.7</v>
      </c>
      <c r="H2881" s="810">
        <f t="shared" si="44"/>
        <v>0</v>
      </c>
    </row>
    <row r="2882" spans="1:8" s="5" customFormat="1" ht="15.75" thickBot="1" x14ac:dyDescent="0.3">
      <c r="A2882" s="69"/>
      <c r="B2882" s="42" t="s">
        <v>7711</v>
      </c>
      <c r="C2882" s="43" t="s">
        <v>9366</v>
      </c>
      <c r="D2882" s="44"/>
      <c r="E2882" s="47"/>
      <c r="F2882" s="10">
        <v>56.7</v>
      </c>
      <c r="G2882" s="10">
        <v>56.7</v>
      </c>
      <c r="H2882" s="810">
        <f t="shared" si="44"/>
        <v>0</v>
      </c>
    </row>
    <row r="2883" spans="1:8" s="5" customFormat="1" ht="25.5" x14ac:dyDescent="0.25">
      <c r="A2883" s="199" t="s">
        <v>3090</v>
      </c>
      <c r="B2883" s="242" t="s">
        <v>418</v>
      </c>
      <c r="C2883" s="94" t="s">
        <v>419</v>
      </c>
      <c r="D2883" s="60"/>
      <c r="E2883" s="265" t="s">
        <v>5249</v>
      </c>
      <c r="F2883" s="95">
        <v>101.85</v>
      </c>
      <c r="G2883" s="95">
        <v>101.85</v>
      </c>
      <c r="H2883" s="810">
        <f t="shared" si="44"/>
        <v>0</v>
      </c>
    </row>
    <row r="2884" spans="1:8" s="5" customFormat="1" ht="15.75" thickBot="1" x14ac:dyDescent="0.3">
      <c r="A2884" s="214"/>
      <c r="B2884" s="183" t="s">
        <v>3091</v>
      </c>
      <c r="C2884" s="50" t="s">
        <v>3092</v>
      </c>
      <c r="D2884" s="51"/>
      <c r="E2884" s="398" t="s">
        <v>5249</v>
      </c>
      <c r="F2884" s="53">
        <v>101.85</v>
      </c>
      <c r="G2884" s="53">
        <v>101.85</v>
      </c>
      <c r="H2884" s="810">
        <f t="shared" si="44"/>
        <v>0</v>
      </c>
    </row>
    <row r="2885" spans="1:8" s="5" customFormat="1" ht="15.75" thickBot="1" x14ac:dyDescent="0.3">
      <c r="A2885" s="69"/>
      <c r="B2885" s="42" t="s">
        <v>7698</v>
      </c>
      <c r="C2885" s="43" t="s">
        <v>9367</v>
      </c>
      <c r="D2885" s="44"/>
      <c r="E2885" s="47"/>
      <c r="F2885" s="10">
        <v>101.85</v>
      </c>
      <c r="G2885" s="10">
        <v>101.85</v>
      </c>
      <c r="H2885" s="810">
        <f t="shared" si="44"/>
        <v>0</v>
      </c>
    </row>
    <row r="2886" spans="1:8" s="5" customFormat="1" ht="26.25" thickBot="1" x14ac:dyDescent="0.3">
      <c r="A2886" s="235" t="s">
        <v>3093</v>
      </c>
      <c r="B2886" s="236" t="s">
        <v>3094</v>
      </c>
      <c r="C2886" s="237" t="s">
        <v>3095</v>
      </c>
      <c r="D2886" s="238"/>
      <c r="E2886" s="397" t="s">
        <v>5249</v>
      </c>
      <c r="F2886" s="240">
        <v>36.75</v>
      </c>
      <c r="G2886" s="240">
        <v>36.75</v>
      </c>
      <c r="H2886" s="810">
        <f t="shared" si="44"/>
        <v>0</v>
      </c>
    </row>
    <row r="2887" spans="1:8" s="5" customFormat="1" ht="15.75" thickBot="1" x14ac:dyDescent="0.3">
      <c r="A2887" s="69"/>
      <c r="B2887" s="42" t="s">
        <v>7712</v>
      </c>
      <c r="C2887" s="43" t="s">
        <v>9368</v>
      </c>
      <c r="D2887" s="44"/>
      <c r="E2887" s="47"/>
      <c r="F2887" s="10">
        <v>36.75</v>
      </c>
      <c r="G2887" s="10">
        <v>36.75</v>
      </c>
      <c r="H2887" s="810">
        <f t="shared" si="44"/>
        <v>0</v>
      </c>
    </row>
    <row r="2888" spans="1:8" s="5" customFormat="1" ht="25.5" x14ac:dyDescent="0.25">
      <c r="A2888" s="199" t="s">
        <v>3096</v>
      </c>
      <c r="B2888" s="266" t="s">
        <v>3055</v>
      </c>
      <c r="C2888" s="94" t="s">
        <v>3097</v>
      </c>
      <c r="D2888" s="60"/>
      <c r="E2888" s="265" t="s">
        <v>5249</v>
      </c>
      <c r="F2888" s="95">
        <v>117.6</v>
      </c>
      <c r="G2888" s="95">
        <v>117.6</v>
      </c>
      <c r="H2888" s="810">
        <f t="shared" si="44"/>
        <v>0</v>
      </c>
    </row>
    <row r="2889" spans="1:8" s="5" customFormat="1" ht="15.75" thickBot="1" x14ac:dyDescent="0.3">
      <c r="A2889" s="205"/>
      <c r="B2889" s="183" t="s">
        <v>3056</v>
      </c>
      <c r="C2889" s="50" t="s">
        <v>3098</v>
      </c>
      <c r="D2889" s="51"/>
      <c r="E2889" s="398" t="s">
        <v>5249</v>
      </c>
      <c r="F2889" s="53">
        <v>117.6</v>
      </c>
      <c r="G2889" s="53">
        <v>117.6</v>
      </c>
      <c r="H2889" s="810">
        <f t="shared" si="44"/>
        <v>0</v>
      </c>
    </row>
    <row r="2890" spans="1:8" s="5" customFormat="1" ht="15.75" thickBot="1" x14ac:dyDescent="0.3">
      <c r="A2890" s="69"/>
      <c r="B2890" s="42" t="s">
        <v>7700</v>
      </c>
      <c r="C2890" s="43" t="s">
        <v>9369</v>
      </c>
      <c r="D2890" s="44"/>
      <c r="E2890" s="47"/>
      <c r="F2890" s="10">
        <v>117.6</v>
      </c>
      <c r="G2890" s="10">
        <v>117.6</v>
      </c>
      <c r="H2890" s="810">
        <f t="shared" ref="H2890:H2953" si="45">IF(ISNUMBER(F2890),ROUND(F2890-G2890,2),"")</f>
        <v>0</v>
      </c>
    </row>
    <row r="2891" spans="1:8" s="5" customFormat="1" ht="26.25" thickBot="1" x14ac:dyDescent="0.3">
      <c r="A2891" s="235" t="s">
        <v>3099</v>
      </c>
      <c r="B2891" s="236" t="s">
        <v>3060</v>
      </c>
      <c r="C2891" s="237" t="s">
        <v>3100</v>
      </c>
      <c r="D2891" s="238"/>
      <c r="E2891" s="397" t="s">
        <v>5249</v>
      </c>
      <c r="F2891" s="240">
        <v>229.95</v>
      </c>
      <c r="G2891" s="240">
        <v>229.95</v>
      </c>
      <c r="H2891" s="810">
        <f t="shared" si="45"/>
        <v>0</v>
      </c>
    </row>
    <row r="2892" spans="1:8" s="5" customFormat="1" ht="15.75" thickBot="1" x14ac:dyDescent="0.3">
      <c r="A2892" s="69"/>
      <c r="B2892" s="42" t="s">
        <v>7712</v>
      </c>
      <c r="C2892" s="43" t="s">
        <v>9370</v>
      </c>
      <c r="D2892" s="44"/>
      <c r="E2892" s="47"/>
      <c r="F2892" s="10">
        <v>229.95</v>
      </c>
      <c r="G2892" s="10">
        <v>229.95</v>
      </c>
      <c r="H2892" s="810">
        <f t="shared" si="45"/>
        <v>0</v>
      </c>
    </row>
    <row r="2893" spans="1:8" s="5" customFormat="1" ht="25.5" x14ac:dyDescent="0.25">
      <c r="A2893" s="199" t="s">
        <v>3101</v>
      </c>
      <c r="B2893" s="242" t="s">
        <v>3062</v>
      </c>
      <c r="C2893" s="94" t="s">
        <v>3102</v>
      </c>
      <c r="D2893" s="60"/>
      <c r="E2893" s="265" t="s">
        <v>5249</v>
      </c>
      <c r="F2893" s="95">
        <v>152.25</v>
      </c>
      <c r="G2893" s="95">
        <v>152.25</v>
      </c>
      <c r="H2893" s="810">
        <f t="shared" si="45"/>
        <v>0</v>
      </c>
    </row>
    <row r="2894" spans="1:8" s="5" customFormat="1" x14ac:dyDescent="0.25">
      <c r="A2894" s="190"/>
      <c r="B2894" s="85" t="s">
        <v>7713</v>
      </c>
      <c r="C2894" s="43" t="s">
        <v>7714</v>
      </c>
      <c r="D2894" s="191"/>
      <c r="E2894" s="399" t="s">
        <v>5249</v>
      </c>
      <c r="F2894" s="46">
        <v>152.25</v>
      </c>
      <c r="G2894" s="46">
        <v>152.25</v>
      </c>
      <c r="H2894" s="810">
        <f t="shared" si="45"/>
        <v>0</v>
      </c>
    </row>
    <row r="2895" spans="1:8" s="5" customFormat="1" ht="15.75" thickBot="1" x14ac:dyDescent="0.3">
      <c r="A2895" s="190"/>
      <c r="B2895" s="85" t="s">
        <v>3067</v>
      </c>
      <c r="C2895" s="43" t="s">
        <v>3103</v>
      </c>
      <c r="D2895" s="191"/>
      <c r="E2895" s="399" t="s">
        <v>5249</v>
      </c>
      <c r="F2895" s="46">
        <v>152.25</v>
      </c>
      <c r="G2895" s="46">
        <v>152.25</v>
      </c>
      <c r="H2895" s="810">
        <f t="shared" si="45"/>
        <v>0</v>
      </c>
    </row>
    <row r="2896" spans="1:8" s="5" customFormat="1" ht="26.25" thickBot="1" x14ac:dyDescent="0.3">
      <c r="A2896" s="199" t="s">
        <v>3104</v>
      </c>
      <c r="B2896" s="242" t="s">
        <v>3071</v>
      </c>
      <c r="C2896" s="94" t="s">
        <v>3105</v>
      </c>
      <c r="D2896" s="60"/>
      <c r="E2896" s="265" t="s">
        <v>5249</v>
      </c>
      <c r="F2896" s="95">
        <v>135.44999999999999</v>
      </c>
      <c r="G2896" s="95">
        <v>135.44999999999999</v>
      </c>
      <c r="H2896" s="810">
        <f t="shared" si="45"/>
        <v>0</v>
      </c>
    </row>
    <row r="2897" spans="1:8" s="5" customFormat="1" x14ac:dyDescent="0.25">
      <c r="A2897" s="190"/>
      <c r="B2897" s="242" t="s">
        <v>7715</v>
      </c>
      <c r="C2897" s="43" t="s">
        <v>7716</v>
      </c>
      <c r="D2897" s="44"/>
      <c r="E2897" s="208"/>
      <c r="F2897" s="10">
        <v>135.44999999999999</v>
      </c>
      <c r="G2897" s="10">
        <v>135.44999999999999</v>
      </c>
      <c r="H2897" s="810">
        <f t="shared" si="45"/>
        <v>0</v>
      </c>
    </row>
    <row r="2898" spans="1:8" s="5" customFormat="1" ht="15.75" thickBot="1" x14ac:dyDescent="0.3">
      <c r="A2898" s="214"/>
      <c r="B2898" s="183" t="s">
        <v>3072</v>
      </c>
      <c r="C2898" s="50" t="s">
        <v>3106</v>
      </c>
      <c r="D2898" s="51"/>
      <c r="E2898" s="398" t="s">
        <v>5249</v>
      </c>
      <c r="F2898" s="53">
        <v>135.44999999999999</v>
      </c>
      <c r="G2898" s="53">
        <v>135.44999999999999</v>
      </c>
      <c r="H2898" s="810">
        <f t="shared" si="45"/>
        <v>0</v>
      </c>
    </row>
    <row r="2899" spans="1:8" s="5" customFormat="1" ht="26.25" thickBot="1" x14ac:dyDescent="0.3">
      <c r="A2899" s="235" t="s">
        <v>3107</v>
      </c>
      <c r="B2899" s="236" t="s">
        <v>3078</v>
      </c>
      <c r="C2899" s="237" t="s">
        <v>3108</v>
      </c>
      <c r="D2899" s="238"/>
      <c r="E2899" s="397" t="s">
        <v>5249</v>
      </c>
      <c r="F2899" s="240">
        <v>195.3</v>
      </c>
      <c r="G2899" s="240">
        <v>195.3</v>
      </c>
      <c r="H2899" s="810">
        <f t="shared" si="45"/>
        <v>0</v>
      </c>
    </row>
    <row r="2900" spans="1:8" s="5" customFormat="1" ht="15.75" thickBot="1" x14ac:dyDescent="0.3">
      <c r="A2900" s="190"/>
      <c r="B2900" s="242" t="s">
        <v>7717</v>
      </c>
      <c r="C2900" s="43" t="s">
        <v>7718</v>
      </c>
      <c r="D2900" s="44"/>
      <c r="E2900" s="208"/>
      <c r="F2900" s="10">
        <v>195.3</v>
      </c>
      <c r="G2900" s="10">
        <v>195.3</v>
      </c>
      <c r="H2900" s="810">
        <f t="shared" si="45"/>
        <v>0</v>
      </c>
    </row>
    <row r="2901" spans="1:8" s="5" customFormat="1" ht="26.25" thickBot="1" x14ac:dyDescent="0.3">
      <c r="A2901" s="235" t="s">
        <v>3109</v>
      </c>
      <c r="B2901" s="236" t="s">
        <v>3081</v>
      </c>
      <c r="C2901" s="237" t="s">
        <v>3110</v>
      </c>
      <c r="D2901" s="238"/>
      <c r="E2901" s="397" t="s">
        <v>5249</v>
      </c>
      <c r="F2901" s="240">
        <v>386.4</v>
      </c>
      <c r="G2901" s="240">
        <v>386.4</v>
      </c>
      <c r="H2901" s="810">
        <f t="shared" si="45"/>
        <v>0</v>
      </c>
    </row>
    <row r="2902" spans="1:8" s="5" customFormat="1" ht="15.75" thickBot="1" x14ac:dyDescent="0.3">
      <c r="A2902" s="190"/>
      <c r="B2902" s="242" t="s">
        <v>7719</v>
      </c>
      <c r="C2902" s="43" t="s">
        <v>7720</v>
      </c>
      <c r="D2902" s="44"/>
      <c r="E2902" s="208"/>
      <c r="F2902" s="10">
        <v>386.4</v>
      </c>
      <c r="G2902" s="10">
        <v>386.4</v>
      </c>
      <c r="H2902" s="810">
        <f t="shared" si="45"/>
        <v>0</v>
      </c>
    </row>
    <row r="2903" spans="1:8" s="5" customFormat="1" ht="26.25" thickBot="1" x14ac:dyDescent="0.3">
      <c r="A2903" s="235" t="s">
        <v>3111</v>
      </c>
      <c r="B2903" s="236" t="s">
        <v>3112</v>
      </c>
      <c r="C2903" s="237" t="s">
        <v>3113</v>
      </c>
      <c r="D2903" s="238"/>
      <c r="E2903" s="397" t="s">
        <v>5249</v>
      </c>
      <c r="F2903" s="240">
        <v>386.4</v>
      </c>
      <c r="G2903" s="240">
        <v>386.4</v>
      </c>
      <c r="H2903" s="810">
        <f t="shared" si="45"/>
        <v>0</v>
      </c>
    </row>
    <row r="2904" spans="1:8" s="5" customFormat="1" ht="15.75" thickBot="1" x14ac:dyDescent="0.3">
      <c r="A2904" s="190"/>
      <c r="B2904" s="242" t="s">
        <v>7721</v>
      </c>
      <c r="C2904" s="43" t="s">
        <v>7722</v>
      </c>
      <c r="D2904" s="44"/>
      <c r="E2904" s="208"/>
      <c r="F2904" s="10">
        <v>386.4</v>
      </c>
      <c r="G2904" s="10">
        <v>386.4</v>
      </c>
      <c r="H2904" s="810">
        <f t="shared" si="45"/>
        <v>0</v>
      </c>
    </row>
    <row r="2905" spans="1:8" s="5" customFormat="1" ht="26.25" thickBot="1" x14ac:dyDescent="0.3">
      <c r="A2905" s="235" t="s">
        <v>3114</v>
      </c>
      <c r="B2905" s="236" t="s">
        <v>3082</v>
      </c>
      <c r="C2905" s="237" t="s">
        <v>3115</v>
      </c>
      <c r="D2905" s="238"/>
      <c r="E2905" s="397" t="s">
        <v>5249</v>
      </c>
      <c r="F2905" s="240">
        <v>471.45</v>
      </c>
      <c r="G2905" s="240">
        <v>471.45</v>
      </c>
      <c r="H2905" s="810">
        <f t="shared" si="45"/>
        <v>0</v>
      </c>
    </row>
    <row r="2906" spans="1:8" s="5" customFormat="1" x14ac:dyDescent="0.25">
      <c r="A2906" s="190"/>
      <c r="B2906" s="242" t="s">
        <v>7723</v>
      </c>
      <c r="C2906" s="43" t="s">
        <v>7724</v>
      </c>
      <c r="D2906" s="44"/>
      <c r="E2906" s="208"/>
      <c r="F2906" s="10">
        <v>471.45</v>
      </c>
      <c r="G2906" s="10">
        <v>471.45</v>
      </c>
      <c r="H2906" s="810">
        <f t="shared" si="45"/>
        <v>0</v>
      </c>
    </row>
    <row r="2907" spans="1:8" s="5" customFormat="1" ht="15.75" thickBot="1" x14ac:dyDescent="0.3">
      <c r="A2907" s="228" t="s">
        <v>3116</v>
      </c>
      <c r="B2907" s="226"/>
      <c r="C2907" s="65"/>
      <c r="D2907" s="66"/>
      <c r="E2907" s="102"/>
      <c r="F2907" s="68"/>
      <c r="G2907" s="68"/>
      <c r="H2907" s="810" t="str">
        <f t="shared" si="45"/>
        <v/>
      </c>
    </row>
    <row r="2908" spans="1:8" s="5" customFormat="1" ht="39" thickBot="1" x14ac:dyDescent="0.3">
      <c r="A2908" s="199" t="s">
        <v>3117</v>
      </c>
      <c r="B2908" s="183" t="s">
        <v>3120</v>
      </c>
      <c r="C2908" s="50" t="s">
        <v>3121</v>
      </c>
      <c r="D2908" s="51"/>
      <c r="E2908" s="295"/>
      <c r="F2908" s="53">
        <v>70.349999999999994</v>
      </c>
      <c r="G2908" s="53">
        <v>70.349999999999994</v>
      </c>
      <c r="H2908" s="810">
        <f t="shared" si="45"/>
        <v>0</v>
      </c>
    </row>
    <row r="2909" spans="1:8" s="5" customFormat="1" ht="38.25" x14ac:dyDescent="0.25">
      <c r="A2909" s="199" t="s">
        <v>3122</v>
      </c>
      <c r="B2909" s="242" t="s">
        <v>3123</v>
      </c>
      <c r="C2909" s="94" t="s">
        <v>3124</v>
      </c>
      <c r="D2909" s="60"/>
      <c r="E2909" s="219"/>
      <c r="F2909" s="95">
        <v>182.7</v>
      </c>
      <c r="G2909" s="95">
        <v>182.7</v>
      </c>
      <c r="H2909" s="810">
        <f t="shared" si="45"/>
        <v>0</v>
      </c>
    </row>
    <row r="2910" spans="1:8" s="5" customFormat="1" ht="15.75" thickBot="1" x14ac:dyDescent="0.3">
      <c r="A2910" s="205"/>
      <c r="B2910" s="183" t="s">
        <v>3123</v>
      </c>
      <c r="C2910" s="50" t="s">
        <v>3125</v>
      </c>
      <c r="D2910" s="51"/>
      <c r="E2910" s="295"/>
      <c r="F2910" s="53">
        <v>182.7</v>
      </c>
      <c r="G2910" s="53">
        <v>182.7</v>
      </c>
      <c r="H2910" s="810">
        <f t="shared" si="45"/>
        <v>0</v>
      </c>
    </row>
    <row r="2911" spans="1:8" s="5" customFormat="1" ht="26.25" thickBot="1" x14ac:dyDescent="0.3">
      <c r="A2911" s="228" t="s">
        <v>690</v>
      </c>
      <c r="B2911" s="226"/>
      <c r="C2911" s="65"/>
      <c r="D2911" s="66"/>
      <c r="E2911" s="102"/>
      <c r="F2911" s="68" t="s">
        <v>5249</v>
      </c>
      <c r="G2911" s="68" t="s">
        <v>9527</v>
      </c>
      <c r="H2911" s="810" t="str">
        <f t="shared" si="45"/>
        <v/>
      </c>
    </row>
    <row r="2912" spans="1:8" s="5" customFormat="1" ht="25.5" x14ac:dyDescent="0.25">
      <c r="A2912" s="199" t="s">
        <v>3126</v>
      </c>
      <c r="B2912" s="242" t="s">
        <v>3127</v>
      </c>
      <c r="C2912" s="94" t="s">
        <v>3128</v>
      </c>
      <c r="D2912" s="60"/>
      <c r="E2912" s="219"/>
      <c r="F2912" s="95">
        <v>191.1</v>
      </c>
      <c r="G2912" s="95">
        <v>191.1</v>
      </c>
      <c r="H2912" s="810">
        <f t="shared" si="45"/>
        <v>0</v>
      </c>
    </row>
    <row r="2913" spans="1:8" s="5" customFormat="1" x14ac:dyDescent="0.25">
      <c r="A2913" s="190"/>
      <c r="B2913" s="85" t="s">
        <v>7725</v>
      </c>
      <c r="C2913" s="43" t="s">
        <v>7726</v>
      </c>
      <c r="D2913" s="44"/>
      <c r="E2913" s="69"/>
      <c r="F2913" s="46">
        <v>191.1</v>
      </c>
      <c r="G2913" s="46">
        <v>191.1</v>
      </c>
      <c r="H2913" s="810">
        <f t="shared" si="45"/>
        <v>0</v>
      </c>
    </row>
    <row r="2914" spans="1:8" s="5" customFormat="1" x14ac:dyDescent="0.25">
      <c r="A2914" s="190"/>
      <c r="B2914" s="85" t="s">
        <v>3129</v>
      </c>
      <c r="C2914" s="43" t="s">
        <v>3130</v>
      </c>
      <c r="D2914" s="44"/>
      <c r="E2914" s="69"/>
      <c r="F2914" s="46">
        <v>191.1</v>
      </c>
      <c r="G2914" s="46">
        <v>191.1</v>
      </c>
      <c r="H2914" s="810">
        <f t="shared" si="45"/>
        <v>0</v>
      </c>
    </row>
    <row r="2915" spans="1:8" s="5" customFormat="1" x14ac:dyDescent="0.25">
      <c r="A2915" s="190"/>
      <c r="B2915" s="85" t="s">
        <v>3131</v>
      </c>
      <c r="C2915" s="43" t="s">
        <v>3132</v>
      </c>
      <c r="D2915" s="44"/>
      <c r="E2915" s="69"/>
      <c r="F2915" s="46">
        <v>191.1</v>
      </c>
      <c r="G2915" s="46">
        <v>191.1</v>
      </c>
      <c r="H2915" s="810">
        <f t="shared" si="45"/>
        <v>0</v>
      </c>
    </row>
    <row r="2916" spans="1:8" s="5" customFormat="1" x14ac:dyDescent="0.25">
      <c r="A2916" s="190"/>
      <c r="B2916" s="85" t="s">
        <v>3133</v>
      </c>
      <c r="C2916" s="43" t="s">
        <v>3134</v>
      </c>
      <c r="D2916" s="44"/>
      <c r="E2916" s="69"/>
      <c r="F2916" s="46">
        <v>191.1</v>
      </c>
      <c r="G2916" s="46">
        <v>191.1</v>
      </c>
      <c r="H2916" s="810">
        <f t="shared" si="45"/>
        <v>0</v>
      </c>
    </row>
    <row r="2917" spans="1:8" s="5" customFormat="1" ht="15.75" thickBot="1" x14ac:dyDescent="0.3">
      <c r="A2917" s="205"/>
      <c r="B2917" s="183" t="s">
        <v>3135</v>
      </c>
      <c r="C2917" s="50" t="s">
        <v>3136</v>
      </c>
      <c r="D2917" s="51"/>
      <c r="E2917" s="295"/>
      <c r="F2917" s="53">
        <v>191.1</v>
      </c>
      <c r="G2917" s="53">
        <v>191.1</v>
      </c>
      <c r="H2917" s="810">
        <f t="shared" si="45"/>
        <v>0</v>
      </c>
    </row>
    <row r="2918" spans="1:8" s="5" customFormat="1" ht="26.25" thickBot="1" x14ac:dyDescent="0.3">
      <c r="A2918" s="235" t="s">
        <v>3137</v>
      </c>
      <c r="B2918" s="400" t="s">
        <v>141</v>
      </c>
      <c r="C2918" s="401" t="s">
        <v>142</v>
      </c>
      <c r="D2918" s="402"/>
      <c r="E2918" s="403"/>
      <c r="F2918" s="404">
        <v>169.05</v>
      </c>
      <c r="G2918" s="404">
        <v>169.05</v>
      </c>
      <c r="H2918" s="810">
        <f t="shared" si="45"/>
        <v>0</v>
      </c>
    </row>
    <row r="2919" spans="1:8" s="5" customFormat="1" x14ac:dyDescent="0.25">
      <c r="A2919" s="69"/>
      <c r="B2919" s="42" t="s">
        <v>71</v>
      </c>
      <c r="C2919" s="43" t="s">
        <v>72</v>
      </c>
      <c r="D2919" s="44"/>
      <c r="E2919" s="47"/>
      <c r="F2919" s="46">
        <v>169.05</v>
      </c>
      <c r="G2919" s="46">
        <v>169.05</v>
      </c>
      <c r="H2919" s="810">
        <f t="shared" si="45"/>
        <v>0</v>
      </c>
    </row>
    <row r="2920" spans="1:8" s="5" customFormat="1" x14ac:dyDescent="0.25">
      <c r="A2920" s="69"/>
      <c r="B2920" s="42" t="s">
        <v>243</v>
      </c>
      <c r="C2920" s="43" t="s">
        <v>244</v>
      </c>
      <c r="D2920" s="44"/>
      <c r="E2920" s="47"/>
      <c r="F2920" s="46">
        <v>169.05</v>
      </c>
      <c r="G2920" s="46">
        <v>169.05</v>
      </c>
      <c r="H2920" s="810">
        <f t="shared" si="45"/>
        <v>0</v>
      </c>
    </row>
    <row r="2921" spans="1:8" s="5" customFormat="1" ht="15.75" thickBot="1" x14ac:dyDescent="0.3">
      <c r="A2921" s="190"/>
      <c r="B2921" s="85" t="s">
        <v>9131</v>
      </c>
      <c r="C2921" s="43" t="s">
        <v>9132</v>
      </c>
      <c r="D2921" s="44"/>
      <c r="E2921" s="69"/>
      <c r="F2921" s="46">
        <v>169.05</v>
      </c>
      <c r="G2921" s="46">
        <v>169.05</v>
      </c>
      <c r="H2921" s="810">
        <f t="shared" si="45"/>
        <v>0</v>
      </c>
    </row>
    <row r="2922" spans="1:8" s="5" customFormat="1" ht="26.25" thickBot="1" x14ac:dyDescent="0.3">
      <c r="A2922" s="235" t="s">
        <v>3138</v>
      </c>
      <c r="B2922" s="236" t="s">
        <v>3139</v>
      </c>
      <c r="C2922" s="237" t="s">
        <v>3140</v>
      </c>
      <c r="D2922" s="238"/>
      <c r="E2922" s="239"/>
      <c r="F2922" s="240">
        <v>163.80000000000001</v>
      </c>
      <c r="G2922" s="240">
        <v>163.80000000000001</v>
      </c>
      <c r="H2922" s="810">
        <f t="shared" si="45"/>
        <v>0</v>
      </c>
    </row>
    <row r="2923" spans="1:8" s="5" customFormat="1" ht="15.75" thickBot="1" x14ac:dyDescent="0.3">
      <c r="A2923" s="190"/>
      <c r="B2923" s="85" t="s">
        <v>9133</v>
      </c>
      <c r="C2923" s="43" t="s">
        <v>9134</v>
      </c>
      <c r="D2923" s="44"/>
      <c r="E2923" s="69"/>
      <c r="F2923" s="46">
        <v>163.80000000000001</v>
      </c>
      <c r="G2923" s="46">
        <v>163.80000000000001</v>
      </c>
      <c r="H2923" s="810">
        <f t="shared" si="45"/>
        <v>0</v>
      </c>
    </row>
    <row r="2924" spans="1:8" s="5" customFormat="1" ht="26.25" thickBot="1" x14ac:dyDescent="0.3">
      <c r="A2924" s="235" t="s">
        <v>3141</v>
      </c>
      <c r="B2924" s="236" t="s">
        <v>3118</v>
      </c>
      <c r="C2924" s="237" t="s">
        <v>3142</v>
      </c>
      <c r="D2924" s="238"/>
      <c r="E2924" s="311"/>
      <c r="F2924" s="240">
        <v>239.4</v>
      </c>
      <c r="G2924" s="240">
        <v>239.4</v>
      </c>
      <c r="H2924" s="810">
        <f t="shared" si="45"/>
        <v>0</v>
      </c>
    </row>
    <row r="2925" spans="1:8" s="5" customFormat="1" x14ac:dyDescent="0.25">
      <c r="A2925" s="69"/>
      <c r="B2925" s="42" t="s">
        <v>3119</v>
      </c>
      <c r="C2925" s="43" t="s">
        <v>9298</v>
      </c>
      <c r="D2925" s="44"/>
      <c r="E2925" s="47"/>
      <c r="F2925" s="46">
        <v>239.4</v>
      </c>
      <c r="G2925" s="46">
        <v>239.4</v>
      </c>
      <c r="H2925" s="810">
        <f t="shared" si="45"/>
        <v>0</v>
      </c>
    </row>
    <row r="2926" spans="1:8" s="5" customFormat="1" x14ac:dyDescent="0.25">
      <c r="A2926" s="69"/>
      <c r="B2926" s="42" t="s">
        <v>3120</v>
      </c>
      <c r="C2926" s="43" t="s">
        <v>9299</v>
      </c>
      <c r="D2926" s="44"/>
      <c r="E2926" s="47"/>
      <c r="F2926" s="46">
        <v>239.4</v>
      </c>
      <c r="G2926" s="46">
        <v>239.4</v>
      </c>
      <c r="H2926" s="810">
        <f t="shared" si="45"/>
        <v>0</v>
      </c>
    </row>
    <row r="2927" spans="1:8" s="5" customFormat="1" ht="15.75" thickBot="1" x14ac:dyDescent="0.3">
      <c r="A2927" s="190"/>
      <c r="B2927" s="85" t="s">
        <v>9135</v>
      </c>
      <c r="C2927" s="43" t="s">
        <v>9136</v>
      </c>
      <c r="D2927" s="44"/>
      <c r="E2927" s="69"/>
      <c r="F2927" s="46">
        <v>239.4</v>
      </c>
      <c r="G2927" s="46">
        <v>239.4</v>
      </c>
      <c r="H2927" s="810">
        <f t="shared" si="45"/>
        <v>0</v>
      </c>
    </row>
    <row r="2928" spans="1:8" s="5" customFormat="1" ht="26.25" thickBot="1" x14ac:dyDescent="0.3">
      <c r="A2928" s="235" t="s">
        <v>3143</v>
      </c>
      <c r="B2928" s="236" t="s">
        <v>3144</v>
      </c>
      <c r="C2928" s="237" t="s">
        <v>3145</v>
      </c>
      <c r="D2928" s="238"/>
      <c r="E2928" s="239"/>
      <c r="F2928" s="240">
        <v>327.60000000000002</v>
      </c>
      <c r="G2928" s="240">
        <v>327.60000000000002</v>
      </c>
      <c r="H2928" s="810">
        <f t="shared" si="45"/>
        <v>0</v>
      </c>
    </row>
    <row r="2929" spans="1:8" s="5" customFormat="1" ht="15.75" thickBot="1" x14ac:dyDescent="0.3">
      <c r="A2929" s="190"/>
      <c r="B2929" s="85" t="s">
        <v>9137</v>
      </c>
      <c r="C2929" s="43" t="s">
        <v>9138</v>
      </c>
      <c r="D2929" s="44"/>
      <c r="E2929" s="69"/>
      <c r="F2929" s="46">
        <v>327.60000000000002</v>
      </c>
      <c r="G2929" s="46">
        <v>327.60000000000002</v>
      </c>
      <c r="H2929" s="810">
        <f t="shared" si="45"/>
        <v>0</v>
      </c>
    </row>
    <row r="2930" spans="1:8" s="5" customFormat="1" ht="26.25" thickBot="1" x14ac:dyDescent="0.3">
      <c r="A2930" s="235" t="s">
        <v>3141</v>
      </c>
      <c r="B2930" s="236" t="s">
        <v>9300</v>
      </c>
      <c r="C2930" s="237" t="s">
        <v>9301</v>
      </c>
      <c r="D2930" s="238"/>
      <c r="E2930" s="311"/>
      <c r="F2930" s="240">
        <v>351.75</v>
      </c>
      <c r="G2930" s="240">
        <v>351.75</v>
      </c>
      <c r="H2930" s="810">
        <f t="shared" si="45"/>
        <v>0</v>
      </c>
    </row>
    <row r="2931" spans="1:8" s="5" customFormat="1" x14ac:dyDescent="0.25">
      <c r="A2931" s="69"/>
      <c r="B2931" s="42" t="s">
        <v>9302</v>
      </c>
      <c r="C2931" s="43" t="s">
        <v>9303</v>
      </c>
      <c r="D2931" s="44"/>
      <c r="E2931" s="47"/>
      <c r="F2931" s="46">
        <v>351.75</v>
      </c>
      <c r="G2931" s="46">
        <v>351.75</v>
      </c>
      <c r="H2931" s="810">
        <f t="shared" si="45"/>
        <v>0</v>
      </c>
    </row>
    <row r="2932" spans="1:8" s="5" customFormat="1" ht="15.75" thickBot="1" x14ac:dyDescent="0.3">
      <c r="A2932" s="190"/>
      <c r="B2932" s="85" t="s">
        <v>9304</v>
      </c>
      <c r="C2932" s="43" t="s">
        <v>9305</v>
      </c>
      <c r="D2932" s="44"/>
      <c r="E2932" s="69"/>
      <c r="F2932" s="46">
        <v>351.75</v>
      </c>
      <c r="G2932" s="46">
        <v>351.75</v>
      </c>
      <c r="H2932" s="810">
        <f t="shared" si="45"/>
        <v>0</v>
      </c>
    </row>
    <row r="2933" spans="1:8" s="5" customFormat="1" ht="26.25" thickBot="1" x14ac:dyDescent="0.3">
      <c r="A2933" s="235" t="s">
        <v>9139</v>
      </c>
      <c r="B2933" s="42" t="s">
        <v>7727</v>
      </c>
      <c r="C2933" s="43" t="s">
        <v>7728</v>
      </c>
      <c r="D2933" s="44"/>
      <c r="E2933" s="47"/>
      <c r="F2933" s="10">
        <v>300</v>
      </c>
      <c r="G2933" s="10">
        <v>300</v>
      </c>
      <c r="H2933" s="810">
        <f t="shared" si="45"/>
        <v>0</v>
      </c>
    </row>
    <row r="2934" spans="1:8" s="5" customFormat="1" x14ac:dyDescent="0.25">
      <c r="A2934" s="190"/>
      <c r="B2934" s="42" t="s">
        <v>7731</v>
      </c>
      <c r="C2934" s="43" t="s">
        <v>7733</v>
      </c>
      <c r="D2934" s="44"/>
      <c r="E2934" s="69"/>
      <c r="F2934" s="46">
        <v>300</v>
      </c>
      <c r="G2934" s="46">
        <v>300</v>
      </c>
      <c r="H2934" s="810">
        <f t="shared" si="45"/>
        <v>0</v>
      </c>
    </row>
    <row r="2935" spans="1:8" s="5" customFormat="1" ht="15.75" thickBot="1" x14ac:dyDescent="0.3">
      <c r="A2935" s="190"/>
      <c r="B2935" s="85" t="s">
        <v>9140</v>
      </c>
      <c r="C2935" s="43" t="s">
        <v>9141</v>
      </c>
      <c r="D2935" s="44"/>
      <c r="E2935" s="69"/>
      <c r="F2935" s="46">
        <v>300</v>
      </c>
      <c r="G2935" s="46">
        <v>300</v>
      </c>
      <c r="H2935" s="810">
        <f t="shared" si="45"/>
        <v>0</v>
      </c>
    </row>
    <row r="2936" spans="1:8" s="5" customFormat="1" ht="26.25" thickBot="1" x14ac:dyDescent="0.3">
      <c r="A2936" s="235" t="s">
        <v>9142</v>
      </c>
      <c r="B2936" s="42" t="s">
        <v>7729</v>
      </c>
      <c r="C2936" s="43" t="s">
        <v>7730</v>
      </c>
      <c r="D2936" s="44"/>
      <c r="E2936" s="47"/>
      <c r="F2936" s="10">
        <v>395</v>
      </c>
      <c r="G2936" s="10">
        <v>395</v>
      </c>
      <c r="H2936" s="810">
        <f t="shared" si="45"/>
        <v>0</v>
      </c>
    </row>
    <row r="2937" spans="1:8" s="5" customFormat="1" x14ac:dyDescent="0.25">
      <c r="A2937" s="190"/>
      <c r="B2937" s="42" t="s">
        <v>7732</v>
      </c>
      <c r="C2937" s="43" t="s">
        <v>7734</v>
      </c>
      <c r="D2937" s="44"/>
      <c r="E2937" s="47"/>
      <c r="F2937" s="10">
        <v>395</v>
      </c>
      <c r="G2937" s="10">
        <v>395</v>
      </c>
      <c r="H2937" s="810">
        <f t="shared" si="45"/>
        <v>0</v>
      </c>
    </row>
    <row r="2938" spans="1:8" s="5" customFormat="1" x14ac:dyDescent="0.25">
      <c r="A2938" s="190"/>
      <c r="B2938" s="42" t="s">
        <v>7732</v>
      </c>
      <c r="C2938" s="43" t="s">
        <v>7734</v>
      </c>
      <c r="D2938" s="44"/>
      <c r="E2938" s="47"/>
      <c r="F2938" s="10">
        <v>395</v>
      </c>
      <c r="G2938" s="10">
        <v>395</v>
      </c>
      <c r="H2938" s="810">
        <f t="shared" si="45"/>
        <v>0</v>
      </c>
    </row>
    <row r="2939" spans="1:8" s="5" customFormat="1" ht="15.75" thickBot="1" x14ac:dyDescent="0.3">
      <c r="A2939" s="190"/>
      <c r="B2939" s="85" t="s">
        <v>9143</v>
      </c>
      <c r="C2939" s="43" t="s">
        <v>9306</v>
      </c>
      <c r="D2939" s="44"/>
      <c r="E2939" s="69"/>
      <c r="F2939" s="46">
        <v>395</v>
      </c>
      <c r="G2939" s="46">
        <v>395</v>
      </c>
      <c r="H2939" s="810">
        <f t="shared" si="45"/>
        <v>0</v>
      </c>
    </row>
    <row r="2940" spans="1:8" s="5" customFormat="1" ht="26.25" thickBot="1" x14ac:dyDescent="0.3">
      <c r="A2940" s="235" t="s">
        <v>9144</v>
      </c>
      <c r="B2940" s="236" t="s">
        <v>3146</v>
      </c>
      <c r="C2940" s="237" t="s">
        <v>3147</v>
      </c>
      <c r="D2940" s="238"/>
      <c r="E2940" s="239"/>
      <c r="F2940" s="240">
        <v>791.7</v>
      </c>
      <c r="G2940" s="240">
        <v>791.7</v>
      </c>
      <c r="H2940" s="810">
        <f t="shared" si="45"/>
        <v>0</v>
      </c>
    </row>
    <row r="2941" spans="1:8" s="5" customFormat="1" ht="15.75" thickBot="1" x14ac:dyDescent="0.3">
      <c r="A2941" s="190"/>
      <c r="B2941" s="85" t="s">
        <v>9145</v>
      </c>
      <c r="C2941" s="43" t="s">
        <v>9146</v>
      </c>
      <c r="D2941" s="44"/>
      <c r="E2941" s="69"/>
      <c r="F2941" s="46">
        <v>791.7</v>
      </c>
      <c r="G2941" s="46">
        <v>791.7</v>
      </c>
      <c r="H2941" s="810">
        <f t="shared" si="45"/>
        <v>0</v>
      </c>
    </row>
    <row r="2942" spans="1:8" s="5" customFormat="1" x14ac:dyDescent="0.25">
      <c r="A2942" s="100" t="s">
        <v>9307</v>
      </c>
      <c r="B2942" s="173" t="s">
        <v>9308</v>
      </c>
      <c r="C2942" s="94" t="s">
        <v>3046</v>
      </c>
      <c r="D2942" s="60"/>
      <c r="E2942" s="61"/>
      <c r="F2942" s="95">
        <v>546</v>
      </c>
      <c r="G2942" s="95">
        <v>546</v>
      </c>
      <c r="H2942" s="810">
        <f t="shared" si="45"/>
        <v>0</v>
      </c>
    </row>
    <row r="2943" spans="1:8" s="5" customFormat="1" ht="15.75" thickBot="1" x14ac:dyDescent="0.3">
      <c r="A2943" s="48"/>
      <c r="B2943" s="49" t="s">
        <v>9309</v>
      </c>
      <c r="C2943" s="50" t="s">
        <v>5850</v>
      </c>
      <c r="D2943" s="51"/>
      <c r="E2943" s="62"/>
      <c r="F2943" s="53">
        <v>546</v>
      </c>
      <c r="G2943" s="53">
        <v>546</v>
      </c>
      <c r="H2943" s="810">
        <f t="shared" si="45"/>
        <v>0</v>
      </c>
    </row>
    <row r="2944" spans="1:8" s="5" customFormat="1" ht="15.75" thickBot="1" x14ac:dyDescent="0.3">
      <c r="A2944" s="190"/>
      <c r="B2944" s="85" t="s">
        <v>9309</v>
      </c>
      <c r="C2944" s="43" t="s">
        <v>9310</v>
      </c>
      <c r="D2944" s="44"/>
      <c r="E2944" s="69"/>
      <c r="F2944" s="46">
        <v>546</v>
      </c>
      <c r="G2944" s="46">
        <v>546</v>
      </c>
      <c r="H2944" s="810">
        <f t="shared" si="45"/>
        <v>0</v>
      </c>
    </row>
    <row r="2945" spans="1:8" s="5" customFormat="1" x14ac:dyDescent="0.25">
      <c r="A2945" s="100" t="s">
        <v>7735</v>
      </c>
      <c r="B2945" s="173" t="s">
        <v>7736</v>
      </c>
      <c r="C2945" s="94" t="s">
        <v>7737</v>
      </c>
      <c r="D2945" s="60"/>
      <c r="E2945" s="61"/>
      <c r="F2945" s="95">
        <v>92</v>
      </c>
      <c r="G2945" s="95">
        <v>92</v>
      </c>
      <c r="H2945" s="810">
        <f t="shared" si="45"/>
        <v>0</v>
      </c>
    </row>
    <row r="2946" spans="1:8" s="5" customFormat="1" ht="15.75" thickBot="1" x14ac:dyDescent="0.3">
      <c r="A2946" s="48"/>
      <c r="B2946" s="49" t="s">
        <v>7736</v>
      </c>
      <c r="C2946" s="50" t="s">
        <v>10341</v>
      </c>
      <c r="D2946" s="51"/>
      <c r="E2946" s="62"/>
      <c r="F2946" s="53">
        <v>92</v>
      </c>
      <c r="G2946" s="53">
        <v>92</v>
      </c>
      <c r="H2946" s="810">
        <f t="shared" si="45"/>
        <v>0</v>
      </c>
    </row>
    <row r="2947" spans="1:8" s="5" customFormat="1" ht="15.75" thickBot="1" x14ac:dyDescent="0.3">
      <c r="A2947" s="190"/>
      <c r="B2947" s="85" t="s">
        <v>7736</v>
      </c>
      <c r="C2947" s="43" t="s">
        <v>9147</v>
      </c>
      <c r="D2947" s="44"/>
      <c r="E2947" s="69"/>
      <c r="F2947" s="46">
        <v>92</v>
      </c>
      <c r="G2947" s="46">
        <v>92</v>
      </c>
      <c r="H2947" s="810">
        <f t="shared" si="45"/>
        <v>0</v>
      </c>
    </row>
    <row r="2948" spans="1:8" s="5" customFormat="1" x14ac:dyDescent="0.25">
      <c r="A2948" s="100" t="s">
        <v>9148</v>
      </c>
      <c r="B2948" s="173" t="s">
        <v>7738</v>
      </c>
      <c r="C2948" s="94" t="s">
        <v>7739</v>
      </c>
      <c r="D2948" s="60"/>
      <c r="E2948" s="61"/>
      <c r="F2948" s="95">
        <v>1</v>
      </c>
      <c r="G2948" s="95">
        <v>1</v>
      </c>
      <c r="H2948" s="810">
        <f t="shared" si="45"/>
        <v>0</v>
      </c>
    </row>
    <row r="2949" spans="1:8" s="5" customFormat="1" x14ac:dyDescent="0.25">
      <c r="A2949" s="96"/>
      <c r="B2949" s="55" t="s">
        <v>7738</v>
      </c>
      <c r="C2949" s="56" t="s">
        <v>10342</v>
      </c>
      <c r="D2949" s="57"/>
      <c r="E2949" s="58"/>
      <c r="F2949" s="103">
        <v>1</v>
      </c>
      <c r="G2949" s="103">
        <v>1</v>
      </c>
      <c r="H2949" s="810">
        <f t="shared" si="45"/>
        <v>0</v>
      </c>
    </row>
    <row r="2950" spans="1:8" s="5" customFormat="1" ht="15.75" thickBot="1" x14ac:dyDescent="0.3">
      <c r="A2950" s="190"/>
      <c r="B2950" s="85" t="s">
        <v>7738</v>
      </c>
      <c r="C2950" s="43" t="s">
        <v>9149</v>
      </c>
      <c r="D2950" s="44"/>
      <c r="E2950" s="69"/>
      <c r="F2950" s="46">
        <v>1</v>
      </c>
      <c r="G2950" s="46">
        <v>1</v>
      </c>
      <c r="H2950" s="810">
        <f t="shared" si="45"/>
        <v>0</v>
      </c>
    </row>
    <row r="2951" spans="1:8" s="5" customFormat="1" ht="25.5" x14ac:dyDescent="0.25">
      <c r="A2951" s="199" t="s">
        <v>3148</v>
      </c>
      <c r="B2951" s="266" t="s">
        <v>3149</v>
      </c>
      <c r="C2951" s="267" t="s">
        <v>3150</v>
      </c>
      <c r="D2951" s="268"/>
      <c r="E2951" s="269"/>
      <c r="F2951" s="270">
        <v>128.1</v>
      </c>
      <c r="G2951" s="270">
        <v>128.1</v>
      </c>
      <c r="H2951" s="810">
        <f t="shared" si="45"/>
        <v>0</v>
      </c>
    </row>
    <row r="2952" spans="1:8" s="5" customFormat="1" ht="15.75" thickBot="1" x14ac:dyDescent="0.3">
      <c r="A2952" s="190"/>
      <c r="B2952" s="85" t="s">
        <v>3149</v>
      </c>
      <c r="C2952" s="43" t="s">
        <v>9150</v>
      </c>
      <c r="D2952" s="44"/>
      <c r="E2952" s="69"/>
      <c r="F2952" s="46">
        <v>128.1</v>
      </c>
      <c r="G2952" s="46">
        <v>128.1</v>
      </c>
      <c r="H2952" s="810">
        <f t="shared" si="45"/>
        <v>0</v>
      </c>
    </row>
    <row r="2953" spans="1:8" s="5" customFormat="1" ht="25.5" x14ac:dyDescent="0.25">
      <c r="A2953" s="100" t="s">
        <v>3151</v>
      </c>
      <c r="B2953" s="61" t="s">
        <v>3152</v>
      </c>
      <c r="C2953" s="94" t="s">
        <v>3153</v>
      </c>
      <c r="D2953" s="60"/>
      <c r="E2953" s="61"/>
      <c r="F2953" s="95">
        <v>349.65</v>
      </c>
      <c r="G2953" s="95">
        <v>349.65</v>
      </c>
      <c r="H2953" s="810">
        <f t="shared" si="45"/>
        <v>0</v>
      </c>
    </row>
    <row r="2954" spans="1:8" s="5" customFormat="1" x14ac:dyDescent="0.25">
      <c r="A2954" s="96"/>
      <c r="B2954" s="58" t="s">
        <v>7740</v>
      </c>
      <c r="C2954" s="56" t="s">
        <v>7741</v>
      </c>
      <c r="D2954" s="57"/>
      <c r="E2954" s="58"/>
      <c r="F2954" s="103">
        <v>349.65</v>
      </c>
      <c r="G2954" s="103">
        <v>349.65</v>
      </c>
      <c r="H2954" s="810">
        <f t="shared" ref="H2954:H3017" si="46">IF(ISNUMBER(F2954),ROUND(F2954-G2954,2),"")</f>
        <v>0</v>
      </c>
    </row>
    <row r="2955" spans="1:8" s="5" customFormat="1" ht="15.75" thickBot="1" x14ac:dyDescent="0.3">
      <c r="A2955" s="190"/>
      <c r="B2955" s="85" t="s">
        <v>7740</v>
      </c>
      <c r="C2955" s="43" t="s">
        <v>9151</v>
      </c>
      <c r="D2955" s="44"/>
      <c r="E2955" s="69"/>
      <c r="F2955" s="46">
        <v>349.65</v>
      </c>
      <c r="G2955" s="46">
        <v>349.65</v>
      </c>
      <c r="H2955" s="810">
        <f t="shared" si="46"/>
        <v>0</v>
      </c>
    </row>
    <row r="2956" spans="1:8" s="5" customFormat="1" ht="25.5" x14ac:dyDescent="0.25">
      <c r="A2956" s="100" t="s">
        <v>3154</v>
      </c>
      <c r="B2956" s="61" t="s">
        <v>3155</v>
      </c>
      <c r="C2956" s="94" t="s">
        <v>3156</v>
      </c>
      <c r="D2956" s="60"/>
      <c r="E2956" s="61"/>
      <c r="F2956" s="95">
        <v>488.25</v>
      </c>
      <c r="G2956" s="95">
        <v>488.25</v>
      </c>
      <c r="H2956" s="810">
        <f t="shared" si="46"/>
        <v>0</v>
      </c>
    </row>
    <row r="2957" spans="1:8" s="5" customFormat="1" ht="15.75" thickBot="1" x14ac:dyDescent="0.3">
      <c r="A2957" s="48"/>
      <c r="B2957" s="62" t="s">
        <v>7742</v>
      </c>
      <c r="C2957" s="50" t="s">
        <v>7743</v>
      </c>
      <c r="D2957" s="51"/>
      <c r="E2957" s="62"/>
      <c r="F2957" s="53">
        <v>488.25</v>
      </c>
      <c r="G2957" s="53">
        <v>488.25</v>
      </c>
      <c r="H2957" s="810">
        <f t="shared" si="46"/>
        <v>0</v>
      </c>
    </row>
    <row r="2958" spans="1:8" s="5" customFormat="1" ht="15.75" thickBot="1" x14ac:dyDescent="0.3">
      <c r="A2958" s="190"/>
      <c r="B2958" s="85" t="s">
        <v>7742</v>
      </c>
      <c r="C2958" s="43" t="s">
        <v>9152</v>
      </c>
      <c r="D2958" s="44"/>
      <c r="E2958" s="69"/>
      <c r="F2958" s="46">
        <v>488.25</v>
      </c>
      <c r="G2958" s="46">
        <v>488.25</v>
      </c>
      <c r="H2958" s="810">
        <f t="shared" si="46"/>
        <v>0</v>
      </c>
    </row>
    <row r="2959" spans="1:8" s="5" customFormat="1" ht="26.25" thickBot="1" x14ac:dyDescent="0.3">
      <c r="A2959" s="205" t="s">
        <v>3157</v>
      </c>
      <c r="B2959" s="200" t="s">
        <v>3158</v>
      </c>
      <c r="C2959" s="201" t="s">
        <v>3159</v>
      </c>
      <c r="D2959" s="275"/>
      <c r="E2959" s="276"/>
      <c r="F2959" s="95">
        <v>536.54999999999995</v>
      </c>
      <c r="G2959" s="95">
        <v>536.54999999999995</v>
      </c>
      <c r="H2959" s="810">
        <f t="shared" si="46"/>
        <v>0</v>
      </c>
    </row>
    <row r="2960" spans="1:8" s="5" customFormat="1" ht="15.75" thickBot="1" x14ac:dyDescent="0.3">
      <c r="A2960" s="190"/>
      <c r="B2960" s="85" t="s">
        <v>3158</v>
      </c>
      <c r="C2960" s="43" t="s">
        <v>9153</v>
      </c>
      <c r="D2960" s="44"/>
      <c r="E2960" s="69"/>
      <c r="F2960" s="46">
        <v>536.54999999999995</v>
      </c>
      <c r="G2960" s="46">
        <v>536.54999999999995</v>
      </c>
      <c r="H2960" s="810">
        <f t="shared" si="46"/>
        <v>0</v>
      </c>
    </row>
    <row r="2961" spans="1:8" s="5" customFormat="1" ht="26.25" thickBot="1" x14ac:dyDescent="0.3">
      <c r="A2961" s="235" t="s">
        <v>3160</v>
      </c>
      <c r="B2961" s="236" t="s">
        <v>3161</v>
      </c>
      <c r="C2961" s="237" t="s">
        <v>3162</v>
      </c>
      <c r="D2961" s="238"/>
      <c r="E2961" s="239"/>
      <c r="F2961" s="95">
        <v>751.8</v>
      </c>
      <c r="G2961" s="95">
        <v>751.8</v>
      </c>
      <c r="H2961" s="810">
        <f t="shared" si="46"/>
        <v>0</v>
      </c>
    </row>
    <row r="2962" spans="1:8" s="5" customFormat="1" ht="15.75" thickBot="1" x14ac:dyDescent="0.3">
      <c r="A2962" s="190"/>
      <c r="B2962" s="85" t="s">
        <v>3161</v>
      </c>
      <c r="C2962" s="43" t="s">
        <v>9154</v>
      </c>
      <c r="D2962" s="44"/>
      <c r="E2962" s="69"/>
      <c r="F2962" s="46">
        <v>751.8</v>
      </c>
      <c r="G2962" s="46">
        <v>751.8</v>
      </c>
      <c r="H2962" s="810">
        <f t="shared" si="46"/>
        <v>0</v>
      </c>
    </row>
    <row r="2963" spans="1:8" s="5" customFormat="1" ht="26.25" thickBot="1" x14ac:dyDescent="0.3">
      <c r="A2963" s="235" t="s">
        <v>3163</v>
      </c>
      <c r="B2963" s="236" t="s">
        <v>3164</v>
      </c>
      <c r="C2963" s="237" t="s">
        <v>3165</v>
      </c>
      <c r="D2963" s="238"/>
      <c r="E2963" s="239"/>
      <c r="F2963" s="240" t="s">
        <v>5249</v>
      </c>
      <c r="G2963" s="240" t="s">
        <v>9527</v>
      </c>
      <c r="H2963" s="810" t="str">
        <f t="shared" si="46"/>
        <v/>
      </c>
    </row>
    <row r="2964" spans="1:8" s="5" customFormat="1" ht="15.75" thickBot="1" x14ac:dyDescent="0.3">
      <c r="A2964" s="235" t="s">
        <v>3166</v>
      </c>
      <c r="B2964" s="236" t="s">
        <v>3167</v>
      </c>
      <c r="C2964" s="237" t="s">
        <v>3168</v>
      </c>
      <c r="D2964" s="238"/>
      <c r="E2964" s="239"/>
      <c r="F2964" s="95">
        <v>73.5</v>
      </c>
      <c r="G2964" s="95">
        <v>73.5</v>
      </c>
      <c r="H2964" s="810">
        <f t="shared" si="46"/>
        <v>0</v>
      </c>
    </row>
    <row r="2965" spans="1:8" s="5" customFormat="1" ht="15.75" thickBot="1" x14ac:dyDescent="0.3">
      <c r="A2965" s="190"/>
      <c r="B2965" s="85" t="s">
        <v>3167</v>
      </c>
      <c r="C2965" s="43" t="s">
        <v>9155</v>
      </c>
      <c r="D2965" s="44"/>
      <c r="E2965" s="69"/>
      <c r="F2965" s="46">
        <v>73.5</v>
      </c>
      <c r="G2965" s="46">
        <v>73.5</v>
      </c>
      <c r="H2965" s="810">
        <f t="shared" si="46"/>
        <v>0</v>
      </c>
    </row>
    <row r="2966" spans="1:8" s="5" customFormat="1" ht="15.75" thickBot="1" x14ac:dyDescent="0.3">
      <c r="A2966" s="235" t="s">
        <v>3169</v>
      </c>
      <c r="B2966" s="236" t="s">
        <v>3170</v>
      </c>
      <c r="C2966" s="237" t="s">
        <v>3171</v>
      </c>
      <c r="D2966" s="238"/>
      <c r="E2966" s="239"/>
      <c r="F2966" s="95">
        <v>87.15</v>
      </c>
      <c r="G2966" s="95">
        <v>87.15</v>
      </c>
      <c r="H2966" s="810">
        <f t="shared" si="46"/>
        <v>0</v>
      </c>
    </row>
    <row r="2967" spans="1:8" s="5" customFormat="1" x14ac:dyDescent="0.25">
      <c r="A2967" s="190"/>
      <c r="B2967" s="85" t="s">
        <v>3170</v>
      </c>
      <c r="C2967" s="43" t="s">
        <v>9156</v>
      </c>
      <c r="D2967" s="44"/>
      <c r="E2967" s="69"/>
      <c r="F2967" s="46">
        <v>87.15</v>
      </c>
      <c r="G2967" s="46">
        <v>87.15</v>
      </c>
      <c r="H2967" s="810">
        <f t="shared" si="46"/>
        <v>0</v>
      </c>
    </row>
    <row r="2968" spans="1:8" s="5" customFormat="1" x14ac:dyDescent="0.25">
      <c r="A2968" s="69" t="s">
        <v>9157</v>
      </c>
      <c r="B2968" s="42" t="s">
        <v>7744</v>
      </c>
      <c r="C2968" s="317" t="s">
        <v>5762</v>
      </c>
      <c r="D2968" s="44"/>
      <c r="E2968" s="47"/>
      <c r="F2968" s="10">
        <v>893</v>
      </c>
      <c r="G2968" s="10">
        <v>893</v>
      </c>
      <c r="H2968" s="810">
        <f t="shared" si="46"/>
        <v>0</v>
      </c>
    </row>
    <row r="2969" spans="1:8" s="5" customFormat="1" x14ac:dyDescent="0.25">
      <c r="A2969" s="190"/>
      <c r="B2969" s="85" t="s">
        <v>9158</v>
      </c>
      <c r="C2969" s="43" t="s">
        <v>9159</v>
      </c>
      <c r="D2969" s="44"/>
      <c r="E2969" s="69"/>
      <c r="F2969" s="46">
        <v>893</v>
      </c>
      <c r="G2969" s="46">
        <v>893</v>
      </c>
      <c r="H2969" s="810">
        <f t="shared" si="46"/>
        <v>0</v>
      </c>
    </row>
    <row r="2970" spans="1:8" s="5" customFormat="1" x14ac:dyDescent="0.25">
      <c r="A2970" s="69" t="s">
        <v>9160</v>
      </c>
      <c r="B2970" s="42" t="s">
        <v>7745</v>
      </c>
      <c r="C2970" s="317" t="s">
        <v>7746</v>
      </c>
      <c r="D2970" s="44"/>
      <c r="E2970" s="47"/>
      <c r="F2970" s="10">
        <v>693</v>
      </c>
      <c r="G2970" s="10">
        <v>693</v>
      </c>
      <c r="H2970" s="810">
        <f t="shared" si="46"/>
        <v>0</v>
      </c>
    </row>
    <row r="2971" spans="1:8" s="5" customFormat="1" x14ac:dyDescent="0.25">
      <c r="A2971" s="190"/>
      <c r="B2971" s="85" t="s">
        <v>9161</v>
      </c>
      <c r="C2971" s="43" t="s">
        <v>9162</v>
      </c>
      <c r="D2971" s="44"/>
      <c r="E2971" s="69"/>
      <c r="F2971" s="46">
        <v>693</v>
      </c>
      <c r="G2971" s="46">
        <v>693</v>
      </c>
      <c r="H2971" s="810">
        <f t="shared" si="46"/>
        <v>0</v>
      </c>
    </row>
    <row r="2972" spans="1:8" s="5" customFormat="1" x14ac:dyDescent="0.25">
      <c r="A2972" s="69" t="s">
        <v>9163</v>
      </c>
      <c r="B2972" s="42" t="s">
        <v>7747</v>
      </c>
      <c r="C2972" s="317" t="s">
        <v>7748</v>
      </c>
      <c r="D2972" s="44"/>
      <c r="E2972" s="47"/>
      <c r="F2972" s="10">
        <v>785</v>
      </c>
      <c r="G2972" s="10">
        <v>785</v>
      </c>
      <c r="H2972" s="810">
        <f t="shared" si="46"/>
        <v>0</v>
      </c>
    </row>
    <row r="2973" spans="1:8" s="5" customFormat="1" x14ac:dyDescent="0.25">
      <c r="A2973" s="190"/>
      <c r="B2973" s="85" t="s">
        <v>9164</v>
      </c>
      <c r="C2973" s="43" t="s">
        <v>9165</v>
      </c>
      <c r="D2973" s="44"/>
      <c r="E2973" s="69"/>
      <c r="F2973" s="46">
        <v>785</v>
      </c>
      <c r="G2973" s="46">
        <v>785</v>
      </c>
      <c r="H2973" s="810">
        <f t="shared" si="46"/>
        <v>0</v>
      </c>
    </row>
    <row r="2974" spans="1:8" s="5" customFormat="1" x14ac:dyDescent="0.25">
      <c r="A2974" s="69" t="s">
        <v>9166</v>
      </c>
      <c r="B2974" s="42" t="s">
        <v>7749</v>
      </c>
      <c r="C2974" s="317" t="s">
        <v>7750</v>
      </c>
      <c r="D2974" s="44"/>
      <c r="E2974" s="47"/>
      <c r="F2974" s="10">
        <v>1200</v>
      </c>
      <c r="G2974" s="10">
        <v>1200</v>
      </c>
      <c r="H2974" s="810">
        <f t="shared" si="46"/>
        <v>0</v>
      </c>
    </row>
    <row r="2975" spans="1:8" s="5" customFormat="1" x14ac:dyDescent="0.25">
      <c r="A2975" s="190"/>
      <c r="B2975" s="85" t="s">
        <v>9167</v>
      </c>
      <c r="C2975" s="43" t="s">
        <v>9168</v>
      </c>
      <c r="D2975" s="44"/>
      <c r="E2975" s="69"/>
      <c r="F2975" s="46">
        <v>1200</v>
      </c>
      <c r="G2975" s="46">
        <v>1200</v>
      </c>
      <c r="H2975" s="810">
        <f t="shared" si="46"/>
        <v>0</v>
      </c>
    </row>
    <row r="2976" spans="1:8" s="5" customFormat="1" ht="25.5" x14ac:dyDescent="0.25">
      <c r="A2976" s="69" t="s">
        <v>7751</v>
      </c>
      <c r="B2976" s="42" t="s">
        <v>7752</v>
      </c>
      <c r="C2976" s="317" t="s">
        <v>7753</v>
      </c>
      <c r="D2976" s="44"/>
      <c r="E2976" s="47"/>
      <c r="F2976" s="10">
        <v>1403</v>
      </c>
      <c r="G2976" s="10">
        <v>1403</v>
      </c>
      <c r="H2976" s="810">
        <f t="shared" si="46"/>
        <v>0</v>
      </c>
    </row>
    <row r="2977" spans="1:8" s="5" customFormat="1" x14ac:dyDescent="0.25">
      <c r="A2977" s="190"/>
      <c r="B2977" s="85" t="s">
        <v>9169</v>
      </c>
      <c r="C2977" s="43" t="s">
        <v>9170</v>
      </c>
      <c r="D2977" s="44"/>
      <c r="E2977" s="69"/>
      <c r="F2977" s="46">
        <v>1403</v>
      </c>
      <c r="G2977" s="46">
        <v>1403</v>
      </c>
      <c r="H2977" s="810">
        <f t="shared" si="46"/>
        <v>0</v>
      </c>
    </row>
    <row r="2978" spans="1:8" s="5" customFormat="1" ht="25.5" x14ac:dyDescent="0.25">
      <c r="A2978" s="69" t="s">
        <v>7754</v>
      </c>
      <c r="B2978" s="42" t="s">
        <v>7755</v>
      </c>
      <c r="C2978" s="317" t="s">
        <v>7756</v>
      </c>
      <c r="D2978" s="44"/>
      <c r="E2978" s="47"/>
      <c r="F2978" s="10">
        <v>1200</v>
      </c>
      <c r="G2978" s="10">
        <v>1200</v>
      </c>
      <c r="H2978" s="810">
        <f t="shared" si="46"/>
        <v>0</v>
      </c>
    </row>
    <row r="2979" spans="1:8" s="5" customFormat="1" x14ac:dyDescent="0.25">
      <c r="A2979" s="190"/>
      <c r="B2979" s="85" t="s">
        <v>9171</v>
      </c>
      <c r="C2979" s="43" t="s">
        <v>9172</v>
      </c>
      <c r="D2979" s="44"/>
      <c r="E2979" s="69"/>
      <c r="F2979" s="46">
        <v>1200</v>
      </c>
      <c r="G2979" s="46">
        <v>1200</v>
      </c>
      <c r="H2979" s="810">
        <f t="shared" si="46"/>
        <v>0</v>
      </c>
    </row>
    <row r="2980" spans="1:8" s="5" customFormat="1" ht="25.5" x14ac:dyDescent="0.25">
      <c r="A2980" s="69" t="s">
        <v>7757</v>
      </c>
      <c r="B2980" s="42" t="s">
        <v>7758</v>
      </c>
      <c r="C2980" s="317" t="s">
        <v>7759</v>
      </c>
      <c r="D2980" s="44"/>
      <c r="E2980" s="47"/>
      <c r="F2980" s="10">
        <v>690</v>
      </c>
      <c r="G2980" s="10">
        <v>690</v>
      </c>
      <c r="H2980" s="810">
        <f t="shared" si="46"/>
        <v>0</v>
      </c>
    </row>
    <row r="2981" spans="1:8" s="5" customFormat="1" x14ac:dyDescent="0.25">
      <c r="A2981" s="69"/>
      <c r="B2981" s="42" t="s">
        <v>7760</v>
      </c>
      <c r="C2981" s="317" t="s">
        <v>7761</v>
      </c>
      <c r="D2981" s="44"/>
      <c r="E2981" s="47"/>
      <c r="F2981" s="10">
        <v>690</v>
      </c>
      <c r="G2981" s="10">
        <v>690</v>
      </c>
      <c r="H2981" s="810">
        <f t="shared" si="46"/>
        <v>0</v>
      </c>
    </row>
    <row r="2982" spans="1:8" s="5" customFormat="1" x14ac:dyDescent="0.25">
      <c r="A2982" s="190"/>
      <c r="B2982" s="85" t="s">
        <v>9173</v>
      </c>
      <c r="C2982" s="43" t="s">
        <v>9174</v>
      </c>
      <c r="D2982" s="44"/>
      <c r="E2982" s="69"/>
      <c r="F2982" s="46">
        <v>690</v>
      </c>
      <c r="G2982" s="46">
        <v>690</v>
      </c>
      <c r="H2982" s="810">
        <f t="shared" si="46"/>
        <v>0</v>
      </c>
    </row>
    <row r="2983" spans="1:8" s="5" customFormat="1" ht="15.75" thickBot="1" x14ac:dyDescent="0.3">
      <c r="A2983" s="228" t="s">
        <v>3172</v>
      </c>
      <c r="B2983" s="226"/>
      <c r="C2983" s="65"/>
      <c r="D2983" s="66"/>
      <c r="E2983" s="102"/>
      <c r="F2983" s="68" t="s">
        <v>5249</v>
      </c>
      <c r="G2983" s="68" t="s">
        <v>9527</v>
      </c>
      <c r="H2983" s="810" t="str">
        <f t="shared" si="46"/>
        <v/>
      </c>
    </row>
    <row r="2984" spans="1:8" s="5" customFormat="1" ht="26.25" thickBot="1" x14ac:dyDescent="0.3">
      <c r="A2984" s="199" t="s">
        <v>3173</v>
      </c>
      <c r="B2984" s="242" t="s">
        <v>3174</v>
      </c>
      <c r="C2984" s="94" t="s">
        <v>3175</v>
      </c>
      <c r="D2984" s="60"/>
      <c r="E2984" s="219"/>
      <c r="F2984" s="95">
        <v>215.53</v>
      </c>
      <c r="G2984" s="95">
        <v>215.53</v>
      </c>
      <c r="H2984" s="810">
        <f t="shared" si="46"/>
        <v>0</v>
      </c>
    </row>
    <row r="2985" spans="1:8" s="5" customFormat="1" ht="15.75" thickBot="1" x14ac:dyDescent="0.3">
      <c r="A2985" s="205"/>
      <c r="B2985" s="183" t="s">
        <v>3174</v>
      </c>
      <c r="C2985" s="50" t="s">
        <v>3176</v>
      </c>
      <c r="D2985" s="51"/>
      <c r="E2985" s="295"/>
      <c r="F2985" s="95">
        <v>215.53</v>
      </c>
      <c r="G2985" s="95">
        <v>215.53</v>
      </c>
      <c r="H2985" s="810">
        <f t="shared" si="46"/>
        <v>0</v>
      </c>
    </row>
    <row r="2986" spans="1:8" s="5" customFormat="1" ht="15.75" thickBot="1" x14ac:dyDescent="0.3">
      <c r="A2986" s="190"/>
      <c r="B2986" s="85" t="s">
        <v>9175</v>
      </c>
      <c r="C2986" s="43" t="s">
        <v>9176</v>
      </c>
      <c r="D2986" s="44"/>
      <c r="E2986" s="69"/>
      <c r="F2986" s="46">
        <v>215.53</v>
      </c>
      <c r="G2986" s="46">
        <v>215.53</v>
      </c>
      <c r="H2986" s="810">
        <f t="shared" si="46"/>
        <v>0</v>
      </c>
    </row>
    <row r="2987" spans="1:8" s="5" customFormat="1" ht="26.25" thickBot="1" x14ac:dyDescent="0.3">
      <c r="A2987" s="199" t="s">
        <v>3177</v>
      </c>
      <c r="B2987" s="242" t="s">
        <v>3174</v>
      </c>
      <c r="C2987" s="94" t="s">
        <v>3175</v>
      </c>
      <c r="D2987" s="60"/>
      <c r="E2987" s="219"/>
      <c r="F2987" s="95">
        <v>112.35</v>
      </c>
      <c r="G2987" s="95">
        <v>112.35</v>
      </c>
      <c r="H2987" s="810">
        <f t="shared" si="46"/>
        <v>0</v>
      </c>
    </row>
    <row r="2988" spans="1:8" s="5" customFormat="1" x14ac:dyDescent="0.25">
      <c r="A2988" s="190"/>
      <c r="B2988" s="186" t="s">
        <v>3174</v>
      </c>
      <c r="C2988" s="56" t="s">
        <v>3176</v>
      </c>
      <c r="D2988" s="57"/>
      <c r="E2988" s="54"/>
      <c r="F2988" s="95">
        <v>112.35</v>
      </c>
      <c r="G2988" s="95">
        <v>112.35</v>
      </c>
      <c r="H2988" s="810">
        <f t="shared" si="46"/>
        <v>0</v>
      </c>
    </row>
    <row r="2989" spans="1:8" s="5" customFormat="1" ht="15.75" thickBot="1" x14ac:dyDescent="0.3">
      <c r="A2989" s="190"/>
      <c r="B2989" s="85" t="s">
        <v>9175</v>
      </c>
      <c r="C2989" s="43" t="s">
        <v>9504</v>
      </c>
      <c r="D2989" s="44"/>
      <c r="E2989" s="69"/>
      <c r="F2989" s="46">
        <v>112.35</v>
      </c>
      <c r="G2989" s="46">
        <v>112.35</v>
      </c>
      <c r="H2989" s="810">
        <f t="shared" si="46"/>
        <v>0</v>
      </c>
    </row>
    <row r="2990" spans="1:8" s="5" customFormat="1" x14ac:dyDescent="0.25">
      <c r="A2990" s="405" t="s">
        <v>3178</v>
      </c>
      <c r="B2990" s="406" t="s">
        <v>3179</v>
      </c>
      <c r="C2990" s="407" t="s">
        <v>3180</v>
      </c>
      <c r="D2990" s="408"/>
      <c r="E2990" s="409"/>
      <c r="F2990" s="95">
        <v>116.55</v>
      </c>
      <c r="G2990" s="95">
        <v>116.55</v>
      </c>
      <c r="H2990" s="810">
        <f t="shared" si="46"/>
        <v>0</v>
      </c>
    </row>
    <row r="2991" spans="1:8" s="5" customFormat="1" ht="15.75" thickBot="1" x14ac:dyDescent="0.3">
      <c r="A2991" s="190"/>
      <c r="B2991" s="85" t="s">
        <v>9177</v>
      </c>
      <c r="C2991" s="43" t="s">
        <v>9178</v>
      </c>
      <c r="D2991" s="44"/>
      <c r="E2991" s="69"/>
      <c r="F2991" s="46">
        <v>116.55</v>
      </c>
      <c r="G2991" s="46">
        <v>116.55</v>
      </c>
      <c r="H2991" s="810">
        <f t="shared" si="46"/>
        <v>0</v>
      </c>
    </row>
    <row r="2992" spans="1:8" s="5" customFormat="1" x14ac:dyDescent="0.25">
      <c r="A2992" s="410" t="s">
        <v>3181</v>
      </c>
      <c r="B2992" s="181" t="s">
        <v>10343</v>
      </c>
      <c r="C2992" s="43" t="s">
        <v>3182</v>
      </c>
      <c r="D2992" s="44"/>
      <c r="E2992" s="47"/>
      <c r="F2992" s="95">
        <v>73.5</v>
      </c>
      <c r="G2992" s="95">
        <v>73.5</v>
      </c>
      <c r="H2992" s="810">
        <f t="shared" si="46"/>
        <v>0</v>
      </c>
    </row>
    <row r="2993" spans="1:8" s="5" customFormat="1" ht="15.75" thickBot="1" x14ac:dyDescent="0.3">
      <c r="A2993" s="190"/>
      <c r="B2993" s="85" t="s">
        <v>9179</v>
      </c>
      <c r="C2993" s="43" t="s">
        <v>9180</v>
      </c>
      <c r="D2993" s="44"/>
      <c r="E2993" s="69"/>
      <c r="F2993" s="46">
        <v>73.5</v>
      </c>
      <c r="G2993" s="46">
        <v>73.5</v>
      </c>
      <c r="H2993" s="810">
        <f t="shared" si="46"/>
        <v>0</v>
      </c>
    </row>
    <row r="2994" spans="1:8" s="5" customFormat="1" x14ac:dyDescent="0.25">
      <c r="A2994" s="410" t="s">
        <v>3183</v>
      </c>
      <c r="B2994" s="181" t="s">
        <v>10344</v>
      </c>
      <c r="C2994" s="43" t="s">
        <v>3184</v>
      </c>
      <c r="D2994" s="44"/>
      <c r="E2994" s="47"/>
      <c r="F2994" s="95">
        <v>365.4</v>
      </c>
      <c r="G2994" s="95">
        <v>365.4</v>
      </c>
      <c r="H2994" s="810">
        <f t="shared" si="46"/>
        <v>0</v>
      </c>
    </row>
    <row r="2995" spans="1:8" s="5" customFormat="1" ht="15.75" thickBot="1" x14ac:dyDescent="0.3">
      <c r="A2995" s="190"/>
      <c r="B2995" s="85" t="s">
        <v>9181</v>
      </c>
      <c r="C2995" s="43" t="s">
        <v>9182</v>
      </c>
      <c r="D2995" s="44"/>
      <c r="E2995" s="69"/>
      <c r="F2995" s="46">
        <v>365.4</v>
      </c>
      <c r="G2995" s="46">
        <v>365.4</v>
      </c>
      <c r="H2995" s="810">
        <f t="shared" si="46"/>
        <v>0</v>
      </c>
    </row>
    <row r="2996" spans="1:8" s="5" customFormat="1" x14ac:dyDescent="0.25">
      <c r="A2996" s="410" t="s">
        <v>3185</v>
      </c>
      <c r="B2996" s="181" t="s">
        <v>10344</v>
      </c>
      <c r="C2996" s="43" t="s">
        <v>3184</v>
      </c>
      <c r="D2996" s="44"/>
      <c r="E2996" s="47"/>
      <c r="F2996" s="95">
        <v>291.89999999999998</v>
      </c>
      <c r="G2996" s="95">
        <v>291.89999999999998</v>
      </c>
      <c r="H2996" s="810">
        <f t="shared" si="46"/>
        <v>0</v>
      </c>
    </row>
    <row r="2997" spans="1:8" s="5" customFormat="1" ht="15.75" thickBot="1" x14ac:dyDescent="0.3">
      <c r="A2997" s="190"/>
      <c r="B2997" s="85" t="s">
        <v>9181</v>
      </c>
      <c r="C2997" s="43" t="s">
        <v>9505</v>
      </c>
      <c r="D2997" s="44"/>
      <c r="E2997" s="69"/>
      <c r="F2997" s="46">
        <v>291.89999999999998</v>
      </c>
      <c r="G2997" s="46">
        <v>291.89999999999998</v>
      </c>
      <c r="H2997" s="810">
        <f t="shared" si="46"/>
        <v>0</v>
      </c>
    </row>
    <row r="2998" spans="1:8" s="5" customFormat="1" x14ac:dyDescent="0.25">
      <c r="A2998" s="411" t="s">
        <v>5533</v>
      </c>
      <c r="B2998" s="85" t="s">
        <v>223</v>
      </c>
      <c r="C2998" s="43" t="s">
        <v>145</v>
      </c>
      <c r="D2998" s="44"/>
      <c r="E2998" s="47"/>
      <c r="F2998" s="95">
        <v>35.42</v>
      </c>
      <c r="G2998" s="95">
        <v>35.419999999999995</v>
      </c>
      <c r="H2998" s="810">
        <f t="shared" si="46"/>
        <v>0</v>
      </c>
    </row>
    <row r="2999" spans="1:8" s="5" customFormat="1" ht="15.75" thickBot="1" x14ac:dyDescent="0.3">
      <c r="A2999" s="190"/>
      <c r="B2999" s="85" t="s">
        <v>9183</v>
      </c>
      <c r="C2999" s="43" t="s">
        <v>9184</v>
      </c>
      <c r="D2999" s="44"/>
      <c r="E2999" s="69"/>
      <c r="F2999" s="46">
        <v>35.42</v>
      </c>
      <c r="G2999" s="46">
        <v>35.419999999999995</v>
      </c>
      <c r="H2999" s="810">
        <f t="shared" si="46"/>
        <v>0</v>
      </c>
    </row>
    <row r="3000" spans="1:8" s="5" customFormat="1" x14ac:dyDescent="0.25">
      <c r="A3000" s="411" t="s">
        <v>3186</v>
      </c>
      <c r="B3000" s="85" t="s">
        <v>308</v>
      </c>
      <c r="C3000" s="43" t="s">
        <v>102</v>
      </c>
      <c r="D3000" s="44"/>
      <c r="E3000" s="47"/>
      <c r="F3000" s="95">
        <v>138.6</v>
      </c>
      <c r="G3000" s="95">
        <v>138.6</v>
      </c>
      <c r="H3000" s="810">
        <f t="shared" si="46"/>
        <v>0</v>
      </c>
    </row>
    <row r="3001" spans="1:8" s="5" customFormat="1" ht="15.75" thickBot="1" x14ac:dyDescent="0.3">
      <c r="A3001" s="190"/>
      <c r="B3001" s="85" t="s">
        <v>9185</v>
      </c>
      <c r="C3001" s="43" t="s">
        <v>9186</v>
      </c>
      <c r="D3001" s="44"/>
      <c r="E3001" s="69"/>
      <c r="F3001" s="46">
        <v>138.6</v>
      </c>
      <c r="G3001" s="46">
        <v>138.6</v>
      </c>
      <c r="H3001" s="810">
        <f t="shared" si="46"/>
        <v>0</v>
      </c>
    </row>
    <row r="3002" spans="1:8" s="5" customFormat="1" x14ac:dyDescent="0.25">
      <c r="A3002" s="410" t="s">
        <v>3187</v>
      </c>
      <c r="B3002" s="85" t="s">
        <v>3179</v>
      </c>
      <c r="C3002" s="43" t="s">
        <v>3188</v>
      </c>
      <c r="D3002" s="44"/>
      <c r="E3002" s="47"/>
      <c r="F3002" s="95">
        <v>255.15</v>
      </c>
      <c r="G3002" s="95">
        <v>255.15</v>
      </c>
      <c r="H3002" s="810">
        <f t="shared" si="46"/>
        <v>0</v>
      </c>
    </row>
    <row r="3003" spans="1:8" s="5" customFormat="1" ht="15.75" thickBot="1" x14ac:dyDescent="0.3">
      <c r="A3003" s="190"/>
      <c r="B3003" s="85" t="s">
        <v>9177</v>
      </c>
      <c r="C3003" s="43" t="s">
        <v>9187</v>
      </c>
      <c r="D3003" s="44"/>
      <c r="E3003" s="69"/>
      <c r="F3003" s="46">
        <v>255.15</v>
      </c>
      <c r="G3003" s="46">
        <v>255.15</v>
      </c>
      <c r="H3003" s="810">
        <f t="shared" si="46"/>
        <v>0</v>
      </c>
    </row>
    <row r="3004" spans="1:8" s="5" customFormat="1" ht="15.75" thickBot="1" x14ac:dyDescent="0.3">
      <c r="A3004" s="412" t="s">
        <v>3189</v>
      </c>
      <c r="B3004" s="183" t="s">
        <v>3190</v>
      </c>
      <c r="C3004" s="50" t="s">
        <v>476</v>
      </c>
      <c r="D3004" s="51"/>
      <c r="E3004" s="62"/>
      <c r="F3004" s="95">
        <v>96.6</v>
      </c>
      <c r="G3004" s="95">
        <v>96.6</v>
      </c>
      <c r="H3004" s="810">
        <f t="shared" si="46"/>
        <v>0</v>
      </c>
    </row>
    <row r="3005" spans="1:8" s="5" customFormat="1" ht="15.75" thickBot="1" x14ac:dyDescent="0.3">
      <c r="A3005" s="190"/>
      <c r="B3005" s="85" t="s">
        <v>9188</v>
      </c>
      <c r="C3005" s="43" t="s">
        <v>9189</v>
      </c>
      <c r="D3005" s="44"/>
      <c r="E3005" s="69"/>
      <c r="F3005" s="46">
        <v>96.6</v>
      </c>
      <c r="G3005" s="46">
        <v>96.6</v>
      </c>
      <c r="H3005" s="810">
        <f t="shared" si="46"/>
        <v>0</v>
      </c>
    </row>
    <row r="3006" spans="1:8" s="5" customFormat="1" ht="15.75" thickBot="1" x14ac:dyDescent="0.3">
      <c r="A3006" s="199" t="s">
        <v>5534</v>
      </c>
      <c r="B3006" s="242" t="s">
        <v>3191</v>
      </c>
      <c r="C3006" s="94" t="s">
        <v>408</v>
      </c>
      <c r="D3006" s="60"/>
      <c r="E3006" s="219"/>
      <c r="F3006" s="95">
        <v>250.95</v>
      </c>
      <c r="G3006" s="95">
        <v>250.95</v>
      </c>
      <c r="H3006" s="810">
        <f t="shared" si="46"/>
        <v>0</v>
      </c>
    </row>
    <row r="3007" spans="1:8" s="5" customFormat="1" ht="15.75" thickBot="1" x14ac:dyDescent="0.3">
      <c r="A3007" s="205"/>
      <c r="B3007" s="183" t="s">
        <v>3192</v>
      </c>
      <c r="C3007" s="50" t="s">
        <v>3193</v>
      </c>
      <c r="D3007" s="51"/>
      <c r="E3007" s="295"/>
      <c r="F3007" s="95">
        <v>250.95</v>
      </c>
      <c r="G3007" s="95">
        <v>250.95</v>
      </c>
      <c r="H3007" s="810">
        <f t="shared" si="46"/>
        <v>0</v>
      </c>
    </row>
    <row r="3008" spans="1:8" s="5" customFormat="1" ht="15.75" thickBot="1" x14ac:dyDescent="0.3">
      <c r="A3008" s="190"/>
      <c r="B3008" s="85" t="s">
        <v>9175</v>
      </c>
      <c r="C3008" s="43" t="s">
        <v>9190</v>
      </c>
      <c r="D3008" s="44"/>
      <c r="E3008" s="69"/>
      <c r="F3008" s="46">
        <v>250.95</v>
      </c>
      <c r="G3008" s="46">
        <v>250.95</v>
      </c>
      <c r="H3008" s="810">
        <f t="shared" si="46"/>
        <v>0</v>
      </c>
    </row>
    <row r="3009" spans="1:8" s="5" customFormat="1" ht="25.5" x14ac:dyDescent="0.25">
      <c r="A3009" s="413" t="s">
        <v>3194</v>
      </c>
      <c r="B3009" s="180" t="s">
        <v>10343</v>
      </c>
      <c r="C3009" s="94" t="s">
        <v>3195</v>
      </c>
      <c r="D3009" s="60"/>
      <c r="E3009" s="219"/>
      <c r="F3009" s="95">
        <v>324.45</v>
      </c>
      <c r="G3009" s="95">
        <v>324.45</v>
      </c>
      <c r="H3009" s="810">
        <f t="shared" si="46"/>
        <v>0</v>
      </c>
    </row>
    <row r="3010" spans="1:8" s="5" customFormat="1" ht="15.75" thickBot="1" x14ac:dyDescent="0.3">
      <c r="A3010" s="190"/>
      <c r="B3010" s="85" t="s">
        <v>9179</v>
      </c>
      <c r="C3010" s="43" t="s">
        <v>9191</v>
      </c>
      <c r="D3010" s="44"/>
      <c r="E3010" s="69"/>
      <c r="F3010" s="46">
        <v>324.45</v>
      </c>
      <c r="G3010" s="46">
        <v>324.45</v>
      </c>
      <c r="H3010" s="810">
        <f t="shared" si="46"/>
        <v>0</v>
      </c>
    </row>
    <row r="3011" spans="1:8" s="5" customFormat="1" x14ac:dyDescent="0.25">
      <c r="A3011" s="410" t="s">
        <v>3196</v>
      </c>
      <c r="B3011" s="181" t="s">
        <v>10344</v>
      </c>
      <c r="C3011" s="43" t="s">
        <v>3197</v>
      </c>
      <c r="D3011" s="44"/>
      <c r="E3011" s="69"/>
      <c r="F3011" s="95">
        <v>616.35</v>
      </c>
      <c r="G3011" s="95">
        <v>616.35</v>
      </c>
      <c r="H3011" s="810">
        <f t="shared" si="46"/>
        <v>0</v>
      </c>
    </row>
    <row r="3012" spans="1:8" s="5" customFormat="1" x14ac:dyDescent="0.25">
      <c r="A3012" s="190"/>
      <c r="B3012" s="85" t="s">
        <v>9192</v>
      </c>
      <c r="C3012" s="43" t="s">
        <v>9193</v>
      </c>
      <c r="D3012" s="44"/>
      <c r="E3012" s="69"/>
      <c r="F3012" s="46">
        <v>616.35</v>
      </c>
      <c r="G3012" s="46">
        <v>616.35</v>
      </c>
      <c r="H3012" s="810">
        <f t="shared" si="46"/>
        <v>0</v>
      </c>
    </row>
    <row r="3013" spans="1:8" s="5" customFormat="1" ht="15.75" thickBot="1" x14ac:dyDescent="0.3">
      <c r="A3013" s="215" t="s">
        <v>3198</v>
      </c>
      <c r="B3013" s="414" t="s">
        <v>10345</v>
      </c>
      <c r="C3013" s="319" t="s">
        <v>3199</v>
      </c>
      <c r="D3013" s="320"/>
      <c r="E3013" s="321"/>
      <c r="F3013" s="415" t="s">
        <v>5249</v>
      </c>
      <c r="G3013" s="415" t="s">
        <v>9527</v>
      </c>
      <c r="H3013" s="810" t="str">
        <f t="shared" si="46"/>
        <v/>
      </c>
    </row>
    <row r="3014" spans="1:8" s="5" customFormat="1" ht="39" thickBot="1" x14ac:dyDescent="0.3">
      <c r="A3014" s="228" t="s">
        <v>3200</v>
      </c>
      <c r="B3014" s="226"/>
      <c r="C3014" s="65"/>
      <c r="D3014" s="66"/>
      <c r="E3014" s="102"/>
      <c r="F3014" s="68" t="s">
        <v>5249</v>
      </c>
      <c r="G3014" s="68" t="s">
        <v>9527</v>
      </c>
      <c r="H3014" s="810" t="str">
        <f t="shared" si="46"/>
        <v/>
      </c>
    </row>
    <row r="3015" spans="1:8" s="5" customFormat="1" ht="26.25" thickBot="1" x14ac:dyDescent="0.3">
      <c r="A3015" s="416" t="s">
        <v>3201</v>
      </c>
      <c r="B3015" s="417" t="s">
        <v>3202</v>
      </c>
      <c r="C3015" s="418" t="s">
        <v>3203</v>
      </c>
      <c r="D3015" s="419"/>
      <c r="E3015" s="420"/>
      <c r="F3015" s="95">
        <v>693</v>
      </c>
      <c r="G3015" s="95">
        <v>693</v>
      </c>
      <c r="H3015" s="810">
        <f t="shared" si="46"/>
        <v>0</v>
      </c>
    </row>
    <row r="3016" spans="1:8" s="5" customFormat="1" ht="15.75" thickBot="1" x14ac:dyDescent="0.3">
      <c r="A3016" s="190"/>
      <c r="B3016" s="85" t="s">
        <v>9194</v>
      </c>
      <c r="C3016" s="43" t="s">
        <v>9195</v>
      </c>
      <c r="D3016" s="44"/>
      <c r="E3016" s="69"/>
      <c r="F3016" s="46">
        <v>693</v>
      </c>
      <c r="G3016" s="46">
        <v>693</v>
      </c>
      <c r="H3016" s="810">
        <f t="shared" si="46"/>
        <v>0</v>
      </c>
    </row>
    <row r="3017" spans="1:8" s="5" customFormat="1" ht="26.25" thickBot="1" x14ac:dyDescent="0.3">
      <c r="A3017" s="416" t="s">
        <v>3204</v>
      </c>
      <c r="B3017" s="417" t="s">
        <v>3205</v>
      </c>
      <c r="C3017" s="418" t="s">
        <v>3206</v>
      </c>
      <c r="D3017" s="419"/>
      <c r="E3017" s="420"/>
      <c r="F3017" s="95">
        <v>2955.75</v>
      </c>
      <c r="G3017" s="95">
        <v>2955.75</v>
      </c>
      <c r="H3017" s="810">
        <f t="shared" si="46"/>
        <v>0</v>
      </c>
    </row>
    <row r="3018" spans="1:8" s="5" customFormat="1" ht="15.75" thickBot="1" x14ac:dyDescent="0.3">
      <c r="A3018" s="190"/>
      <c r="B3018" s="85" t="s">
        <v>9196</v>
      </c>
      <c r="C3018" s="43" t="s">
        <v>9197</v>
      </c>
      <c r="D3018" s="44"/>
      <c r="E3018" s="69"/>
      <c r="F3018" s="46">
        <v>2955.75</v>
      </c>
      <c r="G3018" s="46">
        <v>2955.75</v>
      </c>
      <c r="H3018" s="810">
        <f t="shared" ref="H3018:H3081" si="47">IF(ISNUMBER(F3018),ROUND(F3018-G3018,2),"")</f>
        <v>0</v>
      </c>
    </row>
    <row r="3019" spans="1:8" s="5" customFormat="1" ht="26.25" thickBot="1" x14ac:dyDescent="0.3">
      <c r="A3019" s="416" t="s">
        <v>3207</v>
      </c>
      <c r="B3019" s="417" t="s">
        <v>3208</v>
      </c>
      <c r="C3019" s="418" t="s">
        <v>3209</v>
      </c>
      <c r="D3019" s="419"/>
      <c r="E3019" s="420"/>
      <c r="F3019" s="95">
        <v>4032</v>
      </c>
      <c r="G3019" s="95">
        <v>4032</v>
      </c>
      <c r="H3019" s="810">
        <f t="shared" si="47"/>
        <v>0</v>
      </c>
    </row>
    <row r="3020" spans="1:8" s="5" customFormat="1" x14ac:dyDescent="0.25">
      <c r="A3020" s="190"/>
      <c r="B3020" s="85" t="s">
        <v>9198</v>
      </c>
      <c r="C3020" s="43" t="s">
        <v>9199</v>
      </c>
      <c r="D3020" s="44"/>
      <c r="E3020" s="69"/>
      <c r="F3020" s="46">
        <v>4032</v>
      </c>
      <c r="G3020" s="46">
        <v>4032</v>
      </c>
      <c r="H3020" s="810">
        <f t="shared" si="47"/>
        <v>0</v>
      </c>
    </row>
    <row r="3021" spans="1:8" s="5" customFormat="1" ht="39" thickBot="1" x14ac:dyDescent="0.3">
      <c r="A3021" s="228" t="s">
        <v>3210</v>
      </c>
      <c r="B3021" s="389"/>
      <c r="C3021" s="312"/>
      <c r="D3021" s="313"/>
      <c r="E3021" s="421"/>
      <c r="F3021" s="422" t="s">
        <v>5249</v>
      </c>
      <c r="G3021" s="422" t="s">
        <v>9527</v>
      </c>
      <c r="H3021" s="810" t="str">
        <f t="shared" si="47"/>
        <v/>
      </c>
    </row>
    <row r="3022" spans="1:8" s="5" customFormat="1" x14ac:dyDescent="0.25">
      <c r="A3022" s="345" t="s">
        <v>7762</v>
      </c>
      <c r="B3022" s="423" t="s">
        <v>7763</v>
      </c>
      <c r="C3022" s="424" t="s">
        <v>7764</v>
      </c>
      <c r="D3022" s="425"/>
      <c r="E3022" s="426"/>
      <c r="F3022" s="427">
        <v>1868</v>
      </c>
      <c r="G3022" s="427">
        <v>1868</v>
      </c>
      <c r="H3022" s="810">
        <f t="shared" si="47"/>
        <v>0</v>
      </c>
    </row>
    <row r="3023" spans="1:8" s="5" customFormat="1" ht="15.75" thickBot="1" x14ac:dyDescent="0.3">
      <c r="A3023" s="428"/>
      <c r="B3023" s="429" t="s">
        <v>7763</v>
      </c>
      <c r="C3023" s="430" t="s">
        <v>7765</v>
      </c>
      <c r="D3023" s="425"/>
      <c r="E3023" s="431"/>
      <c r="F3023" s="432">
        <v>1868</v>
      </c>
      <c r="G3023" s="432">
        <v>1868</v>
      </c>
      <c r="H3023" s="810">
        <f t="shared" si="47"/>
        <v>0</v>
      </c>
    </row>
    <row r="3024" spans="1:8" s="5" customFormat="1" x14ac:dyDescent="0.25">
      <c r="A3024" s="190"/>
      <c r="B3024" s="85" t="s">
        <v>9200</v>
      </c>
      <c r="C3024" s="43" t="s">
        <v>9201</v>
      </c>
      <c r="D3024" s="44"/>
      <c r="E3024" s="69"/>
      <c r="F3024" s="46">
        <v>1868</v>
      </c>
      <c r="G3024" s="46">
        <v>1868</v>
      </c>
      <c r="H3024" s="810">
        <f t="shared" si="47"/>
        <v>0</v>
      </c>
    </row>
    <row r="3025" spans="1:8" s="5" customFormat="1" x14ac:dyDescent="0.25">
      <c r="A3025" s="433" t="s">
        <v>7766</v>
      </c>
      <c r="B3025" s="434" t="s">
        <v>7767</v>
      </c>
      <c r="C3025" s="435" t="s">
        <v>7768</v>
      </c>
      <c r="D3025" s="425"/>
      <c r="E3025" s="426"/>
      <c r="F3025" s="427">
        <v>2556</v>
      </c>
      <c r="G3025" s="427">
        <v>2556</v>
      </c>
      <c r="H3025" s="810">
        <f t="shared" si="47"/>
        <v>0</v>
      </c>
    </row>
    <row r="3026" spans="1:8" s="5" customFormat="1" ht="15.75" thickBot="1" x14ac:dyDescent="0.3">
      <c r="A3026" s="436"/>
      <c r="B3026" s="306" t="s">
        <v>7767</v>
      </c>
      <c r="C3026" s="437" t="s">
        <v>7769</v>
      </c>
      <c r="D3026" s="438"/>
      <c r="E3026" s="431"/>
      <c r="F3026" s="432">
        <v>2556</v>
      </c>
      <c r="G3026" s="432">
        <v>2556</v>
      </c>
      <c r="H3026" s="810">
        <f t="shared" si="47"/>
        <v>0</v>
      </c>
    </row>
    <row r="3027" spans="1:8" s="5" customFormat="1" ht="15.75" thickBot="1" x14ac:dyDescent="0.3">
      <c r="A3027" s="190"/>
      <c r="B3027" s="85" t="s">
        <v>9202</v>
      </c>
      <c r="C3027" s="43" t="s">
        <v>9203</v>
      </c>
      <c r="D3027" s="44"/>
      <c r="E3027" s="69"/>
      <c r="F3027" s="46">
        <v>2556</v>
      </c>
      <c r="G3027" s="46">
        <v>2556</v>
      </c>
      <c r="H3027" s="810">
        <f t="shared" si="47"/>
        <v>0</v>
      </c>
    </row>
    <row r="3028" spans="1:8" s="5" customFormat="1" ht="15.75" thickBot="1" x14ac:dyDescent="0.3">
      <c r="A3028" s="214" t="s">
        <v>3211</v>
      </c>
      <c r="B3028" s="243" t="s">
        <v>10346</v>
      </c>
      <c r="C3028" s="81" t="s">
        <v>10347</v>
      </c>
      <c r="D3028" s="82"/>
      <c r="E3028" s="97"/>
      <c r="F3028" s="95">
        <v>3278.1</v>
      </c>
      <c r="G3028" s="95">
        <v>3278.1</v>
      </c>
      <c r="H3028" s="810">
        <f t="shared" si="47"/>
        <v>0</v>
      </c>
    </row>
    <row r="3029" spans="1:8" s="5" customFormat="1" x14ac:dyDescent="0.25">
      <c r="A3029" s="214"/>
      <c r="B3029" s="196" t="s">
        <v>10346</v>
      </c>
      <c r="C3029" s="56" t="s">
        <v>3213</v>
      </c>
      <c r="D3029" s="57"/>
      <c r="E3029" s="58"/>
      <c r="F3029" s="95">
        <v>3278.1</v>
      </c>
      <c r="G3029" s="95">
        <v>3278.1</v>
      </c>
      <c r="H3029" s="810">
        <f t="shared" si="47"/>
        <v>0</v>
      </c>
    </row>
    <row r="3030" spans="1:8" s="5" customFormat="1" ht="15.75" thickBot="1" x14ac:dyDescent="0.3">
      <c r="A3030" s="190"/>
      <c r="B3030" s="85" t="s">
        <v>9204</v>
      </c>
      <c r="C3030" s="43" t="s">
        <v>9205</v>
      </c>
      <c r="D3030" s="44"/>
      <c r="E3030" s="69"/>
      <c r="F3030" s="46">
        <v>3278.1</v>
      </c>
      <c r="G3030" s="46">
        <v>3278.1</v>
      </c>
      <c r="H3030" s="810">
        <f t="shared" si="47"/>
        <v>0</v>
      </c>
    </row>
    <row r="3031" spans="1:8" s="5" customFormat="1" ht="15.75" thickBot="1" x14ac:dyDescent="0.3">
      <c r="A3031" s="439" t="s">
        <v>3212</v>
      </c>
      <c r="B3031" s="440" t="s">
        <v>10348</v>
      </c>
      <c r="C3031" s="407" t="s">
        <v>3214</v>
      </c>
      <c r="D3031" s="408"/>
      <c r="E3031" s="409"/>
      <c r="F3031" s="95">
        <v>3600.45</v>
      </c>
      <c r="G3031" s="95">
        <v>3600.45</v>
      </c>
      <c r="H3031" s="810">
        <f t="shared" si="47"/>
        <v>0</v>
      </c>
    </row>
    <row r="3032" spans="1:8" s="5" customFormat="1" ht="15.75" thickBot="1" x14ac:dyDescent="0.3">
      <c r="A3032" s="214"/>
      <c r="B3032" s="196" t="s">
        <v>10349</v>
      </c>
      <c r="C3032" s="56" t="s">
        <v>3215</v>
      </c>
      <c r="D3032" s="57"/>
      <c r="E3032" s="58"/>
      <c r="F3032" s="95">
        <v>3600.45</v>
      </c>
      <c r="G3032" s="95">
        <v>3600.45</v>
      </c>
      <c r="H3032" s="810">
        <f t="shared" si="47"/>
        <v>0</v>
      </c>
    </row>
    <row r="3033" spans="1:8" s="5" customFormat="1" x14ac:dyDescent="0.25">
      <c r="A3033" s="439"/>
      <c r="B3033" s="440" t="s">
        <v>10350</v>
      </c>
      <c r="C3033" s="407" t="s">
        <v>7770</v>
      </c>
      <c r="D3033" s="408"/>
      <c r="E3033" s="409"/>
      <c r="F3033" s="441">
        <v>3600.45</v>
      </c>
      <c r="G3033" s="441">
        <v>3600.45</v>
      </c>
      <c r="H3033" s="810">
        <f t="shared" si="47"/>
        <v>0</v>
      </c>
    </row>
    <row r="3034" spans="1:8" s="5" customFormat="1" ht="15.75" thickBot="1" x14ac:dyDescent="0.3">
      <c r="A3034" s="190"/>
      <c r="B3034" s="186" t="s">
        <v>9206</v>
      </c>
      <c r="C3034" s="56" t="s">
        <v>9207</v>
      </c>
      <c r="D3034" s="57"/>
      <c r="E3034" s="54"/>
      <c r="F3034" s="103">
        <v>3600.45</v>
      </c>
      <c r="G3034" s="103">
        <v>3600.45</v>
      </c>
      <c r="H3034" s="810">
        <f t="shared" si="47"/>
        <v>0</v>
      </c>
    </row>
    <row r="3035" spans="1:8" s="5" customFormat="1" ht="25.5" x14ac:dyDescent="0.25">
      <c r="A3035" s="100" t="s">
        <v>3216</v>
      </c>
      <c r="B3035" s="189" t="s">
        <v>10351</v>
      </c>
      <c r="C3035" s="94" t="s">
        <v>3217</v>
      </c>
      <c r="D3035" s="60"/>
      <c r="E3035" s="61"/>
      <c r="F3035" s="213">
        <v>7288.05</v>
      </c>
      <c r="G3035" s="213">
        <v>7288.05</v>
      </c>
      <c r="H3035" s="810">
        <f t="shared" si="47"/>
        <v>0</v>
      </c>
    </row>
    <row r="3036" spans="1:8" s="5" customFormat="1" x14ac:dyDescent="0.25">
      <c r="A3036" s="41"/>
      <c r="B3036" s="210" t="s">
        <v>10351</v>
      </c>
      <c r="C3036" s="43" t="s">
        <v>3218</v>
      </c>
      <c r="D3036" s="44"/>
      <c r="E3036" s="47"/>
      <c r="F3036" s="46">
        <v>7288.05</v>
      </c>
      <c r="G3036" s="46">
        <v>7288.05</v>
      </c>
      <c r="H3036" s="810">
        <f t="shared" si="47"/>
        <v>0</v>
      </c>
    </row>
    <row r="3037" spans="1:8" s="5" customFormat="1" ht="15.75" thickBot="1" x14ac:dyDescent="0.3">
      <c r="A3037" s="48"/>
      <c r="B3037" s="62" t="s">
        <v>9428</v>
      </c>
      <c r="C3037" s="50" t="s">
        <v>9208</v>
      </c>
      <c r="D3037" s="51"/>
      <c r="E3037" s="295"/>
      <c r="F3037" s="53">
        <v>7288.05</v>
      </c>
      <c r="G3037" s="53">
        <v>7288.05</v>
      </c>
      <c r="H3037" s="810">
        <f t="shared" si="47"/>
        <v>0</v>
      </c>
    </row>
    <row r="3038" spans="1:8" s="5" customFormat="1" ht="25.5" x14ac:dyDescent="0.25">
      <c r="A3038" s="211" t="s">
        <v>7771</v>
      </c>
      <c r="B3038" s="212" t="s">
        <v>10352</v>
      </c>
      <c r="C3038" s="81" t="s">
        <v>7772</v>
      </c>
      <c r="D3038" s="82"/>
      <c r="E3038" s="97"/>
      <c r="F3038" s="213">
        <v>10614</v>
      </c>
      <c r="G3038" s="213">
        <v>10614</v>
      </c>
      <c r="H3038" s="810">
        <f t="shared" si="47"/>
        <v>0</v>
      </c>
    </row>
    <row r="3039" spans="1:8" s="5" customFormat="1" x14ac:dyDescent="0.25">
      <c r="A3039" s="41"/>
      <c r="B3039" s="210" t="s">
        <v>10352</v>
      </c>
      <c r="C3039" s="43" t="s">
        <v>7773</v>
      </c>
      <c r="D3039" s="44"/>
      <c r="E3039" s="47"/>
      <c r="F3039" s="46">
        <v>10614</v>
      </c>
      <c r="G3039" s="46">
        <v>10614</v>
      </c>
      <c r="H3039" s="810">
        <f t="shared" si="47"/>
        <v>0</v>
      </c>
    </row>
    <row r="3040" spans="1:8" s="5" customFormat="1" ht="15.75" thickBot="1" x14ac:dyDescent="0.3">
      <c r="A3040" s="48"/>
      <c r="B3040" s="62" t="s">
        <v>9371</v>
      </c>
      <c r="C3040" s="50" t="s">
        <v>9209</v>
      </c>
      <c r="D3040" s="51"/>
      <c r="E3040" s="295"/>
      <c r="F3040" s="53">
        <v>10614</v>
      </c>
      <c r="G3040" s="53">
        <v>10614</v>
      </c>
      <c r="H3040" s="810">
        <f t="shared" si="47"/>
        <v>0</v>
      </c>
    </row>
    <row r="3041" spans="1:8" s="5" customFormat="1" ht="26.25" thickBot="1" x14ac:dyDescent="0.3">
      <c r="A3041" s="215" t="s">
        <v>3219</v>
      </c>
      <c r="B3041" s="389" t="s">
        <v>3220</v>
      </c>
      <c r="C3041" s="312" t="s">
        <v>3221</v>
      </c>
      <c r="D3041" s="313"/>
      <c r="E3041" s="421"/>
      <c r="F3041" s="442">
        <v>32244.45</v>
      </c>
      <c r="G3041" s="442">
        <v>32244.450000000004</v>
      </c>
      <c r="H3041" s="810">
        <f t="shared" si="47"/>
        <v>0</v>
      </c>
    </row>
    <row r="3042" spans="1:8" s="5" customFormat="1" ht="15.75" thickBot="1" x14ac:dyDescent="0.3">
      <c r="A3042" s="190"/>
      <c r="B3042" s="85" t="s">
        <v>9210</v>
      </c>
      <c r="C3042" s="43" t="s">
        <v>9211</v>
      </c>
      <c r="D3042" s="44"/>
      <c r="E3042" s="69"/>
      <c r="F3042" s="46">
        <v>32244.45</v>
      </c>
      <c r="G3042" s="46">
        <v>32244.450000000004</v>
      </c>
      <c r="H3042" s="810">
        <f t="shared" si="47"/>
        <v>0</v>
      </c>
    </row>
    <row r="3043" spans="1:8" s="5" customFormat="1" ht="26.25" thickBot="1" x14ac:dyDescent="0.3">
      <c r="A3043" s="416" t="s">
        <v>3222</v>
      </c>
      <c r="B3043" s="417" t="s">
        <v>3223</v>
      </c>
      <c r="C3043" s="418" t="s">
        <v>3224</v>
      </c>
      <c r="D3043" s="419"/>
      <c r="E3043" s="420"/>
      <c r="F3043" s="443">
        <v>6103.65</v>
      </c>
      <c r="G3043" s="443">
        <v>6103.65</v>
      </c>
      <c r="H3043" s="810">
        <f t="shared" si="47"/>
        <v>0</v>
      </c>
    </row>
    <row r="3044" spans="1:8" s="5" customFormat="1" ht="15.75" thickBot="1" x14ac:dyDescent="0.3">
      <c r="A3044" s="190"/>
      <c r="B3044" s="85" t="s">
        <v>9212</v>
      </c>
      <c r="C3044" s="43" t="s">
        <v>9213</v>
      </c>
      <c r="D3044" s="44"/>
      <c r="E3044" s="69"/>
      <c r="F3044" s="46">
        <v>6103.65</v>
      </c>
      <c r="G3044" s="46">
        <v>6103.65</v>
      </c>
      <c r="H3044" s="810">
        <f t="shared" si="47"/>
        <v>0</v>
      </c>
    </row>
    <row r="3045" spans="1:8" s="5" customFormat="1" ht="26.25" thickBot="1" x14ac:dyDescent="0.3">
      <c r="A3045" s="416" t="s">
        <v>3225</v>
      </c>
      <c r="B3045" s="417" t="s">
        <v>3226</v>
      </c>
      <c r="C3045" s="418" t="s">
        <v>3227</v>
      </c>
      <c r="D3045" s="419"/>
      <c r="E3045" s="420"/>
      <c r="F3045" s="443">
        <v>13091.4</v>
      </c>
      <c r="G3045" s="443">
        <v>13091.4</v>
      </c>
      <c r="H3045" s="810">
        <f t="shared" si="47"/>
        <v>0</v>
      </c>
    </row>
    <row r="3046" spans="1:8" s="5" customFormat="1" ht="15.75" thickBot="1" x14ac:dyDescent="0.3">
      <c r="A3046" s="190"/>
      <c r="B3046" s="85" t="s">
        <v>9212</v>
      </c>
      <c r="C3046" s="43" t="s">
        <v>9214</v>
      </c>
      <c r="D3046" s="44"/>
      <c r="E3046" s="69"/>
      <c r="F3046" s="46">
        <v>13091.4</v>
      </c>
      <c r="G3046" s="46">
        <v>13091.4</v>
      </c>
      <c r="H3046" s="810">
        <f t="shared" si="47"/>
        <v>0</v>
      </c>
    </row>
    <row r="3047" spans="1:8" s="5" customFormat="1" ht="15.75" thickBot="1" x14ac:dyDescent="0.3">
      <c r="A3047" s="416" t="s">
        <v>3228</v>
      </c>
      <c r="B3047" s="417" t="s">
        <v>3220</v>
      </c>
      <c r="C3047" s="418" t="s">
        <v>3229</v>
      </c>
      <c r="D3047" s="419"/>
      <c r="E3047" s="420"/>
      <c r="F3047" s="443">
        <v>65374.05</v>
      </c>
      <c r="G3047" s="443">
        <v>65374.05</v>
      </c>
      <c r="H3047" s="810">
        <f t="shared" si="47"/>
        <v>0</v>
      </c>
    </row>
    <row r="3048" spans="1:8" s="5" customFormat="1" ht="15.75" thickBot="1" x14ac:dyDescent="0.3">
      <c r="A3048" s="190"/>
      <c r="B3048" s="85" t="s">
        <v>9210</v>
      </c>
      <c r="C3048" s="43" t="s">
        <v>9215</v>
      </c>
      <c r="D3048" s="44"/>
      <c r="E3048" s="69"/>
      <c r="F3048" s="46">
        <v>65374.05</v>
      </c>
      <c r="G3048" s="46">
        <v>65374.05</v>
      </c>
      <c r="H3048" s="810">
        <f t="shared" si="47"/>
        <v>0</v>
      </c>
    </row>
    <row r="3049" spans="1:8" s="5" customFormat="1" ht="15.75" thickBot="1" x14ac:dyDescent="0.3">
      <c r="A3049" s="416" t="s">
        <v>3230</v>
      </c>
      <c r="B3049" s="417" t="s">
        <v>3223</v>
      </c>
      <c r="C3049" s="418" t="s">
        <v>3231</v>
      </c>
      <c r="D3049" s="419"/>
      <c r="E3049" s="420"/>
      <c r="F3049" s="443">
        <v>39233.25</v>
      </c>
      <c r="G3049" s="443">
        <v>39233.25</v>
      </c>
      <c r="H3049" s="810">
        <f t="shared" si="47"/>
        <v>0</v>
      </c>
    </row>
    <row r="3050" spans="1:8" s="5" customFormat="1" ht="15.75" thickBot="1" x14ac:dyDescent="0.3">
      <c r="A3050" s="190"/>
      <c r="B3050" s="85" t="s">
        <v>9212</v>
      </c>
      <c r="C3050" s="43" t="s">
        <v>9216</v>
      </c>
      <c r="D3050" s="44"/>
      <c r="E3050" s="69"/>
      <c r="F3050" s="46">
        <v>39233.25</v>
      </c>
      <c r="G3050" s="46">
        <v>39233.25</v>
      </c>
      <c r="H3050" s="810">
        <f t="shared" si="47"/>
        <v>0</v>
      </c>
    </row>
    <row r="3051" spans="1:8" s="5" customFormat="1" ht="15.75" thickBot="1" x14ac:dyDescent="0.3">
      <c r="A3051" s="416" t="s">
        <v>3232</v>
      </c>
      <c r="B3051" s="417" t="s">
        <v>3226</v>
      </c>
      <c r="C3051" s="418" t="s">
        <v>3233</v>
      </c>
      <c r="D3051" s="419"/>
      <c r="E3051" s="420"/>
      <c r="F3051" s="443">
        <v>78465.45</v>
      </c>
      <c r="G3051" s="443">
        <v>78465.45</v>
      </c>
      <c r="H3051" s="810">
        <f t="shared" si="47"/>
        <v>0</v>
      </c>
    </row>
    <row r="3052" spans="1:8" s="5" customFormat="1" ht="15.75" thickBot="1" x14ac:dyDescent="0.3">
      <c r="A3052" s="190"/>
      <c r="B3052" s="85" t="s">
        <v>9217</v>
      </c>
      <c r="C3052" s="43" t="s">
        <v>9218</v>
      </c>
      <c r="D3052" s="44"/>
      <c r="E3052" s="69"/>
      <c r="F3052" s="46">
        <v>78465.45</v>
      </c>
      <c r="G3052" s="46">
        <v>78465.45</v>
      </c>
      <c r="H3052" s="810">
        <f t="shared" si="47"/>
        <v>0</v>
      </c>
    </row>
    <row r="3053" spans="1:8" s="5" customFormat="1" ht="15.75" thickBot="1" x14ac:dyDescent="0.3">
      <c r="A3053" s="416" t="s">
        <v>3234</v>
      </c>
      <c r="B3053" s="417" t="s">
        <v>3235</v>
      </c>
      <c r="C3053" s="418" t="s">
        <v>3236</v>
      </c>
      <c r="D3053" s="419"/>
      <c r="E3053" s="420"/>
      <c r="F3053" s="443">
        <v>7032.9</v>
      </c>
      <c r="G3053" s="443">
        <v>7032.9</v>
      </c>
      <c r="H3053" s="810">
        <f t="shared" si="47"/>
        <v>0</v>
      </c>
    </row>
    <row r="3054" spans="1:8" s="5" customFormat="1" ht="15.75" thickBot="1" x14ac:dyDescent="0.3">
      <c r="A3054" s="416" t="s">
        <v>3234</v>
      </c>
      <c r="B3054" s="417" t="s">
        <v>3237</v>
      </c>
      <c r="C3054" s="418" t="s">
        <v>3238</v>
      </c>
      <c r="D3054" s="419"/>
      <c r="E3054" s="420"/>
      <c r="F3054" s="443">
        <v>7032.9</v>
      </c>
      <c r="G3054" s="443">
        <v>7032.9</v>
      </c>
      <c r="H3054" s="810">
        <f t="shared" si="47"/>
        <v>0</v>
      </c>
    </row>
    <row r="3055" spans="1:8" s="5" customFormat="1" ht="15.75" thickBot="1" x14ac:dyDescent="0.3">
      <c r="A3055" s="190"/>
      <c r="B3055" s="85" t="s">
        <v>9219</v>
      </c>
      <c r="C3055" s="43" t="s">
        <v>9220</v>
      </c>
      <c r="D3055" s="44"/>
      <c r="E3055" s="69"/>
      <c r="F3055" s="46">
        <v>7032.9</v>
      </c>
      <c r="G3055" s="46">
        <v>7032.9</v>
      </c>
      <c r="H3055" s="810">
        <f t="shared" si="47"/>
        <v>0</v>
      </c>
    </row>
    <row r="3056" spans="1:8" s="5" customFormat="1" ht="15.75" thickBot="1" x14ac:dyDescent="0.3">
      <c r="A3056" s="416" t="s">
        <v>7774</v>
      </c>
      <c r="B3056" s="417" t="s">
        <v>7775</v>
      </c>
      <c r="C3056" s="418" t="s">
        <v>7776</v>
      </c>
      <c r="D3056" s="419"/>
      <c r="E3056" s="420"/>
      <c r="F3056" s="443">
        <v>9045</v>
      </c>
      <c r="G3056" s="443">
        <v>9045</v>
      </c>
      <c r="H3056" s="810">
        <f t="shared" si="47"/>
        <v>0</v>
      </c>
    </row>
    <row r="3057" spans="1:8" s="5" customFormat="1" ht="15.75" thickBot="1" x14ac:dyDescent="0.3">
      <c r="A3057" s="416" t="s">
        <v>9221</v>
      </c>
      <c r="B3057" s="417" t="s">
        <v>3239</v>
      </c>
      <c r="C3057" s="418" t="s">
        <v>3240</v>
      </c>
      <c r="D3057" s="419"/>
      <c r="E3057" s="420"/>
      <c r="F3057" s="443">
        <v>615.29999999999995</v>
      </c>
      <c r="G3057" s="443">
        <v>615.29999999999995</v>
      </c>
      <c r="H3057" s="810">
        <f t="shared" si="47"/>
        <v>0</v>
      </c>
    </row>
    <row r="3058" spans="1:8" s="5" customFormat="1" ht="15.75" thickBot="1" x14ac:dyDescent="0.3">
      <c r="A3058" s="190"/>
      <c r="B3058" s="85" t="s">
        <v>9222</v>
      </c>
      <c r="C3058" s="43" t="s">
        <v>9223</v>
      </c>
      <c r="D3058" s="44"/>
      <c r="E3058" s="69"/>
      <c r="F3058" s="46">
        <v>615.29999999999995</v>
      </c>
      <c r="G3058" s="46">
        <v>615.29999999999995</v>
      </c>
      <c r="H3058" s="810">
        <f t="shared" si="47"/>
        <v>0</v>
      </c>
    </row>
    <row r="3059" spans="1:8" s="5" customFormat="1" ht="15.75" thickBot="1" x14ac:dyDescent="0.3">
      <c r="A3059" s="416" t="s">
        <v>9224</v>
      </c>
      <c r="B3059" s="417" t="s">
        <v>3241</v>
      </c>
      <c r="C3059" s="418" t="s">
        <v>3242</v>
      </c>
      <c r="D3059" s="419"/>
      <c r="E3059" s="420"/>
      <c r="F3059" s="443">
        <v>163.80000000000001</v>
      </c>
      <c r="G3059" s="443">
        <v>163.80000000000001</v>
      </c>
      <c r="H3059" s="810">
        <f t="shared" si="47"/>
        <v>0</v>
      </c>
    </row>
    <row r="3060" spans="1:8" s="5" customFormat="1" x14ac:dyDescent="0.25">
      <c r="A3060" s="190"/>
      <c r="B3060" s="85" t="s">
        <v>9222</v>
      </c>
      <c r="C3060" s="43" t="s">
        <v>9225</v>
      </c>
      <c r="D3060" s="44"/>
      <c r="E3060" s="69"/>
      <c r="F3060" s="46">
        <v>163.80000000000001</v>
      </c>
      <c r="G3060" s="46">
        <v>163.80000000000001</v>
      </c>
      <c r="H3060" s="810">
        <f t="shared" si="47"/>
        <v>0</v>
      </c>
    </row>
    <row r="3061" spans="1:8" s="5" customFormat="1" x14ac:dyDescent="0.25">
      <c r="A3061" s="410"/>
      <c r="B3061" s="85"/>
      <c r="C3061" s="43"/>
      <c r="D3061" s="44"/>
      <c r="E3061" s="47"/>
      <c r="F3061" s="10" t="s">
        <v>5249</v>
      </c>
      <c r="G3061" s="10" t="s">
        <v>9527</v>
      </c>
      <c r="H3061" s="810" t="str">
        <f t="shared" si="47"/>
        <v/>
      </c>
    </row>
    <row r="3062" spans="1:8" s="5" customFormat="1" ht="39" thickBot="1" x14ac:dyDescent="0.3">
      <c r="A3062" s="444" t="s">
        <v>3243</v>
      </c>
      <c r="B3062" s="186"/>
      <c r="C3062" s="56"/>
      <c r="D3062" s="57"/>
      <c r="E3062" s="58"/>
      <c r="F3062" s="59" t="s">
        <v>5249</v>
      </c>
      <c r="G3062" s="59" t="s">
        <v>9527</v>
      </c>
      <c r="H3062" s="810" t="str">
        <f t="shared" si="47"/>
        <v/>
      </c>
    </row>
    <row r="3063" spans="1:8" s="5" customFormat="1" ht="25.5" x14ac:dyDescent="0.25">
      <c r="A3063" s="199" t="s">
        <v>9226</v>
      </c>
      <c r="B3063" s="180" t="s">
        <v>10353</v>
      </c>
      <c r="C3063" s="94" t="s">
        <v>3244</v>
      </c>
      <c r="D3063" s="60"/>
      <c r="E3063" s="219"/>
      <c r="F3063" s="95">
        <v>527.1</v>
      </c>
      <c r="G3063" s="95">
        <v>527.1</v>
      </c>
      <c r="H3063" s="810">
        <f t="shared" si="47"/>
        <v>0</v>
      </c>
    </row>
    <row r="3064" spans="1:8" s="5" customFormat="1" ht="15.75" thickBot="1" x14ac:dyDescent="0.3">
      <c r="A3064" s="205"/>
      <c r="B3064" s="194" t="s">
        <v>10354</v>
      </c>
      <c r="C3064" s="43" t="s">
        <v>9227</v>
      </c>
      <c r="D3064" s="51"/>
      <c r="E3064" s="295"/>
      <c r="F3064" s="53">
        <v>527.1</v>
      </c>
      <c r="G3064" s="53">
        <v>527.1</v>
      </c>
      <c r="H3064" s="810">
        <f t="shared" si="47"/>
        <v>0</v>
      </c>
    </row>
    <row r="3065" spans="1:8" s="5" customFormat="1" ht="15.75" thickBot="1" x14ac:dyDescent="0.3">
      <c r="A3065" s="205"/>
      <c r="B3065" s="194" t="s">
        <v>10353</v>
      </c>
      <c r="C3065" s="50" t="s">
        <v>3245</v>
      </c>
      <c r="D3065" s="51"/>
      <c r="E3065" s="295"/>
      <c r="F3065" s="53">
        <v>527.1</v>
      </c>
      <c r="G3065" s="53">
        <v>527.1</v>
      </c>
      <c r="H3065" s="810">
        <f t="shared" si="47"/>
        <v>0</v>
      </c>
    </row>
    <row r="3066" spans="1:8" s="5" customFormat="1" x14ac:dyDescent="0.25">
      <c r="A3066" s="199"/>
      <c r="B3066" s="180" t="s">
        <v>10355</v>
      </c>
      <c r="C3066" s="94" t="s">
        <v>3246</v>
      </c>
      <c r="D3066" s="60"/>
      <c r="E3066" s="219"/>
      <c r="F3066" s="95">
        <v>527.1</v>
      </c>
      <c r="G3066" s="95">
        <v>527.1</v>
      </c>
      <c r="H3066" s="810">
        <f t="shared" si="47"/>
        <v>0</v>
      </c>
    </row>
    <row r="3067" spans="1:8" s="5" customFormat="1" x14ac:dyDescent="0.25">
      <c r="A3067" s="190"/>
      <c r="B3067" s="181" t="s">
        <v>10355</v>
      </c>
      <c r="C3067" s="43" t="s">
        <v>3247</v>
      </c>
      <c r="D3067" s="44"/>
      <c r="E3067" s="69"/>
      <c r="F3067" s="46">
        <v>527.1</v>
      </c>
      <c r="G3067" s="46">
        <v>527.1</v>
      </c>
      <c r="H3067" s="810">
        <f t="shared" si="47"/>
        <v>0</v>
      </c>
    </row>
    <row r="3068" spans="1:8" s="5" customFormat="1" x14ac:dyDescent="0.25">
      <c r="A3068" s="190"/>
      <c r="B3068" s="181" t="s">
        <v>10356</v>
      </c>
      <c r="C3068" s="43" t="s">
        <v>3248</v>
      </c>
      <c r="D3068" s="44"/>
      <c r="E3068" s="69"/>
      <c r="F3068" s="46">
        <v>527.1</v>
      </c>
      <c r="G3068" s="46">
        <v>527.1</v>
      </c>
      <c r="H3068" s="810">
        <f t="shared" si="47"/>
        <v>0</v>
      </c>
    </row>
    <row r="3069" spans="1:8" s="5" customFormat="1" ht="15.75" thickBot="1" x14ac:dyDescent="0.3">
      <c r="A3069" s="205"/>
      <c r="B3069" s="194" t="s">
        <v>10356</v>
      </c>
      <c r="C3069" s="50" t="s">
        <v>3249</v>
      </c>
      <c r="D3069" s="51"/>
      <c r="E3069" s="295"/>
      <c r="F3069" s="53">
        <v>527.1</v>
      </c>
      <c r="G3069" s="53">
        <v>527.1</v>
      </c>
      <c r="H3069" s="810">
        <f t="shared" si="47"/>
        <v>0</v>
      </c>
    </row>
    <row r="3070" spans="1:8" s="5" customFormat="1" ht="25.5" x14ac:dyDescent="0.25">
      <c r="A3070" s="199" t="s">
        <v>3250</v>
      </c>
      <c r="B3070" s="180" t="s">
        <v>10357</v>
      </c>
      <c r="C3070" s="94" t="s">
        <v>3251</v>
      </c>
      <c r="D3070" s="60"/>
      <c r="E3070" s="219"/>
      <c r="F3070" s="95">
        <v>643.65</v>
      </c>
      <c r="G3070" s="95">
        <v>643.65</v>
      </c>
      <c r="H3070" s="810">
        <f t="shared" si="47"/>
        <v>0</v>
      </c>
    </row>
    <row r="3071" spans="1:8" s="5" customFormat="1" ht="15.75" thickBot="1" x14ac:dyDescent="0.3">
      <c r="A3071" s="205"/>
      <c r="B3071" s="194" t="s">
        <v>10354</v>
      </c>
      <c r="C3071" s="43" t="s">
        <v>9228</v>
      </c>
      <c r="D3071" s="51"/>
      <c r="E3071" s="295"/>
      <c r="F3071" s="53">
        <v>643.65</v>
      </c>
      <c r="G3071" s="53">
        <v>643.65</v>
      </c>
      <c r="H3071" s="810">
        <f t="shared" si="47"/>
        <v>0</v>
      </c>
    </row>
    <row r="3072" spans="1:8" s="5" customFormat="1" x14ac:dyDescent="0.25">
      <c r="A3072" s="190"/>
      <c r="B3072" s="181" t="s">
        <v>10357</v>
      </c>
      <c r="C3072" s="43" t="s">
        <v>3252</v>
      </c>
      <c r="D3072" s="44"/>
      <c r="E3072" s="69"/>
      <c r="F3072" s="46">
        <v>643.65</v>
      </c>
      <c r="G3072" s="46">
        <v>643.65</v>
      </c>
      <c r="H3072" s="810">
        <f t="shared" si="47"/>
        <v>0</v>
      </c>
    </row>
    <row r="3073" spans="1:8" s="5" customFormat="1" x14ac:dyDescent="0.25">
      <c r="A3073" s="190"/>
      <c r="B3073" s="181" t="s">
        <v>10358</v>
      </c>
      <c r="C3073" s="43" t="s">
        <v>3253</v>
      </c>
      <c r="D3073" s="44"/>
      <c r="E3073" s="69"/>
      <c r="F3073" s="46">
        <v>643.65</v>
      </c>
      <c r="G3073" s="46">
        <v>643.65</v>
      </c>
      <c r="H3073" s="810">
        <f t="shared" si="47"/>
        <v>0</v>
      </c>
    </row>
    <row r="3074" spans="1:8" s="5" customFormat="1" ht="15.75" thickBot="1" x14ac:dyDescent="0.3">
      <c r="A3074" s="205"/>
      <c r="B3074" s="194" t="s">
        <v>10358</v>
      </c>
      <c r="C3074" s="50" t="s">
        <v>3254</v>
      </c>
      <c r="D3074" s="51"/>
      <c r="E3074" s="295"/>
      <c r="F3074" s="53">
        <v>643.65</v>
      </c>
      <c r="G3074" s="53">
        <v>643.65</v>
      </c>
      <c r="H3074" s="810">
        <f t="shared" si="47"/>
        <v>0</v>
      </c>
    </row>
    <row r="3075" spans="1:8" s="5" customFormat="1" ht="25.5" x14ac:dyDescent="0.25">
      <c r="A3075" s="244" t="s">
        <v>3255</v>
      </c>
      <c r="B3075" s="181" t="s">
        <v>10359</v>
      </c>
      <c r="C3075" s="43" t="s">
        <v>3256</v>
      </c>
      <c r="D3075" s="44"/>
      <c r="E3075" s="47"/>
      <c r="F3075" s="46">
        <v>358.05</v>
      </c>
      <c r="G3075" s="46">
        <v>358.05</v>
      </c>
      <c r="H3075" s="810">
        <f t="shared" si="47"/>
        <v>0</v>
      </c>
    </row>
    <row r="3076" spans="1:8" s="5" customFormat="1" ht="15.75" thickBot="1" x14ac:dyDescent="0.3">
      <c r="A3076" s="205"/>
      <c r="B3076" s="194" t="s">
        <v>10360</v>
      </c>
      <c r="C3076" s="43" t="s">
        <v>9229</v>
      </c>
      <c r="D3076" s="51"/>
      <c r="E3076" s="295"/>
      <c r="F3076" s="53">
        <v>358.05</v>
      </c>
      <c r="G3076" s="53">
        <v>358.05</v>
      </c>
      <c r="H3076" s="810">
        <f t="shared" si="47"/>
        <v>0</v>
      </c>
    </row>
    <row r="3077" spans="1:8" s="5" customFormat="1" ht="15.75" thickBot="1" x14ac:dyDescent="0.3">
      <c r="A3077" s="445"/>
      <c r="B3077" s="194" t="s">
        <v>10361</v>
      </c>
      <c r="C3077" s="298" t="s">
        <v>3257</v>
      </c>
      <c r="D3077" s="51"/>
      <c r="E3077" s="62"/>
      <c r="F3077" s="53">
        <v>358.05</v>
      </c>
      <c r="G3077" s="53">
        <v>358.05</v>
      </c>
      <c r="H3077" s="810">
        <f t="shared" si="47"/>
        <v>0</v>
      </c>
    </row>
    <row r="3078" spans="1:8" s="5" customFormat="1" x14ac:dyDescent="0.25">
      <c r="A3078" s="446" t="s">
        <v>503</v>
      </c>
      <c r="B3078" s="241"/>
      <c r="C3078" s="81"/>
      <c r="D3078" s="82"/>
      <c r="E3078" s="97"/>
      <c r="F3078" s="84" t="s">
        <v>5249</v>
      </c>
      <c r="G3078" s="84" t="s">
        <v>9527</v>
      </c>
      <c r="H3078" s="810" t="str">
        <f t="shared" si="47"/>
        <v/>
      </c>
    </row>
    <row r="3079" spans="1:8" s="5" customFormat="1" x14ac:dyDescent="0.25">
      <c r="A3079" s="410" t="s">
        <v>3258</v>
      </c>
      <c r="B3079" s="85" t="s">
        <v>3259</v>
      </c>
      <c r="C3079" s="43" t="s">
        <v>3260</v>
      </c>
      <c r="D3079" s="44"/>
      <c r="E3079" s="69"/>
      <c r="F3079" s="10">
        <v>9.4499999999999993</v>
      </c>
      <c r="G3079" s="10">
        <v>9.4499999999999993</v>
      </c>
      <c r="H3079" s="810">
        <f t="shared" si="47"/>
        <v>0</v>
      </c>
    </row>
    <row r="3080" spans="1:8" s="5" customFormat="1" ht="15.75" thickBot="1" x14ac:dyDescent="0.3">
      <c r="A3080" s="205"/>
      <c r="B3080" s="194" t="s">
        <v>10362</v>
      </c>
      <c r="C3080" s="43" t="s">
        <v>9230</v>
      </c>
      <c r="D3080" s="51"/>
      <c r="E3080" s="295"/>
      <c r="F3080" s="53">
        <v>9.4499999999999993</v>
      </c>
      <c r="G3080" s="53">
        <v>9.4499999999999993</v>
      </c>
      <c r="H3080" s="810">
        <f t="shared" si="47"/>
        <v>0</v>
      </c>
    </row>
    <row r="3081" spans="1:8" s="5" customFormat="1" x14ac:dyDescent="0.25">
      <c r="A3081" s="410" t="s">
        <v>3261</v>
      </c>
      <c r="B3081" s="85" t="s">
        <v>3262</v>
      </c>
      <c r="C3081" s="43" t="s">
        <v>3263</v>
      </c>
      <c r="D3081" s="44"/>
      <c r="E3081" s="69"/>
      <c r="F3081" s="10">
        <v>122.85</v>
      </c>
      <c r="G3081" s="10">
        <v>122.85</v>
      </c>
      <c r="H3081" s="810">
        <f t="shared" si="47"/>
        <v>0</v>
      </c>
    </row>
    <row r="3082" spans="1:8" s="5" customFormat="1" ht="15.75" thickBot="1" x14ac:dyDescent="0.3">
      <c r="A3082" s="205"/>
      <c r="B3082" s="194" t="s">
        <v>10363</v>
      </c>
      <c r="C3082" s="43" t="s">
        <v>9231</v>
      </c>
      <c r="D3082" s="51"/>
      <c r="E3082" s="295"/>
      <c r="F3082" s="53">
        <v>122.85</v>
      </c>
      <c r="G3082" s="53">
        <v>122.85</v>
      </c>
      <c r="H3082" s="810">
        <f t="shared" ref="H3082:H3145" si="48">IF(ISNUMBER(F3082),ROUND(F3082-G3082,2),"")</f>
        <v>0</v>
      </c>
    </row>
    <row r="3083" spans="1:8" s="5" customFormat="1" ht="25.5" x14ac:dyDescent="0.25">
      <c r="A3083" s="411" t="s">
        <v>3264</v>
      </c>
      <c r="B3083" s="181" t="s">
        <v>10364</v>
      </c>
      <c r="C3083" s="317" t="s">
        <v>3265</v>
      </c>
      <c r="D3083" s="44"/>
      <c r="E3083" s="69"/>
      <c r="F3083" s="46">
        <v>332.85</v>
      </c>
      <c r="G3083" s="46">
        <v>332.85</v>
      </c>
      <c r="H3083" s="810">
        <f t="shared" si="48"/>
        <v>0</v>
      </c>
    </row>
    <row r="3084" spans="1:8" s="5" customFormat="1" ht="15.75" thickBot="1" x14ac:dyDescent="0.3">
      <c r="A3084" s="205"/>
      <c r="B3084" s="194" t="s">
        <v>10363</v>
      </c>
      <c r="C3084" s="43" t="s">
        <v>9232</v>
      </c>
      <c r="D3084" s="51"/>
      <c r="E3084" s="295"/>
      <c r="F3084" s="53">
        <v>332.85</v>
      </c>
      <c r="G3084" s="53">
        <v>332.85</v>
      </c>
      <c r="H3084" s="810">
        <f t="shared" si="48"/>
        <v>0</v>
      </c>
    </row>
    <row r="3085" spans="1:8" s="5" customFormat="1" x14ac:dyDescent="0.25">
      <c r="A3085" s="214" t="s">
        <v>3266</v>
      </c>
      <c r="B3085" s="196" t="s">
        <v>10365</v>
      </c>
      <c r="C3085" s="394" t="s">
        <v>3267</v>
      </c>
      <c r="D3085" s="57"/>
      <c r="E3085" s="54"/>
      <c r="F3085" s="103">
        <v>28.35</v>
      </c>
      <c r="G3085" s="103">
        <v>28.35</v>
      </c>
      <c r="H3085" s="810">
        <f t="shared" si="48"/>
        <v>0</v>
      </c>
    </row>
    <row r="3086" spans="1:8" s="5" customFormat="1" ht="15.75" thickBot="1" x14ac:dyDescent="0.3">
      <c r="A3086" s="205"/>
      <c r="B3086" s="194" t="s">
        <v>10366</v>
      </c>
      <c r="C3086" s="43" t="s">
        <v>9233</v>
      </c>
      <c r="D3086" s="51"/>
      <c r="E3086" s="295"/>
      <c r="F3086" s="53">
        <v>28.35</v>
      </c>
      <c r="G3086" s="53">
        <v>28.35</v>
      </c>
      <c r="H3086" s="810">
        <f t="shared" si="48"/>
        <v>0</v>
      </c>
    </row>
    <row r="3087" spans="1:8" s="5" customFormat="1" ht="15.75" thickBot="1" x14ac:dyDescent="0.3">
      <c r="A3087" s="447" t="s">
        <v>7777</v>
      </c>
      <c r="B3087" s="447" t="s">
        <v>7777</v>
      </c>
      <c r="C3087" s="394" t="s">
        <v>7778</v>
      </c>
      <c r="D3087" s="57"/>
      <c r="E3087" s="448"/>
      <c r="F3087" s="103">
        <v>21</v>
      </c>
      <c r="G3087" s="103">
        <v>21</v>
      </c>
      <c r="H3087" s="810">
        <f t="shared" si="48"/>
        <v>0</v>
      </c>
    </row>
    <row r="3088" spans="1:8" s="5" customFormat="1" x14ac:dyDescent="0.25">
      <c r="A3088" s="199" t="s">
        <v>3268</v>
      </c>
      <c r="B3088" s="180" t="s">
        <v>10367</v>
      </c>
      <c r="C3088" s="94" t="s">
        <v>3269</v>
      </c>
      <c r="D3088" s="60"/>
      <c r="E3088" s="219"/>
      <c r="F3088" s="95">
        <v>91.35</v>
      </c>
      <c r="G3088" s="95">
        <v>91.35</v>
      </c>
      <c r="H3088" s="810">
        <f t="shared" si="48"/>
        <v>0</v>
      </c>
    </row>
    <row r="3089" spans="1:8" s="5" customFormat="1" ht="15.75" thickBot="1" x14ac:dyDescent="0.3">
      <c r="A3089" s="205"/>
      <c r="B3089" s="194" t="s">
        <v>10368</v>
      </c>
      <c r="C3089" s="50" t="s">
        <v>3270</v>
      </c>
      <c r="D3089" s="51"/>
      <c r="E3089" s="295"/>
      <c r="F3089" s="204">
        <v>91.35</v>
      </c>
      <c r="G3089" s="204">
        <v>91.35</v>
      </c>
      <c r="H3089" s="810">
        <f t="shared" si="48"/>
        <v>0</v>
      </c>
    </row>
    <row r="3090" spans="1:8" s="5" customFormat="1" x14ac:dyDescent="0.25">
      <c r="A3090" s="214" t="s">
        <v>3271</v>
      </c>
      <c r="B3090" s="283" t="s">
        <v>10369</v>
      </c>
      <c r="C3090" s="284" t="s">
        <v>3272</v>
      </c>
      <c r="D3090" s="285"/>
      <c r="E3090" s="286"/>
      <c r="F3090" s="287">
        <v>226.8</v>
      </c>
      <c r="G3090" s="287">
        <v>226.8</v>
      </c>
      <c r="H3090" s="810">
        <f t="shared" si="48"/>
        <v>0</v>
      </c>
    </row>
    <row r="3091" spans="1:8" s="5" customFormat="1" x14ac:dyDescent="0.25">
      <c r="A3091" s="69"/>
      <c r="B3091" s="90" t="s">
        <v>10370</v>
      </c>
      <c r="C3091" s="43" t="s">
        <v>7779</v>
      </c>
      <c r="D3091" s="44"/>
      <c r="E3091" s="47"/>
      <c r="F3091" s="10">
        <v>226.8</v>
      </c>
      <c r="G3091" s="10">
        <v>226.8</v>
      </c>
      <c r="H3091" s="810">
        <f t="shared" si="48"/>
        <v>0</v>
      </c>
    </row>
    <row r="3092" spans="1:8" s="5" customFormat="1" x14ac:dyDescent="0.25">
      <c r="A3092" s="214"/>
      <c r="B3092" s="109" t="s">
        <v>10371</v>
      </c>
      <c r="C3092" s="282" t="s">
        <v>3273</v>
      </c>
      <c r="D3092" s="288"/>
      <c r="E3092" s="289"/>
      <c r="F3092" s="281">
        <v>226.8</v>
      </c>
      <c r="G3092" s="281">
        <v>226.8</v>
      </c>
      <c r="H3092" s="810">
        <f t="shared" si="48"/>
        <v>0</v>
      </c>
    </row>
    <row r="3093" spans="1:8" s="5" customFormat="1" x14ac:dyDescent="0.25">
      <c r="A3093" s="214"/>
      <c r="B3093" s="109" t="s">
        <v>10364</v>
      </c>
      <c r="C3093" s="282" t="s">
        <v>3265</v>
      </c>
      <c r="D3093" s="288"/>
      <c r="E3093" s="289"/>
      <c r="F3093" s="281">
        <v>226.8</v>
      </c>
      <c r="G3093" s="281">
        <v>226.8</v>
      </c>
      <c r="H3093" s="810">
        <f t="shared" si="48"/>
        <v>0</v>
      </c>
    </row>
    <row r="3094" spans="1:8" s="5" customFormat="1" ht="15.75" thickBot="1" x14ac:dyDescent="0.3">
      <c r="A3094" s="215"/>
      <c r="B3094" s="449" t="s">
        <v>10372</v>
      </c>
      <c r="C3094" s="379" t="s">
        <v>3274</v>
      </c>
      <c r="D3094" s="380"/>
      <c r="E3094" s="381"/>
      <c r="F3094" s="382">
        <v>226.8</v>
      </c>
      <c r="G3094" s="382">
        <v>226.8</v>
      </c>
      <c r="H3094" s="810">
        <f t="shared" si="48"/>
        <v>0</v>
      </c>
    </row>
    <row r="3095" spans="1:8" s="5" customFormat="1" x14ac:dyDescent="0.25">
      <c r="A3095" s="214" t="s">
        <v>3275</v>
      </c>
      <c r="B3095" s="283" t="s">
        <v>10373</v>
      </c>
      <c r="C3095" s="284" t="s">
        <v>3276</v>
      </c>
      <c r="D3095" s="285"/>
      <c r="E3095" s="286"/>
      <c r="F3095" s="287">
        <v>161.69999999999999</v>
      </c>
      <c r="G3095" s="287">
        <v>161.69999999999999</v>
      </c>
      <c r="H3095" s="810">
        <f t="shared" si="48"/>
        <v>0</v>
      </c>
    </row>
    <row r="3096" spans="1:8" s="5" customFormat="1" x14ac:dyDescent="0.25">
      <c r="A3096" s="214"/>
      <c r="B3096" s="109" t="s">
        <v>10374</v>
      </c>
      <c r="C3096" s="282" t="s">
        <v>3277</v>
      </c>
      <c r="D3096" s="288"/>
      <c r="E3096" s="289"/>
      <c r="F3096" s="281">
        <v>161.69999999999999</v>
      </c>
      <c r="G3096" s="281">
        <v>161.69999999999999</v>
      </c>
      <c r="H3096" s="810">
        <f t="shared" si="48"/>
        <v>0</v>
      </c>
    </row>
    <row r="3097" spans="1:8" s="5" customFormat="1" ht="15.75" thickBot="1" x14ac:dyDescent="0.3">
      <c r="A3097" s="214"/>
      <c r="B3097" s="450" t="s">
        <v>10375</v>
      </c>
      <c r="C3097" s="451" t="s">
        <v>3278</v>
      </c>
      <c r="D3097" s="452"/>
      <c r="E3097" s="453"/>
      <c r="F3097" s="392">
        <v>161.69999999999999</v>
      </c>
      <c r="G3097" s="392">
        <v>161.69999999999999</v>
      </c>
      <c r="H3097" s="810">
        <f t="shared" si="48"/>
        <v>0</v>
      </c>
    </row>
    <row r="3098" spans="1:8" s="5" customFormat="1" ht="25.5" x14ac:dyDescent="0.25">
      <c r="A3098" s="278" t="s">
        <v>3279</v>
      </c>
      <c r="B3098" s="180" t="s">
        <v>10376</v>
      </c>
      <c r="C3098" s="366" t="s">
        <v>3280</v>
      </c>
      <c r="D3098" s="60"/>
      <c r="E3098" s="219"/>
      <c r="F3098" s="95">
        <v>63</v>
      </c>
      <c r="G3098" s="95">
        <v>63</v>
      </c>
      <c r="H3098" s="810">
        <f t="shared" si="48"/>
        <v>0</v>
      </c>
    </row>
    <row r="3099" spans="1:8" s="5" customFormat="1" ht="15.75" thickBot="1" x14ac:dyDescent="0.3">
      <c r="A3099" s="205"/>
      <c r="B3099" s="194" t="s">
        <v>10377</v>
      </c>
      <c r="C3099" s="298" t="s">
        <v>3281</v>
      </c>
      <c r="D3099" s="51"/>
      <c r="E3099" s="295"/>
      <c r="F3099" s="53">
        <v>63</v>
      </c>
      <c r="G3099" s="53">
        <v>63</v>
      </c>
      <c r="H3099" s="810">
        <f t="shared" si="48"/>
        <v>0</v>
      </c>
    </row>
    <row r="3100" spans="1:8" s="5" customFormat="1" ht="15.75" thickBot="1" x14ac:dyDescent="0.3">
      <c r="A3100" s="235" t="s">
        <v>3282</v>
      </c>
      <c r="B3100" s="454" t="s">
        <v>10378</v>
      </c>
      <c r="C3100" s="237" t="s">
        <v>3283</v>
      </c>
      <c r="D3100" s="238"/>
      <c r="E3100" s="311"/>
      <c r="F3100" s="240">
        <v>115.5</v>
      </c>
      <c r="G3100" s="240">
        <v>115.5</v>
      </c>
      <c r="H3100" s="810">
        <f t="shared" si="48"/>
        <v>0</v>
      </c>
    </row>
    <row r="3101" spans="1:8" s="5" customFormat="1" ht="15.75" thickBot="1" x14ac:dyDescent="0.3">
      <c r="A3101" s="235" t="s">
        <v>3284</v>
      </c>
      <c r="B3101" s="454" t="s">
        <v>10379</v>
      </c>
      <c r="C3101" s="237" t="s">
        <v>3285</v>
      </c>
      <c r="D3101" s="238"/>
      <c r="E3101" s="311"/>
      <c r="F3101" s="240">
        <v>182.7</v>
      </c>
      <c r="G3101" s="240">
        <v>182.7</v>
      </c>
      <c r="H3101" s="810">
        <f t="shared" si="48"/>
        <v>0</v>
      </c>
    </row>
    <row r="3102" spans="1:8" s="5" customFormat="1" x14ac:dyDescent="0.25">
      <c r="A3102" s="199" t="s">
        <v>3286</v>
      </c>
      <c r="B3102" s="181" t="s">
        <v>10380</v>
      </c>
      <c r="C3102" s="43" t="s">
        <v>7780</v>
      </c>
      <c r="D3102" s="44"/>
      <c r="E3102" s="69"/>
      <c r="F3102" s="213">
        <v>55.65</v>
      </c>
      <c r="G3102" s="213">
        <v>55.65</v>
      </c>
      <c r="H3102" s="810">
        <f t="shared" si="48"/>
        <v>0</v>
      </c>
    </row>
    <row r="3103" spans="1:8" s="5" customFormat="1" x14ac:dyDescent="0.25">
      <c r="A3103" s="190"/>
      <c r="B3103" s="181" t="s">
        <v>10381</v>
      </c>
      <c r="C3103" s="43" t="s">
        <v>3287</v>
      </c>
      <c r="D3103" s="44"/>
      <c r="E3103" s="69"/>
      <c r="F3103" s="213">
        <v>55.65</v>
      </c>
      <c r="G3103" s="213">
        <v>55.65</v>
      </c>
      <c r="H3103" s="810">
        <f t="shared" si="48"/>
        <v>0</v>
      </c>
    </row>
    <row r="3104" spans="1:8" s="5" customFormat="1" x14ac:dyDescent="0.25">
      <c r="A3104" s="190"/>
      <c r="B3104" s="181" t="s">
        <v>10382</v>
      </c>
      <c r="C3104" s="43" t="s">
        <v>3288</v>
      </c>
      <c r="D3104" s="44"/>
      <c r="E3104" s="69"/>
      <c r="F3104" s="213">
        <v>55.65</v>
      </c>
      <c r="G3104" s="213">
        <v>55.65</v>
      </c>
      <c r="H3104" s="810">
        <f t="shared" si="48"/>
        <v>0</v>
      </c>
    </row>
    <row r="3105" spans="1:8" s="5" customFormat="1" x14ac:dyDescent="0.25">
      <c r="A3105" s="190"/>
      <c r="B3105" s="181" t="s">
        <v>10383</v>
      </c>
      <c r="C3105" s="43" t="s">
        <v>3289</v>
      </c>
      <c r="D3105" s="44"/>
      <c r="E3105" s="69"/>
      <c r="F3105" s="213">
        <v>55.65</v>
      </c>
      <c r="G3105" s="213">
        <v>55.65</v>
      </c>
      <c r="H3105" s="810">
        <f t="shared" si="48"/>
        <v>0</v>
      </c>
    </row>
    <row r="3106" spans="1:8" s="5" customFormat="1" x14ac:dyDescent="0.25">
      <c r="A3106" s="190"/>
      <c r="B3106" s="181" t="s">
        <v>10384</v>
      </c>
      <c r="C3106" s="43" t="s">
        <v>3290</v>
      </c>
      <c r="D3106" s="44"/>
      <c r="E3106" s="69"/>
      <c r="F3106" s="213">
        <v>55.65</v>
      </c>
      <c r="G3106" s="213">
        <v>55.65</v>
      </c>
      <c r="H3106" s="810">
        <f t="shared" si="48"/>
        <v>0</v>
      </c>
    </row>
    <row r="3107" spans="1:8" s="5" customFormat="1" ht="15.75" thickBot="1" x14ac:dyDescent="0.3">
      <c r="A3107" s="205"/>
      <c r="B3107" s="194" t="s">
        <v>10385</v>
      </c>
      <c r="C3107" s="50" t="s">
        <v>3291</v>
      </c>
      <c r="D3107" s="51"/>
      <c r="E3107" s="295"/>
      <c r="F3107" s="204">
        <v>55.65</v>
      </c>
      <c r="G3107" s="204">
        <v>55.65</v>
      </c>
      <c r="H3107" s="810">
        <f t="shared" si="48"/>
        <v>0</v>
      </c>
    </row>
    <row r="3108" spans="1:8" s="5" customFormat="1" ht="15.75" thickBot="1" x14ac:dyDescent="0.3">
      <c r="A3108" s="235" t="s">
        <v>3292</v>
      </c>
      <c r="B3108" s="454" t="s">
        <v>10386</v>
      </c>
      <c r="C3108" s="237" t="s">
        <v>3293</v>
      </c>
      <c r="D3108" s="238"/>
      <c r="E3108" s="311"/>
      <c r="F3108" s="240">
        <v>265.64999999999998</v>
      </c>
      <c r="G3108" s="240">
        <v>265.64999999999998</v>
      </c>
      <c r="H3108" s="810">
        <f t="shared" si="48"/>
        <v>0</v>
      </c>
    </row>
    <row r="3109" spans="1:8" s="5" customFormat="1" ht="15.75" thickBot="1" x14ac:dyDescent="0.3">
      <c r="A3109" s="214"/>
      <c r="B3109" s="423"/>
      <c r="C3109" s="65"/>
      <c r="D3109" s="66"/>
      <c r="E3109" s="102"/>
      <c r="F3109" s="68" t="s">
        <v>5249</v>
      </c>
      <c r="G3109" s="68" t="s">
        <v>9527</v>
      </c>
      <c r="H3109" s="810" t="str">
        <f t="shared" si="48"/>
        <v/>
      </c>
    </row>
    <row r="3110" spans="1:8" s="5" customFormat="1" ht="26.25" thickBot="1" x14ac:dyDescent="0.3">
      <c r="A3110" s="235" t="s">
        <v>3294</v>
      </c>
      <c r="B3110" s="236" t="s">
        <v>3295</v>
      </c>
      <c r="C3110" s="237" t="s">
        <v>3296</v>
      </c>
      <c r="D3110" s="238"/>
      <c r="E3110" s="311"/>
      <c r="F3110" s="240">
        <v>76</v>
      </c>
      <c r="G3110" s="240">
        <v>76</v>
      </c>
      <c r="H3110" s="810">
        <f t="shared" si="48"/>
        <v>0</v>
      </c>
    </row>
    <row r="3111" spans="1:8" s="5" customFormat="1" ht="15.75" thickBot="1" x14ac:dyDescent="0.3">
      <c r="A3111" s="235" t="s">
        <v>3297</v>
      </c>
      <c r="B3111" s="236" t="s">
        <v>3298</v>
      </c>
      <c r="C3111" s="237" t="s">
        <v>3299</v>
      </c>
      <c r="D3111" s="238"/>
      <c r="E3111" s="311"/>
      <c r="F3111" s="240">
        <v>122.85</v>
      </c>
      <c r="G3111" s="240">
        <v>122.85</v>
      </c>
      <c r="H3111" s="810">
        <f t="shared" si="48"/>
        <v>0</v>
      </c>
    </row>
    <row r="3112" spans="1:8" s="5" customFormat="1" ht="15.75" thickBot="1" x14ac:dyDescent="0.3">
      <c r="A3112" s="235" t="s">
        <v>3300</v>
      </c>
      <c r="B3112" s="236" t="s">
        <v>3301</v>
      </c>
      <c r="C3112" s="237" t="s">
        <v>3302</v>
      </c>
      <c r="D3112" s="238"/>
      <c r="E3112" s="311"/>
      <c r="F3112" s="240">
        <v>122.85</v>
      </c>
      <c r="G3112" s="240">
        <v>122.85</v>
      </c>
      <c r="H3112" s="810">
        <f t="shared" si="48"/>
        <v>0</v>
      </c>
    </row>
    <row r="3113" spans="1:8" s="5" customFormat="1" ht="25.5" x14ac:dyDescent="0.25">
      <c r="A3113" s="214" t="s">
        <v>9234</v>
      </c>
      <c r="B3113" s="243" t="s">
        <v>10387</v>
      </c>
      <c r="C3113" s="81" t="s">
        <v>3303</v>
      </c>
      <c r="D3113" s="82"/>
      <c r="E3113" s="86"/>
      <c r="F3113" s="213">
        <v>100</v>
      </c>
      <c r="G3113" s="213">
        <v>100</v>
      </c>
      <c r="H3113" s="810">
        <f t="shared" si="48"/>
        <v>0</v>
      </c>
    </row>
    <row r="3114" spans="1:8" s="5" customFormat="1" x14ac:dyDescent="0.25">
      <c r="A3114" s="214"/>
      <c r="B3114" s="196" t="s">
        <v>10388</v>
      </c>
      <c r="C3114" s="43" t="s">
        <v>3304</v>
      </c>
      <c r="D3114" s="44"/>
      <c r="E3114" s="69"/>
      <c r="F3114" s="46">
        <v>100</v>
      </c>
      <c r="G3114" s="46">
        <v>100</v>
      </c>
      <c r="H3114" s="810">
        <f t="shared" si="48"/>
        <v>0</v>
      </c>
    </row>
    <row r="3115" spans="1:8" s="5" customFormat="1" x14ac:dyDescent="0.25">
      <c r="A3115" s="214"/>
      <c r="B3115" s="196" t="s">
        <v>10389</v>
      </c>
      <c r="C3115" s="455" t="s">
        <v>10390</v>
      </c>
      <c r="D3115" s="44"/>
      <c r="E3115" s="47"/>
      <c r="F3115" s="10">
        <v>100</v>
      </c>
      <c r="G3115" s="10">
        <v>100</v>
      </c>
      <c r="H3115" s="810">
        <f t="shared" si="48"/>
        <v>0</v>
      </c>
    </row>
    <row r="3116" spans="1:8" s="5" customFormat="1" x14ac:dyDescent="0.25">
      <c r="A3116" s="190"/>
      <c r="B3116" s="181" t="s">
        <v>10391</v>
      </c>
      <c r="C3116" s="43" t="s">
        <v>9235</v>
      </c>
      <c r="D3116" s="44"/>
      <c r="E3116" s="69"/>
      <c r="F3116" s="213">
        <v>100</v>
      </c>
      <c r="G3116" s="213">
        <v>100</v>
      </c>
      <c r="H3116" s="810">
        <f t="shared" si="48"/>
        <v>0</v>
      </c>
    </row>
    <row r="3117" spans="1:8" s="5" customFormat="1" x14ac:dyDescent="0.25">
      <c r="A3117" s="214"/>
      <c r="B3117" s="196" t="s">
        <v>10392</v>
      </c>
      <c r="C3117" s="43" t="s">
        <v>3305</v>
      </c>
      <c r="D3117" s="44"/>
      <c r="E3117" s="69"/>
      <c r="F3117" s="46">
        <v>100</v>
      </c>
      <c r="G3117" s="46">
        <v>100</v>
      </c>
      <c r="H3117" s="810">
        <f t="shared" si="48"/>
        <v>0</v>
      </c>
    </row>
    <row r="3118" spans="1:8" s="5" customFormat="1" x14ac:dyDescent="0.25">
      <c r="A3118" s="214"/>
      <c r="B3118" s="196" t="s">
        <v>10393</v>
      </c>
      <c r="C3118" s="43" t="s">
        <v>3306</v>
      </c>
      <c r="D3118" s="44"/>
      <c r="E3118" s="69"/>
      <c r="F3118" s="46">
        <v>100</v>
      </c>
      <c r="G3118" s="46">
        <v>100</v>
      </c>
      <c r="H3118" s="810">
        <f t="shared" si="48"/>
        <v>0</v>
      </c>
    </row>
    <row r="3119" spans="1:8" s="5" customFormat="1" ht="15.75" thickBot="1" x14ac:dyDescent="0.3">
      <c r="A3119" s="214"/>
      <c r="B3119" s="196" t="s">
        <v>10394</v>
      </c>
      <c r="C3119" s="56" t="s">
        <v>3307</v>
      </c>
      <c r="D3119" s="57"/>
      <c r="E3119" s="54"/>
      <c r="F3119" s="103">
        <v>100</v>
      </c>
      <c r="G3119" s="103">
        <v>100</v>
      </c>
      <c r="H3119" s="810">
        <f t="shared" si="48"/>
        <v>0</v>
      </c>
    </row>
    <row r="3120" spans="1:8" s="5" customFormat="1" ht="15.75" thickBot="1" x14ac:dyDescent="0.3">
      <c r="A3120" s="439"/>
      <c r="B3120" s="456" t="s">
        <v>3295</v>
      </c>
      <c r="C3120" s="457" t="s">
        <v>3308</v>
      </c>
      <c r="D3120" s="458"/>
      <c r="E3120" s="459"/>
      <c r="F3120" s="460">
        <v>100</v>
      </c>
      <c r="G3120" s="460">
        <v>100</v>
      </c>
      <c r="H3120" s="810">
        <f t="shared" si="48"/>
        <v>0</v>
      </c>
    </row>
    <row r="3121" spans="1:8" s="5" customFormat="1" x14ac:dyDescent="0.25">
      <c r="A3121" s="439"/>
      <c r="B3121" s="440" t="s">
        <v>10395</v>
      </c>
      <c r="C3121" s="407" t="s">
        <v>3309</v>
      </c>
      <c r="D3121" s="408"/>
      <c r="E3121" s="461"/>
      <c r="F3121" s="441">
        <v>100</v>
      </c>
      <c r="G3121" s="441">
        <v>100</v>
      </c>
      <c r="H3121" s="810">
        <f t="shared" si="48"/>
        <v>0</v>
      </c>
    </row>
    <row r="3122" spans="1:8" s="5" customFormat="1" x14ac:dyDescent="0.25">
      <c r="A3122" s="214"/>
      <c r="B3122" s="196" t="s">
        <v>10371</v>
      </c>
      <c r="C3122" s="43" t="s">
        <v>3310</v>
      </c>
      <c r="D3122" s="44"/>
      <c r="E3122" s="69"/>
      <c r="F3122" s="462">
        <v>100</v>
      </c>
      <c r="G3122" s="462">
        <v>100</v>
      </c>
      <c r="H3122" s="810">
        <f t="shared" si="48"/>
        <v>0</v>
      </c>
    </row>
    <row r="3123" spans="1:8" s="5" customFormat="1" x14ac:dyDescent="0.25">
      <c r="A3123" s="214"/>
      <c r="B3123" s="196" t="s">
        <v>10396</v>
      </c>
      <c r="C3123" s="43" t="s">
        <v>3311</v>
      </c>
      <c r="D3123" s="44"/>
      <c r="E3123" s="69"/>
      <c r="F3123" s="462">
        <v>100</v>
      </c>
      <c r="G3123" s="462">
        <v>100</v>
      </c>
      <c r="H3123" s="810">
        <f t="shared" si="48"/>
        <v>0</v>
      </c>
    </row>
    <row r="3124" spans="1:8" s="5" customFormat="1" x14ac:dyDescent="0.25">
      <c r="A3124" s="214"/>
      <c r="B3124" s="196" t="s">
        <v>10397</v>
      </c>
      <c r="C3124" s="43" t="s">
        <v>3312</v>
      </c>
      <c r="D3124" s="44"/>
      <c r="E3124" s="69"/>
      <c r="F3124" s="462">
        <v>100</v>
      </c>
      <c r="G3124" s="462">
        <v>100</v>
      </c>
      <c r="H3124" s="810">
        <f t="shared" si="48"/>
        <v>0</v>
      </c>
    </row>
    <row r="3125" spans="1:8" s="5" customFormat="1" x14ac:dyDescent="0.25">
      <c r="A3125" s="214"/>
      <c r="B3125" s="196" t="s">
        <v>10398</v>
      </c>
      <c r="C3125" s="43" t="s">
        <v>3313</v>
      </c>
      <c r="D3125" s="44"/>
      <c r="E3125" s="69"/>
      <c r="F3125" s="462">
        <v>100</v>
      </c>
      <c r="G3125" s="462">
        <v>100</v>
      </c>
      <c r="H3125" s="810">
        <f t="shared" si="48"/>
        <v>0</v>
      </c>
    </row>
    <row r="3126" spans="1:8" s="5" customFormat="1" x14ac:dyDescent="0.25">
      <c r="A3126" s="214"/>
      <c r="B3126" s="196" t="s">
        <v>10399</v>
      </c>
      <c r="C3126" s="43" t="s">
        <v>3314</v>
      </c>
      <c r="D3126" s="44"/>
      <c r="E3126" s="69"/>
      <c r="F3126" s="462">
        <v>100</v>
      </c>
      <c r="G3126" s="462">
        <v>100</v>
      </c>
      <c r="H3126" s="810">
        <f t="shared" si="48"/>
        <v>0</v>
      </c>
    </row>
    <row r="3127" spans="1:8" s="5" customFormat="1" x14ac:dyDescent="0.25">
      <c r="A3127" s="214"/>
      <c r="B3127" s="196" t="s">
        <v>10400</v>
      </c>
      <c r="C3127" s="43" t="s">
        <v>3315</v>
      </c>
      <c r="D3127" s="44"/>
      <c r="E3127" s="69"/>
      <c r="F3127" s="462">
        <v>100</v>
      </c>
      <c r="G3127" s="462">
        <v>100</v>
      </c>
      <c r="H3127" s="810">
        <f t="shared" si="48"/>
        <v>0</v>
      </c>
    </row>
    <row r="3128" spans="1:8" s="5" customFormat="1" x14ac:dyDescent="0.25">
      <c r="A3128" s="214"/>
      <c r="B3128" s="196" t="s">
        <v>10401</v>
      </c>
      <c r="C3128" s="43" t="s">
        <v>3316</v>
      </c>
      <c r="D3128" s="44"/>
      <c r="E3128" s="69"/>
      <c r="F3128" s="462">
        <v>100</v>
      </c>
      <c r="G3128" s="462">
        <v>100</v>
      </c>
      <c r="H3128" s="810">
        <f t="shared" si="48"/>
        <v>0</v>
      </c>
    </row>
    <row r="3129" spans="1:8" s="5" customFormat="1" ht="15.75" thickBot="1" x14ac:dyDescent="0.3">
      <c r="A3129" s="214"/>
      <c r="B3129" s="196" t="s">
        <v>10365</v>
      </c>
      <c r="C3129" s="56" t="s">
        <v>3317</v>
      </c>
      <c r="D3129" s="57"/>
      <c r="E3129" s="54"/>
      <c r="F3129" s="463">
        <v>100</v>
      </c>
      <c r="G3129" s="463">
        <v>100</v>
      </c>
      <c r="H3129" s="810">
        <f t="shared" si="48"/>
        <v>0</v>
      </c>
    </row>
    <row r="3130" spans="1:8" s="5" customFormat="1" ht="15.75" thickBot="1" x14ac:dyDescent="0.3">
      <c r="A3130" s="235"/>
      <c r="B3130" s="236" t="s">
        <v>3298</v>
      </c>
      <c r="C3130" s="237" t="s">
        <v>3329</v>
      </c>
      <c r="D3130" s="238"/>
      <c r="E3130" s="311"/>
      <c r="F3130" s="240">
        <v>100</v>
      </c>
      <c r="G3130" s="240">
        <v>100</v>
      </c>
      <c r="H3130" s="810">
        <f t="shared" si="48"/>
        <v>0</v>
      </c>
    </row>
    <row r="3131" spans="1:8" s="5" customFormat="1" x14ac:dyDescent="0.25">
      <c r="A3131" s="273"/>
      <c r="B3131" s="180" t="s">
        <v>10402</v>
      </c>
      <c r="C3131" s="94" t="s">
        <v>3331</v>
      </c>
      <c r="D3131" s="60"/>
      <c r="E3131" s="219"/>
      <c r="F3131" s="95">
        <v>100</v>
      </c>
      <c r="G3131" s="95">
        <v>100</v>
      </c>
      <c r="H3131" s="810">
        <f t="shared" si="48"/>
        <v>0</v>
      </c>
    </row>
    <row r="3132" spans="1:8" s="5" customFormat="1" ht="15.75" thickBot="1" x14ac:dyDescent="0.3">
      <c r="A3132" s="214"/>
      <c r="B3132" s="196" t="s">
        <v>10403</v>
      </c>
      <c r="C3132" s="56" t="s">
        <v>3332</v>
      </c>
      <c r="D3132" s="57"/>
      <c r="E3132" s="54"/>
      <c r="F3132" s="103">
        <v>100</v>
      </c>
      <c r="G3132" s="103">
        <v>100</v>
      </c>
      <c r="H3132" s="810">
        <f t="shared" si="48"/>
        <v>0</v>
      </c>
    </row>
    <row r="3133" spans="1:8" s="5" customFormat="1" x14ac:dyDescent="0.25">
      <c r="A3133" s="199" t="s">
        <v>9236</v>
      </c>
      <c r="B3133" s="195" t="s">
        <v>10404</v>
      </c>
      <c r="C3133" s="94" t="s">
        <v>3318</v>
      </c>
      <c r="D3133" s="60"/>
      <c r="E3133" s="219"/>
      <c r="F3133" s="95">
        <v>72.45</v>
      </c>
      <c r="G3133" s="95">
        <v>72.45</v>
      </c>
      <c r="H3133" s="810">
        <f t="shared" si="48"/>
        <v>0</v>
      </c>
    </row>
    <row r="3134" spans="1:8" s="5" customFormat="1" x14ac:dyDescent="0.25">
      <c r="A3134" s="190"/>
      <c r="B3134" s="196" t="s">
        <v>10405</v>
      </c>
      <c r="C3134" s="43" t="s">
        <v>9237</v>
      </c>
      <c r="D3134" s="44"/>
      <c r="E3134" s="69"/>
      <c r="F3134" s="46">
        <v>72.45</v>
      </c>
      <c r="G3134" s="46">
        <v>72.45</v>
      </c>
      <c r="H3134" s="810">
        <f t="shared" si="48"/>
        <v>0</v>
      </c>
    </row>
    <row r="3135" spans="1:8" s="5" customFormat="1" x14ac:dyDescent="0.25">
      <c r="A3135" s="190"/>
      <c r="B3135" s="196" t="s">
        <v>10376</v>
      </c>
      <c r="C3135" s="43" t="s">
        <v>3319</v>
      </c>
      <c r="D3135" s="44"/>
      <c r="E3135" s="69"/>
      <c r="F3135" s="46">
        <v>72.45</v>
      </c>
      <c r="G3135" s="46">
        <v>72.45</v>
      </c>
      <c r="H3135" s="810">
        <f t="shared" si="48"/>
        <v>0</v>
      </c>
    </row>
    <row r="3136" spans="1:8" s="5" customFormat="1" x14ac:dyDescent="0.25">
      <c r="A3136" s="190"/>
      <c r="B3136" s="196" t="s">
        <v>10377</v>
      </c>
      <c r="C3136" s="43" t="s">
        <v>3320</v>
      </c>
      <c r="D3136" s="44"/>
      <c r="E3136" s="69"/>
      <c r="F3136" s="46">
        <v>72.45</v>
      </c>
      <c r="G3136" s="46">
        <v>72.45</v>
      </c>
      <c r="H3136" s="810">
        <f t="shared" si="48"/>
        <v>0</v>
      </c>
    </row>
    <row r="3137" spans="1:8" s="5" customFormat="1" ht="15.75" thickBot="1" x14ac:dyDescent="0.3">
      <c r="A3137" s="193"/>
      <c r="B3137" s="194" t="s">
        <v>10406</v>
      </c>
      <c r="C3137" s="50" t="s">
        <v>533</v>
      </c>
      <c r="D3137" s="51"/>
      <c r="E3137" s="295"/>
      <c r="F3137" s="53">
        <v>72.45</v>
      </c>
      <c r="G3137" s="53">
        <v>72.45</v>
      </c>
      <c r="H3137" s="810">
        <f t="shared" si="48"/>
        <v>0</v>
      </c>
    </row>
    <row r="3138" spans="1:8" s="5" customFormat="1" ht="15.75" thickBot="1" x14ac:dyDescent="0.3">
      <c r="A3138" s="190" t="s">
        <v>9238</v>
      </c>
      <c r="B3138" s="464" t="s">
        <v>10407</v>
      </c>
      <c r="C3138" s="43" t="s">
        <v>7781</v>
      </c>
      <c r="D3138" s="44"/>
      <c r="E3138" s="47"/>
      <c r="F3138" s="10">
        <v>126</v>
      </c>
      <c r="G3138" s="10">
        <v>126</v>
      </c>
      <c r="H3138" s="810">
        <f t="shared" si="48"/>
        <v>0</v>
      </c>
    </row>
    <row r="3139" spans="1:8" s="5" customFormat="1" ht="15.75" thickBot="1" x14ac:dyDescent="0.3">
      <c r="A3139" s="190"/>
      <c r="B3139" s="195" t="s">
        <v>10408</v>
      </c>
      <c r="C3139" s="94" t="s">
        <v>9239</v>
      </c>
      <c r="D3139" s="60"/>
      <c r="E3139" s="219"/>
      <c r="F3139" s="95">
        <v>126</v>
      </c>
      <c r="G3139" s="95">
        <v>126</v>
      </c>
      <c r="H3139" s="810">
        <f t="shared" si="48"/>
        <v>0</v>
      </c>
    </row>
    <row r="3140" spans="1:8" s="5" customFormat="1" x14ac:dyDescent="0.25">
      <c r="A3140" s="190"/>
      <c r="B3140" s="195" t="s">
        <v>10409</v>
      </c>
      <c r="C3140" s="94" t="s">
        <v>3321</v>
      </c>
      <c r="D3140" s="60"/>
      <c r="E3140" s="219"/>
      <c r="F3140" s="95">
        <v>126</v>
      </c>
      <c r="G3140" s="95">
        <v>126</v>
      </c>
      <c r="H3140" s="810">
        <f t="shared" si="48"/>
        <v>0</v>
      </c>
    </row>
    <row r="3141" spans="1:8" s="5" customFormat="1" x14ac:dyDescent="0.25">
      <c r="A3141" s="190"/>
      <c r="B3141" s="196" t="s">
        <v>10410</v>
      </c>
      <c r="C3141" s="43" t="s">
        <v>3322</v>
      </c>
      <c r="D3141" s="44"/>
      <c r="E3141" s="69"/>
      <c r="F3141" s="46">
        <v>126</v>
      </c>
      <c r="G3141" s="46">
        <v>126</v>
      </c>
      <c r="H3141" s="810">
        <f t="shared" si="48"/>
        <v>0</v>
      </c>
    </row>
    <row r="3142" spans="1:8" s="5" customFormat="1" x14ac:dyDescent="0.25">
      <c r="A3142" s="190"/>
      <c r="B3142" s="196" t="s">
        <v>10411</v>
      </c>
      <c r="C3142" s="43" t="s">
        <v>3323</v>
      </c>
      <c r="D3142" s="44"/>
      <c r="E3142" s="69"/>
      <c r="F3142" s="46">
        <v>126</v>
      </c>
      <c r="G3142" s="46">
        <v>126</v>
      </c>
      <c r="H3142" s="810">
        <f t="shared" si="48"/>
        <v>0</v>
      </c>
    </row>
    <row r="3143" spans="1:8" s="5" customFormat="1" ht="15.75" thickBot="1" x14ac:dyDescent="0.3">
      <c r="A3143" s="205"/>
      <c r="B3143" s="194" t="s">
        <v>10409</v>
      </c>
      <c r="C3143" s="50" t="s">
        <v>3324</v>
      </c>
      <c r="D3143" s="51"/>
      <c r="E3143" s="295"/>
      <c r="F3143" s="53">
        <v>126</v>
      </c>
      <c r="G3143" s="53">
        <v>126</v>
      </c>
      <c r="H3143" s="810">
        <f t="shared" si="48"/>
        <v>0</v>
      </c>
    </row>
    <row r="3144" spans="1:8" s="5" customFormat="1" x14ac:dyDescent="0.25">
      <c r="A3144" s="199"/>
      <c r="B3144" s="195" t="s">
        <v>10412</v>
      </c>
      <c r="C3144" s="94" t="s">
        <v>3325</v>
      </c>
      <c r="D3144" s="60"/>
      <c r="E3144" s="219"/>
      <c r="F3144" s="95">
        <v>126</v>
      </c>
      <c r="G3144" s="95">
        <v>126</v>
      </c>
      <c r="H3144" s="810">
        <f t="shared" si="48"/>
        <v>0</v>
      </c>
    </row>
    <row r="3145" spans="1:8" s="5" customFormat="1" x14ac:dyDescent="0.25">
      <c r="A3145" s="190"/>
      <c r="B3145" s="196" t="s">
        <v>10413</v>
      </c>
      <c r="C3145" s="43" t="s">
        <v>3326</v>
      </c>
      <c r="D3145" s="44"/>
      <c r="E3145" s="69"/>
      <c r="F3145" s="46">
        <v>126</v>
      </c>
      <c r="G3145" s="46">
        <v>126</v>
      </c>
      <c r="H3145" s="810">
        <f t="shared" si="48"/>
        <v>0</v>
      </c>
    </row>
    <row r="3146" spans="1:8" s="5" customFormat="1" x14ac:dyDescent="0.25">
      <c r="A3146" s="190"/>
      <c r="B3146" s="90" t="s">
        <v>10414</v>
      </c>
      <c r="C3146" s="43" t="s">
        <v>7782</v>
      </c>
      <c r="D3146" s="44"/>
      <c r="E3146" s="47"/>
      <c r="F3146" s="10">
        <v>126</v>
      </c>
      <c r="G3146" s="10">
        <v>126</v>
      </c>
      <c r="H3146" s="810">
        <f t="shared" ref="H3146:H3209" si="49">IF(ISNUMBER(F3146),ROUND(F3146-G3146,2),"")</f>
        <v>0</v>
      </c>
    </row>
    <row r="3147" spans="1:8" s="5" customFormat="1" x14ac:dyDescent="0.25">
      <c r="A3147" s="190"/>
      <c r="B3147" s="90" t="s">
        <v>10415</v>
      </c>
      <c r="C3147" s="43" t="s">
        <v>7783</v>
      </c>
      <c r="D3147" s="44"/>
      <c r="E3147" s="47"/>
      <c r="F3147" s="10">
        <v>126</v>
      </c>
      <c r="G3147" s="10">
        <v>126</v>
      </c>
      <c r="H3147" s="810">
        <f t="shared" si="49"/>
        <v>0</v>
      </c>
    </row>
    <row r="3148" spans="1:8" s="5" customFormat="1" x14ac:dyDescent="0.25">
      <c r="A3148" s="190"/>
      <c r="B3148" s="196" t="s">
        <v>10416</v>
      </c>
      <c r="C3148" s="43" t="s">
        <v>3327</v>
      </c>
      <c r="D3148" s="44"/>
      <c r="E3148" s="69"/>
      <c r="F3148" s="46">
        <v>126</v>
      </c>
      <c r="G3148" s="46">
        <v>126</v>
      </c>
      <c r="H3148" s="810">
        <f t="shared" si="49"/>
        <v>0</v>
      </c>
    </row>
    <row r="3149" spans="1:8" s="5" customFormat="1" ht="15.75" thickBot="1" x14ac:dyDescent="0.3">
      <c r="A3149" s="205"/>
      <c r="B3149" s="194" t="s">
        <v>10417</v>
      </c>
      <c r="C3149" s="50" t="s">
        <v>3328</v>
      </c>
      <c r="D3149" s="51"/>
      <c r="E3149" s="295"/>
      <c r="F3149" s="53">
        <v>126</v>
      </c>
      <c r="G3149" s="53">
        <v>126</v>
      </c>
      <c r="H3149" s="810">
        <f t="shared" si="49"/>
        <v>0</v>
      </c>
    </row>
    <row r="3150" spans="1:8" s="5" customFormat="1" ht="15.75" thickBot="1" x14ac:dyDescent="0.3">
      <c r="A3150" s="235" t="s">
        <v>9240</v>
      </c>
      <c r="B3150" s="236" t="s">
        <v>3301</v>
      </c>
      <c r="C3150" s="237" t="s">
        <v>3330</v>
      </c>
      <c r="D3150" s="238"/>
      <c r="E3150" s="311"/>
      <c r="F3150" s="95">
        <v>76.650000000000006</v>
      </c>
      <c r="G3150" s="95">
        <v>76.650000000000006</v>
      </c>
      <c r="H3150" s="810">
        <f t="shared" si="49"/>
        <v>0</v>
      </c>
    </row>
    <row r="3151" spans="1:8" s="5" customFormat="1" ht="15.75" thickBot="1" x14ac:dyDescent="0.3">
      <c r="A3151" s="199"/>
      <c r="B3151" s="242" t="s">
        <v>3333</v>
      </c>
      <c r="C3151" s="94" t="s">
        <v>3334</v>
      </c>
      <c r="D3151" s="60"/>
      <c r="E3151" s="219"/>
      <c r="F3151" s="95">
        <v>76.650000000000006</v>
      </c>
      <c r="G3151" s="95">
        <v>76.650000000000006</v>
      </c>
      <c r="H3151" s="810">
        <f t="shared" si="49"/>
        <v>0</v>
      </c>
    </row>
    <row r="3152" spans="1:8" s="5" customFormat="1" ht="15.75" thickBot="1" x14ac:dyDescent="0.3">
      <c r="A3152" s="190"/>
      <c r="B3152" s="226" t="s">
        <v>3335</v>
      </c>
      <c r="C3152" s="65" t="s">
        <v>654</v>
      </c>
      <c r="D3152" s="66"/>
      <c r="E3152" s="63"/>
      <c r="F3152" s="95">
        <v>76.650000000000006</v>
      </c>
      <c r="G3152" s="95">
        <v>76.650000000000006</v>
      </c>
      <c r="H3152" s="810">
        <f t="shared" si="49"/>
        <v>0</v>
      </c>
    </row>
    <row r="3153" spans="1:8" s="5" customFormat="1" ht="15.75" thickBot="1" x14ac:dyDescent="0.3">
      <c r="A3153" s="235"/>
      <c r="B3153" s="236" t="s">
        <v>3336</v>
      </c>
      <c r="C3153" s="237" t="s">
        <v>3337</v>
      </c>
      <c r="D3153" s="238"/>
      <c r="E3153" s="311"/>
      <c r="F3153" s="95">
        <v>76.650000000000006</v>
      </c>
      <c r="G3153" s="95">
        <v>76.650000000000006</v>
      </c>
      <c r="H3153" s="810">
        <f t="shared" si="49"/>
        <v>0</v>
      </c>
    </row>
    <row r="3154" spans="1:8" s="5" customFormat="1" ht="15.75" thickBot="1" x14ac:dyDescent="0.3">
      <c r="A3154" s="199"/>
      <c r="B3154" s="195" t="s">
        <v>10418</v>
      </c>
      <c r="C3154" s="94" t="s">
        <v>3338</v>
      </c>
      <c r="D3154" s="60"/>
      <c r="E3154" s="219"/>
      <c r="F3154" s="95">
        <v>76.650000000000006</v>
      </c>
      <c r="G3154" s="95">
        <v>76.650000000000006</v>
      </c>
      <c r="H3154" s="810">
        <f t="shared" si="49"/>
        <v>0</v>
      </c>
    </row>
    <row r="3155" spans="1:8" s="5" customFormat="1" ht="15.75" thickBot="1" x14ac:dyDescent="0.3">
      <c r="A3155" s="190"/>
      <c r="B3155" s="196" t="s">
        <v>10419</v>
      </c>
      <c r="C3155" s="43" t="s">
        <v>9311</v>
      </c>
      <c r="D3155" s="191"/>
      <c r="E3155" s="192"/>
      <c r="F3155" s="95">
        <v>76.650000000000006</v>
      </c>
      <c r="G3155" s="95">
        <v>76.650000000000006</v>
      </c>
      <c r="H3155" s="810">
        <f t="shared" si="49"/>
        <v>0</v>
      </c>
    </row>
    <row r="3156" spans="1:8" s="5" customFormat="1" ht="15.75" thickBot="1" x14ac:dyDescent="0.3">
      <c r="A3156" s="190"/>
      <c r="B3156" s="196" t="s">
        <v>10420</v>
      </c>
      <c r="C3156" s="43" t="s">
        <v>3339</v>
      </c>
      <c r="D3156" s="191"/>
      <c r="E3156" s="192"/>
      <c r="F3156" s="95">
        <v>76.650000000000006</v>
      </c>
      <c r="G3156" s="95">
        <v>76.650000000000006</v>
      </c>
      <c r="H3156" s="810">
        <f t="shared" si="49"/>
        <v>0</v>
      </c>
    </row>
    <row r="3157" spans="1:8" s="5" customFormat="1" ht="15.75" thickBot="1" x14ac:dyDescent="0.3">
      <c r="A3157" s="190"/>
      <c r="B3157" s="196" t="s">
        <v>10421</v>
      </c>
      <c r="C3157" s="43" t="s">
        <v>3340</v>
      </c>
      <c r="D3157" s="191"/>
      <c r="E3157" s="192"/>
      <c r="F3157" s="95">
        <v>76.650000000000006</v>
      </c>
      <c r="G3157" s="95">
        <v>76.650000000000006</v>
      </c>
      <c r="H3157" s="810">
        <f t="shared" si="49"/>
        <v>0</v>
      </c>
    </row>
    <row r="3158" spans="1:8" s="5" customFormat="1" ht="15.75" thickBot="1" x14ac:dyDescent="0.3">
      <c r="A3158" s="190"/>
      <c r="B3158" s="196" t="s">
        <v>10422</v>
      </c>
      <c r="C3158" s="43" t="s">
        <v>3341</v>
      </c>
      <c r="D3158" s="191"/>
      <c r="E3158" s="192"/>
      <c r="F3158" s="95">
        <v>76.650000000000006</v>
      </c>
      <c r="G3158" s="95">
        <v>76.650000000000006</v>
      </c>
      <c r="H3158" s="810">
        <f t="shared" si="49"/>
        <v>0</v>
      </c>
    </row>
    <row r="3159" spans="1:8" s="5" customFormat="1" ht="15.75" thickBot="1" x14ac:dyDescent="0.3">
      <c r="A3159" s="190"/>
      <c r="B3159" s="196" t="s">
        <v>10395</v>
      </c>
      <c r="C3159" s="43" t="s">
        <v>3309</v>
      </c>
      <c r="D3159" s="191"/>
      <c r="E3159" s="192"/>
      <c r="F3159" s="95">
        <v>76.650000000000006</v>
      </c>
      <c r="G3159" s="95">
        <v>76.650000000000006</v>
      </c>
      <c r="H3159" s="810">
        <f t="shared" si="49"/>
        <v>0</v>
      </c>
    </row>
    <row r="3160" spans="1:8" s="5" customFormat="1" ht="15.75" thickBot="1" x14ac:dyDescent="0.3">
      <c r="A3160" s="190"/>
      <c r="B3160" s="196" t="s">
        <v>10423</v>
      </c>
      <c r="C3160" s="43" t="s">
        <v>3342</v>
      </c>
      <c r="D3160" s="191"/>
      <c r="E3160" s="192"/>
      <c r="F3160" s="95">
        <v>76.650000000000006</v>
      </c>
      <c r="G3160" s="95">
        <v>76.650000000000006</v>
      </c>
      <c r="H3160" s="810">
        <f t="shared" si="49"/>
        <v>0</v>
      </c>
    </row>
    <row r="3161" spans="1:8" s="5" customFormat="1" ht="15.75" thickBot="1" x14ac:dyDescent="0.3">
      <c r="A3161" s="190"/>
      <c r="B3161" s="196" t="s">
        <v>10424</v>
      </c>
      <c r="C3161" s="43" t="s">
        <v>3343</v>
      </c>
      <c r="D3161" s="191"/>
      <c r="E3161" s="192"/>
      <c r="F3161" s="95">
        <v>76.650000000000006</v>
      </c>
      <c r="G3161" s="95">
        <v>76.650000000000006</v>
      </c>
      <c r="H3161" s="810">
        <f t="shared" si="49"/>
        <v>0</v>
      </c>
    </row>
    <row r="3162" spans="1:8" s="5" customFormat="1" ht="15.75" thickBot="1" x14ac:dyDescent="0.3">
      <c r="A3162" s="190"/>
      <c r="B3162" s="196" t="s">
        <v>10425</v>
      </c>
      <c r="C3162" s="43" t="s">
        <v>3344</v>
      </c>
      <c r="D3162" s="191"/>
      <c r="E3162" s="192"/>
      <c r="F3162" s="95">
        <v>76.650000000000006</v>
      </c>
      <c r="G3162" s="95">
        <v>76.650000000000006</v>
      </c>
      <c r="H3162" s="810">
        <f t="shared" si="49"/>
        <v>0</v>
      </c>
    </row>
    <row r="3163" spans="1:8" s="5" customFormat="1" x14ac:dyDescent="0.25">
      <c r="A3163" s="190"/>
      <c r="B3163" s="196" t="s">
        <v>10426</v>
      </c>
      <c r="C3163" s="43" t="s">
        <v>3345</v>
      </c>
      <c r="D3163" s="191"/>
      <c r="E3163" s="192"/>
      <c r="F3163" s="95">
        <v>76.650000000000006</v>
      </c>
      <c r="G3163" s="95">
        <v>76.650000000000006</v>
      </c>
      <c r="H3163" s="810">
        <f t="shared" si="49"/>
        <v>0</v>
      </c>
    </row>
    <row r="3164" spans="1:8" s="5" customFormat="1" ht="15.75" thickBot="1" x14ac:dyDescent="0.3">
      <c r="A3164" s="190"/>
      <c r="B3164" s="90" t="s">
        <v>10427</v>
      </c>
      <c r="C3164" s="43" t="s">
        <v>7784</v>
      </c>
      <c r="D3164" s="44"/>
      <c r="E3164" s="47"/>
      <c r="F3164" s="10">
        <v>76.650000000000006</v>
      </c>
      <c r="G3164" s="10">
        <v>76.650000000000006</v>
      </c>
      <c r="H3164" s="810">
        <f t="shared" si="49"/>
        <v>0</v>
      </c>
    </row>
    <row r="3165" spans="1:8" s="5" customFormat="1" ht="15.75" thickBot="1" x14ac:dyDescent="0.3">
      <c r="A3165" s="190"/>
      <c r="B3165" s="241" t="s">
        <v>3346</v>
      </c>
      <c r="C3165" s="43" t="s">
        <v>3347</v>
      </c>
      <c r="D3165" s="44"/>
      <c r="E3165" s="69"/>
      <c r="F3165" s="95">
        <v>76.650000000000006</v>
      </c>
      <c r="G3165" s="95">
        <v>76.650000000000006</v>
      </c>
      <c r="H3165" s="810">
        <f t="shared" si="49"/>
        <v>0</v>
      </c>
    </row>
    <row r="3166" spans="1:8" s="5" customFormat="1" ht="15.75" thickBot="1" x14ac:dyDescent="0.3">
      <c r="A3166" s="190"/>
      <c r="B3166" s="196" t="s">
        <v>10428</v>
      </c>
      <c r="C3166" s="43" t="s">
        <v>3348</v>
      </c>
      <c r="D3166" s="44"/>
      <c r="E3166" s="69"/>
      <c r="F3166" s="95">
        <v>76.650000000000006</v>
      </c>
      <c r="G3166" s="95">
        <v>76.650000000000006</v>
      </c>
      <c r="H3166" s="810">
        <f t="shared" si="49"/>
        <v>0</v>
      </c>
    </row>
    <row r="3167" spans="1:8" s="5" customFormat="1" ht="15.75" thickBot="1" x14ac:dyDescent="0.3">
      <c r="A3167" s="190"/>
      <c r="B3167" s="196" t="s">
        <v>10429</v>
      </c>
      <c r="C3167" s="43" t="s">
        <v>3349</v>
      </c>
      <c r="D3167" s="44"/>
      <c r="E3167" s="69"/>
      <c r="F3167" s="95">
        <v>76.650000000000006</v>
      </c>
      <c r="G3167" s="95">
        <v>76.650000000000006</v>
      </c>
      <c r="H3167" s="810">
        <f t="shared" si="49"/>
        <v>0</v>
      </c>
    </row>
    <row r="3168" spans="1:8" s="5" customFormat="1" ht="15.75" thickBot="1" x14ac:dyDescent="0.3">
      <c r="A3168" s="190"/>
      <c r="B3168" s="196" t="s">
        <v>10430</v>
      </c>
      <c r="C3168" s="43" t="s">
        <v>3350</v>
      </c>
      <c r="D3168" s="44"/>
      <c r="E3168" s="69"/>
      <c r="F3168" s="95">
        <v>76.650000000000006</v>
      </c>
      <c r="G3168" s="95">
        <v>76.650000000000006</v>
      </c>
      <c r="H3168" s="810">
        <f t="shared" si="49"/>
        <v>0</v>
      </c>
    </row>
    <row r="3169" spans="1:8" s="5" customFormat="1" ht="15.75" thickBot="1" x14ac:dyDescent="0.3">
      <c r="A3169" s="190"/>
      <c r="B3169" s="196" t="s">
        <v>10431</v>
      </c>
      <c r="C3169" s="43" t="s">
        <v>3351</v>
      </c>
      <c r="D3169" s="44"/>
      <c r="E3169" s="69"/>
      <c r="F3169" s="95">
        <v>76.650000000000006</v>
      </c>
      <c r="G3169" s="95">
        <v>76.650000000000006</v>
      </c>
      <c r="H3169" s="810">
        <f t="shared" si="49"/>
        <v>0</v>
      </c>
    </row>
    <row r="3170" spans="1:8" s="5" customFormat="1" ht="15.75" thickBot="1" x14ac:dyDescent="0.3">
      <c r="A3170" s="190"/>
      <c r="B3170" s="196" t="s">
        <v>10432</v>
      </c>
      <c r="C3170" s="43" t="s">
        <v>3352</v>
      </c>
      <c r="D3170" s="44"/>
      <c r="E3170" s="69"/>
      <c r="F3170" s="95">
        <v>76.650000000000006</v>
      </c>
      <c r="G3170" s="95">
        <v>76.650000000000006</v>
      </c>
      <c r="H3170" s="810">
        <f t="shared" si="49"/>
        <v>0</v>
      </c>
    </row>
    <row r="3171" spans="1:8" s="5" customFormat="1" ht="15.75" thickBot="1" x14ac:dyDescent="0.3">
      <c r="A3171" s="190"/>
      <c r="B3171" s="196" t="s">
        <v>10433</v>
      </c>
      <c r="C3171" s="43" t="s">
        <v>3353</v>
      </c>
      <c r="D3171" s="44"/>
      <c r="E3171" s="69"/>
      <c r="F3171" s="95">
        <v>76.650000000000006</v>
      </c>
      <c r="G3171" s="95">
        <v>76.650000000000006</v>
      </c>
      <c r="H3171" s="810">
        <f t="shared" si="49"/>
        <v>0</v>
      </c>
    </row>
    <row r="3172" spans="1:8" s="5" customFormat="1" ht="15.75" thickBot="1" x14ac:dyDescent="0.3">
      <c r="A3172" s="190"/>
      <c r="B3172" s="196" t="s">
        <v>10434</v>
      </c>
      <c r="C3172" s="56" t="s">
        <v>3354</v>
      </c>
      <c r="D3172" s="57"/>
      <c r="E3172" s="54"/>
      <c r="F3172" s="95">
        <v>76.650000000000006</v>
      </c>
      <c r="G3172" s="95">
        <v>76.650000000000006</v>
      </c>
      <c r="H3172" s="810">
        <f t="shared" si="49"/>
        <v>0</v>
      </c>
    </row>
    <row r="3173" spans="1:8" s="5" customFormat="1" ht="15.75" thickBot="1" x14ac:dyDescent="0.3">
      <c r="A3173" s="214"/>
      <c r="B3173" s="196" t="s">
        <v>10435</v>
      </c>
      <c r="C3173" s="56" t="s">
        <v>3371</v>
      </c>
      <c r="D3173" s="57"/>
      <c r="E3173" s="54"/>
      <c r="F3173" s="95">
        <v>76.650000000000006</v>
      </c>
      <c r="G3173" s="95">
        <v>76.650000000000006</v>
      </c>
      <c r="H3173" s="810">
        <f t="shared" si="49"/>
        <v>0</v>
      </c>
    </row>
    <row r="3174" spans="1:8" s="5" customFormat="1" ht="15.75" thickBot="1" x14ac:dyDescent="0.3">
      <c r="A3174" s="235" t="s">
        <v>3355</v>
      </c>
      <c r="B3174" s="236" t="s">
        <v>3356</v>
      </c>
      <c r="C3174" s="237" t="s">
        <v>3357</v>
      </c>
      <c r="D3174" s="238"/>
      <c r="E3174" s="311"/>
      <c r="F3174" s="95">
        <v>371.7</v>
      </c>
      <c r="G3174" s="95">
        <v>371.7</v>
      </c>
      <c r="H3174" s="810">
        <f t="shared" si="49"/>
        <v>0</v>
      </c>
    </row>
    <row r="3175" spans="1:8" s="5" customFormat="1" ht="15.75" thickBot="1" x14ac:dyDescent="0.3">
      <c r="A3175" s="190"/>
      <c r="B3175" s="196" t="s">
        <v>10436</v>
      </c>
      <c r="C3175" s="43" t="s">
        <v>9312</v>
      </c>
      <c r="D3175" s="191"/>
      <c r="E3175" s="192"/>
      <c r="F3175" s="95">
        <v>85.05</v>
      </c>
      <c r="G3175" s="95">
        <v>85.05</v>
      </c>
      <c r="H3175" s="810">
        <f t="shared" si="49"/>
        <v>0</v>
      </c>
    </row>
    <row r="3176" spans="1:8" s="5" customFormat="1" ht="15.75" thickBot="1" x14ac:dyDescent="0.3">
      <c r="A3176" s="205" t="s">
        <v>3358</v>
      </c>
      <c r="B3176" s="200" t="s">
        <v>3359</v>
      </c>
      <c r="C3176" s="201" t="s">
        <v>3360</v>
      </c>
      <c r="D3176" s="275"/>
      <c r="E3176" s="465"/>
      <c r="F3176" s="95">
        <v>85.05</v>
      </c>
      <c r="G3176" s="95">
        <v>85.05</v>
      </c>
      <c r="H3176" s="810">
        <f t="shared" si="49"/>
        <v>0</v>
      </c>
    </row>
    <row r="3177" spans="1:8" s="5" customFormat="1" ht="15.75" thickBot="1" x14ac:dyDescent="0.3">
      <c r="A3177" s="273" t="s">
        <v>3361</v>
      </c>
      <c r="B3177" s="283" t="s">
        <v>10437</v>
      </c>
      <c r="C3177" s="284" t="s">
        <v>3362</v>
      </c>
      <c r="D3177" s="285"/>
      <c r="E3177" s="286"/>
      <c r="F3177" s="95">
        <v>132.30000000000001</v>
      </c>
      <c r="G3177" s="95">
        <v>132.30000000000001</v>
      </c>
      <c r="H3177" s="810">
        <f t="shared" si="49"/>
        <v>0</v>
      </c>
    </row>
    <row r="3178" spans="1:8" s="5" customFormat="1" ht="15.75" thickBot="1" x14ac:dyDescent="0.3">
      <c r="A3178" s="190"/>
      <c r="B3178" s="109" t="s">
        <v>10438</v>
      </c>
      <c r="C3178" s="282" t="s">
        <v>3363</v>
      </c>
      <c r="D3178" s="288"/>
      <c r="E3178" s="289"/>
      <c r="F3178" s="95">
        <v>132.30000000000001</v>
      </c>
      <c r="G3178" s="95">
        <v>132.30000000000001</v>
      </c>
      <c r="H3178" s="810">
        <f t="shared" si="49"/>
        <v>0</v>
      </c>
    </row>
    <row r="3179" spans="1:8" s="5" customFormat="1" ht="15.75" thickBot="1" x14ac:dyDescent="0.3">
      <c r="A3179" s="190"/>
      <c r="B3179" s="90" t="s">
        <v>10439</v>
      </c>
      <c r="C3179" s="43" t="s">
        <v>7785</v>
      </c>
      <c r="D3179" s="44"/>
      <c r="E3179" s="47"/>
      <c r="F3179" s="95">
        <v>132.30000000000001</v>
      </c>
      <c r="G3179" s="95">
        <v>132.30000000000001</v>
      </c>
      <c r="H3179" s="810">
        <f t="shared" si="49"/>
        <v>0</v>
      </c>
    </row>
    <row r="3180" spans="1:8" s="5" customFormat="1" ht="15.75" thickBot="1" x14ac:dyDescent="0.3">
      <c r="A3180" s="69"/>
      <c r="B3180" s="196" t="s">
        <v>10440</v>
      </c>
      <c r="C3180" s="43" t="s">
        <v>9313</v>
      </c>
      <c r="D3180" s="191"/>
      <c r="E3180" s="192"/>
      <c r="F3180" s="95">
        <v>132.30000000000001</v>
      </c>
      <c r="G3180" s="95">
        <v>132.30000000000001</v>
      </c>
      <c r="H3180" s="810">
        <f t="shared" si="49"/>
        <v>0</v>
      </c>
    </row>
    <row r="3181" spans="1:8" s="5" customFormat="1" ht="15.75" thickBot="1" x14ac:dyDescent="0.3">
      <c r="A3181" s="190"/>
      <c r="B3181" s="109" t="s">
        <v>10441</v>
      </c>
      <c r="C3181" s="282" t="s">
        <v>3364</v>
      </c>
      <c r="D3181" s="288"/>
      <c r="E3181" s="289"/>
      <c r="F3181" s="95">
        <v>132.30000000000001</v>
      </c>
      <c r="G3181" s="95">
        <v>132.30000000000001</v>
      </c>
      <c r="H3181" s="810">
        <f t="shared" si="49"/>
        <v>0</v>
      </c>
    </row>
    <row r="3182" spans="1:8" s="5" customFormat="1" ht="15.75" thickBot="1" x14ac:dyDescent="0.3">
      <c r="A3182" s="215"/>
      <c r="B3182" s="290" t="s">
        <v>10442</v>
      </c>
      <c r="C3182" s="291" t="s">
        <v>3365</v>
      </c>
      <c r="D3182" s="292"/>
      <c r="E3182" s="293"/>
      <c r="F3182" s="95">
        <v>132.30000000000001</v>
      </c>
      <c r="G3182" s="95">
        <v>132.30000000000001</v>
      </c>
      <c r="H3182" s="810">
        <f t="shared" si="49"/>
        <v>0</v>
      </c>
    </row>
    <row r="3183" spans="1:8" s="5" customFormat="1" ht="15.75" thickBot="1" x14ac:dyDescent="0.3">
      <c r="A3183" s="214"/>
      <c r="B3183" s="195" t="s">
        <v>10443</v>
      </c>
      <c r="C3183" s="94" t="s">
        <v>3366</v>
      </c>
      <c r="D3183" s="60"/>
      <c r="E3183" s="219"/>
      <c r="F3183" s="95">
        <v>132.30000000000001</v>
      </c>
      <c r="G3183" s="95">
        <v>132.30000000000001</v>
      </c>
      <c r="H3183" s="810">
        <f t="shared" si="49"/>
        <v>0</v>
      </c>
    </row>
    <row r="3184" spans="1:8" s="5" customFormat="1" x14ac:dyDescent="0.25">
      <c r="A3184" s="214"/>
      <c r="B3184" s="196" t="s">
        <v>10444</v>
      </c>
      <c r="C3184" s="43" t="s">
        <v>3367</v>
      </c>
      <c r="D3184" s="44"/>
      <c r="E3184" s="69"/>
      <c r="F3184" s="95">
        <v>132.30000000000001</v>
      </c>
      <c r="G3184" s="95">
        <v>132.30000000000001</v>
      </c>
      <c r="H3184" s="810">
        <f t="shared" si="49"/>
        <v>0</v>
      </c>
    </row>
    <row r="3185" spans="1:8" s="5" customFormat="1" x14ac:dyDescent="0.25">
      <c r="A3185" s="190"/>
      <c r="B3185" s="90" t="s">
        <v>10445</v>
      </c>
      <c r="C3185" s="43" t="s">
        <v>7786</v>
      </c>
      <c r="D3185" s="44"/>
      <c r="E3185" s="47"/>
      <c r="F3185" s="10">
        <v>132.30000000000001</v>
      </c>
      <c r="G3185" s="10">
        <v>132.30000000000001</v>
      </c>
      <c r="H3185" s="810">
        <f t="shared" si="49"/>
        <v>0</v>
      </c>
    </row>
    <row r="3186" spans="1:8" s="5" customFormat="1" ht="15.75" thickBot="1" x14ac:dyDescent="0.3">
      <c r="A3186" s="190"/>
      <c r="B3186" s="90" t="s">
        <v>10446</v>
      </c>
      <c r="C3186" s="43" t="s">
        <v>7787</v>
      </c>
      <c r="D3186" s="44"/>
      <c r="E3186" s="47"/>
      <c r="F3186" s="10">
        <v>132.30000000000001</v>
      </c>
      <c r="G3186" s="10">
        <v>132.30000000000001</v>
      </c>
      <c r="H3186" s="810">
        <f t="shared" si="49"/>
        <v>0</v>
      </c>
    </row>
    <row r="3187" spans="1:8" s="5" customFormat="1" ht="15.75" thickBot="1" x14ac:dyDescent="0.3">
      <c r="A3187" s="190"/>
      <c r="B3187" s="196" t="s">
        <v>10447</v>
      </c>
      <c r="C3187" s="43" t="s">
        <v>3368</v>
      </c>
      <c r="D3187" s="44"/>
      <c r="E3187" s="69"/>
      <c r="F3187" s="95">
        <v>132.30000000000001</v>
      </c>
      <c r="G3187" s="95">
        <v>132.30000000000001</v>
      </c>
      <c r="H3187" s="810">
        <f t="shared" si="49"/>
        <v>0</v>
      </c>
    </row>
    <row r="3188" spans="1:8" s="5" customFormat="1" ht="15.75" thickBot="1" x14ac:dyDescent="0.3">
      <c r="A3188" s="214"/>
      <c r="B3188" s="196" t="s">
        <v>10448</v>
      </c>
      <c r="C3188" s="43" t="s">
        <v>3369</v>
      </c>
      <c r="D3188" s="44"/>
      <c r="E3188" s="69"/>
      <c r="F3188" s="95">
        <v>132.30000000000001</v>
      </c>
      <c r="G3188" s="95">
        <v>132.30000000000001</v>
      </c>
      <c r="H3188" s="810">
        <f t="shared" si="49"/>
        <v>0</v>
      </c>
    </row>
    <row r="3189" spans="1:8" s="5" customFormat="1" ht="15.75" thickBot="1" x14ac:dyDescent="0.3">
      <c r="A3189" s="215"/>
      <c r="B3189" s="196" t="s">
        <v>10449</v>
      </c>
      <c r="C3189" s="56" t="s">
        <v>3370</v>
      </c>
      <c r="D3189" s="57"/>
      <c r="E3189" s="54"/>
      <c r="F3189" s="95">
        <v>132.30000000000001</v>
      </c>
      <c r="G3189" s="95">
        <v>132.30000000000001</v>
      </c>
      <c r="H3189" s="810">
        <f t="shared" si="49"/>
        <v>0</v>
      </c>
    </row>
    <row r="3190" spans="1:8" s="5" customFormat="1" ht="15.75" thickBot="1" x14ac:dyDescent="0.3">
      <c r="A3190" s="235" t="s">
        <v>3372</v>
      </c>
      <c r="B3190" s="454" t="s">
        <v>10378</v>
      </c>
      <c r="C3190" s="237" t="s">
        <v>3373</v>
      </c>
      <c r="D3190" s="238"/>
      <c r="E3190" s="311"/>
      <c r="F3190" s="95">
        <v>124.95</v>
      </c>
      <c r="G3190" s="95">
        <v>124.95</v>
      </c>
      <c r="H3190" s="810">
        <f t="shared" si="49"/>
        <v>0</v>
      </c>
    </row>
    <row r="3191" spans="1:8" s="5" customFormat="1" ht="15.75" thickBot="1" x14ac:dyDescent="0.3">
      <c r="A3191" s="69"/>
      <c r="B3191" s="196" t="s">
        <v>10450</v>
      </c>
      <c r="C3191" s="43" t="s">
        <v>9314</v>
      </c>
      <c r="D3191" s="191"/>
      <c r="E3191" s="192"/>
      <c r="F3191" s="95">
        <v>124.95</v>
      </c>
      <c r="G3191" s="95">
        <v>124.95</v>
      </c>
      <c r="H3191" s="810">
        <f t="shared" si="49"/>
        <v>0</v>
      </c>
    </row>
    <row r="3192" spans="1:8" s="5" customFormat="1" ht="15.75" thickBot="1" x14ac:dyDescent="0.3">
      <c r="A3192" s="214" t="s">
        <v>3374</v>
      </c>
      <c r="B3192" s="243" t="s">
        <v>10379</v>
      </c>
      <c r="C3192" s="65" t="s">
        <v>3375</v>
      </c>
      <c r="D3192" s="66"/>
      <c r="E3192" s="63"/>
      <c r="F3192" s="95">
        <v>192.15</v>
      </c>
      <c r="G3192" s="95">
        <v>192.15</v>
      </c>
      <c r="H3192" s="810">
        <f t="shared" si="49"/>
        <v>0</v>
      </c>
    </row>
    <row r="3193" spans="1:8" s="5" customFormat="1" ht="15.75" thickBot="1" x14ac:dyDescent="0.3">
      <c r="A3193" s="69"/>
      <c r="B3193" s="196" t="s">
        <v>10450</v>
      </c>
      <c r="C3193" s="43" t="s">
        <v>9315</v>
      </c>
      <c r="D3193" s="191"/>
      <c r="E3193" s="192"/>
      <c r="F3193" s="95">
        <v>192.15</v>
      </c>
      <c r="G3193" s="95">
        <v>192.15</v>
      </c>
      <c r="H3193" s="810">
        <f t="shared" si="49"/>
        <v>0</v>
      </c>
    </row>
    <row r="3194" spans="1:8" s="5" customFormat="1" ht="15.75" thickBot="1" x14ac:dyDescent="0.3">
      <c r="A3194" s="199" t="s">
        <v>3268</v>
      </c>
      <c r="B3194" s="180" t="s">
        <v>10367</v>
      </c>
      <c r="C3194" s="94" t="s">
        <v>3376</v>
      </c>
      <c r="D3194" s="60"/>
      <c r="E3194" s="219"/>
      <c r="F3194" s="95">
        <v>206.85</v>
      </c>
      <c r="G3194" s="95">
        <v>206.85</v>
      </c>
      <c r="H3194" s="810">
        <f t="shared" si="49"/>
        <v>0</v>
      </c>
    </row>
    <row r="3195" spans="1:8" s="5" customFormat="1" ht="15.75" thickBot="1" x14ac:dyDescent="0.3">
      <c r="A3195" s="205"/>
      <c r="B3195" s="194" t="s">
        <v>10368</v>
      </c>
      <c r="C3195" s="50" t="s">
        <v>3377</v>
      </c>
      <c r="D3195" s="51"/>
      <c r="E3195" s="295"/>
      <c r="F3195" s="95">
        <v>206.85</v>
      </c>
      <c r="G3195" s="95">
        <v>206.85</v>
      </c>
      <c r="H3195" s="810">
        <f t="shared" si="49"/>
        <v>0</v>
      </c>
    </row>
    <row r="3196" spans="1:8" s="5" customFormat="1" ht="15.75" thickBot="1" x14ac:dyDescent="0.3">
      <c r="A3196" s="54"/>
      <c r="B3196" s="196" t="s">
        <v>10451</v>
      </c>
      <c r="C3196" s="56" t="s">
        <v>9316</v>
      </c>
      <c r="D3196" s="187"/>
      <c r="E3196" s="188"/>
      <c r="F3196" s="270">
        <v>206.85</v>
      </c>
      <c r="G3196" s="270">
        <v>206.85</v>
      </c>
      <c r="H3196" s="810">
        <f t="shared" si="49"/>
        <v>0</v>
      </c>
    </row>
    <row r="3197" spans="1:8" s="5" customFormat="1" x14ac:dyDescent="0.25">
      <c r="A3197" s="100" t="s">
        <v>3271</v>
      </c>
      <c r="B3197" s="189" t="s">
        <v>10369</v>
      </c>
      <c r="C3197" s="94" t="s">
        <v>3378</v>
      </c>
      <c r="D3197" s="60"/>
      <c r="E3197" s="219"/>
      <c r="F3197" s="95">
        <v>342.3</v>
      </c>
      <c r="G3197" s="95">
        <v>342.3</v>
      </c>
      <c r="H3197" s="810">
        <f t="shared" si="49"/>
        <v>0</v>
      </c>
    </row>
    <row r="3198" spans="1:8" s="5" customFormat="1" x14ac:dyDescent="0.25">
      <c r="A3198" s="41"/>
      <c r="B3198" s="210" t="s">
        <v>10450</v>
      </c>
      <c r="C3198" s="43" t="s">
        <v>9317</v>
      </c>
      <c r="D3198" s="191"/>
      <c r="E3198" s="192"/>
      <c r="F3198" s="46">
        <v>342.3</v>
      </c>
      <c r="G3198" s="46">
        <v>342.3</v>
      </c>
      <c r="H3198" s="810">
        <f t="shared" si="49"/>
        <v>0</v>
      </c>
    </row>
    <row r="3199" spans="1:8" s="5" customFormat="1" x14ac:dyDescent="0.25">
      <c r="A3199" s="41"/>
      <c r="B3199" s="210" t="s">
        <v>10371</v>
      </c>
      <c r="C3199" s="43" t="s">
        <v>3379</v>
      </c>
      <c r="D3199" s="44"/>
      <c r="E3199" s="69"/>
      <c r="F3199" s="46">
        <v>342.3</v>
      </c>
      <c r="G3199" s="46">
        <v>342.3</v>
      </c>
      <c r="H3199" s="810">
        <f t="shared" si="49"/>
        <v>0</v>
      </c>
    </row>
    <row r="3200" spans="1:8" s="5" customFormat="1" x14ac:dyDescent="0.25">
      <c r="A3200" s="41"/>
      <c r="B3200" s="210" t="s">
        <v>10370</v>
      </c>
      <c r="C3200" s="43" t="s">
        <v>9593</v>
      </c>
      <c r="D3200" s="44"/>
      <c r="E3200" s="47"/>
      <c r="F3200" s="46">
        <v>342.3</v>
      </c>
      <c r="G3200" s="46">
        <v>342.3</v>
      </c>
      <c r="H3200" s="810">
        <f t="shared" si="49"/>
        <v>0</v>
      </c>
    </row>
    <row r="3201" spans="1:8" s="5" customFormat="1" x14ac:dyDescent="0.25">
      <c r="A3201" s="41"/>
      <c r="B3201" s="210" t="s">
        <v>10364</v>
      </c>
      <c r="C3201" s="43" t="s">
        <v>3380</v>
      </c>
      <c r="D3201" s="44"/>
      <c r="E3201" s="69"/>
      <c r="F3201" s="46">
        <v>342.3</v>
      </c>
      <c r="G3201" s="46">
        <v>342.3</v>
      </c>
      <c r="H3201" s="810">
        <f t="shared" si="49"/>
        <v>0</v>
      </c>
    </row>
    <row r="3202" spans="1:8" s="5" customFormat="1" ht="15.75" thickBot="1" x14ac:dyDescent="0.3">
      <c r="A3202" s="48"/>
      <c r="B3202" s="230" t="s">
        <v>10372</v>
      </c>
      <c r="C3202" s="50" t="s">
        <v>3381</v>
      </c>
      <c r="D3202" s="51"/>
      <c r="E3202" s="295"/>
      <c r="F3202" s="53">
        <v>342.3</v>
      </c>
      <c r="G3202" s="53">
        <v>342.3</v>
      </c>
      <c r="H3202" s="810">
        <f t="shared" si="49"/>
        <v>0</v>
      </c>
    </row>
    <row r="3203" spans="1:8" s="5" customFormat="1" x14ac:dyDescent="0.25">
      <c r="A3203" s="190" t="s">
        <v>3382</v>
      </c>
      <c r="B3203" s="220" t="s">
        <v>10373</v>
      </c>
      <c r="C3203" s="81" t="s">
        <v>3383</v>
      </c>
      <c r="D3203" s="82"/>
      <c r="E3203" s="86"/>
      <c r="F3203" s="213">
        <v>171.15</v>
      </c>
      <c r="G3203" s="213">
        <v>171.15</v>
      </c>
      <c r="H3203" s="810">
        <f t="shared" si="49"/>
        <v>0</v>
      </c>
    </row>
    <row r="3204" spans="1:8" s="5" customFormat="1" ht="15.75" thickBot="1" x14ac:dyDescent="0.3">
      <c r="A3204" s="190"/>
      <c r="B3204" s="196" t="s">
        <v>10452</v>
      </c>
      <c r="C3204" s="43" t="s">
        <v>9318</v>
      </c>
      <c r="D3204" s="44"/>
      <c r="E3204" s="69"/>
      <c r="F3204" s="46">
        <v>171.15</v>
      </c>
      <c r="G3204" s="46">
        <v>171.15</v>
      </c>
      <c r="H3204" s="810">
        <f t="shared" si="49"/>
        <v>0</v>
      </c>
    </row>
    <row r="3205" spans="1:8" s="5" customFormat="1" x14ac:dyDescent="0.25">
      <c r="A3205" s="190"/>
      <c r="B3205" s="196" t="s">
        <v>10374</v>
      </c>
      <c r="C3205" s="43" t="s">
        <v>3384</v>
      </c>
      <c r="D3205" s="44"/>
      <c r="E3205" s="69"/>
      <c r="F3205" s="95">
        <v>171.15</v>
      </c>
      <c r="G3205" s="95">
        <v>171.15</v>
      </c>
      <c r="H3205" s="810">
        <f t="shared" si="49"/>
        <v>0</v>
      </c>
    </row>
    <row r="3206" spans="1:8" s="5" customFormat="1" ht="15.75" thickBot="1" x14ac:dyDescent="0.3">
      <c r="A3206" s="190"/>
      <c r="B3206" s="90" t="s">
        <v>10453</v>
      </c>
      <c r="C3206" s="43" t="s">
        <v>7788</v>
      </c>
      <c r="D3206" s="44"/>
      <c r="E3206" s="47"/>
      <c r="F3206" s="10">
        <v>171.15</v>
      </c>
      <c r="G3206" s="10">
        <v>171.15</v>
      </c>
      <c r="H3206" s="810">
        <f t="shared" si="49"/>
        <v>0</v>
      </c>
    </row>
    <row r="3207" spans="1:8" s="5" customFormat="1" ht="15.75" thickBot="1" x14ac:dyDescent="0.3">
      <c r="A3207" s="190"/>
      <c r="B3207" s="181" t="s">
        <v>10375</v>
      </c>
      <c r="C3207" s="317" t="s">
        <v>3385</v>
      </c>
      <c r="D3207" s="44"/>
      <c r="E3207" s="69"/>
      <c r="F3207" s="95">
        <v>171.15</v>
      </c>
      <c r="G3207" s="95">
        <v>171.15</v>
      </c>
      <c r="H3207" s="810">
        <f t="shared" si="49"/>
        <v>0</v>
      </c>
    </row>
    <row r="3208" spans="1:8" s="5" customFormat="1" ht="15.75" thickBot="1" x14ac:dyDescent="0.3">
      <c r="A3208" s="190"/>
      <c r="B3208" s="196" t="s">
        <v>10365</v>
      </c>
      <c r="C3208" s="43" t="s">
        <v>3317</v>
      </c>
      <c r="D3208" s="44"/>
      <c r="E3208" s="69"/>
      <c r="F3208" s="95">
        <v>171.15</v>
      </c>
      <c r="G3208" s="95">
        <v>171.15</v>
      </c>
      <c r="H3208" s="810">
        <f t="shared" si="49"/>
        <v>0</v>
      </c>
    </row>
    <row r="3209" spans="1:8" s="5" customFormat="1" ht="15.75" thickBot="1" x14ac:dyDescent="0.3">
      <c r="A3209" s="190"/>
      <c r="B3209" s="181" t="s">
        <v>10381</v>
      </c>
      <c r="C3209" s="43" t="s">
        <v>3386</v>
      </c>
      <c r="D3209" s="44"/>
      <c r="E3209" s="69"/>
      <c r="F3209" s="95">
        <v>171.15</v>
      </c>
      <c r="G3209" s="95">
        <v>171.15</v>
      </c>
      <c r="H3209" s="810">
        <f t="shared" si="49"/>
        <v>0</v>
      </c>
    </row>
    <row r="3210" spans="1:8" s="5" customFormat="1" ht="15.75" thickBot="1" x14ac:dyDescent="0.3">
      <c r="A3210" s="190"/>
      <c r="B3210" s="181" t="s">
        <v>10382</v>
      </c>
      <c r="C3210" s="43" t="s">
        <v>3387</v>
      </c>
      <c r="D3210" s="44"/>
      <c r="E3210" s="69"/>
      <c r="F3210" s="95">
        <v>171.15</v>
      </c>
      <c r="G3210" s="95">
        <v>171.15</v>
      </c>
      <c r="H3210" s="810">
        <f t="shared" ref="H3210:H3273" si="50">IF(ISNUMBER(F3210),ROUND(F3210-G3210,2),"")</f>
        <v>0</v>
      </c>
    </row>
    <row r="3211" spans="1:8" s="5" customFormat="1" ht="15.75" thickBot="1" x14ac:dyDescent="0.3">
      <c r="A3211" s="190"/>
      <c r="B3211" s="181" t="s">
        <v>10383</v>
      </c>
      <c r="C3211" s="43" t="s">
        <v>3388</v>
      </c>
      <c r="D3211" s="44"/>
      <c r="E3211" s="69"/>
      <c r="F3211" s="95">
        <v>171.15</v>
      </c>
      <c r="G3211" s="95">
        <v>171.15</v>
      </c>
      <c r="H3211" s="810">
        <f t="shared" si="50"/>
        <v>0</v>
      </c>
    </row>
    <row r="3212" spans="1:8" s="5" customFormat="1" ht="15.75" thickBot="1" x14ac:dyDescent="0.3">
      <c r="A3212" s="190"/>
      <c r="B3212" s="181" t="s">
        <v>10384</v>
      </c>
      <c r="C3212" s="43" t="s">
        <v>3389</v>
      </c>
      <c r="D3212" s="44"/>
      <c r="E3212" s="69"/>
      <c r="F3212" s="95">
        <v>171.15</v>
      </c>
      <c r="G3212" s="95">
        <v>171.15</v>
      </c>
      <c r="H3212" s="810">
        <f t="shared" si="50"/>
        <v>0</v>
      </c>
    </row>
    <row r="3213" spans="1:8" s="5" customFormat="1" ht="15.75" thickBot="1" x14ac:dyDescent="0.3">
      <c r="A3213" s="205"/>
      <c r="B3213" s="194" t="s">
        <v>10385</v>
      </c>
      <c r="C3213" s="50" t="s">
        <v>3390</v>
      </c>
      <c r="D3213" s="51"/>
      <c r="E3213" s="295"/>
      <c r="F3213" s="95">
        <v>171.15</v>
      </c>
      <c r="G3213" s="95">
        <v>171.15</v>
      </c>
      <c r="H3213" s="810">
        <f t="shared" si="50"/>
        <v>0</v>
      </c>
    </row>
    <row r="3214" spans="1:8" s="5" customFormat="1" ht="15.75" thickBot="1" x14ac:dyDescent="0.3">
      <c r="A3214" s="235" t="s">
        <v>3292</v>
      </c>
      <c r="B3214" s="454" t="s">
        <v>10386</v>
      </c>
      <c r="C3214" s="237" t="s">
        <v>3391</v>
      </c>
      <c r="D3214" s="238"/>
      <c r="E3214" s="311"/>
      <c r="F3214" s="95">
        <v>381.15</v>
      </c>
      <c r="G3214" s="95">
        <v>381.15</v>
      </c>
      <c r="H3214" s="810">
        <f t="shared" si="50"/>
        <v>0</v>
      </c>
    </row>
    <row r="3215" spans="1:8" s="5" customFormat="1" ht="15.75" thickBot="1" x14ac:dyDescent="0.3">
      <c r="A3215" s="69"/>
      <c r="B3215" s="90" t="s">
        <v>10454</v>
      </c>
      <c r="C3215" s="43" t="s">
        <v>9319</v>
      </c>
      <c r="D3215" s="44"/>
      <c r="E3215" s="47"/>
      <c r="F3215" s="10">
        <v>381.15</v>
      </c>
      <c r="G3215" s="10">
        <v>381.15</v>
      </c>
      <c r="H3215" s="810">
        <f t="shared" si="50"/>
        <v>0</v>
      </c>
    </row>
    <row r="3216" spans="1:8" s="5" customFormat="1" ht="15.75" thickBot="1" x14ac:dyDescent="0.3">
      <c r="A3216" s="235" t="s">
        <v>3392</v>
      </c>
      <c r="B3216" s="454" t="s">
        <v>10455</v>
      </c>
      <c r="C3216" s="237" t="s">
        <v>3393</v>
      </c>
      <c r="D3216" s="238"/>
      <c r="E3216" s="311"/>
      <c r="F3216" s="95">
        <v>34.65</v>
      </c>
      <c r="G3216" s="95">
        <v>34.65</v>
      </c>
      <c r="H3216" s="810">
        <f t="shared" si="50"/>
        <v>0</v>
      </c>
    </row>
    <row r="3217" spans="1:8" s="5" customFormat="1" ht="15.75" thickBot="1" x14ac:dyDescent="0.3">
      <c r="A3217" s="69"/>
      <c r="B3217" s="90" t="s">
        <v>10456</v>
      </c>
      <c r="C3217" s="43" t="s">
        <v>9320</v>
      </c>
      <c r="D3217" s="44"/>
      <c r="E3217" s="47"/>
      <c r="F3217" s="10">
        <v>34.65</v>
      </c>
      <c r="G3217" s="10">
        <v>34.65</v>
      </c>
      <c r="H3217" s="810">
        <f t="shared" si="50"/>
        <v>0</v>
      </c>
    </row>
    <row r="3218" spans="1:8" s="5" customFormat="1" x14ac:dyDescent="0.25">
      <c r="A3218" s="273" t="s">
        <v>3394</v>
      </c>
      <c r="B3218" s="180" t="s">
        <v>10457</v>
      </c>
      <c r="C3218" s="94" t="s">
        <v>3395</v>
      </c>
      <c r="D3218" s="60"/>
      <c r="E3218" s="219"/>
      <c r="F3218" s="95">
        <v>152.25</v>
      </c>
      <c r="G3218" s="95">
        <v>152.25</v>
      </c>
      <c r="H3218" s="810">
        <f t="shared" si="50"/>
        <v>0</v>
      </c>
    </row>
    <row r="3219" spans="1:8" s="5" customFormat="1" ht="15.75" thickBot="1" x14ac:dyDescent="0.3">
      <c r="A3219" s="214"/>
      <c r="B3219" s="181" t="s">
        <v>10458</v>
      </c>
      <c r="C3219" s="43" t="s">
        <v>7789</v>
      </c>
      <c r="D3219" s="44"/>
      <c r="E3219" s="69"/>
      <c r="F3219" s="46">
        <v>152.25</v>
      </c>
      <c r="G3219" s="46">
        <v>152.25</v>
      </c>
      <c r="H3219" s="810">
        <f t="shared" si="50"/>
        <v>0</v>
      </c>
    </row>
    <row r="3220" spans="1:8" s="5" customFormat="1" ht="15.75" thickBot="1" x14ac:dyDescent="0.3">
      <c r="A3220" s="214"/>
      <c r="B3220" s="181" t="s">
        <v>10459</v>
      </c>
      <c r="C3220" s="43" t="s">
        <v>3396</v>
      </c>
      <c r="D3220" s="44"/>
      <c r="E3220" s="69"/>
      <c r="F3220" s="95">
        <v>152.25</v>
      </c>
      <c r="G3220" s="95">
        <v>152.25</v>
      </c>
      <c r="H3220" s="810">
        <f t="shared" si="50"/>
        <v>0</v>
      </c>
    </row>
    <row r="3221" spans="1:8" s="5" customFormat="1" ht="15.75" thickBot="1" x14ac:dyDescent="0.3">
      <c r="A3221" s="214"/>
      <c r="B3221" s="181" t="s">
        <v>10460</v>
      </c>
      <c r="C3221" s="43" t="s">
        <v>3397</v>
      </c>
      <c r="D3221" s="44"/>
      <c r="E3221" s="69"/>
      <c r="F3221" s="95">
        <v>152.25</v>
      </c>
      <c r="G3221" s="95">
        <v>152.25</v>
      </c>
      <c r="H3221" s="810">
        <f t="shared" si="50"/>
        <v>0</v>
      </c>
    </row>
    <row r="3222" spans="1:8" s="5" customFormat="1" ht="15.75" thickBot="1" x14ac:dyDescent="0.3">
      <c r="A3222" s="214"/>
      <c r="B3222" s="181" t="s">
        <v>10461</v>
      </c>
      <c r="C3222" s="43" t="s">
        <v>3398</v>
      </c>
      <c r="D3222" s="44"/>
      <c r="E3222" s="69"/>
      <c r="F3222" s="95">
        <v>152.25</v>
      </c>
      <c r="G3222" s="95">
        <v>152.25</v>
      </c>
      <c r="H3222" s="810">
        <f t="shared" si="50"/>
        <v>0</v>
      </c>
    </row>
    <row r="3223" spans="1:8" s="5" customFormat="1" ht="15.75" thickBot="1" x14ac:dyDescent="0.3">
      <c r="A3223" s="214"/>
      <c r="B3223" s="181" t="s">
        <v>10462</v>
      </c>
      <c r="C3223" s="43" t="s">
        <v>3399</v>
      </c>
      <c r="D3223" s="44"/>
      <c r="E3223" s="69"/>
      <c r="F3223" s="95">
        <v>152.25</v>
      </c>
      <c r="G3223" s="95">
        <v>152.25</v>
      </c>
      <c r="H3223" s="810">
        <f t="shared" si="50"/>
        <v>0</v>
      </c>
    </row>
    <row r="3224" spans="1:8" s="5" customFormat="1" ht="15.75" thickBot="1" x14ac:dyDescent="0.3">
      <c r="A3224" s="214"/>
      <c r="B3224" s="181" t="s">
        <v>10463</v>
      </c>
      <c r="C3224" s="43" t="s">
        <v>3400</v>
      </c>
      <c r="D3224" s="44"/>
      <c r="E3224" s="69"/>
      <c r="F3224" s="95">
        <v>152.25</v>
      </c>
      <c r="G3224" s="95">
        <v>152.25</v>
      </c>
      <c r="H3224" s="810">
        <f t="shared" si="50"/>
        <v>0</v>
      </c>
    </row>
    <row r="3225" spans="1:8" s="5" customFormat="1" ht="15.75" thickBot="1" x14ac:dyDescent="0.3">
      <c r="A3225" s="215"/>
      <c r="B3225" s="194" t="s">
        <v>10464</v>
      </c>
      <c r="C3225" s="50" t="s">
        <v>3401</v>
      </c>
      <c r="D3225" s="51"/>
      <c r="E3225" s="295"/>
      <c r="F3225" s="95">
        <v>152.25</v>
      </c>
      <c r="G3225" s="95">
        <v>152.25</v>
      </c>
      <c r="H3225" s="810">
        <f t="shared" si="50"/>
        <v>0</v>
      </c>
    </row>
    <row r="3226" spans="1:8" s="5" customFormat="1" ht="15.75" thickBot="1" x14ac:dyDescent="0.3">
      <c r="A3226" s="228" t="s">
        <v>3402</v>
      </c>
      <c r="B3226" s="226"/>
      <c r="C3226" s="65"/>
      <c r="D3226" s="66"/>
      <c r="E3226" s="102"/>
      <c r="F3226" s="68" t="s">
        <v>5249</v>
      </c>
      <c r="G3226" s="68" t="s">
        <v>9527</v>
      </c>
      <c r="H3226" s="810" t="str">
        <f t="shared" si="50"/>
        <v/>
      </c>
    </row>
    <row r="3227" spans="1:8" s="5" customFormat="1" ht="15.75" thickBot="1" x14ac:dyDescent="0.3">
      <c r="A3227" s="199" t="s">
        <v>3403</v>
      </c>
      <c r="B3227" s="195" t="s">
        <v>10465</v>
      </c>
      <c r="C3227" s="94" t="s">
        <v>3404</v>
      </c>
      <c r="D3227" s="60"/>
      <c r="E3227" s="219"/>
      <c r="F3227" s="95">
        <v>66.150000000000006</v>
      </c>
      <c r="G3227" s="95">
        <v>66.150000000000006</v>
      </c>
      <c r="H3227" s="810">
        <f t="shared" si="50"/>
        <v>0</v>
      </c>
    </row>
    <row r="3228" spans="1:8" s="5" customFormat="1" ht="15.75" thickBot="1" x14ac:dyDescent="0.3">
      <c r="A3228" s="229"/>
      <c r="B3228" s="194" t="s">
        <v>10466</v>
      </c>
      <c r="C3228" s="50" t="s">
        <v>3405</v>
      </c>
      <c r="D3228" s="184"/>
      <c r="E3228" s="185"/>
      <c r="F3228" s="95">
        <v>66.150000000000006</v>
      </c>
      <c r="G3228" s="95">
        <v>66.150000000000006</v>
      </c>
      <c r="H3228" s="810">
        <f t="shared" si="50"/>
        <v>0</v>
      </c>
    </row>
    <row r="3229" spans="1:8" s="5" customFormat="1" ht="15.75" thickBot="1" x14ac:dyDescent="0.3">
      <c r="A3229" s="199" t="s">
        <v>3406</v>
      </c>
      <c r="B3229" s="195" t="s">
        <v>10466</v>
      </c>
      <c r="C3229" s="94" t="s">
        <v>3407</v>
      </c>
      <c r="D3229" s="232"/>
      <c r="E3229" s="233"/>
      <c r="F3229" s="95">
        <v>48</v>
      </c>
      <c r="G3229" s="95">
        <v>48</v>
      </c>
      <c r="H3229" s="810">
        <f t="shared" si="50"/>
        <v>0</v>
      </c>
    </row>
    <row r="3230" spans="1:8" s="5" customFormat="1" ht="15.75" thickBot="1" x14ac:dyDescent="0.3">
      <c r="A3230" s="205"/>
      <c r="B3230" s="194" t="s">
        <v>10467</v>
      </c>
      <c r="C3230" s="50" t="s">
        <v>3408</v>
      </c>
      <c r="D3230" s="184"/>
      <c r="E3230" s="185"/>
      <c r="F3230" s="95">
        <v>48</v>
      </c>
      <c r="G3230" s="95">
        <v>48</v>
      </c>
      <c r="H3230" s="810">
        <f t="shared" si="50"/>
        <v>0</v>
      </c>
    </row>
    <row r="3231" spans="1:8" s="5" customFormat="1" ht="15.75" thickBot="1" x14ac:dyDescent="0.3">
      <c r="A3231" s="235" t="s">
        <v>7790</v>
      </c>
      <c r="B3231" s="454" t="s">
        <v>10468</v>
      </c>
      <c r="C3231" s="237" t="s">
        <v>7791</v>
      </c>
      <c r="D3231" s="238"/>
      <c r="E3231" s="466"/>
      <c r="F3231" s="240">
        <v>1</v>
      </c>
      <c r="G3231" s="240">
        <v>1</v>
      </c>
      <c r="H3231" s="810">
        <f t="shared" si="50"/>
        <v>0</v>
      </c>
    </row>
    <row r="3232" spans="1:8" s="5" customFormat="1" ht="15.75" thickBot="1" x14ac:dyDescent="0.3">
      <c r="A3232" s="235" t="s">
        <v>3409</v>
      </c>
      <c r="B3232" s="454" t="s">
        <v>10469</v>
      </c>
      <c r="C3232" s="237" t="s">
        <v>3410</v>
      </c>
      <c r="D3232" s="238"/>
      <c r="E3232" s="311"/>
      <c r="F3232" s="95">
        <v>44.1</v>
      </c>
      <c r="G3232" s="95">
        <v>44.1</v>
      </c>
      <c r="H3232" s="810">
        <f t="shared" si="50"/>
        <v>0</v>
      </c>
    </row>
    <row r="3233" spans="1:8" s="5" customFormat="1" x14ac:dyDescent="0.25">
      <c r="A3233" s="199"/>
      <c r="B3233" s="180" t="s">
        <v>10470</v>
      </c>
      <c r="C3233" s="94" t="s">
        <v>3411</v>
      </c>
      <c r="D3233" s="60"/>
      <c r="E3233" s="219"/>
      <c r="F3233" s="95">
        <v>44.1</v>
      </c>
      <c r="G3233" s="95">
        <v>44.1</v>
      </c>
      <c r="H3233" s="810">
        <f t="shared" si="50"/>
        <v>0</v>
      </c>
    </row>
    <row r="3234" spans="1:8" s="5" customFormat="1" ht="15.75" thickBot="1" x14ac:dyDescent="0.3">
      <c r="A3234" s="218"/>
      <c r="B3234" s="210" t="s">
        <v>10471</v>
      </c>
      <c r="C3234" s="43" t="s">
        <v>7792</v>
      </c>
      <c r="D3234" s="44"/>
      <c r="E3234" s="69"/>
      <c r="F3234" s="46">
        <v>44.1</v>
      </c>
      <c r="G3234" s="46">
        <v>44.1</v>
      </c>
      <c r="H3234" s="810">
        <f t="shared" si="50"/>
        <v>0</v>
      </c>
    </row>
    <row r="3235" spans="1:8" s="5" customFormat="1" ht="15.75" thickBot="1" x14ac:dyDescent="0.3">
      <c r="A3235" s="218"/>
      <c r="B3235" s="210" t="s">
        <v>10472</v>
      </c>
      <c r="C3235" s="43" t="s">
        <v>3412</v>
      </c>
      <c r="D3235" s="44"/>
      <c r="E3235" s="69"/>
      <c r="F3235" s="95">
        <v>44.1</v>
      </c>
      <c r="G3235" s="95">
        <v>44.1</v>
      </c>
      <c r="H3235" s="810">
        <f t="shared" si="50"/>
        <v>0</v>
      </c>
    </row>
    <row r="3236" spans="1:8" s="5" customFormat="1" ht="15.75" thickBot="1" x14ac:dyDescent="0.3">
      <c r="A3236" s="190"/>
      <c r="B3236" s="181" t="s">
        <v>10473</v>
      </c>
      <c r="C3236" s="43" t="s">
        <v>3413</v>
      </c>
      <c r="D3236" s="44"/>
      <c r="E3236" s="69"/>
      <c r="F3236" s="95">
        <v>44.1</v>
      </c>
      <c r="G3236" s="95">
        <v>44.1</v>
      </c>
      <c r="H3236" s="810">
        <f t="shared" si="50"/>
        <v>0</v>
      </c>
    </row>
    <row r="3237" spans="1:8" s="5" customFormat="1" ht="15.75" thickBot="1" x14ac:dyDescent="0.3">
      <c r="A3237" s="205"/>
      <c r="B3237" s="194" t="s">
        <v>10474</v>
      </c>
      <c r="C3237" s="50" t="s">
        <v>383</v>
      </c>
      <c r="D3237" s="51"/>
      <c r="E3237" s="295"/>
      <c r="F3237" s="95">
        <v>44.1</v>
      </c>
      <c r="G3237" s="95">
        <v>44.1</v>
      </c>
      <c r="H3237" s="810">
        <f t="shared" si="50"/>
        <v>0</v>
      </c>
    </row>
    <row r="3238" spans="1:8" s="5" customFormat="1" x14ac:dyDescent="0.25">
      <c r="A3238" s="199" t="s">
        <v>3414</v>
      </c>
      <c r="B3238" s="180" t="s">
        <v>10475</v>
      </c>
      <c r="C3238" s="94" t="s">
        <v>3415</v>
      </c>
      <c r="D3238" s="60"/>
      <c r="E3238" s="219"/>
      <c r="F3238" s="95">
        <v>80.849999999999994</v>
      </c>
      <c r="G3238" s="95">
        <v>80.849999999999994</v>
      </c>
      <c r="H3238" s="810">
        <f t="shared" si="50"/>
        <v>0</v>
      </c>
    </row>
    <row r="3239" spans="1:8" s="5" customFormat="1" x14ac:dyDescent="0.25">
      <c r="A3239" s="69"/>
      <c r="B3239" s="90" t="s">
        <v>10476</v>
      </c>
      <c r="C3239" s="43" t="s">
        <v>7793</v>
      </c>
      <c r="D3239" s="44"/>
      <c r="E3239" s="47"/>
      <c r="F3239" s="10">
        <v>80.849999999999994</v>
      </c>
      <c r="G3239" s="10">
        <v>80.849999999999994</v>
      </c>
      <c r="H3239" s="810">
        <f t="shared" si="50"/>
        <v>0</v>
      </c>
    </row>
    <row r="3240" spans="1:8" s="5" customFormat="1" x14ac:dyDescent="0.25">
      <c r="A3240" s="69"/>
      <c r="B3240" s="90" t="s">
        <v>10477</v>
      </c>
      <c r="C3240" s="43" t="s">
        <v>5789</v>
      </c>
      <c r="D3240" s="44"/>
      <c r="E3240" s="47"/>
      <c r="F3240" s="10">
        <v>80.849999999999994</v>
      </c>
      <c r="G3240" s="10">
        <v>80.849999999999994</v>
      </c>
      <c r="H3240" s="810">
        <f t="shared" si="50"/>
        <v>0</v>
      </c>
    </row>
    <row r="3241" spans="1:8" s="5" customFormat="1" ht="15.75" thickBot="1" x14ac:dyDescent="0.3">
      <c r="A3241" s="69"/>
      <c r="B3241" s="90" t="s">
        <v>10478</v>
      </c>
      <c r="C3241" s="43" t="s">
        <v>5792</v>
      </c>
      <c r="D3241" s="44"/>
      <c r="E3241" s="47"/>
      <c r="F3241" s="10">
        <v>80.849999999999994</v>
      </c>
      <c r="G3241" s="10">
        <v>80.849999999999994</v>
      </c>
      <c r="H3241" s="810">
        <f t="shared" si="50"/>
        <v>0</v>
      </c>
    </row>
    <row r="3242" spans="1:8" s="5" customFormat="1" ht="15.75" thickBot="1" x14ac:dyDescent="0.3">
      <c r="A3242" s="190"/>
      <c r="B3242" s="181" t="s">
        <v>10479</v>
      </c>
      <c r="C3242" s="43" t="s">
        <v>3416</v>
      </c>
      <c r="D3242" s="44"/>
      <c r="E3242" s="69"/>
      <c r="F3242" s="95">
        <v>80.849999999999994</v>
      </c>
      <c r="G3242" s="95">
        <v>80.849999999999994</v>
      </c>
      <c r="H3242" s="810">
        <f t="shared" si="50"/>
        <v>0</v>
      </c>
    </row>
    <row r="3243" spans="1:8" s="5" customFormat="1" ht="15.75" thickBot="1" x14ac:dyDescent="0.3">
      <c r="A3243" s="190"/>
      <c r="B3243" s="181" t="s">
        <v>10480</v>
      </c>
      <c r="C3243" s="43" t="s">
        <v>3417</v>
      </c>
      <c r="D3243" s="44"/>
      <c r="E3243" s="69"/>
      <c r="F3243" s="95">
        <v>80.849999999999994</v>
      </c>
      <c r="G3243" s="95">
        <v>80.849999999999994</v>
      </c>
      <c r="H3243" s="810">
        <f t="shared" si="50"/>
        <v>0</v>
      </c>
    </row>
    <row r="3244" spans="1:8" s="5" customFormat="1" ht="15.75" thickBot="1" x14ac:dyDescent="0.3">
      <c r="A3244" s="205"/>
      <c r="B3244" s="194" t="s">
        <v>10481</v>
      </c>
      <c r="C3244" s="50" t="s">
        <v>3418</v>
      </c>
      <c r="D3244" s="51"/>
      <c r="E3244" s="295"/>
      <c r="F3244" s="95">
        <v>80.849999999999994</v>
      </c>
      <c r="G3244" s="95">
        <v>80.849999999999994</v>
      </c>
      <c r="H3244" s="810">
        <f t="shared" si="50"/>
        <v>0</v>
      </c>
    </row>
    <row r="3245" spans="1:8" s="5" customFormat="1" x14ac:dyDescent="0.25">
      <c r="A3245" s="199" t="s">
        <v>3419</v>
      </c>
      <c r="B3245" s="180" t="s">
        <v>10482</v>
      </c>
      <c r="C3245" s="94" t="s">
        <v>3420</v>
      </c>
      <c r="D3245" s="60"/>
      <c r="E3245" s="219"/>
      <c r="F3245" s="95">
        <v>75.599999999999994</v>
      </c>
      <c r="G3245" s="95">
        <v>75.599999999999994</v>
      </c>
      <c r="H3245" s="810">
        <f t="shared" si="50"/>
        <v>0</v>
      </c>
    </row>
    <row r="3246" spans="1:8" s="5" customFormat="1" ht="15.75" thickBot="1" x14ac:dyDescent="0.3">
      <c r="A3246" s="190"/>
      <c r="B3246" s="196" t="s">
        <v>10483</v>
      </c>
      <c r="C3246" s="43" t="s">
        <v>7794</v>
      </c>
      <c r="D3246" s="44"/>
      <c r="E3246" s="69"/>
      <c r="F3246" s="10">
        <v>75.599999999999994</v>
      </c>
      <c r="G3246" s="10">
        <v>75.599999999999994</v>
      </c>
      <c r="H3246" s="810">
        <f t="shared" si="50"/>
        <v>0</v>
      </c>
    </row>
    <row r="3247" spans="1:8" s="5" customFormat="1" ht="15.75" thickBot="1" x14ac:dyDescent="0.3">
      <c r="A3247" s="190"/>
      <c r="B3247" s="181" t="s">
        <v>10484</v>
      </c>
      <c r="C3247" s="43" t="s">
        <v>3421</v>
      </c>
      <c r="D3247" s="44"/>
      <c r="E3247" s="69"/>
      <c r="F3247" s="95">
        <v>75.599999999999994</v>
      </c>
      <c r="G3247" s="95">
        <v>75.599999999999994</v>
      </c>
      <c r="H3247" s="810">
        <f t="shared" si="50"/>
        <v>0</v>
      </c>
    </row>
    <row r="3248" spans="1:8" s="5" customFormat="1" ht="15.75" thickBot="1" x14ac:dyDescent="0.3">
      <c r="A3248" s="190"/>
      <c r="B3248" s="181" t="s">
        <v>10485</v>
      </c>
      <c r="C3248" s="43" t="s">
        <v>3422</v>
      </c>
      <c r="D3248" s="44"/>
      <c r="E3248" s="69"/>
      <c r="F3248" s="95">
        <v>75.599999999999994</v>
      </c>
      <c r="G3248" s="95">
        <v>75.599999999999994</v>
      </c>
      <c r="H3248" s="810">
        <f t="shared" si="50"/>
        <v>0</v>
      </c>
    </row>
    <row r="3249" spans="1:8" s="5" customFormat="1" ht="15.75" thickBot="1" x14ac:dyDescent="0.3">
      <c r="A3249" s="190"/>
      <c r="B3249" s="181" t="s">
        <v>10486</v>
      </c>
      <c r="C3249" s="317" t="s">
        <v>3423</v>
      </c>
      <c r="D3249" s="44"/>
      <c r="E3249" s="69"/>
      <c r="F3249" s="95">
        <v>75.599999999999994</v>
      </c>
      <c r="G3249" s="95">
        <v>75.599999999999994</v>
      </c>
      <c r="H3249" s="810">
        <f t="shared" si="50"/>
        <v>0</v>
      </c>
    </row>
    <row r="3250" spans="1:8" s="5" customFormat="1" ht="15.75" thickBot="1" x14ac:dyDescent="0.3">
      <c r="A3250" s="205"/>
      <c r="B3250" s="194" t="s">
        <v>10487</v>
      </c>
      <c r="C3250" s="50" t="s">
        <v>3424</v>
      </c>
      <c r="D3250" s="51"/>
      <c r="E3250" s="295"/>
      <c r="F3250" s="95">
        <v>75.599999999999994</v>
      </c>
      <c r="G3250" s="95">
        <v>75.599999999999994</v>
      </c>
      <c r="H3250" s="810">
        <f t="shared" si="50"/>
        <v>0</v>
      </c>
    </row>
    <row r="3251" spans="1:8" s="5" customFormat="1" x14ac:dyDescent="0.25">
      <c r="A3251" s="199" t="s">
        <v>3425</v>
      </c>
      <c r="B3251" s="195" t="s">
        <v>10488</v>
      </c>
      <c r="C3251" s="94" t="s">
        <v>3426</v>
      </c>
      <c r="D3251" s="60"/>
      <c r="E3251" s="219"/>
      <c r="F3251" s="95">
        <v>67.2</v>
      </c>
      <c r="G3251" s="95">
        <v>67.2</v>
      </c>
      <c r="H3251" s="810">
        <f t="shared" si="50"/>
        <v>0</v>
      </c>
    </row>
    <row r="3252" spans="1:8" s="5" customFormat="1" ht="15.75" thickBot="1" x14ac:dyDescent="0.3">
      <c r="A3252" s="190"/>
      <c r="B3252" s="196" t="s">
        <v>10489</v>
      </c>
      <c r="C3252" s="43" t="s">
        <v>7795</v>
      </c>
      <c r="D3252" s="191"/>
      <c r="E3252" s="192"/>
      <c r="F3252" s="46">
        <v>67.2</v>
      </c>
      <c r="G3252" s="46">
        <v>67.2</v>
      </c>
      <c r="H3252" s="810">
        <f t="shared" si="50"/>
        <v>0</v>
      </c>
    </row>
    <row r="3253" spans="1:8" s="5" customFormat="1" ht="15.75" thickBot="1" x14ac:dyDescent="0.3">
      <c r="A3253" s="190"/>
      <c r="B3253" s="196" t="s">
        <v>10490</v>
      </c>
      <c r="C3253" s="43" t="s">
        <v>3427</v>
      </c>
      <c r="D3253" s="191"/>
      <c r="E3253" s="192"/>
      <c r="F3253" s="95">
        <v>67.2</v>
      </c>
      <c r="G3253" s="95">
        <v>67.2</v>
      </c>
      <c r="H3253" s="810">
        <f t="shared" si="50"/>
        <v>0</v>
      </c>
    </row>
    <row r="3254" spans="1:8" s="5" customFormat="1" ht="15.75" thickBot="1" x14ac:dyDescent="0.3">
      <c r="A3254" s="190"/>
      <c r="B3254" s="196" t="s">
        <v>10491</v>
      </c>
      <c r="C3254" s="43" t="s">
        <v>3428</v>
      </c>
      <c r="D3254" s="191"/>
      <c r="E3254" s="192"/>
      <c r="F3254" s="95">
        <v>67.2</v>
      </c>
      <c r="G3254" s="95">
        <v>67.2</v>
      </c>
      <c r="H3254" s="810">
        <f t="shared" si="50"/>
        <v>0</v>
      </c>
    </row>
    <row r="3255" spans="1:8" s="5" customFormat="1" x14ac:dyDescent="0.25">
      <c r="A3255" s="190"/>
      <c r="B3255" s="196" t="s">
        <v>10492</v>
      </c>
      <c r="C3255" s="317" t="s">
        <v>3429</v>
      </c>
      <c r="D3255" s="191"/>
      <c r="E3255" s="192"/>
      <c r="F3255" s="95">
        <v>67.2</v>
      </c>
      <c r="G3255" s="95">
        <v>67.2</v>
      </c>
      <c r="H3255" s="810">
        <f t="shared" si="50"/>
        <v>0</v>
      </c>
    </row>
    <row r="3256" spans="1:8" s="5" customFormat="1" ht="15.75" thickBot="1" x14ac:dyDescent="0.3">
      <c r="A3256" s="69"/>
      <c r="B3256" s="90" t="s">
        <v>10493</v>
      </c>
      <c r="C3256" s="43" t="s">
        <v>7796</v>
      </c>
      <c r="D3256" s="44"/>
      <c r="E3256" s="47"/>
      <c r="F3256" s="46">
        <v>67.2</v>
      </c>
      <c r="G3256" s="46">
        <v>67.2</v>
      </c>
      <c r="H3256" s="810">
        <f t="shared" si="50"/>
        <v>0</v>
      </c>
    </row>
    <row r="3257" spans="1:8" s="5" customFormat="1" ht="15.75" thickBot="1" x14ac:dyDescent="0.3">
      <c r="A3257" s="190"/>
      <c r="B3257" s="196" t="s">
        <v>10494</v>
      </c>
      <c r="C3257" s="317" t="s">
        <v>3430</v>
      </c>
      <c r="D3257" s="191"/>
      <c r="E3257" s="192"/>
      <c r="F3257" s="95">
        <v>67.2</v>
      </c>
      <c r="G3257" s="95">
        <v>67.2</v>
      </c>
      <c r="H3257" s="810">
        <f t="shared" si="50"/>
        <v>0</v>
      </c>
    </row>
    <row r="3258" spans="1:8" s="5" customFormat="1" ht="15.75" thickBot="1" x14ac:dyDescent="0.3">
      <c r="A3258" s="190"/>
      <c r="B3258" s="196" t="s">
        <v>10495</v>
      </c>
      <c r="C3258" s="317" t="s">
        <v>3431</v>
      </c>
      <c r="D3258" s="191"/>
      <c r="E3258" s="192"/>
      <c r="F3258" s="95">
        <v>67.2</v>
      </c>
      <c r="G3258" s="95">
        <v>67.2</v>
      </c>
      <c r="H3258" s="810">
        <f t="shared" si="50"/>
        <v>0</v>
      </c>
    </row>
    <row r="3259" spans="1:8" s="5" customFormat="1" ht="15.75" thickBot="1" x14ac:dyDescent="0.3">
      <c r="A3259" s="190"/>
      <c r="B3259" s="196" t="s">
        <v>10496</v>
      </c>
      <c r="C3259" s="43" t="s">
        <v>3432</v>
      </c>
      <c r="D3259" s="191"/>
      <c r="E3259" s="192"/>
      <c r="F3259" s="95">
        <v>67.2</v>
      </c>
      <c r="G3259" s="95">
        <v>67.2</v>
      </c>
      <c r="H3259" s="810">
        <f t="shared" si="50"/>
        <v>0</v>
      </c>
    </row>
    <row r="3260" spans="1:8" s="5" customFormat="1" ht="15.75" thickBot="1" x14ac:dyDescent="0.3">
      <c r="A3260" s="190"/>
      <c r="B3260" s="196" t="s">
        <v>10497</v>
      </c>
      <c r="C3260" s="43" t="s">
        <v>3433</v>
      </c>
      <c r="D3260" s="191"/>
      <c r="E3260" s="192"/>
      <c r="F3260" s="95">
        <v>67.2</v>
      </c>
      <c r="G3260" s="95">
        <v>67.2</v>
      </c>
      <c r="H3260" s="810">
        <f t="shared" si="50"/>
        <v>0</v>
      </c>
    </row>
    <row r="3261" spans="1:8" s="5" customFormat="1" ht="15.75" thickBot="1" x14ac:dyDescent="0.3">
      <c r="A3261" s="190"/>
      <c r="B3261" s="196" t="s">
        <v>10498</v>
      </c>
      <c r="C3261" s="43" t="s">
        <v>3434</v>
      </c>
      <c r="D3261" s="191"/>
      <c r="E3261" s="192"/>
      <c r="F3261" s="95">
        <v>67.2</v>
      </c>
      <c r="G3261" s="95">
        <v>67.2</v>
      </c>
      <c r="H3261" s="810">
        <f t="shared" si="50"/>
        <v>0</v>
      </c>
    </row>
    <row r="3262" spans="1:8" s="5" customFormat="1" ht="15.75" thickBot="1" x14ac:dyDescent="0.3">
      <c r="A3262" s="190"/>
      <c r="B3262" s="196" t="s">
        <v>10499</v>
      </c>
      <c r="C3262" s="43" t="s">
        <v>3435</v>
      </c>
      <c r="D3262" s="191"/>
      <c r="E3262" s="192"/>
      <c r="F3262" s="95">
        <v>67.2</v>
      </c>
      <c r="G3262" s="95">
        <v>67.2</v>
      </c>
      <c r="H3262" s="810">
        <f t="shared" si="50"/>
        <v>0</v>
      </c>
    </row>
    <row r="3263" spans="1:8" s="5" customFormat="1" ht="15.75" thickBot="1" x14ac:dyDescent="0.3">
      <c r="A3263" s="205"/>
      <c r="B3263" s="194" t="s">
        <v>10500</v>
      </c>
      <c r="C3263" s="50" t="s">
        <v>3436</v>
      </c>
      <c r="D3263" s="184"/>
      <c r="E3263" s="185"/>
      <c r="F3263" s="95">
        <v>67.2</v>
      </c>
      <c r="G3263" s="95">
        <v>67.2</v>
      </c>
      <c r="H3263" s="810">
        <f t="shared" si="50"/>
        <v>0</v>
      </c>
    </row>
    <row r="3264" spans="1:8" s="5" customFormat="1" ht="15.75" thickBot="1" x14ac:dyDescent="0.3">
      <c r="A3264" s="199" t="s">
        <v>3437</v>
      </c>
      <c r="B3264" s="195" t="s">
        <v>10501</v>
      </c>
      <c r="C3264" s="94" t="s">
        <v>3438</v>
      </c>
      <c r="D3264" s="232"/>
      <c r="E3264" s="233"/>
      <c r="F3264" s="95">
        <v>23.1</v>
      </c>
      <c r="G3264" s="95">
        <v>23.1</v>
      </c>
      <c r="H3264" s="810">
        <f t="shared" si="50"/>
        <v>0</v>
      </c>
    </row>
    <row r="3265" spans="1:8" s="5" customFormat="1" ht="15.75" thickBot="1" x14ac:dyDescent="0.3">
      <c r="A3265" s="205"/>
      <c r="B3265" s="200" t="s">
        <v>68</v>
      </c>
      <c r="C3265" s="50" t="s">
        <v>69</v>
      </c>
      <c r="D3265" s="184"/>
      <c r="E3265" s="185"/>
      <c r="F3265" s="95">
        <v>23.1</v>
      </c>
      <c r="G3265" s="95">
        <v>23.1</v>
      </c>
      <c r="H3265" s="810">
        <f t="shared" si="50"/>
        <v>0</v>
      </c>
    </row>
    <row r="3266" spans="1:8" s="5" customFormat="1" ht="15.75" thickBot="1" x14ac:dyDescent="0.3">
      <c r="A3266" s="190"/>
      <c r="B3266" s="196" t="s">
        <v>10489</v>
      </c>
      <c r="C3266" s="43" t="s">
        <v>9321</v>
      </c>
      <c r="D3266" s="191"/>
      <c r="E3266" s="192"/>
      <c r="F3266" s="46">
        <v>23.1</v>
      </c>
      <c r="G3266" s="46">
        <v>23.1</v>
      </c>
      <c r="H3266" s="810">
        <f t="shared" si="50"/>
        <v>0</v>
      </c>
    </row>
    <row r="3267" spans="1:8" s="5" customFormat="1" ht="15.75" thickBot="1" x14ac:dyDescent="0.3">
      <c r="A3267" s="199" t="s">
        <v>3439</v>
      </c>
      <c r="B3267" s="195" t="s">
        <v>10502</v>
      </c>
      <c r="C3267" s="94" t="s">
        <v>3440</v>
      </c>
      <c r="D3267" s="60"/>
      <c r="E3267" s="219"/>
      <c r="F3267" s="95">
        <v>120.75</v>
      </c>
      <c r="G3267" s="95">
        <v>120.75</v>
      </c>
      <c r="H3267" s="810">
        <f t="shared" si="50"/>
        <v>0</v>
      </c>
    </row>
    <row r="3268" spans="1:8" s="5" customFormat="1" ht="15.75" thickBot="1" x14ac:dyDescent="0.3">
      <c r="A3268" s="190"/>
      <c r="B3268" s="196" t="s">
        <v>10503</v>
      </c>
      <c r="C3268" s="43" t="s">
        <v>3441</v>
      </c>
      <c r="D3268" s="44"/>
      <c r="E3268" s="69"/>
      <c r="F3268" s="95">
        <v>120.75</v>
      </c>
      <c r="G3268" s="95">
        <v>120.75</v>
      </c>
      <c r="H3268" s="810">
        <f t="shared" si="50"/>
        <v>0</v>
      </c>
    </row>
    <row r="3269" spans="1:8" s="5" customFormat="1" ht="15.75" thickBot="1" x14ac:dyDescent="0.3">
      <c r="A3269" s="205"/>
      <c r="B3269" s="194" t="s">
        <v>10504</v>
      </c>
      <c r="C3269" s="50" t="s">
        <v>3442</v>
      </c>
      <c r="D3269" s="51"/>
      <c r="E3269" s="295"/>
      <c r="F3269" s="95">
        <v>120.75</v>
      </c>
      <c r="G3269" s="95">
        <v>120.75</v>
      </c>
      <c r="H3269" s="810">
        <f t="shared" si="50"/>
        <v>0</v>
      </c>
    </row>
    <row r="3270" spans="1:8" s="5" customFormat="1" ht="15.75" thickBot="1" x14ac:dyDescent="0.3">
      <c r="A3270" s="190"/>
      <c r="B3270" s="196" t="s">
        <v>10505</v>
      </c>
      <c r="C3270" s="43" t="s">
        <v>9322</v>
      </c>
      <c r="D3270" s="191"/>
      <c r="E3270" s="192"/>
      <c r="F3270" s="46">
        <v>120.75</v>
      </c>
      <c r="G3270" s="46">
        <v>120.75</v>
      </c>
      <c r="H3270" s="810">
        <f t="shared" si="50"/>
        <v>0</v>
      </c>
    </row>
    <row r="3271" spans="1:8" s="5" customFormat="1" ht="15.75" thickBot="1" x14ac:dyDescent="0.3">
      <c r="A3271" s="199" t="s">
        <v>3443</v>
      </c>
      <c r="B3271" s="195" t="s">
        <v>10465</v>
      </c>
      <c r="C3271" s="94" t="s">
        <v>3444</v>
      </c>
      <c r="D3271" s="60"/>
      <c r="E3271" s="219"/>
      <c r="F3271" s="95">
        <v>67.2</v>
      </c>
      <c r="G3271" s="95">
        <v>67.2</v>
      </c>
      <c r="H3271" s="810">
        <f t="shared" si="50"/>
        <v>0</v>
      </c>
    </row>
    <row r="3272" spans="1:8" s="5" customFormat="1" ht="15.75" thickBot="1" x14ac:dyDescent="0.3">
      <c r="A3272" s="205"/>
      <c r="B3272" s="194" t="s">
        <v>10506</v>
      </c>
      <c r="C3272" s="50" t="s">
        <v>3445</v>
      </c>
      <c r="D3272" s="51"/>
      <c r="E3272" s="295"/>
      <c r="F3272" s="95">
        <v>67.2</v>
      </c>
      <c r="G3272" s="95">
        <v>67.2</v>
      </c>
      <c r="H3272" s="810">
        <f t="shared" si="50"/>
        <v>0</v>
      </c>
    </row>
    <row r="3273" spans="1:8" s="5" customFormat="1" ht="15.75" thickBot="1" x14ac:dyDescent="0.3">
      <c r="A3273" s="190"/>
      <c r="B3273" s="196" t="s">
        <v>10507</v>
      </c>
      <c r="C3273" s="43" t="s">
        <v>9323</v>
      </c>
      <c r="D3273" s="191"/>
      <c r="E3273" s="192"/>
      <c r="F3273" s="46">
        <v>67.2</v>
      </c>
      <c r="G3273" s="46">
        <v>67.2</v>
      </c>
      <c r="H3273" s="810">
        <f t="shared" si="50"/>
        <v>0</v>
      </c>
    </row>
    <row r="3274" spans="1:8" s="5" customFormat="1" ht="15.75" thickBot="1" x14ac:dyDescent="0.3">
      <c r="A3274" s="199" t="s">
        <v>3446</v>
      </c>
      <c r="B3274" s="180" t="s">
        <v>10508</v>
      </c>
      <c r="C3274" s="94" t="s">
        <v>3447</v>
      </c>
      <c r="D3274" s="60"/>
      <c r="E3274" s="219"/>
      <c r="F3274" s="95">
        <v>43.05</v>
      </c>
      <c r="G3274" s="95">
        <v>43.05</v>
      </c>
      <c r="H3274" s="810">
        <f t="shared" ref="H3274:H3337" si="51">IF(ISNUMBER(F3274),ROUND(F3274-G3274,2),"")</f>
        <v>0</v>
      </c>
    </row>
    <row r="3275" spans="1:8" s="5" customFormat="1" ht="15.75" thickBot="1" x14ac:dyDescent="0.3">
      <c r="A3275" s="205"/>
      <c r="B3275" s="194" t="s">
        <v>10509</v>
      </c>
      <c r="C3275" s="50" t="s">
        <v>3448</v>
      </c>
      <c r="D3275" s="51"/>
      <c r="E3275" s="295"/>
      <c r="F3275" s="95">
        <v>43.05</v>
      </c>
      <c r="G3275" s="95">
        <v>43.05</v>
      </c>
      <c r="H3275" s="810">
        <f t="shared" si="51"/>
        <v>0</v>
      </c>
    </row>
    <row r="3276" spans="1:8" s="5" customFormat="1" ht="15.75" thickBot="1" x14ac:dyDescent="0.3">
      <c r="A3276" s="190"/>
      <c r="B3276" s="196" t="s">
        <v>10510</v>
      </c>
      <c r="C3276" s="43" t="s">
        <v>9324</v>
      </c>
      <c r="D3276" s="191"/>
      <c r="E3276" s="192"/>
      <c r="F3276" s="46">
        <v>43.05</v>
      </c>
      <c r="G3276" s="46">
        <v>43.05</v>
      </c>
      <c r="H3276" s="810">
        <f t="shared" si="51"/>
        <v>0</v>
      </c>
    </row>
    <row r="3277" spans="1:8" s="5" customFormat="1" ht="26.25" thickBot="1" x14ac:dyDescent="0.3">
      <c r="A3277" s="278" t="s">
        <v>3449</v>
      </c>
      <c r="B3277" s="180" t="s">
        <v>10511</v>
      </c>
      <c r="C3277" s="94" t="s">
        <v>3450</v>
      </c>
      <c r="D3277" s="60"/>
      <c r="E3277" s="219"/>
      <c r="F3277" s="95">
        <v>183.75</v>
      </c>
      <c r="G3277" s="95">
        <v>183.75</v>
      </c>
      <c r="H3277" s="810">
        <f t="shared" si="51"/>
        <v>0</v>
      </c>
    </row>
    <row r="3278" spans="1:8" s="5" customFormat="1" ht="15.75" thickBot="1" x14ac:dyDescent="0.3">
      <c r="A3278" s="445" t="s">
        <v>3451</v>
      </c>
      <c r="B3278" s="194" t="s">
        <v>10512</v>
      </c>
      <c r="C3278" s="50" t="s">
        <v>3452</v>
      </c>
      <c r="D3278" s="51"/>
      <c r="E3278" s="295"/>
      <c r="F3278" s="95">
        <v>141.75</v>
      </c>
      <c r="G3278" s="95">
        <v>141.75</v>
      </c>
      <c r="H3278" s="810">
        <f t="shared" si="51"/>
        <v>0</v>
      </c>
    </row>
    <row r="3279" spans="1:8" s="5" customFormat="1" ht="15.75" thickBot="1" x14ac:dyDescent="0.3">
      <c r="A3279" s="199" t="s">
        <v>3453</v>
      </c>
      <c r="B3279" s="180" t="s">
        <v>10513</v>
      </c>
      <c r="C3279" s="94" t="s">
        <v>3454</v>
      </c>
      <c r="D3279" s="60"/>
      <c r="E3279" s="219"/>
      <c r="F3279" s="95">
        <v>115.5</v>
      </c>
      <c r="G3279" s="95">
        <v>115.5</v>
      </c>
      <c r="H3279" s="810">
        <f t="shared" si="51"/>
        <v>0</v>
      </c>
    </row>
    <row r="3280" spans="1:8" s="5" customFormat="1" ht="15.75" thickBot="1" x14ac:dyDescent="0.3">
      <c r="A3280" s="205"/>
      <c r="B3280" s="194" t="s">
        <v>10514</v>
      </c>
      <c r="C3280" s="50" t="s">
        <v>3455</v>
      </c>
      <c r="D3280" s="51"/>
      <c r="E3280" s="295"/>
      <c r="F3280" s="95">
        <v>115.5</v>
      </c>
      <c r="G3280" s="95">
        <v>115.5</v>
      </c>
      <c r="H3280" s="810">
        <f t="shared" si="51"/>
        <v>0</v>
      </c>
    </row>
    <row r="3281" spans="1:8" s="5" customFormat="1" ht="15.75" thickBot="1" x14ac:dyDescent="0.3">
      <c r="A3281" s="199" t="s">
        <v>3456</v>
      </c>
      <c r="B3281" s="180" t="s">
        <v>10515</v>
      </c>
      <c r="C3281" s="94" t="s">
        <v>3457</v>
      </c>
      <c r="D3281" s="60"/>
      <c r="E3281" s="219"/>
      <c r="F3281" s="95">
        <v>229.95</v>
      </c>
      <c r="G3281" s="95">
        <v>229.95</v>
      </c>
      <c r="H3281" s="810">
        <f t="shared" si="51"/>
        <v>0</v>
      </c>
    </row>
    <row r="3282" spans="1:8" s="5" customFormat="1" ht="15.75" thickBot="1" x14ac:dyDescent="0.3">
      <c r="A3282" s="190"/>
      <c r="B3282" s="181" t="s">
        <v>10516</v>
      </c>
      <c r="C3282" s="43" t="s">
        <v>3458</v>
      </c>
      <c r="D3282" s="44"/>
      <c r="E3282" s="69"/>
      <c r="F3282" s="95">
        <v>229.95</v>
      </c>
      <c r="G3282" s="95">
        <v>229.95</v>
      </c>
      <c r="H3282" s="810">
        <f t="shared" si="51"/>
        <v>0</v>
      </c>
    </row>
    <row r="3283" spans="1:8" s="5" customFormat="1" ht="15.75" thickBot="1" x14ac:dyDescent="0.3">
      <c r="A3283" s="205"/>
      <c r="B3283" s="194" t="s">
        <v>10517</v>
      </c>
      <c r="C3283" s="50" t="s">
        <v>3459</v>
      </c>
      <c r="D3283" s="51"/>
      <c r="E3283" s="295"/>
      <c r="F3283" s="95">
        <v>229.95</v>
      </c>
      <c r="G3283" s="95">
        <v>229.95</v>
      </c>
      <c r="H3283" s="810">
        <f t="shared" si="51"/>
        <v>0</v>
      </c>
    </row>
    <row r="3284" spans="1:8" s="5" customFormat="1" x14ac:dyDescent="0.25">
      <c r="A3284" s="199" t="s">
        <v>3460</v>
      </c>
      <c r="B3284" s="180" t="s">
        <v>10518</v>
      </c>
      <c r="C3284" s="94" t="s">
        <v>3461</v>
      </c>
      <c r="D3284" s="60"/>
      <c r="E3284" s="219"/>
      <c r="F3284" s="95">
        <v>45.15</v>
      </c>
      <c r="G3284" s="95">
        <v>45.15</v>
      </c>
      <c r="H3284" s="810">
        <f t="shared" si="51"/>
        <v>0</v>
      </c>
    </row>
    <row r="3285" spans="1:8" s="5" customFormat="1" ht="15.75" thickBot="1" x14ac:dyDescent="0.3">
      <c r="A3285" s="190"/>
      <c r="B3285" s="181" t="s">
        <v>10519</v>
      </c>
      <c r="C3285" s="43" t="s">
        <v>7797</v>
      </c>
      <c r="D3285" s="191"/>
      <c r="E3285" s="192"/>
      <c r="F3285" s="46">
        <v>45.15</v>
      </c>
      <c r="G3285" s="46">
        <v>45.15</v>
      </c>
      <c r="H3285" s="810">
        <f t="shared" si="51"/>
        <v>0</v>
      </c>
    </row>
    <row r="3286" spans="1:8" s="5" customFormat="1" ht="15.75" thickBot="1" x14ac:dyDescent="0.3">
      <c r="A3286" s="190"/>
      <c r="B3286" s="181" t="s">
        <v>10520</v>
      </c>
      <c r="C3286" s="43" t="s">
        <v>3462</v>
      </c>
      <c r="D3286" s="191"/>
      <c r="E3286" s="192"/>
      <c r="F3286" s="95">
        <v>45.15</v>
      </c>
      <c r="G3286" s="95">
        <v>45.15</v>
      </c>
      <c r="H3286" s="810">
        <f t="shared" si="51"/>
        <v>0</v>
      </c>
    </row>
    <row r="3287" spans="1:8" s="5" customFormat="1" ht="15.75" thickBot="1" x14ac:dyDescent="0.3">
      <c r="A3287" s="190"/>
      <c r="B3287" s="181" t="s">
        <v>10521</v>
      </c>
      <c r="C3287" s="43" t="s">
        <v>3463</v>
      </c>
      <c r="D3287" s="191"/>
      <c r="E3287" s="192"/>
      <c r="F3287" s="95">
        <v>45.15</v>
      </c>
      <c r="G3287" s="95">
        <v>45.15</v>
      </c>
      <c r="H3287" s="810">
        <f t="shared" si="51"/>
        <v>0</v>
      </c>
    </row>
    <row r="3288" spans="1:8" s="5" customFormat="1" ht="15.75" thickBot="1" x14ac:dyDescent="0.3">
      <c r="A3288" s="190"/>
      <c r="B3288" s="181" t="s">
        <v>10522</v>
      </c>
      <c r="C3288" s="43" t="s">
        <v>3464</v>
      </c>
      <c r="D3288" s="191"/>
      <c r="E3288" s="192"/>
      <c r="F3288" s="95">
        <v>45.15</v>
      </c>
      <c r="G3288" s="95">
        <v>45.15</v>
      </c>
      <c r="H3288" s="810">
        <f t="shared" si="51"/>
        <v>0</v>
      </c>
    </row>
    <row r="3289" spans="1:8" s="5" customFormat="1" ht="15.75" thickBot="1" x14ac:dyDescent="0.3">
      <c r="A3289" s="190"/>
      <c r="B3289" s="181" t="s">
        <v>10522</v>
      </c>
      <c r="C3289" s="43" t="s">
        <v>3465</v>
      </c>
      <c r="D3289" s="191"/>
      <c r="E3289" s="192"/>
      <c r="F3289" s="95">
        <v>45.15</v>
      </c>
      <c r="G3289" s="95">
        <v>45.15</v>
      </c>
      <c r="H3289" s="810">
        <f t="shared" si="51"/>
        <v>0</v>
      </c>
    </row>
    <row r="3290" spans="1:8" s="5" customFormat="1" ht="15.75" thickBot="1" x14ac:dyDescent="0.3">
      <c r="A3290" s="190"/>
      <c r="B3290" s="181" t="s">
        <v>10523</v>
      </c>
      <c r="C3290" s="43" t="s">
        <v>3466</v>
      </c>
      <c r="D3290" s="191"/>
      <c r="E3290" s="192"/>
      <c r="F3290" s="95">
        <v>45.15</v>
      </c>
      <c r="G3290" s="95">
        <v>45.15</v>
      </c>
      <c r="H3290" s="810">
        <f t="shared" si="51"/>
        <v>0</v>
      </c>
    </row>
    <row r="3291" spans="1:8" s="5" customFormat="1" ht="15.75" thickBot="1" x14ac:dyDescent="0.3">
      <c r="A3291" s="190"/>
      <c r="B3291" s="181" t="s">
        <v>10524</v>
      </c>
      <c r="C3291" s="43" t="s">
        <v>3467</v>
      </c>
      <c r="D3291" s="191"/>
      <c r="E3291" s="192"/>
      <c r="F3291" s="95">
        <v>45.15</v>
      </c>
      <c r="G3291" s="95">
        <v>45.15</v>
      </c>
      <c r="H3291" s="810">
        <f t="shared" si="51"/>
        <v>0</v>
      </c>
    </row>
    <row r="3292" spans="1:8" s="5" customFormat="1" ht="15.75" thickBot="1" x14ac:dyDescent="0.3">
      <c r="A3292" s="190"/>
      <c r="B3292" s="181" t="s">
        <v>10525</v>
      </c>
      <c r="C3292" s="43" t="s">
        <v>3468</v>
      </c>
      <c r="D3292" s="191"/>
      <c r="E3292" s="192"/>
      <c r="F3292" s="95">
        <v>45.15</v>
      </c>
      <c r="G3292" s="95">
        <v>45.15</v>
      </c>
      <c r="H3292" s="810">
        <f t="shared" si="51"/>
        <v>0</v>
      </c>
    </row>
    <row r="3293" spans="1:8" s="5" customFormat="1" ht="15.75" thickBot="1" x14ac:dyDescent="0.3">
      <c r="A3293" s="205"/>
      <c r="B3293" s="194" t="s">
        <v>10526</v>
      </c>
      <c r="C3293" s="50" t="s">
        <v>3469</v>
      </c>
      <c r="D3293" s="184"/>
      <c r="E3293" s="185"/>
      <c r="F3293" s="95">
        <v>45.15</v>
      </c>
      <c r="G3293" s="95">
        <v>45.15</v>
      </c>
      <c r="H3293" s="810">
        <f t="shared" si="51"/>
        <v>0</v>
      </c>
    </row>
    <row r="3294" spans="1:8" s="5" customFormat="1" ht="15.75" thickBot="1" x14ac:dyDescent="0.3">
      <c r="A3294" s="199" t="s">
        <v>3470</v>
      </c>
      <c r="B3294" s="195" t="s">
        <v>10527</v>
      </c>
      <c r="C3294" s="94" t="s">
        <v>3471</v>
      </c>
      <c r="D3294" s="232"/>
      <c r="E3294" s="233"/>
      <c r="F3294" s="95">
        <v>55.65</v>
      </c>
      <c r="G3294" s="95">
        <v>55.65</v>
      </c>
      <c r="H3294" s="810">
        <f t="shared" si="51"/>
        <v>0</v>
      </c>
    </row>
    <row r="3295" spans="1:8" s="5" customFormat="1" ht="15.75" thickBot="1" x14ac:dyDescent="0.3">
      <c r="A3295" s="190"/>
      <c r="B3295" s="196" t="s">
        <v>10528</v>
      </c>
      <c r="C3295" s="43" t="s">
        <v>3472</v>
      </c>
      <c r="D3295" s="191"/>
      <c r="E3295" s="192"/>
      <c r="F3295" s="95">
        <v>55.65</v>
      </c>
      <c r="G3295" s="95">
        <v>55.65</v>
      </c>
      <c r="H3295" s="810">
        <f t="shared" si="51"/>
        <v>0</v>
      </c>
    </row>
    <row r="3296" spans="1:8" s="5" customFormat="1" ht="15.75" thickBot="1" x14ac:dyDescent="0.3">
      <c r="A3296" s="190"/>
      <c r="B3296" s="196" t="s">
        <v>10529</v>
      </c>
      <c r="C3296" s="43" t="s">
        <v>3473</v>
      </c>
      <c r="D3296" s="191"/>
      <c r="E3296" s="192"/>
      <c r="F3296" s="95">
        <v>55.65</v>
      </c>
      <c r="G3296" s="95">
        <v>55.65</v>
      </c>
      <c r="H3296" s="810">
        <f t="shared" si="51"/>
        <v>0</v>
      </c>
    </row>
    <row r="3297" spans="1:8" s="5" customFormat="1" ht="15.75" thickBot="1" x14ac:dyDescent="0.3">
      <c r="A3297" s="205"/>
      <c r="B3297" s="194" t="s">
        <v>10530</v>
      </c>
      <c r="C3297" s="50" t="s">
        <v>3474</v>
      </c>
      <c r="D3297" s="184"/>
      <c r="E3297" s="185"/>
      <c r="F3297" s="95">
        <v>55.65</v>
      </c>
      <c r="G3297" s="95">
        <v>55.65</v>
      </c>
      <c r="H3297" s="810">
        <f t="shared" si="51"/>
        <v>0</v>
      </c>
    </row>
    <row r="3298" spans="1:8" s="5" customFormat="1" ht="15.75" thickBot="1" x14ac:dyDescent="0.3">
      <c r="A3298" s="190"/>
      <c r="B3298" s="181" t="s">
        <v>10531</v>
      </c>
      <c r="C3298" s="43" t="s">
        <v>9325</v>
      </c>
      <c r="D3298" s="191"/>
      <c r="E3298" s="192"/>
      <c r="F3298" s="46">
        <v>55.65</v>
      </c>
      <c r="G3298" s="46">
        <v>55.65</v>
      </c>
      <c r="H3298" s="810">
        <f t="shared" si="51"/>
        <v>0</v>
      </c>
    </row>
    <row r="3299" spans="1:8" s="5" customFormat="1" ht="15.75" thickBot="1" x14ac:dyDescent="0.3">
      <c r="A3299" s="199" t="s">
        <v>3475</v>
      </c>
      <c r="B3299" s="467" t="s">
        <v>3476</v>
      </c>
      <c r="C3299" s="94" t="s">
        <v>3477</v>
      </c>
      <c r="D3299" s="60"/>
      <c r="E3299" s="219"/>
      <c r="F3299" s="95">
        <v>36.75</v>
      </c>
      <c r="G3299" s="95">
        <v>36.75</v>
      </c>
      <c r="H3299" s="810">
        <f t="shared" si="51"/>
        <v>0</v>
      </c>
    </row>
    <row r="3300" spans="1:8" s="5" customFormat="1" ht="15.75" thickBot="1" x14ac:dyDescent="0.3">
      <c r="A3300" s="205"/>
      <c r="B3300" s="200"/>
      <c r="C3300" s="50" t="s">
        <v>3478</v>
      </c>
      <c r="D3300" s="51"/>
      <c r="E3300" s="295"/>
      <c r="F3300" s="95">
        <v>36.75</v>
      </c>
      <c r="G3300" s="95">
        <v>36.75</v>
      </c>
      <c r="H3300" s="810">
        <f t="shared" si="51"/>
        <v>0</v>
      </c>
    </row>
    <row r="3301" spans="1:8" s="5" customFormat="1" ht="15.75" thickBot="1" x14ac:dyDescent="0.3">
      <c r="A3301" s="190"/>
      <c r="B3301" s="181" t="s">
        <v>10532</v>
      </c>
      <c r="C3301" s="43" t="s">
        <v>9326</v>
      </c>
      <c r="D3301" s="191"/>
      <c r="E3301" s="192"/>
      <c r="F3301" s="46">
        <v>36.75</v>
      </c>
      <c r="G3301" s="46">
        <v>36.75</v>
      </c>
      <c r="H3301" s="810">
        <f t="shared" si="51"/>
        <v>0</v>
      </c>
    </row>
    <row r="3302" spans="1:8" s="5" customFormat="1" ht="15.75" thickBot="1" x14ac:dyDescent="0.3">
      <c r="A3302" s="199" t="s">
        <v>3479</v>
      </c>
      <c r="B3302" s="242" t="s">
        <v>3480</v>
      </c>
      <c r="C3302" s="94" t="s">
        <v>3481</v>
      </c>
      <c r="D3302" s="60"/>
      <c r="E3302" s="219"/>
      <c r="F3302" s="95">
        <v>39.9</v>
      </c>
      <c r="G3302" s="95">
        <v>39.9</v>
      </c>
      <c r="H3302" s="810">
        <f t="shared" si="51"/>
        <v>0</v>
      </c>
    </row>
    <row r="3303" spans="1:8" s="5" customFormat="1" ht="15.75" thickBot="1" x14ac:dyDescent="0.3">
      <c r="A3303" s="205"/>
      <c r="B3303" s="183" t="s">
        <v>3482</v>
      </c>
      <c r="C3303" s="50" t="s">
        <v>3483</v>
      </c>
      <c r="D3303" s="51"/>
      <c r="E3303" s="295"/>
      <c r="F3303" s="95">
        <v>39.9</v>
      </c>
      <c r="G3303" s="95">
        <v>39.9</v>
      </c>
      <c r="H3303" s="810">
        <f t="shared" si="51"/>
        <v>0</v>
      </c>
    </row>
    <row r="3304" spans="1:8" s="5" customFormat="1" x14ac:dyDescent="0.25">
      <c r="A3304" s="190"/>
      <c r="B3304" s="181" t="s">
        <v>10533</v>
      </c>
      <c r="C3304" s="43" t="s">
        <v>9327</v>
      </c>
      <c r="D3304" s="191"/>
      <c r="E3304" s="192"/>
      <c r="F3304" s="46">
        <v>39.9</v>
      </c>
      <c r="G3304" s="46">
        <v>39.9</v>
      </c>
      <c r="H3304" s="810">
        <f t="shared" si="51"/>
        <v>0</v>
      </c>
    </row>
    <row r="3305" spans="1:8" s="5" customFormat="1" x14ac:dyDescent="0.25">
      <c r="A3305" s="69" t="s">
        <v>7798</v>
      </c>
      <c r="B3305" s="42" t="s">
        <v>7799</v>
      </c>
      <c r="C3305" s="317" t="s">
        <v>5761</v>
      </c>
      <c r="D3305" s="44"/>
      <c r="E3305" s="47"/>
      <c r="F3305" s="10">
        <v>479</v>
      </c>
      <c r="G3305" s="10">
        <v>479</v>
      </c>
      <c r="H3305" s="810">
        <f t="shared" si="51"/>
        <v>0</v>
      </c>
    </row>
    <row r="3306" spans="1:8" s="5" customFormat="1" x14ac:dyDescent="0.25">
      <c r="A3306" s="69"/>
      <c r="B3306" s="42" t="s">
        <v>7800</v>
      </c>
      <c r="C3306" s="317" t="s">
        <v>7801</v>
      </c>
      <c r="D3306" s="44"/>
      <c r="E3306" s="47"/>
      <c r="F3306" s="10">
        <v>479</v>
      </c>
      <c r="G3306" s="10">
        <v>479</v>
      </c>
      <c r="H3306" s="810">
        <f t="shared" si="51"/>
        <v>0</v>
      </c>
    </row>
    <row r="3307" spans="1:8" s="5" customFormat="1" x14ac:dyDescent="0.25">
      <c r="A3307" s="69" t="s">
        <v>7802</v>
      </c>
      <c r="B3307" s="42" t="s">
        <v>7803</v>
      </c>
      <c r="C3307" s="317" t="s">
        <v>7804</v>
      </c>
      <c r="D3307" s="44"/>
      <c r="E3307" s="47"/>
      <c r="F3307" s="10">
        <v>324</v>
      </c>
      <c r="G3307" s="10">
        <v>324</v>
      </c>
      <c r="H3307" s="810">
        <f t="shared" si="51"/>
        <v>0</v>
      </c>
    </row>
    <row r="3308" spans="1:8" s="5" customFormat="1" x14ac:dyDescent="0.25">
      <c r="A3308" s="69"/>
      <c r="B3308" s="42" t="s">
        <v>7805</v>
      </c>
      <c r="C3308" s="317" t="s">
        <v>7806</v>
      </c>
      <c r="D3308" s="44"/>
      <c r="E3308" s="47"/>
      <c r="F3308" s="10">
        <v>324</v>
      </c>
      <c r="G3308" s="10">
        <v>324</v>
      </c>
      <c r="H3308" s="810">
        <f t="shared" si="51"/>
        <v>0</v>
      </c>
    </row>
    <row r="3309" spans="1:8" s="5" customFormat="1" x14ac:dyDescent="0.25">
      <c r="A3309" s="69"/>
      <c r="B3309" s="42" t="s">
        <v>7807</v>
      </c>
      <c r="C3309" s="317" t="s">
        <v>7808</v>
      </c>
      <c r="D3309" s="44"/>
      <c r="E3309" s="47"/>
      <c r="F3309" s="10">
        <v>324</v>
      </c>
      <c r="G3309" s="10">
        <v>324</v>
      </c>
      <c r="H3309" s="810">
        <f t="shared" si="51"/>
        <v>0</v>
      </c>
    </row>
    <row r="3310" spans="1:8" s="5" customFormat="1" x14ac:dyDescent="0.25">
      <c r="A3310" s="69" t="s">
        <v>7809</v>
      </c>
      <c r="B3310" s="42" t="s">
        <v>7810</v>
      </c>
      <c r="C3310" s="317" t="s">
        <v>7811</v>
      </c>
      <c r="D3310" s="44"/>
      <c r="E3310" s="47"/>
      <c r="F3310" s="10">
        <v>60</v>
      </c>
      <c r="G3310" s="10">
        <v>60</v>
      </c>
      <c r="H3310" s="810">
        <f t="shared" si="51"/>
        <v>0</v>
      </c>
    </row>
    <row r="3311" spans="1:8" s="5" customFormat="1" ht="15.75" thickBot="1" x14ac:dyDescent="0.3">
      <c r="A3311" s="228" t="s">
        <v>3484</v>
      </c>
      <c r="B3311" s="226"/>
      <c r="C3311" s="65"/>
      <c r="D3311" s="66"/>
      <c r="E3311" s="102"/>
      <c r="F3311" s="68" t="s">
        <v>5249</v>
      </c>
      <c r="G3311" s="68" t="s">
        <v>9527</v>
      </c>
      <c r="H3311" s="810" t="str">
        <f t="shared" si="51"/>
        <v/>
      </c>
    </row>
    <row r="3312" spans="1:8" s="5" customFormat="1" ht="26.25" thickBot="1" x14ac:dyDescent="0.3">
      <c r="A3312" s="235" t="s">
        <v>3485</v>
      </c>
      <c r="B3312" s="236" t="s">
        <v>3486</v>
      </c>
      <c r="C3312" s="237" t="s">
        <v>3487</v>
      </c>
      <c r="D3312" s="238"/>
      <c r="E3312" s="239"/>
      <c r="F3312" s="95">
        <v>-0.01</v>
      </c>
      <c r="G3312" s="95">
        <v>-0.01</v>
      </c>
      <c r="H3312" s="810">
        <f t="shared" si="51"/>
        <v>0</v>
      </c>
    </row>
    <row r="3313" spans="1:8" s="5" customFormat="1" ht="15.75" thickBot="1" x14ac:dyDescent="0.3">
      <c r="A3313" s="235" t="s">
        <v>3488</v>
      </c>
      <c r="B3313" s="236" t="s">
        <v>3486</v>
      </c>
      <c r="C3313" s="237" t="s">
        <v>3489</v>
      </c>
      <c r="D3313" s="238"/>
      <c r="E3313" s="239"/>
      <c r="F3313" s="240" t="s">
        <v>5249</v>
      </c>
      <c r="G3313" s="240" t="s">
        <v>9527</v>
      </c>
      <c r="H3313" s="810" t="str">
        <f t="shared" si="51"/>
        <v/>
      </c>
    </row>
    <row r="3314" spans="1:8" s="5" customFormat="1" ht="15.75" thickBot="1" x14ac:dyDescent="0.3">
      <c r="A3314" s="235" t="s">
        <v>3490</v>
      </c>
      <c r="B3314" s="236" t="s">
        <v>3491</v>
      </c>
      <c r="C3314" s="237" t="s">
        <v>3492</v>
      </c>
      <c r="D3314" s="238"/>
      <c r="E3314" s="239"/>
      <c r="F3314" s="95">
        <v>55.65</v>
      </c>
      <c r="G3314" s="95">
        <v>55.65</v>
      </c>
      <c r="H3314" s="810">
        <f t="shared" si="51"/>
        <v>0</v>
      </c>
    </row>
    <row r="3315" spans="1:8" s="5" customFormat="1" ht="15.75" thickBot="1" x14ac:dyDescent="0.3">
      <c r="A3315" s="235" t="s">
        <v>3493</v>
      </c>
      <c r="B3315" s="236" t="s">
        <v>3494</v>
      </c>
      <c r="C3315" s="237" t="s">
        <v>3495</v>
      </c>
      <c r="D3315" s="238"/>
      <c r="E3315" s="239"/>
      <c r="F3315" s="240" t="s">
        <v>5249</v>
      </c>
      <c r="G3315" s="240" t="s">
        <v>9527</v>
      </c>
      <c r="H3315" s="810" t="str">
        <f t="shared" si="51"/>
        <v/>
      </c>
    </row>
    <row r="3316" spans="1:8" s="5" customFormat="1" x14ac:dyDescent="0.25">
      <c r="A3316" s="214" t="s">
        <v>3496</v>
      </c>
      <c r="B3316" s="241" t="s">
        <v>3497</v>
      </c>
      <c r="C3316" s="81" t="s">
        <v>3498</v>
      </c>
      <c r="D3316" s="82"/>
      <c r="E3316" s="86"/>
      <c r="F3316" s="95">
        <v>17.850000000000001</v>
      </c>
      <c r="G3316" s="95">
        <v>17.850000000000001</v>
      </c>
      <c r="H3316" s="810">
        <f t="shared" si="51"/>
        <v>0</v>
      </c>
    </row>
    <row r="3317" spans="1:8" s="5" customFormat="1" ht="15.75" thickBot="1" x14ac:dyDescent="0.3">
      <c r="A3317" s="360"/>
      <c r="B3317" s="47" t="s">
        <v>7812</v>
      </c>
      <c r="C3317" s="43" t="s">
        <v>7813</v>
      </c>
      <c r="D3317" s="191"/>
      <c r="E3317" s="192"/>
      <c r="F3317" s="462">
        <v>17.850000000000001</v>
      </c>
      <c r="G3317" s="462">
        <v>17.850000000000001</v>
      </c>
      <c r="H3317" s="810">
        <f t="shared" si="51"/>
        <v>0</v>
      </c>
    </row>
    <row r="3318" spans="1:8" s="5" customFormat="1" x14ac:dyDescent="0.25">
      <c r="A3318" s="360"/>
      <c r="B3318" s="47" t="s">
        <v>3499</v>
      </c>
      <c r="C3318" s="43" t="s">
        <v>3500</v>
      </c>
      <c r="D3318" s="191"/>
      <c r="E3318" s="192"/>
      <c r="F3318" s="95">
        <v>17.850000000000001</v>
      </c>
      <c r="G3318" s="95">
        <v>17.850000000000001</v>
      </c>
      <c r="H3318" s="810">
        <f t="shared" si="51"/>
        <v>0</v>
      </c>
    </row>
    <row r="3319" spans="1:8" s="5" customFormat="1" x14ac:dyDescent="0.25">
      <c r="A3319" s="69"/>
      <c r="B3319" s="42" t="s">
        <v>7814</v>
      </c>
      <c r="C3319" s="43" t="s">
        <v>7815</v>
      </c>
      <c r="D3319" s="44"/>
      <c r="E3319" s="47"/>
      <c r="F3319" s="10">
        <v>17.850000000000001</v>
      </c>
      <c r="G3319" s="10">
        <v>17.850000000000001</v>
      </c>
      <c r="H3319" s="810">
        <f t="shared" si="51"/>
        <v>0</v>
      </c>
    </row>
    <row r="3320" spans="1:8" s="5" customFormat="1" ht="15.75" thickBot="1" x14ac:dyDescent="0.3">
      <c r="A3320" s="69"/>
      <c r="B3320" s="42" t="s">
        <v>7816</v>
      </c>
      <c r="C3320" s="43" t="s">
        <v>7817</v>
      </c>
      <c r="D3320" s="44"/>
      <c r="E3320" s="47"/>
      <c r="F3320" s="10">
        <v>17.850000000000001</v>
      </c>
      <c r="G3320" s="10">
        <v>17.850000000000001</v>
      </c>
      <c r="H3320" s="810">
        <f t="shared" si="51"/>
        <v>0</v>
      </c>
    </row>
    <row r="3321" spans="1:8" s="5" customFormat="1" ht="15.75" thickBot="1" x14ac:dyDescent="0.3">
      <c r="A3321" s="214"/>
      <c r="B3321" s="85" t="s">
        <v>3501</v>
      </c>
      <c r="C3321" s="43" t="s">
        <v>3502</v>
      </c>
      <c r="D3321" s="191"/>
      <c r="E3321" s="192"/>
      <c r="F3321" s="95">
        <v>17.850000000000001</v>
      </c>
      <c r="G3321" s="95">
        <v>17.850000000000001</v>
      </c>
      <c r="H3321" s="810">
        <f t="shared" si="51"/>
        <v>0</v>
      </c>
    </row>
    <row r="3322" spans="1:8" s="5" customFormat="1" ht="15.75" thickBot="1" x14ac:dyDescent="0.3">
      <c r="A3322" s="214"/>
      <c r="B3322" s="85" t="s">
        <v>3503</v>
      </c>
      <c r="C3322" s="43" t="s">
        <v>3504</v>
      </c>
      <c r="D3322" s="191"/>
      <c r="E3322" s="192"/>
      <c r="F3322" s="95">
        <v>17.850000000000001</v>
      </c>
      <c r="G3322" s="95">
        <v>17.850000000000001</v>
      </c>
      <c r="H3322" s="810">
        <f t="shared" si="51"/>
        <v>0</v>
      </c>
    </row>
    <row r="3323" spans="1:8" s="5" customFormat="1" ht="15.75" thickBot="1" x14ac:dyDescent="0.3">
      <c r="A3323" s="214"/>
      <c r="B3323" s="85" t="s">
        <v>3505</v>
      </c>
      <c r="C3323" s="43" t="s">
        <v>3506</v>
      </c>
      <c r="D3323" s="191"/>
      <c r="E3323" s="192"/>
      <c r="F3323" s="95">
        <v>17.850000000000001</v>
      </c>
      <c r="G3323" s="95">
        <v>17.850000000000001</v>
      </c>
      <c r="H3323" s="810">
        <f t="shared" si="51"/>
        <v>0</v>
      </c>
    </row>
    <row r="3324" spans="1:8" s="5" customFormat="1" ht="15.75" thickBot="1" x14ac:dyDescent="0.3">
      <c r="A3324" s="214"/>
      <c r="B3324" s="85" t="s">
        <v>3507</v>
      </c>
      <c r="C3324" s="43" t="s">
        <v>3508</v>
      </c>
      <c r="D3324" s="191"/>
      <c r="E3324" s="192"/>
      <c r="F3324" s="95">
        <v>17.850000000000001</v>
      </c>
      <c r="G3324" s="95">
        <v>17.850000000000001</v>
      </c>
      <c r="H3324" s="810">
        <f t="shared" si="51"/>
        <v>0</v>
      </c>
    </row>
    <row r="3325" spans="1:8" s="5" customFormat="1" ht="15.75" thickBot="1" x14ac:dyDescent="0.3">
      <c r="A3325" s="214"/>
      <c r="B3325" s="85" t="s">
        <v>3509</v>
      </c>
      <c r="C3325" s="43" t="s">
        <v>3510</v>
      </c>
      <c r="D3325" s="191"/>
      <c r="E3325" s="192"/>
      <c r="F3325" s="95">
        <v>17.850000000000001</v>
      </c>
      <c r="G3325" s="95">
        <v>17.850000000000001</v>
      </c>
      <c r="H3325" s="810">
        <f t="shared" si="51"/>
        <v>0</v>
      </c>
    </row>
    <row r="3326" spans="1:8" s="5" customFormat="1" ht="15.75" thickBot="1" x14ac:dyDescent="0.3">
      <c r="A3326" s="214"/>
      <c r="B3326" s="85" t="s">
        <v>3511</v>
      </c>
      <c r="C3326" s="43" t="s">
        <v>3512</v>
      </c>
      <c r="D3326" s="191"/>
      <c r="E3326" s="192"/>
      <c r="F3326" s="95">
        <v>17.850000000000001</v>
      </c>
      <c r="G3326" s="95">
        <v>17.850000000000001</v>
      </c>
      <c r="H3326" s="810">
        <f t="shared" si="51"/>
        <v>0</v>
      </c>
    </row>
    <row r="3327" spans="1:8" s="5" customFormat="1" ht="15.75" thickBot="1" x14ac:dyDescent="0.3">
      <c r="A3327" s="214"/>
      <c r="B3327" s="85" t="s">
        <v>3513</v>
      </c>
      <c r="C3327" s="43" t="s">
        <v>3514</v>
      </c>
      <c r="D3327" s="191"/>
      <c r="E3327" s="192"/>
      <c r="F3327" s="95">
        <v>17.850000000000001</v>
      </c>
      <c r="G3327" s="95">
        <v>17.850000000000001</v>
      </c>
      <c r="H3327" s="810">
        <f t="shared" si="51"/>
        <v>0</v>
      </c>
    </row>
    <row r="3328" spans="1:8" s="5" customFormat="1" ht="15.75" thickBot="1" x14ac:dyDescent="0.3">
      <c r="A3328" s="214"/>
      <c r="B3328" s="85" t="s">
        <v>3515</v>
      </c>
      <c r="C3328" s="43" t="s">
        <v>3516</v>
      </c>
      <c r="D3328" s="191"/>
      <c r="E3328" s="192"/>
      <c r="F3328" s="95">
        <v>17.850000000000001</v>
      </c>
      <c r="G3328" s="95">
        <v>17.850000000000001</v>
      </c>
      <c r="H3328" s="810">
        <f t="shared" si="51"/>
        <v>0</v>
      </c>
    </row>
    <row r="3329" spans="1:8" s="5" customFormat="1" ht="15.75" thickBot="1" x14ac:dyDescent="0.3">
      <c r="A3329" s="214"/>
      <c r="B3329" s="85" t="s">
        <v>3517</v>
      </c>
      <c r="C3329" s="43" t="s">
        <v>3518</v>
      </c>
      <c r="D3329" s="191"/>
      <c r="E3329" s="192"/>
      <c r="F3329" s="95">
        <v>17.850000000000001</v>
      </c>
      <c r="G3329" s="95">
        <v>17.850000000000001</v>
      </c>
      <c r="H3329" s="810">
        <f t="shared" si="51"/>
        <v>0</v>
      </c>
    </row>
    <row r="3330" spans="1:8" s="5" customFormat="1" ht="15.75" thickBot="1" x14ac:dyDescent="0.3">
      <c r="A3330" s="214"/>
      <c r="B3330" s="85" t="s">
        <v>3519</v>
      </c>
      <c r="C3330" s="43" t="s">
        <v>3520</v>
      </c>
      <c r="D3330" s="191"/>
      <c r="E3330" s="192"/>
      <c r="F3330" s="95">
        <v>17.850000000000001</v>
      </c>
      <c r="G3330" s="95">
        <v>17.850000000000001</v>
      </c>
      <c r="H3330" s="810">
        <f t="shared" si="51"/>
        <v>0</v>
      </c>
    </row>
    <row r="3331" spans="1:8" s="5" customFormat="1" ht="15.75" thickBot="1" x14ac:dyDescent="0.3">
      <c r="A3331" s="214"/>
      <c r="B3331" s="85" t="s">
        <v>3521</v>
      </c>
      <c r="C3331" s="43" t="s">
        <v>3522</v>
      </c>
      <c r="D3331" s="191"/>
      <c r="E3331" s="192"/>
      <c r="F3331" s="95">
        <v>17.850000000000001</v>
      </c>
      <c r="G3331" s="95">
        <v>17.850000000000001</v>
      </c>
      <c r="H3331" s="810">
        <f t="shared" si="51"/>
        <v>0</v>
      </c>
    </row>
    <row r="3332" spans="1:8" s="5" customFormat="1" ht="15.75" thickBot="1" x14ac:dyDescent="0.3">
      <c r="A3332" s="214"/>
      <c r="B3332" s="85" t="s">
        <v>3523</v>
      </c>
      <c r="C3332" s="43" t="s">
        <v>3524</v>
      </c>
      <c r="D3332" s="191"/>
      <c r="E3332" s="192"/>
      <c r="F3332" s="95">
        <v>17.850000000000001</v>
      </c>
      <c r="G3332" s="95">
        <v>17.850000000000001</v>
      </c>
      <c r="H3332" s="810">
        <f t="shared" si="51"/>
        <v>0</v>
      </c>
    </row>
    <row r="3333" spans="1:8" s="5" customFormat="1" ht="15.75" thickBot="1" x14ac:dyDescent="0.3">
      <c r="A3333" s="214"/>
      <c r="B3333" s="85" t="s">
        <v>3525</v>
      </c>
      <c r="C3333" s="43" t="s">
        <v>3526</v>
      </c>
      <c r="D3333" s="191"/>
      <c r="E3333" s="192"/>
      <c r="F3333" s="95">
        <v>17.850000000000001</v>
      </c>
      <c r="G3333" s="95">
        <v>17.850000000000001</v>
      </c>
      <c r="H3333" s="810">
        <f t="shared" si="51"/>
        <v>0</v>
      </c>
    </row>
    <row r="3334" spans="1:8" s="5" customFormat="1" ht="15.75" thickBot="1" x14ac:dyDescent="0.3">
      <c r="A3334" s="214"/>
      <c r="B3334" s="186" t="s">
        <v>3527</v>
      </c>
      <c r="C3334" s="56" t="s">
        <v>3528</v>
      </c>
      <c r="D3334" s="187"/>
      <c r="E3334" s="188"/>
      <c r="F3334" s="95">
        <v>17.850000000000001</v>
      </c>
      <c r="G3334" s="95">
        <v>17.850000000000001</v>
      </c>
      <c r="H3334" s="810">
        <f t="shared" si="51"/>
        <v>0</v>
      </c>
    </row>
    <row r="3335" spans="1:8" s="5" customFormat="1" ht="26.25" thickBot="1" x14ac:dyDescent="0.3">
      <c r="A3335" s="199" t="s">
        <v>3529</v>
      </c>
      <c r="B3335" s="195" t="s">
        <v>10534</v>
      </c>
      <c r="C3335" s="94" t="s">
        <v>3530</v>
      </c>
      <c r="D3335" s="60"/>
      <c r="E3335" s="219"/>
      <c r="F3335" s="95">
        <v>22.05</v>
      </c>
      <c r="G3335" s="95">
        <v>22.05</v>
      </c>
      <c r="H3335" s="810">
        <f t="shared" si="51"/>
        <v>0</v>
      </c>
    </row>
    <row r="3336" spans="1:8" s="5" customFormat="1" ht="15.75" thickBot="1" x14ac:dyDescent="0.3">
      <c r="A3336" s="190"/>
      <c r="B3336" s="196" t="s">
        <v>10535</v>
      </c>
      <c r="C3336" s="43" t="s">
        <v>3531</v>
      </c>
      <c r="D3336" s="44"/>
      <c r="E3336" s="69"/>
      <c r="F3336" s="95">
        <v>22.05</v>
      </c>
      <c r="G3336" s="95">
        <v>22.05</v>
      </c>
      <c r="H3336" s="810">
        <f t="shared" si="51"/>
        <v>0</v>
      </c>
    </row>
    <row r="3337" spans="1:8" s="5" customFormat="1" ht="15.75" thickBot="1" x14ac:dyDescent="0.3">
      <c r="A3337" s="190"/>
      <c r="B3337" s="196" t="s">
        <v>10536</v>
      </c>
      <c r="C3337" s="43" t="s">
        <v>3532</v>
      </c>
      <c r="D3337" s="44"/>
      <c r="E3337" s="69"/>
      <c r="F3337" s="95">
        <v>22.05</v>
      </c>
      <c r="G3337" s="95">
        <v>22.05</v>
      </c>
      <c r="H3337" s="810">
        <f t="shared" si="51"/>
        <v>0</v>
      </c>
    </row>
    <row r="3338" spans="1:8" s="5" customFormat="1" ht="15.75" thickBot="1" x14ac:dyDescent="0.3">
      <c r="A3338" s="205"/>
      <c r="B3338" s="194" t="s">
        <v>10537</v>
      </c>
      <c r="C3338" s="50" t="s">
        <v>3533</v>
      </c>
      <c r="D3338" s="51"/>
      <c r="E3338" s="295"/>
      <c r="F3338" s="95">
        <v>22.05</v>
      </c>
      <c r="G3338" s="95">
        <v>22.05</v>
      </c>
      <c r="H3338" s="810">
        <f t="shared" ref="H3338:H3401" si="52">IF(ISNUMBER(F3338),ROUND(F3338-G3338,2),"")</f>
        <v>0</v>
      </c>
    </row>
    <row r="3339" spans="1:8" s="5" customFormat="1" x14ac:dyDescent="0.25">
      <c r="A3339" s="199" t="s">
        <v>3534</v>
      </c>
      <c r="B3339" s="283" t="s">
        <v>10534</v>
      </c>
      <c r="C3339" s="94" t="s">
        <v>3535</v>
      </c>
      <c r="D3339" s="60"/>
      <c r="E3339" s="219"/>
      <c r="F3339" s="95">
        <v>31.5</v>
      </c>
      <c r="G3339" s="95">
        <v>31.5</v>
      </c>
      <c r="H3339" s="810">
        <f t="shared" si="52"/>
        <v>0</v>
      </c>
    </row>
    <row r="3340" spans="1:8" s="5" customFormat="1" ht="15.75" thickBot="1" x14ac:dyDescent="0.3">
      <c r="A3340" s="190"/>
      <c r="B3340" s="90" t="s">
        <v>10538</v>
      </c>
      <c r="C3340" s="43" t="s">
        <v>7818</v>
      </c>
      <c r="D3340" s="44"/>
      <c r="E3340" s="69"/>
      <c r="F3340" s="46">
        <v>31.5</v>
      </c>
      <c r="G3340" s="46">
        <v>31.5</v>
      </c>
      <c r="H3340" s="810">
        <f t="shared" si="52"/>
        <v>0</v>
      </c>
    </row>
    <row r="3341" spans="1:8" s="5" customFormat="1" ht="15.75" thickBot="1" x14ac:dyDescent="0.3">
      <c r="A3341" s="190"/>
      <c r="B3341" s="109" t="s">
        <v>10535</v>
      </c>
      <c r="C3341" s="43" t="s">
        <v>3536</v>
      </c>
      <c r="D3341" s="44"/>
      <c r="E3341" s="69"/>
      <c r="F3341" s="95">
        <v>31.5</v>
      </c>
      <c r="G3341" s="95">
        <v>31.5</v>
      </c>
      <c r="H3341" s="810">
        <f t="shared" si="52"/>
        <v>0</v>
      </c>
    </row>
    <row r="3342" spans="1:8" s="5" customFormat="1" ht="15.75" thickBot="1" x14ac:dyDescent="0.3">
      <c r="A3342" s="190"/>
      <c r="B3342" s="109" t="s">
        <v>10539</v>
      </c>
      <c r="C3342" s="317" t="s">
        <v>3537</v>
      </c>
      <c r="D3342" s="44"/>
      <c r="E3342" s="69"/>
      <c r="F3342" s="95">
        <v>31.5</v>
      </c>
      <c r="G3342" s="95">
        <v>31.5</v>
      </c>
      <c r="H3342" s="810">
        <f t="shared" si="52"/>
        <v>0</v>
      </c>
    </row>
    <row r="3343" spans="1:8" s="5" customFormat="1" ht="15.75" thickBot="1" x14ac:dyDescent="0.3">
      <c r="A3343" s="190"/>
      <c r="B3343" s="109" t="s">
        <v>10540</v>
      </c>
      <c r="C3343" s="317" t="s">
        <v>3538</v>
      </c>
      <c r="D3343" s="44"/>
      <c r="E3343" s="69"/>
      <c r="F3343" s="95">
        <v>31.5</v>
      </c>
      <c r="G3343" s="95">
        <v>31.5</v>
      </c>
      <c r="H3343" s="810">
        <f t="shared" si="52"/>
        <v>0</v>
      </c>
    </row>
    <row r="3344" spans="1:8" s="5" customFormat="1" ht="15.75" thickBot="1" x14ac:dyDescent="0.3">
      <c r="A3344" s="190"/>
      <c r="B3344" s="109" t="s">
        <v>10541</v>
      </c>
      <c r="C3344" s="43" t="s">
        <v>3539</v>
      </c>
      <c r="D3344" s="44"/>
      <c r="E3344" s="69"/>
      <c r="F3344" s="95">
        <v>31.5</v>
      </c>
      <c r="G3344" s="95">
        <v>31.5</v>
      </c>
      <c r="H3344" s="810">
        <f t="shared" si="52"/>
        <v>0</v>
      </c>
    </row>
    <row r="3345" spans="1:8" s="5" customFormat="1" ht="15.75" thickBot="1" x14ac:dyDescent="0.3">
      <c r="A3345" s="190"/>
      <c r="B3345" s="109" t="s">
        <v>10542</v>
      </c>
      <c r="C3345" s="43" t="s">
        <v>3540</v>
      </c>
      <c r="D3345" s="44"/>
      <c r="E3345" s="69"/>
      <c r="F3345" s="95">
        <v>31.5</v>
      </c>
      <c r="G3345" s="95">
        <v>31.5</v>
      </c>
      <c r="H3345" s="810">
        <f t="shared" si="52"/>
        <v>0</v>
      </c>
    </row>
    <row r="3346" spans="1:8" s="5" customFormat="1" ht="15.75" thickBot="1" x14ac:dyDescent="0.3">
      <c r="A3346" s="190"/>
      <c r="B3346" s="109" t="s">
        <v>10536</v>
      </c>
      <c r="C3346" s="43" t="s">
        <v>3541</v>
      </c>
      <c r="D3346" s="44"/>
      <c r="E3346" s="69"/>
      <c r="F3346" s="95">
        <v>31.5</v>
      </c>
      <c r="G3346" s="95">
        <v>31.5</v>
      </c>
      <c r="H3346" s="810">
        <f t="shared" si="52"/>
        <v>0</v>
      </c>
    </row>
    <row r="3347" spans="1:8" s="5" customFormat="1" x14ac:dyDescent="0.25">
      <c r="A3347" s="190"/>
      <c r="B3347" s="109" t="s">
        <v>10543</v>
      </c>
      <c r="C3347" s="317" t="s">
        <v>3542</v>
      </c>
      <c r="D3347" s="44"/>
      <c r="E3347" s="69"/>
      <c r="F3347" s="95">
        <v>31.5</v>
      </c>
      <c r="G3347" s="95">
        <v>31.5</v>
      </c>
      <c r="H3347" s="810">
        <f t="shared" si="52"/>
        <v>0</v>
      </c>
    </row>
    <row r="3348" spans="1:8" s="5" customFormat="1" ht="15.75" thickBot="1" x14ac:dyDescent="0.3">
      <c r="A3348" s="69"/>
      <c r="B3348" s="90" t="s">
        <v>10544</v>
      </c>
      <c r="C3348" s="43" t="s">
        <v>7819</v>
      </c>
      <c r="D3348" s="44"/>
      <c r="E3348" s="47"/>
      <c r="F3348" s="46">
        <v>31.5</v>
      </c>
      <c r="G3348" s="46">
        <v>31.5</v>
      </c>
      <c r="H3348" s="810">
        <f t="shared" si="52"/>
        <v>0</v>
      </c>
    </row>
    <row r="3349" spans="1:8" s="5" customFormat="1" ht="15.75" thickBot="1" x14ac:dyDescent="0.3">
      <c r="A3349" s="190"/>
      <c r="B3349" s="109" t="s">
        <v>10545</v>
      </c>
      <c r="C3349" s="317" t="s">
        <v>3543</v>
      </c>
      <c r="D3349" s="44"/>
      <c r="E3349" s="69"/>
      <c r="F3349" s="95">
        <v>31.5</v>
      </c>
      <c r="G3349" s="95">
        <v>31.5</v>
      </c>
      <c r="H3349" s="810">
        <f t="shared" si="52"/>
        <v>0</v>
      </c>
    </row>
    <row r="3350" spans="1:8" s="5" customFormat="1" ht="15.75" thickBot="1" x14ac:dyDescent="0.3">
      <c r="A3350" s="190"/>
      <c r="B3350" s="109" t="s">
        <v>10546</v>
      </c>
      <c r="C3350" s="317" t="s">
        <v>3544</v>
      </c>
      <c r="D3350" s="44"/>
      <c r="E3350" s="69"/>
      <c r="F3350" s="95">
        <v>31.5</v>
      </c>
      <c r="G3350" s="95">
        <v>31.5</v>
      </c>
      <c r="H3350" s="810">
        <f t="shared" si="52"/>
        <v>0</v>
      </c>
    </row>
    <row r="3351" spans="1:8" s="5" customFormat="1" ht="15.75" thickBot="1" x14ac:dyDescent="0.3">
      <c r="A3351" s="190"/>
      <c r="B3351" s="109" t="s">
        <v>10547</v>
      </c>
      <c r="C3351" s="317" t="s">
        <v>3545</v>
      </c>
      <c r="D3351" s="44"/>
      <c r="E3351" s="69"/>
      <c r="F3351" s="95">
        <v>31.5</v>
      </c>
      <c r="G3351" s="95">
        <v>31.5</v>
      </c>
      <c r="H3351" s="810">
        <f t="shared" si="52"/>
        <v>0</v>
      </c>
    </row>
    <row r="3352" spans="1:8" s="5" customFormat="1" ht="15.75" thickBot="1" x14ac:dyDescent="0.3">
      <c r="A3352" s="205"/>
      <c r="B3352" s="290" t="s">
        <v>10537</v>
      </c>
      <c r="C3352" s="50" t="s">
        <v>3546</v>
      </c>
      <c r="D3352" s="51"/>
      <c r="E3352" s="295"/>
      <c r="F3352" s="95">
        <v>31.5</v>
      </c>
      <c r="G3352" s="95">
        <v>31.5</v>
      </c>
      <c r="H3352" s="810">
        <f t="shared" si="52"/>
        <v>0</v>
      </c>
    </row>
    <row r="3353" spans="1:8" s="5" customFormat="1" x14ac:dyDescent="0.25">
      <c r="A3353" s="214" t="s">
        <v>3547</v>
      </c>
      <c r="B3353" s="283" t="s">
        <v>10548</v>
      </c>
      <c r="C3353" s="81" t="s">
        <v>502</v>
      </c>
      <c r="D3353" s="82"/>
      <c r="E3353" s="86"/>
      <c r="F3353" s="95">
        <v>9.4499999999999993</v>
      </c>
      <c r="G3353" s="95">
        <v>9.4499999999999993</v>
      </c>
      <c r="H3353" s="810">
        <f t="shared" si="52"/>
        <v>0</v>
      </c>
    </row>
    <row r="3354" spans="1:8" s="5" customFormat="1" x14ac:dyDescent="0.25">
      <c r="A3354" s="214"/>
      <c r="B3354" s="90" t="s">
        <v>10549</v>
      </c>
      <c r="C3354" s="43" t="s">
        <v>7820</v>
      </c>
      <c r="D3354" s="44"/>
      <c r="E3354" s="69"/>
      <c r="F3354" s="46">
        <v>9.4499999999999993</v>
      </c>
      <c r="G3354" s="46">
        <v>9.4499999999999993</v>
      </c>
      <c r="H3354" s="810">
        <f t="shared" si="52"/>
        <v>0</v>
      </c>
    </row>
    <row r="3355" spans="1:8" s="5" customFormat="1" ht="15.75" thickBot="1" x14ac:dyDescent="0.3">
      <c r="A3355" s="69"/>
      <c r="B3355" s="90" t="s">
        <v>10550</v>
      </c>
      <c r="C3355" s="43" t="s">
        <v>7821</v>
      </c>
      <c r="D3355" s="44"/>
      <c r="E3355" s="47"/>
      <c r="F3355" s="46">
        <v>9.4499999999999993</v>
      </c>
      <c r="G3355" s="46">
        <v>9.4499999999999993</v>
      </c>
      <c r="H3355" s="810">
        <f t="shared" si="52"/>
        <v>0</v>
      </c>
    </row>
    <row r="3356" spans="1:8" s="5" customFormat="1" ht="15.75" thickBot="1" x14ac:dyDescent="0.3">
      <c r="A3356" s="214"/>
      <c r="B3356" s="109" t="s">
        <v>10551</v>
      </c>
      <c r="C3356" s="317" t="s">
        <v>3549</v>
      </c>
      <c r="D3356" s="44"/>
      <c r="E3356" s="69"/>
      <c r="F3356" s="95">
        <v>9.4499999999999993</v>
      </c>
      <c r="G3356" s="95">
        <v>9.4499999999999993</v>
      </c>
      <c r="H3356" s="810">
        <f t="shared" si="52"/>
        <v>0</v>
      </c>
    </row>
    <row r="3357" spans="1:8" s="5" customFormat="1" ht="15.75" thickBot="1" x14ac:dyDescent="0.3">
      <c r="A3357" s="214"/>
      <c r="B3357" s="109" t="s">
        <v>10552</v>
      </c>
      <c r="C3357" s="317" t="s">
        <v>3550</v>
      </c>
      <c r="D3357" s="44"/>
      <c r="E3357" s="69"/>
      <c r="F3357" s="95">
        <v>9.4499999999999993</v>
      </c>
      <c r="G3357" s="95">
        <v>9.4499999999999993</v>
      </c>
      <c r="H3357" s="810">
        <f t="shared" si="52"/>
        <v>0</v>
      </c>
    </row>
    <row r="3358" spans="1:8" s="5" customFormat="1" ht="15.75" thickBot="1" x14ac:dyDescent="0.3">
      <c r="A3358" s="214"/>
      <c r="B3358" s="109" t="s">
        <v>10553</v>
      </c>
      <c r="C3358" s="317" t="s">
        <v>3551</v>
      </c>
      <c r="D3358" s="44"/>
      <c r="E3358" s="69"/>
      <c r="F3358" s="95">
        <v>9.4499999999999993</v>
      </c>
      <c r="G3358" s="95">
        <v>9.4499999999999993</v>
      </c>
      <c r="H3358" s="810">
        <f t="shared" si="52"/>
        <v>0</v>
      </c>
    </row>
    <row r="3359" spans="1:8" s="5" customFormat="1" ht="15.75" thickBot="1" x14ac:dyDescent="0.3">
      <c r="A3359" s="214"/>
      <c r="B3359" s="109" t="s">
        <v>10554</v>
      </c>
      <c r="C3359" s="43" t="s">
        <v>3552</v>
      </c>
      <c r="D3359" s="44"/>
      <c r="E3359" s="47"/>
      <c r="F3359" s="95">
        <v>9.4499999999999993</v>
      </c>
      <c r="G3359" s="95">
        <v>9.4499999999999993</v>
      </c>
      <c r="H3359" s="810">
        <f t="shared" si="52"/>
        <v>0</v>
      </c>
    </row>
    <row r="3360" spans="1:8" s="5" customFormat="1" ht="15.75" thickBot="1" x14ac:dyDescent="0.3">
      <c r="A3360" s="214"/>
      <c r="B3360" s="109" t="s">
        <v>10555</v>
      </c>
      <c r="C3360" s="43" t="s">
        <v>3553</v>
      </c>
      <c r="D3360" s="44"/>
      <c r="E3360" s="69"/>
      <c r="F3360" s="95">
        <v>9.4499999999999993</v>
      </c>
      <c r="G3360" s="95">
        <v>9.4499999999999993</v>
      </c>
      <c r="H3360" s="810">
        <f t="shared" si="52"/>
        <v>0</v>
      </c>
    </row>
    <row r="3361" spans="1:8" s="5" customFormat="1" ht="15.75" thickBot="1" x14ac:dyDescent="0.3">
      <c r="A3361" s="215"/>
      <c r="B3361" s="290" t="s">
        <v>10556</v>
      </c>
      <c r="C3361" s="56" t="s">
        <v>3554</v>
      </c>
      <c r="D3361" s="57"/>
      <c r="E3361" s="58"/>
      <c r="F3361" s="95">
        <v>9.4499999999999993</v>
      </c>
      <c r="G3361" s="95">
        <v>9.4499999999999993</v>
      </c>
      <c r="H3361" s="810">
        <f t="shared" si="52"/>
        <v>0</v>
      </c>
    </row>
    <row r="3362" spans="1:8" s="5" customFormat="1" x14ac:dyDescent="0.25">
      <c r="A3362" s="214" t="s">
        <v>3555</v>
      </c>
      <c r="B3362" s="180" t="s">
        <v>10557</v>
      </c>
      <c r="C3362" s="94" t="s">
        <v>3556</v>
      </c>
      <c r="D3362" s="60"/>
      <c r="E3362" s="219"/>
      <c r="F3362" s="95">
        <v>61.95</v>
      </c>
      <c r="G3362" s="95">
        <v>61.95</v>
      </c>
      <c r="H3362" s="810">
        <f t="shared" si="52"/>
        <v>0</v>
      </c>
    </row>
    <row r="3363" spans="1:8" s="5" customFormat="1" x14ac:dyDescent="0.25">
      <c r="A3363" s="69"/>
      <c r="B3363" s="90" t="s">
        <v>10558</v>
      </c>
      <c r="C3363" s="43" t="s">
        <v>7822</v>
      </c>
      <c r="D3363" s="44"/>
      <c r="E3363" s="47"/>
      <c r="F3363" s="10">
        <v>61.95</v>
      </c>
      <c r="G3363" s="10">
        <v>61.95</v>
      </c>
      <c r="H3363" s="810">
        <f t="shared" si="52"/>
        <v>0</v>
      </c>
    </row>
    <row r="3364" spans="1:8" s="5" customFormat="1" ht="15.75" thickBot="1" x14ac:dyDescent="0.3">
      <c r="A3364" s="69"/>
      <c r="B3364" s="90" t="s">
        <v>10559</v>
      </c>
      <c r="C3364" s="43" t="s">
        <v>7823</v>
      </c>
      <c r="D3364" s="44"/>
      <c r="E3364" s="47"/>
      <c r="F3364" s="10">
        <v>61.95</v>
      </c>
      <c r="G3364" s="10">
        <v>61.95</v>
      </c>
      <c r="H3364" s="810">
        <f t="shared" si="52"/>
        <v>0</v>
      </c>
    </row>
    <row r="3365" spans="1:8" s="5" customFormat="1" ht="15.75" thickBot="1" x14ac:dyDescent="0.3">
      <c r="A3365" s="214"/>
      <c r="B3365" s="181" t="s">
        <v>10560</v>
      </c>
      <c r="C3365" s="43" t="s">
        <v>3557</v>
      </c>
      <c r="D3365" s="44"/>
      <c r="E3365" s="47"/>
      <c r="F3365" s="95">
        <v>61.95</v>
      </c>
      <c r="G3365" s="95">
        <v>61.95</v>
      </c>
      <c r="H3365" s="810">
        <f t="shared" si="52"/>
        <v>0</v>
      </c>
    </row>
    <row r="3366" spans="1:8" s="5" customFormat="1" ht="15.75" thickBot="1" x14ac:dyDescent="0.3">
      <c r="A3366" s="214"/>
      <c r="B3366" s="181" t="s">
        <v>10561</v>
      </c>
      <c r="C3366" s="43" t="s">
        <v>3558</v>
      </c>
      <c r="D3366" s="44"/>
      <c r="E3366" s="47"/>
      <c r="F3366" s="95">
        <v>61.95</v>
      </c>
      <c r="G3366" s="95">
        <v>61.95</v>
      </c>
      <c r="H3366" s="810">
        <f t="shared" si="52"/>
        <v>0</v>
      </c>
    </row>
    <row r="3367" spans="1:8" s="5" customFormat="1" ht="15.75" thickBot="1" x14ac:dyDescent="0.3">
      <c r="A3367" s="214"/>
      <c r="B3367" s="181" t="s">
        <v>10562</v>
      </c>
      <c r="C3367" s="43" t="s">
        <v>3559</v>
      </c>
      <c r="D3367" s="44"/>
      <c r="E3367" s="47"/>
      <c r="F3367" s="95">
        <v>61.95</v>
      </c>
      <c r="G3367" s="95">
        <v>61.95</v>
      </c>
      <c r="H3367" s="810">
        <f t="shared" si="52"/>
        <v>0</v>
      </c>
    </row>
    <row r="3368" spans="1:8" s="5" customFormat="1" ht="15.75" thickBot="1" x14ac:dyDescent="0.3">
      <c r="A3368" s="214"/>
      <c r="B3368" s="181" t="s">
        <v>10563</v>
      </c>
      <c r="C3368" s="43" t="s">
        <v>3560</v>
      </c>
      <c r="D3368" s="44"/>
      <c r="E3368" s="47"/>
      <c r="F3368" s="95">
        <v>61.95</v>
      </c>
      <c r="G3368" s="95">
        <v>61.95</v>
      </c>
      <c r="H3368" s="810">
        <f t="shared" si="52"/>
        <v>0</v>
      </c>
    </row>
    <row r="3369" spans="1:8" s="5" customFormat="1" ht="15.75" thickBot="1" x14ac:dyDescent="0.3">
      <c r="A3369" s="214"/>
      <c r="B3369" s="181" t="s">
        <v>10564</v>
      </c>
      <c r="C3369" s="43" t="s">
        <v>3561</v>
      </c>
      <c r="D3369" s="44"/>
      <c r="E3369" s="47"/>
      <c r="F3369" s="95">
        <v>61.95</v>
      </c>
      <c r="G3369" s="95">
        <v>61.95</v>
      </c>
      <c r="H3369" s="810">
        <f t="shared" si="52"/>
        <v>0</v>
      </c>
    </row>
    <row r="3370" spans="1:8" s="5" customFormat="1" ht="15.75" thickBot="1" x14ac:dyDescent="0.3">
      <c r="A3370" s="214"/>
      <c r="B3370" s="181" t="s">
        <v>10565</v>
      </c>
      <c r="C3370" s="43" t="s">
        <v>3562</v>
      </c>
      <c r="D3370" s="44"/>
      <c r="E3370" s="69"/>
      <c r="F3370" s="95">
        <v>61.95</v>
      </c>
      <c r="G3370" s="95">
        <v>61.95</v>
      </c>
      <c r="H3370" s="810">
        <f t="shared" si="52"/>
        <v>0</v>
      </c>
    </row>
    <row r="3371" spans="1:8" s="5" customFormat="1" ht="15.75" thickBot="1" x14ac:dyDescent="0.3">
      <c r="A3371" s="214"/>
      <c r="B3371" s="181" t="s">
        <v>10566</v>
      </c>
      <c r="C3371" s="43" t="s">
        <v>350</v>
      </c>
      <c r="D3371" s="44"/>
      <c r="E3371" s="69"/>
      <c r="F3371" s="95">
        <v>61.95</v>
      </c>
      <c r="G3371" s="95">
        <v>61.95</v>
      </c>
      <c r="H3371" s="810">
        <f t="shared" si="52"/>
        <v>0</v>
      </c>
    </row>
    <row r="3372" spans="1:8" s="5" customFormat="1" ht="15.75" thickBot="1" x14ac:dyDescent="0.3">
      <c r="A3372" s="214"/>
      <c r="B3372" s="181" t="s">
        <v>10567</v>
      </c>
      <c r="C3372" s="43" t="s">
        <v>3563</v>
      </c>
      <c r="D3372" s="44"/>
      <c r="E3372" s="69"/>
      <c r="F3372" s="95">
        <v>61.95</v>
      </c>
      <c r="G3372" s="95">
        <v>61.95</v>
      </c>
      <c r="H3372" s="810">
        <f t="shared" si="52"/>
        <v>0</v>
      </c>
    </row>
    <row r="3373" spans="1:8" s="5" customFormat="1" ht="15.75" thickBot="1" x14ac:dyDescent="0.3">
      <c r="A3373" s="214"/>
      <c r="B3373" s="181" t="s">
        <v>10568</v>
      </c>
      <c r="C3373" s="43" t="s">
        <v>3564</v>
      </c>
      <c r="D3373" s="44"/>
      <c r="E3373" s="69"/>
      <c r="F3373" s="95">
        <v>61.95</v>
      </c>
      <c r="G3373" s="95">
        <v>61.95</v>
      </c>
      <c r="H3373" s="810">
        <f t="shared" si="52"/>
        <v>0</v>
      </c>
    </row>
    <row r="3374" spans="1:8" s="5" customFormat="1" ht="15.75" thickBot="1" x14ac:dyDescent="0.3">
      <c r="A3374" s="214"/>
      <c r="B3374" s="181" t="s">
        <v>10569</v>
      </c>
      <c r="C3374" s="43" t="s">
        <v>3565</v>
      </c>
      <c r="D3374" s="44"/>
      <c r="E3374" s="47"/>
      <c r="F3374" s="95">
        <v>61.95</v>
      </c>
      <c r="G3374" s="95">
        <v>61.95</v>
      </c>
      <c r="H3374" s="810">
        <f t="shared" si="52"/>
        <v>0</v>
      </c>
    </row>
    <row r="3375" spans="1:8" s="5" customFormat="1" ht="15.75" thickBot="1" x14ac:dyDescent="0.3">
      <c r="A3375" s="214"/>
      <c r="B3375" s="181" t="s">
        <v>10570</v>
      </c>
      <c r="C3375" s="43" t="s">
        <v>3566</v>
      </c>
      <c r="D3375" s="44"/>
      <c r="E3375" s="47"/>
      <c r="F3375" s="95">
        <v>61.95</v>
      </c>
      <c r="G3375" s="95">
        <v>61.95</v>
      </c>
      <c r="H3375" s="810">
        <f t="shared" si="52"/>
        <v>0</v>
      </c>
    </row>
    <row r="3376" spans="1:8" s="5" customFormat="1" ht="15.75" thickBot="1" x14ac:dyDescent="0.3">
      <c r="A3376" s="214"/>
      <c r="B3376" s="181" t="s">
        <v>10571</v>
      </c>
      <c r="C3376" s="43" t="s">
        <v>3567</v>
      </c>
      <c r="D3376" s="44"/>
      <c r="E3376" s="47"/>
      <c r="F3376" s="95">
        <v>61.95</v>
      </c>
      <c r="G3376" s="95">
        <v>61.95</v>
      </c>
      <c r="H3376" s="810">
        <f t="shared" si="52"/>
        <v>0</v>
      </c>
    </row>
    <row r="3377" spans="1:8" s="5" customFormat="1" ht="15.75" thickBot="1" x14ac:dyDescent="0.3">
      <c r="A3377" s="214"/>
      <c r="B3377" s="181" t="s">
        <v>10572</v>
      </c>
      <c r="C3377" s="43" t="s">
        <v>3568</v>
      </c>
      <c r="D3377" s="44"/>
      <c r="E3377" s="47"/>
      <c r="F3377" s="95">
        <v>61.95</v>
      </c>
      <c r="G3377" s="95">
        <v>61.95</v>
      </c>
      <c r="H3377" s="810">
        <f t="shared" si="52"/>
        <v>0</v>
      </c>
    </row>
    <row r="3378" spans="1:8" s="5" customFormat="1" ht="15.75" thickBot="1" x14ac:dyDescent="0.3">
      <c r="A3378" s="214"/>
      <c r="B3378" s="181" t="s">
        <v>10573</v>
      </c>
      <c r="C3378" s="43" t="s">
        <v>3569</v>
      </c>
      <c r="D3378" s="44"/>
      <c r="E3378" s="47"/>
      <c r="F3378" s="95">
        <v>61.95</v>
      </c>
      <c r="G3378" s="95">
        <v>61.95</v>
      </c>
      <c r="H3378" s="810">
        <f t="shared" si="52"/>
        <v>0</v>
      </c>
    </row>
    <row r="3379" spans="1:8" s="5" customFormat="1" ht="15.75" thickBot="1" x14ac:dyDescent="0.3">
      <c r="A3379" s="214"/>
      <c r="B3379" s="181" t="s">
        <v>10574</v>
      </c>
      <c r="C3379" s="43" t="s">
        <v>3570</v>
      </c>
      <c r="D3379" s="44"/>
      <c r="E3379" s="47"/>
      <c r="F3379" s="95">
        <v>61.95</v>
      </c>
      <c r="G3379" s="95">
        <v>61.95</v>
      </c>
      <c r="H3379" s="810">
        <f t="shared" si="52"/>
        <v>0</v>
      </c>
    </row>
    <row r="3380" spans="1:8" s="5" customFormat="1" ht="15.75" thickBot="1" x14ac:dyDescent="0.3">
      <c r="A3380" s="214"/>
      <c r="B3380" s="181" t="s">
        <v>10575</v>
      </c>
      <c r="C3380" s="317" t="s">
        <v>3571</v>
      </c>
      <c r="D3380" s="44"/>
      <c r="E3380" s="69"/>
      <c r="F3380" s="95">
        <v>61.95</v>
      </c>
      <c r="G3380" s="95">
        <v>61.95</v>
      </c>
      <c r="H3380" s="810">
        <f t="shared" si="52"/>
        <v>0</v>
      </c>
    </row>
    <row r="3381" spans="1:8" s="5" customFormat="1" ht="15.75" thickBot="1" x14ac:dyDescent="0.3">
      <c r="A3381" s="215"/>
      <c r="B3381" s="194" t="s">
        <v>10576</v>
      </c>
      <c r="C3381" s="298" t="s">
        <v>3572</v>
      </c>
      <c r="D3381" s="51"/>
      <c r="E3381" s="295"/>
      <c r="F3381" s="95">
        <v>61.95</v>
      </c>
      <c r="G3381" s="95">
        <v>61.95</v>
      </c>
      <c r="H3381" s="810">
        <f t="shared" si="52"/>
        <v>0</v>
      </c>
    </row>
    <row r="3382" spans="1:8" s="5" customFormat="1" ht="15.75" thickBot="1" x14ac:dyDescent="0.3">
      <c r="A3382" s="468" t="s">
        <v>3573</v>
      </c>
      <c r="B3382" s="274" t="s">
        <v>10577</v>
      </c>
      <c r="C3382" s="201" t="s">
        <v>3574</v>
      </c>
      <c r="D3382" s="275"/>
      <c r="E3382" s="465"/>
      <c r="F3382" s="95">
        <v>29.4</v>
      </c>
      <c r="G3382" s="95">
        <v>29.4</v>
      </c>
      <c r="H3382" s="810">
        <f t="shared" si="52"/>
        <v>0</v>
      </c>
    </row>
    <row r="3383" spans="1:8" s="5" customFormat="1" x14ac:dyDescent="0.25">
      <c r="A3383" s="199" t="s">
        <v>3575</v>
      </c>
      <c r="B3383" s="242" t="s">
        <v>3576</v>
      </c>
      <c r="C3383" s="94" t="s">
        <v>3577</v>
      </c>
      <c r="D3383" s="60"/>
      <c r="E3383" s="219"/>
      <c r="F3383" s="95">
        <v>21</v>
      </c>
      <c r="G3383" s="95">
        <v>21</v>
      </c>
      <c r="H3383" s="810">
        <f t="shared" si="52"/>
        <v>0</v>
      </c>
    </row>
    <row r="3384" spans="1:8" s="5" customFormat="1" ht="15.75" thickBot="1" x14ac:dyDescent="0.3">
      <c r="A3384" s="190"/>
      <c r="B3384" s="243" t="s">
        <v>10578</v>
      </c>
      <c r="C3384" s="43" t="s">
        <v>7824</v>
      </c>
      <c r="D3384" s="44"/>
      <c r="E3384" s="47"/>
      <c r="F3384" s="46">
        <v>21</v>
      </c>
      <c r="G3384" s="46">
        <v>21</v>
      </c>
      <c r="H3384" s="810">
        <f t="shared" si="52"/>
        <v>0</v>
      </c>
    </row>
    <row r="3385" spans="1:8" s="5" customFormat="1" ht="15.75" thickBot="1" x14ac:dyDescent="0.3">
      <c r="A3385" s="190"/>
      <c r="B3385" s="243" t="s">
        <v>10579</v>
      </c>
      <c r="C3385" s="43" t="s">
        <v>3578</v>
      </c>
      <c r="D3385" s="44"/>
      <c r="E3385" s="47"/>
      <c r="F3385" s="95">
        <v>21</v>
      </c>
      <c r="G3385" s="95">
        <v>21</v>
      </c>
      <c r="H3385" s="810">
        <f t="shared" si="52"/>
        <v>0</v>
      </c>
    </row>
    <row r="3386" spans="1:8" s="5" customFormat="1" ht="15.75" thickBot="1" x14ac:dyDescent="0.3">
      <c r="A3386" s="190"/>
      <c r="B3386" s="243" t="s">
        <v>10580</v>
      </c>
      <c r="C3386" s="43" t="s">
        <v>441</v>
      </c>
      <c r="D3386" s="44"/>
      <c r="E3386" s="47"/>
      <c r="F3386" s="95">
        <v>21</v>
      </c>
      <c r="G3386" s="95">
        <v>21</v>
      </c>
      <c r="H3386" s="810">
        <f t="shared" si="52"/>
        <v>0</v>
      </c>
    </row>
    <row r="3387" spans="1:8" s="5" customFormat="1" ht="15.75" thickBot="1" x14ac:dyDescent="0.3">
      <c r="A3387" s="190"/>
      <c r="B3387" s="241" t="s">
        <v>3579</v>
      </c>
      <c r="C3387" s="43" t="s">
        <v>3580</v>
      </c>
      <c r="D3387" s="44"/>
      <c r="E3387" s="69"/>
      <c r="F3387" s="95">
        <v>21</v>
      </c>
      <c r="G3387" s="95">
        <v>21</v>
      </c>
      <c r="H3387" s="810">
        <f t="shared" si="52"/>
        <v>0</v>
      </c>
    </row>
    <row r="3388" spans="1:8" s="5" customFormat="1" ht="15.75" thickBot="1" x14ac:dyDescent="0.3">
      <c r="A3388" s="190"/>
      <c r="B3388" s="241" t="s">
        <v>3346</v>
      </c>
      <c r="C3388" s="43" t="s">
        <v>3347</v>
      </c>
      <c r="D3388" s="44"/>
      <c r="E3388" s="69"/>
      <c r="F3388" s="95">
        <v>21</v>
      </c>
      <c r="G3388" s="95">
        <v>21</v>
      </c>
      <c r="H3388" s="810">
        <f t="shared" si="52"/>
        <v>0</v>
      </c>
    </row>
    <row r="3389" spans="1:8" s="5" customFormat="1" ht="15.75" thickBot="1" x14ac:dyDescent="0.3">
      <c r="A3389" s="190"/>
      <c r="B3389" s="241" t="s">
        <v>3581</v>
      </c>
      <c r="C3389" s="43" t="s">
        <v>3582</v>
      </c>
      <c r="D3389" s="44"/>
      <c r="E3389" s="69"/>
      <c r="F3389" s="95">
        <v>21</v>
      </c>
      <c r="G3389" s="95">
        <v>21</v>
      </c>
      <c r="H3389" s="810">
        <f t="shared" si="52"/>
        <v>0</v>
      </c>
    </row>
    <row r="3390" spans="1:8" s="5" customFormat="1" ht="15.75" thickBot="1" x14ac:dyDescent="0.3">
      <c r="A3390" s="190"/>
      <c r="B3390" s="241" t="s">
        <v>3583</v>
      </c>
      <c r="C3390" s="43" t="s">
        <v>3584</v>
      </c>
      <c r="D3390" s="44"/>
      <c r="E3390" s="69"/>
      <c r="F3390" s="95">
        <v>21</v>
      </c>
      <c r="G3390" s="95">
        <v>21</v>
      </c>
      <c r="H3390" s="810">
        <f t="shared" si="52"/>
        <v>0</v>
      </c>
    </row>
    <row r="3391" spans="1:8" s="5" customFormat="1" ht="15.75" thickBot="1" x14ac:dyDescent="0.3">
      <c r="A3391" s="190"/>
      <c r="B3391" s="241" t="s">
        <v>3585</v>
      </c>
      <c r="C3391" s="43" t="s">
        <v>3586</v>
      </c>
      <c r="D3391" s="44"/>
      <c r="E3391" s="69"/>
      <c r="F3391" s="95">
        <v>21</v>
      </c>
      <c r="G3391" s="95">
        <v>21</v>
      </c>
      <c r="H3391" s="810">
        <f t="shared" si="52"/>
        <v>0</v>
      </c>
    </row>
    <row r="3392" spans="1:8" s="5" customFormat="1" ht="15.75" thickBot="1" x14ac:dyDescent="0.3">
      <c r="A3392" s="190"/>
      <c r="B3392" s="241" t="s">
        <v>3587</v>
      </c>
      <c r="C3392" s="43" t="s">
        <v>3588</v>
      </c>
      <c r="D3392" s="44"/>
      <c r="E3392" s="69"/>
      <c r="F3392" s="95">
        <v>21</v>
      </c>
      <c r="G3392" s="95">
        <v>21</v>
      </c>
      <c r="H3392" s="810">
        <f t="shared" si="52"/>
        <v>0</v>
      </c>
    </row>
    <row r="3393" spans="1:8" s="5" customFormat="1" ht="15.75" thickBot="1" x14ac:dyDescent="0.3">
      <c r="A3393" s="190"/>
      <c r="B3393" s="226" t="s">
        <v>3589</v>
      </c>
      <c r="C3393" s="56" t="s">
        <v>3590</v>
      </c>
      <c r="D3393" s="57"/>
      <c r="E3393" s="54"/>
      <c r="F3393" s="270">
        <v>21</v>
      </c>
      <c r="G3393" s="270">
        <v>21</v>
      </c>
      <c r="H3393" s="810">
        <f t="shared" si="52"/>
        <v>0</v>
      </c>
    </row>
    <row r="3394" spans="1:8" s="5" customFormat="1" x14ac:dyDescent="0.25">
      <c r="A3394" s="100" t="s">
        <v>3591</v>
      </c>
      <c r="B3394" s="189" t="s">
        <v>10581</v>
      </c>
      <c r="C3394" s="94" t="s">
        <v>3592</v>
      </c>
      <c r="D3394" s="60"/>
      <c r="E3394" s="219"/>
      <c r="F3394" s="95">
        <v>35.700000000000003</v>
      </c>
      <c r="G3394" s="95">
        <v>35.700000000000003</v>
      </c>
      <c r="H3394" s="810">
        <f t="shared" si="52"/>
        <v>0</v>
      </c>
    </row>
    <row r="3395" spans="1:8" s="5" customFormat="1" x14ac:dyDescent="0.25">
      <c r="A3395" s="41"/>
      <c r="B3395" s="210" t="s">
        <v>10582</v>
      </c>
      <c r="C3395" s="43" t="s">
        <v>7825</v>
      </c>
      <c r="D3395" s="44"/>
      <c r="E3395" s="47"/>
      <c r="F3395" s="46">
        <v>35.700000000000003</v>
      </c>
      <c r="G3395" s="46">
        <v>35.700000000000003</v>
      </c>
      <c r="H3395" s="810">
        <f t="shared" si="52"/>
        <v>0</v>
      </c>
    </row>
    <row r="3396" spans="1:8" s="5" customFormat="1" x14ac:dyDescent="0.25">
      <c r="A3396" s="41"/>
      <c r="B3396" s="210" t="s">
        <v>10583</v>
      </c>
      <c r="C3396" s="43" t="s">
        <v>7826</v>
      </c>
      <c r="D3396" s="44"/>
      <c r="E3396" s="47"/>
      <c r="F3396" s="46">
        <v>35.700000000000003</v>
      </c>
      <c r="G3396" s="46">
        <v>35.700000000000003</v>
      </c>
      <c r="H3396" s="810">
        <f t="shared" si="52"/>
        <v>0</v>
      </c>
    </row>
    <row r="3397" spans="1:8" s="5" customFormat="1" x14ac:dyDescent="0.25">
      <c r="A3397" s="41"/>
      <c r="B3397" s="210" t="s">
        <v>10584</v>
      </c>
      <c r="C3397" s="43" t="s">
        <v>7827</v>
      </c>
      <c r="D3397" s="44"/>
      <c r="E3397" s="47"/>
      <c r="F3397" s="46">
        <v>35.700000000000003</v>
      </c>
      <c r="G3397" s="46">
        <v>35.700000000000003</v>
      </c>
      <c r="H3397" s="810">
        <f t="shared" si="52"/>
        <v>0</v>
      </c>
    </row>
    <row r="3398" spans="1:8" s="5" customFormat="1" x14ac:dyDescent="0.25">
      <c r="A3398" s="41"/>
      <c r="B3398" s="210" t="s">
        <v>10585</v>
      </c>
      <c r="C3398" s="43" t="s">
        <v>7828</v>
      </c>
      <c r="D3398" s="44"/>
      <c r="E3398" s="47"/>
      <c r="F3398" s="46">
        <v>35.700000000000003</v>
      </c>
      <c r="G3398" s="46">
        <v>35.700000000000003</v>
      </c>
      <c r="H3398" s="810">
        <f t="shared" si="52"/>
        <v>0</v>
      </c>
    </row>
    <row r="3399" spans="1:8" s="5" customFormat="1" x14ac:dyDescent="0.25">
      <c r="A3399" s="41"/>
      <c r="B3399" s="210" t="s">
        <v>10586</v>
      </c>
      <c r="C3399" s="43" t="s">
        <v>7829</v>
      </c>
      <c r="D3399" s="44"/>
      <c r="E3399" s="47"/>
      <c r="F3399" s="46">
        <v>35.700000000000003</v>
      </c>
      <c r="G3399" s="46">
        <v>35.700000000000003</v>
      </c>
      <c r="H3399" s="810">
        <f t="shared" si="52"/>
        <v>0</v>
      </c>
    </row>
    <row r="3400" spans="1:8" s="5" customFormat="1" x14ac:dyDescent="0.25">
      <c r="A3400" s="41"/>
      <c r="B3400" s="210" t="s">
        <v>10587</v>
      </c>
      <c r="C3400" s="43" t="s">
        <v>7830</v>
      </c>
      <c r="D3400" s="44"/>
      <c r="E3400" s="47"/>
      <c r="F3400" s="46">
        <v>35.700000000000003</v>
      </c>
      <c r="G3400" s="46">
        <v>35.700000000000003</v>
      </c>
      <c r="H3400" s="810">
        <f t="shared" si="52"/>
        <v>0</v>
      </c>
    </row>
    <row r="3401" spans="1:8" s="5" customFormat="1" x14ac:dyDescent="0.25">
      <c r="A3401" s="41"/>
      <c r="B3401" s="210" t="s">
        <v>10588</v>
      </c>
      <c r="C3401" s="43" t="s">
        <v>7831</v>
      </c>
      <c r="D3401" s="44"/>
      <c r="E3401" s="47"/>
      <c r="F3401" s="46">
        <v>35.700000000000003</v>
      </c>
      <c r="G3401" s="46">
        <v>35.700000000000003</v>
      </c>
      <c r="H3401" s="810">
        <f t="shared" si="52"/>
        <v>0</v>
      </c>
    </row>
    <row r="3402" spans="1:8" s="5" customFormat="1" x14ac:dyDescent="0.25">
      <c r="A3402" s="41"/>
      <c r="B3402" s="210" t="s">
        <v>10589</v>
      </c>
      <c r="C3402" s="43" t="s">
        <v>7832</v>
      </c>
      <c r="D3402" s="44"/>
      <c r="E3402" s="47"/>
      <c r="F3402" s="46">
        <v>35.700000000000003</v>
      </c>
      <c r="G3402" s="46">
        <v>35.700000000000003</v>
      </c>
      <c r="H3402" s="810">
        <f t="shared" ref="H3402:H3465" si="53">IF(ISNUMBER(F3402),ROUND(F3402-G3402,2),"")</f>
        <v>0</v>
      </c>
    </row>
    <row r="3403" spans="1:8" s="5" customFormat="1" x14ac:dyDescent="0.25">
      <c r="A3403" s="41"/>
      <c r="B3403" s="47" t="s">
        <v>3593</v>
      </c>
      <c r="C3403" s="43" t="s">
        <v>3594</v>
      </c>
      <c r="D3403" s="44"/>
      <c r="E3403" s="47"/>
      <c r="F3403" s="46">
        <v>35.700000000000003</v>
      </c>
      <c r="G3403" s="46">
        <v>35.700000000000003</v>
      </c>
      <c r="H3403" s="810">
        <f t="shared" si="53"/>
        <v>0</v>
      </c>
    </row>
    <row r="3404" spans="1:8" s="5" customFormat="1" x14ac:dyDescent="0.25">
      <c r="A3404" s="41"/>
      <c r="B3404" s="210" t="s">
        <v>10590</v>
      </c>
      <c r="C3404" s="43" t="s">
        <v>3595</v>
      </c>
      <c r="D3404" s="44"/>
      <c r="E3404" s="47"/>
      <c r="F3404" s="46">
        <v>35.700000000000003</v>
      </c>
      <c r="G3404" s="46">
        <v>35.700000000000003</v>
      </c>
      <c r="H3404" s="810">
        <f t="shared" si="53"/>
        <v>0</v>
      </c>
    </row>
    <row r="3405" spans="1:8" s="5" customFormat="1" ht="15.75" thickBot="1" x14ac:dyDescent="0.3">
      <c r="A3405" s="48"/>
      <c r="B3405" s="230" t="s">
        <v>10591</v>
      </c>
      <c r="C3405" s="50" t="s">
        <v>3596</v>
      </c>
      <c r="D3405" s="51"/>
      <c r="E3405" s="62"/>
      <c r="F3405" s="53">
        <v>35.700000000000003</v>
      </c>
      <c r="G3405" s="53">
        <v>35.700000000000003</v>
      </c>
      <c r="H3405" s="810">
        <f t="shared" si="53"/>
        <v>0</v>
      </c>
    </row>
    <row r="3406" spans="1:8" s="5" customFormat="1" ht="15.75" thickBot="1" x14ac:dyDescent="0.3">
      <c r="A3406" s="86" t="s">
        <v>3597</v>
      </c>
      <c r="B3406" s="222" t="s">
        <v>10592</v>
      </c>
      <c r="C3406" s="81" t="s">
        <v>3598</v>
      </c>
      <c r="D3406" s="82"/>
      <c r="E3406" s="97"/>
      <c r="F3406" s="213">
        <v>105</v>
      </c>
      <c r="G3406" s="213">
        <v>105</v>
      </c>
      <c r="H3406" s="810">
        <f t="shared" si="53"/>
        <v>0</v>
      </c>
    </row>
    <row r="3407" spans="1:8" s="5" customFormat="1" x14ac:dyDescent="0.25">
      <c r="A3407" s="54"/>
      <c r="B3407" s="121" t="s">
        <v>10593</v>
      </c>
      <c r="C3407" s="56" t="s">
        <v>3599</v>
      </c>
      <c r="D3407" s="57"/>
      <c r="E3407" s="58"/>
      <c r="F3407" s="270">
        <v>105</v>
      </c>
      <c r="G3407" s="270">
        <v>105</v>
      </c>
      <c r="H3407" s="810">
        <f t="shared" si="53"/>
        <v>0</v>
      </c>
    </row>
    <row r="3408" spans="1:8" s="5" customFormat="1" ht="15.75" thickBot="1" x14ac:dyDescent="0.3">
      <c r="A3408" s="96"/>
      <c r="B3408" s="91" t="s">
        <v>10594</v>
      </c>
      <c r="C3408" s="56" t="s">
        <v>9328</v>
      </c>
      <c r="D3408" s="57"/>
      <c r="E3408" s="58"/>
      <c r="F3408" s="103">
        <v>105</v>
      </c>
      <c r="G3408" s="103">
        <v>105</v>
      </c>
      <c r="H3408" s="810">
        <f t="shared" si="53"/>
        <v>0</v>
      </c>
    </row>
    <row r="3409" spans="1:8" s="5" customFormat="1" ht="25.5" x14ac:dyDescent="0.25">
      <c r="A3409" s="100" t="s">
        <v>3600</v>
      </c>
      <c r="B3409" s="189" t="s">
        <v>10595</v>
      </c>
      <c r="C3409" s="94" t="s">
        <v>3601</v>
      </c>
      <c r="D3409" s="60"/>
      <c r="E3409" s="61"/>
      <c r="F3409" s="95">
        <v>71.400000000000006</v>
      </c>
      <c r="G3409" s="95">
        <v>71.400000000000006</v>
      </c>
      <c r="H3409" s="810">
        <f t="shared" si="53"/>
        <v>0</v>
      </c>
    </row>
    <row r="3410" spans="1:8" s="5" customFormat="1" x14ac:dyDescent="0.25">
      <c r="A3410" s="41"/>
      <c r="B3410" s="210" t="s">
        <v>10596</v>
      </c>
      <c r="C3410" s="43" t="s">
        <v>7833</v>
      </c>
      <c r="D3410" s="44"/>
      <c r="E3410" s="47"/>
      <c r="F3410" s="46">
        <v>71.400000000000006</v>
      </c>
      <c r="G3410" s="46">
        <v>71.400000000000006</v>
      </c>
      <c r="H3410" s="810">
        <f t="shared" si="53"/>
        <v>0</v>
      </c>
    </row>
    <row r="3411" spans="1:8" s="5" customFormat="1" x14ac:dyDescent="0.25">
      <c r="A3411" s="41"/>
      <c r="B3411" s="210" t="s">
        <v>10597</v>
      </c>
      <c r="C3411" s="43" t="s">
        <v>3602</v>
      </c>
      <c r="D3411" s="44"/>
      <c r="E3411" s="47"/>
      <c r="F3411" s="46">
        <v>71.400000000000006</v>
      </c>
      <c r="G3411" s="46">
        <v>71.400000000000006</v>
      </c>
      <c r="H3411" s="810">
        <f t="shared" si="53"/>
        <v>0</v>
      </c>
    </row>
    <row r="3412" spans="1:8" s="5" customFormat="1" x14ac:dyDescent="0.25">
      <c r="A3412" s="41"/>
      <c r="B3412" s="210" t="s">
        <v>10597</v>
      </c>
      <c r="C3412" s="43" t="s">
        <v>3602</v>
      </c>
      <c r="D3412" s="44"/>
      <c r="E3412" s="47"/>
      <c r="F3412" s="46">
        <v>71.400000000000006</v>
      </c>
      <c r="G3412" s="46">
        <v>71.400000000000006</v>
      </c>
      <c r="H3412" s="810">
        <f t="shared" si="53"/>
        <v>0</v>
      </c>
    </row>
    <row r="3413" spans="1:8" s="5" customFormat="1" x14ac:dyDescent="0.25">
      <c r="A3413" s="41"/>
      <c r="B3413" s="210" t="s">
        <v>10598</v>
      </c>
      <c r="C3413" s="43" t="s">
        <v>3603</v>
      </c>
      <c r="D3413" s="44"/>
      <c r="E3413" s="47"/>
      <c r="F3413" s="46">
        <v>71.400000000000006</v>
      </c>
      <c r="G3413" s="46">
        <v>71.400000000000006</v>
      </c>
      <c r="H3413" s="810">
        <f t="shared" si="53"/>
        <v>0</v>
      </c>
    </row>
    <row r="3414" spans="1:8" s="5" customFormat="1" x14ac:dyDescent="0.25">
      <c r="A3414" s="41"/>
      <c r="B3414" s="210" t="s">
        <v>10599</v>
      </c>
      <c r="C3414" s="43" t="s">
        <v>3604</v>
      </c>
      <c r="D3414" s="44"/>
      <c r="E3414" s="47"/>
      <c r="F3414" s="46">
        <v>71.400000000000006</v>
      </c>
      <c r="G3414" s="46">
        <v>71.400000000000006</v>
      </c>
      <c r="H3414" s="810">
        <f t="shared" si="53"/>
        <v>0</v>
      </c>
    </row>
    <row r="3415" spans="1:8" s="5" customFormat="1" x14ac:dyDescent="0.25">
      <c r="A3415" s="41"/>
      <c r="B3415" s="210" t="s">
        <v>10600</v>
      </c>
      <c r="C3415" s="43" t="s">
        <v>3605</v>
      </c>
      <c r="D3415" s="44"/>
      <c r="E3415" s="47"/>
      <c r="F3415" s="46">
        <v>71.400000000000006</v>
      </c>
      <c r="G3415" s="46">
        <v>71.400000000000006</v>
      </c>
      <c r="H3415" s="810">
        <f t="shared" si="53"/>
        <v>0</v>
      </c>
    </row>
    <row r="3416" spans="1:8" s="5" customFormat="1" x14ac:dyDescent="0.25">
      <c r="A3416" s="41"/>
      <c r="B3416" s="210" t="s">
        <v>10601</v>
      </c>
      <c r="C3416" s="43" t="s">
        <v>3606</v>
      </c>
      <c r="D3416" s="44"/>
      <c r="E3416" s="47"/>
      <c r="F3416" s="46">
        <v>71.400000000000006</v>
      </c>
      <c r="G3416" s="46">
        <v>71.400000000000006</v>
      </c>
      <c r="H3416" s="810">
        <f t="shared" si="53"/>
        <v>0</v>
      </c>
    </row>
    <row r="3417" spans="1:8" s="5" customFormat="1" x14ac:dyDescent="0.25">
      <c r="A3417" s="41"/>
      <c r="B3417" s="210" t="s">
        <v>10602</v>
      </c>
      <c r="C3417" s="43" t="s">
        <v>3607</v>
      </c>
      <c r="D3417" s="44"/>
      <c r="E3417" s="47"/>
      <c r="F3417" s="46">
        <v>71.400000000000006</v>
      </c>
      <c r="G3417" s="46">
        <v>71.400000000000006</v>
      </c>
      <c r="H3417" s="810">
        <f t="shared" si="53"/>
        <v>0</v>
      </c>
    </row>
    <row r="3418" spans="1:8" s="5" customFormat="1" x14ac:dyDescent="0.25">
      <c r="A3418" s="41"/>
      <c r="B3418" s="210" t="s">
        <v>10603</v>
      </c>
      <c r="C3418" s="43" t="s">
        <v>3608</v>
      </c>
      <c r="D3418" s="44"/>
      <c r="E3418" s="47"/>
      <c r="F3418" s="46">
        <v>71.400000000000006</v>
      </c>
      <c r="G3418" s="46">
        <v>71.400000000000006</v>
      </c>
      <c r="H3418" s="810">
        <f t="shared" si="53"/>
        <v>0</v>
      </c>
    </row>
    <row r="3419" spans="1:8" s="5" customFormat="1" x14ac:dyDescent="0.25">
      <c r="A3419" s="41"/>
      <c r="B3419" s="210" t="s">
        <v>10604</v>
      </c>
      <c r="C3419" s="43" t="s">
        <v>7834</v>
      </c>
      <c r="D3419" s="44"/>
      <c r="E3419" s="47"/>
      <c r="F3419" s="46">
        <v>71.400000000000006</v>
      </c>
      <c r="G3419" s="46">
        <v>71.400000000000006</v>
      </c>
      <c r="H3419" s="810">
        <f t="shared" si="53"/>
        <v>0</v>
      </c>
    </row>
    <row r="3420" spans="1:8" s="5" customFormat="1" x14ac:dyDescent="0.25">
      <c r="A3420" s="41"/>
      <c r="B3420" s="210" t="s">
        <v>10605</v>
      </c>
      <c r="C3420" s="43" t="s">
        <v>7835</v>
      </c>
      <c r="D3420" s="44"/>
      <c r="E3420" s="47"/>
      <c r="F3420" s="46">
        <v>71.400000000000006</v>
      </c>
      <c r="G3420" s="46">
        <v>71.400000000000006</v>
      </c>
      <c r="H3420" s="810">
        <f t="shared" si="53"/>
        <v>0</v>
      </c>
    </row>
    <row r="3421" spans="1:8" s="5" customFormat="1" x14ac:dyDescent="0.25">
      <c r="A3421" s="41"/>
      <c r="B3421" s="210" t="s">
        <v>10606</v>
      </c>
      <c r="C3421" s="43" t="s">
        <v>7836</v>
      </c>
      <c r="D3421" s="44"/>
      <c r="E3421" s="47"/>
      <c r="F3421" s="46">
        <v>71.400000000000006</v>
      </c>
      <c r="G3421" s="46">
        <v>71.400000000000006</v>
      </c>
      <c r="H3421" s="810">
        <f t="shared" si="53"/>
        <v>0</v>
      </c>
    </row>
    <row r="3422" spans="1:8" s="5" customFormat="1" ht="15.75" thickBot="1" x14ac:dyDescent="0.3">
      <c r="A3422" s="96"/>
      <c r="B3422" s="91" t="s">
        <v>10607</v>
      </c>
      <c r="C3422" s="56" t="s">
        <v>7837</v>
      </c>
      <c r="D3422" s="57"/>
      <c r="E3422" s="58"/>
      <c r="F3422" s="103">
        <v>71.400000000000006</v>
      </c>
      <c r="G3422" s="103">
        <v>71.400000000000006</v>
      </c>
      <c r="H3422" s="810">
        <f t="shared" si="53"/>
        <v>0</v>
      </c>
    </row>
    <row r="3423" spans="1:8" s="5" customFormat="1" x14ac:dyDescent="0.25">
      <c r="A3423" s="100" t="s">
        <v>3609</v>
      </c>
      <c r="B3423" s="189" t="s">
        <v>10608</v>
      </c>
      <c r="C3423" s="94" t="s">
        <v>3610</v>
      </c>
      <c r="D3423" s="60"/>
      <c r="E3423" s="61"/>
      <c r="F3423" s="95">
        <v>187.95</v>
      </c>
      <c r="G3423" s="95">
        <v>187.95</v>
      </c>
      <c r="H3423" s="810">
        <f t="shared" si="53"/>
        <v>0</v>
      </c>
    </row>
    <row r="3424" spans="1:8" s="5" customFormat="1" x14ac:dyDescent="0.25">
      <c r="A3424" s="41"/>
      <c r="B3424" s="210" t="s">
        <v>10609</v>
      </c>
      <c r="C3424" s="43" t="s">
        <v>7838</v>
      </c>
      <c r="D3424" s="44"/>
      <c r="E3424" s="47"/>
      <c r="F3424" s="46">
        <v>187.95</v>
      </c>
      <c r="G3424" s="46">
        <v>187.95</v>
      </c>
      <c r="H3424" s="810">
        <f t="shared" si="53"/>
        <v>0</v>
      </c>
    </row>
    <row r="3425" spans="1:8" s="5" customFormat="1" x14ac:dyDescent="0.25">
      <c r="A3425" s="41"/>
      <c r="B3425" s="210" t="s">
        <v>10610</v>
      </c>
      <c r="C3425" s="43" t="s">
        <v>7839</v>
      </c>
      <c r="D3425" s="44"/>
      <c r="E3425" s="47"/>
      <c r="F3425" s="46">
        <v>187.95</v>
      </c>
      <c r="G3425" s="46">
        <v>187.95</v>
      </c>
      <c r="H3425" s="810">
        <f t="shared" si="53"/>
        <v>0</v>
      </c>
    </row>
    <row r="3426" spans="1:8" s="5" customFormat="1" x14ac:dyDescent="0.25">
      <c r="A3426" s="41"/>
      <c r="B3426" s="210" t="s">
        <v>10611</v>
      </c>
      <c r="C3426" s="43" t="s">
        <v>3611</v>
      </c>
      <c r="D3426" s="44"/>
      <c r="E3426" s="47"/>
      <c r="F3426" s="46">
        <v>187.95</v>
      </c>
      <c r="G3426" s="46">
        <v>187.95</v>
      </c>
      <c r="H3426" s="810">
        <f t="shared" si="53"/>
        <v>0</v>
      </c>
    </row>
    <row r="3427" spans="1:8" s="5" customFormat="1" x14ac:dyDescent="0.25">
      <c r="A3427" s="41"/>
      <c r="B3427" s="210" t="s">
        <v>10612</v>
      </c>
      <c r="C3427" s="43" t="s">
        <v>3612</v>
      </c>
      <c r="D3427" s="44"/>
      <c r="E3427" s="47"/>
      <c r="F3427" s="46">
        <v>187.95</v>
      </c>
      <c r="G3427" s="46">
        <v>187.95</v>
      </c>
      <c r="H3427" s="810">
        <f t="shared" si="53"/>
        <v>0</v>
      </c>
    </row>
    <row r="3428" spans="1:8" s="5" customFormat="1" x14ac:dyDescent="0.25">
      <c r="A3428" s="41"/>
      <c r="B3428" s="210" t="s">
        <v>10613</v>
      </c>
      <c r="C3428" s="43" t="s">
        <v>3613</v>
      </c>
      <c r="D3428" s="44"/>
      <c r="E3428" s="47"/>
      <c r="F3428" s="46">
        <v>187.95</v>
      </c>
      <c r="G3428" s="46">
        <v>187.95</v>
      </c>
      <c r="H3428" s="810">
        <f t="shared" si="53"/>
        <v>0</v>
      </c>
    </row>
    <row r="3429" spans="1:8" s="5" customFormat="1" x14ac:dyDescent="0.25">
      <c r="A3429" s="41"/>
      <c r="B3429" s="210" t="s">
        <v>10614</v>
      </c>
      <c r="C3429" s="43" t="s">
        <v>3614</v>
      </c>
      <c r="D3429" s="44"/>
      <c r="E3429" s="47"/>
      <c r="F3429" s="46">
        <v>187.95</v>
      </c>
      <c r="G3429" s="46">
        <v>187.95</v>
      </c>
      <c r="H3429" s="810">
        <f t="shared" si="53"/>
        <v>0</v>
      </c>
    </row>
    <row r="3430" spans="1:8" s="5" customFormat="1" x14ac:dyDescent="0.25">
      <c r="A3430" s="41"/>
      <c r="B3430" s="210" t="s">
        <v>10615</v>
      </c>
      <c r="C3430" s="43" t="s">
        <v>3615</v>
      </c>
      <c r="D3430" s="44"/>
      <c r="E3430" s="47"/>
      <c r="F3430" s="46">
        <v>187.95</v>
      </c>
      <c r="G3430" s="46">
        <v>187.95</v>
      </c>
      <c r="H3430" s="810">
        <f t="shared" si="53"/>
        <v>0</v>
      </c>
    </row>
    <row r="3431" spans="1:8" s="5" customFormat="1" ht="15.75" thickBot="1" x14ac:dyDescent="0.3">
      <c r="A3431" s="48"/>
      <c r="B3431" s="230" t="s">
        <v>10616</v>
      </c>
      <c r="C3431" s="50" t="s">
        <v>3616</v>
      </c>
      <c r="D3431" s="51"/>
      <c r="E3431" s="62"/>
      <c r="F3431" s="53">
        <v>187.95</v>
      </c>
      <c r="G3431" s="53">
        <v>187.95</v>
      </c>
      <c r="H3431" s="810">
        <f t="shared" si="53"/>
        <v>0</v>
      </c>
    </row>
    <row r="3432" spans="1:8" s="5" customFormat="1" x14ac:dyDescent="0.25">
      <c r="A3432" s="86" t="s">
        <v>9329</v>
      </c>
      <c r="B3432" s="222" t="s">
        <v>10617</v>
      </c>
      <c r="C3432" s="81" t="s">
        <v>3617</v>
      </c>
      <c r="D3432" s="82"/>
      <c r="E3432" s="97"/>
      <c r="F3432" s="213">
        <v>421.05</v>
      </c>
      <c r="G3432" s="213">
        <v>421.05</v>
      </c>
      <c r="H3432" s="810">
        <f t="shared" si="53"/>
        <v>0</v>
      </c>
    </row>
    <row r="3433" spans="1:8" s="5" customFormat="1" ht="15.75" thickBot="1" x14ac:dyDescent="0.3">
      <c r="A3433" s="41"/>
      <c r="B3433" s="210" t="s">
        <v>10609</v>
      </c>
      <c r="C3433" s="43" t="s">
        <v>9330</v>
      </c>
      <c r="D3433" s="44"/>
      <c r="E3433" s="47"/>
      <c r="F3433" s="46">
        <v>421.05</v>
      </c>
      <c r="G3433" s="46">
        <v>421.05</v>
      </c>
      <c r="H3433" s="810">
        <f t="shared" si="53"/>
        <v>0</v>
      </c>
    </row>
    <row r="3434" spans="1:8" s="5" customFormat="1" ht="15.75" thickBot="1" x14ac:dyDescent="0.3">
      <c r="A3434" s="69"/>
      <c r="B3434" s="90" t="s">
        <v>10618</v>
      </c>
      <c r="C3434" s="43" t="s">
        <v>3618</v>
      </c>
      <c r="D3434" s="44"/>
      <c r="E3434" s="47"/>
      <c r="F3434" s="95">
        <v>117.6</v>
      </c>
      <c r="G3434" s="95">
        <v>117.6</v>
      </c>
      <c r="H3434" s="810">
        <f t="shared" si="53"/>
        <v>0</v>
      </c>
    </row>
    <row r="3435" spans="1:8" s="5" customFormat="1" x14ac:dyDescent="0.25">
      <c r="A3435" s="69"/>
      <c r="B3435" s="90" t="s">
        <v>10619</v>
      </c>
      <c r="C3435" s="43" t="s">
        <v>3619</v>
      </c>
      <c r="D3435" s="44"/>
      <c r="E3435" s="47"/>
      <c r="F3435" s="95">
        <v>117.6</v>
      </c>
      <c r="G3435" s="95">
        <v>117.6</v>
      </c>
      <c r="H3435" s="810">
        <f t="shared" si="53"/>
        <v>0</v>
      </c>
    </row>
    <row r="3436" spans="1:8" s="5" customFormat="1" ht="15.75" thickBot="1" x14ac:dyDescent="0.3">
      <c r="A3436" s="86" t="s">
        <v>9331</v>
      </c>
      <c r="B3436" s="210" t="s">
        <v>10620</v>
      </c>
      <c r="C3436" s="43" t="s">
        <v>9332</v>
      </c>
      <c r="D3436" s="44"/>
      <c r="E3436" s="47"/>
      <c r="F3436" s="46">
        <v>117.6</v>
      </c>
      <c r="G3436" s="46">
        <v>117.6</v>
      </c>
      <c r="H3436" s="810">
        <f t="shared" si="53"/>
        <v>0</v>
      </c>
    </row>
    <row r="3437" spans="1:8" s="5" customFormat="1" ht="15.75" thickBot="1" x14ac:dyDescent="0.3">
      <c r="A3437" s="69"/>
      <c r="B3437" s="90" t="s">
        <v>10621</v>
      </c>
      <c r="C3437" s="43" t="s">
        <v>3620</v>
      </c>
      <c r="D3437" s="44"/>
      <c r="E3437" s="47"/>
      <c r="F3437" s="95">
        <v>168</v>
      </c>
      <c r="G3437" s="95">
        <v>168</v>
      </c>
      <c r="H3437" s="810">
        <f t="shared" si="53"/>
        <v>0</v>
      </c>
    </row>
    <row r="3438" spans="1:8" s="5" customFormat="1" ht="15.75" thickBot="1" x14ac:dyDescent="0.3">
      <c r="A3438" s="69"/>
      <c r="B3438" s="90" t="s">
        <v>10622</v>
      </c>
      <c r="C3438" s="50" t="s">
        <v>3621</v>
      </c>
      <c r="D3438" s="44"/>
      <c r="E3438" s="47"/>
      <c r="F3438" s="95">
        <v>168</v>
      </c>
      <c r="G3438" s="95">
        <v>168</v>
      </c>
      <c r="H3438" s="810">
        <f t="shared" si="53"/>
        <v>0</v>
      </c>
    </row>
    <row r="3439" spans="1:8" s="5" customFormat="1" ht="15.75" thickBot="1" x14ac:dyDescent="0.3">
      <c r="A3439" s="86" t="s">
        <v>9333</v>
      </c>
      <c r="B3439" s="210" t="s">
        <v>10623</v>
      </c>
      <c r="C3439" s="43" t="s">
        <v>9334</v>
      </c>
      <c r="D3439" s="44"/>
      <c r="E3439" s="47"/>
      <c r="F3439" s="46">
        <v>168</v>
      </c>
      <c r="G3439" s="46">
        <v>168</v>
      </c>
      <c r="H3439" s="810">
        <f t="shared" si="53"/>
        <v>0</v>
      </c>
    </row>
    <row r="3440" spans="1:8" s="5" customFormat="1" ht="15.75" thickBot="1" x14ac:dyDescent="0.3">
      <c r="A3440" s="69" t="s">
        <v>3622</v>
      </c>
      <c r="B3440" s="90" t="s">
        <v>10624</v>
      </c>
      <c r="C3440" s="237" t="s">
        <v>3623</v>
      </c>
      <c r="D3440" s="44"/>
      <c r="E3440" s="47"/>
      <c r="F3440" s="95">
        <v>285.60000000000002</v>
      </c>
      <c r="G3440" s="95">
        <v>285.60000000000002</v>
      </c>
      <c r="H3440" s="810">
        <f t="shared" si="53"/>
        <v>0</v>
      </c>
    </row>
    <row r="3441" spans="1:8" s="5" customFormat="1" ht="15.75" thickBot="1" x14ac:dyDescent="0.3">
      <c r="A3441" s="69"/>
      <c r="B3441" s="210" t="s">
        <v>10625</v>
      </c>
      <c r="C3441" s="43" t="s">
        <v>9335</v>
      </c>
      <c r="D3441" s="44"/>
      <c r="E3441" s="47"/>
      <c r="F3441" s="46">
        <v>285.60000000000002</v>
      </c>
      <c r="G3441" s="46">
        <v>285.60000000000002</v>
      </c>
      <c r="H3441" s="810">
        <f t="shared" si="53"/>
        <v>0</v>
      </c>
    </row>
    <row r="3442" spans="1:8" s="5" customFormat="1" ht="26.25" thickBot="1" x14ac:dyDescent="0.3">
      <c r="A3442" s="69" t="s">
        <v>3624</v>
      </c>
      <c r="B3442" s="42" t="s">
        <v>3625</v>
      </c>
      <c r="C3442" s="284" t="s">
        <v>3626</v>
      </c>
      <c r="D3442" s="44"/>
      <c r="E3442" s="47"/>
      <c r="F3442" s="95">
        <v>35.700000000000003</v>
      </c>
      <c r="G3442" s="95">
        <v>35.700000000000003</v>
      </c>
      <c r="H3442" s="810">
        <f t="shared" si="53"/>
        <v>0</v>
      </c>
    </row>
    <row r="3443" spans="1:8" s="5" customFormat="1" ht="15.75" thickBot="1" x14ac:dyDescent="0.3">
      <c r="A3443" s="69"/>
      <c r="B3443" s="42" t="s">
        <v>3627</v>
      </c>
      <c r="C3443" s="282" t="s">
        <v>3628</v>
      </c>
      <c r="D3443" s="44"/>
      <c r="E3443" s="47"/>
      <c r="F3443" s="95">
        <v>35.700000000000003</v>
      </c>
      <c r="G3443" s="95">
        <v>35.700000000000003</v>
      </c>
      <c r="H3443" s="810">
        <f t="shared" si="53"/>
        <v>0</v>
      </c>
    </row>
    <row r="3444" spans="1:8" s="5" customFormat="1" ht="15.75" thickBot="1" x14ac:dyDescent="0.3">
      <c r="A3444" s="69"/>
      <c r="B3444" s="90" t="s">
        <v>10626</v>
      </c>
      <c r="C3444" s="291" t="s">
        <v>3629</v>
      </c>
      <c r="D3444" s="44"/>
      <c r="E3444" s="47"/>
      <c r="F3444" s="95">
        <v>35.700000000000003</v>
      </c>
      <c r="G3444" s="95">
        <v>35.700000000000003</v>
      </c>
      <c r="H3444" s="810">
        <f t="shared" si="53"/>
        <v>0</v>
      </c>
    </row>
    <row r="3445" spans="1:8" s="5" customFormat="1" ht="15.75" thickBot="1" x14ac:dyDescent="0.3">
      <c r="A3445" s="69"/>
      <c r="B3445" s="90" t="s">
        <v>10627</v>
      </c>
      <c r="C3445" s="237" t="s">
        <v>3630</v>
      </c>
      <c r="D3445" s="44"/>
      <c r="E3445" s="47"/>
      <c r="F3445" s="95">
        <v>35.700000000000003</v>
      </c>
      <c r="G3445" s="95">
        <v>35.700000000000003</v>
      </c>
      <c r="H3445" s="810">
        <f t="shared" si="53"/>
        <v>0</v>
      </c>
    </row>
    <row r="3446" spans="1:8" s="5" customFormat="1" ht="15.75" thickBot="1" x14ac:dyDescent="0.3">
      <c r="A3446" s="69"/>
      <c r="B3446" s="210" t="s">
        <v>10628</v>
      </c>
      <c r="C3446" s="43" t="s">
        <v>9336</v>
      </c>
      <c r="D3446" s="44"/>
      <c r="E3446" s="47"/>
      <c r="F3446" s="46">
        <v>35.700000000000003</v>
      </c>
      <c r="G3446" s="46">
        <v>35.700000000000003</v>
      </c>
      <c r="H3446" s="810">
        <f t="shared" si="53"/>
        <v>0</v>
      </c>
    </row>
    <row r="3447" spans="1:8" s="5" customFormat="1" ht="15.75" thickBot="1" x14ac:dyDescent="0.3">
      <c r="A3447" s="69" t="s">
        <v>3631</v>
      </c>
      <c r="B3447" s="90" t="s">
        <v>10629</v>
      </c>
      <c r="C3447" s="94" t="s">
        <v>3632</v>
      </c>
      <c r="D3447" s="44"/>
      <c r="E3447" s="47"/>
      <c r="F3447" s="95">
        <v>72.45</v>
      </c>
      <c r="G3447" s="95">
        <v>72.45</v>
      </c>
      <c r="H3447" s="810">
        <f t="shared" si="53"/>
        <v>0</v>
      </c>
    </row>
    <row r="3448" spans="1:8" s="5" customFormat="1" ht="15.75" thickBot="1" x14ac:dyDescent="0.3">
      <c r="A3448" s="69"/>
      <c r="B3448" s="90" t="s">
        <v>10630</v>
      </c>
      <c r="C3448" s="43" t="s">
        <v>3633</v>
      </c>
      <c r="D3448" s="44"/>
      <c r="E3448" s="47"/>
      <c r="F3448" s="95">
        <v>72.45</v>
      </c>
      <c r="G3448" s="95">
        <v>72.45</v>
      </c>
      <c r="H3448" s="810">
        <f t="shared" si="53"/>
        <v>0</v>
      </c>
    </row>
    <row r="3449" spans="1:8" s="5" customFormat="1" ht="15.75" thickBot="1" x14ac:dyDescent="0.3">
      <c r="A3449" s="69"/>
      <c r="B3449" s="90" t="s">
        <v>10631</v>
      </c>
      <c r="C3449" s="43" t="s">
        <v>3634</v>
      </c>
      <c r="D3449" s="44"/>
      <c r="E3449" s="47"/>
      <c r="F3449" s="95">
        <v>72.45</v>
      </c>
      <c r="G3449" s="95">
        <v>72.45</v>
      </c>
      <c r="H3449" s="810">
        <f t="shared" si="53"/>
        <v>0</v>
      </c>
    </row>
    <row r="3450" spans="1:8" s="5" customFormat="1" x14ac:dyDescent="0.25">
      <c r="A3450" s="69"/>
      <c r="B3450" s="90" t="s">
        <v>10632</v>
      </c>
      <c r="C3450" s="56" t="s">
        <v>3635</v>
      </c>
      <c r="D3450" s="44"/>
      <c r="E3450" s="47"/>
      <c r="F3450" s="95">
        <v>72.45</v>
      </c>
      <c r="G3450" s="95">
        <v>72.45</v>
      </c>
      <c r="H3450" s="810">
        <f t="shared" si="53"/>
        <v>0</v>
      </c>
    </row>
    <row r="3451" spans="1:8" s="5" customFormat="1" ht="15.75" thickBot="1" x14ac:dyDescent="0.3">
      <c r="A3451" s="69"/>
      <c r="B3451" s="210" t="s">
        <v>10633</v>
      </c>
      <c r="C3451" s="43" t="s">
        <v>9337</v>
      </c>
      <c r="D3451" s="44"/>
      <c r="E3451" s="47"/>
      <c r="F3451" s="46">
        <v>72.45</v>
      </c>
      <c r="G3451" s="46">
        <v>72.45</v>
      </c>
      <c r="H3451" s="810">
        <f t="shared" si="53"/>
        <v>0</v>
      </c>
    </row>
    <row r="3452" spans="1:8" s="5" customFormat="1" ht="15.75" thickBot="1" x14ac:dyDescent="0.3">
      <c r="A3452" s="69" t="s">
        <v>3636</v>
      </c>
      <c r="B3452" s="90" t="s">
        <v>10634</v>
      </c>
      <c r="C3452" s="94" t="s">
        <v>3637</v>
      </c>
      <c r="D3452" s="44"/>
      <c r="E3452" s="47"/>
      <c r="F3452" s="95">
        <v>134.4</v>
      </c>
      <c r="G3452" s="95">
        <v>134.4</v>
      </c>
      <c r="H3452" s="810">
        <f t="shared" si="53"/>
        <v>0</v>
      </c>
    </row>
    <row r="3453" spans="1:8" s="5" customFormat="1" ht="15.75" thickBot="1" x14ac:dyDescent="0.3">
      <c r="A3453" s="69"/>
      <c r="B3453" s="90" t="s">
        <v>10635</v>
      </c>
      <c r="C3453" s="50" t="s">
        <v>3638</v>
      </c>
      <c r="D3453" s="44"/>
      <c r="E3453" s="47"/>
      <c r="F3453" s="95">
        <v>134.4</v>
      </c>
      <c r="G3453" s="95">
        <v>134.4</v>
      </c>
      <c r="H3453" s="810">
        <f t="shared" si="53"/>
        <v>0</v>
      </c>
    </row>
    <row r="3454" spans="1:8" s="5" customFormat="1" ht="15.75" thickBot="1" x14ac:dyDescent="0.3">
      <c r="A3454" s="69"/>
      <c r="B3454" s="210" t="s">
        <v>10636</v>
      </c>
      <c r="C3454" s="43" t="s">
        <v>9338</v>
      </c>
      <c r="D3454" s="44"/>
      <c r="E3454" s="47"/>
      <c r="F3454" s="46">
        <v>134.4</v>
      </c>
      <c r="G3454" s="46">
        <v>134.4</v>
      </c>
      <c r="H3454" s="810">
        <f t="shared" si="53"/>
        <v>0</v>
      </c>
    </row>
    <row r="3455" spans="1:8" s="5" customFormat="1" ht="15.75" thickBot="1" x14ac:dyDescent="0.3">
      <c r="A3455" s="69" t="s">
        <v>3639</v>
      </c>
      <c r="B3455" s="90" t="s">
        <v>10637</v>
      </c>
      <c r="C3455" s="237" t="s">
        <v>3640</v>
      </c>
      <c r="D3455" s="44"/>
      <c r="E3455" s="47"/>
      <c r="F3455" s="95">
        <v>9.4499999999999993</v>
      </c>
      <c r="G3455" s="95">
        <v>9.4499999999999993</v>
      </c>
      <c r="H3455" s="810">
        <f t="shared" si="53"/>
        <v>0</v>
      </c>
    </row>
    <row r="3456" spans="1:8" s="5" customFormat="1" ht="15.75" thickBot="1" x14ac:dyDescent="0.3">
      <c r="A3456" s="69" t="s">
        <v>3641</v>
      </c>
      <c r="B3456" s="90" t="s">
        <v>10638</v>
      </c>
      <c r="C3456" s="237" t="s">
        <v>438</v>
      </c>
      <c r="D3456" s="44"/>
      <c r="E3456" s="47"/>
      <c r="F3456" s="95">
        <v>334.95</v>
      </c>
      <c r="G3456" s="95">
        <v>334.95</v>
      </c>
      <c r="H3456" s="810">
        <f t="shared" si="53"/>
        <v>0</v>
      </c>
    </row>
    <row r="3457" spans="1:8" s="5" customFormat="1" ht="15.75" thickBot="1" x14ac:dyDescent="0.3">
      <c r="A3457" s="69" t="s">
        <v>3642</v>
      </c>
      <c r="B3457" s="90" t="s">
        <v>10639</v>
      </c>
      <c r="C3457" s="237" t="s">
        <v>3643</v>
      </c>
      <c r="D3457" s="44"/>
      <c r="E3457" s="47"/>
      <c r="F3457" s="95">
        <v>393.75</v>
      </c>
      <c r="G3457" s="95">
        <v>393.75</v>
      </c>
      <c r="H3457" s="810">
        <f t="shared" si="53"/>
        <v>0</v>
      </c>
    </row>
    <row r="3458" spans="1:8" s="5" customFormat="1" ht="15.75" thickBot="1" x14ac:dyDescent="0.3">
      <c r="A3458" s="99" t="s">
        <v>3708</v>
      </c>
      <c r="B3458" s="55"/>
      <c r="C3458" s="56"/>
      <c r="D3458" s="57"/>
      <c r="E3458" s="58"/>
      <c r="F3458" s="59" t="s">
        <v>5249</v>
      </c>
      <c r="G3458" s="59" t="s">
        <v>9527</v>
      </c>
      <c r="H3458" s="810" t="str">
        <f t="shared" si="53"/>
        <v/>
      </c>
    </row>
    <row r="3459" spans="1:8" s="5" customFormat="1" x14ac:dyDescent="0.25">
      <c r="A3459" s="100" t="s">
        <v>3709</v>
      </c>
      <c r="B3459" s="173" t="s">
        <v>3710</v>
      </c>
      <c r="C3459" s="94" t="s">
        <v>3711</v>
      </c>
      <c r="D3459" s="60"/>
      <c r="E3459" s="61"/>
      <c r="F3459" s="95">
        <v>16.8</v>
      </c>
      <c r="G3459" s="95">
        <v>16.8</v>
      </c>
      <c r="H3459" s="810">
        <f t="shared" si="53"/>
        <v>0</v>
      </c>
    </row>
    <row r="3460" spans="1:8" s="5" customFormat="1" ht="15.75" thickBot="1" x14ac:dyDescent="0.3">
      <c r="A3460" s="41"/>
      <c r="B3460" s="42" t="s">
        <v>7847</v>
      </c>
      <c r="C3460" s="43" t="s">
        <v>7848</v>
      </c>
      <c r="D3460" s="44"/>
      <c r="E3460" s="47"/>
      <c r="F3460" s="46">
        <v>16.8</v>
      </c>
      <c r="G3460" s="46">
        <v>16.8</v>
      </c>
      <c r="H3460" s="810">
        <f t="shared" si="53"/>
        <v>0</v>
      </c>
    </row>
    <row r="3461" spans="1:8" s="5" customFormat="1" ht="15.75" thickBot="1" x14ac:dyDescent="0.3">
      <c r="A3461" s="41"/>
      <c r="B3461" s="42" t="s">
        <v>3712</v>
      </c>
      <c r="C3461" s="43" t="s">
        <v>3713</v>
      </c>
      <c r="D3461" s="44"/>
      <c r="E3461" s="47"/>
      <c r="F3461" s="95">
        <v>16.8</v>
      </c>
      <c r="G3461" s="95">
        <v>16.8</v>
      </c>
      <c r="H3461" s="810">
        <f t="shared" si="53"/>
        <v>0</v>
      </c>
    </row>
    <row r="3462" spans="1:8" s="5" customFormat="1" ht="15.75" thickBot="1" x14ac:dyDescent="0.3">
      <c r="A3462" s="41"/>
      <c r="B3462" s="42" t="s">
        <v>3714</v>
      </c>
      <c r="C3462" s="43" t="s">
        <v>3715</v>
      </c>
      <c r="D3462" s="44"/>
      <c r="E3462" s="47"/>
      <c r="F3462" s="95">
        <v>16.8</v>
      </c>
      <c r="G3462" s="95">
        <v>16.8</v>
      </c>
      <c r="H3462" s="810">
        <f t="shared" si="53"/>
        <v>0</v>
      </c>
    </row>
    <row r="3463" spans="1:8" s="5" customFormat="1" ht="15.75" thickBot="1" x14ac:dyDescent="0.3">
      <c r="A3463" s="41"/>
      <c r="B3463" s="42" t="s">
        <v>3716</v>
      </c>
      <c r="C3463" s="43" t="s">
        <v>3717</v>
      </c>
      <c r="D3463" s="44"/>
      <c r="E3463" s="47"/>
      <c r="F3463" s="95">
        <v>16.8</v>
      </c>
      <c r="G3463" s="95">
        <v>16.8</v>
      </c>
      <c r="H3463" s="810">
        <f t="shared" si="53"/>
        <v>0</v>
      </c>
    </row>
    <row r="3464" spans="1:8" s="5" customFormat="1" ht="15.75" thickBot="1" x14ac:dyDescent="0.3">
      <c r="A3464" s="48"/>
      <c r="B3464" s="49" t="s">
        <v>3718</v>
      </c>
      <c r="C3464" s="50" t="s">
        <v>515</v>
      </c>
      <c r="D3464" s="51"/>
      <c r="E3464" s="62"/>
      <c r="F3464" s="240">
        <v>16.8</v>
      </c>
      <c r="G3464" s="240">
        <v>16.8</v>
      </c>
      <c r="H3464" s="810">
        <f t="shared" si="53"/>
        <v>0</v>
      </c>
    </row>
    <row r="3465" spans="1:8" s="5" customFormat="1" ht="25.5" x14ac:dyDescent="0.25">
      <c r="A3465" s="86" t="s">
        <v>3719</v>
      </c>
      <c r="B3465" s="80" t="s">
        <v>3720</v>
      </c>
      <c r="C3465" s="81" t="s">
        <v>3721</v>
      </c>
      <c r="D3465" s="82"/>
      <c r="E3465" s="97"/>
      <c r="F3465" s="213">
        <v>58.8</v>
      </c>
      <c r="G3465" s="213">
        <v>58.8</v>
      </c>
      <c r="H3465" s="810">
        <f t="shared" si="53"/>
        <v>0</v>
      </c>
    </row>
    <row r="3466" spans="1:8" s="5" customFormat="1" ht="15.75" thickBot="1" x14ac:dyDescent="0.3">
      <c r="A3466" s="69"/>
      <c r="B3466" s="42" t="s">
        <v>7849</v>
      </c>
      <c r="C3466" s="43" t="s">
        <v>7850</v>
      </c>
      <c r="D3466" s="44"/>
      <c r="E3466" s="47"/>
      <c r="F3466" s="10">
        <v>58.8</v>
      </c>
      <c r="G3466" s="10">
        <v>58.8</v>
      </c>
      <c r="H3466" s="810">
        <f t="shared" ref="H3466:H3529" si="54">IF(ISNUMBER(F3466),ROUND(F3466-G3466,2),"")</f>
        <v>0</v>
      </c>
    </row>
    <row r="3467" spans="1:8" s="5" customFormat="1" ht="15.75" thickBot="1" x14ac:dyDescent="0.3">
      <c r="A3467" s="69"/>
      <c r="B3467" s="42" t="s">
        <v>3722</v>
      </c>
      <c r="C3467" s="43" t="s">
        <v>3723</v>
      </c>
      <c r="D3467" s="44"/>
      <c r="E3467" s="47"/>
      <c r="F3467" s="95">
        <v>58.8</v>
      </c>
      <c r="G3467" s="95">
        <v>58.8</v>
      </c>
      <c r="H3467" s="810">
        <f t="shared" si="54"/>
        <v>0</v>
      </c>
    </row>
    <row r="3468" spans="1:8" s="5" customFormat="1" ht="15.75" thickBot="1" x14ac:dyDescent="0.3">
      <c r="A3468" s="69"/>
      <c r="B3468" s="42" t="s">
        <v>3724</v>
      </c>
      <c r="C3468" s="43" t="s">
        <v>3725</v>
      </c>
      <c r="D3468" s="44"/>
      <c r="E3468" s="47"/>
      <c r="F3468" s="95">
        <v>58.8</v>
      </c>
      <c r="G3468" s="95">
        <v>58.8</v>
      </c>
      <c r="H3468" s="810">
        <f t="shared" si="54"/>
        <v>0</v>
      </c>
    </row>
    <row r="3469" spans="1:8" s="5" customFormat="1" ht="15.75" thickBot="1" x14ac:dyDescent="0.3">
      <c r="A3469" s="69"/>
      <c r="B3469" s="42" t="s">
        <v>3726</v>
      </c>
      <c r="C3469" s="43" t="s">
        <v>3727</v>
      </c>
      <c r="D3469" s="44"/>
      <c r="E3469" s="47"/>
      <c r="F3469" s="95">
        <v>58.8</v>
      </c>
      <c r="G3469" s="95">
        <v>58.8</v>
      </c>
      <c r="H3469" s="810">
        <f t="shared" si="54"/>
        <v>0</v>
      </c>
    </row>
    <row r="3470" spans="1:8" s="5" customFormat="1" ht="15.75" thickBot="1" x14ac:dyDescent="0.3">
      <c r="A3470" s="69"/>
      <c r="B3470" s="42" t="s">
        <v>3726</v>
      </c>
      <c r="C3470" s="43" t="s">
        <v>3728</v>
      </c>
      <c r="D3470" s="44"/>
      <c r="E3470" s="47"/>
      <c r="F3470" s="95">
        <v>58.8</v>
      </c>
      <c r="G3470" s="95">
        <v>58.8</v>
      </c>
      <c r="H3470" s="810">
        <f t="shared" si="54"/>
        <v>0</v>
      </c>
    </row>
    <row r="3471" spans="1:8" s="5" customFormat="1" ht="15.75" thickBot="1" x14ac:dyDescent="0.3">
      <c r="A3471" s="69"/>
      <c r="B3471" s="42" t="s">
        <v>3729</v>
      </c>
      <c r="C3471" s="50" t="s">
        <v>3730</v>
      </c>
      <c r="D3471" s="44"/>
      <c r="E3471" s="47"/>
      <c r="F3471" s="95">
        <v>58.8</v>
      </c>
      <c r="G3471" s="95">
        <v>58.8</v>
      </c>
      <c r="H3471" s="810">
        <f t="shared" si="54"/>
        <v>0</v>
      </c>
    </row>
    <row r="3472" spans="1:8" s="5" customFormat="1" ht="15.75" thickBot="1" x14ac:dyDescent="0.3">
      <c r="A3472" s="69" t="s">
        <v>3731</v>
      </c>
      <c r="B3472" s="42" t="s">
        <v>3732</v>
      </c>
      <c r="C3472" s="94" t="s">
        <v>3733</v>
      </c>
      <c r="D3472" s="44"/>
      <c r="E3472" s="47"/>
      <c r="F3472" s="95">
        <v>19.95</v>
      </c>
      <c r="G3472" s="95">
        <v>19.95</v>
      </c>
      <c r="H3472" s="810">
        <f t="shared" si="54"/>
        <v>0</v>
      </c>
    </row>
    <row r="3473" spans="1:8" s="5" customFormat="1" ht="15.75" thickBot="1" x14ac:dyDescent="0.3">
      <c r="A3473" s="69"/>
      <c r="B3473" s="42" t="s">
        <v>3734</v>
      </c>
      <c r="C3473" s="43" t="s">
        <v>3735</v>
      </c>
      <c r="D3473" s="44"/>
      <c r="E3473" s="47"/>
      <c r="F3473" s="95">
        <v>19.95</v>
      </c>
      <c r="G3473" s="95">
        <v>19.95</v>
      </c>
      <c r="H3473" s="810">
        <f t="shared" si="54"/>
        <v>0</v>
      </c>
    </row>
    <row r="3474" spans="1:8" s="5" customFormat="1" ht="15.75" thickBot="1" x14ac:dyDescent="0.3">
      <c r="A3474" s="69"/>
      <c r="B3474" s="42" t="s">
        <v>3736</v>
      </c>
      <c r="C3474" s="50" t="s">
        <v>3737</v>
      </c>
      <c r="D3474" s="44"/>
      <c r="E3474" s="47"/>
      <c r="F3474" s="95">
        <v>19.95</v>
      </c>
      <c r="G3474" s="95">
        <v>19.95</v>
      </c>
      <c r="H3474" s="810">
        <f t="shared" si="54"/>
        <v>0</v>
      </c>
    </row>
    <row r="3475" spans="1:8" s="5" customFormat="1" x14ac:dyDescent="0.25">
      <c r="A3475" s="69" t="s">
        <v>3738</v>
      </c>
      <c r="B3475" s="42" t="s">
        <v>3739</v>
      </c>
      <c r="C3475" s="94" t="s">
        <v>3740</v>
      </c>
      <c r="D3475" s="44"/>
      <c r="E3475" s="47"/>
      <c r="F3475" s="95">
        <v>18.899999999999999</v>
      </c>
      <c r="G3475" s="95">
        <v>18.899999999999999</v>
      </c>
      <c r="H3475" s="810">
        <f t="shared" si="54"/>
        <v>0</v>
      </c>
    </row>
    <row r="3476" spans="1:8" s="5" customFormat="1" ht="15.75" thickBot="1" x14ac:dyDescent="0.3">
      <c r="A3476" s="69"/>
      <c r="B3476" s="42" t="s">
        <v>7851</v>
      </c>
      <c r="C3476" s="43" t="s">
        <v>9373</v>
      </c>
      <c r="D3476" s="44"/>
      <c r="E3476" s="47"/>
      <c r="F3476" s="10">
        <v>18.899999999999999</v>
      </c>
      <c r="G3476" s="10">
        <v>18.899999999999999</v>
      </c>
      <c r="H3476" s="810">
        <f t="shared" si="54"/>
        <v>0</v>
      </c>
    </row>
    <row r="3477" spans="1:8" s="5" customFormat="1" ht="15.75" thickBot="1" x14ac:dyDescent="0.3">
      <c r="A3477" s="69"/>
      <c r="B3477" s="42" t="s">
        <v>3741</v>
      </c>
      <c r="C3477" s="43" t="s">
        <v>3742</v>
      </c>
      <c r="D3477" s="44"/>
      <c r="E3477" s="47"/>
      <c r="F3477" s="95">
        <v>18.899999999999999</v>
      </c>
      <c r="G3477" s="95">
        <v>18.899999999999999</v>
      </c>
      <c r="H3477" s="810">
        <f t="shared" si="54"/>
        <v>0</v>
      </c>
    </row>
    <row r="3478" spans="1:8" s="5" customFormat="1" ht="15.75" thickBot="1" x14ac:dyDescent="0.3">
      <c r="A3478" s="69"/>
      <c r="B3478" s="42" t="s">
        <v>3743</v>
      </c>
      <c r="C3478" s="43" t="s">
        <v>3744</v>
      </c>
      <c r="D3478" s="44"/>
      <c r="E3478" s="47"/>
      <c r="F3478" s="95">
        <v>18.899999999999999</v>
      </c>
      <c r="G3478" s="95">
        <v>18.899999999999999</v>
      </c>
      <c r="H3478" s="810">
        <f t="shared" si="54"/>
        <v>0</v>
      </c>
    </row>
    <row r="3479" spans="1:8" s="5" customFormat="1" ht="15.75" thickBot="1" x14ac:dyDescent="0.3">
      <c r="A3479" s="69"/>
      <c r="B3479" s="42" t="s">
        <v>3745</v>
      </c>
      <c r="C3479" s="43" t="s">
        <v>3746</v>
      </c>
      <c r="D3479" s="44"/>
      <c r="E3479" s="47"/>
      <c r="F3479" s="95">
        <v>18.899999999999999</v>
      </c>
      <c r="G3479" s="95">
        <v>18.899999999999999</v>
      </c>
      <c r="H3479" s="810">
        <f t="shared" si="54"/>
        <v>0</v>
      </c>
    </row>
    <row r="3480" spans="1:8" s="5" customFormat="1" ht="15.75" thickBot="1" x14ac:dyDescent="0.3">
      <c r="A3480" s="69"/>
      <c r="B3480" s="42" t="s">
        <v>3747</v>
      </c>
      <c r="C3480" s="43" t="s">
        <v>3748</v>
      </c>
      <c r="D3480" s="44"/>
      <c r="E3480" s="47"/>
      <c r="F3480" s="95">
        <v>18.899999999999999</v>
      </c>
      <c r="G3480" s="95">
        <v>18.899999999999999</v>
      </c>
      <c r="H3480" s="810">
        <f t="shared" si="54"/>
        <v>0</v>
      </c>
    </row>
    <row r="3481" spans="1:8" s="5" customFormat="1" ht="15.75" thickBot="1" x14ac:dyDescent="0.3">
      <c r="A3481" s="69"/>
      <c r="B3481" s="42" t="s">
        <v>3749</v>
      </c>
      <c r="C3481" s="43" t="s">
        <v>3750</v>
      </c>
      <c r="D3481" s="44"/>
      <c r="E3481" s="47"/>
      <c r="F3481" s="95">
        <v>18.899999999999999</v>
      </c>
      <c r="G3481" s="95">
        <v>18.899999999999999</v>
      </c>
      <c r="H3481" s="810">
        <f t="shared" si="54"/>
        <v>0</v>
      </c>
    </row>
    <row r="3482" spans="1:8" s="5" customFormat="1" ht="15.75" thickBot="1" x14ac:dyDescent="0.3">
      <c r="A3482" s="69"/>
      <c r="B3482" s="42" t="s">
        <v>3753</v>
      </c>
      <c r="C3482" s="43" t="s">
        <v>3754</v>
      </c>
      <c r="D3482" s="44"/>
      <c r="E3482" s="47"/>
      <c r="F3482" s="95">
        <v>18.899999999999999</v>
      </c>
      <c r="G3482" s="95">
        <v>18.899999999999999</v>
      </c>
      <c r="H3482" s="810">
        <f t="shared" si="54"/>
        <v>0</v>
      </c>
    </row>
    <row r="3483" spans="1:8" s="5" customFormat="1" ht="15.75" thickBot="1" x14ac:dyDescent="0.3">
      <c r="A3483" s="69" t="s">
        <v>3755</v>
      </c>
      <c r="B3483" s="42" t="s">
        <v>3756</v>
      </c>
      <c r="C3483" s="94" t="s">
        <v>3757</v>
      </c>
      <c r="D3483" s="44"/>
      <c r="E3483" s="47"/>
      <c r="F3483" s="95">
        <v>97.65</v>
      </c>
      <c r="G3483" s="95">
        <v>97.65</v>
      </c>
      <c r="H3483" s="810">
        <f t="shared" si="54"/>
        <v>0</v>
      </c>
    </row>
    <row r="3484" spans="1:8" s="5" customFormat="1" ht="15.75" thickBot="1" x14ac:dyDescent="0.3">
      <c r="A3484" s="69"/>
      <c r="B3484" s="42" t="s">
        <v>3758</v>
      </c>
      <c r="C3484" s="298" t="s">
        <v>3759</v>
      </c>
      <c r="D3484" s="44"/>
      <c r="E3484" s="47"/>
      <c r="F3484" s="95">
        <v>97.65</v>
      </c>
      <c r="G3484" s="95">
        <v>97.65</v>
      </c>
      <c r="H3484" s="810">
        <f t="shared" si="54"/>
        <v>0</v>
      </c>
    </row>
    <row r="3485" spans="1:8" s="5" customFormat="1" ht="15.75" thickBot="1" x14ac:dyDescent="0.3">
      <c r="A3485" s="69"/>
      <c r="B3485" s="42" t="s">
        <v>7851</v>
      </c>
      <c r="C3485" s="43" t="s">
        <v>9422</v>
      </c>
      <c r="D3485" s="44"/>
      <c r="E3485" s="47"/>
      <c r="F3485" s="10">
        <v>97.65</v>
      </c>
      <c r="G3485" s="10">
        <v>97.65</v>
      </c>
      <c r="H3485" s="810">
        <f t="shared" si="54"/>
        <v>0</v>
      </c>
    </row>
    <row r="3486" spans="1:8" s="5" customFormat="1" ht="15.75" thickBot="1" x14ac:dyDescent="0.3">
      <c r="A3486" s="69" t="s">
        <v>3760</v>
      </c>
      <c r="B3486" s="42" t="s">
        <v>3761</v>
      </c>
      <c r="C3486" s="94" t="s">
        <v>3762</v>
      </c>
      <c r="D3486" s="44"/>
      <c r="E3486" s="47"/>
      <c r="F3486" s="95">
        <v>16.8</v>
      </c>
      <c r="G3486" s="95">
        <v>16.8</v>
      </c>
      <c r="H3486" s="810">
        <f t="shared" si="54"/>
        <v>0</v>
      </c>
    </row>
    <row r="3487" spans="1:8" s="5" customFormat="1" ht="15.75" thickBot="1" x14ac:dyDescent="0.3">
      <c r="A3487" s="69"/>
      <c r="B3487" s="42" t="s">
        <v>3763</v>
      </c>
      <c r="C3487" s="43" t="s">
        <v>3764</v>
      </c>
      <c r="D3487" s="44"/>
      <c r="E3487" s="47"/>
      <c r="F3487" s="95">
        <v>16.8</v>
      </c>
      <c r="G3487" s="95">
        <v>16.8</v>
      </c>
      <c r="H3487" s="810">
        <f t="shared" si="54"/>
        <v>0</v>
      </c>
    </row>
    <row r="3488" spans="1:8" s="5" customFormat="1" ht="15.75" thickBot="1" x14ac:dyDescent="0.3">
      <c r="A3488" s="69"/>
      <c r="B3488" s="42" t="s">
        <v>3765</v>
      </c>
      <c r="C3488" s="50" t="s">
        <v>3766</v>
      </c>
      <c r="D3488" s="44"/>
      <c r="E3488" s="47"/>
      <c r="F3488" s="95">
        <v>16.8</v>
      </c>
      <c r="G3488" s="95">
        <v>16.8</v>
      </c>
      <c r="H3488" s="810">
        <f t="shared" si="54"/>
        <v>0</v>
      </c>
    </row>
    <row r="3489" spans="1:8" s="5" customFormat="1" ht="15.75" thickBot="1" x14ac:dyDescent="0.3">
      <c r="A3489" s="87" t="s">
        <v>3767</v>
      </c>
      <c r="B3489" s="42"/>
      <c r="C3489" s="65"/>
      <c r="D3489" s="44"/>
      <c r="E3489" s="47"/>
      <c r="F3489" s="10" t="s">
        <v>5249</v>
      </c>
      <c r="G3489" s="10" t="s">
        <v>9527</v>
      </c>
      <c r="H3489" s="810" t="str">
        <f t="shared" si="54"/>
        <v/>
      </c>
    </row>
    <row r="3490" spans="1:8" s="5" customFormat="1" ht="25.5" x14ac:dyDescent="0.25">
      <c r="A3490" s="69" t="s">
        <v>3768</v>
      </c>
      <c r="B3490" s="90" t="s">
        <v>10640</v>
      </c>
      <c r="C3490" s="94" t="s">
        <v>3769</v>
      </c>
      <c r="D3490" s="44"/>
      <c r="E3490" s="47"/>
      <c r="F3490" s="95">
        <v>32.549999999999997</v>
      </c>
      <c r="G3490" s="95">
        <v>32.549999999999997</v>
      </c>
      <c r="H3490" s="810">
        <f t="shared" si="54"/>
        <v>0</v>
      </c>
    </row>
    <row r="3491" spans="1:8" s="5" customFormat="1" x14ac:dyDescent="0.25">
      <c r="A3491" s="69"/>
      <c r="B3491" s="90" t="s">
        <v>10641</v>
      </c>
      <c r="C3491" s="43" t="s">
        <v>7852</v>
      </c>
      <c r="D3491" s="44"/>
      <c r="E3491" s="47"/>
      <c r="F3491" s="10">
        <v>32.549999999999997</v>
      </c>
      <c r="G3491" s="10">
        <v>32.549999999999997</v>
      </c>
      <c r="H3491" s="810">
        <f t="shared" si="54"/>
        <v>0</v>
      </c>
    </row>
    <row r="3492" spans="1:8" s="5" customFormat="1" x14ac:dyDescent="0.25">
      <c r="A3492" s="69"/>
      <c r="B3492" s="90" t="s">
        <v>10642</v>
      </c>
      <c r="C3492" s="43" t="s">
        <v>3770</v>
      </c>
      <c r="D3492" s="44"/>
      <c r="E3492" s="47"/>
      <c r="F3492" s="10">
        <v>32.549999999999997</v>
      </c>
      <c r="G3492" s="10">
        <v>32.549999999999997</v>
      </c>
      <c r="H3492" s="810">
        <f t="shared" si="54"/>
        <v>0</v>
      </c>
    </row>
    <row r="3493" spans="1:8" s="5" customFormat="1" ht="15.75" thickBot="1" x14ac:dyDescent="0.3">
      <c r="A3493" s="69"/>
      <c r="B3493" s="90" t="s">
        <v>10643</v>
      </c>
      <c r="C3493" s="50" t="s">
        <v>3771</v>
      </c>
      <c r="D3493" s="44"/>
      <c r="E3493" s="47"/>
      <c r="F3493" s="10">
        <v>32.549999999999997</v>
      </c>
      <c r="G3493" s="10">
        <v>32.549999999999997</v>
      </c>
      <c r="H3493" s="810">
        <f t="shared" si="54"/>
        <v>0</v>
      </c>
    </row>
    <row r="3494" spans="1:8" s="5" customFormat="1" ht="25.5" x14ac:dyDescent="0.25">
      <c r="A3494" s="69" t="s">
        <v>3772</v>
      </c>
      <c r="B3494" s="90" t="s">
        <v>10644</v>
      </c>
      <c r="C3494" s="94" t="s">
        <v>3773</v>
      </c>
      <c r="D3494" s="44"/>
      <c r="E3494" s="47"/>
      <c r="F3494" s="10">
        <v>48.3</v>
      </c>
      <c r="G3494" s="10">
        <v>48.3</v>
      </c>
      <c r="H3494" s="810">
        <f t="shared" si="54"/>
        <v>0</v>
      </c>
    </row>
    <row r="3495" spans="1:8" s="5" customFormat="1" ht="15.75" thickBot="1" x14ac:dyDescent="0.3">
      <c r="A3495" s="69"/>
      <c r="B3495" s="90" t="s">
        <v>10645</v>
      </c>
      <c r="C3495" s="50" t="s">
        <v>3774</v>
      </c>
      <c r="D3495" s="44"/>
      <c r="E3495" s="47"/>
      <c r="F3495" s="10">
        <v>48.3</v>
      </c>
      <c r="G3495" s="10">
        <v>48.3</v>
      </c>
      <c r="H3495" s="810">
        <f t="shared" si="54"/>
        <v>0</v>
      </c>
    </row>
    <row r="3496" spans="1:8" s="5" customFormat="1" ht="15.75" thickBot="1" x14ac:dyDescent="0.3">
      <c r="A3496" s="69" t="s">
        <v>3775</v>
      </c>
      <c r="B3496" s="90" t="s">
        <v>10646</v>
      </c>
      <c r="C3496" s="299" t="s">
        <v>3776</v>
      </c>
      <c r="D3496" s="44"/>
      <c r="E3496" s="47"/>
      <c r="F3496" s="10">
        <v>15.75</v>
      </c>
      <c r="G3496" s="10">
        <v>15.75</v>
      </c>
      <c r="H3496" s="810">
        <f t="shared" si="54"/>
        <v>0</v>
      </c>
    </row>
    <row r="3497" spans="1:8" s="5" customFormat="1" x14ac:dyDescent="0.25">
      <c r="A3497" s="69" t="s">
        <v>3777</v>
      </c>
      <c r="B3497" s="90" t="s">
        <v>10647</v>
      </c>
      <c r="C3497" s="94" t="s">
        <v>3778</v>
      </c>
      <c r="D3497" s="44"/>
      <c r="E3497" s="47"/>
      <c r="F3497" s="10">
        <v>50.4</v>
      </c>
      <c r="G3497" s="10">
        <v>50.4</v>
      </c>
      <c r="H3497" s="810">
        <f t="shared" si="54"/>
        <v>0</v>
      </c>
    </row>
    <row r="3498" spans="1:8" s="5" customFormat="1" ht="15.75" thickBot="1" x14ac:dyDescent="0.3">
      <c r="A3498" s="69"/>
      <c r="B3498" s="90" t="s">
        <v>10648</v>
      </c>
      <c r="C3498" s="50" t="s">
        <v>3779</v>
      </c>
      <c r="D3498" s="44"/>
      <c r="E3498" s="47"/>
      <c r="F3498" s="10">
        <v>50.4</v>
      </c>
      <c r="G3498" s="10">
        <v>50.4</v>
      </c>
      <c r="H3498" s="810">
        <f t="shared" si="54"/>
        <v>0</v>
      </c>
    </row>
    <row r="3499" spans="1:8" s="5" customFormat="1" ht="15.75" thickBot="1" x14ac:dyDescent="0.3">
      <c r="A3499" s="69" t="s">
        <v>3780</v>
      </c>
      <c r="B3499" s="90" t="s">
        <v>10649</v>
      </c>
      <c r="C3499" s="237" t="s">
        <v>3781</v>
      </c>
      <c r="D3499" s="44"/>
      <c r="E3499" s="47"/>
      <c r="F3499" s="10">
        <v>326.55</v>
      </c>
      <c r="G3499" s="10">
        <v>326.55</v>
      </c>
      <c r="H3499" s="810">
        <f t="shared" si="54"/>
        <v>0</v>
      </c>
    </row>
    <row r="3500" spans="1:8" s="5" customFormat="1" ht="15.75" thickBot="1" x14ac:dyDescent="0.3">
      <c r="A3500" s="69" t="s">
        <v>3782</v>
      </c>
      <c r="B3500" s="90" t="s">
        <v>10650</v>
      </c>
      <c r="C3500" s="237" t="s">
        <v>3783</v>
      </c>
      <c r="D3500" s="44"/>
      <c r="E3500" s="47"/>
      <c r="F3500" s="10">
        <v>400.05</v>
      </c>
      <c r="G3500" s="10">
        <v>400.05</v>
      </c>
      <c r="H3500" s="810">
        <f t="shared" si="54"/>
        <v>0</v>
      </c>
    </row>
    <row r="3501" spans="1:8" s="5" customFormat="1" ht="15.75" thickBot="1" x14ac:dyDescent="0.3">
      <c r="A3501" s="69" t="s">
        <v>3782</v>
      </c>
      <c r="B3501" s="90" t="s">
        <v>10651</v>
      </c>
      <c r="C3501" s="237" t="s">
        <v>3784</v>
      </c>
      <c r="D3501" s="44"/>
      <c r="E3501" s="47"/>
      <c r="F3501" s="10">
        <v>637.35</v>
      </c>
      <c r="G3501" s="10">
        <v>637.35</v>
      </c>
      <c r="H3501" s="810">
        <f t="shared" si="54"/>
        <v>0</v>
      </c>
    </row>
    <row r="3502" spans="1:8" s="5" customFormat="1" ht="15.75" thickBot="1" x14ac:dyDescent="0.3">
      <c r="A3502" s="69" t="s">
        <v>3785</v>
      </c>
      <c r="B3502" s="90" t="s">
        <v>10652</v>
      </c>
      <c r="C3502" s="237" t="s">
        <v>3786</v>
      </c>
      <c r="D3502" s="44"/>
      <c r="E3502" s="47"/>
      <c r="F3502" s="10">
        <v>117.6</v>
      </c>
      <c r="G3502" s="10">
        <v>117.6</v>
      </c>
      <c r="H3502" s="810">
        <f t="shared" si="54"/>
        <v>0</v>
      </c>
    </row>
    <row r="3503" spans="1:8" s="5" customFormat="1" ht="15.75" thickBot="1" x14ac:dyDescent="0.3">
      <c r="A3503" s="69" t="s">
        <v>3787</v>
      </c>
      <c r="B3503" s="90" t="s">
        <v>10653</v>
      </c>
      <c r="C3503" s="237" t="s">
        <v>555</v>
      </c>
      <c r="D3503" s="44"/>
      <c r="E3503" s="47"/>
      <c r="F3503" s="10">
        <v>740.25</v>
      </c>
      <c r="G3503" s="10">
        <v>740.25</v>
      </c>
      <c r="H3503" s="810">
        <f t="shared" si="54"/>
        <v>0</v>
      </c>
    </row>
    <row r="3504" spans="1:8" s="5" customFormat="1" ht="15.75" thickBot="1" x14ac:dyDescent="0.3">
      <c r="A3504" s="69" t="s">
        <v>3789</v>
      </c>
      <c r="B3504" s="90" t="s">
        <v>10654</v>
      </c>
      <c r="C3504" s="237" t="s">
        <v>3790</v>
      </c>
      <c r="D3504" s="44"/>
      <c r="E3504" s="47"/>
      <c r="F3504" s="10">
        <v>1473.15</v>
      </c>
      <c r="G3504" s="10">
        <v>1473.15</v>
      </c>
      <c r="H3504" s="810">
        <f t="shared" si="54"/>
        <v>0</v>
      </c>
    </row>
    <row r="3505" spans="1:8" s="5" customFormat="1" ht="15.75" thickBot="1" x14ac:dyDescent="0.3">
      <c r="A3505" s="69" t="s">
        <v>3791</v>
      </c>
      <c r="B3505" s="90" t="s">
        <v>10655</v>
      </c>
      <c r="C3505" s="237" t="s">
        <v>3792</v>
      </c>
      <c r="D3505" s="44"/>
      <c r="E3505" s="47"/>
      <c r="F3505" s="10">
        <v>435.75</v>
      </c>
      <c r="G3505" s="10">
        <v>435.75</v>
      </c>
      <c r="H3505" s="810">
        <f t="shared" si="54"/>
        <v>0</v>
      </c>
    </row>
    <row r="3506" spans="1:8" s="5" customFormat="1" ht="15.75" thickBot="1" x14ac:dyDescent="0.3">
      <c r="A3506" s="69" t="s">
        <v>3793</v>
      </c>
      <c r="B3506" s="90" t="s">
        <v>10656</v>
      </c>
      <c r="C3506" s="237" t="s">
        <v>543</v>
      </c>
      <c r="D3506" s="44"/>
      <c r="E3506" s="47"/>
      <c r="F3506" s="10">
        <v>594.29999999999995</v>
      </c>
      <c r="G3506" s="10">
        <v>594.29999999999995</v>
      </c>
      <c r="H3506" s="810">
        <f t="shared" si="54"/>
        <v>0</v>
      </c>
    </row>
    <row r="3507" spans="1:8" s="5" customFormat="1" ht="15.75" thickBot="1" x14ac:dyDescent="0.3">
      <c r="A3507" s="69" t="s">
        <v>3796</v>
      </c>
      <c r="B3507" s="90" t="s">
        <v>10657</v>
      </c>
      <c r="C3507" s="237" t="s">
        <v>3797</v>
      </c>
      <c r="D3507" s="44"/>
      <c r="E3507" s="47"/>
      <c r="F3507" s="10">
        <v>24.15</v>
      </c>
      <c r="G3507" s="10">
        <v>24.15</v>
      </c>
      <c r="H3507" s="810">
        <f t="shared" si="54"/>
        <v>0</v>
      </c>
    </row>
    <row r="3508" spans="1:8" s="5" customFormat="1" ht="15.75" thickBot="1" x14ac:dyDescent="0.3">
      <c r="A3508" s="69" t="s">
        <v>208</v>
      </c>
      <c r="B3508" s="90" t="s">
        <v>10658</v>
      </c>
      <c r="C3508" s="94" t="s">
        <v>3798</v>
      </c>
      <c r="D3508" s="44"/>
      <c r="E3508" s="47"/>
      <c r="F3508" s="10">
        <v>2.1</v>
      </c>
      <c r="G3508" s="10">
        <v>2.1</v>
      </c>
      <c r="H3508" s="810">
        <f t="shared" si="54"/>
        <v>0</v>
      </c>
    </row>
    <row r="3509" spans="1:8" ht="15.75" thickBot="1" x14ac:dyDescent="0.3">
      <c r="A3509" s="69" t="s">
        <v>3799</v>
      </c>
      <c r="B3509" s="42" t="s">
        <v>333</v>
      </c>
      <c r="C3509" s="237" t="s">
        <v>314</v>
      </c>
      <c r="D3509" s="44"/>
      <c r="E3509" s="47"/>
      <c r="F3509" s="10">
        <v>0.01</v>
      </c>
      <c r="G3509" s="10">
        <v>0.01</v>
      </c>
      <c r="H3509" s="810">
        <f t="shared" si="54"/>
        <v>0</v>
      </c>
    </row>
    <row r="3510" spans="1:8" ht="26.25" thickBot="1" x14ac:dyDescent="0.3">
      <c r="A3510" s="69" t="s">
        <v>3800</v>
      </c>
      <c r="B3510" s="42" t="s">
        <v>3801</v>
      </c>
      <c r="C3510" s="237" t="s">
        <v>3802</v>
      </c>
      <c r="D3510" s="44"/>
      <c r="E3510" s="47"/>
      <c r="F3510" s="10">
        <v>7.35</v>
      </c>
      <c r="G3510" s="10">
        <v>7.35</v>
      </c>
      <c r="H3510" s="810">
        <f t="shared" si="54"/>
        <v>0</v>
      </c>
    </row>
    <row r="3511" spans="1:8" ht="26.25" thickBot="1" x14ac:dyDescent="0.3">
      <c r="A3511" s="69" t="s">
        <v>214</v>
      </c>
      <c r="B3511" s="42" t="s">
        <v>3803</v>
      </c>
      <c r="C3511" s="237" t="s">
        <v>3804</v>
      </c>
      <c r="D3511" s="44"/>
      <c r="E3511" s="47"/>
      <c r="F3511" s="10">
        <v>4.2</v>
      </c>
      <c r="G3511" s="10">
        <v>4.2</v>
      </c>
      <c r="H3511" s="810">
        <f t="shared" si="54"/>
        <v>0</v>
      </c>
    </row>
    <row r="3512" spans="1:8" ht="26.25" thickBot="1" x14ac:dyDescent="0.3">
      <c r="A3512" s="69" t="s">
        <v>3805</v>
      </c>
      <c r="B3512" s="42" t="s">
        <v>3806</v>
      </c>
      <c r="C3512" s="237" t="s">
        <v>3807</v>
      </c>
      <c r="D3512" s="44"/>
      <c r="E3512" s="47"/>
      <c r="F3512" s="10">
        <v>16.8</v>
      </c>
      <c r="G3512" s="10">
        <v>16.8</v>
      </c>
      <c r="H3512" s="810">
        <f t="shared" si="54"/>
        <v>0</v>
      </c>
    </row>
    <row r="3513" spans="1:8" ht="15.75" thickBot="1" x14ac:dyDescent="0.3">
      <c r="A3513" s="69" t="s">
        <v>3808</v>
      </c>
      <c r="B3513" s="42" t="s">
        <v>3809</v>
      </c>
      <c r="C3513" s="237" t="s">
        <v>3810</v>
      </c>
      <c r="D3513" s="44"/>
      <c r="E3513" s="47"/>
      <c r="F3513" s="10">
        <v>6.3</v>
      </c>
      <c r="G3513" s="10">
        <v>6.3</v>
      </c>
      <c r="H3513" s="810">
        <f t="shared" si="54"/>
        <v>0</v>
      </c>
    </row>
    <row r="3514" spans="1:8" ht="15.75" thickBot="1" x14ac:dyDescent="0.3">
      <c r="A3514" s="69"/>
      <c r="B3514" s="42"/>
      <c r="C3514" s="65"/>
      <c r="D3514" s="44"/>
      <c r="E3514" s="47"/>
      <c r="F3514" s="10" t="s">
        <v>5249</v>
      </c>
      <c r="G3514" s="10" t="s">
        <v>9527</v>
      </c>
      <c r="H3514" s="810" t="str">
        <f t="shared" si="54"/>
        <v/>
      </c>
    </row>
    <row r="3515" spans="1:8" ht="25.5" x14ac:dyDescent="0.25">
      <c r="A3515" s="69" t="s">
        <v>3811</v>
      </c>
      <c r="B3515" s="90" t="s">
        <v>10659</v>
      </c>
      <c r="C3515" s="94" t="s">
        <v>3812</v>
      </c>
      <c r="D3515" s="44"/>
      <c r="E3515" s="47"/>
      <c r="F3515" s="10">
        <v>40.950000000000003</v>
      </c>
      <c r="G3515" s="10">
        <v>40.950000000000003</v>
      </c>
      <c r="H3515" s="810">
        <f t="shared" si="54"/>
        <v>0</v>
      </c>
    </row>
    <row r="3516" spans="1:8" x14ac:dyDescent="0.25">
      <c r="A3516" s="69"/>
      <c r="B3516" s="90" t="s">
        <v>10660</v>
      </c>
      <c r="C3516" s="43" t="s">
        <v>7853</v>
      </c>
      <c r="D3516" s="44"/>
      <c r="E3516" s="47"/>
      <c r="F3516" s="10">
        <v>40.950000000000003</v>
      </c>
      <c r="G3516" s="10">
        <v>40.950000000000003</v>
      </c>
      <c r="H3516" s="810">
        <f t="shared" si="54"/>
        <v>0</v>
      </c>
    </row>
    <row r="3517" spans="1:8" ht="15.75" thickBot="1" x14ac:dyDescent="0.3">
      <c r="A3517" s="69"/>
      <c r="B3517" s="90" t="s">
        <v>10661</v>
      </c>
      <c r="C3517" s="50" t="s">
        <v>3813</v>
      </c>
      <c r="D3517" s="44"/>
      <c r="E3517" s="47"/>
      <c r="F3517" s="10">
        <v>40.950000000000003</v>
      </c>
      <c r="G3517" s="10">
        <v>40.950000000000003</v>
      </c>
      <c r="H3517" s="810">
        <f t="shared" si="54"/>
        <v>0</v>
      </c>
    </row>
    <row r="3518" spans="1:8" x14ac:dyDescent="0.25">
      <c r="A3518" s="69" t="s">
        <v>3814</v>
      </c>
      <c r="B3518" s="90" t="s">
        <v>10662</v>
      </c>
      <c r="C3518" s="94" t="s">
        <v>3815</v>
      </c>
      <c r="D3518" s="44"/>
      <c r="E3518" s="47"/>
      <c r="F3518" s="10">
        <v>14.7</v>
      </c>
      <c r="G3518" s="10">
        <v>14.7</v>
      </c>
      <c r="H3518" s="810">
        <f t="shared" si="54"/>
        <v>0</v>
      </c>
    </row>
    <row r="3519" spans="1:8" x14ac:dyDescent="0.25">
      <c r="A3519" s="69"/>
      <c r="B3519" s="90" t="s">
        <v>10663</v>
      </c>
      <c r="C3519" s="43" t="s">
        <v>7854</v>
      </c>
      <c r="D3519" s="44"/>
      <c r="E3519" s="47"/>
      <c r="F3519" s="10">
        <v>14.7</v>
      </c>
      <c r="G3519" s="10">
        <v>14.7</v>
      </c>
      <c r="H3519" s="810">
        <f t="shared" si="54"/>
        <v>0</v>
      </c>
    </row>
    <row r="3520" spans="1:8" x14ac:dyDescent="0.25">
      <c r="A3520" s="69"/>
      <c r="B3520" s="90" t="s">
        <v>10664</v>
      </c>
      <c r="C3520" s="43" t="s">
        <v>3816</v>
      </c>
      <c r="D3520" s="44"/>
      <c r="E3520" s="47"/>
      <c r="F3520" s="10">
        <v>14.7</v>
      </c>
      <c r="G3520" s="10">
        <v>14.7</v>
      </c>
      <c r="H3520" s="810">
        <f t="shared" si="54"/>
        <v>0</v>
      </c>
    </row>
    <row r="3521" spans="1:8" ht="15.75" thickBot="1" x14ac:dyDescent="0.3">
      <c r="A3521" s="69"/>
      <c r="B3521" s="90" t="s">
        <v>10665</v>
      </c>
      <c r="C3521" s="50" t="s">
        <v>3817</v>
      </c>
      <c r="D3521" s="44"/>
      <c r="E3521" s="47"/>
      <c r="F3521" s="10">
        <v>14.7</v>
      </c>
      <c r="G3521" s="10">
        <v>14.7</v>
      </c>
      <c r="H3521" s="810">
        <f t="shared" si="54"/>
        <v>0</v>
      </c>
    </row>
    <row r="3522" spans="1:8" x14ac:dyDescent="0.25">
      <c r="A3522" s="69" t="s">
        <v>3818</v>
      </c>
      <c r="B3522" s="90" t="s">
        <v>10666</v>
      </c>
      <c r="C3522" s="94" t="s">
        <v>3819</v>
      </c>
      <c r="D3522" s="44"/>
      <c r="E3522" s="47"/>
      <c r="F3522" s="10">
        <v>7.35</v>
      </c>
      <c r="G3522" s="10">
        <v>7.35</v>
      </c>
      <c r="H3522" s="810">
        <f t="shared" si="54"/>
        <v>0</v>
      </c>
    </row>
    <row r="3523" spans="1:8" x14ac:dyDescent="0.25">
      <c r="A3523" s="69"/>
      <c r="B3523" s="90" t="s">
        <v>10667</v>
      </c>
      <c r="C3523" s="43" t="s">
        <v>7855</v>
      </c>
      <c r="D3523" s="44"/>
      <c r="E3523" s="47"/>
      <c r="F3523" s="10">
        <v>7.35</v>
      </c>
      <c r="G3523" s="10">
        <v>7.35</v>
      </c>
      <c r="H3523" s="810">
        <f t="shared" si="54"/>
        <v>0</v>
      </c>
    </row>
    <row r="3524" spans="1:8" x14ac:dyDescent="0.25">
      <c r="A3524" s="69"/>
      <c r="B3524" s="90" t="s">
        <v>10668</v>
      </c>
      <c r="C3524" s="43" t="s">
        <v>3820</v>
      </c>
      <c r="D3524" s="44"/>
      <c r="E3524" s="47"/>
      <c r="F3524" s="10">
        <v>7.35</v>
      </c>
      <c r="G3524" s="10">
        <v>7.35</v>
      </c>
      <c r="H3524" s="810">
        <f t="shared" si="54"/>
        <v>0</v>
      </c>
    </row>
    <row r="3525" spans="1:8" x14ac:dyDescent="0.25">
      <c r="A3525" s="69"/>
      <c r="B3525" s="90" t="s">
        <v>10669</v>
      </c>
      <c r="C3525" s="317" t="s">
        <v>7856</v>
      </c>
      <c r="D3525" s="44"/>
      <c r="E3525" s="47"/>
      <c r="F3525" s="10">
        <v>7.35</v>
      </c>
      <c r="G3525" s="10">
        <v>7.35</v>
      </c>
      <c r="H3525" s="810">
        <f t="shared" si="54"/>
        <v>0</v>
      </c>
    </row>
    <row r="3526" spans="1:8" x14ac:dyDescent="0.25">
      <c r="A3526" s="69"/>
      <c r="B3526" s="90" t="s">
        <v>10670</v>
      </c>
      <c r="C3526" s="43" t="s">
        <v>3821</v>
      </c>
      <c r="D3526" s="44"/>
      <c r="E3526" s="47"/>
      <c r="F3526" s="10">
        <v>7.35</v>
      </c>
      <c r="G3526" s="10">
        <v>7.35</v>
      </c>
      <c r="H3526" s="810">
        <f t="shared" si="54"/>
        <v>0</v>
      </c>
    </row>
    <row r="3527" spans="1:8" x14ac:dyDescent="0.25">
      <c r="A3527" s="69"/>
      <c r="B3527" s="90" t="s">
        <v>10671</v>
      </c>
      <c r="C3527" s="43" t="s">
        <v>3820</v>
      </c>
      <c r="D3527" s="44"/>
      <c r="E3527" s="47"/>
      <c r="F3527" s="10">
        <v>7.35</v>
      </c>
      <c r="G3527" s="10">
        <v>7.35</v>
      </c>
      <c r="H3527" s="810">
        <f t="shared" si="54"/>
        <v>0</v>
      </c>
    </row>
    <row r="3528" spans="1:8" x14ac:dyDescent="0.25">
      <c r="A3528" s="69" t="s">
        <v>3822</v>
      </c>
      <c r="B3528" s="90" t="s">
        <v>10672</v>
      </c>
      <c r="C3528" s="43" t="s">
        <v>3823</v>
      </c>
      <c r="D3528" s="44"/>
      <c r="E3528" s="47"/>
      <c r="F3528" s="10">
        <v>18.899999999999999</v>
      </c>
      <c r="G3528" s="10">
        <v>18.899999999999999</v>
      </c>
      <c r="H3528" s="810">
        <f t="shared" si="54"/>
        <v>0</v>
      </c>
    </row>
    <row r="3529" spans="1:8" x14ac:dyDescent="0.25">
      <c r="A3529" s="69"/>
      <c r="B3529" s="90" t="s">
        <v>10673</v>
      </c>
      <c r="C3529" s="43" t="s">
        <v>7857</v>
      </c>
      <c r="D3529" s="44"/>
      <c r="E3529" s="47"/>
      <c r="F3529" s="10">
        <v>18.899999999999999</v>
      </c>
      <c r="G3529" s="10">
        <v>18.899999999999999</v>
      </c>
      <c r="H3529" s="810">
        <f t="shared" si="54"/>
        <v>0</v>
      </c>
    </row>
    <row r="3530" spans="1:8" x14ac:dyDescent="0.25">
      <c r="A3530" s="69"/>
      <c r="B3530" s="90" t="s">
        <v>10674</v>
      </c>
      <c r="C3530" s="43" t="s">
        <v>3824</v>
      </c>
      <c r="D3530" s="44"/>
      <c r="E3530" s="47"/>
      <c r="F3530" s="10">
        <v>18.899999999999999</v>
      </c>
      <c r="G3530" s="10">
        <v>18.899999999999999</v>
      </c>
      <c r="H3530" s="810">
        <f t="shared" ref="H3530:H3593" si="55">IF(ISNUMBER(F3530),ROUND(F3530-G3530,2),"")</f>
        <v>0</v>
      </c>
    </row>
    <row r="3531" spans="1:8" x14ac:dyDescent="0.25">
      <c r="A3531" s="69"/>
      <c r="B3531" s="90" t="s">
        <v>10675</v>
      </c>
      <c r="C3531" s="43" t="s">
        <v>7858</v>
      </c>
      <c r="D3531" s="44"/>
      <c r="E3531" s="47"/>
      <c r="F3531" s="10">
        <v>18.899999999999999</v>
      </c>
      <c r="G3531" s="10">
        <v>18.899999999999999</v>
      </c>
      <c r="H3531" s="810">
        <f t="shared" si="55"/>
        <v>0</v>
      </c>
    </row>
    <row r="3532" spans="1:8" x14ac:dyDescent="0.25">
      <c r="A3532" s="69"/>
      <c r="B3532" s="90" t="s">
        <v>10676</v>
      </c>
      <c r="C3532" s="43" t="s">
        <v>3825</v>
      </c>
      <c r="D3532" s="44"/>
      <c r="E3532" s="47"/>
      <c r="F3532" s="10">
        <v>18.899999999999999</v>
      </c>
      <c r="G3532" s="10">
        <v>18.899999999999999</v>
      </c>
      <c r="H3532" s="810">
        <f t="shared" si="55"/>
        <v>0</v>
      </c>
    </row>
    <row r="3533" spans="1:8" x14ac:dyDescent="0.25">
      <c r="A3533" s="69"/>
      <c r="B3533" s="90" t="s">
        <v>10677</v>
      </c>
      <c r="C3533" s="43" t="s">
        <v>3826</v>
      </c>
      <c r="D3533" s="44"/>
      <c r="E3533" s="47"/>
      <c r="F3533" s="10">
        <v>18.899999999999999</v>
      </c>
      <c r="G3533" s="10">
        <v>18.899999999999999</v>
      </c>
      <c r="H3533" s="810">
        <f t="shared" si="55"/>
        <v>0</v>
      </c>
    </row>
    <row r="3534" spans="1:8" x14ac:dyDescent="0.25">
      <c r="A3534" s="69"/>
      <c r="B3534" s="90" t="s">
        <v>10678</v>
      </c>
      <c r="C3534" s="43" t="s">
        <v>3827</v>
      </c>
      <c r="D3534" s="44"/>
      <c r="E3534" s="47"/>
      <c r="F3534" s="10">
        <v>18.899999999999999</v>
      </c>
      <c r="G3534" s="10">
        <v>18.899999999999999</v>
      </c>
      <c r="H3534" s="810">
        <f t="shared" si="55"/>
        <v>0</v>
      </c>
    </row>
    <row r="3535" spans="1:8" ht="15.75" thickBot="1" x14ac:dyDescent="0.3">
      <c r="A3535" s="69"/>
      <c r="B3535" s="90" t="s">
        <v>10679</v>
      </c>
      <c r="C3535" s="43" t="s">
        <v>3828</v>
      </c>
      <c r="D3535" s="44"/>
      <c r="E3535" s="47"/>
      <c r="F3535" s="10">
        <v>18.899999999999999</v>
      </c>
      <c r="G3535" s="10">
        <v>18.899999999999999</v>
      </c>
      <c r="H3535" s="810">
        <f t="shared" si="55"/>
        <v>0</v>
      </c>
    </row>
    <row r="3536" spans="1:8" ht="15.75" thickBot="1" x14ac:dyDescent="0.3">
      <c r="A3536" s="69" t="s">
        <v>3829</v>
      </c>
      <c r="B3536" s="90" t="s">
        <v>10680</v>
      </c>
      <c r="C3536" s="237" t="s">
        <v>442</v>
      </c>
      <c r="D3536" s="44"/>
      <c r="E3536" s="47"/>
      <c r="F3536" s="10">
        <v>45.15</v>
      </c>
      <c r="G3536" s="10">
        <v>45.15</v>
      </c>
      <c r="H3536" s="810">
        <f t="shared" si="55"/>
        <v>0</v>
      </c>
    </row>
    <row r="3537" spans="1:8" x14ac:dyDescent="0.25">
      <c r="A3537" s="69" t="s">
        <v>3830</v>
      </c>
      <c r="B3537" s="90" t="s">
        <v>10681</v>
      </c>
      <c r="C3537" s="469" t="s">
        <v>3831</v>
      </c>
      <c r="D3537" s="44"/>
      <c r="E3537" s="47"/>
      <c r="F3537" s="10">
        <v>28.35</v>
      </c>
      <c r="G3537" s="10">
        <v>28.35</v>
      </c>
      <c r="H3537" s="810">
        <f t="shared" si="55"/>
        <v>0</v>
      </c>
    </row>
    <row r="3538" spans="1:8" ht="15.75" thickBot="1" x14ac:dyDescent="0.3">
      <c r="A3538" s="69" t="s">
        <v>7859</v>
      </c>
      <c r="B3538" s="90" t="s">
        <v>10682</v>
      </c>
      <c r="C3538" s="317" t="s">
        <v>7860</v>
      </c>
      <c r="D3538" s="44"/>
      <c r="E3538" s="47"/>
      <c r="F3538" s="10">
        <v>23</v>
      </c>
      <c r="G3538" s="10">
        <v>23</v>
      </c>
      <c r="H3538" s="810">
        <f t="shared" si="55"/>
        <v>0</v>
      </c>
    </row>
    <row r="3539" spans="1:8" ht="25.5" x14ac:dyDescent="0.25">
      <c r="A3539" s="69" t="s">
        <v>3832</v>
      </c>
      <c r="B3539" s="90" t="s">
        <v>10683</v>
      </c>
      <c r="C3539" s="94" t="s">
        <v>3833</v>
      </c>
      <c r="D3539" s="44"/>
      <c r="E3539" s="47"/>
      <c r="F3539" s="10">
        <v>42</v>
      </c>
      <c r="G3539" s="10">
        <v>42</v>
      </c>
      <c r="H3539" s="810">
        <f t="shared" si="55"/>
        <v>0</v>
      </c>
    </row>
    <row r="3540" spans="1:8" x14ac:dyDescent="0.25">
      <c r="A3540" s="470"/>
      <c r="B3540" s="471" t="s">
        <v>10684</v>
      </c>
      <c r="C3540" s="472" t="s">
        <v>7861</v>
      </c>
      <c r="D3540" s="473"/>
      <c r="E3540" s="474"/>
      <c r="F3540" s="475">
        <v>42</v>
      </c>
      <c r="G3540" s="475">
        <v>42</v>
      </c>
      <c r="H3540" s="810">
        <f t="shared" si="55"/>
        <v>0</v>
      </c>
    </row>
    <row r="3541" spans="1:8" x14ac:dyDescent="0.25">
      <c r="A3541" s="69"/>
      <c r="B3541" s="90" t="s">
        <v>10685</v>
      </c>
      <c r="C3541" s="43" t="s">
        <v>3834</v>
      </c>
      <c r="D3541" s="44"/>
      <c r="E3541" s="47"/>
      <c r="F3541" s="10">
        <v>42</v>
      </c>
      <c r="G3541" s="10">
        <v>42</v>
      </c>
      <c r="H3541" s="810">
        <f t="shared" si="55"/>
        <v>0</v>
      </c>
    </row>
    <row r="3542" spans="1:8" x14ac:dyDescent="0.25">
      <c r="A3542" s="69"/>
      <c r="B3542" s="90" t="s">
        <v>10686</v>
      </c>
      <c r="C3542" s="43" t="s">
        <v>3834</v>
      </c>
      <c r="D3542" s="44"/>
      <c r="E3542" s="47"/>
      <c r="F3542" s="10">
        <v>42</v>
      </c>
      <c r="G3542" s="10">
        <v>42</v>
      </c>
      <c r="H3542" s="810">
        <f t="shared" si="55"/>
        <v>0</v>
      </c>
    </row>
    <row r="3543" spans="1:8" x14ac:dyDescent="0.25">
      <c r="A3543" s="69"/>
      <c r="B3543" s="90" t="s">
        <v>10686</v>
      </c>
      <c r="C3543" s="43" t="s">
        <v>3835</v>
      </c>
      <c r="D3543" s="44"/>
      <c r="E3543" s="47"/>
      <c r="F3543" s="10">
        <v>42</v>
      </c>
      <c r="G3543" s="10">
        <v>42</v>
      </c>
      <c r="H3543" s="810">
        <f t="shared" si="55"/>
        <v>0</v>
      </c>
    </row>
    <row r="3544" spans="1:8" x14ac:dyDescent="0.25">
      <c r="A3544" s="69"/>
      <c r="B3544" s="90" t="s">
        <v>10687</v>
      </c>
      <c r="C3544" s="43" t="s">
        <v>7434</v>
      </c>
      <c r="D3544" s="44"/>
      <c r="E3544" s="47"/>
      <c r="F3544" s="10">
        <v>42</v>
      </c>
      <c r="G3544" s="10">
        <v>42</v>
      </c>
      <c r="H3544" s="810">
        <f t="shared" si="55"/>
        <v>0</v>
      </c>
    </row>
    <row r="3545" spans="1:8" x14ac:dyDescent="0.25">
      <c r="A3545" s="69"/>
      <c r="B3545" s="90" t="s">
        <v>10688</v>
      </c>
      <c r="C3545" s="43" t="s">
        <v>3836</v>
      </c>
      <c r="D3545" s="44"/>
      <c r="E3545" s="47"/>
      <c r="F3545" s="10">
        <v>42</v>
      </c>
      <c r="G3545" s="10">
        <v>42</v>
      </c>
      <c r="H3545" s="810">
        <f t="shared" si="55"/>
        <v>0</v>
      </c>
    </row>
    <row r="3546" spans="1:8" x14ac:dyDescent="0.25">
      <c r="A3546" s="69"/>
      <c r="B3546" s="90" t="s">
        <v>10689</v>
      </c>
      <c r="C3546" s="43" t="s">
        <v>3837</v>
      </c>
      <c r="D3546" s="44"/>
      <c r="E3546" s="47"/>
      <c r="F3546" s="10">
        <v>42</v>
      </c>
      <c r="G3546" s="10">
        <v>42</v>
      </c>
      <c r="H3546" s="810">
        <f t="shared" si="55"/>
        <v>0</v>
      </c>
    </row>
    <row r="3547" spans="1:8" ht="15.75" thickBot="1" x14ac:dyDescent="0.3">
      <c r="A3547" s="69"/>
      <c r="B3547" s="90" t="s">
        <v>10690</v>
      </c>
      <c r="C3547" s="50" t="s">
        <v>3838</v>
      </c>
      <c r="D3547" s="44"/>
      <c r="E3547" s="47"/>
      <c r="F3547" s="10">
        <v>42</v>
      </c>
      <c r="G3547" s="10">
        <v>42</v>
      </c>
      <c r="H3547" s="810">
        <f t="shared" si="55"/>
        <v>0</v>
      </c>
    </row>
    <row r="3548" spans="1:8" ht="15.75" thickBot="1" x14ac:dyDescent="0.3">
      <c r="A3548" s="54"/>
      <c r="B3548" s="121" t="s">
        <v>10691</v>
      </c>
      <c r="C3548" s="56" t="s">
        <v>5802</v>
      </c>
      <c r="D3548" s="57"/>
      <c r="E3548" s="58"/>
      <c r="F3548" s="59">
        <v>42</v>
      </c>
      <c r="G3548" s="59">
        <v>42</v>
      </c>
      <c r="H3548" s="810">
        <f t="shared" si="55"/>
        <v>0</v>
      </c>
    </row>
    <row r="3549" spans="1:8" x14ac:dyDescent="0.25">
      <c r="A3549" s="476" t="s">
        <v>3839</v>
      </c>
      <c r="B3549" s="477" t="s">
        <v>10692</v>
      </c>
      <c r="C3549" s="478" t="s">
        <v>3840</v>
      </c>
      <c r="D3549" s="479"/>
      <c r="E3549" s="480"/>
      <c r="F3549" s="95">
        <v>45</v>
      </c>
      <c r="G3549" s="95">
        <v>45</v>
      </c>
      <c r="H3549" s="810">
        <f t="shared" si="55"/>
        <v>0</v>
      </c>
    </row>
    <row r="3550" spans="1:8" x14ac:dyDescent="0.25">
      <c r="A3550" s="481"/>
      <c r="B3550" s="482" t="s">
        <v>10684</v>
      </c>
      <c r="C3550" s="472" t="s">
        <v>7862</v>
      </c>
      <c r="D3550" s="473"/>
      <c r="E3550" s="474"/>
      <c r="F3550" s="46">
        <v>45</v>
      </c>
      <c r="G3550" s="46">
        <v>45</v>
      </c>
      <c r="H3550" s="810">
        <f t="shared" si="55"/>
        <v>0</v>
      </c>
    </row>
    <row r="3551" spans="1:8" x14ac:dyDescent="0.25">
      <c r="A3551" s="481"/>
      <c r="B3551" s="482" t="s">
        <v>10693</v>
      </c>
      <c r="C3551" s="472" t="s">
        <v>3841</v>
      </c>
      <c r="D3551" s="473"/>
      <c r="E3551" s="474"/>
      <c r="F3551" s="46">
        <v>45</v>
      </c>
      <c r="G3551" s="46">
        <v>45</v>
      </c>
      <c r="H3551" s="810">
        <f t="shared" si="55"/>
        <v>0</v>
      </c>
    </row>
    <row r="3552" spans="1:8" x14ac:dyDescent="0.25">
      <c r="A3552" s="481"/>
      <c r="B3552" s="47" t="s">
        <v>7863</v>
      </c>
      <c r="C3552" s="43" t="s">
        <v>5797</v>
      </c>
      <c r="D3552" s="44"/>
      <c r="E3552" s="47"/>
      <c r="F3552" s="46">
        <v>45</v>
      </c>
      <c r="G3552" s="46">
        <v>45</v>
      </c>
      <c r="H3552" s="810">
        <f t="shared" si="55"/>
        <v>0</v>
      </c>
    </row>
    <row r="3553" spans="1:8" x14ac:dyDescent="0.25">
      <c r="A3553" s="481"/>
      <c r="B3553" s="47" t="s">
        <v>7864</v>
      </c>
      <c r="C3553" s="43" t="s">
        <v>5799</v>
      </c>
      <c r="D3553" s="44"/>
      <c r="E3553" s="47"/>
      <c r="F3553" s="46">
        <v>45</v>
      </c>
      <c r="G3553" s="46">
        <v>45</v>
      </c>
      <c r="H3553" s="810">
        <f t="shared" si="55"/>
        <v>0</v>
      </c>
    </row>
    <row r="3554" spans="1:8" x14ac:dyDescent="0.25">
      <c r="A3554" s="481"/>
      <c r="B3554" s="482" t="s">
        <v>10687</v>
      </c>
      <c r="C3554" s="472" t="s">
        <v>7865</v>
      </c>
      <c r="D3554" s="473"/>
      <c r="E3554" s="474"/>
      <c r="F3554" s="46">
        <v>45</v>
      </c>
      <c r="G3554" s="46">
        <v>45</v>
      </c>
      <c r="H3554" s="810">
        <f t="shared" si="55"/>
        <v>0</v>
      </c>
    </row>
    <row r="3555" spans="1:8" x14ac:dyDescent="0.25">
      <c r="A3555" s="481"/>
      <c r="B3555" s="482" t="s">
        <v>10690</v>
      </c>
      <c r="C3555" s="472" t="s">
        <v>7866</v>
      </c>
      <c r="D3555" s="483"/>
      <c r="E3555" s="484"/>
      <c r="F3555" s="46">
        <v>45</v>
      </c>
      <c r="G3555" s="46">
        <v>45</v>
      </c>
      <c r="H3555" s="810">
        <f t="shared" si="55"/>
        <v>0</v>
      </c>
    </row>
    <row r="3556" spans="1:8" ht="15.75" thickBot="1" x14ac:dyDescent="0.3">
      <c r="A3556" s="485"/>
      <c r="B3556" s="486" t="s">
        <v>10694</v>
      </c>
      <c r="C3556" s="487" t="s">
        <v>3842</v>
      </c>
      <c r="D3556" s="488"/>
      <c r="E3556" s="489"/>
      <c r="F3556" s="53">
        <v>45</v>
      </c>
      <c r="G3556" s="53">
        <v>45</v>
      </c>
      <c r="H3556" s="810">
        <f t="shared" si="55"/>
        <v>0</v>
      </c>
    </row>
    <row r="3557" spans="1:8" ht="15.75" thickBot="1" x14ac:dyDescent="0.3">
      <c r="A3557" s="490" t="s">
        <v>7868</v>
      </c>
      <c r="B3557" s="222" t="s">
        <v>10695</v>
      </c>
      <c r="C3557" s="201" t="s">
        <v>7867</v>
      </c>
      <c r="D3557" s="82"/>
      <c r="E3557" s="97"/>
      <c r="F3557" s="491">
        <v>65</v>
      </c>
      <c r="G3557" s="491">
        <v>65</v>
      </c>
      <c r="H3557" s="810">
        <f t="shared" si="55"/>
        <v>0</v>
      </c>
    </row>
    <row r="3558" spans="1:8" x14ac:dyDescent="0.25">
      <c r="A3558" s="470"/>
      <c r="B3558" s="471" t="s">
        <v>10696</v>
      </c>
      <c r="C3558" s="472" t="s">
        <v>7869</v>
      </c>
      <c r="D3558" s="473"/>
      <c r="E3558" s="474"/>
      <c r="F3558" s="475">
        <v>65</v>
      </c>
      <c r="G3558" s="475">
        <v>65</v>
      </c>
      <c r="H3558" s="810">
        <f t="shared" si="55"/>
        <v>0</v>
      </c>
    </row>
    <row r="3559" spans="1:8" x14ac:dyDescent="0.25">
      <c r="A3559" s="470"/>
      <c r="B3559" s="471" t="s">
        <v>10697</v>
      </c>
      <c r="C3559" s="472" t="s">
        <v>7870</v>
      </c>
      <c r="D3559" s="473"/>
      <c r="E3559" s="474"/>
      <c r="F3559" s="475">
        <v>65</v>
      </c>
      <c r="G3559" s="475">
        <v>65</v>
      </c>
      <c r="H3559" s="810">
        <f t="shared" si="55"/>
        <v>0</v>
      </c>
    </row>
    <row r="3560" spans="1:8" x14ac:dyDescent="0.25">
      <c r="A3560" s="470"/>
      <c r="B3560" s="423" t="s">
        <v>7871</v>
      </c>
      <c r="C3560" s="65" t="s">
        <v>7872</v>
      </c>
      <c r="D3560" s="66"/>
      <c r="E3560" s="102"/>
      <c r="F3560" s="475">
        <v>65</v>
      </c>
      <c r="G3560" s="475">
        <v>65</v>
      </c>
      <c r="H3560" s="810">
        <f t="shared" si="55"/>
        <v>0</v>
      </c>
    </row>
    <row r="3561" spans="1:8" ht="15.75" thickBot="1" x14ac:dyDescent="0.3">
      <c r="A3561" s="69"/>
      <c r="B3561" s="42" t="s">
        <v>7873</v>
      </c>
      <c r="C3561" s="43" t="s">
        <v>7874</v>
      </c>
      <c r="D3561" s="44"/>
      <c r="E3561" s="47"/>
      <c r="F3561" s="475">
        <v>65</v>
      </c>
      <c r="G3561" s="475">
        <v>65</v>
      </c>
      <c r="H3561" s="810">
        <f t="shared" si="55"/>
        <v>0</v>
      </c>
    </row>
    <row r="3562" spans="1:8" ht="26.25" thickBot="1" x14ac:dyDescent="0.3">
      <c r="A3562" s="69" t="s">
        <v>3843</v>
      </c>
      <c r="B3562" s="90" t="s">
        <v>10698</v>
      </c>
      <c r="C3562" s="237" t="s">
        <v>3844</v>
      </c>
      <c r="D3562" s="44"/>
      <c r="E3562" s="47"/>
      <c r="F3562" s="10">
        <v>103.95</v>
      </c>
      <c r="G3562" s="10">
        <v>103.95</v>
      </c>
      <c r="H3562" s="810">
        <f t="shared" si="55"/>
        <v>0</v>
      </c>
    </row>
    <row r="3563" spans="1:8" ht="39" thickBot="1" x14ac:dyDescent="0.3">
      <c r="A3563" s="69" t="s">
        <v>3845</v>
      </c>
      <c r="B3563" s="90" t="s">
        <v>10698</v>
      </c>
      <c r="C3563" s="237" t="s">
        <v>3844</v>
      </c>
      <c r="D3563" s="44"/>
      <c r="E3563" s="47"/>
      <c r="F3563" s="10">
        <v>28.35</v>
      </c>
      <c r="G3563" s="10">
        <v>28.35</v>
      </c>
      <c r="H3563" s="810">
        <f t="shared" si="55"/>
        <v>0</v>
      </c>
    </row>
    <row r="3564" spans="1:8" ht="26.25" thickBot="1" x14ac:dyDescent="0.3">
      <c r="A3564" s="69" t="s">
        <v>3846</v>
      </c>
      <c r="B3564" s="90" t="s">
        <v>10699</v>
      </c>
      <c r="C3564" s="237" t="s">
        <v>3847</v>
      </c>
      <c r="D3564" s="44"/>
      <c r="E3564" s="47"/>
      <c r="F3564" s="10">
        <v>103.95</v>
      </c>
      <c r="G3564" s="10">
        <v>103.95</v>
      </c>
      <c r="H3564" s="810">
        <f t="shared" si="55"/>
        <v>0</v>
      </c>
    </row>
    <row r="3565" spans="1:8" ht="15.75" thickBot="1" x14ac:dyDescent="0.3">
      <c r="A3565" s="69"/>
      <c r="B3565" s="90" t="s">
        <v>10700</v>
      </c>
      <c r="C3565" s="237" t="s">
        <v>3848</v>
      </c>
      <c r="D3565" s="44"/>
      <c r="E3565" s="47"/>
      <c r="F3565" s="10">
        <v>103.95</v>
      </c>
      <c r="G3565" s="10">
        <v>103.95</v>
      </c>
      <c r="H3565" s="810">
        <f t="shared" si="55"/>
        <v>0</v>
      </c>
    </row>
    <row r="3566" spans="1:8" ht="26.25" thickBot="1" x14ac:dyDescent="0.3">
      <c r="A3566" s="69" t="s">
        <v>3849</v>
      </c>
      <c r="B3566" s="90" t="s">
        <v>10701</v>
      </c>
      <c r="C3566" s="237" t="s">
        <v>3850</v>
      </c>
      <c r="D3566" s="44"/>
      <c r="E3566" s="47"/>
      <c r="F3566" s="10">
        <v>208.95</v>
      </c>
      <c r="G3566" s="10">
        <v>208.95</v>
      </c>
      <c r="H3566" s="810">
        <f t="shared" si="55"/>
        <v>0</v>
      </c>
    </row>
    <row r="3567" spans="1:8" ht="15.75" thickBot="1" x14ac:dyDescent="0.3">
      <c r="A3567" s="69"/>
      <c r="B3567" s="42"/>
      <c r="C3567" s="43"/>
      <c r="D3567" s="44"/>
      <c r="E3567" s="47"/>
      <c r="F3567" s="10" t="s">
        <v>5249</v>
      </c>
      <c r="G3567" s="10" t="s">
        <v>9527</v>
      </c>
      <c r="H3567" s="810" t="str">
        <f t="shared" si="55"/>
        <v/>
      </c>
    </row>
    <row r="3568" spans="1:8" ht="26.25" thickBot="1" x14ac:dyDescent="0.3">
      <c r="A3568" s="470" t="s">
        <v>3851</v>
      </c>
      <c r="B3568" s="471" t="s">
        <v>10702</v>
      </c>
      <c r="C3568" s="492" t="s">
        <v>3852</v>
      </c>
      <c r="D3568" s="473"/>
      <c r="E3568" s="474"/>
      <c r="F3568" s="10">
        <v>45</v>
      </c>
      <c r="G3568" s="10">
        <v>45</v>
      </c>
      <c r="H3568" s="810">
        <f t="shared" si="55"/>
        <v>0</v>
      </c>
    </row>
    <row r="3569" spans="1:8" x14ac:dyDescent="0.25">
      <c r="A3569" s="470"/>
      <c r="B3569" s="471" t="s">
        <v>10703</v>
      </c>
      <c r="C3569" s="472" t="s">
        <v>7875</v>
      </c>
      <c r="D3569" s="473"/>
      <c r="E3569" s="474"/>
      <c r="F3569" s="475">
        <v>45</v>
      </c>
      <c r="G3569" s="475">
        <v>45</v>
      </c>
      <c r="H3569" s="810">
        <f t="shared" si="55"/>
        <v>0</v>
      </c>
    </row>
    <row r="3570" spans="1:8" ht="25.5" x14ac:dyDescent="0.25">
      <c r="A3570" s="470" t="s">
        <v>3853</v>
      </c>
      <c r="B3570" s="471" t="s">
        <v>10704</v>
      </c>
      <c r="C3570" s="472" t="s">
        <v>3854</v>
      </c>
      <c r="D3570" s="473"/>
      <c r="E3570" s="474"/>
      <c r="F3570" s="10">
        <v>141.75</v>
      </c>
      <c r="G3570" s="10">
        <v>141.75</v>
      </c>
      <c r="H3570" s="810">
        <f t="shared" si="55"/>
        <v>0</v>
      </c>
    </row>
    <row r="3571" spans="1:8" x14ac:dyDescent="0.25">
      <c r="A3571" s="470" t="s">
        <v>3855</v>
      </c>
      <c r="B3571" s="471" t="s">
        <v>10705</v>
      </c>
      <c r="C3571" s="493" t="s">
        <v>3856</v>
      </c>
      <c r="D3571" s="473"/>
      <c r="E3571" s="474"/>
      <c r="F3571" s="10">
        <v>141.75</v>
      </c>
      <c r="G3571" s="10">
        <v>141.75</v>
      </c>
      <c r="H3571" s="810">
        <f t="shared" si="55"/>
        <v>0</v>
      </c>
    </row>
    <row r="3572" spans="1:8" ht="25.5" x14ac:dyDescent="0.25">
      <c r="A3572" s="470" t="s">
        <v>3853</v>
      </c>
      <c r="B3572" s="471" t="s">
        <v>10699</v>
      </c>
      <c r="C3572" s="493" t="s">
        <v>5736</v>
      </c>
      <c r="D3572" s="473"/>
      <c r="E3572" s="474"/>
      <c r="F3572" s="475">
        <v>141.75</v>
      </c>
      <c r="G3572" s="475">
        <v>141.75</v>
      </c>
      <c r="H3572" s="810">
        <f t="shared" si="55"/>
        <v>0</v>
      </c>
    </row>
    <row r="3573" spans="1:8" x14ac:dyDescent="0.25">
      <c r="A3573" s="470"/>
      <c r="B3573" s="471" t="s">
        <v>10700</v>
      </c>
      <c r="C3573" s="493" t="s">
        <v>7876</v>
      </c>
      <c r="D3573" s="473"/>
      <c r="E3573" s="474"/>
      <c r="F3573" s="475">
        <v>141.75</v>
      </c>
      <c r="G3573" s="475">
        <v>141.75</v>
      </c>
      <c r="H3573" s="810">
        <f t="shared" si="55"/>
        <v>0</v>
      </c>
    </row>
    <row r="3574" spans="1:8" ht="25.5" x14ac:dyDescent="0.25">
      <c r="A3574" s="470" t="s">
        <v>3851</v>
      </c>
      <c r="B3574" s="471" t="s">
        <v>10698</v>
      </c>
      <c r="C3574" s="493" t="s">
        <v>7877</v>
      </c>
      <c r="D3574" s="473"/>
      <c r="E3574" s="474"/>
      <c r="F3574" s="475">
        <v>141.75</v>
      </c>
      <c r="G3574" s="475">
        <v>141.75</v>
      </c>
      <c r="H3574" s="810">
        <f t="shared" si="55"/>
        <v>0</v>
      </c>
    </row>
    <row r="3575" spans="1:8" ht="25.5" x14ac:dyDescent="0.25">
      <c r="A3575" s="470" t="s">
        <v>3851</v>
      </c>
      <c r="B3575" s="471" t="s">
        <v>10698</v>
      </c>
      <c r="C3575" s="493" t="s">
        <v>7877</v>
      </c>
      <c r="D3575" s="473"/>
      <c r="E3575" s="474"/>
      <c r="F3575" s="475">
        <v>141.75</v>
      </c>
      <c r="G3575" s="475">
        <v>141.75</v>
      </c>
      <c r="H3575" s="810">
        <f t="shared" si="55"/>
        <v>0</v>
      </c>
    </row>
    <row r="3576" spans="1:8" ht="25.5" x14ac:dyDescent="0.25">
      <c r="A3576" s="470" t="s">
        <v>7878</v>
      </c>
      <c r="B3576" s="471" t="s">
        <v>10701</v>
      </c>
      <c r="C3576" s="493" t="s">
        <v>7879</v>
      </c>
      <c r="D3576" s="473"/>
      <c r="E3576" s="474"/>
      <c r="F3576" s="475">
        <v>141.75</v>
      </c>
      <c r="G3576" s="475">
        <v>141.75</v>
      </c>
      <c r="H3576" s="810">
        <f t="shared" si="55"/>
        <v>0</v>
      </c>
    </row>
    <row r="3577" spans="1:8" x14ac:dyDescent="0.25">
      <c r="A3577" s="69"/>
      <c r="B3577" s="42"/>
      <c r="C3577" s="43"/>
      <c r="D3577" s="44"/>
      <c r="E3577" s="47"/>
      <c r="F3577" s="10" t="s">
        <v>5249</v>
      </c>
      <c r="G3577" s="10" t="s">
        <v>9527</v>
      </c>
      <c r="H3577" s="810" t="str">
        <f t="shared" si="55"/>
        <v/>
      </c>
    </row>
    <row r="3578" spans="1:8" x14ac:dyDescent="0.25">
      <c r="A3578" s="69" t="s">
        <v>3857</v>
      </c>
      <c r="B3578" s="42" t="s">
        <v>3858</v>
      </c>
      <c r="C3578" s="43" t="s">
        <v>3859</v>
      </c>
      <c r="D3578" s="44"/>
      <c r="E3578" s="47"/>
      <c r="F3578" s="10">
        <v>35.700000000000003</v>
      </c>
      <c r="G3578" s="10">
        <v>35.700000000000003</v>
      </c>
      <c r="H3578" s="810">
        <f t="shared" si="55"/>
        <v>0</v>
      </c>
    </row>
    <row r="3579" spans="1:8" x14ac:dyDescent="0.25">
      <c r="A3579" s="69" t="s">
        <v>3860</v>
      </c>
      <c r="B3579" s="90" t="s">
        <v>10706</v>
      </c>
      <c r="C3579" s="43" t="s">
        <v>3861</v>
      </c>
      <c r="D3579" s="44"/>
      <c r="E3579" s="47"/>
      <c r="F3579" s="10">
        <v>77.7</v>
      </c>
      <c r="G3579" s="10">
        <v>77.7</v>
      </c>
      <c r="H3579" s="810">
        <f t="shared" si="55"/>
        <v>0</v>
      </c>
    </row>
    <row r="3580" spans="1:8" x14ac:dyDescent="0.25">
      <c r="A3580" s="69"/>
      <c r="B3580" s="90" t="s">
        <v>10707</v>
      </c>
      <c r="C3580" s="43" t="s">
        <v>3862</v>
      </c>
      <c r="D3580" s="44"/>
      <c r="E3580" s="47"/>
      <c r="F3580" s="10">
        <v>77.7</v>
      </c>
      <c r="G3580" s="10">
        <v>77.7</v>
      </c>
      <c r="H3580" s="810">
        <f t="shared" si="55"/>
        <v>0</v>
      </c>
    </row>
    <row r="3581" spans="1:8" x14ac:dyDescent="0.25">
      <c r="A3581" s="69" t="s">
        <v>3863</v>
      </c>
      <c r="B3581" s="90" t="s">
        <v>10708</v>
      </c>
      <c r="C3581" s="43" t="s">
        <v>3864</v>
      </c>
      <c r="D3581" s="44"/>
      <c r="E3581" s="47"/>
      <c r="F3581" s="10">
        <v>18.899999999999999</v>
      </c>
      <c r="G3581" s="10">
        <v>18.899999999999999</v>
      </c>
      <c r="H3581" s="810">
        <f t="shared" si="55"/>
        <v>0</v>
      </c>
    </row>
    <row r="3582" spans="1:8" x14ac:dyDescent="0.25">
      <c r="A3582" s="69" t="s">
        <v>3865</v>
      </c>
      <c r="B3582" s="90" t="s">
        <v>10709</v>
      </c>
      <c r="C3582" s="43" t="s">
        <v>3866</v>
      </c>
      <c r="D3582" s="44"/>
      <c r="E3582" s="47"/>
      <c r="F3582" s="10">
        <v>37.799999999999997</v>
      </c>
      <c r="G3582" s="10">
        <v>37.799999999999997</v>
      </c>
      <c r="H3582" s="810">
        <f t="shared" si="55"/>
        <v>0</v>
      </c>
    </row>
    <row r="3583" spans="1:8" x14ac:dyDescent="0.25">
      <c r="A3583" s="69" t="s">
        <v>3867</v>
      </c>
      <c r="B3583" s="90" t="s">
        <v>10710</v>
      </c>
      <c r="C3583" s="43" t="s">
        <v>3868</v>
      </c>
      <c r="D3583" s="44"/>
      <c r="E3583" s="47"/>
      <c r="F3583" s="10">
        <v>38.85</v>
      </c>
      <c r="G3583" s="10">
        <v>38.85</v>
      </c>
      <c r="H3583" s="810">
        <f t="shared" si="55"/>
        <v>0</v>
      </c>
    </row>
    <row r="3584" spans="1:8" x14ac:dyDescent="0.25">
      <c r="A3584" s="69" t="s">
        <v>3869</v>
      </c>
      <c r="B3584" s="90" t="s">
        <v>10711</v>
      </c>
      <c r="C3584" s="43" t="s">
        <v>3870</v>
      </c>
      <c r="D3584" s="44"/>
      <c r="E3584" s="47"/>
      <c r="F3584" s="10">
        <v>49.35</v>
      </c>
      <c r="G3584" s="10">
        <v>49.35</v>
      </c>
      <c r="H3584" s="810">
        <f t="shared" si="55"/>
        <v>0</v>
      </c>
    </row>
    <row r="3585" spans="1:8" x14ac:dyDescent="0.25">
      <c r="A3585" s="69" t="s">
        <v>3871</v>
      </c>
      <c r="B3585" s="90" t="s">
        <v>10712</v>
      </c>
      <c r="C3585" s="43" t="s">
        <v>135</v>
      </c>
      <c r="D3585" s="44"/>
      <c r="E3585" s="47"/>
      <c r="F3585" s="10">
        <v>13.65</v>
      </c>
      <c r="G3585" s="10">
        <v>13.65</v>
      </c>
      <c r="H3585" s="810">
        <f t="shared" si="55"/>
        <v>0</v>
      </c>
    </row>
    <row r="3586" spans="1:8" x14ac:dyDescent="0.25">
      <c r="A3586" s="69" t="s">
        <v>3872</v>
      </c>
      <c r="B3586" s="90" t="s">
        <v>10713</v>
      </c>
      <c r="C3586" s="43" t="s">
        <v>3873</v>
      </c>
      <c r="D3586" s="44"/>
      <c r="E3586" s="47"/>
      <c r="F3586" s="10">
        <v>19.95</v>
      </c>
      <c r="G3586" s="10">
        <v>19.95</v>
      </c>
      <c r="H3586" s="810">
        <f t="shared" si="55"/>
        <v>0</v>
      </c>
    </row>
    <row r="3587" spans="1:8" x14ac:dyDescent="0.25">
      <c r="A3587" s="69"/>
      <c r="B3587" s="90" t="s">
        <v>10714</v>
      </c>
      <c r="C3587" s="43" t="s">
        <v>3874</v>
      </c>
      <c r="D3587" s="44"/>
      <c r="E3587" s="47"/>
      <c r="F3587" s="10">
        <v>19.95</v>
      </c>
      <c r="G3587" s="10">
        <v>19.95</v>
      </c>
      <c r="H3587" s="810">
        <f t="shared" si="55"/>
        <v>0</v>
      </c>
    </row>
    <row r="3588" spans="1:8" x14ac:dyDescent="0.25">
      <c r="A3588" s="69"/>
      <c r="B3588" s="90" t="s">
        <v>10715</v>
      </c>
      <c r="C3588" s="43" t="s">
        <v>3875</v>
      </c>
      <c r="D3588" s="44"/>
      <c r="E3588" s="47"/>
      <c r="F3588" s="10">
        <v>19.95</v>
      </c>
      <c r="G3588" s="10">
        <v>19.95</v>
      </c>
      <c r="H3588" s="810">
        <f t="shared" si="55"/>
        <v>0</v>
      </c>
    </row>
    <row r="3589" spans="1:8" ht="38.25" x14ac:dyDescent="0.25">
      <c r="A3589" s="69" t="s">
        <v>3876</v>
      </c>
      <c r="B3589" s="90" t="s">
        <v>10716</v>
      </c>
      <c r="C3589" s="43" t="s">
        <v>3877</v>
      </c>
      <c r="D3589" s="44"/>
      <c r="E3589" s="47"/>
      <c r="F3589" s="10">
        <v>1.05</v>
      </c>
      <c r="G3589" s="10">
        <v>1.05</v>
      </c>
      <c r="H3589" s="810">
        <f t="shared" si="55"/>
        <v>0</v>
      </c>
    </row>
    <row r="3590" spans="1:8" x14ac:dyDescent="0.25">
      <c r="A3590" s="69"/>
      <c r="B3590" s="42" t="s">
        <v>3878</v>
      </c>
      <c r="C3590" s="43" t="s">
        <v>3879</v>
      </c>
      <c r="D3590" s="44"/>
      <c r="E3590" s="47"/>
      <c r="F3590" s="10">
        <v>1.05</v>
      </c>
      <c r="G3590" s="10">
        <v>1.05</v>
      </c>
      <c r="H3590" s="810">
        <f t="shared" si="55"/>
        <v>0</v>
      </c>
    </row>
    <row r="3591" spans="1:8" ht="25.5" x14ac:dyDescent="0.25">
      <c r="A3591" s="69" t="s">
        <v>9241</v>
      </c>
      <c r="B3591" s="69" t="s">
        <v>9241</v>
      </c>
      <c r="C3591" s="43" t="s">
        <v>9242</v>
      </c>
      <c r="D3591" s="44"/>
      <c r="E3591" s="47"/>
      <c r="F3591" s="10">
        <v>1</v>
      </c>
      <c r="G3591" s="10">
        <v>1</v>
      </c>
      <c r="H3591" s="810">
        <f t="shared" si="55"/>
        <v>0</v>
      </c>
    </row>
    <row r="3592" spans="1:8" ht="25.5" x14ac:dyDescent="0.25">
      <c r="A3592" s="69" t="s">
        <v>9243</v>
      </c>
      <c r="B3592" s="69" t="s">
        <v>9243</v>
      </c>
      <c r="C3592" s="43" t="s">
        <v>9244</v>
      </c>
      <c r="D3592" s="44"/>
      <c r="E3592" s="47"/>
      <c r="F3592" s="10">
        <v>5</v>
      </c>
      <c r="G3592" s="10">
        <v>5</v>
      </c>
      <c r="H3592" s="810">
        <f t="shared" si="55"/>
        <v>0</v>
      </c>
    </row>
    <row r="3593" spans="1:8" ht="25.5" x14ac:dyDescent="0.25">
      <c r="A3593" s="69" t="s">
        <v>9245</v>
      </c>
      <c r="B3593" s="69" t="s">
        <v>9245</v>
      </c>
      <c r="C3593" s="43" t="s">
        <v>9246</v>
      </c>
      <c r="D3593" s="44"/>
      <c r="E3593" s="47"/>
      <c r="F3593" s="10">
        <v>10</v>
      </c>
      <c r="G3593" s="10">
        <v>10</v>
      </c>
      <c r="H3593" s="810">
        <f t="shared" si="55"/>
        <v>0</v>
      </c>
    </row>
    <row r="3594" spans="1:8" ht="25.5" x14ac:dyDescent="0.25">
      <c r="A3594" s="69" t="s">
        <v>9247</v>
      </c>
      <c r="B3594" s="69" t="s">
        <v>9247</v>
      </c>
      <c r="C3594" s="43" t="s">
        <v>9248</v>
      </c>
      <c r="D3594" s="44"/>
      <c r="E3594" s="47"/>
      <c r="F3594" s="10">
        <v>20</v>
      </c>
      <c r="G3594" s="10">
        <v>20</v>
      </c>
      <c r="H3594" s="810">
        <f t="shared" ref="H3594:H3657" si="56">IF(ISNUMBER(F3594),ROUND(F3594-G3594,2),"")</f>
        <v>0</v>
      </c>
    </row>
    <row r="3595" spans="1:8" ht="25.5" x14ac:dyDescent="0.25">
      <c r="A3595" s="69" t="s">
        <v>9249</v>
      </c>
      <c r="B3595" s="69" t="s">
        <v>9249</v>
      </c>
      <c r="C3595" s="43" t="s">
        <v>9250</v>
      </c>
      <c r="D3595" s="44"/>
      <c r="E3595" s="47"/>
      <c r="F3595" s="10">
        <v>50</v>
      </c>
      <c r="G3595" s="10">
        <v>50</v>
      </c>
      <c r="H3595" s="810">
        <f t="shared" si="56"/>
        <v>0</v>
      </c>
    </row>
    <row r="3596" spans="1:8" ht="15.75" thickBot="1" x14ac:dyDescent="0.3">
      <c r="A3596" s="99" t="s">
        <v>3880</v>
      </c>
      <c r="B3596" s="55"/>
      <c r="C3596" s="56"/>
      <c r="D3596" s="57"/>
      <c r="E3596" s="58"/>
      <c r="F3596" s="59"/>
      <c r="G3596" s="59"/>
      <c r="H3596" s="810" t="str">
        <f t="shared" si="56"/>
        <v/>
      </c>
    </row>
    <row r="3597" spans="1:8" ht="25.5" x14ac:dyDescent="0.25">
      <c r="A3597" s="100" t="s">
        <v>164</v>
      </c>
      <c r="B3597" s="61" t="s">
        <v>165</v>
      </c>
      <c r="C3597" s="94" t="s">
        <v>3881</v>
      </c>
      <c r="D3597" s="60"/>
      <c r="E3597" s="61"/>
      <c r="F3597" s="95" t="s">
        <v>5249</v>
      </c>
      <c r="G3597" s="95" t="s">
        <v>9527</v>
      </c>
      <c r="H3597" s="810" t="str">
        <f t="shared" si="56"/>
        <v/>
      </c>
    </row>
    <row r="3598" spans="1:8" ht="25.5" x14ac:dyDescent="0.25">
      <c r="A3598" s="41" t="s">
        <v>166</v>
      </c>
      <c r="B3598" s="47" t="s">
        <v>167</v>
      </c>
      <c r="C3598" s="43" t="s">
        <v>3882</v>
      </c>
      <c r="D3598" s="44"/>
      <c r="E3598" s="47"/>
      <c r="F3598" s="46">
        <v>34</v>
      </c>
      <c r="G3598" s="46">
        <v>34</v>
      </c>
      <c r="H3598" s="810">
        <f t="shared" si="56"/>
        <v>0</v>
      </c>
    </row>
    <row r="3599" spans="1:8" ht="25.5" x14ac:dyDescent="0.25">
      <c r="A3599" s="41" t="s">
        <v>168</v>
      </c>
      <c r="B3599" s="47" t="s">
        <v>169</v>
      </c>
      <c r="C3599" s="43" t="s">
        <v>3883</v>
      </c>
      <c r="D3599" s="44"/>
      <c r="E3599" s="47"/>
      <c r="F3599" s="46">
        <v>34</v>
      </c>
      <c r="G3599" s="46">
        <v>34</v>
      </c>
      <c r="H3599" s="810">
        <f t="shared" si="56"/>
        <v>0</v>
      </c>
    </row>
    <row r="3600" spans="1:8" ht="25.5" x14ac:dyDescent="0.25">
      <c r="A3600" s="41" t="s">
        <v>225</v>
      </c>
      <c r="B3600" s="47" t="s">
        <v>226</v>
      </c>
      <c r="C3600" s="43" t="s">
        <v>3884</v>
      </c>
      <c r="D3600" s="44"/>
      <c r="E3600" s="47"/>
      <c r="F3600" s="46">
        <v>69</v>
      </c>
      <c r="G3600" s="46">
        <v>69</v>
      </c>
      <c r="H3600" s="810">
        <f t="shared" si="56"/>
        <v>0</v>
      </c>
    </row>
    <row r="3601" spans="1:8" ht="25.5" x14ac:dyDescent="0.25">
      <c r="A3601" s="41" t="s">
        <v>227</v>
      </c>
      <c r="B3601" s="47" t="s">
        <v>228</v>
      </c>
      <c r="C3601" s="43" t="s">
        <v>7880</v>
      </c>
      <c r="D3601" s="44"/>
      <c r="E3601" s="47"/>
      <c r="F3601" s="46">
        <v>69</v>
      </c>
      <c r="G3601" s="46">
        <v>69</v>
      </c>
      <c r="H3601" s="810">
        <f t="shared" si="56"/>
        <v>0</v>
      </c>
    </row>
    <row r="3602" spans="1:8" ht="25.5" x14ac:dyDescent="0.25">
      <c r="A3602" s="41" t="s">
        <v>5428</v>
      </c>
      <c r="B3602" s="47" t="s">
        <v>178</v>
      </c>
      <c r="C3602" s="43" t="s">
        <v>3885</v>
      </c>
      <c r="D3602" s="44"/>
      <c r="E3602" s="47"/>
      <c r="F3602" s="46">
        <v>49</v>
      </c>
      <c r="G3602" s="46">
        <v>49</v>
      </c>
      <c r="H3602" s="810">
        <f t="shared" si="56"/>
        <v>0</v>
      </c>
    </row>
    <row r="3603" spans="1:8" ht="38.25" x14ac:dyDescent="0.25">
      <c r="A3603" s="41" t="s">
        <v>5820</v>
      </c>
      <c r="B3603" s="47" t="s">
        <v>4000</v>
      </c>
      <c r="C3603" s="43" t="s">
        <v>7881</v>
      </c>
      <c r="D3603" s="44"/>
      <c r="E3603" s="47"/>
      <c r="F3603" s="46">
        <v>49</v>
      </c>
      <c r="G3603" s="46">
        <v>49</v>
      </c>
      <c r="H3603" s="810">
        <f t="shared" si="56"/>
        <v>0</v>
      </c>
    </row>
    <row r="3604" spans="1:8" ht="25.5" x14ac:dyDescent="0.25">
      <c r="A3604" s="41" t="s">
        <v>730</v>
      </c>
      <c r="B3604" s="47" t="s">
        <v>180</v>
      </c>
      <c r="C3604" s="43" t="s">
        <v>3886</v>
      </c>
      <c r="D3604" s="44"/>
      <c r="E3604" s="47"/>
      <c r="F3604" s="46">
        <v>99</v>
      </c>
      <c r="G3604" s="46">
        <v>99</v>
      </c>
      <c r="H3604" s="810">
        <f t="shared" si="56"/>
        <v>0</v>
      </c>
    </row>
    <row r="3605" spans="1:8" ht="25.5" x14ac:dyDescent="0.25">
      <c r="A3605" s="41" t="s">
        <v>5822</v>
      </c>
      <c r="B3605" s="47" t="s">
        <v>5823</v>
      </c>
      <c r="C3605" s="43" t="s">
        <v>7882</v>
      </c>
      <c r="D3605" s="44"/>
      <c r="E3605" s="47"/>
      <c r="F3605" s="46">
        <v>99</v>
      </c>
      <c r="G3605" s="46">
        <v>99</v>
      </c>
      <c r="H3605" s="810">
        <f t="shared" si="56"/>
        <v>0</v>
      </c>
    </row>
    <row r="3606" spans="1:8" ht="25.5" x14ac:dyDescent="0.25">
      <c r="A3606" s="41" t="s">
        <v>5429</v>
      </c>
      <c r="B3606" s="47" t="s">
        <v>182</v>
      </c>
      <c r="C3606" s="43" t="s">
        <v>3887</v>
      </c>
      <c r="D3606" s="44"/>
      <c r="E3606" s="47"/>
      <c r="F3606" s="46">
        <v>65</v>
      </c>
      <c r="G3606" s="46">
        <v>65</v>
      </c>
      <c r="H3606" s="810">
        <f t="shared" si="56"/>
        <v>0</v>
      </c>
    </row>
    <row r="3607" spans="1:8" ht="38.25" x14ac:dyDescent="0.25">
      <c r="A3607" s="41" t="s">
        <v>5825</v>
      </c>
      <c r="B3607" s="47" t="s">
        <v>5826</v>
      </c>
      <c r="C3607" s="43" t="s">
        <v>7883</v>
      </c>
      <c r="D3607" s="44"/>
      <c r="E3607" s="47"/>
      <c r="F3607" s="46">
        <v>65</v>
      </c>
      <c r="G3607" s="46">
        <v>65</v>
      </c>
      <c r="H3607" s="810">
        <f t="shared" si="56"/>
        <v>0</v>
      </c>
    </row>
    <row r="3608" spans="1:8" ht="25.5" x14ac:dyDescent="0.25">
      <c r="A3608" s="41" t="s">
        <v>733</v>
      </c>
      <c r="B3608" s="47" t="s">
        <v>184</v>
      </c>
      <c r="C3608" s="43" t="s">
        <v>3888</v>
      </c>
      <c r="D3608" s="44"/>
      <c r="E3608" s="47"/>
      <c r="F3608" s="46">
        <v>131</v>
      </c>
      <c r="G3608" s="46">
        <v>131</v>
      </c>
      <c r="H3608" s="810">
        <f t="shared" si="56"/>
        <v>0</v>
      </c>
    </row>
    <row r="3609" spans="1:8" ht="26.25" thickBot="1" x14ac:dyDescent="0.3">
      <c r="A3609" s="48" t="s">
        <v>7884</v>
      </c>
      <c r="B3609" s="62" t="s">
        <v>5828</v>
      </c>
      <c r="C3609" s="50" t="s">
        <v>7885</v>
      </c>
      <c r="D3609" s="51"/>
      <c r="E3609" s="62"/>
      <c r="F3609" s="53">
        <v>131</v>
      </c>
      <c r="G3609" s="53">
        <v>131</v>
      </c>
      <c r="H3609" s="810">
        <f t="shared" si="56"/>
        <v>0</v>
      </c>
    </row>
    <row r="3610" spans="1:8" ht="15.75" thickBot="1" x14ac:dyDescent="0.3">
      <c r="A3610" s="69"/>
      <c r="B3610" s="42"/>
      <c r="C3610" s="43"/>
      <c r="D3610" s="44"/>
      <c r="E3610" s="47"/>
      <c r="H3610" s="810" t="str">
        <f t="shared" si="56"/>
        <v/>
      </c>
    </row>
    <row r="3611" spans="1:8" ht="15.75" thickBot="1" x14ac:dyDescent="0.3">
      <c r="A3611" s="75" t="s">
        <v>762</v>
      </c>
      <c r="B3611" s="76"/>
      <c r="C3611" s="28"/>
      <c r="D3611" s="29"/>
      <c r="E3611" s="29"/>
      <c r="F3611" s="78" t="s">
        <v>5249</v>
      </c>
      <c r="G3611" s="78" t="s">
        <v>9527</v>
      </c>
      <c r="H3611" s="810" t="str">
        <f t="shared" si="56"/>
        <v/>
      </c>
    </row>
    <row r="3612" spans="1:8" ht="26.25" thickBot="1" x14ac:dyDescent="0.3">
      <c r="A3612" s="31" t="s">
        <v>35</v>
      </c>
      <c r="B3612" s="809" t="s">
        <v>36</v>
      </c>
      <c r="C3612" s="806" t="s">
        <v>37</v>
      </c>
      <c r="D3612" s="32" t="s">
        <v>38</v>
      </c>
      <c r="E3612" s="33"/>
      <c r="F3612" s="79" t="s">
        <v>9643</v>
      </c>
      <c r="G3612" s="79" t="s">
        <v>9526</v>
      </c>
      <c r="H3612" s="810" t="str">
        <f t="shared" si="56"/>
        <v/>
      </c>
    </row>
    <row r="3613" spans="1:8" x14ac:dyDescent="0.25">
      <c r="A3613" s="35" t="s">
        <v>763</v>
      </c>
      <c r="B3613" s="36" t="s">
        <v>1277</v>
      </c>
      <c r="C3613" s="37" t="s">
        <v>764</v>
      </c>
      <c r="D3613" s="38"/>
      <c r="E3613" s="39"/>
      <c r="F3613" s="40">
        <v>1088.8499999999999</v>
      </c>
      <c r="G3613" s="40">
        <v>1088.8499999999999</v>
      </c>
      <c r="H3613" s="810">
        <f t="shared" si="56"/>
        <v>0</v>
      </c>
    </row>
    <row r="3614" spans="1:8" x14ac:dyDescent="0.25">
      <c r="A3614" s="41" t="s">
        <v>765</v>
      </c>
      <c r="B3614" s="42" t="s">
        <v>766</v>
      </c>
      <c r="C3614" s="43" t="s">
        <v>764</v>
      </c>
      <c r="D3614" s="44">
        <v>1</v>
      </c>
      <c r="E3614" s="47"/>
      <c r="F3614" s="46" t="s">
        <v>5249</v>
      </c>
      <c r="G3614" s="46" t="s">
        <v>9527</v>
      </c>
      <c r="H3614" s="810" t="str">
        <f t="shared" si="56"/>
        <v/>
      </c>
    </row>
    <row r="3615" spans="1:8" x14ac:dyDescent="0.25">
      <c r="A3615" s="41" t="s">
        <v>767</v>
      </c>
      <c r="B3615" s="42" t="s">
        <v>768</v>
      </c>
      <c r="C3615" s="43" t="s">
        <v>769</v>
      </c>
      <c r="D3615" s="44">
        <v>1</v>
      </c>
      <c r="E3615" s="47"/>
      <c r="F3615" s="46" t="s">
        <v>5249</v>
      </c>
      <c r="G3615" s="46" t="s">
        <v>9527</v>
      </c>
      <c r="H3615" s="810" t="str">
        <f t="shared" si="56"/>
        <v/>
      </c>
    </row>
    <row r="3616" spans="1:8" x14ac:dyDescent="0.25">
      <c r="A3616" s="41" t="s">
        <v>770</v>
      </c>
      <c r="B3616" s="42" t="s">
        <v>55</v>
      </c>
      <c r="C3616" s="43" t="s">
        <v>56</v>
      </c>
      <c r="D3616" s="44">
        <v>1</v>
      </c>
      <c r="E3616" s="47"/>
      <c r="F3616" s="46" t="s">
        <v>5249</v>
      </c>
      <c r="G3616" s="46" t="s">
        <v>9527</v>
      </c>
      <c r="H3616" s="810" t="str">
        <f t="shared" si="56"/>
        <v/>
      </c>
    </row>
    <row r="3617" spans="1:8" ht="26.25" thickBot="1" x14ac:dyDescent="0.3">
      <c r="A3617" s="48" t="s">
        <v>771</v>
      </c>
      <c r="B3617" s="49" t="s">
        <v>772</v>
      </c>
      <c r="C3617" s="50" t="s">
        <v>773</v>
      </c>
      <c r="D3617" s="51">
        <v>1</v>
      </c>
      <c r="E3617" s="62"/>
      <c r="F3617" s="53" t="s">
        <v>5249</v>
      </c>
      <c r="G3617" s="53" t="s">
        <v>9527</v>
      </c>
      <c r="H3617" s="810" t="str">
        <f t="shared" si="56"/>
        <v/>
      </c>
    </row>
    <row r="3618" spans="1:8" ht="15.75" thickBot="1" x14ac:dyDescent="0.3">
      <c r="A3618" s="63"/>
      <c r="B3618" s="64"/>
      <c r="C3618" s="65"/>
      <c r="D3618" s="66"/>
      <c r="E3618" s="102"/>
      <c r="F3618" s="68" t="s">
        <v>5249</v>
      </c>
      <c r="G3618" s="68" t="s">
        <v>9527</v>
      </c>
      <c r="H3618" s="810" t="str">
        <f t="shared" si="56"/>
        <v/>
      </c>
    </row>
    <row r="3619" spans="1:8" x14ac:dyDescent="0.25">
      <c r="A3619" s="35" t="s">
        <v>774</v>
      </c>
      <c r="B3619" s="36" t="s">
        <v>775</v>
      </c>
      <c r="C3619" s="37" t="s">
        <v>776</v>
      </c>
      <c r="D3619" s="38"/>
      <c r="E3619" s="39"/>
      <c r="F3619" s="40">
        <v>5068.3500000000004</v>
      </c>
      <c r="G3619" s="40">
        <v>5068.3500000000004</v>
      </c>
      <c r="H3619" s="810">
        <f t="shared" si="56"/>
        <v>0</v>
      </c>
    </row>
    <row r="3620" spans="1:8" x14ac:dyDescent="0.25">
      <c r="A3620" s="41" t="s">
        <v>777</v>
      </c>
      <c r="B3620" s="42" t="s">
        <v>778</v>
      </c>
      <c r="C3620" s="43" t="s">
        <v>776</v>
      </c>
      <c r="D3620" s="44">
        <v>1</v>
      </c>
      <c r="E3620" s="47"/>
      <c r="F3620" s="46" t="s">
        <v>5249</v>
      </c>
      <c r="G3620" s="46" t="s">
        <v>9527</v>
      </c>
      <c r="H3620" s="810" t="str">
        <f t="shared" si="56"/>
        <v/>
      </c>
    </row>
    <row r="3621" spans="1:8" x14ac:dyDescent="0.25">
      <c r="A3621" s="41" t="s">
        <v>779</v>
      </c>
      <c r="B3621" s="42" t="s">
        <v>780</v>
      </c>
      <c r="C3621" s="43" t="s">
        <v>781</v>
      </c>
      <c r="D3621" s="44">
        <v>12</v>
      </c>
      <c r="E3621" s="47"/>
      <c r="F3621" s="46" t="s">
        <v>5249</v>
      </c>
      <c r="G3621" s="46" t="s">
        <v>9527</v>
      </c>
      <c r="H3621" s="810" t="str">
        <f t="shared" si="56"/>
        <v/>
      </c>
    </row>
    <row r="3622" spans="1:8" x14ac:dyDescent="0.25">
      <c r="A3622" s="41" t="s">
        <v>767</v>
      </c>
      <c r="B3622" s="42" t="s">
        <v>782</v>
      </c>
      <c r="C3622" s="43" t="s">
        <v>783</v>
      </c>
      <c r="D3622" s="44">
        <v>1</v>
      </c>
      <c r="E3622" s="47"/>
      <c r="F3622" s="46" t="s">
        <v>5249</v>
      </c>
      <c r="G3622" s="46" t="s">
        <v>9527</v>
      </c>
      <c r="H3622" s="810" t="str">
        <f t="shared" si="56"/>
        <v/>
      </c>
    </row>
    <row r="3623" spans="1:8" x14ac:dyDescent="0.25">
      <c r="A3623" s="41" t="s">
        <v>770</v>
      </c>
      <c r="B3623" s="42" t="s">
        <v>55</v>
      </c>
      <c r="C3623" s="43" t="s">
        <v>56</v>
      </c>
      <c r="D3623" s="44">
        <v>1</v>
      </c>
      <c r="E3623" s="47"/>
      <c r="F3623" s="46" t="s">
        <v>5249</v>
      </c>
      <c r="G3623" s="46" t="s">
        <v>9527</v>
      </c>
      <c r="H3623" s="810" t="str">
        <f t="shared" si="56"/>
        <v/>
      </c>
    </row>
    <row r="3624" spans="1:8" ht="26.25" thickBot="1" x14ac:dyDescent="0.3">
      <c r="A3624" s="48" t="s">
        <v>60</v>
      </c>
      <c r="B3624" s="49" t="s">
        <v>784</v>
      </c>
      <c r="C3624" s="50" t="s">
        <v>785</v>
      </c>
      <c r="D3624" s="51">
        <v>1</v>
      </c>
      <c r="E3624" s="62"/>
      <c r="F3624" s="53" t="s">
        <v>5249</v>
      </c>
      <c r="G3624" s="53" t="s">
        <v>9527</v>
      </c>
      <c r="H3624" s="810" t="str">
        <f t="shared" si="56"/>
        <v/>
      </c>
    </row>
    <row r="3625" spans="1:8" ht="15.75" thickBot="1" x14ac:dyDescent="0.3">
      <c r="A3625" s="63"/>
      <c r="B3625" s="64"/>
      <c r="C3625" s="65"/>
      <c r="D3625" s="66"/>
      <c r="E3625" s="102"/>
      <c r="F3625" s="68" t="s">
        <v>5249</v>
      </c>
      <c r="G3625" s="68" t="s">
        <v>9527</v>
      </c>
      <c r="H3625" s="810" t="str">
        <f t="shared" si="56"/>
        <v/>
      </c>
    </row>
    <row r="3626" spans="1:8" x14ac:dyDescent="0.25">
      <c r="A3626" s="35" t="s">
        <v>786</v>
      </c>
      <c r="B3626" s="36" t="s">
        <v>787</v>
      </c>
      <c r="C3626" s="37" t="s">
        <v>5931</v>
      </c>
      <c r="D3626" s="38"/>
      <c r="E3626" s="39"/>
      <c r="F3626" s="40">
        <v>8881.9500000000007</v>
      </c>
      <c r="G3626" s="40">
        <v>8881.9500000000007</v>
      </c>
      <c r="H3626" s="810">
        <f t="shared" si="56"/>
        <v>0</v>
      </c>
    </row>
    <row r="3627" spans="1:8" x14ac:dyDescent="0.25">
      <c r="A3627" s="41" t="s">
        <v>788</v>
      </c>
      <c r="B3627" s="42" t="s">
        <v>787</v>
      </c>
      <c r="C3627" s="43" t="s">
        <v>5931</v>
      </c>
      <c r="D3627" s="44">
        <v>1</v>
      </c>
      <c r="E3627" s="47"/>
      <c r="F3627" s="46" t="s">
        <v>5249</v>
      </c>
      <c r="G3627" s="46" t="s">
        <v>9527</v>
      </c>
      <c r="H3627" s="810" t="str">
        <f t="shared" si="56"/>
        <v/>
      </c>
    </row>
    <row r="3628" spans="1:8" x14ac:dyDescent="0.25">
      <c r="A3628" s="41" t="s">
        <v>789</v>
      </c>
      <c r="B3628" s="42" t="s">
        <v>790</v>
      </c>
      <c r="C3628" s="43" t="s">
        <v>5932</v>
      </c>
      <c r="D3628" s="44">
        <v>12</v>
      </c>
      <c r="E3628" s="47"/>
      <c r="F3628" s="46" t="s">
        <v>5249</v>
      </c>
      <c r="G3628" s="46" t="s">
        <v>9527</v>
      </c>
      <c r="H3628" s="810" t="str">
        <f t="shared" si="56"/>
        <v/>
      </c>
    </row>
    <row r="3629" spans="1:8" x14ac:dyDescent="0.25">
      <c r="A3629" s="41" t="s">
        <v>767</v>
      </c>
      <c r="B3629" s="42" t="s">
        <v>791</v>
      </c>
      <c r="C3629" s="43" t="s">
        <v>171</v>
      </c>
      <c r="D3629" s="44">
        <v>1</v>
      </c>
      <c r="E3629" s="47"/>
      <c r="F3629" s="46" t="s">
        <v>5249</v>
      </c>
      <c r="G3629" s="46" t="s">
        <v>9527</v>
      </c>
      <c r="H3629" s="810" t="str">
        <f t="shared" si="56"/>
        <v/>
      </c>
    </row>
    <row r="3630" spans="1:8" x14ac:dyDescent="0.25">
      <c r="A3630" s="41" t="s">
        <v>792</v>
      </c>
      <c r="B3630" s="42" t="s">
        <v>793</v>
      </c>
      <c r="C3630" s="43" t="s">
        <v>171</v>
      </c>
      <c r="D3630" s="44">
        <v>1</v>
      </c>
      <c r="E3630" s="47"/>
      <c r="F3630" s="46" t="s">
        <v>5249</v>
      </c>
      <c r="G3630" s="46" t="s">
        <v>9527</v>
      </c>
      <c r="H3630" s="810" t="str">
        <f t="shared" si="56"/>
        <v/>
      </c>
    </row>
    <row r="3631" spans="1:8" x14ac:dyDescent="0.25">
      <c r="A3631" s="41" t="s">
        <v>794</v>
      </c>
      <c r="B3631" s="42" t="s">
        <v>795</v>
      </c>
      <c r="C3631" s="43" t="s">
        <v>796</v>
      </c>
      <c r="D3631" s="44">
        <v>1</v>
      </c>
      <c r="E3631" s="47"/>
      <c r="F3631" s="46" t="s">
        <v>5249</v>
      </c>
      <c r="G3631" s="46" t="s">
        <v>9527</v>
      </c>
      <c r="H3631" s="810" t="str">
        <f t="shared" si="56"/>
        <v/>
      </c>
    </row>
    <row r="3632" spans="1:8" ht="15.75" thickBot="1" x14ac:dyDescent="0.3">
      <c r="A3632" s="48" t="s">
        <v>770</v>
      </c>
      <c r="B3632" s="49" t="s">
        <v>797</v>
      </c>
      <c r="C3632" s="50" t="s">
        <v>171</v>
      </c>
      <c r="D3632" s="51">
        <v>1</v>
      </c>
      <c r="E3632" s="62"/>
      <c r="F3632" s="53" t="s">
        <v>5249</v>
      </c>
      <c r="G3632" s="53" t="s">
        <v>9527</v>
      </c>
      <c r="H3632" s="810" t="str">
        <f t="shared" si="56"/>
        <v/>
      </c>
    </row>
    <row r="3633" spans="1:8" ht="15.75" thickBot="1" x14ac:dyDescent="0.3">
      <c r="A3633" s="63"/>
      <c r="B3633" s="64"/>
      <c r="C3633" s="65"/>
      <c r="D3633" s="66"/>
      <c r="E3633" s="64"/>
      <c r="F3633" s="494" t="s">
        <v>5249</v>
      </c>
      <c r="G3633" s="494" t="s">
        <v>9527</v>
      </c>
      <c r="H3633" s="810" t="str">
        <f t="shared" si="56"/>
        <v/>
      </c>
    </row>
    <row r="3634" spans="1:8" x14ac:dyDescent="0.25">
      <c r="A3634" s="495" t="s">
        <v>798</v>
      </c>
      <c r="B3634" s="496" t="s">
        <v>799</v>
      </c>
      <c r="C3634" s="497" t="s">
        <v>800</v>
      </c>
      <c r="D3634" s="498"/>
      <c r="E3634" s="499"/>
      <c r="F3634" s="818">
        <v>18971.740000000002</v>
      </c>
      <c r="G3634" s="500">
        <v>18655.55</v>
      </c>
      <c r="H3634" s="810">
        <f t="shared" si="56"/>
        <v>316.19</v>
      </c>
    </row>
    <row r="3635" spans="1:8" x14ac:dyDescent="0.25">
      <c r="A3635" s="501" t="s">
        <v>801</v>
      </c>
      <c r="B3635" s="502" t="s">
        <v>802</v>
      </c>
      <c r="C3635" s="503" t="s">
        <v>800</v>
      </c>
      <c r="D3635" s="502">
        <v>1</v>
      </c>
      <c r="E3635" s="504"/>
      <c r="F3635" s="505" t="s">
        <v>5249</v>
      </c>
      <c r="G3635" s="505" t="s">
        <v>9527</v>
      </c>
      <c r="H3635" s="810" t="str">
        <f t="shared" si="56"/>
        <v/>
      </c>
    </row>
    <row r="3636" spans="1:8" x14ac:dyDescent="0.25">
      <c r="A3636" s="501" t="s">
        <v>803</v>
      </c>
      <c r="B3636" s="506" t="s">
        <v>804</v>
      </c>
      <c r="C3636" s="507" t="s">
        <v>805</v>
      </c>
      <c r="D3636" s="506">
        <v>1</v>
      </c>
      <c r="E3636" s="504"/>
      <c r="F3636" s="505" t="s">
        <v>5249</v>
      </c>
      <c r="G3636" s="505" t="s">
        <v>9527</v>
      </c>
      <c r="H3636" s="810" t="str">
        <f t="shared" si="56"/>
        <v/>
      </c>
    </row>
    <row r="3637" spans="1:8" x14ac:dyDescent="0.25">
      <c r="A3637" s="501" t="s">
        <v>806</v>
      </c>
      <c r="B3637" s="506" t="s">
        <v>807</v>
      </c>
      <c r="C3637" s="507" t="s">
        <v>808</v>
      </c>
      <c r="D3637" s="506">
        <v>1</v>
      </c>
      <c r="E3637" s="504"/>
      <c r="F3637" s="505" t="s">
        <v>5249</v>
      </c>
      <c r="G3637" s="505" t="s">
        <v>9527</v>
      </c>
      <c r="H3637" s="810" t="str">
        <f t="shared" si="56"/>
        <v/>
      </c>
    </row>
    <row r="3638" spans="1:8" x14ac:dyDescent="0.25">
      <c r="A3638" s="501" t="s">
        <v>806</v>
      </c>
      <c r="B3638" s="506" t="s">
        <v>809</v>
      </c>
      <c r="C3638" s="507" t="s">
        <v>810</v>
      </c>
      <c r="D3638" s="506">
        <v>1</v>
      </c>
      <c r="E3638" s="504"/>
      <c r="F3638" s="505" t="s">
        <v>5249</v>
      </c>
      <c r="G3638" s="505" t="s">
        <v>9527</v>
      </c>
      <c r="H3638" s="810" t="str">
        <f t="shared" si="56"/>
        <v/>
      </c>
    </row>
    <row r="3639" spans="1:8" x14ac:dyDescent="0.25">
      <c r="A3639" s="501" t="s">
        <v>811</v>
      </c>
      <c r="B3639" s="506" t="s">
        <v>812</v>
      </c>
      <c r="C3639" s="507" t="s">
        <v>813</v>
      </c>
      <c r="D3639" s="506">
        <v>1</v>
      </c>
      <c r="E3639" s="504"/>
      <c r="F3639" s="505" t="s">
        <v>5249</v>
      </c>
      <c r="G3639" s="505" t="s">
        <v>9527</v>
      </c>
      <c r="H3639" s="810" t="str">
        <f t="shared" si="56"/>
        <v/>
      </c>
    </row>
    <row r="3640" spans="1:8" x14ac:dyDescent="0.25">
      <c r="A3640" s="501" t="s">
        <v>814</v>
      </c>
      <c r="B3640" s="506" t="s">
        <v>815</v>
      </c>
      <c r="C3640" s="507" t="s">
        <v>816</v>
      </c>
      <c r="D3640" s="506">
        <v>2</v>
      </c>
      <c r="E3640" s="504"/>
      <c r="F3640" s="505" t="s">
        <v>5249</v>
      </c>
      <c r="G3640" s="505" t="s">
        <v>9527</v>
      </c>
      <c r="H3640" s="810" t="str">
        <f t="shared" si="56"/>
        <v/>
      </c>
    </row>
    <row r="3641" spans="1:8" x14ac:dyDescent="0.25">
      <c r="A3641" s="508" t="s">
        <v>817</v>
      </c>
      <c r="B3641" s="506" t="s">
        <v>818</v>
      </c>
      <c r="C3641" s="507" t="s">
        <v>819</v>
      </c>
      <c r="D3641" s="506">
        <v>1</v>
      </c>
      <c r="E3641" s="504"/>
      <c r="F3641" s="505" t="s">
        <v>5249</v>
      </c>
      <c r="G3641" s="505" t="s">
        <v>9527</v>
      </c>
      <c r="H3641" s="810" t="str">
        <f t="shared" si="56"/>
        <v/>
      </c>
    </row>
    <row r="3642" spans="1:8" x14ac:dyDescent="0.25">
      <c r="A3642" s="41" t="s">
        <v>820</v>
      </c>
      <c r="B3642" s="506" t="s">
        <v>821</v>
      </c>
      <c r="C3642" s="507" t="s">
        <v>56</v>
      </c>
      <c r="D3642" s="506">
        <v>1</v>
      </c>
      <c r="E3642" s="504"/>
      <c r="F3642" s="505" t="s">
        <v>5249</v>
      </c>
      <c r="G3642" s="505" t="s">
        <v>9527</v>
      </c>
      <c r="H3642" s="810" t="str">
        <f t="shared" si="56"/>
        <v/>
      </c>
    </row>
    <row r="3643" spans="1:8" ht="25.5" x14ac:dyDescent="0.25">
      <c r="A3643" s="41" t="s">
        <v>822</v>
      </c>
      <c r="B3643" s="506" t="s">
        <v>823</v>
      </c>
      <c r="C3643" s="507" t="s">
        <v>824</v>
      </c>
      <c r="D3643" s="506">
        <v>1</v>
      </c>
      <c r="E3643" s="504"/>
      <c r="F3643" s="505" t="s">
        <v>5249</v>
      </c>
      <c r="G3643" s="505" t="s">
        <v>9527</v>
      </c>
      <c r="H3643" s="810" t="str">
        <f t="shared" si="56"/>
        <v/>
      </c>
    </row>
    <row r="3644" spans="1:8" ht="25.5" x14ac:dyDescent="0.25">
      <c r="A3644" s="41" t="s">
        <v>825</v>
      </c>
      <c r="B3644" s="506" t="s">
        <v>826</v>
      </c>
      <c r="C3644" s="507" t="s">
        <v>827</v>
      </c>
      <c r="D3644" s="506">
        <v>1</v>
      </c>
      <c r="E3644" s="504"/>
      <c r="F3644" s="505" t="s">
        <v>5249</v>
      </c>
      <c r="G3644" s="505" t="s">
        <v>9527</v>
      </c>
      <c r="H3644" s="810" t="str">
        <f t="shared" si="56"/>
        <v/>
      </c>
    </row>
    <row r="3645" spans="1:8" ht="25.5" x14ac:dyDescent="0.25">
      <c r="A3645" s="41" t="s">
        <v>825</v>
      </c>
      <c r="B3645" s="506" t="s">
        <v>828</v>
      </c>
      <c r="C3645" s="507" t="s">
        <v>829</v>
      </c>
      <c r="D3645" s="506">
        <v>1</v>
      </c>
      <c r="E3645" s="504"/>
      <c r="F3645" s="505" t="s">
        <v>5249</v>
      </c>
      <c r="G3645" s="505" t="s">
        <v>9527</v>
      </c>
      <c r="H3645" s="810" t="str">
        <f t="shared" si="56"/>
        <v/>
      </c>
    </row>
    <row r="3646" spans="1:8" ht="15.75" thickBot="1" x14ac:dyDescent="0.3">
      <c r="A3646" s="182" t="s">
        <v>830</v>
      </c>
      <c r="B3646" s="509" t="s">
        <v>831</v>
      </c>
      <c r="C3646" s="510" t="s">
        <v>832</v>
      </c>
      <c r="D3646" s="509">
        <v>1</v>
      </c>
      <c r="E3646" s="511"/>
      <c r="F3646" s="512" t="s">
        <v>5249</v>
      </c>
      <c r="G3646" s="512" t="s">
        <v>9527</v>
      </c>
      <c r="H3646" s="810" t="str">
        <f t="shared" si="56"/>
        <v/>
      </c>
    </row>
    <row r="3647" spans="1:8" ht="15.75" thickBot="1" x14ac:dyDescent="0.3">
      <c r="A3647" s="513"/>
      <c r="B3647" s="514"/>
      <c r="C3647" s="515"/>
      <c r="D3647" s="516"/>
      <c r="E3647" s="517"/>
      <c r="F3647" s="494" t="s">
        <v>5249</v>
      </c>
      <c r="G3647" s="494" t="s">
        <v>9527</v>
      </c>
      <c r="H3647" s="810" t="str">
        <f t="shared" si="56"/>
        <v/>
      </c>
    </row>
    <row r="3648" spans="1:8" x14ac:dyDescent="0.25">
      <c r="A3648" s="495" t="s">
        <v>833</v>
      </c>
      <c r="B3648" s="518" t="s">
        <v>834</v>
      </c>
      <c r="C3648" s="519" t="s">
        <v>835</v>
      </c>
      <c r="D3648" s="520"/>
      <c r="E3648" s="499"/>
      <c r="F3648" s="818">
        <v>23429.279999999999</v>
      </c>
      <c r="G3648" s="500">
        <v>23128.090000000004</v>
      </c>
      <c r="H3648" s="810">
        <f t="shared" si="56"/>
        <v>301.19</v>
      </c>
    </row>
    <row r="3649" spans="1:8" x14ac:dyDescent="0.25">
      <c r="A3649" s="501" t="s">
        <v>801</v>
      </c>
      <c r="B3649" s="506" t="s">
        <v>836</v>
      </c>
      <c r="C3649" s="507" t="s">
        <v>835</v>
      </c>
      <c r="D3649" s="506">
        <v>1</v>
      </c>
      <c r="E3649" s="504"/>
      <c r="F3649" s="505" t="s">
        <v>5249</v>
      </c>
      <c r="G3649" s="505" t="s">
        <v>9527</v>
      </c>
      <c r="H3649" s="810" t="str">
        <f t="shared" si="56"/>
        <v/>
      </c>
    </row>
    <row r="3650" spans="1:8" x14ac:dyDescent="0.25">
      <c r="A3650" s="501" t="s">
        <v>803</v>
      </c>
      <c r="B3650" s="506" t="s">
        <v>837</v>
      </c>
      <c r="C3650" s="507" t="s">
        <v>838</v>
      </c>
      <c r="D3650" s="506">
        <v>1</v>
      </c>
      <c r="E3650" s="504"/>
      <c r="F3650" s="505" t="s">
        <v>5249</v>
      </c>
      <c r="G3650" s="505" t="s">
        <v>9527</v>
      </c>
      <c r="H3650" s="810" t="str">
        <f t="shared" si="56"/>
        <v/>
      </c>
    </row>
    <row r="3651" spans="1:8" x14ac:dyDescent="0.25">
      <c r="A3651" s="501" t="s">
        <v>811</v>
      </c>
      <c r="B3651" s="506" t="s">
        <v>812</v>
      </c>
      <c r="C3651" s="507" t="s">
        <v>813</v>
      </c>
      <c r="D3651" s="506">
        <v>1</v>
      </c>
      <c r="E3651" s="504"/>
      <c r="F3651" s="505" t="s">
        <v>5249</v>
      </c>
      <c r="G3651" s="505" t="s">
        <v>9527</v>
      </c>
      <c r="H3651" s="810" t="str">
        <f t="shared" si="56"/>
        <v/>
      </c>
    </row>
    <row r="3652" spans="1:8" x14ac:dyDescent="0.25">
      <c r="A3652" s="501" t="s">
        <v>814</v>
      </c>
      <c r="B3652" s="506" t="s">
        <v>815</v>
      </c>
      <c r="C3652" s="507" t="s">
        <v>816</v>
      </c>
      <c r="D3652" s="506">
        <v>2</v>
      </c>
      <c r="E3652" s="504"/>
      <c r="F3652" s="505" t="s">
        <v>5249</v>
      </c>
      <c r="G3652" s="505" t="s">
        <v>9527</v>
      </c>
      <c r="H3652" s="810" t="str">
        <f t="shared" si="56"/>
        <v/>
      </c>
    </row>
    <row r="3653" spans="1:8" x14ac:dyDescent="0.25">
      <c r="A3653" s="501" t="s">
        <v>806</v>
      </c>
      <c r="B3653" s="506" t="s">
        <v>839</v>
      </c>
      <c r="C3653" s="507" t="s">
        <v>840</v>
      </c>
      <c r="D3653" s="506">
        <v>1</v>
      </c>
      <c r="E3653" s="504"/>
      <c r="F3653" s="505" t="s">
        <v>5249</v>
      </c>
      <c r="G3653" s="505" t="s">
        <v>9527</v>
      </c>
      <c r="H3653" s="810" t="str">
        <f t="shared" si="56"/>
        <v/>
      </c>
    </row>
    <row r="3654" spans="1:8" x14ac:dyDescent="0.25">
      <c r="A3654" s="521" t="s">
        <v>817</v>
      </c>
      <c r="B3654" s="506" t="s">
        <v>818</v>
      </c>
      <c r="C3654" s="507" t="s">
        <v>819</v>
      </c>
      <c r="D3654" s="506">
        <v>1</v>
      </c>
      <c r="E3654" s="504"/>
      <c r="F3654" s="505" t="s">
        <v>5249</v>
      </c>
      <c r="G3654" s="505" t="s">
        <v>9527</v>
      </c>
      <c r="H3654" s="810" t="str">
        <f t="shared" si="56"/>
        <v/>
      </c>
    </row>
    <row r="3655" spans="1:8" x14ac:dyDescent="0.25">
      <c r="A3655" s="522" t="s">
        <v>820</v>
      </c>
      <c r="B3655" s="506" t="s">
        <v>821</v>
      </c>
      <c r="C3655" s="507" t="s">
        <v>56</v>
      </c>
      <c r="D3655" s="506">
        <v>1</v>
      </c>
      <c r="E3655" s="504"/>
      <c r="F3655" s="505" t="s">
        <v>5249</v>
      </c>
      <c r="G3655" s="505" t="s">
        <v>9527</v>
      </c>
      <c r="H3655" s="810" t="str">
        <f t="shared" si="56"/>
        <v/>
      </c>
    </row>
    <row r="3656" spans="1:8" ht="25.5" x14ac:dyDescent="0.25">
      <c r="A3656" s="179" t="s">
        <v>822</v>
      </c>
      <c r="B3656" s="506" t="s">
        <v>841</v>
      </c>
      <c r="C3656" s="507" t="s">
        <v>842</v>
      </c>
      <c r="D3656" s="506">
        <v>1</v>
      </c>
      <c r="E3656" s="504"/>
      <c r="F3656" s="505" t="s">
        <v>5249</v>
      </c>
      <c r="G3656" s="505" t="s">
        <v>9527</v>
      </c>
      <c r="H3656" s="810" t="str">
        <f t="shared" si="56"/>
        <v/>
      </c>
    </row>
    <row r="3657" spans="1:8" ht="25.5" x14ac:dyDescent="0.25">
      <c r="A3657" s="179" t="s">
        <v>825</v>
      </c>
      <c r="B3657" s="506" t="s">
        <v>843</v>
      </c>
      <c r="C3657" s="507" t="s">
        <v>844</v>
      </c>
      <c r="D3657" s="506">
        <v>1</v>
      </c>
      <c r="E3657" s="504"/>
      <c r="F3657" s="505" t="s">
        <v>5249</v>
      </c>
      <c r="G3657" s="505" t="s">
        <v>9527</v>
      </c>
      <c r="H3657" s="810" t="str">
        <f t="shared" si="56"/>
        <v/>
      </c>
    </row>
    <row r="3658" spans="1:8" ht="15.75" thickBot="1" x14ac:dyDescent="0.3">
      <c r="A3658" s="523" t="s">
        <v>830</v>
      </c>
      <c r="B3658" s="509" t="s">
        <v>831</v>
      </c>
      <c r="C3658" s="510" t="s">
        <v>832</v>
      </c>
      <c r="D3658" s="509">
        <v>1</v>
      </c>
      <c r="E3658" s="511"/>
      <c r="F3658" s="512" t="s">
        <v>5249</v>
      </c>
      <c r="G3658" s="512" t="s">
        <v>9527</v>
      </c>
      <c r="H3658" s="810" t="str">
        <f t="shared" ref="H3658:H3721" si="57">IF(ISNUMBER(F3658),ROUND(F3658-G3658,2),"")</f>
        <v/>
      </c>
    </row>
    <row r="3659" spans="1:8" ht="15.75" thickBot="1" x14ac:dyDescent="0.3">
      <c r="A3659" s="513"/>
      <c r="B3659" s="514"/>
      <c r="C3659" s="515"/>
      <c r="D3659" s="516"/>
      <c r="E3659" s="517"/>
      <c r="F3659" s="494" t="s">
        <v>5249</v>
      </c>
      <c r="G3659" s="494" t="s">
        <v>9527</v>
      </c>
      <c r="H3659" s="810" t="str">
        <f t="shared" si="57"/>
        <v/>
      </c>
    </row>
    <row r="3660" spans="1:8" x14ac:dyDescent="0.25">
      <c r="A3660" s="524" t="s">
        <v>845</v>
      </c>
      <c r="B3660" s="525" t="s">
        <v>846</v>
      </c>
      <c r="C3660" s="526" t="s">
        <v>847</v>
      </c>
      <c r="D3660" s="38"/>
      <c r="E3660" s="527"/>
      <c r="F3660" s="500">
        <v>33973.69</v>
      </c>
      <c r="G3660" s="500">
        <v>33973.69</v>
      </c>
      <c r="H3660" s="810">
        <f t="shared" si="57"/>
        <v>0</v>
      </c>
    </row>
    <row r="3661" spans="1:8" x14ac:dyDescent="0.25">
      <c r="A3661" s="41" t="s">
        <v>801</v>
      </c>
      <c r="B3661" s="506" t="s">
        <v>848</v>
      </c>
      <c r="C3661" s="507" t="s">
        <v>847</v>
      </c>
      <c r="D3661" s="506">
        <v>1</v>
      </c>
      <c r="E3661" s="528"/>
      <c r="F3661" s="505" t="s">
        <v>5249</v>
      </c>
      <c r="G3661" s="505" t="s">
        <v>9527</v>
      </c>
      <c r="H3661" s="810" t="str">
        <f t="shared" si="57"/>
        <v/>
      </c>
    </row>
    <row r="3662" spans="1:8" x14ac:dyDescent="0.25">
      <c r="A3662" s="41" t="s">
        <v>806</v>
      </c>
      <c r="B3662" s="506" t="s">
        <v>849</v>
      </c>
      <c r="C3662" s="507" t="s">
        <v>850</v>
      </c>
      <c r="D3662" s="506">
        <v>1</v>
      </c>
      <c r="E3662" s="528"/>
      <c r="F3662" s="505" t="s">
        <v>5249</v>
      </c>
      <c r="G3662" s="505" t="s">
        <v>9527</v>
      </c>
      <c r="H3662" s="810" t="str">
        <f t="shared" si="57"/>
        <v/>
      </c>
    </row>
    <row r="3663" spans="1:8" x14ac:dyDescent="0.25">
      <c r="A3663" s="41" t="s">
        <v>811</v>
      </c>
      <c r="B3663" s="506" t="s">
        <v>812</v>
      </c>
      <c r="C3663" s="507" t="s">
        <v>813</v>
      </c>
      <c r="D3663" s="506">
        <v>1</v>
      </c>
      <c r="E3663" s="528"/>
      <c r="F3663" s="505" t="s">
        <v>5249</v>
      </c>
      <c r="G3663" s="505" t="s">
        <v>9527</v>
      </c>
      <c r="H3663" s="810" t="str">
        <f t="shared" si="57"/>
        <v/>
      </c>
    </row>
    <row r="3664" spans="1:8" x14ac:dyDescent="0.25">
      <c r="A3664" s="41" t="s">
        <v>803</v>
      </c>
      <c r="B3664" s="506" t="s">
        <v>851</v>
      </c>
      <c r="C3664" s="507" t="s">
        <v>852</v>
      </c>
      <c r="D3664" s="506">
        <v>1</v>
      </c>
      <c r="E3664" s="528"/>
      <c r="F3664" s="505" t="s">
        <v>5249</v>
      </c>
      <c r="G3664" s="505" t="s">
        <v>9527</v>
      </c>
      <c r="H3664" s="810" t="str">
        <f t="shared" si="57"/>
        <v/>
      </c>
    </row>
    <row r="3665" spans="1:8" x14ac:dyDescent="0.25">
      <c r="A3665" s="41" t="s">
        <v>814</v>
      </c>
      <c r="B3665" s="506" t="s">
        <v>815</v>
      </c>
      <c r="C3665" s="507" t="s">
        <v>816</v>
      </c>
      <c r="D3665" s="506">
        <v>2</v>
      </c>
      <c r="E3665" s="528"/>
      <c r="F3665" s="505" t="s">
        <v>5249</v>
      </c>
      <c r="G3665" s="505" t="s">
        <v>9527</v>
      </c>
      <c r="H3665" s="810" t="str">
        <f t="shared" si="57"/>
        <v/>
      </c>
    </row>
    <row r="3666" spans="1:8" x14ac:dyDescent="0.25">
      <c r="A3666" s="41" t="s">
        <v>817</v>
      </c>
      <c r="B3666" s="506" t="s">
        <v>818</v>
      </c>
      <c r="C3666" s="507" t="s">
        <v>819</v>
      </c>
      <c r="D3666" s="506">
        <v>1</v>
      </c>
      <c r="E3666" s="528"/>
      <c r="F3666" s="505" t="s">
        <v>5249</v>
      </c>
      <c r="G3666" s="505" t="s">
        <v>9527</v>
      </c>
      <c r="H3666" s="810" t="str">
        <f t="shared" si="57"/>
        <v/>
      </c>
    </row>
    <row r="3667" spans="1:8" x14ac:dyDescent="0.25">
      <c r="A3667" s="41" t="s">
        <v>820</v>
      </c>
      <c r="B3667" s="506" t="s">
        <v>821</v>
      </c>
      <c r="C3667" s="507" t="s">
        <v>56</v>
      </c>
      <c r="D3667" s="506">
        <v>1</v>
      </c>
      <c r="E3667" s="528"/>
      <c r="F3667" s="505" t="s">
        <v>5249</v>
      </c>
      <c r="G3667" s="505" t="s">
        <v>9527</v>
      </c>
      <c r="H3667" s="810" t="str">
        <f t="shared" si="57"/>
        <v/>
      </c>
    </row>
    <row r="3668" spans="1:8" ht="25.5" x14ac:dyDescent="0.25">
      <c r="A3668" s="41" t="s">
        <v>825</v>
      </c>
      <c r="B3668" s="506" t="s">
        <v>853</v>
      </c>
      <c r="C3668" s="507" t="s">
        <v>854</v>
      </c>
      <c r="D3668" s="506">
        <v>1</v>
      </c>
      <c r="E3668" s="528"/>
      <c r="F3668" s="505" t="s">
        <v>5249</v>
      </c>
      <c r="G3668" s="505" t="s">
        <v>9527</v>
      </c>
      <c r="H3668" s="810" t="str">
        <f t="shared" si="57"/>
        <v/>
      </c>
    </row>
    <row r="3669" spans="1:8" x14ac:dyDescent="0.25">
      <c r="A3669" s="41" t="s">
        <v>830</v>
      </c>
      <c r="B3669" s="506" t="s">
        <v>855</v>
      </c>
      <c r="C3669" s="507" t="s">
        <v>856</v>
      </c>
      <c r="D3669" s="506">
        <v>1</v>
      </c>
      <c r="E3669" s="528"/>
      <c r="F3669" s="505" t="s">
        <v>5249</v>
      </c>
      <c r="G3669" s="505" t="s">
        <v>9527</v>
      </c>
      <c r="H3669" s="810" t="str">
        <f t="shared" si="57"/>
        <v/>
      </c>
    </row>
    <row r="3670" spans="1:8" ht="26.25" thickBot="1" x14ac:dyDescent="0.3">
      <c r="A3670" s="48" t="s">
        <v>822</v>
      </c>
      <c r="B3670" s="509" t="s">
        <v>857</v>
      </c>
      <c r="C3670" s="510" t="s">
        <v>858</v>
      </c>
      <c r="D3670" s="509">
        <v>1</v>
      </c>
      <c r="E3670" s="529"/>
      <c r="F3670" s="512" t="s">
        <v>5249</v>
      </c>
      <c r="G3670" s="512" t="s">
        <v>9527</v>
      </c>
      <c r="H3670" s="810" t="str">
        <f t="shared" si="57"/>
        <v/>
      </c>
    </row>
    <row r="3671" spans="1:8" ht="15.75" thickBot="1" x14ac:dyDescent="0.3">
      <c r="A3671" s="513"/>
      <c r="B3671" s="530"/>
      <c r="C3671" s="515"/>
      <c r="D3671" s="516"/>
      <c r="E3671" s="517"/>
      <c r="F3671" s="494" t="s">
        <v>5249</v>
      </c>
      <c r="G3671" s="494" t="s">
        <v>9527</v>
      </c>
      <c r="H3671" s="810" t="str">
        <f t="shared" si="57"/>
        <v/>
      </c>
    </row>
    <row r="3672" spans="1:8" x14ac:dyDescent="0.25">
      <c r="A3672" s="524" t="s">
        <v>5516</v>
      </c>
      <c r="B3672" s="525" t="s">
        <v>859</v>
      </c>
      <c r="C3672" s="526" t="s">
        <v>860</v>
      </c>
      <c r="D3672" s="38"/>
      <c r="E3672" s="527"/>
      <c r="F3672" s="818">
        <v>39816.15</v>
      </c>
      <c r="G3672" s="500">
        <v>33087.15</v>
      </c>
      <c r="H3672" s="810">
        <f t="shared" si="57"/>
        <v>6729</v>
      </c>
    </row>
    <row r="3673" spans="1:8" x14ac:dyDescent="0.25">
      <c r="A3673" s="41" t="s">
        <v>861</v>
      </c>
      <c r="B3673" s="506" t="s">
        <v>862</v>
      </c>
      <c r="C3673" s="507" t="s">
        <v>860</v>
      </c>
      <c r="D3673" s="506">
        <v>1</v>
      </c>
      <c r="E3673" s="528"/>
      <c r="F3673" s="505" t="s">
        <v>5249</v>
      </c>
      <c r="G3673" s="505" t="s">
        <v>9527</v>
      </c>
      <c r="H3673" s="810" t="str">
        <f t="shared" si="57"/>
        <v/>
      </c>
    </row>
    <row r="3674" spans="1:8" x14ac:dyDescent="0.25">
      <c r="A3674" s="41" t="s">
        <v>863</v>
      </c>
      <c r="B3674" s="506" t="s">
        <v>864</v>
      </c>
      <c r="C3674" s="507" t="s">
        <v>865</v>
      </c>
      <c r="D3674" s="506">
        <v>1</v>
      </c>
      <c r="E3674" s="528"/>
      <c r="F3674" s="505" t="s">
        <v>5249</v>
      </c>
      <c r="G3674" s="505" t="s">
        <v>9527</v>
      </c>
      <c r="H3674" s="810" t="str">
        <f t="shared" si="57"/>
        <v/>
      </c>
    </row>
    <row r="3675" spans="1:8" x14ac:dyDescent="0.25">
      <c r="A3675" s="41" t="s">
        <v>866</v>
      </c>
      <c r="B3675" s="506" t="s">
        <v>867</v>
      </c>
      <c r="C3675" s="507" t="s">
        <v>868</v>
      </c>
      <c r="D3675" s="506">
        <v>1</v>
      </c>
      <c r="E3675" s="528"/>
      <c r="F3675" s="505" t="s">
        <v>5249</v>
      </c>
      <c r="G3675" s="505" t="s">
        <v>9527</v>
      </c>
      <c r="H3675" s="810" t="str">
        <f t="shared" si="57"/>
        <v/>
      </c>
    </row>
    <row r="3676" spans="1:8" x14ac:dyDescent="0.25">
      <c r="A3676" s="41" t="s">
        <v>5933</v>
      </c>
      <c r="B3676" s="506" t="s">
        <v>5934</v>
      </c>
      <c r="C3676" s="507" t="s">
        <v>5935</v>
      </c>
      <c r="D3676" s="506">
        <v>10</v>
      </c>
      <c r="E3676" s="528"/>
      <c r="F3676" s="505" t="s">
        <v>5249</v>
      </c>
      <c r="G3676" s="505" t="s">
        <v>9527</v>
      </c>
      <c r="H3676" s="810" t="str">
        <f t="shared" si="57"/>
        <v/>
      </c>
    </row>
    <row r="3677" spans="1:8" x14ac:dyDescent="0.25">
      <c r="A3677" s="41" t="s">
        <v>869</v>
      </c>
      <c r="B3677" s="506" t="s">
        <v>870</v>
      </c>
      <c r="C3677" s="507" t="s">
        <v>871</v>
      </c>
      <c r="D3677" s="506">
        <v>2</v>
      </c>
      <c r="E3677" s="528"/>
      <c r="F3677" s="505" t="s">
        <v>5249</v>
      </c>
      <c r="G3677" s="505" t="s">
        <v>9527</v>
      </c>
      <c r="H3677" s="810" t="str">
        <f t="shared" si="57"/>
        <v/>
      </c>
    </row>
    <row r="3678" spans="1:8" x14ac:dyDescent="0.25">
      <c r="A3678" s="41" t="s">
        <v>872</v>
      </c>
      <c r="B3678" s="506" t="s">
        <v>873</v>
      </c>
      <c r="C3678" s="507" t="s">
        <v>874</v>
      </c>
      <c r="D3678" s="506">
        <v>1</v>
      </c>
      <c r="E3678" s="528"/>
      <c r="F3678" s="505" t="s">
        <v>5249</v>
      </c>
      <c r="G3678" s="505" t="s">
        <v>9527</v>
      </c>
      <c r="H3678" s="810" t="str">
        <f t="shared" si="57"/>
        <v/>
      </c>
    </row>
    <row r="3679" spans="1:8" x14ac:dyDescent="0.25">
      <c r="A3679" s="41" t="s">
        <v>875</v>
      </c>
      <c r="B3679" s="506" t="s">
        <v>876</v>
      </c>
      <c r="C3679" s="507" t="s">
        <v>877</v>
      </c>
      <c r="D3679" s="506">
        <v>10</v>
      </c>
      <c r="E3679" s="528"/>
      <c r="F3679" s="505" t="s">
        <v>5249</v>
      </c>
      <c r="G3679" s="505" t="s">
        <v>9527</v>
      </c>
      <c r="H3679" s="810" t="str">
        <f t="shared" si="57"/>
        <v/>
      </c>
    </row>
    <row r="3680" spans="1:8" ht="25.5" x14ac:dyDescent="0.25">
      <c r="A3680" s="41" t="s">
        <v>878</v>
      </c>
      <c r="B3680" s="506" t="s">
        <v>879</v>
      </c>
      <c r="C3680" s="507" t="s">
        <v>880</v>
      </c>
      <c r="D3680" s="506">
        <v>1</v>
      </c>
      <c r="E3680" s="528"/>
      <c r="F3680" s="505" t="s">
        <v>5249</v>
      </c>
      <c r="G3680" s="505" t="s">
        <v>9527</v>
      </c>
      <c r="H3680" s="810" t="str">
        <f t="shared" si="57"/>
        <v/>
      </c>
    </row>
    <row r="3681" spans="1:8" x14ac:dyDescent="0.25">
      <c r="A3681" s="41" t="s">
        <v>881</v>
      </c>
      <c r="B3681" s="506" t="s">
        <v>882</v>
      </c>
      <c r="C3681" s="507" t="s">
        <v>883</v>
      </c>
      <c r="D3681" s="506">
        <v>1</v>
      </c>
      <c r="E3681" s="528"/>
      <c r="F3681" s="505" t="s">
        <v>5249</v>
      </c>
      <c r="G3681" s="505" t="s">
        <v>9527</v>
      </c>
      <c r="H3681" s="810" t="str">
        <f t="shared" si="57"/>
        <v/>
      </c>
    </row>
    <row r="3682" spans="1:8" x14ac:dyDescent="0.25">
      <c r="A3682" s="41" t="s">
        <v>884</v>
      </c>
      <c r="B3682" s="506" t="s">
        <v>885</v>
      </c>
      <c r="C3682" s="507" t="s">
        <v>886</v>
      </c>
      <c r="D3682" s="506">
        <v>1</v>
      </c>
      <c r="E3682" s="528"/>
      <c r="F3682" s="505" t="s">
        <v>5249</v>
      </c>
      <c r="G3682" s="505" t="s">
        <v>9527</v>
      </c>
      <c r="H3682" s="810" t="str">
        <f t="shared" si="57"/>
        <v/>
      </c>
    </row>
    <row r="3683" spans="1:8" x14ac:dyDescent="0.25">
      <c r="A3683" s="41" t="s">
        <v>887</v>
      </c>
      <c r="B3683" s="506" t="s">
        <v>888</v>
      </c>
      <c r="C3683" s="507" t="s">
        <v>889</v>
      </c>
      <c r="D3683" s="506">
        <v>2</v>
      </c>
      <c r="E3683" s="528"/>
      <c r="F3683" s="505" t="s">
        <v>5249</v>
      </c>
      <c r="G3683" s="505" t="s">
        <v>9527</v>
      </c>
      <c r="H3683" s="810" t="str">
        <f t="shared" si="57"/>
        <v/>
      </c>
    </row>
    <row r="3684" spans="1:8" x14ac:dyDescent="0.25">
      <c r="A3684" s="41" t="s">
        <v>890</v>
      </c>
      <c r="B3684" s="506" t="s">
        <v>5936</v>
      </c>
      <c r="C3684" s="507" t="s">
        <v>5937</v>
      </c>
      <c r="D3684" s="506">
        <v>10</v>
      </c>
      <c r="E3684" s="528"/>
      <c r="F3684" s="505" t="s">
        <v>5249</v>
      </c>
      <c r="G3684" s="505" t="s">
        <v>9527</v>
      </c>
      <c r="H3684" s="810" t="str">
        <f t="shared" si="57"/>
        <v/>
      </c>
    </row>
    <row r="3685" spans="1:8" ht="15.75" thickBot="1" x14ac:dyDescent="0.3">
      <c r="A3685" s="48" t="s">
        <v>892</v>
      </c>
      <c r="B3685" s="509" t="s">
        <v>893</v>
      </c>
      <c r="C3685" s="510" t="s">
        <v>894</v>
      </c>
      <c r="D3685" s="509">
        <v>1</v>
      </c>
      <c r="E3685" s="529"/>
      <c r="F3685" s="512" t="s">
        <v>5249</v>
      </c>
      <c r="G3685" s="512" t="s">
        <v>9527</v>
      </c>
      <c r="H3685" s="810" t="str">
        <f t="shared" si="57"/>
        <v/>
      </c>
    </row>
    <row r="3686" spans="1:8" ht="15.75" thickBot="1" x14ac:dyDescent="0.3">
      <c r="A3686" s="513"/>
      <c r="B3686" s="530"/>
      <c r="C3686" s="515"/>
      <c r="D3686" s="516"/>
      <c r="E3686" s="517"/>
      <c r="F3686" s="494" t="s">
        <v>5249</v>
      </c>
      <c r="G3686" s="494" t="s">
        <v>9527</v>
      </c>
      <c r="H3686" s="810" t="str">
        <f t="shared" si="57"/>
        <v/>
      </c>
    </row>
    <row r="3687" spans="1:8" x14ac:dyDescent="0.25">
      <c r="A3687" s="524" t="s">
        <v>5938</v>
      </c>
      <c r="B3687" s="525" t="s">
        <v>5939</v>
      </c>
      <c r="C3687" s="526" t="s">
        <v>5940</v>
      </c>
      <c r="D3687" s="60"/>
      <c r="E3687" s="61"/>
      <c r="F3687" s="807">
        <v>36331.75</v>
      </c>
      <c r="G3687" s="40">
        <v>35158</v>
      </c>
      <c r="H3687" s="810">
        <f t="shared" si="57"/>
        <v>1173.75</v>
      </c>
    </row>
    <row r="3688" spans="1:8" x14ac:dyDescent="0.25">
      <c r="A3688" s="41" t="s">
        <v>5941</v>
      </c>
      <c r="B3688" s="42" t="s">
        <v>5942</v>
      </c>
      <c r="C3688" s="43" t="s">
        <v>5940</v>
      </c>
      <c r="D3688" s="44">
        <v>1</v>
      </c>
      <c r="E3688" s="47"/>
      <c r="F3688" s="46" t="s">
        <v>5249</v>
      </c>
      <c r="G3688" s="46" t="s">
        <v>9527</v>
      </c>
      <c r="H3688" s="810" t="str">
        <f t="shared" si="57"/>
        <v/>
      </c>
    </row>
    <row r="3689" spans="1:8" x14ac:dyDescent="0.25">
      <c r="A3689" s="41" t="s">
        <v>5943</v>
      </c>
      <c r="B3689" s="42" t="s">
        <v>5944</v>
      </c>
      <c r="C3689" s="43" t="s">
        <v>5945</v>
      </c>
      <c r="D3689" s="44">
        <v>1</v>
      </c>
      <c r="E3689" s="47"/>
      <c r="F3689" s="46" t="s">
        <v>5249</v>
      </c>
      <c r="G3689" s="46" t="s">
        <v>9527</v>
      </c>
      <c r="H3689" s="810" t="str">
        <f t="shared" si="57"/>
        <v/>
      </c>
    </row>
    <row r="3690" spans="1:8" x14ac:dyDescent="0.25">
      <c r="A3690" s="41" t="s">
        <v>863</v>
      </c>
      <c r="B3690" s="42" t="s">
        <v>812</v>
      </c>
      <c r="C3690" s="43" t="s">
        <v>813</v>
      </c>
      <c r="D3690" s="44">
        <v>1</v>
      </c>
      <c r="E3690" s="47"/>
      <c r="F3690" s="46" t="s">
        <v>5249</v>
      </c>
      <c r="G3690" s="46" t="s">
        <v>9527</v>
      </c>
      <c r="H3690" s="810" t="str">
        <f t="shared" si="57"/>
        <v/>
      </c>
    </row>
    <row r="3691" spans="1:8" x14ac:dyDescent="0.25">
      <c r="A3691" s="41" t="s">
        <v>863</v>
      </c>
      <c r="B3691" s="42" t="s">
        <v>818</v>
      </c>
      <c r="C3691" s="43" t="s">
        <v>819</v>
      </c>
      <c r="D3691" s="44">
        <v>1</v>
      </c>
      <c r="E3691" s="47"/>
      <c r="F3691" s="46" t="s">
        <v>5249</v>
      </c>
      <c r="G3691" s="46" t="s">
        <v>9527</v>
      </c>
      <c r="H3691" s="810" t="str">
        <f t="shared" si="57"/>
        <v/>
      </c>
    </row>
    <row r="3692" spans="1:8" x14ac:dyDescent="0.25">
      <c r="A3692" s="41" t="s">
        <v>5946</v>
      </c>
      <c r="B3692" s="42" t="s">
        <v>5947</v>
      </c>
      <c r="C3692" s="43" t="s">
        <v>5948</v>
      </c>
      <c r="D3692" s="44">
        <v>1</v>
      </c>
      <c r="E3692" s="47"/>
      <c r="F3692" s="46" t="s">
        <v>5249</v>
      </c>
      <c r="G3692" s="46" t="s">
        <v>9527</v>
      </c>
      <c r="H3692" s="810" t="str">
        <f t="shared" si="57"/>
        <v/>
      </c>
    </row>
    <row r="3693" spans="1:8" x14ac:dyDescent="0.25">
      <c r="A3693" s="41" t="s">
        <v>814</v>
      </c>
      <c r="B3693" s="42" t="s">
        <v>5949</v>
      </c>
      <c r="C3693" s="43" t="s">
        <v>5950</v>
      </c>
      <c r="D3693" s="44">
        <v>4</v>
      </c>
      <c r="E3693" s="47"/>
      <c r="F3693" s="46" t="s">
        <v>5249</v>
      </c>
      <c r="G3693" s="46" t="s">
        <v>9527</v>
      </c>
      <c r="H3693" s="810" t="str">
        <f t="shared" si="57"/>
        <v/>
      </c>
    </row>
    <row r="3694" spans="1:8" x14ac:dyDescent="0.25">
      <c r="A3694" s="41" t="s">
        <v>5766</v>
      </c>
      <c r="B3694" s="42" t="s">
        <v>5951</v>
      </c>
      <c r="C3694" s="43" t="s">
        <v>5952</v>
      </c>
      <c r="D3694" s="44">
        <v>1</v>
      </c>
      <c r="E3694" s="47"/>
      <c r="F3694" s="46" t="s">
        <v>5249</v>
      </c>
      <c r="G3694" s="46" t="s">
        <v>9527</v>
      </c>
      <c r="H3694" s="810" t="str">
        <f t="shared" si="57"/>
        <v/>
      </c>
    </row>
    <row r="3695" spans="1:8" x14ac:dyDescent="0.25">
      <c r="A3695" s="41" t="s">
        <v>5953</v>
      </c>
      <c r="B3695" s="42" t="s">
        <v>5954</v>
      </c>
      <c r="C3695" s="43" t="s">
        <v>5955</v>
      </c>
      <c r="D3695" s="44">
        <v>1</v>
      </c>
      <c r="E3695" s="47"/>
      <c r="F3695" s="46" t="s">
        <v>5249</v>
      </c>
      <c r="G3695" s="46" t="s">
        <v>9527</v>
      </c>
      <c r="H3695" s="810" t="str">
        <f t="shared" si="57"/>
        <v/>
      </c>
    </row>
    <row r="3696" spans="1:8" x14ac:dyDescent="0.25">
      <c r="A3696" s="41" t="s">
        <v>5956</v>
      </c>
      <c r="B3696" s="42" t="s">
        <v>5957</v>
      </c>
      <c r="C3696" s="43" t="s">
        <v>5958</v>
      </c>
      <c r="D3696" s="44">
        <v>153</v>
      </c>
      <c r="E3696" s="47"/>
      <c r="F3696" s="46" t="s">
        <v>5249</v>
      </c>
      <c r="G3696" s="46" t="s">
        <v>9527</v>
      </c>
      <c r="H3696" s="810" t="str">
        <f t="shared" si="57"/>
        <v/>
      </c>
    </row>
    <row r="3697" spans="1:8" x14ac:dyDescent="0.25">
      <c r="A3697" s="41" t="s">
        <v>5959</v>
      </c>
      <c r="B3697" s="42" t="s">
        <v>55</v>
      </c>
      <c r="C3697" s="43" t="s">
        <v>56</v>
      </c>
      <c r="D3697" s="44">
        <v>1</v>
      </c>
      <c r="E3697" s="47"/>
      <c r="F3697" s="46" t="s">
        <v>5249</v>
      </c>
      <c r="G3697" s="46" t="s">
        <v>9527</v>
      </c>
      <c r="H3697" s="810" t="str">
        <f t="shared" si="57"/>
        <v/>
      </c>
    </row>
    <row r="3698" spans="1:8" x14ac:dyDescent="0.25">
      <c r="A3698" s="41" t="s">
        <v>5960</v>
      </c>
      <c r="B3698" s="42" t="s">
        <v>5961</v>
      </c>
      <c r="C3698" s="43" t="s">
        <v>5962</v>
      </c>
      <c r="D3698" s="44">
        <v>1</v>
      </c>
      <c r="E3698" s="47"/>
      <c r="F3698" s="46" t="s">
        <v>5249</v>
      </c>
      <c r="G3698" s="46" t="s">
        <v>9527</v>
      </c>
      <c r="H3698" s="810" t="str">
        <f t="shared" si="57"/>
        <v/>
      </c>
    </row>
    <row r="3699" spans="1:8" x14ac:dyDescent="0.25">
      <c r="A3699" s="41" t="s">
        <v>5963</v>
      </c>
      <c r="B3699" s="42" t="s">
        <v>5964</v>
      </c>
      <c r="C3699" s="43" t="s">
        <v>5965</v>
      </c>
      <c r="D3699" s="44">
        <v>1</v>
      </c>
      <c r="E3699" s="47"/>
      <c r="F3699" s="46" t="s">
        <v>5249</v>
      </c>
      <c r="G3699" s="46" t="s">
        <v>9527</v>
      </c>
      <c r="H3699" s="810" t="str">
        <f t="shared" si="57"/>
        <v/>
      </c>
    </row>
    <row r="3700" spans="1:8" ht="15.75" thickBot="1" x14ac:dyDescent="0.3">
      <c r="A3700" s="48" t="s">
        <v>5966</v>
      </c>
      <c r="B3700" s="49" t="s">
        <v>5967</v>
      </c>
      <c r="C3700" s="50" t="s">
        <v>5968</v>
      </c>
      <c r="D3700" s="51">
        <v>1</v>
      </c>
      <c r="E3700" s="62"/>
      <c r="F3700" s="53" t="s">
        <v>5249</v>
      </c>
      <c r="G3700" s="53" t="s">
        <v>9527</v>
      </c>
      <c r="H3700" s="810" t="str">
        <f t="shared" si="57"/>
        <v/>
      </c>
    </row>
    <row r="3701" spans="1:8" ht="15.75" thickBot="1" x14ac:dyDescent="0.3">
      <c r="A3701" s="86"/>
      <c r="B3701" s="80"/>
      <c r="C3701" s="81"/>
      <c r="D3701" s="82"/>
      <c r="E3701" s="97"/>
      <c r="F3701" s="84" t="s">
        <v>5249</v>
      </c>
      <c r="G3701" s="84" t="s">
        <v>9527</v>
      </c>
      <c r="H3701" s="810" t="str">
        <f t="shared" si="57"/>
        <v/>
      </c>
    </row>
    <row r="3702" spans="1:8" x14ac:dyDescent="0.25">
      <c r="A3702" s="524" t="s">
        <v>5969</v>
      </c>
      <c r="B3702" s="525" t="s">
        <v>5970</v>
      </c>
      <c r="C3702" s="111" t="s">
        <v>5971</v>
      </c>
      <c r="D3702" s="60"/>
      <c r="E3702" s="61"/>
      <c r="F3702" s="807">
        <v>88471.65</v>
      </c>
      <c r="G3702" s="40">
        <v>83002</v>
      </c>
      <c r="H3702" s="810">
        <f t="shared" si="57"/>
        <v>5469.65</v>
      </c>
    </row>
    <row r="3703" spans="1:8" x14ac:dyDescent="0.25">
      <c r="A3703" s="41" t="s">
        <v>5941</v>
      </c>
      <c r="B3703" s="42" t="s">
        <v>5972</v>
      </c>
      <c r="C3703" s="43" t="s">
        <v>5971</v>
      </c>
      <c r="D3703" s="44">
        <v>1</v>
      </c>
      <c r="E3703" s="47"/>
      <c r="F3703" s="10" t="s">
        <v>5249</v>
      </c>
      <c r="G3703" s="10" t="s">
        <v>9527</v>
      </c>
      <c r="H3703" s="810" t="str">
        <f t="shared" si="57"/>
        <v/>
      </c>
    </row>
    <row r="3704" spans="1:8" x14ac:dyDescent="0.25">
      <c r="A3704" s="69" t="s">
        <v>5973</v>
      </c>
      <c r="B3704" s="42" t="s">
        <v>864</v>
      </c>
      <c r="C3704" s="43" t="s">
        <v>865</v>
      </c>
      <c r="D3704" s="44">
        <v>1</v>
      </c>
      <c r="E3704" s="47"/>
      <c r="F3704" s="10" t="s">
        <v>5249</v>
      </c>
      <c r="G3704" s="10" t="s">
        <v>9527</v>
      </c>
      <c r="H3704" s="810" t="str">
        <f t="shared" si="57"/>
        <v/>
      </c>
    </row>
    <row r="3705" spans="1:8" x14ac:dyDescent="0.25">
      <c r="A3705" s="69" t="s">
        <v>5974</v>
      </c>
      <c r="B3705" s="42" t="s">
        <v>5975</v>
      </c>
      <c r="C3705" s="43" t="s">
        <v>5976</v>
      </c>
      <c r="D3705" s="44">
        <v>1</v>
      </c>
      <c r="E3705" s="47"/>
      <c r="F3705" s="10" t="s">
        <v>5249</v>
      </c>
      <c r="G3705" s="10" t="s">
        <v>9527</v>
      </c>
      <c r="H3705" s="810" t="str">
        <f t="shared" si="57"/>
        <v/>
      </c>
    </row>
    <row r="3706" spans="1:8" x14ac:dyDescent="0.25">
      <c r="A3706" s="41" t="s">
        <v>5943</v>
      </c>
      <c r="B3706" s="42" t="s">
        <v>5977</v>
      </c>
      <c r="C3706" s="43" t="s">
        <v>5978</v>
      </c>
      <c r="D3706" s="44">
        <v>2</v>
      </c>
      <c r="E3706" s="47"/>
      <c r="F3706" s="10" t="s">
        <v>5249</v>
      </c>
      <c r="G3706" s="10" t="s">
        <v>9527</v>
      </c>
      <c r="H3706" s="810" t="str">
        <f t="shared" si="57"/>
        <v/>
      </c>
    </row>
    <row r="3707" spans="1:8" x14ac:dyDescent="0.25">
      <c r="A3707" s="69" t="s">
        <v>5979</v>
      </c>
      <c r="B3707" s="42" t="s">
        <v>5980</v>
      </c>
      <c r="C3707" s="43" t="s">
        <v>5981</v>
      </c>
      <c r="D3707" s="44">
        <v>8</v>
      </c>
      <c r="E3707" s="47"/>
      <c r="F3707" s="10" t="s">
        <v>5249</v>
      </c>
      <c r="G3707" s="10" t="s">
        <v>9527</v>
      </c>
      <c r="H3707" s="810" t="str">
        <f t="shared" si="57"/>
        <v/>
      </c>
    </row>
    <row r="3708" spans="1:8" x14ac:dyDescent="0.25">
      <c r="A3708" s="41" t="s">
        <v>5766</v>
      </c>
      <c r="B3708" s="42" t="s">
        <v>5982</v>
      </c>
      <c r="C3708" s="43" t="s">
        <v>5983</v>
      </c>
      <c r="D3708" s="44">
        <v>2</v>
      </c>
      <c r="E3708" s="47"/>
      <c r="F3708" s="10" t="s">
        <v>5249</v>
      </c>
      <c r="G3708" s="10" t="s">
        <v>9527</v>
      </c>
      <c r="H3708" s="810" t="str">
        <f t="shared" si="57"/>
        <v/>
      </c>
    </row>
    <row r="3709" spans="1:8" x14ac:dyDescent="0.25">
      <c r="A3709" s="69" t="s">
        <v>52</v>
      </c>
      <c r="B3709" s="42" t="s">
        <v>5984</v>
      </c>
      <c r="C3709" s="43" t="s">
        <v>5985</v>
      </c>
      <c r="D3709" s="44">
        <v>1</v>
      </c>
      <c r="E3709" s="47"/>
      <c r="F3709" s="10" t="s">
        <v>5249</v>
      </c>
      <c r="G3709" s="10" t="s">
        <v>9527</v>
      </c>
      <c r="H3709" s="810" t="str">
        <f t="shared" si="57"/>
        <v/>
      </c>
    </row>
    <row r="3710" spans="1:8" x14ac:dyDescent="0.25">
      <c r="A3710" s="41" t="s">
        <v>5953</v>
      </c>
      <c r="B3710" s="42" t="s">
        <v>5954</v>
      </c>
      <c r="C3710" s="43" t="s">
        <v>5955</v>
      </c>
      <c r="D3710" s="44">
        <v>1</v>
      </c>
      <c r="E3710" s="47"/>
      <c r="F3710" s="10" t="s">
        <v>5249</v>
      </c>
      <c r="G3710" s="10" t="s">
        <v>9527</v>
      </c>
      <c r="H3710" s="810" t="str">
        <f t="shared" si="57"/>
        <v/>
      </c>
    </row>
    <row r="3711" spans="1:8" x14ac:dyDescent="0.25">
      <c r="A3711" s="41" t="s">
        <v>5986</v>
      </c>
      <c r="B3711" s="42" t="s">
        <v>5957</v>
      </c>
      <c r="C3711" s="43" t="s">
        <v>5958</v>
      </c>
      <c r="D3711" s="44">
        <v>194</v>
      </c>
      <c r="E3711" s="47"/>
      <c r="F3711" s="10" t="s">
        <v>5249</v>
      </c>
      <c r="G3711" s="10" t="s">
        <v>9527</v>
      </c>
      <c r="H3711" s="810" t="str">
        <f t="shared" si="57"/>
        <v/>
      </c>
    </row>
    <row r="3712" spans="1:8" x14ac:dyDescent="0.25">
      <c r="A3712" s="69" t="s">
        <v>875</v>
      </c>
      <c r="B3712" s="42" t="s">
        <v>5987</v>
      </c>
      <c r="C3712" s="43" t="s">
        <v>5988</v>
      </c>
      <c r="D3712" s="44">
        <v>1</v>
      </c>
      <c r="E3712" s="47"/>
      <c r="F3712" s="10" t="s">
        <v>5249</v>
      </c>
      <c r="G3712" s="10" t="s">
        <v>9527</v>
      </c>
      <c r="H3712" s="810" t="str">
        <f t="shared" si="57"/>
        <v/>
      </c>
    </row>
    <row r="3713" spans="1:8" x14ac:dyDescent="0.25">
      <c r="A3713" s="69" t="s">
        <v>875</v>
      </c>
      <c r="B3713" s="42" t="s">
        <v>5989</v>
      </c>
      <c r="C3713" s="43" t="s">
        <v>5990</v>
      </c>
      <c r="D3713" s="44">
        <v>1</v>
      </c>
      <c r="E3713" s="47"/>
      <c r="F3713" s="10" t="s">
        <v>5249</v>
      </c>
      <c r="G3713" s="10" t="s">
        <v>9527</v>
      </c>
      <c r="H3713" s="810" t="str">
        <f t="shared" si="57"/>
        <v/>
      </c>
    </row>
    <row r="3714" spans="1:8" x14ac:dyDescent="0.25">
      <c r="A3714" s="69" t="s">
        <v>875</v>
      </c>
      <c r="B3714" s="42" t="s">
        <v>5991</v>
      </c>
      <c r="C3714" s="43" t="s">
        <v>5992</v>
      </c>
      <c r="D3714" s="44">
        <v>1</v>
      </c>
      <c r="E3714" s="47"/>
      <c r="F3714" s="10" t="s">
        <v>5249</v>
      </c>
      <c r="G3714" s="10" t="s">
        <v>9527</v>
      </c>
      <c r="H3714" s="810" t="str">
        <f t="shared" si="57"/>
        <v/>
      </c>
    </row>
    <row r="3715" spans="1:8" x14ac:dyDescent="0.25">
      <c r="A3715" s="69" t="s">
        <v>875</v>
      </c>
      <c r="B3715" s="42" t="s">
        <v>5495</v>
      </c>
      <c r="C3715" s="43" t="s">
        <v>5496</v>
      </c>
      <c r="D3715" s="44">
        <v>1</v>
      </c>
      <c r="E3715" s="47"/>
      <c r="F3715" s="10" t="s">
        <v>5249</v>
      </c>
      <c r="G3715" s="10" t="s">
        <v>9527</v>
      </c>
      <c r="H3715" s="810" t="str">
        <f t="shared" si="57"/>
        <v/>
      </c>
    </row>
    <row r="3716" spans="1:8" x14ac:dyDescent="0.25">
      <c r="A3716" s="69" t="s">
        <v>875</v>
      </c>
      <c r="B3716" s="42" t="s">
        <v>876</v>
      </c>
      <c r="C3716" s="43" t="s">
        <v>877</v>
      </c>
      <c r="D3716" s="44">
        <v>8</v>
      </c>
      <c r="E3716" s="47"/>
      <c r="F3716" s="10" t="s">
        <v>5249</v>
      </c>
      <c r="G3716" s="10" t="s">
        <v>9527</v>
      </c>
      <c r="H3716" s="810" t="str">
        <f t="shared" si="57"/>
        <v/>
      </c>
    </row>
    <row r="3717" spans="1:8" x14ac:dyDescent="0.25">
      <c r="A3717" s="69" t="s">
        <v>875</v>
      </c>
      <c r="B3717" s="42" t="s">
        <v>5993</v>
      </c>
      <c r="C3717" s="43" t="s">
        <v>5994</v>
      </c>
      <c r="D3717" s="44">
        <v>1</v>
      </c>
      <c r="E3717" s="47"/>
      <c r="F3717" s="10" t="s">
        <v>5249</v>
      </c>
      <c r="G3717" s="10" t="s">
        <v>9527</v>
      </c>
      <c r="H3717" s="810" t="str">
        <f t="shared" si="57"/>
        <v/>
      </c>
    </row>
    <row r="3718" spans="1:8" x14ac:dyDescent="0.25">
      <c r="A3718" s="69" t="s">
        <v>875</v>
      </c>
      <c r="B3718" s="42" t="s">
        <v>5995</v>
      </c>
      <c r="C3718" s="43" t="s">
        <v>5996</v>
      </c>
      <c r="D3718" s="44">
        <v>2</v>
      </c>
      <c r="E3718" s="47"/>
      <c r="F3718" s="10" t="s">
        <v>5249</v>
      </c>
      <c r="G3718" s="10" t="s">
        <v>9527</v>
      </c>
      <c r="H3718" s="810" t="str">
        <f t="shared" si="57"/>
        <v/>
      </c>
    </row>
    <row r="3719" spans="1:8" x14ac:dyDescent="0.25">
      <c r="A3719" s="41" t="s">
        <v>5959</v>
      </c>
      <c r="B3719" s="42" t="s">
        <v>879</v>
      </c>
      <c r="C3719" s="43" t="s">
        <v>880</v>
      </c>
      <c r="D3719" s="44">
        <v>1</v>
      </c>
      <c r="E3719" s="47"/>
      <c r="F3719" s="10" t="s">
        <v>5249</v>
      </c>
      <c r="G3719" s="10" t="s">
        <v>9527</v>
      </c>
      <c r="H3719" s="810" t="str">
        <f t="shared" si="57"/>
        <v/>
      </c>
    </row>
    <row r="3720" spans="1:8" x14ac:dyDescent="0.25">
      <c r="A3720" s="41" t="s">
        <v>5963</v>
      </c>
      <c r="B3720" s="42" t="s">
        <v>5997</v>
      </c>
      <c r="C3720" s="43" t="s">
        <v>5998</v>
      </c>
      <c r="D3720" s="44">
        <v>1</v>
      </c>
      <c r="E3720" s="47"/>
      <c r="F3720" s="10" t="s">
        <v>5249</v>
      </c>
      <c r="G3720" s="10" t="s">
        <v>9527</v>
      </c>
      <c r="H3720" s="810" t="str">
        <f t="shared" si="57"/>
        <v/>
      </c>
    </row>
    <row r="3721" spans="1:8" x14ac:dyDescent="0.25">
      <c r="A3721" s="41" t="s">
        <v>5960</v>
      </c>
      <c r="B3721" s="42" t="s">
        <v>5999</v>
      </c>
      <c r="C3721" s="43" t="s">
        <v>6000</v>
      </c>
      <c r="D3721" s="44">
        <v>2</v>
      </c>
      <c r="E3721" s="47"/>
      <c r="F3721" s="10" t="s">
        <v>5249</v>
      </c>
      <c r="G3721" s="10" t="s">
        <v>9527</v>
      </c>
      <c r="H3721" s="810" t="str">
        <f t="shared" si="57"/>
        <v/>
      </c>
    </row>
    <row r="3722" spans="1:8" x14ac:dyDescent="0.25">
      <c r="A3722" s="41" t="s">
        <v>6001</v>
      </c>
      <c r="B3722" s="42" t="s">
        <v>6002</v>
      </c>
      <c r="C3722" s="43" t="s">
        <v>6003</v>
      </c>
      <c r="D3722" s="44">
        <v>1</v>
      </c>
      <c r="E3722" s="47"/>
      <c r="F3722" s="10" t="s">
        <v>5249</v>
      </c>
      <c r="G3722" s="10" t="s">
        <v>9527</v>
      </c>
      <c r="H3722" s="810" t="str">
        <f t="shared" ref="H3722:H3785" si="58">IF(ISNUMBER(F3722),ROUND(F3722-G3722,2),"")</f>
        <v/>
      </c>
    </row>
    <row r="3723" spans="1:8" x14ac:dyDescent="0.25">
      <c r="A3723" s="69" t="s">
        <v>6004</v>
      </c>
      <c r="B3723" s="42" t="s">
        <v>6005</v>
      </c>
      <c r="C3723" s="43" t="s">
        <v>6006</v>
      </c>
      <c r="D3723" s="44">
        <v>2</v>
      </c>
      <c r="E3723" s="47"/>
      <c r="F3723" s="10" t="s">
        <v>5249</v>
      </c>
      <c r="G3723" s="10" t="s">
        <v>9527</v>
      </c>
      <c r="H3723" s="810" t="str">
        <f t="shared" si="58"/>
        <v/>
      </c>
    </row>
    <row r="3724" spans="1:8" ht="15.75" thickBot="1" x14ac:dyDescent="0.3">
      <c r="A3724" s="48" t="s">
        <v>5966</v>
      </c>
      <c r="B3724" s="42" t="s">
        <v>6007</v>
      </c>
      <c r="C3724" s="43" t="s">
        <v>6008</v>
      </c>
      <c r="D3724" s="44">
        <v>8</v>
      </c>
      <c r="E3724" s="47"/>
      <c r="F3724" s="10" t="s">
        <v>5249</v>
      </c>
      <c r="G3724" s="10" t="s">
        <v>9527</v>
      </c>
      <c r="H3724" s="810" t="str">
        <f t="shared" si="58"/>
        <v/>
      </c>
    </row>
    <row r="3725" spans="1:8" ht="15.75" thickBot="1" x14ac:dyDescent="0.3">
      <c r="A3725" s="69"/>
      <c r="B3725" s="42"/>
      <c r="C3725" s="43"/>
      <c r="D3725" s="44"/>
      <c r="E3725" s="47"/>
      <c r="F3725" s="10" t="s">
        <v>5249</v>
      </c>
      <c r="G3725" s="10" t="s">
        <v>9527</v>
      </c>
      <c r="H3725" s="810" t="str">
        <f t="shared" si="58"/>
        <v/>
      </c>
    </row>
    <row r="3726" spans="1:8" x14ac:dyDescent="0.25">
      <c r="A3726" s="524" t="s">
        <v>6009</v>
      </c>
      <c r="B3726" s="525" t="s">
        <v>6010</v>
      </c>
      <c r="C3726" s="526" t="s">
        <v>6011</v>
      </c>
      <c r="D3726" s="60"/>
      <c r="E3726" s="61"/>
      <c r="F3726" s="40">
        <v>112672.4</v>
      </c>
      <c r="G3726" s="40">
        <v>112672.4</v>
      </c>
      <c r="H3726" s="810">
        <f t="shared" si="58"/>
        <v>0</v>
      </c>
    </row>
    <row r="3727" spans="1:8" x14ac:dyDescent="0.25">
      <c r="A3727" s="69" t="s">
        <v>6012</v>
      </c>
      <c r="B3727" s="42" t="s">
        <v>6013</v>
      </c>
      <c r="C3727" s="43" t="s">
        <v>6011</v>
      </c>
      <c r="D3727" s="44">
        <v>4</v>
      </c>
      <c r="E3727" s="47"/>
      <c r="F3727" s="10" t="s">
        <v>5249</v>
      </c>
      <c r="G3727" s="10" t="s">
        <v>9527</v>
      </c>
      <c r="H3727" s="810" t="str">
        <f t="shared" si="58"/>
        <v/>
      </c>
    </row>
    <row r="3728" spans="1:8" x14ac:dyDescent="0.25">
      <c r="A3728" s="69" t="s">
        <v>52</v>
      </c>
      <c r="B3728" s="42" t="s">
        <v>6014</v>
      </c>
      <c r="C3728" s="43" t="s">
        <v>6015</v>
      </c>
      <c r="D3728" s="44">
        <v>4</v>
      </c>
      <c r="E3728" s="47"/>
      <c r="F3728" s="10" t="s">
        <v>5249</v>
      </c>
      <c r="G3728" s="10" t="s">
        <v>9527</v>
      </c>
      <c r="H3728" s="810" t="str">
        <f t="shared" si="58"/>
        <v/>
      </c>
    </row>
    <row r="3729" spans="1:8" x14ac:dyDescent="0.25">
      <c r="A3729" s="69" t="s">
        <v>6016</v>
      </c>
      <c r="B3729" s="42" t="s">
        <v>6017</v>
      </c>
      <c r="C3729" s="43" t="s">
        <v>6018</v>
      </c>
      <c r="D3729" s="44">
        <v>144</v>
      </c>
      <c r="E3729" s="47"/>
      <c r="F3729" s="10" t="s">
        <v>5249</v>
      </c>
      <c r="G3729" s="10" t="s">
        <v>9527</v>
      </c>
      <c r="H3729" s="810" t="str">
        <f t="shared" si="58"/>
        <v/>
      </c>
    </row>
    <row r="3730" spans="1:8" x14ac:dyDescent="0.25">
      <c r="A3730" s="69" t="s">
        <v>6019</v>
      </c>
      <c r="B3730" s="42" t="s">
        <v>6020</v>
      </c>
      <c r="C3730" s="43" t="s">
        <v>6021</v>
      </c>
      <c r="D3730" s="44">
        <v>1</v>
      </c>
      <c r="E3730" s="47"/>
      <c r="F3730" s="10" t="s">
        <v>5249</v>
      </c>
      <c r="G3730" s="10" t="s">
        <v>9527</v>
      </c>
      <c r="H3730" s="810" t="str">
        <f t="shared" si="58"/>
        <v/>
      </c>
    </row>
    <row r="3731" spans="1:8" x14ac:dyDescent="0.25">
      <c r="A3731" s="69" t="s">
        <v>9040</v>
      </c>
      <c r="B3731" s="42" t="s">
        <v>6022</v>
      </c>
      <c r="C3731" s="43" t="s">
        <v>197</v>
      </c>
      <c r="D3731" s="44">
        <v>2</v>
      </c>
      <c r="E3731" s="47"/>
      <c r="F3731" s="10" t="s">
        <v>5249</v>
      </c>
      <c r="G3731" s="10" t="s">
        <v>9527</v>
      </c>
      <c r="H3731" s="810" t="str">
        <f t="shared" si="58"/>
        <v/>
      </c>
    </row>
    <row r="3732" spans="1:8" x14ac:dyDescent="0.25">
      <c r="A3732" s="69" t="s">
        <v>9041</v>
      </c>
      <c r="B3732" s="42" t="s">
        <v>6023</v>
      </c>
      <c r="C3732" s="43" t="s">
        <v>2878</v>
      </c>
      <c r="D3732" s="44">
        <v>2</v>
      </c>
      <c r="E3732" s="47"/>
      <c r="F3732" s="10" t="s">
        <v>5249</v>
      </c>
      <c r="G3732" s="10" t="s">
        <v>9527</v>
      </c>
      <c r="H3732" s="810" t="str">
        <f t="shared" si="58"/>
        <v/>
      </c>
    </row>
    <row r="3733" spans="1:8" x14ac:dyDescent="0.25">
      <c r="A3733" s="69" t="s">
        <v>875</v>
      </c>
      <c r="B3733" s="42" t="s">
        <v>6024</v>
      </c>
      <c r="C3733" s="43" t="s">
        <v>6025</v>
      </c>
      <c r="D3733" s="44">
        <v>1</v>
      </c>
      <c r="E3733" s="47"/>
      <c r="F3733" s="10" t="s">
        <v>5249</v>
      </c>
      <c r="G3733" s="10" t="s">
        <v>9527</v>
      </c>
      <c r="H3733" s="810" t="str">
        <f t="shared" si="58"/>
        <v/>
      </c>
    </row>
    <row r="3734" spans="1:8" x14ac:dyDescent="0.25">
      <c r="A3734" s="69" t="s">
        <v>6026</v>
      </c>
      <c r="B3734" s="42" t="s">
        <v>6027</v>
      </c>
      <c r="C3734" s="43" t="s">
        <v>4202</v>
      </c>
      <c r="D3734" s="44">
        <v>4</v>
      </c>
      <c r="E3734" s="47"/>
      <c r="F3734" s="10" t="s">
        <v>5249</v>
      </c>
      <c r="G3734" s="10" t="s">
        <v>9527</v>
      </c>
      <c r="H3734" s="810" t="str">
        <f t="shared" si="58"/>
        <v/>
      </c>
    </row>
    <row r="3735" spans="1:8" x14ac:dyDescent="0.25">
      <c r="A3735" s="41" t="s">
        <v>910</v>
      </c>
      <c r="B3735" s="42" t="s">
        <v>879</v>
      </c>
      <c r="C3735" s="43" t="s">
        <v>880</v>
      </c>
      <c r="D3735" s="44">
        <v>1</v>
      </c>
      <c r="E3735" s="47"/>
      <c r="F3735" s="10" t="s">
        <v>5249</v>
      </c>
      <c r="G3735" s="10" t="s">
        <v>9527</v>
      </c>
      <c r="H3735" s="810" t="str">
        <f t="shared" si="58"/>
        <v/>
      </c>
    </row>
    <row r="3736" spans="1:8" ht="15.75" thickBot="1" x14ac:dyDescent="0.3">
      <c r="A3736" s="48" t="s">
        <v>911</v>
      </c>
      <c r="B3736" s="42" t="s">
        <v>423</v>
      </c>
      <c r="C3736" s="43" t="s">
        <v>6028</v>
      </c>
      <c r="D3736" s="44">
        <v>4</v>
      </c>
      <c r="E3736" s="47"/>
      <c r="F3736" s="10" t="s">
        <v>5249</v>
      </c>
      <c r="G3736" s="10" t="s">
        <v>9527</v>
      </c>
      <c r="H3736" s="810" t="str">
        <f t="shared" si="58"/>
        <v/>
      </c>
    </row>
    <row r="3737" spans="1:8" ht="15.75" thickBot="1" x14ac:dyDescent="0.3">
      <c r="A3737" s="69"/>
      <c r="B3737" s="42"/>
      <c r="C3737" s="43"/>
      <c r="D3737" s="44"/>
      <c r="E3737" s="47"/>
      <c r="F3737" s="10" t="s">
        <v>5249</v>
      </c>
      <c r="G3737" s="10" t="s">
        <v>9527</v>
      </c>
      <c r="H3737" s="810" t="str">
        <f t="shared" si="58"/>
        <v/>
      </c>
    </row>
    <row r="3738" spans="1:8" x14ac:dyDescent="0.25">
      <c r="A3738" s="524" t="s">
        <v>6029</v>
      </c>
      <c r="B3738" s="525" t="s">
        <v>6010</v>
      </c>
      <c r="C3738" s="526" t="s">
        <v>6011</v>
      </c>
      <c r="D3738" s="60"/>
      <c r="E3738" s="61"/>
      <c r="F3738" s="40">
        <v>36335.449999999997</v>
      </c>
      <c r="G3738" s="40">
        <v>36335.449999999997</v>
      </c>
      <c r="H3738" s="810">
        <f t="shared" si="58"/>
        <v>0</v>
      </c>
    </row>
    <row r="3739" spans="1:8" x14ac:dyDescent="0.25">
      <c r="A3739" s="69" t="s">
        <v>6012</v>
      </c>
      <c r="B3739" s="42" t="s">
        <v>6013</v>
      </c>
      <c r="C3739" s="43" t="s">
        <v>6011</v>
      </c>
      <c r="D3739" s="44">
        <v>1</v>
      </c>
      <c r="E3739" s="47"/>
      <c r="F3739" s="10" t="s">
        <v>5249</v>
      </c>
      <c r="G3739" s="10" t="s">
        <v>9527</v>
      </c>
      <c r="H3739" s="810" t="str">
        <f t="shared" si="58"/>
        <v/>
      </c>
    </row>
    <row r="3740" spans="1:8" x14ac:dyDescent="0.25">
      <c r="A3740" s="69" t="s">
        <v>52</v>
      </c>
      <c r="B3740" s="42" t="s">
        <v>6014</v>
      </c>
      <c r="C3740" s="43" t="s">
        <v>6015</v>
      </c>
      <c r="D3740" s="44">
        <v>1</v>
      </c>
      <c r="E3740" s="47"/>
      <c r="F3740" s="10" t="s">
        <v>5249</v>
      </c>
      <c r="G3740" s="10" t="s">
        <v>9527</v>
      </c>
      <c r="H3740" s="810" t="str">
        <f t="shared" si="58"/>
        <v/>
      </c>
    </row>
    <row r="3741" spans="1:8" x14ac:dyDescent="0.25">
      <c r="A3741" s="69" t="s">
        <v>6016</v>
      </c>
      <c r="B3741" s="42" t="s">
        <v>6017</v>
      </c>
      <c r="C3741" s="43" t="s">
        <v>6018</v>
      </c>
      <c r="D3741" s="44">
        <v>36</v>
      </c>
      <c r="E3741" s="47"/>
      <c r="F3741" s="10" t="s">
        <v>5249</v>
      </c>
      <c r="G3741" s="10" t="s">
        <v>9527</v>
      </c>
      <c r="H3741" s="810" t="str">
        <f t="shared" si="58"/>
        <v/>
      </c>
    </row>
    <row r="3742" spans="1:8" x14ac:dyDescent="0.25">
      <c r="A3742" s="69" t="s">
        <v>6019</v>
      </c>
      <c r="B3742" s="42" t="s">
        <v>6020</v>
      </c>
      <c r="C3742" s="43" t="s">
        <v>6021</v>
      </c>
      <c r="D3742" s="44">
        <v>1</v>
      </c>
      <c r="E3742" s="47"/>
      <c r="F3742" s="10" t="s">
        <v>5249</v>
      </c>
      <c r="G3742" s="10" t="s">
        <v>9527</v>
      </c>
      <c r="H3742" s="810" t="str">
        <f t="shared" si="58"/>
        <v/>
      </c>
    </row>
    <row r="3743" spans="1:8" x14ac:dyDescent="0.25">
      <c r="A3743" s="69" t="s">
        <v>875</v>
      </c>
      <c r="B3743" s="42" t="s">
        <v>6024</v>
      </c>
      <c r="C3743" s="43" t="s">
        <v>6025</v>
      </c>
      <c r="D3743" s="44">
        <v>1</v>
      </c>
      <c r="E3743" s="47"/>
      <c r="F3743" s="10" t="s">
        <v>5249</v>
      </c>
      <c r="G3743" s="10" t="s">
        <v>9527</v>
      </c>
      <c r="H3743" s="810" t="str">
        <f t="shared" si="58"/>
        <v/>
      </c>
    </row>
    <row r="3744" spans="1:8" x14ac:dyDescent="0.25">
      <c r="A3744" s="69" t="s">
        <v>6026</v>
      </c>
      <c r="B3744" s="42" t="s">
        <v>6027</v>
      </c>
      <c r="C3744" s="43" t="s">
        <v>4202</v>
      </c>
      <c r="D3744" s="44">
        <v>4</v>
      </c>
      <c r="E3744" s="47"/>
      <c r="F3744" s="10" t="s">
        <v>5249</v>
      </c>
      <c r="G3744" s="10" t="s">
        <v>9527</v>
      </c>
      <c r="H3744" s="810" t="str">
        <f t="shared" si="58"/>
        <v/>
      </c>
    </row>
    <row r="3745" spans="1:8" x14ac:dyDescent="0.25">
      <c r="A3745" s="41" t="s">
        <v>910</v>
      </c>
      <c r="B3745" s="42" t="s">
        <v>879</v>
      </c>
      <c r="C3745" s="43" t="s">
        <v>880</v>
      </c>
      <c r="D3745" s="44">
        <v>1</v>
      </c>
      <c r="E3745" s="47"/>
      <c r="F3745" s="10" t="s">
        <v>5249</v>
      </c>
      <c r="G3745" s="10" t="s">
        <v>9527</v>
      </c>
      <c r="H3745" s="810" t="str">
        <f t="shared" si="58"/>
        <v/>
      </c>
    </row>
    <row r="3746" spans="1:8" ht="15.75" thickBot="1" x14ac:dyDescent="0.3">
      <c r="A3746" s="48" t="s">
        <v>911</v>
      </c>
      <c r="B3746" s="42" t="s">
        <v>423</v>
      </c>
      <c r="C3746" s="43" t="s">
        <v>6028</v>
      </c>
      <c r="D3746" s="44">
        <v>4</v>
      </c>
      <c r="E3746" s="47"/>
      <c r="F3746" s="10" t="s">
        <v>5249</v>
      </c>
      <c r="G3746" s="10" t="s">
        <v>9527</v>
      </c>
      <c r="H3746" s="810" t="str">
        <f t="shared" si="58"/>
        <v/>
      </c>
    </row>
    <row r="3747" spans="1:8" ht="15.75" thickBot="1" x14ac:dyDescent="0.3">
      <c r="A3747" s="69"/>
      <c r="B3747" s="42"/>
      <c r="C3747" s="43"/>
      <c r="D3747" s="44"/>
      <c r="E3747" s="47"/>
      <c r="F3747" s="10" t="s">
        <v>5249</v>
      </c>
      <c r="G3747" s="10" t="s">
        <v>9527</v>
      </c>
      <c r="H3747" s="810" t="str">
        <f t="shared" si="58"/>
        <v/>
      </c>
    </row>
    <row r="3748" spans="1:8" x14ac:dyDescent="0.25">
      <c r="A3748" s="524" t="s">
        <v>6030</v>
      </c>
      <c r="B3748" s="525" t="s">
        <v>6031</v>
      </c>
      <c r="C3748" s="526" t="s">
        <v>6032</v>
      </c>
      <c r="D3748" s="60"/>
      <c r="E3748" s="61"/>
      <c r="F3748" s="40">
        <v>116094.2</v>
      </c>
      <c r="G3748" s="40">
        <v>116094.2</v>
      </c>
      <c r="H3748" s="810">
        <f t="shared" si="58"/>
        <v>0</v>
      </c>
    </row>
    <row r="3749" spans="1:8" x14ac:dyDescent="0.25">
      <c r="A3749" s="69" t="s">
        <v>6033</v>
      </c>
      <c r="B3749" s="42" t="s">
        <v>6034</v>
      </c>
      <c r="C3749" s="43" t="s">
        <v>6032</v>
      </c>
      <c r="D3749" s="44">
        <v>4</v>
      </c>
      <c r="E3749" s="47"/>
      <c r="F3749" s="10" t="s">
        <v>5249</v>
      </c>
      <c r="G3749" s="10" t="s">
        <v>9527</v>
      </c>
      <c r="H3749" s="810" t="str">
        <f t="shared" si="58"/>
        <v/>
      </c>
    </row>
    <row r="3750" spans="1:8" x14ac:dyDescent="0.25">
      <c r="A3750" s="69" t="s">
        <v>52</v>
      </c>
      <c r="B3750" s="42" t="s">
        <v>909</v>
      </c>
      <c r="C3750" s="43" t="s">
        <v>783</v>
      </c>
      <c r="D3750" s="44">
        <v>4</v>
      </c>
      <c r="E3750" s="47"/>
      <c r="F3750" s="10" t="s">
        <v>5249</v>
      </c>
      <c r="G3750" s="10" t="s">
        <v>9527</v>
      </c>
      <c r="H3750" s="810" t="str">
        <f t="shared" si="58"/>
        <v/>
      </c>
    </row>
    <row r="3751" spans="1:8" x14ac:dyDescent="0.25">
      <c r="A3751" s="69" t="s">
        <v>6016</v>
      </c>
      <c r="B3751" s="42" t="s">
        <v>6035</v>
      </c>
      <c r="C3751" s="43" t="s">
        <v>6036</v>
      </c>
      <c r="D3751" s="44">
        <v>136</v>
      </c>
      <c r="E3751" s="47"/>
      <c r="F3751" s="10" t="s">
        <v>5249</v>
      </c>
      <c r="G3751" s="10" t="s">
        <v>9527</v>
      </c>
      <c r="H3751" s="810" t="str">
        <f t="shared" si="58"/>
        <v/>
      </c>
    </row>
    <row r="3752" spans="1:8" x14ac:dyDescent="0.25">
      <c r="A3752" s="69" t="s">
        <v>6019</v>
      </c>
      <c r="B3752" s="42" t="s">
        <v>6020</v>
      </c>
      <c r="C3752" s="43" t="s">
        <v>6021</v>
      </c>
      <c r="D3752" s="44">
        <v>1</v>
      </c>
      <c r="E3752" s="47"/>
      <c r="F3752" s="10" t="s">
        <v>5249</v>
      </c>
      <c r="G3752" s="10" t="s">
        <v>9527</v>
      </c>
      <c r="H3752" s="810" t="str">
        <f t="shared" si="58"/>
        <v/>
      </c>
    </row>
    <row r="3753" spans="1:8" x14ac:dyDescent="0.25">
      <c r="A3753" s="69" t="s">
        <v>6037</v>
      </c>
      <c r="B3753" s="42" t="s">
        <v>6038</v>
      </c>
      <c r="C3753" s="43" t="s">
        <v>6039</v>
      </c>
      <c r="D3753" s="44">
        <v>1</v>
      </c>
      <c r="E3753" s="47"/>
      <c r="F3753" s="10" t="s">
        <v>5249</v>
      </c>
      <c r="G3753" s="10" t="s">
        <v>9527</v>
      </c>
      <c r="H3753" s="810" t="str">
        <f t="shared" si="58"/>
        <v/>
      </c>
    </row>
    <row r="3754" spans="1:8" x14ac:dyDescent="0.25">
      <c r="A3754" s="69" t="s">
        <v>6040</v>
      </c>
      <c r="B3754" s="42" t="s">
        <v>6041</v>
      </c>
      <c r="C3754" s="43" t="s">
        <v>6042</v>
      </c>
      <c r="D3754" s="44">
        <v>1</v>
      </c>
      <c r="E3754" s="47"/>
      <c r="F3754" s="10" t="s">
        <v>5249</v>
      </c>
      <c r="G3754" s="10" t="s">
        <v>9527</v>
      </c>
      <c r="H3754" s="810" t="str">
        <f t="shared" si="58"/>
        <v/>
      </c>
    </row>
    <row r="3755" spans="1:8" x14ac:dyDescent="0.25">
      <c r="A3755" s="69" t="s">
        <v>875</v>
      </c>
      <c r="B3755" s="42" t="s">
        <v>6024</v>
      </c>
      <c r="C3755" s="43" t="s">
        <v>6025</v>
      </c>
      <c r="D3755" s="44">
        <v>1</v>
      </c>
      <c r="E3755" s="47"/>
      <c r="F3755" s="10" t="s">
        <v>5249</v>
      </c>
      <c r="G3755" s="10" t="s">
        <v>9527</v>
      </c>
      <c r="H3755" s="810" t="str">
        <f t="shared" si="58"/>
        <v/>
      </c>
    </row>
    <row r="3756" spans="1:8" x14ac:dyDescent="0.25">
      <c r="A3756" s="69" t="s">
        <v>6043</v>
      </c>
      <c r="B3756" s="42" t="s">
        <v>4188</v>
      </c>
      <c r="C3756" s="43" t="s">
        <v>4189</v>
      </c>
      <c r="D3756" s="44">
        <v>4</v>
      </c>
      <c r="E3756" s="47"/>
      <c r="F3756" s="10" t="s">
        <v>5249</v>
      </c>
      <c r="G3756" s="10" t="s">
        <v>9527</v>
      </c>
      <c r="H3756" s="810" t="str">
        <f t="shared" si="58"/>
        <v/>
      </c>
    </row>
    <row r="3757" spans="1:8" x14ac:dyDescent="0.25">
      <c r="A3757" s="41" t="s">
        <v>910</v>
      </c>
      <c r="B3757" s="42" t="s">
        <v>879</v>
      </c>
      <c r="C3757" s="43" t="s">
        <v>880</v>
      </c>
      <c r="D3757" s="44">
        <v>1</v>
      </c>
      <c r="E3757" s="47"/>
      <c r="F3757" s="10" t="s">
        <v>5249</v>
      </c>
      <c r="G3757" s="10" t="s">
        <v>9527</v>
      </c>
      <c r="H3757" s="810" t="str">
        <f t="shared" si="58"/>
        <v/>
      </c>
    </row>
    <row r="3758" spans="1:8" ht="15.75" thickBot="1" x14ac:dyDescent="0.3">
      <c r="A3758" s="48" t="s">
        <v>911</v>
      </c>
      <c r="B3758" s="42" t="s">
        <v>6044</v>
      </c>
      <c r="C3758" s="43" t="s">
        <v>6045</v>
      </c>
      <c r="D3758" s="44">
        <v>4</v>
      </c>
      <c r="E3758" s="47"/>
      <c r="F3758" s="10" t="s">
        <v>5249</v>
      </c>
      <c r="G3758" s="10" t="s">
        <v>9527</v>
      </c>
      <c r="H3758" s="810" t="str">
        <f t="shared" si="58"/>
        <v/>
      </c>
    </row>
    <row r="3759" spans="1:8" ht="15.75" thickBot="1" x14ac:dyDescent="0.3">
      <c r="A3759" s="69"/>
      <c r="B3759" s="42"/>
      <c r="C3759" s="43"/>
      <c r="D3759" s="44"/>
      <c r="E3759" s="47"/>
      <c r="F3759" s="10" t="s">
        <v>5249</v>
      </c>
      <c r="G3759" s="10" t="s">
        <v>9527</v>
      </c>
      <c r="H3759" s="810" t="str">
        <f t="shared" si="58"/>
        <v/>
      </c>
    </row>
    <row r="3760" spans="1:8" x14ac:dyDescent="0.25">
      <c r="A3760" s="524" t="s">
        <v>6046</v>
      </c>
      <c r="B3760" s="525" t="s">
        <v>6031</v>
      </c>
      <c r="C3760" s="526" t="s">
        <v>6032</v>
      </c>
      <c r="D3760" s="60"/>
      <c r="E3760" s="61"/>
      <c r="F3760" s="40">
        <v>35050.050000000003</v>
      </c>
      <c r="G3760" s="40">
        <v>35050.050000000003</v>
      </c>
      <c r="H3760" s="810">
        <f t="shared" si="58"/>
        <v>0</v>
      </c>
    </row>
    <row r="3761" spans="1:8" x14ac:dyDescent="0.25">
      <c r="A3761" s="69" t="s">
        <v>6033</v>
      </c>
      <c r="B3761" s="42" t="s">
        <v>6034</v>
      </c>
      <c r="C3761" s="43" t="s">
        <v>6032</v>
      </c>
      <c r="D3761" s="44">
        <v>1</v>
      </c>
      <c r="E3761" s="47"/>
      <c r="F3761" s="10" t="s">
        <v>5249</v>
      </c>
      <c r="G3761" s="10" t="s">
        <v>9527</v>
      </c>
      <c r="H3761" s="810" t="str">
        <f t="shared" si="58"/>
        <v/>
      </c>
    </row>
    <row r="3762" spans="1:8" x14ac:dyDescent="0.25">
      <c r="A3762" s="69" t="s">
        <v>52</v>
      </c>
      <c r="B3762" s="42" t="s">
        <v>909</v>
      </c>
      <c r="C3762" s="43" t="s">
        <v>783</v>
      </c>
      <c r="D3762" s="44">
        <v>1</v>
      </c>
      <c r="E3762" s="47"/>
      <c r="F3762" s="10" t="s">
        <v>5249</v>
      </c>
      <c r="G3762" s="10" t="s">
        <v>9527</v>
      </c>
      <c r="H3762" s="810" t="str">
        <f t="shared" si="58"/>
        <v/>
      </c>
    </row>
    <row r="3763" spans="1:8" x14ac:dyDescent="0.25">
      <c r="A3763" s="69" t="s">
        <v>6016</v>
      </c>
      <c r="B3763" s="42" t="s">
        <v>6035</v>
      </c>
      <c r="C3763" s="43" t="s">
        <v>6036</v>
      </c>
      <c r="D3763" s="44">
        <v>34</v>
      </c>
      <c r="E3763" s="47"/>
      <c r="F3763" s="10" t="s">
        <v>5249</v>
      </c>
      <c r="G3763" s="10" t="s">
        <v>9527</v>
      </c>
      <c r="H3763" s="810" t="str">
        <f t="shared" si="58"/>
        <v/>
      </c>
    </row>
    <row r="3764" spans="1:8" x14ac:dyDescent="0.25">
      <c r="A3764" s="69" t="s">
        <v>6019</v>
      </c>
      <c r="B3764" s="42" t="s">
        <v>6020</v>
      </c>
      <c r="C3764" s="43" t="s">
        <v>6021</v>
      </c>
      <c r="D3764" s="44">
        <v>1</v>
      </c>
      <c r="E3764" s="47"/>
      <c r="F3764" s="10" t="s">
        <v>5249</v>
      </c>
      <c r="G3764" s="10" t="s">
        <v>9527</v>
      </c>
      <c r="H3764" s="810" t="str">
        <f t="shared" si="58"/>
        <v/>
      </c>
    </row>
    <row r="3765" spans="1:8" x14ac:dyDescent="0.25">
      <c r="A3765" s="69" t="s">
        <v>875</v>
      </c>
      <c r="B3765" s="42" t="s">
        <v>6024</v>
      </c>
      <c r="C3765" s="43" t="s">
        <v>6025</v>
      </c>
      <c r="D3765" s="44">
        <v>1</v>
      </c>
      <c r="E3765" s="47"/>
      <c r="F3765" s="10" t="s">
        <v>5249</v>
      </c>
      <c r="G3765" s="10" t="s">
        <v>9527</v>
      </c>
      <c r="H3765" s="810" t="str">
        <f t="shared" si="58"/>
        <v/>
      </c>
    </row>
    <row r="3766" spans="1:8" x14ac:dyDescent="0.25">
      <c r="A3766" s="69" t="s">
        <v>6043</v>
      </c>
      <c r="B3766" s="42" t="s">
        <v>4188</v>
      </c>
      <c r="C3766" s="43" t="s">
        <v>4189</v>
      </c>
      <c r="D3766" s="44">
        <v>4</v>
      </c>
      <c r="E3766" s="47"/>
      <c r="F3766" s="10" t="s">
        <v>5249</v>
      </c>
      <c r="G3766" s="10" t="s">
        <v>9527</v>
      </c>
      <c r="H3766" s="810" t="str">
        <f t="shared" si="58"/>
        <v/>
      </c>
    </row>
    <row r="3767" spans="1:8" x14ac:dyDescent="0.25">
      <c r="A3767" s="41" t="s">
        <v>910</v>
      </c>
      <c r="B3767" s="42" t="s">
        <v>879</v>
      </c>
      <c r="C3767" s="43" t="s">
        <v>880</v>
      </c>
      <c r="D3767" s="44">
        <v>1</v>
      </c>
      <c r="E3767" s="47"/>
      <c r="F3767" s="10" t="s">
        <v>5249</v>
      </c>
      <c r="G3767" s="10" t="s">
        <v>9527</v>
      </c>
      <c r="H3767" s="810" t="str">
        <f t="shared" si="58"/>
        <v/>
      </c>
    </row>
    <row r="3768" spans="1:8" ht="15.75" thickBot="1" x14ac:dyDescent="0.3">
      <c r="A3768" s="48" t="s">
        <v>911</v>
      </c>
      <c r="B3768" s="42" t="s">
        <v>6044</v>
      </c>
      <c r="C3768" s="43" t="s">
        <v>6045</v>
      </c>
      <c r="D3768" s="44">
        <v>4</v>
      </c>
      <c r="E3768" s="47"/>
      <c r="F3768" s="10" t="s">
        <v>5249</v>
      </c>
      <c r="G3768" s="10" t="s">
        <v>9527</v>
      </c>
      <c r="H3768" s="810" t="str">
        <f t="shared" si="58"/>
        <v/>
      </c>
    </row>
    <row r="3769" spans="1:8" ht="15.75" thickBot="1" x14ac:dyDescent="0.3">
      <c r="A3769" s="69"/>
      <c r="B3769" s="42"/>
      <c r="C3769" s="43"/>
      <c r="D3769" s="44"/>
      <c r="E3769" s="47"/>
      <c r="F3769" s="10" t="s">
        <v>5249</v>
      </c>
      <c r="G3769" s="10" t="s">
        <v>9527</v>
      </c>
      <c r="H3769" s="810" t="str">
        <f t="shared" si="58"/>
        <v/>
      </c>
    </row>
    <row r="3770" spans="1:8" x14ac:dyDescent="0.25">
      <c r="A3770" s="524" t="s">
        <v>895</v>
      </c>
      <c r="B3770" s="525" t="s">
        <v>896</v>
      </c>
      <c r="C3770" s="526" t="s">
        <v>897</v>
      </c>
      <c r="D3770" s="38"/>
      <c r="E3770" s="527"/>
      <c r="F3770" s="500">
        <v>30728.240000000002</v>
      </c>
      <c r="G3770" s="500">
        <v>30728.239999999998</v>
      </c>
      <c r="H3770" s="810">
        <f t="shared" si="58"/>
        <v>0</v>
      </c>
    </row>
    <row r="3771" spans="1:8" x14ac:dyDescent="0.25">
      <c r="A3771" s="531" t="s">
        <v>898</v>
      </c>
      <c r="B3771" s="506" t="s">
        <v>899</v>
      </c>
      <c r="C3771" s="507" t="s">
        <v>897</v>
      </c>
      <c r="D3771" s="506">
        <v>1</v>
      </c>
      <c r="E3771" s="528"/>
      <c r="F3771" s="505" t="s">
        <v>5249</v>
      </c>
      <c r="G3771" s="505" t="s">
        <v>9527</v>
      </c>
      <c r="H3771" s="810" t="str">
        <f t="shared" si="58"/>
        <v/>
      </c>
    </row>
    <row r="3772" spans="1:8" x14ac:dyDescent="0.25">
      <c r="A3772" s="531" t="s">
        <v>900</v>
      </c>
      <c r="B3772" s="506" t="s">
        <v>901</v>
      </c>
      <c r="C3772" s="507" t="s">
        <v>902</v>
      </c>
      <c r="D3772" s="506">
        <v>1</v>
      </c>
      <c r="E3772" s="528"/>
      <c r="F3772" s="505" t="s">
        <v>5249</v>
      </c>
      <c r="G3772" s="505" t="s">
        <v>9527</v>
      </c>
      <c r="H3772" s="810" t="str">
        <f t="shared" si="58"/>
        <v/>
      </c>
    </row>
    <row r="3773" spans="1:8" x14ac:dyDescent="0.25">
      <c r="A3773" s="531" t="s">
        <v>903</v>
      </c>
      <c r="B3773" s="506" t="s">
        <v>904</v>
      </c>
      <c r="C3773" s="507" t="s">
        <v>905</v>
      </c>
      <c r="D3773" s="506">
        <v>1</v>
      </c>
      <c r="E3773" s="528"/>
      <c r="F3773" s="505" t="s">
        <v>5249</v>
      </c>
      <c r="G3773" s="505" t="s">
        <v>9527</v>
      </c>
      <c r="H3773" s="810" t="str">
        <f t="shared" si="58"/>
        <v/>
      </c>
    </row>
    <row r="3774" spans="1:8" x14ac:dyDescent="0.25">
      <c r="A3774" s="531" t="s">
        <v>906</v>
      </c>
      <c r="B3774" s="506" t="s">
        <v>907</v>
      </c>
      <c r="C3774" s="507" t="s">
        <v>908</v>
      </c>
      <c r="D3774" s="506">
        <v>1</v>
      </c>
      <c r="E3774" s="528"/>
      <c r="F3774" s="505" t="s">
        <v>5249</v>
      </c>
      <c r="G3774" s="505" t="s">
        <v>9527</v>
      </c>
      <c r="H3774" s="810" t="str">
        <f t="shared" si="58"/>
        <v/>
      </c>
    </row>
    <row r="3775" spans="1:8" x14ac:dyDescent="0.25">
      <c r="A3775" s="531" t="s">
        <v>767</v>
      </c>
      <c r="B3775" s="506" t="s">
        <v>909</v>
      </c>
      <c r="C3775" s="507" t="s">
        <v>783</v>
      </c>
      <c r="D3775" s="506">
        <v>1</v>
      </c>
      <c r="E3775" s="528"/>
      <c r="F3775" s="505" t="s">
        <v>5249</v>
      </c>
      <c r="G3775" s="505" t="s">
        <v>9527</v>
      </c>
      <c r="H3775" s="810" t="str">
        <f t="shared" si="58"/>
        <v/>
      </c>
    </row>
    <row r="3776" spans="1:8" x14ac:dyDescent="0.25">
      <c r="A3776" s="41" t="s">
        <v>910</v>
      </c>
      <c r="B3776" s="506" t="s">
        <v>879</v>
      </c>
      <c r="C3776" s="507" t="s">
        <v>880</v>
      </c>
      <c r="D3776" s="506">
        <v>1</v>
      </c>
      <c r="E3776" s="528"/>
      <c r="F3776" s="505" t="s">
        <v>5249</v>
      </c>
      <c r="G3776" s="505" t="s">
        <v>9527</v>
      </c>
      <c r="H3776" s="810" t="str">
        <f t="shared" si="58"/>
        <v/>
      </c>
    </row>
    <row r="3777" spans="1:8" ht="15.75" thickBot="1" x14ac:dyDescent="0.3">
      <c r="A3777" s="48" t="s">
        <v>911</v>
      </c>
      <c r="B3777" s="509" t="s">
        <v>912</v>
      </c>
      <c r="C3777" s="510" t="s">
        <v>913</v>
      </c>
      <c r="D3777" s="509">
        <v>1</v>
      </c>
      <c r="E3777" s="529"/>
      <c r="F3777" s="512" t="s">
        <v>5249</v>
      </c>
      <c r="G3777" s="512" t="s">
        <v>9527</v>
      </c>
      <c r="H3777" s="810" t="str">
        <f t="shared" si="58"/>
        <v/>
      </c>
    </row>
    <row r="3778" spans="1:8" ht="15.75" thickBot="1" x14ac:dyDescent="0.3">
      <c r="A3778" s="513"/>
      <c r="B3778" s="530"/>
      <c r="C3778" s="515"/>
      <c r="D3778" s="516"/>
      <c r="E3778" s="517"/>
      <c r="F3778" s="494" t="s">
        <v>5249</v>
      </c>
      <c r="G3778" s="494" t="s">
        <v>9527</v>
      </c>
      <c r="H3778" s="810" t="str">
        <f t="shared" si="58"/>
        <v/>
      </c>
    </row>
    <row r="3779" spans="1:8" x14ac:dyDescent="0.25">
      <c r="A3779" s="524" t="s">
        <v>5517</v>
      </c>
      <c r="B3779" s="525" t="s">
        <v>914</v>
      </c>
      <c r="C3779" s="526" t="s">
        <v>915</v>
      </c>
      <c r="D3779" s="38"/>
      <c r="E3779" s="527"/>
      <c r="F3779" s="500">
        <v>5072.54</v>
      </c>
      <c r="G3779" s="500">
        <v>5072.54</v>
      </c>
      <c r="H3779" s="810">
        <f t="shared" si="58"/>
        <v>0</v>
      </c>
    </row>
    <row r="3780" spans="1:8" x14ac:dyDescent="0.25">
      <c r="A3780" s="41" t="s">
        <v>916</v>
      </c>
      <c r="B3780" s="506" t="s">
        <v>917</v>
      </c>
      <c r="C3780" s="507" t="s">
        <v>915</v>
      </c>
      <c r="D3780" s="506">
        <v>1</v>
      </c>
      <c r="E3780" s="528"/>
      <c r="F3780" s="505" t="s">
        <v>5249</v>
      </c>
      <c r="G3780" s="505" t="s">
        <v>9527</v>
      </c>
      <c r="H3780" s="810" t="str">
        <f t="shared" si="58"/>
        <v/>
      </c>
    </row>
    <row r="3781" spans="1:8" x14ac:dyDescent="0.25">
      <c r="A3781" s="41" t="s">
        <v>918</v>
      </c>
      <c r="B3781" s="506" t="s">
        <v>919</v>
      </c>
      <c r="C3781" s="507" t="s">
        <v>920</v>
      </c>
      <c r="D3781" s="506">
        <v>1</v>
      </c>
      <c r="E3781" s="528"/>
      <c r="F3781" s="505" t="s">
        <v>5249</v>
      </c>
      <c r="G3781" s="505" t="s">
        <v>9527</v>
      </c>
      <c r="H3781" s="810" t="str">
        <f t="shared" si="58"/>
        <v/>
      </c>
    </row>
    <row r="3782" spans="1:8" x14ac:dyDescent="0.25">
      <c r="A3782" s="531" t="s">
        <v>767</v>
      </c>
      <c r="B3782" s="506" t="s">
        <v>909</v>
      </c>
      <c r="C3782" s="507" t="s">
        <v>783</v>
      </c>
      <c r="D3782" s="506">
        <v>1</v>
      </c>
      <c r="E3782" s="528"/>
      <c r="F3782" s="505" t="s">
        <v>5249</v>
      </c>
      <c r="G3782" s="505" t="s">
        <v>9527</v>
      </c>
      <c r="H3782" s="810" t="str">
        <f t="shared" si="58"/>
        <v/>
      </c>
    </row>
    <row r="3783" spans="1:8" x14ac:dyDescent="0.25">
      <c r="A3783" s="41" t="s">
        <v>910</v>
      </c>
      <c r="B3783" s="506" t="s">
        <v>879</v>
      </c>
      <c r="C3783" s="507" t="s">
        <v>880</v>
      </c>
      <c r="D3783" s="506">
        <v>1</v>
      </c>
      <c r="E3783" s="528"/>
      <c r="F3783" s="505" t="s">
        <v>5249</v>
      </c>
      <c r="G3783" s="505" t="s">
        <v>9527</v>
      </c>
      <c r="H3783" s="810" t="str">
        <f t="shared" si="58"/>
        <v/>
      </c>
    </row>
    <row r="3784" spans="1:8" x14ac:dyDescent="0.25">
      <c r="A3784" s="41" t="s">
        <v>911</v>
      </c>
      <c r="B3784" s="506" t="s">
        <v>921</v>
      </c>
      <c r="C3784" s="507" t="s">
        <v>922</v>
      </c>
      <c r="D3784" s="506">
        <v>1</v>
      </c>
      <c r="E3784" s="528"/>
      <c r="F3784" s="505" t="s">
        <v>5249</v>
      </c>
      <c r="G3784" s="505" t="s">
        <v>9527</v>
      </c>
      <c r="H3784" s="810" t="str">
        <f t="shared" si="58"/>
        <v/>
      </c>
    </row>
    <row r="3785" spans="1:8" ht="15.75" thickBot="1" x14ac:dyDescent="0.3">
      <c r="A3785" s="48" t="s">
        <v>280</v>
      </c>
      <c r="B3785" s="509" t="s">
        <v>923</v>
      </c>
      <c r="C3785" s="510" t="s">
        <v>924</v>
      </c>
      <c r="D3785" s="509">
        <v>1</v>
      </c>
      <c r="E3785" s="529"/>
      <c r="F3785" s="512" t="s">
        <v>5249</v>
      </c>
      <c r="G3785" s="512" t="s">
        <v>9527</v>
      </c>
      <c r="H3785" s="810" t="str">
        <f t="shared" si="58"/>
        <v/>
      </c>
    </row>
    <row r="3786" spans="1:8" ht="15.75" thickBot="1" x14ac:dyDescent="0.3">
      <c r="A3786" s="513"/>
      <c r="B3786" s="530"/>
      <c r="C3786" s="515"/>
      <c r="D3786" s="516"/>
      <c r="E3786" s="517"/>
      <c r="F3786" s="494" t="s">
        <v>5249</v>
      </c>
      <c r="G3786" s="494" t="s">
        <v>9527</v>
      </c>
      <c r="H3786" s="810" t="str">
        <f t="shared" ref="H3786:H3849" si="59">IF(ISNUMBER(F3786),ROUND(F3786-G3786,2),"")</f>
        <v/>
      </c>
    </row>
    <row r="3787" spans="1:8" x14ac:dyDescent="0.25">
      <c r="A3787" s="532" t="s">
        <v>5518</v>
      </c>
      <c r="B3787" s="518" t="s">
        <v>925</v>
      </c>
      <c r="C3787" s="519" t="s">
        <v>926</v>
      </c>
      <c r="D3787" s="520"/>
      <c r="E3787" s="499"/>
      <c r="F3787" s="500">
        <v>5327.69</v>
      </c>
      <c r="G3787" s="500">
        <v>5327.69</v>
      </c>
      <c r="H3787" s="810">
        <f t="shared" si="59"/>
        <v>0</v>
      </c>
    </row>
    <row r="3788" spans="1:8" x14ac:dyDescent="0.25">
      <c r="A3788" s="531" t="s">
        <v>927</v>
      </c>
      <c r="B3788" s="506" t="s">
        <v>928</v>
      </c>
      <c r="C3788" s="507" t="s">
        <v>926</v>
      </c>
      <c r="D3788" s="506">
        <v>1</v>
      </c>
      <c r="E3788" s="504"/>
      <c r="F3788" s="505" t="s">
        <v>5249</v>
      </c>
      <c r="G3788" s="505" t="s">
        <v>9527</v>
      </c>
      <c r="H3788" s="810" t="str">
        <f t="shared" si="59"/>
        <v/>
      </c>
    </row>
    <row r="3789" spans="1:8" x14ac:dyDescent="0.25">
      <c r="A3789" s="531" t="s">
        <v>767</v>
      </c>
      <c r="B3789" s="506" t="s">
        <v>929</v>
      </c>
      <c r="C3789" s="507" t="s">
        <v>769</v>
      </c>
      <c r="D3789" s="506">
        <v>1</v>
      </c>
      <c r="E3789" s="504"/>
      <c r="F3789" s="505" t="s">
        <v>5249</v>
      </c>
      <c r="G3789" s="505" t="s">
        <v>9527</v>
      </c>
      <c r="H3789" s="810" t="str">
        <f t="shared" si="59"/>
        <v/>
      </c>
    </row>
    <row r="3790" spans="1:8" x14ac:dyDescent="0.25">
      <c r="A3790" s="521" t="s">
        <v>918</v>
      </c>
      <c r="B3790" s="506" t="s">
        <v>919</v>
      </c>
      <c r="C3790" s="507" t="s">
        <v>920</v>
      </c>
      <c r="D3790" s="506">
        <v>1</v>
      </c>
      <c r="E3790" s="504"/>
      <c r="F3790" s="505" t="s">
        <v>5249</v>
      </c>
      <c r="G3790" s="505" t="s">
        <v>9527</v>
      </c>
      <c r="H3790" s="810" t="str">
        <f t="shared" si="59"/>
        <v/>
      </c>
    </row>
    <row r="3791" spans="1:8" x14ac:dyDescent="0.25">
      <c r="A3791" s="521" t="s">
        <v>910</v>
      </c>
      <c r="B3791" s="506" t="s">
        <v>930</v>
      </c>
      <c r="C3791" s="507" t="s">
        <v>880</v>
      </c>
      <c r="D3791" s="506">
        <v>1</v>
      </c>
      <c r="E3791" s="504"/>
      <c r="F3791" s="505" t="s">
        <v>5249</v>
      </c>
      <c r="G3791" s="505" t="s">
        <v>9527</v>
      </c>
      <c r="H3791" s="810" t="str">
        <f t="shared" si="59"/>
        <v/>
      </c>
    </row>
    <row r="3792" spans="1:8" x14ac:dyDescent="0.25">
      <c r="A3792" s="521" t="s">
        <v>911</v>
      </c>
      <c r="B3792" s="506" t="s">
        <v>931</v>
      </c>
      <c r="C3792" s="507" t="s">
        <v>932</v>
      </c>
      <c r="D3792" s="506">
        <v>1</v>
      </c>
      <c r="E3792" s="504"/>
      <c r="F3792" s="505" t="s">
        <v>5249</v>
      </c>
      <c r="G3792" s="505" t="s">
        <v>9527</v>
      </c>
      <c r="H3792" s="810" t="str">
        <f t="shared" si="59"/>
        <v/>
      </c>
    </row>
    <row r="3793" spans="1:8" ht="15.75" thickBot="1" x14ac:dyDescent="0.3">
      <c r="A3793" s="533" t="s">
        <v>280</v>
      </c>
      <c r="B3793" s="509" t="s">
        <v>923</v>
      </c>
      <c r="C3793" s="510" t="s">
        <v>924</v>
      </c>
      <c r="D3793" s="509">
        <v>1</v>
      </c>
      <c r="E3793" s="511"/>
      <c r="F3793" s="512" t="s">
        <v>5249</v>
      </c>
      <c r="G3793" s="512" t="s">
        <v>9527</v>
      </c>
      <c r="H3793" s="810" t="str">
        <f t="shared" si="59"/>
        <v/>
      </c>
    </row>
    <row r="3794" spans="1:8" ht="15.75" thickBot="1" x14ac:dyDescent="0.3">
      <c r="A3794" s="513"/>
      <c r="B3794" s="530"/>
      <c r="C3794" s="515"/>
      <c r="D3794" s="516"/>
      <c r="E3794" s="517"/>
      <c r="F3794" s="494" t="s">
        <v>5249</v>
      </c>
      <c r="G3794" s="494" t="s">
        <v>9527</v>
      </c>
      <c r="H3794" s="810" t="str">
        <f t="shared" si="59"/>
        <v/>
      </c>
    </row>
    <row r="3795" spans="1:8" x14ac:dyDescent="0.25">
      <c r="A3795" s="532" t="s">
        <v>5519</v>
      </c>
      <c r="B3795" s="518" t="s">
        <v>933</v>
      </c>
      <c r="C3795" s="519" t="s">
        <v>934</v>
      </c>
      <c r="D3795" s="520"/>
      <c r="E3795" s="499"/>
      <c r="F3795" s="500">
        <v>5878.94</v>
      </c>
      <c r="G3795" s="500">
        <v>5878.94</v>
      </c>
      <c r="H3795" s="810">
        <f t="shared" si="59"/>
        <v>0</v>
      </c>
    </row>
    <row r="3796" spans="1:8" x14ac:dyDescent="0.25">
      <c r="A3796" s="531" t="s">
        <v>935</v>
      </c>
      <c r="B3796" s="506" t="s">
        <v>936</v>
      </c>
      <c r="C3796" s="507" t="s">
        <v>934</v>
      </c>
      <c r="D3796" s="506">
        <v>1</v>
      </c>
      <c r="E3796" s="504"/>
      <c r="F3796" s="505" t="s">
        <v>5249</v>
      </c>
      <c r="G3796" s="505" t="s">
        <v>9527</v>
      </c>
      <c r="H3796" s="810" t="str">
        <f t="shared" si="59"/>
        <v/>
      </c>
    </row>
    <row r="3797" spans="1:8" x14ac:dyDescent="0.25">
      <c r="A3797" s="521" t="s">
        <v>918</v>
      </c>
      <c r="B3797" s="506" t="s">
        <v>919</v>
      </c>
      <c r="C3797" s="507" t="s">
        <v>920</v>
      </c>
      <c r="D3797" s="506">
        <v>1</v>
      </c>
      <c r="E3797" s="504"/>
      <c r="F3797" s="505" t="s">
        <v>5249</v>
      </c>
      <c r="G3797" s="505" t="s">
        <v>9527</v>
      </c>
      <c r="H3797" s="810" t="str">
        <f t="shared" si="59"/>
        <v/>
      </c>
    </row>
    <row r="3798" spans="1:8" x14ac:dyDescent="0.25">
      <c r="A3798" s="531" t="s">
        <v>767</v>
      </c>
      <c r="B3798" s="506" t="s">
        <v>929</v>
      </c>
      <c r="C3798" s="507" t="s">
        <v>769</v>
      </c>
      <c r="D3798" s="506">
        <v>1</v>
      </c>
      <c r="E3798" s="504"/>
      <c r="F3798" s="505" t="s">
        <v>5249</v>
      </c>
      <c r="G3798" s="505" t="s">
        <v>9527</v>
      </c>
      <c r="H3798" s="810" t="str">
        <f t="shared" si="59"/>
        <v/>
      </c>
    </row>
    <row r="3799" spans="1:8" x14ac:dyDescent="0.25">
      <c r="A3799" s="521" t="s">
        <v>910</v>
      </c>
      <c r="B3799" s="506" t="s">
        <v>879</v>
      </c>
      <c r="C3799" s="507" t="s">
        <v>880</v>
      </c>
      <c r="D3799" s="506">
        <v>1</v>
      </c>
      <c r="E3799" s="504"/>
      <c r="F3799" s="505" t="s">
        <v>5249</v>
      </c>
      <c r="G3799" s="505" t="s">
        <v>9527</v>
      </c>
      <c r="H3799" s="810" t="str">
        <f t="shared" si="59"/>
        <v/>
      </c>
    </row>
    <row r="3800" spans="1:8" x14ac:dyDescent="0.25">
      <c r="A3800" s="521" t="s">
        <v>911</v>
      </c>
      <c r="B3800" s="506" t="s">
        <v>937</v>
      </c>
      <c r="C3800" s="507" t="s">
        <v>938</v>
      </c>
      <c r="D3800" s="506">
        <v>1</v>
      </c>
      <c r="E3800" s="504"/>
      <c r="F3800" s="505" t="s">
        <v>5249</v>
      </c>
      <c r="G3800" s="505" t="s">
        <v>9527</v>
      </c>
      <c r="H3800" s="810" t="str">
        <f t="shared" si="59"/>
        <v/>
      </c>
    </row>
    <row r="3801" spans="1:8" ht="15.75" thickBot="1" x14ac:dyDescent="0.3">
      <c r="A3801" s="533" t="s">
        <v>280</v>
      </c>
      <c r="B3801" s="509" t="s">
        <v>923</v>
      </c>
      <c r="C3801" s="510" t="s">
        <v>924</v>
      </c>
      <c r="D3801" s="509">
        <v>1</v>
      </c>
      <c r="E3801" s="511"/>
      <c r="F3801" s="512" t="s">
        <v>5249</v>
      </c>
      <c r="G3801" s="512" t="s">
        <v>9527</v>
      </c>
      <c r="H3801" s="810" t="str">
        <f t="shared" si="59"/>
        <v/>
      </c>
    </row>
    <row r="3802" spans="1:8" ht="15.75" thickBot="1" x14ac:dyDescent="0.3">
      <c r="A3802" s="534"/>
      <c r="B3802" s="535"/>
      <c r="C3802" s="536"/>
      <c r="D3802" s="537"/>
      <c r="E3802" s="517"/>
      <c r="F3802" s="538" t="s">
        <v>5249</v>
      </c>
      <c r="G3802" s="538" t="s">
        <v>9527</v>
      </c>
      <c r="H3802" s="810" t="str">
        <f t="shared" si="59"/>
        <v/>
      </c>
    </row>
    <row r="3803" spans="1:8" ht="39" thickBot="1" x14ac:dyDescent="0.3">
      <c r="A3803" s="75" t="s">
        <v>939</v>
      </c>
      <c r="B3803" s="76"/>
      <c r="C3803" s="77"/>
      <c r="D3803" s="29"/>
      <c r="E3803" s="29"/>
      <c r="F3803" s="78" t="s">
        <v>5249</v>
      </c>
      <c r="G3803" s="78" t="s">
        <v>9527</v>
      </c>
      <c r="H3803" s="810" t="str">
        <f t="shared" si="59"/>
        <v/>
      </c>
    </row>
    <row r="3804" spans="1:8" ht="26.25" thickBot="1" x14ac:dyDescent="0.3">
      <c r="A3804" s="31" t="s">
        <v>35</v>
      </c>
      <c r="B3804" s="809" t="s">
        <v>36</v>
      </c>
      <c r="C3804" s="806" t="s">
        <v>37</v>
      </c>
      <c r="D3804" s="32" t="s">
        <v>38</v>
      </c>
      <c r="E3804" s="33"/>
      <c r="F3804" s="79" t="s">
        <v>9643</v>
      </c>
      <c r="G3804" s="79" t="s">
        <v>9526</v>
      </c>
      <c r="H3804" s="810" t="str">
        <f t="shared" si="59"/>
        <v/>
      </c>
    </row>
    <row r="3805" spans="1:8" ht="25.5" x14ac:dyDescent="0.25">
      <c r="A3805" s="69" t="s">
        <v>940</v>
      </c>
      <c r="B3805" s="42"/>
      <c r="C3805" s="43"/>
      <c r="D3805" s="44"/>
      <c r="E3805" s="47"/>
      <c r="F3805" s="10" t="s">
        <v>5249</v>
      </c>
      <c r="G3805" s="10" t="s">
        <v>9527</v>
      </c>
      <c r="H3805" s="810" t="str">
        <f t="shared" si="59"/>
        <v/>
      </c>
    </row>
    <row r="3806" spans="1:8" ht="51" x14ac:dyDescent="0.25">
      <c r="A3806" s="87" t="s">
        <v>941</v>
      </c>
      <c r="B3806" s="42"/>
      <c r="C3806" s="43"/>
      <c r="D3806" s="44"/>
      <c r="E3806" s="47"/>
      <c r="F3806" s="10" t="s">
        <v>5249</v>
      </c>
      <c r="G3806" s="10" t="s">
        <v>9527</v>
      </c>
      <c r="H3806" s="810" t="str">
        <f t="shared" si="59"/>
        <v/>
      </c>
    </row>
    <row r="3807" spans="1:8" ht="25.5" x14ac:dyDescent="0.25">
      <c r="A3807" s="69" t="s">
        <v>942</v>
      </c>
      <c r="B3807" s="42" t="s">
        <v>6047</v>
      </c>
      <c r="C3807" s="43" t="s">
        <v>6048</v>
      </c>
      <c r="D3807" s="44"/>
      <c r="E3807" s="47"/>
      <c r="F3807" s="10">
        <v>205.8</v>
      </c>
      <c r="G3807" s="10">
        <v>205.8</v>
      </c>
      <c r="H3807" s="810">
        <f t="shared" si="59"/>
        <v>0</v>
      </c>
    </row>
    <row r="3808" spans="1:8" x14ac:dyDescent="0.25">
      <c r="A3808" s="69"/>
      <c r="B3808" s="90" t="s">
        <v>10717</v>
      </c>
      <c r="C3808" s="43" t="s">
        <v>943</v>
      </c>
      <c r="D3808" s="44"/>
      <c r="E3808" s="47"/>
      <c r="F3808" s="10">
        <v>205.8</v>
      </c>
      <c r="G3808" s="10">
        <v>205.8</v>
      </c>
      <c r="H3808" s="810">
        <f t="shared" si="59"/>
        <v>0</v>
      </c>
    </row>
    <row r="3809" spans="1:8" ht="25.5" x14ac:dyDescent="0.25">
      <c r="A3809" s="69" t="s">
        <v>944</v>
      </c>
      <c r="B3809" s="90" t="s">
        <v>10718</v>
      </c>
      <c r="C3809" s="43" t="s">
        <v>946</v>
      </c>
      <c r="D3809" s="44"/>
      <c r="E3809" s="47"/>
      <c r="F3809" s="10">
        <v>197.4</v>
      </c>
      <c r="G3809" s="10">
        <v>197.4</v>
      </c>
      <c r="H3809" s="810">
        <f t="shared" si="59"/>
        <v>0</v>
      </c>
    </row>
    <row r="3810" spans="1:8" ht="25.5" x14ac:dyDescent="0.25">
      <c r="A3810" s="69" t="s">
        <v>947</v>
      </c>
      <c r="B3810" s="90" t="s">
        <v>10719</v>
      </c>
      <c r="C3810" s="43" t="s">
        <v>6049</v>
      </c>
      <c r="D3810" s="44"/>
      <c r="E3810" s="47"/>
      <c r="F3810" s="10">
        <v>259.35000000000002</v>
      </c>
      <c r="G3810" s="10">
        <v>259.35000000000002</v>
      </c>
      <c r="H3810" s="810">
        <f t="shared" si="59"/>
        <v>0</v>
      </c>
    </row>
    <row r="3811" spans="1:8" x14ac:dyDescent="0.25">
      <c r="A3811" s="69"/>
      <c r="B3811" s="90" t="s">
        <v>10719</v>
      </c>
      <c r="C3811" s="43" t="s">
        <v>6050</v>
      </c>
      <c r="D3811" s="44"/>
      <c r="E3811" s="47"/>
      <c r="F3811" s="10">
        <v>259.35000000000002</v>
      </c>
      <c r="G3811" s="10">
        <v>259.35000000000002</v>
      </c>
      <c r="H3811" s="810">
        <f t="shared" si="59"/>
        <v>0</v>
      </c>
    </row>
    <row r="3812" spans="1:8" x14ac:dyDescent="0.25">
      <c r="A3812" s="69"/>
      <c r="B3812" s="90" t="s">
        <v>10720</v>
      </c>
      <c r="C3812" s="43" t="s">
        <v>948</v>
      </c>
      <c r="D3812" s="44"/>
      <c r="E3812" s="47"/>
      <c r="F3812" s="10">
        <v>259.35000000000002</v>
      </c>
      <c r="G3812" s="10">
        <v>259.35000000000002</v>
      </c>
      <c r="H3812" s="810">
        <f t="shared" si="59"/>
        <v>0</v>
      </c>
    </row>
    <row r="3813" spans="1:8" ht="25.5" x14ac:dyDescent="0.25">
      <c r="A3813" s="69" t="s">
        <v>949</v>
      </c>
      <c r="B3813" s="90" t="s">
        <v>10721</v>
      </c>
      <c r="C3813" s="43" t="s">
        <v>6051</v>
      </c>
      <c r="D3813" s="44"/>
      <c r="E3813" s="47"/>
      <c r="F3813" s="10">
        <v>266.7</v>
      </c>
      <c r="G3813" s="10">
        <v>266.7</v>
      </c>
      <c r="H3813" s="810">
        <f t="shared" si="59"/>
        <v>0</v>
      </c>
    </row>
    <row r="3814" spans="1:8" x14ac:dyDescent="0.25">
      <c r="A3814" s="69"/>
      <c r="B3814" s="90" t="s">
        <v>10722</v>
      </c>
      <c r="C3814" s="43" t="s">
        <v>6052</v>
      </c>
      <c r="D3814" s="44"/>
      <c r="E3814" s="47"/>
      <c r="F3814" s="10">
        <v>266.7</v>
      </c>
      <c r="G3814" s="10">
        <v>266.7</v>
      </c>
      <c r="H3814" s="810">
        <f t="shared" si="59"/>
        <v>0</v>
      </c>
    </row>
    <row r="3815" spans="1:8" x14ac:dyDescent="0.25">
      <c r="A3815" s="69"/>
      <c r="B3815" s="90" t="s">
        <v>10723</v>
      </c>
      <c r="C3815" s="43" t="s">
        <v>950</v>
      </c>
      <c r="D3815" s="44"/>
      <c r="E3815" s="47"/>
      <c r="F3815" s="10">
        <v>266.7</v>
      </c>
      <c r="G3815" s="10">
        <v>266.7</v>
      </c>
      <c r="H3815" s="810">
        <f t="shared" si="59"/>
        <v>0</v>
      </c>
    </row>
    <row r="3816" spans="1:8" ht="25.5" x14ac:dyDescent="0.25">
      <c r="A3816" s="69" t="s">
        <v>951</v>
      </c>
      <c r="B3816" s="90" t="s">
        <v>10724</v>
      </c>
      <c r="C3816" s="43" t="s">
        <v>6053</v>
      </c>
      <c r="D3816" s="44"/>
      <c r="E3816" s="47"/>
      <c r="F3816" s="10">
        <v>285.60000000000002</v>
      </c>
      <c r="G3816" s="10">
        <v>285.60000000000002</v>
      </c>
      <c r="H3816" s="810">
        <f t="shared" si="59"/>
        <v>0</v>
      </c>
    </row>
    <row r="3817" spans="1:8" x14ac:dyDescent="0.25">
      <c r="A3817" s="69"/>
      <c r="B3817" s="90" t="s">
        <v>10725</v>
      </c>
      <c r="C3817" s="43" t="s">
        <v>6054</v>
      </c>
      <c r="D3817" s="44"/>
      <c r="E3817" s="47"/>
      <c r="F3817" s="10">
        <v>285.60000000000002</v>
      </c>
      <c r="G3817" s="10">
        <v>285.60000000000002</v>
      </c>
      <c r="H3817" s="810">
        <f t="shared" si="59"/>
        <v>0</v>
      </c>
    </row>
    <row r="3818" spans="1:8" x14ac:dyDescent="0.25">
      <c r="A3818" s="69"/>
      <c r="B3818" s="90" t="s">
        <v>10725</v>
      </c>
      <c r="C3818" s="43" t="s">
        <v>952</v>
      </c>
      <c r="D3818" s="44"/>
      <c r="E3818" s="47"/>
      <c r="F3818" s="10">
        <v>285.60000000000002</v>
      </c>
      <c r="G3818" s="10">
        <v>285.60000000000002</v>
      </c>
      <c r="H3818" s="810">
        <f t="shared" si="59"/>
        <v>0</v>
      </c>
    </row>
    <row r="3819" spans="1:8" ht="25.5" x14ac:dyDescent="0.25">
      <c r="A3819" s="69" t="s">
        <v>953</v>
      </c>
      <c r="B3819" s="90" t="s">
        <v>10726</v>
      </c>
      <c r="C3819" s="43" t="s">
        <v>6055</v>
      </c>
      <c r="D3819" s="44"/>
      <c r="E3819" s="47"/>
      <c r="F3819" s="10">
        <v>277.2</v>
      </c>
      <c r="G3819" s="10">
        <v>277.2</v>
      </c>
      <c r="H3819" s="810">
        <f t="shared" si="59"/>
        <v>0</v>
      </c>
    </row>
    <row r="3820" spans="1:8" x14ac:dyDescent="0.25">
      <c r="A3820" s="69"/>
      <c r="B3820" s="90" t="s">
        <v>10726</v>
      </c>
      <c r="C3820" s="43" t="s">
        <v>6056</v>
      </c>
      <c r="D3820" s="44"/>
      <c r="E3820" s="47"/>
      <c r="F3820" s="10">
        <v>277.2</v>
      </c>
      <c r="G3820" s="10">
        <v>277.2</v>
      </c>
      <c r="H3820" s="810">
        <f t="shared" si="59"/>
        <v>0</v>
      </c>
    </row>
    <row r="3821" spans="1:8" x14ac:dyDescent="0.25">
      <c r="A3821" s="69"/>
      <c r="B3821" s="90" t="s">
        <v>10727</v>
      </c>
      <c r="C3821" s="43" t="s">
        <v>954</v>
      </c>
      <c r="D3821" s="44"/>
      <c r="E3821" s="47"/>
      <c r="F3821" s="10">
        <v>277.2</v>
      </c>
      <c r="G3821" s="10">
        <v>277.2</v>
      </c>
      <c r="H3821" s="810">
        <f t="shared" si="59"/>
        <v>0</v>
      </c>
    </row>
    <row r="3822" spans="1:8" ht="25.5" x14ac:dyDescent="0.25">
      <c r="A3822" s="69" t="s">
        <v>955</v>
      </c>
      <c r="B3822" s="90" t="s">
        <v>10728</v>
      </c>
      <c r="C3822" s="43" t="s">
        <v>956</v>
      </c>
      <c r="D3822" s="44"/>
      <c r="E3822" s="47"/>
      <c r="F3822" s="10">
        <v>506.1</v>
      </c>
      <c r="G3822" s="10">
        <v>506.1</v>
      </c>
      <c r="H3822" s="810">
        <f t="shared" si="59"/>
        <v>0</v>
      </c>
    </row>
    <row r="3823" spans="1:8" ht="25.5" x14ac:dyDescent="0.25">
      <c r="A3823" s="69" t="s">
        <v>957</v>
      </c>
      <c r="B3823" s="90" t="s">
        <v>10729</v>
      </c>
      <c r="C3823" s="43" t="s">
        <v>958</v>
      </c>
      <c r="D3823" s="44"/>
      <c r="E3823" s="47"/>
      <c r="F3823" s="10">
        <v>313.95</v>
      </c>
      <c r="G3823" s="10">
        <v>313.95</v>
      </c>
      <c r="H3823" s="810">
        <f t="shared" si="59"/>
        <v>0</v>
      </c>
    </row>
    <row r="3824" spans="1:8" ht="25.5" x14ac:dyDescent="0.25">
      <c r="A3824" s="69" t="s">
        <v>959</v>
      </c>
      <c r="B3824" s="90" t="s">
        <v>10730</v>
      </c>
      <c r="C3824" s="43" t="s">
        <v>960</v>
      </c>
      <c r="D3824" s="44"/>
      <c r="E3824" s="47"/>
      <c r="F3824" s="10">
        <v>526.04999999999995</v>
      </c>
      <c r="G3824" s="10">
        <v>526.04999999999995</v>
      </c>
      <c r="H3824" s="810">
        <f t="shared" si="59"/>
        <v>0</v>
      </c>
    </row>
    <row r="3825" spans="1:8" ht="25.5" x14ac:dyDescent="0.25">
      <c r="A3825" s="69" t="s">
        <v>961</v>
      </c>
      <c r="B3825" s="90" t="s">
        <v>10731</v>
      </c>
      <c r="C3825" s="43" t="s">
        <v>962</v>
      </c>
      <c r="D3825" s="44"/>
      <c r="E3825" s="47"/>
      <c r="F3825" s="10">
        <v>846.3</v>
      </c>
      <c r="G3825" s="10">
        <v>846.3</v>
      </c>
      <c r="H3825" s="810">
        <f t="shared" si="59"/>
        <v>0</v>
      </c>
    </row>
    <row r="3826" spans="1:8" ht="25.5" x14ac:dyDescent="0.25">
      <c r="A3826" s="69" t="s">
        <v>963</v>
      </c>
      <c r="B3826" s="90" t="s">
        <v>10732</v>
      </c>
      <c r="C3826" s="43" t="s">
        <v>965</v>
      </c>
      <c r="D3826" s="44"/>
      <c r="E3826" s="47"/>
      <c r="F3826" s="10">
        <v>320.25</v>
      </c>
      <c r="G3826" s="10">
        <v>320.25</v>
      </c>
      <c r="H3826" s="810">
        <f t="shared" si="59"/>
        <v>0</v>
      </c>
    </row>
    <row r="3827" spans="1:8" ht="25.5" x14ac:dyDescent="0.25">
      <c r="A3827" s="69" t="s">
        <v>970</v>
      </c>
      <c r="B3827" s="90" t="s">
        <v>10733</v>
      </c>
      <c r="C3827" s="43" t="s">
        <v>972</v>
      </c>
      <c r="D3827" s="44"/>
      <c r="E3827" s="47"/>
      <c r="F3827" s="10">
        <v>369.6</v>
      </c>
      <c r="G3827" s="10">
        <v>369.6</v>
      </c>
      <c r="H3827" s="810">
        <f t="shared" si="59"/>
        <v>0</v>
      </c>
    </row>
    <row r="3828" spans="1:8" ht="25.5" x14ac:dyDescent="0.25">
      <c r="A3828" s="69" t="s">
        <v>973</v>
      </c>
      <c r="B3828" s="90" t="s">
        <v>10734</v>
      </c>
      <c r="C3828" s="43" t="s">
        <v>975</v>
      </c>
      <c r="D3828" s="44"/>
      <c r="E3828" s="47"/>
      <c r="F3828" s="10">
        <v>468.3</v>
      </c>
      <c r="G3828" s="10">
        <v>468.3</v>
      </c>
      <c r="H3828" s="810">
        <f t="shared" si="59"/>
        <v>0</v>
      </c>
    </row>
    <row r="3829" spans="1:8" ht="25.5" x14ac:dyDescent="0.25">
      <c r="A3829" s="69" t="s">
        <v>973</v>
      </c>
      <c r="B3829" s="90" t="s">
        <v>10735</v>
      </c>
      <c r="C3829" s="43" t="s">
        <v>5472</v>
      </c>
      <c r="D3829" s="44"/>
      <c r="E3829" s="47"/>
      <c r="F3829" s="10">
        <v>468.3</v>
      </c>
      <c r="G3829" s="10">
        <v>468.3</v>
      </c>
      <c r="H3829" s="810">
        <f t="shared" si="59"/>
        <v>0</v>
      </c>
    </row>
    <row r="3830" spans="1:8" ht="25.5" x14ac:dyDescent="0.25">
      <c r="A3830" s="69" t="s">
        <v>973</v>
      </c>
      <c r="B3830" s="90" t="s">
        <v>10735</v>
      </c>
      <c r="C3830" s="43" t="s">
        <v>5473</v>
      </c>
      <c r="D3830" s="44"/>
      <c r="E3830" s="47"/>
      <c r="F3830" s="10">
        <v>468.3</v>
      </c>
      <c r="G3830" s="10">
        <v>468.3</v>
      </c>
      <c r="H3830" s="810">
        <f t="shared" si="59"/>
        <v>0</v>
      </c>
    </row>
    <row r="3831" spans="1:8" ht="25.5" x14ac:dyDescent="0.25">
      <c r="A3831" s="54" t="s">
        <v>976</v>
      </c>
      <c r="B3831" s="91" t="s">
        <v>10736</v>
      </c>
      <c r="C3831" s="43" t="s">
        <v>977</v>
      </c>
      <c r="D3831" s="44"/>
      <c r="E3831" s="47"/>
      <c r="F3831" s="10">
        <v>29.4</v>
      </c>
      <c r="G3831" s="10">
        <v>29.4</v>
      </c>
      <c r="H3831" s="810">
        <f t="shared" si="59"/>
        <v>0</v>
      </c>
    </row>
    <row r="3832" spans="1:8" ht="25.5" x14ac:dyDescent="0.25">
      <c r="A3832" s="54" t="s">
        <v>976</v>
      </c>
      <c r="B3832" s="91" t="s">
        <v>10737</v>
      </c>
      <c r="C3832" s="43" t="s">
        <v>978</v>
      </c>
      <c r="D3832" s="44"/>
      <c r="E3832" s="47"/>
      <c r="F3832" s="10">
        <v>29.4</v>
      </c>
      <c r="G3832" s="10">
        <v>29.4</v>
      </c>
      <c r="H3832" s="810">
        <f t="shared" si="59"/>
        <v>0</v>
      </c>
    </row>
    <row r="3833" spans="1:8" ht="51" x14ac:dyDescent="0.25">
      <c r="A3833" s="87" t="s">
        <v>979</v>
      </c>
      <c r="B3833" s="42"/>
      <c r="C3833" s="43"/>
      <c r="D3833" s="44"/>
      <c r="E3833" s="47"/>
      <c r="F3833" s="10" t="s">
        <v>5249</v>
      </c>
      <c r="G3833" s="10" t="s">
        <v>9527</v>
      </c>
      <c r="H3833" s="810" t="str">
        <f t="shared" si="59"/>
        <v/>
      </c>
    </row>
    <row r="3834" spans="1:8" ht="38.25" x14ac:dyDescent="0.25">
      <c r="A3834" s="69" t="s">
        <v>6057</v>
      </c>
      <c r="B3834" s="42" t="s">
        <v>6058</v>
      </c>
      <c r="C3834" s="43" t="s">
        <v>6059</v>
      </c>
      <c r="D3834" s="44"/>
      <c r="E3834" s="72"/>
      <c r="F3834" s="10">
        <v>505.05</v>
      </c>
      <c r="G3834" s="10">
        <v>505.05</v>
      </c>
      <c r="H3834" s="810">
        <f t="shared" si="59"/>
        <v>0</v>
      </c>
    </row>
    <row r="3835" spans="1:8" ht="38.25" x14ac:dyDescent="0.25">
      <c r="A3835" s="69" t="s">
        <v>6060</v>
      </c>
      <c r="B3835" s="42" t="s">
        <v>6061</v>
      </c>
      <c r="C3835" s="43" t="s">
        <v>6062</v>
      </c>
      <c r="D3835" s="44"/>
      <c r="E3835" s="72"/>
      <c r="F3835" s="10">
        <v>519.75</v>
      </c>
      <c r="G3835" s="10">
        <v>519.75</v>
      </c>
      <c r="H3835" s="810">
        <f t="shared" si="59"/>
        <v>0</v>
      </c>
    </row>
    <row r="3836" spans="1:8" ht="38.25" x14ac:dyDescent="0.25">
      <c r="A3836" s="69" t="s">
        <v>6063</v>
      </c>
      <c r="B3836" s="47" t="s">
        <v>6064</v>
      </c>
      <c r="C3836" s="43" t="s">
        <v>6065</v>
      </c>
      <c r="D3836" s="44"/>
      <c r="E3836" s="72"/>
      <c r="F3836" s="10">
        <v>505.05</v>
      </c>
      <c r="G3836" s="10">
        <v>505.05</v>
      </c>
      <c r="H3836" s="810">
        <f t="shared" si="59"/>
        <v>0</v>
      </c>
    </row>
    <row r="3837" spans="1:8" ht="38.25" x14ac:dyDescent="0.25">
      <c r="A3837" s="69" t="s">
        <v>6063</v>
      </c>
      <c r="B3837" s="47" t="s">
        <v>6066</v>
      </c>
      <c r="C3837" s="43" t="s">
        <v>6067</v>
      </c>
      <c r="D3837" s="44"/>
      <c r="E3837" s="72"/>
      <c r="F3837" s="10">
        <v>519.75</v>
      </c>
      <c r="G3837" s="10">
        <v>519.75</v>
      </c>
      <c r="H3837" s="810">
        <f t="shared" si="59"/>
        <v>0</v>
      </c>
    </row>
    <row r="3838" spans="1:8" ht="38.25" x14ac:dyDescent="0.25">
      <c r="A3838" s="69" t="s">
        <v>6068</v>
      </c>
      <c r="B3838" s="42" t="s">
        <v>6069</v>
      </c>
      <c r="C3838" s="43" t="s">
        <v>6070</v>
      </c>
      <c r="D3838" s="44"/>
      <c r="E3838" s="72"/>
      <c r="F3838" s="10">
        <v>299.25</v>
      </c>
      <c r="G3838" s="10">
        <v>299.25</v>
      </c>
      <c r="H3838" s="810">
        <f t="shared" si="59"/>
        <v>0</v>
      </c>
    </row>
    <row r="3839" spans="1:8" ht="38.25" x14ac:dyDescent="0.25">
      <c r="A3839" s="69" t="s">
        <v>6068</v>
      </c>
      <c r="B3839" s="42" t="s">
        <v>6071</v>
      </c>
      <c r="C3839" s="43" t="s">
        <v>6072</v>
      </c>
      <c r="D3839" s="44"/>
      <c r="E3839" s="72"/>
      <c r="F3839" s="10">
        <v>299.25</v>
      </c>
      <c r="G3839" s="10">
        <v>299.25</v>
      </c>
      <c r="H3839" s="810">
        <f t="shared" si="59"/>
        <v>0</v>
      </c>
    </row>
    <row r="3840" spans="1:8" ht="38.25" x14ac:dyDescent="0.25">
      <c r="A3840" s="69" t="s">
        <v>6073</v>
      </c>
      <c r="B3840" s="42" t="s">
        <v>6074</v>
      </c>
      <c r="C3840" s="43" t="s">
        <v>6075</v>
      </c>
      <c r="D3840" s="44"/>
      <c r="E3840" s="72"/>
      <c r="F3840" s="10">
        <v>101.85</v>
      </c>
      <c r="G3840" s="10">
        <v>101.85</v>
      </c>
      <c r="H3840" s="810">
        <f t="shared" si="59"/>
        <v>0</v>
      </c>
    </row>
    <row r="3841" spans="1:8" ht="38.25" x14ac:dyDescent="0.25">
      <c r="A3841" s="69" t="s">
        <v>6076</v>
      </c>
      <c r="B3841" s="42" t="s">
        <v>6077</v>
      </c>
      <c r="C3841" s="43" t="s">
        <v>6078</v>
      </c>
      <c r="D3841" s="44"/>
      <c r="E3841" s="72"/>
      <c r="F3841" s="10">
        <v>101.85</v>
      </c>
      <c r="G3841" s="10">
        <v>101.85</v>
      </c>
      <c r="H3841" s="810">
        <f t="shared" si="59"/>
        <v>0</v>
      </c>
    </row>
    <row r="3842" spans="1:8" ht="38.25" x14ac:dyDescent="0.25">
      <c r="A3842" s="69" t="s">
        <v>6076</v>
      </c>
      <c r="B3842" s="42" t="s">
        <v>6079</v>
      </c>
      <c r="C3842" s="43" t="s">
        <v>6080</v>
      </c>
      <c r="D3842" s="44"/>
      <c r="E3842" s="72"/>
      <c r="F3842" s="10">
        <v>101.85</v>
      </c>
      <c r="G3842" s="10">
        <v>101.85</v>
      </c>
      <c r="H3842" s="810">
        <f t="shared" si="59"/>
        <v>0</v>
      </c>
    </row>
    <row r="3843" spans="1:8" ht="25.5" x14ac:dyDescent="0.25">
      <c r="A3843" s="69" t="s">
        <v>6081</v>
      </c>
      <c r="B3843" s="42" t="s">
        <v>980</v>
      </c>
      <c r="C3843" s="43" t="s">
        <v>6082</v>
      </c>
      <c r="D3843" s="44"/>
      <c r="E3843" s="72"/>
      <c r="F3843" s="10" t="s">
        <v>9655</v>
      </c>
      <c r="G3843" s="10">
        <v>0</v>
      </c>
      <c r="H3843" s="810" t="str">
        <f t="shared" si="59"/>
        <v/>
      </c>
    </row>
    <row r="3844" spans="1:8" ht="25.5" x14ac:dyDescent="0.25">
      <c r="A3844" s="69" t="s">
        <v>981</v>
      </c>
      <c r="B3844" s="90" t="s">
        <v>10738</v>
      </c>
      <c r="C3844" s="43" t="s">
        <v>982</v>
      </c>
      <c r="D3844" s="44"/>
      <c r="E3844" s="47"/>
      <c r="F3844" s="10">
        <v>144.9</v>
      </c>
      <c r="G3844" s="10">
        <v>144.9</v>
      </c>
      <c r="H3844" s="810">
        <f t="shared" si="59"/>
        <v>0</v>
      </c>
    </row>
    <row r="3845" spans="1:8" ht="25.5" x14ac:dyDescent="0.25">
      <c r="A3845" s="69" t="s">
        <v>983</v>
      </c>
      <c r="B3845" s="90" t="s">
        <v>10739</v>
      </c>
      <c r="C3845" s="43" t="s">
        <v>984</v>
      </c>
      <c r="D3845" s="44"/>
      <c r="E3845" s="47"/>
      <c r="F3845" s="10">
        <v>116.55</v>
      </c>
      <c r="G3845" s="10">
        <v>116.55</v>
      </c>
      <c r="H3845" s="810">
        <f t="shared" si="59"/>
        <v>0</v>
      </c>
    </row>
    <row r="3846" spans="1:8" ht="25.5" x14ac:dyDescent="0.25">
      <c r="A3846" s="69" t="s">
        <v>985</v>
      </c>
      <c r="B3846" s="90" t="s">
        <v>10740</v>
      </c>
      <c r="C3846" s="43" t="s">
        <v>986</v>
      </c>
      <c r="D3846" s="44"/>
      <c r="E3846" s="47"/>
      <c r="F3846" s="10">
        <v>162.75</v>
      </c>
      <c r="G3846" s="10">
        <v>162.75</v>
      </c>
      <c r="H3846" s="810">
        <f t="shared" si="59"/>
        <v>0</v>
      </c>
    </row>
    <row r="3847" spans="1:8" x14ac:dyDescent="0.25">
      <c r="A3847" s="272"/>
      <c r="B3847" s="423"/>
      <c r="C3847" s="43"/>
      <c r="D3847" s="44"/>
      <c r="E3847" s="47"/>
      <c r="F3847" s="10" t="s">
        <v>5249</v>
      </c>
      <c r="G3847" s="10" t="s">
        <v>9527</v>
      </c>
      <c r="H3847" s="810" t="str">
        <f t="shared" si="59"/>
        <v/>
      </c>
    </row>
    <row r="3848" spans="1:8" ht="25.5" x14ac:dyDescent="0.25">
      <c r="A3848" s="69" t="s">
        <v>987</v>
      </c>
      <c r="B3848" s="90" t="s">
        <v>10741</v>
      </c>
      <c r="C3848" s="43" t="s">
        <v>988</v>
      </c>
      <c r="D3848" s="44"/>
      <c r="E3848" s="47"/>
      <c r="F3848" s="10">
        <v>242.55</v>
      </c>
      <c r="G3848" s="10">
        <v>242.55</v>
      </c>
      <c r="H3848" s="810">
        <f t="shared" si="59"/>
        <v>0</v>
      </c>
    </row>
    <row r="3849" spans="1:8" ht="25.5" x14ac:dyDescent="0.25">
      <c r="A3849" s="69" t="s">
        <v>989</v>
      </c>
      <c r="B3849" s="90" t="s">
        <v>10742</v>
      </c>
      <c r="C3849" s="43" t="s">
        <v>990</v>
      </c>
      <c r="D3849" s="44"/>
      <c r="E3849" s="47"/>
      <c r="F3849" s="10">
        <v>426.3</v>
      </c>
      <c r="G3849" s="10">
        <v>426.3</v>
      </c>
      <c r="H3849" s="810">
        <f t="shared" si="59"/>
        <v>0</v>
      </c>
    </row>
    <row r="3850" spans="1:8" ht="25.5" x14ac:dyDescent="0.25">
      <c r="A3850" s="69" t="s">
        <v>991</v>
      </c>
      <c r="B3850" s="90" t="s">
        <v>10743</v>
      </c>
      <c r="C3850" s="43" t="s">
        <v>992</v>
      </c>
      <c r="D3850" s="44"/>
      <c r="E3850" s="47"/>
      <c r="F3850" s="10">
        <v>90.3</v>
      </c>
      <c r="G3850" s="10">
        <v>90.3</v>
      </c>
      <c r="H3850" s="810">
        <f t="shared" ref="H3850:H3913" si="60">IF(ISNUMBER(F3850),ROUND(F3850-G3850,2),"")</f>
        <v>0</v>
      </c>
    </row>
    <row r="3851" spans="1:8" ht="25.5" x14ac:dyDescent="0.25">
      <c r="A3851" s="69" t="s">
        <v>993</v>
      </c>
      <c r="B3851" s="90" t="s">
        <v>10744</v>
      </c>
      <c r="C3851" s="43" t="s">
        <v>994</v>
      </c>
      <c r="D3851" s="44"/>
      <c r="E3851" s="47"/>
      <c r="F3851" s="10">
        <v>95.55</v>
      </c>
      <c r="G3851" s="10">
        <v>95.55</v>
      </c>
      <c r="H3851" s="810">
        <f t="shared" si="60"/>
        <v>0</v>
      </c>
    </row>
    <row r="3852" spans="1:8" ht="25.5" x14ac:dyDescent="0.25">
      <c r="A3852" s="69" t="s">
        <v>995</v>
      </c>
      <c r="B3852" s="90" t="s">
        <v>10745</v>
      </c>
      <c r="C3852" s="43" t="s">
        <v>996</v>
      </c>
      <c r="D3852" s="44"/>
      <c r="E3852" s="47"/>
      <c r="F3852" s="10">
        <v>126</v>
      </c>
      <c r="G3852" s="10">
        <v>126</v>
      </c>
      <c r="H3852" s="810">
        <f t="shared" si="60"/>
        <v>0</v>
      </c>
    </row>
    <row r="3853" spans="1:8" ht="25.5" x14ac:dyDescent="0.25">
      <c r="A3853" s="69" t="s">
        <v>997</v>
      </c>
      <c r="B3853" s="90" t="s">
        <v>10746</v>
      </c>
      <c r="C3853" s="43" t="s">
        <v>998</v>
      </c>
      <c r="D3853" s="44"/>
      <c r="E3853" s="47"/>
      <c r="F3853" s="10">
        <v>193.2</v>
      </c>
      <c r="G3853" s="10">
        <v>193.2</v>
      </c>
      <c r="H3853" s="810">
        <f t="shared" si="60"/>
        <v>0</v>
      </c>
    </row>
    <row r="3854" spans="1:8" ht="25.5" x14ac:dyDescent="0.25">
      <c r="A3854" s="69" t="s">
        <v>999</v>
      </c>
      <c r="B3854" s="90" t="s">
        <v>10747</v>
      </c>
      <c r="C3854" s="43" t="s">
        <v>1000</v>
      </c>
      <c r="D3854" s="44"/>
      <c r="E3854" s="47"/>
      <c r="F3854" s="10">
        <v>206.85</v>
      </c>
      <c r="G3854" s="10">
        <v>206.85</v>
      </c>
      <c r="H3854" s="810">
        <f t="shared" si="60"/>
        <v>0</v>
      </c>
    </row>
    <row r="3855" spans="1:8" ht="25.5" x14ac:dyDescent="0.25">
      <c r="A3855" s="69" t="s">
        <v>997</v>
      </c>
      <c r="B3855" s="90" t="s">
        <v>10748</v>
      </c>
      <c r="C3855" s="43" t="s">
        <v>1001</v>
      </c>
      <c r="D3855" s="44"/>
      <c r="E3855" s="47"/>
      <c r="F3855" s="10">
        <v>269.85000000000002</v>
      </c>
      <c r="G3855" s="10">
        <v>269.85000000000002</v>
      </c>
      <c r="H3855" s="810">
        <f t="shared" si="60"/>
        <v>0</v>
      </c>
    </row>
    <row r="3856" spans="1:8" ht="25.5" x14ac:dyDescent="0.25">
      <c r="A3856" s="69" t="s">
        <v>999</v>
      </c>
      <c r="B3856" s="90" t="s">
        <v>10749</v>
      </c>
      <c r="C3856" s="43" t="s">
        <v>1002</v>
      </c>
      <c r="D3856" s="44"/>
      <c r="E3856" s="47"/>
      <c r="F3856" s="10">
        <v>338.1</v>
      </c>
      <c r="G3856" s="10">
        <v>338.1</v>
      </c>
      <c r="H3856" s="810">
        <f t="shared" si="60"/>
        <v>0</v>
      </c>
    </row>
    <row r="3857" spans="1:8" ht="25.5" x14ac:dyDescent="0.25">
      <c r="A3857" s="69" t="s">
        <v>997</v>
      </c>
      <c r="B3857" s="90" t="s">
        <v>10750</v>
      </c>
      <c r="C3857" s="43" t="s">
        <v>1003</v>
      </c>
      <c r="D3857" s="44"/>
      <c r="E3857" s="47"/>
      <c r="F3857" s="10">
        <v>387.45</v>
      </c>
      <c r="G3857" s="10">
        <v>387.45</v>
      </c>
      <c r="H3857" s="810">
        <f t="shared" si="60"/>
        <v>0</v>
      </c>
    </row>
    <row r="3858" spans="1:8" x14ac:dyDescent="0.25">
      <c r="A3858" s="272"/>
      <c r="B3858" s="423"/>
      <c r="C3858" s="43"/>
      <c r="D3858" s="44"/>
      <c r="E3858" s="47"/>
      <c r="F3858" s="10" t="s">
        <v>5249</v>
      </c>
      <c r="G3858" s="10" t="s">
        <v>9527</v>
      </c>
      <c r="H3858" s="810" t="str">
        <f t="shared" si="60"/>
        <v/>
      </c>
    </row>
    <row r="3859" spans="1:8" x14ac:dyDescent="0.25">
      <c r="A3859" s="69" t="s">
        <v>1004</v>
      </c>
      <c r="B3859" s="90" t="s">
        <v>10741</v>
      </c>
      <c r="C3859" s="43" t="s">
        <v>1005</v>
      </c>
      <c r="D3859" s="44"/>
      <c r="E3859" s="47"/>
      <c r="F3859" s="10">
        <v>345.45</v>
      </c>
      <c r="G3859" s="10">
        <v>345.45</v>
      </c>
      <c r="H3859" s="810">
        <f t="shared" si="60"/>
        <v>0</v>
      </c>
    </row>
    <row r="3860" spans="1:8" x14ac:dyDescent="0.25">
      <c r="A3860" s="69" t="s">
        <v>1006</v>
      </c>
      <c r="B3860" s="90" t="s">
        <v>10742</v>
      </c>
      <c r="C3860" s="43" t="s">
        <v>1007</v>
      </c>
      <c r="D3860" s="44"/>
      <c r="E3860" s="47"/>
      <c r="F3860" s="10">
        <v>529.20000000000005</v>
      </c>
      <c r="G3860" s="10">
        <v>529.20000000000005</v>
      </c>
      <c r="H3860" s="810">
        <f t="shared" si="60"/>
        <v>0</v>
      </c>
    </row>
    <row r="3861" spans="1:8" x14ac:dyDescent="0.25">
      <c r="A3861" s="69" t="s">
        <v>1008</v>
      </c>
      <c r="B3861" s="90" t="s">
        <v>10751</v>
      </c>
      <c r="C3861" s="317" t="s">
        <v>1009</v>
      </c>
      <c r="D3861" s="44"/>
      <c r="E3861" s="47"/>
      <c r="F3861" s="10">
        <v>1035.3</v>
      </c>
      <c r="G3861" s="10">
        <v>1035.3</v>
      </c>
      <c r="H3861" s="810">
        <f t="shared" si="60"/>
        <v>0</v>
      </c>
    </row>
    <row r="3862" spans="1:8" ht="25.5" x14ac:dyDescent="0.25">
      <c r="A3862" s="69" t="s">
        <v>1010</v>
      </c>
      <c r="B3862" s="90" t="s">
        <v>10743</v>
      </c>
      <c r="C3862" s="43" t="s">
        <v>1011</v>
      </c>
      <c r="D3862" s="44"/>
      <c r="E3862" s="47"/>
      <c r="F3862" s="10">
        <v>193.2</v>
      </c>
      <c r="G3862" s="10">
        <v>193.2</v>
      </c>
      <c r="H3862" s="810">
        <f t="shared" si="60"/>
        <v>0</v>
      </c>
    </row>
    <row r="3863" spans="1:8" ht="25.5" x14ac:dyDescent="0.25">
      <c r="A3863" s="69" t="s">
        <v>1012</v>
      </c>
      <c r="B3863" s="90" t="s">
        <v>10744</v>
      </c>
      <c r="C3863" s="43" t="s">
        <v>1013</v>
      </c>
      <c r="D3863" s="44"/>
      <c r="E3863" s="47"/>
      <c r="F3863" s="10">
        <v>198.45</v>
      </c>
      <c r="G3863" s="10">
        <v>198.45</v>
      </c>
      <c r="H3863" s="810">
        <f t="shared" si="60"/>
        <v>0</v>
      </c>
    </row>
    <row r="3864" spans="1:8" ht="25.5" x14ac:dyDescent="0.25">
      <c r="A3864" s="69" t="s">
        <v>1014</v>
      </c>
      <c r="B3864" s="90" t="s">
        <v>10745</v>
      </c>
      <c r="C3864" s="43" t="s">
        <v>1015</v>
      </c>
      <c r="D3864" s="44"/>
      <c r="E3864" s="47"/>
      <c r="F3864" s="10">
        <v>228.9</v>
      </c>
      <c r="G3864" s="10">
        <v>228.9</v>
      </c>
      <c r="H3864" s="810">
        <f t="shared" si="60"/>
        <v>0</v>
      </c>
    </row>
    <row r="3865" spans="1:8" ht="25.5" x14ac:dyDescent="0.25">
      <c r="A3865" s="69" t="s">
        <v>1016</v>
      </c>
      <c r="B3865" s="90" t="s">
        <v>10746</v>
      </c>
      <c r="C3865" s="43" t="s">
        <v>1017</v>
      </c>
      <c r="D3865" s="44"/>
      <c r="E3865" s="47"/>
      <c r="F3865" s="10">
        <v>296.10000000000002</v>
      </c>
      <c r="G3865" s="10">
        <v>296.10000000000002</v>
      </c>
      <c r="H3865" s="810">
        <f t="shared" si="60"/>
        <v>0</v>
      </c>
    </row>
    <row r="3866" spans="1:8" ht="25.5" x14ac:dyDescent="0.25">
      <c r="A3866" s="69" t="s">
        <v>1018</v>
      </c>
      <c r="B3866" s="90" t="s">
        <v>10747</v>
      </c>
      <c r="C3866" s="43" t="s">
        <v>1019</v>
      </c>
      <c r="D3866" s="44"/>
      <c r="E3866" s="47"/>
      <c r="F3866" s="10">
        <v>309.75</v>
      </c>
      <c r="G3866" s="10">
        <v>309.75</v>
      </c>
      <c r="H3866" s="810">
        <f t="shared" si="60"/>
        <v>0</v>
      </c>
    </row>
    <row r="3867" spans="1:8" ht="25.5" x14ac:dyDescent="0.25">
      <c r="A3867" s="69" t="s">
        <v>1020</v>
      </c>
      <c r="B3867" s="90" t="s">
        <v>10748</v>
      </c>
      <c r="C3867" s="43" t="s">
        <v>1021</v>
      </c>
      <c r="D3867" s="44"/>
      <c r="E3867" s="47"/>
      <c r="F3867" s="10">
        <v>372.75</v>
      </c>
      <c r="G3867" s="10">
        <v>372.75</v>
      </c>
      <c r="H3867" s="810">
        <f t="shared" si="60"/>
        <v>0</v>
      </c>
    </row>
    <row r="3868" spans="1:8" ht="25.5" x14ac:dyDescent="0.25">
      <c r="A3868" s="69" t="s">
        <v>1022</v>
      </c>
      <c r="B3868" s="90" t="s">
        <v>10749</v>
      </c>
      <c r="C3868" s="43" t="s">
        <v>1023</v>
      </c>
      <c r="D3868" s="44"/>
      <c r="E3868" s="47"/>
      <c r="F3868" s="10">
        <v>441</v>
      </c>
      <c r="G3868" s="10">
        <v>441</v>
      </c>
      <c r="H3868" s="810">
        <f t="shared" si="60"/>
        <v>0</v>
      </c>
    </row>
    <row r="3869" spans="1:8" ht="26.25" thickBot="1" x14ac:dyDescent="0.3">
      <c r="A3869" s="54" t="s">
        <v>1024</v>
      </c>
      <c r="B3869" s="121" t="s">
        <v>10750</v>
      </c>
      <c r="C3869" s="56" t="s">
        <v>1025</v>
      </c>
      <c r="D3869" s="57"/>
      <c r="E3869" s="58"/>
      <c r="F3869" s="59">
        <v>490.35</v>
      </c>
      <c r="G3869" s="59">
        <v>490.35</v>
      </c>
      <c r="H3869" s="810">
        <f t="shared" si="60"/>
        <v>0</v>
      </c>
    </row>
    <row r="3870" spans="1:8" x14ac:dyDescent="0.25">
      <c r="A3870" s="100" t="s">
        <v>6083</v>
      </c>
      <c r="B3870" s="61" t="s">
        <v>6084</v>
      </c>
      <c r="C3870" s="94" t="s">
        <v>6085</v>
      </c>
      <c r="D3870" s="60"/>
      <c r="E3870" s="61"/>
      <c r="F3870" s="95">
        <v>821.94</v>
      </c>
      <c r="G3870" s="95">
        <v>821.93528571399997</v>
      </c>
      <c r="H3870" s="810">
        <f t="shared" si="60"/>
        <v>0</v>
      </c>
    </row>
    <row r="3871" spans="1:8" x14ac:dyDescent="0.25">
      <c r="A3871" s="41" t="s">
        <v>6083</v>
      </c>
      <c r="B3871" s="47" t="s">
        <v>6086</v>
      </c>
      <c r="C3871" s="43" t="s">
        <v>6087</v>
      </c>
      <c r="D3871" s="44"/>
      <c r="E3871" s="47"/>
      <c r="F3871" s="46">
        <v>821.94</v>
      </c>
      <c r="G3871" s="46">
        <v>821.93528571399997</v>
      </c>
      <c r="H3871" s="810">
        <f t="shared" si="60"/>
        <v>0</v>
      </c>
    </row>
    <row r="3872" spans="1:8" x14ac:dyDescent="0.25">
      <c r="A3872" s="41" t="s">
        <v>6088</v>
      </c>
      <c r="B3872" s="47" t="s">
        <v>5855</v>
      </c>
      <c r="C3872" s="43" t="s">
        <v>6089</v>
      </c>
      <c r="D3872" s="44"/>
      <c r="E3872" s="47"/>
      <c r="F3872" s="46" t="s">
        <v>9655</v>
      </c>
      <c r="G3872" s="46">
        <v>0</v>
      </c>
      <c r="H3872" s="810" t="str">
        <f t="shared" si="60"/>
        <v/>
      </c>
    </row>
    <row r="3873" spans="1:8" ht="25.5" x14ac:dyDescent="0.25">
      <c r="A3873" s="41" t="s">
        <v>6090</v>
      </c>
      <c r="B3873" s="47" t="s">
        <v>5858</v>
      </c>
      <c r="C3873" s="43" t="s">
        <v>6091</v>
      </c>
      <c r="D3873" s="44"/>
      <c r="E3873" s="47"/>
      <c r="F3873" s="46" t="s">
        <v>9655</v>
      </c>
      <c r="G3873" s="46">
        <v>0</v>
      </c>
      <c r="H3873" s="810" t="str">
        <f t="shared" si="60"/>
        <v/>
      </c>
    </row>
    <row r="3874" spans="1:8" x14ac:dyDescent="0.25">
      <c r="A3874" s="41" t="s">
        <v>6092</v>
      </c>
      <c r="B3874" s="47" t="s">
        <v>5861</v>
      </c>
      <c r="C3874" s="43" t="s">
        <v>6093</v>
      </c>
      <c r="D3874" s="44"/>
      <c r="E3874" s="47"/>
      <c r="F3874" s="46">
        <v>37.92</v>
      </c>
      <c r="G3874" s="46">
        <v>37.915999999999997</v>
      </c>
      <c r="H3874" s="810">
        <f t="shared" si="60"/>
        <v>0</v>
      </c>
    </row>
    <row r="3875" spans="1:8" ht="25.5" x14ac:dyDescent="0.25">
      <c r="A3875" s="41" t="s">
        <v>6094</v>
      </c>
      <c r="B3875" s="47" t="s">
        <v>5864</v>
      </c>
      <c r="C3875" s="43" t="s">
        <v>6095</v>
      </c>
      <c r="D3875" s="44"/>
      <c r="E3875" s="47"/>
      <c r="F3875" s="46">
        <v>37.92</v>
      </c>
      <c r="G3875" s="46">
        <v>37.915999999999997</v>
      </c>
      <c r="H3875" s="810">
        <f t="shared" si="60"/>
        <v>0</v>
      </c>
    </row>
    <row r="3876" spans="1:8" ht="25.5" x14ac:dyDescent="0.25">
      <c r="A3876" s="41" t="s">
        <v>6096</v>
      </c>
      <c r="B3876" s="47" t="s">
        <v>5866</v>
      </c>
      <c r="C3876" s="43" t="s">
        <v>6097</v>
      </c>
      <c r="D3876" s="44"/>
      <c r="E3876" s="47"/>
      <c r="F3876" s="46">
        <v>37.92</v>
      </c>
      <c r="G3876" s="46">
        <v>37.915999999999997</v>
      </c>
      <c r="H3876" s="810">
        <f t="shared" si="60"/>
        <v>0</v>
      </c>
    </row>
    <row r="3877" spans="1:8" ht="26.25" thickBot="1" x14ac:dyDescent="0.3">
      <c r="A3877" s="48" t="s">
        <v>6098</v>
      </c>
      <c r="B3877" s="62" t="s">
        <v>5869</v>
      </c>
      <c r="C3877" s="50" t="s">
        <v>6099</v>
      </c>
      <c r="D3877" s="51"/>
      <c r="E3877" s="62"/>
      <c r="F3877" s="53">
        <v>37.92</v>
      </c>
      <c r="G3877" s="53">
        <v>37.915999999999997</v>
      </c>
      <c r="H3877" s="810">
        <f t="shared" si="60"/>
        <v>0</v>
      </c>
    </row>
    <row r="3878" spans="1:8" x14ac:dyDescent="0.25">
      <c r="A3878" s="211" t="s">
        <v>6100</v>
      </c>
      <c r="B3878" s="80" t="s">
        <v>6101</v>
      </c>
      <c r="C3878" s="81" t="s">
        <v>6102</v>
      </c>
      <c r="D3878" s="82"/>
      <c r="E3878" s="97"/>
      <c r="F3878" s="213">
        <v>2360</v>
      </c>
      <c r="G3878" s="213">
        <v>2360</v>
      </c>
      <c r="H3878" s="810">
        <f t="shared" si="60"/>
        <v>0</v>
      </c>
    </row>
    <row r="3879" spans="1:8" ht="25.5" x14ac:dyDescent="0.25">
      <c r="A3879" s="41" t="s">
        <v>6103</v>
      </c>
      <c r="B3879" s="42" t="s">
        <v>5855</v>
      </c>
      <c r="C3879" s="43" t="s">
        <v>6104</v>
      </c>
      <c r="D3879" s="44"/>
      <c r="E3879" s="47"/>
      <c r="F3879" s="46" t="s">
        <v>9655</v>
      </c>
      <c r="G3879" s="46">
        <v>0</v>
      </c>
      <c r="H3879" s="810" t="str">
        <f t="shared" si="60"/>
        <v/>
      </c>
    </row>
    <row r="3880" spans="1:8" ht="25.5" x14ac:dyDescent="0.25">
      <c r="A3880" s="41" t="s">
        <v>6105</v>
      </c>
      <c r="B3880" s="42" t="s">
        <v>5858</v>
      </c>
      <c r="C3880" s="43" t="s">
        <v>6106</v>
      </c>
      <c r="D3880" s="44"/>
      <c r="E3880" s="47"/>
      <c r="F3880" s="46">
        <v>177</v>
      </c>
      <c r="G3880" s="46">
        <v>177</v>
      </c>
      <c r="H3880" s="810">
        <f t="shared" si="60"/>
        <v>0</v>
      </c>
    </row>
    <row r="3881" spans="1:8" ht="25.5" x14ac:dyDescent="0.25">
      <c r="A3881" s="41" t="s">
        <v>6107</v>
      </c>
      <c r="B3881" s="42" t="s">
        <v>5861</v>
      </c>
      <c r="C3881" s="43" t="s">
        <v>6108</v>
      </c>
      <c r="D3881" s="44"/>
      <c r="E3881" s="47"/>
      <c r="F3881" s="46">
        <v>859</v>
      </c>
      <c r="G3881" s="46">
        <v>859</v>
      </c>
      <c r="H3881" s="810">
        <f t="shared" si="60"/>
        <v>0</v>
      </c>
    </row>
    <row r="3882" spans="1:8" ht="25.5" x14ac:dyDescent="0.25">
      <c r="A3882" s="41" t="s">
        <v>6109</v>
      </c>
      <c r="B3882" s="42" t="s">
        <v>5864</v>
      </c>
      <c r="C3882" s="43" t="s">
        <v>6110</v>
      </c>
      <c r="D3882" s="44"/>
      <c r="E3882" s="47"/>
      <c r="F3882" s="46">
        <v>1038</v>
      </c>
      <c r="G3882" s="46">
        <v>1038</v>
      </c>
      <c r="H3882" s="810">
        <f t="shared" si="60"/>
        <v>0</v>
      </c>
    </row>
    <row r="3883" spans="1:8" ht="25.5" x14ac:dyDescent="0.25">
      <c r="A3883" s="41" t="s">
        <v>6111</v>
      </c>
      <c r="B3883" s="42" t="s">
        <v>5866</v>
      </c>
      <c r="C3883" s="43" t="s">
        <v>6112</v>
      </c>
      <c r="D3883" s="44"/>
      <c r="E3883" s="47"/>
      <c r="F3883" s="46">
        <v>1628</v>
      </c>
      <c r="G3883" s="46">
        <v>1628</v>
      </c>
      <c r="H3883" s="810">
        <f t="shared" si="60"/>
        <v>0</v>
      </c>
    </row>
    <row r="3884" spans="1:8" ht="26.25" thickBot="1" x14ac:dyDescent="0.3">
      <c r="A3884" s="48" t="s">
        <v>6113</v>
      </c>
      <c r="B3884" s="49" t="s">
        <v>5869</v>
      </c>
      <c r="C3884" s="50" t="s">
        <v>6114</v>
      </c>
      <c r="D3884" s="51"/>
      <c r="E3884" s="62"/>
      <c r="F3884" s="53">
        <v>1805</v>
      </c>
      <c r="G3884" s="53">
        <v>1805</v>
      </c>
      <c r="H3884" s="810">
        <f t="shared" si="60"/>
        <v>0</v>
      </c>
    </row>
    <row r="3885" spans="1:8" x14ac:dyDescent="0.25">
      <c r="A3885" s="100" t="s">
        <v>6115</v>
      </c>
      <c r="B3885" s="173" t="s">
        <v>6116</v>
      </c>
      <c r="C3885" s="94" t="s">
        <v>6117</v>
      </c>
      <c r="D3885" s="60"/>
      <c r="E3885" s="61"/>
      <c r="F3885" s="95">
        <v>1912</v>
      </c>
      <c r="G3885" s="95">
        <v>1912</v>
      </c>
      <c r="H3885" s="810">
        <f t="shared" si="60"/>
        <v>0</v>
      </c>
    </row>
    <row r="3886" spans="1:8" ht="25.5" x14ac:dyDescent="0.25">
      <c r="A3886" s="41" t="s">
        <v>6118</v>
      </c>
      <c r="B3886" s="42" t="s">
        <v>5855</v>
      </c>
      <c r="C3886" s="43" t="s">
        <v>6119</v>
      </c>
      <c r="D3886" s="44"/>
      <c r="E3886" s="47"/>
      <c r="F3886" s="46" t="s">
        <v>9655</v>
      </c>
      <c r="G3886" s="46">
        <v>0</v>
      </c>
      <c r="H3886" s="810" t="str">
        <f t="shared" si="60"/>
        <v/>
      </c>
    </row>
    <row r="3887" spans="1:8" ht="25.5" x14ac:dyDescent="0.25">
      <c r="A3887" s="41" t="s">
        <v>6120</v>
      </c>
      <c r="B3887" s="42" t="s">
        <v>5858</v>
      </c>
      <c r="C3887" s="43" t="s">
        <v>6121</v>
      </c>
      <c r="D3887" s="44"/>
      <c r="E3887" s="47"/>
      <c r="F3887" s="46">
        <v>134</v>
      </c>
      <c r="G3887" s="46">
        <v>134</v>
      </c>
      <c r="H3887" s="810">
        <f t="shared" si="60"/>
        <v>0</v>
      </c>
    </row>
    <row r="3888" spans="1:8" ht="25.5" x14ac:dyDescent="0.25">
      <c r="A3888" s="41" t="s">
        <v>6122</v>
      </c>
      <c r="B3888" s="42" t="s">
        <v>5861</v>
      </c>
      <c r="C3888" s="43" t="s">
        <v>6123</v>
      </c>
      <c r="D3888" s="44"/>
      <c r="E3888" s="47"/>
      <c r="F3888" s="46">
        <v>640</v>
      </c>
      <c r="G3888" s="46">
        <v>640</v>
      </c>
      <c r="H3888" s="810">
        <f t="shared" si="60"/>
        <v>0</v>
      </c>
    </row>
    <row r="3889" spans="1:8" ht="25.5" x14ac:dyDescent="0.25">
      <c r="A3889" s="41" t="s">
        <v>6124</v>
      </c>
      <c r="B3889" s="42" t="s">
        <v>5864</v>
      </c>
      <c r="C3889" s="43" t="s">
        <v>6125</v>
      </c>
      <c r="D3889" s="44"/>
      <c r="E3889" s="47"/>
      <c r="F3889" s="46">
        <v>773</v>
      </c>
      <c r="G3889" s="46">
        <v>773</v>
      </c>
      <c r="H3889" s="810">
        <f t="shared" si="60"/>
        <v>0</v>
      </c>
    </row>
    <row r="3890" spans="1:8" ht="25.5" x14ac:dyDescent="0.25">
      <c r="A3890" s="41" t="s">
        <v>6126</v>
      </c>
      <c r="B3890" s="42" t="s">
        <v>5866</v>
      </c>
      <c r="C3890" s="43" t="s">
        <v>6127</v>
      </c>
      <c r="D3890" s="44"/>
      <c r="E3890" s="47"/>
      <c r="F3890" s="46">
        <v>1214</v>
      </c>
      <c r="G3890" s="46">
        <v>1214</v>
      </c>
      <c r="H3890" s="810">
        <f t="shared" si="60"/>
        <v>0</v>
      </c>
    </row>
    <row r="3891" spans="1:8" ht="26.25" thickBot="1" x14ac:dyDescent="0.3">
      <c r="A3891" s="48" t="s">
        <v>6128</v>
      </c>
      <c r="B3891" s="49" t="s">
        <v>5869</v>
      </c>
      <c r="C3891" s="50" t="s">
        <v>6129</v>
      </c>
      <c r="D3891" s="51"/>
      <c r="E3891" s="62"/>
      <c r="F3891" s="53">
        <v>1345</v>
      </c>
      <c r="G3891" s="53">
        <v>1345</v>
      </c>
      <c r="H3891" s="810">
        <f t="shared" si="60"/>
        <v>0</v>
      </c>
    </row>
    <row r="3892" spans="1:8" x14ac:dyDescent="0.25">
      <c r="A3892" s="69"/>
      <c r="B3892" s="42"/>
      <c r="C3892" s="43"/>
      <c r="D3892" s="44"/>
      <c r="E3892" s="47"/>
      <c r="F3892" s="10" t="s">
        <v>5249</v>
      </c>
      <c r="G3892" s="10" t="s">
        <v>9527</v>
      </c>
      <c r="H3892" s="810" t="str">
        <f t="shared" si="60"/>
        <v/>
      </c>
    </row>
    <row r="3893" spans="1:8" ht="51" x14ac:dyDescent="0.25">
      <c r="A3893" s="87" t="s">
        <v>1026</v>
      </c>
      <c r="B3893" s="42"/>
      <c r="C3893" s="43"/>
      <c r="D3893" s="44"/>
      <c r="E3893" s="47"/>
      <c r="F3893" s="10" t="s">
        <v>5249</v>
      </c>
      <c r="G3893" s="10" t="s">
        <v>9527</v>
      </c>
      <c r="H3893" s="810" t="str">
        <f t="shared" si="60"/>
        <v/>
      </c>
    </row>
    <row r="3894" spans="1:8" x14ac:dyDescent="0.25">
      <c r="A3894" s="69" t="s">
        <v>1027</v>
      </c>
      <c r="B3894" s="42" t="s">
        <v>1028</v>
      </c>
      <c r="C3894" s="43" t="s">
        <v>6130</v>
      </c>
      <c r="D3894" s="44"/>
      <c r="E3894" s="47"/>
      <c r="F3894" s="10">
        <v>2954.7</v>
      </c>
      <c r="G3894" s="10">
        <v>2954.7</v>
      </c>
      <c r="H3894" s="810">
        <f t="shared" si="60"/>
        <v>0</v>
      </c>
    </row>
    <row r="3895" spans="1:8" x14ac:dyDescent="0.25">
      <c r="A3895" s="69" t="s">
        <v>1029</v>
      </c>
      <c r="B3895" s="42" t="s">
        <v>1030</v>
      </c>
      <c r="C3895" s="43" t="s">
        <v>6131</v>
      </c>
      <c r="D3895" s="44"/>
      <c r="E3895" s="47"/>
      <c r="F3895" s="10">
        <v>248.85</v>
      </c>
      <c r="G3895" s="10">
        <v>248.85</v>
      </c>
      <c r="H3895" s="810">
        <f t="shared" si="60"/>
        <v>0</v>
      </c>
    </row>
    <row r="3896" spans="1:8" x14ac:dyDescent="0.25">
      <c r="A3896" s="69" t="s">
        <v>1031</v>
      </c>
      <c r="B3896" s="42" t="s">
        <v>1032</v>
      </c>
      <c r="C3896" s="43" t="s">
        <v>6132</v>
      </c>
      <c r="D3896" s="44"/>
      <c r="E3896" s="47"/>
      <c r="F3896" s="10">
        <v>389.55</v>
      </c>
      <c r="G3896" s="10">
        <v>389.55</v>
      </c>
      <c r="H3896" s="810">
        <f t="shared" si="60"/>
        <v>0</v>
      </c>
    </row>
    <row r="3897" spans="1:8" x14ac:dyDescent="0.25">
      <c r="A3897" s="69" t="s">
        <v>1033</v>
      </c>
      <c r="B3897" s="42" t="s">
        <v>1034</v>
      </c>
      <c r="C3897" s="43" t="s">
        <v>6133</v>
      </c>
      <c r="D3897" s="44"/>
      <c r="E3897" s="47"/>
      <c r="F3897" s="10">
        <v>135.44999999999999</v>
      </c>
      <c r="G3897" s="10">
        <v>135.44999999999999</v>
      </c>
      <c r="H3897" s="810">
        <f t="shared" si="60"/>
        <v>0</v>
      </c>
    </row>
    <row r="3898" spans="1:8" x14ac:dyDescent="0.25">
      <c r="A3898" s="69" t="s">
        <v>1035</v>
      </c>
      <c r="B3898" s="42" t="s">
        <v>1036</v>
      </c>
      <c r="C3898" s="43" t="s">
        <v>6134</v>
      </c>
      <c r="D3898" s="44"/>
      <c r="E3898" s="47"/>
      <c r="F3898" s="10">
        <v>241.5</v>
      </c>
      <c r="G3898" s="10">
        <v>241.5</v>
      </c>
      <c r="H3898" s="810">
        <f t="shared" si="60"/>
        <v>0</v>
      </c>
    </row>
    <row r="3899" spans="1:8" x14ac:dyDescent="0.25">
      <c r="A3899" s="69" t="s">
        <v>1037</v>
      </c>
      <c r="B3899" s="42" t="s">
        <v>1038</v>
      </c>
      <c r="C3899" s="43" t="s">
        <v>6135</v>
      </c>
      <c r="D3899" s="44"/>
      <c r="E3899" s="47"/>
      <c r="F3899" s="10">
        <v>380.1</v>
      </c>
      <c r="G3899" s="10">
        <v>380.1</v>
      </c>
      <c r="H3899" s="810">
        <f t="shared" si="60"/>
        <v>0</v>
      </c>
    </row>
    <row r="3900" spans="1:8" x14ac:dyDescent="0.25">
      <c r="A3900" s="69" t="s">
        <v>1039</v>
      </c>
      <c r="B3900" s="42" t="s">
        <v>1040</v>
      </c>
      <c r="C3900" s="43" t="s">
        <v>6136</v>
      </c>
      <c r="D3900" s="44"/>
      <c r="E3900" s="47"/>
      <c r="F3900" s="10">
        <v>184.8</v>
      </c>
      <c r="G3900" s="10">
        <v>184.8</v>
      </c>
      <c r="H3900" s="810">
        <f t="shared" si="60"/>
        <v>0</v>
      </c>
    </row>
    <row r="3901" spans="1:8" x14ac:dyDescent="0.25">
      <c r="A3901" s="69" t="s">
        <v>1041</v>
      </c>
      <c r="B3901" s="42" t="s">
        <v>1042</v>
      </c>
      <c r="C3901" s="43" t="s">
        <v>6137</v>
      </c>
      <c r="D3901" s="44"/>
      <c r="E3901" s="47"/>
      <c r="F3901" s="10">
        <v>75.599999999999994</v>
      </c>
      <c r="G3901" s="10">
        <v>75.599999999999994</v>
      </c>
      <c r="H3901" s="810">
        <f t="shared" si="60"/>
        <v>0</v>
      </c>
    </row>
    <row r="3902" spans="1:8" x14ac:dyDescent="0.25">
      <c r="A3902" s="69" t="s">
        <v>1043</v>
      </c>
      <c r="B3902" s="42" t="s">
        <v>1044</v>
      </c>
      <c r="C3902" s="43" t="s">
        <v>6138</v>
      </c>
      <c r="D3902" s="44"/>
      <c r="E3902" s="47"/>
      <c r="F3902" s="10">
        <v>315</v>
      </c>
      <c r="G3902" s="10">
        <v>315</v>
      </c>
      <c r="H3902" s="810">
        <f t="shared" si="60"/>
        <v>0</v>
      </c>
    </row>
    <row r="3903" spans="1:8" x14ac:dyDescent="0.25">
      <c r="A3903" s="69" t="s">
        <v>1045</v>
      </c>
      <c r="B3903" s="42" t="s">
        <v>1046</v>
      </c>
      <c r="C3903" s="43" t="s">
        <v>6139</v>
      </c>
      <c r="D3903" s="44"/>
      <c r="E3903" s="47"/>
      <c r="F3903" s="10">
        <v>297.14999999999998</v>
      </c>
      <c r="G3903" s="10">
        <v>297.14999999999998</v>
      </c>
      <c r="H3903" s="810">
        <f t="shared" si="60"/>
        <v>0</v>
      </c>
    </row>
    <row r="3904" spans="1:8" x14ac:dyDescent="0.25">
      <c r="A3904" s="69" t="s">
        <v>1047</v>
      </c>
      <c r="B3904" s="42" t="s">
        <v>1048</v>
      </c>
      <c r="C3904" s="43" t="s">
        <v>6140</v>
      </c>
      <c r="D3904" s="44"/>
      <c r="E3904" s="47"/>
      <c r="F3904" s="10">
        <v>262.5</v>
      </c>
      <c r="G3904" s="10">
        <v>262.5</v>
      </c>
      <c r="H3904" s="810">
        <f t="shared" si="60"/>
        <v>0</v>
      </c>
    </row>
    <row r="3905" spans="1:8" x14ac:dyDescent="0.25">
      <c r="A3905" s="69" t="s">
        <v>1049</v>
      </c>
      <c r="B3905" s="42" t="s">
        <v>1050</v>
      </c>
      <c r="C3905" s="43" t="s">
        <v>6141</v>
      </c>
      <c r="D3905" s="44"/>
      <c r="E3905" s="47"/>
      <c r="F3905" s="10">
        <v>225.75</v>
      </c>
      <c r="G3905" s="10">
        <v>225.75</v>
      </c>
      <c r="H3905" s="810">
        <f t="shared" si="60"/>
        <v>0</v>
      </c>
    </row>
    <row r="3906" spans="1:8" x14ac:dyDescent="0.25">
      <c r="A3906" s="69" t="s">
        <v>1051</v>
      </c>
      <c r="B3906" s="42" t="s">
        <v>790</v>
      </c>
      <c r="C3906" s="43" t="s">
        <v>5932</v>
      </c>
      <c r="D3906" s="44"/>
      <c r="E3906" s="47"/>
      <c r="F3906" s="10">
        <v>197.4</v>
      </c>
      <c r="G3906" s="10">
        <v>197.4</v>
      </c>
      <c r="H3906" s="810">
        <f t="shared" si="60"/>
        <v>0</v>
      </c>
    </row>
    <row r="3907" spans="1:8" x14ac:dyDescent="0.25">
      <c r="A3907" s="69" t="s">
        <v>1052</v>
      </c>
      <c r="B3907" s="42" t="s">
        <v>1053</v>
      </c>
      <c r="C3907" s="43" t="s">
        <v>6142</v>
      </c>
      <c r="D3907" s="44"/>
      <c r="E3907" s="47"/>
      <c r="F3907" s="10">
        <v>1005.9</v>
      </c>
      <c r="G3907" s="10">
        <v>1005.9</v>
      </c>
      <c r="H3907" s="810">
        <f t="shared" si="60"/>
        <v>0</v>
      </c>
    </row>
    <row r="3908" spans="1:8" x14ac:dyDescent="0.25">
      <c r="A3908" s="69" t="s">
        <v>1054</v>
      </c>
      <c r="B3908" s="42" t="s">
        <v>1055</v>
      </c>
      <c r="C3908" s="43" t="s">
        <v>6143</v>
      </c>
      <c r="D3908" s="44"/>
      <c r="E3908" s="47"/>
      <c r="F3908" s="10">
        <v>1916.25</v>
      </c>
      <c r="G3908" s="10">
        <v>1916.25</v>
      </c>
      <c r="H3908" s="810">
        <f t="shared" si="60"/>
        <v>0</v>
      </c>
    </row>
    <row r="3909" spans="1:8" x14ac:dyDescent="0.25">
      <c r="A3909" s="69"/>
      <c r="B3909" s="42"/>
      <c r="C3909" s="43"/>
      <c r="D3909" s="44"/>
      <c r="E3909" s="47"/>
      <c r="F3909" s="10" t="s">
        <v>5249</v>
      </c>
      <c r="G3909" s="10" t="s">
        <v>9527</v>
      </c>
      <c r="H3909" s="810" t="str">
        <f t="shared" si="60"/>
        <v/>
      </c>
    </row>
    <row r="3910" spans="1:8" ht="38.25" x14ac:dyDescent="0.25">
      <c r="A3910" s="87" t="s">
        <v>1056</v>
      </c>
      <c r="B3910" s="42"/>
      <c r="C3910" s="43"/>
      <c r="D3910" s="44"/>
      <c r="E3910" s="47"/>
      <c r="F3910" s="10" t="s">
        <v>5249</v>
      </c>
      <c r="G3910" s="10" t="s">
        <v>9527</v>
      </c>
      <c r="H3910" s="810" t="str">
        <f t="shared" si="60"/>
        <v/>
      </c>
    </row>
    <row r="3911" spans="1:8" ht="25.5" x14ac:dyDescent="0.25">
      <c r="A3911" s="69" t="s">
        <v>1057</v>
      </c>
      <c r="B3911" s="90" t="s">
        <v>10752</v>
      </c>
      <c r="C3911" s="43" t="s">
        <v>1058</v>
      </c>
      <c r="D3911" s="44"/>
      <c r="E3911" s="47"/>
      <c r="F3911" s="10">
        <v>4093.95</v>
      </c>
      <c r="G3911" s="10">
        <v>4093.95</v>
      </c>
      <c r="H3911" s="810">
        <f t="shared" si="60"/>
        <v>0</v>
      </c>
    </row>
    <row r="3912" spans="1:8" ht="25.5" x14ac:dyDescent="0.25">
      <c r="A3912" s="69" t="s">
        <v>1059</v>
      </c>
      <c r="B3912" s="90" t="s">
        <v>10753</v>
      </c>
      <c r="C3912" s="43" t="s">
        <v>1060</v>
      </c>
      <c r="D3912" s="44"/>
      <c r="E3912" s="47"/>
      <c r="F3912" s="10">
        <v>1207.06</v>
      </c>
      <c r="G3912" s="10">
        <v>1207.06</v>
      </c>
      <c r="H3912" s="810">
        <f t="shared" si="60"/>
        <v>0</v>
      </c>
    </row>
    <row r="3913" spans="1:8" ht="25.5" x14ac:dyDescent="0.25">
      <c r="A3913" s="69" t="s">
        <v>1061</v>
      </c>
      <c r="B3913" s="90" t="s">
        <v>10754</v>
      </c>
      <c r="C3913" s="43" t="s">
        <v>1062</v>
      </c>
      <c r="D3913" s="44"/>
      <c r="E3913" s="47"/>
      <c r="F3913" s="10">
        <v>162.75</v>
      </c>
      <c r="G3913" s="10">
        <v>162.75</v>
      </c>
      <c r="H3913" s="810">
        <f t="shared" si="60"/>
        <v>0</v>
      </c>
    </row>
    <row r="3914" spans="1:8" ht="25.5" x14ac:dyDescent="0.25">
      <c r="A3914" s="69" t="s">
        <v>1063</v>
      </c>
      <c r="B3914" s="90" t="s">
        <v>10755</v>
      </c>
      <c r="C3914" s="43" t="s">
        <v>1064</v>
      </c>
      <c r="D3914" s="44"/>
      <c r="E3914" s="47"/>
      <c r="F3914" s="10">
        <v>3137.4</v>
      </c>
      <c r="G3914" s="10">
        <v>3137.4</v>
      </c>
      <c r="H3914" s="810">
        <f t="shared" ref="H3914:H3977" si="61">IF(ISNUMBER(F3914),ROUND(F3914-G3914,2),"")</f>
        <v>0</v>
      </c>
    </row>
    <row r="3915" spans="1:8" x14ac:dyDescent="0.25">
      <c r="A3915" s="69" t="s">
        <v>1065</v>
      </c>
      <c r="B3915" s="90" t="s">
        <v>10756</v>
      </c>
      <c r="C3915" s="43" t="s">
        <v>1066</v>
      </c>
      <c r="D3915" s="44"/>
      <c r="E3915" s="47"/>
      <c r="F3915" s="10">
        <v>24.15</v>
      </c>
      <c r="G3915" s="10">
        <v>24.15</v>
      </c>
      <c r="H3915" s="810">
        <f t="shared" si="61"/>
        <v>0</v>
      </c>
    </row>
    <row r="3916" spans="1:8" x14ac:dyDescent="0.25">
      <c r="A3916" s="69" t="s">
        <v>1067</v>
      </c>
      <c r="B3916" s="90" t="s">
        <v>10757</v>
      </c>
      <c r="C3916" s="43" t="s">
        <v>1068</v>
      </c>
      <c r="D3916" s="44"/>
      <c r="E3916" s="47"/>
      <c r="F3916" s="10">
        <v>27.3</v>
      </c>
      <c r="G3916" s="10">
        <v>27.3</v>
      </c>
      <c r="H3916" s="810">
        <f t="shared" si="61"/>
        <v>0</v>
      </c>
    </row>
    <row r="3917" spans="1:8" x14ac:dyDescent="0.25">
      <c r="A3917" s="69" t="s">
        <v>1069</v>
      </c>
      <c r="B3917" s="90" t="s">
        <v>10758</v>
      </c>
      <c r="C3917" s="43" t="s">
        <v>1070</v>
      </c>
      <c r="D3917" s="44"/>
      <c r="E3917" s="47"/>
      <c r="F3917" s="10">
        <v>56.7</v>
      </c>
      <c r="G3917" s="10">
        <v>56.7</v>
      </c>
      <c r="H3917" s="810">
        <f t="shared" si="61"/>
        <v>0</v>
      </c>
    </row>
    <row r="3918" spans="1:8" x14ac:dyDescent="0.25">
      <c r="A3918" s="54" t="s">
        <v>1071</v>
      </c>
      <c r="B3918" s="121" t="s">
        <v>10759</v>
      </c>
      <c r="C3918" s="56" t="s">
        <v>1072</v>
      </c>
      <c r="D3918" s="57"/>
      <c r="E3918" s="58"/>
      <c r="F3918" s="59">
        <v>87.15</v>
      </c>
      <c r="G3918" s="59">
        <v>87.15</v>
      </c>
      <c r="H3918" s="810">
        <f t="shared" si="61"/>
        <v>0</v>
      </c>
    </row>
    <row r="3919" spans="1:8" x14ac:dyDescent="0.25">
      <c r="A3919" s="54" t="s">
        <v>9374</v>
      </c>
      <c r="B3919" s="121" t="s">
        <v>10760</v>
      </c>
      <c r="C3919" s="56" t="s">
        <v>9375</v>
      </c>
      <c r="D3919" s="57"/>
      <c r="E3919" s="58"/>
      <c r="F3919" s="539">
        <v>209</v>
      </c>
      <c r="G3919" s="539">
        <v>209</v>
      </c>
      <c r="H3919" s="810">
        <f t="shared" si="61"/>
        <v>0</v>
      </c>
    </row>
    <row r="3920" spans="1:8" x14ac:dyDescent="0.25">
      <c r="A3920" s="69" t="s">
        <v>6144</v>
      </c>
      <c r="B3920" s="47" t="s">
        <v>6145</v>
      </c>
      <c r="C3920" s="43" t="s">
        <v>6146</v>
      </c>
      <c r="D3920" s="44"/>
      <c r="E3920" s="47"/>
      <c r="F3920" s="539">
        <v>2247</v>
      </c>
      <c r="G3920" s="539">
        <v>2247</v>
      </c>
      <c r="H3920" s="810">
        <f t="shared" si="61"/>
        <v>0</v>
      </c>
    </row>
    <row r="3921" spans="1:8" ht="26.25" thickBot="1" x14ac:dyDescent="0.3">
      <c r="A3921" s="54" t="s">
        <v>6147</v>
      </c>
      <c r="B3921" s="58" t="s">
        <v>6148</v>
      </c>
      <c r="C3921" s="56" t="s">
        <v>6149</v>
      </c>
      <c r="D3921" s="57"/>
      <c r="E3921" s="58"/>
      <c r="F3921" s="540">
        <v>4288</v>
      </c>
      <c r="G3921" s="540">
        <v>4288</v>
      </c>
      <c r="H3921" s="810">
        <f t="shared" si="61"/>
        <v>0</v>
      </c>
    </row>
    <row r="3922" spans="1:8" x14ac:dyDescent="0.25">
      <c r="A3922" s="100" t="s">
        <v>6150</v>
      </c>
      <c r="B3922" s="61" t="s">
        <v>6151</v>
      </c>
      <c r="C3922" s="94" t="s">
        <v>6152</v>
      </c>
      <c r="D3922" s="60"/>
      <c r="E3922" s="61"/>
      <c r="F3922" s="95">
        <v>3484</v>
      </c>
      <c r="G3922" s="95">
        <v>3484</v>
      </c>
      <c r="H3922" s="810">
        <f t="shared" si="61"/>
        <v>0</v>
      </c>
    </row>
    <row r="3923" spans="1:8" x14ac:dyDescent="0.25">
      <c r="A3923" s="41" t="s">
        <v>6153</v>
      </c>
      <c r="B3923" s="47" t="s">
        <v>5855</v>
      </c>
      <c r="C3923" s="43" t="s">
        <v>6154</v>
      </c>
      <c r="D3923" s="44"/>
      <c r="E3923" s="47"/>
      <c r="F3923" s="46" t="s">
        <v>9655</v>
      </c>
      <c r="G3923" s="46">
        <v>0</v>
      </c>
      <c r="H3923" s="810" t="str">
        <f t="shared" si="61"/>
        <v/>
      </c>
    </row>
    <row r="3924" spans="1:8" ht="25.5" x14ac:dyDescent="0.25">
      <c r="A3924" s="41" t="s">
        <v>6155</v>
      </c>
      <c r="B3924" s="47" t="s">
        <v>5858</v>
      </c>
      <c r="C3924" s="43" t="s">
        <v>6156</v>
      </c>
      <c r="D3924" s="44"/>
      <c r="E3924" s="47"/>
      <c r="F3924" s="46">
        <v>49</v>
      </c>
      <c r="G3924" s="46">
        <v>49</v>
      </c>
      <c r="H3924" s="810">
        <f t="shared" si="61"/>
        <v>0</v>
      </c>
    </row>
    <row r="3925" spans="1:8" x14ac:dyDescent="0.25">
      <c r="A3925" s="41" t="s">
        <v>6157</v>
      </c>
      <c r="B3925" s="47" t="s">
        <v>5861</v>
      </c>
      <c r="C3925" s="43" t="s">
        <v>6158</v>
      </c>
      <c r="D3925" s="44"/>
      <c r="E3925" s="47"/>
      <c r="F3925" s="46">
        <v>493</v>
      </c>
      <c r="G3925" s="46">
        <v>493</v>
      </c>
      <c r="H3925" s="810">
        <f t="shared" si="61"/>
        <v>0</v>
      </c>
    </row>
    <row r="3926" spans="1:8" ht="25.5" x14ac:dyDescent="0.25">
      <c r="A3926" s="41" t="s">
        <v>6159</v>
      </c>
      <c r="B3926" s="47" t="s">
        <v>5864</v>
      </c>
      <c r="C3926" s="43" t="s">
        <v>6160</v>
      </c>
      <c r="D3926" s="44"/>
      <c r="E3926" s="47"/>
      <c r="F3926" s="46">
        <v>493</v>
      </c>
      <c r="G3926" s="46">
        <v>493</v>
      </c>
      <c r="H3926" s="810">
        <f t="shared" si="61"/>
        <v>0</v>
      </c>
    </row>
    <row r="3927" spans="1:8" x14ac:dyDescent="0.25">
      <c r="A3927" s="41" t="s">
        <v>6161</v>
      </c>
      <c r="B3927" s="47" t="s">
        <v>5866</v>
      </c>
      <c r="C3927" s="43" t="s">
        <v>6162</v>
      </c>
      <c r="D3927" s="44"/>
      <c r="E3927" s="47"/>
      <c r="F3927" s="46">
        <v>1160</v>
      </c>
      <c r="G3927" s="46">
        <v>1160</v>
      </c>
      <c r="H3927" s="810">
        <f t="shared" si="61"/>
        <v>0</v>
      </c>
    </row>
    <row r="3928" spans="1:8" ht="26.25" thickBot="1" x14ac:dyDescent="0.3">
      <c r="A3928" s="48" t="s">
        <v>6163</v>
      </c>
      <c r="B3928" s="62" t="s">
        <v>5869</v>
      </c>
      <c r="C3928" s="50" t="s">
        <v>6164</v>
      </c>
      <c r="D3928" s="51"/>
      <c r="E3928" s="62"/>
      <c r="F3928" s="53">
        <v>1160</v>
      </c>
      <c r="G3928" s="53">
        <v>1160</v>
      </c>
      <c r="H3928" s="810">
        <f t="shared" si="61"/>
        <v>0</v>
      </c>
    </row>
    <row r="3929" spans="1:8" x14ac:dyDescent="0.25">
      <c r="A3929" s="69" t="s">
        <v>9042</v>
      </c>
      <c r="B3929" s="47" t="s">
        <v>9043</v>
      </c>
      <c r="C3929" s="43" t="s">
        <v>9044</v>
      </c>
      <c r="D3929" s="44"/>
      <c r="E3929" s="47"/>
      <c r="F3929" s="539">
        <v>2595.27</v>
      </c>
      <c r="G3929" s="539">
        <v>2595.274146667</v>
      </c>
      <c r="H3929" s="810">
        <f t="shared" si="61"/>
        <v>0</v>
      </c>
    </row>
    <row r="3930" spans="1:8" ht="26.25" thickBot="1" x14ac:dyDescent="0.3">
      <c r="A3930" s="54" t="s">
        <v>1057</v>
      </c>
      <c r="B3930" s="58" t="s">
        <v>9045</v>
      </c>
      <c r="C3930" s="56" t="s">
        <v>1058</v>
      </c>
      <c r="D3930" s="57"/>
      <c r="E3930" s="58"/>
      <c r="F3930" s="540">
        <v>4936.66</v>
      </c>
      <c r="G3930" s="540">
        <v>4936.6583786669999</v>
      </c>
      <c r="H3930" s="810">
        <f t="shared" si="61"/>
        <v>0</v>
      </c>
    </row>
    <row r="3931" spans="1:8" x14ac:dyDescent="0.25">
      <c r="A3931" s="100" t="s">
        <v>9046</v>
      </c>
      <c r="B3931" s="61" t="s">
        <v>9047</v>
      </c>
      <c r="C3931" s="94" t="s">
        <v>9048</v>
      </c>
      <c r="D3931" s="60"/>
      <c r="E3931" s="61"/>
      <c r="F3931" s="95">
        <v>3952.5</v>
      </c>
      <c r="G3931" s="95">
        <v>3952.5</v>
      </c>
      <c r="H3931" s="810">
        <f t="shared" si="61"/>
        <v>0</v>
      </c>
    </row>
    <row r="3932" spans="1:8" x14ac:dyDescent="0.25">
      <c r="A3932" s="41" t="s">
        <v>9049</v>
      </c>
      <c r="B3932" s="47" t="s">
        <v>5855</v>
      </c>
      <c r="C3932" s="43" t="s">
        <v>9050</v>
      </c>
      <c r="D3932" s="44"/>
      <c r="E3932" s="47"/>
      <c r="F3932" s="46" t="s">
        <v>9655</v>
      </c>
      <c r="G3932" s="46">
        <v>0</v>
      </c>
      <c r="H3932" s="810" t="str">
        <f t="shared" si="61"/>
        <v/>
      </c>
    </row>
    <row r="3933" spans="1:8" ht="25.5" x14ac:dyDescent="0.25">
      <c r="A3933" s="41" t="s">
        <v>9051</v>
      </c>
      <c r="B3933" s="47" t="s">
        <v>5858</v>
      </c>
      <c r="C3933" s="43" t="s">
        <v>9052</v>
      </c>
      <c r="D3933" s="44"/>
      <c r="E3933" s="47"/>
      <c r="F3933" s="46">
        <v>53.9</v>
      </c>
      <c r="G3933" s="46">
        <v>53.900000000000091</v>
      </c>
      <c r="H3933" s="810">
        <f t="shared" si="61"/>
        <v>0</v>
      </c>
    </row>
    <row r="3934" spans="1:8" x14ac:dyDescent="0.25">
      <c r="A3934" s="41" t="s">
        <v>9053</v>
      </c>
      <c r="B3934" s="47" t="s">
        <v>5861</v>
      </c>
      <c r="C3934" s="43" t="s">
        <v>9054</v>
      </c>
      <c r="D3934" s="44"/>
      <c r="E3934" s="47"/>
      <c r="F3934" s="46">
        <v>542.29999999999995</v>
      </c>
      <c r="G3934" s="46">
        <v>542.29999999999995</v>
      </c>
      <c r="H3934" s="810">
        <f t="shared" si="61"/>
        <v>0</v>
      </c>
    </row>
    <row r="3935" spans="1:8" ht="25.5" x14ac:dyDescent="0.25">
      <c r="A3935" s="41" t="s">
        <v>9055</v>
      </c>
      <c r="B3935" s="47" t="s">
        <v>5864</v>
      </c>
      <c r="C3935" s="43" t="s">
        <v>9056</v>
      </c>
      <c r="D3935" s="44"/>
      <c r="E3935" s="47"/>
      <c r="F3935" s="46">
        <v>542.29999999999995</v>
      </c>
      <c r="G3935" s="46">
        <v>542.29999999999995</v>
      </c>
      <c r="H3935" s="810">
        <f t="shared" si="61"/>
        <v>0</v>
      </c>
    </row>
    <row r="3936" spans="1:8" x14ac:dyDescent="0.25">
      <c r="A3936" s="41" t="s">
        <v>9057</v>
      </c>
      <c r="B3936" s="47" t="s">
        <v>5866</v>
      </c>
      <c r="C3936" s="43" t="s">
        <v>9058</v>
      </c>
      <c r="D3936" s="44"/>
      <c r="E3936" s="47"/>
      <c r="F3936" s="46">
        <v>1276</v>
      </c>
      <c r="G3936" s="46">
        <v>1276</v>
      </c>
      <c r="H3936" s="810">
        <f t="shared" si="61"/>
        <v>0</v>
      </c>
    </row>
    <row r="3937" spans="1:8" ht="26.25" thickBot="1" x14ac:dyDescent="0.3">
      <c r="A3937" s="48" t="s">
        <v>9059</v>
      </c>
      <c r="B3937" s="62" t="s">
        <v>5869</v>
      </c>
      <c r="C3937" s="50" t="s">
        <v>9060</v>
      </c>
      <c r="D3937" s="51"/>
      <c r="E3937" s="62"/>
      <c r="F3937" s="53">
        <v>1276</v>
      </c>
      <c r="G3937" s="53">
        <v>1276</v>
      </c>
      <c r="H3937" s="810">
        <f t="shared" si="61"/>
        <v>0</v>
      </c>
    </row>
    <row r="3938" spans="1:8" x14ac:dyDescent="0.25">
      <c r="A3938" s="69" t="s">
        <v>9061</v>
      </c>
      <c r="B3938" s="47" t="s">
        <v>9062</v>
      </c>
      <c r="C3938" s="43" t="s">
        <v>9063</v>
      </c>
      <c r="D3938" s="44"/>
      <c r="E3938" s="47"/>
      <c r="F3938" s="539">
        <v>3502.68</v>
      </c>
      <c r="G3938" s="539">
        <v>3502.6766971430002</v>
      </c>
      <c r="H3938" s="810">
        <f t="shared" si="61"/>
        <v>0</v>
      </c>
    </row>
    <row r="3939" spans="1:8" ht="26.25" thickBot="1" x14ac:dyDescent="0.3">
      <c r="A3939" s="54" t="s">
        <v>9064</v>
      </c>
      <c r="B3939" s="58" t="s">
        <v>9065</v>
      </c>
      <c r="C3939" s="56" t="s">
        <v>9066</v>
      </c>
      <c r="D3939" s="57"/>
      <c r="E3939" s="58"/>
      <c r="F3939" s="540">
        <v>6576.84</v>
      </c>
      <c r="G3939" s="540">
        <v>6576.8426742860001</v>
      </c>
      <c r="H3939" s="810">
        <f t="shared" si="61"/>
        <v>0</v>
      </c>
    </row>
    <row r="3940" spans="1:8" x14ac:dyDescent="0.25">
      <c r="A3940" s="100" t="s">
        <v>9067</v>
      </c>
      <c r="B3940" s="61" t="s">
        <v>9068</v>
      </c>
      <c r="C3940" s="94" t="s">
        <v>9069</v>
      </c>
      <c r="D3940" s="60"/>
      <c r="E3940" s="61"/>
      <c r="F3940" s="95">
        <v>5100.03</v>
      </c>
      <c r="G3940" s="95">
        <v>5100.0300057140003</v>
      </c>
      <c r="H3940" s="810">
        <f t="shared" si="61"/>
        <v>0</v>
      </c>
    </row>
    <row r="3941" spans="1:8" x14ac:dyDescent="0.25">
      <c r="A3941" s="41" t="s">
        <v>9070</v>
      </c>
      <c r="B3941" s="47" t="s">
        <v>5855</v>
      </c>
      <c r="C3941" s="43" t="s">
        <v>6154</v>
      </c>
      <c r="D3941" s="44"/>
      <c r="E3941" s="47"/>
      <c r="F3941" s="46" t="s">
        <v>9655</v>
      </c>
      <c r="G3941" s="46">
        <v>0</v>
      </c>
      <c r="H3941" s="810" t="str">
        <f t="shared" si="61"/>
        <v/>
      </c>
    </row>
    <row r="3942" spans="1:8" ht="25.5" x14ac:dyDescent="0.25">
      <c r="A3942" s="41" t="s">
        <v>9071</v>
      </c>
      <c r="B3942" s="47" t="s">
        <v>5858</v>
      </c>
      <c r="C3942" s="43" t="s">
        <v>6156</v>
      </c>
      <c r="D3942" s="44"/>
      <c r="E3942" s="47"/>
      <c r="F3942" s="46">
        <v>59.29</v>
      </c>
      <c r="G3942" s="46">
        <v>59.289999999999964</v>
      </c>
      <c r="H3942" s="810">
        <f t="shared" si="61"/>
        <v>0</v>
      </c>
    </row>
    <row r="3943" spans="1:8" x14ac:dyDescent="0.25">
      <c r="A3943" s="41" t="s">
        <v>9072</v>
      </c>
      <c r="B3943" s="47" t="s">
        <v>5861</v>
      </c>
      <c r="C3943" s="43" t="s">
        <v>6158</v>
      </c>
      <c r="D3943" s="44"/>
      <c r="E3943" s="47"/>
      <c r="F3943" s="46">
        <v>596.53</v>
      </c>
      <c r="G3943" s="46">
        <v>596.53</v>
      </c>
      <c r="H3943" s="810">
        <f t="shared" si="61"/>
        <v>0</v>
      </c>
    </row>
    <row r="3944" spans="1:8" ht="25.5" x14ac:dyDescent="0.25">
      <c r="A3944" s="41" t="s">
        <v>9073</v>
      </c>
      <c r="B3944" s="47" t="s">
        <v>5864</v>
      </c>
      <c r="C3944" s="43" t="s">
        <v>6160</v>
      </c>
      <c r="D3944" s="44"/>
      <c r="E3944" s="47"/>
      <c r="F3944" s="46">
        <v>596.53</v>
      </c>
      <c r="G3944" s="46">
        <v>596.53</v>
      </c>
      <c r="H3944" s="810">
        <f t="shared" si="61"/>
        <v>0</v>
      </c>
    </row>
    <row r="3945" spans="1:8" x14ac:dyDescent="0.25">
      <c r="A3945" s="41" t="s">
        <v>9074</v>
      </c>
      <c r="B3945" s="47" t="s">
        <v>5866</v>
      </c>
      <c r="C3945" s="43" t="s">
        <v>6162</v>
      </c>
      <c r="D3945" s="44"/>
      <c r="E3945" s="47"/>
      <c r="F3945" s="46">
        <v>1403.6</v>
      </c>
      <c r="G3945" s="46">
        <v>1403.6000000000001</v>
      </c>
      <c r="H3945" s="810">
        <f t="shared" si="61"/>
        <v>0</v>
      </c>
    </row>
    <row r="3946" spans="1:8" ht="26.25" thickBot="1" x14ac:dyDescent="0.3">
      <c r="A3946" s="48" t="s">
        <v>9075</v>
      </c>
      <c r="B3946" s="62" t="s">
        <v>5869</v>
      </c>
      <c r="C3946" s="50" t="s">
        <v>6164</v>
      </c>
      <c r="D3946" s="51"/>
      <c r="E3946" s="62"/>
      <c r="F3946" s="53">
        <v>1403.6</v>
      </c>
      <c r="G3946" s="53">
        <v>1403.6000000000001</v>
      </c>
      <c r="H3946" s="810">
        <f t="shared" si="61"/>
        <v>0</v>
      </c>
    </row>
    <row r="3947" spans="1:8" ht="25.5" x14ac:dyDescent="0.25">
      <c r="A3947" s="41" t="s">
        <v>6165</v>
      </c>
      <c r="B3947" s="47" t="s">
        <v>6166</v>
      </c>
      <c r="C3947" s="43" t="s">
        <v>6167</v>
      </c>
      <c r="D3947" s="44"/>
      <c r="E3947" s="47"/>
      <c r="F3947" s="46">
        <v>8374</v>
      </c>
      <c r="G3947" s="46">
        <v>8374</v>
      </c>
      <c r="H3947" s="810">
        <f t="shared" si="61"/>
        <v>0</v>
      </c>
    </row>
    <row r="3948" spans="1:8" x14ac:dyDescent="0.25">
      <c r="A3948" s="41" t="s">
        <v>6153</v>
      </c>
      <c r="B3948" s="47" t="s">
        <v>5855</v>
      </c>
      <c r="C3948" s="43" t="s">
        <v>6168</v>
      </c>
      <c r="D3948" s="44"/>
      <c r="E3948" s="47"/>
      <c r="F3948" s="46" t="s">
        <v>9655</v>
      </c>
      <c r="G3948" s="46">
        <v>0</v>
      </c>
      <c r="H3948" s="810" t="str">
        <f t="shared" si="61"/>
        <v/>
      </c>
    </row>
    <row r="3949" spans="1:8" ht="25.5" x14ac:dyDescent="0.25">
      <c r="A3949" s="41" t="s">
        <v>6155</v>
      </c>
      <c r="B3949" s="47" t="s">
        <v>5858</v>
      </c>
      <c r="C3949" s="43" t="s">
        <v>6169</v>
      </c>
      <c r="D3949" s="44"/>
      <c r="E3949" s="47"/>
      <c r="F3949" s="46">
        <v>60</v>
      </c>
      <c r="G3949" s="46">
        <v>60</v>
      </c>
      <c r="H3949" s="810">
        <f t="shared" si="61"/>
        <v>0</v>
      </c>
    </row>
    <row r="3950" spans="1:8" x14ac:dyDescent="0.25">
      <c r="A3950" s="41" t="s">
        <v>6157</v>
      </c>
      <c r="B3950" s="47" t="s">
        <v>5861</v>
      </c>
      <c r="C3950" s="43" t="s">
        <v>6170</v>
      </c>
      <c r="D3950" s="44"/>
      <c r="E3950" s="47"/>
      <c r="F3950" s="46">
        <v>2095</v>
      </c>
      <c r="G3950" s="46">
        <v>2095</v>
      </c>
      <c r="H3950" s="810">
        <f t="shared" si="61"/>
        <v>0</v>
      </c>
    </row>
    <row r="3951" spans="1:8" ht="25.5" x14ac:dyDescent="0.25">
      <c r="A3951" s="41" t="s">
        <v>6159</v>
      </c>
      <c r="B3951" s="47" t="s">
        <v>5864</v>
      </c>
      <c r="C3951" s="43" t="s">
        <v>6171</v>
      </c>
      <c r="D3951" s="44"/>
      <c r="E3951" s="47"/>
      <c r="F3951" s="46">
        <v>2095</v>
      </c>
      <c r="G3951" s="46">
        <v>2095</v>
      </c>
      <c r="H3951" s="810">
        <f t="shared" si="61"/>
        <v>0</v>
      </c>
    </row>
    <row r="3952" spans="1:8" x14ac:dyDescent="0.25">
      <c r="A3952" s="41" t="s">
        <v>6161</v>
      </c>
      <c r="B3952" s="47" t="s">
        <v>5866</v>
      </c>
      <c r="C3952" s="43" t="s">
        <v>6172</v>
      </c>
      <c r="D3952" s="44"/>
      <c r="E3952" s="47"/>
      <c r="F3952" s="46">
        <v>2558</v>
      </c>
      <c r="G3952" s="46">
        <v>2558</v>
      </c>
      <c r="H3952" s="810">
        <f t="shared" si="61"/>
        <v>0</v>
      </c>
    </row>
    <row r="3953" spans="1:8" ht="26.25" thickBot="1" x14ac:dyDescent="0.3">
      <c r="A3953" s="48" t="s">
        <v>6163</v>
      </c>
      <c r="B3953" s="62" t="s">
        <v>5869</v>
      </c>
      <c r="C3953" s="50" t="s">
        <v>6173</v>
      </c>
      <c r="D3953" s="51"/>
      <c r="E3953" s="62"/>
      <c r="F3953" s="53">
        <v>2558</v>
      </c>
      <c r="G3953" s="53">
        <v>2558</v>
      </c>
      <c r="H3953" s="810">
        <f t="shared" si="61"/>
        <v>0</v>
      </c>
    </row>
    <row r="3954" spans="1:8" x14ac:dyDescent="0.25">
      <c r="A3954" s="541"/>
      <c r="B3954" s="542"/>
      <c r="C3954" s="543"/>
      <c r="D3954" s="544"/>
      <c r="E3954" s="545"/>
      <c r="F3954" s="120" t="s">
        <v>5249</v>
      </c>
      <c r="G3954" s="120" t="s">
        <v>9527</v>
      </c>
      <c r="H3954" s="810" t="str">
        <f t="shared" si="61"/>
        <v/>
      </c>
    </row>
    <row r="3955" spans="1:8" ht="51.75" thickBot="1" x14ac:dyDescent="0.3">
      <c r="A3955" s="546" t="s">
        <v>1073</v>
      </c>
      <c r="B3955" s="547"/>
      <c r="C3955" s="548"/>
      <c r="D3955" s="548"/>
      <c r="E3955" s="549"/>
      <c r="F3955" s="550" t="s">
        <v>5249</v>
      </c>
      <c r="G3955" s="550" t="s">
        <v>9527</v>
      </c>
      <c r="H3955" s="810" t="str">
        <f t="shared" si="61"/>
        <v/>
      </c>
    </row>
    <row r="3956" spans="1:8" ht="25.5" x14ac:dyDescent="0.25">
      <c r="A3956" s="351" t="s">
        <v>6174</v>
      </c>
      <c r="B3956" s="352" t="s">
        <v>6175</v>
      </c>
      <c r="C3956" s="551" t="s">
        <v>6176</v>
      </c>
      <c r="D3956" s="551"/>
      <c r="E3956" s="552"/>
      <c r="F3956" s="95">
        <v>5000</v>
      </c>
      <c r="G3956" s="95">
        <v>5000</v>
      </c>
      <c r="H3956" s="810">
        <f t="shared" si="61"/>
        <v>0</v>
      </c>
    </row>
    <row r="3957" spans="1:8" ht="38.25" x14ac:dyDescent="0.25">
      <c r="A3957" s="41" t="s">
        <v>6177</v>
      </c>
      <c r="B3957" s="553" t="s">
        <v>5964</v>
      </c>
      <c r="C3957" s="554" t="s">
        <v>6178</v>
      </c>
      <c r="D3957" s="555"/>
      <c r="E3957" s="555"/>
      <c r="F3957" s="505" t="s">
        <v>9655</v>
      </c>
      <c r="G3957" s="505">
        <v>0</v>
      </c>
      <c r="H3957" s="810" t="str">
        <f t="shared" si="61"/>
        <v/>
      </c>
    </row>
    <row r="3958" spans="1:8" ht="38.25" x14ac:dyDescent="0.25">
      <c r="A3958" s="41" t="s">
        <v>6179</v>
      </c>
      <c r="B3958" s="553" t="s">
        <v>5964</v>
      </c>
      <c r="C3958" s="554" t="s">
        <v>6180</v>
      </c>
      <c r="D3958" s="555"/>
      <c r="E3958" s="555"/>
      <c r="F3958" s="505">
        <v>267</v>
      </c>
      <c r="G3958" s="505">
        <v>267</v>
      </c>
      <c r="H3958" s="810">
        <f t="shared" si="61"/>
        <v>0</v>
      </c>
    </row>
    <row r="3959" spans="1:8" ht="39" thickBot="1" x14ac:dyDescent="0.3">
      <c r="A3959" s="48" t="s">
        <v>6181</v>
      </c>
      <c r="B3959" s="556" t="s">
        <v>5964</v>
      </c>
      <c r="C3959" s="557" t="s">
        <v>6182</v>
      </c>
      <c r="D3959" s="51"/>
      <c r="E3959" s="62"/>
      <c r="F3959" s="53">
        <v>267</v>
      </c>
      <c r="G3959" s="53">
        <v>267</v>
      </c>
      <c r="H3959" s="810">
        <f t="shared" si="61"/>
        <v>0</v>
      </c>
    </row>
    <row r="3960" spans="1:8" ht="25.5" x14ac:dyDescent="0.25">
      <c r="A3960" s="351" t="s">
        <v>6183</v>
      </c>
      <c r="B3960" s="352" t="s">
        <v>6184</v>
      </c>
      <c r="C3960" s="551" t="s">
        <v>6185</v>
      </c>
      <c r="D3960" s="551"/>
      <c r="E3960" s="552"/>
      <c r="F3960" s="95">
        <v>9955</v>
      </c>
      <c r="G3960" s="95">
        <v>9955.0000000000018</v>
      </c>
      <c r="H3960" s="810">
        <f t="shared" si="61"/>
        <v>0</v>
      </c>
    </row>
    <row r="3961" spans="1:8" ht="25.5" x14ac:dyDescent="0.25">
      <c r="A3961" s="521" t="s">
        <v>6186</v>
      </c>
      <c r="B3961" s="145" t="s">
        <v>6187</v>
      </c>
      <c r="C3961" s="558" t="s">
        <v>6188</v>
      </c>
      <c r="D3961" s="558"/>
      <c r="E3961" s="559"/>
      <c r="F3961" s="46">
        <v>9955</v>
      </c>
      <c r="G3961" s="46">
        <v>9955.0000000000018</v>
      </c>
      <c r="H3961" s="810">
        <f t="shared" si="61"/>
        <v>0</v>
      </c>
    </row>
    <row r="3962" spans="1:8" ht="38.25" x14ac:dyDescent="0.25">
      <c r="A3962" s="41" t="s">
        <v>6177</v>
      </c>
      <c r="B3962" s="553" t="s">
        <v>6189</v>
      </c>
      <c r="C3962" s="554" t="s">
        <v>6190</v>
      </c>
      <c r="D3962" s="555"/>
      <c r="E3962" s="555"/>
      <c r="F3962" s="505" t="s">
        <v>9655</v>
      </c>
      <c r="G3962" s="505">
        <v>0</v>
      </c>
      <c r="H3962" s="810" t="str">
        <f t="shared" si="61"/>
        <v/>
      </c>
    </row>
    <row r="3963" spans="1:8" ht="38.25" x14ac:dyDescent="0.25">
      <c r="A3963" s="41" t="s">
        <v>6179</v>
      </c>
      <c r="B3963" s="553" t="s">
        <v>6189</v>
      </c>
      <c r="C3963" s="554" t="s">
        <v>6191</v>
      </c>
      <c r="D3963" s="555"/>
      <c r="E3963" s="555"/>
      <c r="F3963" s="505">
        <v>384</v>
      </c>
      <c r="G3963" s="505">
        <v>384</v>
      </c>
      <c r="H3963" s="810">
        <f t="shared" si="61"/>
        <v>0</v>
      </c>
    </row>
    <row r="3964" spans="1:8" ht="39" thickBot="1" x14ac:dyDescent="0.3">
      <c r="A3964" s="48" t="s">
        <v>6181</v>
      </c>
      <c r="B3964" s="556" t="s">
        <v>6189</v>
      </c>
      <c r="C3964" s="557" t="s">
        <v>6192</v>
      </c>
      <c r="D3964" s="51"/>
      <c r="E3964" s="62"/>
      <c r="F3964" s="53">
        <v>384</v>
      </c>
      <c r="G3964" s="53">
        <v>384</v>
      </c>
      <c r="H3964" s="810">
        <f t="shared" si="61"/>
        <v>0</v>
      </c>
    </row>
    <row r="3965" spans="1:8" ht="25.5" x14ac:dyDescent="0.25">
      <c r="A3965" s="383" t="s">
        <v>6193</v>
      </c>
      <c r="B3965" s="327" t="s">
        <v>6194</v>
      </c>
      <c r="C3965" s="560" t="s">
        <v>6195</v>
      </c>
      <c r="D3965" s="560"/>
      <c r="E3965" s="561"/>
      <c r="F3965" s="95">
        <v>18512</v>
      </c>
      <c r="G3965" s="95">
        <v>18512</v>
      </c>
      <c r="H3965" s="810">
        <f t="shared" si="61"/>
        <v>0</v>
      </c>
    </row>
    <row r="3966" spans="1:8" ht="25.5" x14ac:dyDescent="0.25">
      <c r="A3966" s="304" t="s">
        <v>6196</v>
      </c>
      <c r="B3966" s="145" t="s">
        <v>6197</v>
      </c>
      <c r="C3966" s="558" t="s">
        <v>6198</v>
      </c>
      <c r="D3966" s="558"/>
      <c r="E3966" s="559"/>
      <c r="F3966" s="46">
        <v>18512</v>
      </c>
      <c r="G3966" s="46">
        <v>18512</v>
      </c>
      <c r="H3966" s="810">
        <f t="shared" si="61"/>
        <v>0</v>
      </c>
    </row>
    <row r="3967" spans="1:8" ht="38.25" x14ac:dyDescent="0.25">
      <c r="A3967" s="69" t="s">
        <v>6177</v>
      </c>
      <c r="B3967" s="553" t="s">
        <v>6199</v>
      </c>
      <c r="C3967" s="554" t="s">
        <v>6200</v>
      </c>
      <c r="D3967" s="555"/>
      <c r="E3967" s="555"/>
      <c r="F3967" s="505" t="s">
        <v>9655</v>
      </c>
      <c r="G3967" s="505">
        <v>0</v>
      </c>
      <c r="H3967" s="810" t="str">
        <f t="shared" si="61"/>
        <v/>
      </c>
    </row>
    <row r="3968" spans="1:8" ht="38.25" x14ac:dyDescent="0.25">
      <c r="A3968" s="69" t="s">
        <v>6179</v>
      </c>
      <c r="B3968" s="553" t="s">
        <v>6189</v>
      </c>
      <c r="C3968" s="554" t="s">
        <v>6201</v>
      </c>
      <c r="D3968" s="555"/>
      <c r="E3968" s="555"/>
      <c r="F3968" s="505">
        <v>671</v>
      </c>
      <c r="G3968" s="505">
        <v>671</v>
      </c>
      <c r="H3968" s="810">
        <f t="shared" si="61"/>
        <v>0</v>
      </c>
    </row>
    <row r="3969" spans="1:8" ht="39" thickBot="1" x14ac:dyDescent="0.3">
      <c r="A3969" s="48" t="s">
        <v>6181</v>
      </c>
      <c r="B3969" s="556" t="s">
        <v>6199</v>
      </c>
      <c r="C3969" s="557" t="s">
        <v>6202</v>
      </c>
      <c r="D3969" s="44"/>
      <c r="E3969" s="47"/>
      <c r="F3969" s="53">
        <v>671</v>
      </c>
      <c r="G3969" s="53">
        <v>671</v>
      </c>
      <c r="H3969" s="810">
        <f t="shared" si="61"/>
        <v>0</v>
      </c>
    </row>
    <row r="3970" spans="1:8" ht="25.5" x14ac:dyDescent="0.25">
      <c r="A3970" s="304" t="s">
        <v>6203</v>
      </c>
      <c r="B3970" s="145" t="s">
        <v>6204</v>
      </c>
      <c r="C3970" s="558" t="s">
        <v>6205</v>
      </c>
      <c r="D3970" s="558"/>
      <c r="E3970" s="559"/>
      <c r="F3970" s="95">
        <v>42071</v>
      </c>
      <c r="G3970" s="95">
        <v>42071</v>
      </c>
      <c r="H3970" s="810">
        <f t="shared" si="61"/>
        <v>0</v>
      </c>
    </row>
    <row r="3971" spans="1:8" ht="25.5" x14ac:dyDescent="0.25">
      <c r="A3971" s="304" t="s">
        <v>6206</v>
      </c>
      <c r="B3971" s="145" t="s">
        <v>6207</v>
      </c>
      <c r="C3971" s="558" t="s">
        <v>6208</v>
      </c>
      <c r="D3971" s="558"/>
      <c r="E3971" s="559"/>
      <c r="F3971" s="46">
        <v>42071</v>
      </c>
      <c r="G3971" s="46">
        <v>42071</v>
      </c>
      <c r="H3971" s="810">
        <f t="shared" si="61"/>
        <v>0</v>
      </c>
    </row>
    <row r="3972" spans="1:8" ht="38.25" x14ac:dyDescent="0.25">
      <c r="A3972" s="69" t="s">
        <v>6177</v>
      </c>
      <c r="B3972" s="553" t="s">
        <v>6209</v>
      </c>
      <c r="C3972" s="554" t="s">
        <v>6210</v>
      </c>
      <c r="D3972" s="555"/>
      <c r="E3972" s="555"/>
      <c r="F3972" s="505" t="s">
        <v>9655</v>
      </c>
      <c r="G3972" s="505">
        <v>0</v>
      </c>
      <c r="H3972" s="810" t="str">
        <f t="shared" si="61"/>
        <v/>
      </c>
    </row>
    <row r="3973" spans="1:8" ht="38.25" x14ac:dyDescent="0.25">
      <c r="A3973" s="69" t="s">
        <v>6179</v>
      </c>
      <c r="B3973" s="553" t="s">
        <v>6209</v>
      </c>
      <c r="C3973" s="554" t="s">
        <v>6211</v>
      </c>
      <c r="D3973" s="555"/>
      <c r="E3973" s="555"/>
      <c r="F3973" s="505">
        <v>1332</v>
      </c>
      <c r="G3973" s="505">
        <v>1332</v>
      </c>
      <c r="H3973" s="810">
        <f t="shared" si="61"/>
        <v>0</v>
      </c>
    </row>
    <row r="3974" spans="1:8" ht="39" thickBot="1" x14ac:dyDescent="0.3">
      <c r="A3974" s="48" t="s">
        <v>6181</v>
      </c>
      <c r="B3974" s="556" t="s">
        <v>6209</v>
      </c>
      <c r="C3974" s="557" t="s">
        <v>6212</v>
      </c>
      <c r="D3974" s="44"/>
      <c r="E3974" s="47"/>
      <c r="F3974" s="53">
        <v>1332</v>
      </c>
      <c r="G3974" s="53">
        <v>1332</v>
      </c>
      <c r="H3974" s="810">
        <f t="shared" si="61"/>
        <v>0</v>
      </c>
    </row>
    <row r="3975" spans="1:8" ht="25.5" x14ac:dyDescent="0.25">
      <c r="A3975" s="304" t="s">
        <v>6213</v>
      </c>
      <c r="B3975" s="145" t="s">
        <v>6214</v>
      </c>
      <c r="C3975" s="558" t="s">
        <v>6215</v>
      </c>
      <c r="D3975" s="558"/>
      <c r="E3975" s="559"/>
      <c r="F3975" s="95">
        <v>94268</v>
      </c>
      <c r="G3975" s="95">
        <v>94268</v>
      </c>
      <c r="H3975" s="810">
        <f t="shared" si="61"/>
        <v>0</v>
      </c>
    </row>
    <row r="3976" spans="1:8" ht="25.5" x14ac:dyDescent="0.25">
      <c r="A3976" s="304" t="s">
        <v>6216</v>
      </c>
      <c r="B3976" s="145" t="s">
        <v>6217</v>
      </c>
      <c r="C3976" s="558" t="s">
        <v>6218</v>
      </c>
      <c r="D3976" s="558"/>
      <c r="E3976" s="559"/>
      <c r="F3976" s="46">
        <v>94268</v>
      </c>
      <c r="G3976" s="46">
        <v>94268</v>
      </c>
      <c r="H3976" s="810">
        <f t="shared" si="61"/>
        <v>0</v>
      </c>
    </row>
    <row r="3977" spans="1:8" ht="38.25" x14ac:dyDescent="0.25">
      <c r="A3977" s="69" t="s">
        <v>6177</v>
      </c>
      <c r="B3977" s="553" t="s">
        <v>6219</v>
      </c>
      <c r="C3977" s="554" t="s">
        <v>6220</v>
      </c>
      <c r="D3977" s="555"/>
      <c r="E3977" s="555"/>
      <c r="F3977" s="505" t="s">
        <v>9655</v>
      </c>
      <c r="G3977" s="505">
        <v>0</v>
      </c>
      <c r="H3977" s="810" t="str">
        <f t="shared" si="61"/>
        <v/>
      </c>
    </row>
    <row r="3978" spans="1:8" ht="38.25" x14ac:dyDescent="0.25">
      <c r="A3978" s="69" t="s">
        <v>6179</v>
      </c>
      <c r="B3978" s="553" t="s">
        <v>6219</v>
      </c>
      <c r="C3978" s="554" t="s">
        <v>6221</v>
      </c>
      <c r="D3978" s="555"/>
      <c r="E3978" s="555"/>
      <c r="F3978" s="505">
        <v>2443</v>
      </c>
      <c r="G3978" s="505">
        <v>2443</v>
      </c>
      <c r="H3978" s="810">
        <f t="shared" ref="H3978:H4041" si="62">IF(ISNUMBER(F3978),ROUND(F3978-G3978,2),"")</f>
        <v>0</v>
      </c>
    </row>
    <row r="3979" spans="1:8" ht="39" thickBot="1" x14ac:dyDescent="0.3">
      <c r="A3979" s="48" t="s">
        <v>6181</v>
      </c>
      <c r="B3979" s="556" t="s">
        <v>6219</v>
      </c>
      <c r="C3979" s="557" t="s">
        <v>6222</v>
      </c>
      <c r="D3979" s="44"/>
      <c r="E3979" s="47"/>
      <c r="F3979" s="53">
        <v>2443</v>
      </c>
      <c r="G3979" s="53">
        <v>2443</v>
      </c>
      <c r="H3979" s="810">
        <f t="shared" si="62"/>
        <v>0</v>
      </c>
    </row>
    <row r="3980" spans="1:8" x14ac:dyDescent="0.25">
      <c r="A3980" s="304" t="s">
        <v>5482</v>
      </c>
      <c r="B3980" s="304" t="s">
        <v>6223</v>
      </c>
      <c r="C3980" s="558" t="s">
        <v>5483</v>
      </c>
      <c r="D3980" s="558"/>
      <c r="E3980" s="559"/>
      <c r="F3980" s="46" t="s">
        <v>9655</v>
      </c>
      <c r="G3980" s="46">
        <v>0</v>
      </c>
      <c r="H3980" s="810" t="str">
        <f t="shared" si="62"/>
        <v/>
      </c>
    </row>
    <row r="3981" spans="1:8" ht="38.25" x14ac:dyDescent="0.25">
      <c r="A3981" s="69" t="s">
        <v>5474</v>
      </c>
      <c r="B3981" s="553" t="s">
        <v>831</v>
      </c>
      <c r="C3981" s="554" t="s">
        <v>5475</v>
      </c>
      <c r="D3981" s="555"/>
      <c r="E3981" s="555"/>
      <c r="F3981" s="562" t="s">
        <v>9655</v>
      </c>
      <c r="G3981" s="562">
        <v>0</v>
      </c>
      <c r="H3981" s="810" t="str">
        <f t="shared" si="62"/>
        <v/>
      </c>
    </row>
    <row r="3982" spans="1:8" ht="25.5" x14ac:dyDescent="0.25">
      <c r="A3982" s="69" t="s">
        <v>5476</v>
      </c>
      <c r="B3982" s="553" t="s">
        <v>831</v>
      </c>
      <c r="C3982" s="554" t="s">
        <v>5477</v>
      </c>
      <c r="D3982" s="555"/>
      <c r="E3982" s="555"/>
      <c r="F3982" s="804">
        <v>783.65</v>
      </c>
      <c r="G3982" s="562">
        <v>4258</v>
      </c>
      <c r="H3982" s="810">
        <f t="shared" si="62"/>
        <v>-3474.35</v>
      </c>
    </row>
    <row r="3983" spans="1:8" ht="39" thickBot="1" x14ac:dyDescent="0.3">
      <c r="A3983" s="48" t="s">
        <v>8621</v>
      </c>
      <c r="B3983" s="556" t="s">
        <v>831</v>
      </c>
      <c r="C3983" s="557" t="s">
        <v>6224</v>
      </c>
      <c r="D3983" s="44"/>
      <c r="E3983" s="47"/>
      <c r="F3983" s="814">
        <v>4089.3</v>
      </c>
      <c r="G3983" s="10">
        <v>4258</v>
      </c>
      <c r="H3983" s="810">
        <f t="shared" si="62"/>
        <v>-168.7</v>
      </c>
    </row>
    <row r="3984" spans="1:8" ht="38.25" x14ac:dyDescent="0.25">
      <c r="A3984" s="69" t="s">
        <v>5478</v>
      </c>
      <c r="B3984" s="553" t="s">
        <v>855</v>
      </c>
      <c r="C3984" s="554" t="s">
        <v>5479</v>
      </c>
      <c r="D3984" s="555"/>
      <c r="E3984" s="555"/>
      <c r="F3984" s="562" t="s">
        <v>9655</v>
      </c>
      <c r="G3984" s="562">
        <v>0</v>
      </c>
      <c r="H3984" s="810" t="str">
        <f t="shared" si="62"/>
        <v/>
      </c>
    </row>
    <row r="3985" spans="1:8" ht="25.5" x14ac:dyDescent="0.25">
      <c r="A3985" s="69" t="s">
        <v>5480</v>
      </c>
      <c r="B3985" s="553" t="s">
        <v>855</v>
      </c>
      <c r="C3985" s="554" t="s">
        <v>5481</v>
      </c>
      <c r="D3985" s="555"/>
      <c r="E3985" s="555"/>
      <c r="F3985" s="804">
        <v>1458.1</v>
      </c>
      <c r="G3985" s="562">
        <v>5643</v>
      </c>
      <c r="H3985" s="810">
        <f t="shared" si="62"/>
        <v>-4184.8999999999996</v>
      </c>
    </row>
    <row r="3986" spans="1:8" ht="39" thickBot="1" x14ac:dyDescent="0.3">
      <c r="A3986" s="48" t="s">
        <v>8622</v>
      </c>
      <c r="B3986" s="556" t="s">
        <v>855</v>
      </c>
      <c r="C3986" s="557" t="s">
        <v>6225</v>
      </c>
      <c r="D3986" s="44"/>
      <c r="E3986" s="47"/>
      <c r="F3986" s="814">
        <v>5311.15</v>
      </c>
      <c r="G3986" s="10">
        <v>5643</v>
      </c>
      <c r="H3986" s="810">
        <f t="shared" si="62"/>
        <v>-331.85</v>
      </c>
    </row>
    <row r="3987" spans="1:8" x14ac:dyDescent="0.25">
      <c r="A3987" s="383" t="s">
        <v>814</v>
      </c>
      <c r="B3987" s="327" t="s">
        <v>1074</v>
      </c>
      <c r="C3987" s="560" t="s">
        <v>1075</v>
      </c>
      <c r="D3987" s="560"/>
      <c r="E3987" s="561"/>
      <c r="F3987" s="563">
        <v>0.79</v>
      </c>
      <c r="G3987" s="563">
        <v>0.79</v>
      </c>
      <c r="H3987" s="810">
        <f t="shared" si="62"/>
        <v>0</v>
      </c>
    </row>
    <row r="3988" spans="1:8" x14ac:dyDescent="0.25">
      <c r="A3988" s="383" t="s">
        <v>814</v>
      </c>
      <c r="B3988" s="327" t="s">
        <v>6226</v>
      </c>
      <c r="C3988" s="560" t="s">
        <v>6227</v>
      </c>
      <c r="D3988" s="560"/>
      <c r="E3988" s="561"/>
      <c r="F3988" s="820">
        <v>2.76</v>
      </c>
      <c r="G3988" s="563">
        <v>0.79</v>
      </c>
      <c r="H3988" s="810">
        <f t="shared" si="62"/>
        <v>1.97</v>
      </c>
    </row>
    <row r="3989" spans="1:8" x14ac:dyDescent="0.25">
      <c r="A3989" s="69" t="s">
        <v>6228</v>
      </c>
      <c r="B3989" s="42" t="s">
        <v>6229</v>
      </c>
      <c r="C3989" s="43" t="s">
        <v>6230</v>
      </c>
      <c r="D3989" s="44"/>
      <c r="E3989" s="47"/>
      <c r="F3989" s="10">
        <v>194</v>
      </c>
      <c r="G3989" s="10">
        <v>194</v>
      </c>
      <c r="H3989" s="810">
        <f t="shared" si="62"/>
        <v>0</v>
      </c>
    </row>
    <row r="3990" spans="1:8" x14ac:dyDescent="0.25">
      <c r="A3990" s="69" t="s">
        <v>6231</v>
      </c>
      <c r="B3990" s="42" t="s">
        <v>6232</v>
      </c>
      <c r="C3990" s="43" t="s">
        <v>6233</v>
      </c>
      <c r="D3990" s="44"/>
      <c r="E3990" s="47"/>
      <c r="F3990" s="10">
        <v>99</v>
      </c>
      <c r="G3990" s="10">
        <v>99</v>
      </c>
      <c r="H3990" s="810">
        <f t="shared" si="62"/>
        <v>0</v>
      </c>
    </row>
    <row r="3991" spans="1:8" x14ac:dyDescent="0.25">
      <c r="A3991" s="564" t="s">
        <v>1076</v>
      </c>
      <c r="B3991" s="565" t="s">
        <v>1077</v>
      </c>
      <c r="C3991" s="554" t="s">
        <v>1078</v>
      </c>
      <c r="D3991" s="555"/>
      <c r="E3991" s="555"/>
      <c r="F3991" s="562">
        <v>1698</v>
      </c>
      <c r="G3991" s="562">
        <v>1698</v>
      </c>
      <c r="H3991" s="810">
        <f t="shared" si="62"/>
        <v>0</v>
      </c>
    </row>
    <row r="3992" spans="1:8" x14ac:dyDescent="0.25">
      <c r="A3992" s="564" t="s">
        <v>1076</v>
      </c>
      <c r="B3992" s="565" t="s">
        <v>1077</v>
      </c>
      <c r="C3992" s="554" t="s">
        <v>6234</v>
      </c>
      <c r="D3992" s="555"/>
      <c r="E3992" s="555"/>
      <c r="F3992" s="562">
        <v>1698</v>
      </c>
      <c r="G3992" s="562">
        <v>1698</v>
      </c>
      <c r="H3992" s="810">
        <f t="shared" si="62"/>
        <v>0</v>
      </c>
    </row>
    <row r="3993" spans="1:8" x14ac:dyDescent="0.25">
      <c r="A3993" s="564" t="s">
        <v>1079</v>
      </c>
      <c r="B3993" s="565" t="s">
        <v>1080</v>
      </c>
      <c r="C3993" s="554" t="s">
        <v>1081</v>
      </c>
      <c r="D3993" s="555"/>
      <c r="E3993" s="555"/>
      <c r="F3993" s="562">
        <v>3113</v>
      </c>
      <c r="G3993" s="562">
        <v>3113</v>
      </c>
      <c r="H3993" s="810">
        <f t="shared" si="62"/>
        <v>0</v>
      </c>
    </row>
    <row r="3994" spans="1:8" x14ac:dyDescent="0.25">
      <c r="A3994" s="564" t="s">
        <v>1082</v>
      </c>
      <c r="B3994" s="565" t="s">
        <v>1083</v>
      </c>
      <c r="C3994" s="554" t="s">
        <v>1084</v>
      </c>
      <c r="D3994" s="555"/>
      <c r="E3994" s="555"/>
      <c r="F3994" s="562">
        <v>5347.65</v>
      </c>
      <c r="G3994" s="562">
        <v>5347.65</v>
      </c>
      <c r="H3994" s="810">
        <f t="shared" si="62"/>
        <v>0</v>
      </c>
    </row>
    <row r="3995" spans="1:8" x14ac:dyDescent="0.25">
      <c r="A3995" s="564" t="s">
        <v>1085</v>
      </c>
      <c r="B3995" s="565" t="s">
        <v>1086</v>
      </c>
      <c r="C3995" s="554" t="s">
        <v>1087</v>
      </c>
      <c r="D3995" s="555"/>
      <c r="E3995" s="555"/>
      <c r="F3995" s="562">
        <v>9768.15</v>
      </c>
      <c r="G3995" s="562">
        <v>9768.15</v>
      </c>
      <c r="H3995" s="810">
        <f t="shared" si="62"/>
        <v>0</v>
      </c>
    </row>
    <row r="3996" spans="1:8" ht="15.75" thickBot="1" x14ac:dyDescent="0.3">
      <c r="A3996" s="566" t="s">
        <v>1088</v>
      </c>
      <c r="B3996" s="567" t="s">
        <v>1089</v>
      </c>
      <c r="C3996" s="568" t="s">
        <v>1090</v>
      </c>
      <c r="D3996" s="569"/>
      <c r="E3996" s="569"/>
      <c r="F3996" s="570">
        <v>2042.25</v>
      </c>
      <c r="G3996" s="570">
        <v>2042.25</v>
      </c>
      <c r="H3996" s="810">
        <f t="shared" si="62"/>
        <v>0</v>
      </c>
    </row>
    <row r="3997" spans="1:8" x14ac:dyDescent="0.25">
      <c r="A3997" s="100" t="s">
        <v>6235</v>
      </c>
      <c r="B3997" s="571" t="s">
        <v>6236</v>
      </c>
      <c r="C3997" s="572" t="s">
        <v>6237</v>
      </c>
      <c r="D3997" s="60"/>
      <c r="E3997" s="61"/>
      <c r="F3997" s="95">
        <v>24263.9</v>
      </c>
      <c r="G3997" s="95">
        <v>24263.899999999998</v>
      </c>
      <c r="H3997" s="810">
        <f t="shared" si="62"/>
        <v>0</v>
      </c>
    </row>
    <row r="3998" spans="1:8" x14ac:dyDescent="0.25">
      <c r="A3998" s="41" t="s">
        <v>6238</v>
      </c>
      <c r="B3998" s="573" t="s">
        <v>6239</v>
      </c>
      <c r="C3998" s="574" t="s">
        <v>6240</v>
      </c>
      <c r="D3998" s="44"/>
      <c r="E3998" s="47"/>
      <c r="F3998" s="46">
        <v>24263.9</v>
      </c>
      <c r="G3998" s="46">
        <v>24263.899999999998</v>
      </c>
      <c r="H3998" s="810">
        <f t="shared" si="62"/>
        <v>0</v>
      </c>
    </row>
    <row r="3999" spans="1:8" ht="25.5" x14ac:dyDescent="0.25">
      <c r="A3999" s="41" t="s">
        <v>6241</v>
      </c>
      <c r="B3999" s="573" t="s">
        <v>6242</v>
      </c>
      <c r="C3999" s="574" t="s">
        <v>6243</v>
      </c>
      <c r="D3999" s="44"/>
      <c r="E3999" s="47"/>
      <c r="F3999" s="505" t="s">
        <v>9655</v>
      </c>
      <c r="G3999" s="505">
        <v>0</v>
      </c>
      <c r="H3999" s="810" t="str">
        <f t="shared" si="62"/>
        <v/>
      </c>
    </row>
    <row r="4000" spans="1:8" ht="38.25" x14ac:dyDescent="0.25">
      <c r="A4000" s="41" t="s">
        <v>6244</v>
      </c>
      <c r="B4000" s="573" t="s">
        <v>6242</v>
      </c>
      <c r="C4000" s="574" t="s">
        <v>6245</v>
      </c>
      <c r="D4000" s="44"/>
      <c r="E4000" s="47"/>
      <c r="F4000" s="505" t="s">
        <v>9655</v>
      </c>
      <c r="G4000" s="505">
        <v>0</v>
      </c>
      <c r="H4000" s="810" t="str">
        <f t="shared" si="62"/>
        <v/>
      </c>
    </row>
    <row r="4001" spans="1:8" ht="25.5" x14ac:dyDescent="0.25">
      <c r="A4001" s="41" t="s">
        <v>6246</v>
      </c>
      <c r="B4001" s="573" t="s">
        <v>6242</v>
      </c>
      <c r="C4001" s="574" t="s">
        <v>6247</v>
      </c>
      <c r="D4001" s="44"/>
      <c r="E4001" s="47"/>
      <c r="F4001" s="46">
        <v>2582</v>
      </c>
      <c r="G4001" s="46">
        <v>2582</v>
      </c>
      <c r="H4001" s="810">
        <f t="shared" si="62"/>
        <v>0</v>
      </c>
    </row>
    <row r="4002" spans="1:8" ht="39" thickBot="1" x14ac:dyDescent="0.3">
      <c r="A4002" s="96" t="s">
        <v>6248</v>
      </c>
      <c r="B4002" s="575" t="s">
        <v>6242</v>
      </c>
      <c r="C4002" s="576" t="s">
        <v>6249</v>
      </c>
      <c r="D4002" s="57"/>
      <c r="E4002" s="58"/>
      <c r="F4002" s="103">
        <v>2582</v>
      </c>
      <c r="G4002" s="103">
        <v>2582</v>
      </c>
      <c r="H4002" s="810">
        <f t="shared" si="62"/>
        <v>0</v>
      </c>
    </row>
    <row r="4003" spans="1:8" ht="25.5" x14ac:dyDescent="0.25">
      <c r="A4003" s="100" t="s">
        <v>6250</v>
      </c>
      <c r="B4003" s="571" t="s">
        <v>6251</v>
      </c>
      <c r="C4003" s="572" t="s">
        <v>6252</v>
      </c>
      <c r="D4003" s="60"/>
      <c r="E4003" s="61"/>
      <c r="F4003" s="95">
        <v>3174</v>
      </c>
      <c r="G4003" s="95">
        <v>3174</v>
      </c>
      <c r="H4003" s="810">
        <f t="shared" si="62"/>
        <v>0</v>
      </c>
    </row>
    <row r="4004" spans="1:8" ht="25.5" x14ac:dyDescent="0.25">
      <c r="A4004" s="41" t="s">
        <v>6241</v>
      </c>
      <c r="B4004" s="573" t="s">
        <v>6242</v>
      </c>
      <c r="C4004" s="574" t="s">
        <v>6253</v>
      </c>
      <c r="D4004" s="44"/>
      <c r="E4004" s="47"/>
      <c r="F4004" s="505" t="s">
        <v>9655</v>
      </c>
      <c r="G4004" s="505">
        <v>0</v>
      </c>
      <c r="H4004" s="810" t="str">
        <f t="shared" si="62"/>
        <v/>
      </c>
    </row>
    <row r="4005" spans="1:8" ht="38.25" x14ac:dyDescent="0.25">
      <c r="A4005" s="41" t="s">
        <v>6244</v>
      </c>
      <c r="B4005" s="573" t="s">
        <v>6242</v>
      </c>
      <c r="C4005" s="574" t="s">
        <v>6254</v>
      </c>
      <c r="D4005" s="44"/>
      <c r="E4005" s="47"/>
      <c r="F4005" s="505">
        <v>782</v>
      </c>
      <c r="G4005" s="505">
        <v>782</v>
      </c>
      <c r="H4005" s="810">
        <f t="shared" si="62"/>
        <v>0</v>
      </c>
    </row>
    <row r="4006" spans="1:8" ht="25.5" x14ac:dyDescent="0.25">
      <c r="A4006" s="41" t="s">
        <v>6246</v>
      </c>
      <c r="B4006" s="573" t="s">
        <v>6242</v>
      </c>
      <c r="C4006" s="574" t="s">
        <v>6255</v>
      </c>
      <c r="D4006" s="44"/>
      <c r="E4006" s="47"/>
      <c r="F4006" s="46">
        <v>1111</v>
      </c>
      <c r="G4006" s="46">
        <v>1111</v>
      </c>
      <c r="H4006" s="810">
        <f t="shared" si="62"/>
        <v>0</v>
      </c>
    </row>
    <row r="4007" spans="1:8" ht="39" thickBot="1" x14ac:dyDescent="0.3">
      <c r="A4007" s="48" t="s">
        <v>6248</v>
      </c>
      <c r="B4007" s="577" t="s">
        <v>6242</v>
      </c>
      <c r="C4007" s="557" t="s">
        <v>6256</v>
      </c>
      <c r="D4007" s="51"/>
      <c r="E4007" s="62"/>
      <c r="F4007" s="53">
        <v>2075</v>
      </c>
      <c r="G4007" s="53">
        <v>2075</v>
      </c>
      <c r="H4007" s="810">
        <f t="shared" si="62"/>
        <v>0</v>
      </c>
    </row>
    <row r="4008" spans="1:8" ht="25.5" x14ac:dyDescent="0.25">
      <c r="A4008" s="211" t="s">
        <v>6257</v>
      </c>
      <c r="B4008" s="578" t="s">
        <v>6258</v>
      </c>
      <c r="C4008" s="579" t="s">
        <v>6259</v>
      </c>
      <c r="D4008" s="82"/>
      <c r="E4008" s="97"/>
      <c r="F4008" s="813">
        <v>9179.25</v>
      </c>
      <c r="G4008" s="95">
        <v>8849</v>
      </c>
      <c r="H4008" s="810">
        <f t="shared" si="62"/>
        <v>330.25</v>
      </c>
    </row>
    <row r="4009" spans="1:8" ht="25.5" x14ac:dyDescent="0.25">
      <c r="A4009" s="41" t="s">
        <v>6260</v>
      </c>
      <c r="B4009" s="580" t="s">
        <v>6261</v>
      </c>
      <c r="C4009" s="574" t="s">
        <v>6262</v>
      </c>
      <c r="D4009" s="44"/>
      <c r="E4009" s="47"/>
      <c r="F4009" s="505" t="s">
        <v>9655</v>
      </c>
      <c r="G4009" s="505">
        <v>0</v>
      </c>
      <c r="H4009" s="810" t="str">
        <f t="shared" si="62"/>
        <v/>
      </c>
    </row>
    <row r="4010" spans="1:8" ht="38.25" x14ac:dyDescent="0.25">
      <c r="A4010" s="41" t="s">
        <v>6263</v>
      </c>
      <c r="B4010" s="580" t="s">
        <v>6261</v>
      </c>
      <c r="C4010" s="574" t="s">
        <v>6264</v>
      </c>
      <c r="D4010" s="44"/>
      <c r="E4010" s="47"/>
      <c r="F4010" s="812">
        <v>412.5</v>
      </c>
      <c r="G4010" s="505">
        <v>356</v>
      </c>
      <c r="H4010" s="810">
        <f t="shared" si="62"/>
        <v>56.5</v>
      </c>
    </row>
    <row r="4011" spans="1:8" ht="25.5" x14ac:dyDescent="0.25">
      <c r="A4011" s="41" t="s">
        <v>6265</v>
      </c>
      <c r="B4011" s="580" t="s">
        <v>6261</v>
      </c>
      <c r="C4011" s="574" t="s">
        <v>6266</v>
      </c>
      <c r="D4011" s="44"/>
      <c r="E4011" s="47"/>
      <c r="F4011" s="819">
        <v>1031</v>
      </c>
      <c r="G4011" s="46">
        <v>889</v>
      </c>
      <c r="H4011" s="810">
        <f t="shared" si="62"/>
        <v>142</v>
      </c>
    </row>
    <row r="4012" spans="1:8" ht="39" thickBot="1" x14ac:dyDescent="0.3">
      <c r="A4012" s="48" t="s">
        <v>6267</v>
      </c>
      <c r="B4012" s="580" t="s">
        <v>6261</v>
      </c>
      <c r="C4012" s="557" t="s">
        <v>6268</v>
      </c>
      <c r="D4012" s="51"/>
      <c r="E4012" s="62"/>
      <c r="F4012" s="811">
        <v>1443</v>
      </c>
      <c r="G4012" s="53">
        <v>1244</v>
      </c>
      <c r="H4012" s="810">
        <f t="shared" si="62"/>
        <v>199</v>
      </c>
    </row>
    <row r="4013" spans="1:8" ht="25.5" x14ac:dyDescent="0.25">
      <c r="A4013" s="211" t="s">
        <v>6269</v>
      </c>
      <c r="B4013" s="578" t="s">
        <v>6270</v>
      </c>
      <c r="C4013" s="579" t="s">
        <v>6271</v>
      </c>
      <c r="D4013" s="82"/>
      <c r="E4013" s="97"/>
      <c r="F4013" s="95">
        <v>8849</v>
      </c>
      <c r="G4013" s="95">
        <v>8849</v>
      </c>
      <c r="H4013" s="810">
        <f t="shared" si="62"/>
        <v>0</v>
      </c>
    </row>
    <row r="4014" spans="1:8" ht="25.5" x14ac:dyDescent="0.25">
      <c r="A4014" s="41" t="s">
        <v>6260</v>
      </c>
      <c r="B4014" s="580" t="s">
        <v>6272</v>
      </c>
      <c r="C4014" s="574" t="s">
        <v>6273</v>
      </c>
      <c r="D4014" s="44"/>
      <c r="E4014" s="47"/>
      <c r="F4014" s="505" t="s">
        <v>9655</v>
      </c>
      <c r="G4014" s="505">
        <v>0</v>
      </c>
      <c r="H4014" s="810" t="str">
        <f t="shared" si="62"/>
        <v/>
      </c>
    </row>
    <row r="4015" spans="1:8" ht="38.25" x14ac:dyDescent="0.25">
      <c r="A4015" s="41" t="s">
        <v>6263</v>
      </c>
      <c r="B4015" s="580" t="s">
        <v>6272</v>
      </c>
      <c r="C4015" s="574" t="s">
        <v>6274</v>
      </c>
      <c r="D4015" s="44"/>
      <c r="E4015" s="47"/>
      <c r="F4015" s="505">
        <v>356</v>
      </c>
      <c r="G4015" s="505">
        <v>356</v>
      </c>
      <c r="H4015" s="810">
        <f t="shared" si="62"/>
        <v>0</v>
      </c>
    </row>
    <row r="4016" spans="1:8" ht="25.5" x14ac:dyDescent="0.25">
      <c r="A4016" s="41" t="s">
        <v>6265</v>
      </c>
      <c r="B4016" s="580" t="s">
        <v>6272</v>
      </c>
      <c r="C4016" s="574" t="s">
        <v>6275</v>
      </c>
      <c r="D4016" s="44"/>
      <c r="E4016" s="47"/>
      <c r="F4016" s="46">
        <v>889</v>
      </c>
      <c r="G4016" s="46">
        <v>889</v>
      </c>
      <c r="H4016" s="810">
        <f t="shared" si="62"/>
        <v>0</v>
      </c>
    </row>
    <row r="4017" spans="1:8" ht="39" thickBot="1" x14ac:dyDescent="0.3">
      <c r="A4017" s="48" t="s">
        <v>6267</v>
      </c>
      <c r="B4017" s="580" t="s">
        <v>6272</v>
      </c>
      <c r="C4017" s="557" t="s">
        <v>6276</v>
      </c>
      <c r="D4017" s="51"/>
      <c r="E4017" s="62"/>
      <c r="F4017" s="53">
        <v>1244</v>
      </c>
      <c r="G4017" s="53">
        <v>1244</v>
      </c>
      <c r="H4017" s="810">
        <f t="shared" si="62"/>
        <v>0</v>
      </c>
    </row>
    <row r="4018" spans="1:8" x14ac:dyDescent="0.25">
      <c r="A4018" s="211" t="s">
        <v>6277</v>
      </c>
      <c r="B4018" s="578" t="s">
        <v>6270</v>
      </c>
      <c r="C4018" s="581" t="s">
        <v>8623</v>
      </c>
      <c r="D4018" s="528"/>
      <c r="E4018" s="69"/>
      <c r="F4018" s="814">
        <v>25523.25</v>
      </c>
      <c r="G4018" s="10">
        <v>25193</v>
      </c>
      <c r="H4018" s="810">
        <f t="shared" si="62"/>
        <v>330.25</v>
      </c>
    </row>
    <row r="4019" spans="1:8" x14ac:dyDescent="0.25">
      <c r="A4019" s="69" t="s">
        <v>6279</v>
      </c>
      <c r="B4019" s="580" t="s">
        <v>6272</v>
      </c>
      <c r="C4019" s="581" t="s">
        <v>8624</v>
      </c>
      <c r="D4019" s="528"/>
      <c r="E4019" s="69"/>
      <c r="H4019" s="810" t="str">
        <f t="shared" si="62"/>
        <v/>
      </c>
    </row>
    <row r="4020" spans="1:8" ht="25.5" x14ac:dyDescent="0.25">
      <c r="A4020" s="69" t="s">
        <v>6281</v>
      </c>
      <c r="B4020" s="580" t="s">
        <v>6272</v>
      </c>
      <c r="C4020" s="581" t="s">
        <v>8625</v>
      </c>
      <c r="D4020" s="528"/>
      <c r="E4020" s="69"/>
      <c r="F4020" s="814">
        <v>412.5</v>
      </c>
      <c r="G4020" s="10">
        <v>356</v>
      </c>
      <c r="H4020" s="810">
        <f t="shared" si="62"/>
        <v>56.5</v>
      </c>
    </row>
    <row r="4021" spans="1:8" x14ac:dyDescent="0.25">
      <c r="A4021" s="69" t="s">
        <v>6283</v>
      </c>
      <c r="B4021" s="580" t="s">
        <v>6272</v>
      </c>
      <c r="C4021" s="581" t="s">
        <v>8626</v>
      </c>
      <c r="D4021" s="528"/>
      <c r="E4021" s="69"/>
      <c r="F4021" s="814">
        <v>1031</v>
      </c>
      <c r="G4021" s="10">
        <v>889</v>
      </c>
      <c r="H4021" s="810">
        <f t="shared" si="62"/>
        <v>142</v>
      </c>
    </row>
    <row r="4022" spans="1:8" ht="26.25" thickBot="1" x14ac:dyDescent="0.3">
      <c r="A4022" s="54" t="s">
        <v>6285</v>
      </c>
      <c r="B4022" s="582" t="s">
        <v>6272</v>
      </c>
      <c r="C4022" s="583" t="s">
        <v>8627</v>
      </c>
      <c r="D4022" s="584"/>
      <c r="E4022" s="54"/>
      <c r="F4022" s="815">
        <v>1443</v>
      </c>
      <c r="G4022" s="59">
        <v>1244</v>
      </c>
      <c r="H4022" s="810">
        <f t="shared" si="62"/>
        <v>199</v>
      </c>
    </row>
    <row r="4023" spans="1:8" x14ac:dyDescent="0.25">
      <c r="A4023" s="100" t="s">
        <v>6277</v>
      </c>
      <c r="B4023" s="585" t="s">
        <v>6270</v>
      </c>
      <c r="C4023" s="586" t="s">
        <v>6278</v>
      </c>
      <c r="D4023" s="587"/>
      <c r="E4023" s="219"/>
      <c r="F4023" s="95">
        <v>25193</v>
      </c>
      <c r="G4023" s="95">
        <v>25193</v>
      </c>
      <c r="H4023" s="810">
        <f t="shared" si="62"/>
        <v>0</v>
      </c>
    </row>
    <row r="4024" spans="1:8" x14ac:dyDescent="0.25">
      <c r="A4024" s="41" t="s">
        <v>6279</v>
      </c>
      <c r="B4024" s="580" t="s">
        <v>6272</v>
      </c>
      <c r="C4024" s="581" t="s">
        <v>6280</v>
      </c>
      <c r="D4024" s="528"/>
      <c r="E4024" s="69"/>
      <c r="F4024" s="46"/>
      <c r="G4024" s="46"/>
      <c r="H4024" s="810" t="str">
        <f t="shared" si="62"/>
        <v/>
      </c>
    </row>
    <row r="4025" spans="1:8" ht="25.5" x14ac:dyDescent="0.25">
      <c r="A4025" s="41" t="s">
        <v>6281</v>
      </c>
      <c r="B4025" s="580" t="s">
        <v>6272</v>
      </c>
      <c r="C4025" s="581" t="s">
        <v>6282</v>
      </c>
      <c r="D4025" s="528"/>
      <c r="E4025" s="69"/>
      <c r="F4025" s="46">
        <v>356</v>
      </c>
      <c r="G4025" s="46">
        <v>356</v>
      </c>
      <c r="H4025" s="810">
        <f t="shared" si="62"/>
        <v>0</v>
      </c>
    </row>
    <row r="4026" spans="1:8" x14ac:dyDescent="0.25">
      <c r="A4026" s="41" t="s">
        <v>6283</v>
      </c>
      <c r="B4026" s="580" t="s">
        <v>6272</v>
      </c>
      <c r="C4026" s="581" t="s">
        <v>6284</v>
      </c>
      <c r="D4026" s="528"/>
      <c r="E4026" s="69"/>
      <c r="F4026" s="46">
        <v>889</v>
      </c>
      <c r="G4026" s="46">
        <v>889</v>
      </c>
      <c r="H4026" s="810">
        <f t="shared" si="62"/>
        <v>0</v>
      </c>
    </row>
    <row r="4027" spans="1:8" ht="26.25" thickBot="1" x14ac:dyDescent="0.3">
      <c r="A4027" s="48" t="s">
        <v>6285</v>
      </c>
      <c r="B4027" s="556" t="s">
        <v>6272</v>
      </c>
      <c r="C4027" s="588" t="s">
        <v>6286</v>
      </c>
      <c r="D4027" s="529"/>
      <c r="E4027" s="295"/>
      <c r="F4027" s="53">
        <v>1244</v>
      </c>
      <c r="G4027" s="53">
        <v>1244</v>
      </c>
      <c r="H4027" s="810">
        <f t="shared" si="62"/>
        <v>0</v>
      </c>
    </row>
    <row r="4028" spans="1:8" ht="25.5" x14ac:dyDescent="0.25">
      <c r="A4028" s="100" t="s">
        <v>6287</v>
      </c>
      <c r="B4028" s="585" t="s">
        <v>6288</v>
      </c>
      <c r="C4028" s="572" t="s">
        <v>6289</v>
      </c>
      <c r="D4028" s="60"/>
      <c r="E4028" s="61"/>
      <c r="F4028" s="95">
        <v>5049</v>
      </c>
      <c r="G4028" s="95">
        <v>5049</v>
      </c>
      <c r="H4028" s="810">
        <f t="shared" si="62"/>
        <v>0</v>
      </c>
    </row>
    <row r="4029" spans="1:8" ht="25.5" x14ac:dyDescent="0.25">
      <c r="A4029" s="41" t="s">
        <v>6241</v>
      </c>
      <c r="B4029" s="580" t="s">
        <v>6290</v>
      </c>
      <c r="C4029" s="574" t="s">
        <v>6291</v>
      </c>
      <c r="D4029" s="44"/>
      <c r="E4029" s="47"/>
      <c r="F4029" s="505" t="s">
        <v>9655</v>
      </c>
      <c r="G4029" s="505">
        <v>0</v>
      </c>
      <c r="H4029" s="810" t="str">
        <f t="shared" si="62"/>
        <v/>
      </c>
    </row>
    <row r="4030" spans="1:8" ht="38.25" x14ac:dyDescent="0.25">
      <c r="A4030" s="41" t="s">
        <v>6244</v>
      </c>
      <c r="B4030" s="580" t="s">
        <v>6290</v>
      </c>
      <c r="C4030" s="574" t="s">
        <v>6292</v>
      </c>
      <c r="D4030" s="44"/>
      <c r="E4030" s="47"/>
      <c r="F4030" s="812">
        <v>783.35</v>
      </c>
      <c r="G4030" s="505">
        <v>560</v>
      </c>
      <c r="H4030" s="810">
        <f t="shared" si="62"/>
        <v>223.35</v>
      </c>
    </row>
    <row r="4031" spans="1:8" ht="25.5" x14ac:dyDescent="0.25">
      <c r="A4031" s="41" t="s">
        <v>6246</v>
      </c>
      <c r="B4031" s="580" t="s">
        <v>6290</v>
      </c>
      <c r="C4031" s="574" t="s">
        <v>6293</v>
      </c>
      <c r="D4031" s="44"/>
      <c r="E4031" s="47"/>
      <c r="F4031" s="819">
        <v>752.2</v>
      </c>
      <c r="G4031" s="46">
        <v>537</v>
      </c>
      <c r="H4031" s="810">
        <f t="shared" si="62"/>
        <v>215.2</v>
      </c>
    </row>
    <row r="4032" spans="1:8" ht="39" thickBot="1" x14ac:dyDescent="0.3">
      <c r="A4032" s="48" t="s">
        <v>6248</v>
      </c>
      <c r="B4032" s="556" t="s">
        <v>6290</v>
      </c>
      <c r="C4032" s="557" t="s">
        <v>6294</v>
      </c>
      <c r="D4032" s="51"/>
      <c r="E4032" s="62"/>
      <c r="F4032" s="811">
        <v>1535.85</v>
      </c>
      <c r="G4032" s="53">
        <v>1097</v>
      </c>
      <c r="H4032" s="810">
        <f t="shared" si="62"/>
        <v>438.85</v>
      </c>
    </row>
    <row r="4033" spans="1:8" x14ac:dyDescent="0.25">
      <c r="A4033" s="100" t="s">
        <v>6295</v>
      </c>
      <c r="B4033" s="585" t="s">
        <v>6288</v>
      </c>
      <c r="C4033" s="586" t="s">
        <v>6296</v>
      </c>
      <c r="D4033" s="587"/>
      <c r="E4033" s="219"/>
      <c r="F4033" s="95">
        <v>9766</v>
      </c>
      <c r="G4033" s="95">
        <v>9766</v>
      </c>
      <c r="H4033" s="810">
        <f t="shared" si="62"/>
        <v>0</v>
      </c>
    </row>
    <row r="4034" spans="1:8" x14ac:dyDescent="0.25">
      <c r="A4034" s="41" t="s">
        <v>6279</v>
      </c>
      <c r="B4034" s="580" t="s">
        <v>6290</v>
      </c>
      <c r="C4034" s="581" t="s">
        <v>6297</v>
      </c>
      <c r="D4034" s="528"/>
      <c r="E4034" s="69"/>
      <c r="F4034" s="46"/>
      <c r="G4034" s="46"/>
      <c r="H4034" s="810" t="str">
        <f t="shared" si="62"/>
        <v/>
      </c>
    </row>
    <row r="4035" spans="1:8" ht="25.5" x14ac:dyDescent="0.25">
      <c r="A4035" s="41" t="s">
        <v>6281</v>
      </c>
      <c r="B4035" s="580" t="s">
        <v>6290</v>
      </c>
      <c r="C4035" s="581" t="s">
        <v>6298</v>
      </c>
      <c r="D4035" s="528"/>
      <c r="E4035" s="69"/>
      <c r="F4035" s="819">
        <v>783.35</v>
      </c>
      <c r="G4035" s="46">
        <v>560</v>
      </c>
      <c r="H4035" s="810">
        <f t="shared" si="62"/>
        <v>223.35</v>
      </c>
    </row>
    <row r="4036" spans="1:8" x14ac:dyDescent="0.25">
      <c r="A4036" s="41" t="s">
        <v>6283</v>
      </c>
      <c r="B4036" s="580" t="s">
        <v>6290</v>
      </c>
      <c r="C4036" s="581" t="s">
        <v>6299</v>
      </c>
      <c r="D4036" s="528"/>
      <c r="E4036" s="69"/>
      <c r="F4036" s="819">
        <v>752.2</v>
      </c>
      <c r="G4036" s="46">
        <v>537</v>
      </c>
      <c r="H4036" s="810">
        <f t="shared" si="62"/>
        <v>215.2</v>
      </c>
    </row>
    <row r="4037" spans="1:8" ht="26.25" thickBot="1" x14ac:dyDescent="0.3">
      <c r="A4037" s="48" t="s">
        <v>6285</v>
      </c>
      <c r="B4037" s="556" t="s">
        <v>6290</v>
      </c>
      <c r="C4037" s="588" t="s">
        <v>6300</v>
      </c>
      <c r="D4037" s="529"/>
      <c r="E4037" s="295"/>
      <c r="F4037" s="811">
        <v>1535.85</v>
      </c>
      <c r="G4037" s="53">
        <v>1097</v>
      </c>
      <c r="H4037" s="810">
        <f t="shared" si="62"/>
        <v>438.85</v>
      </c>
    </row>
    <row r="4038" spans="1:8" ht="25.5" x14ac:dyDescent="0.25">
      <c r="A4038" s="211" t="s">
        <v>6301</v>
      </c>
      <c r="B4038" s="578" t="s">
        <v>6302</v>
      </c>
      <c r="C4038" s="579" t="s">
        <v>6303</v>
      </c>
      <c r="D4038" s="82"/>
      <c r="E4038" s="97"/>
      <c r="F4038" s="813">
        <v>32150.5</v>
      </c>
      <c r="G4038" s="95">
        <v>31523</v>
      </c>
      <c r="H4038" s="810">
        <f t="shared" si="62"/>
        <v>627.5</v>
      </c>
    </row>
    <row r="4039" spans="1:8" ht="25.5" x14ac:dyDescent="0.25">
      <c r="A4039" s="41" t="s">
        <v>6260</v>
      </c>
      <c r="B4039" s="580" t="s">
        <v>6304</v>
      </c>
      <c r="C4039" s="574" t="s">
        <v>6305</v>
      </c>
      <c r="D4039" s="44"/>
      <c r="E4039" s="47"/>
      <c r="F4039" s="505" t="s">
        <v>9655</v>
      </c>
      <c r="G4039" s="505">
        <v>0</v>
      </c>
      <c r="H4039" s="810" t="str">
        <f t="shared" si="62"/>
        <v/>
      </c>
    </row>
    <row r="4040" spans="1:8" ht="38.25" x14ac:dyDescent="0.25">
      <c r="A4040" s="41" t="s">
        <v>6263</v>
      </c>
      <c r="B4040" s="580" t="s">
        <v>6304</v>
      </c>
      <c r="C4040" s="574" t="s">
        <v>6306</v>
      </c>
      <c r="D4040" s="44"/>
      <c r="E4040" s="47"/>
      <c r="F4040" s="812">
        <v>783.5</v>
      </c>
      <c r="G4040" s="505">
        <v>675</v>
      </c>
      <c r="H4040" s="810">
        <f t="shared" si="62"/>
        <v>108.5</v>
      </c>
    </row>
    <row r="4041" spans="1:8" ht="25.5" x14ac:dyDescent="0.25">
      <c r="A4041" s="41" t="s">
        <v>6265</v>
      </c>
      <c r="B4041" s="580" t="s">
        <v>6304</v>
      </c>
      <c r="C4041" s="574" t="s">
        <v>6307</v>
      </c>
      <c r="D4041" s="44"/>
      <c r="E4041" s="47"/>
      <c r="F4041" s="819">
        <v>1958.75</v>
      </c>
      <c r="G4041" s="46">
        <v>1688</v>
      </c>
      <c r="H4041" s="810">
        <f t="shared" si="62"/>
        <v>270.75</v>
      </c>
    </row>
    <row r="4042" spans="1:8" ht="39" thickBot="1" x14ac:dyDescent="0.3">
      <c r="A4042" s="48" t="s">
        <v>6267</v>
      </c>
      <c r="B4042" s="580" t="s">
        <v>6304</v>
      </c>
      <c r="C4042" s="557" t="s">
        <v>6308</v>
      </c>
      <c r="D4042" s="51"/>
      <c r="E4042" s="62"/>
      <c r="F4042" s="811">
        <v>2742.25</v>
      </c>
      <c r="G4042" s="53">
        <v>2364</v>
      </c>
      <c r="H4042" s="810">
        <f t="shared" ref="H4042:H4105" si="63">IF(ISNUMBER(F4042),ROUND(F4042-G4042,2),"")</f>
        <v>378.25</v>
      </c>
    </row>
    <row r="4043" spans="1:8" x14ac:dyDescent="0.25">
      <c r="A4043" s="100" t="s">
        <v>6309</v>
      </c>
      <c r="B4043" s="578" t="s">
        <v>6302</v>
      </c>
      <c r="C4043" s="586" t="s">
        <v>6310</v>
      </c>
      <c r="D4043" s="587"/>
      <c r="E4043" s="219"/>
      <c r="F4043" s="813">
        <v>48494.5</v>
      </c>
      <c r="G4043" s="95">
        <v>47867</v>
      </c>
      <c r="H4043" s="810">
        <f t="shared" si="63"/>
        <v>627.5</v>
      </c>
    </row>
    <row r="4044" spans="1:8" x14ac:dyDescent="0.25">
      <c r="A4044" s="41" t="s">
        <v>6279</v>
      </c>
      <c r="B4044" s="580" t="s">
        <v>6304</v>
      </c>
      <c r="C4044" s="581" t="s">
        <v>6311</v>
      </c>
      <c r="D4044" s="528"/>
      <c r="E4044" s="69"/>
      <c r="F4044" s="46"/>
      <c r="G4044" s="46"/>
      <c r="H4044" s="810" t="str">
        <f t="shared" si="63"/>
        <v/>
      </c>
    </row>
    <row r="4045" spans="1:8" ht="25.5" x14ac:dyDescent="0.25">
      <c r="A4045" s="41" t="s">
        <v>6281</v>
      </c>
      <c r="B4045" s="580" t="s">
        <v>6304</v>
      </c>
      <c r="C4045" s="581" t="s">
        <v>6312</v>
      </c>
      <c r="D4045" s="528"/>
      <c r="E4045" s="69"/>
      <c r="F4045" s="46">
        <v>675</v>
      </c>
      <c r="G4045" s="46">
        <v>675</v>
      </c>
      <c r="H4045" s="810">
        <f t="shared" si="63"/>
        <v>0</v>
      </c>
    </row>
    <row r="4046" spans="1:8" x14ac:dyDescent="0.25">
      <c r="A4046" s="41" t="s">
        <v>6283</v>
      </c>
      <c r="B4046" s="580" t="s">
        <v>6304</v>
      </c>
      <c r="C4046" s="581" t="s">
        <v>6313</v>
      </c>
      <c r="D4046" s="528"/>
      <c r="E4046" s="69"/>
      <c r="F4046" s="46">
        <v>1688</v>
      </c>
      <c r="G4046" s="46">
        <v>1688</v>
      </c>
      <c r="H4046" s="810">
        <f t="shared" si="63"/>
        <v>0</v>
      </c>
    </row>
    <row r="4047" spans="1:8" ht="26.25" thickBot="1" x14ac:dyDescent="0.3">
      <c r="A4047" s="48" t="s">
        <v>6285</v>
      </c>
      <c r="B4047" s="580" t="s">
        <v>6304</v>
      </c>
      <c r="C4047" s="588" t="s">
        <v>6314</v>
      </c>
      <c r="D4047" s="529"/>
      <c r="E4047" s="295"/>
      <c r="F4047" s="53">
        <v>2364</v>
      </c>
      <c r="G4047" s="53">
        <v>2364</v>
      </c>
      <c r="H4047" s="810">
        <f t="shared" si="63"/>
        <v>0</v>
      </c>
    </row>
    <row r="4048" spans="1:8" ht="25.5" x14ac:dyDescent="0.25">
      <c r="A4048" s="211" t="s">
        <v>6315</v>
      </c>
      <c r="B4048" s="578" t="s">
        <v>6316</v>
      </c>
      <c r="C4048" s="579" t="s">
        <v>6317</v>
      </c>
      <c r="D4048" s="82"/>
      <c r="E4048" s="97"/>
      <c r="F4048" s="813">
        <v>32150.5</v>
      </c>
      <c r="G4048" s="95">
        <v>31523</v>
      </c>
      <c r="H4048" s="810">
        <f t="shared" si="63"/>
        <v>627.5</v>
      </c>
    </row>
    <row r="4049" spans="1:8" ht="25.5" x14ac:dyDescent="0.25">
      <c r="A4049" s="41" t="s">
        <v>6260</v>
      </c>
      <c r="B4049" s="580" t="s">
        <v>6318</v>
      </c>
      <c r="C4049" s="574" t="s">
        <v>6319</v>
      </c>
      <c r="D4049" s="44"/>
      <c r="E4049" s="47"/>
      <c r="F4049" s="505" t="s">
        <v>9655</v>
      </c>
      <c r="G4049" s="505">
        <v>0</v>
      </c>
      <c r="H4049" s="810" t="str">
        <f t="shared" si="63"/>
        <v/>
      </c>
    </row>
    <row r="4050" spans="1:8" ht="38.25" x14ac:dyDescent="0.25">
      <c r="A4050" s="41" t="s">
        <v>6263</v>
      </c>
      <c r="B4050" s="580" t="s">
        <v>6318</v>
      </c>
      <c r="C4050" s="574" t="s">
        <v>6320</v>
      </c>
      <c r="D4050" s="44"/>
      <c r="E4050" s="47"/>
      <c r="F4050" s="812">
        <v>783.5</v>
      </c>
      <c r="G4050" s="505">
        <v>675</v>
      </c>
      <c r="H4050" s="810">
        <f t="shared" si="63"/>
        <v>108.5</v>
      </c>
    </row>
    <row r="4051" spans="1:8" ht="25.5" x14ac:dyDescent="0.25">
      <c r="A4051" s="41" t="s">
        <v>6265</v>
      </c>
      <c r="B4051" s="580" t="s">
        <v>6318</v>
      </c>
      <c r="C4051" s="574" t="s">
        <v>6321</v>
      </c>
      <c r="D4051" s="44"/>
      <c r="E4051" s="47"/>
      <c r="F4051" s="819">
        <v>1958.75</v>
      </c>
      <c r="G4051" s="46">
        <v>1688</v>
      </c>
      <c r="H4051" s="810">
        <f t="shared" si="63"/>
        <v>270.75</v>
      </c>
    </row>
    <row r="4052" spans="1:8" ht="39" thickBot="1" x14ac:dyDescent="0.3">
      <c r="A4052" s="48" t="s">
        <v>6267</v>
      </c>
      <c r="B4052" s="580" t="s">
        <v>6318</v>
      </c>
      <c r="C4052" s="557" t="s">
        <v>6322</v>
      </c>
      <c r="D4052" s="51"/>
      <c r="E4052" s="62"/>
      <c r="F4052" s="811">
        <v>2742.25</v>
      </c>
      <c r="G4052" s="53">
        <v>2364</v>
      </c>
      <c r="H4052" s="810">
        <f t="shared" si="63"/>
        <v>378.25</v>
      </c>
    </row>
    <row r="4053" spans="1:8" x14ac:dyDescent="0.25">
      <c r="A4053" s="100" t="s">
        <v>6309</v>
      </c>
      <c r="B4053" s="578" t="s">
        <v>6316</v>
      </c>
      <c r="C4053" s="586" t="s">
        <v>6323</v>
      </c>
      <c r="D4053" s="587"/>
      <c r="E4053" s="219"/>
      <c r="F4053" s="813">
        <v>48494.5</v>
      </c>
      <c r="G4053" s="95">
        <v>47867</v>
      </c>
      <c r="H4053" s="810">
        <f t="shared" si="63"/>
        <v>627.5</v>
      </c>
    </row>
    <row r="4054" spans="1:8" x14ac:dyDescent="0.25">
      <c r="A4054" s="41" t="s">
        <v>6279</v>
      </c>
      <c r="B4054" s="580" t="s">
        <v>6318</v>
      </c>
      <c r="C4054" s="581" t="s">
        <v>6324</v>
      </c>
      <c r="D4054" s="528"/>
      <c r="E4054" s="69"/>
      <c r="F4054" s="46" t="s">
        <v>9655</v>
      </c>
      <c r="G4054" s="46"/>
      <c r="H4054" s="810" t="str">
        <f t="shared" si="63"/>
        <v/>
      </c>
    </row>
    <row r="4055" spans="1:8" ht="25.5" x14ac:dyDescent="0.25">
      <c r="A4055" s="41" t="s">
        <v>6281</v>
      </c>
      <c r="B4055" s="580" t="s">
        <v>6318</v>
      </c>
      <c r="C4055" s="581" t="s">
        <v>6325</v>
      </c>
      <c r="D4055" s="528"/>
      <c r="E4055" s="69"/>
      <c r="F4055" s="819">
        <v>783.5</v>
      </c>
      <c r="G4055" s="46">
        <v>675</v>
      </c>
      <c r="H4055" s="810">
        <f t="shared" si="63"/>
        <v>108.5</v>
      </c>
    </row>
    <row r="4056" spans="1:8" x14ac:dyDescent="0.25">
      <c r="A4056" s="41" t="s">
        <v>6283</v>
      </c>
      <c r="B4056" s="580" t="s">
        <v>6318</v>
      </c>
      <c r="C4056" s="581" t="s">
        <v>6326</v>
      </c>
      <c r="D4056" s="528"/>
      <c r="E4056" s="69"/>
      <c r="F4056" s="819">
        <v>1958.75</v>
      </c>
      <c r="G4056" s="46">
        <v>1688</v>
      </c>
      <c r="H4056" s="810">
        <f t="shared" si="63"/>
        <v>270.75</v>
      </c>
    </row>
    <row r="4057" spans="1:8" ht="26.25" thickBot="1" x14ac:dyDescent="0.3">
      <c r="A4057" s="48" t="s">
        <v>6285</v>
      </c>
      <c r="B4057" s="580" t="s">
        <v>6318</v>
      </c>
      <c r="C4057" s="588" t="s">
        <v>6327</v>
      </c>
      <c r="D4057" s="529"/>
      <c r="E4057" s="295"/>
      <c r="F4057" s="811">
        <v>2742.25</v>
      </c>
      <c r="G4057" s="53">
        <v>2364</v>
      </c>
      <c r="H4057" s="810">
        <f t="shared" si="63"/>
        <v>378.25</v>
      </c>
    </row>
    <row r="4058" spans="1:8" ht="25.5" x14ac:dyDescent="0.25">
      <c r="A4058" s="100" t="s">
        <v>6328</v>
      </c>
      <c r="B4058" s="585" t="s">
        <v>6329</v>
      </c>
      <c r="C4058" s="572" t="s">
        <v>6330</v>
      </c>
      <c r="D4058" s="60"/>
      <c r="E4058" s="61"/>
      <c r="F4058" s="95">
        <v>11526</v>
      </c>
      <c r="G4058" s="95">
        <v>11526</v>
      </c>
      <c r="H4058" s="810">
        <f t="shared" si="63"/>
        <v>0</v>
      </c>
    </row>
    <row r="4059" spans="1:8" ht="25.5" x14ac:dyDescent="0.25">
      <c r="A4059" s="41" t="s">
        <v>6241</v>
      </c>
      <c r="B4059" s="580" t="s">
        <v>6331</v>
      </c>
      <c r="C4059" s="574" t="s">
        <v>6332</v>
      </c>
      <c r="D4059" s="44"/>
      <c r="E4059" s="47"/>
      <c r="F4059" s="505" t="s">
        <v>9655</v>
      </c>
      <c r="G4059" s="505">
        <v>0</v>
      </c>
      <c r="H4059" s="810" t="str">
        <f t="shared" si="63"/>
        <v/>
      </c>
    </row>
    <row r="4060" spans="1:8" ht="38.25" x14ac:dyDescent="0.25">
      <c r="A4060" s="41" t="s">
        <v>6244</v>
      </c>
      <c r="B4060" s="580" t="s">
        <v>6331</v>
      </c>
      <c r="C4060" s="574" t="s">
        <v>6333</v>
      </c>
      <c r="D4060" s="44"/>
      <c r="E4060" s="47"/>
      <c r="F4060" s="505">
        <v>1989</v>
      </c>
      <c r="G4060" s="505">
        <v>1989</v>
      </c>
      <c r="H4060" s="810">
        <f t="shared" si="63"/>
        <v>0</v>
      </c>
    </row>
    <row r="4061" spans="1:8" ht="25.5" x14ac:dyDescent="0.25">
      <c r="A4061" s="41" t="s">
        <v>6246</v>
      </c>
      <c r="B4061" s="580" t="s">
        <v>6331</v>
      </c>
      <c r="C4061" s="574" t="s">
        <v>6334</v>
      </c>
      <c r="D4061" s="44"/>
      <c r="E4061" s="47"/>
      <c r="F4061" s="46">
        <v>2826</v>
      </c>
      <c r="G4061" s="46">
        <v>2826</v>
      </c>
      <c r="H4061" s="810">
        <f t="shared" si="63"/>
        <v>0</v>
      </c>
    </row>
    <row r="4062" spans="1:8" ht="39" thickBot="1" x14ac:dyDescent="0.3">
      <c r="A4062" s="48" t="s">
        <v>6248</v>
      </c>
      <c r="B4062" s="556" t="s">
        <v>6331</v>
      </c>
      <c r="C4062" s="557" t="s">
        <v>6335</v>
      </c>
      <c r="D4062" s="51"/>
      <c r="E4062" s="62"/>
      <c r="F4062" s="53">
        <v>5279</v>
      </c>
      <c r="G4062" s="53">
        <v>5279</v>
      </c>
      <c r="H4062" s="810">
        <f t="shared" si="63"/>
        <v>0</v>
      </c>
    </row>
    <row r="4063" spans="1:8" ht="25.5" x14ac:dyDescent="0.25">
      <c r="A4063" s="211" t="s">
        <v>6336</v>
      </c>
      <c r="B4063" s="578" t="s">
        <v>6337</v>
      </c>
      <c r="C4063" s="579" t="s">
        <v>6338</v>
      </c>
      <c r="D4063" s="82"/>
      <c r="E4063" s="97"/>
      <c r="F4063" s="95">
        <v>74602</v>
      </c>
      <c r="G4063" s="95">
        <v>74602</v>
      </c>
      <c r="H4063" s="810">
        <f t="shared" si="63"/>
        <v>0</v>
      </c>
    </row>
    <row r="4064" spans="1:8" ht="25.5" x14ac:dyDescent="0.25">
      <c r="A4064" s="41" t="s">
        <v>6260</v>
      </c>
      <c r="B4064" s="580" t="s">
        <v>6339</v>
      </c>
      <c r="C4064" s="574" t="s">
        <v>6340</v>
      </c>
      <c r="D4064" s="44"/>
      <c r="E4064" s="47"/>
      <c r="F4064" s="505" t="s">
        <v>9655</v>
      </c>
      <c r="G4064" s="505">
        <v>0</v>
      </c>
      <c r="H4064" s="810" t="str">
        <f t="shared" si="63"/>
        <v/>
      </c>
    </row>
    <row r="4065" spans="1:8" ht="38.25" x14ac:dyDescent="0.25">
      <c r="A4065" s="41" t="s">
        <v>6263</v>
      </c>
      <c r="B4065" s="580" t="s">
        <v>6339</v>
      </c>
      <c r="C4065" s="574" t="s">
        <v>6341</v>
      </c>
      <c r="D4065" s="44"/>
      <c r="E4065" s="47"/>
      <c r="F4065" s="505">
        <v>1283</v>
      </c>
      <c r="G4065" s="505">
        <v>1283</v>
      </c>
      <c r="H4065" s="810">
        <f t="shared" si="63"/>
        <v>0</v>
      </c>
    </row>
    <row r="4066" spans="1:8" ht="25.5" x14ac:dyDescent="0.25">
      <c r="A4066" s="41" t="s">
        <v>6265</v>
      </c>
      <c r="B4066" s="580" t="s">
        <v>6339</v>
      </c>
      <c r="C4066" s="574" t="s">
        <v>6342</v>
      </c>
      <c r="D4066" s="44"/>
      <c r="E4066" s="47"/>
      <c r="F4066" s="46">
        <v>3208</v>
      </c>
      <c r="G4066" s="46">
        <v>3208</v>
      </c>
      <c r="H4066" s="810">
        <f t="shared" si="63"/>
        <v>0</v>
      </c>
    </row>
    <row r="4067" spans="1:8" ht="39" thickBot="1" x14ac:dyDescent="0.3">
      <c r="A4067" s="48" t="s">
        <v>6267</v>
      </c>
      <c r="B4067" s="580" t="s">
        <v>6339</v>
      </c>
      <c r="C4067" s="557" t="s">
        <v>6343</v>
      </c>
      <c r="D4067" s="51"/>
      <c r="E4067" s="62"/>
      <c r="F4067" s="53">
        <v>4491</v>
      </c>
      <c r="G4067" s="53">
        <v>4491</v>
      </c>
      <c r="H4067" s="810">
        <f t="shared" si="63"/>
        <v>0</v>
      </c>
    </row>
    <row r="4068" spans="1:8" x14ac:dyDescent="0.25">
      <c r="A4068" s="100" t="s">
        <v>6344</v>
      </c>
      <c r="B4068" s="578" t="s">
        <v>6337</v>
      </c>
      <c r="C4068" s="586" t="s">
        <v>6345</v>
      </c>
      <c r="D4068" s="587"/>
      <c r="E4068" s="219"/>
      <c r="F4068" s="95">
        <v>90946</v>
      </c>
      <c r="G4068" s="95">
        <v>90946</v>
      </c>
      <c r="H4068" s="810">
        <f t="shared" si="63"/>
        <v>0</v>
      </c>
    </row>
    <row r="4069" spans="1:8" x14ac:dyDescent="0.25">
      <c r="A4069" s="41" t="s">
        <v>6279</v>
      </c>
      <c r="B4069" s="580" t="s">
        <v>6339</v>
      </c>
      <c r="C4069" s="581" t="s">
        <v>6346</v>
      </c>
      <c r="D4069" s="528"/>
      <c r="E4069" s="69"/>
      <c r="F4069" s="46"/>
      <c r="G4069" s="46"/>
      <c r="H4069" s="810" t="str">
        <f t="shared" si="63"/>
        <v/>
      </c>
    </row>
    <row r="4070" spans="1:8" ht="25.5" x14ac:dyDescent="0.25">
      <c r="A4070" s="41" t="s">
        <v>6281</v>
      </c>
      <c r="B4070" s="580" t="s">
        <v>6339</v>
      </c>
      <c r="C4070" s="581" t="s">
        <v>6347</v>
      </c>
      <c r="D4070" s="528"/>
      <c r="E4070" s="69"/>
      <c r="F4070" s="46">
        <v>1283</v>
      </c>
      <c r="G4070" s="46">
        <v>1283</v>
      </c>
      <c r="H4070" s="810">
        <f t="shared" si="63"/>
        <v>0</v>
      </c>
    </row>
    <row r="4071" spans="1:8" x14ac:dyDescent="0.25">
      <c r="A4071" s="41" t="s">
        <v>6283</v>
      </c>
      <c r="B4071" s="580" t="s">
        <v>6339</v>
      </c>
      <c r="C4071" s="581" t="s">
        <v>6348</v>
      </c>
      <c r="D4071" s="528"/>
      <c r="E4071" s="69"/>
      <c r="F4071" s="46">
        <v>3208</v>
      </c>
      <c r="G4071" s="46">
        <v>3208</v>
      </c>
      <c r="H4071" s="810">
        <f t="shared" si="63"/>
        <v>0</v>
      </c>
    </row>
    <row r="4072" spans="1:8" ht="26.25" thickBot="1" x14ac:dyDescent="0.3">
      <c r="A4072" s="48" t="s">
        <v>6285</v>
      </c>
      <c r="B4072" s="580" t="s">
        <v>6339</v>
      </c>
      <c r="C4072" s="588" t="s">
        <v>6349</v>
      </c>
      <c r="D4072" s="529"/>
      <c r="E4072" s="295"/>
      <c r="F4072" s="53">
        <v>4491</v>
      </c>
      <c r="G4072" s="53">
        <v>4491</v>
      </c>
      <c r="H4072" s="810">
        <f t="shared" si="63"/>
        <v>0</v>
      </c>
    </row>
    <row r="4073" spans="1:8" ht="25.5" x14ac:dyDescent="0.25">
      <c r="A4073" s="211" t="s">
        <v>6336</v>
      </c>
      <c r="B4073" s="578" t="s">
        <v>6350</v>
      </c>
      <c r="C4073" s="579" t="s">
        <v>6351</v>
      </c>
      <c r="D4073" s="82"/>
      <c r="E4073" s="97"/>
      <c r="F4073" s="95">
        <v>74602</v>
      </c>
      <c r="G4073" s="95">
        <v>74602</v>
      </c>
      <c r="H4073" s="810">
        <f t="shared" si="63"/>
        <v>0</v>
      </c>
    </row>
    <row r="4074" spans="1:8" ht="25.5" x14ac:dyDescent="0.25">
      <c r="A4074" s="41" t="s">
        <v>6260</v>
      </c>
      <c r="B4074" s="580" t="s">
        <v>6352</v>
      </c>
      <c r="C4074" s="574" t="s">
        <v>6353</v>
      </c>
      <c r="D4074" s="44"/>
      <c r="E4074" s="47"/>
      <c r="F4074" s="505" t="s">
        <v>9655</v>
      </c>
      <c r="G4074" s="505">
        <v>0</v>
      </c>
      <c r="H4074" s="810" t="str">
        <f t="shared" si="63"/>
        <v/>
      </c>
    </row>
    <row r="4075" spans="1:8" ht="38.25" x14ac:dyDescent="0.25">
      <c r="A4075" s="41" t="s">
        <v>6263</v>
      </c>
      <c r="B4075" s="580" t="s">
        <v>6352</v>
      </c>
      <c r="C4075" s="574" t="s">
        <v>6354</v>
      </c>
      <c r="D4075" s="44"/>
      <c r="E4075" s="47"/>
      <c r="F4075" s="812">
        <v>1488</v>
      </c>
      <c r="G4075" s="505">
        <v>1283</v>
      </c>
      <c r="H4075" s="810">
        <f t="shared" si="63"/>
        <v>205</v>
      </c>
    </row>
    <row r="4076" spans="1:8" ht="25.5" x14ac:dyDescent="0.25">
      <c r="A4076" s="41" t="s">
        <v>6265</v>
      </c>
      <c r="B4076" s="580" t="s">
        <v>6352</v>
      </c>
      <c r="C4076" s="574" t="s">
        <v>6355</v>
      </c>
      <c r="D4076" s="44"/>
      <c r="E4076" s="47"/>
      <c r="F4076" s="819">
        <v>3721</v>
      </c>
      <c r="G4076" s="46">
        <v>3208</v>
      </c>
      <c r="H4076" s="810">
        <f t="shared" si="63"/>
        <v>513</v>
      </c>
    </row>
    <row r="4077" spans="1:8" ht="39" thickBot="1" x14ac:dyDescent="0.3">
      <c r="A4077" s="48" t="s">
        <v>6267</v>
      </c>
      <c r="B4077" s="580" t="s">
        <v>6352</v>
      </c>
      <c r="C4077" s="557" t="s">
        <v>6356</v>
      </c>
      <c r="D4077" s="51"/>
      <c r="E4077" s="62"/>
      <c r="F4077" s="811">
        <v>5209.25</v>
      </c>
      <c r="G4077" s="53">
        <v>4491</v>
      </c>
      <c r="H4077" s="810">
        <f t="shared" si="63"/>
        <v>718.25</v>
      </c>
    </row>
    <row r="4078" spans="1:8" x14ac:dyDescent="0.25">
      <c r="A4078" s="100" t="s">
        <v>6344</v>
      </c>
      <c r="B4078" s="578" t="s">
        <v>6350</v>
      </c>
      <c r="C4078" s="586" t="s">
        <v>6357</v>
      </c>
      <c r="D4078" s="587"/>
      <c r="E4078" s="219"/>
      <c r="F4078" s="813">
        <v>92139</v>
      </c>
      <c r="G4078" s="95">
        <v>90946</v>
      </c>
      <c r="H4078" s="810">
        <f t="shared" si="63"/>
        <v>1193</v>
      </c>
    </row>
    <row r="4079" spans="1:8" x14ac:dyDescent="0.25">
      <c r="A4079" s="41" t="s">
        <v>6279</v>
      </c>
      <c r="B4079" s="580" t="s">
        <v>6352</v>
      </c>
      <c r="C4079" s="581" t="s">
        <v>6358</v>
      </c>
      <c r="D4079" s="528"/>
      <c r="E4079" s="69"/>
      <c r="F4079" s="46"/>
      <c r="G4079" s="46"/>
      <c r="H4079" s="810" t="str">
        <f t="shared" si="63"/>
        <v/>
      </c>
    </row>
    <row r="4080" spans="1:8" ht="25.5" x14ac:dyDescent="0.25">
      <c r="A4080" s="41" t="s">
        <v>6281</v>
      </c>
      <c r="B4080" s="580" t="s">
        <v>6352</v>
      </c>
      <c r="C4080" s="581" t="s">
        <v>6359</v>
      </c>
      <c r="D4080" s="528"/>
      <c r="E4080" s="69"/>
      <c r="F4080" s="819">
        <v>1488</v>
      </c>
      <c r="G4080" s="46">
        <v>1283</v>
      </c>
      <c r="H4080" s="810">
        <f t="shared" si="63"/>
        <v>205</v>
      </c>
    </row>
    <row r="4081" spans="1:8" x14ac:dyDescent="0.25">
      <c r="A4081" s="41" t="s">
        <v>6283</v>
      </c>
      <c r="B4081" s="580" t="s">
        <v>6352</v>
      </c>
      <c r="C4081" s="581" t="s">
        <v>6360</v>
      </c>
      <c r="D4081" s="528"/>
      <c r="E4081" s="69"/>
      <c r="F4081" s="819">
        <v>3721</v>
      </c>
      <c r="G4081" s="46">
        <v>3208</v>
      </c>
      <c r="H4081" s="810">
        <f t="shared" si="63"/>
        <v>513</v>
      </c>
    </row>
    <row r="4082" spans="1:8" ht="26.25" thickBot="1" x14ac:dyDescent="0.3">
      <c r="A4082" s="48" t="s">
        <v>6285</v>
      </c>
      <c r="B4082" s="580" t="s">
        <v>6352</v>
      </c>
      <c r="C4082" s="588" t="s">
        <v>6361</v>
      </c>
      <c r="D4082" s="529"/>
      <c r="E4082" s="295"/>
      <c r="F4082" s="811">
        <v>5209.25</v>
      </c>
      <c r="G4082" s="53">
        <v>4491</v>
      </c>
      <c r="H4082" s="810">
        <f t="shared" si="63"/>
        <v>718.25</v>
      </c>
    </row>
    <row r="4083" spans="1:8" ht="25.5" x14ac:dyDescent="0.25">
      <c r="A4083" s="100" t="s">
        <v>6362</v>
      </c>
      <c r="B4083" s="585" t="s">
        <v>6363</v>
      </c>
      <c r="C4083" s="572" t="s">
        <v>6364</v>
      </c>
      <c r="D4083" s="60"/>
      <c r="E4083" s="61"/>
      <c r="F4083" s="95">
        <v>23117</v>
      </c>
      <c r="G4083" s="95">
        <v>23117</v>
      </c>
      <c r="H4083" s="810">
        <f t="shared" si="63"/>
        <v>0</v>
      </c>
    </row>
    <row r="4084" spans="1:8" ht="25.5" x14ac:dyDescent="0.25">
      <c r="A4084" s="41" t="s">
        <v>6241</v>
      </c>
      <c r="B4084" s="580" t="s">
        <v>6365</v>
      </c>
      <c r="C4084" s="574" t="s">
        <v>6366</v>
      </c>
      <c r="D4084" s="44"/>
      <c r="E4084" s="47"/>
      <c r="F4084" s="505" t="s">
        <v>9655</v>
      </c>
      <c r="G4084" s="505">
        <v>0</v>
      </c>
      <c r="H4084" s="810" t="str">
        <f t="shared" si="63"/>
        <v/>
      </c>
    </row>
    <row r="4085" spans="1:8" ht="38.25" x14ac:dyDescent="0.25">
      <c r="A4085" s="41" t="s">
        <v>6244</v>
      </c>
      <c r="B4085" s="580" t="s">
        <v>6365</v>
      </c>
      <c r="C4085" s="574" t="s">
        <v>6367</v>
      </c>
      <c r="D4085" s="44"/>
      <c r="E4085" s="47"/>
      <c r="F4085" s="505">
        <v>3531</v>
      </c>
      <c r="G4085" s="505">
        <v>3531</v>
      </c>
      <c r="H4085" s="810">
        <f t="shared" si="63"/>
        <v>0</v>
      </c>
    </row>
    <row r="4086" spans="1:8" ht="25.5" x14ac:dyDescent="0.25">
      <c r="A4086" s="41" t="s">
        <v>6246</v>
      </c>
      <c r="B4086" s="580" t="s">
        <v>6365</v>
      </c>
      <c r="C4086" s="574" t="s">
        <v>6368</v>
      </c>
      <c r="D4086" s="44"/>
      <c r="E4086" s="47"/>
      <c r="F4086" s="46">
        <v>5016</v>
      </c>
      <c r="G4086" s="46">
        <v>5016</v>
      </c>
      <c r="H4086" s="810">
        <f t="shared" si="63"/>
        <v>0</v>
      </c>
    </row>
    <row r="4087" spans="1:8" ht="39" thickBot="1" x14ac:dyDescent="0.3">
      <c r="A4087" s="48" t="s">
        <v>6248</v>
      </c>
      <c r="B4087" s="556" t="s">
        <v>6365</v>
      </c>
      <c r="C4087" s="557" t="s">
        <v>6369</v>
      </c>
      <c r="D4087" s="51"/>
      <c r="E4087" s="62"/>
      <c r="F4087" s="53">
        <v>9370</v>
      </c>
      <c r="G4087" s="53">
        <v>9370</v>
      </c>
      <c r="H4087" s="810">
        <f t="shared" si="63"/>
        <v>0</v>
      </c>
    </row>
    <row r="4088" spans="1:8" ht="25.5" x14ac:dyDescent="0.25">
      <c r="A4088" s="211" t="s">
        <v>6370</v>
      </c>
      <c r="B4088" s="578" t="s">
        <v>6371</v>
      </c>
      <c r="C4088" s="579" t="s">
        <v>6372</v>
      </c>
      <c r="D4088" s="82"/>
      <c r="E4088" s="97"/>
      <c r="F4088" s="813">
        <v>158719.25</v>
      </c>
      <c r="G4088" s="95">
        <v>156452</v>
      </c>
      <c r="H4088" s="810">
        <f t="shared" si="63"/>
        <v>2267.25</v>
      </c>
    </row>
    <row r="4089" spans="1:8" ht="25.5" x14ac:dyDescent="0.25">
      <c r="A4089" s="41" t="s">
        <v>6260</v>
      </c>
      <c r="B4089" s="580" t="s">
        <v>6373</v>
      </c>
      <c r="C4089" s="574" t="s">
        <v>6374</v>
      </c>
      <c r="D4089" s="44"/>
      <c r="E4089" s="47"/>
      <c r="F4089" s="505" t="s">
        <v>9655</v>
      </c>
      <c r="G4089" s="505">
        <v>0</v>
      </c>
      <c r="H4089" s="810" t="str">
        <f t="shared" si="63"/>
        <v/>
      </c>
    </row>
    <row r="4090" spans="1:8" ht="38.25" x14ac:dyDescent="0.25">
      <c r="A4090" s="41" t="s">
        <v>6263</v>
      </c>
      <c r="B4090" s="580" t="s">
        <v>6373</v>
      </c>
      <c r="C4090" s="574" t="s">
        <v>6375</v>
      </c>
      <c r="D4090" s="44"/>
      <c r="E4090" s="47"/>
      <c r="F4090" s="812">
        <v>2828.25</v>
      </c>
      <c r="G4090" s="505">
        <v>2438</v>
      </c>
      <c r="H4090" s="810">
        <f t="shared" si="63"/>
        <v>390.25</v>
      </c>
    </row>
    <row r="4091" spans="1:8" ht="25.5" x14ac:dyDescent="0.25">
      <c r="A4091" s="41" t="s">
        <v>6265</v>
      </c>
      <c r="B4091" s="580" t="s">
        <v>6373</v>
      </c>
      <c r="C4091" s="574" t="s">
        <v>6376</v>
      </c>
      <c r="D4091" s="44"/>
      <c r="E4091" s="47"/>
      <c r="F4091" s="819">
        <v>7070.25</v>
      </c>
      <c r="G4091" s="46">
        <v>6095</v>
      </c>
      <c r="H4091" s="810">
        <f t="shared" si="63"/>
        <v>975.25</v>
      </c>
    </row>
    <row r="4092" spans="1:8" ht="39" thickBot="1" x14ac:dyDescent="0.3">
      <c r="A4092" s="48" t="s">
        <v>6267</v>
      </c>
      <c r="B4092" s="580" t="s">
        <v>6373</v>
      </c>
      <c r="C4092" s="557" t="s">
        <v>6377</v>
      </c>
      <c r="D4092" s="51"/>
      <c r="E4092" s="62"/>
      <c r="F4092" s="811">
        <v>9898</v>
      </c>
      <c r="G4092" s="53">
        <v>8533</v>
      </c>
      <c r="H4092" s="810">
        <f t="shared" si="63"/>
        <v>1365</v>
      </c>
    </row>
    <row r="4093" spans="1:8" x14ac:dyDescent="0.25">
      <c r="A4093" s="100" t="s">
        <v>6378</v>
      </c>
      <c r="B4093" s="578" t="s">
        <v>6371</v>
      </c>
      <c r="C4093" s="586" t="s">
        <v>6379</v>
      </c>
      <c r="D4093" s="587"/>
      <c r="E4093" s="219"/>
      <c r="F4093" s="813">
        <v>175063.25</v>
      </c>
      <c r="G4093" s="95">
        <v>172796</v>
      </c>
      <c r="H4093" s="810">
        <f t="shared" si="63"/>
        <v>2267.25</v>
      </c>
    </row>
    <row r="4094" spans="1:8" x14ac:dyDescent="0.25">
      <c r="A4094" s="41" t="s">
        <v>6279</v>
      </c>
      <c r="B4094" s="580" t="s">
        <v>6373</v>
      </c>
      <c r="C4094" s="581" t="s">
        <v>6380</v>
      </c>
      <c r="D4094" s="528"/>
      <c r="E4094" s="69"/>
      <c r="F4094" s="46"/>
      <c r="G4094" s="46"/>
      <c r="H4094" s="810" t="str">
        <f t="shared" si="63"/>
        <v/>
      </c>
    </row>
    <row r="4095" spans="1:8" ht="25.5" x14ac:dyDescent="0.25">
      <c r="A4095" s="41" t="s">
        <v>6281</v>
      </c>
      <c r="B4095" s="580" t="s">
        <v>6373</v>
      </c>
      <c r="C4095" s="581" t="s">
        <v>6381</v>
      </c>
      <c r="D4095" s="528"/>
      <c r="E4095" s="69"/>
      <c r="F4095" s="819">
        <v>2828.25</v>
      </c>
      <c r="G4095" s="46">
        <v>2438</v>
      </c>
      <c r="H4095" s="810">
        <f t="shared" si="63"/>
        <v>390.25</v>
      </c>
    </row>
    <row r="4096" spans="1:8" x14ac:dyDescent="0.25">
      <c r="A4096" s="41" t="s">
        <v>6283</v>
      </c>
      <c r="B4096" s="580" t="s">
        <v>6373</v>
      </c>
      <c r="C4096" s="581" t="s">
        <v>6382</v>
      </c>
      <c r="D4096" s="528"/>
      <c r="E4096" s="69"/>
      <c r="F4096" s="819">
        <v>7070.25</v>
      </c>
      <c r="G4096" s="46">
        <v>6095</v>
      </c>
      <c r="H4096" s="810">
        <f t="shared" si="63"/>
        <v>975.25</v>
      </c>
    </row>
    <row r="4097" spans="1:8" ht="26.25" thickBot="1" x14ac:dyDescent="0.3">
      <c r="A4097" s="48" t="s">
        <v>6285</v>
      </c>
      <c r="B4097" s="580" t="s">
        <v>6373</v>
      </c>
      <c r="C4097" s="588" t="s">
        <v>6383</v>
      </c>
      <c r="D4097" s="529"/>
      <c r="E4097" s="295"/>
      <c r="F4097" s="811">
        <v>9898</v>
      </c>
      <c r="G4097" s="53">
        <v>8533</v>
      </c>
      <c r="H4097" s="810">
        <f t="shared" si="63"/>
        <v>1365</v>
      </c>
    </row>
    <row r="4098" spans="1:8" ht="25.5" x14ac:dyDescent="0.25">
      <c r="A4098" s="100" t="s">
        <v>6384</v>
      </c>
      <c r="B4098" s="585" t="s">
        <v>6288</v>
      </c>
      <c r="C4098" s="572" t="s">
        <v>6385</v>
      </c>
      <c r="D4098" s="60"/>
      <c r="E4098" s="61"/>
      <c r="F4098" s="95">
        <v>5657</v>
      </c>
      <c r="G4098" s="95">
        <v>5657</v>
      </c>
      <c r="H4098" s="810">
        <f t="shared" si="63"/>
        <v>0</v>
      </c>
    </row>
    <row r="4099" spans="1:8" ht="38.25" x14ac:dyDescent="0.25">
      <c r="A4099" s="41" t="s">
        <v>6386</v>
      </c>
      <c r="B4099" s="580" t="s">
        <v>6387</v>
      </c>
      <c r="C4099" s="574" t="s">
        <v>6388</v>
      </c>
      <c r="D4099" s="44"/>
      <c r="E4099" s="47"/>
      <c r="F4099" s="505" t="s">
        <v>9655</v>
      </c>
      <c r="G4099" s="505">
        <v>0</v>
      </c>
      <c r="H4099" s="810" t="str">
        <f t="shared" si="63"/>
        <v/>
      </c>
    </row>
    <row r="4100" spans="1:8" ht="38.25" x14ac:dyDescent="0.25">
      <c r="A4100" s="41" t="s">
        <v>6389</v>
      </c>
      <c r="B4100" s="580" t="s">
        <v>6389</v>
      </c>
      <c r="C4100" s="574" t="s">
        <v>6390</v>
      </c>
      <c r="D4100" s="44"/>
      <c r="E4100" s="47"/>
      <c r="F4100" s="505">
        <v>1356</v>
      </c>
      <c r="G4100" s="505">
        <v>1356</v>
      </c>
      <c r="H4100" s="810">
        <f t="shared" si="63"/>
        <v>0</v>
      </c>
    </row>
    <row r="4101" spans="1:8" ht="38.25" x14ac:dyDescent="0.25">
      <c r="A4101" s="41" t="s">
        <v>6391</v>
      </c>
      <c r="B4101" s="580" t="s">
        <v>6391</v>
      </c>
      <c r="C4101" s="574" t="s">
        <v>6392</v>
      </c>
      <c r="D4101" s="44"/>
      <c r="E4101" s="47"/>
      <c r="F4101" s="46">
        <v>1927</v>
      </c>
      <c r="G4101" s="46">
        <v>1927</v>
      </c>
      <c r="H4101" s="810">
        <f t="shared" si="63"/>
        <v>0</v>
      </c>
    </row>
    <row r="4102" spans="1:8" ht="51.75" thickBot="1" x14ac:dyDescent="0.3">
      <c r="A4102" s="48" t="s">
        <v>6393</v>
      </c>
      <c r="B4102" s="556" t="s">
        <v>6393</v>
      </c>
      <c r="C4102" s="557" t="s">
        <v>6394</v>
      </c>
      <c r="D4102" s="51"/>
      <c r="E4102" s="62"/>
      <c r="F4102" s="53">
        <v>3598</v>
      </c>
      <c r="G4102" s="53">
        <v>3598</v>
      </c>
      <c r="H4102" s="810">
        <f t="shared" si="63"/>
        <v>0</v>
      </c>
    </row>
    <row r="4103" spans="1:8" ht="25.5" x14ac:dyDescent="0.25">
      <c r="A4103" s="100" t="s">
        <v>6395</v>
      </c>
      <c r="B4103" s="585" t="s">
        <v>6329</v>
      </c>
      <c r="C4103" s="572" t="s">
        <v>6396</v>
      </c>
      <c r="D4103" s="60"/>
      <c r="E4103" s="61"/>
      <c r="F4103" s="95">
        <v>10380</v>
      </c>
      <c r="G4103" s="95">
        <v>10380</v>
      </c>
      <c r="H4103" s="810">
        <f t="shared" si="63"/>
        <v>0</v>
      </c>
    </row>
    <row r="4104" spans="1:8" ht="38.25" x14ac:dyDescent="0.25">
      <c r="A4104" s="41" t="s">
        <v>6397</v>
      </c>
      <c r="B4104" s="580" t="s">
        <v>6397</v>
      </c>
      <c r="C4104" s="574" t="s">
        <v>6398</v>
      </c>
      <c r="D4104" s="44"/>
      <c r="E4104" s="47"/>
      <c r="F4104" s="505" t="s">
        <v>9655</v>
      </c>
      <c r="G4104" s="505">
        <v>0</v>
      </c>
      <c r="H4104" s="810" t="str">
        <f t="shared" si="63"/>
        <v/>
      </c>
    </row>
    <row r="4105" spans="1:8" ht="51" x14ac:dyDescent="0.25">
      <c r="A4105" s="41" t="s">
        <v>6399</v>
      </c>
      <c r="B4105" s="580" t="s">
        <v>6399</v>
      </c>
      <c r="C4105" s="574" t="s">
        <v>6400</v>
      </c>
      <c r="D4105" s="44"/>
      <c r="E4105" s="47"/>
      <c r="F4105" s="505">
        <v>1989</v>
      </c>
      <c r="G4105" s="505">
        <v>1989</v>
      </c>
      <c r="H4105" s="810">
        <f t="shared" si="63"/>
        <v>0</v>
      </c>
    </row>
    <row r="4106" spans="1:8" ht="38.25" x14ac:dyDescent="0.25">
      <c r="A4106" s="41" t="s">
        <v>6401</v>
      </c>
      <c r="B4106" s="580" t="s">
        <v>6401</v>
      </c>
      <c r="C4106" s="574" t="s">
        <v>6402</v>
      </c>
      <c r="D4106" s="44"/>
      <c r="E4106" s="47"/>
      <c r="F4106" s="46">
        <v>2826</v>
      </c>
      <c r="G4106" s="46">
        <v>2826</v>
      </c>
      <c r="H4106" s="810">
        <f t="shared" ref="H4106:H4169" si="64">IF(ISNUMBER(F4106),ROUND(F4106-G4106,2),"")</f>
        <v>0</v>
      </c>
    </row>
    <row r="4107" spans="1:8" ht="51.75" thickBot="1" x14ac:dyDescent="0.3">
      <c r="A4107" s="96" t="s">
        <v>6403</v>
      </c>
      <c r="B4107" s="582" t="s">
        <v>6403</v>
      </c>
      <c r="C4107" s="576" t="s">
        <v>6404</v>
      </c>
      <c r="D4107" s="57"/>
      <c r="E4107" s="58"/>
      <c r="F4107" s="103">
        <v>5279</v>
      </c>
      <c r="G4107" s="103">
        <v>5279</v>
      </c>
      <c r="H4107" s="810">
        <f t="shared" si="64"/>
        <v>0</v>
      </c>
    </row>
    <row r="4108" spans="1:8" ht="25.5" x14ac:dyDescent="0.25">
      <c r="A4108" s="100" t="s">
        <v>6405</v>
      </c>
      <c r="B4108" s="571" t="s">
        <v>6363</v>
      </c>
      <c r="C4108" s="572" t="s">
        <v>6406</v>
      </c>
      <c r="D4108" s="60"/>
      <c r="E4108" s="61"/>
      <c r="F4108" s="95">
        <v>21631</v>
      </c>
      <c r="G4108" s="95">
        <v>21631</v>
      </c>
      <c r="H4108" s="810">
        <f t="shared" si="64"/>
        <v>0</v>
      </c>
    </row>
    <row r="4109" spans="1:8" x14ac:dyDescent="0.25">
      <c r="A4109" s="41" t="s">
        <v>6407</v>
      </c>
      <c r="B4109" s="573" t="s">
        <v>6408</v>
      </c>
      <c r="C4109" s="574" t="s">
        <v>6409</v>
      </c>
      <c r="D4109" s="44"/>
      <c r="E4109" s="47"/>
      <c r="F4109" s="505" t="s">
        <v>9655</v>
      </c>
      <c r="G4109" s="505">
        <v>0</v>
      </c>
      <c r="H4109" s="810" t="str">
        <f t="shared" si="64"/>
        <v/>
      </c>
    </row>
    <row r="4110" spans="1:8" ht="51" x14ac:dyDescent="0.25">
      <c r="A4110" s="41" t="s">
        <v>6410</v>
      </c>
      <c r="B4110" s="573" t="s">
        <v>6411</v>
      </c>
      <c r="C4110" s="574" t="s">
        <v>6412</v>
      </c>
      <c r="D4110" s="44"/>
      <c r="E4110" s="47"/>
      <c r="F4110" s="812">
        <v>3196.9</v>
      </c>
      <c r="G4110" s="505">
        <v>3466</v>
      </c>
      <c r="H4110" s="810">
        <f t="shared" si="64"/>
        <v>-269.10000000000002</v>
      </c>
    </row>
    <row r="4111" spans="1:8" ht="38.25" x14ac:dyDescent="0.25">
      <c r="A4111" s="41" t="s">
        <v>6413</v>
      </c>
      <c r="B4111" s="573" t="s">
        <v>6414</v>
      </c>
      <c r="C4111" s="574" t="s">
        <v>6415</v>
      </c>
      <c r="D4111" s="44"/>
      <c r="E4111" s="47"/>
      <c r="F4111" s="819">
        <v>4654.8999999999996</v>
      </c>
      <c r="G4111" s="46">
        <v>4924</v>
      </c>
      <c r="H4111" s="810">
        <f t="shared" si="64"/>
        <v>-269.10000000000002</v>
      </c>
    </row>
    <row r="4112" spans="1:8" ht="51.75" thickBot="1" x14ac:dyDescent="0.3">
      <c r="A4112" s="96" t="s">
        <v>6416</v>
      </c>
      <c r="B4112" s="575" t="s">
        <v>6417</v>
      </c>
      <c r="C4112" s="576" t="s">
        <v>6418</v>
      </c>
      <c r="D4112" s="57"/>
      <c r="E4112" s="58"/>
      <c r="F4112" s="805">
        <v>8927.9</v>
      </c>
      <c r="G4112" s="103">
        <v>9197</v>
      </c>
      <c r="H4112" s="810">
        <f t="shared" si="64"/>
        <v>-269.10000000000002</v>
      </c>
    </row>
    <row r="4113" spans="1:8" ht="25.5" x14ac:dyDescent="0.25">
      <c r="A4113" s="100" t="s">
        <v>6419</v>
      </c>
      <c r="B4113" s="571" t="s">
        <v>6420</v>
      </c>
      <c r="C4113" s="572" t="s">
        <v>6421</v>
      </c>
      <c r="D4113" s="60"/>
      <c r="E4113" s="61"/>
      <c r="F4113" s="95">
        <v>27765</v>
      </c>
      <c r="G4113" s="95">
        <v>27765</v>
      </c>
      <c r="H4113" s="810">
        <f t="shared" si="64"/>
        <v>0</v>
      </c>
    </row>
    <row r="4114" spans="1:8" x14ac:dyDescent="0.25">
      <c r="A4114" s="41" t="s">
        <v>6407</v>
      </c>
      <c r="B4114" s="573" t="s">
        <v>6422</v>
      </c>
      <c r="C4114" s="574" t="s">
        <v>6423</v>
      </c>
      <c r="D4114" s="44"/>
      <c r="E4114" s="47"/>
      <c r="F4114" s="505" t="s">
        <v>9655</v>
      </c>
      <c r="G4114" s="505">
        <v>0</v>
      </c>
      <c r="H4114" s="810" t="str">
        <f t="shared" si="64"/>
        <v/>
      </c>
    </row>
    <row r="4115" spans="1:8" ht="51" x14ac:dyDescent="0.25">
      <c r="A4115" s="41" t="s">
        <v>6410</v>
      </c>
      <c r="B4115" s="573" t="s">
        <v>6424</v>
      </c>
      <c r="C4115" s="574" t="s">
        <v>6425</v>
      </c>
      <c r="D4115" s="44"/>
      <c r="E4115" s="47"/>
      <c r="F4115" s="812">
        <v>3874.55</v>
      </c>
      <c r="G4115" s="505">
        <v>4201</v>
      </c>
      <c r="H4115" s="810">
        <f t="shared" si="64"/>
        <v>-326.45</v>
      </c>
    </row>
    <row r="4116" spans="1:8" ht="38.25" x14ac:dyDescent="0.25">
      <c r="A4116" s="41" t="s">
        <v>6413</v>
      </c>
      <c r="B4116" s="573" t="s">
        <v>6413</v>
      </c>
      <c r="C4116" s="574" t="s">
        <v>6426</v>
      </c>
      <c r="D4116" s="44"/>
      <c r="E4116" s="47"/>
      <c r="F4116" s="819">
        <v>5642.55</v>
      </c>
      <c r="G4116" s="46">
        <v>5969</v>
      </c>
      <c r="H4116" s="810">
        <f t="shared" si="64"/>
        <v>-326.45</v>
      </c>
    </row>
    <row r="4117" spans="1:8" ht="51.75" thickBot="1" x14ac:dyDescent="0.3">
      <c r="A4117" s="96" t="s">
        <v>6416</v>
      </c>
      <c r="B4117" s="575" t="s">
        <v>6416</v>
      </c>
      <c r="C4117" s="576" t="s">
        <v>6427</v>
      </c>
      <c r="D4117" s="57"/>
      <c r="E4117" s="58"/>
      <c r="F4117" s="805">
        <v>10822.55</v>
      </c>
      <c r="G4117" s="103">
        <v>11149</v>
      </c>
      <c r="H4117" s="810">
        <f t="shared" si="64"/>
        <v>-326.45</v>
      </c>
    </row>
    <row r="4118" spans="1:8" ht="25.5" x14ac:dyDescent="0.25">
      <c r="A4118" s="100" t="s">
        <v>6640</v>
      </c>
      <c r="B4118" s="585" t="s">
        <v>823</v>
      </c>
      <c r="C4118" s="572" t="s">
        <v>6428</v>
      </c>
      <c r="D4118" s="60"/>
      <c r="E4118" s="61"/>
      <c r="F4118" s="95"/>
      <c r="G4118" s="95">
        <v>174</v>
      </c>
      <c r="H4118" s="810" t="str">
        <f t="shared" si="64"/>
        <v/>
      </c>
    </row>
    <row r="4119" spans="1:8" ht="25.5" x14ac:dyDescent="0.25">
      <c r="A4119" s="41" t="s">
        <v>6642</v>
      </c>
      <c r="B4119" s="580" t="s">
        <v>823</v>
      </c>
      <c r="C4119" s="579" t="s">
        <v>6429</v>
      </c>
      <c r="D4119" s="44"/>
      <c r="E4119" s="47"/>
      <c r="F4119" s="46"/>
      <c r="G4119" s="46">
        <v>166</v>
      </c>
      <c r="H4119" s="810" t="str">
        <f t="shared" si="64"/>
        <v/>
      </c>
    </row>
    <row r="4120" spans="1:8" ht="26.25" thickBot="1" x14ac:dyDescent="0.3">
      <c r="A4120" s="48" t="s">
        <v>6644</v>
      </c>
      <c r="B4120" s="556" t="s">
        <v>823</v>
      </c>
      <c r="C4120" s="589" t="s">
        <v>6430</v>
      </c>
      <c r="D4120" s="51"/>
      <c r="E4120" s="62"/>
      <c r="F4120" s="53"/>
      <c r="G4120" s="53">
        <v>348</v>
      </c>
      <c r="H4120" s="810" t="str">
        <f t="shared" si="64"/>
        <v/>
      </c>
    </row>
    <row r="4121" spans="1:8" ht="25.5" x14ac:dyDescent="0.25">
      <c r="A4121" s="100" t="s">
        <v>6431</v>
      </c>
      <c r="B4121" s="585" t="s">
        <v>804</v>
      </c>
      <c r="C4121" s="572" t="s">
        <v>805</v>
      </c>
      <c r="D4121" s="60"/>
      <c r="E4121" s="61"/>
      <c r="F4121" s="95">
        <v>2343</v>
      </c>
      <c r="G4121" s="95">
        <v>2343</v>
      </c>
      <c r="H4121" s="810">
        <f t="shared" si="64"/>
        <v>0</v>
      </c>
    </row>
    <row r="4122" spans="1:8" x14ac:dyDescent="0.25">
      <c r="A4122" s="41" t="s">
        <v>6279</v>
      </c>
      <c r="B4122" s="580" t="s">
        <v>823</v>
      </c>
      <c r="C4122" s="574" t="s">
        <v>824</v>
      </c>
      <c r="D4122" s="44"/>
      <c r="E4122" s="47"/>
      <c r="F4122" s="46" t="s">
        <v>9655</v>
      </c>
      <c r="G4122" s="46">
        <v>0</v>
      </c>
      <c r="H4122" s="810" t="str">
        <f t="shared" si="64"/>
        <v/>
      </c>
    </row>
    <row r="4123" spans="1:8" ht="25.5" x14ac:dyDescent="0.25">
      <c r="A4123" s="41" t="s">
        <v>6281</v>
      </c>
      <c r="B4123" s="580" t="s">
        <v>823</v>
      </c>
      <c r="C4123" s="574" t="s">
        <v>6432</v>
      </c>
      <c r="D4123" s="44"/>
      <c r="E4123" s="47"/>
      <c r="F4123" s="46">
        <v>174</v>
      </c>
      <c r="G4123" s="46">
        <v>174</v>
      </c>
      <c r="H4123" s="810">
        <f t="shared" si="64"/>
        <v>0</v>
      </c>
    </row>
    <row r="4124" spans="1:8" x14ac:dyDescent="0.25">
      <c r="A4124" s="41" t="s">
        <v>6283</v>
      </c>
      <c r="B4124" s="580" t="s">
        <v>823</v>
      </c>
      <c r="C4124" s="574" t="s">
        <v>6433</v>
      </c>
      <c r="D4124" s="44"/>
      <c r="E4124" s="47"/>
      <c r="F4124" s="46">
        <v>166</v>
      </c>
      <c r="G4124" s="46">
        <v>166</v>
      </c>
      <c r="H4124" s="810">
        <f t="shared" si="64"/>
        <v>0</v>
      </c>
    </row>
    <row r="4125" spans="1:8" ht="26.25" thickBot="1" x14ac:dyDescent="0.3">
      <c r="A4125" s="48" t="s">
        <v>6285</v>
      </c>
      <c r="B4125" s="556" t="s">
        <v>823</v>
      </c>
      <c r="C4125" s="557" t="s">
        <v>6434</v>
      </c>
      <c r="D4125" s="51"/>
      <c r="E4125" s="62"/>
      <c r="F4125" s="53">
        <v>348</v>
      </c>
      <c r="G4125" s="53">
        <v>348</v>
      </c>
      <c r="H4125" s="810">
        <f t="shared" si="64"/>
        <v>0</v>
      </c>
    </row>
    <row r="4126" spans="1:8" ht="25.5" x14ac:dyDescent="0.25">
      <c r="A4126" s="41" t="s">
        <v>6640</v>
      </c>
      <c r="B4126" s="580" t="s">
        <v>6439</v>
      </c>
      <c r="C4126" s="579" t="s">
        <v>6435</v>
      </c>
      <c r="D4126" s="44"/>
      <c r="E4126" s="47"/>
      <c r="F4126" s="95">
        <v>433</v>
      </c>
      <c r="G4126" s="95">
        <v>433</v>
      </c>
      <c r="H4126" s="810">
        <f t="shared" si="64"/>
        <v>0</v>
      </c>
    </row>
    <row r="4127" spans="1:8" ht="25.5" x14ac:dyDescent="0.25">
      <c r="A4127" s="41" t="s">
        <v>6642</v>
      </c>
      <c r="B4127" s="580" t="s">
        <v>6439</v>
      </c>
      <c r="C4127" s="579" t="s">
        <v>6436</v>
      </c>
      <c r="D4127" s="44"/>
      <c r="E4127" s="47"/>
      <c r="F4127" s="46">
        <v>407</v>
      </c>
      <c r="G4127" s="46">
        <v>407</v>
      </c>
      <c r="H4127" s="810">
        <f t="shared" si="64"/>
        <v>0</v>
      </c>
    </row>
    <row r="4128" spans="1:8" ht="26.25" thickBot="1" x14ac:dyDescent="0.3">
      <c r="A4128" s="41" t="s">
        <v>6644</v>
      </c>
      <c r="B4128" s="582" t="s">
        <v>6439</v>
      </c>
      <c r="C4128" s="579" t="s">
        <v>6437</v>
      </c>
      <c r="D4128" s="57"/>
      <c r="E4128" s="58"/>
      <c r="F4128" s="53">
        <v>875</v>
      </c>
      <c r="G4128" s="53">
        <v>875</v>
      </c>
      <c r="H4128" s="810">
        <f t="shared" si="64"/>
        <v>0</v>
      </c>
    </row>
    <row r="4129" spans="1:8" ht="25.5" x14ac:dyDescent="0.25">
      <c r="A4129" s="100" t="s">
        <v>6438</v>
      </c>
      <c r="B4129" s="585" t="s">
        <v>837</v>
      </c>
      <c r="C4129" s="572" t="s">
        <v>838</v>
      </c>
      <c r="D4129" s="60"/>
      <c r="E4129" s="61"/>
      <c r="F4129" s="95">
        <v>4717</v>
      </c>
      <c r="G4129" s="95">
        <v>4717</v>
      </c>
      <c r="H4129" s="810">
        <f t="shared" si="64"/>
        <v>0</v>
      </c>
    </row>
    <row r="4130" spans="1:8" x14ac:dyDescent="0.25">
      <c r="A4130" s="41" t="s">
        <v>6279</v>
      </c>
      <c r="B4130" s="580" t="s">
        <v>6439</v>
      </c>
      <c r="C4130" s="574" t="s">
        <v>842</v>
      </c>
      <c r="D4130" s="44"/>
      <c r="E4130" s="47"/>
      <c r="F4130" s="46" t="s">
        <v>9655</v>
      </c>
      <c r="G4130" s="46">
        <v>0</v>
      </c>
      <c r="H4130" s="810" t="str">
        <f t="shared" si="64"/>
        <v/>
      </c>
    </row>
    <row r="4131" spans="1:8" ht="25.5" x14ac:dyDescent="0.25">
      <c r="A4131" s="41" t="s">
        <v>6281</v>
      </c>
      <c r="B4131" s="580" t="s">
        <v>6439</v>
      </c>
      <c r="C4131" s="574" t="s">
        <v>6440</v>
      </c>
      <c r="D4131" s="44"/>
      <c r="E4131" s="47"/>
      <c r="F4131" s="46">
        <v>433</v>
      </c>
      <c r="G4131" s="46">
        <v>433</v>
      </c>
      <c r="H4131" s="810">
        <f t="shared" si="64"/>
        <v>0</v>
      </c>
    </row>
    <row r="4132" spans="1:8" x14ac:dyDescent="0.25">
      <c r="A4132" s="41" t="s">
        <v>6283</v>
      </c>
      <c r="B4132" s="580" t="s">
        <v>6439</v>
      </c>
      <c r="C4132" s="574" t="s">
        <v>6441</v>
      </c>
      <c r="D4132" s="44"/>
      <c r="E4132" s="47"/>
      <c r="F4132" s="46">
        <v>407</v>
      </c>
      <c r="G4132" s="46">
        <v>407</v>
      </c>
      <c r="H4132" s="810">
        <f t="shared" si="64"/>
        <v>0</v>
      </c>
    </row>
    <row r="4133" spans="1:8" ht="26.25" thickBot="1" x14ac:dyDescent="0.3">
      <c r="A4133" s="48" t="s">
        <v>6285</v>
      </c>
      <c r="B4133" s="556" t="s">
        <v>6439</v>
      </c>
      <c r="C4133" s="557" t="s">
        <v>6442</v>
      </c>
      <c r="D4133" s="51"/>
      <c r="E4133" s="62"/>
      <c r="F4133" s="53">
        <v>875</v>
      </c>
      <c r="G4133" s="53">
        <v>875</v>
      </c>
      <c r="H4133" s="810">
        <f t="shared" si="64"/>
        <v>0</v>
      </c>
    </row>
    <row r="4134" spans="1:8" ht="25.5" x14ac:dyDescent="0.25">
      <c r="A4134" s="41" t="s">
        <v>6640</v>
      </c>
      <c r="B4134" s="580" t="s">
        <v>857</v>
      </c>
      <c r="C4134" s="579" t="s">
        <v>6443</v>
      </c>
      <c r="D4134" s="44"/>
      <c r="E4134" s="47"/>
      <c r="F4134" s="95">
        <v>782</v>
      </c>
      <c r="G4134" s="95">
        <v>782</v>
      </c>
      <c r="H4134" s="810">
        <f t="shared" si="64"/>
        <v>0</v>
      </c>
    </row>
    <row r="4135" spans="1:8" ht="25.5" x14ac:dyDescent="0.25">
      <c r="A4135" s="41" t="s">
        <v>6642</v>
      </c>
      <c r="B4135" s="580" t="s">
        <v>857</v>
      </c>
      <c r="C4135" s="579" t="s">
        <v>6444</v>
      </c>
      <c r="D4135" s="44"/>
      <c r="E4135" s="47"/>
      <c r="F4135" s="46">
        <v>1111</v>
      </c>
      <c r="G4135" s="46">
        <v>1111</v>
      </c>
      <c r="H4135" s="810">
        <f t="shared" si="64"/>
        <v>0</v>
      </c>
    </row>
    <row r="4136" spans="1:8" ht="26.25" thickBot="1" x14ac:dyDescent="0.3">
      <c r="A4136" s="41" t="s">
        <v>6644</v>
      </c>
      <c r="B4136" s="582" t="s">
        <v>857</v>
      </c>
      <c r="C4136" s="579" t="s">
        <v>6445</v>
      </c>
      <c r="D4136" s="57"/>
      <c r="E4136" s="58"/>
      <c r="F4136" s="53">
        <v>2075</v>
      </c>
      <c r="G4136" s="53">
        <v>2075</v>
      </c>
      <c r="H4136" s="810">
        <f t="shared" si="64"/>
        <v>0</v>
      </c>
    </row>
    <row r="4137" spans="1:8" ht="38.25" x14ac:dyDescent="0.25">
      <c r="A4137" s="100" t="s">
        <v>6446</v>
      </c>
      <c r="B4137" s="585" t="s">
        <v>6251</v>
      </c>
      <c r="C4137" s="572" t="s">
        <v>852</v>
      </c>
      <c r="D4137" s="60"/>
      <c r="E4137" s="61"/>
      <c r="F4137" s="95">
        <v>5863</v>
      </c>
      <c r="G4137" s="95">
        <v>5863</v>
      </c>
      <c r="H4137" s="810">
        <f t="shared" si="64"/>
        <v>0</v>
      </c>
    </row>
    <row r="4138" spans="1:8" x14ac:dyDescent="0.25">
      <c r="A4138" s="41" t="s">
        <v>6279</v>
      </c>
      <c r="B4138" s="580" t="s">
        <v>857</v>
      </c>
      <c r="C4138" s="574" t="s">
        <v>858</v>
      </c>
      <c r="D4138" s="44"/>
      <c r="E4138" s="47"/>
      <c r="F4138" s="46" t="s">
        <v>9655</v>
      </c>
      <c r="G4138" s="46">
        <v>0</v>
      </c>
      <c r="H4138" s="810" t="str">
        <f t="shared" si="64"/>
        <v/>
      </c>
    </row>
    <row r="4139" spans="1:8" ht="25.5" x14ac:dyDescent="0.25">
      <c r="A4139" s="41" t="s">
        <v>6281</v>
      </c>
      <c r="B4139" s="580" t="s">
        <v>857</v>
      </c>
      <c r="C4139" s="574" t="s">
        <v>6447</v>
      </c>
      <c r="D4139" s="44"/>
      <c r="E4139" s="47"/>
      <c r="F4139" s="46">
        <v>782</v>
      </c>
      <c r="G4139" s="46">
        <v>782</v>
      </c>
      <c r="H4139" s="810">
        <f t="shared" si="64"/>
        <v>0</v>
      </c>
    </row>
    <row r="4140" spans="1:8" x14ac:dyDescent="0.25">
      <c r="A4140" s="41" t="s">
        <v>6283</v>
      </c>
      <c r="B4140" s="580" t="s">
        <v>857</v>
      </c>
      <c r="C4140" s="574" t="s">
        <v>6448</v>
      </c>
      <c r="D4140" s="44"/>
      <c r="E4140" s="47"/>
      <c r="F4140" s="46">
        <v>1111</v>
      </c>
      <c r="G4140" s="46">
        <v>1111</v>
      </c>
      <c r="H4140" s="810">
        <f t="shared" si="64"/>
        <v>0</v>
      </c>
    </row>
    <row r="4141" spans="1:8" ht="26.25" thickBot="1" x14ac:dyDescent="0.3">
      <c r="A4141" s="48" t="s">
        <v>6285</v>
      </c>
      <c r="B4141" s="556" t="s">
        <v>857</v>
      </c>
      <c r="C4141" s="557" t="s">
        <v>6449</v>
      </c>
      <c r="D4141" s="51"/>
      <c r="E4141" s="62"/>
      <c r="F4141" s="53">
        <v>2075</v>
      </c>
      <c r="G4141" s="53">
        <v>2075</v>
      </c>
      <c r="H4141" s="810">
        <f t="shared" si="64"/>
        <v>0</v>
      </c>
    </row>
    <row r="4142" spans="1:8" ht="38.25" x14ac:dyDescent="0.25">
      <c r="A4142" s="100" t="s">
        <v>6450</v>
      </c>
      <c r="B4142" s="585" t="s">
        <v>6451</v>
      </c>
      <c r="C4142" s="572" t="s">
        <v>6452</v>
      </c>
      <c r="D4142" s="60"/>
      <c r="E4142" s="61"/>
      <c r="F4142" s="813">
        <v>4788.4799999999996</v>
      </c>
      <c r="G4142" s="95">
        <v>3706</v>
      </c>
      <c r="H4142" s="810">
        <f t="shared" si="64"/>
        <v>1082.48</v>
      </c>
    </row>
    <row r="4143" spans="1:8" ht="38.25" x14ac:dyDescent="0.25">
      <c r="A4143" s="41" t="s">
        <v>6453</v>
      </c>
      <c r="B4143" s="580" t="s">
        <v>6453</v>
      </c>
      <c r="C4143" s="574" t="s">
        <v>6454</v>
      </c>
      <c r="D4143" s="44"/>
      <c r="E4143" s="47"/>
      <c r="F4143" s="505" t="s">
        <v>9655</v>
      </c>
      <c r="G4143" s="505">
        <v>0</v>
      </c>
      <c r="H4143" s="810" t="str">
        <f t="shared" si="64"/>
        <v/>
      </c>
    </row>
    <row r="4144" spans="1:8" ht="38.25" x14ac:dyDescent="0.25">
      <c r="A4144" s="41" t="s">
        <v>6455</v>
      </c>
      <c r="B4144" s="580" t="s">
        <v>6455</v>
      </c>
      <c r="C4144" s="574" t="s">
        <v>6456</v>
      </c>
      <c r="D4144" s="44"/>
      <c r="E4144" s="47"/>
      <c r="F4144" s="505">
        <v>676</v>
      </c>
      <c r="G4144" s="505">
        <v>676</v>
      </c>
      <c r="H4144" s="810">
        <f t="shared" si="64"/>
        <v>0</v>
      </c>
    </row>
    <row r="4145" spans="1:8" ht="38.25" x14ac:dyDescent="0.25">
      <c r="A4145" s="41" t="s">
        <v>6457</v>
      </c>
      <c r="B4145" s="580" t="s">
        <v>6457</v>
      </c>
      <c r="C4145" s="574" t="s">
        <v>6458</v>
      </c>
      <c r="D4145" s="44"/>
      <c r="E4145" s="47"/>
      <c r="F4145" s="46">
        <v>934</v>
      </c>
      <c r="G4145" s="46">
        <v>934</v>
      </c>
      <c r="H4145" s="810">
        <f t="shared" si="64"/>
        <v>0</v>
      </c>
    </row>
    <row r="4146" spans="1:8" ht="51.75" thickBot="1" x14ac:dyDescent="0.3">
      <c r="A4146" s="48" t="s">
        <v>6459</v>
      </c>
      <c r="B4146" s="556" t="s">
        <v>6459</v>
      </c>
      <c r="C4146" s="557" t="s">
        <v>6460</v>
      </c>
      <c r="D4146" s="51"/>
      <c r="E4146" s="62"/>
      <c r="F4146" s="103">
        <v>1894</v>
      </c>
      <c r="G4146" s="103">
        <v>1894</v>
      </c>
      <c r="H4146" s="810">
        <f t="shared" si="64"/>
        <v>0</v>
      </c>
    </row>
    <row r="4147" spans="1:8" ht="38.25" x14ac:dyDescent="0.25">
      <c r="A4147" s="100" t="s">
        <v>6461</v>
      </c>
      <c r="B4147" s="585" t="s">
        <v>6462</v>
      </c>
      <c r="C4147" s="572" t="s">
        <v>6463</v>
      </c>
      <c r="D4147" s="60"/>
      <c r="E4147" s="61"/>
      <c r="F4147" s="95">
        <v>3973</v>
      </c>
      <c r="G4147" s="95">
        <v>3973</v>
      </c>
      <c r="H4147" s="810">
        <f t="shared" si="64"/>
        <v>0</v>
      </c>
    </row>
    <row r="4148" spans="1:8" ht="38.25" x14ac:dyDescent="0.25">
      <c r="A4148" s="41" t="s">
        <v>6464</v>
      </c>
      <c r="B4148" s="580" t="s">
        <v>6464</v>
      </c>
      <c r="C4148" s="574" t="s">
        <v>6465</v>
      </c>
      <c r="D4148" s="44"/>
      <c r="E4148" s="47"/>
      <c r="F4148" s="505" t="s">
        <v>9655</v>
      </c>
      <c r="G4148" s="505">
        <v>0</v>
      </c>
      <c r="H4148" s="810" t="str">
        <f t="shared" si="64"/>
        <v/>
      </c>
    </row>
    <row r="4149" spans="1:8" ht="38.25" x14ac:dyDescent="0.25">
      <c r="A4149" s="41" t="s">
        <v>6466</v>
      </c>
      <c r="B4149" s="580" t="s">
        <v>6466</v>
      </c>
      <c r="C4149" s="574" t="s">
        <v>6467</v>
      </c>
      <c r="D4149" s="44"/>
      <c r="E4149" s="47"/>
      <c r="F4149" s="505">
        <v>1155</v>
      </c>
      <c r="G4149" s="505">
        <v>1155</v>
      </c>
      <c r="H4149" s="810">
        <f t="shared" si="64"/>
        <v>0</v>
      </c>
    </row>
    <row r="4150" spans="1:8" ht="38.25" x14ac:dyDescent="0.25">
      <c r="A4150" s="41" t="s">
        <v>6468</v>
      </c>
      <c r="B4150" s="580" t="s">
        <v>6468</v>
      </c>
      <c r="C4150" s="574" t="s">
        <v>6469</v>
      </c>
      <c r="D4150" s="44"/>
      <c r="E4150" s="47"/>
      <c r="F4150" s="46">
        <v>1588</v>
      </c>
      <c r="G4150" s="46">
        <v>1588</v>
      </c>
      <c r="H4150" s="810">
        <f t="shared" si="64"/>
        <v>0</v>
      </c>
    </row>
    <row r="4151" spans="1:8" ht="51.75" thickBot="1" x14ac:dyDescent="0.3">
      <c r="A4151" s="48" t="s">
        <v>6470</v>
      </c>
      <c r="B4151" s="556" t="s">
        <v>6470</v>
      </c>
      <c r="C4151" s="557" t="s">
        <v>6471</v>
      </c>
      <c r="D4151" s="51"/>
      <c r="E4151" s="62"/>
      <c r="F4151" s="103">
        <v>3221</v>
      </c>
      <c r="G4151" s="103">
        <v>3221</v>
      </c>
      <c r="H4151" s="810">
        <f t="shared" si="64"/>
        <v>0</v>
      </c>
    </row>
    <row r="4152" spans="1:8" ht="38.25" x14ac:dyDescent="0.25">
      <c r="A4152" s="100" t="s">
        <v>6472</v>
      </c>
      <c r="B4152" s="585" t="s">
        <v>6473</v>
      </c>
      <c r="C4152" s="572" t="s">
        <v>6474</v>
      </c>
      <c r="D4152" s="60"/>
      <c r="E4152" s="61"/>
      <c r="F4152" s="95">
        <v>10401</v>
      </c>
      <c r="G4152" s="95">
        <v>10401</v>
      </c>
      <c r="H4152" s="810">
        <f t="shared" si="64"/>
        <v>0</v>
      </c>
    </row>
    <row r="4153" spans="1:8" ht="38.25" x14ac:dyDescent="0.25">
      <c r="A4153" s="41" t="s">
        <v>6475</v>
      </c>
      <c r="B4153" s="580" t="s">
        <v>6475</v>
      </c>
      <c r="C4153" s="574" t="s">
        <v>6476</v>
      </c>
      <c r="D4153" s="44"/>
      <c r="E4153" s="47"/>
      <c r="F4153" s="505" t="s">
        <v>9655</v>
      </c>
      <c r="G4153" s="505">
        <v>0</v>
      </c>
      <c r="H4153" s="810" t="str">
        <f t="shared" si="64"/>
        <v/>
      </c>
    </row>
    <row r="4154" spans="1:8" ht="51" x14ac:dyDescent="0.25">
      <c r="A4154" s="41" t="s">
        <v>6477</v>
      </c>
      <c r="B4154" s="580" t="s">
        <v>6477</v>
      </c>
      <c r="C4154" s="574" t="s">
        <v>6478</v>
      </c>
      <c r="D4154" s="44"/>
      <c r="E4154" s="47"/>
      <c r="F4154" s="505">
        <v>2331</v>
      </c>
      <c r="G4154" s="505">
        <v>2331</v>
      </c>
      <c r="H4154" s="810">
        <f t="shared" si="64"/>
        <v>0</v>
      </c>
    </row>
    <row r="4155" spans="1:8" ht="38.25" x14ac:dyDescent="0.25">
      <c r="A4155" s="41" t="s">
        <v>6479</v>
      </c>
      <c r="B4155" s="580" t="s">
        <v>6479</v>
      </c>
      <c r="C4155" s="574" t="s">
        <v>6480</v>
      </c>
      <c r="D4155" s="44"/>
      <c r="E4155" s="47"/>
      <c r="F4155" s="46">
        <v>3169</v>
      </c>
      <c r="G4155" s="46">
        <v>3169</v>
      </c>
      <c r="H4155" s="810">
        <f t="shared" si="64"/>
        <v>0</v>
      </c>
    </row>
    <row r="4156" spans="1:8" ht="51.75" thickBot="1" x14ac:dyDescent="0.3">
      <c r="A4156" s="48" t="s">
        <v>6481</v>
      </c>
      <c r="B4156" s="556" t="s">
        <v>6481</v>
      </c>
      <c r="C4156" s="557" t="s">
        <v>6482</v>
      </c>
      <c r="D4156" s="51"/>
      <c r="E4156" s="62"/>
      <c r="F4156" s="103">
        <v>6432</v>
      </c>
      <c r="G4156" s="103">
        <v>6432</v>
      </c>
      <c r="H4156" s="810">
        <f t="shared" si="64"/>
        <v>0</v>
      </c>
    </row>
    <row r="4157" spans="1:8" ht="38.25" x14ac:dyDescent="0.25">
      <c r="A4157" s="100" t="s">
        <v>6483</v>
      </c>
      <c r="B4157" s="585" t="s">
        <v>6484</v>
      </c>
      <c r="C4157" s="572" t="s">
        <v>6485</v>
      </c>
      <c r="D4157" s="60"/>
      <c r="E4157" s="61"/>
      <c r="F4157" s="95">
        <v>13310</v>
      </c>
      <c r="G4157" s="95">
        <v>13310</v>
      </c>
      <c r="H4157" s="810">
        <f t="shared" si="64"/>
        <v>0</v>
      </c>
    </row>
    <row r="4158" spans="1:8" ht="38.25" x14ac:dyDescent="0.25">
      <c r="A4158" s="41" t="s">
        <v>6486</v>
      </c>
      <c r="B4158" s="580" t="s">
        <v>6486</v>
      </c>
      <c r="C4158" s="574" t="s">
        <v>6487</v>
      </c>
      <c r="D4158" s="44"/>
      <c r="E4158" s="47"/>
      <c r="F4158" s="505" t="s">
        <v>9655</v>
      </c>
      <c r="G4158" s="505">
        <v>0</v>
      </c>
      <c r="H4158" s="810" t="str">
        <f t="shared" si="64"/>
        <v/>
      </c>
    </row>
    <row r="4159" spans="1:8" ht="51" x14ac:dyDescent="0.25">
      <c r="A4159" s="41" t="s">
        <v>6488</v>
      </c>
      <c r="B4159" s="580" t="s">
        <v>6488</v>
      </c>
      <c r="C4159" s="574" t="s">
        <v>6489</v>
      </c>
      <c r="D4159" s="44"/>
      <c r="E4159" s="47"/>
      <c r="F4159" s="505">
        <v>2636</v>
      </c>
      <c r="G4159" s="505">
        <v>2636</v>
      </c>
      <c r="H4159" s="810">
        <f t="shared" si="64"/>
        <v>0</v>
      </c>
    </row>
    <row r="4160" spans="1:8" ht="38.25" x14ac:dyDescent="0.25">
      <c r="A4160" s="41" t="s">
        <v>6490</v>
      </c>
      <c r="B4160" s="580" t="s">
        <v>6490</v>
      </c>
      <c r="C4160" s="574" t="s">
        <v>6491</v>
      </c>
      <c r="D4160" s="44"/>
      <c r="E4160" s="47"/>
      <c r="F4160" s="46">
        <v>3566</v>
      </c>
      <c r="G4160" s="46">
        <v>3566</v>
      </c>
      <c r="H4160" s="810">
        <f t="shared" si="64"/>
        <v>0</v>
      </c>
    </row>
    <row r="4161" spans="1:8" ht="51.75" thickBot="1" x14ac:dyDescent="0.3">
      <c r="A4161" s="48" t="s">
        <v>6492</v>
      </c>
      <c r="B4161" s="556" t="s">
        <v>6492</v>
      </c>
      <c r="C4161" s="557" t="s">
        <v>6493</v>
      </c>
      <c r="D4161" s="51"/>
      <c r="E4161" s="62"/>
      <c r="F4161" s="103">
        <v>7237</v>
      </c>
      <c r="G4161" s="103">
        <v>7237</v>
      </c>
      <c r="H4161" s="810">
        <f t="shared" si="64"/>
        <v>0</v>
      </c>
    </row>
    <row r="4162" spans="1:8" ht="38.25" x14ac:dyDescent="0.25">
      <c r="A4162" s="100" t="s">
        <v>6494</v>
      </c>
      <c r="B4162" s="585" t="s">
        <v>6495</v>
      </c>
      <c r="C4162" s="572" t="s">
        <v>6496</v>
      </c>
      <c r="D4162" s="60"/>
      <c r="E4162" s="61"/>
      <c r="F4162" s="95">
        <v>3973</v>
      </c>
      <c r="G4162" s="95">
        <v>3973</v>
      </c>
      <c r="H4162" s="810">
        <f t="shared" si="64"/>
        <v>0</v>
      </c>
    </row>
    <row r="4163" spans="1:8" ht="38.25" x14ac:dyDescent="0.25">
      <c r="A4163" s="41" t="s">
        <v>6497</v>
      </c>
      <c r="B4163" s="580" t="s">
        <v>6497</v>
      </c>
      <c r="C4163" s="574" t="s">
        <v>6498</v>
      </c>
      <c r="D4163" s="44"/>
      <c r="E4163" s="47"/>
      <c r="F4163" s="505" t="s">
        <v>9655</v>
      </c>
      <c r="G4163" s="505">
        <v>0</v>
      </c>
      <c r="H4163" s="810" t="str">
        <f t="shared" si="64"/>
        <v/>
      </c>
    </row>
    <row r="4164" spans="1:8" ht="38.25" x14ac:dyDescent="0.25">
      <c r="A4164" s="41" t="s">
        <v>6499</v>
      </c>
      <c r="B4164" s="580" t="s">
        <v>6499</v>
      </c>
      <c r="C4164" s="574" t="s">
        <v>6500</v>
      </c>
      <c r="D4164" s="44"/>
      <c r="E4164" s="47"/>
      <c r="F4164" s="505">
        <v>1155</v>
      </c>
      <c r="G4164" s="505">
        <v>1155</v>
      </c>
      <c r="H4164" s="810">
        <f t="shared" si="64"/>
        <v>0</v>
      </c>
    </row>
    <row r="4165" spans="1:8" ht="38.25" x14ac:dyDescent="0.25">
      <c r="A4165" s="41" t="s">
        <v>6501</v>
      </c>
      <c r="B4165" s="580" t="s">
        <v>6501</v>
      </c>
      <c r="C4165" s="574" t="s">
        <v>6502</v>
      </c>
      <c r="D4165" s="44"/>
      <c r="E4165" s="47"/>
      <c r="F4165" s="46">
        <v>1588</v>
      </c>
      <c r="G4165" s="46">
        <v>1588</v>
      </c>
      <c r="H4165" s="810">
        <f t="shared" si="64"/>
        <v>0</v>
      </c>
    </row>
    <row r="4166" spans="1:8" ht="51.75" thickBot="1" x14ac:dyDescent="0.3">
      <c r="A4166" s="96" t="s">
        <v>6503</v>
      </c>
      <c r="B4166" s="582" t="s">
        <v>6503</v>
      </c>
      <c r="C4166" s="576" t="s">
        <v>6504</v>
      </c>
      <c r="D4166" s="57"/>
      <c r="E4166" s="58"/>
      <c r="F4166" s="103">
        <v>3221</v>
      </c>
      <c r="G4166" s="103">
        <v>3221</v>
      </c>
      <c r="H4166" s="810">
        <f t="shared" si="64"/>
        <v>0</v>
      </c>
    </row>
    <row r="4167" spans="1:8" ht="38.25" x14ac:dyDescent="0.25">
      <c r="A4167" s="100" t="s">
        <v>6505</v>
      </c>
      <c r="B4167" s="571" t="s">
        <v>6506</v>
      </c>
      <c r="C4167" s="572" t="s">
        <v>6507</v>
      </c>
      <c r="D4167" s="60"/>
      <c r="E4167" s="61"/>
      <c r="F4167" s="95">
        <v>5451</v>
      </c>
      <c r="G4167" s="95">
        <v>5451</v>
      </c>
      <c r="H4167" s="810">
        <f t="shared" si="64"/>
        <v>0</v>
      </c>
    </row>
    <row r="4168" spans="1:8" ht="38.25" x14ac:dyDescent="0.25">
      <c r="A4168" s="41" t="s">
        <v>6508</v>
      </c>
      <c r="B4168" s="573" t="s">
        <v>6509</v>
      </c>
      <c r="C4168" s="574" t="s">
        <v>6510</v>
      </c>
      <c r="D4168" s="44"/>
      <c r="E4168" s="47"/>
      <c r="F4168" s="46">
        <v>3261</v>
      </c>
      <c r="G4168" s="46">
        <v>3261</v>
      </c>
      <c r="H4168" s="810">
        <f t="shared" si="64"/>
        <v>0</v>
      </c>
    </row>
    <row r="4169" spans="1:8" ht="38.25" x14ac:dyDescent="0.25">
      <c r="A4169" s="41" t="s">
        <v>6511</v>
      </c>
      <c r="B4169" s="573" t="s">
        <v>6511</v>
      </c>
      <c r="C4169" s="574" t="s">
        <v>6512</v>
      </c>
      <c r="D4169" s="44"/>
      <c r="E4169" s="47"/>
      <c r="F4169" s="505" t="s">
        <v>9655</v>
      </c>
      <c r="G4169" s="505">
        <v>0</v>
      </c>
      <c r="H4169" s="810" t="str">
        <f t="shared" si="64"/>
        <v/>
      </c>
    </row>
    <row r="4170" spans="1:8" ht="51" x14ac:dyDescent="0.25">
      <c r="A4170" s="41" t="s">
        <v>6513</v>
      </c>
      <c r="B4170" s="573" t="s">
        <v>6513</v>
      </c>
      <c r="C4170" s="574" t="s">
        <v>6514</v>
      </c>
      <c r="D4170" s="44"/>
      <c r="E4170" s="47"/>
      <c r="F4170" s="505">
        <v>1157</v>
      </c>
      <c r="G4170" s="505">
        <v>1157</v>
      </c>
      <c r="H4170" s="810">
        <f t="shared" ref="H4170:H4233" si="65">IF(ISNUMBER(F4170),ROUND(F4170-G4170,2),"")</f>
        <v>0</v>
      </c>
    </row>
    <row r="4171" spans="1:8" ht="38.25" x14ac:dyDescent="0.25">
      <c r="A4171" s="41" t="s">
        <v>6515</v>
      </c>
      <c r="B4171" s="573" t="s">
        <v>6515</v>
      </c>
      <c r="C4171" s="574" t="s">
        <v>6516</v>
      </c>
      <c r="D4171" s="44"/>
      <c r="E4171" s="47"/>
      <c r="F4171" s="46">
        <v>1447</v>
      </c>
      <c r="G4171" s="46">
        <v>1447</v>
      </c>
      <c r="H4171" s="810">
        <f t="shared" si="65"/>
        <v>0</v>
      </c>
    </row>
    <row r="4172" spans="1:8" ht="51.75" thickBot="1" x14ac:dyDescent="0.3">
      <c r="A4172" s="48" t="s">
        <v>6517</v>
      </c>
      <c r="B4172" s="577" t="s">
        <v>6517</v>
      </c>
      <c r="C4172" s="557" t="s">
        <v>6518</v>
      </c>
      <c r="D4172" s="51"/>
      <c r="E4172" s="62"/>
      <c r="F4172" s="103">
        <v>2911</v>
      </c>
      <c r="G4172" s="103">
        <v>2911</v>
      </c>
      <c r="H4172" s="810">
        <f t="shared" si="65"/>
        <v>0</v>
      </c>
    </row>
    <row r="4173" spans="1:8" ht="39" thickBot="1" x14ac:dyDescent="0.3">
      <c r="A4173" s="86" t="s">
        <v>6519</v>
      </c>
      <c r="B4173" s="578" t="s">
        <v>6520</v>
      </c>
      <c r="C4173" s="579" t="s">
        <v>6521</v>
      </c>
      <c r="D4173" s="82"/>
      <c r="E4173" s="97"/>
      <c r="F4173" s="213">
        <v>7900</v>
      </c>
      <c r="G4173" s="213">
        <v>7900</v>
      </c>
      <c r="H4173" s="810">
        <f t="shared" si="65"/>
        <v>0</v>
      </c>
    </row>
    <row r="4174" spans="1:8" ht="25.5" x14ac:dyDescent="0.25">
      <c r="A4174" s="100" t="s">
        <v>6522</v>
      </c>
      <c r="B4174" s="173" t="s">
        <v>6523</v>
      </c>
      <c r="C4174" s="94" t="s">
        <v>6524</v>
      </c>
      <c r="D4174" s="60"/>
      <c r="E4174" s="97"/>
      <c r="F4174" s="95">
        <v>7900</v>
      </c>
      <c r="G4174" s="95">
        <v>7900</v>
      </c>
      <c r="H4174" s="810">
        <f t="shared" si="65"/>
        <v>0</v>
      </c>
    </row>
    <row r="4175" spans="1:8" ht="25.5" x14ac:dyDescent="0.25">
      <c r="A4175" s="41" t="s">
        <v>6525</v>
      </c>
      <c r="B4175" s="573" t="s">
        <v>6525</v>
      </c>
      <c r="C4175" s="574" t="s">
        <v>6526</v>
      </c>
      <c r="D4175" s="44"/>
      <c r="E4175" s="47"/>
      <c r="F4175" s="46" t="s">
        <v>9655</v>
      </c>
      <c r="G4175" s="46">
        <v>0</v>
      </c>
      <c r="H4175" s="810" t="str">
        <f t="shared" si="65"/>
        <v/>
      </c>
    </row>
    <row r="4176" spans="1:8" ht="38.25" x14ac:dyDescent="0.25">
      <c r="A4176" s="41" t="s">
        <v>6527</v>
      </c>
      <c r="B4176" s="573" t="s">
        <v>6527</v>
      </c>
      <c r="C4176" s="574" t="s">
        <v>6528</v>
      </c>
      <c r="D4176" s="44"/>
      <c r="E4176" s="47"/>
      <c r="F4176" s="46">
        <v>1157</v>
      </c>
      <c r="G4176" s="46">
        <v>1157</v>
      </c>
      <c r="H4176" s="810">
        <f t="shared" si="65"/>
        <v>0</v>
      </c>
    </row>
    <row r="4177" spans="1:8" ht="25.5" x14ac:dyDescent="0.25">
      <c r="A4177" s="41" t="s">
        <v>6529</v>
      </c>
      <c r="B4177" s="573" t="s">
        <v>6529</v>
      </c>
      <c r="C4177" s="574" t="s">
        <v>6530</v>
      </c>
      <c r="D4177" s="44"/>
      <c r="E4177" s="47"/>
      <c r="F4177" s="46">
        <v>1447</v>
      </c>
      <c r="G4177" s="46">
        <v>1447</v>
      </c>
      <c r="H4177" s="810">
        <f t="shared" si="65"/>
        <v>0</v>
      </c>
    </row>
    <row r="4178" spans="1:8" ht="39" thickBot="1" x14ac:dyDescent="0.3">
      <c r="A4178" s="96" t="s">
        <v>6531</v>
      </c>
      <c r="B4178" s="575" t="s">
        <v>6531</v>
      </c>
      <c r="C4178" s="576" t="s">
        <v>6532</v>
      </c>
      <c r="D4178" s="57"/>
      <c r="E4178" s="58"/>
      <c r="F4178" s="53">
        <v>2911</v>
      </c>
      <c r="G4178" s="53">
        <v>2911</v>
      </c>
      <c r="H4178" s="810">
        <f t="shared" si="65"/>
        <v>0</v>
      </c>
    </row>
    <row r="4179" spans="1:8" ht="38.25" x14ac:dyDescent="0.25">
      <c r="A4179" s="100" t="s">
        <v>6533</v>
      </c>
      <c r="B4179" s="571" t="s">
        <v>6534</v>
      </c>
      <c r="C4179" s="572" t="s">
        <v>6535</v>
      </c>
      <c r="D4179" s="60"/>
      <c r="E4179" s="61"/>
      <c r="F4179" s="46">
        <v>8211</v>
      </c>
      <c r="G4179" s="46">
        <v>8211</v>
      </c>
      <c r="H4179" s="810">
        <f t="shared" si="65"/>
        <v>0</v>
      </c>
    </row>
    <row r="4180" spans="1:8" ht="38.25" x14ac:dyDescent="0.25">
      <c r="A4180" s="41" t="s">
        <v>6536</v>
      </c>
      <c r="B4180" s="573" t="s">
        <v>6536</v>
      </c>
      <c r="C4180" s="574" t="s">
        <v>6537</v>
      </c>
      <c r="D4180" s="44"/>
      <c r="E4180" s="47"/>
      <c r="F4180" s="505" t="s">
        <v>9655</v>
      </c>
      <c r="G4180" s="505">
        <v>0</v>
      </c>
      <c r="H4180" s="810" t="str">
        <f t="shared" si="65"/>
        <v/>
      </c>
    </row>
    <row r="4181" spans="1:8" ht="51" x14ac:dyDescent="0.25">
      <c r="A4181" s="41" t="s">
        <v>6538</v>
      </c>
      <c r="B4181" s="573" t="s">
        <v>6538</v>
      </c>
      <c r="C4181" s="574" t="s">
        <v>6539</v>
      </c>
      <c r="D4181" s="44"/>
      <c r="E4181" s="47"/>
      <c r="F4181" s="505">
        <v>2331</v>
      </c>
      <c r="G4181" s="505">
        <v>2331</v>
      </c>
      <c r="H4181" s="810">
        <f t="shared" si="65"/>
        <v>0</v>
      </c>
    </row>
    <row r="4182" spans="1:8" ht="38.25" x14ac:dyDescent="0.25">
      <c r="A4182" s="41" t="s">
        <v>6540</v>
      </c>
      <c r="B4182" s="573" t="s">
        <v>6540</v>
      </c>
      <c r="C4182" s="574" t="s">
        <v>6541</v>
      </c>
      <c r="D4182" s="44"/>
      <c r="E4182" s="47"/>
      <c r="F4182" s="46">
        <v>3169</v>
      </c>
      <c r="G4182" s="46">
        <v>3169</v>
      </c>
      <c r="H4182" s="810">
        <f t="shared" si="65"/>
        <v>0</v>
      </c>
    </row>
    <row r="4183" spans="1:8" ht="51.75" thickBot="1" x14ac:dyDescent="0.3">
      <c r="A4183" s="48" t="s">
        <v>6542</v>
      </c>
      <c r="B4183" s="577" t="s">
        <v>6542</v>
      </c>
      <c r="C4183" s="557" t="s">
        <v>6543</v>
      </c>
      <c r="D4183" s="51"/>
      <c r="E4183" s="62"/>
      <c r="F4183" s="103">
        <v>6432</v>
      </c>
      <c r="G4183" s="103">
        <v>6432</v>
      </c>
      <c r="H4183" s="810">
        <f t="shared" si="65"/>
        <v>0</v>
      </c>
    </row>
    <row r="4184" spans="1:8" ht="38.25" x14ac:dyDescent="0.25">
      <c r="A4184" s="41" t="s">
        <v>6544</v>
      </c>
      <c r="B4184" s="580" t="s">
        <v>6545</v>
      </c>
      <c r="C4184" s="574" t="s">
        <v>6546</v>
      </c>
      <c r="D4184" s="44"/>
      <c r="E4184" s="47"/>
      <c r="F4184" s="46">
        <v>11120</v>
      </c>
      <c r="G4184" s="46">
        <v>11120</v>
      </c>
      <c r="H4184" s="810">
        <f t="shared" si="65"/>
        <v>0</v>
      </c>
    </row>
    <row r="4185" spans="1:8" ht="38.25" x14ac:dyDescent="0.25">
      <c r="A4185" s="41" t="s">
        <v>6547</v>
      </c>
      <c r="B4185" s="580" t="s">
        <v>6547</v>
      </c>
      <c r="C4185" s="574" t="s">
        <v>6548</v>
      </c>
      <c r="D4185" s="44"/>
      <c r="E4185" s="47"/>
      <c r="F4185" s="505" t="s">
        <v>9655</v>
      </c>
      <c r="G4185" s="505">
        <v>0</v>
      </c>
      <c r="H4185" s="810" t="str">
        <f t="shared" si="65"/>
        <v/>
      </c>
    </row>
    <row r="4186" spans="1:8" ht="51" x14ac:dyDescent="0.25">
      <c r="A4186" s="41" t="s">
        <v>6549</v>
      </c>
      <c r="B4186" s="580" t="s">
        <v>6549</v>
      </c>
      <c r="C4186" s="574" t="s">
        <v>6550</v>
      </c>
      <c r="D4186" s="44"/>
      <c r="E4186" s="47"/>
      <c r="F4186" s="505">
        <v>2636</v>
      </c>
      <c r="G4186" s="505">
        <v>2636</v>
      </c>
      <c r="H4186" s="810">
        <f t="shared" si="65"/>
        <v>0</v>
      </c>
    </row>
    <row r="4187" spans="1:8" ht="38.25" x14ac:dyDescent="0.25">
      <c r="A4187" s="41" t="s">
        <v>6551</v>
      </c>
      <c r="B4187" s="580" t="s">
        <v>6551</v>
      </c>
      <c r="C4187" s="574" t="s">
        <v>6552</v>
      </c>
      <c r="D4187" s="44"/>
      <c r="E4187" s="47"/>
      <c r="F4187" s="46">
        <v>3566</v>
      </c>
      <c r="G4187" s="46">
        <v>3566</v>
      </c>
      <c r="H4187" s="810">
        <f t="shared" si="65"/>
        <v>0</v>
      </c>
    </row>
    <row r="4188" spans="1:8" ht="51.75" thickBot="1" x14ac:dyDescent="0.3">
      <c r="A4188" s="48" t="s">
        <v>6553</v>
      </c>
      <c r="B4188" s="556" t="s">
        <v>6553</v>
      </c>
      <c r="C4188" s="557" t="s">
        <v>6554</v>
      </c>
      <c r="D4188" s="51"/>
      <c r="E4188" s="62"/>
      <c r="F4188" s="103">
        <v>7237</v>
      </c>
      <c r="G4188" s="103">
        <v>7237</v>
      </c>
      <c r="H4188" s="810">
        <f t="shared" si="65"/>
        <v>0</v>
      </c>
    </row>
    <row r="4189" spans="1:8" ht="38.25" x14ac:dyDescent="0.25">
      <c r="A4189" s="41" t="s">
        <v>6555</v>
      </c>
      <c r="B4189" s="580" t="s">
        <v>6556</v>
      </c>
      <c r="C4189" s="574" t="s">
        <v>6557</v>
      </c>
      <c r="D4189" s="44"/>
      <c r="E4189" s="47"/>
      <c r="F4189" s="46">
        <v>26470</v>
      </c>
      <c r="G4189" s="46">
        <v>26470</v>
      </c>
      <c r="H4189" s="810">
        <f t="shared" si="65"/>
        <v>0</v>
      </c>
    </row>
    <row r="4190" spans="1:8" ht="38.25" x14ac:dyDescent="0.25">
      <c r="A4190" s="41" t="s">
        <v>6558</v>
      </c>
      <c r="B4190" s="580" t="s">
        <v>6558</v>
      </c>
      <c r="C4190" s="574" t="s">
        <v>6559</v>
      </c>
      <c r="D4190" s="44"/>
      <c r="E4190" s="47"/>
      <c r="F4190" s="505" t="s">
        <v>9655</v>
      </c>
      <c r="G4190" s="505">
        <v>0</v>
      </c>
      <c r="H4190" s="810" t="str">
        <f t="shared" si="65"/>
        <v/>
      </c>
    </row>
    <row r="4191" spans="1:8" ht="51" x14ac:dyDescent="0.25">
      <c r="A4191" s="41" t="s">
        <v>6560</v>
      </c>
      <c r="B4191" s="580" t="s">
        <v>6560</v>
      </c>
      <c r="C4191" s="574" t="s">
        <v>6561</v>
      </c>
      <c r="D4191" s="44"/>
      <c r="E4191" s="47"/>
      <c r="F4191" s="505">
        <v>5150</v>
      </c>
      <c r="G4191" s="505">
        <v>5150</v>
      </c>
      <c r="H4191" s="810">
        <f t="shared" si="65"/>
        <v>0</v>
      </c>
    </row>
    <row r="4192" spans="1:8" ht="38.25" x14ac:dyDescent="0.25">
      <c r="A4192" s="41" t="s">
        <v>6562</v>
      </c>
      <c r="B4192" s="580" t="s">
        <v>6562</v>
      </c>
      <c r="C4192" s="574" t="s">
        <v>6563</v>
      </c>
      <c r="D4192" s="44"/>
      <c r="E4192" s="47"/>
      <c r="F4192" s="46">
        <v>6934</v>
      </c>
      <c r="G4192" s="46">
        <v>6934</v>
      </c>
      <c r="H4192" s="810">
        <f t="shared" si="65"/>
        <v>0</v>
      </c>
    </row>
    <row r="4193" spans="1:8" ht="51.75" thickBot="1" x14ac:dyDescent="0.3">
      <c r="A4193" s="48" t="s">
        <v>6564</v>
      </c>
      <c r="B4193" s="556" t="s">
        <v>6564</v>
      </c>
      <c r="C4193" s="557" t="s">
        <v>6565</v>
      </c>
      <c r="D4193" s="51"/>
      <c r="E4193" s="62"/>
      <c r="F4193" s="103">
        <v>14073</v>
      </c>
      <c r="G4193" s="103">
        <v>14073</v>
      </c>
      <c r="H4193" s="810">
        <f t="shared" si="65"/>
        <v>0</v>
      </c>
    </row>
    <row r="4194" spans="1:8" ht="25.5" x14ac:dyDescent="0.25">
      <c r="A4194" s="41" t="s">
        <v>6640</v>
      </c>
      <c r="B4194" s="580" t="s">
        <v>826</v>
      </c>
      <c r="C4194" s="579" t="s">
        <v>6566</v>
      </c>
      <c r="D4194" s="44"/>
      <c r="E4194" s="47"/>
      <c r="F4194" s="95">
        <v>64</v>
      </c>
      <c r="G4194" s="95">
        <v>64</v>
      </c>
      <c r="H4194" s="810">
        <f t="shared" si="65"/>
        <v>0</v>
      </c>
    </row>
    <row r="4195" spans="1:8" ht="25.5" x14ac:dyDescent="0.25">
      <c r="A4195" s="41" t="s">
        <v>6642</v>
      </c>
      <c r="B4195" s="580" t="s">
        <v>826</v>
      </c>
      <c r="C4195" s="579" t="s">
        <v>6567</v>
      </c>
      <c r="D4195" s="44"/>
      <c r="E4195" s="47"/>
      <c r="F4195" s="46">
        <v>80</v>
      </c>
      <c r="G4195" s="46">
        <v>80</v>
      </c>
      <c r="H4195" s="810">
        <f t="shared" si="65"/>
        <v>0</v>
      </c>
    </row>
    <row r="4196" spans="1:8" ht="26.25" thickBot="1" x14ac:dyDescent="0.3">
      <c r="A4196" s="41" t="s">
        <v>6644</v>
      </c>
      <c r="B4196" s="582" t="s">
        <v>826</v>
      </c>
      <c r="C4196" s="579" t="s">
        <v>6568</v>
      </c>
      <c r="D4196" s="57"/>
      <c r="E4196" s="58"/>
      <c r="F4196" s="53">
        <v>161</v>
      </c>
      <c r="G4196" s="53">
        <v>161</v>
      </c>
      <c r="H4196" s="810">
        <f t="shared" si="65"/>
        <v>0</v>
      </c>
    </row>
    <row r="4197" spans="1:8" ht="38.25" x14ac:dyDescent="0.25">
      <c r="A4197" s="100" t="s">
        <v>6569</v>
      </c>
      <c r="B4197" s="585" t="s">
        <v>807</v>
      </c>
      <c r="C4197" s="572" t="s">
        <v>808</v>
      </c>
      <c r="D4197" s="60"/>
      <c r="E4197" s="61"/>
      <c r="F4197" s="95">
        <v>437</v>
      </c>
      <c r="G4197" s="95">
        <v>437</v>
      </c>
      <c r="H4197" s="810">
        <f t="shared" si="65"/>
        <v>0</v>
      </c>
    </row>
    <row r="4198" spans="1:8" x14ac:dyDescent="0.25">
      <c r="A4198" s="41" t="s">
        <v>6279</v>
      </c>
      <c r="B4198" s="580" t="s">
        <v>826</v>
      </c>
      <c r="C4198" s="574" t="s">
        <v>827</v>
      </c>
      <c r="D4198" s="44"/>
      <c r="E4198" s="47"/>
      <c r="F4198" s="46" t="s">
        <v>9655</v>
      </c>
      <c r="G4198" s="46">
        <v>0</v>
      </c>
      <c r="H4198" s="810" t="str">
        <f t="shared" si="65"/>
        <v/>
      </c>
    </row>
    <row r="4199" spans="1:8" ht="25.5" x14ac:dyDescent="0.25">
      <c r="A4199" s="41" t="s">
        <v>6281</v>
      </c>
      <c r="B4199" s="580" t="s">
        <v>826</v>
      </c>
      <c r="C4199" s="574" t="s">
        <v>6570</v>
      </c>
      <c r="D4199" s="44"/>
      <c r="E4199" s="47"/>
      <c r="F4199" s="46">
        <v>64</v>
      </c>
      <c r="G4199" s="46">
        <v>64</v>
      </c>
      <c r="H4199" s="810">
        <f t="shared" si="65"/>
        <v>0</v>
      </c>
    </row>
    <row r="4200" spans="1:8" x14ac:dyDescent="0.25">
      <c r="A4200" s="41" t="s">
        <v>6283</v>
      </c>
      <c r="B4200" s="580" t="s">
        <v>826</v>
      </c>
      <c r="C4200" s="574" t="s">
        <v>6571</v>
      </c>
      <c r="D4200" s="44"/>
      <c r="E4200" s="47"/>
      <c r="F4200" s="46">
        <v>80</v>
      </c>
      <c r="G4200" s="46">
        <v>80</v>
      </c>
      <c r="H4200" s="810">
        <f t="shared" si="65"/>
        <v>0</v>
      </c>
    </row>
    <row r="4201" spans="1:8" ht="26.25" thickBot="1" x14ac:dyDescent="0.3">
      <c r="A4201" s="48" t="s">
        <v>6285</v>
      </c>
      <c r="B4201" s="556" t="s">
        <v>826</v>
      </c>
      <c r="C4201" s="557" t="s">
        <v>6572</v>
      </c>
      <c r="D4201" s="51"/>
      <c r="E4201" s="62"/>
      <c r="F4201" s="53">
        <v>161</v>
      </c>
      <c r="G4201" s="53">
        <v>161</v>
      </c>
      <c r="H4201" s="810">
        <f t="shared" si="65"/>
        <v>0</v>
      </c>
    </row>
    <row r="4202" spans="1:8" ht="38.25" x14ac:dyDescent="0.25">
      <c r="A4202" s="211" t="s">
        <v>8628</v>
      </c>
      <c r="B4202" s="578" t="s">
        <v>809</v>
      </c>
      <c r="C4202" s="579" t="s">
        <v>6573</v>
      </c>
      <c r="D4202" s="82"/>
      <c r="E4202" s="97"/>
      <c r="F4202" s="46">
        <v>373</v>
      </c>
      <c r="G4202" s="46">
        <v>373</v>
      </c>
      <c r="H4202" s="810">
        <f t="shared" si="65"/>
        <v>0</v>
      </c>
    </row>
    <row r="4203" spans="1:8" ht="25.5" x14ac:dyDescent="0.25">
      <c r="A4203" s="41" t="s">
        <v>6637</v>
      </c>
      <c r="B4203" s="573" t="s">
        <v>828</v>
      </c>
      <c r="C4203" s="579" t="s">
        <v>6574</v>
      </c>
      <c r="D4203" s="44"/>
      <c r="E4203" s="47"/>
      <c r="F4203" s="46" t="s">
        <v>9655</v>
      </c>
      <c r="G4203" s="46">
        <v>0</v>
      </c>
      <c r="H4203" s="810" t="str">
        <f t="shared" si="65"/>
        <v/>
      </c>
    </row>
    <row r="4204" spans="1:8" ht="25.5" x14ac:dyDescent="0.25">
      <c r="A4204" s="41" t="s">
        <v>6640</v>
      </c>
      <c r="B4204" s="580" t="s">
        <v>828</v>
      </c>
      <c r="C4204" s="579" t="s">
        <v>6575</v>
      </c>
      <c r="D4204" s="44"/>
      <c r="E4204" s="47"/>
      <c r="F4204" s="819">
        <v>145</v>
      </c>
      <c r="G4204" s="46">
        <v>160</v>
      </c>
      <c r="H4204" s="810">
        <f t="shared" si="65"/>
        <v>-15</v>
      </c>
    </row>
    <row r="4205" spans="1:8" ht="25.5" x14ac:dyDescent="0.25">
      <c r="A4205" s="41" t="s">
        <v>6642</v>
      </c>
      <c r="B4205" s="580" t="s">
        <v>828</v>
      </c>
      <c r="C4205" s="579" t="s">
        <v>6576</v>
      </c>
      <c r="D4205" s="44"/>
      <c r="E4205" s="47"/>
      <c r="F4205" s="819">
        <v>211</v>
      </c>
      <c r="G4205" s="46">
        <v>226</v>
      </c>
      <c r="H4205" s="810">
        <f t="shared" si="65"/>
        <v>-15</v>
      </c>
    </row>
    <row r="4206" spans="1:8" ht="26.25" thickBot="1" x14ac:dyDescent="0.3">
      <c r="A4206" s="41" t="s">
        <v>6644</v>
      </c>
      <c r="B4206" s="582" t="s">
        <v>828</v>
      </c>
      <c r="C4206" s="579" t="s">
        <v>6577</v>
      </c>
      <c r="D4206" s="57"/>
      <c r="E4206" s="58"/>
      <c r="F4206" s="811">
        <v>442</v>
      </c>
      <c r="G4206" s="53">
        <v>457</v>
      </c>
      <c r="H4206" s="810">
        <f t="shared" si="65"/>
        <v>-15</v>
      </c>
    </row>
    <row r="4207" spans="1:8" ht="38.25" x14ac:dyDescent="0.25">
      <c r="A4207" s="100" t="s">
        <v>6578</v>
      </c>
      <c r="B4207" s="585" t="s">
        <v>809</v>
      </c>
      <c r="C4207" s="572" t="s">
        <v>810</v>
      </c>
      <c r="D4207" s="60"/>
      <c r="E4207" s="61"/>
      <c r="F4207" s="813">
        <v>825</v>
      </c>
      <c r="G4207" s="95">
        <v>810</v>
      </c>
      <c r="H4207" s="810">
        <f t="shared" si="65"/>
        <v>15</v>
      </c>
    </row>
    <row r="4208" spans="1:8" x14ac:dyDescent="0.25">
      <c r="A4208" s="41" t="s">
        <v>6279</v>
      </c>
      <c r="B4208" s="580" t="s">
        <v>828</v>
      </c>
      <c r="C4208" s="574" t="s">
        <v>829</v>
      </c>
      <c r="D4208" s="44"/>
      <c r="E4208" s="47"/>
      <c r="F4208" s="46" t="s">
        <v>9655</v>
      </c>
      <c r="G4208" s="46">
        <v>0</v>
      </c>
      <c r="H4208" s="810" t="str">
        <f t="shared" si="65"/>
        <v/>
      </c>
    </row>
    <row r="4209" spans="1:8" ht="25.5" x14ac:dyDescent="0.25">
      <c r="A4209" s="41" t="s">
        <v>6281</v>
      </c>
      <c r="B4209" s="580" t="s">
        <v>828</v>
      </c>
      <c r="C4209" s="574" t="s">
        <v>6579</v>
      </c>
      <c r="D4209" s="44"/>
      <c r="E4209" s="47"/>
      <c r="F4209" s="819">
        <v>145</v>
      </c>
      <c r="G4209" s="46">
        <v>160</v>
      </c>
      <c r="H4209" s="810">
        <f t="shared" si="65"/>
        <v>-15</v>
      </c>
    </row>
    <row r="4210" spans="1:8" x14ac:dyDescent="0.25">
      <c r="A4210" s="41" t="s">
        <v>6283</v>
      </c>
      <c r="B4210" s="580" t="s">
        <v>828</v>
      </c>
      <c r="C4210" s="574" t="s">
        <v>6580</v>
      </c>
      <c r="D4210" s="44"/>
      <c r="E4210" s="47"/>
      <c r="F4210" s="819">
        <v>211</v>
      </c>
      <c r="G4210" s="46">
        <v>226</v>
      </c>
      <c r="H4210" s="810">
        <f t="shared" si="65"/>
        <v>-15</v>
      </c>
    </row>
    <row r="4211" spans="1:8" ht="26.25" thickBot="1" x14ac:dyDescent="0.3">
      <c r="A4211" s="48" t="s">
        <v>6285</v>
      </c>
      <c r="B4211" s="556" t="s">
        <v>828</v>
      </c>
      <c r="C4211" s="557" t="s">
        <v>6581</v>
      </c>
      <c r="D4211" s="51"/>
      <c r="E4211" s="62"/>
      <c r="F4211" s="811">
        <v>442</v>
      </c>
      <c r="G4211" s="53">
        <v>457</v>
      </c>
      <c r="H4211" s="810">
        <f t="shared" si="65"/>
        <v>-15</v>
      </c>
    </row>
    <row r="4212" spans="1:8" ht="38.25" x14ac:dyDescent="0.25">
      <c r="A4212" s="211" t="s">
        <v>8629</v>
      </c>
      <c r="B4212" s="578" t="s">
        <v>6588</v>
      </c>
      <c r="C4212" s="579" t="s">
        <v>6582</v>
      </c>
      <c r="D4212" s="82"/>
      <c r="E4212" s="97"/>
      <c r="F4212" s="46" t="s">
        <v>9655</v>
      </c>
      <c r="G4212" s="46">
        <v>0</v>
      </c>
      <c r="H4212" s="810" t="str">
        <f t="shared" si="65"/>
        <v/>
      </c>
    </row>
    <row r="4213" spans="1:8" ht="25.5" x14ac:dyDescent="0.25">
      <c r="A4213" s="41" t="s">
        <v>6637</v>
      </c>
      <c r="B4213" s="573" t="s">
        <v>843</v>
      </c>
      <c r="C4213" s="579" t="s">
        <v>6583</v>
      </c>
      <c r="D4213" s="44"/>
      <c r="E4213" s="47"/>
      <c r="F4213" s="505" t="s">
        <v>9655</v>
      </c>
      <c r="G4213" s="505">
        <v>0</v>
      </c>
      <c r="H4213" s="810" t="str">
        <f t="shared" si="65"/>
        <v/>
      </c>
    </row>
    <row r="4214" spans="1:8" ht="25.5" x14ac:dyDescent="0.25">
      <c r="A4214" s="41" t="s">
        <v>6640</v>
      </c>
      <c r="B4214" s="580" t="s">
        <v>843</v>
      </c>
      <c r="C4214" s="579" t="s">
        <v>6584</v>
      </c>
      <c r="D4214" s="44"/>
      <c r="E4214" s="47"/>
      <c r="F4214" s="505">
        <v>442</v>
      </c>
      <c r="G4214" s="505">
        <v>442</v>
      </c>
      <c r="H4214" s="810">
        <f t="shared" si="65"/>
        <v>0</v>
      </c>
    </row>
    <row r="4215" spans="1:8" ht="25.5" x14ac:dyDescent="0.25">
      <c r="A4215" s="41" t="s">
        <v>6642</v>
      </c>
      <c r="B4215" s="580" t="s">
        <v>843</v>
      </c>
      <c r="C4215" s="579" t="s">
        <v>6585</v>
      </c>
      <c r="D4215" s="44"/>
      <c r="E4215" s="47"/>
      <c r="F4215" s="46">
        <v>614</v>
      </c>
      <c r="G4215" s="46">
        <v>614</v>
      </c>
      <c r="H4215" s="810">
        <f t="shared" si="65"/>
        <v>0</v>
      </c>
    </row>
    <row r="4216" spans="1:8" ht="26.25" thickBot="1" x14ac:dyDescent="0.3">
      <c r="A4216" s="41" t="s">
        <v>6644</v>
      </c>
      <c r="B4216" s="582" t="s">
        <v>843</v>
      </c>
      <c r="C4216" s="579" t="s">
        <v>6586</v>
      </c>
      <c r="D4216" s="57"/>
      <c r="E4216" s="58"/>
      <c r="F4216" s="103">
        <v>1246</v>
      </c>
      <c r="G4216" s="103">
        <v>1246</v>
      </c>
      <c r="H4216" s="810">
        <f t="shared" si="65"/>
        <v>0</v>
      </c>
    </row>
    <row r="4217" spans="1:8" ht="38.25" x14ac:dyDescent="0.25">
      <c r="A4217" s="100" t="s">
        <v>6587</v>
      </c>
      <c r="B4217" s="585" t="s">
        <v>6588</v>
      </c>
      <c r="C4217" s="572" t="s">
        <v>840</v>
      </c>
      <c r="D4217" s="60"/>
      <c r="E4217" s="61"/>
      <c r="F4217" s="95">
        <v>2449</v>
      </c>
      <c r="G4217" s="95">
        <v>2449</v>
      </c>
      <c r="H4217" s="810">
        <f t="shared" si="65"/>
        <v>0</v>
      </c>
    </row>
    <row r="4218" spans="1:8" x14ac:dyDescent="0.25">
      <c r="A4218" s="41" t="s">
        <v>6279</v>
      </c>
      <c r="B4218" s="580" t="s">
        <v>843</v>
      </c>
      <c r="C4218" s="574" t="s">
        <v>844</v>
      </c>
      <c r="D4218" s="44"/>
      <c r="E4218" s="47"/>
      <c r="F4218" s="46" t="s">
        <v>9655</v>
      </c>
      <c r="G4218" s="46">
        <v>0</v>
      </c>
      <c r="H4218" s="810" t="str">
        <f t="shared" si="65"/>
        <v/>
      </c>
    </row>
    <row r="4219" spans="1:8" ht="25.5" x14ac:dyDescent="0.25">
      <c r="A4219" s="41" t="s">
        <v>6281</v>
      </c>
      <c r="B4219" s="580" t="s">
        <v>843</v>
      </c>
      <c r="C4219" s="574" t="s">
        <v>6589</v>
      </c>
      <c r="D4219" s="44"/>
      <c r="E4219" s="47"/>
      <c r="F4219" s="46">
        <v>442</v>
      </c>
      <c r="G4219" s="46">
        <v>442</v>
      </c>
      <c r="H4219" s="810">
        <f t="shared" si="65"/>
        <v>0</v>
      </c>
    </row>
    <row r="4220" spans="1:8" x14ac:dyDescent="0.25">
      <c r="A4220" s="41" t="s">
        <v>6283</v>
      </c>
      <c r="B4220" s="580" t="s">
        <v>843</v>
      </c>
      <c r="C4220" s="574" t="s">
        <v>6590</v>
      </c>
      <c r="D4220" s="44"/>
      <c r="E4220" s="47"/>
      <c r="F4220" s="46">
        <v>614</v>
      </c>
      <c r="G4220" s="46">
        <v>614</v>
      </c>
      <c r="H4220" s="810">
        <f t="shared" si="65"/>
        <v>0</v>
      </c>
    </row>
    <row r="4221" spans="1:8" ht="26.25" thickBot="1" x14ac:dyDescent="0.3">
      <c r="A4221" s="48" t="s">
        <v>6285</v>
      </c>
      <c r="B4221" s="556" t="s">
        <v>843</v>
      </c>
      <c r="C4221" s="557" t="s">
        <v>6591</v>
      </c>
      <c r="D4221" s="51"/>
      <c r="E4221" s="62"/>
      <c r="F4221" s="53">
        <v>1246</v>
      </c>
      <c r="G4221" s="53">
        <v>1246</v>
      </c>
      <c r="H4221" s="810">
        <f t="shared" si="65"/>
        <v>0</v>
      </c>
    </row>
    <row r="4222" spans="1:8" ht="38.25" x14ac:dyDescent="0.25">
      <c r="A4222" s="100" t="s">
        <v>8630</v>
      </c>
      <c r="B4222" s="585" t="s">
        <v>6599</v>
      </c>
      <c r="C4222" s="572" t="s">
        <v>6592</v>
      </c>
      <c r="D4222" s="60"/>
      <c r="E4222" s="61"/>
      <c r="F4222" s="95" t="s">
        <v>9655</v>
      </c>
      <c r="G4222" s="95">
        <v>0</v>
      </c>
      <c r="H4222" s="810" t="str">
        <f t="shared" si="65"/>
        <v/>
      </c>
    </row>
    <row r="4223" spans="1:8" ht="38.25" x14ac:dyDescent="0.25">
      <c r="A4223" s="96" t="s">
        <v>8630</v>
      </c>
      <c r="B4223" s="582" t="s">
        <v>6599</v>
      </c>
      <c r="C4223" s="576" t="s">
        <v>6593</v>
      </c>
      <c r="D4223" s="57"/>
      <c r="E4223" s="58"/>
      <c r="F4223" s="46">
        <v>2190</v>
      </c>
      <c r="G4223" s="46">
        <v>2190</v>
      </c>
      <c r="H4223" s="810">
        <f t="shared" si="65"/>
        <v>0</v>
      </c>
    </row>
    <row r="4224" spans="1:8" ht="25.5" x14ac:dyDescent="0.25">
      <c r="A4224" s="41" t="s">
        <v>6637</v>
      </c>
      <c r="B4224" s="580" t="s">
        <v>853</v>
      </c>
      <c r="C4224" s="574" t="s">
        <v>6594</v>
      </c>
      <c r="D4224" s="44"/>
      <c r="E4224" s="47"/>
      <c r="F4224" s="505" t="s">
        <v>9655</v>
      </c>
      <c r="G4224" s="505">
        <v>0</v>
      </c>
      <c r="H4224" s="810" t="str">
        <f t="shared" si="65"/>
        <v/>
      </c>
    </row>
    <row r="4225" spans="1:8" ht="25.5" x14ac:dyDescent="0.25">
      <c r="A4225" s="41" t="s">
        <v>6640</v>
      </c>
      <c r="B4225" s="580" t="s">
        <v>853</v>
      </c>
      <c r="C4225" s="574" t="s">
        <v>6595</v>
      </c>
      <c r="D4225" s="44"/>
      <c r="E4225" s="47"/>
      <c r="F4225" s="505">
        <v>258</v>
      </c>
      <c r="G4225" s="505">
        <v>258</v>
      </c>
      <c r="H4225" s="810">
        <f t="shared" si="65"/>
        <v>0</v>
      </c>
    </row>
    <row r="4226" spans="1:8" ht="25.5" x14ac:dyDescent="0.25">
      <c r="A4226" s="41" t="s">
        <v>6642</v>
      </c>
      <c r="B4226" s="580" t="s">
        <v>853</v>
      </c>
      <c r="C4226" s="574" t="s">
        <v>6596</v>
      </c>
      <c r="D4226" s="44"/>
      <c r="E4226" s="47"/>
      <c r="F4226" s="46">
        <v>1218</v>
      </c>
      <c r="G4226" s="46">
        <v>1218</v>
      </c>
      <c r="H4226" s="810">
        <f t="shared" si="65"/>
        <v>0</v>
      </c>
    </row>
    <row r="4227" spans="1:8" ht="26.25" thickBot="1" x14ac:dyDescent="0.3">
      <c r="A4227" s="48" t="s">
        <v>6644</v>
      </c>
      <c r="B4227" s="556" t="s">
        <v>853</v>
      </c>
      <c r="C4227" s="557" t="s">
        <v>6597</v>
      </c>
      <c r="D4227" s="51"/>
      <c r="E4227" s="62"/>
      <c r="F4227" s="103">
        <v>1939</v>
      </c>
      <c r="G4227" s="103">
        <v>1939</v>
      </c>
      <c r="H4227" s="810">
        <f t="shared" si="65"/>
        <v>0</v>
      </c>
    </row>
    <row r="4228" spans="1:8" ht="38.25" x14ac:dyDescent="0.25">
      <c r="A4228" s="100" t="s">
        <v>6598</v>
      </c>
      <c r="B4228" s="585" t="s">
        <v>6599</v>
      </c>
      <c r="C4228" s="572" t="s">
        <v>850</v>
      </c>
      <c r="D4228" s="60"/>
      <c r="E4228" s="61"/>
      <c r="F4228" s="95">
        <v>4639</v>
      </c>
      <c r="G4228" s="95">
        <v>4639</v>
      </c>
      <c r="H4228" s="810">
        <f t="shared" si="65"/>
        <v>0</v>
      </c>
    </row>
    <row r="4229" spans="1:8" ht="39" thickBot="1" x14ac:dyDescent="0.3">
      <c r="A4229" s="41" t="s">
        <v>6598</v>
      </c>
      <c r="B4229" s="580" t="s">
        <v>6599</v>
      </c>
      <c r="C4229" s="574" t="s">
        <v>6600</v>
      </c>
      <c r="D4229" s="44"/>
      <c r="E4229" s="47"/>
      <c r="F4229" s="103">
        <v>4639</v>
      </c>
      <c r="G4229" s="103">
        <v>4639</v>
      </c>
      <c r="H4229" s="810">
        <f t="shared" si="65"/>
        <v>0</v>
      </c>
    </row>
    <row r="4230" spans="1:8" ht="25.5" x14ac:dyDescent="0.25">
      <c r="A4230" s="100" t="s">
        <v>6601</v>
      </c>
      <c r="B4230" s="173" t="s">
        <v>6602</v>
      </c>
      <c r="C4230" s="94" t="s">
        <v>6603</v>
      </c>
      <c r="D4230" s="60"/>
      <c r="E4230" s="47"/>
      <c r="F4230" s="95">
        <v>8372.16</v>
      </c>
      <c r="G4230" s="95">
        <v>8372.16</v>
      </c>
      <c r="H4230" s="810">
        <f t="shared" si="65"/>
        <v>0</v>
      </c>
    </row>
    <row r="4231" spans="1:8" x14ac:dyDescent="0.25">
      <c r="A4231" s="41" t="s">
        <v>6279</v>
      </c>
      <c r="B4231" s="580" t="s">
        <v>853</v>
      </c>
      <c r="C4231" s="574" t="s">
        <v>854</v>
      </c>
      <c r="D4231" s="44"/>
      <c r="E4231" s="47"/>
      <c r="F4231" s="46" t="s">
        <v>9655</v>
      </c>
      <c r="G4231" s="46">
        <v>0</v>
      </c>
      <c r="H4231" s="810" t="str">
        <f t="shared" si="65"/>
        <v/>
      </c>
    </row>
    <row r="4232" spans="1:8" ht="25.5" x14ac:dyDescent="0.25">
      <c r="A4232" s="41" t="s">
        <v>6281</v>
      </c>
      <c r="B4232" s="580" t="s">
        <v>853</v>
      </c>
      <c r="C4232" s="574" t="s">
        <v>6604</v>
      </c>
      <c r="D4232" s="44"/>
      <c r="E4232" s="47"/>
      <c r="F4232" s="46">
        <v>258</v>
      </c>
      <c r="G4232" s="46">
        <v>258</v>
      </c>
      <c r="H4232" s="810">
        <f t="shared" si="65"/>
        <v>0</v>
      </c>
    </row>
    <row r="4233" spans="1:8" x14ac:dyDescent="0.25">
      <c r="A4233" s="41" t="s">
        <v>6283</v>
      </c>
      <c r="B4233" s="580" t="s">
        <v>853</v>
      </c>
      <c r="C4233" s="574" t="s">
        <v>6605</v>
      </c>
      <c r="D4233" s="44"/>
      <c r="E4233" s="47"/>
      <c r="F4233" s="46">
        <v>1218</v>
      </c>
      <c r="G4233" s="46">
        <v>1218</v>
      </c>
      <c r="H4233" s="810">
        <f t="shared" si="65"/>
        <v>0</v>
      </c>
    </row>
    <row r="4234" spans="1:8" ht="26.25" thickBot="1" x14ac:dyDescent="0.3">
      <c r="A4234" s="48" t="s">
        <v>6285</v>
      </c>
      <c r="B4234" s="556" t="s">
        <v>853</v>
      </c>
      <c r="C4234" s="557" t="s">
        <v>6606</v>
      </c>
      <c r="D4234" s="51"/>
      <c r="E4234" s="62"/>
      <c r="F4234" s="53">
        <v>1939</v>
      </c>
      <c r="G4234" s="53">
        <v>1939</v>
      </c>
      <c r="H4234" s="810">
        <f t="shared" ref="H4234:H4297" si="66">IF(ISNUMBER(F4234),ROUND(F4234-G4234,2),"")</f>
        <v>0</v>
      </c>
    </row>
    <row r="4235" spans="1:8" ht="38.25" x14ac:dyDescent="0.25">
      <c r="A4235" s="100" t="s">
        <v>6607</v>
      </c>
      <c r="B4235" s="585" t="s">
        <v>6608</v>
      </c>
      <c r="C4235" s="572" t="s">
        <v>6609</v>
      </c>
      <c r="D4235" s="60"/>
      <c r="E4235" s="61"/>
      <c r="F4235" s="95">
        <v>6422</v>
      </c>
      <c r="G4235" s="95">
        <v>6422</v>
      </c>
      <c r="H4235" s="810">
        <f t="shared" si="66"/>
        <v>0</v>
      </c>
    </row>
    <row r="4236" spans="1:8" x14ac:dyDescent="0.25">
      <c r="A4236" s="41" t="s">
        <v>6279</v>
      </c>
      <c r="B4236" s="580" t="s">
        <v>6610</v>
      </c>
      <c r="C4236" s="574" t="s">
        <v>6611</v>
      </c>
      <c r="D4236" s="44"/>
      <c r="E4236" s="47"/>
      <c r="F4236" s="46" t="s">
        <v>9655</v>
      </c>
      <c r="G4236" s="46">
        <v>0</v>
      </c>
      <c r="H4236" s="810" t="str">
        <f t="shared" si="66"/>
        <v/>
      </c>
    </row>
    <row r="4237" spans="1:8" ht="25.5" x14ac:dyDescent="0.25">
      <c r="A4237" s="41" t="s">
        <v>6281</v>
      </c>
      <c r="B4237" s="580" t="s">
        <v>6610</v>
      </c>
      <c r="C4237" s="574" t="s">
        <v>6612</v>
      </c>
      <c r="D4237" s="44"/>
      <c r="E4237" s="47"/>
      <c r="F4237" s="46">
        <v>1155</v>
      </c>
      <c r="G4237" s="46">
        <v>1155</v>
      </c>
      <c r="H4237" s="810">
        <f t="shared" si="66"/>
        <v>0</v>
      </c>
    </row>
    <row r="4238" spans="1:8" x14ac:dyDescent="0.25">
      <c r="A4238" s="41" t="s">
        <v>6283</v>
      </c>
      <c r="B4238" s="580" t="s">
        <v>6610</v>
      </c>
      <c r="C4238" s="574" t="s">
        <v>6613</v>
      </c>
      <c r="D4238" s="44"/>
      <c r="E4238" s="47"/>
      <c r="F4238" s="46">
        <v>1588</v>
      </c>
      <c r="G4238" s="46">
        <v>1588</v>
      </c>
      <c r="H4238" s="810">
        <f t="shared" si="66"/>
        <v>0</v>
      </c>
    </row>
    <row r="4239" spans="1:8" ht="26.25" thickBot="1" x14ac:dyDescent="0.3">
      <c r="A4239" s="48" t="s">
        <v>6285</v>
      </c>
      <c r="B4239" s="556" t="s">
        <v>6610</v>
      </c>
      <c r="C4239" s="557" t="s">
        <v>6614</v>
      </c>
      <c r="D4239" s="51"/>
      <c r="E4239" s="62"/>
      <c r="F4239" s="53">
        <v>3221</v>
      </c>
      <c r="G4239" s="53">
        <v>3221</v>
      </c>
      <c r="H4239" s="810">
        <f t="shared" si="66"/>
        <v>0</v>
      </c>
    </row>
    <row r="4240" spans="1:8" ht="38.25" x14ac:dyDescent="0.25">
      <c r="A4240" s="211" t="s">
        <v>8631</v>
      </c>
      <c r="B4240" s="578" t="s">
        <v>6616</v>
      </c>
      <c r="C4240" s="579" t="s">
        <v>6535</v>
      </c>
      <c r="D4240" s="82"/>
      <c r="E4240" s="97"/>
      <c r="F4240" s="46">
        <v>8211</v>
      </c>
      <c r="G4240" s="46">
        <v>8211</v>
      </c>
      <c r="H4240" s="810">
        <f t="shared" si="66"/>
        <v>0</v>
      </c>
    </row>
    <row r="4241" spans="1:8" ht="25.5" x14ac:dyDescent="0.25">
      <c r="A4241" s="41" t="s">
        <v>6637</v>
      </c>
      <c r="B4241" s="573" t="s">
        <v>6618</v>
      </c>
      <c r="C4241" s="579" t="s">
        <v>6537</v>
      </c>
      <c r="D4241" s="44"/>
      <c r="E4241" s="47"/>
      <c r="F4241" s="505" t="s">
        <v>9655</v>
      </c>
      <c r="G4241" s="505">
        <v>0</v>
      </c>
      <c r="H4241" s="810" t="str">
        <f t="shared" si="66"/>
        <v/>
      </c>
    </row>
    <row r="4242" spans="1:8" ht="25.5" x14ac:dyDescent="0.25">
      <c r="A4242" s="41" t="s">
        <v>6640</v>
      </c>
      <c r="B4242" s="580" t="s">
        <v>6618</v>
      </c>
      <c r="C4242" s="579" t="s">
        <v>6539</v>
      </c>
      <c r="D4242" s="44"/>
      <c r="E4242" s="47"/>
      <c r="F4242" s="505">
        <v>2331</v>
      </c>
      <c r="G4242" s="505">
        <v>2331</v>
      </c>
      <c r="H4242" s="810">
        <f t="shared" si="66"/>
        <v>0</v>
      </c>
    </row>
    <row r="4243" spans="1:8" ht="25.5" x14ac:dyDescent="0.25">
      <c r="A4243" s="41" t="s">
        <v>6642</v>
      </c>
      <c r="B4243" s="580" t="s">
        <v>6618</v>
      </c>
      <c r="C4243" s="579" t="s">
        <v>6541</v>
      </c>
      <c r="D4243" s="44"/>
      <c r="E4243" s="47"/>
      <c r="F4243" s="46">
        <v>3169</v>
      </c>
      <c r="G4243" s="46">
        <v>3169</v>
      </c>
      <c r="H4243" s="810">
        <f t="shared" si="66"/>
        <v>0</v>
      </c>
    </row>
    <row r="4244" spans="1:8" ht="26.25" thickBot="1" x14ac:dyDescent="0.3">
      <c r="A4244" s="41" t="s">
        <v>6644</v>
      </c>
      <c r="B4244" s="582" t="s">
        <v>6618</v>
      </c>
      <c r="C4244" s="579" t="s">
        <v>6543</v>
      </c>
      <c r="D4244" s="57"/>
      <c r="E4244" s="58"/>
      <c r="F4244" s="103">
        <v>6432</v>
      </c>
      <c r="G4244" s="103">
        <v>6432</v>
      </c>
      <c r="H4244" s="810">
        <f t="shared" si="66"/>
        <v>0</v>
      </c>
    </row>
    <row r="4245" spans="1:8" ht="38.25" x14ac:dyDescent="0.25">
      <c r="A4245" s="100" t="s">
        <v>6615</v>
      </c>
      <c r="B4245" s="585" t="s">
        <v>6616</v>
      </c>
      <c r="C4245" s="572" t="s">
        <v>6617</v>
      </c>
      <c r="D4245" s="60"/>
      <c r="E4245" s="61"/>
      <c r="F4245" s="95">
        <v>12850</v>
      </c>
      <c r="G4245" s="95">
        <v>12850</v>
      </c>
      <c r="H4245" s="810">
        <f t="shared" si="66"/>
        <v>0</v>
      </c>
    </row>
    <row r="4246" spans="1:8" x14ac:dyDescent="0.25">
      <c r="A4246" s="41" t="s">
        <v>6279</v>
      </c>
      <c r="B4246" s="580" t="s">
        <v>6618</v>
      </c>
      <c r="C4246" s="574" t="s">
        <v>6619</v>
      </c>
      <c r="D4246" s="44"/>
      <c r="E4246" s="47"/>
      <c r="F4246" s="46" t="s">
        <v>9655</v>
      </c>
      <c r="G4246" s="46">
        <v>0</v>
      </c>
      <c r="H4246" s="810" t="str">
        <f t="shared" si="66"/>
        <v/>
      </c>
    </row>
    <row r="4247" spans="1:8" ht="25.5" x14ac:dyDescent="0.25">
      <c r="A4247" s="41" t="s">
        <v>6281</v>
      </c>
      <c r="B4247" s="580" t="s">
        <v>6618</v>
      </c>
      <c r="C4247" s="574" t="s">
        <v>6620</v>
      </c>
      <c r="D4247" s="44"/>
      <c r="E4247" s="47"/>
      <c r="F4247" s="46" t="e">
        <v>#VALUE!</v>
      </c>
      <c r="G4247" s="46">
        <v>2331</v>
      </c>
      <c r="H4247" s="810" t="str">
        <f t="shared" si="66"/>
        <v/>
      </c>
    </row>
    <row r="4248" spans="1:8" x14ac:dyDescent="0.25">
      <c r="A4248" s="41" t="s">
        <v>6283</v>
      </c>
      <c r="B4248" s="580" t="s">
        <v>6618</v>
      </c>
      <c r="C4248" s="574" t="s">
        <v>6621</v>
      </c>
      <c r="D4248" s="44"/>
      <c r="E4248" s="47"/>
      <c r="F4248" s="46" t="e">
        <v>#VALUE!</v>
      </c>
      <c r="G4248" s="46">
        <v>3169</v>
      </c>
      <c r="H4248" s="810" t="str">
        <f t="shared" si="66"/>
        <v/>
      </c>
    </row>
    <row r="4249" spans="1:8" ht="26.25" thickBot="1" x14ac:dyDescent="0.3">
      <c r="A4249" s="48" t="s">
        <v>6285</v>
      </c>
      <c r="B4249" s="556" t="s">
        <v>6618</v>
      </c>
      <c r="C4249" s="557" t="s">
        <v>6622</v>
      </c>
      <c r="D4249" s="51"/>
      <c r="E4249" s="62"/>
      <c r="F4249" s="53" t="e">
        <v>#VALUE!</v>
      </c>
      <c r="G4249" s="53">
        <v>6432</v>
      </c>
      <c r="H4249" s="810" t="str">
        <f t="shared" si="66"/>
        <v/>
      </c>
    </row>
    <row r="4250" spans="1:8" ht="38.25" x14ac:dyDescent="0.25">
      <c r="A4250" s="211" t="s">
        <v>8632</v>
      </c>
      <c r="B4250" s="578" t="s">
        <v>6624</v>
      </c>
      <c r="C4250" s="579" t="s">
        <v>6546</v>
      </c>
      <c r="D4250" s="82"/>
      <c r="E4250" s="97"/>
      <c r="F4250" s="46">
        <v>11120</v>
      </c>
      <c r="G4250" s="46">
        <v>11120</v>
      </c>
      <c r="H4250" s="810">
        <f t="shared" si="66"/>
        <v>0</v>
      </c>
    </row>
    <row r="4251" spans="1:8" ht="25.5" x14ac:dyDescent="0.25">
      <c r="A4251" s="41" t="s">
        <v>6637</v>
      </c>
      <c r="B4251" s="573" t="s">
        <v>6626</v>
      </c>
      <c r="C4251" s="579" t="s">
        <v>6548</v>
      </c>
      <c r="D4251" s="44"/>
      <c r="E4251" s="47"/>
      <c r="F4251" s="505" t="s">
        <v>9655</v>
      </c>
      <c r="G4251" s="505">
        <v>0</v>
      </c>
      <c r="H4251" s="810" t="str">
        <f t="shared" si="66"/>
        <v/>
      </c>
    </row>
    <row r="4252" spans="1:8" ht="25.5" x14ac:dyDescent="0.25">
      <c r="A4252" s="41" t="s">
        <v>6640</v>
      </c>
      <c r="B4252" s="580" t="s">
        <v>6626</v>
      </c>
      <c r="C4252" s="579" t="s">
        <v>6550</v>
      </c>
      <c r="D4252" s="44"/>
      <c r="E4252" s="47"/>
      <c r="F4252" s="505">
        <v>2636</v>
      </c>
      <c r="G4252" s="505">
        <v>2636</v>
      </c>
      <c r="H4252" s="810">
        <f t="shared" si="66"/>
        <v>0</v>
      </c>
    </row>
    <row r="4253" spans="1:8" ht="25.5" x14ac:dyDescent="0.25">
      <c r="A4253" s="41" t="s">
        <v>6642</v>
      </c>
      <c r="B4253" s="580" t="s">
        <v>6626</v>
      </c>
      <c r="C4253" s="579" t="s">
        <v>6552</v>
      </c>
      <c r="D4253" s="44"/>
      <c r="E4253" s="47"/>
      <c r="F4253" s="46">
        <v>3566</v>
      </c>
      <c r="G4253" s="46">
        <v>3566</v>
      </c>
      <c r="H4253" s="810">
        <f t="shared" si="66"/>
        <v>0</v>
      </c>
    </row>
    <row r="4254" spans="1:8" ht="26.25" thickBot="1" x14ac:dyDescent="0.3">
      <c r="A4254" s="41" t="s">
        <v>6644</v>
      </c>
      <c r="B4254" s="582" t="s">
        <v>6626</v>
      </c>
      <c r="C4254" s="579" t="s">
        <v>6554</v>
      </c>
      <c r="D4254" s="57"/>
      <c r="E4254" s="58"/>
      <c r="F4254" s="103">
        <v>7237</v>
      </c>
      <c r="G4254" s="103">
        <v>7237</v>
      </c>
      <c r="H4254" s="810">
        <f t="shared" si="66"/>
        <v>0</v>
      </c>
    </row>
    <row r="4255" spans="1:8" ht="38.25" x14ac:dyDescent="0.25">
      <c r="A4255" s="100" t="s">
        <v>6623</v>
      </c>
      <c r="B4255" s="585" t="s">
        <v>6624</v>
      </c>
      <c r="C4255" s="572" t="s">
        <v>6625</v>
      </c>
      <c r="D4255" s="60"/>
      <c r="E4255" s="61"/>
      <c r="F4255" s="95">
        <v>15759</v>
      </c>
      <c r="G4255" s="95">
        <v>15759</v>
      </c>
      <c r="H4255" s="810">
        <f t="shared" si="66"/>
        <v>0</v>
      </c>
    </row>
    <row r="4256" spans="1:8" x14ac:dyDescent="0.25">
      <c r="A4256" s="41" t="s">
        <v>6279</v>
      </c>
      <c r="B4256" s="580" t="s">
        <v>6626</v>
      </c>
      <c r="C4256" s="574" t="s">
        <v>6627</v>
      </c>
      <c r="D4256" s="44"/>
      <c r="E4256" s="47"/>
      <c r="F4256" s="46" t="s">
        <v>9655</v>
      </c>
      <c r="G4256" s="46">
        <v>0</v>
      </c>
      <c r="H4256" s="810" t="str">
        <f t="shared" si="66"/>
        <v/>
      </c>
    </row>
    <row r="4257" spans="1:8" ht="25.5" x14ac:dyDescent="0.25">
      <c r="A4257" s="41" t="s">
        <v>6281</v>
      </c>
      <c r="B4257" s="580" t="s">
        <v>6626</v>
      </c>
      <c r="C4257" s="574" t="s">
        <v>6628</v>
      </c>
      <c r="D4257" s="44"/>
      <c r="E4257" s="47"/>
      <c r="F4257" s="46">
        <v>2636</v>
      </c>
      <c r="G4257" s="46">
        <v>2636</v>
      </c>
      <c r="H4257" s="810">
        <f t="shared" si="66"/>
        <v>0</v>
      </c>
    </row>
    <row r="4258" spans="1:8" x14ac:dyDescent="0.25">
      <c r="A4258" s="41" t="s">
        <v>6283</v>
      </c>
      <c r="B4258" s="580" t="s">
        <v>6626</v>
      </c>
      <c r="C4258" s="574" t="s">
        <v>6629</v>
      </c>
      <c r="D4258" s="44"/>
      <c r="E4258" s="47"/>
      <c r="F4258" s="46">
        <v>3566</v>
      </c>
      <c r="G4258" s="46">
        <v>3566</v>
      </c>
      <c r="H4258" s="810">
        <f t="shared" si="66"/>
        <v>0</v>
      </c>
    </row>
    <row r="4259" spans="1:8" ht="26.25" thickBot="1" x14ac:dyDescent="0.3">
      <c r="A4259" s="48" t="s">
        <v>6285</v>
      </c>
      <c r="B4259" s="556" t="s">
        <v>6626</v>
      </c>
      <c r="C4259" s="557" t="s">
        <v>6630</v>
      </c>
      <c r="D4259" s="51"/>
      <c r="E4259" s="62"/>
      <c r="F4259" s="53">
        <v>7237</v>
      </c>
      <c r="G4259" s="53">
        <v>7237</v>
      </c>
      <c r="H4259" s="810">
        <f t="shared" si="66"/>
        <v>0</v>
      </c>
    </row>
    <row r="4260" spans="1:8" ht="25.5" x14ac:dyDescent="0.25">
      <c r="A4260" s="100" t="s">
        <v>6631</v>
      </c>
      <c r="B4260" s="585" t="s">
        <v>6632</v>
      </c>
      <c r="C4260" s="572" t="s">
        <v>6633</v>
      </c>
      <c r="D4260" s="60"/>
      <c r="E4260" s="61"/>
      <c r="F4260" s="95">
        <v>13043.02</v>
      </c>
      <c r="G4260" s="95">
        <v>13043.02</v>
      </c>
      <c r="H4260" s="810">
        <f t="shared" si="66"/>
        <v>0</v>
      </c>
    </row>
    <row r="4261" spans="1:8" ht="25.5" x14ac:dyDescent="0.25">
      <c r="A4261" s="86" t="s">
        <v>6634</v>
      </c>
      <c r="B4261" s="578" t="s">
        <v>6635</v>
      </c>
      <c r="C4261" s="579" t="s">
        <v>6636</v>
      </c>
      <c r="D4261" s="82"/>
      <c r="E4261" s="97"/>
      <c r="F4261" s="46">
        <v>15413.92</v>
      </c>
      <c r="G4261" s="46">
        <v>15413.920000000002</v>
      </c>
      <c r="H4261" s="810">
        <f t="shared" si="66"/>
        <v>0</v>
      </c>
    </row>
    <row r="4262" spans="1:8" ht="25.5" x14ac:dyDescent="0.25">
      <c r="A4262" s="41" t="s">
        <v>6637</v>
      </c>
      <c r="B4262" s="580" t="s">
        <v>6638</v>
      </c>
      <c r="C4262" s="579" t="s">
        <v>6639</v>
      </c>
      <c r="D4262" s="44"/>
      <c r="E4262" s="47"/>
      <c r="F4262" s="505" t="s">
        <v>9655</v>
      </c>
      <c r="G4262" s="505">
        <v>0</v>
      </c>
      <c r="H4262" s="810" t="str">
        <f t="shared" si="66"/>
        <v/>
      </c>
    </row>
    <row r="4263" spans="1:8" ht="25.5" x14ac:dyDescent="0.25">
      <c r="A4263" s="41" t="s">
        <v>6640</v>
      </c>
      <c r="B4263" s="580" t="s">
        <v>6638</v>
      </c>
      <c r="C4263" s="579" t="s">
        <v>6641</v>
      </c>
      <c r="D4263" s="44"/>
      <c r="E4263" s="47"/>
      <c r="F4263" s="505" t="s">
        <v>9655</v>
      </c>
      <c r="G4263" s="505">
        <v>0</v>
      </c>
      <c r="H4263" s="810" t="str">
        <f t="shared" si="66"/>
        <v/>
      </c>
    </row>
    <row r="4264" spans="1:8" ht="25.5" x14ac:dyDescent="0.25">
      <c r="A4264" s="41" t="s">
        <v>6642</v>
      </c>
      <c r="B4264" s="580" t="s">
        <v>6638</v>
      </c>
      <c r="C4264" s="579" t="s">
        <v>6643</v>
      </c>
      <c r="D4264" s="44"/>
      <c r="E4264" s="47"/>
      <c r="F4264" s="819">
        <v>748.35</v>
      </c>
      <c r="G4264" s="46">
        <v>535</v>
      </c>
      <c r="H4264" s="810">
        <f t="shared" si="66"/>
        <v>213.35</v>
      </c>
    </row>
    <row r="4265" spans="1:8" ht="26.25" thickBot="1" x14ac:dyDescent="0.3">
      <c r="A4265" s="48" t="s">
        <v>6644</v>
      </c>
      <c r="B4265" s="556" t="s">
        <v>6638</v>
      </c>
      <c r="C4265" s="589" t="s">
        <v>6645</v>
      </c>
      <c r="D4265" s="51"/>
      <c r="E4265" s="62"/>
      <c r="F4265" s="805">
        <v>748.35</v>
      </c>
      <c r="G4265" s="103">
        <v>535</v>
      </c>
      <c r="H4265" s="810">
        <f t="shared" si="66"/>
        <v>213.35</v>
      </c>
    </row>
    <row r="4266" spans="1:8" ht="25.5" x14ac:dyDescent="0.25">
      <c r="A4266" s="69" t="s">
        <v>6646</v>
      </c>
      <c r="B4266" s="580" t="s">
        <v>6647</v>
      </c>
      <c r="C4266" s="574" t="s">
        <v>6648</v>
      </c>
      <c r="D4266" s="44"/>
      <c r="E4266" s="47"/>
      <c r="F4266" s="46">
        <v>16934.22</v>
      </c>
      <c r="G4266" s="46">
        <v>16934.219999999998</v>
      </c>
      <c r="H4266" s="810">
        <f t="shared" si="66"/>
        <v>0</v>
      </c>
    </row>
    <row r="4267" spans="1:8" ht="25.5" x14ac:dyDescent="0.25">
      <c r="A4267" s="41" t="s">
        <v>6637</v>
      </c>
      <c r="B4267" s="580" t="s">
        <v>6638</v>
      </c>
      <c r="C4267" s="579" t="s">
        <v>6649</v>
      </c>
      <c r="D4267" s="44"/>
      <c r="E4267" s="47"/>
      <c r="F4267" s="505" t="s">
        <v>9655</v>
      </c>
      <c r="G4267" s="505">
        <v>0</v>
      </c>
      <c r="H4267" s="810" t="str">
        <f t="shared" si="66"/>
        <v/>
      </c>
    </row>
    <row r="4268" spans="1:8" ht="25.5" x14ac:dyDescent="0.25">
      <c r="A4268" s="41" t="s">
        <v>6640</v>
      </c>
      <c r="B4268" s="580" t="s">
        <v>6638</v>
      </c>
      <c r="C4268" s="579" t="s">
        <v>6650</v>
      </c>
      <c r="D4268" s="44"/>
      <c r="E4268" s="47"/>
      <c r="F4268" s="505" t="s">
        <v>9655</v>
      </c>
      <c r="G4268" s="505">
        <v>0</v>
      </c>
      <c r="H4268" s="810" t="str">
        <f t="shared" si="66"/>
        <v/>
      </c>
    </row>
    <row r="4269" spans="1:8" ht="25.5" x14ac:dyDescent="0.25">
      <c r="A4269" s="41" t="s">
        <v>6642</v>
      </c>
      <c r="B4269" s="580" t="s">
        <v>6638</v>
      </c>
      <c r="C4269" s="579" t="s">
        <v>6651</v>
      </c>
      <c r="D4269" s="44"/>
      <c r="E4269" s="47"/>
      <c r="F4269" s="819">
        <v>1348.05</v>
      </c>
      <c r="G4269" s="46">
        <v>963</v>
      </c>
      <c r="H4269" s="810">
        <f t="shared" si="66"/>
        <v>385.05</v>
      </c>
    </row>
    <row r="4270" spans="1:8" ht="26.25" thickBot="1" x14ac:dyDescent="0.3">
      <c r="A4270" s="48" t="s">
        <v>6644</v>
      </c>
      <c r="B4270" s="556" t="s">
        <v>6638</v>
      </c>
      <c r="C4270" s="589" t="s">
        <v>6652</v>
      </c>
      <c r="D4270" s="51"/>
      <c r="E4270" s="62"/>
      <c r="F4270" s="805">
        <v>1348.05</v>
      </c>
      <c r="G4270" s="103">
        <v>963</v>
      </c>
      <c r="H4270" s="810">
        <f t="shared" si="66"/>
        <v>385.05</v>
      </c>
    </row>
    <row r="4271" spans="1:8" ht="25.5" x14ac:dyDescent="0.25">
      <c r="A4271" s="69" t="s">
        <v>6653</v>
      </c>
      <c r="B4271" s="580" t="s">
        <v>6654</v>
      </c>
      <c r="C4271" s="574" t="s">
        <v>6655</v>
      </c>
      <c r="D4271" s="44"/>
      <c r="E4271" s="47"/>
      <c r="F4271" s="46">
        <v>36103.42</v>
      </c>
      <c r="G4271" s="46">
        <v>36103.42</v>
      </c>
      <c r="H4271" s="810">
        <f t="shared" si="66"/>
        <v>0</v>
      </c>
    </row>
    <row r="4272" spans="1:8" ht="25.5" x14ac:dyDescent="0.25">
      <c r="A4272" s="41" t="s">
        <v>6637</v>
      </c>
      <c r="B4272" s="580" t="s">
        <v>6638</v>
      </c>
      <c r="C4272" s="579" t="s">
        <v>6656</v>
      </c>
      <c r="D4272" s="44"/>
      <c r="E4272" s="47"/>
      <c r="F4272" s="505" t="s">
        <v>9655</v>
      </c>
      <c r="G4272" s="505">
        <v>0</v>
      </c>
      <c r="H4272" s="810" t="str">
        <f t="shared" si="66"/>
        <v/>
      </c>
    </row>
    <row r="4273" spans="1:8" ht="25.5" x14ac:dyDescent="0.25">
      <c r="A4273" s="41" t="s">
        <v>6640</v>
      </c>
      <c r="B4273" s="580" t="s">
        <v>6638</v>
      </c>
      <c r="C4273" s="579" t="s">
        <v>6657</v>
      </c>
      <c r="D4273" s="44"/>
      <c r="E4273" s="47"/>
      <c r="F4273" s="505" t="s">
        <v>9655</v>
      </c>
      <c r="G4273" s="505">
        <v>0</v>
      </c>
      <c r="H4273" s="810" t="str">
        <f t="shared" si="66"/>
        <v/>
      </c>
    </row>
    <row r="4274" spans="1:8" ht="25.5" x14ac:dyDescent="0.25">
      <c r="A4274" s="41" t="s">
        <v>6642</v>
      </c>
      <c r="B4274" s="580" t="s">
        <v>6638</v>
      </c>
      <c r="C4274" s="579" t="s">
        <v>6658</v>
      </c>
      <c r="D4274" s="44"/>
      <c r="E4274" s="47"/>
      <c r="F4274" s="819">
        <v>2215.8000000000002</v>
      </c>
      <c r="G4274" s="46">
        <v>1582</v>
      </c>
      <c r="H4274" s="810">
        <f t="shared" si="66"/>
        <v>633.79999999999995</v>
      </c>
    </row>
    <row r="4275" spans="1:8" ht="26.25" thickBot="1" x14ac:dyDescent="0.3">
      <c r="A4275" s="48" t="s">
        <v>6644</v>
      </c>
      <c r="B4275" s="556" t="s">
        <v>6638</v>
      </c>
      <c r="C4275" s="589" t="s">
        <v>6659</v>
      </c>
      <c r="D4275" s="51"/>
      <c r="E4275" s="62"/>
      <c r="F4275" s="805">
        <v>2215.8000000000002</v>
      </c>
      <c r="G4275" s="103">
        <v>1582</v>
      </c>
      <c r="H4275" s="810">
        <f t="shared" si="66"/>
        <v>633.79999999999995</v>
      </c>
    </row>
    <row r="4276" spans="1:8" ht="38.25" x14ac:dyDescent="0.25">
      <c r="A4276" s="100" t="s">
        <v>6660</v>
      </c>
      <c r="B4276" s="173" t="s">
        <v>6288</v>
      </c>
      <c r="C4276" s="94" t="s">
        <v>6661</v>
      </c>
      <c r="D4276" s="60"/>
      <c r="E4276" s="61"/>
      <c r="F4276" s="95">
        <v>11520</v>
      </c>
      <c r="G4276" s="95">
        <v>11520</v>
      </c>
      <c r="H4276" s="810">
        <f t="shared" si="66"/>
        <v>0</v>
      </c>
    </row>
    <row r="4277" spans="1:8" x14ac:dyDescent="0.25">
      <c r="A4277" s="41" t="s">
        <v>6279</v>
      </c>
      <c r="B4277" s="42" t="s">
        <v>6662</v>
      </c>
      <c r="C4277" s="43" t="s">
        <v>6663</v>
      </c>
      <c r="D4277" s="44"/>
      <c r="E4277" s="47"/>
      <c r="F4277" s="46" t="s">
        <v>9655</v>
      </c>
      <c r="G4277" s="46">
        <v>0</v>
      </c>
      <c r="H4277" s="810" t="str">
        <f t="shared" si="66"/>
        <v/>
      </c>
    </row>
    <row r="4278" spans="1:8" ht="25.5" x14ac:dyDescent="0.25">
      <c r="A4278" s="41" t="s">
        <v>6281</v>
      </c>
      <c r="B4278" s="42" t="s">
        <v>6662</v>
      </c>
      <c r="C4278" s="43" t="s">
        <v>6664</v>
      </c>
      <c r="D4278" s="44"/>
      <c r="E4278" s="47"/>
      <c r="F4278" s="46">
        <v>1356</v>
      </c>
      <c r="G4278" s="46">
        <v>1356</v>
      </c>
      <c r="H4278" s="810">
        <f t="shared" si="66"/>
        <v>0</v>
      </c>
    </row>
    <row r="4279" spans="1:8" x14ac:dyDescent="0.25">
      <c r="A4279" s="41" t="s">
        <v>6283</v>
      </c>
      <c r="B4279" s="42" t="s">
        <v>6662</v>
      </c>
      <c r="C4279" s="43" t="s">
        <v>6665</v>
      </c>
      <c r="D4279" s="44"/>
      <c r="E4279" s="47"/>
      <c r="F4279" s="46">
        <v>1927</v>
      </c>
      <c r="G4279" s="46">
        <v>1927</v>
      </c>
      <c r="H4279" s="810">
        <f t="shared" si="66"/>
        <v>0</v>
      </c>
    </row>
    <row r="4280" spans="1:8" ht="26.25" thickBot="1" x14ac:dyDescent="0.3">
      <c r="A4280" s="48" t="s">
        <v>6285</v>
      </c>
      <c r="B4280" s="49" t="s">
        <v>6662</v>
      </c>
      <c r="C4280" s="50" t="s">
        <v>6666</v>
      </c>
      <c r="D4280" s="51"/>
      <c r="E4280" s="62"/>
      <c r="F4280" s="53">
        <v>3598</v>
      </c>
      <c r="G4280" s="53">
        <v>3598</v>
      </c>
      <c r="H4280" s="810">
        <f t="shared" si="66"/>
        <v>0</v>
      </c>
    </row>
    <row r="4281" spans="1:8" ht="38.25" x14ac:dyDescent="0.25">
      <c r="A4281" s="100" t="s">
        <v>6667</v>
      </c>
      <c r="B4281" s="173" t="s">
        <v>6329</v>
      </c>
      <c r="C4281" s="94" t="s">
        <v>6668</v>
      </c>
      <c r="D4281" s="60"/>
      <c r="E4281" s="61"/>
      <c r="F4281" s="95">
        <v>16243</v>
      </c>
      <c r="G4281" s="95">
        <v>16243</v>
      </c>
      <c r="H4281" s="810">
        <f t="shared" si="66"/>
        <v>0</v>
      </c>
    </row>
    <row r="4282" spans="1:8" x14ac:dyDescent="0.25">
      <c r="A4282" s="41" t="s">
        <v>6279</v>
      </c>
      <c r="B4282" s="42" t="s">
        <v>6331</v>
      </c>
      <c r="C4282" s="43" t="s">
        <v>6669</v>
      </c>
      <c r="D4282" s="44"/>
      <c r="E4282" s="47"/>
      <c r="F4282" s="46" t="s">
        <v>9655</v>
      </c>
      <c r="G4282" s="46">
        <v>0</v>
      </c>
      <c r="H4282" s="810" t="str">
        <f t="shared" si="66"/>
        <v/>
      </c>
    </row>
    <row r="4283" spans="1:8" ht="25.5" x14ac:dyDescent="0.25">
      <c r="A4283" s="41" t="s">
        <v>6281</v>
      </c>
      <c r="B4283" s="42" t="s">
        <v>6331</v>
      </c>
      <c r="C4283" s="43" t="s">
        <v>6670</v>
      </c>
      <c r="D4283" s="44"/>
      <c r="E4283" s="47"/>
      <c r="F4283" s="46">
        <v>1989</v>
      </c>
      <c r="G4283" s="46">
        <v>1989</v>
      </c>
      <c r="H4283" s="810">
        <f t="shared" si="66"/>
        <v>0</v>
      </c>
    </row>
    <row r="4284" spans="1:8" x14ac:dyDescent="0.25">
      <c r="A4284" s="41" t="s">
        <v>6283</v>
      </c>
      <c r="B4284" s="42" t="s">
        <v>6331</v>
      </c>
      <c r="C4284" s="43" t="s">
        <v>6671</v>
      </c>
      <c r="D4284" s="44"/>
      <c r="E4284" s="47"/>
      <c r="F4284" s="46">
        <v>2826</v>
      </c>
      <c r="G4284" s="46">
        <v>2826</v>
      </c>
      <c r="H4284" s="810">
        <f t="shared" si="66"/>
        <v>0</v>
      </c>
    </row>
    <row r="4285" spans="1:8" ht="26.25" thickBot="1" x14ac:dyDescent="0.3">
      <c r="A4285" s="48" t="s">
        <v>6285</v>
      </c>
      <c r="B4285" s="49" t="s">
        <v>6331</v>
      </c>
      <c r="C4285" s="50" t="s">
        <v>6672</v>
      </c>
      <c r="D4285" s="51"/>
      <c r="E4285" s="62"/>
      <c r="F4285" s="53">
        <v>5279</v>
      </c>
      <c r="G4285" s="53">
        <v>5279</v>
      </c>
      <c r="H4285" s="810">
        <f t="shared" si="66"/>
        <v>0</v>
      </c>
    </row>
    <row r="4286" spans="1:8" ht="38.25" x14ac:dyDescent="0.25">
      <c r="A4286" s="100" t="s">
        <v>6667</v>
      </c>
      <c r="B4286" s="173" t="s">
        <v>6329</v>
      </c>
      <c r="C4286" s="94" t="s">
        <v>6673</v>
      </c>
      <c r="D4286" s="60"/>
      <c r="E4286" s="61"/>
      <c r="F4286" s="95">
        <v>16243</v>
      </c>
      <c r="G4286" s="95">
        <v>16243</v>
      </c>
      <c r="H4286" s="810">
        <f t="shared" si="66"/>
        <v>0</v>
      </c>
    </row>
    <row r="4287" spans="1:8" x14ac:dyDescent="0.25">
      <c r="A4287" s="41" t="s">
        <v>6279</v>
      </c>
      <c r="B4287" s="42" t="s">
        <v>6674</v>
      </c>
      <c r="C4287" s="43" t="s">
        <v>6675</v>
      </c>
      <c r="D4287" s="44"/>
      <c r="E4287" s="47"/>
      <c r="F4287" s="46" t="s">
        <v>9655</v>
      </c>
      <c r="G4287" s="46">
        <v>0</v>
      </c>
      <c r="H4287" s="810" t="str">
        <f t="shared" si="66"/>
        <v/>
      </c>
    </row>
    <row r="4288" spans="1:8" ht="25.5" x14ac:dyDescent="0.25">
      <c r="A4288" s="41" t="s">
        <v>6281</v>
      </c>
      <c r="B4288" s="42" t="s">
        <v>6674</v>
      </c>
      <c r="C4288" s="43" t="s">
        <v>6676</v>
      </c>
      <c r="D4288" s="44"/>
      <c r="E4288" s="47"/>
      <c r="F4288" s="46">
        <v>1989</v>
      </c>
      <c r="G4288" s="46">
        <v>1989</v>
      </c>
      <c r="H4288" s="810">
        <f t="shared" si="66"/>
        <v>0</v>
      </c>
    </row>
    <row r="4289" spans="1:8" x14ac:dyDescent="0.25">
      <c r="A4289" s="41" t="s">
        <v>6283</v>
      </c>
      <c r="B4289" s="42" t="s">
        <v>6674</v>
      </c>
      <c r="C4289" s="43" t="s">
        <v>6677</v>
      </c>
      <c r="D4289" s="44"/>
      <c r="E4289" s="47"/>
      <c r="F4289" s="46">
        <v>2826</v>
      </c>
      <c r="G4289" s="46">
        <v>2826</v>
      </c>
      <c r="H4289" s="810">
        <f t="shared" si="66"/>
        <v>0</v>
      </c>
    </row>
    <row r="4290" spans="1:8" ht="26.25" thickBot="1" x14ac:dyDescent="0.3">
      <c r="A4290" s="48" t="s">
        <v>6285</v>
      </c>
      <c r="B4290" s="49" t="s">
        <v>6674</v>
      </c>
      <c r="C4290" s="50" t="s">
        <v>6678</v>
      </c>
      <c r="D4290" s="51"/>
      <c r="E4290" s="62"/>
      <c r="F4290" s="53">
        <v>5279</v>
      </c>
      <c r="G4290" s="53">
        <v>5279</v>
      </c>
      <c r="H4290" s="810">
        <f t="shared" si="66"/>
        <v>0</v>
      </c>
    </row>
    <row r="4291" spans="1:8" ht="38.25" x14ac:dyDescent="0.25">
      <c r="A4291" s="100" t="s">
        <v>6679</v>
      </c>
      <c r="B4291" s="173" t="s">
        <v>6363</v>
      </c>
      <c r="C4291" s="94" t="s">
        <v>6680</v>
      </c>
      <c r="D4291" s="60"/>
      <c r="E4291" s="61"/>
      <c r="F4291" s="95">
        <v>27834</v>
      </c>
      <c r="G4291" s="95">
        <v>27834</v>
      </c>
      <c r="H4291" s="810">
        <f t="shared" si="66"/>
        <v>0</v>
      </c>
    </row>
    <row r="4292" spans="1:8" x14ac:dyDescent="0.25">
      <c r="A4292" s="41" t="s">
        <v>6279</v>
      </c>
      <c r="B4292" s="42" t="s">
        <v>6365</v>
      </c>
      <c r="C4292" s="43" t="s">
        <v>6681</v>
      </c>
      <c r="D4292" s="44"/>
      <c r="E4292" s="47"/>
      <c r="F4292" s="46" t="s">
        <v>9655</v>
      </c>
      <c r="G4292" s="46">
        <v>0</v>
      </c>
      <c r="H4292" s="810" t="str">
        <f t="shared" si="66"/>
        <v/>
      </c>
    </row>
    <row r="4293" spans="1:8" ht="25.5" x14ac:dyDescent="0.25">
      <c r="A4293" s="41" t="s">
        <v>6281</v>
      </c>
      <c r="B4293" s="42" t="s">
        <v>6365</v>
      </c>
      <c r="C4293" s="43" t="s">
        <v>6682</v>
      </c>
      <c r="D4293" s="44"/>
      <c r="E4293" s="47"/>
      <c r="F4293" s="46">
        <v>3531</v>
      </c>
      <c r="G4293" s="46">
        <v>3531</v>
      </c>
      <c r="H4293" s="810">
        <f t="shared" si="66"/>
        <v>0</v>
      </c>
    </row>
    <row r="4294" spans="1:8" x14ac:dyDescent="0.25">
      <c r="A4294" s="41" t="s">
        <v>6283</v>
      </c>
      <c r="B4294" s="42" t="s">
        <v>6365</v>
      </c>
      <c r="C4294" s="43" t="s">
        <v>6683</v>
      </c>
      <c r="D4294" s="44"/>
      <c r="E4294" s="47"/>
      <c r="F4294" s="46">
        <v>5016</v>
      </c>
      <c r="G4294" s="46">
        <v>5016</v>
      </c>
      <c r="H4294" s="810">
        <f t="shared" si="66"/>
        <v>0</v>
      </c>
    </row>
    <row r="4295" spans="1:8" ht="26.25" thickBot="1" x14ac:dyDescent="0.3">
      <c r="A4295" s="48" t="s">
        <v>6285</v>
      </c>
      <c r="B4295" s="49" t="s">
        <v>6365</v>
      </c>
      <c r="C4295" s="50" t="s">
        <v>6684</v>
      </c>
      <c r="D4295" s="51"/>
      <c r="E4295" s="62"/>
      <c r="F4295" s="53">
        <v>9370</v>
      </c>
      <c r="G4295" s="53">
        <v>9370</v>
      </c>
      <c r="H4295" s="810">
        <f t="shared" si="66"/>
        <v>0</v>
      </c>
    </row>
    <row r="4296" spans="1:8" ht="38.25" x14ac:dyDescent="0.25">
      <c r="A4296" s="100" t="s">
        <v>6679</v>
      </c>
      <c r="B4296" s="173" t="s">
        <v>6363</v>
      </c>
      <c r="C4296" s="94" t="s">
        <v>6685</v>
      </c>
      <c r="D4296" s="60"/>
      <c r="E4296" s="61"/>
      <c r="F4296" s="813">
        <v>27763.1</v>
      </c>
      <c r="G4296" s="95">
        <v>27494</v>
      </c>
      <c r="H4296" s="810">
        <f t="shared" si="66"/>
        <v>269.10000000000002</v>
      </c>
    </row>
    <row r="4297" spans="1:8" x14ac:dyDescent="0.25">
      <c r="A4297" s="41" t="s">
        <v>6279</v>
      </c>
      <c r="B4297" s="42" t="s">
        <v>6686</v>
      </c>
      <c r="C4297" s="43" t="s">
        <v>6687</v>
      </c>
      <c r="D4297" s="44"/>
      <c r="E4297" s="47"/>
      <c r="F4297" s="46" t="s">
        <v>9655</v>
      </c>
      <c r="G4297" s="46">
        <v>0</v>
      </c>
      <c r="H4297" s="810" t="str">
        <f t="shared" si="66"/>
        <v/>
      </c>
    </row>
    <row r="4298" spans="1:8" ht="25.5" x14ac:dyDescent="0.25">
      <c r="A4298" s="41" t="s">
        <v>6281</v>
      </c>
      <c r="B4298" s="42" t="s">
        <v>6686</v>
      </c>
      <c r="C4298" s="43" t="s">
        <v>6688</v>
      </c>
      <c r="D4298" s="44"/>
      <c r="E4298" s="47"/>
      <c r="F4298" s="819">
        <v>3196.9</v>
      </c>
      <c r="G4298" s="46">
        <v>3466</v>
      </c>
      <c r="H4298" s="810">
        <f t="shared" ref="H4298:H4361" si="67">IF(ISNUMBER(F4298),ROUND(F4298-G4298,2),"")</f>
        <v>-269.10000000000002</v>
      </c>
    </row>
    <row r="4299" spans="1:8" x14ac:dyDescent="0.25">
      <c r="A4299" s="41" t="s">
        <v>6283</v>
      </c>
      <c r="B4299" s="42" t="s">
        <v>6686</v>
      </c>
      <c r="C4299" s="43" t="s">
        <v>6689</v>
      </c>
      <c r="D4299" s="44"/>
      <c r="E4299" s="47"/>
      <c r="F4299" s="819">
        <v>4654.8999999999996</v>
      </c>
      <c r="G4299" s="46">
        <v>4924</v>
      </c>
      <c r="H4299" s="810">
        <f t="shared" si="67"/>
        <v>-269.10000000000002</v>
      </c>
    </row>
    <row r="4300" spans="1:8" ht="26.25" thickBot="1" x14ac:dyDescent="0.3">
      <c r="A4300" s="48" t="s">
        <v>6285</v>
      </c>
      <c r="B4300" s="49" t="s">
        <v>6686</v>
      </c>
      <c r="C4300" s="50" t="s">
        <v>6690</v>
      </c>
      <c r="D4300" s="51"/>
      <c r="E4300" s="62"/>
      <c r="F4300" s="811">
        <v>8927.9</v>
      </c>
      <c r="G4300" s="53">
        <v>9197</v>
      </c>
      <c r="H4300" s="810">
        <f t="shared" si="67"/>
        <v>-269.10000000000002</v>
      </c>
    </row>
    <row r="4301" spans="1:8" ht="38.25" x14ac:dyDescent="0.25">
      <c r="A4301" s="100" t="s">
        <v>6691</v>
      </c>
      <c r="B4301" s="173" t="s">
        <v>6420</v>
      </c>
      <c r="C4301" s="94" t="s">
        <v>6692</v>
      </c>
      <c r="D4301" s="60"/>
      <c r="E4301" s="61"/>
      <c r="F4301" s="813">
        <v>33954.449999999997</v>
      </c>
      <c r="G4301" s="95">
        <v>33628</v>
      </c>
      <c r="H4301" s="810">
        <f t="shared" si="67"/>
        <v>326.45</v>
      </c>
    </row>
    <row r="4302" spans="1:8" x14ac:dyDescent="0.25">
      <c r="A4302" s="41" t="s">
        <v>6279</v>
      </c>
      <c r="B4302" s="42" t="s">
        <v>6693</v>
      </c>
      <c r="C4302" s="43" t="s">
        <v>6694</v>
      </c>
      <c r="D4302" s="44"/>
      <c r="E4302" s="47"/>
      <c r="F4302" s="46" t="s">
        <v>9655</v>
      </c>
      <c r="G4302" s="46">
        <v>0</v>
      </c>
      <c r="H4302" s="810" t="str">
        <f t="shared" si="67"/>
        <v/>
      </c>
    </row>
    <row r="4303" spans="1:8" ht="25.5" x14ac:dyDescent="0.25">
      <c r="A4303" s="41" t="s">
        <v>6281</v>
      </c>
      <c r="B4303" s="42" t="s">
        <v>6693</v>
      </c>
      <c r="C4303" s="43" t="s">
        <v>6695</v>
      </c>
      <c r="D4303" s="44"/>
      <c r="E4303" s="47"/>
      <c r="F4303" s="819">
        <v>3874.55</v>
      </c>
      <c r="G4303" s="46">
        <v>4201</v>
      </c>
      <c r="H4303" s="810">
        <f t="shared" si="67"/>
        <v>-326.45</v>
      </c>
    </row>
    <row r="4304" spans="1:8" x14ac:dyDescent="0.25">
      <c r="A4304" s="41" t="s">
        <v>6283</v>
      </c>
      <c r="B4304" s="42" t="s">
        <v>6693</v>
      </c>
      <c r="C4304" s="43" t="s">
        <v>6696</v>
      </c>
      <c r="D4304" s="44"/>
      <c r="E4304" s="47"/>
      <c r="F4304" s="819">
        <v>5642.55</v>
      </c>
      <c r="G4304" s="46">
        <v>5969</v>
      </c>
      <c r="H4304" s="810">
        <f t="shared" si="67"/>
        <v>-326.45</v>
      </c>
    </row>
    <row r="4305" spans="1:8" ht="26.25" thickBot="1" x14ac:dyDescent="0.3">
      <c r="A4305" s="48" t="s">
        <v>6285</v>
      </c>
      <c r="B4305" s="49" t="s">
        <v>6693</v>
      </c>
      <c r="C4305" s="50" t="s">
        <v>6697</v>
      </c>
      <c r="D4305" s="51"/>
      <c r="E4305" s="62"/>
      <c r="F4305" s="811">
        <v>10822.55</v>
      </c>
      <c r="G4305" s="53">
        <v>11149</v>
      </c>
      <c r="H4305" s="810">
        <f t="shared" si="67"/>
        <v>-326.45</v>
      </c>
    </row>
    <row r="4306" spans="1:8" ht="38.25" x14ac:dyDescent="0.25">
      <c r="A4306" s="100" t="s">
        <v>6698</v>
      </c>
      <c r="B4306" s="173" t="s">
        <v>6699</v>
      </c>
      <c r="C4306" s="94" t="s">
        <v>6700</v>
      </c>
      <c r="D4306" s="60"/>
      <c r="E4306" s="61"/>
      <c r="F4306" s="95">
        <v>6014</v>
      </c>
      <c r="G4306" s="95">
        <v>6014</v>
      </c>
      <c r="H4306" s="810">
        <f t="shared" si="67"/>
        <v>0</v>
      </c>
    </row>
    <row r="4307" spans="1:8" x14ac:dyDescent="0.25">
      <c r="A4307" s="41" t="s">
        <v>6279</v>
      </c>
      <c r="B4307" s="42" t="s">
        <v>6701</v>
      </c>
      <c r="C4307" s="43" t="s">
        <v>6702</v>
      </c>
      <c r="D4307" s="44"/>
      <c r="E4307" s="47"/>
      <c r="F4307" s="46" t="s">
        <v>9655</v>
      </c>
      <c r="G4307" s="46">
        <v>0</v>
      </c>
      <c r="H4307" s="810" t="str">
        <f t="shared" si="67"/>
        <v/>
      </c>
    </row>
    <row r="4308" spans="1:8" ht="25.5" x14ac:dyDescent="0.25">
      <c r="A4308" s="41" t="s">
        <v>6281</v>
      </c>
      <c r="B4308" s="42" t="s">
        <v>6701</v>
      </c>
      <c r="C4308" s="43" t="s">
        <v>6703</v>
      </c>
      <c r="D4308" s="44"/>
      <c r="E4308" s="47"/>
      <c r="F4308" s="46">
        <v>428</v>
      </c>
      <c r="G4308" s="46">
        <v>428</v>
      </c>
      <c r="H4308" s="810">
        <f t="shared" si="67"/>
        <v>0</v>
      </c>
    </row>
    <row r="4309" spans="1:8" x14ac:dyDescent="0.25">
      <c r="A4309" s="41" t="s">
        <v>6283</v>
      </c>
      <c r="B4309" s="42" t="s">
        <v>6701</v>
      </c>
      <c r="C4309" s="43" t="s">
        <v>6704</v>
      </c>
      <c r="D4309" s="44"/>
      <c r="E4309" s="47"/>
      <c r="F4309" s="46">
        <v>403</v>
      </c>
      <c r="G4309" s="46">
        <v>403</v>
      </c>
      <c r="H4309" s="810">
        <f t="shared" si="67"/>
        <v>0</v>
      </c>
    </row>
    <row r="4310" spans="1:8" ht="26.25" thickBot="1" x14ac:dyDescent="0.3">
      <c r="A4310" s="48" t="s">
        <v>6285</v>
      </c>
      <c r="B4310" s="49" t="s">
        <v>6701</v>
      </c>
      <c r="C4310" s="50" t="s">
        <v>6705</v>
      </c>
      <c r="D4310" s="51"/>
      <c r="E4310" s="62"/>
      <c r="F4310" s="53">
        <v>864</v>
      </c>
      <c r="G4310" s="53">
        <v>864</v>
      </c>
      <c r="H4310" s="810">
        <f t="shared" si="67"/>
        <v>0</v>
      </c>
    </row>
    <row r="4311" spans="1:8" ht="38.25" x14ac:dyDescent="0.25">
      <c r="A4311" s="100" t="s">
        <v>6446</v>
      </c>
      <c r="B4311" s="173" t="s">
        <v>6251</v>
      </c>
      <c r="C4311" s="94" t="s">
        <v>6706</v>
      </c>
      <c r="D4311" s="60"/>
      <c r="E4311" s="61"/>
      <c r="F4311" s="95">
        <v>7891</v>
      </c>
      <c r="G4311" s="95">
        <v>7891</v>
      </c>
      <c r="H4311" s="810">
        <f t="shared" si="67"/>
        <v>0</v>
      </c>
    </row>
    <row r="4312" spans="1:8" x14ac:dyDescent="0.25">
      <c r="A4312" s="41" t="s">
        <v>6279</v>
      </c>
      <c r="B4312" s="42" t="s">
        <v>6242</v>
      </c>
      <c r="C4312" s="43" t="s">
        <v>6707</v>
      </c>
      <c r="D4312" s="44"/>
      <c r="E4312" s="47"/>
      <c r="F4312" s="46" t="s">
        <v>9655</v>
      </c>
      <c r="G4312" s="46">
        <v>0</v>
      </c>
      <c r="H4312" s="810" t="str">
        <f t="shared" si="67"/>
        <v/>
      </c>
    </row>
    <row r="4313" spans="1:8" ht="25.5" x14ac:dyDescent="0.25">
      <c r="A4313" s="41" t="s">
        <v>6281</v>
      </c>
      <c r="B4313" s="42" t="s">
        <v>6242</v>
      </c>
      <c r="C4313" s="43" t="s">
        <v>6708</v>
      </c>
      <c r="D4313" s="44"/>
      <c r="E4313" s="47"/>
      <c r="F4313" s="46">
        <v>782</v>
      </c>
      <c r="G4313" s="46">
        <v>782</v>
      </c>
      <c r="H4313" s="810">
        <f t="shared" si="67"/>
        <v>0</v>
      </c>
    </row>
    <row r="4314" spans="1:8" x14ac:dyDescent="0.25">
      <c r="A4314" s="41" t="s">
        <v>6283</v>
      </c>
      <c r="B4314" s="42" t="s">
        <v>6242</v>
      </c>
      <c r="C4314" s="43" t="s">
        <v>6709</v>
      </c>
      <c r="D4314" s="44"/>
      <c r="E4314" s="47"/>
      <c r="F4314" s="46">
        <v>1111</v>
      </c>
      <c r="G4314" s="46">
        <v>1111</v>
      </c>
      <c r="H4314" s="810">
        <f t="shared" si="67"/>
        <v>0</v>
      </c>
    </row>
    <row r="4315" spans="1:8" ht="26.25" thickBot="1" x14ac:dyDescent="0.3">
      <c r="A4315" s="48" t="s">
        <v>6285</v>
      </c>
      <c r="B4315" s="49" t="s">
        <v>6242</v>
      </c>
      <c r="C4315" s="50" t="s">
        <v>6710</v>
      </c>
      <c r="D4315" s="51"/>
      <c r="E4315" s="62"/>
      <c r="F4315" s="53">
        <v>2075</v>
      </c>
      <c r="G4315" s="53">
        <v>2075</v>
      </c>
      <c r="H4315" s="810">
        <f t="shared" si="67"/>
        <v>0</v>
      </c>
    </row>
    <row r="4316" spans="1:8" ht="38.25" x14ac:dyDescent="0.25">
      <c r="A4316" s="100" t="s">
        <v>6587</v>
      </c>
      <c r="B4316" s="61" t="s">
        <v>6588</v>
      </c>
      <c r="C4316" s="94" t="s">
        <v>6711</v>
      </c>
      <c r="D4316" s="60"/>
      <c r="E4316" s="61"/>
      <c r="F4316" s="95">
        <v>2891</v>
      </c>
      <c r="G4316" s="95">
        <v>2891</v>
      </c>
      <c r="H4316" s="810">
        <f t="shared" si="67"/>
        <v>0</v>
      </c>
    </row>
    <row r="4317" spans="1:8" ht="39" thickBot="1" x14ac:dyDescent="0.3">
      <c r="A4317" s="41" t="s">
        <v>6587</v>
      </c>
      <c r="B4317" s="47" t="s">
        <v>6588</v>
      </c>
      <c r="C4317" s="43" t="s">
        <v>6712</v>
      </c>
      <c r="D4317" s="44"/>
      <c r="E4317" s="47"/>
      <c r="F4317" s="46">
        <v>2891</v>
      </c>
      <c r="G4317" s="46">
        <v>2891</v>
      </c>
      <c r="H4317" s="810">
        <f t="shared" si="67"/>
        <v>0</v>
      </c>
    </row>
    <row r="4318" spans="1:8" ht="25.5" x14ac:dyDescent="0.25">
      <c r="A4318" s="100" t="s">
        <v>6713</v>
      </c>
      <c r="B4318" s="173" t="s">
        <v>6714</v>
      </c>
      <c r="C4318" s="94" t="s">
        <v>6715</v>
      </c>
      <c r="D4318" s="60"/>
      <c r="E4318" s="61"/>
      <c r="F4318" s="95">
        <v>2891</v>
      </c>
      <c r="G4318" s="95">
        <v>2891</v>
      </c>
      <c r="H4318" s="810">
        <f t="shared" si="67"/>
        <v>0</v>
      </c>
    </row>
    <row r="4319" spans="1:8" x14ac:dyDescent="0.25">
      <c r="A4319" s="41" t="s">
        <v>6279</v>
      </c>
      <c r="B4319" s="47" t="s">
        <v>6716</v>
      </c>
      <c r="C4319" s="43" t="s">
        <v>6717</v>
      </c>
      <c r="D4319" s="44"/>
      <c r="E4319" s="47"/>
      <c r="F4319" s="46" t="s">
        <v>9655</v>
      </c>
      <c r="G4319" s="46">
        <v>0</v>
      </c>
      <c r="H4319" s="810" t="str">
        <f t="shared" si="67"/>
        <v/>
      </c>
    </row>
    <row r="4320" spans="1:8" ht="25.5" x14ac:dyDescent="0.25">
      <c r="A4320" s="41" t="s">
        <v>6281</v>
      </c>
      <c r="B4320" s="47" t="s">
        <v>6716</v>
      </c>
      <c r="C4320" s="43" t="s">
        <v>6718</v>
      </c>
      <c r="D4320" s="44"/>
      <c r="E4320" s="47"/>
      <c r="F4320" s="46">
        <v>172</v>
      </c>
      <c r="G4320" s="46">
        <v>172</v>
      </c>
      <c r="H4320" s="810">
        <f t="shared" si="67"/>
        <v>0</v>
      </c>
    </row>
    <row r="4321" spans="1:8" x14ac:dyDescent="0.25">
      <c r="A4321" s="41" t="s">
        <v>6283</v>
      </c>
      <c r="B4321" s="47" t="s">
        <v>6716</v>
      </c>
      <c r="C4321" s="43" t="s">
        <v>6719</v>
      </c>
      <c r="D4321" s="44"/>
      <c r="E4321" s="47"/>
      <c r="F4321" s="46">
        <v>804</v>
      </c>
      <c r="G4321" s="46">
        <v>804</v>
      </c>
      <c r="H4321" s="810">
        <f t="shared" si="67"/>
        <v>0</v>
      </c>
    </row>
    <row r="4322" spans="1:8" ht="26.25" thickBot="1" x14ac:dyDescent="0.3">
      <c r="A4322" s="41" t="s">
        <v>6285</v>
      </c>
      <c r="B4322" s="47" t="s">
        <v>6716</v>
      </c>
      <c r="C4322" s="43" t="s">
        <v>6720</v>
      </c>
      <c r="D4322" s="44"/>
      <c r="E4322" s="47"/>
      <c r="F4322" s="46">
        <v>1276</v>
      </c>
      <c r="G4322" s="46">
        <v>1276</v>
      </c>
      <c r="H4322" s="810">
        <f t="shared" si="67"/>
        <v>0</v>
      </c>
    </row>
    <row r="4323" spans="1:8" ht="38.25" x14ac:dyDescent="0.25">
      <c r="A4323" s="100" t="s">
        <v>6598</v>
      </c>
      <c r="B4323" s="173" t="s">
        <v>6599</v>
      </c>
      <c r="C4323" s="94" t="s">
        <v>6721</v>
      </c>
      <c r="D4323" s="60"/>
      <c r="E4323" s="61"/>
      <c r="F4323" s="813">
        <v>7237.48</v>
      </c>
      <c r="G4323" s="95">
        <v>6155</v>
      </c>
      <c r="H4323" s="810">
        <f t="shared" si="67"/>
        <v>1082.48</v>
      </c>
    </row>
    <row r="4324" spans="1:8" x14ac:dyDescent="0.25">
      <c r="A4324" s="41" t="s">
        <v>6279</v>
      </c>
      <c r="B4324" s="42" t="s">
        <v>6722</v>
      </c>
      <c r="C4324" s="43" t="s">
        <v>6723</v>
      </c>
      <c r="D4324" s="44"/>
      <c r="E4324" s="47"/>
      <c r="F4324" s="46" t="s">
        <v>9655</v>
      </c>
      <c r="G4324" s="46">
        <v>0</v>
      </c>
      <c r="H4324" s="810" t="str">
        <f t="shared" si="67"/>
        <v/>
      </c>
    </row>
    <row r="4325" spans="1:8" ht="25.5" x14ac:dyDescent="0.25">
      <c r="A4325" s="41" t="s">
        <v>6281</v>
      </c>
      <c r="B4325" s="42" t="s">
        <v>6722</v>
      </c>
      <c r="C4325" s="43" t="s">
        <v>6724</v>
      </c>
      <c r="D4325" s="44"/>
      <c r="E4325" s="47"/>
      <c r="F4325" s="46">
        <v>676</v>
      </c>
      <c r="G4325" s="46">
        <v>676</v>
      </c>
      <c r="H4325" s="810">
        <f t="shared" si="67"/>
        <v>0</v>
      </c>
    </row>
    <row r="4326" spans="1:8" x14ac:dyDescent="0.25">
      <c r="A4326" s="41" t="s">
        <v>6283</v>
      </c>
      <c r="B4326" s="42" t="s">
        <v>6722</v>
      </c>
      <c r="C4326" s="43" t="s">
        <v>6725</v>
      </c>
      <c r="D4326" s="44"/>
      <c r="E4326" s="47"/>
      <c r="F4326" s="46">
        <v>934</v>
      </c>
      <c r="G4326" s="46">
        <v>934</v>
      </c>
      <c r="H4326" s="810">
        <f t="shared" si="67"/>
        <v>0</v>
      </c>
    </row>
    <row r="4327" spans="1:8" ht="26.25" thickBot="1" x14ac:dyDescent="0.3">
      <c r="A4327" s="48" t="s">
        <v>6285</v>
      </c>
      <c r="B4327" s="49" t="s">
        <v>6722</v>
      </c>
      <c r="C4327" s="50" t="s">
        <v>6726</v>
      </c>
      <c r="D4327" s="51"/>
      <c r="E4327" s="62"/>
      <c r="F4327" s="53">
        <v>1894</v>
      </c>
      <c r="G4327" s="53">
        <v>1894</v>
      </c>
      <c r="H4327" s="810">
        <f t="shared" si="67"/>
        <v>0</v>
      </c>
    </row>
    <row r="4328" spans="1:8" ht="38.25" x14ac:dyDescent="0.25">
      <c r="A4328" s="100" t="s">
        <v>6607</v>
      </c>
      <c r="B4328" s="173" t="s">
        <v>6608</v>
      </c>
      <c r="C4328" s="94" t="s">
        <v>6727</v>
      </c>
      <c r="D4328" s="60"/>
      <c r="E4328" s="61"/>
      <c r="F4328" s="95">
        <v>6422</v>
      </c>
      <c r="G4328" s="95">
        <v>6422</v>
      </c>
      <c r="H4328" s="810">
        <f t="shared" si="67"/>
        <v>0</v>
      </c>
    </row>
    <row r="4329" spans="1:8" x14ac:dyDescent="0.25">
      <c r="A4329" s="41" t="s">
        <v>6279</v>
      </c>
      <c r="B4329" s="42" t="s">
        <v>6728</v>
      </c>
      <c r="C4329" s="43" t="s">
        <v>6729</v>
      </c>
      <c r="D4329" s="44"/>
      <c r="E4329" s="47"/>
      <c r="F4329" s="46" t="s">
        <v>9655</v>
      </c>
      <c r="G4329" s="46">
        <v>0</v>
      </c>
      <c r="H4329" s="810" t="str">
        <f t="shared" si="67"/>
        <v/>
      </c>
    </row>
    <row r="4330" spans="1:8" ht="25.5" x14ac:dyDescent="0.25">
      <c r="A4330" s="41" t="s">
        <v>6281</v>
      </c>
      <c r="B4330" s="42" t="s">
        <v>6728</v>
      </c>
      <c r="C4330" s="43" t="s">
        <v>6730</v>
      </c>
      <c r="D4330" s="44"/>
      <c r="E4330" s="47"/>
      <c r="F4330" s="46">
        <v>1155</v>
      </c>
      <c r="G4330" s="46">
        <v>1155</v>
      </c>
      <c r="H4330" s="810">
        <f t="shared" si="67"/>
        <v>0</v>
      </c>
    </row>
    <row r="4331" spans="1:8" x14ac:dyDescent="0.25">
      <c r="A4331" s="41" t="s">
        <v>6283</v>
      </c>
      <c r="B4331" s="42" t="s">
        <v>6728</v>
      </c>
      <c r="C4331" s="43" t="s">
        <v>6731</v>
      </c>
      <c r="D4331" s="44"/>
      <c r="E4331" s="47"/>
      <c r="F4331" s="46">
        <v>1588</v>
      </c>
      <c r="G4331" s="46">
        <v>1588</v>
      </c>
      <c r="H4331" s="810">
        <f t="shared" si="67"/>
        <v>0</v>
      </c>
    </row>
    <row r="4332" spans="1:8" ht="26.25" thickBot="1" x14ac:dyDescent="0.3">
      <c r="A4332" s="48" t="s">
        <v>6285</v>
      </c>
      <c r="B4332" s="49" t="s">
        <v>6728</v>
      </c>
      <c r="C4332" s="50" t="s">
        <v>6732</v>
      </c>
      <c r="D4332" s="51"/>
      <c r="E4332" s="62"/>
      <c r="F4332" s="53">
        <v>3221</v>
      </c>
      <c r="G4332" s="53">
        <v>3221</v>
      </c>
      <c r="H4332" s="810">
        <f t="shared" si="67"/>
        <v>0</v>
      </c>
    </row>
    <row r="4333" spans="1:8" ht="38.25" x14ac:dyDescent="0.25">
      <c r="A4333" s="100" t="s">
        <v>6519</v>
      </c>
      <c r="B4333" s="173" t="s">
        <v>6520</v>
      </c>
      <c r="C4333" s="94" t="s">
        <v>6733</v>
      </c>
      <c r="D4333" s="60"/>
      <c r="E4333" s="61"/>
      <c r="F4333" s="95">
        <v>7820</v>
      </c>
      <c r="G4333" s="95">
        <v>7820</v>
      </c>
      <c r="H4333" s="810">
        <f t="shared" si="67"/>
        <v>0</v>
      </c>
    </row>
    <row r="4334" spans="1:8" x14ac:dyDescent="0.25">
      <c r="A4334" s="41" t="s">
        <v>6279</v>
      </c>
      <c r="B4334" s="42" t="s">
        <v>6734</v>
      </c>
      <c r="C4334" s="43" t="s">
        <v>6735</v>
      </c>
      <c r="D4334" s="44"/>
      <c r="E4334" s="47"/>
      <c r="F4334" s="46" t="s">
        <v>9655</v>
      </c>
      <c r="G4334" s="46">
        <v>0</v>
      </c>
      <c r="H4334" s="810" t="str">
        <f t="shared" si="67"/>
        <v/>
      </c>
    </row>
    <row r="4335" spans="1:8" ht="25.5" x14ac:dyDescent="0.25">
      <c r="A4335" s="41" t="s">
        <v>6281</v>
      </c>
      <c r="B4335" s="42" t="s">
        <v>6734</v>
      </c>
      <c r="C4335" s="43" t="s">
        <v>6736</v>
      </c>
      <c r="D4335" s="44"/>
      <c r="E4335" s="47"/>
      <c r="F4335" s="46">
        <v>1269</v>
      </c>
      <c r="G4335" s="46">
        <v>1269</v>
      </c>
      <c r="H4335" s="810">
        <f t="shared" si="67"/>
        <v>0</v>
      </c>
    </row>
    <row r="4336" spans="1:8" x14ac:dyDescent="0.25">
      <c r="A4336" s="41" t="s">
        <v>6283</v>
      </c>
      <c r="B4336" s="42" t="s">
        <v>6734</v>
      </c>
      <c r="C4336" s="43" t="s">
        <v>6737</v>
      </c>
      <c r="D4336" s="44"/>
      <c r="E4336" s="47"/>
      <c r="F4336" s="46">
        <v>1735</v>
      </c>
      <c r="G4336" s="46">
        <v>1735</v>
      </c>
      <c r="H4336" s="810">
        <f t="shared" si="67"/>
        <v>0</v>
      </c>
    </row>
    <row r="4337" spans="1:8" ht="26.25" thickBot="1" x14ac:dyDescent="0.3">
      <c r="A4337" s="48" t="s">
        <v>6285</v>
      </c>
      <c r="B4337" s="49" t="s">
        <v>6734</v>
      </c>
      <c r="C4337" s="50" t="s">
        <v>6738</v>
      </c>
      <c r="D4337" s="51"/>
      <c r="E4337" s="62"/>
      <c r="F4337" s="53">
        <v>3521</v>
      </c>
      <c r="G4337" s="53">
        <v>3521</v>
      </c>
      <c r="H4337" s="810">
        <f t="shared" si="67"/>
        <v>0</v>
      </c>
    </row>
    <row r="4338" spans="1:8" ht="38.25" x14ac:dyDescent="0.25">
      <c r="A4338" s="100" t="s">
        <v>6615</v>
      </c>
      <c r="B4338" s="173" t="s">
        <v>6616</v>
      </c>
      <c r="C4338" s="94" t="s">
        <v>6739</v>
      </c>
      <c r="D4338" s="60"/>
      <c r="E4338" s="61"/>
      <c r="F4338" s="95">
        <v>12850</v>
      </c>
      <c r="G4338" s="95">
        <v>12850</v>
      </c>
      <c r="H4338" s="810">
        <f t="shared" si="67"/>
        <v>0</v>
      </c>
    </row>
    <row r="4339" spans="1:8" x14ac:dyDescent="0.25">
      <c r="A4339" s="41" t="s">
        <v>6279</v>
      </c>
      <c r="B4339" s="42" t="s">
        <v>6740</v>
      </c>
      <c r="C4339" s="43" t="s">
        <v>6741</v>
      </c>
      <c r="D4339" s="44"/>
      <c r="E4339" s="47"/>
      <c r="F4339" s="46" t="s">
        <v>9655</v>
      </c>
      <c r="G4339" s="46">
        <v>0</v>
      </c>
      <c r="H4339" s="810" t="str">
        <f t="shared" si="67"/>
        <v/>
      </c>
    </row>
    <row r="4340" spans="1:8" ht="25.5" x14ac:dyDescent="0.25">
      <c r="A4340" s="41" t="s">
        <v>6281</v>
      </c>
      <c r="B4340" s="42" t="s">
        <v>6740</v>
      </c>
      <c r="C4340" s="43" t="s">
        <v>6742</v>
      </c>
      <c r="D4340" s="44"/>
      <c r="E4340" s="47"/>
      <c r="F4340" s="46">
        <v>2331</v>
      </c>
      <c r="G4340" s="46">
        <v>2331</v>
      </c>
      <c r="H4340" s="810">
        <f t="shared" si="67"/>
        <v>0</v>
      </c>
    </row>
    <row r="4341" spans="1:8" x14ac:dyDescent="0.25">
      <c r="A4341" s="41" t="s">
        <v>6283</v>
      </c>
      <c r="B4341" s="42" t="s">
        <v>6740</v>
      </c>
      <c r="C4341" s="43" t="s">
        <v>6743</v>
      </c>
      <c r="D4341" s="44"/>
      <c r="E4341" s="47"/>
      <c r="F4341" s="46">
        <v>3169</v>
      </c>
      <c r="G4341" s="46">
        <v>3169</v>
      </c>
      <c r="H4341" s="810">
        <f t="shared" si="67"/>
        <v>0</v>
      </c>
    </row>
    <row r="4342" spans="1:8" ht="26.25" thickBot="1" x14ac:dyDescent="0.3">
      <c r="A4342" s="48" t="s">
        <v>6285</v>
      </c>
      <c r="B4342" s="49" t="s">
        <v>6740</v>
      </c>
      <c r="C4342" s="50" t="s">
        <v>6744</v>
      </c>
      <c r="D4342" s="51"/>
      <c r="E4342" s="62"/>
      <c r="F4342" s="53">
        <v>6432</v>
      </c>
      <c r="G4342" s="53">
        <v>6432</v>
      </c>
      <c r="H4342" s="810">
        <f t="shared" si="67"/>
        <v>0</v>
      </c>
    </row>
    <row r="4343" spans="1:8" ht="38.25" x14ac:dyDescent="0.25">
      <c r="A4343" s="100" t="s">
        <v>6623</v>
      </c>
      <c r="B4343" s="173" t="s">
        <v>6624</v>
      </c>
      <c r="C4343" s="94" t="s">
        <v>6745</v>
      </c>
      <c r="D4343" s="60"/>
      <c r="E4343" s="61"/>
      <c r="F4343" s="95">
        <v>15759</v>
      </c>
      <c r="G4343" s="95">
        <v>15759</v>
      </c>
      <c r="H4343" s="810">
        <f t="shared" si="67"/>
        <v>0</v>
      </c>
    </row>
    <row r="4344" spans="1:8" x14ac:dyDescent="0.25">
      <c r="A4344" s="41" t="s">
        <v>6279</v>
      </c>
      <c r="B4344" s="42" t="s">
        <v>6746</v>
      </c>
      <c r="C4344" s="43" t="s">
        <v>6747</v>
      </c>
      <c r="D4344" s="44"/>
      <c r="E4344" s="47"/>
      <c r="F4344" s="46" t="s">
        <v>9655</v>
      </c>
      <c r="G4344" s="46">
        <v>0</v>
      </c>
      <c r="H4344" s="810" t="str">
        <f t="shared" si="67"/>
        <v/>
      </c>
    </row>
    <row r="4345" spans="1:8" ht="25.5" x14ac:dyDescent="0.25">
      <c r="A4345" s="41" t="s">
        <v>6281</v>
      </c>
      <c r="B4345" s="42" t="s">
        <v>6746</v>
      </c>
      <c r="C4345" s="43" t="s">
        <v>6748</v>
      </c>
      <c r="D4345" s="44"/>
      <c r="E4345" s="47"/>
      <c r="F4345" s="46">
        <v>2636</v>
      </c>
      <c r="G4345" s="46">
        <v>2636</v>
      </c>
      <c r="H4345" s="810">
        <f t="shared" si="67"/>
        <v>0</v>
      </c>
    </row>
    <row r="4346" spans="1:8" x14ac:dyDescent="0.25">
      <c r="A4346" s="41" t="s">
        <v>6283</v>
      </c>
      <c r="B4346" s="42" t="s">
        <v>6746</v>
      </c>
      <c r="C4346" s="43" t="s">
        <v>6749</v>
      </c>
      <c r="D4346" s="44"/>
      <c r="E4346" s="47"/>
      <c r="F4346" s="46">
        <v>3566</v>
      </c>
      <c r="G4346" s="46">
        <v>3566</v>
      </c>
      <c r="H4346" s="810">
        <f t="shared" si="67"/>
        <v>0</v>
      </c>
    </row>
    <row r="4347" spans="1:8" ht="25.5" x14ac:dyDescent="0.25">
      <c r="A4347" s="96" t="s">
        <v>6285</v>
      </c>
      <c r="B4347" s="55" t="s">
        <v>6746</v>
      </c>
      <c r="C4347" s="56" t="s">
        <v>6750</v>
      </c>
      <c r="D4347" s="57"/>
      <c r="E4347" s="58"/>
      <c r="F4347" s="103">
        <v>7237</v>
      </c>
      <c r="G4347" s="103">
        <v>7237</v>
      </c>
      <c r="H4347" s="810">
        <f t="shared" si="67"/>
        <v>0</v>
      </c>
    </row>
    <row r="4348" spans="1:8" ht="38.25" x14ac:dyDescent="0.25">
      <c r="A4348" s="211" t="s">
        <v>6751</v>
      </c>
      <c r="B4348" s="80" t="s">
        <v>6752</v>
      </c>
      <c r="C4348" s="81" t="s">
        <v>6753</v>
      </c>
      <c r="D4348" s="82"/>
      <c r="E4348" s="97"/>
      <c r="F4348" s="213">
        <v>11672</v>
      </c>
      <c r="G4348" s="213">
        <v>11672</v>
      </c>
      <c r="H4348" s="810">
        <f t="shared" si="67"/>
        <v>0</v>
      </c>
    </row>
    <row r="4349" spans="1:8" x14ac:dyDescent="0.25">
      <c r="A4349" s="41" t="s">
        <v>6279</v>
      </c>
      <c r="B4349" s="42" t="s">
        <v>6754</v>
      </c>
      <c r="C4349" s="43" t="s">
        <v>6755</v>
      </c>
      <c r="D4349" s="44"/>
      <c r="E4349" s="47"/>
      <c r="F4349" s="46" t="s">
        <v>9655</v>
      </c>
      <c r="G4349" s="46">
        <v>0</v>
      </c>
      <c r="H4349" s="810" t="str">
        <f t="shared" si="67"/>
        <v/>
      </c>
    </row>
    <row r="4350" spans="1:8" ht="25.5" x14ac:dyDescent="0.25">
      <c r="A4350" s="41" t="s">
        <v>6281</v>
      </c>
      <c r="B4350" s="42" t="s">
        <v>6754</v>
      </c>
      <c r="C4350" s="43" t="s">
        <v>6756</v>
      </c>
      <c r="D4350" s="44"/>
      <c r="E4350" s="47"/>
      <c r="F4350" s="46">
        <v>690</v>
      </c>
      <c r="G4350" s="46">
        <v>690</v>
      </c>
      <c r="H4350" s="810">
        <f t="shared" si="67"/>
        <v>0</v>
      </c>
    </row>
    <row r="4351" spans="1:8" x14ac:dyDescent="0.25">
      <c r="A4351" s="41" t="s">
        <v>6283</v>
      </c>
      <c r="B4351" s="42" t="s">
        <v>6754</v>
      </c>
      <c r="C4351" s="43" t="s">
        <v>6757</v>
      </c>
      <c r="D4351" s="44"/>
      <c r="E4351" s="47"/>
      <c r="F4351" s="46">
        <v>971</v>
      </c>
      <c r="G4351" s="46">
        <v>971</v>
      </c>
      <c r="H4351" s="810">
        <f t="shared" si="67"/>
        <v>0</v>
      </c>
    </row>
    <row r="4352" spans="1:8" ht="26.25" thickBot="1" x14ac:dyDescent="0.3">
      <c r="A4352" s="48" t="s">
        <v>6285</v>
      </c>
      <c r="B4352" s="49" t="s">
        <v>6754</v>
      </c>
      <c r="C4352" s="50" t="s">
        <v>6758</v>
      </c>
      <c r="D4352" s="51"/>
      <c r="E4352" s="62"/>
      <c r="F4352" s="53">
        <v>1969</v>
      </c>
      <c r="G4352" s="53">
        <v>1969</v>
      </c>
      <c r="H4352" s="810">
        <f t="shared" si="67"/>
        <v>0</v>
      </c>
    </row>
    <row r="4353" spans="1:8" ht="38.25" x14ac:dyDescent="0.25">
      <c r="A4353" s="100" t="s">
        <v>6751</v>
      </c>
      <c r="B4353" s="173" t="s">
        <v>6752</v>
      </c>
      <c r="C4353" s="94" t="s">
        <v>6759</v>
      </c>
      <c r="D4353" s="60"/>
      <c r="E4353" s="61"/>
      <c r="F4353" s="95">
        <v>11672</v>
      </c>
      <c r="G4353" s="95">
        <v>11672</v>
      </c>
      <c r="H4353" s="810">
        <f t="shared" si="67"/>
        <v>0</v>
      </c>
    </row>
    <row r="4354" spans="1:8" x14ac:dyDescent="0.25">
      <c r="A4354" s="41" t="s">
        <v>6279</v>
      </c>
      <c r="B4354" s="42" t="s">
        <v>6760</v>
      </c>
      <c r="C4354" s="43" t="s">
        <v>6761</v>
      </c>
      <c r="D4354" s="44"/>
      <c r="E4354" s="47"/>
      <c r="F4354" s="46" t="s">
        <v>9655</v>
      </c>
      <c r="G4354" s="46">
        <v>0</v>
      </c>
      <c r="H4354" s="810" t="str">
        <f t="shared" si="67"/>
        <v/>
      </c>
    </row>
    <row r="4355" spans="1:8" ht="25.5" x14ac:dyDescent="0.25">
      <c r="A4355" s="41" t="s">
        <v>6281</v>
      </c>
      <c r="B4355" s="42" t="s">
        <v>6760</v>
      </c>
      <c r="C4355" s="43" t="s">
        <v>6762</v>
      </c>
      <c r="D4355" s="44"/>
      <c r="E4355" s="47"/>
      <c r="F4355" s="46">
        <v>690</v>
      </c>
      <c r="G4355" s="46">
        <v>690</v>
      </c>
      <c r="H4355" s="810">
        <f t="shared" si="67"/>
        <v>0</v>
      </c>
    </row>
    <row r="4356" spans="1:8" x14ac:dyDescent="0.25">
      <c r="A4356" s="41" t="s">
        <v>6283</v>
      </c>
      <c r="B4356" s="42" t="s">
        <v>6760</v>
      </c>
      <c r="C4356" s="43" t="s">
        <v>6763</v>
      </c>
      <c r="D4356" s="44"/>
      <c r="E4356" s="47"/>
      <c r="F4356" s="46">
        <v>971</v>
      </c>
      <c r="G4356" s="46">
        <v>971</v>
      </c>
      <c r="H4356" s="810">
        <f t="shared" si="67"/>
        <v>0</v>
      </c>
    </row>
    <row r="4357" spans="1:8" ht="26.25" thickBot="1" x14ac:dyDescent="0.3">
      <c r="A4357" s="48" t="s">
        <v>6285</v>
      </c>
      <c r="B4357" s="49" t="s">
        <v>6760</v>
      </c>
      <c r="C4357" s="50" t="s">
        <v>6764</v>
      </c>
      <c r="D4357" s="51"/>
      <c r="E4357" s="62"/>
      <c r="F4357" s="53">
        <v>1969</v>
      </c>
      <c r="G4357" s="53">
        <v>1969</v>
      </c>
      <c r="H4357" s="810">
        <f t="shared" si="67"/>
        <v>0</v>
      </c>
    </row>
    <row r="4358" spans="1:8" ht="38.25" x14ac:dyDescent="0.25">
      <c r="A4358" s="100" t="s">
        <v>6765</v>
      </c>
      <c r="B4358" s="173" t="s">
        <v>6766</v>
      </c>
      <c r="C4358" s="94" t="s">
        <v>6767</v>
      </c>
      <c r="D4358" s="60"/>
      <c r="E4358" s="61"/>
      <c r="F4358" s="95">
        <v>13700</v>
      </c>
      <c r="G4358" s="95">
        <v>13700</v>
      </c>
      <c r="H4358" s="810">
        <f t="shared" si="67"/>
        <v>0</v>
      </c>
    </row>
    <row r="4359" spans="1:8" x14ac:dyDescent="0.25">
      <c r="A4359" s="41" t="s">
        <v>6279</v>
      </c>
      <c r="B4359" s="42" t="s">
        <v>6768</v>
      </c>
      <c r="C4359" s="43" t="s">
        <v>6769</v>
      </c>
      <c r="D4359" s="44"/>
      <c r="E4359" s="47"/>
      <c r="F4359" s="46" t="s">
        <v>9655</v>
      </c>
      <c r="G4359" s="46">
        <v>0</v>
      </c>
      <c r="H4359" s="810" t="str">
        <f t="shared" si="67"/>
        <v/>
      </c>
    </row>
    <row r="4360" spans="1:8" ht="25.5" x14ac:dyDescent="0.25">
      <c r="A4360" s="41" t="s">
        <v>6281</v>
      </c>
      <c r="B4360" s="42" t="s">
        <v>6768</v>
      </c>
      <c r="C4360" s="43" t="s">
        <v>6770</v>
      </c>
      <c r="D4360" s="44"/>
      <c r="E4360" s="47"/>
      <c r="F4360" s="46">
        <v>1016</v>
      </c>
      <c r="G4360" s="46">
        <v>1016</v>
      </c>
      <c r="H4360" s="810">
        <f t="shared" si="67"/>
        <v>0</v>
      </c>
    </row>
    <row r="4361" spans="1:8" x14ac:dyDescent="0.25">
      <c r="A4361" s="41" t="s">
        <v>6283</v>
      </c>
      <c r="B4361" s="42" t="s">
        <v>6768</v>
      </c>
      <c r="C4361" s="43" t="s">
        <v>6771</v>
      </c>
      <c r="D4361" s="44"/>
      <c r="E4361" s="47"/>
      <c r="F4361" s="46">
        <v>1419</v>
      </c>
      <c r="G4361" s="46">
        <v>1419</v>
      </c>
      <c r="H4361" s="810">
        <f t="shared" si="67"/>
        <v>0</v>
      </c>
    </row>
    <row r="4362" spans="1:8" ht="26.25" thickBot="1" x14ac:dyDescent="0.3">
      <c r="A4362" s="48" t="s">
        <v>6285</v>
      </c>
      <c r="B4362" s="49" t="s">
        <v>6768</v>
      </c>
      <c r="C4362" s="50" t="s">
        <v>6772</v>
      </c>
      <c r="D4362" s="51"/>
      <c r="E4362" s="62"/>
      <c r="F4362" s="53">
        <v>2879</v>
      </c>
      <c r="G4362" s="53">
        <v>2879</v>
      </c>
      <c r="H4362" s="810">
        <f t="shared" ref="H4362:H4425" si="68">IF(ISNUMBER(F4362),ROUND(F4362-G4362,2),"")</f>
        <v>0</v>
      </c>
    </row>
    <row r="4363" spans="1:8" ht="38.25" x14ac:dyDescent="0.25">
      <c r="A4363" s="100" t="s">
        <v>6765</v>
      </c>
      <c r="B4363" s="173" t="s">
        <v>6766</v>
      </c>
      <c r="C4363" s="94" t="s">
        <v>6773</v>
      </c>
      <c r="D4363" s="60"/>
      <c r="E4363" s="61"/>
      <c r="F4363" s="95">
        <v>13700</v>
      </c>
      <c r="G4363" s="95">
        <v>13700</v>
      </c>
      <c r="H4363" s="810">
        <f t="shared" si="68"/>
        <v>0</v>
      </c>
    </row>
    <row r="4364" spans="1:8" x14ac:dyDescent="0.25">
      <c r="A4364" s="41" t="s">
        <v>6279</v>
      </c>
      <c r="B4364" s="42" t="s">
        <v>6774</v>
      </c>
      <c r="C4364" s="43" t="s">
        <v>6775</v>
      </c>
      <c r="D4364" s="44"/>
      <c r="E4364" s="47"/>
      <c r="F4364" s="46" t="s">
        <v>9655</v>
      </c>
      <c r="G4364" s="46">
        <v>0</v>
      </c>
      <c r="H4364" s="810" t="str">
        <f t="shared" si="68"/>
        <v/>
      </c>
    </row>
    <row r="4365" spans="1:8" ht="25.5" x14ac:dyDescent="0.25">
      <c r="A4365" s="41" t="s">
        <v>6281</v>
      </c>
      <c r="B4365" s="42" t="s">
        <v>6774</v>
      </c>
      <c r="C4365" s="43" t="s">
        <v>6776</v>
      </c>
      <c r="D4365" s="44"/>
      <c r="E4365" s="47"/>
      <c r="F4365" s="46">
        <v>1016</v>
      </c>
      <c r="G4365" s="46">
        <v>1016</v>
      </c>
      <c r="H4365" s="810">
        <f t="shared" si="68"/>
        <v>0</v>
      </c>
    </row>
    <row r="4366" spans="1:8" x14ac:dyDescent="0.25">
      <c r="A4366" s="41" t="s">
        <v>6283</v>
      </c>
      <c r="B4366" s="42" t="s">
        <v>6774</v>
      </c>
      <c r="C4366" s="43" t="s">
        <v>6777</v>
      </c>
      <c r="D4366" s="44"/>
      <c r="E4366" s="47"/>
      <c r="F4366" s="46">
        <v>1419</v>
      </c>
      <c r="G4366" s="46">
        <v>1419</v>
      </c>
      <c r="H4366" s="810">
        <f t="shared" si="68"/>
        <v>0</v>
      </c>
    </row>
    <row r="4367" spans="1:8" ht="26.25" thickBot="1" x14ac:dyDescent="0.3">
      <c r="A4367" s="48" t="s">
        <v>6285</v>
      </c>
      <c r="B4367" s="49" t="s">
        <v>6774</v>
      </c>
      <c r="C4367" s="50" t="s">
        <v>6778</v>
      </c>
      <c r="D4367" s="51"/>
      <c r="E4367" s="62"/>
      <c r="F4367" s="53">
        <v>2879</v>
      </c>
      <c r="G4367" s="53">
        <v>2879</v>
      </c>
      <c r="H4367" s="810">
        <f t="shared" si="68"/>
        <v>0</v>
      </c>
    </row>
    <row r="4368" spans="1:8" ht="38.25" x14ac:dyDescent="0.25">
      <c r="A4368" s="100" t="s">
        <v>6779</v>
      </c>
      <c r="B4368" s="173" t="s">
        <v>6780</v>
      </c>
      <c r="C4368" s="94" t="s">
        <v>6781</v>
      </c>
      <c r="D4368" s="60"/>
      <c r="E4368" s="61"/>
      <c r="F4368" s="95">
        <v>16357</v>
      </c>
      <c r="G4368" s="95">
        <v>16357</v>
      </c>
      <c r="H4368" s="810">
        <f t="shared" si="68"/>
        <v>0</v>
      </c>
    </row>
    <row r="4369" spans="1:8" x14ac:dyDescent="0.25">
      <c r="A4369" s="41" t="s">
        <v>6279</v>
      </c>
      <c r="B4369" s="42" t="s">
        <v>6782</v>
      </c>
      <c r="C4369" s="43" t="s">
        <v>6783</v>
      </c>
      <c r="D4369" s="44"/>
      <c r="E4369" s="47"/>
      <c r="F4369" s="46" t="s">
        <v>9655</v>
      </c>
      <c r="G4369" s="46">
        <v>0</v>
      </c>
      <c r="H4369" s="810" t="str">
        <f t="shared" si="68"/>
        <v/>
      </c>
    </row>
    <row r="4370" spans="1:8" ht="25.5" x14ac:dyDescent="0.25">
      <c r="A4370" s="41" t="s">
        <v>6281</v>
      </c>
      <c r="B4370" s="42" t="s">
        <v>6782</v>
      </c>
      <c r="C4370" s="43" t="s">
        <v>6784</v>
      </c>
      <c r="D4370" s="44"/>
      <c r="E4370" s="47"/>
      <c r="F4370" s="46">
        <v>1288</v>
      </c>
      <c r="G4370" s="46">
        <v>1288</v>
      </c>
      <c r="H4370" s="810">
        <f t="shared" si="68"/>
        <v>0</v>
      </c>
    </row>
    <row r="4371" spans="1:8" x14ac:dyDescent="0.25">
      <c r="A4371" s="41" t="s">
        <v>6283</v>
      </c>
      <c r="B4371" s="42" t="s">
        <v>6782</v>
      </c>
      <c r="C4371" s="43" t="s">
        <v>6785</v>
      </c>
      <c r="D4371" s="44"/>
      <c r="E4371" s="47"/>
      <c r="F4371" s="46">
        <v>1790</v>
      </c>
      <c r="G4371" s="46">
        <v>1790</v>
      </c>
      <c r="H4371" s="810">
        <f t="shared" si="68"/>
        <v>0</v>
      </c>
    </row>
    <row r="4372" spans="1:8" ht="26.25" thickBot="1" x14ac:dyDescent="0.3">
      <c r="A4372" s="48" t="s">
        <v>6285</v>
      </c>
      <c r="B4372" s="49" t="s">
        <v>6782</v>
      </c>
      <c r="C4372" s="50" t="s">
        <v>6786</v>
      </c>
      <c r="D4372" s="51"/>
      <c r="E4372" s="62"/>
      <c r="F4372" s="53">
        <v>3631</v>
      </c>
      <c r="G4372" s="53">
        <v>3631</v>
      </c>
      <c r="H4372" s="810">
        <f t="shared" si="68"/>
        <v>0</v>
      </c>
    </row>
    <row r="4373" spans="1:8" ht="38.25" x14ac:dyDescent="0.25">
      <c r="A4373" s="100" t="s">
        <v>6779</v>
      </c>
      <c r="B4373" s="173" t="s">
        <v>6780</v>
      </c>
      <c r="C4373" s="94" t="s">
        <v>6787</v>
      </c>
      <c r="D4373" s="60"/>
      <c r="E4373" s="61"/>
      <c r="F4373" s="95">
        <v>16357</v>
      </c>
      <c r="G4373" s="95">
        <v>16357</v>
      </c>
      <c r="H4373" s="810">
        <f t="shared" si="68"/>
        <v>0</v>
      </c>
    </row>
    <row r="4374" spans="1:8" x14ac:dyDescent="0.25">
      <c r="A4374" s="41" t="s">
        <v>6279</v>
      </c>
      <c r="B4374" s="42" t="s">
        <v>6788</v>
      </c>
      <c r="C4374" s="43" t="s">
        <v>6789</v>
      </c>
      <c r="D4374" s="44"/>
      <c r="E4374" s="47"/>
      <c r="F4374" s="46" t="s">
        <v>9655</v>
      </c>
      <c r="G4374" s="46">
        <v>0</v>
      </c>
      <c r="H4374" s="810" t="str">
        <f t="shared" si="68"/>
        <v/>
      </c>
    </row>
    <row r="4375" spans="1:8" ht="25.5" x14ac:dyDescent="0.25">
      <c r="A4375" s="41" t="s">
        <v>6281</v>
      </c>
      <c r="B4375" s="42" t="s">
        <v>6788</v>
      </c>
      <c r="C4375" s="43" t="s">
        <v>6790</v>
      </c>
      <c r="D4375" s="44"/>
      <c r="E4375" s="47"/>
      <c r="F4375" s="46">
        <v>1288</v>
      </c>
      <c r="G4375" s="46">
        <v>1288</v>
      </c>
      <c r="H4375" s="810">
        <f t="shared" si="68"/>
        <v>0</v>
      </c>
    </row>
    <row r="4376" spans="1:8" x14ac:dyDescent="0.25">
      <c r="A4376" s="41" t="s">
        <v>6283</v>
      </c>
      <c r="B4376" s="42" t="s">
        <v>6788</v>
      </c>
      <c r="C4376" s="43" t="s">
        <v>6791</v>
      </c>
      <c r="D4376" s="44"/>
      <c r="E4376" s="47"/>
      <c r="F4376" s="46">
        <v>1790</v>
      </c>
      <c r="G4376" s="46">
        <v>1790</v>
      </c>
      <c r="H4376" s="810">
        <f t="shared" si="68"/>
        <v>0</v>
      </c>
    </row>
    <row r="4377" spans="1:8" ht="26.25" thickBot="1" x14ac:dyDescent="0.3">
      <c r="A4377" s="48" t="s">
        <v>6285</v>
      </c>
      <c r="B4377" s="49" t="s">
        <v>6788</v>
      </c>
      <c r="C4377" s="50" t="s">
        <v>6792</v>
      </c>
      <c r="D4377" s="51"/>
      <c r="E4377" s="62"/>
      <c r="F4377" s="53">
        <v>3631</v>
      </c>
      <c r="G4377" s="53">
        <v>3631</v>
      </c>
      <c r="H4377" s="810">
        <f t="shared" si="68"/>
        <v>0</v>
      </c>
    </row>
    <row r="4378" spans="1:8" ht="38.25" x14ac:dyDescent="0.25">
      <c r="A4378" s="100" t="s">
        <v>6793</v>
      </c>
      <c r="B4378" s="173" t="s">
        <v>6794</v>
      </c>
      <c r="C4378" s="94" t="s">
        <v>6795</v>
      </c>
      <c r="D4378" s="60"/>
      <c r="E4378" s="61"/>
      <c r="F4378" s="95">
        <v>20705</v>
      </c>
      <c r="G4378" s="95">
        <v>20705</v>
      </c>
      <c r="H4378" s="810">
        <f t="shared" si="68"/>
        <v>0</v>
      </c>
    </row>
    <row r="4379" spans="1:8" x14ac:dyDescent="0.25">
      <c r="A4379" s="41" t="s">
        <v>6279</v>
      </c>
      <c r="B4379" s="42" t="s">
        <v>6796</v>
      </c>
      <c r="C4379" s="43" t="s">
        <v>6797</v>
      </c>
      <c r="D4379" s="44"/>
      <c r="E4379" s="47"/>
      <c r="F4379" s="46" t="s">
        <v>9655</v>
      </c>
      <c r="G4379" s="46">
        <v>0</v>
      </c>
      <c r="H4379" s="810" t="str">
        <f t="shared" si="68"/>
        <v/>
      </c>
    </row>
    <row r="4380" spans="1:8" ht="25.5" x14ac:dyDescent="0.25">
      <c r="A4380" s="41" t="s">
        <v>6281</v>
      </c>
      <c r="B4380" s="42" t="s">
        <v>6796</v>
      </c>
      <c r="C4380" s="43" t="s">
        <v>6798</v>
      </c>
      <c r="D4380" s="44"/>
      <c r="E4380" s="47"/>
      <c r="F4380" s="46">
        <v>1778</v>
      </c>
      <c r="G4380" s="46">
        <v>1778</v>
      </c>
      <c r="H4380" s="810">
        <f t="shared" si="68"/>
        <v>0</v>
      </c>
    </row>
    <row r="4381" spans="1:8" x14ac:dyDescent="0.25">
      <c r="A4381" s="41" t="s">
        <v>6283</v>
      </c>
      <c r="B4381" s="42" t="s">
        <v>6796</v>
      </c>
      <c r="C4381" s="43" t="s">
        <v>6799</v>
      </c>
      <c r="D4381" s="44"/>
      <c r="E4381" s="47"/>
      <c r="F4381" s="46">
        <v>2456</v>
      </c>
      <c r="G4381" s="46">
        <v>2456</v>
      </c>
      <c r="H4381" s="810">
        <f t="shared" si="68"/>
        <v>0</v>
      </c>
    </row>
    <row r="4382" spans="1:8" ht="26.25" thickBot="1" x14ac:dyDescent="0.3">
      <c r="A4382" s="48" t="s">
        <v>6285</v>
      </c>
      <c r="B4382" s="49" t="s">
        <v>6796</v>
      </c>
      <c r="C4382" s="50" t="s">
        <v>6800</v>
      </c>
      <c r="D4382" s="51"/>
      <c r="E4382" s="62"/>
      <c r="F4382" s="53">
        <v>4981</v>
      </c>
      <c r="G4382" s="53">
        <v>4981</v>
      </c>
      <c r="H4382" s="810">
        <f t="shared" si="68"/>
        <v>0</v>
      </c>
    </row>
    <row r="4383" spans="1:8" ht="38.25" x14ac:dyDescent="0.25">
      <c r="A4383" s="100" t="s">
        <v>6793</v>
      </c>
      <c r="B4383" s="173" t="s">
        <v>6794</v>
      </c>
      <c r="C4383" s="94" t="s">
        <v>6801</v>
      </c>
      <c r="D4383" s="60"/>
      <c r="E4383" s="61"/>
      <c r="F4383" s="95">
        <v>20705</v>
      </c>
      <c r="G4383" s="95">
        <v>20705</v>
      </c>
      <c r="H4383" s="810">
        <f t="shared" si="68"/>
        <v>0</v>
      </c>
    </row>
    <row r="4384" spans="1:8" x14ac:dyDescent="0.25">
      <c r="A4384" s="41" t="s">
        <v>6279</v>
      </c>
      <c r="B4384" s="42" t="s">
        <v>6802</v>
      </c>
      <c r="C4384" s="43" t="s">
        <v>6803</v>
      </c>
      <c r="D4384" s="44"/>
      <c r="E4384" s="47"/>
      <c r="F4384" s="46" t="s">
        <v>9655</v>
      </c>
      <c r="G4384" s="46">
        <v>0</v>
      </c>
      <c r="H4384" s="810" t="str">
        <f t="shared" si="68"/>
        <v/>
      </c>
    </row>
    <row r="4385" spans="1:8" ht="25.5" x14ac:dyDescent="0.25">
      <c r="A4385" s="41" t="s">
        <v>6281</v>
      </c>
      <c r="B4385" s="42" t="s">
        <v>6802</v>
      </c>
      <c r="C4385" s="43" t="s">
        <v>6804</v>
      </c>
      <c r="D4385" s="44"/>
      <c r="E4385" s="47"/>
      <c r="F4385" s="46">
        <v>1778</v>
      </c>
      <c r="G4385" s="46">
        <v>1778</v>
      </c>
      <c r="H4385" s="810">
        <f t="shared" si="68"/>
        <v>0</v>
      </c>
    </row>
    <row r="4386" spans="1:8" x14ac:dyDescent="0.25">
      <c r="A4386" s="41" t="s">
        <v>6283</v>
      </c>
      <c r="B4386" s="42" t="s">
        <v>6802</v>
      </c>
      <c r="C4386" s="43" t="s">
        <v>6805</v>
      </c>
      <c r="D4386" s="44"/>
      <c r="E4386" s="47"/>
      <c r="F4386" s="46">
        <v>2456</v>
      </c>
      <c r="G4386" s="46">
        <v>2456</v>
      </c>
      <c r="H4386" s="810">
        <f t="shared" si="68"/>
        <v>0</v>
      </c>
    </row>
    <row r="4387" spans="1:8" ht="26.25" thickBot="1" x14ac:dyDescent="0.3">
      <c r="A4387" s="48" t="s">
        <v>6285</v>
      </c>
      <c r="B4387" s="49" t="s">
        <v>6802</v>
      </c>
      <c r="C4387" s="50" t="s">
        <v>6806</v>
      </c>
      <c r="D4387" s="51"/>
      <c r="E4387" s="62"/>
      <c r="F4387" s="53">
        <v>4981</v>
      </c>
      <c r="G4387" s="53">
        <v>4981</v>
      </c>
      <c r="H4387" s="810">
        <f t="shared" si="68"/>
        <v>0</v>
      </c>
    </row>
    <row r="4388" spans="1:8" ht="38.25" x14ac:dyDescent="0.25">
      <c r="A4388" s="100" t="s">
        <v>6807</v>
      </c>
      <c r="B4388" s="173" t="s">
        <v>6808</v>
      </c>
      <c r="C4388" s="94" t="s">
        <v>6809</v>
      </c>
      <c r="D4388" s="60"/>
      <c r="E4388" s="61"/>
      <c r="F4388" s="95">
        <v>29014</v>
      </c>
      <c r="G4388" s="95">
        <v>29014</v>
      </c>
      <c r="H4388" s="810">
        <f t="shared" si="68"/>
        <v>0</v>
      </c>
    </row>
    <row r="4389" spans="1:8" x14ac:dyDescent="0.25">
      <c r="A4389" s="41" t="s">
        <v>6279</v>
      </c>
      <c r="B4389" s="42" t="s">
        <v>6810</v>
      </c>
      <c r="C4389" s="43" t="s">
        <v>6811</v>
      </c>
      <c r="D4389" s="44"/>
      <c r="E4389" s="47"/>
      <c r="F4389" s="46" t="s">
        <v>9655</v>
      </c>
      <c r="G4389" s="46">
        <v>0</v>
      </c>
      <c r="H4389" s="810" t="str">
        <f t="shared" si="68"/>
        <v/>
      </c>
    </row>
    <row r="4390" spans="1:8" ht="25.5" x14ac:dyDescent="0.25">
      <c r="A4390" s="41" t="s">
        <v>6281</v>
      </c>
      <c r="B4390" s="42" t="s">
        <v>6810</v>
      </c>
      <c r="C4390" s="43" t="s">
        <v>6812</v>
      </c>
      <c r="D4390" s="44"/>
      <c r="E4390" s="47"/>
      <c r="F4390" s="46">
        <v>2629</v>
      </c>
      <c r="G4390" s="46">
        <v>2629</v>
      </c>
      <c r="H4390" s="810">
        <f t="shared" si="68"/>
        <v>0</v>
      </c>
    </row>
    <row r="4391" spans="1:8" x14ac:dyDescent="0.25">
      <c r="A4391" s="41" t="s">
        <v>6283</v>
      </c>
      <c r="B4391" s="42" t="s">
        <v>6810</v>
      </c>
      <c r="C4391" s="43" t="s">
        <v>6813</v>
      </c>
      <c r="D4391" s="44"/>
      <c r="E4391" s="47"/>
      <c r="F4391" s="46">
        <v>3611</v>
      </c>
      <c r="G4391" s="46">
        <v>3611</v>
      </c>
      <c r="H4391" s="810">
        <f t="shared" si="68"/>
        <v>0</v>
      </c>
    </row>
    <row r="4392" spans="1:8" ht="26.25" thickBot="1" x14ac:dyDescent="0.3">
      <c r="A4392" s="48" t="s">
        <v>6285</v>
      </c>
      <c r="B4392" s="49" t="s">
        <v>6810</v>
      </c>
      <c r="C4392" s="50" t="s">
        <v>6814</v>
      </c>
      <c r="D4392" s="51"/>
      <c r="E4392" s="62"/>
      <c r="F4392" s="53">
        <v>7327</v>
      </c>
      <c r="G4392" s="53">
        <v>7327</v>
      </c>
      <c r="H4392" s="810">
        <f t="shared" si="68"/>
        <v>0</v>
      </c>
    </row>
    <row r="4393" spans="1:8" ht="38.25" x14ac:dyDescent="0.25">
      <c r="A4393" s="100" t="s">
        <v>6815</v>
      </c>
      <c r="B4393" s="173" t="s">
        <v>6816</v>
      </c>
      <c r="C4393" s="94" t="s">
        <v>6817</v>
      </c>
      <c r="D4393" s="60"/>
      <c r="E4393" s="61"/>
      <c r="F4393" s="95">
        <v>63752</v>
      </c>
      <c r="G4393" s="95">
        <v>63752</v>
      </c>
      <c r="H4393" s="810">
        <f t="shared" si="68"/>
        <v>0</v>
      </c>
    </row>
    <row r="4394" spans="1:8" x14ac:dyDescent="0.25">
      <c r="A4394" s="41" t="s">
        <v>6279</v>
      </c>
      <c r="B4394" s="42" t="s">
        <v>6818</v>
      </c>
      <c r="C4394" s="43" t="s">
        <v>6819</v>
      </c>
      <c r="D4394" s="44"/>
      <c r="E4394" s="47"/>
      <c r="F4394" s="46" t="s">
        <v>9655</v>
      </c>
      <c r="G4394" s="46">
        <v>0</v>
      </c>
      <c r="H4394" s="810" t="str">
        <f t="shared" si="68"/>
        <v/>
      </c>
    </row>
    <row r="4395" spans="1:8" ht="25.5" x14ac:dyDescent="0.25">
      <c r="A4395" s="41" t="s">
        <v>6281</v>
      </c>
      <c r="B4395" s="42" t="s">
        <v>6818</v>
      </c>
      <c r="C4395" s="43" t="s">
        <v>6820</v>
      </c>
      <c r="D4395" s="44"/>
      <c r="E4395" s="47"/>
      <c r="F4395" s="46">
        <v>5981</v>
      </c>
      <c r="G4395" s="46">
        <v>5981</v>
      </c>
      <c r="H4395" s="810">
        <f t="shared" si="68"/>
        <v>0</v>
      </c>
    </row>
    <row r="4396" spans="1:8" x14ac:dyDescent="0.25">
      <c r="A4396" s="41" t="s">
        <v>6283</v>
      </c>
      <c r="B4396" s="42" t="s">
        <v>6818</v>
      </c>
      <c r="C4396" s="43" t="s">
        <v>6821</v>
      </c>
      <c r="D4396" s="44"/>
      <c r="E4396" s="47"/>
      <c r="F4396" s="46">
        <v>8175</v>
      </c>
      <c r="G4396" s="46">
        <v>8175</v>
      </c>
      <c r="H4396" s="810">
        <f t="shared" si="68"/>
        <v>0</v>
      </c>
    </row>
    <row r="4397" spans="1:8" ht="26.25" thickBot="1" x14ac:dyDescent="0.3">
      <c r="A4397" s="48" t="s">
        <v>6285</v>
      </c>
      <c r="B4397" s="49" t="s">
        <v>6818</v>
      </c>
      <c r="C4397" s="50" t="s">
        <v>6822</v>
      </c>
      <c r="D4397" s="51"/>
      <c r="E4397" s="62"/>
      <c r="F4397" s="53">
        <v>16587</v>
      </c>
      <c r="G4397" s="53">
        <v>16587</v>
      </c>
      <c r="H4397" s="810">
        <f t="shared" si="68"/>
        <v>0</v>
      </c>
    </row>
    <row r="4398" spans="1:8" ht="38.25" x14ac:dyDescent="0.25">
      <c r="A4398" s="100" t="s">
        <v>6823</v>
      </c>
      <c r="B4398" s="173" t="s">
        <v>6824</v>
      </c>
      <c r="C4398" s="94" t="s">
        <v>6825</v>
      </c>
      <c r="D4398" s="60"/>
      <c r="E4398" s="61"/>
      <c r="F4398" s="95">
        <v>2458</v>
      </c>
      <c r="G4398" s="95">
        <v>2458</v>
      </c>
      <c r="H4398" s="810">
        <f t="shared" si="68"/>
        <v>0</v>
      </c>
    </row>
    <row r="4399" spans="1:8" x14ac:dyDescent="0.25">
      <c r="A4399" s="41" t="s">
        <v>6279</v>
      </c>
      <c r="B4399" s="42" t="s">
        <v>6826</v>
      </c>
      <c r="C4399" s="43" t="s">
        <v>6827</v>
      </c>
      <c r="D4399" s="44"/>
      <c r="E4399" s="47"/>
      <c r="F4399" s="46" t="s">
        <v>9655</v>
      </c>
      <c r="G4399" s="46">
        <v>0</v>
      </c>
      <c r="H4399" s="810" t="str">
        <f t="shared" si="68"/>
        <v/>
      </c>
    </row>
    <row r="4400" spans="1:8" ht="25.5" x14ac:dyDescent="0.25">
      <c r="A4400" s="41" t="s">
        <v>6281</v>
      </c>
      <c r="B4400" s="42" t="s">
        <v>6826</v>
      </c>
      <c r="C4400" s="43" t="s">
        <v>6828</v>
      </c>
      <c r="D4400" s="44"/>
      <c r="E4400" s="47"/>
      <c r="F4400" s="46">
        <v>278</v>
      </c>
      <c r="G4400" s="46">
        <v>278</v>
      </c>
      <c r="H4400" s="810">
        <f t="shared" si="68"/>
        <v>0</v>
      </c>
    </row>
    <row r="4401" spans="1:8" x14ac:dyDescent="0.25">
      <c r="A4401" s="41" t="s">
        <v>6283</v>
      </c>
      <c r="B4401" s="42" t="s">
        <v>6826</v>
      </c>
      <c r="C4401" s="43" t="s">
        <v>6829</v>
      </c>
      <c r="D4401" s="44"/>
      <c r="E4401" s="47"/>
      <c r="F4401" s="46">
        <v>388</v>
      </c>
      <c r="G4401" s="46">
        <v>388</v>
      </c>
      <c r="H4401" s="810">
        <f t="shared" si="68"/>
        <v>0</v>
      </c>
    </row>
    <row r="4402" spans="1:8" ht="26.25" thickBot="1" x14ac:dyDescent="0.3">
      <c r="A4402" s="48" t="s">
        <v>6285</v>
      </c>
      <c r="B4402" s="49" t="s">
        <v>6826</v>
      </c>
      <c r="C4402" s="50" t="s">
        <v>6830</v>
      </c>
      <c r="D4402" s="51"/>
      <c r="E4402" s="62"/>
      <c r="F4402" s="53">
        <v>788</v>
      </c>
      <c r="G4402" s="53">
        <v>788</v>
      </c>
      <c r="H4402" s="810">
        <f t="shared" si="68"/>
        <v>0</v>
      </c>
    </row>
    <row r="4403" spans="1:8" ht="38.25" x14ac:dyDescent="0.25">
      <c r="A4403" s="100" t="s">
        <v>6823</v>
      </c>
      <c r="B4403" s="173" t="s">
        <v>6824</v>
      </c>
      <c r="C4403" s="94" t="s">
        <v>6831</v>
      </c>
      <c r="D4403" s="60"/>
      <c r="E4403" s="61"/>
      <c r="F4403" s="95">
        <v>2458</v>
      </c>
      <c r="G4403" s="95">
        <v>2458</v>
      </c>
      <c r="H4403" s="810">
        <f t="shared" si="68"/>
        <v>0</v>
      </c>
    </row>
    <row r="4404" spans="1:8" x14ac:dyDescent="0.25">
      <c r="A4404" s="41" t="s">
        <v>6279</v>
      </c>
      <c r="B4404" s="42" t="s">
        <v>6832</v>
      </c>
      <c r="C4404" s="43" t="s">
        <v>6833</v>
      </c>
      <c r="D4404" s="44"/>
      <c r="E4404" s="47"/>
      <c r="F4404" s="46" t="s">
        <v>9655</v>
      </c>
      <c r="G4404" s="46">
        <v>0</v>
      </c>
      <c r="H4404" s="810" t="str">
        <f t="shared" si="68"/>
        <v/>
      </c>
    </row>
    <row r="4405" spans="1:8" ht="25.5" x14ac:dyDescent="0.25">
      <c r="A4405" s="41" t="s">
        <v>6281</v>
      </c>
      <c r="B4405" s="42" t="s">
        <v>6832</v>
      </c>
      <c r="C4405" s="43" t="s">
        <v>6834</v>
      </c>
      <c r="D4405" s="44"/>
      <c r="E4405" s="47"/>
      <c r="F4405" s="46">
        <v>278</v>
      </c>
      <c r="G4405" s="46">
        <v>278</v>
      </c>
      <c r="H4405" s="810">
        <f t="shared" si="68"/>
        <v>0</v>
      </c>
    </row>
    <row r="4406" spans="1:8" x14ac:dyDescent="0.25">
      <c r="A4406" s="41" t="s">
        <v>6283</v>
      </c>
      <c r="B4406" s="42" t="s">
        <v>6832</v>
      </c>
      <c r="C4406" s="43" t="s">
        <v>6835</v>
      </c>
      <c r="D4406" s="44"/>
      <c r="E4406" s="47"/>
      <c r="F4406" s="46">
        <v>388</v>
      </c>
      <c r="G4406" s="46">
        <v>388</v>
      </c>
      <c r="H4406" s="810">
        <f t="shared" si="68"/>
        <v>0</v>
      </c>
    </row>
    <row r="4407" spans="1:8" ht="26.25" thickBot="1" x14ac:dyDescent="0.3">
      <c r="A4407" s="48" t="s">
        <v>6285</v>
      </c>
      <c r="B4407" s="49" t="s">
        <v>6832</v>
      </c>
      <c r="C4407" s="50" t="s">
        <v>6836</v>
      </c>
      <c r="D4407" s="51"/>
      <c r="E4407" s="62"/>
      <c r="F4407" s="53">
        <v>788</v>
      </c>
      <c r="G4407" s="53">
        <v>788</v>
      </c>
      <c r="H4407" s="810">
        <f t="shared" si="68"/>
        <v>0</v>
      </c>
    </row>
    <row r="4408" spans="1:8" ht="38.25" x14ac:dyDescent="0.25">
      <c r="A4408" s="100" t="s">
        <v>6837</v>
      </c>
      <c r="B4408" s="173" t="s">
        <v>6556</v>
      </c>
      <c r="C4408" s="94" t="s">
        <v>6838</v>
      </c>
      <c r="D4408" s="60"/>
      <c r="E4408" s="61"/>
      <c r="F4408" s="95">
        <v>31109</v>
      </c>
      <c r="G4408" s="95">
        <v>31109</v>
      </c>
      <c r="H4408" s="810">
        <f t="shared" si="68"/>
        <v>0</v>
      </c>
    </row>
    <row r="4409" spans="1:8" x14ac:dyDescent="0.25">
      <c r="A4409" s="41" t="s">
        <v>6279</v>
      </c>
      <c r="B4409" s="42" t="s">
        <v>6839</v>
      </c>
      <c r="C4409" s="43" t="s">
        <v>6840</v>
      </c>
      <c r="D4409" s="44"/>
      <c r="E4409" s="47"/>
      <c r="F4409" s="46" t="s">
        <v>9655</v>
      </c>
      <c r="G4409" s="46">
        <v>0</v>
      </c>
      <c r="H4409" s="810" t="str">
        <f t="shared" si="68"/>
        <v/>
      </c>
    </row>
    <row r="4410" spans="1:8" ht="25.5" x14ac:dyDescent="0.25">
      <c r="A4410" s="41" t="s">
        <v>6281</v>
      </c>
      <c r="B4410" s="42" t="s">
        <v>6839</v>
      </c>
      <c r="C4410" s="43" t="s">
        <v>6841</v>
      </c>
      <c r="D4410" s="44"/>
      <c r="E4410" s="47"/>
      <c r="F4410" s="46">
        <v>5150</v>
      </c>
      <c r="G4410" s="46">
        <v>5150</v>
      </c>
      <c r="H4410" s="810">
        <f t="shared" si="68"/>
        <v>0</v>
      </c>
    </row>
    <row r="4411" spans="1:8" x14ac:dyDescent="0.25">
      <c r="A4411" s="41" t="s">
        <v>6283</v>
      </c>
      <c r="B4411" s="42" t="s">
        <v>6839</v>
      </c>
      <c r="C4411" s="43" t="s">
        <v>6842</v>
      </c>
      <c r="D4411" s="44"/>
      <c r="E4411" s="47"/>
      <c r="F4411" s="46">
        <v>6934</v>
      </c>
      <c r="G4411" s="46">
        <v>6934</v>
      </c>
      <c r="H4411" s="810">
        <f t="shared" si="68"/>
        <v>0</v>
      </c>
    </row>
    <row r="4412" spans="1:8" ht="26.25" thickBot="1" x14ac:dyDescent="0.3">
      <c r="A4412" s="48" t="s">
        <v>6285</v>
      </c>
      <c r="B4412" s="49" t="s">
        <v>6839</v>
      </c>
      <c r="C4412" s="50" t="s">
        <v>6843</v>
      </c>
      <c r="D4412" s="51"/>
      <c r="E4412" s="62"/>
      <c r="F4412" s="53">
        <v>14073</v>
      </c>
      <c r="G4412" s="53">
        <v>14073</v>
      </c>
      <c r="H4412" s="810">
        <f t="shared" si="68"/>
        <v>0</v>
      </c>
    </row>
    <row r="4413" spans="1:8" x14ac:dyDescent="0.25">
      <c r="A4413" s="100" t="s">
        <v>6844</v>
      </c>
      <c r="B4413" s="173" t="s">
        <v>6845</v>
      </c>
      <c r="C4413" s="94" t="s">
        <v>6846</v>
      </c>
      <c r="D4413" s="60"/>
      <c r="E4413" s="61"/>
      <c r="F4413" s="95">
        <v>15482</v>
      </c>
      <c r="G4413" s="95">
        <v>15482</v>
      </c>
      <c r="H4413" s="810">
        <f t="shared" si="68"/>
        <v>0</v>
      </c>
    </row>
    <row r="4414" spans="1:8" x14ac:dyDescent="0.25">
      <c r="A4414" s="41" t="s">
        <v>6279</v>
      </c>
      <c r="B4414" s="42" t="s">
        <v>6847</v>
      </c>
      <c r="C4414" s="43" t="s">
        <v>6848</v>
      </c>
      <c r="D4414" s="44"/>
      <c r="E4414" s="47"/>
      <c r="F4414" s="46" t="s">
        <v>9655</v>
      </c>
      <c r="G4414" s="46">
        <v>0</v>
      </c>
      <c r="H4414" s="810" t="str">
        <f t="shared" si="68"/>
        <v/>
      </c>
    </row>
    <row r="4415" spans="1:8" ht="25.5" x14ac:dyDescent="0.25">
      <c r="A4415" s="41" t="s">
        <v>6281</v>
      </c>
      <c r="B4415" s="42" t="s">
        <v>6847</v>
      </c>
      <c r="C4415" s="43" t="s">
        <v>6849</v>
      </c>
      <c r="D4415" s="44"/>
      <c r="E4415" s="47"/>
      <c r="F4415" s="46">
        <v>141</v>
      </c>
      <c r="G4415" s="46">
        <v>141</v>
      </c>
      <c r="H4415" s="810">
        <f t="shared" si="68"/>
        <v>0</v>
      </c>
    </row>
    <row r="4416" spans="1:8" x14ac:dyDescent="0.25">
      <c r="A4416" s="41" t="s">
        <v>6283</v>
      </c>
      <c r="B4416" s="42" t="s">
        <v>6847</v>
      </c>
      <c r="C4416" s="43" t="s">
        <v>6850</v>
      </c>
      <c r="D4416" s="44"/>
      <c r="E4416" s="47"/>
      <c r="F4416" s="46">
        <v>352</v>
      </c>
      <c r="G4416" s="46">
        <v>352</v>
      </c>
      <c r="H4416" s="810">
        <f t="shared" si="68"/>
        <v>0</v>
      </c>
    </row>
    <row r="4417" spans="1:8" ht="26.25" thickBot="1" x14ac:dyDescent="0.3">
      <c r="A4417" s="48" t="s">
        <v>6285</v>
      </c>
      <c r="B4417" s="42" t="s">
        <v>6847</v>
      </c>
      <c r="C4417" s="50" t="s">
        <v>6851</v>
      </c>
      <c r="D4417" s="51"/>
      <c r="E4417" s="62"/>
      <c r="F4417" s="53">
        <v>493</v>
      </c>
      <c r="G4417" s="53">
        <v>493</v>
      </c>
      <c r="H4417" s="810">
        <f t="shared" si="68"/>
        <v>0</v>
      </c>
    </row>
    <row r="4418" spans="1:8" ht="25.5" x14ac:dyDescent="0.25">
      <c r="A4418" s="100" t="s">
        <v>6852</v>
      </c>
      <c r="B4418" s="173" t="s">
        <v>6853</v>
      </c>
      <c r="C4418" s="94" t="s">
        <v>6854</v>
      </c>
      <c r="D4418" s="60"/>
      <c r="E4418" s="61"/>
      <c r="F4418" s="95">
        <v>378</v>
      </c>
      <c r="G4418" s="95">
        <v>378</v>
      </c>
      <c r="H4418" s="810">
        <f t="shared" si="68"/>
        <v>0</v>
      </c>
    </row>
    <row r="4419" spans="1:8" x14ac:dyDescent="0.25">
      <c r="A4419" s="41" t="s">
        <v>6279</v>
      </c>
      <c r="B4419" s="42" t="s">
        <v>6855</v>
      </c>
      <c r="C4419" s="43" t="s">
        <v>6856</v>
      </c>
      <c r="D4419" s="44"/>
      <c r="E4419" s="47"/>
      <c r="F4419" s="46" t="s">
        <v>9655</v>
      </c>
      <c r="G4419" s="46">
        <v>0</v>
      </c>
      <c r="H4419" s="810" t="str">
        <f t="shared" si="68"/>
        <v/>
      </c>
    </row>
    <row r="4420" spans="1:8" ht="25.5" x14ac:dyDescent="0.25">
      <c r="A4420" s="41" t="s">
        <v>6281</v>
      </c>
      <c r="B4420" s="42" t="s">
        <v>6855</v>
      </c>
      <c r="C4420" s="43" t="s">
        <v>6857</v>
      </c>
      <c r="D4420" s="44"/>
      <c r="E4420" s="47"/>
      <c r="F4420" s="46" t="s">
        <v>9655</v>
      </c>
      <c r="G4420" s="46">
        <v>0</v>
      </c>
      <c r="H4420" s="810" t="str">
        <f t="shared" si="68"/>
        <v/>
      </c>
    </row>
    <row r="4421" spans="1:8" x14ac:dyDescent="0.25">
      <c r="A4421" s="41" t="s">
        <v>6283</v>
      </c>
      <c r="B4421" s="42" t="s">
        <v>6855</v>
      </c>
      <c r="C4421" s="43" t="s">
        <v>6858</v>
      </c>
      <c r="D4421" s="44"/>
      <c r="E4421" s="47"/>
      <c r="F4421" s="46">
        <v>73</v>
      </c>
      <c r="G4421" s="46">
        <v>73</v>
      </c>
      <c r="H4421" s="810">
        <f t="shared" si="68"/>
        <v>0</v>
      </c>
    </row>
    <row r="4422" spans="1:8" ht="26.25" thickBot="1" x14ac:dyDescent="0.3">
      <c r="A4422" s="48" t="s">
        <v>6285</v>
      </c>
      <c r="B4422" s="49" t="s">
        <v>6855</v>
      </c>
      <c r="C4422" s="50" t="s">
        <v>6859</v>
      </c>
      <c r="D4422" s="51"/>
      <c r="E4422" s="62"/>
      <c r="F4422" s="53">
        <v>73</v>
      </c>
      <c r="G4422" s="53">
        <v>73</v>
      </c>
      <c r="H4422" s="810">
        <f t="shared" si="68"/>
        <v>0</v>
      </c>
    </row>
    <row r="4423" spans="1:8" ht="25.5" x14ac:dyDescent="0.25">
      <c r="A4423" s="100" t="s">
        <v>6860</v>
      </c>
      <c r="B4423" s="173" t="s">
        <v>6861</v>
      </c>
      <c r="C4423" s="94" t="s">
        <v>6862</v>
      </c>
      <c r="D4423" s="60"/>
      <c r="E4423" s="61"/>
      <c r="F4423" s="95">
        <v>798</v>
      </c>
      <c r="G4423" s="95">
        <v>798</v>
      </c>
      <c r="H4423" s="810">
        <f t="shared" si="68"/>
        <v>0</v>
      </c>
    </row>
    <row r="4424" spans="1:8" x14ac:dyDescent="0.25">
      <c r="A4424" s="41" t="s">
        <v>6279</v>
      </c>
      <c r="B4424" s="42" t="s">
        <v>6863</v>
      </c>
      <c r="C4424" s="43" t="s">
        <v>6864</v>
      </c>
      <c r="D4424" s="44"/>
      <c r="E4424" s="47"/>
      <c r="F4424" s="46" t="s">
        <v>9655</v>
      </c>
      <c r="G4424" s="46">
        <v>0</v>
      </c>
      <c r="H4424" s="810" t="str">
        <f t="shared" si="68"/>
        <v/>
      </c>
    </row>
    <row r="4425" spans="1:8" ht="25.5" x14ac:dyDescent="0.25">
      <c r="A4425" s="41" t="s">
        <v>6281</v>
      </c>
      <c r="B4425" s="42" t="s">
        <v>6863</v>
      </c>
      <c r="C4425" s="43" t="s">
        <v>6865</v>
      </c>
      <c r="D4425" s="44"/>
      <c r="E4425" s="47"/>
      <c r="F4425" s="46" t="s">
        <v>9655</v>
      </c>
      <c r="G4425" s="46">
        <v>0</v>
      </c>
      <c r="H4425" s="810" t="str">
        <f t="shared" si="68"/>
        <v/>
      </c>
    </row>
    <row r="4426" spans="1:8" x14ac:dyDescent="0.25">
      <c r="A4426" s="41" t="s">
        <v>6283</v>
      </c>
      <c r="B4426" s="42" t="s">
        <v>6863</v>
      </c>
      <c r="C4426" s="43" t="s">
        <v>6866</v>
      </c>
      <c r="D4426" s="44"/>
      <c r="E4426" s="47"/>
      <c r="F4426" s="46">
        <v>208</v>
      </c>
      <c r="G4426" s="46">
        <v>208</v>
      </c>
      <c r="H4426" s="810">
        <f t="shared" ref="H4426:H4489" si="69">IF(ISNUMBER(F4426),ROUND(F4426-G4426,2),"")</f>
        <v>0</v>
      </c>
    </row>
    <row r="4427" spans="1:8" ht="26.25" thickBot="1" x14ac:dyDescent="0.3">
      <c r="A4427" s="48" t="s">
        <v>6285</v>
      </c>
      <c r="B4427" s="49" t="s">
        <v>6863</v>
      </c>
      <c r="C4427" s="50" t="s">
        <v>6867</v>
      </c>
      <c r="D4427" s="51"/>
      <c r="E4427" s="62"/>
      <c r="F4427" s="53">
        <v>208</v>
      </c>
      <c r="G4427" s="53">
        <v>208</v>
      </c>
      <c r="H4427" s="810">
        <f t="shared" si="69"/>
        <v>0</v>
      </c>
    </row>
    <row r="4428" spans="1:8" ht="25.5" x14ac:dyDescent="0.25">
      <c r="A4428" s="100" t="s">
        <v>6868</v>
      </c>
      <c r="B4428" s="173" t="s">
        <v>6869</v>
      </c>
      <c r="C4428" s="94" t="s">
        <v>6870</v>
      </c>
      <c r="D4428" s="60"/>
      <c r="E4428" s="61"/>
      <c r="F4428" s="95">
        <v>1236</v>
      </c>
      <c r="G4428" s="95">
        <v>1236</v>
      </c>
      <c r="H4428" s="810">
        <f t="shared" si="69"/>
        <v>0</v>
      </c>
    </row>
    <row r="4429" spans="1:8" x14ac:dyDescent="0.25">
      <c r="A4429" s="41" t="s">
        <v>6279</v>
      </c>
      <c r="B4429" s="42" t="s">
        <v>6871</v>
      </c>
      <c r="C4429" s="43" t="s">
        <v>6872</v>
      </c>
      <c r="D4429" s="44"/>
      <c r="E4429" s="47"/>
      <c r="F4429" s="46" t="s">
        <v>9655</v>
      </c>
      <c r="G4429" s="46">
        <v>0</v>
      </c>
      <c r="H4429" s="810" t="str">
        <f t="shared" si="69"/>
        <v/>
      </c>
    </row>
    <row r="4430" spans="1:8" ht="25.5" x14ac:dyDescent="0.25">
      <c r="A4430" s="41" t="s">
        <v>6281</v>
      </c>
      <c r="B4430" s="42" t="s">
        <v>6871</v>
      </c>
      <c r="C4430" s="43" t="s">
        <v>6873</v>
      </c>
      <c r="D4430" s="44"/>
      <c r="E4430" s="47"/>
      <c r="F4430" s="46" t="s">
        <v>9655</v>
      </c>
      <c r="G4430" s="46">
        <v>0</v>
      </c>
      <c r="H4430" s="810" t="str">
        <f t="shared" si="69"/>
        <v/>
      </c>
    </row>
    <row r="4431" spans="1:8" x14ac:dyDescent="0.25">
      <c r="A4431" s="41" t="s">
        <v>6283</v>
      </c>
      <c r="B4431" s="42" t="s">
        <v>6871</v>
      </c>
      <c r="C4431" s="43" t="s">
        <v>6874</v>
      </c>
      <c r="D4431" s="44"/>
      <c r="E4431" s="47"/>
      <c r="F4431" s="46">
        <v>332</v>
      </c>
      <c r="G4431" s="46">
        <v>332</v>
      </c>
      <c r="H4431" s="810">
        <f t="shared" si="69"/>
        <v>0</v>
      </c>
    </row>
    <row r="4432" spans="1:8" ht="26.25" thickBot="1" x14ac:dyDescent="0.3">
      <c r="A4432" s="48" t="s">
        <v>6285</v>
      </c>
      <c r="B4432" s="49" t="s">
        <v>6871</v>
      </c>
      <c r="C4432" s="50" t="s">
        <v>6875</v>
      </c>
      <c r="D4432" s="51"/>
      <c r="E4432" s="62"/>
      <c r="F4432" s="53">
        <v>332</v>
      </c>
      <c r="G4432" s="53">
        <v>332</v>
      </c>
      <c r="H4432" s="810">
        <f t="shared" si="69"/>
        <v>0</v>
      </c>
    </row>
    <row r="4433" spans="1:8" ht="25.5" x14ac:dyDescent="0.25">
      <c r="A4433" s="100" t="s">
        <v>6876</v>
      </c>
      <c r="B4433" s="173" t="s">
        <v>6877</v>
      </c>
      <c r="C4433" s="94" t="s">
        <v>6878</v>
      </c>
      <c r="D4433" s="60"/>
      <c r="E4433" s="61"/>
      <c r="F4433" s="95">
        <v>1232</v>
      </c>
      <c r="G4433" s="95">
        <v>1232</v>
      </c>
      <c r="H4433" s="810">
        <f t="shared" si="69"/>
        <v>0</v>
      </c>
    </row>
    <row r="4434" spans="1:8" x14ac:dyDescent="0.25">
      <c r="A4434" s="41" t="s">
        <v>6279</v>
      </c>
      <c r="B4434" s="42" t="s">
        <v>6879</v>
      </c>
      <c r="C4434" s="43" t="s">
        <v>6880</v>
      </c>
      <c r="D4434" s="44"/>
      <c r="E4434" s="47"/>
      <c r="F4434" s="46" t="s">
        <v>9655</v>
      </c>
      <c r="G4434" s="46">
        <v>0</v>
      </c>
      <c r="H4434" s="810" t="str">
        <f t="shared" si="69"/>
        <v/>
      </c>
    </row>
    <row r="4435" spans="1:8" ht="25.5" x14ac:dyDescent="0.25">
      <c r="A4435" s="41" t="s">
        <v>6281</v>
      </c>
      <c r="B4435" s="42" t="s">
        <v>6879</v>
      </c>
      <c r="C4435" s="43" t="s">
        <v>6881</v>
      </c>
      <c r="D4435" s="44"/>
      <c r="E4435" s="47"/>
      <c r="F4435" s="46" t="s">
        <v>9655</v>
      </c>
      <c r="G4435" s="46">
        <v>0</v>
      </c>
      <c r="H4435" s="810" t="str">
        <f t="shared" si="69"/>
        <v/>
      </c>
    </row>
    <row r="4436" spans="1:8" x14ac:dyDescent="0.25">
      <c r="A4436" s="41" t="s">
        <v>6283</v>
      </c>
      <c r="B4436" s="42" t="s">
        <v>6879</v>
      </c>
      <c r="C4436" s="43" t="s">
        <v>6882</v>
      </c>
      <c r="D4436" s="44"/>
      <c r="E4436" s="47"/>
      <c r="F4436" s="46">
        <v>290</v>
      </c>
      <c r="G4436" s="46">
        <v>290</v>
      </c>
      <c r="H4436" s="810">
        <f t="shared" si="69"/>
        <v>0</v>
      </c>
    </row>
    <row r="4437" spans="1:8" ht="26.25" thickBot="1" x14ac:dyDescent="0.3">
      <c r="A4437" s="48" t="s">
        <v>6285</v>
      </c>
      <c r="B4437" s="49" t="s">
        <v>6879</v>
      </c>
      <c r="C4437" s="50" t="s">
        <v>6883</v>
      </c>
      <c r="D4437" s="51"/>
      <c r="E4437" s="62"/>
      <c r="F4437" s="53">
        <v>290</v>
      </c>
      <c r="G4437" s="53">
        <v>290</v>
      </c>
      <c r="H4437" s="810">
        <f t="shared" si="69"/>
        <v>0</v>
      </c>
    </row>
    <row r="4438" spans="1:8" ht="25.5" x14ac:dyDescent="0.25">
      <c r="A4438" s="100" t="s">
        <v>6884</v>
      </c>
      <c r="B4438" s="173" t="s">
        <v>6885</v>
      </c>
      <c r="C4438" s="94" t="s">
        <v>6886</v>
      </c>
      <c r="D4438" s="60"/>
      <c r="E4438" s="61"/>
      <c r="F4438" s="813">
        <v>2458.5</v>
      </c>
      <c r="G4438" s="95">
        <v>2327</v>
      </c>
      <c r="H4438" s="810">
        <f t="shared" si="69"/>
        <v>131.5</v>
      </c>
    </row>
    <row r="4439" spans="1:8" x14ac:dyDescent="0.25">
      <c r="A4439" s="41" t="s">
        <v>6279</v>
      </c>
      <c r="B4439" s="42" t="s">
        <v>6887</v>
      </c>
      <c r="C4439" s="43" t="s">
        <v>6888</v>
      </c>
      <c r="D4439" s="44"/>
      <c r="E4439" s="47"/>
      <c r="F4439" s="46" t="s">
        <v>9655</v>
      </c>
      <c r="G4439" s="46">
        <v>0</v>
      </c>
      <c r="H4439" s="810" t="str">
        <f t="shared" si="69"/>
        <v/>
      </c>
    </row>
    <row r="4440" spans="1:8" ht="25.5" x14ac:dyDescent="0.25">
      <c r="A4440" s="41" t="s">
        <v>6281</v>
      </c>
      <c r="B4440" s="42" t="s">
        <v>6887</v>
      </c>
      <c r="C4440" s="43" t="s">
        <v>6889</v>
      </c>
      <c r="D4440" s="44"/>
      <c r="E4440" s="47"/>
      <c r="F4440" s="46" t="s">
        <v>9655</v>
      </c>
      <c r="G4440" s="46">
        <v>0</v>
      </c>
      <c r="H4440" s="810" t="str">
        <f t="shared" si="69"/>
        <v/>
      </c>
    </row>
    <row r="4441" spans="1:8" x14ac:dyDescent="0.25">
      <c r="A4441" s="41" t="s">
        <v>6283</v>
      </c>
      <c r="B4441" s="42" t="s">
        <v>6887</v>
      </c>
      <c r="C4441" s="43" t="s">
        <v>6890</v>
      </c>
      <c r="D4441" s="44"/>
      <c r="E4441" s="47"/>
      <c r="F4441" s="819">
        <v>597.5</v>
      </c>
      <c r="G4441" s="46">
        <v>729</v>
      </c>
      <c r="H4441" s="810">
        <f t="shared" si="69"/>
        <v>-131.5</v>
      </c>
    </row>
    <row r="4442" spans="1:8" ht="26.25" thickBot="1" x14ac:dyDescent="0.3">
      <c r="A4442" s="48" t="s">
        <v>6285</v>
      </c>
      <c r="B4442" s="49" t="s">
        <v>6887</v>
      </c>
      <c r="C4442" s="50" t="s">
        <v>6891</v>
      </c>
      <c r="D4442" s="51"/>
      <c r="E4442" s="62"/>
      <c r="F4442" s="811">
        <v>597.5</v>
      </c>
      <c r="G4442" s="53">
        <v>729</v>
      </c>
      <c r="H4442" s="810">
        <f t="shared" si="69"/>
        <v>-131.5</v>
      </c>
    </row>
    <row r="4443" spans="1:8" ht="25.5" x14ac:dyDescent="0.25">
      <c r="A4443" s="100" t="s">
        <v>6884</v>
      </c>
      <c r="B4443" s="173" t="s">
        <v>6892</v>
      </c>
      <c r="C4443" s="94" t="s">
        <v>6893</v>
      </c>
      <c r="D4443" s="60"/>
      <c r="E4443" s="61"/>
      <c r="F4443" s="95">
        <v>2327</v>
      </c>
      <c r="G4443" s="95">
        <v>2327</v>
      </c>
      <c r="H4443" s="810">
        <f t="shared" si="69"/>
        <v>0</v>
      </c>
    </row>
    <row r="4444" spans="1:8" x14ac:dyDescent="0.25">
      <c r="A4444" s="41" t="s">
        <v>6279</v>
      </c>
      <c r="B4444" s="42" t="s">
        <v>6894</v>
      </c>
      <c r="C4444" s="43" t="s">
        <v>6895</v>
      </c>
      <c r="D4444" s="44"/>
      <c r="E4444" s="47"/>
      <c r="F4444" s="46" t="s">
        <v>9655</v>
      </c>
      <c r="G4444" s="46">
        <v>0</v>
      </c>
      <c r="H4444" s="810" t="str">
        <f t="shared" si="69"/>
        <v/>
      </c>
    </row>
    <row r="4445" spans="1:8" ht="25.5" x14ac:dyDescent="0.25">
      <c r="A4445" s="41" t="s">
        <v>6281</v>
      </c>
      <c r="B4445" s="42" t="s">
        <v>6894</v>
      </c>
      <c r="C4445" s="43" t="s">
        <v>6896</v>
      </c>
      <c r="D4445" s="44"/>
      <c r="E4445" s="47"/>
      <c r="F4445" s="46" t="s">
        <v>9655</v>
      </c>
      <c r="G4445" s="46">
        <v>0</v>
      </c>
      <c r="H4445" s="810" t="str">
        <f t="shared" si="69"/>
        <v/>
      </c>
    </row>
    <row r="4446" spans="1:8" x14ac:dyDescent="0.25">
      <c r="A4446" s="41" t="s">
        <v>6283</v>
      </c>
      <c r="B4446" s="42" t="s">
        <v>6894</v>
      </c>
      <c r="C4446" s="43" t="s">
        <v>6897</v>
      </c>
      <c r="D4446" s="44"/>
      <c r="E4446" s="47"/>
      <c r="F4446" s="46">
        <v>248</v>
      </c>
      <c r="G4446" s="46">
        <v>248</v>
      </c>
      <c r="H4446" s="810">
        <f t="shared" si="69"/>
        <v>0</v>
      </c>
    </row>
    <row r="4447" spans="1:8" ht="26.25" thickBot="1" x14ac:dyDescent="0.3">
      <c r="A4447" s="48" t="s">
        <v>6285</v>
      </c>
      <c r="B4447" s="42" t="s">
        <v>6894</v>
      </c>
      <c r="C4447" s="50" t="s">
        <v>6898</v>
      </c>
      <c r="D4447" s="51"/>
      <c r="E4447" s="62"/>
      <c r="F4447" s="53">
        <v>248</v>
      </c>
      <c r="G4447" s="53">
        <v>248</v>
      </c>
      <c r="H4447" s="810">
        <f t="shared" si="69"/>
        <v>0</v>
      </c>
    </row>
    <row r="4448" spans="1:8" ht="25.5" x14ac:dyDescent="0.25">
      <c r="A4448" s="100" t="s">
        <v>6899</v>
      </c>
      <c r="B4448" s="173" t="s">
        <v>6900</v>
      </c>
      <c r="C4448" s="94" t="s">
        <v>6901</v>
      </c>
      <c r="D4448" s="60"/>
      <c r="E4448" s="61"/>
      <c r="F4448" s="95">
        <v>1902</v>
      </c>
      <c r="G4448" s="95">
        <v>1902</v>
      </c>
      <c r="H4448" s="810">
        <f t="shared" si="69"/>
        <v>0</v>
      </c>
    </row>
    <row r="4449" spans="1:8" x14ac:dyDescent="0.25">
      <c r="A4449" s="41" t="s">
        <v>6279</v>
      </c>
      <c r="B4449" s="42" t="s">
        <v>6902</v>
      </c>
      <c r="C4449" s="43" t="s">
        <v>6903</v>
      </c>
      <c r="D4449" s="44"/>
      <c r="E4449" s="47"/>
      <c r="F4449" s="46" t="s">
        <v>9655</v>
      </c>
      <c r="G4449" s="46">
        <v>0</v>
      </c>
      <c r="H4449" s="810" t="str">
        <f t="shared" si="69"/>
        <v/>
      </c>
    </row>
    <row r="4450" spans="1:8" ht="25.5" x14ac:dyDescent="0.25">
      <c r="A4450" s="41" t="s">
        <v>6281</v>
      </c>
      <c r="B4450" s="42" t="s">
        <v>6902</v>
      </c>
      <c r="C4450" s="43" t="s">
        <v>6904</v>
      </c>
      <c r="D4450" s="44"/>
      <c r="E4450" s="47"/>
      <c r="F4450" s="46" t="s">
        <v>9655</v>
      </c>
      <c r="G4450" s="46">
        <v>0</v>
      </c>
      <c r="H4450" s="810" t="str">
        <f t="shared" si="69"/>
        <v/>
      </c>
    </row>
    <row r="4451" spans="1:8" x14ac:dyDescent="0.25">
      <c r="A4451" s="41" t="s">
        <v>6283</v>
      </c>
      <c r="B4451" s="42" t="s">
        <v>6902</v>
      </c>
      <c r="C4451" s="43" t="s">
        <v>6905</v>
      </c>
      <c r="D4451" s="44"/>
      <c r="E4451" s="47"/>
      <c r="F4451" s="46">
        <v>400</v>
      </c>
      <c r="G4451" s="46">
        <v>400</v>
      </c>
      <c r="H4451" s="810">
        <f t="shared" si="69"/>
        <v>0</v>
      </c>
    </row>
    <row r="4452" spans="1:8" ht="26.25" thickBot="1" x14ac:dyDescent="0.3">
      <c r="A4452" s="48" t="s">
        <v>6285</v>
      </c>
      <c r="B4452" s="49" t="s">
        <v>6902</v>
      </c>
      <c r="C4452" s="50" t="s">
        <v>6906</v>
      </c>
      <c r="D4452" s="51"/>
      <c r="E4452" s="62"/>
      <c r="F4452" s="53">
        <v>400</v>
      </c>
      <c r="G4452" s="53">
        <v>400</v>
      </c>
      <c r="H4452" s="810">
        <f t="shared" si="69"/>
        <v>0</v>
      </c>
    </row>
    <row r="4453" spans="1:8" ht="25.5" x14ac:dyDescent="0.25">
      <c r="A4453" s="100" t="s">
        <v>6907</v>
      </c>
      <c r="B4453" s="173" t="s">
        <v>6908</v>
      </c>
      <c r="C4453" s="94" t="s">
        <v>6909</v>
      </c>
      <c r="D4453" s="60"/>
      <c r="E4453" s="61"/>
      <c r="F4453" s="95">
        <v>1205</v>
      </c>
      <c r="G4453" s="95">
        <v>1205</v>
      </c>
      <c r="H4453" s="810">
        <f t="shared" si="69"/>
        <v>0</v>
      </c>
    </row>
    <row r="4454" spans="1:8" x14ac:dyDescent="0.25">
      <c r="A4454" s="41" t="s">
        <v>6279</v>
      </c>
      <c r="B4454" s="42" t="s">
        <v>6910</v>
      </c>
      <c r="C4454" s="43" t="s">
        <v>6911</v>
      </c>
      <c r="D4454" s="44"/>
      <c r="E4454" s="47"/>
      <c r="F4454" s="46" t="s">
        <v>9655</v>
      </c>
      <c r="G4454" s="46">
        <v>0</v>
      </c>
      <c r="H4454" s="810" t="str">
        <f t="shared" si="69"/>
        <v/>
      </c>
    </row>
    <row r="4455" spans="1:8" ht="25.5" x14ac:dyDescent="0.25">
      <c r="A4455" s="41" t="s">
        <v>6281</v>
      </c>
      <c r="B4455" s="42" t="s">
        <v>6910</v>
      </c>
      <c r="C4455" s="43" t="s">
        <v>6912</v>
      </c>
      <c r="D4455" s="44"/>
      <c r="E4455" s="47"/>
      <c r="F4455" s="46" t="s">
        <v>9655</v>
      </c>
      <c r="G4455" s="46">
        <v>0</v>
      </c>
      <c r="H4455" s="810" t="str">
        <f t="shared" si="69"/>
        <v/>
      </c>
    </row>
    <row r="4456" spans="1:8" x14ac:dyDescent="0.25">
      <c r="A4456" s="41" t="s">
        <v>6283</v>
      </c>
      <c r="B4456" s="42" t="s">
        <v>6910</v>
      </c>
      <c r="C4456" s="43" t="s">
        <v>6913</v>
      </c>
      <c r="D4456" s="44"/>
      <c r="E4456" s="47"/>
      <c r="F4456" s="46">
        <v>294</v>
      </c>
      <c r="G4456" s="46">
        <v>294</v>
      </c>
      <c r="H4456" s="810">
        <f t="shared" si="69"/>
        <v>0</v>
      </c>
    </row>
    <row r="4457" spans="1:8" ht="26.25" thickBot="1" x14ac:dyDescent="0.3">
      <c r="A4457" s="48" t="s">
        <v>6285</v>
      </c>
      <c r="B4457" s="49" t="s">
        <v>6910</v>
      </c>
      <c r="C4457" s="50" t="s">
        <v>6914</v>
      </c>
      <c r="D4457" s="51"/>
      <c r="E4457" s="62"/>
      <c r="F4457" s="53">
        <v>294</v>
      </c>
      <c r="G4457" s="53">
        <v>294</v>
      </c>
      <c r="H4457" s="810">
        <f t="shared" si="69"/>
        <v>0</v>
      </c>
    </row>
    <row r="4458" spans="1:8" ht="25.5" x14ac:dyDescent="0.25">
      <c r="A4458" s="100" t="s">
        <v>6907</v>
      </c>
      <c r="B4458" s="173" t="s">
        <v>6915</v>
      </c>
      <c r="C4458" s="94" t="s">
        <v>6916</v>
      </c>
      <c r="D4458" s="590"/>
      <c r="E4458" s="61"/>
      <c r="F4458" s="95">
        <v>1205</v>
      </c>
      <c r="G4458" s="95">
        <v>1205</v>
      </c>
      <c r="H4458" s="810">
        <f t="shared" si="69"/>
        <v>0</v>
      </c>
    </row>
    <row r="4459" spans="1:8" x14ac:dyDescent="0.25">
      <c r="A4459" s="41" t="s">
        <v>6279</v>
      </c>
      <c r="B4459" s="42" t="s">
        <v>6917</v>
      </c>
      <c r="C4459" s="43" t="s">
        <v>6918</v>
      </c>
      <c r="D4459" s="44"/>
      <c r="E4459" s="47"/>
      <c r="F4459" s="46" t="s">
        <v>9655</v>
      </c>
      <c r="G4459" s="46">
        <v>0</v>
      </c>
      <c r="H4459" s="810" t="str">
        <f t="shared" si="69"/>
        <v/>
      </c>
    </row>
    <row r="4460" spans="1:8" ht="25.5" x14ac:dyDescent="0.25">
      <c r="A4460" s="41" t="s">
        <v>6281</v>
      </c>
      <c r="B4460" s="42" t="s">
        <v>6917</v>
      </c>
      <c r="C4460" s="43" t="s">
        <v>6919</v>
      </c>
      <c r="D4460" s="44"/>
      <c r="E4460" s="47"/>
      <c r="F4460" s="46" t="s">
        <v>9655</v>
      </c>
      <c r="G4460" s="46">
        <v>0</v>
      </c>
      <c r="H4460" s="810" t="str">
        <f t="shared" si="69"/>
        <v/>
      </c>
    </row>
    <row r="4461" spans="1:8" x14ac:dyDescent="0.25">
      <c r="A4461" s="41" t="s">
        <v>6283</v>
      </c>
      <c r="B4461" s="42" t="s">
        <v>6917</v>
      </c>
      <c r="C4461" s="43" t="s">
        <v>6920</v>
      </c>
      <c r="D4461" s="44"/>
      <c r="E4461" s="47"/>
      <c r="F4461" s="800">
        <v>124</v>
      </c>
      <c r="G4461" s="591">
        <v>124</v>
      </c>
      <c r="H4461" s="810">
        <f t="shared" si="69"/>
        <v>0</v>
      </c>
    </row>
    <row r="4462" spans="1:8" ht="26.25" thickBot="1" x14ac:dyDescent="0.3">
      <c r="A4462" s="48" t="s">
        <v>6285</v>
      </c>
      <c r="B4462" s="42" t="s">
        <v>6917</v>
      </c>
      <c r="C4462" s="50" t="s">
        <v>6921</v>
      </c>
      <c r="D4462" s="51"/>
      <c r="E4462" s="62"/>
      <c r="F4462" s="53">
        <v>124</v>
      </c>
      <c r="G4462" s="53">
        <v>124</v>
      </c>
      <c r="H4462" s="810">
        <f t="shared" si="69"/>
        <v>0</v>
      </c>
    </row>
    <row r="4463" spans="1:8" ht="25.5" x14ac:dyDescent="0.25">
      <c r="A4463" s="100" t="s">
        <v>6922</v>
      </c>
      <c r="B4463" s="173" t="s">
        <v>6923</v>
      </c>
      <c r="C4463" s="94" t="s">
        <v>6924</v>
      </c>
      <c r="D4463" s="60"/>
      <c r="E4463" s="61"/>
      <c r="F4463" s="95">
        <v>2147</v>
      </c>
      <c r="G4463" s="95">
        <v>2147</v>
      </c>
      <c r="H4463" s="810">
        <f t="shared" si="69"/>
        <v>0</v>
      </c>
    </row>
    <row r="4464" spans="1:8" x14ac:dyDescent="0.25">
      <c r="A4464" s="41" t="s">
        <v>6279</v>
      </c>
      <c r="B4464" s="42" t="s">
        <v>6925</v>
      </c>
      <c r="C4464" s="43" t="s">
        <v>6926</v>
      </c>
      <c r="D4464" s="44"/>
      <c r="E4464" s="47"/>
      <c r="F4464" s="46" t="s">
        <v>9655</v>
      </c>
      <c r="G4464" s="46">
        <v>0</v>
      </c>
      <c r="H4464" s="810" t="str">
        <f t="shared" si="69"/>
        <v/>
      </c>
    </row>
    <row r="4465" spans="1:8" ht="25.5" x14ac:dyDescent="0.25">
      <c r="A4465" s="41" t="s">
        <v>6281</v>
      </c>
      <c r="B4465" s="42" t="s">
        <v>6925</v>
      </c>
      <c r="C4465" s="43" t="s">
        <v>6927</v>
      </c>
      <c r="D4465" s="44"/>
      <c r="E4465" s="47"/>
      <c r="F4465" s="46">
        <v>34</v>
      </c>
      <c r="G4465" s="46">
        <v>34</v>
      </c>
      <c r="H4465" s="810">
        <f t="shared" si="69"/>
        <v>0</v>
      </c>
    </row>
    <row r="4466" spans="1:8" x14ac:dyDescent="0.25">
      <c r="A4466" s="41" t="s">
        <v>6283</v>
      </c>
      <c r="B4466" s="42" t="s">
        <v>6925</v>
      </c>
      <c r="C4466" s="43" t="s">
        <v>6928</v>
      </c>
      <c r="D4466" s="44"/>
      <c r="E4466" s="47"/>
      <c r="F4466" s="46">
        <v>87</v>
      </c>
      <c r="G4466" s="46">
        <v>87</v>
      </c>
      <c r="H4466" s="810">
        <f t="shared" si="69"/>
        <v>0</v>
      </c>
    </row>
    <row r="4467" spans="1:8" ht="26.25" thickBot="1" x14ac:dyDescent="0.3">
      <c r="A4467" s="48" t="s">
        <v>6285</v>
      </c>
      <c r="B4467" s="42" t="s">
        <v>6925</v>
      </c>
      <c r="C4467" s="50" t="s">
        <v>6929</v>
      </c>
      <c r="D4467" s="51"/>
      <c r="E4467" s="62"/>
      <c r="F4467" s="53">
        <v>121</v>
      </c>
      <c r="G4467" s="53">
        <v>121</v>
      </c>
      <c r="H4467" s="810">
        <f t="shared" si="69"/>
        <v>0</v>
      </c>
    </row>
    <row r="4468" spans="1:8" ht="25.5" x14ac:dyDescent="0.25">
      <c r="A4468" s="100" t="s">
        <v>6922</v>
      </c>
      <c r="B4468" s="173" t="s">
        <v>6930</v>
      </c>
      <c r="C4468" s="94" t="s">
        <v>6931</v>
      </c>
      <c r="D4468" s="60"/>
      <c r="E4468" s="61"/>
      <c r="F4468" s="95">
        <v>1875</v>
      </c>
      <c r="G4468" s="95">
        <v>1875</v>
      </c>
      <c r="H4468" s="810">
        <f t="shared" si="69"/>
        <v>0</v>
      </c>
    </row>
    <row r="4469" spans="1:8" x14ac:dyDescent="0.25">
      <c r="A4469" s="41" t="s">
        <v>6279</v>
      </c>
      <c r="B4469" s="42" t="s">
        <v>6932</v>
      </c>
      <c r="C4469" s="43" t="s">
        <v>6933</v>
      </c>
      <c r="D4469" s="44"/>
      <c r="E4469" s="47"/>
      <c r="F4469" s="46" t="s">
        <v>9655</v>
      </c>
      <c r="G4469" s="46">
        <v>0</v>
      </c>
      <c r="H4469" s="810" t="str">
        <f t="shared" si="69"/>
        <v/>
      </c>
    </row>
    <row r="4470" spans="1:8" ht="25.5" x14ac:dyDescent="0.25">
      <c r="A4470" s="41" t="s">
        <v>6281</v>
      </c>
      <c r="B4470" s="42" t="s">
        <v>6932</v>
      </c>
      <c r="C4470" s="43" t="s">
        <v>6934</v>
      </c>
      <c r="D4470" s="44"/>
      <c r="E4470" s="47"/>
      <c r="F4470" s="46" t="s">
        <v>9655</v>
      </c>
      <c r="G4470" s="46">
        <v>0</v>
      </c>
      <c r="H4470" s="810" t="str">
        <f t="shared" si="69"/>
        <v/>
      </c>
    </row>
    <row r="4471" spans="1:8" x14ac:dyDescent="0.25">
      <c r="A4471" s="41" t="s">
        <v>6283</v>
      </c>
      <c r="B4471" s="42" t="s">
        <v>6932</v>
      </c>
      <c r="C4471" s="43" t="s">
        <v>6935</v>
      </c>
      <c r="D4471" s="44"/>
      <c r="E4471" s="47"/>
      <c r="F4471" s="46">
        <v>15</v>
      </c>
      <c r="G4471" s="46">
        <v>15</v>
      </c>
      <c r="H4471" s="810">
        <f t="shared" si="69"/>
        <v>0</v>
      </c>
    </row>
    <row r="4472" spans="1:8" ht="26.25" thickBot="1" x14ac:dyDescent="0.3">
      <c r="A4472" s="48" t="s">
        <v>6285</v>
      </c>
      <c r="B4472" s="42" t="s">
        <v>6932</v>
      </c>
      <c r="C4472" s="50" t="s">
        <v>6936</v>
      </c>
      <c r="D4472" s="51"/>
      <c r="E4472" s="62"/>
      <c r="F4472" s="53">
        <v>15</v>
      </c>
      <c r="G4472" s="53">
        <v>15</v>
      </c>
      <c r="H4472" s="810">
        <f t="shared" si="69"/>
        <v>0</v>
      </c>
    </row>
    <row r="4473" spans="1:8" ht="25.5" x14ac:dyDescent="0.25">
      <c r="A4473" s="100" t="s">
        <v>6937</v>
      </c>
      <c r="B4473" s="173" t="s">
        <v>6938</v>
      </c>
      <c r="C4473" s="94" t="s">
        <v>6939</v>
      </c>
      <c r="D4473" s="60"/>
      <c r="E4473" s="61"/>
      <c r="F4473" s="95">
        <v>4109</v>
      </c>
      <c r="G4473" s="95">
        <v>4109</v>
      </c>
      <c r="H4473" s="810">
        <f t="shared" si="69"/>
        <v>0</v>
      </c>
    </row>
    <row r="4474" spans="1:8" x14ac:dyDescent="0.25">
      <c r="A4474" s="41" t="s">
        <v>6279</v>
      </c>
      <c r="B4474" s="42" t="s">
        <v>6940</v>
      </c>
      <c r="C4474" s="43" t="s">
        <v>6941</v>
      </c>
      <c r="D4474" s="44"/>
      <c r="E4474" s="47"/>
      <c r="F4474" s="46" t="s">
        <v>9655</v>
      </c>
      <c r="G4474" s="46">
        <v>0</v>
      </c>
      <c r="H4474" s="810" t="str">
        <f t="shared" si="69"/>
        <v/>
      </c>
    </row>
    <row r="4475" spans="1:8" ht="25.5" x14ac:dyDescent="0.25">
      <c r="A4475" s="41" t="s">
        <v>6281</v>
      </c>
      <c r="B4475" s="42" t="s">
        <v>6940</v>
      </c>
      <c r="C4475" s="43" t="s">
        <v>6942</v>
      </c>
      <c r="D4475" s="44"/>
      <c r="E4475" s="47"/>
      <c r="F4475" s="46" t="s">
        <v>9655</v>
      </c>
      <c r="G4475" s="46">
        <v>0</v>
      </c>
      <c r="H4475" s="810" t="str">
        <f t="shared" si="69"/>
        <v/>
      </c>
    </row>
    <row r="4476" spans="1:8" x14ac:dyDescent="0.25">
      <c r="A4476" s="41" t="s">
        <v>6283</v>
      </c>
      <c r="B4476" s="42" t="s">
        <v>6940</v>
      </c>
      <c r="C4476" s="43" t="s">
        <v>6943</v>
      </c>
      <c r="D4476" s="44"/>
      <c r="E4476" s="47"/>
      <c r="F4476" s="46">
        <v>736</v>
      </c>
      <c r="G4476" s="46">
        <v>736</v>
      </c>
      <c r="H4476" s="810">
        <f t="shared" si="69"/>
        <v>0</v>
      </c>
    </row>
    <row r="4477" spans="1:8" ht="26.25" thickBot="1" x14ac:dyDescent="0.3">
      <c r="A4477" s="48" t="s">
        <v>6285</v>
      </c>
      <c r="B4477" s="49" t="s">
        <v>6940</v>
      </c>
      <c r="C4477" s="50" t="s">
        <v>6944</v>
      </c>
      <c r="D4477" s="51"/>
      <c r="E4477" s="62"/>
      <c r="F4477" s="53">
        <v>736</v>
      </c>
      <c r="G4477" s="53">
        <v>736</v>
      </c>
      <c r="H4477" s="810">
        <f t="shared" si="69"/>
        <v>0</v>
      </c>
    </row>
    <row r="4478" spans="1:8" ht="25.5" x14ac:dyDescent="0.25">
      <c r="A4478" s="100" t="s">
        <v>6937</v>
      </c>
      <c r="B4478" s="173" t="s">
        <v>6945</v>
      </c>
      <c r="C4478" s="94" t="s">
        <v>6946</v>
      </c>
      <c r="D4478" s="60"/>
      <c r="E4478" s="61"/>
      <c r="F4478" s="95">
        <v>4109</v>
      </c>
      <c r="G4478" s="95">
        <v>4109</v>
      </c>
      <c r="H4478" s="810">
        <f t="shared" si="69"/>
        <v>0</v>
      </c>
    </row>
    <row r="4479" spans="1:8" x14ac:dyDescent="0.25">
      <c r="A4479" s="41" t="s">
        <v>6279</v>
      </c>
      <c r="B4479" s="42" t="s">
        <v>6947</v>
      </c>
      <c r="C4479" s="43" t="s">
        <v>6948</v>
      </c>
      <c r="D4479" s="44"/>
      <c r="E4479" s="47"/>
      <c r="F4479" s="46" t="s">
        <v>9655</v>
      </c>
      <c r="G4479" s="46">
        <v>0</v>
      </c>
      <c r="H4479" s="810" t="str">
        <f t="shared" si="69"/>
        <v/>
      </c>
    </row>
    <row r="4480" spans="1:8" ht="25.5" x14ac:dyDescent="0.25">
      <c r="A4480" s="41" t="s">
        <v>6281</v>
      </c>
      <c r="B4480" s="42" t="s">
        <v>6947</v>
      </c>
      <c r="C4480" s="43" t="s">
        <v>6949</v>
      </c>
      <c r="D4480" s="44"/>
      <c r="E4480" s="47"/>
      <c r="F4480" s="46" t="s">
        <v>9655</v>
      </c>
      <c r="G4480" s="46">
        <v>0</v>
      </c>
      <c r="H4480" s="810" t="str">
        <f t="shared" si="69"/>
        <v/>
      </c>
    </row>
    <row r="4481" spans="1:8" x14ac:dyDescent="0.25">
      <c r="A4481" s="41" t="s">
        <v>6283</v>
      </c>
      <c r="B4481" s="42" t="s">
        <v>6947</v>
      </c>
      <c r="C4481" s="43" t="s">
        <v>6950</v>
      </c>
      <c r="D4481" s="44"/>
      <c r="E4481" s="47"/>
      <c r="F4481" s="46">
        <v>496</v>
      </c>
      <c r="G4481" s="46">
        <v>496</v>
      </c>
      <c r="H4481" s="810">
        <f t="shared" si="69"/>
        <v>0</v>
      </c>
    </row>
    <row r="4482" spans="1:8" ht="26.25" thickBot="1" x14ac:dyDescent="0.3">
      <c r="A4482" s="48" t="s">
        <v>6285</v>
      </c>
      <c r="B4482" s="49" t="s">
        <v>6947</v>
      </c>
      <c r="C4482" s="50" t="s">
        <v>6951</v>
      </c>
      <c r="D4482" s="51"/>
      <c r="E4482" s="62"/>
      <c r="F4482" s="53">
        <v>496</v>
      </c>
      <c r="G4482" s="53">
        <v>496</v>
      </c>
      <c r="H4482" s="810">
        <f t="shared" si="69"/>
        <v>0</v>
      </c>
    </row>
    <row r="4483" spans="1:8" ht="25.5" x14ac:dyDescent="0.25">
      <c r="A4483" s="100" t="s">
        <v>6952</v>
      </c>
      <c r="B4483" s="173" t="s">
        <v>6953</v>
      </c>
      <c r="C4483" s="94" t="s">
        <v>6954</v>
      </c>
      <c r="D4483" s="60"/>
      <c r="E4483" s="61"/>
      <c r="F4483" s="95">
        <v>4324</v>
      </c>
      <c r="G4483" s="95">
        <v>4324</v>
      </c>
      <c r="H4483" s="810">
        <f t="shared" si="69"/>
        <v>0</v>
      </c>
    </row>
    <row r="4484" spans="1:8" x14ac:dyDescent="0.25">
      <c r="A4484" s="41" t="s">
        <v>6279</v>
      </c>
      <c r="B4484" s="42" t="s">
        <v>6955</v>
      </c>
      <c r="C4484" s="43" t="s">
        <v>6956</v>
      </c>
      <c r="D4484" s="44"/>
      <c r="E4484" s="47"/>
      <c r="F4484" s="46" t="s">
        <v>9655</v>
      </c>
      <c r="G4484" s="46">
        <v>0</v>
      </c>
      <c r="H4484" s="810" t="str">
        <f t="shared" si="69"/>
        <v/>
      </c>
    </row>
    <row r="4485" spans="1:8" ht="25.5" x14ac:dyDescent="0.25">
      <c r="A4485" s="41" t="s">
        <v>6281</v>
      </c>
      <c r="B4485" s="42" t="s">
        <v>6955</v>
      </c>
      <c r="C4485" s="43" t="s">
        <v>6957</v>
      </c>
      <c r="D4485" s="44"/>
      <c r="E4485" s="47"/>
      <c r="F4485" s="46" t="s">
        <v>9655</v>
      </c>
      <c r="G4485" s="46">
        <v>0</v>
      </c>
      <c r="H4485" s="810" t="str">
        <f t="shared" si="69"/>
        <v/>
      </c>
    </row>
    <row r="4486" spans="1:8" x14ac:dyDescent="0.25">
      <c r="A4486" s="41" t="s">
        <v>6283</v>
      </c>
      <c r="B4486" s="42" t="s">
        <v>6955</v>
      </c>
      <c r="C4486" s="43" t="s">
        <v>6958</v>
      </c>
      <c r="D4486" s="44"/>
      <c r="E4486" s="47"/>
      <c r="F4486" s="46">
        <v>153</v>
      </c>
      <c r="G4486" s="46">
        <v>153</v>
      </c>
      <c r="H4486" s="810">
        <f t="shared" si="69"/>
        <v>0</v>
      </c>
    </row>
    <row r="4487" spans="1:8" ht="26.25" thickBot="1" x14ac:dyDescent="0.3">
      <c r="A4487" s="48" t="s">
        <v>6285</v>
      </c>
      <c r="B4487" s="42" t="s">
        <v>6955</v>
      </c>
      <c r="C4487" s="50" t="s">
        <v>6959</v>
      </c>
      <c r="D4487" s="51"/>
      <c r="E4487" s="62"/>
      <c r="F4487" s="53">
        <v>153</v>
      </c>
      <c r="G4487" s="53">
        <v>153</v>
      </c>
      <c r="H4487" s="810">
        <f t="shared" si="69"/>
        <v>0</v>
      </c>
    </row>
    <row r="4488" spans="1:8" ht="25.5" x14ac:dyDescent="0.25">
      <c r="A4488" s="100" t="s">
        <v>6960</v>
      </c>
      <c r="B4488" s="173" t="s">
        <v>6961</v>
      </c>
      <c r="C4488" s="94" t="s">
        <v>6962</v>
      </c>
      <c r="D4488" s="60"/>
      <c r="E4488" s="61"/>
      <c r="F4488" s="95">
        <v>4981</v>
      </c>
      <c r="G4488" s="95">
        <v>4981</v>
      </c>
      <c r="H4488" s="810">
        <f t="shared" si="69"/>
        <v>0</v>
      </c>
    </row>
    <row r="4489" spans="1:8" x14ac:dyDescent="0.25">
      <c r="A4489" s="41" t="s">
        <v>6279</v>
      </c>
      <c r="B4489" s="42" t="s">
        <v>6963</v>
      </c>
      <c r="C4489" s="43" t="s">
        <v>6964</v>
      </c>
      <c r="D4489" s="44"/>
      <c r="E4489" s="47"/>
      <c r="F4489" s="46" t="s">
        <v>9655</v>
      </c>
      <c r="G4489" s="46">
        <v>0</v>
      </c>
      <c r="H4489" s="810" t="str">
        <f t="shared" si="69"/>
        <v/>
      </c>
    </row>
    <row r="4490" spans="1:8" ht="25.5" x14ac:dyDescent="0.25">
      <c r="A4490" s="41" t="s">
        <v>6281</v>
      </c>
      <c r="B4490" s="42" t="s">
        <v>6963</v>
      </c>
      <c r="C4490" s="43" t="s">
        <v>6965</v>
      </c>
      <c r="D4490" s="44"/>
      <c r="E4490" s="47"/>
      <c r="F4490" s="46" t="s">
        <v>9655</v>
      </c>
      <c r="G4490" s="46">
        <v>0</v>
      </c>
      <c r="H4490" s="810" t="str">
        <f t="shared" ref="H4490:H4553" si="70">IF(ISNUMBER(F4490),ROUND(F4490-G4490,2),"")</f>
        <v/>
      </c>
    </row>
    <row r="4491" spans="1:8" x14ac:dyDescent="0.25">
      <c r="A4491" s="41" t="s">
        <v>6283</v>
      </c>
      <c r="B4491" s="42" t="s">
        <v>6963</v>
      </c>
      <c r="C4491" s="43" t="s">
        <v>6966</v>
      </c>
      <c r="D4491" s="44"/>
      <c r="E4491" s="47"/>
      <c r="F4491" s="46">
        <v>1264</v>
      </c>
      <c r="G4491" s="46">
        <v>1264</v>
      </c>
      <c r="H4491" s="810">
        <f t="shared" si="70"/>
        <v>0</v>
      </c>
    </row>
    <row r="4492" spans="1:8" ht="26.25" thickBot="1" x14ac:dyDescent="0.3">
      <c r="A4492" s="48" t="s">
        <v>6285</v>
      </c>
      <c r="B4492" s="49" t="s">
        <v>6963</v>
      </c>
      <c r="C4492" s="50" t="s">
        <v>6967</v>
      </c>
      <c r="D4492" s="51"/>
      <c r="E4492" s="62"/>
      <c r="F4492" s="53">
        <v>1264</v>
      </c>
      <c r="G4492" s="53">
        <v>1264</v>
      </c>
      <c r="H4492" s="810">
        <f t="shared" si="70"/>
        <v>0</v>
      </c>
    </row>
    <row r="4493" spans="1:8" ht="25.5" x14ac:dyDescent="0.25">
      <c r="A4493" s="69" t="s">
        <v>6968</v>
      </c>
      <c r="B4493" s="42" t="s">
        <v>6969</v>
      </c>
      <c r="C4493" s="43" t="s">
        <v>6970</v>
      </c>
      <c r="D4493" s="44"/>
      <c r="E4493" s="47"/>
      <c r="F4493" s="10">
        <v>127</v>
      </c>
      <c r="G4493" s="10">
        <v>127</v>
      </c>
      <c r="H4493" s="810">
        <f t="shared" si="70"/>
        <v>0</v>
      </c>
    </row>
    <row r="4494" spans="1:8" ht="25.5" x14ac:dyDescent="0.25">
      <c r="A4494" s="69" t="s">
        <v>6971</v>
      </c>
      <c r="B4494" s="42" t="s">
        <v>6972</v>
      </c>
      <c r="C4494" s="43" t="s">
        <v>6973</v>
      </c>
      <c r="D4494" s="44"/>
      <c r="E4494" s="47"/>
      <c r="F4494" s="10">
        <v>331</v>
      </c>
      <c r="G4494" s="10">
        <v>331</v>
      </c>
      <c r="H4494" s="810">
        <f t="shared" si="70"/>
        <v>0</v>
      </c>
    </row>
    <row r="4495" spans="1:8" ht="26.25" thickBot="1" x14ac:dyDescent="0.3">
      <c r="A4495" s="69" t="s">
        <v>6974</v>
      </c>
      <c r="B4495" s="42" t="s">
        <v>6975</v>
      </c>
      <c r="C4495" s="43" t="s">
        <v>6976</v>
      </c>
      <c r="D4495" s="44"/>
      <c r="E4495" s="47"/>
      <c r="F4495" s="10">
        <v>661</v>
      </c>
      <c r="G4495" s="10">
        <v>661</v>
      </c>
      <c r="H4495" s="810">
        <f t="shared" si="70"/>
        <v>0</v>
      </c>
    </row>
    <row r="4496" spans="1:8" ht="25.5" x14ac:dyDescent="0.25">
      <c r="A4496" s="100" t="s">
        <v>6977</v>
      </c>
      <c r="B4496" s="173" t="s">
        <v>6978</v>
      </c>
      <c r="C4496" s="94" t="s">
        <v>6979</v>
      </c>
      <c r="D4496" s="60"/>
      <c r="E4496" s="61"/>
      <c r="F4496" s="95">
        <v>14423</v>
      </c>
      <c r="G4496" s="95">
        <v>14423</v>
      </c>
      <c r="H4496" s="810">
        <f t="shared" si="70"/>
        <v>0</v>
      </c>
    </row>
    <row r="4497" spans="1:8" x14ac:dyDescent="0.25">
      <c r="A4497" s="41" t="s">
        <v>6279</v>
      </c>
      <c r="B4497" s="42" t="s">
        <v>6980</v>
      </c>
      <c r="C4497" s="43" t="s">
        <v>6981</v>
      </c>
      <c r="D4497" s="44"/>
      <c r="E4497" s="47"/>
      <c r="F4497" s="46" t="s">
        <v>9655</v>
      </c>
      <c r="G4497" s="46">
        <v>0</v>
      </c>
      <c r="H4497" s="810" t="str">
        <f t="shared" si="70"/>
        <v/>
      </c>
    </row>
    <row r="4498" spans="1:8" ht="25.5" x14ac:dyDescent="0.25">
      <c r="A4498" s="41" t="s">
        <v>6281</v>
      </c>
      <c r="B4498" s="42" t="s">
        <v>6980</v>
      </c>
      <c r="C4498" s="43" t="s">
        <v>6982</v>
      </c>
      <c r="D4498" s="44"/>
      <c r="E4498" s="47"/>
      <c r="F4498" s="46">
        <v>2361</v>
      </c>
      <c r="G4498" s="46">
        <v>2361</v>
      </c>
      <c r="H4498" s="810">
        <f t="shared" si="70"/>
        <v>0</v>
      </c>
    </row>
    <row r="4499" spans="1:8" x14ac:dyDescent="0.25">
      <c r="A4499" s="41" t="s">
        <v>6283</v>
      </c>
      <c r="B4499" s="42" t="s">
        <v>6980</v>
      </c>
      <c r="C4499" s="43" t="s">
        <v>6983</v>
      </c>
      <c r="D4499" s="44"/>
      <c r="E4499" s="47"/>
      <c r="F4499" s="46">
        <v>3262</v>
      </c>
      <c r="G4499" s="46">
        <v>3262</v>
      </c>
      <c r="H4499" s="810">
        <f t="shared" si="70"/>
        <v>0</v>
      </c>
    </row>
    <row r="4500" spans="1:8" ht="26.25" thickBot="1" x14ac:dyDescent="0.3">
      <c r="A4500" s="48" t="s">
        <v>6285</v>
      </c>
      <c r="B4500" s="49" t="s">
        <v>6980</v>
      </c>
      <c r="C4500" s="50" t="s">
        <v>6984</v>
      </c>
      <c r="D4500" s="51"/>
      <c r="E4500" s="62"/>
      <c r="F4500" s="53">
        <v>6616</v>
      </c>
      <c r="G4500" s="53">
        <v>6616</v>
      </c>
      <c r="H4500" s="810">
        <f t="shared" si="70"/>
        <v>0</v>
      </c>
    </row>
    <row r="4501" spans="1:8" ht="38.25" x14ac:dyDescent="0.25">
      <c r="A4501" s="100" t="s">
        <v>6985</v>
      </c>
      <c r="B4501" s="173" t="s">
        <v>6986</v>
      </c>
      <c r="C4501" s="94" t="s">
        <v>6987</v>
      </c>
      <c r="D4501" s="60"/>
      <c r="E4501" s="61"/>
      <c r="F4501" s="95">
        <v>4890</v>
      </c>
      <c r="G4501" s="95">
        <v>4890</v>
      </c>
      <c r="H4501" s="810">
        <f t="shared" si="70"/>
        <v>0</v>
      </c>
    </row>
    <row r="4502" spans="1:8" x14ac:dyDescent="0.25">
      <c r="A4502" s="41" t="s">
        <v>6279</v>
      </c>
      <c r="B4502" s="42" t="s">
        <v>6988</v>
      </c>
      <c r="C4502" s="43" t="s">
        <v>6989</v>
      </c>
      <c r="D4502" s="44"/>
      <c r="E4502" s="47"/>
      <c r="F4502" s="46" t="s">
        <v>9655</v>
      </c>
      <c r="G4502" s="46">
        <v>0</v>
      </c>
      <c r="H4502" s="810" t="str">
        <f t="shared" si="70"/>
        <v/>
      </c>
    </row>
    <row r="4503" spans="1:8" ht="25.5" x14ac:dyDescent="0.25">
      <c r="A4503" s="41" t="s">
        <v>6281</v>
      </c>
      <c r="B4503" s="42" t="s">
        <v>6988</v>
      </c>
      <c r="C4503" s="43" t="s">
        <v>6990</v>
      </c>
      <c r="D4503" s="44"/>
      <c r="E4503" s="47"/>
      <c r="F4503" s="46">
        <v>477</v>
      </c>
      <c r="G4503" s="46">
        <v>477</v>
      </c>
      <c r="H4503" s="810">
        <f t="shared" si="70"/>
        <v>0</v>
      </c>
    </row>
    <row r="4504" spans="1:8" x14ac:dyDescent="0.25">
      <c r="A4504" s="41" t="s">
        <v>6283</v>
      </c>
      <c r="B4504" s="42" t="s">
        <v>6988</v>
      </c>
      <c r="C4504" s="43" t="s">
        <v>6991</v>
      </c>
      <c r="D4504" s="44"/>
      <c r="E4504" s="47"/>
      <c r="F4504" s="46">
        <v>670</v>
      </c>
      <c r="G4504" s="46">
        <v>670</v>
      </c>
      <c r="H4504" s="810">
        <f t="shared" si="70"/>
        <v>0</v>
      </c>
    </row>
    <row r="4505" spans="1:8" ht="26.25" thickBot="1" x14ac:dyDescent="0.3">
      <c r="A4505" s="48" t="s">
        <v>6285</v>
      </c>
      <c r="B4505" s="49" t="s">
        <v>6988</v>
      </c>
      <c r="C4505" s="50" t="s">
        <v>6992</v>
      </c>
      <c r="D4505" s="51"/>
      <c r="E4505" s="62"/>
      <c r="F4505" s="53">
        <v>1359</v>
      </c>
      <c r="G4505" s="53">
        <v>1359</v>
      </c>
      <c r="H4505" s="810">
        <f t="shared" si="70"/>
        <v>0</v>
      </c>
    </row>
    <row r="4506" spans="1:8" ht="38.25" x14ac:dyDescent="0.25">
      <c r="A4506" s="100" t="s">
        <v>6993</v>
      </c>
      <c r="B4506" s="173" t="s">
        <v>6994</v>
      </c>
      <c r="C4506" s="94" t="s">
        <v>6995</v>
      </c>
      <c r="D4506" s="60"/>
      <c r="E4506" s="61"/>
      <c r="F4506" s="95">
        <v>7300</v>
      </c>
      <c r="G4506" s="95">
        <v>7300</v>
      </c>
      <c r="H4506" s="810">
        <f t="shared" si="70"/>
        <v>0</v>
      </c>
    </row>
    <row r="4507" spans="1:8" x14ac:dyDescent="0.25">
      <c r="A4507" s="41" t="s">
        <v>6279</v>
      </c>
      <c r="B4507" s="42" t="s">
        <v>6996</v>
      </c>
      <c r="C4507" s="43" t="s">
        <v>6997</v>
      </c>
      <c r="D4507" s="44"/>
      <c r="E4507" s="47"/>
      <c r="F4507" s="46" t="s">
        <v>9655</v>
      </c>
      <c r="G4507" s="46">
        <v>0</v>
      </c>
      <c r="H4507" s="810" t="str">
        <f t="shared" si="70"/>
        <v/>
      </c>
    </row>
    <row r="4508" spans="1:8" ht="25.5" x14ac:dyDescent="0.25">
      <c r="A4508" s="41" t="s">
        <v>6281</v>
      </c>
      <c r="B4508" s="42" t="s">
        <v>6996</v>
      </c>
      <c r="C4508" s="43" t="s">
        <v>6998</v>
      </c>
      <c r="D4508" s="44"/>
      <c r="E4508" s="47"/>
      <c r="F4508" s="46">
        <v>924</v>
      </c>
      <c r="G4508" s="46">
        <v>924</v>
      </c>
      <c r="H4508" s="810">
        <f t="shared" si="70"/>
        <v>0</v>
      </c>
    </row>
    <row r="4509" spans="1:8" x14ac:dyDescent="0.25">
      <c r="A4509" s="41" t="s">
        <v>6283</v>
      </c>
      <c r="B4509" s="42" t="s">
        <v>6996</v>
      </c>
      <c r="C4509" s="43" t="s">
        <v>6999</v>
      </c>
      <c r="D4509" s="44"/>
      <c r="E4509" s="47"/>
      <c r="F4509" s="46">
        <v>1291</v>
      </c>
      <c r="G4509" s="46">
        <v>1291</v>
      </c>
      <c r="H4509" s="810">
        <f t="shared" si="70"/>
        <v>0</v>
      </c>
    </row>
    <row r="4510" spans="1:8" ht="26.25" thickBot="1" x14ac:dyDescent="0.3">
      <c r="A4510" s="48" t="s">
        <v>6285</v>
      </c>
      <c r="B4510" s="49" t="s">
        <v>6996</v>
      </c>
      <c r="C4510" s="50" t="s">
        <v>7000</v>
      </c>
      <c r="D4510" s="51"/>
      <c r="E4510" s="62"/>
      <c r="F4510" s="53">
        <v>2619</v>
      </c>
      <c r="G4510" s="53">
        <v>2619</v>
      </c>
      <c r="H4510" s="810">
        <f t="shared" si="70"/>
        <v>0</v>
      </c>
    </row>
    <row r="4511" spans="1:8" ht="25.5" x14ac:dyDescent="0.25">
      <c r="A4511" s="100" t="s">
        <v>7001</v>
      </c>
      <c r="B4511" s="173" t="s">
        <v>7002</v>
      </c>
      <c r="C4511" s="94" t="s">
        <v>7003</v>
      </c>
      <c r="D4511" s="60"/>
      <c r="E4511" s="61"/>
      <c r="F4511" s="95">
        <v>12161</v>
      </c>
      <c r="G4511" s="95">
        <v>12161</v>
      </c>
      <c r="H4511" s="810">
        <f t="shared" si="70"/>
        <v>0</v>
      </c>
    </row>
    <row r="4512" spans="1:8" x14ac:dyDescent="0.25">
      <c r="A4512" s="41" t="s">
        <v>6279</v>
      </c>
      <c r="B4512" s="42" t="s">
        <v>7004</v>
      </c>
      <c r="C4512" s="43" t="s">
        <v>7005</v>
      </c>
      <c r="D4512" s="44"/>
      <c r="E4512" s="47"/>
      <c r="F4512" s="46" t="s">
        <v>9655</v>
      </c>
      <c r="G4512" s="46">
        <v>0</v>
      </c>
      <c r="H4512" s="810" t="str">
        <f t="shared" si="70"/>
        <v/>
      </c>
    </row>
    <row r="4513" spans="1:8" ht="25.5" x14ac:dyDescent="0.25">
      <c r="A4513" s="41" t="s">
        <v>6281</v>
      </c>
      <c r="B4513" s="42" t="s">
        <v>7004</v>
      </c>
      <c r="C4513" s="43" t="s">
        <v>7006</v>
      </c>
      <c r="D4513" s="44"/>
      <c r="E4513" s="47"/>
      <c r="F4513" s="46">
        <v>1516</v>
      </c>
      <c r="G4513" s="46">
        <v>1516</v>
      </c>
      <c r="H4513" s="810">
        <f t="shared" si="70"/>
        <v>0</v>
      </c>
    </row>
    <row r="4514" spans="1:8" x14ac:dyDescent="0.25">
      <c r="A4514" s="41" t="s">
        <v>6283</v>
      </c>
      <c r="B4514" s="42" t="s">
        <v>7004</v>
      </c>
      <c r="C4514" s="43" t="s">
        <v>7007</v>
      </c>
      <c r="D4514" s="44"/>
      <c r="E4514" s="47"/>
      <c r="F4514" s="46">
        <v>2107</v>
      </c>
      <c r="G4514" s="46">
        <v>2107</v>
      </c>
      <c r="H4514" s="810">
        <f t="shared" si="70"/>
        <v>0</v>
      </c>
    </row>
    <row r="4515" spans="1:8" ht="26.25" thickBot="1" x14ac:dyDescent="0.3">
      <c r="A4515" s="48" t="s">
        <v>6285</v>
      </c>
      <c r="B4515" s="49" t="s">
        <v>7004</v>
      </c>
      <c r="C4515" s="50" t="s">
        <v>7008</v>
      </c>
      <c r="D4515" s="51"/>
      <c r="E4515" s="62"/>
      <c r="F4515" s="53">
        <v>4274</v>
      </c>
      <c r="G4515" s="53">
        <v>4274</v>
      </c>
      <c r="H4515" s="810">
        <f t="shared" si="70"/>
        <v>0</v>
      </c>
    </row>
    <row r="4516" spans="1:8" ht="25.5" x14ac:dyDescent="0.25">
      <c r="A4516" s="100" t="s">
        <v>7009</v>
      </c>
      <c r="B4516" s="173" t="s">
        <v>7010</v>
      </c>
      <c r="C4516" s="94" t="s">
        <v>7011</v>
      </c>
      <c r="D4516" s="60"/>
      <c r="E4516" s="61"/>
      <c r="F4516" s="95">
        <v>23487</v>
      </c>
      <c r="G4516" s="95">
        <v>23487</v>
      </c>
      <c r="H4516" s="810">
        <f t="shared" si="70"/>
        <v>0</v>
      </c>
    </row>
    <row r="4517" spans="1:8" x14ac:dyDescent="0.25">
      <c r="A4517" s="41" t="s">
        <v>6279</v>
      </c>
      <c r="B4517" s="42" t="s">
        <v>7012</v>
      </c>
      <c r="C4517" s="43" t="s">
        <v>7013</v>
      </c>
      <c r="D4517" s="44"/>
      <c r="E4517" s="47"/>
      <c r="F4517" s="46" t="s">
        <v>9655</v>
      </c>
      <c r="G4517" s="46">
        <v>0</v>
      </c>
      <c r="H4517" s="810" t="str">
        <f t="shared" si="70"/>
        <v/>
      </c>
    </row>
    <row r="4518" spans="1:8" ht="25.5" x14ac:dyDescent="0.25">
      <c r="A4518" s="41" t="s">
        <v>6281</v>
      </c>
      <c r="B4518" s="42" t="s">
        <v>7012</v>
      </c>
      <c r="C4518" s="43" t="s">
        <v>7014</v>
      </c>
      <c r="D4518" s="44"/>
      <c r="E4518" s="47"/>
      <c r="F4518" s="46">
        <v>3008</v>
      </c>
      <c r="G4518" s="46">
        <v>3008</v>
      </c>
      <c r="H4518" s="810">
        <f t="shared" si="70"/>
        <v>0</v>
      </c>
    </row>
    <row r="4519" spans="1:8" x14ac:dyDescent="0.25">
      <c r="A4519" s="41" t="s">
        <v>6283</v>
      </c>
      <c r="B4519" s="42" t="s">
        <v>7012</v>
      </c>
      <c r="C4519" s="43" t="s">
        <v>7015</v>
      </c>
      <c r="D4519" s="44"/>
      <c r="E4519" s="47"/>
      <c r="F4519" s="46">
        <v>4155</v>
      </c>
      <c r="G4519" s="46">
        <v>4155</v>
      </c>
      <c r="H4519" s="810">
        <f t="shared" si="70"/>
        <v>0</v>
      </c>
    </row>
    <row r="4520" spans="1:8" ht="26.25" thickBot="1" x14ac:dyDescent="0.3">
      <c r="A4520" s="48" t="s">
        <v>6285</v>
      </c>
      <c r="B4520" s="49" t="s">
        <v>7012</v>
      </c>
      <c r="C4520" s="50" t="s">
        <v>7016</v>
      </c>
      <c r="D4520" s="51"/>
      <c r="E4520" s="62"/>
      <c r="F4520" s="53">
        <v>8429</v>
      </c>
      <c r="G4520" s="53">
        <v>8429</v>
      </c>
      <c r="H4520" s="810">
        <f t="shared" si="70"/>
        <v>0</v>
      </c>
    </row>
    <row r="4521" spans="1:8" ht="38.25" x14ac:dyDescent="0.25">
      <c r="A4521" s="100" t="s">
        <v>7017</v>
      </c>
      <c r="B4521" s="173" t="s">
        <v>7018</v>
      </c>
      <c r="C4521" s="94" t="s">
        <v>7019</v>
      </c>
      <c r="D4521" s="60"/>
      <c r="E4521" s="61"/>
      <c r="F4521" s="95">
        <v>3819</v>
      </c>
      <c r="G4521" s="95">
        <v>3819</v>
      </c>
      <c r="H4521" s="810">
        <f t="shared" si="70"/>
        <v>0</v>
      </c>
    </row>
    <row r="4522" spans="1:8" x14ac:dyDescent="0.25">
      <c r="A4522" s="41" t="s">
        <v>6279</v>
      </c>
      <c r="B4522" s="42" t="s">
        <v>7020</v>
      </c>
      <c r="C4522" s="43" t="s">
        <v>7021</v>
      </c>
      <c r="D4522" s="44"/>
      <c r="E4522" s="47"/>
      <c r="F4522" s="46" t="s">
        <v>9655</v>
      </c>
      <c r="G4522" s="46">
        <v>0</v>
      </c>
      <c r="H4522" s="810" t="str">
        <f t="shared" si="70"/>
        <v/>
      </c>
    </row>
    <row r="4523" spans="1:8" ht="25.5" x14ac:dyDescent="0.25">
      <c r="A4523" s="41" t="s">
        <v>6281</v>
      </c>
      <c r="B4523" s="42" t="s">
        <v>7020</v>
      </c>
      <c r="C4523" s="43" t="s">
        <v>7022</v>
      </c>
      <c r="D4523" s="44"/>
      <c r="E4523" s="47"/>
      <c r="F4523" s="46">
        <v>384</v>
      </c>
      <c r="G4523" s="46">
        <v>384</v>
      </c>
      <c r="H4523" s="810">
        <f t="shared" si="70"/>
        <v>0</v>
      </c>
    </row>
    <row r="4524" spans="1:8" x14ac:dyDescent="0.25">
      <c r="A4524" s="41" t="s">
        <v>6283</v>
      </c>
      <c r="B4524" s="42" t="s">
        <v>7020</v>
      </c>
      <c r="C4524" s="43" t="s">
        <v>7023</v>
      </c>
      <c r="D4524" s="44"/>
      <c r="E4524" s="47"/>
      <c r="F4524" s="46">
        <v>540</v>
      </c>
      <c r="G4524" s="46">
        <v>540</v>
      </c>
      <c r="H4524" s="810">
        <f t="shared" si="70"/>
        <v>0</v>
      </c>
    </row>
    <row r="4525" spans="1:8" ht="26.25" thickBot="1" x14ac:dyDescent="0.3">
      <c r="A4525" s="48" t="s">
        <v>6285</v>
      </c>
      <c r="B4525" s="49" t="s">
        <v>7020</v>
      </c>
      <c r="C4525" s="50" t="s">
        <v>7024</v>
      </c>
      <c r="D4525" s="51"/>
      <c r="E4525" s="62"/>
      <c r="F4525" s="53">
        <v>1096</v>
      </c>
      <c r="G4525" s="53">
        <v>1096</v>
      </c>
      <c r="H4525" s="810">
        <f t="shared" si="70"/>
        <v>0</v>
      </c>
    </row>
    <row r="4526" spans="1:8" ht="38.25" x14ac:dyDescent="0.25">
      <c r="A4526" s="100" t="s">
        <v>7025</v>
      </c>
      <c r="B4526" s="173" t="s">
        <v>7026</v>
      </c>
      <c r="C4526" s="94" t="s">
        <v>7027</v>
      </c>
      <c r="D4526" s="60"/>
      <c r="E4526" s="61"/>
      <c r="F4526" s="95">
        <v>5440</v>
      </c>
      <c r="G4526" s="95">
        <v>5440</v>
      </c>
      <c r="H4526" s="810">
        <f t="shared" si="70"/>
        <v>0</v>
      </c>
    </row>
    <row r="4527" spans="1:8" x14ac:dyDescent="0.25">
      <c r="A4527" s="41" t="s">
        <v>6279</v>
      </c>
      <c r="B4527" s="42" t="s">
        <v>7028</v>
      </c>
      <c r="C4527" s="43" t="s">
        <v>7029</v>
      </c>
      <c r="D4527" s="44"/>
      <c r="E4527" s="47"/>
      <c r="F4527" s="46" t="s">
        <v>9655</v>
      </c>
      <c r="G4527" s="46">
        <v>0</v>
      </c>
      <c r="H4527" s="810" t="str">
        <f t="shared" si="70"/>
        <v/>
      </c>
    </row>
    <row r="4528" spans="1:8" ht="25.5" x14ac:dyDescent="0.25">
      <c r="A4528" s="41" t="s">
        <v>6281</v>
      </c>
      <c r="B4528" s="42" t="s">
        <v>7028</v>
      </c>
      <c r="C4528" s="43" t="s">
        <v>7030</v>
      </c>
      <c r="D4528" s="44"/>
      <c r="E4528" s="47"/>
      <c r="F4528" s="46">
        <v>627</v>
      </c>
      <c r="G4528" s="46">
        <v>627</v>
      </c>
      <c r="H4528" s="810">
        <f t="shared" si="70"/>
        <v>0</v>
      </c>
    </row>
    <row r="4529" spans="1:8" x14ac:dyDescent="0.25">
      <c r="A4529" s="41" t="s">
        <v>6283</v>
      </c>
      <c r="B4529" s="42" t="s">
        <v>7028</v>
      </c>
      <c r="C4529" s="43" t="s">
        <v>7031</v>
      </c>
      <c r="D4529" s="44"/>
      <c r="E4529" s="47"/>
      <c r="F4529" s="46">
        <v>876</v>
      </c>
      <c r="G4529" s="46">
        <v>876</v>
      </c>
      <c r="H4529" s="810">
        <f t="shared" si="70"/>
        <v>0</v>
      </c>
    </row>
    <row r="4530" spans="1:8" ht="26.25" thickBot="1" x14ac:dyDescent="0.3">
      <c r="A4530" s="48" t="s">
        <v>6285</v>
      </c>
      <c r="B4530" s="49" t="s">
        <v>7028</v>
      </c>
      <c r="C4530" s="50" t="s">
        <v>7032</v>
      </c>
      <c r="D4530" s="51"/>
      <c r="E4530" s="62"/>
      <c r="F4530" s="53">
        <v>1776</v>
      </c>
      <c r="G4530" s="53">
        <v>1776</v>
      </c>
      <c r="H4530" s="810">
        <f t="shared" si="70"/>
        <v>0</v>
      </c>
    </row>
    <row r="4531" spans="1:8" x14ac:dyDescent="0.25">
      <c r="A4531" s="592" t="s">
        <v>5484</v>
      </c>
      <c r="B4531" s="593"/>
      <c r="C4531" s="594"/>
      <c r="D4531" s="594"/>
      <c r="E4531" s="595"/>
      <c r="F4531" s="494" t="s">
        <v>5249</v>
      </c>
      <c r="G4531" s="494" t="s">
        <v>9527</v>
      </c>
      <c r="H4531" s="810" t="str">
        <f t="shared" si="70"/>
        <v/>
      </c>
    </row>
    <row r="4532" spans="1:8" x14ac:dyDescent="0.25">
      <c r="A4532" s="564" t="s">
        <v>5485</v>
      </c>
      <c r="B4532" s="564" t="s">
        <v>5486</v>
      </c>
      <c r="C4532" s="596" t="s">
        <v>5487</v>
      </c>
      <c r="D4532" s="555"/>
      <c r="E4532" s="555"/>
      <c r="F4532" s="597">
        <v>2450</v>
      </c>
      <c r="G4532" s="597">
        <v>2450</v>
      </c>
      <c r="H4532" s="810">
        <f t="shared" si="70"/>
        <v>0</v>
      </c>
    </row>
    <row r="4533" spans="1:8" x14ac:dyDescent="0.25">
      <c r="A4533" s="564" t="s">
        <v>5488</v>
      </c>
      <c r="B4533" s="564" t="s">
        <v>5489</v>
      </c>
      <c r="C4533" s="596" t="s">
        <v>5490</v>
      </c>
      <c r="D4533" s="555"/>
      <c r="E4533" s="555"/>
      <c r="F4533" s="597">
        <v>4167</v>
      </c>
      <c r="G4533" s="597">
        <v>4167</v>
      </c>
      <c r="H4533" s="810">
        <f t="shared" si="70"/>
        <v>0</v>
      </c>
    </row>
    <row r="4534" spans="1:8" x14ac:dyDescent="0.25">
      <c r="A4534" s="564" t="s">
        <v>5491</v>
      </c>
      <c r="B4534" s="564" t="s">
        <v>5492</v>
      </c>
      <c r="C4534" s="596" t="s">
        <v>5493</v>
      </c>
      <c r="D4534" s="555"/>
      <c r="E4534" s="555"/>
      <c r="F4534" s="597">
        <v>452</v>
      </c>
      <c r="G4534" s="597">
        <v>452</v>
      </c>
      <c r="H4534" s="810">
        <f t="shared" si="70"/>
        <v>0</v>
      </c>
    </row>
    <row r="4535" spans="1:8" x14ac:dyDescent="0.25">
      <c r="A4535" s="564" t="s">
        <v>5494</v>
      </c>
      <c r="B4535" s="564" t="s">
        <v>5495</v>
      </c>
      <c r="C4535" s="596" t="s">
        <v>5496</v>
      </c>
      <c r="D4535" s="555"/>
      <c r="E4535" s="555"/>
      <c r="F4535" s="597">
        <v>3500</v>
      </c>
      <c r="G4535" s="597">
        <v>3500</v>
      </c>
      <c r="H4535" s="810">
        <f t="shared" si="70"/>
        <v>0</v>
      </c>
    </row>
    <row r="4536" spans="1:8" x14ac:dyDescent="0.25">
      <c r="A4536" s="564" t="s">
        <v>5497</v>
      </c>
      <c r="B4536" s="564" t="s">
        <v>5498</v>
      </c>
      <c r="C4536" s="596" t="s">
        <v>5499</v>
      </c>
      <c r="D4536" s="555"/>
      <c r="E4536" s="555"/>
      <c r="F4536" s="597">
        <v>1369</v>
      </c>
      <c r="G4536" s="597">
        <v>1369</v>
      </c>
      <c r="H4536" s="810">
        <f t="shared" si="70"/>
        <v>0</v>
      </c>
    </row>
    <row r="4537" spans="1:8" x14ac:dyDescent="0.25">
      <c r="A4537" s="69" t="s">
        <v>7033</v>
      </c>
      <c r="B4537" s="42" t="s">
        <v>7034</v>
      </c>
      <c r="C4537" s="43" t="s">
        <v>10761</v>
      </c>
      <c r="D4537" s="44"/>
      <c r="E4537" s="47"/>
      <c r="F4537" s="814">
        <v>0.9</v>
      </c>
      <c r="G4537" s="10">
        <v>1</v>
      </c>
      <c r="H4537" s="810">
        <f t="shared" si="70"/>
        <v>-0.1</v>
      </c>
    </row>
    <row r="4538" spans="1:8" ht="51" x14ac:dyDescent="0.25">
      <c r="A4538" s="598" t="s">
        <v>5520</v>
      </c>
      <c r="B4538" s="80"/>
      <c r="C4538" s="560"/>
      <c r="D4538" s="560"/>
      <c r="E4538" s="561"/>
      <c r="F4538" s="563" t="s">
        <v>5249</v>
      </c>
      <c r="G4538" s="563" t="s">
        <v>9527</v>
      </c>
      <c r="H4538" s="810" t="str">
        <f t="shared" si="70"/>
        <v/>
      </c>
    </row>
    <row r="4539" spans="1:8" ht="38.25" x14ac:dyDescent="0.25">
      <c r="A4539" s="69" t="s">
        <v>8633</v>
      </c>
      <c r="B4539" s="42" t="s">
        <v>882</v>
      </c>
      <c r="C4539" s="554" t="s">
        <v>7035</v>
      </c>
      <c r="D4539" s="555"/>
      <c r="E4539" s="555"/>
      <c r="F4539" s="505" t="s">
        <v>9655</v>
      </c>
      <c r="G4539" s="505">
        <v>0</v>
      </c>
      <c r="H4539" s="810" t="str">
        <f t="shared" si="70"/>
        <v/>
      </c>
    </row>
    <row r="4540" spans="1:8" ht="38.25" x14ac:dyDescent="0.25">
      <c r="A4540" s="69" t="s">
        <v>8634</v>
      </c>
      <c r="B4540" s="42" t="s">
        <v>882</v>
      </c>
      <c r="C4540" s="554" t="s">
        <v>7036</v>
      </c>
      <c r="D4540" s="555"/>
      <c r="E4540" s="555"/>
      <c r="F4540" s="505">
        <v>40</v>
      </c>
      <c r="G4540" s="505">
        <v>40</v>
      </c>
      <c r="H4540" s="810">
        <f t="shared" si="70"/>
        <v>0</v>
      </c>
    </row>
    <row r="4541" spans="1:8" ht="38.25" x14ac:dyDescent="0.25">
      <c r="A4541" s="69" t="s">
        <v>8635</v>
      </c>
      <c r="B4541" s="42" t="s">
        <v>882</v>
      </c>
      <c r="C4541" s="554" t="s">
        <v>7037</v>
      </c>
      <c r="D4541" s="555"/>
      <c r="E4541" s="555"/>
      <c r="F4541" s="505">
        <v>40</v>
      </c>
      <c r="G4541" s="505">
        <v>40</v>
      </c>
      <c r="H4541" s="810">
        <f t="shared" si="70"/>
        <v>0</v>
      </c>
    </row>
    <row r="4542" spans="1:8" ht="38.25" x14ac:dyDescent="0.25">
      <c r="A4542" s="69" t="s">
        <v>8636</v>
      </c>
      <c r="B4542" s="42" t="s">
        <v>885</v>
      </c>
      <c r="C4542" s="554" t="s">
        <v>7038</v>
      </c>
      <c r="D4542" s="555"/>
      <c r="E4542" s="555"/>
      <c r="F4542" s="505" t="s">
        <v>9655</v>
      </c>
      <c r="G4542" s="505">
        <v>0</v>
      </c>
      <c r="H4542" s="810" t="str">
        <f t="shared" si="70"/>
        <v/>
      </c>
    </row>
    <row r="4543" spans="1:8" ht="38.25" x14ac:dyDescent="0.25">
      <c r="A4543" s="69" t="s">
        <v>8637</v>
      </c>
      <c r="B4543" s="42" t="s">
        <v>885</v>
      </c>
      <c r="C4543" s="554" t="s">
        <v>7039</v>
      </c>
      <c r="D4543" s="555"/>
      <c r="E4543" s="555"/>
      <c r="F4543" s="505">
        <v>876</v>
      </c>
      <c r="G4543" s="505">
        <v>876</v>
      </c>
      <c r="H4543" s="810">
        <f t="shared" si="70"/>
        <v>0</v>
      </c>
    </row>
    <row r="4544" spans="1:8" ht="38.25" x14ac:dyDescent="0.25">
      <c r="A4544" s="69" t="s">
        <v>8638</v>
      </c>
      <c r="B4544" s="42" t="s">
        <v>885</v>
      </c>
      <c r="C4544" s="554" t="s">
        <v>7040</v>
      </c>
      <c r="D4544" s="555"/>
      <c r="E4544" s="555"/>
      <c r="F4544" s="505">
        <v>876</v>
      </c>
      <c r="G4544" s="505">
        <v>876</v>
      </c>
      <c r="H4544" s="810">
        <f t="shared" si="70"/>
        <v>0</v>
      </c>
    </row>
    <row r="4545" spans="1:8" ht="38.25" x14ac:dyDescent="0.25">
      <c r="A4545" s="69" t="s">
        <v>8639</v>
      </c>
      <c r="B4545" s="42" t="s">
        <v>888</v>
      </c>
      <c r="C4545" s="554" t="s">
        <v>7041</v>
      </c>
      <c r="D4545" s="555"/>
      <c r="E4545" s="555"/>
      <c r="F4545" s="505" t="s">
        <v>9655</v>
      </c>
      <c r="G4545" s="505">
        <v>0</v>
      </c>
      <c r="H4545" s="810" t="str">
        <f t="shared" si="70"/>
        <v/>
      </c>
    </row>
    <row r="4546" spans="1:8" ht="38.25" x14ac:dyDescent="0.25">
      <c r="A4546" s="69" t="s">
        <v>8640</v>
      </c>
      <c r="B4546" s="42" t="s">
        <v>888</v>
      </c>
      <c r="C4546" s="554" t="s">
        <v>7042</v>
      </c>
      <c r="D4546" s="555"/>
      <c r="E4546" s="555"/>
      <c r="F4546" s="505">
        <v>658</v>
      </c>
      <c r="G4546" s="505">
        <v>658</v>
      </c>
      <c r="H4546" s="810">
        <f t="shared" si="70"/>
        <v>0</v>
      </c>
    </row>
    <row r="4547" spans="1:8" ht="38.25" x14ac:dyDescent="0.25">
      <c r="A4547" s="69" t="s">
        <v>8641</v>
      </c>
      <c r="B4547" s="42" t="s">
        <v>888</v>
      </c>
      <c r="C4547" s="554" t="s">
        <v>7043</v>
      </c>
      <c r="D4547" s="555"/>
      <c r="E4547" s="555"/>
      <c r="F4547" s="505">
        <v>658</v>
      </c>
      <c r="G4547" s="505">
        <v>658</v>
      </c>
      <c r="H4547" s="810">
        <f t="shared" si="70"/>
        <v>0</v>
      </c>
    </row>
    <row r="4548" spans="1:8" ht="38.25" x14ac:dyDescent="0.25">
      <c r="A4548" s="69" t="s">
        <v>8642</v>
      </c>
      <c r="B4548" s="42" t="s">
        <v>891</v>
      </c>
      <c r="C4548" s="554" t="s">
        <v>7044</v>
      </c>
      <c r="D4548" s="555"/>
      <c r="E4548" s="555"/>
      <c r="F4548" s="505">
        <v>873</v>
      </c>
      <c r="G4548" s="505">
        <v>873</v>
      </c>
      <c r="H4548" s="810">
        <f t="shared" si="70"/>
        <v>0</v>
      </c>
    </row>
    <row r="4549" spans="1:8" ht="38.25" x14ac:dyDescent="0.25">
      <c r="A4549" s="69" t="s">
        <v>8643</v>
      </c>
      <c r="B4549" s="42" t="s">
        <v>891</v>
      </c>
      <c r="C4549" s="554" t="s">
        <v>7045</v>
      </c>
      <c r="D4549" s="555"/>
      <c r="E4549" s="555"/>
      <c r="F4549" s="505">
        <v>861</v>
      </c>
      <c r="G4549" s="505">
        <v>861</v>
      </c>
      <c r="H4549" s="810">
        <f t="shared" si="70"/>
        <v>0</v>
      </c>
    </row>
    <row r="4550" spans="1:8" ht="38.25" x14ac:dyDescent="0.25">
      <c r="A4550" s="69" t="s">
        <v>8644</v>
      </c>
      <c r="B4550" s="42" t="s">
        <v>891</v>
      </c>
      <c r="C4550" s="554" t="s">
        <v>7046</v>
      </c>
      <c r="D4550" s="555"/>
      <c r="E4550" s="555"/>
      <c r="F4550" s="505">
        <v>929</v>
      </c>
      <c r="G4550" s="505">
        <v>929</v>
      </c>
      <c r="H4550" s="810">
        <f t="shared" si="70"/>
        <v>0</v>
      </c>
    </row>
    <row r="4551" spans="1:8" ht="38.25" x14ac:dyDescent="0.25">
      <c r="A4551" s="69" t="s">
        <v>8645</v>
      </c>
      <c r="B4551" s="42" t="s">
        <v>893</v>
      </c>
      <c r="C4551" s="554" t="s">
        <v>7047</v>
      </c>
      <c r="D4551" s="555"/>
      <c r="E4551" s="555"/>
      <c r="F4551" s="505" t="s">
        <v>9655</v>
      </c>
      <c r="G4551" s="505">
        <v>0</v>
      </c>
      <c r="H4551" s="810" t="str">
        <f t="shared" si="70"/>
        <v/>
      </c>
    </row>
    <row r="4552" spans="1:8" ht="38.25" x14ac:dyDescent="0.25">
      <c r="A4552" s="69" t="s">
        <v>8646</v>
      </c>
      <c r="B4552" s="42" t="s">
        <v>893</v>
      </c>
      <c r="C4552" s="554" t="s">
        <v>7048</v>
      </c>
      <c r="D4552" s="555"/>
      <c r="E4552" s="555"/>
      <c r="F4552" s="505" t="s">
        <v>9655</v>
      </c>
      <c r="G4552" s="505">
        <v>0</v>
      </c>
      <c r="H4552" s="810" t="str">
        <f t="shared" si="70"/>
        <v/>
      </c>
    </row>
    <row r="4553" spans="1:8" ht="39" thickBot="1" x14ac:dyDescent="0.3">
      <c r="A4553" s="54" t="s">
        <v>8647</v>
      </c>
      <c r="B4553" s="55" t="s">
        <v>893</v>
      </c>
      <c r="C4553" s="568" t="s">
        <v>7049</v>
      </c>
      <c r="D4553" s="569"/>
      <c r="E4553" s="569"/>
      <c r="F4553" s="505" t="s">
        <v>9655</v>
      </c>
      <c r="G4553" s="505">
        <v>0</v>
      </c>
      <c r="H4553" s="810" t="str">
        <f t="shared" si="70"/>
        <v/>
      </c>
    </row>
    <row r="4554" spans="1:8" ht="26.25" x14ac:dyDescent="0.25">
      <c r="A4554" s="599" t="s">
        <v>7050</v>
      </c>
      <c r="B4554" s="600" t="s">
        <v>7051</v>
      </c>
      <c r="C4554" s="330" t="s">
        <v>7052</v>
      </c>
      <c r="D4554" s="551"/>
      <c r="E4554" s="601"/>
      <c r="F4554" s="46">
        <v>810.63</v>
      </c>
      <c r="G4554" s="46">
        <v>810.63000000000011</v>
      </c>
      <c r="H4554" s="810">
        <f t="shared" ref="H4554:H4617" si="71">IF(ISNUMBER(F4554),ROUND(F4554-G4554,2),"")</f>
        <v>0</v>
      </c>
    </row>
    <row r="4555" spans="1:8" ht="38.25" x14ac:dyDescent="0.25">
      <c r="A4555" s="41" t="s">
        <v>8648</v>
      </c>
      <c r="B4555" s="42" t="s">
        <v>7053</v>
      </c>
      <c r="C4555" s="43" t="s">
        <v>7054</v>
      </c>
      <c r="D4555" s="44"/>
      <c r="E4555" s="47"/>
      <c r="F4555" s="505" t="s">
        <v>9655</v>
      </c>
      <c r="G4555" s="505">
        <v>0</v>
      </c>
      <c r="H4555" s="810" t="str">
        <f t="shared" si="71"/>
        <v/>
      </c>
    </row>
    <row r="4556" spans="1:8" ht="38.25" x14ac:dyDescent="0.25">
      <c r="A4556" s="41" t="s">
        <v>8649</v>
      </c>
      <c r="B4556" s="42" t="s">
        <v>7053</v>
      </c>
      <c r="C4556" s="554" t="s">
        <v>7055</v>
      </c>
      <c r="D4556" s="44"/>
      <c r="E4556" s="47"/>
      <c r="F4556" s="505" t="s">
        <v>9655</v>
      </c>
      <c r="G4556" s="505">
        <v>0</v>
      </c>
      <c r="H4556" s="810" t="str">
        <f t="shared" si="71"/>
        <v/>
      </c>
    </row>
    <row r="4557" spans="1:8" ht="38.25" x14ac:dyDescent="0.25">
      <c r="A4557" s="41" t="s">
        <v>8650</v>
      </c>
      <c r="B4557" s="42" t="s">
        <v>7053</v>
      </c>
      <c r="C4557" s="554" t="s">
        <v>7056</v>
      </c>
      <c r="D4557" s="44"/>
      <c r="E4557" s="47"/>
      <c r="F4557" s="819">
        <v>91</v>
      </c>
      <c r="G4557" s="46">
        <v>87</v>
      </c>
      <c r="H4557" s="810">
        <f t="shared" si="71"/>
        <v>4</v>
      </c>
    </row>
    <row r="4558" spans="1:8" ht="39" thickBot="1" x14ac:dyDescent="0.3">
      <c r="A4558" s="48" t="s">
        <v>8651</v>
      </c>
      <c r="B4558" s="49" t="s">
        <v>7053</v>
      </c>
      <c r="C4558" s="602" t="s">
        <v>7057</v>
      </c>
      <c r="D4558" s="51"/>
      <c r="E4558" s="62"/>
      <c r="F4558" s="805">
        <v>91</v>
      </c>
      <c r="G4558" s="103">
        <v>87</v>
      </c>
      <c r="H4558" s="810">
        <f t="shared" si="71"/>
        <v>4</v>
      </c>
    </row>
    <row r="4559" spans="1:8" x14ac:dyDescent="0.25">
      <c r="A4559" s="603" t="s">
        <v>7058</v>
      </c>
      <c r="B4559" s="600" t="s">
        <v>7059</v>
      </c>
      <c r="C4559" s="330" t="s">
        <v>7060</v>
      </c>
      <c r="D4559" s="551"/>
      <c r="E4559" s="601"/>
      <c r="F4559" s="819">
        <v>22808.81</v>
      </c>
      <c r="G4559" s="46">
        <v>22421.95</v>
      </c>
      <c r="H4559" s="810">
        <f t="shared" si="71"/>
        <v>386.86</v>
      </c>
    </row>
    <row r="4560" spans="1:8" ht="38.25" x14ac:dyDescent="0.25">
      <c r="A4560" s="41" t="s">
        <v>8652</v>
      </c>
      <c r="B4560" s="42" t="s">
        <v>7061</v>
      </c>
      <c r="C4560" s="43" t="s">
        <v>7062</v>
      </c>
      <c r="D4560" s="44"/>
      <c r="E4560" s="47"/>
      <c r="F4560" s="505" t="s">
        <v>9655</v>
      </c>
      <c r="G4560" s="505">
        <v>0</v>
      </c>
      <c r="H4560" s="810" t="str">
        <f t="shared" si="71"/>
        <v/>
      </c>
    </row>
    <row r="4561" spans="1:8" ht="38.25" x14ac:dyDescent="0.25">
      <c r="A4561" s="41" t="s">
        <v>8653</v>
      </c>
      <c r="B4561" s="42" t="s">
        <v>7061</v>
      </c>
      <c r="C4561" s="554" t="s">
        <v>7063</v>
      </c>
      <c r="D4561" s="44"/>
      <c r="E4561" s="47"/>
      <c r="F4561" s="505" t="s">
        <v>9655</v>
      </c>
      <c r="G4561" s="505">
        <v>0</v>
      </c>
      <c r="H4561" s="810" t="str">
        <f t="shared" si="71"/>
        <v/>
      </c>
    </row>
    <row r="4562" spans="1:8" ht="38.25" x14ac:dyDescent="0.25">
      <c r="A4562" s="41" t="s">
        <v>8654</v>
      </c>
      <c r="B4562" s="42" t="s">
        <v>7061</v>
      </c>
      <c r="C4562" s="554" t="s">
        <v>7064</v>
      </c>
      <c r="D4562" s="44"/>
      <c r="E4562" s="47"/>
      <c r="F4562" s="819">
        <v>7009.08</v>
      </c>
      <c r="G4562" s="46">
        <v>6739</v>
      </c>
      <c r="H4562" s="810">
        <f t="shared" si="71"/>
        <v>270.08</v>
      </c>
    </row>
    <row r="4563" spans="1:8" ht="39" thickBot="1" x14ac:dyDescent="0.3">
      <c r="A4563" s="48" t="s">
        <v>8655</v>
      </c>
      <c r="B4563" s="49" t="s">
        <v>7061</v>
      </c>
      <c r="C4563" s="602" t="s">
        <v>7065</v>
      </c>
      <c r="D4563" s="51"/>
      <c r="E4563" s="62"/>
      <c r="F4563" s="805">
        <v>7009.08</v>
      </c>
      <c r="G4563" s="103">
        <v>6739</v>
      </c>
      <c r="H4563" s="810">
        <f t="shared" si="71"/>
        <v>270.08</v>
      </c>
    </row>
    <row r="4564" spans="1:8" ht="26.25" x14ac:dyDescent="0.25">
      <c r="A4564" s="603" t="s">
        <v>7066</v>
      </c>
      <c r="B4564" s="600" t="s">
        <v>7067</v>
      </c>
      <c r="C4564" s="330" t="s">
        <v>7068</v>
      </c>
      <c r="D4564" s="551"/>
      <c r="E4564" s="601"/>
      <c r="F4564" s="46">
        <v>33727</v>
      </c>
      <c r="G4564" s="46">
        <v>33727</v>
      </c>
      <c r="H4564" s="810">
        <f t="shared" si="71"/>
        <v>0</v>
      </c>
    </row>
    <row r="4565" spans="1:8" ht="38.25" x14ac:dyDescent="0.25">
      <c r="A4565" s="41" t="s">
        <v>8656</v>
      </c>
      <c r="B4565" s="42" t="s">
        <v>7069</v>
      </c>
      <c r="C4565" s="43" t="s">
        <v>7070</v>
      </c>
      <c r="D4565" s="44"/>
      <c r="E4565" s="47"/>
      <c r="F4565" s="505" t="s">
        <v>9655</v>
      </c>
      <c r="G4565" s="505">
        <v>0</v>
      </c>
      <c r="H4565" s="810" t="str">
        <f t="shared" si="71"/>
        <v/>
      </c>
    </row>
    <row r="4566" spans="1:8" ht="38.25" x14ac:dyDescent="0.25">
      <c r="A4566" s="41" t="s">
        <v>8657</v>
      </c>
      <c r="B4566" s="42" t="s">
        <v>7069</v>
      </c>
      <c r="C4566" s="554" t="s">
        <v>7071</v>
      </c>
      <c r="D4566" s="44"/>
      <c r="E4566" s="47"/>
      <c r="F4566" s="505" t="s">
        <v>9655</v>
      </c>
      <c r="G4566" s="505">
        <v>0</v>
      </c>
      <c r="H4566" s="810" t="str">
        <f t="shared" si="71"/>
        <v/>
      </c>
    </row>
    <row r="4567" spans="1:8" ht="38.25" x14ac:dyDescent="0.25">
      <c r="A4567" s="41" t="s">
        <v>8658</v>
      </c>
      <c r="B4567" s="42" t="s">
        <v>7069</v>
      </c>
      <c r="C4567" s="554" t="s">
        <v>7072</v>
      </c>
      <c r="D4567" s="44"/>
      <c r="E4567" s="47"/>
      <c r="F4567" s="46">
        <v>14707</v>
      </c>
      <c r="G4567" s="46">
        <v>14707</v>
      </c>
      <c r="H4567" s="810">
        <f t="shared" si="71"/>
        <v>0</v>
      </c>
    </row>
    <row r="4568" spans="1:8" ht="39" thickBot="1" x14ac:dyDescent="0.3">
      <c r="A4568" s="48" t="s">
        <v>8659</v>
      </c>
      <c r="B4568" s="49" t="s">
        <v>7069</v>
      </c>
      <c r="C4568" s="602" t="s">
        <v>7073</v>
      </c>
      <c r="D4568" s="51"/>
      <c r="E4568" s="62"/>
      <c r="F4568" s="103">
        <v>14707</v>
      </c>
      <c r="G4568" s="103">
        <v>14707</v>
      </c>
      <c r="H4568" s="810">
        <f t="shared" si="71"/>
        <v>0</v>
      </c>
    </row>
    <row r="4569" spans="1:8" x14ac:dyDescent="0.25">
      <c r="A4569" s="604" t="s">
        <v>7074</v>
      </c>
      <c r="B4569" s="605" t="s">
        <v>7075</v>
      </c>
      <c r="C4569" s="325" t="s">
        <v>7076</v>
      </c>
      <c r="D4569" s="560"/>
      <c r="E4569" s="606"/>
      <c r="F4569" s="819">
        <v>56302.29</v>
      </c>
      <c r="G4569" s="46">
        <v>55606.95</v>
      </c>
      <c r="H4569" s="810">
        <f t="shared" si="71"/>
        <v>695.34</v>
      </c>
    </row>
    <row r="4570" spans="1:8" ht="38.25" x14ac:dyDescent="0.25">
      <c r="A4570" s="41" t="s">
        <v>8660</v>
      </c>
      <c r="B4570" s="42" t="s">
        <v>7077</v>
      </c>
      <c r="C4570" s="43" t="s">
        <v>7078</v>
      </c>
      <c r="D4570" s="44"/>
      <c r="E4570" s="47"/>
      <c r="F4570" s="505" t="s">
        <v>9655</v>
      </c>
      <c r="G4570" s="505">
        <v>0</v>
      </c>
      <c r="H4570" s="810" t="str">
        <f t="shared" si="71"/>
        <v/>
      </c>
    </row>
    <row r="4571" spans="1:8" ht="38.25" x14ac:dyDescent="0.25">
      <c r="A4571" s="41" t="s">
        <v>8661</v>
      </c>
      <c r="B4571" s="42" t="s">
        <v>7077</v>
      </c>
      <c r="C4571" s="554" t="s">
        <v>7079</v>
      </c>
      <c r="D4571" s="44"/>
      <c r="E4571" s="47"/>
      <c r="F4571" s="505" t="s">
        <v>9655</v>
      </c>
      <c r="G4571" s="505">
        <v>0</v>
      </c>
      <c r="H4571" s="810" t="str">
        <f t="shared" si="71"/>
        <v/>
      </c>
    </row>
    <row r="4572" spans="1:8" ht="38.25" x14ac:dyDescent="0.25">
      <c r="A4572" s="41" t="s">
        <v>8662</v>
      </c>
      <c r="B4572" s="42" t="s">
        <v>7077</v>
      </c>
      <c r="C4572" s="554" t="s">
        <v>7080</v>
      </c>
      <c r="D4572" s="44"/>
      <c r="E4572" s="47"/>
      <c r="F4572" s="819">
        <v>12578.02</v>
      </c>
      <c r="G4572" s="46">
        <v>12094</v>
      </c>
      <c r="H4572" s="810">
        <f t="shared" si="71"/>
        <v>484.02</v>
      </c>
    </row>
    <row r="4573" spans="1:8" ht="39" thickBot="1" x14ac:dyDescent="0.3">
      <c r="A4573" s="48" t="s">
        <v>8663</v>
      </c>
      <c r="B4573" s="49" t="s">
        <v>7077</v>
      </c>
      <c r="C4573" s="602" t="s">
        <v>7081</v>
      </c>
      <c r="D4573" s="51"/>
      <c r="E4573" s="62"/>
      <c r="F4573" s="805">
        <v>12578.02</v>
      </c>
      <c r="G4573" s="103">
        <v>12094</v>
      </c>
      <c r="H4573" s="810">
        <f t="shared" si="71"/>
        <v>484.02</v>
      </c>
    </row>
    <row r="4574" spans="1:8" x14ac:dyDescent="0.25">
      <c r="A4574" s="599" t="s">
        <v>8664</v>
      </c>
      <c r="B4574" s="600" t="s">
        <v>7051</v>
      </c>
      <c r="C4574" s="330" t="s">
        <v>8665</v>
      </c>
      <c r="D4574" s="551"/>
      <c r="E4574" s="601"/>
      <c r="F4574" s="813">
        <v>2192.58</v>
      </c>
      <c r="G4574" s="95">
        <v>2184</v>
      </c>
      <c r="H4574" s="810">
        <f t="shared" si="71"/>
        <v>8.58</v>
      </c>
    </row>
    <row r="4575" spans="1:8" ht="38.25" x14ac:dyDescent="0.25">
      <c r="A4575" s="41" t="s">
        <v>8666</v>
      </c>
      <c r="B4575" s="42" t="s">
        <v>7053</v>
      </c>
      <c r="C4575" s="43" t="s">
        <v>8667</v>
      </c>
      <c r="D4575" s="44"/>
      <c r="E4575" s="47"/>
      <c r="F4575" s="46" t="s">
        <v>9655</v>
      </c>
      <c r="G4575" s="46">
        <v>0</v>
      </c>
      <c r="H4575" s="810" t="str">
        <f t="shared" si="71"/>
        <v/>
      </c>
    </row>
    <row r="4576" spans="1:8" ht="38.25" x14ac:dyDescent="0.25">
      <c r="A4576" s="41" t="s">
        <v>8668</v>
      </c>
      <c r="B4576" s="42" t="s">
        <v>7053</v>
      </c>
      <c r="C4576" s="554" t="s">
        <v>8669</v>
      </c>
      <c r="D4576" s="44"/>
      <c r="E4576" s="47"/>
      <c r="F4576" s="46" t="s">
        <v>9655</v>
      </c>
      <c r="G4576" s="46">
        <v>0</v>
      </c>
      <c r="H4576" s="810" t="str">
        <f t="shared" si="71"/>
        <v/>
      </c>
    </row>
    <row r="4577" spans="1:8" ht="38.25" x14ac:dyDescent="0.25">
      <c r="A4577" s="41" t="s">
        <v>8670</v>
      </c>
      <c r="B4577" s="42" t="s">
        <v>7053</v>
      </c>
      <c r="C4577" s="554" t="s">
        <v>8671</v>
      </c>
      <c r="D4577" s="44"/>
      <c r="E4577" s="47"/>
      <c r="F4577" s="819">
        <v>13273.36</v>
      </c>
      <c r="G4577" s="46">
        <v>87</v>
      </c>
      <c r="H4577" s="810">
        <f t="shared" si="71"/>
        <v>13186.36</v>
      </c>
    </row>
    <row r="4578" spans="1:8" ht="39" thickBot="1" x14ac:dyDescent="0.3">
      <c r="A4578" s="48" t="s">
        <v>8672</v>
      </c>
      <c r="B4578" s="49" t="s">
        <v>7053</v>
      </c>
      <c r="C4578" s="602" t="s">
        <v>8673</v>
      </c>
      <c r="D4578" s="44"/>
      <c r="E4578" s="62"/>
      <c r="F4578" s="811">
        <v>13273.36</v>
      </c>
      <c r="G4578" s="53">
        <v>87</v>
      </c>
      <c r="H4578" s="810">
        <f t="shared" si="71"/>
        <v>13186.36</v>
      </c>
    </row>
    <row r="4579" spans="1:8" x14ac:dyDescent="0.25">
      <c r="A4579" s="603" t="s">
        <v>7058</v>
      </c>
      <c r="B4579" s="600" t="s">
        <v>7059</v>
      </c>
      <c r="C4579" s="330" t="s">
        <v>8674</v>
      </c>
      <c r="D4579" s="551"/>
      <c r="E4579" s="601"/>
      <c r="F4579" s="813">
        <v>35673.86</v>
      </c>
      <c r="G4579" s="95">
        <v>35287</v>
      </c>
      <c r="H4579" s="810">
        <f t="shared" si="71"/>
        <v>386.86</v>
      </c>
    </row>
    <row r="4580" spans="1:8" ht="38.25" x14ac:dyDescent="0.25">
      <c r="A4580" s="41" t="s">
        <v>8675</v>
      </c>
      <c r="B4580" s="42" t="s">
        <v>7061</v>
      </c>
      <c r="C4580" s="43" t="s">
        <v>8676</v>
      </c>
      <c r="D4580" s="44"/>
      <c r="E4580" s="47"/>
      <c r="F4580" s="46" t="s">
        <v>9655</v>
      </c>
      <c r="G4580" s="46">
        <v>0</v>
      </c>
      <c r="H4580" s="810" t="str">
        <f t="shared" si="71"/>
        <v/>
      </c>
    </row>
    <row r="4581" spans="1:8" ht="38.25" x14ac:dyDescent="0.25">
      <c r="A4581" s="41" t="s">
        <v>8677</v>
      </c>
      <c r="B4581" s="42" t="s">
        <v>7061</v>
      </c>
      <c r="C4581" s="554" t="s">
        <v>8678</v>
      </c>
      <c r="D4581" s="44"/>
      <c r="E4581" s="47"/>
      <c r="F4581" s="46" t="s">
        <v>9655</v>
      </c>
      <c r="G4581" s="46">
        <v>0</v>
      </c>
      <c r="H4581" s="810" t="str">
        <f t="shared" si="71"/>
        <v/>
      </c>
    </row>
    <row r="4582" spans="1:8" ht="38.25" x14ac:dyDescent="0.25">
      <c r="A4582" s="41" t="s">
        <v>8679</v>
      </c>
      <c r="B4582" s="42" t="s">
        <v>7061</v>
      </c>
      <c r="C4582" s="554" t="s">
        <v>8680</v>
      </c>
      <c r="D4582" s="44"/>
      <c r="E4582" s="47"/>
      <c r="F4582" s="819">
        <v>13273.36</v>
      </c>
      <c r="G4582" s="46">
        <v>6739</v>
      </c>
      <c r="H4582" s="810">
        <f t="shared" si="71"/>
        <v>6534.36</v>
      </c>
    </row>
    <row r="4583" spans="1:8" ht="39" thickBot="1" x14ac:dyDescent="0.3">
      <c r="A4583" s="48" t="s">
        <v>8681</v>
      </c>
      <c r="B4583" s="49" t="s">
        <v>7061</v>
      </c>
      <c r="C4583" s="602" t="s">
        <v>8682</v>
      </c>
      <c r="D4583" s="51"/>
      <c r="E4583" s="62"/>
      <c r="F4583" s="811">
        <v>13273.36</v>
      </c>
      <c r="G4583" s="53">
        <v>6739</v>
      </c>
      <c r="H4583" s="810">
        <f t="shared" si="71"/>
        <v>6534.36</v>
      </c>
    </row>
    <row r="4584" spans="1:8" ht="26.25" x14ac:dyDescent="0.25">
      <c r="A4584" s="603" t="s">
        <v>7066</v>
      </c>
      <c r="B4584" s="600" t="s">
        <v>7067</v>
      </c>
      <c r="C4584" s="330" t="s">
        <v>8683</v>
      </c>
      <c r="D4584" s="551"/>
      <c r="E4584" s="601"/>
      <c r="F4584" s="95">
        <v>54974</v>
      </c>
      <c r="G4584" s="95">
        <v>54974</v>
      </c>
      <c r="H4584" s="810">
        <f t="shared" si="71"/>
        <v>0</v>
      </c>
    </row>
    <row r="4585" spans="1:8" ht="38.25" x14ac:dyDescent="0.25">
      <c r="A4585" s="41" t="s">
        <v>8684</v>
      </c>
      <c r="B4585" s="42" t="s">
        <v>7069</v>
      </c>
      <c r="C4585" s="43" t="s">
        <v>8685</v>
      </c>
      <c r="D4585" s="44"/>
      <c r="E4585" s="47"/>
      <c r="F4585" s="46" t="s">
        <v>9655</v>
      </c>
      <c r="G4585" s="46">
        <v>0</v>
      </c>
      <c r="H4585" s="810" t="str">
        <f t="shared" si="71"/>
        <v/>
      </c>
    </row>
    <row r="4586" spans="1:8" ht="38.25" x14ac:dyDescent="0.25">
      <c r="A4586" s="41" t="s">
        <v>8686</v>
      </c>
      <c r="B4586" s="42" t="s">
        <v>7069</v>
      </c>
      <c r="C4586" s="554" t="s">
        <v>8687</v>
      </c>
      <c r="D4586" s="44"/>
      <c r="E4586" s="47"/>
      <c r="F4586" s="46" t="s">
        <v>9655</v>
      </c>
      <c r="G4586" s="46">
        <v>0</v>
      </c>
      <c r="H4586" s="810" t="str">
        <f t="shared" si="71"/>
        <v/>
      </c>
    </row>
    <row r="4587" spans="1:8" ht="38.25" x14ac:dyDescent="0.25">
      <c r="A4587" s="41" t="s">
        <v>8688</v>
      </c>
      <c r="B4587" s="42" t="s">
        <v>7069</v>
      </c>
      <c r="C4587" s="554" t="s">
        <v>8689</v>
      </c>
      <c r="D4587" s="44"/>
      <c r="E4587" s="47"/>
      <c r="F4587" s="46">
        <v>14707</v>
      </c>
      <c r="G4587" s="46">
        <v>14707</v>
      </c>
      <c r="H4587" s="810">
        <f t="shared" si="71"/>
        <v>0</v>
      </c>
    </row>
    <row r="4588" spans="1:8" ht="39" thickBot="1" x14ac:dyDescent="0.3">
      <c r="A4588" s="48" t="s">
        <v>8690</v>
      </c>
      <c r="B4588" s="49" t="s">
        <v>7069</v>
      </c>
      <c r="C4588" s="602" t="s">
        <v>8691</v>
      </c>
      <c r="D4588" s="51"/>
      <c r="E4588" s="62"/>
      <c r="F4588" s="53">
        <v>14707</v>
      </c>
      <c r="G4588" s="53">
        <v>14707</v>
      </c>
      <c r="H4588" s="810">
        <f t="shared" si="71"/>
        <v>0</v>
      </c>
    </row>
    <row r="4589" spans="1:8" x14ac:dyDescent="0.25">
      <c r="A4589" s="604" t="s">
        <v>8692</v>
      </c>
      <c r="B4589" s="605" t="s">
        <v>7075</v>
      </c>
      <c r="C4589" s="325" t="s">
        <v>8693</v>
      </c>
      <c r="D4589" s="560"/>
      <c r="E4589" s="606"/>
      <c r="F4589" s="813">
        <v>69167.34</v>
      </c>
      <c r="G4589" s="95">
        <v>68472</v>
      </c>
      <c r="H4589" s="810">
        <f t="shared" si="71"/>
        <v>695.34</v>
      </c>
    </row>
    <row r="4590" spans="1:8" ht="38.25" x14ac:dyDescent="0.25">
      <c r="A4590" s="41" t="s">
        <v>8694</v>
      </c>
      <c r="B4590" s="42" t="s">
        <v>7077</v>
      </c>
      <c r="C4590" s="43" t="s">
        <v>8695</v>
      </c>
      <c r="D4590" s="44"/>
      <c r="E4590" s="47"/>
      <c r="F4590" s="46" t="s">
        <v>9655</v>
      </c>
      <c r="G4590" s="46">
        <v>0</v>
      </c>
      <c r="H4590" s="810" t="str">
        <f t="shared" si="71"/>
        <v/>
      </c>
    </row>
    <row r="4591" spans="1:8" ht="38.25" x14ac:dyDescent="0.25">
      <c r="A4591" s="41" t="s">
        <v>8696</v>
      </c>
      <c r="B4591" s="42" t="s">
        <v>7077</v>
      </c>
      <c r="C4591" s="554" t="s">
        <v>8697</v>
      </c>
      <c r="D4591" s="44"/>
      <c r="E4591" s="47"/>
      <c r="F4591" s="46" t="s">
        <v>9655</v>
      </c>
      <c r="G4591" s="46">
        <v>0</v>
      </c>
      <c r="H4591" s="810" t="str">
        <f t="shared" si="71"/>
        <v/>
      </c>
    </row>
    <row r="4592" spans="1:8" ht="38.25" x14ac:dyDescent="0.25">
      <c r="A4592" s="41" t="s">
        <v>8698</v>
      </c>
      <c r="B4592" s="42" t="s">
        <v>7077</v>
      </c>
      <c r="C4592" s="554" t="s">
        <v>8699</v>
      </c>
      <c r="D4592" s="44"/>
      <c r="E4592" s="47"/>
      <c r="F4592" s="819">
        <v>13273.36</v>
      </c>
      <c r="G4592" s="46">
        <v>12094</v>
      </c>
      <c r="H4592" s="810">
        <f t="shared" si="71"/>
        <v>1179.3599999999999</v>
      </c>
    </row>
    <row r="4593" spans="1:8" ht="39" thickBot="1" x14ac:dyDescent="0.3">
      <c r="A4593" s="48" t="s">
        <v>8700</v>
      </c>
      <c r="B4593" s="49" t="s">
        <v>7077</v>
      </c>
      <c r="C4593" s="602" t="s">
        <v>8701</v>
      </c>
      <c r="D4593" s="51"/>
      <c r="E4593" s="62"/>
      <c r="F4593" s="811">
        <v>13273.36</v>
      </c>
      <c r="G4593" s="53">
        <v>12094</v>
      </c>
      <c r="H4593" s="810">
        <f t="shared" si="71"/>
        <v>1179.3599999999999</v>
      </c>
    </row>
    <row r="4594" spans="1:8" x14ac:dyDescent="0.25">
      <c r="A4594" s="100" t="s">
        <v>7082</v>
      </c>
      <c r="B4594" s="173" t="s">
        <v>7083</v>
      </c>
      <c r="C4594" s="94" t="s">
        <v>7084</v>
      </c>
      <c r="D4594" s="60"/>
      <c r="E4594" s="61"/>
      <c r="F4594" s="813">
        <v>2960.75</v>
      </c>
      <c r="G4594" s="95">
        <v>2890</v>
      </c>
      <c r="H4594" s="810">
        <f t="shared" si="71"/>
        <v>70.75</v>
      </c>
    </row>
    <row r="4595" spans="1:8" ht="25.5" x14ac:dyDescent="0.25">
      <c r="A4595" s="41" t="s">
        <v>7085</v>
      </c>
      <c r="B4595" s="42" t="s">
        <v>5861</v>
      </c>
      <c r="C4595" s="43" t="s">
        <v>7086</v>
      </c>
      <c r="D4595" s="44"/>
      <c r="E4595" s="47"/>
      <c r="F4595" s="46" t="s">
        <v>9655</v>
      </c>
      <c r="G4595" s="46">
        <v>0</v>
      </c>
      <c r="H4595" s="810" t="str">
        <f t="shared" si="71"/>
        <v/>
      </c>
    </row>
    <row r="4596" spans="1:8" ht="25.5" x14ac:dyDescent="0.25">
      <c r="A4596" s="41" t="s">
        <v>7087</v>
      </c>
      <c r="B4596" s="42" t="s">
        <v>5864</v>
      </c>
      <c r="C4596" s="43" t="s">
        <v>7088</v>
      </c>
      <c r="D4596" s="44"/>
      <c r="E4596" s="47"/>
      <c r="F4596" s="46" t="s">
        <v>9655</v>
      </c>
      <c r="G4596" s="46">
        <v>0</v>
      </c>
      <c r="H4596" s="810" t="str">
        <f t="shared" si="71"/>
        <v/>
      </c>
    </row>
    <row r="4597" spans="1:8" ht="25.5" x14ac:dyDescent="0.25">
      <c r="A4597" s="41" t="s">
        <v>7089</v>
      </c>
      <c r="B4597" s="42" t="s">
        <v>5866</v>
      </c>
      <c r="C4597" s="43" t="s">
        <v>7090</v>
      </c>
      <c r="D4597" s="44"/>
      <c r="E4597" s="47"/>
      <c r="F4597" s="46">
        <v>905</v>
      </c>
      <c r="G4597" s="46">
        <v>905</v>
      </c>
      <c r="H4597" s="810">
        <f t="shared" si="71"/>
        <v>0</v>
      </c>
    </row>
    <row r="4598" spans="1:8" ht="26.25" thickBot="1" x14ac:dyDescent="0.3">
      <c r="A4598" s="48" t="s">
        <v>7091</v>
      </c>
      <c r="B4598" s="49" t="s">
        <v>5869</v>
      </c>
      <c r="C4598" s="50" t="s">
        <v>7092</v>
      </c>
      <c r="D4598" s="51"/>
      <c r="E4598" s="62"/>
      <c r="F4598" s="53">
        <v>905</v>
      </c>
      <c r="G4598" s="53">
        <v>905</v>
      </c>
      <c r="H4598" s="810">
        <f t="shared" si="71"/>
        <v>0</v>
      </c>
    </row>
    <row r="4599" spans="1:8" x14ac:dyDescent="0.25">
      <c r="A4599" s="100" t="s">
        <v>7082</v>
      </c>
      <c r="B4599" s="173" t="s">
        <v>7093</v>
      </c>
      <c r="C4599" s="94" t="s">
        <v>7094</v>
      </c>
      <c r="D4599" s="60"/>
      <c r="E4599" s="61"/>
      <c r="F4599" s="95">
        <v>2890</v>
      </c>
      <c r="G4599" s="95">
        <v>2890</v>
      </c>
      <c r="H4599" s="810">
        <f t="shared" si="71"/>
        <v>0</v>
      </c>
    </row>
    <row r="4600" spans="1:8" ht="25.5" x14ac:dyDescent="0.25">
      <c r="A4600" s="41" t="s">
        <v>7095</v>
      </c>
      <c r="B4600" s="42" t="s">
        <v>5861</v>
      </c>
      <c r="C4600" s="43" t="s">
        <v>7096</v>
      </c>
      <c r="D4600" s="44"/>
      <c r="E4600" s="47"/>
      <c r="F4600" s="46" t="s">
        <v>9655</v>
      </c>
      <c r="G4600" s="46">
        <v>0</v>
      </c>
      <c r="H4600" s="810" t="str">
        <f t="shared" si="71"/>
        <v/>
      </c>
    </row>
    <row r="4601" spans="1:8" ht="25.5" x14ac:dyDescent="0.25">
      <c r="A4601" s="41" t="s">
        <v>7097</v>
      </c>
      <c r="B4601" s="42" t="s">
        <v>5864</v>
      </c>
      <c r="C4601" s="43" t="s">
        <v>7098</v>
      </c>
      <c r="D4601" s="44"/>
      <c r="E4601" s="47"/>
      <c r="F4601" s="46" t="s">
        <v>9655</v>
      </c>
      <c r="G4601" s="46">
        <v>0</v>
      </c>
      <c r="H4601" s="810" t="str">
        <f t="shared" si="71"/>
        <v/>
      </c>
    </row>
    <row r="4602" spans="1:8" ht="25.5" x14ac:dyDescent="0.25">
      <c r="A4602" s="41" t="s">
        <v>7099</v>
      </c>
      <c r="B4602" s="42" t="s">
        <v>5866</v>
      </c>
      <c r="C4602" s="43" t="s">
        <v>7100</v>
      </c>
      <c r="D4602" s="44"/>
      <c r="E4602" s="47"/>
      <c r="F4602" s="46">
        <v>905</v>
      </c>
      <c r="G4602" s="46">
        <v>905</v>
      </c>
      <c r="H4602" s="810">
        <f t="shared" si="71"/>
        <v>0</v>
      </c>
    </row>
    <row r="4603" spans="1:8" ht="26.25" thickBot="1" x14ac:dyDescent="0.3">
      <c r="A4603" s="48" t="s">
        <v>7101</v>
      </c>
      <c r="B4603" s="49" t="s">
        <v>5869</v>
      </c>
      <c r="C4603" s="50" t="s">
        <v>7102</v>
      </c>
      <c r="D4603" s="51"/>
      <c r="E4603" s="62"/>
      <c r="F4603" s="53">
        <v>905</v>
      </c>
      <c r="G4603" s="53">
        <v>905</v>
      </c>
      <c r="H4603" s="810">
        <f t="shared" si="71"/>
        <v>0</v>
      </c>
    </row>
    <row r="4604" spans="1:8" x14ac:dyDescent="0.25">
      <c r="A4604" s="100" t="s">
        <v>7103</v>
      </c>
      <c r="B4604" s="173" t="s">
        <v>7104</v>
      </c>
      <c r="C4604" s="94" t="s">
        <v>7105</v>
      </c>
      <c r="D4604" s="60"/>
      <c r="E4604" s="61"/>
      <c r="F4604" s="813">
        <v>1245.8</v>
      </c>
      <c r="G4604" s="95">
        <v>1211</v>
      </c>
      <c r="H4604" s="810">
        <f t="shared" si="71"/>
        <v>34.799999999999997</v>
      </c>
    </row>
    <row r="4605" spans="1:8" ht="25.5" x14ac:dyDescent="0.25">
      <c r="A4605" s="41" t="s">
        <v>7106</v>
      </c>
      <c r="B4605" s="42" t="s">
        <v>5861</v>
      </c>
      <c r="C4605" s="43" t="s">
        <v>7107</v>
      </c>
      <c r="D4605" s="44"/>
      <c r="E4605" s="47"/>
      <c r="F4605" s="46" t="s">
        <v>9655</v>
      </c>
      <c r="G4605" s="46">
        <v>0</v>
      </c>
      <c r="H4605" s="810" t="str">
        <f t="shared" si="71"/>
        <v/>
      </c>
    </row>
    <row r="4606" spans="1:8" ht="25.5" x14ac:dyDescent="0.25">
      <c r="A4606" s="41" t="s">
        <v>7108</v>
      </c>
      <c r="B4606" s="42" t="s">
        <v>5864</v>
      </c>
      <c r="C4606" s="43" t="s">
        <v>7109</v>
      </c>
      <c r="D4606" s="44"/>
      <c r="E4606" s="47"/>
      <c r="F4606" s="46" t="s">
        <v>9655</v>
      </c>
      <c r="G4606" s="46">
        <v>0</v>
      </c>
      <c r="H4606" s="810" t="str">
        <f t="shared" si="71"/>
        <v/>
      </c>
    </row>
    <row r="4607" spans="1:8" ht="25.5" x14ac:dyDescent="0.25">
      <c r="A4607" s="41" t="s">
        <v>7110</v>
      </c>
      <c r="B4607" s="42" t="s">
        <v>5866</v>
      </c>
      <c r="C4607" s="43" t="s">
        <v>7111</v>
      </c>
      <c r="D4607" s="44"/>
      <c r="E4607" s="47"/>
      <c r="F4607" s="819">
        <v>213.2</v>
      </c>
      <c r="G4607" s="46">
        <v>188</v>
      </c>
      <c r="H4607" s="810">
        <f t="shared" si="71"/>
        <v>25.2</v>
      </c>
    </row>
    <row r="4608" spans="1:8" ht="26.25" thickBot="1" x14ac:dyDescent="0.3">
      <c r="A4608" s="48" t="s">
        <v>7112</v>
      </c>
      <c r="B4608" s="49" t="s">
        <v>5869</v>
      </c>
      <c r="C4608" s="50" t="s">
        <v>7113</v>
      </c>
      <c r="D4608" s="51"/>
      <c r="E4608" s="62"/>
      <c r="F4608" s="811">
        <v>213.2</v>
      </c>
      <c r="G4608" s="53">
        <v>188</v>
      </c>
      <c r="H4608" s="810">
        <f t="shared" si="71"/>
        <v>25.2</v>
      </c>
    </row>
    <row r="4609" spans="1:8" x14ac:dyDescent="0.25">
      <c r="A4609" s="100" t="s">
        <v>7114</v>
      </c>
      <c r="B4609" s="173" t="s">
        <v>7115</v>
      </c>
      <c r="C4609" s="94" t="s">
        <v>5978</v>
      </c>
      <c r="D4609" s="60"/>
      <c r="E4609" s="61"/>
      <c r="F4609" s="813">
        <v>1245.8</v>
      </c>
      <c r="G4609" s="95">
        <v>1211</v>
      </c>
      <c r="H4609" s="810">
        <f t="shared" si="71"/>
        <v>34.799999999999997</v>
      </c>
    </row>
    <row r="4610" spans="1:8" ht="25.5" x14ac:dyDescent="0.25">
      <c r="A4610" s="41" t="s">
        <v>7116</v>
      </c>
      <c r="B4610" s="42" t="s">
        <v>5861</v>
      </c>
      <c r="C4610" s="43" t="s">
        <v>6000</v>
      </c>
      <c r="D4610" s="44"/>
      <c r="E4610" s="47"/>
      <c r="F4610" s="46" t="s">
        <v>9655</v>
      </c>
      <c r="G4610" s="46">
        <v>0</v>
      </c>
      <c r="H4610" s="810" t="str">
        <f t="shared" si="71"/>
        <v/>
      </c>
    </row>
    <row r="4611" spans="1:8" ht="25.5" x14ac:dyDescent="0.25">
      <c r="A4611" s="41" t="s">
        <v>7117</v>
      </c>
      <c r="B4611" s="42" t="s">
        <v>5864</v>
      </c>
      <c r="C4611" s="43" t="s">
        <v>7118</v>
      </c>
      <c r="D4611" s="44"/>
      <c r="E4611" s="47"/>
      <c r="F4611" s="46" t="s">
        <v>9655</v>
      </c>
      <c r="G4611" s="46">
        <v>0</v>
      </c>
      <c r="H4611" s="810" t="str">
        <f t="shared" si="71"/>
        <v/>
      </c>
    </row>
    <row r="4612" spans="1:8" ht="25.5" x14ac:dyDescent="0.25">
      <c r="A4612" s="41" t="s">
        <v>7119</v>
      </c>
      <c r="B4612" s="42" t="s">
        <v>5866</v>
      </c>
      <c r="C4612" s="43" t="s">
        <v>7120</v>
      </c>
      <c r="D4612" s="44"/>
      <c r="E4612" s="47"/>
      <c r="F4612" s="819">
        <v>213.2</v>
      </c>
      <c r="G4612" s="46">
        <v>188</v>
      </c>
      <c r="H4612" s="810">
        <f t="shared" si="71"/>
        <v>25.2</v>
      </c>
    </row>
    <row r="4613" spans="1:8" ht="26.25" thickBot="1" x14ac:dyDescent="0.3">
      <c r="A4613" s="96" t="s">
        <v>7121</v>
      </c>
      <c r="B4613" s="55" t="s">
        <v>5869</v>
      </c>
      <c r="C4613" s="56" t="s">
        <v>7122</v>
      </c>
      <c r="D4613" s="57"/>
      <c r="E4613" s="58"/>
      <c r="F4613" s="805">
        <v>213.2</v>
      </c>
      <c r="G4613" s="103">
        <v>188</v>
      </c>
      <c r="H4613" s="810">
        <f t="shared" si="71"/>
        <v>25.2</v>
      </c>
    </row>
    <row r="4614" spans="1:8" x14ac:dyDescent="0.25">
      <c r="A4614" s="100" t="s">
        <v>7123</v>
      </c>
      <c r="B4614" s="61" t="s">
        <v>7124</v>
      </c>
      <c r="C4614" s="94" t="s">
        <v>7125</v>
      </c>
      <c r="D4614" s="60"/>
      <c r="E4614" s="61"/>
      <c r="F4614" s="95">
        <v>321</v>
      </c>
      <c r="G4614" s="95">
        <v>321</v>
      </c>
      <c r="H4614" s="810">
        <f t="shared" si="71"/>
        <v>0</v>
      </c>
    </row>
    <row r="4615" spans="1:8" x14ac:dyDescent="0.25">
      <c r="A4615" s="41" t="s">
        <v>7126</v>
      </c>
      <c r="B4615" s="47" t="s">
        <v>7127</v>
      </c>
      <c r="C4615" s="43" t="s">
        <v>7128</v>
      </c>
      <c r="D4615" s="44"/>
      <c r="E4615" s="47"/>
      <c r="F4615" s="46">
        <v>105</v>
      </c>
      <c r="G4615" s="46">
        <v>105</v>
      </c>
      <c r="H4615" s="810">
        <f t="shared" si="71"/>
        <v>0</v>
      </c>
    </row>
    <row r="4616" spans="1:8" x14ac:dyDescent="0.25">
      <c r="A4616" s="41" t="s">
        <v>7129</v>
      </c>
      <c r="B4616" s="47" t="s">
        <v>7130</v>
      </c>
      <c r="C4616" s="43" t="s">
        <v>7131</v>
      </c>
      <c r="D4616" s="44"/>
      <c r="E4616" s="47"/>
      <c r="F4616" s="46">
        <v>471</v>
      </c>
      <c r="G4616" s="46">
        <v>471</v>
      </c>
      <c r="H4616" s="810">
        <f t="shared" si="71"/>
        <v>0</v>
      </c>
    </row>
    <row r="4617" spans="1:8" ht="15.75" thickBot="1" x14ac:dyDescent="0.3">
      <c r="A4617" s="48" t="s">
        <v>7132</v>
      </c>
      <c r="B4617" s="62" t="s">
        <v>7133</v>
      </c>
      <c r="C4617" s="50" t="s">
        <v>7134</v>
      </c>
      <c r="D4617" s="51"/>
      <c r="E4617" s="62"/>
      <c r="F4617" s="53">
        <v>235</v>
      </c>
      <c r="G4617" s="53">
        <v>235</v>
      </c>
      <c r="H4617" s="810">
        <f t="shared" si="71"/>
        <v>0</v>
      </c>
    </row>
    <row r="4618" spans="1:8" x14ac:dyDescent="0.25">
      <c r="A4618" s="211" t="s">
        <v>7135</v>
      </c>
      <c r="B4618" s="97" t="s">
        <v>7136</v>
      </c>
      <c r="C4618" s="81" t="s">
        <v>7137</v>
      </c>
      <c r="D4618" s="82"/>
      <c r="E4618" s="97"/>
      <c r="F4618" s="213">
        <v>1296</v>
      </c>
      <c r="G4618" s="213">
        <v>1296</v>
      </c>
      <c r="H4618" s="810">
        <f t="shared" ref="H4618:H4681" si="72">IF(ISNUMBER(F4618),ROUND(F4618-G4618,2),"")</f>
        <v>0</v>
      </c>
    </row>
    <row r="4619" spans="1:8" ht="25.5" x14ac:dyDescent="0.25">
      <c r="A4619" s="41" t="s">
        <v>7138</v>
      </c>
      <c r="B4619" s="47" t="s">
        <v>5861</v>
      </c>
      <c r="C4619" s="43" t="s">
        <v>7139</v>
      </c>
      <c r="D4619" s="44"/>
      <c r="E4619" s="47"/>
      <c r="F4619" s="46" t="s">
        <v>9655</v>
      </c>
      <c r="G4619" s="46">
        <v>0</v>
      </c>
      <c r="H4619" s="810" t="str">
        <f t="shared" si="72"/>
        <v/>
      </c>
    </row>
    <row r="4620" spans="1:8" ht="25.5" x14ac:dyDescent="0.25">
      <c r="A4620" s="41" t="s">
        <v>7140</v>
      </c>
      <c r="B4620" s="47" t="s">
        <v>5864</v>
      </c>
      <c r="C4620" s="43" t="s">
        <v>7141</v>
      </c>
      <c r="D4620" s="44"/>
      <c r="E4620" s="47"/>
      <c r="F4620" s="46" t="s">
        <v>9655</v>
      </c>
      <c r="G4620" s="46">
        <v>0</v>
      </c>
      <c r="H4620" s="810" t="str">
        <f t="shared" si="72"/>
        <v/>
      </c>
    </row>
    <row r="4621" spans="1:8" ht="25.5" x14ac:dyDescent="0.25">
      <c r="A4621" s="41" t="s">
        <v>7142</v>
      </c>
      <c r="B4621" s="47" t="s">
        <v>5866</v>
      </c>
      <c r="C4621" s="43" t="s">
        <v>7143</v>
      </c>
      <c r="D4621" s="44"/>
      <c r="E4621" s="47"/>
      <c r="F4621" s="46">
        <v>248</v>
      </c>
      <c r="G4621" s="46">
        <v>248</v>
      </c>
      <c r="H4621" s="810">
        <f t="shared" si="72"/>
        <v>0</v>
      </c>
    </row>
    <row r="4622" spans="1:8" ht="26.25" thickBot="1" x14ac:dyDescent="0.3">
      <c r="A4622" s="48" t="s">
        <v>7144</v>
      </c>
      <c r="B4622" s="62" t="s">
        <v>5869</v>
      </c>
      <c r="C4622" s="50" t="s">
        <v>7145</v>
      </c>
      <c r="D4622" s="51"/>
      <c r="E4622" s="62"/>
      <c r="F4622" s="53">
        <v>248</v>
      </c>
      <c r="G4622" s="53">
        <v>248</v>
      </c>
      <c r="H4622" s="810">
        <f t="shared" si="72"/>
        <v>0</v>
      </c>
    </row>
    <row r="4623" spans="1:8" ht="25.5" x14ac:dyDescent="0.25">
      <c r="A4623" s="100" t="s">
        <v>7146</v>
      </c>
      <c r="B4623" s="61" t="s">
        <v>7147</v>
      </c>
      <c r="C4623" s="94" t="s">
        <v>7148</v>
      </c>
      <c r="D4623" s="60"/>
      <c r="E4623" s="61"/>
      <c r="F4623" s="95">
        <v>6087</v>
      </c>
      <c r="G4623" s="95">
        <v>6087</v>
      </c>
      <c r="H4623" s="810">
        <f t="shared" si="72"/>
        <v>0</v>
      </c>
    </row>
    <row r="4624" spans="1:8" ht="25.5" x14ac:dyDescent="0.25">
      <c r="A4624" s="41" t="s">
        <v>7149</v>
      </c>
      <c r="B4624" s="47" t="s">
        <v>5861</v>
      </c>
      <c r="C4624" s="43" t="s">
        <v>7150</v>
      </c>
      <c r="D4624" s="44"/>
      <c r="E4624" s="47"/>
      <c r="F4624" s="46" t="s">
        <v>9655</v>
      </c>
      <c r="G4624" s="46">
        <v>0</v>
      </c>
      <c r="H4624" s="810" t="str">
        <f t="shared" si="72"/>
        <v/>
      </c>
    </row>
    <row r="4625" spans="1:8" ht="25.5" x14ac:dyDescent="0.25">
      <c r="A4625" s="41" t="s">
        <v>7151</v>
      </c>
      <c r="B4625" s="47" t="s">
        <v>5864</v>
      </c>
      <c r="C4625" s="43" t="s">
        <v>7152</v>
      </c>
      <c r="D4625" s="44"/>
      <c r="E4625" s="47"/>
      <c r="F4625" s="46" t="s">
        <v>9655</v>
      </c>
      <c r="G4625" s="46">
        <v>0</v>
      </c>
      <c r="H4625" s="810" t="str">
        <f t="shared" si="72"/>
        <v/>
      </c>
    </row>
    <row r="4626" spans="1:8" ht="25.5" x14ac:dyDescent="0.25">
      <c r="A4626" s="41" t="s">
        <v>7153</v>
      </c>
      <c r="B4626" s="47" t="s">
        <v>5866</v>
      </c>
      <c r="C4626" s="43" t="s">
        <v>7154</v>
      </c>
      <c r="D4626" s="44"/>
      <c r="E4626" s="47"/>
      <c r="F4626" s="46">
        <v>348</v>
      </c>
      <c r="G4626" s="46">
        <v>348</v>
      </c>
      <c r="H4626" s="810">
        <f t="shared" si="72"/>
        <v>0</v>
      </c>
    </row>
    <row r="4627" spans="1:8" ht="26.25" thickBot="1" x14ac:dyDescent="0.3">
      <c r="A4627" s="41" t="s">
        <v>7155</v>
      </c>
      <c r="B4627" s="47" t="s">
        <v>5869</v>
      </c>
      <c r="C4627" s="43" t="s">
        <v>7156</v>
      </c>
      <c r="D4627" s="44"/>
      <c r="E4627" s="47"/>
      <c r="F4627" s="53">
        <v>348</v>
      </c>
      <c r="G4627" s="53">
        <v>348</v>
      </c>
      <c r="H4627" s="810">
        <f t="shared" si="72"/>
        <v>0</v>
      </c>
    </row>
    <row r="4628" spans="1:8" ht="25.5" x14ac:dyDescent="0.25">
      <c r="A4628" s="100" t="s">
        <v>7157</v>
      </c>
      <c r="B4628" s="61" t="s">
        <v>7158</v>
      </c>
      <c r="C4628" s="94" t="s">
        <v>7159</v>
      </c>
      <c r="D4628" s="60"/>
      <c r="E4628" s="61"/>
      <c r="F4628" s="95">
        <v>12491</v>
      </c>
      <c r="G4628" s="95">
        <v>12491</v>
      </c>
      <c r="H4628" s="810">
        <f t="shared" si="72"/>
        <v>0</v>
      </c>
    </row>
    <row r="4629" spans="1:8" ht="25.5" x14ac:dyDescent="0.25">
      <c r="A4629" s="41" t="s">
        <v>7160</v>
      </c>
      <c r="B4629" s="47" t="s">
        <v>5861</v>
      </c>
      <c r="C4629" s="43" t="s">
        <v>7161</v>
      </c>
      <c r="D4629" s="44"/>
      <c r="E4629" s="47"/>
      <c r="F4629" s="46" t="s">
        <v>9655</v>
      </c>
      <c r="G4629" s="46">
        <v>0</v>
      </c>
      <c r="H4629" s="810" t="str">
        <f t="shared" si="72"/>
        <v/>
      </c>
    </row>
    <row r="4630" spans="1:8" ht="25.5" x14ac:dyDescent="0.25">
      <c r="A4630" s="41" t="s">
        <v>7162</v>
      </c>
      <c r="B4630" s="47" t="s">
        <v>5864</v>
      </c>
      <c r="C4630" s="43" t="s">
        <v>7163</v>
      </c>
      <c r="D4630" s="44"/>
      <c r="E4630" s="47"/>
      <c r="F4630" s="46" t="s">
        <v>9655</v>
      </c>
      <c r="G4630" s="46">
        <v>0</v>
      </c>
      <c r="H4630" s="810" t="str">
        <f t="shared" si="72"/>
        <v/>
      </c>
    </row>
    <row r="4631" spans="1:8" ht="25.5" x14ac:dyDescent="0.25">
      <c r="A4631" s="41" t="s">
        <v>7164</v>
      </c>
      <c r="B4631" s="47" t="s">
        <v>5866</v>
      </c>
      <c r="C4631" s="43" t="s">
        <v>7165</v>
      </c>
      <c r="D4631" s="44"/>
      <c r="E4631" s="47"/>
      <c r="F4631" s="46">
        <v>2758</v>
      </c>
      <c r="G4631" s="46">
        <v>2758</v>
      </c>
      <c r="H4631" s="810">
        <f t="shared" si="72"/>
        <v>0</v>
      </c>
    </row>
    <row r="4632" spans="1:8" ht="26.25" thickBot="1" x14ac:dyDescent="0.3">
      <c r="A4632" s="41" t="s">
        <v>7166</v>
      </c>
      <c r="B4632" s="47" t="s">
        <v>5869</v>
      </c>
      <c r="C4632" s="43" t="s">
        <v>7167</v>
      </c>
      <c r="D4632" s="44"/>
      <c r="E4632" s="47"/>
      <c r="F4632" s="53">
        <v>2758</v>
      </c>
      <c r="G4632" s="53">
        <v>2758</v>
      </c>
      <c r="H4632" s="810">
        <f t="shared" si="72"/>
        <v>0</v>
      </c>
    </row>
    <row r="4633" spans="1:8" ht="25.5" x14ac:dyDescent="0.25">
      <c r="A4633" s="100" t="s">
        <v>7168</v>
      </c>
      <c r="B4633" s="61" t="s">
        <v>7169</v>
      </c>
      <c r="C4633" s="94" t="s">
        <v>5935</v>
      </c>
      <c r="D4633" s="60"/>
      <c r="E4633" s="61"/>
      <c r="F4633" s="813">
        <v>2127.94</v>
      </c>
      <c r="G4633" s="95">
        <v>1558</v>
      </c>
      <c r="H4633" s="810">
        <f t="shared" si="72"/>
        <v>569.94000000000005</v>
      </c>
    </row>
    <row r="4634" spans="1:8" ht="25.5" x14ac:dyDescent="0.25">
      <c r="A4634" s="41" t="s">
        <v>7170</v>
      </c>
      <c r="B4634" s="47" t="s">
        <v>5861</v>
      </c>
      <c r="C4634" s="43" t="s">
        <v>5937</v>
      </c>
      <c r="D4634" s="44"/>
      <c r="E4634" s="47"/>
      <c r="F4634" s="46" t="s">
        <v>9655</v>
      </c>
      <c r="G4634" s="46">
        <v>0</v>
      </c>
      <c r="H4634" s="810" t="str">
        <f t="shared" si="72"/>
        <v/>
      </c>
    </row>
    <row r="4635" spans="1:8" ht="25.5" x14ac:dyDescent="0.25">
      <c r="A4635" s="41" t="s">
        <v>7171</v>
      </c>
      <c r="B4635" s="47" t="s">
        <v>5864</v>
      </c>
      <c r="C4635" s="43" t="s">
        <v>7172</v>
      </c>
      <c r="D4635" s="44"/>
      <c r="E4635" s="47"/>
      <c r="F4635" s="819">
        <v>41.08</v>
      </c>
      <c r="G4635" s="46">
        <v>25</v>
      </c>
      <c r="H4635" s="810">
        <f t="shared" si="72"/>
        <v>16.079999999999998</v>
      </c>
    </row>
    <row r="4636" spans="1:8" ht="25.5" x14ac:dyDescent="0.25">
      <c r="A4636" s="41" t="s">
        <v>7173</v>
      </c>
      <c r="B4636" s="47" t="s">
        <v>5866</v>
      </c>
      <c r="C4636" s="43" t="s">
        <v>7174</v>
      </c>
      <c r="D4636" s="44"/>
      <c r="E4636" s="47"/>
      <c r="F4636" s="819">
        <v>113.36</v>
      </c>
      <c r="G4636" s="46">
        <v>69</v>
      </c>
      <c r="H4636" s="810">
        <f t="shared" si="72"/>
        <v>44.36</v>
      </c>
    </row>
    <row r="4637" spans="1:8" ht="26.25" thickBot="1" x14ac:dyDescent="0.3">
      <c r="A4637" s="96" t="s">
        <v>7175</v>
      </c>
      <c r="B4637" s="58" t="s">
        <v>5869</v>
      </c>
      <c r="C4637" s="56" t="s">
        <v>7176</v>
      </c>
      <c r="D4637" s="57"/>
      <c r="E4637" s="58"/>
      <c r="F4637" s="805">
        <v>154.44</v>
      </c>
      <c r="G4637" s="103">
        <v>94</v>
      </c>
      <c r="H4637" s="810">
        <f t="shared" si="72"/>
        <v>60.44</v>
      </c>
    </row>
    <row r="4638" spans="1:8" ht="25.5" x14ac:dyDescent="0.25">
      <c r="A4638" s="100" t="s">
        <v>7168</v>
      </c>
      <c r="B4638" s="61" t="s">
        <v>7169</v>
      </c>
      <c r="C4638" s="94" t="s">
        <v>7177</v>
      </c>
      <c r="D4638" s="60"/>
      <c r="E4638" s="61"/>
      <c r="F4638" s="813">
        <v>2127.94</v>
      </c>
      <c r="G4638" s="95">
        <v>1558</v>
      </c>
      <c r="H4638" s="810">
        <f t="shared" si="72"/>
        <v>569.94000000000005</v>
      </c>
    </row>
    <row r="4639" spans="1:8" ht="25.5" x14ac:dyDescent="0.25">
      <c r="A4639" s="41" t="s">
        <v>7178</v>
      </c>
      <c r="B4639" s="47" t="s">
        <v>5861</v>
      </c>
      <c r="C4639" s="43" t="s">
        <v>7179</v>
      </c>
      <c r="D4639" s="44"/>
      <c r="E4639" s="47"/>
      <c r="F4639" s="46" t="s">
        <v>9655</v>
      </c>
      <c r="G4639" s="46">
        <v>0</v>
      </c>
      <c r="H4639" s="810" t="str">
        <f t="shared" si="72"/>
        <v/>
      </c>
    </row>
    <row r="4640" spans="1:8" ht="25.5" x14ac:dyDescent="0.25">
      <c r="A4640" s="41" t="s">
        <v>7180</v>
      </c>
      <c r="B4640" s="47" t="s">
        <v>5864</v>
      </c>
      <c r="C4640" s="43" t="s">
        <v>7181</v>
      </c>
      <c r="D4640" s="44"/>
      <c r="E4640" s="47"/>
      <c r="F4640" s="819">
        <v>41.08</v>
      </c>
      <c r="G4640" s="46">
        <v>25</v>
      </c>
      <c r="H4640" s="810">
        <f t="shared" si="72"/>
        <v>16.079999999999998</v>
      </c>
    </row>
    <row r="4641" spans="1:8" ht="25.5" x14ac:dyDescent="0.25">
      <c r="A4641" s="41" t="s">
        <v>7182</v>
      </c>
      <c r="B4641" s="47" t="s">
        <v>5866</v>
      </c>
      <c r="C4641" s="43" t="s">
        <v>7183</v>
      </c>
      <c r="D4641" s="44"/>
      <c r="E4641" s="47"/>
      <c r="F4641" s="819">
        <v>113.36</v>
      </c>
      <c r="G4641" s="46">
        <v>69</v>
      </c>
      <c r="H4641" s="810">
        <f t="shared" si="72"/>
        <v>44.36</v>
      </c>
    </row>
    <row r="4642" spans="1:8" ht="26.25" thickBot="1" x14ac:dyDescent="0.3">
      <c r="A4642" s="96" t="s">
        <v>7184</v>
      </c>
      <c r="B4642" s="58" t="s">
        <v>5869</v>
      </c>
      <c r="C4642" s="56" t="s">
        <v>7185</v>
      </c>
      <c r="D4642" s="57"/>
      <c r="E4642" s="58"/>
      <c r="F4642" s="805">
        <v>154.44</v>
      </c>
      <c r="G4642" s="103">
        <v>94</v>
      </c>
      <c r="H4642" s="810">
        <f t="shared" si="72"/>
        <v>60.44</v>
      </c>
    </row>
    <row r="4643" spans="1:8" ht="25.5" x14ac:dyDescent="0.25">
      <c r="A4643" s="100" t="s">
        <v>7186</v>
      </c>
      <c r="B4643" s="61" t="s">
        <v>7187</v>
      </c>
      <c r="C4643" s="94" t="s">
        <v>5981</v>
      </c>
      <c r="D4643" s="60"/>
      <c r="E4643" s="61"/>
      <c r="F4643" s="813">
        <v>1858</v>
      </c>
      <c r="G4643" s="95">
        <v>1558</v>
      </c>
      <c r="H4643" s="810">
        <f t="shared" si="72"/>
        <v>300</v>
      </c>
    </row>
    <row r="4644" spans="1:8" ht="15.75" thickBot="1" x14ac:dyDescent="0.3">
      <c r="A4644" s="69"/>
      <c r="B4644" s="42" t="s">
        <v>7188</v>
      </c>
      <c r="C4644" s="43" t="s">
        <v>7189</v>
      </c>
      <c r="D4644" s="44"/>
      <c r="E4644" s="47"/>
      <c r="F4644" s="819">
        <v>1858</v>
      </c>
      <c r="G4644" s="46">
        <v>1558</v>
      </c>
      <c r="H4644" s="810">
        <f t="shared" si="72"/>
        <v>300</v>
      </c>
    </row>
    <row r="4645" spans="1:8" x14ac:dyDescent="0.25">
      <c r="A4645" s="69"/>
      <c r="B4645" s="42" t="s">
        <v>7190</v>
      </c>
      <c r="C4645" s="43" t="s">
        <v>7191</v>
      </c>
      <c r="D4645" s="44"/>
      <c r="E4645" s="47"/>
      <c r="F4645" s="813">
        <v>1858</v>
      </c>
      <c r="G4645" s="95">
        <v>1558</v>
      </c>
      <c r="H4645" s="810">
        <f t="shared" si="72"/>
        <v>300</v>
      </c>
    </row>
    <row r="4646" spans="1:8" ht="25.5" x14ac:dyDescent="0.25">
      <c r="A4646" s="41" t="s">
        <v>7192</v>
      </c>
      <c r="B4646" s="47" t="s">
        <v>5861</v>
      </c>
      <c r="C4646" s="43" t="s">
        <v>6008</v>
      </c>
      <c r="D4646" s="44"/>
      <c r="E4646" s="47"/>
      <c r="F4646" s="46" t="s">
        <v>9655</v>
      </c>
      <c r="G4646" s="46">
        <v>0</v>
      </c>
      <c r="H4646" s="810" t="str">
        <f t="shared" si="72"/>
        <v/>
      </c>
    </row>
    <row r="4647" spans="1:8" ht="25.5" x14ac:dyDescent="0.25">
      <c r="A4647" s="41" t="s">
        <v>7193</v>
      </c>
      <c r="B4647" s="47" t="s">
        <v>5864</v>
      </c>
      <c r="C4647" s="43" t="s">
        <v>7194</v>
      </c>
      <c r="D4647" s="44"/>
      <c r="E4647" s="47"/>
      <c r="F4647" s="46">
        <v>25</v>
      </c>
      <c r="G4647" s="46">
        <v>25</v>
      </c>
      <c r="H4647" s="810">
        <f t="shared" si="72"/>
        <v>0</v>
      </c>
    </row>
    <row r="4648" spans="1:8" ht="25.5" x14ac:dyDescent="0.25">
      <c r="A4648" s="41" t="s">
        <v>7195</v>
      </c>
      <c r="B4648" s="47" t="s">
        <v>5866</v>
      </c>
      <c r="C4648" s="43" t="s">
        <v>7196</v>
      </c>
      <c r="D4648" s="44"/>
      <c r="E4648" s="47"/>
      <c r="F4648" s="46">
        <v>69</v>
      </c>
      <c r="G4648" s="46">
        <v>69</v>
      </c>
      <c r="H4648" s="810">
        <f t="shared" si="72"/>
        <v>0</v>
      </c>
    </row>
    <row r="4649" spans="1:8" ht="26.25" thickBot="1" x14ac:dyDescent="0.3">
      <c r="A4649" s="96" t="s">
        <v>7197</v>
      </c>
      <c r="B4649" s="58" t="s">
        <v>5869</v>
      </c>
      <c r="C4649" s="56" t="s">
        <v>7198</v>
      </c>
      <c r="D4649" s="57"/>
      <c r="E4649" s="58"/>
      <c r="F4649" s="103">
        <v>94</v>
      </c>
      <c r="G4649" s="103">
        <v>94</v>
      </c>
      <c r="H4649" s="810">
        <f t="shared" si="72"/>
        <v>0</v>
      </c>
    </row>
    <row r="4650" spans="1:8" ht="25.5" x14ac:dyDescent="0.25">
      <c r="A4650" s="100" t="s">
        <v>7199</v>
      </c>
      <c r="B4650" s="61" t="s">
        <v>7200</v>
      </c>
      <c r="C4650" s="94" t="s">
        <v>7201</v>
      </c>
      <c r="D4650" s="60"/>
      <c r="E4650" s="61"/>
      <c r="F4650" s="46">
        <v>1404</v>
      </c>
      <c r="G4650" s="46">
        <v>1404</v>
      </c>
      <c r="H4650" s="810">
        <f t="shared" si="72"/>
        <v>0</v>
      </c>
    </row>
    <row r="4651" spans="1:8" ht="25.5" x14ac:dyDescent="0.25">
      <c r="A4651" s="41" t="s">
        <v>7202</v>
      </c>
      <c r="B4651" s="47" t="s">
        <v>5861</v>
      </c>
      <c r="C4651" s="43" t="s">
        <v>7203</v>
      </c>
      <c r="D4651" s="44"/>
      <c r="E4651" s="47"/>
      <c r="F4651" s="505" t="s">
        <v>9655</v>
      </c>
      <c r="G4651" s="505">
        <v>0</v>
      </c>
      <c r="H4651" s="810" t="str">
        <f t="shared" si="72"/>
        <v/>
      </c>
    </row>
    <row r="4652" spans="1:8" ht="25.5" x14ac:dyDescent="0.25">
      <c r="A4652" s="41" t="s">
        <v>7204</v>
      </c>
      <c r="B4652" s="47" t="s">
        <v>5864</v>
      </c>
      <c r="C4652" s="43" t="s">
        <v>7205</v>
      </c>
      <c r="D4652" s="44"/>
      <c r="E4652" s="47"/>
      <c r="F4652" s="812">
        <v>78</v>
      </c>
      <c r="G4652" s="505">
        <v>47</v>
      </c>
      <c r="H4652" s="810">
        <f t="shared" si="72"/>
        <v>31</v>
      </c>
    </row>
    <row r="4653" spans="1:8" ht="25.5" x14ac:dyDescent="0.25">
      <c r="A4653" s="41" t="s">
        <v>7206</v>
      </c>
      <c r="B4653" s="47" t="s">
        <v>5866</v>
      </c>
      <c r="C4653" s="43" t="s">
        <v>7207</v>
      </c>
      <c r="D4653" s="44"/>
      <c r="E4653" s="47"/>
      <c r="F4653" s="819">
        <v>215.8</v>
      </c>
      <c r="G4653" s="46">
        <v>130</v>
      </c>
      <c r="H4653" s="810">
        <f t="shared" si="72"/>
        <v>85.8</v>
      </c>
    </row>
    <row r="4654" spans="1:8" ht="39" thickBot="1" x14ac:dyDescent="0.3">
      <c r="A4654" s="96" t="s">
        <v>7208</v>
      </c>
      <c r="B4654" s="58" t="s">
        <v>5869</v>
      </c>
      <c r="C4654" s="56" t="s">
        <v>7209</v>
      </c>
      <c r="D4654" s="57"/>
      <c r="E4654" s="58"/>
      <c r="F4654" s="805">
        <v>293.54000000000002</v>
      </c>
      <c r="G4654" s="103">
        <v>178</v>
      </c>
      <c r="H4654" s="810">
        <f t="shared" si="72"/>
        <v>115.54</v>
      </c>
    </row>
    <row r="4655" spans="1:8" ht="25.5" x14ac:dyDescent="0.25">
      <c r="A4655" s="100" t="s">
        <v>7210</v>
      </c>
      <c r="B4655" s="61" t="s">
        <v>7200</v>
      </c>
      <c r="C4655" s="94" t="s">
        <v>7211</v>
      </c>
      <c r="D4655" s="60"/>
      <c r="E4655" s="61"/>
      <c r="F4655" s="46">
        <v>1404</v>
      </c>
      <c r="G4655" s="46">
        <v>1404</v>
      </c>
      <c r="H4655" s="810">
        <f t="shared" si="72"/>
        <v>0</v>
      </c>
    </row>
    <row r="4656" spans="1:8" ht="25.5" x14ac:dyDescent="0.25">
      <c r="A4656" s="41" t="s">
        <v>7212</v>
      </c>
      <c r="B4656" s="47" t="s">
        <v>5861</v>
      </c>
      <c r="C4656" s="43" t="s">
        <v>7213</v>
      </c>
      <c r="D4656" s="44"/>
      <c r="E4656" s="47"/>
      <c r="F4656" s="505" t="s">
        <v>9655</v>
      </c>
      <c r="G4656" s="505">
        <v>0</v>
      </c>
      <c r="H4656" s="810" t="str">
        <f t="shared" si="72"/>
        <v/>
      </c>
    </row>
    <row r="4657" spans="1:8" ht="25.5" x14ac:dyDescent="0.25">
      <c r="A4657" s="41" t="s">
        <v>7214</v>
      </c>
      <c r="B4657" s="47" t="s">
        <v>5864</v>
      </c>
      <c r="C4657" s="43" t="s">
        <v>7215</v>
      </c>
      <c r="D4657" s="44"/>
      <c r="E4657" s="47"/>
      <c r="F4657" s="812">
        <v>78</v>
      </c>
      <c r="G4657" s="505">
        <v>47</v>
      </c>
      <c r="H4657" s="810">
        <f t="shared" si="72"/>
        <v>31</v>
      </c>
    </row>
    <row r="4658" spans="1:8" ht="25.5" x14ac:dyDescent="0.25">
      <c r="A4658" s="41" t="s">
        <v>7216</v>
      </c>
      <c r="B4658" s="47" t="s">
        <v>5866</v>
      </c>
      <c r="C4658" s="43" t="s">
        <v>7217</v>
      </c>
      <c r="D4658" s="44"/>
      <c r="E4658" s="47"/>
      <c r="F4658" s="819">
        <v>215.8</v>
      </c>
      <c r="G4658" s="46">
        <v>130</v>
      </c>
      <c r="H4658" s="810">
        <f t="shared" si="72"/>
        <v>85.8</v>
      </c>
    </row>
    <row r="4659" spans="1:8" ht="26.25" thickBot="1" x14ac:dyDescent="0.3">
      <c r="A4659" s="48" t="s">
        <v>7218</v>
      </c>
      <c r="B4659" s="62" t="s">
        <v>5869</v>
      </c>
      <c r="C4659" s="50" t="s">
        <v>7219</v>
      </c>
      <c r="D4659" s="51"/>
      <c r="E4659" s="62"/>
      <c r="F4659" s="805">
        <v>293.54000000000002</v>
      </c>
      <c r="G4659" s="103">
        <v>178</v>
      </c>
      <c r="H4659" s="810">
        <f t="shared" si="72"/>
        <v>115.54</v>
      </c>
    </row>
    <row r="4660" spans="1:8" ht="25.5" x14ac:dyDescent="0.25">
      <c r="A4660" s="100" t="s">
        <v>7210</v>
      </c>
      <c r="B4660" s="61" t="s">
        <v>7200</v>
      </c>
      <c r="C4660" s="94" t="s">
        <v>7220</v>
      </c>
      <c r="D4660" s="60"/>
      <c r="E4660" s="61"/>
      <c r="F4660" s="813">
        <v>4073.76</v>
      </c>
      <c r="G4660" s="95">
        <v>2962</v>
      </c>
      <c r="H4660" s="810">
        <f t="shared" si="72"/>
        <v>1111.76</v>
      </c>
    </row>
    <row r="4661" spans="1:8" ht="25.5" x14ac:dyDescent="0.25">
      <c r="A4661" s="41" t="s">
        <v>7212</v>
      </c>
      <c r="B4661" s="47" t="s">
        <v>5861</v>
      </c>
      <c r="C4661" s="43" t="s">
        <v>7221</v>
      </c>
      <c r="D4661" s="44"/>
      <c r="E4661" s="47"/>
      <c r="F4661" s="46" t="s">
        <v>9655</v>
      </c>
      <c r="G4661" s="46">
        <v>0</v>
      </c>
      <c r="H4661" s="810" t="str">
        <f t="shared" si="72"/>
        <v/>
      </c>
    </row>
    <row r="4662" spans="1:8" ht="25.5" x14ac:dyDescent="0.25">
      <c r="A4662" s="41" t="s">
        <v>7214</v>
      </c>
      <c r="B4662" s="47" t="s">
        <v>5864</v>
      </c>
      <c r="C4662" s="43" t="s">
        <v>7222</v>
      </c>
      <c r="D4662" s="44"/>
      <c r="E4662" s="47"/>
      <c r="F4662" s="819">
        <v>78</v>
      </c>
      <c r="G4662" s="46">
        <v>47</v>
      </c>
      <c r="H4662" s="810">
        <f t="shared" si="72"/>
        <v>31</v>
      </c>
    </row>
    <row r="4663" spans="1:8" ht="25.5" x14ac:dyDescent="0.25">
      <c r="A4663" s="41" t="s">
        <v>7216</v>
      </c>
      <c r="B4663" s="47" t="s">
        <v>5866</v>
      </c>
      <c r="C4663" s="43" t="s">
        <v>7223</v>
      </c>
      <c r="D4663" s="44"/>
      <c r="E4663" s="47"/>
      <c r="F4663" s="819">
        <v>215.8</v>
      </c>
      <c r="G4663" s="46">
        <v>130</v>
      </c>
      <c r="H4663" s="810">
        <f t="shared" si="72"/>
        <v>85.8</v>
      </c>
    </row>
    <row r="4664" spans="1:8" ht="26.25" thickBot="1" x14ac:dyDescent="0.3">
      <c r="A4664" s="96" t="s">
        <v>7218</v>
      </c>
      <c r="B4664" s="58" t="s">
        <v>5869</v>
      </c>
      <c r="C4664" s="56" t="s">
        <v>7224</v>
      </c>
      <c r="D4664" s="57"/>
      <c r="E4664" s="58"/>
      <c r="F4664" s="805">
        <v>293.54000000000002</v>
      </c>
      <c r="G4664" s="103">
        <v>178</v>
      </c>
      <c r="H4664" s="810">
        <f t="shared" si="72"/>
        <v>115.54</v>
      </c>
    </row>
    <row r="4665" spans="1:8" ht="25.5" x14ac:dyDescent="0.25">
      <c r="A4665" s="100" t="s">
        <v>7210</v>
      </c>
      <c r="B4665" s="61" t="s">
        <v>7200</v>
      </c>
      <c r="C4665" s="94" t="s">
        <v>7225</v>
      </c>
      <c r="D4665" s="60"/>
      <c r="E4665" s="61"/>
      <c r="F4665" s="813">
        <v>4073.76</v>
      </c>
      <c r="G4665" s="95">
        <v>2962</v>
      </c>
      <c r="H4665" s="810">
        <f t="shared" si="72"/>
        <v>1111.76</v>
      </c>
    </row>
    <row r="4666" spans="1:8" ht="25.5" x14ac:dyDescent="0.25">
      <c r="A4666" s="41" t="s">
        <v>7212</v>
      </c>
      <c r="B4666" s="47" t="s">
        <v>5861</v>
      </c>
      <c r="C4666" s="43" t="s">
        <v>7226</v>
      </c>
      <c r="D4666" s="44"/>
      <c r="E4666" s="47"/>
      <c r="F4666" s="46" t="s">
        <v>9655</v>
      </c>
      <c r="G4666" s="46">
        <v>0</v>
      </c>
      <c r="H4666" s="810" t="str">
        <f t="shared" si="72"/>
        <v/>
      </c>
    </row>
    <row r="4667" spans="1:8" ht="25.5" x14ac:dyDescent="0.25">
      <c r="A4667" s="41" t="s">
        <v>7214</v>
      </c>
      <c r="B4667" s="47" t="s">
        <v>5864</v>
      </c>
      <c r="C4667" s="43" t="s">
        <v>7227</v>
      </c>
      <c r="D4667" s="44"/>
      <c r="E4667" s="47"/>
      <c r="F4667" s="819">
        <v>78</v>
      </c>
      <c r="G4667" s="46">
        <v>47</v>
      </c>
      <c r="H4667" s="810">
        <f t="shared" si="72"/>
        <v>31</v>
      </c>
    </row>
    <row r="4668" spans="1:8" ht="25.5" x14ac:dyDescent="0.25">
      <c r="A4668" s="41" t="s">
        <v>7216</v>
      </c>
      <c r="B4668" s="47" t="s">
        <v>5866</v>
      </c>
      <c r="C4668" s="43" t="s">
        <v>7228</v>
      </c>
      <c r="D4668" s="44"/>
      <c r="E4668" s="47"/>
      <c r="F4668" s="819">
        <v>215.8</v>
      </c>
      <c r="G4668" s="46">
        <v>130</v>
      </c>
      <c r="H4668" s="810">
        <f t="shared" si="72"/>
        <v>85.8</v>
      </c>
    </row>
    <row r="4669" spans="1:8" ht="26.25" thickBot="1" x14ac:dyDescent="0.3">
      <c r="A4669" s="96" t="s">
        <v>7218</v>
      </c>
      <c r="B4669" s="58" t="s">
        <v>5869</v>
      </c>
      <c r="C4669" s="56" t="s">
        <v>7229</v>
      </c>
      <c r="D4669" s="57"/>
      <c r="E4669" s="58"/>
      <c r="F4669" s="805">
        <v>293.54000000000002</v>
      </c>
      <c r="G4669" s="103">
        <v>178</v>
      </c>
      <c r="H4669" s="810">
        <f t="shared" si="72"/>
        <v>115.54</v>
      </c>
    </row>
    <row r="4670" spans="1:8" ht="25.5" x14ac:dyDescent="0.25">
      <c r="A4670" s="100" t="s">
        <v>7230</v>
      </c>
      <c r="B4670" s="61" t="s">
        <v>7231</v>
      </c>
      <c r="C4670" s="94" t="s">
        <v>7232</v>
      </c>
      <c r="D4670" s="60"/>
      <c r="E4670" s="61"/>
      <c r="F4670" s="813">
        <v>3562</v>
      </c>
      <c r="G4670" s="95">
        <v>2962</v>
      </c>
      <c r="H4670" s="810">
        <f t="shared" si="72"/>
        <v>600</v>
      </c>
    </row>
    <row r="4671" spans="1:8" x14ac:dyDescent="0.25">
      <c r="A4671" s="69"/>
      <c r="B4671" s="42" t="s">
        <v>7233</v>
      </c>
      <c r="C4671" s="43" t="s">
        <v>7234</v>
      </c>
      <c r="D4671" s="44"/>
      <c r="E4671" s="47"/>
      <c r="F4671" s="814">
        <v>3562</v>
      </c>
      <c r="G4671" s="10">
        <v>2962</v>
      </c>
      <c r="H4671" s="810">
        <f t="shared" si="72"/>
        <v>600</v>
      </c>
    </row>
    <row r="4672" spans="1:8" x14ac:dyDescent="0.25">
      <c r="A4672" s="69"/>
      <c r="B4672" s="42" t="s">
        <v>7235</v>
      </c>
      <c r="C4672" s="43" t="s">
        <v>7236</v>
      </c>
      <c r="D4672" s="44"/>
      <c r="E4672" s="47"/>
      <c r="F4672" s="814">
        <v>3562</v>
      </c>
      <c r="G4672" s="10">
        <v>2962</v>
      </c>
      <c r="H4672" s="810">
        <f t="shared" si="72"/>
        <v>600</v>
      </c>
    </row>
    <row r="4673" spans="1:8" ht="25.5" x14ac:dyDescent="0.25">
      <c r="A4673" s="41" t="s">
        <v>7237</v>
      </c>
      <c r="B4673" s="47" t="s">
        <v>5861</v>
      </c>
      <c r="C4673" s="43" t="s">
        <v>7238</v>
      </c>
      <c r="D4673" s="44"/>
      <c r="E4673" s="47"/>
      <c r="F4673" s="46" t="s">
        <v>9655</v>
      </c>
      <c r="G4673" s="46">
        <v>0</v>
      </c>
      <c r="H4673" s="810" t="str">
        <f t="shared" si="72"/>
        <v/>
      </c>
    </row>
    <row r="4674" spans="1:8" ht="25.5" x14ac:dyDescent="0.25">
      <c r="A4674" s="41" t="s">
        <v>7239</v>
      </c>
      <c r="B4674" s="47" t="s">
        <v>5864</v>
      </c>
      <c r="C4674" s="43" t="s">
        <v>7240</v>
      </c>
      <c r="D4674" s="44"/>
      <c r="E4674" s="47"/>
      <c r="F4674" s="46">
        <v>47</v>
      </c>
      <c r="G4674" s="46">
        <v>47</v>
      </c>
      <c r="H4674" s="810">
        <f t="shared" si="72"/>
        <v>0</v>
      </c>
    </row>
    <row r="4675" spans="1:8" ht="25.5" x14ac:dyDescent="0.25">
      <c r="A4675" s="41" t="s">
        <v>7241</v>
      </c>
      <c r="B4675" s="47" t="s">
        <v>5866</v>
      </c>
      <c r="C4675" s="43" t="s">
        <v>7242</v>
      </c>
      <c r="D4675" s="44"/>
      <c r="E4675" s="47"/>
      <c r="F4675" s="46">
        <v>130</v>
      </c>
      <c r="G4675" s="46">
        <v>130</v>
      </c>
      <c r="H4675" s="810">
        <f t="shared" si="72"/>
        <v>0</v>
      </c>
    </row>
    <row r="4676" spans="1:8" ht="26.25" thickBot="1" x14ac:dyDescent="0.3">
      <c r="A4676" s="96" t="s">
        <v>7243</v>
      </c>
      <c r="B4676" s="58" t="s">
        <v>5869</v>
      </c>
      <c r="C4676" s="56" t="s">
        <v>7244</v>
      </c>
      <c r="D4676" s="57"/>
      <c r="E4676" s="58"/>
      <c r="F4676" s="103">
        <v>178</v>
      </c>
      <c r="G4676" s="103">
        <v>178</v>
      </c>
      <c r="H4676" s="810">
        <f t="shared" si="72"/>
        <v>0</v>
      </c>
    </row>
    <row r="4677" spans="1:8" ht="25.5" x14ac:dyDescent="0.25">
      <c r="A4677" s="100" t="s">
        <v>8702</v>
      </c>
      <c r="B4677" s="61" t="s">
        <v>7245</v>
      </c>
      <c r="C4677" s="94" t="s">
        <v>7246</v>
      </c>
      <c r="D4677" s="60"/>
      <c r="E4677" s="61"/>
      <c r="F4677" s="46">
        <v>4072</v>
      </c>
      <c r="G4677" s="46">
        <v>4072</v>
      </c>
      <c r="H4677" s="810">
        <f t="shared" si="72"/>
        <v>0</v>
      </c>
    </row>
    <row r="4678" spans="1:8" ht="25.5" x14ac:dyDescent="0.25">
      <c r="A4678" s="41" t="s">
        <v>8703</v>
      </c>
      <c r="B4678" s="47" t="s">
        <v>5861</v>
      </c>
      <c r="C4678" s="43" t="s">
        <v>7247</v>
      </c>
      <c r="D4678" s="44"/>
      <c r="E4678" s="47"/>
      <c r="F4678" s="505" t="s">
        <v>9655</v>
      </c>
      <c r="G4678" s="505">
        <v>0</v>
      </c>
      <c r="H4678" s="810" t="str">
        <f t="shared" si="72"/>
        <v/>
      </c>
    </row>
    <row r="4679" spans="1:8" ht="25.5" x14ac:dyDescent="0.25">
      <c r="A4679" s="41" t="s">
        <v>8704</v>
      </c>
      <c r="B4679" s="47" t="s">
        <v>5864</v>
      </c>
      <c r="C4679" s="43" t="s">
        <v>7248</v>
      </c>
      <c r="D4679" s="44"/>
      <c r="E4679" s="47"/>
      <c r="F4679" s="812">
        <v>147.94</v>
      </c>
      <c r="G4679" s="505">
        <v>89</v>
      </c>
      <c r="H4679" s="810">
        <f t="shared" si="72"/>
        <v>58.94</v>
      </c>
    </row>
    <row r="4680" spans="1:8" ht="25.5" x14ac:dyDescent="0.25">
      <c r="A4680" s="41" t="s">
        <v>8705</v>
      </c>
      <c r="B4680" s="47" t="s">
        <v>5866</v>
      </c>
      <c r="C4680" s="43" t="s">
        <v>7249</v>
      </c>
      <c r="D4680" s="44"/>
      <c r="E4680" s="47"/>
      <c r="F4680" s="819">
        <v>410.02</v>
      </c>
      <c r="G4680" s="46">
        <v>245</v>
      </c>
      <c r="H4680" s="810">
        <f t="shared" si="72"/>
        <v>165.02</v>
      </c>
    </row>
    <row r="4681" spans="1:8" ht="39" thickBot="1" x14ac:dyDescent="0.3">
      <c r="A4681" s="48" t="s">
        <v>8706</v>
      </c>
      <c r="B4681" s="62" t="s">
        <v>5869</v>
      </c>
      <c r="C4681" s="50" t="s">
        <v>7250</v>
      </c>
      <c r="D4681" s="51"/>
      <c r="E4681" s="62"/>
      <c r="F4681" s="805">
        <v>557.70000000000005</v>
      </c>
      <c r="G4681" s="103">
        <v>337</v>
      </c>
      <c r="H4681" s="810">
        <f t="shared" si="72"/>
        <v>220.7</v>
      </c>
    </row>
    <row r="4682" spans="1:8" ht="25.5" x14ac:dyDescent="0.25">
      <c r="A4682" s="211" t="s">
        <v>7251</v>
      </c>
      <c r="B4682" s="97" t="s">
        <v>7245</v>
      </c>
      <c r="C4682" s="81" t="s">
        <v>7252</v>
      </c>
      <c r="D4682" s="82"/>
      <c r="E4682" s="97"/>
      <c r="F4682" s="802">
        <v>6601.3</v>
      </c>
      <c r="G4682" s="213">
        <v>5630</v>
      </c>
      <c r="H4682" s="810">
        <f t="shared" ref="H4682:H4745" si="73">IF(ISNUMBER(F4682),ROUND(F4682-G4682,2),"")</f>
        <v>971.3</v>
      </c>
    </row>
    <row r="4683" spans="1:8" ht="25.5" x14ac:dyDescent="0.25">
      <c r="A4683" s="41" t="s">
        <v>7253</v>
      </c>
      <c r="B4683" s="47" t="s">
        <v>5861</v>
      </c>
      <c r="C4683" s="43" t="s">
        <v>7254</v>
      </c>
      <c r="D4683" s="44"/>
      <c r="E4683" s="47"/>
      <c r="F4683" s="46" t="s">
        <v>9655</v>
      </c>
      <c r="G4683" s="46">
        <v>0</v>
      </c>
      <c r="H4683" s="810" t="str">
        <f t="shared" si="73"/>
        <v/>
      </c>
    </row>
    <row r="4684" spans="1:8" ht="25.5" x14ac:dyDescent="0.25">
      <c r="A4684" s="41" t="s">
        <v>7255</v>
      </c>
      <c r="B4684" s="47" t="s">
        <v>5864</v>
      </c>
      <c r="C4684" s="43" t="s">
        <v>7256</v>
      </c>
      <c r="D4684" s="44"/>
      <c r="E4684" s="47"/>
      <c r="F4684" s="819">
        <v>147.94</v>
      </c>
      <c r="G4684" s="46">
        <v>89</v>
      </c>
      <c r="H4684" s="810">
        <f t="shared" si="73"/>
        <v>58.94</v>
      </c>
    </row>
    <row r="4685" spans="1:8" ht="25.5" x14ac:dyDescent="0.25">
      <c r="A4685" s="41" t="s">
        <v>7257</v>
      </c>
      <c r="B4685" s="47" t="s">
        <v>5866</v>
      </c>
      <c r="C4685" s="43" t="s">
        <v>7258</v>
      </c>
      <c r="D4685" s="44"/>
      <c r="E4685" s="47"/>
      <c r="F4685" s="819">
        <v>410.02</v>
      </c>
      <c r="G4685" s="46">
        <v>245</v>
      </c>
      <c r="H4685" s="810">
        <f t="shared" si="73"/>
        <v>165.02</v>
      </c>
    </row>
    <row r="4686" spans="1:8" ht="26.25" thickBot="1" x14ac:dyDescent="0.3">
      <c r="A4686" s="48" t="s">
        <v>7259</v>
      </c>
      <c r="B4686" s="62" t="s">
        <v>5869</v>
      </c>
      <c r="C4686" s="50" t="s">
        <v>7260</v>
      </c>
      <c r="D4686" s="51"/>
      <c r="E4686" s="62"/>
      <c r="F4686" s="805">
        <v>557.70000000000005</v>
      </c>
      <c r="G4686" s="103">
        <v>337</v>
      </c>
      <c r="H4686" s="810">
        <f t="shared" si="73"/>
        <v>220.7</v>
      </c>
    </row>
    <row r="4687" spans="1:8" ht="25.5" x14ac:dyDescent="0.25">
      <c r="A4687" s="100" t="s">
        <v>7261</v>
      </c>
      <c r="B4687" s="61" t="s">
        <v>7262</v>
      </c>
      <c r="C4687" s="94" t="s">
        <v>7263</v>
      </c>
      <c r="D4687" s="60"/>
      <c r="E4687" s="61"/>
      <c r="F4687" s="813">
        <v>5993.61</v>
      </c>
      <c r="G4687" s="95">
        <v>5630</v>
      </c>
      <c r="H4687" s="810">
        <f t="shared" si="73"/>
        <v>363.61</v>
      </c>
    </row>
    <row r="4688" spans="1:8" x14ac:dyDescent="0.25">
      <c r="A4688" s="69"/>
      <c r="B4688" s="42" t="s">
        <v>7264</v>
      </c>
      <c r="C4688" s="43" t="s">
        <v>7265</v>
      </c>
      <c r="D4688" s="44"/>
      <c r="E4688" s="47"/>
      <c r="F4688" s="10">
        <v>5630</v>
      </c>
      <c r="G4688" s="10">
        <v>5630</v>
      </c>
      <c r="H4688" s="810">
        <f t="shared" si="73"/>
        <v>0</v>
      </c>
    </row>
    <row r="4689" spans="1:8" x14ac:dyDescent="0.25">
      <c r="A4689" s="69"/>
      <c r="B4689" s="42" t="s">
        <v>7266</v>
      </c>
      <c r="C4689" s="43" t="s">
        <v>7267</v>
      </c>
      <c r="D4689" s="44"/>
      <c r="E4689" s="47"/>
      <c r="F4689" s="10">
        <v>5630</v>
      </c>
      <c r="G4689" s="10">
        <v>5630</v>
      </c>
      <c r="H4689" s="810">
        <f t="shared" si="73"/>
        <v>0</v>
      </c>
    </row>
    <row r="4690" spans="1:8" ht="25.5" x14ac:dyDescent="0.25">
      <c r="A4690" s="41" t="s">
        <v>7268</v>
      </c>
      <c r="B4690" s="47" t="s">
        <v>5861</v>
      </c>
      <c r="C4690" s="43" t="s">
        <v>7269</v>
      </c>
      <c r="D4690" s="44"/>
      <c r="E4690" s="47"/>
      <c r="F4690" s="46" t="s">
        <v>9655</v>
      </c>
      <c r="G4690" s="46">
        <v>0</v>
      </c>
      <c r="H4690" s="810" t="str">
        <f t="shared" si="73"/>
        <v/>
      </c>
    </row>
    <row r="4691" spans="1:8" ht="25.5" x14ac:dyDescent="0.25">
      <c r="A4691" s="41" t="s">
        <v>7270</v>
      </c>
      <c r="B4691" s="47" t="s">
        <v>5864</v>
      </c>
      <c r="C4691" s="43" t="s">
        <v>7271</v>
      </c>
      <c r="D4691" s="44"/>
      <c r="E4691" s="47"/>
      <c r="F4691" s="819">
        <v>93</v>
      </c>
      <c r="G4691" s="46">
        <v>89</v>
      </c>
      <c r="H4691" s="810">
        <f t="shared" si="73"/>
        <v>4</v>
      </c>
    </row>
    <row r="4692" spans="1:8" ht="25.5" x14ac:dyDescent="0.25">
      <c r="A4692" s="41" t="s">
        <v>7272</v>
      </c>
      <c r="B4692" s="47" t="s">
        <v>5866</v>
      </c>
      <c r="C4692" s="43" t="s">
        <v>7273</v>
      </c>
      <c r="D4692" s="44"/>
      <c r="E4692" s="47"/>
      <c r="F4692" s="819">
        <v>814.75</v>
      </c>
      <c r="G4692" s="46">
        <v>245</v>
      </c>
      <c r="H4692" s="810">
        <f t="shared" si="73"/>
        <v>569.75</v>
      </c>
    </row>
    <row r="4693" spans="1:8" ht="26.25" thickBot="1" x14ac:dyDescent="0.3">
      <c r="A4693" s="96" t="s">
        <v>7274</v>
      </c>
      <c r="B4693" s="58" t="s">
        <v>5869</v>
      </c>
      <c r="C4693" s="56" t="s">
        <v>7275</v>
      </c>
      <c r="D4693" s="57"/>
      <c r="E4693" s="58"/>
      <c r="F4693" s="805">
        <v>908.25</v>
      </c>
      <c r="G4693" s="103">
        <v>337</v>
      </c>
      <c r="H4693" s="810">
        <f t="shared" si="73"/>
        <v>571.25</v>
      </c>
    </row>
    <row r="4694" spans="1:8" ht="25.5" x14ac:dyDescent="0.25">
      <c r="A4694" s="100" t="s">
        <v>8707</v>
      </c>
      <c r="B4694" s="61" t="s">
        <v>7282</v>
      </c>
      <c r="C4694" s="94" t="s">
        <v>7276</v>
      </c>
      <c r="D4694" s="60"/>
      <c r="E4694" s="61"/>
      <c r="F4694" s="46">
        <v>9137</v>
      </c>
      <c r="G4694" s="46">
        <v>9137</v>
      </c>
      <c r="H4694" s="810">
        <f t="shared" si="73"/>
        <v>0</v>
      </c>
    </row>
    <row r="4695" spans="1:8" ht="25.5" x14ac:dyDescent="0.25">
      <c r="A4695" s="41" t="s">
        <v>8708</v>
      </c>
      <c r="B4695" s="47" t="s">
        <v>5861</v>
      </c>
      <c r="C4695" s="43" t="s">
        <v>7277</v>
      </c>
      <c r="D4695" s="44"/>
      <c r="E4695" s="47"/>
      <c r="F4695" s="505" t="s">
        <v>9655</v>
      </c>
      <c r="G4695" s="505">
        <v>0</v>
      </c>
      <c r="H4695" s="810" t="str">
        <f t="shared" si="73"/>
        <v/>
      </c>
    </row>
    <row r="4696" spans="1:8" ht="38.25" x14ac:dyDescent="0.25">
      <c r="A4696" s="41" t="s">
        <v>8709</v>
      </c>
      <c r="B4696" s="47" t="s">
        <v>5864</v>
      </c>
      <c r="C4696" s="43" t="s">
        <v>7278</v>
      </c>
      <c r="D4696" s="44"/>
      <c r="E4696" s="47"/>
      <c r="F4696" s="812">
        <v>281.06</v>
      </c>
      <c r="G4696" s="505">
        <v>169</v>
      </c>
      <c r="H4696" s="810">
        <f t="shared" si="73"/>
        <v>112.06</v>
      </c>
    </row>
    <row r="4697" spans="1:8" ht="25.5" x14ac:dyDescent="0.25">
      <c r="A4697" s="41" t="s">
        <v>8710</v>
      </c>
      <c r="B4697" s="47" t="s">
        <v>5866</v>
      </c>
      <c r="C4697" s="43" t="s">
        <v>7279</v>
      </c>
      <c r="D4697" s="44"/>
      <c r="E4697" s="47"/>
      <c r="F4697" s="819">
        <v>778.7</v>
      </c>
      <c r="G4697" s="46">
        <v>473</v>
      </c>
      <c r="H4697" s="810">
        <f t="shared" si="73"/>
        <v>305.7</v>
      </c>
    </row>
    <row r="4698" spans="1:8" ht="39" thickBot="1" x14ac:dyDescent="0.3">
      <c r="A4698" s="48" t="s">
        <v>8711</v>
      </c>
      <c r="B4698" s="62" t="s">
        <v>5869</v>
      </c>
      <c r="C4698" s="50" t="s">
        <v>7280</v>
      </c>
      <c r="D4698" s="51"/>
      <c r="E4698" s="62"/>
      <c r="F4698" s="805">
        <v>1059.5</v>
      </c>
      <c r="G4698" s="103">
        <v>643</v>
      </c>
      <c r="H4698" s="810">
        <f t="shared" si="73"/>
        <v>416.5</v>
      </c>
    </row>
    <row r="4699" spans="1:8" ht="25.5" x14ac:dyDescent="0.25">
      <c r="A4699" s="100" t="s">
        <v>7281</v>
      </c>
      <c r="B4699" s="61" t="s">
        <v>7282</v>
      </c>
      <c r="C4699" s="94" t="s">
        <v>7283</v>
      </c>
      <c r="D4699" s="60"/>
      <c r="E4699" s="61"/>
      <c r="F4699" s="813">
        <v>12541.64</v>
      </c>
      <c r="G4699" s="95">
        <v>10695</v>
      </c>
      <c r="H4699" s="810">
        <f t="shared" si="73"/>
        <v>1846.64</v>
      </c>
    </row>
    <row r="4700" spans="1:8" ht="25.5" x14ac:dyDescent="0.25">
      <c r="A4700" s="41" t="s">
        <v>7284</v>
      </c>
      <c r="B4700" s="47" t="s">
        <v>5861</v>
      </c>
      <c r="C4700" s="43" t="s">
        <v>7285</v>
      </c>
      <c r="D4700" s="44"/>
      <c r="E4700" s="47"/>
      <c r="F4700" s="46" t="s">
        <v>9655</v>
      </c>
      <c r="G4700" s="46">
        <v>0</v>
      </c>
      <c r="H4700" s="810" t="str">
        <f t="shared" si="73"/>
        <v/>
      </c>
    </row>
    <row r="4701" spans="1:8" ht="25.5" x14ac:dyDescent="0.25">
      <c r="A4701" s="41" t="s">
        <v>7286</v>
      </c>
      <c r="B4701" s="47" t="s">
        <v>5864</v>
      </c>
      <c r="C4701" s="43" t="s">
        <v>7287</v>
      </c>
      <c r="D4701" s="44"/>
      <c r="E4701" s="47"/>
      <c r="F4701" s="819">
        <v>281.06</v>
      </c>
      <c r="G4701" s="46">
        <v>169</v>
      </c>
      <c r="H4701" s="810">
        <f t="shared" si="73"/>
        <v>112.06</v>
      </c>
    </row>
    <row r="4702" spans="1:8" ht="25.5" x14ac:dyDescent="0.25">
      <c r="A4702" s="41" t="s">
        <v>7288</v>
      </c>
      <c r="B4702" s="47" t="s">
        <v>5866</v>
      </c>
      <c r="C4702" s="43" t="s">
        <v>7289</v>
      </c>
      <c r="D4702" s="44"/>
      <c r="E4702" s="47"/>
      <c r="F4702" s="819">
        <v>778.7</v>
      </c>
      <c r="G4702" s="46">
        <v>473</v>
      </c>
      <c r="H4702" s="810">
        <f t="shared" si="73"/>
        <v>305.7</v>
      </c>
    </row>
    <row r="4703" spans="1:8" ht="26.25" thickBot="1" x14ac:dyDescent="0.3">
      <c r="A4703" s="48" t="s">
        <v>7290</v>
      </c>
      <c r="B4703" s="62" t="s">
        <v>5869</v>
      </c>
      <c r="C4703" s="50" t="s">
        <v>7291</v>
      </c>
      <c r="D4703" s="51"/>
      <c r="E4703" s="62"/>
      <c r="F4703" s="805">
        <v>1059.5</v>
      </c>
      <c r="G4703" s="103">
        <v>643</v>
      </c>
      <c r="H4703" s="810">
        <f t="shared" si="73"/>
        <v>416.5</v>
      </c>
    </row>
    <row r="4704" spans="1:8" ht="25.5" x14ac:dyDescent="0.25">
      <c r="A4704" s="100" t="s">
        <v>8707</v>
      </c>
      <c r="B4704" s="61" t="s">
        <v>7282</v>
      </c>
      <c r="C4704" s="94" t="s">
        <v>7292</v>
      </c>
      <c r="D4704" s="60"/>
      <c r="E4704" s="61"/>
      <c r="F4704" s="46">
        <v>9137</v>
      </c>
      <c r="G4704" s="46">
        <v>9137</v>
      </c>
      <c r="H4704" s="810">
        <f t="shared" si="73"/>
        <v>0</v>
      </c>
    </row>
    <row r="4705" spans="1:8" ht="25.5" x14ac:dyDescent="0.25">
      <c r="A4705" s="41" t="s">
        <v>8708</v>
      </c>
      <c r="B4705" s="47" t="s">
        <v>5861</v>
      </c>
      <c r="C4705" s="43" t="s">
        <v>7293</v>
      </c>
      <c r="D4705" s="44"/>
      <c r="E4705" s="47"/>
      <c r="F4705" s="505" t="s">
        <v>9655</v>
      </c>
      <c r="G4705" s="505">
        <v>0</v>
      </c>
      <c r="H4705" s="810" t="str">
        <f t="shared" si="73"/>
        <v/>
      </c>
    </row>
    <row r="4706" spans="1:8" ht="38.25" x14ac:dyDescent="0.25">
      <c r="A4706" s="41" t="s">
        <v>8709</v>
      </c>
      <c r="B4706" s="47" t="s">
        <v>5864</v>
      </c>
      <c r="C4706" s="43" t="s">
        <v>7294</v>
      </c>
      <c r="D4706" s="44"/>
      <c r="E4706" s="47"/>
      <c r="F4706" s="812">
        <v>281.06</v>
      </c>
      <c r="G4706" s="505">
        <v>169</v>
      </c>
      <c r="H4706" s="810">
        <f t="shared" si="73"/>
        <v>112.06</v>
      </c>
    </row>
    <row r="4707" spans="1:8" ht="25.5" x14ac:dyDescent="0.25">
      <c r="A4707" s="41" t="s">
        <v>8710</v>
      </c>
      <c r="B4707" s="47" t="s">
        <v>5866</v>
      </c>
      <c r="C4707" s="43" t="s">
        <v>7295</v>
      </c>
      <c r="D4707" s="44"/>
      <c r="E4707" s="47"/>
      <c r="F4707" s="819">
        <v>778.7</v>
      </c>
      <c r="G4707" s="46">
        <v>473</v>
      </c>
      <c r="H4707" s="810">
        <f t="shared" si="73"/>
        <v>305.7</v>
      </c>
    </row>
    <row r="4708" spans="1:8" ht="39" thickBot="1" x14ac:dyDescent="0.3">
      <c r="A4708" s="48" t="s">
        <v>8711</v>
      </c>
      <c r="B4708" s="62" t="s">
        <v>5869</v>
      </c>
      <c r="C4708" s="50" t="s">
        <v>7296</v>
      </c>
      <c r="D4708" s="51"/>
      <c r="E4708" s="62"/>
      <c r="F4708" s="805">
        <v>1059.5</v>
      </c>
      <c r="G4708" s="103">
        <v>643</v>
      </c>
      <c r="H4708" s="810">
        <f t="shared" si="73"/>
        <v>416.5</v>
      </c>
    </row>
    <row r="4709" spans="1:8" ht="25.5" x14ac:dyDescent="0.25">
      <c r="A4709" s="100" t="s">
        <v>7281</v>
      </c>
      <c r="B4709" s="61" t="s">
        <v>7282</v>
      </c>
      <c r="C4709" s="94" t="s">
        <v>7297</v>
      </c>
      <c r="D4709" s="60"/>
      <c r="E4709" s="61"/>
      <c r="F4709" s="813">
        <v>14641.64</v>
      </c>
      <c r="G4709" s="95">
        <v>10695</v>
      </c>
      <c r="H4709" s="810">
        <f t="shared" si="73"/>
        <v>3946.64</v>
      </c>
    </row>
    <row r="4710" spans="1:8" ht="25.5" x14ac:dyDescent="0.25">
      <c r="A4710" s="41" t="s">
        <v>7284</v>
      </c>
      <c r="B4710" s="47" t="s">
        <v>5861</v>
      </c>
      <c r="C4710" s="43" t="s">
        <v>7298</v>
      </c>
      <c r="D4710" s="44"/>
      <c r="E4710" s="47"/>
      <c r="F4710" s="46" t="s">
        <v>9655</v>
      </c>
      <c r="G4710" s="46">
        <v>0</v>
      </c>
      <c r="H4710" s="810" t="str">
        <f t="shared" si="73"/>
        <v/>
      </c>
    </row>
    <row r="4711" spans="1:8" ht="25.5" x14ac:dyDescent="0.25">
      <c r="A4711" s="41" t="s">
        <v>7286</v>
      </c>
      <c r="B4711" s="47" t="s">
        <v>5864</v>
      </c>
      <c r="C4711" s="43" t="s">
        <v>7299</v>
      </c>
      <c r="D4711" s="44"/>
      <c r="E4711" s="47"/>
      <c r="F4711" s="819">
        <v>281.06</v>
      </c>
      <c r="G4711" s="46">
        <v>169</v>
      </c>
      <c r="H4711" s="810">
        <f t="shared" si="73"/>
        <v>112.06</v>
      </c>
    </row>
    <row r="4712" spans="1:8" ht="26.25" x14ac:dyDescent="0.25">
      <c r="A4712" s="607" t="s">
        <v>7288</v>
      </c>
      <c r="B4712" s="605" t="s">
        <v>5866</v>
      </c>
      <c r="C4712" s="325" t="s">
        <v>7300</v>
      </c>
      <c r="D4712" s="560"/>
      <c r="E4712" s="561"/>
      <c r="F4712" s="819">
        <v>778.7</v>
      </c>
      <c r="G4712" s="46">
        <v>473</v>
      </c>
      <c r="H4712" s="810">
        <f t="shared" si="73"/>
        <v>305.7</v>
      </c>
    </row>
    <row r="4713" spans="1:8" ht="27" thickBot="1" x14ac:dyDescent="0.3">
      <c r="A4713" s="608" t="s">
        <v>7290</v>
      </c>
      <c r="B4713" s="609" t="s">
        <v>5869</v>
      </c>
      <c r="C4713" s="368" t="s">
        <v>7301</v>
      </c>
      <c r="D4713" s="610"/>
      <c r="E4713" s="611"/>
      <c r="F4713" s="811">
        <v>1059.5</v>
      </c>
      <c r="G4713" s="53">
        <v>643</v>
      </c>
      <c r="H4713" s="810">
        <f t="shared" si="73"/>
        <v>416.5</v>
      </c>
    </row>
    <row r="4714" spans="1:8" ht="25.5" x14ac:dyDescent="0.25">
      <c r="A4714" s="100" t="s">
        <v>7302</v>
      </c>
      <c r="B4714" s="61" t="s">
        <v>7303</v>
      </c>
      <c r="C4714" s="94" t="s">
        <v>7304</v>
      </c>
      <c r="D4714" s="60"/>
      <c r="E4714" s="61"/>
      <c r="F4714" s="813">
        <v>12795</v>
      </c>
      <c r="G4714" s="95">
        <v>10695</v>
      </c>
      <c r="H4714" s="810">
        <f t="shared" si="73"/>
        <v>2100</v>
      </c>
    </row>
    <row r="4715" spans="1:8" ht="15.75" thickBot="1" x14ac:dyDescent="0.3">
      <c r="A4715" s="69"/>
      <c r="B4715" s="42" t="s">
        <v>7305</v>
      </c>
      <c r="C4715" s="43" t="s">
        <v>7306</v>
      </c>
      <c r="D4715" s="44"/>
      <c r="E4715" s="47"/>
      <c r="F4715" s="814">
        <v>12795</v>
      </c>
      <c r="G4715" s="10">
        <v>10695</v>
      </c>
      <c r="H4715" s="810">
        <f t="shared" si="73"/>
        <v>2100</v>
      </c>
    </row>
    <row r="4716" spans="1:8" x14ac:dyDescent="0.25">
      <c r="A4716" s="69"/>
      <c r="B4716" s="42" t="s">
        <v>7307</v>
      </c>
      <c r="C4716" s="43" t="s">
        <v>7308</v>
      </c>
      <c r="D4716" s="44"/>
      <c r="E4716" s="47"/>
      <c r="F4716" s="813">
        <v>12795</v>
      </c>
      <c r="G4716" s="95">
        <v>10695</v>
      </c>
      <c r="H4716" s="810">
        <f t="shared" si="73"/>
        <v>2100</v>
      </c>
    </row>
    <row r="4717" spans="1:8" ht="25.5" x14ac:dyDescent="0.25">
      <c r="A4717" s="41" t="s">
        <v>7309</v>
      </c>
      <c r="B4717" s="47" t="s">
        <v>5861</v>
      </c>
      <c r="C4717" s="43" t="s">
        <v>7310</v>
      </c>
      <c r="D4717" s="44"/>
      <c r="E4717" s="47"/>
      <c r="F4717" s="46" t="s">
        <v>9655</v>
      </c>
      <c r="G4717" s="46">
        <v>0</v>
      </c>
      <c r="H4717" s="810" t="str">
        <f t="shared" si="73"/>
        <v/>
      </c>
    </row>
    <row r="4718" spans="1:8" ht="25.5" x14ac:dyDescent="0.25">
      <c r="A4718" s="41" t="s">
        <v>7311</v>
      </c>
      <c r="B4718" s="47" t="s">
        <v>5864</v>
      </c>
      <c r="C4718" s="43" t="s">
        <v>7312</v>
      </c>
      <c r="D4718" s="44"/>
      <c r="E4718" s="47"/>
      <c r="F4718" s="46">
        <v>169</v>
      </c>
      <c r="G4718" s="46">
        <v>169</v>
      </c>
      <c r="H4718" s="810">
        <f t="shared" si="73"/>
        <v>0</v>
      </c>
    </row>
    <row r="4719" spans="1:8" ht="25.5" x14ac:dyDescent="0.25">
      <c r="A4719" s="41" t="s">
        <v>7313</v>
      </c>
      <c r="B4719" s="47" t="s">
        <v>5866</v>
      </c>
      <c r="C4719" s="43" t="s">
        <v>7314</v>
      </c>
      <c r="D4719" s="44"/>
      <c r="E4719" s="47"/>
      <c r="F4719" s="46">
        <v>473</v>
      </c>
      <c r="G4719" s="46">
        <v>473</v>
      </c>
      <c r="H4719" s="810">
        <f t="shared" si="73"/>
        <v>0</v>
      </c>
    </row>
    <row r="4720" spans="1:8" ht="26.25" thickBot="1" x14ac:dyDescent="0.3">
      <c r="A4720" s="96" t="s">
        <v>7315</v>
      </c>
      <c r="B4720" s="58" t="s">
        <v>5869</v>
      </c>
      <c r="C4720" s="56" t="s">
        <v>7316</v>
      </c>
      <c r="D4720" s="57"/>
      <c r="E4720" s="58"/>
      <c r="F4720" s="53">
        <v>643</v>
      </c>
      <c r="G4720" s="53">
        <v>643</v>
      </c>
      <c r="H4720" s="810">
        <f t="shared" si="73"/>
        <v>0</v>
      </c>
    </row>
    <row r="4721" spans="1:8" x14ac:dyDescent="0.25">
      <c r="A4721" s="100" t="s">
        <v>7317</v>
      </c>
      <c r="B4721" s="61" t="s">
        <v>7318</v>
      </c>
      <c r="C4721" s="94" t="s">
        <v>7319</v>
      </c>
      <c r="D4721" s="60"/>
      <c r="E4721" s="61"/>
      <c r="F4721" s="813">
        <v>438.18</v>
      </c>
      <c r="G4721" s="95">
        <v>435.87</v>
      </c>
      <c r="H4721" s="810">
        <f t="shared" si="73"/>
        <v>2.31</v>
      </c>
    </row>
    <row r="4722" spans="1:8" ht="25.5" x14ac:dyDescent="0.25">
      <c r="A4722" s="41" t="s">
        <v>7320</v>
      </c>
      <c r="B4722" s="47" t="s">
        <v>5861</v>
      </c>
      <c r="C4722" s="43" t="s">
        <v>7321</v>
      </c>
      <c r="D4722" s="44"/>
      <c r="E4722" s="47"/>
      <c r="F4722" s="46" t="s">
        <v>9655</v>
      </c>
      <c r="G4722" s="46">
        <v>0</v>
      </c>
      <c r="H4722" s="810" t="str">
        <f t="shared" si="73"/>
        <v/>
      </c>
    </row>
    <row r="4723" spans="1:8" ht="25.5" x14ac:dyDescent="0.25">
      <c r="A4723" s="41" t="s">
        <v>7322</v>
      </c>
      <c r="B4723" s="47" t="s">
        <v>5864</v>
      </c>
      <c r="C4723" s="43" t="s">
        <v>7323</v>
      </c>
      <c r="D4723" s="44"/>
      <c r="E4723" s="47"/>
      <c r="F4723" s="46" t="s">
        <v>9655</v>
      </c>
      <c r="G4723" s="46">
        <v>0</v>
      </c>
      <c r="H4723" s="810" t="str">
        <f t="shared" si="73"/>
        <v/>
      </c>
    </row>
    <row r="4724" spans="1:8" ht="25.5" x14ac:dyDescent="0.25">
      <c r="A4724" s="41" t="s">
        <v>7324</v>
      </c>
      <c r="B4724" s="47" t="s">
        <v>5866</v>
      </c>
      <c r="C4724" s="43" t="s">
        <v>7325</v>
      </c>
      <c r="D4724" s="44"/>
      <c r="E4724" s="47"/>
      <c r="F4724" s="819">
        <v>167.44</v>
      </c>
      <c r="G4724" s="46">
        <v>161</v>
      </c>
      <c r="H4724" s="810">
        <f t="shared" si="73"/>
        <v>6.44</v>
      </c>
    </row>
    <row r="4725" spans="1:8" ht="26.25" thickBot="1" x14ac:dyDescent="0.3">
      <c r="A4725" s="48" t="s">
        <v>7326</v>
      </c>
      <c r="B4725" s="62" t="s">
        <v>5869</v>
      </c>
      <c r="C4725" s="50" t="s">
        <v>7327</v>
      </c>
      <c r="D4725" s="51"/>
      <c r="E4725" s="62"/>
      <c r="F4725" s="811">
        <v>167.44</v>
      </c>
      <c r="G4725" s="53">
        <v>161</v>
      </c>
      <c r="H4725" s="810">
        <f t="shared" si="73"/>
        <v>6.44</v>
      </c>
    </row>
    <row r="4726" spans="1:8" ht="26.25" x14ac:dyDescent="0.25">
      <c r="A4726" s="604" t="s">
        <v>1091</v>
      </c>
      <c r="B4726" s="605" t="s">
        <v>1092</v>
      </c>
      <c r="C4726" s="15" t="s">
        <v>1093</v>
      </c>
      <c r="D4726" s="560"/>
      <c r="E4726" s="561"/>
      <c r="F4726" s="563">
        <v>45.15</v>
      </c>
      <c r="G4726" s="563">
        <v>45.15</v>
      </c>
      <c r="H4726" s="810">
        <f t="shared" si="73"/>
        <v>0</v>
      </c>
    </row>
    <row r="4727" spans="1:8" ht="26.25" x14ac:dyDescent="0.25">
      <c r="A4727" s="612" t="s">
        <v>1094</v>
      </c>
      <c r="B4727" s="613" t="s">
        <v>1095</v>
      </c>
      <c r="C4727" s="302" t="s">
        <v>1096</v>
      </c>
      <c r="D4727" s="558"/>
      <c r="E4727" s="559"/>
      <c r="F4727" s="120">
        <v>64.05</v>
      </c>
      <c r="G4727" s="120">
        <v>64.05</v>
      </c>
      <c r="H4727" s="810">
        <f t="shared" si="73"/>
        <v>0</v>
      </c>
    </row>
    <row r="4728" spans="1:8" ht="26.25" x14ac:dyDescent="0.25">
      <c r="A4728" s="612" t="s">
        <v>1097</v>
      </c>
      <c r="B4728" s="613" t="s">
        <v>1095</v>
      </c>
      <c r="C4728" s="302" t="s">
        <v>1098</v>
      </c>
      <c r="D4728" s="558"/>
      <c r="E4728" s="559"/>
      <c r="F4728" s="120">
        <v>90.3</v>
      </c>
      <c r="G4728" s="120">
        <v>90.3</v>
      </c>
      <c r="H4728" s="810">
        <f t="shared" si="73"/>
        <v>0</v>
      </c>
    </row>
    <row r="4729" spans="1:8" x14ac:dyDescent="0.25">
      <c r="A4729" s="69"/>
      <c r="B4729" s="42"/>
      <c r="C4729" s="43"/>
      <c r="D4729" s="44"/>
      <c r="E4729" s="42"/>
      <c r="F4729" s="120" t="s">
        <v>5249</v>
      </c>
      <c r="G4729" s="120" t="s">
        <v>9527</v>
      </c>
      <c r="H4729" s="810" t="str">
        <f t="shared" si="73"/>
        <v/>
      </c>
    </row>
    <row r="4730" spans="1:8" ht="51" x14ac:dyDescent="0.25">
      <c r="A4730" s="614" t="s">
        <v>5521</v>
      </c>
      <c r="B4730" s="145"/>
      <c r="C4730" s="558"/>
      <c r="D4730" s="558"/>
      <c r="E4730" s="559"/>
      <c r="F4730" s="120" t="s">
        <v>5249</v>
      </c>
      <c r="G4730" s="120" t="s">
        <v>9527</v>
      </c>
      <c r="H4730" s="810" t="str">
        <f t="shared" si="73"/>
        <v/>
      </c>
    </row>
    <row r="4731" spans="1:8" x14ac:dyDescent="0.25">
      <c r="A4731" s="615" t="s">
        <v>1099</v>
      </c>
      <c r="B4731" s="89"/>
      <c r="C4731" s="616"/>
      <c r="D4731" s="606"/>
      <c r="E4731" s="606"/>
      <c r="F4731" s="120" t="s">
        <v>5249</v>
      </c>
      <c r="G4731" s="120" t="s">
        <v>9527</v>
      </c>
      <c r="H4731" s="810" t="str">
        <f t="shared" si="73"/>
        <v/>
      </c>
    </row>
    <row r="4732" spans="1:8" ht="26.25" x14ac:dyDescent="0.25">
      <c r="A4732" s="612" t="s">
        <v>1100</v>
      </c>
      <c r="B4732" s="613" t="s">
        <v>1101</v>
      </c>
      <c r="C4732" s="302" t="s">
        <v>1102</v>
      </c>
      <c r="D4732" s="558"/>
      <c r="E4732" s="559"/>
      <c r="F4732" s="120">
        <v>2276.4</v>
      </c>
      <c r="G4732" s="120">
        <v>2276.4</v>
      </c>
      <c r="H4732" s="810">
        <f t="shared" si="73"/>
        <v>0</v>
      </c>
    </row>
    <row r="4733" spans="1:8" ht="26.25" x14ac:dyDescent="0.25">
      <c r="A4733" s="612" t="s">
        <v>1103</v>
      </c>
      <c r="B4733" s="613" t="s">
        <v>1104</v>
      </c>
      <c r="C4733" s="302" t="s">
        <v>1105</v>
      </c>
      <c r="D4733" s="558"/>
      <c r="E4733" s="559"/>
      <c r="F4733" s="120">
        <v>2321.5500000000002</v>
      </c>
      <c r="G4733" s="120">
        <v>2321.5500000000002</v>
      </c>
      <c r="H4733" s="810">
        <f t="shared" si="73"/>
        <v>0</v>
      </c>
    </row>
    <row r="4734" spans="1:8" ht="26.25" x14ac:dyDescent="0.25">
      <c r="A4734" s="617" t="s">
        <v>1106</v>
      </c>
      <c r="B4734" s="613" t="s">
        <v>1107</v>
      </c>
      <c r="C4734" s="302" t="s">
        <v>1108</v>
      </c>
      <c r="D4734" s="558"/>
      <c r="E4734" s="559"/>
      <c r="F4734" s="120">
        <v>514</v>
      </c>
      <c r="G4734" s="120">
        <v>514</v>
      </c>
      <c r="H4734" s="810">
        <f t="shared" si="73"/>
        <v>0</v>
      </c>
    </row>
    <row r="4735" spans="1:8" ht="25.5" x14ac:dyDescent="0.25">
      <c r="A4735" s="54" t="s">
        <v>1109</v>
      </c>
      <c r="B4735" s="618" t="s">
        <v>1110</v>
      </c>
      <c r="C4735" s="43" t="s">
        <v>1111</v>
      </c>
      <c r="D4735" s="44"/>
      <c r="E4735" s="47"/>
      <c r="H4735" s="810" t="str">
        <f t="shared" si="73"/>
        <v/>
      </c>
    </row>
    <row r="4736" spans="1:8" x14ac:dyDescent="0.25">
      <c r="A4736" s="63"/>
      <c r="B4736" s="618" t="s">
        <v>5522</v>
      </c>
      <c r="C4736" s="43" t="s">
        <v>1112</v>
      </c>
      <c r="D4736" s="44"/>
      <c r="E4736" s="47"/>
      <c r="F4736" s="120" t="s">
        <v>9655</v>
      </c>
      <c r="G4736" s="120">
        <v>0</v>
      </c>
      <c r="H4736" s="810" t="str">
        <f t="shared" si="73"/>
        <v/>
      </c>
    </row>
    <row r="4737" spans="1:8" ht="25.5" x14ac:dyDescent="0.25">
      <c r="A4737" s="54" t="s">
        <v>1113</v>
      </c>
      <c r="B4737" s="618" t="s">
        <v>1114</v>
      </c>
      <c r="C4737" s="43" t="s">
        <v>1115</v>
      </c>
      <c r="D4737" s="44"/>
      <c r="E4737" s="47"/>
      <c r="F4737" s="10">
        <v>142</v>
      </c>
      <c r="G4737" s="10">
        <v>142</v>
      </c>
      <c r="H4737" s="810">
        <f t="shared" si="73"/>
        <v>0</v>
      </c>
    </row>
    <row r="4738" spans="1:8" x14ac:dyDescent="0.25">
      <c r="A4738" s="63"/>
      <c r="B4738" s="618" t="s">
        <v>5523</v>
      </c>
      <c r="C4738" s="43" t="s">
        <v>1116</v>
      </c>
      <c r="D4738" s="44"/>
      <c r="E4738" s="47"/>
      <c r="F4738" s="10">
        <v>142</v>
      </c>
      <c r="G4738" s="10">
        <v>142</v>
      </c>
      <c r="H4738" s="810">
        <f t="shared" si="73"/>
        <v>0</v>
      </c>
    </row>
    <row r="4739" spans="1:8" ht="25.5" x14ac:dyDescent="0.25">
      <c r="A4739" s="54" t="s">
        <v>1117</v>
      </c>
      <c r="B4739" s="618" t="s">
        <v>1118</v>
      </c>
      <c r="C4739" s="43" t="s">
        <v>1119</v>
      </c>
      <c r="D4739" s="44"/>
      <c r="E4739" s="47"/>
      <c r="F4739" s="10">
        <v>142</v>
      </c>
      <c r="G4739" s="10">
        <v>142</v>
      </c>
      <c r="H4739" s="810">
        <f t="shared" si="73"/>
        <v>0</v>
      </c>
    </row>
    <row r="4740" spans="1:8" x14ac:dyDescent="0.25">
      <c r="A4740" s="86"/>
      <c r="B4740" s="618" t="s">
        <v>5524</v>
      </c>
      <c r="C4740" s="43" t="s">
        <v>1120</v>
      </c>
      <c r="D4740" s="44"/>
      <c r="E4740" s="47"/>
      <c r="F4740" s="10">
        <v>142</v>
      </c>
      <c r="G4740" s="10">
        <v>142</v>
      </c>
      <c r="H4740" s="810">
        <f t="shared" si="73"/>
        <v>0</v>
      </c>
    </row>
    <row r="4741" spans="1:8" x14ac:dyDescent="0.25">
      <c r="A4741" s="137" t="s">
        <v>7328</v>
      </c>
      <c r="B4741" s="138" t="s">
        <v>7329</v>
      </c>
      <c r="C4741" s="136" t="s">
        <v>7330</v>
      </c>
      <c r="D4741" s="44"/>
      <c r="E4741" s="47"/>
      <c r="F4741" s="10">
        <v>27</v>
      </c>
      <c r="G4741" s="10">
        <v>27</v>
      </c>
      <c r="H4741" s="810">
        <f t="shared" si="73"/>
        <v>0</v>
      </c>
    </row>
    <row r="4742" spans="1:8" x14ac:dyDescent="0.25">
      <c r="A4742" s="137" t="s">
        <v>7331</v>
      </c>
      <c r="B4742" s="138" t="s">
        <v>7332</v>
      </c>
      <c r="C4742" s="136" t="s">
        <v>7333</v>
      </c>
      <c r="D4742" s="44"/>
      <c r="E4742" s="47"/>
      <c r="F4742" s="10">
        <v>27</v>
      </c>
      <c r="G4742" s="10">
        <v>27</v>
      </c>
      <c r="H4742" s="810">
        <f t="shared" si="73"/>
        <v>0</v>
      </c>
    </row>
    <row r="4743" spans="1:8" x14ac:dyDescent="0.25">
      <c r="A4743" s="137" t="s">
        <v>7334</v>
      </c>
      <c r="B4743" s="138" t="s">
        <v>7335</v>
      </c>
      <c r="C4743" s="136" t="s">
        <v>7336</v>
      </c>
      <c r="D4743" s="44"/>
      <c r="E4743" s="47"/>
      <c r="F4743" s="10">
        <v>161</v>
      </c>
      <c r="G4743" s="10">
        <v>161</v>
      </c>
      <c r="H4743" s="810">
        <f t="shared" si="73"/>
        <v>0</v>
      </c>
    </row>
    <row r="4744" spans="1:8" x14ac:dyDescent="0.25">
      <c r="A4744" s="137" t="s">
        <v>7337</v>
      </c>
      <c r="B4744" s="138" t="s">
        <v>7338</v>
      </c>
      <c r="C4744" s="136" t="s">
        <v>7339</v>
      </c>
      <c r="D4744" s="44"/>
      <c r="E4744" s="47"/>
      <c r="F4744" s="10">
        <v>161</v>
      </c>
      <c r="G4744" s="10">
        <v>161</v>
      </c>
      <c r="H4744" s="810">
        <f t="shared" si="73"/>
        <v>0</v>
      </c>
    </row>
    <row r="4745" spans="1:8" x14ac:dyDescent="0.25">
      <c r="A4745" s="137" t="s">
        <v>7340</v>
      </c>
      <c r="B4745" s="138" t="s">
        <v>7341</v>
      </c>
      <c r="C4745" s="136" t="s">
        <v>7342</v>
      </c>
      <c r="D4745" s="44"/>
      <c r="E4745" s="47"/>
      <c r="F4745" s="10">
        <v>53</v>
      </c>
      <c r="G4745" s="10">
        <v>53</v>
      </c>
      <c r="H4745" s="810">
        <f t="shared" si="73"/>
        <v>0</v>
      </c>
    </row>
    <row r="4746" spans="1:8" x14ac:dyDescent="0.25">
      <c r="A4746" s="137" t="s">
        <v>7343</v>
      </c>
      <c r="B4746" s="138" t="s">
        <v>7344</v>
      </c>
      <c r="C4746" s="136" t="s">
        <v>7345</v>
      </c>
      <c r="D4746" s="44"/>
      <c r="E4746" s="47"/>
      <c r="F4746" s="10">
        <v>53</v>
      </c>
      <c r="G4746" s="10">
        <v>53</v>
      </c>
      <c r="H4746" s="810">
        <f t="shared" ref="H4746:H4809" si="74">IF(ISNUMBER(F4746),ROUND(F4746-G4746,2),"")</f>
        <v>0</v>
      </c>
    </row>
    <row r="4747" spans="1:8" x14ac:dyDescent="0.25">
      <c r="A4747" s="137" t="s">
        <v>7346</v>
      </c>
      <c r="B4747" s="138" t="s">
        <v>7347</v>
      </c>
      <c r="C4747" s="136" t="s">
        <v>7348</v>
      </c>
      <c r="D4747" s="44"/>
      <c r="E4747" s="47"/>
      <c r="F4747" s="10">
        <v>183</v>
      </c>
      <c r="G4747" s="10">
        <v>183</v>
      </c>
      <c r="H4747" s="810">
        <f t="shared" si="74"/>
        <v>0</v>
      </c>
    </row>
    <row r="4748" spans="1:8" x14ac:dyDescent="0.25">
      <c r="A4748" s="137" t="s">
        <v>7349</v>
      </c>
      <c r="B4748" s="138" t="s">
        <v>7350</v>
      </c>
      <c r="C4748" s="136" t="s">
        <v>7351</v>
      </c>
      <c r="D4748" s="44"/>
      <c r="E4748" s="47"/>
      <c r="F4748" s="10">
        <v>183</v>
      </c>
      <c r="G4748" s="10">
        <v>183</v>
      </c>
      <c r="H4748" s="810">
        <f t="shared" si="74"/>
        <v>0</v>
      </c>
    </row>
    <row r="4749" spans="1:8" ht="26.25" thickBot="1" x14ac:dyDescent="0.3">
      <c r="A4749" s="99" t="s">
        <v>1121</v>
      </c>
      <c r="B4749" s="55"/>
      <c r="C4749" s="56"/>
      <c r="D4749" s="57"/>
      <c r="E4749" s="58"/>
      <c r="F4749" s="59" t="s">
        <v>5249</v>
      </c>
      <c r="G4749" s="59" t="s">
        <v>9527</v>
      </c>
      <c r="H4749" s="810" t="str">
        <f t="shared" si="74"/>
        <v/>
      </c>
    </row>
    <row r="4750" spans="1:8" ht="25.5" x14ac:dyDescent="0.25">
      <c r="A4750" s="619" t="s">
        <v>1122</v>
      </c>
      <c r="B4750" s="620" t="s">
        <v>1123</v>
      </c>
      <c r="C4750" s="621" t="s">
        <v>1124</v>
      </c>
      <c r="D4750" s="622"/>
      <c r="E4750" s="623"/>
      <c r="F4750" s="624">
        <v>265</v>
      </c>
      <c r="G4750" s="624">
        <v>265</v>
      </c>
      <c r="H4750" s="810">
        <f t="shared" si="74"/>
        <v>0</v>
      </c>
    </row>
    <row r="4751" spans="1:8" ht="25.5" x14ac:dyDescent="0.25">
      <c r="A4751" s="625" t="s">
        <v>1125</v>
      </c>
      <c r="B4751" s="626" t="s">
        <v>1126</v>
      </c>
      <c r="C4751" s="136" t="s">
        <v>1127</v>
      </c>
      <c r="D4751" s="627"/>
      <c r="E4751" s="628"/>
      <c r="F4751" s="629"/>
      <c r="G4751" s="629"/>
      <c r="H4751" s="810" t="str">
        <f t="shared" si="74"/>
        <v/>
      </c>
    </row>
    <row r="4752" spans="1:8" x14ac:dyDescent="0.25">
      <c r="A4752" s="630"/>
      <c r="B4752" s="626" t="s">
        <v>5537</v>
      </c>
      <c r="C4752" s="136" t="s">
        <v>1128</v>
      </c>
      <c r="D4752" s="627"/>
      <c r="E4752" s="628"/>
      <c r="F4752" s="139" t="s">
        <v>9655</v>
      </c>
      <c r="G4752" s="139">
        <v>0</v>
      </c>
      <c r="H4752" s="810" t="str">
        <f t="shared" si="74"/>
        <v/>
      </c>
    </row>
    <row r="4753" spans="1:8" ht="25.5" x14ac:dyDescent="0.25">
      <c r="A4753" s="625" t="s">
        <v>1129</v>
      </c>
      <c r="B4753" s="631" t="s">
        <v>1130</v>
      </c>
      <c r="C4753" s="136" t="s">
        <v>1131</v>
      </c>
      <c r="D4753" s="627"/>
      <c r="E4753" s="628"/>
      <c r="F4753" s="629">
        <v>2</v>
      </c>
      <c r="G4753" s="629">
        <v>2</v>
      </c>
      <c r="H4753" s="810">
        <f t="shared" si="74"/>
        <v>0</v>
      </c>
    </row>
    <row r="4754" spans="1:8" x14ac:dyDescent="0.25">
      <c r="A4754" s="630"/>
      <c r="B4754" s="626" t="s">
        <v>5538</v>
      </c>
      <c r="C4754" s="136" t="s">
        <v>1132</v>
      </c>
      <c r="D4754" s="627"/>
      <c r="E4754" s="628"/>
      <c r="F4754" s="629">
        <v>2</v>
      </c>
      <c r="G4754" s="629">
        <v>2</v>
      </c>
      <c r="H4754" s="810">
        <f t="shared" si="74"/>
        <v>0</v>
      </c>
    </row>
    <row r="4755" spans="1:8" ht="25.5" x14ac:dyDescent="0.25">
      <c r="A4755" s="625" t="s">
        <v>1133</v>
      </c>
      <c r="B4755" s="631" t="s">
        <v>1134</v>
      </c>
      <c r="C4755" s="136" t="s">
        <v>1135</v>
      </c>
      <c r="D4755" s="627"/>
      <c r="E4755" s="628"/>
      <c r="F4755" s="629">
        <v>7</v>
      </c>
      <c r="G4755" s="629">
        <v>7</v>
      </c>
      <c r="H4755" s="810">
        <f t="shared" si="74"/>
        <v>0</v>
      </c>
    </row>
    <row r="4756" spans="1:8" ht="15.75" thickBot="1" x14ac:dyDescent="0.3">
      <c r="A4756" s="632"/>
      <c r="B4756" s="633" t="s">
        <v>5539</v>
      </c>
      <c r="C4756" s="159" t="s">
        <v>1136</v>
      </c>
      <c r="D4756" s="634"/>
      <c r="E4756" s="635"/>
      <c r="F4756" s="636">
        <v>7</v>
      </c>
      <c r="G4756" s="636">
        <v>7</v>
      </c>
      <c r="H4756" s="810">
        <f t="shared" si="74"/>
        <v>0</v>
      </c>
    </row>
    <row r="4757" spans="1:8" ht="15.75" thickBot="1" x14ac:dyDescent="0.3">
      <c r="A4757" s="137" t="s">
        <v>7352</v>
      </c>
      <c r="B4757" s="138" t="s">
        <v>7353</v>
      </c>
      <c r="C4757" s="136" t="s">
        <v>7354</v>
      </c>
      <c r="D4757" s="44"/>
      <c r="E4757" s="47"/>
      <c r="F4757" s="636">
        <v>20</v>
      </c>
      <c r="G4757" s="636">
        <v>20</v>
      </c>
      <c r="H4757" s="810">
        <f t="shared" si="74"/>
        <v>0</v>
      </c>
    </row>
    <row r="4758" spans="1:8" ht="15.75" thickBot="1" x14ac:dyDescent="0.3">
      <c r="A4758" s="137" t="s">
        <v>7355</v>
      </c>
      <c r="B4758" s="138" t="s">
        <v>7356</v>
      </c>
      <c r="C4758" s="136" t="s">
        <v>7357</v>
      </c>
      <c r="D4758" s="44"/>
      <c r="E4758" s="47"/>
      <c r="F4758" s="636">
        <v>20</v>
      </c>
      <c r="G4758" s="636">
        <v>20</v>
      </c>
      <c r="H4758" s="810">
        <f t="shared" si="74"/>
        <v>0</v>
      </c>
    </row>
    <row r="4759" spans="1:8" ht="15.75" thickBot="1" x14ac:dyDescent="0.3">
      <c r="A4759" s="137" t="s">
        <v>7358</v>
      </c>
      <c r="B4759" s="138" t="s">
        <v>7359</v>
      </c>
      <c r="C4759" s="136" t="s">
        <v>7360</v>
      </c>
      <c r="D4759" s="44"/>
      <c r="E4759" s="47"/>
      <c r="F4759" s="636">
        <v>33</v>
      </c>
      <c r="G4759" s="636">
        <v>33</v>
      </c>
      <c r="H4759" s="810">
        <f t="shared" si="74"/>
        <v>0</v>
      </c>
    </row>
    <row r="4760" spans="1:8" ht="15.75" thickBot="1" x14ac:dyDescent="0.3">
      <c r="A4760" s="137" t="s">
        <v>7361</v>
      </c>
      <c r="B4760" s="138" t="s">
        <v>7362</v>
      </c>
      <c r="C4760" s="136" t="s">
        <v>7363</v>
      </c>
      <c r="D4760" s="44"/>
      <c r="E4760" s="47"/>
      <c r="F4760" s="636">
        <v>33</v>
      </c>
      <c r="G4760" s="636">
        <v>33</v>
      </c>
      <c r="H4760" s="810">
        <f t="shared" si="74"/>
        <v>0</v>
      </c>
    </row>
    <row r="4761" spans="1:8" ht="15.75" thickBot="1" x14ac:dyDescent="0.3">
      <c r="A4761" s="137" t="s">
        <v>7364</v>
      </c>
      <c r="B4761" s="138" t="s">
        <v>7365</v>
      </c>
      <c r="C4761" s="136" t="s">
        <v>7366</v>
      </c>
      <c r="D4761" s="44"/>
      <c r="E4761" s="47"/>
      <c r="F4761" s="636">
        <v>21</v>
      </c>
      <c r="G4761" s="636">
        <v>21</v>
      </c>
      <c r="H4761" s="810">
        <f t="shared" si="74"/>
        <v>0</v>
      </c>
    </row>
    <row r="4762" spans="1:8" ht="15.75" thickBot="1" x14ac:dyDescent="0.3">
      <c r="A4762" s="137" t="s">
        <v>7367</v>
      </c>
      <c r="B4762" s="138" t="s">
        <v>7368</v>
      </c>
      <c r="C4762" s="136" t="s">
        <v>7369</v>
      </c>
      <c r="D4762" s="44"/>
      <c r="E4762" s="47"/>
      <c r="F4762" s="636">
        <v>21</v>
      </c>
      <c r="G4762" s="636">
        <v>21</v>
      </c>
      <c r="H4762" s="810">
        <f t="shared" si="74"/>
        <v>0</v>
      </c>
    </row>
    <row r="4763" spans="1:8" ht="15.75" thickBot="1" x14ac:dyDescent="0.3">
      <c r="A4763" s="137" t="s">
        <v>7370</v>
      </c>
      <c r="B4763" s="138" t="s">
        <v>7371</v>
      </c>
      <c r="C4763" s="136" t="s">
        <v>7372</v>
      </c>
      <c r="D4763" s="44"/>
      <c r="E4763" s="47"/>
      <c r="F4763" s="636">
        <v>35</v>
      </c>
      <c r="G4763" s="636">
        <v>35</v>
      </c>
      <c r="H4763" s="810">
        <f t="shared" si="74"/>
        <v>0</v>
      </c>
    </row>
    <row r="4764" spans="1:8" ht="15.75" thickBot="1" x14ac:dyDescent="0.3">
      <c r="A4764" s="137" t="s">
        <v>7373</v>
      </c>
      <c r="B4764" s="138" t="s">
        <v>7374</v>
      </c>
      <c r="C4764" s="136" t="s">
        <v>7375</v>
      </c>
      <c r="D4764" s="44"/>
      <c r="E4764" s="47"/>
      <c r="F4764" s="636">
        <v>35</v>
      </c>
      <c r="G4764" s="636">
        <v>35</v>
      </c>
      <c r="H4764" s="810">
        <f t="shared" si="74"/>
        <v>0</v>
      </c>
    </row>
    <row r="4765" spans="1:8" ht="26.25" x14ac:dyDescent="0.25">
      <c r="A4765" s="603" t="s">
        <v>1106</v>
      </c>
      <c r="B4765" s="600" t="s">
        <v>1137</v>
      </c>
      <c r="C4765" s="330" t="s">
        <v>1138</v>
      </c>
      <c r="D4765" s="551"/>
      <c r="E4765" s="552"/>
      <c r="F4765" s="637">
        <v>1530</v>
      </c>
      <c r="G4765" s="637">
        <v>1530</v>
      </c>
      <c r="H4765" s="810">
        <f t="shared" si="74"/>
        <v>0</v>
      </c>
    </row>
    <row r="4766" spans="1:8" ht="25.5" x14ac:dyDescent="0.25">
      <c r="A4766" s="96" t="s">
        <v>1139</v>
      </c>
      <c r="B4766" s="42" t="s">
        <v>1140</v>
      </c>
      <c r="C4766" s="43" t="s">
        <v>1141</v>
      </c>
      <c r="D4766" s="44"/>
      <c r="E4766" s="47"/>
      <c r="F4766" s="46"/>
      <c r="G4766" s="46"/>
      <c r="H4766" s="810" t="str">
        <f t="shared" si="74"/>
        <v/>
      </c>
    </row>
    <row r="4767" spans="1:8" x14ac:dyDescent="0.25">
      <c r="A4767" s="211"/>
      <c r="B4767" s="618" t="s">
        <v>5540</v>
      </c>
      <c r="C4767" s="43" t="s">
        <v>1142</v>
      </c>
      <c r="D4767" s="44"/>
      <c r="E4767" s="47"/>
      <c r="F4767" s="46" t="s">
        <v>9655</v>
      </c>
      <c r="G4767" s="46">
        <v>0</v>
      </c>
      <c r="H4767" s="810" t="str">
        <f t="shared" si="74"/>
        <v/>
      </c>
    </row>
    <row r="4768" spans="1:8" ht="25.5" x14ac:dyDescent="0.25">
      <c r="A4768" s="96" t="s">
        <v>1143</v>
      </c>
      <c r="B4768" s="42" t="s">
        <v>1144</v>
      </c>
      <c r="C4768" s="43" t="s">
        <v>1145</v>
      </c>
      <c r="D4768" s="44"/>
      <c r="E4768" s="47"/>
      <c r="F4768" s="46">
        <v>150</v>
      </c>
      <c r="G4768" s="46">
        <v>150</v>
      </c>
      <c r="H4768" s="810">
        <f t="shared" si="74"/>
        <v>0</v>
      </c>
    </row>
    <row r="4769" spans="1:8" x14ac:dyDescent="0.25">
      <c r="A4769" s="211"/>
      <c r="B4769" s="618" t="s">
        <v>5541</v>
      </c>
      <c r="C4769" s="43" t="s">
        <v>1146</v>
      </c>
      <c r="D4769" s="44"/>
      <c r="E4769" s="47"/>
      <c r="F4769" s="46">
        <v>150</v>
      </c>
      <c r="G4769" s="46">
        <v>150</v>
      </c>
      <c r="H4769" s="810">
        <f t="shared" si="74"/>
        <v>0</v>
      </c>
    </row>
    <row r="4770" spans="1:8" ht="25.5" x14ac:dyDescent="0.25">
      <c r="A4770" s="96" t="s">
        <v>1147</v>
      </c>
      <c r="B4770" s="42" t="s">
        <v>1148</v>
      </c>
      <c r="C4770" s="43" t="s">
        <v>1149</v>
      </c>
      <c r="D4770" s="44"/>
      <c r="E4770" s="47"/>
      <c r="F4770" s="46">
        <v>150</v>
      </c>
      <c r="G4770" s="46">
        <v>150</v>
      </c>
      <c r="H4770" s="810">
        <f t="shared" si="74"/>
        <v>0</v>
      </c>
    </row>
    <row r="4771" spans="1:8" x14ac:dyDescent="0.25">
      <c r="A4771" s="211"/>
      <c r="B4771" s="618" t="s">
        <v>5542</v>
      </c>
      <c r="C4771" s="43" t="s">
        <v>1150</v>
      </c>
      <c r="D4771" s="44"/>
      <c r="E4771" s="47"/>
      <c r="F4771" s="46">
        <v>150</v>
      </c>
      <c r="G4771" s="46">
        <v>150</v>
      </c>
      <c r="H4771" s="810">
        <f t="shared" si="74"/>
        <v>0</v>
      </c>
    </row>
    <row r="4772" spans="1:8" x14ac:dyDescent="0.25">
      <c r="A4772" s="135" t="s">
        <v>7376</v>
      </c>
      <c r="B4772" s="138" t="s">
        <v>7377</v>
      </c>
      <c r="C4772" s="136" t="s">
        <v>7378</v>
      </c>
      <c r="D4772" s="44"/>
      <c r="E4772" s="47"/>
      <c r="F4772" s="46">
        <v>149</v>
      </c>
      <c r="G4772" s="46">
        <v>149</v>
      </c>
      <c r="H4772" s="810">
        <f t="shared" si="74"/>
        <v>0</v>
      </c>
    </row>
    <row r="4773" spans="1:8" x14ac:dyDescent="0.25">
      <c r="A4773" s="135" t="s">
        <v>7379</v>
      </c>
      <c r="B4773" s="138" t="s">
        <v>7380</v>
      </c>
      <c r="C4773" s="136" t="s">
        <v>7381</v>
      </c>
      <c r="D4773" s="44"/>
      <c r="E4773" s="47"/>
      <c r="F4773" s="46">
        <v>149</v>
      </c>
      <c r="G4773" s="46">
        <v>149</v>
      </c>
      <c r="H4773" s="810">
        <f t="shared" si="74"/>
        <v>0</v>
      </c>
    </row>
    <row r="4774" spans="1:8" x14ac:dyDescent="0.25">
      <c r="A4774" s="135" t="s">
        <v>7382</v>
      </c>
      <c r="B4774" s="138" t="s">
        <v>7383</v>
      </c>
      <c r="C4774" s="136" t="s">
        <v>7384</v>
      </c>
      <c r="D4774" s="44"/>
      <c r="E4774" s="47"/>
      <c r="F4774" s="46">
        <v>329</v>
      </c>
      <c r="G4774" s="46">
        <v>329</v>
      </c>
      <c r="H4774" s="810">
        <f t="shared" si="74"/>
        <v>0</v>
      </c>
    </row>
    <row r="4775" spans="1:8" x14ac:dyDescent="0.25">
      <c r="A4775" s="135" t="s">
        <v>7385</v>
      </c>
      <c r="B4775" s="138" t="s">
        <v>7386</v>
      </c>
      <c r="C4775" s="136" t="s">
        <v>7387</v>
      </c>
      <c r="D4775" s="44"/>
      <c r="E4775" s="47"/>
      <c r="F4775" s="46">
        <v>329</v>
      </c>
      <c r="G4775" s="46">
        <v>329</v>
      </c>
      <c r="H4775" s="810">
        <f t="shared" si="74"/>
        <v>0</v>
      </c>
    </row>
    <row r="4776" spans="1:8" x14ac:dyDescent="0.25">
      <c r="A4776" s="135" t="s">
        <v>7388</v>
      </c>
      <c r="B4776" s="138" t="s">
        <v>7389</v>
      </c>
      <c r="C4776" s="136" t="s">
        <v>7390</v>
      </c>
      <c r="D4776" s="44"/>
      <c r="E4776" s="47"/>
      <c r="F4776" s="46">
        <v>309</v>
      </c>
      <c r="G4776" s="46">
        <v>309</v>
      </c>
      <c r="H4776" s="810">
        <f t="shared" si="74"/>
        <v>0</v>
      </c>
    </row>
    <row r="4777" spans="1:8" x14ac:dyDescent="0.25">
      <c r="A4777" s="135" t="s">
        <v>7391</v>
      </c>
      <c r="B4777" s="138" t="s">
        <v>7392</v>
      </c>
      <c r="C4777" s="136" t="s">
        <v>7393</v>
      </c>
      <c r="D4777" s="44"/>
      <c r="E4777" s="47"/>
      <c r="F4777" s="46">
        <v>309</v>
      </c>
      <c r="G4777" s="46">
        <v>309</v>
      </c>
      <c r="H4777" s="810">
        <f t="shared" si="74"/>
        <v>0</v>
      </c>
    </row>
    <row r="4778" spans="1:8" x14ac:dyDescent="0.25">
      <c r="A4778" s="135" t="s">
        <v>7394</v>
      </c>
      <c r="B4778" s="138" t="s">
        <v>7395</v>
      </c>
      <c r="C4778" s="136" t="s">
        <v>7396</v>
      </c>
      <c r="D4778" s="44"/>
      <c r="E4778" s="47"/>
      <c r="F4778" s="46">
        <v>526</v>
      </c>
      <c r="G4778" s="46">
        <v>526</v>
      </c>
      <c r="H4778" s="810">
        <f t="shared" si="74"/>
        <v>0</v>
      </c>
    </row>
    <row r="4779" spans="1:8" ht="15.75" thickBot="1" x14ac:dyDescent="0.3">
      <c r="A4779" s="638" t="s">
        <v>7397</v>
      </c>
      <c r="B4779" s="639" t="s">
        <v>7398</v>
      </c>
      <c r="C4779" s="159" t="s">
        <v>7399</v>
      </c>
      <c r="D4779" s="51"/>
      <c r="E4779" s="62"/>
      <c r="F4779" s="53">
        <v>526</v>
      </c>
      <c r="G4779" s="53">
        <v>526</v>
      </c>
      <c r="H4779" s="810">
        <f t="shared" si="74"/>
        <v>0</v>
      </c>
    </row>
    <row r="4780" spans="1:8" ht="26.25" x14ac:dyDescent="0.25">
      <c r="A4780" s="603" t="s">
        <v>1151</v>
      </c>
      <c r="B4780" s="600" t="s">
        <v>1152</v>
      </c>
      <c r="C4780" s="330" t="s">
        <v>1153</v>
      </c>
      <c r="D4780" s="551"/>
      <c r="E4780" s="552"/>
      <c r="F4780" s="637">
        <v>1043</v>
      </c>
      <c r="G4780" s="637">
        <v>1043</v>
      </c>
      <c r="H4780" s="810">
        <f t="shared" si="74"/>
        <v>0</v>
      </c>
    </row>
    <row r="4781" spans="1:8" ht="25.5" x14ac:dyDescent="0.25">
      <c r="A4781" s="96" t="s">
        <v>1154</v>
      </c>
      <c r="B4781" s="42" t="s">
        <v>1155</v>
      </c>
      <c r="C4781" s="43" t="s">
        <v>1156</v>
      </c>
      <c r="D4781" s="44"/>
      <c r="E4781" s="47"/>
      <c r="F4781" s="46"/>
      <c r="G4781" s="46"/>
      <c r="H4781" s="810" t="str">
        <f t="shared" si="74"/>
        <v/>
      </c>
    </row>
    <row r="4782" spans="1:8" x14ac:dyDescent="0.25">
      <c r="A4782" s="211"/>
      <c r="B4782" s="618" t="s">
        <v>5543</v>
      </c>
      <c r="C4782" s="43" t="s">
        <v>1157</v>
      </c>
      <c r="D4782" s="44"/>
      <c r="E4782" s="47"/>
      <c r="F4782" s="46" t="s">
        <v>9655</v>
      </c>
      <c r="G4782" s="46">
        <v>0</v>
      </c>
      <c r="H4782" s="810" t="str">
        <f t="shared" si="74"/>
        <v/>
      </c>
    </row>
    <row r="4783" spans="1:8" ht="25.5" x14ac:dyDescent="0.25">
      <c r="A4783" s="96" t="s">
        <v>1158</v>
      </c>
      <c r="B4783" s="42" t="s">
        <v>1159</v>
      </c>
      <c r="C4783" s="43" t="s">
        <v>1160</v>
      </c>
      <c r="D4783" s="44"/>
      <c r="E4783" s="47"/>
      <c r="F4783" s="46">
        <v>215</v>
      </c>
      <c r="G4783" s="46">
        <v>215</v>
      </c>
      <c r="H4783" s="810">
        <f t="shared" si="74"/>
        <v>0</v>
      </c>
    </row>
    <row r="4784" spans="1:8" x14ac:dyDescent="0.25">
      <c r="A4784" s="211"/>
      <c r="B4784" s="618" t="s">
        <v>5544</v>
      </c>
      <c r="C4784" s="43" t="s">
        <v>1161</v>
      </c>
      <c r="D4784" s="44"/>
      <c r="E4784" s="47"/>
      <c r="F4784" s="46">
        <v>215</v>
      </c>
      <c r="G4784" s="46">
        <v>215</v>
      </c>
      <c r="H4784" s="810">
        <f t="shared" si="74"/>
        <v>0</v>
      </c>
    </row>
    <row r="4785" spans="1:8" ht="25.5" x14ac:dyDescent="0.25">
      <c r="A4785" s="96" t="s">
        <v>1162</v>
      </c>
      <c r="B4785" s="42" t="s">
        <v>1163</v>
      </c>
      <c r="C4785" s="43" t="s">
        <v>1164</v>
      </c>
      <c r="D4785" s="44"/>
      <c r="E4785" s="47"/>
      <c r="F4785" s="46">
        <v>215</v>
      </c>
      <c r="G4785" s="46">
        <v>215</v>
      </c>
      <c r="H4785" s="810">
        <f t="shared" si="74"/>
        <v>0</v>
      </c>
    </row>
    <row r="4786" spans="1:8" ht="15.75" thickBot="1" x14ac:dyDescent="0.3">
      <c r="A4786" s="182"/>
      <c r="B4786" s="640" t="s">
        <v>5545</v>
      </c>
      <c r="C4786" s="50" t="s">
        <v>1165</v>
      </c>
      <c r="D4786" s="51"/>
      <c r="E4786" s="62"/>
      <c r="F4786" s="53">
        <v>215</v>
      </c>
      <c r="G4786" s="53">
        <v>215</v>
      </c>
      <c r="H4786" s="810">
        <f t="shared" si="74"/>
        <v>0</v>
      </c>
    </row>
    <row r="4787" spans="1:8" ht="39" x14ac:dyDescent="0.25">
      <c r="A4787" s="604" t="s">
        <v>1166</v>
      </c>
      <c r="B4787" s="605" t="s">
        <v>1167</v>
      </c>
      <c r="C4787" s="325" t="s">
        <v>1168</v>
      </c>
      <c r="D4787" s="560"/>
      <c r="E4787" s="561"/>
      <c r="F4787" s="637">
        <v>3738</v>
      </c>
      <c r="G4787" s="637">
        <v>3738</v>
      </c>
      <c r="H4787" s="810">
        <f t="shared" si="74"/>
        <v>0</v>
      </c>
    </row>
    <row r="4788" spans="1:8" ht="25.5" x14ac:dyDescent="0.25">
      <c r="A4788" s="54" t="s">
        <v>1169</v>
      </c>
      <c r="B4788" s="42" t="s">
        <v>1170</v>
      </c>
      <c r="C4788" s="43" t="s">
        <v>1171</v>
      </c>
      <c r="D4788" s="44"/>
      <c r="E4788" s="47"/>
      <c r="F4788" s="46"/>
      <c r="G4788" s="46"/>
      <c r="H4788" s="810" t="str">
        <f t="shared" si="74"/>
        <v/>
      </c>
    </row>
    <row r="4789" spans="1:8" x14ac:dyDescent="0.25">
      <c r="A4789" s="86"/>
      <c r="B4789" s="618" t="s">
        <v>5546</v>
      </c>
      <c r="C4789" s="43" t="s">
        <v>1172</v>
      </c>
      <c r="D4789" s="44"/>
      <c r="E4789" s="47"/>
      <c r="F4789" s="46" t="s">
        <v>9655</v>
      </c>
      <c r="G4789" s="46">
        <v>0</v>
      </c>
      <c r="H4789" s="810" t="str">
        <f t="shared" si="74"/>
        <v/>
      </c>
    </row>
    <row r="4790" spans="1:8" ht="25.5" x14ac:dyDescent="0.25">
      <c r="A4790" s="54" t="s">
        <v>1173</v>
      </c>
      <c r="B4790" s="42" t="s">
        <v>1174</v>
      </c>
      <c r="C4790" s="43" t="s">
        <v>1175</v>
      </c>
      <c r="D4790" s="44"/>
      <c r="E4790" s="47"/>
      <c r="F4790" s="46">
        <v>421</v>
      </c>
      <c r="G4790" s="46">
        <v>421</v>
      </c>
      <c r="H4790" s="810">
        <f t="shared" si="74"/>
        <v>0</v>
      </c>
    </row>
    <row r="4791" spans="1:8" x14ac:dyDescent="0.25">
      <c r="A4791" s="86"/>
      <c r="B4791" s="618" t="s">
        <v>5547</v>
      </c>
      <c r="C4791" s="43" t="s">
        <v>1176</v>
      </c>
      <c r="D4791" s="44"/>
      <c r="E4791" s="47"/>
      <c r="F4791" s="46">
        <v>421</v>
      </c>
      <c r="G4791" s="46">
        <v>421</v>
      </c>
      <c r="H4791" s="810">
        <f t="shared" si="74"/>
        <v>0</v>
      </c>
    </row>
    <row r="4792" spans="1:8" ht="25.5" x14ac:dyDescent="0.25">
      <c r="A4792" s="54" t="s">
        <v>1177</v>
      </c>
      <c r="B4792" s="42" t="s">
        <v>1178</v>
      </c>
      <c r="C4792" s="43" t="s">
        <v>1179</v>
      </c>
      <c r="D4792" s="44"/>
      <c r="E4792" s="47"/>
      <c r="F4792" s="46">
        <v>421</v>
      </c>
      <c r="G4792" s="46">
        <v>421</v>
      </c>
      <c r="H4792" s="810">
        <f t="shared" si="74"/>
        <v>0</v>
      </c>
    </row>
    <row r="4793" spans="1:8" ht="15.75" thickBot="1" x14ac:dyDescent="0.3">
      <c r="A4793" s="86"/>
      <c r="B4793" s="618" t="s">
        <v>5548</v>
      </c>
      <c r="C4793" s="43" t="s">
        <v>1180</v>
      </c>
      <c r="D4793" s="44"/>
      <c r="E4793" s="47"/>
      <c r="F4793" s="53">
        <v>421</v>
      </c>
      <c r="G4793" s="53">
        <v>421</v>
      </c>
      <c r="H4793" s="810">
        <f t="shared" si="74"/>
        <v>0</v>
      </c>
    </row>
    <row r="4794" spans="1:8" ht="26.25" x14ac:dyDescent="0.25">
      <c r="A4794" s="612" t="s">
        <v>1181</v>
      </c>
      <c r="B4794" s="613" t="s">
        <v>1182</v>
      </c>
      <c r="C4794" s="302" t="s">
        <v>1183</v>
      </c>
      <c r="D4794" s="558"/>
      <c r="E4794" s="559"/>
      <c r="F4794" s="637">
        <v>1868</v>
      </c>
      <c r="G4794" s="637">
        <v>1868</v>
      </c>
      <c r="H4794" s="810">
        <f t="shared" si="74"/>
        <v>0</v>
      </c>
    </row>
    <row r="4795" spans="1:8" ht="25.5" x14ac:dyDescent="0.25">
      <c r="A4795" s="54" t="s">
        <v>1184</v>
      </c>
      <c r="B4795" s="42" t="s">
        <v>1185</v>
      </c>
      <c r="C4795" s="43" t="s">
        <v>1186</v>
      </c>
      <c r="D4795" s="44"/>
      <c r="E4795" s="47"/>
      <c r="F4795" s="46"/>
      <c r="G4795" s="46"/>
      <c r="H4795" s="810" t="str">
        <f t="shared" si="74"/>
        <v/>
      </c>
    </row>
    <row r="4796" spans="1:8" x14ac:dyDescent="0.25">
      <c r="A4796" s="86"/>
      <c r="B4796" s="618" t="s">
        <v>5549</v>
      </c>
      <c r="C4796" s="43" t="s">
        <v>1187</v>
      </c>
      <c r="D4796" s="44"/>
      <c r="E4796" s="47"/>
      <c r="F4796" s="46" t="s">
        <v>9655</v>
      </c>
      <c r="G4796" s="46">
        <v>0</v>
      </c>
      <c r="H4796" s="810" t="str">
        <f t="shared" si="74"/>
        <v/>
      </c>
    </row>
    <row r="4797" spans="1:8" ht="25.5" x14ac:dyDescent="0.25">
      <c r="A4797" s="54" t="s">
        <v>1188</v>
      </c>
      <c r="B4797" s="42" t="s">
        <v>1189</v>
      </c>
      <c r="C4797" s="43" t="s">
        <v>1190</v>
      </c>
      <c r="D4797" s="44"/>
      <c r="E4797" s="47"/>
      <c r="F4797" s="46">
        <v>211</v>
      </c>
      <c r="G4797" s="46">
        <v>211</v>
      </c>
      <c r="H4797" s="810">
        <f t="shared" si="74"/>
        <v>0</v>
      </c>
    </row>
    <row r="4798" spans="1:8" x14ac:dyDescent="0.25">
      <c r="A4798" s="86"/>
      <c r="B4798" s="618" t="s">
        <v>5550</v>
      </c>
      <c r="C4798" s="43" t="s">
        <v>1191</v>
      </c>
      <c r="D4798" s="44"/>
      <c r="E4798" s="47"/>
      <c r="F4798" s="46">
        <v>211</v>
      </c>
      <c r="G4798" s="46">
        <v>211</v>
      </c>
      <c r="H4798" s="810">
        <f t="shared" si="74"/>
        <v>0</v>
      </c>
    </row>
    <row r="4799" spans="1:8" ht="25.5" x14ac:dyDescent="0.25">
      <c r="A4799" s="54" t="s">
        <v>1192</v>
      </c>
      <c r="B4799" s="42" t="s">
        <v>1193</v>
      </c>
      <c r="C4799" s="43" t="s">
        <v>1194</v>
      </c>
      <c r="D4799" s="44"/>
      <c r="E4799" s="47"/>
      <c r="F4799" s="46">
        <v>211</v>
      </c>
      <c r="G4799" s="46">
        <v>211</v>
      </c>
      <c r="H4799" s="810">
        <f t="shared" si="74"/>
        <v>0</v>
      </c>
    </row>
    <row r="4800" spans="1:8" ht="15.75" thickBot="1" x14ac:dyDescent="0.3">
      <c r="A4800" s="63"/>
      <c r="B4800" s="641" t="s">
        <v>5551</v>
      </c>
      <c r="C4800" s="56" t="s">
        <v>1195</v>
      </c>
      <c r="D4800" s="57"/>
      <c r="E4800" s="58"/>
      <c r="F4800" s="103">
        <v>211</v>
      </c>
      <c r="G4800" s="103">
        <v>211</v>
      </c>
      <c r="H4800" s="810">
        <f t="shared" si="74"/>
        <v>0</v>
      </c>
    </row>
    <row r="4801" spans="1:8" ht="26.25" x14ac:dyDescent="0.25">
      <c r="A4801" s="603" t="s">
        <v>1196</v>
      </c>
      <c r="B4801" s="600" t="s">
        <v>1197</v>
      </c>
      <c r="C4801" s="330" t="s">
        <v>1198</v>
      </c>
      <c r="D4801" s="551"/>
      <c r="E4801" s="552"/>
      <c r="F4801" s="637">
        <v>1868</v>
      </c>
      <c r="G4801" s="637">
        <v>1868</v>
      </c>
      <c r="H4801" s="810">
        <f t="shared" si="74"/>
        <v>0</v>
      </c>
    </row>
    <row r="4802" spans="1:8" ht="38.25" x14ac:dyDescent="0.25">
      <c r="A4802" s="96" t="s">
        <v>1199</v>
      </c>
      <c r="B4802" s="42" t="s">
        <v>1200</v>
      </c>
      <c r="C4802" s="43" t="s">
        <v>1201</v>
      </c>
      <c r="D4802" s="44"/>
      <c r="E4802" s="47"/>
      <c r="F4802" s="46"/>
      <c r="G4802" s="46"/>
      <c r="H4802" s="810" t="str">
        <f t="shared" si="74"/>
        <v/>
      </c>
    </row>
    <row r="4803" spans="1:8" x14ac:dyDescent="0.25">
      <c r="A4803" s="211"/>
      <c r="B4803" s="618" t="s">
        <v>5552</v>
      </c>
      <c r="C4803" s="43" t="s">
        <v>1202</v>
      </c>
      <c r="D4803" s="44"/>
      <c r="E4803" s="47"/>
      <c r="F4803" s="46" t="s">
        <v>9655</v>
      </c>
      <c r="G4803" s="46">
        <v>0</v>
      </c>
      <c r="H4803" s="810" t="str">
        <f t="shared" si="74"/>
        <v/>
      </c>
    </row>
    <row r="4804" spans="1:8" ht="38.25" x14ac:dyDescent="0.25">
      <c r="A4804" s="96" t="s">
        <v>1203</v>
      </c>
      <c r="B4804" s="42" t="s">
        <v>1204</v>
      </c>
      <c r="C4804" s="43" t="s">
        <v>1205</v>
      </c>
      <c r="D4804" s="44"/>
      <c r="E4804" s="47"/>
      <c r="F4804" s="46">
        <v>211</v>
      </c>
      <c r="G4804" s="46">
        <v>211</v>
      </c>
      <c r="H4804" s="810">
        <f t="shared" si="74"/>
        <v>0</v>
      </c>
    </row>
    <row r="4805" spans="1:8" x14ac:dyDescent="0.25">
      <c r="A4805" s="211"/>
      <c r="B4805" s="618" t="s">
        <v>5553</v>
      </c>
      <c r="C4805" s="43" t="s">
        <v>1206</v>
      </c>
      <c r="D4805" s="44"/>
      <c r="E4805" s="47"/>
      <c r="F4805" s="46">
        <v>211</v>
      </c>
      <c r="G4805" s="46">
        <v>211</v>
      </c>
      <c r="H4805" s="810">
        <f t="shared" si="74"/>
        <v>0</v>
      </c>
    </row>
    <row r="4806" spans="1:8" ht="38.25" x14ac:dyDescent="0.25">
      <c r="A4806" s="96" t="s">
        <v>1207</v>
      </c>
      <c r="B4806" s="42" t="s">
        <v>1208</v>
      </c>
      <c r="C4806" s="43" t="s">
        <v>1209</v>
      </c>
      <c r="D4806" s="44"/>
      <c r="E4806" s="47"/>
      <c r="F4806" s="46">
        <v>211</v>
      </c>
      <c r="G4806" s="46">
        <v>211</v>
      </c>
      <c r="H4806" s="810">
        <f t="shared" si="74"/>
        <v>0</v>
      </c>
    </row>
    <row r="4807" spans="1:8" ht="15.75" thickBot="1" x14ac:dyDescent="0.3">
      <c r="A4807" s="182"/>
      <c r="B4807" s="640" t="s">
        <v>5554</v>
      </c>
      <c r="C4807" s="50" t="s">
        <v>1210</v>
      </c>
      <c r="D4807" s="51"/>
      <c r="E4807" s="62"/>
      <c r="F4807" s="53">
        <v>211</v>
      </c>
      <c r="G4807" s="53">
        <v>211</v>
      </c>
      <c r="H4807" s="810">
        <f t="shared" si="74"/>
        <v>0</v>
      </c>
    </row>
    <row r="4808" spans="1:8" ht="27" thickBot="1" x14ac:dyDescent="0.3">
      <c r="A4808" s="642" t="s">
        <v>1211</v>
      </c>
      <c r="B4808" s="643" t="s">
        <v>1212</v>
      </c>
      <c r="C4808" s="267" t="s">
        <v>1213</v>
      </c>
      <c r="D4808" s="644"/>
      <c r="E4808" s="644"/>
      <c r="F4808" s="645">
        <v>858</v>
      </c>
      <c r="G4808" s="645">
        <v>858</v>
      </c>
      <c r="H4808" s="810">
        <f t="shared" si="74"/>
        <v>0</v>
      </c>
    </row>
    <row r="4809" spans="1:8" ht="39" x14ac:dyDescent="0.25">
      <c r="A4809" s="646" t="s">
        <v>1214</v>
      </c>
      <c r="B4809" s="233" t="s">
        <v>1215</v>
      </c>
      <c r="C4809" s="94" t="s">
        <v>1216</v>
      </c>
      <c r="D4809" s="647"/>
      <c r="E4809" s="647"/>
      <c r="F4809" s="637">
        <v>2715</v>
      </c>
      <c r="G4809" s="637">
        <v>2715</v>
      </c>
      <c r="H4809" s="810">
        <f t="shared" si="74"/>
        <v>0</v>
      </c>
    </row>
    <row r="4810" spans="1:8" x14ac:dyDescent="0.25">
      <c r="A4810" s="41" t="s">
        <v>1217</v>
      </c>
      <c r="B4810" s="47" t="s">
        <v>1218</v>
      </c>
      <c r="C4810" s="43" t="s">
        <v>1219</v>
      </c>
      <c r="D4810" s="44"/>
      <c r="E4810" s="47"/>
      <c r="F4810" s="46"/>
      <c r="G4810" s="46"/>
      <c r="H4810" s="810" t="str">
        <f t="shared" ref="H4810:H4873" si="75">IF(ISNUMBER(F4810),ROUND(F4810-G4810,2),"")</f>
        <v/>
      </c>
    </row>
    <row r="4811" spans="1:8" x14ac:dyDescent="0.25">
      <c r="A4811" s="41"/>
      <c r="B4811" s="47" t="s">
        <v>5555</v>
      </c>
      <c r="C4811" s="43" t="s">
        <v>1220</v>
      </c>
      <c r="D4811" s="44"/>
      <c r="E4811" s="47"/>
      <c r="F4811" s="46" t="s">
        <v>9655</v>
      </c>
      <c r="G4811" s="46">
        <v>0</v>
      </c>
      <c r="H4811" s="810" t="str">
        <f t="shared" si="75"/>
        <v/>
      </c>
    </row>
    <row r="4812" spans="1:8" ht="25.5" x14ac:dyDescent="0.25">
      <c r="A4812" s="41" t="s">
        <v>1221</v>
      </c>
      <c r="B4812" s="47" t="s">
        <v>1222</v>
      </c>
      <c r="C4812" s="43" t="s">
        <v>1223</v>
      </c>
      <c r="D4812" s="44"/>
      <c r="E4812" s="47"/>
      <c r="F4812" s="46">
        <v>163</v>
      </c>
      <c r="G4812" s="46">
        <v>163</v>
      </c>
      <c r="H4812" s="810">
        <f t="shared" si="75"/>
        <v>0</v>
      </c>
    </row>
    <row r="4813" spans="1:8" x14ac:dyDescent="0.25">
      <c r="A4813" s="41"/>
      <c r="B4813" s="47" t="s">
        <v>5556</v>
      </c>
      <c r="C4813" s="43" t="s">
        <v>1224</v>
      </c>
      <c r="D4813" s="44"/>
      <c r="E4813" s="47"/>
      <c r="F4813" s="46">
        <v>163</v>
      </c>
      <c r="G4813" s="46">
        <v>163</v>
      </c>
      <c r="H4813" s="810">
        <f t="shared" si="75"/>
        <v>0</v>
      </c>
    </row>
    <row r="4814" spans="1:8" ht="25.5" x14ac:dyDescent="0.25">
      <c r="A4814" s="41" t="s">
        <v>1225</v>
      </c>
      <c r="B4814" s="47" t="s">
        <v>1226</v>
      </c>
      <c r="C4814" s="43" t="s">
        <v>1227</v>
      </c>
      <c r="D4814" s="44"/>
      <c r="E4814" s="47"/>
      <c r="F4814" s="46">
        <v>163</v>
      </c>
      <c r="G4814" s="46">
        <v>163</v>
      </c>
      <c r="H4814" s="810">
        <f t="shared" si="75"/>
        <v>0</v>
      </c>
    </row>
    <row r="4815" spans="1:8" ht="15.75" thickBot="1" x14ac:dyDescent="0.3">
      <c r="A4815" s="48"/>
      <c r="B4815" s="62" t="s">
        <v>5557</v>
      </c>
      <c r="C4815" s="50" t="s">
        <v>1228</v>
      </c>
      <c r="D4815" s="51"/>
      <c r="E4815" s="62"/>
      <c r="F4815" s="53">
        <v>163</v>
      </c>
      <c r="G4815" s="53">
        <v>163</v>
      </c>
      <c r="H4815" s="810">
        <f t="shared" si="75"/>
        <v>0</v>
      </c>
    </row>
    <row r="4816" spans="1:8" ht="39" x14ac:dyDescent="0.25">
      <c r="A4816" s="604" t="s">
        <v>1214</v>
      </c>
      <c r="B4816" s="648" t="s">
        <v>1229</v>
      </c>
      <c r="C4816" s="325" t="s">
        <v>1230</v>
      </c>
      <c r="D4816" s="560"/>
      <c r="E4816" s="561"/>
      <c r="F4816" s="637">
        <v>3738</v>
      </c>
      <c r="G4816" s="637">
        <v>3738</v>
      </c>
      <c r="H4816" s="810">
        <f t="shared" si="75"/>
        <v>0</v>
      </c>
    </row>
    <row r="4817" spans="1:8" ht="25.5" x14ac:dyDescent="0.25">
      <c r="A4817" s="54" t="s">
        <v>1231</v>
      </c>
      <c r="B4817" s="42" t="s">
        <v>1232</v>
      </c>
      <c r="C4817" s="43" t="s">
        <v>1233</v>
      </c>
      <c r="D4817" s="44"/>
      <c r="E4817" s="47"/>
      <c r="F4817" s="46"/>
      <c r="G4817" s="46"/>
      <c r="H4817" s="810" t="str">
        <f t="shared" si="75"/>
        <v/>
      </c>
    </row>
    <row r="4818" spans="1:8" x14ac:dyDescent="0.25">
      <c r="A4818" s="86"/>
      <c r="B4818" s="618" t="s">
        <v>5558</v>
      </c>
      <c r="C4818" s="43" t="s">
        <v>1234</v>
      </c>
      <c r="D4818" s="44"/>
      <c r="E4818" s="47"/>
      <c r="F4818" s="46" t="s">
        <v>9655</v>
      </c>
      <c r="G4818" s="46">
        <v>0</v>
      </c>
      <c r="H4818" s="810" t="str">
        <f t="shared" si="75"/>
        <v/>
      </c>
    </row>
    <row r="4819" spans="1:8" ht="25.5" x14ac:dyDescent="0.25">
      <c r="A4819" s="54" t="s">
        <v>1235</v>
      </c>
      <c r="B4819" s="42" t="s">
        <v>1236</v>
      </c>
      <c r="C4819" s="43" t="s">
        <v>1237</v>
      </c>
      <c r="D4819" s="44"/>
      <c r="E4819" s="47"/>
      <c r="F4819" s="46" t="s">
        <v>9655</v>
      </c>
      <c r="G4819" s="46">
        <v>0</v>
      </c>
      <c r="H4819" s="810" t="str">
        <f t="shared" si="75"/>
        <v/>
      </c>
    </row>
    <row r="4820" spans="1:8" x14ac:dyDescent="0.25">
      <c r="A4820" s="86"/>
      <c r="B4820" s="618" t="s">
        <v>5559</v>
      </c>
      <c r="C4820" s="43" t="s">
        <v>10762</v>
      </c>
      <c r="D4820" s="44"/>
      <c r="E4820" s="47"/>
      <c r="F4820" s="46" t="s">
        <v>9655</v>
      </c>
      <c r="G4820" s="46">
        <v>0</v>
      </c>
      <c r="H4820" s="810" t="str">
        <f t="shared" si="75"/>
        <v/>
      </c>
    </row>
    <row r="4821" spans="1:8" ht="25.5" x14ac:dyDescent="0.25">
      <c r="A4821" s="54" t="s">
        <v>1238</v>
      </c>
      <c r="B4821" s="42" t="s">
        <v>1239</v>
      </c>
      <c r="C4821" s="43" t="s">
        <v>10763</v>
      </c>
      <c r="D4821" s="44"/>
      <c r="E4821" s="47"/>
      <c r="F4821" s="46">
        <v>421</v>
      </c>
      <c r="G4821" s="46">
        <v>421</v>
      </c>
      <c r="H4821" s="810">
        <f t="shared" si="75"/>
        <v>0</v>
      </c>
    </row>
    <row r="4822" spans="1:8" ht="15.75" thickBot="1" x14ac:dyDescent="0.3">
      <c r="A4822" s="86"/>
      <c r="B4822" s="618" t="s">
        <v>5560</v>
      </c>
      <c r="C4822" s="43" t="s">
        <v>10764</v>
      </c>
      <c r="D4822" s="44"/>
      <c r="E4822" s="47"/>
      <c r="F4822" s="53">
        <v>421</v>
      </c>
      <c r="G4822" s="53">
        <v>421</v>
      </c>
      <c r="H4822" s="810">
        <f t="shared" si="75"/>
        <v>0</v>
      </c>
    </row>
    <row r="4823" spans="1:8" ht="26.25" x14ac:dyDescent="0.25">
      <c r="A4823" s="612" t="s">
        <v>1240</v>
      </c>
      <c r="B4823" s="613" t="s">
        <v>1241</v>
      </c>
      <c r="C4823" s="302" t="s">
        <v>1242</v>
      </c>
      <c r="D4823" s="558"/>
      <c r="E4823" s="559"/>
      <c r="F4823" s="120">
        <v>254.1</v>
      </c>
      <c r="G4823" s="120">
        <v>254.1</v>
      </c>
      <c r="H4823" s="810">
        <f t="shared" si="75"/>
        <v>0</v>
      </c>
    </row>
    <row r="4824" spans="1:8" ht="26.25" x14ac:dyDescent="0.25">
      <c r="A4824" s="612" t="s">
        <v>1243</v>
      </c>
      <c r="B4824" s="613" t="s">
        <v>1244</v>
      </c>
      <c r="C4824" s="302" t="s">
        <v>1245</v>
      </c>
      <c r="D4824" s="558"/>
      <c r="E4824" s="559"/>
      <c r="F4824" s="120">
        <v>235.2</v>
      </c>
      <c r="G4824" s="120">
        <v>235.2</v>
      </c>
      <c r="H4824" s="810">
        <f t="shared" si="75"/>
        <v>0</v>
      </c>
    </row>
    <row r="4825" spans="1:8" ht="26.25" x14ac:dyDescent="0.25">
      <c r="A4825" s="612" t="s">
        <v>1246</v>
      </c>
      <c r="B4825" s="613" t="s">
        <v>923</v>
      </c>
      <c r="C4825" s="302" t="s">
        <v>924</v>
      </c>
      <c r="D4825" s="558"/>
      <c r="E4825" s="559"/>
      <c r="F4825" s="120">
        <v>182.7</v>
      </c>
      <c r="G4825" s="120">
        <v>182.7</v>
      </c>
      <c r="H4825" s="810">
        <f t="shared" si="75"/>
        <v>0</v>
      </c>
    </row>
    <row r="4826" spans="1:8" ht="26.25" x14ac:dyDescent="0.25">
      <c r="A4826" s="612" t="s">
        <v>1247</v>
      </c>
      <c r="B4826" s="613" t="s">
        <v>1248</v>
      </c>
      <c r="C4826" s="302" t="s">
        <v>1249</v>
      </c>
      <c r="D4826" s="558"/>
      <c r="E4826" s="559"/>
      <c r="F4826" s="120">
        <v>284.55</v>
      </c>
      <c r="G4826" s="120">
        <v>284.55</v>
      </c>
      <c r="H4826" s="810">
        <f t="shared" si="75"/>
        <v>0</v>
      </c>
    </row>
    <row r="4827" spans="1:8" ht="26.25" x14ac:dyDescent="0.25">
      <c r="A4827" s="612" t="s">
        <v>1250</v>
      </c>
      <c r="B4827" s="613" t="s">
        <v>1251</v>
      </c>
      <c r="C4827" s="302" t="s">
        <v>1252</v>
      </c>
      <c r="D4827" s="558"/>
      <c r="E4827" s="559"/>
      <c r="F4827" s="120">
        <v>43.05</v>
      </c>
      <c r="G4827" s="120">
        <v>43.05</v>
      </c>
      <c r="H4827" s="810">
        <f t="shared" si="75"/>
        <v>0</v>
      </c>
    </row>
    <row r="4828" spans="1:8" ht="26.25" x14ac:dyDescent="0.25">
      <c r="A4828" s="612" t="s">
        <v>1253</v>
      </c>
      <c r="B4828" s="613" t="s">
        <v>1254</v>
      </c>
      <c r="C4828" s="302" t="s">
        <v>1255</v>
      </c>
      <c r="D4828" s="558"/>
      <c r="E4828" s="559"/>
      <c r="F4828" s="120">
        <v>71.400000000000006</v>
      </c>
      <c r="G4828" s="120">
        <v>71.400000000000006</v>
      </c>
      <c r="H4828" s="810">
        <f t="shared" si="75"/>
        <v>0</v>
      </c>
    </row>
    <row r="4829" spans="1:8" x14ac:dyDescent="0.25">
      <c r="A4829" s="612" t="s">
        <v>1256</v>
      </c>
      <c r="B4829" s="613" t="s">
        <v>1257</v>
      </c>
      <c r="C4829" s="302" t="s">
        <v>1258</v>
      </c>
      <c r="D4829" s="558"/>
      <c r="E4829" s="559"/>
      <c r="F4829" s="120">
        <v>121.8</v>
      </c>
      <c r="G4829" s="120">
        <v>121.8</v>
      </c>
      <c r="H4829" s="810">
        <f t="shared" si="75"/>
        <v>0</v>
      </c>
    </row>
    <row r="4830" spans="1:8" ht="26.25" x14ac:dyDescent="0.25">
      <c r="A4830" s="612" t="s">
        <v>5590</v>
      </c>
      <c r="B4830" s="613" t="s">
        <v>5591</v>
      </c>
      <c r="C4830" s="302" t="s">
        <v>5592</v>
      </c>
      <c r="D4830" s="558"/>
      <c r="E4830" s="559"/>
      <c r="F4830" s="120">
        <v>275.10000000000002</v>
      </c>
      <c r="G4830" s="120">
        <v>275.10000000000002</v>
      </c>
      <c r="H4830" s="810">
        <f t="shared" si="75"/>
        <v>0</v>
      </c>
    </row>
    <row r="4831" spans="1:8" ht="39" x14ac:dyDescent="0.25">
      <c r="A4831" s="612" t="s">
        <v>1259</v>
      </c>
      <c r="B4831" s="613" t="s">
        <v>1260</v>
      </c>
      <c r="C4831" s="302" t="s">
        <v>1261</v>
      </c>
      <c r="D4831" s="558"/>
      <c r="E4831" s="559"/>
      <c r="F4831" s="120">
        <v>1285.2</v>
      </c>
      <c r="G4831" s="120">
        <v>1285.2</v>
      </c>
      <c r="H4831" s="810">
        <f t="shared" si="75"/>
        <v>0</v>
      </c>
    </row>
    <row r="4832" spans="1:8" ht="39" x14ac:dyDescent="0.25">
      <c r="A4832" s="612" t="s">
        <v>1262</v>
      </c>
      <c r="B4832" s="613" t="s">
        <v>1263</v>
      </c>
      <c r="C4832" s="302" t="s">
        <v>1264</v>
      </c>
      <c r="D4832" s="558"/>
      <c r="E4832" s="559"/>
      <c r="F4832" s="120">
        <v>1478.4</v>
      </c>
      <c r="G4832" s="120">
        <v>1478.4</v>
      </c>
      <c r="H4832" s="810">
        <f t="shared" si="75"/>
        <v>0</v>
      </c>
    </row>
    <row r="4833" spans="1:8" ht="39" x14ac:dyDescent="0.25">
      <c r="A4833" s="612" t="s">
        <v>1265</v>
      </c>
      <c r="B4833" s="613" t="s">
        <v>1266</v>
      </c>
      <c r="C4833" s="302" t="s">
        <v>1267</v>
      </c>
      <c r="D4833" s="558"/>
      <c r="E4833" s="559"/>
      <c r="F4833" s="120">
        <v>916.65</v>
      </c>
      <c r="G4833" s="120">
        <v>916.65</v>
      </c>
      <c r="H4833" s="810">
        <f t="shared" si="75"/>
        <v>0</v>
      </c>
    </row>
    <row r="4834" spans="1:8" ht="26.25" x14ac:dyDescent="0.25">
      <c r="A4834" s="612" t="s">
        <v>1268</v>
      </c>
      <c r="B4834" s="613" t="s">
        <v>1269</v>
      </c>
      <c r="C4834" s="302" t="s">
        <v>1270</v>
      </c>
      <c r="D4834" s="558"/>
      <c r="E4834" s="559"/>
      <c r="F4834" s="120">
        <v>1054.2</v>
      </c>
      <c r="G4834" s="120">
        <v>1054.2</v>
      </c>
      <c r="H4834" s="810">
        <f t="shared" si="75"/>
        <v>0</v>
      </c>
    </row>
    <row r="4835" spans="1:8" ht="39" x14ac:dyDescent="0.25">
      <c r="A4835" s="612" t="s">
        <v>1271</v>
      </c>
      <c r="B4835" s="613" t="s">
        <v>1272</v>
      </c>
      <c r="C4835" s="302" t="s">
        <v>1273</v>
      </c>
      <c r="D4835" s="558"/>
      <c r="E4835" s="559"/>
      <c r="F4835" s="120">
        <v>519.75</v>
      </c>
      <c r="G4835" s="120">
        <v>519.75</v>
      </c>
      <c r="H4835" s="810">
        <f t="shared" si="75"/>
        <v>0</v>
      </c>
    </row>
    <row r="4836" spans="1:8" ht="39" x14ac:dyDescent="0.25">
      <c r="A4836" s="617" t="s">
        <v>1274</v>
      </c>
      <c r="B4836" s="649" t="s">
        <v>1275</v>
      </c>
      <c r="C4836" s="343" t="s">
        <v>1276</v>
      </c>
      <c r="D4836" s="548"/>
      <c r="E4836" s="549"/>
      <c r="F4836" s="120">
        <v>597.45000000000005</v>
      </c>
      <c r="G4836" s="120">
        <v>597.45000000000005</v>
      </c>
      <c r="H4836" s="810">
        <f t="shared" si="75"/>
        <v>0</v>
      </c>
    </row>
    <row r="4837" spans="1:8" x14ac:dyDescent="0.25">
      <c r="A4837" s="612"/>
      <c r="B4837" s="613"/>
      <c r="C4837" s="302"/>
      <c r="D4837" s="558"/>
      <c r="E4837" s="558"/>
      <c r="F4837" s="650" t="s">
        <v>5249</v>
      </c>
      <c r="G4837" s="650" t="s">
        <v>9527</v>
      </c>
      <c r="H4837" s="810" t="str">
        <f t="shared" si="75"/>
        <v/>
      </c>
    </row>
    <row r="4838" spans="1:8" x14ac:dyDescent="0.25">
      <c r="A4838" s="651" t="s">
        <v>1277</v>
      </c>
      <c r="B4838" s="613"/>
      <c r="C4838" s="302"/>
      <c r="D4838" s="558"/>
      <c r="E4838" s="558"/>
      <c r="F4838" s="650" t="s">
        <v>5249</v>
      </c>
      <c r="G4838" s="650" t="s">
        <v>9527</v>
      </c>
      <c r="H4838" s="810" t="str">
        <f t="shared" si="75"/>
        <v/>
      </c>
    </row>
    <row r="4839" spans="1:8" ht="25.5" x14ac:dyDescent="0.25">
      <c r="A4839" s="69" t="s">
        <v>164</v>
      </c>
      <c r="B4839" s="42" t="s">
        <v>165</v>
      </c>
      <c r="C4839" s="43" t="s">
        <v>1278</v>
      </c>
      <c r="D4839" s="558"/>
      <c r="E4839" s="558"/>
      <c r="F4839" s="650">
        <v>449</v>
      </c>
      <c r="G4839" s="650">
        <v>449</v>
      </c>
      <c r="H4839" s="810">
        <f t="shared" si="75"/>
        <v>0</v>
      </c>
    </row>
    <row r="4840" spans="1:8" ht="25.5" x14ac:dyDescent="0.25">
      <c r="A4840" s="69" t="s">
        <v>166</v>
      </c>
      <c r="B4840" s="42" t="s">
        <v>167</v>
      </c>
      <c r="C4840" s="43" t="s">
        <v>1279</v>
      </c>
      <c r="D4840" s="558"/>
      <c r="E4840" s="558"/>
      <c r="F4840" s="650">
        <v>1173</v>
      </c>
      <c r="G4840" s="650">
        <v>1173</v>
      </c>
      <c r="H4840" s="810">
        <f t="shared" si="75"/>
        <v>0</v>
      </c>
    </row>
    <row r="4841" spans="1:8" ht="25.5" x14ac:dyDescent="0.25">
      <c r="A4841" s="69" t="s">
        <v>168</v>
      </c>
      <c r="B4841" s="42" t="s">
        <v>169</v>
      </c>
      <c r="C4841" s="43" t="s">
        <v>1280</v>
      </c>
      <c r="D4841" s="558"/>
      <c r="E4841" s="558"/>
      <c r="F4841" s="650">
        <v>1587</v>
      </c>
      <c r="G4841" s="650">
        <v>1587</v>
      </c>
      <c r="H4841" s="810">
        <f t="shared" si="75"/>
        <v>0</v>
      </c>
    </row>
    <row r="4842" spans="1:8" ht="25.5" x14ac:dyDescent="0.25">
      <c r="A4842" s="69" t="s">
        <v>225</v>
      </c>
      <c r="B4842" s="42" t="s">
        <v>226</v>
      </c>
      <c r="C4842" s="43" t="s">
        <v>1281</v>
      </c>
      <c r="D4842" s="558"/>
      <c r="E4842" s="558"/>
      <c r="F4842" s="650">
        <v>1324</v>
      </c>
      <c r="G4842" s="650">
        <v>1324</v>
      </c>
      <c r="H4842" s="810">
        <f t="shared" si="75"/>
        <v>0</v>
      </c>
    </row>
    <row r="4843" spans="1:8" ht="25.5" x14ac:dyDescent="0.25">
      <c r="A4843" s="69" t="s">
        <v>227</v>
      </c>
      <c r="B4843" s="42" t="s">
        <v>228</v>
      </c>
      <c r="C4843" s="43" t="s">
        <v>1282</v>
      </c>
      <c r="D4843" s="558"/>
      <c r="E4843" s="558"/>
      <c r="F4843" s="650">
        <v>1838</v>
      </c>
      <c r="G4843" s="650">
        <v>1838</v>
      </c>
      <c r="H4843" s="810">
        <f t="shared" si="75"/>
        <v>0</v>
      </c>
    </row>
    <row r="4844" spans="1:8" ht="25.5" x14ac:dyDescent="0.25">
      <c r="A4844" s="69" t="s">
        <v>7400</v>
      </c>
      <c r="B4844" s="42" t="s">
        <v>729</v>
      </c>
      <c r="C4844" s="43" t="s">
        <v>7401</v>
      </c>
      <c r="D4844" s="44"/>
      <c r="E4844" s="47"/>
      <c r="F4844" s="650">
        <v>982</v>
      </c>
      <c r="G4844" s="650">
        <v>982</v>
      </c>
      <c r="H4844" s="810">
        <f t="shared" si="75"/>
        <v>0</v>
      </c>
    </row>
    <row r="4845" spans="1:8" ht="25.5" x14ac:dyDescent="0.25">
      <c r="A4845" s="69" t="s">
        <v>7402</v>
      </c>
      <c r="B4845" s="42" t="s">
        <v>1299</v>
      </c>
      <c r="C4845" s="43" t="s">
        <v>7403</v>
      </c>
      <c r="D4845" s="44"/>
      <c r="E4845" s="47"/>
      <c r="F4845" s="650">
        <v>1130</v>
      </c>
      <c r="G4845" s="650">
        <v>1130</v>
      </c>
      <c r="H4845" s="810">
        <f t="shared" si="75"/>
        <v>0</v>
      </c>
    </row>
    <row r="4846" spans="1:8" ht="25.5" x14ac:dyDescent="0.25">
      <c r="A4846" s="69" t="s">
        <v>730</v>
      </c>
      <c r="B4846" s="42" t="s">
        <v>731</v>
      </c>
      <c r="C4846" s="43" t="s">
        <v>7404</v>
      </c>
      <c r="D4846" s="44"/>
      <c r="E4846" s="47"/>
      <c r="F4846" s="650">
        <v>1798</v>
      </c>
      <c r="G4846" s="650">
        <v>1798</v>
      </c>
      <c r="H4846" s="810">
        <f t="shared" si="75"/>
        <v>0</v>
      </c>
    </row>
    <row r="4847" spans="1:8" ht="25.5" x14ac:dyDescent="0.25">
      <c r="A4847" s="69" t="s">
        <v>7405</v>
      </c>
      <c r="B4847" s="42" t="s">
        <v>7406</v>
      </c>
      <c r="C4847" s="43" t="s">
        <v>7407</v>
      </c>
      <c r="D4847" s="44"/>
      <c r="E4847" s="47"/>
      <c r="F4847" s="650">
        <v>1949</v>
      </c>
      <c r="G4847" s="650">
        <v>1949</v>
      </c>
      <c r="H4847" s="810">
        <f t="shared" si="75"/>
        <v>0</v>
      </c>
    </row>
    <row r="4848" spans="1:8" ht="25.5" x14ac:dyDescent="0.25">
      <c r="A4848" s="69" t="s">
        <v>7408</v>
      </c>
      <c r="B4848" s="42" t="s">
        <v>732</v>
      </c>
      <c r="C4848" s="43" t="s">
        <v>7409</v>
      </c>
      <c r="D4848" s="44"/>
      <c r="E4848" s="47"/>
      <c r="F4848" s="650">
        <v>1185</v>
      </c>
      <c r="G4848" s="650">
        <v>1185</v>
      </c>
      <c r="H4848" s="810">
        <f t="shared" si="75"/>
        <v>0</v>
      </c>
    </row>
    <row r="4849" spans="1:8" ht="25.5" x14ac:dyDescent="0.25">
      <c r="A4849" s="69" t="s">
        <v>7410</v>
      </c>
      <c r="B4849" s="42" t="s">
        <v>1312</v>
      </c>
      <c r="C4849" s="43" t="s">
        <v>7411</v>
      </c>
      <c r="D4849" s="44"/>
      <c r="E4849" s="47"/>
      <c r="F4849" s="650">
        <v>1340</v>
      </c>
      <c r="G4849" s="650">
        <v>1340</v>
      </c>
      <c r="H4849" s="810">
        <f t="shared" si="75"/>
        <v>0</v>
      </c>
    </row>
    <row r="4850" spans="1:8" ht="25.5" x14ac:dyDescent="0.25">
      <c r="A4850" s="69" t="s">
        <v>733</v>
      </c>
      <c r="B4850" s="42" t="s">
        <v>7412</v>
      </c>
      <c r="C4850" s="43" t="s">
        <v>7413</v>
      </c>
      <c r="D4850" s="44"/>
      <c r="E4850" s="47"/>
      <c r="F4850" s="650">
        <v>2157</v>
      </c>
      <c r="G4850" s="650">
        <v>2157</v>
      </c>
      <c r="H4850" s="810">
        <f t="shared" si="75"/>
        <v>0</v>
      </c>
    </row>
    <row r="4851" spans="1:8" ht="25.5" x14ac:dyDescent="0.25">
      <c r="A4851" s="69" t="s">
        <v>7414</v>
      </c>
      <c r="B4851" s="42" t="s">
        <v>7415</v>
      </c>
      <c r="C4851" s="43" t="s">
        <v>7416</v>
      </c>
      <c r="D4851" s="44"/>
      <c r="E4851" s="47"/>
      <c r="F4851" s="650">
        <v>2319</v>
      </c>
      <c r="G4851" s="650">
        <v>2319</v>
      </c>
      <c r="H4851" s="810">
        <f t="shared" si="75"/>
        <v>0</v>
      </c>
    </row>
    <row r="4852" spans="1:8" x14ac:dyDescent="0.25">
      <c r="A4852" s="304"/>
      <c r="B4852" s="304"/>
      <c r="C4852" s="558"/>
      <c r="D4852" s="558"/>
      <c r="E4852" s="558"/>
      <c r="F4852" s="650" t="s">
        <v>5249</v>
      </c>
      <c r="G4852" s="650" t="s">
        <v>9527</v>
      </c>
      <c r="H4852" s="810" t="str">
        <f t="shared" si="75"/>
        <v/>
      </c>
    </row>
    <row r="4853" spans="1:8" x14ac:dyDescent="0.25">
      <c r="A4853" s="177" t="s">
        <v>1283</v>
      </c>
      <c r="B4853" s="97"/>
      <c r="C4853" s="81"/>
      <c r="D4853" s="82"/>
      <c r="E4853" s="97"/>
      <c r="F4853" s="10" t="s">
        <v>5249</v>
      </c>
      <c r="G4853" s="10" t="s">
        <v>9527</v>
      </c>
      <c r="H4853" s="810" t="str">
        <f t="shared" si="75"/>
        <v/>
      </c>
    </row>
    <row r="4854" spans="1:8" ht="25.5" x14ac:dyDescent="0.25">
      <c r="A4854" s="69" t="s">
        <v>164</v>
      </c>
      <c r="B4854" s="42" t="s">
        <v>165</v>
      </c>
      <c r="C4854" s="43" t="s">
        <v>1284</v>
      </c>
      <c r="D4854" s="44"/>
      <c r="E4854" s="47"/>
      <c r="F4854" s="10">
        <v>523</v>
      </c>
      <c r="G4854" s="10">
        <v>523</v>
      </c>
      <c r="H4854" s="810">
        <f t="shared" si="75"/>
        <v>0</v>
      </c>
    </row>
    <row r="4855" spans="1:8" ht="25.5" x14ac:dyDescent="0.25">
      <c r="A4855" s="69" t="s">
        <v>164</v>
      </c>
      <c r="B4855" s="42" t="s">
        <v>165</v>
      </c>
      <c r="C4855" s="43" t="s">
        <v>1285</v>
      </c>
      <c r="D4855" s="44"/>
      <c r="E4855" s="47"/>
      <c r="F4855" s="10">
        <v>523</v>
      </c>
      <c r="G4855" s="10">
        <v>523</v>
      </c>
      <c r="H4855" s="810">
        <f t="shared" si="75"/>
        <v>0</v>
      </c>
    </row>
    <row r="4856" spans="1:8" ht="25.5" x14ac:dyDescent="0.25">
      <c r="A4856" s="69" t="s">
        <v>166</v>
      </c>
      <c r="B4856" s="42" t="s">
        <v>167</v>
      </c>
      <c r="C4856" s="43" t="s">
        <v>1286</v>
      </c>
      <c r="D4856" s="44"/>
      <c r="E4856" s="47"/>
      <c r="F4856" s="10">
        <v>1168</v>
      </c>
      <c r="G4856" s="10">
        <v>1168</v>
      </c>
      <c r="H4856" s="810">
        <f t="shared" si="75"/>
        <v>0</v>
      </c>
    </row>
    <row r="4857" spans="1:8" ht="25.5" x14ac:dyDescent="0.25">
      <c r="A4857" s="69" t="s">
        <v>166</v>
      </c>
      <c r="B4857" s="42" t="s">
        <v>167</v>
      </c>
      <c r="C4857" s="43" t="s">
        <v>1287</v>
      </c>
      <c r="D4857" s="44"/>
      <c r="E4857" s="47"/>
      <c r="F4857" s="10">
        <v>1168</v>
      </c>
      <c r="G4857" s="10">
        <v>1168</v>
      </c>
      <c r="H4857" s="810">
        <f t="shared" si="75"/>
        <v>0</v>
      </c>
    </row>
    <row r="4858" spans="1:8" ht="25.5" x14ac:dyDescent="0.25">
      <c r="A4858" s="69" t="s">
        <v>168</v>
      </c>
      <c r="B4858" s="42" t="s">
        <v>169</v>
      </c>
      <c r="C4858" s="43" t="s">
        <v>1288</v>
      </c>
      <c r="D4858" s="44"/>
      <c r="E4858" s="47"/>
      <c r="F4858" s="10">
        <v>1307</v>
      </c>
      <c r="G4858" s="10">
        <v>1307</v>
      </c>
      <c r="H4858" s="810">
        <f t="shared" si="75"/>
        <v>0</v>
      </c>
    </row>
    <row r="4859" spans="1:8" ht="25.5" x14ac:dyDescent="0.25">
      <c r="A4859" s="69" t="s">
        <v>168</v>
      </c>
      <c r="B4859" s="42" t="s">
        <v>169</v>
      </c>
      <c r="C4859" s="43" t="s">
        <v>1289</v>
      </c>
      <c r="D4859" s="44"/>
      <c r="E4859" s="47"/>
      <c r="F4859" s="10">
        <v>1307</v>
      </c>
      <c r="G4859" s="10">
        <v>1307</v>
      </c>
      <c r="H4859" s="810">
        <f t="shared" si="75"/>
        <v>0</v>
      </c>
    </row>
    <row r="4860" spans="1:8" ht="25.5" x14ac:dyDescent="0.25">
      <c r="A4860" s="69" t="s">
        <v>225</v>
      </c>
      <c r="B4860" s="42" t="s">
        <v>226</v>
      </c>
      <c r="C4860" s="43" t="s">
        <v>1290</v>
      </c>
      <c r="D4860" s="44"/>
      <c r="E4860" s="47"/>
      <c r="F4860" s="10">
        <v>1226</v>
      </c>
      <c r="G4860" s="10">
        <v>1226</v>
      </c>
      <c r="H4860" s="810">
        <f t="shared" si="75"/>
        <v>0</v>
      </c>
    </row>
    <row r="4861" spans="1:8" ht="25.5" x14ac:dyDescent="0.25">
      <c r="A4861" s="69" t="s">
        <v>225</v>
      </c>
      <c r="B4861" s="42" t="s">
        <v>226</v>
      </c>
      <c r="C4861" s="43" t="s">
        <v>1291</v>
      </c>
      <c r="D4861" s="44"/>
      <c r="E4861" s="47"/>
      <c r="F4861" s="10">
        <v>1226</v>
      </c>
      <c r="G4861" s="10">
        <v>1226</v>
      </c>
      <c r="H4861" s="810">
        <f t="shared" si="75"/>
        <v>0</v>
      </c>
    </row>
    <row r="4862" spans="1:8" ht="25.5" x14ac:dyDescent="0.25">
      <c r="A4862" s="69" t="s">
        <v>227</v>
      </c>
      <c r="B4862" s="42" t="s">
        <v>228</v>
      </c>
      <c r="C4862" s="43" t="s">
        <v>1292</v>
      </c>
      <c r="D4862" s="44"/>
      <c r="E4862" s="47"/>
      <c r="F4862" s="10">
        <v>1347</v>
      </c>
      <c r="G4862" s="10">
        <v>1347</v>
      </c>
      <c r="H4862" s="810">
        <f t="shared" si="75"/>
        <v>0</v>
      </c>
    </row>
    <row r="4863" spans="1:8" ht="25.5" x14ac:dyDescent="0.25">
      <c r="A4863" s="69" t="s">
        <v>227</v>
      </c>
      <c r="B4863" s="42" t="s">
        <v>228</v>
      </c>
      <c r="C4863" s="43" t="s">
        <v>1293</v>
      </c>
      <c r="D4863" s="44"/>
      <c r="E4863" s="47"/>
      <c r="F4863" s="10">
        <v>1347</v>
      </c>
      <c r="G4863" s="10">
        <v>1347</v>
      </c>
      <c r="H4863" s="810">
        <f t="shared" si="75"/>
        <v>0</v>
      </c>
    </row>
    <row r="4864" spans="1:8" ht="38.25" x14ac:dyDescent="0.25">
      <c r="A4864" s="69" t="s">
        <v>1294</v>
      </c>
      <c r="B4864" s="42" t="s">
        <v>729</v>
      </c>
      <c r="C4864" s="43" t="s">
        <v>1295</v>
      </c>
      <c r="D4864" s="44"/>
      <c r="E4864" s="47"/>
      <c r="F4864" s="10">
        <v>345</v>
      </c>
      <c r="G4864" s="10">
        <v>345</v>
      </c>
      <c r="H4864" s="810">
        <f t="shared" si="75"/>
        <v>0</v>
      </c>
    </row>
    <row r="4865" spans="1:8" ht="38.25" x14ac:dyDescent="0.25">
      <c r="A4865" s="69" t="s">
        <v>1296</v>
      </c>
      <c r="B4865" s="42" t="s">
        <v>729</v>
      </c>
      <c r="C4865" s="43" t="s">
        <v>1297</v>
      </c>
      <c r="D4865" s="44"/>
      <c r="E4865" s="47"/>
      <c r="F4865" s="10">
        <v>345</v>
      </c>
      <c r="G4865" s="10">
        <v>345</v>
      </c>
      <c r="H4865" s="810">
        <f t="shared" si="75"/>
        <v>0</v>
      </c>
    </row>
    <row r="4866" spans="1:8" ht="38.25" x14ac:dyDescent="0.25">
      <c r="A4866" s="69" t="s">
        <v>1298</v>
      </c>
      <c r="B4866" s="42" t="s">
        <v>1299</v>
      </c>
      <c r="C4866" s="43" t="s">
        <v>1300</v>
      </c>
      <c r="D4866" s="44"/>
      <c r="E4866" s="47"/>
      <c r="F4866" s="10">
        <v>380</v>
      </c>
      <c r="G4866" s="10">
        <v>380</v>
      </c>
      <c r="H4866" s="810">
        <f t="shared" si="75"/>
        <v>0</v>
      </c>
    </row>
    <row r="4867" spans="1:8" ht="38.25" x14ac:dyDescent="0.25">
      <c r="A4867" s="69" t="s">
        <v>1298</v>
      </c>
      <c r="B4867" s="42" t="s">
        <v>1299</v>
      </c>
      <c r="C4867" s="43" t="s">
        <v>1301</v>
      </c>
      <c r="D4867" s="44"/>
      <c r="E4867" s="47"/>
      <c r="F4867" s="10">
        <v>380</v>
      </c>
      <c r="G4867" s="10">
        <v>380</v>
      </c>
      <c r="H4867" s="810">
        <f t="shared" si="75"/>
        <v>0</v>
      </c>
    </row>
    <row r="4868" spans="1:8" ht="25.5" x14ac:dyDescent="0.25">
      <c r="A4868" s="69" t="s">
        <v>172</v>
      </c>
      <c r="B4868" s="42" t="s">
        <v>731</v>
      </c>
      <c r="C4868" s="43" t="s">
        <v>1302</v>
      </c>
      <c r="D4868" s="44"/>
      <c r="E4868" s="47"/>
      <c r="F4868" s="10">
        <v>2813</v>
      </c>
      <c r="G4868" s="10">
        <v>2813</v>
      </c>
      <c r="H4868" s="810">
        <f t="shared" si="75"/>
        <v>0</v>
      </c>
    </row>
    <row r="4869" spans="1:8" ht="25.5" x14ac:dyDescent="0.25">
      <c r="A4869" s="69" t="s">
        <v>172</v>
      </c>
      <c r="B4869" s="42" t="s">
        <v>731</v>
      </c>
      <c r="C4869" s="43" t="s">
        <v>1303</v>
      </c>
      <c r="D4869" s="44"/>
      <c r="E4869" s="47"/>
      <c r="F4869" s="10">
        <v>2813</v>
      </c>
      <c r="G4869" s="10">
        <v>2813</v>
      </c>
      <c r="H4869" s="810">
        <f t="shared" si="75"/>
        <v>0</v>
      </c>
    </row>
    <row r="4870" spans="1:8" ht="25.5" x14ac:dyDescent="0.25">
      <c r="A4870" s="69" t="s">
        <v>1304</v>
      </c>
      <c r="B4870" s="42" t="s">
        <v>1305</v>
      </c>
      <c r="C4870" s="43" t="s">
        <v>1306</v>
      </c>
      <c r="D4870" s="44"/>
      <c r="E4870" s="47"/>
      <c r="F4870" s="10">
        <v>3094</v>
      </c>
      <c r="G4870" s="10">
        <v>3094</v>
      </c>
      <c r="H4870" s="810">
        <f t="shared" si="75"/>
        <v>0</v>
      </c>
    </row>
    <row r="4871" spans="1:8" ht="25.5" x14ac:dyDescent="0.25">
      <c r="A4871" s="69" t="s">
        <v>1304</v>
      </c>
      <c r="B4871" s="42" t="s">
        <v>1305</v>
      </c>
      <c r="C4871" s="43" t="s">
        <v>1307</v>
      </c>
      <c r="D4871" s="44"/>
      <c r="E4871" s="47"/>
      <c r="F4871" s="10">
        <v>3094</v>
      </c>
      <c r="G4871" s="10">
        <v>3094</v>
      </c>
      <c r="H4871" s="810">
        <f t="shared" si="75"/>
        <v>0</v>
      </c>
    </row>
    <row r="4872" spans="1:8" ht="38.25" x14ac:dyDescent="0.25">
      <c r="A4872" s="69" t="s">
        <v>1308</v>
      </c>
      <c r="B4872" s="42" t="s">
        <v>732</v>
      </c>
      <c r="C4872" s="43" t="s">
        <v>1309</v>
      </c>
      <c r="D4872" s="44"/>
      <c r="E4872" s="47"/>
      <c r="F4872" s="10">
        <v>690</v>
      </c>
      <c r="G4872" s="10">
        <v>690</v>
      </c>
      <c r="H4872" s="810">
        <f t="shared" si="75"/>
        <v>0</v>
      </c>
    </row>
    <row r="4873" spans="1:8" ht="38.25" x14ac:dyDescent="0.25">
      <c r="A4873" s="69" t="s">
        <v>173</v>
      </c>
      <c r="B4873" s="42" t="s">
        <v>732</v>
      </c>
      <c r="C4873" s="43" t="s">
        <v>1310</v>
      </c>
      <c r="D4873" s="44"/>
      <c r="E4873" s="47"/>
      <c r="F4873" s="10">
        <v>690</v>
      </c>
      <c r="G4873" s="10">
        <v>690</v>
      </c>
      <c r="H4873" s="810">
        <f t="shared" si="75"/>
        <v>0</v>
      </c>
    </row>
    <row r="4874" spans="1:8" ht="38.25" x14ac:dyDescent="0.25">
      <c r="A4874" s="69" t="s">
        <v>1311</v>
      </c>
      <c r="B4874" s="42" t="s">
        <v>1312</v>
      </c>
      <c r="C4874" s="43" t="s">
        <v>1313</v>
      </c>
      <c r="D4874" s="44"/>
      <c r="E4874" s="47"/>
      <c r="F4874" s="10">
        <v>745</v>
      </c>
      <c r="G4874" s="10">
        <v>745</v>
      </c>
      <c r="H4874" s="810">
        <f t="shared" ref="H4874:H4937" si="76">IF(ISNUMBER(F4874),ROUND(F4874-G4874,2),"")</f>
        <v>0</v>
      </c>
    </row>
    <row r="4875" spans="1:8" ht="38.25" x14ac:dyDescent="0.25">
      <c r="A4875" s="69" t="s">
        <v>1314</v>
      </c>
      <c r="B4875" s="42" t="s">
        <v>1312</v>
      </c>
      <c r="C4875" s="43" t="s">
        <v>1315</v>
      </c>
      <c r="D4875" s="44"/>
      <c r="E4875" s="47"/>
      <c r="F4875" s="10">
        <v>745</v>
      </c>
      <c r="G4875" s="10">
        <v>745</v>
      </c>
      <c r="H4875" s="810">
        <f t="shared" si="76"/>
        <v>0</v>
      </c>
    </row>
    <row r="4876" spans="1:8" ht="25.5" x14ac:dyDescent="0.25">
      <c r="A4876" s="69" t="s">
        <v>174</v>
      </c>
      <c r="B4876" s="42" t="s">
        <v>1316</v>
      </c>
      <c r="C4876" s="43" t="s">
        <v>1317</v>
      </c>
      <c r="D4876" s="44"/>
      <c r="E4876" s="47"/>
      <c r="F4876" s="10">
        <v>3933</v>
      </c>
      <c r="G4876" s="10">
        <v>3933</v>
      </c>
      <c r="H4876" s="810">
        <f t="shared" si="76"/>
        <v>0</v>
      </c>
    </row>
    <row r="4877" spans="1:8" ht="25.5" x14ac:dyDescent="0.25">
      <c r="A4877" s="69" t="s">
        <v>174</v>
      </c>
      <c r="B4877" s="42" t="s">
        <v>1318</v>
      </c>
      <c r="C4877" s="43" t="s">
        <v>1319</v>
      </c>
      <c r="D4877" s="44"/>
      <c r="E4877" s="47"/>
      <c r="F4877" s="10">
        <v>3933</v>
      </c>
      <c r="G4877" s="10">
        <v>3933</v>
      </c>
      <c r="H4877" s="810">
        <f t="shared" si="76"/>
        <v>0</v>
      </c>
    </row>
    <row r="4878" spans="1:8" ht="25.5" x14ac:dyDescent="0.25">
      <c r="A4878" s="69" t="s">
        <v>1320</v>
      </c>
      <c r="B4878" s="42" t="s">
        <v>1321</v>
      </c>
      <c r="C4878" s="43" t="s">
        <v>1322</v>
      </c>
      <c r="D4878" s="44"/>
      <c r="E4878" s="47"/>
      <c r="F4878" s="10">
        <v>4325</v>
      </c>
      <c r="G4878" s="10">
        <v>4325</v>
      </c>
      <c r="H4878" s="810">
        <f t="shared" si="76"/>
        <v>0</v>
      </c>
    </row>
    <row r="4879" spans="1:8" ht="25.5" x14ac:dyDescent="0.25">
      <c r="A4879" s="69" t="s">
        <v>1320</v>
      </c>
      <c r="B4879" s="42" t="s">
        <v>1321</v>
      </c>
      <c r="C4879" s="43" t="s">
        <v>1323</v>
      </c>
      <c r="D4879" s="44"/>
      <c r="E4879" s="47"/>
      <c r="F4879" s="10">
        <v>4326</v>
      </c>
      <c r="G4879" s="10">
        <v>4326</v>
      </c>
      <c r="H4879" s="810">
        <f t="shared" si="76"/>
        <v>0</v>
      </c>
    </row>
    <row r="4880" spans="1:8" x14ac:dyDescent="0.25">
      <c r="A4880" s="63"/>
      <c r="B4880" s="63"/>
      <c r="C4880" s="606"/>
      <c r="D4880" s="606"/>
      <c r="E4880" s="606"/>
      <c r="F4880" s="120" t="s">
        <v>5249</v>
      </c>
      <c r="G4880" s="120" t="s">
        <v>9527</v>
      </c>
      <c r="H4880" s="810" t="str">
        <f t="shared" si="76"/>
        <v/>
      </c>
    </row>
    <row r="4881" spans="1:8" x14ac:dyDescent="0.25">
      <c r="A4881" s="87" t="s">
        <v>1324</v>
      </c>
      <c r="B4881" s="47"/>
      <c r="C4881" s="43"/>
      <c r="D4881" s="44"/>
      <c r="E4881" s="47"/>
      <c r="F4881" s="10" t="s">
        <v>5249</v>
      </c>
      <c r="G4881" s="10" t="s">
        <v>9527</v>
      </c>
      <c r="H4881" s="810" t="str">
        <f t="shared" si="76"/>
        <v/>
      </c>
    </row>
    <row r="4882" spans="1:8" ht="25.5" x14ac:dyDescent="0.25">
      <c r="A4882" s="69" t="s">
        <v>166</v>
      </c>
      <c r="B4882" s="42" t="s">
        <v>1325</v>
      </c>
      <c r="C4882" s="43" t="s">
        <v>1326</v>
      </c>
      <c r="D4882" s="44"/>
      <c r="E4882" s="47"/>
      <c r="F4882" s="10">
        <v>950</v>
      </c>
      <c r="G4882" s="10">
        <v>950</v>
      </c>
      <c r="H4882" s="810">
        <f t="shared" si="76"/>
        <v>0</v>
      </c>
    </row>
    <row r="4883" spans="1:8" ht="38.25" x14ac:dyDescent="0.25">
      <c r="A4883" s="69" t="s">
        <v>170</v>
      </c>
      <c r="B4883" s="42" t="s">
        <v>1327</v>
      </c>
      <c r="C4883" s="43" t="s">
        <v>1326</v>
      </c>
      <c r="D4883" s="44"/>
      <c r="E4883" s="47"/>
      <c r="F4883" s="10">
        <v>177</v>
      </c>
      <c r="G4883" s="10">
        <v>177</v>
      </c>
      <c r="H4883" s="810">
        <f t="shared" si="76"/>
        <v>0</v>
      </c>
    </row>
    <row r="4884" spans="1:8" ht="25.5" x14ac:dyDescent="0.25">
      <c r="A4884" s="69" t="s">
        <v>1328</v>
      </c>
      <c r="B4884" s="42" t="s">
        <v>1329</v>
      </c>
      <c r="C4884" s="43" t="s">
        <v>1326</v>
      </c>
      <c r="D4884" s="44"/>
      <c r="E4884" s="47"/>
      <c r="F4884" s="10">
        <v>1684</v>
      </c>
      <c r="G4884" s="10">
        <v>1684</v>
      </c>
      <c r="H4884" s="810">
        <f t="shared" si="76"/>
        <v>0</v>
      </c>
    </row>
    <row r="4885" spans="1:8" ht="38.25" x14ac:dyDescent="0.25">
      <c r="A4885" s="69" t="s">
        <v>173</v>
      </c>
      <c r="B4885" s="42" t="s">
        <v>1330</v>
      </c>
      <c r="C4885" s="43" t="s">
        <v>1326</v>
      </c>
      <c r="D4885" s="44"/>
      <c r="E4885" s="47"/>
      <c r="F4885" s="10">
        <v>354</v>
      </c>
      <c r="G4885" s="10">
        <v>354</v>
      </c>
      <c r="H4885" s="810">
        <f t="shared" si="76"/>
        <v>0</v>
      </c>
    </row>
    <row r="4886" spans="1:8" ht="25.5" x14ac:dyDescent="0.25">
      <c r="A4886" s="69" t="s">
        <v>1331</v>
      </c>
      <c r="B4886" s="42" t="s">
        <v>1332</v>
      </c>
      <c r="C4886" s="43" t="s">
        <v>1326</v>
      </c>
      <c r="D4886" s="44"/>
      <c r="E4886" s="47"/>
      <c r="F4886" s="10">
        <v>2418</v>
      </c>
      <c r="G4886" s="10">
        <v>2418</v>
      </c>
      <c r="H4886" s="810">
        <f t="shared" si="76"/>
        <v>0</v>
      </c>
    </row>
    <row r="4887" spans="1:8" x14ac:dyDescent="0.25">
      <c r="A4887" s="63"/>
      <c r="B4887" s="63"/>
      <c r="C4887" s="606"/>
      <c r="D4887" s="606"/>
      <c r="E4887" s="606"/>
      <c r="F4887" s="120" t="s">
        <v>5249</v>
      </c>
      <c r="G4887" s="120" t="s">
        <v>9527</v>
      </c>
      <c r="H4887" s="810" t="str">
        <f t="shared" si="76"/>
        <v/>
      </c>
    </row>
    <row r="4888" spans="1:8" x14ac:dyDescent="0.25">
      <c r="A4888" s="87" t="s">
        <v>1335</v>
      </c>
      <c r="B4888" s="47" t="s">
        <v>1336</v>
      </c>
      <c r="C4888" s="43"/>
      <c r="D4888" s="44"/>
      <c r="E4888" s="584"/>
      <c r="F4888" s="59" t="s">
        <v>5249</v>
      </c>
      <c r="G4888" s="59" t="s">
        <v>9527</v>
      </c>
      <c r="H4888" s="810" t="str">
        <f t="shared" si="76"/>
        <v/>
      </c>
    </row>
    <row r="4889" spans="1:8" ht="25.5" x14ac:dyDescent="0.25">
      <c r="A4889" s="69" t="s">
        <v>1337</v>
      </c>
      <c r="B4889" s="47" t="s">
        <v>229</v>
      </c>
      <c r="C4889" s="43" t="s">
        <v>1338</v>
      </c>
      <c r="D4889" s="44"/>
      <c r="E4889" s="584"/>
      <c r="F4889" s="59">
        <v>1337</v>
      </c>
      <c r="G4889" s="59">
        <v>1337</v>
      </c>
      <c r="H4889" s="810">
        <f t="shared" si="76"/>
        <v>0</v>
      </c>
    </row>
    <row r="4890" spans="1:8" ht="25.5" x14ac:dyDescent="0.25">
      <c r="A4890" s="69" t="s">
        <v>1333</v>
      </c>
      <c r="B4890" s="42" t="s">
        <v>1339</v>
      </c>
      <c r="C4890" s="43" t="s">
        <v>1340</v>
      </c>
      <c r="D4890" s="44"/>
      <c r="E4890" s="584"/>
      <c r="F4890" s="59">
        <v>10820</v>
      </c>
      <c r="G4890" s="59">
        <v>10820</v>
      </c>
      <c r="H4890" s="810">
        <f t="shared" si="76"/>
        <v>0</v>
      </c>
    </row>
    <row r="4891" spans="1:8" ht="25.5" x14ac:dyDescent="0.25">
      <c r="A4891" s="69" t="s">
        <v>1341</v>
      </c>
      <c r="B4891" s="42" t="s">
        <v>1305</v>
      </c>
      <c r="C4891" s="43" t="s">
        <v>1342</v>
      </c>
      <c r="D4891" s="44"/>
      <c r="E4891" s="584"/>
      <c r="F4891" s="59">
        <v>11902</v>
      </c>
      <c r="G4891" s="59">
        <v>11902</v>
      </c>
      <c r="H4891" s="810">
        <f t="shared" si="76"/>
        <v>0</v>
      </c>
    </row>
    <row r="4892" spans="1:8" ht="25.5" x14ac:dyDescent="0.25">
      <c r="A4892" s="69" t="s">
        <v>1334</v>
      </c>
      <c r="B4892" s="42" t="s">
        <v>1318</v>
      </c>
      <c r="C4892" s="43" t="s">
        <v>1343</v>
      </c>
      <c r="D4892" s="44"/>
      <c r="E4892" s="584"/>
      <c r="F4892" s="59">
        <v>14676</v>
      </c>
      <c r="G4892" s="59">
        <v>14676</v>
      </c>
      <c r="H4892" s="810">
        <f t="shared" si="76"/>
        <v>0</v>
      </c>
    </row>
    <row r="4893" spans="1:8" ht="25.5" x14ac:dyDescent="0.25">
      <c r="A4893" s="69" t="s">
        <v>1344</v>
      </c>
      <c r="B4893" s="42" t="s">
        <v>1321</v>
      </c>
      <c r="C4893" s="43" t="s">
        <v>1345</v>
      </c>
      <c r="D4893" s="44"/>
      <c r="E4893" s="584"/>
      <c r="F4893" s="59">
        <v>16143</v>
      </c>
      <c r="G4893" s="59">
        <v>16143</v>
      </c>
      <c r="H4893" s="810">
        <f t="shared" si="76"/>
        <v>0</v>
      </c>
    </row>
    <row r="4894" spans="1:8" x14ac:dyDescent="0.25">
      <c r="A4894" s="69"/>
      <c r="B4894" s="47"/>
      <c r="C4894" s="43"/>
      <c r="D4894" s="44"/>
      <c r="E4894" s="584"/>
      <c r="F4894" s="59" t="s">
        <v>5249</v>
      </c>
      <c r="G4894" s="59" t="s">
        <v>9527</v>
      </c>
      <c r="H4894" s="810" t="str">
        <f t="shared" si="76"/>
        <v/>
      </c>
    </row>
    <row r="4895" spans="1:8" ht="25.5" x14ac:dyDescent="0.25">
      <c r="A4895" s="87" t="s">
        <v>5525</v>
      </c>
      <c r="B4895" s="47" t="s">
        <v>5526</v>
      </c>
      <c r="C4895" s="43"/>
      <c r="D4895" s="44"/>
      <c r="E4895" s="584"/>
      <c r="F4895" s="59" t="s">
        <v>5249</v>
      </c>
      <c r="G4895" s="59" t="s">
        <v>9527</v>
      </c>
      <c r="H4895" s="810" t="str">
        <f t="shared" si="76"/>
        <v/>
      </c>
    </row>
    <row r="4896" spans="1:8" ht="25.5" x14ac:dyDescent="0.25">
      <c r="A4896" s="69" t="s">
        <v>577</v>
      </c>
      <c r="B4896" s="47" t="s">
        <v>1346</v>
      </c>
      <c r="C4896" s="43"/>
      <c r="D4896" s="44"/>
      <c r="E4896" s="584"/>
      <c r="F4896" s="59" t="s">
        <v>5249</v>
      </c>
      <c r="G4896" s="59" t="s">
        <v>9527</v>
      </c>
      <c r="H4896" s="810" t="str">
        <f t="shared" si="76"/>
        <v/>
      </c>
    </row>
    <row r="4897" spans="1:8" ht="25.5" x14ac:dyDescent="0.25">
      <c r="A4897" s="69" t="s">
        <v>1337</v>
      </c>
      <c r="B4897" s="47" t="s">
        <v>229</v>
      </c>
      <c r="C4897" s="43" t="s">
        <v>1347</v>
      </c>
      <c r="D4897" s="44"/>
      <c r="E4897" s="584"/>
      <c r="F4897" s="59">
        <v>123</v>
      </c>
      <c r="G4897" s="59">
        <v>123</v>
      </c>
      <c r="H4897" s="810">
        <f t="shared" si="76"/>
        <v>0</v>
      </c>
    </row>
    <row r="4898" spans="1:8" ht="25.5" x14ac:dyDescent="0.25">
      <c r="A4898" s="69" t="s">
        <v>1333</v>
      </c>
      <c r="B4898" s="42" t="s">
        <v>1339</v>
      </c>
      <c r="C4898" s="43" t="s">
        <v>1348</v>
      </c>
      <c r="D4898" s="44"/>
      <c r="E4898" s="584"/>
      <c r="F4898" s="59">
        <v>774</v>
      </c>
      <c r="G4898" s="59">
        <v>774</v>
      </c>
      <c r="H4898" s="810">
        <f t="shared" si="76"/>
        <v>0</v>
      </c>
    </row>
    <row r="4899" spans="1:8" ht="25.5" x14ac:dyDescent="0.25">
      <c r="A4899" s="69" t="s">
        <v>1341</v>
      </c>
      <c r="B4899" s="42" t="s">
        <v>1305</v>
      </c>
      <c r="C4899" s="43" t="s">
        <v>1349</v>
      </c>
      <c r="D4899" s="44"/>
      <c r="E4899" s="584"/>
      <c r="F4899" s="59">
        <v>851</v>
      </c>
      <c r="G4899" s="59">
        <v>851</v>
      </c>
      <c r="H4899" s="810">
        <f t="shared" si="76"/>
        <v>0</v>
      </c>
    </row>
    <row r="4900" spans="1:8" ht="25.5" x14ac:dyDescent="0.25">
      <c r="A4900" s="69" t="s">
        <v>1334</v>
      </c>
      <c r="B4900" s="42" t="s">
        <v>1318</v>
      </c>
      <c r="C4900" s="43" t="s">
        <v>1350</v>
      </c>
      <c r="D4900" s="44"/>
      <c r="E4900" s="584"/>
      <c r="F4900" s="59">
        <v>1118</v>
      </c>
      <c r="G4900" s="59">
        <v>1118</v>
      </c>
      <c r="H4900" s="810">
        <f t="shared" si="76"/>
        <v>0</v>
      </c>
    </row>
    <row r="4901" spans="1:8" ht="25.5" x14ac:dyDescent="0.25">
      <c r="A4901" s="69" t="s">
        <v>1344</v>
      </c>
      <c r="B4901" s="42" t="s">
        <v>1321</v>
      </c>
      <c r="C4901" s="43" t="s">
        <v>1351</v>
      </c>
      <c r="D4901" s="44"/>
      <c r="E4901" s="584"/>
      <c r="F4901" s="59">
        <v>1229</v>
      </c>
      <c r="G4901" s="59">
        <v>1229</v>
      </c>
      <c r="H4901" s="810">
        <f t="shared" si="76"/>
        <v>0</v>
      </c>
    </row>
    <row r="4902" spans="1:8" x14ac:dyDescent="0.25">
      <c r="A4902" s="69"/>
      <c r="B4902" s="47"/>
      <c r="C4902" s="43"/>
      <c r="D4902" s="44"/>
      <c r="E4902" s="584"/>
      <c r="F4902" s="59" t="s">
        <v>5249</v>
      </c>
      <c r="G4902" s="59" t="s">
        <v>9527</v>
      </c>
      <c r="H4902" s="810" t="str">
        <f t="shared" si="76"/>
        <v/>
      </c>
    </row>
    <row r="4903" spans="1:8" ht="25.5" x14ac:dyDescent="0.25">
      <c r="A4903" s="87" t="s">
        <v>5527</v>
      </c>
      <c r="B4903" s="47" t="s">
        <v>5528</v>
      </c>
      <c r="C4903" s="43"/>
      <c r="D4903" s="44"/>
      <c r="E4903" s="584"/>
      <c r="F4903" s="59" t="s">
        <v>5249</v>
      </c>
      <c r="G4903" s="59" t="s">
        <v>9527</v>
      </c>
      <c r="H4903" s="810" t="str">
        <f t="shared" si="76"/>
        <v/>
      </c>
    </row>
    <row r="4904" spans="1:8" ht="25.5" x14ac:dyDescent="0.25">
      <c r="A4904" s="69" t="s">
        <v>577</v>
      </c>
      <c r="B4904" s="47" t="s">
        <v>1352</v>
      </c>
      <c r="C4904" s="43"/>
      <c r="D4904" s="44"/>
      <c r="E4904" s="584"/>
      <c r="F4904" s="59" t="s">
        <v>5249</v>
      </c>
      <c r="G4904" s="59" t="s">
        <v>9527</v>
      </c>
      <c r="H4904" s="810" t="str">
        <f t="shared" si="76"/>
        <v/>
      </c>
    </row>
    <row r="4905" spans="1:8" ht="25.5" x14ac:dyDescent="0.25">
      <c r="A4905" s="69" t="s">
        <v>1337</v>
      </c>
      <c r="B4905" s="47" t="s">
        <v>229</v>
      </c>
      <c r="C4905" s="43" t="s">
        <v>1353</v>
      </c>
      <c r="D4905" s="44"/>
      <c r="E4905" s="584"/>
      <c r="F4905" s="59">
        <v>94</v>
      </c>
      <c r="G4905" s="59">
        <v>94</v>
      </c>
      <c r="H4905" s="810">
        <f t="shared" si="76"/>
        <v>0</v>
      </c>
    </row>
    <row r="4906" spans="1:8" ht="25.5" x14ac:dyDescent="0.25">
      <c r="A4906" s="69" t="s">
        <v>1333</v>
      </c>
      <c r="B4906" s="42" t="s">
        <v>1339</v>
      </c>
      <c r="C4906" s="43" t="s">
        <v>1354</v>
      </c>
      <c r="D4906" s="44"/>
      <c r="E4906" s="584"/>
      <c r="F4906" s="59">
        <v>1145</v>
      </c>
      <c r="G4906" s="59">
        <v>1145</v>
      </c>
      <c r="H4906" s="810">
        <f t="shared" si="76"/>
        <v>0</v>
      </c>
    </row>
    <row r="4907" spans="1:8" ht="25.5" x14ac:dyDescent="0.25">
      <c r="A4907" s="69" t="s">
        <v>1341</v>
      </c>
      <c r="B4907" s="42" t="s">
        <v>1305</v>
      </c>
      <c r="C4907" s="43" t="s">
        <v>1355</v>
      </c>
      <c r="D4907" s="44"/>
      <c r="E4907" s="584"/>
      <c r="F4907" s="59">
        <v>1249</v>
      </c>
      <c r="G4907" s="59">
        <v>1249</v>
      </c>
      <c r="H4907" s="810">
        <f t="shared" si="76"/>
        <v>0</v>
      </c>
    </row>
    <row r="4908" spans="1:8" ht="25.5" x14ac:dyDescent="0.25">
      <c r="A4908" s="69" t="s">
        <v>1334</v>
      </c>
      <c r="B4908" s="42" t="s">
        <v>1318</v>
      </c>
      <c r="C4908" s="43" t="s">
        <v>1356</v>
      </c>
      <c r="D4908" s="44"/>
      <c r="E4908" s="584"/>
      <c r="F4908" s="59">
        <v>1350</v>
      </c>
      <c r="G4908" s="59">
        <v>1350</v>
      </c>
      <c r="H4908" s="810">
        <f t="shared" si="76"/>
        <v>0</v>
      </c>
    </row>
    <row r="4909" spans="1:8" ht="25.5" x14ac:dyDescent="0.25">
      <c r="A4909" s="69" t="s">
        <v>5529</v>
      </c>
      <c r="B4909" s="42" t="s">
        <v>1321</v>
      </c>
      <c r="C4909" s="43" t="s">
        <v>1357</v>
      </c>
      <c r="D4909" s="44"/>
      <c r="E4909" s="584"/>
      <c r="F4909" s="59">
        <v>1485</v>
      </c>
      <c r="G4909" s="59">
        <v>1485</v>
      </c>
      <c r="H4909" s="810">
        <f t="shared" si="76"/>
        <v>0</v>
      </c>
    </row>
    <row r="4910" spans="1:8" x14ac:dyDescent="0.25">
      <c r="A4910" s="69"/>
      <c r="B4910" s="47"/>
      <c r="C4910" s="43"/>
      <c r="D4910" s="44"/>
      <c r="E4910" s="584"/>
      <c r="F4910" s="59" t="s">
        <v>5249</v>
      </c>
      <c r="G4910" s="59" t="s">
        <v>9527</v>
      </c>
      <c r="H4910" s="810" t="str">
        <f t="shared" si="76"/>
        <v/>
      </c>
    </row>
    <row r="4911" spans="1:8" ht="25.5" x14ac:dyDescent="0.25">
      <c r="A4911" s="87" t="s">
        <v>5530</v>
      </c>
      <c r="B4911" s="47" t="s">
        <v>5531</v>
      </c>
      <c r="C4911" s="43"/>
      <c r="D4911" s="44"/>
      <c r="E4911" s="584"/>
      <c r="F4911" s="59" t="s">
        <v>5249</v>
      </c>
      <c r="G4911" s="59" t="s">
        <v>9527</v>
      </c>
      <c r="H4911" s="810" t="str">
        <f t="shared" si="76"/>
        <v/>
      </c>
    </row>
    <row r="4912" spans="1:8" ht="25.5" x14ac:dyDescent="0.25">
      <c r="A4912" s="69" t="s">
        <v>577</v>
      </c>
      <c r="B4912" s="47" t="s">
        <v>1358</v>
      </c>
      <c r="C4912" s="43"/>
      <c r="D4912" s="44"/>
      <c r="E4912" s="584"/>
      <c r="F4912" s="59" t="s">
        <v>5249</v>
      </c>
      <c r="G4912" s="59" t="s">
        <v>9527</v>
      </c>
      <c r="H4912" s="810" t="str">
        <f t="shared" si="76"/>
        <v/>
      </c>
    </row>
    <row r="4913" spans="1:8" ht="25.5" x14ac:dyDescent="0.25">
      <c r="A4913" s="69" t="s">
        <v>1337</v>
      </c>
      <c r="B4913" s="47" t="s">
        <v>229</v>
      </c>
      <c r="C4913" s="43" t="s">
        <v>1359</v>
      </c>
      <c r="D4913" s="44"/>
      <c r="E4913" s="584"/>
      <c r="F4913" s="59">
        <v>77</v>
      </c>
      <c r="G4913" s="59">
        <v>77</v>
      </c>
      <c r="H4913" s="810">
        <f t="shared" si="76"/>
        <v>0</v>
      </c>
    </row>
    <row r="4914" spans="1:8" ht="25.5" x14ac:dyDescent="0.25">
      <c r="A4914" s="69" t="s">
        <v>1333</v>
      </c>
      <c r="B4914" s="42" t="s">
        <v>1339</v>
      </c>
      <c r="C4914" s="43" t="s">
        <v>1360</v>
      </c>
      <c r="D4914" s="44"/>
      <c r="E4914" s="584"/>
      <c r="F4914" s="59">
        <v>1060</v>
      </c>
      <c r="G4914" s="59">
        <v>1060</v>
      </c>
      <c r="H4914" s="810">
        <f t="shared" si="76"/>
        <v>0</v>
      </c>
    </row>
    <row r="4915" spans="1:8" ht="25.5" x14ac:dyDescent="0.25">
      <c r="A4915" s="69" t="s">
        <v>1341</v>
      </c>
      <c r="B4915" s="42" t="s">
        <v>1305</v>
      </c>
      <c r="C4915" s="43" t="s">
        <v>1361</v>
      </c>
      <c r="D4915" s="44"/>
      <c r="E4915" s="584"/>
      <c r="F4915" s="59">
        <v>1166</v>
      </c>
      <c r="G4915" s="59">
        <v>1166</v>
      </c>
      <c r="H4915" s="810">
        <f t="shared" si="76"/>
        <v>0</v>
      </c>
    </row>
    <row r="4916" spans="1:8" ht="25.5" x14ac:dyDescent="0.25">
      <c r="A4916" s="69" t="s">
        <v>1334</v>
      </c>
      <c r="B4916" s="42" t="s">
        <v>1318</v>
      </c>
      <c r="C4916" s="43" t="s">
        <v>1362</v>
      </c>
      <c r="D4916" s="44"/>
      <c r="E4916" s="584"/>
      <c r="F4916" s="59">
        <v>1350</v>
      </c>
      <c r="G4916" s="59">
        <v>1350</v>
      </c>
      <c r="H4916" s="810">
        <f t="shared" si="76"/>
        <v>0</v>
      </c>
    </row>
    <row r="4917" spans="1:8" ht="25.5" x14ac:dyDescent="0.25">
      <c r="A4917" s="69" t="s">
        <v>1344</v>
      </c>
      <c r="B4917" s="42" t="s">
        <v>1321</v>
      </c>
      <c r="C4917" s="43" t="s">
        <v>1363</v>
      </c>
      <c r="D4917" s="44"/>
      <c r="E4917" s="584"/>
      <c r="F4917" s="59">
        <v>1411</v>
      </c>
      <c r="G4917" s="59">
        <v>1411</v>
      </c>
      <c r="H4917" s="810">
        <f t="shared" si="76"/>
        <v>0</v>
      </c>
    </row>
    <row r="4918" spans="1:8" x14ac:dyDescent="0.25">
      <c r="A4918" s="69"/>
      <c r="B4918" s="42"/>
      <c r="C4918" s="43"/>
      <c r="D4918" s="44"/>
      <c r="E4918" s="42"/>
      <c r="F4918" s="120" t="s">
        <v>5249</v>
      </c>
      <c r="G4918" s="120" t="s">
        <v>9527</v>
      </c>
      <c r="H4918" s="810" t="str">
        <f t="shared" si="76"/>
        <v/>
      </c>
    </row>
    <row r="4919" spans="1:8" x14ac:dyDescent="0.25">
      <c r="A4919" s="546" t="s">
        <v>9261</v>
      </c>
      <c r="B4919" s="547"/>
      <c r="C4919" s="548"/>
      <c r="D4919" s="548"/>
      <c r="E4919" s="549"/>
      <c r="F4919" s="550" t="s">
        <v>5249</v>
      </c>
      <c r="G4919" s="550" t="s">
        <v>9527</v>
      </c>
      <c r="H4919" s="810" t="str">
        <f t="shared" si="76"/>
        <v/>
      </c>
    </row>
    <row r="4920" spans="1:8" x14ac:dyDescent="0.25">
      <c r="A4920" s="69" t="s">
        <v>9262</v>
      </c>
      <c r="B4920" s="42" t="s">
        <v>9263</v>
      </c>
      <c r="C4920" s="43" t="s">
        <v>9264</v>
      </c>
      <c r="D4920" s="44"/>
      <c r="E4920" s="47"/>
      <c r="F4920" s="10">
        <v>182</v>
      </c>
      <c r="G4920" s="10">
        <v>182</v>
      </c>
      <c r="H4920" s="810">
        <f t="shared" si="76"/>
        <v>0</v>
      </c>
    </row>
    <row r="4921" spans="1:8" x14ac:dyDescent="0.25">
      <c r="A4921" s="69" t="s">
        <v>9265</v>
      </c>
      <c r="B4921" s="42" t="s">
        <v>6017</v>
      </c>
      <c r="C4921" s="43" t="s">
        <v>6018</v>
      </c>
      <c r="D4921" s="44"/>
      <c r="E4921" s="47"/>
      <c r="F4921" s="10">
        <v>530</v>
      </c>
      <c r="G4921" s="10">
        <v>530</v>
      </c>
      <c r="H4921" s="810">
        <f t="shared" si="76"/>
        <v>0</v>
      </c>
    </row>
    <row r="4922" spans="1:8" ht="15.75" thickBot="1" x14ac:dyDescent="0.3">
      <c r="A4922" s="69" t="s">
        <v>9266</v>
      </c>
      <c r="B4922" s="42" t="s">
        <v>9267</v>
      </c>
      <c r="C4922" s="43" t="s">
        <v>9268</v>
      </c>
      <c r="D4922" s="44"/>
      <c r="E4922" s="47"/>
      <c r="F4922" s="10">
        <v>6311</v>
      </c>
      <c r="G4922" s="10">
        <v>6311</v>
      </c>
      <c r="H4922" s="810">
        <f t="shared" si="76"/>
        <v>0</v>
      </c>
    </row>
    <row r="4923" spans="1:8" ht="25.5" x14ac:dyDescent="0.25">
      <c r="A4923" s="100" t="s">
        <v>9269</v>
      </c>
      <c r="B4923" s="61" t="s">
        <v>9270</v>
      </c>
      <c r="C4923" s="94" t="s">
        <v>9271</v>
      </c>
      <c r="D4923" s="60"/>
      <c r="E4923" s="61"/>
      <c r="F4923" s="46">
        <v>27295</v>
      </c>
      <c r="G4923" s="46">
        <v>27295</v>
      </c>
      <c r="H4923" s="810">
        <f t="shared" si="76"/>
        <v>0</v>
      </c>
    </row>
    <row r="4924" spans="1:8" ht="25.5" x14ac:dyDescent="0.25">
      <c r="A4924" s="41" t="s">
        <v>9272</v>
      </c>
      <c r="B4924" s="47" t="s">
        <v>5864</v>
      </c>
      <c r="C4924" s="43" t="s">
        <v>9273</v>
      </c>
      <c r="D4924" s="44"/>
      <c r="E4924" s="47"/>
      <c r="F4924" s="505">
        <v>803.39</v>
      </c>
      <c r="G4924" s="505">
        <v>803.3900000000001</v>
      </c>
      <c r="H4924" s="810">
        <f t="shared" si="76"/>
        <v>0</v>
      </c>
    </row>
    <row r="4925" spans="1:8" ht="25.5" x14ac:dyDescent="0.25">
      <c r="A4925" s="41" t="s">
        <v>9274</v>
      </c>
      <c r="B4925" s="47" t="s">
        <v>5866</v>
      </c>
      <c r="C4925" s="43" t="s">
        <v>9275</v>
      </c>
      <c r="D4925" s="44"/>
      <c r="E4925" s="47"/>
      <c r="F4925" s="46">
        <v>126.32</v>
      </c>
      <c r="G4925" s="46">
        <v>126.32000000000005</v>
      </c>
      <c r="H4925" s="810">
        <f t="shared" si="76"/>
        <v>0</v>
      </c>
    </row>
    <row r="4926" spans="1:8" ht="26.25" thickBot="1" x14ac:dyDescent="0.3">
      <c r="A4926" s="48" t="s">
        <v>9276</v>
      </c>
      <c r="B4926" s="62" t="s">
        <v>5869</v>
      </c>
      <c r="C4926" s="50" t="s">
        <v>9277</v>
      </c>
      <c r="D4926" s="51"/>
      <c r="E4926" s="62"/>
      <c r="F4926" s="103">
        <v>880.57</v>
      </c>
      <c r="G4926" s="103">
        <v>880.56999999999994</v>
      </c>
      <c r="H4926" s="810">
        <f t="shared" si="76"/>
        <v>0</v>
      </c>
    </row>
    <row r="4927" spans="1:8" ht="26.25" thickBot="1" x14ac:dyDescent="0.3">
      <c r="A4927" s="100" t="s">
        <v>9278</v>
      </c>
      <c r="B4927" s="61" t="s">
        <v>9279</v>
      </c>
      <c r="C4927" s="94" t="s">
        <v>9280</v>
      </c>
      <c r="D4927" s="60"/>
      <c r="E4927" s="61"/>
      <c r="F4927" s="46">
        <v>2688</v>
      </c>
      <c r="G4927" s="46">
        <v>2688</v>
      </c>
      <c r="H4927" s="810">
        <f t="shared" si="76"/>
        <v>0</v>
      </c>
    </row>
    <row r="4928" spans="1:8" ht="26.25" thickBot="1" x14ac:dyDescent="0.3">
      <c r="A4928" s="100" t="s">
        <v>9281</v>
      </c>
      <c r="B4928" s="61" t="s">
        <v>9282</v>
      </c>
      <c r="C4928" s="94" t="s">
        <v>9283</v>
      </c>
      <c r="D4928" s="60"/>
      <c r="E4928" s="61"/>
      <c r="F4928" s="46">
        <v>8711</v>
      </c>
      <c r="G4928" s="46">
        <v>8711</v>
      </c>
      <c r="H4928" s="810">
        <f t="shared" si="76"/>
        <v>0</v>
      </c>
    </row>
    <row r="4929" spans="1:8" ht="26.25" thickBot="1" x14ac:dyDescent="0.3">
      <c r="A4929" s="100" t="s">
        <v>9284</v>
      </c>
      <c r="B4929" s="61" t="s">
        <v>9285</v>
      </c>
      <c r="C4929" s="94" t="s">
        <v>9286</v>
      </c>
      <c r="D4929" s="60"/>
      <c r="E4929" s="61"/>
      <c r="F4929" s="46">
        <v>11563</v>
      </c>
      <c r="G4929" s="46">
        <v>11563</v>
      </c>
      <c r="H4929" s="810">
        <f t="shared" si="76"/>
        <v>0</v>
      </c>
    </row>
    <row r="4930" spans="1:8" ht="15.75" thickBot="1" x14ac:dyDescent="0.3">
      <c r="A4930" s="100" t="s">
        <v>9287</v>
      </c>
      <c r="B4930" s="61" t="s">
        <v>6038</v>
      </c>
      <c r="C4930" s="94" t="s">
        <v>6039</v>
      </c>
      <c r="D4930" s="60"/>
      <c r="E4930" s="61"/>
      <c r="F4930" s="46">
        <v>349</v>
      </c>
      <c r="G4930" s="46">
        <v>349</v>
      </c>
      <c r="H4930" s="810">
        <f t="shared" si="76"/>
        <v>0</v>
      </c>
    </row>
    <row r="4931" spans="1:8" ht="15.75" thickBot="1" x14ac:dyDescent="0.3">
      <c r="A4931" s="100" t="s">
        <v>9288</v>
      </c>
      <c r="B4931" s="61" t="s">
        <v>6041</v>
      </c>
      <c r="C4931" s="94" t="s">
        <v>6042</v>
      </c>
      <c r="D4931" s="60"/>
      <c r="E4931" s="61"/>
      <c r="F4931" s="46">
        <v>1162</v>
      </c>
      <c r="G4931" s="46">
        <v>1162</v>
      </c>
      <c r="H4931" s="810">
        <f t="shared" si="76"/>
        <v>0</v>
      </c>
    </row>
    <row r="4932" spans="1:8" ht="15.75" thickBot="1" x14ac:dyDescent="0.3">
      <c r="A4932" s="100" t="s">
        <v>9289</v>
      </c>
      <c r="B4932" s="61" t="s">
        <v>9290</v>
      </c>
      <c r="C4932" s="94" t="s">
        <v>9291</v>
      </c>
      <c r="D4932" s="60"/>
      <c r="E4932" s="61"/>
      <c r="F4932" s="46">
        <v>1789</v>
      </c>
      <c r="G4932" s="46">
        <v>1789</v>
      </c>
      <c r="H4932" s="810">
        <f t="shared" si="76"/>
        <v>0</v>
      </c>
    </row>
    <row r="4933" spans="1:8" ht="15.75" thickBot="1" x14ac:dyDescent="0.3">
      <c r="A4933" s="100" t="s">
        <v>9292</v>
      </c>
      <c r="B4933" s="61" t="s">
        <v>6041</v>
      </c>
      <c r="C4933" s="94" t="s">
        <v>6042</v>
      </c>
      <c r="D4933" s="60"/>
      <c r="E4933" s="61"/>
      <c r="F4933" s="46">
        <v>1162</v>
      </c>
      <c r="G4933" s="46">
        <v>1162</v>
      </c>
      <c r="H4933" s="810">
        <f t="shared" si="76"/>
        <v>0</v>
      </c>
    </row>
    <row r="4934" spans="1:8" ht="15.75" thickBot="1" x14ac:dyDescent="0.3">
      <c r="A4934" s="100" t="s">
        <v>9293</v>
      </c>
      <c r="B4934" s="61" t="s">
        <v>9290</v>
      </c>
      <c r="C4934" s="94" t="s">
        <v>9291</v>
      </c>
      <c r="D4934" s="60"/>
      <c r="E4934" s="61"/>
      <c r="F4934" s="46">
        <v>1789</v>
      </c>
      <c r="G4934" s="46">
        <v>1789</v>
      </c>
      <c r="H4934" s="810">
        <f t="shared" si="76"/>
        <v>0</v>
      </c>
    </row>
    <row r="4935" spans="1:8" x14ac:dyDescent="0.25">
      <c r="A4935" s="100" t="s">
        <v>9287</v>
      </c>
      <c r="B4935" s="61" t="s">
        <v>6038</v>
      </c>
      <c r="C4935" s="94" t="s">
        <v>6039</v>
      </c>
      <c r="D4935" s="60"/>
      <c r="E4935" s="61"/>
      <c r="F4935" s="46">
        <v>349</v>
      </c>
      <c r="G4935" s="46">
        <v>349</v>
      </c>
      <c r="H4935" s="810">
        <f t="shared" si="76"/>
        <v>0</v>
      </c>
    </row>
    <row r="4936" spans="1:8" ht="15.75" thickBot="1" x14ac:dyDescent="0.3">
      <c r="A4936" s="54"/>
      <c r="B4936" s="55"/>
      <c r="C4936" s="56"/>
      <c r="D4936" s="57"/>
      <c r="E4936" s="58"/>
      <c r="F4936" s="59"/>
      <c r="G4936" s="59"/>
      <c r="H4936" s="810" t="str">
        <f t="shared" si="76"/>
        <v/>
      </c>
    </row>
    <row r="4937" spans="1:8" ht="51.75" thickBot="1" x14ac:dyDescent="0.3">
      <c r="A4937" s="75" t="s">
        <v>9427</v>
      </c>
      <c r="B4937" s="76"/>
      <c r="C4937" s="28"/>
      <c r="D4937" s="29"/>
      <c r="E4937" s="29"/>
      <c r="F4937" s="78" t="s">
        <v>5249</v>
      </c>
      <c r="G4937" s="78" t="s">
        <v>9527</v>
      </c>
      <c r="H4937" s="810" t="str">
        <f t="shared" si="76"/>
        <v/>
      </c>
    </row>
    <row r="4938" spans="1:8" ht="26.25" thickBot="1" x14ac:dyDescent="0.3">
      <c r="A4938" s="31" t="s">
        <v>35</v>
      </c>
      <c r="B4938" s="809" t="s">
        <v>36</v>
      </c>
      <c r="C4938" s="806" t="s">
        <v>37</v>
      </c>
      <c r="D4938" s="32" t="s">
        <v>38</v>
      </c>
      <c r="E4938" s="33"/>
      <c r="F4938" s="79" t="s">
        <v>9643</v>
      </c>
      <c r="G4938" s="79" t="s">
        <v>9526</v>
      </c>
      <c r="H4938" s="810" t="str">
        <f t="shared" ref="H4938:H5001" si="77">IF(ISNUMBER(F4938),ROUND(F4938-G4938,2),"")</f>
        <v/>
      </c>
    </row>
    <row r="4939" spans="1:8" x14ac:dyDescent="0.25">
      <c r="A4939" s="87" t="s">
        <v>3644</v>
      </c>
      <c r="B4939" s="90"/>
      <c r="C4939" s="43"/>
      <c r="D4939" s="44"/>
      <c r="E4939" s="47"/>
      <c r="F4939" s="10" t="s">
        <v>5249</v>
      </c>
      <c r="G4939" s="10" t="s">
        <v>9527</v>
      </c>
      <c r="H4939" s="810" t="str">
        <f t="shared" si="77"/>
        <v/>
      </c>
    </row>
    <row r="4940" spans="1:8" x14ac:dyDescent="0.25">
      <c r="A4940" s="69" t="s">
        <v>3644</v>
      </c>
      <c r="B4940" s="90" t="s">
        <v>10765</v>
      </c>
      <c r="C4940" s="43" t="s">
        <v>7840</v>
      </c>
      <c r="D4940" s="44"/>
      <c r="E4940" s="47"/>
      <c r="F4940" s="10">
        <v>0.01</v>
      </c>
      <c r="G4940" s="10">
        <v>0.01</v>
      </c>
      <c r="H4940" s="810">
        <f t="shared" si="77"/>
        <v>0</v>
      </c>
    </row>
    <row r="4941" spans="1:8" x14ac:dyDescent="0.25">
      <c r="A4941" s="69" t="s">
        <v>3644</v>
      </c>
      <c r="B4941" s="90" t="s">
        <v>10766</v>
      </c>
      <c r="C4941" s="43" t="s">
        <v>473</v>
      </c>
      <c r="D4941" s="44"/>
      <c r="E4941" s="47"/>
      <c r="F4941" s="10">
        <v>0.01</v>
      </c>
      <c r="G4941" s="10">
        <v>0.01</v>
      </c>
      <c r="H4941" s="810">
        <f t="shared" si="77"/>
        <v>0</v>
      </c>
    </row>
    <row r="4942" spans="1:8" x14ac:dyDescent="0.25">
      <c r="A4942" s="69" t="s">
        <v>3644</v>
      </c>
      <c r="B4942" s="90" t="s">
        <v>10767</v>
      </c>
      <c r="C4942" s="43" t="s">
        <v>3645</v>
      </c>
      <c r="D4942" s="44"/>
      <c r="E4942" s="47"/>
      <c r="F4942" s="10">
        <v>0.01</v>
      </c>
      <c r="G4942" s="10">
        <v>0.01</v>
      </c>
      <c r="H4942" s="810">
        <f t="shared" si="77"/>
        <v>0</v>
      </c>
    </row>
    <row r="4943" spans="1:8" x14ac:dyDescent="0.25">
      <c r="A4943" s="69" t="s">
        <v>3644</v>
      </c>
      <c r="B4943" s="90" t="s">
        <v>10768</v>
      </c>
      <c r="C4943" s="43" t="s">
        <v>3646</v>
      </c>
      <c r="D4943" s="44"/>
      <c r="E4943" s="47"/>
      <c r="F4943" s="10">
        <v>0.01</v>
      </c>
      <c r="G4943" s="10">
        <v>0.01</v>
      </c>
      <c r="H4943" s="810">
        <f t="shared" si="77"/>
        <v>0</v>
      </c>
    </row>
    <row r="4944" spans="1:8" x14ac:dyDescent="0.25">
      <c r="A4944" s="69" t="s">
        <v>3644</v>
      </c>
      <c r="B4944" s="90" t="s">
        <v>10769</v>
      </c>
      <c r="C4944" s="43" t="s">
        <v>3647</v>
      </c>
      <c r="D4944" s="44"/>
      <c r="E4944" s="47"/>
      <c r="F4944" s="10">
        <v>0.01</v>
      </c>
      <c r="G4944" s="10">
        <v>0.01</v>
      </c>
      <c r="H4944" s="810">
        <f t="shared" si="77"/>
        <v>0</v>
      </c>
    </row>
    <row r="4945" spans="1:8" x14ac:dyDescent="0.25">
      <c r="A4945" s="69" t="s">
        <v>3644</v>
      </c>
      <c r="B4945" s="90" t="s">
        <v>10770</v>
      </c>
      <c r="C4945" s="43" t="s">
        <v>3648</v>
      </c>
      <c r="D4945" s="44"/>
      <c r="E4945" s="47"/>
      <c r="F4945" s="10">
        <v>0.01</v>
      </c>
      <c r="G4945" s="10">
        <v>0.01</v>
      </c>
      <c r="H4945" s="810">
        <f t="shared" si="77"/>
        <v>0</v>
      </c>
    </row>
    <row r="4946" spans="1:8" x14ac:dyDescent="0.25">
      <c r="A4946" s="69" t="s">
        <v>3644</v>
      </c>
      <c r="B4946" s="90" t="s">
        <v>10771</v>
      </c>
      <c r="C4946" s="43" t="s">
        <v>3649</v>
      </c>
      <c r="D4946" s="44"/>
      <c r="E4946" s="47"/>
      <c r="F4946" s="10">
        <v>0.01</v>
      </c>
      <c r="G4946" s="10">
        <v>0.01</v>
      </c>
      <c r="H4946" s="810">
        <f t="shared" si="77"/>
        <v>0</v>
      </c>
    </row>
    <row r="4947" spans="1:8" x14ac:dyDescent="0.25">
      <c r="A4947" s="69" t="s">
        <v>3644</v>
      </c>
      <c r="B4947" s="90" t="s">
        <v>10772</v>
      </c>
      <c r="C4947" s="43" t="s">
        <v>3650</v>
      </c>
      <c r="D4947" s="44"/>
      <c r="E4947" s="47"/>
      <c r="F4947" s="10">
        <v>0.01</v>
      </c>
      <c r="G4947" s="10">
        <v>0.01</v>
      </c>
      <c r="H4947" s="810">
        <f t="shared" si="77"/>
        <v>0</v>
      </c>
    </row>
    <row r="4948" spans="1:8" x14ac:dyDescent="0.25">
      <c r="A4948" s="69" t="s">
        <v>3644</v>
      </c>
      <c r="B4948" s="90" t="s">
        <v>10773</v>
      </c>
      <c r="C4948" s="43" t="s">
        <v>3651</v>
      </c>
      <c r="D4948" s="44"/>
      <c r="E4948" s="47"/>
      <c r="F4948" s="10">
        <v>0.01</v>
      </c>
      <c r="G4948" s="10">
        <v>0.01</v>
      </c>
      <c r="H4948" s="810">
        <f t="shared" si="77"/>
        <v>0</v>
      </c>
    </row>
    <row r="4949" spans="1:8" x14ac:dyDescent="0.25">
      <c r="A4949" s="69" t="s">
        <v>3644</v>
      </c>
      <c r="B4949" s="90" t="s">
        <v>10774</v>
      </c>
      <c r="C4949" s="43" t="s">
        <v>3652</v>
      </c>
      <c r="D4949" s="44"/>
      <c r="E4949" s="47"/>
      <c r="F4949" s="10">
        <v>0.01</v>
      </c>
      <c r="G4949" s="10">
        <v>0.01</v>
      </c>
      <c r="H4949" s="810">
        <f t="shared" si="77"/>
        <v>0</v>
      </c>
    </row>
    <row r="4950" spans="1:8" x14ac:dyDescent="0.25">
      <c r="A4950" s="69" t="s">
        <v>3644</v>
      </c>
      <c r="B4950" s="90" t="s">
        <v>10775</v>
      </c>
      <c r="C4950" s="43" t="s">
        <v>3653</v>
      </c>
      <c r="D4950" s="44"/>
      <c r="E4950" s="47"/>
      <c r="F4950" s="10">
        <v>0.01</v>
      </c>
      <c r="G4950" s="10">
        <v>0.01</v>
      </c>
      <c r="H4950" s="810">
        <f t="shared" si="77"/>
        <v>0</v>
      </c>
    </row>
    <row r="4951" spans="1:8" x14ac:dyDescent="0.25">
      <c r="A4951" s="69" t="s">
        <v>3644</v>
      </c>
      <c r="B4951" s="90" t="s">
        <v>10776</v>
      </c>
      <c r="C4951" s="43" t="s">
        <v>3654</v>
      </c>
      <c r="D4951" s="44"/>
      <c r="E4951" s="47"/>
      <c r="F4951" s="10">
        <v>0.01</v>
      </c>
      <c r="G4951" s="10">
        <v>0.01</v>
      </c>
      <c r="H4951" s="810">
        <f t="shared" si="77"/>
        <v>0</v>
      </c>
    </row>
    <row r="4952" spans="1:8" x14ac:dyDescent="0.25">
      <c r="A4952" s="69" t="s">
        <v>3644</v>
      </c>
      <c r="B4952" s="90" t="s">
        <v>10777</v>
      </c>
      <c r="C4952" s="43" t="s">
        <v>3655</v>
      </c>
      <c r="D4952" s="44"/>
      <c r="E4952" s="47"/>
      <c r="F4952" s="10">
        <v>0.01</v>
      </c>
      <c r="G4952" s="10">
        <v>0.01</v>
      </c>
      <c r="H4952" s="810">
        <f t="shared" si="77"/>
        <v>0</v>
      </c>
    </row>
    <row r="4953" spans="1:8" x14ac:dyDescent="0.25">
      <c r="A4953" s="69" t="s">
        <v>3644</v>
      </c>
      <c r="B4953" s="90" t="s">
        <v>10778</v>
      </c>
      <c r="C4953" s="43" t="s">
        <v>3656</v>
      </c>
      <c r="D4953" s="44"/>
      <c r="E4953" s="47"/>
      <c r="F4953" s="10">
        <v>0.01</v>
      </c>
      <c r="G4953" s="10">
        <v>0.01</v>
      </c>
      <c r="H4953" s="810">
        <f t="shared" si="77"/>
        <v>0</v>
      </c>
    </row>
    <row r="4954" spans="1:8" x14ac:dyDescent="0.25">
      <c r="A4954" s="69" t="s">
        <v>3644</v>
      </c>
      <c r="B4954" s="90" t="s">
        <v>10779</v>
      </c>
      <c r="C4954" s="43" t="s">
        <v>3657</v>
      </c>
      <c r="D4954" s="44"/>
      <c r="E4954" s="47"/>
      <c r="F4954" s="10">
        <v>0.01</v>
      </c>
      <c r="G4954" s="10">
        <v>0.01</v>
      </c>
      <c r="H4954" s="810">
        <f t="shared" si="77"/>
        <v>0</v>
      </c>
    </row>
    <row r="4955" spans="1:8" x14ac:dyDescent="0.25">
      <c r="A4955" s="69" t="s">
        <v>3644</v>
      </c>
      <c r="B4955" s="90" t="s">
        <v>10780</v>
      </c>
      <c r="C4955" s="43" t="s">
        <v>3658</v>
      </c>
      <c r="D4955" s="44"/>
      <c r="E4955" s="47"/>
      <c r="F4955" s="10">
        <v>0.01</v>
      </c>
      <c r="G4955" s="10">
        <v>0.01</v>
      </c>
      <c r="H4955" s="810">
        <f t="shared" si="77"/>
        <v>0</v>
      </c>
    </row>
    <row r="4956" spans="1:8" x14ac:dyDescent="0.25">
      <c r="A4956" s="69" t="s">
        <v>3644</v>
      </c>
      <c r="B4956" s="90" t="s">
        <v>10781</v>
      </c>
      <c r="C4956" s="43" t="s">
        <v>3659</v>
      </c>
      <c r="D4956" s="44"/>
      <c r="E4956" s="47"/>
      <c r="F4956" s="10">
        <v>0.01</v>
      </c>
      <c r="G4956" s="10">
        <v>0.01</v>
      </c>
      <c r="H4956" s="810">
        <f t="shared" si="77"/>
        <v>0</v>
      </c>
    </row>
    <row r="4957" spans="1:8" x14ac:dyDescent="0.25">
      <c r="A4957" s="69" t="s">
        <v>3644</v>
      </c>
      <c r="B4957" s="90" t="s">
        <v>10782</v>
      </c>
      <c r="C4957" s="43" t="s">
        <v>3660</v>
      </c>
      <c r="D4957" s="44"/>
      <c r="E4957" s="47"/>
      <c r="F4957" s="10">
        <v>0.01</v>
      </c>
      <c r="G4957" s="10">
        <v>0.01</v>
      </c>
      <c r="H4957" s="810">
        <f t="shared" si="77"/>
        <v>0</v>
      </c>
    </row>
    <row r="4958" spans="1:8" x14ac:dyDescent="0.25">
      <c r="A4958" s="69" t="s">
        <v>3644</v>
      </c>
      <c r="B4958" s="90" t="s">
        <v>10783</v>
      </c>
      <c r="C4958" s="43" t="s">
        <v>3661</v>
      </c>
      <c r="D4958" s="44"/>
      <c r="E4958" s="47"/>
      <c r="F4958" s="10">
        <v>0.01</v>
      </c>
      <c r="G4958" s="10">
        <v>0.01</v>
      </c>
      <c r="H4958" s="810">
        <f t="shared" si="77"/>
        <v>0</v>
      </c>
    </row>
    <row r="4959" spans="1:8" x14ac:dyDescent="0.25">
      <c r="A4959" s="69" t="s">
        <v>3644</v>
      </c>
      <c r="B4959" s="90" t="s">
        <v>10784</v>
      </c>
      <c r="C4959" s="43" t="s">
        <v>3662</v>
      </c>
      <c r="D4959" s="44"/>
      <c r="E4959" s="47"/>
      <c r="F4959" s="10">
        <v>0.01</v>
      </c>
      <c r="G4959" s="10">
        <v>0.01</v>
      </c>
      <c r="H4959" s="810">
        <f t="shared" si="77"/>
        <v>0</v>
      </c>
    </row>
    <row r="4960" spans="1:8" x14ac:dyDescent="0.25">
      <c r="A4960" s="69" t="s">
        <v>3644</v>
      </c>
      <c r="B4960" s="90" t="s">
        <v>10785</v>
      </c>
      <c r="C4960" s="43" t="s">
        <v>3663</v>
      </c>
      <c r="D4960" s="44"/>
      <c r="E4960" s="47"/>
      <c r="F4960" s="10">
        <v>0.01</v>
      </c>
      <c r="G4960" s="10">
        <v>0.01</v>
      </c>
      <c r="H4960" s="810">
        <f t="shared" si="77"/>
        <v>0</v>
      </c>
    </row>
    <row r="4961" spans="1:8" x14ac:dyDescent="0.25">
      <c r="A4961" s="69" t="s">
        <v>3644</v>
      </c>
      <c r="B4961" s="90" t="s">
        <v>10786</v>
      </c>
      <c r="C4961" s="43" t="s">
        <v>3664</v>
      </c>
      <c r="D4961" s="44"/>
      <c r="E4961" s="47"/>
      <c r="F4961" s="10">
        <v>0.01</v>
      </c>
      <c r="G4961" s="10">
        <v>0.01</v>
      </c>
      <c r="H4961" s="810">
        <f t="shared" si="77"/>
        <v>0</v>
      </c>
    </row>
    <row r="4962" spans="1:8" x14ac:dyDescent="0.25">
      <c r="A4962" s="69" t="s">
        <v>3644</v>
      </c>
      <c r="B4962" s="90" t="s">
        <v>10787</v>
      </c>
      <c r="C4962" s="43" t="s">
        <v>3665</v>
      </c>
      <c r="D4962" s="44"/>
      <c r="E4962" s="47"/>
      <c r="F4962" s="10">
        <v>0.01</v>
      </c>
      <c r="G4962" s="10">
        <v>0.01</v>
      </c>
      <c r="H4962" s="810">
        <f t="shared" si="77"/>
        <v>0</v>
      </c>
    </row>
    <row r="4963" spans="1:8" x14ac:dyDescent="0.25">
      <c r="A4963" s="69" t="s">
        <v>3644</v>
      </c>
      <c r="B4963" s="90" t="s">
        <v>10788</v>
      </c>
      <c r="C4963" s="43" t="s">
        <v>3666</v>
      </c>
      <c r="D4963" s="44"/>
      <c r="E4963" s="47"/>
      <c r="F4963" s="10">
        <v>0.01</v>
      </c>
      <c r="G4963" s="10">
        <v>0.01</v>
      </c>
      <c r="H4963" s="810">
        <f t="shared" si="77"/>
        <v>0</v>
      </c>
    </row>
    <row r="4964" spans="1:8" x14ac:dyDescent="0.25">
      <c r="A4964" s="69" t="s">
        <v>3644</v>
      </c>
      <c r="B4964" s="90" t="s">
        <v>10789</v>
      </c>
      <c r="C4964" s="43" t="s">
        <v>3667</v>
      </c>
      <c r="D4964" s="44"/>
      <c r="E4964" s="47"/>
      <c r="F4964" s="10">
        <v>0.01</v>
      </c>
      <c r="G4964" s="10">
        <v>0.01</v>
      </c>
      <c r="H4964" s="810">
        <f t="shared" si="77"/>
        <v>0</v>
      </c>
    </row>
    <row r="4965" spans="1:8" x14ac:dyDescent="0.25">
      <c r="A4965" s="69" t="s">
        <v>3644</v>
      </c>
      <c r="B4965" s="90" t="s">
        <v>10790</v>
      </c>
      <c r="C4965" s="43" t="s">
        <v>3668</v>
      </c>
      <c r="D4965" s="44"/>
      <c r="E4965" s="47"/>
      <c r="F4965" s="10">
        <v>0.01</v>
      </c>
      <c r="G4965" s="10">
        <v>0.01</v>
      </c>
      <c r="H4965" s="810">
        <f t="shared" si="77"/>
        <v>0</v>
      </c>
    </row>
    <row r="4966" spans="1:8" x14ac:dyDescent="0.25">
      <c r="A4966" s="69" t="s">
        <v>3644</v>
      </c>
      <c r="B4966" s="90" t="s">
        <v>10791</v>
      </c>
      <c r="C4966" s="43" t="s">
        <v>3669</v>
      </c>
      <c r="D4966" s="44"/>
      <c r="E4966" s="47"/>
      <c r="F4966" s="10">
        <v>0.01</v>
      </c>
      <c r="G4966" s="10">
        <v>0.01</v>
      </c>
      <c r="H4966" s="810">
        <f t="shared" si="77"/>
        <v>0</v>
      </c>
    </row>
    <row r="4967" spans="1:8" x14ac:dyDescent="0.25">
      <c r="A4967" s="69" t="s">
        <v>3644</v>
      </c>
      <c r="B4967" s="90" t="s">
        <v>10792</v>
      </c>
      <c r="C4967" s="43" t="s">
        <v>3670</v>
      </c>
      <c r="D4967" s="44"/>
      <c r="E4967" s="47"/>
      <c r="F4967" s="10">
        <v>0.01</v>
      </c>
      <c r="G4967" s="10">
        <v>0.01</v>
      </c>
      <c r="H4967" s="810">
        <f t="shared" si="77"/>
        <v>0</v>
      </c>
    </row>
    <row r="4968" spans="1:8" x14ac:dyDescent="0.25">
      <c r="A4968" s="69" t="s">
        <v>3644</v>
      </c>
      <c r="B4968" s="90" t="s">
        <v>10793</v>
      </c>
      <c r="C4968" s="43" t="s">
        <v>3671</v>
      </c>
      <c r="D4968" s="44"/>
      <c r="E4968" s="47"/>
      <c r="F4968" s="10">
        <v>0.01</v>
      </c>
      <c r="G4968" s="10">
        <v>0.01</v>
      </c>
      <c r="H4968" s="810">
        <f t="shared" si="77"/>
        <v>0</v>
      </c>
    </row>
    <row r="4969" spans="1:8" x14ac:dyDescent="0.25">
      <c r="A4969" s="69" t="s">
        <v>3644</v>
      </c>
      <c r="B4969" s="90" t="s">
        <v>10794</v>
      </c>
      <c r="C4969" s="43" t="s">
        <v>3672</v>
      </c>
      <c r="D4969" s="44"/>
      <c r="E4969" s="47"/>
      <c r="F4969" s="10">
        <v>0.01</v>
      </c>
      <c r="G4969" s="10">
        <v>0.01</v>
      </c>
      <c r="H4969" s="810">
        <f t="shared" si="77"/>
        <v>0</v>
      </c>
    </row>
    <row r="4970" spans="1:8" x14ac:dyDescent="0.25">
      <c r="A4970" s="69" t="s">
        <v>3644</v>
      </c>
      <c r="B4970" s="90" t="s">
        <v>10795</v>
      </c>
      <c r="C4970" s="43" t="s">
        <v>3673</v>
      </c>
      <c r="D4970" s="44"/>
      <c r="E4970" s="47"/>
      <c r="F4970" s="10">
        <v>0.01</v>
      </c>
      <c r="G4970" s="10">
        <v>0.01</v>
      </c>
      <c r="H4970" s="810">
        <f t="shared" si="77"/>
        <v>0</v>
      </c>
    </row>
    <row r="4971" spans="1:8" x14ac:dyDescent="0.25">
      <c r="A4971" s="69" t="s">
        <v>3644</v>
      </c>
      <c r="B4971" s="90" t="s">
        <v>10796</v>
      </c>
      <c r="C4971" s="43" t="s">
        <v>3674</v>
      </c>
      <c r="D4971" s="44"/>
      <c r="E4971" s="47"/>
      <c r="F4971" s="10">
        <v>0.01</v>
      </c>
      <c r="G4971" s="10">
        <v>0.01</v>
      </c>
      <c r="H4971" s="810">
        <f t="shared" si="77"/>
        <v>0</v>
      </c>
    </row>
    <row r="4972" spans="1:8" x14ac:dyDescent="0.25">
      <c r="A4972" s="69" t="s">
        <v>3644</v>
      </c>
      <c r="B4972" s="90" t="s">
        <v>10797</v>
      </c>
      <c r="C4972" s="43" t="s">
        <v>7841</v>
      </c>
      <c r="D4972" s="44"/>
      <c r="E4972" s="47"/>
      <c r="F4972" s="10">
        <v>0.01</v>
      </c>
      <c r="G4972" s="10">
        <v>0.01</v>
      </c>
      <c r="H4972" s="810">
        <f t="shared" si="77"/>
        <v>0</v>
      </c>
    </row>
    <row r="4973" spans="1:8" x14ac:dyDescent="0.25">
      <c r="A4973" s="69" t="s">
        <v>3644</v>
      </c>
      <c r="B4973" s="90" t="s">
        <v>10798</v>
      </c>
      <c r="C4973" s="43" t="s">
        <v>7842</v>
      </c>
      <c r="D4973" s="44"/>
      <c r="E4973" s="47"/>
      <c r="F4973" s="10">
        <v>0.01</v>
      </c>
      <c r="G4973" s="10">
        <v>0.01</v>
      </c>
      <c r="H4973" s="810">
        <f t="shared" si="77"/>
        <v>0</v>
      </c>
    </row>
    <row r="4974" spans="1:8" x14ac:dyDescent="0.25">
      <c r="A4974" s="69" t="s">
        <v>3644</v>
      </c>
      <c r="B4974" s="90" t="s">
        <v>10799</v>
      </c>
      <c r="C4974" s="43" t="s">
        <v>5805</v>
      </c>
      <c r="D4974" s="44"/>
      <c r="E4974" s="47"/>
      <c r="F4974" s="10">
        <v>0.01</v>
      </c>
      <c r="G4974" s="10">
        <v>0.01</v>
      </c>
      <c r="H4974" s="810">
        <f t="shared" si="77"/>
        <v>0</v>
      </c>
    </row>
    <row r="4975" spans="1:8" x14ac:dyDescent="0.25">
      <c r="A4975" s="69" t="s">
        <v>3644</v>
      </c>
      <c r="B4975" s="90" t="s">
        <v>10800</v>
      </c>
      <c r="C4975" s="43" t="s">
        <v>7843</v>
      </c>
      <c r="D4975" s="44"/>
      <c r="E4975" s="47"/>
      <c r="F4975" s="10">
        <v>0.01</v>
      </c>
      <c r="G4975" s="10">
        <v>0.01</v>
      </c>
      <c r="H4975" s="810">
        <f t="shared" si="77"/>
        <v>0</v>
      </c>
    </row>
    <row r="4976" spans="1:8" x14ac:dyDescent="0.25">
      <c r="A4976" s="69" t="s">
        <v>3644</v>
      </c>
      <c r="B4976" s="90" t="s">
        <v>10801</v>
      </c>
      <c r="C4976" s="43" t="s">
        <v>5808</v>
      </c>
      <c r="D4976" s="44"/>
      <c r="E4976" s="47"/>
      <c r="F4976" s="10">
        <v>0.01</v>
      </c>
      <c r="G4976" s="10">
        <v>0.01</v>
      </c>
      <c r="H4976" s="810">
        <f t="shared" si="77"/>
        <v>0</v>
      </c>
    </row>
    <row r="4977" spans="1:8" x14ac:dyDescent="0.25">
      <c r="A4977" s="69" t="s">
        <v>3644</v>
      </c>
      <c r="B4977" s="90" t="s">
        <v>10802</v>
      </c>
      <c r="C4977" s="43" t="s">
        <v>7844</v>
      </c>
      <c r="D4977" s="44"/>
      <c r="E4977" s="47"/>
      <c r="F4977" s="10">
        <v>0.01</v>
      </c>
      <c r="G4977" s="10">
        <v>0.01</v>
      </c>
      <c r="H4977" s="810">
        <f t="shared" si="77"/>
        <v>0</v>
      </c>
    </row>
    <row r="4978" spans="1:8" x14ac:dyDescent="0.25">
      <c r="A4978" s="69" t="s">
        <v>3644</v>
      </c>
      <c r="B4978" s="90" t="s">
        <v>10803</v>
      </c>
      <c r="C4978" s="43" t="s">
        <v>7845</v>
      </c>
      <c r="D4978" s="44"/>
      <c r="E4978" s="47"/>
      <c r="F4978" s="10">
        <v>0.01</v>
      </c>
      <c r="G4978" s="10">
        <v>0.01</v>
      </c>
      <c r="H4978" s="810">
        <f t="shared" si="77"/>
        <v>0</v>
      </c>
    </row>
    <row r="4979" spans="1:8" x14ac:dyDescent="0.25">
      <c r="A4979" s="69" t="s">
        <v>3644</v>
      </c>
      <c r="B4979" s="90" t="s">
        <v>10804</v>
      </c>
      <c r="C4979" s="43" t="s">
        <v>7846</v>
      </c>
      <c r="D4979" s="44"/>
      <c r="E4979" s="47"/>
      <c r="F4979" s="10">
        <v>0.01</v>
      </c>
      <c r="G4979" s="10">
        <v>0.01</v>
      </c>
      <c r="H4979" s="810">
        <f t="shared" si="77"/>
        <v>0</v>
      </c>
    </row>
    <row r="4980" spans="1:8" x14ac:dyDescent="0.25">
      <c r="A4980" s="69" t="s">
        <v>3644</v>
      </c>
      <c r="B4980" s="90" t="s">
        <v>10805</v>
      </c>
      <c r="C4980" s="43" t="s">
        <v>3675</v>
      </c>
      <c r="D4980" s="44"/>
      <c r="E4980" s="47"/>
      <c r="F4980" s="10">
        <v>0.01</v>
      </c>
      <c r="G4980" s="10">
        <v>0.01</v>
      </c>
      <c r="H4980" s="810">
        <f t="shared" si="77"/>
        <v>0</v>
      </c>
    </row>
    <row r="4981" spans="1:8" x14ac:dyDescent="0.25">
      <c r="A4981" s="69" t="s">
        <v>3644</v>
      </c>
      <c r="B4981" s="90" t="s">
        <v>10806</v>
      </c>
      <c r="C4981" s="43" t="s">
        <v>3676</v>
      </c>
      <c r="D4981" s="44"/>
      <c r="E4981" s="47"/>
      <c r="F4981" s="10">
        <v>0.01</v>
      </c>
      <c r="G4981" s="10">
        <v>0.01</v>
      </c>
      <c r="H4981" s="810">
        <f t="shared" si="77"/>
        <v>0</v>
      </c>
    </row>
    <row r="4982" spans="1:8" x14ac:dyDescent="0.25">
      <c r="A4982" s="69" t="s">
        <v>3644</v>
      </c>
      <c r="B4982" s="90" t="s">
        <v>10807</v>
      </c>
      <c r="C4982" s="43" t="s">
        <v>3677</v>
      </c>
      <c r="D4982" s="44"/>
      <c r="E4982" s="47"/>
      <c r="F4982" s="10">
        <v>0.01</v>
      </c>
      <c r="G4982" s="10">
        <v>0.01</v>
      </c>
      <c r="H4982" s="810">
        <f t="shared" si="77"/>
        <v>0</v>
      </c>
    </row>
    <row r="4983" spans="1:8" x14ac:dyDescent="0.25">
      <c r="A4983" s="69" t="s">
        <v>3644</v>
      </c>
      <c r="B4983" s="90" t="s">
        <v>10808</v>
      </c>
      <c r="C4983" s="43" t="s">
        <v>3678</v>
      </c>
      <c r="D4983" s="44"/>
      <c r="E4983" s="47"/>
      <c r="F4983" s="10">
        <v>0.01</v>
      </c>
      <c r="G4983" s="10">
        <v>0.01</v>
      </c>
      <c r="H4983" s="810">
        <f t="shared" si="77"/>
        <v>0</v>
      </c>
    </row>
    <row r="4984" spans="1:8" x14ac:dyDescent="0.25">
      <c r="A4984" s="69" t="s">
        <v>3644</v>
      </c>
      <c r="B4984" s="90" t="s">
        <v>10809</v>
      </c>
      <c r="C4984" s="43" t="s">
        <v>3679</v>
      </c>
      <c r="D4984" s="44"/>
      <c r="E4984" s="47"/>
      <c r="F4984" s="10">
        <v>0.01</v>
      </c>
      <c r="G4984" s="10">
        <v>0.01</v>
      </c>
      <c r="H4984" s="810">
        <f t="shared" si="77"/>
        <v>0</v>
      </c>
    </row>
    <row r="4985" spans="1:8" x14ac:dyDescent="0.25">
      <c r="A4985" s="69" t="s">
        <v>3644</v>
      </c>
      <c r="B4985" s="90" t="s">
        <v>10810</v>
      </c>
      <c r="C4985" s="43" t="s">
        <v>3680</v>
      </c>
      <c r="D4985" s="44"/>
      <c r="E4985" s="47"/>
      <c r="F4985" s="10">
        <v>0.01</v>
      </c>
      <c r="G4985" s="10">
        <v>0.01</v>
      </c>
      <c r="H4985" s="810">
        <f t="shared" si="77"/>
        <v>0</v>
      </c>
    </row>
    <row r="4986" spans="1:8" x14ac:dyDescent="0.25">
      <c r="A4986" s="69" t="s">
        <v>3644</v>
      </c>
      <c r="B4986" s="90" t="s">
        <v>10811</v>
      </c>
      <c r="C4986" s="43" t="s">
        <v>3681</v>
      </c>
      <c r="D4986" s="44"/>
      <c r="E4986" s="47"/>
      <c r="F4986" s="10">
        <v>0.01</v>
      </c>
      <c r="G4986" s="10">
        <v>0.01</v>
      </c>
      <c r="H4986" s="810">
        <f t="shared" si="77"/>
        <v>0</v>
      </c>
    </row>
    <row r="4987" spans="1:8" x14ac:dyDescent="0.25">
      <c r="A4987" s="69" t="s">
        <v>3644</v>
      </c>
      <c r="B4987" s="90" t="s">
        <v>10812</v>
      </c>
      <c r="C4987" s="43" t="s">
        <v>3682</v>
      </c>
      <c r="D4987" s="44"/>
      <c r="E4987" s="47"/>
      <c r="F4987" s="10">
        <v>0.01</v>
      </c>
      <c r="G4987" s="10">
        <v>0.01</v>
      </c>
      <c r="H4987" s="810">
        <f t="shared" si="77"/>
        <v>0</v>
      </c>
    </row>
    <row r="4988" spans="1:8" x14ac:dyDescent="0.25">
      <c r="A4988" s="69" t="s">
        <v>3644</v>
      </c>
      <c r="B4988" s="90" t="s">
        <v>10813</v>
      </c>
      <c r="C4988" s="43" t="s">
        <v>3683</v>
      </c>
      <c r="D4988" s="44"/>
      <c r="E4988" s="47"/>
      <c r="F4988" s="10">
        <v>0.01</v>
      </c>
      <c r="G4988" s="10">
        <v>0.01</v>
      </c>
      <c r="H4988" s="810">
        <f t="shared" si="77"/>
        <v>0</v>
      </c>
    </row>
    <row r="4989" spans="1:8" x14ac:dyDescent="0.25">
      <c r="A4989" s="69" t="s">
        <v>3644</v>
      </c>
      <c r="B4989" s="90" t="s">
        <v>10814</v>
      </c>
      <c r="C4989" s="43" t="s">
        <v>3684</v>
      </c>
      <c r="D4989" s="44"/>
      <c r="E4989" s="47"/>
      <c r="F4989" s="10">
        <v>0.01</v>
      </c>
      <c r="G4989" s="10">
        <v>0.01</v>
      </c>
      <c r="H4989" s="810">
        <f t="shared" si="77"/>
        <v>0</v>
      </c>
    </row>
    <row r="4990" spans="1:8" x14ac:dyDescent="0.25">
      <c r="A4990" s="69" t="s">
        <v>3644</v>
      </c>
      <c r="B4990" s="90" t="s">
        <v>10815</v>
      </c>
      <c r="C4990" s="43" t="s">
        <v>3685</v>
      </c>
      <c r="D4990" s="44"/>
      <c r="E4990" s="47"/>
      <c r="F4990" s="10">
        <v>0.01</v>
      </c>
      <c r="G4990" s="10">
        <v>0.01</v>
      </c>
      <c r="H4990" s="810">
        <f t="shared" si="77"/>
        <v>0</v>
      </c>
    </row>
    <row r="4991" spans="1:8" x14ac:dyDescent="0.25">
      <c r="A4991" s="69" t="s">
        <v>3644</v>
      </c>
      <c r="B4991" s="90" t="s">
        <v>10816</v>
      </c>
      <c r="C4991" s="43" t="s">
        <v>3686</v>
      </c>
      <c r="D4991" s="44"/>
      <c r="E4991" s="47"/>
      <c r="F4991" s="10">
        <v>0.01</v>
      </c>
      <c r="G4991" s="10">
        <v>0.01</v>
      </c>
      <c r="H4991" s="810">
        <f t="shared" si="77"/>
        <v>0</v>
      </c>
    </row>
    <row r="4992" spans="1:8" x14ac:dyDescent="0.25">
      <c r="A4992" s="69" t="s">
        <v>3644</v>
      </c>
      <c r="B4992" s="90" t="s">
        <v>10817</v>
      </c>
      <c r="C4992" s="43" t="s">
        <v>3687</v>
      </c>
      <c r="D4992" s="44"/>
      <c r="E4992" s="47"/>
      <c r="F4992" s="10">
        <v>0.01</v>
      </c>
      <c r="G4992" s="10">
        <v>0.01</v>
      </c>
      <c r="H4992" s="810">
        <f t="shared" si="77"/>
        <v>0</v>
      </c>
    </row>
    <row r="4993" spans="1:8" x14ac:dyDescent="0.25">
      <c r="A4993" s="69" t="s">
        <v>3644</v>
      </c>
      <c r="B4993" s="90" t="s">
        <v>10818</v>
      </c>
      <c r="C4993" s="43" t="s">
        <v>3688</v>
      </c>
      <c r="D4993" s="44"/>
      <c r="E4993" s="47"/>
      <c r="F4993" s="10">
        <v>0.01</v>
      </c>
      <c r="G4993" s="10">
        <v>0.01</v>
      </c>
      <c r="H4993" s="810">
        <f t="shared" si="77"/>
        <v>0</v>
      </c>
    </row>
    <row r="4994" spans="1:8" x14ac:dyDescent="0.25">
      <c r="A4994" s="69" t="s">
        <v>3644</v>
      </c>
      <c r="B4994" s="90" t="s">
        <v>10819</v>
      </c>
      <c r="C4994" s="43" t="s">
        <v>3689</v>
      </c>
      <c r="D4994" s="44"/>
      <c r="E4994" s="47"/>
      <c r="F4994" s="10">
        <v>0.01</v>
      </c>
      <c r="G4994" s="10">
        <v>0.01</v>
      </c>
      <c r="H4994" s="810">
        <f t="shared" si="77"/>
        <v>0</v>
      </c>
    </row>
    <row r="4995" spans="1:8" x14ac:dyDescent="0.25">
      <c r="A4995" s="69" t="s">
        <v>3644</v>
      </c>
      <c r="B4995" s="90" t="s">
        <v>10820</v>
      </c>
      <c r="C4995" s="317" t="s">
        <v>3690</v>
      </c>
      <c r="D4995" s="44"/>
      <c r="E4995" s="47"/>
      <c r="F4995" s="10">
        <v>0.01</v>
      </c>
      <c r="G4995" s="10">
        <v>0.01</v>
      </c>
      <c r="H4995" s="810">
        <f t="shared" si="77"/>
        <v>0</v>
      </c>
    </row>
    <row r="4996" spans="1:8" x14ac:dyDescent="0.25">
      <c r="A4996" s="69" t="s">
        <v>3644</v>
      </c>
      <c r="B4996" s="90" t="s">
        <v>10821</v>
      </c>
      <c r="C4996" s="317" t="s">
        <v>3691</v>
      </c>
      <c r="D4996" s="44"/>
      <c r="E4996" s="47"/>
      <c r="F4996" s="10">
        <v>0.01</v>
      </c>
      <c r="G4996" s="10">
        <v>0.01</v>
      </c>
      <c r="H4996" s="810">
        <f t="shared" si="77"/>
        <v>0</v>
      </c>
    </row>
    <row r="4997" spans="1:8" x14ac:dyDescent="0.25">
      <c r="A4997" s="69" t="s">
        <v>3644</v>
      </c>
      <c r="B4997" s="90" t="s">
        <v>10822</v>
      </c>
      <c r="C4997" s="317" t="s">
        <v>3692</v>
      </c>
      <c r="D4997" s="44"/>
      <c r="E4997" s="47"/>
      <c r="F4997" s="10">
        <v>0.01</v>
      </c>
      <c r="G4997" s="10">
        <v>0.01</v>
      </c>
      <c r="H4997" s="810">
        <f t="shared" si="77"/>
        <v>0</v>
      </c>
    </row>
    <row r="4998" spans="1:8" x14ac:dyDescent="0.25">
      <c r="A4998" s="69" t="s">
        <v>3644</v>
      </c>
      <c r="B4998" s="90" t="s">
        <v>10823</v>
      </c>
      <c r="C4998" s="43" t="s">
        <v>3693</v>
      </c>
      <c r="D4998" s="44"/>
      <c r="E4998" s="47"/>
      <c r="F4998" s="10">
        <v>0.01</v>
      </c>
      <c r="G4998" s="10">
        <v>0.01</v>
      </c>
      <c r="H4998" s="810">
        <f t="shared" si="77"/>
        <v>0</v>
      </c>
    </row>
    <row r="4999" spans="1:8" x14ac:dyDescent="0.25">
      <c r="A4999" s="69" t="s">
        <v>3644</v>
      </c>
      <c r="B4999" s="90" t="s">
        <v>10824</v>
      </c>
      <c r="C4999" s="43" t="s">
        <v>3694</v>
      </c>
      <c r="D4999" s="44"/>
      <c r="E4999" s="47"/>
      <c r="F4999" s="10">
        <v>0.01</v>
      </c>
      <c r="G4999" s="10">
        <v>0.01</v>
      </c>
      <c r="H4999" s="810">
        <f t="shared" si="77"/>
        <v>0</v>
      </c>
    </row>
    <row r="5000" spans="1:8" x14ac:dyDescent="0.25">
      <c r="A5000" s="69" t="s">
        <v>3644</v>
      </c>
      <c r="B5000" s="90" t="s">
        <v>10825</v>
      </c>
      <c r="C5000" s="43" t="s">
        <v>3695</v>
      </c>
      <c r="D5000" s="44"/>
      <c r="E5000" s="47"/>
      <c r="F5000" s="10">
        <v>0.01</v>
      </c>
      <c r="G5000" s="10">
        <v>0.01</v>
      </c>
      <c r="H5000" s="810">
        <f t="shared" si="77"/>
        <v>0</v>
      </c>
    </row>
    <row r="5001" spans="1:8" x14ac:dyDescent="0.25">
      <c r="A5001" s="69" t="s">
        <v>3644</v>
      </c>
      <c r="B5001" s="90" t="s">
        <v>10826</v>
      </c>
      <c r="C5001" s="317" t="s">
        <v>3696</v>
      </c>
      <c r="D5001" s="44"/>
      <c r="E5001" s="47"/>
      <c r="F5001" s="10">
        <v>0.01</v>
      </c>
      <c r="G5001" s="10">
        <v>0.01</v>
      </c>
      <c r="H5001" s="810">
        <f t="shared" si="77"/>
        <v>0</v>
      </c>
    </row>
    <row r="5002" spans="1:8" x14ac:dyDescent="0.25">
      <c r="A5002" s="69" t="s">
        <v>3644</v>
      </c>
      <c r="B5002" s="90" t="s">
        <v>10827</v>
      </c>
      <c r="C5002" s="317" t="s">
        <v>3697</v>
      </c>
      <c r="D5002" s="44"/>
      <c r="E5002" s="47"/>
      <c r="F5002" s="10">
        <v>0.01</v>
      </c>
      <c r="G5002" s="10">
        <v>0.01</v>
      </c>
      <c r="H5002" s="810">
        <f t="shared" ref="H5002:H5065" si="78">IF(ISNUMBER(F5002),ROUND(F5002-G5002,2),"")</f>
        <v>0</v>
      </c>
    </row>
    <row r="5003" spans="1:8" x14ac:dyDescent="0.25">
      <c r="A5003" s="69" t="s">
        <v>3644</v>
      </c>
      <c r="B5003" s="90" t="s">
        <v>10828</v>
      </c>
      <c r="C5003" s="317" t="s">
        <v>3698</v>
      </c>
      <c r="D5003" s="44"/>
      <c r="E5003" s="47"/>
      <c r="F5003" s="10">
        <v>0.01</v>
      </c>
      <c r="G5003" s="10">
        <v>0.01</v>
      </c>
      <c r="H5003" s="810">
        <f t="shared" si="78"/>
        <v>0</v>
      </c>
    </row>
    <row r="5004" spans="1:8" x14ac:dyDescent="0.25">
      <c r="A5004" s="69" t="s">
        <v>3644</v>
      </c>
      <c r="B5004" s="90" t="s">
        <v>10829</v>
      </c>
      <c r="C5004" s="317" t="s">
        <v>5751</v>
      </c>
      <c r="D5004" s="44"/>
      <c r="E5004" s="47"/>
      <c r="F5004" s="10">
        <v>0.01</v>
      </c>
      <c r="G5004" s="10">
        <v>0.01</v>
      </c>
      <c r="H5004" s="810">
        <f t="shared" si="78"/>
        <v>0</v>
      </c>
    </row>
    <row r="5005" spans="1:8" x14ac:dyDescent="0.25">
      <c r="A5005" s="821" t="s">
        <v>3644</v>
      </c>
      <c r="B5005" s="823" t="s">
        <v>10830</v>
      </c>
      <c r="C5005" s="824" t="s">
        <v>9641</v>
      </c>
      <c r="D5005" s="44"/>
      <c r="E5005" s="47"/>
      <c r="F5005" s="814">
        <v>0.01</v>
      </c>
      <c r="H5005" s="810">
        <f t="shared" si="78"/>
        <v>0.01</v>
      </c>
    </row>
    <row r="5006" spans="1:8" ht="25.5" x14ac:dyDescent="0.25">
      <c r="A5006" s="69" t="s">
        <v>3699</v>
      </c>
      <c r="B5006" s="42" t="s">
        <v>3700</v>
      </c>
      <c r="C5006" s="43" t="s">
        <v>3701</v>
      </c>
      <c r="D5006" s="44"/>
      <c r="E5006" s="47"/>
      <c r="F5006" s="10">
        <v>6</v>
      </c>
      <c r="G5006" s="10">
        <v>6</v>
      </c>
      <c r="H5006" s="810">
        <f t="shared" si="78"/>
        <v>0</v>
      </c>
    </row>
    <row r="5007" spans="1:8" x14ac:dyDescent="0.25">
      <c r="A5007" s="69" t="s">
        <v>3702</v>
      </c>
      <c r="B5007" s="42" t="s">
        <v>3703</v>
      </c>
      <c r="C5007" s="43" t="s">
        <v>3704</v>
      </c>
      <c r="D5007" s="44"/>
      <c r="E5007" s="47"/>
      <c r="F5007" s="10">
        <v>12</v>
      </c>
      <c r="G5007" s="10">
        <v>12</v>
      </c>
      <c r="H5007" s="810">
        <f t="shared" si="78"/>
        <v>0</v>
      </c>
    </row>
    <row r="5008" spans="1:8" x14ac:dyDescent="0.25">
      <c r="A5008" s="69" t="s">
        <v>3705</v>
      </c>
      <c r="B5008" s="42" t="s">
        <v>3706</v>
      </c>
      <c r="C5008" s="43" t="s">
        <v>3707</v>
      </c>
      <c r="D5008" s="44"/>
      <c r="E5008" s="47"/>
      <c r="F5008" s="10">
        <v>23</v>
      </c>
      <c r="G5008" s="10">
        <v>23</v>
      </c>
      <c r="H5008" s="810">
        <f t="shared" si="78"/>
        <v>0</v>
      </c>
    </row>
    <row r="5009" spans="1:8" x14ac:dyDescent="0.25">
      <c r="A5009" s="69"/>
      <c r="B5009" s="42"/>
      <c r="C5009" s="43"/>
      <c r="D5009" s="44"/>
      <c r="E5009" s="47"/>
      <c r="F5009" s="10" t="s">
        <v>5249</v>
      </c>
      <c r="G5009" s="10" t="s">
        <v>9527</v>
      </c>
      <c r="H5009" s="810" t="str">
        <f t="shared" si="78"/>
        <v/>
      </c>
    </row>
    <row r="5010" spans="1:8" x14ac:dyDescent="0.25">
      <c r="A5010" s="87" t="s">
        <v>4104</v>
      </c>
      <c r="B5010" s="42"/>
      <c r="C5010" s="43"/>
      <c r="D5010" s="44"/>
      <c r="E5010" s="47"/>
      <c r="F5010" s="10" t="s">
        <v>5249</v>
      </c>
      <c r="G5010" s="10" t="s">
        <v>9527</v>
      </c>
      <c r="H5010" s="810" t="str">
        <f t="shared" si="78"/>
        <v/>
      </c>
    </row>
    <row r="5011" spans="1:8" ht="26.25" x14ac:dyDescent="0.25">
      <c r="A5011" s="69" t="s">
        <v>35</v>
      </c>
      <c r="B5011" s="817" t="s">
        <v>36</v>
      </c>
      <c r="C5011" s="803" t="s">
        <v>37</v>
      </c>
      <c r="D5011" s="44" t="s">
        <v>38</v>
      </c>
      <c r="E5011" s="47"/>
      <c r="H5011" s="810" t="str">
        <f t="shared" si="78"/>
        <v/>
      </c>
    </row>
    <row r="5012" spans="1:8" ht="25.5" x14ac:dyDescent="0.25">
      <c r="A5012" s="69" t="s">
        <v>4105</v>
      </c>
      <c r="B5012" s="42"/>
      <c r="C5012" s="43" t="s">
        <v>10831</v>
      </c>
      <c r="D5012" s="44"/>
      <c r="E5012" s="47"/>
      <c r="F5012" s="10">
        <v>-1</v>
      </c>
      <c r="G5012" s="10">
        <v>-1</v>
      </c>
      <c r="H5012" s="810">
        <f t="shared" si="78"/>
        <v>0</v>
      </c>
    </row>
    <row r="5013" spans="1:8" ht="25.5" x14ac:dyDescent="0.25">
      <c r="A5013" s="69" t="s">
        <v>4106</v>
      </c>
      <c r="B5013" s="42"/>
      <c r="C5013" s="43" t="s">
        <v>10832</v>
      </c>
      <c r="D5013" s="44"/>
      <c r="E5013" s="47"/>
      <c r="F5013" s="10">
        <v>-0.01</v>
      </c>
      <c r="G5013" s="10">
        <v>-0.01</v>
      </c>
      <c r="H5013" s="810">
        <f t="shared" si="78"/>
        <v>0</v>
      </c>
    </row>
    <row r="5014" spans="1:8" x14ac:dyDescent="0.25">
      <c r="A5014" s="69" t="s">
        <v>4107</v>
      </c>
      <c r="B5014" s="42"/>
      <c r="C5014" s="43" t="s">
        <v>10833</v>
      </c>
      <c r="D5014" s="44"/>
      <c r="E5014" s="47"/>
      <c r="F5014" s="10">
        <v>1</v>
      </c>
      <c r="G5014" s="10">
        <v>1</v>
      </c>
      <c r="H5014" s="810">
        <f t="shared" si="78"/>
        <v>0</v>
      </c>
    </row>
    <row r="5015" spans="1:8" x14ac:dyDescent="0.25">
      <c r="A5015" s="69"/>
      <c r="B5015" s="42"/>
      <c r="C5015" s="43"/>
      <c r="D5015" s="44"/>
      <c r="E5015" s="47"/>
      <c r="F5015" s="10" t="s">
        <v>5249</v>
      </c>
      <c r="G5015" s="10" t="s">
        <v>9527</v>
      </c>
      <c r="H5015" s="810" t="str">
        <f t="shared" si="78"/>
        <v/>
      </c>
    </row>
    <row r="5016" spans="1:8" x14ac:dyDescent="0.25">
      <c r="A5016" s="87" t="s">
        <v>4108</v>
      </c>
      <c r="B5016" s="42"/>
      <c r="C5016" s="43"/>
      <c r="D5016" s="44"/>
      <c r="E5016" s="47"/>
      <c r="F5016" s="10" t="s">
        <v>5249</v>
      </c>
      <c r="G5016" s="10" t="s">
        <v>9527</v>
      </c>
      <c r="H5016" s="810" t="str">
        <f t="shared" si="78"/>
        <v/>
      </c>
    </row>
    <row r="5017" spans="1:8" ht="25.5" x14ac:dyDescent="0.25">
      <c r="A5017" s="69" t="s">
        <v>4109</v>
      </c>
      <c r="B5017" s="42"/>
      <c r="C5017" s="43"/>
      <c r="D5017" s="44"/>
      <c r="E5017" s="47"/>
      <c r="F5017" s="10" t="s">
        <v>5249</v>
      </c>
      <c r="G5017" s="10" t="s">
        <v>9527</v>
      </c>
      <c r="H5017" s="810" t="str">
        <f t="shared" si="78"/>
        <v/>
      </c>
    </row>
    <row r="5018" spans="1:8" ht="25.5" x14ac:dyDescent="0.25">
      <c r="A5018" s="69" t="s">
        <v>4110</v>
      </c>
      <c r="B5018" s="42" t="s">
        <v>4111</v>
      </c>
      <c r="C5018" s="43" t="s">
        <v>4112</v>
      </c>
      <c r="D5018" s="44"/>
      <c r="E5018" s="47"/>
      <c r="F5018" s="10">
        <v>8</v>
      </c>
      <c r="G5018" s="10">
        <v>8</v>
      </c>
      <c r="H5018" s="810">
        <f t="shared" si="78"/>
        <v>0</v>
      </c>
    </row>
    <row r="5019" spans="1:8" ht="38.25" x14ac:dyDescent="0.25">
      <c r="A5019" s="69" t="s">
        <v>4113</v>
      </c>
      <c r="B5019" s="42" t="s">
        <v>4114</v>
      </c>
      <c r="C5019" s="43" t="s">
        <v>4115</v>
      </c>
      <c r="D5019" s="44"/>
      <c r="E5019" s="47"/>
      <c r="F5019" s="10">
        <v>8</v>
      </c>
      <c r="G5019" s="10">
        <v>8</v>
      </c>
      <c r="H5019" s="810">
        <f t="shared" si="78"/>
        <v>0</v>
      </c>
    </row>
    <row r="5020" spans="1:8" ht="25.5" x14ac:dyDescent="0.25">
      <c r="A5020" s="69" t="s">
        <v>4116</v>
      </c>
      <c r="B5020" s="42" t="s">
        <v>4117</v>
      </c>
      <c r="C5020" s="43" t="s">
        <v>4118</v>
      </c>
      <c r="D5020" s="44"/>
      <c r="E5020" s="47"/>
      <c r="F5020" s="10">
        <v>25</v>
      </c>
      <c r="G5020" s="10">
        <v>25</v>
      </c>
      <c r="H5020" s="810">
        <f t="shared" si="78"/>
        <v>0</v>
      </c>
    </row>
    <row r="5021" spans="1:8" ht="25.5" x14ac:dyDescent="0.25">
      <c r="A5021" s="69" t="s">
        <v>4119</v>
      </c>
      <c r="B5021" s="42" t="s">
        <v>4120</v>
      </c>
      <c r="C5021" s="43" t="s">
        <v>4121</v>
      </c>
      <c r="D5021" s="44"/>
      <c r="E5021" s="47"/>
      <c r="F5021" s="10">
        <v>5</v>
      </c>
      <c r="G5021" s="10">
        <v>5</v>
      </c>
      <c r="H5021" s="810">
        <f t="shared" si="78"/>
        <v>0</v>
      </c>
    </row>
    <row r="5022" spans="1:8" ht="25.5" x14ac:dyDescent="0.25">
      <c r="A5022" s="69" t="s">
        <v>4122</v>
      </c>
      <c r="B5022" s="42" t="s">
        <v>4123</v>
      </c>
      <c r="C5022" s="43" t="s">
        <v>4124</v>
      </c>
      <c r="D5022" s="44"/>
      <c r="E5022" s="47"/>
      <c r="F5022" s="10">
        <v>19</v>
      </c>
      <c r="G5022" s="10">
        <v>19</v>
      </c>
      <c r="H5022" s="810">
        <f t="shared" si="78"/>
        <v>0</v>
      </c>
    </row>
    <row r="5023" spans="1:8" x14ac:dyDescent="0.25">
      <c r="A5023" s="69" t="s">
        <v>4125</v>
      </c>
      <c r="B5023" s="42" t="s">
        <v>4126</v>
      </c>
      <c r="C5023" s="43" t="s">
        <v>4127</v>
      </c>
      <c r="D5023" s="44"/>
      <c r="E5023" s="47"/>
      <c r="F5023" s="10">
        <v>774</v>
      </c>
      <c r="G5023" s="10">
        <v>774</v>
      </c>
      <c r="H5023" s="810">
        <f t="shared" si="78"/>
        <v>0</v>
      </c>
    </row>
    <row r="5024" spans="1:8" ht="25.5" x14ac:dyDescent="0.25">
      <c r="A5024" s="69" t="s">
        <v>4128</v>
      </c>
      <c r="B5024" s="42" t="s">
        <v>4129</v>
      </c>
      <c r="C5024" s="43" t="s">
        <v>4130</v>
      </c>
      <c r="D5024" s="44"/>
      <c r="E5024" s="47"/>
      <c r="F5024" s="10">
        <v>102</v>
      </c>
      <c r="G5024" s="10">
        <v>102</v>
      </c>
      <c r="H5024" s="810">
        <f t="shared" si="78"/>
        <v>0</v>
      </c>
    </row>
    <row r="5025" spans="1:8" ht="25.5" x14ac:dyDescent="0.25">
      <c r="A5025" s="69" t="s">
        <v>4131</v>
      </c>
      <c r="B5025" s="42" t="s">
        <v>4132</v>
      </c>
      <c r="C5025" s="43" t="s">
        <v>4133</v>
      </c>
      <c r="D5025" s="44"/>
      <c r="E5025" s="47"/>
      <c r="F5025" s="10">
        <v>54</v>
      </c>
      <c r="G5025" s="10">
        <v>54</v>
      </c>
      <c r="H5025" s="810">
        <f t="shared" si="78"/>
        <v>0</v>
      </c>
    </row>
    <row r="5026" spans="1:8" ht="25.5" x14ac:dyDescent="0.25">
      <c r="A5026" s="69" t="s">
        <v>4134</v>
      </c>
      <c r="B5026" s="42" t="s">
        <v>4132</v>
      </c>
      <c r="C5026" s="43" t="s">
        <v>4135</v>
      </c>
      <c r="D5026" s="44"/>
      <c r="E5026" s="47"/>
      <c r="F5026" s="10">
        <v>36</v>
      </c>
      <c r="G5026" s="10">
        <v>36</v>
      </c>
      <c r="H5026" s="810">
        <f t="shared" si="78"/>
        <v>0</v>
      </c>
    </row>
    <row r="5027" spans="1:8" ht="25.5" x14ac:dyDescent="0.25">
      <c r="A5027" s="69" t="s">
        <v>4136</v>
      </c>
      <c r="B5027" s="42" t="s">
        <v>4137</v>
      </c>
      <c r="C5027" s="43" t="s">
        <v>4138</v>
      </c>
      <c r="D5027" s="44"/>
      <c r="E5027" s="47"/>
      <c r="F5027" s="10">
        <v>297</v>
      </c>
      <c r="G5027" s="10">
        <v>297</v>
      </c>
      <c r="H5027" s="810">
        <f t="shared" si="78"/>
        <v>0</v>
      </c>
    </row>
    <row r="5028" spans="1:8" ht="25.5" x14ac:dyDescent="0.25">
      <c r="A5028" s="69" t="s">
        <v>4139</v>
      </c>
      <c r="B5028" s="42" t="s">
        <v>4140</v>
      </c>
      <c r="C5028" s="43" t="s">
        <v>4141</v>
      </c>
      <c r="D5028" s="44"/>
      <c r="E5028" s="47"/>
      <c r="F5028" s="10">
        <v>357</v>
      </c>
      <c r="G5028" s="10">
        <v>357</v>
      </c>
      <c r="H5028" s="810">
        <f t="shared" si="78"/>
        <v>0</v>
      </c>
    </row>
    <row r="5029" spans="1:8" ht="25.5" x14ac:dyDescent="0.25">
      <c r="A5029" s="69" t="s">
        <v>4142</v>
      </c>
      <c r="B5029" s="42" t="s">
        <v>4143</v>
      </c>
      <c r="C5029" s="43" t="s">
        <v>10834</v>
      </c>
      <c r="D5029" s="44"/>
      <c r="E5029" s="47"/>
      <c r="F5029" s="10">
        <v>184</v>
      </c>
      <c r="G5029" s="10">
        <v>184</v>
      </c>
      <c r="H5029" s="810">
        <f t="shared" si="78"/>
        <v>0</v>
      </c>
    </row>
    <row r="5030" spans="1:8" ht="25.5" x14ac:dyDescent="0.25">
      <c r="A5030" s="69" t="s">
        <v>4145</v>
      </c>
      <c r="B5030" s="42" t="s">
        <v>4146</v>
      </c>
      <c r="C5030" s="43" t="s">
        <v>10835</v>
      </c>
      <c r="D5030" s="44"/>
      <c r="E5030" s="47"/>
      <c r="F5030" s="10">
        <v>1031</v>
      </c>
      <c r="G5030" s="10">
        <v>1031</v>
      </c>
      <c r="H5030" s="810">
        <f t="shared" si="78"/>
        <v>0</v>
      </c>
    </row>
    <row r="5031" spans="1:8" ht="25.5" x14ac:dyDescent="0.25">
      <c r="A5031" s="69" t="s">
        <v>4147</v>
      </c>
      <c r="B5031" s="42" t="s">
        <v>4148</v>
      </c>
      <c r="C5031" s="43" t="s">
        <v>4144</v>
      </c>
      <c r="D5031" s="44"/>
      <c r="E5031" s="47"/>
      <c r="F5031" s="10">
        <v>180</v>
      </c>
      <c r="G5031" s="10">
        <v>180</v>
      </c>
      <c r="H5031" s="810">
        <f t="shared" si="78"/>
        <v>0</v>
      </c>
    </row>
    <row r="5032" spans="1:8" ht="25.5" x14ac:dyDescent="0.25">
      <c r="A5032" s="69" t="s">
        <v>4149</v>
      </c>
      <c r="B5032" s="42" t="s">
        <v>4150</v>
      </c>
      <c r="C5032" s="43" t="s">
        <v>10836</v>
      </c>
      <c r="D5032" s="44"/>
      <c r="E5032" s="47"/>
      <c r="F5032" s="10">
        <v>388</v>
      </c>
      <c r="G5032" s="10">
        <v>388</v>
      </c>
      <c r="H5032" s="810">
        <f t="shared" si="78"/>
        <v>0</v>
      </c>
    </row>
    <row r="5033" spans="1:8" ht="38.25" x14ac:dyDescent="0.25">
      <c r="A5033" s="69" t="s">
        <v>4152</v>
      </c>
      <c r="B5033" s="42" t="s">
        <v>4153</v>
      </c>
      <c r="C5033" s="43" t="s">
        <v>4154</v>
      </c>
      <c r="D5033" s="44"/>
      <c r="E5033" s="47"/>
      <c r="F5033" s="10">
        <v>1055</v>
      </c>
      <c r="G5033" s="10">
        <v>1055</v>
      </c>
      <c r="H5033" s="810">
        <f t="shared" si="78"/>
        <v>0</v>
      </c>
    </row>
    <row r="5034" spans="1:8" ht="25.5" x14ac:dyDescent="0.25">
      <c r="A5034" s="69" t="s">
        <v>4155</v>
      </c>
      <c r="B5034" s="42" t="s">
        <v>4156</v>
      </c>
      <c r="C5034" s="43" t="s">
        <v>5593</v>
      </c>
      <c r="D5034" s="44"/>
      <c r="E5034" s="47"/>
      <c r="F5034" s="10">
        <v>832</v>
      </c>
      <c r="G5034" s="10">
        <v>832</v>
      </c>
      <c r="H5034" s="810">
        <f t="shared" si="78"/>
        <v>0</v>
      </c>
    </row>
    <row r="5035" spans="1:8" ht="25.5" x14ac:dyDescent="0.25">
      <c r="A5035" s="69" t="s">
        <v>4157</v>
      </c>
      <c r="B5035" s="42" t="s">
        <v>4158</v>
      </c>
      <c r="C5035" s="43" t="s">
        <v>4159</v>
      </c>
      <c r="D5035" s="44"/>
      <c r="E5035" s="47"/>
      <c r="F5035" s="10">
        <v>945</v>
      </c>
      <c r="G5035" s="10">
        <v>945</v>
      </c>
      <c r="H5035" s="810">
        <f t="shared" si="78"/>
        <v>0</v>
      </c>
    </row>
    <row r="5036" spans="1:8" ht="25.5" x14ac:dyDescent="0.25">
      <c r="A5036" s="69" t="s">
        <v>9251</v>
      </c>
      <c r="B5036" s="42" t="s">
        <v>4160</v>
      </c>
      <c r="C5036" s="43" t="s">
        <v>4161</v>
      </c>
      <c r="D5036" s="44"/>
      <c r="E5036" s="47"/>
      <c r="F5036" s="10">
        <v>522</v>
      </c>
      <c r="G5036" s="10">
        <v>522</v>
      </c>
      <c r="H5036" s="810">
        <f t="shared" si="78"/>
        <v>0</v>
      </c>
    </row>
    <row r="5037" spans="1:8" ht="25.5" x14ac:dyDescent="0.25">
      <c r="A5037" s="69" t="s">
        <v>4162</v>
      </c>
      <c r="B5037" s="42" t="s">
        <v>4163</v>
      </c>
      <c r="C5037" s="43" t="s">
        <v>4164</v>
      </c>
      <c r="D5037" s="44"/>
      <c r="E5037" s="47"/>
      <c r="F5037" s="10">
        <v>1347</v>
      </c>
      <c r="G5037" s="10">
        <v>1347</v>
      </c>
      <c r="H5037" s="810">
        <f t="shared" si="78"/>
        <v>0</v>
      </c>
    </row>
    <row r="5038" spans="1:8" ht="25.5" x14ac:dyDescent="0.25">
      <c r="A5038" s="69" t="s">
        <v>9252</v>
      </c>
      <c r="B5038" s="42" t="s">
        <v>4165</v>
      </c>
      <c r="C5038" s="43" t="s">
        <v>4166</v>
      </c>
      <c r="D5038" s="44"/>
      <c r="E5038" s="47"/>
      <c r="F5038" s="10">
        <v>717</v>
      </c>
      <c r="G5038" s="10">
        <v>717</v>
      </c>
      <c r="H5038" s="810">
        <f t="shared" si="78"/>
        <v>0</v>
      </c>
    </row>
    <row r="5039" spans="1:8" ht="25.5" x14ac:dyDescent="0.25">
      <c r="A5039" s="69" t="s">
        <v>4167</v>
      </c>
      <c r="B5039" s="42" t="s">
        <v>4168</v>
      </c>
      <c r="C5039" s="43" t="s">
        <v>4169</v>
      </c>
      <c r="D5039" s="44"/>
      <c r="E5039" s="47"/>
      <c r="F5039" s="10">
        <v>369</v>
      </c>
      <c r="G5039" s="10">
        <v>369</v>
      </c>
      <c r="H5039" s="810">
        <f t="shared" si="78"/>
        <v>0</v>
      </c>
    </row>
    <row r="5040" spans="1:8" ht="25.5" x14ac:dyDescent="0.25">
      <c r="A5040" s="69" t="s">
        <v>4170</v>
      </c>
      <c r="B5040" s="42" t="s">
        <v>4171</v>
      </c>
      <c r="C5040" s="43" t="s">
        <v>4172</v>
      </c>
      <c r="D5040" s="44"/>
      <c r="E5040" s="47"/>
      <c r="F5040" s="10">
        <v>70</v>
      </c>
      <c r="G5040" s="10">
        <v>70</v>
      </c>
      <c r="H5040" s="810">
        <f t="shared" si="78"/>
        <v>0</v>
      </c>
    </row>
    <row r="5041" spans="1:8" ht="25.5" x14ac:dyDescent="0.25">
      <c r="A5041" s="69" t="s">
        <v>4173</v>
      </c>
      <c r="B5041" s="42" t="s">
        <v>4174</v>
      </c>
      <c r="C5041" s="43" t="s">
        <v>10837</v>
      </c>
      <c r="D5041" s="44"/>
      <c r="E5041" s="47"/>
      <c r="F5041" s="10">
        <v>145</v>
      </c>
      <c r="G5041" s="10">
        <v>145</v>
      </c>
      <c r="H5041" s="810">
        <f t="shared" si="78"/>
        <v>0</v>
      </c>
    </row>
    <row r="5042" spans="1:8" x14ac:dyDescent="0.25">
      <c r="A5042" s="69" t="s">
        <v>4175</v>
      </c>
      <c r="B5042" s="42" t="s">
        <v>4176</v>
      </c>
      <c r="C5042" s="43" t="s">
        <v>4177</v>
      </c>
      <c r="D5042" s="44"/>
      <c r="E5042" s="47"/>
      <c r="F5042" s="10">
        <v>273</v>
      </c>
      <c r="G5042" s="10">
        <v>273</v>
      </c>
      <c r="H5042" s="810">
        <f t="shared" si="78"/>
        <v>0</v>
      </c>
    </row>
    <row r="5043" spans="1:8" x14ac:dyDescent="0.25">
      <c r="A5043" s="69" t="s">
        <v>4178</v>
      </c>
      <c r="B5043" s="42" t="s">
        <v>4179</v>
      </c>
      <c r="C5043" s="43" t="s">
        <v>4180</v>
      </c>
      <c r="D5043" s="44"/>
      <c r="E5043" s="47"/>
      <c r="F5043" s="10">
        <v>1040</v>
      </c>
      <c r="G5043" s="10">
        <v>1040</v>
      </c>
      <c r="H5043" s="810">
        <f t="shared" si="78"/>
        <v>0</v>
      </c>
    </row>
    <row r="5044" spans="1:8" x14ac:dyDescent="0.25">
      <c r="A5044" s="69" t="s">
        <v>4181</v>
      </c>
      <c r="B5044" s="42" t="s">
        <v>4182</v>
      </c>
      <c r="C5044" s="43" t="s">
        <v>4183</v>
      </c>
      <c r="D5044" s="44"/>
      <c r="E5044" s="47"/>
      <c r="F5044" s="10">
        <v>179</v>
      </c>
      <c r="G5044" s="10">
        <v>179</v>
      </c>
      <c r="H5044" s="810">
        <f t="shared" si="78"/>
        <v>0</v>
      </c>
    </row>
    <row r="5045" spans="1:8" ht="25.5" x14ac:dyDescent="0.25">
      <c r="A5045" s="69" t="s">
        <v>4184</v>
      </c>
      <c r="B5045" s="42" t="s">
        <v>4185</v>
      </c>
      <c r="C5045" s="43" t="s">
        <v>4186</v>
      </c>
      <c r="D5045" s="44"/>
      <c r="E5045" s="47"/>
      <c r="F5045" s="10">
        <v>1040</v>
      </c>
      <c r="G5045" s="10">
        <v>1040</v>
      </c>
      <c r="H5045" s="810">
        <f t="shared" si="78"/>
        <v>0</v>
      </c>
    </row>
    <row r="5046" spans="1:8" ht="25.5" x14ac:dyDescent="0.25">
      <c r="A5046" s="69" t="s">
        <v>4187</v>
      </c>
      <c r="B5046" s="42" t="s">
        <v>4188</v>
      </c>
      <c r="C5046" s="43" t="s">
        <v>4189</v>
      </c>
      <c r="D5046" s="44"/>
      <c r="E5046" s="47"/>
      <c r="F5046" s="10">
        <v>148</v>
      </c>
      <c r="G5046" s="10">
        <v>148</v>
      </c>
      <c r="H5046" s="810">
        <f t="shared" si="78"/>
        <v>0</v>
      </c>
    </row>
    <row r="5047" spans="1:8" ht="25.5" x14ac:dyDescent="0.25">
      <c r="A5047" s="69" t="s">
        <v>4190</v>
      </c>
      <c r="B5047" s="42" t="s">
        <v>4191</v>
      </c>
      <c r="C5047" s="43" t="s">
        <v>4192</v>
      </c>
      <c r="D5047" s="44"/>
      <c r="E5047" s="47"/>
      <c r="F5047" s="10">
        <v>1045</v>
      </c>
      <c r="G5047" s="10">
        <v>1045</v>
      </c>
      <c r="H5047" s="810">
        <f t="shared" si="78"/>
        <v>0</v>
      </c>
    </row>
    <row r="5048" spans="1:8" ht="25.5" x14ac:dyDescent="0.25">
      <c r="A5048" s="69" t="s">
        <v>4193</v>
      </c>
      <c r="B5048" s="42" t="s">
        <v>4194</v>
      </c>
      <c r="C5048" s="43" t="s">
        <v>4195</v>
      </c>
      <c r="D5048" s="44"/>
      <c r="E5048" s="47"/>
      <c r="F5048" s="10">
        <v>238</v>
      </c>
      <c r="G5048" s="10">
        <v>238</v>
      </c>
      <c r="H5048" s="810">
        <f t="shared" si="78"/>
        <v>0</v>
      </c>
    </row>
    <row r="5049" spans="1:8" ht="25.5" x14ac:dyDescent="0.25">
      <c r="A5049" s="69" t="s">
        <v>4196</v>
      </c>
      <c r="B5049" s="42" t="s">
        <v>4197</v>
      </c>
      <c r="C5049" s="43" t="s">
        <v>10838</v>
      </c>
      <c r="D5049" s="44"/>
      <c r="E5049" s="47"/>
      <c r="F5049" s="10">
        <v>786</v>
      </c>
      <c r="G5049" s="10">
        <v>786</v>
      </c>
      <c r="H5049" s="810">
        <f t="shared" si="78"/>
        <v>0</v>
      </c>
    </row>
    <row r="5050" spans="1:8" ht="25.5" x14ac:dyDescent="0.25">
      <c r="A5050" s="69" t="s">
        <v>4198</v>
      </c>
      <c r="B5050" s="42" t="s">
        <v>4199</v>
      </c>
      <c r="C5050" s="43" t="s">
        <v>5504</v>
      </c>
      <c r="D5050" s="44"/>
      <c r="E5050" s="47"/>
      <c r="F5050" s="10">
        <v>842</v>
      </c>
      <c r="G5050" s="10">
        <v>842</v>
      </c>
      <c r="H5050" s="810">
        <f t="shared" si="78"/>
        <v>0</v>
      </c>
    </row>
    <row r="5051" spans="1:8" ht="25.5" x14ac:dyDescent="0.25">
      <c r="A5051" s="69" t="s">
        <v>4200</v>
      </c>
      <c r="B5051" s="42" t="s">
        <v>4201</v>
      </c>
      <c r="C5051" s="43" t="s">
        <v>4202</v>
      </c>
      <c r="D5051" s="44"/>
      <c r="E5051" s="47"/>
      <c r="F5051" s="10">
        <v>143</v>
      </c>
      <c r="G5051" s="10">
        <v>143</v>
      </c>
      <c r="H5051" s="810">
        <f t="shared" si="78"/>
        <v>0</v>
      </c>
    </row>
    <row r="5052" spans="1:8" ht="25.5" x14ac:dyDescent="0.25">
      <c r="A5052" s="69" t="s">
        <v>4203</v>
      </c>
      <c r="B5052" s="42" t="s">
        <v>4201</v>
      </c>
      <c r="C5052" s="43" t="s">
        <v>4204</v>
      </c>
      <c r="D5052" s="44"/>
      <c r="E5052" s="47"/>
      <c r="F5052" s="10">
        <v>1096</v>
      </c>
      <c r="G5052" s="10">
        <v>1096</v>
      </c>
      <c r="H5052" s="810">
        <f t="shared" si="78"/>
        <v>0</v>
      </c>
    </row>
    <row r="5053" spans="1:8" ht="25.5" x14ac:dyDescent="0.25">
      <c r="A5053" s="69" t="s">
        <v>5571</v>
      </c>
      <c r="B5053" s="42" t="s">
        <v>5572</v>
      </c>
      <c r="C5053" s="43" t="s">
        <v>5573</v>
      </c>
      <c r="D5053" s="44"/>
      <c r="E5053" s="47"/>
      <c r="F5053" s="10">
        <v>143</v>
      </c>
      <c r="G5053" s="10">
        <v>143</v>
      </c>
      <c r="H5053" s="810">
        <f t="shared" si="78"/>
        <v>0</v>
      </c>
    </row>
    <row r="5054" spans="1:8" ht="25.5" x14ac:dyDescent="0.25">
      <c r="A5054" s="69" t="s">
        <v>5574</v>
      </c>
      <c r="B5054" s="42" t="s">
        <v>5575</v>
      </c>
      <c r="C5054" s="43" t="s">
        <v>5576</v>
      </c>
      <c r="D5054" s="44"/>
      <c r="E5054" s="47"/>
      <c r="F5054" s="10">
        <v>1096</v>
      </c>
      <c r="G5054" s="10">
        <v>1096</v>
      </c>
      <c r="H5054" s="810">
        <f t="shared" si="78"/>
        <v>0</v>
      </c>
    </row>
    <row r="5055" spans="1:8" ht="25.5" x14ac:dyDescent="0.25">
      <c r="A5055" s="69" t="s">
        <v>4205</v>
      </c>
      <c r="B5055" s="42" t="s">
        <v>4206</v>
      </c>
      <c r="C5055" s="43" t="s">
        <v>4207</v>
      </c>
      <c r="D5055" s="44"/>
      <c r="E5055" s="47"/>
      <c r="F5055" s="10">
        <v>7947</v>
      </c>
      <c r="G5055" s="10">
        <v>7947</v>
      </c>
      <c r="H5055" s="810">
        <f t="shared" si="78"/>
        <v>0</v>
      </c>
    </row>
    <row r="5056" spans="1:8" ht="25.5" x14ac:dyDescent="0.25">
      <c r="A5056" s="69" t="s">
        <v>4208</v>
      </c>
      <c r="B5056" s="42" t="s">
        <v>4209</v>
      </c>
      <c r="C5056" s="43" t="s">
        <v>4210</v>
      </c>
      <c r="D5056" s="44"/>
      <c r="E5056" s="47"/>
      <c r="F5056" s="10">
        <v>1607</v>
      </c>
      <c r="G5056" s="10">
        <v>1607</v>
      </c>
      <c r="H5056" s="810">
        <f t="shared" si="78"/>
        <v>0</v>
      </c>
    </row>
    <row r="5057" spans="1:8" ht="25.5" x14ac:dyDescent="0.25">
      <c r="A5057" s="69" t="s">
        <v>4211</v>
      </c>
      <c r="B5057" s="42" t="s">
        <v>4212</v>
      </c>
      <c r="C5057" s="43" t="s">
        <v>4213</v>
      </c>
      <c r="D5057" s="44"/>
      <c r="E5057" s="47"/>
      <c r="F5057" s="10">
        <v>599</v>
      </c>
      <c r="G5057" s="10">
        <v>599</v>
      </c>
      <c r="H5057" s="810">
        <f t="shared" si="78"/>
        <v>0</v>
      </c>
    </row>
    <row r="5058" spans="1:8" ht="25.5" x14ac:dyDescent="0.25">
      <c r="A5058" s="69" t="s">
        <v>4214</v>
      </c>
      <c r="B5058" s="42" t="s">
        <v>4215</v>
      </c>
      <c r="C5058" s="43" t="s">
        <v>4216</v>
      </c>
      <c r="D5058" s="44"/>
      <c r="E5058" s="47"/>
      <c r="F5058" s="10">
        <v>104</v>
      </c>
      <c r="G5058" s="10">
        <v>104</v>
      </c>
      <c r="H5058" s="810">
        <f t="shared" si="78"/>
        <v>0</v>
      </c>
    </row>
    <row r="5059" spans="1:8" ht="25.5" x14ac:dyDescent="0.25">
      <c r="A5059" s="69" t="s">
        <v>4217</v>
      </c>
      <c r="B5059" s="42" t="s">
        <v>4148</v>
      </c>
      <c r="C5059" s="43" t="s">
        <v>4144</v>
      </c>
      <c r="D5059" s="44"/>
      <c r="E5059" s="47"/>
      <c r="F5059" s="10">
        <v>180</v>
      </c>
      <c r="G5059" s="10">
        <v>180</v>
      </c>
      <c r="H5059" s="810">
        <f t="shared" si="78"/>
        <v>0</v>
      </c>
    </row>
    <row r="5060" spans="1:8" ht="25.5" x14ac:dyDescent="0.25">
      <c r="A5060" s="69" t="s">
        <v>4218</v>
      </c>
      <c r="B5060" s="42" t="s">
        <v>4150</v>
      </c>
      <c r="C5060" s="43" t="s">
        <v>4151</v>
      </c>
      <c r="D5060" s="44"/>
      <c r="E5060" s="47"/>
      <c r="F5060" s="10">
        <v>388</v>
      </c>
      <c r="G5060" s="10">
        <v>388</v>
      </c>
      <c r="H5060" s="810">
        <f t="shared" si="78"/>
        <v>0</v>
      </c>
    </row>
    <row r="5061" spans="1:8" ht="38.25" x14ac:dyDescent="0.25">
      <c r="A5061" s="69" t="s">
        <v>4152</v>
      </c>
      <c r="B5061" s="42" t="s">
        <v>5535</v>
      </c>
      <c r="C5061" s="43" t="s">
        <v>4154</v>
      </c>
      <c r="D5061" s="44"/>
      <c r="E5061" s="47"/>
      <c r="F5061" s="10">
        <v>1055</v>
      </c>
      <c r="G5061" s="10">
        <v>1055</v>
      </c>
      <c r="H5061" s="810">
        <f t="shared" si="78"/>
        <v>0</v>
      </c>
    </row>
    <row r="5062" spans="1:8" ht="25.5" x14ac:dyDescent="0.25">
      <c r="A5062" s="69" t="s">
        <v>5536</v>
      </c>
      <c r="B5062" s="42" t="s">
        <v>4219</v>
      </c>
      <c r="C5062" s="43" t="s">
        <v>4220</v>
      </c>
      <c r="D5062" s="44"/>
      <c r="E5062" s="47"/>
      <c r="F5062" s="10">
        <v>4285</v>
      </c>
      <c r="G5062" s="10">
        <v>4285</v>
      </c>
      <c r="H5062" s="810">
        <f t="shared" si="78"/>
        <v>0</v>
      </c>
    </row>
    <row r="5063" spans="1:8" x14ac:dyDescent="0.25">
      <c r="A5063" s="69" t="s">
        <v>4221</v>
      </c>
      <c r="B5063" s="42" t="s">
        <v>4222</v>
      </c>
      <c r="C5063" s="43" t="s">
        <v>4223</v>
      </c>
      <c r="D5063" s="44"/>
      <c r="E5063" s="47"/>
      <c r="F5063" s="10">
        <v>558</v>
      </c>
      <c r="G5063" s="10">
        <v>558</v>
      </c>
      <c r="H5063" s="810">
        <f t="shared" si="78"/>
        <v>0</v>
      </c>
    </row>
    <row r="5064" spans="1:8" ht="25.5" x14ac:dyDescent="0.25">
      <c r="A5064" s="69" t="s">
        <v>4224</v>
      </c>
      <c r="B5064" s="42" t="s">
        <v>4158</v>
      </c>
      <c r="C5064" s="43" t="s">
        <v>4159</v>
      </c>
      <c r="D5064" s="44"/>
      <c r="E5064" s="47"/>
      <c r="F5064" s="10">
        <v>945</v>
      </c>
      <c r="G5064" s="10">
        <v>945</v>
      </c>
      <c r="H5064" s="810">
        <f t="shared" si="78"/>
        <v>0</v>
      </c>
    </row>
    <row r="5065" spans="1:8" ht="25.5" x14ac:dyDescent="0.25">
      <c r="A5065" s="69" t="s">
        <v>9253</v>
      </c>
      <c r="B5065" s="42" t="s">
        <v>4160</v>
      </c>
      <c r="C5065" s="43" t="s">
        <v>4161</v>
      </c>
      <c r="D5065" s="44"/>
      <c r="E5065" s="47"/>
      <c r="F5065" s="10">
        <v>522</v>
      </c>
      <c r="G5065" s="10">
        <v>522</v>
      </c>
      <c r="H5065" s="810">
        <f t="shared" si="78"/>
        <v>0</v>
      </c>
    </row>
    <row r="5066" spans="1:8" ht="25.5" x14ac:dyDescent="0.25">
      <c r="A5066" s="69" t="s">
        <v>4225</v>
      </c>
      <c r="B5066" s="42" t="s">
        <v>4163</v>
      </c>
      <c r="C5066" s="43" t="s">
        <v>4164</v>
      </c>
      <c r="D5066" s="44"/>
      <c r="E5066" s="47"/>
      <c r="F5066" s="10">
        <v>1346</v>
      </c>
      <c r="G5066" s="10">
        <v>1346</v>
      </c>
      <c r="H5066" s="810">
        <f t="shared" ref="H5066:H5129" si="79">IF(ISNUMBER(F5066),ROUND(F5066-G5066,2),"")</f>
        <v>0</v>
      </c>
    </row>
    <row r="5067" spans="1:8" ht="25.5" x14ac:dyDescent="0.25">
      <c r="A5067" s="69" t="s">
        <v>9254</v>
      </c>
      <c r="B5067" s="42" t="s">
        <v>4165</v>
      </c>
      <c r="C5067" s="43" t="s">
        <v>4166</v>
      </c>
      <c r="D5067" s="44"/>
      <c r="E5067" s="47"/>
      <c r="F5067" s="10">
        <v>717</v>
      </c>
      <c r="G5067" s="10">
        <v>717</v>
      </c>
      <c r="H5067" s="810">
        <f t="shared" si="79"/>
        <v>0</v>
      </c>
    </row>
    <row r="5068" spans="1:8" ht="25.5" x14ac:dyDescent="0.25">
      <c r="A5068" s="69" t="s">
        <v>4226</v>
      </c>
      <c r="B5068" s="42" t="s">
        <v>4227</v>
      </c>
      <c r="C5068" s="43" t="s">
        <v>4228</v>
      </c>
      <c r="D5068" s="44"/>
      <c r="E5068" s="47"/>
      <c r="F5068" s="10">
        <v>901</v>
      </c>
      <c r="G5068" s="10">
        <v>901</v>
      </c>
      <c r="H5068" s="810">
        <f t="shared" si="79"/>
        <v>0</v>
      </c>
    </row>
    <row r="5069" spans="1:8" ht="25.5" x14ac:dyDescent="0.25">
      <c r="A5069" s="69" t="s">
        <v>4229</v>
      </c>
      <c r="B5069" s="42" t="s">
        <v>4227</v>
      </c>
      <c r="C5069" s="43" t="s">
        <v>4230</v>
      </c>
      <c r="D5069" s="44"/>
      <c r="E5069" s="47"/>
      <c r="F5069" s="10">
        <v>902</v>
      </c>
      <c r="G5069" s="10">
        <v>902</v>
      </c>
      <c r="H5069" s="810">
        <f t="shared" si="79"/>
        <v>0</v>
      </c>
    </row>
    <row r="5070" spans="1:8" ht="25.5" x14ac:dyDescent="0.25">
      <c r="A5070" s="69" t="s">
        <v>4231</v>
      </c>
      <c r="B5070" s="42" t="s">
        <v>4232</v>
      </c>
      <c r="C5070" s="43" t="s">
        <v>4233</v>
      </c>
      <c r="D5070" s="44"/>
      <c r="E5070" s="47"/>
      <c r="F5070" s="10">
        <v>328</v>
      </c>
      <c r="G5070" s="10">
        <v>328</v>
      </c>
      <c r="H5070" s="810">
        <f t="shared" si="79"/>
        <v>0</v>
      </c>
    </row>
    <row r="5071" spans="1:8" ht="25.5" x14ac:dyDescent="0.25">
      <c r="A5071" s="69" t="s">
        <v>4234</v>
      </c>
      <c r="B5071" s="42" t="s">
        <v>4232</v>
      </c>
      <c r="C5071" s="43" t="s">
        <v>4235</v>
      </c>
      <c r="D5071" s="44"/>
      <c r="E5071" s="47"/>
      <c r="F5071" s="10">
        <v>329</v>
      </c>
      <c r="G5071" s="10">
        <v>329</v>
      </c>
      <c r="H5071" s="810">
        <f t="shared" si="79"/>
        <v>0</v>
      </c>
    </row>
    <row r="5072" spans="1:8" ht="25.5" x14ac:dyDescent="0.25">
      <c r="A5072" s="69" t="s">
        <v>4236</v>
      </c>
      <c r="B5072" s="42" t="s">
        <v>4137</v>
      </c>
      <c r="C5072" s="43" t="s">
        <v>4138</v>
      </c>
      <c r="D5072" s="44"/>
      <c r="E5072" s="47"/>
      <c r="F5072" s="10">
        <v>297</v>
      </c>
      <c r="G5072" s="10">
        <v>297</v>
      </c>
      <c r="H5072" s="810">
        <f t="shared" si="79"/>
        <v>0</v>
      </c>
    </row>
    <row r="5073" spans="1:8" x14ac:dyDescent="0.25">
      <c r="A5073" s="69" t="s">
        <v>4237</v>
      </c>
      <c r="B5073" s="42"/>
      <c r="C5073" s="43"/>
      <c r="D5073" s="44"/>
      <c r="E5073" s="47"/>
      <c r="F5073" s="10" t="s">
        <v>5249</v>
      </c>
      <c r="G5073" s="10" t="s">
        <v>9527</v>
      </c>
      <c r="H5073" s="810" t="str">
        <f t="shared" si="79"/>
        <v/>
      </c>
    </row>
    <row r="5074" spans="1:8" ht="25.5" x14ac:dyDescent="0.25">
      <c r="A5074" s="69" t="s">
        <v>4238</v>
      </c>
      <c r="B5074" s="42" t="s">
        <v>4117</v>
      </c>
      <c r="C5074" s="43" t="s">
        <v>4118</v>
      </c>
      <c r="D5074" s="44"/>
      <c r="E5074" s="47"/>
      <c r="F5074" s="10">
        <v>25</v>
      </c>
      <c r="G5074" s="10">
        <v>25</v>
      </c>
      <c r="H5074" s="810">
        <f t="shared" si="79"/>
        <v>0</v>
      </c>
    </row>
    <row r="5075" spans="1:8" ht="25.5" x14ac:dyDescent="0.25">
      <c r="A5075" s="69" t="s">
        <v>4239</v>
      </c>
      <c r="B5075" s="42" t="s">
        <v>4240</v>
      </c>
      <c r="C5075" s="43" t="s">
        <v>4124</v>
      </c>
      <c r="D5075" s="44"/>
      <c r="E5075" s="47"/>
      <c r="F5075" s="10">
        <v>19</v>
      </c>
      <c r="G5075" s="10">
        <v>19</v>
      </c>
      <c r="H5075" s="810">
        <f t="shared" si="79"/>
        <v>0</v>
      </c>
    </row>
    <row r="5076" spans="1:8" ht="25.5" x14ac:dyDescent="0.25">
      <c r="A5076" s="69" t="s">
        <v>4241</v>
      </c>
      <c r="B5076" s="42" t="s">
        <v>4242</v>
      </c>
      <c r="C5076" s="43" t="s">
        <v>4127</v>
      </c>
      <c r="D5076" s="44"/>
      <c r="E5076" s="47"/>
      <c r="F5076" s="10">
        <v>773</v>
      </c>
      <c r="G5076" s="10">
        <v>773</v>
      </c>
      <c r="H5076" s="810">
        <f t="shared" si="79"/>
        <v>0</v>
      </c>
    </row>
    <row r="5077" spans="1:8" ht="25.5" x14ac:dyDescent="0.25">
      <c r="A5077" s="69" t="s">
        <v>4243</v>
      </c>
      <c r="B5077" s="42" t="s">
        <v>4244</v>
      </c>
      <c r="C5077" s="43" t="s">
        <v>4130</v>
      </c>
      <c r="D5077" s="44"/>
      <c r="E5077" s="47"/>
      <c r="F5077" s="10">
        <v>102</v>
      </c>
      <c r="G5077" s="10">
        <v>102</v>
      </c>
      <c r="H5077" s="810">
        <f t="shared" si="79"/>
        <v>0</v>
      </c>
    </row>
    <row r="5078" spans="1:8" ht="25.5" x14ac:dyDescent="0.25">
      <c r="A5078" s="69" t="s">
        <v>4245</v>
      </c>
      <c r="B5078" s="42" t="s">
        <v>4246</v>
      </c>
      <c r="C5078" s="43" t="s">
        <v>4133</v>
      </c>
      <c r="D5078" s="44"/>
      <c r="E5078" s="47"/>
      <c r="F5078" s="10">
        <v>54</v>
      </c>
      <c r="G5078" s="10">
        <v>54</v>
      </c>
      <c r="H5078" s="810">
        <f t="shared" si="79"/>
        <v>0</v>
      </c>
    </row>
    <row r="5079" spans="1:8" x14ac:dyDescent="0.25">
      <c r="A5079" s="69" t="s">
        <v>9423</v>
      </c>
      <c r="B5079" s="42" t="s">
        <v>7965</v>
      </c>
      <c r="C5079" s="43" t="s">
        <v>7966</v>
      </c>
      <c r="D5079" s="44"/>
      <c r="E5079" s="47"/>
      <c r="F5079" s="10">
        <v>747</v>
      </c>
      <c r="G5079" s="10">
        <v>747</v>
      </c>
      <c r="H5079" s="810">
        <f t="shared" si="79"/>
        <v>0</v>
      </c>
    </row>
    <row r="5080" spans="1:8" x14ac:dyDescent="0.25">
      <c r="A5080" s="87" t="s">
        <v>4247</v>
      </c>
      <c r="B5080" s="42"/>
      <c r="C5080" s="43"/>
      <c r="D5080" s="44"/>
      <c r="E5080" s="47"/>
      <c r="F5080" s="10" t="s">
        <v>5249</v>
      </c>
      <c r="G5080" s="10" t="s">
        <v>9527</v>
      </c>
      <c r="H5080" s="810" t="str">
        <f t="shared" si="79"/>
        <v/>
      </c>
    </row>
    <row r="5081" spans="1:8" ht="38.25" x14ac:dyDescent="0.25">
      <c r="A5081" s="69" t="s">
        <v>4248</v>
      </c>
      <c r="B5081" s="42"/>
      <c r="C5081" s="43"/>
      <c r="D5081" s="44"/>
      <c r="E5081" s="47"/>
      <c r="F5081" s="10" t="s">
        <v>5249</v>
      </c>
      <c r="G5081" s="10" t="s">
        <v>9527</v>
      </c>
      <c r="H5081" s="810" t="str">
        <f t="shared" si="79"/>
        <v/>
      </c>
    </row>
    <row r="5082" spans="1:8" x14ac:dyDescent="0.25">
      <c r="A5082" s="69" t="s">
        <v>4249</v>
      </c>
      <c r="B5082" s="42" t="s">
        <v>4250</v>
      </c>
      <c r="C5082" s="43" t="s">
        <v>4251</v>
      </c>
      <c r="D5082" s="44"/>
      <c r="E5082" s="47"/>
      <c r="F5082" s="10">
        <v>22.05</v>
      </c>
      <c r="G5082" s="10">
        <v>22.05</v>
      </c>
      <c r="H5082" s="810">
        <f t="shared" si="79"/>
        <v>0</v>
      </c>
    </row>
    <row r="5083" spans="1:8" ht="38.25" x14ac:dyDescent="0.25">
      <c r="A5083" s="69" t="s">
        <v>4252</v>
      </c>
      <c r="B5083" s="42" t="s">
        <v>4253</v>
      </c>
      <c r="C5083" s="43" t="s">
        <v>4254</v>
      </c>
      <c r="D5083" s="44"/>
      <c r="E5083" s="47"/>
      <c r="F5083" s="10">
        <v>719.25</v>
      </c>
      <c r="G5083" s="10">
        <v>719.25</v>
      </c>
      <c r="H5083" s="810">
        <f t="shared" si="79"/>
        <v>0</v>
      </c>
    </row>
    <row r="5084" spans="1:8" ht="38.25" x14ac:dyDescent="0.25">
      <c r="A5084" s="69" t="s">
        <v>4255</v>
      </c>
      <c r="B5084" s="42" t="s">
        <v>4256</v>
      </c>
      <c r="C5084" s="43" t="s">
        <v>4257</v>
      </c>
      <c r="D5084" s="44"/>
      <c r="E5084" s="47"/>
      <c r="F5084" s="10">
        <v>812.7</v>
      </c>
      <c r="G5084" s="10">
        <v>812.7</v>
      </c>
      <c r="H5084" s="810">
        <f t="shared" si="79"/>
        <v>0</v>
      </c>
    </row>
    <row r="5085" spans="1:8" ht="38.25" x14ac:dyDescent="0.25">
      <c r="A5085" s="69" t="s">
        <v>4258</v>
      </c>
      <c r="B5085" s="42" t="s">
        <v>4259</v>
      </c>
      <c r="C5085" s="43" t="s">
        <v>4260</v>
      </c>
      <c r="D5085" s="44"/>
      <c r="E5085" s="47"/>
      <c r="F5085" s="10">
        <v>873.6</v>
      </c>
      <c r="G5085" s="10">
        <v>873.6</v>
      </c>
      <c r="H5085" s="810">
        <f t="shared" si="79"/>
        <v>0</v>
      </c>
    </row>
    <row r="5086" spans="1:8" ht="25.5" x14ac:dyDescent="0.25">
      <c r="A5086" s="69" t="s">
        <v>9255</v>
      </c>
      <c r="B5086" s="42" t="s">
        <v>4261</v>
      </c>
      <c r="C5086" s="43" t="s">
        <v>4262</v>
      </c>
      <c r="D5086" s="44"/>
      <c r="E5086" s="47"/>
      <c r="F5086" s="10">
        <v>1117.2</v>
      </c>
      <c r="G5086" s="10">
        <v>1117.2</v>
      </c>
      <c r="H5086" s="810">
        <f t="shared" si="79"/>
        <v>0</v>
      </c>
    </row>
    <row r="5087" spans="1:8" ht="25.5" x14ac:dyDescent="0.25">
      <c r="A5087" s="69" t="s">
        <v>4263</v>
      </c>
      <c r="B5087" s="42" t="s">
        <v>4264</v>
      </c>
      <c r="C5087" s="43" t="s">
        <v>4265</v>
      </c>
      <c r="D5087" s="44"/>
      <c r="E5087" s="47"/>
      <c r="F5087" s="10">
        <v>539.70000000000005</v>
      </c>
      <c r="G5087" s="10">
        <v>539.70000000000005</v>
      </c>
      <c r="H5087" s="810">
        <f t="shared" si="79"/>
        <v>0</v>
      </c>
    </row>
    <row r="5088" spans="1:8" x14ac:dyDescent="0.25">
      <c r="A5088" s="69" t="s">
        <v>4266</v>
      </c>
      <c r="B5088" s="42" t="s">
        <v>4267</v>
      </c>
      <c r="C5088" s="43" t="s">
        <v>4268</v>
      </c>
      <c r="D5088" s="44"/>
      <c r="E5088" s="47"/>
      <c r="F5088" s="10">
        <v>114.45</v>
      </c>
      <c r="G5088" s="10">
        <v>114.45</v>
      </c>
      <c r="H5088" s="810">
        <f t="shared" si="79"/>
        <v>0</v>
      </c>
    </row>
    <row r="5089" spans="1:8" ht="25.5" x14ac:dyDescent="0.25">
      <c r="A5089" s="69" t="s">
        <v>4269</v>
      </c>
      <c r="B5089" s="42" t="s">
        <v>4270</v>
      </c>
      <c r="C5089" s="43" t="s">
        <v>4271</v>
      </c>
      <c r="D5089" s="44"/>
      <c r="E5089" s="47"/>
      <c r="F5089" s="10">
        <v>8.4</v>
      </c>
      <c r="G5089" s="10">
        <v>8.4</v>
      </c>
      <c r="H5089" s="810">
        <f t="shared" si="79"/>
        <v>0</v>
      </c>
    </row>
    <row r="5090" spans="1:8" ht="25.5" x14ac:dyDescent="0.25">
      <c r="A5090" s="69" t="s">
        <v>4272</v>
      </c>
      <c r="B5090" s="42" t="s">
        <v>4273</v>
      </c>
      <c r="C5090" s="43" t="s">
        <v>4274</v>
      </c>
      <c r="D5090" s="44"/>
      <c r="E5090" s="47"/>
      <c r="F5090" s="10">
        <v>31.5</v>
      </c>
      <c r="G5090" s="10">
        <v>31.5</v>
      </c>
      <c r="H5090" s="810">
        <f t="shared" si="79"/>
        <v>0</v>
      </c>
    </row>
    <row r="5091" spans="1:8" ht="25.5" x14ac:dyDescent="0.25">
      <c r="A5091" s="69" t="s">
        <v>4275</v>
      </c>
      <c r="B5091" s="42" t="s">
        <v>4276</v>
      </c>
      <c r="C5091" s="43" t="s">
        <v>4277</v>
      </c>
      <c r="D5091" s="44"/>
      <c r="E5091" s="47"/>
      <c r="F5091" s="10">
        <v>523.95000000000005</v>
      </c>
      <c r="G5091" s="10">
        <v>523.95000000000005</v>
      </c>
      <c r="H5091" s="810">
        <f t="shared" si="79"/>
        <v>0</v>
      </c>
    </row>
    <row r="5092" spans="1:8" ht="25.5" x14ac:dyDescent="0.25">
      <c r="A5092" s="69" t="s">
        <v>4278</v>
      </c>
      <c r="B5092" s="42" t="s">
        <v>4279</v>
      </c>
      <c r="C5092" s="43" t="s">
        <v>4280</v>
      </c>
      <c r="D5092" s="44"/>
      <c r="E5092" s="47"/>
      <c r="F5092" s="10">
        <v>58.8</v>
      </c>
      <c r="G5092" s="10">
        <v>58.8</v>
      </c>
      <c r="H5092" s="810">
        <f t="shared" si="79"/>
        <v>0</v>
      </c>
    </row>
    <row r="5093" spans="1:8" ht="25.5" x14ac:dyDescent="0.25">
      <c r="A5093" s="69" t="s">
        <v>4281</v>
      </c>
      <c r="B5093" s="42" t="s">
        <v>4282</v>
      </c>
      <c r="C5093" s="43" t="s">
        <v>4283</v>
      </c>
      <c r="D5093" s="44"/>
      <c r="E5093" s="47"/>
      <c r="F5093" s="10">
        <v>80.849999999999994</v>
      </c>
      <c r="G5093" s="10">
        <v>80.849999999999994</v>
      </c>
      <c r="H5093" s="810">
        <f t="shared" si="79"/>
        <v>0</v>
      </c>
    </row>
    <row r="5094" spans="1:8" ht="25.5" x14ac:dyDescent="0.25">
      <c r="A5094" s="69" t="s">
        <v>4284</v>
      </c>
      <c r="B5094" s="42" t="s">
        <v>4285</v>
      </c>
      <c r="C5094" s="43" t="s">
        <v>4286</v>
      </c>
      <c r="D5094" s="44"/>
      <c r="E5094" s="47"/>
      <c r="F5094" s="10">
        <v>837.9</v>
      </c>
      <c r="G5094" s="10">
        <v>837.9</v>
      </c>
      <c r="H5094" s="810">
        <f t="shared" si="79"/>
        <v>0</v>
      </c>
    </row>
    <row r="5095" spans="1:8" x14ac:dyDescent="0.25">
      <c r="A5095" s="69" t="s">
        <v>4287</v>
      </c>
      <c r="B5095" s="42" t="s">
        <v>4288</v>
      </c>
      <c r="C5095" s="43" t="s">
        <v>4289</v>
      </c>
      <c r="D5095" s="44"/>
      <c r="E5095" s="47"/>
      <c r="F5095" s="10">
        <v>610.04999999999995</v>
      </c>
      <c r="G5095" s="10">
        <v>610.04999999999995</v>
      </c>
      <c r="H5095" s="810">
        <f t="shared" si="79"/>
        <v>0</v>
      </c>
    </row>
    <row r="5096" spans="1:8" ht="25.5" x14ac:dyDescent="0.25">
      <c r="A5096" s="69" t="s">
        <v>4290</v>
      </c>
      <c r="B5096" s="42" t="s">
        <v>4291</v>
      </c>
      <c r="C5096" s="43" t="s">
        <v>4292</v>
      </c>
      <c r="D5096" s="44"/>
      <c r="E5096" s="47"/>
      <c r="F5096" s="10">
        <v>1323</v>
      </c>
      <c r="G5096" s="10">
        <v>1323</v>
      </c>
      <c r="H5096" s="810">
        <f t="shared" si="79"/>
        <v>0</v>
      </c>
    </row>
    <row r="5097" spans="1:8" ht="25.5" x14ac:dyDescent="0.25">
      <c r="A5097" s="69" t="s">
        <v>4293</v>
      </c>
      <c r="B5097" s="42" t="s">
        <v>4294</v>
      </c>
      <c r="C5097" s="43" t="s">
        <v>4295</v>
      </c>
      <c r="D5097" s="44"/>
      <c r="E5097" s="47"/>
      <c r="F5097" s="10">
        <v>2422.35</v>
      </c>
      <c r="G5097" s="10">
        <v>2422.35</v>
      </c>
      <c r="H5097" s="810">
        <f t="shared" si="79"/>
        <v>0</v>
      </c>
    </row>
    <row r="5098" spans="1:8" ht="38.25" x14ac:dyDescent="0.25">
      <c r="A5098" s="69" t="s">
        <v>4296</v>
      </c>
      <c r="B5098" s="42" t="s">
        <v>4297</v>
      </c>
      <c r="C5098" s="43" t="s">
        <v>4298</v>
      </c>
      <c r="D5098" s="44"/>
      <c r="E5098" s="47"/>
      <c r="F5098" s="10">
        <v>3192</v>
      </c>
      <c r="G5098" s="10">
        <v>3192</v>
      </c>
      <c r="H5098" s="810">
        <f t="shared" si="79"/>
        <v>0</v>
      </c>
    </row>
    <row r="5099" spans="1:8" x14ac:dyDescent="0.25">
      <c r="A5099" s="69" t="s">
        <v>4299</v>
      </c>
      <c r="B5099" s="42" t="s">
        <v>4300</v>
      </c>
      <c r="C5099" s="43" t="s">
        <v>4301</v>
      </c>
      <c r="D5099" s="44"/>
      <c r="E5099" s="47"/>
      <c r="F5099" s="10">
        <v>76.650000000000006</v>
      </c>
      <c r="G5099" s="10">
        <v>76.650000000000006</v>
      </c>
      <c r="H5099" s="810">
        <f t="shared" si="79"/>
        <v>0</v>
      </c>
    </row>
    <row r="5100" spans="1:8" x14ac:dyDescent="0.25">
      <c r="A5100" s="69" t="s">
        <v>4302</v>
      </c>
      <c r="B5100" s="42" t="s">
        <v>4303</v>
      </c>
      <c r="C5100" s="43" t="s">
        <v>4304</v>
      </c>
      <c r="D5100" s="44"/>
      <c r="E5100" s="47"/>
      <c r="F5100" s="10">
        <v>49.35</v>
      </c>
      <c r="G5100" s="10">
        <v>49.35</v>
      </c>
      <c r="H5100" s="810">
        <f t="shared" si="79"/>
        <v>0</v>
      </c>
    </row>
    <row r="5101" spans="1:8" x14ac:dyDescent="0.25">
      <c r="A5101" s="69" t="s">
        <v>4305</v>
      </c>
      <c r="B5101" s="42" t="s">
        <v>4306</v>
      </c>
      <c r="C5101" s="43" t="s">
        <v>4307</v>
      </c>
      <c r="D5101" s="44"/>
      <c r="E5101" s="47"/>
      <c r="F5101" s="10">
        <v>42</v>
      </c>
      <c r="G5101" s="10">
        <v>42</v>
      </c>
      <c r="H5101" s="810">
        <f t="shared" si="79"/>
        <v>0</v>
      </c>
    </row>
    <row r="5102" spans="1:8" x14ac:dyDescent="0.25">
      <c r="A5102" s="69" t="s">
        <v>4308</v>
      </c>
      <c r="B5102" s="42" t="s">
        <v>4309</v>
      </c>
      <c r="C5102" s="43" t="s">
        <v>4310</v>
      </c>
      <c r="D5102" s="44"/>
      <c r="E5102" s="47"/>
      <c r="F5102" s="10">
        <v>45.15</v>
      </c>
      <c r="G5102" s="10">
        <v>45.15</v>
      </c>
      <c r="H5102" s="810">
        <f t="shared" si="79"/>
        <v>0</v>
      </c>
    </row>
    <row r="5103" spans="1:8" x14ac:dyDescent="0.25">
      <c r="A5103" s="69" t="s">
        <v>4311</v>
      </c>
      <c r="B5103" s="42" t="s">
        <v>4312</v>
      </c>
      <c r="C5103" s="43" t="s">
        <v>4313</v>
      </c>
      <c r="D5103" s="44"/>
      <c r="E5103" s="47"/>
      <c r="F5103" s="10">
        <v>305.55</v>
      </c>
      <c r="G5103" s="10">
        <v>305.55</v>
      </c>
      <c r="H5103" s="810">
        <f t="shared" si="79"/>
        <v>0</v>
      </c>
    </row>
    <row r="5104" spans="1:8" x14ac:dyDescent="0.25">
      <c r="A5104" s="69" t="s">
        <v>4314</v>
      </c>
      <c r="B5104" s="42" t="s">
        <v>4315</v>
      </c>
      <c r="C5104" s="43" t="s">
        <v>4316</v>
      </c>
      <c r="D5104" s="44"/>
      <c r="E5104" s="47"/>
      <c r="F5104" s="10">
        <v>413.7</v>
      </c>
      <c r="G5104" s="10">
        <v>413.7</v>
      </c>
      <c r="H5104" s="810">
        <f t="shared" si="79"/>
        <v>0</v>
      </c>
    </row>
    <row r="5105" spans="1:8" x14ac:dyDescent="0.25">
      <c r="A5105" s="69" t="s">
        <v>4317</v>
      </c>
      <c r="B5105" s="42" t="s">
        <v>4318</v>
      </c>
      <c r="C5105" s="43" t="s">
        <v>4319</v>
      </c>
      <c r="D5105" s="44"/>
      <c r="E5105" s="47"/>
      <c r="F5105" s="10">
        <v>836.85</v>
      </c>
      <c r="G5105" s="10">
        <v>836.85</v>
      </c>
      <c r="H5105" s="810">
        <f t="shared" si="79"/>
        <v>0</v>
      </c>
    </row>
    <row r="5106" spans="1:8" ht="25.5" x14ac:dyDescent="0.25">
      <c r="A5106" s="69" t="s">
        <v>4320</v>
      </c>
      <c r="B5106" s="42" t="s">
        <v>4321</v>
      </c>
      <c r="C5106" s="43" t="s">
        <v>4322</v>
      </c>
      <c r="D5106" s="44"/>
      <c r="E5106" s="47"/>
      <c r="F5106" s="10">
        <v>142.80000000000001</v>
      </c>
      <c r="G5106" s="10">
        <v>142.80000000000001</v>
      </c>
      <c r="H5106" s="810">
        <f t="shared" si="79"/>
        <v>0</v>
      </c>
    </row>
    <row r="5107" spans="1:8" ht="51" x14ac:dyDescent="0.25">
      <c r="A5107" s="69" t="s">
        <v>4323</v>
      </c>
      <c r="B5107" s="42" t="s">
        <v>4324</v>
      </c>
      <c r="C5107" s="43" t="s">
        <v>4325</v>
      </c>
      <c r="D5107" s="44"/>
      <c r="E5107" s="47"/>
      <c r="F5107" s="10">
        <v>61.95</v>
      </c>
      <c r="G5107" s="10">
        <v>61.95</v>
      </c>
      <c r="H5107" s="810">
        <f t="shared" si="79"/>
        <v>0</v>
      </c>
    </row>
    <row r="5108" spans="1:8" ht="51" x14ac:dyDescent="0.25">
      <c r="A5108" s="69" t="s">
        <v>4326</v>
      </c>
      <c r="B5108" s="42" t="s">
        <v>4327</v>
      </c>
      <c r="C5108" s="43" t="s">
        <v>4328</v>
      </c>
      <c r="D5108" s="44"/>
      <c r="E5108" s="47"/>
      <c r="F5108" s="10">
        <v>116.55</v>
      </c>
      <c r="G5108" s="10">
        <v>116.55</v>
      </c>
      <c r="H5108" s="810">
        <f t="shared" si="79"/>
        <v>0</v>
      </c>
    </row>
    <row r="5109" spans="1:8" ht="51" x14ac:dyDescent="0.25">
      <c r="A5109" s="69" t="s">
        <v>4329</v>
      </c>
      <c r="B5109" s="42" t="s">
        <v>4330</v>
      </c>
      <c r="C5109" s="43" t="s">
        <v>4331</v>
      </c>
      <c r="D5109" s="44"/>
      <c r="E5109" s="47"/>
      <c r="F5109" s="10">
        <v>289.8</v>
      </c>
      <c r="G5109" s="10">
        <v>289.8</v>
      </c>
      <c r="H5109" s="810">
        <f t="shared" si="79"/>
        <v>0</v>
      </c>
    </row>
    <row r="5110" spans="1:8" ht="25.5" x14ac:dyDescent="0.25">
      <c r="A5110" s="69" t="s">
        <v>4332</v>
      </c>
      <c r="B5110" s="42" t="s">
        <v>4333</v>
      </c>
      <c r="C5110" s="43" t="s">
        <v>4334</v>
      </c>
      <c r="D5110" s="44"/>
      <c r="E5110" s="47"/>
      <c r="F5110" s="10">
        <v>38.85</v>
      </c>
      <c r="G5110" s="10">
        <v>38.85</v>
      </c>
      <c r="H5110" s="810">
        <f t="shared" si="79"/>
        <v>0</v>
      </c>
    </row>
    <row r="5111" spans="1:8" ht="38.25" x14ac:dyDescent="0.25">
      <c r="A5111" s="69" t="s">
        <v>4335</v>
      </c>
      <c r="B5111" s="42" t="s">
        <v>4336</v>
      </c>
      <c r="C5111" s="43" t="s">
        <v>4337</v>
      </c>
      <c r="D5111" s="44"/>
      <c r="E5111" s="47"/>
      <c r="F5111" s="10">
        <v>53.55</v>
      </c>
      <c r="G5111" s="10">
        <v>53.55</v>
      </c>
      <c r="H5111" s="810">
        <f t="shared" si="79"/>
        <v>0</v>
      </c>
    </row>
    <row r="5112" spans="1:8" ht="38.25" x14ac:dyDescent="0.25">
      <c r="A5112" s="69" t="s">
        <v>4338</v>
      </c>
      <c r="B5112" s="42" t="s">
        <v>4339</v>
      </c>
      <c r="C5112" s="43" t="s">
        <v>4340</v>
      </c>
      <c r="D5112" s="44"/>
      <c r="E5112" s="47"/>
      <c r="F5112" s="10">
        <v>73.5</v>
      </c>
      <c r="G5112" s="10">
        <v>73.5</v>
      </c>
      <c r="H5112" s="810">
        <f t="shared" si="79"/>
        <v>0</v>
      </c>
    </row>
    <row r="5113" spans="1:8" ht="25.5" x14ac:dyDescent="0.25">
      <c r="A5113" s="69" t="s">
        <v>4341</v>
      </c>
      <c r="B5113" s="42" t="s">
        <v>4342</v>
      </c>
      <c r="C5113" s="43" t="s">
        <v>4343</v>
      </c>
      <c r="D5113" s="44"/>
      <c r="E5113" s="47"/>
      <c r="F5113" s="10">
        <v>121.8</v>
      </c>
      <c r="G5113" s="10">
        <v>121.8</v>
      </c>
      <c r="H5113" s="810">
        <f t="shared" si="79"/>
        <v>0</v>
      </c>
    </row>
    <row r="5114" spans="1:8" ht="38.25" x14ac:dyDescent="0.25">
      <c r="A5114" s="69" t="s">
        <v>4344</v>
      </c>
      <c r="B5114" s="42" t="s">
        <v>4345</v>
      </c>
      <c r="C5114" s="43" t="s">
        <v>4346</v>
      </c>
      <c r="D5114" s="44"/>
      <c r="E5114" s="47"/>
      <c r="F5114" s="10">
        <v>54.6</v>
      </c>
      <c r="G5114" s="10">
        <v>54.6</v>
      </c>
      <c r="H5114" s="810">
        <f t="shared" si="79"/>
        <v>0</v>
      </c>
    </row>
    <row r="5115" spans="1:8" ht="38.25" x14ac:dyDescent="0.25">
      <c r="A5115" s="69" t="s">
        <v>4347</v>
      </c>
      <c r="B5115" s="42" t="s">
        <v>4348</v>
      </c>
      <c r="C5115" s="43" t="s">
        <v>4349</v>
      </c>
      <c r="D5115" s="44"/>
      <c r="E5115" s="47"/>
      <c r="F5115" s="10">
        <v>24.15</v>
      </c>
      <c r="G5115" s="10">
        <v>24.15</v>
      </c>
      <c r="H5115" s="810">
        <f t="shared" si="79"/>
        <v>0</v>
      </c>
    </row>
    <row r="5116" spans="1:8" x14ac:dyDescent="0.25">
      <c r="A5116" s="87" t="s">
        <v>4350</v>
      </c>
      <c r="B5116" s="42"/>
      <c r="C5116" s="43"/>
      <c r="D5116" s="44"/>
      <c r="E5116" s="47"/>
      <c r="F5116" s="10" t="s">
        <v>5249</v>
      </c>
      <c r="G5116" s="10" t="s">
        <v>9527</v>
      </c>
      <c r="H5116" s="810" t="str">
        <f t="shared" si="79"/>
        <v/>
      </c>
    </row>
    <row r="5117" spans="1:8" ht="25.5" x14ac:dyDescent="0.25">
      <c r="A5117" s="87" t="s">
        <v>4351</v>
      </c>
      <c r="B5117" s="42"/>
      <c r="C5117" s="43"/>
      <c r="D5117" s="44"/>
      <c r="E5117" s="47"/>
      <c r="F5117" s="10" t="s">
        <v>5249</v>
      </c>
      <c r="G5117" s="10" t="s">
        <v>9527</v>
      </c>
      <c r="H5117" s="810" t="str">
        <f t="shared" si="79"/>
        <v/>
      </c>
    </row>
    <row r="5118" spans="1:8" ht="15.75" thickBot="1" x14ac:dyDescent="0.3">
      <c r="A5118" s="54" t="s">
        <v>7967</v>
      </c>
      <c r="B5118" s="55" t="s">
        <v>7968</v>
      </c>
      <c r="C5118" s="56" t="s">
        <v>7969</v>
      </c>
      <c r="D5118" s="57"/>
      <c r="E5118" s="58"/>
      <c r="F5118" s="59">
        <v>309</v>
      </c>
      <c r="G5118" s="59">
        <v>309</v>
      </c>
      <c r="H5118" s="810">
        <f t="shared" si="79"/>
        <v>0</v>
      </c>
    </row>
    <row r="5119" spans="1:8" ht="25.5" x14ac:dyDescent="0.25">
      <c r="A5119" s="100" t="s">
        <v>7970</v>
      </c>
      <c r="B5119" s="173" t="s">
        <v>7971</v>
      </c>
      <c r="C5119" s="94" t="s">
        <v>7972</v>
      </c>
      <c r="D5119" s="60"/>
      <c r="E5119" s="61"/>
      <c r="F5119" s="95">
        <v>4221</v>
      </c>
      <c r="G5119" s="95">
        <v>4221</v>
      </c>
      <c r="H5119" s="810">
        <f t="shared" si="79"/>
        <v>0</v>
      </c>
    </row>
    <row r="5120" spans="1:8" ht="25.5" x14ac:dyDescent="0.25">
      <c r="A5120" s="41" t="s">
        <v>7973</v>
      </c>
      <c r="B5120" s="42" t="s">
        <v>7974</v>
      </c>
      <c r="C5120" s="43" t="s">
        <v>7975</v>
      </c>
      <c r="D5120" s="44"/>
      <c r="E5120" s="47"/>
      <c r="F5120" s="46">
        <v>4221</v>
      </c>
      <c r="G5120" s="46">
        <v>4221</v>
      </c>
      <c r="H5120" s="810">
        <f t="shared" si="79"/>
        <v>0</v>
      </c>
    </row>
    <row r="5121" spans="1:8" ht="38.25" x14ac:dyDescent="0.25">
      <c r="A5121" s="41" t="s">
        <v>7976</v>
      </c>
      <c r="B5121" s="42" t="s">
        <v>7977</v>
      </c>
      <c r="C5121" s="43" t="s">
        <v>7978</v>
      </c>
      <c r="D5121" s="44"/>
      <c r="E5121" s="47"/>
      <c r="F5121" s="46">
        <v>4221</v>
      </c>
      <c r="G5121" s="46">
        <v>4221</v>
      </c>
      <c r="H5121" s="810">
        <f t="shared" si="79"/>
        <v>0</v>
      </c>
    </row>
    <row r="5122" spans="1:8" ht="38.25" x14ac:dyDescent="0.25">
      <c r="A5122" s="41" t="s">
        <v>7979</v>
      </c>
      <c r="B5122" s="42" t="s">
        <v>7980</v>
      </c>
      <c r="C5122" s="43" t="s">
        <v>7981</v>
      </c>
      <c r="D5122" s="44"/>
      <c r="E5122" s="47"/>
      <c r="F5122" s="46">
        <v>4221</v>
      </c>
      <c r="G5122" s="46">
        <v>4221</v>
      </c>
      <c r="H5122" s="810">
        <f t="shared" si="79"/>
        <v>0</v>
      </c>
    </row>
    <row r="5123" spans="1:8" ht="25.5" x14ac:dyDescent="0.25">
      <c r="A5123" s="41" t="s">
        <v>7982</v>
      </c>
      <c r="B5123" s="42" t="s">
        <v>9339</v>
      </c>
      <c r="C5123" s="43" t="s">
        <v>7983</v>
      </c>
      <c r="D5123" s="44"/>
      <c r="E5123" s="47"/>
      <c r="F5123" s="46" t="s">
        <v>9655</v>
      </c>
      <c r="G5123" s="46">
        <v>0</v>
      </c>
      <c r="H5123" s="810" t="str">
        <f t="shared" si="79"/>
        <v/>
      </c>
    </row>
    <row r="5124" spans="1:8" ht="38.25" x14ac:dyDescent="0.25">
      <c r="A5124" s="41" t="s">
        <v>7984</v>
      </c>
      <c r="B5124" s="42" t="s">
        <v>9340</v>
      </c>
      <c r="C5124" s="43" t="s">
        <v>7985</v>
      </c>
      <c r="D5124" s="44"/>
      <c r="E5124" s="47"/>
      <c r="F5124" s="46" t="s">
        <v>9655</v>
      </c>
      <c r="G5124" s="46">
        <v>0</v>
      </c>
      <c r="H5124" s="810" t="str">
        <f t="shared" si="79"/>
        <v/>
      </c>
    </row>
    <row r="5125" spans="1:8" ht="25.5" x14ac:dyDescent="0.25">
      <c r="A5125" s="41" t="s">
        <v>7986</v>
      </c>
      <c r="B5125" s="42" t="s">
        <v>9341</v>
      </c>
      <c r="C5125" s="43" t="s">
        <v>7987</v>
      </c>
      <c r="D5125" s="44"/>
      <c r="E5125" s="47"/>
      <c r="F5125" s="46">
        <v>633</v>
      </c>
      <c r="G5125" s="46">
        <v>633</v>
      </c>
      <c r="H5125" s="810">
        <f t="shared" si="79"/>
        <v>0</v>
      </c>
    </row>
    <row r="5126" spans="1:8" ht="38.25" x14ac:dyDescent="0.25">
      <c r="A5126" s="41" t="s">
        <v>7988</v>
      </c>
      <c r="B5126" s="42" t="s">
        <v>9342</v>
      </c>
      <c r="C5126" s="43" t="s">
        <v>7989</v>
      </c>
      <c r="D5126" s="44"/>
      <c r="E5126" s="47"/>
      <c r="F5126" s="46">
        <v>633</v>
      </c>
      <c r="G5126" s="46">
        <v>633</v>
      </c>
      <c r="H5126" s="810">
        <f t="shared" si="79"/>
        <v>0</v>
      </c>
    </row>
    <row r="5127" spans="1:8" ht="25.5" x14ac:dyDescent="0.25">
      <c r="A5127" s="41" t="s">
        <v>7990</v>
      </c>
      <c r="B5127" s="42" t="s">
        <v>9343</v>
      </c>
      <c r="C5127" s="43" t="s">
        <v>7991</v>
      </c>
      <c r="D5127" s="44"/>
      <c r="E5127" s="47"/>
      <c r="F5127" s="46">
        <v>975</v>
      </c>
      <c r="G5127" s="46">
        <v>975</v>
      </c>
      <c r="H5127" s="810">
        <f t="shared" si="79"/>
        <v>0</v>
      </c>
    </row>
    <row r="5128" spans="1:8" ht="38.25" x14ac:dyDescent="0.25">
      <c r="A5128" s="41" t="s">
        <v>7992</v>
      </c>
      <c r="B5128" s="42" t="s">
        <v>9344</v>
      </c>
      <c r="C5128" s="43" t="s">
        <v>7993</v>
      </c>
      <c r="D5128" s="44"/>
      <c r="E5128" s="47"/>
      <c r="F5128" s="46">
        <v>975</v>
      </c>
      <c r="G5128" s="46">
        <v>975</v>
      </c>
      <c r="H5128" s="810">
        <f t="shared" si="79"/>
        <v>0</v>
      </c>
    </row>
    <row r="5129" spans="1:8" ht="25.5" x14ac:dyDescent="0.25">
      <c r="A5129" s="41" t="s">
        <v>7994</v>
      </c>
      <c r="B5129" s="42" t="s">
        <v>9345</v>
      </c>
      <c r="C5129" s="43" t="s">
        <v>7995</v>
      </c>
      <c r="D5129" s="44"/>
      <c r="E5129" s="47"/>
      <c r="F5129" s="46">
        <v>219</v>
      </c>
      <c r="G5129" s="46">
        <v>219</v>
      </c>
      <c r="H5129" s="810">
        <f t="shared" si="79"/>
        <v>0</v>
      </c>
    </row>
    <row r="5130" spans="1:8" ht="38.25" x14ac:dyDescent="0.25">
      <c r="A5130" s="41" t="s">
        <v>7996</v>
      </c>
      <c r="B5130" s="42" t="s">
        <v>9346</v>
      </c>
      <c r="C5130" s="43" t="s">
        <v>7997</v>
      </c>
      <c r="D5130" s="44"/>
      <c r="E5130" s="47"/>
      <c r="F5130" s="46">
        <v>219</v>
      </c>
      <c r="G5130" s="46">
        <v>219</v>
      </c>
      <c r="H5130" s="810">
        <f t="shared" ref="H5130:H5193" si="80">IF(ISNUMBER(F5130),ROUND(F5130-G5130,2),"")</f>
        <v>0</v>
      </c>
    </row>
    <row r="5131" spans="1:8" ht="25.5" x14ac:dyDescent="0.25">
      <c r="A5131" s="41" t="s">
        <v>7998</v>
      </c>
      <c r="B5131" s="42" t="s">
        <v>180</v>
      </c>
      <c r="C5131" s="43" t="s">
        <v>7999</v>
      </c>
      <c r="D5131" s="44"/>
      <c r="E5131" s="47"/>
      <c r="F5131" s="46">
        <v>1128</v>
      </c>
      <c r="G5131" s="46">
        <v>1128</v>
      </c>
      <c r="H5131" s="810">
        <f t="shared" si="80"/>
        <v>0</v>
      </c>
    </row>
    <row r="5132" spans="1:8" ht="38.25" x14ac:dyDescent="0.25">
      <c r="A5132" s="41" t="s">
        <v>8000</v>
      </c>
      <c r="B5132" s="42" t="s">
        <v>9347</v>
      </c>
      <c r="C5132" s="43" t="s">
        <v>8001</v>
      </c>
      <c r="D5132" s="44"/>
      <c r="E5132" s="47"/>
      <c r="F5132" s="46">
        <v>1128</v>
      </c>
      <c r="G5132" s="46">
        <v>1128</v>
      </c>
      <c r="H5132" s="810">
        <f t="shared" si="80"/>
        <v>0</v>
      </c>
    </row>
    <row r="5133" spans="1:8" ht="25.5" x14ac:dyDescent="0.25">
      <c r="A5133" s="41" t="s">
        <v>8002</v>
      </c>
      <c r="B5133" s="42" t="s">
        <v>9348</v>
      </c>
      <c r="C5133" s="43" t="s">
        <v>8003</v>
      </c>
      <c r="D5133" s="44"/>
      <c r="E5133" s="47"/>
      <c r="F5133" s="46">
        <v>458</v>
      </c>
      <c r="G5133" s="46">
        <v>458</v>
      </c>
      <c r="H5133" s="810">
        <f t="shared" si="80"/>
        <v>0</v>
      </c>
    </row>
    <row r="5134" spans="1:8" ht="38.25" x14ac:dyDescent="0.25">
      <c r="A5134" s="41" t="s">
        <v>8004</v>
      </c>
      <c r="B5134" s="42" t="s">
        <v>9349</v>
      </c>
      <c r="C5134" s="43" t="s">
        <v>8005</v>
      </c>
      <c r="D5134" s="44"/>
      <c r="E5134" s="47"/>
      <c r="F5134" s="46">
        <v>458</v>
      </c>
      <c r="G5134" s="46">
        <v>458</v>
      </c>
      <c r="H5134" s="810">
        <f t="shared" si="80"/>
        <v>0</v>
      </c>
    </row>
    <row r="5135" spans="1:8" ht="25.5" x14ac:dyDescent="0.25">
      <c r="A5135" s="41" t="s">
        <v>8006</v>
      </c>
      <c r="B5135" s="42" t="s">
        <v>184</v>
      </c>
      <c r="C5135" s="43" t="s">
        <v>8007</v>
      </c>
      <c r="D5135" s="44"/>
      <c r="E5135" s="47"/>
      <c r="F5135" s="46">
        <v>1539</v>
      </c>
      <c r="G5135" s="46">
        <v>1539</v>
      </c>
      <c r="H5135" s="810">
        <f t="shared" si="80"/>
        <v>0</v>
      </c>
    </row>
    <row r="5136" spans="1:8" ht="39" thickBot="1" x14ac:dyDescent="0.3">
      <c r="A5136" s="48" t="s">
        <v>8008</v>
      </c>
      <c r="B5136" s="49" t="s">
        <v>9350</v>
      </c>
      <c r="C5136" s="50" t="s">
        <v>8009</v>
      </c>
      <c r="D5136" s="51"/>
      <c r="E5136" s="62"/>
      <c r="F5136" s="53">
        <v>1539</v>
      </c>
      <c r="G5136" s="53">
        <v>1539</v>
      </c>
      <c r="H5136" s="810">
        <f t="shared" si="80"/>
        <v>0</v>
      </c>
    </row>
    <row r="5137" spans="1:8" ht="25.5" x14ac:dyDescent="0.25">
      <c r="A5137" s="100" t="s">
        <v>8010</v>
      </c>
      <c r="B5137" s="173" t="s">
        <v>8011</v>
      </c>
      <c r="C5137" s="94" t="s">
        <v>8012</v>
      </c>
      <c r="D5137" s="60"/>
      <c r="E5137" s="61"/>
      <c r="F5137" s="95">
        <v>5952</v>
      </c>
      <c r="G5137" s="95">
        <v>5952</v>
      </c>
      <c r="H5137" s="810">
        <f t="shared" si="80"/>
        <v>0</v>
      </c>
    </row>
    <row r="5138" spans="1:8" ht="25.5" x14ac:dyDescent="0.25">
      <c r="A5138" s="41" t="s">
        <v>8013</v>
      </c>
      <c r="B5138" s="42" t="s">
        <v>8014</v>
      </c>
      <c r="C5138" s="43" t="s">
        <v>8015</v>
      </c>
      <c r="D5138" s="44"/>
      <c r="E5138" s="47"/>
      <c r="F5138" s="46">
        <v>5952</v>
      </c>
      <c r="G5138" s="46">
        <v>5952</v>
      </c>
      <c r="H5138" s="810">
        <f t="shared" si="80"/>
        <v>0</v>
      </c>
    </row>
    <row r="5139" spans="1:8" ht="38.25" x14ac:dyDescent="0.25">
      <c r="A5139" s="41" t="s">
        <v>8016</v>
      </c>
      <c r="B5139" s="42" t="s">
        <v>8017</v>
      </c>
      <c r="C5139" s="43" t="s">
        <v>8018</v>
      </c>
      <c r="D5139" s="44"/>
      <c r="E5139" s="47"/>
      <c r="F5139" s="46">
        <v>5952</v>
      </c>
      <c r="G5139" s="46">
        <v>5952</v>
      </c>
      <c r="H5139" s="810">
        <f t="shared" si="80"/>
        <v>0</v>
      </c>
    </row>
    <row r="5140" spans="1:8" ht="38.25" x14ac:dyDescent="0.25">
      <c r="A5140" s="41" t="s">
        <v>8019</v>
      </c>
      <c r="B5140" s="42" t="s">
        <v>8020</v>
      </c>
      <c r="C5140" s="43" t="s">
        <v>8021</v>
      </c>
      <c r="D5140" s="44"/>
      <c r="E5140" s="47"/>
      <c r="F5140" s="46">
        <v>5952</v>
      </c>
      <c r="G5140" s="46">
        <v>5952</v>
      </c>
      <c r="H5140" s="810">
        <f t="shared" si="80"/>
        <v>0</v>
      </c>
    </row>
    <row r="5141" spans="1:8" ht="25.5" x14ac:dyDescent="0.25">
      <c r="A5141" s="41" t="s">
        <v>9351</v>
      </c>
      <c r="B5141" s="42" t="s">
        <v>8022</v>
      </c>
      <c r="C5141" s="43" t="s">
        <v>8023</v>
      </c>
      <c r="D5141" s="44"/>
      <c r="E5141" s="47"/>
      <c r="F5141" s="46">
        <v>4481</v>
      </c>
      <c r="G5141" s="46">
        <v>4481</v>
      </c>
      <c r="H5141" s="810">
        <f t="shared" si="80"/>
        <v>0</v>
      </c>
    </row>
    <row r="5142" spans="1:8" ht="25.5" x14ac:dyDescent="0.25">
      <c r="A5142" s="41" t="s">
        <v>8024</v>
      </c>
      <c r="B5142" s="42" t="s">
        <v>8024</v>
      </c>
      <c r="C5142" s="43" t="s">
        <v>8025</v>
      </c>
      <c r="D5142" s="44"/>
      <c r="E5142" s="47"/>
      <c r="F5142" s="46" t="s">
        <v>9655</v>
      </c>
      <c r="G5142" s="46">
        <v>0</v>
      </c>
      <c r="H5142" s="810" t="str">
        <f t="shared" si="80"/>
        <v/>
      </c>
    </row>
    <row r="5143" spans="1:8" ht="25.5" x14ac:dyDescent="0.25">
      <c r="A5143" s="41" t="s">
        <v>8026</v>
      </c>
      <c r="B5143" s="42" t="s">
        <v>8026</v>
      </c>
      <c r="C5143" s="43" t="s">
        <v>8027</v>
      </c>
      <c r="D5143" s="44"/>
      <c r="E5143" s="47"/>
      <c r="F5143" s="46">
        <v>468</v>
      </c>
      <c r="G5143" s="46">
        <v>468</v>
      </c>
      <c r="H5143" s="810">
        <f t="shared" si="80"/>
        <v>0</v>
      </c>
    </row>
    <row r="5144" spans="1:8" ht="25.5" x14ac:dyDescent="0.25">
      <c r="A5144" s="41" t="s">
        <v>8028</v>
      </c>
      <c r="B5144" s="42" t="s">
        <v>8028</v>
      </c>
      <c r="C5144" s="43" t="s">
        <v>8029</v>
      </c>
      <c r="D5144" s="44"/>
      <c r="E5144" s="47"/>
      <c r="F5144" s="46">
        <v>4382</v>
      </c>
      <c r="G5144" s="46">
        <v>4382</v>
      </c>
      <c r="H5144" s="810">
        <f t="shared" si="80"/>
        <v>0</v>
      </c>
    </row>
    <row r="5145" spans="1:8" ht="25.5" x14ac:dyDescent="0.25">
      <c r="A5145" s="41" t="s">
        <v>8030</v>
      </c>
      <c r="B5145" s="42" t="s">
        <v>8030</v>
      </c>
      <c r="C5145" s="43" t="s">
        <v>8031</v>
      </c>
      <c r="D5145" s="44"/>
      <c r="E5145" s="47"/>
      <c r="F5145" s="46">
        <v>231</v>
      </c>
      <c r="G5145" s="46">
        <v>231</v>
      </c>
      <c r="H5145" s="810">
        <f t="shared" si="80"/>
        <v>0</v>
      </c>
    </row>
    <row r="5146" spans="1:8" ht="25.5" x14ac:dyDescent="0.25">
      <c r="A5146" s="41" t="s">
        <v>8032</v>
      </c>
      <c r="B5146" s="42" t="s">
        <v>8032</v>
      </c>
      <c r="C5146" s="43" t="s">
        <v>8033</v>
      </c>
      <c r="D5146" s="44"/>
      <c r="E5146" s="47"/>
      <c r="F5146" s="46">
        <v>507</v>
      </c>
      <c r="G5146" s="46">
        <v>507</v>
      </c>
      <c r="H5146" s="810">
        <f t="shared" si="80"/>
        <v>0</v>
      </c>
    </row>
    <row r="5147" spans="1:8" ht="38.25" x14ac:dyDescent="0.25">
      <c r="A5147" s="41" t="s">
        <v>8034</v>
      </c>
      <c r="B5147" s="42" t="s">
        <v>8035</v>
      </c>
      <c r="C5147" s="43" t="s">
        <v>8036</v>
      </c>
      <c r="D5147" s="44"/>
      <c r="E5147" s="47"/>
      <c r="F5147" s="46">
        <v>231</v>
      </c>
      <c r="G5147" s="46">
        <v>231</v>
      </c>
      <c r="H5147" s="810">
        <f t="shared" si="80"/>
        <v>0</v>
      </c>
    </row>
    <row r="5148" spans="1:8" ht="38.25" x14ac:dyDescent="0.25">
      <c r="A5148" s="41" t="s">
        <v>8037</v>
      </c>
      <c r="B5148" s="42" t="s">
        <v>8038</v>
      </c>
      <c r="C5148" s="43" t="s">
        <v>8039</v>
      </c>
      <c r="D5148" s="44"/>
      <c r="E5148" s="47"/>
      <c r="F5148" s="46">
        <v>507</v>
      </c>
      <c r="G5148" s="46">
        <v>507</v>
      </c>
      <c r="H5148" s="810">
        <f t="shared" si="80"/>
        <v>0</v>
      </c>
    </row>
    <row r="5149" spans="1:8" ht="25.5" x14ac:dyDescent="0.25">
      <c r="A5149" s="41" t="s">
        <v>8040</v>
      </c>
      <c r="B5149" s="42" t="s">
        <v>8040</v>
      </c>
      <c r="C5149" s="43" t="s">
        <v>8041</v>
      </c>
      <c r="D5149" s="44"/>
      <c r="E5149" s="47"/>
      <c r="F5149" s="46">
        <v>1290</v>
      </c>
      <c r="G5149" s="46">
        <v>1290</v>
      </c>
      <c r="H5149" s="810">
        <f t="shared" si="80"/>
        <v>0</v>
      </c>
    </row>
    <row r="5150" spans="1:8" ht="25.5" x14ac:dyDescent="0.25">
      <c r="A5150" s="41" t="s">
        <v>8042</v>
      </c>
      <c r="B5150" s="42" t="s">
        <v>8042</v>
      </c>
      <c r="C5150" s="43" t="s">
        <v>8043</v>
      </c>
      <c r="D5150" s="44"/>
      <c r="E5150" s="47"/>
      <c r="F5150" s="46">
        <v>1769</v>
      </c>
      <c r="G5150" s="46">
        <v>1769</v>
      </c>
      <c r="H5150" s="810">
        <f t="shared" si="80"/>
        <v>0</v>
      </c>
    </row>
    <row r="5151" spans="1:8" ht="38.25" x14ac:dyDescent="0.25">
      <c r="A5151" s="41" t="s">
        <v>8044</v>
      </c>
      <c r="B5151" s="42" t="s">
        <v>8045</v>
      </c>
      <c r="C5151" s="43" t="s">
        <v>10839</v>
      </c>
      <c r="D5151" s="44"/>
      <c r="E5151" s="47"/>
      <c r="F5151" s="46">
        <v>1290</v>
      </c>
      <c r="G5151" s="46">
        <v>1290</v>
      </c>
      <c r="H5151" s="810">
        <f t="shared" si="80"/>
        <v>0</v>
      </c>
    </row>
    <row r="5152" spans="1:8" ht="39" thickBot="1" x14ac:dyDescent="0.3">
      <c r="A5152" s="48" t="s">
        <v>8046</v>
      </c>
      <c r="B5152" s="49" t="s">
        <v>8047</v>
      </c>
      <c r="C5152" s="50" t="s">
        <v>8048</v>
      </c>
      <c r="D5152" s="51"/>
      <c r="E5152" s="62"/>
      <c r="F5152" s="53">
        <v>1769</v>
      </c>
      <c r="G5152" s="53">
        <v>1769</v>
      </c>
      <c r="H5152" s="810">
        <f t="shared" si="80"/>
        <v>0</v>
      </c>
    </row>
    <row r="5153" spans="1:8" x14ac:dyDescent="0.25">
      <c r="A5153" s="86" t="s">
        <v>8049</v>
      </c>
      <c r="B5153" s="80" t="s">
        <v>8050</v>
      </c>
      <c r="C5153" s="81" t="s">
        <v>8051</v>
      </c>
      <c r="D5153" s="82"/>
      <c r="E5153" s="97"/>
      <c r="F5153" s="84">
        <v>2148</v>
      </c>
      <c r="G5153" s="84">
        <v>2148</v>
      </c>
      <c r="H5153" s="810">
        <f t="shared" si="80"/>
        <v>0</v>
      </c>
    </row>
    <row r="5154" spans="1:8" ht="15.75" thickBot="1" x14ac:dyDescent="0.3">
      <c r="A5154" s="54" t="s">
        <v>8052</v>
      </c>
      <c r="B5154" s="55" t="s">
        <v>7968</v>
      </c>
      <c r="C5154" s="56" t="s">
        <v>7969</v>
      </c>
      <c r="D5154" s="57"/>
      <c r="E5154" s="58"/>
      <c r="F5154" s="59">
        <v>302</v>
      </c>
      <c r="G5154" s="59">
        <v>302</v>
      </c>
      <c r="H5154" s="810">
        <f t="shared" si="80"/>
        <v>0</v>
      </c>
    </row>
    <row r="5155" spans="1:8" ht="25.5" x14ac:dyDescent="0.25">
      <c r="A5155" s="100" t="s">
        <v>8053</v>
      </c>
      <c r="B5155" s="173" t="s">
        <v>8054</v>
      </c>
      <c r="C5155" s="94" t="s">
        <v>8055</v>
      </c>
      <c r="D5155" s="60"/>
      <c r="E5155" s="61"/>
      <c r="F5155" s="95">
        <v>8718</v>
      </c>
      <c r="G5155" s="95">
        <v>8718</v>
      </c>
      <c r="H5155" s="810">
        <f t="shared" si="80"/>
        <v>0</v>
      </c>
    </row>
    <row r="5156" spans="1:8" ht="25.5" x14ac:dyDescent="0.25">
      <c r="A5156" s="41" t="s">
        <v>8056</v>
      </c>
      <c r="B5156" s="42" t="s">
        <v>8057</v>
      </c>
      <c r="C5156" s="43" t="s">
        <v>8058</v>
      </c>
      <c r="D5156" s="44"/>
      <c r="E5156" s="47"/>
      <c r="F5156" s="46">
        <v>8718</v>
      </c>
      <c r="G5156" s="46">
        <v>8718</v>
      </c>
      <c r="H5156" s="810">
        <f t="shared" si="80"/>
        <v>0</v>
      </c>
    </row>
    <row r="5157" spans="1:8" ht="38.25" x14ac:dyDescent="0.25">
      <c r="A5157" s="41" t="s">
        <v>8059</v>
      </c>
      <c r="B5157" s="42" t="s">
        <v>8060</v>
      </c>
      <c r="C5157" s="43" t="s">
        <v>8061</v>
      </c>
      <c r="D5157" s="44"/>
      <c r="E5157" s="47"/>
      <c r="F5157" s="46">
        <v>8718</v>
      </c>
      <c r="G5157" s="46">
        <v>8718</v>
      </c>
      <c r="H5157" s="810">
        <f t="shared" si="80"/>
        <v>0</v>
      </c>
    </row>
    <row r="5158" spans="1:8" ht="38.25" x14ac:dyDescent="0.25">
      <c r="A5158" s="41" t="s">
        <v>8062</v>
      </c>
      <c r="B5158" s="42" t="s">
        <v>8063</v>
      </c>
      <c r="C5158" s="43" t="s">
        <v>8064</v>
      </c>
      <c r="D5158" s="44"/>
      <c r="E5158" s="47"/>
      <c r="F5158" s="46">
        <v>8718</v>
      </c>
      <c r="G5158" s="46">
        <v>8718</v>
      </c>
      <c r="H5158" s="810">
        <f t="shared" si="80"/>
        <v>0</v>
      </c>
    </row>
    <row r="5159" spans="1:8" ht="25.5" x14ac:dyDescent="0.25">
      <c r="A5159" s="41" t="s">
        <v>8065</v>
      </c>
      <c r="B5159" s="42" t="s">
        <v>8066</v>
      </c>
      <c r="C5159" s="43" t="s">
        <v>8067</v>
      </c>
      <c r="D5159" s="44"/>
      <c r="E5159" s="47"/>
      <c r="F5159" s="46">
        <v>7330</v>
      </c>
      <c r="G5159" s="46">
        <v>7330</v>
      </c>
      <c r="H5159" s="810">
        <f t="shared" si="80"/>
        <v>0</v>
      </c>
    </row>
    <row r="5160" spans="1:8" ht="25.5" x14ac:dyDescent="0.25">
      <c r="A5160" s="41" t="s">
        <v>8068</v>
      </c>
      <c r="B5160" s="42" t="s">
        <v>8069</v>
      </c>
      <c r="C5160" s="43" t="s">
        <v>10840</v>
      </c>
      <c r="D5160" s="44"/>
      <c r="E5160" s="47"/>
      <c r="F5160" s="46" t="s">
        <v>9655</v>
      </c>
      <c r="G5160" s="46">
        <v>0</v>
      </c>
      <c r="H5160" s="810" t="str">
        <f t="shared" si="80"/>
        <v/>
      </c>
    </row>
    <row r="5161" spans="1:8" ht="25.5" x14ac:dyDescent="0.25">
      <c r="A5161" s="41" t="s">
        <v>8070</v>
      </c>
      <c r="B5161" s="42" t="s">
        <v>8071</v>
      </c>
      <c r="C5161" s="43" t="s">
        <v>10841</v>
      </c>
      <c r="D5161" s="44"/>
      <c r="E5161" s="47"/>
      <c r="F5161" s="46">
        <v>1461</v>
      </c>
      <c r="G5161" s="46">
        <v>1461</v>
      </c>
      <c r="H5161" s="810">
        <f t="shared" si="80"/>
        <v>0</v>
      </c>
    </row>
    <row r="5162" spans="1:8" ht="26.25" thickBot="1" x14ac:dyDescent="0.3">
      <c r="A5162" s="48" t="s">
        <v>8072</v>
      </c>
      <c r="B5162" s="49" t="s">
        <v>8073</v>
      </c>
      <c r="C5162" s="50" t="s">
        <v>8074</v>
      </c>
      <c r="D5162" s="51"/>
      <c r="E5162" s="62"/>
      <c r="F5162" s="53">
        <v>7367</v>
      </c>
      <c r="G5162" s="53">
        <v>7367</v>
      </c>
      <c r="H5162" s="810">
        <f t="shared" si="80"/>
        <v>0</v>
      </c>
    </row>
    <row r="5163" spans="1:8" ht="26.25" thickBot="1" x14ac:dyDescent="0.3">
      <c r="A5163" s="63" t="s">
        <v>8075</v>
      </c>
      <c r="B5163" s="64" t="s">
        <v>8076</v>
      </c>
      <c r="C5163" s="65" t="s">
        <v>8077</v>
      </c>
      <c r="D5163" s="66"/>
      <c r="E5163" s="102"/>
      <c r="F5163" s="68">
        <v>2148</v>
      </c>
      <c r="G5163" s="68">
        <v>2148</v>
      </c>
      <c r="H5163" s="810">
        <f t="shared" si="80"/>
        <v>0</v>
      </c>
    </row>
    <row r="5164" spans="1:8" ht="25.5" x14ac:dyDescent="0.25">
      <c r="A5164" s="100" t="s">
        <v>8078</v>
      </c>
      <c r="B5164" s="173" t="s">
        <v>8078</v>
      </c>
      <c r="C5164" s="94" t="s">
        <v>8079</v>
      </c>
      <c r="D5164" s="60"/>
      <c r="E5164" s="61"/>
      <c r="F5164" s="813">
        <v>9481.15</v>
      </c>
      <c r="G5164" s="95">
        <v>6393</v>
      </c>
      <c r="H5164" s="810">
        <f t="shared" si="80"/>
        <v>3088.15</v>
      </c>
    </row>
    <row r="5165" spans="1:8" ht="25.5" x14ac:dyDescent="0.25">
      <c r="A5165" s="41" t="s">
        <v>8080</v>
      </c>
      <c r="B5165" s="42" t="s">
        <v>9339</v>
      </c>
      <c r="C5165" s="317" t="s">
        <v>9352</v>
      </c>
      <c r="D5165" s="44"/>
      <c r="E5165" s="47"/>
      <c r="F5165" s="46" t="s">
        <v>9655</v>
      </c>
      <c r="G5165" s="46">
        <v>0</v>
      </c>
      <c r="H5165" s="810" t="str">
        <f t="shared" si="80"/>
        <v/>
      </c>
    </row>
    <row r="5166" spans="1:8" ht="25.5" x14ac:dyDescent="0.25">
      <c r="A5166" s="41" t="s">
        <v>8082</v>
      </c>
      <c r="B5166" s="42" t="s">
        <v>9341</v>
      </c>
      <c r="C5166" s="317" t="s">
        <v>9353</v>
      </c>
      <c r="D5166" s="44"/>
      <c r="E5166" s="47"/>
      <c r="F5166" s="819">
        <v>2370.25</v>
      </c>
      <c r="G5166" s="46">
        <v>3522</v>
      </c>
      <c r="H5166" s="810">
        <f t="shared" si="80"/>
        <v>-1151.75</v>
      </c>
    </row>
    <row r="5167" spans="1:8" ht="25.5" x14ac:dyDescent="0.25">
      <c r="A5167" s="41" t="s">
        <v>8084</v>
      </c>
      <c r="B5167" s="42" t="s">
        <v>9343</v>
      </c>
      <c r="C5167" s="317" t="s">
        <v>9354</v>
      </c>
      <c r="D5167" s="44"/>
      <c r="E5167" s="47"/>
      <c r="F5167" s="819">
        <v>4854.25</v>
      </c>
      <c r="G5167" s="46">
        <v>6127</v>
      </c>
      <c r="H5167" s="810">
        <f t="shared" si="80"/>
        <v>-1272.75</v>
      </c>
    </row>
    <row r="5168" spans="1:8" ht="38.25" x14ac:dyDescent="0.25">
      <c r="A5168" s="41" t="s">
        <v>8086</v>
      </c>
      <c r="B5168" s="42" t="s">
        <v>9345</v>
      </c>
      <c r="C5168" s="317" t="s">
        <v>9355</v>
      </c>
      <c r="D5168" s="44"/>
      <c r="E5168" s="47"/>
      <c r="F5168" s="46">
        <v>564</v>
      </c>
      <c r="G5168" s="46">
        <v>564</v>
      </c>
      <c r="H5168" s="810">
        <f t="shared" si="80"/>
        <v>0</v>
      </c>
    </row>
    <row r="5169" spans="1:8" ht="25.5" x14ac:dyDescent="0.25">
      <c r="A5169" s="41" t="s">
        <v>8088</v>
      </c>
      <c r="B5169" s="42" t="s">
        <v>180</v>
      </c>
      <c r="C5169" s="317" t="s">
        <v>10842</v>
      </c>
      <c r="D5169" s="44"/>
      <c r="E5169" s="47"/>
      <c r="F5169" s="46">
        <v>4785</v>
      </c>
      <c r="G5169" s="46">
        <v>4785</v>
      </c>
      <c r="H5169" s="810">
        <f t="shared" si="80"/>
        <v>0</v>
      </c>
    </row>
    <row r="5170" spans="1:8" ht="25.5" x14ac:dyDescent="0.25">
      <c r="A5170" s="41" t="s">
        <v>8089</v>
      </c>
      <c r="B5170" s="42" t="s">
        <v>9348</v>
      </c>
      <c r="C5170" s="317" t="s">
        <v>10843</v>
      </c>
      <c r="D5170" s="44"/>
      <c r="E5170" s="47"/>
      <c r="F5170" s="46">
        <v>1128</v>
      </c>
      <c r="G5170" s="46">
        <v>1128</v>
      </c>
      <c r="H5170" s="810">
        <f t="shared" si="80"/>
        <v>0</v>
      </c>
    </row>
    <row r="5171" spans="1:8" ht="26.25" thickBot="1" x14ac:dyDescent="0.3">
      <c r="A5171" s="96" t="s">
        <v>8090</v>
      </c>
      <c r="B5171" s="55" t="s">
        <v>184</v>
      </c>
      <c r="C5171" s="394" t="s">
        <v>10844</v>
      </c>
      <c r="D5171" s="57"/>
      <c r="E5171" s="58"/>
      <c r="F5171" s="103">
        <v>6048</v>
      </c>
      <c r="G5171" s="103">
        <v>6048</v>
      </c>
      <c r="H5171" s="810">
        <f t="shared" si="80"/>
        <v>0</v>
      </c>
    </row>
    <row r="5172" spans="1:8" ht="25.5" x14ac:dyDescent="0.25">
      <c r="A5172" s="100" t="s">
        <v>8091</v>
      </c>
      <c r="B5172" s="61" t="s">
        <v>8091</v>
      </c>
      <c r="C5172" s="94" t="s">
        <v>8092</v>
      </c>
      <c r="D5172" s="60"/>
      <c r="E5172" s="61"/>
      <c r="F5172" s="95">
        <v>23</v>
      </c>
      <c r="G5172" s="95">
        <v>23</v>
      </c>
      <c r="H5172" s="810">
        <f t="shared" si="80"/>
        <v>0</v>
      </c>
    </row>
    <row r="5173" spans="1:8" ht="25.5" x14ac:dyDescent="0.25">
      <c r="A5173" s="41" t="s">
        <v>8093</v>
      </c>
      <c r="B5173" s="47" t="s">
        <v>8093</v>
      </c>
      <c r="C5173" s="43" t="s">
        <v>8094</v>
      </c>
      <c r="D5173" s="44"/>
      <c r="E5173" s="47"/>
      <c r="F5173" s="46">
        <v>23</v>
      </c>
      <c r="G5173" s="46">
        <v>23</v>
      </c>
      <c r="H5173" s="810">
        <f t="shared" si="80"/>
        <v>0</v>
      </c>
    </row>
    <row r="5174" spans="1:8" ht="25.5" x14ac:dyDescent="0.25">
      <c r="A5174" s="211" t="s">
        <v>8095</v>
      </c>
      <c r="B5174" s="80" t="s">
        <v>8095</v>
      </c>
      <c r="C5174" s="81" t="s">
        <v>8096</v>
      </c>
      <c r="D5174" s="82"/>
      <c r="E5174" s="97"/>
      <c r="F5174" s="213">
        <v>241</v>
      </c>
      <c r="G5174" s="213">
        <v>241</v>
      </c>
      <c r="H5174" s="810">
        <f t="shared" si="80"/>
        <v>0</v>
      </c>
    </row>
    <row r="5175" spans="1:8" ht="25.5" x14ac:dyDescent="0.25">
      <c r="A5175" s="41" t="s">
        <v>8097</v>
      </c>
      <c r="B5175" s="42" t="s">
        <v>8097</v>
      </c>
      <c r="C5175" s="43" t="s">
        <v>8098</v>
      </c>
      <c r="D5175" s="44"/>
      <c r="E5175" s="47"/>
      <c r="F5175" s="46">
        <v>241</v>
      </c>
      <c r="G5175" s="46">
        <v>241</v>
      </c>
      <c r="H5175" s="810">
        <f t="shared" si="80"/>
        <v>0</v>
      </c>
    </row>
    <row r="5176" spans="1:8" ht="26.25" thickBot="1" x14ac:dyDescent="0.3">
      <c r="A5176" s="41" t="s">
        <v>8099</v>
      </c>
      <c r="B5176" s="42" t="s">
        <v>8099</v>
      </c>
      <c r="C5176" s="43" t="s">
        <v>8100</v>
      </c>
      <c r="D5176" s="44"/>
      <c r="E5176" s="47"/>
      <c r="F5176" s="46">
        <v>138</v>
      </c>
      <c r="G5176" s="46">
        <v>138</v>
      </c>
      <c r="H5176" s="810">
        <f t="shared" si="80"/>
        <v>0</v>
      </c>
    </row>
    <row r="5177" spans="1:8" ht="25.5" x14ac:dyDescent="0.25">
      <c r="A5177" s="100" t="s">
        <v>8101</v>
      </c>
      <c r="B5177" s="173" t="s">
        <v>8101</v>
      </c>
      <c r="C5177" s="94" t="s">
        <v>8102</v>
      </c>
      <c r="D5177" s="60"/>
      <c r="E5177" s="61"/>
      <c r="F5177" s="813">
        <v>10903.15</v>
      </c>
      <c r="G5177" s="95">
        <v>7679</v>
      </c>
      <c r="H5177" s="810">
        <f t="shared" si="80"/>
        <v>3224.15</v>
      </c>
    </row>
    <row r="5178" spans="1:8" ht="25.5" x14ac:dyDescent="0.25">
      <c r="A5178" s="41" t="s">
        <v>8103</v>
      </c>
      <c r="B5178" s="42" t="s">
        <v>8103</v>
      </c>
      <c r="C5178" s="43" t="s">
        <v>8104</v>
      </c>
      <c r="D5178" s="44"/>
      <c r="E5178" s="47"/>
      <c r="F5178" s="819">
        <v>11611.15</v>
      </c>
      <c r="G5178" s="46">
        <v>8387</v>
      </c>
      <c r="H5178" s="810">
        <f t="shared" si="80"/>
        <v>3224.15</v>
      </c>
    </row>
    <row r="5179" spans="1:8" ht="25.5" x14ac:dyDescent="0.25">
      <c r="A5179" s="41" t="s">
        <v>8105</v>
      </c>
      <c r="B5179" s="42" t="s">
        <v>9339</v>
      </c>
      <c r="C5179" s="317" t="s">
        <v>9356</v>
      </c>
      <c r="D5179" s="44"/>
      <c r="E5179" s="47"/>
      <c r="F5179" s="46" t="s">
        <v>9655</v>
      </c>
      <c r="G5179" s="46">
        <v>0</v>
      </c>
      <c r="H5179" s="810" t="str">
        <f t="shared" si="80"/>
        <v/>
      </c>
    </row>
    <row r="5180" spans="1:8" ht="25.5" x14ac:dyDescent="0.25">
      <c r="A5180" s="41" t="s">
        <v>8106</v>
      </c>
      <c r="B5180" s="42" t="s">
        <v>9341</v>
      </c>
      <c r="C5180" s="317" t="s">
        <v>9357</v>
      </c>
      <c r="D5180" s="44"/>
      <c r="E5180" s="47"/>
      <c r="F5180" s="819">
        <v>2480.4499999999998</v>
      </c>
      <c r="G5180" s="46">
        <v>3675</v>
      </c>
      <c r="H5180" s="810">
        <f t="shared" si="80"/>
        <v>-1194.55</v>
      </c>
    </row>
    <row r="5181" spans="1:8" ht="25.5" x14ac:dyDescent="0.25">
      <c r="A5181" s="41" t="s">
        <v>8107</v>
      </c>
      <c r="B5181" s="42" t="s">
        <v>9343</v>
      </c>
      <c r="C5181" s="317" t="s">
        <v>9358</v>
      </c>
      <c r="D5181" s="44"/>
      <c r="E5181" s="47"/>
      <c r="F5181" s="819">
        <v>5082.05</v>
      </c>
      <c r="G5181" s="46">
        <v>6399</v>
      </c>
      <c r="H5181" s="810">
        <f t="shared" si="80"/>
        <v>-1316.95</v>
      </c>
    </row>
    <row r="5182" spans="1:8" ht="25.5" x14ac:dyDescent="0.25">
      <c r="A5182" s="41" t="s">
        <v>8108</v>
      </c>
      <c r="B5182" s="42" t="s">
        <v>9345</v>
      </c>
      <c r="C5182" s="317" t="s">
        <v>10845</v>
      </c>
      <c r="D5182" s="44"/>
      <c r="E5182" s="47"/>
      <c r="F5182" s="46">
        <v>583</v>
      </c>
      <c r="G5182" s="46">
        <v>583</v>
      </c>
      <c r="H5182" s="810">
        <f t="shared" si="80"/>
        <v>0</v>
      </c>
    </row>
    <row r="5183" spans="1:8" ht="25.5" x14ac:dyDescent="0.25">
      <c r="A5183" s="41" t="s">
        <v>8109</v>
      </c>
      <c r="B5183" s="42" t="s">
        <v>180</v>
      </c>
      <c r="C5183" s="317" t="s">
        <v>10846</v>
      </c>
      <c r="D5183" s="44"/>
      <c r="E5183" s="47"/>
      <c r="F5183" s="819">
        <v>4706.8500000000004</v>
      </c>
      <c r="G5183" s="46">
        <v>4988</v>
      </c>
      <c r="H5183" s="810">
        <f t="shared" si="80"/>
        <v>-281.14999999999998</v>
      </c>
    </row>
    <row r="5184" spans="1:8" ht="25.5" x14ac:dyDescent="0.25">
      <c r="A5184" s="41" t="s">
        <v>8110</v>
      </c>
      <c r="B5184" s="42" t="s">
        <v>9348</v>
      </c>
      <c r="C5184" s="317" t="s">
        <v>10847</v>
      </c>
      <c r="D5184" s="44"/>
      <c r="E5184" s="47"/>
      <c r="F5184" s="819">
        <v>5289.85</v>
      </c>
      <c r="G5184" s="46">
        <v>1166</v>
      </c>
      <c r="H5184" s="810">
        <f t="shared" si="80"/>
        <v>4123.8500000000004</v>
      </c>
    </row>
    <row r="5185" spans="1:8" ht="26.25" thickBot="1" x14ac:dyDescent="0.3">
      <c r="A5185" s="48" t="s">
        <v>8111</v>
      </c>
      <c r="B5185" s="55" t="s">
        <v>184</v>
      </c>
      <c r="C5185" s="394" t="s">
        <v>10848</v>
      </c>
      <c r="D5185" s="51"/>
      <c r="E5185" s="62"/>
      <c r="F5185" s="811">
        <v>5289.85</v>
      </c>
      <c r="G5185" s="53">
        <v>6301</v>
      </c>
      <c r="H5185" s="810">
        <f t="shared" si="80"/>
        <v>-1011.15</v>
      </c>
    </row>
    <row r="5186" spans="1:8" ht="25.5" x14ac:dyDescent="0.25">
      <c r="A5186" s="86" t="s">
        <v>8112</v>
      </c>
      <c r="B5186" s="80" t="s">
        <v>8112</v>
      </c>
      <c r="C5186" s="81" t="s">
        <v>8113</v>
      </c>
      <c r="D5186" s="82"/>
      <c r="E5186" s="97"/>
      <c r="F5186" s="84">
        <v>138</v>
      </c>
      <c r="G5186" s="84">
        <v>138</v>
      </c>
      <c r="H5186" s="810">
        <f t="shared" si="80"/>
        <v>0</v>
      </c>
    </row>
    <row r="5187" spans="1:8" ht="25.5" x14ac:dyDescent="0.25">
      <c r="A5187" s="69" t="s">
        <v>8091</v>
      </c>
      <c r="B5187" s="42" t="s">
        <v>8091</v>
      </c>
      <c r="C5187" s="43" t="s">
        <v>8092</v>
      </c>
      <c r="D5187" s="44"/>
      <c r="E5187" s="47"/>
      <c r="F5187" s="10">
        <v>23</v>
      </c>
      <c r="G5187" s="10">
        <v>23</v>
      </c>
      <c r="H5187" s="810">
        <f t="shared" si="80"/>
        <v>0</v>
      </c>
    </row>
    <row r="5188" spans="1:8" ht="25.5" x14ac:dyDescent="0.25">
      <c r="A5188" s="69" t="s">
        <v>8093</v>
      </c>
      <c r="B5188" s="42" t="s">
        <v>8093</v>
      </c>
      <c r="C5188" s="43" t="s">
        <v>8094</v>
      </c>
      <c r="D5188" s="44"/>
      <c r="E5188" s="47"/>
      <c r="F5188" s="10">
        <v>23</v>
      </c>
      <c r="G5188" s="10">
        <v>23</v>
      </c>
      <c r="H5188" s="810">
        <f t="shared" si="80"/>
        <v>0</v>
      </c>
    </row>
    <row r="5189" spans="1:8" ht="25.5" x14ac:dyDescent="0.25">
      <c r="A5189" s="69" t="s">
        <v>8095</v>
      </c>
      <c r="B5189" s="42" t="s">
        <v>8095</v>
      </c>
      <c r="C5189" s="43" t="s">
        <v>8096</v>
      </c>
      <c r="D5189" s="44"/>
      <c r="E5189" s="47"/>
      <c r="F5189" s="10">
        <v>241</v>
      </c>
      <c r="G5189" s="10">
        <v>241</v>
      </c>
      <c r="H5189" s="810">
        <f t="shared" si="80"/>
        <v>0</v>
      </c>
    </row>
    <row r="5190" spans="1:8" ht="25.5" x14ac:dyDescent="0.25">
      <c r="A5190" s="69" t="s">
        <v>8097</v>
      </c>
      <c r="B5190" s="42" t="s">
        <v>8097</v>
      </c>
      <c r="C5190" s="43" t="s">
        <v>8098</v>
      </c>
      <c r="D5190" s="44"/>
      <c r="E5190" s="47"/>
      <c r="F5190" s="10">
        <v>241</v>
      </c>
      <c r="G5190" s="10">
        <v>241</v>
      </c>
      <c r="H5190" s="810">
        <f t="shared" si="80"/>
        <v>0</v>
      </c>
    </row>
    <row r="5191" spans="1:8" ht="25.5" x14ac:dyDescent="0.25">
      <c r="A5191" s="69" t="s">
        <v>8099</v>
      </c>
      <c r="B5191" s="42" t="s">
        <v>8099</v>
      </c>
      <c r="C5191" s="43" t="s">
        <v>8100</v>
      </c>
      <c r="D5191" s="44"/>
      <c r="E5191" s="47"/>
      <c r="F5191" s="10">
        <v>138</v>
      </c>
      <c r="G5191" s="10">
        <v>138</v>
      </c>
      <c r="H5191" s="810">
        <f t="shared" si="80"/>
        <v>0</v>
      </c>
    </row>
    <row r="5192" spans="1:8" ht="25.5" x14ac:dyDescent="0.25">
      <c r="A5192" s="69" t="s">
        <v>8097</v>
      </c>
      <c r="B5192" s="42" t="s">
        <v>8097</v>
      </c>
      <c r="C5192" s="43" t="s">
        <v>8098</v>
      </c>
      <c r="D5192" s="44"/>
      <c r="E5192" s="47"/>
      <c r="F5192" s="10">
        <v>234</v>
      </c>
      <c r="G5192" s="10">
        <v>234</v>
      </c>
      <c r="H5192" s="810">
        <f t="shared" si="80"/>
        <v>0</v>
      </c>
    </row>
    <row r="5193" spans="1:8" ht="25.5" x14ac:dyDescent="0.25">
      <c r="A5193" s="69" t="s">
        <v>8091</v>
      </c>
      <c r="B5193" s="42" t="s">
        <v>8091</v>
      </c>
      <c r="C5193" s="43" t="s">
        <v>8092</v>
      </c>
      <c r="D5193" s="44"/>
      <c r="E5193" s="47"/>
      <c r="F5193" s="10">
        <v>23</v>
      </c>
      <c r="G5193" s="10">
        <v>23</v>
      </c>
      <c r="H5193" s="810">
        <f t="shared" si="80"/>
        <v>0</v>
      </c>
    </row>
    <row r="5194" spans="1:8" ht="25.5" x14ac:dyDescent="0.25">
      <c r="A5194" s="69" t="s">
        <v>8093</v>
      </c>
      <c r="B5194" s="42" t="s">
        <v>8093</v>
      </c>
      <c r="C5194" s="43" t="s">
        <v>8094</v>
      </c>
      <c r="D5194" s="44"/>
      <c r="E5194" s="47"/>
      <c r="F5194" s="10">
        <v>23</v>
      </c>
      <c r="G5194" s="10">
        <v>23</v>
      </c>
      <c r="H5194" s="810">
        <f t="shared" ref="H5194:H5257" si="81">IF(ISNUMBER(F5194),ROUND(F5194-G5194,2),"")</f>
        <v>0</v>
      </c>
    </row>
    <row r="5195" spans="1:8" ht="25.5" x14ac:dyDescent="0.25">
      <c r="A5195" s="69" t="s">
        <v>8095</v>
      </c>
      <c r="B5195" s="42" t="s">
        <v>8095</v>
      </c>
      <c r="C5195" s="43" t="s">
        <v>8096</v>
      </c>
      <c r="D5195" s="44"/>
      <c r="E5195" s="47"/>
      <c r="F5195" s="10">
        <v>241</v>
      </c>
      <c r="G5195" s="10">
        <v>241</v>
      </c>
      <c r="H5195" s="810">
        <f t="shared" si="81"/>
        <v>0</v>
      </c>
    </row>
    <row r="5196" spans="1:8" ht="25.5" x14ac:dyDescent="0.25">
      <c r="A5196" s="69" t="s">
        <v>8114</v>
      </c>
      <c r="B5196" s="42" t="s">
        <v>8115</v>
      </c>
      <c r="C5196" s="43" t="s">
        <v>8116</v>
      </c>
      <c r="D5196" s="44"/>
      <c r="E5196" s="47"/>
      <c r="F5196" s="814">
        <v>1075.04</v>
      </c>
      <c r="G5196" s="10">
        <v>931</v>
      </c>
      <c r="H5196" s="810">
        <f t="shared" si="81"/>
        <v>144.04</v>
      </c>
    </row>
    <row r="5197" spans="1:8" ht="25.5" x14ac:dyDescent="0.25">
      <c r="A5197" s="69" t="s">
        <v>8117</v>
      </c>
      <c r="B5197" s="42" t="s">
        <v>8081</v>
      </c>
      <c r="C5197" s="43" t="s">
        <v>8118</v>
      </c>
      <c r="D5197" s="44"/>
      <c r="E5197" s="47"/>
      <c r="F5197" s="10" t="s">
        <v>9655</v>
      </c>
      <c r="G5197" s="10">
        <v>0</v>
      </c>
      <c r="H5197" s="810" t="str">
        <f t="shared" si="81"/>
        <v/>
      </c>
    </row>
    <row r="5198" spans="1:8" ht="25.5" x14ac:dyDescent="0.25">
      <c r="A5198" s="69" t="s">
        <v>8119</v>
      </c>
      <c r="B5198" s="42" t="s">
        <v>8083</v>
      </c>
      <c r="C5198" s="43" t="s">
        <v>8120</v>
      </c>
      <c r="D5198" s="44"/>
      <c r="E5198" s="47"/>
      <c r="F5198" s="814">
        <v>707.16</v>
      </c>
      <c r="G5198" s="10">
        <v>544</v>
      </c>
      <c r="H5198" s="810">
        <f t="shared" si="81"/>
        <v>163.16</v>
      </c>
    </row>
    <row r="5199" spans="1:8" ht="25.5" x14ac:dyDescent="0.25">
      <c r="A5199" s="69" t="s">
        <v>8121</v>
      </c>
      <c r="B5199" s="42" t="s">
        <v>8085</v>
      </c>
      <c r="C5199" s="43" t="s">
        <v>8122</v>
      </c>
      <c r="D5199" s="44"/>
      <c r="E5199" s="47"/>
      <c r="F5199" s="814">
        <v>1546.56</v>
      </c>
      <c r="G5199" s="10">
        <v>1190</v>
      </c>
      <c r="H5199" s="810">
        <f t="shared" si="81"/>
        <v>356.56</v>
      </c>
    </row>
    <row r="5200" spans="1:8" ht="25.5" x14ac:dyDescent="0.25">
      <c r="A5200" s="69" t="s">
        <v>8123</v>
      </c>
      <c r="B5200" s="42" t="s">
        <v>8124</v>
      </c>
      <c r="C5200" s="43" t="s">
        <v>8087</v>
      </c>
      <c r="D5200" s="44"/>
      <c r="E5200" s="47"/>
      <c r="F5200" s="814">
        <v>584</v>
      </c>
      <c r="G5200" s="10">
        <v>105</v>
      </c>
      <c r="H5200" s="810">
        <f t="shared" si="81"/>
        <v>479</v>
      </c>
    </row>
    <row r="5201" spans="1:8" ht="25.5" x14ac:dyDescent="0.25">
      <c r="A5201" s="69" t="s">
        <v>8125</v>
      </c>
      <c r="B5201" s="42" t="s">
        <v>8126</v>
      </c>
      <c r="C5201" s="43" t="s">
        <v>8087</v>
      </c>
      <c r="D5201" s="44"/>
      <c r="E5201" s="47"/>
      <c r="F5201" s="814">
        <v>624.96</v>
      </c>
      <c r="G5201" s="10">
        <v>769</v>
      </c>
      <c r="H5201" s="810">
        <f t="shared" si="81"/>
        <v>-144.04</v>
      </c>
    </row>
    <row r="5202" spans="1:8" ht="25.5" x14ac:dyDescent="0.25">
      <c r="A5202" s="69" t="s">
        <v>8127</v>
      </c>
      <c r="B5202" s="42" t="s">
        <v>8128</v>
      </c>
      <c r="C5202" s="43" t="s">
        <v>8087</v>
      </c>
      <c r="D5202" s="44"/>
      <c r="E5202" s="47"/>
      <c r="F5202" s="814">
        <v>1412.96</v>
      </c>
      <c r="G5202" s="10">
        <v>1557</v>
      </c>
      <c r="H5202" s="810">
        <f t="shared" si="81"/>
        <v>-144.04</v>
      </c>
    </row>
    <row r="5203" spans="1:8" ht="25.5" x14ac:dyDescent="0.25">
      <c r="A5203" s="69" t="s">
        <v>8129</v>
      </c>
      <c r="B5203" s="42" t="s">
        <v>8130</v>
      </c>
      <c r="C5203" s="43" t="s">
        <v>8087</v>
      </c>
      <c r="D5203" s="44"/>
      <c r="E5203" s="47"/>
      <c r="F5203" s="814">
        <v>689</v>
      </c>
      <c r="G5203" s="10">
        <v>210</v>
      </c>
      <c r="H5203" s="810">
        <f t="shared" si="81"/>
        <v>479</v>
      </c>
    </row>
    <row r="5204" spans="1:8" ht="25.5" x14ac:dyDescent="0.25">
      <c r="A5204" s="69" t="s">
        <v>8131</v>
      </c>
      <c r="B5204" s="42" t="s">
        <v>8132</v>
      </c>
      <c r="C5204" s="43" t="s">
        <v>8087</v>
      </c>
      <c r="D5204" s="44"/>
      <c r="E5204" s="47"/>
      <c r="F5204" s="814">
        <v>849.96</v>
      </c>
      <c r="G5204" s="10">
        <v>994</v>
      </c>
      <c r="H5204" s="810">
        <f t="shared" si="81"/>
        <v>-144.04</v>
      </c>
    </row>
    <row r="5205" spans="1:8" ht="25.5" x14ac:dyDescent="0.25">
      <c r="A5205" s="69" t="s">
        <v>8133</v>
      </c>
      <c r="B5205" s="42" t="s">
        <v>8134</v>
      </c>
      <c r="C5205" s="43" t="s">
        <v>8087</v>
      </c>
      <c r="D5205" s="44"/>
      <c r="E5205" s="47"/>
      <c r="F5205" s="814">
        <v>1779.96</v>
      </c>
      <c r="G5205" s="10">
        <v>1924</v>
      </c>
      <c r="H5205" s="810">
        <f t="shared" si="81"/>
        <v>-144.04</v>
      </c>
    </row>
    <row r="5206" spans="1:8" ht="25.5" x14ac:dyDescent="0.25">
      <c r="A5206" s="69" t="s">
        <v>8135</v>
      </c>
      <c r="B5206" s="42" t="s">
        <v>8136</v>
      </c>
      <c r="C5206" s="43" t="s">
        <v>8137</v>
      </c>
      <c r="D5206" s="44"/>
      <c r="E5206" s="47"/>
      <c r="F5206" s="814">
        <v>6668.35</v>
      </c>
      <c r="G5206" s="10">
        <v>6494</v>
      </c>
      <c r="H5206" s="810">
        <f t="shared" si="81"/>
        <v>174.35</v>
      </c>
    </row>
    <row r="5207" spans="1:8" ht="25.5" x14ac:dyDescent="0.25">
      <c r="A5207" s="69" t="s">
        <v>8138</v>
      </c>
      <c r="B5207" s="42" t="s">
        <v>8081</v>
      </c>
      <c r="C5207" s="43" t="s">
        <v>8139</v>
      </c>
      <c r="D5207" s="44"/>
      <c r="E5207" s="47"/>
      <c r="F5207" s="10" t="s">
        <v>9655</v>
      </c>
      <c r="G5207" s="10">
        <v>0</v>
      </c>
      <c r="H5207" s="810" t="str">
        <f t="shared" si="81"/>
        <v/>
      </c>
    </row>
    <row r="5208" spans="1:8" ht="25.5" x14ac:dyDescent="0.25">
      <c r="A5208" s="69" t="s">
        <v>8140</v>
      </c>
      <c r="B5208" s="42" t="s">
        <v>8083</v>
      </c>
      <c r="C5208" s="43" t="s">
        <v>8141</v>
      </c>
      <c r="D5208" s="44"/>
      <c r="E5208" s="47"/>
      <c r="F5208" s="814">
        <v>2495.85</v>
      </c>
      <c r="G5208" s="10">
        <v>2268</v>
      </c>
      <c r="H5208" s="810">
        <f t="shared" si="81"/>
        <v>227.85</v>
      </c>
    </row>
    <row r="5209" spans="1:8" ht="25.5" x14ac:dyDescent="0.25">
      <c r="A5209" s="69" t="s">
        <v>8142</v>
      </c>
      <c r="B5209" s="42" t="s">
        <v>8085</v>
      </c>
      <c r="C5209" s="43" t="s">
        <v>8143</v>
      </c>
      <c r="D5209" s="44"/>
      <c r="E5209" s="47"/>
      <c r="F5209" s="814">
        <v>5246.85</v>
      </c>
      <c r="G5209" s="10">
        <v>4768</v>
      </c>
      <c r="H5209" s="810">
        <f t="shared" si="81"/>
        <v>478.85</v>
      </c>
    </row>
    <row r="5210" spans="1:8" ht="25.5" x14ac:dyDescent="0.25">
      <c r="A5210" s="69" t="s">
        <v>8144</v>
      </c>
      <c r="B5210" s="42" t="s">
        <v>8145</v>
      </c>
      <c r="C5210" s="43" t="s">
        <v>8146</v>
      </c>
      <c r="D5210" s="44"/>
      <c r="E5210" s="47"/>
      <c r="F5210" s="10">
        <v>3599</v>
      </c>
      <c r="G5210" s="10">
        <v>3599</v>
      </c>
      <c r="H5210" s="810">
        <f t="shared" si="81"/>
        <v>0</v>
      </c>
    </row>
    <row r="5211" spans="1:8" ht="51" x14ac:dyDescent="0.25">
      <c r="A5211" s="69" t="s">
        <v>8147</v>
      </c>
      <c r="B5211" s="42" t="s">
        <v>8148</v>
      </c>
      <c r="C5211" s="43" t="s">
        <v>8149</v>
      </c>
      <c r="D5211" s="44"/>
      <c r="E5211" s="47"/>
      <c r="F5211" s="814">
        <v>3893.85</v>
      </c>
      <c r="G5211" s="10">
        <v>3802</v>
      </c>
      <c r="H5211" s="810">
        <f t="shared" si="81"/>
        <v>91.85</v>
      </c>
    </row>
    <row r="5212" spans="1:8" ht="25.5" x14ac:dyDescent="0.25">
      <c r="A5212" s="69" t="s">
        <v>8150</v>
      </c>
      <c r="B5212" s="42" t="s">
        <v>8081</v>
      </c>
      <c r="C5212" s="43" t="s">
        <v>8151</v>
      </c>
      <c r="D5212" s="44"/>
      <c r="E5212" s="47"/>
      <c r="F5212" s="10" t="s">
        <v>9655</v>
      </c>
      <c r="G5212" s="10">
        <v>0</v>
      </c>
      <c r="H5212" s="810" t="str">
        <f t="shared" si="81"/>
        <v/>
      </c>
    </row>
    <row r="5213" spans="1:8" ht="25.5" x14ac:dyDescent="0.25">
      <c r="A5213" s="69" t="s">
        <v>8152</v>
      </c>
      <c r="B5213" s="42" t="s">
        <v>8083</v>
      </c>
      <c r="C5213" s="43" t="s">
        <v>8153</v>
      </c>
      <c r="D5213" s="44"/>
      <c r="E5213" s="47"/>
      <c r="F5213" s="814">
        <v>2033.75</v>
      </c>
      <c r="G5213" s="10">
        <v>1848</v>
      </c>
      <c r="H5213" s="810">
        <f t="shared" si="81"/>
        <v>185.75</v>
      </c>
    </row>
    <row r="5214" spans="1:8" ht="25.5" x14ac:dyDescent="0.25">
      <c r="A5214" s="69" t="s">
        <v>8154</v>
      </c>
      <c r="B5214" s="42" t="s">
        <v>8085</v>
      </c>
      <c r="C5214" s="43" t="s">
        <v>8155</v>
      </c>
      <c r="D5214" s="44"/>
      <c r="E5214" s="47"/>
      <c r="F5214" s="814">
        <v>3928.55</v>
      </c>
      <c r="G5214" s="10">
        <v>3570</v>
      </c>
      <c r="H5214" s="810">
        <f t="shared" si="81"/>
        <v>358.55</v>
      </c>
    </row>
    <row r="5215" spans="1:8" ht="25.5" x14ac:dyDescent="0.25">
      <c r="A5215" s="69" t="s">
        <v>8156</v>
      </c>
      <c r="B5215" s="42" t="s">
        <v>8157</v>
      </c>
      <c r="C5215" s="43" t="s">
        <v>8087</v>
      </c>
      <c r="D5215" s="44"/>
      <c r="E5215" s="47"/>
      <c r="F5215" s="10">
        <v>204</v>
      </c>
      <c r="G5215" s="10">
        <v>204</v>
      </c>
      <c r="H5215" s="810">
        <f t="shared" si="81"/>
        <v>0</v>
      </c>
    </row>
    <row r="5216" spans="1:8" ht="25.5" x14ac:dyDescent="0.25">
      <c r="A5216" s="69" t="s">
        <v>8158</v>
      </c>
      <c r="B5216" s="42" t="s">
        <v>8159</v>
      </c>
      <c r="C5216" s="43" t="s">
        <v>8087</v>
      </c>
      <c r="D5216" s="44"/>
      <c r="E5216" s="47"/>
      <c r="F5216" s="10">
        <v>2458</v>
      </c>
      <c r="G5216" s="10">
        <v>2458</v>
      </c>
      <c r="H5216" s="810">
        <f t="shared" si="81"/>
        <v>0</v>
      </c>
    </row>
    <row r="5217" spans="1:8" ht="25.5" x14ac:dyDescent="0.25">
      <c r="A5217" s="69" t="s">
        <v>8160</v>
      </c>
      <c r="B5217" s="42" t="s">
        <v>8161</v>
      </c>
      <c r="C5217" s="43" t="s">
        <v>8087</v>
      </c>
      <c r="D5217" s="44"/>
      <c r="E5217" s="47"/>
      <c r="F5217" s="10">
        <v>4559</v>
      </c>
      <c r="G5217" s="10">
        <v>4559</v>
      </c>
      <c r="H5217" s="810">
        <f t="shared" si="81"/>
        <v>0</v>
      </c>
    </row>
    <row r="5218" spans="1:8" ht="25.5" x14ac:dyDescent="0.25">
      <c r="A5218" s="69" t="s">
        <v>8162</v>
      </c>
      <c r="B5218" s="42" t="s">
        <v>8163</v>
      </c>
      <c r="C5218" s="43" t="s">
        <v>8087</v>
      </c>
      <c r="D5218" s="44"/>
      <c r="E5218" s="47"/>
      <c r="F5218" s="10">
        <v>408</v>
      </c>
      <c r="G5218" s="10">
        <v>408</v>
      </c>
      <c r="H5218" s="810">
        <f t="shared" si="81"/>
        <v>0</v>
      </c>
    </row>
    <row r="5219" spans="1:8" ht="25.5" x14ac:dyDescent="0.25">
      <c r="A5219" s="69" t="s">
        <v>8164</v>
      </c>
      <c r="B5219" s="42" t="s">
        <v>8165</v>
      </c>
      <c r="C5219" s="43" t="s">
        <v>8087</v>
      </c>
      <c r="D5219" s="44"/>
      <c r="E5219" s="47"/>
      <c r="F5219" s="10">
        <v>3068</v>
      </c>
      <c r="G5219" s="10">
        <v>3068</v>
      </c>
      <c r="H5219" s="810">
        <f t="shared" si="81"/>
        <v>0</v>
      </c>
    </row>
    <row r="5220" spans="1:8" ht="25.5" x14ac:dyDescent="0.25">
      <c r="A5220" s="69" t="s">
        <v>8166</v>
      </c>
      <c r="B5220" s="42" t="s">
        <v>8167</v>
      </c>
      <c r="C5220" s="43" t="s">
        <v>8087</v>
      </c>
      <c r="D5220" s="44"/>
      <c r="E5220" s="47"/>
      <c r="F5220" s="10">
        <v>5548</v>
      </c>
      <c r="G5220" s="10">
        <v>5548</v>
      </c>
      <c r="H5220" s="810">
        <f t="shared" si="81"/>
        <v>0</v>
      </c>
    </row>
    <row r="5221" spans="1:8" ht="25.5" x14ac:dyDescent="0.25">
      <c r="A5221" s="69" t="s">
        <v>8168</v>
      </c>
      <c r="B5221" s="42" t="s">
        <v>8169</v>
      </c>
      <c r="C5221" s="43" t="s">
        <v>8170</v>
      </c>
      <c r="D5221" s="44"/>
      <c r="E5221" s="47"/>
      <c r="F5221" s="814">
        <v>2728</v>
      </c>
      <c r="G5221" s="10">
        <v>2642</v>
      </c>
      <c r="H5221" s="810">
        <f t="shared" si="81"/>
        <v>86</v>
      </c>
    </row>
    <row r="5222" spans="1:8" ht="25.5" x14ac:dyDescent="0.25">
      <c r="A5222" s="69" t="s">
        <v>8171</v>
      </c>
      <c r="B5222" s="42" t="s">
        <v>8081</v>
      </c>
      <c r="C5222" s="43" t="s">
        <v>8172</v>
      </c>
      <c r="D5222" s="44"/>
      <c r="E5222" s="47"/>
      <c r="F5222" s="10" t="s">
        <v>9655</v>
      </c>
      <c r="G5222" s="10">
        <v>0</v>
      </c>
      <c r="H5222" s="810" t="str">
        <f t="shared" si="81"/>
        <v/>
      </c>
    </row>
    <row r="5223" spans="1:8" ht="25.5" x14ac:dyDescent="0.25">
      <c r="A5223" s="69" t="s">
        <v>8173</v>
      </c>
      <c r="B5223" s="42" t="s">
        <v>8083</v>
      </c>
      <c r="C5223" s="43" t="s">
        <v>8174</v>
      </c>
      <c r="D5223" s="44"/>
      <c r="E5223" s="47"/>
      <c r="F5223" s="814">
        <v>1219.4000000000001</v>
      </c>
      <c r="G5223" s="10">
        <v>1109</v>
      </c>
      <c r="H5223" s="810">
        <f t="shared" si="81"/>
        <v>110.4</v>
      </c>
    </row>
    <row r="5224" spans="1:8" ht="25.5" x14ac:dyDescent="0.25">
      <c r="A5224" s="69" t="s">
        <v>8175</v>
      </c>
      <c r="B5224" s="42" t="s">
        <v>8085</v>
      </c>
      <c r="C5224" s="43" t="s">
        <v>8176</v>
      </c>
      <c r="D5224" s="44"/>
      <c r="E5224" s="47"/>
      <c r="F5224" s="814">
        <v>2564.6</v>
      </c>
      <c r="G5224" s="10">
        <v>2331</v>
      </c>
      <c r="H5224" s="810">
        <f t="shared" si="81"/>
        <v>233.6</v>
      </c>
    </row>
    <row r="5225" spans="1:8" ht="25.5" x14ac:dyDescent="0.25">
      <c r="A5225" s="69" t="s">
        <v>8177</v>
      </c>
      <c r="B5225" s="42" t="s">
        <v>8178</v>
      </c>
      <c r="C5225" s="43" t="s">
        <v>8087</v>
      </c>
      <c r="D5225" s="44"/>
      <c r="E5225" s="47"/>
      <c r="F5225" s="10">
        <v>189</v>
      </c>
      <c r="G5225" s="10">
        <v>189</v>
      </c>
      <c r="H5225" s="810">
        <f t="shared" si="81"/>
        <v>0</v>
      </c>
    </row>
    <row r="5226" spans="1:8" ht="25.5" x14ac:dyDescent="0.25">
      <c r="A5226" s="69" t="s">
        <v>8179</v>
      </c>
      <c r="B5226" s="42" t="s">
        <v>8180</v>
      </c>
      <c r="C5226" s="43" t="s">
        <v>8087</v>
      </c>
      <c r="D5226" s="44"/>
      <c r="E5226" s="47"/>
      <c r="F5226" s="10">
        <v>1542</v>
      </c>
      <c r="G5226" s="10">
        <v>1542</v>
      </c>
      <c r="H5226" s="810">
        <f t="shared" si="81"/>
        <v>0</v>
      </c>
    </row>
    <row r="5227" spans="1:8" ht="25.5" x14ac:dyDescent="0.25">
      <c r="A5227" s="69" t="s">
        <v>8181</v>
      </c>
      <c r="B5227" s="42" t="s">
        <v>8182</v>
      </c>
      <c r="C5227" s="43" t="s">
        <v>8087</v>
      </c>
      <c r="D5227" s="44"/>
      <c r="E5227" s="47"/>
      <c r="F5227" s="10">
        <v>3033</v>
      </c>
      <c r="G5227" s="10">
        <v>3033</v>
      </c>
      <c r="H5227" s="810">
        <f t="shared" si="81"/>
        <v>0</v>
      </c>
    </row>
    <row r="5228" spans="1:8" ht="25.5" x14ac:dyDescent="0.25">
      <c r="A5228" s="69" t="s">
        <v>8183</v>
      </c>
      <c r="B5228" s="42" t="s">
        <v>8184</v>
      </c>
      <c r="C5228" s="43" t="s">
        <v>8087</v>
      </c>
      <c r="D5228" s="44"/>
      <c r="E5228" s="47"/>
      <c r="F5228" s="10">
        <v>378</v>
      </c>
      <c r="G5228" s="10">
        <v>378</v>
      </c>
      <c r="H5228" s="810">
        <f t="shared" si="81"/>
        <v>0</v>
      </c>
    </row>
    <row r="5229" spans="1:8" ht="25.5" x14ac:dyDescent="0.25">
      <c r="A5229" s="69" t="s">
        <v>8185</v>
      </c>
      <c r="B5229" s="42" t="s">
        <v>8186</v>
      </c>
      <c r="C5229" s="43" t="s">
        <v>8087</v>
      </c>
      <c r="D5229" s="44"/>
      <c r="E5229" s="47"/>
      <c r="F5229" s="10">
        <v>1975</v>
      </c>
      <c r="G5229" s="10">
        <v>1975</v>
      </c>
      <c r="H5229" s="810">
        <f t="shared" si="81"/>
        <v>0</v>
      </c>
    </row>
    <row r="5230" spans="1:8" ht="25.5" x14ac:dyDescent="0.25">
      <c r="A5230" s="69" t="s">
        <v>8187</v>
      </c>
      <c r="B5230" s="42" t="s">
        <v>8188</v>
      </c>
      <c r="C5230" s="43" t="s">
        <v>8087</v>
      </c>
      <c r="D5230" s="44"/>
      <c r="E5230" s="47"/>
      <c r="F5230" s="10">
        <v>3735</v>
      </c>
      <c r="G5230" s="10">
        <v>3735</v>
      </c>
      <c r="H5230" s="810">
        <f t="shared" si="81"/>
        <v>0</v>
      </c>
    </row>
    <row r="5231" spans="1:8" ht="25.5" x14ac:dyDescent="0.25">
      <c r="A5231" s="69" t="s">
        <v>8189</v>
      </c>
      <c r="B5231" s="42" t="s">
        <v>8190</v>
      </c>
      <c r="C5231" s="43" t="s">
        <v>8191</v>
      </c>
      <c r="D5231" s="44"/>
      <c r="E5231" s="47"/>
      <c r="F5231" s="814">
        <v>3229</v>
      </c>
      <c r="G5231" s="10">
        <v>3143</v>
      </c>
      <c r="H5231" s="810">
        <f t="shared" si="81"/>
        <v>86</v>
      </c>
    </row>
    <row r="5232" spans="1:8" ht="25.5" x14ac:dyDescent="0.25">
      <c r="A5232" s="69" t="s">
        <v>8192</v>
      </c>
      <c r="B5232" s="42" t="s">
        <v>8081</v>
      </c>
      <c r="C5232" s="43" t="s">
        <v>8193</v>
      </c>
      <c r="D5232" s="44"/>
      <c r="E5232" s="47"/>
      <c r="F5232" s="10" t="s">
        <v>9655</v>
      </c>
      <c r="G5232" s="10">
        <v>0</v>
      </c>
      <c r="H5232" s="810" t="str">
        <f t="shared" si="81"/>
        <v/>
      </c>
    </row>
    <row r="5233" spans="1:8" ht="25.5" x14ac:dyDescent="0.25">
      <c r="A5233" s="69" t="s">
        <v>8194</v>
      </c>
      <c r="B5233" s="42" t="s">
        <v>8083</v>
      </c>
      <c r="C5233" s="43" t="s">
        <v>8195</v>
      </c>
      <c r="D5233" s="44"/>
      <c r="E5233" s="47"/>
      <c r="F5233" s="814">
        <v>1219.4000000000001</v>
      </c>
      <c r="G5233" s="10">
        <v>1109</v>
      </c>
      <c r="H5233" s="810">
        <f t="shared" si="81"/>
        <v>110.4</v>
      </c>
    </row>
    <row r="5234" spans="1:8" ht="25.5" x14ac:dyDescent="0.25">
      <c r="A5234" s="69" t="s">
        <v>8196</v>
      </c>
      <c r="B5234" s="42" t="s">
        <v>8085</v>
      </c>
      <c r="C5234" s="43" t="s">
        <v>8197</v>
      </c>
      <c r="D5234" s="44"/>
      <c r="E5234" s="47"/>
      <c r="F5234" s="814">
        <v>2564.6</v>
      </c>
      <c r="G5234" s="10">
        <v>2331</v>
      </c>
      <c r="H5234" s="810">
        <f t="shared" si="81"/>
        <v>233.6</v>
      </c>
    </row>
    <row r="5235" spans="1:8" ht="25.5" x14ac:dyDescent="0.25">
      <c r="A5235" s="69" t="s">
        <v>8198</v>
      </c>
      <c r="B5235" s="42" t="s">
        <v>8199</v>
      </c>
      <c r="C5235" s="43" t="s">
        <v>8087</v>
      </c>
      <c r="D5235" s="44"/>
      <c r="E5235" s="47"/>
      <c r="F5235" s="10">
        <v>189</v>
      </c>
      <c r="G5235" s="10">
        <v>189</v>
      </c>
      <c r="H5235" s="810">
        <f t="shared" si="81"/>
        <v>0</v>
      </c>
    </row>
    <row r="5236" spans="1:8" ht="25.5" x14ac:dyDescent="0.25">
      <c r="A5236" s="69" t="s">
        <v>8200</v>
      </c>
      <c r="B5236" s="42" t="s">
        <v>8201</v>
      </c>
      <c r="C5236" s="43" t="s">
        <v>8087</v>
      </c>
      <c r="D5236" s="44"/>
      <c r="E5236" s="47"/>
      <c r="F5236" s="10">
        <v>1542</v>
      </c>
      <c r="G5236" s="10">
        <v>1542</v>
      </c>
      <c r="H5236" s="810">
        <f t="shared" si="81"/>
        <v>0</v>
      </c>
    </row>
    <row r="5237" spans="1:8" ht="25.5" x14ac:dyDescent="0.25">
      <c r="A5237" s="69" t="s">
        <v>8202</v>
      </c>
      <c r="B5237" s="42" t="s">
        <v>8203</v>
      </c>
      <c r="C5237" s="43" t="s">
        <v>8087</v>
      </c>
      <c r="D5237" s="44"/>
      <c r="E5237" s="47"/>
      <c r="F5237" s="10">
        <v>3033</v>
      </c>
      <c r="G5237" s="10">
        <v>3033</v>
      </c>
      <c r="H5237" s="810">
        <f t="shared" si="81"/>
        <v>0</v>
      </c>
    </row>
    <row r="5238" spans="1:8" ht="25.5" x14ac:dyDescent="0.25">
      <c r="A5238" s="69" t="s">
        <v>8204</v>
      </c>
      <c r="B5238" s="42" t="s">
        <v>8205</v>
      </c>
      <c r="C5238" s="43" t="s">
        <v>8087</v>
      </c>
      <c r="D5238" s="44"/>
      <c r="E5238" s="47"/>
      <c r="F5238" s="10">
        <v>378</v>
      </c>
      <c r="G5238" s="10">
        <v>378</v>
      </c>
      <c r="H5238" s="810">
        <f t="shared" si="81"/>
        <v>0</v>
      </c>
    </row>
    <row r="5239" spans="1:8" ht="25.5" x14ac:dyDescent="0.25">
      <c r="A5239" s="69" t="s">
        <v>8206</v>
      </c>
      <c r="B5239" s="42" t="s">
        <v>8207</v>
      </c>
      <c r="C5239" s="43" t="s">
        <v>8087</v>
      </c>
      <c r="D5239" s="44"/>
      <c r="E5239" s="47"/>
      <c r="F5239" s="10">
        <v>1975</v>
      </c>
      <c r="G5239" s="10">
        <v>1975</v>
      </c>
      <c r="H5239" s="810">
        <f t="shared" si="81"/>
        <v>0</v>
      </c>
    </row>
    <row r="5240" spans="1:8" ht="25.5" x14ac:dyDescent="0.25">
      <c r="A5240" s="69" t="s">
        <v>8208</v>
      </c>
      <c r="B5240" s="42" t="s">
        <v>8209</v>
      </c>
      <c r="C5240" s="43" t="s">
        <v>8087</v>
      </c>
      <c r="D5240" s="44"/>
      <c r="E5240" s="47"/>
      <c r="F5240" s="10">
        <v>3735</v>
      </c>
      <c r="G5240" s="10">
        <v>3735</v>
      </c>
      <c r="H5240" s="810">
        <f t="shared" si="81"/>
        <v>0</v>
      </c>
    </row>
    <row r="5241" spans="1:8" ht="25.5" x14ac:dyDescent="0.25">
      <c r="A5241" s="69" t="s">
        <v>8210</v>
      </c>
      <c r="B5241" s="42" t="s">
        <v>8211</v>
      </c>
      <c r="C5241" s="43" t="s">
        <v>8212</v>
      </c>
      <c r="D5241" s="44"/>
      <c r="E5241" s="47"/>
      <c r="F5241" s="814">
        <v>2287.15</v>
      </c>
      <c r="G5241" s="10">
        <v>2230</v>
      </c>
      <c r="H5241" s="810">
        <f t="shared" si="81"/>
        <v>57.15</v>
      </c>
    </row>
    <row r="5242" spans="1:8" ht="25.5" x14ac:dyDescent="0.25">
      <c r="A5242" s="69" t="s">
        <v>8213</v>
      </c>
      <c r="B5242" s="42" t="s">
        <v>8081</v>
      </c>
      <c r="C5242" s="43" t="s">
        <v>8214</v>
      </c>
      <c r="D5242" s="44"/>
      <c r="E5242" s="47"/>
      <c r="F5242" s="10" t="s">
        <v>9655</v>
      </c>
      <c r="G5242" s="10">
        <v>0</v>
      </c>
      <c r="H5242" s="810" t="str">
        <f t="shared" si="81"/>
        <v/>
      </c>
    </row>
    <row r="5243" spans="1:8" ht="25.5" x14ac:dyDescent="0.25">
      <c r="A5243" s="69" t="s">
        <v>8215</v>
      </c>
      <c r="B5243" s="42" t="s">
        <v>8083</v>
      </c>
      <c r="C5243" s="43" t="s">
        <v>8216</v>
      </c>
      <c r="D5243" s="44"/>
      <c r="E5243" s="47"/>
      <c r="F5243" s="814">
        <v>832.45</v>
      </c>
      <c r="G5243" s="10">
        <v>755</v>
      </c>
      <c r="H5243" s="810">
        <f t="shared" si="81"/>
        <v>77.45</v>
      </c>
    </row>
    <row r="5244" spans="1:8" ht="25.5" x14ac:dyDescent="0.25">
      <c r="A5244" s="69" t="s">
        <v>8217</v>
      </c>
      <c r="B5244" s="42" t="s">
        <v>8085</v>
      </c>
      <c r="C5244" s="43" t="s">
        <v>8218</v>
      </c>
      <c r="D5244" s="44"/>
      <c r="E5244" s="47"/>
      <c r="F5244" s="814">
        <v>1748.65</v>
      </c>
      <c r="G5244" s="10">
        <v>1589</v>
      </c>
      <c r="H5244" s="810">
        <f t="shared" si="81"/>
        <v>159.65</v>
      </c>
    </row>
    <row r="5245" spans="1:8" ht="25.5" x14ac:dyDescent="0.25">
      <c r="A5245" s="69" t="s">
        <v>8219</v>
      </c>
      <c r="B5245" s="42" t="s">
        <v>8220</v>
      </c>
      <c r="C5245" s="43" t="s">
        <v>8087</v>
      </c>
      <c r="D5245" s="44"/>
      <c r="E5245" s="47"/>
      <c r="F5245" s="10">
        <v>129</v>
      </c>
      <c r="G5245" s="10">
        <v>129</v>
      </c>
      <c r="H5245" s="810">
        <f t="shared" si="81"/>
        <v>0</v>
      </c>
    </row>
    <row r="5246" spans="1:8" ht="25.5" x14ac:dyDescent="0.25">
      <c r="A5246" s="69" t="s">
        <v>8221</v>
      </c>
      <c r="B5246" s="42" t="s">
        <v>8222</v>
      </c>
      <c r="C5246" s="43" t="s">
        <v>8087</v>
      </c>
      <c r="D5246" s="44"/>
      <c r="E5246" s="47"/>
      <c r="F5246" s="10">
        <v>950</v>
      </c>
      <c r="G5246" s="10">
        <v>950</v>
      </c>
      <c r="H5246" s="810">
        <f t="shared" si="81"/>
        <v>0</v>
      </c>
    </row>
    <row r="5247" spans="1:8" ht="25.5" x14ac:dyDescent="0.25">
      <c r="A5247" s="69" t="s">
        <v>8223</v>
      </c>
      <c r="B5247" s="42" t="s">
        <v>8224</v>
      </c>
      <c r="C5247" s="43" t="s">
        <v>8087</v>
      </c>
      <c r="D5247" s="44"/>
      <c r="E5247" s="47"/>
      <c r="F5247" s="10">
        <v>2068</v>
      </c>
      <c r="G5247" s="10">
        <v>2068</v>
      </c>
      <c r="H5247" s="810">
        <f t="shared" si="81"/>
        <v>0</v>
      </c>
    </row>
    <row r="5248" spans="1:8" ht="25.5" x14ac:dyDescent="0.25">
      <c r="A5248" s="69" t="s">
        <v>8225</v>
      </c>
      <c r="B5248" s="42" t="s">
        <v>8226</v>
      </c>
      <c r="C5248" s="43" t="s">
        <v>8087</v>
      </c>
      <c r="D5248" s="44"/>
      <c r="E5248" s="47"/>
      <c r="F5248" s="10">
        <v>258</v>
      </c>
      <c r="G5248" s="10">
        <v>258</v>
      </c>
      <c r="H5248" s="810">
        <f t="shared" si="81"/>
        <v>0</v>
      </c>
    </row>
    <row r="5249" spans="1:8" ht="25.5" x14ac:dyDescent="0.25">
      <c r="A5249" s="69" t="s">
        <v>8227</v>
      </c>
      <c r="B5249" s="42" t="s">
        <v>8228</v>
      </c>
      <c r="C5249" s="43" t="s">
        <v>8087</v>
      </c>
      <c r="D5249" s="44"/>
      <c r="E5249" s="47"/>
      <c r="F5249" s="10">
        <v>1145</v>
      </c>
      <c r="G5249" s="10">
        <v>1145</v>
      </c>
      <c r="H5249" s="810">
        <f t="shared" si="81"/>
        <v>0</v>
      </c>
    </row>
    <row r="5250" spans="1:8" ht="25.5" x14ac:dyDescent="0.25">
      <c r="A5250" s="69" t="s">
        <v>8229</v>
      </c>
      <c r="B5250" s="42" t="s">
        <v>8230</v>
      </c>
      <c r="C5250" s="43" t="s">
        <v>8087</v>
      </c>
      <c r="D5250" s="44"/>
      <c r="E5250" s="47"/>
      <c r="F5250" s="10">
        <v>2547</v>
      </c>
      <c r="G5250" s="10">
        <v>2547</v>
      </c>
      <c r="H5250" s="810">
        <f t="shared" si="81"/>
        <v>0</v>
      </c>
    </row>
    <row r="5251" spans="1:8" x14ac:dyDescent="0.25">
      <c r="A5251" s="69" t="s">
        <v>8231</v>
      </c>
      <c r="B5251" s="42" t="s">
        <v>8232</v>
      </c>
      <c r="C5251" s="43" t="s">
        <v>8233</v>
      </c>
      <c r="D5251" s="44"/>
      <c r="E5251" s="47"/>
      <c r="F5251" s="10">
        <v>138</v>
      </c>
      <c r="G5251" s="10">
        <v>138</v>
      </c>
      <c r="H5251" s="810">
        <f t="shared" si="81"/>
        <v>0</v>
      </c>
    </row>
    <row r="5252" spans="1:8" ht="25.5" x14ac:dyDescent="0.25">
      <c r="A5252" s="69" t="s">
        <v>8234</v>
      </c>
      <c r="B5252" s="42" t="s">
        <v>8235</v>
      </c>
      <c r="C5252" s="43" t="s">
        <v>8236</v>
      </c>
      <c r="D5252" s="44"/>
      <c r="E5252" s="47"/>
      <c r="F5252" s="10">
        <v>139</v>
      </c>
      <c r="G5252" s="10">
        <v>139</v>
      </c>
      <c r="H5252" s="810">
        <f t="shared" si="81"/>
        <v>0</v>
      </c>
    </row>
    <row r="5253" spans="1:8" ht="25.5" x14ac:dyDescent="0.25">
      <c r="A5253" s="69" t="s">
        <v>8237</v>
      </c>
      <c r="B5253" s="42" t="s">
        <v>8238</v>
      </c>
      <c r="C5253" s="43" t="s">
        <v>8239</v>
      </c>
      <c r="D5253" s="44"/>
      <c r="E5253" s="47"/>
      <c r="F5253" s="10">
        <v>164</v>
      </c>
      <c r="G5253" s="10">
        <v>164</v>
      </c>
      <c r="H5253" s="810">
        <f t="shared" si="81"/>
        <v>0</v>
      </c>
    </row>
    <row r="5254" spans="1:8" ht="38.25" x14ac:dyDescent="0.25">
      <c r="A5254" s="69" t="s">
        <v>8240</v>
      </c>
      <c r="B5254" s="42" t="s">
        <v>8241</v>
      </c>
      <c r="C5254" s="43" t="s">
        <v>8242</v>
      </c>
      <c r="D5254" s="44"/>
      <c r="E5254" s="47"/>
      <c r="F5254" s="814">
        <v>8210.32</v>
      </c>
      <c r="G5254" s="10">
        <v>7924</v>
      </c>
      <c r="H5254" s="810">
        <f t="shared" si="81"/>
        <v>286.32</v>
      </c>
    </row>
    <row r="5255" spans="1:8" ht="25.5" x14ac:dyDescent="0.25">
      <c r="A5255" s="69" t="s">
        <v>8243</v>
      </c>
      <c r="B5255" s="42" t="s">
        <v>8081</v>
      </c>
      <c r="C5255" s="43" t="s">
        <v>8244</v>
      </c>
      <c r="D5255" s="44"/>
      <c r="E5255" s="47"/>
      <c r="F5255" s="10" t="s">
        <v>9655</v>
      </c>
      <c r="G5255" s="10">
        <v>0</v>
      </c>
      <c r="H5255" s="810" t="str">
        <f t="shared" si="81"/>
        <v/>
      </c>
    </row>
    <row r="5256" spans="1:8" ht="25.5" x14ac:dyDescent="0.25">
      <c r="A5256" s="69" t="s">
        <v>8245</v>
      </c>
      <c r="B5256" s="42" t="s">
        <v>8083</v>
      </c>
      <c r="C5256" s="43" t="s">
        <v>8246</v>
      </c>
      <c r="D5256" s="44"/>
      <c r="E5256" s="47"/>
      <c r="F5256" s="814">
        <v>6063.88</v>
      </c>
      <c r="G5256" s="10">
        <v>4929</v>
      </c>
      <c r="H5256" s="810">
        <f t="shared" si="81"/>
        <v>1134.8800000000001</v>
      </c>
    </row>
    <row r="5257" spans="1:8" ht="25.5" x14ac:dyDescent="0.25">
      <c r="A5257" s="69" t="s">
        <v>8247</v>
      </c>
      <c r="B5257" s="42" t="s">
        <v>8085</v>
      </c>
      <c r="C5257" s="43" t="s">
        <v>8248</v>
      </c>
      <c r="D5257" s="44"/>
      <c r="E5257" s="47"/>
      <c r="F5257" s="814">
        <v>9780.2800000000007</v>
      </c>
      <c r="G5257" s="10">
        <v>8027</v>
      </c>
      <c r="H5257" s="810">
        <f t="shared" si="81"/>
        <v>1753.28</v>
      </c>
    </row>
    <row r="5258" spans="1:8" ht="25.5" x14ac:dyDescent="0.25">
      <c r="A5258" s="69" t="s">
        <v>8249</v>
      </c>
      <c r="B5258" s="42" t="s">
        <v>8250</v>
      </c>
      <c r="C5258" s="43" t="s">
        <v>8087</v>
      </c>
      <c r="D5258" s="44"/>
      <c r="E5258" s="47"/>
      <c r="F5258" s="10">
        <v>451</v>
      </c>
      <c r="G5258" s="10">
        <v>451</v>
      </c>
      <c r="H5258" s="810">
        <f t="shared" ref="H5258:H5321" si="82">IF(ISNUMBER(F5258),ROUND(F5258-G5258,2),"")</f>
        <v>0</v>
      </c>
    </row>
    <row r="5259" spans="1:8" ht="25.5" x14ac:dyDescent="0.25">
      <c r="A5259" s="69" t="s">
        <v>8251</v>
      </c>
      <c r="B5259" s="42" t="s">
        <v>8252</v>
      </c>
      <c r="C5259" s="43" t="s">
        <v>8087</v>
      </c>
      <c r="D5259" s="44"/>
      <c r="E5259" s="47"/>
      <c r="F5259" s="10">
        <v>6492</v>
      </c>
      <c r="G5259" s="10">
        <v>6492</v>
      </c>
      <c r="H5259" s="810">
        <f t="shared" si="82"/>
        <v>0</v>
      </c>
    </row>
    <row r="5260" spans="1:8" ht="25.5" x14ac:dyDescent="0.25">
      <c r="A5260" s="69" t="s">
        <v>8253</v>
      </c>
      <c r="B5260" s="42" t="s">
        <v>8254</v>
      </c>
      <c r="C5260" s="43" t="s">
        <v>8087</v>
      </c>
      <c r="D5260" s="44"/>
      <c r="E5260" s="47"/>
      <c r="F5260" s="10">
        <v>10271</v>
      </c>
      <c r="G5260" s="10">
        <v>10271</v>
      </c>
      <c r="H5260" s="810">
        <f t="shared" si="82"/>
        <v>0</v>
      </c>
    </row>
    <row r="5261" spans="1:8" ht="25.5" x14ac:dyDescent="0.25">
      <c r="A5261" s="69" t="s">
        <v>8255</v>
      </c>
      <c r="B5261" s="42" t="s">
        <v>8256</v>
      </c>
      <c r="C5261" s="43" t="s">
        <v>8087</v>
      </c>
      <c r="D5261" s="44"/>
      <c r="E5261" s="47"/>
      <c r="F5261" s="10">
        <v>902</v>
      </c>
      <c r="G5261" s="10">
        <v>902</v>
      </c>
      <c r="H5261" s="810">
        <f t="shared" si="82"/>
        <v>0</v>
      </c>
    </row>
    <row r="5262" spans="1:8" ht="25.5" x14ac:dyDescent="0.25">
      <c r="A5262" s="69" t="s">
        <v>8257</v>
      </c>
      <c r="B5262" s="42" t="s">
        <v>8258</v>
      </c>
      <c r="C5262" s="43" t="s">
        <v>8087</v>
      </c>
      <c r="D5262" s="44"/>
      <c r="E5262" s="47"/>
      <c r="F5262" s="10">
        <v>8055</v>
      </c>
      <c r="G5262" s="10">
        <v>8055</v>
      </c>
      <c r="H5262" s="810">
        <f t="shared" si="82"/>
        <v>0</v>
      </c>
    </row>
    <row r="5263" spans="1:8" ht="25.5" x14ac:dyDescent="0.25">
      <c r="A5263" s="69" t="s">
        <v>8259</v>
      </c>
      <c r="B5263" s="42" t="s">
        <v>8260</v>
      </c>
      <c r="C5263" s="43" t="s">
        <v>8087</v>
      </c>
      <c r="D5263" s="44"/>
      <c r="E5263" s="47"/>
      <c r="F5263" s="10">
        <v>12515</v>
      </c>
      <c r="G5263" s="10">
        <v>12515</v>
      </c>
      <c r="H5263" s="810">
        <f t="shared" si="82"/>
        <v>0</v>
      </c>
    </row>
    <row r="5264" spans="1:8" ht="38.25" x14ac:dyDescent="0.25">
      <c r="A5264" s="69" t="s">
        <v>8261</v>
      </c>
      <c r="B5264" s="42" t="s">
        <v>8262</v>
      </c>
      <c r="C5264" s="43" t="s">
        <v>8263</v>
      </c>
      <c r="D5264" s="44"/>
      <c r="E5264" s="47"/>
      <c r="F5264" s="814">
        <v>8566.91</v>
      </c>
      <c r="G5264" s="10">
        <v>8568</v>
      </c>
      <c r="H5264" s="810">
        <f t="shared" si="82"/>
        <v>-1.0900000000000001</v>
      </c>
    </row>
    <row r="5265" spans="1:8" ht="25.5" x14ac:dyDescent="0.25">
      <c r="A5265" s="69" t="s">
        <v>8264</v>
      </c>
      <c r="B5265" s="42" t="s">
        <v>8081</v>
      </c>
      <c r="C5265" s="43" t="s">
        <v>8265</v>
      </c>
      <c r="D5265" s="44"/>
      <c r="E5265" s="47"/>
      <c r="F5265" s="10" t="s">
        <v>9655</v>
      </c>
      <c r="G5265" s="10">
        <v>0</v>
      </c>
      <c r="H5265" s="810" t="str">
        <f t="shared" si="82"/>
        <v/>
      </c>
    </row>
    <row r="5266" spans="1:8" ht="25.5" x14ac:dyDescent="0.25">
      <c r="A5266" s="69" t="s">
        <v>8266</v>
      </c>
      <c r="B5266" s="42" t="s">
        <v>8083</v>
      </c>
      <c r="C5266" s="43" t="s">
        <v>8267</v>
      </c>
      <c r="D5266" s="44"/>
      <c r="E5266" s="47"/>
      <c r="F5266" s="814">
        <v>2966.69</v>
      </c>
      <c r="G5266" s="10">
        <v>2966</v>
      </c>
      <c r="H5266" s="810">
        <f t="shared" si="82"/>
        <v>0.69</v>
      </c>
    </row>
    <row r="5267" spans="1:8" ht="25.5" x14ac:dyDescent="0.25">
      <c r="A5267" s="69" t="s">
        <v>8268</v>
      </c>
      <c r="B5267" s="42" t="s">
        <v>8085</v>
      </c>
      <c r="C5267" s="43" t="s">
        <v>8269</v>
      </c>
      <c r="D5267" s="44"/>
      <c r="E5267" s="47"/>
      <c r="F5267" s="814">
        <v>5214.8900000000003</v>
      </c>
      <c r="G5267" s="10">
        <v>5214</v>
      </c>
      <c r="H5267" s="810">
        <f t="shared" si="82"/>
        <v>0.89</v>
      </c>
    </row>
    <row r="5268" spans="1:8" ht="25.5" x14ac:dyDescent="0.25">
      <c r="A5268" s="69" t="s">
        <v>8270</v>
      </c>
      <c r="B5268" s="42" t="s">
        <v>8271</v>
      </c>
      <c r="C5268" s="43" t="s">
        <v>8087</v>
      </c>
      <c r="D5268" s="44"/>
      <c r="E5268" s="47"/>
      <c r="F5268" s="10">
        <v>481</v>
      </c>
      <c r="G5268" s="10">
        <v>481</v>
      </c>
      <c r="H5268" s="810">
        <f t="shared" si="82"/>
        <v>0</v>
      </c>
    </row>
    <row r="5269" spans="1:8" ht="25.5" x14ac:dyDescent="0.25">
      <c r="A5269" s="69" t="s">
        <v>8272</v>
      </c>
      <c r="B5269" s="42" t="s">
        <v>8273</v>
      </c>
      <c r="C5269" s="43" t="s">
        <v>8087</v>
      </c>
      <c r="D5269" s="44"/>
      <c r="E5269" s="47"/>
      <c r="F5269" s="10">
        <v>4100</v>
      </c>
      <c r="G5269" s="10">
        <v>4100</v>
      </c>
      <c r="H5269" s="810">
        <f t="shared" si="82"/>
        <v>0</v>
      </c>
    </row>
    <row r="5270" spans="1:8" ht="25.5" x14ac:dyDescent="0.25">
      <c r="A5270" s="69" t="s">
        <v>8274</v>
      </c>
      <c r="B5270" s="42" t="s">
        <v>8275</v>
      </c>
      <c r="C5270" s="43" t="s">
        <v>8087</v>
      </c>
      <c r="D5270" s="44"/>
      <c r="E5270" s="47"/>
      <c r="F5270" s="10">
        <v>6843</v>
      </c>
      <c r="G5270" s="10">
        <v>6843</v>
      </c>
      <c r="H5270" s="810">
        <f t="shared" si="82"/>
        <v>0</v>
      </c>
    </row>
    <row r="5271" spans="1:8" ht="25.5" x14ac:dyDescent="0.25">
      <c r="A5271" s="69" t="s">
        <v>8276</v>
      </c>
      <c r="B5271" s="42" t="s">
        <v>8277</v>
      </c>
      <c r="C5271" s="43" t="s">
        <v>8087</v>
      </c>
      <c r="D5271" s="44"/>
      <c r="E5271" s="47"/>
      <c r="F5271" s="10">
        <v>962</v>
      </c>
      <c r="G5271" s="10">
        <v>962</v>
      </c>
      <c r="H5271" s="810">
        <f t="shared" si="82"/>
        <v>0</v>
      </c>
    </row>
    <row r="5272" spans="1:8" ht="25.5" x14ac:dyDescent="0.25">
      <c r="A5272" s="69" t="s">
        <v>8278</v>
      </c>
      <c r="B5272" s="42" t="s">
        <v>8279</v>
      </c>
      <c r="C5272" s="43" t="s">
        <v>8087</v>
      </c>
      <c r="D5272" s="44"/>
      <c r="E5272" s="47"/>
      <c r="F5272" s="10">
        <v>5234</v>
      </c>
      <c r="G5272" s="10">
        <v>5234</v>
      </c>
      <c r="H5272" s="810">
        <f t="shared" si="82"/>
        <v>0</v>
      </c>
    </row>
    <row r="5273" spans="1:8" ht="25.5" x14ac:dyDescent="0.25">
      <c r="A5273" s="69" t="s">
        <v>8280</v>
      </c>
      <c r="B5273" s="42" t="s">
        <v>8281</v>
      </c>
      <c r="C5273" s="43" t="s">
        <v>8087</v>
      </c>
      <c r="D5273" s="44"/>
      <c r="E5273" s="47"/>
      <c r="F5273" s="10">
        <v>8472</v>
      </c>
      <c r="G5273" s="10">
        <v>8472</v>
      </c>
      <c r="H5273" s="810">
        <f t="shared" si="82"/>
        <v>0</v>
      </c>
    </row>
    <row r="5274" spans="1:8" ht="38.25" x14ac:dyDescent="0.25">
      <c r="A5274" s="69" t="s">
        <v>8282</v>
      </c>
      <c r="B5274" s="42" t="s">
        <v>8283</v>
      </c>
      <c r="C5274" s="43" t="s">
        <v>8284</v>
      </c>
      <c r="D5274" s="44"/>
      <c r="E5274" s="47"/>
      <c r="F5274" s="10">
        <v>10364</v>
      </c>
      <c r="G5274" s="10">
        <v>10364</v>
      </c>
      <c r="H5274" s="810">
        <f t="shared" si="82"/>
        <v>0</v>
      </c>
    </row>
    <row r="5275" spans="1:8" ht="25.5" x14ac:dyDescent="0.25">
      <c r="A5275" s="69" t="s">
        <v>8285</v>
      </c>
      <c r="B5275" s="42" t="s">
        <v>8081</v>
      </c>
      <c r="C5275" s="43" t="s">
        <v>8286</v>
      </c>
      <c r="D5275" s="44"/>
      <c r="E5275" s="47"/>
      <c r="F5275" s="10" t="s">
        <v>9655</v>
      </c>
      <c r="G5275" s="10">
        <v>0</v>
      </c>
      <c r="H5275" s="810" t="str">
        <f t="shared" si="82"/>
        <v/>
      </c>
    </row>
    <row r="5276" spans="1:8" ht="25.5" x14ac:dyDescent="0.25">
      <c r="A5276" s="69" t="s">
        <v>8287</v>
      </c>
      <c r="B5276" s="42" t="s">
        <v>8083</v>
      </c>
      <c r="C5276" s="43" t="s">
        <v>8288</v>
      </c>
      <c r="D5276" s="44"/>
      <c r="E5276" s="47"/>
      <c r="F5276" s="814">
        <v>7682.6</v>
      </c>
      <c r="G5276" s="10">
        <v>4078</v>
      </c>
      <c r="H5276" s="810">
        <f t="shared" si="82"/>
        <v>3604.6</v>
      </c>
    </row>
    <row r="5277" spans="1:8" ht="25.5" x14ac:dyDescent="0.25">
      <c r="A5277" s="69" t="s">
        <v>8289</v>
      </c>
      <c r="B5277" s="42" t="s">
        <v>8085</v>
      </c>
      <c r="C5277" s="43" t="s">
        <v>8290</v>
      </c>
      <c r="D5277" s="44"/>
      <c r="E5277" s="47"/>
      <c r="F5277" s="814">
        <v>12219.8</v>
      </c>
      <c r="G5277" s="10">
        <v>7044</v>
      </c>
      <c r="H5277" s="810">
        <f t="shared" si="82"/>
        <v>5175.8</v>
      </c>
    </row>
    <row r="5278" spans="1:8" ht="25.5" x14ac:dyDescent="0.25">
      <c r="A5278" s="69" t="s">
        <v>8291</v>
      </c>
      <c r="B5278" s="42" t="s">
        <v>8292</v>
      </c>
      <c r="C5278" s="43" t="s">
        <v>8087</v>
      </c>
      <c r="D5278" s="44"/>
      <c r="E5278" s="47"/>
      <c r="F5278" s="10">
        <v>565</v>
      </c>
      <c r="G5278" s="10">
        <v>565</v>
      </c>
      <c r="H5278" s="810">
        <f t="shared" si="82"/>
        <v>0</v>
      </c>
    </row>
    <row r="5279" spans="1:8" ht="25.5" x14ac:dyDescent="0.25">
      <c r="A5279" s="69" t="s">
        <v>8293</v>
      </c>
      <c r="B5279" s="42" t="s">
        <v>8294</v>
      </c>
      <c r="C5279" s="43" t="s">
        <v>8087</v>
      </c>
      <c r="D5279" s="44"/>
      <c r="E5279" s="47"/>
      <c r="F5279" s="10">
        <v>5574</v>
      </c>
      <c r="G5279" s="10">
        <v>5574</v>
      </c>
      <c r="H5279" s="810">
        <f t="shared" si="82"/>
        <v>0</v>
      </c>
    </row>
    <row r="5280" spans="1:8" ht="25.5" x14ac:dyDescent="0.25">
      <c r="A5280" s="69" t="s">
        <v>8295</v>
      </c>
      <c r="B5280" s="42" t="s">
        <v>8296</v>
      </c>
      <c r="C5280" s="43" t="s">
        <v>8087</v>
      </c>
      <c r="D5280" s="44"/>
      <c r="E5280" s="47"/>
      <c r="F5280" s="10">
        <v>9192</v>
      </c>
      <c r="G5280" s="10">
        <v>9192</v>
      </c>
      <c r="H5280" s="810">
        <f t="shared" si="82"/>
        <v>0</v>
      </c>
    </row>
    <row r="5281" spans="1:8" ht="25.5" x14ac:dyDescent="0.25">
      <c r="A5281" s="69" t="s">
        <v>8297</v>
      </c>
      <c r="B5281" s="42" t="s">
        <v>8298</v>
      </c>
      <c r="C5281" s="43" t="s">
        <v>8087</v>
      </c>
      <c r="D5281" s="44"/>
      <c r="E5281" s="47"/>
      <c r="F5281" s="10">
        <v>1130</v>
      </c>
      <c r="G5281" s="10">
        <v>1130</v>
      </c>
      <c r="H5281" s="810">
        <f t="shared" si="82"/>
        <v>0</v>
      </c>
    </row>
    <row r="5282" spans="1:8" ht="25.5" x14ac:dyDescent="0.25">
      <c r="A5282" s="69" t="s">
        <v>8299</v>
      </c>
      <c r="B5282" s="42" t="s">
        <v>8300</v>
      </c>
      <c r="C5282" s="43" t="s">
        <v>8087</v>
      </c>
      <c r="D5282" s="44"/>
      <c r="E5282" s="47"/>
      <c r="F5282" s="10">
        <v>7070</v>
      </c>
      <c r="G5282" s="10">
        <v>7070</v>
      </c>
      <c r="H5282" s="810">
        <f t="shared" si="82"/>
        <v>0</v>
      </c>
    </row>
    <row r="5283" spans="1:8" ht="25.5" x14ac:dyDescent="0.25">
      <c r="A5283" s="69" t="s">
        <v>8301</v>
      </c>
      <c r="B5283" s="42" t="s">
        <v>8302</v>
      </c>
      <c r="C5283" s="43" t="s">
        <v>8087</v>
      </c>
      <c r="D5283" s="44"/>
      <c r="E5283" s="47"/>
      <c r="F5283" s="10">
        <v>11340</v>
      </c>
      <c r="G5283" s="10">
        <v>11340</v>
      </c>
      <c r="H5283" s="810">
        <f t="shared" si="82"/>
        <v>0</v>
      </c>
    </row>
    <row r="5284" spans="1:8" ht="51" x14ac:dyDescent="0.25">
      <c r="A5284" s="69" t="s">
        <v>8303</v>
      </c>
      <c r="B5284" s="42" t="s">
        <v>8304</v>
      </c>
      <c r="C5284" s="43" t="s">
        <v>8305</v>
      </c>
      <c r="D5284" s="44"/>
      <c r="E5284" s="47"/>
      <c r="F5284" s="10">
        <v>11205</v>
      </c>
      <c r="G5284" s="10">
        <v>11205</v>
      </c>
      <c r="H5284" s="810">
        <f t="shared" si="82"/>
        <v>0</v>
      </c>
    </row>
    <row r="5285" spans="1:8" ht="51" x14ac:dyDescent="0.25">
      <c r="A5285" s="69" t="s">
        <v>8306</v>
      </c>
      <c r="B5285" s="42" t="s">
        <v>8307</v>
      </c>
      <c r="C5285" s="43" t="s">
        <v>8308</v>
      </c>
      <c r="D5285" s="44"/>
      <c r="E5285" s="47"/>
      <c r="F5285" s="814">
        <v>11522.54</v>
      </c>
      <c r="G5285" s="10">
        <v>11205</v>
      </c>
      <c r="H5285" s="810">
        <f t="shared" si="82"/>
        <v>317.54000000000002</v>
      </c>
    </row>
    <row r="5286" spans="1:8" ht="25.5" x14ac:dyDescent="0.25">
      <c r="A5286" s="69" t="s">
        <v>8309</v>
      </c>
      <c r="B5286" s="42" t="s">
        <v>8081</v>
      </c>
      <c r="C5286" s="43" t="s">
        <v>8310</v>
      </c>
      <c r="D5286" s="44"/>
      <c r="E5286" s="47"/>
      <c r="F5286" s="10" t="s">
        <v>9655</v>
      </c>
      <c r="G5286" s="10">
        <v>0</v>
      </c>
      <c r="H5286" s="810" t="str">
        <f t="shared" si="82"/>
        <v/>
      </c>
    </row>
    <row r="5287" spans="1:8" ht="25.5" x14ac:dyDescent="0.25">
      <c r="A5287" s="69" t="s">
        <v>8311</v>
      </c>
      <c r="B5287" s="42" t="s">
        <v>8083</v>
      </c>
      <c r="C5287" s="43" t="s">
        <v>8312</v>
      </c>
      <c r="D5287" s="44"/>
      <c r="E5287" s="47"/>
      <c r="F5287" s="814">
        <v>5338.06</v>
      </c>
      <c r="G5287" s="10">
        <v>4376</v>
      </c>
      <c r="H5287" s="810">
        <f t="shared" si="82"/>
        <v>962.06</v>
      </c>
    </row>
    <row r="5288" spans="1:8" ht="25.5" x14ac:dyDescent="0.25">
      <c r="A5288" s="69" t="s">
        <v>8313</v>
      </c>
      <c r="B5288" s="42" t="s">
        <v>8085</v>
      </c>
      <c r="C5288" s="43" t="s">
        <v>8314</v>
      </c>
      <c r="D5288" s="44"/>
      <c r="E5288" s="47"/>
      <c r="F5288" s="814">
        <v>9076.06</v>
      </c>
      <c r="G5288" s="10">
        <v>7556</v>
      </c>
      <c r="H5288" s="810">
        <f t="shared" si="82"/>
        <v>1520.06</v>
      </c>
    </row>
    <row r="5289" spans="1:8" ht="25.5" x14ac:dyDescent="0.25">
      <c r="A5289" s="69" t="s">
        <v>8315</v>
      </c>
      <c r="B5289" s="42" t="s">
        <v>8316</v>
      </c>
      <c r="C5289" s="43" t="s">
        <v>8087</v>
      </c>
      <c r="D5289" s="44"/>
      <c r="E5289" s="47"/>
      <c r="F5289" s="10">
        <v>609</v>
      </c>
      <c r="G5289" s="10">
        <v>609</v>
      </c>
      <c r="H5289" s="810">
        <f t="shared" si="82"/>
        <v>0</v>
      </c>
    </row>
    <row r="5290" spans="1:8" ht="25.5" x14ac:dyDescent="0.25">
      <c r="A5290" s="69" t="s">
        <v>8317</v>
      </c>
      <c r="B5290" s="42" t="s">
        <v>8318</v>
      </c>
      <c r="C5290" s="43" t="s">
        <v>8087</v>
      </c>
      <c r="D5290" s="44"/>
      <c r="E5290" s="47"/>
      <c r="F5290" s="10">
        <v>5985</v>
      </c>
      <c r="G5290" s="10">
        <v>5985</v>
      </c>
      <c r="H5290" s="810">
        <f t="shared" si="82"/>
        <v>0</v>
      </c>
    </row>
    <row r="5291" spans="1:8" ht="25.5" x14ac:dyDescent="0.25">
      <c r="A5291" s="69" t="s">
        <v>8319</v>
      </c>
      <c r="B5291" s="42" t="s">
        <v>8320</v>
      </c>
      <c r="C5291" s="43" t="s">
        <v>8087</v>
      </c>
      <c r="D5291" s="44"/>
      <c r="E5291" s="47"/>
      <c r="F5291" s="10">
        <v>9865</v>
      </c>
      <c r="G5291" s="10">
        <v>9865</v>
      </c>
      <c r="H5291" s="810">
        <f t="shared" si="82"/>
        <v>0</v>
      </c>
    </row>
    <row r="5292" spans="1:8" ht="25.5" x14ac:dyDescent="0.25">
      <c r="A5292" s="69" t="s">
        <v>8321</v>
      </c>
      <c r="B5292" s="42" t="s">
        <v>8322</v>
      </c>
      <c r="C5292" s="43" t="s">
        <v>8087</v>
      </c>
      <c r="D5292" s="44"/>
      <c r="E5292" s="47"/>
      <c r="F5292" s="10">
        <v>1218</v>
      </c>
      <c r="G5292" s="10">
        <v>1218</v>
      </c>
      <c r="H5292" s="810">
        <f t="shared" si="82"/>
        <v>0</v>
      </c>
    </row>
    <row r="5293" spans="1:8" ht="25.5" x14ac:dyDescent="0.25">
      <c r="A5293" s="69" t="s">
        <v>8323</v>
      </c>
      <c r="B5293" s="42" t="s">
        <v>8324</v>
      </c>
      <c r="C5293" s="43" t="s">
        <v>8087</v>
      </c>
      <c r="D5293" s="44"/>
      <c r="E5293" s="47"/>
      <c r="F5293" s="10">
        <v>7594</v>
      </c>
      <c r="G5293" s="10">
        <v>7594</v>
      </c>
      <c r="H5293" s="810">
        <f t="shared" si="82"/>
        <v>0</v>
      </c>
    </row>
    <row r="5294" spans="1:8" ht="25.5" x14ac:dyDescent="0.25">
      <c r="A5294" s="69" t="s">
        <v>8325</v>
      </c>
      <c r="B5294" s="42" t="s">
        <v>8326</v>
      </c>
      <c r="C5294" s="43" t="s">
        <v>8087</v>
      </c>
      <c r="D5294" s="44"/>
      <c r="E5294" s="47"/>
      <c r="F5294" s="10">
        <v>12174</v>
      </c>
      <c r="G5294" s="10">
        <v>12174</v>
      </c>
      <c r="H5294" s="810">
        <f t="shared" si="82"/>
        <v>0</v>
      </c>
    </row>
    <row r="5295" spans="1:8" ht="51" x14ac:dyDescent="0.25">
      <c r="A5295" s="69" t="s">
        <v>8327</v>
      </c>
      <c r="B5295" s="42" t="s">
        <v>8328</v>
      </c>
      <c r="C5295" s="43" t="s">
        <v>8329</v>
      </c>
      <c r="D5295" s="44"/>
      <c r="E5295" s="47"/>
      <c r="F5295" s="10">
        <v>12218</v>
      </c>
      <c r="G5295" s="10">
        <v>12218</v>
      </c>
      <c r="H5295" s="810">
        <f t="shared" si="82"/>
        <v>0</v>
      </c>
    </row>
    <row r="5296" spans="1:8" ht="51" x14ac:dyDescent="0.25">
      <c r="A5296" s="69" t="s">
        <v>8330</v>
      </c>
      <c r="B5296" s="42" t="s">
        <v>8331</v>
      </c>
      <c r="C5296" s="43" t="s">
        <v>8332</v>
      </c>
      <c r="D5296" s="44"/>
      <c r="E5296" s="47"/>
      <c r="F5296" s="814">
        <v>12555.33</v>
      </c>
      <c r="G5296" s="10">
        <v>12218</v>
      </c>
      <c r="H5296" s="810">
        <f t="shared" si="82"/>
        <v>337.33</v>
      </c>
    </row>
    <row r="5297" spans="1:8" ht="25.5" x14ac:dyDescent="0.25">
      <c r="A5297" s="69" t="s">
        <v>8333</v>
      </c>
      <c r="B5297" s="42" t="s">
        <v>8081</v>
      </c>
      <c r="C5297" s="43" t="s">
        <v>8334</v>
      </c>
      <c r="D5297" s="44"/>
      <c r="E5297" s="47"/>
      <c r="F5297" s="10" t="s">
        <v>9655</v>
      </c>
      <c r="G5297" s="10">
        <v>0</v>
      </c>
      <c r="H5297" s="810" t="str">
        <f t="shared" si="82"/>
        <v/>
      </c>
    </row>
    <row r="5298" spans="1:8" ht="25.5" x14ac:dyDescent="0.25">
      <c r="A5298" s="69" t="s">
        <v>8335</v>
      </c>
      <c r="B5298" s="42" t="s">
        <v>8083</v>
      </c>
      <c r="C5298" s="43" t="s">
        <v>8336</v>
      </c>
      <c r="D5298" s="44"/>
      <c r="E5298" s="47"/>
      <c r="F5298" s="814">
        <v>5461.67</v>
      </c>
      <c r="G5298" s="10">
        <v>4460</v>
      </c>
      <c r="H5298" s="810">
        <f t="shared" si="82"/>
        <v>1001.67</v>
      </c>
    </row>
    <row r="5299" spans="1:8" ht="25.5" x14ac:dyDescent="0.25">
      <c r="A5299" s="69" t="s">
        <v>8337</v>
      </c>
      <c r="B5299" s="42" t="s">
        <v>8085</v>
      </c>
      <c r="C5299" s="43" t="s">
        <v>8338</v>
      </c>
      <c r="D5299" s="44"/>
      <c r="E5299" s="47"/>
      <c r="F5299" s="814">
        <v>9292.67</v>
      </c>
      <c r="G5299" s="10">
        <v>7706</v>
      </c>
      <c r="H5299" s="810">
        <f t="shared" si="82"/>
        <v>1586.67</v>
      </c>
    </row>
    <row r="5300" spans="1:8" ht="25.5" x14ac:dyDescent="0.25">
      <c r="A5300" s="69" t="s">
        <v>8339</v>
      </c>
      <c r="B5300" s="42" t="s">
        <v>8340</v>
      </c>
      <c r="C5300" s="43" t="s">
        <v>8087</v>
      </c>
      <c r="D5300" s="44"/>
      <c r="E5300" s="47"/>
      <c r="F5300" s="10">
        <v>618</v>
      </c>
      <c r="G5300" s="10">
        <v>618</v>
      </c>
      <c r="H5300" s="810">
        <f t="shared" si="82"/>
        <v>0</v>
      </c>
    </row>
    <row r="5301" spans="1:8" ht="25.5" x14ac:dyDescent="0.25">
      <c r="A5301" s="69" t="s">
        <v>8341</v>
      </c>
      <c r="B5301" s="42" t="s">
        <v>8342</v>
      </c>
      <c r="C5301" s="43" t="s">
        <v>8087</v>
      </c>
      <c r="D5301" s="44"/>
      <c r="E5301" s="47"/>
      <c r="F5301" s="10">
        <v>6097</v>
      </c>
      <c r="G5301" s="10">
        <v>6097</v>
      </c>
      <c r="H5301" s="810">
        <f t="shared" si="82"/>
        <v>0</v>
      </c>
    </row>
    <row r="5302" spans="1:8" ht="25.5" x14ac:dyDescent="0.25">
      <c r="A5302" s="69" t="s">
        <v>8343</v>
      </c>
      <c r="B5302" s="42" t="s">
        <v>8344</v>
      </c>
      <c r="C5302" s="43" t="s">
        <v>8087</v>
      </c>
      <c r="D5302" s="44"/>
      <c r="E5302" s="47"/>
      <c r="F5302" s="10">
        <v>10057</v>
      </c>
      <c r="G5302" s="10">
        <v>10057</v>
      </c>
      <c r="H5302" s="810">
        <f t="shared" si="82"/>
        <v>0</v>
      </c>
    </row>
    <row r="5303" spans="1:8" ht="25.5" x14ac:dyDescent="0.25">
      <c r="A5303" s="69" t="s">
        <v>8345</v>
      </c>
      <c r="B5303" s="42" t="s">
        <v>8346</v>
      </c>
      <c r="C5303" s="43" t="s">
        <v>8087</v>
      </c>
      <c r="D5303" s="44"/>
      <c r="E5303" s="47"/>
      <c r="F5303" s="10">
        <v>1236</v>
      </c>
      <c r="G5303" s="10">
        <v>1236</v>
      </c>
      <c r="H5303" s="810">
        <f t="shared" si="82"/>
        <v>0</v>
      </c>
    </row>
    <row r="5304" spans="1:8" ht="25.5" x14ac:dyDescent="0.25">
      <c r="A5304" s="69" t="s">
        <v>8347</v>
      </c>
      <c r="B5304" s="42" t="s">
        <v>8348</v>
      </c>
      <c r="C5304" s="43" t="s">
        <v>8087</v>
      </c>
      <c r="D5304" s="44"/>
      <c r="E5304" s="47"/>
      <c r="F5304" s="10">
        <v>7734</v>
      </c>
      <c r="G5304" s="10">
        <v>7734</v>
      </c>
      <c r="H5304" s="810">
        <f t="shared" si="82"/>
        <v>0</v>
      </c>
    </row>
    <row r="5305" spans="1:8" ht="25.5" x14ac:dyDescent="0.25">
      <c r="A5305" s="69" t="s">
        <v>8349</v>
      </c>
      <c r="B5305" s="42" t="s">
        <v>8350</v>
      </c>
      <c r="C5305" s="43" t="s">
        <v>8087</v>
      </c>
      <c r="D5305" s="44"/>
      <c r="E5305" s="47"/>
      <c r="F5305" s="10">
        <v>12408</v>
      </c>
      <c r="G5305" s="10">
        <v>12408</v>
      </c>
      <c r="H5305" s="810">
        <f t="shared" si="82"/>
        <v>0</v>
      </c>
    </row>
    <row r="5306" spans="1:8" ht="25.5" x14ac:dyDescent="0.25">
      <c r="A5306" s="69" t="s">
        <v>8351</v>
      </c>
      <c r="B5306" s="42" t="s">
        <v>8352</v>
      </c>
      <c r="C5306" s="43" t="s">
        <v>8353</v>
      </c>
      <c r="D5306" s="44"/>
      <c r="E5306" s="47"/>
      <c r="F5306" s="10">
        <v>99</v>
      </c>
      <c r="G5306" s="10">
        <v>99</v>
      </c>
      <c r="H5306" s="810">
        <f t="shared" si="82"/>
        <v>0</v>
      </c>
    </row>
    <row r="5307" spans="1:8" ht="25.5" x14ac:dyDescent="0.25">
      <c r="A5307" s="69" t="s">
        <v>8354</v>
      </c>
      <c r="B5307" s="42" t="s">
        <v>8355</v>
      </c>
      <c r="C5307" s="43" t="s">
        <v>8356</v>
      </c>
      <c r="D5307" s="44"/>
      <c r="E5307" s="47"/>
      <c r="F5307" s="10">
        <v>99</v>
      </c>
      <c r="G5307" s="10">
        <v>99</v>
      </c>
      <c r="H5307" s="810">
        <f t="shared" si="82"/>
        <v>0</v>
      </c>
    </row>
    <row r="5308" spans="1:8" ht="25.5" x14ac:dyDescent="0.25">
      <c r="A5308" s="69" t="s">
        <v>8357</v>
      </c>
      <c r="B5308" s="42" t="s">
        <v>8358</v>
      </c>
      <c r="C5308" s="43" t="s">
        <v>8359</v>
      </c>
      <c r="D5308" s="44"/>
      <c r="E5308" s="47"/>
      <c r="F5308" s="10">
        <v>99</v>
      </c>
      <c r="G5308" s="10">
        <v>99</v>
      </c>
      <c r="H5308" s="810">
        <f t="shared" si="82"/>
        <v>0</v>
      </c>
    </row>
    <row r="5309" spans="1:8" ht="25.5" x14ac:dyDescent="0.25">
      <c r="A5309" s="69" t="s">
        <v>8360</v>
      </c>
      <c r="B5309" s="42" t="s">
        <v>8361</v>
      </c>
      <c r="C5309" s="43" t="s">
        <v>8362</v>
      </c>
      <c r="D5309" s="44"/>
      <c r="E5309" s="47"/>
      <c r="F5309" s="10">
        <v>99</v>
      </c>
      <c r="G5309" s="10">
        <v>99</v>
      </c>
      <c r="H5309" s="810">
        <f t="shared" si="82"/>
        <v>0</v>
      </c>
    </row>
    <row r="5310" spans="1:8" ht="25.5" x14ac:dyDescent="0.25">
      <c r="A5310" s="69" t="s">
        <v>8363</v>
      </c>
      <c r="B5310" s="42" t="s">
        <v>8364</v>
      </c>
      <c r="C5310" s="43" t="s">
        <v>8365</v>
      </c>
      <c r="D5310" s="44"/>
      <c r="E5310" s="47"/>
      <c r="F5310" s="10">
        <v>403</v>
      </c>
      <c r="G5310" s="10">
        <v>403</v>
      </c>
      <c r="H5310" s="810">
        <f t="shared" si="82"/>
        <v>0</v>
      </c>
    </row>
    <row r="5311" spans="1:8" ht="25.5" x14ac:dyDescent="0.25">
      <c r="A5311" s="69" t="s">
        <v>8366</v>
      </c>
      <c r="B5311" s="42" t="s">
        <v>8367</v>
      </c>
      <c r="C5311" s="43" t="s">
        <v>8368</v>
      </c>
      <c r="D5311" s="44"/>
      <c r="E5311" s="47"/>
      <c r="F5311" s="10">
        <v>403</v>
      </c>
      <c r="G5311" s="10">
        <v>403</v>
      </c>
      <c r="H5311" s="810">
        <f t="shared" si="82"/>
        <v>0</v>
      </c>
    </row>
    <row r="5312" spans="1:8" ht="38.25" x14ac:dyDescent="0.25">
      <c r="A5312" s="69" t="s">
        <v>8369</v>
      </c>
      <c r="B5312" s="42" t="s">
        <v>8370</v>
      </c>
      <c r="C5312" s="43" t="s">
        <v>8371</v>
      </c>
      <c r="D5312" s="44"/>
      <c r="E5312" s="47"/>
      <c r="F5312" s="10">
        <v>8667</v>
      </c>
      <c r="G5312" s="10">
        <v>8667</v>
      </c>
      <c r="H5312" s="810">
        <f t="shared" si="82"/>
        <v>0</v>
      </c>
    </row>
    <row r="5313" spans="1:8" ht="38.25" x14ac:dyDescent="0.25">
      <c r="A5313" s="69" t="s">
        <v>8372</v>
      </c>
      <c r="B5313" s="42" t="s">
        <v>8373</v>
      </c>
      <c r="C5313" s="43" t="s">
        <v>8374</v>
      </c>
      <c r="D5313" s="44"/>
      <c r="E5313" s="47"/>
      <c r="F5313" s="10">
        <v>8667</v>
      </c>
      <c r="G5313" s="10">
        <v>8667</v>
      </c>
      <c r="H5313" s="810">
        <f t="shared" si="82"/>
        <v>0</v>
      </c>
    </row>
    <row r="5314" spans="1:8" ht="38.25" x14ac:dyDescent="0.25">
      <c r="A5314" s="69" t="s">
        <v>8375</v>
      </c>
      <c r="B5314" s="42" t="s">
        <v>8376</v>
      </c>
      <c r="C5314" s="43" t="s">
        <v>8377</v>
      </c>
      <c r="D5314" s="44"/>
      <c r="E5314" s="47"/>
      <c r="F5314" s="10">
        <v>7236</v>
      </c>
      <c r="G5314" s="10">
        <v>7236</v>
      </c>
      <c r="H5314" s="810">
        <f t="shared" si="82"/>
        <v>0</v>
      </c>
    </row>
    <row r="5315" spans="1:8" ht="38.25" x14ac:dyDescent="0.25">
      <c r="A5315" s="69" t="s">
        <v>8378</v>
      </c>
      <c r="B5315" s="42" t="s">
        <v>8379</v>
      </c>
      <c r="C5315" s="43" t="s">
        <v>8380</v>
      </c>
      <c r="D5315" s="44"/>
      <c r="E5315" s="47"/>
      <c r="F5315" s="10">
        <v>7236</v>
      </c>
      <c r="G5315" s="10">
        <v>7236</v>
      </c>
      <c r="H5315" s="810">
        <f t="shared" si="82"/>
        <v>0</v>
      </c>
    </row>
    <row r="5316" spans="1:8" ht="38.25" x14ac:dyDescent="0.25">
      <c r="A5316" s="69" t="s">
        <v>8381</v>
      </c>
      <c r="B5316" s="42" t="s">
        <v>8382</v>
      </c>
      <c r="C5316" s="43" t="s">
        <v>8383</v>
      </c>
      <c r="D5316" s="44"/>
      <c r="E5316" s="47"/>
      <c r="F5316" s="10">
        <v>8906</v>
      </c>
      <c r="G5316" s="10">
        <v>8906</v>
      </c>
      <c r="H5316" s="810">
        <f t="shared" si="82"/>
        <v>0</v>
      </c>
    </row>
    <row r="5317" spans="1:8" ht="38.25" x14ac:dyDescent="0.25">
      <c r="A5317" s="69" t="s">
        <v>8384</v>
      </c>
      <c r="B5317" s="42" t="s">
        <v>8385</v>
      </c>
      <c r="C5317" s="43" t="s">
        <v>8386</v>
      </c>
      <c r="D5317" s="44"/>
      <c r="E5317" s="47"/>
      <c r="F5317" s="10">
        <v>8906</v>
      </c>
      <c r="G5317" s="10">
        <v>8906</v>
      </c>
      <c r="H5317" s="810">
        <f t="shared" si="82"/>
        <v>0</v>
      </c>
    </row>
    <row r="5318" spans="1:8" ht="38.25" x14ac:dyDescent="0.25">
      <c r="A5318" s="69" t="s">
        <v>8387</v>
      </c>
      <c r="B5318" s="42" t="s">
        <v>8388</v>
      </c>
      <c r="C5318" s="43" t="s">
        <v>8389</v>
      </c>
      <c r="D5318" s="44"/>
      <c r="E5318" s="47"/>
      <c r="F5318" s="814">
        <v>7953.52</v>
      </c>
      <c r="G5318" s="10">
        <v>7713</v>
      </c>
      <c r="H5318" s="810">
        <f t="shared" si="82"/>
        <v>240.52</v>
      </c>
    </row>
    <row r="5319" spans="1:8" ht="38.25" x14ac:dyDescent="0.25">
      <c r="A5319" s="69" t="s">
        <v>8390</v>
      </c>
      <c r="B5319" s="42" t="s">
        <v>8391</v>
      </c>
      <c r="C5319" s="43" t="s">
        <v>8392</v>
      </c>
      <c r="D5319" s="44"/>
      <c r="E5319" s="47"/>
      <c r="F5319" s="814">
        <v>7953.52</v>
      </c>
      <c r="G5319" s="10">
        <v>7713</v>
      </c>
      <c r="H5319" s="810">
        <f t="shared" si="82"/>
        <v>240.52</v>
      </c>
    </row>
    <row r="5320" spans="1:8" ht="38.25" x14ac:dyDescent="0.25">
      <c r="A5320" s="69" t="s">
        <v>8393</v>
      </c>
      <c r="B5320" s="42" t="s">
        <v>8394</v>
      </c>
      <c r="C5320" s="43" t="s">
        <v>8395</v>
      </c>
      <c r="D5320" s="44"/>
      <c r="E5320" s="47"/>
      <c r="F5320" s="814">
        <v>6999.52</v>
      </c>
      <c r="G5320" s="10">
        <v>6759</v>
      </c>
      <c r="H5320" s="810">
        <f t="shared" si="82"/>
        <v>240.52</v>
      </c>
    </row>
    <row r="5321" spans="1:8" ht="38.25" x14ac:dyDescent="0.25">
      <c r="A5321" s="69" t="s">
        <v>8396</v>
      </c>
      <c r="B5321" s="42" t="s">
        <v>8397</v>
      </c>
      <c r="C5321" s="43" t="s">
        <v>8398</v>
      </c>
      <c r="D5321" s="44"/>
      <c r="E5321" s="47"/>
      <c r="F5321" s="814">
        <v>6999.52</v>
      </c>
      <c r="G5321" s="10">
        <v>6759</v>
      </c>
      <c r="H5321" s="810">
        <f t="shared" si="82"/>
        <v>240.52</v>
      </c>
    </row>
    <row r="5322" spans="1:8" ht="25.5" x14ac:dyDescent="0.25">
      <c r="A5322" s="69" t="s">
        <v>8399</v>
      </c>
      <c r="B5322" s="42" t="s">
        <v>8081</v>
      </c>
      <c r="C5322" s="43" t="s">
        <v>8400</v>
      </c>
      <c r="D5322" s="44"/>
      <c r="E5322" s="47"/>
      <c r="F5322" s="10" t="s">
        <v>9655</v>
      </c>
      <c r="G5322" s="10">
        <v>0</v>
      </c>
      <c r="H5322" s="810" t="str">
        <f t="shared" ref="H5322:H5385" si="83">IF(ISNUMBER(F5322),ROUND(F5322-G5322,2),"")</f>
        <v/>
      </c>
    </row>
    <row r="5323" spans="1:8" ht="25.5" x14ac:dyDescent="0.25">
      <c r="A5323" s="69" t="s">
        <v>8401</v>
      </c>
      <c r="B5323" s="42" t="s">
        <v>8083</v>
      </c>
      <c r="C5323" s="43" t="s">
        <v>8402</v>
      </c>
      <c r="D5323" s="44"/>
      <c r="E5323" s="47"/>
      <c r="F5323" s="814">
        <v>8643.08</v>
      </c>
      <c r="G5323" s="10">
        <v>7228</v>
      </c>
      <c r="H5323" s="810">
        <f t="shared" si="83"/>
        <v>1415.08</v>
      </c>
    </row>
    <row r="5324" spans="1:8" ht="25.5" x14ac:dyDescent="0.25">
      <c r="A5324" s="69" t="s">
        <v>8403</v>
      </c>
      <c r="B5324" s="42" t="s">
        <v>8085</v>
      </c>
      <c r="C5324" s="43" t="s">
        <v>8404</v>
      </c>
      <c r="D5324" s="44"/>
      <c r="E5324" s="47"/>
      <c r="F5324" s="814">
        <v>18781.88</v>
      </c>
      <c r="G5324" s="10">
        <v>15857</v>
      </c>
      <c r="H5324" s="810">
        <f t="shared" si="83"/>
        <v>2924.88</v>
      </c>
    </row>
    <row r="5325" spans="1:8" ht="25.5" x14ac:dyDescent="0.25">
      <c r="A5325" s="69" t="s">
        <v>8405</v>
      </c>
      <c r="B5325" s="42" t="s">
        <v>8406</v>
      </c>
      <c r="C5325" s="43" t="s">
        <v>8087</v>
      </c>
      <c r="D5325" s="44"/>
      <c r="E5325" s="47"/>
      <c r="F5325" s="10">
        <v>462</v>
      </c>
      <c r="G5325" s="10">
        <v>462</v>
      </c>
      <c r="H5325" s="810">
        <f t="shared" si="83"/>
        <v>0</v>
      </c>
    </row>
    <row r="5326" spans="1:8" ht="25.5" x14ac:dyDescent="0.25">
      <c r="A5326" s="69" t="s">
        <v>8407</v>
      </c>
      <c r="B5326" s="42" t="s">
        <v>8408</v>
      </c>
      <c r="C5326" s="43" t="s">
        <v>8087</v>
      </c>
      <c r="D5326" s="44"/>
      <c r="E5326" s="47"/>
      <c r="F5326" s="10">
        <v>9309</v>
      </c>
      <c r="G5326" s="10">
        <v>9309</v>
      </c>
      <c r="H5326" s="810">
        <f t="shared" si="83"/>
        <v>0</v>
      </c>
    </row>
    <row r="5327" spans="1:8" ht="25.5" x14ac:dyDescent="0.25">
      <c r="A5327" s="69" t="s">
        <v>8409</v>
      </c>
      <c r="B5327" s="42" t="s">
        <v>8410</v>
      </c>
      <c r="C5327" s="43" t="s">
        <v>8087</v>
      </c>
      <c r="D5327" s="44"/>
      <c r="E5327" s="47"/>
      <c r="F5327" s="10">
        <v>19836</v>
      </c>
      <c r="G5327" s="10">
        <v>19836</v>
      </c>
      <c r="H5327" s="810">
        <f t="shared" si="83"/>
        <v>0</v>
      </c>
    </row>
    <row r="5328" spans="1:8" ht="25.5" x14ac:dyDescent="0.25">
      <c r="A5328" s="69" t="s">
        <v>8411</v>
      </c>
      <c r="B5328" s="42" t="s">
        <v>8412</v>
      </c>
      <c r="C5328" s="43" t="s">
        <v>8087</v>
      </c>
      <c r="D5328" s="44"/>
      <c r="E5328" s="47"/>
      <c r="F5328" s="10">
        <v>924</v>
      </c>
      <c r="G5328" s="10">
        <v>924</v>
      </c>
      <c r="H5328" s="810">
        <f t="shared" si="83"/>
        <v>0</v>
      </c>
    </row>
    <row r="5329" spans="1:8" ht="25.5" x14ac:dyDescent="0.25">
      <c r="A5329" s="69" t="s">
        <v>8413</v>
      </c>
      <c r="B5329" s="42" t="s">
        <v>8414</v>
      </c>
      <c r="C5329" s="43" t="s">
        <v>8087</v>
      </c>
      <c r="D5329" s="44"/>
      <c r="E5329" s="47"/>
      <c r="F5329" s="10">
        <v>11390</v>
      </c>
      <c r="G5329" s="10">
        <v>11390</v>
      </c>
      <c r="H5329" s="810">
        <f t="shared" si="83"/>
        <v>0</v>
      </c>
    </row>
    <row r="5330" spans="1:8" ht="25.5" x14ac:dyDescent="0.25">
      <c r="A5330" s="69" t="s">
        <v>8415</v>
      </c>
      <c r="B5330" s="42" t="s">
        <v>8416</v>
      </c>
      <c r="C5330" s="43" t="s">
        <v>8087</v>
      </c>
      <c r="D5330" s="44"/>
      <c r="E5330" s="47"/>
      <c r="F5330" s="10">
        <v>23815</v>
      </c>
      <c r="G5330" s="10">
        <v>23815</v>
      </c>
      <c r="H5330" s="810">
        <f t="shared" si="83"/>
        <v>0</v>
      </c>
    </row>
    <row r="5331" spans="1:8" ht="38.25" x14ac:dyDescent="0.25">
      <c r="A5331" s="69" t="s">
        <v>8417</v>
      </c>
      <c r="B5331" s="42" t="s">
        <v>8397</v>
      </c>
      <c r="C5331" s="43" t="s">
        <v>8418</v>
      </c>
      <c r="D5331" s="44"/>
      <c r="E5331" s="47"/>
      <c r="F5331" s="814">
        <v>11757.52</v>
      </c>
      <c r="G5331" s="10">
        <v>11993</v>
      </c>
      <c r="H5331" s="810">
        <f t="shared" si="83"/>
        <v>-235.48</v>
      </c>
    </row>
    <row r="5332" spans="1:8" ht="38.25" x14ac:dyDescent="0.25">
      <c r="A5332" s="69" t="s">
        <v>8417</v>
      </c>
      <c r="B5332" s="42" t="s">
        <v>8397</v>
      </c>
      <c r="C5332" s="43" t="s">
        <v>8419</v>
      </c>
      <c r="D5332" s="44"/>
      <c r="E5332" s="47"/>
      <c r="F5332" s="814">
        <v>11757.52</v>
      </c>
      <c r="G5332" s="10">
        <v>11993</v>
      </c>
      <c r="H5332" s="810">
        <f t="shared" si="83"/>
        <v>-235.48</v>
      </c>
    </row>
    <row r="5333" spans="1:8" ht="38.25" x14ac:dyDescent="0.25">
      <c r="A5333" s="69" t="s">
        <v>8420</v>
      </c>
      <c r="B5333" s="42" t="s">
        <v>8081</v>
      </c>
      <c r="C5333" s="43" t="s">
        <v>8400</v>
      </c>
      <c r="D5333" s="44"/>
      <c r="E5333" s="47"/>
      <c r="F5333" s="10" t="s">
        <v>9655</v>
      </c>
      <c r="G5333" s="10">
        <v>0</v>
      </c>
      <c r="H5333" s="810" t="str">
        <f t="shared" si="83"/>
        <v/>
      </c>
    </row>
    <row r="5334" spans="1:8" ht="38.25" x14ac:dyDescent="0.25">
      <c r="A5334" s="69" t="s">
        <v>8421</v>
      </c>
      <c r="B5334" s="42" t="s">
        <v>8083</v>
      </c>
      <c r="C5334" s="43" t="s">
        <v>8402</v>
      </c>
      <c r="D5334" s="44"/>
      <c r="E5334" s="47"/>
      <c r="F5334" s="814">
        <v>13582.12</v>
      </c>
      <c r="G5334" s="10">
        <v>6752</v>
      </c>
      <c r="H5334" s="810">
        <f t="shared" si="83"/>
        <v>6830.12</v>
      </c>
    </row>
    <row r="5335" spans="1:8" ht="38.25" x14ac:dyDescent="0.25">
      <c r="A5335" s="69" t="s">
        <v>8422</v>
      </c>
      <c r="B5335" s="42" t="s">
        <v>8085</v>
      </c>
      <c r="C5335" s="43" t="s">
        <v>8404</v>
      </c>
      <c r="D5335" s="44"/>
      <c r="E5335" s="47"/>
      <c r="F5335" s="814">
        <v>23720.92</v>
      </c>
      <c r="G5335" s="10">
        <v>15381</v>
      </c>
      <c r="H5335" s="810">
        <f t="shared" si="83"/>
        <v>8339.92</v>
      </c>
    </row>
    <row r="5336" spans="1:8" ht="25.5" x14ac:dyDescent="0.25">
      <c r="A5336" s="69" t="s">
        <v>8423</v>
      </c>
      <c r="B5336" s="42" t="s">
        <v>8424</v>
      </c>
      <c r="C5336" s="43" t="s">
        <v>8087</v>
      </c>
      <c r="D5336" s="44"/>
      <c r="E5336" s="47"/>
      <c r="F5336" s="10">
        <v>595</v>
      </c>
      <c r="G5336" s="10">
        <v>595</v>
      </c>
      <c r="H5336" s="810">
        <f t="shared" si="83"/>
        <v>0</v>
      </c>
    </row>
    <row r="5337" spans="1:8" ht="25.5" x14ac:dyDescent="0.25">
      <c r="A5337" s="69" t="s">
        <v>8425</v>
      </c>
      <c r="B5337" s="42" t="s">
        <v>8426</v>
      </c>
      <c r="C5337" s="43" t="s">
        <v>8087</v>
      </c>
      <c r="D5337" s="44"/>
      <c r="E5337" s="47"/>
      <c r="F5337" s="10">
        <v>8833</v>
      </c>
      <c r="G5337" s="10">
        <v>8833</v>
      </c>
      <c r="H5337" s="810">
        <f t="shared" si="83"/>
        <v>0</v>
      </c>
    </row>
    <row r="5338" spans="1:8" ht="25.5" x14ac:dyDescent="0.25">
      <c r="A5338" s="69" t="s">
        <v>8427</v>
      </c>
      <c r="B5338" s="42" t="s">
        <v>8428</v>
      </c>
      <c r="C5338" s="43" t="s">
        <v>8087</v>
      </c>
      <c r="D5338" s="44"/>
      <c r="E5338" s="47"/>
      <c r="F5338" s="10">
        <v>19360</v>
      </c>
      <c r="G5338" s="10">
        <v>19360</v>
      </c>
      <c r="H5338" s="810">
        <f t="shared" si="83"/>
        <v>0</v>
      </c>
    </row>
    <row r="5339" spans="1:8" ht="25.5" x14ac:dyDescent="0.25">
      <c r="A5339" s="69" t="s">
        <v>8429</v>
      </c>
      <c r="B5339" s="42" t="s">
        <v>8430</v>
      </c>
      <c r="C5339" s="43" t="s">
        <v>8087</v>
      </c>
      <c r="D5339" s="44"/>
      <c r="E5339" s="47"/>
      <c r="F5339" s="10">
        <v>1190</v>
      </c>
      <c r="G5339" s="10">
        <v>1190</v>
      </c>
      <c r="H5339" s="810">
        <f t="shared" si="83"/>
        <v>0</v>
      </c>
    </row>
    <row r="5340" spans="1:8" ht="25.5" x14ac:dyDescent="0.25">
      <c r="A5340" s="69" t="s">
        <v>8431</v>
      </c>
      <c r="B5340" s="42" t="s">
        <v>8432</v>
      </c>
      <c r="C5340" s="43" t="s">
        <v>8087</v>
      </c>
      <c r="D5340" s="44"/>
      <c r="E5340" s="47"/>
      <c r="F5340" s="10">
        <v>10914</v>
      </c>
      <c r="G5340" s="10">
        <v>10914</v>
      </c>
      <c r="H5340" s="810">
        <f t="shared" si="83"/>
        <v>0</v>
      </c>
    </row>
    <row r="5341" spans="1:8" ht="25.5" x14ac:dyDescent="0.25">
      <c r="A5341" s="69" t="s">
        <v>8433</v>
      </c>
      <c r="B5341" s="42" t="s">
        <v>8434</v>
      </c>
      <c r="C5341" s="43" t="s">
        <v>8087</v>
      </c>
      <c r="D5341" s="44"/>
      <c r="E5341" s="47"/>
      <c r="F5341" s="10">
        <v>23339</v>
      </c>
      <c r="G5341" s="10">
        <v>23339</v>
      </c>
      <c r="H5341" s="810">
        <f t="shared" si="83"/>
        <v>0</v>
      </c>
    </row>
    <row r="5342" spans="1:8" ht="38.25" x14ac:dyDescent="0.25">
      <c r="A5342" s="69" t="s">
        <v>8435</v>
      </c>
      <c r="B5342" s="42" t="s">
        <v>8436</v>
      </c>
      <c r="C5342" s="43" t="s">
        <v>8437</v>
      </c>
      <c r="D5342" s="44"/>
      <c r="E5342" s="47"/>
      <c r="F5342" s="814">
        <v>18631.400000000001</v>
      </c>
      <c r="G5342" s="10">
        <v>20607</v>
      </c>
      <c r="H5342" s="810">
        <f t="shared" si="83"/>
        <v>-1975.6</v>
      </c>
    </row>
    <row r="5343" spans="1:8" ht="38.25" x14ac:dyDescent="0.25">
      <c r="A5343" s="69" t="s">
        <v>8438</v>
      </c>
      <c r="B5343" s="42" t="s">
        <v>8439</v>
      </c>
      <c r="C5343" s="43" t="s">
        <v>8440</v>
      </c>
      <c r="D5343" s="44"/>
      <c r="E5343" s="47"/>
      <c r="F5343" s="814">
        <v>18631.400000000001</v>
      </c>
      <c r="G5343" s="10">
        <v>20607</v>
      </c>
      <c r="H5343" s="810">
        <f t="shared" si="83"/>
        <v>-1975.6</v>
      </c>
    </row>
    <row r="5344" spans="1:8" ht="25.5" x14ac:dyDescent="0.25">
      <c r="A5344" s="69" t="s">
        <v>8441</v>
      </c>
      <c r="B5344" s="42" t="s">
        <v>8081</v>
      </c>
      <c r="C5344" s="43" t="s">
        <v>8442</v>
      </c>
      <c r="D5344" s="44"/>
      <c r="E5344" s="47"/>
      <c r="F5344" s="10" t="s">
        <v>9655</v>
      </c>
      <c r="G5344" s="10">
        <v>0</v>
      </c>
      <c r="H5344" s="810" t="str">
        <f t="shared" si="83"/>
        <v/>
      </c>
    </row>
    <row r="5345" spans="1:8" ht="38.25" x14ac:dyDescent="0.25">
      <c r="A5345" s="69" t="s">
        <v>8443</v>
      </c>
      <c r="B5345" s="42" t="s">
        <v>8443</v>
      </c>
      <c r="C5345" s="43" t="s">
        <v>8444</v>
      </c>
      <c r="D5345" s="44"/>
      <c r="E5345" s="47"/>
      <c r="F5345" s="814">
        <v>1984</v>
      </c>
      <c r="G5345" s="10">
        <v>0</v>
      </c>
      <c r="H5345" s="810">
        <f t="shared" si="83"/>
        <v>1984</v>
      </c>
    </row>
    <row r="5346" spans="1:8" ht="51" x14ac:dyDescent="0.25">
      <c r="A5346" s="69" t="s">
        <v>8445</v>
      </c>
      <c r="B5346" s="42" t="s">
        <v>8446</v>
      </c>
      <c r="C5346" s="43" t="s">
        <v>8447</v>
      </c>
      <c r="D5346" s="44"/>
      <c r="E5346" s="47"/>
      <c r="F5346" s="814">
        <v>828</v>
      </c>
      <c r="G5346" s="10">
        <v>0</v>
      </c>
      <c r="H5346" s="810">
        <f t="shared" si="83"/>
        <v>828</v>
      </c>
    </row>
    <row r="5347" spans="1:8" ht="25.5" x14ac:dyDescent="0.25">
      <c r="A5347" s="69" t="s">
        <v>8448</v>
      </c>
      <c r="B5347" s="42" t="s">
        <v>8083</v>
      </c>
      <c r="C5347" s="43" t="s">
        <v>8449</v>
      </c>
      <c r="D5347" s="44"/>
      <c r="E5347" s="47"/>
      <c r="F5347" s="814">
        <v>5004</v>
      </c>
      <c r="G5347" s="10">
        <v>4313</v>
      </c>
      <c r="H5347" s="810">
        <f t="shared" si="83"/>
        <v>691</v>
      </c>
    </row>
    <row r="5348" spans="1:8" x14ac:dyDescent="0.25">
      <c r="A5348" s="69" t="s">
        <v>8450</v>
      </c>
      <c r="B5348" s="42" t="s">
        <v>8085</v>
      </c>
      <c r="C5348" s="43" t="s">
        <v>8451</v>
      </c>
      <c r="D5348" s="44"/>
      <c r="E5348" s="47"/>
      <c r="F5348" s="814">
        <v>11219.4</v>
      </c>
      <c r="G5348" s="10">
        <v>9671</v>
      </c>
      <c r="H5348" s="810">
        <f t="shared" si="83"/>
        <v>1548.4</v>
      </c>
    </row>
    <row r="5349" spans="1:8" ht="25.5" x14ac:dyDescent="0.25">
      <c r="A5349" s="69" t="s">
        <v>8452</v>
      </c>
      <c r="B5349" s="42" t="s">
        <v>8453</v>
      </c>
      <c r="C5349" s="43" t="s">
        <v>8087</v>
      </c>
      <c r="D5349" s="44"/>
      <c r="E5349" s="47"/>
      <c r="F5349" s="10">
        <v>952</v>
      </c>
      <c r="G5349" s="10">
        <v>952</v>
      </c>
      <c r="H5349" s="810">
        <f t="shared" si="83"/>
        <v>0</v>
      </c>
    </row>
    <row r="5350" spans="1:8" ht="25.5" x14ac:dyDescent="0.25">
      <c r="A5350" s="69" t="s">
        <v>8454</v>
      </c>
      <c r="B5350" s="42" t="s">
        <v>8455</v>
      </c>
      <c r="C5350" s="43" t="s">
        <v>8087</v>
      </c>
      <c r="D5350" s="44"/>
      <c r="E5350" s="47"/>
      <c r="F5350" s="10">
        <v>6214</v>
      </c>
      <c r="G5350" s="10">
        <v>6214</v>
      </c>
      <c r="H5350" s="810">
        <f t="shared" si="83"/>
        <v>0</v>
      </c>
    </row>
    <row r="5351" spans="1:8" ht="25.5" x14ac:dyDescent="0.25">
      <c r="A5351" s="69" t="s">
        <v>8456</v>
      </c>
      <c r="B5351" s="42" t="s">
        <v>8457</v>
      </c>
      <c r="C5351" s="43" t="s">
        <v>8087</v>
      </c>
      <c r="D5351" s="44"/>
      <c r="E5351" s="47"/>
      <c r="F5351" s="10">
        <v>12751</v>
      </c>
      <c r="G5351" s="10">
        <v>12751</v>
      </c>
      <c r="H5351" s="810">
        <f t="shared" si="83"/>
        <v>0</v>
      </c>
    </row>
    <row r="5352" spans="1:8" ht="25.5" x14ac:dyDescent="0.25">
      <c r="A5352" s="69" t="s">
        <v>8458</v>
      </c>
      <c r="B5352" s="42" t="s">
        <v>8459</v>
      </c>
      <c r="C5352" s="43" t="s">
        <v>8087</v>
      </c>
      <c r="D5352" s="44"/>
      <c r="E5352" s="47"/>
      <c r="F5352" s="10">
        <v>1904</v>
      </c>
      <c r="G5352" s="10">
        <v>1904</v>
      </c>
      <c r="H5352" s="810">
        <f t="shared" si="83"/>
        <v>0</v>
      </c>
    </row>
    <row r="5353" spans="1:8" ht="25.5" x14ac:dyDescent="0.25">
      <c r="A5353" s="69" t="s">
        <v>8460</v>
      </c>
      <c r="B5353" s="42" t="s">
        <v>8461</v>
      </c>
      <c r="C5353" s="43" t="s">
        <v>8087</v>
      </c>
      <c r="D5353" s="44"/>
      <c r="E5353" s="47"/>
      <c r="F5353" s="10">
        <v>8115</v>
      </c>
      <c r="G5353" s="10">
        <v>8115</v>
      </c>
      <c r="H5353" s="810">
        <f t="shared" si="83"/>
        <v>0</v>
      </c>
    </row>
    <row r="5354" spans="1:8" ht="25.5" x14ac:dyDescent="0.25">
      <c r="A5354" s="69" t="s">
        <v>8462</v>
      </c>
      <c r="B5354" s="42" t="s">
        <v>8463</v>
      </c>
      <c r="C5354" s="43" t="s">
        <v>8087</v>
      </c>
      <c r="D5354" s="44"/>
      <c r="E5354" s="47"/>
      <c r="F5354" s="10">
        <v>15831</v>
      </c>
      <c r="G5354" s="10">
        <v>15831</v>
      </c>
      <c r="H5354" s="810">
        <f t="shared" si="83"/>
        <v>0</v>
      </c>
    </row>
    <row r="5355" spans="1:8" x14ac:dyDescent="0.25">
      <c r="A5355" s="69"/>
      <c r="B5355" s="42"/>
      <c r="C5355" s="43"/>
      <c r="D5355" s="44"/>
      <c r="E5355" s="47"/>
      <c r="F5355" s="10" t="s">
        <v>5249</v>
      </c>
      <c r="G5355" s="10" t="s">
        <v>9527</v>
      </c>
      <c r="H5355" s="810" t="str">
        <f t="shared" si="83"/>
        <v/>
      </c>
    </row>
    <row r="5356" spans="1:8" x14ac:dyDescent="0.25">
      <c r="A5356" s="69"/>
      <c r="B5356" s="42"/>
      <c r="C5356" s="43"/>
      <c r="D5356" s="44"/>
      <c r="E5356" s="47"/>
      <c r="F5356" s="10" t="s">
        <v>5249</v>
      </c>
      <c r="G5356" s="10" t="s">
        <v>9527</v>
      </c>
      <c r="H5356" s="810" t="str">
        <f t="shared" si="83"/>
        <v/>
      </c>
    </row>
    <row r="5357" spans="1:8" ht="25.5" x14ac:dyDescent="0.25">
      <c r="A5357" s="69" t="s">
        <v>5594</v>
      </c>
      <c r="B5357" s="42" t="s">
        <v>5595</v>
      </c>
      <c r="C5357" s="43" t="s">
        <v>5596</v>
      </c>
      <c r="D5357" s="44"/>
      <c r="E5357" s="47"/>
      <c r="F5357" s="10">
        <v>12.6</v>
      </c>
      <c r="G5357" s="10">
        <v>12.6</v>
      </c>
      <c r="H5357" s="810">
        <f t="shared" si="83"/>
        <v>0</v>
      </c>
    </row>
    <row r="5358" spans="1:8" ht="25.5" x14ac:dyDescent="0.25">
      <c r="A5358" s="69" t="s">
        <v>5597</v>
      </c>
      <c r="B5358" s="42" t="s">
        <v>5598</v>
      </c>
      <c r="C5358" s="43" t="s">
        <v>5599</v>
      </c>
      <c r="D5358" s="44"/>
      <c r="E5358" s="47"/>
      <c r="F5358" s="10">
        <v>38.85</v>
      </c>
      <c r="G5358" s="10">
        <v>38.85</v>
      </c>
      <c r="H5358" s="810">
        <f t="shared" si="83"/>
        <v>0</v>
      </c>
    </row>
    <row r="5359" spans="1:8" ht="25.5" x14ac:dyDescent="0.25">
      <c r="A5359" s="69" t="s">
        <v>8464</v>
      </c>
      <c r="B5359" s="42" t="s">
        <v>8465</v>
      </c>
      <c r="C5359" s="43" t="s">
        <v>8466</v>
      </c>
      <c r="D5359" s="44"/>
      <c r="E5359" s="47"/>
      <c r="F5359" s="10">
        <v>145</v>
      </c>
      <c r="G5359" s="10">
        <v>145</v>
      </c>
      <c r="H5359" s="810">
        <f t="shared" si="83"/>
        <v>0</v>
      </c>
    </row>
    <row r="5360" spans="1:8" x14ac:dyDescent="0.25">
      <c r="A5360" s="69" t="s">
        <v>5600</v>
      </c>
      <c r="B5360" s="42" t="s">
        <v>5601</v>
      </c>
      <c r="C5360" s="43" t="s">
        <v>5602</v>
      </c>
      <c r="D5360" s="44"/>
      <c r="E5360" s="47"/>
      <c r="F5360" s="10">
        <v>90.3</v>
      </c>
      <c r="G5360" s="10">
        <v>90.3</v>
      </c>
      <c r="H5360" s="810">
        <f t="shared" si="83"/>
        <v>0</v>
      </c>
    </row>
    <row r="5361" spans="1:8" ht="25.5" x14ac:dyDescent="0.25">
      <c r="A5361" s="69" t="s">
        <v>5603</v>
      </c>
      <c r="B5361" s="42" t="s">
        <v>5604</v>
      </c>
      <c r="C5361" s="43" t="s">
        <v>5605</v>
      </c>
      <c r="D5361" s="44"/>
      <c r="E5361" s="47"/>
      <c r="F5361" s="10">
        <v>193.2</v>
      </c>
      <c r="G5361" s="10">
        <v>193.2</v>
      </c>
      <c r="H5361" s="810">
        <f t="shared" si="83"/>
        <v>0</v>
      </c>
    </row>
    <row r="5362" spans="1:8" ht="25.5" x14ac:dyDescent="0.25">
      <c r="A5362" s="69" t="s">
        <v>5606</v>
      </c>
      <c r="B5362" s="42" t="s">
        <v>5607</v>
      </c>
      <c r="C5362" s="43" t="s">
        <v>5608</v>
      </c>
      <c r="D5362" s="44"/>
      <c r="E5362" s="47"/>
      <c r="F5362" s="10">
        <v>1290</v>
      </c>
      <c r="G5362" s="10">
        <v>1290</v>
      </c>
      <c r="H5362" s="810">
        <f t="shared" si="83"/>
        <v>0</v>
      </c>
    </row>
    <row r="5363" spans="1:8" ht="25.5" x14ac:dyDescent="0.25">
      <c r="A5363" s="69" t="s">
        <v>5609</v>
      </c>
      <c r="B5363" s="42" t="s">
        <v>5610</v>
      </c>
      <c r="C5363" s="43" t="s">
        <v>5611</v>
      </c>
      <c r="D5363" s="44"/>
      <c r="E5363" s="47"/>
      <c r="F5363" s="10">
        <v>2582</v>
      </c>
      <c r="G5363" s="10">
        <v>2582</v>
      </c>
      <c r="H5363" s="810">
        <f t="shared" si="83"/>
        <v>0</v>
      </c>
    </row>
    <row r="5364" spans="1:8" ht="25.5" x14ac:dyDescent="0.25">
      <c r="A5364" s="69" t="s">
        <v>5612</v>
      </c>
      <c r="B5364" s="42" t="s">
        <v>5613</v>
      </c>
      <c r="C5364" s="43" t="s">
        <v>5614</v>
      </c>
      <c r="D5364" s="44"/>
      <c r="E5364" s="47"/>
      <c r="F5364" s="10">
        <v>3873</v>
      </c>
      <c r="G5364" s="10">
        <v>3873</v>
      </c>
      <c r="H5364" s="810">
        <f t="shared" si="83"/>
        <v>0</v>
      </c>
    </row>
    <row r="5365" spans="1:8" ht="25.5" x14ac:dyDescent="0.25">
      <c r="A5365" s="69" t="s">
        <v>5615</v>
      </c>
      <c r="B5365" s="42" t="s">
        <v>5616</v>
      </c>
      <c r="C5365" s="43" t="s">
        <v>5617</v>
      </c>
      <c r="D5365" s="44"/>
      <c r="E5365" s="47"/>
      <c r="F5365" s="10">
        <v>5414</v>
      </c>
      <c r="G5365" s="10">
        <v>5414</v>
      </c>
      <c r="H5365" s="810">
        <f t="shared" si="83"/>
        <v>0</v>
      </c>
    </row>
    <row r="5366" spans="1:8" ht="25.5" x14ac:dyDescent="0.25">
      <c r="A5366" s="69" t="s">
        <v>5618</v>
      </c>
      <c r="B5366" s="42" t="s">
        <v>5619</v>
      </c>
      <c r="C5366" s="43" t="s">
        <v>5620</v>
      </c>
      <c r="D5366" s="44"/>
      <c r="E5366" s="47"/>
      <c r="F5366" s="10">
        <v>7746</v>
      </c>
      <c r="G5366" s="10">
        <v>7746</v>
      </c>
      <c r="H5366" s="810">
        <f t="shared" si="83"/>
        <v>0</v>
      </c>
    </row>
    <row r="5367" spans="1:8" ht="25.5" x14ac:dyDescent="0.25">
      <c r="A5367" s="69" t="s">
        <v>5621</v>
      </c>
      <c r="B5367" s="42" t="s">
        <v>5622</v>
      </c>
      <c r="C5367" s="43" t="s">
        <v>5623</v>
      </c>
      <c r="D5367" s="44"/>
      <c r="E5367" s="47"/>
      <c r="F5367" s="10">
        <v>436</v>
      </c>
      <c r="G5367" s="10">
        <v>436</v>
      </c>
      <c r="H5367" s="810">
        <f t="shared" si="83"/>
        <v>0</v>
      </c>
    </row>
    <row r="5368" spans="1:8" ht="25.5" x14ac:dyDescent="0.25">
      <c r="A5368" s="69" t="s">
        <v>5624</v>
      </c>
      <c r="B5368" s="42" t="s">
        <v>5625</v>
      </c>
      <c r="C5368" s="43" t="s">
        <v>5626</v>
      </c>
      <c r="D5368" s="44"/>
      <c r="E5368" s="47"/>
      <c r="F5368" s="10">
        <v>872</v>
      </c>
      <c r="G5368" s="10">
        <v>872</v>
      </c>
      <c r="H5368" s="810">
        <f t="shared" si="83"/>
        <v>0</v>
      </c>
    </row>
    <row r="5369" spans="1:8" ht="25.5" x14ac:dyDescent="0.25">
      <c r="A5369" s="69" t="s">
        <v>5627</v>
      </c>
      <c r="B5369" s="42" t="s">
        <v>5628</v>
      </c>
      <c r="C5369" s="43" t="s">
        <v>5629</v>
      </c>
      <c r="D5369" s="44"/>
      <c r="E5369" s="47"/>
      <c r="F5369" s="10">
        <v>1309</v>
      </c>
      <c r="G5369" s="10">
        <v>1309</v>
      </c>
      <c r="H5369" s="810">
        <f t="shared" si="83"/>
        <v>0</v>
      </c>
    </row>
    <row r="5370" spans="1:8" ht="25.5" x14ac:dyDescent="0.25">
      <c r="A5370" s="69" t="s">
        <v>5630</v>
      </c>
      <c r="B5370" s="42" t="s">
        <v>5631</v>
      </c>
      <c r="C5370" s="43" t="s">
        <v>5632</v>
      </c>
      <c r="D5370" s="44"/>
      <c r="E5370" s="47"/>
      <c r="F5370" s="10">
        <v>1829</v>
      </c>
      <c r="G5370" s="10">
        <v>1829</v>
      </c>
      <c r="H5370" s="810">
        <f t="shared" si="83"/>
        <v>0</v>
      </c>
    </row>
    <row r="5371" spans="1:8" ht="25.5" x14ac:dyDescent="0.25">
      <c r="A5371" s="69" t="s">
        <v>5633</v>
      </c>
      <c r="B5371" s="42" t="s">
        <v>5634</v>
      </c>
      <c r="C5371" s="43" t="s">
        <v>5635</v>
      </c>
      <c r="D5371" s="44"/>
      <c r="E5371" s="47"/>
      <c r="F5371" s="10">
        <v>2617</v>
      </c>
      <c r="G5371" s="10">
        <v>2617</v>
      </c>
      <c r="H5371" s="810">
        <f t="shared" si="83"/>
        <v>0</v>
      </c>
    </row>
    <row r="5372" spans="1:8" ht="25.5" x14ac:dyDescent="0.25">
      <c r="A5372" s="69" t="s">
        <v>5636</v>
      </c>
      <c r="B5372" s="42" t="s">
        <v>5637</v>
      </c>
      <c r="C5372" s="43" t="s">
        <v>5638</v>
      </c>
      <c r="D5372" s="44"/>
      <c r="E5372" s="47"/>
      <c r="F5372" s="10">
        <v>15</v>
      </c>
      <c r="G5372" s="10">
        <v>15</v>
      </c>
      <c r="H5372" s="810">
        <f t="shared" si="83"/>
        <v>0</v>
      </c>
    </row>
    <row r="5373" spans="1:8" ht="25.5" x14ac:dyDescent="0.25">
      <c r="A5373" s="69" t="s">
        <v>5639</v>
      </c>
      <c r="B5373" s="42" t="s">
        <v>5640</v>
      </c>
      <c r="C5373" s="43" t="s">
        <v>5641</v>
      </c>
      <c r="D5373" s="44"/>
      <c r="E5373" s="47"/>
      <c r="F5373" s="10">
        <v>30</v>
      </c>
      <c r="G5373" s="10">
        <v>30</v>
      </c>
      <c r="H5373" s="810">
        <f t="shared" si="83"/>
        <v>0</v>
      </c>
    </row>
    <row r="5374" spans="1:8" ht="25.5" x14ac:dyDescent="0.25">
      <c r="A5374" s="69" t="s">
        <v>5642</v>
      </c>
      <c r="B5374" s="42" t="s">
        <v>5643</v>
      </c>
      <c r="C5374" s="43" t="s">
        <v>5644</v>
      </c>
      <c r="D5374" s="44"/>
      <c r="E5374" s="47"/>
      <c r="F5374" s="10">
        <v>524</v>
      </c>
      <c r="G5374" s="10">
        <v>524</v>
      </c>
      <c r="H5374" s="810">
        <f t="shared" si="83"/>
        <v>0</v>
      </c>
    </row>
    <row r="5375" spans="1:8" ht="25.5" x14ac:dyDescent="0.25">
      <c r="A5375" s="69" t="s">
        <v>5645</v>
      </c>
      <c r="B5375" s="42" t="s">
        <v>5646</v>
      </c>
      <c r="C5375" s="43" t="s">
        <v>5647</v>
      </c>
      <c r="D5375" s="44"/>
      <c r="E5375" s="47"/>
      <c r="F5375" s="10">
        <v>116.55</v>
      </c>
      <c r="G5375" s="10">
        <v>116.55</v>
      </c>
      <c r="H5375" s="810">
        <f t="shared" si="83"/>
        <v>0</v>
      </c>
    </row>
    <row r="5376" spans="1:8" ht="25.5" x14ac:dyDescent="0.25">
      <c r="A5376" s="69" t="s">
        <v>5648</v>
      </c>
      <c r="B5376" s="42" t="s">
        <v>5649</v>
      </c>
      <c r="C5376" s="43" t="s">
        <v>5650</v>
      </c>
      <c r="D5376" s="44"/>
      <c r="E5376" s="47"/>
      <c r="F5376" s="10">
        <v>245.7</v>
      </c>
      <c r="G5376" s="10">
        <v>245.7</v>
      </c>
      <c r="H5376" s="810">
        <f t="shared" si="83"/>
        <v>0</v>
      </c>
    </row>
    <row r="5377" spans="1:8" ht="25.5" x14ac:dyDescent="0.25">
      <c r="A5377" s="69" t="s">
        <v>5651</v>
      </c>
      <c r="B5377" s="42" t="s">
        <v>5652</v>
      </c>
      <c r="C5377" s="43" t="s">
        <v>5653</v>
      </c>
      <c r="D5377" s="44"/>
      <c r="E5377" s="47"/>
      <c r="F5377" s="10">
        <v>34.65</v>
      </c>
      <c r="G5377" s="10">
        <v>34.65</v>
      </c>
      <c r="H5377" s="810">
        <f t="shared" si="83"/>
        <v>0</v>
      </c>
    </row>
    <row r="5378" spans="1:8" ht="25.5" x14ac:dyDescent="0.25">
      <c r="A5378" s="69" t="s">
        <v>5654</v>
      </c>
      <c r="B5378" s="42" t="s">
        <v>5655</v>
      </c>
      <c r="C5378" s="43" t="s">
        <v>5656</v>
      </c>
      <c r="D5378" s="44"/>
      <c r="E5378" s="47"/>
      <c r="F5378" s="10">
        <v>52.5</v>
      </c>
      <c r="G5378" s="10">
        <v>52.5</v>
      </c>
      <c r="H5378" s="810">
        <f t="shared" si="83"/>
        <v>0</v>
      </c>
    </row>
    <row r="5379" spans="1:8" ht="25.5" x14ac:dyDescent="0.25">
      <c r="A5379" s="69" t="s">
        <v>5657</v>
      </c>
      <c r="B5379" s="42" t="s">
        <v>5658</v>
      </c>
      <c r="C5379" s="43" t="s">
        <v>5659</v>
      </c>
      <c r="D5379" s="44"/>
      <c r="E5379" s="47"/>
      <c r="F5379" s="10">
        <v>309.75</v>
      </c>
      <c r="G5379" s="10">
        <v>309.75</v>
      </c>
      <c r="H5379" s="810">
        <f t="shared" si="83"/>
        <v>0</v>
      </c>
    </row>
    <row r="5380" spans="1:8" ht="25.5" x14ac:dyDescent="0.25">
      <c r="A5380" s="69" t="s">
        <v>5660</v>
      </c>
      <c r="B5380" s="42" t="s">
        <v>5661</v>
      </c>
      <c r="C5380" s="43" t="s">
        <v>5662</v>
      </c>
      <c r="D5380" s="44"/>
      <c r="E5380" s="47"/>
      <c r="F5380" s="10">
        <v>493.5</v>
      </c>
      <c r="G5380" s="10">
        <v>493.5</v>
      </c>
      <c r="H5380" s="810">
        <f t="shared" si="83"/>
        <v>0</v>
      </c>
    </row>
    <row r="5381" spans="1:8" ht="25.5" x14ac:dyDescent="0.25">
      <c r="A5381" s="69" t="s">
        <v>5663</v>
      </c>
      <c r="B5381" s="42" t="s">
        <v>5664</v>
      </c>
      <c r="C5381" s="43" t="s">
        <v>5665</v>
      </c>
      <c r="D5381" s="44"/>
      <c r="E5381" s="47"/>
      <c r="F5381" s="10">
        <v>368.55</v>
      </c>
      <c r="G5381" s="10">
        <v>368.55</v>
      </c>
      <c r="H5381" s="810">
        <f t="shared" si="83"/>
        <v>0</v>
      </c>
    </row>
    <row r="5382" spans="1:8" x14ac:dyDescent="0.25">
      <c r="A5382" s="69" t="s">
        <v>5666</v>
      </c>
      <c r="B5382" s="42" t="s">
        <v>5667</v>
      </c>
      <c r="C5382" s="43" t="s">
        <v>5668</v>
      </c>
      <c r="D5382" s="44"/>
      <c r="E5382" s="47"/>
      <c r="F5382" s="10">
        <v>26.25</v>
      </c>
      <c r="G5382" s="10">
        <v>26.25</v>
      </c>
      <c r="H5382" s="810">
        <f t="shared" si="83"/>
        <v>0</v>
      </c>
    </row>
    <row r="5383" spans="1:8" x14ac:dyDescent="0.25">
      <c r="A5383" s="69" t="s">
        <v>5666</v>
      </c>
      <c r="B5383" s="42" t="s">
        <v>5669</v>
      </c>
      <c r="C5383" s="43" t="s">
        <v>5670</v>
      </c>
      <c r="D5383" s="44"/>
      <c r="E5383" s="47"/>
      <c r="F5383" s="10">
        <v>81.900000000000006</v>
      </c>
      <c r="G5383" s="10">
        <v>81.900000000000006</v>
      </c>
      <c r="H5383" s="810">
        <f t="shared" si="83"/>
        <v>0</v>
      </c>
    </row>
    <row r="5384" spans="1:8" x14ac:dyDescent="0.25">
      <c r="A5384" s="69" t="s">
        <v>8467</v>
      </c>
      <c r="B5384" s="42" t="s">
        <v>8467</v>
      </c>
      <c r="C5384" s="43" t="s">
        <v>8468</v>
      </c>
      <c r="D5384" s="44"/>
      <c r="E5384" s="47"/>
      <c r="F5384" s="10">
        <v>78</v>
      </c>
      <c r="G5384" s="10">
        <v>78</v>
      </c>
      <c r="H5384" s="810">
        <f t="shared" si="83"/>
        <v>0</v>
      </c>
    </row>
    <row r="5385" spans="1:8" x14ac:dyDescent="0.25">
      <c r="A5385" s="69" t="s">
        <v>8469</v>
      </c>
      <c r="B5385" s="42" t="s">
        <v>8469</v>
      </c>
      <c r="C5385" s="43" t="s">
        <v>8470</v>
      </c>
      <c r="D5385" s="44"/>
      <c r="E5385" s="47"/>
      <c r="F5385" s="10">
        <v>52</v>
      </c>
      <c r="G5385" s="10">
        <v>52</v>
      </c>
      <c r="H5385" s="810">
        <f t="shared" si="83"/>
        <v>0</v>
      </c>
    </row>
    <row r="5386" spans="1:8" x14ac:dyDescent="0.25">
      <c r="A5386" s="69" t="s">
        <v>8471</v>
      </c>
      <c r="B5386" s="42" t="s">
        <v>8471</v>
      </c>
      <c r="C5386" s="43" t="s">
        <v>8472</v>
      </c>
      <c r="D5386" s="44"/>
      <c r="E5386" s="47"/>
      <c r="F5386" s="10">
        <v>205</v>
      </c>
      <c r="G5386" s="10">
        <v>205</v>
      </c>
      <c r="H5386" s="810">
        <f t="shared" ref="H5386:H5449" si="84">IF(ISNUMBER(F5386),ROUND(F5386-G5386,2),"")</f>
        <v>0</v>
      </c>
    </row>
    <row r="5387" spans="1:8" x14ac:dyDescent="0.25">
      <c r="A5387" s="69" t="s">
        <v>8473</v>
      </c>
      <c r="B5387" s="42" t="s">
        <v>8473</v>
      </c>
      <c r="C5387" s="43" t="s">
        <v>8474</v>
      </c>
      <c r="D5387" s="44"/>
      <c r="E5387" s="47"/>
      <c r="F5387" s="10">
        <v>151</v>
      </c>
      <c r="G5387" s="10">
        <v>151</v>
      </c>
      <c r="H5387" s="810">
        <f t="shared" si="84"/>
        <v>0</v>
      </c>
    </row>
    <row r="5388" spans="1:8" x14ac:dyDescent="0.25">
      <c r="A5388" s="69" t="s">
        <v>8475</v>
      </c>
      <c r="B5388" s="42" t="s">
        <v>8475</v>
      </c>
      <c r="C5388" s="43" t="s">
        <v>8476</v>
      </c>
      <c r="D5388" s="44"/>
      <c r="E5388" s="47"/>
      <c r="F5388" s="10">
        <v>687</v>
      </c>
      <c r="G5388" s="10">
        <v>687</v>
      </c>
      <c r="H5388" s="810">
        <f t="shared" si="84"/>
        <v>0</v>
      </c>
    </row>
    <row r="5389" spans="1:8" x14ac:dyDescent="0.25">
      <c r="A5389" s="69" t="s">
        <v>8477</v>
      </c>
      <c r="B5389" s="42" t="s">
        <v>8477</v>
      </c>
      <c r="C5389" s="43" t="s">
        <v>8478</v>
      </c>
      <c r="D5389" s="44"/>
      <c r="E5389" s="47"/>
      <c r="F5389" s="10">
        <v>47</v>
      </c>
      <c r="G5389" s="10">
        <v>47</v>
      </c>
      <c r="H5389" s="810">
        <f t="shared" si="84"/>
        <v>0</v>
      </c>
    </row>
    <row r="5390" spans="1:8" x14ac:dyDescent="0.25">
      <c r="A5390" s="69" t="s">
        <v>8479</v>
      </c>
      <c r="B5390" s="42" t="s">
        <v>8479</v>
      </c>
      <c r="C5390" s="43" t="s">
        <v>8480</v>
      </c>
      <c r="D5390" s="44"/>
      <c r="E5390" s="47"/>
      <c r="F5390" s="10">
        <v>1207</v>
      </c>
      <c r="G5390" s="10">
        <v>1207</v>
      </c>
      <c r="H5390" s="810">
        <f t="shared" si="84"/>
        <v>0</v>
      </c>
    </row>
    <row r="5391" spans="1:8" x14ac:dyDescent="0.25">
      <c r="A5391" s="69" t="s">
        <v>8481</v>
      </c>
      <c r="B5391" s="42" t="s">
        <v>8481</v>
      </c>
      <c r="C5391" s="43" t="s">
        <v>8482</v>
      </c>
      <c r="D5391" s="44"/>
      <c r="E5391" s="47"/>
      <c r="F5391" s="10">
        <v>84</v>
      </c>
      <c r="G5391" s="10">
        <v>84</v>
      </c>
      <c r="H5391" s="810">
        <f t="shared" si="84"/>
        <v>0</v>
      </c>
    </row>
    <row r="5392" spans="1:8" x14ac:dyDescent="0.25">
      <c r="A5392" s="69" t="s">
        <v>8483</v>
      </c>
      <c r="B5392" s="42" t="s">
        <v>8483</v>
      </c>
      <c r="C5392" s="43" t="s">
        <v>8484</v>
      </c>
      <c r="D5392" s="44"/>
      <c r="E5392" s="47"/>
      <c r="F5392" s="10">
        <v>116</v>
      </c>
      <c r="G5392" s="10">
        <v>116</v>
      </c>
      <c r="H5392" s="810">
        <f t="shared" si="84"/>
        <v>0</v>
      </c>
    </row>
    <row r="5393" spans="1:8" x14ac:dyDescent="0.25">
      <c r="A5393" s="69" t="s">
        <v>8485</v>
      </c>
      <c r="B5393" s="42" t="s">
        <v>8485</v>
      </c>
      <c r="C5393" s="43" t="s">
        <v>8486</v>
      </c>
      <c r="D5393" s="44"/>
      <c r="E5393" s="47"/>
      <c r="F5393" s="10">
        <v>136</v>
      </c>
      <c r="G5393" s="10">
        <v>136</v>
      </c>
      <c r="H5393" s="810">
        <f t="shared" si="84"/>
        <v>0</v>
      </c>
    </row>
    <row r="5394" spans="1:8" x14ac:dyDescent="0.25">
      <c r="A5394" s="69" t="s">
        <v>8487</v>
      </c>
      <c r="B5394" s="42" t="s">
        <v>8487</v>
      </c>
      <c r="C5394" s="43" t="s">
        <v>8488</v>
      </c>
      <c r="D5394" s="44"/>
      <c r="E5394" s="47"/>
      <c r="F5394" s="10">
        <v>66</v>
      </c>
      <c r="G5394" s="10">
        <v>66</v>
      </c>
      <c r="H5394" s="810">
        <f t="shared" si="84"/>
        <v>0</v>
      </c>
    </row>
    <row r="5395" spans="1:8" x14ac:dyDescent="0.25">
      <c r="A5395" s="69" t="s">
        <v>8489</v>
      </c>
      <c r="B5395" s="42" t="s">
        <v>8489</v>
      </c>
      <c r="C5395" s="43" t="s">
        <v>8490</v>
      </c>
      <c r="D5395" s="44"/>
      <c r="E5395" s="47"/>
      <c r="F5395" s="10">
        <v>102</v>
      </c>
      <c r="G5395" s="10">
        <v>102</v>
      </c>
      <c r="H5395" s="810">
        <f t="shared" si="84"/>
        <v>0</v>
      </c>
    </row>
    <row r="5396" spans="1:8" x14ac:dyDescent="0.25">
      <c r="A5396" s="69" t="s">
        <v>8491</v>
      </c>
      <c r="B5396" s="42" t="s">
        <v>8491</v>
      </c>
      <c r="C5396" s="43" t="s">
        <v>8492</v>
      </c>
      <c r="D5396" s="44"/>
      <c r="E5396" s="47"/>
      <c r="F5396" s="10">
        <v>403</v>
      </c>
      <c r="G5396" s="10">
        <v>403</v>
      </c>
      <c r="H5396" s="810">
        <f t="shared" si="84"/>
        <v>0</v>
      </c>
    </row>
    <row r="5397" spans="1:8" x14ac:dyDescent="0.25">
      <c r="A5397" s="69" t="s">
        <v>8493</v>
      </c>
      <c r="B5397" s="42" t="s">
        <v>8493</v>
      </c>
      <c r="C5397" s="43" t="s">
        <v>8494</v>
      </c>
      <c r="D5397" s="44"/>
      <c r="E5397" s="47"/>
      <c r="F5397" s="10">
        <v>1956</v>
      </c>
      <c r="G5397" s="10">
        <v>1956</v>
      </c>
      <c r="H5397" s="810">
        <f t="shared" si="84"/>
        <v>0</v>
      </c>
    </row>
    <row r="5398" spans="1:8" x14ac:dyDescent="0.25">
      <c r="A5398" s="69" t="s">
        <v>8495</v>
      </c>
      <c r="B5398" s="42" t="s">
        <v>8495</v>
      </c>
      <c r="C5398" s="43" t="s">
        <v>8496</v>
      </c>
      <c r="D5398" s="44"/>
      <c r="E5398" s="47"/>
      <c r="F5398" s="10">
        <v>584</v>
      </c>
      <c r="G5398" s="10">
        <v>584</v>
      </c>
      <c r="H5398" s="810">
        <f t="shared" si="84"/>
        <v>0</v>
      </c>
    </row>
    <row r="5399" spans="1:8" x14ac:dyDescent="0.25">
      <c r="A5399" s="69" t="s">
        <v>8497</v>
      </c>
      <c r="B5399" s="42" t="s">
        <v>8497</v>
      </c>
      <c r="C5399" s="43" t="s">
        <v>8498</v>
      </c>
      <c r="D5399" s="44"/>
      <c r="E5399" s="47"/>
      <c r="F5399" s="10">
        <v>70</v>
      </c>
      <c r="G5399" s="10">
        <v>70</v>
      </c>
      <c r="H5399" s="810">
        <f t="shared" si="84"/>
        <v>0</v>
      </c>
    </row>
    <row r="5400" spans="1:8" x14ac:dyDescent="0.25">
      <c r="A5400" s="69" t="s">
        <v>8499</v>
      </c>
      <c r="B5400" s="42" t="s">
        <v>8499</v>
      </c>
      <c r="C5400" s="43" t="s">
        <v>8500</v>
      </c>
      <c r="D5400" s="44"/>
      <c r="E5400" s="47"/>
      <c r="F5400" s="10">
        <v>129</v>
      </c>
      <c r="G5400" s="10">
        <v>129</v>
      </c>
      <c r="H5400" s="810">
        <f t="shared" si="84"/>
        <v>0</v>
      </c>
    </row>
    <row r="5401" spans="1:8" x14ac:dyDescent="0.25">
      <c r="A5401" s="69" t="s">
        <v>8501</v>
      </c>
      <c r="B5401" s="42" t="s">
        <v>8501</v>
      </c>
      <c r="C5401" s="43" t="s">
        <v>8502</v>
      </c>
      <c r="D5401" s="44"/>
      <c r="E5401" s="47"/>
      <c r="F5401" s="10">
        <v>86</v>
      </c>
      <c r="G5401" s="10">
        <v>86</v>
      </c>
      <c r="H5401" s="810">
        <f t="shared" si="84"/>
        <v>0</v>
      </c>
    </row>
    <row r="5402" spans="1:8" x14ac:dyDescent="0.25">
      <c r="A5402" s="69" t="s">
        <v>8503</v>
      </c>
      <c r="B5402" s="42" t="s">
        <v>8503</v>
      </c>
      <c r="C5402" s="43" t="s">
        <v>8504</v>
      </c>
      <c r="D5402" s="44"/>
      <c r="E5402" s="47"/>
      <c r="F5402" s="10">
        <v>129</v>
      </c>
      <c r="G5402" s="10">
        <v>129</v>
      </c>
      <c r="H5402" s="810">
        <f t="shared" si="84"/>
        <v>0</v>
      </c>
    </row>
    <row r="5403" spans="1:8" x14ac:dyDescent="0.25">
      <c r="A5403" s="69" t="s">
        <v>8505</v>
      </c>
      <c r="B5403" s="42" t="s">
        <v>8505</v>
      </c>
      <c r="C5403" s="43" t="s">
        <v>8506</v>
      </c>
      <c r="D5403" s="44"/>
      <c r="E5403" s="47"/>
      <c r="F5403" s="10">
        <v>101</v>
      </c>
      <c r="G5403" s="10">
        <v>101</v>
      </c>
      <c r="H5403" s="810">
        <f t="shared" si="84"/>
        <v>0</v>
      </c>
    </row>
    <row r="5404" spans="1:8" x14ac:dyDescent="0.25">
      <c r="A5404" s="69" t="s">
        <v>8507</v>
      </c>
      <c r="B5404" s="42" t="s">
        <v>8507</v>
      </c>
      <c r="C5404" s="43" t="s">
        <v>8508</v>
      </c>
      <c r="D5404" s="44"/>
      <c r="E5404" s="47"/>
      <c r="F5404" s="10">
        <v>192</v>
      </c>
      <c r="G5404" s="10">
        <v>192</v>
      </c>
      <c r="H5404" s="810">
        <f t="shared" si="84"/>
        <v>0</v>
      </c>
    </row>
    <row r="5405" spans="1:8" x14ac:dyDescent="0.25">
      <c r="A5405" s="69"/>
      <c r="B5405" s="42"/>
      <c r="C5405" s="43"/>
      <c r="D5405" s="44"/>
      <c r="E5405" s="47"/>
      <c r="F5405" s="10" t="s">
        <v>5249</v>
      </c>
      <c r="G5405" s="10" t="s">
        <v>9527</v>
      </c>
      <c r="H5405" s="810" t="str">
        <f t="shared" si="84"/>
        <v/>
      </c>
    </row>
    <row r="5406" spans="1:8" ht="15.75" thickBot="1" x14ac:dyDescent="0.3">
      <c r="A5406" s="54"/>
      <c r="B5406" s="55"/>
      <c r="C5406" s="56"/>
      <c r="D5406" s="57"/>
      <c r="E5406" s="58"/>
      <c r="F5406" s="59" t="s">
        <v>5249</v>
      </c>
      <c r="G5406" s="59" t="s">
        <v>9527</v>
      </c>
      <c r="H5406" s="810" t="str">
        <f t="shared" si="84"/>
        <v/>
      </c>
    </row>
    <row r="5407" spans="1:8" ht="25.5" x14ac:dyDescent="0.25">
      <c r="A5407" s="100" t="s">
        <v>8509</v>
      </c>
      <c r="B5407" s="61" t="s">
        <v>8510</v>
      </c>
      <c r="C5407" s="94" t="s">
        <v>8511</v>
      </c>
      <c r="D5407" s="60"/>
      <c r="E5407" s="61"/>
      <c r="F5407" s="95">
        <v>16670</v>
      </c>
      <c r="G5407" s="95">
        <v>16670</v>
      </c>
      <c r="H5407" s="810">
        <f t="shared" si="84"/>
        <v>0</v>
      </c>
    </row>
    <row r="5408" spans="1:8" ht="25.5" x14ac:dyDescent="0.25">
      <c r="A5408" s="41" t="s">
        <v>8512</v>
      </c>
      <c r="B5408" s="47" t="s">
        <v>8513</v>
      </c>
      <c r="C5408" s="43" t="s">
        <v>8514</v>
      </c>
      <c r="D5408" s="44"/>
      <c r="E5408" s="47"/>
      <c r="F5408" s="46" t="s">
        <v>9655</v>
      </c>
      <c r="G5408" s="46">
        <v>0</v>
      </c>
      <c r="H5408" s="810" t="str">
        <f t="shared" si="84"/>
        <v/>
      </c>
    </row>
    <row r="5409" spans="1:8" ht="25.5" x14ac:dyDescent="0.25">
      <c r="A5409" s="41" t="s">
        <v>8515</v>
      </c>
      <c r="B5409" s="47" t="s">
        <v>8516</v>
      </c>
      <c r="C5409" s="43" t="s">
        <v>8517</v>
      </c>
      <c r="D5409" s="44"/>
      <c r="E5409" s="47"/>
      <c r="F5409" s="46">
        <v>126</v>
      </c>
      <c r="G5409" s="46">
        <v>126</v>
      </c>
      <c r="H5409" s="810">
        <f t="shared" si="84"/>
        <v>0</v>
      </c>
    </row>
    <row r="5410" spans="1:8" ht="26.25" thickBot="1" x14ac:dyDescent="0.3">
      <c r="A5410" s="48" t="s">
        <v>8518</v>
      </c>
      <c r="B5410" s="62" t="s">
        <v>8519</v>
      </c>
      <c r="C5410" s="50" t="s">
        <v>8520</v>
      </c>
      <c r="D5410" s="51"/>
      <c r="E5410" s="62"/>
      <c r="F5410" s="53">
        <v>304</v>
      </c>
      <c r="G5410" s="53">
        <v>304</v>
      </c>
      <c r="H5410" s="810">
        <f t="shared" si="84"/>
        <v>0</v>
      </c>
    </row>
    <row r="5411" spans="1:8" ht="25.5" x14ac:dyDescent="0.25">
      <c r="A5411" s="100" t="s">
        <v>8521</v>
      </c>
      <c r="B5411" s="173" t="s">
        <v>8522</v>
      </c>
      <c r="C5411" s="94" t="s">
        <v>8523</v>
      </c>
      <c r="D5411" s="60"/>
      <c r="E5411" s="61"/>
      <c r="F5411" s="95">
        <v>22097</v>
      </c>
      <c r="G5411" s="95">
        <v>22097</v>
      </c>
      <c r="H5411" s="810">
        <f t="shared" si="84"/>
        <v>0</v>
      </c>
    </row>
    <row r="5412" spans="1:8" ht="25.5" x14ac:dyDescent="0.25">
      <c r="A5412" s="41" t="s">
        <v>8512</v>
      </c>
      <c r="B5412" s="42" t="s">
        <v>8524</v>
      </c>
      <c r="C5412" s="43" t="s">
        <v>8525</v>
      </c>
      <c r="D5412" s="44"/>
      <c r="E5412" s="47"/>
      <c r="F5412" s="46" t="s">
        <v>9655</v>
      </c>
      <c r="G5412" s="46">
        <v>0</v>
      </c>
      <c r="H5412" s="810" t="str">
        <f t="shared" si="84"/>
        <v/>
      </c>
    </row>
    <row r="5413" spans="1:8" ht="25.5" x14ac:dyDescent="0.25">
      <c r="A5413" s="41" t="s">
        <v>8515</v>
      </c>
      <c r="B5413" s="42" t="s">
        <v>8526</v>
      </c>
      <c r="C5413" s="43" t="s">
        <v>8527</v>
      </c>
      <c r="D5413" s="44"/>
      <c r="E5413" s="47"/>
      <c r="F5413" s="46">
        <v>834</v>
      </c>
      <c r="G5413" s="46">
        <v>834</v>
      </c>
      <c r="H5413" s="810">
        <f t="shared" si="84"/>
        <v>0</v>
      </c>
    </row>
    <row r="5414" spans="1:8" ht="26.25" thickBot="1" x14ac:dyDescent="0.3">
      <c r="A5414" s="96" t="s">
        <v>8518</v>
      </c>
      <c r="B5414" s="55" t="s">
        <v>8528</v>
      </c>
      <c r="C5414" s="56" t="s">
        <v>8529</v>
      </c>
      <c r="D5414" s="57"/>
      <c r="E5414" s="58"/>
      <c r="F5414" s="103">
        <v>1251</v>
      </c>
      <c r="G5414" s="103">
        <v>1251</v>
      </c>
      <c r="H5414" s="810">
        <f t="shared" si="84"/>
        <v>0</v>
      </c>
    </row>
    <row r="5415" spans="1:8" ht="25.5" x14ac:dyDescent="0.25">
      <c r="A5415" s="100" t="s">
        <v>8530</v>
      </c>
      <c r="B5415" s="61" t="s">
        <v>8531</v>
      </c>
      <c r="C5415" s="94" t="s">
        <v>8532</v>
      </c>
      <c r="D5415" s="60"/>
      <c r="E5415" s="61"/>
      <c r="F5415" s="95">
        <v>22053</v>
      </c>
      <c r="G5415" s="95">
        <v>22053</v>
      </c>
      <c r="H5415" s="810">
        <f t="shared" si="84"/>
        <v>0</v>
      </c>
    </row>
    <row r="5416" spans="1:8" ht="25.5" x14ac:dyDescent="0.25">
      <c r="A5416" s="41" t="s">
        <v>8512</v>
      </c>
      <c r="B5416" s="47" t="s">
        <v>8533</v>
      </c>
      <c r="C5416" s="43" t="s">
        <v>8534</v>
      </c>
      <c r="D5416" s="44"/>
      <c r="E5416" s="47"/>
      <c r="F5416" s="46" t="s">
        <v>9655</v>
      </c>
      <c r="G5416" s="46">
        <v>0</v>
      </c>
      <c r="H5416" s="810" t="str">
        <f t="shared" si="84"/>
        <v/>
      </c>
    </row>
    <row r="5417" spans="1:8" ht="25.5" x14ac:dyDescent="0.25">
      <c r="A5417" s="41" t="s">
        <v>8535</v>
      </c>
      <c r="B5417" s="47" t="s">
        <v>8536</v>
      </c>
      <c r="C5417" s="43" t="s">
        <v>8537</v>
      </c>
      <c r="D5417" s="44"/>
      <c r="E5417" s="47"/>
      <c r="F5417" s="46" t="s">
        <v>9655</v>
      </c>
      <c r="G5417" s="46">
        <v>0</v>
      </c>
      <c r="H5417" s="810" t="str">
        <f t="shared" si="84"/>
        <v/>
      </c>
    </row>
    <row r="5418" spans="1:8" ht="25.5" x14ac:dyDescent="0.25">
      <c r="A5418" s="41" t="s">
        <v>8515</v>
      </c>
      <c r="B5418" s="47" t="s">
        <v>8538</v>
      </c>
      <c r="C5418" s="43" t="s">
        <v>8539</v>
      </c>
      <c r="D5418" s="44"/>
      <c r="E5418" s="47"/>
      <c r="F5418" s="46">
        <v>1806</v>
      </c>
      <c r="G5418" s="46">
        <v>1806</v>
      </c>
      <c r="H5418" s="810">
        <f t="shared" si="84"/>
        <v>0</v>
      </c>
    </row>
    <row r="5419" spans="1:8" ht="25.5" x14ac:dyDescent="0.25">
      <c r="A5419" s="41" t="s">
        <v>8540</v>
      </c>
      <c r="B5419" s="47" t="s">
        <v>8541</v>
      </c>
      <c r="C5419" s="43" t="s">
        <v>8542</v>
      </c>
      <c r="D5419" s="44"/>
      <c r="E5419" s="47"/>
      <c r="F5419" s="46">
        <v>1806</v>
      </c>
      <c r="G5419" s="46">
        <v>1806</v>
      </c>
      <c r="H5419" s="810">
        <f t="shared" si="84"/>
        <v>0</v>
      </c>
    </row>
    <row r="5420" spans="1:8" ht="25.5" x14ac:dyDescent="0.25">
      <c r="A5420" s="41" t="s">
        <v>8518</v>
      </c>
      <c r="B5420" s="47" t="s">
        <v>8543</v>
      </c>
      <c r="C5420" s="43" t="s">
        <v>8544</v>
      </c>
      <c r="D5420" s="44"/>
      <c r="E5420" s="47"/>
      <c r="F5420" s="46">
        <v>3447</v>
      </c>
      <c r="G5420" s="46">
        <v>3447</v>
      </c>
      <c r="H5420" s="810">
        <f t="shared" si="84"/>
        <v>0</v>
      </c>
    </row>
    <row r="5421" spans="1:8" ht="25.5" x14ac:dyDescent="0.25">
      <c r="A5421" s="41" t="s">
        <v>8545</v>
      </c>
      <c r="B5421" s="47" t="s">
        <v>8546</v>
      </c>
      <c r="C5421" s="43" t="s">
        <v>8547</v>
      </c>
      <c r="D5421" s="44"/>
      <c r="E5421" s="47"/>
      <c r="F5421" s="46">
        <v>3447</v>
      </c>
      <c r="G5421" s="46">
        <v>3447</v>
      </c>
      <c r="H5421" s="810">
        <f t="shared" si="84"/>
        <v>0</v>
      </c>
    </row>
    <row r="5422" spans="1:8" ht="25.5" x14ac:dyDescent="0.25">
      <c r="A5422" s="41" t="s">
        <v>8548</v>
      </c>
      <c r="B5422" s="47" t="s">
        <v>8549</v>
      </c>
      <c r="C5422" s="43" t="s">
        <v>8550</v>
      </c>
      <c r="D5422" s="44"/>
      <c r="E5422" s="47"/>
      <c r="F5422" s="46">
        <v>1437</v>
      </c>
      <c r="G5422" s="46">
        <v>1437</v>
      </c>
      <c r="H5422" s="810">
        <f t="shared" si="84"/>
        <v>0</v>
      </c>
    </row>
    <row r="5423" spans="1:8" ht="25.5" x14ac:dyDescent="0.25">
      <c r="A5423" s="41" t="s">
        <v>8551</v>
      </c>
      <c r="B5423" s="47" t="s">
        <v>8552</v>
      </c>
      <c r="C5423" s="43" t="s">
        <v>8553</v>
      </c>
      <c r="D5423" s="44"/>
      <c r="E5423" s="47"/>
      <c r="F5423" s="46">
        <v>2162</v>
      </c>
      <c r="G5423" s="46">
        <v>2162</v>
      </c>
      <c r="H5423" s="810">
        <f t="shared" si="84"/>
        <v>0</v>
      </c>
    </row>
    <row r="5424" spans="1:8" ht="25.5" x14ac:dyDescent="0.25">
      <c r="A5424" s="41" t="s">
        <v>8554</v>
      </c>
      <c r="B5424" s="47" t="s">
        <v>8555</v>
      </c>
      <c r="C5424" s="43" t="s">
        <v>8556</v>
      </c>
      <c r="D5424" s="44"/>
      <c r="E5424" s="47"/>
      <c r="F5424" s="46">
        <v>1437</v>
      </c>
      <c r="G5424" s="46">
        <v>1437</v>
      </c>
      <c r="H5424" s="810">
        <f t="shared" si="84"/>
        <v>0</v>
      </c>
    </row>
    <row r="5425" spans="1:8" ht="25.5" x14ac:dyDescent="0.25">
      <c r="A5425" s="41" t="s">
        <v>8557</v>
      </c>
      <c r="B5425" s="47" t="s">
        <v>8558</v>
      </c>
      <c r="C5425" s="43" t="s">
        <v>8559</v>
      </c>
      <c r="D5425" s="44"/>
      <c r="E5425" s="47"/>
      <c r="F5425" s="46">
        <v>2162</v>
      </c>
      <c r="G5425" s="46">
        <v>2162</v>
      </c>
      <c r="H5425" s="810">
        <f t="shared" si="84"/>
        <v>0</v>
      </c>
    </row>
    <row r="5426" spans="1:8" ht="25.5" x14ac:dyDescent="0.25">
      <c r="A5426" s="41" t="s">
        <v>8560</v>
      </c>
      <c r="B5426" s="47" t="s">
        <v>8561</v>
      </c>
      <c r="C5426" s="43" t="s">
        <v>8562</v>
      </c>
      <c r="D5426" s="44"/>
      <c r="E5426" s="47"/>
      <c r="F5426" s="46">
        <v>4095</v>
      </c>
      <c r="G5426" s="46">
        <v>4095</v>
      </c>
      <c r="H5426" s="810">
        <f t="shared" si="84"/>
        <v>0</v>
      </c>
    </row>
    <row r="5427" spans="1:8" ht="25.5" x14ac:dyDescent="0.25">
      <c r="A5427" s="41" t="s">
        <v>8563</v>
      </c>
      <c r="B5427" s="47" t="s">
        <v>8564</v>
      </c>
      <c r="C5427" s="43" t="s">
        <v>8565</v>
      </c>
      <c r="D5427" s="44"/>
      <c r="E5427" s="47"/>
      <c r="F5427" s="46">
        <v>5327</v>
      </c>
      <c r="G5427" s="46">
        <v>5327</v>
      </c>
      <c r="H5427" s="810">
        <f t="shared" si="84"/>
        <v>0</v>
      </c>
    </row>
    <row r="5428" spans="1:8" ht="25.5" x14ac:dyDescent="0.25">
      <c r="A5428" s="41" t="s">
        <v>8566</v>
      </c>
      <c r="B5428" s="47" t="s">
        <v>8567</v>
      </c>
      <c r="C5428" s="43" t="s">
        <v>8568</v>
      </c>
      <c r="D5428" s="44"/>
      <c r="E5428" s="47"/>
      <c r="F5428" s="46">
        <v>4095</v>
      </c>
      <c r="G5428" s="46">
        <v>4095</v>
      </c>
      <c r="H5428" s="810">
        <f t="shared" si="84"/>
        <v>0</v>
      </c>
    </row>
    <row r="5429" spans="1:8" ht="26.25" thickBot="1" x14ac:dyDescent="0.3">
      <c r="A5429" s="96" t="s">
        <v>8569</v>
      </c>
      <c r="B5429" s="58" t="s">
        <v>8570</v>
      </c>
      <c r="C5429" s="56" t="s">
        <v>8571</v>
      </c>
      <c r="D5429" s="57"/>
      <c r="E5429" s="58"/>
      <c r="F5429" s="103">
        <v>5327</v>
      </c>
      <c r="G5429" s="103">
        <v>5327</v>
      </c>
      <c r="H5429" s="810">
        <f t="shared" si="84"/>
        <v>0</v>
      </c>
    </row>
    <row r="5430" spans="1:8" ht="25.5" x14ac:dyDescent="0.25">
      <c r="A5430" s="100" t="s">
        <v>8572</v>
      </c>
      <c r="B5430" s="61" t="s">
        <v>8573</v>
      </c>
      <c r="C5430" s="94" t="s">
        <v>8574</v>
      </c>
      <c r="D5430" s="60"/>
      <c r="E5430" s="61"/>
      <c r="F5430" s="95">
        <v>21439</v>
      </c>
      <c r="G5430" s="95">
        <v>21439</v>
      </c>
      <c r="H5430" s="810">
        <f t="shared" si="84"/>
        <v>0</v>
      </c>
    </row>
    <row r="5431" spans="1:8" ht="25.5" x14ac:dyDescent="0.25">
      <c r="A5431" s="41" t="s">
        <v>8512</v>
      </c>
      <c r="B5431" s="47" t="s">
        <v>8575</v>
      </c>
      <c r="C5431" s="43" t="s">
        <v>8576</v>
      </c>
      <c r="D5431" s="44"/>
      <c r="E5431" s="47"/>
      <c r="F5431" s="46" t="s">
        <v>9655</v>
      </c>
      <c r="G5431" s="46">
        <v>0</v>
      </c>
      <c r="H5431" s="810" t="str">
        <f t="shared" si="84"/>
        <v/>
      </c>
    </row>
    <row r="5432" spans="1:8" ht="25.5" x14ac:dyDescent="0.25">
      <c r="A5432" s="41" t="s">
        <v>8515</v>
      </c>
      <c r="B5432" s="47" t="s">
        <v>8577</v>
      </c>
      <c r="C5432" s="43" t="s">
        <v>8578</v>
      </c>
      <c r="D5432" s="44"/>
      <c r="E5432" s="47"/>
      <c r="F5432" s="46">
        <v>1806</v>
      </c>
      <c r="G5432" s="46">
        <v>1806</v>
      </c>
      <c r="H5432" s="810">
        <f t="shared" si="84"/>
        <v>0</v>
      </c>
    </row>
    <row r="5433" spans="1:8" ht="26.25" thickBot="1" x14ac:dyDescent="0.3">
      <c r="A5433" s="48" t="s">
        <v>8518</v>
      </c>
      <c r="B5433" s="62" t="s">
        <v>8579</v>
      </c>
      <c r="C5433" s="50" t="s">
        <v>8580</v>
      </c>
      <c r="D5433" s="51"/>
      <c r="E5433" s="62"/>
      <c r="F5433" s="53">
        <v>3447</v>
      </c>
      <c r="G5433" s="53">
        <v>3447</v>
      </c>
      <c r="H5433" s="810">
        <f t="shared" si="84"/>
        <v>0</v>
      </c>
    </row>
    <row r="5434" spans="1:8" x14ac:dyDescent="0.25">
      <c r="A5434" s="87" t="s">
        <v>4352</v>
      </c>
      <c r="B5434" s="42"/>
      <c r="C5434" s="43"/>
      <c r="D5434" s="44"/>
      <c r="E5434" s="47"/>
      <c r="F5434" s="10" t="s">
        <v>5249</v>
      </c>
      <c r="G5434" s="10" t="s">
        <v>9527</v>
      </c>
      <c r="H5434" s="810" t="str">
        <f t="shared" si="84"/>
        <v/>
      </c>
    </row>
    <row r="5435" spans="1:8" x14ac:dyDescent="0.25">
      <c r="A5435" s="69" t="s">
        <v>4353</v>
      </c>
      <c r="B5435" s="42" t="s">
        <v>4354</v>
      </c>
      <c r="C5435" s="43" t="s">
        <v>4355</v>
      </c>
      <c r="D5435" s="44"/>
      <c r="E5435" s="47"/>
      <c r="F5435" s="10">
        <v>23.1</v>
      </c>
      <c r="G5435" s="10">
        <v>23.1</v>
      </c>
      <c r="H5435" s="810">
        <f t="shared" si="84"/>
        <v>0</v>
      </c>
    </row>
    <row r="5436" spans="1:8" x14ac:dyDescent="0.25">
      <c r="A5436" s="69" t="s">
        <v>4356</v>
      </c>
      <c r="B5436" s="42" t="s">
        <v>4357</v>
      </c>
      <c r="C5436" s="43" t="s">
        <v>4358</v>
      </c>
      <c r="D5436" s="44"/>
      <c r="E5436" s="47"/>
      <c r="F5436" s="10">
        <v>186.9</v>
      </c>
      <c r="G5436" s="10">
        <v>186.9</v>
      </c>
      <c r="H5436" s="810">
        <f t="shared" si="84"/>
        <v>0</v>
      </c>
    </row>
    <row r="5437" spans="1:8" x14ac:dyDescent="0.25">
      <c r="A5437" s="69" t="s">
        <v>4359</v>
      </c>
      <c r="B5437" s="42" t="s">
        <v>4360</v>
      </c>
      <c r="C5437" s="43" t="s">
        <v>4361</v>
      </c>
      <c r="D5437" s="44"/>
      <c r="E5437" s="47"/>
      <c r="F5437" s="10">
        <v>12.6</v>
      </c>
      <c r="G5437" s="10">
        <v>12.6</v>
      </c>
      <c r="H5437" s="810">
        <f t="shared" si="84"/>
        <v>0</v>
      </c>
    </row>
    <row r="5438" spans="1:8" ht="25.5" x14ac:dyDescent="0.25">
      <c r="A5438" s="69" t="s">
        <v>4362</v>
      </c>
      <c r="B5438" s="42" t="s">
        <v>4363</v>
      </c>
      <c r="C5438" s="43" t="s">
        <v>4364</v>
      </c>
      <c r="D5438" s="44"/>
      <c r="E5438" s="47"/>
      <c r="F5438" s="10">
        <v>124.95</v>
      </c>
      <c r="G5438" s="10">
        <v>124.95</v>
      </c>
      <c r="H5438" s="810">
        <f t="shared" si="84"/>
        <v>0</v>
      </c>
    </row>
    <row r="5439" spans="1:8" ht="25.5" x14ac:dyDescent="0.25">
      <c r="A5439" s="69" t="s">
        <v>4365</v>
      </c>
      <c r="B5439" s="42" t="s">
        <v>4366</v>
      </c>
      <c r="C5439" s="43" t="s">
        <v>4367</v>
      </c>
      <c r="D5439" s="44"/>
      <c r="E5439" s="47"/>
      <c r="F5439" s="10">
        <v>53.55</v>
      </c>
      <c r="G5439" s="10">
        <v>53.55</v>
      </c>
      <c r="H5439" s="810">
        <f t="shared" si="84"/>
        <v>0</v>
      </c>
    </row>
    <row r="5440" spans="1:8" ht="25.5" x14ac:dyDescent="0.25">
      <c r="A5440" s="69" t="s">
        <v>4368</v>
      </c>
      <c r="B5440" s="42" t="s">
        <v>4369</v>
      </c>
      <c r="C5440" s="43" t="s">
        <v>4370</v>
      </c>
      <c r="D5440" s="44"/>
      <c r="E5440" s="47"/>
      <c r="F5440" s="10">
        <v>127.05</v>
      </c>
      <c r="G5440" s="10">
        <v>127.05</v>
      </c>
      <c r="H5440" s="810">
        <f t="shared" si="84"/>
        <v>0</v>
      </c>
    </row>
    <row r="5441" spans="1:8" ht="25.5" x14ac:dyDescent="0.25">
      <c r="A5441" s="69" t="s">
        <v>4371</v>
      </c>
      <c r="B5441" s="42" t="s">
        <v>4372</v>
      </c>
      <c r="C5441" s="43" t="s">
        <v>4373</v>
      </c>
      <c r="D5441" s="44"/>
      <c r="E5441" s="47"/>
      <c r="F5441" s="10">
        <v>92.4</v>
      </c>
      <c r="G5441" s="10">
        <v>92.4</v>
      </c>
      <c r="H5441" s="810">
        <f t="shared" si="84"/>
        <v>0</v>
      </c>
    </row>
    <row r="5442" spans="1:8" ht="25.5" x14ac:dyDescent="0.25">
      <c r="A5442" s="69" t="s">
        <v>4374</v>
      </c>
      <c r="B5442" s="42" t="s">
        <v>4375</v>
      </c>
      <c r="C5442" s="43" t="s">
        <v>4376</v>
      </c>
      <c r="D5442" s="44"/>
      <c r="E5442" s="47"/>
      <c r="F5442" s="10">
        <v>95.55</v>
      </c>
      <c r="G5442" s="10">
        <v>95.55</v>
      </c>
      <c r="H5442" s="810">
        <f t="shared" si="84"/>
        <v>0</v>
      </c>
    </row>
    <row r="5443" spans="1:8" ht="25.5" x14ac:dyDescent="0.25">
      <c r="A5443" s="69" t="s">
        <v>4377</v>
      </c>
      <c r="B5443" s="42" t="s">
        <v>4378</v>
      </c>
      <c r="C5443" s="43" t="s">
        <v>4379</v>
      </c>
      <c r="D5443" s="44"/>
      <c r="E5443" s="47"/>
      <c r="F5443" s="10">
        <v>463.05</v>
      </c>
      <c r="G5443" s="10">
        <v>463.05</v>
      </c>
      <c r="H5443" s="810">
        <f t="shared" si="84"/>
        <v>0</v>
      </c>
    </row>
    <row r="5444" spans="1:8" ht="25.5" x14ac:dyDescent="0.25">
      <c r="A5444" s="69" t="s">
        <v>4380</v>
      </c>
      <c r="B5444" s="42" t="s">
        <v>4381</v>
      </c>
      <c r="C5444" s="43" t="s">
        <v>4382</v>
      </c>
      <c r="D5444" s="44"/>
      <c r="E5444" s="47"/>
      <c r="F5444" s="10">
        <v>678.3</v>
      </c>
      <c r="G5444" s="10">
        <v>678.3</v>
      </c>
      <c r="H5444" s="810">
        <f t="shared" si="84"/>
        <v>0</v>
      </c>
    </row>
    <row r="5445" spans="1:8" ht="38.25" x14ac:dyDescent="0.25">
      <c r="A5445" s="69" t="s">
        <v>4383</v>
      </c>
      <c r="B5445" s="42" t="s">
        <v>4384</v>
      </c>
      <c r="C5445" s="43" t="s">
        <v>4385</v>
      </c>
      <c r="D5445" s="44"/>
      <c r="E5445" s="47"/>
      <c r="F5445" s="10">
        <v>17.850000000000001</v>
      </c>
      <c r="G5445" s="10">
        <v>17.850000000000001</v>
      </c>
      <c r="H5445" s="810">
        <f t="shared" si="84"/>
        <v>0</v>
      </c>
    </row>
    <row r="5446" spans="1:8" ht="25.5" x14ac:dyDescent="0.25">
      <c r="A5446" s="69" t="s">
        <v>4386</v>
      </c>
      <c r="B5446" s="42" t="s">
        <v>4387</v>
      </c>
      <c r="C5446" s="43" t="s">
        <v>4388</v>
      </c>
      <c r="D5446" s="44"/>
      <c r="E5446" s="47"/>
      <c r="F5446" s="10">
        <v>25.2</v>
      </c>
      <c r="G5446" s="10">
        <v>25.2</v>
      </c>
      <c r="H5446" s="810">
        <f t="shared" si="84"/>
        <v>0</v>
      </c>
    </row>
    <row r="5447" spans="1:8" ht="25.5" x14ac:dyDescent="0.25">
      <c r="A5447" s="69" t="s">
        <v>4389</v>
      </c>
      <c r="B5447" s="42" t="s">
        <v>4390</v>
      </c>
      <c r="C5447" s="43" t="s">
        <v>4391</v>
      </c>
      <c r="D5447" s="44"/>
      <c r="E5447" s="47"/>
      <c r="F5447" s="10">
        <v>26.25</v>
      </c>
      <c r="G5447" s="10">
        <v>26.25</v>
      </c>
      <c r="H5447" s="810">
        <f t="shared" si="84"/>
        <v>0</v>
      </c>
    </row>
    <row r="5448" spans="1:8" ht="25.5" x14ac:dyDescent="0.25">
      <c r="A5448" s="69" t="s">
        <v>4392</v>
      </c>
      <c r="B5448" s="42" t="s">
        <v>4393</v>
      </c>
      <c r="C5448" s="43" t="s">
        <v>4394</v>
      </c>
      <c r="D5448" s="44"/>
      <c r="E5448" s="47"/>
      <c r="F5448" s="10">
        <v>612.15</v>
      </c>
      <c r="G5448" s="10">
        <v>612.15</v>
      </c>
      <c r="H5448" s="810">
        <f t="shared" si="84"/>
        <v>0</v>
      </c>
    </row>
    <row r="5449" spans="1:8" ht="25.5" x14ac:dyDescent="0.25">
      <c r="A5449" s="69" t="s">
        <v>4395</v>
      </c>
      <c r="B5449" s="42" t="s">
        <v>4396</v>
      </c>
      <c r="C5449" s="43" t="s">
        <v>4397</v>
      </c>
      <c r="D5449" s="44"/>
      <c r="E5449" s="47"/>
      <c r="F5449" s="10">
        <v>28.35</v>
      </c>
      <c r="G5449" s="10">
        <v>28.35</v>
      </c>
      <c r="H5449" s="810">
        <f t="shared" si="84"/>
        <v>0</v>
      </c>
    </row>
    <row r="5450" spans="1:8" ht="25.5" x14ac:dyDescent="0.25">
      <c r="A5450" s="69" t="s">
        <v>4398</v>
      </c>
      <c r="B5450" s="42" t="s">
        <v>4399</v>
      </c>
      <c r="C5450" s="43" t="s">
        <v>4400</v>
      </c>
      <c r="D5450" s="44"/>
      <c r="E5450" s="47"/>
      <c r="F5450" s="10">
        <v>103.95</v>
      </c>
      <c r="G5450" s="10">
        <v>103.95</v>
      </c>
      <c r="H5450" s="810">
        <f t="shared" ref="H5450:H5513" si="85">IF(ISNUMBER(F5450),ROUND(F5450-G5450,2),"")</f>
        <v>0</v>
      </c>
    </row>
    <row r="5451" spans="1:8" ht="25.5" x14ac:dyDescent="0.25">
      <c r="A5451" s="69" t="s">
        <v>4401</v>
      </c>
      <c r="B5451" s="42" t="s">
        <v>4402</v>
      </c>
      <c r="C5451" s="43" t="s">
        <v>4403</v>
      </c>
      <c r="D5451" s="44"/>
      <c r="E5451" s="47"/>
      <c r="F5451" s="10">
        <v>64.05</v>
      </c>
      <c r="G5451" s="10">
        <v>64.05</v>
      </c>
      <c r="H5451" s="810">
        <f t="shared" si="85"/>
        <v>0</v>
      </c>
    </row>
    <row r="5452" spans="1:8" x14ac:dyDescent="0.25">
      <c r="A5452" s="69" t="s">
        <v>4404</v>
      </c>
      <c r="B5452" s="42" t="s">
        <v>4405</v>
      </c>
      <c r="C5452" s="43" t="s">
        <v>4406</v>
      </c>
      <c r="D5452" s="44"/>
      <c r="E5452" s="47"/>
      <c r="F5452" s="10">
        <v>197.4</v>
      </c>
      <c r="G5452" s="10">
        <v>197.4</v>
      </c>
      <c r="H5452" s="810">
        <f t="shared" si="85"/>
        <v>0</v>
      </c>
    </row>
    <row r="5453" spans="1:8" x14ac:dyDescent="0.25">
      <c r="A5453" s="69" t="s">
        <v>4407</v>
      </c>
      <c r="B5453" s="42" t="s">
        <v>4408</v>
      </c>
      <c r="C5453" s="43" t="s">
        <v>4409</v>
      </c>
      <c r="D5453" s="44"/>
      <c r="E5453" s="47"/>
      <c r="F5453" s="10">
        <v>67.2</v>
      </c>
      <c r="G5453" s="10">
        <v>67.2</v>
      </c>
      <c r="H5453" s="810">
        <f t="shared" si="85"/>
        <v>0</v>
      </c>
    </row>
    <row r="5454" spans="1:8" ht="25.5" x14ac:dyDescent="0.25">
      <c r="A5454" s="69" t="s">
        <v>4410</v>
      </c>
      <c r="B5454" s="42" t="s">
        <v>4411</v>
      </c>
      <c r="C5454" s="43" t="s">
        <v>4412</v>
      </c>
      <c r="D5454" s="44"/>
      <c r="E5454" s="47"/>
      <c r="F5454" s="10">
        <v>259.35000000000002</v>
      </c>
      <c r="G5454" s="10">
        <v>259.35000000000002</v>
      </c>
      <c r="H5454" s="810">
        <f t="shared" si="85"/>
        <v>0</v>
      </c>
    </row>
    <row r="5455" spans="1:8" ht="25.5" x14ac:dyDescent="0.25">
      <c r="A5455" s="69" t="s">
        <v>4413</v>
      </c>
      <c r="B5455" s="42" t="s">
        <v>4414</v>
      </c>
      <c r="C5455" s="43" t="s">
        <v>4415</v>
      </c>
      <c r="D5455" s="44"/>
      <c r="E5455" s="47"/>
      <c r="F5455" s="10">
        <v>484.05</v>
      </c>
      <c r="G5455" s="10">
        <v>484.05</v>
      </c>
      <c r="H5455" s="810">
        <f t="shared" si="85"/>
        <v>0</v>
      </c>
    </row>
    <row r="5456" spans="1:8" ht="25.5" x14ac:dyDescent="0.25">
      <c r="A5456" s="69" t="s">
        <v>4416</v>
      </c>
      <c r="B5456" s="42" t="s">
        <v>4417</v>
      </c>
      <c r="C5456" s="43" t="s">
        <v>4418</v>
      </c>
      <c r="D5456" s="44"/>
      <c r="E5456" s="47"/>
      <c r="F5456" s="10">
        <v>260.39999999999998</v>
      </c>
      <c r="G5456" s="10">
        <v>260.39999999999998</v>
      </c>
      <c r="H5456" s="810">
        <f t="shared" si="85"/>
        <v>0</v>
      </c>
    </row>
    <row r="5457" spans="1:8" ht="25.5" x14ac:dyDescent="0.25">
      <c r="A5457" s="69" t="s">
        <v>4419</v>
      </c>
      <c r="B5457" s="42" t="s">
        <v>4420</v>
      </c>
      <c r="C5457" s="43" t="s">
        <v>4421</v>
      </c>
      <c r="D5457" s="44"/>
      <c r="E5457" s="47"/>
      <c r="F5457" s="10">
        <v>1426.95</v>
      </c>
      <c r="G5457" s="10">
        <v>1426.95</v>
      </c>
      <c r="H5457" s="810">
        <f t="shared" si="85"/>
        <v>0</v>
      </c>
    </row>
    <row r="5458" spans="1:8" ht="25.5" x14ac:dyDescent="0.25">
      <c r="A5458" s="69" t="s">
        <v>4422</v>
      </c>
      <c r="B5458" s="42" t="s">
        <v>4423</v>
      </c>
      <c r="C5458" s="317" t="s">
        <v>4424</v>
      </c>
      <c r="D5458" s="44"/>
      <c r="E5458" s="47"/>
      <c r="F5458" s="10">
        <v>112.35</v>
      </c>
      <c r="G5458" s="10">
        <v>112.35</v>
      </c>
      <c r="H5458" s="810">
        <f t="shared" si="85"/>
        <v>0</v>
      </c>
    </row>
    <row r="5459" spans="1:8" ht="25.5" x14ac:dyDescent="0.25">
      <c r="A5459" s="69" t="s">
        <v>4425</v>
      </c>
      <c r="B5459" s="42" t="s">
        <v>4426</v>
      </c>
      <c r="C5459" s="317" t="s">
        <v>4427</v>
      </c>
      <c r="D5459" s="44"/>
      <c r="E5459" s="47"/>
      <c r="F5459" s="10">
        <v>123.9</v>
      </c>
      <c r="G5459" s="10">
        <v>123.9</v>
      </c>
      <c r="H5459" s="810">
        <f t="shared" si="85"/>
        <v>0</v>
      </c>
    </row>
    <row r="5460" spans="1:8" ht="25.5" x14ac:dyDescent="0.25">
      <c r="A5460" s="69" t="s">
        <v>4428</v>
      </c>
      <c r="B5460" s="42" t="s">
        <v>4429</v>
      </c>
      <c r="C5460" s="317" t="s">
        <v>4430</v>
      </c>
      <c r="D5460" s="44"/>
      <c r="E5460" s="47"/>
      <c r="F5460" s="10">
        <v>136.5</v>
      </c>
      <c r="G5460" s="10">
        <v>136.5</v>
      </c>
      <c r="H5460" s="810">
        <f t="shared" si="85"/>
        <v>0</v>
      </c>
    </row>
    <row r="5461" spans="1:8" ht="25.5" x14ac:dyDescent="0.25">
      <c r="A5461" s="69" t="s">
        <v>4431</v>
      </c>
      <c r="B5461" s="42" t="s">
        <v>4432</v>
      </c>
      <c r="C5461" s="43" t="s">
        <v>4430</v>
      </c>
      <c r="D5461" s="44"/>
      <c r="E5461" s="47"/>
      <c r="F5461" s="10">
        <v>39.9</v>
      </c>
      <c r="G5461" s="10">
        <v>39.9</v>
      </c>
      <c r="H5461" s="810">
        <f t="shared" si="85"/>
        <v>0</v>
      </c>
    </row>
    <row r="5462" spans="1:8" ht="25.5" x14ac:dyDescent="0.25">
      <c r="A5462" s="69" t="s">
        <v>4431</v>
      </c>
      <c r="B5462" s="42" t="s">
        <v>4433</v>
      </c>
      <c r="C5462" s="43" t="s">
        <v>4434</v>
      </c>
      <c r="D5462" s="44"/>
      <c r="E5462" s="47"/>
      <c r="F5462" s="10">
        <v>39.9</v>
      </c>
      <c r="G5462" s="10">
        <v>39.9</v>
      </c>
      <c r="H5462" s="810">
        <f t="shared" si="85"/>
        <v>0</v>
      </c>
    </row>
    <row r="5463" spans="1:8" ht="38.25" x14ac:dyDescent="0.25">
      <c r="A5463" s="69" t="s">
        <v>4435</v>
      </c>
      <c r="B5463" s="42" t="s">
        <v>4436</v>
      </c>
      <c r="C5463" s="43" t="s">
        <v>4437</v>
      </c>
      <c r="D5463" s="44"/>
      <c r="E5463" s="47"/>
      <c r="F5463" s="10">
        <v>22.05</v>
      </c>
      <c r="G5463" s="10">
        <v>22.05</v>
      </c>
      <c r="H5463" s="810">
        <f t="shared" si="85"/>
        <v>0</v>
      </c>
    </row>
    <row r="5464" spans="1:8" ht="25.5" x14ac:dyDescent="0.25">
      <c r="A5464" s="69" t="s">
        <v>4438</v>
      </c>
      <c r="B5464" s="42" t="s">
        <v>4439</v>
      </c>
      <c r="C5464" s="43" t="s">
        <v>4440</v>
      </c>
      <c r="D5464" s="44"/>
      <c r="E5464" s="47"/>
      <c r="F5464" s="10">
        <v>53.55</v>
      </c>
      <c r="G5464" s="10">
        <v>53.55</v>
      </c>
      <c r="H5464" s="810">
        <f t="shared" si="85"/>
        <v>0</v>
      </c>
    </row>
    <row r="5465" spans="1:8" ht="25.5" x14ac:dyDescent="0.25">
      <c r="A5465" s="69" t="s">
        <v>4441</v>
      </c>
      <c r="B5465" s="42" t="s">
        <v>4442</v>
      </c>
      <c r="C5465" s="43" t="s">
        <v>4443</v>
      </c>
      <c r="D5465" s="44"/>
      <c r="E5465" s="47"/>
      <c r="F5465" s="10">
        <v>67.2</v>
      </c>
      <c r="G5465" s="10">
        <v>67.2</v>
      </c>
      <c r="H5465" s="810">
        <f t="shared" si="85"/>
        <v>0</v>
      </c>
    </row>
    <row r="5466" spans="1:8" ht="25.5" x14ac:dyDescent="0.25">
      <c r="A5466" s="69" t="s">
        <v>4444</v>
      </c>
      <c r="B5466" s="42" t="s">
        <v>4445</v>
      </c>
      <c r="C5466" s="43" t="s">
        <v>4446</v>
      </c>
      <c r="D5466" s="44"/>
      <c r="E5466" s="47"/>
      <c r="F5466" s="10">
        <v>413.7</v>
      </c>
      <c r="G5466" s="10">
        <v>413.7</v>
      </c>
      <c r="H5466" s="810">
        <f t="shared" si="85"/>
        <v>0</v>
      </c>
    </row>
    <row r="5467" spans="1:8" ht="38.25" x14ac:dyDescent="0.25">
      <c r="A5467" s="69" t="s">
        <v>4447</v>
      </c>
      <c r="B5467" s="42" t="s">
        <v>4448</v>
      </c>
      <c r="C5467" s="43" t="s">
        <v>4449</v>
      </c>
      <c r="D5467" s="44"/>
      <c r="E5467" s="47"/>
      <c r="F5467" s="10">
        <v>39.9</v>
      </c>
      <c r="G5467" s="10">
        <v>39.9</v>
      </c>
      <c r="H5467" s="810">
        <f t="shared" si="85"/>
        <v>0</v>
      </c>
    </row>
    <row r="5468" spans="1:8" ht="38.25" x14ac:dyDescent="0.25">
      <c r="A5468" s="69" t="s">
        <v>4450</v>
      </c>
      <c r="B5468" s="42" t="s">
        <v>4451</v>
      </c>
      <c r="C5468" s="43" t="s">
        <v>4452</v>
      </c>
      <c r="D5468" s="44"/>
      <c r="E5468" s="47"/>
      <c r="F5468" s="10">
        <v>52.5</v>
      </c>
      <c r="G5468" s="10">
        <v>52.5</v>
      </c>
      <c r="H5468" s="810">
        <f t="shared" si="85"/>
        <v>0</v>
      </c>
    </row>
    <row r="5469" spans="1:8" ht="38.25" x14ac:dyDescent="0.25">
      <c r="A5469" s="69" t="s">
        <v>4453</v>
      </c>
      <c r="B5469" s="42" t="s">
        <v>4454</v>
      </c>
      <c r="C5469" s="43" t="s">
        <v>4455</v>
      </c>
      <c r="D5469" s="44"/>
      <c r="E5469" s="47"/>
      <c r="F5469" s="10">
        <v>67.2</v>
      </c>
      <c r="G5469" s="10">
        <v>67.2</v>
      </c>
      <c r="H5469" s="810">
        <f t="shared" si="85"/>
        <v>0</v>
      </c>
    </row>
    <row r="5470" spans="1:8" ht="25.5" x14ac:dyDescent="0.25">
      <c r="A5470" s="69" t="s">
        <v>4456</v>
      </c>
      <c r="B5470" s="42" t="s">
        <v>4457</v>
      </c>
      <c r="C5470" s="43" t="s">
        <v>4458</v>
      </c>
      <c r="D5470" s="44"/>
      <c r="E5470" s="47"/>
      <c r="F5470" s="10">
        <v>61.95</v>
      </c>
      <c r="G5470" s="10">
        <v>61.95</v>
      </c>
      <c r="H5470" s="810">
        <f t="shared" si="85"/>
        <v>0</v>
      </c>
    </row>
    <row r="5471" spans="1:8" ht="25.5" x14ac:dyDescent="0.25">
      <c r="A5471" s="69" t="s">
        <v>4459</v>
      </c>
      <c r="B5471" s="42" t="s">
        <v>4460</v>
      </c>
      <c r="C5471" s="43" t="s">
        <v>4461</v>
      </c>
      <c r="D5471" s="44"/>
      <c r="E5471" s="47"/>
      <c r="F5471" s="10">
        <v>114.45</v>
      </c>
      <c r="G5471" s="10">
        <v>114.45</v>
      </c>
      <c r="H5471" s="810">
        <f t="shared" si="85"/>
        <v>0</v>
      </c>
    </row>
    <row r="5472" spans="1:8" ht="25.5" x14ac:dyDescent="0.25">
      <c r="A5472" s="69" t="s">
        <v>4462</v>
      </c>
      <c r="B5472" s="42" t="s">
        <v>4463</v>
      </c>
      <c r="C5472" s="43" t="s">
        <v>4464</v>
      </c>
      <c r="D5472" s="44"/>
      <c r="E5472" s="47"/>
      <c r="F5472" s="10">
        <v>94.5</v>
      </c>
      <c r="G5472" s="10">
        <v>94.5</v>
      </c>
      <c r="H5472" s="810">
        <f t="shared" si="85"/>
        <v>0</v>
      </c>
    </row>
    <row r="5473" spans="1:8" ht="38.25" x14ac:dyDescent="0.25">
      <c r="A5473" s="69" t="s">
        <v>4465</v>
      </c>
      <c r="B5473" s="42" t="s">
        <v>4466</v>
      </c>
      <c r="C5473" s="43" t="s">
        <v>4467</v>
      </c>
      <c r="D5473" s="44"/>
      <c r="E5473" s="47"/>
      <c r="F5473" s="10">
        <v>149.1</v>
      </c>
      <c r="G5473" s="10">
        <v>149.1</v>
      </c>
      <c r="H5473" s="810">
        <f t="shared" si="85"/>
        <v>0</v>
      </c>
    </row>
    <row r="5474" spans="1:8" ht="25.5" x14ac:dyDescent="0.25">
      <c r="A5474" s="69" t="s">
        <v>4468</v>
      </c>
      <c r="B5474" s="42" t="s">
        <v>4469</v>
      </c>
      <c r="C5474" s="43" t="s">
        <v>4470</v>
      </c>
      <c r="D5474" s="44"/>
      <c r="E5474" s="47"/>
      <c r="F5474" s="10">
        <v>39.9</v>
      </c>
      <c r="G5474" s="10">
        <v>39.9</v>
      </c>
      <c r="H5474" s="810">
        <f t="shared" si="85"/>
        <v>0</v>
      </c>
    </row>
    <row r="5475" spans="1:8" ht="25.5" x14ac:dyDescent="0.25">
      <c r="A5475" s="69" t="s">
        <v>4471</v>
      </c>
      <c r="B5475" s="42" t="s">
        <v>4472</v>
      </c>
      <c r="C5475" s="43" t="s">
        <v>4473</v>
      </c>
      <c r="D5475" s="44"/>
      <c r="E5475" s="47"/>
      <c r="F5475" s="10">
        <v>59.85</v>
      </c>
      <c r="G5475" s="10">
        <v>59.85</v>
      </c>
      <c r="H5475" s="810">
        <f t="shared" si="85"/>
        <v>0</v>
      </c>
    </row>
    <row r="5476" spans="1:8" ht="25.5" x14ac:dyDescent="0.25">
      <c r="A5476" s="69" t="s">
        <v>4474</v>
      </c>
      <c r="B5476" s="42" t="s">
        <v>4475</v>
      </c>
      <c r="C5476" s="43" t="s">
        <v>4476</v>
      </c>
      <c r="D5476" s="44"/>
      <c r="E5476" s="47"/>
      <c r="F5476" s="10">
        <v>110.25</v>
      </c>
      <c r="G5476" s="10">
        <v>110.25</v>
      </c>
      <c r="H5476" s="810">
        <f t="shared" si="85"/>
        <v>0</v>
      </c>
    </row>
    <row r="5477" spans="1:8" ht="25.5" x14ac:dyDescent="0.25">
      <c r="A5477" s="69" t="s">
        <v>4477</v>
      </c>
      <c r="B5477" s="42" t="s">
        <v>4478</v>
      </c>
      <c r="C5477" s="43" t="s">
        <v>4479</v>
      </c>
      <c r="D5477" s="44"/>
      <c r="E5477" s="47"/>
      <c r="F5477" s="10">
        <v>112.35</v>
      </c>
      <c r="G5477" s="10">
        <v>112.35</v>
      </c>
      <c r="H5477" s="810">
        <f t="shared" si="85"/>
        <v>0</v>
      </c>
    </row>
    <row r="5478" spans="1:8" ht="25.5" x14ac:dyDescent="0.25">
      <c r="A5478" s="69" t="s">
        <v>8581</v>
      </c>
      <c r="B5478" s="42" t="s">
        <v>8582</v>
      </c>
      <c r="C5478" s="43" t="s">
        <v>8583</v>
      </c>
      <c r="D5478" s="44"/>
      <c r="E5478" s="47"/>
      <c r="F5478" s="10">
        <v>11</v>
      </c>
      <c r="G5478" s="10">
        <v>11</v>
      </c>
      <c r="H5478" s="810">
        <f t="shared" si="85"/>
        <v>0</v>
      </c>
    </row>
    <row r="5479" spans="1:8" ht="25.5" x14ac:dyDescent="0.25">
      <c r="A5479" s="69" t="s">
        <v>4480</v>
      </c>
      <c r="B5479" s="42" t="s">
        <v>4481</v>
      </c>
      <c r="C5479" s="43" t="s">
        <v>4482</v>
      </c>
      <c r="D5479" s="44"/>
      <c r="E5479" s="47"/>
      <c r="F5479" s="10">
        <v>12.6</v>
      </c>
      <c r="G5479" s="10">
        <v>12.6</v>
      </c>
      <c r="H5479" s="810">
        <f t="shared" si="85"/>
        <v>0</v>
      </c>
    </row>
    <row r="5480" spans="1:8" ht="25.5" x14ac:dyDescent="0.25">
      <c r="A5480" s="69" t="s">
        <v>4483</v>
      </c>
      <c r="B5480" s="42" t="s">
        <v>4484</v>
      </c>
      <c r="C5480" s="43" t="s">
        <v>4485</v>
      </c>
      <c r="D5480" s="44"/>
      <c r="E5480" s="47"/>
      <c r="F5480" s="10">
        <v>13.65</v>
      </c>
      <c r="G5480" s="10">
        <v>13.65</v>
      </c>
      <c r="H5480" s="810">
        <f t="shared" si="85"/>
        <v>0</v>
      </c>
    </row>
    <row r="5481" spans="1:8" ht="25.5" x14ac:dyDescent="0.25">
      <c r="A5481" s="69" t="s">
        <v>4486</v>
      </c>
      <c r="B5481" s="42" t="s">
        <v>4487</v>
      </c>
      <c r="C5481" s="43" t="s">
        <v>4488</v>
      </c>
      <c r="D5481" s="44"/>
      <c r="E5481" s="47"/>
      <c r="F5481" s="10">
        <v>18.899999999999999</v>
      </c>
      <c r="G5481" s="10">
        <v>18.899999999999999</v>
      </c>
      <c r="H5481" s="810">
        <f t="shared" si="85"/>
        <v>0</v>
      </c>
    </row>
    <row r="5482" spans="1:8" ht="25.5" x14ac:dyDescent="0.25">
      <c r="A5482" s="69" t="s">
        <v>4489</v>
      </c>
      <c r="B5482" s="42" t="s">
        <v>4490</v>
      </c>
      <c r="C5482" s="43" t="s">
        <v>4491</v>
      </c>
      <c r="D5482" s="44"/>
      <c r="E5482" s="47"/>
      <c r="F5482" s="10">
        <v>27.3</v>
      </c>
      <c r="G5482" s="10">
        <v>27.3</v>
      </c>
      <c r="H5482" s="810">
        <f t="shared" si="85"/>
        <v>0</v>
      </c>
    </row>
    <row r="5483" spans="1:8" ht="25.5" x14ac:dyDescent="0.25">
      <c r="A5483" s="69" t="s">
        <v>4492</v>
      </c>
      <c r="B5483" s="42" t="s">
        <v>4493</v>
      </c>
      <c r="C5483" s="43" t="s">
        <v>4494</v>
      </c>
      <c r="D5483" s="44"/>
      <c r="E5483" s="47"/>
      <c r="F5483" s="10">
        <v>78.75</v>
      </c>
      <c r="G5483" s="10">
        <v>78.75</v>
      </c>
      <c r="H5483" s="810">
        <f t="shared" si="85"/>
        <v>0</v>
      </c>
    </row>
    <row r="5484" spans="1:8" x14ac:dyDescent="0.25">
      <c r="A5484" s="69" t="s">
        <v>4495</v>
      </c>
      <c r="B5484" s="42" t="s">
        <v>4496</v>
      </c>
      <c r="C5484" s="43" t="s">
        <v>4497</v>
      </c>
      <c r="D5484" s="44"/>
      <c r="E5484" s="47"/>
      <c r="F5484" s="10">
        <v>84</v>
      </c>
      <c r="G5484" s="10">
        <v>84</v>
      </c>
      <c r="H5484" s="810">
        <f t="shared" si="85"/>
        <v>0</v>
      </c>
    </row>
    <row r="5485" spans="1:8" x14ac:dyDescent="0.25">
      <c r="A5485" s="69" t="s">
        <v>4498</v>
      </c>
      <c r="B5485" s="42" t="s">
        <v>4499</v>
      </c>
      <c r="C5485" s="43" t="s">
        <v>4500</v>
      </c>
      <c r="D5485" s="44"/>
      <c r="E5485" s="47"/>
      <c r="F5485" s="10">
        <v>130.19999999999999</v>
      </c>
      <c r="G5485" s="10">
        <v>130.19999999999999</v>
      </c>
      <c r="H5485" s="810">
        <f t="shared" si="85"/>
        <v>0</v>
      </c>
    </row>
    <row r="5486" spans="1:8" ht="38.25" x14ac:dyDescent="0.25">
      <c r="A5486" s="69" t="s">
        <v>4501</v>
      </c>
      <c r="B5486" s="42" t="s">
        <v>4502</v>
      </c>
      <c r="C5486" s="43" t="s">
        <v>4503</v>
      </c>
      <c r="D5486" s="44"/>
      <c r="E5486" s="47"/>
      <c r="F5486" s="10">
        <v>52.5</v>
      </c>
      <c r="G5486" s="10">
        <v>52.5</v>
      </c>
      <c r="H5486" s="810">
        <f t="shared" si="85"/>
        <v>0</v>
      </c>
    </row>
    <row r="5487" spans="1:8" ht="25.5" x14ac:dyDescent="0.25">
      <c r="A5487" s="69" t="s">
        <v>4504</v>
      </c>
      <c r="B5487" s="42" t="s">
        <v>4505</v>
      </c>
      <c r="C5487" s="43" t="s">
        <v>4506</v>
      </c>
      <c r="D5487" s="44"/>
      <c r="E5487" s="47"/>
      <c r="F5487" s="10">
        <v>7.35</v>
      </c>
      <c r="G5487" s="10">
        <v>7.35</v>
      </c>
      <c r="H5487" s="810">
        <f t="shared" si="85"/>
        <v>0</v>
      </c>
    </row>
    <row r="5488" spans="1:8" ht="25.5" x14ac:dyDescent="0.25">
      <c r="A5488" s="69" t="s">
        <v>4507</v>
      </c>
      <c r="B5488" s="42" t="s">
        <v>4508</v>
      </c>
      <c r="C5488" s="43" t="s">
        <v>4509</v>
      </c>
      <c r="D5488" s="44"/>
      <c r="E5488" s="47"/>
      <c r="F5488" s="10">
        <v>7.35</v>
      </c>
      <c r="G5488" s="10">
        <v>7.35</v>
      </c>
      <c r="H5488" s="810">
        <f t="shared" si="85"/>
        <v>0</v>
      </c>
    </row>
    <row r="5489" spans="1:8" ht="25.5" x14ac:dyDescent="0.25">
      <c r="A5489" s="69" t="s">
        <v>4510</v>
      </c>
      <c r="B5489" s="42" t="s">
        <v>4511</v>
      </c>
      <c r="C5489" s="43" t="s">
        <v>4512</v>
      </c>
      <c r="D5489" s="44"/>
      <c r="E5489" s="47"/>
      <c r="F5489" s="10">
        <v>8.4</v>
      </c>
      <c r="G5489" s="10">
        <v>8.4</v>
      </c>
      <c r="H5489" s="810">
        <f t="shared" si="85"/>
        <v>0</v>
      </c>
    </row>
    <row r="5490" spans="1:8" ht="25.5" x14ac:dyDescent="0.25">
      <c r="A5490" s="69" t="s">
        <v>4513</v>
      </c>
      <c r="B5490" s="42" t="s">
        <v>4514</v>
      </c>
      <c r="C5490" s="43" t="s">
        <v>4515</v>
      </c>
      <c r="D5490" s="44"/>
      <c r="E5490" s="47"/>
      <c r="F5490" s="10">
        <v>26.25</v>
      </c>
      <c r="G5490" s="10">
        <v>26.25</v>
      </c>
      <c r="H5490" s="810">
        <f t="shared" si="85"/>
        <v>0</v>
      </c>
    </row>
    <row r="5491" spans="1:8" ht="25.5" x14ac:dyDescent="0.25">
      <c r="A5491" s="69" t="s">
        <v>4516</v>
      </c>
      <c r="B5491" s="42" t="s">
        <v>4517</v>
      </c>
      <c r="C5491" s="43" t="s">
        <v>4518</v>
      </c>
      <c r="D5491" s="44"/>
      <c r="E5491" s="47"/>
      <c r="F5491" s="10">
        <v>39.9</v>
      </c>
      <c r="G5491" s="10">
        <v>39.9</v>
      </c>
      <c r="H5491" s="810">
        <f t="shared" si="85"/>
        <v>0</v>
      </c>
    </row>
    <row r="5492" spans="1:8" x14ac:dyDescent="0.25">
      <c r="A5492" s="69" t="s">
        <v>4519</v>
      </c>
      <c r="B5492" s="42" t="s">
        <v>4520</v>
      </c>
      <c r="C5492" s="43" t="s">
        <v>4521</v>
      </c>
      <c r="D5492" s="44"/>
      <c r="E5492" s="47"/>
      <c r="F5492" s="10">
        <v>13.65</v>
      </c>
      <c r="G5492" s="10">
        <v>13.65</v>
      </c>
      <c r="H5492" s="810">
        <f t="shared" si="85"/>
        <v>0</v>
      </c>
    </row>
    <row r="5493" spans="1:8" x14ac:dyDescent="0.25">
      <c r="A5493" s="69" t="s">
        <v>4522</v>
      </c>
      <c r="B5493" s="42" t="s">
        <v>4523</v>
      </c>
      <c r="C5493" s="43" t="s">
        <v>4524</v>
      </c>
      <c r="D5493" s="44"/>
      <c r="E5493" s="47"/>
      <c r="F5493" s="10">
        <v>16.8</v>
      </c>
      <c r="G5493" s="10">
        <v>16.8</v>
      </c>
      <c r="H5493" s="810">
        <f t="shared" si="85"/>
        <v>0</v>
      </c>
    </row>
    <row r="5494" spans="1:8" x14ac:dyDescent="0.25">
      <c r="A5494" s="69" t="s">
        <v>4525</v>
      </c>
      <c r="B5494" s="42" t="s">
        <v>4526</v>
      </c>
      <c r="C5494" s="43" t="s">
        <v>4527</v>
      </c>
      <c r="D5494" s="44"/>
      <c r="E5494" s="47"/>
      <c r="F5494" s="10">
        <v>33.6</v>
      </c>
      <c r="G5494" s="10">
        <v>33.6</v>
      </c>
      <c r="H5494" s="810">
        <f t="shared" si="85"/>
        <v>0</v>
      </c>
    </row>
    <row r="5495" spans="1:8" ht="25.5" x14ac:dyDescent="0.25">
      <c r="A5495" s="69" t="s">
        <v>4528</v>
      </c>
      <c r="B5495" s="42"/>
      <c r="C5495" s="43"/>
      <c r="D5495" s="44"/>
      <c r="E5495" s="47"/>
      <c r="F5495" s="10" t="s">
        <v>5249</v>
      </c>
      <c r="G5495" s="10" t="s">
        <v>9527</v>
      </c>
      <c r="H5495" s="810" t="str">
        <f t="shared" si="85"/>
        <v/>
      </c>
    </row>
    <row r="5496" spans="1:8" ht="25.5" x14ac:dyDescent="0.25">
      <c r="A5496" s="69" t="s">
        <v>4529</v>
      </c>
      <c r="B5496" s="42" t="s">
        <v>4530</v>
      </c>
      <c r="C5496" s="43" t="s">
        <v>4531</v>
      </c>
      <c r="D5496" s="44"/>
      <c r="E5496" s="47"/>
      <c r="F5496" s="10">
        <v>236.25</v>
      </c>
      <c r="G5496" s="10">
        <v>236.25</v>
      </c>
      <c r="H5496" s="810">
        <f t="shared" si="85"/>
        <v>0</v>
      </c>
    </row>
    <row r="5497" spans="1:8" ht="38.25" x14ac:dyDescent="0.25">
      <c r="A5497" s="69" t="s">
        <v>4532</v>
      </c>
      <c r="B5497" s="42" t="s">
        <v>4533</v>
      </c>
      <c r="C5497" s="43" t="s">
        <v>4534</v>
      </c>
      <c r="D5497" s="44"/>
      <c r="E5497" s="47"/>
      <c r="F5497" s="10">
        <v>1984.5</v>
      </c>
      <c r="G5497" s="10">
        <v>1984.5</v>
      </c>
      <c r="H5497" s="810">
        <f t="shared" si="85"/>
        <v>0</v>
      </c>
    </row>
    <row r="5498" spans="1:8" ht="38.25" x14ac:dyDescent="0.25">
      <c r="A5498" s="69" t="s">
        <v>4532</v>
      </c>
      <c r="B5498" s="42" t="s">
        <v>4533</v>
      </c>
      <c r="C5498" s="43" t="s">
        <v>4535</v>
      </c>
      <c r="D5498" s="44"/>
      <c r="E5498" s="47"/>
      <c r="F5498" s="10">
        <v>1984.5</v>
      </c>
      <c r="G5498" s="10">
        <v>1984.5</v>
      </c>
      <c r="H5498" s="810">
        <f t="shared" si="85"/>
        <v>0</v>
      </c>
    </row>
    <row r="5499" spans="1:8" ht="25.5" x14ac:dyDescent="0.25">
      <c r="A5499" s="69" t="s">
        <v>8584</v>
      </c>
      <c r="B5499" s="42" t="s">
        <v>8585</v>
      </c>
      <c r="C5499" s="43" t="s">
        <v>10849</v>
      </c>
      <c r="D5499" s="44"/>
      <c r="E5499" s="47"/>
      <c r="F5499" s="10">
        <v>8790</v>
      </c>
      <c r="G5499" s="10">
        <v>8790</v>
      </c>
      <c r="H5499" s="810">
        <f t="shared" si="85"/>
        <v>0</v>
      </c>
    </row>
    <row r="5500" spans="1:8" ht="38.25" x14ac:dyDescent="0.25">
      <c r="A5500" s="69" t="s">
        <v>8586</v>
      </c>
      <c r="B5500" s="42" t="s">
        <v>8587</v>
      </c>
      <c r="C5500" s="43" t="s">
        <v>8588</v>
      </c>
      <c r="D5500" s="44"/>
      <c r="E5500" s="47"/>
      <c r="F5500" s="10">
        <v>15464</v>
      </c>
      <c r="G5500" s="10">
        <v>15464</v>
      </c>
      <c r="H5500" s="810">
        <f t="shared" si="85"/>
        <v>0</v>
      </c>
    </row>
    <row r="5501" spans="1:8" ht="25.5" x14ac:dyDescent="0.25">
      <c r="A5501" s="69" t="s">
        <v>8512</v>
      </c>
      <c r="B5501" s="42" t="s">
        <v>8589</v>
      </c>
      <c r="C5501" s="43" t="s">
        <v>8590</v>
      </c>
      <c r="D5501" s="44"/>
      <c r="E5501" s="47"/>
      <c r="F5501" s="10" t="s">
        <v>9655</v>
      </c>
      <c r="G5501" s="10">
        <v>0</v>
      </c>
      <c r="H5501" s="810" t="str">
        <f t="shared" si="85"/>
        <v/>
      </c>
    </row>
    <row r="5502" spans="1:8" ht="25.5" x14ac:dyDescent="0.25">
      <c r="A5502" s="69" t="s">
        <v>8515</v>
      </c>
      <c r="B5502" s="42" t="s">
        <v>8591</v>
      </c>
      <c r="C5502" s="43" t="s">
        <v>8592</v>
      </c>
      <c r="D5502" s="44"/>
      <c r="E5502" s="47"/>
      <c r="F5502" s="10">
        <v>2876</v>
      </c>
      <c r="G5502" s="10">
        <v>2876</v>
      </c>
      <c r="H5502" s="810">
        <f t="shared" si="85"/>
        <v>0</v>
      </c>
    </row>
    <row r="5503" spans="1:8" ht="25.5" x14ac:dyDescent="0.25">
      <c r="A5503" s="69" t="s">
        <v>8518</v>
      </c>
      <c r="B5503" s="42" t="s">
        <v>8593</v>
      </c>
      <c r="C5503" s="43" t="s">
        <v>8594</v>
      </c>
      <c r="D5503" s="44"/>
      <c r="E5503" s="47"/>
      <c r="F5503" s="10">
        <v>9619</v>
      </c>
      <c r="G5503" s="10">
        <v>9619</v>
      </c>
      <c r="H5503" s="810">
        <f t="shared" si="85"/>
        <v>0</v>
      </c>
    </row>
    <row r="5504" spans="1:8" ht="38.25" x14ac:dyDescent="0.25">
      <c r="A5504" s="69" t="s">
        <v>8595</v>
      </c>
      <c r="B5504" s="42" t="s">
        <v>8596</v>
      </c>
      <c r="C5504" s="43" t="s">
        <v>8597</v>
      </c>
      <c r="D5504" s="44"/>
      <c r="E5504" s="47"/>
      <c r="F5504" s="10">
        <v>11398</v>
      </c>
      <c r="G5504" s="10">
        <v>11398</v>
      </c>
      <c r="H5504" s="810">
        <f t="shared" si="85"/>
        <v>0</v>
      </c>
    </row>
    <row r="5505" spans="1:8" ht="25.5" x14ac:dyDescent="0.25">
      <c r="A5505" s="69" t="s">
        <v>8512</v>
      </c>
      <c r="B5505" s="42" t="s">
        <v>8598</v>
      </c>
      <c r="C5505" s="43" t="s">
        <v>8599</v>
      </c>
      <c r="D5505" s="44"/>
      <c r="E5505" s="47"/>
      <c r="F5505" s="10" t="s">
        <v>9655</v>
      </c>
      <c r="G5505" s="10">
        <v>0</v>
      </c>
      <c r="H5505" s="810" t="str">
        <f t="shared" si="85"/>
        <v/>
      </c>
    </row>
    <row r="5506" spans="1:8" ht="25.5" x14ac:dyDescent="0.25">
      <c r="A5506" s="69" t="s">
        <v>8515</v>
      </c>
      <c r="B5506" s="42" t="s">
        <v>8600</v>
      </c>
      <c r="C5506" s="43" t="s">
        <v>8601</v>
      </c>
      <c r="D5506" s="44"/>
      <c r="E5506" s="47"/>
      <c r="F5506" s="10">
        <v>1450</v>
      </c>
      <c r="G5506" s="10">
        <v>1450</v>
      </c>
      <c r="H5506" s="810">
        <f t="shared" si="85"/>
        <v>0</v>
      </c>
    </row>
    <row r="5507" spans="1:8" ht="25.5" x14ac:dyDescent="0.25">
      <c r="A5507" s="69" t="s">
        <v>8518</v>
      </c>
      <c r="B5507" s="42" t="s">
        <v>8602</v>
      </c>
      <c r="C5507" s="43" t="s">
        <v>8603</v>
      </c>
      <c r="D5507" s="44"/>
      <c r="E5507" s="47"/>
      <c r="F5507" s="10">
        <v>21</v>
      </c>
      <c r="G5507" s="10">
        <v>21</v>
      </c>
      <c r="H5507" s="810">
        <f t="shared" si="85"/>
        <v>0</v>
      </c>
    </row>
    <row r="5508" spans="1:8" x14ac:dyDescent="0.25">
      <c r="A5508" s="69"/>
      <c r="B5508" s="42"/>
      <c r="C5508" s="43"/>
      <c r="D5508" s="44"/>
      <c r="E5508" s="47"/>
      <c r="F5508" s="10" t="s">
        <v>5249</v>
      </c>
      <c r="G5508" s="10" t="s">
        <v>9527</v>
      </c>
      <c r="H5508" s="810" t="str">
        <f t="shared" si="85"/>
        <v/>
      </c>
    </row>
    <row r="5509" spans="1:8" x14ac:dyDescent="0.25">
      <c r="A5509" s="87" t="s">
        <v>4536</v>
      </c>
      <c r="B5509" s="42"/>
      <c r="C5509" s="43"/>
      <c r="D5509" s="44"/>
      <c r="E5509" s="47"/>
      <c r="F5509" s="10" t="s">
        <v>5249</v>
      </c>
      <c r="G5509" s="10" t="s">
        <v>9527</v>
      </c>
      <c r="H5509" s="810" t="str">
        <f t="shared" si="85"/>
        <v/>
      </c>
    </row>
    <row r="5510" spans="1:8" x14ac:dyDescent="0.25">
      <c r="A5510" s="69" t="s">
        <v>4537</v>
      </c>
      <c r="B5510" s="42" t="s">
        <v>4538</v>
      </c>
      <c r="C5510" s="317" t="s">
        <v>4539</v>
      </c>
      <c r="D5510" s="44"/>
      <c r="E5510" s="47"/>
      <c r="F5510" s="10">
        <v>58.8</v>
      </c>
      <c r="G5510" s="10">
        <v>58.8</v>
      </c>
      <c r="H5510" s="810">
        <f t="shared" si="85"/>
        <v>0</v>
      </c>
    </row>
    <row r="5511" spans="1:8" x14ac:dyDescent="0.25">
      <c r="A5511" s="69" t="s">
        <v>4540</v>
      </c>
      <c r="B5511" s="42" t="s">
        <v>4541</v>
      </c>
      <c r="C5511" s="317" t="s">
        <v>4542</v>
      </c>
      <c r="D5511" s="44"/>
      <c r="E5511" s="47"/>
      <c r="F5511" s="10">
        <v>63</v>
      </c>
      <c r="G5511" s="10">
        <v>63</v>
      </c>
      <c r="H5511" s="810">
        <f t="shared" si="85"/>
        <v>0</v>
      </c>
    </row>
    <row r="5512" spans="1:8" x14ac:dyDescent="0.25">
      <c r="A5512" s="69" t="s">
        <v>4543</v>
      </c>
      <c r="B5512" s="42" t="s">
        <v>4544</v>
      </c>
      <c r="C5512" s="317" t="s">
        <v>4545</v>
      </c>
      <c r="D5512" s="44"/>
      <c r="E5512" s="47"/>
      <c r="F5512" s="10">
        <v>77.7</v>
      </c>
      <c r="G5512" s="10">
        <v>77.7</v>
      </c>
      <c r="H5512" s="810">
        <f t="shared" si="85"/>
        <v>0</v>
      </c>
    </row>
    <row r="5513" spans="1:8" x14ac:dyDescent="0.25">
      <c r="A5513" s="69" t="s">
        <v>4546</v>
      </c>
      <c r="B5513" s="42" t="s">
        <v>4547</v>
      </c>
      <c r="C5513" s="317" t="s">
        <v>4548</v>
      </c>
      <c r="D5513" s="44"/>
      <c r="E5513" s="47"/>
      <c r="F5513" s="10">
        <v>89.25</v>
      </c>
      <c r="G5513" s="10">
        <v>89.25</v>
      </c>
      <c r="H5513" s="810">
        <f t="shared" si="85"/>
        <v>0</v>
      </c>
    </row>
    <row r="5514" spans="1:8" x14ac:dyDescent="0.25">
      <c r="A5514" s="69" t="s">
        <v>4549</v>
      </c>
      <c r="B5514" s="42" t="s">
        <v>4550</v>
      </c>
      <c r="C5514" s="317" t="s">
        <v>4551</v>
      </c>
      <c r="D5514" s="44"/>
      <c r="E5514" s="47"/>
      <c r="F5514" s="10">
        <v>95.55</v>
      </c>
      <c r="G5514" s="10">
        <v>95.55</v>
      </c>
      <c r="H5514" s="810">
        <f t="shared" ref="H5514:H5577" si="86">IF(ISNUMBER(F5514),ROUND(F5514-G5514,2),"")</f>
        <v>0</v>
      </c>
    </row>
    <row r="5515" spans="1:8" ht="25.5" x14ac:dyDescent="0.25">
      <c r="A5515" s="69" t="s">
        <v>4552</v>
      </c>
      <c r="B5515" s="42" t="s">
        <v>4553</v>
      </c>
      <c r="C5515" s="43" t="s">
        <v>4554</v>
      </c>
      <c r="D5515" s="44"/>
      <c r="E5515" s="47"/>
      <c r="F5515" s="10">
        <v>469.35</v>
      </c>
      <c r="G5515" s="10">
        <v>469.35</v>
      </c>
      <c r="H5515" s="810">
        <f t="shared" si="86"/>
        <v>0</v>
      </c>
    </row>
    <row r="5516" spans="1:8" ht="25.5" x14ac:dyDescent="0.25">
      <c r="A5516" s="69" t="s">
        <v>4555</v>
      </c>
      <c r="B5516" s="42" t="s">
        <v>4556</v>
      </c>
      <c r="C5516" s="43" t="s">
        <v>4557</v>
      </c>
      <c r="D5516" s="44"/>
      <c r="E5516" s="47"/>
      <c r="F5516" s="10">
        <v>109.2</v>
      </c>
      <c r="G5516" s="10">
        <v>109.2</v>
      </c>
      <c r="H5516" s="810">
        <f t="shared" si="86"/>
        <v>0</v>
      </c>
    </row>
    <row r="5517" spans="1:8" ht="38.25" x14ac:dyDescent="0.25">
      <c r="A5517" s="69" t="s">
        <v>4558</v>
      </c>
      <c r="B5517" s="42" t="s">
        <v>4559</v>
      </c>
      <c r="C5517" s="43" t="s">
        <v>4560</v>
      </c>
      <c r="D5517" s="44"/>
      <c r="E5517" s="47"/>
      <c r="F5517" s="10">
        <v>160.65</v>
      </c>
      <c r="G5517" s="10">
        <v>160.65</v>
      </c>
      <c r="H5517" s="810">
        <f t="shared" si="86"/>
        <v>0</v>
      </c>
    </row>
    <row r="5518" spans="1:8" ht="25.5" x14ac:dyDescent="0.25">
      <c r="A5518" s="69" t="s">
        <v>4561</v>
      </c>
      <c r="B5518" s="42" t="s">
        <v>4562</v>
      </c>
      <c r="C5518" s="43" t="s">
        <v>4563</v>
      </c>
      <c r="D5518" s="44"/>
      <c r="E5518" s="47"/>
      <c r="F5518" s="10">
        <v>1073.0999999999999</v>
      </c>
      <c r="G5518" s="10">
        <v>1073.0999999999999</v>
      </c>
      <c r="H5518" s="810">
        <f t="shared" si="86"/>
        <v>0</v>
      </c>
    </row>
    <row r="5519" spans="1:8" ht="25.5" x14ac:dyDescent="0.25">
      <c r="A5519" s="69" t="s">
        <v>4564</v>
      </c>
      <c r="B5519" s="42" t="s">
        <v>4565</v>
      </c>
      <c r="C5519" s="43" t="s">
        <v>4566</v>
      </c>
      <c r="D5519" s="44"/>
      <c r="E5519" s="47"/>
      <c r="F5519" s="10">
        <v>873.6</v>
      </c>
      <c r="G5519" s="10">
        <v>873.6</v>
      </c>
      <c r="H5519" s="810">
        <f t="shared" si="86"/>
        <v>0</v>
      </c>
    </row>
    <row r="5520" spans="1:8" x14ac:dyDescent="0.25">
      <c r="A5520" s="69"/>
      <c r="B5520" s="42"/>
      <c r="C5520" s="43"/>
      <c r="D5520" s="44"/>
      <c r="E5520" s="47"/>
      <c r="F5520" s="10" t="s">
        <v>5249</v>
      </c>
      <c r="G5520" s="10" t="s">
        <v>9527</v>
      </c>
      <c r="H5520" s="810" t="str">
        <f t="shared" si="86"/>
        <v/>
      </c>
    </row>
    <row r="5521" spans="1:8" ht="25.5" x14ac:dyDescent="0.25">
      <c r="A5521" s="87" t="s">
        <v>1121</v>
      </c>
      <c r="B5521" s="42"/>
      <c r="C5521" s="43"/>
      <c r="D5521" s="44"/>
      <c r="E5521" s="47"/>
      <c r="F5521" s="10" t="s">
        <v>5249</v>
      </c>
      <c r="G5521" s="10" t="s">
        <v>9527</v>
      </c>
      <c r="H5521" s="810" t="str">
        <f t="shared" si="86"/>
        <v/>
      </c>
    </row>
    <row r="5522" spans="1:8" ht="25.5" x14ac:dyDescent="0.25">
      <c r="A5522" s="69" t="s">
        <v>1122</v>
      </c>
      <c r="B5522" s="42" t="s">
        <v>1123</v>
      </c>
      <c r="C5522" s="43" t="s">
        <v>1124</v>
      </c>
      <c r="D5522" s="44"/>
      <c r="E5522" s="47"/>
      <c r="F5522" s="10">
        <v>248</v>
      </c>
      <c r="G5522" s="10">
        <v>248</v>
      </c>
      <c r="H5522" s="810">
        <f t="shared" si="86"/>
        <v>0</v>
      </c>
    </row>
    <row r="5523" spans="1:8" ht="25.5" x14ac:dyDescent="0.25">
      <c r="A5523" s="69" t="s">
        <v>1125</v>
      </c>
      <c r="B5523" s="42" t="s">
        <v>1126</v>
      </c>
      <c r="C5523" s="43" t="s">
        <v>1127</v>
      </c>
      <c r="D5523" s="44"/>
      <c r="E5523" s="47"/>
      <c r="F5523" s="10">
        <v>17</v>
      </c>
      <c r="G5523" s="10">
        <v>17</v>
      </c>
      <c r="H5523" s="810">
        <f t="shared" si="86"/>
        <v>0</v>
      </c>
    </row>
    <row r="5524" spans="1:8" x14ac:dyDescent="0.25">
      <c r="A5524" s="69"/>
      <c r="B5524" s="42" t="s">
        <v>5561</v>
      </c>
      <c r="C5524" s="43" t="s">
        <v>1128</v>
      </c>
      <c r="D5524" s="44"/>
      <c r="E5524" s="47"/>
      <c r="F5524" s="10">
        <v>17</v>
      </c>
      <c r="G5524" s="10">
        <v>17</v>
      </c>
      <c r="H5524" s="810">
        <f t="shared" si="86"/>
        <v>0</v>
      </c>
    </row>
    <row r="5525" spans="1:8" ht="25.5" x14ac:dyDescent="0.25">
      <c r="A5525" s="69" t="s">
        <v>1129</v>
      </c>
      <c r="B5525" s="42" t="s">
        <v>1130</v>
      </c>
      <c r="C5525" s="43" t="s">
        <v>1131</v>
      </c>
      <c r="D5525" s="44"/>
      <c r="E5525" s="47"/>
      <c r="F5525" s="10">
        <v>19</v>
      </c>
      <c r="G5525" s="10">
        <v>19</v>
      </c>
      <c r="H5525" s="810">
        <f t="shared" si="86"/>
        <v>0</v>
      </c>
    </row>
    <row r="5526" spans="1:8" x14ac:dyDescent="0.25">
      <c r="A5526" s="69"/>
      <c r="B5526" s="42" t="s">
        <v>5562</v>
      </c>
      <c r="C5526" s="43" t="s">
        <v>1132</v>
      </c>
      <c r="D5526" s="44"/>
      <c r="E5526" s="47"/>
      <c r="F5526" s="10">
        <v>19</v>
      </c>
      <c r="G5526" s="10">
        <v>19</v>
      </c>
      <c r="H5526" s="810">
        <f t="shared" si="86"/>
        <v>0</v>
      </c>
    </row>
    <row r="5527" spans="1:8" ht="25.5" x14ac:dyDescent="0.25">
      <c r="A5527" s="69" t="s">
        <v>1133</v>
      </c>
      <c r="B5527" s="42" t="s">
        <v>1134</v>
      </c>
      <c r="C5527" s="43" t="s">
        <v>1135</v>
      </c>
      <c r="D5527" s="44"/>
      <c r="E5527" s="47"/>
      <c r="F5527" s="10">
        <v>24</v>
      </c>
      <c r="G5527" s="10">
        <v>24</v>
      </c>
      <c r="H5527" s="810">
        <f t="shared" si="86"/>
        <v>0</v>
      </c>
    </row>
    <row r="5528" spans="1:8" x14ac:dyDescent="0.25">
      <c r="A5528" s="69"/>
      <c r="B5528" s="42" t="s">
        <v>5563</v>
      </c>
      <c r="C5528" s="43" t="s">
        <v>1136</v>
      </c>
      <c r="D5528" s="44"/>
      <c r="E5528" s="47"/>
      <c r="F5528" s="10">
        <v>24</v>
      </c>
      <c r="G5528" s="10">
        <v>24</v>
      </c>
      <c r="H5528" s="810">
        <f t="shared" si="86"/>
        <v>0</v>
      </c>
    </row>
    <row r="5529" spans="1:8" ht="38.25" x14ac:dyDescent="0.25">
      <c r="A5529" s="69" t="s">
        <v>4567</v>
      </c>
      <c r="B5529" s="42" t="s">
        <v>4568</v>
      </c>
      <c r="C5529" s="43" t="s">
        <v>4569</v>
      </c>
      <c r="D5529" s="44"/>
      <c r="E5529" s="47"/>
      <c r="F5529" s="10">
        <v>31</v>
      </c>
      <c r="G5529" s="10">
        <v>31</v>
      </c>
      <c r="H5529" s="810">
        <f t="shared" si="86"/>
        <v>0</v>
      </c>
    </row>
    <row r="5530" spans="1:8" x14ac:dyDescent="0.25">
      <c r="A5530" s="69" t="s">
        <v>4570</v>
      </c>
      <c r="B5530" s="42" t="s">
        <v>4571</v>
      </c>
      <c r="C5530" s="43" t="s">
        <v>4572</v>
      </c>
      <c r="D5530" s="44"/>
      <c r="E5530" s="47"/>
      <c r="F5530" s="10">
        <v>4</v>
      </c>
      <c r="G5530" s="10">
        <v>4</v>
      </c>
      <c r="H5530" s="810">
        <f t="shared" si="86"/>
        <v>0</v>
      </c>
    </row>
    <row r="5531" spans="1:8" x14ac:dyDescent="0.25">
      <c r="A5531" s="69"/>
      <c r="B5531" s="42" t="s">
        <v>5564</v>
      </c>
      <c r="C5531" s="43" t="s">
        <v>4573</v>
      </c>
      <c r="D5531" s="44"/>
      <c r="E5531" s="47"/>
      <c r="F5531" s="10">
        <v>4</v>
      </c>
      <c r="G5531" s="10">
        <v>4</v>
      </c>
      <c r="H5531" s="810">
        <f t="shared" si="86"/>
        <v>0</v>
      </c>
    </row>
    <row r="5532" spans="1:8" ht="25.5" x14ac:dyDescent="0.25">
      <c r="A5532" s="69" t="s">
        <v>4574</v>
      </c>
      <c r="B5532" s="42" t="s">
        <v>4575</v>
      </c>
      <c r="C5532" s="43" t="s">
        <v>4576</v>
      </c>
      <c r="D5532" s="44"/>
      <c r="E5532" s="47"/>
      <c r="F5532" s="10">
        <v>22</v>
      </c>
      <c r="G5532" s="10">
        <v>22</v>
      </c>
      <c r="H5532" s="810">
        <f t="shared" si="86"/>
        <v>0</v>
      </c>
    </row>
    <row r="5533" spans="1:8" x14ac:dyDescent="0.25">
      <c r="A5533" s="69"/>
      <c r="B5533" s="42" t="s">
        <v>5565</v>
      </c>
      <c r="C5533" s="43" t="s">
        <v>4577</v>
      </c>
      <c r="D5533" s="44"/>
      <c r="E5533" s="47"/>
      <c r="F5533" s="10">
        <v>22</v>
      </c>
      <c r="G5533" s="10">
        <v>22</v>
      </c>
      <c r="H5533" s="810">
        <f t="shared" si="86"/>
        <v>0</v>
      </c>
    </row>
    <row r="5534" spans="1:8" ht="25.5" x14ac:dyDescent="0.25">
      <c r="A5534" s="69" t="s">
        <v>4578</v>
      </c>
      <c r="B5534" s="42" t="s">
        <v>4579</v>
      </c>
      <c r="C5534" s="43" t="s">
        <v>4580</v>
      </c>
      <c r="D5534" s="44"/>
      <c r="E5534" s="47"/>
      <c r="F5534" s="10">
        <v>33</v>
      </c>
      <c r="G5534" s="10">
        <v>33</v>
      </c>
      <c r="H5534" s="810">
        <f t="shared" si="86"/>
        <v>0</v>
      </c>
    </row>
    <row r="5535" spans="1:8" x14ac:dyDescent="0.25">
      <c r="A5535" s="69"/>
      <c r="B5535" s="42" t="s">
        <v>5566</v>
      </c>
      <c r="C5535" s="43" t="s">
        <v>4581</v>
      </c>
      <c r="D5535" s="44"/>
      <c r="E5535" s="47"/>
      <c r="F5535" s="10">
        <v>33</v>
      </c>
      <c r="G5535" s="10">
        <v>33</v>
      </c>
      <c r="H5535" s="810">
        <f t="shared" si="86"/>
        <v>0</v>
      </c>
    </row>
    <row r="5536" spans="1:8" ht="38.25" x14ac:dyDescent="0.25">
      <c r="A5536" s="69" t="s">
        <v>4582</v>
      </c>
      <c r="B5536" s="90" t="s">
        <v>10850</v>
      </c>
      <c r="C5536" s="43" t="s">
        <v>4583</v>
      </c>
      <c r="D5536" s="44"/>
      <c r="E5536" s="47"/>
      <c r="F5536" s="10">
        <v>19</v>
      </c>
      <c r="G5536" s="10">
        <v>19</v>
      </c>
      <c r="H5536" s="810">
        <f t="shared" si="86"/>
        <v>0</v>
      </c>
    </row>
    <row r="5537" spans="1:8" x14ac:dyDescent="0.25">
      <c r="A5537" s="69"/>
      <c r="B5537" s="90" t="s">
        <v>10851</v>
      </c>
      <c r="C5537" s="43" t="s">
        <v>4584</v>
      </c>
      <c r="D5537" s="44"/>
      <c r="E5537" s="47"/>
      <c r="F5537" s="814">
        <v>25</v>
      </c>
      <c r="G5537" s="10">
        <v>20</v>
      </c>
      <c r="H5537" s="810">
        <f t="shared" si="86"/>
        <v>5</v>
      </c>
    </row>
    <row r="5538" spans="1:8" ht="25.5" x14ac:dyDescent="0.25">
      <c r="A5538" s="69" t="s">
        <v>4585</v>
      </c>
      <c r="B5538" s="42" t="s">
        <v>4586</v>
      </c>
      <c r="C5538" s="43" t="s">
        <v>4587</v>
      </c>
      <c r="D5538" s="44"/>
      <c r="E5538" s="47"/>
      <c r="F5538" s="10" t="s">
        <v>9655</v>
      </c>
      <c r="G5538" s="10">
        <v>0</v>
      </c>
      <c r="H5538" s="810" t="str">
        <f t="shared" si="86"/>
        <v/>
      </c>
    </row>
    <row r="5539" spans="1:8" x14ac:dyDescent="0.25">
      <c r="A5539" s="69"/>
      <c r="B5539" s="42" t="s">
        <v>5567</v>
      </c>
      <c r="C5539" s="43" t="s">
        <v>4588</v>
      </c>
      <c r="D5539" s="44"/>
      <c r="E5539" s="47"/>
      <c r="F5539" s="10" t="s">
        <v>9655</v>
      </c>
      <c r="G5539" s="10">
        <v>0</v>
      </c>
      <c r="H5539" s="810" t="str">
        <f t="shared" si="86"/>
        <v/>
      </c>
    </row>
    <row r="5540" spans="1:8" ht="25.5" x14ac:dyDescent="0.25">
      <c r="A5540" s="69" t="s">
        <v>4589</v>
      </c>
      <c r="B5540" s="42" t="s">
        <v>4590</v>
      </c>
      <c r="C5540" s="43" t="s">
        <v>4591</v>
      </c>
      <c r="D5540" s="44"/>
      <c r="E5540" s="47"/>
      <c r="F5540" s="10">
        <v>3</v>
      </c>
      <c r="G5540" s="10">
        <v>3</v>
      </c>
      <c r="H5540" s="810">
        <f t="shared" si="86"/>
        <v>0</v>
      </c>
    </row>
    <row r="5541" spans="1:8" x14ac:dyDescent="0.25">
      <c r="A5541" s="69"/>
      <c r="B5541" s="42" t="s">
        <v>5568</v>
      </c>
      <c r="C5541" s="43" t="s">
        <v>4592</v>
      </c>
      <c r="D5541" s="44"/>
      <c r="E5541" s="47"/>
      <c r="F5541" s="10">
        <v>3</v>
      </c>
      <c r="G5541" s="10">
        <v>3</v>
      </c>
      <c r="H5541" s="810">
        <f t="shared" si="86"/>
        <v>0</v>
      </c>
    </row>
    <row r="5542" spans="1:8" ht="25.5" x14ac:dyDescent="0.25">
      <c r="A5542" s="69" t="s">
        <v>4593</v>
      </c>
      <c r="B5542" s="42" t="s">
        <v>4594</v>
      </c>
      <c r="C5542" s="43" t="s">
        <v>4595</v>
      </c>
      <c r="D5542" s="44"/>
      <c r="E5542" s="47"/>
      <c r="F5542" s="10">
        <v>5</v>
      </c>
      <c r="G5542" s="10">
        <v>5</v>
      </c>
      <c r="H5542" s="810">
        <f t="shared" si="86"/>
        <v>0</v>
      </c>
    </row>
    <row r="5543" spans="1:8" x14ac:dyDescent="0.25">
      <c r="A5543" s="69"/>
      <c r="B5543" s="42" t="s">
        <v>5569</v>
      </c>
      <c r="C5543" s="43" t="s">
        <v>4596</v>
      </c>
      <c r="D5543" s="44"/>
      <c r="E5543" s="47"/>
      <c r="F5543" s="10">
        <v>5</v>
      </c>
      <c r="G5543" s="10">
        <v>5</v>
      </c>
      <c r="H5543" s="810">
        <f t="shared" si="86"/>
        <v>0</v>
      </c>
    </row>
    <row r="5544" spans="1:8" ht="25.5" x14ac:dyDescent="0.25">
      <c r="A5544" s="69" t="s">
        <v>7352</v>
      </c>
      <c r="B5544" s="42" t="s">
        <v>7353</v>
      </c>
      <c r="C5544" s="43" t="s">
        <v>8604</v>
      </c>
      <c r="D5544" s="44"/>
      <c r="E5544" s="47"/>
      <c r="F5544" s="10">
        <v>3</v>
      </c>
      <c r="G5544" s="10">
        <v>3</v>
      </c>
      <c r="H5544" s="810">
        <f t="shared" si="86"/>
        <v>0</v>
      </c>
    </row>
    <row r="5545" spans="1:8" ht="25.5" x14ac:dyDescent="0.25">
      <c r="A5545" s="69" t="s">
        <v>7364</v>
      </c>
      <c r="B5545" s="42" t="s">
        <v>7365</v>
      </c>
      <c r="C5545" s="43" t="s">
        <v>8605</v>
      </c>
      <c r="D5545" s="44"/>
      <c r="E5545" s="47"/>
      <c r="F5545" s="10">
        <v>3</v>
      </c>
      <c r="G5545" s="10">
        <v>3</v>
      </c>
      <c r="H5545" s="810">
        <f t="shared" si="86"/>
        <v>0</v>
      </c>
    </row>
    <row r="5546" spans="1:8" ht="25.5" x14ac:dyDescent="0.25">
      <c r="A5546" s="69" t="s">
        <v>8606</v>
      </c>
      <c r="B5546" s="42" t="s">
        <v>7356</v>
      </c>
      <c r="C5546" s="43" t="s">
        <v>10852</v>
      </c>
      <c r="D5546" s="44"/>
      <c r="E5546" s="47"/>
      <c r="F5546" s="10">
        <v>3</v>
      </c>
      <c r="G5546" s="10">
        <v>3</v>
      </c>
      <c r="H5546" s="810">
        <f t="shared" si="86"/>
        <v>0</v>
      </c>
    </row>
    <row r="5547" spans="1:8" ht="25.5" x14ac:dyDescent="0.25">
      <c r="A5547" s="69" t="s">
        <v>8607</v>
      </c>
      <c r="B5547" s="42" t="s">
        <v>7368</v>
      </c>
      <c r="C5547" s="43" t="s">
        <v>8608</v>
      </c>
      <c r="D5547" s="44"/>
      <c r="E5547" s="47"/>
      <c r="F5547" s="10">
        <v>3</v>
      </c>
      <c r="G5547" s="10">
        <v>3</v>
      </c>
      <c r="H5547" s="810">
        <f t="shared" si="86"/>
        <v>0</v>
      </c>
    </row>
    <row r="5548" spans="1:8" ht="25.5" x14ac:dyDescent="0.25">
      <c r="A5548" s="69" t="s">
        <v>7358</v>
      </c>
      <c r="B5548" s="42" t="s">
        <v>7359</v>
      </c>
      <c r="C5548" s="43" t="s">
        <v>8609</v>
      </c>
      <c r="D5548" s="44"/>
      <c r="E5548" s="47"/>
      <c r="F5548" s="10">
        <v>4</v>
      </c>
      <c r="G5548" s="10">
        <v>4</v>
      </c>
      <c r="H5548" s="810">
        <f t="shared" si="86"/>
        <v>0</v>
      </c>
    </row>
    <row r="5549" spans="1:8" ht="25.5" x14ac:dyDescent="0.25">
      <c r="A5549" s="69" t="s">
        <v>7370</v>
      </c>
      <c r="B5549" s="42" t="s">
        <v>7371</v>
      </c>
      <c r="C5549" s="43" t="s">
        <v>8610</v>
      </c>
      <c r="D5549" s="44"/>
      <c r="E5549" s="47"/>
      <c r="F5549" s="10">
        <v>4</v>
      </c>
      <c r="G5549" s="10">
        <v>4</v>
      </c>
      <c r="H5549" s="810">
        <f t="shared" si="86"/>
        <v>0</v>
      </c>
    </row>
    <row r="5550" spans="1:8" ht="38.25" x14ac:dyDescent="0.25">
      <c r="A5550" s="69" t="s">
        <v>8611</v>
      </c>
      <c r="B5550" s="42" t="s">
        <v>7362</v>
      </c>
      <c r="C5550" s="43" t="s">
        <v>8612</v>
      </c>
      <c r="D5550" s="44"/>
      <c r="E5550" s="47"/>
      <c r="F5550" s="10">
        <v>4</v>
      </c>
      <c r="G5550" s="10">
        <v>4</v>
      </c>
      <c r="H5550" s="810">
        <f t="shared" si="86"/>
        <v>0</v>
      </c>
    </row>
    <row r="5551" spans="1:8" ht="38.25" x14ac:dyDescent="0.25">
      <c r="A5551" s="69" t="s">
        <v>8613</v>
      </c>
      <c r="B5551" s="42" t="s">
        <v>7374</v>
      </c>
      <c r="C5551" s="43" t="s">
        <v>8614</v>
      </c>
      <c r="D5551" s="44"/>
      <c r="E5551" s="47"/>
      <c r="F5551" s="10">
        <v>4</v>
      </c>
      <c r="G5551" s="10">
        <v>4</v>
      </c>
      <c r="H5551" s="810">
        <f t="shared" si="86"/>
        <v>0</v>
      </c>
    </row>
    <row r="5552" spans="1:8" ht="25.5" x14ac:dyDescent="0.25">
      <c r="A5552" s="69" t="s">
        <v>4597</v>
      </c>
      <c r="B5552" s="90" t="s">
        <v>10853</v>
      </c>
      <c r="C5552" s="43" t="s">
        <v>4598</v>
      </c>
      <c r="D5552" s="44"/>
      <c r="E5552" s="47"/>
      <c r="F5552" s="10">
        <v>126</v>
      </c>
      <c r="G5552" s="10">
        <v>126</v>
      </c>
      <c r="H5552" s="810">
        <f t="shared" si="86"/>
        <v>0</v>
      </c>
    </row>
    <row r="5553" spans="1:8" ht="25.5" x14ac:dyDescent="0.25">
      <c r="A5553" s="69" t="s">
        <v>4599</v>
      </c>
      <c r="B5553" s="90" t="s">
        <v>10854</v>
      </c>
      <c r="C5553" s="43" t="s">
        <v>4600</v>
      </c>
      <c r="D5553" s="44"/>
      <c r="E5553" s="47"/>
      <c r="F5553" s="10">
        <v>21</v>
      </c>
      <c r="G5553" s="10">
        <v>21</v>
      </c>
      <c r="H5553" s="810">
        <f t="shared" si="86"/>
        <v>0</v>
      </c>
    </row>
    <row r="5554" spans="1:8" ht="25.5" x14ac:dyDescent="0.25">
      <c r="A5554" s="87" t="s">
        <v>4601</v>
      </c>
      <c r="B5554" s="42"/>
      <c r="C5554" s="43"/>
      <c r="D5554" s="44"/>
      <c r="E5554" s="47"/>
      <c r="F5554" s="10" t="s">
        <v>5249</v>
      </c>
      <c r="G5554" s="10" t="s">
        <v>9527</v>
      </c>
      <c r="H5554" s="810" t="str">
        <f t="shared" si="86"/>
        <v/>
      </c>
    </row>
    <row r="5555" spans="1:8" ht="25.5" x14ac:dyDescent="0.25">
      <c r="A5555" s="69" t="s">
        <v>4602</v>
      </c>
      <c r="B5555" s="42" t="s">
        <v>4603</v>
      </c>
      <c r="C5555" s="43" t="s">
        <v>4604</v>
      </c>
      <c r="D5555" s="44"/>
      <c r="E5555" s="47"/>
      <c r="F5555" s="10">
        <v>72</v>
      </c>
      <c r="G5555" s="10">
        <v>72</v>
      </c>
      <c r="H5555" s="810">
        <f t="shared" si="86"/>
        <v>0</v>
      </c>
    </row>
    <row r="5556" spans="1:8" x14ac:dyDescent="0.25">
      <c r="A5556" s="69" t="s">
        <v>4605</v>
      </c>
      <c r="B5556" s="42" t="s">
        <v>4606</v>
      </c>
      <c r="C5556" s="43" t="s">
        <v>4607</v>
      </c>
      <c r="D5556" s="44"/>
      <c r="E5556" s="47"/>
      <c r="F5556" s="10">
        <v>99</v>
      </c>
      <c r="G5556" s="10">
        <v>99</v>
      </c>
      <c r="H5556" s="810">
        <f t="shared" si="86"/>
        <v>0</v>
      </c>
    </row>
    <row r="5557" spans="1:8" ht="25.5" x14ac:dyDescent="0.25">
      <c r="A5557" s="69" t="s">
        <v>4608</v>
      </c>
      <c r="B5557" s="42" t="s">
        <v>4609</v>
      </c>
      <c r="C5557" s="43" t="s">
        <v>4610</v>
      </c>
      <c r="D5557" s="44"/>
      <c r="E5557" s="47"/>
      <c r="F5557" s="10">
        <v>29</v>
      </c>
      <c r="G5557" s="10">
        <v>29</v>
      </c>
      <c r="H5557" s="810">
        <f t="shared" si="86"/>
        <v>0</v>
      </c>
    </row>
    <row r="5558" spans="1:8" ht="25.5" x14ac:dyDescent="0.25">
      <c r="A5558" s="69" t="s">
        <v>4611</v>
      </c>
      <c r="B5558" s="42" t="s">
        <v>4612</v>
      </c>
      <c r="C5558" s="43" t="s">
        <v>4613</v>
      </c>
      <c r="D5558" s="44"/>
      <c r="E5558" s="47"/>
      <c r="F5558" s="10">
        <v>43</v>
      </c>
      <c r="G5558" s="10">
        <v>43</v>
      </c>
      <c r="H5558" s="810">
        <f t="shared" si="86"/>
        <v>0</v>
      </c>
    </row>
    <row r="5559" spans="1:8" ht="25.5" x14ac:dyDescent="0.25">
      <c r="A5559" s="69" t="s">
        <v>4614</v>
      </c>
      <c r="B5559" s="42" t="s">
        <v>4615</v>
      </c>
      <c r="C5559" s="43" t="s">
        <v>4616</v>
      </c>
      <c r="D5559" s="44"/>
      <c r="E5559" s="47"/>
      <c r="F5559" s="10">
        <v>118</v>
      </c>
      <c r="G5559" s="10">
        <v>118</v>
      </c>
      <c r="H5559" s="810">
        <f t="shared" si="86"/>
        <v>0</v>
      </c>
    </row>
    <row r="5560" spans="1:8" ht="25.5" x14ac:dyDescent="0.25">
      <c r="A5560" s="69" t="s">
        <v>4617</v>
      </c>
      <c r="B5560" s="42" t="s">
        <v>4618</v>
      </c>
      <c r="C5560" s="43" t="s">
        <v>4619</v>
      </c>
      <c r="D5560" s="44"/>
      <c r="E5560" s="47"/>
      <c r="F5560" s="10">
        <v>49</v>
      </c>
      <c r="G5560" s="10">
        <v>49</v>
      </c>
      <c r="H5560" s="810">
        <f t="shared" si="86"/>
        <v>0</v>
      </c>
    </row>
    <row r="5561" spans="1:8" ht="25.5" x14ac:dyDescent="0.25">
      <c r="A5561" s="69" t="s">
        <v>4620</v>
      </c>
      <c r="B5561" s="42" t="s">
        <v>4621</v>
      </c>
      <c r="C5561" s="43" t="s">
        <v>4622</v>
      </c>
      <c r="D5561" s="44"/>
      <c r="E5561" s="47"/>
      <c r="F5561" s="10">
        <v>137</v>
      </c>
      <c r="G5561" s="10">
        <v>137</v>
      </c>
      <c r="H5561" s="810">
        <f t="shared" si="86"/>
        <v>0</v>
      </c>
    </row>
    <row r="5562" spans="1:8" ht="25.5" x14ac:dyDescent="0.25">
      <c r="A5562" s="69" t="s">
        <v>4623</v>
      </c>
      <c r="B5562" s="42" t="s">
        <v>4624</v>
      </c>
      <c r="C5562" s="43" t="s">
        <v>4625</v>
      </c>
      <c r="D5562" s="44"/>
      <c r="E5562" s="47"/>
      <c r="F5562" s="10">
        <v>311</v>
      </c>
      <c r="G5562" s="10">
        <v>311</v>
      </c>
      <c r="H5562" s="810">
        <f t="shared" si="86"/>
        <v>0</v>
      </c>
    </row>
    <row r="5563" spans="1:8" ht="25.5" x14ac:dyDescent="0.25">
      <c r="A5563" s="69" t="s">
        <v>4626</v>
      </c>
      <c r="B5563" s="42" t="s">
        <v>4627</v>
      </c>
      <c r="C5563" s="43" t="s">
        <v>4628</v>
      </c>
      <c r="D5563" s="44"/>
      <c r="E5563" s="47"/>
      <c r="F5563" s="10">
        <v>398</v>
      </c>
      <c r="G5563" s="10">
        <v>398</v>
      </c>
      <c r="H5563" s="810">
        <f t="shared" si="86"/>
        <v>0</v>
      </c>
    </row>
    <row r="5564" spans="1:8" x14ac:dyDescent="0.25">
      <c r="A5564" s="69" t="s">
        <v>4629</v>
      </c>
      <c r="B5564" s="42"/>
      <c r="C5564" s="43"/>
      <c r="D5564" s="44"/>
      <c r="E5564" s="47"/>
      <c r="F5564" s="10" t="s">
        <v>5249</v>
      </c>
      <c r="G5564" s="10" t="s">
        <v>9527</v>
      </c>
      <c r="H5564" s="810" t="str">
        <f t="shared" si="86"/>
        <v/>
      </c>
    </row>
    <row r="5565" spans="1:8" x14ac:dyDescent="0.25">
      <c r="A5565" s="69" t="s">
        <v>4630</v>
      </c>
      <c r="B5565" s="90" t="s">
        <v>10855</v>
      </c>
      <c r="C5565" s="43" t="s">
        <v>4631</v>
      </c>
      <c r="D5565" s="44"/>
      <c r="E5565" s="47"/>
      <c r="F5565" s="10">
        <v>9655</v>
      </c>
      <c r="G5565" s="10">
        <v>9655</v>
      </c>
      <c r="H5565" s="810">
        <f t="shared" si="86"/>
        <v>0</v>
      </c>
    </row>
    <row r="5566" spans="1:8" x14ac:dyDescent="0.25">
      <c r="A5566" s="69" t="s">
        <v>4632</v>
      </c>
      <c r="B5566" s="90" t="s">
        <v>10856</v>
      </c>
      <c r="C5566" s="43" t="s">
        <v>4633</v>
      </c>
      <c r="D5566" s="44"/>
      <c r="E5566" s="47"/>
      <c r="F5566" s="10">
        <v>45843</v>
      </c>
      <c r="G5566" s="10">
        <v>45843</v>
      </c>
      <c r="H5566" s="810">
        <f t="shared" si="86"/>
        <v>0</v>
      </c>
    </row>
    <row r="5567" spans="1:8" ht="25.5" x14ac:dyDescent="0.25">
      <c r="A5567" s="69" t="s">
        <v>4634</v>
      </c>
      <c r="B5567" s="90" t="s">
        <v>10857</v>
      </c>
      <c r="C5567" s="43" t="s">
        <v>4635</v>
      </c>
      <c r="D5567" s="44"/>
      <c r="E5567" s="47"/>
      <c r="F5567" s="10">
        <v>9655</v>
      </c>
      <c r="G5567" s="10">
        <v>9655</v>
      </c>
      <c r="H5567" s="810">
        <f t="shared" si="86"/>
        <v>0</v>
      </c>
    </row>
    <row r="5568" spans="1:8" ht="25.5" x14ac:dyDescent="0.25">
      <c r="A5568" s="69" t="s">
        <v>4636</v>
      </c>
      <c r="B5568" s="90" t="s">
        <v>10858</v>
      </c>
      <c r="C5568" s="43" t="s">
        <v>4637</v>
      </c>
      <c r="D5568" s="44"/>
      <c r="E5568" s="47"/>
      <c r="F5568" s="10">
        <v>1614</v>
      </c>
      <c r="G5568" s="10">
        <v>1614</v>
      </c>
      <c r="H5568" s="810">
        <f t="shared" si="86"/>
        <v>0</v>
      </c>
    </row>
    <row r="5569" spans="1:8" ht="25.5" x14ac:dyDescent="0.25">
      <c r="A5569" s="69" t="s">
        <v>4638</v>
      </c>
      <c r="B5569" s="90" t="s">
        <v>10859</v>
      </c>
      <c r="C5569" s="43" t="s">
        <v>4639</v>
      </c>
      <c r="D5569" s="44"/>
      <c r="E5569" s="47"/>
      <c r="F5569" s="10">
        <v>7645</v>
      </c>
      <c r="G5569" s="10">
        <v>7645</v>
      </c>
      <c r="H5569" s="810">
        <f t="shared" si="86"/>
        <v>0</v>
      </c>
    </row>
    <row r="5570" spans="1:8" ht="25.5" x14ac:dyDescent="0.25">
      <c r="A5570" s="69" t="s">
        <v>4640</v>
      </c>
      <c r="B5570" s="90" t="s">
        <v>10860</v>
      </c>
      <c r="C5570" s="43" t="s">
        <v>4641</v>
      </c>
      <c r="D5570" s="44"/>
      <c r="E5570" s="47"/>
      <c r="F5570" s="10">
        <v>15248</v>
      </c>
      <c r="G5570" s="10">
        <v>15248</v>
      </c>
      <c r="H5570" s="810">
        <f t="shared" si="86"/>
        <v>0</v>
      </c>
    </row>
    <row r="5571" spans="1:8" ht="25.5" x14ac:dyDescent="0.25">
      <c r="A5571" s="69" t="s">
        <v>4642</v>
      </c>
      <c r="B5571" s="90" t="s">
        <v>10861</v>
      </c>
      <c r="C5571" s="43" t="s">
        <v>4643</v>
      </c>
      <c r="D5571" s="44"/>
      <c r="E5571" s="47"/>
      <c r="F5571" s="10">
        <v>51827</v>
      </c>
      <c r="G5571" s="10">
        <v>51827</v>
      </c>
      <c r="H5571" s="810">
        <f t="shared" si="86"/>
        <v>0</v>
      </c>
    </row>
    <row r="5572" spans="1:8" x14ac:dyDescent="0.25">
      <c r="A5572" s="69"/>
      <c r="B5572" s="42"/>
      <c r="C5572" s="43"/>
      <c r="D5572" s="44"/>
      <c r="E5572" s="47"/>
      <c r="F5572" s="10" t="s">
        <v>5249</v>
      </c>
      <c r="G5572" s="10" t="s">
        <v>9527</v>
      </c>
      <c r="H5572" s="810" t="str">
        <f t="shared" si="86"/>
        <v/>
      </c>
    </row>
    <row r="5573" spans="1:8" ht="38.25" x14ac:dyDescent="0.25">
      <c r="A5573" s="87" t="s">
        <v>4644</v>
      </c>
      <c r="B5573" s="42"/>
      <c r="C5573" s="43"/>
      <c r="D5573" s="44"/>
      <c r="E5573" s="47"/>
      <c r="F5573" s="10" t="s">
        <v>5249</v>
      </c>
      <c r="G5573" s="10" t="s">
        <v>9527</v>
      </c>
      <c r="H5573" s="810" t="str">
        <f t="shared" si="86"/>
        <v/>
      </c>
    </row>
    <row r="5574" spans="1:8" x14ac:dyDescent="0.25">
      <c r="A5574" s="69" t="s">
        <v>4645</v>
      </c>
      <c r="B5574" s="42"/>
      <c r="C5574" s="43"/>
      <c r="D5574" s="44"/>
      <c r="E5574" s="47"/>
      <c r="F5574" s="10" t="s">
        <v>5249</v>
      </c>
      <c r="G5574" s="10" t="s">
        <v>9527</v>
      </c>
      <c r="H5574" s="810" t="str">
        <f t="shared" si="86"/>
        <v/>
      </c>
    </row>
    <row r="5575" spans="1:8" x14ac:dyDescent="0.25">
      <c r="A5575" s="69" t="s">
        <v>4646</v>
      </c>
      <c r="B5575" s="90" t="s">
        <v>10862</v>
      </c>
      <c r="C5575" s="43" t="s">
        <v>4647</v>
      </c>
      <c r="D5575" s="44"/>
      <c r="E5575" s="47"/>
      <c r="F5575" s="10">
        <v>435</v>
      </c>
      <c r="G5575" s="10">
        <v>435</v>
      </c>
      <c r="H5575" s="810">
        <f t="shared" si="86"/>
        <v>0</v>
      </c>
    </row>
    <row r="5576" spans="1:8" ht="25.5" x14ac:dyDescent="0.25">
      <c r="A5576" s="69" t="s">
        <v>4648</v>
      </c>
      <c r="B5576" s="90" t="s">
        <v>10863</v>
      </c>
      <c r="C5576" s="43" t="s">
        <v>4649</v>
      </c>
      <c r="D5576" s="44"/>
      <c r="E5576" s="47"/>
      <c r="F5576" s="10">
        <v>296</v>
      </c>
      <c r="G5576" s="10">
        <v>296</v>
      </c>
      <c r="H5576" s="810">
        <f t="shared" si="86"/>
        <v>0</v>
      </c>
    </row>
    <row r="5577" spans="1:8" x14ac:dyDescent="0.25">
      <c r="A5577" s="69" t="s">
        <v>4650</v>
      </c>
      <c r="B5577" s="42"/>
      <c r="C5577" s="43"/>
      <c r="D5577" s="44"/>
      <c r="E5577" s="47"/>
      <c r="F5577" s="10" t="s">
        <v>5249</v>
      </c>
      <c r="G5577" s="10" t="s">
        <v>9527</v>
      </c>
      <c r="H5577" s="810" t="str">
        <f t="shared" si="86"/>
        <v/>
      </c>
    </row>
    <row r="5578" spans="1:8" ht="25.5" x14ac:dyDescent="0.25">
      <c r="A5578" s="69" t="s">
        <v>4651</v>
      </c>
      <c r="B5578" s="42" t="s">
        <v>4652</v>
      </c>
      <c r="C5578" s="43" t="s">
        <v>4653</v>
      </c>
      <c r="D5578" s="44"/>
      <c r="E5578" s="47"/>
      <c r="F5578" s="10">
        <v>1145</v>
      </c>
      <c r="G5578" s="10">
        <v>1145</v>
      </c>
      <c r="H5578" s="810">
        <f t="shared" ref="H5578:H5641" si="87">IF(ISNUMBER(F5578),ROUND(F5578-G5578,2),"")</f>
        <v>0</v>
      </c>
    </row>
    <row r="5579" spans="1:8" ht="25.5" x14ac:dyDescent="0.25">
      <c r="A5579" s="69" t="s">
        <v>4654</v>
      </c>
      <c r="B5579" s="42" t="s">
        <v>4655</v>
      </c>
      <c r="C5579" s="43" t="s">
        <v>4656</v>
      </c>
      <c r="D5579" s="44"/>
      <c r="E5579" s="47"/>
      <c r="F5579" s="10">
        <v>1901</v>
      </c>
      <c r="G5579" s="10">
        <v>1901</v>
      </c>
      <c r="H5579" s="810">
        <f t="shared" si="87"/>
        <v>0</v>
      </c>
    </row>
    <row r="5580" spans="1:8" ht="25.5" x14ac:dyDescent="0.25">
      <c r="A5580" s="69" t="s">
        <v>4657</v>
      </c>
      <c r="B5580" s="42" t="s">
        <v>4658</v>
      </c>
      <c r="C5580" s="43" t="s">
        <v>4659</v>
      </c>
      <c r="D5580" s="44"/>
      <c r="E5580" s="47"/>
      <c r="F5580" s="10">
        <v>2111</v>
      </c>
      <c r="G5580" s="10">
        <v>2111</v>
      </c>
      <c r="H5580" s="810">
        <f t="shared" si="87"/>
        <v>0</v>
      </c>
    </row>
    <row r="5581" spans="1:8" ht="25.5" x14ac:dyDescent="0.25">
      <c r="A5581" s="69" t="s">
        <v>4660</v>
      </c>
      <c r="B5581" s="42" t="s">
        <v>4661</v>
      </c>
      <c r="C5581" s="43" t="s">
        <v>4662</v>
      </c>
      <c r="D5581" s="44"/>
      <c r="E5581" s="47"/>
      <c r="F5581" s="10">
        <v>3166</v>
      </c>
      <c r="G5581" s="10">
        <v>3166</v>
      </c>
      <c r="H5581" s="810">
        <f t="shared" si="87"/>
        <v>0</v>
      </c>
    </row>
    <row r="5582" spans="1:8" ht="25.5" x14ac:dyDescent="0.25">
      <c r="A5582" s="69" t="s">
        <v>4663</v>
      </c>
      <c r="B5582" s="42" t="s">
        <v>4664</v>
      </c>
      <c r="C5582" s="43" t="s">
        <v>4665</v>
      </c>
      <c r="D5582" s="44"/>
      <c r="E5582" s="47"/>
      <c r="F5582" s="10">
        <v>705</v>
      </c>
      <c r="G5582" s="10">
        <v>705</v>
      </c>
      <c r="H5582" s="810">
        <f t="shared" si="87"/>
        <v>0</v>
      </c>
    </row>
    <row r="5583" spans="1:8" ht="25.5" x14ac:dyDescent="0.25">
      <c r="A5583" s="69" t="s">
        <v>4666</v>
      </c>
      <c r="B5583" s="42" t="s">
        <v>4667</v>
      </c>
      <c r="C5583" s="43" t="s">
        <v>4668</v>
      </c>
      <c r="D5583" s="44"/>
      <c r="E5583" s="47"/>
      <c r="F5583" s="10">
        <v>1171</v>
      </c>
      <c r="G5583" s="10">
        <v>1171</v>
      </c>
      <c r="H5583" s="810">
        <f t="shared" si="87"/>
        <v>0</v>
      </c>
    </row>
    <row r="5584" spans="1:8" ht="25.5" x14ac:dyDescent="0.25">
      <c r="A5584" s="69" t="s">
        <v>4669</v>
      </c>
      <c r="B5584" s="42" t="s">
        <v>4670</v>
      </c>
      <c r="C5584" s="43" t="s">
        <v>4671</v>
      </c>
      <c r="D5584" s="44"/>
      <c r="E5584" s="47"/>
      <c r="F5584" s="10">
        <v>1300</v>
      </c>
      <c r="G5584" s="10">
        <v>1300</v>
      </c>
      <c r="H5584" s="810">
        <f t="shared" si="87"/>
        <v>0</v>
      </c>
    </row>
    <row r="5585" spans="1:8" ht="25.5" x14ac:dyDescent="0.25">
      <c r="A5585" s="69" t="s">
        <v>4672</v>
      </c>
      <c r="B5585" s="42" t="s">
        <v>4673</v>
      </c>
      <c r="C5585" s="43" t="s">
        <v>4674</v>
      </c>
      <c r="D5585" s="44"/>
      <c r="E5585" s="47"/>
      <c r="F5585" s="10">
        <v>1949</v>
      </c>
      <c r="G5585" s="10">
        <v>1949</v>
      </c>
      <c r="H5585" s="810">
        <f t="shared" si="87"/>
        <v>0</v>
      </c>
    </row>
    <row r="5586" spans="1:8" ht="25.5" x14ac:dyDescent="0.25">
      <c r="A5586" s="69" t="s">
        <v>4675</v>
      </c>
      <c r="B5586" s="42" t="s">
        <v>4676</v>
      </c>
      <c r="C5586" s="43" t="s">
        <v>4677</v>
      </c>
      <c r="D5586" s="44"/>
      <c r="E5586" s="47"/>
      <c r="F5586" s="10">
        <v>2675</v>
      </c>
      <c r="G5586" s="10">
        <v>2675</v>
      </c>
      <c r="H5586" s="810">
        <f t="shared" si="87"/>
        <v>0</v>
      </c>
    </row>
    <row r="5587" spans="1:8" ht="25.5" x14ac:dyDescent="0.25">
      <c r="A5587" s="69" t="s">
        <v>4678</v>
      </c>
      <c r="B5587" s="42" t="s">
        <v>4679</v>
      </c>
      <c r="C5587" s="43" t="s">
        <v>4680</v>
      </c>
      <c r="D5587" s="44"/>
      <c r="E5587" s="47"/>
      <c r="F5587" s="10">
        <v>4456</v>
      </c>
      <c r="G5587" s="10">
        <v>4456</v>
      </c>
      <c r="H5587" s="810">
        <f t="shared" si="87"/>
        <v>0</v>
      </c>
    </row>
    <row r="5588" spans="1:8" ht="25.5" x14ac:dyDescent="0.25">
      <c r="A5588" s="69" t="s">
        <v>4681</v>
      </c>
      <c r="B5588" s="42" t="s">
        <v>4682</v>
      </c>
      <c r="C5588" s="43" t="s">
        <v>4683</v>
      </c>
      <c r="D5588" s="44"/>
      <c r="E5588" s="47"/>
      <c r="F5588" s="10">
        <v>1647</v>
      </c>
      <c r="G5588" s="10">
        <v>1647</v>
      </c>
      <c r="H5588" s="810">
        <f t="shared" si="87"/>
        <v>0</v>
      </c>
    </row>
    <row r="5589" spans="1:8" ht="25.5" x14ac:dyDescent="0.25">
      <c r="A5589" s="69" t="s">
        <v>4684</v>
      </c>
      <c r="B5589" s="42" t="s">
        <v>4685</v>
      </c>
      <c r="C5589" s="43" t="s">
        <v>4686</v>
      </c>
      <c r="D5589" s="44"/>
      <c r="E5589" s="47"/>
      <c r="F5589" s="10">
        <v>2742</v>
      </c>
      <c r="G5589" s="10">
        <v>2742</v>
      </c>
      <c r="H5589" s="810">
        <f t="shared" si="87"/>
        <v>0</v>
      </c>
    </row>
    <row r="5590" spans="1:8" ht="25.5" x14ac:dyDescent="0.25">
      <c r="A5590" s="69" t="s">
        <v>4687</v>
      </c>
      <c r="B5590" s="42" t="s">
        <v>4688</v>
      </c>
      <c r="C5590" s="43" t="s">
        <v>4689</v>
      </c>
      <c r="D5590" s="44"/>
      <c r="E5590" s="47"/>
      <c r="F5590" s="10">
        <v>85</v>
      </c>
      <c r="G5590" s="10">
        <v>85</v>
      </c>
      <c r="H5590" s="810">
        <f t="shared" si="87"/>
        <v>0</v>
      </c>
    </row>
    <row r="5591" spans="1:8" ht="25.5" x14ac:dyDescent="0.25">
      <c r="A5591" s="69" t="s">
        <v>4690</v>
      </c>
      <c r="B5591" s="42" t="s">
        <v>4691</v>
      </c>
      <c r="C5591" s="43" t="s">
        <v>4692</v>
      </c>
      <c r="D5591" s="44"/>
      <c r="E5591" s="47"/>
      <c r="F5591" s="10">
        <v>139</v>
      </c>
      <c r="G5591" s="10">
        <v>139</v>
      </c>
      <c r="H5591" s="810">
        <f t="shared" si="87"/>
        <v>0</v>
      </c>
    </row>
    <row r="5592" spans="1:8" ht="25.5" x14ac:dyDescent="0.25">
      <c r="A5592" s="69" t="s">
        <v>4693</v>
      </c>
      <c r="B5592" s="42" t="s">
        <v>4694</v>
      </c>
      <c r="C5592" s="317" t="s">
        <v>4695</v>
      </c>
      <c r="D5592" s="44"/>
      <c r="E5592" s="47"/>
      <c r="F5592" s="10">
        <v>1902.35</v>
      </c>
      <c r="G5592" s="10">
        <v>1902.3529411764707</v>
      </c>
      <c r="H5592" s="810">
        <f t="shared" si="87"/>
        <v>0</v>
      </c>
    </row>
    <row r="5593" spans="1:8" ht="25.5" x14ac:dyDescent="0.25">
      <c r="A5593" s="69" t="s">
        <v>4696</v>
      </c>
      <c r="B5593" s="42" t="s">
        <v>4697</v>
      </c>
      <c r="C5593" s="317" t="s">
        <v>4698</v>
      </c>
      <c r="D5593" s="44"/>
      <c r="E5593" s="47"/>
      <c r="F5593" s="10">
        <v>2852.94</v>
      </c>
      <c r="G5593" s="10">
        <v>2852.9411764705883</v>
      </c>
      <c r="H5593" s="810">
        <f t="shared" si="87"/>
        <v>0</v>
      </c>
    </row>
    <row r="5594" spans="1:8" ht="25.5" x14ac:dyDescent="0.25">
      <c r="A5594" s="69" t="s">
        <v>4699</v>
      </c>
      <c r="B5594" s="42" t="s">
        <v>4700</v>
      </c>
      <c r="C5594" s="317" t="s">
        <v>4701</v>
      </c>
      <c r="D5594" s="44"/>
      <c r="E5594" s="47"/>
      <c r="F5594" s="10">
        <v>4756.47</v>
      </c>
      <c r="G5594" s="10">
        <v>4756.4705882352946</v>
      </c>
      <c r="H5594" s="810">
        <f t="shared" si="87"/>
        <v>0</v>
      </c>
    </row>
    <row r="5595" spans="1:8" ht="25.5" x14ac:dyDescent="0.25">
      <c r="A5595" s="69" t="s">
        <v>4702</v>
      </c>
      <c r="B5595" s="42" t="s">
        <v>4703</v>
      </c>
      <c r="C5595" s="317" t="s">
        <v>4704</v>
      </c>
      <c r="D5595" s="44"/>
      <c r="E5595" s="47"/>
      <c r="F5595" s="10">
        <v>7610.59</v>
      </c>
      <c r="G5595" s="10">
        <v>7610.588235294118</v>
      </c>
      <c r="H5595" s="810">
        <f t="shared" si="87"/>
        <v>0</v>
      </c>
    </row>
    <row r="5596" spans="1:8" ht="25.5" x14ac:dyDescent="0.25">
      <c r="A5596" s="69" t="s">
        <v>4705</v>
      </c>
      <c r="B5596" s="42" t="s">
        <v>4706</v>
      </c>
      <c r="C5596" s="43" t="s">
        <v>4707</v>
      </c>
      <c r="D5596" s="44"/>
      <c r="E5596" s="47"/>
      <c r="F5596" s="10">
        <v>1821</v>
      </c>
      <c r="G5596" s="10">
        <v>1821</v>
      </c>
      <c r="H5596" s="810">
        <f t="shared" si="87"/>
        <v>0</v>
      </c>
    </row>
    <row r="5597" spans="1:8" ht="25.5" x14ac:dyDescent="0.25">
      <c r="A5597" s="69" t="s">
        <v>4708</v>
      </c>
      <c r="B5597" s="42" t="s">
        <v>4709</v>
      </c>
      <c r="C5597" s="43" t="s">
        <v>4710</v>
      </c>
      <c r="D5597" s="44"/>
      <c r="E5597" s="47"/>
      <c r="F5597" s="10">
        <v>669</v>
      </c>
      <c r="G5597" s="10">
        <v>669</v>
      </c>
      <c r="H5597" s="810">
        <f t="shared" si="87"/>
        <v>0</v>
      </c>
    </row>
    <row r="5598" spans="1:8" ht="25.5" x14ac:dyDescent="0.25">
      <c r="A5598" s="69" t="s">
        <v>4711</v>
      </c>
      <c r="B5598" s="42" t="s">
        <v>4712</v>
      </c>
      <c r="C5598" s="43" t="s">
        <v>4713</v>
      </c>
      <c r="D5598" s="44"/>
      <c r="E5598" s="47"/>
      <c r="F5598" s="10">
        <v>36</v>
      </c>
      <c r="G5598" s="10">
        <v>36</v>
      </c>
      <c r="H5598" s="810">
        <f t="shared" si="87"/>
        <v>0</v>
      </c>
    </row>
    <row r="5599" spans="1:8" ht="25.5" x14ac:dyDescent="0.25">
      <c r="A5599" s="69" t="s">
        <v>4714</v>
      </c>
      <c r="B5599" s="42" t="s">
        <v>4715</v>
      </c>
      <c r="C5599" s="43" t="s">
        <v>4716</v>
      </c>
      <c r="D5599" s="44"/>
      <c r="E5599" s="47"/>
      <c r="F5599" s="10">
        <v>88</v>
      </c>
      <c r="G5599" s="10">
        <v>88</v>
      </c>
      <c r="H5599" s="810">
        <f t="shared" si="87"/>
        <v>0</v>
      </c>
    </row>
    <row r="5600" spans="1:8" ht="25.5" x14ac:dyDescent="0.25">
      <c r="A5600" s="69" t="s">
        <v>4717</v>
      </c>
      <c r="B5600" s="42" t="s">
        <v>4718</v>
      </c>
      <c r="C5600" s="43" t="s">
        <v>4719</v>
      </c>
      <c r="D5600" s="44"/>
      <c r="E5600" s="47"/>
      <c r="F5600" s="10">
        <v>143</v>
      </c>
      <c r="G5600" s="10">
        <v>143</v>
      </c>
      <c r="H5600" s="810">
        <f t="shared" si="87"/>
        <v>0</v>
      </c>
    </row>
    <row r="5601" spans="1:8" ht="25.5" x14ac:dyDescent="0.25">
      <c r="A5601" s="69" t="s">
        <v>4720</v>
      </c>
      <c r="B5601" s="42" t="s">
        <v>4721</v>
      </c>
      <c r="C5601" s="43" t="s">
        <v>4722</v>
      </c>
      <c r="D5601" s="44"/>
      <c r="E5601" s="47"/>
      <c r="F5601" s="10">
        <v>48</v>
      </c>
      <c r="G5601" s="10">
        <v>48</v>
      </c>
      <c r="H5601" s="810">
        <f t="shared" si="87"/>
        <v>0</v>
      </c>
    </row>
    <row r="5602" spans="1:8" ht="25.5" x14ac:dyDescent="0.25">
      <c r="A5602" s="69" t="s">
        <v>4723</v>
      </c>
      <c r="B5602" s="42" t="s">
        <v>4724</v>
      </c>
      <c r="C5602" s="43" t="s">
        <v>4725</v>
      </c>
      <c r="D5602" s="44"/>
      <c r="E5602" s="47"/>
      <c r="F5602" s="10">
        <v>120</v>
      </c>
      <c r="G5602" s="10">
        <v>120</v>
      </c>
      <c r="H5602" s="810">
        <f t="shared" si="87"/>
        <v>0</v>
      </c>
    </row>
    <row r="5603" spans="1:8" ht="25.5" x14ac:dyDescent="0.25">
      <c r="A5603" s="69" t="s">
        <v>4726</v>
      </c>
      <c r="B5603" s="42" t="s">
        <v>4727</v>
      </c>
      <c r="C5603" s="43" t="s">
        <v>4728</v>
      </c>
      <c r="D5603" s="44"/>
      <c r="E5603" s="47"/>
      <c r="F5603" s="10">
        <v>199</v>
      </c>
      <c r="G5603" s="10">
        <v>199</v>
      </c>
      <c r="H5603" s="810">
        <f t="shared" si="87"/>
        <v>0</v>
      </c>
    </row>
    <row r="5604" spans="1:8" x14ac:dyDescent="0.25">
      <c r="A5604" s="69"/>
      <c r="B5604" s="42"/>
      <c r="C5604" s="43"/>
      <c r="D5604" s="44"/>
      <c r="E5604" s="47"/>
      <c r="F5604" s="10" t="s">
        <v>5249</v>
      </c>
      <c r="G5604" s="10" t="s">
        <v>9527</v>
      </c>
      <c r="H5604" s="810" t="str">
        <f t="shared" si="87"/>
        <v/>
      </c>
    </row>
    <row r="5605" spans="1:8" ht="63.75" x14ac:dyDescent="0.25">
      <c r="A5605" s="69" t="s">
        <v>4729</v>
      </c>
      <c r="B5605" s="42" t="s">
        <v>4730</v>
      </c>
      <c r="C5605" s="43" t="s">
        <v>4731</v>
      </c>
      <c r="D5605" s="44"/>
      <c r="E5605" s="47"/>
      <c r="F5605" s="10">
        <v>271</v>
      </c>
      <c r="G5605" s="10">
        <v>271</v>
      </c>
      <c r="H5605" s="810">
        <f t="shared" si="87"/>
        <v>0</v>
      </c>
    </row>
    <row r="5606" spans="1:8" ht="63.75" x14ac:dyDescent="0.25">
      <c r="A5606" s="69" t="s">
        <v>4732</v>
      </c>
      <c r="B5606" s="42" t="s">
        <v>4733</v>
      </c>
      <c r="C5606" s="43" t="s">
        <v>4734</v>
      </c>
      <c r="D5606" s="44"/>
      <c r="E5606" s="47"/>
      <c r="F5606" s="10">
        <v>312</v>
      </c>
      <c r="G5606" s="10">
        <v>312</v>
      </c>
      <c r="H5606" s="810">
        <f t="shared" si="87"/>
        <v>0</v>
      </c>
    </row>
    <row r="5607" spans="1:8" ht="63.75" x14ac:dyDescent="0.25">
      <c r="A5607" s="69" t="s">
        <v>4735</v>
      </c>
      <c r="B5607" s="42" t="s">
        <v>4736</v>
      </c>
      <c r="C5607" s="43" t="s">
        <v>4737</v>
      </c>
      <c r="D5607" s="44"/>
      <c r="E5607" s="47"/>
      <c r="F5607" s="10">
        <v>389</v>
      </c>
      <c r="G5607" s="10">
        <v>389</v>
      </c>
      <c r="H5607" s="810">
        <f t="shared" si="87"/>
        <v>0</v>
      </c>
    </row>
    <row r="5608" spans="1:8" ht="63.75" x14ac:dyDescent="0.25">
      <c r="A5608" s="69" t="s">
        <v>4738</v>
      </c>
      <c r="B5608" s="42" t="s">
        <v>4739</v>
      </c>
      <c r="C5608" s="43" t="s">
        <v>4740</v>
      </c>
      <c r="D5608" s="44"/>
      <c r="E5608" s="47"/>
      <c r="F5608" s="10">
        <v>339</v>
      </c>
      <c r="G5608" s="10">
        <v>339</v>
      </c>
      <c r="H5608" s="810">
        <f t="shared" si="87"/>
        <v>0</v>
      </c>
    </row>
    <row r="5609" spans="1:8" ht="63.75" x14ac:dyDescent="0.25">
      <c r="A5609" s="69" t="s">
        <v>4741</v>
      </c>
      <c r="B5609" s="42" t="s">
        <v>4742</v>
      </c>
      <c r="C5609" s="43" t="s">
        <v>4743</v>
      </c>
      <c r="D5609" s="44"/>
      <c r="E5609" s="47"/>
      <c r="F5609" s="10">
        <v>2012</v>
      </c>
      <c r="G5609" s="10">
        <v>2012</v>
      </c>
      <c r="H5609" s="810">
        <f t="shared" si="87"/>
        <v>0</v>
      </c>
    </row>
    <row r="5610" spans="1:8" ht="51" x14ac:dyDescent="0.25">
      <c r="A5610" s="69" t="s">
        <v>4744</v>
      </c>
      <c r="B5610" s="42" t="s">
        <v>4745</v>
      </c>
      <c r="C5610" s="43" t="s">
        <v>4746</v>
      </c>
      <c r="D5610" s="44"/>
      <c r="E5610" s="47"/>
      <c r="F5610" s="10">
        <v>35</v>
      </c>
      <c r="G5610" s="10">
        <v>35</v>
      </c>
      <c r="H5610" s="810">
        <f t="shared" si="87"/>
        <v>0</v>
      </c>
    </row>
    <row r="5611" spans="1:8" ht="63.75" x14ac:dyDescent="0.25">
      <c r="A5611" s="69" t="s">
        <v>4747</v>
      </c>
      <c r="B5611" s="42" t="s">
        <v>4748</v>
      </c>
      <c r="C5611" s="43" t="s">
        <v>4749</v>
      </c>
      <c r="D5611" s="44"/>
      <c r="E5611" s="47"/>
      <c r="F5611" s="10">
        <v>540</v>
      </c>
      <c r="G5611" s="10">
        <v>540</v>
      </c>
      <c r="H5611" s="810">
        <f t="shared" si="87"/>
        <v>0</v>
      </c>
    </row>
    <row r="5612" spans="1:8" ht="63.75" x14ac:dyDescent="0.25">
      <c r="A5612" s="69" t="s">
        <v>4750</v>
      </c>
      <c r="B5612" s="42" t="s">
        <v>4751</v>
      </c>
      <c r="C5612" s="43" t="s">
        <v>4752</v>
      </c>
      <c r="D5612" s="44"/>
      <c r="E5612" s="47"/>
      <c r="F5612" s="10">
        <v>468</v>
      </c>
      <c r="G5612" s="10">
        <v>468</v>
      </c>
      <c r="H5612" s="810">
        <f t="shared" si="87"/>
        <v>0</v>
      </c>
    </row>
    <row r="5613" spans="1:8" ht="63.75" x14ac:dyDescent="0.25">
      <c r="A5613" s="69" t="s">
        <v>4753</v>
      </c>
      <c r="B5613" s="42" t="s">
        <v>4754</v>
      </c>
      <c r="C5613" s="43" t="s">
        <v>4755</v>
      </c>
      <c r="D5613" s="44"/>
      <c r="E5613" s="47"/>
      <c r="F5613" s="10">
        <v>673</v>
      </c>
      <c r="G5613" s="10">
        <v>673</v>
      </c>
      <c r="H5613" s="810">
        <f t="shared" si="87"/>
        <v>0</v>
      </c>
    </row>
    <row r="5614" spans="1:8" ht="63.75" x14ac:dyDescent="0.25">
      <c r="A5614" s="69" t="s">
        <v>4756</v>
      </c>
      <c r="B5614" s="42" t="s">
        <v>4757</v>
      </c>
      <c r="C5614" s="43" t="s">
        <v>4758</v>
      </c>
      <c r="D5614" s="44"/>
      <c r="E5614" s="47"/>
      <c r="F5614" s="10">
        <v>585</v>
      </c>
      <c r="G5614" s="10">
        <v>585</v>
      </c>
      <c r="H5614" s="810">
        <f t="shared" si="87"/>
        <v>0</v>
      </c>
    </row>
    <row r="5615" spans="1:8" ht="63.75" x14ac:dyDescent="0.25">
      <c r="A5615" s="69" t="s">
        <v>4759</v>
      </c>
      <c r="B5615" s="42" t="s">
        <v>4760</v>
      </c>
      <c r="C5615" s="43" t="s">
        <v>4761</v>
      </c>
      <c r="D5615" s="44"/>
      <c r="E5615" s="47"/>
      <c r="F5615" s="10">
        <v>3671</v>
      </c>
      <c r="G5615" s="10">
        <v>3671</v>
      </c>
      <c r="H5615" s="810">
        <f t="shared" si="87"/>
        <v>0</v>
      </c>
    </row>
    <row r="5616" spans="1:8" ht="51" x14ac:dyDescent="0.25">
      <c r="A5616" s="69" t="s">
        <v>4762</v>
      </c>
      <c r="B5616" s="42" t="s">
        <v>4763</v>
      </c>
      <c r="C5616" s="43" t="s">
        <v>4764</v>
      </c>
      <c r="D5616" s="44"/>
      <c r="E5616" s="47"/>
      <c r="F5616" s="10">
        <v>66</v>
      </c>
      <c r="G5616" s="10">
        <v>66</v>
      </c>
      <c r="H5616" s="810">
        <f t="shared" si="87"/>
        <v>0</v>
      </c>
    </row>
    <row r="5617" spans="1:8" ht="63.75" x14ac:dyDescent="0.25">
      <c r="A5617" s="69" t="s">
        <v>4765</v>
      </c>
      <c r="B5617" s="42" t="s">
        <v>4766</v>
      </c>
      <c r="C5617" s="43" t="s">
        <v>4767</v>
      </c>
      <c r="D5617" s="44"/>
      <c r="E5617" s="47"/>
      <c r="F5617" s="10">
        <v>660</v>
      </c>
      <c r="G5617" s="10">
        <v>660</v>
      </c>
      <c r="H5617" s="810">
        <f t="shared" si="87"/>
        <v>0</v>
      </c>
    </row>
    <row r="5618" spans="1:8" ht="63.75" x14ac:dyDescent="0.25">
      <c r="A5618" s="69" t="s">
        <v>4768</v>
      </c>
      <c r="B5618" s="42" t="s">
        <v>4769</v>
      </c>
      <c r="C5618" s="43" t="s">
        <v>4770</v>
      </c>
      <c r="D5618" s="44"/>
      <c r="E5618" s="47"/>
      <c r="F5618" s="10">
        <v>573</v>
      </c>
      <c r="G5618" s="10">
        <v>573</v>
      </c>
      <c r="H5618" s="810">
        <f t="shared" si="87"/>
        <v>0</v>
      </c>
    </row>
    <row r="5619" spans="1:8" ht="63.75" x14ac:dyDescent="0.25">
      <c r="A5619" s="69" t="s">
        <v>4771</v>
      </c>
      <c r="B5619" s="42" t="s">
        <v>4772</v>
      </c>
      <c r="C5619" s="43" t="s">
        <v>4773</v>
      </c>
      <c r="D5619" s="44"/>
      <c r="E5619" s="47"/>
      <c r="F5619" s="10">
        <v>825</v>
      </c>
      <c r="G5619" s="10">
        <v>825</v>
      </c>
      <c r="H5619" s="810">
        <f t="shared" si="87"/>
        <v>0</v>
      </c>
    </row>
    <row r="5620" spans="1:8" ht="63.75" x14ac:dyDescent="0.25">
      <c r="A5620" s="69" t="s">
        <v>4774</v>
      </c>
      <c r="B5620" s="42" t="s">
        <v>4775</v>
      </c>
      <c r="C5620" s="43" t="s">
        <v>4776</v>
      </c>
      <c r="D5620" s="44"/>
      <c r="E5620" s="47"/>
      <c r="F5620" s="10">
        <v>716</v>
      </c>
      <c r="G5620" s="10">
        <v>716</v>
      </c>
      <c r="H5620" s="810">
        <f t="shared" si="87"/>
        <v>0</v>
      </c>
    </row>
    <row r="5621" spans="1:8" ht="63.75" x14ac:dyDescent="0.25">
      <c r="A5621" s="69" t="s">
        <v>4777</v>
      </c>
      <c r="B5621" s="42" t="s">
        <v>4778</v>
      </c>
      <c r="C5621" s="43" t="s">
        <v>4779</v>
      </c>
      <c r="D5621" s="44"/>
      <c r="E5621" s="47"/>
      <c r="F5621" s="10">
        <v>4709</v>
      </c>
      <c r="G5621" s="10">
        <v>4709</v>
      </c>
      <c r="H5621" s="810">
        <f t="shared" si="87"/>
        <v>0</v>
      </c>
    </row>
    <row r="5622" spans="1:8" ht="51" x14ac:dyDescent="0.25">
      <c r="A5622" s="69" t="s">
        <v>4780</v>
      </c>
      <c r="B5622" s="42" t="s">
        <v>4781</v>
      </c>
      <c r="C5622" s="43" t="s">
        <v>4782</v>
      </c>
      <c r="D5622" s="44"/>
      <c r="E5622" s="47"/>
      <c r="F5622" s="10">
        <v>88</v>
      </c>
      <c r="G5622" s="10">
        <v>88</v>
      </c>
      <c r="H5622" s="810">
        <f t="shared" si="87"/>
        <v>0</v>
      </c>
    </row>
    <row r="5623" spans="1:8" ht="63.75" x14ac:dyDescent="0.25">
      <c r="A5623" s="69" t="s">
        <v>4783</v>
      </c>
      <c r="B5623" s="42" t="s">
        <v>4784</v>
      </c>
      <c r="C5623" s="43" t="s">
        <v>4785</v>
      </c>
      <c r="D5623" s="44"/>
      <c r="E5623" s="47"/>
      <c r="F5623" s="10">
        <v>799</v>
      </c>
      <c r="G5623" s="10">
        <v>799</v>
      </c>
      <c r="H5623" s="810">
        <f t="shared" si="87"/>
        <v>0</v>
      </c>
    </row>
    <row r="5624" spans="1:8" ht="63.75" x14ac:dyDescent="0.25">
      <c r="A5624" s="69" t="s">
        <v>4786</v>
      </c>
      <c r="B5624" s="42" t="s">
        <v>4787</v>
      </c>
      <c r="C5624" s="43" t="s">
        <v>4788</v>
      </c>
      <c r="D5624" s="44"/>
      <c r="E5624" s="47"/>
      <c r="F5624" s="10">
        <v>693</v>
      </c>
      <c r="G5624" s="10">
        <v>693</v>
      </c>
      <c r="H5624" s="810">
        <f t="shared" si="87"/>
        <v>0</v>
      </c>
    </row>
    <row r="5625" spans="1:8" ht="63.75" x14ac:dyDescent="0.25">
      <c r="A5625" s="69" t="s">
        <v>4789</v>
      </c>
      <c r="B5625" s="42" t="s">
        <v>4790</v>
      </c>
      <c r="C5625" s="43" t="s">
        <v>4791</v>
      </c>
      <c r="D5625" s="44"/>
      <c r="E5625" s="47"/>
      <c r="F5625" s="10">
        <v>998</v>
      </c>
      <c r="G5625" s="10">
        <v>998</v>
      </c>
      <c r="H5625" s="810">
        <f t="shared" si="87"/>
        <v>0</v>
      </c>
    </row>
    <row r="5626" spans="1:8" ht="63.75" x14ac:dyDescent="0.25">
      <c r="A5626" s="69" t="s">
        <v>4792</v>
      </c>
      <c r="B5626" s="42" t="s">
        <v>4793</v>
      </c>
      <c r="C5626" s="43" t="s">
        <v>4794</v>
      </c>
      <c r="D5626" s="44"/>
      <c r="E5626" s="47"/>
      <c r="F5626" s="10">
        <v>866</v>
      </c>
      <c r="G5626" s="10">
        <v>866</v>
      </c>
      <c r="H5626" s="810">
        <f t="shared" si="87"/>
        <v>0</v>
      </c>
    </row>
    <row r="5627" spans="1:8" ht="63.75" x14ac:dyDescent="0.25">
      <c r="A5627" s="69" t="s">
        <v>4795</v>
      </c>
      <c r="B5627" s="42" t="s">
        <v>4796</v>
      </c>
      <c r="C5627" s="43" t="s">
        <v>4797</v>
      </c>
      <c r="D5627" s="44"/>
      <c r="E5627" s="47"/>
      <c r="F5627" s="10">
        <v>5988</v>
      </c>
      <c r="G5627" s="10">
        <v>5988</v>
      </c>
      <c r="H5627" s="810">
        <f t="shared" si="87"/>
        <v>0</v>
      </c>
    </row>
    <row r="5628" spans="1:8" ht="51" x14ac:dyDescent="0.25">
      <c r="A5628" s="69" t="s">
        <v>4798</v>
      </c>
      <c r="B5628" s="42" t="s">
        <v>4799</v>
      </c>
      <c r="C5628" s="43" t="s">
        <v>4800</v>
      </c>
      <c r="D5628" s="44"/>
      <c r="E5628" s="47"/>
      <c r="F5628" s="10">
        <v>117</v>
      </c>
      <c r="G5628" s="10">
        <v>117</v>
      </c>
      <c r="H5628" s="810">
        <f t="shared" si="87"/>
        <v>0</v>
      </c>
    </row>
    <row r="5629" spans="1:8" ht="63.75" x14ac:dyDescent="0.25">
      <c r="A5629" s="69" t="s">
        <v>4801</v>
      </c>
      <c r="B5629" s="42" t="s">
        <v>4802</v>
      </c>
      <c r="C5629" s="43" t="s">
        <v>4803</v>
      </c>
      <c r="D5629" s="44"/>
      <c r="E5629" s="47"/>
      <c r="F5629" s="10">
        <v>910</v>
      </c>
      <c r="G5629" s="10">
        <v>910</v>
      </c>
      <c r="H5629" s="810">
        <f t="shared" si="87"/>
        <v>0</v>
      </c>
    </row>
    <row r="5630" spans="1:8" ht="63.75" x14ac:dyDescent="0.25">
      <c r="A5630" s="69" t="s">
        <v>4804</v>
      </c>
      <c r="B5630" s="42" t="s">
        <v>4805</v>
      </c>
      <c r="C5630" s="43" t="s">
        <v>4806</v>
      </c>
      <c r="D5630" s="44"/>
      <c r="E5630" s="47"/>
      <c r="F5630" s="10">
        <v>790</v>
      </c>
      <c r="G5630" s="10">
        <v>790</v>
      </c>
      <c r="H5630" s="810">
        <f t="shared" si="87"/>
        <v>0</v>
      </c>
    </row>
    <row r="5631" spans="1:8" ht="63.75" x14ac:dyDescent="0.25">
      <c r="A5631" s="69" t="s">
        <v>4807</v>
      </c>
      <c r="B5631" s="42" t="s">
        <v>4808</v>
      </c>
      <c r="C5631" s="43" t="s">
        <v>4809</v>
      </c>
      <c r="D5631" s="44"/>
      <c r="E5631" s="47"/>
      <c r="F5631" s="10">
        <v>1136</v>
      </c>
      <c r="G5631" s="10">
        <v>1136</v>
      </c>
      <c r="H5631" s="810">
        <f t="shared" si="87"/>
        <v>0</v>
      </c>
    </row>
    <row r="5632" spans="1:8" ht="63.75" x14ac:dyDescent="0.25">
      <c r="A5632" s="69" t="s">
        <v>4810</v>
      </c>
      <c r="B5632" s="42" t="s">
        <v>4811</v>
      </c>
      <c r="C5632" s="43" t="s">
        <v>4812</v>
      </c>
      <c r="D5632" s="44"/>
      <c r="E5632" s="47"/>
      <c r="F5632" s="10">
        <v>987</v>
      </c>
      <c r="G5632" s="10">
        <v>987</v>
      </c>
      <c r="H5632" s="810">
        <f t="shared" si="87"/>
        <v>0</v>
      </c>
    </row>
    <row r="5633" spans="1:8" ht="63.75" x14ac:dyDescent="0.25">
      <c r="A5633" s="69" t="s">
        <v>4813</v>
      </c>
      <c r="B5633" s="42" t="s">
        <v>4814</v>
      </c>
      <c r="C5633" s="43" t="s">
        <v>4815</v>
      </c>
      <c r="D5633" s="44"/>
      <c r="E5633" s="47"/>
      <c r="F5633" s="10">
        <v>7151</v>
      </c>
      <c r="G5633" s="10">
        <v>7151</v>
      </c>
      <c r="H5633" s="810">
        <f t="shared" si="87"/>
        <v>0</v>
      </c>
    </row>
    <row r="5634" spans="1:8" ht="51" x14ac:dyDescent="0.25">
      <c r="A5634" s="69" t="s">
        <v>4816</v>
      </c>
      <c r="B5634" s="42" t="s">
        <v>4817</v>
      </c>
      <c r="C5634" s="43" t="s">
        <v>4818</v>
      </c>
      <c r="D5634" s="44"/>
      <c r="E5634" s="47"/>
      <c r="F5634" s="10">
        <v>147</v>
      </c>
      <c r="G5634" s="10">
        <v>147</v>
      </c>
      <c r="H5634" s="810">
        <f t="shared" si="87"/>
        <v>0</v>
      </c>
    </row>
    <row r="5635" spans="1:8" x14ac:dyDescent="0.25">
      <c r="A5635" s="69"/>
      <c r="B5635" s="42"/>
      <c r="C5635" s="43"/>
      <c r="D5635" s="44"/>
      <c r="E5635" s="47"/>
      <c r="F5635" s="10" t="s">
        <v>5249</v>
      </c>
      <c r="G5635" s="10" t="s">
        <v>9527</v>
      </c>
      <c r="H5635" s="810" t="str">
        <f t="shared" si="87"/>
        <v/>
      </c>
    </row>
    <row r="5636" spans="1:8" ht="38.25" x14ac:dyDescent="0.25">
      <c r="A5636" s="87" t="s">
        <v>4819</v>
      </c>
      <c r="B5636" s="42"/>
      <c r="C5636" s="43"/>
      <c r="D5636" s="44"/>
      <c r="E5636" s="47"/>
      <c r="F5636" s="10" t="s">
        <v>5249</v>
      </c>
      <c r="G5636" s="10" t="s">
        <v>9527</v>
      </c>
      <c r="H5636" s="810" t="str">
        <f t="shared" si="87"/>
        <v/>
      </c>
    </row>
    <row r="5637" spans="1:8" ht="25.5" x14ac:dyDescent="0.25">
      <c r="A5637" s="69" t="s">
        <v>4820</v>
      </c>
      <c r="B5637" s="42" t="s">
        <v>4821</v>
      </c>
      <c r="C5637" s="43" t="s">
        <v>4822</v>
      </c>
      <c r="D5637" s="44"/>
      <c r="E5637" s="47"/>
      <c r="F5637" s="814">
        <v>3947</v>
      </c>
      <c r="G5637" s="10">
        <v>4038</v>
      </c>
      <c r="H5637" s="810">
        <f t="shared" si="87"/>
        <v>-91</v>
      </c>
    </row>
    <row r="5638" spans="1:8" ht="25.5" x14ac:dyDescent="0.25">
      <c r="A5638" s="69" t="s">
        <v>4823</v>
      </c>
      <c r="B5638" s="42" t="s">
        <v>4824</v>
      </c>
      <c r="C5638" s="43" t="s">
        <v>4825</v>
      </c>
      <c r="D5638" s="44"/>
      <c r="E5638" s="47"/>
      <c r="F5638" s="814">
        <v>32</v>
      </c>
      <c r="G5638" s="10">
        <v>33</v>
      </c>
      <c r="H5638" s="810">
        <f t="shared" si="87"/>
        <v>-1</v>
      </c>
    </row>
    <row r="5639" spans="1:8" ht="25.5" x14ac:dyDescent="0.25">
      <c r="A5639" s="69" t="s">
        <v>4826</v>
      </c>
      <c r="B5639" s="42" t="s">
        <v>4827</v>
      </c>
      <c r="C5639" s="43" t="s">
        <v>4828</v>
      </c>
      <c r="D5639" s="44"/>
      <c r="E5639" s="47"/>
      <c r="F5639" s="814">
        <v>32</v>
      </c>
      <c r="G5639" s="10">
        <v>33</v>
      </c>
      <c r="H5639" s="810">
        <f t="shared" si="87"/>
        <v>-1</v>
      </c>
    </row>
    <row r="5640" spans="1:8" x14ac:dyDescent="0.25">
      <c r="A5640" s="69" t="s">
        <v>4829</v>
      </c>
      <c r="B5640" s="42" t="s">
        <v>4830</v>
      </c>
      <c r="C5640" s="43" t="s">
        <v>4831</v>
      </c>
      <c r="D5640" s="44"/>
      <c r="E5640" s="47"/>
      <c r="F5640" s="814">
        <v>602</v>
      </c>
      <c r="G5640" s="10">
        <v>616</v>
      </c>
      <c r="H5640" s="810">
        <f t="shared" si="87"/>
        <v>-14</v>
      </c>
    </row>
    <row r="5641" spans="1:8" ht="25.5" x14ac:dyDescent="0.25">
      <c r="A5641" s="69" t="s">
        <v>4832</v>
      </c>
      <c r="B5641" s="42" t="s">
        <v>4833</v>
      </c>
      <c r="C5641" s="43" t="s">
        <v>4834</v>
      </c>
      <c r="D5641" s="44"/>
      <c r="E5641" s="47"/>
      <c r="F5641" s="814">
        <v>5436</v>
      </c>
      <c r="G5641" s="10">
        <v>5561</v>
      </c>
      <c r="H5641" s="810">
        <f t="shared" si="87"/>
        <v>-125</v>
      </c>
    </row>
    <row r="5642" spans="1:8" x14ac:dyDescent="0.25">
      <c r="A5642" s="69" t="s">
        <v>4835</v>
      </c>
      <c r="B5642" s="42" t="s">
        <v>4836</v>
      </c>
      <c r="C5642" s="43" t="s">
        <v>4837</v>
      </c>
      <c r="D5642" s="44"/>
      <c r="E5642" s="47"/>
      <c r="F5642" s="10">
        <v>10</v>
      </c>
      <c r="G5642" s="10">
        <v>10</v>
      </c>
      <c r="H5642" s="810">
        <f t="shared" ref="H5642:H5705" si="88">IF(ISNUMBER(F5642),ROUND(F5642-G5642,2),"")</f>
        <v>0</v>
      </c>
    </row>
    <row r="5643" spans="1:8" x14ac:dyDescent="0.25">
      <c r="A5643" s="69" t="s">
        <v>4838</v>
      </c>
      <c r="B5643" s="42" t="s">
        <v>4839</v>
      </c>
      <c r="C5643" s="43" t="s">
        <v>4840</v>
      </c>
      <c r="D5643" s="44"/>
      <c r="E5643" s="47"/>
      <c r="F5643" s="10">
        <v>10</v>
      </c>
      <c r="G5643" s="10">
        <v>10</v>
      </c>
      <c r="H5643" s="810">
        <f t="shared" si="88"/>
        <v>0</v>
      </c>
    </row>
    <row r="5644" spans="1:8" x14ac:dyDescent="0.25">
      <c r="A5644" s="69" t="s">
        <v>4841</v>
      </c>
      <c r="B5644" s="42" t="s">
        <v>4842</v>
      </c>
      <c r="C5644" s="43" t="s">
        <v>4843</v>
      </c>
      <c r="D5644" s="44"/>
      <c r="E5644" s="47"/>
      <c r="F5644" s="814">
        <v>1669</v>
      </c>
      <c r="G5644" s="10">
        <v>1707</v>
      </c>
      <c r="H5644" s="810">
        <f t="shared" si="88"/>
        <v>-38</v>
      </c>
    </row>
    <row r="5645" spans="1:8" x14ac:dyDescent="0.25">
      <c r="A5645" s="69" t="s">
        <v>4844</v>
      </c>
      <c r="B5645" s="42" t="s">
        <v>4845</v>
      </c>
      <c r="C5645" s="43" t="s">
        <v>4846</v>
      </c>
      <c r="D5645" s="44"/>
      <c r="E5645" s="47"/>
      <c r="F5645" s="814">
        <v>209</v>
      </c>
      <c r="G5645" s="10">
        <v>214</v>
      </c>
      <c r="H5645" s="810">
        <f t="shared" si="88"/>
        <v>-5</v>
      </c>
    </row>
    <row r="5646" spans="1:8" ht="25.5" x14ac:dyDescent="0.25">
      <c r="A5646" s="69" t="s">
        <v>4847</v>
      </c>
      <c r="B5646" s="42" t="s">
        <v>4848</v>
      </c>
      <c r="C5646" s="43" t="s">
        <v>4849</v>
      </c>
      <c r="D5646" s="44"/>
      <c r="E5646" s="47"/>
      <c r="F5646" s="10">
        <v>290</v>
      </c>
      <c r="G5646" s="10">
        <v>290</v>
      </c>
      <c r="H5646" s="810">
        <f t="shared" si="88"/>
        <v>0</v>
      </c>
    </row>
    <row r="5647" spans="1:8" ht="25.5" x14ac:dyDescent="0.25">
      <c r="A5647" s="69" t="s">
        <v>4850</v>
      </c>
      <c r="B5647" s="42" t="s">
        <v>4851</v>
      </c>
      <c r="C5647" s="43" t="s">
        <v>4852</v>
      </c>
      <c r="D5647" s="44"/>
      <c r="E5647" s="47"/>
      <c r="F5647" s="10">
        <v>36</v>
      </c>
      <c r="G5647" s="10">
        <v>36</v>
      </c>
      <c r="H5647" s="810">
        <f t="shared" si="88"/>
        <v>0</v>
      </c>
    </row>
    <row r="5648" spans="1:8" x14ac:dyDescent="0.25">
      <c r="A5648" s="69"/>
      <c r="B5648" s="42"/>
      <c r="C5648" s="43"/>
      <c r="D5648" s="44"/>
      <c r="E5648" s="47"/>
      <c r="F5648" s="10" t="s">
        <v>5249</v>
      </c>
      <c r="G5648" s="10" t="s">
        <v>9527</v>
      </c>
      <c r="H5648" s="810" t="str">
        <f t="shared" si="88"/>
        <v/>
      </c>
    </row>
    <row r="5649" spans="1:8" x14ac:dyDescent="0.25">
      <c r="A5649" s="87"/>
      <c r="B5649" s="42"/>
      <c r="C5649" s="43"/>
      <c r="D5649" s="44"/>
      <c r="E5649" s="47"/>
      <c r="F5649" s="10" t="s">
        <v>5249</v>
      </c>
      <c r="G5649" s="10" t="s">
        <v>9527</v>
      </c>
      <c r="H5649" s="810" t="str">
        <f t="shared" si="88"/>
        <v/>
      </c>
    </row>
    <row r="5650" spans="1:8" ht="38.25" x14ac:dyDescent="0.25">
      <c r="A5650" s="87" t="s">
        <v>4853</v>
      </c>
      <c r="B5650" s="42"/>
      <c r="C5650" s="43"/>
      <c r="D5650" s="44"/>
      <c r="E5650" s="47"/>
      <c r="F5650" s="10" t="s">
        <v>5249</v>
      </c>
      <c r="G5650" s="10" t="s">
        <v>9527</v>
      </c>
      <c r="H5650" s="810" t="str">
        <f t="shared" si="88"/>
        <v/>
      </c>
    </row>
    <row r="5651" spans="1:8" x14ac:dyDescent="0.25">
      <c r="A5651" s="69" t="s">
        <v>4854</v>
      </c>
      <c r="B5651" s="42"/>
      <c r="C5651" s="43"/>
      <c r="D5651" s="44"/>
      <c r="E5651" s="47"/>
      <c r="F5651" s="10" t="s">
        <v>5249</v>
      </c>
      <c r="G5651" s="10" t="s">
        <v>9527</v>
      </c>
      <c r="H5651" s="810" t="str">
        <f t="shared" si="88"/>
        <v/>
      </c>
    </row>
    <row r="5652" spans="1:8" ht="25.5" x14ac:dyDescent="0.25">
      <c r="A5652" s="69" t="s">
        <v>4855</v>
      </c>
      <c r="B5652" s="42" t="s">
        <v>4856</v>
      </c>
      <c r="C5652" s="43" t="s">
        <v>4857</v>
      </c>
      <c r="D5652" s="44"/>
      <c r="E5652" s="47"/>
      <c r="F5652" s="10">
        <v>2727</v>
      </c>
      <c r="G5652" s="10">
        <v>2727</v>
      </c>
      <c r="H5652" s="810">
        <f t="shared" si="88"/>
        <v>0</v>
      </c>
    </row>
    <row r="5653" spans="1:8" ht="51" x14ac:dyDescent="0.25">
      <c r="A5653" s="69" t="s">
        <v>4858</v>
      </c>
      <c r="B5653" s="42" t="s">
        <v>4859</v>
      </c>
      <c r="C5653" s="43" t="s">
        <v>4860</v>
      </c>
      <c r="D5653" s="44"/>
      <c r="E5653" s="47"/>
      <c r="F5653" s="10">
        <v>627</v>
      </c>
      <c r="G5653" s="10">
        <v>627</v>
      </c>
      <c r="H5653" s="810">
        <f t="shared" si="88"/>
        <v>0</v>
      </c>
    </row>
    <row r="5654" spans="1:8" ht="38.25" x14ac:dyDescent="0.25">
      <c r="A5654" s="69" t="s">
        <v>4861</v>
      </c>
      <c r="B5654" s="42" t="s">
        <v>4862</v>
      </c>
      <c r="C5654" s="43" t="s">
        <v>4863</v>
      </c>
      <c r="D5654" s="44"/>
      <c r="E5654" s="47"/>
      <c r="F5654" s="10">
        <v>678</v>
      </c>
      <c r="G5654" s="10">
        <v>678</v>
      </c>
      <c r="H5654" s="810">
        <f t="shared" si="88"/>
        <v>0</v>
      </c>
    </row>
    <row r="5655" spans="1:8" ht="63.75" x14ac:dyDescent="0.25">
      <c r="A5655" s="69" t="s">
        <v>4864</v>
      </c>
      <c r="B5655" s="42" t="s">
        <v>4865</v>
      </c>
      <c r="C5655" s="43" t="s">
        <v>4866</v>
      </c>
      <c r="D5655" s="44"/>
      <c r="E5655" s="47"/>
      <c r="F5655" s="10">
        <v>156</v>
      </c>
      <c r="G5655" s="10">
        <v>156</v>
      </c>
      <c r="H5655" s="810">
        <f t="shared" si="88"/>
        <v>0</v>
      </c>
    </row>
    <row r="5656" spans="1:8" ht="38.25" x14ac:dyDescent="0.25">
      <c r="A5656" s="69" t="s">
        <v>4867</v>
      </c>
      <c r="B5656" s="42" t="s">
        <v>4868</v>
      </c>
      <c r="C5656" s="43" t="s">
        <v>4869</v>
      </c>
      <c r="D5656" s="44"/>
      <c r="E5656" s="47"/>
      <c r="F5656" s="10">
        <v>1365</v>
      </c>
      <c r="G5656" s="10">
        <v>1365</v>
      </c>
      <c r="H5656" s="810">
        <f t="shared" si="88"/>
        <v>0</v>
      </c>
    </row>
    <row r="5657" spans="1:8" ht="63.75" x14ac:dyDescent="0.25">
      <c r="A5657" s="69" t="s">
        <v>4870</v>
      </c>
      <c r="B5657" s="42" t="s">
        <v>4871</v>
      </c>
      <c r="C5657" s="43" t="s">
        <v>4872</v>
      </c>
      <c r="D5657" s="44"/>
      <c r="E5657" s="47"/>
      <c r="F5657" s="10">
        <v>314</v>
      </c>
      <c r="G5657" s="10">
        <v>314</v>
      </c>
      <c r="H5657" s="810">
        <f t="shared" si="88"/>
        <v>0</v>
      </c>
    </row>
    <row r="5658" spans="1:8" ht="38.25" x14ac:dyDescent="0.25">
      <c r="A5658" s="69" t="s">
        <v>4873</v>
      </c>
      <c r="B5658" s="42" t="s">
        <v>4874</v>
      </c>
      <c r="C5658" s="43" t="s">
        <v>4875</v>
      </c>
      <c r="D5658" s="44"/>
      <c r="E5658" s="47"/>
      <c r="F5658" s="10">
        <v>2046</v>
      </c>
      <c r="G5658" s="10">
        <v>2046</v>
      </c>
      <c r="H5658" s="810">
        <f t="shared" si="88"/>
        <v>0</v>
      </c>
    </row>
    <row r="5659" spans="1:8" ht="63.75" x14ac:dyDescent="0.25">
      <c r="A5659" s="69" t="s">
        <v>4876</v>
      </c>
      <c r="B5659" s="42" t="s">
        <v>4877</v>
      </c>
      <c r="C5659" s="43" t="s">
        <v>4878</v>
      </c>
      <c r="D5659" s="44"/>
      <c r="E5659" s="47"/>
      <c r="F5659" s="10">
        <v>470</v>
      </c>
      <c r="G5659" s="10">
        <v>470</v>
      </c>
      <c r="H5659" s="810">
        <f t="shared" si="88"/>
        <v>0</v>
      </c>
    </row>
    <row r="5660" spans="1:8" ht="38.25" x14ac:dyDescent="0.25">
      <c r="A5660" s="69" t="s">
        <v>4879</v>
      </c>
      <c r="B5660" s="42" t="s">
        <v>4880</v>
      </c>
      <c r="C5660" s="43" t="s">
        <v>4881</v>
      </c>
      <c r="D5660" s="44"/>
      <c r="E5660" s="47"/>
      <c r="F5660" s="10">
        <v>2890</v>
      </c>
      <c r="G5660" s="10">
        <v>2890</v>
      </c>
      <c r="H5660" s="810">
        <f t="shared" si="88"/>
        <v>0</v>
      </c>
    </row>
    <row r="5661" spans="1:8" ht="63.75" x14ac:dyDescent="0.25">
      <c r="A5661" s="69" t="s">
        <v>4882</v>
      </c>
      <c r="B5661" s="42" t="s">
        <v>4883</v>
      </c>
      <c r="C5661" s="43" t="s">
        <v>4884</v>
      </c>
      <c r="D5661" s="44"/>
      <c r="E5661" s="47"/>
      <c r="F5661" s="10">
        <v>664</v>
      </c>
      <c r="G5661" s="10">
        <v>664</v>
      </c>
      <c r="H5661" s="810">
        <f t="shared" si="88"/>
        <v>0</v>
      </c>
    </row>
    <row r="5662" spans="1:8" ht="25.5" x14ac:dyDescent="0.25">
      <c r="A5662" s="69" t="s">
        <v>4885</v>
      </c>
      <c r="B5662" s="42" t="s">
        <v>4886</v>
      </c>
      <c r="C5662" s="43" t="s">
        <v>4887</v>
      </c>
      <c r="D5662" s="44"/>
      <c r="E5662" s="47"/>
      <c r="F5662" s="10">
        <v>440</v>
      </c>
      <c r="G5662" s="10">
        <v>440</v>
      </c>
      <c r="H5662" s="810">
        <f t="shared" si="88"/>
        <v>0</v>
      </c>
    </row>
    <row r="5663" spans="1:8" ht="51" x14ac:dyDescent="0.25">
      <c r="A5663" s="69" t="s">
        <v>4888</v>
      </c>
      <c r="B5663" s="42" t="s">
        <v>4889</v>
      </c>
      <c r="C5663" s="43" t="s">
        <v>4890</v>
      </c>
      <c r="D5663" s="44"/>
      <c r="E5663" s="47"/>
      <c r="F5663" s="10">
        <v>101</v>
      </c>
      <c r="G5663" s="10">
        <v>101</v>
      </c>
      <c r="H5663" s="810">
        <f t="shared" si="88"/>
        <v>0</v>
      </c>
    </row>
    <row r="5664" spans="1:8" ht="25.5" x14ac:dyDescent="0.25">
      <c r="A5664" s="69" t="s">
        <v>4891</v>
      </c>
      <c r="B5664" s="42" t="s">
        <v>4892</v>
      </c>
      <c r="C5664" s="43" t="s">
        <v>4893</v>
      </c>
      <c r="D5664" s="44"/>
      <c r="E5664" s="47"/>
      <c r="F5664" s="10">
        <v>1587</v>
      </c>
      <c r="G5664" s="10">
        <v>1587</v>
      </c>
      <c r="H5664" s="810">
        <f t="shared" si="88"/>
        <v>0</v>
      </c>
    </row>
    <row r="5665" spans="1:8" ht="51" x14ac:dyDescent="0.25">
      <c r="A5665" s="69" t="s">
        <v>4894</v>
      </c>
      <c r="B5665" s="42" t="s">
        <v>4895</v>
      </c>
      <c r="C5665" s="43" t="s">
        <v>4896</v>
      </c>
      <c r="D5665" s="44"/>
      <c r="E5665" s="47"/>
      <c r="F5665" s="10">
        <v>365</v>
      </c>
      <c r="G5665" s="10">
        <v>365</v>
      </c>
      <c r="H5665" s="810">
        <f t="shared" si="88"/>
        <v>0</v>
      </c>
    </row>
    <row r="5666" spans="1:8" ht="38.25" x14ac:dyDescent="0.25">
      <c r="A5666" s="69" t="s">
        <v>4897</v>
      </c>
      <c r="B5666" s="42" t="s">
        <v>4898</v>
      </c>
      <c r="C5666" s="43" t="s">
        <v>4899</v>
      </c>
      <c r="D5666" s="44"/>
      <c r="E5666" s="47"/>
      <c r="F5666" s="10">
        <v>5681</v>
      </c>
      <c r="G5666" s="10">
        <v>5681</v>
      </c>
      <c r="H5666" s="810">
        <f t="shared" si="88"/>
        <v>0</v>
      </c>
    </row>
    <row r="5667" spans="1:8" ht="63.75" x14ac:dyDescent="0.25">
      <c r="A5667" s="69" t="s">
        <v>4900</v>
      </c>
      <c r="B5667" s="42" t="s">
        <v>4901</v>
      </c>
      <c r="C5667" s="43" t="s">
        <v>4902</v>
      </c>
      <c r="D5667" s="44"/>
      <c r="E5667" s="47"/>
      <c r="F5667" s="10">
        <v>1306</v>
      </c>
      <c r="G5667" s="10">
        <v>1306</v>
      </c>
      <c r="H5667" s="810">
        <f t="shared" si="88"/>
        <v>0</v>
      </c>
    </row>
    <row r="5668" spans="1:8" ht="38.25" x14ac:dyDescent="0.25">
      <c r="A5668" s="69" t="s">
        <v>4903</v>
      </c>
      <c r="B5668" s="42" t="s">
        <v>4904</v>
      </c>
      <c r="C5668" s="43" t="s">
        <v>4905</v>
      </c>
      <c r="D5668" s="44"/>
      <c r="E5668" s="47"/>
      <c r="F5668" s="10">
        <v>9068</v>
      </c>
      <c r="G5668" s="10">
        <v>9068</v>
      </c>
      <c r="H5668" s="810">
        <f t="shared" si="88"/>
        <v>0</v>
      </c>
    </row>
    <row r="5669" spans="1:8" ht="63.75" x14ac:dyDescent="0.25">
      <c r="A5669" s="69" t="s">
        <v>4906</v>
      </c>
      <c r="B5669" s="42" t="s">
        <v>4907</v>
      </c>
      <c r="C5669" s="43" t="s">
        <v>4908</v>
      </c>
      <c r="D5669" s="44"/>
      <c r="E5669" s="47"/>
      <c r="F5669" s="10">
        <v>2085</v>
      </c>
      <c r="G5669" s="10">
        <v>2085</v>
      </c>
      <c r="H5669" s="810">
        <f t="shared" si="88"/>
        <v>0</v>
      </c>
    </row>
    <row r="5670" spans="1:8" ht="38.25" x14ac:dyDescent="0.25">
      <c r="A5670" s="69" t="s">
        <v>4909</v>
      </c>
      <c r="B5670" s="42" t="s">
        <v>4910</v>
      </c>
      <c r="C5670" s="43" t="s">
        <v>4911</v>
      </c>
      <c r="D5670" s="44"/>
      <c r="E5670" s="47"/>
      <c r="F5670" s="10">
        <v>12547</v>
      </c>
      <c r="G5670" s="10">
        <v>12547</v>
      </c>
      <c r="H5670" s="810">
        <f t="shared" si="88"/>
        <v>0</v>
      </c>
    </row>
    <row r="5671" spans="1:8" ht="63.75" x14ac:dyDescent="0.25">
      <c r="A5671" s="69" t="s">
        <v>4912</v>
      </c>
      <c r="B5671" s="42" t="s">
        <v>4913</v>
      </c>
      <c r="C5671" s="43" t="s">
        <v>4914</v>
      </c>
      <c r="D5671" s="44"/>
      <c r="E5671" s="47"/>
      <c r="F5671" s="10">
        <v>2885</v>
      </c>
      <c r="G5671" s="10">
        <v>2885</v>
      </c>
      <c r="H5671" s="810">
        <f t="shared" si="88"/>
        <v>0</v>
      </c>
    </row>
    <row r="5672" spans="1:8" ht="25.5" x14ac:dyDescent="0.25">
      <c r="A5672" s="69" t="s">
        <v>4915</v>
      </c>
      <c r="B5672" s="42" t="s">
        <v>4916</v>
      </c>
      <c r="C5672" s="43" t="s">
        <v>4917</v>
      </c>
      <c r="D5672" s="44"/>
      <c r="E5672" s="47"/>
      <c r="F5672" s="10">
        <v>1136</v>
      </c>
      <c r="G5672" s="10">
        <v>1136</v>
      </c>
      <c r="H5672" s="810">
        <f t="shared" si="88"/>
        <v>0</v>
      </c>
    </row>
    <row r="5673" spans="1:8" ht="51" x14ac:dyDescent="0.25">
      <c r="A5673" s="69" t="s">
        <v>4918</v>
      </c>
      <c r="B5673" s="42" t="s">
        <v>4919</v>
      </c>
      <c r="C5673" s="43" t="s">
        <v>4920</v>
      </c>
      <c r="D5673" s="44"/>
      <c r="E5673" s="47"/>
      <c r="F5673" s="10">
        <v>261</v>
      </c>
      <c r="G5673" s="10">
        <v>261</v>
      </c>
      <c r="H5673" s="810">
        <f t="shared" si="88"/>
        <v>0</v>
      </c>
    </row>
    <row r="5674" spans="1:8" ht="25.5" x14ac:dyDescent="0.25">
      <c r="A5674" s="69" t="s">
        <v>4921</v>
      </c>
      <c r="B5674" s="42" t="s">
        <v>4922</v>
      </c>
      <c r="C5674" s="43" t="s">
        <v>4923</v>
      </c>
      <c r="D5674" s="44"/>
      <c r="E5674" s="47"/>
      <c r="F5674" s="10">
        <v>1817</v>
      </c>
      <c r="G5674" s="10">
        <v>1817</v>
      </c>
      <c r="H5674" s="810">
        <f t="shared" si="88"/>
        <v>0</v>
      </c>
    </row>
    <row r="5675" spans="1:8" ht="51" x14ac:dyDescent="0.25">
      <c r="A5675" s="69" t="s">
        <v>4924</v>
      </c>
      <c r="B5675" s="42" t="s">
        <v>4925</v>
      </c>
      <c r="C5675" s="43" t="s">
        <v>4926</v>
      </c>
      <c r="D5675" s="44"/>
      <c r="E5675" s="47"/>
      <c r="F5675" s="10">
        <v>417</v>
      </c>
      <c r="G5675" s="10">
        <v>417</v>
      </c>
      <c r="H5675" s="810">
        <f t="shared" si="88"/>
        <v>0</v>
      </c>
    </row>
    <row r="5676" spans="1:8" ht="25.5" x14ac:dyDescent="0.25">
      <c r="A5676" s="69" t="s">
        <v>4927</v>
      </c>
      <c r="B5676" s="42" t="s">
        <v>4928</v>
      </c>
      <c r="C5676" s="43" t="s">
        <v>4929</v>
      </c>
      <c r="D5676" s="44"/>
      <c r="E5676" s="47"/>
      <c r="F5676" s="10">
        <v>2498</v>
      </c>
      <c r="G5676" s="10">
        <v>2498</v>
      </c>
      <c r="H5676" s="810">
        <f t="shared" si="88"/>
        <v>0</v>
      </c>
    </row>
    <row r="5677" spans="1:8" ht="51" x14ac:dyDescent="0.25">
      <c r="A5677" s="69" t="s">
        <v>4930</v>
      </c>
      <c r="B5677" s="42" t="s">
        <v>4931</v>
      </c>
      <c r="C5677" s="43" t="s">
        <v>4932</v>
      </c>
      <c r="D5677" s="44"/>
      <c r="E5677" s="47"/>
      <c r="F5677" s="10">
        <v>574</v>
      </c>
      <c r="G5677" s="10">
        <v>574</v>
      </c>
      <c r="H5677" s="810">
        <f t="shared" si="88"/>
        <v>0</v>
      </c>
    </row>
    <row r="5678" spans="1:8" ht="25.5" x14ac:dyDescent="0.25">
      <c r="A5678" s="69" t="s">
        <v>4933</v>
      </c>
      <c r="B5678" s="42" t="s">
        <v>4934</v>
      </c>
      <c r="C5678" s="43" t="s">
        <v>4935</v>
      </c>
      <c r="D5678" s="44"/>
      <c r="E5678" s="47"/>
      <c r="F5678" s="10">
        <v>243</v>
      </c>
      <c r="G5678" s="10">
        <v>243</v>
      </c>
      <c r="H5678" s="810">
        <f t="shared" si="88"/>
        <v>0</v>
      </c>
    </row>
    <row r="5679" spans="1:8" ht="51" x14ac:dyDescent="0.25">
      <c r="A5679" s="69" t="s">
        <v>4936</v>
      </c>
      <c r="B5679" s="42" t="s">
        <v>4937</v>
      </c>
      <c r="C5679" s="43" t="s">
        <v>4938</v>
      </c>
      <c r="D5679" s="44"/>
      <c r="E5679" s="47"/>
      <c r="F5679" s="10">
        <v>55</v>
      </c>
      <c r="G5679" s="10">
        <v>55</v>
      </c>
      <c r="H5679" s="810">
        <f t="shared" si="88"/>
        <v>0</v>
      </c>
    </row>
    <row r="5680" spans="1:8" ht="25.5" x14ac:dyDescent="0.25">
      <c r="A5680" s="69" t="s">
        <v>4939</v>
      </c>
      <c r="B5680" s="42" t="s">
        <v>4940</v>
      </c>
      <c r="C5680" s="43" t="s">
        <v>4941</v>
      </c>
      <c r="D5680" s="44"/>
      <c r="E5680" s="47"/>
      <c r="F5680" s="10">
        <v>452</v>
      </c>
      <c r="G5680" s="10">
        <v>452</v>
      </c>
      <c r="H5680" s="810">
        <f t="shared" si="88"/>
        <v>0</v>
      </c>
    </row>
    <row r="5681" spans="1:8" ht="51" x14ac:dyDescent="0.25">
      <c r="A5681" s="69" t="s">
        <v>4942</v>
      </c>
      <c r="B5681" s="42" t="s">
        <v>4943</v>
      </c>
      <c r="C5681" s="43" t="s">
        <v>4944</v>
      </c>
      <c r="D5681" s="44"/>
      <c r="E5681" s="47"/>
      <c r="F5681" s="10">
        <v>104</v>
      </c>
      <c r="G5681" s="10">
        <v>104</v>
      </c>
      <c r="H5681" s="810">
        <f t="shared" si="88"/>
        <v>0</v>
      </c>
    </row>
    <row r="5682" spans="1:8" ht="25.5" x14ac:dyDescent="0.25">
      <c r="A5682" s="69" t="s">
        <v>4945</v>
      </c>
      <c r="B5682" s="42" t="s">
        <v>4946</v>
      </c>
      <c r="C5682" s="43" t="s">
        <v>4947</v>
      </c>
      <c r="D5682" s="44"/>
      <c r="E5682" s="47"/>
      <c r="F5682" s="10">
        <v>574</v>
      </c>
      <c r="G5682" s="10">
        <v>574</v>
      </c>
      <c r="H5682" s="810">
        <f t="shared" si="88"/>
        <v>0</v>
      </c>
    </row>
    <row r="5683" spans="1:8" ht="51" x14ac:dyDescent="0.25">
      <c r="A5683" s="69" t="s">
        <v>4948</v>
      </c>
      <c r="B5683" s="42" t="s">
        <v>4949</v>
      </c>
      <c r="C5683" s="43" t="s">
        <v>4950</v>
      </c>
      <c r="D5683" s="44"/>
      <c r="E5683" s="47"/>
      <c r="F5683" s="10">
        <v>132</v>
      </c>
      <c r="G5683" s="10">
        <v>132</v>
      </c>
      <c r="H5683" s="810">
        <f t="shared" si="88"/>
        <v>0</v>
      </c>
    </row>
    <row r="5684" spans="1:8" ht="38.25" x14ac:dyDescent="0.25">
      <c r="A5684" s="69" t="s">
        <v>4951</v>
      </c>
      <c r="B5684" s="42" t="s">
        <v>4952</v>
      </c>
      <c r="C5684" s="43" t="s">
        <v>4953</v>
      </c>
      <c r="D5684" s="44"/>
      <c r="E5684" s="47"/>
      <c r="F5684" s="10">
        <v>6740</v>
      </c>
      <c r="G5684" s="10">
        <v>6740</v>
      </c>
      <c r="H5684" s="810">
        <f t="shared" si="88"/>
        <v>0</v>
      </c>
    </row>
    <row r="5685" spans="1:8" ht="63.75" x14ac:dyDescent="0.25">
      <c r="A5685" s="69" t="s">
        <v>4954</v>
      </c>
      <c r="B5685" s="42" t="s">
        <v>4955</v>
      </c>
      <c r="C5685" s="43" t="s">
        <v>4956</v>
      </c>
      <c r="D5685" s="44"/>
      <c r="E5685" s="47"/>
      <c r="F5685" s="10">
        <v>1550</v>
      </c>
      <c r="G5685" s="10">
        <v>1550</v>
      </c>
      <c r="H5685" s="810">
        <f t="shared" si="88"/>
        <v>0</v>
      </c>
    </row>
    <row r="5686" spans="1:8" ht="25.5" x14ac:dyDescent="0.25">
      <c r="A5686" s="69" t="s">
        <v>4957</v>
      </c>
      <c r="B5686" s="42" t="s">
        <v>4958</v>
      </c>
      <c r="C5686" s="43" t="s">
        <v>4959</v>
      </c>
      <c r="D5686" s="44"/>
      <c r="E5686" s="47"/>
      <c r="F5686" s="10">
        <v>1765</v>
      </c>
      <c r="G5686" s="10">
        <v>1765</v>
      </c>
      <c r="H5686" s="810">
        <f t="shared" si="88"/>
        <v>0</v>
      </c>
    </row>
    <row r="5687" spans="1:8" ht="51" x14ac:dyDescent="0.25">
      <c r="A5687" s="69" t="s">
        <v>4960</v>
      </c>
      <c r="B5687" s="42" t="s">
        <v>4961</v>
      </c>
      <c r="C5687" s="43" t="s">
        <v>4962</v>
      </c>
      <c r="D5687" s="44"/>
      <c r="E5687" s="47"/>
      <c r="F5687" s="10">
        <v>406</v>
      </c>
      <c r="G5687" s="10">
        <v>406</v>
      </c>
      <c r="H5687" s="810">
        <f t="shared" si="88"/>
        <v>0</v>
      </c>
    </row>
    <row r="5688" spans="1:8" ht="38.25" x14ac:dyDescent="0.25">
      <c r="A5688" s="69" t="s">
        <v>4963</v>
      </c>
      <c r="B5688" s="42" t="s">
        <v>4964</v>
      </c>
      <c r="C5688" s="43" t="s">
        <v>4965</v>
      </c>
      <c r="D5688" s="44"/>
      <c r="E5688" s="47"/>
      <c r="F5688" s="10">
        <v>729</v>
      </c>
      <c r="G5688" s="10">
        <v>729</v>
      </c>
      <c r="H5688" s="810">
        <f t="shared" si="88"/>
        <v>0</v>
      </c>
    </row>
    <row r="5689" spans="1:8" ht="25.5" x14ac:dyDescent="0.25">
      <c r="A5689" s="69" t="s">
        <v>4966</v>
      </c>
      <c r="B5689" s="42" t="s">
        <v>4967</v>
      </c>
      <c r="C5689" s="43" t="s">
        <v>4968</v>
      </c>
      <c r="D5689" s="44"/>
      <c r="E5689" s="47"/>
      <c r="F5689" s="10">
        <v>2431</v>
      </c>
      <c r="G5689" s="10">
        <v>2431</v>
      </c>
      <c r="H5689" s="810">
        <f t="shared" si="88"/>
        <v>0</v>
      </c>
    </row>
    <row r="5690" spans="1:8" ht="51" x14ac:dyDescent="0.25">
      <c r="A5690" s="69" t="s">
        <v>4969</v>
      </c>
      <c r="B5690" s="42" t="s">
        <v>4970</v>
      </c>
      <c r="C5690" s="43" t="s">
        <v>4971</v>
      </c>
      <c r="D5690" s="44"/>
      <c r="E5690" s="47"/>
      <c r="F5690" s="10">
        <v>559</v>
      </c>
      <c r="G5690" s="10">
        <v>559</v>
      </c>
      <c r="H5690" s="810">
        <f t="shared" si="88"/>
        <v>0</v>
      </c>
    </row>
    <row r="5691" spans="1:8" ht="38.25" x14ac:dyDescent="0.25">
      <c r="A5691" s="69" t="s">
        <v>4972</v>
      </c>
      <c r="B5691" s="42" t="s">
        <v>4973</v>
      </c>
      <c r="C5691" s="43" t="s">
        <v>4974</v>
      </c>
      <c r="D5691" s="44"/>
      <c r="E5691" s="47"/>
      <c r="F5691" s="10">
        <v>2187</v>
      </c>
      <c r="G5691" s="10">
        <v>2187</v>
      </c>
      <c r="H5691" s="810">
        <f t="shared" si="88"/>
        <v>0</v>
      </c>
    </row>
    <row r="5692" spans="1:8" ht="38.25" x14ac:dyDescent="0.25">
      <c r="A5692" s="69" t="s">
        <v>4975</v>
      </c>
      <c r="B5692" s="42" t="s">
        <v>4976</v>
      </c>
      <c r="C5692" s="43" t="s">
        <v>4977</v>
      </c>
      <c r="D5692" s="44"/>
      <c r="E5692" s="47"/>
      <c r="F5692" s="10">
        <v>1462</v>
      </c>
      <c r="G5692" s="10">
        <v>1462</v>
      </c>
      <c r="H5692" s="810">
        <f t="shared" si="88"/>
        <v>0</v>
      </c>
    </row>
    <row r="5693" spans="1:8" ht="25.5" x14ac:dyDescent="0.25">
      <c r="A5693" s="69" t="s">
        <v>4978</v>
      </c>
      <c r="B5693" s="42" t="s">
        <v>4979</v>
      </c>
      <c r="C5693" s="43" t="s">
        <v>4980</v>
      </c>
      <c r="D5693" s="44"/>
      <c r="E5693" s="47"/>
      <c r="F5693" s="10">
        <v>3756</v>
      </c>
      <c r="G5693" s="10">
        <v>3756</v>
      </c>
      <c r="H5693" s="810">
        <f t="shared" si="88"/>
        <v>0</v>
      </c>
    </row>
    <row r="5694" spans="1:8" ht="51" x14ac:dyDescent="0.25">
      <c r="A5694" s="69" t="s">
        <v>4981</v>
      </c>
      <c r="B5694" s="42" t="s">
        <v>4982</v>
      </c>
      <c r="C5694" s="43" t="s">
        <v>4983</v>
      </c>
      <c r="D5694" s="44"/>
      <c r="E5694" s="47"/>
      <c r="F5694" s="10">
        <v>864</v>
      </c>
      <c r="G5694" s="10">
        <v>864</v>
      </c>
      <c r="H5694" s="810">
        <f t="shared" si="88"/>
        <v>0</v>
      </c>
    </row>
    <row r="5695" spans="1:8" ht="38.25" x14ac:dyDescent="0.25">
      <c r="A5695" s="69" t="s">
        <v>4984</v>
      </c>
      <c r="B5695" s="42" t="s">
        <v>4985</v>
      </c>
      <c r="C5695" s="43" t="s">
        <v>4986</v>
      </c>
      <c r="D5695" s="44"/>
      <c r="E5695" s="47"/>
      <c r="F5695" s="10">
        <v>973</v>
      </c>
      <c r="G5695" s="10">
        <v>973</v>
      </c>
      <c r="H5695" s="810">
        <f t="shared" si="88"/>
        <v>0</v>
      </c>
    </row>
    <row r="5696" spans="1:8" ht="51" x14ac:dyDescent="0.25">
      <c r="A5696" s="69" t="s">
        <v>4987</v>
      </c>
      <c r="B5696" s="42" t="s">
        <v>4988</v>
      </c>
      <c r="C5696" s="43" t="s">
        <v>4989</v>
      </c>
      <c r="D5696" s="44"/>
      <c r="E5696" s="47"/>
      <c r="F5696" s="10">
        <v>176</v>
      </c>
      <c r="G5696" s="10">
        <v>176</v>
      </c>
      <c r="H5696" s="810">
        <f t="shared" si="88"/>
        <v>0</v>
      </c>
    </row>
    <row r="5697" spans="1:8" ht="63.75" x14ac:dyDescent="0.25">
      <c r="A5697" s="69" t="s">
        <v>4990</v>
      </c>
      <c r="B5697" s="42" t="s">
        <v>4991</v>
      </c>
      <c r="C5697" s="43" t="s">
        <v>4992</v>
      </c>
      <c r="D5697" s="44"/>
      <c r="E5697" s="47"/>
      <c r="F5697" s="10">
        <v>1632</v>
      </c>
      <c r="G5697" s="10">
        <v>1632</v>
      </c>
      <c r="H5697" s="810">
        <f t="shared" si="88"/>
        <v>0</v>
      </c>
    </row>
    <row r="5698" spans="1:8" ht="63.75" x14ac:dyDescent="0.25">
      <c r="A5698" s="69" t="s">
        <v>4993</v>
      </c>
      <c r="B5698" s="42" t="s">
        <v>4994</v>
      </c>
      <c r="C5698" s="43" t="s">
        <v>4995</v>
      </c>
      <c r="D5698" s="44"/>
      <c r="E5698" s="47"/>
      <c r="F5698" s="10">
        <v>3756</v>
      </c>
      <c r="G5698" s="10">
        <v>3756</v>
      </c>
      <c r="H5698" s="810">
        <f t="shared" si="88"/>
        <v>0</v>
      </c>
    </row>
    <row r="5699" spans="1:8" ht="25.5" x14ac:dyDescent="0.25">
      <c r="A5699" s="69" t="s">
        <v>4996</v>
      </c>
      <c r="B5699" s="42" t="s">
        <v>4997</v>
      </c>
      <c r="C5699" s="43" t="s">
        <v>4998</v>
      </c>
      <c r="D5699" s="44"/>
      <c r="E5699" s="47"/>
      <c r="F5699" s="10">
        <v>1876</v>
      </c>
      <c r="G5699" s="10">
        <v>1876</v>
      </c>
      <c r="H5699" s="810">
        <f t="shared" si="88"/>
        <v>0</v>
      </c>
    </row>
    <row r="5700" spans="1:8" ht="51" x14ac:dyDescent="0.25">
      <c r="A5700" s="69" t="s">
        <v>4999</v>
      </c>
      <c r="B5700" s="42" t="s">
        <v>5000</v>
      </c>
      <c r="C5700" s="43" t="s">
        <v>5001</v>
      </c>
      <c r="D5700" s="44"/>
      <c r="E5700" s="47"/>
      <c r="F5700" s="10">
        <v>431</v>
      </c>
      <c r="G5700" s="10">
        <v>431</v>
      </c>
      <c r="H5700" s="810">
        <f t="shared" si="88"/>
        <v>0</v>
      </c>
    </row>
    <row r="5701" spans="1:8" ht="38.25" x14ac:dyDescent="0.25">
      <c r="A5701" s="69" t="s">
        <v>4975</v>
      </c>
      <c r="B5701" s="42" t="s">
        <v>4976</v>
      </c>
      <c r="C5701" s="43" t="s">
        <v>4977</v>
      </c>
      <c r="D5701" s="44"/>
      <c r="E5701" s="47"/>
      <c r="F5701" s="10">
        <v>1462</v>
      </c>
      <c r="G5701" s="10">
        <v>1462</v>
      </c>
      <c r="H5701" s="810">
        <f t="shared" si="88"/>
        <v>0</v>
      </c>
    </row>
    <row r="5702" spans="1:8" ht="38.25" x14ac:dyDescent="0.25">
      <c r="A5702" s="69" t="s">
        <v>5002</v>
      </c>
      <c r="B5702" s="42" t="s">
        <v>5003</v>
      </c>
      <c r="C5702" s="43" t="s">
        <v>5004</v>
      </c>
      <c r="D5702" s="44"/>
      <c r="E5702" s="47"/>
      <c r="F5702" s="10">
        <v>528</v>
      </c>
      <c r="G5702" s="10">
        <v>528</v>
      </c>
      <c r="H5702" s="810">
        <f t="shared" si="88"/>
        <v>0</v>
      </c>
    </row>
    <row r="5703" spans="1:8" ht="51" x14ac:dyDescent="0.25">
      <c r="A5703" s="69" t="s">
        <v>5005</v>
      </c>
      <c r="B5703" s="42" t="s">
        <v>5006</v>
      </c>
      <c r="C5703" s="43" t="s">
        <v>5007</v>
      </c>
      <c r="D5703" s="44"/>
      <c r="E5703" s="47"/>
      <c r="F5703" s="10">
        <v>121</v>
      </c>
      <c r="G5703" s="10">
        <v>121</v>
      </c>
      <c r="H5703" s="810">
        <f t="shared" si="88"/>
        <v>0</v>
      </c>
    </row>
    <row r="5704" spans="1:8" ht="25.5" x14ac:dyDescent="0.25">
      <c r="A5704" s="69" t="s">
        <v>5008</v>
      </c>
      <c r="B5704" s="42" t="s">
        <v>5009</v>
      </c>
      <c r="C5704" s="43" t="s">
        <v>5010</v>
      </c>
      <c r="D5704" s="44"/>
      <c r="E5704" s="47"/>
      <c r="F5704" s="10">
        <v>572</v>
      </c>
      <c r="G5704" s="10">
        <v>572</v>
      </c>
      <c r="H5704" s="810">
        <f t="shared" si="88"/>
        <v>0</v>
      </c>
    </row>
    <row r="5705" spans="1:8" ht="51" x14ac:dyDescent="0.25">
      <c r="A5705" s="69" t="s">
        <v>5011</v>
      </c>
      <c r="B5705" s="42" t="s">
        <v>5012</v>
      </c>
      <c r="C5705" s="43" t="s">
        <v>5013</v>
      </c>
      <c r="D5705" s="44"/>
      <c r="E5705" s="47"/>
      <c r="F5705" s="10">
        <v>131</v>
      </c>
      <c r="G5705" s="10">
        <v>131</v>
      </c>
      <c r="H5705" s="810">
        <f t="shared" si="88"/>
        <v>0</v>
      </c>
    </row>
    <row r="5706" spans="1:8" ht="51" x14ac:dyDescent="0.25">
      <c r="A5706" s="69" t="s">
        <v>5014</v>
      </c>
      <c r="B5706" s="42" t="s">
        <v>5015</v>
      </c>
      <c r="C5706" s="43" t="s">
        <v>5016</v>
      </c>
      <c r="D5706" s="44"/>
      <c r="E5706" s="47"/>
      <c r="F5706" s="10">
        <v>780</v>
      </c>
      <c r="G5706" s="10">
        <v>780</v>
      </c>
      <c r="H5706" s="810">
        <f t="shared" ref="H5706:H5769" si="89">IF(ISNUMBER(F5706),ROUND(F5706-G5706,2),"")</f>
        <v>0</v>
      </c>
    </row>
    <row r="5707" spans="1:8" ht="25.5" x14ac:dyDescent="0.25">
      <c r="A5707" s="69" t="s">
        <v>5017</v>
      </c>
      <c r="B5707" s="42" t="s">
        <v>5018</v>
      </c>
      <c r="C5707" s="43" t="s">
        <v>5019</v>
      </c>
      <c r="D5707" s="44"/>
      <c r="E5707" s="47"/>
      <c r="F5707" s="10">
        <v>1276</v>
      </c>
      <c r="G5707" s="10">
        <v>1276</v>
      </c>
      <c r="H5707" s="810">
        <f t="shared" si="89"/>
        <v>0</v>
      </c>
    </row>
    <row r="5708" spans="1:8" ht="51" x14ac:dyDescent="0.25">
      <c r="A5708" s="69" t="s">
        <v>5020</v>
      </c>
      <c r="B5708" s="42" t="s">
        <v>5021</v>
      </c>
      <c r="C5708" s="43" t="s">
        <v>5022</v>
      </c>
      <c r="D5708" s="44"/>
      <c r="E5708" s="47"/>
      <c r="F5708" s="10">
        <v>293</v>
      </c>
      <c r="G5708" s="10">
        <v>293</v>
      </c>
      <c r="H5708" s="810">
        <f t="shared" si="89"/>
        <v>0</v>
      </c>
    </row>
    <row r="5709" spans="1:8" ht="51" x14ac:dyDescent="0.25">
      <c r="A5709" s="69" t="s">
        <v>5023</v>
      </c>
      <c r="B5709" s="42" t="s">
        <v>5024</v>
      </c>
      <c r="C5709" s="43" t="s">
        <v>5025</v>
      </c>
      <c r="D5709" s="44"/>
      <c r="E5709" s="47"/>
      <c r="F5709" s="10">
        <v>754</v>
      </c>
      <c r="G5709" s="10">
        <v>754</v>
      </c>
      <c r="H5709" s="810">
        <f t="shared" si="89"/>
        <v>0</v>
      </c>
    </row>
    <row r="5710" spans="1:8" ht="51" x14ac:dyDescent="0.25">
      <c r="A5710" s="69" t="s">
        <v>5026</v>
      </c>
      <c r="B5710" s="42" t="s">
        <v>5027</v>
      </c>
      <c r="C5710" s="43" t="s">
        <v>5028</v>
      </c>
      <c r="D5710" s="44"/>
      <c r="E5710" s="47"/>
      <c r="F5710" s="10">
        <v>38</v>
      </c>
      <c r="G5710" s="10">
        <v>38</v>
      </c>
      <c r="H5710" s="810">
        <f t="shared" si="89"/>
        <v>0</v>
      </c>
    </row>
    <row r="5711" spans="1:8" ht="25.5" x14ac:dyDescent="0.25">
      <c r="A5711" s="69" t="s">
        <v>5029</v>
      </c>
      <c r="B5711" s="42" t="s">
        <v>5030</v>
      </c>
      <c r="C5711" s="43" t="s">
        <v>5031</v>
      </c>
      <c r="D5711" s="44"/>
      <c r="E5711" s="47"/>
      <c r="F5711" s="10">
        <v>6185</v>
      </c>
      <c r="G5711" s="10">
        <v>6185</v>
      </c>
      <c r="H5711" s="810">
        <f t="shared" si="89"/>
        <v>0</v>
      </c>
    </row>
    <row r="5712" spans="1:8" ht="51" x14ac:dyDescent="0.25">
      <c r="A5712" s="69" t="s">
        <v>5032</v>
      </c>
      <c r="B5712" s="42" t="s">
        <v>5033</v>
      </c>
      <c r="C5712" s="43" t="s">
        <v>5034</v>
      </c>
      <c r="D5712" s="44"/>
      <c r="E5712" s="47"/>
      <c r="F5712" s="10">
        <v>1422</v>
      </c>
      <c r="G5712" s="10">
        <v>1422</v>
      </c>
      <c r="H5712" s="810">
        <f t="shared" si="89"/>
        <v>0</v>
      </c>
    </row>
    <row r="5713" spans="1:8" ht="25.5" x14ac:dyDescent="0.25">
      <c r="A5713" s="69" t="s">
        <v>5035</v>
      </c>
      <c r="B5713" s="42" t="s">
        <v>5036</v>
      </c>
      <c r="C5713" s="43" t="s">
        <v>5037</v>
      </c>
      <c r="D5713" s="44"/>
      <c r="E5713" s="47"/>
      <c r="F5713" s="10">
        <v>9512</v>
      </c>
      <c r="G5713" s="10">
        <v>9512</v>
      </c>
      <c r="H5713" s="810">
        <f t="shared" si="89"/>
        <v>0</v>
      </c>
    </row>
    <row r="5714" spans="1:8" ht="51" x14ac:dyDescent="0.25">
      <c r="A5714" s="69" t="s">
        <v>5038</v>
      </c>
      <c r="B5714" s="42" t="s">
        <v>5039</v>
      </c>
      <c r="C5714" s="43" t="s">
        <v>5040</v>
      </c>
      <c r="D5714" s="44"/>
      <c r="E5714" s="47"/>
      <c r="F5714" s="10">
        <v>2187</v>
      </c>
      <c r="G5714" s="10">
        <v>2187</v>
      </c>
      <c r="H5714" s="810">
        <f t="shared" si="89"/>
        <v>0</v>
      </c>
    </row>
    <row r="5715" spans="1:8" ht="25.5" x14ac:dyDescent="0.25">
      <c r="A5715" s="69" t="s">
        <v>5041</v>
      </c>
      <c r="B5715" s="42" t="s">
        <v>5042</v>
      </c>
      <c r="C5715" s="43" t="s">
        <v>5043</v>
      </c>
      <c r="D5715" s="44"/>
      <c r="E5715" s="47"/>
      <c r="F5715" s="10">
        <v>10845</v>
      </c>
      <c r="G5715" s="10">
        <v>10845</v>
      </c>
      <c r="H5715" s="810">
        <f t="shared" si="89"/>
        <v>0</v>
      </c>
    </row>
    <row r="5716" spans="1:8" ht="51" x14ac:dyDescent="0.25">
      <c r="A5716" s="69" t="s">
        <v>5044</v>
      </c>
      <c r="B5716" s="42" t="s">
        <v>5045</v>
      </c>
      <c r="C5716" s="43" t="s">
        <v>5046</v>
      </c>
      <c r="D5716" s="44"/>
      <c r="E5716" s="47"/>
      <c r="F5716" s="10">
        <v>2494</v>
      </c>
      <c r="G5716" s="10">
        <v>2494</v>
      </c>
      <c r="H5716" s="810">
        <f t="shared" si="89"/>
        <v>0</v>
      </c>
    </row>
    <row r="5717" spans="1:8" ht="76.5" x14ac:dyDescent="0.25">
      <c r="A5717" s="69" t="s">
        <v>5047</v>
      </c>
      <c r="B5717" s="42" t="s">
        <v>5048</v>
      </c>
      <c r="C5717" s="43" t="s">
        <v>5049</v>
      </c>
      <c r="D5717" s="44"/>
      <c r="E5717" s="47"/>
      <c r="F5717" s="10">
        <v>1595</v>
      </c>
      <c r="G5717" s="10">
        <v>1595</v>
      </c>
      <c r="H5717" s="810">
        <f t="shared" si="89"/>
        <v>0</v>
      </c>
    </row>
    <row r="5718" spans="1:8" ht="76.5" x14ac:dyDescent="0.25">
      <c r="A5718" s="69" t="s">
        <v>5050</v>
      </c>
      <c r="B5718" s="42" t="s">
        <v>5051</v>
      </c>
      <c r="C5718" s="43" t="s">
        <v>5052</v>
      </c>
      <c r="D5718" s="44"/>
      <c r="E5718" s="47"/>
      <c r="F5718" s="10">
        <v>2328</v>
      </c>
      <c r="G5718" s="10">
        <v>2328</v>
      </c>
      <c r="H5718" s="810">
        <f t="shared" si="89"/>
        <v>0</v>
      </c>
    </row>
    <row r="5719" spans="1:8" ht="25.5" x14ac:dyDescent="0.25">
      <c r="A5719" s="69" t="s">
        <v>5053</v>
      </c>
      <c r="B5719" s="42" t="s">
        <v>5054</v>
      </c>
      <c r="C5719" s="43" t="s">
        <v>5055</v>
      </c>
      <c r="D5719" s="44"/>
      <c r="E5719" s="47"/>
      <c r="F5719" s="10">
        <v>1032</v>
      </c>
      <c r="G5719" s="10">
        <v>1032</v>
      </c>
      <c r="H5719" s="810">
        <f t="shared" si="89"/>
        <v>0</v>
      </c>
    </row>
    <row r="5720" spans="1:8" ht="25.5" x14ac:dyDescent="0.25">
      <c r="A5720" s="69" t="s">
        <v>5056</v>
      </c>
      <c r="B5720" s="42" t="s">
        <v>5057</v>
      </c>
      <c r="C5720" s="43" t="s">
        <v>5058</v>
      </c>
      <c r="D5720" s="44"/>
      <c r="E5720" s="47"/>
      <c r="F5720" s="10">
        <v>2668</v>
      </c>
      <c r="G5720" s="10">
        <v>2668</v>
      </c>
      <c r="H5720" s="810">
        <f t="shared" si="89"/>
        <v>0</v>
      </c>
    </row>
    <row r="5721" spans="1:8" ht="51" x14ac:dyDescent="0.25">
      <c r="A5721" s="69" t="s">
        <v>5059</v>
      </c>
      <c r="B5721" s="42" t="s">
        <v>5060</v>
      </c>
      <c r="C5721" s="43" t="s">
        <v>5061</v>
      </c>
      <c r="D5721" s="44"/>
      <c r="E5721" s="47"/>
      <c r="F5721" s="10">
        <v>613</v>
      </c>
      <c r="G5721" s="10">
        <v>613</v>
      </c>
      <c r="H5721" s="810">
        <f t="shared" si="89"/>
        <v>0</v>
      </c>
    </row>
    <row r="5722" spans="1:8" ht="25.5" x14ac:dyDescent="0.25">
      <c r="A5722" s="69" t="s">
        <v>5062</v>
      </c>
      <c r="B5722" s="42" t="s">
        <v>5063</v>
      </c>
      <c r="C5722" s="43" t="s">
        <v>5064</v>
      </c>
      <c r="D5722" s="44"/>
      <c r="E5722" s="47"/>
      <c r="F5722" s="10">
        <v>4141</v>
      </c>
      <c r="G5722" s="10">
        <v>4141</v>
      </c>
      <c r="H5722" s="810">
        <f t="shared" si="89"/>
        <v>0</v>
      </c>
    </row>
    <row r="5723" spans="1:8" ht="51" x14ac:dyDescent="0.25">
      <c r="A5723" s="69" t="s">
        <v>5065</v>
      </c>
      <c r="B5723" s="42" t="s">
        <v>5066</v>
      </c>
      <c r="C5723" s="43" t="s">
        <v>5067</v>
      </c>
      <c r="D5723" s="44"/>
      <c r="E5723" s="47"/>
      <c r="F5723" s="10">
        <v>952</v>
      </c>
      <c r="G5723" s="10">
        <v>952</v>
      </c>
      <c r="H5723" s="810">
        <f t="shared" si="89"/>
        <v>0</v>
      </c>
    </row>
    <row r="5724" spans="1:8" ht="25.5" x14ac:dyDescent="0.25">
      <c r="A5724" s="69" t="s">
        <v>5068</v>
      </c>
      <c r="B5724" s="42" t="s">
        <v>5069</v>
      </c>
      <c r="C5724" s="43" t="s">
        <v>5070</v>
      </c>
      <c r="D5724" s="44"/>
      <c r="E5724" s="47"/>
      <c r="F5724" s="10">
        <v>4837</v>
      </c>
      <c r="G5724" s="10">
        <v>4837</v>
      </c>
      <c r="H5724" s="810">
        <f t="shared" si="89"/>
        <v>0</v>
      </c>
    </row>
    <row r="5725" spans="1:8" ht="51" x14ac:dyDescent="0.25">
      <c r="A5725" s="69" t="s">
        <v>5071</v>
      </c>
      <c r="B5725" s="42" t="s">
        <v>5072</v>
      </c>
      <c r="C5725" s="43" t="s">
        <v>5073</v>
      </c>
      <c r="D5725" s="44"/>
      <c r="E5725" s="47"/>
      <c r="F5725" s="10">
        <v>1112</v>
      </c>
      <c r="G5725" s="10">
        <v>1112</v>
      </c>
      <c r="H5725" s="810">
        <f t="shared" si="89"/>
        <v>0</v>
      </c>
    </row>
    <row r="5726" spans="1:8" ht="25.5" x14ac:dyDescent="0.25">
      <c r="A5726" s="69" t="s">
        <v>5074</v>
      </c>
      <c r="B5726" s="42" t="s">
        <v>5075</v>
      </c>
      <c r="C5726" s="43" t="s">
        <v>5076</v>
      </c>
      <c r="D5726" s="44"/>
      <c r="E5726" s="47"/>
      <c r="F5726" s="10">
        <v>1765</v>
      </c>
      <c r="G5726" s="10">
        <v>1765</v>
      </c>
      <c r="H5726" s="810">
        <f t="shared" si="89"/>
        <v>0</v>
      </c>
    </row>
    <row r="5727" spans="1:8" ht="51" x14ac:dyDescent="0.25">
      <c r="A5727" s="69" t="s">
        <v>5077</v>
      </c>
      <c r="B5727" s="42" t="s">
        <v>5078</v>
      </c>
      <c r="C5727" s="43" t="s">
        <v>5079</v>
      </c>
      <c r="D5727" s="44"/>
      <c r="E5727" s="47"/>
      <c r="F5727" s="10">
        <v>406</v>
      </c>
      <c r="G5727" s="10">
        <v>406</v>
      </c>
      <c r="H5727" s="810">
        <f t="shared" si="89"/>
        <v>0</v>
      </c>
    </row>
    <row r="5728" spans="1:8" ht="25.5" x14ac:dyDescent="0.25">
      <c r="A5728" s="69" t="s">
        <v>5080</v>
      </c>
      <c r="B5728" s="42" t="s">
        <v>5081</v>
      </c>
      <c r="C5728" s="43" t="s">
        <v>5082</v>
      </c>
      <c r="D5728" s="44"/>
      <c r="E5728" s="47"/>
      <c r="F5728" s="10">
        <v>3231</v>
      </c>
      <c r="G5728" s="10">
        <v>3231</v>
      </c>
      <c r="H5728" s="810">
        <f t="shared" si="89"/>
        <v>0</v>
      </c>
    </row>
    <row r="5729" spans="1:8" ht="51" x14ac:dyDescent="0.25">
      <c r="A5729" s="69" t="s">
        <v>5083</v>
      </c>
      <c r="B5729" s="42" t="s">
        <v>5084</v>
      </c>
      <c r="C5729" s="43" t="s">
        <v>5085</v>
      </c>
      <c r="D5729" s="44"/>
      <c r="E5729" s="47"/>
      <c r="F5729" s="10">
        <v>743</v>
      </c>
      <c r="G5729" s="10">
        <v>743</v>
      </c>
      <c r="H5729" s="810">
        <f t="shared" si="89"/>
        <v>0</v>
      </c>
    </row>
    <row r="5730" spans="1:8" ht="25.5" x14ac:dyDescent="0.25">
      <c r="A5730" s="69" t="s">
        <v>5086</v>
      </c>
      <c r="B5730" s="42" t="s">
        <v>5087</v>
      </c>
      <c r="C5730" s="43" t="s">
        <v>5088</v>
      </c>
      <c r="D5730" s="44"/>
      <c r="E5730" s="47"/>
      <c r="F5730" s="10">
        <v>3927</v>
      </c>
      <c r="G5730" s="10">
        <v>3927</v>
      </c>
      <c r="H5730" s="810">
        <f t="shared" si="89"/>
        <v>0</v>
      </c>
    </row>
    <row r="5731" spans="1:8" ht="51" x14ac:dyDescent="0.25">
      <c r="A5731" s="69" t="s">
        <v>5089</v>
      </c>
      <c r="B5731" s="42" t="s">
        <v>5090</v>
      </c>
      <c r="C5731" s="43" t="s">
        <v>5091</v>
      </c>
      <c r="D5731" s="44"/>
      <c r="E5731" s="47"/>
      <c r="F5731" s="10">
        <v>903</v>
      </c>
      <c r="G5731" s="10">
        <v>903</v>
      </c>
      <c r="H5731" s="810">
        <f t="shared" si="89"/>
        <v>0</v>
      </c>
    </row>
    <row r="5732" spans="1:8" ht="51" x14ac:dyDescent="0.25">
      <c r="A5732" s="69" t="s">
        <v>5092</v>
      </c>
      <c r="B5732" s="42" t="s">
        <v>5093</v>
      </c>
      <c r="C5732" s="43" t="s">
        <v>5094</v>
      </c>
      <c r="D5732" s="44"/>
      <c r="E5732" s="47"/>
      <c r="F5732" s="10">
        <v>1950</v>
      </c>
      <c r="G5732" s="10">
        <v>1950</v>
      </c>
      <c r="H5732" s="810">
        <f t="shared" si="89"/>
        <v>0</v>
      </c>
    </row>
    <row r="5733" spans="1:8" ht="51" x14ac:dyDescent="0.25">
      <c r="A5733" s="69" t="s">
        <v>5095</v>
      </c>
      <c r="B5733" s="42" t="s">
        <v>5096</v>
      </c>
      <c r="C5733" s="43" t="s">
        <v>5097</v>
      </c>
      <c r="D5733" s="44"/>
      <c r="E5733" s="47"/>
      <c r="F5733" s="10">
        <v>2831</v>
      </c>
      <c r="G5733" s="10">
        <v>2831</v>
      </c>
      <c r="H5733" s="810">
        <f t="shared" si="89"/>
        <v>0</v>
      </c>
    </row>
    <row r="5734" spans="1:8" ht="51" x14ac:dyDescent="0.25">
      <c r="A5734" s="69" t="s">
        <v>5098</v>
      </c>
      <c r="B5734" s="42" t="s">
        <v>5099</v>
      </c>
      <c r="C5734" s="43" t="s">
        <v>5100</v>
      </c>
      <c r="D5734" s="44"/>
      <c r="E5734" s="47"/>
      <c r="F5734" s="10">
        <v>3327</v>
      </c>
      <c r="G5734" s="10">
        <v>3327</v>
      </c>
      <c r="H5734" s="810">
        <f t="shared" si="89"/>
        <v>0</v>
      </c>
    </row>
    <row r="5735" spans="1:8" ht="38.25" x14ac:dyDescent="0.25">
      <c r="A5735" s="69" t="s">
        <v>5101</v>
      </c>
      <c r="B5735" s="42" t="s">
        <v>5102</v>
      </c>
      <c r="C5735" s="43" t="s">
        <v>5103</v>
      </c>
      <c r="D5735" s="44"/>
      <c r="E5735" s="47"/>
      <c r="F5735" s="10">
        <v>1284</v>
      </c>
      <c r="G5735" s="10">
        <v>1284</v>
      </c>
      <c r="H5735" s="810">
        <f t="shared" si="89"/>
        <v>0</v>
      </c>
    </row>
    <row r="5736" spans="1:8" ht="38.25" x14ac:dyDescent="0.25">
      <c r="A5736" s="69" t="s">
        <v>5104</v>
      </c>
      <c r="B5736" s="42" t="s">
        <v>5105</v>
      </c>
      <c r="C5736" s="43" t="s">
        <v>5106</v>
      </c>
      <c r="D5736" s="44"/>
      <c r="E5736" s="47"/>
      <c r="F5736" s="10">
        <v>2180</v>
      </c>
      <c r="G5736" s="10">
        <v>2180</v>
      </c>
      <c r="H5736" s="810">
        <f t="shared" si="89"/>
        <v>0</v>
      </c>
    </row>
    <row r="5737" spans="1:8" ht="38.25" x14ac:dyDescent="0.25">
      <c r="A5737" s="69" t="s">
        <v>5107</v>
      </c>
      <c r="B5737" s="42" t="s">
        <v>5108</v>
      </c>
      <c r="C5737" s="43" t="s">
        <v>5109</v>
      </c>
      <c r="D5737" s="44"/>
      <c r="E5737" s="47"/>
      <c r="F5737" s="10">
        <v>2683</v>
      </c>
      <c r="G5737" s="10">
        <v>2683</v>
      </c>
      <c r="H5737" s="810">
        <f t="shared" si="89"/>
        <v>0</v>
      </c>
    </row>
    <row r="5738" spans="1:8" ht="38.25" x14ac:dyDescent="0.25">
      <c r="A5738" s="69" t="s">
        <v>5110</v>
      </c>
      <c r="B5738" s="42" t="s">
        <v>5111</v>
      </c>
      <c r="C5738" s="43" t="s">
        <v>5112</v>
      </c>
      <c r="D5738" s="44"/>
      <c r="E5738" s="47"/>
      <c r="F5738" s="10">
        <v>103</v>
      </c>
      <c r="G5738" s="10">
        <v>103</v>
      </c>
      <c r="H5738" s="810">
        <f t="shared" si="89"/>
        <v>0</v>
      </c>
    </row>
    <row r="5739" spans="1:8" ht="76.5" x14ac:dyDescent="0.25">
      <c r="A5739" s="69" t="s">
        <v>5113</v>
      </c>
      <c r="B5739" s="42" t="s">
        <v>5114</v>
      </c>
      <c r="C5739" s="43" t="s">
        <v>5115</v>
      </c>
      <c r="D5739" s="44"/>
      <c r="E5739" s="47"/>
      <c r="F5739" s="10">
        <v>16</v>
      </c>
      <c r="G5739" s="10">
        <v>16</v>
      </c>
      <c r="H5739" s="810">
        <f t="shared" si="89"/>
        <v>0</v>
      </c>
    </row>
    <row r="5740" spans="1:8" ht="51" x14ac:dyDescent="0.25">
      <c r="A5740" s="69" t="s">
        <v>5116</v>
      </c>
      <c r="B5740" s="42" t="s">
        <v>5117</v>
      </c>
      <c r="C5740" s="43" t="s">
        <v>5118</v>
      </c>
      <c r="D5740" s="44"/>
      <c r="E5740" s="47"/>
      <c r="F5740" s="814">
        <v>150</v>
      </c>
      <c r="G5740" s="10">
        <v>175</v>
      </c>
      <c r="H5740" s="810">
        <f t="shared" si="89"/>
        <v>-25</v>
      </c>
    </row>
    <row r="5741" spans="1:8" ht="51" x14ac:dyDescent="0.25">
      <c r="A5741" s="69" t="s">
        <v>5119</v>
      </c>
      <c r="B5741" s="42" t="s">
        <v>4967</v>
      </c>
      <c r="C5741" s="43" t="s">
        <v>5120</v>
      </c>
      <c r="D5741" s="44"/>
      <c r="E5741" s="47"/>
      <c r="F5741" s="814">
        <v>150</v>
      </c>
      <c r="G5741" s="10">
        <v>175</v>
      </c>
      <c r="H5741" s="810">
        <f t="shared" si="89"/>
        <v>-25</v>
      </c>
    </row>
    <row r="5742" spans="1:8" x14ac:dyDescent="0.25">
      <c r="A5742" s="69"/>
      <c r="B5742" s="42"/>
      <c r="C5742" s="43"/>
      <c r="D5742" s="44"/>
      <c r="E5742" s="47"/>
      <c r="F5742" s="10" t="s">
        <v>5249</v>
      </c>
      <c r="G5742" s="10" t="s">
        <v>9527</v>
      </c>
      <c r="H5742" s="810" t="str">
        <f t="shared" si="89"/>
        <v/>
      </c>
    </row>
    <row r="5743" spans="1:8" x14ac:dyDescent="0.25">
      <c r="A5743" s="87" t="s">
        <v>5121</v>
      </c>
      <c r="B5743" s="42"/>
      <c r="C5743" s="43"/>
      <c r="D5743" s="44"/>
      <c r="E5743" s="47"/>
      <c r="F5743" s="10" t="s">
        <v>5249</v>
      </c>
      <c r="G5743" s="10" t="s">
        <v>9527</v>
      </c>
      <c r="H5743" s="810" t="str">
        <f t="shared" si="89"/>
        <v/>
      </c>
    </row>
    <row r="5744" spans="1:8" ht="25.5" x14ac:dyDescent="0.25">
      <c r="A5744" s="69" t="s">
        <v>5122</v>
      </c>
      <c r="B5744" s="42" t="s">
        <v>5123</v>
      </c>
      <c r="C5744" s="43" t="s">
        <v>5124</v>
      </c>
      <c r="D5744" s="44"/>
      <c r="E5744" s="47"/>
      <c r="F5744" s="10">
        <v>1157.98</v>
      </c>
      <c r="G5744" s="10">
        <v>1157.9802635294118</v>
      </c>
      <c r="H5744" s="810">
        <f t="shared" si="89"/>
        <v>0</v>
      </c>
    </row>
    <row r="5745" spans="1:8" ht="25.5" x14ac:dyDescent="0.25">
      <c r="A5745" s="69" t="s">
        <v>5125</v>
      </c>
      <c r="B5745" s="42" t="s">
        <v>5126</v>
      </c>
      <c r="C5745" s="43" t="s">
        <v>5127</v>
      </c>
      <c r="D5745" s="44"/>
      <c r="E5745" s="47"/>
      <c r="F5745" s="10">
        <v>1737.03</v>
      </c>
      <c r="G5745" s="10">
        <v>1737.0261458823531</v>
      </c>
      <c r="H5745" s="810">
        <f t="shared" si="89"/>
        <v>0</v>
      </c>
    </row>
    <row r="5746" spans="1:8" ht="25.5" x14ac:dyDescent="0.25">
      <c r="A5746" s="69" t="s">
        <v>5128</v>
      </c>
      <c r="B5746" s="42" t="s">
        <v>5129</v>
      </c>
      <c r="C5746" s="43" t="s">
        <v>5130</v>
      </c>
      <c r="D5746" s="44"/>
      <c r="E5746" s="47"/>
      <c r="F5746" s="10">
        <v>435.31</v>
      </c>
      <c r="G5746" s="10">
        <v>435.31072941176473</v>
      </c>
      <c r="H5746" s="810">
        <f t="shared" si="89"/>
        <v>0</v>
      </c>
    </row>
    <row r="5747" spans="1:8" ht="25.5" x14ac:dyDescent="0.25">
      <c r="A5747" s="69" t="s">
        <v>5131</v>
      </c>
      <c r="B5747" s="42" t="s">
        <v>5132</v>
      </c>
      <c r="C5747" s="43" t="s">
        <v>5133</v>
      </c>
      <c r="D5747" s="44"/>
      <c r="E5747" s="47"/>
      <c r="F5747" s="10">
        <v>16.829999999999998</v>
      </c>
      <c r="G5747" s="10">
        <v>16.826541176470588</v>
      </c>
      <c r="H5747" s="810">
        <f t="shared" si="89"/>
        <v>0</v>
      </c>
    </row>
    <row r="5748" spans="1:8" ht="25.5" x14ac:dyDescent="0.25">
      <c r="A5748" s="69" t="s">
        <v>5134</v>
      </c>
      <c r="B5748" s="42" t="s">
        <v>5135</v>
      </c>
      <c r="C5748" s="43" t="s">
        <v>5136</v>
      </c>
      <c r="D5748" s="44"/>
      <c r="E5748" s="47"/>
      <c r="F5748" s="10">
        <v>728.21</v>
      </c>
      <c r="G5748" s="10">
        <v>728.21418352941168</v>
      </c>
      <c r="H5748" s="810">
        <f t="shared" si="89"/>
        <v>0</v>
      </c>
    </row>
    <row r="5749" spans="1:8" ht="25.5" x14ac:dyDescent="0.25">
      <c r="A5749" s="69" t="s">
        <v>5137</v>
      </c>
      <c r="B5749" s="42" t="s">
        <v>5138</v>
      </c>
      <c r="C5749" s="43" t="s">
        <v>5139</v>
      </c>
      <c r="D5749" s="44"/>
      <c r="E5749" s="47"/>
      <c r="F5749" s="10">
        <v>5.44</v>
      </c>
      <c r="G5749" s="10">
        <v>5.4432847058823528</v>
      </c>
      <c r="H5749" s="810">
        <f t="shared" si="89"/>
        <v>0</v>
      </c>
    </row>
    <row r="5750" spans="1:8" ht="25.5" x14ac:dyDescent="0.25">
      <c r="A5750" s="69" t="s">
        <v>5140</v>
      </c>
      <c r="B5750" s="42" t="s">
        <v>5141</v>
      </c>
      <c r="C5750" s="43" t="s">
        <v>5142</v>
      </c>
      <c r="D5750" s="44"/>
      <c r="E5750" s="47"/>
      <c r="F5750" s="10">
        <v>476.86</v>
      </c>
      <c r="G5750" s="10">
        <v>476.86012235294118</v>
      </c>
      <c r="H5750" s="810">
        <f t="shared" si="89"/>
        <v>0</v>
      </c>
    </row>
    <row r="5751" spans="1:8" ht="25.5" x14ac:dyDescent="0.25">
      <c r="A5751" s="69" t="s">
        <v>5143</v>
      </c>
      <c r="B5751" s="42" t="s">
        <v>5144</v>
      </c>
      <c r="C5751" s="43" t="s">
        <v>5145</v>
      </c>
      <c r="D5751" s="44"/>
      <c r="E5751" s="47"/>
      <c r="F5751" s="10">
        <v>1092.3</v>
      </c>
      <c r="G5751" s="10">
        <v>1092.295934117647</v>
      </c>
      <c r="H5751" s="810">
        <f t="shared" si="89"/>
        <v>0</v>
      </c>
    </row>
    <row r="5752" spans="1:8" ht="25.5" x14ac:dyDescent="0.25">
      <c r="A5752" s="69" t="s">
        <v>5146</v>
      </c>
      <c r="B5752" s="42" t="s">
        <v>5147</v>
      </c>
      <c r="C5752" s="43" t="s">
        <v>5148</v>
      </c>
      <c r="D5752" s="44"/>
      <c r="E5752" s="47"/>
      <c r="F5752" s="10">
        <v>715.27</v>
      </c>
      <c r="G5752" s="10">
        <v>715.26991058823535</v>
      </c>
      <c r="H5752" s="810">
        <f t="shared" si="89"/>
        <v>0</v>
      </c>
    </row>
    <row r="5753" spans="1:8" ht="25.5" x14ac:dyDescent="0.25">
      <c r="A5753" s="69" t="s">
        <v>5149</v>
      </c>
      <c r="B5753" s="42" t="s">
        <v>5150</v>
      </c>
      <c r="C5753" s="43" t="s">
        <v>5151</v>
      </c>
      <c r="D5753" s="44"/>
      <c r="E5753" s="47"/>
      <c r="F5753" s="10">
        <v>637.17999999999995</v>
      </c>
      <c r="G5753" s="10">
        <v>637.17854117647062</v>
      </c>
      <c r="H5753" s="810">
        <f t="shared" si="89"/>
        <v>0</v>
      </c>
    </row>
    <row r="5754" spans="1:8" ht="25.5" x14ac:dyDescent="0.25">
      <c r="A5754" s="69" t="s">
        <v>5152</v>
      </c>
      <c r="B5754" s="42" t="s">
        <v>5153</v>
      </c>
      <c r="C5754" s="43" t="s">
        <v>5154</v>
      </c>
      <c r="D5754" s="44"/>
      <c r="E5754" s="47"/>
      <c r="F5754" s="10">
        <v>417.26</v>
      </c>
      <c r="G5754" s="10">
        <v>417.25767529411763</v>
      </c>
      <c r="H5754" s="810">
        <f t="shared" si="89"/>
        <v>0</v>
      </c>
    </row>
    <row r="5755" spans="1:8" ht="25.5" x14ac:dyDescent="0.25">
      <c r="A5755" s="69" t="s">
        <v>5155</v>
      </c>
      <c r="B5755" s="42" t="s">
        <v>5156</v>
      </c>
      <c r="C5755" s="43" t="s">
        <v>5157</v>
      </c>
      <c r="D5755" s="44"/>
      <c r="E5755" s="47"/>
      <c r="F5755" s="10">
        <v>3.88</v>
      </c>
      <c r="G5755" s="10">
        <v>3.8822682352941178</v>
      </c>
      <c r="H5755" s="810">
        <f t="shared" si="89"/>
        <v>0</v>
      </c>
    </row>
    <row r="5756" spans="1:8" ht="25.5" x14ac:dyDescent="0.25">
      <c r="A5756" s="69" t="s">
        <v>5158</v>
      </c>
      <c r="B5756" s="42" t="s">
        <v>5159</v>
      </c>
      <c r="C5756" s="43" t="s">
        <v>5160</v>
      </c>
      <c r="D5756" s="44"/>
      <c r="E5756" s="47"/>
      <c r="F5756" s="10">
        <v>467.03</v>
      </c>
      <c r="G5756" s="10">
        <v>467.02774588235297</v>
      </c>
      <c r="H5756" s="810">
        <f t="shared" si="89"/>
        <v>0</v>
      </c>
    </row>
    <row r="5757" spans="1:8" ht="25.5" x14ac:dyDescent="0.25">
      <c r="A5757" s="69" t="s">
        <v>5161</v>
      </c>
      <c r="B5757" s="42" t="s">
        <v>5162</v>
      </c>
      <c r="C5757" s="43" t="s">
        <v>5163</v>
      </c>
      <c r="D5757" s="44"/>
      <c r="E5757" s="47"/>
      <c r="F5757" s="10">
        <v>1.26</v>
      </c>
      <c r="G5757" s="10">
        <v>1.2569223529411766</v>
      </c>
      <c r="H5757" s="810">
        <f t="shared" si="89"/>
        <v>0</v>
      </c>
    </row>
    <row r="5758" spans="1:8" ht="25.5" x14ac:dyDescent="0.25">
      <c r="A5758" s="69" t="s">
        <v>5164</v>
      </c>
      <c r="B5758" s="42" t="s">
        <v>5165</v>
      </c>
      <c r="C5758" s="43" t="s">
        <v>5166</v>
      </c>
      <c r="D5758" s="44"/>
      <c r="E5758" s="47"/>
      <c r="F5758" s="10">
        <v>108.59</v>
      </c>
      <c r="G5758" s="10">
        <v>108.59200941176471</v>
      </c>
      <c r="H5758" s="810">
        <f t="shared" si="89"/>
        <v>0</v>
      </c>
    </row>
    <row r="5759" spans="1:8" ht="25.5" x14ac:dyDescent="0.25">
      <c r="A5759" s="69" t="s">
        <v>5167</v>
      </c>
      <c r="B5759" s="42" t="s">
        <v>5168</v>
      </c>
      <c r="C5759" s="43" t="s">
        <v>5169</v>
      </c>
      <c r="D5759" s="44"/>
      <c r="E5759" s="47"/>
      <c r="F5759" s="10">
        <v>101.97</v>
      </c>
      <c r="G5759" s="10">
        <v>101.97289411764706</v>
      </c>
      <c r="H5759" s="810">
        <f t="shared" si="89"/>
        <v>0</v>
      </c>
    </row>
    <row r="5760" spans="1:8" ht="25.5" x14ac:dyDescent="0.25">
      <c r="A5760" s="69" t="s">
        <v>5170</v>
      </c>
      <c r="B5760" s="42" t="s">
        <v>5171</v>
      </c>
      <c r="C5760" s="43" t="s">
        <v>5172</v>
      </c>
      <c r="D5760" s="44"/>
      <c r="E5760" s="47"/>
      <c r="F5760" s="10">
        <v>66.8</v>
      </c>
      <c r="G5760" s="10">
        <v>66.799341176470591</v>
      </c>
      <c r="H5760" s="810">
        <f t="shared" si="89"/>
        <v>0</v>
      </c>
    </row>
    <row r="5761" spans="1:8" ht="25.5" x14ac:dyDescent="0.25">
      <c r="A5761" s="69" t="s">
        <v>5173</v>
      </c>
      <c r="B5761" s="42" t="s">
        <v>5174</v>
      </c>
      <c r="C5761" s="43" t="s">
        <v>5175</v>
      </c>
      <c r="D5761" s="44"/>
      <c r="E5761" s="47"/>
      <c r="F5761" s="10">
        <v>3916.77</v>
      </c>
      <c r="G5761" s="10">
        <v>3916.7727811764707</v>
      </c>
      <c r="H5761" s="810">
        <f t="shared" si="89"/>
        <v>0</v>
      </c>
    </row>
    <row r="5762" spans="1:8" ht="25.5" x14ac:dyDescent="0.25">
      <c r="A5762" s="69" t="s">
        <v>5176</v>
      </c>
      <c r="B5762" s="42" t="s">
        <v>5177</v>
      </c>
      <c r="C5762" s="43" t="s">
        <v>5178</v>
      </c>
      <c r="D5762" s="44"/>
      <c r="E5762" s="47"/>
      <c r="F5762" s="10">
        <v>7833.51</v>
      </c>
      <c r="G5762" s="10">
        <v>7833.5050164705881</v>
      </c>
      <c r="H5762" s="810">
        <f t="shared" si="89"/>
        <v>0</v>
      </c>
    </row>
    <row r="5763" spans="1:8" ht="25.5" x14ac:dyDescent="0.25">
      <c r="A5763" s="69" t="s">
        <v>5179</v>
      </c>
      <c r="B5763" s="42" t="s">
        <v>5180</v>
      </c>
      <c r="C5763" s="43" t="s">
        <v>5181</v>
      </c>
      <c r="D5763" s="44"/>
      <c r="E5763" s="47"/>
      <c r="F5763" s="10">
        <v>4.2300000000000004</v>
      </c>
      <c r="G5763" s="10">
        <v>4.2269082352941174</v>
      </c>
      <c r="H5763" s="810">
        <f t="shared" si="89"/>
        <v>0</v>
      </c>
    </row>
    <row r="5764" spans="1:8" ht="25.5" x14ac:dyDescent="0.25">
      <c r="A5764" s="69" t="s">
        <v>5182</v>
      </c>
      <c r="B5764" s="42" t="s">
        <v>5183</v>
      </c>
      <c r="C5764" s="43" t="s">
        <v>5184</v>
      </c>
      <c r="D5764" s="44"/>
      <c r="E5764" s="47"/>
      <c r="F5764" s="10">
        <v>514.52</v>
      </c>
      <c r="G5764" s="10">
        <v>514.51711058823525</v>
      </c>
      <c r="H5764" s="810">
        <f t="shared" si="89"/>
        <v>0</v>
      </c>
    </row>
    <row r="5765" spans="1:8" ht="25.5" x14ac:dyDescent="0.25">
      <c r="A5765" s="69" t="s">
        <v>5185</v>
      </c>
      <c r="B5765" s="42" t="s">
        <v>5186</v>
      </c>
      <c r="C5765" s="43" t="s">
        <v>5187</v>
      </c>
      <c r="D5765" s="44"/>
      <c r="E5765" s="47"/>
      <c r="F5765" s="10">
        <v>1.4</v>
      </c>
      <c r="G5765" s="10">
        <v>1.3988329411764706</v>
      </c>
      <c r="H5765" s="810">
        <f t="shared" si="89"/>
        <v>0</v>
      </c>
    </row>
    <row r="5766" spans="1:8" ht="25.5" x14ac:dyDescent="0.25">
      <c r="A5766" s="69" t="s">
        <v>5188</v>
      </c>
      <c r="B5766" s="42" t="s">
        <v>5189</v>
      </c>
      <c r="C5766" s="43" t="s">
        <v>5190</v>
      </c>
      <c r="D5766" s="44"/>
      <c r="E5766" s="47"/>
      <c r="F5766" s="10">
        <v>119.44</v>
      </c>
      <c r="G5766" s="10">
        <v>119.43803294117647</v>
      </c>
      <c r="H5766" s="810">
        <f t="shared" si="89"/>
        <v>0</v>
      </c>
    </row>
    <row r="5767" spans="1:8" x14ac:dyDescent="0.25">
      <c r="A5767" s="69"/>
      <c r="B5767" s="42"/>
      <c r="C5767" s="43"/>
      <c r="D5767" s="44"/>
      <c r="E5767" s="47"/>
      <c r="F5767" s="10" t="s">
        <v>5249</v>
      </c>
      <c r="G5767" s="10" t="s">
        <v>9527</v>
      </c>
      <c r="H5767" s="810" t="str">
        <f t="shared" si="89"/>
        <v/>
      </c>
    </row>
    <row r="5768" spans="1:8" ht="25.5" x14ac:dyDescent="0.25">
      <c r="A5768" s="69" t="s">
        <v>5191</v>
      </c>
      <c r="B5768" s="42" t="s">
        <v>5192</v>
      </c>
      <c r="C5768" s="43" t="s">
        <v>5193</v>
      </c>
      <c r="D5768" s="44"/>
      <c r="E5768" s="47"/>
      <c r="F5768" s="10">
        <v>566</v>
      </c>
      <c r="G5768" s="10">
        <v>566</v>
      </c>
      <c r="H5768" s="810">
        <f t="shared" si="89"/>
        <v>0</v>
      </c>
    </row>
    <row r="5769" spans="1:8" ht="25.5" x14ac:dyDescent="0.25">
      <c r="A5769" s="69" t="s">
        <v>5194</v>
      </c>
      <c r="B5769" s="42" t="s">
        <v>5195</v>
      </c>
      <c r="C5769" s="43" t="s">
        <v>5196</v>
      </c>
      <c r="D5769" s="44"/>
      <c r="E5769" s="47"/>
      <c r="F5769" s="10">
        <v>1132</v>
      </c>
      <c r="G5769" s="10">
        <v>1132</v>
      </c>
      <c r="H5769" s="810">
        <f t="shared" si="89"/>
        <v>0</v>
      </c>
    </row>
    <row r="5770" spans="1:8" ht="25.5" x14ac:dyDescent="0.25">
      <c r="A5770" s="69" t="s">
        <v>5197</v>
      </c>
      <c r="B5770" s="42" t="s">
        <v>5198</v>
      </c>
      <c r="C5770" s="43" t="s">
        <v>5199</v>
      </c>
      <c r="D5770" s="44"/>
      <c r="E5770" s="47"/>
      <c r="F5770" s="10">
        <v>1613</v>
      </c>
      <c r="G5770" s="10">
        <v>1613</v>
      </c>
      <c r="H5770" s="810">
        <f t="shared" ref="H5770:H5833" si="90">IF(ISNUMBER(F5770),ROUND(F5770-G5770,2),"")</f>
        <v>0</v>
      </c>
    </row>
    <row r="5771" spans="1:8" ht="25.5" x14ac:dyDescent="0.25">
      <c r="A5771" s="69" t="s">
        <v>5200</v>
      </c>
      <c r="B5771" s="42" t="s">
        <v>5201</v>
      </c>
      <c r="C5771" s="43" t="s">
        <v>5202</v>
      </c>
      <c r="D5771" s="44"/>
      <c r="E5771" s="47"/>
      <c r="F5771" s="10">
        <v>2150</v>
      </c>
      <c r="G5771" s="10">
        <v>2150</v>
      </c>
      <c r="H5771" s="810">
        <f t="shared" si="90"/>
        <v>0</v>
      </c>
    </row>
    <row r="5772" spans="1:8" ht="25.5" x14ac:dyDescent="0.25">
      <c r="A5772" s="69" t="s">
        <v>5203</v>
      </c>
      <c r="B5772" s="42" t="s">
        <v>5204</v>
      </c>
      <c r="C5772" s="43" t="s">
        <v>5205</v>
      </c>
      <c r="D5772" s="44"/>
      <c r="E5772" s="47"/>
      <c r="F5772" s="10">
        <v>2546</v>
      </c>
      <c r="G5772" s="10">
        <v>2546</v>
      </c>
      <c r="H5772" s="810">
        <f t="shared" si="90"/>
        <v>0</v>
      </c>
    </row>
    <row r="5773" spans="1:8" ht="25.5" x14ac:dyDescent="0.25">
      <c r="A5773" s="69" t="s">
        <v>5206</v>
      </c>
      <c r="B5773" s="42" t="s">
        <v>5207</v>
      </c>
      <c r="C5773" s="43" t="s">
        <v>5208</v>
      </c>
      <c r="D5773" s="44"/>
      <c r="E5773" s="47"/>
      <c r="F5773" s="10">
        <v>1323</v>
      </c>
      <c r="G5773" s="10">
        <v>1323</v>
      </c>
      <c r="H5773" s="810">
        <f t="shared" si="90"/>
        <v>0</v>
      </c>
    </row>
    <row r="5774" spans="1:8" ht="25.5" x14ac:dyDescent="0.25">
      <c r="A5774" s="69" t="s">
        <v>5209</v>
      </c>
      <c r="B5774" s="42" t="s">
        <v>5210</v>
      </c>
      <c r="C5774" s="43" t="s">
        <v>5211</v>
      </c>
      <c r="D5774" s="44"/>
      <c r="E5774" s="47"/>
      <c r="F5774" s="10">
        <v>556</v>
      </c>
      <c r="G5774" s="10">
        <v>556</v>
      </c>
      <c r="H5774" s="810">
        <f t="shared" si="90"/>
        <v>0</v>
      </c>
    </row>
    <row r="5775" spans="1:8" ht="25.5" x14ac:dyDescent="0.25">
      <c r="A5775" s="69" t="s">
        <v>5212</v>
      </c>
      <c r="B5775" s="42" t="s">
        <v>5213</v>
      </c>
      <c r="C5775" s="43" t="s">
        <v>5214</v>
      </c>
      <c r="D5775" s="44"/>
      <c r="E5775" s="47"/>
      <c r="F5775" s="10">
        <v>1057</v>
      </c>
      <c r="G5775" s="10">
        <v>1057</v>
      </c>
      <c r="H5775" s="810">
        <f t="shared" si="90"/>
        <v>0</v>
      </c>
    </row>
    <row r="5776" spans="1:8" ht="25.5" x14ac:dyDescent="0.25">
      <c r="A5776" s="69" t="s">
        <v>5215</v>
      </c>
      <c r="B5776" s="42" t="s">
        <v>5216</v>
      </c>
      <c r="C5776" s="43" t="s">
        <v>5217</v>
      </c>
      <c r="D5776" s="44"/>
      <c r="E5776" s="47"/>
      <c r="F5776" s="10">
        <v>1586</v>
      </c>
      <c r="G5776" s="10">
        <v>1586</v>
      </c>
      <c r="H5776" s="810">
        <f t="shared" si="90"/>
        <v>0</v>
      </c>
    </row>
    <row r="5777" spans="1:8" ht="25.5" x14ac:dyDescent="0.25">
      <c r="A5777" s="69" t="s">
        <v>5218</v>
      </c>
      <c r="B5777" s="42" t="s">
        <v>5219</v>
      </c>
      <c r="C5777" s="43" t="s">
        <v>5220</v>
      </c>
      <c r="D5777" s="44"/>
      <c r="E5777" s="47"/>
      <c r="F5777" s="10">
        <v>2002</v>
      </c>
      <c r="G5777" s="10">
        <v>2002</v>
      </c>
      <c r="H5777" s="810">
        <f t="shared" si="90"/>
        <v>0</v>
      </c>
    </row>
    <row r="5778" spans="1:8" ht="25.5" x14ac:dyDescent="0.25">
      <c r="A5778" s="69" t="s">
        <v>5221</v>
      </c>
      <c r="B5778" s="42" t="s">
        <v>5222</v>
      </c>
      <c r="C5778" s="43" t="s">
        <v>5223</v>
      </c>
      <c r="D5778" s="44"/>
      <c r="E5778" s="47"/>
      <c r="F5778" s="10">
        <v>882</v>
      </c>
      <c r="G5778" s="10">
        <v>882</v>
      </c>
      <c r="H5778" s="810">
        <f t="shared" si="90"/>
        <v>0</v>
      </c>
    </row>
    <row r="5779" spans="1:8" ht="25.5" x14ac:dyDescent="0.25">
      <c r="A5779" s="69" t="s">
        <v>5224</v>
      </c>
      <c r="B5779" s="42" t="s">
        <v>5225</v>
      </c>
      <c r="C5779" s="43" t="s">
        <v>5226</v>
      </c>
      <c r="D5779" s="44"/>
      <c r="E5779" s="47"/>
      <c r="F5779" s="10">
        <v>835</v>
      </c>
      <c r="G5779" s="10">
        <v>835</v>
      </c>
      <c r="H5779" s="810">
        <f t="shared" si="90"/>
        <v>0</v>
      </c>
    </row>
    <row r="5780" spans="1:8" ht="25.5" x14ac:dyDescent="0.25">
      <c r="A5780" s="69" t="s">
        <v>5227</v>
      </c>
      <c r="B5780" s="42" t="s">
        <v>5228</v>
      </c>
      <c r="C5780" s="43" t="s">
        <v>5229</v>
      </c>
      <c r="D5780" s="44"/>
      <c r="E5780" s="47"/>
      <c r="F5780" s="10">
        <v>371</v>
      </c>
      <c r="G5780" s="10">
        <v>371</v>
      </c>
      <c r="H5780" s="810">
        <f t="shared" si="90"/>
        <v>0</v>
      </c>
    </row>
    <row r="5781" spans="1:8" ht="25.5" x14ac:dyDescent="0.25">
      <c r="A5781" s="69" t="s">
        <v>5230</v>
      </c>
      <c r="B5781" s="42" t="s">
        <v>5231</v>
      </c>
      <c r="C5781" s="43" t="s">
        <v>5232</v>
      </c>
      <c r="D5781" s="44"/>
      <c r="E5781" s="47"/>
      <c r="F5781" s="10">
        <v>705</v>
      </c>
      <c r="G5781" s="10">
        <v>705</v>
      </c>
      <c r="H5781" s="810">
        <f t="shared" si="90"/>
        <v>0</v>
      </c>
    </row>
    <row r="5782" spans="1:8" ht="25.5" x14ac:dyDescent="0.25">
      <c r="A5782" s="69" t="s">
        <v>5233</v>
      </c>
      <c r="B5782" s="42" t="s">
        <v>5234</v>
      </c>
      <c r="C5782" s="43" t="s">
        <v>5235</v>
      </c>
      <c r="D5782" s="44"/>
      <c r="E5782" s="47"/>
      <c r="F5782" s="10">
        <v>1057</v>
      </c>
      <c r="G5782" s="10">
        <v>1057</v>
      </c>
      <c r="H5782" s="810">
        <f t="shared" si="90"/>
        <v>0</v>
      </c>
    </row>
    <row r="5783" spans="1:8" ht="25.5" x14ac:dyDescent="0.25">
      <c r="A5783" s="69" t="s">
        <v>5236</v>
      </c>
      <c r="B5783" s="42" t="s">
        <v>5237</v>
      </c>
      <c r="C5783" s="43" t="s">
        <v>5238</v>
      </c>
      <c r="D5783" s="44"/>
      <c r="E5783" s="47"/>
      <c r="F5783" s="10">
        <v>1335</v>
      </c>
      <c r="G5783" s="10">
        <v>1335</v>
      </c>
      <c r="H5783" s="810">
        <f t="shared" si="90"/>
        <v>0</v>
      </c>
    </row>
    <row r="5784" spans="1:8" x14ac:dyDescent="0.25">
      <c r="A5784" s="69" t="s">
        <v>5239</v>
      </c>
      <c r="B5784" s="42" t="s">
        <v>5240</v>
      </c>
      <c r="C5784" s="43" t="s">
        <v>5241</v>
      </c>
      <c r="D5784" s="44"/>
      <c r="E5784" s="47"/>
      <c r="F5784" s="10">
        <v>1141</v>
      </c>
      <c r="G5784" s="10">
        <v>1141</v>
      </c>
      <c r="H5784" s="810">
        <f t="shared" si="90"/>
        <v>0</v>
      </c>
    </row>
    <row r="5785" spans="1:8" x14ac:dyDescent="0.25">
      <c r="A5785" s="69" t="s">
        <v>5242</v>
      </c>
      <c r="B5785" s="42" t="s">
        <v>5243</v>
      </c>
      <c r="C5785" s="43" t="s">
        <v>5244</v>
      </c>
      <c r="D5785" s="44"/>
      <c r="E5785" s="47"/>
      <c r="F5785" s="10">
        <v>3251</v>
      </c>
      <c r="G5785" s="10">
        <v>3251</v>
      </c>
      <c r="H5785" s="810">
        <f t="shared" si="90"/>
        <v>0</v>
      </c>
    </row>
    <row r="5786" spans="1:8" x14ac:dyDescent="0.25">
      <c r="A5786" s="69" t="s">
        <v>5245</v>
      </c>
      <c r="B5786" s="42" t="s">
        <v>5246</v>
      </c>
      <c r="C5786" s="43" t="s">
        <v>5247</v>
      </c>
      <c r="D5786" s="44"/>
      <c r="E5786" s="47"/>
      <c r="F5786" s="10">
        <v>5132</v>
      </c>
      <c r="G5786" s="10">
        <v>5132</v>
      </c>
      <c r="H5786" s="810">
        <f t="shared" si="90"/>
        <v>0</v>
      </c>
    </row>
    <row r="5787" spans="1:8" x14ac:dyDescent="0.25">
      <c r="A5787" s="69"/>
      <c r="B5787" s="42"/>
      <c r="C5787" s="43"/>
      <c r="D5787" s="44"/>
      <c r="E5787" s="47"/>
      <c r="F5787" s="10" t="s">
        <v>5249</v>
      </c>
      <c r="G5787" s="10" t="s">
        <v>9527</v>
      </c>
      <c r="H5787" s="810" t="str">
        <f t="shared" si="90"/>
        <v/>
      </c>
    </row>
    <row r="5788" spans="1:8" x14ac:dyDescent="0.25">
      <c r="A5788" s="87" t="s">
        <v>5248</v>
      </c>
      <c r="B5788" s="42"/>
      <c r="C5788" s="43"/>
      <c r="D5788" s="44"/>
      <c r="E5788" s="47"/>
      <c r="F5788" s="10" t="s">
        <v>9653</v>
      </c>
      <c r="G5788" s="10" t="s">
        <v>5249</v>
      </c>
      <c r="H5788" s="810" t="str">
        <f t="shared" si="90"/>
        <v/>
      </c>
    </row>
    <row r="5789" spans="1:8" ht="25.5" x14ac:dyDescent="0.25">
      <c r="A5789" s="69" t="s">
        <v>5250</v>
      </c>
      <c r="B5789" s="42" t="s">
        <v>5251</v>
      </c>
      <c r="C5789" s="43" t="s">
        <v>5252</v>
      </c>
      <c r="D5789" s="44"/>
      <c r="E5789" s="47"/>
      <c r="F5789" s="10" t="s">
        <v>9655</v>
      </c>
      <c r="G5789" s="10">
        <v>0</v>
      </c>
      <c r="H5789" s="810" t="str">
        <f t="shared" si="90"/>
        <v/>
      </c>
    </row>
    <row r="5790" spans="1:8" ht="25.5" x14ac:dyDescent="0.25">
      <c r="A5790" s="69" t="s">
        <v>5253</v>
      </c>
      <c r="B5790" s="42" t="s">
        <v>5254</v>
      </c>
      <c r="C5790" s="43" t="s">
        <v>5255</v>
      </c>
      <c r="D5790" s="44"/>
      <c r="E5790" s="47"/>
      <c r="F5790" s="10" t="s">
        <v>9655</v>
      </c>
      <c r="G5790" s="10">
        <v>0</v>
      </c>
      <c r="H5790" s="810" t="str">
        <f t="shared" si="90"/>
        <v/>
      </c>
    </row>
    <row r="5791" spans="1:8" ht="25.5" x14ac:dyDescent="0.25">
      <c r="A5791" s="69" t="s">
        <v>5256</v>
      </c>
      <c r="B5791" s="42" t="s">
        <v>5257</v>
      </c>
      <c r="C5791" s="43" t="s">
        <v>5258</v>
      </c>
      <c r="D5791" s="44"/>
      <c r="E5791" s="47"/>
      <c r="F5791" s="10" t="s">
        <v>9655</v>
      </c>
      <c r="G5791" s="10">
        <v>0</v>
      </c>
      <c r="H5791" s="810" t="str">
        <f t="shared" si="90"/>
        <v/>
      </c>
    </row>
    <row r="5792" spans="1:8" ht="25.5" x14ac:dyDescent="0.25">
      <c r="A5792" s="69" t="s">
        <v>5259</v>
      </c>
      <c r="B5792" s="42" t="s">
        <v>5260</v>
      </c>
      <c r="C5792" s="43" t="s">
        <v>5261</v>
      </c>
      <c r="D5792" s="44"/>
      <c r="E5792" s="47"/>
      <c r="F5792" s="10" t="s">
        <v>9655</v>
      </c>
      <c r="G5792" s="10">
        <v>0</v>
      </c>
      <c r="H5792" s="810" t="str">
        <f t="shared" si="90"/>
        <v/>
      </c>
    </row>
    <row r="5793" spans="1:8" ht="38.25" x14ac:dyDescent="0.25">
      <c r="A5793" s="69" t="s">
        <v>5262</v>
      </c>
      <c r="B5793" s="42" t="s">
        <v>5263</v>
      </c>
      <c r="C5793" s="43" t="s">
        <v>5264</v>
      </c>
      <c r="D5793" s="44"/>
      <c r="E5793" s="47"/>
      <c r="F5793" s="10" t="s">
        <v>9655</v>
      </c>
      <c r="G5793" s="10">
        <v>0</v>
      </c>
      <c r="H5793" s="810" t="str">
        <f t="shared" si="90"/>
        <v/>
      </c>
    </row>
    <row r="5794" spans="1:8" ht="25.5" x14ac:dyDescent="0.25">
      <c r="A5794" s="69" t="s">
        <v>5265</v>
      </c>
      <c r="B5794" s="42" t="s">
        <v>5266</v>
      </c>
      <c r="C5794" s="43" t="s">
        <v>5267</v>
      </c>
      <c r="D5794" s="44"/>
      <c r="E5794" s="47"/>
      <c r="F5794" s="10" t="s">
        <v>9655</v>
      </c>
      <c r="G5794" s="10">
        <v>0</v>
      </c>
      <c r="H5794" s="810" t="str">
        <f t="shared" si="90"/>
        <v/>
      </c>
    </row>
    <row r="5795" spans="1:8" ht="25.5" x14ac:dyDescent="0.25">
      <c r="A5795" s="69" t="s">
        <v>5268</v>
      </c>
      <c r="B5795" s="42" t="s">
        <v>5269</v>
      </c>
      <c r="C5795" s="43" t="s">
        <v>5270</v>
      </c>
      <c r="D5795" s="44"/>
      <c r="E5795" s="47"/>
      <c r="F5795" s="10" t="s">
        <v>9655</v>
      </c>
      <c r="G5795" s="10">
        <v>0</v>
      </c>
      <c r="H5795" s="810" t="str">
        <f t="shared" si="90"/>
        <v/>
      </c>
    </row>
    <row r="5796" spans="1:8" ht="25.5" x14ac:dyDescent="0.25">
      <c r="A5796" s="69" t="s">
        <v>5271</v>
      </c>
      <c r="B5796" s="42" t="s">
        <v>5272</v>
      </c>
      <c r="C5796" s="43" t="s">
        <v>5273</v>
      </c>
      <c r="D5796" s="44"/>
      <c r="E5796" s="47"/>
      <c r="F5796" s="10" t="s">
        <v>9655</v>
      </c>
      <c r="G5796" s="10">
        <v>0</v>
      </c>
      <c r="H5796" s="810" t="str">
        <f t="shared" si="90"/>
        <v/>
      </c>
    </row>
    <row r="5797" spans="1:8" ht="25.5" x14ac:dyDescent="0.25">
      <c r="A5797" s="69" t="s">
        <v>5274</v>
      </c>
      <c r="B5797" s="42" t="s">
        <v>5275</v>
      </c>
      <c r="C5797" s="43" t="s">
        <v>5276</v>
      </c>
      <c r="D5797" s="44"/>
      <c r="E5797" s="47"/>
      <c r="F5797" s="10" t="s">
        <v>9655</v>
      </c>
      <c r="G5797" s="10">
        <v>0</v>
      </c>
      <c r="H5797" s="810" t="str">
        <f t="shared" si="90"/>
        <v/>
      </c>
    </row>
    <row r="5798" spans="1:8" ht="25.5" x14ac:dyDescent="0.25">
      <c r="A5798" s="69" t="s">
        <v>5277</v>
      </c>
      <c r="B5798" s="42" t="s">
        <v>5278</v>
      </c>
      <c r="C5798" s="43" t="s">
        <v>5279</v>
      </c>
      <c r="D5798" s="44"/>
      <c r="E5798" s="47"/>
      <c r="F5798" s="10" t="s">
        <v>9655</v>
      </c>
      <c r="G5798" s="10">
        <v>0</v>
      </c>
      <c r="H5798" s="810" t="str">
        <f t="shared" si="90"/>
        <v/>
      </c>
    </row>
    <row r="5799" spans="1:8" ht="25.5" x14ac:dyDescent="0.25">
      <c r="A5799" s="69" t="s">
        <v>5280</v>
      </c>
      <c r="B5799" s="42" t="s">
        <v>5281</v>
      </c>
      <c r="C5799" s="43" t="s">
        <v>5282</v>
      </c>
      <c r="D5799" s="44"/>
      <c r="E5799" s="47"/>
      <c r="F5799" s="10" t="s">
        <v>9655</v>
      </c>
      <c r="G5799" s="10">
        <v>0</v>
      </c>
      <c r="H5799" s="810" t="str">
        <f t="shared" si="90"/>
        <v/>
      </c>
    </row>
    <row r="5800" spans="1:8" ht="25.5" x14ac:dyDescent="0.25">
      <c r="A5800" s="69" t="s">
        <v>5283</v>
      </c>
      <c r="B5800" s="42" t="s">
        <v>5284</v>
      </c>
      <c r="C5800" s="43" t="s">
        <v>5285</v>
      </c>
      <c r="D5800" s="44"/>
      <c r="E5800" s="47"/>
      <c r="F5800" s="10" t="s">
        <v>9655</v>
      </c>
      <c r="G5800" s="10">
        <v>0</v>
      </c>
      <c r="H5800" s="810" t="str">
        <f t="shared" si="90"/>
        <v/>
      </c>
    </row>
    <row r="5801" spans="1:8" ht="25.5" x14ac:dyDescent="0.25">
      <c r="A5801" s="69" t="s">
        <v>5286</v>
      </c>
      <c r="B5801" s="42" t="s">
        <v>5287</v>
      </c>
      <c r="C5801" s="43" t="s">
        <v>5288</v>
      </c>
      <c r="D5801" s="44"/>
      <c r="E5801" s="47"/>
      <c r="F5801" s="10" t="s">
        <v>9655</v>
      </c>
      <c r="G5801" s="10">
        <v>0</v>
      </c>
      <c r="H5801" s="810" t="str">
        <f t="shared" si="90"/>
        <v/>
      </c>
    </row>
    <row r="5802" spans="1:8" ht="25.5" x14ac:dyDescent="0.25">
      <c r="A5802" s="69" t="s">
        <v>5289</v>
      </c>
      <c r="B5802" s="42" t="s">
        <v>5290</v>
      </c>
      <c r="C5802" s="43" t="s">
        <v>5291</v>
      </c>
      <c r="D5802" s="44"/>
      <c r="E5802" s="47"/>
      <c r="F5802" s="10" t="s">
        <v>9655</v>
      </c>
      <c r="G5802" s="10">
        <v>0</v>
      </c>
      <c r="H5802" s="810" t="str">
        <f t="shared" si="90"/>
        <v/>
      </c>
    </row>
    <row r="5803" spans="1:8" ht="25.5" x14ac:dyDescent="0.25">
      <c r="A5803" s="69" t="s">
        <v>5292</v>
      </c>
      <c r="B5803" s="42" t="s">
        <v>5293</v>
      </c>
      <c r="C5803" s="43" t="s">
        <v>5294</v>
      </c>
      <c r="D5803" s="44"/>
      <c r="E5803" s="47"/>
      <c r="F5803" s="10" t="s">
        <v>9655</v>
      </c>
      <c r="G5803" s="10">
        <v>0</v>
      </c>
      <c r="H5803" s="810" t="str">
        <f t="shared" si="90"/>
        <v/>
      </c>
    </row>
    <row r="5804" spans="1:8" ht="25.5" x14ac:dyDescent="0.25">
      <c r="A5804" s="69" t="s">
        <v>5295</v>
      </c>
      <c r="B5804" s="42" t="s">
        <v>5296</v>
      </c>
      <c r="C5804" s="43" t="s">
        <v>5297</v>
      </c>
      <c r="D5804" s="44"/>
      <c r="E5804" s="47"/>
      <c r="F5804" s="10" t="s">
        <v>9655</v>
      </c>
      <c r="G5804" s="10">
        <v>0</v>
      </c>
      <c r="H5804" s="810" t="str">
        <f t="shared" si="90"/>
        <v/>
      </c>
    </row>
    <row r="5805" spans="1:8" ht="25.5" x14ac:dyDescent="0.25">
      <c r="A5805" s="69" t="s">
        <v>5298</v>
      </c>
      <c r="B5805" s="42" t="s">
        <v>5299</v>
      </c>
      <c r="C5805" s="43" t="s">
        <v>5300</v>
      </c>
      <c r="D5805" s="44"/>
      <c r="E5805" s="47"/>
      <c r="F5805" s="10" t="s">
        <v>9655</v>
      </c>
      <c r="G5805" s="10">
        <v>0</v>
      </c>
      <c r="H5805" s="810" t="str">
        <f t="shared" si="90"/>
        <v/>
      </c>
    </row>
    <row r="5806" spans="1:8" x14ac:dyDescent="0.25">
      <c r="A5806" s="69"/>
      <c r="B5806" s="42"/>
      <c r="C5806" s="43"/>
      <c r="D5806" s="44"/>
      <c r="E5806" s="47"/>
      <c r="F5806" s="10" t="s">
        <v>5249</v>
      </c>
      <c r="G5806" s="10" t="s">
        <v>9527</v>
      </c>
      <c r="H5806" s="810" t="str">
        <f t="shared" si="90"/>
        <v/>
      </c>
    </row>
    <row r="5807" spans="1:8" x14ac:dyDescent="0.25">
      <c r="A5807" s="87" t="s">
        <v>5301</v>
      </c>
      <c r="B5807" s="42"/>
      <c r="C5807" s="43"/>
      <c r="D5807" s="44"/>
      <c r="E5807" s="47"/>
      <c r="F5807" s="10" t="s">
        <v>5249</v>
      </c>
      <c r="G5807" s="10" t="s">
        <v>9527</v>
      </c>
      <c r="H5807" s="810" t="str">
        <f t="shared" si="90"/>
        <v/>
      </c>
    </row>
    <row r="5808" spans="1:8" x14ac:dyDescent="0.25">
      <c r="A5808" s="69" t="s">
        <v>5302</v>
      </c>
      <c r="B5808" s="42" t="s">
        <v>5303</v>
      </c>
      <c r="C5808" s="43" t="s">
        <v>5304</v>
      </c>
      <c r="D5808" s="44"/>
      <c r="E5808" s="47"/>
      <c r="F5808" s="10">
        <v>1</v>
      </c>
      <c r="G5808" s="10">
        <v>1</v>
      </c>
      <c r="H5808" s="810">
        <f t="shared" si="90"/>
        <v>0</v>
      </c>
    </row>
    <row r="5809" spans="1:8" x14ac:dyDescent="0.25">
      <c r="A5809" s="69" t="s">
        <v>5305</v>
      </c>
      <c r="B5809" s="42" t="s">
        <v>5306</v>
      </c>
      <c r="C5809" s="43" t="s">
        <v>796</v>
      </c>
      <c r="D5809" s="44"/>
      <c r="E5809" s="47"/>
      <c r="F5809" s="10">
        <v>1</v>
      </c>
      <c r="G5809" s="10">
        <v>1</v>
      </c>
      <c r="H5809" s="810">
        <f t="shared" si="90"/>
        <v>0</v>
      </c>
    </row>
    <row r="5810" spans="1:8" x14ac:dyDescent="0.25">
      <c r="A5810" s="69" t="s">
        <v>5307</v>
      </c>
      <c r="B5810" s="42" t="s">
        <v>5308</v>
      </c>
      <c r="C5810" s="43" t="s">
        <v>5309</v>
      </c>
      <c r="D5810" s="44"/>
      <c r="E5810" s="47"/>
      <c r="F5810" s="10" t="s">
        <v>9655</v>
      </c>
      <c r="G5810" s="10">
        <v>0</v>
      </c>
      <c r="H5810" s="810" t="str">
        <f t="shared" si="90"/>
        <v/>
      </c>
    </row>
    <row r="5811" spans="1:8" x14ac:dyDescent="0.25">
      <c r="A5811" s="69" t="s">
        <v>5307</v>
      </c>
      <c r="B5811" s="42" t="s">
        <v>5310</v>
      </c>
      <c r="C5811" s="43" t="s">
        <v>5311</v>
      </c>
      <c r="D5811" s="44"/>
      <c r="E5811" s="47"/>
      <c r="F5811" s="10" t="s">
        <v>9655</v>
      </c>
      <c r="G5811" s="10">
        <v>0</v>
      </c>
      <c r="H5811" s="810" t="str">
        <f t="shared" si="90"/>
        <v/>
      </c>
    </row>
    <row r="5812" spans="1:8" x14ac:dyDescent="0.25">
      <c r="A5812" s="69" t="s">
        <v>5307</v>
      </c>
      <c r="B5812" s="42" t="s">
        <v>5312</v>
      </c>
      <c r="C5812" s="43" t="s">
        <v>5313</v>
      </c>
      <c r="D5812" s="44"/>
      <c r="E5812" s="47"/>
      <c r="F5812" s="10" t="s">
        <v>9655</v>
      </c>
      <c r="G5812" s="10">
        <v>0</v>
      </c>
      <c r="H5812" s="810" t="str">
        <f t="shared" si="90"/>
        <v/>
      </c>
    </row>
    <row r="5813" spans="1:8" x14ac:dyDescent="0.25">
      <c r="A5813" s="69" t="s">
        <v>5307</v>
      </c>
      <c r="B5813" s="42" t="s">
        <v>5314</v>
      </c>
      <c r="C5813" s="43" t="s">
        <v>5315</v>
      </c>
      <c r="D5813" s="44"/>
      <c r="E5813" s="47"/>
      <c r="F5813" s="10" t="s">
        <v>9655</v>
      </c>
      <c r="G5813" s="10">
        <v>0</v>
      </c>
      <c r="H5813" s="810" t="str">
        <f t="shared" si="90"/>
        <v/>
      </c>
    </row>
    <row r="5814" spans="1:8" x14ac:dyDescent="0.25">
      <c r="A5814" s="69" t="s">
        <v>5307</v>
      </c>
      <c r="B5814" s="42" t="s">
        <v>5308</v>
      </c>
      <c r="C5814" s="43" t="s">
        <v>5316</v>
      </c>
      <c r="D5814" s="44"/>
      <c r="E5814" s="47"/>
      <c r="F5814" s="10" t="s">
        <v>9655</v>
      </c>
      <c r="G5814" s="10">
        <v>0</v>
      </c>
      <c r="H5814" s="810" t="str">
        <f t="shared" si="90"/>
        <v/>
      </c>
    </row>
    <row r="5815" spans="1:8" x14ac:dyDescent="0.25">
      <c r="A5815" s="69" t="s">
        <v>5307</v>
      </c>
      <c r="B5815" s="42" t="s">
        <v>5310</v>
      </c>
      <c r="C5815" s="43" t="s">
        <v>5317</v>
      </c>
      <c r="D5815" s="44"/>
      <c r="E5815" s="47"/>
      <c r="F5815" s="10" t="s">
        <v>9655</v>
      </c>
      <c r="G5815" s="10">
        <v>0</v>
      </c>
      <c r="H5815" s="810" t="str">
        <f t="shared" si="90"/>
        <v/>
      </c>
    </row>
    <row r="5816" spans="1:8" x14ac:dyDescent="0.25">
      <c r="A5816" s="69" t="s">
        <v>5307</v>
      </c>
      <c r="B5816" s="42" t="s">
        <v>5312</v>
      </c>
      <c r="C5816" s="43" t="s">
        <v>5318</v>
      </c>
      <c r="D5816" s="44"/>
      <c r="E5816" s="47"/>
      <c r="F5816" s="10" t="s">
        <v>9655</v>
      </c>
      <c r="G5816" s="10">
        <v>0</v>
      </c>
      <c r="H5816" s="810" t="str">
        <f t="shared" si="90"/>
        <v/>
      </c>
    </row>
    <row r="5817" spans="1:8" x14ac:dyDescent="0.25">
      <c r="A5817" s="69" t="s">
        <v>5307</v>
      </c>
      <c r="B5817" s="42" t="s">
        <v>5314</v>
      </c>
      <c r="C5817" s="43" t="s">
        <v>5319</v>
      </c>
      <c r="D5817" s="44"/>
      <c r="E5817" s="47"/>
      <c r="F5817" s="10" t="s">
        <v>9655</v>
      </c>
      <c r="G5817" s="10">
        <v>0</v>
      </c>
      <c r="H5817" s="810" t="str">
        <f t="shared" si="90"/>
        <v/>
      </c>
    </row>
    <row r="5818" spans="1:8" ht="25.5" x14ac:dyDescent="0.25">
      <c r="A5818" s="69" t="s">
        <v>5320</v>
      </c>
      <c r="B5818" s="42" t="s">
        <v>5337</v>
      </c>
      <c r="C5818" s="43" t="s">
        <v>5321</v>
      </c>
      <c r="D5818" s="44"/>
      <c r="E5818" s="47"/>
      <c r="F5818" s="10">
        <v>265</v>
      </c>
      <c r="G5818" s="10">
        <v>265</v>
      </c>
      <c r="H5818" s="810">
        <f t="shared" si="90"/>
        <v>0</v>
      </c>
    </row>
    <row r="5819" spans="1:8" ht="38.25" x14ac:dyDescent="0.25">
      <c r="A5819" s="69" t="s">
        <v>5322</v>
      </c>
      <c r="B5819" s="42" t="s">
        <v>5340</v>
      </c>
      <c r="C5819" s="43" t="s">
        <v>5323</v>
      </c>
      <c r="D5819" s="44"/>
      <c r="E5819" s="47"/>
      <c r="F5819" s="10">
        <v>327</v>
      </c>
      <c r="G5819" s="10">
        <v>327</v>
      </c>
      <c r="H5819" s="810">
        <f t="shared" si="90"/>
        <v>0</v>
      </c>
    </row>
    <row r="5820" spans="1:8" ht="25.5" x14ac:dyDescent="0.25">
      <c r="A5820" s="69" t="s">
        <v>5324</v>
      </c>
      <c r="B5820" s="42" t="s">
        <v>5343</v>
      </c>
      <c r="C5820" s="43" t="s">
        <v>5325</v>
      </c>
      <c r="D5820" s="44"/>
      <c r="E5820" s="47"/>
      <c r="F5820" s="10">
        <v>537</v>
      </c>
      <c r="G5820" s="10">
        <v>537</v>
      </c>
      <c r="H5820" s="810">
        <f t="shared" si="90"/>
        <v>0</v>
      </c>
    </row>
    <row r="5821" spans="1:8" ht="25.5" x14ac:dyDescent="0.25">
      <c r="A5821" s="69" t="s">
        <v>5326</v>
      </c>
      <c r="B5821" s="42" t="s">
        <v>5346</v>
      </c>
      <c r="C5821" s="43" t="s">
        <v>5327</v>
      </c>
      <c r="D5821" s="44"/>
      <c r="E5821" s="47"/>
      <c r="F5821" s="10">
        <v>316</v>
      </c>
      <c r="G5821" s="10">
        <v>316</v>
      </c>
      <c r="H5821" s="810">
        <f t="shared" si="90"/>
        <v>0</v>
      </c>
    </row>
    <row r="5822" spans="1:8" ht="38.25" x14ac:dyDescent="0.25">
      <c r="A5822" s="69" t="s">
        <v>5328</v>
      </c>
      <c r="B5822" s="42" t="s">
        <v>4232</v>
      </c>
      <c r="C5822" s="43" t="s">
        <v>4233</v>
      </c>
      <c r="D5822" s="44"/>
      <c r="E5822" s="47"/>
      <c r="F5822" s="10">
        <v>378</v>
      </c>
      <c r="G5822" s="10">
        <v>378</v>
      </c>
      <c r="H5822" s="810">
        <f t="shared" si="90"/>
        <v>0</v>
      </c>
    </row>
    <row r="5823" spans="1:8" ht="38.25" x14ac:dyDescent="0.25">
      <c r="A5823" s="69" t="s">
        <v>5329</v>
      </c>
      <c r="B5823" s="42" t="s">
        <v>5350</v>
      </c>
      <c r="C5823" s="43" t="s">
        <v>5330</v>
      </c>
      <c r="D5823" s="44"/>
      <c r="E5823" s="47"/>
      <c r="F5823" s="10">
        <v>588</v>
      </c>
      <c r="G5823" s="10">
        <v>588</v>
      </c>
      <c r="H5823" s="810">
        <f t="shared" si="90"/>
        <v>0</v>
      </c>
    </row>
    <row r="5824" spans="1:8" ht="25.5" x14ac:dyDescent="0.25">
      <c r="A5824" s="69" t="s">
        <v>5331</v>
      </c>
      <c r="B5824" s="42" t="s">
        <v>5353</v>
      </c>
      <c r="C5824" s="43" t="s">
        <v>5332</v>
      </c>
      <c r="D5824" s="44"/>
      <c r="E5824" s="47"/>
      <c r="F5824" s="10">
        <v>1024</v>
      </c>
      <c r="G5824" s="10">
        <v>1024</v>
      </c>
      <c r="H5824" s="810">
        <f t="shared" si="90"/>
        <v>0</v>
      </c>
    </row>
    <row r="5825" spans="1:8" ht="38.25" x14ac:dyDescent="0.25">
      <c r="A5825" s="69" t="s">
        <v>5333</v>
      </c>
      <c r="B5825" s="42" t="s">
        <v>4227</v>
      </c>
      <c r="C5825" s="43" t="s">
        <v>4228</v>
      </c>
      <c r="D5825" s="44"/>
      <c r="E5825" s="47"/>
      <c r="F5825" s="10">
        <v>1126</v>
      </c>
      <c r="G5825" s="10">
        <v>1126</v>
      </c>
      <c r="H5825" s="810">
        <f t="shared" si="90"/>
        <v>0</v>
      </c>
    </row>
    <row r="5826" spans="1:8" ht="38.25" x14ac:dyDescent="0.25">
      <c r="A5826" s="69" t="s">
        <v>5334</v>
      </c>
      <c r="B5826" s="42" t="s">
        <v>5357</v>
      </c>
      <c r="C5826" s="43" t="s">
        <v>5335</v>
      </c>
      <c r="D5826" s="44"/>
      <c r="E5826" s="47"/>
      <c r="F5826" s="10">
        <v>1331</v>
      </c>
      <c r="G5826" s="10">
        <v>1331</v>
      </c>
      <c r="H5826" s="810">
        <f t="shared" si="90"/>
        <v>0</v>
      </c>
    </row>
    <row r="5827" spans="1:8" ht="25.5" x14ac:dyDescent="0.25">
      <c r="A5827" s="69" t="s">
        <v>5336</v>
      </c>
      <c r="B5827" s="42" t="s">
        <v>5337</v>
      </c>
      <c r="C5827" s="43" t="s">
        <v>5338</v>
      </c>
      <c r="D5827" s="44"/>
      <c r="E5827" s="47"/>
      <c r="F5827" s="10">
        <v>266</v>
      </c>
      <c r="G5827" s="10">
        <v>266</v>
      </c>
      <c r="H5827" s="810">
        <f t="shared" si="90"/>
        <v>0</v>
      </c>
    </row>
    <row r="5828" spans="1:8" ht="25.5" x14ac:dyDescent="0.25">
      <c r="A5828" s="69" t="s">
        <v>5339</v>
      </c>
      <c r="B5828" s="42" t="s">
        <v>5340</v>
      </c>
      <c r="C5828" s="43" t="s">
        <v>5341</v>
      </c>
      <c r="D5828" s="44"/>
      <c r="E5828" s="47"/>
      <c r="F5828" s="10">
        <v>328</v>
      </c>
      <c r="G5828" s="10">
        <v>328</v>
      </c>
      <c r="H5828" s="810">
        <f t="shared" si="90"/>
        <v>0</v>
      </c>
    </row>
    <row r="5829" spans="1:8" ht="25.5" x14ac:dyDescent="0.25">
      <c r="A5829" s="69" t="s">
        <v>5342</v>
      </c>
      <c r="B5829" s="42" t="s">
        <v>5343</v>
      </c>
      <c r="C5829" s="43" t="s">
        <v>5344</v>
      </c>
      <c r="D5829" s="44"/>
      <c r="E5829" s="47"/>
      <c r="F5829" s="10">
        <v>538</v>
      </c>
      <c r="G5829" s="10">
        <v>538</v>
      </c>
      <c r="H5829" s="810">
        <f t="shared" si="90"/>
        <v>0</v>
      </c>
    </row>
    <row r="5830" spans="1:8" ht="25.5" x14ac:dyDescent="0.25">
      <c r="A5830" s="69" t="s">
        <v>5345</v>
      </c>
      <c r="B5830" s="42" t="s">
        <v>5346</v>
      </c>
      <c r="C5830" s="43" t="s">
        <v>5347</v>
      </c>
      <c r="D5830" s="44"/>
      <c r="E5830" s="47"/>
      <c r="F5830" s="10">
        <v>317</v>
      </c>
      <c r="G5830" s="10">
        <v>317</v>
      </c>
      <c r="H5830" s="810">
        <f t="shared" si="90"/>
        <v>0</v>
      </c>
    </row>
    <row r="5831" spans="1:8" ht="38.25" x14ac:dyDescent="0.25">
      <c r="A5831" s="69" t="s">
        <v>5348</v>
      </c>
      <c r="B5831" s="42" t="s">
        <v>4232</v>
      </c>
      <c r="C5831" s="43" t="s">
        <v>4235</v>
      </c>
      <c r="D5831" s="44"/>
      <c r="E5831" s="47"/>
      <c r="F5831" s="10">
        <v>379</v>
      </c>
      <c r="G5831" s="10">
        <v>379</v>
      </c>
      <c r="H5831" s="810">
        <f t="shared" si="90"/>
        <v>0</v>
      </c>
    </row>
    <row r="5832" spans="1:8" ht="38.25" x14ac:dyDescent="0.25">
      <c r="A5832" s="69" t="s">
        <v>5349</v>
      </c>
      <c r="B5832" s="42" t="s">
        <v>5350</v>
      </c>
      <c r="C5832" s="43" t="s">
        <v>5351</v>
      </c>
      <c r="D5832" s="44"/>
      <c r="E5832" s="47"/>
      <c r="F5832" s="10">
        <v>589</v>
      </c>
      <c r="G5832" s="10">
        <v>589</v>
      </c>
      <c r="H5832" s="810">
        <f t="shared" si="90"/>
        <v>0</v>
      </c>
    </row>
    <row r="5833" spans="1:8" ht="25.5" x14ac:dyDescent="0.25">
      <c r="A5833" s="69" t="s">
        <v>5352</v>
      </c>
      <c r="B5833" s="42" t="s">
        <v>5353</v>
      </c>
      <c r="C5833" s="43" t="s">
        <v>5354</v>
      </c>
      <c r="D5833" s="44"/>
      <c r="E5833" s="47"/>
      <c r="F5833" s="10">
        <v>1025</v>
      </c>
      <c r="G5833" s="10">
        <v>1025</v>
      </c>
      <c r="H5833" s="810">
        <f t="shared" si="90"/>
        <v>0</v>
      </c>
    </row>
    <row r="5834" spans="1:8" ht="38.25" x14ac:dyDescent="0.25">
      <c r="A5834" s="69" t="s">
        <v>5355</v>
      </c>
      <c r="B5834" s="42" t="s">
        <v>4227</v>
      </c>
      <c r="C5834" s="43" t="s">
        <v>4230</v>
      </c>
      <c r="D5834" s="44"/>
      <c r="E5834" s="47"/>
      <c r="F5834" s="10">
        <v>1127</v>
      </c>
      <c r="G5834" s="10">
        <v>1127</v>
      </c>
      <c r="H5834" s="810">
        <f t="shared" ref="H5834:H5886" si="91">IF(ISNUMBER(F5834),ROUND(F5834-G5834,2),"")</f>
        <v>0</v>
      </c>
    </row>
    <row r="5835" spans="1:8" ht="38.25" x14ac:dyDescent="0.25">
      <c r="A5835" s="69" t="s">
        <v>5356</v>
      </c>
      <c r="B5835" s="42" t="s">
        <v>5357</v>
      </c>
      <c r="C5835" s="43" t="s">
        <v>5358</v>
      </c>
      <c r="D5835" s="44"/>
      <c r="E5835" s="47"/>
      <c r="F5835" s="10">
        <v>1332</v>
      </c>
      <c r="G5835" s="10">
        <v>1332</v>
      </c>
      <c r="H5835" s="810">
        <f t="shared" si="91"/>
        <v>0</v>
      </c>
    </row>
    <row r="5836" spans="1:8" x14ac:dyDescent="0.25">
      <c r="A5836" s="69" t="s">
        <v>5359</v>
      </c>
      <c r="B5836" s="42" t="s">
        <v>5360</v>
      </c>
      <c r="C5836" s="43" t="s">
        <v>5361</v>
      </c>
      <c r="D5836" s="44"/>
      <c r="E5836" s="47"/>
      <c r="F5836" s="10">
        <v>615</v>
      </c>
      <c r="G5836" s="10">
        <v>615</v>
      </c>
      <c r="H5836" s="810">
        <f t="shared" si="91"/>
        <v>0</v>
      </c>
    </row>
    <row r="5837" spans="1:8" ht="25.5" x14ac:dyDescent="0.25">
      <c r="A5837" s="69" t="s">
        <v>5362</v>
      </c>
      <c r="B5837" s="42" t="s">
        <v>5363</v>
      </c>
      <c r="C5837" s="43" t="s">
        <v>5364</v>
      </c>
      <c r="D5837" s="44"/>
      <c r="E5837" s="47"/>
      <c r="F5837" s="10">
        <v>112</v>
      </c>
      <c r="G5837" s="10">
        <v>112</v>
      </c>
      <c r="H5837" s="810">
        <f t="shared" si="91"/>
        <v>0</v>
      </c>
    </row>
    <row r="5838" spans="1:8" x14ac:dyDescent="0.25">
      <c r="A5838" s="69" t="s">
        <v>5365</v>
      </c>
      <c r="B5838" s="42" t="s">
        <v>5366</v>
      </c>
      <c r="C5838" s="43" t="s">
        <v>5367</v>
      </c>
      <c r="D5838" s="44"/>
      <c r="E5838" s="47"/>
      <c r="F5838" s="10">
        <v>164</v>
      </c>
      <c r="G5838" s="10">
        <v>164</v>
      </c>
      <c r="H5838" s="810">
        <f t="shared" si="91"/>
        <v>0</v>
      </c>
    </row>
    <row r="5839" spans="1:8" x14ac:dyDescent="0.25">
      <c r="A5839" s="69" t="s">
        <v>5368</v>
      </c>
      <c r="B5839" s="42" t="s">
        <v>5369</v>
      </c>
      <c r="C5839" s="43" t="s">
        <v>5370</v>
      </c>
      <c r="D5839" s="44"/>
      <c r="E5839" s="47"/>
      <c r="F5839" s="10">
        <v>46</v>
      </c>
      <c r="G5839" s="10">
        <v>46</v>
      </c>
      <c r="H5839" s="810">
        <f t="shared" si="91"/>
        <v>0</v>
      </c>
    </row>
    <row r="5840" spans="1:8" x14ac:dyDescent="0.25">
      <c r="A5840" s="69" t="s">
        <v>5371</v>
      </c>
      <c r="B5840" s="42" t="s">
        <v>5372</v>
      </c>
      <c r="C5840" s="43" t="s">
        <v>5373</v>
      </c>
      <c r="D5840" s="44"/>
      <c r="E5840" s="47"/>
      <c r="F5840" s="10">
        <v>128</v>
      </c>
      <c r="G5840" s="10">
        <v>128</v>
      </c>
      <c r="H5840" s="810">
        <f t="shared" si="91"/>
        <v>0</v>
      </c>
    </row>
    <row r="5841" spans="1:8" ht="25.5" x14ac:dyDescent="0.25">
      <c r="A5841" s="69" t="s">
        <v>5374</v>
      </c>
      <c r="B5841" s="42" t="s">
        <v>5375</v>
      </c>
      <c r="C5841" s="43" t="s">
        <v>5376</v>
      </c>
      <c r="D5841" s="44"/>
      <c r="E5841" s="47"/>
      <c r="F5841" s="10">
        <v>281</v>
      </c>
      <c r="G5841" s="10">
        <v>281</v>
      </c>
      <c r="H5841" s="810">
        <f t="shared" si="91"/>
        <v>0</v>
      </c>
    </row>
    <row r="5842" spans="1:8" x14ac:dyDescent="0.25">
      <c r="A5842" s="69" t="s">
        <v>5377</v>
      </c>
      <c r="B5842" s="42" t="s">
        <v>5378</v>
      </c>
      <c r="C5842" s="43" t="s">
        <v>5379</v>
      </c>
      <c r="D5842" s="44"/>
      <c r="E5842" s="47"/>
      <c r="F5842" s="10">
        <v>49</v>
      </c>
      <c r="G5842" s="10">
        <v>49</v>
      </c>
      <c r="H5842" s="810">
        <f t="shared" si="91"/>
        <v>0</v>
      </c>
    </row>
    <row r="5843" spans="1:8" ht="25.5" x14ac:dyDescent="0.25">
      <c r="A5843" s="69" t="s">
        <v>5380</v>
      </c>
      <c r="B5843" s="42" t="s">
        <v>5381</v>
      </c>
      <c r="C5843" s="43" t="s">
        <v>5382</v>
      </c>
      <c r="D5843" s="44"/>
      <c r="E5843" s="47"/>
      <c r="F5843" s="10">
        <v>349</v>
      </c>
      <c r="G5843" s="10">
        <v>349</v>
      </c>
      <c r="H5843" s="810">
        <f t="shared" si="91"/>
        <v>0</v>
      </c>
    </row>
    <row r="5844" spans="1:8" x14ac:dyDescent="0.25">
      <c r="A5844" s="69" t="s">
        <v>5383</v>
      </c>
      <c r="B5844" s="42" t="s">
        <v>5384</v>
      </c>
      <c r="C5844" s="43" t="s">
        <v>5385</v>
      </c>
      <c r="D5844" s="44"/>
      <c r="E5844" s="47"/>
      <c r="F5844" s="10">
        <v>158</v>
      </c>
      <c r="G5844" s="10">
        <v>158</v>
      </c>
      <c r="H5844" s="810">
        <f t="shared" si="91"/>
        <v>0</v>
      </c>
    </row>
    <row r="5845" spans="1:8" ht="25.5" x14ac:dyDescent="0.25">
      <c r="A5845" s="69" t="s">
        <v>5386</v>
      </c>
      <c r="B5845" s="42" t="s">
        <v>5387</v>
      </c>
      <c r="C5845" s="43" t="s">
        <v>5388</v>
      </c>
      <c r="D5845" s="44"/>
      <c r="E5845" s="47"/>
      <c r="F5845" s="10">
        <v>128</v>
      </c>
      <c r="G5845" s="10">
        <v>128</v>
      </c>
      <c r="H5845" s="810">
        <f t="shared" si="91"/>
        <v>0</v>
      </c>
    </row>
    <row r="5846" spans="1:8" ht="25.5" x14ac:dyDescent="0.25">
      <c r="A5846" s="69" t="s">
        <v>5389</v>
      </c>
      <c r="B5846" s="42" t="s">
        <v>5390</v>
      </c>
      <c r="C5846" s="43" t="s">
        <v>5391</v>
      </c>
      <c r="D5846" s="44"/>
      <c r="E5846" s="47"/>
      <c r="F5846" s="10">
        <v>128</v>
      </c>
      <c r="G5846" s="10">
        <v>128</v>
      </c>
      <c r="H5846" s="810">
        <f t="shared" si="91"/>
        <v>0</v>
      </c>
    </row>
    <row r="5847" spans="1:8" ht="25.5" x14ac:dyDescent="0.25">
      <c r="A5847" s="69" t="s">
        <v>5392</v>
      </c>
      <c r="B5847" s="42" t="s">
        <v>5393</v>
      </c>
      <c r="C5847" s="43" t="s">
        <v>5394</v>
      </c>
      <c r="D5847" s="44"/>
      <c r="E5847" s="47"/>
      <c r="F5847" s="10">
        <v>128</v>
      </c>
      <c r="G5847" s="10">
        <v>128</v>
      </c>
      <c r="H5847" s="810">
        <f t="shared" si="91"/>
        <v>0</v>
      </c>
    </row>
    <row r="5848" spans="1:8" ht="25.5" x14ac:dyDescent="0.25">
      <c r="A5848" s="69" t="s">
        <v>5395</v>
      </c>
      <c r="B5848" s="42" t="s">
        <v>5396</v>
      </c>
      <c r="C5848" s="43" t="s">
        <v>5397</v>
      </c>
      <c r="D5848" s="44"/>
      <c r="E5848" s="47"/>
      <c r="F5848" s="10">
        <v>128</v>
      </c>
      <c r="G5848" s="10">
        <v>128</v>
      </c>
      <c r="H5848" s="810">
        <f t="shared" si="91"/>
        <v>0</v>
      </c>
    </row>
    <row r="5849" spans="1:8" ht="25.5" x14ac:dyDescent="0.25">
      <c r="A5849" s="69" t="s">
        <v>5398</v>
      </c>
      <c r="B5849" s="42" t="s">
        <v>5399</v>
      </c>
      <c r="C5849" s="43" t="s">
        <v>5400</v>
      </c>
      <c r="D5849" s="44"/>
      <c r="E5849" s="47"/>
      <c r="F5849" s="10">
        <v>128</v>
      </c>
      <c r="G5849" s="10">
        <v>128</v>
      </c>
      <c r="H5849" s="810">
        <f t="shared" si="91"/>
        <v>0</v>
      </c>
    </row>
    <row r="5850" spans="1:8" ht="25.5" x14ac:dyDescent="0.25">
      <c r="A5850" s="69" t="s">
        <v>5401</v>
      </c>
      <c r="B5850" s="42" t="s">
        <v>5402</v>
      </c>
      <c r="C5850" s="43" t="s">
        <v>5403</v>
      </c>
      <c r="D5850" s="44"/>
      <c r="E5850" s="47"/>
      <c r="F5850" s="10">
        <v>2</v>
      </c>
      <c r="G5850" s="10">
        <v>2</v>
      </c>
      <c r="H5850" s="810">
        <f t="shared" si="91"/>
        <v>0</v>
      </c>
    </row>
    <row r="5851" spans="1:8" x14ac:dyDescent="0.25">
      <c r="A5851" s="69" t="s">
        <v>5404</v>
      </c>
      <c r="B5851" s="42" t="s">
        <v>5405</v>
      </c>
      <c r="C5851" s="43" t="s">
        <v>5406</v>
      </c>
      <c r="D5851" s="44"/>
      <c r="E5851" s="47"/>
      <c r="F5851" s="10">
        <v>46</v>
      </c>
      <c r="G5851" s="10">
        <v>46</v>
      </c>
      <c r="H5851" s="810">
        <f t="shared" si="91"/>
        <v>0</v>
      </c>
    </row>
    <row r="5852" spans="1:8" x14ac:dyDescent="0.25">
      <c r="A5852" s="69" t="s">
        <v>5407</v>
      </c>
      <c r="B5852" s="42" t="s">
        <v>5408</v>
      </c>
      <c r="C5852" s="43" t="s">
        <v>5409</v>
      </c>
      <c r="D5852" s="44"/>
      <c r="E5852" s="47"/>
      <c r="F5852" s="10">
        <v>10</v>
      </c>
      <c r="G5852" s="10">
        <v>10</v>
      </c>
      <c r="H5852" s="810">
        <f t="shared" si="91"/>
        <v>0</v>
      </c>
    </row>
    <row r="5853" spans="1:8" x14ac:dyDescent="0.25">
      <c r="A5853" s="69"/>
      <c r="B5853" s="42"/>
      <c r="C5853" s="43"/>
      <c r="D5853" s="44"/>
      <c r="E5853" s="47"/>
      <c r="F5853" s="10" t="s">
        <v>5249</v>
      </c>
      <c r="G5853" s="10" t="s">
        <v>9527</v>
      </c>
      <c r="H5853" s="810" t="str">
        <f t="shared" si="91"/>
        <v/>
      </c>
    </row>
    <row r="5854" spans="1:8" ht="25.5" x14ac:dyDescent="0.25">
      <c r="A5854" s="87" t="s">
        <v>5410</v>
      </c>
      <c r="B5854" s="42"/>
      <c r="C5854" s="43"/>
      <c r="D5854" s="44"/>
      <c r="E5854" s="47"/>
      <c r="F5854" s="10" t="s">
        <v>5249</v>
      </c>
      <c r="G5854" s="10" t="s">
        <v>9527</v>
      </c>
      <c r="H5854" s="810" t="str">
        <f t="shared" si="91"/>
        <v/>
      </c>
    </row>
    <row r="5855" spans="1:8" ht="25.5" x14ac:dyDescent="0.25">
      <c r="A5855" s="87" t="s">
        <v>5411</v>
      </c>
      <c r="B5855" s="42"/>
      <c r="C5855" s="43"/>
      <c r="D5855" s="44"/>
      <c r="E5855" s="47"/>
      <c r="F5855" s="10" t="s">
        <v>5249</v>
      </c>
      <c r="G5855" s="10" t="s">
        <v>9527</v>
      </c>
      <c r="H5855" s="810" t="str">
        <f t="shared" si="91"/>
        <v/>
      </c>
    </row>
    <row r="5856" spans="1:8" ht="38.25" x14ac:dyDescent="0.25">
      <c r="A5856" s="69" t="s">
        <v>5412</v>
      </c>
      <c r="B5856" s="42" t="s">
        <v>5413</v>
      </c>
      <c r="C5856" s="43" t="s">
        <v>171</v>
      </c>
      <c r="D5856" s="44"/>
      <c r="E5856" s="47"/>
      <c r="F5856" s="10">
        <v>132</v>
      </c>
      <c r="G5856" s="10">
        <v>132</v>
      </c>
      <c r="H5856" s="810">
        <f t="shared" si="91"/>
        <v>0</v>
      </c>
    </row>
    <row r="5857" spans="1:8" ht="38.25" x14ac:dyDescent="0.25">
      <c r="A5857" s="69" t="s">
        <v>5412</v>
      </c>
      <c r="B5857" s="42" t="s">
        <v>5414</v>
      </c>
      <c r="C5857" s="43" t="s">
        <v>171</v>
      </c>
      <c r="D5857" s="44"/>
      <c r="E5857" s="47"/>
      <c r="F5857" s="10">
        <v>572</v>
      </c>
      <c r="G5857" s="10">
        <v>572</v>
      </c>
      <c r="H5857" s="810">
        <f t="shared" si="91"/>
        <v>0</v>
      </c>
    </row>
    <row r="5858" spans="1:8" ht="38.25" x14ac:dyDescent="0.25">
      <c r="A5858" s="69" t="s">
        <v>5412</v>
      </c>
      <c r="B5858" s="42" t="s">
        <v>5415</v>
      </c>
      <c r="C5858" s="43" t="s">
        <v>171</v>
      </c>
      <c r="D5858" s="44"/>
      <c r="E5858" s="47"/>
      <c r="F5858" s="10">
        <v>1136</v>
      </c>
      <c r="G5858" s="10">
        <v>1136</v>
      </c>
      <c r="H5858" s="810">
        <f t="shared" si="91"/>
        <v>0</v>
      </c>
    </row>
    <row r="5859" spans="1:8" ht="38.25" x14ac:dyDescent="0.25">
      <c r="A5859" s="69" t="s">
        <v>5412</v>
      </c>
      <c r="B5859" s="42" t="s">
        <v>5416</v>
      </c>
      <c r="C5859" s="43" t="s">
        <v>171</v>
      </c>
      <c r="D5859" s="44"/>
      <c r="E5859" s="47"/>
      <c r="F5859" s="10">
        <v>1577</v>
      </c>
      <c r="G5859" s="10">
        <v>1577</v>
      </c>
      <c r="H5859" s="810">
        <f t="shared" si="91"/>
        <v>0</v>
      </c>
    </row>
    <row r="5860" spans="1:8" ht="38.25" x14ac:dyDescent="0.25">
      <c r="A5860" s="69" t="s">
        <v>5412</v>
      </c>
      <c r="B5860" s="42" t="s">
        <v>5417</v>
      </c>
      <c r="C5860" s="43" t="s">
        <v>171</v>
      </c>
      <c r="D5860" s="44"/>
      <c r="E5860" s="47"/>
      <c r="F5860" s="10">
        <v>605</v>
      </c>
      <c r="G5860" s="10">
        <v>605</v>
      </c>
      <c r="H5860" s="810">
        <f t="shared" si="91"/>
        <v>0</v>
      </c>
    </row>
    <row r="5861" spans="1:8" ht="38.25" x14ac:dyDescent="0.25">
      <c r="A5861" s="69" t="s">
        <v>5412</v>
      </c>
      <c r="B5861" s="42" t="s">
        <v>5418</v>
      </c>
      <c r="C5861" s="43" t="s">
        <v>171</v>
      </c>
      <c r="D5861" s="44"/>
      <c r="E5861" s="47"/>
      <c r="F5861" s="10">
        <v>1520</v>
      </c>
      <c r="G5861" s="10">
        <v>1520</v>
      </c>
      <c r="H5861" s="810">
        <f t="shared" si="91"/>
        <v>0</v>
      </c>
    </row>
    <row r="5862" spans="1:8" ht="38.25" x14ac:dyDescent="0.25">
      <c r="A5862" s="69" t="s">
        <v>5412</v>
      </c>
      <c r="B5862" s="42" t="s">
        <v>5419</v>
      </c>
      <c r="C5862" s="43" t="s">
        <v>171</v>
      </c>
      <c r="D5862" s="44"/>
      <c r="E5862" s="47"/>
      <c r="F5862" s="10">
        <v>4253</v>
      </c>
      <c r="G5862" s="10">
        <v>4253</v>
      </c>
      <c r="H5862" s="810">
        <f t="shared" si="91"/>
        <v>0</v>
      </c>
    </row>
    <row r="5863" spans="1:8" ht="38.25" x14ac:dyDescent="0.25">
      <c r="A5863" s="69" t="s">
        <v>5412</v>
      </c>
      <c r="B5863" s="42" t="s">
        <v>5420</v>
      </c>
      <c r="C5863" s="43" t="s">
        <v>171</v>
      </c>
      <c r="D5863" s="44"/>
      <c r="E5863" s="47"/>
      <c r="F5863" s="10">
        <v>1862</v>
      </c>
      <c r="G5863" s="10">
        <v>1862</v>
      </c>
      <c r="H5863" s="810">
        <f t="shared" si="91"/>
        <v>0</v>
      </c>
    </row>
    <row r="5864" spans="1:8" ht="38.25" x14ac:dyDescent="0.25">
      <c r="A5864" s="69" t="s">
        <v>5412</v>
      </c>
      <c r="B5864" s="42" t="s">
        <v>5421</v>
      </c>
      <c r="C5864" s="43" t="s">
        <v>171</v>
      </c>
      <c r="D5864" s="44"/>
      <c r="E5864" s="47"/>
      <c r="F5864" s="10">
        <v>230</v>
      </c>
      <c r="G5864" s="10">
        <v>230</v>
      </c>
      <c r="H5864" s="810">
        <f t="shared" si="91"/>
        <v>0</v>
      </c>
    </row>
    <row r="5865" spans="1:8" ht="38.25" x14ac:dyDescent="0.25">
      <c r="A5865" s="69" t="s">
        <v>5412</v>
      </c>
      <c r="B5865" s="42" t="s">
        <v>5422</v>
      </c>
      <c r="C5865" s="43" t="s">
        <v>171</v>
      </c>
      <c r="D5865" s="44"/>
      <c r="E5865" s="47"/>
      <c r="F5865" s="10">
        <v>323</v>
      </c>
      <c r="G5865" s="10">
        <v>323</v>
      </c>
      <c r="H5865" s="810">
        <f t="shared" si="91"/>
        <v>0</v>
      </c>
    </row>
    <row r="5866" spans="1:8" ht="38.25" x14ac:dyDescent="0.25">
      <c r="A5866" s="69" t="s">
        <v>5412</v>
      </c>
      <c r="B5866" s="42" t="s">
        <v>5423</v>
      </c>
      <c r="C5866" s="43" t="s">
        <v>171</v>
      </c>
      <c r="D5866" s="44"/>
      <c r="E5866" s="47"/>
      <c r="F5866" s="10">
        <v>455</v>
      </c>
      <c r="G5866" s="10">
        <v>455</v>
      </c>
      <c r="H5866" s="810">
        <f t="shared" si="91"/>
        <v>0</v>
      </c>
    </row>
    <row r="5867" spans="1:8" ht="38.25" x14ac:dyDescent="0.25">
      <c r="A5867" s="69" t="s">
        <v>5412</v>
      </c>
      <c r="B5867" s="42" t="s">
        <v>5424</v>
      </c>
      <c r="C5867" s="43" t="s">
        <v>171</v>
      </c>
      <c r="D5867" s="44"/>
      <c r="E5867" s="47"/>
      <c r="F5867" s="10">
        <v>1001</v>
      </c>
      <c r="G5867" s="10">
        <v>1001</v>
      </c>
      <c r="H5867" s="810">
        <f t="shared" si="91"/>
        <v>0</v>
      </c>
    </row>
    <row r="5868" spans="1:8" ht="38.25" x14ac:dyDescent="0.25">
      <c r="A5868" s="69" t="s">
        <v>5412</v>
      </c>
      <c r="B5868" s="42" t="s">
        <v>5425</v>
      </c>
      <c r="C5868" s="43" t="s">
        <v>171</v>
      </c>
      <c r="D5868" s="44"/>
      <c r="E5868" s="47"/>
      <c r="F5868" s="10">
        <v>1608</v>
      </c>
      <c r="G5868" s="10">
        <v>1608</v>
      </c>
      <c r="H5868" s="810">
        <f t="shared" si="91"/>
        <v>0</v>
      </c>
    </row>
    <row r="5869" spans="1:8" ht="38.25" x14ac:dyDescent="0.25">
      <c r="A5869" s="69" t="s">
        <v>5412</v>
      </c>
      <c r="B5869" s="42" t="s">
        <v>5426</v>
      </c>
      <c r="C5869" s="43" t="s">
        <v>171</v>
      </c>
      <c r="D5869" s="44"/>
      <c r="E5869" s="47"/>
      <c r="F5869" s="10">
        <v>1304</v>
      </c>
      <c r="G5869" s="10">
        <v>1304</v>
      </c>
      <c r="H5869" s="810">
        <f t="shared" si="91"/>
        <v>0</v>
      </c>
    </row>
    <row r="5870" spans="1:8" x14ac:dyDescent="0.25">
      <c r="A5870" s="69"/>
      <c r="B5870" s="42"/>
      <c r="C5870" s="43"/>
      <c r="D5870" s="44"/>
      <c r="E5870" s="47"/>
      <c r="F5870" s="10" t="s">
        <v>5249</v>
      </c>
      <c r="G5870" s="10" t="s">
        <v>9527</v>
      </c>
      <c r="H5870" s="810" t="str">
        <f t="shared" si="91"/>
        <v/>
      </c>
    </row>
    <row r="5871" spans="1:8" x14ac:dyDescent="0.25">
      <c r="A5871" s="69"/>
      <c r="B5871" s="42"/>
      <c r="C5871" s="43"/>
      <c r="D5871" s="44"/>
      <c r="E5871" s="47"/>
      <c r="F5871" s="10" t="s">
        <v>5249</v>
      </c>
      <c r="G5871" s="10" t="s">
        <v>9527</v>
      </c>
      <c r="H5871" s="810" t="str">
        <f t="shared" si="91"/>
        <v/>
      </c>
    </row>
    <row r="5872" spans="1:8" ht="38.25" x14ac:dyDescent="0.25">
      <c r="A5872" s="87" t="s">
        <v>5427</v>
      </c>
      <c r="B5872" s="42"/>
      <c r="C5872" s="43"/>
      <c r="D5872" s="44"/>
      <c r="E5872" s="47"/>
      <c r="F5872" s="10" t="s">
        <v>5249</v>
      </c>
      <c r="G5872" s="10" t="s">
        <v>9527</v>
      </c>
      <c r="H5872" s="810" t="str">
        <f t="shared" si="91"/>
        <v/>
      </c>
    </row>
    <row r="5873" spans="1:8" ht="38.25" x14ac:dyDescent="0.25">
      <c r="A5873" s="69" t="s">
        <v>5427</v>
      </c>
      <c r="B5873" s="42" t="s">
        <v>5413</v>
      </c>
      <c r="C5873" s="43" t="s">
        <v>171</v>
      </c>
      <c r="D5873" s="44"/>
      <c r="E5873" s="47"/>
      <c r="F5873" s="10">
        <v>145</v>
      </c>
      <c r="G5873" s="10">
        <v>145</v>
      </c>
      <c r="H5873" s="810">
        <f t="shared" si="91"/>
        <v>0</v>
      </c>
    </row>
    <row r="5874" spans="1:8" ht="38.25" x14ac:dyDescent="0.25">
      <c r="A5874" s="69" t="s">
        <v>5427</v>
      </c>
      <c r="B5874" s="42" t="s">
        <v>5414</v>
      </c>
      <c r="C5874" s="43" t="s">
        <v>171</v>
      </c>
      <c r="D5874" s="44"/>
      <c r="E5874" s="47"/>
      <c r="F5874" s="10">
        <v>630</v>
      </c>
      <c r="G5874" s="10">
        <v>630</v>
      </c>
      <c r="H5874" s="810">
        <f t="shared" si="91"/>
        <v>0</v>
      </c>
    </row>
    <row r="5875" spans="1:8" ht="38.25" x14ac:dyDescent="0.25">
      <c r="A5875" s="69" t="s">
        <v>5427</v>
      </c>
      <c r="B5875" s="42" t="s">
        <v>5415</v>
      </c>
      <c r="C5875" s="43" t="s">
        <v>171</v>
      </c>
      <c r="D5875" s="44"/>
      <c r="E5875" s="47"/>
      <c r="F5875" s="10">
        <v>1250</v>
      </c>
      <c r="G5875" s="10">
        <v>1250</v>
      </c>
      <c r="H5875" s="810">
        <f t="shared" si="91"/>
        <v>0</v>
      </c>
    </row>
    <row r="5876" spans="1:8" ht="38.25" x14ac:dyDescent="0.25">
      <c r="A5876" s="69" t="s">
        <v>5427</v>
      </c>
      <c r="B5876" s="42" t="s">
        <v>5416</v>
      </c>
      <c r="C5876" s="43" t="s">
        <v>171</v>
      </c>
      <c r="D5876" s="44"/>
      <c r="E5876" s="47"/>
      <c r="F5876" s="10">
        <v>1735</v>
      </c>
      <c r="G5876" s="10">
        <v>1735</v>
      </c>
      <c r="H5876" s="810">
        <f t="shared" si="91"/>
        <v>0</v>
      </c>
    </row>
    <row r="5877" spans="1:8" ht="38.25" x14ac:dyDescent="0.25">
      <c r="A5877" s="69" t="s">
        <v>5427</v>
      </c>
      <c r="B5877" s="42" t="s">
        <v>5417</v>
      </c>
      <c r="C5877" s="43" t="s">
        <v>171</v>
      </c>
      <c r="D5877" s="44"/>
      <c r="E5877" s="47"/>
      <c r="F5877" s="10">
        <v>666</v>
      </c>
      <c r="G5877" s="10">
        <v>666</v>
      </c>
      <c r="H5877" s="810">
        <f t="shared" si="91"/>
        <v>0</v>
      </c>
    </row>
    <row r="5878" spans="1:8" ht="38.25" x14ac:dyDescent="0.25">
      <c r="A5878" s="69" t="s">
        <v>5427</v>
      </c>
      <c r="B5878" s="42" t="s">
        <v>5418</v>
      </c>
      <c r="C5878" s="43" t="s">
        <v>171</v>
      </c>
      <c r="D5878" s="44"/>
      <c r="E5878" s="47"/>
      <c r="F5878" s="10">
        <v>1671</v>
      </c>
      <c r="G5878" s="10">
        <v>1671</v>
      </c>
      <c r="H5878" s="810">
        <f t="shared" si="91"/>
        <v>0</v>
      </c>
    </row>
    <row r="5879" spans="1:8" ht="38.25" x14ac:dyDescent="0.25">
      <c r="A5879" s="69" t="s">
        <v>5427</v>
      </c>
      <c r="B5879" s="42" t="s">
        <v>5419</v>
      </c>
      <c r="C5879" s="43" t="s">
        <v>171</v>
      </c>
      <c r="D5879" s="44"/>
      <c r="E5879" s="47"/>
      <c r="F5879" s="10">
        <v>4679</v>
      </c>
      <c r="G5879" s="10">
        <v>4679</v>
      </c>
      <c r="H5879" s="810">
        <f t="shared" si="91"/>
        <v>0</v>
      </c>
    </row>
    <row r="5880" spans="1:8" ht="38.25" x14ac:dyDescent="0.25">
      <c r="A5880" s="69" t="s">
        <v>5427</v>
      </c>
      <c r="B5880" s="42" t="s">
        <v>5420</v>
      </c>
      <c r="C5880" s="43" t="s">
        <v>171</v>
      </c>
      <c r="D5880" s="44"/>
      <c r="E5880" s="47"/>
      <c r="F5880" s="10">
        <v>2048</v>
      </c>
      <c r="G5880" s="10">
        <v>2048</v>
      </c>
      <c r="H5880" s="810">
        <f t="shared" si="91"/>
        <v>0</v>
      </c>
    </row>
    <row r="5881" spans="1:8" ht="38.25" x14ac:dyDescent="0.25">
      <c r="A5881" s="69" t="s">
        <v>5427</v>
      </c>
      <c r="B5881" s="42" t="s">
        <v>5421</v>
      </c>
      <c r="C5881" s="43" t="s">
        <v>171</v>
      </c>
      <c r="D5881" s="44"/>
      <c r="E5881" s="47"/>
      <c r="F5881" s="10">
        <v>253</v>
      </c>
      <c r="G5881" s="10">
        <v>253</v>
      </c>
      <c r="H5881" s="810">
        <f t="shared" si="91"/>
        <v>0</v>
      </c>
    </row>
    <row r="5882" spans="1:8" ht="38.25" x14ac:dyDescent="0.25">
      <c r="A5882" s="69" t="s">
        <v>5427</v>
      </c>
      <c r="B5882" s="42" t="s">
        <v>5422</v>
      </c>
      <c r="C5882" s="43" t="s">
        <v>171</v>
      </c>
      <c r="D5882" s="44"/>
      <c r="E5882" s="47"/>
      <c r="F5882" s="10">
        <v>356</v>
      </c>
      <c r="G5882" s="10">
        <v>356</v>
      </c>
      <c r="H5882" s="810">
        <f t="shared" si="91"/>
        <v>0</v>
      </c>
    </row>
    <row r="5883" spans="1:8" ht="38.25" x14ac:dyDescent="0.25">
      <c r="A5883" s="69" t="s">
        <v>5427</v>
      </c>
      <c r="B5883" s="42" t="s">
        <v>5423</v>
      </c>
      <c r="C5883" s="43" t="s">
        <v>171</v>
      </c>
      <c r="D5883" s="44"/>
      <c r="E5883" s="47"/>
      <c r="F5883" s="10">
        <v>500</v>
      </c>
      <c r="G5883" s="10">
        <v>500</v>
      </c>
      <c r="H5883" s="810">
        <f t="shared" si="91"/>
        <v>0</v>
      </c>
    </row>
    <row r="5884" spans="1:8" ht="38.25" x14ac:dyDescent="0.25">
      <c r="A5884" s="69" t="s">
        <v>5427</v>
      </c>
      <c r="B5884" s="42" t="s">
        <v>5424</v>
      </c>
      <c r="C5884" s="43" t="s">
        <v>171</v>
      </c>
      <c r="D5884" s="44"/>
      <c r="E5884" s="47"/>
      <c r="F5884" s="10">
        <v>1101</v>
      </c>
      <c r="G5884" s="10">
        <v>1101</v>
      </c>
      <c r="H5884" s="810">
        <f t="shared" si="91"/>
        <v>0</v>
      </c>
    </row>
    <row r="5885" spans="1:8" ht="38.25" x14ac:dyDescent="0.25">
      <c r="A5885" s="69" t="s">
        <v>5427</v>
      </c>
      <c r="B5885" s="42" t="s">
        <v>5425</v>
      </c>
      <c r="C5885" s="43" t="s">
        <v>171</v>
      </c>
      <c r="D5885" s="44"/>
      <c r="E5885" s="47"/>
      <c r="F5885" s="10">
        <v>1769</v>
      </c>
      <c r="G5885" s="10">
        <v>1769</v>
      </c>
      <c r="H5885" s="810">
        <f t="shared" si="91"/>
        <v>0</v>
      </c>
    </row>
    <row r="5886" spans="1:8" ht="38.25" x14ac:dyDescent="0.25">
      <c r="A5886" s="69" t="s">
        <v>5427</v>
      </c>
      <c r="B5886" s="42" t="s">
        <v>5426</v>
      </c>
      <c r="C5886" s="43" t="s">
        <v>171</v>
      </c>
      <c r="D5886" s="44"/>
      <c r="E5886" s="47"/>
      <c r="F5886" s="10">
        <v>1436</v>
      </c>
      <c r="G5886" s="10">
        <v>1436</v>
      </c>
      <c r="H5886" s="810">
        <f t="shared" si="91"/>
        <v>0</v>
      </c>
    </row>
    <row r="5887" spans="1:8" x14ac:dyDescent="0.25">
      <c r="A5887" s="69"/>
      <c r="B5887" s="42"/>
      <c r="C5887" s="43"/>
      <c r="D5887" s="44"/>
      <c r="E5887" s="47"/>
      <c r="F5887" s="10" t="s">
        <v>5249</v>
      </c>
      <c r="G5887" s="10" t="s">
        <v>9527</v>
      </c>
    </row>
    <row r="5888" spans="1:8" x14ac:dyDescent="0.25">
      <c r="A5888" s="69"/>
      <c r="B5888" s="42"/>
      <c r="C5888" s="652"/>
      <c r="D5888" s="44"/>
      <c r="E5888" s="47"/>
      <c r="F5888" s="10" t="s">
        <v>5249</v>
      </c>
      <c r="G5888" s="10" t="s">
        <v>9527</v>
      </c>
    </row>
    <row r="5889" spans="1:5" x14ac:dyDescent="0.25">
      <c r="A5889" s="69"/>
      <c r="B5889" s="42"/>
      <c r="C5889" s="652"/>
      <c r="D5889" s="44"/>
      <c r="E5889" s="47"/>
    </row>
    <row r="5890" spans="1:5" x14ac:dyDescent="0.25">
      <c r="A5890" s="69"/>
      <c r="B5890" s="42"/>
      <c r="C5890" s="652"/>
      <c r="D5890" s="44"/>
      <c r="E5890" s="47"/>
    </row>
    <row r="5891" spans="1:5" x14ac:dyDescent="0.25">
      <c r="A5891" s="69"/>
      <c r="B5891" s="42"/>
      <c r="C5891" s="652"/>
      <c r="D5891" s="44"/>
      <c r="E5891" s="47"/>
    </row>
    <row r="5892" spans="1:5" x14ac:dyDescent="0.25">
      <c r="A5892" s="69"/>
      <c r="B5892" s="42"/>
      <c r="C5892" s="652"/>
      <c r="D5892" s="44"/>
      <c r="E5892" s="47"/>
    </row>
    <row r="5893" spans="1:5" x14ac:dyDescent="0.25">
      <c r="A5893" s="69"/>
      <c r="B5893" s="42"/>
      <c r="C5893" s="652"/>
      <c r="D5893" s="44"/>
      <c r="E5893" s="47"/>
    </row>
    <row r="5894" spans="1:5" x14ac:dyDescent="0.25">
      <c r="A5894" s="69"/>
      <c r="B5894" s="42"/>
      <c r="C5894" s="652"/>
      <c r="D5894" s="44"/>
      <c r="E5894" s="47"/>
    </row>
    <row r="5895" spans="1:5" x14ac:dyDescent="0.25">
      <c r="A5895" s="69"/>
      <c r="B5895" s="42"/>
      <c r="C5895" s="652"/>
      <c r="D5895" s="44"/>
      <c r="E5895" s="47"/>
    </row>
    <row r="5896" spans="1:5" x14ac:dyDescent="0.25">
      <c r="A5896" s="69"/>
      <c r="B5896" s="42"/>
      <c r="C5896" s="652"/>
      <c r="D5896" s="44"/>
      <c r="E5896" s="47"/>
    </row>
    <row r="5897" spans="1:5" x14ac:dyDescent="0.25">
      <c r="A5897" s="69"/>
      <c r="B5897" s="42"/>
      <c r="C5897" s="652"/>
      <c r="D5897" s="44"/>
      <c r="E5897" s="47"/>
    </row>
    <row r="5898" spans="1:5" x14ac:dyDescent="0.25">
      <c r="A5898" s="69"/>
      <c r="B5898" s="42"/>
      <c r="C5898" s="652"/>
      <c r="D5898" s="44"/>
      <c r="E5898" s="47"/>
    </row>
    <row r="5899" spans="1:5" x14ac:dyDescent="0.25">
      <c r="A5899" s="69"/>
      <c r="B5899" s="42"/>
      <c r="C5899" s="652"/>
      <c r="D5899" s="44"/>
      <c r="E5899" s="47"/>
    </row>
    <row r="5900" spans="1:5" x14ac:dyDescent="0.25">
      <c r="A5900" s="69"/>
      <c r="B5900" s="42"/>
      <c r="C5900" s="652"/>
      <c r="D5900" s="44"/>
      <c r="E5900" s="47"/>
    </row>
    <row r="5901" spans="1:5" x14ac:dyDescent="0.25">
      <c r="A5901" s="69"/>
      <c r="B5901" s="42"/>
      <c r="C5901" s="652"/>
      <c r="D5901" s="44"/>
      <c r="E5901" s="47"/>
    </row>
    <row r="5902" spans="1:5" x14ac:dyDescent="0.25">
      <c r="A5902" s="69"/>
      <c r="B5902" s="42"/>
      <c r="C5902" s="652"/>
      <c r="D5902" s="44"/>
      <c r="E5902" s="47"/>
    </row>
    <row r="5903" spans="1:5" x14ac:dyDescent="0.25">
      <c r="A5903" s="69"/>
      <c r="B5903" s="42"/>
      <c r="C5903" s="652"/>
      <c r="D5903" s="44"/>
      <c r="E5903" s="47"/>
    </row>
    <row r="5904" spans="1:5" x14ac:dyDescent="0.25">
      <c r="A5904" s="69"/>
      <c r="B5904" s="42"/>
      <c r="C5904" s="652"/>
      <c r="D5904" s="44"/>
      <c r="E5904" s="47"/>
    </row>
    <row r="5905" spans="1:5" x14ac:dyDescent="0.25">
      <c r="A5905" s="69"/>
      <c r="B5905" s="42"/>
      <c r="C5905" s="652"/>
      <c r="D5905" s="44"/>
      <c r="E5905" s="47"/>
    </row>
    <row r="5906" spans="1:5" x14ac:dyDescent="0.25">
      <c r="A5906" s="69"/>
      <c r="B5906" s="42"/>
      <c r="C5906" s="652"/>
      <c r="D5906" s="44"/>
      <c r="E5906" s="47"/>
    </row>
    <row r="5907" spans="1:5" x14ac:dyDescent="0.25">
      <c r="A5907" s="69"/>
      <c r="B5907" s="42"/>
      <c r="C5907" s="652"/>
      <c r="D5907" s="44"/>
      <c r="E5907" s="47"/>
    </row>
    <row r="5908" spans="1:5" x14ac:dyDescent="0.25">
      <c r="A5908" s="69"/>
      <c r="B5908" s="42"/>
      <c r="C5908" s="652"/>
      <c r="D5908" s="44"/>
      <c r="E5908" s="47"/>
    </row>
    <row r="5909" spans="1:5" x14ac:dyDescent="0.25">
      <c r="A5909" s="69"/>
      <c r="B5909" s="42"/>
      <c r="C5909" s="652"/>
      <c r="D5909" s="44"/>
      <c r="E5909" s="47"/>
    </row>
    <row r="5910" spans="1:5" x14ac:dyDescent="0.25">
      <c r="A5910" s="69"/>
      <c r="B5910" s="42"/>
      <c r="C5910" s="652"/>
      <c r="D5910" s="44"/>
      <c r="E5910" s="47"/>
    </row>
    <row r="5911" spans="1:5" x14ac:dyDescent="0.25">
      <c r="A5911" s="69"/>
      <c r="B5911" s="42"/>
      <c r="C5911" s="652"/>
      <c r="D5911" s="44"/>
      <c r="E5911" s="47"/>
    </row>
    <row r="5912" spans="1:5" x14ac:dyDescent="0.25">
      <c r="A5912" s="69"/>
      <c r="B5912" s="42"/>
      <c r="C5912" s="652"/>
      <c r="D5912" s="44"/>
      <c r="E5912" s="47"/>
    </row>
    <row r="5913" spans="1:5" x14ac:dyDescent="0.25">
      <c r="A5913" s="69"/>
      <c r="B5913" s="42"/>
      <c r="C5913" s="652"/>
      <c r="D5913" s="44"/>
      <c r="E5913" s="47"/>
    </row>
    <row r="5914" spans="1:5" x14ac:dyDescent="0.25">
      <c r="A5914" s="69"/>
      <c r="B5914" s="42"/>
      <c r="C5914" s="652"/>
      <c r="D5914" s="44"/>
      <c r="E5914" s="47"/>
    </row>
    <row r="5915" spans="1:5" x14ac:dyDescent="0.25">
      <c r="A5915" s="69"/>
      <c r="B5915" s="42"/>
      <c r="C5915" s="652"/>
      <c r="D5915" s="44"/>
      <c r="E5915" s="47"/>
    </row>
    <row r="5916" spans="1:5" x14ac:dyDescent="0.25">
      <c r="A5916" s="69"/>
      <c r="B5916" s="42"/>
      <c r="C5916" s="652"/>
      <c r="D5916" s="44"/>
      <c r="E5916" s="47"/>
    </row>
    <row r="5917" spans="1:5" x14ac:dyDescent="0.25">
      <c r="A5917" s="69"/>
      <c r="B5917" s="42"/>
      <c r="C5917" s="652"/>
      <c r="D5917" s="44"/>
      <c r="E5917" s="47"/>
    </row>
    <row r="5918" spans="1:5" x14ac:dyDescent="0.25">
      <c r="A5918" s="69"/>
      <c r="B5918" s="42"/>
      <c r="C5918" s="652"/>
      <c r="D5918" s="44"/>
      <c r="E5918" s="47"/>
    </row>
    <row r="5919" spans="1:5" x14ac:dyDescent="0.25">
      <c r="A5919" s="69"/>
      <c r="B5919" s="42"/>
      <c r="C5919" s="652"/>
      <c r="D5919" s="44"/>
      <c r="E5919" s="47"/>
    </row>
    <row r="5920" spans="1:5" x14ac:dyDescent="0.25">
      <c r="A5920" s="69"/>
      <c r="B5920" s="42"/>
      <c r="C5920" s="652"/>
      <c r="D5920" s="44"/>
      <c r="E5920" s="47"/>
    </row>
    <row r="5921" spans="1:5" x14ac:dyDescent="0.25">
      <c r="A5921" s="69"/>
      <c r="B5921" s="42"/>
      <c r="C5921" s="652"/>
      <c r="D5921" s="44"/>
      <c r="E5921" s="47"/>
    </row>
    <row r="5922" spans="1:5" x14ac:dyDescent="0.25">
      <c r="A5922" s="69"/>
      <c r="B5922" s="42"/>
      <c r="C5922" s="652"/>
      <c r="D5922" s="44"/>
      <c r="E5922" s="47"/>
    </row>
    <row r="5923" spans="1:5" x14ac:dyDescent="0.25">
      <c r="A5923" s="69"/>
      <c r="B5923" s="42"/>
      <c r="C5923" s="652"/>
      <c r="D5923" s="44"/>
      <c r="E5923" s="47"/>
    </row>
    <row r="5924" spans="1:5" x14ac:dyDescent="0.25">
      <c r="A5924" s="69"/>
      <c r="B5924" s="42"/>
      <c r="C5924" s="652"/>
      <c r="D5924" s="44"/>
      <c r="E5924" s="47"/>
    </row>
    <row r="5925" spans="1:5" x14ac:dyDescent="0.25">
      <c r="A5925" s="69"/>
      <c r="B5925" s="42"/>
      <c r="C5925" s="652"/>
      <c r="D5925" s="44"/>
      <c r="E5925" s="47"/>
    </row>
    <row r="5926" spans="1:5" x14ac:dyDescent="0.25">
      <c r="A5926" s="69"/>
      <c r="B5926" s="42"/>
      <c r="C5926" s="652"/>
      <c r="D5926" s="44"/>
      <c r="E5926" s="47"/>
    </row>
    <row r="5927" spans="1:5" x14ac:dyDescent="0.25">
      <c r="A5927" s="69"/>
      <c r="B5927" s="42"/>
      <c r="C5927" s="652"/>
      <c r="D5927" s="44"/>
      <c r="E5927" s="47"/>
    </row>
    <row r="5928" spans="1:5" x14ac:dyDescent="0.25">
      <c r="A5928" s="69"/>
      <c r="B5928" s="42"/>
      <c r="C5928" s="652"/>
      <c r="D5928" s="44"/>
      <c r="E5928" s="47"/>
    </row>
    <row r="5929" spans="1:5" x14ac:dyDescent="0.25">
      <c r="A5929" s="69"/>
      <c r="B5929" s="42"/>
      <c r="C5929" s="652"/>
      <c r="D5929" s="44"/>
      <c r="E5929" s="47"/>
    </row>
    <row r="5930" spans="1:5" x14ac:dyDescent="0.25">
      <c r="A5930" s="272"/>
      <c r="B5930" s="423"/>
      <c r="C5930" s="652"/>
      <c r="D5930" s="44"/>
      <c r="E5930" s="47"/>
    </row>
    <row r="5931" spans="1:5" x14ac:dyDescent="0.25">
      <c r="A5931" s="272"/>
      <c r="B5931" s="423"/>
      <c r="C5931" s="652"/>
      <c r="D5931" s="44"/>
      <c r="E5931" s="47"/>
    </row>
    <row r="5932" spans="1:5" x14ac:dyDescent="0.25">
      <c r="A5932" s="272"/>
      <c r="B5932" s="423"/>
      <c r="C5932" s="652"/>
      <c r="D5932" s="44"/>
      <c r="E5932" s="47"/>
    </row>
    <row r="5933" spans="1:5" x14ac:dyDescent="0.25">
      <c r="A5933" s="272"/>
      <c r="B5933" s="423"/>
      <c r="C5933" s="652"/>
      <c r="D5933" s="44"/>
      <c r="E5933" s="47"/>
    </row>
    <row r="5934" spans="1:5" x14ac:dyDescent="0.25">
      <c r="A5934" s="272"/>
      <c r="B5934" s="423"/>
      <c r="C5934" s="652"/>
      <c r="D5934" s="44"/>
      <c r="E5934" s="47"/>
    </row>
    <row r="5935" spans="1:5" x14ac:dyDescent="0.25">
      <c r="A5935" s="272"/>
      <c r="B5935" s="423"/>
      <c r="C5935" s="652"/>
      <c r="D5935" s="44"/>
      <c r="E5935" s="47"/>
    </row>
    <row r="5936" spans="1:5" x14ac:dyDescent="0.25">
      <c r="A5936" s="272"/>
      <c r="B5936" s="423"/>
      <c r="C5936" s="652"/>
      <c r="D5936" s="44"/>
      <c r="E5936" s="47"/>
    </row>
    <row r="5937" spans="1:5" x14ac:dyDescent="0.25">
      <c r="A5937" s="272"/>
      <c r="B5937" s="423"/>
      <c r="C5937" s="652"/>
      <c r="D5937" s="44"/>
      <c r="E5937" s="47"/>
    </row>
    <row r="5938" spans="1:5" x14ac:dyDescent="0.25">
      <c r="A5938" s="272"/>
      <c r="B5938" s="423"/>
      <c r="C5938" s="652"/>
      <c r="D5938" s="44"/>
      <c r="E5938" s="47"/>
    </row>
    <row r="5939" spans="1:5" x14ac:dyDescent="0.25">
      <c r="A5939" s="272"/>
      <c r="B5939" s="423"/>
      <c r="C5939" s="652"/>
      <c r="D5939" s="44"/>
      <c r="E5939" s="47"/>
    </row>
    <row r="5940" spans="1:5" x14ac:dyDescent="0.25">
      <c r="A5940" s="272"/>
      <c r="B5940" s="423"/>
      <c r="C5940" s="652"/>
      <c r="D5940" s="44"/>
      <c r="E5940" s="47"/>
    </row>
    <row r="5941" spans="1:5" x14ac:dyDescent="0.25">
      <c r="A5941" s="272"/>
      <c r="B5941" s="423"/>
      <c r="C5941" s="652"/>
      <c r="D5941" s="44"/>
      <c r="E5941" s="47"/>
    </row>
    <row r="5942" spans="1:5" x14ac:dyDescent="0.25">
      <c r="A5942" s="272"/>
      <c r="B5942" s="423"/>
      <c r="C5942" s="652"/>
      <c r="D5942" s="44"/>
      <c r="E5942" s="47"/>
    </row>
    <row r="5943" spans="1:5" x14ac:dyDescent="0.25">
      <c r="A5943" s="272"/>
      <c r="B5943" s="423"/>
      <c r="C5943" s="652"/>
      <c r="D5943" s="44"/>
      <c r="E5943" s="47"/>
    </row>
    <row r="5944" spans="1:5" x14ac:dyDescent="0.25">
      <c r="A5944" s="272"/>
      <c r="B5944" s="423"/>
      <c r="C5944" s="652"/>
      <c r="D5944" s="44"/>
      <c r="E5944" s="47"/>
    </row>
    <row r="5945" spans="1:5" x14ac:dyDescent="0.25">
      <c r="A5945" s="272"/>
      <c r="B5945" s="423"/>
      <c r="C5945" s="652"/>
      <c r="D5945" s="44"/>
      <c r="E5945" s="47"/>
    </row>
    <row r="5946" spans="1:5" x14ac:dyDescent="0.25">
      <c r="A5946" s="272"/>
      <c r="B5946" s="423"/>
      <c r="C5946" s="652"/>
      <c r="D5946" s="44"/>
      <c r="E5946" s="47"/>
    </row>
    <row r="5947" spans="1:5" x14ac:dyDescent="0.25">
      <c r="A5947" s="272"/>
      <c r="B5947" s="423"/>
      <c r="C5947" s="652"/>
      <c r="D5947" s="44"/>
      <c r="E5947" s="47"/>
    </row>
    <row r="5948" spans="1:5" x14ac:dyDescent="0.25">
      <c r="A5948" s="272"/>
      <c r="B5948" s="423"/>
      <c r="C5948" s="652"/>
      <c r="D5948" s="44"/>
      <c r="E5948" s="47"/>
    </row>
    <row r="5949" spans="1:5" x14ac:dyDescent="0.25">
      <c r="A5949" s="272"/>
      <c r="B5949" s="423"/>
      <c r="C5949" s="652"/>
      <c r="D5949" s="44"/>
      <c r="E5949" s="47"/>
    </row>
    <row r="5950" spans="1:5" x14ac:dyDescent="0.25">
      <c r="A5950" s="272"/>
      <c r="B5950" s="423"/>
      <c r="C5950" s="652"/>
      <c r="D5950" s="44"/>
      <c r="E5950" s="47"/>
    </row>
    <row r="5951" spans="1:5" x14ac:dyDescent="0.25">
      <c r="A5951" s="272"/>
      <c r="B5951" s="423"/>
      <c r="C5951" s="652"/>
      <c r="D5951" s="44"/>
      <c r="E5951" s="47"/>
    </row>
    <row r="5952" spans="1:5" x14ac:dyDescent="0.25">
      <c r="A5952" s="272"/>
      <c r="B5952" s="423"/>
      <c r="C5952" s="652"/>
      <c r="D5952" s="44"/>
      <c r="E5952" s="47"/>
    </row>
    <row r="5953" spans="1:5" x14ac:dyDescent="0.25">
      <c r="A5953" s="272"/>
      <c r="B5953" s="423"/>
      <c r="C5953" s="652"/>
      <c r="D5953" s="44"/>
      <c r="E5953" s="47"/>
    </row>
    <row r="5954" spans="1:5" x14ac:dyDescent="0.25">
      <c r="A5954" s="272"/>
      <c r="B5954" s="423"/>
      <c r="C5954" s="652"/>
      <c r="D5954" s="44"/>
      <c r="E5954" s="47"/>
    </row>
    <row r="5955" spans="1:5" x14ac:dyDescent="0.25">
      <c r="A5955" s="272"/>
      <c r="B5955" s="423"/>
      <c r="C5955" s="652"/>
      <c r="D5955" s="44"/>
      <c r="E5955" s="47"/>
    </row>
    <row r="5956" spans="1:5" x14ac:dyDescent="0.25">
      <c r="A5956" s="272"/>
      <c r="B5956" s="423"/>
      <c r="C5956" s="652"/>
      <c r="D5956" s="44"/>
      <c r="E5956" s="47"/>
    </row>
    <row r="5957" spans="1:5" x14ac:dyDescent="0.25">
      <c r="A5957" s="272"/>
      <c r="B5957" s="423"/>
      <c r="C5957" s="652"/>
      <c r="D5957" s="44"/>
      <c r="E5957" s="47"/>
    </row>
    <row r="5958" spans="1:5" x14ac:dyDescent="0.25">
      <c r="A5958" s="272"/>
      <c r="B5958" s="423"/>
      <c r="C5958" s="652"/>
      <c r="D5958" s="44"/>
      <c r="E5958" s="47"/>
    </row>
    <row r="5959" spans="1:5" x14ac:dyDescent="0.25">
      <c r="A5959" s="272"/>
      <c r="B5959" s="423"/>
      <c r="C5959" s="652"/>
      <c r="D5959" s="44"/>
      <c r="E5959" s="47"/>
    </row>
    <row r="5960" spans="1:5" x14ac:dyDescent="0.25">
      <c r="A5960" s="272"/>
      <c r="B5960" s="423"/>
      <c r="C5960" s="652"/>
      <c r="D5960" s="44"/>
      <c r="E5960" s="47"/>
    </row>
    <row r="5961" spans="1:5" x14ac:dyDescent="0.25">
      <c r="A5961" s="272"/>
      <c r="B5961" s="423"/>
      <c r="C5961" s="652"/>
      <c r="D5961" s="44"/>
      <c r="E5961" s="47"/>
    </row>
    <row r="5962" spans="1:5" x14ac:dyDescent="0.25">
      <c r="A5962" s="272"/>
      <c r="B5962" s="423"/>
      <c r="C5962" s="652"/>
      <c r="D5962" s="44"/>
      <c r="E5962" s="47"/>
    </row>
    <row r="5963" spans="1:5" x14ac:dyDescent="0.25">
      <c r="A5963" s="272"/>
      <c r="B5963" s="423"/>
      <c r="C5963" s="652"/>
      <c r="D5963" s="44"/>
      <c r="E5963" s="47"/>
    </row>
    <row r="5964" spans="1:5" x14ac:dyDescent="0.25">
      <c r="A5964" s="272"/>
      <c r="B5964" s="423"/>
      <c r="C5964" s="652"/>
      <c r="D5964" s="44"/>
      <c r="E5964" s="47"/>
    </row>
    <row r="5965" spans="1:5" x14ac:dyDescent="0.25">
      <c r="A5965" s="272"/>
      <c r="B5965" s="423"/>
      <c r="C5965" s="652"/>
      <c r="D5965" s="44"/>
      <c r="E5965" s="47"/>
    </row>
    <row r="5966" spans="1:5" x14ac:dyDescent="0.25">
      <c r="A5966" s="272"/>
      <c r="B5966" s="423"/>
      <c r="C5966" s="652"/>
      <c r="D5966" s="44"/>
      <c r="E5966" s="47"/>
    </row>
  </sheetData>
  <conditionalFormatting sqref="C5355">
    <cfRule type="duplicateValues" dxfId="23" priority="7"/>
    <cfRule type="duplicateValues" dxfId="22" priority="8"/>
  </conditionalFormatting>
  <conditionalFormatting sqref="C5342">
    <cfRule type="duplicateValues" dxfId="21" priority="5"/>
    <cfRule type="duplicateValues" dxfId="20" priority="6"/>
  </conditionalFormatting>
  <conditionalFormatting sqref="C5343">
    <cfRule type="duplicateValues" dxfId="19" priority="3"/>
    <cfRule type="duplicateValues" dxfId="18" priority="4"/>
  </conditionalFormatting>
  <conditionalFormatting sqref="C5346">
    <cfRule type="duplicateValues" dxfId="17" priority="1"/>
    <cfRule type="duplicateValues" dxfId="16" priority="2"/>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C5959-6BBE-424D-AD00-FD937FEA01FB}">
  <dimension ref="A1:AY5966"/>
  <sheetViews>
    <sheetView tabSelected="1" topLeftCell="B1" zoomScale="110" zoomScaleNormal="110" workbookViewId="0">
      <pane ySplit="6" topLeftCell="A5363" activePane="bottomLeft" state="frozen"/>
      <selection pane="bottomLeft" activeCell="P5370" sqref="P5370"/>
    </sheetView>
  </sheetViews>
  <sheetFormatPr defaultColWidth="8.85546875" defaultRowHeight="15" x14ac:dyDescent="0.25"/>
  <cols>
    <col min="1" max="1" width="37.85546875" style="11" customWidth="1"/>
    <col min="2" max="2" width="57.5703125" style="12" customWidth="1"/>
    <col min="3" max="3" width="25.28515625" style="7" customWidth="1"/>
    <col min="4" max="4" width="11.28515625" style="8" customWidth="1"/>
    <col min="5" max="5" width="8.5703125" style="9" customWidth="1"/>
    <col min="6" max="6" width="22" style="10" customWidth="1"/>
    <col min="7" max="7" width="16.7109375" style="791" bestFit="1" customWidth="1"/>
    <col min="8" max="8" width="13" style="787" customWidth="1"/>
    <col min="9" max="10" width="11.42578125" bestFit="1" customWidth="1"/>
    <col min="11" max="11" width="11.42578125" style="788" bestFit="1" customWidth="1"/>
    <col min="12" max="12" width="9.140625" style="789"/>
    <col min="13" max="13" width="11.42578125" bestFit="1" customWidth="1"/>
    <col min="14" max="14" width="9.140625" style="790"/>
    <col min="15" max="15" width="11.42578125" bestFit="1" customWidth="1"/>
    <col min="16" max="16" width="9.140625" style="789"/>
    <col min="17" max="17" width="11.42578125" bestFit="1" customWidth="1"/>
    <col min="18" max="18" width="9.140625" style="789"/>
    <col min="19" max="19" width="11.42578125" bestFit="1" customWidth="1"/>
    <col min="20" max="16384" width="8.85546875" style="3"/>
  </cols>
  <sheetData>
    <row r="1" spans="1:19" ht="30" x14ac:dyDescent="0.25">
      <c r="A1" s="16"/>
      <c r="B1" s="17"/>
      <c r="H1" s="754" t="s">
        <v>9533</v>
      </c>
      <c r="I1" s="755"/>
      <c r="J1" s="755"/>
      <c r="K1" s="756"/>
      <c r="L1" s="757"/>
      <c r="M1" s="758"/>
      <c r="N1" s="759"/>
      <c r="O1" s="758"/>
      <c r="P1" s="757"/>
      <c r="Q1" s="758"/>
      <c r="R1" s="757"/>
      <c r="S1" s="760"/>
    </row>
    <row r="2" spans="1:19" x14ac:dyDescent="0.25">
      <c r="D2" s="18"/>
      <c r="H2" s="761">
        <f>'Loc Coefficients Crédit-Bail'!D2</f>
        <v>0.26392450726414518</v>
      </c>
      <c r="I2" s="761">
        <f>'Loc Coefficients Crédit-Bail'!E2</f>
        <v>0.13385372321713121</v>
      </c>
      <c r="J2" s="761">
        <f>'Loc Coefficients Crédit-Bail'!F2</f>
        <v>9.1350623726064395E-2</v>
      </c>
      <c r="K2" s="761">
        <f>'Loc Coefficients Crédit-Bail'!G2</f>
        <v>7.0256845182479807E-2</v>
      </c>
      <c r="L2" s="762"/>
      <c r="M2" s="763"/>
      <c r="N2" s="764"/>
      <c r="O2" s="763"/>
      <c r="P2" s="762"/>
      <c r="Q2" s="763"/>
      <c r="R2" s="762"/>
      <c r="S2" s="765"/>
    </row>
    <row r="3" spans="1:19" x14ac:dyDescent="0.25">
      <c r="A3" s="19"/>
      <c r="D3" s="18"/>
      <c r="H3" s="766" t="s">
        <v>9534</v>
      </c>
      <c r="I3" s="767"/>
      <c r="J3" s="767"/>
      <c r="K3" s="768"/>
      <c r="L3" s="769" t="s">
        <v>9535</v>
      </c>
      <c r="M3" s="769"/>
      <c r="N3" s="769"/>
      <c r="O3" s="769"/>
      <c r="P3" s="769"/>
      <c r="Q3" s="769"/>
      <c r="R3" s="769"/>
      <c r="S3" s="769"/>
    </row>
    <row r="4" spans="1:19" x14ac:dyDescent="0.25">
      <c r="A4" s="19" t="s">
        <v>9515</v>
      </c>
      <c r="H4" s="770" t="s">
        <v>9536</v>
      </c>
      <c r="I4" s="771" t="s">
        <v>9537</v>
      </c>
      <c r="J4" s="771" t="s">
        <v>9538</v>
      </c>
      <c r="K4" s="772" t="s">
        <v>9539</v>
      </c>
      <c r="L4" s="825" t="s">
        <v>9536</v>
      </c>
      <c r="M4" s="825"/>
      <c r="N4" s="825" t="s">
        <v>9537</v>
      </c>
      <c r="O4" s="825"/>
      <c r="P4" s="825" t="s">
        <v>9538</v>
      </c>
      <c r="Q4" s="825"/>
      <c r="R4" s="825" t="s">
        <v>9539</v>
      </c>
      <c r="S4" s="825"/>
    </row>
    <row r="5" spans="1:19" ht="30.75" thickBot="1" x14ac:dyDescent="0.3">
      <c r="A5" s="20"/>
      <c r="H5" s="773" t="s">
        <v>9540</v>
      </c>
      <c r="I5" s="774" t="s">
        <v>9541</v>
      </c>
      <c r="J5" s="774" t="s">
        <v>9542</v>
      </c>
      <c r="K5" s="775" t="s">
        <v>9543</v>
      </c>
      <c r="L5" s="826" t="s">
        <v>9544</v>
      </c>
      <c r="M5" s="827"/>
      <c r="N5" s="826" t="s">
        <v>9545</v>
      </c>
      <c r="O5" s="827"/>
      <c r="P5" s="826" t="s">
        <v>9546</v>
      </c>
      <c r="Q5" s="827"/>
      <c r="R5" s="826" t="s">
        <v>9547</v>
      </c>
      <c r="S5" s="827"/>
    </row>
    <row r="6" spans="1:19" ht="45.75" thickBot="1" x14ac:dyDescent="0.3">
      <c r="A6" s="21" t="s">
        <v>9516</v>
      </c>
      <c r="B6" s="808" t="s">
        <v>36</v>
      </c>
      <c r="C6" s="22" t="s">
        <v>9517</v>
      </c>
      <c r="D6" s="23" t="s">
        <v>38</v>
      </c>
      <c r="E6" s="24" t="s">
        <v>9518</v>
      </c>
      <c r="F6" s="25" t="s">
        <v>9643</v>
      </c>
      <c r="G6" s="776" t="s">
        <v>9632</v>
      </c>
      <c r="H6" s="777" t="s">
        <v>9548</v>
      </c>
      <c r="I6" s="777" t="s">
        <v>9548</v>
      </c>
      <c r="J6" s="777" t="s">
        <v>9548</v>
      </c>
      <c r="K6" s="777" t="s">
        <v>9548</v>
      </c>
      <c r="L6" s="778" t="s">
        <v>9549</v>
      </c>
      <c r="M6" s="774" t="s">
        <v>9548</v>
      </c>
      <c r="N6" s="779" t="s">
        <v>9549</v>
      </c>
      <c r="O6" s="774" t="s">
        <v>9548</v>
      </c>
      <c r="P6" s="780" t="s">
        <v>9549</v>
      </c>
      <c r="Q6" s="774" t="s">
        <v>9548</v>
      </c>
      <c r="R6" s="780" t="s">
        <v>9549</v>
      </c>
      <c r="S6" s="774" t="s">
        <v>9548</v>
      </c>
    </row>
    <row r="7" spans="1:19" ht="15.75" thickBot="1" x14ac:dyDescent="0.3">
      <c r="A7" s="26" t="s">
        <v>39</v>
      </c>
      <c r="B7" s="27"/>
      <c r="C7" s="28"/>
      <c r="D7" s="29"/>
      <c r="E7" s="29"/>
      <c r="F7" s="30"/>
      <c r="G7" s="791" t="s">
        <v>9527</v>
      </c>
      <c r="H7" s="781" t="str">
        <f>IF(ISNUMBER($F7),ROUND($F7*H$2,2),"")</f>
        <v/>
      </c>
      <c r="I7" s="782" t="str">
        <f t="shared" ref="I7:K26" si="0">IF(ISNUMBER($F7),ROUND($F7*I$2,2),"")</f>
        <v/>
      </c>
      <c r="J7" s="782" t="str">
        <f t="shared" si="0"/>
        <v/>
      </c>
      <c r="K7" s="783" t="str">
        <f t="shared" si="0"/>
        <v/>
      </c>
      <c r="L7" s="784" t="str">
        <f>IF(ISNUMBER(F7),IF(LEFT(A7,3)="Cat",VLOOKUP(A7,'Loc Configurations Seules'!R:U,4,FALSE),VLOOKUP(G7,'Loc Coefficients Location'!A:D,4,FALSE)),"")</f>
        <v/>
      </c>
      <c r="M7" s="785" t="str">
        <f>IF(ISNUMBER(L7),L7*$F7,"")</f>
        <v/>
      </c>
      <c r="N7" s="786" t="str">
        <f>IF(ISNUMBER(F7),IF(LEFT(A7,3)="Cat",VLOOKUP(A7,'Loc Configurations Seules'!R:V,5,FALSE),VLOOKUP(G7,'Loc Coefficients Location'!A:E,5,FALSE)),"")</f>
        <v/>
      </c>
      <c r="O7" s="785" t="str">
        <f>IF(ISNUMBER(N7),N7*$F7,"")</f>
        <v/>
      </c>
      <c r="P7" s="786" t="str">
        <f>IF(ISNUMBER(F7),IF(LEFT(A7,3)="Cat",VLOOKUP(A7,'Loc Configurations Seules'!R:W,6,FALSE),VLOOKUP(G7,'Loc Coefficients Location'!A:F,6,FALSE)),"")</f>
        <v/>
      </c>
      <c r="Q7" s="785" t="str">
        <f>IF(ISNUMBER(P7),P7*$F7,"")</f>
        <v/>
      </c>
      <c r="R7" s="786" t="str">
        <f>IF(ISNUMBER(F7),IF(LEFT(A7,3)="Cat",VLOOKUP(A7,'Loc Configurations Seules'!R:X,7,FALSE),VLOOKUP(G7,'Loc Coefficients Location'!A:G,7,FALSE)),"")</f>
        <v/>
      </c>
      <c r="S7" s="785" t="str">
        <f>IF(ISNUMBER(R7),R7*$F7,"")</f>
        <v/>
      </c>
    </row>
    <row r="8" spans="1:19" ht="26.25" thickBot="1" x14ac:dyDescent="0.3">
      <c r="A8" s="31" t="s">
        <v>35</v>
      </c>
      <c r="B8" s="809" t="s">
        <v>36</v>
      </c>
      <c r="C8" s="806" t="s">
        <v>37</v>
      </c>
      <c r="D8" s="32" t="s">
        <v>38</v>
      </c>
      <c r="E8" s="33"/>
      <c r="F8" s="34" t="s">
        <v>9643</v>
      </c>
      <c r="G8" s="791" t="s">
        <v>9527</v>
      </c>
      <c r="H8" s="781" t="str">
        <f t="shared" ref="H8:K71" si="1">IF(ISNUMBER($F8),ROUND($F8*H$2,2),"")</f>
        <v/>
      </c>
      <c r="I8" s="782" t="str">
        <f t="shared" si="0"/>
        <v/>
      </c>
      <c r="J8" s="782" t="str">
        <f t="shared" si="0"/>
        <v/>
      </c>
      <c r="K8" s="783" t="str">
        <f t="shared" si="0"/>
        <v/>
      </c>
      <c r="L8" s="784" t="str">
        <f>IF(ISNUMBER(F8),IF(LEFT(A8,3)="Cat",VLOOKUP(A8,'Loc Configurations Seules'!R:U,4,FALSE),VLOOKUP(G8,'Loc Coefficients Location'!A:D,4,FALSE)),"")</f>
        <v/>
      </c>
      <c r="M8" s="785" t="str">
        <f t="shared" ref="M8:M14" si="2">IF(ISNUMBER(L8),L8*$F8,"")</f>
        <v/>
      </c>
      <c r="N8" s="786" t="str">
        <f>IF(ISNUMBER(F8),IF(LEFT(A8,3)="Cat",VLOOKUP(A8,'Loc Configurations Seules'!R:V,5,FALSE),VLOOKUP(G8,'Loc Coefficients Location'!A:E,5,FALSE)),"")</f>
        <v/>
      </c>
      <c r="O8" s="785" t="str">
        <f t="shared" ref="O8:O14" si="3">IF(ISNUMBER(N8),N8*$F8,"")</f>
        <v/>
      </c>
      <c r="P8" s="786" t="str">
        <f>IF(ISNUMBER(F8),IF(LEFT(A8,3)="Cat",VLOOKUP(A8,'Loc Configurations Seules'!R:W,6,FALSE),VLOOKUP(G8,'Loc Coefficients Location'!A:F,6,FALSE)),"")</f>
        <v/>
      </c>
      <c r="Q8" s="785" t="str">
        <f t="shared" ref="Q8:Q14" si="4">IF(ISNUMBER(P8),P8*$F8,"")</f>
        <v/>
      </c>
      <c r="R8" s="786" t="str">
        <f>IF(ISNUMBER(F8),IF(LEFT(A8,3)="Cat",VLOOKUP(A8,'Loc Configurations Seules'!R:X,7,FALSE),VLOOKUP(G8,'Loc Coefficients Location'!A:G,7,FALSE)),"")</f>
        <v/>
      </c>
      <c r="S8" s="785" t="str">
        <f t="shared" ref="S8:S14" si="5">IF(ISNUMBER(R8),R8*$F8,"")</f>
        <v/>
      </c>
    </row>
    <row r="9" spans="1:19" s="5" customFormat="1" x14ac:dyDescent="0.25">
      <c r="A9" s="35" t="s">
        <v>40</v>
      </c>
      <c r="B9" s="36" t="s">
        <v>5672</v>
      </c>
      <c r="C9" s="37" t="s">
        <v>41</v>
      </c>
      <c r="D9" s="38"/>
      <c r="E9" s="39"/>
      <c r="F9" s="40">
        <v>488.24</v>
      </c>
      <c r="G9" s="791" t="s">
        <v>9527</v>
      </c>
      <c r="H9" s="798">
        <f>IF(ISNUMBER($F9),ROUND($F9*H$2,2),"")</f>
        <v>128.86000000000001</v>
      </c>
      <c r="I9" s="782">
        <f t="shared" si="0"/>
        <v>65.349999999999994</v>
      </c>
      <c r="J9" s="782">
        <f t="shared" si="0"/>
        <v>44.6</v>
      </c>
      <c r="K9" s="783">
        <f t="shared" si="0"/>
        <v>34.299999999999997</v>
      </c>
      <c r="L9" s="784">
        <f>IF(ISNUMBER(F9),IF(LEFT(A9,3)="Cat",VLOOKUP(A9,'Loc Configurations Seules'!R:U,4,FALSE),VLOOKUP(G9,'Loc Coefficients Location'!A:D,4,FALSE)),"")</f>
        <v>0.188</v>
      </c>
      <c r="M9" s="785">
        <f t="shared" si="2"/>
        <v>91.789119999999997</v>
      </c>
      <c r="N9" s="786">
        <f>IF(ISNUMBER(F9),IF(LEFT(A9,3)="Cat",VLOOKUP(A9,'Loc Configurations Seules'!R:V,5,FALSE),VLOOKUP(G9,'Loc Coefficients Location'!A:E,5,FALSE)),"")</f>
        <v>9.9699999999999997E-2</v>
      </c>
      <c r="O9" s="785">
        <f t="shared" si="3"/>
        <v>48.677528000000002</v>
      </c>
      <c r="P9" s="786">
        <f>IF(ISNUMBER(F9),IF(LEFT(A9,3)="Cat",VLOOKUP(A9,'Loc Configurations Seules'!R:W,6,FALSE),VLOOKUP(G9,'Loc Coefficients Location'!A:F,6,FALSE)),"")</f>
        <v>7.5700000000000003E-2</v>
      </c>
      <c r="Q9" s="785">
        <f t="shared" si="4"/>
        <v>36.959768000000004</v>
      </c>
      <c r="R9" s="786">
        <f>IF(ISNUMBER(F9),IF(LEFT(A9,3)="Cat",VLOOKUP(A9,'Loc Configurations Seules'!R:X,7,FALSE),VLOOKUP(G9,'Loc Coefficients Location'!A:G,7,FALSE)),"")</f>
        <v>6.3399999999999998E-2</v>
      </c>
      <c r="S9" s="785">
        <f t="shared" si="5"/>
        <v>30.954415999999998</v>
      </c>
    </row>
    <row r="10" spans="1:19" s="5" customFormat="1" x14ac:dyDescent="0.25">
      <c r="A10" s="41" t="s">
        <v>42</v>
      </c>
      <c r="B10" s="42" t="s">
        <v>43</v>
      </c>
      <c r="C10" s="43" t="s">
        <v>41</v>
      </c>
      <c r="D10" s="44">
        <v>1</v>
      </c>
      <c r="E10" s="45"/>
      <c r="F10" s="46" t="s">
        <v>5249</v>
      </c>
      <c r="G10" s="791" t="s">
        <v>9601</v>
      </c>
      <c r="H10" s="781" t="str">
        <f t="shared" si="1"/>
        <v/>
      </c>
      <c r="I10" s="782" t="str">
        <f t="shared" si="0"/>
        <v/>
      </c>
      <c r="J10" s="782" t="str">
        <f t="shared" si="0"/>
        <v/>
      </c>
      <c r="K10" s="783" t="str">
        <f t="shared" si="0"/>
        <v/>
      </c>
      <c r="L10" s="784" t="str">
        <f>IF(ISNUMBER(F10),IF(LEFT(A10,3)="Cat",VLOOKUP(A10,'Loc Configurations Seules'!R:U,4,FALSE),VLOOKUP(G10,'Loc Coefficients Location'!A:D,4,FALSE)),"")</f>
        <v/>
      </c>
      <c r="M10" s="785" t="str">
        <f t="shared" si="2"/>
        <v/>
      </c>
      <c r="N10" s="786" t="str">
        <f>IF(ISNUMBER(F10),IF(LEFT(A10,3)="Cat",VLOOKUP(A10,'Loc Configurations Seules'!R:V,5,FALSE),VLOOKUP(G10,'Loc Coefficients Location'!A:E,5,FALSE)),"")</f>
        <v/>
      </c>
      <c r="O10" s="785" t="str">
        <f t="shared" si="3"/>
        <v/>
      </c>
      <c r="P10" s="786" t="str">
        <f>IF(ISNUMBER(F10),IF(LEFT(A10,3)="Cat",VLOOKUP(A10,'Loc Configurations Seules'!R:W,6,FALSE),VLOOKUP(G10,'Loc Coefficients Location'!A:F,6,FALSE)),"")</f>
        <v/>
      </c>
      <c r="Q10" s="785" t="str">
        <f t="shared" si="4"/>
        <v/>
      </c>
      <c r="R10" s="786" t="str">
        <f>IF(ISNUMBER(F10),IF(LEFT(A10,3)="Cat",VLOOKUP(A10,'Loc Configurations Seules'!R:X,7,FALSE),VLOOKUP(G10,'Loc Coefficients Location'!A:G,7,FALSE)),"")</f>
        <v/>
      </c>
      <c r="S10" s="785" t="str">
        <f t="shared" si="5"/>
        <v/>
      </c>
    </row>
    <row r="11" spans="1:19" s="5" customFormat="1" ht="25.5" x14ac:dyDescent="0.25">
      <c r="A11" s="41" t="s">
        <v>9644</v>
      </c>
      <c r="B11" s="42" t="s">
        <v>44</v>
      </c>
      <c r="C11" s="43" t="s">
        <v>45</v>
      </c>
      <c r="D11" s="44">
        <v>1</v>
      </c>
      <c r="E11" s="45"/>
      <c r="F11" s="46" t="s">
        <v>5249</v>
      </c>
      <c r="G11" s="791" t="s">
        <v>9606</v>
      </c>
      <c r="H11" s="781" t="str">
        <f t="shared" si="1"/>
        <v/>
      </c>
      <c r="I11" s="782" t="str">
        <f t="shared" si="0"/>
        <v/>
      </c>
      <c r="J11" s="782" t="str">
        <f t="shared" si="0"/>
        <v/>
      </c>
      <c r="K11" s="783" t="str">
        <f t="shared" si="0"/>
        <v/>
      </c>
      <c r="L11" s="784" t="str">
        <f>IF(ISNUMBER(F11),IF(LEFT(A11,3)="Cat",VLOOKUP(A11,'Loc Configurations Seules'!R:U,4,FALSE),VLOOKUP(G11,'Loc Coefficients Location'!A:D,4,FALSE)),"")</f>
        <v/>
      </c>
      <c r="M11" s="785" t="str">
        <f t="shared" si="2"/>
        <v/>
      </c>
      <c r="N11" s="786" t="str">
        <f>IF(ISNUMBER(F11),IF(LEFT(A11,3)="Cat",VLOOKUP(A11,'Loc Configurations Seules'!R:V,5,FALSE),VLOOKUP(G11,'Loc Coefficients Location'!A:E,5,FALSE)),"")</f>
        <v/>
      </c>
      <c r="O11" s="785" t="str">
        <f t="shared" si="3"/>
        <v/>
      </c>
      <c r="P11" s="786" t="str">
        <f>IF(ISNUMBER(F11),IF(LEFT(A11,3)="Cat",VLOOKUP(A11,'Loc Configurations Seules'!R:W,6,FALSE),VLOOKUP(G11,'Loc Coefficients Location'!A:F,6,FALSE)),"")</f>
        <v/>
      </c>
      <c r="Q11" s="785" t="str">
        <f t="shared" si="4"/>
        <v/>
      </c>
      <c r="R11" s="786" t="str">
        <f>IF(ISNUMBER(F11),IF(LEFT(A11,3)="Cat",VLOOKUP(A11,'Loc Configurations Seules'!R:X,7,FALSE),VLOOKUP(G11,'Loc Coefficients Location'!A:G,7,FALSE)),"")</f>
        <v/>
      </c>
      <c r="S11" s="785" t="str">
        <f t="shared" si="5"/>
        <v/>
      </c>
    </row>
    <row r="12" spans="1:19" s="5" customFormat="1" x14ac:dyDescent="0.25">
      <c r="A12" s="41" t="s">
        <v>46</v>
      </c>
      <c r="B12" s="42" t="s">
        <v>47</v>
      </c>
      <c r="C12" s="43" t="s">
        <v>48</v>
      </c>
      <c r="D12" s="44">
        <v>1</v>
      </c>
      <c r="E12" s="45"/>
      <c r="F12" s="46" t="s">
        <v>5249</v>
      </c>
      <c r="G12" s="791" t="s">
        <v>9621</v>
      </c>
      <c r="H12" s="781" t="str">
        <f t="shared" si="1"/>
        <v/>
      </c>
      <c r="I12" s="782" t="str">
        <f t="shared" si="0"/>
        <v/>
      </c>
      <c r="J12" s="782" t="str">
        <f t="shared" si="0"/>
        <v/>
      </c>
      <c r="K12" s="783" t="str">
        <f t="shared" si="0"/>
        <v/>
      </c>
      <c r="L12" s="784" t="str">
        <f>IF(ISNUMBER(F12),IF(LEFT(A12,3)="Cat",VLOOKUP(A12,'Loc Configurations Seules'!R:U,4,FALSE),VLOOKUP(G12,'Loc Coefficients Location'!A:D,4,FALSE)),"")</f>
        <v/>
      </c>
      <c r="M12" s="785" t="str">
        <f t="shared" si="2"/>
        <v/>
      </c>
      <c r="N12" s="786" t="str">
        <f>IF(ISNUMBER(F12),IF(LEFT(A12,3)="Cat",VLOOKUP(A12,'Loc Configurations Seules'!R:V,5,FALSE),VLOOKUP(G12,'Loc Coefficients Location'!A:E,5,FALSE)),"")</f>
        <v/>
      </c>
      <c r="O12" s="785" t="str">
        <f t="shared" si="3"/>
        <v/>
      </c>
      <c r="P12" s="786" t="str">
        <f>IF(ISNUMBER(F12),IF(LEFT(A12,3)="Cat",VLOOKUP(A12,'Loc Configurations Seules'!R:W,6,FALSE),VLOOKUP(G12,'Loc Coefficients Location'!A:F,6,FALSE)),"")</f>
        <v/>
      </c>
      <c r="Q12" s="785" t="str">
        <f t="shared" si="4"/>
        <v/>
      </c>
      <c r="R12" s="786" t="str">
        <f>IF(ISNUMBER(F12),IF(LEFT(A12,3)="Cat",VLOOKUP(A12,'Loc Configurations Seules'!R:X,7,FALSE),VLOOKUP(G12,'Loc Coefficients Location'!A:G,7,FALSE)),"")</f>
        <v/>
      </c>
      <c r="S12" s="785" t="str">
        <f t="shared" si="5"/>
        <v/>
      </c>
    </row>
    <row r="13" spans="1:19" s="5" customFormat="1" ht="51" x14ac:dyDescent="0.25">
      <c r="A13" s="41" t="s">
        <v>49</v>
      </c>
      <c r="B13" s="42" t="s">
        <v>50</v>
      </c>
      <c r="C13" s="43" t="s">
        <v>51</v>
      </c>
      <c r="D13" s="44">
        <v>1</v>
      </c>
      <c r="E13" s="45"/>
      <c r="F13" s="46" t="s">
        <v>5249</v>
      </c>
      <c r="G13" s="791" t="s">
        <v>9601</v>
      </c>
      <c r="H13" s="781" t="str">
        <f t="shared" si="1"/>
        <v/>
      </c>
      <c r="I13" s="782" t="str">
        <f t="shared" si="0"/>
        <v/>
      </c>
      <c r="J13" s="782" t="str">
        <f t="shared" si="0"/>
        <v/>
      </c>
      <c r="K13" s="783" t="str">
        <f t="shared" si="0"/>
        <v/>
      </c>
      <c r="L13" s="784" t="str">
        <f>IF(ISNUMBER(F13),IF(LEFT(A13,3)="Cat",VLOOKUP(A13,'Loc Configurations Seules'!R:U,4,FALSE),VLOOKUP(G13,'Loc Coefficients Location'!A:D,4,FALSE)),"")</f>
        <v/>
      </c>
      <c r="M13" s="785" t="str">
        <f t="shared" si="2"/>
        <v/>
      </c>
      <c r="N13" s="786" t="str">
        <f>IF(ISNUMBER(F13),IF(LEFT(A13,3)="Cat",VLOOKUP(A13,'Loc Configurations Seules'!R:V,5,FALSE),VLOOKUP(G13,'Loc Coefficients Location'!A:E,5,FALSE)),"")</f>
        <v/>
      </c>
      <c r="O13" s="785" t="str">
        <f t="shared" si="3"/>
        <v/>
      </c>
      <c r="P13" s="786" t="str">
        <f>IF(ISNUMBER(F13),IF(LEFT(A13,3)="Cat",VLOOKUP(A13,'Loc Configurations Seules'!R:W,6,FALSE),VLOOKUP(G13,'Loc Coefficients Location'!A:F,6,FALSE)),"")</f>
        <v/>
      </c>
      <c r="Q13" s="785" t="str">
        <f t="shared" si="4"/>
        <v/>
      </c>
      <c r="R13" s="786" t="str">
        <f>IF(ISNUMBER(F13),IF(LEFT(A13,3)="Cat",VLOOKUP(A13,'Loc Configurations Seules'!R:X,7,FALSE),VLOOKUP(G13,'Loc Coefficients Location'!A:G,7,FALSE)),"")</f>
        <v/>
      </c>
      <c r="S13" s="785" t="str">
        <f t="shared" si="5"/>
        <v/>
      </c>
    </row>
    <row r="14" spans="1:19" s="5" customFormat="1" x14ac:dyDescent="0.25">
      <c r="A14" s="41" t="s">
        <v>52</v>
      </c>
      <c r="B14" s="47" t="s">
        <v>52</v>
      </c>
      <c r="C14" s="43" t="s">
        <v>53</v>
      </c>
      <c r="D14" s="44">
        <v>1</v>
      </c>
      <c r="E14" s="45"/>
      <c r="F14" s="46" t="s">
        <v>5249</v>
      </c>
      <c r="G14" s="791" t="s">
        <v>9621</v>
      </c>
      <c r="H14" s="781" t="str">
        <f t="shared" si="1"/>
        <v/>
      </c>
      <c r="I14" s="782" t="str">
        <f t="shared" si="0"/>
        <v/>
      </c>
      <c r="J14" s="782" t="str">
        <f t="shared" si="0"/>
        <v/>
      </c>
      <c r="K14" s="783" t="str">
        <f t="shared" si="0"/>
        <v/>
      </c>
      <c r="L14" s="784" t="str">
        <f>IF(ISNUMBER(F14),IF(LEFT(A14,3)="Cat",VLOOKUP(A14,'Loc Configurations Seules'!R:U,4,FALSE),VLOOKUP(G14,'Loc Coefficients Location'!A:D,4,FALSE)),"")</f>
        <v/>
      </c>
      <c r="M14" s="785" t="str">
        <f t="shared" si="2"/>
        <v/>
      </c>
      <c r="N14" s="786" t="str">
        <f>IF(ISNUMBER(F14),IF(LEFT(A14,3)="Cat",VLOOKUP(A14,'Loc Configurations Seules'!R:V,5,FALSE),VLOOKUP(G14,'Loc Coefficients Location'!A:E,5,FALSE)),"")</f>
        <v/>
      </c>
      <c r="O14" s="785" t="str">
        <f t="shared" si="3"/>
        <v/>
      </c>
      <c r="P14" s="786" t="str">
        <f>IF(ISNUMBER(F14),IF(LEFT(A14,3)="Cat",VLOOKUP(A14,'Loc Configurations Seules'!R:W,6,FALSE),VLOOKUP(G14,'Loc Coefficients Location'!A:F,6,FALSE)),"")</f>
        <v/>
      </c>
      <c r="Q14" s="785" t="str">
        <f t="shared" si="4"/>
        <v/>
      </c>
      <c r="R14" s="786" t="str">
        <f>IF(ISNUMBER(F14),IF(LEFT(A14,3)="Cat",VLOOKUP(A14,'Loc Configurations Seules'!R:X,7,FALSE),VLOOKUP(G14,'Loc Coefficients Location'!A:G,7,FALSE)),"")</f>
        <v/>
      </c>
      <c r="S14" s="785" t="str">
        <f t="shared" si="5"/>
        <v/>
      </c>
    </row>
    <row r="15" spans="1:19" s="5" customFormat="1" ht="25.5" x14ac:dyDescent="0.25">
      <c r="A15" s="41" t="s">
        <v>54</v>
      </c>
      <c r="B15" s="42" t="s">
        <v>55</v>
      </c>
      <c r="C15" s="43" t="s">
        <v>56</v>
      </c>
      <c r="D15" s="44">
        <v>1</v>
      </c>
      <c r="E15" s="45"/>
      <c r="F15" s="46" t="s">
        <v>5249</v>
      </c>
      <c r="G15" s="791" t="s">
        <v>9621</v>
      </c>
      <c r="H15" s="781" t="str">
        <f t="shared" si="1"/>
        <v/>
      </c>
      <c r="I15" s="782" t="str">
        <f t="shared" si="0"/>
        <v/>
      </c>
      <c r="J15" s="782" t="str">
        <f t="shared" si="0"/>
        <v/>
      </c>
      <c r="K15" s="783" t="str">
        <f t="shared" si="0"/>
        <v/>
      </c>
      <c r="L15" s="784"/>
      <c r="M15" s="785"/>
      <c r="N15" s="786"/>
      <c r="O15" s="785"/>
      <c r="P15" s="786"/>
      <c r="Q15" s="785"/>
      <c r="R15" s="786"/>
      <c r="S15" s="785"/>
    </row>
    <row r="16" spans="1:19" s="5" customFormat="1" ht="25.5" x14ac:dyDescent="0.25">
      <c r="A16" s="41" t="s">
        <v>57</v>
      </c>
      <c r="B16" s="42" t="s">
        <v>58</v>
      </c>
      <c r="C16" s="43" t="s">
        <v>59</v>
      </c>
      <c r="D16" s="44">
        <v>1</v>
      </c>
      <c r="E16" s="45"/>
      <c r="F16" s="46" t="s">
        <v>5249</v>
      </c>
      <c r="G16" s="791" t="s">
        <v>9621</v>
      </c>
      <c r="H16" s="781" t="str">
        <f t="shared" si="1"/>
        <v/>
      </c>
      <c r="I16" s="782" t="str">
        <f t="shared" si="0"/>
        <v/>
      </c>
      <c r="J16" s="782" t="str">
        <f t="shared" si="0"/>
        <v/>
      </c>
      <c r="K16" s="783" t="str">
        <f t="shared" si="0"/>
        <v/>
      </c>
      <c r="L16" s="784"/>
      <c r="M16" s="785"/>
      <c r="N16" s="786"/>
      <c r="O16" s="785"/>
      <c r="P16" s="786"/>
      <c r="Q16" s="785"/>
      <c r="R16" s="786"/>
      <c r="S16" s="785"/>
    </row>
    <row r="17" spans="1:19" s="5" customFormat="1" ht="26.25" thickBot="1" x14ac:dyDescent="0.3">
      <c r="A17" s="48" t="s">
        <v>60</v>
      </c>
      <c r="B17" s="49" t="s">
        <v>61</v>
      </c>
      <c r="C17" s="50" t="s">
        <v>62</v>
      </c>
      <c r="D17" s="51">
        <v>1</v>
      </c>
      <c r="E17" s="52"/>
      <c r="F17" s="53" t="s">
        <v>5249</v>
      </c>
      <c r="G17" s="791" t="s">
        <v>9621</v>
      </c>
      <c r="H17" s="781" t="str">
        <f t="shared" si="1"/>
        <v/>
      </c>
      <c r="I17" s="782" t="str">
        <f t="shared" si="0"/>
        <v/>
      </c>
      <c r="J17" s="782" t="str">
        <f t="shared" si="0"/>
        <v/>
      </c>
      <c r="K17" s="783" t="str">
        <f t="shared" si="0"/>
        <v/>
      </c>
      <c r="L17" s="784"/>
      <c r="M17" s="785"/>
      <c r="N17" s="786"/>
      <c r="O17" s="785"/>
      <c r="P17" s="786"/>
      <c r="Q17" s="785"/>
      <c r="R17" s="786"/>
      <c r="S17" s="785"/>
    </row>
    <row r="18" spans="1:19" s="5" customFormat="1" ht="15.75" thickBot="1" x14ac:dyDescent="0.3">
      <c r="A18" s="54"/>
      <c r="B18" s="55"/>
      <c r="C18" s="56"/>
      <c r="D18" s="57"/>
      <c r="E18" s="58"/>
      <c r="F18" s="59" t="s">
        <v>5249</v>
      </c>
      <c r="G18" s="791" t="s">
        <v>9527</v>
      </c>
      <c r="H18" s="781" t="str">
        <f t="shared" si="1"/>
        <v/>
      </c>
      <c r="I18" s="782" t="str">
        <f t="shared" si="0"/>
        <v/>
      </c>
      <c r="J18" s="782" t="str">
        <f t="shared" si="0"/>
        <v/>
      </c>
      <c r="K18" s="783" t="str">
        <f t="shared" si="0"/>
        <v/>
      </c>
      <c r="L18" s="784" t="str">
        <f>IF(ISNUMBER(F18),IF(LEFT(A18,3)="Cat",VLOOKUP(A18,'Loc Configurations Seules'!R:U,4,FALSE),VLOOKUP(G18,'Loc Coefficients Location'!A:D,4,FALSE)),"")</f>
        <v/>
      </c>
      <c r="M18" s="785" t="str">
        <f t="shared" ref="M18:M28" si="6">IF(ISNUMBER(L18),L18*$F18,"")</f>
        <v/>
      </c>
      <c r="N18" s="786" t="str">
        <f>IF(ISNUMBER(F18),IF(LEFT(A18,3)="Cat",VLOOKUP(A18,'Loc Configurations Seules'!R:V,5,FALSE),VLOOKUP(G18,'Loc Coefficients Location'!A:E,5,FALSE)),"")</f>
        <v/>
      </c>
      <c r="O18" s="785" t="str">
        <f t="shared" ref="O18:O28" si="7">IF(ISNUMBER(N18),N18*$F18,"")</f>
        <v/>
      </c>
      <c r="P18" s="786" t="str">
        <f>IF(ISNUMBER(F18),IF(LEFT(A18,3)="Cat",VLOOKUP(A18,'Loc Configurations Seules'!R:W,6,FALSE),VLOOKUP(G18,'Loc Coefficients Location'!A:F,6,FALSE)),"")</f>
        <v/>
      </c>
      <c r="Q18" s="785" t="str">
        <f t="shared" ref="Q18:Q28" si="8">IF(ISNUMBER(P18),P18*$F18,"")</f>
        <v/>
      </c>
      <c r="R18" s="786" t="str">
        <f>IF(ISNUMBER(F18),IF(LEFT(A18,3)="Cat",VLOOKUP(A18,'Loc Configurations Seules'!R:X,7,FALSE),VLOOKUP(G18,'Loc Coefficients Location'!A:G,7,FALSE)),"")</f>
        <v/>
      </c>
      <c r="S18" s="785" t="str">
        <f t="shared" ref="S18:S28" si="9">IF(ISNUMBER(R18),R18*$F18,"")</f>
        <v/>
      </c>
    </row>
    <row r="19" spans="1:19" s="5" customFormat="1" x14ac:dyDescent="0.25">
      <c r="A19" s="35" t="s">
        <v>5673</v>
      </c>
      <c r="B19" s="36" t="s">
        <v>9402</v>
      </c>
      <c r="C19" s="37" t="s">
        <v>5675</v>
      </c>
      <c r="D19" s="60"/>
      <c r="E19" s="61"/>
      <c r="F19" s="40">
        <v>302.89</v>
      </c>
      <c r="G19" s="791" t="s">
        <v>9527</v>
      </c>
      <c r="H19" s="781">
        <f t="shared" si="1"/>
        <v>79.94</v>
      </c>
      <c r="I19" s="782">
        <f t="shared" si="0"/>
        <v>40.54</v>
      </c>
      <c r="J19" s="782">
        <f t="shared" si="0"/>
        <v>27.67</v>
      </c>
      <c r="K19" s="783">
        <f t="shared" si="0"/>
        <v>21.28</v>
      </c>
      <c r="L19" s="784">
        <f>IF(ISNUMBER(F19),IF(LEFT(A19,3)="Cat",VLOOKUP(A19,'Loc Configurations Seules'!R:U,4,FALSE),VLOOKUP(G19,'Loc Coefficients Location'!A:D,4,FALSE)),"")</f>
        <v>0.21290000000000001</v>
      </c>
      <c r="M19" s="785">
        <f t="shared" si="6"/>
        <v>64.485281000000001</v>
      </c>
      <c r="N19" s="786">
        <f>IF(ISNUMBER(F19),IF(LEFT(A19,3)="Cat",VLOOKUP(A19,'Loc Configurations Seules'!R:V,5,FALSE),VLOOKUP(G19,'Loc Coefficients Location'!A:E,5,FALSE)),"")</f>
        <v>0.1109</v>
      </c>
      <c r="O19" s="785">
        <f t="shared" si="7"/>
        <v>33.590500999999996</v>
      </c>
      <c r="P19" s="786">
        <f>IF(ISNUMBER(F19),IF(LEFT(A19,3)="Cat",VLOOKUP(A19,'Loc Configurations Seules'!R:W,6,FALSE),VLOOKUP(G19,'Loc Coefficients Location'!A:F,6,FALSE)),"")</f>
        <v>8.0799999999999997E-2</v>
      </c>
      <c r="Q19" s="785">
        <f t="shared" si="8"/>
        <v>24.473511999999999</v>
      </c>
      <c r="R19" s="786">
        <f>IF(ISNUMBER(F19),IF(LEFT(A19,3)="Cat",VLOOKUP(A19,'Loc Configurations Seules'!R:X,7,FALSE),VLOOKUP(G19,'Loc Coefficients Location'!A:G,7,FALSE)),"")</f>
        <v>6.5699999999999995E-2</v>
      </c>
      <c r="S19" s="785">
        <f t="shared" si="9"/>
        <v>19.899872999999996</v>
      </c>
    </row>
    <row r="20" spans="1:19" s="5" customFormat="1" x14ac:dyDescent="0.25">
      <c r="A20" s="41" t="s">
        <v>63</v>
      </c>
      <c r="B20" s="42" t="s">
        <v>9403</v>
      </c>
      <c r="C20" s="43" t="s">
        <v>5675</v>
      </c>
      <c r="D20" s="44">
        <v>1</v>
      </c>
      <c r="E20" s="47"/>
      <c r="F20" s="46"/>
      <c r="G20" s="791" t="s">
        <v>9601</v>
      </c>
      <c r="H20" s="781" t="str">
        <f t="shared" si="1"/>
        <v/>
      </c>
      <c r="I20" s="782" t="str">
        <f t="shared" si="0"/>
        <v/>
      </c>
      <c r="J20" s="782" t="str">
        <f t="shared" si="0"/>
        <v/>
      </c>
      <c r="K20" s="783" t="str">
        <f t="shared" si="0"/>
        <v/>
      </c>
      <c r="L20" s="784" t="str">
        <f>IF(ISNUMBER(F20),IF(LEFT(A20,3)="Cat",VLOOKUP(A20,'Loc Configurations Seules'!R:U,4,FALSE),VLOOKUP(G20,'Loc Coefficients Location'!A:D,4,FALSE)),"")</f>
        <v/>
      </c>
      <c r="M20" s="785" t="str">
        <f t="shared" si="6"/>
        <v/>
      </c>
      <c r="N20" s="786" t="str">
        <f>IF(ISNUMBER(F20),IF(LEFT(A20,3)="Cat",VLOOKUP(A20,'Loc Configurations Seules'!R:V,5,FALSE),VLOOKUP(G20,'Loc Coefficients Location'!A:E,5,FALSE)),"")</f>
        <v/>
      </c>
      <c r="O20" s="785" t="str">
        <f t="shared" si="7"/>
        <v/>
      </c>
      <c r="P20" s="786" t="str">
        <f>IF(ISNUMBER(F20),IF(LEFT(A20,3)="Cat",VLOOKUP(A20,'Loc Configurations Seules'!R:W,6,FALSE),VLOOKUP(G20,'Loc Coefficients Location'!A:F,6,FALSE)),"")</f>
        <v/>
      </c>
      <c r="Q20" s="785" t="str">
        <f t="shared" si="8"/>
        <v/>
      </c>
      <c r="R20" s="786" t="str">
        <f>IF(ISNUMBER(F20),IF(LEFT(A20,3)="Cat",VLOOKUP(A20,'Loc Configurations Seules'!R:X,7,FALSE),VLOOKUP(G20,'Loc Coefficients Location'!A:G,7,FALSE)),"")</f>
        <v/>
      </c>
      <c r="S20" s="785" t="str">
        <f t="shared" si="9"/>
        <v/>
      </c>
    </row>
    <row r="21" spans="1:19" s="5" customFormat="1" ht="38.25" x14ac:dyDescent="0.25">
      <c r="A21" s="41" t="s">
        <v>5676</v>
      </c>
      <c r="B21" s="42" t="s">
        <v>5677</v>
      </c>
      <c r="C21" s="43" t="s">
        <v>5678</v>
      </c>
      <c r="D21" s="44">
        <v>1</v>
      </c>
      <c r="E21" s="47"/>
      <c r="F21" s="46" t="s">
        <v>5249</v>
      </c>
      <c r="G21" s="791" t="s">
        <v>9601</v>
      </c>
      <c r="H21" s="781" t="str">
        <f t="shared" si="1"/>
        <v/>
      </c>
      <c r="I21" s="782" t="str">
        <f t="shared" si="0"/>
        <v/>
      </c>
      <c r="J21" s="782" t="str">
        <f t="shared" si="0"/>
        <v/>
      </c>
      <c r="K21" s="783" t="str">
        <f t="shared" si="0"/>
        <v/>
      </c>
      <c r="L21" s="784" t="str">
        <f>IF(ISNUMBER(F21),IF(LEFT(A21,3)="Cat",VLOOKUP(A21,'Loc Configurations Seules'!R:U,4,FALSE),VLOOKUP(G21,'Loc Coefficients Location'!A:D,4,FALSE)),"")</f>
        <v/>
      </c>
      <c r="M21" s="785" t="str">
        <f t="shared" si="6"/>
        <v/>
      </c>
      <c r="N21" s="786" t="str">
        <f>IF(ISNUMBER(F21),IF(LEFT(A21,3)="Cat",VLOOKUP(A21,'Loc Configurations Seules'!R:V,5,FALSE),VLOOKUP(G21,'Loc Coefficients Location'!A:E,5,FALSE)),"")</f>
        <v/>
      </c>
      <c r="O21" s="785" t="str">
        <f t="shared" si="7"/>
        <v/>
      </c>
      <c r="P21" s="786" t="str">
        <f>IF(ISNUMBER(F21),IF(LEFT(A21,3)="Cat",VLOOKUP(A21,'Loc Configurations Seules'!R:W,6,FALSE),VLOOKUP(G21,'Loc Coefficients Location'!A:F,6,FALSE)),"")</f>
        <v/>
      </c>
      <c r="Q21" s="785" t="str">
        <f t="shared" si="8"/>
        <v/>
      </c>
      <c r="R21" s="786" t="str">
        <f>IF(ISNUMBER(F21),IF(LEFT(A21,3)="Cat",VLOOKUP(A21,'Loc Configurations Seules'!R:X,7,FALSE),VLOOKUP(G21,'Loc Coefficients Location'!A:G,7,FALSE)),"")</f>
        <v/>
      </c>
      <c r="S21" s="785" t="str">
        <f t="shared" si="9"/>
        <v/>
      </c>
    </row>
    <row r="22" spans="1:19" s="5" customFormat="1" ht="38.25" x14ac:dyDescent="0.25">
      <c r="A22" s="41" t="s">
        <v>64</v>
      </c>
      <c r="B22" s="42" t="s">
        <v>5679</v>
      </c>
      <c r="C22" s="43" t="s">
        <v>5680</v>
      </c>
      <c r="D22" s="44">
        <v>1</v>
      </c>
      <c r="E22" s="47"/>
      <c r="F22" s="46" t="s">
        <v>5249</v>
      </c>
      <c r="G22" s="791" t="s">
        <v>9601</v>
      </c>
      <c r="H22" s="781" t="str">
        <f t="shared" si="1"/>
        <v/>
      </c>
      <c r="I22" s="782" t="str">
        <f t="shared" si="0"/>
        <v/>
      </c>
      <c r="J22" s="782" t="str">
        <f t="shared" si="0"/>
        <v/>
      </c>
      <c r="K22" s="783" t="str">
        <f t="shared" si="0"/>
        <v/>
      </c>
      <c r="L22" s="784" t="str">
        <f>IF(ISNUMBER(F22),IF(LEFT(A22,3)="Cat",VLOOKUP(A22,'Loc Configurations Seules'!R:U,4,FALSE),VLOOKUP(G22,'Loc Coefficients Location'!A:D,4,FALSE)),"")</f>
        <v/>
      </c>
      <c r="M22" s="785" t="str">
        <f t="shared" si="6"/>
        <v/>
      </c>
      <c r="N22" s="786" t="str">
        <f>IF(ISNUMBER(F22),IF(LEFT(A22,3)="Cat",VLOOKUP(A22,'Loc Configurations Seules'!R:V,5,FALSE),VLOOKUP(G22,'Loc Coefficients Location'!A:E,5,FALSE)),"")</f>
        <v/>
      </c>
      <c r="O22" s="785" t="str">
        <f t="shared" si="7"/>
        <v/>
      </c>
      <c r="P22" s="786" t="str">
        <f>IF(ISNUMBER(F22),IF(LEFT(A22,3)="Cat",VLOOKUP(A22,'Loc Configurations Seules'!R:W,6,FALSE),VLOOKUP(G22,'Loc Coefficients Location'!A:F,6,FALSE)),"")</f>
        <v/>
      </c>
      <c r="Q22" s="785" t="str">
        <f t="shared" si="8"/>
        <v/>
      </c>
      <c r="R22" s="786" t="str">
        <f>IF(ISNUMBER(F22),IF(LEFT(A22,3)="Cat",VLOOKUP(A22,'Loc Configurations Seules'!R:X,7,FALSE),VLOOKUP(G22,'Loc Coefficients Location'!A:G,7,FALSE)),"")</f>
        <v/>
      </c>
      <c r="S22" s="785" t="str">
        <f t="shared" si="9"/>
        <v/>
      </c>
    </row>
    <row r="23" spans="1:19" s="5" customFormat="1" x14ac:dyDescent="0.25">
      <c r="A23" s="41" t="s">
        <v>67</v>
      </c>
      <c r="B23" s="42" t="s">
        <v>5681</v>
      </c>
      <c r="C23" s="43" t="s">
        <v>5682</v>
      </c>
      <c r="D23" s="44">
        <v>1</v>
      </c>
      <c r="E23" s="47"/>
      <c r="F23" s="46" t="s">
        <v>5249</v>
      </c>
      <c r="G23" s="791" t="s">
        <v>9601</v>
      </c>
      <c r="H23" s="781" t="str">
        <f t="shared" si="1"/>
        <v/>
      </c>
      <c r="I23" s="782" t="str">
        <f t="shared" si="0"/>
        <v/>
      </c>
      <c r="J23" s="782" t="str">
        <f t="shared" si="0"/>
        <v/>
      </c>
      <c r="K23" s="783" t="str">
        <f t="shared" si="0"/>
        <v/>
      </c>
      <c r="L23" s="784" t="str">
        <f>IF(ISNUMBER(F23),IF(LEFT(A23,3)="Cat",VLOOKUP(A23,'Loc Configurations Seules'!R:U,4,FALSE),VLOOKUP(G23,'Loc Coefficients Location'!A:D,4,FALSE)),"")</f>
        <v/>
      </c>
      <c r="M23" s="785" t="str">
        <f t="shared" si="6"/>
        <v/>
      </c>
      <c r="N23" s="786" t="str">
        <f>IF(ISNUMBER(F23),IF(LEFT(A23,3)="Cat",VLOOKUP(A23,'Loc Configurations Seules'!R:V,5,FALSE),VLOOKUP(G23,'Loc Coefficients Location'!A:E,5,FALSE)),"")</f>
        <v/>
      </c>
      <c r="O23" s="785" t="str">
        <f t="shared" si="7"/>
        <v/>
      </c>
      <c r="P23" s="786" t="str">
        <f>IF(ISNUMBER(F23),IF(LEFT(A23,3)="Cat",VLOOKUP(A23,'Loc Configurations Seules'!R:W,6,FALSE),VLOOKUP(G23,'Loc Coefficients Location'!A:F,6,FALSE)),"")</f>
        <v/>
      </c>
      <c r="Q23" s="785" t="str">
        <f t="shared" si="8"/>
        <v/>
      </c>
      <c r="R23" s="786" t="str">
        <f>IF(ISNUMBER(F23),IF(LEFT(A23,3)="Cat",VLOOKUP(A23,'Loc Configurations Seules'!R:X,7,FALSE),VLOOKUP(G23,'Loc Coefficients Location'!A:G,7,FALSE)),"")</f>
        <v/>
      </c>
      <c r="S23" s="785" t="str">
        <f t="shared" si="9"/>
        <v/>
      </c>
    </row>
    <row r="24" spans="1:19" s="5" customFormat="1" x14ac:dyDescent="0.25">
      <c r="A24" s="41" t="s">
        <v>73</v>
      </c>
      <c r="B24" s="42" t="s">
        <v>74</v>
      </c>
      <c r="C24" s="43" t="s">
        <v>75</v>
      </c>
      <c r="D24" s="44">
        <v>1</v>
      </c>
      <c r="E24" s="47"/>
      <c r="F24" s="46" t="s">
        <v>5249</v>
      </c>
      <c r="G24" s="791" t="s">
        <v>9621</v>
      </c>
      <c r="H24" s="781" t="str">
        <f t="shared" si="1"/>
        <v/>
      </c>
      <c r="I24" s="782" t="str">
        <f t="shared" si="0"/>
        <v/>
      </c>
      <c r="J24" s="782" t="str">
        <f t="shared" si="0"/>
        <v/>
      </c>
      <c r="K24" s="783" t="str">
        <f t="shared" si="0"/>
        <v/>
      </c>
      <c r="L24" s="784" t="str">
        <f>IF(ISNUMBER(F24),IF(LEFT(A24,3)="Cat",VLOOKUP(A24,'Loc Configurations Seules'!R:U,4,FALSE),VLOOKUP(G24,'Loc Coefficients Location'!A:D,4,FALSE)),"")</f>
        <v/>
      </c>
      <c r="M24" s="785" t="str">
        <f t="shared" si="6"/>
        <v/>
      </c>
      <c r="N24" s="786" t="str">
        <f>IF(ISNUMBER(F24),IF(LEFT(A24,3)="Cat",VLOOKUP(A24,'Loc Configurations Seules'!R:V,5,FALSE),VLOOKUP(G24,'Loc Coefficients Location'!A:E,5,FALSE)),"")</f>
        <v/>
      </c>
      <c r="O24" s="785" t="str">
        <f t="shared" si="7"/>
        <v/>
      </c>
      <c r="P24" s="786" t="str">
        <f>IF(ISNUMBER(F24),IF(LEFT(A24,3)="Cat",VLOOKUP(A24,'Loc Configurations Seules'!R:W,6,FALSE),VLOOKUP(G24,'Loc Coefficients Location'!A:F,6,FALSE)),"")</f>
        <v/>
      </c>
      <c r="Q24" s="785" t="str">
        <f t="shared" si="8"/>
        <v/>
      </c>
      <c r="R24" s="786" t="str">
        <f>IF(ISNUMBER(F24),IF(LEFT(A24,3)="Cat",VLOOKUP(A24,'Loc Configurations Seules'!R:X,7,FALSE),VLOOKUP(G24,'Loc Coefficients Location'!A:G,7,FALSE)),"")</f>
        <v/>
      </c>
      <c r="S24" s="785" t="str">
        <f t="shared" si="9"/>
        <v/>
      </c>
    </row>
    <row r="25" spans="1:19" s="5" customFormat="1" ht="51" x14ac:dyDescent="0.25">
      <c r="A25" s="41" t="s">
        <v>49</v>
      </c>
      <c r="B25" s="42" t="s">
        <v>76</v>
      </c>
      <c r="C25" s="43" t="s">
        <v>51</v>
      </c>
      <c r="D25" s="44">
        <v>1</v>
      </c>
      <c r="E25" s="47"/>
      <c r="F25" s="46" t="s">
        <v>5249</v>
      </c>
      <c r="G25" s="791" t="s">
        <v>9601</v>
      </c>
      <c r="H25" s="781" t="str">
        <f t="shared" si="1"/>
        <v/>
      </c>
      <c r="I25" s="782" t="str">
        <f t="shared" si="0"/>
        <v/>
      </c>
      <c r="J25" s="782" t="str">
        <f t="shared" si="0"/>
        <v/>
      </c>
      <c r="K25" s="783" t="str">
        <f t="shared" si="0"/>
        <v/>
      </c>
      <c r="L25" s="784" t="str">
        <f>IF(ISNUMBER(F25),IF(LEFT(A25,3)="Cat",VLOOKUP(A25,'Loc Configurations Seules'!R:U,4,FALSE),VLOOKUP(G25,'Loc Coefficients Location'!A:D,4,FALSE)),"")</f>
        <v/>
      </c>
      <c r="M25" s="785" t="str">
        <f t="shared" si="6"/>
        <v/>
      </c>
      <c r="N25" s="786" t="str">
        <f>IF(ISNUMBER(F25),IF(LEFT(A25,3)="Cat",VLOOKUP(A25,'Loc Configurations Seules'!R:V,5,FALSE),VLOOKUP(G25,'Loc Coefficients Location'!A:E,5,FALSE)),"")</f>
        <v/>
      </c>
      <c r="O25" s="785" t="str">
        <f t="shared" si="7"/>
        <v/>
      </c>
      <c r="P25" s="786" t="str">
        <f>IF(ISNUMBER(F25),IF(LEFT(A25,3)="Cat",VLOOKUP(A25,'Loc Configurations Seules'!R:W,6,FALSE),VLOOKUP(G25,'Loc Coefficients Location'!A:F,6,FALSE)),"")</f>
        <v/>
      </c>
      <c r="Q25" s="785" t="str">
        <f t="shared" si="8"/>
        <v/>
      </c>
      <c r="R25" s="786" t="str">
        <f>IF(ISNUMBER(F25),IF(LEFT(A25,3)="Cat",VLOOKUP(A25,'Loc Configurations Seules'!R:X,7,FALSE),VLOOKUP(G25,'Loc Coefficients Location'!A:G,7,FALSE)),"")</f>
        <v/>
      </c>
      <c r="S25" s="785" t="str">
        <f t="shared" si="9"/>
        <v/>
      </c>
    </row>
    <row r="26" spans="1:19" s="5" customFormat="1" x14ac:dyDescent="0.25">
      <c r="A26" s="41" t="s">
        <v>77</v>
      </c>
      <c r="B26" s="42" t="s">
        <v>78</v>
      </c>
      <c r="C26" s="43" t="s">
        <v>79</v>
      </c>
      <c r="D26" s="44">
        <v>1</v>
      </c>
      <c r="E26" s="47"/>
      <c r="F26" s="46"/>
      <c r="G26" s="791" t="s">
        <v>9601</v>
      </c>
      <c r="H26" s="781" t="str">
        <f t="shared" si="1"/>
        <v/>
      </c>
      <c r="I26" s="782" t="str">
        <f t="shared" si="0"/>
        <v/>
      </c>
      <c r="J26" s="782" t="str">
        <f t="shared" si="0"/>
        <v/>
      </c>
      <c r="K26" s="783" t="str">
        <f t="shared" si="0"/>
        <v/>
      </c>
      <c r="L26" s="784" t="str">
        <f>IF(ISNUMBER(F26),IF(LEFT(A26,3)="Cat",VLOOKUP(A26,'Loc Configurations Seules'!R:U,4,FALSE),VLOOKUP(G26,'Loc Coefficients Location'!A:D,4,FALSE)),"")</f>
        <v/>
      </c>
      <c r="M26" s="785" t="str">
        <f t="shared" si="6"/>
        <v/>
      </c>
      <c r="N26" s="786" t="str">
        <f>IF(ISNUMBER(F26),IF(LEFT(A26,3)="Cat",VLOOKUP(A26,'Loc Configurations Seules'!R:V,5,FALSE),VLOOKUP(G26,'Loc Coefficients Location'!A:E,5,FALSE)),"")</f>
        <v/>
      </c>
      <c r="O26" s="785" t="str">
        <f t="shared" si="7"/>
        <v/>
      </c>
      <c r="P26" s="786" t="str">
        <f>IF(ISNUMBER(F26),IF(LEFT(A26,3)="Cat",VLOOKUP(A26,'Loc Configurations Seules'!R:W,6,FALSE),VLOOKUP(G26,'Loc Coefficients Location'!A:F,6,FALSE)),"")</f>
        <v/>
      </c>
      <c r="Q26" s="785" t="str">
        <f t="shared" si="8"/>
        <v/>
      </c>
      <c r="R26" s="786" t="str">
        <f>IF(ISNUMBER(F26),IF(LEFT(A26,3)="Cat",VLOOKUP(A26,'Loc Configurations Seules'!R:X,7,FALSE),VLOOKUP(G26,'Loc Coefficients Location'!A:G,7,FALSE)),"")</f>
        <v/>
      </c>
      <c r="S26" s="785" t="str">
        <f t="shared" si="9"/>
        <v/>
      </c>
    </row>
    <row r="27" spans="1:19" s="5" customFormat="1" x14ac:dyDescent="0.25">
      <c r="A27" s="41" t="s">
        <v>5683</v>
      </c>
      <c r="B27" s="58" t="s">
        <v>3751</v>
      </c>
      <c r="C27" s="43" t="s">
        <v>3752</v>
      </c>
      <c r="D27" s="44">
        <v>1</v>
      </c>
      <c r="E27" s="47"/>
      <c r="F27" s="46" t="s">
        <v>5249</v>
      </c>
      <c r="G27" s="791" t="s">
        <v>9621</v>
      </c>
      <c r="H27" s="781" t="str">
        <f t="shared" si="1"/>
        <v/>
      </c>
      <c r="I27" s="782" t="str">
        <f t="shared" si="1"/>
        <v/>
      </c>
      <c r="J27" s="782" t="str">
        <f t="shared" si="1"/>
        <v/>
      </c>
      <c r="K27" s="783" t="str">
        <f t="shared" si="1"/>
        <v/>
      </c>
      <c r="L27" s="784" t="str">
        <f>IF(ISNUMBER(F27),IF(LEFT(A27,3)="Cat",VLOOKUP(A27,'Loc Configurations Seules'!R:U,4,FALSE),VLOOKUP(G27,'Loc Coefficients Location'!A:D,4,FALSE)),"")</f>
        <v/>
      </c>
      <c r="M27" s="785" t="str">
        <f t="shared" si="6"/>
        <v/>
      </c>
      <c r="N27" s="786" t="str">
        <f>IF(ISNUMBER(F27),IF(LEFT(A27,3)="Cat",VLOOKUP(A27,'Loc Configurations Seules'!R:V,5,FALSE),VLOOKUP(G27,'Loc Coefficients Location'!A:E,5,FALSE)),"")</f>
        <v/>
      </c>
      <c r="O27" s="785" t="str">
        <f t="shared" si="7"/>
        <v/>
      </c>
      <c r="P27" s="786" t="str">
        <f>IF(ISNUMBER(F27),IF(LEFT(A27,3)="Cat",VLOOKUP(A27,'Loc Configurations Seules'!R:W,6,FALSE),VLOOKUP(G27,'Loc Coefficients Location'!A:F,6,FALSE)),"")</f>
        <v/>
      </c>
      <c r="Q27" s="785" t="str">
        <f t="shared" si="8"/>
        <v/>
      </c>
      <c r="R27" s="786" t="str">
        <f>IF(ISNUMBER(F27),IF(LEFT(A27,3)="Cat",VLOOKUP(A27,'Loc Configurations Seules'!R:X,7,FALSE),VLOOKUP(G27,'Loc Coefficients Location'!A:G,7,FALSE)),"")</f>
        <v/>
      </c>
      <c r="S27" s="785" t="str">
        <f t="shared" si="9"/>
        <v/>
      </c>
    </row>
    <row r="28" spans="1:19" s="5" customFormat="1" x14ac:dyDescent="0.25">
      <c r="A28" s="41" t="s">
        <v>52</v>
      </c>
      <c r="B28" s="42" t="s">
        <v>52</v>
      </c>
      <c r="C28" s="43" t="s">
        <v>80</v>
      </c>
      <c r="D28" s="44">
        <v>1</v>
      </c>
      <c r="E28" s="47"/>
      <c r="F28" s="46" t="s">
        <v>5249</v>
      </c>
      <c r="G28" s="791" t="s">
        <v>9621</v>
      </c>
      <c r="H28" s="781" t="str">
        <f t="shared" si="1"/>
        <v/>
      </c>
      <c r="I28" s="782" t="str">
        <f t="shared" si="1"/>
        <v/>
      </c>
      <c r="J28" s="782" t="str">
        <f t="shared" si="1"/>
        <v/>
      </c>
      <c r="K28" s="783" t="str">
        <f t="shared" si="1"/>
        <v/>
      </c>
      <c r="L28" s="784" t="str">
        <f>IF(ISNUMBER(F28),IF(LEFT(A28,3)="Cat",VLOOKUP(A28,'Loc Configurations Seules'!R:U,4,FALSE),VLOOKUP(G28,'Loc Coefficients Location'!A:D,4,FALSE)),"")</f>
        <v/>
      </c>
      <c r="M28" s="785" t="str">
        <f t="shared" si="6"/>
        <v/>
      </c>
      <c r="N28" s="786" t="str">
        <f>IF(ISNUMBER(F28),IF(LEFT(A28,3)="Cat",VLOOKUP(A28,'Loc Configurations Seules'!R:V,5,FALSE),VLOOKUP(G28,'Loc Coefficients Location'!A:E,5,FALSE)),"")</f>
        <v/>
      </c>
      <c r="O28" s="785" t="str">
        <f t="shared" si="7"/>
        <v/>
      </c>
      <c r="P28" s="786" t="str">
        <f>IF(ISNUMBER(F28),IF(LEFT(A28,3)="Cat",VLOOKUP(A28,'Loc Configurations Seules'!R:W,6,FALSE),VLOOKUP(G28,'Loc Coefficients Location'!A:F,6,FALSE)),"")</f>
        <v/>
      </c>
      <c r="Q28" s="785" t="str">
        <f t="shared" si="8"/>
        <v/>
      </c>
      <c r="R28" s="786" t="str">
        <f>IF(ISNUMBER(F28),IF(LEFT(A28,3)="Cat",VLOOKUP(A28,'Loc Configurations Seules'!R:X,7,FALSE),VLOOKUP(G28,'Loc Coefficients Location'!A:G,7,FALSE)),"")</f>
        <v/>
      </c>
      <c r="S28" s="785" t="str">
        <f t="shared" si="9"/>
        <v/>
      </c>
    </row>
    <row r="29" spans="1:19" s="5" customFormat="1" x14ac:dyDescent="0.25">
      <c r="A29" s="41" t="s">
        <v>81</v>
      </c>
      <c r="B29" s="42" t="s">
        <v>55</v>
      </c>
      <c r="C29" s="43" t="s">
        <v>56</v>
      </c>
      <c r="D29" s="44">
        <v>1</v>
      </c>
      <c r="E29" s="47"/>
      <c r="F29" s="46" t="s">
        <v>5249</v>
      </c>
      <c r="G29" s="791" t="s">
        <v>9621</v>
      </c>
      <c r="H29" s="781" t="str">
        <f t="shared" si="1"/>
        <v/>
      </c>
      <c r="I29" s="782" t="str">
        <f t="shared" si="1"/>
        <v/>
      </c>
      <c r="J29" s="782" t="str">
        <f t="shared" si="1"/>
        <v/>
      </c>
      <c r="K29" s="783" t="str">
        <f t="shared" si="1"/>
        <v/>
      </c>
      <c r="L29" s="784"/>
      <c r="M29" s="785"/>
      <c r="N29" s="786"/>
      <c r="O29" s="785"/>
      <c r="P29" s="786"/>
      <c r="Q29" s="785"/>
      <c r="R29" s="786"/>
      <c r="S29" s="785"/>
    </row>
    <row r="30" spans="1:19" s="5" customFormat="1" ht="25.5" x14ac:dyDescent="0.25">
      <c r="A30" s="41" t="s">
        <v>57</v>
      </c>
      <c r="B30" s="42" t="s">
        <v>58</v>
      </c>
      <c r="C30" s="43" t="s">
        <v>59</v>
      </c>
      <c r="D30" s="44">
        <v>1</v>
      </c>
      <c r="E30" s="47"/>
      <c r="F30" s="46" t="s">
        <v>5249</v>
      </c>
      <c r="G30" s="791" t="s">
        <v>9621</v>
      </c>
      <c r="H30" s="781" t="str">
        <f t="shared" si="1"/>
        <v/>
      </c>
      <c r="I30" s="782" t="str">
        <f t="shared" si="1"/>
        <v/>
      </c>
      <c r="J30" s="782" t="str">
        <f t="shared" si="1"/>
        <v/>
      </c>
      <c r="K30" s="783" t="str">
        <f t="shared" si="1"/>
        <v/>
      </c>
      <c r="L30" s="784"/>
      <c r="M30" s="785"/>
      <c r="N30" s="786"/>
      <c r="O30" s="785"/>
      <c r="P30" s="786"/>
      <c r="Q30" s="785"/>
      <c r="R30" s="786"/>
      <c r="S30" s="785"/>
    </row>
    <row r="31" spans="1:19" s="5" customFormat="1" ht="26.25" thickBot="1" x14ac:dyDescent="0.3">
      <c r="A31" s="48" t="s">
        <v>60</v>
      </c>
      <c r="B31" s="49" t="s">
        <v>5674</v>
      </c>
      <c r="C31" s="50" t="s">
        <v>5684</v>
      </c>
      <c r="D31" s="51">
        <v>1</v>
      </c>
      <c r="E31" s="62"/>
      <c r="F31" s="53" t="s">
        <v>5249</v>
      </c>
      <c r="G31" s="791" t="s">
        <v>9621</v>
      </c>
      <c r="H31" s="781" t="str">
        <f t="shared" si="1"/>
        <v/>
      </c>
      <c r="I31" s="782" t="str">
        <f t="shared" si="1"/>
        <v/>
      </c>
      <c r="J31" s="782" t="str">
        <f t="shared" si="1"/>
        <v/>
      </c>
      <c r="K31" s="783" t="str">
        <f t="shared" si="1"/>
        <v/>
      </c>
      <c r="L31" s="784"/>
      <c r="M31" s="785"/>
      <c r="N31" s="786"/>
      <c r="O31" s="785"/>
      <c r="P31" s="786"/>
      <c r="Q31" s="785"/>
      <c r="R31" s="786"/>
      <c r="S31" s="785"/>
    </row>
    <row r="32" spans="1:19" s="5" customFormat="1" ht="15.75" thickBot="1" x14ac:dyDescent="0.3">
      <c r="A32" s="63"/>
      <c r="B32" s="64"/>
      <c r="C32" s="65"/>
      <c r="D32" s="66"/>
      <c r="E32" s="67"/>
      <c r="F32" s="68" t="s">
        <v>5249</v>
      </c>
      <c r="G32" s="791" t="s">
        <v>9527</v>
      </c>
      <c r="H32" s="781" t="str">
        <f t="shared" si="1"/>
        <v/>
      </c>
      <c r="I32" s="782" t="str">
        <f t="shared" si="1"/>
        <v/>
      </c>
      <c r="J32" s="782" t="str">
        <f t="shared" si="1"/>
        <v/>
      </c>
      <c r="K32" s="783" t="str">
        <f t="shared" si="1"/>
        <v/>
      </c>
      <c r="L32" s="784" t="str">
        <f>IF(ISNUMBER(F32),IF(LEFT(A32,3)="Cat",VLOOKUP(A32,'Loc Configurations Seules'!R:U,4,FALSE),VLOOKUP(G32,'Loc Coefficients Location'!A:D,4,FALSE)),"")</f>
        <v/>
      </c>
      <c r="M32" s="785" t="str">
        <f t="shared" ref="M32:M44" si="10">IF(ISNUMBER(L32),L32*$F32,"")</f>
        <v/>
      </c>
      <c r="N32" s="786" t="str">
        <f>IF(ISNUMBER(F32),IF(LEFT(A32,3)="Cat",VLOOKUP(A32,'Loc Configurations Seules'!R:V,5,FALSE),VLOOKUP(G32,'Loc Coefficients Location'!A:E,5,FALSE)),"")</f>
        <v/>
      </c>
      <c r="O32" s="785" t="str">
        <f t="shared" ref="O32:O44" si="11">IF(ISNUMBER(N32),N32*$F32,"")</f>
        <v/>
      </c>
      <c r="P32" s="786" t="str">
        <f>IF(ISNUMBER(F32),IF(LEFT(A32,3)="Cat",VLOOKUP(A32,'Loc Configurations Seules'!R:W,6,FALSE),VLOOKUP(G32,'Loc Coefficients Location'!A:F,6,FALSE)),"")</f>
        <v/>
      </c>
      <c r="Q32" s="785" t="str">
        <f t="shared" ref="Q32:Q44" si="12">IF(ISNUMBER(P32),P32*$F32,"")</f>
        <v/>
      </c>
      <c r="R32" s="786" t="str">
        <f>IF(ISNUMBER(F32),IF(LEFT(A32,3)="Cat",VLOOKUP(A32,'Loc Configurations Seules'!R:X,7,FALSE),VLOOKUP(G32,'Loc Coefficients Location'!A:G,7,FALSE)),"")</f>
        <v/>
      </c>
      <c r="S32" s="785" t="str">
        <f t="shared" ref="S32:S44" si="13">IF(ISNUMBER(R32),R32*$F32,"")</f>
        <v/>
      </c>
    </row>
    <row r="33" spans="1:19" s="5" customFormat="1" x14ac:dyDescent="0.25">
      <c r="A33" s="35" t="s">
        <v>82</v>
      </c>
      <c r="B33" s="36" t="s">
        <v>5685</v>
      </c>
      <c r="C33" s="37" t="s">
        <v>83</v>
      </c>
      <c r="D33" s="38"/>
      <c r="E33" s="39"/>
      <c r="F33" s="40">
        <v>674.1</v>
      </c>
      <c r="G33" s="791" t="s">
        <v>9527</v>
      </c>
      <c r="H33" s="781">
        <f t="shared" si="1"/>
        <v>177.91</v>
      </c>
      <c r="I33" s="782">
        <f t="shared" si="1"/>
        <v>90.23</v>
      </c>
      <c r="J33" s="782">
        <f t="shared" si="1"/>
        <v>61.58</v>
      </c>
      <c r="K33" s="783">
        <f t="shared" si="1"/>
        <v>47.36</v>
      </c>
      <c r="L33" s="784">
        <f>IF(ISNUMBER(F33),IF(LEFT(A33,3)="Cat",VLOOKUP(A33,'Loc Configurations Seules'!R:U,4,FALSE),VLOOKUP(G33,'Loc Coefficients Location'!A:D,4,FALSE)),"")</f>
        <v>0.2046</v>
      </c>
      <c r="M33" s="785">
        <f t="shared" si="10"/>
        <v>137.92086</v>
      </c>
      <c r="N33" s="786">
        <f>IF(ISNUMBER(F33),IF(LEFT(A33,3)="Cat",VLOOKUP(A33,'Loc Configurations Seules'!R:V,5,FALSE),VLOOKUP(G33,'Loc Coefficients Location'!A:E,5,FALSE)),"")</f>
        <v>0.1072</v>
      </c>
      <c r="O33" s="785">
        <f t="shared" si="11"/>
        <v>72.26352</v>
      </c>
      <c r="P33" s="786">
        <f>IF(ISNUMBER(F33),IF(LEFT(A33,3)="Cat",VLOOKUP(A33,'Loc Configurations Seules'!R:W,6,FALSE),VLOOKUP(G33,'Loc Coefficients Location'!A:F,6,FALSE)),"")</f>
        <v>7.9100000000000004E-2</v>
      </c>
      <c r="Q33" s="785">
        <f t="shared" si="12"/>
        <v>53.321310000000004</v>
      </c>
      <c r="R33" s="786">
        <f>IF(ISNUMBER(F33),IF(LEFT(A33,3)="Cat",VLOOKUP(A33,'Loc Configurations Seules'!R:X,7,FALSE),VLOOKUP(G33,'Loc Coefficients Location'!A:G,7,FALSE)),"")</f>
        <v>6.4899999999999999E-2</v>
      </c>
      <c r="S33" s="785">
        <f t="shared" si="13"/>
        <v>43.749090000000002</v>
      </c>
    </row>
    <row r="34" spans="1:19" s="5" customFormat="1" x14ac:dyDescent="0.25">
      <c r="A34" s="41" t="s">
        <v>84</v>
      </c>
      <c r="B34" s="42" t="s">
        <v>85</v>
      </c>
      <c r="C34" s="43" t="s">
        <v>83</v>
      </c>
      <c r="D34" s="44">
        <v>1</v>
      </c>
      <c r="E34" s="45"/>
      <c r="F34" s="46" t="s">
        <v>5249</v>
      </c>
      <c r="G34" s="791" t="s">
        <v>9601</v>
      </c>
      <c r="H34" s="781" t="str">
        <f t="shared" si="1"/>
        <v/>
      </c>
      <c r="I34" s="782" t="str">
        <f t="shared" si="1"/>
        <v/>
      </c>
      <c r="J34" s="782" t="str">
        <f t="shared" si="1"/>
        <v/>
      </c>
      <c r="K34" s="783" t="str">
        <f t="shared" si="1"/>
        <v/>
      </c>
      <c r="L34" s="784" t="str">
        <f>IF(ISNUMBER(F34),IF(LEFT(A34,3)="Cat",VLOOKUP(A34,'Loc Configurations Seules'!R:U,4,FALSE),VLOOKUP(G34,'Loc Coefficients Location'!A:D,4,FALSE)),"")</f>
        <v/>
      </c>
      <c r="M34" s="785" t="str">
        <f t="shared" si="10"/>
        <v/>
      </c>
      <c r="N34" s="786" t="str">
        <f>IF(ISNUMBER(F34),IF(LEFT(A34,3)="Cat",VLOOKUP(A34,'Loc Configurations Seules'!R:V,5,FALSE),VLOOKUP(G34,'Loc Coefficients Location'!A:E,5,FALSE)),"")</f>
        <v/>
      </c>
      <c r="O34" s="785" t="str">
        <f t="shared" si="11"/>
        <v/>
      </c>
      <c r="P34" s="786" t="str">
        <f>IF(ISNUMBER(F34),IF(LEFT(A34,3)="Cat",VLOOKUP(A34,'Loc Configurations Seules'!R:W,6,FALSE),VLOOKUP(G34,'Loc Coefficients Location'!A:F,6,FALSE)),"")</f>
        <v/>
      </c>
      <c r="Q34" s="785" t="str">
        <f t="shared" si="12"/>
        <v/>
      </c>
      <c r="R34" s="786" t="str">
        <f>IF(ISNUMBER(F34),IF(LEFT(A34,3)="Cat",VLOOKUP(A34,'Loc Configurations Seules'!R:X,7,FALSE),VLOOKUP(G34,'Loc Coefficients Location'!A:G,7,FALSE)),"")</f>
        <v/>
      </c>
      <c r="S34" s="785" t="str">
        <f t="shared" si="13"/>
        <v/>
      </c>
    </row>
    <row r="35" spans="1:19" s="5" customFormat="1" ht="38.25" x14ac:dyDescent="0.25">
      <c r="A35" s="41" t="s">
        <v>86</v>
      </c>
      <c r="B35" s="42" t="s">
        <v>87</v>
      </c>
      <c r="C35" s="43" t="s">
        <v>88</v>
      </c>
      <c r="D35" s="44">
        <v>1</v>
      </c>
      <c r="E35" s="45"/>
      <c r="F35" s="46" t="s">
        <v>5249</v>
      </c>
      <c r="G35" s="791" t="s">
        <v>9601</v>
      </c>
      <c r="H35" s="781" t="str">
        <f t="shared" si="1"/>
        <v/>
      </c>
      <c r="I35" s="782" t="str">
        <f t="shared" si="1"/>
        <v/>
      </c>
      <c r="J35" s="782" t="str">
        <f t="shared" si="1"/>
        <v/>
      </c>
      <c r="K35" s="783" t="str">
        <f t="shared" si="1"/>
        <v/>
      </c>
      <c r="L35" s="784" t="str">
        <f>IF(ISNUMBER(F35),IF(LEFT(A35,3)="Cat",VLOOKUP(A35,'Loc Configurations Seules'!R:U,4,FALSE),VLOOKUP(G35,'Loc Coefficients Location'!A:D,4,FALSE)),"")</f>
        <v/>
      </c>
      <c r="M35" s="785" t="str">
        <f t="shared" si="10"/>
        <v/>
      </c>
      <c r="N35" s="786" t="str">
        <f>IF(ISNUMBER(F35),IF(LEFT(A35,3)="Cat",VLOOKUP(A35,'Loc Configurations Seules'!R:V,5,FALSE),VLOOKUP(G35,'Loc Coefficients Location'!A:E,5,FALSE)),"")</f>
        <v/>
      </c>
      <c r="O35" s="785" t="str">
        <f t="shared" si="11"/>
        <v/>
      </c>
      <c r="P35" s="786" t="str">
        <f>IF(ISNUMBER(F35),IF(LEFT(A35,3)="Cat",VLOOKUP(A35,'Loc Configurations Seules'!R:W,6,FALSE),VLOOKUP(G35,'Loc Coefficients Location'!A:F,6,FALSE)),"")</f>
        <v/>
      </c>
      <c r="Q35" s="785" t="str">
        <f t="shared" si="12"/>
        <v/>
      </c>
      <c r="R35" s="786" t="str">
        <f>IF(ISNUMBER(F35),IF(LEFT(A35,3)="Cat",VLOOKUP(A35,'Loc Configurations Seules'!R:X,7,FALSE),VLOOKUP(G35,'Loc Coefficients Location'!A:G,7,FALSE)),"")</f>
        <v/>
      </c>
      <c r="S35" s="785" t="str">
        <f t="shared" si="13"/>
        <v/>
      </c>
    </row>
    <row r="36" spans="1:19" s="5" customFormat="1" ht="25.5" x14ac:dyDescent="0.25">
      <c r="A36" s="41" t="s">
        <v>89</v>
      </c>
      <c r="B36" s="42" t="s">
        <v>90</v>
      </c>
      <c r="C36" s="43" t="s">
        <v>91</v>
      </c>
      <c r="D36" s="44">
        <v>1</v>
      </c>
      <c r="E36" s="45"/>
      <c r="F36" s="46" t="s">
        <v>5249</v>
      </c>
      <c r="G36" s="791" t="s">
        <v>9601</v>
      </c>
      <c r="H36" s="781" t="str">
        <f t="shared" si="1"/>
        <v/>
      </c>
      <c r="I36" s="782" t="str">
        <f t="shared" si="1"/>
        <v/>
      </c>
      <c r="J36" s="782" t="str">
        <f t="shared" si="1"/>
        <v/>
      </c>
      <c r="K36" s="783" t="str">
        <f t="shared" si="1"/>
        <v/>
      </c>
      <c r="L36" s="784" t="str">
        <f>IF(ISNUMBER(F36),IF(LEFT(A36,3)="Cat",VLOOKUP(A36,'Loc Configurations Seules'!R:U,4,FALSE),VLOOKUP(G36,'Loc Coefficients Location'!A:D,4,FALSE)),"")</f>
        <v/>
      </c>
      <c r="M36" s="785" t="str">
        <f t="shared" si="10"/>
        <v/>
      </c>
      <c r="N36" s="786" t="str">
        <f>IF(ISNUMBER(F36),IF(LEFT(A36,3)="Cat",VLOOKUP(A36,'Loc Configurations Seules'!R:V,5,FALSE),VLOOKUP(G36,'Loc Coefficients Location'!A:E,5,FALSE)),"")</f>
        <v/>
      </c>
      <c r="O36" s="785" t="str">
        <f t="shared" si="11"/>
        <v/>
      </c>
      <c r="P36" s="786" t="str">
        <f>IF(ISNUMBER(F36),IF(LEFT(A36,3)="Cat",VLOOKUP(A36,'Loc Configurations Seules'!R:W,6,FALSE),VLOOKUP(G36,'Loc Coefficients Location'!A:F,6,FALSE)),"")</f>
        <v/>
      </c>
      <c r="Q36" s="785" t="str">
        <f t="shared" si="12"/>
        <v/>
      </c>
      <c r="R36" s="786" t="str">
        <f>IF(ISNUMBER(F36),IF(LEFT(A36,3)="Cat",VLOOKUP(A36,'Loc Configurations Seules'!R:X,7,FALSE),VLOOKUP(G36,'Loc Coefficients Location'!A:G,7,FALSE)),"")</f>
        <v/>
      </c>
      <c r="S36" s="785" t="str">
        <f t="shared" si="13"/>
        <v/>
      </c>
    </row>
    <row r="37" spans="1:19" s="5" customFormat="1" x14ac:dyDescent="0.25">
      <c r="A37" s="41" t="s">
        <v>92</v>
      </c>
      <c r="B37" s="42" t="s">
        <v>93</v>
      </c>
      <c r="C37" s="43" t="s">
        <v>94</v>
      </c>
      <c r="D37" s="44">
        <v>1</v>
      </c>
      <c r="E37" s="45"/>
      <c r="F37" s="46" t="s">
        <v>5249</v>
      </c>
      <c r="G37" s="791" t="s">
        <v>9601</v>
      </c>
      <c r="H37" s="781" t="str">
        <f t="shared" si="1"/>
        <v/>
      </c>
      <c r="I37" s="782" t="str">
        <f t="shared" si="1"/>
        <v/>
      </c>
      <c r="J37" s="782" t="str">
        <f t="shared" si="1"/>
        <v/>
      </c>
      <c r="K37" s="783" t="str">
        <f t="shared" si="1"/>
        <v/>
      </c>
      <c r="L37" s="784" t="str">
        <f>IF(ISNUMBER(F37),IF(LEFT(A37,3)="Cat",VLOOKUP(A37,'Loc Configurations Seules'!R:U,4,FALSE),VLOOKUP(G37,'Loc Coefficients Location'!A:D,4,FALSE)),"")</f>
        <v/>
      </c>
      <c r="M37" s="785" t="str">
        <f t="shared" si="10"/>
        <v/>
      </c>
      <c r="N37" s="786" t="str">
        <f>IF(ISNUMBER(F37),IF(LEFT(A37,3)="Cat",VLOOKUP(A37,'Loc Configurations Seules'!R:V,5,FALSE),VLOOKUP(G37,'Loc Coefficients Location'!A:E,5,FALSE)),"")</f>
        <v/>
      </c>
      <c r="O37" s="785" t="str">
        <f t="shared" si="11"/>
        <v/>
      </c>
      <c r="P37" s="786" t="str">
        <f>IF(ISNUMBER(F37),IF(LEFT(A37,3)="Cat",VLOOKUP(A37,'Loc Configurations Seules'!R:W,6,FALSE),VLOOKUP(G37,'Loc Coefficients Location'!A:F,6,FALSE)),"")</f>
        <v/>
      </c>
      <c r="Q37" s="785" t="str">
        <f t="shared" si="12"/>
        <v/>
      </c>
      <c r="R37" s="786" t="str">
        <f>IF(ISNUMBER(F37),IF(LEFT(A37,3)="Cat",VLOOKUP(A37,'Loc Configurations Seules'!R:X,7,FALSE),VLOOKUP(G37,'Loc Coefficients Location'!A:G,7,FALSE)),"")</f>
        <v/>
      </c>
      <c r="S37" s="785" t="str">
        <f t="shared" si="13"/>
        <v/>
      </c>
    </row>
    <row r="38" spans="1:19" s="5" customFormat="1" x14ac:dyDescent="0.25">
      <c r="A38" s="41" t="s">
        <v>97</v>
      </c>
      <c r="B38" s="42" t="s">
        <v>98</v>
      </c>
      <c r="C38" s="43" t="s">
        <v>99</v>
      </c>
      <c r="D38" s="44">
        <v>1</v>
      </c>
      <c r="E38" s="45"/>
      <c r="F38" s="46" t="s">
        <v>5249</v>
      </c>
      <c r="G38" s="791" t="s">
        <v>9601</v>
      </c>
      <c r="H38" s="781" t="str">
        <f t="shared" si="1"/>
        <v/>
      </c>
      <c r="I38" s="782" t="str">
        <f t="shared" si="1"/>
        <v/>
      </c>
      <c r="J38" s="782" t="str">
        <f t="shared" si="1"/>
        <v/>
      </c>
      <c r="K38" s="783" t="str">
        <f t="shared" si="1"/>
        <v/>
      </c>
      <c r="L38" s="784" t="str">
        <f>IF(ISNUMBER(F38),IF(LEFT(A38,3)="Cat",VLOOKUP(A38,'Loc Configurations Seules'!R:U,4,FALSE),VLOOKUP(G38,'Loc Coefficients Location'!A:D,4,FALSE)),"")</f>
        <v/>
      </c>
      <c r="M38" s="785" t="str">
        <f t="shared" si="10"/>
        <v/>
      </c>
      <c r="N38" s="786" t="str">
        <f>IF(ISNUMBER(F38),IF(LEFT(A38,3)="Cat",VLOOKUP(A38,'Loc Configurations Seules'!R:V,5,FALSE),VLOOKUP(G38,'Loc Coefficients Location'!A:E,5,FALSE)),"")</f>
        <v/>
      </c>
      <c r="O38" s="785" t="str">
        <f t="shared" si="11"/>
        <v/>
      </c>
      <c r="P38" s="786" t="str">
        <f>IF(ISNUMBER(F38),IF(LEFT(A38,3)="Cat",VLOOKUP(A38,'Loc Configurations Seules'!R:W,6,FALSE),VLOOKUP(G38,'Loc Coefficients Location'!A:F,6,FALSE)),"")</f>
        <v/>
      </c>
      <c r="Q38" s="785" t="str">
        <f t="shared" si="12"/>
        <v/>
      </c>
      <c r="R38" s="786" t="str">
        <f>IF(ISNUMBER(F38),IF(LEFT(A38,3)="Cat",VLOOKUP(A38,'Loc Configurations Seules'!R:X,7,FALSE),VLOOKUP(G38,'Loc Coefficients Location'!A:G,7,FALSE)),"")</f>
        <v/>
      </c>
      <c r="S38" s="785" t="str">
        <f t="shared" si="13"/>
        <v/>
      </c>
    </row>
    <row r="39" spans="1:19" s="5" customFormat="1" ht="25.5" x14ac:dyDescent="0.25">
      <c r="A39" s="41" t="s">
        <v>100</v>
      </c>
      <c r="B39" s="42" t="s">
        <v>101</v>
      </c>
      <c r="C39" s="43" t="s">
        <v>102</v>
      </c>
      <c r="D39" s="44">
        <v>1</v>
      </c>
      <c r="E39" s="45"/>
      <c r="F39" s="46" t="s">
        <v>5249</v>
      </c>
      <c r="G39" s="791" t="s">
        <v>9601</v>
      </c>
      <c r="H39" s="781" t="str">
        <f t="shared" si="1"/>
        <v/>
      </c>
      <c r="I39" s="782" t="str">
        <f t="shared" si="1"/>
        <v/>
      </c>
      <c r="J39" s="782" t="str">
        <f t="shared" si="1"/>
        <v/>
      </c>
      <c r="K39" s="783" t="str">
        <f t="shared" si="1"/>
        <v/>
      </c>
      <c r="L39" s="784" t="str">
        <f>IF(ISNUMBER(F39),IF(LEFT(A39,3)="Cat",VLOOKUP(A39,'Loc Configurations Seules'!R:U,4,FALSE),VLOOKUP(G39,'Loc Coefficients Location'!A:D,4,FALSE)),"")</f>
        <v/>
      </c>
      <c r="M39" s="785" t="str">
        <f t="shared" si="10"/>
        <v/>
      </c>
      <c r="N39" s="786" t="str">
        <f>IF(ISNUMBER(F39),IF(LEFT(A39,3)="Cat",VLOOKUP(A39,'Loc Configurations Seules'!R:V,5,FALSE),VLOOKUP(G39,'Loc Coefficients Location'!A:E,5,FALSE)),"")</f>
        <v/>
      </c>
      <c r="O39" s="785" t="str">
        <f t="shared" si="11"/>
        <v/>
      </c>
      <c r="P39" s="786" t="str">
        <f>IF(ISNUMBER(F39),IF(LEFT(A39,3)="Cat",VLOOKUP(A39,'Loc Configurations Seules'!R:W,6,FALSE),VLOOKUP(G39,'Loc Coefficients Location'!A:F,6,FALSE)),"")</f>
        <v/>
      </c>
      <c r="Q39" s="785" t="str">
        <f t="shared" si="12"/>
        <v/>
      </c>
      <c r="R39" s="786" t="str">
        <f>IF(ISNUMBER(F39),IF(LEFT(A39,3)="Cat",VLOOKUP(A39,'Loc Configurations Seules'!R:X,7,FALSE),VLOOKUP(G39,'Loc Coefficients Location'!A:G,7,FALSE)),"")</f>
        <v/>
      </c>
      <c r="S39" s="785" t="str">
        <f t="shared" si="13"/>
        <v/>
      </c>
    </row>
    <row r="40" spans="1:19" s="5" customFormat="1" ht="51" x14ac:dyDescent="0.25">
      <c r="A40" s="41" t="s">
        <v>49</v>
      </c>
      <c r="B40" s="42" t="s">
        <v>76</v>
      </c>
      <c r="C40" s="43" t="s">
        <v>51</v>
      </c>
      <c r="D40" s="44">
        <v>1</v>
      </c>
      <c r="E40" s="45"/>
      <c r="F40" s="46" t="s">
        <v>5249</v>
      </c>
      <c r="G40" s="791" t="s">
        <v>9601</v>
      </c>
      <c r="H40" s="781" t="str">
        <f t="shared" si="1"/>
        <v/>
      </c>
      <c r="I40" s="782" t="str">
        <f t="shared" si="1"/>
        <v/>
      </c>
      <c r="J40" s="782" t="str">
        <f t="shared" si="1"/>
        <v/>
      </c>
      <c r="K40" s="783" t="str">
        <f t="shared" si="1"/>
        <v/>
      </c>
      <c r="L40" s="784" t="str">
        <f>IF(ISNUMBER(F40),IF(LEFT(A40,3)="Cat",VLOOKUP(A40,'Loc Configurations Seules'!R:U,4,FALSE),VLOOKUP(G40,'Loc Coefficients Location'!A:D,4,FALSE)),"")</f>
        <v/>
      </c>
      <c r="M40" s="785" t="str">
        <f t="shared" si="10"/>
        <v/>
      </c>
      <c r="N40" s="786" t="str">
        <f>IF(ISNUMBER(F40),IF(LEFT(A40,3)="Cat",VLOOKUP(A40,'Loc Configurations Seules'!R:V,5,FALSE),VLOOKUP(G40,'Loc Coefficients Location'!A:E,5,FALSE)),"")</f>
        <v/>
      </c>
      <c r="O40" s="785" t="str">
        <f t="shared" si="11"/>
        <v/>
      </c>
      <c r="P40" s="786" t="str">
        <f>IF(ISNUMBER(F40),IF(LEFT(A40,3)="Cat",VLOOKUP(A40,'Loc Configurations Seules'!R:W,6,FALSE),VLOOKUP(G40,'Loc Coefficients Location'!A:F,6,FALSE)),"")</f>
        <v/>
      </c>
      <c r="Q40" s="785" t="str">
        <f t="shared" si="12"/>
        <v/>
      </c>
      <c r="R40" s="786" t="str">
        <f>IF(ISNUMBER(F40),IF(LEFT(A40,3)="Cat",VLOOKUP(A40,'Loc Configurations Seules'!R:X,7,FALSE),VLOOKUP(G40,'Loc Coefficients Location'!A:G,7,FALSE)),"")</f>
        <v/>
      </c>
      <c r="S40" s="785" t="str">
        <f t="shared" si="13"/>
        <v/>
      </c>
    </row>
    <row r="41" spans="1:19" s="5" customFormat="1" x14ac:dyDescent="0.25">
      <c r="A41" s="41" t="s">
        <v>5686</v>
      </c>
      <c r="B41" s="42" t="s">
        <v>5687</v>
      </c>
      <c r="C41" s="43" t="s">
        <v>5688</v>
      </c>
      <c r="D41" s="44">
        <v>1</v>
      </c>
      <c r="E41" s="45"/>
      <c r="F41" s="46" t="s">
        <v>5249</v>
      </c>
      <c r="G41" s="791" t="s">
        <v>9601</v>
      </c>
      <c r="H41" s="781" t="str">
        <f t="shared" si="1"/>
        <v/>
      </c>
      <c r="I41" s="782" t="str">
        <f t="shared" si="1"/>
        <v/>
      </c>
      <c r="J41" s="782" t="str">
        <f t="shared" si="1"/>
        <v/>
      </c>
      <c r="K41" s="783" t="str">
        <f t="shared" si="1"/>
        <v/>
      </c>
      <c r="L41" s="784" t="str">
        <f>IF(ISNUMBER(F41),IF(LEFT(A41,3)="Cat",VLOOKUP(A41,'Loc Configurations Seules'!R:U,4,FALSE),VLOOKUP(G41,'Loc Coefficients Location'!A:D,4,FALSE)),"")</f>
        <v/>
      </c>
      <c r="M41" s="785" t="str">
        <f t="shared" si="10"/>
        <v/>
      </c>
      <c r="N41" s="786" t="str">
        <f>IF(ISNUMBER(F41),IF(LEFT(A41,3)="Cat",VLOOKUP(A41,'Loc Configurations Seules'!R:V,5,FALSE),VLOOKUP(G41,'Loc Coefficients Location'!A:E,5,FALSE)),"")</f>
        <v/>
      </c>
      <c r="O41" s="785" t="str">
        <f t="shared" si="11"/>
        <v/>
      </c>
      <c r="P41" s="786" t="str">
        <f>IF(ISNUMBER(F41),IF(LEFT(A41,3)="Cat",VLOOKUP(A41,'Loc Configurations Seules'!R:W,6,FALSE),VLOOKUP(G41,'Loc Coefficients Location'!A:F,6,FALSE)),"")</f>
        <v/>
      </c>
      <c r="Q41" s="785" t="str">
        <f t="shared" si="12"/>
        <v/>
      </c>
      <c r="R41" s="786" t="str">
        <f>IF(ISNUMBER(F41),IF(LEFT(A41,3)="Cat",VLOOKUP(A41,'Loc Configurations Seules'!R:X,7,FALSE),VLOOKUP(G41,'Loc Coefficients Location'!A:G,7,FALSE)),"")</f>
        <v/>
      </c>
      <c r="S41" s="785" t="str">
        <f t="shared" si="13"/>
        <v/>
      </c>
    </row>
    <row r="42" spans="1:19" s="5" customFormat="1" x14ac:dyDescent="0.25">
      <c r="A42" s="69" t="s">
        <v>5683</v>
      </c>
      <c r="B42" s="70" t="s">
        <v>5689</v>
      </c>
      <c r="C42" s="43" t="s">
        <v>3742</v>
      </c>
      <c r="D42" s="44">
        <v>1</v>
      </c>
      <c r="E42" s="47"/>
      <c r="F42" s="10" t="s">
        <v>5249</v>
      </c>
      <c r="G42" s="791" t="s">
        <v>9601</v>
      </c>
      <c r="H42" s="781" t="str">
        <f t="shared" si="1"/>
        <v/>
      </c>
      <c r="I42" s="782" t="str">
        <f t="shared" si="1"/>
        <v/>
      </c>
      <c r="J42" s="782" t="str">
        <f t="shared" si="1"/>
        <v/>
      </c>
      <c r="K42" s="783" t="str">
        <f t="shared" si="1"/>
        <v/>
      </c>
      <c r="L42" s="784" t="str">
        <f>IF(ISNUMBER(F42),IF(LEFT(A42,3)="Cat",VLOOKUP(A42,'Loc Configurations Seules'!R:U,4,FALSE),VLOOKUP(G42,'Loc Coefficients Location'!A:D,4,FALSE)),"")</f>
        <v/>
      </c>
      <c r="M42" s="785" t="str">
        <f t="shared" si="10"/>
        <v/>
      </c>
      <c r="N42" s="786" t="str">
        <f>IF(ISNUMBER(F42),IF(LEFT(A42,3)="Cat",VLOOKUP(A42,'Loc Configurations Seules'!R:V,5,FALSE),VLOOKUP(G42,'Loc Coefficients Location'!A:E,5,FALSE)),"")</f>
        <v/>
      </c>
      <c r="O42" s="785" t="str">
        <f t="shared" si="11"/>
        <v/>
      </c>
      <c r="P42" s="786" t="str">
        <f>IF(ISNUMBER(F42),IF(LEFT(A42,3)="Cat",VLOOKUP(A42,'Loc Configurations Seules'!R:W,6,FALSE),VLOOKUP(G42,'Loc Coefficients Location'!A:F,6,FALSE)),"")</f>
        <v/>
      </c>
      <c r="Q42" s="785" t="str">
        <f t="shared" si="12"/>
        <v/>
      </c>
      <c r="R42" s="786" t="str">
        <f>IF(ISNUMBER(F42),IF(LEFT(A42,3)="Cat",VLOOKUP(A42,'Loc Configurations Seules'!R:X,7,FALSE),VLOOKUP(G42,'Loc Coefficients Location'!A:G,7,FALSE)),"")</f>
        <v/>
      </c>
      <c r="S42" s="785" t="str">
        <f t="shared" si="13"/>
        <v/>
      </c>
    </row>
    <row r="43" spans="1:19" s="5" customFormat="1" x14ac:dyDescent="0.25">
      <c r="A43" s="41" t="s">
        <v>77</v>
      </c>
      <c r="B43" s="42" t="s">
        <v>78</v>
      </c>
      <c r="C43" s="43" t="s">
        <v>79</v>
      </c>
      <c r="D43" s="44">
        <v>1</v>
      </c>
      <c r="E43" s="45"/>
      <c r="F43" s="46" t="s">
        <v>5249</v>
      </c>
      <c r="G43" s="791" t="s">
        <v>9601</v>
      </c>
      <c r="H43" s="781" t="str">
        <f t="shared" si="1"/>
        <v/>
      </c>
      <c r="I43" s="782" t="str">
        <f t="shared" si="1"/>
        <v/>
      </c>
      <c r="J43" s="782" t="str">
        <f t="shared" si="1"/>
        <v/>
      </c>
      <c r="K43" s="783" t="str">
        <f t="shared" si="1"/>
        <v/>
      </c>
      <c r="L43" s="784" t="str">
        <f>IF(ISNUMBER(F43),IF(LEFT(A43,3)="Cat",VLOOKUP(A43,'Loc Configurations Seules'!R:U,4,FALSE),VLOOKUP(G43,'Loc Coefficients Location'!A:D,4,FALSE)),"")</f>
        <v/>
      </c>
      <c r="M43" s="785" t="str">
        <f t="shared" si="10"/>
        <v/>
      </c>
      <c r="N43" s="786" t="str">
        <f>IF(ISNUMBER(F43),IF(LEFT(A43,3)="Cat",VLOOKUP(A43,'Loc Configurations Seules'!R:V,5,FALSE),VLOOKUP(G43,'Loc Coefficients Location'!A:E,5,FALSE)),"")</f>
        <v/>
      </c>
      <c r="O43" s="785" t="str">
        <f t="shared" si="11"/>
        <v/>
      </c>
      <c r="P43" s="786" t="str">
        <f>IF(ISNUMBER(F43),IF(LEFT(A43,3)="Cat",VLOOKUP(A43,'Loc Configurations Seules'!R:W,6,FALSE),VLOOKUP(G43,'Loc Coefficients Location'!A:F,6,FALSE)),"")</f>
        <v/>
      </c>
      <c r="Q43" s="785" t="str">
        <f t="shared" si="12"/>
        <v/>
      </c>
      <c r="R43" s="786" t="str">
        <f>IF(ISNUMBER(F43),IF(LEFT(A43,3)="Cat",VLOOKUP(A43,'Loc Configurations Seules'!R:X,7,FALSE),VLOOKUP(G43,'Loc Coefficients Location'!A:G,7,FALSE)),"")</f>
        <v/>
      </c>
      <c r="S43" s="785" t="str">
        <f t="shared" si="13"/>
        <v/>
      </c>
    </row>
    <row r="44" spans="1:19" s="5" customFormat="1" x14ac:dyDescent="0.25">
      <c r="A44" s="41" t="s">
        <v>52</v>
      </c>
      <c r="B44" s="47" t="s">
        <v>52</v>
      </c>
      <c r="C44" s="43" t="s">
        <v>53</v>
      </c>
      <c r="D44" s="44">
        <v>1</v>
      </c>
      <c r="E44" s="45"/>
      <c r="F44" s="46" t="s">
        <v>5249</v>
      </c>
      <c r="G44" s="791" t="s">
        <v>9621</v>
      </c>
      <c r="H44" s="781" t="str">
        <f t="shared" si="1"/>
        <v/>
      </c>
      <c r="I44" s="782" t="str">
        <f t="shared" si="1"/>
        <v/>
      </c>
      <c r="J44" s="782" t="str">
        <f t="shared" si="1"/>
        <v/>
      </c>
      <c r="K44" s="783" t="str">
        <f t="shared" si="1"/>
        <v/>
      </c>
      <c r="L44" s="784" t="str">
        <f>IF(ISNUMBER(F44),IF(LEFT(A44,3)="Cat",VLOOKUP(A44,'Loc Configurations Seules'!R:U,4,FALSE),VLOOKUP(G44,'Loc Coefficients Location'!A:D,4,FALSE)),"")</f>
        <v/>
      </c>
      <c r="M44" s="785" t="str">
        <f t="shared" si="10"/>
        <v/>
      </c>
      <c r="N44" s="786" t="str">
        <f>IF(ISNUMBER(F44),IF(LEFT(A44,3)="Cat",VLOOKUP(A44,'Loc Configurations Seules'!R:V,5,FALSE),VLOOKUP(G44,'Loc Coefficients Location'!A:E,5,FALSE)),"")</f>
        <v/>
      </c>
      <c r="O44" s="785" t="str">
        <f t="shared" si="11"/>
        <v/>
      </c>
      <c r="P44" s="786" t="str">
        <f>IF(ISNUMBER(F44),IF(LEFT(A44,3)="Cat",VLOOKUP(A44,'Loc Configurations Seules'!R:W,6,FALSE),VLOOKUP(G44,'Loc Coefficients Location'!A:F,6,FALSE)),"")</f>
        <v/>
      </c>
      <c r="Q44" s="785" t="str">
        <f t="shared" si="12"/>
        <v/>
      </c>
      <c r="R44" s="786" t="str">
        <f>IF(ISNUMBER(F44),IF(LEFT(A44,3)="Cat",VLOOKUP(A44,'Loc Configurations Seules'!R:X,7,FALSE),VLOOKUP(G44,'Loc Coefficients Location'!A:G,7,FALSE)),"")</f>
        <v/>
      </c>
      <c r="S44" s="785" t="str">
        <f t="shared" si="13"/>
        <v/>
      </c>
    </row>
    <row r="45" spans="1:19" s="5" customFormat="1" x14ac:dyDescent="0.25">
      <c r="A45" s="41" t="s">
        <v>81</v>
      </c>
      <c r="B45" s="42" t="s">
        <v>55</v>
      </c>
      <c r="C45" s="43" t="s">
        <v>56</v>
      </c>
      <c r="D45" s="44">
        <v>1</v>
      </c>
      <c r="E45" s="45"/>
      <c r="F45" s="46" t="s">
        <v>5249</v>
      </c>
      <c r="G45" s="791" t="s">
        <v>9621</v>
      </c>
      <c r="H45" s="781" t="str">
        <f t="shared" si="1"/>
        <v/>
      </c>
      <c r="I45" s="782" t="str">
        <f t="shared" si="1"/>
        <v/>
      </c>
      <c r="J45" s="782" t="str">
        <f t="shared" si="1"/>
        <v/>
      </c>
      <c r="K45" s="783" t="str">
        <f t="shared" si="1"/>
        <v/>
      </c>
      <c r="L45" s="784"/>
      <c r="M45" s="785"/>
      <c r="N45" s="786"/>
      <c r="O45" s="785"/>
      <c r="P45" s="786"/>
      <c r="Q45" s="785"/>
      <c r="R45" s="786"/>
      <c r="S45" s="785"/>
    </row>
    <row r="46" spans="1:19" s="5" customFormat="1" ht="25.5" x14ac:dyDescent="0.25">
      <c r="A46" s="41" t="s">
        <v>57</v>
      </c>
      <c r="B46" s="42" t="s">
        <v>58</v>
      </c>
      <c r="C46" s="43" t="s">
        <v>59</v>
      </c>
      <c r="D46" s="44">
        <v>1</v>
      </c>
      <c r="E46" s="45"/>
      <c r="F46" s="46" t="s">
        <v>5249</v>
      </c>
      <c r="G46" s="791" t="s">
        <v>9621</v>
      </c>
      <c r="H46" s="781" t="str">
        <f t="shared" si="1"/>
        <v/>
      </c>
      <c r="I46" s="782" t="str">
        <f t="shared" si="1"/>
        <v/>
      </c>
      <c r="J46" s="782" t="str">
        <f t="shared" si="1"/>
        <v/>
      </c>
      <c r="K46" s="783" t="str">
        <f t="shared" si="1"/>
        <v/>
      </c>
      <c r="L46" s="784"/>
      <c r="M46" s="785"/>
      <c r="N46" s="786"/>
      <c r="O46" s="785"/>
      <c r="P46" s="786"/>
      <c r="Q46" s="785"/>
      <c r="R46" s="786"/>
      <c r="S46" s="785"/>
    </row>
    <row r="47" spans="1:19" s="5" customFormat="1" ht="26.25" thickBot="1" x14ac:dyDescent="0.3">
      <c r="A47" s="48" t="s">
        <v>60</v>
      </c>
      <c r="B47" s="49" t="s">
        <v>103</v>
      </c>
      <c r="C47" s="50" t="s">
        <v>104</v>
      </c>
      <c r="D47" s="51">
        <v>1</v>
      </c>
      <c r="E47" s="52"/>
      <c r="F47" s="53" t="s">
        <v>5249</v>
      </c>
      <c r="G47" s="791" t="s">
        <v>9621</v>
      </c>
      <c r="H47" s="781" t="str">
        <f t="shared" si="1"/>
        <v/>
      </c>
      <c r="I47" s="782" t="str">
        <f t="shared" si="1"/>
        <v/>
      </c>
      <c r="J47" s="782" t="str">
        <f t="shared" si="1"/>
        <v/>
      </c>
      <c r="K47" s="783" t="str">
        <f t="shared" si="1"/>
        <v/>
      </c>
      <c r="L47" s="784"/>
      <c r="M47" s="785"/>
      <c r="N47" s="786"/>
      <c r="O47" s="785"/>
      <c r="P47" s="786"/>
      <c r="Q47" s="785"/>
      <c r="R47" s="786"/>
      <c r="S47" s="785"/>
    </row>
    <row r="48" spans="1:19" s="5" customFormat="1" ht="15.75" thickBot="1" x14ac:dyDescent="0.3">
      <c r="A48" s="63"/>
      <c r="B48" s="64"/>
      <c r="C48" s="65"/>
      <c r="D48" s="66"/>
      <c r="E48" s="67"/>
      <c r="F48" s="68" t="s">
        <v>5249</v>
      </c>
      <c r="G48" s="791" t="s">
        <v>9527</v>
      </c>
      <c r="H48" s="781" t="str">
        <f t="shared" si="1"/>
        <v/>
      </c>
      <c r="I48" s="782" t="str">
        <f t="shared" si="1"/>
        <v/>
      </c>
      <c r="J48" s="782" t="str">
        <f t="shared" si="1"/>
        <v/>
      </c>
      <c r="K48" s="783" t="str">
        <f t="shared" si="1"/>
        <v/>
      </c>
      <c r="L48" s="784" t="str">
        <f>IF(ISNUMBER(F48),IF(LEFT(A48,3)="Cat",VLOOKUP(A48,'Loc Configurations Seules'!R:U,4,FALSE),VLOOKUP(G48,'Loc Coefficients Location'!A:D,4,FALSE)),"")</f>
        <v/>
      </c>
      <c r="M48" s="785" t="str">
        <f t="shared" ref="M48:M60" si="14">IF(ISNUMBER(L48),L48*$F48,"")</f>
        <v/>
      </c>
      <c r="N48" s="786" t="str">
        <f>IF(ISNUMBER(F48),IF(LEFT(A48,3)="Cat",VLOOKUP(A48,'Loc Configurations Seules'!R:V,5,FALSE),VLOOKUP(G48,'Loc Coefficients Location'!A:E,5,FALSE)),"")</f>
        <v/>
      </c>
      <c r="O48" s="785" t="str">
        <f t="shared" ref="O48:O60" si="15">IF(ISNUMBER(N48),N48*$F48,"")</f>
        <v/>
      </c>
      <c r="P48" s="786" t="str">
        <f>IF(ISNUMBER(F48),IF(LEFT(A48,3)="Cat",VLOOKUP(A48,'Loc Configurations Seules'!R:W,6,FALSE),VLOOKUP(G48,'Loc Coefficients Location'!A:F,6,FALSE)),"")</f>
        <v/>
      </c>
      <c r="Q48" s="785" t="str">
        <f t="shared" ref="Q48:Q60" si="16">IF(ISNUMBER(P48),P48*$F48,"")</f>
        <v/>
      </c>
      <c r="R48" s="786" t="str">
        <f>IF(ISNUMBER(F48),IF(LEFT(A48,3)="Cat",VLOOKUP(A48,'Loc Configurations Seules'!R:X,7,FALSE),VLOOKUP(G48,'Loc Coefficients Location'!A:G,7,FALSE)),"")</f>
        <v/>
      </c>
      <c r="S48" s="785" t="str">
        <f t="shared" ref="S48:S60" si="17">IF(ISNUMBER(R48),R48*$F48,"")</f>
        <v/>
      </c>
    </row>
    <row r="49" spans="1:19" s="5" customFormat="1" x14ac:dyDescent="0.25">
      <c r="A49" s="35" t="s">
        <v>105</v>
      </c>
      <c r="B49" s="36" t="s">
        <v>5690</v>
      </c>
      <c r="C49" s="37" t="s">
        <v>106</v>
      </c>
      <c r="D49" s="38"/>
      <c r="E49" s="39"/>
      <c r="F49" s="40">
        <v>1666.29</v>
      </c>
      <c r="G49" s="791" t="s">
        <v>9527</v>
      </c>
      <c r="H49" s="781">
        <f t="shared" si="1"/>
        <v>439.77</v>
      </c>
      <c r="I49" s="782">
        <f t="shared" si="1"/>
        <v>223.04</v>
      </c>
      <c r="J49" s="782">
        <f t="shared" si="1"/>
        <v>152.22</v>
      </c>
      <c r="K49" s="783">
        <f t="shared" si="1"/>
        <v>117.07</v>
      </c>
      <c r="L49" s="784">
        <f>IF(ISNUMBER(F49),IF(LEFT(A49,3)="Cat",VLOOKUP(A49,'Loc Configurations Seules'!R:U,4,FALSE),VLOOKUP(G49,'Loc Coefficients Location'!A:D,4,FALSE)),"")</f>
        <v>0.22070000000000001</v>
      </c>
      <c r="M49" s="785">
        <f t="shared" si="14"/>
        <v>367.750203</v>
      </c>
      <c r="N49" s="786">
        <f>IF(ISNUMBER(F49),IF(LEFT(A49,3)="Cat",VLOOKUP(A49,'Loc Configurations Seules'!R:V,5,FALSE),VLOOKUP(G49,'Loc Coefficients Location'!A:E,5,FALSE)),"")</f>
        <v>0.11509999999999999</v>
      </c>
      <c r="O49" s="785">
        <f t="shared" si="15"/>
        <v>191.78997899999999</v>
      </c>
      <c r="P49" s="786">
        <f>IF(ISNUMBER(F49),IF(LEFT(A49,3)="Cat",VLOOKUP(A49,'Loc Configurations Seules'!R:W,6,FALSE),VLOOKUP(G49,'Loc Coefficients Location'!A:F,6,FALSE)),"")</f>
        <v>8.2000000000000003E-2</v>
      </c>
      <c r="Q49" s="785">
        <f t="shared" si="16"/>
        <v>136.63578000000001</v>
      </c>
      <c r="R49" s="786">
        <f>IF(ISNUMBER(F49),IF(LEFT(A49,3)="Cat",VLOOKUP(A49,'Loc Configurations Seules'!R:X,7,FALSE),VLOOKUP(G49,'Loc Coefficients Location'!A:G,7,FALSE)),"")</f>
        <v>6.6199999999999995E-2</v>
      </c>
      <c r="S49" s="785">
        <f t="shared" si="17"/>
        <v>110.30839799999998</v>
      </c>
    </row>
    <row r="50" spans="1:19" s="5" customFormat="1" x14ac:dyDescent="0.25">
      <c r="A50" s="41" t="s">
        <v>107</v>
      </c>
      <c r="B50" s="42" t="s">
        <v>108</v>
      </c>
      <c r="C50" s="43" t="s">
        <v>106</v>
      </c>
      <c r="D50" s="44">
        <v>1</v>
      </c>
      <c r="E50" s="45"/>
      <c r="F50" s="46" t="s">
        <v>5249</v>
      </c>
      <c r="G50" s="791" t="s">
        <v>9604</v>
      </c>
      <c r="H50" s="781" t="str">
        <f t="shared" si="1"/>
        <v/>
      </c>
      <c r="I50" s="782" t="str">
        <f t="shared" si="1"/>
        <v/>
      </c>
      <c r="J50" s="782" t="str">
        <f t="shared" si="1"/>
        <v/>
      </c>
      <c r="K50" s="783" t="str">
        <f t="shared" si="1"/>
        <v/>
      </c>
      <c r="L50" s="784" t="str">
        <f>IF(ISNUMBER(F50),IF(LEFT(A50,3)="Cat",VLOOKUP(A50,'Loc Configurations Seules'!R:U,4,FALSE),VLOOKUP(G50,'Loc Coefficients Location'!A:D,4,FALSE)),"")</f>
        <v/>
      </c>
      <c r="M50" s="785" t="str">
        <f t="shared" si="14"/>
        <v/>
      </c>
      <c r="N50" s="786" t="str">
        <f>IF(ISNUMBER(F50),IF(LEFT(A50,3)="Cat",VLOOKUP(A50,'Loc Configurations Seules'!R:V,5,FALSE),VLOOKUP(G50,'Loc Coefficients Location'!A:E,5,FALSE)),"")</f>
        <v/>
      </c>
      <c r="O50" s="785" t="str">
        <f t="shared" si="15"/>
        <v/>
      </c>
      <c r="P50" s="786" t="str">
        <f>IF(ISNUMBER(F50),IF(LEFT(A50,3)="Cat",VLOOKUP(A50,'Loc Configurations Seules'!R:W,6,FALSE),VLOOKUP(G50,'Loc Coefficients Location'!A:F,6,FALSE)),"")</f>
        <v/>
      </c>
      <c r="Q50" s="785" t="str">
        <f t="shared" si="16"/>
        <v/>
      </c>
      <c r="R50" s="786" t="str">
        <f>IF(ISNUMBER(F50),IF(LEFT(A50,3)="Cat",VLOOKUP(A50,'Loc Configurations Seules'!R:X,7,FALSE),VLOOKUP(G50,'Loc Coefficients Location'!A:G,7,FALSE)),"")</f>
        <v/>
      </c>
      <c r="S50" s="785" t="str">
        <f t="shared" si="17"/>
        <v/>
      </c>
    </row>
    <row r="51" spans="1:19" s="5" customFormat="1" ht="25.5" x14ac:dyDescent="0.25">
      <c r="A51" s="41" t="s">
        <v>109</v>
      </c>
      <c r="B51" s="42" t="s">
        <v>110</v>
      </c>
      <c r="C51" s="43" t="s">
        <v>111</v>
      </c>
      <c r="D51" s="44">
        <v>1</v>
      </c>
      <c r="E51" s="45"/>
      <c r="F51" s="46" t="s">
        <v>5249</v>
      </c>
      <c r="G51" s="791" t="s">
        <v>9604</v>
      </c>
      <c r="H51" s="781" t="str">
        <f t="shared" si="1"/>
        <v/>
      </c>
      <c r="I51" s="782" t="str">
        <f t="shared" si="1"/>
        <v/>
      </c>
      <c r="J51" s="782" t="str">
        <f t="shared" si="1"/>
        <v/>
      </c>
      <c r="K51" s="783" t="str">
        <f t="shared" si="1"/>
        <v/>
      </c>
      <c r="L51" s="784" t="str">
        <f>IF(ISNUMBER(F51),IF(LEFT(A51,3)="Cat",VLOOKUP(A51,'Loc Configurations Seules'!R:U,4,FALSE),VLOOKUP(G51,'Loc Coefficients Location'!A:D,4,FALSE)),"")</f>
        <v/>
      </c>
      <c r="M51" s="785" t="str">
        <f t="shared" si="14"/>
        <v/>
      </c>
      <c r="N51" s="786" t="str">
        <f>IF(ISNUMBER(F51),IF(LEFT(A51,3)="Cat",VLOOKUP(A51,'Loc Configurations Seules'!R:V,5,FALSE),VLOOKUP(G51,'Loc Coefficients Location'!A:E,5,FALSE)),"")</f>
        <v/>
      </c>
      <c r="O51" s="785" t="str">
        <f t="shared" si="15"/>
        <v/>
      </c>
      <c r="P51" s="786" t="str">
        <f>IF(ISNUMBER(F51),IF(LEFT(A51,3)="Cat",VLOOKUP(A51,'Loc Configurations Seules'!R:W,6,FALSE),VLOOKUP(G51,'Loc Coefficients Location'!A:F,6,FALSE)),"")</f>
        <v/>
      </c>
      <c r="Q51" s="785" t="str">
        <f t="shared" si="16"/>
        <v/>
      </c>
      <c r="R51" s="786" t="str">
        <f>IF(ISNUMBER(F51),IF(LEFT(A51,3)="Cat",VLOOKUP(A51,'Loc Configurations Seules'!R:X,7,FALSE),VLOOKUP(G51,'Loc Coefficients Location'!A:G,7,FALSE)),"")</f>
        <v/>
      </c>
      <c r="S51" s="785" t="str">
        <f t="shared" si="17"/>
        <v/>
      </c>
    </row>
    <row r="52" spans="1:19" s="5" customFormat="1" ht="25.5" x14ac:dyDescent="0.25">
      <c r="A52" s="41" t="s">
        <v>112</v>
      </c>
      <c r="B52" s="42" t="s">
        <v>113</v>
      </c>
      <c r="C52" s="43" t="s">
        <v>114</v>
      </c>
      <c r="D52" s="44">
        <v>1</v>
      </c>
      <c r="E52" s="45"/>
      <c r="F52" s="46" t="s">
        <v>5249</v>
      </c>
      <c r="G52" s="791" t="s">
        <v>9604</v>
      </c>
      <c r="H52" s="781" t="str">
        <f t="shared" si="1"/>
        <v/>
      </c>
      <c r="I52" s="782" t="str">
        <f t="shared" si="1"/>
        <v/>
      </c>
      <c r="J52" s="782" t="str">
        <f t="shared" si="1"/>
        <v/>
      </c>
      <c r="K52" s="783" t="str">
        <f t="shared" si="1"/>
        <v/>
      </c>
      <c r="L52" s="784" t="str">
        <f>IF(ISNUMBER(F52),IF(LEFT(A52,3)="Cat",VLOOKUP(A52,'Loc Configurations Seules'!R:U,4,FALSE),VLOOKUP(G52,'Loc Coefficients Location'!A:D,4,FALSE)),"")</f>
        <v/>
      </c>
      <c r="M52" s="785" t="str">
        <f t="shared" si="14"/>
        <v/>
      </c>
      <c r="N52" s="786" t="str">
        <f>IF(ISNUMBER(F52),IF(LEFT(A52,3)="Cat",VLOOKUP(A52,'Loc Configurations Seules'!R:V,5,FALSE),VLOOKUP(G52,'Loc Coefficients Location'!A:E,5,FALSE)),"")</f>
        <v/>
      </c>
      <c r="O52" s="785" t="str">
        <f t="shared" si="15"/>
        <v/>
      </c>
      <c r="P52" s="786" t="str">
        <f>IF(ISNUMBER(F52),IF(LEFT(A52,3)="Cat",VLOOKUP(A52,'Loc Configurations Seules'!R:W,6,FALSE),VLOOKUP(G52,'Loc Coefficients Location'!A:F,6,FALSE)),"")</f>
        <v/>
      </c>
      <c r="Q52" s="785" t="str">
        <f t="shared" si="16"/>
        <v/>
      </c>
      <c r="R52" s="786" t="str">
        <f>IF(ISNUMBER(F52),IF(LEFT(A52,3)="Cat",VLOOKUP(A52,'Loc Configurations Seules'!R:X,7,FALSE),VLOOKUP(G52,'Loc Coefficients Location'!A:G,7,FALSE)),"")</f>
        <v/>
      </c>
      <c r="S52" s="785" t="str">
        <f t="shared" si="17"/>
        <v/>
      </c>
    </row>
    <row r="53" spans="1:19" s="5" customFormat="1" ht="25.5" x14ac:dyDescent="0.25">
      <c r="A53" s="41" t="s">
        <v>115</v>
      </c>
      <c r="B53" s="42" t="s">
        <v>116</v>
      </c>
      <c r="C53" s="43" t="s">
        <v>117</v>
      </c>
      <c r="D53" s="44">
        <v>1</v>
      </c>
      <c r="E53" s="45"/>
      <c r="F53" s="46" t="s">
        <v>5249</v>
      </c>
      <c r="G53" s="791" t="s">
        <v>9604</v>
      </c>
      <c r="H53" s="781" t="str">
        <f t="shared" si="1"/>
        <v/>
      </c>
      <c r="I53" s="782" t="str">
        <f t="shared" si="1"/>
        <v/>
      </c>
      <c r="J53" s="782" t="str">
        <f t="shared" si="1"/>
        <v/>
      </c>
      <c r="K53" s="783" t="str">
        <f t="shared" si="1"/>
        <v/>
      </c>
      <c r="L53" s="784" t="str">
        <f>IF(ISNUMBER(F53),IF(LEFT(A53,3)="Cat",VLOOKUP(A53,'Loc Configurations Seules'!R:U,4,FALSE),VLOOKUP(G53,'Loc Coefficients Location'!A:D,4,FALSE)),"")</f>
        <v/>
      </c>
      <c r="M53" s="785" t="str">
        <f t="shared" si="14"/>
        <v/>
      </c>
      <c r="N53" s="786" t="str">
        <f>IF(ISNUMBER(F53),IF(LEFT(A53,3)="Cat",VLOOKUP(A53,'Loc Configurations Seules'!R:V,5,FALSE),VLOOKUP(G53,'Loc Coefficients Location'!A:E,5,FALSE)),"")</f>
        <v/>
      </c>
      <c r="O53" s="785" t="str">
        <f t="shared" si="15"/>
        <v/>
      </c>
      <c r="P53" s="786" t="str">
        <f>IF(ISNUMBER(F53),IF(LEFT(A53,3)="Cat",VLOOKUP(A53,'Loc Configurations Seules'!R:W,6,FALSE),VLOOKUP(G53,'Loc Coefficients Location'!A:F,6,FALSE)),"")</f>
        <v/>
      </c>
      <c r="Q53" s="785" t="str">
        <f t="shared" si="16"/>
        <v/>
      </c>
      <c r="R53" s="786" t="str">
        <f>IF(ISNUMBER(F53),IF(LEFT(A53,3)="Cat",VLOOKUP(A53,'Loc Configurations Seules'!R:X,7,FALSE),VLOOKUP(G53,'Loc Coefficients Location'!A:G,7,FALSE)),"")</f>
        <v/>
      </c>
      <c r="S53" s="785" t="str">
        <f t="shared" si="17"/>
        <v/>
      </c>
    </row>
    <row r="54" spans="1:19" s="5" customFormat="1" x14ac:dyDescent="0.25">
      <c r="A54" s="41" t="s">
        <v>118</v>
      </c>
      <c r="B54" s="42" t="s">
        <v>119</v>
      </c>
      <c r="C54" s="43" t="s">
        <v>120</v>
      </c>
      <c r="D54" s="44">
        <v>1</v>
      </c>
      <c r="E54" s="45"/>
      <c r="F54" s="46" t="s">
        <v>5249</v>
      </c>
      <c r="G54" s="791" t="s">
        <v>9604</v>
      </c>
      <c r="H54" s="781" t="str">
        <f t="shared" si="1"/>
        <v/>
      </c>
      <c r="I54" s="782" t="str">
        <f t="shared" si="1"/>
        <v/>
      </c>
      <c r="J54" s="782" t="str">
        <f t="shared" si="1"/>
        <v/>
      </c>
      <c r="K54" s="783" t="str">
        <f t="shared" si="1"/>
        <v/>
      </c>
      <c r="L54" s="784" t="str">
        <f>IF(ISNUMBER(F54),IF(LEFT(A54,3)="Cat",VLOOKUP(A54,'Loc Configurations Seules'!R:U,4,FALSE),VLOOKUP(G54,'Loc Coefficients Location'!A:D,4,FALSE)),"")</f>
        <v/>
      </c>
      <c r="M54" s="785" t="str">
        <f t="shared" si="14"/>
        <v/>
      </c>
      <c r="N54" s="786" t="str">
        <f>IF(ISNUMBER(F54),IF(LEFT(A54,3)="Cat",VLOOKUP(A54,'Loc Configurations Seules'!R:V,5,FALSE),VLOOKUP(G54,'Loc Coefficients Location'!A:E,5,FALSE)),"")</f>
        <v/>
      </c>
      <c r="O54" s="785" t="str">
        <f t="shared" si="15"/>
        <v/>
      </c>
      <c r="P54" s="786" t="str">
        <f>IF(ISNUMBER(F54),IF(LEFT(A54,3)="Cat",VLOOKUP(A54,'Loc Configurations Seules'!R:W,6,FALSE),VLOOKUP(G54,'Loc Coefficients Location'!A:F,6,FALSE)),"")</f>
        <v/>
      </c>
      <c r="Q54" s="785" t="str">
        <f t="shared" si="16"/>
        <v/>
      </c>
      <c r="R54" s="786" t="str">
        <f>IF(ISNUMBER(F54),IF(LEFT(A54,3)="Cat",VLOOKUP(A54,'Loc Configurations Seules'!R:X,7,FALSE),VLOOKUP(G54,'Loc Coefficients Location'!A:G,7,FALSE)),"")</f>
        <v/>
      </c>
      <c r="S54" s="785" t="str">
        <f t="shared" si="17"/>
        <v/>
      </c>
    </row>
    <row r="55" spans="1:19" s="5" customFormat="1" x14ac:dyDescent="0.25">
      <c r="A55" s="41" t="s">
        <v>121</v>
      </c>
      <c r="B55" s="42" t="s">
        <v>122</v>
      </c>
      <c r="C55" s="43" t="s">
        <v>123</v>
      </c>
      <c r="D55" s="44">
        <v>1</v>
      </c>
      <c r="E55" s="45"/>
      <c r="F55" s="46" t="s">
        <v>5249</v>
      </c>
      <c r="G55" s="791" t="s">
        <v>9604</v>
      </c>
      <c r="H55" s="781" t="str">
        <f t="shared" si="1"/>
        <v/>
      </c>
      <c r="I55" s="782" t="str">
        <f t="shared" si="1"/>
        <v/>
      </c>
      <c r="J55" s="782" t="str">
        <f t="shared" si="1"/>
        <v/>
      </c>
      <c r="K55" s="783" t="str">
        <f t="shared" si="1"/>
        <v/>
      </c>
      <c r="L55" s="784" t="str">
        <f>IF(ISNUMBER(F55),IF(LEFT(A55,3)="Cat",VLOOKUP(A55,'Loc Configurations Seules'!R:U,4,FALSE),VLOOKUP(G55,'Loc Coefficients Location'!A:D,4,FALSE)),"")</f>
        <v/>
      </c>
      <c r="M55" s="785" t="str">
        <f t="shared" si="14"/>
        <v/>
      </c>
      <c r="N55" s="786" t="str">
        <f>IF(ISNUMBER(F55),IF(LEFT(A55,3)="Cat",VLOOKUP(A55,'Loc Configurations Seules'!R:V,5,FALSE),VLOOKUP(G55,'Loc Coefficients Location'!A:E,5,FALSE)),"")</f>
        <v/>
      </c>
      <c r="O55" s="785" t="str">
        <f t="shared" si="15"/>
        <v/>
      </c>
      <c r="P55" s="786" t="str">
        <f>IF(ISNUMBER(F55),IF(LEFT(A55,3)="Cat",VLOOKUP(A55,'Loc Configurations Seules'!R:W,6,FALSE),VLOOKUP(G55,'Loc Coefficients Location'!A:F,6,FALSE)),"")</f>
        <v/>
      </c>
      <c r="Q55" s="785" t="str">
        <f t="shared" si="16"/>
        <v/>
      </c>
      <c r="R55" s="786" t="str">
        <f>IF(ISNUMBER(F55),IF(LEFT(A55,3)="Cat",VLOOKUP(A55,'Loc Configurations Seules'!R:X,7,FALSE),VLOOKUP(G55,'Loc Coefficients Location'!A:G,7,FALSE)),"")</f>
        <v/>
      </c>
      <c r="S55" s="785" t="str">
        <f t="shared" si="17"/>
        <v/>
      </c>
    </row>
    <row r="56" spans="1:19" s="5" customFormat="1" x14ac:dyDescent="0.25">
      <c r="A56" s="41" t="s">
        <v>124</v>
      </c>
      <c r="B56" s="42" t="s">
        <v>125</v>
      </c>
      <c r="C56" s="43" t="s">
        <v>126</v>
      </c>
      <c r="D56" s="44">
        <v>1</v>
      </c>
      <c r="E56" s="45"/>
      <c r="F56" s="46" t="s">
        <v>5249</v>
      </c>
      <c r="G56" s="791" t="s">
        <v>9604</v>
      </c>
      <c r="H56" s="781" t="str">
        <f t="shared" si="1"/>
        <v/>
      </c>
      <c r="I56" s="782" t="str">
        <f t="shared" si="1"/>
        <v/>
      </c>
      <c r="J56" s="782" t="str">
        <f t="shared" si="1"/>
        <v/>
      </c>
      <c r="K56" s="783" t="str">
        <f t="shared" si="1"/>
        <v/>
      </c>
      <c r="L56" s="784" t="str">
        <f>IF(ISNUMBER(F56),IF(LEFT(A56,3)="Cat",VLOOKUP(A56,'Loc Configurations Seules'!R:U,4,FALSE),VLOOKUP(G56,'Loc Coefficients Location'!A:D,4,FALSE)),"")</f>
        <v/>
      </c>
      <c r="M56" s="785" t="str">
        <f t="shared" si="14"/>
        <v/>
      </c>
      <c r="N56" s="786" t="str">
        <f>IF(ISNUMBER(F56),IF(LEFT(A56,3)="Cat",VLOOKUP(A56,'Loc Configurations Seules'!R:V,5,FALSE),VLOOKUP(G56,'Loc Coefficients Location'!A:E,5,FALSE)),"")</f>
        <v/>
      </c>
      <c r="O56" s="785" t="str">
        <f t="shared" si="15"/>
        <v/>
      </c>
      <c r="P56" s="786" t="str">
        <f>IF(ISNUMBER(F56),IF(LEFT(A56,3)="Cat",VLOOKUP(A56,'Loc Configurations Seules'!R:W,6,FALSE),VLOOKUP(G56,'Loc Coefficients Location'!A:F,6,FALSE)),"")</f>
        <v/>
      </c>
      <c r="Q56" s="785" t="str">
        <f t="shared" si="16"/>
        <v/>
      </c>
      <c r="R56" s="786" t="str">
        <f>IF(ISNUMBER(F56),IF(LEFT(A56,3)="Cat",VLOOKUP(A56,'Loc Configurations Seules'!R:X,7,FALSE),VLOOKUP(G56,'Loc Coefficients Location'!A:G,7,FALSE)),"")</f>
        <v/>
      </c>
      <c r="S56" s="785" t="str">
        <f t="shared" si="17"/>
        <v/>
      </c>
    </row>
    <row r="57" spans="1:19" s="5" customFormat="1" ht="25.5" x14ac:dyDescent="0.25">
      <c r="A57" s="41" t="s">
        <v>127</v>
      </c>
      <c r="B57" s="42" t="s">
        <v>128</v>
      </c>
      <c r="C57" s="43" t="s">
        <v>129</v>
      </c>
      <c r="D57" s="44">
        <v>1</v>
      </c>
      <c r="E57" s="45"/>
      <c r="F57" s="46" t="s">
        <v>5249</v>
      </c>
      <c r="G57" s="791" t="s">
        <v>9618</v>
      </c>
      <c r="H57" s="781" t="str">
        <f t="shared" si="1"/>
        <v/>
      </c>
      <c r="I57" s="782" t="str">
        <f t="shared" si="1"/>
        <v/>
      </c>
      <c r="J57" s="782" t="str">
        <f t="shared" si="1"/>
        <v/>
      </c>
      <c r="K57" s="783" t="str">
        <f t="shared" si="1"/>
        <v/>
      </c>
      <c r="L57" s="784" t="str">
        <f>IF(ISNUMBER(F57),IF(LEFT(A57,3)="Cat",VLOOKUP(A57,'Loc Configurations Seules'!R:U,4,FALSE),VLOOKUP(G57,'Loc Coefficients Location'!A:D,4,FALSE)),"")</f>
        <v/>
      </c>
      <c r="M57" s="785" t="str">
        <f t="shared" si="14"/>
        <v/>
      </c>
      <c r="N57" s="786" t="str">
        <f>IF(ISNUMBER(F57),IF(LEFT(A57,3)="Cat",VLOOKUP(A57,'Loc Configurations Seules'!R:V,5,FALSE),VLOOKUP(G57,'Loc Coefficients Location'!A:E,5,FALSE)),"")</f>
        <v/>
      </c>
      <c r="O57" s="785" t="str">
        <f t="shared" si="15"/>
        <v/>
      </c>
      <c r="P57" s="786" t="str">
        <f>IF(ISNUMBER(F57),IF(LEFT(A57,3)="Cat",VLOOKUP(A57,'Loc Configurations Seules'!R:W,6,FALSE),VLOOKUP(G57,'Loc Coefficients Location'!A:F,6,FALSE)),"")</f>
        <v/>
      </c>
      <c r="Q57" s="785" t="str">
        <f t="shared" si="16"/>
        <v/>
      </c>
      <c r="R57" s="786" t="str">
        <f>IF(ISNUMBER(F57),IF(LEFT(A57,3)="Cat",VLOOKUP(A57,'Loc Configurations Seules'!R:X,7,FALSE),VLOOKUP(G57,'Loc Coefficients Location'!A:G,7,FALSE)),"")</f>
        <v/>
      </c>
      <c r="S57" s="785" t="str">
        <f t="shared" si="17"/>
        <v/>
      </c>
    </row>
    <row r="58" spans="1:19" s="5" customFormat="1" ht="25.5" x14ac:dyDescent="0.25">
      <c r="A58" s="41" t="s">
        <v>130</v>
      </c>
      <c r="B58" s="42" t="s">
        <v>131</v>
      </c>
      <c r="C58" s="43" t="s">
        <v>132</v>
      </c>
      <c r="D58" s="44">
        <v>1</v>
      </c>
      <c r="E58" s="45"/>
      <c r="F58" s="46" t="s">
        <v>5249</v>
      </c>
      <c r="G58" s="791" t="s">
        <v>9618</v>
      </c>
      <c r="H58" s="781" t="str">
        <f t="shared" si="1"/>
        <v/>
      </c>
      <c r="I58" s="782" t="str">
        <f t="shared" si="1"/>
        <v/>
      </c>
      <c r="J58" s="782" t="str">
        <f t="shared" si="1"/>
        <v/>
      </c>
      <c r="K58" s="783" t="str">
        <f t="shared" si="1"/>
        <v/>
      </c>
      <c r="L58" s="784" t="str">
        <f>IF(ISNUMBER(F58),IF(LEFT(A58,3)="Cat",VLOOKUP(A58,'Loc Configurations Seules'!R:U,4,FALSE),VLOOKUP(G58,'Loc Coefficients Location'!A:D,4,FALSE)),"")</f>
        <v/>
      </c>
      <c r="M58" s="785" t="str">
        <f t="shared" si="14"/>
        <v/>
      </c>
      <c r="N58" s="786" t="str">
        <f>IF(ISNUMBER(F58),IF(LEFT(A58,3)="Cat",VLOOKUP(A58,'Loc Configurations Seules'!R:V,5,FALSE),VLOOKUP(G58,'Loc Coefficients Location'!A:E,5,FALSE)),"")</f>
        <v/>
      </c>
      <c r="O58" s="785" t="str">
        <f t="shared" si="15"/>
        <v/>
      </c>
      <c r="P58" s="786" t="str">
        <f>IF(ISNUMBER(F58),IF(LEFT(A58,3)="Cat",VLOOKUP(A58,'Loc Configurations Seules'!R:W,6,FALSE),VLOOKUP(G58,'Loc Coefficients Location'!A:F,6,FALSE)),"")</f>
        <v/>
      </c>
      <c r="Q58" s="785" t="str">
        <f t="shared" si="16"/>
        <v/>
      </c>
      <c r="R58" s="786" t="str">
        <f>IF(ISNUMBER(F58),IF(LEFT(A58,3)="Cat",VLOOKUP(A58,'Loc Configurations Seules'!R:X,7,FALSE),VLOOKUP(G58,'Loc Coefficients Location'!A:G,7,FALSE)),"")</f>
        <v/>
      </c>
      <c r="S58" s="785" t="str">
        <f t="shared" si="17"/>
        <v/>
      </c>
    </row>
    <row r="59" spans="1:19" s="5" customFormat="1" x14ac:dyDescent="0.25">
      <c r="A59" s="41" t="s">
        <v>133</v>
      </c>
      <c r="B59" s="42" t="s">
        <v>134</v>
      </c>
      <c r="C59" s="43" t="s">
        <v>135</v>
      </c>
      <c r="D59" s="44">
        <v>1</v>
      </c>
      <c r="E59" s="45"/>
      <c r="F59" s="46" t="s">
        <v>5249</v>
      </c>
      <c r="G59" s="791" t="s">
        <v>9601</v>
      </c>
      <c r="H59" s="781" t="str">
        <f t="shared" si="1"/>
        <v/>
      </c>
      <c r="I59" s="782" t="str">
        <f t="shared" si="1"/>
        <v/>
      </c>
      <c r="J59" s="782" t="str">
        <f t="shared" si="1"/>
        <v/>
      </c>
      <c r="K59" s="783" t="str">
        <f t="shared" si="1"/>
        <v/>
      </c>
      <c r="L59" s="784" t="str">
        <f>IF(ISNUMBER(F59),IF(LEFT(A59,3)="Cat",VLOOKUP(A59,'Loc Configurations Seules'!R:U,4,FALSE),VLOOKUP(G59,'Loc Coefficients Location'!A:D,4,FALSE)),"")</f>
        <v/>
      </c>
      <c r="M59" s="785" t="str">
        <f t="shared" si="14"/>
        <v/>
      </c>
      <c r="N59" s="786" t="str">
        <f>IF(ISNUMBER(F59),IF(LEFT(A59,3)="Cat",VLOOKUP(A59,'Loc Configurations Seules'!R:V,5,FALSE),VLOOKUP(G59,'Loc Coefficients Location'!A:E,5,FALSE)),"")</f>
        <v/>
      </c>
      <c r="O59" s="785" t="str">
        <f t="shared" si="15"/>
        <v/>
      </c>
      <c r="P59" s="786" t="str">
        <f>IF(ISNUMBER(F59),IF(LEFT(A59,3)="Cat",VLOOKUP(A59,'Loc Configurations Seules'!R:W,6,FALSE),VLOOKUP(G59,'Loc Coefficients Location'!A:F,6,FALSE)),"")</f>
        <v/>
      </c>
      <c r="Q59" s="785" t="str">
        <f t="shared" si="16"/>
        <v/>
      </c>
      <c r="R59" s="786" t="str">
        <f>IF(ISNUMBER(F59),IF(LEFT(A59,3)="Cat",VLOOKUP(A59,'Loc Configurations Seules'!R:X,7,FALSE),VLOOKUP(G59,'Loc Coefficients Location'!A:G,7,FALSE)),"")</f>
        <v/>
      </c>
      <c r="S59" s="785" t="str">
        <f t="shared" si="17"/>
        <v/>
      </c>
    </row>
    <row r="60" spans="1:19" s="5" customFormat="1" x14ac:dyDescent="0.25">
      <c r="A60" s="41" t="s">
        <v>52</v>
      </c>
      <c r="B60" s="47" t="s">
        <v>52</v>
      </c>
      <c r="C60" s="43" t="s">
        <v>80</v>
      </c>
      <c r="D60" s="44">
        <v>1</v>
      </c>
      <c r="E60" s="45"/>
      <c r="F60" s="46" t="s">
        <v>5249</v>
      </c>
      <c r="G60" s="791" t="s">
        <v>9621</v>
      </c>
      <c r="H60" s="781" t="str">
        <f t="shared" si="1"/>
        <v/>
      </c>
      <c r="I60" s="782" t="str">
        <f t="shared" si="1"/>
        <v/>
      </c>
      <c r="J60" s="782" t="str">
        <f t="shared" si="1"/>
        <v/>
      </c>
      <c r="K60" s="783" t="str">
        <f t="shared" si="1"/>
        <v/>
      </c>
      <c r="L60" s="784" t="str">
        <f>IF(ISNUMBER(F60),IF(LEFT(A60,3)="Cat",VLOOKUP(A60,'Loc Configurations Seules'!R:U,4,FALSE),VLOOKUP(G60,'Loc Coefficients Location'!A:D,4,FALSE)),"")</f>
        <v/>
      </c>
      <c r="M60" s="785" t="str">
        <f t="shared" si="14"/>
        <v/>
      </c>
      <c r="N60" s="786" t="str">
        <f>IF(ISNUMBER(F60),IF(LEFT(A60,3)="Cat",VLOOKUP(A60,'Loc Configurations Seules'!R:V,5,FALSE),VLOOKUP(G60,'Loc Coefficients Location'!A:E,5,FALSE)),"")</f>
        <v/>
      </c>
      <c r="O60" s="785" t="str">
        <f t="shared" si="15"/>
        <v/>
      </c>
      <c r="P60" s="786" t="str">
        <f>IF(ISNUMBER(F60),IF(LEFT(A60,3)="Cat",VLOOKUP(A60,'Loc Configurations Seules'!R:W,6,FALSE),VLOOKUP(G60,'Loc Coefficients Location'!A:F,6,FALSE)),"")</f>
        <v/>
      </c>
      <c r="Q60" s="785" t="str">
        <f t="shared" si="16"/>
        <v/>
      </c>
      <c r="R60" s="786" t="str">
        <f>IF(ISNUMBER(F60),IF(LEFT(A60,3)="Cat",VLOOKUP(A60,'Loc Configurations Seules'!R:X,7,FALSE),VLOOKUP(G60,'Loc Coefficients Location'!A:G,7,FALSE)),"")</f>
        <v/>
      </c>
      <c r="S60" s="785" t="str">
        <f t="shared" si="17"/>
        <v/>
      </c>
    </row>
    <row r="61" spans="1:19" s="5" customFormat="1" x14ac:dyDescent="0.25">
      <c r="A61" s="41" t="s">
        <v>81</v>
      </c>
      <c r="B61" s="42" t="s">
        <v>55</v>
      </c>
      <c r="C61" s="43" t="s">
        <v>56</v>
      </c>
      <c r="D61" s="44">
        <v>1</v>
      </c>
      <c r="E61" s="45"/>
      <c r="F61" s="46" t="s">
        <v>5249</v>
      </c>
      <c r="G61" s="791" t="s">
        <v>9621</v>
      </c>
      <c r="H61" s="781" t="str">
        <f t="shared" si="1"/>
        <v/>
      </c>
      <c r="I61" s="782" t="str">
        <f t="shared" si="1"/>
        <v/>
      </c>
      <c r="J61" s="782" t="str">
        <f t="shared" si="1"/>
        <v/>
      </c>
      <c r="K61" s="783" t="str">
        <f t="shared" si="1"/>
        <v/>
      </c>
      <c r="L61" s="784"/>
      <c r="M61" s="785"/>
      <c r="N61" s="786"/>
      <c r="O61" s="785"/>
      <c r="P61" s="786"/>
      <c r="Q61" s="785"/>
      <c r="R61" s="786"/>
      <c r="S61" s="785"/>
    </row>
    <row r="62" spans="1:19" s="5" customFormat="1" ht="25.5" x14ac:dyDescent="0.25">
      <c r="A62" s="41" t="s">
        <v>54</v>
      </c>
      <c r="B62" s="42" t="s">
        <v>136</v>
      </c>
      <c r="C62" s="43" t="s">
        <v>137</v>
      </c>
      <c r="D62" s="44">
        <v>1</v>
      </c>
      <c r="E62" s="45"/>
      <c r="F62" s="46" t="s">
        <v>5249</v>
      </c>
      <c r="G62" s="791" t="s">
        <v>9621</v>
      </c>
      <c r="H62" s="781" t="str">
        <f t="shared" si="1"/>
        <v/>
      </c>
      <c r="I62" s="782" t="str">
        <f t="shared" si="1"/>
        <v/>
      </c>
      <c r="J62" s="782" t="str">
        <f t="shared" si="1"/>
        <v/>
      </c>
      <c r="K62" s="783" t="str">
        <f t="shared" si="1"/>
        <v/>
      </c>
      <c r="L62" s="784"/>
      <c r="M62" s="785"/>
      <c r="N62" s="786"/>
      <c r="O62" s="785"/>
      <c r="P62" s="786"/>
      <c r="Q62" s="785"/>
      <c r="R62" s="786"/>
      <c r="S62" s="785"/>
    </row>
    <row r="63" spans="1:19" s="5" customFormat="1" ht="26.25" thickBot="1" x14ac:dyDescent="0.3">
      <c r="A63" s="48" t="s">
        <v>54</v>
      </c>
      <c r="B63" s="49" t="s">
        <v>138</v>
      </c>
      <c r="C63" s="50" t="s">
        <v>139</v>
      </c>
      <c r="D63" s="51">
        <v>1</v>
      </c>
      <c r="E63" s="52"/>
      <c r="F63" s="53" t="s">
        <v>5249</v>
      </c>
      <c r="G63" s="791" t="s">
        <v>9621</v>
      </c>
      <c r="H63" s="781" t="str">
        <f t="shared" si="1"/>
        <v/>
      </c>
      <c r="I63" s="782" t="str">
        <f t="shared" si="1"/>
        <v/>
      </c>
      <c r="J63" s="782" t="str">
        <f t="shared" si="1"/>
        <v/>
      </c>
      <c r="K63" s="783" t="str">
        <f t="shared" si="1"/>
        <v/>
      </c>
      <c r="L63" s="784"/>
      <c r="M63" s="785"/>
      <c r="N63" s="786"/>
      <c r="O63" s="785"/>
      <c r="P63" s="786"/>
      <c r="Q63" s="785"/>
      <c r="R63" s="786"/>
      <c r="S63" s="785"/>
    </row>
    <row r="64" spans="1:19" s="5" customFormat="1" ht="15.75" thickBot="1" x14ac:dyDescent="0.3">
      <c r="A64" s="63"/>
      <c r="B64" s="64"/>
      <c r="C64" s="65"/>
      <c r="D64" s="66"/>
      <c r="E64" s="67"/>
      <c r="F64" s="68" t="s">
        <v>5249</v>
      </c>
      <c r="G64" s="791" t="s">
        <v>9527</v>
      </c>
      <c r="H64" s="781" t="str">
        <f t="shared" si="1"/>
        <v/>
      </c>
      <c r="I64" s="782" t="str">
        <f t="shared" si="1"/>
        <v/>
      </c>
      <c r="J64" s="782" t="str">
        <f t="shared" si="1"/>
        <v/>
      </c>
      <c r="K64" s="783" t="str">
        <f t="shared" si="1"/>
        <v/>
      </c>
      <c r="L64" s="784" t="str">
        <f>IF(ISNUMBER(F64),IF(LEFT(A64,3)="Cat",VLOOKUP(A64,'Loc Configurations Seules'!R:U,4,FALSE),VLOOKUP(G64,'Loc Coefficients Location'!A:D,4,FALSE)),"")</f>
        <v/>
      </c>
      <c r="M64" s="785" t="str">
        <f t="shared" ref="M64:M74" si="18">IF(ISNUMBER(L64),L64*$F64,"")</f>
        <v/>
      </c>
      <c r="N64" s="786" t="str">
        <f>IF(ISNUMBER(F64),IF(LEFT(A64,3)="Cat",VLOOKUP(A64,'Loc Configurations Seules'!R:V,5,FALSE),VLOOKUP(G64,'Loc Coefficients Location'!A:E,5,FALSE)),"")</f>
        <v/>
      </c>
      <c r="O64" s="785" t="str">
        <f t="shared" ref="O64:O74" si="19">IF(ISNUMBER(N64),N64*$F64,"")</f>
        <v/>
      </c>
      <c r="P64" s="786" t="str">
        <f>IF(ISNUMBER(F64),IF(LEFT(A64,3)="Cat",VLOOKUP(A64,'Loc Configurations Seules'!R:W,6,FALSE),VLOOKUP(G64,'Loc Coefficients Location'!A:F,6,FALSE)),"")</f>
        <v/>
      </c>
      <c r="Q64" s="785" t="str">
        <f t="shared" ref="Q64:Q74" si="20">IF(ISNUMBER(P64),P64*$F64,"")</f>
        <v/>
      </c>
      <c r="R64" s="786" t="str">
        <f>IF(ISNUMBER(F64),IF(LEFT(A64,3)="Cat",VLOOKUP(A64,'Loc Configurations Seules'!R:X,7,FALSE),VLOOKUP(G64,'Loc Coefficients Location'!A:G,7,FALSE)),"")</f>
        <v/>
      </c>
      <c r="S64" s="785" t="str">
        <f t="shared" ref="S64:S74" si="21">IF(ISNUMBER(R64),R64*$F64,"")</f>
        <v/>
      </c>
    </row>
    <row r="65" spans="1:19" s="5" customFormat="1" x14ac:dyDescent="0.25">
      <c r="A65" s="35" t="s">
        <v>9425</v>
      </c>
      <c r="B65" s="36" t="s">
        <v>5691</v>
      </c>
      <c r="C65" s="37" t="s">
        <v>5692</v>
      </c>
      <c r="D65" s="38"/>
      <c r="E65" s="71"/>
      <c r="F65" s="40">
        <v>721.84</v>
      </c>
      <c r="G65" s="791" t="s">
        <v>9527</v>
      </c>
      <c r="H65" s="781">
        <f t="shared" si="1"/>
        <v>190.51</v>
      </c>
      <c r="I65" s="782">
        <f t="shared" si="1"/>
        <v>96.62</v>
      </c>
      <c r="J65" s="782">
        <f t="shared" si="1"/>
        <v>65.94</v>
      </c>
      <c r="K65" s="783">
        <f t="shared" si="1"/>
        <v>50.71</v>
      </c>
      <c r="L65" s="784">
        <f>IF(ISNUMBER(F65),IF(LEFT(A65,3)="Cat",VLOOKUP(A65,'Loc Configurations Seules'!R:U,4,FALSE),VLOOKUP(G65,'Loc Coefficients Location'!A:D,4,FALSE)),"")</f>
        <v>0.20039999999999999</v>
      </c>
      <c r="M65" s="785">
        <f t="shared" si="18"/>
        <v>144.656736</v>
      </c>
      <c r="N65" s="786">
        <f>IF(ISNUMBER(F65),IF(LEFT(A65,3)="Cat",VLOOKUP(A65,'Loc Configurations Seules'!R:V,5,FALSE),VLOOKUP(G65,'Loc Coefficients Location'!A:E,5,FALSE)),"")</f>
        <v>0.1053</v>
      </c>
      <c r="O65" s="785">
        <f t="shared" si="19"/>
        <v>76.009752000000006</v>
      </c>
      <c r="P65" s="786">
        <f>IF(ISNUMBER(F65),IF(LEFT(A65,3)="Cat",VLOOKUP(A65,'Loc Configurations Seules'!R:W,6,FALSE),VLOOKUP(G65,'Loc Coefficients Location'!A:F,6,FALSE)),"")</f>
        <v>7.8299999999999995E-2</v>
      </c>
      <c r="Q65" s="785">
        <f t="shared" si="20"/>
        <v>56.520071999999999</v>
      </c>
      <c r="R65" s="786">
        <f>IF(ISNUMBER(F65),IF(LEFT(A65,3)="Cat",VLOOKUP(A65,'Loc Configurations Seules'!R:X,7,FALSE),VLOOKUP(G65,'Loc Coefficients Location'!A:G,7,FALSE)),"")</f>
        <v>6.4500000000000002E-2</v>
      </c>
      <c r="S65" s="785">
        <f t="shared" si="21"/>
        <v>46.558680000000003</v>
      </c>
    </row>
    <row r="66" spans="1:19" s="5" customFormat="1" x14ac:dyDescent="0.25">
      <c r="A66" s="41" t="s">
        <v>140</v>
      </c>
      <c r="B66" s="42" t="s">
        <v>5693</v>
      </c>
      <c r="C66" s="43" t="s">
        <v>5692</v>
      </c>
      <c r="D66" s="44">
        <v>1</v>
      </c>
      <c r="E66" s="72"/>
      <c r="F66" s="46"/>
      <c r="G66" s="791" t="s">
        <v>9601</v>
      </c>
      <c r="H66" s="781" t="str">
        <f t="shared" si="1"/>
        <v/>
      </c>
      <c r="I66" s="782" t="str">
        <f t="shared" si="1"/>
        <v/>
      </c>
      <c r="J66" s="782" t="str">
        <f t="shared" si="1"/>
        <v/>
      </c>
      <c r="K66" s="783" t="str">
        <f t="shared" si="1"/>
        <v/>
      </c>
      <c r="L66" s="784" t="str">
        <f>IF(ISNUMBER(F66),IF(LEFT(A66,3)="Cat",VLOOKUP(A66,'Loc Configurations Seules'!R:U,4,FALSE),VLOOKUP(G66,'Loc Coefficients Location'!A:D,4,FALSE)),"")</f>
        <v/>
      </c>
      <c r="M66" s="785" t="str">
        <f t="shared" si="18"/>
        <v/>
      </c>
      <c r="N66" s="786" t="str">
        <f>IF(ISNUMBER(F66),IF(LEFT(A66,3)="Cat",VLOOKUP(A66,'Loc Configurations Seules'!R:V,5,FALSE),VLOOKUP(G66,'Loc Coefficients Location'!A:E,5,FALSE)),"")</f>
        <v/>
      </c>
      <c r="O66" s="785" t="str">
        <f t="shared" si="19"/>
        <v/>
      </c>
      <c r="P66" s="786" t="str">
        <f>IF(ISNUMBER(F66),IF(LEFT(A66,3)="Cat",VLOOKUP(A66,'Loc Configurations Seules'!R:W,6,FALSE),VLOOKUP(G66,'Loc Coefficients Location'!A:F,6,FALSE)),"")</f>
        <v/>
      </c>
      <c r="Q66" s="785" t="str">
        <f t="shared" si="20"/>
        <v/>
      </c>
      <c r="R66" s="786" t="str">
        <f>IF(ISNUMBER(F66),IF(LEFT(A66,3)="Cat",VLOOKUP(A66,'Loc Configurations Seules'!R:X,7,FALSE),VLOOKUP(G66,'Loc Coefficients Location'!A:G,7,FALSE)),"")</f>
        <v/>
      </c>
      <c r="S66" s="785" t="str">
        <f t="shared" si="21"/>
        <v/>
      </c>
    </row>
    <row r="67" spans="1:19" s="5" customFormat="1" ht="38.25" x14ac:dyDescent="0.25">
      <c r="A67" s="41" t="s">
        <v>5676</v>
      </c>
      <c r="B67" s="42" t="s">
        <v>5677</v>
      </c>
      <c r="C67" s="43" t="s">
        <v>5678</v>
      </c>
      <c r="D67" s="44">
        <v>1</v>
      </c>
      <c r="E67" s="72"/>
      <c r="F67" s="46" t="s">
        <v>5249</v>
      </c>
      <c r="G67" s="791" t="s">
        <v>9601</v>
      </c>
      <c r="H67" s="781" t="str">
        <f t="shared" si="1"/>
        <v/>
      </c>
      <c r="I67" s="782" t="str">
        <f t="shared" si="1"/>
        <v/>
      </c>
      <c r="J67" s="782" t="str">
        <f t="shared" si="1"/>
        <v/>
      </c>
      <c r="K67" s="783" t="str">
        <f t="shared" si="1"/>
        <v/>
      </c>
      <c r="L67" s="784" t="str">
        <f>IF(ISNUMBER(F67),IF(LEFT(A67,3)="Cat",VLOOKUP(A67,'Loc Configurations Seules'!R:U,4,FALSE),VLOOKUP(G67,'Loc Coefficients Location'!A:D,4,FALSE)),"")</f>
        <v/>
      </c>
      <c r="M67" s="785" t="str">
        <f t="shared" si="18"/>
        <v/>
      </c>
      <c r="N67" s="786" t="str">
        <f>IF(ISNUMBER(F67),IF(LEFT(A67,3)="Cat",VLOOKUP(A67,'Loc Configurations Seules'!R:V,5,FALSE),VLOOKUP(G67,'Loc Coefficients Location'!A:E,5,FALSE)),"")</f>
        <v/>
      </c>
      <c r="O67" s="785" t="str">
        <f t="shared" si="19"/>
        <v/>
      </c>
      <c r="P67" s="786" t="str">
        <f>IF(ISNUMBER(F67),IF(LEFT(A67,3)="Cat",VLOOKUP(A67,'Loc Configurations Seules'!R:W,6,FALSE),VLOOKUP(G67,'Loc Coefficients Location'!A:F,6,FALSE)),"")</f>
        <v/>
      </c>
      <c r="Q67" s="785" t="str">
        <f t="shared" si="20"/>
        <v/>
      </c>
      <c r="R67" s="786" t="str">
        <f>IF(ISNUMBER(F67),IF(LEFT(A67,3)="Cat",VLOOKUP(A67,'Loc Configurations Seules'!R:X,7,FALSE),VLOOKUP(G67,'Loc Coefficients Location'!A:G,7,FALSE)),"")</f>
        <v/>
      </c>
      <c r="S67" s="785" t="str">
        <f t="shared" si="21"/>
        <v/>
      </c>
    </row>
    <row r="68" spans="1:19" s="5" customFormat="1" ht="38.25" x14ac:dyDescent="0.25">
      <c r="A68" s="41" t="s">
        <v>64</v>
      </c>
      <c r="B68" s="73" t="s">
        <v>5679</v>
      </c>
      <c r="C68" s="43" t="s">
        <v>5680</v>
      </c>
      <c r="D68" s="44">
        <v>1</v>
      </c>
      <c r="E68" s="72"/>
      <c r="F68" s="46" t="s">
        <v>5249</v>
      </c>
      <c r="G68" s="791" t="s">
        <v>9601</v>
      </c>
      <c r="H68" s="781" t="str">
        <f t="shared" si="1"/>
        <v/>
      </c>
      <c r="I68" s="782" t="str">
        <f t="shared" si="1"/>
        <v/>
      </c>
      <c r="J68" s="782" t="str">
        <f t="shared" si="1"/>
        <v/>
      </c>
      <c r="K68" s="783" t="str">
        <f t="shared" si="1"/>
        <v/>
      </c>
      <c r="L68" s="784" t="str">
        <f>IF(ISNUMBER(F68),IF(LEFT(A68,3)="Cat",VLOOKUP(A68,'Loc Configurations Seules'!R:U,4,FALSE),VLOOKUP(G68,'Loc Coefficients Location'!A:D,4,FALSE)),"")</f>
        <v/>
      </c>
      <c r="M68" s="785" t="str">
        <f t="shared" si="18"/>
        <v/>
      </c>
      <c r="N68" s="786" t="str">
        <f>IF(ISNUMBER(F68),IF(LEFT(A68,3)="Cat",VLOOKUP(A68,'Loc Configurations Seules'!R:V,5,FALSE),VLOOKUP(G68,'Loc Coefficients Location'!A:E,5,FALSE)),"")</f>
        <v/>
      </c>
      <c r="O68" s="785" t="str">
        <f t="shared" si="19"/>
        <v/>
      </c>
      <c r="P68" s="786" t="str">
        <f>IF(ISNUMBER(F68),IF(LEFT(A68,3)="Cat",VLOOKUP(A68,'Loc Configurations Seules'!R:W,6,FALSE),VLOOKUP(G68,'Loc Coefficients Location'!A:F,6,FALSE)),"")</f>
        <v/>
      </c>
      <c r="Q68" s="785" t="str">
        <f t="shared" si="20"/>
        <v/>
      </c>
      <c r="R68" s="786" t="str">
        <f>IF(ISNUMBER(F68),IF(LEFT(A68,3)="Cat",VLOOKUP(A68,'Loc Configurations Seules'!R:X,7,FALSE),VLOOKUP(G68,'Loc Coefficients Location'!A:G,7,FALSE)),"")</f>
        <v/>
      </c>
      <c r="S68" s="785" t="str">
        <f t="shared" si="21"/>
        <v/>
      </c>
    </row>
    <row r="69" spans="1:19" s="5" customFormat="1" x14ac:dyDescent="0.25">
      <c r="A69" s="41" t="s">
        <v>143</v>
      </c>
      <c r="B69" s="42" t="s">
        <v>144</v>
      </c>
      <c r="C69" s="43" t="s">
        <v>145</v>
      </c>
      <c r="D69" s="44">
        <v>1</v>
      </c>
      <c r="E69" s="72"/>
      <c r="F69" s="46" t="s">
        <v>5249</v>
      </c>
      <c r="G69" s="791" t="s">
        <v>9601</v>
      </c>
      <c r="H69" s="781" t="str">
        <f t="shared" si="1"/>
        <v/>
      </c>
      <c r="I69" s="782" t="str">
        <f t="shared" si="1"/>
        <v/>
      </c>
      <c r="J69" s="782" t="str">
        <f t="shared" si="1"/>
        <v/>
      </c>
      <c r="K69" s="783" t="str">
        <f t="shared" si="1"/>
        <v/>
      </c>
      <c r="L69" s="784" t="str">
        <f>IF(ISNUMBER(F69),IF(LEFT(A69,3)="Cat",VLOOKUP(A69,'Loc Configurations Seules'!R:U,4,FALSE),VLOOKUP(G69,'Loc Coefficients Location'!A:D,4,FALSE)),"")</f>
        <v/>
      </c>
      <c r="M69" s="785" t="str">
        <f t="shared" si="18"/>
        <v/>
      </c>
      <c r="N69" s="786" t="str">
        <f>IF(ISNUMBER(F69),IF(LEFT(A69,3)="Cat",VLOOKUP(A69,'Loc Configurations Seules'!R:V,5,FALSE),VLOOKUP(G69,'Loc Coefficients Location'!A:E,5,FALSE)),"")</f>
        <v/>
      </c>
      <c r="O69" s="785" t="str">
        <f t="shared" si="19"/>
        <v/>
      </c>
      <c r="P69" s="786" t="str">
        <f>IF(ISNUMBER(F69),IF(LEFT(A69,3)="Cat",VLOOKUP(A69,'Loc Configurations Seules'!R:W,6,FALSE),VLOOKUP(G69,'Loc Coefficients Location'!A:F,6,FALSE)),"")</f>
        <v/>
      </c>
      <c r="Q69" s="785" t="str">
        <f t="shared" si="20"/>
        <v/>
      </c>
      <c r="R69" s="786" t="str">
        <f>IF(ISNUMBER(F69),IF(LEFT(A69,3)="Cat",VLOOKUP(A69,'Loc Configurations Seules'!R:X,7,FALSE),VLOOKUP(G69,'Loc Coefficients Location'!A:G,7,FALSE)),"")</f>
        <v/>
      </c>
      <c r="S69" s="785" t="str">
        <f t="shared" si="21"/>
        <v/>
      </c>
    </row>
    <row r="70" spans="1:19" s="5" customFormat="1" ht="51" x14ac:dyDescent="0.25">
      <c r="A70" s="41" t="s">
        <v>49</v>
      </c>
      <c r="B70" s="42" t="s">
        <v>76</v>
      </c>
      <c r="C70" s="43" t="s">
        <v>51</v>
      </c>
      <c r="D70" s="44">
        <v>1</v>
      </c>
      <c r="E70" s="72"/>
      <c r="F70" s="46" t="s">
        <v>5249</v>
      </c>
      <c r="G70" s="791" t="s">
        <v>9601</v>
      </c>
      <c r="H70" s="781" t="str">
        <f t="shared" si="1"/>
        <v/>
      </c>
      <c r="I70" s="782" t="str">
        <f t="shared" si="1"/>
        <v/>
      </c>
      <c r="J70" s="782" t="str">
        <f t="shared" si="1"/>
        <v/>
      </c>
      <c r="K70" s="783" t="str">
        <f t="shared" si="1"/>
        <v/>
      </c>
      <c r="L70" s="784" t="str">
        <f>IF(ISNUMBER(F70),IF(LEFT(A70,3)="Cat",VLOOKUP(A70,'Loc Configurations Seules'!R:U,4,FALSE),VLOOKUP(G70,'Loc Coefficients Location'!A:D,4,FALSE)),"")</f>
        <v/>
      </c>
      <c r="M70" s="785" t="str">
        <f t="shared" si="18"/>
        <v/>
      </c>
      <c r="N70" s="786" t="str">
        <f>IF(ISNUMBER(F70),IF(LEFT(A70,3)="Cat",VLOOKUP(A70,'Loc Configurations Seules'!R:V,5,FALSE),VLOOKUP(G70,'Loc Coefficients Location'!A:E,5,FALSE)),"")</f>
        <v/>
      </c>
      <c r="O70" s="785" t="str">
        <f t="shared" si="19"/>
        <v/>
      </c>
      <c r="P70" s="786" t="str">
        <f>IF(ISNUMBER(F70),IF(LEFT(A70,3)="Cat",VLOOKUP(A70,'Loc Configurations Seules'!R:W,6,FALSE),VLOOKUP(G70,'Loc Coefficients Location'!A:F,6,FALSE)),"")</f>
        <v/>
      </c>
      <c r="Q70" s="785" t="str">
        <f t="shared" si="20"/>
        <v/>
      </c>
      <c r="R70" s="786" t="str">
        <f>IF(ISNUMBER(F70),IF(LEFT(A70,3)="Cat",VLOOKUP(A70,'Loc Configurations Seules'!R:X,7,FALSE),VLOOKUP(G70,'Loc Coefficients Location'!A:G,7,FALSE)),"")</f>
        <v/>
      </c>
      <c r="S70" s="785" t="str">
        <f t="shared" si="21"/>
        <v/>
      </c>
    </row>
    <row r="71" spans="1:19" s="5" customFormat="1" x14ac:dyDescent="0.25">
      <c r="A71" s="41" t="s">
        <v>146</v>
      </c>
      <c r="B71" s="42" t="s">
        <v>5694</v>
      </c>
      <c r="C71" s="43" t="s">
        <v>5695</v>
      </c>
      <c r="D71" s="44">
        <v>1</v>
      </c>
      <c r="E71" s="72"/>
      <c r="F71" s="46" t="s">
        <v>5249</v>
      </c>
      <c r="G71" s="791" t="s">
        <v>9601</v>
      </c>
      <c r="H71" s="781" t="str">
        <f t="shared" si="1"/>
        <v/>
      </c>
      <c r="I71" s="782" t="str">
        <f t="shared" si="1"/>
        <v/>
      </c>
      <c r="J71" s="782" t="str">
        <f t="shared" si="1"/>
        <v/>
      </c>
      <c r="K71" s="783" t="str">
        <f t="shared" si="1"/>
        <v/>
      </c>
      <c r="L71" s="784" t="str">
        <f>IF(ISNUMBER(F71),IF(LEFT(A71,3)="Cat",VLOOKUP(A71,'Loc Configurations Seules'!R:U,4,FALSE),VLOOKUP(G71,'Loc Coefficients Location'!A:D,4,FALSE)),"")</f>
        <v/>
      </c>
      <c r="M71" s="785" t="str">
        <f t="shared" si="18"/>
        <v/>
      </c>
      <c r="N71" s="786" t="str">
        <f>IF(ISNUMBER(F71),IF(LEFT(A71,3)="Cat",VLOOKUP(A71,'Loc Configurations Seules'!R:V,5,FALSE),VLOOKUP(G71,'Loc Coefficients Location'!A:E,5,FALSE)),"")</f>
        <v/>
      </c>
      <c r="O71" s="785" t="str">
        <f t="shared" si="19"/>
        <v/>
      </c>
      <c r="P71" s="786" t="str">
        <f>IF(ISNUMBER(F71),IF(LEFT(A71,3)="Cat",VLOOKUP(A71,'Loc Configurations Seules'!R:W,6,FALSE),VLOOKUP(G71,'Loc Coefficients Location'!A:F,6,FALSE)),"")</f>
        <v/>
      </c>
      <c r="Q71" s="785" t="str">
        <f t="shared" si="20"/>
        <v/>
      </c>
      <c r="R71" s="786" t="str">
        <f>IF(ISNUMBER(F71),IF(LEFT(A71,3)="Cat",VLOOKUP(A71,'Loc Configurations Seules'!R:X,7,FALSE),VLOOKUP(G71,'Loc Coefficients Location'!A:G,7,FALSE)),"")</f>
        <v/>
      </c>
      <c r="S71" s="785" t="str">
        <f t="shared" si="21"/>
        <v/>
      </c>
    </row>
    <row r="72" spans="1:19" s="5" customFormat="1" x14ac:dyDescent="0.25">
      <c r="A72" s="41" t="s">
        <v>5696</v>
      </c>
      <c r="B72" s="42" t="s">
        <v>5697</v>
      </c>
      <c r="C72" s="43" t="s">
        <v>147</v>
      </c>
      <c r="D72" s="44">
        <v>1</v>
      </c>
      <c r="E72" s="47"/>
      <c r="F72" s="46" t="s">
        <v>5249</v>
      </c>
      <c r="G72" s="791" t="s">
        <v>9601</v>
      </c>
      <c r="H72" s="781" t="str">
        <f t="shared" ref="H72:K135" si="22">IF(ISNUMBER($F72),ROUND($F72*H$2,2),"")</f>
        <v/>
      </c>
      <c r="I72" s="782" t="str">
        <f t="shared" si="22"/>
        <v/>
      </c>
      <c r="J72" s="782" t="str">
        <f t="shared" si="22"/>
        <v/>
      </c>
      <c r="K72" s="783" t="str">
        <f t="shared" si="22"/>
        <v/>
      </c>
      <c r="L72" s="784" t="str">
        <f>IF(ISNUMBER(F72),IF(LEFT(A72,3)="Cat",VLOOKUP(A72,'Loc Configurations Seules'!R:U,4,FALSE),VLOOKUP(G72,'Loc Coefficients Location'!A:D,4,FALSE)),"")</f>
        <v/>
      </c>
      <c r="M72" s="785" t="str">
        <f t="shared" si="18"/>
        <v/>
      </c>
      <c r="N72" s="786" t="str">
        <f>IF(ISNUMBER(F72),IF(LEFT(A72,3)="Cat",VLOOKUP(A72,'Loc Configurations Seules'!R:V,5,FALSE),VLOOKUP(G72,'Loc Coefficients Location'!A:E,5,FALSE)),"")</f>
        <v/>
      </c>
      <c r="O72" s="785" t="str">
        <f t="shared" si="19"/>
        <v/>
      </c>
      <c r="P72" s="786" t="str">
        <f>IF(ISNUMBER(F72),IF(LEFT(A72,3)="Cat",VLOOKUP(A72,'Loc Configurations Seules'!R:W,6,FALSE),VLOOKUP(G72,'Loc Coefficients Location'!A:F,6,FALSE)),"")</f>
        <v/>
      </c>
      <c r="Q72" s="785" t="str">
        <f t="shared" si="20"/>
        <v/>
      </c>
      <c r="R72" s="786" t="str">
        <f>IF(ISNUMBER(F72),IF(LEFT(A72,3)="Cat",VLOOKUP(A72,'Loc Configurations Seules'!R:X,7,FALSE),VLOOKUP(G72,'Loc Coefficients Location'!A:G,7,FALSE)),"")</f>
        <v/>
      </c>
      <c r="S72" s="785" t="str">
        <f t="shared" si="21"/>
        <v/>
      </c>
    </row>
    <row r="73" spans="1:19" s="5" customFormat="1" x14ac:dyDescent="0.25">
      <c r="A73" s="41" t="s">
        <v>77</v>
      </c>
      <c r="B73" s="42" t="s">
        <v>78</v>
      </c>
      <c r="C73" s="43" t="s">
        <v>79</v>
      </c>
      <c r="D73" s="44">
        <v>1</v>
      </c>
      <c r="E73" s="72"/>
      <c r="F73" s="46"/>
      <c r="G73" s="791" t="s">
        <v>9601</v>
      </c>
      <c r="H73" s="781" t="str">
        <f t="shared" si="22"/>
        <v/>
      </c>
      <c r="I73" s="782" t="str">
        <f t="shared" si="22"/>
        <v/>
      </c>
      <c r="J73" s="782" t="str">
        <f t="shared" si="22"/>
        <v/>
      </c>
      <c r="K73" s="783" t="str">
        <f t="shared" si="22"/>
        <v/>
      </c>
      <c r="L73" s="784" t="str">
        <f>IF(ISNUMBER(F73),IF(LEFT(A73,3)="Cat",VLOOKUP(A73,'Loc Configurations Seules'!R:U,4,FALSE),VLOOKUP(G73,'Loc Coefficients Location'!A:D,4,FALSE)),"")</f>
        <v/>
      </c>
      <c r="M73" s="785" t="str">
        <f t="shared" si="18"/>
        <v/>
      </c>
      <c r="N73" s="786" t="str">
        <f>IF(ISNUMBER(F73),IF(LEFT(A73,3)="Cat",VLOOKUP(A73,'Loc Configurations Seules'!R:V,5,FALSE),VLOOKUP(G73,'Loc Coefficients Location'!A:E,5,FALSE)),"")</f>
        <v/>
      </c>
      <c r="O73" s="785" t="str">
        <f t="shared" si="19"/>
        <v/>
      </c>
      <c r="P73" s="786" t="str">
        <f>IF(ISNUMBER(F73),IF(LEFT(A73,3)="Cat",VLOOKUP(A73,'Loc Configurations Seules'!R:W,6,FALSE),VLOOKUP(G73,'Loc Coefficients Location'!A:F,6,FALSE)),"")</f>
        <v/>
      </c>
      <c r="Q73" s="785" t="str">
        <f t="shared" si="20"/>
        <v/>
      </c>
      <c r="R73" s="786" t="str">
        <f>IF(ISNUMBER(F73),IF(LEFT(A73,3)="Cat",VLOOKUP(A73,'Loc Configurations Seules'!R:X,7,FALSE),VLOOKUP(G73,'Loc Coefficients Location'!A:G,7,FALSE)),"")</f>
        <v/>
      </c>
      <c r="S73" s="785" t="str">
        <f t="shared" si="21"/>
        <v/>
      </c>
    </row>
    <row r="74" spans="1:19" s="5" customFormat="1" x14ac:dyDescent="0.25">
      <c r="A74" s="41" t="s">
        <v>52</v>
      </c>
      <c r="B74" s="47" t="s">
        <v>52</v>
      </c>
      <c r="C74" s="43" t="s">
        <v>80</v>
      </c>
      <c r="D74" s="44">
        <v>1</v>
      </c>
      <c r="E74" s="72"/>
      <c r="F74" s="46" t="s">
        <v>5249</v>
      </c>
      <c r="G74" s="791" t="s">
        <v>9621</v>
      </c>
      <c r="H74" s="781" t="str">
        <f t="shared" si="22"/>
        <v/>
      </c>
      <c r="I74" s="782" t="str">
        <f t="shared" si="22"/>
        <v/>
      </c>
      <c r="J74" s="782" t="str">
        <f t="shared" si="22"/>
        <v/>
      </c>
      <c r="K74" s="783" t="str">
        <f t="shared" si="22"/>
        <v/>
      </c>
      <c r="L74" s="784" t="str">
        <f>IF(ISNUMBER(F74),IF(LEFT(A74,3)="Cat",VLOOKUP(A74,'Loc Configurations Seules'!R:U,4,FALSE),VLOOKUP(G74,'Loc Coefficients Location'!A:D,4,FALSE)),"")</f>
        <v/>
      </c>
      <c r="M74" s="785" t="str">
        <f t="shared" si="18"/>
        <v/>
      </c>
      <c r="N74" s="786" t="str">
        <f>IF(ISNUMBER(F74),IF(LEFT(A74,3)="Cat",VLOOKUP(A74,'Loc Configurations Seules'!R:V,5,FALSE),VLOOKUP(G74,'Loc Coefficients Location'!A:E,5,FALSE)),"")</f>
        <v/>
      </c>
      <c r="O74" s="785" t="str">
        <f t="shared" si="19"/>
        <v/>
      </c>
      <c r="P74" s="786" t="str">
        <f>IF(ISNUMBER(F74),IF(LEFT(A74,3)="Cat",VLOOKUP(A74,'Loc Configurations Seules'!R:W,6,FALSE),VLOOKUP(G74,'Loc Coefficients Location'!A:F,6,FALSE)),"")</f>
        <v/>
      </c>
      <c r="Q74" s="785" t="str">
        <f t="shared" si="20"/>
        <v/>
      </c>
      <c r="R74" s="786" t="str">
        <f>IF(ISNUMBER(F74),IF(LEFT(A74,3)="Cat",VLOOKUP(A74,'Loc Configurations Seules'!R:X,7,FALSE),VLOOKUP(G74,'Loc Coefficients Location'!A:G,7,FALSE)),"")</f>
        <v/>
      </c>
      <c r="S74" s="785" t="str">
        <f t="shared" si="21"/>
        <v/>
      </c>
    </row>
    <row r="75" spans="1:19" s="5" customFormat="1" x14ac:dyDescent="0.25">
      <c r="A75" s="41" t="s">
        <v>81</v>
      </c>
      <c r="B75" s="42" t="s">
        <v>55</v>
      </c>
      <c r="C75" s="43" t="s">
        <v>56</v>
      </c>
      <c r="D75" s="44">
        <v>1</v>
      </c>
      <c r="E75" s="72"/>
      <c r="F75" s="46" t="s">
        <v>5249</v>
      </c>
      <c r="G75" s="791" t="s">
        <v>9621</v>
      </c>
      <c r="H75" s="781" t="str">
        <f t="shared" si="22"/>
        <v/>
      </c>
      <c r="I75" s="782" t="str">
        <f t="shared" si="22"/>
        <v/>
      </c>
      <c r="J75" s="782" t="str">
        <f t="shared" si="22"/>
        <v/>
      </c>
      <c r="K75" s="783" t="str">
        <f t="shared" si="22"/>
        <v/>
      </c>
      <c r="L75" s="784"/>
      <c r="M75" s="785"/>
      <c r="N75" s="786"/>
      <c r="O75" s="785"/>
      <c r="P75" s="786"/>
      <c r="Q75" s="785"/>
      <c r="R75" s="786"/>
      <c r="S75" s="785"/>
    </row>
    <row r="76" spans="1:19" s="5" customFormat="1" ht="25.5" x14ac:dyDescent="0.25">
      <c r="A76" s="41" t="s">
        <v>57</v>
      </c>
      <c r="B76" s="42" t="s">
        <v>58</v>
      </c>
      <c r="C76" s="43" t="s">
        <v>59</v>
      </c>
      <c r="D76" s="44">
        <v>1</v>
      </c>
      <c r="E76" s="72"/>
      <c r="F76" s="46" t="s">
        <v>5249</v>
      </c>
      <c r="G76" s="791" t="s">
        <v>9621</v>
      </c>
      <c r="H76" s="781" t="str">
        <f t="shared" si="22"/>
        <v/>
      </c>
      <c r="I76" s="782" t="str">
        <f t="shared" si="22"/>
        <v/>
      </c>
      <c r="J76" s="782" t="str">
        <f t="shared" si="22"/>
        <v/>
      </c>
      <c r="K76" s="783" t="str">
        <f t="shared" si="22"/>
        <v/>
      </c>
      <c r="L76" s="784"/>
      <c r="M76" s="785"/>
      <c r="N76" s="786"/>
      <c r="O76" s="785"/>
      <c r="P76" s="786"/>
      <c r="Q76" s="785"/>
      <c r="R76" s="786"/>
      <c r="S76" s="785"/>
    </row>
    <row r="77" spans="1:19" s="5" customFormat="1" ht="26.25" thickBot="1" x14ac:dyDescent="0.3">
      <c r="A77" s="48" t="s">
        <v>60</v>
      </c>
      <c r="B77" s="49" t="s">
        <v>5698</v>
      </c>
      <c r="C77" s="50" t="s">
        <v>5699</v>
      </c>
      <c r="D77" s="51">
        <v>1</v>
      </c>
      <c r="E77" s="74"/>
      <c r="F77" s="53" t="s">
        <v>5249</v>
      </c>
      <c r="G77" s="791" t="s">
        <v>9621</v>
      </c>
      <c r="H77" s="781" t="str">
        <f t="shared" si="22"/>
        <v/>
      </c>
      <c r="I77" s="782" t="str">
        <f t="shared" si="22"/>
        <v/>
      </c>
      <c r="J77" s="782" t="str">
        <f t="shared" si="22"/>
        <v/>
      </c>
      <c r="K77" s="783" t="str">
        <f t="shared" si="22"/>
        <v/>
      </c>
      <c r="L77" s="784"/>
      <c r="M77" s="785"/>
      <c r="N77" s="786"/>
      <c r="O77" s="785"/>
      <c r="P77" s="786"/>
      <c r="Q77" s="785"/>
      <c r="R77" s="786"/>
      <c r="S77" s="785"/>
    </row>
    <row r="78" spans="1:19" s="5" customFormat="1" ht="15.75" thickBot="1" x14ac:dyDescent="0.3">
      <c r="A78" s="69"/>
      <c r="B78" s="42"/>
      <c r="C78" s="43"/>
      <c r="D78" s="44"/>
      <c r="E78" s="47"/>
      <c r="F78" s="10" t="s">
        <v>5249</v>
      </c>
      <c r="G78" s="791" t="s">
        <v>9527</v>
      </c>
      <c r="H78" s="781" t="str">
        <f t="shared" si="22"/>
        <v/>
      </c>
      <c r="I78" s="782" t="str">
        <f t="shared" si="22"/>
        <v/>
      </c>
      <c r="J78" s="782" t="str">
        <f t="shared" si="22"/>
        <v/>
      </c>
      <c r="K78" s="783" t="str">
        <f t="shared" si="22"/>
        <v/>
      </c>
      <c r="L78" s="784" t="str">
        <f>IF(ISNUMBER(F78),IF(LEFT(A78,3)="Cat",VLOOKUP(A78,'Loc Configurations Seules'!R:U,4,FALSE),VLOOKUP(G78,'Loc Coefficients Location'!A:D,4,FALSE)),"")</f>
        <v/>
      </c>
      <c r="M78" s="785" t="str">
        <f t="shared" ref="M78:M94" si="23">IF(ISNUMBER(L78),L78*$F78,"")</f>
        <v/>
      </c>
      <c r="N78" s="786" t="str">
        <f>IF(ISNUMBER(F78),IF(LEFT(A78,3)="Cat",VLOOKUP(A78,'Loc Configurations Seules'!R:V,5,FALSE),VLOOKUP(G78,'Loc Coefficients Location'!A:E,5,FALSE)),"")</f>
        <v/>
      </c>
      <c r="O78" s="785" t="str">
        <f t="shared" ref="O78:O94" si="24">IF(ISNUMBER(N78),N78*$F78,"")</f>
        <v/>
      </c>
      <c r="P78" s="786" t="str">
        <f>IF(ISNUMBER(F78),IF(LEFT(A78,3)="Cat",VLOOKUP(A78,'Loc Configurations Seules'!R:W,6,FALSE),VLOOKUP(G78,'Loc Coefficients Location'!A:F,6,FALSE)),"")</f>
        <v/>
      </c>
      <c r="Q78" s="785" t="str">
        <f t="shared" ref="Q78:Q94" si="25">IF(ISNUMBER(P78),P78*$F78,"")</f>
        <v/>
      </c>
      <c r="R78" s="786" t="str">
        <f>IF(ISNUMBER(F78),IF(LEFT(A78,3)="Cat",VLOOKUP(A78,'Loc Configurations Seules'!R:X,7,FALSE),VLOOKUP(G78,'Loc Coefficients Location'!A:G,7,FALSE)),"")</f>
        <v/>
      </c>
      <c r="S78" s="785" t="str">
        <f t="shared" ref="S78:S94" si="26">IF(ISNUMBER(R78),R78*$F78,"")</f>
        <v/>
      </c>
    </row>
    <row r="79" spans="1:19" s="5" customFormat="1" ht="39" thickBot="1" x14ac:dyDescent="0.3">
      <c r="A79" s="75" t="s">
        <v>148</v>
      </c>
      <c r="B79" s="76"/>
      <c r="C79" s="77"/>
      <c r="D79" s="29"/>
      <c r="E79" s="29"/>
      <c r="F79" s="78" t="s">
        <v>5249</v>
      </c>
      <c r="G79" s="791" t="s">
        <v>9527</v>
      </c>
      <c r="H79" s="781" t="str">
        <f t="shared" si="22"/>
        <v/>
      </c>
      <c r="I79" s="782" t="str">
        <f t="shared" si="22"/>
        <v/>
      </c>
      <c r="J79" s="782" t="str">
        <f t="shared" si="22"/>
        <v/>
      </c>
      <c r="K79" s="783" t="str">
        <f t="shared" si="22"/>
        <v/>
      </c>
      <c r="L79" s="784" t="str">
        <f>IF(ISNUMBER(F79),IF(LEFT(A79,3)="Cat",VLOOKUP(A79,'Loc Configurations Seules'!R:U,4,FALSE),VLOOKUP(G79,'Loc Coefficients Location'!A:D,4,FALSE)),"")</f>
        <v/>
      </c>
      <c r="M79" s="785" t="str">
        <f t="shared" si="23"/>
        <v/>
      </c>
      <c r="N79" s="786" t="str">
        <f>IF(ISNUMBER(F79),IF(LEFT(A79,3)="Cat",VLOOKUP(A79,'Loc Configurations Seules'!R:V,5,FALSE),VLOOKUP(G79,'Loc Coefficients Location'!A:E,5,FALSE)),"")</f>
        <v/>
      </c>
      <c r="O79" s="785" t="str">
        <f t="shared" si="24"/>
        <v/>
      </c>
      <c r="P79" s="786" t="str">
        <f>IF(ISNUMBER(F79),IF(LEFT(A79,3)="Cat",VLOOKUP(A79,'Loc Configurations Seules'!R:W,6,FALSE),VLOOKUP(G79,'Loc Coefficients Location'!A:F,6,FALSE)),"")</f>
        <v/>
      </c>
      <c r="Q79" s="785" t="str">
        <f t="shared" si="25"/>
        <v/>
      </c>
      <c r="R79" s="786" t="str">
        <f>IF(ISNUMBER(F79),IF(LEFT(A79,3)="Cat",VLOOKUP(A79,'Loc Configurations Seules'!R:X,7,FALSE),VLOOKUP(G79,'Loc Coefficients Location'!A:G,7,FALSE)),"")</f>
        <v/>
      </c>
      <c r="S79" s="785" t="str">
        <f t="shared" si="26"/>
        <v/>
      </c>
    </row>
    <row r="80" spans="1:19" s="5" customFormat="1" ht="26.25" thickBot="1" x14ac:dyDescent="0.3">
      <c r="A80" s="31" t="s">
        <v>35</v>
      </c>
      <c r="B80" s="809" t="s">
        <v>36</v>
      </c>
      <c r="C80" s="806" t="s">
        <v>37</v>
      </c>
      <c r="D80" s="32" t="s">
        <v>38</v>
      </c>
      <c r="E80" s="32"/>
      <c r="F80" s="79" t="s">
        <v>9643</v>
      </c>
      <c r="G80" s="791" t="s">
        <v>9527</v>
      </c>
      <c r="H80" s="781" t="str">
        <f t="shared" si="22"/>
        <v/>
      </c>
      <c r="I80" s="782" t="str">
        <f t="shared" si="22"/>
        <v/>
      </c>
      <c r="J80" s="782" t="str">
        <f t="shared" si="22"/>
        <v/>
      </c>
      <c r="K80" s="783" t="str">
        <f t="shared" si="22"/>
        <v/>
      </c>
      <c r="L80" s="784" t="str">
        <f>IF(ISNUMBER(F80),IF(LEFT(A80,3)="Cat",VLOOKUP(A80,'Loc Configurations Seules'!R:U,4,FALSE),VLOOKUP(G80,'Loc Coefficients Location'!A:D,4,FALSE)),"")</f>
        <v/>
      </c>
      <c r="M80" s="785" t="str">
        <f t="shared" si="23"/>
        <v/>
      </c>
      <c r="N80" s="786" t="str">
        <f>IF(ISNUMBER(F80),IF(LEFT(A80,3)="Cat",VLOOKUP(A80,'Loc Configurations Seules'!R:V,5,FALSE),VLOOKUP(G80,'Loc Coefficients Location'!A:E,5,FALSE)),"")</f>
        <v/>
      </c>
      <c r="O80" s="785" t="str">
        <f t="shared" si="24"/>
        <v/>
      </c>
      <c r="P80" s="786" t="str">
        <f>IF(ISNUMBER(F80),IF(LEFT(A80,3)="Cat",VLOOKUP(A80,'Loc Configurations Seules'!R:W,6,FALSE),VLOOKUP(G80,'Loc Coefficients Location'!A:F,6,FALSE)),"")</f>
        <v/>
      </c>
      <c r="Q80" s="785" t="str">
        <f t="shared" si="25"/>
        <v/>
      </c>
      <c r="R80" s="786" t="str">
        <f>IF(ISNUMBER(F80),IF(LEFT(A80,3)="Cat",VLOOKUP(A80,'Loc Configurations Seules'!R:X,7,FALSE),VLOOKUP(G80,'Loc Coefficients Location'!A:G,7,FALSE)),"")</f>
        <v/>
      </c>
      <c r="S80" s="785" t="str">
        <f t="shared" si="26"/>
        <v/>
      </c>
    </row>
    <row r="81" spans="1:19" s="5" customFormat="1" ht="38.25" x14ac:dyDescent="0.25">
      <c r="A81" s="63" t="s">
        <v>149</v>
      </c>
      <c r="B81" s="80"/>
      <c r="C81" s="81"/>
      <c r="D81" s="82"/>
      <c r="E81" s="83"/>
      <c r="F81" s="84" t="s">
        <v>5249</v>
      </c>
      <c r="G81" s="791" t="s">
        <v>9527</v>
      </c>
      <c r="H81" s="781" t="str">
        <f t="shared" si="22"/>
        <v/>
      </c>
      <c r="I81" s="782" t="str">
        <f t="shared" si="22"/>
        <v/>
      </c>
      <c r="J81" s="782" t="str">
        <f t="shared" si="22"/>
        <v/>
      </c>
      <c r="K81" s="783" t="str">
        <f t="shared" si="22"/>
        <v/>
      </c>
      <c r="L81" s="784" t="str">
        <f>IF(ISNUMBER(F81),IF(LEFT(A81,3)="Cat",VLOOKUP(A81,'Loc Configurations Seules'!R:U,4,FALSE),VLOOKUP(G81,'Loc Coefficients Location'!A:D,4,FALSE)),"")</f>
        <v/>
      </c>
      <c r="M81" s="785" t="str">
        <f t="shared" si="23"/>
        <v/>
      </c>
      <c r="N81" s="786" t="str">
        <f>IF(ISNUMBER(F81),IF(LEFT(A81,3)="Cat",VLOOKUP(A81,'Loc Configurations Seules'!R:V,5,FALSE),VLOOKUP(G81,'Loc Coefficients Location'!A:E,5,FALSE)),"")</f>
        <v/>
      </c>
      <c r="O81" s="785" t="str">
        <f t="shared" si="24"/>
        <v/>
      </c>
      <c r="P81" s="786" t="str">
        <f>IF(ISNUMBER(F81),IF(LEFT(A81,3)="Cat",VLOOKUP(A81,'Loc Configurations Seules'!R:W,6,FALSE),VLOOKUP(G81,'Loc Coefficients Location'!A:F,6,FALSE)),"")</f>
        <v/>
      </c>
      <c r="Q81" s="785" t="str">
        <f t="shared" si="25"/>
        <v/>
      </c>
      <c r="R81" s="786" t="str">
        <f>IF(ISNUMBER(F81),IF(LEFT(A81,3)="Cat",VLOOKUP(A81,'Loc Configurations Seules'!R:X,7,FALSE),VLOOKUP(G81,'Loc Coefficients Location'!A:G,7,FALSE)),"")</f>
        <v/>
      </c>
      <c r="S81" s="785" t="str">
        <f t="shared" si="26"/>
        <v/>
      </c>
    </row>
    <row r="82" spans="1:19" s="5" customFormat="1" ht="25.5" x14ac:dyDescent="0.25">
      <c r="A82" s="69" t="s">
        <v>2746</v>
      </c>
      <c r="B82" s="85" t="s">
        <v>2747</v>
      </c>
      <c r="C82" s="43" t="s">
        <v>2748</v>
      </c>
      <c r="D82" s="44"/>
      <c r="E82" s="47"/>
      <c r="F82" s="10">
        <v>46.2</v>
      </c>
      <c r="G82" s="792" t="s">
        <v>9601</v>
      </c>
      <c r="H82" s="781">
        <f t="shared" si="22"/>
        <v>12.19</v>
      </c>
      <c r="I82" s="782">
        <f t="shared" si="22"/>
        <v>6.18</v>
      </c>
      <c r="J82" s="782">
        <f t="shared" si="22"/>
        <v>4.22</v>
      </c>
      <c r="K82" s="783">
        <f t="shared" si="22"/>
        <v>3.25</v>
      </c>
      <c r="L82" s="784">
        <f>IF(ISNUMBER(F82),IF(LEFT(A82,3)="Cat",VLOOKUP(A82,'Loc Configurations Seules'!R:U,4,FALSE),VLOOKUP(G82,'Loc Coefficients Location'!A:D,4,FALSE)),"")</f>
        <v>0.18651532340555149</v>
      </c>
      <c r="M82" s="785">
        <f t="shared" si="23"/>
        <v>8.61700794133648</v>
      </c>
      <c r="N82" s="786">
        <f>IF(ISNUMBER(F82),IF(LEFT(A82,3)="Cat",VLOOKUP(A82,'Loc Configurations Seules'!R:V,5,FALSE),VLOOKUP(G82,'Loc Coefficients Location'!A:E,5,FALSE)),"")</f>
        <v>9.9038652897397772E-2</v>
      </c>
      <c r="O82" s="785">
        <f t="shared" si="24"/>
        <v>4.5755857638597774</v>
      </c>
      <c r="P82" s="786">
        <f>IF(ISNUMBER(F82),IF(LEFT(A82,3)="Cat",VLOOKUP(A82,'Loc Configurations Seules'!R:W,6,FALSE),VLOOKUP(G82,'Loc Coefficients Location'!A:F,6,FALSE)),"")</f>
        <v>7.5421779500883954E-2</v>
      </c>
      <c r="Q82" s="785">
        <f t="shared" si="25"/>
        <v>3.4844862129408387</v>
      </c>
      <c r="R82" s="786">
        <f>IF(ISNUMBER(F82),IF(LEFT(A82,3)="Cat",VLOOKUP(A82,'Loc Configurations Seules'!R:X,7,FALSE),VLOOKUP(G82,'Loc Coefficients Location'!A:G,7,FALSE)),"")</f>
        <v>6.3273484033980879E-2</v>
      </c>
      <c r="S82" s="785">
        <f t="shared" si="26"/>
        <v>2.923234962369917</v>
      </c>
    </row>
    <row r="83" spans="1:19" s="5" customFormat="1" x14ac:dyDescent="0.25">
      <c r="A83" s="69"/>
      <c r="B83" s="42" t="s">
        <v>5700</v>
      </c>
      <c r="C83" s="43" t="s">
        <v>5701</v>
      </c>
      <c r="D83" s="44"/>
      <c r="E83" s="47"/>
      <c r="F83" s="10">
        <v>46.2</v>
      </c>
      <c r="G83" s="791" t="s">
        <v>9601</v>
      </c>
      <c r="H83" s="781">
        <f t="shared" si="22"/>
        <v>12.19</v>
      </c>
      <c r="I83" s="782">
        <f t="shared" si="22"/>
        <v>6.18</v>
      </c>
      <c r="J83" s="782">
        <f t="shared" si="22"/>
        <v>4.22</v>
      </c>
      <c r="K83" s="783">
        <f t="shared" si="22"/>
        <v>3.25</v>
      </c>
      <c r="L83" s="784">
        <f>IF(ISNUMBER(F83),IF(LEFT(A83,3)="Cat",VLOOKUP(A83,'Loc Configurations Seules'!R:U,4,FALSE),VLOOKUP(G83,'Loc Coefficients Location'!A:D,4,FALSE)),"")</f>
        <v>0.18651532340555149</v>
      </c>
      <c r="M83" s="785">
        <f t="shared" si="23"/>
        <v>8.61700794133648</v>
      </c>
      <c r="N83" s="786">
        <f>IF(ISNUMBER(F83),IF(LEFT(A83,3)="Cat",VLOOKUP(A83,'Loc Configurations Seules'!R:V,5,FALSE),VLOOKUP(G83,'Loc Coefficients Location'!A:E,5,FALSE)),"")</f>
        <v>9.9038652897397772E-2</v>
      </c>
      <c r="O83" s="785">
        <f t="shared" si="24"/>
        <v>4.5755857638597774</v>
      </c>
      <c r="P83" s="786">
        <f>IF(ISNUMBER(F83),IF(LEFT(A83,3)="Cat",VLOOKUP(A83,'Loc Configurations Seules'!R:W,6,FALSE),VLOOKUP(G83,'Loc Coefficients Location'!A:F,6,FALSE)),"")</f>
        <v>7.5421779500883954E-2</v>
      </c>
      <c r="Q83" s="785">
        <f t="shared" si="25"/>
        <v>3.4844862129408387</v>
      </c>
      <c r="R83" s="786">
        <f>IF(ISNUMBER(F83),IF(LEFT(A83,3)="Cat",VLOOKUP(A83,'Loc Configurations Seules'!R:X,7,FALSE),VLOOKUP(G83,'Loc Coefficients Location'!A:G,7,FALSE)),"")</f>
        <v>6.3273484033980879E-2</v>
      </c>
      <c r="S83" s="785">
        <f t="shared" si="26"/>
        <v>2.923234962369917</v>
      </c>
    </row>
    <row r="84" spans="1:19" ht="25.5" x14ac:dyDescent="0.25">
      <c r="A84" s="69" t="s">
        <v>5702</v>
      </c>
      <c r="B84" s="85" t="s">
        <v>65</v>
      </c>
      <c r="C84" s="43" t="s">
        <v>66</v>
      </c>
      <c r="D84" s="44"/>
      <c r="E84" s="69"/>
      <c r="F84" s="10">
        <v>79.8</v>
      </c>
      <c r="G84" s="791" t="s">
        <v>9601</v>
      </c>
      <c r="H84" s="781">
        <f t="shared" si="22"/>
        <v>21.06</v>
      </c>
      <c r="I84" s="782">
        <f t="shared" si="22"/>
        <v>10.68</v>
      </c>
      <c r="J84" s="782">
        <f t="shared" si="22"/>
        <v>7.29</v>
      </c>
      <c r="K84" s="783">
        <f t="shared" si="22"/>
        <v>5.61</v>
      </c>
      <c r="L84" s="784">
        <f>IF(ISNUMBER(F84),IF(LEFT(A84,3)="Cat",VLOOKUP(A84,'Loc Configurations Seules'!R:U,4,FALSE),VLOOKUP(G84,'Loc Coefficients Location'!A:D,4,FALSE)),"")</f>
        <v>0.18651532340555149</v>
      </c>
      <c r="M84" s="785">
        <f t="shared" si="23"/>
        <v>14.883922807763009</v>
      </c>
      <c r="N84" s="786">
        <f>IF(ISNUMBER(F84),IF(LEFT(A84,3)="Cat",VLOOKUP(A84,'Loc Configurations Seules'!R:V,5,FALSE),VLOOKUP(G84,'Loc Coefficients Location'!A:E,5,FALSE)),"")</f>
        <v>9.9038652897397772E-2</v>
      </c>
      <c r="O84" s="785">
        <f t="shared" si="24"/>
        <v>7.9032845012123421</v>
      </c>
      <c r="P84" s="786">
        <f>IF(ISNUMBER(F84),IF(LEFT(A84,3)="Cat",VLOOKUP(A84,'Loc Configurations Seules'!R:W,6,FALSE),VLOOKUP(G84,'Loc Coefficients Location'!A:F,6,FALSE)),"")</f>
        <v>7.5421779500883954E-2</v>
      </c>
      <c r="Q84" s="785">
        <f t="shared" si="25"/>
        <v>6.0186580041705389</v>
      </c>
      <c r="R84" s="786">
        <f>IF(ISNUMBER(F84),IF(LEFT(A84,3)="Cat",VLOOKUP(A84,'Loc Configurations Seules'!R:X,7,FALSE),VLOOKUP(G84,'Loc Coefficients Location'!A:G,7,FALSE)),"")</f>
        <v>6.3273484033980879E-2</v>
      </c>
      <c r="S84" s="785">
        <f t="shared" si="26"/>
        <v>5.0492240259116743</v>
      </c>
    </row>
    <row r="85" spans="1:19" x14ac:dyDescent="0.25">
      <c r="A85" s="69"/>
      <c r="B85" s="85" t="s">
        <v>5703</v>
      </c>
      <c r="C85" s="43" t="s">
        <v>5680</v>
      </c>
      <c r="D85" s="44"/>
      <c r="E85" s="69"/>
      <c r="F85" s="10">
        <v>79.8</v>
      </c>
      <c r="G85" s="791" t="s">
        <v>9601</v>
      </c>
      <c r="H85" s="781">
        <f t="shared" si="22"/>
        <v>21.06</v>
      </c>
      <c r="I85" s="782">
        <f t="shared" si="22"/>
        <v>10.68</v>
      </c>
      <c r="J85" s="782">
        <f t="shared" si="22"/>
        <v>7.29</v>
      </c>
      <c r="K85" s="783">
        <f t="shared" si="22"/>
        <v>5.61</v>
      </c>
      <c r="L85" s="784">
        <f>IF(ISNUMBER(F85),IF(LEFT(A85,3)="Cat",VLOOKUP(A85,'Loc Configurations Seules'!R:U,4,FALSE),VLOOKUP(G85,'Loc Coefficients Location'!A:D,4,FALSE)),"")</f>
        <v>0.18651532340555149</v>
      </c>
      <c r="M85" s="785">
        <f t="shared" si="23"/>
        <v>14.883922807763009</v>
      </c>
      <c r="N85" s="786">
        <f>IF(ISNUMBER(F85),IF(LEFT(A85,3)="Cat",VLOOKUP(A85,'Loc Configurations Seules'!R:V,5,FALSE),VLOOKUP(G85,'Loc Coefficients Location'!A:E,5,FALSE)),"")</f>
        <v>9.9038652897397772E-2</v>
      </c>
      <c r="O85" s="785">
        <f t="shared" si="24"/>
        <v>7.9032845012123421</v>
      </c>
      <c r="P85" s="786">
        <f>IF(ISNUMBER(F85),IF(LEFT(A85,3)="Cat",VLOOKUP(A85,'Loc Configurations Seules'!R:W,6,FALSE),VLOOKUP(G85,'Loc Coefficients Location'!A:F,6,FALSE)),"")</f>
        <v>7.5421779500883954E-2</v>
      </c>
      <c r="Q85" s="785">
        <f t="shared" si="25"/>
        <v>6.0186580041705389</v>
      </c>
      <c r="R85" s="786">
        <f>IF(ISNUMBER(F85),IF(LEFT(A85,3)="Cat",VLOOKUP(A85,'Loc Configurations Seules'!R:X,7,FALSE),VLOOKUP(G85,'Loc Coefficients Location'!A:G,7,FALSE)),"")</f>
        <v>6.3273484033980879E-2</v>
      </c>
      <c r="S85" s="785">
        <f t="shared" si="26"/>
        <v>5.0492240259116743</v>
      </c>
    </row>
    <row r="86" spans="1:19" s="5" customFormat="1" x14ac:dyDescent="0.25">
      <c r="A86" s="86"/>
      <c r="B86" s="42"/>
      <c r="C86" s="43"/>
      <c r="D86" s="44"/>
      <c r="E86" s="45"/>
      <c r="F86" s="10" t="s">
        <v>5249</v>
      </c>
      <c r="G86" s="791" t="s">
        <v>9527</v>
      </c>
      <c r="H86" s="781" t="str">
        <f t="shared" si="22"/>
        <v/>
      </c>
      <c r="I86" s="782" t="str">
        <f t="shared" si="22"/>
        <v/>
      </c>
      <c r="J86" s="782" t="str">
        <f t="shared" si="22"/>
        <v/>
      </c>
      <c r="K86" s="783" t="str">
        <f t="shared" si="22"/>
        <v/>
      </c>
      <c r="L86" s="784" t="str">
        <f>IF(ISNUMBER(F86),IF(LEFT(A86,3)="Cat",VLOOKUP(A86,'Loc Configurations Seules'!R:U,4,FALSE),VLOOKUP(G86,'Loc Coefficients Location'!A:D,4,FALSE)),"")</f>
        <v/>
      </c>
      <c r="M86" s="785" t="str">
        <f t="shared" si="23"/>
        <v/>
      </c>
      <c r="N86" s="786" t="str">
        <f>IF(ISNUMBER(F86),IF(LEFT(A86,3)="Cat",VLOOKUP(A86,'Loc Configurations Seules'!R:V,5,FALSE),VLOOKUP(G86,'Loc Coefficients Location'!A:E,5,FALSE)),"")</f>
        <v/>
      </c>
      <c r="O86" s="785" t="str">
        <f t="shared" si="24"/>
        <v/>
      </c>
      <c r="P86" s="786" t="str">
        <f>IF(ISNUMBER(F86),IF(LEFT(A86,3)="Cat",VLOOKUP(A86,'Loc Configurations Seules'!R:W,6,FALSE),VLOOKUP(G86,'Loc Coefficients Location'!A:F,6,FALSE)),"")</f>
        <v/>
      </c>
      <c r="Q86" s="785" t="str">
        <f t="shared" si="25"/>
        <v/>
      </c>
      <c r="R86" s="786" t="str">
        <f>IF(ISNUMBER(F86),IF(LEFT(A86,3)="Cat",VLOOKUP(A86,'Loc Configurations Seules'!R:X,7,FALSE),VLOOKUP(G86,'Loc Coefficients Location'!A:G,7,FALSE)),"")</f>
        <v/>
      </c>
      <c r="S86" s="785" t="str">
        <f t="shared" si="26"/>
        <v/>
      </c>
    </row>
    <row r="87" spans="1:19" s="5" customFormat="1" ht="25.5" x14ac:dyDescent="0.25">
      <c r="A87" s="87" t="s">
        <v>150</v>
      </c>
      <c r="B87" s="42"/>
      <c r="C87" s="43"/>
      <c r="D87" s="44"/>
      <c r="E87" s="45"/>
      <c r="F87" s="10" t="s">
        <v>5249</v>
      </c>
      <c r="G87" s="791" t="s">
        <v>9527</v>
      </c>
      <c r="H87" s="781" t="str">
        <f t="shared" si="22"/>
        <v/>
      </c>
      <c r="I87" s="782" t="str">
        <f t="shared" si="22"/>
        <v/>
      </c>
      <c r="J87" s="782" t="str">
        <f t="shared" si="22"/>
        <v/>
      </c>
      <c r="K87" s="783" t="str">
        <f t="shared" si="22"/>
        <v/>
      </c>
      <c r="L87" s="784" t="str">
        <f>IF(ISNUMBER(F87),IF(LEFT(A87,3)="Cat",VLOOKUP(A87,'Loc Configurations Seules'!R:U,4,FALSE),VLOOKUP(G87,'Loc Coefficients Location'!A:D,4,FALSE)),"")</f>
        <v/>
      </c>
      <c r="M87" s="785" t="str">
        <f t="shared" si="23"/>
        <v/>
      </c>
      <c r="N87" s="786" t="str">
        <f>IF(ISNUMBER(F87),IF(LEFT(A87,3)="Cat",VLOOKUP(A87,'Loc Configurations Seules'!R:V,5,FALSE),VLOOKUP(G87,'Loc Coefficients Location'!A:E,5,FALSE)),"")</f>
        <v/>
      </c>
      <c r="O87" s="785" t="str">
        <f t="shared" si="24"/>
        <v/>
      </c>
      <c r="P87" s="786" t="str">
        <f>IF(ISNUMBER(F87),IF(LEFT(A87,3)="Cat",VLOOKUP(A87,'Loc Configurations Seules'!R:W,6,FALSE),VLOOKUP(G87,'Loc Coefficients Location'!A:F,6,FALSE)),"")</f>
        <v/>
      </c>
      <c r="Q87" s="785" t="str">
        <f t="shared" si="25"/>
        <v/>
      </c>
      <c r="R87" s="786" t="str">
        <f>IF(ISNUMBER(F87),IF(LEFT(A87,3)="Cat",VLOOKUP(A87,'Loc Configurations Seules'!R:X,7,FALSE),VLOOKUP(G87,'Loc Coefficients Location'!A:G,7,FALSE)),"")</f>
        <v/>
      </c>
      <c r="S87" s="785" t="str">
        <f t="shared" si="26"/>
        <v/>
      </c>
    </row>
    <row r="88" spans="1:19" s="5" customFormat="1" x14ac:dyDescent="0.25">
      <c r="A88" s="69" t="s">
        <v>151</v>
      </c>
      <c r="B88" s="42"/>
      <c r="C88" s="43"/>
      <c r="D88" s="44"/>
      <c r="E88" s="45"/>
      <c r="F88" s="10" t="s">
        <v>5249</v>
      </c>
      <c r="G88" s="791" t="s">
        <v>9527</v>
      </c>
      <c r="H88" s="781" t="str">
        <f t="shared" si="22"/>
        <v/>
      </c>
      <c r="I88" s="782" t="str">
        <f t="shared" si="22"/>
        <v/>
      </c>
      <c r="J88" s="782" t="str">
        <f t="shared" si="22"/>
        <v/>
      </c>
      <c r="K88" s="783" t="str">
        <f t="shared" si="22"/>
        <v/>
      </c>
      <c r="L88" s="784" t="str">
        <f>IF(ISNUMBER(F88),IF(LEFT(A88,3)="Cat",VLOOKUP(A88,'Loc Configurations Seules'!R:U,4,FALSE),VLOOKUP(G88,'Loc Coefficients Location'!A:D,4,FALSE)),"")</f>
        <v/>
      </c>
      <c r="M88" s="785" t="str">
        <f t="shared" si="23"/>
        <v/>
      </c>
      <c r="N88" s="786" t="str">
        <f>IF(ISNUMBER(F88),IF(LEFT(A88,3)="Cat",VLOOKUP(A88,'Loc Configurations Seules'!R:V,5,FALSE),VLOOKUP(G88,'Loc Coefficients Location'!A:E,5,FALSE)),"")</f>
        <v/>
      </c>
      <c r="O88" s="785" t="str">
        <f t="shared" si="24"/>
        <v/>
      </c>
      <c r="P88" s="786" t="str">
        <f>IF(ISNUMBER(F88),IF(LEFT(A88,3)="Cat",VLOOKUP(A88,'Loc Configurations Seules'!R:W,6,FALSE),VLOOKUP(G88,'Loc Coefficients Location'!A:F,6,FALSE)),"")</f>
        <v/>
      </c>
      <c r="Q88" s="785" t="str">
        <f t="shared" si="25"/>
        <v/>
      </c>
      <c r="R88" s="786" t="str">
        <f>IF(ISNUMBER(F88),IF(LEFT(A88,3)="Cat",VLOOKUP(A88,'Loc Configurations Seules'!R:X,7,FALSE),VLOOKUP(G88,'Loc Coefficients Location'!A:G,7,FALSE)),"")</f>
        <v/>
      </c>
      <c r="S88" s="785" t="str">
        <f t="shared" si="26"/>
        <v/>
      </c>
    </row>
    <row r="89" spans="1:19" s="5" customFormat="1" ht="25.5" x14ac:dyDescent="0.25">
      <c r="A89" s="69" t="s">
        <v>152</v>
      </c>
      <c r="B89" s="42" t="s">
        <v>153</v>
      </c>
      <c r="C89" s="43" t="s">
        <v>154</v>
      </c>
      <c r="D89" s="44"/>
      <c r="E89" s="45"/>
      <c r="F89" s="10">
        <v>94.5</v>
      </c>
      <c r="G89" s="791" t="s">
        <v>9601</v>
      </c>
      <c r="H89" s="781">
        <f t="shared" si="22"/>
        <v>24.94</v>
      </c>
      <c r="I89" s="782">
        <f t="shared" si="22"/>
        <v>12.65</v>
      </c>
      <c r="J89" s="782">
        <f t="shared" si="22"/>
        <v>8.6300000000000008</v>
      </c>
      <c r="K89" s="783">
        <f t="shared" si="22"/>
        <v>6.64</v>
      </c>
      <c r="L89" s="784">
        <f>IF(ISNUMBER(F89),IF(LEFT(A89,3)="Cat",VLOOKUP(A89,'Loc Configurations Seules'!R:U,4,FALSE),VLOOKUP(G89,'Loc Coefficients Location'!A:D,4,FALSE)),"")</f>
        <v>0.18651532340555149</v>
      </c>
      <c r="M89" s="785">
        <f t="shared" si="23"/>
        <v>17.625698061824615</v>
      </c>
      <c r="N89" s="786">
        <f>IF(ISNUMBER(F89),IF(LEFT(A89,3)="Cat",VLOOKUP(A89,'Loc Configurations Seules'!R:V,5,FALSE),VLOOKUP(G89,'Loc Coefficients Location'!A:E,5,FALSE)),"")</f>
        <v>9.9038652897397772E-2</v>
      </c>
      <c r="O89" s="785">
        <f t="shared" si="24"/>
        <v>9.3591526988040901</v>
      </c>
      <c r="P89" s="786">
        <f>IF(ISNUMBER(F89),IF(LEFT(A89,3)="Cat",VLOOKUP(A89,'Loc Configurations Seules'!R:W,6,FALSE),VLOOKUP(G89,'Loc Coefficients Location'!A:F,6,FALSE)),"")</f>
        <v>7.5421779500883954E-2</v>
      </c>
      <c r="Q89" s="785">
        <f t="shared" si="25"/>
        <v>7.1273581628335334</v>
      </c>
      <c r="R89" s="786">
        <f>IF(ISNUMBER(F89),IF(LEFT(A89,3)="Cat",VLOOKUP(A89,'Loc Configurations Seules'!R:X,7,FALSE),VLOOKUP(G89,'Loc Coefficients Location'!A:G,7,FALSE)),"")</f>
        <v>6.3273484033980879E-2</v>
      </c>
      <c r="S89" s="785">
        <f t="shared" si="26"/>
        <v>5.9793442412111935</v>
      </c>
    </row>
    <row r="90" spans="1:19" s="5" customFormat="1" ht="25.5" x14ac:dyDescent="0.25">
      <c r="A90" s="54" t="s">
        <v>155</v>
      </c>
      <c r="B90" s="42" t="s">
        <v>156</v>
      </c>
      <c r="C90" s="43" t="s">
        <v>157</v>
      </c>
      <c r="D90" s="44"/>
      <c r="E90" s="45"/>
      <c r="F90" s="10">
        <v>118.65</v>
      </c>
      <c r="G90" s="791" t="s">
        <v>9601</v>
      </c>
      <c r="H90" s="781">
        <f t="shared" si="22"/>
        <v>31.31</v>
      </c>
      <c r="I90" s="782">
        <f t="shared" si="22"/>
        <v>15.88</v>
      </c>
      <c r="J90" s="782">
        <f t="shared" si="22"/>
        <v>10.84</v>
      </c>
      <c r="K90" s="783">
        <f t="shared" si="22"/>
        <v>8.34</v>
      </c>
      <c r="L90" s="784">
        <f>IF(ISNUMBER(F90),IF(LEFT(A90,3)="Cat",VLOOKUP(A90,'Loc Configurations Seules'!R:U,4,FALSE),VLOOKUP(G90,'Loc Coefficients Location'!A:D,4,FALSE)),"")</f>
        <v>0.18651532340555149</v>
      </c>
      <c r="M90" s="785">
        <f t="shared" si="23"/>
        <v>22.130043122068685</v>
      </c>
      <c r="N90" s="786">
        <f>IF(ISNUMBER(F90),IF(LEFT(A90,3)="Cat",VLOOKUP(A90,'Loc Configurations Seules'!R:V,5,FALSE),VLOOKUP(G90,'Loc Coefficients Location'!A:E,5,FALSE)),"")</f>
        <v>9.9038652897397772E-2</v>
      </c>
      <c r="O90" s="785">
        <f t="shared" si="24"/>
        <v>11.750936166276245</v>
      </c>
      <c r="P90" s="786">
        <f>IF(ISNUMBER(F90),IF(LEFT(A90,3)="Cat",VLOOKUP(A90,'Loc Configurations Seules'!R:W,6,FALSE),VLOOKUP(G90,'Loc Coefficients Location'!A:F,6,FALSE)),"")</f>
        <v>7.5421779500883954E-2</v>
      </c>
      <c r="Q90" s="785">
        <f t="shared" si="25"/>
        <v>8.9487941377798812</v>
      </c>
      <c r="R90" s="786">
        <f>IF(ISNUMBER(F90),IF(LEFT(A90,3)="Cat",VLOOKUP(A90,'Loc Configurations Seules'!R:X,7,FALSE),VLOOKUP(G90,'Loc Coefficients Location'!A:G,7,FALSE)),"")</f>
        <v>6.3273484033980879E-2</v>
      </c>
      <c r="S90" s="785">
        <f t="shared" si="26"/>
        <v>7.5073988806318317</v>
      </c>
    </row>
    <row r="91" spans="1:19" s="5" customFormat="1" x14ac:dyDescent="0.25">
      <c r="A91" s="69" t="s">
        <v>158</v>
      </c>
      <c r="B91" s="42"/>
      <c r="C91" s="43"/>
      <c r="D91" s="44"/>
      <c r="E91" s="45"/>
      <c r="F91" s="10"/>
      <c r="G91" s="791" t="s">
        <v>9527</v>
      </c>
      <c r="H91" s="781" t="str">
        <f t="shared" si="22"/>
        <v/>
      </c>
      <c r="I91" s="782" t="str">
        <f t="shared" si="22"/>
        <v/>
      </c>
      <c r="J91" s="782" t="str">
        <f t="shared" si="22"/>
        <v/>
      </c>
      <c r="K91" s="783" t="str">
        <f t="shared" si="22"/>
        <v/>
      </c>
      <c r="L91" s="784" t="str">
        <f>IF(ISNUMBER(F91),IF(LEFT(A91,3)="Cat",VLOOKUP(A91,'Loc Configurations Seules'!R:U,4,FALSE),VLOOKUP(G91,'Loc Coefficients Location'!A:D,4,FALSE)),"")</f>
        <v/>
      </c>
      <c r="M91" s="785" t="str">
        <f t="shared" si="23"/>
        <v/>
      </c>
      <c r="N91" s="786" t="str">
        <f>IF(ISNUMBER(F91),IF(LEFT(A91,3)="Cat",VLOOKUP(A91,'Loc Configurations Seules'!R:V,5,FALSE),VLOOKUP(G91,'Loc Coefficients Location'!A:E,5,FALSE)),"")</f>
        <v/>
      </c>
      <c r="O91" s="785" t="str">
        <f t="shared" si="24"/>
        <v/>
      </c>
      <c r="P91" s="786" t="str">
        <f>IF(ISNUMBER(F91),IF(LEFT(A91,3)="Cat",VLOOKUP(A91,'Loc Configurations Seules'!R:W,6,FALSE),VLOOKUP(G91,'Loc Coefficients Location'!A:F,6,FALSE)),"")</f>
        <v/>
      </c>
      <c r="Q91" s="785" t="str">
        <f t="shared" si="25"/>
        <v/>
      </c>
      <c r="R91" s="786" t="str">
        <f>IF(ISNUMBER(F91),IF(LEFT(A91,3)="Cat",VLOOKUP(A91,'Loc Configurations Seules'!R:X,7,FALSE),VLOOKUP(G91,'Loc Coefficients Location'!A:G,7,FALSE)),"")</f>
        <v/>
      </c>
      <c r="S91" s="785" t="str">
        <f t="shared" si="26"/>
        <v/>
      </c>
    </row>
    <row r="92" spans="1:19" s="5" customFormat="1" ht="25.5" x14ac:dyDescent="0.25">
      <c r="A92" s="69" t="s">
        <v>159</v>
      </c>
      <c r="B92" s="42" t="s">
        <v>160</v>
      </c>
      <c r="C92" s="43" t="s">
        <v>161</v>
      </c>
      <c r="D92" s="44"/>
      <c r="E92" s="45"/>
      <c r="F92" s="10">
        <v>5.25</v>
      </c>
      <c r="G92" s="791" t="s">
        <v>9601</v>
      </c>
      <c r="H92" s="781">
        <f t="shared" si="22"/>
        <v>1.39</v>
      </c>
      <c r="I92" s="782">
        <f t="shared" si="22"/>
        <v>0.7</v>
      </c>
      <c r="J92" s="782">
        <f t="shared" si="22"/>
        <v>0.48</v>
      </c>
      <c r="K92" s="783">
        <f t="shared" si="22"/>
        <v>0.37</v>
      </c>
      <c r="L92" s="784">
        <f>IF(ISNUMBER(F92),IF(LEFT(A92,3)="Cat",VLOOKUP(A92,'Loc Configurations Seules'!R:U,4,FALSE),VLOOKUP(G92,'Loc Coefficients Location'!A:D,4,FALSE)),"")</f>
        <v>0.18651532340555149</v>
      </c>
      <c r="M92" s="785">
        <f t="shared" si="23"/>
        <v>0.97920544787914532</v>
      </c>
      <c r="N92" s="786">
        <f>IF(ISNUMBER(F92),IF(LEFT(A92,3)="Cat",VLOOKUP(A92,'Loc Configurations Seules'!R:V,5,FALSE),VLOOKUP(G92,'Loc Coefficients Location'!A:E,5,FALSE)),"")</f>
        <v>9.9038652897397772E-2</v>
      </c>
      <c r="O92" s="785">
        <f t="shared" si="24"/>
        <v>0.51995292771133828</v>
      </c>
      <c r="P92" s="786">
        <f>IF(ISNUMBER(F92),IF(LEFT(A92,3)="Cat",VLOOKUP(A92,'Loc Configurations Seules'!R:W,6,FALSE),VLOOKUP(G92,'Loc Coefficients Location'!A:F,6,FALSE)),"")</f>
        <v>7.5421779500883954E-2</v>
      </c>
      <c r="Q92" s="785">
        <f t="shared" si="25"/>
        <v>0.39596434237964073</v>
      </c>
      <c r="R92" s="786">
        <f>IF(ISNUMBER(F92),IF(LEFT(A92,3)="Cat",VLOOKUP(A92,'Loc Configurations Seules'!R:X,7,FALSE),VLOOKUP(G92,'Loc Coefficients Location'!A:G,7,FALSE)),"")</f>
        <v>6.3273484033980879E-2</v>
      </c>
      <c r="S92" s="785">
        <f t="shared" si="26"/>
        <v>0.33218579117839964</v>
      </c>
    </row>
    <row r="93" spans="1:19" s="5" customFormat="1" x14ac:dyDescent="0.25">
      <c r="A93" s="69" t="s">
        <v>162</v>
      </c>
      <c r="B93" s="42"/>
      <c r="C93" s="43"/>
      <c r="D93" s="44"/>
      <c r="E93" s="45"/>
      <c r="F93" s="10" t="s">
        <v>5249</v>
      </c>
      <c r="G93" s="791" t="s">
        <v>9527</v>
      </c>
      <c r="H93" s="781" t="str">
        <f t="shared" si="22"/>
        <v/>
      </c>
      <c r="I93" s="782" t="str">
        <f t="shared" si="22"/>
        <v/>
      </c>
      <c r="J93" s="782" t="str">
        <f t="shared" si="22"/>
        <v/>
      </c>
      <c r="K93" s="783" t="str">
        <f t="shared" si="22"/>
        <v/>
      </c>
      <c r="L93" s="784" t="str">
        <f>IF(ISNUMBER(F93),IF(LEFT(A93,3)="Cat",VLOOKUP(A93,'Loc Configurations Seules'!R:U,4,FALSE),VLOOKUP(G93,'Loc Coefficients Location'!A:D,4,FALSE)),"")</f>
        <v/>
      </c>
      <c r="M93" s="785" t="str">
        <f t="shared" si="23"/>
        <v/>
      </c>
      <c r="N93" s="786" t="str">
        <f>IF(ISNUMBER(F93),IF(LEFT(A93,3)="Cat",VLOOKUP(A93,'Loc Configurations Seules'!R:V,5,FALSE),VLOOKUP(G93,'Loc Coefficients Location'!A:E,5,FALSE)),"")</f>
        <v/>
      </c>
      <c r="O93" s="785" t="str">
        <f t="shared" si="24"/>
        <v/>
      </c>
      <c r="P93" s="786" t="str">
        <f>IF(ISNUMBER(F93),IF(LEFT(A93,3)="Cat",VLOOKUP(A93,'Loc Configurations Seules'!R:W,6,FALSE),VLOOKUP(G93,'Loc Coefficients Location'!A:F,6,FALSE)),"")</f>
        <v/>
      </c>
      <c r="Q93" s="785" t="str">
        <f t="shared" si="25"/>
        <v/>
      </c>
      <c r="R93" s="786" t="str">
        <f>IF(ISNUMBER(F93),IF(LEFT(A93,3)="Cat",VLOOKUP(A93,'Loc Configurations Seules'!R:X,7,FALSE),VLOOKUP(G93,'Loc Coefficients Location'!A:G,7,FALSE)),"")</f>
        <v/>
      </c>
      <c r="S93" s="785" t="str">
        <f t="shared" si="26"/>
        <v/>
      </c>
    </row>
    <row r="94" spans="1:19" s="5" customFormat="1" x14ac:dyDescent="0.25">
      <c r="A94" s="88" t="s">
        <v>163</v>
      </c>
      <c r="B94" s="42"/>
      <c r="C94" s="43"/>
      <c r="D94" s="44"/>
      <c r="E94" s="45"/>
      <c r="F94" s="10" t="s">
        <v>5249</v>
      </c>
      <c r="G94" s="791" t="s">
        <v>9527</v>
      </c>
      <c r="H94" s="781" t="str">
        <f t="shared" si="22"/>
        <v/>
      </c>
      <c r="I94" s="782" t="str">
        <f t="shared" si="22"/>
        <v/>
      </c>
      <c r="J94" s="782" t="str">
        <f t="shared" si="22"/>
        <v/>
      </c>
      <c r="K94" s="783" t="str">
        <f t="shared" si="22"/>
        <v/>
      </c>
      <c r="L94" s="784" t="str">
        <f>IF(ISNUMBER(F94),IF(LEFT(A94,3)="Cat",VLOOKUP(A94,'Loc Configurations Seules'!R:U,4,FALSE),VLOOKUP(G94,'Loc Coefficients Location'!A:D,4,FALSE)),"")</f>
        <v/>
      </c>
      <c r="M94" s="785" t="str">
        <f t="shared" si="23"/>
        <v/>
      </c>
      <c r="N94" s="786" t="str">
        <f>IF(ISNUMBER(F94),IF(LEFT(A94,3)="Cat",VLOOKUP(A94,'Loc Configurations Seules'!R:V,5,FALSE),VLOOKUP(G94,'Loc Coefficients Location'!A:E,5,FALSE)),"")</f>
        <v/>
      </c>
      <c r="O94" s="785" t="str">
        <f t="shared" si="24"/>
        <v/>
      </c>
      <c r="P94" s="786" t="str">
        <f>IF(ISNUMBER(F94),IF(LEFT(A94,3)="Cat",VLOOKUP(A94,'Loc Configurations Seules'!R:W,6,FALSE),VLOOKUP(G94,'Loc Coefficients Location'!A:F,6,FALSE)),"")</f>
        <v/>
      </c>
      <c r="Q94" s="785" t="str">
        <f t="shared" si="25"/>
        <v/>
      </c>
      <c r="R94" s="786" t="str">
        <f>IF(ISNUMBER(F94),IF(LEFT(A94,3)="Cat",VLOOKUP(A94,'Loc Configurations Seules'!R:X,7,FALSE),VLOOKUP(G94,'Loc Coefficients Location'!A:G,7,FALSE)),"")</f>
        <v/>
      </c>
      <c r="S94" s="785" t="str">
        <f t="shared" si="26"/>
        <v/>
      </c>
    </row>
    <row r="95" spans="1:19" s="5" customFormat="1" ht="25.5" x14ac:dyDescent="0.25">
      <c r="A95" s="69" t="s">
        <v>164</v>
      </c>
      <c r="B95" s="42" t="s">
        <v>165</v>
      </c>
      <c r="C95" s="43" t="s">
        <v>175</v>
      </c>
      <c r="D95" s="44"/>
      <c r="E95" s="47"/>
      <c r="F95" s="10">
        <v>19</v>
      </c>
      <c r="G95" s="791" t="s">
        <v>9621</v>
      </c>
      <c r="H95" s="781">
        <f t="shared" si="22"/>
        <v>5.01</v>
      </c>
      <c r="I95" s="782">
        <f t="shared" si="22"/>
        <v>2.54</v>
      </c>
      <c r="J95" s="782">
        <f t="shared" si="22"/>
        <v>1.74</v>
      </c>
      <c r="K95" s="783">
        <f t="shared" si="22"/>
        <v>1.33</v>
      </c>
      <c r="L95" s="784"/>
      <c r="M95" s="785"/>
      <c r="N95" s="786"/>
      <c r="O95" s="785"/>
      <c r="P95" s="786"/>
      <c r="Q95" s="785"/>
      <c r="R95" s="786"/>
      <c r="S95" s="785"/>
    </row>
    <row r="96" spans="1:19" s="5" customFormat="1" ht="25.5" x14ac:dyDescent="0.25">
      <c r="A96" s="69" t="s">
        <v>166</v>
      </c>
      <c r="B96" s="42" t="s">
        <v>167</v>
      </c>
      <c r="C96" s="43" t="s">
        <v>176</v>
      </c>
      <c r="D96" s="44"/>
      <c r="E96" s="47"/>
      <c r="F96" s="10">
        <v>26</v>
      </c>
      <c r="G96" s="791" t="s">
        <v>9621</v>
      </c>
      <c r="H96" s="781">
        <f t="shared" si="22"/>
        <v>6.86</v>
      </c>
      <c r="I96" s="782">
        <f t="shared" si="22"/>
        <v>3.48</v>
      </c>
      <c r="J96" s="782">
        <f t="shared" si="22"/>
        <v>2.38</v>
      </c>
      <c r="K96" s="783">
        <f t="shared" si="22"/>
        <v>1.83</v>
      </c>
      <c r="L96" s="784"/>
      <c r="M96" s="785"/>
      <c r="N96" s="786"/>
      <c r="O96" s="785"/>
      <c r="P96" s="786"/>
      <c r="Q96" s="785"/>
      <c r="R96" s="786"/>
      <c r="S96" s="785"/>
    </row>
    <row r="97" spans="1:19" s="5" customFormat="1" ht="25.5" x14ac:dyDescent="0.25">
      <c r="A97" s="69" t="s">
        <v>168</v>
      </c>
      <c r="B97" s="42" t="s">
        <v>169</v>
      </c>
      <c r="C97" s="43" t="s">
        <v>177</v>
      </c>
      <c r="D97" s="44"/>
      <c r="E97" s="47"/>
      <c r="F97" s="10">
        <v>35</v>
      </c>
      <c r="G97" s="791" t="s">
        <v>9621</v>
      </c>
      <c r="H97" s="781">
        <f t="shared" si="22"/>
        <v>9.24</v>
      </c>
      <c r="I97" s="782">
        <f t="shared" si="22"/>
        <v>4.68</v>
      </c>
      <c r="J97" s="782">
        <f t="shared" si="22"/>
        <v>3.2</v>
      </c>
      <c r="K97" s="783">
        <f t="shared" si="22"/>
        <v>2.46</v>
      </c>
      <c r="L97" s="784"/>
      <c r="M97" s="785"/>
      <c r="N97" s="786"/>
      <c r="O97" s="785"/>
      <c r="P97" s="786"/>
      <c r="Q97" s="785"/>
      <c r="R97" s="786"/>
      <c r="S97" s="785"/>
    </row>
    <row r="98" spans="1:19" s="5" customFormat="1" x14ac:dyDescent="0.25">
      <c r="A98" s="89" t="s">
        <v>5428</v>
      </c>
      <c r="B98" s="42" t="s">
        <v>178</v>
      </c>
      <c r="C98" s="43" t="s">
        <v>179</v>
      </c>
      <c r="D98" s="44"/>
      <c r="E98" s="47"/>
      <c r="F98" s="10">
        <v>5</v>
      </c>
      <c r="G98" s="791" t="s">
        <v>9621</v>
      </c>
      <c r="H98" s="781">
        <f t="shared" si="22"/>
        <v>1.32</v>
      </c>
      <c r="I98" s="782">
        <f t="shared" si="22"/>
        <v>0.67</v>
      </c>
      <c r="J98" s="782">
        <f t="shared" si="22"/>
        <v>0.46</v>
      </c>
      <c r="K98" s="783">
        <f t="shared" si="22"/>
        <v>0.35</v>
      </c>
      <c r="L98" s="784"/>
      <c r="M98" s="785"/>
      <c r="N98" s="786"/>
      <c r="O98" s="785"/>
      <c r="P98" s="786"/>
      <c r="Q98" s="785"/>
      <c r="R98" s="786"/>
      <c r="S98" s="785"/>
    </row>
    <row r="99" spans="1:19" s="5" customFormat="1" x14ac:dyDescent="0.25">
      <c r="A99" s="89" t="s">
        <v>730</v>
      </c>
      <c r="B99" s="42" t="s">
        <v>180</v>
      </c>
      <c r="C99" s="43" t="s">
        <v>181</v>
      </c>
      <c r="D99" s="44"/>
      <c r="E99" s="47"/>
      <c r="F99" s="10">
        <v>110</v>
      </c>
      <c r="G99" s="791" t="s">
        <v>9621</v>
      </c>
      <c r="H99" s="781">
        <f t="shared" si="22"/>
        <v>29.03</v>
      </c>
      <c r="I99" s="782">
        <f t="shared" si="22"/>
        <v>14.72</v>
      </c>
      <c r="J99" s="782">
        <f t="shared" si="22"/>
        <v>10.050000000000001</v>
      </c>
      <c r="K99" s="783">
        <f t="shared" si="22"/>
        <v>7.73</v>
      </c>
      <c r="L99" s="784"/>
      <c r="M99" s="785"/>
      <c r="N99" s="786"/>
      <c r="O99" s="785"/>
      <c r="P99" s="786"/>
      <c r="Q99" s="785"/>
      <c r="R99" s="786"/>
      <c r="S99" s="785"/>
    </row>
    <row r="100" spans="1:19" s="5" customFormat="1" x14ac:dyDescent="0.25">
      <c r="A100" s="89" t="s">
        <v>5429</v>
      </c>
      <c r="B100" s="42" t="s">
        <v>5704</v>
      </c>
      <c r="C100" s="43" t="s">
        <v>183</v>
      </c>
      <c r="D100" s="44"/>
      <c r="E100" s="47"/>
      <c r="F100" s="10">
        <v>10</v>
      </c>
      <c r="G100" s="791" t="s">
        <v>9621</v>
      </c>
      <c r="H100" s="781">
        <f t="shared" si="22"/>
        <v>2.64</v>
      </c>
      <c r="I100" s="782">
        <f t="shared" si="22"/>
        <v>1.34</v>
      </c>
      <c r="J100" s="782">
        <f t="shared" si="22"/>
        <v>0.91</v>
      </c>
      <c r="K100" s="783">
        <f t="shared" si="22"/>
        <v>0.7</v>
      </c>
      <c r="L100" s="784"/>
      <c r="M100" s="785"/>
      <c r="N100" s="786"/>
      <c r="O100" s="785"/>
      <c r="P100" s="786"/>
      <c r="Q100" s="785"/>
      <c r="R100" s="786"/>
      <c r="S100" s="785"/>
    </row>
    <row r="101" spans="1:19" s="5" customFormat="1" x14ac:dyDescent="0.25">
      <c r="A101" s="89" t="s">
        <v>733</v>
      </c>
      <c r="B101" s="42" t="s">
        <v>184</v>
      </c>
      <c r="C101" s="43" t="s">
        <v>185</v>
      </c>
      <c r="D101" s="44"/>
      <c r="E101" s="47"/>
      <c r="F101" s="10">
        <v>167</v>
      </c>
      <c r="G101" s="791" t="s">
        <v>9621</v>
      </c>
      <c r="H101" s="781">
        <f t="shared" si="22"/>
        <v>44.08</v>
      </c>
      <c r="I101" s="782">
        <f t="shared" si="22"/>
        <v>22.35</v>
      </c>
      <c r="J101" s="782">
        <f t="shared" si="22"/>
        <v>15.26</v>
      </c>
      <c r="K101" s="783">
        <f t="shared" si="22"/>
        <v>11.73</v>
      </c>
      <c r="L101" s="784"/>
      <c r="M101" s="785"/>
      <c r="N101" s="786"/>
      <c r="O101" s="785"/>
      <c r="P101" s="786"/>
      <c r="Q101" s="785"/>
      <c r="R101" s="786"/>
      <c r="S101" s="785"/>
    </row>
    <row r="102" spans="1:19" s="5" customFormat="1" ht="25.5" x14ac:dyDescent="0.25">
      <c r="A102" s="69" t="s">
        <v>164</v>
      </c>
      <c r="B102" s="42" t="s">
        <v>165</v>
      </c>
      <c r="C102" s="43" t="s">
        <v>9014</v>
      </c>
      <c r="D102" s="44"/>
      <c r="E102" s="47"/>
      <c r="F102" s="10">
        <v>19</v>
      </c>
      <c r="G102" s="791" t="s">
        <v>9621</v>
      </c>
      <c r="H102" s="781">
        <f t="shared" si="22"/>
        <v>5.01</v>
      </c>
      <c r="I102" s="782">
        <f t="shared" si="22"/>
        <v>2.54</v>
      </c>
      <c r="J102" s="782">
        <f t="shared" si="22"/>
        <v>1.74</v>
      </c>
      <c r="K102" s="783">
        <f t="shared" si="22"/>
        <v>1.33</v>
      </c>
      <c r="L102" s="784"/>
      <c r="M102" s="785"/>
      <c r="N102" s="786"/>
      <c r="O102" s="785"/>
      <c r="P102" s="786"/>
      <c r="Q102" s="785"/>
      <c r="R102" s="786"/>
      <c r="S102" s="785"/>
    </row>
    <row r="103" spans="1:19" s="5" customFormat="1" ht="25.5" x14ac:dyDescent="0.25">
      <c r="A103" s="69" t="s">
        <v>166</v>
      </c>
      <c r="B103" s="42" t="s">
        <v>167</v>
      </c>
      <c r="C103" s="43" t="s">
        <v>9015</v>
      </c>
      <c r="D103" s="44"/>
      <c r="E103" s="47"/>
      <c r="F103" s="10">
        <v>26</v>
      </c>
      <c r="G103" s="791" t="s">
        <v>9621</v>
      </c>
      <c r="H103" s="781">
        <f t="shared" si="22"/>
        <v>6.86</v>
      </c>
      <c r="I103" s="782">
        <f t="shared" si="22"/>
        <v>3.48</v>
      </c>
      <c r="J103" s="782">
        <f t="shared" si="22"/>
        <v>2.38</v>
      </c>
      <c r="K103" s="783">
        <f t="shared" si="22"/>
        <v>1.83</v>
      </c>
      <c r="L103" s="784"/>
      <c r="M103" s="785"/>
      <c r="N103" s="786"/>
      <c r="O103" s="785"/>
      <c r="P103" s="786"/>
      <c r="Q103" s="785"/>
      <c r="R103" s="786"/>
      <c r="S103" s="785"/>
    </row>
    <row r="104" spans="1:19" s="5" customFormat="1" ht="25.5" x14ac:dyDescent="0.25">
      <c r="A104" s="69" t="s">
        <v>168</v>
      </c>
      <c r="B104" s="42" t="s">
        <v>169</v>
      </c>
      <c r="C104" s="43" t="s">
        <v>9016</v>
      </c>
      <c r="D104" s="44"/>
      <c r="E104" s="47"/>
      <c r="F104" s="10">
        <v>35</v>
      </c>
      <c r="G104" s="791" t="s">
        <v>9621</v>
      </c>
      <c r="H104" s="781">
        <f t="shared" si="22"/>
        <v>9.24</v>
      </c>
      <c r="I104" s="782">
        <f t="shared" si="22"/>
        <v>4.68</v>
      </c>
      <c r="J104" s="782">
        <f t="shared" si="22"/>
        <v>3.2</v>
      </c>
      <c r="K104" s="783">
        <f t="shared" si="22"/>
        <v>2.46</v>
      </c>
      <c r="L104" s="784"/>
      <c r="M104" s="785"/>
      <c r="N104" s="786"/>
      <c r="O104" s="785"/>
      <c r="P104" s="786"/>
      <c r="Q104" s="785"/>
      <c r="R104" s="786"/>
      <c r="S104" s="785"/>
    </row>
    <row r="105" spans="1:19" s="5" customFormat="1" x14ac:dyDescent="0.25">
      <c r="A105" s="89" t="s">
        <v>5428</v>
      </c>
      <c r="B105" s="42" t="s">
        <v>178</v>
      </c>
      <c r="C105" s="43" t="s">
        <v>9017</v>
      </c>
      <c r="D105" s="44"/>
      <c r="E105" s="47"/>
      <c r="F105" s="10">
        <v>5</v>
      </c>
      <c r="G105" s="791" t="s">
        <v>9621</v>
      </c>
      <c r="H105" s="781">
        <f t="shared" si="22"/>
        <v>1.32</v>
      </c>
      <c r="I105" s="782">
        <f t="shared" si="22"/>
        <v>0.67</v>
      </c>
      <c r="J105" s="782">
        <f t="shared" si="22"/>
        <v>0.46</v>
      </c>
      <c r="K105" s="783">
        <f t="shared" si="22"/>
        <v>0.35</v>
      </c>
      <c r="L105" s="784"/>
      <c r="M105" s="785"/>
      <c r="N105" s="786"/>
      <c r="O105" s="785"/>
      <c r="P105" s="786"/>
      <c r="Q105" s="785"/>
      <c r="R105" s="786"/>
      <c r="S105" s="785"/>
    </row>
    <row r="106" spans="1:19" s="5" customFormat="1" x14ac:dyDescent="0.25">
      <c r="A106" s="89" t="s">
        <v>730</v>
      </c>
      <c r="B106" s="42" t="s">
        <v>180</v>
      </c>
      <c r="C106" s="43" t="s">
        <v>9018</v>
      </c>
      <c r="D106" s="44"/>
      <c r="E106" s="47"/>
      <c r="F106" s="10">
        <v>110</v>
      </c>
      <c r="G106" s="791" t="s">
        <v>9621</v>
      </c>
      <c r="H106" s="781">
        <f t="shared" si="22"/>
        <v>29.03</v>
      </c>
      <c r="I106" s="782">
        <f t="shared" si="22"/>
        <v>14.72</v>
      </c>
      <c r="J106" s="782">
        <f t="shared" si="22"/>
        <v>10.050000000000001</v>
      </c>
      <c r="K106" s="783">
        <f t="shared" si="22"/>
        <v>7.73</v>
      </c>
      <c r="L106" s="784"/>
      <c r="M106" s="785"/>
      <c r="N106" s="786"/>
      <c r="O106" s="785"/>
      <c r="P106" s="786"/>
      <c r="Q106" s="785"/>
      <c r="R106" s="786"/>
      <c r="S106" s="785"/>
    </row>
    <row r="107" spans="1:19" s="5" customFormat="1" x14ac:dyDescent="0.25">
      <c r="A107" s="89" t="s">
        <v>5429</v>
      </c>
      <c r="B107" s="42" t="s">
        <v>5704</v>
      </c>
      <c r="C107" s="43" t="s">
        <v>9019</v>
      </c>
      <c r="D107" s="44"/>
      <c r="E107" s="47"/>
      <c r="F107" s="10">
        <v>10</v>
      </c>
      <c r="G107" s="791" t="s">
        <v>9621</v>
      </c>
      <c r="H107" s="781">
        <f t="shared" si="22"/>
        <v>2.64</v>
      </c>
      <c r="I107" s="782">
        <f t="shared" si="22"/>
        <v>1.34</v>
      </c>
      <c r="J107" s="782">
        <f t="shared" si="22"/>
        <v>0.91</v>
      </c>
      <c r="K107" s="783">
        <f t="shared" si="22"/>
        <v>0.7</v>
      </c>
      <c r="L107" s="784"/>
      <c r="M107" s="785"/>
      <c r="N107" s="786"/>
      <c r="O107" s="785"/>
      <c r="P107" s="786"/>
      <c r="Q107" s="785"/>
      <c r="R107" s="786"/>
      <c r="S107" s="785"/>
    </row>
    <row r="108" spans="1:19" s="5" customFormat="1" x14ac:dyDescent="0.25">
      <c r="A108" s="89" t="s">
        <v>733</v>
      </c>
      <c r="B108" s="42" t="s">
        <v>184</v>
      </c>
      <c r="C108" s="43" t="s">
        <v>9020</v>
      </c>
      <c r="D108" s="44"/>
      <c r="E108" s="47"/>
      <c r="F108" s="10">
        <v>167</v>
      </c>
      <c r="G108" s="791" t="s">
        <v>9621</v>
      </c>
      <c r="H108" s="781">
        <f t="shared" si="22"/>
        <v>44.08</v>
      </c>
      <c r="I108" s="782">
        <f t="shared" si="22"/>
        <v>22.35</v>
      </c>
      <c r="J108" s="782">
        <f t="shared" si="22"/>
        <v>15.26</v>
      </c>
      <c r="K108" s="783">
        <f t="shared" si="22"/>
        <v>11.73</v>
      </c>
      <c r="L108" s="784"/>
      <c r="M108" s="785"/>
      <c r="N108" s="786"/>
      <c r="O108" s="785"/>
      <c r="P108" s="786"/>
      <c r="Q108" s="785"/>
      <c r="R108" s="786"/>
      <c r="S108" s="785"/>
    </row>
    <row r="109" spans="1:19" s="5" customFormat="1" x14ac:dyDescent="0.25">
      <c r="A109" s="69"/>
      <c r="B109" s="42"/>
      <c r="C109" s="43"/>
      <c r="D109" s="44"/>
      <c r="E109" s="47"/>
      <c r="F109" s="10"/>
      <c r="G109" s="791" t="s">
        <v>9527</v>
      </c>
      <c r="H109" s="781" t="str">
        <f t="shared" si="22"/>
        <v/>
      </c>
      <c r="I109" s="782" t="str">
        <f t="shared" si="22"/>
        <v/>
      </c>
      <c r="J109" s="782" t="str">
        <f t="shared" si="22"/>
        <v/>
      </c>
      <c r="K109" s="783" t="str">
        <f t="shared" si="22"/>
        <v/>
      </c>
      <c r="L109" s="784" t="str">
        <f>IF(ISNUMBER(F109),IF(LEFT(A109,3)="Cat",VLOOKUP(A109,'Loc Configurations Seules'!R:U,4,FALSE),VLOOKUP(G109,'Loc Coefficients Location'!A:D,4,FALSE)),"")</f>
        <v/>
      </c>
      <c r="M109" s="785" t="str">
        <f t="shared" ref="M109:M143" si="27">IF(ISNUMBER(L109),L109*$F109,"")</f>
        <v/>
      </c>
      <c r="N109" s="786" t="str">
        <f>IF(ISNUMBER(F109),IF(LEFT(A109,3)="Cat",VLOOKUP(A109,'Loc Configurations Seules'!R:V,5,FALSE),VLOOKUP(G109,'Loc Coefficients Location'!A:E,5,FALSE)),"")</f>
        <v/>
      </c>
      <c r="O109" s="785" t="str">
        <f t="shared" ref="O109:O143" si="28">IF(ISNUMBER(N109),N109*$F109,"")</f>
        <v/>
      </c>
      <c r="P109" s="786" t="str">
        <f>IF(ISNUMBER(F109),IF(LEFT(A109,3)="Cat",VLOOKUP(A109,'Loc Configurations Seules'!R:W,6,FALSE),VLOOKUP(G109,'Loc Coefficients Location'!A:F,6,FALSE)),"")</f>
        <v/>
      </c>
      <c r="Q109" s="785" t="str">
        <f t="shared" ref="Q109:Q143" si="29">IF(ISNUMBER(P109),P109*$F109,"")</f>
        <v/>
      </c>
      <c r="R109" s="786" t="str">
        <f>IF(ISNUMBER(F109),IF(LEFT(A109,3)="Cat",VLOOKUP(A109,'Loc Configurations Seules'!R:X,7,FALSE),VLOOKUP(G109,'Loc Coefficients Location'!A:G,7,FALSE)),"")</f>
        <v/>
      </c>
      <c r="S109" s="785" t="str">
        <f t="shared" ref="S109:S143" si="30">IF(ISNUMBER(R109),R109*$F109,"")</f>
        <v/>
      </c>
    </row>
    <row r="110" spans="1:19" s="5" customFormat="1" ht="25.5" x14ac:dyDescent="0.25">
      <c r="A110" s="87" t="s">
        <v>186</v>
      </c>
      <c r="B110" s="42"/>
      <c r="C110" s="43"/>
      <c r="D110" s="44"/>
      <c r="E110" s="47"/>
      <c r="F110" s="10" t="s">
        <v>5249</v>
      </c>
      <c r="G110" s="791" t="s">
        <v>9527</v>
      </c>
      <c r="H110" s="781" t="str">
        <f t="shared" si="22"/>
        <v/>
      </c>
      <c r="I110" s="782" t="str">
        <f t="shared" si="22"/>
        <v/>
      </c>
      <c r="J110" s="782" t="str">
        <f t="shared" si="22"/>
        <v/>
      </c>
      <c r="K110" s="783" t="str">
        <f t="shared" si="22"/>
        <v/>
      </c>
      <c r="L110" s="784" t="str">
        <f>IF(ISNUMBER(F110),IF(LEFT(A110,3)="Cat",VLOOKUP(A110,'Loc Configurations Seules'!R:U,4,FALSE),VLOOKUP(G110,'Loc Coefficients Location'!A:D,4,FALSE)),"")</f>
        <v/>
      </c>
      <c r="M110" s="785" t="str">
        <f t="shared" si="27"/>
        <v/>
      </c>
      <c r="N110" s="786" t="str">
        <f>IF(ISNUMBER(F110),IF(LEFT(A110,3)="Cat",VLOOKUP(A110,'Loc Configurations Seules'!R:V,5,FALSE),VLOOKUP(G110,'Loc Coefficients Location'!A:E,5,FALSE)),"")</f>
        <v/>
      </c>
      <c r="O110" s="785" t="str">
        <f t="shared" si="28"/>
        <v/>
      </c>
      <c r="P110" s="786" t="str">
        <f>IF(ISNUMBER(F110),IF(LEFT(A110,3)="Cat",VLOOKUP(A110,'Loc Configurations Seules'!R:W,6,FALSE),VLOOKUP(G110,'Loc Coefficients Location'!A:F,6,FALSE)),"")</f>
        <v/>
      </c>
      <c r="Q110" s="785" t="str">
        <f t="shared" si="29"/>
        <v/>
      </c>
      <c r="R110" s="786" t="str">
        <f>IF(ISNUMBER(F110),IF(LEFT(A110,3)="Cat",VLOOKUP(A110,'Loc Configurations Seules'!R:X,7,FALSE),VLOOKUP(G110,'Loc Coefficients Location'!A:G,7,FALSE)),"")</f>
        <v/>
      </c>
      <c r="S110" s="785" t="str">
        <f t="shared" si="30"/>
        <v/>
      </c>
    </row>
    <row r="111" spans="1:19" s="5" customFormat="1" x14ac:dyDescent="0.25">
      <c r="A111" s="54" t="s">
        <v>187</v>
      </c>
      <c r="B111" s="42"/>
      <c r="C111" s="43"/>
      <c r="D111" s="44"/>
      <c r="E111" s="47"/>
      <c r="F111" s="10" t="s">
        <v>5249</v>
      </c>
      <c r="G111" s="791" t="s">
        <v>9527</v>
      </c>
      <c r="H111" s="781" t="str">
        <f t="shared" si="22"/>
        <v/>
      </c>
      <c r="I111" s="782" t="str">
        <f t="shared" si="22"/>
        <v/>
      </c>
      <c r="J111" s="782" t="str">
        <f t="shared" si="22"/>
        <v/>
      </c>
      <c r="K111" s="783" t="str">
        <f t="shared" si="22"/>
        <v/>
      </c>
      <c r="L111" s="784" t="str">
        <f>IF(ISNUMBER(F111),IF(LEFT(A111,3)="Cat",VLOOKUP(A111,'Loc Configurations Seules'!R:U,4,FALSE),VLOOKUP(G111,'Loc Coefficients Location'!A:D,4,FALSE)),"")</f>
        <v/>
      </c>
      <c r="M111" s="785" t="str">
        <f t="shared" si="27"/>
        <v/>
      </c>
      <c r="N111" s="786" t="str">
        <f>IF(ISNUMBER(F111),IF(LEFT(A111,3)="Cat",VLOOKUP(A111,'Loc Configurations Seules'!R:V,5,FALSE),VLOOKUP(G111,'Loc Coefficients Location'!A:E,5,FALSE)),"")</f>
        <v/>
      </c>
      <c r="O111" s="785" t="str">
        <f t="shared" si="28"/>
        <v/>
      </c>
      <c r="P111" s="786" t="str">
        <f>IF(ISNUMBER(F111),IF(LEFT(A111,3)="Cat",VLOOKUP(A111,'Loc Configurations Seules'!R:W,6,FALSE),VLOOKUP(G111,'Loc Coefficients Location'!A:F,6,FALSE)),"")</f>
        <v/>
      </c>
      <c r="Q111" s="785" t="str">
        <f t="shared" si="29"/>
        <v/>
      </c>
      <c r="R111" s="786" t="str">
        <f>IF(ISNUMBER(F111),IF(LEFT(A111,3)="Cat",VLOOKUP(A111,'Loc Configurations Seules'!R:X,7,FALSE),VLOOKUP(G111,'Loc Coefficients Location'!A:G,7,FALSE)),"")</f>
        <v/>
      </c>
      <c r="S111" s="785" t="str">
        <f t="shared" si="30"/>
        <v/>
      </c>
    </row>
    <row r="112" spans="1:19" s="5" customFormat="1" ht="25.5" x14ac:dyDescent="0.25">
      <c r="A112" s="69" t="s">
        <v>8615</v>
      </c>
      <c r="B112" s="90" t="s">
        <v>9645</v>
      </c>
      <c r="C112" s="43" t="s">
        <v>5705</v>
      </c>
      <c r="D112" s="44"/>
      <c r="E112" s="47"/>
      <c r="F112" s="10">
        <v>115</v>
      </c>
      <c r="G112" s="791" t="s">
        <v>9601</v>
      </c>
      <c r="H112" s="781">
        <f t="shared" si="22"/>
        <v>30.35</v>
      </c>
      <c r="I112" s="782">
        <f t="shared" si="22"/>
        <v>15.39</v>
      </c>
      <c r="J112" s="782">
        <f t="shared" si="22"/>
        <v>10.51</v>
      </c>
      <c r="K112" s="783">
        <f t="shared" si="22"/>
        <v>8.08</v>
      </c>
      <c r="L112" s="784">
        <f>IF(ISNUMBER(F112),IF(LEFT(A112,3)="Cat",VLOOKUP(A112,'Loc Configurations Seules'!R:U,4,FALSE),VLOOKUP(G112,'Loc Coefficients Location'!A:D,4,FALSE)),"")</f>
        <v>0.18651532340555149</v>
      </c>
      <c r="M112" s="785">
        <f t="shared" si="27"/>
        <v>21.449262191638422</v>
      </c>
      <c r="N112" s="786">
        <f>IF(ISNUMBER(F112),IF(LEFT(A112,3)="Cat",VLOOKUP(A112,'Loc Configurations Seules'!R:V,5,FALSE),VLOOKUP(G112,'Loc Coefficients Location'!A:E,5,FALSE)),"")</f>
        <v>9.9038652897397772E-2</v>
      </c>
      <c r="O112" s="785">
        <f t="shared" si="28"/>
        <v>11.389445083200744</v>
      </c>
      <c r="P112" s="786">
        <f>IF(ISNUMBER(F112),IF(LEFT(A112,3)="Cat",VLOOKUP(A112,'Loc Configurations Seules'!R:W,6,FALSE),VLOOKUP(G112,'Loc Coefficients Location'!A:F,6,FALSE)),"")</f>
        <v>7.5421779500883954E-2</v>
      </c>
      <c r="Q112" s="785">
        <f t="shared" si="29"/>
        <v>8.6735046426016549</v>
      </c>
      <c r="R112" s="786">
        <f>IF(ISNUMBER(F112),IF(LEFT(A112,3)="Cat",VLOOKUP(A112,'Loc Configurations Seules'!R:X,7,FALSE),VLOOKUP(G112,'Loc Coefficients Location'!A:G,7,FALSE)),"")</f>
        <v>6.3273484033980879E-2</v>
      </c>
      <c r="S112" s="785">
        <f t="shared" si="30"/>
        <v>7.2764506639078013</v>
      </c>
    </row>
    <row r="113" spans="1:19" s="5" customFormat="1" ht="25.5" x14ac:dyDescent="0.25">
      <c r="A113" s="69" t="s">
        <v>8616</v>
      </c>
      <c r="B113" s="90" t="s">
        <v>9646</v>
      </c>
      <c r="C113" s="43" t="s">
        <v>5706</v>
      </c>
      <c r="D113" s="44"/>
      <c r="E113" s="47"/>
      <c r="F113" s="10">
        <v>214</v>
      </c>
      <c r="G113" s="791" t="s">
        <v>9601</v>
      </c>
      <c r="H113" s="781">
        <f t="shared" si="22"/>
        <v>56.48</v>
      </c>
      <c r="I113" s="782">
        <f t="shared" si="22"/>
        <v>28.64</v>
      </c>
      <c r="J113" s="782">
        <f t="shared" si="22"/>
        <v>19.55</v>
      </c>
      <c r="K113" s="783">
        <f t="shared" si="22"/>
        <v>15.03</v>
      </c>
      <c r="L113" s="784">
        <f>IF(ISNUMBER(F113),IF(LEFT(A113,3)="Cat",VLOOKUP(A113,'Loc Configurations Seules'!R:U,4,FALSE),VLOOKUP(G113,'Loc Coefficients Location'!A:D,4,FALSE)),"")</f>
        <v>0.18651532340555149</v>
      </c>
      <c r="M113" s="785">
        <f t="shared" si="27"/>
        <v>39.914279208788017</v>
      </c>
      <c r="N113" s="786">
        <f>IF(ISNUMBER(F113),IF(LEFT(A113,3)="Cat",VLOOKUP(A113,'Loc Configurations Seules'!R:V,5,FALSE),VLOOKUP(G113,'Loc Coefficients Location'!A:E,5,FALSE)),"")</f>
        <v>9.9038652897397772E-2</v>
      </c>
      <c r="O113" s="785">
        <f t="shared" si="28"/>
        <v>21.194271720043123</v>
      </c>
      <c r="P113" s="786">
        <f>IF(ISNUMBER(F113),IF(LEFT(A113,3)="Cat",VLOOKUP(A113,'Loc Configurations Seules'!R:W,6,FALSE),VLOOKUP(G113,'Loc Coefficients Location'!A:F,6,FALSE)),"")</f>
        <v>7.5421779500883954E-2</v>
      </c>
      <c r="Q113" s="785">
        <f t="shared" si="29"/>
        <v>16.140260813189165</v>
      </c>
      <c r="R113" s="786">
        <f>IF(ISNUMBER(F113),IF(LEFT(A113,3)="Cat",VLOOKUP(A113,'Loc Configurations Seules'!R:X,7,FALSE),VLOOKUP(G113,'Loc Coefficients Location'!A:G,7,FALSE)),"")</f>
        <v>6.3273484033980879E-2</v>
      </c>
      <c r="S113" s="785">
        <f t="shared" si="30"/>
        <v>13.540525583271908</v>
      </c>
    </row>
    <row r="114" spans="1:19" s="5" customFormat="1" ht="25.5" x14ac:dyDescent="0.25">
      <c r="A114" s="69" t="s">
        <v>8617</v>
      </c>
      <c r="B114" s="90" t="s">
        <v>9647</v>
      </c>
      <c r="C114" s="43" t="s">
        <v>5707</v>
      </c>
      <c r="D114" s="44"/>
      <c r="E114" s="47"/>
      <c r="F114" s="10">
        <v>238</v>
      </c>
      <c r="G114" s="791" t="s">
        <v>9601</v>
      </c>
      <c r="H114" s="781">
        <f t="shared" si="22"/>
        <v>62.81</v>
      </c>
      <c r="I114" s="782">
        <f t="shared" si="22"/>
        <v>31.86</v>
      </c>
      <c r="J114" s="782">
        <f t="shared" si="22"/>
        <v>21.74</v>
      </c>
      <c r="K114" s="783">
        <f t="shared" si="22"/>
        <v>16.72</v>
      </c>
      <c r="L114" s="784">
        <f>IF(ISNUMBER(F114),IF(LEFT(A114,3)="Cat",VLOOKUP(A114,'Loc Configurations Seules'!R:U,4,FALSE),VLOOKUP(G114,'Loc Coefficients Location'!A:D,4,FALSE)),"")</f>
        <v>0.18651532340555149</v>
      </c>
      <c r="M114" s="785">
        <f t="shared" si="27"/>
        <v>44.390646970521253</v>
      </c>
      <c r="N114" s="786">
        <f>IF(ISNUMBER(F114),IF(LEFT(A114,3)="Cat",VLOOKUP(A114,'Loc Configurations Seules'!R:V,5,FALSE),VLOOKUP(G114,'Loc Coefficients Location'!A:E,5,FALSE)),"")</f>
        <v>9.9038652897397772E-2</v>
      </c>
      <c r="O114" s="785">
        <f t="shared" si="28"/>
        <v>23.57119938958067</v>
      </c>
      <c r="P114" s="786">
        <f>IF(ISNUMBER(F114),IF(LEFT(A114,3)="Cat",VLOOKUP(A114,'Loc Configurations Seules'!R:W,6,FALSE),VLOOKUP(G114,'Loc Coefficients Location'!A:F,6,FALSE)),"")</f>
        <v>7.5421779500883954E-2</v>
      </c>
      <c r="Q114" s="785">
        <f t="shared" si="29"/>
        <v>17.95038352121038</v>
      </c>
      <c r="R114" s="786">
        <f>IF(ISNUMBER(F114),IF(LEFT(A114,3)="Cat",VLOOKUP(A114,'Loc Configurations Seules'!R:X,7,FALSE),VLOOKUP(G114,'Loc Coefficients Location'!A:G,7,FALSE)),"")</f>
        <v>6.3273484033980879E-2</v>
      </c>
      <c r="S114" s="785">
        <f t="shared" si="30"/>
        <v>15.059089200087449</v>
      </c>
    </row>
    <row r="115" spans="1:19" s="5" customFormat="1" ht="25.5" x14ac:dyDescent="0.25">
      <c r="A115" s="69" t="s">
        <v>8618</v>
      </c>
      <c r="B115" s="90" t="s">
        <v>9648</v>
      </c>
      <c r="C115" s="43" t="s">
        <v>5708</v>
      </c>
      <c r="D115" s="44"/>
      <c r="E115" s="47"/>
      <c r="F115" s="10">
        <v>409</v>
      </c>
      <c r="G115" s="791" t="s">
        <v>9601</v>
      </c>
      <c r="H115" s="781">
        <f t="shared" si="22"/>
        <v>107.95</v>
      </c>
      <c r="I115" s="782">
        <f t="shared" si="22"/>
        <v>54.75</v>
      </c>
      <c r="J115" s="782">
        <f t="shared" si="22"/>
        <v>37.36</v>
      </c>
      <c r="K115" s="783">
        <f t="shared" si="22"/>
        <v>28.74</v>
      </c>
      <c r="L115" s="784">
        <f>IF(ISNUMBER(F115),IF(LEFT(A115,3)="Cat",VLOOKUP(A115,'Loc Configurations Seules'!R:U,4,FALSE),VLOOKUP(G115,'Loc Coefficients Location'!A:D,4,FALSE)),"")</f>
        <v>0.18651532340555149</v>
      </c>
      <c r="M115" s="785">
        <f t="shared" si="27"/>
        <v>76.284767272870553</v>
      </c>
      <c r="N115" s="786">
        <f>IF(ISNUMBER(F115),IF(LEFT(A115,3)="Cat",VLOOKUP(A115,'Loc Configurations Seules'!R:V,5,FALSE),VLOOKUP(G115,'Loc Coefficients Location'!A:E,5,FALSE)),"")</f>
        <v>9.9038652897397772E-2</v>
      </c>
      <c r="O115" s="785">
        <f t="shared" si="28"/>
        <v>40.506809035035687</v>
      </c>
      <c r="P115" s="786">
        <f>IF(ISNUMBER(F115),IF(LEFT(A115,3)="Cat",VLOOKUP(A115,'Loc Configurations Seules'!R:W,6,FALSE),VLOOKUP(G115,'Loc Coefficients Location'!A:F,6,FALSE)),"")</f>
        <v>7.5421779500883954E-2</v>
      </c>
      <c r="Q115" s="785">
        <f t="shared" si="29"/>
        <v>30.847507815861537</v>
      </c>
      <c r="R115" s="786">
        <f>IF(ISNUMBER(F115),IF(LEFT(A115,3)="Cat",VLOOKUP(A115,'Loc Configurations Seules'!R:X,7,FALSE),VLOOKUP(G115,'Loc Coefficients Location'!A:G,7,FALSE)),"")</f>
        <v>6.3273484033980879E-2</v>
      </c>
      <c r="S115" s="785">
        <f t="shared" si="30"/>
        <v>25.878854969898178</v>
      </c>
    </row>
    <row r="116" spans="1:19" s="5" customFormat="1" ht="25.5" x14ac:dyDescent="0.25">
      <c r="A116" s="69" t="s">
        <v>8619</v>
      </c>
      <c r="B116" s="90" t="s">
        <v>9649</v>
      </c>
      <c r="C116" s="43" t="s">
        <v>5709</v>
      </c>
      <c r="D116" s="44"/>
      <c r="E116" s="47"/>
      <c r="F116" s="10">
        <v>362</v>
      </c>
      <c r="G116" s="791" t="s">
        <v>9601</v>
      </c>
      <c r="H116" s="781">
        <f t="shared" si="22"/>
        <v>95.54</v>
      </c>
      <c r="I116" s="782">
        <f t="shared" si="22"/>
        <v>48.46</v>
      </c>
      <c r="J116" s="782">
        <f t="shared" si="22"/>
        <v>33.07</v>
      </c>
      <c r="K116" s="783">
        <f t="shared" si="22"/>
        <v>25.43</v>
      </c>
      <c r="L116" s="784">
        <f>IF(ISNUMBER(F116),IF(LEFT(A116,3)="Cat",VLOOKUP(A116,'Loc Configurations Seules'!R:U,4,FALSE),VLOOKUP(G116,'Loc Coefficients Location'!A:D,4,FALSE)),"")</f>
        <v>0.18651532340555149</v>
      </c>
      <c r="M116" s="785">
        <f t="shared" si="27"/>
        <v>67.518547072809639</v>
      </c>
      <c r="N116" s="786">
        <f>IF(ISNUMBER(F116),IF(LEFT(A116,3)="Cat",VLOOKUP(A116,'Loc Configurations Seules'!R:V,5,FALSE),VLOOKUP(G116,'Loc Coefficients Location'!A:E,5,FALSE)),"")</f>
        <v>9.9038652897397772E-2</v>
      </c>
      <c r="O116" s="785">
        <f t="shared" si="28"/>
        <v>35.851992348857991</v>
      </c>
      <c r="P116" s="786">
        <f>IF(ISNUMBER(F116),IF(LEFT(A116,3)="Cat",VLOOKUP(A116,'Loc Configurations Seules'!R:W,6,FALSE),VLOOKUP(G116,'Loc Coefficients Location'!A:F,6,FALSE)),"")</f>
        <v>7.5421779500883954E-2</v>
      </c>
      <c r="Q116" s="785">
        <f t="shared" si="29"/>
        <v>27.302684179319993</v>
      </c>
      <c r="R116" s="786">
        <f>IF(ISNUMBER(F116),IF(LEFT(A116,3)="Cat",VLOOKUP(A116,'Loc Configurations Seules'!R:X,7,FALSE),VLOOKUP(G116,'Loc Coefficients Location'!A:G,7,FALSE)),"")</f>
        <v>6.3273484033980879E-2</v>
      </c>
      <c r="S116" s="785">
        <f t="shared" si="30"/>
        <v>22.905001220301077</v>
      </c>
    </row>
    <row r="117" spans="1:19" s="5" customFormat="1" ht="25.5" x14ac:dyDescent="0.25">
      <c r="A117" s="69" t="s">
        <v>8620</v>
      </c>
      <c r="B117" s="90" t="s">
        <v>9650</v>
      </c>
      <c r="C117" s="43" t="s">
        <v>5710</v>
      </c>
      <c r="D117" s="44"/>
      <c r="E117" s="47"/>
      <c r="F117" s="10">
        <v>456</v>
      </c>
      <c r="G117" s="791" t="s">
        <v>9601</v>
      </c>
      <c r="H117" s="781">
        <f t="shared" si="22"/>
        <v>120.35</v>
      </c>
      <c r="I117" s="782">
        <f t="shared" si="22"/>
        <v>61.04</v>
      </c>
      <c r="J117" s="782">
        <f t="shared" si="22"/>
        <v>41.66</v>
      </c>
      <c r="K117" s="783">
        <f t="shared" si="22"/>
        <v>32.04</v>
      </c>
      <c r="L117" s="784">
        <f>IF(ISNUMBER(F117),IF(LEFT(A117,3)="Cat",VLOOKUP(A117,'Loc Configurations Seules'!R:U,4,FALSE),VLOOKUP(G117,'Loc Coefficients Location'!A:D,4,FALSE)),"")</f>
        <v>0.18651532340555149</v>
      </c>
      <c r="M117" s="785">
        <f t="shared" si="27"/>
        <v>85.050987472931482</v>
      </c>
      <c r="N117" s="786">
        <f>IF(ISNUMBER(F117),IF(LEFT(A117,3)="Cat",VLOOKUP(A117,'Loc Configurations Seules'!R:V,5,FALSE),VLOOKUP(G117,'Loc Coefficients Location'!A:E,5,FALSE)),"")</f>
        <v>9.9038652897397772E-2</v>
      </c>
      <c r="O117" s="785">
        <f t="shared" si="28"/>
        <v>45.161625721213383</v>
      </c>
      <c r="P117" s="786">
        <f>IF(ISNUMBER(F117),IF(LEFT(A117,3)="Cat",VLOOKUP(A117,'Loc Configurations Seules'!R:W,6,FALSE),VLOOKUP(G117,'Loc Coefficients Location'!A:F,6,FALSE)),"")</f>
        <v>7.5421779500883954E-2</v>
      </c>
      <c r="Q117" s="785">
        <f t="shared" si="29"/>
        <v>34.392331452403084</v>
      </c>
      <c r="R117" s="786">
        <f>IF(ISNUMBER(F117),IF(LEFT(A117,3)="Cat",VLOOKUP(A117,'Loc Configurations Seules'!R:X,7,FALSE),VLOOKUP(G117,'Loc Coefficients Location'!A:G,7,FALSE)),"")</f>
        <v>6.3273484033980879E-2</v>
      </c>
      <c r="S117" s="785">
        <f t="shared" si="30"/>
        <v>28.852708719495279</v>
      </c>
    </row>
    <row r="118" spans="1:19" s="5" customFormat="1" x14ac:dyDescent="0.25">
      <c r="A118" s="69"/>
      <c r="B118" s="90"/>
      <c r="C118" s="43"/>
      <c r="D118" s="44"/>
      <c r="E118" s="47"/>
      <c r="F118" s="10" t="s">
        <v>5249</v>
      </c>
      <c r="G118" s="791" t="s">
        <v>9527</v>
      </c>
      <c r="H118" s="781" t="str">
        <f t="shared" si="22"/>
        <v/>
      </c>
      <c r="I118" s="782" t="str">
        <f t="shared" si="22"/>
        <v/>
      </c>
      <c r="J118" s="782" t="str">
        <f t="shared" si="22"/>
        <v/>
      </c>
      <c r="K118" s="783" t="str">
        <f t="shared" si="22"/>
        <v/>
      </c>
      <c r="L118" s="784" t="str">
        <f>IF(ISNUMBER(F118),IF(LEFT(A118,3)="Cat",VLOOKUP(A118,'Loc Configurations Seules'!R:U,4,FALSE),VLOOKUP(G118,'Loc Coefficients Location'!A:D,4,FALSE)),"")</f>
        <v/>
      </c>
      <c r="M118" s="785" t="str">
        <f t="shared" si="27"/>
        <v/>
      </c>
      <c r="N118" s="786" t="str">
        <f>IF(ISNUMBER(F118),IF(LEFT(A118,3)="Cat",VLOOKUP(A118,'Loc Configurations Seules'!R:V,5,FALSE),VLOOKUP(G118,'Loc Coefficients Location'!A:E,5,FALSE)),"")</f>
        <v/>
      </c>
      <c r="O118" s="785" t="str">
        <f t="shared" si="28"/>
        <v/>
      </c>
      <c r="P118" s="786" t="str">
        <f>IF(ISNUMBER(F118),IF(LEFT(A118,3)="Cat",VLOOKUP(A118,'Loc Configurations Seules'!R:W,6,FALSE),VLOOKUP(G118,'Loc Coefficients Location'!A:F,6,FALSE)),"")</f>
        <v/>
      </c>
      <c r="Q118" s="785" t="str">
        <f t="shared" si="29"/>
        <v/>
      </c>
      <c r="R118" s="786" t="str">
        <f>IF(ISNUMBER(F118),IF(LEFT(A118,3)="Cat",VLOOKUP(A118,'Loc Configurations Seules'!R:X,7,FALSE),VLOOKUP(G118,'Loc Coefficients Location'!A:G,7,FALSE)),"")</f>
        <v/>
      </c>
      <c r="S118" s="785" t="str">
        <f t="shared" si="30"/>
        <v/>
      </c>
    </row>
    <row r="119" spans="1:19" s="5" customFormat="1" x14ac:dyDescent="0.25">
      <c r="A119" s="69"/>
      <c r="B119" s="90"/>
      <c r="C119" s="43"/>
      <c r="D119" s="44"/>
      <c r="E119" s="47"/>
      <c r="F119" s="10" t="s">
        <v>5249</v>
      </c>
      <c r="G119" s="791" t="s">
        <v>9527</v>
      </c>
      <c r="H119" s="781" t="str">
        <f t="shared" si="22"/>
        <v/>
      </c>
      <c r="I119" s="782" t="str">
        <f t="shared" si="22"/>
        <v/>
      </c>
      <c r="J119" s="782" t="str">
        <f t="shared" si="22"/>
        <v/>
      </c>
      <c r="K119" s="783" t="str">
        <f t="shared" si="22"/>
        <v/>
      </c>
      <c r="L119" s="784" t="str">
        <f>IF(ISNUMBER(F119),IF(LEFT(A119,3)="Cat",VLOOKUP(A119,'Loc Configurations Seules'!R:U,4,FALSE),VLOOKUP(G119,'Loc Coefficients Location'!A:D,4,FALSE)),"")</f>
        <v/>
      </c>
      <c r="M119" s="785" t="str">
        <f t="shared" si="27"/>
        <v/>
      </c>
      <c r="N119" s="786" t="str">
        <f>IF(ISNUMBER(F119),IF(LEFT(A119,3)="Cat",VLOOKUP(A119,'Loc Configurations Seules'!R:V,5,FALSE),VLOOKUP(G119,'Loc Coefficients Location'!A:E,5,FALSE)),"")</f>
        <v/>
      </c>
      <c r="O119" s="785" t="str">
        <f t="shared" si="28"/>
        <v/>
      </c>
      <c r="P119" s="786" t="str">
        <f>IF(ISNUMBER(F119),IF(LEFT(A119,3)="Cat",VLOOKUP(A119,'Loc Configurations Seules'!R:W,6,FALSE),VLOOKUP(G119,'Loc Coefficients Location'!A:F,6,FALSE)),"")</f>
        <v/>
      </c>
      <c r="Q119" s="785" t="str">
        <f t="shared" si="29"/>
        <v/>
      </c>
      <c r="R119" s="786" t="str">
        <f>IF(ISNUMBER(F119),IF(LEFT(A119,3)="Cat",VLOOKUP(A119,'Loc Configurations Seules'!R:X,7,FALSE),VLOOKUP(G119,'Loc Coefficients Location'!A:G,7,FALSE)),"")</f>
        <v/>
      </c>
      <c r="S119" s="785" t="str">
        <f t="shared" si="30"/>
        <v/>
      </c>
    </row>
    <row r="120" spans="1:19" s="5" customFormat="1" x14ac:dyDescent="0.25">
      <c r="A120" s="87" t="s">
        <v>151</v>
      </c>
      <c r="B120" s="42"/>
      <c r="C120" s="43"/>
      <c r="D120" s="44"/>
      <c r="E120" s="47"/>
      <c r="F120" s="10" t="s">
        <v>5249</v>
      </c>
      <c r="G120" s="791" t="s">
        <v>9527</v>
      </c>
      <c r="H120" s="781" t="str">
        <f t="shared" si="22"/>
        <v/>
      </c>
      <c r="I120" s="782" t="str">
        <f t="shared" si="22"/>
        <v/>
      </c>
      <c r="J120" s="782" t="str">
        <f t="shared" si="22"/>
        <v/>
      </c>
      <c r="K120" s="783" t="str">
        <f t="shared" si="22"/>
        <v/>
      </c>
      <c r="L120" s="784" t="str">
        <f>IF(ISNUMBER(F120),IF(LEFT(A120,3)="Cat",VLOOKUP(A120,'Loc Configurations Seules'!R:U,4,FALSE),VLOOKUP(G120,'Loc Coefficients Location'!A:D,4,FALSE)),"")</f>
        <v/>
      </c>
      <c r="M120" s="785" t="str">
        <f t="shared" si="27"/>
        <v/>
      </c>
      <c r="N120" s="786" t="str">
        <f>IF(ISNUMBER(F120),IF(LEFT(A120,3)="Cat",VLOOKUP(A120,'Loc Configurations Seules'!R:V,5,FALSE),VLOOKUP(G120,'Loc Coefficients Location'!A:E,5,FALSE)),"")</f>
        <v/>
      </c>
      <c r="O120" s="785" t="str">
        <f t="shared" si="28"/>
        <v/>
      </c>
      <c r="P120" s="786" t="str">
        <f>IF(ISNUMBER(F120),IF(LEFT(A120,3)="Cat",VLOOKUP(A120,'Loc Configurations Seules'!R:W,6,FALSE),VLOOKUP(G120,'Loc Coefficients Location'!A:F,6,FALSE)),"")</f>
        <v/>
      </c>
      <c r="Q120" s="785" t="str">
        <f t="shared" si="29"/>
        <v/>
      </c>
      <c r="R120" s="786" t="str">
        <f>IF(ISNUMBER(F120),IF(LEFT(A120,3)="Cat",VLOOKUP(A120,'Loc Configurations Seules'!R:X,7,FALSE),VLOOKUP(G120,'Loc Coefficients Location'!A:G,7,FALSE)),"")</f>
        <v/>
      </c>
      <c r="S120" s="785" t="str">
        <f t="shared" si="30"/>
        <v/>
      </c>
    </row>
    <row r="121" spans="1:19" s="5" customFormat="1" x14ac:dyDescent="0.25">
      <c r="A121" s="69" t="s">
        <v>193</v>
      </c>
      <c r="B121" s="42" t="s">
        <v>188</v>
      </c>
      <c r="C121" s="43" t="s">
        <v>194</v>
      </c>
      <c r="D121" s="44"/>
      <c r="E121" s="47"/>
      <c r="F121" s="10">
        <v>111.3</v>
      </c>
      <c r="G121" s="791" t="s">
        <v>9601</v>
      </c>
      <c r="H121" s="781">
        <f t="shared" si="22"/>
        <v>29.37</v>
      </c>
      <c r="I121" s="782">
        <f t="shared" si="22"/>
        <v>14.9</v>
      </c>
      <c r="J121" s="782">
        <f t="shared" si="22"/>
        <v>10.17</v>
      </c>
      <c r="K121" s="783">
        <f t="shared" si="22"/>
        <v>7.82</v>
      </c>
      <c r="L121" s="784">
        <f>IF(ISNUMBER(F121),IF(LEFT(A121,3)="Cat",VLOOKUP(A121,'Loc Configurations Seules'!R:U,4,FALSE),VLOOKUP(G121,'Loc Coefficients Location'!A:D,4,FALSE)),"")</f>
        <v>0.18651532340555149</v>
      </c>
      <c r="M121" s="785">
        <f t="shared" si="27"/>
        <v>20.759155495037881</v>
      </c>
      <c r="N121" s="786">
        <f>IF(ISNUMBER(F121),IF(LEFT(A121,3)="Cat",VLOOKUP(A121,'Loc Configurations Seules'!R:V,5,FALSE),VLOOKUP(G121,'Loc Coefficients Location'!A:E,5,FALSE)),"")</f>
        <v>9.9038652897397772E-2</v>
      </c>
      <c r="O121" s="785">
        <f t="shared" si="28"/>
        <v>11.023002067480371</v>
      </c>
      <c r="P121" s="786">
        <f>IF(ISNUMBER(F121),IF(LEFT(A121,3)="Cat",VLOOKUP(A121,'Loc Configurations Seules'!R:W,6,FALSE),VLOOKUP(G121,'Loc Coefficients Location'!A:F,6,FALSE)),"")</f>
        <v>7.5421779500883954E-2</v>
      </c>
      <c r="Q121" s="785">
        <f t="shared" si="29"/>
        <v>8.3944440584483839</v>
      </c>
      <c r="R121" s="786">
        <f>IF(ISNUMBER(F121),IF(LEFT(A121,3)="Cat",VLOOKUP(A121,'Loc Configurations Seules'!R:X,7,FALSE),VLOOKUP(G121,'Loc Coefficients Location'!A:G,7,FALSE)),"")</f>
        <v>6.3273484033980879E-2</v>
      </c>
      <c r="S121" s="785">
        <f t="shared" si="30"/>
        <v>7.0423387729820712</v>
      </c>
    </row>
    <row r="122" spans="1:19" s="5" customFormat="1" x14ac:dyDescent="0.25">
      <c r="A122" s="69" t="s">
        <v>195</v>
      </c>
      <c r="B122" s="42" t="s">
        <v>189</v>
      </c>
      <c r="C122" s="43" t="s">
        <v>196</v>
      </c>
      <c r="D122" s="44"/>
      <c r="E122" s="47"/>
      <c r="F122" s="10">
        <v>118.65</v>
      </c>
      <c r="G122" s="791" t="s">
        <v>9601</v>
      </c>
      <c r="H122" s="781">
        <f t="shared" si="22"/>
        <v>31.31</v>
      </c>
      <c r="I122" s="782">
        <f t="shared" si="22"/>
        <v>15.88</v>
      </c>
      <c r="J122" s="782">
        <f t="shared" si="22"/>
        <v>10.84</v>
      </c>
      <c r="K122" s="783">
        <f t="shared" si="22"/>
        <v>8.34</v>
      </c>
      <c r="L122" s="784">
        <f>IF(ISNUMBER(F122),IF(LEFT(A122,3)="Cat",VLOOKUP(A122,'Loc Configurations Seules'!R:U,4,FALSE),VLOOKUP(G122,'Loc Coefficients Location'!A:D,4,FALSE)),"")</f>
        <v>0.18651532340555149</v>
      </c>
      <c r="M122" s="785">
        <f t="shared" si="27"/>
        <v>22.130043122068685</v>
      </c>
      <c r="N122" s="786">
        <f>IF(ISNUMBER(F122),IF(LEFT(A122,3)="Cat",VLOOKUP(A122,'Loc Configurations Seules'!R:V,5,FALSE),VLOOKUP(G122,'Loc Coefficients Location'!A:E,5,FALSE)),"")</f>
        <v>9.9038652897397772E-2</v>
      </c>
      <c r="O122" s="785">
        <f t="shared" si="28"/>
        <v>11.750936166276245</v>
      </c>
      <c r="P122" s="786">
        <f>IF(ISNUMBER(F122),IF(LEFT(A122,3)="Cat",VLOOKUP(A122,'Loc Configurations Seules'!R:W,6,FALSE),VLOOKUP(G122,'Loc Coefficients Location'!A:F,6,FALSE)),"")</f>
        <v>7.5421779500883954E-2</v>
      </c>
      <c r="Q122" s="785">
        <f t="shared" si="29"/>
        <v>8.9487941377798812</v>
      </c>
      <c r="R122" s="786">
        <f>IF(ISNUMBER(F122),IF(LEFT(A122,3)="Cat",VLOOKUP(A122,'Loc Configurations Seules'!R:X,7,FALSE),VLOOKUP(G122,'Loc Coefficients Location'!A:G,7,FALSE)),"")</f>
        <v>6.3273484033980879E-2</v>
      </c>
      <c r="S122" s="785">
        <f t="shared" si="30"/>
        <v>7.5073988806318317</v>
      </c>
    </row>
    <row r="123" spans="1:19" s="5" customFormat="1" x14ac:dyDescent="0.25">
      <c r="A123" s="69" t="s">
        <v>195</v>
      </c>
      <c r="B123" s="42" t="s">
        <v>189</v>
      </c>
      <c r="C123" s="43" t="s">
        <v>197</v>
      </c>
      <c r="D123" s="44"/>
      <c r="E123" s="47"/>
      <c r="F123" s="10">
        <v>118.65</v>
      </c>
      <c r="G123" s="791" t="s">
        <v>9601</v>
      </c>
      <c r="H123" s="781">
        <f t="shared" si="22"/>
        <v>31.31</v>
      </c>
      <c r="I123" s="782">
        <f t="shared" si="22"/>
        <v>15.88</v>
      </c>
      <c r="J123" s="782">
        <f t="shared" si="22"/>
        <v>10.84</v>
      </c>
      <c r="K123" s="783">
        <f t="shared" si="22"/>
        <v>8.34</v>
      </c>
      <c r="L123" s="784">
        <f>IF(ISNUMBER(F123),IF(LEFT(A123,3)="Cat",VLOOKUP(A123,'Loc Configurations Seules'!R:U,4,FALSE),VLOOKUP(G123,'Loc Coefficients Location'!A:D,4,FALSE)),"")</f>
        <v>0.18651532340555149</v>
      </c>
      <c r="M123" s="785">
        <f t="shared" si="27"/>
        <v>22.130043122068685</v>
      </c>
      <c r="N123" s="786">
        <f>IF(ISNUMBER(F123),IF(LEFT(A123,3)="Cat",VLOOKUP(A123,'Loc Configurations Seules'!R:V,5,FALSE),VLOOKUP(G123,'Loc Coefficients Location'!A:E,5,FALSE)),"")</f>
        <v>9.9038652897397772E-2</v>
      </c>
      <c r="O123" s="785">
        <f t="shared" si="28"/>
        <v>11.750936166276245</v>
      </c>
      <c r="P123" s="786">
        <f>IF(ISNUMBER(F123),IF(LEFT(A123,3)="Cat",VLOOKUP(A123,'Loc Configurations Seules'!R:W,6,FALSE),VLOOKUP(G123,'Loc Coefficients Location'!A:F,6,FALSE)),"")</f>
        <v>7.5421779500883954E-2</v>
      </c>
      <c r="Q123" s="785">
        <f t="shared" si="29"/>
        <v>8.9487941377798812</v>
      </c>
      <c r="R123" s="786">
        <f>IF(ISNUMBER(F123),IF(LEFT(A123,3)="Cat",VLOOKUP(A123,'Loc Configurations Seules'!R:X,7,FALSE),VLOOKUP(G123,'Loc Coefficients Location'!A:G,7,FALSE)),"")</f>
        <v>6.3273484033980879E-2</v>
      </c>
      <c r="S123" s="785">
        <f t="shared" si="30"/>
        <v>7.5073988806318317</v>
      </c>
    </row>
    <row r="124" spans="1:19" s="5" customFormat="1" x14ac:dyDescent="0.25">
      <c r="A124" s="69" t="s">
        <v>198</v>
      </c>
      <c r="B124" s="42" t="s">
        <v>190</v>
      </c>
      <c r="C124" s="43" t="s">
        <v>199</v>
      </c>
      <c r="D124" s="44"/>
      <c r="E124" s="47"/>
      <c r="F124" s="10">
        <v>127.05</v>
      </c>
      <c r="G124" s="791" t="s">
        <v>9601</v>
      </c>
      <c r="H124" s="781">
        <f t="shared" si="22"/>
        <v>33.53</v>
      </c>
      <c r="I124" s="782">
        <f t="shared" si="22"/>
        <v>17.010000000000002</v>
      </c>
      <c r="J124" s="782">
        <f t="shared" si="22"/>
        <v>11.61</v>
      </c>
      <c r="K124" s="783">
        <f t="shared" si="22"/>
        <v>8.93</v>
      </c>
      <c r="L124" s="784">
        <f>IF(ISNUMBER(F124),IF(LEFT(A124,3)="Cat",VLOOKUP(A124,'Loc Configurations Seules'!R:U,4,FALSE),VLOOKUP(G124,'Loc Coefficients Location'!A:D,4,FALSE)),"")</f>
        <v>0.18651532340555149</v>
      </c>
      <c r="M124" s="785">
        <f t="shared" si="27"/>
        <v>23.696771838675318</v>
      </c>
      <c r="N124" s="786">
        <f>IF(ISNUMBER(F124),IF(LEFT(A124,3)="Cat",VLOOKUP(A124,'Loc Configurations Seules'!R:V,5,FALSE),VLOOKUP(G124,'Loc Coefficients Location'!A:E,5,FALSE)),"")</f>
        <v>9.9038652897397772E-2</v>
      </c>
      <c r="O124" s="785">
        <f t="shared" si="28"/>
        <v>12.582860850614386</v>
      </c>
      <c r="P124" s="786">
        <f>IF(ISNUMBER(F124),IF(LEFT(A124,3)="Cat",VLOOKUP(A124,'Loc Configurations Seules'!R:W,6,FALSE),VLOOKUP(G124,'Loc Coefficients Location'!A:F,6,FALSE)),"")</f>
        <v>7.5421779500883954E-2</v>
      </c>
      <c r="Q124" s="785">
        <f t="shared" si="29"/>
        <v>9.5823370855873069</v>
      </c>
      <c r="R124" s="786">
        <f>IF(ISNUMBER(F124),IF(LEFT(A124,3)="Cat",VLOOKUP(A124,'Loc Configurations Seules'!R:X,7,FALSE),VLOOKUP(G124,'Loc Coefficients Location'!A:G,7,FALSE)),"")</f>
        <v>6.3273484033980879E-2</v>
      </c>
      <c r="S124" s="785">
        <f t="shared" si="30"/>
        <v>8.0388961465172706</v>
      </c>
    </row>
    <row r="125" spans="1:19" s="5" customFormat="1" x14ac:dyDescent="0.25">
      <c r="A125" s="69" t="s">
        <v>200</v>
      </c>
      <c r="B125" s="42" t="s">
        <v>191</v>
      </c>
      <c r="C125" s="43" t="s">
        <v>201</v>
      </c>
      <c r="D125" s="44"/>
      <c r="E125" s="47"/>
      <c r="F125" s="10">
        <v>138.6</v>
      </c>
      <c r="G125" s="791" t="s">
        <v>9601</v>
      </c>
      <c r="H125" s="781">
        <f t="shared" si="22"/>
        <v>36.58</v>
      </c>
      <c r="I125" s="782">
        <f t="shared" si="22"/>
        <v>18.55</v>
      </c>
      <c r="J125" s="782">
        <f t="shared" si="22"/>
        <v>12.66</v>
      </c>
      <c r="K125" s="783">
        <f t="shared" si="22"/>
        <v>9.74</v>
      </c>
      <c r="L125" s="784">
        <f>IF(ISNUMBER(F125),IF(LEFT(A125,3)="Cat",VLOOKUP(A125,'Loc Configurations Seules'!R:U,4,FALSE),VLOOKUP(G125,'Loc Coefficients Location'!A:D,4,FALSE)),"")</f>
        <v>0.18651532340555149</v>
      </c>
      <c r="M125" s="785">
        <f t="shared" si="27"/>
        <v>25.851023824009435</v>
      </c>
      <c r="N125" s="786">
        <f>IF(ISNUMBER(F125),IF(LEFT(A125,3)="Cat",VLOOKUP(A125,'Loc Configurations Seules'!R:V,5,FALSE),VLOOKUP(G125,'Loc Coefficients Location'!A:E,5,FALSE)),"")</f>
        <v>9.9038652897397772E-2</v>
      </c>
      <c r="O125" s="785">
        <f t="shared" si="28"/>
        <v>13.726757291579331</v>
      </c>
      <c r="P125" s="786">
        <f>IF(ISNUMBER(F125),IF(LEFT(A125,3)="Cat",VLOOKUP(A125,'Loc Configurations Seules'!R:W,6,FALSE),VLOOKUP(G125,'Loc Coefficients Location'!A:F,6,FALSE)),"")</f>
        <v>7.5421779500883954E-2</v>
      </c>
      <c r="Q125" s="785">
        <f t="shared" si="29"/>
        <v>10.453458638822516</v>
      </c>
      <c r="R125" s="786">
        <f>IF(ISNUMBER(F125),IF(LEFT(A125,3)="Cat",VLOOKUP(A125,'Loc Configurations Seules'!R:X,7,FALSE),VLOOKUP(G125,'Loc Coefficients Location'!A:G,7,FALSE)),"")</f>
        <v>6.3273484033980879E-2</v>
      </c>
      <c r="S125" s="785">
        <f t="shared" si="30"/>
        <v>8.76970488710975</v>
      </c>
    </row>
    <row r="126" spans="1:19" s="5" customFormat="1" x14ac:dyDescent="0.25">
      <c r="A126" s="69" t="s">
        <v>202</v>
      </c>
      <c r="B126" s="42" t="s">
        <v>192</v>
      </c>
      <c r="C126" s="43" t="s">
        <v>203</v>
      </c>
      <c r="D126" s="44"/>
      <c r="E126" s="47"/>
      <c r="F126" s="10">
        <v>145.94999999999999</v>
      </c>
      <c r="G126" s="791" t="s">
        <v>9601</v>
      </c>
      <c r="H126" s="781">
        <f t="shared" si="22"/>
        <v>38.520000000000003</v>
      </c>
      <c r="I126" s="782">
        <f t="shared" si="22"/>
        <v>19.54</v>
      </c>
      <c r="J126" s="782">
        <f t="shared" si="22"/>
        <v>13.33</v>
      </c>
      <c r="K126" s="783">
        <f t="shared" si="22"/>
        <v>10.25</v>
      </c>
      <c r="L126" s="784">
        <f>IF(ISNUMBER(F126),IF(LEFT(A126,3)="Cat",VLOOKUP(A126,'Loc Configurations Seules'!R:U,4,FALSE),VLOOKUP(G126,'Loc Coefficients Location'!A:D,4,FALSE)),"")</f>
        <v>0.18651532340555149</v>
      </c>
      <c r="M126" s="785">
        <f t="shared" si="27"/>
        <v>27.221911451040238</v>
      </c>
      <c r="N126" s="786">
        <f>IF(ISNUMBER(F126),IF(LEFT(A126,3)="Cat",VLOOKUP(A126,'Loc Configurations Seules'!R:V,5,FALSE),VLOOKUP(G126,'Loc Coefficients Location'!A:E,5,FALSE)),"")</f>
        <v>9.9038652897397772E-2</v>
      </c>
      <c r="O126" s="785">
        <f t="shared" si="28"/>
        <v>14.454691390375205</v>
      </c>
      <c r="P126" s="786">
        <f>IF(ISNUMBER(F126),IF(LEFT(A126,3)="Cat",VLOOKUP(A126,'Loc Configurations Seules'!R:W,6,FALSE),VLOOKUP(G126,'Loc Coefficients Location'!A:F,6,FALSE)),"")</f>
        <v>7.5421779500883954E-2</v>
      </c>
      <c r="Q126" s="785">
        <f t="shared" si="29"/>
        <v>11.007808718154012</v>
      </c>
      <c r="R126" s="786">
        <f>IF(ISNUMBER(F126),IF(LEFT(A126,3)="Cat",VLOOKUP(A126,'Loc Configurations Seules'!R:X,7,FALSE),VLOOKUP(G126,'Loc Coefficients Location'!A:G,7,FALSE)),"")</f>
        <v>6.3273484033980879E-2</v>
      </c>
      <c r="S126" s="785">
        <f t="shared" si="30"/>
        <v>9.2347649947595087</v>
      </c>
    </row>
    <row r="127" spans="1:19" s="5" customFormat="1" x14ac:dyDescent="0.25">
      <c r="A127" s="87" t="s">
        <v>204</v>
      </c>
      <c r="B127" s="42"/>
      <c r="C127" s="43"/>
      <c r="D127" s="44"/>
      <c r="E127" s="47"/>
      <c r="F127" s="10" t="s">
        <v>5249</v>
      </c>
      <c r="G127" s="791" t="s">
        <v>9527</v>
      </c>
      <c r="H127" s="781" t="str">
        <f t="shared" si="22"/>
        <v/>
      </c>
      <c r="I127" s="782" t="str">
        <f t="shared" si="22"/>
        <v/>
      </c>
      <c r="J127" s="782" t="str">
        <f t="shared" si="22"/>
        <v/>
      </c>
      <c r="K127" s="783" t="str">
        <f t="shared" si="22"/>
        <v/>
      </c>
      <c r="L127" s="784" t="str">
        <f>IF(ISNUMBER(F127),IF(LEFT(A127,3)="Cat",VLOOKUP(A127,'Loc Configurations Seules'!R:U,4,FALSE),VLOOKUP(G127,'Loc Coefficients Location'!A:D,4,FALSE)),"")</f>
        <v/>
      </c>
      <c r="M127" s="785" t="str">
        <f t="shared" si="27"/>
        <v/>
      </c>
      <c r="N127" s="786" t="str">
        <f>IF(ISNUMBER(F127),IF(LEFT(A127,3)="Cat",VLOOKUP(A127,'Loc Configurations Seules'!R:V,5,FALSE),VLOOKUP(G127,'Loc Coefficients Location'!A:E,5,FALSE)),"")</f>
        <v/>
      </c>
      <c r="O127" s="785" t="str">
        <f t="shared" si="28"/>
        <v/>
      </c>
      <c r="P127" s="786" t="str">
        <f>IF(ISNUMBER(F127),IF(LEFT(A127,3)="Cat",VLOOKUP(A127,'Loc Configurations Seules'!R:W,6,FALSE),VLOOKUP(G127,'Loc Coefficients Location'!A:F,6,FALSE)),"")</f>
        <v/>
      </c>
      <c r="Q127" s="785" t="str">
        <f t="shared" si="29"/>
        <v/>
      </c>
      <c r="R127" s="786" t="str">
        <f>IF(ISNUMBER(F127),IF(LEFT(A127,3)="Cat",VLOOKUP(A127,'Loc Configurations Seules'!R:X,7,FALSE),VLOOKUP(G127,'Loc Coefficients Location'!A:G,7,FALSE)),"")</f>
        <v/>
      </c>
      <c r="S127" s="785" t="str">
        <f t="shared" si="30"/>
        <v/>
      </c>
    </row>
    <row r="128" spans="1:19" s="5" customFormat="1" x14ac:dyDescent="0.25">
      <c r="A128" s="54" t="s">
        <v>205</v>
      </c>
      <c r="B128" s="91" t="s">
        <v>9651</v>
      </c>
      <c r="C128" s="43" t="s">
        <v>206</v>
      </c>
      <c r="D128" s="44"/>
      <c r="E128" s="47"/>
      <c r="F128" s="10">
        <v>153.30000000000001</v>
      </c>
      <c r="G128" s="791" t="s">
        <v>9601</v>
      </c>
      <c r="H128" s="781">
        <f t="shared" si="22"/>
        <v>40.46</v>
      </c>
      <c r="I128" s="782">
        <f t="shared" si="22"/>
        <v>20.52</v>
      </c>
      <c r="J128" s="782">
        <f t="shared" si="22"/>
        <v>14</v>
      </c>
      <c r="K128" s="783">
        <f t="shared" si="22"/>
        <v>10.77</v>
      </c>
      <c r="L128" s="784">
        <f>IF(ISNUMBER(F128),IF(LEFT(A128,3)="Cat",VLOOKUP(A128,'Loc Configurations Seules'!R:U,4,FALSE),VLOOKUP(G128,'Loc Coefficients Location'!A:D,4,FALSE)),"")</f>
        <v>0.18651532340555149</v>
      </c>
      <c r="M128" s="785">
        <f t="shared" si="27"/>
        <v>28.592799078071046</v>
      </c>
      <c r="N128" s="786">
        <f>IF(ISNUMBER(F128),IF(LEFT(A128,3)="Cat",VLOOKUP(A128,'Loc Configurations Seules'!R:V,5,FALSE),VLOOKUP(G128,'Loc Coefficients Location'!A:E,5,FALSE)),"")</f>
        <v>9.9038652897397772E-2</v>
      </c>
      <c r="O128" s="785">
        <f t="shared" si="28"/>
        <v>15.18262548917108</v>
      </c>
      <c r="P128" s="786">
        <f>IF(ISNUMBER(F128),IF(LEFT(A128,3)="Cat",VLOOKUP(A128,'Loc Configurations Seules'!R:W,6,FALSE),VLOOKUP(G128,'Loc Coefficients Location'!A:F,6,FALSE)),"")</f>
        <v>7.5421779500883954E-2</v>
      </c>
      <c r="Q128" s="785">
        <f t="shared" si="29"/>
        <v>11.562158797485511</v>
      </c>
      <c r="R128" s="786">
        <f>IF(ISNUMBER(F128),IF(LEFT(A128,3)="Cat",VLOOKUP(A128,'Loc Configurations Seules'!R:X,7,FALSE),VLOOKUP(G128,'Loc Coefficients Location'!A:G,7,FALSE)),"")</f>
        <v>6.3273484033980879E-2</v>
      </c>
      <c r="S128" s="785">
        <f t="shared" si="30"/>
        <v>9.6998251024092692</v>
      </c>
    </row>
    <row r="129" spans="1:19" s="5" customFormat="1" x14ac:dyDescent="0.25">
      <c r="A129" s="87" t="s">
        <v>158</v>
      </c>
      <c r="B129" s="42"/>
      <c r="C129" s="43"/>
      <c r="D129" s="44"/>
      <c r="E129" s="47"/>
      <c r="F129" s="10" t="s">
        <v>5249</v>
      </c>
      <c r="G129" s="791" t="s">
        <v>9527</v>
      </c>
      <c r="H129" s="781" t="str">
        <f t="shared" si="22"/>
        <v/>
      </c>
      <c r="I129" s="782" t="str">
        <f t="shared" si="22"/>
        <v/>
      </c>
      <c r="J129" s="782" t="str">
        <f t="shared" si="22"/>
        <v/>
      </c>
      <c r="K129" s="783" t="str">
        <f t="shared" si="22"/>
        <v/>
      </c>
      <c r="L129" s="784" t="str">
        <f>IF(ISNUMBER(F129),IF(LEFT(A129,3)="Cat",VLOOKUP(A129,'Loc Configurations Seules'!R:U,4,FALSE),VLOOKUP(G129,'Loc Coefficients Location'!A:D,4,FALSE)),"")</f>
        <v/>
      </c>
      <c r="M129" s="785" t="str">
        <f t="shared" si="27"/>
        <v/>
      </c>
      <c r="N129" s="786" t="str">
        <f>IF(ISNUMBER(F129),IF(LEFT(A129,3)="Cat",VLOOKUP(A129,'Loc Configurations Seules'!R:V,5,FALSE),VLOOKUP(G129,'Loc Coefficients Location'!A:E,5,FALSE)),"")</f>
        <v/>
      </c>
      <c r="O129" s="785" t="str">
        <f t="shared" si="28"/>
        <v/>
      </c>
      <c r="P129" s="786" t="str">
        <f>IF(ISNUMBER(F129),IF(LEFT(A129,3)="Cat",VLOOKUP(A129,'Loc Configurations Seules'!R:W,6,FALSE),VLOOKUP(G129,'Loc Coefficients Location'!A:F,6,FALSE)),"")</f>
        <v/>
      </c>
      <c r="Q129" s="785" t="str">
        <f t="shared" si="29"/>
        <v/>
      </c>
      <c r="R129" s="786" t="str">
        <f>IF(ISNUMBER(F129),IF(LEFT(A129,3)="Cat",VLOOKUP(A129,'Loc Configurations Seules'!R:X,7,FALSE),VLOOKUP(G129,'Loc Coefficients Location'!A:G,7,FALSE)),"")</f>
        <v/>
      </c>
      <c r="S129" s="785" t="str">
        <f t="shared" si="30"/>
        <v/>
      </c>
    </row>
    <row r="130" spans="1:19" s="5" customFormat="1" x14ac:dyDescent="0.25">
      <c r="A130" s="69" t="s">
        <v>207</v>
      </c>
      <c r="B130" s="42" t="s">
        <v>5711</v>
      </c>
      <c r="C130" s="43" t="s">
        <v>5712</v>
      </c>
      <c r="D130" s="44"/>
      <c r="E130" s="47"/>
      <c r="F130" s="10">
        <v>53.55</v>
      </c>
      <c r="G130" s="791" t="s">
        <v>9601</v>
      </c>
      <c r="H130" s="781">
        <f t="shared" si="22"/>
        <v>14.13</v>
      </c>
      <c r="I130" s="782">
        <f t="shared" si="22"/>
        <v>7.17</v>
      </c>
      <c r="J130" s="782">
        <f t="shared" si="22"/>
        <v>4.8899999999999997</v>
      </c>
      <c r="K130" s="783">
        <f t="shared" si="22"/>
        <v>3.76</v>
      </c>
      <c r="L130" s="784">
        <f>IF(ISNUMBER(F130),IF(LEFT(A130,3)="Cat",VLOOKUP(A130,'Loc Configurations Seules'!R:U,4,FALSE),VLOOKUP(G130,'Loc Coefficients Location'!A:D,4,FALSE)),"")</f>
        <v>0.18651532340555149</v>
      </c>
      <c r="M130" s="785">
        <f t="shared" si="27"/>
        <v>9.9878955683672821</v>
      </c>
      <c r="N130" s="786">
        <f>IF(ISNUMBER(F130),IF(LEFT(A130,3)="Cat",VLOOKUP(A130,'Loc Configurations Seules'!R:V,5,FALSE),VLOOKUP(G130,'Loc Coefficients Location'!A:E,5,FALSE)),"")</f>
        <v>9.9038652897397772E-2</v>
      </c>
      <c r="O130" s="785">
        <f t="shared" si="28"/>
        <v>5.3035198626556506</v>
      </c>
      <c r="P130" s="786">
        <f>IF(ISNUMBER(F130),IF(LEFT(A130,3)="Cat",VLOOKUP(A130,'Loc Configurations Seules'!R:W,6,FALSE),VLOOKUP(G130,'Loc Coefficients Location'!A:F,6,FALSE)),"")</f>
        <v>7.5421779500883954E-2</v>
      </c>
      <c r="Q130" s="785">
        <f t="shared" si="29"/>
        <v>4.0388362922723351</v>
      </c>
      <c r="R130" s="786">
        <f>IF(ISNUMBER(F130),IF(LEFT(A130,3)="Cat",VLOOKUP(A130,'Loc Configurations Seules'!R:X,7,FALSE),VLOOKUP(G130,'Loc Coefficients Location'!A:G,7,FALSE)),"")</f>
        <v>6.3273484033980879E-2</v>
      </c>
      <c r="S130" s="785">
        <f t="shared" si="30"/>
        <v>3.3882950700196757</v>
      </c>
    </row>
    <row r="131" spans="1:19" s="5" customFormat="1" x14ac:dyDescent="0.25">
      <c r="A131" s="69" t="s">
        <v>208</v>
      </c>
      <c r="B131" s="42" t="s">
        <v>209</v>
      </c>
      <c r="C131" s="43" t="s">
        <v>210</v>
      </c>
      <c r="D131" s="44"/>
      <c r="E131" s="47"/>
      <c r="F131" s="10">
        <v>5.25</v>
      </c>
      <c r="G131" s="791" t="s">
        <v>9601</v>
      </c>
      <c r="H131" s="781">
        <f t="shared" si="22"/>
        <v>1.39</v>
      </c>
      <c r="I131" s="782">
        <f t="shared" si="22"/>
        <v>0.7</v>
      </c>
      <c r="J131" s="782">
        <f t="shared" si="22"/>
        <v>0.48</v>
      </c>
      <c r="K131" s="783">
        <f t="shared" si="22"/>
        <v>0.37</v>
      </c>
      <c r="L131" s="784">
        <f>IF(ISNUMBER(F131),IF(LEFT(A131,3)="Cat",VLOOKUP(A131,'Loc Configurations Seules'!R:U,4,FALSE),VLOOKUP(G131,'Loc Coefficients Location'!A:D,4,FALSE)),"")</f>
        <v>0.18651532340555149</v>
      </c>
      <c r="M131" s="785">
        <f t="shared" si="27"/>
        <v>0.97920544787914532</v>
      </c>
      <c r="N131" s="786">
        <f>IF(ISNUMBER(F131),IF(LEFT(A131,3)="Cat",VLOOKUP(A131,'Loc Configurations Seules'!R:V,5,FALSE),VLOOKUP(G131,'Loc Coefficients Location'!A:E,5,FALSE)),"")</f>
        <v>9.9038652897397772E-2</v>
      </c>
      <c r="O131" s="785">
        <f t="shared" si="28"/>
        <v>0.51995292771133828</v>
      </c>
      <c r="P131" s="786">
        <f>IF(ISNUMBER(F131),IF(LEFT(A131,3)="Cat",VLOOKUP(A131,'Loc Configurations Seules'!R:W,6,FALSE),VLOOKUP(G131,'Loc Coefficients Location'!A:F,6,FALSE)),"")</f>
        <v>7.5421779500883954E-2</v>
      </c>
      <c r="Q131" s="785">
        <f t="shared" si="29"/>
        <v>0.39596434237964073</v>
      </c>
      <c r="R131" s="786">
        <f>IF(ISNUMBER(F131),IF(LEFT(A131,3)="Cat",VLOOKUP(A131,'Loc Configurations Seules'!R:X,7,FALSE),VLOOKUP(G131,'Loc Coefficients Location'!A:G,7,FALSE)),"")</f>
        <v>6.3273484033980879E-2</v>
      </c>
      <c r="S131" s="785">
        <f t="shared" si="30"/>
        <v>0.33218579117839964</v>
      </c>
    </row>
    <row r="132" spans="1:19" s="5" customFormat="1" x14ac:dyDescent="0.25">
      <c r="A132" s="69" t="s">
        <v>211</v>
      </c>
      <c r="B132" s="42" t="s">
        <v>212</v>
      </c>
      <c r="C132" s="43" t="s">
        <v>213</v>
      </c>
      <c r="D132" s="44"/>
      <c r="E132" s="47"/>
      <c r="F132" s="10">
        <v>2.1</v>
      </c>
      <c r="G132" s="791" t="s">
        <v>9601</v>
      </c>
      <c r="H132" s="781">
        <f t="shared" si="22"/>
        <v>0.55000000000000004</v>
      </c>
      <c r="I132" s="782">
        <f t="shared" si="22"/>
        <v>0.28000000000000003</v>
      </c>
      <c r="J132" s="782">
        <f t="shared" si="22"/>
        <v>0.19</v>
      </c>
      <c r="K132" s="783">
        <f t="shared" si="22"/>
        <v>0.15</v>
      </c>
      <c r="L132" s="784">
        <f>IF(ISNUMBER(F132),IF(LEFT(A132,3)="Cat",VLOOKUP(A132,'Loc Configurations Seules'!R:U,4,FALSE),VLOOKUP(G132,'Loc Coefficients Location'!A:D,4,FALSE)),"")</f>
        <v>0.18651532340555149</v>
      </c>
      <c r="M132" s="785">
        <f t="shared" si="27"/>
        <v>0.39168217915165815</v>
      </c>
      <c r="N132" s="786">
        <f>IF(ISNUMBER(F132),IF(LEFT(A132,3)="Cat",VLOOKUP(A132,'Loc Configurations Seules'!R:V,5,FALSE),VLOOKUP(G132,'Loc Coefficients Location'!A:E,5,FALSE)),"")</f>
        <v>9.9038652897397772E-2</v>
      </c>
      <c r="O132" s="785">
        <f t="shared" si="28"/>
        <v>0.20798117108453534</v>
      </c>
      <c r="P132" s="786">
        <f>IF(ISNUMBER(F132),IF(LEFT(A132,3)="Cat",VLOOKUP(A132,'Loc Configurations Seules'!R:W,6,FALSE),VLOOKUP(G132,'Loc Coefficients Location'!A:F,6,FALSE)),"")</f>
        <v>7.5421779500883954E-2</v>
      </c>
      <c r="Q132" s="785">
        <f t="shared" si="29"/>
        <v>0.15838573695185632</v>
      </c>
      <c r="R132" s="786">
        <f>IF(ISNUMBER(F132),IF(LEFT(A132,3)="Cat",VLOOKUP(A132,'Loc Configurations Seules'!R:X,7,FALSE),VLOOKUP(G132,'Loc Coefficients Location'!A:G,7,FALSE)),"")</f>
        <v>6.3273484033980879E-2</v>
      </c>
      <c r="S132" s="785">
        <f t="shared" si="30"/>
        <v>0.13287431647135986</v>
      </c>
    </row>
    <row r="133" spans="1:19" s="5" customFormat="1" ht="25.5" x14ac:dyDescent="0.25">
      <c r="A133" s="69" t="s">
        <v>5713</v>
      </c>
      <c r="B133" s="42" t="s">
        <v>5714</v>
      </c>
      <c r="C133" s="43" t="s">
        <v>5715</v>
      </c>
      <c r="D133" s="44"/>
      <c r="E133" s="47"/>
      <c r="F133" s="10">
        <v>118</v>
      </c>
      <c r="G133" s="791" t="s">
        <v>9601</v>
      </c>
      <c r="H133" s="781">
        <f t="shared" si="22"/>
        <v>31.14</v>
      </c>
      <c r="I133" s="782">
        <f t="shared" si="22"/>
        <v>15.79</v>
      </c>
      <c r="J133" s="782">
        <f t="shared" si="22"/>
        <v>10.78</v>
      </c>
      <c r="K133" s="783">
        <f t="shared" si="22"/>
        <v>8.2899999999999991</v>
      </c>
      <c r="L133" s="784">
        <f>IF(ISNUMBER(F133),IF(LEFT(A133,3)="Cat",VLOOKUP(A133,'Loc Configurations Seules'!R:U,4,FALSE),VLOOKUP(G133,'Loc Coefficients Location'!A:D,4,FALSE)),"")</f>
        <v>0.18651532340555149</v>
      </c>
      <c r="M133" s="785">
        <f t="shared" si="27"/>
        <v>22.008808161855075</v>
      </c>
      <c r="N133" s="786">
        <f>IF(ISNUMBER(F133),IF(LEFT(A133,3)="Cat",VLOOKUP(A133,'Loc Configurations Seules'!R:V,5,FALSE),VLOOKUP(G133,'Loc Coefficients Location'!A:E,5,FALSE)),"")</f>
        <v>9.9038652897397772E-2</v>
      </c>
      <c r="O133" s="785">
        <f t="shared" si="28"/>
        <v>11.686561041892936</v>
      </c>
      <c r="P133" s="786">
        <f>IF(ISNUMBER(F133),IF(LEFT(A133,3)="Cat",VLOOKUP(A133,'Loc Configurations Seules'!R:W,6,FALSE),VLOOKUP(G133,'Loc Coefficients Location'!A:F,6,FALSE)),"")</f>
        <v>7.5421779500883954E-2</v>
      </c>
      <c r="Q133" s="785">
        <f t="shared" si="29"/>
        <v>8.8997699811043063</v>
      </c>
      <c r="R133" s="786">
        <f>IF(ISNUMBER(F133),IF(LEFT(A133,3)="Cat",VLOOKUP(A133,'Loc Configurations Seules'!R:X,7,FALSE),VLOOKUP(G133,'Loc Coefficients Location'!A:G,7,FALSE)),"")</f>
        <v>6.3273484033980879E-2</v>
      </c>
      <c r="S133" s="785">
        <f t="shared" si="30"/>
        <v>7.4662711160097439</v>
      </c>
    </row>
    <row r="134" spans="1:19" s="5" customFormat="1" ht="25.5" x14ac:dyDescent="0.25">
      <c r="A134" s="69" t="s">
        <v>5716</v>
      </c>
      <c r="B134" s="42" t="s">
        <v>5717</v>
      </c>
      <c r="C134" s="43" t="s">
        <v>5718</v>
      </c>
      <c r="D134" s="44"/>
      <c r="E134" s="47"/>
      <c r="F134" s="10">
        <v>113</v>
      </c>
      <c r="G134" s="791" t="s">
        <v>9601</v>
      </c>
      <c r="H134" s="781">
        <f t="shared" si="22"/>
        <v>29.82</v>
      </c>
      <c r="I134" s="782">
        <f t="shared" si="22"/>
        <v>15.13</v>
      </c>
      <c r="J134" s="782">
        <f t="shared" si="22"/>
        <v>10.32</v>
      </c>
      <c r="K134" s="783">
        <f t="shared" si="22"/>
        <v>7.94</v>
      </c>
      <c r="L134" s="784">
        <f>IF(ISNUMBER(F134),IF(LEFT(A134,3)="Cat",VLOOKUP(A134,'Loc Configurations Seules'!R:U,4,FALSE),VLOOKUP(G134,'Loc Coefficients Location'!A:D,4,FALSE)),"")</f>
        <v>0.18651532340555149</v>
      </c>
      <c r="M134" s="785">
        <f t="shared" si="27"/>
        <v>21.076231544827319</v>
      </c>
      <c r="N134" s="786">
        <f>IF(ISNUMBER(F134),IF(LEFT(A134,3)="Cat",VLOOKUP(A134,'Loc Configurations Seules'!R:V,5,FALSE),VLOOKUP(G134,'Loc Coefficients Location'!A:E,5,FALSE)),"")</f>
        <v>9.9038652897397772E-2</v>
      </c>
      <c r="O134" s="785">
        <f t="shared" si="28"/>
        <v>11.191367777405949</v>
      </c>
      <c r="P134" s="786">
        <f>IF(ISNUMBER(F134),IF(LEFT(A134,3)="Cat",VLOOKUP(A134,'Loc Configurations Seules'!R:W,6,FALSE),VLOOKUP(G134,'Loc Coefficients Location'!A:F,6,FALSE)),"")</f>
        <v>7.5421779500883954E-2</v>
      </c>
      <c r="Q134" s="785">
        <f t="shared" si="29"/>
        <v>8.5226610835998873</v>
      </c>
      <c r="R134" s="786">
        <f>IF(ISNUMBER(F134),IF(LEFT(A134,3)="Cat",VLOOKUP(A134,'Loc Configurations Seules'!R:X,7,FALSE),VLOOKUP(G134,'Loc Coefficients Location'!A:G,7,FALSE)),"")</f>
        <v>6.3273484033980879E-2</v>
      </c>
      <c r="S134" s="785">
        <f t="shared" si="30"/>
        <v>7.1499036958398392</v>
      </c>
    </row>
    <row r="135" spans="1:19" s="5" customFormat="1" ht="25.5" x14ac:dyDescent="0.25">
      <c r="A135" s="69" t="s">
        <v>5719</v>
      </c>
      <c r="B135" s="42" t="s">
        <v>5720</v>
      </c>
      <c r="C135" s="43" t="s">
        <v>5721</v>
      </c>
      <c r="D135" s="44"/>
      <c r="E135" s="47"/>
      <c r="F135" s="10">
        <v>103</v>
      </c>
      <c r="G135" s="791" t="s">
        <v>9601</v>
      </c>
      <c r="H135" s="781">
        <f t="shared" si="22"/>
        <v>27.18</v>
      </c>
      <c r="I135" s="782">
        <f t="shared" si="22"/>
        <v>13.79</v>
      </c>
      <c r="J135" s="782">
        <f t="shared" si="22"/>
        <v>9.41</v>
      </c>
      <c r="K135" s="783">
        <f t="shared" ref="I135:K198" si="31">IF(ISNUMBER($F135),ROUND($F135*K$2,2),"")</f>
        <v>7.24</v>
      </c>
      <c r="L135" s="784">
        <f>IF(ISNUMBER(F135),IF(LEFT(A135,3)="Cat",VLOOKUP(A135,'Loc Configurations Seules'!R:U,4,FALSE),VLOOKUP(G135,'Loc Coefficients Location'!A:D,4,FALSE)),"")</f>
        <v>0.18651532340555149</v>
      </c>
      <c r="M135" s="785">
        <f t="shared" si="27"/>
        <v>19.211078310771804</v>
      </c>
      <c r="N135" s="786">
        <f>IF(ISNUMBER(F135),IF(LEFT(A135,3)="Cat",VLOOKUP(A135,'Loc Configurations Seules'!R:V,5,FALSE),VLOOKUP(G135,'Loc Coefficients Location'!A:E,5,FALSE)),"")</f>
        <v>9.9038652897397772E-2</v>
      </c>
      <c r="O135" s="785">
        <f t="shared" si="28"/>
        <v>10.200981248431971</v>
      </c>
      <c r="P135" s="786">
        <f>IF(ISNUMBER(F135),IF(LEFT(A135,3)="Cat",VLOOKUP(A135,'Loc Configurations Seules'!R:W,6,FALSE),VLOOKUP(G135,'Loc Coefficients Location'!A:F,6,FALSE)),"")</f>
        <v>7.5421779500883954E-2</v>
      </c>
      <c r="Q135" s="785">
        <f t="shared" si="29"/>
        <v>7.7684432885910475</v>
      </c>
      <c r="R135" s="786">
        <f>IF(ISNUMBER(F135),IF(LEFT(A135,3)="Cat",VLOOKUP(A135,'Loc Configurations Seules'!R:X,7,FALSE),VLOOKUP(G135,'Loc Coefficients Location'!A:G,7,FALSE)),"")</f>
        <v>6.3273484033980879E-2</v>
      </c>
      <c r="S135" s="785">
        <f t="shared" si="30"/>
        <v>6.5171688555000307</v>
      </c>
    </row>
    <row r="136" spans="1:19" s="5" customFormat="1" ht="26.25" thickBot="1" x14ac:dyDescent="0.3">
      <c r="A136" s="54" t="s">
        <v>5722</v>
      </c>
      <c r="B136" s="55" t="s">
        <v>5723</v>
      </c>
      <c r="C136" s="56" t="s">
        <v>5724</v>
      </c>
      <c r="D136" s="57"/>
      <c r="E136" s="58"/>
      <c r="F136" s="59">
        <v>108</v>
      </c>
      <c r="G136" s="791" t="s">
        <v>9601</v>
      </c>
      <c r="H136" s="781">
        <f t="shared" ref="H136:K199" si="32">IF(ISNUMBER($F136),ROUND($F136*H$2,2),"")</f>
        <v>28.5</v>
      </c>
      <c r="I136" s="782">
        <f t="shared" si="31"/>
        <v>14.46</v>
      </c>
      <c r="J136" s="782">
        <f t="shared" si="31"/>
        <v>9.8699999999999992</v>
      </c>
      <c r="K136" s="783">
        <f t="shared" si="31"/>
        <v>7.59</v>
      </c>
      <c r="L136" s="784">
        <f>IF(ISNUMBER(F136),IF(LEFT(A136,3)="Cat",VLOOKUP(A136,'Loc Configurations Seules'!R:U,4,FALSE),VLOOKUP(G136,'Loc Coefficients Location'!A:D,4,FALSE)),"")</f>
        <v>0.18651532340555149</v>
      </c>
      <c r="M136" s="785">
        <f t="shared" si="27"/>
        <v>20.14365492779956</v>
      </c>
      <c r="N136" s="786">
        <f>IF(ISNUMBER(F136),IF(LEFT(A136,3)="Cat",VLOOKUP(A136,'Loc Configurations Seules'!R:V,5,FALSE),VLOOKUP(G136,'Loc Coefficients Location'!A:E,5,FALSE)),"")</f>
        <v>9.9038652897397772E-2</v>
      </c>
      <c r="O136" s="785">
        <f t="shared" si="28"/>
        <v>10.69617451291896</v>
      </c>
      <c r="P136" s="786">
        <f>IF(ISNUMBER(F136),IF(LEFT(A136,3)="Cat",VLOOKUP(A136,'Loc Configurations Seules'!R:W,6,FALSE),VLOOKUP(G136,'Loc Coefficients Location'!A:F,6,FALSE)),"")</f>
        <v>7.5421779500883954E-2</v>
      </c>
      <c r="Q136" s="785">
        <f t="shared" si="29"/>
        <v>8.1455521860954665</v>
      </c>
      <c r="R136" s="786">
        <f>IF(ISNUMBER(F136),IF(LEFT(A136,3)="Cat",VLOOKUP(A136,'Loc Configurations Seules'!R:X,7,FALSE),VLOOKUP(G136,'Loc Coefficients Location'!A:G,7,FALSE)),"")</f>
        <v>6.3273484033980879E-2</v>
      </c>
      <c r="S136" s="785">
        <f t="shared" si="30"/>
        <v>6.8335362756699345</v>
      </c>
    </row>
    <row r="137" spans="1:19" s="5" customFormat="1" ht="25.5" x14ac:dyDescent="0.25">
      <c r="A137" s="92" t="s">
        <v>214</v>
      </c>
      <c r="B137" s="93" t="s">
        <v>215</v>
      </c>
      <c r="C137" s="94" t="s">
        <v>216</v>
      </c>
      <c r="D137" s="60"/>
      <c r="E137" s="61"/>
      <c r="F137" s="95">
        <v>4.2</v>
      </c>
      <c r="G137" s="791" t="s">
        <v>9601</v>
      </c>
      <c r="H137" s="781">
        <f t="shared" si="32"/>
        <v>1.1100000000000001</v>
      </c>
      <c r="I137" s="782">
        <f t="shared" si="31"/>
        <v>0.56000000000000005</v>
      </c>
      <c r="J137" s="782">
        <f t="shared" si="31"/>
        <v>0.38</v>
      </c>
      <c r="K137" s="783">
        <f t="shared" si="31"/>
        <v>0.3</v>
      </c>
      <c r="L137" s="784">
        <f>IF(ISNUMBER(F137),IF(LEFT(A137,3)="Cat",VLOOKUP(A137,'Loc Configurations Seules'!R:U,4,FALSE),VLOOKUP(G137,'Loc Coefficients Location'!A:D,4,FALSE)),"")</f>
        <v>0.18651532340555149</v>
      </c>
      <c r="M137" s="785">
        <f t="shared" si="27"/>
        <v>0.7833643583033163</v>
      </c>
      <c r="N137" s="786">
        <f>IF(ISNUMBER(F137),IF(LEFT(A137,3)="Cat",VLOOKUP(A137,'Loc Configurations Seules'!R:V,5,FALSE),VLOOKUP(G137,'Loc Coefficients Location'!A:E,5,FALSE)),"")</f>
        <v>9.9038652897397772E-2</v>
      </c>
      <c r="O137" s="785">
        <f t="shared" si="28"/>
        <v>0.41596234216907069</v>
      </c>
      <c r="P137" s="786">
        <f>IF(ISNUMBER(F137),IF(LEFT(A137,3)="Cat",VLOOKUP(A137,'Loc Configurations Seules'!R:W,6,FALSE),VLOOKUP(G137,'Loc Coefficients Location'!A:F,6,FALSE)),"")</f>
        <v>7.5421779500883954E-2</v>
      </c>
      <c r="Q137" s="785">
        <f t="shared" si="29"/>
        <v>0.31677147390371263</v>
      </c>
      <c r="R137" s="786">
        <f>IF(ISNUMBER(F137),IF(LEFT(A137,3)="Cat",VLOOKUP(A137,'Loc Configurations Seules'!R:X,7,FALSE),VLOOKUP(G137,'Loc Coefficients Location'!A:G,7,FALSE)),"")</f>
        <v>6.3273484033980879E-2</v>
      </c>
      <c r="S137" s="785">
        <f t="shared" si="30"/>
        <v>0.26574863294271972</v>
      </c>
    </row>
    <row r="138" spans="1:19" s="5" customFormat="1" x14ac:dyDescent="0.25">
      <c r="A138" s="96"/>
      <c r="B138" s="80" t="s">
        <v>217</v>
      </c>
      <c r="C138" s="43" t="s">
        <v>218</v>
      </c>
      <c r="D138" s="44"/>
      <c r="E138" s="47"/>
      <c r="F138" s="46">
        <v>4.2</v>
      </c>
      <c r="G138" s="791" t="s">
        <v>9601</v>
      </c>
      <c r="H138" s="781">
        <f t="shared" si="32"/>
        <v>1.1100000000000001</v>
      </c>
      <c r="I138" s="782">
        <f t="shared" si="31"/>
        <v>0.56000000000000005</v>
      </c>
      <c r="J138" s="782">
        <f t="shared" si="31"/>
        <v>0.38</v>
      </c>
      <c r="K138" s="783">
        <f t="shared" si="31"/>
        <v>0.3</v>
      </c>
      <c r="L138" s="784">
        <f>IF(ISNUMBER(F138),IF(LEFT(A138,3)="Cat",VLOOKUP(A138,'Loc Configurations Seules'!R:U,4,FALSE),VLOOKUP(G138,'Loc Coefficients Location'!A:D,4,FALSE)),"")</f>
        <v>0.18651532340555149</v>
      </c>
      <c r="M138" s="785">
        <f t="shared" si="27"/>
        <v>0.7833643583033163</v>
      </c>
      <c r="N138" s="786">
        <f>IF(ISNUMBER(F138),IF(LEFT(A138,3)="Cat",VLOOKUP(A138,'Loc Configurations Seules'!R:V,5,FALSE),VLOOKUP(G138,'Loc Coefficients Location'!A:E,5,FALSE)),"")</f>
        <v>9.9038652897397772E-2</v>
      </c>
      <c r="O138" s="785">
        <f t="shared" si="28"/>
        <v>0.41596234216907069</v>
      </c>
      <c r="P138" s="786">
        <f>IF(ISNUMBER(F138),IF(LEFT(A138,3)="Cat",VLOOKUP(A138,'Loc Configurations Seules'!R:W,6,FALSE),VLOOKUP(G138,'Loc Coefficients Location'!A:F,6,FALSE)),"")</f>
        <v>7.5421779500883954E-2</v>
      </c>
      <c r="Q138" s="785">
        <f t="shared" si="29"/>
        <v>0.31677147390371263</v>
      </c>
      <c r="R138" s="786">
        <f>IF(ISNUMBER(F138),IF(LEFT(A138,3)="Cat",VLOOKUP(A138,'Loc Configurations Seules'!R:X,7,FALSE),VLOOKUP(G138,'Loc Coefficients Location'!A:G,7,FALSE)),"")</f>
        <v>6.3273484033980879E-2</v>
      </c>
      <c r="S138" s="785">
        <f t="shared" si="30"/>
        <v>0.26574863294271972</v>
      </c>
    </row>
    <row r="139" spans="1:19" s="5" customFormat="1" ht="15.75" thickBot="1" x14ac:dyDescent="0.3">
      <c r="A139" s="48"/>
      <c r="B139" s="49" t="s">
        <v>5725</v>
      </c>
      <c r="C139" s="50" t="s">
        <v>5726</v>
      </c>
      <c r="D139" s="51"/>
      <c r="E139" s="62"/>
      <c r="F139" s="53">
        <v>4.2</v>
      </c>
      <c r="G139" s="791" t="s">
        <v>9601</v>
      </c>
      <c r="H139" s="781">
        <f t="shared" si="32"/>
        <v>1.1100000000000001</v>
      </c>
      <c r="I139" s="782">
        <f t="shared" si="31"/>
        <v>0.56000000000000005</v>
      </c>
      <c r="J139" s="782">
        <f t="shared" si="31"/>
        <v>0.38</v>
      </c>
      <c r="K139" s="783">
        <f t="shared" si="31"/>
        <v>0.3</v>
      </c>
      <c r="L139" s="784">
        <f>IF(ISNUMBER(F139),IF(LEFT(A139,3)="Cat",VLOOKUP(A139,'Loc Configurations Seules'!R:U,4,FALSE),VLOOKUP(G139,'Loc Coefficients Location'!A:D,4,FALSE)),"")</f>
        <v>0.18651532340555149</v>
      </c>
      <c r="M139" s="785">
        <f t="shared" si="27"/>
        <v>0.7833643583033163</v>
      </c>
      <c r="N139" s="786">
        <f>IF(ISNUMBER(F139),IF(LEFT(A139,3)="Cat",VLOOKUP(A139,'Loc Configurations Seules'!R:V,5,FALSE),VLOOKUP(G139,'Loc Coefficients Location'!A:E,5,FALSE)),"")</f>
        <v>9.9038652897397772E-2</v>
      </c>
      <c r="O139" s="785">
        <f t="shared" si="28"/>
        <v>0.41596234216907069</v>
      </c>
      <c r="P139" s="786">
        <f>IF(ISNUMBER(F139),IF(LEFT(A139,3)="Cat",VLOOKUP(A139,'Loc Configurations Seules'!R:W,6,FALSE),VLOOKUP(G139,'Loc Coefficients Location'!A:F,6,FALSE)),"")</f>
        <v>7.5421779500883954E-2</v>
      </c>
      <c r="Q139" s="785">
        <f t="shared" si="29"/>
        <v>0.31677147390371263</v>
      </c>
      <c r="R139" s="786">
        <f>IF(ISNUMBER(F139),IF(LEFT(A139,3)="Cat",VLOOKUP(A139,'Loc Configurations Seules'!R:X,7,FALSE),VLOOKUP(G139,'Loc Coefficients Location'!A:G,7,FALSE)),"")</f>
        <v>6.3273484033980879E-2</v>
      </c>
      <c r="S139" s="785">
        <f t="shared" si="30"/>
        <v>0.26574863294271972</v>
      </c>
    </row>
    <row r="140" spans="1:19" s="5" customFormat="1" x14ac:dyDescent="0.25">
      <c r="A140" s="86" t="s">
        <v>219</v>
      </c>
      <c r="B140" s="80" t="s">
        <v>220</v>
      </c>
      <c r="C140" s="81" t="s">
        <v>221</v>
      </c>
      <c r="D140" s="82"/>
      <c r="E140" s="97"/>
      <c r="F140" s="84">
        <v>7.35</v>
      </c>
      <c r="G140" s="791" t="s">
        <v>9601</v>
      </c>
      <c r="H140" s="781">
        <f t="shared" si="32"/>
        <v>1.94</v>
      </c>
      <c r="I140" s="782">
        <f t="shared" si="31"/>
        <v>0.98</v>
      </c>
      <c r="J140" s="782">
        <f t="shared" si="31"/>
        <v>0.67</v>
      </c>
      <c r="K140" s="783">
        <f t="shared" si="31"/>
        <v>0.52</v>
      </c>
      <c r="L140" s="784">
        <f>IF(ISNUMBER(F140),IF(LEFT(A140,3)="Cat",VLOOKUP(A140,'Loc Configurations Seules'!R:U,4,FALSE),VLOOKUP(G140,'Loc Coefficients Location'!A:D,4,FALSE)),"")</f>
        <v>0.18651532340555149</v>
      </c>
      <c r="M140" s="785">
        <f t="shared" si="27"/>
        <v>1.3708876270308035</v>
      </c>
      <c r="N140" s="786">
        <f>IF(ISNUMBER(F140),IF(LEFT(A140,3)="Cat",VLOOKUP(A140,'Loc Configurations Seules'!R:V,5,FALSE),VLOOKUP(G140,'Loc Coefficients Location'!A:E,5,FALSE)),"")</f>
        <v>9.9038652897397772E-2</v>
      </c>
      <c r="O140" s="785">
        <f t="shared" si="28"/>
        <v>0.72793409879587356</v>
      </c>
      <c r="P140" s="786">
        <f>IF(ISNUMBER(F140),IF(LEFT(A140,3)="Cat",VLOOKUP(A140,'Loc Configurations Seules'!R:W,6,FALSE),VLOOKUP(G140,'Loc Coefficients Location'!A:F,6,FALSE)),"")</f>
        <v>7.5421779500883954E-2</v>
      </c>
      <c r="Q140" s="785">
        <f t="shared" si="29"/>
        <v>0.55435007933149705</v>
      </c>
      <c r="R140" s="786">
        <f>IF(ISNUMBER(F140),IF(LEFT(A140,3)="Cat",VLOOKUP(A140,'Loc Configurations Seules'!R:X,7,FALSE),VLOOKUP(G140,'Loc Coefficients Location'!A:G,7,FALSE)),"")</f>
        <v>6.3273484033980879E-2</v>
      </c>
      <c r="S140" s="785">
        <f t="shared" si="30"/>
        <v>0.46506010764975941</v>
      </c>
    </row>
    <row r="141" spans="1:19" s="5" customFormat="1" x14ac:dyDescent="0.25">
      <c r="A141" s="69" t="s">
        <v>222</v>
      </c>
      <c r="B141" s="47" t="s">
        <v>223</v>
      </c>
      <c r="C141" s="43" t="s">
        <v>224</v>
      </c>
      <c r="D141" s="44"/>
      <c r="E141" s="47"/>
      <c r="F141" s="10">
        <v>25.2</v>
      </c>
      <c r="G141" s="791" t="s">
        <v>9601</v>
      </c>
      <c r="H141" s="781">
        <f t="shared" si="32"/>
        <v>6.65</v>
      </c>
      <c r="I141" s="782">
        <f t="shared" si="31"/>
        <v>3.37</v>
      </c>
      <c r="J141" s="782">
        <f t="shared" si="31"/>
        <v>2.2999999999999998</v>
      </c>
      <c r="K141" s="783">
        <f t="shared" si="31"/>
        <v>1.77</v>
      </c>
      <c r="L141" s="784">
        <f>IF(ISNUMBER(F141),IF(LEFT(A141,3)="Cat",VLOOKUP(A141,'Loc Configurations Seules'!R:U,4,FALSE),VLOOKUP(G141,'Loc Coefficients Location'!A:D,4,FALSE)),"")</f>
        <v>0.18651532340555149</v>
      </c>
      <c r="M141" s="785">
        <f t="shared" si="27"/>
        <v>4.7001861498198974</v>
      </c>
      <c r="N141" s="786">
        <f>IF(ISNUMBER(F141),IF(LEFT(A141,3)="Cat",VLOOKUP(A141,'Loc Configurations Seules'!R:V,5,FALSE),VLOOKUP(G141,'Loc Coefficients Location'!A:E,5,FALSE)),"")</f>
        <v>9.9038652897397772E-2</v>
      </c>
      <c r="O141" s="785">
        <f t="shared" si="28"/>
        <v>2.4957740530144239</v>
      </c>
      <c r="P141" s="786">
        <f>IF(ISNUMBER(F141),IF(LEFT(A141,3)="Cat",VLOOKUP(A141,'Loc Configurations Seules'!R:W,6,FALSE),VLOOKUP(G141,'Loc Coefficients Location'!A:F,6,FALSE)),"")</f>
        <v>7.5421779500883954E-2</v>
      </c>
      <c r="Q141" s="785">
        <f t="shared" si="29"/>
        <v>1.9006288434222756</v>
      </c>
      <c r="R141" s="786">
        <f>IF(ISNUMBER(F141),IF(LEFT(A141,3)="Cat",VLOOKUP(A141,'Loc Configurations Seules'!R:X,7,FALSE),VLOOKUP(G141,'Loc Coefficients Location'!A:G,7,FALSE)),"")</f>
        <v>6.3273484033980879E-2</v>
      </c>
      <c r="S141" s="785">
        <f t="shared" si="30"/>
        <v>1.594491797656318</v>
      </c>
    </row>
    <row r="142" spans="1:19" s="5" customFormat="1" x14ac:dyDescent="0.25">
      <c r="A142" s="69"/>
      <c r="B142" s="42"/>
      <c r="C142" s="43"/>
      <c r="D142" s="44"/>
      <c r="E142" s="47"/>
      <c r="F142" s="10" t="s">
        <v>5249</v>
      </c>
      <c r="G142" s="791" t="s">
        <v>9527</v>
      </c>
      <c r="H142" s="781" t="str">
        <f t="shared" si="32"/>
        <v/>
      </c>
      <c r="I142" s="782" t="str">
        <f t="shared" si="31"/>
        <v/>
      </c>
      <c r="J142" s="782" t="str">
        <f t="shared" si="31"/>
        <v/>
      </c>
      <c r="K142" s="783" t="str">
        <f t="shared" si="31"/>
        <v/>
      </c>
      <c r="L142" s="784" t="str">
        <f>IF(ISNUMBER(F142),IF(LEFT(A142,3)="Cat",VLOOKUP(A142,'Loc Configurations Seules'!R:U,4,FALSE),VLOOKUP(G142,'Loc Coefficients Location'!A:D,4,FALSE)),"")</f>
        <v/>
      </c>
      <c r="M142" s="785" t="str">
        <f t="shared" si="27"/>
        <v/>
      </c>
      <c r="N142" s="786" t="str">
        <f>IF(ISNUMBER(F142),IF(LEFT(A142,3)="Cat",VLOOKUP(A142,'Loc Configurations Seules'!R:V,5,FALSE),VLOOKUP(G142,'Loc Coefficients Location'!A:E,5,FALSE)),"")</f>
        <v/>
      </c>
      <c r="O142" s="785" t="str">
        <f t="shared" si="28"/>
        <v/>
      </c>
      <c r="P142" s="786" t="str">
        <f>IF(ISNUMBER(F142),IF(LEFT(A142,3)="Cat",VLOOKUP(A142,'Loc Configurations Seules'!R:W,6,FALSE),VLOOKUP(G142,'Loc Coefficients Location'!A:F,6,FALSE)),"")</f>
        <v/>
      </c>
      <c r="Q142" s="785" t="str">
        <f t="shared" si="29"/>
        <v/>
      </c>
      <c r="R142" s="786" t="str">
        <f>IF(ISNUMBER(F142),IF(LEFT(A142,3)="Cat",VLOOKUP(A142,'Loc Configurations Seules'!R:X,7,FALSE),VLOOKUP(G142,'Loc Coefficients Location'!A:G,7,FALSE)),"")</f>
        <v/>
      </c>
      <c r="S142" s="785" t="str">
        <f t="shared" si="30"/>
        <v/>
      </c>
    </row>
    <row r="143" spans="1:19" s="5" customFormat="1" x14ac:dyDescent="0.25">
      <c r="A143" s="87" t="s">
        <v>9021</v>
      </c>
      <c r="B143" s="98"/>
      <c r="C143" s="43"/>
      <c r="D143" s="44"/>
      <c r="E143" s="47"/>
      <c r="F143" s="10" t="s">
        <v>5249</v>
      </c>
      <c r="G143" s="791" t="s">
        <v>9527</v>
      </c>
      <c r="H143" s="781" t="str">
        <f t="shared" si="32"/>
        <v/>
      </c>
      <c r="I143" s="782" t="str">
        <f t="shared" si="31"/>
        <v/>
      </c>
      <c r="J143" s="782" t="str">
        <f t="shared" si="31"/>
        <v/>
      </c>
      <c r="K143" s="783" t="str">
        <f t="shared" si="31"/>
        <v/>
      </c>
      <c r="L143" s="784" t="str">
        <f>IF(ISNUMBER(F143),IF(LEFT(A143,3)="Cat",VLOOKUP(A143,'Loc Configurations Seules'!R:U,4,FALSE),VLOOKUP(G143,'Loc Coefficients Location'!A:D,4,FALSE)),"")</f>
        <v/>
      </c>
      <c r="M143" s="785" t="str">
        <f t="shared" si="27"/>
        <v/>
      </c>
      <c r="N143" s="786" t="str">
        <f>IF(ISNUMBER(F143),IF(LEFT(A143,3)="Cat",VLOOKUP(A143,'Loc Configurations Seules'!R:V,5,FALSE),VLOOKUP(G143,'Loc Coefficients Location'!A:E,5,FALSE)),"")</f>
        <v/>
      </c>
      <c r="O143" s="785" t="str">
        <f t="shared" si="28"/>
        <v/>
      </c>
      <c r="P143" s="786" t="str">
        <f>IF(ISNUMBER(F143),IF(LEFT(A143,3)="Cat",VLOOKUP(A143,'Loc Configurations Seules'!R:W,6,FALSE),VLOOKUP(G143,'Loc Coefficients Location'!A:F,6,FALSE)),"")</f>
        <v/>
      </c>
      <c r="Q143" s="785" t="str">
        <f t="shared" si="29"/>
        <v/>
      </c>
      <c r="R143" s="786" t="str">
        <f>IF(ISNUMBER(F143),IF(LEFT(A143,3)="Cat",VLOOKUP(A143,'Loc Configurations Seules'!R:X,7,FALSE),VLOOKUP(G143,'Loc Coefficients Location'!A:G,7,FALSE)),"")</f>
        <v/>
      </c>
      <c r="S143" s="785" t="str">
        <f t="shared" si="30"/>
        <v/>
      </c>
    </row>
    <row r="144" spans="1:19" s="5" customFormat="1" ht="25.5" x14ac:dyDescent="0.25">
      <c r="A144" s="69" t="s">
        <v>164</v>
      </c>
      <c r="B144" s="42" t="s">
        <v>165</v>
      </c>
      <c r="C144" s="43" t="s">
        <v>9022</v>
      </c>
      <c r="D144" s="44"/>
      <c r="E144" s="47"/>
      <c r="F144" s="10">
        <v>117</v>
      </c>
      <c r="G144" s="791" t="s">
        <v>9621</v>
      </c>
      <c r="H144" s="781">
        <f t="shared" si="32"/>
        <v>30.88</v>
      </c>
      <c r="I144" s="782">
        <f t="shared" si="31"/>
        <v>15.66</v>
      </c>
      <c r="J144" s="782">
        <f t="shared" si="31"/>
        <v>10.69</v>
      </c>
      <c r="K144" s="783">
        <f t="shared" si="31"/>
        <v>8.2200000000000006</v>
      </c>
      <c r="L144" s="784"/>
      <c r="M144" s="785"/>
      <c r="N144" s="786"/>
      <c r="O144" s="785"/>
      <c r="P144" s="786"/>
      <c r="Q144" s="785"/>
      <c r="R144" s="786"/>
      <c r="S144" s="785"/>
    </row>
    <row r="145" spans="1:19" s="5" customFormat="1" ht="25.5" x14ac:dyDescent="0.25">
      <c r="A145" s="69" t="s">
        <v>166</v>
      </c>
      <c r="B145" s="42" t="s">
        <v>167</v>
      </c>
      <c r="C145" s="43" t="s">
        <v>9023</v>
      </c>
      <c r="D145" s="44"/>
      <c r="E145" s="47"/>
      <c r="F145" s="10">
        <v>86</v>
      </c>
      <c r="G145" s="791" t="s">
        <v>9621</v>
      </c>
      <c r="H145" s="781">
        <f t="shared" si="32"/>
        <v>22.7</v>
      </c>
      <c r="I145" s="782">
        <f t="shared" si="31"/>
        <v>11.51</v>
      </c>
      <c r="J145" s="782">
        <f t="shared" si="31"/>
        <v>7.86</v>
      </c>
      <c r="K145" s="783">
        <f t="shared" si="31"/>
        <v>6.04</v>
      </c>
      <c r="L145" s="784"/>
      <c r="M145" s="785"/>
      <c r="N145" s="786"/>
      <c r="O145" s="785"/>
      <c r="P145" s="786"/>
      <c r="Q145" s="785"/>
      <c r="R145" s="786"/>
      <c r="S145" s="785"/>
    </row>
    <row r="146" spans="1:19" s="5" customFormat="1" ht="25.5" x14ac:dyDescent="0.25">
      <c r="A146" s="69" t="s">
        <v>168</v>
      </c>
      <c r="B146" s="42" t="s">
        <v>169</v>
      </c>
      <c r="C146" s="43" t="s">
        <v>9024</v>
      </c>
      <c r="D146" s="44"/>
      <c r="E146" s="47"/>
      <c r="F146" s="10">
        <v>131</v>
      </c>
      <c r="G146" s="791" t="s">
        <v>9621</v>
      </c>
      <c r="H146" s="781">
        <f t="shared" si="32"/>
        <v>34.57</v>
      </c>
      <c r="I146" s="782">
        <f t="shared" si="31"/>
        <v>17.53</v>
      </c>
      <c r="J146" s="782">
        <f t="shared" si="31"/>
        <v>11.97</v>
      </c>
      <c r="K146" s="783">
        <f t="shared" si="31"/>
        <v>9.1999999999999993</v>
      </c>
      <c r="L146" s="784"/>
      <c r="M146" s="785"/>
      <c r="N146" s="786"/>
      <c r="O146" s="785"/>
      <c r="P146" s="786"/>
      <c r="Q146" s="785"/>
      <c r="R146" s="786"/>
      <c r="S146" s="785"/>
    </row>
    <row r="147" spans="1:19" s="5" customFormat="1" ht="25.5" x14ac:dyDescent="0.25">
      <c r="A147" s="69" t="s">
        <v>225</v>
      </c>
      <c r="B147" s="42" t="s">
        <v>226</v>
      </c>
      <c r="C147" s="43" t="s">
        <v>9025</v>
      </c>
      <c r="D147" s="44"/>
      <c r="E147" s="47"/>
      <c r="F147" s="10">
        <v>212</v>
      </c>
      <c r="G147" s="791" t="s">
        <v>9621</v>
      </c>
      <c r="H147" s="781">
        <f t="shared" si="32"/>
        <v>55.95</v>
      </c>
      <c r="I147" s="782">
        <f t="shared" si="31"/>
        <v>28.38</v>
      </c>
      <c r="J147" s="782">
        <f t="shared" si="31"/>
        <v>19.37</v>
      </c>
      <c r="K147" s="783">
        <f t="shared" si="31"/>
        <v>14.89</v>
      </c>
      <c r="L147" s="784"/>
      <c r="M147" s="785"/>
      <c r="N147" s="786"/>
      <c r="O147" s="785"/>
      <c r="P147" s="786"/>
      <c r="Q147" s="785"/>
      <c r="R147" s="786"/>
      <c r="S147" s="785"/>
    </row>
    <row r="148" spans="1:19" s="5" customFormat="1" ht="25.5" x14ac:dyDescent="0.25">
      <c r="A148" s="69" t="s">
        <v>227</v>
      </c>
      <c r="B148" s="42" t="s">
        <v>228</v>
      </c>
      <c r="C148" s="43" t="s">
        <v>9026</v>
      </c>
      <c r="D148" s="44"/>
      <c r="E148" s="47"/>
      <c r="F148" s="10">
        <v>233</v>
      </c>
      <c r="G148" s="791" t="s">
        <v>9621</v>
      </c>
      <c r="H148" s="781">
        <f t="shared" si="32"/>
        <v>61.49</v>
      </c>
      <c r="I148" s="782">
        <f t="shared" si="31"/>
        <v>31.19</v>
      </c>
      <c r="J148" s="782">
        <f t="shared" si="31"/>
        <v>21.28</v>
      </c>
      <c r="K148" s="783">
        <f t="shared" si="31"/>
        <v>16.37</v>
      </c>
      <c r="L148" s="784"/>
      <c r="M148" s="785"/>
      <c r="N148" s="786"/>
      <c r="O148" s="785"/>
      <c r="P148" s="786"/>
      <c r="Q148" s="785"/>
      <c r="R148" s="786"/>
      <c r="S148" s="785"/>
    </row>
    <row r="149" spans="1:19" s="5" customFormat="1" x14ac:dyDescent="0.25">
      <c r="A149" s="89" t="s">
        <v>5428</v>
      </c>
      <c r="B149" s="42" t="s">
        <v>178</v>
      </c>
      <c r="C149" s="43" t="s">
        <v>9027</v>
      </c>
      <c r="D149" s="44"/>
      <c r="E149" s="47"/>
      <c r="F149" s="10">
        <v>60</v>
      </c>
      <c r="G149" s="791" t="s">
        <v>9621</v>
      </c>
      <c r="H149" s="781">
        <f t="shared" si="32"/>
        <v>15.84</v>
      </c>
      <c r="I149" s="782">
        <f t="shared" si="31"/>
        <v>8.0299999999999994</v>
      </c>
      <c r="J149" s="782">
        <f t="shared" si="31"/>
        <v>5.48</v>
      </c>
      <c r="K149" s="783">
        <f t="shared" si="31"/>
        <v>4.22</v>
      </c>
      <c r="L149" s="784"/>
      <c r="M149" s="785"/>
      <c r="N149" s="786"/>
      <c r="O149" s="785"/>
      <c r="P149" s="786"/>
      <c r="Q149" s="785"/>
      <c r="R149" s="786"/>
      <c r="S149" s="785"/>
    </row>
    <row r="150" spans="1:19" s="5" customFormat="1" x14ac:dyDescent="0.25">
      <c r="A150" s="89" t="s">
        <v>730</v>
      </c>
      <c r="B150" s="42" t="s">
        <v>180</v>
      </c>
      <c r="C150" s="43" t="s">
        <v>9028</v>
      </c>
      <c r="D150" s="44"/>
      <c r="E150" s="47"/>
      <c r="F150" s="10">
        <v>359</v>
      </c>
      <c r="G150" s="791" t="s">
        <v>9621</v>
      </c>
      <c r="H150" s="781">
        <f t="shared" si="32"/>
        <v>94.75</v>
      </c>
      <c r="I150" s="782">
        <f t="shared" si="31"/>
        <v>48.05</v>
      </c>
      <c r="J150" s="782">
        <f t="shared" si="31"/>
        <v>32.79</v>
      </c>
      <c r="K150" s="783">
        <f t="shared" si="31"/>
        <v>25.22</v>
      </c>
      <c r="L150" s="784"/>
      <c r="M150" s="785"/>
      <c r="N150" s="786"/>
      <c r="O150" s="785"/>
      <c r="P150" s="786"/>
      <c r="Q150" s="785"/>
      <c r="R150" s="786"/>
      <c r="S150" s="785"/>
    </row>
    <row r="151" spans="1:19" s="5" customFormat="1" x14ac:dyDescent="0.25">
      <c r="A151" s="89" t="s">
        <v>5429</v>
      </c>
      <c r="B151" s="42" t="s">
        <v>182</v>
      </c>
      <c r="C151" s="43" t="s">
        <v>9029</v>
      </c>
      <c r="D151" s="44"/>
      <c r="E151" s="47"/>
      <c r="F151" s="10">
        <v>119</v>
      </c>
      <c r="G151" s="791" t="s">
        <v>9621</v>
      </c>
      <c r="H151" s="781">
        <f t="shared" si="32"/>
        <v>31.41</v>
      </c>
      <c r="I151" s="782">
        <f t="shared" si="31"/>
        <v>15.93</v>
      </c>
      <c r="J151" s="782">
        <f t="shared" si="31"/>
        <v>10.87</v>
      </c>
      <c r="K151" s="783">
        <f t="shared" si="31"/>
        <v>8.36</v>
      </c>
      <c r="L151" s="784"/>
      <c r="M151" s="785"/>
      <c r="N151" s="786"/>
      <c r="O151" s="785"/>
      <c r="P151" s="786"/>
      <c r="Q151" s="785"/>
      <c r="R151" s="786"/>
      <c r="S151" s="785"/>
    </row>
    <row r="152" spans="1:19" s="5" customFormat="1" x14ac:dyDescent="0.25">
      <c r="A152" s="89" t="s">
        <v>733</v>
      </c>
      <c r="B152" s="42" t="s">
        <v>184</v>
      </c>
      <c r="C152" s="43" t="s">
        <v>9030</v>
      </c>
      <c r="D152" s="44"/>
      <c r="E152" s="47"/>
      <c r="F152" s="10">
        <v>549</v>
      </c>
      <c r="G152" s="791" t="s">
        <v>9621</v>
      </c>
      <c r="H152" s="781">
        <f t="shared" si="32"/>
        <v>144.88999999999999</v>
      </c>
      <c r="I152" s="782">
        <f t="shared" si="31"/>
        <v>73.489999999999995</v>
      </c>
      <c r="J152" s="782">
        <f t="shared" si="31"/>
        <v>50.15</v>
      </c>
      <c r="K152" s="783">
        <f t="shared" si="31"/>
        <v>38.57</v>
      </c>
      <c r="L152" s="784"/>
      <c r="M152" s="785"/>
      <c r="N152" s="786"/>
      <c r="O152" s="785"/>
      <c r="P152" s="786"/>
      <c r="Q152" s="785"/>
      <c r="R152" s="786"/>
      <c r="S152" s="785"/>
    </row>
    <row r="153" spans="1:19" s="5" customFormat="1" x14ac:dyDescent="0.25">
      <c r="A153" s="69"/>
      <c r="B153" s="42"/>
      <c r="C153" s="43"/>
      <c r="D153" s="44"/>
      <c r="E153" s="47"/>
      <c r="F153" s="10" t="s">
        <v>5249</v>
      </c>
      <c r="G153" s="791" t="s">
        <v>9527</v>
      </c>
      <c r="H153" s="781" t="str">
        <f t="shared" si="32"/>
        <v/>
      </c>
      <c r="I153" s="782" t="str">
        <f t="shared" si="31"/>
        <v/>
      </c>
      <c r="J153" s="782" t="str">
        <f t="shared" si="31"/>
        <v/>
      </c>
      <c r="K153" s="783" t="str">
        <f t="shared" si="31"/>
        <v/>
      </c>
      <c r="L153" s="784" t="str">
        <f>IF(ISNUMBER(F153),IF(LEFT(A153,3)="Cat",VLOOKUP(A153,'Loc Configurations Seules'!R:U,4,FALSE),VLOOKUP(G153,'Loc Coefficients Location'!A:D,4,FALSE)),"")</f>
        <v/>
      </c>
      <c r="M153" s="785" t="str">
        <f t="shared" ref="M153:M154" si="33">IF(ISNUMBER(L153),L153*$F153,"")</f>
        <v/>
      </c>
      <c r="N153" s="786" t="str">
        <f>IF(ISNUMBER(F153),IF(LEFT(A153,3)="Cat",VLOOKUP(A153,'Loc Configurations Seules'!R:V,5,FALSE),VLOOKUP(G153,'Loc Coefficients Location'!A:E,5,FALSE)),"")</f>
        <v/>
      </c>
      <c r="O153" s="785" t="str">
        <f t="shared" ref="O153:O154" si="34">IF(ISNUMBER(N153),N153*$F153,"")</f>
        <v/>
      </c>
      <c r="P153" s="786" t="str">
        <f>IF(ISNUMBER(F153),IF(LEFT(A153,3)="Cat",VLOOKUP(A153,'Loc Configurations Seules'!R:W,6,FALSE),VLOOKUP(G153,'Loc Coefficients Location'!A:F,6,FALSE)),"")</f>
        <v/>
      </c>
      <c r="Q153" s="785" t="str">
        <f t="shared" ref="Q153:Q154" si="35">IF(ISNUMBER(P153),P153*$F153,"")</f>
        <v/>
      </c>
      <c r="R153" s="786" t="str">
        <f>IF(ISNUMBER(F153),IF(LEFT(A153,3)="Cat",VLOOKUP(A153,'Loc Configurations Seules'!R:X,7,FALSE),VLOOKUP(G153,'Loc Coefficients Location'!A:G,7,FALSE)),"")</f>
        <v/>
      </c>
      <c r="S153" s="785" t="str">
        <f t="shared" ref="S153:S154" si="36">IF(ISNUMBER(R153),R153*$F153,"")</f>
        <v/>
      </c>
    </row>
    <row r="154" spans="1:19" s="5" customFormat="1" x14ac:dyDescent="0.25">
      <c r="A154" s="87" t="s">
        <v>9031</v>
      </c>
      <c r="B154" s="98"/>
      <c r="C154" s="43"/>
      <c r="D154" s="44"/>
      <c r="E154" s="47"/>
      <c r="F154" s="10" t="s">
        <v>5249</v>
      </c>
      <c r="G154" s="791" t="s">
        <v>9527</v>
      </c>
      <c r="H154" s="781" t="str">
        <f t="shared" si="32"/>
        <v/>
      </c>
      <c r="I154" s="782" t="str">
        <f t="shared" si="31"/>
        <v/>
      </c>
      <c r="J154" s="782" t="str">
        <f t="shared" si="31"/>
        <v/>
      </c>
      <c r="K154" s="783" t="str">
        <f t="shared" si="31"/>
        <v/>
      </c>
      <c r="L154" s="784" t="str">
        <f>IF(ISNUMBER(F154),IF(LEFT(A154,3)="Cat",VLOOKUP(A154,'Loc Configurations Seules'!R:U,4,FALSE),VLOOKUP(G154,'Loc Coefficients Location'!A:D,4,FALSE)),"")</f>
        <v/>
      </c>
      <c r="M154" s="785" t="str">
        <f t="shared" si="33"/>
        <v/>
      </c>
      <c r="N154" s="786" t="str">
        <f>IF(ISNUMBER(F154),IF(LEFT(A154,3)="Cat",VLOOKUP(A154,'Loc Configurations Seules'!R:V,5,FALSE),VLOOKUP(G154,'Loc Coefficients Location'!A:E,5,FALSE)),"")</f>
        <v/>
      </c>
      <c r="O154" s="785" t="str">
        <f t="shared" si="34"/>
        <v/>
      </c>
      <c r="P154" s="786" t="str">
        <f>IF(ISNUMBER(F154),IF(LEFT(A154,3)="Cat",VLOOKUP(A154,'Loc Configurations Seules'!R:W,6,FALSE),VLOOKUP(G154,'Loc Coefficients Location'!A:F,6,FALSE)),"")</f>
        <v/>
      </c>
      <c r="Q154" s="785" t="str">
        <f t="shared" si="35"/>
        <v/>
      </c>
      <c r="R154" s="786" t="str">
        <f>IF(ISNUMBER(F154),IF(LEFT(A154,3)="Cat",VLOOKUP(A154,'Loc Configurations Seules'!R:X,7,FALSE),VLOOKUP(G154,'Loc Coefficients Location'!A:G,7,FALSE)),"")</f>
        <v/>
      </c>
      <c r="S154" s="785" t="str">
        <f t="shared" si="36"/>
        <v/>
      </c>
    </row>
    <row r="155" spans="1:19" s="5" customFormat="1" ht="25.5" x14ac:dyDescent="0.25">
      <c r="A155" s="69" t="s">
        <v>164</v>
      </c>
      <c r="B155" s="42" t="s">
        <v>165</v>
      </c>
      <c r="C155" s="43" t="s">
        <v>9014</v>
      </c>
      <c r="D155" s="44"/>
      <c r="E155" s="47"/>
      <c r="F155" s="10">
        <v>117</v>
      </c>
      <c r="G155" s="791" t="s">
        <v>9621</v>
      </c>
      <c r="H155" s="781">
        <f t="shared" si="32"/>
        <v>30.88</v>
      </c>
      <c r="I155" s="782">
        <f t="shared" si="31"/>
        <v>15.66</v>
      </c>
      <c r="J155" s="782">
        <f t="shared" si="31"/>
        <v>10.69</v>
      </c>
      <c r="K155" s="783">
        <f t="shared" si="31"/>
        <v>8.2200000000000006</v>
      </c>
      <c r="L155" s="784"/>
      <c r="M155" s="785"/>
      <c r="N155" s="786"/>
      <c r="O155" s="785"/>
      <c r="P155" s="786"/>
      <c r="Q155" s="785"/>
      <c r="R155" s="786"/>
      <c r="S155" s="785"/>
    </row>
    <row r="156" spans="1:19" s="5" customFormat="1" ht="25.5" x14ac:dyDescent="0.25">
      <c r="A156" s="69" t="s">
        <v>166</v>
      </c>
      <c r="B156" s="42" t="s">
        <v>167</v>
      </c>
      <c r="C156" s="43" t="s">
        <v>9015</v>
      </c>
      <c r="D156" s="44"/>
      <c r="E156" s="47"/>
      <c r="F156" s="10">
        <v>86</v>
      </c>
      <c r="G156" s="791" t="s">
        <v>9621</v>
      </c>
      <c r="H156" s="781">
        <f t="shared" si="32"/>
        <v>22.7</v>
      </c>
      <c r="I156" s="782">
        <f t="shared" si="31"/>
        <v>11.51</v>
      </c>
      <c r="J156" s="782">
        <f t="shared" si="31"/>
        <v>7.86</v>
      </c>
      <c r="K156" s="783">
        <f t="shared" si="31"/>
        <v>6.04</v>
      </c>
      <c r="L156" s="784"/>
      <c r="M156" s="785"/>
      <c r="N156" s="786"/>
      <c r="O156" s="785"/>
      <c r="P156" s="786"/>
      <c r="Q156" s="785"/>
      <c r="R156" s="786"/>
      <c r="S156" s="785"/>
    </row>
    <row r="157" spans="1:19" s="5" customFormat="1" ht="25.5" x14ac:dyDescent="0.25">
      <c r="A157" s="69" t="s">
        <v>168</v>
      </c>
      <c r="B157" s="42" t="s">
        <v>229</v>
      </c>
      <c r="C157" s="43" t="s">
        <v>9016</v>
      </c>
      <c r="D157" s="44"/>
      <c r="E157" s="47"/>
      <c r="F157" s="10">
        <v>131</v>
      </c>
      <c r="G157" s="791" t="s">
        <v>9621</v>
      </c>
      <c r="H157" s="781">
        <f t="shared" si="32"/>
        <v>34.57</v>
      </c>
      <c r="I157" s="782">
        <f t="shared" si="31"/>
        <v>17.53</v>
      </c>
      <c r="J157" s="782">
        <f t="shared" si="31"/>
        <v>11.97</v>
      </c>
      <c r="K157" s="783">
        <f t="shared" si="31"/>
        <v>9.1999999999999993</v>
      </c>
      <c r="L157" s="784"/>
      <c r="M157" s="785"/>
      <c r="N157" s="786"/>
      <c r="O157" s="785"/>
      <c r="P157" s="786"/>
      <c r="Q157" s="785"/>
      <c r="R157" s="786"/>
      <c r="S157" s="785"/>
    </row>
    <row r="158" spans="1:19" s="5" customFormat="1" ht="25.5" x14ac:dyDescent="0.25">
      <c r="A158" s="69" t="s">
        <v>225</v>
      </c>
      <c r="B158" s="42" t="s">
        <v>226</v>
      </c>
      <c r="C158" s="43" t="s">
        <v>9032</v>
      </c>
      <c r="D158" s="44"/>
      <c r="E158" s="47"/>
      <c r="F158" s="10">
        <v>212</v>
      </c>
      <c r="G158" s="791" t="s">
        <v>9621</v>
      </c>
      <c r="H158" s="781">
        <f t="shared" si="32"/>
        <v>55.95</v>
      </c>
      <c r="I158" s="782">
        <f t="shared" si="31"/>
        <v>28.38</v>
      </c>
      <c r="J158" s="782">
        <f t="shared" si="31"/>
        <v>19.37</v>
      </c>
      <c r="K158" s="783">
        <f t="shared" si="31"/>
        <v>14.89</v>
      </c>
      <c r="L158" s="784"/>
      <c r="M158" s="785"/>
      <c r="N158" s="786"/>
      <c r="O158" s="785"/>
      <c r="P158" s="786"/>
      <c r="Q158" s="785"/>
      <c r="R158" s="786"/>
      <c r="S158" s="785"/>
    </row>
    <row r="159" spans="1:19" s="5" customFormat="1" ht="25.5" x14ac:dyDescent="0.25">
      <c r="A159" s="69" t="s">
        <v>227</v>
      </c>
      <c r="B159" s="42" t="s">
        <v>228</v>
      </c>
      <c r="C159" s="43" t="s">
        <v>9033</v>
      </c>
      <c r="D159" s="44"/>
      <c r="E159" s="47"/>
      <c r="F159" s="10">
        <v>233</v>
      </c>
      <c r="G159" s="791" t="s">
        <v>9621</v>
      </c>
      <c r="H159" s="781">
        <f t="shared" si="32"/>
        <v>61.49</v>
      </c>
      <c r="I159" s="782">
        <f t="shared" si="31"/>
        <v>31.19</v>
      </c>
      <c r="J159" s="782">
        <f t="shared" si="31"/>
        <v>21.28</v>
      </c>
      <c r="K159" s="783">
        <f t="shared" si="31"/>
        <v>16.37</v>
      </c>
      <c r="L159" s="784"/>
      <c r="M159" s="785"/>
      <c r="N159" s="786"/>
      <c r="O159" s="785"/>
      <c r="P159" s="786"/>
      <c r="Q159" s="785"/>
      <c r="R159" s="786"/>
      <c r="S159" s="785"/>
    </row>
    <row r="160" spans="1:19" s="5" customFormat="1" x14ac:dyDescent="0.25">
      <c r="A160" s="89" t="s">
        <v>5428</v>
      </c>
      <c r="B160" s="42" t="s">
        <v>178</v>
      </c>
      <c r="C160" s="43" t="s">
        <v>9017</v>
      </c>
      <c r="D160" s="44"/>
      <c r="E160" s="47"/>
      <c r="F160" s="10">
        <v>60</v>
      </c>
      <c r="G160" s="791" t="s">
        <v>9621</v>
      </c>
      <c r="H160" s="781">
        <f t="shared" si="32"/>
        <v>15.84</v>
      </c>
      <c r="I160" s="782">
        <f t="shared" si="31"/>
        <v>8.0299999999999994</v>
      </c>
      <c r="J160" s="782">
        <f t="shared" si="31"/>
        <v>5.48</v>
      </c>
      <c r="K160" s="783">
        <f t="shared" si="31"/>
        <v>4.22</v>
      </c>
      <c r="L160" s="784"/>
      <c r="M160" s="785"/>
      <c r="N160" s="786"/>
      <c r="O160" s="785"/>
      <c r="P160" s="786"/>
      <c r="Q160" s="785"/>
      <c r="R160" s="786"/>
      <c r="S160" s="785"/>
    </row>
    <row r="161" spans="1:19" s="5" customFormat="1" x14ac:dyDescent="0.25">
      <c r="A161" s="89" t="s">
        <v>730</v>
      </c>
      <c r="B161" s="42" t="s">
        <v>180</v>
      </c>
      <c r="C161" s="43" t="s">
        <v>9018</v>
      </c>
      <c r="D161" s="44"/>
      <c r="E161" s="47"/>
      <c r="F161" s="10">
        <v>359</v>
      </c>
      <c r="G161" s="791" t="s">
        <v>9621</v>
      </c>
      <c r="H161" s="781">
        <f t="shared" si="32"/>
        <v>94.75</v>
      </c>
      <c r="I161" s="782">
        <f t="shared" si="31"/>
        <v>48.05</v>
      </c>
      <c r="J161" s="782">
        <f t="shared" si="31"/>
        <v>32.79</v>
      </c>
      <c r="K161" s="783">
        <f t="shared" si="31"/>
        <v>25.22</v>
      </c>
      <c r="L161" s="784"/>
      <c r="M161" s="785"/>
      <c r="N161" s="786"/>
      <c r="O161" s="785"/>
      <c r="P161" s="786"/>
      <c r="Q161" s="785"/>
      <c r="R161" s="786"/>
      <c r="S161" s="785"/>
    </row>
    <row r="162" spans="1:19" s="5" customFormat="1" x14ac:dyDescent="0.25">
      <c r="A162" s="89" t="s">
        <v>5429</v>
      </c>
      <c r="B162" s="42" t="s">
        <v>182</v>
      </c>
      <c r="C162" s="43" t="s">
        <v>9019</v>
      </c>
      <c r="D162" s="44"/>
      <c r="E162" s="47"/>
      <c r="F162" s="10">
        <v>119</v>
      </c>
      <c r="G162" s="791" t="s">
        <v>9621</v>
      </c>
      <c r="H162" s="781">
        <f t="shared" si="32"/>
        <v>31.41</v>
      </c>
      <c r="I162" s="782">
        <f t="shared" si="31"/>
        <v>15.93</v>
      </c>
      <c r="J162" s="782">
        <f t="shared" si="31"/>
        <v>10.87</v>
      </c>
      <c r="K162" s="783">
        <f t="shared" si="31"/>
        <v>8.36</v>
      </c>
      <c r="L162" s="784"/>
      <c r="M162" s="785"/>
      <c r="N162" s="786"/>
      <c r="O162" s="785"/>
      <c r="P162" s="786"/>
      <c r="Q162" s="785"/>
      <c r="R162" s="786"/>
      <c r="S162" s="785"/>
    </row>
    <row r="163" spans="1:19" s="5" customFormat="1" x14ac:dyDescent="0.25">
      <c r="A163" s="89" t="s">
        <v>733</v>
      </c>
      <c r="B163" s="42" t="s">
        <v>184</v>
      </c>
      <c r="C163" s="43" t="s">
        <v>9020</v>
      </c>
      <c r="D163" s="44"/>
      <c r="E163" s="47"/>
      <c r="F163" s="10">
        <v>549</v>
      </c>
      <c r="G163" s="791" t="s">
        <v>9621</v>
      </c>
      <c r="H163" s="781">
        <f t="shared" si="32"/>
        <v>144.88999999999999</v>
      </c>
      <c r="I163" s="782">
        <f t="shared" si="31"/>
        <v>73.489999999999995</v>
      </c>
      <c r="J163" s="782">
        <f t="shared" si="31"/>
        <v>50.15</v>
      </c>
      <c r="K163" s="783">
        <f t="shared" si="31"/>
        <v>38.57</v>
      </c>
      <c r="L163" s="784"/>
      <c r="M163" s="785"/>
      <c r="N163" s="786"/>
      <c r="O163" s="785"/>
      <c r="P163" s="786"/>
      <c r="Q163" s="785"/>
      <c r="R163" s="786"/>
      <c r="S163" s="785"/>
    </row>
    <row r="164" spans="1:19" s="5" customFormat="1" ht="15.75" thickBot="1" x14ac:dyDescent="0.3">
      <c r="A164" s="99" t="s">
        <v>3889</v>
      </c>
      <c r="B164" s="55"/>
      <c r="C164" s="56"/>
      <c r="D164" s="57"/>
      <c r="E164" s="58"/>
      <c r="F164" s="59" t="s">
        <v>5249</v>
      </c>
      <c r="G164" s="791" t="s">
        <v>9527</v>
      </c>
      <c r="H164" s="781" t="str">
        <f t="shared" si="32"/>
        <v/>
      </c>
      <c r="I164" s="782" t="str">
        <f t="shared" si="31"/>
        <v/>
      </c>
      <c r="J164" s="782" t="str">
        <f t="shared" si="31"/>
        <v/>
      </c>
      <c r="K164" s="783" t="str">
        <f t="shared" si="31"/>
        <v/>
      </c>
      <c r="L164" s="784" t="str">
        <f>IF(ISNUMBER(F164),IF(LEFT(A164,3)="Cat",VLOOKUP(A164,'Loc Configurations Seules'!R:U,4,FALSE),VLOOKUP(G164,'Loc Coefficients Location'!A:D,4,FALSE)),"")</f>
        <v/>
      </c>
      <c r="M164" s="785" t="str">
        <f>IF(ISNUMBER(L164),L164*$F164,"")</f>
        <v/>
      </c>
      <c r="N164" s="786" t="str">
        <f>IF(ISNUMBER(F164),IF(LEFT(A164,3)="Cat",VLOOKUP(A164,'Loc Configurations Seules'!R:V,5,FALSE),VLOOKUP(G164,'Loc Coefficients Location'!A:E,5,FALSE)),"")</f>
        <v/>
      </c>
      <c r="O164" s="785" t="str">
        <f>IF(ISNUMBER(N164),N164*$F164,"")</f>
        <v/>
      </c>
      <c r="P164" s="786" t="str">
        <f>IF(ISNUMBER(F164),IF(LEFT(A164,3)="Cat",VLOOKUP(A164,'Loc Configurations Seules'!R:W,6,FALSE),VLOOKUP(G164,'Loc Coefficients Location'!A:F,6,FALSE)),"")</f>
        <v/>
      </c>
      <c r="Q164" s="785" t="str">
        <f>IF(ISNUMBER(P164),P164*$F164,"")</f>
        <v/>
      </c>
      <c r="R164" s="786" t="str">
        <f>IF(ISNUMBER(F164),IF(LEFT(A164,3)="Cat",VLOOKUP(A164,'Loc Configurations Seules'!R:X,7,FALSE),VLOOKUP(G164,'Loc Coefficients Location'!A:G,7,FALSE)),"")</f>
        <v/>
      </c>
      <c r="S164" s="785" t="str">
        <f>IF(ISNUMBER(R164),R164*$F164,"")</f>
        <v/>
      </c>
    </row>
    <row r="165" spans="1:19" s="5" customFormat="1" ht="25.5" x14ac:dyDescent="0.25">
      <c r="A165" s="100" t="s">
        <v>164</v>
      </c>
      <c r="B165" s="61" t="s">
        <v>165</v>
      </c>
      <c r="C165" s="94" t="s">
        <v>3890</v>
      </c>
      <c r="D165" s="60"/>
      <c r="E165" s="61"/>
      <c r="F165" s="95">
        <v>38</v>
      </c>
      <c r="G165" s="791" t="s">
        <v>9621</v>
      </c>
      <c r="H165" s="781">
        <f t="shared" si="32"/>
        <v>10.029999999999999</v>
      </c>
      <c r="I165" s="782">
        <f t="shared" si="31"/>
        <v>5.09</v>
      </c>
      <c r="J165" s="782">
        <f t="shared" si="31"/>
        <v>3.47</v>
      </c>
      <c r="K165" s="783">
        <f t="shared" si="31"/>
        <v>2.67</v>
      </c>
      <c r="L165" s="784"/>
      <c r="M165" s="785"/>
      <c r="N165" s="786"/>
      <c r="O165" s="785"/>
      <c r="P165" s="786"/>
      <c r="Q165" s="785"/>
      <c r="R165" s="786"/>
      <c r="S165" s="785"/>
    </row>
    <row r="166" spans="1:19" s="5" customFormat="1" ht="25.5" x14ac:dyDescent="0.25">
      <c r="A166" s="41" t="s">
        <v>166</v>
      </c>
      <c r="B166" s="47" t="s">
        <v>167</v>
      </c>
      <c r="C166" s="43" t="s">
        <v>3891</v>
      </c>
      <c r="D166" s="44"/>
      <c r="E166" s="47"/>
      <c r="F166" s="46">
        <v>165</v>
      </c>
      <c r="G166" s="791" t="s">
        <v>9621</v>
      </c>
      <c r="H166" s="781">
        <f t="shared" si="32"/>
        <v>43.55</v>
      </c>
      <c r="I166" s="782">
        <f t="shared" si="31"/>
        <v>22.09</v>
      </c>
      <c r="J166" s="782">
        <f t="shared" si="31"/>
        <v>15.07</v>
      </c>
      <c r="K166" s="783">
        <f t="shared" si="31"/>
        <v>11.59</v>
      </c>
      <c r="L166" s="784"/>
      <c r="M166" s="785"/>
      <c r="N166" s="786"/>
      <c r="O166" s="785"/>
      <c r="P166" s="786"/>
      <c r="Q166" s="785"/>
      <c r="R166" s="786"/>
      <c r="S166" s="785"/>
    </row>
    <row r="167" spans="1:19" s="5" customFormat="1" ht="25.5" x14ac:dyDescent="0.25">
      <c r="A167" s="41" t="s">
        <v>168</v>
      </c>
      <c r="B167" s="47" t="s">
        <v>169</v>
      </c>
      <c r="C167" s="43" t="s">
        <v>3892</v>
      </c>
      <c r="D167" s="44"/>
      <c r="E167" s="47"/>
      <c r="F167" s="46">
        <v>245</v>
      </c>
      <c r="G167" s="791" t="s">
        <v>9621</v>
      </c>
      <c r="H167" s="781">
        <f t="shared" si="32"/>
        <v>64.66</v>
      </c>
      <c r="I167" s="782">
        <f t="shared" si="31"/>
        <v>32.79</v>
      </c>
      <c r="J167" s="782">
        <f t="shared" si="31"/>
        <v>22.38</v>
      </c>
      <c r="K167" s="783">
        <f t="shared" si="31"/>
        <v>17.21</v>
      </c>
      <c r="L167" s="784"/>
      <c r="M167" s="785"/>
      <c r="N167" s="786"/>
      <c r="O167" s="785"/>
      <c r="P167" s="786"/>
      <c r="Q167" s="785"/>
      <c r="R167" s="786"/>
      <c r="S167" s="785"/>
    </row>
    <row r="168" spans="1:19" s="5" customFormat="1" ht="25.5" x14ac:dyDescent="0.25">
      <c r="A168" s="41" t="s">
        <v>225</v>
      </c>
      <c r="B168" s="47" t="s">
        <v>226</v>
      </c>
      <c r="C168" s="43" t="s">
        <v>3893</v>
      </c>
      <c r="D168" s="44"/>
      <c r="E168" s="47"/>
      <c r="F168" s="46">
        <v>654</v>
      </c>
      <c r="G168" s="791" t="s">
        <v>9621</v>
      </c>
      <c r="H168" s="781">
        <f t="shared" si="32"/>
        <v>172.61</v>
      </c>
      <c r="I168" s="782">
        <f t="shared" si="31"/>
        <v>87.54</v>
      </c>
      <c r="J168" s="782">
        <f t="shared" si="31"/>
        <v>59.74</v>
      </c>
      <c r="K168" s="783">
        <f t="shared" si="31"/>
        <v>45.95</v>
      </c>
      <c r="L168" s="784"/>
      <c r="M168" s="785"/>
      <c r="N168" s="786"/>
      <c r="O168" s="785"/>
      <c r="P168" s="786"/>
      <c r="Q168" s="785"/>
      <c r="R168" s="786"/>
      <c r="S168" s="785"/>
    </row>
    <row r="169" spans="1:19" ht="25.5" x14ac:dyDescent="0.25">
      <c r="A169" s="41" t="s">
        <v>227</v>
      </c>
      <c r="B169" s="47" t="s">
        <v>228</v>
      </c>
      <c r="C169" s="43" t="s">
        <v>7886</v>
      </c>
      <c r="D169" s="44"/>
      <c r="E169" s="47"/>
      <c r="F169" s="46">
        <v>734</v>
      </c>
      <c r="G169" s="791" t="s">
        <v>9621</v>
      </c>
      <c r="H169" s="781">
        <f t="shared" si="32"/>
        <v>193.72</v>
      </c>
      <c r="I169" s="782">
        <f t="shared" si="31"/>
        <v>98.25</v>
      </c>
      <c r="J169" s="782">
        <f t="shared" si="31"/>
        <v>67.05</v>
      </c>
      <c r="K169" s="783">
        <f t="shared" si="31"/>
        <v>51.57</v>
      </c>
      <c r="L169" s="784"/>
      <c r="M169" s="785"/>
      <c r="N169" s="786"/>
      <c r="O169" s="785"/>
      <c r="P169" s="786"/>
      <c r="Q169" s="785"/>
      <c r="R169" s="786"/>
      <c r="S169" s="785"/>
    </row>
    <row r="170" spans="1:19" ht="25.5" x14ac:dyDescent="0.25">
      <c r="A170" s="41" t="s">
        <v>5428</v>
      </c>
      <c r="B170" s="47" t="s">
        <v>178</v>
      </c>
      <c r="C170" s="43" t="s">
        <v>3894</v>
      </c>
      <c r="D170" s="44"/>
      <c r="E170" s="47"/>
      <c r="F170" s="46">
        <v>91</v>
      </c>
      <c r="G170" s="791" t="s">
        <v>9621</v>
      </c>
      <c r="H170" s="781">
        <f t="shared" si="32"/>
        <v>24.02</v>
      </c>
      <c r="I170" s="782">
        <f t="shared" si="31"/>
        <v>12.18</v>
      </c>
      <c r="J170" s="782">
        <f t="shared" si="31"/>
        <v>8.31</v>
      </c>
      <c r="K170" s="783">
        <f t="shared" si="31"/>
        <v>6.39</v>
      </c>
      <c r="L170" s="784"/>
      <c r="M170" s="785"/>
      <c r="N170" s="786"/>
      <c r="O170" s="785"/>
      <c r="P170" s="786"/>
      <c r="Q170" s="785"/>
      <c r="R170" s="786"/>
      <c r="S170" s="785"/>
    </row>
    <row r="171" spans="1:19" s="5" customFormat="1" ht="38.25" x14ac:dyDescent="0.25">
      <c r="A171" s="41" t="s">
        <v>5820</v>
      </c>
      <c r="B171" s="47" t="s">
        <v>4000</v>
      </c>
      <c r="C171" s="43" t="s">
        <v>7887</v>
      </c>
      <c r="D171" s="44"/>
      <c r="E171" s="47"/>
      <c r="F171" s="46">
        <v>115</v>
      </c>
      <c r="G171" s="791" t="s">
        <v>9621</v>
      </c>
      <c r="H171" s="781">
        <f t="shared" si="32"/>
        <v>30.35</v>
      </c>
      <c r="I171" s="782">
        <f t="shared" si="31"/>
        <v>15.39</v>
      </c>
      <c r="J171" s="782">
        <f t="shared" si="31"/>
        <v>10.51</v>
      </c>
      <c r="K171" s="783">
        <f t="shared" si="31"/>
        <v>8.08</v>
      </c>
      <c r="L171" s="784"/>
      <c r="M171" s="785"/>
      <c r="N171" s="786"/>
      <c r="O171" s="785"/>
      <c r="P171" s="786"/>
      <c r="Q171" s="785"/>
      <c r="R171" s="786"/>
      <c r="S171" s="785"/>
    </row>
    <row r="172" spans="1:19" s="5" customFormat="1" ht="25.5" x14ac:dyDescent="0.25">
      <c r="A172" s="41" t="s">
        <v>730</v>
      </c>
      <c r="B172" s="47" t="s">
        <v>180</v>
      </c>
      <c r="C172" s="43" t="s">
        <v>3895</v>
      </c>
      <c r="D172" s="44"/>
      <c r="E172" s="47"/>
      <c r="F172" s="46">
        <v>309</v>
      </c>
      <c r="G172" s="791" t="s">
        <v>9621</v>
      </c>
      <c r="H172" s="781">
        <f t="shared" si="32"/>
        <v>81.55</v>
      </c>
      <c r="I172" s="782">
        <f t="shared" si="31"/>
        <v>41.36</v>
      </c>
      <c r="J172" s="782">
        <f t="shared" si="31"/>
        <v>28.23</v>
      </c>
      <c r="K172" s="783">
        <f t="shared" si="31"/>
        <v>21.71</v>
      </c>
      <c r="L172" s="784"/>
      <c r="M172" s="785"/>
      <c r="N172" s="786"/>
      <c r="O172" s="785"/>
      <c r="P172" s="786"/>
      <c r="Q172" s="785"/>
      <c r="R172" s="786"/>
      <c r="S172" s="785"/>
    </row>
    <row r="173" spans="1:19" s="5" customFormat="1" ht="25.5" x14ac:dyDescent="0.25">
      <c r="A173" s="41" t="s">
        <v>5822</v>
      </c>
      <c r="B173" s="47" t="s">
        <v>5823</v>
      </c>
      <c r="C173" s="43" t="s">
        <v>7888</v>
      </c>
      <c r="D173" s="44"/>
      <c r="E173" s="47"/>
      <c r="F173" s="46">
        <v>333</v>
      </c>
      <c r="G173" s="791" t="s">
        <v>9621</v>
      </c>
      <c r="H173" s="781">
        <f t="shared" si="32"/>
        <v>87.89</v>
      </c>
      <c r="I173" s="782">
        <f t="shared" si="31"/>
        <v>44.57</v>
      </c>
      <c r="J173" s="782">
        <f t="shared" si="31"/>
        <v>30.42</v>
      </c>
      <c r="K173" s="783">
        <f t="shared" si="31"/>
        <v>23.4</v>
      </c>
      <c r="L173" s="784"/>
      <c r="M173" s="785"/>
      <c r="N173" s="786"/>
      <c r="O173" s="785"/>
      <c r="P173" s="786"/>
      <c r="Q173" s="785"/>
      <c r="R173" s="786"/>
      <c r="S173" s="785"/>
    </row>
    <row r="174" spans="1:19" s="5" customFormat="1" ht="25.5" x14ac:dyDescent="0.25">
      <c r="A174" s="41" t="s">
        <v>5429</v>
      </c>
      <c r="B174" s="47" t="s">
        <v>182</v>
      </c>
      <c r="C174" s="43" t="s">
        <v>3896</v>
      </c>
      <c r="D174" s="44"/>
      <c r="E174" s="47"/>
      <c r="F174" s="46">
        <v>181</v>
      </c>
      <c r="G174" s="791" t="s">
        <v>9621</v>
      </c>
      <c r="H174" s="781">
        <f t="shared" si="32"/>
        <v>47.77</v>
      </c>
      <c r="I174" s="782">
        <f t="shared" si="31"/>
        <v>24.23</v>
      </c>
      <c r="J174" s="782">
        <f t="shared" si="31"/>
        <v>16.53</v>
      </c>
      <c r="K174" s="783">
        <f t="shared" si="31"/>
        <v>12.72</v>
      </c>
      <c r="L174" s="784"/>
      <c r="M174" s="785"/>
      <c r="N174" s="786"/>
      <c r="O174" s="785"/>
      <c r="P174" s="786"/>
      <c r="Q174" s="785"/>
      <c r="R174" s="786"/>
      <c r="S174" s="785"/>
    </row>
    <row r="175" spans="1:19" s="5" customFormat="1" ht="38.25" x14ac:dyDescent="0.25">
      <c r="A175" s="41" t="s">
        <v>5825</v>
      </c>
      <c r="B175" s="47" t="s">
        <v>5826</v>
      </c>
      <c r="C175" s="43" t="s">
        <v>7889</v>
      </c>
      <c r="D175" s="44"/>
      <c r="E175" s="47"/>
      <c r="F175" s="46">
        <v>205</v>
      </c>
      <c r="G175" s="791" t="s">
        <v>9621</v>
      </c>
      <c r="H175" s="781">
        <f t="shared" si="32"/>
        <v>54.1</v>
      </c>
      <c r="I175" s="782">
        <f t="shared" si="31"/>
        <v>27.44</v>
      </c>
      <c r="J175" s="782">
        <f t="shared" si="31"/>
        <v>18.73</v>
      </c>
      <c r="K175" s="783">
        <f t="shared" si="31"/>
        <v>14.4</v>
      </c>
      <c r="L175" s="784"/>
      <c r="M175" s="785"/>
      <c r="N175" s="786"/>
      <c r="O175" s="785"/>
      <c r="P175" s="786"/>
      <c r="Q175" s="785"/>
      <c r="R175" s="786"/>
      <c r="S175" s="785"/>
    </row>
    <row r="176" spans="1:19" s="5" customFormat="1" ht="25.5" x14ac:dyDescent="0.25">
      <c r="A176" s="41" t="s">
        <v>733</v>
      </c>
      <c r="B176" s="47" t="s">
        <v>184</v>
      </c>
      <c r="C176" s="43" t="s">
        <v>3897</v>
      </c>
      <c r="D176" s="44"/>
      <c r="E176" s="47"/>
      <c r="F176" s="46">
        <v>453</v>
      </c>
      <c r="G176" s="791" t="s">
        <v>9621</v>
      </c>
      <c r="H176" s="781">
        <f t="shared" si="32"/>
        <v>119.56</v>
      </c>
      <c r="I176" s="782">
        <f t="shared" si="31"/>
        <v>60.64</v>
      </c>
      <c r="J176" s="782">
        <f t="shared" si="31"/>
        <v>41.38</v>
      </c>
      <c r="K176" s="783">
        <f t="shared" si="31"/>
        <v>31.83</v>
      </c>
      <c r="L176" s="784"/>
      <c r="M176" s="785"/>
      <c r="N176" s="786"/>
      <c r="O176" s="785"/>
      <c r="P176" s="786"/>
      <c r="Q176" s="785"/>
      <c r="R176" s="786"/>
      <c r="S176" s="785"/>
    </row>
    <row r="177" spans="1:19" s="5" customFormat="1" ht="26.25" thickBot="1" x14ac:dyDescent="0.3">
      <c r="A177" s="48" t="s">
        <v>7884</v>
      </c>
      <c r="B177" s="62" t="s">
        <v>5828</v>
      </c>
      <c r="C177" s="50" t="s">
        <v>7890</v>
      </c>
      <c r="D177" s="51"/>
      <c r="E177" s="62"/>
      <c r="F177" s="53">
        <v>477</v>
      </c>
      <c r="G177" s="791" t="s">
        <v>9621</v>
      </c>
      <c r="H177" s="781">
        <f t="shared" si="32"/>
        <v>125.89</v>
      </c>
      <c r="I177" s="782">
        <f t="shared" si="31"/>
        <v>63.85</v>
      </c>
      <c r="J177" s="782">
        <f t="shared" si="31"/>
        <v>43.57</v>
      </c>
      <c r="K177" s="783">
        <f t="shared" si="31"/>
        <v>33.51</v>
      </c>
      <c r="L177" s="784"/>
      <c r="M177" s="785"/>
      <c r="N177" s="786"/>
      <c r="O177" s="785"/>
      <c r="P177" s="786"/>
      <c r="Q177" s="785"/>
      <c r="R177" s="786"/>
      <c r="S177" s="785"/>
    </row>
    <row r="178" spans="1:19" s="5" customFormat="1" x14ac:dyDescent="0.25">
      <c r="A178" s="69"/>
      <c r="B178" s="42"/>
      <c r="C178" s="43"/>
      <c r="D178" s="44"/>
      <c r="E178" s="47"/>
      <c r="F178" s="10"/>
      <c r="G178" s="791" t="s">
        <v>9527</v>
      </c>
      <c r="H178" s="781" t="str">
        <f t="shared" si="32"/>
        <v/>
      </c>
      <c r="I178" s="782" t="str">
        <f t="shared" si="31"/>
        <v/>
      </c>
      <c r="J178" s="782" t="str">
        <f t="shared" si="31"/>
        <v/>
      </c>
      <c r="K178" s="783" t="str">
        <f t="shared" si="31"/>
        <v/>
      </c>
      <c r="L178" s="784" t="str">
        <f>IF(ISNUMBER(F178),IF(LEFT(A178,3)="Cat",VLOOKUP(A178,'Loc Configurations Seules'!R:U,4,FALSE),VLOOKUP(G178,'Loc Coefficients Location'!A:D,4,FALSE)),"")</f>
        <v/>
      </c>
      <c r="M178" s="785" t="str">
        <f t="shared" ref="M178:M190" si="37">IF(ISNUMBER(L178),L178*$F178,"")</f>
        <v/>
      </c>
      <c r="N178" s="786" t="str">
        <f>IF(ISNUMBER(F178),IF(LEFT(A178,3)="Cat",VLOOKUP(A178,'Loc Configurations Seules'!R:V,5,FALSE),VLOOKUP(G178,'Loc Coefficients Location'!A:E,5,FALSE)),"")</f>
        <v/>
      </c>
      <c r="O178" s="785" t="str">
        <f t="shared" ref="O178:O190" si="38">IF(ISNUMBER(N178),N178*$F178,"")</f>
        <v/>
      </c>
      <c r="P178" s="786" t="str">
        <f>IF(ISNUMBER(F178),IF(LEFT(A178,3)="Cat",VLOOKUP(A178,'Loc Configurations Seules'!R:W,6,FALSE),VLOOKUP(G178,'Loc Coefficients Location'!A:F,6,FALSE)),"")</f>
        <v/>
      </c>
      <c r="Q178" s="785" t="str">
        <f t="shared" ref="Q178:Q190" si="39">IF(ISNUMBER(P178),P178*$F178,"")</f>
        <v/>
      </c>
      <c r="R178" s="786" t="str">
        <f>IF(ISNUMBER(F178),IF(LEFT(A178,3)="Cat",VLOOKUP(A178,'Loc Configurations Seules'!R:X,7,FALSE),VLOOKUP(G178,'Loc Coefficients Location'!A:G,7,FALSE)),"")</f>
        <v/>
      </c>
      <c r="S178" s="785" t="str">
        <f t="shared" ref="S178:S190" si="40">IF(ISNUMBER(R178),R178*$F178,"")</f>
        <v/>
      </c>
    </row>
    <row r="179" spans="1:19" s="5" customFormat="1" ht="15.75" thickBot="1" x14ac:dyDescent="0.3">
      <c r="A179" s="69"/>
      <c r="B179" s="42"/>
      <c r="C179" s="43"/>
      <c r="D179" s="44"/>
      <c r="E179" s="47"/>
      <c r="F179" s="10" t="s">
        <v>5249</v>
      </c>
      <c r="G179" s="791" t="s">
        <v>9527</v>
      </c>
      <c r="H179" s="781" t="str">
        <f t="shared" si="32"/>
        <v/>
      </c>
      <c r="I179" s="782" t="str">
        <f t="shared" si="31"/>
        <v/>
      </c>
      <c r="J179" s="782" t="str">
        <f t="shared" si="31"/>
        <v/>
      </c>
      <c r="K179" s="783" t="str">
        <f t="shared" si="31"/>
        <v/>
      </c>
      <c r="L179" s="784" t="str">
        <f>IF(ISNUMBER(F179),IF(LEFT(A179,3)="Cat",VLOOKUP(A179,'Loc Configurations Seules'!R:U,4,FALSE),VLOOKUP(G179,'Loc Coefficients Location'!A:D,4,FALSE)),"")</f>
        <v/>
      </c>
      <c r="M179" s="785" t="str">
        <f t="shared" si="37"/>
        <v/>
      </c>
      <c r="N179" s="786" t="str">
        <f>IF(ISNUMBER(F179),IF(LEFT(A179,3)="Cat",VLOOKUP(A179,'Loc Configurations Seules'!R:V,5,FALSE),VLOOKUP(G179,'Loc Coefficients Location'!A:E,5,FALSE)),"")</f>
        <v/>
      </c>
      <c r="O179" s="785" t="str">
        <f t="shared" si="38"/>
        <v/>
      </c>
      <c r="P179" s="786" t="str">
        <f>IF(ISNUMBER(F179),IF(LEFT(A179,3)="Cat",VLOOKUP(A179,'Loc Configurations Seules'!R:W,6,FALSE),VLOOKUP(G179,'Loc Coefficients Location'!A:F,6,FALSE)),"")</f>
        <v/>
      </c>
      <c r="Q179" s="785" t="str">
        <f t="shared" si="39"/>
        <v/>
      </c>
      <c r="R179" s="786" t="str">
        <f>IF(ISNUMBER(F179),IF(LEFT(A179,3)="Cat",VLOOKUP(A179,'Loc Configurations Seules'!R:X,7,FALSE),VLOOKUP(G179,'Loc Coefficients Location'!A:G,7,FALSE)),"")</f>
        <v/>
      </c>
      <c r="S179" s="785" t="str">
        <f t="shared" si="40"/>
        <v/>
      </c>
    </row>
    <row r="180" spans="1:19" s="5" customFormat="1" ht="15.75" thickBot="1" x14ac:dyDescent="0.3">
      <c r="A180" s="26" t="s">
        <v>230</v>
      </c>
      <c r="B180" s="27"/>
      <c r="C180" s="28"/>
      <c r="D180" s="29"/>
      <c r="E180" s="29"/>
      <c r="F180" s="30" t="s">
        <v>5249</v>
      </c>
      <c r="G180" s="791" t="s">
        <v>9527</v>
      </c>
      <c r="H180" s="781" t="str">
        <f t="shared" si="32"/>
        <v/>
      </c>
      <c r="I180" s="782" t="str">
        <f t="shared" si="31"/>
        <v/>
      </c>
      <c r="J180" s="782" t="str">
        <f t="shared" si="31"/>
        <v/>
      </c>
      <c r="K180" s="783" t="str">
        <f t="shared" si="31"/>
        <v/>
      </c>
      <c r="L180" s="784" t="str">
        <f>IF(ISNUMBER(F180),IF(LEFT(A180,3)="Cat",VLOOKUP(A180,'Loc Configurations Seules'!R:U,4,FALSE),VLOOKUP(G180,'Loc Coefficients Location'!A:D,4,FALSE)),"")</f>
        <v/>
      </c>
      <c r="M180" s="785" t="str">
        <f t="shared" si="37"/>
        <v/>
      </c>
      <c r="N180" s="786" t="str">
        <f>IF(ISNUMBER(F180),IF(LEFT(A180,3)="Cat",VLOOKUP(A180,'Loc Configurations Seules'!R:V,5,FALSE),VLOOKUP(G180,'Loc Coefficients Location'!A:E,5,FALSE)),"")</f>
        <v/>
      </c>
      <c r="O180" s="785" t="str">
        <f t="shared" si="38"/>
        <v/>
      </c>
      <c r="P180" s="786" t="str">
        <f>IF(ISNUMBER(F180),IF(LEFT(A180,3)="Cat",VLOOKUP(A180,'Loc Configurations Seules'!R:W,6,FALSE),VLOOKUP(G180,'Loc Coefficients Location'!A:F,6,FALSE)),"")</f>
        <v/>
      </c>
      <c r="Q180" s="785" t="str">
        <f t="shared" si="39"/>
        <v/>
      </c>
      <c r="R180" s="786" t="str">
        <f>IF(ISNUMBER(F180),IF(LEFT(A180,3)="Cat",VLOOKUP(A180,'Loc Configurations Seules'!R:X,7,FALSE),VLOOKUP(G180,'Loc Coefficients Location'!A:G,7,FALSE)),"")</f>
        <v/>
      </c>
      <c r="S180" s="785" t="str">
        <f t="shared" si="40"/>
        <v/>
      </c>
    </row>
    <row r="181" spans="1:19" s="5" customFormat="1" ht="26.25" thickBot="1" x14ac:dyDescent="0.3">
      <c r="A181" s="31" t="s">
        <v>35</v>
      </c>
      <c r="B181" s="809" t="s">
        <v>36</v>
      </c>
      <c r="C181" s="806" t="s">
        <v>37</v>
      </c>
      <c r="D181" s="32" t="s">
        <v>38</v>
      </c>
      <c r="E181" s="33"/>
      <c r="F181" s="34" t="s">
        <v>9643</v>
      </c>
      <c r="G181" s="791" t="s">
        <v>9527</v>
      </c>
      <c r="H181" s="781" t="str">
        <f t="shared" si="32"/>
        <v/>
      </c>
      <c r="I181" s="782" t="str">
        <f t="shared" si="31"/>
        <v/>
      </c>
      <c r="J181" s="782" t="str">
        <f t="shared" si="31"/>
        <v/>
      </c>
      <c r="K181" s="783" t="str">
        <f t="shared" si="31"/>
        <v/>
      </c>
      <c r="L181" s="784" t="str">
        <f>IF(ISNUMBER(F181),IF(LEFT(A181,3)="Cat",VLOOKUP(A181,'Loc Configurations Seules'!R:U,4,FALSE),VLOOKUP(G181,'Loc Coefficients Location'!A:D,4,FALSE)),"")</f>
        <v/>
      </c>
      <c r="M181" s="785" t="str">
        <f t="shared" si="37"/>
        <v/>
      </c>
      <c r="N181" s="786" t="str">
        <f>IF(ISNUMBER(F181),IF(LEFT(A181,3)="Cat",VLOOKUP(A181,'Loc Configurations Seules'!R:V,5,FALSE),VLOOKUP(G181,'Loc Coefficients Location'!A:E,5,FALSE)),"")</f>
        <v/>
      </c>
      <c r="O181" s="785" t="str">
        <f t="shared" si="38"/>
        <v/>
      </c>
      <c r="P181" s="786" t="str">
        <f>IF(ISNUMBER(F181),IF(LEFT(A181,3)="Cat",VLOOKUP(A181,'Loc Configurations Seules'!R:W,6,FALSE),VLOOKUP(G181,'Loc Coefficients Location'!A:F,6,FALSE)),"")</f>
        <v/>
      </c>
      <c r="Q181" s="785" t="str">
        <f t="shared" si="39"/>
        <v/>
      </c>
      <c r="R181" s="786" t="str">
        <f>IF(ISNUMBER(F181),IF(LEFT(A181,3)="Cat",VLOOKUP(A181,'Loc Configurations Seules'!R:X,7,FALSE),VLOOKUP(G181,'Loc Coefficients Location'!A:G,7,FALSE)),"")</f>
        <v/>
      </c>
      <c r="S181" s="785" t="str">
        <f t="shared" si="40"/>
        <v/>
      </c>
    </row>
    <row r="182" spans="1:19" s="5" customFormat="1" x14ac:dyDescent="0.25">
      <c r="A182" s="35" t="s">
        <v>231</v>
      </c>
      <c r="B182" s="36" t="s">
        <v>232</v>
      </c>
      <c r="C182" s="37" t="s">
        <v>233</v>
      </c>
      <c r="D182" s="38"/>
      <c r="E182" s="39"/>
      <c r="F182" s="40">
        <v>884.1</v>
      </c>
      <c r="G182" s="791" t="s">
        <v>9527</v>
      </c>
      <c r="H182" s="781">
        <f t="shared" si="32"/>
        <v>233.34</v>
      </c>
      <c r="I182" s="782">
        <f t="shared" si="31"/>
        <v>118.34</v>
      </c>
      <c r="J182" s="782">
        <f t="shared" si="31"/>
        <v>80.760000000000005</v>
      </c>
      <c r="K182" s="783">
        <f t="shared" si="31"/>
        <v>62.11</v>
      </c>
      <c r="L182" s="784">
        <f>IF(ISNUMBER(F182),IF(LEFT(A182,3)="Cat",VLOOKUP(A182,'Loc Configurations Seules'!R:U,4,FALSE),VLOOKUP(G182,'Loc Coefficients Location'!A:D,4,FALSE)),"")</f>
        <v>0.2059</v>
      </c>
      <c r="M182" s="785">
        <f t="shared" si="37"/>
        <v>182.03619</v>
      </c>
      <c r="N182" s="786">
        <f>IF(ISNUMBER(F182),IF(LEFT(A182,3)="Cat",VLOOKUP(A182,'Loc Configurations Seules'!R:V,5,FALSE),VLOOKUP(G182,'Loc Coefficients Location'!A:E,5,FALSE)),"")</f>
        <v>0.10780000000000001</v>
      </c>
      <c r="O182" s="785">
        <f t="shared" si="38"/>
        <v>95.305980000000005</v>
      </c>
      <c r="P182" s="786">
        <f>IF(ISNUMBER(F182),IF(LEFT(A182,3)="Cat",VLOOKUP(A182,'Loc Configurations Seules'!R:W,6,FALSE),VLOOKUP(G182,'Loc Coefficients Location'!A:F,6,FALSE)),"")</f>
        <v>7.9399999999999998E-2</v>
      </c>
      <c r="Q182" s="785">
        <f t="shared" si="39"/>
        <v>70.197540000000004</v>
      </c>
      <c r="R182" s="786">
        <f>IF(ISNUMBER(F182),IF(LEFT(A182,3)="Cat",VLOOKUP(A182,'Loc Configurations Seules'!R:X,7,FALSE),VLOOKUP(G182,'Loc Coefficients Location'!A:G,7,FALSE)),"")</f>
        <v>6.5000000000000002E-2</v>
      </c>
      <c r="S182" s="785">
        <f t="shared" si="40"/>
        <v>57.466500000000003</v>
      </c>
    </row>
    <row r="183" spans="1:19" s="5" customFormat="1" x14ac:dyDescent="0.25">
      <c r="A183" s="41" t="s">
        <v>234</v>
      </c>
      <c r="B183" s="42" t="s">
        <v>235</v>
      </c>
      <c r="C183" s="43" t="s">
        <v>233</v>
      </c>
      <c r="D183" s="44">
        <v>1</v>
      </c>
      <c r="E183" s="47"/>
      <c r="F183" s="46" t="s">
        <v>5249</v>
      </c>
      <c r="G183" s="791" t="s">
        <v>9601</v>
      </c>
      <c r="H183" s="781" t="str">
        <f t="shared" si="32"/>
        <v/>
      </c>
      <c r="I183" s="782" t="str">
        <f t="shared" si="31"/>
        <v/>
      </c>
      <c r="J183" s="782" t="str">
        <f t="shared" si="31"/>
        <v/>
      </c>
      <c r="K183" s="783" t="str">
        <f t="shared" si="31"/>
        <v/>
      </c>
      <c r="L183" s="784" t="str">
        <f>IF(ISNUMBER(F183),IF(LEFT(A183,3)="Cat",VLOOKUP(A183,'Loc Configurations Seules'!R:U,4,FALSE),VLOOKUP(G183,'Loc Coefficients Location'!A:D,4,FALSE)),"")</f>
        <v/>
      </c>
      <c r="M183" s="785" t="str">
        <f t="shared" si="37"/>
        <v/>
      </c>
      <c r="N183" s="786" t="str">
        <f>IF(ISNUMBER(F183),IF(LEFT(A183,3)="Cat",VLOOKUP(A183,'Loc Configurations Seules'!R:V,5,FALSE),VLOOKUP(G183,'Loc Coefficients Location'!A:E,5,FALSE)),"")</f>
        <v/>
      </c>
      <c r="O183" s="785" t="str">
        <f t="shared" si="38"/>
        <v/>
      </c>
      <c r="P183" s="786" t="str">
        <f>IF(ISNUMBER(F183),IF(LEFT(A183,3)="Cat",VLOOKUP(A183,'Loc Configurations Seules'!R:W,6,FALSE),VLOOKUP(G183,'Loc Coefficients Location'!A:F,6,FALSE)),"")</f>
        <v/>
      </c>
      <c r="Q183" s="785" t="str">
        <f t="shared" si="39"/>
        <v/>
      </c>
      <c r="R183" s="786" t="str">
        <f>IF(ISNUMBER(F183),IF(LEFT(A183,3)="Cat",VLOOKUP(A183,'Loc Configurations Seules'!R:X,7,FALSE),VLOOKUP(G183,'Loc Coefficients Location'!A:G,7,FALSE)),"")</f>
        <v/>
      </c>
      <c r="S183" s="785" t="str">
        <f t="shared" si="40"/>
        <v/>
      </c>
    </row>
    <row r="184" spans="1:19" s="5" customFormat="1" ht="51" x14ac:dyDescent="0.25">
      <c r="A184" s="41" t="s">
        <v>236</v>
      </c>
      <c r="B184" s="42" t="s">
        <v>237</v>
      </c>
      <c r="C184" s="43" t="s">
        <v>238</v>
      </c>
      <c r="D184" s="44">
        <v>1</v>
      </c>
      <c r="E184" s="47"/>
      <c r="F184" s="46" t="s">
        <v>5249</v>
      </c>
      <c r="G184" s="791" t="s">
        <v>9601</v>
      </c>
      <c r="H184" s="781" t="str">
        <f t="shared" si="32"/>
        <v/>
      </c>
      <c r="I184" s="782" t="str">
        <f t="shared" si="31"/>
        <v/>
      </c>
      <c r="J184" s="782" t="str">
        <f t="shared" si="31"/>
        <v/>
      </c>
      <c r="K184" s="783" t="str">
        <f t="shared" si="31"/>
        <v/>
      </c>
      <c r="L184" s="784" t="str">
        <f>IF(ISNUMBER(F184),IF(LEFT(A184,3)="Cat",VLOOKUP(A184,'Loc Configurations Seules'!R:U,4,FALSE),VLOOKUP(G184,'Loc Coefficients Location'!A:D,4,FALSE)),"")</f>
        <v/>
      </c>
      <c r="M184" s="785" t="str">
        <f t="shared" si="37"/>
        <v/>
      </c>
      <c r="N184" s="786" t="str">
        <f>IF(ISNUMBER(F184),IF(LEFT(A184,3)="Cat",VLOOKUP(A184,'Loc Configurations Seules'!R:V,5,FALSE),VLOOKUP(G184,'Loc Coefficients Location'!A:E,5,FALSE)),"")</f>
        <v/>
      </c>
      <c r="O184" s="785" t="str">
        <f t="shared" si="38"/>
        <v/>
      </c>
      <c r="P184" s="786" t="str">
        <f>IF(ISNUMBER(F184),IF(LEFT(A184,3)="Cat",VLOOKUP(A184,'Loc Configurations Seules'!R:W,6,FALSE),VLOOKUP(G184,'Loc Coefficients Location'!A:F,6,FALSE)),"")</f>
        <v/>
      </c>
      <c r="Q184" s="785" t="str">
        <f t="shared" si="39"/>
        <v/>
      </c>
      <c r="R184" s="786" t="str">
        <f>IF(ISNUMBER(F184),IF(LEFT(A184,3)="Cat",VLOOKUP(A184,'Loc Configurations Seules'!R:X,7,FALSE),VLOOKUP(G184,'Loc Coefficients Location'!A:G,7,FALSE)),"")</f>
        <v/>
      </c>
      <c r="S184" s="785" t="str">
        <f t="shared" si="40"/>
        <v/>
      </c>
    </row>
    <row r="185" spans="1:19" s="5" customFormat="1" ht="25.5" x14ac:dyDescent="0.25">
      <c r="A185" s="41" t="s">
        <v>5430</v>
      </c>
      <c r="B185" s="42" t="s">
        <v>239</v>
      </c>
      <c r="C185" s="43" t="s">
        <v>240</v>
      </c>
      <c r="D185" s="44">
        <v>2</v>
      </c>
      <c r="E185" s="47"/>
      <c r="F185" s="46" t="s">
        <v>5249</v>
      </c>
      <c r="G185" s="791" t="s">
        <v>9601</v>
      </c>
      <c r="H185" s="781" t="str">
        <f t="shared" si="32"/>
        <v/>
      </c>
      <c r="I185" s="782" t="str">
        <f t="shared" si="31"/>
        <v/>
      </c>
      <c r="J185" s="782" t="str">
        <f t="shared" si="31"/>
        <v/>
      </c>
      <c r="K185" s="783" t="str">
        <f t="shared" si="31"/>
        <v/>
      </c>
      <c r="L185" s="784" t="str">
        <f>IF(ISNUMBER(F185),IF(LEFT(A185,3)="Cat",VLOOKUP(A185,'Loc Configurations Seules'!R:U,4,FALSE),VLOOKUP(G185,'Loc Coefficients Location'!A:D,4,FALSE)),"")</f>
        <v/>
      </c>
      <c r="M185" s="785" t="str">
        <f t="shared" si="37"/>
        <v/>
      </c>
      <c r="N185" s="786" t="str">
        <f>IF(ISNUMBER(F185),IF(LEFT(A185,3)="Cat",VLOOKUP(A185,'Loc Configurations Seules'!R:V,5,FALSE),VLOOKUP(G185,'Loc Coefficients Location'!A:E,5,FALSE)),"")</f>
        <v/>
      </c>
      <c r="O185" s="785" t="str">
        <f t="shared" si="38"/>
        <v/>
      </c>
      <c r="P185" s="786" t="str">
        <f>IF(ISNUMBER(F185),IF(LEFT(A185,3)="Cat",VLOOKUP(A185,'Loc Configurations Seules'!R:W,6,FALSE),VLOOKUP(G185,'Loc Coefficients Location'!A:F,6,FALSE)),"")</f>
        <v/>
      </c>
      <c r="Q185" s="785" t="str">
        <f t="shared" si="39"/>
        <v/>
      </c>
      <c r="R185" s="786" t="str">
        <f>IF(ISNUMBER(F185),IF(LEFT(A185,3)="Cat",VLOOKUP(A185,'Loc Configurations Seules'!R:X,7,FALSE),VLOOKUP(G185,'Loc Coefficients Location'!A:G,7,FALSE)),"")</f>
        <v/>
      </c>
      <c r="S185" s="785" t="str">
        <f t="shared" si="40"/>
        <v/>
      </c>
    </row>
    <row r="186" spans="1:19" s="5" customFormat="1" ht="25.5" x14ac:dyDescent="0.25">
      <c r="A186" s="41" t="s">
        <v>100</v>
      </c>
      <c r="B186" s="42" t="s">
        <v>101</v>
      </c>
      <c r="C186" s="43" t="s">
        <v>102</v>
      </c>
      <c r="D186" s="44">
        <v>1</v>
      </c>
      <c r="E186" s="47"/>
      <c r="F186" s="46" t="s">
        <v>5249</v>
      </c>
      <c r="G186" s="791" t="s">
        <v>9601</v>
      </c>
      <c r="H186" s="781" t="str">
        <f t="shared" si="32"/>
        <v/>
      </c>
      <c r="I186" s="782" t="str">
        <f t="shared" si="31"/>
        <v/>
      </c>
      <c r="J186" s="782" t="str">
        <f t="shared" si="31"/>
        <v/>
      </c>
      <c r="K186" s="783" t="str">
        <f t="shared" si="31"/>
        <v/>
      </c>
      <c r="L186" s="784" t="str">
        <f>IF(ISNUMBER(F186),IF(LEFT(A186,3)="Cat",VLOOKUP(A186,'Loc Configurations Seules'!R:U,4,FALSE),VLOOKUP(G186,'Loc Coefficients Location'!A:D,4,FALSE)),"")</f>
        <v/>
      </c>
      <c r="M186" s="785" t="str">
        <f t="shared" si="37"/>
        <v/>
      </c>
      <c r="N186" s="786" t="str">
        <f>IF(ISNUMBER(F186),IF(LEFT(A186,3)="Cat",VLOOKUP(A186,'Loc Configurations Seules'!R:V,5,FALSE),VLOOKUP(G186,'Loc Coefficients Location'!A:E,5,FALSE)),"")</f>
        <v/>
      </c>
      <c r="O186" s="785" t="str">
        <f t="shared" si="38"/>
        <v/>
      </c>
      <c r="P186" s="786" t="str">
        <f>IF(ISNUMBER(F186),IF(LEFT(A186,3)="Cat",VLOOKUP(A186,'Loc Configurations Seules'!R:W,6,FALSE),VLOOKUP(G186,'Loc Coefficients Location'!A:F,6,FALSE)),"")</f>
        <v/>
      </c>
      <c r="Q186" s="785" t="str">
        <f t="shared" si="39"/>
        <v/>
      </c>
      <c r="R186" s="786" t="str">
        <f>IF(ISNUMBER(F186),IF(LEFT(A186,3)="Cat",VLOOKUP(A186,'Loc Configurations Seules'!R:X,7,FALSE),VLOOKUP(G186,'Loc Coefficients Location'!A:G,7,FALSE)),"")</f>
        <v/>
      </c>
      <c r="S186" s="785" t="str">
        <f t="shared" si="40"/>
        <v/>
      </c>
    </row>
    <row r="187" spans="1:19" s="5" customFormat="1" ht="51" x14ac:dyDescent="0.25">
      <c r="A187" s="41" t="s">
        <v>49</v>
      </c>
      <c r="B187" s="42" t="s">
        <v>76</v>
      </c>
      <c r="C187" s="43" t="s">
        <v>51</v>
      </c>
      <c r="D187" s="44">
        <v>1</v>
      </c>
      <c r="E187" s="47"/>
      <c r="F187" s="46" t="s">
        <v>5249</v>
      </c>
      <c r="G187" s="791" t="s">
        <v>9601</v>
      </c>
      <c r="H187" s="781" t="str">
        <f t="shared" si="32"/>
        <v/>
      </c>
      <c r="I187" s="782" t="str">
        <f t="shared" si="31"/>
        <v/>
      </c>
      <c r="J187" s="782" t="str">
        <f t="shared" si="31"/>
        <v/>
      </c>
      <c r="K187" s="783" t="str">
        <f t="shared" si="31"/>
        <v/>
      </c>
      <c r="L187" s="784" t="str">
        <f>IF(ISNUMBER(F187),IF(LEFT(A187,3)="Cat",VLOOKUP(A187,'Loc Configurations Seules'!R:U,4,FALSE),VLOOKUP(G187,'Loc Coefficients Location'!A:D,4,FALSE)),"")</f>
        <v/>
      </c>
      <c r="M187" s="785" t="str">
        <f t="shared" si="37"/>
        <v/>
      </c>
      <c r="N187" s="786" t="str">
        <f>IF(ISNUMBER(F187),IF(LEFT(A187,3)="Cat",VLOOKUP(A187,'Loc Configurations Seules'!R:V,5,FALSE),VLOOKUP(G187,'Loc Coefficients Location'!A:E,5,FALSE)),"")</f>
        <v/>
      </c>
      <c r="O187" s="785" t="str">
        <f t="shared" si="38"/>
        <v/>
      </c>
      <c r="P187" s="786" t="str">
        <f>IF(ISNUMBER(F187),IF(LEFT(A187,3)="Cat",VLOOKUP(A187,'Loc Configurations Seules'!R:W,6,FALSE),VLOOKUP(G187,'Loc Coefficients Location'!A:F,6,FALSE)),"")</f>
        <v/>
      </c>
      <c r="Q187" s="785" t="str">
        <f t="shared" si="39"/>
        <v/>
      </c>
      <c r="R187" s="786" t="str">
        <f>IF(ISNUMBER(F187),IF(LEFT(A187,3)="Cat",VLOOKUP(A187,'Loc Configurations Seules'!R:X,7,FALSE),VLOOKUP(G187,'Loc Coefficients Location'!A:G,7,FALSE)),"")</f>
        <v/>
      </c>
      <c r="S187" s="785" t="str">
        <f t="shared" si="40"/>
        <v/>
      </c>
    </row>
    <row r="188" spans="1:19" s="5" customFormat="1" x14ac:dyDescent="0.25">
      <c r="A188" s="69" t="s">
        <v>5683</v>
      </c>
      <c r="B188" s="70" t="s">
        <v>5727</v>
      </c>
      <c r="C188" s="101" t="s">
        <v>3711</v>
      </c>
      <c r="D188" s="44">
        <v>1</v>
      </c>
      <c r="E188" s="47"/>
      <c r="F188" s="10" t="s">
        <v>5249</v>
      </c>
      <c r="G188" s="791" t="s">
        <v>9601</v>
      </c>
      <c r="H188" s="781" t="str">
        <f t="shared" si="32"/>
        <v/>
      </c>
      <c r="I188" s="782" t="str">
        <f t="shared" si="31"/>
        <v/>
      </c>
      <c r="J188" s="782" t="str">
        <f t="shared" si="31"/>
        <v/>
      </c>
      <c r="K188" s="783" t="str">
        <f t="shared" si="31"/>
        <v/>
      </c>
      <c r="L188" s="784" t="str">
        <f>IF(ISNUMBER(F188),IF(LEFT(A188,3)="Cat",VLOOKUP(A188,'Loc Configurations Seules'!R:U,4,FALSE),VLOOKUP(G188,'Loc Coefficients Location'!A:D,4,FALSE)),"")</f>
        <v/>
      </c>
      <c r="M188" s="785" t="str">
        <f t="shared" si="37"/>
        <v/>
      </c>
      <c r="N188" s="786" t="str">
        <f>IF(ISNUMBER(F188),IF(LEFT(A188,3)="Cat",VLOOKUP(A188,'Loc Configurations Seules'!R:V,5,FALSE),VLOOKUP(G188,'Loc Coefficients Location'!A:E,5,FALSE)),"")</f>
        <v/>
      </c>
      <c r="O188" s="785" t="str">
        <f t="shared" si="38"/>
        <v/>
      </c>
      <c r="P188" s="786" t="str">
        <f>IF(ISNUMBER(F188),IF(LEFT(A188,3)="Cat",VLOOKUP(A188,'Loc Configurations Seules'!R:W,6,FALSE),VLOOKUP(G188,'Loc Coefficients Location'!A:F,6,FALSE)),"")</f>
        <v/>
      </c>
      <c r="Q188" s="785" t="str">
        <f t="shared" si="39"/>
        <v/>
      </c>
      <c r="R188" s="786" t="str">
        <f>IF(ISNUMBER(F188),IF(LEFT(A188,3)="Cat",VLOOKUP(A188,'Loc Configurations Seules'!R:X,7,FALSE),VLOOKUP(G188,'Loc Coefficients Location'!A:G,7,FALSE)),"")</f>
        <v/>
      </c>
      <c r="S188" s="785" t="str">
        <f t="shared" si="40"/>
        <v/>
      </c>
    </row>
    <row r="189" spans="1:19" s="5" customFormat="1" x14ac:dyDescent="0.25">
      <c r="A189" s="41" t="s">
        <v>77</v>
      </c>
      <c r="B189" s="42" t="s">
        <v>78</v>
      </c>
      <c r="C189" s="43" t="s">
        <v>79</v>
      </c>
      <c r="D189" s="44">
        <v>1</v>
      </c>
      <c r="E189" s="47"/>
      <c r="F189" s="46" t="s">
        <v>5249</v>
      </c>
      <c r="G189" s="791" t="s">
        <v>9601</v>
      </c>
      <c r="H189" s="781" t="str">
        <f t="shared" si="32"/>
        <v/>
      </c>
      <c r="I189" s="782" t="str">
        <f t="shared" si="31"/>
        <v/>
      </c>
      <c r="J189" s="782" t="str">
        <f t="shared" si="31"/>
        <v/>
      </c>
      <c r="K189" s="783" t="str">
        <f t="shared" si="31"/>
        <v/>
      </c>
      <c r="L189" s="784" t="str">
        <f>IF(ISNUMBER(F189),IF(LEFT(A189,3)="Cat",VLOOKUP(A189,'Loc Configurations Seules'!R:U,4,FALSE),VLOOKUP(G189,'Loc Coefficients Location'!A:D,4,FALSE)),"")</f>
        <v/>
      </c>
      <c r="M189" s="785" t="str">
        <f t="shared" si="37"/>
        <v/>
      </c>
      <c r="N189" s="786" t="str">
        <f>IF(ISNUMBER(F189),IF(LEFT(A189,3)="Cat",VLOOKUP(A189,'Loc Configurations Seules'!R:V,5,FALSE),VLOOKUP(G189,'Loc Coefficients Location'!A:E,5,FALSE)),"")</f>
        <v/>
      </c>
      <c r="O189" s="785" t="str">
        <f t="shared" si="38"/>
        <v/>
      </c>
      <c r="P189" s="786" t="str">
        <f>IF(ISNUMBER(F189),IF(LEFT(A189,3)="Cat",VLOOKUP(A189,'Loc Configurations Seules'!R:W,6,FALSE),VLOOKUP(G189,'Loc Coefficients Location'!A:F,6,FALSE)),"")</f>
        <v/>
      </c>
      <c r="Q189" s="785" t="str">
        <f t="shared" si="39"/>
        <v/>
      </c>
      <c r="R189" s="786" t="str">
        <f>IF(ISNUMBER(F189),IF(LEFT(A189,3)="Cat",VLOOKUP(A189,'Loc Configurations Seules'!R:X,7,FALSE),VLOOKUP(G189,'Loc Coefficients Location'!A:G,7,FALSE)),"")</f>
        <v/>
      </c>
      <c r="S189" s="785" t="str">
        <f t="shared" si="40"/>
        <v/>
      </c>
    </row>
    <row r="190" spans="1:19" s="5" customFormat="1" x14ac:dyDescent="0.25">
      <c r="A190" s="41" t="s">
        <v>52</v>
      </c>
      <c r="B190" s="47" t="s">
        <v>52</v>
      </c>
      <c r="C190" s="43" t="s">
        <v>53</v>
      </c>
      <c r="D190" s="44">
        <v>1</v>
      </c>
      <c r="E190" s="47"/>
      <c r="F190" s="46" t="s">
        <v>5249</v>
      </c>
      <c r="G190" s="791" t="s">
        <v>9621</v>
      </c>
      <c r="H190" s="781" t="str">
        <f t="shared" si="32"/>
        <v/>
      </c>
      <c r="I190" s="782" t="str">
        <f t="shared" si="31"/>
        <v/>
      </c>
      <c r="J190" s="782" t="str">
        <f t="shared" si="31"/>
        <v/>
      </c>
      <c r="K190" s="783" t="str">
        <f t="shared" si="31"/>
        <v/>
      </c>
      <c r="L190" s="784" t="str">
        <f>IF(ISNUMBER(F190),IF(LEFT(A190,3)="Cat",VLOOKUP(A190,'Loc Configurations Seules'!R:U,4,FALSE),VLOOKUP(G190,'Loc Coefficients Location'!A:D,4,FALSE)),"")</f>
        <v/>
      </c>
      <c r="M190" s="785" t="str">
        <f t="shared" si="37"/>
        <v/>
      </c>
      <c r="N190" s="786" t="str">
        <f>IF(ISNUMBER(F190),IF(LEFT(A190,3)="Cat",VLOOKUP(A190,'Loc Configurations Seules'!R:V,5,FALSE),VLOOKUP(G190,'Loc Coefficients Location'!A:E,5,FALSE)),"")</f>
        <v/>
      </c>
      <c r="O190" s="785" t="str">
        <f t="shared" si="38"/>
        <v/>
      </c>
      <c r="P190" s="786" t="str">
        <f>IF(ISNUMBER(F190),IF(LEFT(A190,3)="Cat",VLOOKUP(A190,'Loc Configurations Seules'!R:W,6,FALSE),VLOOKUP(G190,'Loc Coefficients Location'!A:F,6,FALSE)),"")</f>
        <v/>
      </c>
      <c r="Q190" s="785" t="str">
        <f t="shared" si="39"/>
        <v/>
      </c>
      <c r="R190" s="786" t="str">
        <f>IF(ISNUMBER(F190),IF(LEFT(A190,3)="Cat",VLOOKUP(A190,'Loc Configurations Seules'!R:X,7,FALSE),VLOOKUP(G190,'Loc Coefficients Location'!A:G,7,FALSE)),"")</f>
        <v/>
      </c>
      <c r="S190" s="785" t="str">
        <f t="shared" si="40"/>
        <v/>
      </c>
    </row>
    <row r="191" spans="1:19" s="5" customFormat="1" x14ac:dyDescent="0.25">
      <c r="A191" s="41" t="s">
        <v>81</v>
      </c>
      <c r="B191" s="42" t="s">
        <v>55</v>
      </c>
      <c r="C191" s="43" t="s">
        <v>56</v>
      </c>
      <c r="D191" s="44">
        <v>1</v>
      </c>
      <c r="E191" s="47"/>
      <c r="F191" s="46" t="s">
        <v>5249</v>
      </c>
      <c r="G191" s="791" t="s">
        <v>9621</v>
      </c>
      <c r="H191" s="781" t="str">
        <f t="shared" si="32"/>
        <v/>
      </c>
      <c r="I191" s="782" t="str">
        <f t="shared" si="31"/>
        <v/>
      </c>
      <c r="J191" s="782" t="str">
        <f t="shared" si="31"/>
        <v/>
      </c>
      <c r="K191" s="783" t="str">
        <f t="shared" si="31"/>
        <v/>
      </c>
      <c r="L191" s="784"/>
      <c r="M191" s="785"/>
      <c r="N191" s="786"/>
      <c r="O191" s="785"/>
      <c r="P191" s="786"/>
      <c r="Q191" s="785"/>
      <c r="R191" s="786"/>
      <c r="S191" s="785"/>
    </row>
    <row r="192" spans="1:19" s="5" customFormat="1" ht="25.5" x14ac:dyDescent="0.25">
      <c r="A192" s="41" t="s">
        <v>57</v>
      </c>
      <c r="B192" s="42" t="s">
        <v>58</v>
      </c>
      <c r="C192" s="43" t="s">
        <v>59</v>
      </c>
      <c r="D192" s="44">
        <v>1</v>
      </c>
      <c r="E192" s="47"/>
      <c r="F192" s="46" t="s">
        <v>5249</v>
      </c>
      <c r="G192" s="791" t="s">
        <v>9621</v>
      </c>
      <c r="H192" s="781" t="str">
        <f t="shared" si="32"/>
        <v/>
      </c>
      <c r="I192" s="782" t="str">
        <f t="shared" si="31"/>
        <v/>
      </c>
      <c r="J192" s="782" t="str">
        <f t="shared" si="31"/>
        <v/>
      </c>
      <c r="K192" s="783" t="str">
        <f t="shared" si="31"/>
        <v/>
      </c>
      <c r="L192" s="784"/>
      <c r="M192" s="785"/>
      <c r="N192" s="786"/>
      <c r="O192" s="785"/>
      <c r="P192" s="786"/>
      <c r="Q192" s="785"/>
      <c r="R192" s="786"/>
      <c r="S192" s="785"/>
    </row>
    <row r="193" spans="1:19" s="5" customFormat="1" ht="26.25" thickBot="1" x14ac:dyDescent="0.3">
      <c r="A193" s="48" t="s">
        <v>60</v>
      </c>
      <c r="B193" s="49" t="s">
        <v>245</v>
      </c>
      <c r="C193" s="50" t="s">
        <v>246</v>
      </c>
      <c r="D193" s="51">
        <v>1</v>
      </c>
      <c r="E193" s="62"/>
      <c r="F193" s="53" t="s">
        <v>5249</v>
      </c>
      <c r="G193" s="791" t="s">
        <v>9621</v>
      </c>
      <c r="H193" s="781" t="str">
        <f t="shared" si="32"/>
        <v/>
      </c>
      <c r="I193" s="782" t="str">
        <f t="shared" si="31"/>
        <v/>
      </c>
      <c r="J193" s="782" t="str">
        <f t="shared" si="31"/>
        <v/>
      </c>
      <c r="K193" s="783" t="str">
        <f t="shared" si="31"/>
        <v/>
      </c>
      <c r="L193" s="784"/>
      <c r="M193" s="785"/>
      <c r="N193" s="786"/>
      <c r="O193" s="785"/>
      <c r="P193" s="786"/>
      <c r="Q193" s="785"/>
      <c r="R193" s="786"/>
      <c r="S193" s="785"/>
    </row>
    <row r="194" spans="1:19" s="5" customFormat="1" ht="15.75" thickBot="1" x14ac:dyDescent="0.3">
      <c r="A194" s="63"/>
      <c r="B194" s="64"/>
      <c r="C194" s="65"/>
      <c r="D194" s="66"/>
      <c r="E194" s="102"/>
      <c r="F194" s="68" t="s">
        <v>5249</v>
      </c>
      <c r="G194" s="791" t="s">
        <v>9527</v>
      </c>
      <c r="H194" s="781" t="str">
        <f t="shared" si="32"/>
        <v/>
      </c>
      <c r="I194" s="782" t="str">
        <f t="shared" si="31"/>
        <v/>
      </c>
      <c r="J194" s="782" t="str">
        <f t="shared" si="31"/>
        <v/>
      </c>
      <c r="K194" s="783" t="str">
        <f t="shared" si="31"/>
        <v/>
      </c>
      <c r="L194" s="784" t="str">
        <f>IF(ISNUMBER(F194),IF(LEFT(A194,3)="Cat",VLOOKUP(A194,'Loc Configurations Seules'!R:U,4,FALSE),VLOOKUP(G194,'Loc Coefficients Location'!A:D,4,FALSE)),"")</f>
        <v/>
      </c>
      <c r="M194" s="785" t="str">
        <f t="shared" ref="M194:M206" si="41">IF(ISNUMBER(L194),L194*$F194,"")</f>
        <v/>
      </c>
      <c r="N194" s="786" t="str">
        <f>IF(ISNUMBER(F194),IF(LEFT(A194,3)="Cat",VLOOKUP(A194,'Loc Configurations Seules'!R:V,5,FALSE),VLOOKUP(G194,'Loc Coefficients Location'!A:E,5,FALSE)),"")</f>
        <v/>
      </c>
      <c r="O194" s="785" t="str">
        <f t="shared" ref="O194:O206" si="42">IF(ISNUMBER(N194),N194*$F194,"")</f>
        <v/>
      </c>
      <c r="P194" s="786" t="str">
        <f>IF(ISNUMBER(F194),IF(LEFT(A194,3)="Cat",VLOOKUP(A194,'Loc Configurations Seules'!R:W,6,FALSE),VLOOKUP(G194,'Loc Coefficients Location'!A:F,6,FALSE)),"")</f>
        <v/>
      </c>
      <c r="Q194" s="785" t="str">
        <f t="shared" ref="Q194:Q206" si="43">IF(ISNUMBER(P194),P194*$F194,"")</f>
        <v/>
      </c>
      <c r="R194" s="786" t="str">
        <f>IF(ISNUMBER(F194),IF(LEFT(A194,3)="Cat",VLOOKUP(A194,'Loc Configurations Seules'!R:X,7,FALSE),VLOOKUP(G194,'Loc Coefficients Location'!A:G,7,FALSE)),"")</f>
        <v/>
      </c>
      <c r="S194" s="785" t="str">
        <f t="shared" ref="S194:S206" si="44">IF(ISNUMBER(R194),R194*$F194,"")</f>
        <v/>
      </c>
    </row>
    <row r="195" spans="1:19" s="5" customFormat="1" x14ac:dyDescent="0.25">
      <c r="A195" s="35" t="s">
        <v>247</v>
      </c>
      <c r="B195" s="36" t="s">
        <v>248</v>
      </c>
      <c r="C195" s="37" t="s">
        <v>249</v>
      </c>
      <c r="D195" s="38"/>
      <c r="E195" s="39"/>
      <c r="F195" s="40">
        <v>830.54</v>
      </c>
      <c r="G195" s="791" t="s">
        <v>9527</v>
      </c>
      <c r="H195" s="781">
        <f t="shared" si="32"/>
        <v>219.2</v>
      </c>
      <c r="I195" s="782">
        <f t="shared" si="31"/>
        <v>111.17</v>
      </c>
      <c r="J195" s="782">
        <f t="shared" si="31"/>
        <v>75.87</v>
      </c>
      <c r="K195" s="783">
        <f t="shared" si="31"/>
        <v>58.35</v>
      </c>
      <c r="L195" s="784">
        <f>IF(ISNUMBER(F195),IF(LEFT(A195,3)="Cat",VLOOKUP(A195,'Loc Configurations Seules'!R:U,4,FALSE),VLOOKUP(G195,'Loc Coefficients Location'!A:D,4,FALSE)),"")</f>
        <v>0.20399999999999999</v>
      </c>
      <c r="M195" s="785">
        <f t="shared" si="41"/>
        <v>169.43015999999997</v>
      </c>
      <c r="N195" s="786">
        <f>IF(ISNUMBER(F195),IF(LEFT(A195,3)="Cat",VLOOKUP(A195,'Loc Configurations Seules'!R:V,5,FALSE),VLOOKUP(G195,'Loc Coefficients Location'!A:E,5,FALSE)),"")</f>
        <v>0.1069</v>
      </c>
      <c r="O195" s="785">
        <f t="shared" si="42"/>
        <v>88.784725999999992</v>
      </c>
      <c r="P195" s="786">
        <f>IF(ISNUMBER(F195),IF(LEFT(A195,3)="Cat",VLOOKUP(A195,'Loc Configurations Seules'!R:W,6,FALSE),VLOOKUP(G195,'Loc Coefficients Location'!A:F,6,FALSE)),"")</f>
        <v>7.9000000000000001E-2</v>
      </c>
      <c r="Q195" s="785">
        <f t="shared" si="43"/>
        <v>65.612659999999991</v>
      </c>
      <c r="R195" s="786">
        <f>IF(ISNUMBER(F195),IF(LEFT(A195,3)="Cat",VLOOKUP(A195,'Loc Configurations Seules'!R:X,7,FALSE),VLOOKUP(G195,'Loc Coefficients Location'!A:G,7,FALSE)),"")</f>
        <v>6.4899999999999999E-2</v>
      </c>
      <c r="S195" s="785">
        <f t="shared" si="44"/>
        <v>53.902045999999999</v>
      </c>
    </row>
    <row r="196" spans="1:19" s="5" customFormat="1" x14ac:dyDescent="0.25">
      <c r="A196" s="41" t="s">
        <v>250</v>
      </c>
      <c r="B196" s="42" t="s">
        <v>251</v>
      </c>
      <c r="C196" s="43" t="s">
        <v>249</v>
      </c>
      <c r="D196" s="44">
        <v>1</v>
      </c>
      <c r="E196" s="47"/>
      <c r="F196" s="46" t="s">
        <v>5249</v>
      </c>
      <c r="G196" s="791" t="s">
        <v>9601</v>
      </c>
      <c r="H196" s="781" t="str">
        <f t="shared" si="32"/>
        <v/>
      </c>
      <c r="I196" s="782" t="str">
        <f t="shared" si="31"/>
        <v/>
      </c>
      <c r="J196" s="782" t="str">
        <f t="shared" si="31"/>
        <v/>
      </c>
      <c r="K196" s="783" t="str">
        <f t="shared" si="31"/>
        <v/>
      </c>
      <c r="L196" s="784" t="str">
        <f>IF(ISNUMBER(F196),IF(LEFT(A196,3)="Cat",VLOOKUP(A196,'Loc Configurations Seules'!R:U,4,FALSE),VLOOKUP(G196,'Loc Coefficients Location'!A:D,4,FALSE)),"")</f>
        <v/>
      </c>
      <c r="M196" s="785" t="str">
        <f t="shared" si="41"/>
        <v/>
      </c>
      <c r="N196" s="786" t="str">
        <f>IF(ISNUMBER(F196),IF(LEFT(A196,3)="Cat",VLOOKUP(A196,'Loc Configurations Seules'!R:V,5,FALSE),VLOOKUP(G196,'Loc Coefficients Location'!A:E,5,FALSE)),"")</f>
        <v/>
      </c>
      <c r="O196" s="785" t="str">
        <f t="shared" si="42"/>
        <v/>
      </c>
      <c r="P196" s="786" t="str">
        <f>IF(ISNUMBER(F196),IF(LEFT(A196,3)="Cat",VLOOKUP(A196,'Loc Configurations Seules'!R:W,6,FALSE),VLOOKUP(G196,'Loc Coefficients Location'!A:F,6,FALSE)),"")</f>
        <v/>
      </c>
      <c r="Q196" s="785" t="str">
        <f t="shared" si="43"/>
        <v/>
      </c>
      <c r="R196" s="786" t="str">
        <f>IF(ISNUMBER(F196),IF(LEFT(A196,3)="Cat",VLOOKUP(A196,'Loc Configurations Seules'!R:X,7,FALSE),VLOOKUP(G196,'Loc Coefficients Location'!A:G,7,FALSE)),"")</f>
        <v/>
      </c>
      <c r="S196" s="785" t="str">
        <f t="shared" si="44"/>
        <v/>
      </c>
    </row>
    <row r="197" spans="1:19" s="5" customFormat="1" ht="51" x14ac:dyDescent="0.25">
      <c r="A197" s="41" t="s">
        <v>236</v>
      </c>
      <c r="B197" s="42" t="s">
        <v>252</v>
      </c>
      <c r="C197" s="43" t="s">
        <v>253</v>
      </c>
      <c r="D197" s="44">
        <v>1</v>
      </c>
      <c r="E197" s="47"/>
      <c r="F197" s="46" t="s">
        <v>5249</v>
      </c>
      <c r="G197" s="791" t="s">
        <v>9601</v>
      </c>
      <c r="H197" s="781" t="str">
        <f t="shared" si="32"/>
        <v/>
      </c>
      <c r="I197" s="782" t="str">
        <f t="shared" si="31"/>
        <v/>
      </c>
      <c r="J197" s="782" t="str">
        <f t="shared" si="31"/>
        <v/>
      </c>
      <c r="K197" s="783" t="str">
        <f t="shared" si="31"/>
        <v/>
      </c>
      <c r="L197" s="784" t="str">
        <f>IF(ISNUMBER(F197),IF(LEFT(A197,3)="Cat",VLOOKUP(A197,'Loc Configurations Seules'!R:U,4,FALSE),VLOOKUP(G197,'Loc Coefficients Location'!A:D,4,FALSE)),"")</f>
        <v/>
      </c>
      <c r="M197" s="785" t="str">
        <f t="shared" si="41"/>
        <v/>
      </c>
      <c r="N197" s="786" t="str">
        <f>IF(ISNUMBER(F197),IF(LEFT(A197,3)="Cat",VLOOKUP(A197,'Loc Configurations Seules'!R:V,5,FALSE),VLOOKUP(G197,'Loc Coefficients Location'!A:E,5,FALSE)),"")</f>
        <v/>
      </c>
      <c r="O197" s="785" t="str">
        <f t="shared" si="42"/>
        <v/>
      </c>
      <c r="P197" s="786" t="str">
        <f>IF(ISNUMBER(F197),IF(LEFT(A197,3)="Cat",VLOOKUP(A197,'Loc Configurations Seules'!R:W,6,FALSE),VLOOKUP(G197,'Loc Coefficients Location'!A:F,6,FALSE)),"")</f>
        <v/>
      </c>
      <c r="Q197" s="785" t="str">
        <f t="shared" si="43"/>
        <v/>
      </c>
      <c r="R197" s="786" t="str">
        <f>IF(ISNUMBER(F197),IF(LEFT(A197,3)="Cat",VLOOKUP(A197,'Loc Configurations Seules'!R:X,7,FALSE),VLOOKUP(G197,'Loc Coefficients Location'!A:G,7,FALSE)),"")</f>
        <v/>
      </c>
      <c r="S197" s="785" t="str">
        <f t="shared" si="44"/>
        <v/>
      </c>
    </row>
    <row r="198" spans="1:19" s="5" customFormat="1" ht="25.5" x14ac:dyDescent="0.25">
      <c r="A198" s="41" t="s">
        <v>5430</v>
      </c>
      <c r="B198" s="42" t="s">
        <v>239</v>
      </c>
      <c r="C198" s="43" t="s">
        <v>240</v>
      </c>
      <c r="D198" s="44">
        <v>2</v>
      </c>
      <c r="E198" s="47"/>
      <c r="F198" s="46" t="s">
        <v>5249</v>
      </c>
      <c r="G198" s="791" t="s">
        <v>9601</v>
      </c>
      <c r="H198" s="781" t="str">
        <f t="shared" si="32"/>
        <v/>
      </c>
      <c r="I198" s="782" t="str">
        <f t="shared" si="31"/>
        <v/>
      </c>
      <c r="J198" s="782" t="str">
        <f t="shared" si="31"/>
        <v/>
      </c>
      <c r="K198" s="783" t="str">
        <f t="shared" si="31"/>
        <v/>
      </c>
      <c r="L198" s="784" t="str">
        <f>IF(ISNUMBER(F198),IF(LEFT(A198,3)="Cat",VLOOKUP(A198,'Loc Configurations Seules'!R:U,4,FALSE),VLOOKUP(G198,'Loc Coefficients Location'!A:D,4,FALSE)),"")</f>
        <v/>
      </c>
      <c r="M198" s="785" t="str">
        <f t="shared" si="41"/>
        <v/>
      </c>
      <c r="N198" s="786" t="str">
        <f>IF(ISNUMBER(F198),IF(LEFT(A198,3)="Cat",VLOOKUP(A198,'Loc Configurations Seules'!R:V,5,FALSE),VLOOKUP(G198,'Loc Coefficients Location'!A:E,5,FALSE)),"")</f>
        <v/>
      </c>
      <c r="O198" s="785" t="str">
        <f t="shared" si="42"/>
        <v/>
      </c>
      <c r="P198" s="786" t="str">
        <f>IF(ISNUMBER(F198),IF(LEFT(A198,3)="Cat",VLOOKUP(A198,'Loc Configurations Seules'!R:W,6,FALSE),VLOOKUP(G198,'Loc Coefficients Location'!A:F,6,FALSE)),"")</f>
        <v/>
      </c>
      <c r="Q198" s="785" t="str">
        <f t="shared" si="43"/>
        <v/>
      </c>
      <c r="R198" s="786" t="str">
        <f>IF(ISNUMBER(F198),IF(LEFT(A198,3)="Cat",VLOOKUP(A198,'Loc Configurations Seules'!R:X,7,FALSE),VLOOKUP(G198,'Loc Coefficients Location'!A:G,7,FALSE)),"")</f>
        <v/>
      </c>
      <c r="S198" s="785" t="str">
        <f t="shared" si="44"/>
        <v/>
      </c>
    </row>
    <row r="199" spans="1:19" s="5" customFormat="1" x14ac:dyDescent="0.25">
      <c r="A199" s="41" t="s">
        <v>254</v>
      </c>
      <c r="B199" s="42" t="s">
        <v>255</v>
      </c>
      <c r="C199" s="43" t="s">
        <v>256</v>
      </c>
      <c r="D199" s="44">
        <v>1</v>
      </c>
      <c r="E199" s="47"/>
      <c r="F199" s="46" t="s">
        <v>5249</v>
      </c>
      <c r="G199" s="791" t="s">
        <v>9601</v>
      </c>
      <c r="H199" s="781" t="str">
        <f t="shared" si="32"/>
        <v/>
      </c>
      <c r="I199" s="782" t="str">
        <f t="shared" si="32"/>
        <v/>
      </c>
      <c r="J199" s="782" t="str">
        <f t="shared" si="32"/>
        <v/>
      </c>
      <c r="K199" s="783" t="str">
        <f t="shared" si="32"/>
        <v/>
      </c>
      <c r="L199" s="784" t="str">
        <f>IF(ISNUMBER(F199),IF(LEFT(A199,3)="Cat",VLOOKUP(A199,'Loc Configurations Seules'!R:U,4,FALSE),VLOOKUP(G199,'Loc Coefficients Location'!A:D,4,FALSE)),"")</f>
        <v/>
      </c>
      <c r="M199" s="785" t="str">
        <f t="shared" si="41"/>
        <v/>
      </c>
      <c r="N199" s="786" t="str">
        <f>IF(ISNUMBER(F199),IF(LEFT(A199,3)="Cat",VLOOKUP(A199,'Loc Configurations Seules'!R:V,5,FALSE),VLOOKUP(G199,'Loc Coefficients Location'!A:E,5,FALSE)),"")</f>
        <v/>
      </c>
      <c r="O199" s="785" t="str">
        <f t="shared" si="42"/>
        <v/>
      </c>
      <c r="P199" s="786" t="str">
        <f>IF(ISNUMBER(F199),IF(LEFT(A199,3)="Cat",VLOOKUP(A199,'Loc Configurations Seules'!R:W,6,FALSE),VLOOKUP(G199,'Loc Coefficients Location'!A:F,6,FALSE)),"")</f>
        <v/>
      </c>
      <c r="Q199" s="785" t="str">
        <f t="shared" si="43"/>
        <v/>
      </c>
      <c r="R199" s="786" t="str">
        <f>IF(ISNUMBER(F199),IF(LEFT(A199,3)="Cat",VLOOKUP(A199,'Loc Configurations Seules'!R:X,7,FALSE),VLOOKUP(G199,'Loc Coefficients Location'!A:G,7,FALSE)),"")</f>
        <v/>
      </c>
      <c r="S199" s="785" t="str">
        <f t="shared" si="44"/>
        <v/>
      </c>
    </row>
    <row r="200" spans="1:19" s="5" customFormat="1" ht="25.5" x14ac:dyDescent="0.25">
      <c r="A200" s="41" t="s">
        <v>257</v>
      </c>
      <c r="B200" s="42" t="s">
        <v>144</v>
      </c>
      <c r="C200" s="43" t="s">
        <v>145</v>
      </c>
      <c r="D200" s="44">
        <v>1</v>
      </c>
      <c r="E200" s="47"/>
      <c r="F200" s="46" t="s">
        <v>5249</v>
      </c>
      <c r="G200" s="791" t="s">
        <v>9601</v>
      </c>
      <c r="H200" s="781" t="str">
        <f t="shared" ref="H200:K263" si="45">IF(ISNUMBER($F200),ROUND($F200*H$2,2),"")</f>
        <v/>
      </c>
      <c r="I200" s="782" t="str">
        <f t="shared" si="45"/>
        <v/>
      </c>
      <c r="J200" s="782" t="str">
        <f t="shared" si="45"/>
        <v/>
      </c>
      <c r="K200" s="783" t="str">
        <f t="shared" si="45"/>
        <v/>
      </c>
      <c r="L200" s="784" t="str">
        <f>IF(ISNUMBER(F200),IF(LEFT(A200,3)="Cat",VLOOKUP(A200,'Loc Configurations Seules'!R:U,4,FALSE),VLOOKUP(G200,'Loc Coefficients Location'!A:D,4,FALSE)),"")</f>
        <v/>
      </c>
      <c r="M200" s="785" t="str">
        <f t="shared" si="41"/>
        <v/>
      </c>
      <c r="N200" s="786" t="str">
        <f>IF(ISNUMBER(F200),IF(LEFT(A200,3)="Cat",VLOOKUP(A200,'Loc Configurations Seules'!R:V,5,FALSE),VLOOKUP(G200,'Loc Coefficients Location'!A:E,5,FALSE)),"")</f>
        <v/>
      </c>
      <c r="O200" s="785" t="str">
        <f t="shared" si="42"/>
        <v/>
      </c>
      <c r="P200" s="786" t="str">
        <f>IF(ISNUMBER(F200),IF(LEFT(A200,3)="Cat",VLOOKUP(A200,'Loc Configurations Seules'!R:W,6,FALSE),VLOOKUP(G200,'Loc Coefficients Location'!A:F,6,FALSE)),"")</f>
        <v/>
      </c>
      <c r="Q200" s="785" t="str">
        <f t="shared" si="43"/>
        <v/>
      </c>
      <c r="R200" s="786" t="str">
        <f>IF(ISNUMBER(F200),IF(LEFT(A200,3)="Cat",VLOOKUP(A200,'Loc Configurations Seules'!R:X,7,FALSE),VLOOKUP(G200,'Loc Coefficients Location'!A:G,7,FALSE)),"")</f>
        <v/>
      </c>
      <c r="S200" s="785" t="str">
        <f t="shared" si="44"/>
        <v/>
      </c>
    </row>
    <row r="201" spans="1:19" s="5" customFormat="1" ht="51" x14ac:dyDescent="0.25">
      <c r="A201" s="41" t="s">
        <v>49</v>
      </c>
      <c r="B201" s="42" t="s">
        <v>76</v>
      </c>
      <c r="C201" s="43" t="s">
        <v>51</v>
      </c>
      <c r="D201" s="44">
        <v>1</v>
      </c>
      <c r="E201" s="47"/>
      <c r="F201" s="46" t="s">
        <v>5249</v>
      </c>
      <c r="G201" s="791" t="s">
        <v>9601</v>
      </c>
      <c r="H201" s="781" t="str">
        <f t="shared" si="45"/>
        <v/>
      </c>
      <c r="I201" s="782" t="str">
        <f t="shared" si="45"/>
        <v/>
      </c>
      <c r="J201" s="782" t="str">
        <f t="shared" si="45"/>
        <v/>
      </c>
      <c r="K201" s="783" t="str">
        <f t="shared" si="45"/>
        <v/>
      </c>
      <c r="L201" s="784" t="str">
        <f>IF(ISNUMBER(F201),IF(LEFT(A201,3)="Cat",VLOOKUP(A201,'Loc Configurations Seules'!R:U,4,FALSE),VLOOKUP(G201,'Loc Coefficients Location'!A:D,4,FALSE)),"")</f>
        <v/>
      </c>
      <c r="M201" s="785" t="str">
        <f t="shared" si="41"/>
        <v/>
      </c>
      <c r="N201" s="786" t="str">
        <f>IF(ISNUMBER(F201),IF(LEFT(A201,3)="Cat",VLOOKUP(A201,'Loc Configurations Seules'!R:V,5,FALSE),VLOOKUP(G201,'Loc Coefficients Location'!A:E,5,FALSE)),"")</f>
        <v/>
      </c>
      <c r="O201" s="785" t="str">
        <f t="shared" si="42"/>
        <v/>
      </c>
      <c r="P201" s="786" t="str">
        <f>IF(ISNUMBER(F201),IF(LEFT(A201,3)="Cat",VLOOKUP(A201,'Loc Configurations Seules'!R:W,6,FALSE),VLOOKUP(G201,'Loc Coefficients Location'!A:F,6,FALSE)),"")</f>
        <v/>
      </c>
      <c r="Q201" s="785" t="str">
        <f t="shared" si="43"/>
        <v/>
      </c>
      <c r="R201" s="786" t="str">
        <f>IF(ISNUMBER(F201),IF(LEFT(A201,3)="Cat",VLOOKUP(A201,'Loc Configurations Seules'!R:X,7,FALSE),VLOOKUP(G201,'Loc Coefficients Location'!A:G,7,FALSE)),"")</f>
        <v/>
      </c>
      <c r="S201" s="785" t="str">
        <f t="shared" si="44"/>
        <v/>
      </c>
    </row>
    <row r="202" spans="1:19" s="5" customFormat="1" x14ac:dyDescent="0.25">
      <c r="A202" s="41" t="s">
        <v>258</v>
      </c>
      <c r="B202" s="42" t="s">
        <v>259</v>
      </c>
      <c r="C202" s="43" t="s">
        <v>260</v>
      </c>
      <c r="D202" s="44">
        <v>1</v>
      </c>
      <c r="E202" s="47"/>
      <c r="F202" s="46" t="s">
        <v>5249</v>
      </c>
      <c r="G202" s="791" t="s">
        <v>9601</v>
      </c>
      <c r="H202" s="781" t="str">
        <f t="shared" si="45"/>
        <v/>
      </c>
      <c r="I202" s="782" t="str">
        <f t="shared" si="45"/>
        <v/>
      </c>
      <c r="J202" s="782" t="str">
        <f t="shared" si="45"/>
        <v/>
      </c>
      <c r="K202" s="783" t="str">
        <f t="shared" si="45"/>
        <v/>
      </c>
      <c r="L202" s="784" t="str">
        <f>IF(ISNUMBER(F202),IF(LEFT(A202,3)="Cat",VLOOKUP(A202,'Loc Configurations Seules'!R:U,4,FALSE),VLOOKUP(G202,'Loc Coefficients Location'!A:D,4,FALSE)),"")</f>
        <v/>
      </c>
      <c r="M202" s="785" t="str">
        <f t="shared" si="41"/>
        <v/>
      </c>
      <c r="N202" s="786" t="str">
        <f>IF(ISNUMBER(F202),IF(LEFT(A202,3)="Cat",VLOOKUP(A202,'Loc Configurations Seules'!R:V,5,FALSE),VLOOKUP(G202,'Loc Coefficients Location'!A:E,5,FALSE)),"")</f>
        <v/>
      </c>
      <c r="O202" s="785" t="str">
        <f t="shared" si="42"/>
        <v/>
      </c>
      <c r="P202" s="786" t="str">
        <f>IF(ISNUMBER(F202),IF(LEFT(A202,3)="Cat",VLOOKUP(A202,'Loc Configurations Seules'!R:W,6,FALSE),VLOOKUP(G202,'Loc Coefficients Location'!A:F,6,FALSE)),"")</f>
        <v/>
      </c>
      <c r="Q202" s="785" t="str">
        <f t="shared" si="43"/>
        <v/>
      </c>
      <c r="R202" s="786" t="str">
        <f>IF(ISNUMBER(F202),IF(LEFT(A202,3)="Cat",VLOOKUP(A202,'Loc Configurations Seules'!R:X,7,FALSE),VLOOKUP(G202,'Loc Coefficients Location'!A:G,7,FALSE)),"")</f>
        <v/>
      </c>
      <c r="S202" s="785" t="str">
        <f t="shared" si="44"/>
        <v/>
      </c>
    </row>
    <row r="203" spans="1:19" s="5" customFormat="1" x14ac:dyDescent="0.25">
      <c r="A203" s="41" t="s">
        <v>146</v>
      </c>
      <c r="B203" s="42" t="s">
        <v>261</v>
      </c>
      <c r="C203" s="43" t="s">
        <v>262</v>
      </c>
      <c r="D203" s="44">
        <v>1</v>
      </c>
      <c r="E203" s="47"/>
      <c r="F203" s="46" t="s">
        <v>5249</v>
      </c>
      <c r="G203" s="791" t="s">
        <v>9601</v>
      </c>
      <c r="H203" s="781" t="str">
        <f t="shared" si="45"/>
        <v/>
      </c>
      <c r="I203" s="782" t="str">
        <f t="shared" si="45"/>
        <v/>
      </c>
      <c r="J203" s="782" t="str">
        <f t="shared" si="45"/>
        <v/>
      </c>
      <c r="K203" s="783" t="str">
        <f t="shared" si="45"/>
        <v/>
      </c>
      <c r="L203" s="784" t="str">
        <f>IF(ISNUMBER(F203),IF(LEFT(A203,3)="Cat",VLOOKUP(A203,'Loc Configurations Seules'!R:U,4,FALSE),VLOOKUP(G203,'Loc Coefficients Location'!A:D,4,FALSE)),"")</f>
        <v/>
      </c>
      <c r="M203" s="785" t="str">
        <f t="shared" si="41"/>
        <v/>
      </c>
      <c r="N203" s="786" t="str">
        <f>IF(ISNUMBER(F203),IF(LEFT(A203,3)="Cat",VLOOKUP(A203,'Loc Configurations Seules'!R:V,5,FALSE),VLOOKUP(G203,'Loc Coefficients Location'!A:E,5,FALSE)),"")</f>
        <v/>
      </c>
      <c r="O203" s="785" t="str">
        <f t="shared" si="42"/>
        <v/>
      </c>
      <c r="P203" s="786" t="str">
        <f>IF(ISNUMBER(F203),IF(LEFT(A203,3)="Cat",VLOOKUP(A203,'Loc Configurations Seules'!R:W,6,FALSE),VLOOKUP(G203,'Loc Coefficients Location'!A:F,6,FALSE)),"")</f>
        <v/>
      </c>
      <c r="Q203" s="785" t="str">
        <f t="shared" si="43"/>
        <v/>
      </c>
      <c r="R203" s="786" t="str">
        <f>IF(ISNUMBER(F203),IF(LEFT(A203,3)="Cat",VLOOKUP(A203,'Loc Configurations Seules'!R:X,7,FALSE),VLOOKUP(G203,'Loc Coefficients Location'!A:G,7,FALSE)),"")</f>
        <v/>
      </c>
      <c r="S203" s="785" t="str">
        <f t="shared" si="44"/>
        <v/>
      </c>
    </row>
    <row r="204" spans="1:19" s="5" customFormat="1" x14ac:dyDescent="0.25">
      <c r="A204" s="69" t="s">
        <v>5683</v>
      </c>
      <c r="B204" s="70" t="s">
        <v>5728</v>
      </c>
      <c r="C204" s="43" t="s">
        <v>3740</v>
      </c>
      <c r="D204" s="44">
        <v>1</v>
      </c>
      <c r="E204" s="47"/>
      <c r="F204" s="10" t="s">
        <v>5249</v>
      </c>
      <c r="G204" s="791" t="s">
        <v>9601</v>
      </c>
      <c r="H204" s="781" t="str">
        <f t="shared" si="45"/>
        <v/>
      </c>
      <c r="I204" s="782" t="str">
        <f t="shared" si="45"/>
        <v/>
      </c>
      <c r="J204" s="782" t="str">
        <f t="shared" si="45"/>
        <v/>
      </c>
      <c r="K204" s="783" t="str">
        <f t="shared" si="45"/>
        <v/>
      </c>
      <c r="L204" s="784" t="str">
        <f>IF(ISNUMBER(F204),IF(LEFT(A204,3)="Cat",VLOOKUP(A204,'Loc Configurations Seules'!R:U,4,FALSE),VLOOKUP(G204,'Loc Coefficients Location'!A:D,4,FALSE)),"")</f>
        <v/>
      </c>
      <c r="M204" s="785" t="str">
        <f t="shared" si="41"/>
        <v/>
      </c>
      <c r="N204" s="786" t="str">
        <f>IF(ISNUMBER(F204),IF(LEFT(A204,3)="Cat",VLOOKUP(A204,'Loc Configurations Seules'!R:V,5,FALSE),VLOOKUP(G204,'Loc Coefficients Location'!A:E,5,FALSE)),"")</f>
        <v/>
      </c>
      <c r="O204" s="785" t="str">
        <f t="shared" si="42"/>
        <v/>
      </c>
      <c r="P204" s="786" t="str">
        <f>IF(ISNUMBER(F204),IF(LEFT(A204,3)="Cat",VLOOKUP(A204,'Loc Configurations Seules'!R:W,6,FALSE),VLOOKUP(G204,'Loc Coefficients Location'!A:F,6,FALSE)),"")</f>
        <v/>
      </c>
      <c r="Q204" s="785" t="str">
        <f t="shared" si="43"/>
        <v/>
      </c>
      <c r="R204" s="786" t="str">
        <f>IF(ISNUMBER(F204),IF(LEFT(A204,3)="Cat",VLOOKUP(A204,'Loc Configurations Seules'!R:X,7,FALSE),VLOOKUP(G204,'Loc Coefficients Location'!A:G,7,FALSE)),"")</f>
        <v/>
      </c>
      <c r="S204" s="785" t="str">
        <f t="shared" si="44"/>
        <v/>
      </c>
    </row>
    <row r="205" spans="1:19" s="5" customFormat="1" x14ac:dyDescent="0.25">
      <c r="A205" s="41" t="s">
        <v>77</v>
      </c>
      <c r="B205" s="42" t="s">
        <v>78</v>
      </c>
      <c r="C205" s="43" t="s">
        <v>79</v>
      </c>
      <c r="D205" s="44">
        <v>1</v>
      </c>
      <c r="E205" s="47"/>
      <c r="F205" s="46" t="s">
        <v>5249</v>
      </c>
      <c r="G205" s="791" t="s">
        <v>9601</v>
      </c>
      <c r="H205" s="781" t="str">
        <f t="shared" si="45"/>
        <v/>
      </c>
      <c r="I205" s="782" t="str">
        <f t="shared" si="45"/>
        <v/>
      </c>
      <c r="J205" s="782" t="str">
        <f t="shared" si="45"/>
        <v/>
      </c>
      <c r="K205" s="783" t="str">
        <f t="shared" si="45"/>
        <v/>
      </c>
      <c r="L205" s="784" t="str">
        <f>IF(ISNUMBER(F205),IF(LEFT(A205,3)="Cat",VLOOKUP(A205,'Loc Configurations Seules'!R:U,4,FALSE),VLOOKUP(G205,'Loc Coefficients Location'!A:D,4,FALSE)),"")</f>
        <v/>
      </c>
      <c r="M205" s="785" t="str">
        <f t="shared" si="41"/>
        <v/>
      </c>
      <c r="N205" s="786" t="str">
        <f>IF(ISNUMBER(F205),IF(LEFT(A205,3)="Cat",VLOOKUP(A205,'Loc Configurations Seules'!R:V,5,FALSE),VLOOKUP(G205,'Loc Coefficients Location'!A:E,5,FALSE)),"")</f>
        <v/>
      </c>
      <c r="O205" s="785" t="str">
        <f t="shared" si="42"/>
        <v/>
      </c>
      <c r="P205" s="786" t="str">
        <f>IF(ISNUMBER(F205),IF(LEFT(A205,3)="Cat",VLOOKUP(A205,'Loc Configurations Seules'!R:W,6,FALSE),VLOOKUP(G205,'Loc Coefficients Location'!A:F,6,FALSE)),"")</f>
        <v/>
      </c>
      <c r="Q205" s="785" t="str">
        <f t="shared" si="43"/>
        <v/>
      </c>
      <c r="R205" s="786" t="str">
        <f>IF(ISNUMBER(F205),IF(LEFT(A205,3)="Cat",VLOOKUP(A205,'Loc Configurations Seules'!R:X,7,FALSE),VLOOKUP(G205,'Loc Coefficients Location'!A:G,7,FALSE)),"")</f>
        <v/>
      </c>
      <c r="S205" s="785" t="str">
        <f t="shared" si="44"/>
        <v/>
      </c>
    </row>
    <row r="206" spans="1:19" s="5" customFormat="1" x14ac:dyDescent="0.25">
      <c r="A206" s="41" t="s">
        <v>52</v>
      </c>
      <c r="B206" s="47" t="s">
        <v>52</v>
      </c>
      <c r="C206" s="43" t="s">
        <v>80</v>
      </c>
      <c r="D206" s="44">
        <v>1</v>
      </c>
      <c r="E206" s="47"/>
      <c r="F206" s="46" t="s">
        <v>5249</v>
      </c>
      <c r="G206" s="791" t="s">
        <v>9621</v>
      </c>
      <c r="H206" s="781" t="str">
        <f t="shared" si="45"/>
        <v/>
      </c>
      <c r="I206" s="782" t="str">
        <f t="shared" si="45"/>
        <v/>
      </c>
      <c r="J206" s="782" t="str">
        <f t="shared" si="45"/>
        <v/>
      </c>
      <c r="K206" s="783" t="str">
        <f t="shared" si="45"/>
        <v/>
      </c>
      <c r="L206" s="784" t="str">
        <f>IF(ISNUMBER(F206),IF(LEFT(A206,3)="Cat",VLOOKUP(A206,'Loc Configurations Seules'!R:U,4,FALSE),VLOOKUP(G206,'Loc Coefficients Location'!A:D,4,FALSE)),"")</f>
        <v/>
      </c>
      <c r="M206" s="785" t="str">
        <f t="shared" si="41"/>
        <v/>
      </c>
      <c r="N206" s="786" t="str">
        <f>IF(ISNUMBER(F206),IF(LEFT(A206,3)="Cat",VLOOKUP(A206,'Loc Configurations Seules'!R:V,5,FALSE),VLOOKUP(G206,'Loc Coefficients Location'!A:E,5,FALSE)),"")</f>
        <v/>
      </c>
      <c r="O206" s="785" t="str">
        <f t="shared" si="42"/>
        <v/>
      </c>
      <c r="P206" s="786" t="str">
        <f>IF(ISNUMBER(F206),IF(LEFT(A206,3)="Cat",VLOOKUP(A206,'Loc Configurations Seules'!R:W,6,FALSE),VLOOKUP(G206,'Loc Coefficients Location'!A:F,6,FALSE)),"")</f>
        <v/>
      </c>
      <c r="Q206" s="785" t="str">
        <f t="shared" si="43"/>
        <v/>
      </c>
      <c r="R206" s="786" t="str">
        <f>IF(ISNUMBER(F206),IF(LEFT(A206,3)="Cat",VLOOKUP(A206,'Loc Configurations Seules'!R:X,7,FALSE),VLOOKUP(G206,'Loc Coefficients Location'!A:G,7,FALSE)),"")</f>
        <v/>
      </c>
      <c r="S206" s="785" t="str">
        <f t="shared" si="44"/>
        <v/>
      </c>
    </row>
    <row r="207" spans="1:19" s="5" customFormat="1" x14ac:dyDescent="0.25">
      <c r="A207" s="41" t="s">
        <v>81</v>
      </c>
      <c r="B207" s="42" t="s">
        <v>55</v>
      </c>
      <c r="C207" s="43" t="s">
        <v>56</v>
      </c>
      <c r="D207" s="44">
        <v>1</v>
      </c>
      <c r="E207" s="47"/>
      <c r="F207" s="46" t="s">
        <v>5249</v>
      </c>
      <c r="G207" s="791" t="s">
        <v>9621</v>
      </c>
      <c r="H207" s="781" t="str">
        <f t="shared" si="45"/>
        <v/>
      </c>
      <c r="I207" s="782" t="str">
        <f t="shared" si="45"/>
        <v/>
      </c>
      <c r="J207" s="782" t="str">
        <f t="shared" si="45"/>
        <v/>
      </c>
      <c r="K207" s="783" t="str">
        <f t="shared" si="45"/>
        <v/>
      </c>
      <c r="L207" s="784"/>
      <c r="M207" s="785"/>
      <c r="N207" s="786"/>
      <c r="O207" s="785"/>
      <c r="P207" s="786"/>
      <c r="Q207" s="785"/>
      <c r="R207" s="786"/>
      <c r="S207" s="785"/>
    </row>
    <row r="208" spans="1:19" s="5" customFormat="1" ht="25.5" x14ac:dyDescent="0.25">
      <c r="A208" s="41" t="s">
        <v>57</v>
      </c>
      <c r="B208" s="42" t="s">
        <v>58</v>
      </c>
      <c r="C208" s="43" t="s">
        <v>59</v>
      </c>
      <c r="D208" s="44">
        <v>1</v>
      </c>
      <c r="E208" s="47"/>
      <c r="F208" s="46" t="s">
        <v>5249</v>
      </c>
      <c r="G208" s="791" t="s">
        <v>9621</v>
      </c>
      <c r="H208" s="781" t="str">
        <f t="shared" si="45"/>
        <v/>
      </c>
      <c r="I208" s="782" t="str">
        <f t="shared" si="45"/>
        <v/>
      </c>
      <c r="J208" s="782" t="str">
        <f t="shared" si="45"/>
        <v/>
      </c>
      <c r="K208" s="783" t="str">
        <f t="shared" si="45"/>
        <v/>
      </c>
      <c r="L208" s="784"/>
      <c r="M208" s="785"/>
      <c r="N208" s="786"/>
      <c r="O208" s="785"/>
      <c r="P208" s="786"/>
      <c r="Q208" s="785"/>
      <c r="R208" s="786"/>
      <c r="S208" s="785"/>
    </row>
    <row r="209" spans="1:19" s="5" customFormat="1" ht="26.25" thickBot="1" x14ac:dyDescent="0.3">
      <c r="A209" s="48" t="s">
        <v>60</v>
      </c>
      <c r="B209" s="49" t="s">
        <v>263</v>
      </c>
      <c r="C209" s="50" t="s">
        <v>264</v>
      </c>
      <c r="D209" s="51">
        <v>1</v>
      </c>
      <c r="E209" s="62"/>
      <c r="F209" s="53" t="s">
        <v>5249</v>
      </c>
      <c r="G209" s="791" t="s">
        <v>9621</v>
      </c>
      <c r="H209" s="781" t="str">
        <f t="shared" si="45"/>
        <v/>
      </c>
      <c r="I209" s="782" t="str">
        <f t="shared" si="45"/>
        <v/>
      </c>
      <c r="J209" s="782" t="str">
        <f t="shared" si="45"/>
        <v/>
      </c>
      <c r="K209" s="783" t="str">
        <f t="shared" si="45"/>
        <v/>
      </c>
      <c r="L209" s="784"/>
      <c r="M209" s="785"/>
      <c r="N209" s="786"/>
      <c r="O209" s="785"/>
      <c r="P209" s="786"/>
      <c r="Q209" s="785"/>
      <c r="R209" s="786"/>
      <c r="S209" s="785"/>
    </row>
    <row r="210" spans="1:19" s="5" customFormat="1" ht="15.75" thickBot="1" x14ac:dyDescent="0.3">
      <c r="A210" s="63"/>
      <c r="B210" s="64"/>
      <c r="C210" s="65"/>
      <c r="D210" s="66"/>
      <c r="E210" s="102"/>
      <c r="F210" s="68" t="s">
        <v>5249</v>
      </c>
      <c r="G210" s="791" t="s">
        <v>9527</v>
      </c>
      <c r="H210" s="781" t="str">
        <f t="shared" si="45"/>
        <v/>
      </c>
      <c r="I210" s="782" t="str">
        <f t="shared" si="45"/>
        <v/>
      </c>
      <c r="J210" s="782" t="str">
        <f t="shared" si="45"/>
        <v/>
      </c>
      <c r="K210" s="783" t="str">
        <f t="shared" si="45"/>
        <v/>
      </c>
      <c r="L210" s="784" t="str">
        <f>IF(ISNUMBER(F210),IF(LEFT(A210,3)="Cat",VLOOKUP(A210,'Loc Configurations Seules'!R:U,4,FALSE),VLOOKUP(G210,'Loc Coefficients Location'!A:D,4,FALSE)),"")</f>
        <v/>
      </c>
      <c r="M210" s="785" t="str">
        <f t="shared" ref="M210:M220" si="46">IF(ISNUMBER(L210),L210*$F210,"")</f>
        <v/>
      </c>
      <c r="N210" s="786" t="str">
        <f>IF(ISNUMBER(F210),IF(LEFT(A210,3)="Cat",VLOOKUP(A210,'Loc Configurations Seules'!R:V,5,FALSE),VLOOKUP(G210,'Loc Coefficients Location'!A:E,5,FALSE)),"")</f>
        <v/>
      </c>
      <c r="O210" s="785" t="str">
        <f t="shared" ref="O210:O220" si="47">IF(ISNUMBER(N210),N210*$F210,"")</f>
        <v/>
      </c>
      <c r="P210" s="786" t="str">
        <f>IF(ISNUMBER(F210),IF(LEFT(A210,3)="Cat",VLOOKUP(A210,'Loc Configurations Seules'!R:W,6,FALSE),VLOOKUP(G210,'Loc Coefficients Location'!A:F,6,FALSE)),"")</f>
        <v/>
      </c>
      <c r="Q210" s="785" t="str">
        <f t="shared" ref="Q210:Q220" si="48">IF(ISNUMBER(P210),P210*$F210,"")</f>
        <v/>
      </c>
      <c r="R210" s="786" t="str">
        <f>IF(ISNUMBER(F210),IF(LEFT(A210,3)="Cat",VLOOKUP(A210,'Loc Configurations Seules'!R:X,7,FALSE),VLOOKUP(G210,'Loc Coefficients Location'!A:G,7,FALSE)),"")</f>
        <v/>
      </c>
      <c r="S210" s="785" t="str">
        <f t="shared" ref="S210:S220" si="49">IF(ISNUMBER(R210),R210*$F210,"")</f>
        <v/>
      </c>
    </row>
    <row r="211" spans="1:19" s="5" customFormat="1" x14ac:dyDescent="0.25">
      <c r="A211" s="35" t="s">
        <v>265</v>
      </c>
      <c r="B211" s="36" t="s">
        <v>232</v>
      </c>
      <c r="C211" s="37" t="s">
        <v>266</v>
      </c>
      <c r="D211" s="38"/>
      <c r="E211" s="39"/>
      <c r="F211" s="40">
        <v>988.05</v>
      </c>
      <c r="G211" s="791" t="s">
        <v>9527</v>
      </c>
      <c r="H211" s="781">
        <f t="shared" si="45"/>
        <v>260.77</v>
      </c>
      <c r="I211" s="782">
        <f t="shared" si="45"/>
        <v>132.25</v>
      </c>
      <c r="J211" s="782">
        <f t="shared" si="45"/>
        <v>90.26</v>
      </c>
      <c r="K211" s="783">
        <f t="shared" si="45"/>
        <v>69.42</v>
      </c>
      <c r="L211" s="784">
        <f>IF(ISNUMBER(F211),IF(LEFT(A211,3)="Cat",VLOOKUP(A211,'Loc Configurations Seules'!R:U,4,FALSE),VLOOKUP(G211,'Loc Coefficients Location'!A:D,4,FALSE)),"")</f>
        <v>0.2039</v>
      </c>
      <c r="M211" s="785">
        <f t="shared" si="46"/>
        <v>201.46339499999999</v>
      </c>
      <c r="N211" s="786">
        <f>IF(ISNUMBER(F211),IF(LEFT(A211,3)="Cat",VLOOKUP(A211,'Loc Configurations Seules'!R:V,5,FALSE),VLOOKUP(G211,'Loc Coefficients Location'!A:E,5,FALSE)),"")</f>
        <v>0.10680000000000001</v>
      </c>
      <c r="O211" s="785">
        <f t="shared" si="47"/>
        <v>105.52374</v>
      </c>
      <c r="P211" s="786">
        <f>IF(ISNUMBER(F211),IF(LEFT(A211,3)="Cat",VLOOKUP(A211,'Loc Configurations Seules'!R:W,6,FALSE),VLOOKUP(G211,'Loc Coefficients Location'!A:F,6,FALSE)),"")</f>
        <v>7.9000000000000001E-2</v>
      </c>
      <c r="Q211" s="785">
        <f t="shared" si="48"/>
        <v>78.055949999999996</v>
      </c>
      <c r="R211" s="786">
        <f>IF(ISNUMBER(F211),IF(LEFT(A211,3)="Cat",VLOOKUP(A211,'Loc Configurations Seules'!R:X,7,FALSE),VLOOKUP(G211,'Loc Coefficients Location'!A:G,7,FALSE)),"")</f>
        <v>6.4799999999999996E-2</v>
      </c>
      <c r="S211" s="785">
        <f t="shared" si="49"/>
        <v>64.025639999999996</v>
      </c>
    </row>
    <row r="212" spans="1:19" s="5" customFormat="1" x14ac:dyDescent="0.25">
      <c r="A212" s="41" t="s">
        <v>234</v>
      </c>
      <c r="B212" s="42" t="s">
        <v>267</v>
      </c>
      <c r="C212" s="43" t="s">
        <v>266</v>
      </c>
      <c r="D212" s="44">
        <v>1</v>
      </c>
      <c r="E212" s="47"/>
      <c r="F212" s="46" t="s">
        <v>5249</v>
      </c>
      <c r="G212" s="791" t="s">
        <v>9601</v>
      </c>
      <c r="H212" s="781" t="str">
        <f t="shared" si="45"/>
        <v/>
      </c>
      <c r="I212" s="782" t="str">
        <f t="shared" si="45"/>
        <v/>
      </c>
      <c r="J212" s="782" t="str">
        <f t="shared" si="45"/>
        <v/>
      </c>
      <c r="K212" s="783" t="str">
        <f t="shared" si="45"/>
        <v/>
      </c>
      <c r="L212" s="784" t="str">
        <f>IF(ISNUMBER(F212),IF(LEFT(A212,3)="Cat",VLOOKUP(A212,'Loc Configurations Seules'!R:U,4,FALSE),VLOOKUP(G212,'Loc Coefficients Location'!A:D,4,FALSE)),"")</f>
        <v/>
      </c>
      <c r="M212" s="785" t="str">
        <f t="shared" si="46"/>
        <v/>
      </c>
      <c r="N212" s="786" t="str">
        <f>IF(ISNUMBER(F212),IF(LEFT(A212,3)="Cat",VLOOKUP(A212,'Loc Configurations Seules'!R:V,5,FALSE),VLOOKUP(G212,'Loc Coefficients Location'!A:E,5,FALSE)),"")</f>
        <v/>
      </c>
      <c r="O212" s="785" t="str">
        <f t="shared" si="47"/>
        <v/>
      </c>
      <c r="P212" s="786" t="str">
        <f>IF(ISNUMBER(F212),IF(LEFT(A212,3)="Cat",VLOOKUP(A212,'Loc Configurations Seules'!R:W,6,FALSE),VLOOKUP(G212,'Loc Coefficients Location'!A:F,6,FALSE)),"")</f>
        <v/>
      </c>
      <c r="Q212" s="785" t="str">
        <f t="shared" si="48"/>
        <v/>
      </c>
      <c r="R212" s="786" t="str">
        <f>IF(ISNUMBER(F212),IF(LEFT(A212,3)="Cat",VLOOKUP(A212,'Loc Configurations Seules'!R:X,7,FALSE),VLOOKUP(G212,'Loc Coefficients Location'!A:G,7,FALSE)),"")</f>
        <v/>
      </c>
      <c r="S212" s="785" t="str">
        <f t="shared" si="49"/>
        <v/>
      </c>
    </row>
    <row r="213" spans="1:19" s="5" customFormat="1" ht="51" x14ac:dyDescent="0.25">
      <c r="A213" s="41" t="s">
        <v>236</v>
      </c>
      <c r="B213" s="42" t="s">
        <v>237</v>
      </c>
      <c r="C213" s="43" t="s">
        <v>238</v>
      </c>
      <c r="D213" s="44">
        <v>1</v>
      </c>
      <c r="E213" s="47"/>
      <c r="F213" s="46" t="s">
        <v>5249</v>
      </c>
      <c r="G213" s="791" t="s">
        <v>9601</v>
      </c>
      <c r="H213" s="781" t="str">
        <f t="shared" si="45"/>
        <v/>
      </c>
      <c r="I213" s="782" t="str">
        <f t="shared" si="45"/>
        <v/>
      </c>
      <c r="J213" s="782" t="str">
        <f t="shared" si="45"/>
        <v/>
      </c>
      <c r="K213" s="783" t="str">
        <f t="shared" si="45"/>
        <v/>
      </c>
      <c r="L213" s="784" t="str">
        <f>IF(ISNUMBER(F213),IF(LEFT(A213,3)="Cat",VLOOKUP(A213,'Loc Configurations Seules'!R:U,4,FALSE),VLOOKUP(G213,'Loc Coefficients Location'!A:D,4,FALSE)),"")</f>
        <v/>
      </c>
      <c r="M213" s="785" t="str">
        <f t="shared" si="46"/>
        <v/>
      </c>
      <c r="N213" s="786" t="str">
        <f>IF(ISNUMBER(F213),IF(LEFT(A213,3)="Cat",VLOOKUP(A213,'Loc Configurations Seules'!R:V,5,FALSE),VLOOKUP(G213,'Loc Coefficients Location'!A:E,5,FALSE)),"")</f>
        <v/>
      </c>
      <c r="O213" s="785" t="str">
        <f t="shared" si="47"/>
        <v/>
      </c>
      <c r="P213" s="786" t="str">
        <f>IF(ISNUMBER(F213),IF(LEFT(A213,3)="Cat",VLOOKUP(A213,'Loc Configurations Seules'!R:W,6,FALSE),VLOOKUP(G213,'Loc Coefficients Location'!A:F,6,FALSE)),"")</f>
        <v/>
      </c>
      <c r="Q213" s="785" t="str">
        <f t="shared" si="48"/>
        <v/>
      </c>
      <c r="R213" s="786" t="str">
        <f>IF(ISNUMBER(F213),IF(LEFT(A213,3)="Cat",VLOOKUP(A213,'Loc Configurations Seules'!R:X,7,FALSE),VLOOKUP(G213,'Loc Coefficients Location'!A:G,7,FALSE)),"")</f>
        <v/>
      </c>
      <c r="S213" s="785" t="str">
        <f t="shared" si="49"/>
        <v/>
      </c>
    </row>
    <row r="214" spans="1:19" s="5" customFormat="1" ht="25.5" x14ac:dyDescent="0.25">
      <c r="A214" s="41" t="s">
        <v>5430</v>
      </c>
      <c r="B214" s="42" t="s">
        <v>239</v>
      </c>
      <c r="C214" s="43" t="s">
        <v>240</v>
      </c>
      <c r="D214" s="44">
        <v>2</v>
      </c>
      <c r="E214" s="47"/>
      <c r="F214" s="46" t="s">
        <v>5249</v>
      </c>
      <c r="G214" s="791" t="s">
        <v>9601</v>
      </c>
      <c r="H214" s="781" t="str">
        <f t="shared" si="45"/>
        <v/>
      </c>
      <c r="I214" s="782" t="str">
        <f t="shared" si="45"/>
        <v/>
      </c>
      <c r="J214" s="782" t="str">
        <f t="shared" si="45"/>
        <v/>
      </c>
      <c r="K214" s="783" t="str">
        <f t="shared" si="45"/>
        <v/>
      </c>
      <c r="L214" s="784" t="str">
        <f>IF(ISNUMBER(F214),IF(LEFT(A214,3)="Cat",VLOOKUP(A214,'Loc Configurations Seules'!R:U,4,FALSE),VLOOKUP(G214,'Loc Coefficients Location'!A:D,4,FALSE)),"")</f>
        <v/>
      </c>
      <c r="M214" s="785" t="str">
        <f t="shared" si="46"/>
        <v/>
      </c>
      <c r="N214" s="786" t="str">
        <f>IF(ISNUMBER(F214),IF(LEFT(A214,3)="Cat",VLOOKUP(A214,'Loc Configurations Seules'!R:V,5,FALSE),VLOOKUP(G214,'Loc Coefficients Location'!A:E,5,FALSE)),"")</f>
        <v/>
      </c>
      <c r="O214" s="785" t="str">
        <f t="shared" si="47"/>
        <v/>
      </c>
      <c r="P214" s="786" t="str">
        <f>IF(ISNUMBER(F214),IF(LEFT(A214,3)="Cat",VLOOKUP(A214,'Loc Configurations Seules'!R:W,6,FALSE),VLOOKUP(G214,'Loc Coefficients Location'!A:F,6,FALSE)),"")</f>
        <v/>
      </c>
      <c r="Q214" s="785" t="str">
        <f t="shared" si="48"/>
        <v/>
      </c>
      <c r="R214" s="786" t="str">
        <f>IF(ISNUMBER(F214),IF(LEFT(A214,3)="Cat",VLOOKUP(A214,'Loc Configurations Seules'!R:X,7,FALSE),VLOOKUP(G214,'Loc Coefficients Location'!A:G,7,FALSE)),"")</f>
        <v/>
      </c>
      <c r="S214" s="785" t="str">
        <f t="shared" si="49"/>
        <v/>
      </c>
    </row>
    <row r="215" spans="1:19" s="5" customFormat="1" x14ac:dyDescent="0.25">
      <c r="A215" s="41" t="s">
        <v>254</v>
      </c>
      <c r="B215" s="42" t="s">
        <v>268</v>
      </c>
      <c r="C215" s="43" t="s">
        <v>269</v>
      </c>
      <c r="D215" s="44">
        <v>1</v>
      </c>
      <c r="E215" s="47"/>
      <c r="F215" s="46" t="s">
        <v>5249</v>
      </c>
      <c r="G215" s="791" t="s">
        <v>9601</v>
      </c>
      <c r="H215" s="781" t="str">
        <f t="shared" si="45"/>
        <v/>
      </c>
      <c r="I215" s="782" t="str">
        <f t="shared" si="45"/>
        <v/>
      </c>
      <c r="J215" s="782" t="str">
        <f t="shared" si="45"/>
        <v/>
      </c>
      <c r="K215" s="783" t="str">
        <f t="shared" si="45"/>
        <v/>
      </c>
      <c r="L215" s="784" t="str">
        <f>IF(ISNUMBER(F215),IF(LEFT(A215,3)="Cat",VLOOKUP(A215,'Loc Configurations Seules'!R:U,4,FALSE),VLOOKUP(G215,'Loc Coefficients Location'!A:D,4,FALSE)),"")</f>
        <v/>
      </c>
      <c r="M215" s="785" t="str">
        <f t="shared" si="46"/>
        <v/>
      </c>
      <c r="N215" s="786" t="str">
        <f>IF(ISNUMBER(F215),IF(LEFT(A215,3)="Cat",VLOOKUP(A215,'Loc Configurations Seules'!R:V,5,FALSE),VLOOKUP(G215,'Loc Coefficients Location'!A:E,5,FALSE)),"")</f>
        <v/>
      </c>
      <c r="O215" s="785" t="str">
        <f t="shared" si="47"/>
        <v/>
      </c>
      <c r="P215" s="786" t="str">
        <f>IF(ISNUMBER(F215),IF(LEFT(A215,3)="Cat",VLOOKUP(A215,'Loc Configurations Seules'!R:W,6,FALSE),VLOOKUP(G215,'Loc Coefficients Location'!A:F,6,FALSE)),"")</f>
        <v/>
      </c>
      <c r="Q215" s="785" t="str">
        <f t="shared" si="48"/>
        <v/>
      </c>
      <c r="R215" s="786" t="str">
        <f>IF(ISNUMBER(F215),IF(LEFT(A215,3)="Cat",VLOOKUP(A215,'Loc Configurations Seules'!R:X,7,FALSE),VLOOKUP(G215,'Loc Coefficients Location'!A:G,7,FALSE)),"")</f>
        <v/>
      </c>
      <c r="S215" s="785" t="str">
        <f t="shared" si="49"/>
        <v/>
      </c>
    </row>
    <row r="216" spans="1:19" s="5" customFormat="1" ht="25.5" x14ac:dyDescent="0.25">
      <c r="A216" s="41" t="s">
        <v>100</v>
      </c>
      <c r="B216" s="42" t="s">
        <v>101</v>
      </c>
      <c r="C216" s="43" t="s">
        <v>102</v>
      </c>
      <c r="D216" s="44">
        <v>1</v>
      </c>
      <c r="E216" s="47"/>
      <c r="F216" s="46" t="s">
        <v>5249</v>
      </c>
      <c r="G216" s="791" t="s">
        <v>9601</v>
      </c>
      <c r="H216" s="781" t="str">
        <f t="shared" si="45"/>
        <v/>
      </c>
      <c r="I216" s="782" t="str">
        <f t="shared" si="45"/>
        <v/>
      </c>
      <c r="J216" s="782" t="str">
        <f t="shared" si="45"/>
        <v/>
      </c>
      <c r="K216" s="783" t="str">
        <f t="shared" si="45"/>
        <v/>
      </c>
      <c r="L216" s="784" t="str">
        <f>IF(ISNUMBER(F216),IF(LEFT(A216,3)="Cat",VLOOKUP(A216,'Loc Configurations Seules'!R:U,4,FALSE),VLOOKUP(G216,'Loc Coefficients Location'!A:D,4,FALSE)),"")</f>
        <v/>
      </c>
      <c r="M216" s="785" t="str">
        <f t="shared" si="46"/>
        <v/>
      </c>
      <c r="N216" s="786" t="str">
        <f>IF(ISNUMBER(F216),IF(LEFT(A216,3)="Cat",VLOOKUP(A216,'Loc Configurations Seules'!R:V,5,FALSE),VLOOKUP(G216,'Loc Coefficients Location'!A:E,5,FALSE)),"")</f>
        <v/>
      </c>
      <c r="O216" s="785" t="str">
        <f t="shared" si="47"/>
        <v/>
      </c>
      <c r="P216" s="786" t="str">
        <f>IF(ISNUMBER(F216),IF(LEFT(A216,3)="Cat",VLOOKUP(A216,'Loc Configurations Seules'!R:W,6,FALSE),VLOOKUP(G216,'Loc Coefficients Location'!A:F,6,FALSE)),"")</f>
        <v/>
      </c>
      <c r="Q216" s="785" t="str">
        <f t="shared" si="48"/>
        <v/>
      </c>
      <c r="R216" s="786" t="str">
        <f>IF(ISNUMBER(F216),IF(LEFT(A216,3)="Cat",VLOOKUP(A216,'Loc Configurations Seules'!R:X,7,FALSE),VLOOKUP(G216,'Loc Coefficients Location'!A:G,7,FALSE)),"")</f>
        <v/>
      </c>
      <c r="S216" s="785" t="str">
        <f t="shared" si="49"/>
        <v/>
      </c>
    </row>
    <row r="217" spans="1:19" s="5" customFormat="1" ht="51" x14ac:dyDescent="0.25">
      <c r="A217" s="41" t="s">
        <v>49</v>
      </c>
      <c r="B217" s="42" t="s">
        <v>76</v>
      </c>
      <c r="C217" s="43" t="s">
        <v>51</v>
      </c>
      <c r="D217" s="44">
        <v>1</v>
      </c>
      <c r="E217" s="47"/>
      <c r="F217" s="46" t="s">
        <v>5249</v>
      </c>
      <c r="G217" s="791" t="s">
        <v>9601</v>
      </c>
      <c r="H217" s="781" t="str">
        <f t="shared" si="45"/>
        <v/>
      </c>
      <c r="I217" s="782" t="str">
        <f t="shared" si="45"/>
        <v/>
      </c>
      <c r="J217" s="782" t="str">
        <f t="shared" si="45"/>
        <v/>
      </c>
      <c r="K217" s="783" t="str">
        <f t="shared" si="45"/>
        <v/>
      </c>
      <c r="L217" s="784" t="str">
        <f>IF(ISNUMBER(F217),IF(LEFT(A217,3)="Cat",VLOOKUP(A217,'Loc Configurations Seules'!R:U,4,FALSE),VLOOKUP(G217,'Loc Coefficients Location'!A:D,4,FALSE)),"")</f>
        <v/>
      </c>
      <c r="M217" s="785" t="str">
        <f t="shared" si="46"/>
        <v/>
      </c>
      <c r="N217" s="786" t="str">
        <f>IF(ISNUMBER(F217),IF(LEFT(A217,3)="Cat",VLOOKUP(A217,'Loc Configurations Seules'!R:V,5,FALSE),VLOOKUP(G217,'Loc Coefficients Location'!A:E,5,FALSE)),"")</f>
        <v/>
      </c>
      <c r="O217" s="785" t="str">
        <f t="shared" si="47"/>
        <v/>
      </c>
      <c r="P217" s="786" t="str">
        <f>IF(ISNUMBER(F217),IF(LEFT(A217,3)="Cat",VLOOKUP(A217,'Loc Configurations Seules'!R:W,6,FALSE),VLOOKUP(G217,'Loc Coefficients Location'!A:F,6,FALSE)),"")</f>
        <v/>
      </c>
      <c r="Q217" s="785" t="str">
        <f t="shared" si="48"/>
        <v/>
      </c>
      <c r="R217" s="786" t="str">
        <f>IF(ISNUMBER(F217),IF(LEFT(A217,3)="Cat",VLOOKUP(A217,'Loc Configurations Seules'!R:X,7,FALSE),VLOOKUP(G217,'Loc Coefficients Location'!A:G,7,FALSE)),"")</f>
        <v/>
      </c>
      <c r="S217" s="785" t="str">
        <f t="shared" si="49"/>
        <v/>
      </c>
    </row>
    <row r="218" spans="1:19" s="5" customFormat="1" x14ac:dyDescent="0.25">
      <c r="A218" s="41" t="s">
        <v>77</v>
      </c>
      <c r="B218" s="42" t="s">
        <v>78</v>
      </c>
      <c r="C218" s="43" t="s">
        <v>79</v>
      </c>
      <c r="D218" s="44">
        <v>1</v>
      </c>
      <c r="E218" s="47"/>
      <c r="F218" s="46" t="s">
        <v>5249</v>
      </c>
      <c r="G218" s="791" t="s">
        <v>9601</v>
      </c>
      <c r="H218" s="781" t="str">
        <f t="shared" si="45"/>
        <v/>
      </c>
      <c r="I218" s="782" t="str">
        <f t="shared" si="45"/>
        <v/>
      </c>
      <c r="J218" s="782" t="str">
        <f t="shared" si="45"/>
        <v/>
      </c>
      <c r="K218" s="783" t="str">
        <f t="shared" si="45"/>
        <v/>
      </c>
      <c r="L218" s="784" t="str">
        <f>IF(ISNUMBER(F218),IF(LEFT(A218,3)="Cat",VLOOKUP(A218,'Loc Configurations Seules'!R:U,4,FALSE),VLOOKUP(G218,'Loc Coefficients Location'!A:D,4,FALSE)),"")</f>
        <v/>
      </c>
      <c r="M218" s="785" t="str">
        <f t="shared" si="46"/>
        <v/>
      </c>
      <c r="N218" s="786" t="str">
        <f>IF(ISNUMBER(F218),IF(LEFT(A218,3)="Cat",VLOOKUP(A218,'Loc Configurations Seules'!R:V,5,FALSE),VLOOKUP(G218,'Loc Coefficients Location'!A:E,5,FALSE)),"")</f>
        <v/>
      </c>
      <c r="O218" s="785" t="str">
        <f t="shared" si="47"/>
        <v/>
      </c>
      <c r="P218" s="786" t="str">
        <f>IF(ISNUMBER(F218),IF(LEFT(A218,3)="Cat",VLOOKUP(A218,'Loc Configurations Seules'!R:W,6,FALSE),VLOOKUP(G218,'Loc Coefficients Location'!A:F,6,FALSE)),"")</f>
        <v/>
      </c>
      <c r="Q218" s="785" t="str">
        <f t="shared" si="48"/>
        <v/>
      </c>
      <c r="R218" s="786" t="str">
        <f>IF(ISNUMBER(F218),IF(LEFT(A218,3)="Cat",VLOOKUP(A218,'Loc Configurations Seules'!R:X,7,FALSE),VLOOKUP(G218,'Loc Coefficients Location'!A:G,7,FALSE)),"")</f>
        <v/>
      </c>
      <c r="S218" s="785" t="str">
        <f t="shared" si="49"/>
        <v/>
      </c>
    </row>
    <row r="219" spans="1:19" s="5" customFormat="1" x14ac:dyDescent="0.25">
      <c r="A219" s="69" t="s">
        <v>5683</v>
      </c>
      <c r="B219" s="70" t="s">
        <v>5727</v>
      </c>
      <c r="C219" s="101" t="s">
        <v>3711</v>
      </c>
      <c r="D219" s="44">
        <v>1</v>
      </c>
      <c r="E219" s="47"/>
      <c r="F219" s="10" t="s">
        <v>5249</v>
      </c>
      <c r="G219" s="791" t="s">
        <v>9601</v>
      </c>
      <c r="H219" s="781" t="str">
        <f t="shared" si="45"/>
        <v/>
      </c>
      <c r="I219" s="782" t="str">
        <f t="shared" si="45"/>
        <v/>
      </c>
      <c r="J219" s="782" t="str">
        <f t="shared" si="45"/>
        <v/>
      </c>
      <c r="K219" s="783" t="str">
        <f t="shared" si="45"/>
        <v/>
      </c>
      <c r="L219" s="784" t="str">
        <f>IF(ISNUMBER(F219),IF(LEFT(A219,3)="Cat",VLOOKUP(A219,'Loc Configurations Seules'!R:U,4,FALSE),VLOOKUP(G219,'Loc Coefficients Location'!A:D,4,FALSE)),"")</f>
        <v/>
      </c>
      <c r="M219" s="785" t="str">
        <f t="shared" si="46"/>
        <v/>
      </c>
      <c r="N219" s="786" t="str">
        <f>IF(ISNUMBER(F219),IF(LEFT(A219,3)="Cat",VLOOKUP(A219,'Loc Configurations Seules'!R:V,5,FALSE),VLOOKUP(G219,'Loc Coefficients Location'!A:E,5,FALSE)),"")</f>
        <v/>
      </c>
      <c r="O219" s="785" t="str">
        <f t="shared" si="47"/>
        <v/>
      </c>
      <c r="P219" s="786" t="str">
        <f>IF(ISNUMBER(F219),IF(LEFT(A219,3)="Cat",VLOOKUP(A219,'Loc Configurations Seules'!R:W,6,FALSE),VLOOKUP(G219,'Loc Coefficients Location'!A:F,6,FALSE)),"")</f>
        <v/>
      </c>
      <c r="Q219" s="785" t="str">
        <f t="shared" si="48"/>
        <v/>
      </c>
      <c r="R219" s="786" t="str">
        <f>IF(ISNUMBER(F219),IF(LEFT(A219,3)="Cat",VLOOKUP(A219,'Loc Configurations Seules'!R:X,7,FALSE),VLOOKUP(G219,'Loc Coefficients Location'!A:G,7,FALSE)),"")</f>
        <v/>
      </c>
      <c r="S219" s="785" t="str">
        <f t="shared" si="49"/>
        <v/>
      </c>
    </row>
    <row r="220" spans="1:19" s="5" customFormat="1" x14ac:dyDescent="0.25">
      <c r="A220" s="41" t="s">
        <v>52</v>
      </c>
      <c r="B220" s="47" t="s">
        <v>52</v>
      </c>
      <c r="C220" s="43" t="s">
        <v>53</v>
      </c>
      <c r="D220" s="44">
        <v>1</v>
      </c>
      <c r="E220" s="47"/>
      <c r="F220" s="46" t="s">
        <v>5249</v>
      </c>
      <c r="G220" s="791" t="s">
        <v>9621</v>
      </c>
      <c r="H220" s="781" t="str">
        <f t="shared" si="45"/>
        <v/>
      </c>
      <c r="I220" s="782" t="str">
        <f t="shared" si="45"/>
        <v/>
      </c>
      <c r="J220" s="782" t="str">
        <f t="shared" si="45"/>
        <v/>
      </c>
      <c r="K220" s="783" t="str">
        <f t="shared" si="45"/>
        <v/>
      </c>
      <c r="L220" s="784" t="str">
        <f>IF(ISNUMBER(F220),IF(LEFT(A220,3)="Cat",VLOOKUP(A220,'Loc Configurations Seules'!R:U,4,FALSE),VLOOKUP(G220,'Loc Coefficients Location'!A:D,4,FALSE)),"")</f>
        <v/>
      </c>
      <c r="M220" s="785" t="str">
        <f t="shared" si="46"/>
        <v/>
      </c>
      <c r="N220" s="786" t="str">
        <f>IF(ISNUMBER(F220),IF(LEFT(A220,3)="Cat",VLOOKUP(A220,'Loc Configurations Seules'!R:V,5,FALSE),VLOOKUP(G220,'Loc Coefficients Location'!A:E,5,FALSE)),"")</f>
        <v/>
      </c>
      <c r="O220" s="785" t="str">
        <f t="shared" si="47"/>
        <v/>
      </c>
      <c r="P220" s="786" t="str">
        <f>IF(ISNUMBER(F220),IF(LEFT(A220,3)="Cat",VLOOKUP(A220,'Loc Configurations Seules'!R:W,6,FALSE),VLOOKUP(G220,'Loc Coefficients Location'!A:F,6,FALSE)),"")</f>
        <v/>
      </c>
      <c r="Q220" s="785" t="str">
        <f t="shared" si="48"/>
        <v/>
      </c>
      <c r="R220" s="786" t="str">
        <f>IF(ISNUMBER(F220),IF(LEFT(A220,3)="Cat",VLOOKUP(A220,'Loc Configurations Seules'!R:X,7,FALSE),VLOOKUP(G220,'Loc Coefficients Location'!A:G,7,FALSE)),"")</f>
        <v/>
      </c>
      <c r="S220" s="785" t="str">
        <f t="shared" si="49"/>
        <v/>
      </c>
    </row>
    <row r="221" spans="1:19" s="5" customFormat="1" x14ac:dyDescent="0.25">
      <c r="A221" s="41" t="s">
        <v>81</v>
      </c>
      <c r="B221" s="42" t="s">
        <v>55</v>
      </c>
      <c r="C221" s="43" t="s">
        <v>56</v>
      </c>
      <c r="D221" s="44">
        <v>1</v>
      </c>
      <c r="E221" s="47"/>
      <c r="F221" s="46" t="s">
        <v>5249</v>
      </c>
      <c r="G221" s="791" t="s">
        <v>9621</v>
      </c>
      <c r="H221" s="781" t="str">
        <f t="shared" si="45"/>
        <v/>
      </c>
      <c r="I221" s="782" t="str">
        <f t="shared" si="45"/>
        <v/>
      </c>
      <c r="J221" s="782" t="str">
        <f t="shared" si="45"/>
        <v/>
      </c>
      <c r="K221" s="783" t="str">
        <f t="shared" si="45"/>
        <v/>
      </c>
      <c r="L221" s="784"/>
      <c r="M221" s="785"/>
      <c r="N221" s="786"/>
      <c r="O221" s="785"/>
      <c r="P221" s="786"/>
      <c r="Q221" s="785"/>
      <c r="R221" s="786"/>
      <c r="S221" s="785"/>
    </row>
    <row r="222" spans="1:19" s="5" customFormat="1" ht="25.5" x14ac:dyDescent="0.25">
      <c r="A222" s="41" t="s">
        <v>57</v>
      </c>
      <c r="B222" s="42" t="s">
        <v>58</v>
      </c>
      <c r="C222" s="43" t="s">
        <v>59</v>
      </c>
      <c r="D222" s="44">
        <v>1</v>
      </c>
      <c r="E222" s="47"/>
      <c r="F222" s="46" t="s">
        <v>5249</v>
      </c>
      <c r="G222" s="791" t="s">
        <v>9621</v>
      </c>
      <c r="H222" s="781" t="str">
        <f t="shared" si="45"/>
        <v/>
      </c>
      <c r="I222" s="782" t="str">
        <f t="shared" si="45"/>
        <v/>
      </c>
      <c r="J222" s="782" t="str">
        <f t="shared" si="45"/>
        <v/>
      </c>
      <c r="K222" s="783" t="str">
        <f t="shared" si="45"/>
        <v/>
      </c>
      <c r="L222" s="784"/>
      <c r="M222" s="785"/>
      <c r="N222" s="786"/>
      <c r="O222" s="785"/>
      <c r="P222" s="786"/>
      <c r="Q222" s="785"/>
      <c r="R222" s="786"/>
      <c r="S222" s="785"/>
    </row>
    <row r="223" spans="1:19" s="5" customFormat="1" ht="26.25" thickBot="1" x14ac:dyDescent="0.3">
      <c r="A223" s="48" t="s">
        <v>60</v>
      </c>
      <c r="B223" s="49" t="s">
        <v>245</v>
      </c>
      <c r="C223" s="50" t="s">
        <v>246</v>
      </c>
      <c r="D223" s="51">
        <v>1</v>
      </c>
      <c r="E223" s="62"/>
      <c r="F223" s="53" t="s">
        <v>5249</v>
      </c>
      <c r="G223" s="791" t="s">
        <v>9621</v>
      </c>
      <c r="H223" s="781" t="str">
        <f t="shared" si="45"/>
        <v/>
      </c>
      <c r="I223" s="782" t="str">
        <f t="shared" si="45"/>
        <v/>
      </c>
      <c r="J223" s="782" t="str">
        <f t="shared" si="45"/>
        <v/>
      </c>
      <c r="K223" s="783" t="str">
        <f t="shared" si="45"/>
        <v/>
      </c>
      <c r="L223" s="784"/>
      <c r="M223" s="785"/>
      <c r="N223" s="786"/>
      <c r="O223" s="785"/>
      <c r="P223" s="786"/>
      <c r="Q223" s="785"/>
      <c r="R223" s="786"/>
      <c r="S223" s="785"/>
    </row>
    <row r="224" spans="1:19" s="5" customFormat="1" ht="15.75" thickBot="1" x14ac:dyDescent="0.3">
      <c r="A224" s="63"/>
      <c r="B224" s="64"/>
      <c r="C224" s="65"/>
      <c r="D224" s="66"/>
      <c r="E224" s="102"/>
      <c r="F224" s="68" t="s">
        <v>5249</v>
      </c>
      <c r="G224" s="791" t="s">
        <v>9527</v>
      </c>
      <c r="H224" s="781" t="str">
        <f t="shared" si="45"/>
        <v/>
      </c>
      <c r="I224" s="782" t="str">
        <f t="shared" si="45"/>
        <v/>
      </c>
      <c r="J224" s="782" t="str">
        <f t="shared" si="45"/>
        <v/>
      </c>
      <c r="K224" s="783" t="str">
        <f t="shared" si="45"/>
        <v/>
      </c>
      <c r="L224" s="784" t="str">
        <f>IF(ISNUMBER(F224),IF(LEFT(A224,3)="Cat",VLOOKUP(A224,'Loc Configurations Seules'!R:U,4,FALSE),VLOOKUP(G224,'Loc Coefficients Location'!A:D,4,FALSE)),"")</f>
        <v/>
      </c>
      <c r="M224" s="785" t="str">
        <f t="shared" ref="M224:M237" si="50">IF(ISNUMBER(L224),L224*$F224,"")</f>
        <v/>
      </c>
      <c r="N224" s="786" t="str">
        <f>IF(ISNUMBER(F224),IF(LEFT(A224,3)="Cat",VLOOKUP(A224,'Loc Configurations Seules'!R:V,5,FALSE),VLOOKUP(G224,'Loc Coefficients Location'!A:E,5,FALSE)),"")</f>
        <v/>
      </c>
      <c r="O224" s="785" t="str">
        <f t="shared" ref="O224:O237" si="51">IF(ISNUMBER(N224),N224*$F224,"")</f>
        <v/>
      </c>
      <c r="P224" s="786" t="str">
        <f>IF(ISNUMBER(F224),IF(LEFT(A224,3)="Cat",VLOOKUP(A224,'Loc Configurations Seules'!R:W,6,FALSE),VLOOKUP(G224,'Loc Coefficients Location'!A:F,6,FALSE)),"")</f>
        <v/>
      </c>
      <c r="Q224" s="785" t="str">
        <f t="shared" ref="Q224:Q237" si="52">IF(ISNUMBER(P224),P224*$F224,"")</f>
        <v/>
      </c>
      <c r="R224" s="786" t="str">
        <f>IF(ISNUMBER(F224),IF(LEFT(A224,3)="Cat",VLOOKUP(A224,'Loc Configurations Seules'!R:X,7,FALSE),VLOOKUP(G224,'Loc Coefficients Location'!A:G,7,FALSE)),"")</f>
        <v/>
      </c>
      <c r="S224" s="785" t="str">
        <f t="shared" ref="S224:S237" si="53">IF(ISNUMBER(R224),R224*$F224,"")</f>
        <v/>
      </c>
    </row>
    <row r="225" spans="1:19" s="5" customFormat="1" x14ac:dyDescent="0.25">
      <c r="A225" s="35" t="s">
        <v>270</v>
      </c>
      <c r="B225" s="36" t="s">
        <v>271</v>
      </c>
      <c r="C225" s="37" t="s">
        <v>272</v>
      </c>
      <c r="D225" s="38"/>
      <c r="E225" s="39"/>
      <c r="F225" s="40">
        <v>901.94</v>
      </c>
      <c r="G225" s="791" t="s">
        <v>9527</v>
      </c>
      <c r="H225" s="781">
        <f t="shared" si="45"/>
        <v>238.04</v>
      </c>
      <c r="I225" s="782">
        <f t="shared" si="45"/>
        <v>120.73</v>
      </c>
      <c r="J225" s="782">
        <f t="shared" si="45"/>
        <v>82.39</v>
      </c>
      <c r="K225" s="783">
        <f t="shared" si="45"/>
        <v>63.37</v>
      </c>
      <c r="L225" s="784">
        <f>IF(ISNUMBER(F225),IF(LEFT(A225,3)="Cat",VLOOKUP(A225,'Loc Configurations Seules'!R:U,4,FALSE),VLOOKUP(G225,'Loc Coefficients Location'!A:D,4,FALSE)),"")</f>
        <v>0.20549999999999999</v>
      </c>
      <c r="M225" s="785">
        <f t="shared" si="50"/>
        <v>185.34867</v>
      </c>
      <c r="N225" s="786">
        <f>IF(ISNUMBER(F225),IF(LEFT(A225,3)="Cat",VLOOKUP(A225,'Loc Configurations Seules'!R:V,5,FALSE),VLOOKUP(G225,'Loc Coefficients Location'!A:E,5,FALSE)),"")</f>
        <v>0.1076</v>
      </c>
      <c r="O225" s="785">
        <f t="shared" si="51"/>
        <v>97.048744000000013</v>
      </c>
      <c r="P225" s="786">
        <f>IF(ISNUMBER(F225),IF(LEFT(A225,3)="Cat",VLOOKUP(A225,'Loc Configurations Seules'!R:W,6,FALSE),VLOOKUP(G225,'Loc Coefficients Location'!A:F,6,FALSE)),"")</f>
        <v>7.9299999999999995E-2</v>
      </c>
      <c r="Q225" s="785">
        <f t="shared" si="52"/>
        <v>71.523842000000002</v>
      </c>
      <c r="R225" s="786">
        <f>IF(ISNUMBER(F225),IF(LEFT(A225,3)="Cat",VLOOKUP(A225,'Loc Configurations Seules'!R:X,7,FALSE),VLOOKUP(G225,'Loc Coefficients Location'!A:G,7,FALSE)),"")</f>
        <v>6.5000000000000002E-2</v>
      </c>
      <c r="S225" s="785">
        <f t="shared" si="53"/>
        <v>58.626100000000008</v>
      </c>
    </row>
    <row r="226" spans="1:19" s="5" customFormat="1" x14ac:dyDescent="0.25">
      <c r="A226" s="41" t="s">
        <v>234</v>
      </c>
      <c r="B226" s="42" t="s">
        <v>273</v>
      </c>
      <c r="C226" s="43" t="s">
        <v>272</v>
      </c>
      <c r="D226" s="44">
        <v>1</v>
      </c>
      <c r="E226" s="47"/>
      <c r="F226" s="46" t="s">
        <v>5249</v>
      </c>
      <c r="G226" s="791" t="s">
        <v>9601</v>
      </c>
      <c r="H226" s="781" t="str">
        <f t="shared" si="45"/>
        <v/>
      </c>
      <c r="I226" s="782" t="str">
        <f t="shared" si="45"/>
        <v/>
      </c>
      <c r="J226" s="782" t="str">
        <f t="shared" si="45"/>
        <v/>
      </c>
      <c r="K226" s="783" t="str">
        <f t="shared" si="45"/>
        <v/>
      </c>
      <c r="L226" s="784" t="str">
        <f>IF(ISNUMBER(F226),IF(LEFT(A226,3)="Cat",VLOOKUP(A226,'Loc Configurations Seules'!R:U,4,FALSE),VLOOKUP(G226,'Loc Coefficients Location'!A:D,4,FALSE)),"")</f>
        <v/>
      </c>
      <c r="M226" s="785" t="str">
        <f t="shared" si="50"/>
        <v/>
      </c>
      <c r="N226" s="786" t="str">
        <f>IF(ISNUMBER(F226),IF(LEFT(A226,3)="Cat",VLOOKUP(A226,'Loc Configurations Seules'!R:V,5,FALSE),VLOOKUP(G226,'Loc Coefficients Location'!A:E,5,FALSE)),"")</f>
        <v/>
      </c>
      <c r="O226" s="785" t="str">
        <f t="shared" si="51"/>
        <v/>
      </c>
      <c r="P226" s="786" t="str">
        <f>IF(ISNUMBER(F226),IF(LEFT(A226,3)="Cat",VLOOKUP(A226,'Loc Configurations Seules'!R:W,6,FALSE),VLOOKUP(G226,'Loc Coefficients Location'!A:F,6,FALSE)),"")</f>
        <v/>
      </c>
      <c r="Q226" s="785" t="str">
        <f t="shared" si="52"/>
        <v/>
      </c>
      <c r="R226" s="786" t="str">
        <f>IF(ISNUMBER(F226),IF(LEFT(A226,3)="Cat",VLOOKUP(A226,'Loc Configurations Seules'!R:X,7,FALSE),VLOOKUP(G226,'Loc Coefficients Location'!A:G,7,FALSE)),"")</f>
        <v/>
      </c>
      <c r="S226" s="785" t="str">
        <f t="shared" si="53"/>
        <v/>
      </c>
    </row>
    <row r="227" spans="1:19" s="5" customFormat="1" ht="51" x14ac:dyDescent="0.25">
      <c r="A227" s="41" t="s">
        <v>236</v>
      </c>
      <c r="B227" s="42" t="s">
        <v>274</v>
      </c>
      <c r="C227" s="43" t="s">
        <v>275</v>
      </c>
      <c r="D227" s="44">
        <v>1</v>
      </c>
      <c r="E227" s="47"/>
      <c r="F227" s="46" t="s">
        <v>5249</v>
      </c>
      <c r="G227" s="791" t="s">
        <v>9601</v>
      </c>
      <c r="H227" s="781" t="str">
        <f t="shared" si="45"/>
        <v/>
      </c>
      <c r="I227" s="782" t="str">
        <f t="shared" si="45"/>
        <v/>
      </c>
      <c r="J227" s="782" t="str">
        <f t="shared" si="45"/>
        <v/>
      </c>
      <c r="K227" s="783" t="str">
        <f t="shared" si="45"/>
        <v/>
      </c>
      <c r="L227" s="784" t="str">
        <f>IF(ISNUMBER(F227),IF(LEFT(A227,3)="Cat",VLOOKUP(A227,'Loc Configurations Seules'!R:U,4,FALSE),VLOOKUP(G227,'Loc Coefficients Location'!A:D,4,FALSE)),"")</f>
        <v/>
      </c>
      <c r="M227" s="785" t="str">
        <f t="shared" si="50"/>
        <v/>
      </c>
      <c r="N227" s="786" t="str">
        <f>IF(ISNUMBER(F227),IF(LEFT(A227,3)="Cat",VLOOKUP(A227,'Loc Configurations Seules'!R:V,5,FALSE),VLOOKUP(G227,'Loc Coefficients Location'!A:E,5,FALSE)),"")</f>
        <v/>
      </c>
      <c r="O227" s="785" t="str">
        <f t="shared" si="51"/>
        <v/>
      </c>
      <c r="P227" s="786" t="str">
        <f>IF(ISNUMBER(F227),IF(LEFT(A227,3)="Cat",VLOOKUP(A227,'Loc Configurations Seules'!R:W,6,FALSE),VLOOKUP(G227,'Loc Coefficients Location'!A:F,6,FALSE)),"")</f>
        <v/>
      </c>
      <c r="Q227" s="785" t="str">
        <f t="shared" si="52"/>
        <v/>
      </c>
      <c r="R227" s="786" t="str">
        <f>IF(ISNUMBER(F227),IF(LEFT(A227,3)="Cat",VLOOKUP(A227,'Loc Configurations Seules'!R:X,7,FALSE),VLOOKUP(G227,'Loc Coefficients Location'!A:G,7,FALSE)),"")</f>
        <v/>
      </c>
      <c r="S227" s="785" t="str">
        <f t="shared" si="53"/>
        <v/>
      </c>
    </row>
    <row r="228" spans="1:19" s="5" customFormat="1" ht="25.5" x14ac:dyDescent="0.25">
      <c r="A228" s="41" t="s">
        <v>5430</v>
      </c>
      <c r="B228" s="42" t="s">
        <v>239</v>
      </c>
      <c r="C228" s="43" t="s">
        <v>240</v>
      </c>
      <c r="D228" s="44">
        <v>2</v>
      </c>
      <c r="E228" s="47"/>
      <c r="F228" s="46" t="s">
        <v>5249</v>
      </c>
      <c r="G228" s="791" t="s">
        <v>9601</v>
      </c>
      <c r="H228" s="781" t="str">
        <f t="shared" si="45"/>
        <v/>
      </c>
      <c r="I228" s="782" t="str">
        <f t="shared" si="45"/>
        <v/>
      </c>
      <c r="J228" s="782" t="str">
        <f t="shared" si="45"/>
        <v/>
      </c>
      <c r="K228" s="783" t="str">
        <f t="shared" si="45"/>
        <v/>
      </c>
      <c r="L228" s="784" t="str">
        <f>IF(ISNUMBER(F228),IF(LEFT(A228,3)="Cat",VLOOKUP(A228,'Loc Configurations Seules'!R:U,4,FALSE),VLOOKUP(G228,'Loc Coefficients Location'!A:D,4,FALSE)),"")</f>
        <v/>
      </c>
      <c r="M228" s="785" t="str">
        <f t="shared" si="50"/>
        <v/>
      </c>
      <c r="N228" s="786" t="str">
        <f>IF(ISNUMBER(F228),IF(LEFT(A228,3)="Cat",VLOOKUP(A228,'Loc Configurations Seules'!R:V,5,FALSE),VLOOKUP(G228,'Loc Coefficients Location'!A:E,5,FALSE)),"")</f>
        <v/>
      </c>
      <c r="O228" s="785" t="str">
        <f t="shared" si="51"/>
        <v/>
      </c>
      <c r="P228" s="786" t="str">
        <f>IF(ISNUMBER(F228),IF(LEFT(A228,3)="Cat",VLOOKUP(A228,'Loc Configurations Seules'!R:W,6,FALSE),VLOOKUP(G228,'Loc Coefficients Location'!A:F,6,FALSE)),"")</f>
        <v/>
      </c>
      <c r="Q228" s="785" t="str">
        <f t="shared" si="52"/>
        <v/>
      </c>
      <c r="R228" s="786" t="str">
        <f>IF(ISNUMBER(F228),IF(LEFT(A228,3)="Cat",VLOOKUP(A228,'Loc Configurations Seules'!R:X,7,FALSE),VLOOKUP(G228,'Loc Coefficients Location'!A:G,7,FALSE)),"")</f>
        <v/>
      </c>
      <c r="S228" s="785" t="str">
        <f t="shared" si="53"/>
        <v/>
      </c>
    </row>
    <row r="229" spans="1:19" s="5" customFormat="1" x14ac:dyDescent="0.25">
      <c r="A229" s="41" t="s">
        <v>276</v>
      </c>
      <c r="B229" s="42" t="s">
        <v>277</v>
      </c>
      <c r="C229" s="43" t="s">
        <v>278</v>
      </c>
      <c r="D229" s="44">
        <v>1</v>
      </c>
      <c r="E229" s="47"/>
      <c r="F229" s="46" t="s">
        <v>5249</v>
      </c>
      <c r="G229" s="791" t="s">
        <v>9601</v>
      </c>
      <c r="H229" s="781" t="str">
        <f t="shared" si="45"/>
        <v/>
      </c>
      <c r="I229" s="782" t="str">
        <f t="shared" si="45"/>
        <v/>
      </c>
      <c r="J229" s="782" t="str">
        <f t="shared" si="45"/>
        <v/>
      </c>
      <c r="K229" s="783" t="str">
        <f t="shared" si="45"/>
        <v/>
      </c>
      <c r="L229" s="784" t="str">
        <f>IF(ISNUMBER(F229),IF(LEFT(A229,3)="Cat",VLOOKUP(A229,'Loc Configurations Seules'!R:U,4,FALSE),VLOOKUP(G229,'Loc Coefficients Location'!A:D,4,FALSE)),"")</f>
        <v/>
      </c>
      <c r="M229" s="785" t="str">
        <f t="shared" si="50"/>
        <v/>
      </c>
      <c r="N229" s="786" t="str">
        <f>IF(ISNUMBER(F229),IF(LEFT(A229,3)="Cat",VLOOKUP(A229,'Loc Configurations Seules'!R:V,5,FALSE),VLOOKUP(G229,'Loc Coefficients Location'!A:E,5,FALSE)),"")</f>
        <v/>
      </c>
      <c r="O229" s="785" t="str">
        <f t="shared" si="51"/>
        <v/>
      </c>
      <c r="P229" s="786" t="str">
        <f>IF(ISNUMBER(F229),IF(LEFT(A229,3)="Cat",VLOOKUP(A229,'Loc Configurations Seules'!R:W,6,FALSE),VLOOKUP(G229,'Loc Coefficients Location'!A:F,6,FALSE)),"")</f>
        <v/>
      </c>
      <c r="Q229" s="785" t="str">
        <f t="shared" si="52"/>
        <v/>
      </c>
      <c r="R229" s="786" t="str">
        <f>IF(ISNUMBER(F229),IF(LEFT(A229,3)="Cat",VLOOKUP(A229,'Loc Configurations Seules'!R:X,7,FALSE),VLOOKUP(G229,'Loc Coefficients Location'!A:G,7,FALSE)),"")</f>
        <v/>
      </c>
      <c r="S229" s="785" t="str">
        <f t="shared" si="53"/>
        <v/>
      </c>
    </row>
    <row r="230" spans="1:19" s="5" customFormat="1" x14ac:dyDescent="0.25">
      <c r="A230" s="41" t="s">
        <v>254</v>
      </c>
      <c r="B230" s="42" t="s">
        <v>255</v>
      </c>
      <c r="C230" s="43" t="s">
        <v>256</v>
      </c>
      <c r="D230" s="44">
        <v>1</v>
      </c>
      <c r="E230" s="47"/>
      <c r="F230" s="46" t="s">
        <v>5249</v>
      </c>
      <c r="G230" s="791" t="s">
        <v>9601</v>
      </c>
      <c r="H230" s="781" t="str">
        <f t="shared" si="45"/>
        <v/>
      </c>
      <c r="I230" s="782" t="str">
        <f t="shared" si="45"/>
        <v/>
      </c>
      <c r="J230" s="782" t="str">
        <f t="shared" si="45"/>
        <v/>
      </c>
      <c r="K230" s="783" t="str">
        <f t="shared" si="45"/>
        <v/>
      </c>
      <c r="L230" s="784" t="str">
        <f>IF(ISNUMBER(F230),IF(LEFT(A230,3)="Cat",VLOOKUP(A230,'Loc Configurations Seules'!R:U,4,FALSE),VLOOKUP(G230,'Loc Coefficients Location'!A:D,4,FALSE)),"")</f>
        <v/>
      </c>
      <c r="M230" s="785" t="str">
        <f t="shared" si="50"/>
        <v/>
      </c>
      <c r="N230" s="786" t="str">
        <f>IF(ISNUMBER(F230),IF(LEFT(A230,3)="Cat",VLOOKUP(A230,'Loc Configurations Seules'!R:V,5,FALSE),VLOOKUP(G230,'Loc Coefficients Location'!A:E,5,FALSE)),"")</f>
        <v/>
      </c>
      <c r="O230" s="785" t="str">
        <f t="shared" si="51"/>
        <v/>
      </c>
      <c r="P230" s="786" t="str">
        <f>IF(ISNUMBER(F230),IF(LEFT(A230,3)="Cat",VLOOKUP(A230,'Loc Configurations Seules'!R:W,6,FALSE),VLOOKUP(G230,'Loc Coefficients Location'!A:F,6,FALSE)),"")</f>
        <v/>
      </c>
      <c r="Q230" s="785" t="str">
        <f t="shared" si="52"/>
        <v/>
      </c>
      <c r="R230" s="786" t="str">
        <f>IF(ISNUMBER(F230),IF(LEFT(A230,3)="Cat",VLOOKUP(A230,'Loc Configurations Seules'!R:X,7,FALSE),VLOOKUP(G230,'Loc Coefficients Location'!A:G,7,FALSE)),"")</f>
        <v/>
      </c>
      <c r="S230" s="785" t="str">
        <f t="shared" si="53"/>
        <v/>
      </c>
    </row>
    <row r="231" spans="1:19" s="5" customFormat="1" ht="25.5" x14ac:dyDescent="0.25">
      <c r="A231" s="41" t="s">
        <v>279</v>
      </c>
      <c r="B231" s="42" t="s">
        <v>144</v>
      </c>
      <c r="C231" s="43" t="s">
        <v>145</v>
      </c>
      <c r="D231" s="44">
        <v>1</v>
      </c>
      <c r="E231" s="47"/>
      <c r="F231" s="46" t="s">
        <v>5249</v>
      </c>
      <c r="G231" s="791" t="s">
        <v>9601</v>
      </c>
      <c r="H231" s="781" t="str">
        <f t="shared" si="45"/>
        <v/>
      </c>
      <c r="I231" s="782" t="str">
        <f t="shared" si="45"/>
        <v/>
      </c>
      <c r="J231" s="782" t="str">
        <f t="shared" si="45"/>
        <v/>
      </c>
      <c r="K231" s="783" t="str">
        <f t="shared" si="45"/>
        <v/>
      </c>
      <c r="L231" s="784" t="str">
        <f>IF(ISNUMBER(F231),IF(LEFT(A231,3)="Cat",VLOOKUP(A231,'Loc Configurations Seules'!R:U,4,FALSE),VLOOKUP(G231,'Loc Coefficients Location'!A:D,4,FALSE)),"")</f>
        <v/>
      </c>
      <c r="M231" s="785" t="str">
        <f t="shared" si="50"/>
        <v/>
      </c>
      <c r="N231" s="786" t="str">
        <f>IF(ISNUMBER(F231),IF(LEFT(A231,3)="Cat",VLOOKUP(A231,'Loc Configurations Seules'!R:V,5,FALSE),VLOOKUP(G231,'Loc Coefficients Location'!A:E,5,FALSE)),"")</f>
        <v/>
      </c>
      <c r="O231" s="785" t="str">
        <f t="shared" si="51"/>
        <v/>
      </c>
      <c r="P231" s="786" t="str">
        <f>IF(ISNUMBER(F231),IF(LEFT(A231,3)="Cat",VLOOKUP(A231,'Loc Configurations Seules'!R:W,6,FALSE),VLOOKUP(G231,'Loc Coefficients Location'!A:F,6,FALSE)),"")</f>
        <v/>
      </c>
      <c r="Q231" s="785" t="str">
        <f t="shared" si="52"/>
        <v/>
      </c>
      <c r="R231" s="786" t="str">
        <f>IF(ISNUMBER(F231),IF(LEFT(A231,3)="Cat",VLOOKUP(A231,'Loc Configurations Seules'!R:X,7,FALSE),VLOOKUP(G231,'Loc Coefficients Location'!A:G,7,FALSE)),"")</f>
        <v/>
      </c>
      <c r="S231" s="785" t="str">
        <f t="shared" si="53"/>
        <v/>
      </c>
    </row>
    <row r="232" spans="1:19" s="5" customFormat="1" ht="51" x14ac:dyDescent="0.25">
      <c r="A232" s="41" t="s">
        <v>49</v>
      </c>
      <c r="B232" s="42" t="s">
        <v>76</v>
      </c>
      <c r="C232" s="43" t="s">
        <v>51</v>
      </c>
      <c r="D232" s="44">
        <v>1</v>
      </c>
      <c r="E232" s="47"/>
      <c r="F232" s="46" t="s">
        <v>5249</v>
      </c>
      <c r="G232" s="791" t="s">
        <v>9601</v>
      </c>
      <c r="H232" s="781" t="str">
        <f t="shared" si="45"/>
        <v/>
      </c>
      <c r="I232" s="782" t="str">
        <f t="shared" si="45"/>
        <v/>
      </c>
      <c r="J232" s="782" t="str">
        <f t="shared" si="45"/>
        <v/>
      </c>
      <c r="K232" s="783" t="str">
        <f t="shared" si="45"/>
        <v/>
      </c>
      <c r="L232" s="784" t="str">
        <f>IF(ISNUMBER(F232),IF(LEFT(A232,3)="Cat",VLOOKUP(A232,'Loc Configurations Seules'!R:U,4,FALSE),VLOOKUP(G232,'Loc Coefficients Location'!A:D,4,FALSE)),"")</f>
        <v/>
      </c>
      <c r="M232" s="785" t="str">
        <f t="shared" si="50"/>
        <v/>
      </c>
      <c r="N232" s="786" t="str">
        <f>IF(ISNUMBER(F232),IF(LEFT(A232,3)="Cat",VLOOKUP(A232,'Loc Configurations Seules'!R:V,5,FALSE),VLOOKUP(G232,'Loc Coefficients Location'!A:E,5,FALSE)),"")</f>
        <v/>
      </c>
      <c r="O232" s="785" t="str">
        <f t="shared" si="51"/>
        <v/>
      </c>
      <c r="P232" s="786" t="str">
        <f>IF(ISNUMBER(F232),IF(LEFT(A232,3)="Cat",VLOOKUP(A232,'Loc Configurations Seules'!R:W,6,FALSE),VLOOKUP(G232,'Loc Coefficients Location'!A:F,6,FALSE)),"")</f>
        <v/>
      </c>
      <c r="Q232" s="785" t="str">
        <f t="shared" si="52"/>
        <v/>
      </c>
      <c r="R232" s="786" t="str">
        <f>IF(ISNUMBER(F232),IF(LEFT(A232,3)="Cat",VLOOKUP(A232,'Loc Configurations Seules'!R:X,7,FALSE),VLOOKUP(G232,'Loc Coefficients Location'!A:G,7,FALSE)),"")</f>
        <v/>
      </c>
      <c r="S232" s="785" t="str">
        <f t="shared" si="53"/>
        <v/>
      </c>
    </row>
    <row r="233" spans="1:19" s="5" customFormat="1" x14ac:dyDescent="0.25">
      <c r="A233" s="41" t="s">
        <v>280</v>
      </c>
      <c r="B233" s="42" t="s">
        <v>281</v>
      </c>
      <c r="C233" s="43" t="s">
        <v>282</v>
      </c>
      <c r="D233" s="44">
        <v>1</v>
      </c>
      <c r="E233" s="47"/>
      <c r="F233" s="46" t="s">
        <v>5249</v>
      </c>
      <c r="G233" s="791" t="s">
        <v>9601</v>
      </c>
      <c r="H233" s="781" t="str">
        <f t="shared" si="45"/>
        <v/>
      </c>
      <c r="I233" s="782" t="str">
        <f t="shared" si="45"/>
        <v/>
      </c>
      <c r="J233" s="782" t="str">
        <f t="shared" si="45"/>
        <v/>
      </c>
      <c r="K233" s="783" t="str">
        <f t="shared" si="45"/>
        <v/>
      </c>
      <c r="L233" s="784" t="str">
        <f>IF(ISNUMBER(F233),IF(LEFT(A233,3)="Cat",VLOOKUP(A233,'Loc Configurations Seules'!R:U,4,FALSE),VLOOKUP(G233,'Loc Coefficients Location'!A:D,4,FALSE)),"")</f>
        <v/>
      </c>
      <c r="M233" s="785" t="str">
        <f t="shared" si="50"/>
        <v/>
      </c>
      <c r="N233" s="786" t="str">
        <f>IF(ISNUMBER(F233),IF(LEFT(A233,3)="Cat",VLOOKUP(A233,'Loc Configurations Seules'!R:V,5,FALSE),VLOOKUP(G233,'Loc Coefficients Location'!A:E,5,FALSE)),"")</f>
        <v/>
      </c>
      <c r="O233" s="785" t="str">
        <f t="shared" si="51"/>
        <v/>
      </c>
      <c r="P233" s="786" t="str">
        <f>IF(ISNUMBER(F233),IF(LEFT(A233,3)="Cat",VLOOKUP(A233,'Loc Configurations Seules'!R:W,6,FALSE),VLOOKUP(G233,'Loc Coefficients Location'!A:F,6,FALSE)),"")</f>
        <v/>
      </c>
      <c r="Q233" s="785" t="str">
        <f t="shared" si="52"/>
        <v/>
      </c>
      <c r="R233" s="786" t="str">
        <f>IF(ISNUMBER(F233),IF(LEFT(A233,3)="Cat",VLOOKUP(A233,'Loc Configurations Seules'!R:X,7,FALSE),VLOOKUP(G233,'Loc Coefficients Location'!A:G,7,FALSE)),"")</f>
        <v/>
      </c>
      <c r="S233" s="785" t="str">
        <f t="shared" si="53"/>
        <v/>
      </c>
    </row>
    <row r="234" spans="1:19" s="5" customFormat="1" x14ac:dyDescent="0.25">
      <c r="A234" s="41" t="s">
        <v>283</v>
      </c>
      <c r="B234" s="42" t="s">
        <v>261</v>
      </c>
      <c r="C234" s="43" t="s">
        <v>262</v>
      </c>
      <c r="D234" s="44">
        <v>1</v>
      </c>
      <c r="E234" s="47"/>
      <c r="F234" s="46" t="s">
        <v>5249</v>
      </c>
      <c r="G234" s="791" t="s">
        <v>9601</v>
      </c>
      <c r="H234" s="781" t="str">
        <f t="shared" si="45"/>
        <v/>
      </c>
      <c r="I234" s="782" t="str">
        <f t="shared" si="45"/>
        <v/>
      </c>
      <c r="J234" s="782" t="str">
        <f t="shared" si="45"/>
        <v/>
      </c>
      <c r="K234" s="783" t="str">
        <f t="shared" si="45"/>
        <v/>
      </c>
      <c r="L234" s="784" t="str">
        <f>IF(ISNUMBER(F234),IF(LEFT(A234,3)="Cat",VLOOKUP(A234,'Loc Configurations Seules'!R:U,4,FALSE),VLOOKUP(G234,'Loc Coefficients Location'!A:D,4,FALSE)),"")</f>
        <v/>
      </c>
      <c r="M234" s="785" t="str">
        <f t="shared" si="50"/>
        <v/>
      </c>
      <c r="N234" s="786" t="str">
        <f>IF(ISNUMBER(F234),IF(LEFT(A234,3)="Cat",VLOOKUP(A234,'Loc Configurations Seules'!R:V,5,FALSE),VLOOKUP(G234,'Loc Coefficients Location'!A:E,5,FALSE)),"")</f>
        <v/>
      </c>
      <c r="O234" s="785" t="str">
        <f t="shared" si="51"/>
        <v/>
      </c>
      <c r="P234" s="786" t="str">
        <f>IF(ISNUMBER(F234),IF(LEFT(A234,3)="Cat",VLOOKUP(A234,'Loc Configurations Seules'!R:W,6,FALSE),VLOOKUP(G234,'Loc Coefficients Location'!A:F,6,FALSE)),"")</f>
        <v/>
      </c>
      <c r="Q234" s="785" t="str">
        <f t="shared" si="52"/>
        <v/>
      </c>
      <c r="R234" s="786" t="str">
        <f>IF(ISNUMBER(F234),IF(LEFT(A234,3)="Cat",VLOOKUP(A234,'Loc Configurations Seules'!R:X,7,FALSE),VLOOKUP(G234,'Loc Coefficients Location'!A:G,7,FALSE)),"")</f>
        <v/>
      </c>
      <c r="S234" s="785" t="str">
        <f t="shared" si="53"/>
        <v/>
      </c>
    </row>
    <row r="235" spans="1:19" s="5" customFormat="1" x14ac:dyDescent="0.25">
      <c r="A235" s="41" t="s">
        <v>77</v>
      </c>
      <c r="B235" s="42" t="s">
        <v>78</v>
      </c>
      <c r="C235" s="43" t="s">
        <v>79</v>
      </c>
      <c r="D235" s="44">
        <v>1</v>
      </c>
      <c r="E235" s="47"/>
      <c r="F235" s="46" t="s">
        <v>5249</v>
      </c>
      <c r="G235" s="791" t="s">
        <v>9601</v>
      </c>
      <c r="H235" s="781" t="str">
        <f t="shared" si="45"/>
        <v/>
      </c>
      <c r="I235" s="782" t="str">
        <f t="shared" si="45"/>
        <v/>
      </c>
      <c r="J235" s="782" t="str">
        <f t="shared" si="45"/>
        <v/>
      </c>
      <c r="K235" s="783" t="str">
        <f t="shared" si="45"/>
        <v/>
      </c>
      <c r="L235" s="784" t="str">
        <f>IF(ISNUMBER(F235),IF(LEFT(A235,3)="Cat",VLOOKUP(A235,'Loc Configurations Seules'!R:U,4,FALSE),VLOOKUP(G235,'Loc Coefficients Location'!A:D,4,FALSE)),"")</f>
        <v/>
      </c>
      <c r="M235" s="785" t="str">
        <f t="shared" si="50"/>
        <v/>
      </c>
      <c r="N235" s="786" t="str">
        <f>IF(ISNUMBER(F235),IF(LEFT(A235,3)="Cat",VLOOKUP(A235,'Loc Configurations Seules'!R:V,5,FALSE),VLOOKUP(G235,'Loc Coefficients Location'!A:E,5,FALSE)),"")</f>
        <v/>
      </c>
      <c r="O235" s="785" t="str">
        <f t="shared" si="51"/>
        <v/>
      </c>
      <c r="P235" s="786" t="str">
        <f>IF(ISNUMBER(F235),IF(LEFT(A235,3)="Cat",VLOOKUP(A235,'Loc Configurations Seules'!R:W,6,FALSE),VLOOKUP(G235,'Loc Coefficients Location'!A:F,6,FALSE)),"")</f>
        <v/>
      </c>
      <c r="Q235" s="785" t="str">
        <f t="shared" si="52"/>
        <v/>
      </c>
      <c r="R235" s="786" t="str">
        <f>IF(ISNUMBER(F235),IF(LEFT(A235,3)="Cat",VLOOKUP(A235,'Loc Configurations Seules'!R:X,7,FALSE),VLOOKUP(G235,'Loc Coefficients Location'!A:G,7,FALSE)),"")</f>
        <v/>
      </c>
      <c r="S235" s="785" t="str">
        <f t="shared" si="53"/>
        <v/>
      </c>
    </row>
    <row r="236" spans="1:19" s="5" customFormat="1" x14ac:dyDescent="0.25">
      <c r="A236" s="69" t="s">
        <v>5683</v>
      </c>
      <c r="B236" s="70" t="s">
        <v>5727</v>
      </c>
      <c r="C236" s="101" t="s">
        <v>3711</v>
      </c>
      <c r="D236" s="44">
        <v>1</v>
      </c>
      <c r="E236" s="47"/>
      <c r="F236" s="10" t="s">
        <v>5249</v>
      </c>
      <c r="G236" s="791" t="s">
        <v>9601</v>
      </c>
      <c r="H236" s="781" t="str">
        <f t="shared" si="45"/>
        <v/>
      </c>
      <c r="I236" s="782" t="str">
        <f t="shared" si="45"/>
        <v/>
      </c>
      <c r="J236" s="782" t="str">
        <f t="shared" si="45"/>
        <v/>
      </c>
      <c r="K236" s="783" t="str">
        <f t="shared" si="45"/>
        <v/>
      </c>
      <c r="L236" s="784" t="str">
        <f>IF(ISNUMBER(F236),IF(LEFT(A236,3)="Cat",VLOOKUP(A236,'Loc Configurations Seules'!R:U,4,FALSE),VLOOKUP(G236,'Loc Coefficients Location'!A:D,4,FALSE)),"")</f>
        <v/>
      </c>
      <c r="M236" s="785" t="str">
        <f t="shared" si="50"/>
        <v/>
      </c>
      <c r="N236" s="786" t="str">
        <f>IF(ISNUMBER(F236),IF(LEFT(A236,3)="Cat",VLOOKUP(A236,'Loc Configurations Seules'!R:V,5,FALSE),VLOOKUP(G236,'Loc Coefficients Location'!A:E,5,FALSE)),"")</f>
        <v/>
      </c>
      <c r="O236" s="785" t="str">
        <f t="shared" si="51"/>
        <v/>
      </c>
      <c r="P236" s="786" t="str">
        <f>IF(ISNUMBER(F236),IF(LEFT(A236,3)="Cat",VLOOKUP(A236,'Loc Configurations Seules'!R:W,6,FALSE),VLOOKUP(G236,'Loc Coefficients Location'!A:F,6,FALSE)),"")</f>
        <v/>
      </c>
      <c r="Q236" s="785" t="str">
        <f t="shared" si="52"/>
        <v/>
      </c>
      <c r="R236" s="786" t="str">
        <f>IF(ISNUMBER(F236),IF(LEFT(A236,3)="Cat",VLOOKUP(A236,'Loc Configurations Seules'!R:X,7,FALSE),VLOOKUP(G236,'Loc Coefficients Location'!A:G,7,FALSE)),"")</f>
        <v/>
      </c>
      <c r="S236" s="785" t="str">
        <f t="shared" si="53"/>
        <v/>
      </c>
    </row>
    <row r="237" spans="1:19" s="5" customFormat="1" x14ac:dyDescent="0.25">
      <c r="A237" s="41" t="s">
        <v>52</v>
      </c>
      <c r="B237" s="47" t="s">
        <v>52</v>
      </c>
      <c r="C237" s="43" t="s">
        <v>53</v>
      </c>
      <c r="D237" s="44">
        <v>1</v>
      </c>
      <c r="E237" s="47"/>
      <c r="F237" s="46" t="s">
        <v>5249</v>
      </c>
      <c r="G237" s="791" t="s">
        <v>9621</v>
      </c>
      <c r="H237" s="781" t="str">
        <f t="shared" si="45"/>
        <v/>
      </c>
      <c r="I237" s="782" t="str">
        <f t="shared" si="45"/>
        <v/>
      </c>
      <c r="J237" s="782" t="str">
        <f t="shared" si="45"/>
        <v/>
      </c>
      <c r="K237" s="783" t="str">
        <f t="shared" si="45"/>
        <v/>
      </c>
      <c r="L237" s="784" t="str">
        <f>IF(ISNUMBER(F237),IF(LEFT(A237,3)="Cat",VLOOKUP(A237,'Loc Configurations Seules'!R:U,4,FALSE),VLOOKUP(G237,'Loc Coefficients Location'!A:D,4,FALSE)),"")</f>
        <v/>
      </c>
      <c r="M237" s="785" t="str">
        <f t="shared" si="50"/>
        <v/>
      </c>
      <c r="N237" s="786" t="str">
        <f>IF(ISNUMBER(F237),IF(LEFT(A237,3)="Cat",VLOOKUP(A237,'Loc Configurations Seules'!R:V,5,FALSE),VLOOKUP(G237,'Loc Coefficients Location'!A:E,5,FALSE)),"")</f>
        <v/>
      </c>
      <c r="O237" s="785" t="str">
        <f t="shared" si="51"/>
        <v/>
      </c>
      <c r="P237" s="786" t="str">
        <f>IF(ISNUMBER(F237),IF(LEFT(A237,3)="Cat",VLOOKUP(A237,'Loc Configurations Seules'!R:W,6,FALSE),VLOOKUP(G237,'Loc Coefficients Location'!A:F,6,FALSE)),"")</f>
        <v/>
      </c>
      <c r="Q237" s="785" t="str">
        <f t="shared" si="52"/>
        <v/>
      </c>
      <c r="R237" s="786" t="str">
        <f>IF(ISNUMBER(F237),IF(LEFT(A237,3)="Cat",VLOOKUP(A237,'Loc Configurations Seules'!R:X,7,FALSE),VLOOKUP(G237,'Loc Coefficients Location'!A:G,7,FALSE)),"")</f>
        <v/>
      </c>
      <c r="S237" s="785" t="str">
        <f t="shared" si="53"/>
        <v/>
      </c>
    </row>
    <row r="238" spans="1:19" s="5" customFormat="1" x14ac:dyDescent="0.25">
      <c r="A238" s="41" t="s">
        <v>81</v>
      </c>
      <c r="B238" s="42" t="s">
        <v>55</v>
      </c>
      <c r="C238" s="43" t="s">
        <v>56</v>
      </c>
      <c r="D238" s="44">
        <v>1</v>
      </c>
      <c r="E238" s="47"/>
      <c r="F238" s="46" t="s">
        <v>5249</v>
      </c>
      <c r="G238" s="791" t="s">
        <v>9621</v>
      </c>
      <c r="H238" s="781" t="str">
        <f t="shared" si="45"/>
        <v/>
      </c>
      <c r="I238" s="782" t="str">
        <f t="shared" si="45"/>
        <v/>
      </c>
      <c r="J238" s="782" t="str">
        <f t="shared" si="45"/>
        <v/>
      </c>
      <c r="K238" s="783" t="str">
        <f t="shared" si="45"/>
        <v/>
      </c>
      <c r="L238" s="784"/>
      <c r="M238" s="785"/>
      <c r="N238" s="786"/>
      <c r="O238" s="785"/>
      <c r="P238" s="786"/>
      <c r="Q238" s="785"/>
      <c r="R238" s="786"/>
      <c r="S238" s="785"/>
    </row>
    <row r="239" spans="1:19" s="5" customFormat="1" ht="25.5" x14ac:dyDescent="0.25">
      <c r="A239" s="41" t="s">
        <v>57</v>
      </c>
      <c r="B239" s="42" t="s">
        <v>58</v>
      </c>
      <c r="C239" s="43" t="s">
        <v>59</v>
      </c>
      <c r="D239" s="44">
        <v>1</v>
      </c>
      <c r="E239" s="47"/>
      <c r="F239" s="46" t="s">
        <v>5249</v>
      </c>
      <c r="G239" s="791" t="s">
        <v>9621</v>
      </c>
      <c r="H239" s="781" t="str">
        <f t="shared" si="45"/>
        <v/>
      </c>
      <c r="I239" s="782" t="str">
        <f t="shared" si="45"/>
        <v/>
      </c>
      <c r="J239" s="782" t="str">
        <f t="shared" si="45"/>
        <v/>
      </c>
      <c r="K239" s="783" t="str">
        <f t="shared" si="45"/>
        <v/>
      </c>
      <c r="L239" s="784"/>
      <c r="M239" s="785"/>
      <c r="N239" s="786"/>
      <c r="O239" s="785"/>
      <c r="P239" s="786"/>
      <c r="Q239" s="785"/>
      <c r="R239" s="786"/>
      <c r="S239" s="785"/>
    </row>
    <row r="240" spans="1:19" s="5" customFormat="1" ht="26.25" thickBot="1" x14ac:dyDescent="0.3">
      <c r="A240" s="48" t="s">
        <v>60</v>
      </c>
      <c r="B240" s="49" t="s">
        <v>284</v>
      </c>
      <c r="C240" s="50" t="s">
        <v>285</v>
      </c>
      <c r="D240" s="51">
        <v>1</v>
      </c>
      <c r="E240" s="62"/>
      <c r="F240" s="53" t="s">
        <v>5249</v>
      </c>
      <c r="G240" s="791" t="s">
        <v>9621</v>
      </c>
      <c r="H240" s="781" t="str">
        <f t="shared" si="45"/>
        <v/>
      </c>
      <c r="I240" s="782" t="str">
        <f t="shared" si="45"/>
        <v/>
      </c>
      <c r="J240" s="782" t="str">
        <f t="shared" si="45"/>
        <v/>
      </c>
      <c r="K240" s="783" t="str">
        <f t="shared" si="45"/>
        <v/>
      </c>
      <c r="L240" s="784"/>
      <c r="M240" s="785"/>
      <c r="N240" s="786"/>
      <c r="O240" s="785"/>
      <c r="P240" s="786"/>
      <c r="Q240" s="785"/>
      <c r="R240" s="786"/>
      <c r="S240" s="785"/>
    </row>
    <row r="241" spans="1:19" s="5" customFormat="1" ht="15.75" thickBot="1" x14ac:dyDescent="0.3">
      <c r="A241" s="63"/>
      <c r="B241" s="64"/>
      <c r="C241" s="65"/>
      <c r="D241" s="66"/>
      <c r="E241" s="102"/>
      <c r="F241" s="68" t="s">
        <v>5249</v>
      </c>
      <c r="G241" s="791" t="s">
        <v>9527</v>
      </c>
      <c r="H241" s="781" t="str">
        <f t="shared" si="45"/>
        <v/>
      </c>
      <c r="I241" s="782" t="str">
        <f t="shared" si="45"/>
        <v/>
      </c>
      <c r="J241" s="782" t="str">
        <f t="shared" si="45"/>
        <v/>
      </c>
      <c r="K241" s="783" t="str">
        <f t="shared" si="45"/>
        <v/>
      </c>
      <c r="L241" s="784" t="str">
        <f>IF(ISNUMBER(F241),IF(LEFT(A241,3)="Cat",VLOOKUP(A241,'Loc Configurations Seules'!R:U,4,FALSE),VLOOKUP(G241,'Loc Coefficients Location'!A:D,4,FALSE)),"")</f>
        <v/>
      </c>
      <c r="M241" s="785" t="str">
        <f t="shared" ref="M241:M252" si="54">IF(ISNUMBER(L241),L241*$F241,"")</f>
        <v/>
      </c>
      <c r="N241" s="786" t="str">
        <f>IF(ISNUMBER(F241),IF(LEFT(A241,3)="Cat",VLOOKUP(A241,'Loc Configurations Seules'!R:V,5,FALSE),VLOOKUP(G241,'Loc Coefficients Location'!A:E,5,FALSE)),"")</f>
        <v/>
      </c>
      <c r="O241" s="785" t="str">
        <f t="shared" ref="O241:O252" si="55">IF(ISNUMBER(N241),N241*$F241,"")</f>
        <v/>
      </c>
      <c r="P241" s="786" t="str">
        <f>IF(ISNUMBER(F241),IF(LEFT(A241,3)="Cat",VLOOKUP(A241,'Loc Configurations Seules'!R:W,6,FALSE),VLOOKUP(G241,'Loc Coefficients Location'!A:F,6,FALSE)),"")</f>
        <v/>
      </c>
      <c r="Q241" s="785" t="str">
        <f t="shared" ref="Q241:Q252" si="56">IF(ISNUMBER(P241),P241*$F241,"")</f>
        <v/>
      </c>
      <c r="R241" s="786" t="str">
        <f>IF(ISNUMBER(F241),IF(LEFT(A241,3)="Cat",VLOOKUP(A241,'Loc Configurations Seules'!R:X,7,FALSE),VLOOKUP(G241,'Loc Coefficients Location'!A:G,7,FALSE)),"")</f>
        <v/>
      </c>
      <c r="S241" s="785" t="str">
        <f t="shared" ref="S241:S252" si="57">IF(ISNUMBER(R241),R241*$F241,"")</f>
        <v/>
      </c>
    </row>
    <row r="242" spans="1:19" s="5" customFormat="1" x14ac:dyDescent="0.25">
      <c r="A242" s="35" t="s">
        <v>286</v>
      </c>
      <c r="B242" s="36" t="s">
        <v>5729</v>
      </c>
      <c r="C242" s="37" t="s">
        <v>287</v>
      </c>
      <c r="D242" s="38"/>
      <c r="E242" s="39"/>
      <c r="F242" s="40">
        <v>1254.79</v>
      </c>
      <c r="G242" s="791" t="s">
        <v>9527</v>
      </c>
      <c r="H242" s="781">
        <f t="shared" si="45"/>
        <v>331.17</v>
      </c>
      <c r="I242" s="782">
        <f t="shared" si="45"/>
        <v>167.96</v>
      </c>
      <c r="J242" s="782">
        <f t="shared" si="45"/>
        <v>114.63</v>
      </c>
      <c r="K242" s="783">
        <f t="shared" si="45"/>
        <v>88.16</v>
      </c>
      <c r="L242" s="784">
        <f>IF(ISNUMBER(F242),IF(LEFT(A242,3)="Cat",VLOOKUP(A242,'Loc Configurations Seules'!R:U,4,FALSE),VLOOKUP(G242,'Loc Coefficients Location'!A:D,4,FALSE)),"")</f>
        <v>0.20080000000000001</v>
      </c>
      <c r="M242" s="785">
        <f t="shared" si="54"/>
        <v>251.96183199999999</v>
      </c>
      <c r="N242" s="786">
        <f>IF(ISNUMBER(F242),IF(LEFT(A242,3)="Cat",VLOOKUP(A242,'Loc Configurations Seules'!R:V,5,FALSE),VLOOKUP(G242,'Loc Coefficients Location'!A:E,5,FALSE)),"")</f>
        <v>0.10539999999999999</v>
      </c>
      <c r="O242" s="785">
        <f t="shared" si="55"/>
        <v>132.25486599999999</v>
      </c>
      <c r="P242" s="786">
        <f>IF(ISNUMBER(F242),IF(LEFT(A242,3)="Cat",VLOOKUP(A242,'Loc Configurations Seules'!R:W,6,FALSE),VLOOKUP(G242,'Loc Coefficients Location'!A:F,6,FALSE)),"")</f>
        <v>7.8399999999999997E-2</v>
      </c>
      <c r="Q242" s="785">
        <f t="shared" si="56"/>
        <v>98.375535999999997</v>
      </c>
      <c r="R242" s="786">
        <f>IF(ISNUMBER(F242),IF(LEFT(A242,3)="Cat",VLOOKUP(A242,'Loc Configurations Seules'!R:X,7,FALSE),VLOOKUP(G242,'Loc Coefficients Location'!A:G,7,FALSE)),"")</f>
        <v>6.4600000000000005E-2</v>
      </c>
      <c r="S242" s="785">
        <f t="shared" si="57"/>
        <v>81.05943400000001</v>
      </c>
    </row>
    <row r="243" spans="1:19" s="5" customFormat="1" x14ac:dyDescent="0.25">
      <c r="A243" s="41" t="s">
        <v>288</v>
      </c>
      <c r="B243" s="42" t="s">
        <v>289</v>
      </c>
      <c r="C243" s="43" t="s">
        <v>287</v>
      </c>
      <c r="D243" s="44">
        <v>1</v>
      </c>
      <c r="E243" s="47"/>
      <c r="F243" s="46" t="s">
        <v>5249</v>
      </c>
      <c r="G243" s="791" t="s">
        <v>9601</v>
      </c>
      <c r="H243" s="781" t="str">
        <f t="shared" si="45"/>
        <v/>
      </c>
      <c r="I243" s="782" t="str">
        <f t="shared" si="45"/>
        <v/>
      </c>
      <c r="J243" s="782" t="str">
        <f t="shared" si="45"/>
        <v/>
      </c>
      <c r="K243" s="783" t="str">
        <f t="shared" si="45"/>
        <v/>
      </c>
      <c r="L243" s="784" t="str">
        <f>IF(ISNUMBER(F243),IF(LEFT(A243,3)="Cat",VLOOKUP(A243,'Loc Configurations Seules'!R:U,4,FALSE),VLOOKUP(G243,'Loc Coefficients Location'!A:D,4,FALSE)),"")</f>
        <v/>
      </c>
      <c r="M243" s="785" t="str">
        <f t="shared" si="54"/>
        <v/>
      </c>
      <c r="N243" s="786" t="str">
        <f>IF(ISNUMBER(F243),IF(LEFT(A243,3)="Cat",VLOOKUP(A243,'Loc Configurations Seules'!R:V,5,FALSE),VLOOKUP(G243,'Loc Coefficients Location'!A:E,5,FALSE)),"")</f>
        <v/>
      </c>
      <c r="O243" s="785" t="str">
        <f t="shared" si="55"/>
        <v/>
      </c>
      <c r="P243" s="786" t="str">
        <f>IF(ISNUMBER(F243),IF(LEFT(A243,3)="Cat",VLOOKUP(A243,'Loc Configurations Seules'!R:W,6,FALSE),VLOOKUP(G243,'Loc Coefficients Location'!A:F,6,FALSE)),"")</f>
        <v/>
      </c>
      <c r="Q243" s="785" t="str">
        <f t="shared" si="56"/>
        <v/>
      </c>
      <c r="R243" s="786" t="str">
        <f>IF(ISNUMBER(F243),IF(LEFT(A243,3)="Cat",VLOOKUP(A243,'Loc Configurations Seules'!R:X,7,FALSE),VLOOKUP(G243,'Loc Coefficients Location'!A:G,7,FALSE)),"")</f>
        <v/>
      </c>
      <c r="S243" s="785" t="str">
        <f t="shared" si="57"/>
        <v/>
      </c>
    </row>
    <row r="244" spans="1:19" s="5" customFormat="1" ht="38.25" x14ac:dyDescent="0.25">
      <c r="A244" s="41" t="s">
        <v>290</v>
      </c>
      <c r="B244" s="42" t="s">
        <v>291</v>
      </c>
      <c r="C244" s="43" t="s">
        <v>292</v>
      </c>
      <c r="D244" s="44">
        <v>1</v>
      </c>
      <c r="E244" s="47"/>
      <c r="F244" s="46" t="s">
        <v>5249</v>
      </c>
      <c r="G244" s="791" t="s">
        <v>9601</v>
      </c>
      <c r="H244" s="781" t="str">
        <f t="shared" si="45"/>
        <v/>
      </c>
      <c r="I244" s="782" t="str">
        <f t="shared" si="45"/>
        <v/>
      </c>
      <c r="J244" s="782" t="str">
        <f t="shared" si="45"/>
        <v/>
      </c>
      <c r="K244" s="783" t="str">
        <f t="shared" si="45"/>
        <v/>
      </c>
      <c r="L244" s="784" t="str">
        <f>IF(ISNUMBER(F244),IF(LEFT(A244,3)="Cat",VLOOKUP(A244,'Loc Configurations Seules'!R:U,4,FALSE),VLOOKUP(G244,'Loc Coefficients Location'!A:D,4,FALSE)),"")</f>
        <v/>
      </c>
      <c r="M244" s="785" t="str">
        <f t="shared" si="54"/>
        <v/>
      </c>
      <c r="N244" s="786" t="str">
        <f>IF(ISNUMBER(F244),IF(LEFT(A244,3)="Cat",VLOOKUP(A244,'Loc Configurations Seules'!R:V,5,FALSE),VLOOKUP(G244,'Loc Coefficients Location'!A:E,5,FALSE)),"")</f>
        <v/>
      </c>
      <c r="O244" s="785" t="str">
        <f t="shared" si="55"/>
        <v/>
      </c>
      <c r="P244" s="786" t="str">
        <f>IF(ISNUMBER(F244),IF(LEFT(A244,3)="Cat",VLOOKUP(A244,'Loc Configurations Seules'!R:W,6,FALSE),VLOOKUP(G244,'Loc Coefficients Location'!A:F,6,FALSE)),"")</f>
        <v/>
      </c>
      <c r="Q244" s="785" t="str">
        <f t="shared" si="56"/>
        <v/>
      </c>
      <c r="R244" s="786" t="str">
        <f>IF(ISNUMBER(F244),IF(LEFT(A244,3)="Cat",VLOOKUP(A244,'Loc Configurations Seules'!R:X,7,FALSE),VLOOKUP(G244,'Loc Coefficients Location'!A:G,7,FALSE)),"")</f>
        <v/>
      </c>
      <c r="S244" s="785" t="str">
        <f t="shared" si="57"/>
        <v/>
      </c>
    </row>
    <row r="245" spans="1:19" s="5" customFormat="1" ht="25.5" x14ac:dyDescent="0.25">
      <c r="A245" s="41" t="s">
        <v>5431</v>
      </c>
      <c r="B245" s="42" t="s">
        <v>90</v>
      </c>
      <c r="C245" s="43" t="s">
        <v>91</v>
      </c>
      <c r="D245" s="44">
        <v>2</v>
      </c>
      <c r="E245" s="47"/>
      <c r="F245" s="46" t="s">
        <v>5249</v>
      </c>
      <c r="G245" s="791" t="s">
        <v>9601</v>
      </c>
      <c r="H245" s="781" t="str">
        <f t="shared" si="45"/>
        <v/>
      </c>
      <c r="I245" s="782" t="str">
        <f t="shared" si="45"/>
        <v/>
      </c>
      <c r="J245" s="782" t="str">
        <f t="shared" si="45"/>
        <v/>
      </c>
      <c r="K245" s="783" t="str">
        <f t="shared" si="45"/>
        <v/>
      </c>
      <c r="L245" s="784" t="str">
        <f>IF(ISNUMBER(F245),IF(LEFT(A245,3)="Cat",VLOOKUP(A245,'Loc Configurations Seules'!R:U,4,FALSE),VLOOKUP(G245,'Loc Coefficients Location'!A:D,4,FALSE)),"")</f>
        <v/>
      </c>
      <c r="M245" s="785" t="str">
        <f t="shared" si="54"/>
        <v/>
      </c>
      <c r="N245" s="786" t="str">
        <f>IF(ISNUMBER(F245),IF(LEFT(A245,3)="Cat",VLOOKUP(A245,'Loc Configurations Seules'!R:V,5,FALSE),VLOOKUP(G245,'Loc Coefficients Location'!A:E,5,FALSE)),"")</f>
        <v/>
      </c>
      <c r="O245" s="785" t="str">
        <f t="shared" si="55"/>
        <v/>
      </c>
      <c r="P245" s="786" t="str">
        <f>IF(ISNUMBER(F245),IF(LEFT(A245,3)="Cat",VLOOKUP(A245,'Loc Configurations Seules'!R:W,6,FALSE),VLOOKUP(G245,'Loc Coefficients Location'!A:F,6,FALSE)),"")</f>
        <v/>
      </c>
      <c r="Q245" s="785" t="str">
        <f t="shared" si="56"/>
        <v/>
      </c>
      <c r="R245" s="786" t="str">
        <f>IF(ISNUMBER(F245),IF(LEFT(A245,3)="Cat",VLOOKUP(A245,'Loc Configurations Seules'!R:X,7,FALSE),VLOOKUP(G245,'Loc Coefficients Location'!A:G,7,FALSE)),"")</f>
        <v/>
      </c>
      <c r="S245" s="785" t="str">
        <f t="shared" si="57"/>
        <v/>
      </c>
    </row>
    <row r="246" spans="1:19" s="5" customFormat="1" x14ac:dyDescent="0.25">
      <c r="A246" s="41" t="s">
        <v>254</v>
      </c>
      <c r="B246" s="42" t="s">
        <v>294</v>
      </c>
      <c r="C246" s="43" t="s">
        <v>99</v>
      </c>
      <c r="D246" s="44">
        <v>1</v>
      </c>
      <c r="E246" s="47"/>
      <c r="F246" s="46" t="s">
        <v>5249</v>
      </c>
      <c r="G246" s="791" t="s">
        <v>9601</v>
      </c>
      <c r="H246" s="781" t="str">
        <f t="shared" si="45"/>
        <v/>
      </c>
      <c r="I246" s="782" t="str">
        <f t="shared" si="45"/>
        <v/>
      </c>
      <c r="J246" s="782" t="str">
        <f t="shared" si="45"/>
        <v/>
      </c>
      <c r="K246" s="783" t="str">
        <f t="shared" si="45"/>
        <v/>
      </c>
      <c r="L246" s="784" t="str">
        <f>IF(ISNUMBER(F246),IF(LEFT(A246,3)="Cat",VLOOKUP(A246,'Loc Configurations Seules'!R:U,4,FALSE),VLOOKUP(G246,'Loc Coefficients Location'!A:D,4,FALSE)),"")</f>
        <v/>
      </c>
      <c r="M246" s="785" t="str">
        <f t="shared" si="54"/>
        <v/>
      </c>
      <c r="N246" s="786" t="str">
        <f>IF(ISNUMBER(F246),IF(LEFT(A246,3)="Cat",VLOOKUP(A246,'Loc Configurations Seules'!R:V,5,FALSE),VLOOKUP(G246,'Loc Coefficients Location'!A:E,5,FALSE)),"")</f>
        <v/>
      </c>
      <c r="O246" s="785" t="str">
        <f t="shared" si="55"/>
        <v/>
      </c>
      <c r="P246" s="786" t="str">
        <f>IF(ISNUMBER(F246),IF(LEFT(A246,3)="Cat",VLOOKUP(A246,'Loc Configurations Seules'!R:W,6,FALSE),VLOOKUP(G246,'Loc Coefficients Location'!A:F,6,FALSE)),"")</f>
        <v/>
      </c>
      <c r="Q246" s="785" t="str">
        <f t="shared" si="56"/>
        <v/>
      </c>
      <c r="R246" s="786" t="str">
        <f>IF(ISNUMBER(F246),IF(LEFT(A246,3)="Cat",VLOOKUP(A246,'Loc Configurations Seules'!R:X,7,FALSE),VLOOKUP(G246,'Loc Coefficients Location'!A:G,7,FALSE)),"")</f>
        <v/>
      </c>
      <c r="S246" s="785" t="str">
        <f t="shared" si="57"/>
        <v/>
      </c>
    </row>
    <row r="247" spans="1:19" s="5" customFormat="1" ht="25.5" x14ac:dyDescent="0.25">
      <c r="A247" s="41" t="s">
        <v>100</v>
      </c>
      <c r="B247" s="42" t="s">
        <v>101</v>
      </c>
      <c r="C247" s="43" t="s">
        <v>102</v>
      </c>
      <c r="D247" s="44">
        <v>1</v>
      </c>
      <c r="E247" s="47"/>
      <c r="F247" s="46" t="s">
        <v>5249</v>
      </c>
      <c r="G247" s="791" t="s">
        <v>9601</v>
      </c>
      <c r="H247" s="781" t="str">
        <f t="shared" si="45"/>
        <v/>
      </c>
      <c r="I247" s="782" t="str">
        <f t="shared" si="45"/>
        <v/>
      </c>
      <c r="J247" s="782" t="str">
        <f t="shared" si="45"/>
        <v/>
      </c>
      <c r="K247" s="783" t="str">
        <f t="shared" si="45"/>
        <v/>
      </c>
      <c r="L247" s="784" t="str">
        <f>IF(ISNUMBER(F247),IF(LEFT(A247,3)="Cat",VLOOKUP(A247,'Loc Configurations Seules'!R:U,4,FALSE),VLOOKUP(G247,'Loc Coefficients Location'!A:D,4,FALSE)),"")</f>
        <v/>
      </c>
      <c r="M247" s="785" t="str">
        <f t="shared" si="54"/>
        <v/>
      </c>
      <c r="N247" s="786" t="str">
        <f>IF(ISNUMBER(F247),IF(LEFT(A247,3)="Cat",VLOOKUP(A247,'Loc Configurations Seules'!R:V,5,FALSE),VLOOKUP(G247,'Loc Coefficients Location'!A:E,5,FALSE)),"")</f>
        <v/>
      </c>
      <c r="O247" s="785" t="str">
        <f t="shared" si="55"/>
        <v/>
      </c>
      <c r="P247" s="786" t="str">
        <f>IF(ISNUMBER(F247),IF(LEFT(A247,3)="Cat",VLOOKUP(A247,'Loc Configurations Seules'!R:W,6,FALSE),VLOOKUP(G247,'Loc Coefficients Location'!A:F,6,FALSE)),"")</f>
        <v/>
      </c>
      <c r="Q247" s="785" t="str">
        <f t="shared" si="56"/>
        <v/>
      </c>
      <c r="R247" s="786" t="str">
        <f>IF(ISNUMBER(F247),IF(LEFT(A247,3)="Cat",VLOOKUP(A247,'Loc Configurations Seules'!R:X,7,FALSE),VLOOKUP(G247,'Loc Coefficients Location'!A:G,7,FALSE)),"")</f>
        <v/>
      </c>
      <c r="S247" s="785" t="str">
        <f t="shared" si="57"/>
        <v/>
      </c>
    </row>
    <row r="248" spans="1:19" s="5" customFormat="1" ht="51" x14ac:dyDescent="0.25">
      <c r="A248" s="41" t="s">
        <v>49</v>
      </c>
      <c r="B248" s="42" t="s">
        <v>76</v>
      </c>
      <c r="C248" s="43" t="s">
        <v>51</v>
      </c>
      <c r="D248" s="44">
        <v>1</v>
      </c>
      <c r="E248" s="47"/>
      <c r="F248" s="46" t="s">
        <v>5249</v>
      </c>
      <c r="G248" s="791" t="s">
        <v>9601</v>
      </c>
      <c r="H248" s="781" t="str">
        <f t="shared" si="45"/>
        <v/>
      </c>
      <c r="I248" s="782" t="str">
        <f t="shared" si="45"/>
        <v/>
      </c>
      <c r="J248" s="782" t="str">
        <f t="shared" si="45"/>
        <v/>
      </c>
      <c r="K248" s="783" t="str">
        <f t="shared" si="45"/>
        <v/>
      </c>
      <c r="L248" s="784" t="str">
        <f>IF(ISNUMBER(F248),IF(LEFT(A248,3)="Cat",VLOOKUP(A248,'Loc Configurations Seules'!R:U,4,FALSE),VLOOKUP(G248,'Loc Coefficients Location'!A:D,4,FALSE)),"")</f>
        <v/>
      </c>
      <c r="M248" s="785" t="str">
        <f t="shared" si="54"/>
        <v/>
      </c>
      <c r="N248" s="786" t="str">
        <f>IF(ISNUMBER(F248),IF(LEFT(A248,3)="Cat",VLOOKUP(A248,'Loc Configurations Seules'!R:V,5,FALSE),VLOOKUP(G248,'Loc Coefficients Location'!A:E,5,FALSE)),"")</f>
        <v/>
      </c>
      <c r="O248" s="785" t="str">
        <f t="shared" si="55"/>
        <v/>
      </c>
      <c r="P248" s="786" t="str">
        <f>IF(ISNUMBER(F248),IF(LEFT(A248,3)="Cat",VLOOKUP(A248,'Loc Configurations Seules'!R:W,6,FALSE),VLOOKUP(G248,'Loc Coefficients Location'!A:F,6,FALSE)),"")</f>
        <v/>
      </c>
      <c r="Q248" s="785" t="str">
        <f t="shared" si="56"/>
        <v/>
      </c>
      <c r="R248" s="786" t="str">
        <f>IF(ISNUMBER(F248),IF(LEFT(A248,3)="Cat",VLOOKUP(A248,'Loc Configurations Seules'!R:X,7,FALSE),VLOOKUP(G248,'Loc Coefficients Location'!A:G,7,FALSE)),"")</f>
        <v/>
      </c>
      <c r="S248" s="785" t="str">
        <f t="shared" si="57"/>
        <v/>
      </c>
    </row>
    <row r="249" spans="1:19" s="5" customFormat="1" x14ac:dyDescent="0.25">
      <c r="A249" s="41" t="s">
        <v>9652</v>
      </c>
      <c r="B249" s="42" t="s">
        <v>9640</v>
      </c>
      <c r="C249" s="43" t="s">
        <v>3658</v>
      </c>
      <c r="D249" s="44">
        <v>1</v>
      </c>
      <c r="E249" s="47"/>
      <c r="F249" s="46"/>
      <c r="G249" s="791" t="s">
        <v>9601</v>
      </c>
      <c r="H249" s="781" t="str">
        <f t="shared" si="45"/>
        <v/>
      </c>
      <c r="I249" s="782" t="str">
        <f t="shared" si="45"/>
        <v/>
      </c>
      <c r="J249" s="782" t="str">
        <f t="shared" si="45"/>
        <v/>
      </c>
      <c r="K249" s="783" t="str">
        <f t="shared" si="45"/>
        <v/>
      </c>
      <c r="L249" s="784" t="str">
        <f>IF(ISNUMBER(F249),IF(LEFT(A249,3)="Cat",VLOOKUP(A249,'Loc Configurations Seules'!R:U,4,FALSE),VLOOKUP(G249,'Loc Coefficients Location'!A:D,4,FALSE)),"")</f>
        <v/>
      </c>
      <c r="M249" s="785" t="str">
        <f t="shared" si="54"/>
        <v/>
      </c>
      <c r="N249" s="786" t="str">
        <f>IF(ISNUMBER(F249),IF(LEFT(A249,3)="Cat",VLOOKUP(A249,'Loc Configurations Seules'!R:V,5,FALSE),VLOOKUP(G249,'Loc Coefficients Location'!A:E,5,FALSE)),"")</f>
        <v/>
      </c>
      <c r="O249" s="785" t="str">
        <f t="shared" si="55"/>
        <v/>
      </c>
      <c r="P249" s="786" t="str">
        <f>IF(ISNUMBER(F249),IF(LEFT(A249,3)="Cat",VLOOKUP(A249,'Loc Configurations Seules'!R:W,6,FALSE),VLOOKUP(G249,'Loc Coefficients Location'!A:F,6,FALSE)),"")</f>
        <v/>
      </c>
      <c r="Q249" s="785" t="str">
        <f t="shared" si="56"/>
        <v/>
      </c>
      <c r="R249" s="786" t="str">
        <f>IF(ISNUMBER(F249),IF(LEFT(A249,3)="Cat",VLOOKUP(A249,'Loc Configurations Seules'!R:X,7,FALSE),VLOOKUP(G249,'Loc Coefficients Location'!A:G,7,FALSE)),"")</f>
        <v/>
      </c>
      <c r="S249" s="785" t="str">
        <f t="shared" si="57"/>
        <v/>
      </c>
    </row>
    <row r="250" spans="1:19" s="5" customFormat="1" x14ac:dyDescent="0.25">
      <c r="A250" s="41" t="s">
        <v>77</v>
      </c>
      <c r="B250" s="42" t="s">
        <v>78</v>
      </c>
      <c r="C250" s="43" t="s">
        <v>79</v>
      </c>
      <c r="D250" s="44">
        <v>1</v>
      </c>
      <c r="E250" s="47"/>
      <c r="F250" s="46" t="s">
        <v>5249</v>
      </c>
      <c r="G250" s="791" t="s">
        <v>9601</v>
      </c>
      <c r="H250" s="781" t="str">
        <f t="shared" si="45"/>
        <v/>
      </c>
      <c r="I250" s="782" t="str">
        <f t="shared" si="45"/>
        <v/>
      </c>
      <c r="J250" s="782" t="str">
        <f t="shared" si="45"/>
        <v/>
      </c>
      <c r="K250" s="783" t="str">
        <f t="shared" si="45"/>
        <v/>
      </c>
      <c r="L250" s="784" t="str">
        <f>IF(ISNUMBER(F250),IF(LEFT(A250,3)="Cat",VLOOKUP(A250,'Loc Configurations Seules'!R:U,4,FALSE),VLOOKUP(G250,'Loc Coefficients Location'!A:D,4,FALSE)),"")</f>
        <v/>
      </c>
      <c r="M250" s="785" t="str">
        <f t="shared" si="54"/>
        <v/>
      </c>
      <c r="N250" s="786" t="str">
        <f>IF(ISNUMBER(F250),IF(LEFT(A250,3)="Cat",VLOOKUP(A250,'Loc Configurations Seules'!R:V,5,FALSE),VLOOKUP(G250,'Loc Coefficients Location'!A:E,5,FALSE)),"")</f>
        <v/>
      </c>
      <c r="O250" s="785" t="str">
        <f t="shared" si="55"/>
        <v/>
      </c>
      <c r="P250" s="786" t="str">
        <f>IF(ISNUMBER(F250),IF(LEFT(A250,3)="Cat",VLOOKUP(A250,'Loc Configurations Seules'!R:W,6,FALSE),VLOOKUP(G250,'Loc Coefficients Location'!A:F,6,FALSE)),"")</f>
        <v/>
      </c>
      <c r="Q250" s="785" t="str">
        <f t="shared" si="56"/>
        <v/>
      </c>
      <c r="R250" s="786" t="str">
        <f>IF(ISNUMBER(F250),IF(LEFT(A250,3)="Cat",VLOOKUP(A250,'Loc Configurations Seules'!R:X,7,FALSE),VLOOKUP(G250,'Loc Coefficients Location'!A:G,7,FALSE)),"")</f>
        <v/>
      </c>
      <c r="S250" s="785" t="str">
        <f t="shared" si="57"/>
        <v/>
      </c>
    </row>
    <row r="251" spans="1:19" s="5" customFormat="1" x14ac:dyDescent="0.25">
      <c r="A251" s="69" t="s">
        <v>5683</v>
      </c>
      <c r="B251" s="47" t="s">
        <v>3714</v>
      </c>
      <c r="C251" s="43" t="s">
        <v>3715</v>
      </c>
      <c r="D251" s="44">
        <v>1</v>
      </c>
      <c r="E251" s="47"/>
      <c r="F251" s="10" t="s">
        <v>5249</v>
      </c>
      <c r="G251" s="791" t="s">
        <v>9621</v>
      </c>
      <c r="H251" s="781" t="str">
        <f t="shared" si="45"/>
        <v/>
      </c>
      <c r="I251" s="782" t="str">
        <f t="shared" si="45"/>
        <v/>
      </c>
      <c r="J251" s="782" t="str">
        <f t="shared" si="45"/>
        <v/>
      </c>
      <c r="K251" s="783" t="str">
        <f t="shared" si="45"/>
        <v/>
      </c>
      <c r="L251" s="784" t="str">
        <f>IF(ISNUMBER(F251),IF(LEFT(A251,3)="Cat",VLOOKUP(A251,'Loc Configurations Seules'!R:U,4,FALSE),VLOOKUP(G251,'Loc Coefficients Location'!A:D,4,FALSE)),"")</f>
        <v/>
      </c>
      <c r="M251" s="785" t="str">
        <f t="shared" si="54"/>
        <v/>
      </c>
      <c r="N251" s="786" t="str">
        <f>IF(ISNUMBER(F251),IF(LEFT(A251,3)="Cat",VLOOKUP(A251,'Loc Configurations Seules'!R:V,5,FALSE),VLOOKUP(G251,'Loc Coefficients Location'!A:E,5,FALSE)),"")</f>
        <v/>
      </c>
      <c r="O251" s="785" t="str">
        <f t="shared" si="55"/>
        <v/>
      </c>
      <c r="P251" s="786" t="str">
        <f>IF(ISNUMBER(F251),IF(LEFT(A251,3)="Cat",VLOOKUP(A251,'Loc Configurations Seules'!R:W,6,FALSE),VLOOKUP(G251,'Loc Coefficients Location'!A:F,6,FALSE)),"")</f>
        <v/>
      </c>
      <c r="Q251" s="785" t="str">
        <f t="shared" si="56"/>
        <v/>
      </c>
      <c r="R251" s="786" t="str">
        <f>IF(ISNUMBER(F251),IF(LEFT(A251,3)="Cat",VLOOKUP(A251,'Loc Configurations Seules'!R:X,7,FALSE),VLOOKUP(G251,'Loc Coefficients Location'!A:G,7,FALSE)),"")</f>
        <v/>
      </c>
      <c r="S251" s="785" t="str">
        <f t="shared" si="57"/>
        <v/>
      </c>
    </row>
    <row r="252" spans="1:19" s="5" customFormat="1" x14ac:dyDescent="0.25">
      <c r="A252" s="41" t="s">
        <v>52</v>
      </c>
      <c r="B252" s="47" t="s">
        <v>52</v>
      </c>
      <c r="C252" s="43" t="s">
        <v>53</v>
      </c>
      <c r="D252" s="44">
        <v>1</v>
      </c>
      <c r="E252" s="47"/>
      <c r="F252" s="46" t="s">
        <v>5249</v>
      </c>
      <c r="G252" s="791" t="s">
        <v>9621</v>
      </c>
      <c r="H252" s="781" t="str">
        <f t="shared" si="45"/>
        <v/>
      </c>
      <c r="I252" s="782" t="str">
        <f t="shared" si="45"/>
        <v/>
      </c>
      <c r="J252" s="782" t="str">
        <f t="shared" si="45"/>
        <v/>
      </c>
      <c r="K252" s="783" t="str">
        <f t="shared" si="45"/>
        <v/>
      </c>
      <c r="L252" s="784" t="str">
        <f>IF(ISNUMBER(F252),IF(LEFT(A252,3)="Cat",VLOOKUP(A252,'Loc Configurations Seules'!R:U,4,FALSE),VLOOKUP(G252,'Loc Coefficients Location'!A:D,4,FALSE)),"")</f>
        <v/>
      </c>
      <c r="M252" s="785" t="str">
        <f t="shared" si="54"/>
        <v/>
      </c>
      <c r="N252" s="786" t="str">
        <f>IF(ISNUMBER(F252),IF(LEFT(A252,3)="Cat",VLOOKUP(A252,'Loc Configurations Seules'!R:V,5,FALSE),VLOOKUP(G252,'Loc Coefficients Location'!A:E,5,FALSE)),"")</f>
        <v/>
      </c>
      <c r="O252" s="785" t="str">
        <f t="shared" si="55"/>
        <v/>
      </c>
      <c r="P252" s="786" t="str">
        <f>IF(ISNUMBER(F252),IF(LEFT(A252,3)="Cat",VLOOKUP(A252,'Loc Configurations Seules'!R:W,6,FALSE),VLOOKUP(G252,'Loc Coefficients Location'!A:F,6,FALSE)),"")</f>
        <v/>
      </c>
      <c r="Q252" s="785" t="str">
        <f t="shared" si="56"/>
        <v/>
      </c>
      <c r="R252" s="786" t="str">
        <f>IF(ISNUMBER(F252),IF(LEFT(A252,3)="Cat",VLOOKUP(A252,'Loc Configurations Seules'!R:X,7,FALSE),VLOOKUP(G252,'Loc Coefficients Location'!A:G,7,FALSE)),"")</f>
        <v/>
      </c>
      <c r="S252" s="785" t="str">
        <f t="shared" si="57"/>
        <v/>
      </c>
    </row>
    <row r="253" spans="1:19" s="5" customFormat="1" x14ac:dyDescent="0.25">
      <c r="A253" s="41" t="s">
        <v>81</v>
      </c>
      <c r="B253" s="42" t="s">
        <v>55</v>
      </c>
      <c r="C253" s="43" t="s">
        <v>56</v>
      </c>
      <c r="D253" s="44">
        <v>1</v>
      </c>
      <c r="E253" s="47"/>
      <c r="F253" s="46" t="s">
        <v>5249</v>
      </c>
      <c r="G253" s="791" t="s">
        <v>9621</v>
      </c>
      <c r="H253" s="781" t="str">
        <f t="shared" si="45"/>
        <v/>
      </c>
      <c r="I253" s="782" t="str">
        <f t="shared" si="45"/>
        <v/>
      </c>
      <c r="J253" s="782" t="str">
        <f t="shared" si="45"/>
        <v/>
      </c>
      <c r="K253" s="783" t="str">
        <f t="shared" si="45"/>
        <v/>
      </c>
      <c r="L253" s="784"/>
      <c r="M253" s="785"/>
      <c r="N253" s="786"/>
      <c r="O253" s="785"/>
      <c r="P253" s="786"/>
      <c r="Q253" s="785"/>
      <c r="R253" s="786"/>
      <c r="S253" s="785"/>
    </row>
    <row r="254" spans="1:19" s="5" customFormat="1" ht="25.5" x14ac:dyDescent="0.25">
      <c r="A254" s="41" t="s">
        <v>57</v>
      </c>
      <c r="B254" s="42" t="s">
        <v>58</v>
      </c>
      <c r="C254" s="43" t="s">
        <v>59</v>
      </c>
      <c r="D254" s="44">
        <v>1</v>
      </c>
      <c r="E254" s="47"/>
      <c r="F254" s="46" t="s">
        <v>5249</v>
      </c>
      <c r="G254" s="791" t="s">
        <v>9621</v>
      </c>
      <c r="H254" s="781" t="str">
        <f t="shared" si="45"/>
        <v/>
      </c>
      <c r="I254" s="782" t="str">
        <f t="shared" si="45"/>
        <v/>
      </c>
      <c r="J254" s="782" t="str">
        <f t="shared" si="45"/>
        <v/>
      </c>
      <c r="K254" s="783" t="str">
        <f t="shared" si="45"/>
        <v/>
      </c>
      <c r="L254" s="784"/>
      <c r="M254" s="785"/>
      <c r="N254" s="786"/>
      <c r="O254" s="785"/>
      <c r="P254" s="786"/>
      <c r="Q254" s="785"/>
      <c r="R254" s="786"/>
      <c r="S254" s="785"/>
    </row>
    <row r="255" spans="1:19" s="5" customFormat="1" ht="26.25" thickBot="1" x14ac:dyDescent="0.3">
      <c r="A255" s="48" t="s">
        <v>60</v>
      </c>
      <c r="B255" s="49" t="s">
        <v>295</v>
      </c>
      <c r="C255" s="50" t="s">
        <v>296</v>
      </c>
      <c r="D255" s="51">
        <v>1</v>
      </c>
      <c r="E255" s="62"/>
      <c r="F255" s="53" t="s">
        <v>5249</v>
      </c>
      <c r="G255" s="791" t="s">
        <v>9527</v>
      </c>
      <c r="H255" s="781" t="str">
        <f t="shared" si="45"/>
        <v/>
      </c>
      <c r="I255" s="782" t="str">
        <f t="shared" si="45"/>
        <v/>
      </c>
      <c r="J255" s="782" t="str">
        <f t="shared" si="45"/>
        <v/>
      </c>
      <c r="K255" s="783" t="str">
        <f t="shared" si="45"/>
        <v/>
      </c>
      <c r="L255" s="784"/>
      <c r="M255" s="785"/>
      <c r="N255" s="786"/>
      <c r="O255" s="785"/>
      <c r="P255" s="786"/>
      <c r="Q255" s="785"/>
      <c r="R255" s="786"/>
      <c r="S255" s="785"/>
    </row>
    <row r="256" spans="1:19" s="5" customFormat="1" ht="15.75" thickBot="1" x14ac:dyDescent="0.3">
      <c r="A256" s="63"/>
      <c r="B256" s="64"/>
      <c r="C256" s="65"/>
      <c r="D256" s="66"/>
      <c r="E256" s="102"/>
      <c r="F256" s="68" t="s">
        <v>5249</v>
      </c>
      <c r="G256" s="791" t="s">
        <v>9527</v>
      </c>
      <c r="H256" s="781" t="str">
        <f t="shared" si="45"/>
        <v/>
      </c>
      <c r="I256" s="782" t="str">
        <f t="shared" si="45"/>
        <v/>
      </c>
      <c r="J256" s="782" t="str">
        <f t="shared" si="45"/>
        <v/>
      </c>
      <c r="K256" s="783" t="str">
        <f t="shared" si="45"/>
        <v/>
      </c>
      <c r="L256" s="784" t="str">
        <f>IF(ISNUMBER(F256),IF(LEFT(A256,3)="Cat",VLOOKUP(A256,'Loc Configurations Seules'!R:U,4,FALSE),VLOOKUP(G256,'Loc Coefficients Location'!A:D,4,FALSE)),"")</f>
        <v/>
      </c>
      <c r="M256" s="785" t="str">
        <f t="shared" ref="M256:M271" si="58">IF(ISNUMBER(L256),L256*$F256,"")</f>
        <v/>
      </c>
      <c r="N256" s="786" t="str">
        <f>IF(ISNUMBER(F256),IF(LEFT(A256,3)="Cat",VLOOKUP(A256,'Loc Configurations Seules'!R:V,5,FALSE),VLOOKUP(G256,'Loc Coefficients Location'!A:E,5,FALSE)),"")</f>
        <v/>
      </c>
      <c r="O256" s="785" t="str">
        <f t="shared" ref="O256:O271" si="59">IF(ISNUMBER(N256),N256*$F256,"")</f>
        <v/>
      </c>
      <c r="P256" s="786" t="str">
        <f>IF(ISNUMBER(F256),IF(LEFT(A256,3)="Cat",VLOOKUP(A256,'Loc Configurations Seules'!R:W,6,FALSE),VLOOKUP(G256,'Loc Coefficients Location'!A:F,6,FALSE)),"")</f>
        <v/>
      </c>
      <c r="Q256" s="785" t="str">
        <f t="shared" ref="Q256:Q271" si="60">IF(ISNUMBER(P256),P256*$F256,"")</f>
        <v/>
      </c>
      <c r="R256" s="786" t="str">
        <f>IF(ISNUMBER(F256),IF(LEFT(A256,3)="Cat",VLOOKUP(A256,'Loc Configurations Seules'!R:X,7,FALSE),VLOOKUP(G256,'Loc Coefficients Location'!A:G,7,FALSE)),"")</f>
        <v/>
      </c>
      <c r="S256" s="785" t="str">
        <f t="shared" ref="S256:S271" si="61">IF(ISNUMBER(R256),R256*$F256,"")</f>
        <v/>
      </c>
    </row>
    <row r="257" spans="1:19" s="5" customFormat="1" x14ac:dyDescent="0.25">
      <c r="A257" s="35" t="s">
        <v>297</v>
      </c>
      <c r="B257" s="36" t="s">
        <v>5730</v>
      </c>
      <c r="C257" s="37" t="s">
        <v>298</v>
      </c>
      <c r="D257" s="38"/>
      <c r="E257" s="39"/>
      <c r="F257" s="40">
        <v>1467.9</v>
      </c>
      <c r="G257" s="791"/>
      <c r="H257" s="781">
        <f t="shared" si="45"/>
        <v>387.41</v>
      </c>
      <c r="I257" s="782">
        <f t="shared" si="45"/>
        <v>196.48</v>
      </c>
      <c r="J257" s="782">
        <f t="shared" si="45"/>
        <v>134.09</v>
      </c>
      <c r="K257" s="783">
        <f t="shared" si="45"/>
        <v>103.13</v>
      </c>
      <c r="L257" s="784">
        <f>IF(ISNUMBER(F257),IF(LEFT(A257,3)="Cat",VLOOKUP(A257,'Loc Configurations Seules'!R:U,4,FALSE),VLOOKUP(G257,'Loc Coefficients Location'!A:D,4,FALSE)),"")</f>
        <v>0.19869999999999999</v>
      </c>
      <c r="M257" s="785">
        <f t="shared" si="58"/>
        <v>291.67173000000003</v>
      </c>
      <c r="N257" s="786">
        <f>IF(ISNUMBER(F257),IF(LEFT(A257,3)="Cat",VLOOKUP(A257,'Loc Configurations Seules'!R:V,5,FALSE),VLOOKUP(G257,'Loc Coefficients Location'!A:E,5,FALSE)),"")</f>
        <v>0.1045</v>
      </c>
      <c r="O257" s="785">
        <f t="shared" si="59"/>
        <v>153.39555000000001</v>
      </c>
      <c r="P257" s="786">
        <f>IF(ISNUMBER(F257),IF(LEFT(A257,3)="Cat",VLOOKUP(A257,'Loc Configurations Seules'!R:W,6,FALSE),VLOOKUP(G257,'Loc Coefficients Location'!A:F,6,FALSE)),"")</f>
        <v>7.7899999999999997E-2</v>
      </c>
      <c r="Q257" s="785">
        <f t="shared" si="60"/>
        <v>114.34941000000001</v>
      </c>
      <c r="R257" s="786">
        <f>IF(ISNUMBER(F257),IF(LEFT(A257,3)="Cat",VLOOKUP(A257,'Loc Configurations Seules'!R:X,7,FALSE),VLOOKUP(G257,'Loc Coefficients Location'!A:G,7,FALSE)),"")</f>
        <v>6.4399999999999999E-2</v>
      </c>
      <c r="S257" s="785">
        <f t="shared" si="61"/>
        <v>94.53276000000001</v>
      </c>
    </row>
    <row r="258" spans="1:19" s="5" customFormat="1" x14ac:dyDescent="0.25">
      <c r="A258" s="41" t="s">
        <v>299</v>
      </c>
      <c r="B258" s="42" t="s">
        <v>300</v>
      </c>
      <c r="C258" s="43" t="s">
        <v>298</v>
      </c>
      <c r="D258" s="44">
        <v>1</v>
      </c>
      <c r="E258" s="47"/>
      <c r="F258" s="46" t="s">
        <v>5249</v>
      </c>
      <c r="G258" s="791" t="s">
        <v>9601</v>
      </c>
      <c r="H258" s="781" t="str">
        <f t="shared" si="45"/>
        <v/>
      </c>
      <c r="I258" s="782" t="str">
        <f t="shared" si="45"/>
        <v/>
      </c>
      <c r="J258" s="782" t="str">
        <f t="shared" si="45"/>
        <v/>
      </c>
      <c r="K258" s="783" t="str">
        <f t="shared" si="45"/>
        <v/>
      </c>
      <c r="L258" s="784" t="str">
        <f>IF(ISNUMBER(F258),IF(LEFT(A258,3)="Cat",VLOOKUP(A258,'Loc Configurations Seules'!R:U,4,FALSE),VLOOKUP(G258,'Loc Coefficients Location'!A:D,4,FALSE)),"")</f>
        <v/>
      </c>
      <c r="M258" s="785" t="str">
        <f t="shared" si="58"/>
        <v/>
      </c>
      <c r="N258" s="786" t="str">
        <f>IF(ISNUMBER(F258),IF(LEFT(A258,3)="Cat",VLOOKUP(A258,'Loc Configurations Seules'!R:V,5,FALSE),VLOOKUP(G258,'Loc Coefficients Location'!A:E,5,FALSE)),"")</f>
        <v/>
      </c>
      <c r="O258" s="785" t="str">
        <f t="shared" si="59"/>
        <v/>
      </c>
      <c r="P258" s="786" t="str">
        <f>IF(ISNUMBER(F258),IF(LEFT(A258,3)="Cat",VLOOKUP(A258,'Loc Configurations Seules'!R:W,6,FALSE),VLOOKUP(G258,'Loc Coefficients Location'!A:F,6,FALSE)),"")</f>
        <v/>
      </c>
      <c r="Q258" s="785" t="str">
        <f t="shared" si="60"/>
        <v/>
      </c>
      <c r="R258" s="786" t="str">
        <f>IF(ISNUMBER(F258),IF(LEFT(A258,3)="Cat",VLOOKUP(A258,'Loc Configurations Seules'!R:X,7,FALSE),VLOOKUP(G258,'Loc Coefficients Location'!A:G,7,FALSE)),"")</f>
        <v/>
      </c>
      <c r="S258" s="785" t="str">
        <f t="shared" si="61"/>
        <v/>
      </c>
    </row>
    <row r="259" spans="1:19" s="5" customFormat="1" ht="38.25" x14ac:dyDescent="0.25">
      <c r="A259" s="41" t="s">
        <v>290</v>
      </c>
      <c r="B259" s="42" t="s">
        <v>301</v>
      </c>
      <c r="C259" s="43" t="s">
        <v>302</v>
      </c>
      <c r="D259" s="44">
        <v>1</v>
      </c>
      <c r="E259" s="47"/>
      <c r="F259" s="46" t="s">
        <v>5249</v>
      </c>
      <c r="G259" s="791" t="s">
        <v>9601</v>
      </c>
      <c r="H259" s="781" t="str">
        <f t="shared" si="45"/>
        <v/>
      </c>
      <c r="I259" s="782" t="str">
        <f t="shared" si="45"/>
        <v/>
      </c>
      <c r="J259" s="782" t="str">
        <f t="shared" si="45"/>
        <v/>
      </c>
      <c r="K259" s="783" t="str">
        <f t="shared" si="45"/>
        <v/>
      </c>
      <c r="L259" s="784" t="str">
        <f>IF(ISNUMBER(F259),IF(LEFT(A259,3)="Cat",VLOOKUP(A259,'Loc Configurations Seules'!R:U,4,FALSE),VLOOKUP(G259,'Loc Coefficients Location'!A:D,4,FALSE)),"")</f>
        <v/>
      </c>
      <c r="M259" s="785" t="str">
        <f t="shared" si="58"/>
        <v/>
      </c>
      <c r="N259" s="786" t="str">
        <f>IF(ISNUMBER(F259),IF(LEFT(A259,3)="Cat",VLOOKUP(A259,'Loc Configurations Seules'!R:V,5,FALSE),VLOOKUP(G259,'Loc Coefficients Location'!A:E,5,FALSE)),"")</f>
        <v/>
      </c>
      <c r="O259" s="785" t="str">
        <f t="shared" si="59"/>
        <v/>
      </c>
      <c r="P259" s="786" t="str">
        <f>IF(ISNUMBER(F259),IF(LEFT(A259,3)="Cat",VLOOKUP(A259,'Loc Configurations Seules'!R:W,6,FALSE),VLOOKUP(G259,'Loc Coefficients Location'!A:F,6,FALSE)),"")</f>
        <v/>
      </c>
      <c r="Q259" s="785" t="str">
        <f t="shared" si="60"/>
        <v/>
      </c>
      <c r="R259" s="786" t="str">
        <f>IF(ISNUMBER(F259),IF(LEFT(A259,3)="Cat",VLOOKUP(A259,'Loc Configurations Seules'!R:X,7,FALSE),VLOOKUP(G259,'Loc Coefficients Location'!A:G,7,FALSE)),"")</f>
        <v/>
      </c>
      <c r="S259" s="785" t="str">
        <f t="shared" si="61"/>
        <v/>
      </c>
    </row>
    <row r="260" spans="1:19" s="5" customFormat="1" ht="25.5" x14ac:dyDescent="0.25">
      <c r="A260" s="41" t="s">
        <v>5431</v>
      </c>
      <c r="B260" s="42" t="s">
        <v>90</v>
      </c>
      <c r="C260" s="43" t="s">
        <v>91</v>
      </c>
      <c r="D260" s="44">
        <v>2</v>
      </c>
      <c r="E260" s="47"/>
      <c r="F260" s="46" t="s">
        <v>5249</v>
      </c>
      <c r="G260" s="791" t="s">
        <v>9601</v>
      </c>
      <c r="H260" s="781" t="str">
        <f t="shared" si="45"/>
        <v/>
      </c>
      <c r="I260" s="782" t="str">
        <f t="shared" si="45"/>
        <v/>
      </c>
      <c r="J260" s="782" t="str">
        <f t="shared" si="45"/>
        <v/>
      </c>
      <c r="K260" s="783" t="str">
        <f t="shared" si="45"/>
        <v/>
      </c>
      <c r="L260" s="784" t="str">
        <f>IF(ISNUMBER(F260),IF(LEFT(A260,3)="Cat",VLOOKUP(A260,'Loc Configurations Seules'!R:U,4,FALSE),VLOOKUP(G260,'Loc Coefficients Location'!A:D,4,FALSE)),"")</f>
        <v/>
      </c>
      <c r="M260" s="785" t="str">
        <f t="shared" si="58"/>
        <v/>
      </c>
      <c r="N260" s="786" t="str">
        <f>IF(ISNUMBER(F260),IF(LEFT(A260,3)="Cat",VLOOKUP(A260,'Loc Configurations Seules'!R:V,5,FALSE),VLOOKUP(G260,'Loc Coefficients Location'!A:E,5,FALSE)),"")</f>
        <v/>
      </c>
      <c r="O260" s="785" t="str">
        <f t="shared" si="59"/>
        <v/>
      </c>
      <c r="P260" s="786" t="str">
        <f>IF(ISNUMBER(F260),IF(LEFT(A260,3)="Cat",VLOOKUP(A260,'Loc Configurations Seules'!R:W,6,FALSE),VLOOKUP(G260,'Loc Coefficients Location'!A:F,6,FALSE)),"")</f>
        <v/>
      </c>
      <c r="Q260" s="785" t="str">
        <f t="shared" si="60"/>
        <v/>
      </c>
      <c r="R260" s="786" t="str">
        <f>IF(ISNUMBER(F260),IF(LEFT(A260,3)="Cat",VLOOKUP(A260,'Loc Configurations Seules'!R:X,7,FALSE),VLOOKUP(G260,'Loc Coefficients Location'!A:G,7,FALSE)),"")</f>
        <v/>
      </c>
      <c r="S260" s="785" t="str">
        <f t="shared" si="61"/>
        <v/>
      </c>
    </row>
    <row r="261" spans="1:19" s="5" customFormat="1" x14ac:dyDescent="0.25">
      <c r="A261" s="96" t="s">
        <v>303</v>
      </c>
      <c r="B261" s="55" t="s">
        <v>304</v>
      </c>
      <c r="C261" s="56" t="s">
        <v>305</v>
      </c>
      <c r="D261" s="57">
        <v>1</v>
      </c>
      <c r="E261" s="58"/>
      <c r="F261" s="103" t="s">
        <v>5249</v>
      </c>
      <c r="G261" s="791" t="s">
        <v>9601</v>
      </c>
      <c r="H261" s="781" t="str">
        <f t="shared" si="45"/>
        <v/>
      </c>
      <c r="I261" s="782" t="str">
        <f t="shared" si="45"/>
        <v/>
      </c>
      <c r="J261" s="782" t="str">
        <f t="shared" si="45"/>
        <v/>
      </c>
      <c r="K261" s="783" t="str">
        <f t="shared" si="45"/>
        <v/>
      </c>
      <c r="L261" s="784" t="str">
        <f>IF(ISNUMBER(F261),IF(LEFT(A261,3)="Cat",VLOOKUP(A261,'Loc Configurations Seules'!R:U,4,FALSE),VLOOKUP(G261,'Loc Coefficients Location'!A:D,4,FALSE)),"")</f>
        <v/>
      </c>
      <c r="M261" s="785" t="str">
        <f t="shared" si="58"/>
        <v/>
      </c>
      <c r="N261" s="786" t="str">
        <f>IF(ISNUMBER(F261),IF(LEFT(A261,3)="Cat",VLOOKUP(A261,'Loc Configurations Seules'!R:V,5,FALSE),VLOOKUP(G261,'Loc Coefficients Location'!A:E,5,FALSE)),"")</f>
        <v/>
      </c>
      <c r="O261" s="785" t="str">
        <f t="shared" si="59"/>
        <v/>
      </c>
      <c r="P261" s="786" t="str">
        <f>IF(ISNUMBER(F261),IF(LEFT(A261,3)="Cat",VLOOKUP(A261,'Loc Configurations Seules'!R:W,6,FALSE),VLOOKUP(G261,'Loc Coefficients Location'!A:F,6,FALSE)),"")</f>
        <v/>
      </c>
      <c r="Q261" s="785" t="str">
        <f t="shared" si="60"/>
        <v/>
      </c>
      <c r="R261" s="786" t="str">
        <f>IF(ISNUMBER(F261),IF(LEFT(A261,3)="Cat",VLOOKUP(A261,'Loc Configurations Seules'!R:X,7,FALSE),VLOOKUP(G261,'Loc Coefficients Location'!A:G,7,FALSE)),"")</f>
        <v/>
      </c>
      <c r="S261" s="785" t="str">
        <f t="shared" si="61"/>
        <v/>
      </c>
    </row>
    <row r="262" spans="1:19" s="5" customFormat="1" x14ac:dyDescent="0.25">
      <c r="A262" s="104" t="s">
        <v>5731</v>
      </c>
      <c r="B262" s="105" t="s">
        <v>5732</v>
      </c>
      <c r="C262" s="105" t="s">
        <v>5733</v>
      </c>
      <c r="D262" s="106">
        <v>1</v>
      </c>
      <c r="E262" s="105"/>
      <c r="F262" s="107" t="s">
        <v>9653</v>
      </c>
      <c r="G262" s="791" t="s">
        <v>9601</v>
      </c>
      <c r="H262" s="781" t="str">
        <f t="shared" si="45"/>
        <v/>
      </c>
      <c r="I262" s="782" t="str">
        <f t="shared" si="45"/>
        <v/>
      </c>
      <c r="J262" s="782" t="str">
        <f t="shared" si="45"/>
        <v/>
      </c>
      <c r="K262" s="783" t="str">
        <f t="shared" si="45"/>
        <v/>
      </c>
      <c r="L262" s="784" t="str">
        <f>IF(ISNUMBER(F262),IF(LEFT(A262,3)="Cat",VLOOKUP(A262,'Loc Configurations Seules'!R:U,4,FALSE),VLOOKUP(G262,'Loc Coefficients Location'!A:D,4,FALSE)),"")</f>
        <v/>
      </c>
      <c r="M262" s="785" t="str">
        <f t="shared" si="58"/>
        <v/>
      </c>
      <c r="N262" s="786" t="str">
        <f>IF(ISNUMBER(F262),IF(LEFT(A262,3)="Cat",VLOOKUP(A262,'Loc Configurations Seules'!R:V,5,FALSE),VLOOKUP(G262,'Loc Coefficients Location'!A:E,5,FALSE)),"")</f>
        <v/>
      </c>
      <c r="O262" s="785" t="str">
        <f t="shared" si="59"/>
        <v/>
      </c>
      <c r="P262" s="786" t="str">
        <f>IF(ISNUMBER(F262),IF(LEFT(A262,3)="Cat",VLOOKUP(A262,'Loc Configurations Seules'!R:W,6,FALSE),VLOOKUP(G262,'Loc Coefficients Location'!A:F,6,FALSE)),"")</f>
        <v/>
      </c>
      <c r="Q262" s="785" t="str">
        <f t="shared" si="60"/>
        <v/>
      </c>
      <c r="R262" s="786" t="str">
        <f>IF(ISNUMBER(F262),IF(LEFT(A262,3)="Cat",VLOOKUP(A262,'Loc Configurations Seules'!R:X,7,FALSE),VLOOKUP(G262,'Loc Coefficients Location'!A:G,7,FALSE)),"")</f>
        <v/>
      </c>
      <c r="S262" s="785" t="str">
        <f t="shared" si="61"/>
        <v/>
      </c>
    </row>
    <row r="263" spans="1:19" s="5" customFormat="1" x14ac:dyDescent="0.25">
      <c r="A263" s="41" t="s">
        <v>254</v>
      </c>
      <c r="B263" s="42" t="s">
        <v>294</v>
      </c>
      <c r="C263" s="43" t="s">
        <v>99</v>
      </c>
      <c r="D263" s="44">
        <v>1</v>
      </c>
      <c r="E263" s="47"/>
      <c r="F263" s="46" t="s">
        <v>5249</v>
      </c>
      <c r="G263" s="791" t="s">
        <v>9601</v>
      </c>
      <c r="H263" s="781" t="str">
        <f t="shared" si="45"/>
        <v/>
      </c>
      <c r="I263" s="782" t="str">
        <f t="shared" si="45"/>
        <v/>
      </c>
      <c r="J263" s="782" t="str">
        <f t="shared" si="45"/>
        <v/>
      </c>
      <c r="K263" s="783" t="str">
        <f t="shared" ref="I263:K326" si="62">IF(ISNUMBER($F263),ROUND($F263*K$2,2),"")</f>
        <v/>
      </c>
      <c r="L263" s="784" t="str">
        <f>IF(ISNUMBER(F263),IF(LEFT(A263,3)="Cat",VLOOKUP(A263,'Loc Configurations Seules'!R:U,4,FALSE),VLOOKUP(G263,'Loc Coefficients Location'!A:D,4,FALSE)),"")</f>
        <v/>
      </c>
      <c r="M263" s="785" t="str">
        <f t="shared" si="58"/>
        <v/>
      </c>
      <c r="N263" s="786" t="str">
        <f>IF(ISNUMBER(F263),IF(LEFT(A263,3)="Cat",VLOOKUP(A263,'Loc Configurations Seules'!R:V,5,FALSE),VLOOKUP(G263,'Loc Coefficients Location'!A:E,5,FALSE)),"")</f>
        <v/>
      </c>
      <c r="O263" s="785" t="str">
        <f t="shared" si="59"/>
        <v/>
      </c>
      <c r="P263" s="786" t="str">
        <f>IF(ISNUMBER(F263),IF(LEFT(A263,3)="Cat",VLOOKUP(A263,'Loc Configurations Seules'!R:W,6,FALSE),VLOOKUP(G263,'Loc Coefficients Location'!A:F,6,FALSE)),"")</f>
        <v/>
      </c>
      <c r="Q263" s="785" t="str">
        <f t="shared" si="60"/>
        <v/>
      </c>
      <c r="R263" s="786" t="str">
        <f>IF(ISNUMBER(F263),IF(LEFT(A263,3)="Cat",VLOOKUP(A263,'Loc Configurations Seules'!R:X,7,FALSE),VLOOKUP(G263,'Loc Coefficients Location'!A:G,7,FALSE)),"")</f>
        <v/>
      </c>
      <c r="S263" s="785" t="str">
        <f t="shared" si="61"/>
        <v/>
      </c>
    </row>
    <row r="264" spans="1:19" s="5" customFormat="1" x14ac:dyDescent="0.25">
      <c r="A264" s="41" t="s">
        <v>5734</v>
      </c>
      <c r="B264" s="108" t="s">
        <v>5735</v>
      </c>
      <c r="C264" s="43" t="s">
        <v>5736</v>
      </c>
      <c r="D264" s="44">
        <v>1</v>
      </c>
      <c r="E264" s="47"/>
      <c r="F264" s="46" t="s">
        <v>5249</v>
      </c>
      <c r="G264" s="791" t="s">
        <v>9601</v>
      </c>
      <c r="H264" s="781" t="str">
        <f t="shared" ref="H264:K327" si="63">IF(ISNUMBER($F264),ROUND($F264*H$2,2),"")</f>
        <v/>
      </c>
      <c r="I264" s="782" t="str">
        <f t="shared" si="62"/>
        <v/>
      </c>
      <c r="J264" s="782" t="str">
        <f t="shared" si="62"/>
        <v/>
      </c>
      <c r="K264" s="783" t="str">
        <f t="shared" si="62"/>
        <v/>
      </c>
      <c r="L264" s="784" t="str">
        <f>IF(ISNUMBER(F264),IF(LEFT(A264,3)="Cat",VLOOKUP(A264,'Loc Configurations Seules'!R:U,4,FALSE),VLOOKUP(G264,'Loc Coefficients Location'!A:D,4,FALSE)),"")</f>
        <v/>
      </c>
      <c r="M264" s="785" t="str">
        <f t="shared" si="58"/>
        <v/>
      </c>
      <c r="N264" s="786" t="str">
        <f>IF(ISNUMBER(F264),IF(LEFT(A264,3)="Cat",VLOOKUP(A264,'Loc Configurations Seules'!R:V,5,FALSE),VLOOKUP(G264,'Loc Coefficients Location'!A:E,5,FALSE)),"")</f>
        <v/>
      </c>
      <c r="O264" s="785" t="str">
        <f t="shared" si="59"/>
        <v/>
      </c>
      <c r="P264" s="786" t="str">
        <f>IF(ISNUMBER(F264),IF(LEFT(A264,3)="Cat",VLOOKUP(A264,'Loc Configurations Seules'!R:W,6,FALSE),VLOOKUP(G264,'Loc Coefficients Location'!A:F,6,FALSE)),"")</f>
        <v/>
      </c>
      <c r="Q264" s="785" t="str">
        <f t="shared" si="60"/>
        <v/>
      </c>
      <c r="R264" s="786" t="str">
        <f>IF(ISNUMBER(F264),IF(LEFT(A264,3)="Cat",VLOOKUP(A264,'Loc Configurations Seules'!R:X,7,FALSE),VLOOKUP(G264,'Loc Coefficients Location'!A:G,7,FALSE)),"")</f>
        <v/>
      </c>
      <c r="S264" s="785" t="str">
        <f t="shared" si="61"/>
        <v/>
      </c>
    </row>
    <row r="265" spans="1:19" s="5" customFormat="1" ht="25.5" x14ac:dyDescent="0.25">
      <c r="A265" s="41" t="s">
        <v>100</v>
      </c>
      <c r="B265" s="42" t="s">
        <v>308</v>
      </c>
      <c r="C265" s="43" t="s">
        <v>102</v>
      </c>
      <c r="D265" s="44">
        <v>1</v>
      </c>
      <c r="E265" s="47"/>
      <c r="F265" s="46" t="s">
        <v>5249</v>
      </c>
      <c r="G265" s="791" t="s">
        <v>9601</v>
      </c>
      <c r="H265" s="781" t="str">
        <f t="shared" si="63"/>
        <v/>
      </c>
      <c r="I265" s="782" t="str">
        <f t="shared" si="62"/>
        <v/>
      </c>
      <c r="J265" s="782" t="str">
        <f t="shared" si="62"/>
        <v/>
      </c>
      <c r="K265" s="783" t="str">
        <f t="shared" si="62"/>
        <v/>
      </c>
      <c r="L265" s="784" t="str">
        <f>IF(ISNUMBER(F265),IF(LEFT(A265,3)="Cat",VLOOKUP(A265,'Loc Configurations Seules'!R:U,4,FALSE),VLOOKUP(G265,'Loc Coefficients Location'!A:D,4,FALSE)),"")</f>
        <v/>
      </c>
      <c r="M265" s="785" t="str">
        <f t="shared" si="58"/>
        <v/>
      </c>
      <c r="N265" s="786" t="str">
        <f>IF(ISNUMBER(F265),IF(LEFT(A265,3)="Cat",VLOOKUP(A265,'Loc Configurations Seules'!R:V,5,FALSE),VLOOKUP(G265,'Loc Coefficients Location'!A:E,5,FALSE)),"")</f>
        <v/>
      </c>
      <c r="O265" s="785" t="str">
        <f t="shared" si="59"/>
        <v/>
      </c>
      <c r="P265" s="786" t="str">
        <f>IF(ISNUMBER(F265),IF(LEFT(A265,3)="Cat",VLOOKUP(A265,'Loc Configurations Seules'!R:W,6,FALSE),VLOOKUP(G265,'Loc Coefficients Location'!A:F,6,FALSE)),"")</f>
        <v/>
      </c>
      <c r="Q265" s="785" t="str">
        <f t="shared" si="60"/>
        <v/>
      </c>
      <c r="R265" s="786" t="str">
        <f>IF(ISNUMBER(F265),IF(LEFT(A265,3)="Cat",VLOOKUP(A265,'Loc Configurations Seules'!R:X,7,FALSE),VLOOKUP(G265,'Loc Coefficients Location'!A:G,7,FALSE)),"")</f>
        <v/>
      </c>
      <c r="S265" s="785" t="str">
        <f t="shared" si="61"/>
        <v/>
      </c>
    </row>
    <row r="266" spans="1:19" s="5" customFormat="1" ht="51" x14ac:dyDescent="0.25">
      <c r="A266" s="41" t="s">
        <v>49</v>
      </c>
      <c r="B266" s="42" t="s">
        <v>76</v>
      </c>
      <c r="C266" s="43" t="s">
        <v>51</v>
      </c>
      <c r="D266" s="44">
        <v>1</v>
      </c>
      <c r="E266" s="47"/>
      <c r="F266" s="46" t="s">
        <v>5249</v>
      </c>
      <c r="G266" s="791" t="s">
        <v>9601</v>
      </c>
      <c r="H266" s="781" t="str">
        <f t="shared" si="63"/>
        <v/>
      </c>
      <c r="I266" s="782" t="str">
        <f t="shared" si="62"/>
        <v/>
      </c>
      <c r="J266" s="782" t="str">
        <f t="shared" si="62"/>
        <v/>
      </c>
      <c r="K266" s="783" t="str">
        <f t="shared" si="62"/>
        <v/>
      </c>
      <c r="L266" s="784" t="str">
        <f>IF(ISNUMBER(F266),IF(LEFT(A266,3)="Cat",VLOOKUP(A266,'Loc Configurations Seules'!R:U,4,FALSE),VLOOKUP(G266,'Loc Coefficients Location'!A:D,4,FALSE)),"")</f>
        <v/>
      </c>
      <c r="M266" s="785" t="str">
        <f t="shared" si="58"/>
        <v/>
      </c>
      <c r="N266" s="786" t="str">
        <f>IF(ISNUMBER(F266),IF(LEFT(A266,3)="Cat",VLOOKUP(A266,'Loc Configurations Seules'!R:V,5,FALSE),VLOOKUP(G266,'Loc Coefficients Location'!A:E,5,FALSE)),"")</f>
        <v/>
      </c>
      <c r="O266" s="785" t="str">
        <f t="shared" si="59"/>
        <v/>
      </c>
      <c r="P266" s="786" t="str">
        <f>IF(ISNUMBER(F266),IF(LEFT(A266,3)="Cat",VLOOKUP(A266,'Loc Configurations Seules'!R:W,6,FALSE),VLOOKUP(G266,'Loc Coefficients Location'!A:F,6,FALSE)),"")</f>
        <v/>
      </c>
      <c r="Q266" s="785" t="str">
        <f t="shared" si="60"/>
        <v/>
      </c>
      <c r="R266" s="786" t="str">
        <f>IF(ISNUMBER(F266),IF(LEFT(A266,3)="Cat",VLOOKUP(A266,'Loc Configurations Seules'!R:X,7,FALSE),VLOOKUP(G266,'Loc Coefficients Location'!A:G,7,FALSE)),"")</f>
        <v/>
      </c>
      <c r="S266" s="785" t="str">
        <f t="shared" si="61"/>
        <v/>
      </c>
    </row>
    <row r="267" spans="1:19" s="5" customFormat="1" x14ac:dyDescent="0.25">
      <c r="A267" s="41" t="s">
        <v>309</v>
      </c>
      <c r="B267" s="42" t="s">
        <v>310</v>
      </c>
      <c r="C267" s="43" t="s">
        <v>311</v>
      </c>
      <c r="D267" s="44">
        <v>1</v>
      </c>
      <c r="E267" s="47"/>
      <c r="F267" s="46" t="s">
        <v>5249</v>
      </c>
      <c r="G267" s="791" t="s">
        <v>9601</v>
      </c>
      <c r="H267" s="781" t="str">
        <f t="shared" si="63"/>
        <v/>
      </c>
      <c r="I267" s="782" t="str">
        <f t="shared" si="62"/>
        <v/>
      </c>
      <c r="J267" s="782" t="str">
        <f t="shared" si="62"/>
        <v/>
      </c>
      <c r="K267" s="783" t="str">
        <f t="shared" si="62"/>
        <v/>
      </c>
      <c r="L267" s="784" t="str">
        <f>IF(ISNUMBER(F267),IF(LEFT(A267,3)="Cat",VLOOKUP(A267,'Loc Configurations Seules'!R:U,4,FALSE),VLOOKUP(G267,'Loc Coefficients Location'!A:D,4,FALSE)),"")</f>
        <v/>
      </c>
      <c r="M267" s="785" t="str">
        <f t="shared" si="58"/>
        <v/>
      </c>
      <c r="N267" s="786" t="str">
        <f>IF(ISNUMBER(F267),IF(LEFT(A267,3)="Cat",VLOOKUP(A267,'Loc Configurations Seules'!R:V,5,FALSE),VLOOKUP(G267,'Loc Coefficients Location'!A:E,5,FALSE)),"")</f>
        <v/>
      </c>
      <c r="O267" s="785" t="str">
        <f t="shared" si="59"/>
        <v/>
      </c>
      <c r="P267" s="786" t="str">
        <f>IF(ISNUMBER(F267),IF(LEFT(A267,3)="Cat",VLOOKUP(A267,'Loc Configurations Seules'!R:W,6,FALSE),VLOOKUP(G267,'Loc Coefficients Location'!A:F,6,FALSE)),"")</f>
        <v/>
      </c>
      <c r="Q267" s="785" t="str">
        <f t="shared" si="60"/>
        <v/>
      </c>
      <c r="R267" s="786" t="str">
        <f>IF(ISNUMBER(F267),IF(LEFT(A267,3)="Cat",VLOOKUP(A267,'Loc Configurations Seules'!R:X,7,FALSE),VLOOKUP(G267,'Loc Coefficients Location'!A:G,7,FALSE)),"")</f>
        <v/>
      </c>
      <c r="S267" s="785" t="str">
        <f t="shared" si="61"/>
        <v/>
      </c>
    </row>
    <row r="268" spans="1:19" s="5" customFormat="1" x14ac:dyDescent="0.25">
      <c r="A268" s="41" t="s">
        <v>312</v>
      </c>
      <c r="B268" s="42" t="s">
        <v>313</v>
      </c>
      <c r="C268" s="43" t="s">
        <v>314</v>
      </c>
      <c r="D268" s="44">
        <v>1</v>
      </c>
      <c r="E268" s="47"/>
      <c r="F268" s="46" t="s">
        <v>5249</v>
      </c>
      <c r="G268" s="791" t="s">
        <v>9601</v>
      </c>
      <c r="H268" s="781" t="str">
        <f t="shared" si="63"/>
        <v/>
      </c>
      <c r="I268" s="782" t="str">
        <f t="shared" si="62"/>
        <v/>
      </c>
      <c r="J268" s="782" t="str">
        <f t="shared" si="62"/>
        <v/>
      </c>
      <c r="K268" s="783" t="str">
        <f t="shared" si="62"/>
        <v/>
      </c>
      <c r="L268" s="784" t="str">
        <f>IF(ISNUMBER(F268),IF(LEFT(A268,3)="Cat",VLOOKUP(A268,'Loc Configurations Seules'!R:U,4,FALSE),VLOOKUP(G268,'Loc Coefficients Location'!A:D,4,FALSE)),"")</f>
        <v/>
      </c>
      <c r="M268" s="785" t="str">
        <f t="shared" si="58"/>
        <v/>
      </c>
      <c r="N268" s="786" t="str">
        <f>IF(ISNUMBER(F268),IF(LEFT(A268,3)="Cat",VLOOKUP(A268,'Loc Configurations Seules'!R:V,5,FALSE),VLOOKUP(G268,'Loc Coefficients Location'!A:E,5,FALSE)),"")</f>
        <v/>
      </c>
      <c r="O268" s="785" t="str">
        <f t="shared" si="59"/>
        <v/>
      </c>
      <c r="P268" s="786" t="str">
        <f>IF(ISNUMBER(F268),IF(LEFT(A268,3)="Cat",VLOOKUP(A268,'Loc Configurations Seules'!R:W,6,FALSE),VLOOKUP(G268,'Loc Coefficients Location'!A:F,6,FALSE)),"")</f>
        <v/>
      </c>
      <c r="Q268" s="785" t="str">
        <f t="shared" si="60"/>
        <v/>
      </c>
      <c r="R268" s="786" t="str">
        <f>IF(ISNUMBER(F268),IF(LEFT(A268,3)="Cat",VLOOKUP(A268,'Loc Configurations Seules'!R:X,7,FALSE),VLOOKUP(G268,'Loc Coefficients Location'!A:G,7,FALSE)),"")</f>
        <v/>
      </c>
      <c r="S268" s="785" t="str">
        <f t="shared" si="61"/>
        <v/>
      </c>
    </row>
    <row r="269" spans="1:19" s="5" customFormat="1" x14ac:dyDescent="0.25">
      <c r="A269" s="41" t="s">
        <v>77</v>
      </c>
      <c r="B269" s="42" t="s">
        <v>78</v>
      </c>
      <c r="C269" s="43" t="s">
        <v>79</v>
      </c>
      <c r="D269" s="44">
        <v>1</v>
      </c>
      <c r="E269" s="47"/>
      <c r="F269" s="46" t="s">
        <v>5249</v>
      </c>
      <c r="G269" s="791" t="s">
        <v>9601</v>
      </c>
      <c r="H269" s="781" t="str">
        <f t="shared" si="63"/>
        <v/>
      </c>
      <c r="I269" s="782" t="str">
        <f t="shared" si="62"/>
        <v/>
      </c>
      <c r="J269" s="782" t="str">
        <f t="shared" si="62"/>
        <v/>
      </c>
      <c r="K269" s="783" t="str">
        <f t="shared" si="62"/>
        <v/>
      </c>
      <c r="L269" s="784" t="str">
        <f>IF(ISNUMBER(F269),IF(LEFT(A269,3)="Cat",VLOOKUP(A269,'Loc Configurations Seules'!R:U,4,FALSE),VLOOKUP(G269,'Loc Coefficients Location'!A:D,4,FALSE)),"")</f>
        <v/>
      </c>
      <c r="M269" s="785" t="str">
        <f t="shared" si="58"/>
        <v/>
      </c>
      <c r="N269" s="786" t="str">
        <f>IF(ISNUMBER(F269),IF(LEFT(A269,3)="Cat",VLOOKUP(A269,'Loc Configurations Seules'!R:V,5,FALSE),VLOOKUP(G269,'Loc Coefficients Location'!A:E,5,FALSE)),"")</f>
        <v/>
      </c>
      <c r="O269" s="785" t="str">
        <f t="shared" si="59"/>
        <v/>
      </c>
      <c r="P269" s="786" t="str">
        <f>IF(ISNUMBER(F269),IF(LEFT(A269,3)="Cat",VLOOKUP(A269,'Loc Configurations Seules'!R:W,6,FALSE),VLOOKUP(G269,'Loc Coefficients Location'!A:F,6,FALSE)),"")</f>
        <v/>
      </c>
      <c r="Q269" s="785" t="str">
        <f t="shared" si="60"/>
        <v/>
      </c>
      <c r="R269" s="786" t="str">
        <f>IF(ISNUMBER(F269),IF(LEFT(A269,3)="Cat",VLOOKUP(A269,'Loc Configurations Seules'!R:X,7,FALSE),VLOOKUP(G269,'Loc Coefficients Location'!A:G,7,FALSE)),"")</f>
        <v/>
      </c>
      <c r="S269" s="785" t="str">
        <f t="shared" si="61"/>
        <v/>
      </c>
    </row>
    <row r="270" spans="1:19" s="5" customFormat="1" x14ac:dyDescent="0.25">
      <c r="A270" s="69" t="s">
        <v>5683</v>
      </c>
      <c r="B270" s="58" t="s">
        <v>3747</v>
      </c>
      <c r="C270" s="43" t="s">
        <v>3748</v>
      </c>
      <c r="D270" s="44">
        <v>1</v>
      </c>
      <c r="E270" s="47"/>
      <c r="F270" s="10" t="s">
        <v>5249</v>
      </c>
      <c r="G270" s="791" t="s">
        <v>9601</v>
      </c>
      <c r="H270" s="781" t="str">
        <f t="shared" si="63"/>
        <v/>
      </c>
      <c r="I270" s="782" t="str">
        <f t="shared" si="62"/>
        <v/>
      </c>
      <c r="J270" s="782" t="str">
        <f t="shared" si="62"/>
        <v/>
      </c>
      <c r="K270" s="783" t="str">
        <f t="shared" si="62"/>
        <v/>
      </c>
      <c r="L270" s="784" t="str">
        <f>IF(ISNUMBER(F270),IF(LEFT(A270,3)="Cat",VLOOKUP(A270,'Loc Configurations Seules'!R:U,4,FALSE),VLOOKUP(G270,'Loc Coefficients Location'!A:D,4,FALSE)),"")</f>
        <v/>
      </c>
      <c r="M270" s="785" t="str">
        <f t="shared" si="58"/>
        <v/>
      </c>
      <c r="N270" s="786" t="str">
        <f>IF(ISNUMBER(F270),IF(LEFT(A270,3)="Cat",VLOOKUP(A270,'Loc Configurations Seules'!R:V,5,FALSE),VLOOKUP(G270,'Loc Coefficients Location'!A:E,5,FALSE)),"")</f>
        <v/>
      </c>
      <c r="O270" s="785" t="str">
        <f t="shared" si="59"/>
        <v/>
      </c>
      <c r="P270" s="786" t="str">
        <f>IF(ISNUMBER(F270),IF(LEFT(A270,3)="Cat",VLOOKUP(A270,'Loc Configurations Seules'!R:W,6,FALSE),VLOOKUP(G270,'Loc Coefficients Location'!A:F,6,FALSE)),"")</f>
        <v/>
      </c>
      <c r="Q270" s="785" t="str">
        <f t="shared" si="60"/>
        <v/>
      </c>
      <c r="R270" s="786" t="str">
        <f>IF(ISNUMBER(F270),IF(LEFT(A270,3)="Cat",VLOOKUP(A270,'Loc Configurations Seules'!R:X,7,FALSE),VLOOKUP(G270,'Loc Coefficients Location'!A:G,7,FALSE)),"")</f>
        <v/>
      </c>
      <c r="S270" s="785" t="str">
        <f t="shared" si="61"/>
        <v/>
      </c>
    </row>
    <row r="271" spans="1:19" s="5" customFormat="1" x14ac:dyDescent="0.25">
      <c r="A271" s="41" t="s">
        <v>52</v>
      </c>
      <c r="B271" s="47" t="s">
        <v>52</v>
      </c>
      <c r="C271" s="43" t="s">
        <v>53</v>
      </c>
      <c r="D271" s="44">
        <v>1</v>
      </c>
      <c r="E271" s="47"/>
      <c r="F271" s="46" t="s">
        <v>5249</v>
      </c>
      <c r="G271" s="791" t="s">
        <v>9621</v>
      </c>
      <c r="H271" s="781" t="str">
        <f t="shared" si="63"/>
        <v/>
      </c>
      <c r="I271" s="782" t="str">
        <f t="shared" si="62"/>
        <v/>
      </c>
      <c r="J271" s="782" t="str">
        <f t="shared" si="62"/>
        <v/>
      </c>
      <c r="K271" s="783" t="str">
        <f t="shared" si="62"/>
        <v/>
      </c>
      <c r="L271" s="784" t="str">
        <f>IF(ISNUMBER(F271),IF(LEFT(A271,3)="Cat",VLOOKUP(A271,'Loc Configurations Seules'!R:U,4,FALSE),VLOOKUP(G271,'Loc Coefficients Location'!A:D,4,FALSE)),"")</f>
        <v/>
      </c>
      <c r="M271" s="785" t="str">
        <f t="shared" si="58"/>
        <v/>
      </c>
      <c r="N271" s="786" t="str">
        <f>IF(ISNUMBER(F271),IF(LEFT(A271,3)="Cat",VLOOKUP(A271,'Loc Configurations Seules'!R:V,5,FALSE),VLOOKUP(G271,'Loc Coefficients Location'!A:E,5,FALSE)),"")</f>
        <v/>
      </c>
      <c r="O271" s="785" t="str">
        <f t="shared" si="59"/>
        <v/>
      </c>
      <c r="P271" s="786" t="str">
        <f>IF(ISNUMBER(F271),IF(LEFT(A271,3)="Cat",VLOOKUP(A271,'Loc Configurations Seules'!R:W,6,FALSE),VLOOKUP(G271,'Loc Coefficients Location'!A:F,6,FALSE)),"")</f>
        <v/>
      </c>
      <c r="Q271" s="785" t="str">
        <f t="shared" si="60"/>
        <v/>
      </c>
      <c r="R271" s="786" t="str">
        <f>IF(ISNUMBER(F271),IF(LEFT(A271,3)="Cat",VLOOKUP(A271,'Loc Configurations Seules'!R:X,7,FALSE),VLOOKUP(G271,'Loc Coefficients Location'!A:G,7,FALSE)),"")</f>
        <v/>
      </c>
      <c r="S271" s="785" t="str">
        <f t="shared" si="61"/>
        <v/>
      </c>
    </row>
    <row r="272" spans="1:19" s="5" customFormat="1" x14ac:dyDescent="0.25">
      <c r="A272" s="41" t="s">
        <v>81</v>
      </c>
      <c r="B272" s="42" t="s">
        <v>55</v>
      </c>
      <c r="C272" s="43" t="s">
        <v>56</v>
      </c>
      <c r="D272" s="44">
        <v>1</v>
      </c>
      <c r="E272" s="47"/>
      <c r="F272" s="46" t="s">
        <v>5249</v>
      </c>
      <c r="G272" s="791" t="s">
        <v>9621</v>
      </c>
      <c r="H272" s="781" t="str">
        <f t="shared" si="63"/>
        <v/>
      </c>
      <c r="I272" s="782" t="str">
        <f t="shared" si="62"/>
        <v/>
      </c>
      <c r="J272" s="782" t="str">
        <f t="shared" si="62"/>
        <v/>
      </c>
      <c r="K272" s="783" t="str">
        <f t="shared" si="62"/>
        <v/>
      </c>
      <c r="L272" s="784"/>
      <c r="M272" s="785"/>
      <c r="N272" s="786"/>
      <c r="O272" s="785"/>
      <c r="P272" s="786"/>
      <c r="Q272" s="785"/>
      <c r="R272" s="786"/>
      <c r="S272" s="785"/>
    </row>
    <row r="273" spans="1:19" s="5" customFormat="1" ht="25.5" x14ac:dyDescent="0.25">
      <c r="A273" s="41" t="s">
        <v>57</v>
      </c>
      <c r="B273" s="42" t="s">
        <v>58</v>
      </c>
      <c r="C273" s="43" t="s">
        <v>59</v>
      </c>
      <c r="D273" s="44">
        <v>1</v>
      </c>
      <c r="E273" s="47"/>
      <c r="F273" s="46" t="s">
        <v>5249</v>
      </c>
      <c r="G273" s="791" t="s">
        <v>9621</v>
      </c>
      <c r="H273" s="781" t="str">
        <f t="shared" si="63"/>
        <v/>
      </c>
      <c r="I273" s="782" t="str">
        <f t="shared" si="62"/>
        <v/>
      </c>
      <c r="J273" s="782" t="str">
        <f t="shared" si="62"/>
        <v/>
      </c>
      <c r="K273" s="783" t="str">
        <f t="shared" si="62"/>
        <v/>
      </c>
      <c r="L273" s="784"/>
      <c r="M273" s="785"/>
      <c r="N273" s="786"/>
      <c r="O273" s="785"/>
      <c r="P273" s="786"/>
      <c r="Q273" s="785"/>
      <c r="R273" s="786"/>
      <c r="S273" s="785"/>
    </row>
    <row r="274" spans="1:19" s="5" customFormat="1" ht="26.25" thickBot="1" x14ac:dyDescent="0.3">
      <c r="A274" s="48" t="s">
        <v>60</v>
      </c>
      <c r="B274" s="49" t="s">
        <v>315</v>
      </c>
      <c r="C274" s="50" t="s">
        <v>316</v>
      </c>
      <c r="D274" s="51">
        <v>1</v>
      </c>
      <c r="E274" s="62"/>
      <c r="F274" s="53" t="s">
        <v>5249</v>
      </c>
      <c r="G274" s="791" t="s">
        <v>9621</v>
      </c>
      <c r="H274" s="781" t="str">
        <f t="shared" si="63"/>
        <v/>
      </c>
      <c r="I274" s="782" t="str">
        <f t="shared" si="62"/>
        <v/>
      </c>
      <c r="J274" s="782" t="str">
        <f t="shared" si="62"/>
        <v/>
      </c>
      <c r="K274" s="783" t="str">
        <f t="shared" si="62"/>
        <v/>
      </c>
      <c r="L274" s="784"/>
      <c r="M274" s="785"/>
      <c r="N274" s="786"/>
      <c r="O274" s="785"/>
      <c r="P274" s="786"/>
      <c r="Q274" s="785"/>
      <c r="R274" s="786"/>
      <c r="S274" s="785"/>
    </row>
    <row r="275" spans="1:19" s="5" customFormat="1" ht="15.75" thickBot="1" x14ac:dyDescent="0.3">
      <c r="A275" s="63"/>
      <c r="B275" s="64"/>
      <c r="C275" s="65"/>
      <c r="D275" s="66"/>
      <c r="E275" s="102"/>
      <c r="F275" s="68" t="s">
        <v>5249</v>
      </c>
      <c r="G275" s="791" t="s">
        <v>9527</v>
      </c>
      <c r="H275" s="781" t="str">
        <f t="shared" si="63"/>
        <v/>
      </c>
      <c r="I275" s="782" t="str">
        <f t="shared" si="62"/>
        <v/>
      </c>
      <c r="J275" s="782" t="str">
        <f t="shared" si="62"/>
        <v/>
      </c>
      <c r="K275" s="783" t="str">
        <f t="shared" si="62"/>
        <v/>
      </c>
      <c r="L275" s="784" t="str">
        <f>IF(ISNUMBER(F275),IF(LEFT(A275,3)="Cat",VLOOKUP(A275,'Loc Configurations Seules'!R:U,4,FALSE),VLOOKUP(G275,'Loc Coefficients Location'!A:D,4,FALSE)),"")</f>
        <v/>
      </c>
      <c r="M275" s="785" t="str">
        <f t="shared" ref="M275:M285" si="64">IF(ISNUMBER(L275),L275*$F275,"")</f>
        <v/>
      </c>
      <c r="N275" s="786" t="str">
        <f>IF(ISNUMBER(F275),IF(LEFT(A275,3)="Cat",VLOOKUP(A275,'Loc Configurations Seules'!R:V,5,FALSE),VLOOKUP(G275,'Loc Coefficients Location'!A:E,5,FALSE)),"")</f>
        <v/>
      </c>
      <c r="O275" s="785" t="str">
        <f t="shared" ref="O275:O285" si="65">IF(ISNUMBER(N275),N275*$F275,"")</f>
        <v/>
      </c>
      <c r="P275" s="786" t="str">
        <f>IF(ISNUMBER(F275),IF(LEFT(A275,3)="Cat",VLOOKUP(A275,'Loc Configurations Seules'!R:W,6,FALSE),VLOOKUP(G275,'Loc Coefficients Location'!A:F,6,FALSE)),"")</f>
        <v/>
      </c>
      <c r="Q275" s="785" t="str">
        <f t="shared" ref="Q275:Q285" si="66">IF(ISNUMBER(P275),P275*$F275,"")</f>
        <v/>
      </c>
      <c r="R275" s="786" t="str">
        <f>IF(ISNUMBER(F275),IF(LEFT(A275,3)="Cat",VLOOKUP(A275,'Loc Configurations Seules'!R:X,7,FALSE),VLOOKUP(G275,'Loc Coefficients Location'!A:G,7,FALSE)),"")</f>
        <v/>
      </c>
      <c r="S275" s="785" t="str">
        <f t="shared" ref="S275:S285" si="67">IF(ISNUMBER(R275),R275*$F275,"")</f>
        <v/>
      </c>
    </row>
    <row r="276" spans="1:19" s="5" customFormat="1" x14ac:dyDescent="0.25">
      <c r="A276" s="35" t="s">
        <v>317</v>
      </c>
      <c r="B276" s="36" t="s">
        <v>5737</v>
      </c>
      <c r="C276" s="37" t="s">
        <v>318</v>
      </c>
      <c r="D276" s="38"/>
      <c r="E276" s="39"/>
      <c r="F276" s="40">
        <v>964.95</v>
      </c>
      <c r="G276" s="791" t="s">
        <v>9527</v>
      </c>
      <c r="H276" s="781">
        <f t="shared" si="63"/>
        <v>254.67</v>
      </c>
      <c r="I276" s="782">
        <f t="shared" si="62"/>
        <v>129.16</v>
      </c>
      <c r="J276" s="782">
        <f t="shared" si="62"/>
        <v>88.15</v>
      </c>
      <c r="K276" s="783">
        <f t="shared" si="62"/>
        <v>67.790000000000006</v>
      </c>
      <c r="L276" s="784">
        <f>IF(ISNUMBER(F276),IF(LEFT(A276,3)="Cat",VLOOKUP(A276,'Loc Configurations Seules'!R:U,4,FALSE),VLOOKUP(G276,'Loc Coefficients Location'!A:D,4,FALSE)),"")</f>
        <v>0.2016</v>
      </c>
      <c r="M276" s="785">
        <f t="shared" si="64"/>
        <v>194.53392000000002</v>
      </c>
      <c r="N276" s="786">
        <f>IF(ISNUMBER(F276),IF(LEFT(A276,3)="Cat",VLOOKUP(A276,'Loc Configurations Seules'!R:V,5,FALSE),VLOOKUP(G276,'Loc Coefficients Location'!A:E,5,FALSE)),"")</f>
        <v>0.10580000000000001</v>
      </c>
      <c r="O276" s="785">
        <f t="shared" si="65"/>
        <v>102.09171000000001</v>
      </c>
      <c r="P276" s="786">
        <f>IF(ISNUMBER(F276),IF(LEFT(A276,3)="Cat",VLOOKUP(A276,'Loc Configurations Seules'!R:W,6,FALSE),VLOOKUP(G276,'Loc Coefficients Location'!A:F,6,FALSE)),"")</f>
        <v>7.85E-2</v>
      </c>
      <c r="Q276" s="785">
        <f t="shared" si="66"/>
        <v>75.748575000000002</v>
      </c>
      <c r="R276" s="786">
        <f>IF(ISNUMBER(F276),IF(LEFT(A276,3)="Cat",VLOOKUP(A276,'Loc Configurations Seules'!R:X,7,FALSE),VLOOKUP(G276,'Loc Coefficients Location'!A:G,7,FALSE)),"")</f>
        <v>6.4600000000000005E-2</v>
      </c>
      <c r="S276" s="785">
        <f t="shared" si="67"/>
        <v>62.335770000000011</v>
      </c>
    </row>
    <row r="277" spans="1:19" s="5" customFormat="1" x14ac:dyDescent="0.25">
      <c r="A277" s="41" t="s">
        <v>250</v>
      </c>
      <c r="B277" s="42" t="s">
        <v>319</v>
      </c>
      <c r="C277" s="43" t="s">
        <v>318</v>
      </c>
      <c r="D277" s="44">
        <v>1</v>
      </c>
      <c r="E277" s="47"/>
      <c r="F277" s="46" t="s">
        <v>5249</v>
      </c>
      <c r="G277" s="791" t="s">
        <v>9601</v>
      </c>
      <c r="H277" s="781" t="str">
        <f t="shared" si="63"/>
        <v/>
      </c>
      <c r="I277" s="782" t="str">
        <f t="shared" si="62"/>
        <v/>
      </c>
      <c r="J277" s="782" t="str">
        <f t="shared" si="62"/>
        <v/>
      </c>
      <c r="K277" s="783" t="str">
        <f t="shared" si="62"/>
        <v/>
      </c>
      <c r="L277" s="784" t="str">
        <f>IF(ISNUMBER(F277),IF(LEFT(A277,3)="Cat",VLOOKUP(A277,'Loc Configurations Seules'!R:U,4,FALSE),VLOOKUP(G277,'Loc Coefficients Location'!A:D,4,FALSE)),"")</f>
        <v/>
      </c>
      <c r="M277" s="785" t="str">
        <f t="shared" si="64"/>
        <v/>
      </c>
      <c r="N277" s="786" t="str">
        <f>IF(ISNUMBER(F277),IF(LEFT(A277,3)="Cat",VLOOKUP(A277,'Loc Configurations Seules'!R:V,5,FALSE),VLOOKUP(G277,'Loc Coefficients Location'!A:E,5,FALSE)),"")</f>
        <v/>
      </c>
      <c r="O277" s="785" t="str">
        <f t="shared" si="65"/>
        <v/>
      </c>
      <c r="P277" s="786" t="str">
        <f>IF(ISNUMBER(F277),IF(LEFT(A277,3)="Cat",VLOOKUP(A277,'Loc Configurations Seules'!R:W,6,FALSE),VLOOKUP(G277,'Loc Coefficients Location'!A:F,6,FALSE)),"")</f>
        <v/>
      </c>
      <c r="Q277" s="785" t="str">
        <f t="shared" si="66"/>
        <v/>
      </c>
      <c r="R277" s="786" t="str">
        <f>IF(ISNUMBER(F277),IF(LEFT(A277,3)="Cat",VLOOKUP(A277,'Loc Configurations Seules'!R:X,7,FALSE),VLOOKUP(G277,'Loc Coefficients Location'!A:G,7,FALSE)),"")</f>
        <v/>
      </c>
      <c r="S277" s="785" t="str">
        <f t="shared" si="67"/>
        <v/>
      </c>
    </row>
    <row r="278" spans="1:19" s="5" customFormat="1" ht="51" x14ac:dyDescent="0.25">
      <c r="A278" s="41" t="s">
        <v>236</v>
      </c>
      <c r="B278" s="42" t="s">
        <v>320</v>
      </c>
      <c r="C278" s="43" t="s">
        <v>321</v>
      </c>
      <c r="D278" s="44">
        <v>1</v>
      </c>
      <c r="E278" s="47"/>
      <c r="F278" s="46" t="s">
        <v>5249</v>
      </c>
      <c r="G278" s="791" t="s">
        <v>9601</v>
      </c>
      <c r="H278" s="781" t="str">
        <f t="shared" si="63"/>
        <v/>
      </c>
      <c r="I278" s="782" t="str">
        <f t="shared" si="62"/>
        <v/>
      </c>
      <c r="J278" s="782" t="str">
        <f t="shared" si="62"/>
        <v/>
      </c>
      <c r="K278" s="783" t="str">
        <f t="shared" si="62"/>
        <v/>
      </c>
      <c r="L278" s="784" t="str">
        <f>IF(ISNUMBER(F278),IF(LEFT(A278,3)="Cat",VLOOKUP(A278,'Loc Configurations Seules'!R:U,4,FALSE),VLOOKUP(G278,'Loc Coefficients Location'!A:D,4,FALSE)),"")</f>
        <v/>
      </c>
      <c r="M278" s="785" t="str">
        <f t="shared" si="64"/>
        <v/>
      </c>
      <c r="N278" s="786" t="str">
        <f>IF(ISNUMBER(F278),IF(LEFT(A278,3)="Cat",VLOOKUP(A278,'Loc Configurations Seules'!R:V,5,FALSE),VLOOKUP(G278,'Loc Coefficients Location'!A:E,5,FALSE)),"")</f>
        <v/>
      </c>
      <c r="O278" s="785" t="str">
        <f t="shared" si="65"/>
        <v/>
      </c>
      <c r="P278" s="786" t="str">
        <f>IF(ISNUMBER(F278),IF(LEFT(A278,3)="Cat",VLOOKUP(A278,'Loc Configurations Seules'!R:W,6,FALSE),VLOOKUP(G278,'Loc Coefficients Location'!A:F,6,FALSE)),"")</f>
        <v/>
      </c>
      <c r="Q278" s="785" t="str">
        <f t="shared" si="66"/>
        <v/>
      </c>
      <c r="R278" s="786" t="str">
        <f>IF(ISNUMBER(F278),IF(LEFT(A278,3)="Cat",VLOOKUP(A278,'Loc Configurations Seules'!R:X,7,FALSE),VLOOKUP(G278,'Loc Coefficients Location'!A:G,7,FALSE)),"")</f>
        <v/>
      </c>
      <c r="S278" s="785" t="str">
        <f t="shared" si="67"/>
        <v/>
      </c>
    </row>
    <row r="279" spans="1:19" s="5" customFormat="1" ht="25.5" x14ac:dyDescent="0.25">
      <c r="A279" s="41" t="s">
        <v>5431</v>
      </c>
      <c r="B279" s="42" t="s">
        <v>239</v>
      </c>
      <c r="C279" s="43" t="s">
        <v>240</v>
      </c>
      <c r="D279" s="44">
        <v>2</v>
      </c>
      <c r="E279" s="47"/>
      <c r="F279" s="46" t="s">
        <v>5249</v>
      </c>
      <c r="G279" s="791" t="s">
        <v>9601</v>
      </c>
      <c r="H279" s="781" t="str">
        <f t="shared" si="63"/>
        <v/>
      </c>
      <c r="I279" s="782" t="str">
        <f t="shared" si="62"/>
        <v/>
      </c>
      <c r="J279" s="782" t="str">
        <f t="shared" si="62"/>
        <v/>
      </c>
      <c r="K279" s="783" t="str">
        <f t="shared" si="62"/>
        <v/>
      </c>
      <c r="L279" s="784" t="str">
        <f>IF(ISNUMBER(F279),IF(LEFT(A279,3)="Cat",VLOOKUP(A279,'Loc Configurations Seules'!R:U,4,FALSE),VLOOKUP(G279,'Loc Coefficients Location'!A:D,4,FALSE)),"")</f>
        <v/>
      </c>
      <c r="M279" s="785" t="str">
        <f t="shared" si="64"/>
        <v/>
      </c>
      <c r="N279" s="786" t="str">
        <f>IF(ISNUMBER(F279),IF(LEFT(A279,3)="Cat",VLOOKUP(A279,'Loc Configurations Seules'!R:V,5,FALSE),VLOOKUP(G279,'Loc Coefficients Location'!A:E,5,FALSE)),"")</f>
        <v/>
      </c>
      <c r="O279" s="785" t="str">
        <f t="shared" si="65"/>
        <v/>
      </c>
      <c r="P279" s="786" t="str">
        <f>IF(ISNUMBER(F279),IF(LEFT(A279,3)="Cat",VLOOKUP(A279,'Loc Configurations Seules'!R:W,6,FALSE),VLOOKUP(G279,'Loc Coefficients Location'!A:F,6,FALSE)),"")</f>
        <v/>
      </c>
      <c r="Q279" s="785" t="str">
        <f t="shared" si="66"/>
        <v/>
      </c>
      <c r="R279" s="786" t="str">
        <f>IF(ISNUMBER(F279),IF(LEFT(A279,3)="Cat",VLOOKUP(A279,'Loc Configurations Seules'!R:X,7,FALSE),VLOOKUP(G279,'Loc Coefficients Location'!A:G,7,FALSE)),"")</f>
        <v/>
      </c>
      <c r="S279" s="785" t="str">
        <f t="shared" si="67"/>
        <v/>
      </c>
    </row>
    <row r="280" spans="1:19" s="5" customFormat="1" x14ac:dyDescent="0.25">
      <c r="A280" s="41" t="s">
        <v>254</v>
      </c>
      <c r="B280" s="42" t="s">
        <v>268</v>
      </c>
      <c r="C280" s="43" t="s">
        <v>269</v>
      </c>
      <c r="D280" s="44">
        <v>1</v>
      </c>
      <c r="E280" s="47"/>
      <c r="F280" s="46" t="s">
        <v>5249</v>
      </c>
      <c r="G280" s="791" t="s">
        <v>9601</v>
      </c>
      <c r="H280" s="781" t="str">
        <f t="shared" si="63"/>
        <v/>
      </c>
      <c r="I280" s="782" t="str">
        <f t="shared" si="62"/>
        <v/>
      </c>
      <c r="J280" s="782" t="str">
        <f t="shared" si="62"/>
        <v/>
      </c>
      <c r="K280" s="783" t="str">
        <f t="shared" si="62"/>
        <v/>
      </c>
      <c r="L280" s="784" t="str">
        <f>IF(ISNUMBER(F280),IF(LEFT(A280,3)="Cat",VLOOKUP(A280,'Loc Configurations Seules'!R:U,4,FALSE),VLOOKUP(G280,'Loc Coefficients Location'!A:D,4,FALSE)),"")</f>
        <v/>
      </c>
      <c r="M280" s="785" t="str">
        <f t="shared" si="64"/>
        <v/>
      </c>
      <c r="N280" s="786" t="str">
        <f>IF(ISNUMBER(F280),IF(LEFT(A280,3)="Cat",VLOOKUP(A280,'Loc Configurations Seules'!R:V,5,FALSE),VLOOKUP(G280,'Loc Coefficients Location'!A:E,5,FALSE)),"")</f>
        <v/>
      </c>
      <c r="O280" s="785" t="str">
        <f t="shared" si="65"/>
        <v/>
      </c>
      <c r="P280" s="786" t="str">
        <f>IF(ISNUMBER(F280),IF(LEFT(A280,3)="Cat",VLOOKUP(A280,'Loc Configurations Seules'!R:W,6,FALSE),VLOOKUP(G280,'Loc Coefficients Location'!A:F,6,FALSE)),"")</f>
        <v/>
      </c>
      <c r="Q280" s="785" t="str">
        <f t="shared" si="66"/>
        <v/>
      </c>
      <c r="R280" s="786" t="str">
        <f>IF(ISNUMBER(F280),IF(LEFT(A280,3)="Cat",VLOOKUP(A280,'Loc Configurations Seules'!R:X,7,FALSE),VLOOKUP(G280,'Loc Coefficients Location'!A:G,7,FALSE)),"")</f>
        <v/>
      </c>
      <c r="S280" s="785" t="str">
        <f t="shared" si="67"/>
        <v/>
      </c>
    </row>
    <row r="281" spans="1:19" s="5" customFormat="1" ht="25.5" x14ac:dyDescent="0.25">
      <c r="A281" s="41" t="s">
        <v>100</v>
      </c>
      <c r="B281" s="42" t="s">
        <v>101</v>
      </c>
      <c r="C281" s="43" t="s">
        <v>102</v>
      </c>
      <c r="D281" s="44">
        <v>1</v>
      </c>
      <c r="E281" s="47"/>
      <c r="F281" s="46" t="s">
        <v>5249</v>
      </c>
      <c r="G281" s="791" t="s">
        <v>9601</v>
      </c>
      <c r="H281" s="781" t="str">
        <f t="shared" si="63"/>
        <v/>
      </c>
      <c r="I281" s="782" t="str">
        <f t="shared" si="62"/>
        <v/>
      </c>
      <c r="J281" s="782" t="str">
        <f t="shared" si="62"/>
        <v/>
      </c>
      <c r="K281" s="783" t="str">
        <f t="shared" si="62"/>
        <v/>
      </c>
      <c r="L281" s="784" t="str">
        <f>IF(ISNUMBER(F281),IF(LEFT(A281,3)="Cat",VLOOKUP(A281,'Loc Configurations Seules'!R:U,4,FALSE),VLOOKUP(G281,'Loc Coefficients Location'!A:D,4,FALSE)),"")</f>
        <v/>
      </c>
      <c r="M281" s="785" t="str">
        <f t="shared" si="64"/>
        <v/>
      </c>
      <c r="N281" s="786" t="str">
        <f>IF(ISNUMBER(F281),IF(LEFT(A281,3)="Cat",VLOOKUP(A281,'Loc Configurations Seules'!R:V,5,FALSE),VLOOKUP(G281,'Loc Coefficients Location'!A:E,5,FALSE)),"")</f>
        <v/>
      </c>
      <c r="O281" s="785" t="str">
        <f t="shared" si="65"/>
        <v/>
      </c>
      <c r="P281" s="786" t="str">
        <f>IF(ISNUMBER(F281),IF(LEFT(A281,3)="Cat",VLOOKUP(A281,'Loc Configurations Seules'!R:W,6,FALSE),VLOOKUP(G281,'Loc Coefficients Location'!A:F,6,FALSE)),"")</f>
        <v/>
      </c>
      <c r="Q281" s="785" t="str">
        <f t="shared" si="66"/>
        <v/>
      </c>
      <c r="R281" s="786" t="str">
        <f>IF(ISNUMBER(F281),IF(LEFT(A281,3)="Cat",VLOOKUP(A281,'Loc Configurations Seules'!R:X,7,FALSE),VLOOKUP(G281,'Loc Coefficients Location'!A:G,7,FALSE)),"")</f>
        <v/>
      </c>
      <c r="S281" s="785" t="str">
        <f t="shared" si="67"/>
        <v/>
      </c>
    </row>
    <row r="282" spans="1:19" s="5" customFormat="1" ht="51" x14ac:dyDescent="0.25">
      <c r="A282" s="41" t="s">
        <v>49</v>
      </c>
      <c r="B282" s="42" t="s">
        <v>76</v>
      </c>
      <c r="C282" s="43" t="s">
        <v>51</v>
      </c>
      <c r="D282" s="44">
        <v>1</v>
      </c>
      <c r="E282" s="47"/>
      <c r="F282" s="46" t="s">
        <v>5249</v>
      </c>
      <c r="G282" s="791" t="s">
        <v>9601</v>
      </c>
      <c r="H282" s="781" t="str">
        <f t="shared" si="63"/>
        <v/>
      </c>
      <c r="I282" s="782" t="str">
        <f t="shared" si="62"/>
        <v/>
      </c>
      <c r="J282" s="782" t="str">
        <f t="shared" si="62"/>
        <v/>
      </c>
      <c r="K282" s="783" t="str">
        <f t="shared" si="62"/>
        <v/>
      </c>
      <c r="L282" s="784" t="str">
        <f>IF(ISNUMBER(F282),IF(LEFT(A282,3)="Cat",VLOOKUP(A282,'Loc Configurations Seules'!R:U,4,FALSE),VLOOKUP(G282,'Loc Coefficients Location'!A:D,4,FALSE)),"")</f>
        <v/>
      </c>
      <c r="M282" s="785" t="str">
        <f t="shared" si="64"/>
        <v/>
      </c>
      <c r="N282" s="786" t="str">
        <f>IF(ISNUMBER(F282),IF(LEFT(A282,3)="Cat",VLOOKUP(A282,'Loc Configurations Seules'!R:V,5,FALSE),VLOOKUP(G282,'Loc Coefficients Location'!A:E,5,FALSE)),"")</f>
        <v/>
      </c>
      <c r="O282" s="785" t="str">
        <f t="shared" si="65"/>
        <v/>
      </c>
      <c r="P282" s="786" t="str">
        <f>IF(ISNUMBER(F282),IF(LEFT(A282,3)="Cat",VLOOKUP(A282,'Loc Configurations Seules'!R:W,6,FALSE),VLOOKUP(G282,'Loc Coefficients Location'!A:F,6,FALSE)),"")</f>
        <v/>
      </c>
      <c r="Q282" s="785" t="str">
        <f t="shared" si="66"/>
        <v/>
      </c>
      <c r="R282" s="786" t="str">
        <f>IF(ISNUMBER(F282),IF(LEFT(A282,3)="Cat",VLOOKUP(A282,'Loc Configurations Seules'!R:X,7,FALSE),VLOOKUP(G282,'Loc Coefficients Location'!A:G,7,FALSE)),"")</f>
        <v/>
      </c>
      <c r="S282" s="785" t="str">
        <f t="shared" si="67"/>
        <v/>
      </c>
    </row>
    <row r="283" spans="1:19" s="5" customFormat="1" x14ac:dyDescent="0.25">
      <c r="A283" s="41" t="s">
        <v>77</v>
      </c>
      <c r="B283" s="42" t="s">
        <v>78</v>
      </c>
      <c r="C283" s="43" t="s">
        <v>79</v>
      </c>
      <c r="D283" s="44">
        <v>1</v>
      </c>
      <c r="E283" s="47"/>
      <c r="F283" s="46" t="s">
        <v>5249</v>
      </c>
      <c r="G283" s="791" t="s">
        <v>9601</v>
      </c>
      <c r="H283" s="781" t="str">
        <f t="shared" si="63"/>
        <v/>
      </c>
      <c r="I283" s="782" t="str">
        <f t="shared" si="62"/>
        <v/>
      </c>
      <c r="J283" s="782" t="str">
        <f t="shared" si="62"/>
        <v/>
      </c>
      <c r="K283" s="783" t="str">
        <f t="shared" si="62"/>
        <v/>
      </c>
      <c r="L283" s="784" t="str">
        <f>IF(ISNUMBER(F283),IF(LEFT(A283,3)="Cat",VLOOKUP(A283,'Loc Configurations Seules'!R:U,4,FALSE),VLOOKUP(G283,'Loc Coefficients Location'!A:D,4,FALSE)),"")</f>
        <v/>
      </c>
      <c r="M283" s="785" t="str">
        <f t="shared" si="64"/>
        <v/>
      </c>
      <c r="N283" s="786" t="str">
        <f>IF(ISNUMBER(F283),IF(LEFT(A283,3)="Cat",VLOOKUP(A283,'Loc Configurations Seules'!R:V,5,FALSE),VLOOKUP(G283,'Loc Coefficients Location'!A:E,5,FALSE)),"")</f>
        <v/>
      </c>
      <c r="O283" s="785" t="str">
        <f t="shared" si="65"/>
        <v/>
      </c>
      <c r="P283" s="786" t="str">
        <f>IF(ISNUMBER(F283),IF(LEFT(A283,3)="Cat",VLOOKUP(A283,'Loc Configurations Seules'!R:W,6,FALSE),VLOOKUP(G283,'Loc Coefficients Location'!A:F,6,FALSE)),"")</f>
        <v/>
      </c>
      <c r="Q283" s="785" t="str">
        <f t="shared" si="66"/>
        <v/>
      </c>
      <c r="R283" s="786" t="str">
        <f>IF(ISNUMBER(F283),IF(LEFT(A283,3)="Cat",VLOOKUP(A283,'Loc Configurations Seules'!R:X,7,FALSE),VLOOKUP(G283,'Loc Coefficients Location'!A:G,7,FALSE)),"")</f>
        <v/>
      </c>
      <c r="S283" s="785" t="str">
        <f t="shared" si="67"/>
        <v/>
      </c>
    </row>
    <row r="284" spans="1:19" s="5" customFormat="1" x14ac:dyDescent="0.25">
      <c r="A284" s="69" t="s">
        <v>5683</v>
      </c>
      <c r="B284" s="58" t="s">
        <v>3745</v>
      </c>
      <c r="C284" s="43" t="s">
        <v>3746</v>
      </c>
      <c r="D284" s="44">
        <v>1</v>
      </c>
      <c r="E284" s="47"/>
      <c r="F284" s="10" t="s">
        <v>5249</v>
      </c>
      <c r="G284" s="791" t="s">
        <v>9601</v>
      </c>
      <c r="H284" s="781" t="str">
        <f t="shared" si="63"/>
        <v/>
      </c>
      <c r="I284" s="782" t="str">
        <f t="shared" si="62"/>
        <v/>
      </c>
      <c r="J284" s="782" t="str">
        <f t="shared" si="62"/>
        <v/>
      </c>
      <c r="K284" s="783" t="str">
        <f t="shared" si="62"/>
        <v/>
      </c>
      <c r="L284" s="784" t="str">
        <f>IF(ISNUMBER(F284),IF(LEFT(A284,3)="Cat",VLOOKUP(A284,'Loc Configurations Seules'!R:U,4,FALSE),VLOOKUP(G284,'Loc Coefficients Location'!A:D,4,FALSE)),"")</f>
        <v/>
      </c>
      <c r="M284" s="785" t="str">
        <f t="shared" si="64"/>
        <v/>
      </c>
      <c r="N284" s="786" t="str">
        <f>IF(ISNUMBER(F284),IF(LEFT(A284,3)="Cat",VLOOKUP(A284,'Loc Configurations Seules'!R:V,5,FALSE),VLOOKUP(G284,'Loc Coefficients Location'!A:E,5,FALSE)),"")</f>
        <v/>
      </c>
      <c r="O284" s="785" t="str">
        <f t="shared" si="65"/>
        <v/>
      </c>
      <c r="P284" s="786" t="str">
        <f>IF(ISNUMBER(F284),IF(LEFT(A284,3)="Cat",VLOOKUP(A284,'Loc Configurations Seules'!R:W,6,FALSE),VLOOKUP(G284,'Loc Coefficients Location'!A:F,6,FALSE)),"")</f>
        <v/>
      </c>
      <c r="Q284" s="785" t="str">
        <f t="shared" si="66"/>
        <v/>
      </c>
      <c r="R284" s="786" t="str">
        <f>IF(ISNUMBER(F284),IF(LEFT(A284,3)="Cat",VLOOKUP(A284,'Loc Configurations Seules'!R:X,7,FALSE),VLOOKUP(G284,'Loc Coefficients Location'!A:G,7,FALSE)),"")</f>
        <v/>
      </c>
      <c r="S284" s="785" t="str">
        <f t="shared" si="67"/>
        <v/>
      </c>
    </row>
    <row r="285" spans="1:19" s="5" customFormat="1" x14ac:dyDescent="0.25">
      <c r="A285" s="41" t="s">
        <v>52</v>
      </c>
      <c r="B285" s="47" t="s">
        <v>52</v>
      </c>
      <c r="C285" s="43" t="s">
        <v>80</v>
      </c>
      <c r="D285" s="44">
        <v>1</v>
      </c>
      <c r="E285" s="47"/>
      <c r="F285" s="46" t="s">
        <v>5249</v>
      </c>
      <c r="G285" s="791" t="s">
        <v>9621</v>
      </c>
      <c r="H285" s="781" t="str">
        <f t="shared" si="63"/>
        <v/>
      </c>
      <c r="I285" s="782" t="str">
        <f t="shared" si="62"/>
        <v/>
      </c>
      <c r="J285" s="782" t="str">
        <f t="shared" si="62"/>
        <v/>
      </c>
      <c r="K285" s="783" t="str">
        <f t="shared" si="62"/>
        <v/>
      </c>
      <c r="L285" s="784" t="str">
        <f>IF(ISNUMBER(F285),IF(LEFT(A285,3)="Cat",VLOOKUP(A285,'Loc Configurations Seules'!R:U,4,FALSE),VLOOKUP(G285,'Loc Coefficients Location'!A:D,4,FALSE)),"")</f>
        <v/>
      </c>
      <c r="M285" s="785" t="str">
        <f t="shared" si="64"/>
        <v/>
      </c>
      <c r="N285" s="786" t="str">
        <f>IF(ISNUMBER(F285),IF(LEFT(A285,3)="Cat",VLOOKUP(A285,'Loc Configurations Seules'!R:V,5,FALSE),VLOOKUP(G285,'Loc Coefficients Location'!A:E,5,FALSE)),"")</f>
        <v/>
      </c>
      <c r="O285" s="785" t="str">
        <f t="shared" si="65"/>
        <v/>
      </c>
      <c r="P285" s="786" t="str">
        <f>IF(ISNUMBER(F285),IF(LEFT(A285,3)="Cat",VLOOKUP(A285,'Loc Configurations Seules'!R:W,6,FALSE),VLOOKUP(G285,'Loc Coefficients Location'!A:F,6,FALSE)),"")</f>
        <v/>
      </c>
      <c r="Q285" s="785" t="str">
        <f t="shared" si="66"/>
        <v/>
      </c>
      <c r="R285" s="786" t="str">
        <f>IF(ISNUMBER(F285),IF(LEFT(A285,3)="Cat",VLOOKUP(A285,'Loc Configurations Seules'!R:X,7,FALSE),VLOOKUP(G285,'Loc Coefficients Location'!A:G,7,FALSE)),"")</f>
        <v/>
      </c>
      <c r="S285" s="785" t="str">
        <f t="shared" si="67"/>
        <v/>
      </c>
    </row>
    <row r="286" spans="1:19" s="5" customFormat="1" x14ac:dyDescent="0.25">
      <c r="A286" s="41" t="s">
        <v>81</v>
      </c>
      <c r="B286" s="42" t="s">
        <v>55</v>
      </c>
      <c r="C286" s="43" t="s">
        <v>56</v>
      </c>
      <c r="D286" s="44">
        <v>1</v>
      </c>
      <c r="E286" s="47"/>
      <c r="F286" s="46" t="s">
        <v>5249</v>
      </c>
      <c r="G286" s="791" t="s">
        <v>9621</v>
      </c>
      <c r="H286" s="781" t="str">
        <f t="shared" si="63"/>
        <v/>
      </c>
      <c r="I286" s="782" t="str">
        <f t="shared" si="62"/>
        <v/>
      </c>
      <c r="J286" s="782" t="str">
        <f t="shared" si="62"/>
        <v/>
      </c>
      <c r="K286" s="783" t="str">
        <f t="shared" si="62"/>
        <v/>
      </c>
      <c r="L286" s="784"/>
      <c r="M286" s="785"/>
      <c r="N286" s="786"/>
      <c r="O286" s="785"/>
      <c r="P286" s="786"/>
      <c r="Q286" s="785"/>
      <c r="R286" s="786"/>
      <c r="S286" s="785"/>
    </row>
    <row r="287" spans="1:19" s="5" customFormat="1" ht="25.5" x14ac:dyDescent="0.25">
      <c r="A287" s="41" t="s">
        <v>57</v>
      </c>
      <c r="B287" s="42" t="s">
        <v>58</v>
      </c>
      <c r="C287" s="43" t="s">
        <v>59</v>
      </c>
      <c r="D287" s="44">
        <v>1</v>
      </c>
      <c r="E287" s="47"/>
      <c r="F287" s="46" t="s">
        <v>5249</v>
      </c>
      <c r="G287" s="791" t="s">
        <v>9621</v>
      </c>
      <c r="H287" s="781" t="str">
        <f t="shared" si="63"/>
        <v/>
      </c>
      <c r="I287" s="782" t="str">
        <f t="shared" si="62"/>
        <v/>
      </c>
      <c r="J287" s="782" t="str">
        <f t="shared" si="62"/>
        <v/>
      </c>
      <c r="K287" s="783" t="str">
        <f t="shared" si="62"/>
        <v/>
      </c>
      <c r="L287" s="784"/>
      <c r="M287" s="785"/>
      <c r="N287" s="786"/>
      <c r="O287" s="785"/>
      <c r="P287" s="786"/>
      <c r="Q287" s="785"/>
      <c r="R287" s="786"/>
      <c r="S287" s="785"/>
    </row>
    <row r="288" spans="1:19" s="5" customFormat="1" ht="26.25" thickBot="1" x14ac:dyDescent="0.3">
      <c r="A288" s="48" t="s">
        <v>60</v>
      </c>
      <c r="B288" s="49" t="s">
        <v>322</v>
      </c>
      <c r="C288" s="50" t="s">
        <v>323</v>
      </c>
      <c r="D288" s="51">
        <v>1</v>
      </c>
      <c r="E288" s="62"/>
      <c r="F288" s="53" t="s">
        <v>5249</v>
      </c>
      <c r="G288" s="791" t="s">
        <v>9621</v>
      </c>
      <c r="H288" s="781" t="str">
        <f t="shared" si="63"/>
        <v/>
      </c>
      <c r="I288" s="782" t="str">
        <f t="shared" si="62"/>
        <v/>
      </c>
      <c r="J288" s="782" t="str">
        <f t="shared" si="62"/>
        <v/>
      </c>
      <c r="K288" s="783" t="str">
        <f t="shared" si="62"/>
        <v/>
      </c>
      <c r="L288" s="784"/>
      <c r="M288" s="785"/>
      <c r="N288" s="786"/>
      <c r="O288" s="785"/>
      <c r="P288" s="786"/>
      <c r="Q288" s="785"/>
      <c r="R288" s="786"/>
      <c r="S288" s="785"/>
    </row>
    <row r="289" spans="1:19" s="5" customFormat="1" ht="15.75" thickBot="1" x14ac:dyDescent="0.3">
      <c r="A289" s="63"/>
      <c r="B289" s="64"/>
      <c r="C289" s="65"/>
      <c r="D289" s="66"/>
      <c r="E289" s="102"/>
      <c r="F289" s="68" t="s">
        <v>5249</v>
      </c>
      <c r="G289" s="791" t="s">
        <v>9527</v>
      </c>
      <c r="H289" s="781" t="str">
        <f t="shared" si="63"/>
        <v/>
      </c>
      <c r="I289" s="782" t="str">
        <f t="shared" si="62"/>
        <v/>
      </c>
      <c r="J289" s="782" t="str">
        <f t="shared" si="62"/>
        <v/>
      </c>
      <c r="K289" s="783" t="str">
        <f t="shared" si="62"/>
        <v/>
      </c>
      <c r="L289" s="784" t="str">
        <f>IF(ISNUMBER(F289),IF(LEFT(A289,3)="Cat",VLOOKUP(A289,'Loc Configurations Seules'!R:U,4,FALSE),VLOOKUP(G289,'Loc Coefficients Location'!A:D,4,FALSE)),"")</f>
        <v/>
      </c>
      <c r="M289" s="785" t="str">
        <f t="shared" ref="M289:M303" si="68">IF(ISNUMBER(L289),L289*$F289,"")</f>
        <v/>
      </c>
      <c r="N289" s="786" t="str">
        <f>IF(ISNUMBER(F289),IF(LEFT(A289,3)="Cat",VLOOKUP(A289,'Loc Configurations Seules'!R:V,5,FALSE),VLOOKUP(G289,'Loc Coefficients Location'!A:E,5,FALSE)),"")</f>
        <v/>
      </c>
      <c r="O289" s="785" t="str">
        <f t="shared" ref="O289:O303" si="69">IF(ISNUMBER(N289),N289*$F289,"")</f>
        <v/>
      </c>
      <c r="P289" s="786" t="str">
        <f>IF(ISNUMBER(F289),IF(LEFT(A289,3)="Cat",VLOOKUP(A289,'Loc Configurations Seules'!R:W,6,FALSE),VLOOKUP(G289,'Loc Coefficients Location'!A:F,6,FALSE)),"")</f>
        <v/>
      </c>
      <c r="Q289" s="785" t="str">
        <f t="shared" ref="Q289:Q303" si="70">IF(ISNUMBER(P289),P289*$F289,"")</f>
        <v/>
      </c>
      <c r="R289" s="786" t="str">
        <f>IF(ISNUMBER(F289),IF(LEFT(A289,3)="Cat",VLOOKUP(A289,'Loc Configurations Seules'!R:X,7,FALSE),VLOOKUP(G289,'Loc Coefficients Location'!A:G,7,FALSE)),"")</f>
        <v/>
      </c>
      <c r="S289" s="785" t="str">
        <f t="shared" ref="S289:S303" si="71">IF(ISNUMBER(R289),R289*$F289,"")</f>
        <v/>
      </c>
    </row>
    <row r="290" spans="1:19" s="5" customFormat="1" x14ac:dyDescent="0.25">
      <c r="A290" s="35" t="s">
        <v>324</v>
      </c>
      <c r="B290" s="36" t="s">
        <v>5738</v>
      </c>
      <c r="C290" s="37" t="s">
        <v>325</v>
      </c>
      <c r="D290" s="38"/>
      <c r="E290" s="39"/>
      <c r="F290" s="40">
        <v>1434.5</v>
      </c>
      <c r="G290" s="791" t="s">
        <v>9527</v>
      </c>
      <c r="H290" s="781">
        <f t="shared" si="63"/>
        <v>378.6</v>
      </c>
      <c r="I290" s="782">
        <f t="shared" si="62"/>
        <v>192.01</v>
      </c>
      <c r="J290" s="782">
        <f t="shared" si="62"/>
        <v>131.04</v>
      </c>
      <c r="K290" s="783">
        <f t="shared" si="62"/>
        <v>100.78</v>
      </c>
      <c r="L290" s="784">
        <f>IF(ISNUMBER(F290),IF(LEFT(A290,3)="Cat",VLOOKUP(A290,'Loc Configurations Seules'!R:U,4,FALSE),VLOOKUP(G290,'Loc Coefficients Location'!A:D,4,FALSE)),"")</f>
        <v>0.19700000000000001</v>
      </c>
      <c r="M290" s="785">
        <f t="shared" si="68"/>
        <v>282.59649999999999</v>
      </c>
      <c r="N290" s="786">
        <f>IF(ISNUMBER(F290),IF(LEFT(A290,3)="Cat",VLOOKUP(A290,'Loc Configurations Seules'!R:V,5,FALSE),VLOOKUP(G290,'Loc Coefficients Location'!A:E,5,FALSE)),"")</f>
        <v>0.1038</v>
      </c>
      <c r="O290" s="785">
        <f t="shared" si="69"/>
        <v>148.90110000000001</v>
      </c>
      <c r="P290" s="786">
        <f>IF(ISNUMBER(F290),IF(LEFT(A290,3)="Cat",VLOOKUP(A290,'Loc Configurations Seules'!R:W,6,FALSE),VLOOKUP(G290,'Loc Coefficients Location'!A:F,6,FALSE)),"")</f>
        <v>7.7600000000000002E-2</v>
      </c>
      <c r="Q290" s="785">
        <f t="shared" si="70"/>
        <v>111.3172</v>
      </c>
      <c r="R290" s="786">
        <f>IF(ISNUMBER(F290),IF(LEFT(A290,3)="Cat",VLOOKUP(A290,'Loc Configurations Seules'!R:X,7,FALSE),VLOOKUP(G290,'Loc Coefficients Location'!A:G,7,FALSE)),"")</f>
        <v>6.4199999999999993E-2</v>
      </c>
      <c r="S290" s="785">
        <f t="shared" si="71"/>
        <v>92.094899999999996</v>
      </c>
    </row>
    <row r="291" spans="1:19" s="5" customFormat="1" x14ac:dyDescent="0.25">
      <c r="A291" s="41" t="s">
        <v>250</v>
      </c>
      <c r="B291" s="42" t="s">
        <v>326</v>
      </c>
      <c r="C291" s="43" t="s">
        <v>325</v>
      </c>
      <c r="D291" s="44">
        <v>1</v>
      </c>
      <c r="E291" s="47"/>
      <c r="F291" s="46" t="s">
        <v>5249</v>
      </c>
      <c r="G291" s="791" t="s">
        <v>9601</v>
      </c>
      <c r="H291" s="781" t="str">
        <f t="shared" si="63"/>
        <v/>
      </c>
      <c r="I291" s="782" t="str">
        <f t="shared" si="62"/>
        <v/>
      </c>
      <c r="J291" s="782" t="str">
        <f t="shared" si="62"/>
        <v/>
      </c>
      <c r="K291" s="783" t="str">
        <f t="shared" si="62"/>
        <v/>
      </c>
      <c r="L291" s="784" t="str">
        <f>IF(ISNUMBER(F291),IF(LEFT(A291,3)="Cat",VLOOKUP(A291,'Loc Configurations Seules'!R:U,4,FALSE),VLOOKUP(G291,'Loc Coefficients Location'!A:D,4,FALSE)),"")</f>
        <v/>
      </c>
      <c r="M291" s="785" t="str">
        <f t="shared" si="68"/>
        <v/>
      </c>
      <c r="N291" s="786" t="str">
        <f>IF(ISNUMBER(F291),IF(LEFT(A291,3)="Cat",VLOOKUP(A291,'Loc Configurations Seules'!R:V,5,FALSE),VLOOKUP(G291,'Loc Coefficients Location'!A:E,5,FALSE)),"")</f>
        <v/>
      </c>
      <c r="O291" s="785" t="str">
        <f t="shared" si="69"/>
        <v/>
      </c>
      <c r="P291" s="786" t="str">
        <f>IF(ISNUMBER(F291),IF(LEFT(A291,3)="Cat",VLOOKUP(A291,'Loc Configurations Seules'!R:W,6,FALSE),VLOOKUP(G291,'Loc Coefficients Location'!A:F,6,FALSE)),"")</f>
        <v/>
      </c>
      <c r="Q291" s="785" t="str">
        <f t="shared" si="70"/>
        <v/>
      </c>
      <c r="R291" s="786" t="str">
        <f>IF(ISNUMBER(F291),IF(LEFT(A291,3)="Cat",VLOOKUP(A291,'Loc Configurations Seules'!R:X,7,FALSE),VLOOKUP(G291,'Loc Coefficients Location'!A:G,7,FALSE)),"")</f>
        <v/>
      </c>
      <c r="S291" s="785" t="str">
        <f t="shared" si="71"/>
        <v/>
      </c>
    </row>
    <row r="292" spans="1:19" s="5" customFormat="1" ht="25.5" x14ac:dyDescent="0.25">
      <c r="A292" s="41" t="s">
        <v>327</v>
      </c>
      <c r="B292" s="42" t="s">
        <v>328</v>
      </c>
      <c r="C292" s="43" t="s">
        <v>329</v>
      </c>
      <c r="D292" s="44">
        <v>1</v>
      </c>
      <c r="E292" s="47"/>
      <c r="F292" s="46" t="s">
        <v>5249</v>
      </c>
      <c r="G292" s="791" t="s">
        <v>9601</v>
      </c>
      <c r="H292" s="781" t="str">
        <f t="shared" si="63"/>
        <v/>
      </c>
      <c r="I292" s="782" t="str">
        <f t="shared" si="62"/>
        <v/>
      </c>
      <c r="J292" s="782" t="str">
        <f t="shared" si="62"/>
        <v/>
      </c>
      <c r="K292" s="783" t="str">
        <f t="shared" si="62"/>
        <v/>
      </c>
      <c r="L292" s="784" t="str">
        <f>IF(ISNUMBER(F292),IF(LEFT(A292,3)="Cat",VLOOKUP(A292,'Loc Configurations Seules'!R:U,4,FALSE),VLOOKUP(G292,'Loc Coefficients Location'!A:D,4,FALSE)),"")</f>
        <v/>
      </c>
      <c r="M292" s="785" t="str">
        <f t="shared" si="68"/>
        <v/>
      </c>
      <c r="N292" s="786" t="str">
        <f>IF(ISNUMBER(F292),IF(LEFT(A292,3)="Cat",VLOOKUP(A292,'Loc Configurations Seules'!R:V,5,FALSE),VLOOKUP(G292,'Loc Coefficients Location'!A:E,5,FALSE)),"")</f>
        <v/>
      </c>
      <c r="O292" s="785" t="str">
        <f t="shared" si="69"/>
        <v/>
      </c>
      <c r="P292" s="786" t="str">
        <f>IF(ISNUMBER(F292),IF(LEFT(A292,3)="Cat",VLOOKUP(A292,'Loc Configurations Seules'!R:W,6,FALSE),VLOOKUP(G292,'Loc Coefficients Location'!A:F,6,FALSE)),"")</f>
        <v/>
      </c>
      <c r="Q292" s="785" t="str">
        <f t="shared" si="70"/>
        <v/>
      </c>
      <c r="R292" s="786" t="str">
        <f>IF(ISNUMBER(F292),IF(LEFT(A292,3)="Cat",VLOOKUP(A292,'Loc Configurations Seules'!R:X,7,FALSE),VLOOKUP(G292,'Loc Coefficients Location'!A:G,7,FALSE)),"")</f>
        <v/>
      </c>
      <c r="S292" s="785" t="str">
        <f t="shared" si="71"/>
        <v/>
      </c>
    </row>
    <row r="293" spans="1:19" s="5" customFormat="1" ht="25.5" x14ac:dyDescent="0.25">
      <c r="A293" s="41" t="s">
        <v>5431</v>
      </c>
      <c r="B293" s="42" t="s">
        <v>330</v>
      </c>
      <c r="C293" s="43" t="s">
        <v>331</v>
      </c>
      <c r="D293" s="44">
        <v>2</v>
      </c>
      <c r="E293" s="47"/>
      <c r="F293" s="46" t="s">
        <v>5249</v>
      </c>
      <c r="G293" s="791" t="s">
        <v>9601</v>
      </c>
      <c r="H293" s="781" t="str">
        <f t="shared" si="63"/>
        <v/>
      </c>
      <c r="I293" s="782" t="str">
        <f t="shared" si="62"/>
        <v/>
      </c>
      <c r="J293" s="782" t="str">
        <f t="shared" si="62"/>
        <v/>
      </c>
      <c r="K293" s="783" t="str">
        <f t="shared" si="62"/>
        <v/>
      </c>
      <c r="L293" s="784" t="str">
        <f>IF(ISNUMBER(F293),IF(LEFT(A293,3)="Cat",VLOOKUP(A293,'Loc Configurations Seules'!R:U,4,FALSE),VLOOKUP(G293,'Loc Coefficients Location'!A:D,4,FALSE)),"")</f>
        <v/>
      </c>
      <c r="M293" s="785" t="str">
        <f t="shared" si="68"/>
        <v/>
      </c>
      <c r="N293" s="786" t="str">
        <f>IF(ISNUMBER(F293),IF(LEFT(A293,3)="Cat",VLOOKUP(A293,'Loc Configurations Seules'!R:V,5,FALSE),VLOOKUP(G293,'Loc Coefficients Location'!A:E,5,FALSE)),"")</f>
        <v/>
      </c>
      <c r="O293" s="785" t="str">
        <f t="shared" si="69"/>
        <v/>
      </c>
      <c r="P293" s="786" t="str">
        <f>IF(ISNUMBER(F293),IF(LEFT(A293,3)="Cat",VLOOKUP(A293,'Loc Configurations Seules'!R:W,6,FALSE),VLOOKUP(G293,'Loc Coefficients Location'!A:F,6,FALSE)),"")</f>
        <v/>
      </c>
      <c r="Q293" s="785" t="str">
        <f t="shared" si="70"/>
        <v/>
      </c>
      <c r="R293" s="786" t="str">
        <f>IF(ISNUMBER(F293),IF(LEFT(A293,3)="Cat",VLOOKUP(A293,'Loc Configurations Seules'!R:X,7,FALSE),VLOOKUP(G293,'Loc Coefficients Location'!A:G,7,FALSE)),"")</f>
        <v/>
      </c>
      <c r="S293" s="785" t="str">
        <f t="shared" si="71"/>
        <v/>
      </c>
    </row>
    <row r="294" spans="1:19" s="5" customFormat="1" x14ac:dyDescent="0.25">
      <c r="A294" s="653" t="s">
        <v>332</v>
      </c>
      <c r="B294" s="654" t="s">
        <v>333</v>
      </c>
      <c r="C294" s="125" t="s">
        <v>314</v>
      </c>
      <c r="D294" s="655">
        <v>1</v>
      </c>
      <c r="E294" s="45"/>
      <c r="F294" s="656" t="s">
        <v>5249</v>
      </c>
      <c r="G294" s="791" t="s">
        <v>9601</v>
      </c>
      <c r="H294" s="781" t="str">
        <f t="shared" si="63"/>
        <v/>
      </c>
      <c r="I294" s="782" t="str">
        <f t="shared" si="62"/>
        <v/>
      </c>
      <c r="J294" s="782" t="str">
        <f t="shared" si="62"/>
        <v/>
      </c>
      <c r="K294" s="783" t="str">
        <f t="shared" si="62"/>
        <v/>
      </c>
      <c r="L294" s="784" t="str">
        <f>IF(ISNUMBER(F294),IF(LEFT(A294,3)="Cat",VLOOKUP(A294,'Loc Configurations Seules'!R:U,4,FALSE),VLOOKUP(G294,'Loc Coefficients Location'!A:D,4,FALSE)),"")</f>
        <v/>
      </c>
      <c r="M294" s="785" t="str">
        <f t="shared" si="68"/>
        <v/>
      </c>
      <c r="N294" s="786" t="str">
        <f>IF(ISNUMBER(F294),IF(LEFT(A294,3)="Cat",VLOOKUP(A294,'Loc Configurations Seules'!R:V,5,FALSE),VLOOKUP(G294,'Loc Coefficients Location'!A:E,5,FALSE)),"")</f>
        <v/>
      </c>
      <c r="O294" s="785" t="str">
        <f t="shared" si="69"/>
        <v/>
      </c>
      <c r="P294" s="786" t="str">
        <f>IF(ISNUMBER(F294),IF(LEFT(A294,3)="Cat",VLOOKUP(A294,'Loc Configurations Seules'!R:W,6,FALSE),VLOOKUP(G294,'Loc Coefficients Location'!A:F,6,FALSE)),"")</f>
        <v/>
      </c>
      <c r="Q294" s="785" t="str">
        <f t="shared" si="70"/>
        <v/>
      </c>
      <c r="R294" s="786" t="str">
        <f>IF(ISNUMBER(F294),IF(LEFT(A294,3)="Cat",VLOOKUP(A294,'Loc Configurations Seules'!R:X,7,FALSE),VLOOKUP(G294,'Loc Coefficients Location'!A:G,7,FALSE)),"")</f>
        <v/>
      </c>
      <c r="S294" s="785" t="str">
        <f t="shared" si="71"/>
        <v/>
      </c>
    </row>
    <row r="295" spans="1:19" s="5" customFormat="1" x14ac:dyDescent="0.25">
      <c r="A295" s="41" t="s">
        <v>334</v>
      </c>
      <c r="B295" s="42" t="s">
        <v>335</v>
      </c>
      <c r="C295" s="43" t="s">
        <v>336</v>
      </c>
      <c r="D295" s="44">
        <v>1</v>
      </c>
      <c r="E295" s="47"/>
      <c r="F295" s="46" t="s">
        <v>5249</v>
      </c>
      <c r="G295" s="791" t="s">
        <v>9601</v>
      </c>
      <c r="H295" s="781" t="str">
        <f t="shared" si="63"/>
        <v/>
      </c>
      <c r="I295" s="782" t="str">
        <f t="shared" si="62"/>
        <v/>
      </c>
      <c r="J295" s="782" t="str">
        <f t="shared" si="62"/>
        <v/>
      </c>
      <c r="K295" s="783" t="str">
        <f t="shared" si="62"/>
        <v/>
      </c>
      <c r="L295" s="784" t="str">
        <f>IF(ISNUMBER(F295),IF(LEFT(A295,3)="Cat",VLOOKUP(A295,'Loc Configurations Seules'!R:U,4,FALSE),VLOOKUP(G295,'Loc Coefficients Location'!A:D,4,FALSE)),"")</f>
        <v/>
      </c>
      <c r="M295" s="785" t="str">
        <f t="shared" si="68"/>
        <v/>
      </c>
      <c r="N295" s="786" t="str">
        <f>IF(ISNUMBER(F295),IF(LEFT(A295,3)="Cat",VLOOKUP(A295,'Loc Configurations Seules'!R:V,5,FALSE),VLOOKUP(G295,'Loc Coefficients Location'!A:E,5,FALSE)),"")</f>
        <v/>
      </c>
      <c r="O295" s="785" t="str">
        <f t="shared" si="69"/>
        <v/>
      </c>
      <c r="P295" s="786" t="str">
        <f>IF(ISNUMBER(F295),IF(LEFT(A295,3)="Cat",VLOOKUP(A295,'Loc Configurations Seules'!R:W,6,FALSE),VLOOKUP(G295,'Loc Coefficients Location'!A:F,6,FALSE)),"")</f>
        <v/>
      </c>
      <c r="Q295" s="785" t="str">
        <f t="shared" si="70"/>
        <v/>
      </c>
      <c r="R295" s="786" t="str">
        <f>IF(ISNUMBER(F295),IF(LEFT(A295,3)="Cat",VLOOKUP(A295,'Loc Configurations Seules'!R:X,7,FALSE),VLOOKUP(G295,'Loc Coefficients Location'!A:G,7,FALSE)),"")</f>
        <v/>
      </c>
      <c r="S295" s="785" t="str">
        <f t="shared" si="71"/>
        <v/>
      </c>
    </row>
    <row r="296" spans="1:19" s="5" customFormat="1" x14ac:dyDescent="0.25">
      <c r="A296" s="41" t="s">
        <v>337</v>
      </c>
      <c r="B296" s="42" t="s">
        <v>98</v>
      </c>
      <c r="C296" s="43" t="s">
        <v>99</v>
      </c>
      <c r="D296" s="44">
        <v>1</v>
      </c>
      <c r="E296" s="47"/>
      <c r="F296" s="46" t="s">
        <v>5249</v>
      </c>
      <c r="G296" s="791" t="s">
        <v>9601</v>
      </c>
      <c r="H296" s="781" t="str">
        <f t="shared" si="63"/>
        <v/>
      </c>
      <c r="I296" s="782" t="str">
        <f t="shared" si="62"/>
        <v/>
      </c>
      <c r="J296" s="782" t="str">
        <f t="shared" si="62"/>
        <v/>
      </c>
      <c r="K296" s="783" t="str">
        <f t="shared" si="62"/>
        <v/>
      </c>
      <c r="L296" s="784" t="str">
        <f>IF(ISNUMBER(F296),IF(LEFT(A296,3)="Cat",VLOOKUP(A296,'Loc Configurations Seules'!R:U,4,FALSE),VLOOKUP(G296,'Loc Coefficients Location'!A:D,4,FALSE)),"")</f>
        <v/>
      </c>
      <c r="M296" s="785" t="str">
        <f t="shared" si="68"/>
        <v/>
      </c>
      <c r="N296" s="786" t="str">
        <f>IF(ISNUMBER(F296),IF(LEFT(A296,3)="Cat",VLOOKUP(A296,'Loc Configurations Seules'!R:V,5,FALSE),VLOOKUP(G296,'Loc Coefficients Location'!A:E,5,FALSE)),"")</f>
        <v/>
      </c>
      <c r="O296" s="785" t="str">
        <f t="shared" si="69"/>
        <v/>
      </c>
      <c r="P296" s="786" t="str">
        <f>IF(ISNUMBER(F296),IF(LEFT(A296,3)="Cat",VLOOKUP(A296,'Loc Configurations Seules'!R:W,6,FALSE),VLOOKUP(G296,'Loc Coefficients Location'!A:F,6,FALSE)),"")</f>
        <v/>
      </c>
      <c r="Q296" s="785" t="str">
        <f t="shared" si="70"/>
        <v/>
      </c>
      <c r="R296" s="786" t="str">
        <f>IF(ISNUMBER(F296),IF(LEFT(A296,3)="Cat",VLOOKUP(A296,'Loc Configurations Seules'!R:X,7,FALSE),VLOOKUP(G296,'Loc Coefficients Location'!A:G,7,FALSE)),"")</f>
        <v/>
      </c>
      <c r="S296" s="785" t="str">
        <f t="shared" si="71"/>
        <v/>
      </c>
    </row>
    <row r="297" spans="1:19" s="5" customFormat="1" ht="25.5" x14ac:dyDescent="0.25">
      <c r="A297" s="41" t="s">
        <v>100</v>
      </c>
      <c r="B297" s="42" t="s">
        <v>101</v>
      </c>
      <c r="C297" s="43" t="s">
        <v>102</v>
      </c>
      <c r="D297" s="44">
        <v>1</v>
      </c>
      <c r="E297" s="47"/>
      <c r="F297" s="46" t="s">
        <v>5249</v>
      </c>
      <c r="G297" s="791" t="s">
        <v>9601</v>
      </c>
      <c r="H297" s="781" t="str">
        <f t="shared" si="63"/>
        <v/>
      </c>
      <c r="I297" s="782" t="str">
        <f t="shared" si="62"/>
        <v/>
      </c>
      <c r="J297" s="782" t="str">
        <f t="shared" si="62"/>
        <v/>
      </c>
      <c r="K297" s="783" t="str">
        <f t="shared" si="62"/>
        <v/>
      </c>
      <c r="L297" s="784" t="str">
        <f>IF(ISNUMBER(F297),IF(LEFT(A297,3)="Cat",VLOOKUP(A297,'Loc Configurations Seules'!R:U,4,FALSE),VLOOKUP(G297,'Loc Coefficients Location'!A:D,4,FALSE)),"")</f>
        <v/>
      </c>
      <c r="M297" s="785" t="str">
        <f t="shared" si="68"/>
        <v/>
      </c>
      <c r="N297" s="786" t="str">
        <f>IF(ISNUMBER(F297),IF(LEFT(A297,3)="Cat",VLOOKUP(A297,'Loc Configurations Seules'!R:V,5,FALSE),VLOOKUP(G297,'Loc Coefficients Location'!A:E,5,FALSE)),"")</f>
        <v/>
      </c>
      <c r="O297" s="785" t="str">
        <f t="shared" si="69"/>
        <v/>
      </c>
      <c r="P297" s="786" t="str">
        <f>IF(ISNUMBER(F297),IF(LEFT(A297,3)="Cat",VLOOKUP(A297,'Loc Configurations Seules'!R:W,6,FALSE),VLOOKUP(G297,'Loc Coefficients Location'!A:F,6,FALSE)),"")</f>
        <v/>
      </c>
      <c r="Q297" s="785" t="str">
        <f t="shared" si="70"/>
        <v/>
      </c>
      <c r="R297" s="786" t="str">
        <f>IF(ISNUMBER(F297),IF(LEFT(A297,3)="Cat",VLOOKUP(A297,'Loc Configurations Seules'!R:X,7,FALSE),VLOOKUP(G297,'Loc Coefficients Location'!A:G,7,FALSE)),"")</f>
        <v/>
      </c>
      <c r="S297" s="785" t="str">
        <f t="shared" si="71"/>
        <v/>
      </c>
    </row>
    <row r="298" spans="1:19" s="5" customFormat="1" ht="51" x14ac:dyDescent="0.25">
      <c r="A298" s="41" t="s">
        <v>49</v>
      </c>
      <c r="B298" s="42" t="s">
        <v>76</v>
      </c>
      <c r="C298" s="43" t="s">
        <v>51</v>
      </c>
      <c r="D298" s="44">
        <v>1</v>
      </c>
      <c r="E298" s="47"/>
      <c r="F298" s="46" t="s">
        <v>5249</v>
      </c>
      <c r="G298" s="791" t="s">
        <v>9601</v>
      </c>
      <c r="H298" s="781" t="str">
        <f t="shared" si="63"/>
        <v/>
      </c>
      <c r="I298" s="782" t="str">
        <f t="shared" si="62"/>
        <v/>
      </c>
      <c r="J298" s="782" t="str">
        <f t="shared" si="62"/>
        <v/>
      </c>
      <c r="K298" s="783" t="str">
        <f t="shared" si="62"/>
        <v/>
      </c>
      <c r="L298" s="784" t="str">
        <f>IF(ISNUMBER(F298),IF(LEFT(A298,3)="Cat",VLOOKUP(A298,'Loc Configurations Seules'!R:U,4,FALSE),VLOOKUP(G298,'Loc Coefficients Location'!A:D,4,FALSE)),"")</f>
        <v/>
      </c>
      <c r="M298" s="785" t="str">
        <f t="shared" si="68"/>
        <v/>
      </c>
      <c r="N298" s="786" t="str">
        <f>IF(ISNUMBER(F298),IF(LEFT(A298,3)="Cat",VLOOKUP(A298,'Loc Configurations Seules'!R:V,5,FALSE),VLOOKUP(G298,'Loc Coefficients Location'!A:E,5,FALSE)),"")</f>
        <v/>
      </c>
      <c r="O298" s="785" t="str">
        <f t="shared" si="69"/>
        <v/>
      </c>
      <c r="P298" s="786" t="str">
        <f>IF(ISNUMBER(F298),IF(LEFT(A298,3)="Cat",VLOOKUP(A298,'Loc Configurations Seules'!R:W,6,FALSE),VLOOKUP(G298,'Loc Coefficients Location'!A:F,6,FALSE)),"")</f>
        <v/>
      </c>
      <c r="Q298" s="785" t="str">
        <f t="shared" si="70"/>
        <v/>
      </c>
      <c r="R298" s="786" t="str">
        <f>IF(ISNUMBER(F298),IF(LEFT(A298,3)="Cat",VLOOKUP(A298,'Loc Configurations Seules'!R:X,7,FALSE),VLOOKUP(G298,'Loc Coefficients Location'!A:G,7,FALSE)),"")</f>
        <v/>
      </c>
      <c r="S298" s="785" t="str">
        <f t="shared" si="71"/>
        <v/>
      </c>
    </row>
    <row r="299" spans="1:19" s="5" customFormat="1" x14ac:dyDescent="0.25">
      <c r="A299" s="41" t="s">
        <v>5734</v>
      </c>
      <c r="B299" s="108" t="s">
        <v>5735</v>
      </c>
      <c r="C299" s="43" t="s">
        <v>5736</v>
      </c>
      <c r="D299" s="44">
        <v>1</v>
      </c>
      <c r="E299" s="47"/>
      <c r="F299" s="46" t="s">
        <v>5249</v>
      </c>
      <c r="G299" s="791" t="s">
        <v>9601</v>
      </c>
      <c r="H299" s="781" t="str">
        <f t="shared" si="63"/>
        <v/>
      </c>
      <c r="I299" s="782" t="str">
        <f t="shared" si="62"/>
        <v/>
      </c>
      <c r="J299" s="782" t="str">
        <f t="shared" si="62"/>
        <v/>
      </c>
      <c r="K299" s="783" t="str">
        <f t="shared" si="62"/>
        <v/>
      </c>
      <c r="L299" s="784" t="str">
        <f>IF(ISNUMBER(F299),IF(LEFT(A299,3)="Cat",VLOOKUP(A299,'Loc Configurations Seules'!R:U,4,FALSE),VLOOKUP(G299,'Loc Coefficients Location'!A:D,4,FALSE)),"")</f>
        <v/>
      </c>
      <c r="M299" s="785" t="str">
        <f t="shared" si="68"/>
        <v/>
      </c>
      <c r="N299" s="786" t="str">
        <f>IF(ISNUMBER(F299),IF(LEFT(A299,3)="Cat",VLOOKUP(A299,'Loc Configurations Seules'!R:V,5,FALSE),VLOOKUP(G299,'Loc Coefficients Location'!A:E,5,FALSE)),"")</f>
        <v/>
      </c>
      <c r="O299" s="785" t="str">
        <f t="shared" si="69"/>
        <v/>
      </c>
      <c r="P299" s="786" t="str">
        <f>IF(ISNUMBER(F299),IF(LEFT(A299,3)="Cat",VLOOKUP(A299,'Loc Configurations Seules'!R:W,6,FALSE),VLOOKUP(G299,'Loc Coefficients Location'!A:F,6,FALSE)),"")</f>
        <v/>
      </c>
      <c r="Q299" s="785" t="str">
        <f t="shared" si="70"/>
        <v/>
      </c>
      <c r="R299" s="786" t="str">
        <f>IF(ISNUMBER(F299),IF(LEFT(A299,3)="Cat",VLOOKUP(A299,'Loc Configurations Seules'!R:X,7,FALSE),VLOOKUP(G299,'Loc Coefficients Location'!A:G,7,FALSE)),"")</f>
        <v/>
      </c>
      <c r="S299" s="785" t="str">
        <f t="shared" si="71"/>
        <v/>
      </c>
    </row>
    <row r="300" spans="1:19" s="5" customFormat="1" x14ac:dyDescent="0.25">
      <c r="A300" s="41" t="s">
        <v>77</v>
      </c>
      <c r="B300" s="42" t="s">
        <v>78</v>
      </c>
      <c r="C300" s="43" t="s">
        <v>79</v>
      </c>
      <c r="D300" s="44">
        <v>1</v>
      </c>
      <c r="E300" s="47"/>
      <c r="F300" s="46" t="s">
        <v>5249</v>
      </c>
      <c r="G300" s="791" t="s">
        <v>9601</v>
      </c>
      <c r="H300" s="781" t="str">
        <f t="shared" si="63"/>
        <v/>
      </c>
      <c r="I300" s="782" t="str">
        <f t="shared" si="62"/>
        <v/>
      </c>
      <c r="J300" s="782" t="str">
        <f t="shared" si="62"/>
        <v/>
      </c>
      <c r="K300" s="783" t="str">
        <f t="shared" si="62"/>
        <v/>
      </c>
      <c r="L300" s="784" t="str">
        <f>IF(ISNUMBER(F300),IF(LEFT(A300,3)="Cat",VLOOKUP(A300,'Loc Configurations Seules'!R:U,4,FALSE),VLOOKUP(G300,'Loc Coefficients Location'!A:D,4,FALSE)),"")</f>
        <v/>
      </c>
      <c r="M300" s="785" t="str">
        <f t="shared" si="68"/>
        <v/>
      </c>
      <c r="N300" s="786" t="str">
        <f>IF(ISNUMBER(F300),IF(LEFT(A300,3)="Cat",VLOOKUP(A300,'Loc Configurations Seules'!R:V,5,FALSE),VLOOKUP(G300,'Loc Coefficients Location'!A:E,5,FALSE)),"")</f>
        <v/>
      </c>
      <c r="O300" s="785" t="str">
        <f t="shared" si="69"/>
        <v/>
      </c>
      <c r="P300" s="786" t="str">
        <f>IF(ISNUMBER(F300),IF(LEFT(A300,3)="Cat",VLOOKUP(A300,'Loc Configurations Seules'!R:W,6,FALSE),VLOOKUP(G300,'Loc Coefficients Location'!A:F,6,FALSE)),"")</f>
        <v/>
      </c>
      <c r="Q300" s="785" t="str">
        <f t="shared" si="70"/>
        <v/>
      </c>
      <c r="R300" s="786" t="str">
        <f>IF(ISNUMBER(F300),IF(LEFT(A300,3)="Cat",VLOOKUP(A300,'Loc Configurations Seules'!R:X,7,FALSE),VLOOKUP(G300,'Loc Coefficients Location'!A:G,7,FALSE)),"")</f>
        <v/>
      </c>
      <c r="S300" s="785" t="str">
        <f t="shared" si="71"/>
        <v/>
      </c>
    </row>
    <row r="301" spans="1:19" s="5" customFormat="1" x14ac:dyDescent="0.25">
      <c r="A301" s="69" t="s">
        <v>5683</v>
      </c>
      <c r="B301" s="58" t="s">
        <v>3747</v>
      </c>
      <c r="C301" s="43" t="s">
        <v>3748</v>
      </c>
      <c r="D301" s="44">
        <v>1</v>
      </c>
      <c r="E301" s="47"/>
      <c r="F301" s="10" t="s">
        <v>5249</v>
      </c>
      <c r="G301" s="791" t="s">
        <v>9601</v>
      </c>
      <c r="H301" s="781" t="str">
        <f t="shared" si="63"/>
        <v/>
      </c>
      <c r="I301" s="782" t="str">
        <f t="shared" si="62"/>
        <v/>
      </c>
      <c r="J301" s="782" t="str">
        <f t="shared" si="62"/>
        <v/>
      </c>
      <c r="K301" s="783" t="str">
        <f t="shared" si="62"/>
        <v/>
      </c>
      <c r="L301" s="784" t="str">
        <f>IF(ISNUMBER(F301),IF(LEFT(A301,3)="Cat",VLOOKUP(A301,'Loc Configurations Seules'!R:U,4,FALSE),VLOOKUP(G301,'Loc Coefficients Location'!A:D,4,FALSE)),"")</f>
        <v/>
      </c>
      <c r="M301" s="785" t="str">
        <f t="shared" si="68"/>
        <v/>
      </c>
      <c r="N301" s="786" t="str">
        <f>IF(ISNUMBER(F301),IF(LEFT(A301,3)="Cat",VLOOKUP(A301,'Loc Configurations Seules'!R:V,5,FALSE),VLOOKUP(G301,'Loc Coefficients Location'!A:E,5,FALSE)),"")</f>
        <v/>
      </c>
      <c r="O301" s="785" t="str">
        <f t="shared" si="69"/>
        <v/>
      </c>
      <c r="P301" s="786" t="str">
        <f>IF(ISNUMBER(F301),IF(LEFT(A301,3)="Cat",VLOOKUP(A301,'Loc Configurations Seules'!R:W,6,FALSE),VLOOKUP(G301,'Loc Coefficients Location'!A:F,6,FALSE)),"")</f>
        <v/>
      </c>
      <c r="Q301" s="785" t="str">
        <f t="shared" si="70"/>
        <v/>
      </c>
      <c r="R301" s="786" t="str">
        <f>IF(ISNUMBER(F301),IF(LEFT(A301,3)="Cat",VLOOKUP(A301,'Loc Configurations Seules'!R:X,7,FALSE),VLOOKUP(G301,'Loc Coefficients Location'!A:G,7,FALSE)),"")</f>
        <v/>
      </c>
      <c r="S301" s="785" t="str">
        <f t="shared" si="71"/>
        <v/>
      </c>
    </row>
    <row r="302" spans="1:19" s="5" customFormat="1" x14ac:dyDescent="0.25">
      <c r="A302" s="69" t="s">
        <v>309</v>
      </c>
      <c r="B302" s="42" t="s">
        <v>9528</v>
      </c>
      <c r="C302" s="43" t="s">
        <v>9529</v>
      </c>
      <c r="D302" s="44">
        <v>1</v>
      </c>
      <c r="E302" s="47"/>
      <c r="F302" s="10"/>
      <c r="G302" s="791" t="s">
        <v>9601</v>
      </c>
      <c r="H302" s="781" t="str">
        <f t="shared" si="63"/>
        <v/>
      </c>
      <c r="I302" s="782" t="str">
        <f t="shared" si="62"/>
        <v/>
      </c>
      <c r="J302" s="782" t="str">
        <f t="shared" si="62"/>
        <v/>
      </c>
      <c r="K302" s="783" t="str">
        <f t="shared" si="62"/>
        <v/>
      </c>
      <c r="L302" s="784" t="str">
        <f>IF(ISNUMBER(F302),IF(LEFT(A302,3)="Cat",VLOOKUP(A302,'Loc Configurations Seules'!R:U,4,FALSE),VLOOKUP(G302,'Loc Coefficients Location'!A:D,4,FALSE)),"")</f>
        <v/>
      </c>
      <c r="M302" s="785" t="str">
        <f t="shared" si="68"/>
        <v/>
      </c>
      <c r="N302" s="786" t="str">
        <f>IF(ISNUMBER(F302),IF(LEFT(A302,3)="Cat",VLOOKUP(A302,'Loc Configurations Seules'!R:V,5,FALSE),VLOOKUP(G302,'Loc Coefficients Location'!A:E,5,FALSE)),"")</f>
        <v/>
      </c>
      <c r="O302" s="785" t="str">
        <f t="shared" si="69"/>
        <v/>
      </c>
      <c r="P302" s="786" t="str">
        <f>IF(ISNUMBER(F302),IF(LEFT(A302,3)="Cat",VLOOKUP(A302,'Loc Configurations Seules'!R:W,6,FALSE),VLOOKUP(G302,'Loc Coefficients Location'!A:F,6,FALSE)),"")</f>
        <v/>
      </c>
      <c r="Q302" s="785" t="str">
        <f t="shared" si="70"/>
        <v/>
      </c>
      <c r="R302" s="786" t="str">
        <f>IF(ISNUMBER(F302),IF(LEFT(A302,3)="Cat",VLOOKUP(A302,'Loc Configurations Seules'!R:X,7,FALSE),VLOOKUP(G302,'Loc Coefficients Location'!A:G,7,FALSE)),"")</f>
        <v/>
      </c>
      <c r="S302" s="785" t="str">
        <f t="shared" si="71"/>
        <v/>
      </c>
    </row>
    <row r="303" spans="1:19" s="5" customFormat="1" x14ac:dyDescent="0.25">
      <c r="A303" s="41" t="s">
        <v>52</v>
      </c>
      <c r="B303" s="47" t="s">
        <v>52</v>
      </c>
      <c r="C303" s="43" t="s">
        <v>53</v>
      </c>
      <c r="D303" s="44">
        <v>1</v>
      </c>
      <c r="E303" s="47"/>
      <c r="F303" s="46" t="s">
        <v>5249</v>
      </c>
      <c r="G303" s="791" t="s">
        <v>9621</v>
      </c>
      <c r="H303" s="781" t="str">
        <f t="shared" si="63"/>
        <v/>
      </c>
      <c r="I303" s="782" t="str">
        <f t="shared" si="62"/>
        <v/>
      </c>
      <c r="J303" s="782" t="str">
        <f t="shared" si="62"/>
        <v/>
      </c>
      <c r="K303" s="783" t="str">
        <f t="shared" si="62"/>
        <v/>
      </c>
      <c r="L303" s="784" t="str">
        <f>IF(ISNUMBER(F303),IF(LEFT(A303,3)="Cat",VLOOKUP(A303,'Loc Configurations Seules'!R:U,4,FALSE),VLOOKUP(G303,'Loc Coefficients Location'!A:D,4,FALSE)),"")</f>
        <v/>
      </c>
      <c r="M303" s="785" t="str">
        <f t="shared" si="68"/>
        <v/>
      </c>
      <c r="N303" s="786" t="str">
        <f>IF(ISNUMBER(F303),IF(LEFT(A303,3)="Cat",VLOOKUP(A303,'Loc Configurations Seules'!R:V,5,FALSE),VLOOKUP(G303,'Loc Coefficients Location'!A:E,5,FALSE)),"")</f>
        <v/>
      </c>
      <c r="O303" s="785" t="str">
        <f t="shared" si="69"/>
        <v/>
      </c>
      <c r="P303" s="786" t="str">
        <f>IF(ISNUMBER(F303),IF(LEFT(A303,3)="Cat",VLOOKUP(A303,'Loc Configurations Seules'!R:W,6,FALSE),VLOOKUP(G303,'Loc Coefficients Location'!A:F,6,FALSE)),"")</f>
        <v/>
      </c>
      <c r="Q303" s="785" t="str">
        <f t="shared" si="70"/>
        <v/>
      </c>
      <c r="R303" s="786" t="str">
        <f>IF(ISNUMBER(F303),IF(LEFT(A303,3)="Cat",VLOOKUP(A303,'Loc Configurations Seules'!R:X,7,FALSE),VLOOKUP(G303,'Loc Coefficients Location'!A:G,7,FALSE)),"")</f>
        <v/>
      </c>
      <c r="S303" s="785" t="str">
        <f t="shared" si="71"/>
        <v/>
      </c>
    </row>
    <row r="304" spans="1:19" s="5" customFormat="1" x14ac:dyDescent="0.25">
      <c r="A304" s="41" t="s">
        <v>81</v>
      </c>
      <c r="B304" s="42" t="s">
        <v>55</v>
      </c>
      <c r="C304" s="43" t="s">
        <v>56</v>
      </c>
      <c r="D304" s="44">
        <v>1</v>
      </c>
      <c r="E304" s="47"/>
      <c r="F304" s="46" t="s">
        <v>5249</v>
      </c>
      <c r="G304" s="791" t="s">
        <v>9621</v>
      </c>
      <c r="H304" s="781" t="str">
        <f t="shared" si="63"/>
        <v/>
      </c>
      <c r="I304" s="782" t="str">
        <f t="shared" si="62"/>
        <v/>
      </c>
      <c r="J304" s="782" t="str">
        <f t="shared" si="62"/>
        <v/>
      </c>
      <c r="K304" s="783" t="str">
        <f t="shared" si="62"/>
        <v/>
      </c>
      <c r="L304" s="784"/>
      <c r="M304" s="785"/>
      <c r="N304" s="786"/>
      <c r="O304" s="785"/>
      <c r="P304" s="786"/>
      <c r="Q304" s="785"/>
      <c r="R304" s="786"/>
      <c r="S304" s="785"/>
    </row>
    <row r="305" spans="1:19" s="5" customFormat="1" ht="25.5" x14ac:dyDescent="0.25">
      <c r="A305" s="41" t="s">
        <v>57</v>
      </c>
      <c r="B305" s="42" t="s">
        <v>58</v>
      </c>
      <c r="C305" s="43" t="s">
        <v>59</v>
      </c>
      <c r="D305" s="44">
        <v>1</v>
      </c>
      <c r="E305" s="47"/>
      <c r="F305" s="46" t="s">
        <v>5249</v>
      </c>
      <c r="G305" s="791" t="s">
        <v>9621</v>
      </c>
      <c r="H305" s="781" t="str">
        <f t="shared" si="63"/>
        <v/>
      </c>
      <c r="I305" s="782" t="str">
        <f t="shared" si="62"/>
        <v/>
      </c>
      <c r="J305" s="782" t="str">
        <f t="shared" si="62"/>
        <v/>
      </c>
      <c r="K305" s="783" t="str">
        <f t="shared" si="62"/>
        <v/>
      </c>
      <c r="L305" s="784"/>
      <c r="M305" s="785"/>
      <c r="N305" s="786"/>
      <c r="O305" s="785"/>
      <c r="P305" s="786"/>
      <c r="Q305" s="785"/>
      <c r="R305" s="786"/>
      <c r="S305" s="785"/>
    </row>
    <row r="306" spans="1:19" s="5" customFormat="1" ht="26.25" thickBot="1" x14ac:dyDescent="0.3">
      <c r="A306" s="48" t="s">
        <v>60</v>
      </c>
      <c r="B306" s="49" t="s">
        <v>338</v>
      </c>
      <c r="C306" s="50" t="s">
        <v>339</v>
      </c>
      <c r="D306" s="51">
        <v>1</v>
      </c>
      <c r="E306" s="62"/>
      <c r="F306" s="53" t="s">
        <v>5249</v>
      </c>
      <c r="G306" s="791" t="s">
        <v>9621</v>
      </c>
      <c r="H306" s="781" t="str">
        <f t="shared" si="63"/>
        <v/>
      </c>
      <c r="I306" s="782" t="str">
        <f t="shared" si="62"/>
        <v/>
      </c>
      <c r="J306" s="782" t="str">
        <f t="shared" si="62"/>
        <v/>
      </c>
      <c r="K306" s="783" t="str">
        <f t="shared" si="62"/>
        <v/>
      </c>
      <c r="L306" s="784"/>
      <c r="M306" s="785"/>
      <c r="N306" s="786"/>
      <c r="O306" s="785"/>
      <c r="P306" s="786"/>
      <c r="Q306" s="785"/>
      <c r="R306" s="786"/>
      <c r="S306" s="785"/>
    </row>
    <row r="307" spans="1:19" s="5" customFormat="1" ht="15.75" thickBot="1" x14ac:dyDescent="0.3">
      <c r="A307" s="63"/>
      <c r="B307" s="64"/>
      <c r="C307" s="65"/>
      <c r="D307" s="66"/>
      <c r="E307" s="102"/>
      <c r="F307" s="68" t="s">
        <v>5249</v>
      </c>
      <c r="G307" s="791" t="s">
        <v>9527</v>
      </c>
      <c r="H307" s="781" t="str">
        <f t="shared" si="63"/>
        <v/>
      </c>
      <c r="I307" s="782" t="str">
        <f t="shared" si="62"/>
        <v/>
      </c>
      <c r="J307" s="782" t="str">
        <f t="shared" si="62"/>
        <v/>
      </c>
      <c r="K307" s="783" t="str">
        <f t="shared" si="62"/>
        <v/>
      </c>
      <c r="L307" s="784" t="str">
        <f>IF(ISNUMBER(F307),IF(LEFT(A307,3)="Cat",VLOOKUP(A307,'Loc Configurations Seules'!R:U,4,FALSE),VLOOKUP(G307,'Loc Coefficients Location'!A:D,4,FALSE)),"")</f>
        <v/>
      </c>
      <c r="M307" s="785" t="str">
        <f t="shared" ref="M307:M321" si="72">IF(ISNUMBER(L307),L307*$F307,"")</f>
        <v/>
      </c>
      <c r="N307" s="786" t="str">
        <f>IF(ISNUMBER(F307),IF(LEFT(A307,3)="Cat",VLOOKUP(A307,'Loc Configurations Seules'!R:V,5,FALSE),VLOOKUP(G307,'Loc Coefficients Location'!A:E,5,FALSE)),"")</f>
        <v/>
      </c>
      <c r="O307" s="785" t="str">
        <f t="shared" ref="O307:O321" si="73">IF(ISNUMBER(N307),N307*$F307,"")</f>
        <v/>
      </c>
      <c r="P307" s="786" t="str">
        <f>IF(ISNUMBER(F307),IF(LEFT(A307,3)="Cat",VLOOKUP(A307,'Loc Configurations Seules'!R:W,6,FALSE),VLOOKUP(G307,'Loc Coefficients Location'!A:F,6,FALSE)),"")</f>
        <v/>
      </c>
      <c r="Q307" s="785" t="str">
        <f t="shared" ref="Q307:Q321" si="74">IF(ISNUMBER(P307),P307*$F307,"")</f>
        <v/>
      </c>
      <c r="R307" s="786" t="str">
        <f>IF(ISNUMBER(F307),IF(LEFT(A307,3)="Cat",VLOOKUP(A307,'Loc Configurations Seules'!R:X,7,FALSE),VLOOKUP(G307,'Loc Coefficients Location'!A:G,7,FALSE)),"")</f>
        <v/>
      </c>
      <c r="S307" s="785" t="str">
        <f t="shared" ref="S307:S321" si="75">IF(ISNUMBER(R307),R307*$F307,"")</f>
        <v/>
      </c>
    </row>
    <row r="308" spans="1:19" s="5" customFormat="1" x14ac:dyDescent="0.25">
      <c r="A308" s="35" t="s">
        <v>340</v>
      </c>
      <c r="B308" s="36" t="s">
        <v>5739</v>
      </c>
      <c r="C308" s="37" t="s">
        <v>341</v>
      </c>
      <c r="D308" s="38"/>
      <c r="E308" s="39"/>
      <c r="F308" s="40">
        <v>1472.12</v>
      </c>
      <c r="G308" s="791" t="s">
        <v>9527</v>
      </c>
      <c r="H308" s="781">
        <f t="shared" si="63"/>
        <v>388.53</v>
      </c>
      <c r="I308" s="782">
        <f t="shared" si="62"/>
        <v>197.05</v>
      </c>
      <c r="J308" s="782">
        <f t="shared" si="62"/>
        <v>134.47999999999999</v>
      </c>
      <c r="K308" s="783">
        <f t="shared" si="62"/>
        <v>103.43</v>
      </c>
      <c r="L308" s="784">
        <f>IF(ISNUMBER(F308),IF(LEFT(A308,3)="Cat",VLOOKUP(A308,'Loc Configurations Seules'!R:U,4,FALSE),VLOOKUP(G308,'Loc Coefficients Location'!A:D,4,FALSE)),"")</f>
        <v>0.1943</v>
      </c>
      <c r="M308" s="785">
        <f t="shared" si="72"/>
        <v>286.032916</v>
      </c>
      <c r="N308" s="786">
        <f>IF(ISNUMBER(F308),IF(LEFT(A308,3)="Cat",VLOOKUP(A308,'Loc Configurations Seules'!R:V,5,FALSE),VLOOKUP(G308,'Loc Coefficients Location'!A:E,5,FALSE)),"")</f>
        <v>0.10249999999999999</v>
      </c>
      <c r="O308" s="785">
        <f t="shared" si="73"/>
        <v>150.89229999999998</v>
      </c>
      <c r="P308" s="786">
        <f>IF(ISNUMBER(F308),IF(LEFT(A308,3)="Cat",VLOOKUP(A308,'Loc Configurations Seules'!R:W,6,FALSE),VLOOKUP(G308,'Loc Coefficients Location'!A:F,6,FALSE)),"")</f>
        <v>7.6999999999999999E-2</v>
      </c>
      <c r="Q308" s="785">
        <f t="shared" si="74"/>
        <v>113.35323999999999</v>
      </c>
      <c r="R308" s="786">
        <f>IF(ISNUMBER(F308),IF(LEFT(A308,3)="Cat",VLOOKUP(A308,'Loc Configurations Seules'!R:X,7,FALSE),VLOOKUP(G308,'Loc Coefficients Location'!A:G,7,FALSE)),"")</f>
        <v>6.4000000000000001E-2</v>
      </c>
      <c r="S308" s="785">
        <f t="shared" si="75"/>
        <v>94.215679999999992</v>
      </c>
    </row>
    <row r="309" spans="1:19" s="5" customFormat="1" x14ac:dyDescent="0.25">
      <c r="A309" s="41" t="s">
        <v>84</v>
      </c>
      <c r="B309" s="42" t="s">
        <v>342</v>
      </c>
      <c r="C309" s="43" t="s">
        <v>341</v>
      </c>
      <c r="D309" s="44">
        <v>1</v>
      </c>
      <c r="E309" s="47"/>
      <c r="F309" s="46" t="s">
        <v>5249</v>
      </c>
      <c r="G309" s="791" t="s">
        <v>9601</v>
      </c>
      <c r="H309" s="781" t="str">
        <f t="shared" si="63"/>
        <v/>
      </c>
      <c r="I309" s="782" t="str">
        <f t="shared" si="62"/>
        <v/>
      </c>
      <c r="J309" s="782" t="str">
        <f t="shared" si="62"/>
        <v/>
      </c>
      <c r="K309" s="783" t="str">
        <f t="shared" si="62"/>
        <v/>
      </c>
      <c r="L309" s="784" t="str">
        <f>IF(ISNUMBER(F309),IF(LEFT(A309,3)="Cat",VLOOKUP(A309,'Loc Configurations Seules'!R:U,4,FALSE),VLOOKUP(G309,'Loc Coefficients Location'!A:D,4,FALSE)),"")</f>
        <v/>
      </c>
      <c r="M309" s="785" t="str">
        <f t="shared" si="72"/>
        <v/>
      </c>
      <c r="N309" s="786" t="str">
        <f>IF(ISNUMBER(F309),IF(LEFT(A309,3)="Cat",VLOOKUP(A309,'Loc Configurations Seules'!R:V,5,FALSE),VLOOKUP(G309,'Loc Coefficients Location'!A:E,5,FALSE)),"")</f>
        <v/>
      </c>
      <c r="O309" s="785" t="str">
        <f t="shared" si="73"/>
        <v/>
      </c>
      <c r="P309" s="786" t="str">
        <f>IF(ISNUMBER(F309),IF(LEFT(A309,3)="Cat",VLOOKUP(A309,'Loc Configurations Seules'!R:W,6,FALSE),VLOOKUP(G309,'Loc Coefficients Location'!A:F,6,FALSE)),"")</f>
        <v/>
      </c>
      <c r="Q309" s="785" t="str">
        <f t="shared" si="74"/>
        <v/>
      </c>
      <c r="R309" s="786" t="str">
        <f>IF(ISNUMBER(F309),IF(LEFT(A309,3)="Cat",VLOOKUP(A309,'Loc Configurations Seules'!R:X,7,FALSE),VLOOKUP(G309,'Loc Coefficients Location'!A:G,7,FALSE)),"")</f>
        <v/>
      </c>
      <c r="S309" s="785" t="str">
        <f t="shared" si="75"/>
        <v/>
      </c>
    </row>
    <row r="310" spans="1:19" s="5" customFormat="1" ht="25.5" x14ac:dyDescent="0.25">
      <c r="A310" s="41" t="s">
        <v>343</v>
      </c>
      <c r="B310" s="42" t="s">
        <v>344</v>
      </c>
      <c r="C310" s="43" t="s">
        <v>345</v>
      </c>
      <c r="D310" s="44">
        <v>1</v>
      </c>
      <c r="E310" s="47"/>
      <c r="F310" s="46" t="s">
        <v>5249</v>
      </c>
      <c r="G310" s="791" t="s">
        <v>9601</v>
      </c>
      <c r="H310" s="781" t="str">
        <f t="shared" si="63"/>
        <v/>
      </c>
      <c r="I310" s="782" t="str">
        <f t="shared" si="62"/>
        <v/>
      </c>
      <c r="J310" s="782" t="str">
        <f t="shared" si="62"/>
        <v/>
      </c>
      <c r="K310" s="783" t="str">
        <f t="shared" si="62"/>
        <v/>
      </c>
      <c r="L310" s="784" t="str">
        <f>IF(ISNUMBER(F310),IF(LEFT(A310,3)="Cat",VLOOKUP(A310,'Loc Configurations Seules'!R:U,4,FALSE),VLOOKUP(G310,'Loc Coefficients Location'!A:D,4,FALSE)),"")</f>
        <v/>
      </c>
      <c r="M310" s="785" t="str">
        <f t="shared" si="72"/>
        <v/>
      </c>
      <c r="N310" s="786" t="str">
        <f>IF(ISNUMBER(F310),IF(LEFT(A310,3)="Cat",VLOOKUP(A310,'Loc Configurations Seules'!R:V,5,FALSE),VLOOKUP(G310,'Loc Coefficients Location'!A:E,5,FALSE)),"")</f>
        <v/>
      </c>
      <c r="O310" s="785" t="str">
        <f t="shared" si="73"/>
        <v/>
      </c>
      <c r="P310" s="786" t="str">
        <f>IF(ISNUMBER(F310),IF(LEFT(A310,3)="Cat",VLOOKUP(A310,'Loc Configurations Seules'!R:W,6,FALSE),VLOOKUP(G310,'Loc Coefficients Location'!A:F,6,FALSE)),"")</f>
        <v/>
      </c>
      <c r="Q310" s="785" t="str">
        <f t="shared" si="74"/>
        <v/>
      </c>
      <c r="R310" s="786" t="str">
        <f>IF(ISNUMBER(F310),IF(LEFT(A310,3)="Cat",VLOOKUP(A310,'Loc Configurations Seules'!R:X,7,FALSE),VLOOKUP(G310,'Loc Coefficients Location'!A:G,7,FALSE)),"")</f>
        <v/>
      </c>
      <c r="S310" s="785" t="str">
        <f t="shared" si="75"/>
        <v/>
      </c>
    </row>
    <row r="311" spans="1:19" s="5" customFormat="1" ht="25.5" x14ac:dyDescent="0.25">
      <c r="A311" s="41" t="s">
        <v>293</v>
      </c>
      <c r="B311" s="42" t="s">
        <v>330</v>
      </c>
      <c r="C311" s="43" t="s">
        <v>91</v>
      </c>
      <c r="D311" s="44">
        <v>1</v>
      </c>
      <c r="E311" s="47"/>
      <c r="F311" s="46" t="s">
        <v>5249</v>
      </c>
      <c r="G311" s="791" t="s">
        <v>9601</v>
      </c>
      <c r="H311" s="781" t="str">
        <f t="shared" si="63"/>
        <v/>
      </c>
      <c r="I311" s="782" t="str">
        <f t="shared" si="62"/>
        <v/>
      </c>
      <c r="J311" s="782" t="str">
        <f t="shared" si="62"/>
        <v/>
      </c>
      <c r="K311" s="783" t="str">
        <f t="shared" si="62"/>
        <v/>
      </c>
      <c r="L311" s="784" t="str">
        <f>IF(ISNUMBER(F311),IF(LEFT(A311,3)="Cat",VLOOKUP(A311,'Loc Configurations Seules'!R:U,4,FALSE),VLOOKUP(G311,'Loc Coefficients Location'!A:D,4,FALSE)),"")</f>
        <v/>
      </c>
      <c r="M311" s="785" t="str">
        <f t="shared" si="72"/>
        <v/>
      </c>
      <c r="N311" s="786" t="str">
        <f>IF(ISNUMBER(F311),IF(LEFT(A311,3)="Cat",VLOOKUP(A311,'Loc Configurations Seules'!R:V,5,FALSE),VLOOKUP(G311,'Loc Coefficients Location'!A:E,5,FALSE)),"")</f>
        <v/>
      </c>
      <c r="O311" s="785" t="str">
        <f t="shared" si="73"/>
        <v/>
      </c>
      <c r="P311" s="786" t="str">
        <f>IF(ISNUMBER(F311),IF(LEFT(A311,3)="Cat",VLOOKUP(A311,'Loc Configurations Seules'!R:W,6,FALSE),VLOOKUP(G311,'Loc Coefficients Location'!A:F,6,FALSE)),"")</f>
        <v/>
      </c>
      <c r="Q311" s="785" t="str">
        <f t="shared" si="74"/>
        <v/>
      </c>
      <c r="R311" s="786" t="str">
        <f>IF(ISNUMBER(F311),IF(LEFT(A311,3)="Cat",VLOOKUP(A311,'Loc Configurations Seules'!R:X,7,FALSE),VLOOKUP(G311,'Loc Coefficients Location'!A:G,7,FALSE)),"")</f>
        <v/>
      </c>
      <c r="S311" s="785" t="str">
        <f t="shared" si="75"/>
        <v/>
      </c>
    </row>
    <row r="312" spans="1:19" s="5" customFormat="1" x14ac:dyDescent="0.25">
      <c r="A312" s="41" t="s">
        <v>346</v>
      </c>
      <c r="B312" s="42" t="s">
        <v>347</v>
      </c>
      <c r="C312" s="43" t="s">
        <v>348</v>
      </c>
      <c r="D312" s="44">
        <v>1</v>
      </c>
      <c r="E312" s="47"/>
      <c r="F312" s="46" t="s">
        <v>5249</v>
      </c>
      <c r="G312" s="791" t="s">
        <v>9601</v>
      </c>
      <c r="H312" s="781" t="str">
        <f t="shared" si="63"/>
        <v/>
      </c>
      <c r="I312" s="782" t="str">
        <f t="shared" si="62"/>
        <v/>
      </c>
      <c r="J312" s="782" t="str">
        <f t="shared" si="62"/>
        <v/>
      </c>
      <c r="K312" s="783" t="str">
        <f t="shared" si="62"/>
        <v/>
      </c>
      <c r="L312" s="784" t="str">
        <f>IF(ISNUMBER(F312),IF(LEFT(A312,3)="Cat",VLOOKUP(A312,'Loc Configurations Seules'!R:U,4,FALSE),VLOOKUP(G312,'Loc Coefficients Location'!A:D,4,FALSE)),"")</f>
        <v/>
      </c>
      <c r="M312" s="785" t="str">
        <f t="shared" si="72"/>
        <v/>
      </c>
      <c r="N312" s="786" t="str">
        <f>IF(ISNUMBER(F312),IF(LEFT(A312,3)="Cat",VLOOKUP(A312,'Loc Configurations Seules'!R:V,5,FALSE),VLOOKUP(G312,'Loc Coefficients Location'!A:E,5,FALSE)),"")</f>
        <v/>
      </c>
      <c r="O312" s="785" t="str">
        <f t="shared" si="73"/>
        <v/>
      </c>
      <c r="P312" s="786" t="str">
        <f>IF(ISNUMBER(F312),IF(LEFT(A312,3)="Cat",VLOOKUP(A312,'Loc Configurations Seules'!R:W,6,FALSE),VLOOKUP(G312,'Loc Coefficients Location'!A:F,6,FALSE)),"")</f>
        <v/>
      </c>
      <c r="Q312" s="785" t="str">
        <f t="shared" si="74"/>
        <v/>
      </c>
      <c r="R312" s="786" t="str">
        <f>IF(ISNUMBER(F312),IF(LEFT(A312,3)="Cat",VLOOKUP(A312,'Loc Configurations Seules'!R:X,7,FALSE),VLOOKUP(G312,'Loc Coefficients Location'!A:G,7,FALSE)),"")</f>
        <v/>
      </c>
      <c r="S312" s="785" t="str">
        <f t="shared" si="75"/>
        <v/>
      </c>
    </row>
    <row r="313" spans="1:19" s="5" customFormat="1" x14ac:dyDescent="0.25">
      <c r="A313" s="41" t="s">
        <v>254</v>
      </c>
      <c r="B313" s="42" t="s">
        <v>294</v>
      </c>
      <c r="C313" s="43" t="s">
        <v>99</v>
      </c>
      <c r="D313" s="44">
        <v>1</v>
      </c>
      <c r="E313" s="47"/>
      <c r="F313" s="46" t="s">
        <v>5249</v>
      </c>
      <c r="G313" s="791" t="s">
        <v>9601</v>
      </c>
      <c r="H313" s="781" t="str">
        <f t="shared" si="63"/>
        <v/>
      </c>
      <c r="I313" s="782" t="str">
        <f t="shared" si="62"/>
        <v/>
      </c>
      <c r="J313" s="782" t="str">
        <f t="shared" si="62"/>
        <v/>
      </c>
      <c r="K313" s="783" t="str">
        <f t="shared" si="62"/>
        <v/>
      </c>
      <c r="L313" s="784" t="str">
        <f>IF(ISNUMBER(F313),IF(LEFT(A313,3)="Cat",VLOOKUP(A313,'Loc Configurations Seules'!R:U,4,FALSE),VLOOKUP(G313,'Loc Coefficients Location'!A:D,4,FALSE)),"")</f>
        <v/>
      </c>
      <c r="M313" s="785" t="str">
        <f t="shared" si="72"/>
        <v/>
      </c>
      <c r="N313" s="786" t="str">
        <f>IF(ISNUMBER(F313),IF(LEFT(A313,3)="Cat",VLOOKUP(A313,'Loc Configurations Seules'!R:V,5,FALSE),VLOOKUP(G313,'Loc Coefficients Location'!A:E,5,FALSE)),"")</f>
        <v/>
      </c>
      <c r="O313" s="785" t="str">
        <f t="shared" si="73"/>
        <v/>
      </c>
      <c r="P313" s="786" t="str">
        <f>IF(ISNUMBER(F313),IF(LEFT(A313,3)="Cat",VLOOKUP(A313,'Loc Configurations Seules'!R:W,6,FALSE),VLOOKUP(G313,'Loc Coefficients Location'!A:F,6,FALSE)),"")</f>
        <v/>
      </c>
      <c r="Q313" s="785" t="str">
        <f t="shared" si="74"/>
        <v/>
      </c>
      <c r="R313" s="786" t="str">
        <f>IF(ISNUMBER(F313),IF(LEFT(A313,3)="Cat",VLOOKUP(A313,'Loc Configurations Seules'!R:X,7,FALSE),VLOOKUP(G313,'Loc Coefficients Location'!A:G,7,FALSE)),"")</f>
        <v/>
      </c>
      <c r="S313" s="785" t="str">
        <f t="shared" si="75"/>
        <v/>
      </c>
    </row>
    <row r="314" spans="1:19" s="5" customFormat="1" ht="25.5" x14ac:dyDescent="0.25">
      <c r="A314" s="41" t="s">
        <v>100</v>
      </c>
      <c r="B314" s="42" t="s">
        <v>101</v>
      </c>
      <c r="C314" s="43" t="s">
        <v>102</v>
      </c>
      <c r="D314" s="44">
        <v>1</v>
      </c>
      <c r="E314" s="47"/>
      <c r="F314" s="46" t="s">
        <v>5249</v>
      </c>
      <c r="G314" s="791" t="s">
        <v>9601</v>
      </c>
      <c r="H314" s="781" t="str">
        <f t="shared" si="63"/>
        <v/>
      </c>
      <c r="I314" s="782" t="str">
        <f t="shared" si="62"/>
        <v/>
      </c>
      <c r="J314" s="782" t="str">
        <f t="shared" si="62"/>
        <v/>
      </c>
      <c r="K314" s="783" t="str">
        <f t="shared" si="62"/>
        <v/>
      </c>
      <c r="L314" s="784" t="str">
        <f>IF(ISNUMBER(F314),IF(LEFT(A314,3)="Cat",VLOOKUP(A314,'Loc Configurations Seules'!R:U,4,FALSE),VLOOKUP(G314,'Loc Coefficients Location'!A:D,4,FALSE)),"")</f>
        <v/>
      </c>
      <c r="M314" s="785" t="str">
        <f t="shared" si="72"/>
        <v/>
      </c>
      <c r="N314" s="786" t="str">
        <f>IF(ISNUMBER(F314),IF(LEFT(A314,3)="Cat",VLOOKUP(A314,'Loc Configurations Seules'!R:V,5,FALSE),VLOOKUP(G314,'Loc Coefficients Location'!A:E,5,FALSE)),"")</f>
        <v/>
      </c>
      <c r="O314" s="785" t="str">
        <f t="shared" si="73"/>
        <v/>
      </c>
      <c r="P314" s="786" t="str">
        <f>IF(ISNUMBER(F314),IF(LEFT(A314,3)="Cat",VLOOKUP(A314,'Loc Configurations Seules'!R:W,6,FALSE),VLOOKUP(G314,'Loc Coefficients Location'!A:F,6,FALSE)),"")</f>
        <v/>
      </c>
      <c r="Q314" s="785" t="str">
        <f t="shared" si="74"/>
        <v/>
      </c>
      <c r="R314" s="786" t="str">
        <f>IF(ISNUMBER(F314),IF(LEFT(A314,3)="Cat",VLOOKUP(A314,'Loc Configurations Seules'!R:X,7,FALSE),VLOOKUP(G314,'Loc Coefficients Location'!A:G,7,FALSE)),"")</f>
        <v/>
      </c>
      <c r="S314" s="785" t="str">
        <f t="shared" si="75"/>
        <v/>
      </c>
    </row>
    <row r="315" spans="1:19" s="5" customFormat="1" ht="51" x14ac:dyDescent="0.25">
      <c r="A315" s="41" t="s">
        <v>49</v>
      </c>
      <c r="B315" s="42" t="s">
        <v>76</v>
      </c>
      <c r="C315" s="43" t="s">
        <v>51</v>
      </c>
      <c r="D315" s="44">
        <v>1</v>
      </c>
      <c r="E315" s="47"/>
      <c r="F315" s="46" t="s">
        <v>5249</v>
      </c>
      <c r="G315" s="791" t="s">
        <v>9601</v>
      </c>
      <c r="H315" s="781" t="str">
        <f t="shared" si="63"/>
        <v/>
      </c>
      <c r="I315" s="782" t="str">
        <f t="shared" si="62"/>
        <v/>
      </c>
      <c r="J315" s="782" t="str">
        <f t="shared" si="62"/>
        <v/>
      </c>
      <c r="K315" s="783" t="str">
        <f t="shared" si="62"/>
        <v/>
      </c>
      <c r="L315" s="784" t="str">
        <f>IF(ISNUMBER(F315),IF(LEFT(A315,3)="Cat",VLOOKUP(A315,'Loc Configurations Seules'!R:U,4,FALSE),VLOOKUP(G315,'Loc Coefficients Location'!A:D,4,FALSE)),"")</f>
        <v/>
      </c>
      <c r="M315" s="785" t="str">
        <f t="shared" si="72"/>
        <v/>
      </c>
      <c r="N315" s="786" t="str">
        <f>IF(ISNUMBER(F315),IF(LEFT(A315,3)="Cat",VLOOKUP(A315,'Loc Configurations Seules'!R:V,5,FALSE),VLOOKUP(G315,'Loc Coefficients Location'!A:E,5,FALSE)),"")</f>
        <v/>
      </c>
      <c r="O315" s="785" t="str">
        <f t="shared" si="73"/>
        <v/>
      </c>
      <c r="P315" s="786" t="str">
        <f>IF(ISNUMBER(F315),IF(LEFT(A315,3)="Cat",VLOOKUP(A315,'Loc Configurations Seules'!R:W,6,FALSE),VLOOKUP(G315,'Loc Coefficients Location'!A:F,6,FALSE)),"")</f>
        <v/>
      </c>
      <c r="Q315" s="785" t="str">
        <f t="shared" si="74"/>
        <v/>
      </c>
      <c r="R315" s="786" t="str">
        <f>IF(ISNUMBER(F315),IF(LEFT(A315,3)="Cat",VLOOKUP(A315,'Loc Configurations Seules'!R:X,7,FALSE),VLOOKUP(G315,'Loc Coefficients Location'!A:G,7,FALSE)),"")</f>
        <v/>
      </c>
      <c r="S315" s="785" t="str">
        <f t="shared" si="75"/>
        <v/>
      </c>
    </row>
    <row r="316" spans="1:19" s="5" customFormat="1" x14ac:dyDescent="0.25">
      <c r="A316" s="41" t="s">
        <v>5740</v>
      </c>
      <c r="B316" s="109" t="s">
        <v>9654</v>
      </c>
      <c r="C316" s="43" t="s">
        <v>3548</v>
      </c>
      <c r="D316" s="44">
        <v>1</v>
      </c>
      <c r="E316" s="47"/>
      <c r="F316" s="46" t="s">
        <v>5249</v>
      </c>
      <c r="G316" s="791" t="s">
        <v>9601</v>
      </c>
      <c r="H316" s="781" t="str">
        <f t="shared" si="63"/>
        <v/>
      </c>
      <c r="I316" s="782" t="str">
        <f t="shared" si="62"/>
        <v/>
      </c>
      <c r="J316" s="782" t="str">
        <f t="shared" si="62"/>
        <v/>
      </c>
      <c r="K316" s="783" t="str">
        <f t="shared" si="62"/>
        <v/>
      </c>
      <c r="L316" s="784" t="str">
        <f>IF(ISNUMBER(F316),IF(LEFT(A316,3)="Cat",VLOOKUP(A316,'Loc Configurations Seules'!R:U,4,FALSE),VLOOKUP(G316,'Loc Coefficients Location'!A:D,4,FALSE)),"")</f>
        <v/>
      </c>
      <c r="M316" s="785" t="str">
        <f t="shared" si="72"/>
        <v/>
      </c>
      <c r="N316" s="786" t="str">
        <f>IF(ISNUMBER(F316),IF(LEFT(A316,3)="Cat",VLOOKUP(A316,'Loc Configurations Seules'!R:V,5,FALSE),VLOOKUP(G316,'Loc Coefficients Location'!A:E,5,FALSE)),"")</f>
        <v/>
      </c>
      <c r="O316" s="785" t="str">
        <f t="shared" si="73"/>
        <v/>
      </c>
      <c r="P316" s="786" t="str">
        <f>IF(ISNUMBER(F316),IF(LEFT(A316,3)="Cat",VLOOKUP(A316,'Loc Configurations Seules'!R:W,6,FALSE),VLOOKUP(G316,'Loc Coefficients Location'!A:F,6,FALSE)),"")</f>
        <v/>
      </c>
      <c r="Q316" s="785" t="str">
        <f t="shared" si="74"/>
        <v/>
      </c>
      <c r="R316" s="786" t="str">
        <f>IF(ISNUMBER(F316),IF(LEFT(A316,3)="Cat",VLOOKUP(A316,'Loc Configurations Seules'!R:X,7,FALSE),VLOOKUP(G316,'Loc Coefficients Location'!A:G,7,FALSE)),"")</f>
        <v/>
      </c>
      <c r="S316" s="785" t="str">
        <f t="shared" si="75"/>
        <v/>
      </c>
    </row>
    <row r="317" spans="1:19" s="5" customFormat="1" x14ac:dyDescent="0.25">
      <c r="A317" s="41" t="s">
        <v>351</v>
      </c>
      <c r="B317" s="42" t="s">
        <v>352</v>
      </c>
      <c r="C317" s="43" t="s">
        <v>353</v>
      </c>
      <c r="D317" s="44">
        <v>1</v>
      </c>
      <c r="E317" s="47"/>
      <c r="F317" s="46" t="s">
        <v>5249</v>
      </c>
      <c r="G317" s="791" t="s">
        <v>9601</v>
      </c>
      <c r="H317" s="781" t="str">
        <f t="shared" si="63"/>
        <v/>
      </c>
      <c r="I317" s="782" t="str">
        <f t="shared" si="62"/>
        <v/>
      </c>
      <c r="J317" s="782" t="str">
        <f t="shared" si="62"/>
        <v/>
      </c>
      <c r="K317" s="783" t="str">
        <f t="shared" si="62"/>
        <v/>
      </c>
      <c r="L317" s="784" t="str">
        <f>IF(ISNUMBER(F317),IF(LEFT(A317,3)="Cat",VLOOKUP(A317,'Loc Configurations Seules'!R:U,4,FALSE),VLOOKUP(G317,'Loc Coefficients Location'!A:D,4,FALSE)),"")</f>
        <v/>
      </c>
      <c r="M317" s="785" t="str">
        <f t="shared" si="72"/>
        <v/>
      </c>
      <c r="N317" s="786" t="str">
        <f>IF(ISNUMBER(F317),IF(LEFT(A317,3)="Cat",VLOOKUP(A317,'Loc Configurations Seules'!R:V,5,FALSE),VLOOKUP(G317,'Loc Coefficients Location'!A:E,5,FALSE)),"")</f>
        <v/>
      </c>
      <c r="O317" s="785" t="str">
        <f t="shared" si="73"/>
        <v/>
      </c>
      <c r="P317" s="786" t="str">
        <f>IF(ISNUMBER(F317),IF(LEFT(A317,3)="Cat",VLOOKUP(A317,'Loc Configurations Seules'!R:W,6,FALSE),VLOOKUP(G317,'Loc Coefficients Location'!A:F,6,FALSE)),"")</f>
        <v/>
      </c>
      <c r="Q317" s="785" t="str">
        <f t="shared" si="74"/>
        <v/>
      </c>
      <c r="R317" s="786" t="str">
        <f>IF(ISNUMBER(F317),IF(LEFT(A317,3)="Cat",VLOOKUP(A317,'Loc Configurations Seules'!R:X,7,FALSE),VLOOKUP(G317,'Loc Coefficients Location'!A:G,7,FALSE)),"")</f>
        <v/>
      </c>
      <c r="S317" s="785" t="str">
        <f t="shared" si="75"/>
        <v/>
      </c>
    </row>
    <row r="318" spans="1:19" s="5" customFormat="1" x14ac:dyDescent="0.25">
      <c r="A318" s="41" t="s">
        <v>309</v>
      </c>
      <c r="B318" s="42" t="s">
        <v>354</v>
      </c>
      <c r="C318" s="43" t="s">
        <v>355</v>
      </c>
      <c r="D318" s="44">
        <v>1</v>
      </c>
      <c r="E318" s="47"/>
      <c r="F318" s="46" t="s">
        <v>5249</v>
      </c>
      <c r="G318" s="791" t="s">
        <v>9601</v>
      </c>
      <c r="H318" s="781" t="str">
        <f t="shared" si="63"/>
        <v/>
      </c>
      <c r="I318" s="782" t="str">
        <f t="shared" si="62"/>
        <v/>
      </c>
      <c r="J318" s="782" t="str">
        <f t="shared" si="62"/>
        <v/>
      </c>
      <c r="K318" s="783" t="str">
        <f t="shared" si="62"/>
        <v/>
      </c>
      <c r="L318" s="784" t="str">
        <f>IF(ISNUMBER(F318),IF(LEFT(A318,3)="Cat",VLOOKUP(A318,'Loc Configurations Seules'!R:U,4,FALSE),VLOOKUP(G318,'Loc Coefficients Location'!A:D,4,FALSE)),"")</f>
        <v/>
      </c>
      <c r="M318" s="785" t="str">
        <f t="shared" si="72"/>
        <v/>
      </c>
      <c r="N318" s="786" t="str">
        <f>IF(ISNUMBER(F318),IF(LEFT(A318,3)="Cat",VLOOKUP(A318,'Loc Configurations Seules'!R:V,5,FALSE),VLOOKUP(G318,'Loc Coefficients Location'!A:E,5,FALSE)),"")</f>
        <v/>
      </c>
      <c r="O318" s="785" t="str">
        <f t="shared" si="73"/>
        <v/>
      </c>
      <c r="P318" s="786" t="str">
        <f>IF(ISNUMBER(F318),IF(LEFT(A318,3)="Cat",VLOOKUP(A318,'Loc Configurations Seules'!R:W,6,FALSE),VLOOKUP(G318,'Loc Coefficients Location'!A:F,6,FALSE)),"")</f>
        <v/>
      </c>
      <c r="Q318" s="785" t="str">
        <f t="shared" si="74"/>
        <v/>
      </c>
      <c r="R318" s="786" t="str">
        <f>IF(ISNUMBER(F318),IF(LEFT(A318,3)="Cat",VLOOKUP(A318,'Loc Configurations Seules'!R:X,7,FALSE),VLOOKUP(G318,'Loc Coefficients Location'!A:G,7,FALSE)),"")</f>
        <v/>
      </c>
      <c r="S318" s="785" t="str">
        <f t="shared" si="75"/>
        <v/>
      </c>
    </row>
    <row r="319" spans="1:19" s="5" customFormat="1" x14ac:dyDescent="0.25">
      <c r="A319" s="41" t="s">
        <v>77</v>
      </c>
      <c r="B319" s="42" t="s">
        <v>78</v>
      </c>
      <c r="C319" s="43" t="s">
        <v>79</v>
      </c>
      <c r="D319" s="44">
        <v>1</v>
      </c>
      <c r="E319" s="47"/>
      <c r="F319" s="46" t="s">
        <v>5249</v>
      </c>
      <c r="G319" s="791" t="s">
        <v>9601</v>
      </c>
      <c r="H319" s="781" t="str">
        <f t="shared" si="63"/>
        <v/>
      </c>
      <c r="I319" s="782" t="str">
        <f t="shared" si="62"/>
        <v/>
      </c>
      <c r="J319" s="782" t="str">
        <f t="shared" si="62"/>
        <v/>
      </c>
      <c r="K319" s="783" t="str">
        <f t="shared" si="62"/>
        <v/>
      </c>
      <c r="L319" s="784" t="str">
        <f>IF(ISNUMBER(F319),IF(LEFT(A319,3)="Cat",VLOOKUP(A319,'Loc Configurations Seules'!R:U,4,FALSE),VLOOKUP(G319,'Loc Coefficients Location'!A:D,4,FALSE)),"")</f>
        <v/>
      </c>
      <c r="M319" s="785" t="str">
        <f t="shared" si="72"/>
        <v/>
      </c>
      <c r="N319" s="786" t="str">
        <f>IF(ISNUMBER(F319),IF(LEFT(A319,3)="Cat",VLOOKUP(A319,'Loc Configurations Seules'!R:V,5,FALSE),VLOOKUP(G319,'Loc Coefficients Location'!A:E,5,FALSE)),"")</f>
        <v/>
      </c>
      <c r="O319" s="785" t="str">
        <f t="shared" si="73"/>
        <v/>
      </c>
      <c r="P319" s="786" t="str">
        <f>IF(ISNUMBER(F319),IF(LEFT(A319,3)="Cat",VLOOKUP(A319,'Loc Configurations Seules'!R:W,6,FALSE),VLOOKUP(G319,'Loc Coefficients Location'!A:F,6,FALSE)),"")</f>
        <v/>
      </c>
      <c r="Q319" s="785" t="str">
        <f t="shared" si="74"/>
        <v/>
      </c>
      <c r="R319" s="786" t="str">
        <f>IF(ISNUMBER(F319),IF(LEFT(A319,3)="Cat",VLOOKUP(A319,'Loc Configurations Seules'!R:X,7,FALSE),VLOOKUP(G319,'Loc Coefficients Location'!A:G,7,FALSE)),"")</f>
        <v/>
      </c>
      <c r="S319" s="785" t="str">
        <f t="shared" si="75"/>
        <v/>
      </c>
    </row>
    <row r="320" spans="1:19" s="5" customFormat="1" x14ac:dyDescent="0.25">
      <c r="A320" s="69" t="s">
        <v>5683</v>
      </c>
      <c r="B320" s="58" t="s">
        <v>3747</v>
      </c>
      <c r="C320" s="43" t="s">
        <v>3748</v>
      </c>
      <c r="D320" s="44">
        <v>1</v>
      </c>
      <c r="E320" s="47"/>
      <c r="F320" s="10" t="s">
        <v>5249</v>
      </c>
      <c r="G320" s="791" t="s">
        <v>9601</v>
      </c>
      <c r="H320" s="781" t="str">
        <f t="shared" si="63"/>
        <v/>
      </c>
      <c r="I320" s="782" t="str">
        <f t="shared" si="62"/>
        <v/>
      </c>
      <c r="J320" s="782" t="str">
        <f t="shared" si="62"/>
        <v/>
      </c>
      <c r="K320" s="783" t="str">
        <f t="shared" si="62"/>
        <v/>
      </c>
      <c r="L320" s="784" t="str">
        <f>IF(ISNUMBER(F320),IF(LEFT(A320,3)="Cat",VLOOKUP(A320,'Loc Configurations Seules'!R:U,4,FALSE),VLOOKUP(G320,'Loc Coefficients Location'!A:D,4,FALSE)),"")</f>
        <v/>
      </c>
      <c r="M320" s="785" t="str">
        <f t="shared" si="72"/>
        <v/>
      </c>
      <c r="N320" s="786" t="str">
        <f>IF(ISNUMBER(F320),IF(LEFT(A320,3)="Cat",VLOOKUP(A320,'Loc Configurations Seules'!R:V,5,FALSE),VLOOKUP(G320,'Loc Coefficients Location'!A:E,5,FALSE)),"")</f>
        <v/>
      </c>
      <c r="O320" s="785" t="str">
        <f t="shared" si="73"/>
        <v/>
      </c>
      <c r="P320" s="786" t="str">
        <f>IF(ISNUMBER(F320),IF(LEFT(A320,3)="Cat",VLOOKUP(A320,'Loc Configurations Seules'!R:W,6,FALSE),VLOOKUP(G320,'Loc Coefficients Location'!A:F,6,FALSE)),"")</f>
        <v/>
      </c>
      <c r="Q320" s="785" t="str">
        <f t="shared" si="74"/>
        <v/>
      </c>
      <c r="R320" s="786" t="str">
        <f>IF(ISNUMBER(F320),IF(LEFT(A320,3)="Cat",VLOOKUP(A320,'Loc Configurations Seules'!R:X,7,FALSE),VLOOKUP(G320,'Loc Coefficients Location'!A:G,7,FALSE)),"")</f>
        <v/>
      </c>
      <c r="S320" s="785" t="str">
        <f t="shared" si="75"/>
        <v/>
      </c>
    </row>
    <row r="321" spans="1:19" s="5" customFormat="1" x14ac:dyDescent="0.25">
      <c r="A321" s="41" t="s">
        <v>52</v>
      </c>
      <c r="B321" s="47" t="s">
        <v>52</v>
      </c>
      <c r="C321" s="43" t="s">
        <v>53</v>
      </c>
      <c r="D321" s="44">
        <v>1</v>
      </c>
      <c r="E321" s="47"/>
      <c r="F321" s="46" t="s">
        <v>5249</v>
      </c>
      <c r="G321" s="791" t="s">
        <v>9621</v>
      </c>
      <c r="H321" s="781" t="str">
        <f t="shared" si="63"/>
        <v/>
      </c>
      <c r="I321" s="782" t="str">
        <f t="shared" si="62"/>
        <v/>
      </c>
      <c r="J321" s="782" t="str">
        <f t="shared" si="62"/>
        <v/>
      </c>
      <c r="K321" s="783" t="str">
        <f t="shared" si="62"/>
        <v/>
      </c>
      <c r="L321" s="784" t="str">
        <f>IF(ISNUMBER(F321),IF(LEFT(A321,3)="Cat",VLOOKUP(A321,'Loc Configurations Seules'!R:U,4,FALSE),VLOOKUP(G321,'Loc Coefficients Location'!A:D,4,FALSE)),"")</f>
        <v/>
      </c>
      <c r="M321" s="785" t="str">
        <f t="shared" si="72"/>
        <v/>
      </c>
      <c r="N321" s="786" t="str">
        <f>IF(ISNUMBER(F321),IF(LEFT(A321,3)="Cat",VLOOKUP(A321,'Loc Configurations Seules'!R:V,5,FALSE),VLOOKUP(G321,'Loc Coefficients Location'!A:E,5,FALSE)),"")</f>
        <v/>
      </c>
      <c r="O321" s="785" t="str">
        <f t="shared" si="73"/>
        <v/>
      </c>
      <c r="P321" s="786" t="str">
        <f>IF(ISNUMBER(F321),IF(LEFT(A321,3)="Cat",VLOOKUP(A321,'Loc Configurations Seules'!R:W,6,FALSE),VLOOKUP(G321,'Loc Coefficients Location'!A:F,6,FALSE)),"")</f>
        <v/>
      </c>
      <c r="Q321" s="785" t="str">
        <f t="shared" si="74"/>
        <v/>
      </c>
      <c r="R321" s="786" t="str">
        <f>IF(ISNUMBER(F321),IF(LEFT(A321,3)="Cat",VLOOKUP(A321,'Loc Configurations Seules'!R:X,7,FALSE),VLOOKUP(G321,'Loc Coefficients Location'!A:G,7,FALSE)),"")</f>
        <v/>
      </c>
      <c r="S321" s="785" t="str">
        <f t="shared" si="75"/>
        <v/>
      </c>
    </row>
    <row r="322" spans="1:19" s="5" customFormat="1" x14ac:dyDescent="0.25">
      <c r="A322" s="41" t="s">
        <v>81</v>
      </c>
      <c r="B322" s="42" t="s">
        <v>55</v>
      </c>
      <c r="C322" s="43" t="s">
        <v>56</v>
      </c>
      <c r="D322" s="44">
        <v>1</v>
      </c>
      <c r="E322" s="47"/>
      <c r="F322" s="46" t="s">
        <v>5249</v>
      </c>
      <c r="G322" s="791" t="s">
        <v>9621</v>
      </c>
      <c r="H322" s="781" t="str">
        <f t="shared" si="63"/>
        <v/>
      </c>
      <c r="I322" s="782" t="str">
        <f t="shared" si="62"/>
        <v/>
      </c>
      <c r="J322" s="782" t="str">
        <f t="shared" si="62"/>
        <v/>
      </c>
      <c r="K322" s="783" t="str">
        <f t="shared" si="62"/>
        <v/>
      </c>
      <c r="L322" s="784"/>
      <c r="M322" s="785"/>
      <c r="N322" s="786"/>
      <c r="O322" s="785"/>
      <c r="P322" s="786"/>
      <c r="Q322" s="785"/>
      <c r="R322" s="786"/>
      <c r="S322" s="785"/>
    </row>
    <row r="323" spans="1:19" s="5" customFormat="1" ht="25.5" x14ac:dyDescent="0.25">
      <c r="A323" s="41" t="s">
        <v>57</v>
      </c>
      <c r="B323" s="42" t="s">
        <v>58</v>
      </c>
      <c r="C323" s="43" t="s">
        <v>59</v>
      </c>
      <c r="D323" s="44">
        <v>1</v>
      </c>
      <c r="E323" s="47"/>
      <c r="F323" s="46" t="s">
        <v>5249</v>
      </c>
      <c r="G323" s="791" t="s">
        <v>9621</v>
      </c>
      <c r="H323" s="781" t="str">
        <f t="shared" si="63"/>
        <v/>
      </c>
      <c r="I323" s="782" t="str">
        <f t="shared" si="62"/>
        <v/>
      </c>
      <c r="J323" s="782" t="str">
        <f t="shared" si="62"/>
        <v/>
      </c>
      <c r="K323" s="783" t="str">
        <f t="shared" si="62"/>
        <v/>
      </c>
      <c r="L323" s="784"/>
      <c r="M323" s="785"/>
      <c r="N323" s="786"/>
      <c r="O323" s="785"/>
      <c r="P323" s="786"/>
      <c r="Q323" s="785"/>
      <c r="R323" s="786"/>
      <c r="S323" s="785"/>
    </row>
    <row r="324" spans="1:19" s="5" customFormat="1" ht="26.25" thickBot="1" x14ac:dyDescent="0.3">
      <c r="A324" s="48" t="s">
        <v>60</v>
      </c>
      <c r="B324" s="49" t="s">
        <v>356</v>
      </c>
      <c r="C324" s="50" t="s">
        <v>357</v>
      </c>
      <c r="D324" s="51">
        <v>1</v>
      </c>
      <c r="E324" s="62"/>
      <c r="F324" s="53" t="s">
        <v>5249</v>
      </c>
      <c r="G324" s="791" t="s">
        <v>9621</v>
      </c>
      <c r="H324" s="781" t="str">
        <f t="shared" si="63"/>
        <v/>
      </c>
      <c r="I324" s="782" t="str">
        <f t="shared" si="62"/>
        <v/>
      </c>
      <c r="J324" s="782" t="str">
        <f t="shared" si="62"/>
        <v/>
      </c>
      <c r="K324" s="783" t="str">
        <f t="shared" si="62"/>
        <v/>
      </c>
      <c r="L324" s="784"/>
      <c r="M324" s="785"/>
      <c r="N324" s="786"/>
      <c r="O324" s="785"/>
      <c r="P324" s="786"/>
      <c r="Q324" s="785"/>
      <c r="R324" s="786"/>
      <c r="S324" s="785"/>
    </row>
    <row r="325" spans="1:19" s="5" customFormat="1" ht="15.75" thickBot="1" x14ac:dyDescent="0.3">
      <c r="A325" s="63"/>
      <c r="B325" s="64"/>
      <c r="C325" s="65"/>
      <c r="D325" s="66"/>
      <c r="E325" s="102"/>
      <c r="F325" s="68" t="s">
        <v>5249</v>
      </c>
      <c r="G325" s="791" t="s">
        <v>9527</v>
      </c>
      <c r="H325" s="781" t="str">
        <f t="shared" si="63"/>
        <v/>
      </c>
      <c r="I325" s="782" t="str">
        <f t="shared" si="62"/>
        <v/>
      </c>
      <c r="J325" s="782" t="str">
        <f t="shared" si="62"/>
        <v/>
      </c>
      <c r="K325" s="783" t="str">
        <f t="shared" si="62"/>
        <v/>
      </c>
      <c r="L325" s="784" t="str">
        <f>IF(ISNUMBER(F325),IF(LEFT(A325,3)="Cat",VLOOKUP(A325,'Loc Configurations Seules'!R:U,4,FALSE),VLOOKUP(G325,'Loc Coefficients Location'!A:D,4,FALSE)),"")</f>
        <v/>
      </c>
      <c r="M325" s="785" t="str">
        <f t="shared" ref="M325:M338" si="76">IF(ISNUMBER(L325),L325*$F325,"")</f>
        <v/>
      </c>
      <c r="N325" s="786" t="str">
        <f>IF(ISNUMBER(F325),IF(LEFT(A325,3)="Cat",VLOOKUP(A325,'Loc Configurations Seules'!R:V,5,FALSE),VLOOKUP(G325,'Loc Coefficients Location'!A:E,5,FALSE)),"")</f>
        <v/>
      </c>
      <c r="O325" s="785" t="str">
        <f t="shared" ref="O325:O338" si="77">IF(ISNUMBER(N325),N325*$F325,"")</f>
        <v/>
      </c>
      <c r="P325" s="786" t="str">
        <f>IF(ISNUMBER(F325),IF(LEFT(A325,3)="Cat",VLOOKUP(A325,'Loc Configurations Seules'!R:W,6,FALSE),VLOOKUP(G325,'Loc Coefficients Location'!A:F,6,FALSE)),"")</f>
        <v/>
      </c>
      <c r="Q325" s="785" t="str">
        <f t="shared" ref="Q325:Q338" si="78">IF(ISNUMBER(P325),P325*$F325,"")</f>
        <v/>
      </c>
      <c r="R325" s="786" t="str">
        <f>IF(ISNUMBER(F325),IF(LEFT(A325,3)="Cat",VLOOKUP(A325,'Loc Configurations Seules'!R:X,7,FALSE),VLOOKUP(G325,'Loc Coefficients Location'!A:G,7,FALSE)),"")</f>
        <v/>
      </c>
      <c r="S325" s="785" t="str">
        <f t="shared" ref="S325:S338" si="79">IF(ISNUMBER(R325),R325*$F325,"")</f>
        <v/>
      </c>
    </row>
    <row r="326" spans="1:19" s="5" customFormat="1" x14ac:dyDescent="0.25">
      <c r="A326" s="35" t="s">
        <v>358</v>
      </c>
      <c r="B326" s="36" t="s">
        <v>5741</v>
      </c>
      <c r="C326" s="37" t="s">
        <v>359</v>
      </c>
      <c r="D326" s="38"/>
      <c r="E326" s="39"/>
      <c r="F326" s="40">
        <v>1178.0999999999999</v>
      </c>
      <c r="G326" s="791" t="s">
        <v>9527</v>
      </c>
      <c r="H326" s="781">
        <f t="shared" si="63"/>
        <v>310.93</v>
      </c>
      <c r="I326" s="782">
        <f t="shared" si="62"/>
        <v>157.69</v>
      </c>
      <c r="J326" s="782">
        <f t="shared" si="62"/>
        <v>107.62</v>
      </c>
      <c r="K326" s="783">
        <f t="shared" si="62"/>
        <v>82.77</v>
      </c>
      <c r="L326" s="784">
        <f>IF(ISNUMBER(F326),IF(LEFT(A326,3)="Cat",VLOOKUP(A326,'Loc Configurations Seules'!R:U,4,FALSE),VLOOKUP(G326,'Loc Coefficients Location'!A:D,4,FALSE)),"")</f>
        <v>0.20169999999999999</v>
      </c>
      <c r="M326" s="785">
        <f t="shared" si="76"/>
        <v>237.62276999999997</v>
      </c>
      <c r="N326" s="786">
        <f>IF(ISNUMBER(F326),IF(LEFT(A326,3)="Cat",VLOOKUP(A326,'Loc Configurations Seules'!R:V,5,FALSE),VLOOKUP(G326,'Loc Coefficients Location'!A:E,5,FALSE)),"")</f>
        <v>0.10589999999999999</v>
      </c>
      <c r="O326" s="785">
        <f t="shared" si="77"/>
        <v>124.76078999999999</v>
      </c>
      <c r="P326" s="786">
        <f>IF(ISNUMBER(F326),IF(LEFT(A326,3)="Cat",VLOOKUP(A326,'Loc Configurations Seules'!R:W,6,FALSE),VLOOKUP(G326,'Loc Coefficients Location'!A:F,6,FALSE)),"")</f>
        <v>7.85E-2</v>
      </c>
      <c r="Q326" s="785">
        <f t="shared" si="78"/>
        <v>92.48084999999999</v>
      </c>
      <c r="R326" s="786">
        <f>IF(ISNUMBER(F326),IF(LEFT(A326,3)="Cat",VLOOKUP(A326,'Loc Configurations Seules'!R:X,7,FALSE),VLOOKUP(G326,'Loc Coefficients Location'!A:G,7,FALSE)),"")</f>
        <v>6.4600000000000005E-2</v>
      </c>
      <c r="S326" s="785">
        <f t="shared" si="79"/>
        <v>76.105260000000001</v>
      </c>
    </row>
    <row r="327" spans="1:19" s="5" customFormat="1" x14ac:dyDescent="0.25">
      <c r="A327" s="41" t="s">
        <v>360</v>
      </c>
      <c r="B327" s="42" t="s">
        <v>361</v>
      </c>
      <c r="C327" s="43" t="s">
        <v>359</v>
      </c>
      <c r="D327" s="44">
        <v>1</v>
      </c>
      <c r="E327" s="47"/>
      <c r="F327" s="46" t="s">
        <v>5249</v>
      </c>
      <c r="G327" s="791" t="s">
        <v>9601</v>
      </c>
      <c r="H327" s="781" t="str">
        <f t="shared" si="63"/>
        <v/>
      </c>
      <c r="I327" s="782" t="str">
        <f t="shared" si="63"/>
        <v/>
      </c>
      <c r="J327" s="782" t="str">
        <f t="shared" si="63"/>
        <v/>
      </c>
      <c r="K327" s="783" t="str">
        <f t="shared" si="63"/>
        <v/>
      </c>
      <c r="L327" s="784" t="str">
        <f>IF(ISNUMBER(F327),IF(LEFT(A327,3)="Cat",VLOOKUP(A327,'Loc Configurations Seules'!R:U,4,FALSE),VLOOKUP(G327,'Loc Coefficients Location'!A:D,4,FALSE)),"")</f>
        <v/>
      </c>
      <c r="M327" s="785" t="str">
        <f t="shared" si="76"/>
        <v/>
      </c>
      <c r="N327" s="786" t="str">
        <f>IF(ISNUMBER(F327),IF(LEFT(A327,3)="Cat",VLOOKUP(A327,'Loc Configurations Seules'!R:V,5,FALSE),VLOOKUP(G327,'Loc Coefficients Location'!A:E,5,FALSE)),"")</f>
        <v/>
      </c>
      <c r="O327" s="785" t="str">
        <f t="shared" si="77"/>
        <v/>
      </c>
      <c r="P327" s="786" t="str">
        <f>IF(ISNUMBER(F327),IF(LEFT(A327,3)="Cat",VLOOKUP(A327,'Loc Configurations Seules'!R:W,6,FALSE),VLOOKUP(G327,'Loc Coefficients Location'!A:F,6,FALSE)),"")</f>
        <v/>
      </c>
      <c r="Q327" s="785" t="str">
        <f t="shared" si="78"/>
        <v/>
      </c>
      <c r="R327" s="786" t="str">
        <f>IF(ISNUMBER(F327),IF(LEFT(A327,3)="Cat",VLOOKUP(A327,'Loc Configurations Seules'!R:X,7,FALSE),VLOOKUP(G327,'Loc Coefficients Location'!A:G,7,FALSE)),"")</f>
        <v/>
      </c>
      <c r="S327" s="785" t="str">
        <f t="shared" si="79"/>
        <v/>
      </c>
    </row>
    <row r="328" spans="1:19" s="5" customFormat="1" ht="38.25" x14ac:dyDescent="0.25">
      <c r="A328" s="41" t="s">
        <v>362</v>
      </c>
      <c r="B328" s="42" t="s">
        <v>363</v>
      </c>
      <c r="C328" s="43" t="s">
        <v>364</v>
      </c>
      <c r="D328" s="44">
        <v>1</v>
      </c>
      <c r="E328" s="47"/>
      <c r="F328" s="46" t="s">
        <v>5249</v>
      </c>
      <c r="G328" s="791" t="s">
        <v>9601</v>
      </c>
      <c r="H328" s="781" t="str">
        <f t="shared" ref="H328:K391" si="80">IF(ISNUMBER($F328),ROUND($F328*H$2,2),"")</f>
        <v/>
      </c>
      <c r="I328" s="782" t="str">
        <f t="shared" si="80"/>
        <v/>
      </c>
      <c r="J328" s="782" t="str">
        <f t="shared" si="80"/>
        <v/>
      </c>
      <c r="K328" s="783" t="str">
        <f t="shared" si="80"/>
        <v/>
      </c>
      <c r="L328" s="784" t="str">
        <f>IF(ISNUMBER(F328),IF(LEFT(A328,3)="Cat",VLOOKUP(A328,'Loc Configurations Seules'!R:U,4,FALSE),VLOOKUP(G328,'Loc Coefficients Location'!A:D,4,FALSE)),"")</f>
        <v/>
      </c>
      <c r="M328" s="785" t="str">
        <f t="shared" si="76"/>
        <v/>
      </c>
      <c r="N328" s="786" t="str">
        <f>IF(ISNUMBER(F328),IF(LEFT(A328,3)="Cat",VLOOKUP(A328,'Loc Configurations Seules'!R:V,5,FALSE),VLOOKUP(G328,'Loc Coefficients Location'!A:E,5,FALSE)),"")</f>
        <v/>
      </c>
      <c r="O328" s="785" t="str">
        <f t="shared" si="77"/>
        <v/>
      </c>
      <c r="P328" s="786" t="str">
        <f>IF(ISNUMBER(F328),IF(LEFT(A328,3)="Cat",VLOOKUP(A328,'Loc Configurations Seules'!R:W,6,FALSE),VLOOKUP(G328,'Loc Coefficients Location'!A:F,6,FALSE)),"")</f>
        <v/>
      </c>
      <c r="Q328" s="785" t="str">
        <f t="shared" si="78"/>
        <v/>
      </c>
      <c r="R328" s="786" t="str">
        <f>IF(ISNUMBER(F328),IF(LEFT(A328,3)="Cat",VLOOKUP(A328,'Loc Configurations Seules'!R:X,7,FALSE),VLOOKUP(G328,'Loc Coefficients Location'!A:G,7,FALSE)),"")</f>
        <v/>
      </c>
      <c r="S328" s="785" t="str">
        <f t="shared" si="79"/>
        <v/>
      </c>
    </row>
    <row r="329" spans="1:19" s="5" customFormat="1" ht="25.5" x14ac:dyDescent="0.25">
      <c r="A329" s="41" t="s">
        <v>293</v>
      </c>
      <c r="B329" s="42" t="s">
        <v>90</v>
      </c>
      <c r="C329" s="43" t="s">
        <v>91</v>
      </c>
      <c r="D329" s="44">
        <v>1</v>
      </c>
      <c r="E329" s="47"/>
      <c r="F329" s="46" t="s">
        <v>5249</v>
      </c>
      <c r="G329" s="791" t="s">
        <v>9601</v>
      </c>
      <c r="H329" s="781" t="str">
        <f t="shared" si="80"/>
        <v/>
      </c>
      <c r="I329" s="782" t="str">
        <f t="shared" si="80"/>
        <v/>
      </c>
      <c r="J329" s="782" t="str">
        <f t="shared" si="80"/>
        <v/>
      </c>
      <c r="K329" s="783" t="str">
        <f t="shared" si="80"/>
        <v/>
      </c>
      <c r="L329" s="784" t="str">
        <f>IF(ISNUMBER(F329),IF(LEFT(A329,3)="Cat",VLOOKUP(A329,'Loc Configurations Seules'!R:U,4,FALSE),VLOOKUP(G329,'Loc Coefficients Location'!A:D,4,FALSE)),"")</f>
        <v/>
      </c>
      <c r="M329" s="785" t="str">
        <f t="shared" si="76"/>
        <v/>
      </c>
      <c r="N329" s="786" t="str">
        <f>IF(ISNUMBER(F329),IF(LEFT(A329,3)="Cat",VLOOKUP(A329,'Loc Configurations Seules'!R:V,5,FALSE),VLOOKUP(G329,'Loc Coefficients Location'!A:E,5,FALSE)),"")</f>
        <v/>
      </c>
      <c r="O329" s="785" t="str">
        <f t="shared" si="77"/>
        <v/>
      </c>
      <c r="P329" s="786" t="str">
        <f>IF(ISNUMBER(F329),IF(LEFT(A329,3)="Cat",VLOOKUP(A329,'Loc Configurations Seules'!R:W,6,FALSE),VLOOKUP(G329,'Loc Coefficients Location'!A:F,6,FALSE)),"")</f>
        <v/>
      </c>
      <c r="Q329" s="785" t="str">
        <f t="shared" si="78"/>
        <v/>
      </c>
      <c r="R329" s="786" t="str">
        <f>IF(ISNUMBER(F329),IF(LEFT(A329,3)="Cat",VLOOKUP(A329,'Loc Configurations Seules'!R:X,7,FALSE),VLOOKUP(G329,'Loc Coefficients Location'!A:G,7,FALSE)),"")</f>
        <v/>
      </c>
      <c r="S329" s="785" t="str">
        <f t="shared" si="79"/>
        <v/>
      </c>
    </row>
    <row r="330" spans="1:19" s="5" customFormat="1" x14ac:dyDescent="0.25">
      <c r="A330" s="41" t="s">
        <v>254</v>
      </c>
      <c r="B330" s="42" t="s">
        <v>365</v>
      </c>
      <c r="C330" s="43" t="s">
        <v>366</v>
      </c>
      <c r="D330" s="44">
        <v>1</v>
      </c>
      <c r="E330" s="47"/>
      <c r="F330" s="46" t="s">
        <v>5249</v>
      </c>
      <c r="G330" s="791" t="s">
        <v>9601</v>
      </c>
      <c r="H330" s="781" t="str">
        <f t="shared" si="80"/>
        <v/>
      </c>
      <c r="I330" s="782" t="str">
        <f t="shared" si="80"/>
        <v/>
      </c>
      <c r="J330" s="782" t="str">
        <f t="shared" si="80"/>
        <v/>
      </c>
      <c r="K330" s="783" t="str">
        <f t="shared" si="80"/>
        <v/>
      </c>
      <c r="L330" s="784" t="str">
        <f>IF(ISNUMBER(F330),IF(LEFT(A330,3)="Cat",VLOOKUP(A330,'Loc Configurations Seules'!R:U,4,FALSE),VLOOKUP(G330,'Loc Coefficients Location'!A:D,4,FALSE)),"")</f>
        <v/>
      </c>
      <c r="M330" s="785" t="str">
        <f t="shared" si="76"/>
        <v/>
      </c>
      <c r="N330" s="786" t="str">
        <f>IF(ISNUMBER(F330),IF(LEFT(A330,3)="Cat",VLOOKUP(A330,'Loc Configurations Seules'!R:V,5,FALSE),VLOOKUP(G330,'Loc Coefficients Location'!A:E,5,FALSE)),"")</f>
        <v/>
      </c>
      <c r="O330" s="785" t="str">
        <f t="shared" si="77"/>
        <v/>
      </c>
      <c r="P330" s="786" t="str">
        <f>IF(ISNUMBER(F330),IF(LEFT(A330,3)="Cat",VLOOKUP(A330,'Loc Configurations Seules'!R:W,6,FALSE),VLOOKUP(G330,'Loc Coefficients Location'!A:F,6,FALSE)),"")</f>
        <v/>
      </c>
      <c r="Q330" s="785" t="str">
        <f t="shared" si="78"/>
        <v/>
      </c>
      <c r="R330" s="786" t="str">
        <f>IF(ISNUMBER(F330),IF(LEFT(A330,3)="Cat",VLOOKUP(A330,'Loc Configurations Seules'!R:X,7,FALSE),VLOOKUP(G330,'Loc Coefficients Location'!A:G,7,FALSE)),"")</f>
        <v/>
      </c>
      <c r="S330" s="785" t="str">
        <f t="shared" si="79"/>
        <v/>
      </c>
    </row>
    <row r="331" spans="1:19" s="5" customFormat="1" x14ac:dyDescent="0.25">
      <c r="A331" s="41" t="s">
        <v>367</v>
      </c>
      <c r="B331" s="42" t="s">
        <v>368</v>
      </c>
      <c r="C331" s="43" t="s">
        <v>369</v>
      </c>
      <c r="D331" s="44">
        <v>3</v>
      </c>
      <c r="E331" s="47"/>
      <c r="F331" s="46" t="s">
        <v>5249</v>
      </c>
      <c r="G331" s="791" t="s">
        <v>9601</v>
      </c>
      <c r="H331" s="781" t="str">
        <f t="shared" si="80"/>
        <v/>
      </c>
      <c r="I331" s="782" t="str">
        <f t="shared" si="80"/>
        <v/>
      </c>
      <c r="J331" s="782" t="str">
        <f t="shared" si="80"/>
        <v/>
      </c>
      <c r="K331" s="783" t="str">
        <f t="shared" si="80"/>
        <v/>
      </c>
      <c r="L331" s="784" t="str">
        <f>IF(ISNUMBER(F331),IF(LEFT(A331,3)="Cat",VLOOKUP(A331,'Loc Configurations Seules'!R:U,4,FALSE),VLOOKUP(G331,'Loc Coefficients Location'!A:D,4,FALSE)),"")</f>
        <v/>
      </c>
      <c r="M331" s="785" t="str">
        <f t="shared" si="76"/>
        <v/>
      </c>
      <c r="N331" s="786" t="str">
        <f>IF(ISNUMBER(F331),IF(LEFT(A331,3)="Cat",VLOOKUP(A331,'Loc Configurations Seules'!R:V,5,FALSE),VLOOKUP(G331,'Loc Coefficients Location'!A:E,5,FALSE)),"")</f>
        <v/>
      </c>
      <c r="O331" s="785" t="str">
        <f t="shared" si="77"/>
        <v/>
      </c>
      <c r="P331" s="786" t="str">
        <f>IF(ISNUMBER(F331),IF(LEFT(A331,3)="Cat",VLOOKUP(A331,'Loc Configurations Seules'!R:W,6,FALSE),VLOOKUP(G331,'Loc Coefficients Location'!A:F,6,FALSE)),"")</f>
        <v/>
      </c>
      <c r="Q331" s="785" t="str">
        <f t="shared" si="78"/>
        <v/>
      </c>
      <c r="R331" s="786" t="str">
        <f>IF(ISNUMBER(F331),IF(LEFT(A331,3)="Cat",VLOOKUP(A331,'Loc Configurations Seules'!R:X,7,FALSE),VLOOKUP(G331,'Loc Coefficients Location'!A:G,7,FALSE)),"")</f>
        <v/>
      </c>
      <c r="S331" s="785" t="str">
        <f t="shared" si="79"/>
        <v/>
      </c>
    </row>
    <row r="332" spans="1:19" s="5" customFormat="1" ht="25.5" x14ac:dyDescent="0.25">
      <c r="A332" s="41" t="s">
        <v>100</v>
      </c>
      <c r="B332" s="42" t="s">
        <v>308</v>
      </c>
      <c r="C332" s="43" t="s">
        <v>102</v>
      </c>
      <c r="D332" s="44">
        <v>1</v>
      </c>
      <c r="E332" s="47"/>
      <c r="F332" s="46" t="s">
        <v>5249</v>
      </c>
      <c r="G332" s="791" t="s">
        <v>9601</v>
      </c>
      <c r="H332" s="781" t="str">
        <f t="shared" si="80"/>
        <v/>
      </c>
      <c r="I332" s="782" t="str">
        <f t="shared" si="80"/>
        <v/>
      </c>
      <c r="J332" s="782" t="str">
        <f t="shared" si="80"/>
        <v/>
      </c>
      <c r="K332" s="783" t="str">
        <f t="shared" si="80"/>
        <v/>
      </c>
      <c r="L332" s="784" t="str">
        <f>IF(ISNUMBER(F332),IF(LEFT(A332,3)="Cat",VLOOKUP(A332,'Loc Configurations Seules'!R:U,4,FALSE),VLOOKUP(G332,'Loc Coefficients Location'!A:D,4,FALSE)),"")</f>
        <v/>
      </c>
      <c r="M332" s="785" t="str">
        <f t="shared" si="76"/>
        <v/>
      </c>
      <c r="N332" s="786" t="str">
        <f>IF(ISNUMBER(F332),IF(LEFT(A332,3)="Cat",VLOOKUP(A332,'Loc Configurations Seules'!R:V,5,FALSE),VLOOKUP(G332,'Loc Coefficients Location'!A:E,5,FALSE)),"")</f>
        <v/>
      </c>
      <c r="O332" s="785" t="str">
        <f t="shared" si="77"/>
        <v/>
      </c>
      <c r="P332" s="786" t="str">
        <f>IF(ISNUMBER(F332),IF(LEFT(A332,3)="Cat",VLOOKUP(A332,'Loc Configurations Seules'!R:W,6,FALSE),VLOOKUP(G332,'Loc Coefficients Location'!A:F,6,FALSE)),"")</f>
        <v/>
      </c>
      <c r="Q332" s="785" t="str">
        <f t="shared" si="78"/>
        <v/>
      </c>
      <c r="R332" s="786" t="str">
        <f>IF(ISNUMBER(F332),IF(LEFT(A332,3)="Cat",VLOOKUP(A332,'Loc Configurations Seules'!R:X,7,FALSE),VLOOKUP(G332,'Loc Coefficients Location'!A:G,7,FALSE)),"")</f>
        <v/>
      </c>
      <c r="S332" s="785" t="str">
        <f t="shared" si="79"/>
        <v/>
      </c>
    </row>
    <row r="333" spans="1:19" s="5" customFormat="1" ht="51" x14ac:dyDescent="0.25">
      <c r="A333" s="41" t="s">
        <v>49</v>
      </c>
      <c r="B333" s="42" t="s">
        <v>76</v>
      </c>
      <c r="C333" s="43" t="s">
        <v>51</v>
      </c>
      <c r="D333" s="44">
        <v>1</v>
      </c>
      <c r="E333" s="47"/>
      <c r="F333" s="46" t="s">
        <v>5249</v>
      </c>
      <c r="G333" s="791" t="s">
        <v>9601</v>
      </c>
      <c r="H333" s="781" t="str">
        <f t="shared" si="80"/>
        <v/>
      </c>
      <c r="I333" s="782" t="str">
        <f t="shared" si="80"/>
        <v/>
      </c>
      <c r="J333" s="782" t="str">
        <f t="shared" si="80"/>
        <v/>
      </c>
      <c r="K333" s="783" t="str">
        <f t="shared" si="80"/>
        <v/>
      </c>
      <c r="L333" s="784" t="str">
        <f>IF(ISNUMBER(F333),IF(LEFT(A333,3)="Cat",VLOOKUP(A333,'Loc Configurations Seules'!R:U,4,FALSE),VLOOKUP(G333,'Loc Coefficients Location'!A:D,4,FALSE)),"")</f>
        <v/>
      </c>
      <c r="M333" s="785" t="str">
        <f t="shared" si="76"/>
        <v/>
      </c>
      <c r="N333" s="786" t="str">
        <f>IF(ISNUMBER(F333),IF(LEFT(A333,3)="Cat",VLOOKUP(A333,'Loc Configurations Seules'!R:V,5,FALSE),VLOOKUP(G333,'Loc Coefficients Location'!A:E,5,FALSE)),"")</f>
        <v/>
      </c>
      <c r="O333" s="785" t="str">
        <f t="shared" si="77"/>
        <v/>
      </c>
      <c r="P333" s="786" t="str">
        <f>IF(ISNUMBER(F333),IF(LEFT(A333,3)="Cat",VLOOKUP(A333,'Loc Configurations Seules'!R:W,6,FALSE),VLOOKUP(G333,'Loc Coefficients Location'!A:F,6,FALSE)),"")</f>
        <v/>
      </c>
      <c r="Q333" s="785" t="str">
        <f t="shared" si="78"/>
        <v/>
      </c>
      <c r="R333" s="786" t="str">
        <f>IF(ISNUMBER(F333),IF(LEFT(A333,3)="Cat",VLOOKUP(A333,'Loc Configurations Seules'!R:X,7,FALSE),VLOOKUP(G333,'Loc Coefficients Location'!A:G,7,FALSE)),"")</f>
        <v/>
      </c>
      <c r="S333" s="785" t="str">
        <f t="shared" si="79"/>
        <v/>
      </c>
    </row>
    <row r="334" spans="1:19" s="5" customFormat="1" x14ac:dyDescent="0.25">
      <c r="A334" s="41" t="s">
        <v>5740</v>
      </c>
      <c r="B334" s="110" t="s">
        <v>5742</v>
      </c>
      <c r="C334" s="110" t="s">
        <v>3559</v>
      </c>
      <c r="D334" s="44">
        <v>0</v>
      </c>
      <c r="E334" s="47"/>
      <c r="F334" s="46" t="s">
        <v>5249</v>
      </c>
      <c r="G334" s="791" t="s">
        <v>9601</v>
      </c>
      <c r="H334" s="781" t="str">
        <f t="shared" si="80"/>
        <v/>
      </c>
      <c r="I334" s="782" t="str">
        <f t="shared" si="80"/>
        <v/>
      </c>
      <c r="J334" s="782" t="str">
        <f t="shared" si="80"/>
        <v/>
      </c>
      <c r="K334" s="783" t="str">
        <f t="shared" si="80"/>
        <v/>
      </c>
      <c r="L334" s="784" t="str">
        <f>IF(ISNUMBER(F334),IF(LEFT(A334,3)="Cat",VLOOKUP(A334,'Loc Configurations Seules'!R:U,4,FALSE),VLOOKUP(G334,'Loc Coefficients Location'!A:D,4,FALSE)),"")</f>
        <v/>
      </c>
      <c r="M334" s="785" t="str">
        <f t="shared" si="76"/>
        <v/>
      </c>
      <c r="N334" s="786" t="str">
        <f>IF(ISNUMBER(F334),IF(LEFT(A334,3)="Cat",VLOOKUP(A334,'Loc Configurations Seules'!R:V,5,FALSE),VLOOKUP(G334,'Loc Coefficients Location'!A:E,5,FALSE)),"")</f>
        <v/>
      </c>
      <c r="O334" s="785" t="str">
        <f t="shared" si="77"/>
        <v/>
      </c>
      <c r="P334" s="786" t="str">
        <f>IF(ISNUMBER(F334),IF(LEFT(A334,3)="Cat",VLOOKUP(A334,'Loc Configurations Seules'!R:W,6,FALSE),VLOOKUP(G334,'Loc Coefficients Location'!A:F,6,FALSE)),"")</f>
        <v/>
      </c>
      <c r="Q334" s="785" t="str">
        <f t="shared" si="78"/>
        <v/>
      </c>
      <c r="R334" s="786" t="str">
        <f>IF(ISNUMBER(F334),IF(LEFT(A334,3)="Cat",VLOOKUP(A334,'Loc Configurations Seules'!R:X,7,FALSE),VLOOKUP(G334,'Loc Coefficients Location'!A:G,7,FALSE)),"")</f>
        <v/>
      </c>
      <c r="S334" s="785" t="str">
        <f t="shared" si="79"/>
        <v/>
      </c>
    </row>
    <row r="335" spans="1:19" s="5" customFormat="1" x14ac:dyDescent="0.25">
      <c r="A335" s="41" t="s">
        <v>370</v>
      </c>
      <c r="B335" s="42" t="s">
        <v>371</v>
      </c>
      <c r="C335" s="43" t="s">
        <v>372</v>
      </c>
      <c r="D335" s="44">
        <v>1</v>
      </c>
      <c r="E335" s="47"/>
      <c r="F335" s="46" t="s">
        <v>5249</v>
      </c>
      <c r="G335" s="791" t="s">
        <v>9601</v>
      </c>
      <c r="H335" s="781" t="str">
        <f t="shared" si="80"/>
        <v/>
      </c>
      <c r="I335" s="782" t="str">
        <f t="shared" si="80"/>
        <v/>
      </c>
      <c r="J335" s="782" t="str">
        <f t="shared" si="80"/>
        <v/>
      </c>
      <c r="K335" s="783" t="str">
        <f t="shared" si="80"/>
        <v/>
      </c>
      <c r="L335" s="784" t="str">
        <f>IF(ISNUMBER(F335),IF(LEFT(A335,3)="Cat",VLOOKUP(A335,'Loc Configurations Seules'!R:U,4,FALSE),VLOOKUP(G335,'Loc Coefficients Location'!A:D,4,FALSE)),"")</f>
        <v/>
      </c>
      <c r="M335" s="785" t="str">
        <f t="shared" si="76"/>
        <v/>
      </c>
      <c r="N335" s="786" t="str">
        <f>IF(ISNUMBER(F335),IF(LEFT(A335,3)="Cat",VLOOKUP(A335,'Loc Configurations Seules'!R:V,5,FALSE),VLOOKUP(G335,'Loc Coefficients Location'!A:E,5,FALSE)),"")</f>
        <v/>
      </c>
      <c r="O335" s="785" t="str">
        <f t="shared" si="77"/>
        <v/>
      </c>
      <c r="P335" s="786" t="str">
        <f>IF(ISNUMBER(F335),IF(LEFT(A335,3)="Cat",VLOOKUP(A335,'Loc Configurations Seules'!R:W,6,FALSE),VLOOKUP(G335,'Loc Coefficients Location'!A:F,6,FALSE)),"")</f>
        <v/>
      </c>
      <c r="Q335" s="785" t="str">
        <f t="shared" si="78"/>
        <v/>
      </c>
      <c r="R335" s="786" t="str">
        <f>IF(ISNUMBER(F335),IF(LEFT(A335,3)="Cat",VLOOKUP(A335,'Loc Configurations Seules'!R:X,7,FALSE),VLOOKUP(G335,'Loc Coefficients Location'!A:G,7,FALSE)),"")</f>
        <v/>
      </c>
      <c r="S335" s="785" t="str">
        <f t="shared" si="79"/>
        <v/>
      </c>
    </row>
    <row r="336" spans="1:19" s="5" customFormat="1" x14ac:dyDescent="0.25">
      <c r="A336" s="41" t="s">
        <v>5743</v>
      </c>
      <c r="B336" s="42" t="s">
        <v>78</v>
      </c>
      <c r="C336" s="43" t="s">
        <v>79</v>
      </c>
      <c r="D336" s="44">
        <v>1</v>
      </c>
      <c r="E336" s="47"/>
      <c r="F336" s="46" t="s">
        <v>5249</v>
      </c>
      <c r="G336" s="791" t="s">
        <v>9601</v>
      </c>
      <c r="H336" s="781" t="str">
        <f t="shared" si="80"/>
        <v/>
      </c>
      <c r="I336" s="782" t="str">
        <f t="shared" si="80"/>
        <v/>
      </c>
      <c r="J336" s="782" t="str">
        <f t="shared" si="80"/>
        <v/>
      </c>
      <c r="K336" s="783" t="str">
        <f t="shared" si="80"/>
        <v/>
      </c>
      <c r="L336" s="784" t="str">
        <f>IF(ISNUMBER(F336),IF(LEFT(A336,3)="Cat",VLOOKUP(A336,'Loc Configurations Seules'!R:U,4,FALSE),VLOOKUP(G336,'Loc Coefficients Location'!A:D,4,FALSE)),"")</f>
        <v/>
      </c>
      <c r="M336" s="785" t="str">
        <f t="shared" si="76"/>
        <v/>
      </c>
      <c r="N336" s="786" t="str">
        <f>IF(ISNUMBER(F336),IF(LEFT(A336,3)="Cat",VLOOKUP(A336,'Loc Configurations Seules'!R:V,5,FALSE),VLOOKUP(G336,'Loc Coefficients Location'!A:E,5,FALSE)),"")</f>
        <v/>
      </c>
      <c r="O336" s="785" t="str">
        <f t="shared" si="77"/>
        <v/>
      </c>
      <c r="P336" s="786" t="str">
        <f>IF(ISNUMBER(F336),IF(LEFT(A336,3)="Cat",VLOOKUP(A336,'Loc Configurations Seules'!R:W,6,FALSE),VLOOKUP(G336,'Loc Coefficients Location'!A:F,6,FALSE)),"")</f>
        <v/>
      </c>
      <c r="Q336" s="785" t="str">
        <f t="shared" si="78"/>
        <v/>
      </c>
      <c r="R336" s="786" t="str">
        <f>IF(ISNUMBER(F336),IF(LEFT(A336,3)="Cat",VLOOKUP(A336,'Loc Configurations Seules'!R:X,7,FALSE),VLOOKUP(G336,'Loc Coefficients Location'!A:G,7,FALSE)),"")</f>
        <v/>
      </c>
      <c r="S336" s="785" t="str">
        <f t="shared" si="79"/>
        <v/>
      </c>
    </row>
    <row r="337" spans="1:19" s="5" customFormat="1" x14ac:dyDescent="0.25">
      <c r="A337" s="69" t="s">
        <v>5683</v>
      </c>
      <c r="B337" s="47" t="s">
        <v>3714</v>
      </c>
      <c r="C337" s="43" t="s">
        <v>3715</v>
      </c>
      <c r="D337" s="44">
        <v>1</v>
      </c>
      <c r="E337" s="47"/>
      <c r="F337" s="10" t="s">
        <v>5249</v>
      </c>
      <c r="G337" s="791" t="s">
        <v>9601</v>
      </c>
      <c r="H337" s="781" t="str">
        <f t="shared" si="80"/>
        <v/>
      </c>
      <c r="I337" s="782" t="str">
        <f t="shared" si="80"/>
        <v/>
      </c>
      <c r="J337" s="782" t="str">
        <f t="shared" si="80"/>
        <v/>
      </c>
      <c r="K337" s="783" t="str">
        <f t="shared" si="80"/>
        <v/>
      </c>
      <c r="L337" s="784" t="str">
        <f>IF(ISNUMBER(F337),IF(LEFT(A337,3)="Cat",VLOOKUP(A337,'Loc Configurations Seules'!R:U,4,FALSE),VLOOKUP(G337,'Loc Coefficients Location'!A:D,4,FALSE)),"")</f>
        <v/>
      </c>
      <c r="M337" s="785" t="str">
        <f t="shared" si="76"/>
        <v/>
      </c>
      <c r="N337" s="786" t="str">
        <f>IF(ISNUMBER(F337),IF(LEFT(A337,3)="Cat",VLOOKUP(A337,'Loc Configurations Seules'!R:V,5,FALSE),VLOOKUP(G337,'Loc Coefficients Location'!A:E,5,FALSE)),"")</f>
        <v/>
      </c>
      <c r="O337" s="785" t="str">
        <f t="shared" si="77"/>
        <v/>
      </c>
      <c r="P337" s="786" t="str">
        <f>IF(ISNUMBER(F337),IF(LEFT(A337,3)="Cat",VLOOKUP(A337,'Loc Configurations Seules'!R:W,6,FALSE),VLOOKUP(G337,'Loc Coefficients Location'!A:F,6,FALSE)),"")</f>
        <v/>
      </c>
      <c r="Q337" s="785" t="str">
        <f t="shared" si="78"/>
        <v/>
      </c>
      <c r="R337" s="786" t="str">
        <f>IF(ISNUMBER(F337),IF(LEFT(A337,3)="Cat",VLOOKUP(A337,'Loc Configurations Seules'!R:X,7,FALSE),VLOOKUP(G337,'Loc Coefficients Location'!A:G,7,FALSE)),"")</f>
        <v/>
      </c>
      <c r="S337" s="785" t="str">
        <f t="shared" si="79"/>
        <v/>
      </c>
    </row>
    <row r="338" spans="1:19" s="5" customFormat="1" x14ac:dyDescent="0.25">
      <c r="A338" s="41" t="s">
        <v>52</v>
      </c>
      <c r="B338" s="47" t="s">
        <v>52</v>
      </c>
      <c r="C338" s="43" t="s">
        <v>53</v>
      </c>
      <c r="D338" s="44">
        <v>1</v>
      </c>
      <c r="E338" s="47"/>
      <c r="F338" s="46" t="s">
        <v>5249</v>
      </c>
      <c r="G338" s="791" t="s">
        <v>9621</v>
      </c>
      <c r="H338" s="781" t="str">
        <f t="shared" si="80"/>
        <v/>
      </c>
      <c r="I338" s="782" t="str">
        <f t="shared" si="80"/>
        <v/>
      </c>
      <c r="J338" s="782" t="str">
        <f t="shared" si="80"/>
        <v/>
      </c>
      <c r="K338" s="783" t="str">
        <f t="shared" si="80"/>
        <v/>
      </c>
      <c r="L338" s="784" t="str">
        <f>IF(ISNUMBER(F338),IF(LEFT(A338,3)="Cat",VLOOKUP(A338,'Loc Configurations Seules'!R:U,4,FALSE),VLOOKUP(G338,'Loc Coefficients Location'!A:D,4,FALSE)),"")</f>
        <v/>
      </c>
      <c r="M338" s="785" t="str">
        <f t="shared" si="76"/>
        <v/>
      </c>
      <c r="N338" s="786" t="str">
        <f>IF(ISNUMBER(F338),IF(LEFT(A338,3)="Cat",VLOOKUP(A338,'Loc Configurations Seules'!R:V,5,FALSE),VLOOKUP(G338,'Loc Coefficients Location'!A:E,5,FALSE)),"")</f>
        <v/>
      </c>
      <c r="O338" s="785" t="str">
        <f t="shared" si="77"/>
        <v/>
      </c>
      <c r="P338" s="786" t="str">
        <f>IF(ISNUMBER(F338),IF(LEFT(A338,3)="Cat",VLOOKUP(A338,'Loc Configurations Seules'!R:W,6,FALSE),VLOOKUP(G338,'Loc Coefficients Location'!A:F,6,FALSE)),"")</f>
        <v/>
      </c>
      <c r="Q338" s="785" t="str">
        <f t="shared" si="78"/>
        <v/>
      </c>
      <c r="R338" s="786" t="str">
        <f>IF(ISNUMBER(F338),IF(LEFT(A338,3)="Cat",VLOOKUP(A338,'Loc Configurations Seules'!R:X,7,FALSE),VLOOKUP(G338,'Loc Coefficients Location'!A:G,7,FALSE)),"")</f>
        <v/>
      </c>
      <c r="S338" s="785" t="str">
        <f t="shared" si="79"/>
        <v/>
      </c>
    </row>
    <row r="339" spans="1:19" s="5" customFormat="1" x14ac:dyDescent="0.25">
      <c r="A339" s="41" t="s">
        <v>81</v>
      </c>
      <c r="B339" s="42" t="s">
        <v>55</v>
      </c>
      <c r="C339" s="43" t="s">
        <v>56</v>
      </c>
      <c r="D339" s="44">
        <v>1</v>
      </c>
      <c r="E339" s="47"/>
      <c r="F339" s="46" t="s">
        <v>5249</v>
      </c>
      <c r="G339" s="791" t="s">
        <v>9621</v>
      </c>
      <c r="H339" s="781" t="str">
        <f t="shared" si="80"/>
        <v/>
      </c>
      <c r="I339" s="782" t="str">
        <f t="shared" si="80"/>
        <v/>
      </c>
      <c r="J339" s="782" t="str">
        <f t="shared" si="80"/>
        <v/>
      </c>
      <c r="K339" s="783" t="str">
        <f t="shared" si="80"/>
        <v/>
      </c>
      <c r="L339" s="784"/>
      <c r="M339" s="785"/>
      <c r="N339" s="786"/>
      <c r="O339" s="785"/>
      <c r="P339" s="786"/>
      <c r="Q339" s="785"/>
      <c r="R339" s="786"/>
      <c r="S339" s="785"/>
    </row>
    <row r="340" spans="1:19" s="5" customFormat="1" ht="25.5" x14ac:dyDescent="0.25">
      <c r="A340" s="41" t="s">
        <v>57</v>
      </c>
      <c r="B340" s="42" t="s">
        <v>58</v>
      </c>
      <c r="C340" s="43" t="s">
        <v>59</v>
      </c>
      <c r="D340" s="44">
        <v>1</v>
      </c>
      <c r="E340" s="47"/>
      <c r="F340" s="46" t="s">
        <v>5249</v>
      </c>
      <c r="G340" s="791" t="s">
        <v>9621</v>
      </c>
      <c r="H340" s="781" t="str">
        <f t="shared" si="80"/>
        <v/>
      </c>
      <c r="I340" s="782" t="str">
        <f t="shared" si="80"/>
        <v/>
      </c>
      <c r="J340" s="782" t="str">
        <f t="shared" si="80"/>
        <v/>
      </c>
      <c r="K340" s="783" t="str">
        <f t="shared" si="80"/>
        <v/>
      </c>
      <c r="L340" s="784"/>
      <c r="M340" s="785"/>
      <c r="N340" s="786"/>
      <c r="O340" s="785"/>
      <c r="P340" s="786"/>
      <c r="Q340" s="785"/>
      <c r="R340" s="786"/>
      <c r="S340" s="785"/>
    </row>
    <row r="341" spans="1:19" s="5" customFormat="1" ht="26.25" thickBot="1" x14ac:dyDescent="0.3">
      <c r="A341" s="48" t="s">
        <v>60</v>
      </c>
      <c r="B341" s="49" t="s">
        <v>373</v>
      </c>
      <c r="C341" s="50" t="s">
        <v>374</v>
      </c>
      <c r="D341" s="51">
        <v>1</v>
      </c>
      <c r="E341" s="62"/>
      <c r="F341" s="53" t="s">
        <v>5249</v>
      </c>
      <c r="G341" s="791" t="s">
        <v>9621</v>
      </c>
      <c r="H341" s="781" t="str">
        <f t="shared" si="80"/>
        <v/>
      </c>
      <c r="I341" s="782" t="str">
        <f t="shared" si="80"/>
        <v/>
      </c>
      <c r="J341" s="782" t="str">
        <f t="shared" si="80"/>
        <v/>
      </c>
      <c r="K341" s="783" t="str">
        <f t="shared" si="80"/>
        <v/>
      </c>
      <c r="L341" s="784"/>
      <c r="M341" s="785"/>
      <c r="N341" s="786"/>
      <c r="O341" s="785"/>
      <c r="P341" s="786"/>
      <c r="Q341" s="785"/>
      <c r="R341" s="786"/>
      <c r="S341" s="785"/>
    </row>
    <row r="342" spans="1:19" s="5" customFormat="1" ht="15.75" thickBot="1" x14ac:dyDescent="0.3">
      <c r="A342" s="63"/>
      <c r="B342" s="64"/>
      <c r="C342" s="65"/>
      <c r="D342" s="66"/>
      <c r="E342" s="102"/>
      <c r="F342" s="68" t="s">
        <v>5249</v>
      </c>
      <c r="G342" s="791" t="s">
        <v>9527</v>
      </c>
      <c r="H342" s="781" t="str">
        <f t="shared" si="80"/>
        <v/>
      </c>
      <c r="I342" s="782" t="str">
        <f t="shared" si="80"/>
        <v/>
      </c>
      <c r="J342" s="782" t="str">
        <f t="shared" si="80"/>
        <v/>
      </c>
      <c r="K342" s="783" t="str">
        <f t="shared" si="80"/>
        <v/>
      </c>
      <c r="L342" s="784" t="str">
        <f>IF(ISNUMBER(F342),IF(LEFT(A342,3)="Cat",VLOOKUP(A342,'Loc Configurations Seules'!R:U,4,FALSE),VLOOKUP(G342,'Loc Coefficients Location'!A:D,4,FALSE)),"")</f>
        <v/>
      </c>
      <c r="M342" s="785" t="str">
        <f t="shared" ref="M342:M354" si="81">IF(ISNUMBER(L342),L342*$F342,"")</f>
        <v/>
      </c>
      <c r="N342" s="786" t="str">
        <f>IF(ISNUMBER(F342),IF(LEFT(A342,3)="Cat",VLOOKUP(A342,'Loc Configurations Seules'!R:V,5,FALSE),VLOOKUP(G342,'Loc Coefficients Location'!A:E,5,FALSE)),"")</f>
        <v/>
      </c>
      <c r="O342" s="785" t="str">
        <f t="shared" ref="O342:O354" si="82">IF(ISNUMBER(N342),N342*$F342,"")</f>
        <v/>
      </c>
      <c r="P342" s="786" t="str">
        <f>IF(ISNUMBER(F342),IF(LEFT(A342,3)="Cat",VLOOKUP(A342,'Loc Configurations Seules'!R:W,6,FALSE),VLOOKUP(G342,'Loc Coefficients Location'!A:F,6,FALSE)),"")</f>
        <v/>
      </c>
      <c r="Q342" s="785" t="str">
        <f t="shared" ref="Q342:Q354" si="83">IF(ISNUMBER(P342),P342*$F342,"")</f>
        <v/>
      </c>
      <c r="R342" s="786" t="str">
        <f>IF(ISNUMBER(F342),IF(LEFT(A342,3)="Cat",VLOOKUP(A342,'Loc Configurations Seules'!R:X,7,FALSE),VLOOKUP(G342,'Loc Coefficients Location'!A:G,7,FALSE)),"")</f>
        <v/>
      </c>
      <c r="S342" s="785" t="str">
        <f t="shared" ref="S342:S354" si="84">IF(ISNUMBER(R342),R342*$F342,"")</f>
        <v/>
      </c>
    </row>
    <row r="343" spans="1:19" s="5" customFormat="1" x14ac:dyDescent="0.25">
      <c r="A343" s="35" t="s">
        <v>375</v>
      </c>
      <c r="B343" s="36" t="s">
        <v>5744</v>
      </c>
      <c r="C343" s="37" t="s">
        <v>376</v>
      </c>
      <c r="D343" s="38"/>
      <c r="E343" s="39"/>
      <c r="F343" s="40">
        <v>1277.8499999999999</v>
      </c>
      <c r="G343" s="791" t="s">
        <v>9527</v>
      </c>
      <c r="H343" s="781">
        <f t="shared" si="80"/>
        <v>337.26</v>
      </c>
      <c r="I343" s="782">
        <f t="shared" si="80"/>
        <v>171.04</v>
      </c>
      <c r="J343" s="782">
        <f t="shared" si="80"/>
        <v>116.73</v>
      </c>
      <c r="K343" s="783">
        <f t="shared" si="80"/>
        <v>89.78</v>
      </c>
      <c r="L343" s="784">
        <f>IF(ISNUMBER(F343),IF(LEFT(A343,3)="Cat",VLOOKUP(A343,'Loc Configurations Seules'!R:U,4,FALSE),VLOOKUP(G343,'Loc Coefficients Location'!A:D,4,FALSE)),"")</f>
        <v>0.20250000000000001</v>
      </c>
      <c r="M343" s="785">
        <f t="shared" si="81"/>
        <v>258.76462500000002</v>
      </c>
      <c r="N343" s="786">
        <f>IF(ISNUMBER(F343),IF(LEFT(A343,3)="Cat",VLOOKUP(A343,'Loc Configurations Seules'!R:V,5,FALSE),VLOOKUP(G343,'Loc Coefficients Location'!A:E,5,FALSE)),"")</f>
        <v>0.1062</v>
      </c>
      <c r="O343" s="785">
        <f t="shared" si="82"/>
        <v>135.70767000000001</v>
      </c>
      <c r="P343" s="786">
        <f>IF(ISNUMBER(F343),IF(LEFT(A343,3)="Cat",VLOOKUP(A343,'Loc Configurations Seules'!R:W,6,FALSE),VLOOKUP(G343,'Loc Coefficients Location'!A:F,6,FALSE)),"")</f>
        <v>7.8700000000000006E-2</v>
      </c>
      <c r="Q343" s="785">
        <f t="shared" si="83"/>
        <v>100.566795</v>
      </c>
      <c r="R343" s="786">
        <f>IF(ISNUMBER(F343),IF(LEFT(A343,3)="Cat",VLOOKUP(A343,'Loc Configurations Seules'!R:X,7,FALSE),VLOOKUP(G343,'Loc Coefficients Location'!A:G,7,FALSE)),"")</f>
        <v>6.4699999999999994E-2</v>
      </c>
      <c r="S343" s="785">
        <f t="shared" si="84"/>
        <v>82.676894999999988</v>
      </c>
    </row>
    <row r="344" spans="1:19" s="5" customFormat="1" x14ac:dyDescent="0.25">
      <c r="A344" s="41" t="s">
        <v>234</v>
      </c>
      <c r="B344" s="42" t="s">
        <v>377</v>
      </c>
      <c r="C344" s="43" t="s">
        <v>376</v>
      </c>
      <c r="D344" s="44">
        <v>1</v>
      </c>
      <c r="E344" s="47"/>
      <c r="F344" s="46" t="s">
        <v>5249</v>
      </c>
      <c r="G344" s="791" t="s">
        <v>9601</v>
      </c>
      <c r="H344" s="781" t="str">
        <f t="shared" si="80"/>
        <v/>
      </c>
      <c r="I344" s="782" t="str">
        <f t="shared" si="80"/>
        <v/>
      </c>
      <c r="J344" s="782" t="str">
        <f t="shared" si="80"/>
        <v/>
      </c>
      <c r="K344" s="783" t="str">
        <f t="shared" si="80"/>
        <v/>
      </c>
      <c r="L344" s="784" t="str">
        <f>IF(ISNUMBER(F344),IF(LEFT(A344,3)="Cat",VLOOKUP(A344,'Loc Configurations Seules'!R:U,4,FALSE),VLOOKUP(G344,'Loc Coefficients Location'!A:D,4,FALSE)),"")</f>
        <v/>
      </c>
      <c r="M344" s="785" t="str">
        <f t="shared" si="81"/>
        <v/>
      </c>
      <c r="N344" s="786" t="str">
        <f>IF(ISNUMBER(F344),IF(LEFT(A344,3)="Cat",VLOOKUP(A344,'Loc Configurations Seules'!R:V,5,FALSE),VLOOKUP(G344,'Loc Coefficients Location'!A:E,5,FALSE)),"")</f>
        <v/>
      </c>
      <c r="O344" s="785" t="str">
        <f t="shared" si="82"/>
        <v/>
      </c>
      <c r="P344" s="786" t="str">
        <f>IF(ISNUMBER(F344),IF(LEFT(A344,3)="Cat",VLOOKUP(A344,'Loc Configurations Seules'!R:W,6,FALSE),VLOOKUP(G344,'Loc Coefficients Location'!A:F,6,FALSE)),"")</f>
        <v/>
      </c>
      <c r="Q344" s="785" t="str">
        <f t="shared" si="83"/>
        <v/>
      </c>
      <c r="R344" s="786" t="str">
        <f>IF(ISNUMBER(F344),IF(LEFT(A344,3)="Cat",VLOOKUP(A344,'Loc Configurations Seules'!R:X,7,FALSE),VLOOKUP(G344,'Loc Coefficients Location'!A:G,7,FALSE)),"")</f>
        <v/>
      </c>
      <c r="S344" s="785" t="str">
        <f t="shared" si="84"/>
        <v/>
      </c>
    </row>
    <row r="345" spans="1:19" s="5" customFormat="1" ht="25.5" x14ac:dyDescent="0.25">
      <c r="A345" s="41" t="s">
        <v>378</v>
      </c>
      <c r="B345" s="42" t="s">
        <v>328</v>
      </c>
      <c r="C345" s="43" t="s">
        <v>329</v>
      </c>
      <c r="D345" s="44">
        <v>1</v>
      </c>
      <c r="E345" s="47"/>
      <c r="F345" s="46" t="s">
        <v>5249</v>
      </c>
      <c r="G345" s="791" t="s">
        <v>9601</v>
      </c>
      <c r="H345" s="781" t="str">
        <f t="shared" si="80"/>
        <v/>
      </c>
      <c r="I345" s="782" t="str">
        <f t="shared" si="80"/>
        <v/>
      </c>
      <c r="J345" s="782" t="str">
        <f t="shared" si="80"/>
        <v/>
      </c>
      <c r="K345" s="783" t="str">
        <f t="shared" si="80"/>
        <v/>
      </c>
      <c r="L345" s="784" t="str">
        <f>IF(ISNUMBER(F345),IF(LEFT(A345,3)="Cat",VLOOKUP(A345,'Loc Configurations Seules'!R:U,4,FALSE),VLOOKUP(G345,'Loc Coefficients Location'!A:D,4,FALSE)),"")</f>
        <v/>
      </c>
      <c r="M345" s="785" t="str">
        <f t="shared" si="81"/>
        <v/>
      </c>
      <c r="N345" s="786" t="str">
        <f>IF(ISNUMBER(F345),IF(LEFT(A345,3)="Cat",VLOOKUP(A345,'Loc Configurations Seules'!R:V,5,FALSE),VLOOKUP(G345,'Loc Coefficients Location'!A:E,5,FALSE)),"")</f>
        <v/>
      </c>
      <c r="O345" s="785" t="str">
        <f t="shared" si="82"/>
        <v/>
      </c>
      <c r="P345" s="786" t="str">
        <f>IF(ISNUMBER(F345),IF(LEFT(A345,3)="Cat",VLOOKUP(A345,'Loc Configurations Seules'!R:W,6,FALSE),VLOOKUP(G345,'Loc Coefficients Location'!A:F,6,FALSE)),"")</f>
        <v/>
      </c>
      <c r="Q345" s="785" t="str">
        <f t="shared" si="83"/>
        <v/>
      </c>
      <c r="R345" s="786" t="str">
        <f>IF(ISNUMBER(F345),IF(LEFT(A345,3)="Cat",VLOOKUP(A345,'Loc Configurations Seules'!R:X,7,FALSE),VLOOKUP(G345,'Loc Coefficients Location'!A:G,7,FALSE)),"")</f>
        <v/>
      </c>
      <c r="S345" s="785" t="str">
        <f t="shared" si="84"/>
        <v/>
      </c>
    </row>
    <row r="346" spans="1:19" s="5" customFormat="1" ht="25.5" x14ac:dyDescent="0.25">
      <c r="A346" s="41" t="s">
        <v>5431</v>
      </c>
      <c r="B346" s="42" t="s">
        <v>330</v>
      </c>
      <c r="C346" s="43" t="s">
        <v>331</v>
      </c>
      <c r="D346" s="44">
        <v>2</v>
      </c>
      <c r="E346" s="47"/>
      <c r="F346" s="46" t="s">
        <v>5249</v>
      </c>
      <c r="G346" s="791" t="s">
        <v>9601</v>
      </c>
      <c r="H346" s="781" t="str">
        <f t="shared" si="80"/>
        <v/>
      </c>
      <c r="I346" s="782" t="str">
        <f t="shared" si="80"/>
        <v/>
      </c>
      <c r="J346" s="782" t="str">
        <f t="shared" si="80"/>
        <v/>
      </c>
      <c r="K346" s="783" t="str">
        <f t="shared" si="80"/>
        <v/>
      </c>
      <c r="L346" s="784" t="str">
        <f>IF(ISNUMBER(F346),IF(LEFT(A346,3)="Cat",VLOOKUP(A346,'Loc Configurations Seules'!R:U,4,FALSE),VLOOKUP(G346,'Loc Coefficients Location'!A:D,4,FALSE)),"")</f>
        <v/>
      </c>
      <c r="M346" s="785" t="str">
        <f t="shared" si="81"/>
        <v/>
      </c>
      <c r="N346" s="786" t="str">
        <f>IF(ISNUMBER(F346),IF(LEFT(A346,3)="Cat",VLOOKUP(A346,'Loc Configurations Seules'!R:V,5,FALSE),VLOOKUP(G346,'Loc Coefficients Location'!A:E,5,FALSE)),"")</f>
        <v/>
      </c>
      <c r="O346" s="785" t="str">
        <f t="shared" si="82"/>
        <v/>
      </c>
      <c r="P346" s="786" t="str">
        <f>IF(ISNUMBER(F346),IF(LEFT(A346,3)="Cat",VLOOKUP(A346,'Loc Configurations Seules'!R:W,6,FALSE),VLOOKUP(G346,'Loc Coefficients Location'!A:F,6,FALSE)),"")</f>
        <v/>
      </c>
      <c r="Q346" s="785" t="str">
        <f t="shared" si="83"/>
        <v/>
      </c>
      <c r="R346" s="786" t="str">
        <f>IF(ISNUMBER(F346),IF(LEFT(A346,3)="Cat",VLOOKUP(A346,'Loc Configurations Seules'!R:X,7,FALSE),VLOOKUP(G346,'Loc Coefficients Location'!A:G,7,FALSE)),"")</f>
        <v/>
      </c>
      <c r="S346" s="785" t="str">
        <f t="shared" si="84"/>
        <v/>
      </c>
    </row>
    <row r="347" spans="1:19" s="5" customFormat="1" x14ac:dyDescent="0.25">
      <c r="A347" s="41" t="s">
        <v>337</v>
      </c>
      <c r="B347" s="42" t="s">
        <v>98</v>
      </c>
      <c r="C347" s="43" t="s">
        <v>99</v>
      </c>
      <c r="D347" s="44">
        <v>1</v>
      </c>
      <c r="E347" s="47"/>
      <c r="F347" s="46" t="s">
        <v>5249</v>
      </c>
      <c r="G347" s="791" t="s">
        <v>9601</v>
      </c>
      <c r="H347" s="781" t="str">
        <f t="shared" si="80"/>
        <v/>
      </c>
      <c r="I347" s="782" t="str">
        <f t="shared" si="80"/>
        <v/>
      </c>
      <c r="J347" s="782" t="str">
        <f t="shared" si="80"/>
        <v/>
      </c>
      <c r="K347" s="783" t="str">
        <f t="shared" si="80"/>
        <v/>
      </c>
      <c r="L347" s="784" t="str">
        <f>IF(ISNUMBER(F347),IF(LEFT(A347,3)="Cat",VLOOKUP(A347,'Loc Configurations Seules'!R:U,4,FALSE),VLOOKUP(G347,'Loc Coefficients Location'!A:D,4,FALSE)),"")</f>
        <v/>
      </c>
      <c r="M347" s="785" t="str">
        <f t="shared" si="81"/>
        <v/>
      </c>
      <c r="N347" s="786" t="str">
        <f>IF(ISNUMBER(F347),IF(LEFT(A347,3)="Cat",VLOOKUP(A347,'Loc Configurations Seules'!R:V,5,FALSE),VLOOKUP(G347,'Loc Coefficients Location'!A:E,5,FALSE)),"")</f>
        <v/>
      </c>
      <c r="O347" s="785" t="str">
        <f t="shared" si="82"/>
        <v/>
      </c>
      <c r="P347" s="786" t="str">
        <f>IF(ISNUMBER(F347),IF(LEFT(A347,3)="Cat",VLOOKUP(A347,'Loc Configurations Seules'!R:W,6,FALSE),VLOOKUP(G347,'Loc Coefficients Location'!A:F,6,FALSE)),"")</f>
        <v/>
      </c>
      <c r="Q347" s="785" t="str">
        <f t="shared" si="83"/>
        <v/>
      </c>
      <c r="R347" s="786" t="str">
        <f>IF(ISNUMBER(F347),IF(LEFT(A347,3)="Cat",VLOOKUP(A347,'Loc Configurations Seules'!R:X,7,FALSE),VLOOKUP(G347,'Loc Coefficients Location'!A:G,7,FALSE)),"")</f>
        <v/>
      </c>
      <c r="S347" s="785" t="str">
        <f t="shared" si="84"/>
        <v/>
      </c>
    </row>
    <row r="348" spans="1:19" s="5" customFormat="1" ht="25.5" x14ac:dyDescent="0.25">
      <c r="A348" s="41" t="s">
        <v>100</v>
      </c>
      <c r="B348" s="42" t="s">
        <v>101</v>
      </c>
      <c r="C348" s="43" t="s">
        <v>102</v>
      </c>
      <c r="D348" s="44">
        <v>1</v>
      </c>
      <c r="E348" s="47"/>
      <c r="F348" s="46" t="s">
        <v>5249</v>
      </c>
      <c r="G348" s="791" t="s">
        <v>9601</v>
      </c>
      <c r="H348" s="781" t="str">
        <f t="shared" si="80"/>
        <v/>
      </c>
      <c r="I348" s="782" t="str">
        <f t="shared" si="80"/>
        <v/>
      </c>
      <c r="J348" s="782" t="str">
        <f t="shared" si="80"/>
        <v/>
      </c>
      <c r="K348" s="783" t="str">
        <f t="shared" si="80"/>
        <v/>
      </c>
      <c r="L348" s="784" t="str">
        <f>IF(ISNUMBER(F348),IF(LEFT(A348,3)="Cat",VLOOKUP(A348,'Loc Configurations Seules'!R:U,4,FALSE),VLOOKUP(G348,'Loc Coefficients Location'!A:D,4,FALSE)),"")</f>
        <v/>
      </c>
      <c r="M348" s="785" t="str">
        <f t="shared" si="81"/>
        <v/>
      </c>
      <c r="N348" s="786" t="str">
        <f>IF(ISNUMBER(F348),IF(LEFT(A348,3)="Cat",VLOOKUP(A348,'Loc Configurations Seules'!R:V,5,FALSE),VLOOKUP(G348,'Loc Coefficients Location'!A:E,5,FALSE)),"")</f>
        <v/>
      </c>
      <c r="O348" s="785" t="str">
        <f t="shared" si="82"/>
        <v/>
      </c>
      <c r="P348" s="786" t="str">
        <f>IF(ISNUMBER(F348),IF(LEFT(A348,3)="Cat",VLOOKUP(A348,'Loc Configurations Seules'!R:W,6,FALSE),VLOOKUP(G348,'Loc Coefficients Location'!A:F,6,FALSE)),"")</f>
        <v/>
      </c>
      <c r="Q348" s="785" t="str">
        <f t="shared" si="83"/>
        <v/>
      </c>
      <c r="R348" s="786" t="str">
        <f>IF(ISNUMBER(F348),IF(LEFT(A348,3)="Cat",VLOOKUP(A348,'Loc Configurations Seules'!R:X,7,FALSE),VLOOKUP(G348,'Loc Coefficients Location'!A:G,7,FALSE)),"")</f>
        <v/>
      </c>
      <c r="S348" s="785" t="str">
        <f t="shared" si="84"/>
        <v/>
      </c>
    </row>
    <row r="349" spans="1:19" s="5" customFormat="1" ht="51" x14ac:dyDescent="0.25">
      <c r="A349" s="41" t="s">
        <v>49</v>
      </c>
      <c r="B349" s="42" t="s">
        <v>76</v>
      </c>
      <c r="C349" s="43" t="s">
        <v>51</v>
      </c>
      <c r="D349" s="44">
        <v>1</v>
      </c>
      <c r="E349" s="47"/>
      <c r="F349" s="46" t="s">
        <v>5249</v>
      </c>
      <c r="G349" s="791" t="s">
        <v>9601</v>
      </c>
      <c r="H349" s="781" t="str">
        <f t="shared" si="80"/>
        <v/>
      </c>
      <c r="I349" s="782" t="str">
        <f t="shared" si="80"/>
        <v/>
      </c>
      <c r="J349" s="782" t="str">
        <f t="shared" si="80"/>
        <v/>
      </c>
      <c r="K349" s="783" t="str">
        <f t="shared" si="80"/>
        <v/>
      </c>
      <c r="L349" s="784" t="str">
        <f>IF(ISNUMBER(F349),IF(LEFT(A349,3)="Cat",VLOOKUP(A349,'Loc Configurations Seules'!R:U,4,FALSE),VLOOKUP(G349,'Loc Coefficients Location'!A:D,4,FALSE)),"")</f>
        <v/>
      </c>
      <c r="M349" s="785" t="str">
        <f t="shared" si="81"/>
        <v/>
      </c>
      <c r="N349" s="786" t="str">
        <f>IF(ISNUMBER(F349),IF(LEFT(A349,3)="Cat",VLOOKUP(A349,'Loc Configurations Seules'!R:V,5,FALSE),VLOOKUP(G349,'Loc Coefficients Location'!A:E,5,FALSE)),"")</f>
        <v/>
      </c>
      <c r="O349" s="785" t="str">
        <f t="shared" si="82"/>
        <v/>
      </c>
      <c r="P349" s="786" t="str">
        <f>IF(ISNUMBER(F349),IF(LEFT(A349,3)="Cat",VLOOKUP(A349,'Loc Configurations Seules'!R:W,6,FALSE),VLOOKUP(G349,'Loc Coefficients Location'!A:F,6,FALSE)),"")</f>
        <v/>
      </c>
      <c r="Q349" s="785" t="str">
        <f t="shared" si="83"/>
        <v/>
      </c>
      <c r="R349" s="786" t="str">
        <f>IF(ISNUMBER(F349),IF(LEFT(A349,3)="Cat",VLOOKUP(A349,'Loc Configurations Seules'!R:X,7,FALSE),VLOOKUP(G349,'Loc Coefficients Location'!A:G,7,FALSE)),"")</f>
        <v/>
      </c>
      <c r="S349" s="785" t="str">
        <f t="shared" si="84"/>
        <v/>
      </c>
    </row>
    <row r="350" spans="1:19" s="5" customFormat="1" x14ac:dyDescent="0.25">
      <c r="A350" s="41" t="s">
        <v>309</v>
      </c>
      <c r="B350" s="42" t="s">
        <v>379</v>
      </c>
      <c r="C350" s="43" t="s">
        <v>380</v>
      </c>
      <c r="D350" s="44">
        <v>1</v>
      </c>
      <c r="E350" s="47"/>
      <c r="F350" s="46" t="s">
        <v>5249</v>
      </c>
      <c r="G350" s="791" t="s">
        <v>9601</v>
      </c>
      <c r="H350" s="781" t="str">
        <f t="shared" si="80"/>
        <v/>
      </c>
      <c r="I350" s="782" t="str">
        <f t="shared" si="80"/>
        <v/>
      </c>
      <c r="J350" s="782" t="str">
        <f t="shared" si="80"/>
        <v/>
      </c>
      <c r="K350" s="783" t="str">
        <f t="shared" si="80"/>
        <v/>
      </c>
      <c r="L350" s="784" t="str">
        <f>IF(ISNUMBER(F350),IF(LEFT(A350,3)="Cat",VLOOKUP(A350,'Loc Configurations Seules'!R:U,4,FALSE),VLOOKUP(G350,'Loc Coefficients Location'!A:D,4,FALSE)),"")</f>
        <v/>
      </c>
      <c r="M350" s="785" t="str">
        <f t="shared" si="81"/>
        <v/>
      </c>
      <c r="N350" s="786" t="str">
        <f>IF(ISNUMBER(F350),IF(LEFT(A350,3)="Cat",VLOOKUP(A350,'Loc Configurations Seules'!R:V,5,FALSE),VLOOKUP(G350,'Loc Coefficients Location'!A:E,5,FALSE)),"")</f>
        <v/>
      </c>
      <c r="O350" s="785" t="str">
        <f t="shared" si="82"/>
        <v/>
      </c>
      <c r="P350" s="786" t="str">
        <f>IF(ISNUMBER(F350),IF(LEFT(A350,3)="Cat",VLOOKUP(A350,'Loc Configurations Seules'!R:W,6,FALSE),VLOOKUP(G350,'Loc Coefficients Location'!A:F,6,FALSE)),"")</f>
        <v/>
      </c>
      <c r="Q350" s="785" t="str">
        <f t="shared" si="83"/>
        <v/>
      </c>
      <c r="R350" s="786" t="str">
        <f>IF(ISNUMBER(F350),IF(LEFT(A350,3)="Cat",VLOOKUP(A350,'Loc Configurations Seules'!R:X,7,FALSE),VLOOKUP(G350,'Loc Coefficients Location'!A:G,7,FALSE)),"")</f>
        <v/>
      </c>
      <c r="S350" s="785" t="str">
        <f t="shared" si="84"/>
        <v/>
      </c>
    </row>
    <row r="351" spans="1:19" s="5" customFormat="1" x14ac:dyDescent="0.25">
      <c r="A351" s="41" t="s">
        <v>77</v>
      </c>
      <c r="B351" s="42" t="s">
        <v>78</v>
      </c>
      <c r="C351" s="43" t="s">
        <v>79</v>
      </c>
      <c r="D351" s="44">
        <v>1</v>
      </c>
      <c r="E351" s="47"/>
      <c r="F351" s="46" t="s">
        <v>5249</v>
      </c>
      <c r="G351" s="791" t="s">
        <v>9601</v>
      </c>
      <c r="H351" s="781" t="str">
        <f t="shared" si="80"/>
        <v/>
      </c>
      <c r="I351" s="782" t="str">
        <f t="shared" si="80"/>
        <v/>
      </c>
      <c r="J351" s="782" t="str">
        <f t="shared" si="80"/>
        <v/>
      </c>
      <c r="K351" s="783" t="str">
        <f t="shared" si="80"/>
        <v/>
      </c>
      <c r="L351" s="784" t="str">
        <f>IF(ISNUMBER(F351),IF(LEFT(A351,3)="Cat",VLOOKUP(A351,'Loc Configurations Seules'!R:U,4,FALSE),VLOOKUP(G351,'Loc Coefficients Location'!A:D,4,FALSE)),"")</f>
        <v/>
      </c>
      <c r="M351" s="785" t="str">
        <f t="shared" si="81"/>
        <v/>
      </c>
      <c r="N351" s="786" t="str">
        <f>IF(ISNUMBER(F351),IF(LEFT(A351,3)="Cat",VLOOKUP(A351,'Loc Configurations Seules'!R:V,5,FALSE),VLOOKUP(G351,'Loc Coefficients Location'!A:E,5,FALSE)),"")</f>
        <v/>
      </c>
      <c r="O351" s="785" t="str">
        <f t="shared" si="82"/>
        <v/>
      </c>
      <c r="P351" s="786" t="str">
        <f>IF(ISNUMBER(F351),IF(LEFT(A351,3)="Cat",VLOOKUP(A351,'Loc Configurations Seules'!R:W,6,FALSE),VLOOKUP(G351,'Loc Coefficients Location'!A:F,6,FALSE)),"")</f>
        <v/>
      </c>
      <c r="Q351" s="785" t="str">
        <f t="shared" si="83"/>
        <v/>
      </c>
      <c r="R351" s="786" t="str">
        <f>IF(ISNUMBER(F351),IF(LEFT(A351,3)="Cat",VLOOKUP(A351,'Loc Configurations Seules'!R:X,7,FALSE),VLOOKUP(G351,'Loc Coefficients Location'!A:G,7,FALSE)),"")</f>
        <v/>
      </c>
      <c r="S351" s="785" t="str">
        <f t="shared" si="84"/>
        <v/>
      </c>
    </row>
    <row r="352" spans="1:19" s="5" customFormat="1" x14ac:dyDescent="0.25">
      <c r="A352" s="41" t="s">
        <v>381</v>
      </c>
      <c r="B352" s="42" t="s">
        <v>382</v>
      </c>
      <c r="C352" s="43" t="s">
        <v>383</v>
      </c>
      <c r="D352" s="44">
        <v>1</v>
      </c>
      <c r="E352" s="47"/>
      <c r="F352" s="46" t="s">
        <v>5249</v>
      </c>
      <c r="G352" s="791" t="s">
        <v>9601</v>
      </c>
      <c r="H352" s="781" t="str">
        <f t="shared" si="80"/>
        <v/>
      </c>
      <c r="I352" s="782" t="str">
        <f t="shared" si="80"/>
        <v/>
      </c>
      <c r="J352" s="782" t="str">
        <f t="shared" si="80"/>
        <v/>
      </c>
      <c r="K352" s="783" t="str">
        <f t="shared" si="80"/>
        <v/>
      </c>
      <c r="L352" s="784" t="str">
        <f>IF(ISNUMBER(F352),IF(LEFT(A352,3)="Cat",VLOOKUP(A352,'Loc Configurations Seules'!R:U,4,FALSE),VLOOKUP(G352,'Loc Coefficients Location'!A:D,4,FALSE)),"")</f>
        <v/>
      </c>
      <c r="M352" s="785" t="str">
        <f t="shared" si="81"/>
        <v/>
      </c>
      <c r="N352" s="786" t="str">
        <f>IF(ISNUMBER(F352),IF(LEFT(A352,3)="Cat",VLOOKUP(A352,'Loc Configurations Seules'!R:V,5,FALSE),VLOOKUP(G352,'Loc Coefficients Location'!A:E,5,FALSE)),"")</f>
        <v/>
      </c>
      <c r="O352" s="785" t="str">
        <f t="shared" si="82"/>
        <v/>
      </c>
      <c r="P352" s="786" t="str">
        <f>IF(ISNUMBER(F352),IF(LEFT(A352,3)="Cat",VLOOKUP(A352,'Loc Configurations Seules'!R:W,6,FALSE),VLOOKUP(G352,'Loc Coefficients Location'!A:F,6,FALSE)),"")</f>
        <v/>
      </c>
      <c r="Q352" s="785" t="str">
        <f t="shared" si="83"/>
        <v/>
      </c>
      <c r="R352" s="786" t="str">
        <f>IF(ISNUMBER(F352),IF(LEFT(A352,3)="Cat",VLOOKUP(A352,'Loc Configurations Seules'!R:X,7,FALSE),VLOOKUP(G352,'Loc Coefficients Location'!A:G,7,FALSE)),"")</f>
        <v/>
      </c>
      <c r="S352" s="785" t="str">
        <f t="shared" si="84"/>
        <v/>
      </c>
    </row>
    <row r="353" spans="1:19" s="5" customFormat="1" x14ac:dyDescent="0.25">
      <c r="A353" s="69" t="s">
        <v>5683</v>
      </c>
      <c r="B353" s="47" t="s">
        <v>3714</v>
      </c>
      <c r="C353" s="43" t="s">
        <v>3715</v>
      </c>
      <c r="D353" s="44">
        <v>1</v>
      </c>
      <c r="E353" s="47"/>
      <c r="F353" s="10" t="s">
        <v>5249</v>
      </c>
      <c r="G353" s="791" t="s">
        <v>9601</v>
      </c>
      <c r="H353" s="781" t="str">
        <f t="shared" si="80"/>
        <v/>
      </c>
      <c r="I353" s="782" t="str">
        <f t="shared" si="80"/>
        <v/>
      </c>
      <c r="J353" s="782" t="str">
        <f t="shared" si="80"/>
        <v/>
      </c>
      <c r="K353" s="783" t="str">
        <f t="shared" si="80"/>
        <v/>
      </c>
      <c r="L353" s="784" t="str">
        <f>IF(ISNUMBER(F353),IF(LEFT(A353,3)="Cat",VLOOKUP(A353,'Loc Configurations Seules'!R:U,4,FALSE),VLOOKUP(G353,'Loc Coefficients Location'!A:D,4,FALSE)),"")</f>
        <v/>
      </c>
      <c r="M353" s="785" t="str">
        <f t="shared" si="81"/>
        <v/>
      </c>
      <c r="N353" s="786" t="str">
        <f>IF(ISNUMBER(F353),IF(LEFT(A353,3)="Cat",VLOOKUP(A353,'Loc Configurations Seules'!R:V,5,FALSE),VLOOKUP(G353,'Loc Coefficients Location'!A:E,5,FALSE)),"")</f>
        <v/>
      </c>
      <c r="O353" s="785" t="str">
        <f t="shared" si="82"/>
        <v/>
      </c>
      <c r="P353" s="786" t="str">
        <f>IF(ISNUMBER(F353),IF(LEFT(A353,3)="Cat",VLOOKUP(A353,'Loc Configurations Seules'!R:W,6,FALSE),VLOOKUP(G353,'Loc Coefficients Location'!A:F,6,FALSE)),"")</f>
        <v/>
      </c>
      <c r="Q353" s="785" t="str">
        <f t="shared" si="83"/>
        <v/>
      </c>
      <c r="R353" s="786" t="str">
        <f>IF(ISNUMBER(F353),IF(LEFT(A353,3)="Cat",VLOOKUP(A353,'Loc Configurations Seules'!R:X,7,FALSE),VLOOKUP(G353,'Loc Coefficients Location'!A:G,7,FALSE)),"")</f>
        <v/>
      </c>
      <c r="S353" s="785" t="str">
        <f t="shared" si="84"/>
        <v/>
      </c>
    </row>
    <row r="354" spans="1:19" s="5" customFormat="1" x14ac:dyDescent="0.25">
      <c r="A354" s="41" t="s">
        <v>52</v>
      </c>
      <c r="B354" s="47" t="s">
        <v>52</v>
      </c>
      <c r="C354" s="43" t="s">
        <v>53</v>
      </c>
      <c r="D354" s="44">
        <v>1</v>
      </c>
      <c r="E354" s="47"/>
      <c r="F354" s="46" t="s">
        <v>5249</v>
      </c>
      <c r="G354" s="791" t="s">
        <v>9621</v>
      </c>
      <c r="H354" s="781" t="str">
        <f t="shared" si="80"/>
        <v/>
      </c>
      <c r="I354" s="782" t="str">
        <f t="shared" si="80"/>
        <v/>
      </c>
      <c r="J354" s="782" t="str">
        <f t="shared" si="80"/>
        <v/>
      </c>
      <c r="K354" s="783" t="str">
        <f t="shared" si="80"/>
        <v/>
      </c>
      <c r="L354" s="784" t="str">
        <f>IF(ISNUMBER(F354),IF(LEFT(A354,3)="Cat",VLOOKUP(A354,'Loc Configurations Seules'!R:U,4,FALSE),VLOOKUP(G354,'Loc Coefficients Location'!A:D,4,FALSE)),"")</f>
        <v/>
      </c>
      <c r="M354" s="785" t="str">
        <f t="shared" si="81"/>
        <v/>
      </c>
      <c r="N354" s="786" t="str">
        <f>IF(ISNUMBER(F354),IF(LEFT(A354,3)="Cat",VLOOKUP(A354,'Loc Configurations Seules'!R:V,5,FALSE),VLOOKUP(G354,'Loc Coefficients Location'!A:E,5,FALSE)),"")</f>
        <v/>
      </c>
      <c r="O354" s="785" t="str">
        <f t="shared" si="82"/>
        <v/>
      </c>
      <c r="P354" s="786" t="str">
        <f>IF(ISNUMBER(F354),IF(LEFT(A354,3)="Cat",VLOOKUP(A354,'Loc Configurations Seules'!R:W,6,FALSE),VLOOKUP(G354,'Loc Coefficients Location'!A:F,6,FALSE)),"")</f>
        <v/>
      </c>
      <c r="Q354" s="785" t="str">
        <f t="shared" si="83"/>
        <v/>
      </c>
      <c r="R354" s="786" t="str">
        <f>IF(ISNUMBER(F354),IF(LEFT(A354,3)="Cat",VLOOKUP(A354,'Loc Configurations Seules'!R:X,7,FALSE),VLOOKUP(G354,'Loc Coefficients Location'!A:G,7,FALSE)),"")</f>
        <v/>
      </c>
      <c r="S354" s="785" t="str">
        <f t="shared" si="84"/>
        <v/>
      </c>
    </row>
    <row r="355" spans="1:19" s="5" customFormat="1" x14ac:dyDescent="0.25">
      <c r="A355" s="41" t="s">
        <v>81</v>
      </c>
      <c r="B355" s="42" t="s">
        <v>55</v>
      </c>
      <c r="C355" s="43" t="s">
        <v>56</v>
      </c>
      <c r="D355" s="44">
        <v>1</v>
      </c>
      <c r="E355" s="47"/>
      <c r="F355" s="46" t="s">
        <v>5249</v>
      </c>
      <c r="G355" s="791" t="s">
        <v>9621</v>
      </c>
      <c r="H355" s="781" t="str">
        <f t="shared" si="80"/>
        <v/>
      </c>
      <c r="I355" s="782" t="str">
        <f t="shared" si="80"/>
        <v/>
      </c>
      <c r="J355" s="782" t="str">
        <f t="shared" si="80"/>
        <v/>
      </c>
      <c r="K355" s="783" t="str">
        <f t="shared" si="80"/>
        <v/>
      </c>
      <c r="L355" s="784"/>
      <c r="M355" s="785"/>
      <c r="N355" s="786"/>
      <c r="O355" s="785"/>
      <c r="P355" s="786"/>
      <c r="Q355" s="785"/>
      <c r="R355" s="786"/>
      <c r="S355" s="785"/>
    </row>
    <row r="356" spans="1:19" s="5" customFormat="1" ht="25.5" x14ac:dyDescent="0.25">
      <c r="A356" s="41" t="s">
        <v>57</v>
      </c>
      <c r="B356" s="42" t="s">
        <v>58</v>
      </c>
      <c r="C356" s="43" t="s">
        <v>59</v>
      </c>
      <c r="D356" s="44">
        <v>1</v>
      </c>
      <c r="E356" s="47"/>
      <c r="F356" s="46" t="s">
        <v>5249</v>
      </c>
      <c r="G356" s="791" t="s">
        <v>9621</v>
      </c>
      <c r="H356" s="781" t="str">
        <f t="shared" si="80"/>
        <v/>
      </c>
      <c r="I356" s="782" t="str">
        <f t="shared" si="80"/>
        <v/>
      </c>
      <c r="J356" s="782" t="str">
        <f t="shared" si="80"/>
        <v/>
      </c>
      <c r="K356" s="783" t="str">
        <f t="shared" si="80"/>
        <v/>
      </c>
      <c r="L356" s="784"/>
      <c r="M356" s="785"/>
      <c r="N356" s="786"/>
      <c r="O356" s="785"/>
      <c r="P356" s="786"/>
      <c r="Q356" s="785"/>
      <c r="R356" s="786"/>
      <c r="S356" s="785"/>
    </row>
    <row r="357" spans="1:19" s="5" customFormat="1" ht="26.25" thickBot="1" x14ac:dyDescent="0.3">
      <c r="A357" s="48" t="s">
        <v>60</v>
      </c>
      <c r="B357" s="49" t="s">
        <v>384</v>
      </c>
      <c r="C357" s="50" t="s">
        <v>385</v>
      </c>
      <c r="D357" s="51">
        <v>1</v>
      </c>
      <c r="E357" s="62"/>
      <c r="F357" s="53" t="s">
        <v>5249</v>
      </c>
      <c r="G357" s="791" t="s">
        <v>9621</v>
      </c>
      <c r="H357" s="781" t="str">
        <f t="shared" si="80"/>
        <v/>
      </c>
      <c r="I357" s="782" t="str">
        <f t="shared" si="80"/>
        <v/>
      </c>
      <c r="J357" s="782" t="str">
        <f t="shared" si="80"/>
        <v/>
      </c>
      <c r="K357" s="783" t="str">
        <f t="shared" si="80"/>
        <v/>
      </c>
      <c r="L357" s="784"/>
      <c r="M357" s="785"/>
      <c r="N357" s="786"/>
      <c r="O357" s="785"/>
      <c r="P357" s="786"/>
      <c r="Q357" s="785"/>
      <c r="R357" s="786"/>
      <c r="S357" s="785"/>
    </row>
    <row r="358" spans="1:19" s="5" customFormat="1" ht="15.75" thickBot="1" x14ac:dyDescent="0.3">
      <c r="A358" s="63"/>
      <c r="B358" s="64"/>
      <c r="C358" s="65"/>
      <c r="D358" s="66"/>
      <c r="E358" s="102"/>
      <c r="F358" s="68" t="s">
        <v>5249</v>
      </c>
      <c r="G358" s="791" t="s">
        <v>9527</v>
      </c>
      <c r="H358" s="781" t="str">
        <f t="shared" si="80"/>
        <v/>
      </c>
      <c r="I358" s="782" t="str">
        <f t="shared" si="80"/>
        <v/>
      </c>
      <c r="J358" s="782" t="str">
        <f t="shared" si="80"/>
        <v/>
      </c>
      <c r="K358" s="783" t="str">
        <f t="shared" si="80"/>
        <v/>
      </c>
      <c r="L358" s="784" t="str">
        <f>IF(ISNUMBER(F358),IF(LEFT(A358,3)="Cat",VLOOKUP(A358,'Loc Configurations Seules'!R:U,4,FALSE),VLOOKUP(G358,'Loc Coefficients Location'!A:D,4,FALSE)),"")</f>
        <v/>
      </c>
      <c r="M358" s="785" t="str">
        <f t="shared" ref="M358:M369" si="85">IF(ISNUMBER(L358),L358*$F358,"")</f>
        <v/>
      </c>
      <c r="N358" s="786" t="str">
        <f>IF(ISNUMBER(F358),IF(LEFT(A358,3)="Cat",VLOOKUP(A358,'Loc Configurations Seules'!R:V,5,FALSE),VLOOKUP(G358,'Loc Coefficients Location'!A:E,5,FALSE)),"")</f>
        <v/>
      </c>
      <c r="O358" s="785" t="str">
        <f t="shared" ref="O358:O369" si="86">IF(ISNUMBER(N358),N358*$F358,"")</f>
        <v/>
      </c>
      <c r="P358" s="786" t="str">
        <f>IF(ISNUMBER(F358),IF(LEFT(A358,3)="Cat",VLOOKUP(A358,'Loc Configurations Seules'!R:W,6,FALSE),VLOOKUP(G358,'Loc Coefficients Location'!A:F,6,FALSE)),"")</f>
        <v/>
      </c>
      <c r="Q358" s="785" t="str">
        <f t="shared" ref="Q358:Q369" si="87">IF(ISNUMBER(P358),P358*$F358,"")</f>
        <v/>
      </c>
      <c r="R358" s="786" t="str">
        <f>IF(ISNUMBER(F358),IF(LEFT(A358,3)="Cat",VLOOKUP(A358,'Loc Configurations Seules'!R:X,7,FALSE),VLOOKUP(G358,'Loc Coefficients Location'!A:G,7,FALSE)),"")</f>
        <v/>
      </c>
      <c r="S358" s="785" t="str">
        <f t="shared" ref="S358:S369" si="88">IF(ISNUMBER(R358),R358*$F358,"")</f>
        <v/>
      </c>
    </row>
    <row r="359" spans="1:19" s="5" customFormat="1" x14ac:dyDescent="0.25">
      <c r="A359" s="35" t="s">
        <v>386</v>
      </c>
      <c r="B359" s="36" t="s">
        <v>5745</v>
      </c>
      <c r="C359" s="37" t="s">
        <v>387</v>
      </c>
      <c r="D359" s="38"/>
      <c r="E359" s="39"/>
      <c r="F359" s="40">
        <v>1761.9</v>
      </c>
      <c r="G359" s="791" t="s">
        <v>9527</v>
      </c>
      <c r="H359" s="781">
        <f t="shared" si="80"/>
        <v>465.01</v>
      </c>
      <c r="I359" s="782">
        <f t="shared" si="80"/>
        <v>235.84</v>
      </c>
      <c r="J359" s="782">
        <f t="shared" si="80"/>
        <v>160.94999999999999</v>
      </c>
      <c r="K359" s="783">
        <f t="shared" si="80"/>
        <v>123.79</v>
      </c>
      <c r="L359" s="784">
        <f>IF(ISNUMBER(F359),IF(LEFT(A359,3)="Cat",VLOOKUP(A359,'Loc Configurations Seules'!R:U,4,FALSE),VLOOKUP(G359,'Loc Coefficients Location'!A:D,4,FALSE)),"")</f>
        <v>0.19670000000000001</v>
      </c>
      <c r="M359" s="785">
        <f t="shared" si="85"/>
        <v>346.56573000000003</v>
      </c>
      <c r="N359" s="786">
        <f>IF(ISNUMBER(F359),IF(LEFT(A359,3)="Cat",VLOOKUP(A359,'Loc Configurations Seules'!R:V,5,FALSE),VLOOKUP(G359,'Loc Coefficients Location'!A:E,5,FALSE)),"")</f>
        <v>0.1036</v>
      </c>
      <c r="O359" s="785">
        <f t="shared" si="86"/>
        <v>182.53283999999999</v>
      </c>
      <c r="P359" s="786">
        <f>IF(ISNUMBER(F359),IF(LEFT(A359,3)="Cat",VLOOKUP(A359,'Loc Configurations Seules'!R:W,6,FALSE),VLOOKUP(G359,'Loc Coefficients Location'!A:F,6,FALSE)),"")</f>
        <v>7.7499999999999999E-2</v>
      </c>
      <c r="Q359" s="785">
        <f t="shared" si="87"/>
        <v>136.54725000000002</v>
      </c>
      <c r="R359" s="786">
        <f>IF(ISNUMBER(F359),IF(LEFT(A359,3)="Cat",VLOOKUP(A359,'Loc Configurations Seules'!R:X,7,FALSE),VLOOKUP(G359,'Loc Coefficients Location'!A:G,7,FALSE)),"")</f>
        <v>6.4199999999999993E-2</v>
      </c>
      <c r="S359" s="785">
        <f t="shared" si="88"/>
        <v>113.11398</v>
      </c>
    </row>
    <row r="360" spans="1:19" s="5" customFormat="1" x14ac:dyDescent="0.25">
      <c r="A360" s="41" t="s">
        <v>288</v>
      </c>
      <c r="B360" s="42" t="s">
        <v>388</v>
      </c>
      <c r="C360" s="43" t="s">
        <v>387</v>
      </c>
      <c r="D360" s="44">
        <v>1</v>
      </c>
      <c r="E360" s="47"/>
      <c r="F360" s="46" t="s">
        <v>5249</v>
      </c>
      <c r="G360" s="791" t="s">
        <v>9601</v>
      </c>
      <c r="H360" s="781" t="str">
        <f t="shared" si="80"/>
        <v/>
      </c>
      <c r="I360" s="782" t="str">
        <f t="shared" si="80"/>
        <v/>
      </c>
      <c r="J360" s="782" t="str">
        <f t="shared" si="80"/>
        <v/>
      </c>
      <c r="K360" s="783" t="str">
        <f t="shared" si="80"/>
        <v/>
      </c>
      <c r="L360" s="784" t="str">
        <f>IF(ISNUMBER(F360),IF(LEFT(A360,3)="Cat",VLOOKUP(A360,'Loc Configurations Seules'!R:U,4,FALSE),VLOOKUP(G360,'Loc Coefficients Location'!A:D,4,FALSE)),"")</f>
        <v/>
      </c>
      <c r="M360" s="785" t="str">
        <f t="shared" si="85"/>
        <v/>
      </c>
      <c r="N360" s="786" t="str">
        <f>IF(ISNUMBER(F360),IF(LEFT(A360,3)="Cat",VLOOKUP(A360,'Loc Configurations Seules'!R:V,5,FALSE),VLOOKUP(G360,'Loc Coefficients Location'!A:E,5,FALSE)),"")</f>
        <v/>
      </c>
      <c r="O360" s="785" t="str">
        <f t="shared" si="86"/>
        <v/>
      </c>
      <c r="P360" s="786" t="str">
        <f>IF(ISNUMBER(F360),IF(LEFT(A360,3)="Cat",VLOOKUP(A360,'Loc Configurations Seules'!R:W,6,FALSE),VLOOKUP(G360,'Loc Coefficients Location'!A:F,6,FALSE)),"")</f>
        <v/>
      </c>
      <c r="Q360" s="785" t="str">
        <f t="shared" si="87"/>
        <v/>
      </c>
      <c r="R360" s="786" t="str">
        <f>IF(ISNUMBER(F360),IF(LEFT(A360,3)="Cat",VLOOKUP(A360,'Loc Configurations Seules'!R:X,7,FALSE),VLOOKUP(G360,'Loc Coefficients Location'!A:G,7,FALSE)),"")</f>
        <v/>
      </c>
      <c r="S360" s="785" t="str">
        <f t="shared" si="88"/>
        <v/>
      </c>
    </row>
    <row r="361" spans="1:19" s="5" customFormat="1" ht="25.5" x14ac:dyDescent="0.25">
      <c r="A361" s="41" t="s">
        <v>389</v>
      </c>
      <c r="B361" s="42" t="s">
        <v>390</v>
      </c>
      <c r="C361" s="43" t="s">
        <v>391</v>
      </c>
      <c r="D361" s="44">
        <v>1</v>
      </c>
      <c r="E361" s="47"/>
      <c r="F361" s="46" t="s">
        <v>5249</v>
      </c>
      <c r="G361" s="791" t="s">
        <v>9601</v>
      </c>
      <c r="H361" s="781" t="str">
        <f t="shared" si="80"/>
        <v/>
      </c>
      <c r="I361" s="782" t="str">
        <f t="shared" si="80"/>
        <v/>
      </c>
      <c r="J361" s="782" t="str">
        <f t="shared" si="80"/>
        <v/>
      </c>
      <c r="K361" s="783" t="str">
        <f t="shared" si="80"/>
        <v/>
      </c>
      <c r="L361" s="784" t="str">
        <f>IF(ISNUMBER(F361),IF(LEFT(A361,3)="Cat",VLOOKUP(A361,'Loc Configurations Seules'!R:U,4,FALSE),VLOOKUP(G361,'Loc Coefficients Location'!A:D,4,FALSE)),"")</f>
        <v/>
      </c>
      <c r="M361" s="785" t="str">
        <f t="shared" si="85"/>
        <v/>
      </c>
      <c r="N361" s="786" t="str">
        <f>IF(ISNUMBER(F361),IF(LEFT(A361,3)="Cat",VLOOKUP(A361,'Loc Configurations Seules'!R:V,5,FALSE),VLOOKUP(G361,'Loc Coefficients Location'!A:E,5,FALSE)),"")</f>
        <v/>
      </c>
      <c r="O361" s="785" t="str">
        <f t="shared" si="86"/>
        <v/>
      </c>
      <c r="P361" s="786" t="str">
        <f>IF(ISNUMBER(F361),IF(LEFT(A361,3)="Cat",VLOOKUP(A361,'Loc Configurations Seules'!R:W,6,FALSE),VLOOKUP(G361,'Loc Coefficients Location'!A:F,6,FALSE)),"")</f>
        <v/>
      </c>
      <c r="Q361" s="785" t="str">
        <f t="shared" si="87"/>
        <v/>
      </c>
      <c r="R361" s="786" t="str">
        <f>IF(ISNUMBER(F361),IF(LEFT(A361,3)="Cat",VLOOKUP(A361,'Loc Configurations Seules'!R:X,7,FALSE),VLOOKUP(G361,'Loc Coefficients Location'!A:G,7,FALSE)),"")</f>
        <v/>
      </c>
      <c r="S361" s="785" t="str">
        <f t="shared" si="88"/>
        <v/>
      </c>
    </row>
    <row r="362" spans="1:19" s="5" customFormat="1" x14ac:dyDescent="0.25">
      <c r="A362" s="41" t="s">
        <v>309</v>
      </c>
      <c r="B362" s="42" t="s">
        <v>392</v>
      </c>
      <c r="C362" s="43" t="s">
        <v>393</v>
      </c>
      <c r="D362" s="44">
        <v>1</v>
      </c>
      <c r="E362" s="47"/>
      <c r="F362" s="46" t="s">
        <v>5249</v>
      </c>
      <c r="G362" s="791" t="s">
        <v>9601</v>
      </c>
      <c r="H362" s="781" t="str">
        <f t="shared" si="80"/>
        <v/>
      </c>
      <c r="I362" s="782" t="str">
        <f t="shared" si="80"/>
        <v/>
      </c>
      <c r="J362" s="782" t="str">
        <f t="shared" si="80"/>
        <v/>
      </c>
      <c r="K362" s="783" t="str">
        <f t="shared" si="80"/>
        <v/>
      </c>
      <c r="L362" s="784" t="str">
        <f>IF(ISNUMBER(F362),IF(LEFT(A362,3)="Cat",VLOOKUP(A362,'Loc Configurations Seules'!R:U,4,FALSE),VLOOKUP(G362,'Loc Coefficients Location'!A:D,4,FALSE)),"")</f>
        <v/>
      </c>
      <c r="M362" s="785" t="str">
        <f t="shared" si="85"/>
        <v/>
      </c>
      <c r="N362" s="786" t="str">
        <f>IF(ISNUMBER(F362),IF(LEFT(A362,3)="Cat",VLOOKUP(A362,'Loc Configurations Seules'!R:V,5,FALSE),VLOOKUP(G362,'Loc Coefficients Location'!A:E,5,FALSE)),"")</f>
        <v/>
      </c>
      <c r="O362" s="785" t="str">
        <f t="shared" si="86"/>
        <v/>
      </c>
      <c r="P362" s="786" t="str">
        <f>IF(ISNUMBER(F362),IF(LEFT(A362,3)="Cat",VLOOKUP(A362,'Loc Configurations Seules'!R:W,6,FALSE),VLOOKUP(G362,'Loc Coefficients Location'!A:F,6,FALSE)),"")</f>
        <v/>
      </c>
      <c r="Q362" s="785" t="str">
        <f t="shared" si="87"/>
        <v/>
      </c>
      <c r="R362" s="786" t="str">
        <f>IF(ISNUMBER(F362),IF(LEFT(A362,3)="Cat",VLOOKUP(A362,'Loc Configurations Seules'!R:X,7,FALSE),VLOOKUP(G362,'Loc Coefficients Location'!A:G,7,FALSE)),"")</f>
        <v/>
      </c>
      <c r="S362" s="785" t="str">
        <f t="shared" si="88"/>
        <v/>
      </c>
    </row>
    <row r="363" spans="1:19" s="5" customFormat="1" ht="25.5" x14ac:dyDescent="0.25">
      <c r="A363" s="41" t="s">
        <v>5431</v>
      </c>
      <c r="B363" s="42" t="s">
        <v>330</v>
      </c>
      <c r="C363" s="43" t="s">
        <v>91</v>
      </c>
      <c r="D363" s="44">
        <v>2</v>
      </c>
      <c r="E363" s="47"/>
      <c r="F363" s="46" t="s">
        <v>5249</v>
      </c>
      <c r="G363" s="791" t="s">
        <v>9601</v>
      </c>
      <c r="H363" s="781" t="str">
        <f t="shared" si="80"/>
        <v/>
      </c>
      <c r="I363" s="782" t="str">
        <f t="shared" si="80"/>
        <v/>
      </c>
      <c r="J363" s="782" t="str">
        <f t="shared" si="80"/>
        <v/>
      </c>
      <c r="K363" s="783" t="str">
        <f t="shared" si="80"/>
        <v/>
      </c>
      <c r="L363" s="784" t="str">
        <f>IF(ISNUMBER(F363),IF(LEFT(A363,3)="Cat",VLOOKUP(A363,'Loc Configurations Seules'!R:U,4,FALSE),VLOOKUP(G363,'Loc Coefficients Location'!A:D,4,FALSE)),"")</f>
        <v/>
      </c>
      <c r="M363" s="785" t="str">
        <f t="shared" si="85"/>
        <v/>
      </c>
      <c r="N363" s="786" t="str">
        <f>IF(ISNUMBER(F363),IF(LEFT(A363,3)="Cat",VLOOKUP(A363,'Loc Configurations Seules'!R:V,5,FALSE),VLOOKUP(G363,'Loc Coefficients Location'!A:E,5,FALSE)),"")</f>
        <v/>
      </c>
      <c r="O363" s="785" t="str">
        <f t="shared" si="86"/>
        <v/>
      </c>
      <c r="P363" s="786" t="str">
        <f>IF(ISNUMBER(F363),IF(LEFT(A363,3)="Cat",VLOOKUP(A363,'Loc Configurations Seules'!R:W,6,FALSE),VLOOKUP(G363,'Loc Coefficients Location'!A:F,6,FALSE)),"")</f>
        <v/>
      </c>
      <c r="Q363" s="785" t="str">
        <f t="shared" si="87"/>
        <v/>
      </c>
      <c r="R363" s="786" t="str">
        <f>IF(ISNUMBER(F363),IF(LEFT(A363,3)="Cat",VLOOKUP(A363,'Loc Configurations Seules'!R:X,7,FALSE),VLOOKUP(G363,'Loc Coefficients Location'!A:G,7,FALSE)),"")</f>
        <v/>
      </c>
      <c r="S363" s="785" t="str">
        <f t="shared" si="88"/>
        <v/>
      </c>
    </row>
    <row r="364" spans="1:19" s="5" customFormat="1" x14ac:dyDescent="0.25">
      <c r="A364" s="41" t="s">
        <v>337</v>
      </c>
      <c r="B364" s="42" t="s">
        <v>98</v>
      </c>
      <c r="C364" s="43" t="s">
        <v>99</v>
      </c>
      <c r="D364" s="44">
        <v>1</v>
      </c>
      <c r="E364" s="47"/>
      <c r="F364" s="46" t="s">
        <v>5249</v>
      </c>
      <c r="G364" s="791" t="s">
        <v>9601</v>
      </c>
      <c r="H364" s="781" t="str">
        <f t="shared" si="80"/>
        <v/>
      </c>
      <c r="I364" s="782" t="str">
        <f t="shared" si="80"/>
        <v/>
      </c>
      <c r="J364" s="782" t="str">
        <f t="shared" si="80"/>
        <v/>
      </c>
      <c r="K364" s="783" t="str">
        <f t="shared" si="80"/>
        <v/>
      </c>
      <c r="L364" s="784" t="str">
        <f>IF(ISNUMBER(F364),IF(LEFT(A364,3)="Cat",VLOOKUP(A364,'Loc Configurations Seules'!R:U,4,FALSE),VLOOKUP(G364,'Loc Coefficients Location'!A:D,4,FALSE)),"")</f>
        <v/>
      </c>
      <c r="M364" s="785" t="str">
        <f t="shared" si="85"/>
        <v/>
      </c>
      <c r="N364" s="786" t="str">
        <f>IF(ISNUMBER(F364),IF(LEFT(A364,3)="Cat",VLOOKUP(A364,'Loc Configurations Seules'!R:V,5,FALSE),VLOOKUP(G364,'Loc Coefficients Location'!A:E,5,FALSE)),"")</f>
        <v/>
      </c>
      <c r="O364" s="785" t="str">
        <f t="shared" si="86"/>
        <v/>
      </c>
      <c r="P364" s="786" t="str">
        <f>IF(ISNUMBER(F364),IF(LEFT(A364,3)="Cat",VLOOKUP(A364,'Loc Configurations Seules'!R:W,6,FALSE),VLOOKUP(G364,'Loc Coefficients Location'!A:F,6,FALSE)),"")</f>
        <v/>
      </c>
      <c r="Q364" s="785" t="str">
        <f t="shared" si="87"/>
        <v/>
      </c>
      <c r="R364" s="786" t="str">
        <f>IF(ISNUMBER(F364),IF(LEFT(A364,3)="Cat",VLOOKUP(A364,'Loc Configurations Seules'!R:X,7,FALSE),VLOOKUP(G364,'Loc Coefficients Location'!A:G,7,FALSE)),"")</f>
        <v/>
      </c>
      <c r="S364" s="785" t="str">
        <f t="shared" si="88"/>
        <v/>
      </c>
    </row>
    <row r="365" spans="1:19" s="5" customFormat="1" ht="25.5" x14ac:dyDescent="0.25">
      <c r="A365" s="41" t="s">
        <v>100</v>
      </c>
      <c r="B365" s="42" t="s">
        <v>308</v>
      </c>
      <c r="C365" s="43" t="s">
        <v>102</v>
      </c>
      <c r="D365" s="44">
        <v>1</v>
      </c>
      <c r="E365" s="47"/>
      <c r="F365" s="46" t="s">
        <v>5249</v>
      </c>
      <c r="G365" s="791" t="s">
        <v>9601</v>
      </c>
      <c r="H365" s="781" t="str">
        <f t="shared" si="80"/>
        <v/>
      </c>
      <c r="I365" s="782" t="str">
        <f t="shared" si="80"/>
        <v/>
      </c>
      <c r="J365" s="782" t="str">
        <f t="shared" si="80"/>
        <v/>
      </c>
      <c r="K365" s="783" t="str">
        <f t="shared" si="80"/>
        <v/>
      </c>
      <c r="L365" s="784" t="str">
        <f>IF(ISNUMBER(F365),IF(LEFT(A365,3)="Cat",VLOOKUP(A365,'Loc Configurations Seules'!R:U,4,FALSE),VLOOKUP(G365,'Loc Coefficients Location'!A:D,4,FALSE)),"")</f>
        <v/>
      </c>
      <c r="M365" s="785" t="str">
        <f t="shared" si="85"/>
        <v/>
      </c>
      <c r="N365" s="786" t="str">
        <f>IF(ISNUMBER(F365),IF(LEFT(A365,3)="Cat",VLOOKUP(A365,'Loc Configurations Seules'!R:V,5,FALSE),VLOOKUP(G365,'Loc Coefficients Location'!A:E,5,FALSE)),"")</f>
        <v/>
      </c>
      <c r="O365" s="785" t="str">
        <f t="shared" si="86"/>
        <v/>
      </c>
      <c r="P365" s="786" t="str">
        <f>IF(ISNUMBER(F365),IF(LEFT(A365,3)="Cat",VLOOKUP(A365,'Loc Configurations Seules'!R:W,6,FALSE),VLOOKUP(G365,'Loc Coefficients Location'!A:F,6,FALSE)),"")</f>
        <v/>
      </c>
      <c r="Q365" s="785" t="str">
        <f t="shared" si="87"/>
        <v/>
      </c>
      <c r="R365" s="786" t="str">
        <f>IF(ISNUMBER(F365),IF(LEFT(A365,3)="Cat",VLOOKUP(A365,'Loc Configurations Seules'!R:X,7,FALSE),VLOOKUP(G365,'Loc Coefficients Location'!A:G,7,FALSE)),"")</f>
        <v/>
      </c>
      <c r="S365" s="785" t="str">
        <f t="shared" si="88"/>
        <v/>
      </c>
    </row>
    <row r="366" spans="1:19" s="5" customFormat="1" ht="51" x14ac:dyDescent="0.25">
      <c r="A366" s="41" t="s">
        <v>49</v>
      </c>
      <c r="B366" s="42" t="s">
        <v>50</v>
      </c>
      <c r="C366" s="43" t="s">
        <v>51</v>
      </c>
      <c r="D366" s="44">
        <v>1</v>
      </c>
      <c r="E366" s="47"/>
      <c r="F366" s="46" t="s">
        <v>5249</v>
      </c>
      <c r="G366" s="791" t="s">
        <v>9601</v>
      </c>
      <c r="H366" s="781" t="str">
        <f t="shared" si="80"/>
        <v/>
      </c>
      <c r="I366" s="782" t="str">
        <f t="shared" si="80"/>
        <v/>
      </c>
      <c r="J366" s="782" t="str">
        <f t="shared" si="80"/>
        <v/>
      </c>
      <c r="K366" s="783" t="str">
        <f t="shared" si="80"/>
        <v/>
      </c>
      <c r="L366" s="784" t="str">
        <f>IF(ISNUMBER(F366),IF(LEFT(A366,3)="Cat",VLOOKUP(A366,'Loc Configurations Seules'!R:U,4,FALSE),VLOOKUP(G366,'Loc Coefficients Location'!A:D,4,FALSE)),"")</f>
        <v/>
      </c>
      <c r="M366" s="785" t="str">
        <f t="shared" si="85"/>
        <v/>
      </c>
      <c r="N366" s="786" t="str">
        <f>IF(ISNUMBER(F366),IF(LEFT(A366,3)="Cat",VLOOKUP(A366,'Loc Configurations Seules'!R:V,5,FALSE),VLOOKUP(G366,'Loc Coefficients Location'!A:E,5,FALSE)),"")</f>
        <v/>
      </c>
      <c r="O366" s="785" t="str">
        <f t="shared" si="86"/>
        <v/>
      </c>
      <c r="P366" s="786" t="str">
        <f>IF(ISNUMBER(F366),IF(LEFT(A366,3)="Cat",VLOOKUP(A366,'Loc Configurations Seules'!R:W,6,FALSE),VLOOKUP(G366,'Loc Coefficients Location'!A:F,6,FALSE)),"")</f>
        <v/>
      </c>
      <c r="Q366" s="785" t="str">
        <f t="shared" si="87"/>
        <v/>
      </c>
      <c r="R366" s="786" t="str">
        <f>IF(ISNUMBER(F366),IF(LEFT(A366,3)="Cat",VLOOKUP(A366,'Loc Configurations Seules'!R:X,7,FALSE),VLOOKUP(G366,'Loc Coefficients Location'!A:G,7,FALSE)),"")</f>
        <v/>
      </c>
      <c r="S366" s="785" t="str">
        <f t="shared" si="88"/>
        <v/>
      </c>
    </row>
    <row r="367" spans="1:19" s="5" customFormat="1" x14ac:dyDescent="0.25">
      <c r="A367" s="41" t="s">
        <v>77</v>
      </c>
      <c r="B367" s="42" t="s">
        <v>78</v>
      </c>
      <c r="C367" s="43" t="s">
        <v>79</v>
      </c>
      <c r="D367" s="44">
        <v>1</v>
      </c>
      <c r="E367" s="47"/>
      <c r="F367" s="46" t="s">
        <v>5249</v>
      </c>
      <c r="G367" s="791" t="s">
        <v>9601</v>
      </c>
      <c r="H367" s="781" t="str">
        <f t="shared" si="80"/>
        <v/>
      </c>
      <c r="I367" s="782" t="str">
        <f t="shared" si="80"/>
        <v/>
      </c>
      <c r="J367" s="782" t="str">
        <f t="shared" si="80"/>
        <v/>
      </c>
      <c r="K367" s="783" t="str">
        <f t="shared" si="80"/>
        <v/>
      </c>
      <c r="L367" s="784" t="str">
        <f>IF(ISNUMBER(F367),IF(LEFT(A367,3)="Cat",VLOOKUP(A367,'Loc Configurations Seules'!R:U,4,FALSE),VLOOKUP(G367,'Loc Coefficients Location'!A:D,4,FALSE)),"")</f>
        <v/>
      </c>
      <c r="M367" s="785" t="str">
        <f t="shared" si="85"/>
        <v/>
      </c>
      <c r="N367" s="786" t="str">
        <f>IF(ISNUMBER(F367),IF(LEFT(A367,3)="Cat",VLOOKUP(A367,'Loc Configurations Seules'!R:V,5,FALSE),VLOOKUP(G367,'Loc Coefficients Location'!A:E,5,FALSE)),"")</f>
        <v/>
      </c>
      <c r="O367" s="785" t="str">
        <f t="shared" si="86"/>
        <v/>
      </c>
      <c r="P367" s="786" t="str">
        <f>IF(ISNUMBER(F367),IF(LEFT(A367,3)="Cat",VLOOKUP(A367,'Loc Configurations Seules'!R:W,6,FALSE),VLOOKUP(G367,'Loc Coefficients Location'!A:F,6,FALSE)),"")</f>
        <v/>
      </c>
      <c r="Q367" s="785" t="str">
        <f t="shared" si="87"/>
        <v/>
      </c>
      <c r="R367" s="786" t="str">
        <f>IF(ISNUMBER(F367),IF(LEFT(A367,3)="Cat",VLOOKUP(A367,'Loc Configurations Seules'!R:X,7,FALSE),VLOOKUP(G367,'Loc Coefficients Location'!A:G,7,FALSE)),"")</f>
        <v/>
      </c>
      <c r="S367" s="785" t="str">
        <f t="shared" si="88"/>
        <v/>
      </c>
    </row>
    <row r="368" spans="1:19" s="5" customFormat="1" x14ac:dyDescent="0.25">
      <c r="A368" s="69" t="s">
        <v>5683</v>
      </c>
      <c r="B368" s="47" t="s">
        <v>3714</v>
      </c>
      <c r="C368" s="43" t="s">
        <v>3715</v>
      </c>
      <c r="D368" s="44">
        <v>1</v>
      </c>
      <c r="E368" s="47"/>
      <c r="F368" s="10" t="s">
        <v>5249</v>
      </c>
      <c r="G368" s="791" t="s">
        <v>9601</v>
      </c>
      <c r="H368" s="781" t="str">
        <f t="shared" si="80"/>
        <v/>
      </c>
      <c r="I368" s="782" t="str">
        <f t="shared" si="80"/>
        <v/>
      </c>
      <c r="J368" s="782" t="str">
        <f t="shared" si="80"/>
        <v/>
      </c>
      <c r="K368" s="783" t="str">
        <f t="shared" si="80"/>
        <v/>
      </c>
      <c r="L368" s="784" t="str">
        <f>IF(ISNUMBER(F368),IF(LEFT(A368,3)="Cat",VLOOKUP(A368,'Loc Configurations Seules'!R:U,4,FALSE),VLOOKUP(G368,'Loc Coefficients Location'!A:D,4,FALSE)),"")</f>
        <v/>
      </c>
      <c r="M368" s="785" t="str">
        <f t="shared" si="85"/>
        <v/>
      </c>
      <c r="N368" s="786" t="str">
        <f>IF(ISNUMBER(F368),IF(LEFT(A368,3)="Cat",VLOOKUP(A368,'Loc Configurations Seules'!R:V,5,FALSE),VLOOKUP(G368,'Loc Coefficients Location'!A:E,5,FALSE)),"")</f>
        <v/>
      </c>
      <c r="O368" s="785" t="str">
        <f t="shared" si="86"/>
        <v/>
      </c>
      <c r="P368" s="786" t="str">
        <f>IF(ISNUMBER(F368),IF(LEFT(A368,3)="Cat",VLOOKUP(A368,'Loc Configurations Seules'!R:W,6,FALSE),VLOOKUP(G368,'Loc Coefficients Location'!A:F,6,FALSE)),"")</f>
        <v/>
      </c>
      <c r="Q368" s="785" t="str">
        <f t="shared" si="87"/>
        <v/>
      </c>
      <c r="R368" s="786" t="str">
        <f>IF(ISNUMBER(F368),IF(LEFT(A368,3)="Cat",VLOOKUP(A368,'Loc Configurations Seules'!R:X,7,FALSE),VLOOKUP(G368,'Loc Coefficients Location'!A:G,7,FALSE)),"")</f>
        <v/>
      </c>
      <c r="S368" s="785" t="str">
        <f t="shared" si="88"/>
        <v/>
      </c>
    </row>
    <row r="369" spans="1:19" s="5" customFormat="1" x14ac:dyDescent="0.25">
      <c r="A369" s="41" t="s">
        <v>52</v>
      </c>
      <c r="B369" s="47" t="s">
        <v>395</v>
      </c>
      <c r="C369" s="43" t="s">
        <v>53</v>
      </c>
      <c r="D369" s="44">
        <v>1</v>
      </c>
      <c r="E369" s="47"/>
      <c r="F369" s="46" t="s">
        <v>5249</v>
      </c>
      <c r="G369" s="791" t="s">
        <v>9621</v>
      </c>
      <c r="H369" s="781" t="str">
        <f t="shared" si="80"/>
        <v/>
      </c>
      <c r="I369" s="782" t="str">
        <f t="shared" si="80"/>
        <v/>
      </c>
      <c r="J369" s="782" t="str">
        <f t="shared" si="80"/>
        <v/>
      </c>
      <c r="K369" s="783" t="str">
        <f t="shared" si="80"/>
        <v/>
      </c>
      <c r="L369" s="784" t="str">
        <f>IF(ISNUMBER(F369),IF(LEFT(A369,3)="Cat",VLOOKUP(A369,'Loc Configurations Seules'!R:U,4,FALSE),VLOOKUP(G369,'Loc Coefficients Location'!A:D,4,FALSE)),"")</f>
        <v/>
      </c>
      <c r="M369" s="785" t="str">
        <f t="shared" si="85"/>
        <v/>
      </c>
      <c r="N369" s="786" t="str">
        <f>IF(ISNUMBER(F369),IF(LEFT(A369,3)="Cat",VLOOKUP(A369,'Loc Configurations Seules'!R:V,5,FALSE),VLOOKUP(G369,'Loc Coefficients Location'!A:E,5,FALSE)),"")</f>
        <v/>
      </c>
      <c r="O369" s="785" t="str">
        <f t="shared" si="86"/>
        <v/>
      </c>
      <c r="P369" s="786" t="str">
        <f>IF(ISNUMBER(F369),IF(LEFT(A369,3)="Cat",VLOOKUP(A369,'Loc Configurations Seules'!R:W,6,FALSE),VLOOKUP(G369,'Loc Coefficients Location'!A:F,6,FALSE)),"")</f>
        <v/>
      </c>
      <c r="Q369" s="785" t="str">
        <f t="shared" si="87"/>
        <v/>
      </c>
      <c r="R369" s="786" t="str">
        <f>IF(ISNUMBER(F369),IF(LEFT(A369,3)="Cat",VLOOKUP(A369,'Loc Configurations Seules'!R:X,7,FALSE),VLOOKUP(G369,'Loc Coefficients Location'!A:G,7,FALSE)),"")</f>
        <v/>
      </c>
      <c r="S369" s="785" t="str">
        <f t="shared" si="88"/>
        <v/>
      </c>
    </row>
    <row r="370" spans="1:19" s="5" customFormat="1" x14ac:dyDescent="0.25">
      <c r="A370" s="41" t="s">
        <v>81</v>
      </c>
      <c r="B370" s="42" t="s">
        <v>55</v>
      </c>
      <c r="C370" s="43" t="s">
        <v>56</v>
      </c>
      <c r="D370" s="44">
        <v>1</v>
      </c>
      <c r="E370" s="47"/>
      <c r="F370" s="46" t="s">
        <v>5249</v>
      </c>
      <c r="G370" s="791" t="s">
        <v>9621</v>
      </c>
      <c r="H370" s="781" t="str">
        <f t="shared" si="80"/>
        <v/>
      </c>
      <c r="I370" s="782" t="str">
        <f t="shared" si="80"/>
        <v/>
      </c>
      <c r="J370" s="782" t="str">
        <f t="shared" si="80"/>
        <v/>
      </c>
      <c r="K370" s="783" t="str">
        <f t="shared" si="80"/>
        <v/>
      </c>
      <c r="L370" s="784"/>
      <c r="M370" s="785"/>
      <c r="N370" s="786"/>
      <c r="O370" s="785"/>
      <c r="P370" s="786"/>
      <c r="Q370" s="785"/>
      <c r="R370" s="786"/>
      <c r="S370" s="785"/>
    </row>
    <row r="371" spans="1:19" s="5" customFormat="1" ht="25.5" x14ac:dyDescent="0.25">
      <c r="A371" s="41" t="s">
        <v>57</v>
      </c>
      <c r="B371" s="42" t="s">
        <v>58</v>
      </c>
      <c r="C371" s="43" t="s">
        <v>59</v>
      </c>
      <c r="D371" s="44">
        <v>1</v>
      </c>
      <c r="E371" s="47"/>
      <c r="F371" s="46" t="s">
        <v>5249</v>
      </c>
      <c r="G371" s="791" t="s">
        <v>9621</v>
      </c>
      <c r="H371" s="781" t="str">
        <f t="shared" si="80"/>
        <v/>
      </c>
      <c r="I371" s="782" t="str">
        <f t="shared" si="80"/>
        <v/>
      </c>
      <c r="J371" s="782" t="str">
        <f t="shared" si="80"/>
        <v/>
      </c>
      <c r="K371" s="783" t="str">
        <f t="shared" si="80"/>
        <v/>
      </c>
      <c r="L371" s="784"/>
      <c r="M371" s="785"/>
      <c r="N371" s="786"/>
      <c r="O371" s="785"/>
      <c r="P371" s="786"/>
      <c r="Q371" s="785"/>
      <c r="R371" s="786"/>
      <c r="S371" s="785"/>
    </row>
    <row r="372" spans="1:19" s="5" customFormat="1" ht="26.25" thickBot="1" x14ac:dyDescent="0.3">
      <c r="A372" s="48" t="s">
        <v>60</v>
      </c>
      <c r="B372" s="49" t="s">
        <v>396</v>
      </c>
      <c r="C372" s="50" t="s">
        <v>397</v>
      </c>
      <c r="D372" s="51">
        <v>1</v>
      </c>
      <c r="E372" s="62"/>
      <c r="F372" s="53" t="s">
        <v>5249</v>
      </c>
      <c r="G372" s="791" t="s">
        <v>9621</v>
      </c>
      <c r="H372" s="781" t="str">
        <f t="shared" si="80"/>
        <v/>
      </c>
      <c r="I372" s="782" t="str">
        <f t="shared" si="80"/>
        <v/>
      </c>
      <c r="J372" s="782" t="str">
        <f t="shared" si="80"/>
        <v/>
      </c>
      <c r="K372" s="783" t="str">
        <f t="shared" si="80"/>
        <v/>
      </c>
      <c r="L372" s="784"/>
      <c r="M372" s="785"/>
      <c r="N372" s="786"/>
      <c r="O372" s="785"/>
      <c r="P372" s="786"/>
      <c r="Q372" s="785"/>
      <c r="R372" s="786"/>
      <c r="S372" s="785"/>
    </row>
    <row r="373" spans="1:19" s="5" customFormat="1" ht="15.75" thickBot="1" x14ac:dyDescent="0.3">
      <c r="A373" s="63"/>
      <c r="B373" s="64"/>
      <c r="C373" s="65"/>
      <c r="D373" s="66"/>
      <c r="E373" s="102"/>
      <c r="F373" s="68" t="s">
        <v>5249</v>
      </c>
      <c r="G373" s="791" t="s">
        <v>9527</v>
      </c>
      <c r="H373" s="781" t="str">
        <f t="shared" si="80"/>
        <v/>
      </c>
      <c r="I373" s="782" t="str">
        <f t="shared" si="80"/>
        <v/>
      </c>
      <c r="J373" s="782" t="str">
        <f t="shared" si="80"/>
        <v/>
      </c>
      <c r="K373" s="783" t="str">
        <f t="shared" si="80"/>
        <v/>
      </c>
      <c r="L373" s="784" t="str">
        <f>IF(ISNUMBER(F373),IF(LEFT(A373,3)="Cat",VLOOKUP(A373,'Loc Configurations Seules'!R:U,4,FALSE),VLOOKUP(G373,'Loc Coefficients Location'!A:D,4,FALSE)),"")</f>
        <v/>
      </c>
      <c r="M373" s="785" t="str">
        <f t="shared" ref="M373:M383" si="89">IF(ISNUMBER(L373),L373*$F373,"")</f>
        <v/>
      </c>
      <c r="N373" s="786" t="str">
        <f>IF(ISNUMBER(F373),IF(LEFT(A373,3)="Cat",VLOOKUP(A373,'Loc Configurations Seules'!R:V,5,FALSE),VLOOKUP(G373,'Loc Coefficients Location'!A:E,5,FALSE)),"")</f>
        <v/>
      </c>
      <c r="O373" s="785" t="str">
        <f t="shared" ref="O373:O383" si="90">IF(ISNUMBER(N373),N373*$F373,"")</f>
        <v/>
      </c>
      <c r="P373" s="786" t="str">
        <f>IF(ISNUMBER(F373),IF(LEFT(A373,3)="Cat",VLOOKUP(A373,'Loc Configurations Seules'!R:W,6,FALSE),VLOOKUP(G373,'Loc Coefficients Location'!A:F,6,FALSE)),"")</f>
        <v/>
      </c>
      <c r="Q373" s="785" t="str">
        <f t="shared" ref="Q373:Q383" si="91">IF(ISNUMBER(P373),P373*$F373,"")</f>
        <v/>
      </c>
      <c r="R373" s="786" t="str">
        <f>IF(ISNUMBER(F373),IF(LEFT(A373,3)="Cat",VLOOKUP(A373,'Loc Configurations Seules'!R:X,7,FALSE),VLOOKUP(G373,'Loc Coefficients Location'!A:G,7,FALSE)),"")</f>
        <v/>
      </c>
      <c r="S373" s="785" t="str">
        <f t="shared" ref="S373:S383" si="92">IF(ISNUMBER(R373),R373*$F373,"")</f>
        <v/>
      </c>
    </row>
    <row r="374" spans="1:19" s="5" customFormat="1" x14ac:dyDescent="0.25">
      <c r="A374" s="35" t="s">
        <v>398</v>
      </c>
      <c r="B374" s="36" t="s">
        <v>5746</v>
      </c>
      <c r="C374" s="37" t="s">
        <v>400</v>
      </c>
      <c r="D374" s="38"/>
      <c r="E374" s="39"/>
      <c r="F374" s="40">
        <v>2529.4499999999998</v>
      </c>
      <c r="G374" s="791" t="s">
        <v>9527</v>
      </c>
      <c r="H374" s="781">
        <f t="shared" si="80"/>
        <v>667.58</v>
      </c>
      <c r="I374" s="782">
        <f t="shared" si="80"/>
        <v>338.58</v>
      </c>
      <c r="J374" s="782">
        <f t="shared" si="80"/>
        <v>231.07</v>
      </c>
      <c r="K374" s="783">
        <f t="shared" si="80"/>
        <v>177.71</v>
      </c>
      <c r="L374" s="784">
        <f>IF(ISNUMBER(F374),IF(LEFT(A374,3)="Cat",VLOOKUP(A374,'Loc Configurations Seules'!R:U,4,FALSE),VLOOKUP(G374,'Loc Coefficients Location'!A:D,4,FALSE)),"")</f>
        <v>0.19409999999999999</v>
      </c>
      <c r="M374" s="785">
        <f t="shared" si="89"/>
        <v>490.96624499999996</v>
      </c>
      <c r="N374" s="786">
        <f>IF(ISNUMBER(F374),IF(LEFT(A374,3)="Cat",VLOOKUP(A374,'Loc Configurations Seules'!R:V,5,FALSE),VLOOKUP(G374,'Loc Coefficients Location'!A:E,5,FALSE)),"")</f>
        <v>0.10249999999999999</v>
      </c>
      <c r="O374" s="785">
        <f t="shared" si="90"/>
        <v>259.26862499999999</v>
      </c>
      <c r="P374" s="786">
        <f>IF(ISNUMBER(F374),IF(LEFT(A374,3)="Cat",VLOOKUP(A374,'Loc Configurations Seules'!R:W,6,FALSE),VLOOKUP(G374,'Loc Coefficients Location'!A:F,6,FALSE)),"")</f>
        <v>7.6999999999999999E-2</v>
      </c>
      <c r="Q374" s="785">
        <f t="shared" si="91"/>
        <v>194.76764999999997</v>
      </c>
      <c r="R374" s="786">
        <f>IF(ISNUMBER(F374),IF(LEFT(A374,3)="Cat",VLOOKUP(A374,'Loc Configurations Seules'!R:X,7,FALSE),VLOOKUP(G374,'Loc Coefficients Location'!A:G,7,FALSE)),"")</f>
        <v>6.4000000000000001E-2</v>
      </c>
      <c r="S374" s="785">
        <f t="shared" si="92"/>
        <v>161.88479999999998</v>
      </c>
    </row>
    <row r="375" spans="1:19" s="5" customFormat="1" x14ac:dyDescent="0.25">
      <c r="A375" s="41" t="s">
        <v>401</v>
      </c>
      <c r="B375" s="42" t="s">
        <v>399</v>
      </c>
      <c r="C375" s="43" t="s">
        <v>400</v>
      </c>
      <c r="D375" s="44">
        <v>1</v>
      </c>
      <c r="E375" s="47"/>
      <c r="F375" s="46" t="s">
        <v>5249</v>
      </c>
      <c r="G375" s="791" t="s">
        <v>9601</v>
      </c>
      <c r="H375" s="781" t="str">
        <f t="shared" si="80"/>
        <v/>
      </c>
      <c r="I375" s="782" t="str">
        <f t="shared" si="80"/>
        <v/>
      </c>
      <c r="J375" s="782" t="str">
        <f t="shared" si="80"/>
        <v/>
      </c>
      <c r="K375" s="783" t="str">
        <f t="shared" si="80"/>
        <v/>
      </c>
      <c r="L375" s="784" t="str">
        <f>IF(ISNUMBER(F375),IF(LEFT(A375,3)="Cat",VLOOKUP(A375,'Loc Configurations Seules'!R:U,4,FALSE),VLOOKUP(G375,'Loc Coefficients Location'!A:D,4,FALSE)),"")</f>
        <v/>
      </c>
      <c r="M375" s="785" t="str">
        <f t="shared" si="89"/>
        <v/>
      </c>
      <c r="N375" s="786" t="str">
        <f>IF(ISNUMBER(F375),IF(LEFT(A375,3)="Cat",VLOOKUP(A375,'Loc Configurations Seules'!R:V,5,FALSE),VLOOKUP(G375,'Loc Coefficients Location'!A:E,5,FALSE)),"")</f>
        <v/>
      </c>
      <c r="O375" s="785" t="str">
        <f t="shared" si="90"/>
        <v/>
      </c>
      <c r="P375" s="786" t="str">
        <f>IF(ISNUMBER(F375),IF(LEFT(A375,3)="Cat",VLOOKUP(A375,'Loc Configurations Seules'!R:W,6,FALSE),VLOOKUP(G375,'Loc Coefficients Location'!A:F,6,FALSE)),"")</f>
        <v/>
      </c>
      <c r="Q375" s="785" t="str">
        <f t="shared" si="91"/>
        <v/>
      </c>
      <c r="R375" s="786" t="str">
        <f>IF(ISNUMBER(F375),IF(LEFT(A375,3)="Cat",VLOOKUP(A375,'Loc Configurations Seules'!R:X,7,FALSE),VLOOKUP(G375,'Loc Coefficients Location'!A:G,7,FALSE)),"")</f>
        <v/>
      </c>
      <c r="S375" s="785" t="str">
        <f t="shared" si="92"/>
        <v/>
      </c>
    </row>
    <row r="376" spans="1:19" s="5" customFormat="1" ht="51" x14ac:dyDescent="0.25">
      <c r="A376" s="41" t="s">
        <v>5510</v>
      </c>
      <c r="B376" s="42" t="s">
        <v>402</v>
      </c>
      <c r="C376" s="43" t="s">
        <v>403</v>
      </c>
      <c r="D376" s="44">
        <v>1</v>
      </c>
      <c r="E376" s="47"/>
      <c r="F376" s="46" t="s">
        <v>5249</v>
      </c>
      <c r="G376" s="791" t="s">
        <v>9601</v>
      </c>
      <c r="H376" s="781" t="str">
        <f t="shared" si="80"/>
        <v/>
      </c>
      <c r="I376" s="782" t="str">
        <f t="shared" si="80"/>
        <v/>
      </c>
      <c r="J376" s="782" t="str">
        <f t="shared" si="80"/>
        <v/>
      </c>
      <c r="K376" s="783" t="str">
        <f t="shared" si="80"/>
        <v/>
      </c>
      <c r="L376" s="784" t="str">
        <f>IF(ISNUMBER(F376),IF(LEFT(A376,3)="Cat",VLOOKUP(A376,'Loc Configurations Seules'!R:U,4,FALSE),VLOOKUP(G376,'Loc Coefficients Location'!A:D,4,FALSE)),"")</f>
        <v/>
      </c>
      <c r="M376" s="785" t="str">
        <f t="shared" si="89"/>
        <v/>
      </c>
      <c r="N376" s="786" t="str">
        <f>IF(ISNUMBER(F376),IF(LEFT(A376,3)="Cat",VLOOKUP(A376,'Loc Configurations Seules'!R:V,5,FALSE),VLOOKUP(G376,'Loc Coefficients Location'!A:E,5,FALSE)),"")</f>
        <v/>
      </c>
      <c r="O376" s="785" t="str">
        <f t="shared" si="90"/>
        <v/>
      </c>
      <c r="P376" s="786" t="str">
        <f>IF(ISNUMBER(F376),IF(LEFT(A376,3)="Cat",VLOOKUP(A376,'Loc Configurations Seules'!R:W,6,FALSE),VLOOKUP(G376,'Loc Coefficients Location'!A:F,6,FALSE)),"")</f>
        <v/>
      </c>
      <c r="Q376" s="785" t="str">
        <f t="shared" si="91"/>
        <v/>
      </c>
      <c r="R376" s="786" t="str">
        <f>IF(ISNUMBER(F376),IF(LEFT(A376,3)="Cat",VLOOKUP(A376,'Loc Configurations Seules'!R:X,7,FALSE),VLOOKUP(G376,'Loc Coefficients Location'!A:G,7,FALSE)),"")</f>
        <v/>
      </c>
      <c r="S376" s="785" t="str">
        <f t="shared" si="92"/>
        <v/>
      </c>
    </row>
    <row r="377" spans="1:19" s="5" customFormat="1" ht="25.5" x14ac:dyDescent="0.25">
      <c r="A377" s="41" t="s">
        <v>5432</v>
      </c>
      <c r="B377" s="42" t="s">
        <v>434</v>
      </c>
      <c r="C377" s="43" t="s">
        <v>240</v>
      </c>
      <c r="D377" s="44">
        <v>2</v>
      </c>
      <c r="E377" s="47"/>
      <c r="F377" s="46" t="s">
        <v>5249</v>
      </c>
      <c r="G377" s="791" t="s">
        <v>9601</v>
      </c>
      <c r="H377" s="781" t="str">
        <f t="shared" si="80"/>
        <v/>
      </c>
      <c r="I377" s="782" t="str">
        <f t="shared" si="80"/>
        <v/>
      </c>
      <c r="J377" s="782" t="str">
        <f t="shared" si="80"/>
        <v/>
      </c>
      <c r="K377" s="783" t="str">
        <f t="shared" si="80"/>
        <v/>
      </c>
      <c r="L377" s="784" t="str">
        <f>IF(ISNUMBER(F377),IF(LEFT(A377,3)="Cat",VLOOKUP(A377,'Loc Configurations Seules'!R:U,4,FALSE),VLOOKUP(G377,'Loc Coefficients Location'!A:D,4,FALSE)),"")</f>
        <v/>
      </c>
      <c r="M377" s="785" t="str">
        <f t="shared" si="89"/>
        <v/>
      </c>
      <c r="N377" s="786" t="str">
        <f>IF(ISNUMBER(F377),IF(LEFT(A377,3)="Cat",VLOOKUP(A377,'Loc Configurations Seules'!R:V,5,FALSE),VLOOKUP(G377,'Loc Coefficients Location'!A:E,5,FALSE)),"")</f>
        <v/>
      </c>
      <c r="O377" s="785" t="str">
        <f t="shared" si="90"/>
        <v/>
      </c>
      <c r="P377" s="786" t="str">
        <f>IF(ISNUMBER(F377),IF(LEFT(A377,3)="Cat",VLOOKUP(A377,'Loc Configurations Seules'!R:W,6,FALSE),VLOOKUP(G377,'Loc Coefficients Location'!A:F,6,FALSE)),"")</f>
        <v/>
      </c>
      <c r="Q377" s="785" t="str">
        <f t="shared" si="91"/>
        <v/>
      </c>
      <c r="R377" s="786" t="str">
        <f>IF(ISNUMBER(F377),IF(LEFT(A377,3)="Cat",VLOOKUP(A377,'Loc Configurations Seules'!R:X,7,FALSE),VLOOKUP(G377,'Loc Coefficients Location'!A:G,7,FALSE)),"")</f>
        <v/>
      </c>
      <c r="S377" s="785" t="str">
        <f t="shared" si="92"/>
        <v/>
      </c>
    </row>
    <row r="378" spans="1:19" s="5" customFormat="1" x14ac:dyDescent="0.25">
      <c r="A378" s="41" t="s">
        <v>337</v>
      </c>
      <c r="B378" s="42" t="s">
        <v>404</v>
      </c>
      <c r="C378" s="43" t="s">
        <v>405</v>
      </c>
      <c r="D378" s="44">
        <v>1</v>
      </c>
      <c r="E378" s="47"/>
      <c r="F378" s="46" t="s">
        <v>5249</v>
      </c>
      <c r="G378" s="791" t="s">
        <v>9601</v>
      </c>
      <c r="H378" s="781" t="str">
        <f t="shared" si="80"/>
        <v/>
      </c>
      <c r="I378" s="782" t="str">
        <f t="shared" si="80"/>
        <v/>
      </c>
      <c r="J378" s="782" t="str">
        <f t="shared" si="80"/>
        <v/>
      </c>
      <c r="K378" s="783" t="str">
        <f t="shared" si="80"/>
        <v/>
      </c>
      <c r="L378" s="784" t="str">
        <f>IF(ISNUMBER(F378),IF(LEFT(A378,3)="Cat",VLOOKUP(A378,'Loc Configurations Seules'!R:U,4,FALSE),VLOOKUP(G378,'Loc Coefficients Location'!A:D,4,FALSE)),"")</f>
        <v/>
      </c>
      <c r="M378" s="785" t="str">
        <f t="shared" si="89"/>
        <v/>
      </c>
      <c r="N378" s="786" t="str">
        <f>IF(ISNUMBER(F378),IF(LEFT(A378,3)="Cat",VLOOKUP(A378,'Loc Configurations Seules'!R:V,5,FALSE),VLOOKUP(G378,'Loc Coefficients Location'!A:E,5,FALSE)),"")</f>
        <v/>
      </c>
      <c r="O378" s="785" t="str">
        <f t="shared" si="90"/>
        <v/>
      </c>
      <c r="P378" s="786" t="str">
        <f>IF(ISNUMBER(F378),IF(LEFT(A378,3)="Cat",VLOOKUP(A378,'Loc Configurations Seules'!R:W,6,FALSE),VLOOKUP(G378,'Loc Coefficients Location'!A:F,6,FALSE)),"")</f>
        <v/>
      </c>
      <c r="Q378" s="785" t="str">
        <f t="shared" si="91"/>
        <v/>
      </c>
      <c r="R378" s="786" t="str">
        <f>IF(ISNUMBER(F378),IF(LEFT(A378,3)="Cat",VLOOKUP(A378,'Loc Configurations Seules'!R:X,7,FALSE),VLOOKUP(G378,'Loc Coefficients Location'!A:G,7,FALSE)),"")</f>
        <v/>
      </c>
      <c r="S378" s="785" t="str">
        <f t="shared" si="92"/>
        <v/>
      </c>
    </row>
    <row r="379" spans="1:19" s="5" customFormat="1" ht="25.5" x14ac:dyDescent="0.25">
      <c r="A379" s="41" t="s">
        <v>406</v>
      </c>
      <c r="B379" s="42" t="s">
        <v>407</v>
      </c>
      <c r="C379" s="43" t="s">
        <v>408</v>
      </c>
      <c r="D379" s="44">
        <v>2</v>
      </c>
      <c r="E379" s="47"/>
      <c r="F379" s="46" t="s">
        <v>5249</v>
      </c>
      <c r="G379" s="791" t="s">
        <v>9601</v>
      </c>
      <c r="H379" s="781" t="str">
        <f t="shared" si="80"/>
        <v/>
      </c>
      <c r="I379" s="782" t="str">
        <f t="shared" si="80"/>
        <v/>
      </c>
      <c r="J379" s="782" t="str">
        <f t="shared" si="80"/>
        <v/>
      </c>
      <c r="K379" s="783" t="str">
        <f t="shared" si="80"/>
        <v/>
      </c>
      <c r="L379" s="784" t="str">
        <f>IF(ISNUMBER(F379),IF(LEFT(A379,3)="Cat",VLOOKUP(A379,'Loc Configurations Seules'!R:U,4,FALSE),VLOOKUP(G379,'Loc Coefficients Location'!A:D,4,FALSE)),"")</f>
        <v/>
      </c>
      <c r="M379" s="785" t="str">
        <f t="shared" si="89"/>
        <v/>
      </c>
      <c r="N379" s="786" t="str">
        <f>IF(ISNUMBER(F379),IF(LEFT(A379,3)="Cat",VLOOKUP(A379,'Loc Configurations Seules'!R:V,5,FALSE),VLOOKUP(G379,'Loc Coefficients Location'!A:E,5,FALSE)),"")</f>
        <v/>
      </c>
      <c r="O379" s="785" t="str">
        <f t="shared" si="90"/>
        <v/>
      </c>
      <c r="P379" s="786" t="str">
        <f>IF(ISNUMBER(F379),IF(LEFT(A379,3)="Cat",VLOOKUP(A379,'Loc Configurations Seules'!R:W,6,FALSE),VLOOKUP(G379,'Loc Coefficients Location'!A:F,6,FALSE)),"")</f>
        <v/>
      </c>
      <c r="Q379" s="785" t="str">
        <f t="shared" si="91"/>
        <v/>
      </c>
      <c r="R379" s="786" t="str">
        <f>IF(ISNUMBER(F379),IF(LEFT(A379,3)="Cat",VLOOKUP(A379,'Loc Configurations Seules'!R:X,7,FALSE),VLOOKUP(G379,'Loc Coefficients Location'!A:G,7,FALSE)),"")</f>
        <v/>
      </c>
      <c r="S379" s="785" t="str">
        <f t="shared" si="92"/>
        <v/>
      </c>
    </row>
    <row r="380" spans="1:19" s="5" customFormat="1" ht="51" x14ac:dyDescent="0.25">
      <c r="A380" s="41" t="s">
        <v>49</v>
      </c>
      <c r="B380" s="42" t="s">
        <v>50</v>
      </c>
      <c r="C380" s="43" t="s">
        <v>51</v>
      </c>
      <c r="D380" s="44">
        <v>1</v>
      </c>
      <c r="E380" s="47"/>
      <c r="F380" s="46" t="s">
        <v>5249</v>
      </c>
      <c r="G380" s="791" t="s">
        <v>9601</v>
      </c>
      <c r="H380" s="781" t="str">
        <f t="shared" si="80"/>
        <v/>
      </c>
      <c r="I380" s="782" t="str">
        <f t="shared" si="80"/>
        <v/>
      </c>
      <c r="J380" s="782" t="str">
        <f t="shared" si="80"/>
        <v/>
      </c>
      <c r="K380" s="783" t="str">
        <f t="shared" si="80"/>
        <v/>
      </c>
      <c r="L380" s="784" t="str">
        <f>IF(ISNUMBER(F380),IF(LEFT(A380,3)="Cat",VLOOKUP(A380,'Loc Configurations Seules'!R:U,4,FALSE),VLOOKUP(G380,'Loc Coefficients Location'!A:D,4,FALSE)),"")</f>
        <v/>
      </c>
      <c r="M380" s="785" t="str">
        <f t="shared" si="89"/>
        <v/>
      </c>
      <c r="N380" s="786" t="str">
        <f>IF(ISNUMBER(F380),IF(LEFT(A380,3)="Cat",VLOOKUP(A380,'Loc Configurations Seules'!R:V,5,FALSE),VLOOKUP(G380,'Loc Coefficients Location'!A:E,5,FALSE)),"")</f>
        <v/>
      </c>
      <c r="O380" s="785" t="str">
        <f t="shared" si="90"/>
        <v/>
      </c>
      <c r="P380" s="786" t="str">
        <f>IF(ISNUMBER(F380),IF(LEFT(A380,3)="Cat",VLOOKUP(A380,'Loc Configurations Seules'!R:W,6,FALSE),VLOOKUP(G380,'Loc Coefficients Location'!A:F,6,FALSE)),"")</f>
        <v/>
      </c>
      <c r="Q380" s="785" t="str">
        <f t="shared" si="91"/>
        <v/>
      </c>
      <c r="R380" s="786" t="str">
        <f>IF(ISNUMBER(F380),IF(LEFT(A380,3)="Cat",VLOOKUP(A380,'Loc Configurations Seules'!R:X,7,FALSE),VLOOKUP(G380,'Loc Coefficients Location'!A:G,7,FALSE)),"")</f>
        <v/>
      </c>
      <c r="S380" s="785" t="str">
        <f t="shared" si="92"/>
        <v/>
      </c>
    </row>
    <row r="381" spans="1:19" s="5" customFormat="1" x14ac:dyDescent="0.25">
      <c r="A381" s="41" t="s">
        <v>77</v>
      </c>
      <c r="B381" s="42" t="s">
        <v>78</v>
      </c>
      <c r="C381" s="43" t="s">
        <v>79</v>
      </c>
      <c r="D381" s="44">
        <v>1</v>
      </c>
      <c r="E381" s="47"/>
      <c r="F381" s="46" t="s">
        <v>5249</v>
      </c>
      <c r="G381" s="791" t="s">
        <v>9601</v>
      </c>
      <c r="H381" s="781" t="str">
        <f t="shared" si="80"/>
        <v/>
      </c>
      <c r="I381" s="782" t="str">
        <f t="shared" si="80"/>
        <v/>
      </c>
      <c r="J381" s="782" t="str">
        <f t="shared" si="80"/>
        <v/>
      </c>
      <c r="K381" s="783" t="str">
        <f t="shared" si="80"/>
        <v/>
      </c>
      <c r="L381" s="784" t="str">
        <f>IF(ISNUMBER(F381),IF(LEFT(A381,3)="Cat",VLOOKUP(A381,'Loc Configurations Seules'!R:U,4,FALSE),VLOOKUP(G381,'Loc Coefficients Location'!A:D,4,FALSE)),"")</f>
        <v/>
      </c>
      <c r="M381" s="785" t="str">
        <f t="shared" si="89"/>
        <v/>
      </c>
      <c r="N381" s="786" t="str">
        <f>IF(ISNUMBER(F381),IF(LEFT(A381,3)="Cat",VLOOKUP(A381,'Loc Configurations Seules'!R:V,5,FALSE),VLOOKUP(G381,'Loc Coefficients Location'!A:E,5,FALSE)),"")</f>
        <v/>
      </c>
      <c r="O381" s="785" t="str">
        <f t="shared" si="90"/>
        <v/>
      </c>
      <c r="P381" s="786" t="str">
        <f>IF(ISNUMBER(F381),IF(LEFT(A381,3)="Cat",VLOOKUP(A381,'Loc Configurations Seules'!R:W,6,FALSE),VLOOKUP(G381,'Loc Coefficients Location'!A:F,6,FALSE)),"")</f>
        <v/>
      </c>
      <c r="Q381" s="785" t="str">
        <f t="shared" si="91"/>
        <v/>
      </c>
      <c r="R381" s="786" t="str">
        <f>IF(ISNUMBER(F381),IF(LEFT(A381,3)="Cat",VLOOKUP(A381,'Loc Configurations Seules'!R:X,7,FALSE),VLOOKUP(G381,'Loc Coefficients Location'!A:G,7,FALSE)),"")</f>
        <v/>
      </c>
      <c r="S381" s="785" t="str">
        <f t="shared" si="92"/>
        <v/>
      </c>
    </row>
    <row r="382" spans="1:19" s="5" customFormat="1" x14ac:dyDescent="0.25">
      <c r="A382" s="69" t="s">
        <v>5683</v>
      </c>
      <c r="B382" s="47" t="s">
        <v>3716</v>
      </c>
      <c r="C382" s="43" t="s">
        <v>3717</v>
      </c>
      <c r="D382" s="44">
        <v>1</v>
      </c>
      <c r="E382" s="47"/>
      <c r="F382" s="10" t="s">
        <v>5249</v>
      </c>
      <c r="G382" s="791" t="s">
        <v>9601</v>
      </c>
      <c r="H382" s="781" t="str">
        <f t="shared" si="80"/>
        <v/>
      </c>
      <c r="I382" s="782" t="str">
        <f t="shared" si="80"/>
        <v/>
      </c>
      <c r="J382" s="782" t="str">
        <f t="shared" si="80"/>
        <v/>
      </c>
      <c r="K382" s="783" t="str">
        <f t="shared" si="80"/>
        <v/>
      </c>
      <c r="L382" s="784" t="str">
        <f>IF(ISNUMBER(F382),IF(LEFT(A382,3)="Cat",VLOOKUP(A382,'Loc Configurations Seules'!R:U,4,FALSE),VLOOKUP(G382,'Loc Coefficients Location'!A:D,4,FALSE)),"")</f>
        <v/>
      </c>
      <c r="M382" s="785" t="str">
        <f t="shared" si="89"/>
        <v/>
      </c>
      <c r="N382" s="786" t="str">
        <f>IF(ISNUMBER(F382),IF(LEFT(A382,3)="Cat",VLOOKUP(A382,'Loc Configurations Seules'!R:V,5,FALSE),VLOOKUP(G382,'Loc Coefficients Location'!A:E,5,FALSE)),"")</f>
        <v/>
      </c>
      <c r="O382" s="785" t="str">
        <f t="shared" si="90"/>
        <v/>
      </c>
      <c r="P382" s="786" t="str">
        <f>IF(ISNUMBER(F382),IF(LEFT(A382,3)="Cat",VLOOKUP(A382,'Loc Configurations Seules'!R:W,6,FALSE),VLOOKUP(G382,'Loc Coefficients Location'!A:F,6,FALSE)),"")</f>
        <v/>
      </c>
      <c r="Q382" s="785" t="str">
        <f t="shared" si="91"/>
        <v/>
      </c>
      <c r="R382" s="786" t="str">
        <f>IF(ISNUMBER(F382),IF(LEFT(A382,3)="Cat",VLOOKUP(A382,'Loc Configurations Seules'!R:X,7,FALSE),VLOOKUP(G382,'Loc Coefficients Location'!A:G,7,FALSE)),"")</f>
        <v/>
      </c>
      <c r="S382" s="785" t="str">
        <f t="shared" si="92"/>
        <v/>
      </c>
    </row>
    <row r="383" spans="1:19" s="5" customFormat="1" x14ac:dyDescent="0.25">
      <c r="A383" s="41" t="s">
        <v>52</v>
      </c>
      <c r="B383" s="47" t="s">
        <v>52</v>
      </c>
      <c r="C383" s="43" t="s">
        <v>53</v>
      </c>
      <c r="D383" s="44">
        <v>1</v>
      </c>
      <c r="E383" s="47"/>
      <c r="F383" s="46" t="s">
        <v>5249</v>
      </c>
      <c r="G383" s="791" t="s">
        <v>9621</v>
      </c>
      <c r="H383" s="781" t="str">
        <f t="shared" si="80"/>
        <v/>
      </c>
      <c r="I383" s="782" t="str">
        <f t="shared" si="80"/>
        <v/>
      </c>
      <c r="J383" s="782" t="str">
        <f t="shared" si="80"/>
        <v/>
      </c>
      <c r="K383" s="783" t="str">
        <f t="shared" si="80"/>
        <v/>
      </c>
      <c r="L383" s="784" t="str">
        <f>IF(ISNUMBER(F383),IF(LEFT(A383,3)="Cat",VLOOKUP(A383,'Loc Configurations Seules'!R:U,4,FALSE),VLOOKUP(G383,'Loc Coefficients Location'!A:D,4,FALSE)),"")</f>
        <v/>
      </c>
      <c r="M383" s="785" t="str">
        <f t="shared" si="89"/>
        <v/>
      </c>
      <c r="N383" s="786" t="str">
        <f>IF(ISNUMBER(F383),IF(LEFT(A383,3)="Cat",VLOOKUP(A383,'Loc Configurations Seules'!R:V,5,FALSE),VLOOKUP(G383,'Loc Coefficients Location'!A:E,5,FALSE)),"")</f>
        <v/>
      </c>
      <c r="O383" s="785" t="str">
        <f t="shared" si="90"/>
        <v/>
      </c>
      <c r="P383" s="786" t="str">
        <f>IF(ISNUMBER(F383),IF(LEFT(A383,3)="Cat",VLOOKUP(A383,'Loc Configurations Seules'!R:W,6,FALSE),VLOOKUP(G383,'Loc Coefficients Location'!A:F,6,FALSE)),"")</f>
        <v/>
      </c>
      <c r="Q383" s="785" t="str">
        <f t="shared" si="91"/>
        <v/>
      </c>
      <c r="R383" s="786" t="str">
        <f>IF(ISNUMBER(F383),IF(LEFT(A383,3)="Cat",VLOOKUP(A383,'Loc Configurations Seules'!R:X,7,FALSE),VLOOKUP(G383,'Loc Coefficients Location'!A:G,7,FALSE)),"")</f>
        <v/>
      </c>
      <c r="S383" s="785" t="str">
        <f t="shared" si="92"/>
        <v/>
      </c>
    </row>
    <row r="384" spans="1:19" s="5" customFormat="1" x14ac:dyDescent="0.25">
      <c r="A384" s="41" t="s">
        <v>81</v>
      </c>
      <c r="B384" s="42" t="s">
        <v>55</v>
      </c>
      <c r="C384" s="43" t="s">
        <v>56</v>
      </c>
      <c r="D384" s="44">
        <v>1</v>
      </c>
      <c r="E384" s="47"/>
      <c r="F384" s="46" t="s">
        <v>5249</v>
      </c>
      <c r="G384" s="791" t="s">
        <v>9621</v>
      </c>
      <c r="H384" s="781" t="str">
        <f t="shared" si="80"/>
        <v/>
      </c>
      <c r="I384" s="782" t="str">
        <f t="shared" si="80"/>
        <v/>
      </c>
      <c r="J384" s="782" t="str">
        <f t="shared" si="80"/>
        <v/>
      </c>
      <c r="K384" s="783" t="str">
        <f t="shared" si="80"/>
        <v/>
      </c>
      <c r="L384" s="784"/>
      <c r="M384" s="785"/>
      <c r="N384" s="786"/>
      <c r="O384" s="785"/>
      <c r="P384" s="786"/>
      <c r="Q384" s="785"/>
      <c r="R384" s="786"/>
      <c r="S384" s="785"/>
    </row>
    <row r="385" spans="1:19" s="5" customFormat="1" ht="25.5" x14ac:dyDescent="0.25">
      <c r="A385" s="41" t="s">
        <v>57</v>
      </c>
      <c r="B385" s="42" t="s">
        <v>58</v>
      </c>
      <c r="C385" s="43" t="s">
        <v>59</v>
      </c>
      <c r="D385" s="44">
        <v>1</v>
      </c>
      <c r="E385" s="47"/>
      <c r="F385" s="46" t="s">
        <v>5249</v>
      </c>
      <c r="G385" s="791" t="s">
        <v>9621</v>
      </c>
      <c r="H385" s="781" t="str">
        <f t="shared" si="80"/>
        <v/>
      </c>
      <c r="I385" s="782" t="str">
        <f t="shared" si="80"/>
        <v/>
      </c>
      <c r="J385" s="782" t="str">
        <f t="shared" si="80"/>
        <v/>
      </c>
      <c r="K385" s="783" t="str">
        <f t="shared" si="80"/>
        <v/>
      </c>
      <c r="L385" s="784"/>
      <c r="M385" s="785"/>
      <c r="N385" s="786"/>
      <c r="O385" s="785"/>
      <c r="P385" s="786"/>
      <c r="Q385" s="785"/>
      <c r="R385" s="786"/>
      <c r="S385" s="785"/>
    </row>
    <row r="386" spans="1:19" s="5" customFormat="1" ht="26.25" thickBot="1" x14ac:dyDescent="0.3">
      <c r="A386" s="48" t="s">
        <v>60</v>
      </c>
      <c r="B386" s="49" t="s">
        <v>409</v>
      </c>
      <c r="C386" s="50" t="s">
        <v>410</v>
      </c>
      <c r="D386" s="51">
        <v>1</v>
      </c>
      <c r="E386" s="62"/>
      <c r="F386" s="53" t="s">
        <v>5249</v>
      </c>
      <c r="G386" s="791" t="s">
        <v>9621</v>
      </c>
      <c r="H386" s="781" t="str">
        <f t="shared" si="80"/>
        <v/>
      </c>
      <c r="I386" s="782" t="str">
        <f t="shared" si="80"/>
        <v/>
      </c>
      <c r="J386" s="782" t="str">
        <f t="shared" si="80"/>
        <v/>
      </c>
      <c r="K386" s="783" t="str">
        <f t="shared" si="80"/>
        <v/>
      </c>
      <c r="L386" s="784"/>
      <c r="M386" s="785"/>
      <c r="N386" s="786"/>
      <c r="O386" s="785"/>
      <c r="P386" s="786"/>
      <c r="Q386" s="785"/>
      <c r="R386" s="786"/>
      <c r="S386" s="785"/>
    </row>
    <row r="387" spans="1:19" s="5" customFormat="1" ht="15.75" thickBot="1" x14ac:dyDescent="0.3">
      <c r="A387" s="63"/>
      <c r="B387" s="64"/>
      <c r="C387" s="65"/>
      <c r="D387" s="66"/>
      <c r="E387" s="102"/>
      <c r="F387" s="68" t="s">
        <v>5249</v>
      </c>
      <c r="G387" s="791" t="s">
        <v>9527</v>
      </c>
      <c r="H387" s="781" t="str">
        <f t="shared" si="80"/>
        <v/>
      </c>
      <c r="I387" s="782" t="str">
        <f t="shared" si="80"/>
        <v/>
      </c>
      <c r="J387" s="782" t="str">
        <f t="shared" si="80"/>
        <v/>
      </c>
      <c r="K387" s="783" t="str">
        <f t="shared" si="80"/>
        <v/>
      </c>
      <c r="L387" s="784" t="str">
        <f>IF(ISNUMBER(F387),IF(LEFT(A387,3)="Cat",VLOOKUP(A387,'Loc Configurations Seules'!R:U,4,FALSE),VLOOKUP(G387,'Loc Coefficients Location'!A:D,4,FALSE)),"")</f>
        <v/>
      </c>
      <c r="M387" s="785" t="str">
        <f t="shared" ref="M387:M399" si="93">IF(ISNUMBER(L387),L387*$F387,"")</f>
        <v/>
      </c>
      <c r="N387" s="786" t="str">
        <f>IF(ISNUMBER(F387),IF(LEFT(A387,3)="Cat",VLOOKUP(A387,'Loc Configurations Seules'!R:V,5,FALSE),VLOOKUP(G387,'Loc Coefficients Location'!A:E,5,FALSE)),"")</f>
        <v/>
      </c>
      <c r="O387" s="785" t="str">
        <f t="shared" ref="O387:O399" si="94">IF(ISNUMBER(N387),N387*$F387,"")</f>
        <v/>
      </c>
      <c r="P387" s="786" t="str">
        <f>IF(ISNUMBER(F387),IF(LEFT(A387,3)="Cat",VLOOKUP(A387,'Loc Configurations Seules'!R:W,6,FALSE),VLOOKUP(G387,'Loc Coefficients Location'!A:F,6,FALSE)),"")</f>
        <v/>
      </c>
      <c r="Q387" s="785" t="str">
        <f t="shared" ref="Q387:Q399" si="95">IF(ISNUMBER(P387),P387*$F387,"")</f>
        <v/>
      </c>
      <c r="R387" s="786" t="str">
        <f>IF(ISNUMBER(F387),IF(LEFT(A387,3)="Cat",VLOOKUP(A387,'Loc Configurations Seules'!R:X,7,FALSE),VLOOKUP(G387,'Loc Coefficients Location'!A:G,7,FALSE)),"")</f>
        <v/>
      </c>
      <c r="S387" s="785" t="str">
        <f t="shared" ref="S387:S399" si="96">IF(ISNUMBER(R387),R387*$F387,"")</f>
        <v/>
      </c>
    </row>
    <row r="388" spans="1:19" s="5" customFormat="1" x14ac:dyDescent="0.25">
      <c r="A388" s="35" t="s">
        <v>5747</v>
      </c>
      <c r="B388" s="36" t="s">
        <v>5748</v>
      </c>
      <c r="C388" s="111" t="s">
        <v>5749</v>
      </c>
      <c r="D388" s="44"/>
      <c r="E388" s="47"/>
      <c r="F388" s="112">
        <v>11957.9</v>
      </c>
      <c r="G388" s="791" t="s">
        <v>9527</v>
      </c>
      <c r="H388" s="781">
        <f t="shared" si="80"/>
        <v>3155.98</v>
      </c>
      <c r="I388" s="782">
        <f t="shared" si="80"/>
        <v>1600.61</v>
      </c>
      <c r="J388" s="782">
        <f t="shared" si="80"/>
        <v>1092.3599999999999</v>
      </c>
      <c r="K388" s="783">
        <f t="shared" si="80"/>
        <v>840.12</v>
      </c>
      <c r="L388" s="784">
        <f>IF(ISNUMBER(F388),IF(LEFT(A388,3)="Cat",VLOOKUP(A388,'Loc Configurations Seules'!R:U,4,FALSE),VLOOKUP(G388,'Loc Coefficients Location'!A:D,4,FALSE)),"")</f>
        <v>0.19470000000000001</v>
      </c>
      <c r="M388" s="785">
        <f t="shared" si="93"/>
        <v>2328.2031299999999</v>
      </c>
      <c r="N388" s="786">
        <f>IF(ISNUMBER(F388),IF(LEFT(A388,3)="Cat",VLOOKUP(A388,'Loc Configurations Seules'!R:V,5,FALSE),VLOOKUP(G388,'Loc Coefficients Location'!A:E,5,FALSE)),"")</f>
        <v>0.1027</v>
      </c>
      <c r="O388" s="785">
        <f t="shared" si="94"/>
        <v>1228.0763299999999</v>
      </c>
      <c r="P388" s="786">
        <f>IF(ISNUMBER(F388),IF(LEFT(A388,3)="Cat",VLOOKUP(A388,'Loc Configurations Seules'!R:W,6,FALSE),VLOOKUP(G388,'Loc Coefficients Location'!A:F,6,FALSE)),"")</f>
        <v>7.7100000000000002E-2</v>
      </c>
      <c r="Q388" s="785">
        <f t="shared" si="95"/>
        <v>921.95408999999995</v>
      </c>
      <c r="R388" s="786">
        <f>IF(ISNUMBER(F388),IF(LEFT(A388,3)="Cat",VLOOKUP(A388,'Loc Configurations Seules'!R:X,7,FALSE),VLOOKUP(G388,'Loc Coefficients Location'!A:G,7,FALSE)),"")</f>
        <v>6.4000000000000001E-2</v>
      </c>
      <c r="S388" s="785">
        <f t="shared" si="96"/>
        <v>765.30560000000003</v>
      </c>
    </row>
    <row r="389" spans="1:19" s="5" customFormat="1" x14ac:dyDescent="0.25">
      <c r="A389" s="69" t="s">
        <v>3644</v>
      </c>
      <c r="B389" s="42" t="s">
        <v>5750</v>
      </c>
      <c r="C389" s="43" t="s">
        <v>5751</v>
      </c>
      <c r="D389" s="113">
        <v>1</v>
      </c>
      <c r="E389" s="47"/>
      <c r="F389" s="10" t="s">
        <v>5249</v>
      </c>
      <c r="G389" s="791" t="s">
        <v>9621</v>
      </c>
      <c r="H389" s="781" t="str">
        <f t="shared" si="80"/>
        <v/>
      </c>
      <c r="I389" s="782" t="str">
        <f t="shared" si="80"/>
        <v/>
      </c>
      <c r="J389" s="782" t="str">
        <f t="shared" si="80"/>
        <v/>
      </c>
      <c r="K389" s="783" t="str">
        <f t="shared" si="80"/>
        <v/>
      </c>
      <c r="L389" s="784" t="str">
        <f>IF(ISNUMBER(F389),IF(LEFT(A389,3)="Cat",VLOOKUP(A389,'Loc Configurations Seules'!R:U,4,FALSE),VLOOKUP(G389,'Loc Coefficients Location'!A:D,4,FALSE)),"")</f>
        <v/>
      </c>
      <c r="M389" s="785" t="str">
        <f t="shared" si="93"/>
        <v/>
      </c>
      <c r="N389" s="786" t="str">
        <f>IF(ISNUMBER(F389),IF(LEFT(A389,3)="Cat",VLOOKUP(A389,'Loc Configurations Seules'!R:V,5,FALSE),VLOOKUP(G389,'Loc Coefficients Location'!A:E,5,FALSE)),"")</f>
        <v/>
      </c>
      <c r="O389" s="785" t="str">
        <f t="shared" si="94"/>
        <v/>
      </c>
      <c r="P389" s="786" t="str">
        <f>IF(ISNUMBER(F389),IF(LEFT(A389,3)="Cat",VLOOKUP(A389,'Loc Configurations Seules'!R:W,6,FALSE),VLOOKUP(G389,'Loc Coefficients Location'!A:F,6,FALSE)),"")</f>
        <v/>
      </c>
      <c r="Q389" s="785" t="str">
        <f t="shared" si="95"/>
        <v/>
      </c>
      <c r="R389" s="786" t="str">
        <f>IF(ISNUMBER(F389),IF(LEFT(A389,3)="Cat",VLOOKUP(A389,'Loc Configurations Seules'!R:X,7,FALSE),VLOOKUP(G389,'Loc Coefficients Location'!A:G,7,FALSE)),"")</f>
        <v/>
      </c>
      <c r="S389" s="785" t="str">
        <f t="shared" si="96"/>
        <v/>
      </c>
    </row>
    <row r="390" spans="1:19" s="5" customFormat="1" x14ac:dyDescent="0.25">
      <c r="A390" s="69" t="s">
        <v>5752</v>
      </c>
      <c r="B390" s="42" t="s">
        <v>5753</v>
      </c>
      <c r="C390" s="43" t="s">
        <v>5749</v>
      </c>
      <c r="D390" s="113">
        <v>1</v>
      </c>
      <c r="E390" s="47"/>
      <c r="F390" s="10" t="s">
        <v>5249</v>
      </c>
      <c r="G390" s="791" t="s">
        <v>9601</v>
      </c>
      <c r="H390" s="781" t="str">
        <f t="shared" si="80"/>
        <v/>
      </c>
      <c r="I390" s="782" t="str">
        <f t="shared" si="80"/>
        <v/>
      </c>
      <c r="J390" s="782" t="str">
        <f t="shared" si="80"/>
        <v/>
      </c>
      <c r="K390" s="783" t="str">
        <f t="shared" si="80"/>
        <v/>
      </c>
      <c r="L390" s="784" t="str">
        <f>IF(ISNUMBER(F390),IF(LEFT(A390,3)="Cat",VLOOKUP(A390,'Loc Configurations Seules'!R:U,4,FALSE),VLOOKUP(G390,'Loc Coefficients Location'!A:D,4,FALSE)),"")</f>
        <v/>
      </c>
      <c r="M390" s="785" t="str">
        <f t="shared" si="93"/>
        <v/>
      </c>
      <c r="N390" s="786" t="str">
        <f>IF(ISNUMBER(F390),IF(LEFT(A390,3)="Cat",VLOOKUP(A390,'Loc Configurations Seules'!R:V,5,FALSE),VLOOKUP(G390,'Loc Coefficients Location'!A:E,5,FALSE)),"")</f>
        <v/>
      </c>
      <c r="O390" s="785" t="str">
        <f t="shared" si="94"/>
        <v/>
      </c>
      <c r="P390" s="786" t="str">
        <f>IF(ISNUMBER(F390),IF(LEFT(A390,3)="Cat",VLOOKUP(A390,'Loc Configurations Seules'!R:W,6,FALSE),VLOOKUP(G390,'Loc Coefficients Location'!A:F,6,FALSE)),"")</f>
        <v/>
      </c>
      <c r="Q390" s="785" t="str">
        <f t="shared" si="95"/>
        <v/>
      </c>
      <c r="R390" s="786" t="str">
        <f>IF(ISNUMBER(F390),IF(LEFT(A390,3)="Cat",VLOOKUP(A390,'Loc Configurations Seules'!R:X,7,FALSE),VLOOKUP(G390,'Loc Coefficients Location'!A:G,7,FALSE)),"")</f>
        <v/>
      </c>
      <c r="S390" s="785" t="str">
        <f t="shared" si="96"/>
        <v/>
      </c>
    </row>
    <row r="391" spans="1:19" s="5" customFormat="1" x14ac:dyDescent="0.25">
      <c r="A391" s="69" t="s">
        <v>9034</v>
      </c>
      <c r="B391" s="42" t="s">
        <v>5754</v>
      </c>
      <c r="C391" s="43" t="s">
        <v>5755</v>
      </c>
      <c r="D391" s="113">
        <v>2</v>
      </c>
      <c r="E391" s="47"/>
      <c r="F391" s="10" t="s">
        <v>5249</v>
      </c>
      <c r="G391" s="791" t="s">
        <v>9601</v>
      </c>
      <c r="H391" s="781" t="str">
        <f t="shared" si="80"/>
        <v/>
      </c>
      <c r="I391" s="782" t="str">
        <f t="shared" si="80"/>
        <v/>
      </c>
      <c r="J391" s="782" t="str">
        <f t="shared" si="80"/>
        <v/>
      </c>
      <c r="K391" s="783" t="str">
        <f t="shared" ref="I391:K454" si="97">IF(ISNUMBER($F391),ROUND($F391*K$2,2),"")</f>
        <v/>
      </c>
      <c r="L391" s="784" t="str">
        <f>IF(ISNUMBER(F391),IF(LEFT(A391,3)="Cat",VLOOKUP(A391,'Loc Configurations Seules'!R:U,4,FALSE),VLOOKUP(G391,'Loc Coefficients Location'!A:D,4,FALSE)),"")</f>
        <v/>
      </c>
      <c r="M391" s="785" t="str">
        <f t="shared" si="93"/>
        <v/>
      </c>
      <c r="N391" s="786" t="str">
        <f>IF(ISNUMBER(F391),IF(LEFT(A391,3)="Cat",VLOOKUP(A391,'Loc Configurations Seules'!R:V,5,FALSE),VLOOKUP(G391,'Loc Coefficients Location'!A:E,5,FALSE)),"")</f>
        <v/>
      </c>
      <c r="O391" s="785" t="str">
        <f t="shared" si="94"/>
        <v/>
      </c>
      <c r="P391" s="786" t="str">
        <f>IF(ISNUMBER(F391),IF(LEFT(A391,3)="Cat",VLOOKUP(A391,'Loc Configurations Seules'!R:W,6,FALSE),VLOOKUP(G391,'Loc Coefficients Location'!A:F,6,FALSE)),"")</f>
        <v/>
      </c>
      <c r="Q391" s="785" t="str">
        <f t="shared" si="95"/>
        <v/>
      </c>
      <c r="R391" s="786" t="str">
        <f>IF(ISNUMBER(F391),IF(LEFT(A391,3)="Cat",VLOOKUP(A391,'Loc Configurations Seules'!R:X,7,FALSE),VLOOKUP(G391,'Loc Coefficients Location'!A:G,7,FALSE)),"")</f>
        <v/>
      </c>
      <c r="S391" s="785" t="str">
        <f t="shared" si="96"/>
        <v/>
      </c>
    </row>
    <row r="392" spans="1:19" s="5" customFormat="1" ht="25.5" x14ac:dyDescent="0.25">
      <c r="A392" s="69" t="s">
        <v>9035</v>
      </c>
      <c r="B392" s="42" t="s">
        <v>5756</v>
      </c>
      <c r="C392" s="43" t="s">
        <v>5757</v>
      </c>
      <c r="D392" s="113">
        <v>12</v>
      </c>
      <c r="E392" s="47"/>
      <c r="F392" s="10" t="s">
        <v>5249</v>
      </c>
      <c r="G392" s="791" t="s">
        <v>9601</v>
      </c>
      <c r="H392" s="781" t="str">
        <f t="shared" ref="H392:K455" si="98">IF(ISNUMBER($F392),ROUND($F392*H$2,2),"")</f>
        <v/>
      </c>
      <c r="I392" s="782" t="str">
        <f t="shared" si="97"/>
        <v/>
      </c>
      <c r="J392" s="782" t="str">
        <f t="shared" si="97"/>
        <v/>
      </c>
      <c r="K392" s="783" t="str">
        <f t="shared" si="97"/>
        <v/>
      </c>
      <c r="L392" s="784" t="str">
        <f>IF(ISNUMBER(F392),IF(LEFT(A392,3)="Cat",VLOOKUP(A392,'Loc Configurations Seules'!R:U,4,FALSE),VLOOKUP(G392,'Loc Coefficients Location'!A:D,4,FALSE)),"")</f>
        <v/>
      </c>
      <c r="M392" s="785" t="str">
        <f t="shared" si="93"/>
        <v/>
      </c>
      <c r="N392" s="786" t="str">
        <f>IF(ISNUMBER(F392),IF(LEFT(A392,3)="Cat",VLOOKUP(A392,'Loc Configurations Seules'!R:V,5,FALSE),VLOOKUP(G392,'Loc Coefficients Location'!A:E,5,FALSE)),"")</f>
        <v/>
      </c>
      <c r="O392" s="785" t="str">
        <f t="shared" si="94"/>
        <v/>
      </c>
      <c r="P392" s="786" t="str">
        <f>IF(ISNUMBER(F392),IF(LEFT(A392,3)="Cat",VLOOKUP(A392,'Loc Configurations Seules'!R:W,6,FALSE),VLOOKUP(G392,'Loc Coefficients Location'!A:F,6,FALSE)),"")</f>
        <v/>
      </c>
      <c r="Q392" s="785" t="str">
        <f t="shared" si="95"/>
        <v/>
      </c>
      <c r="R392" s="786" t="str">
        <f>IF(ISNUMBER(F392),IF(LEFT(A392,3)="Cat",VLOOKUP(A392,'Loc Configurations Seules'!R:X,7,FALSE),VLOOKUP(G392,'Loc Coefficients Location'!A:G,7,FALSE)),"")</f>
        <v/>
      </c>
      <c r="S392" s="785" t="str">
        <f t="shared" si="96"/>
        <v/>
      </c>
    </row>
    <row r="393" spans="1:19" s="5" customFormat="1" x14ac:dyDescent="0.25">
      <c r="A393" s="69" t="s">
        <v>5759</v>
      </c>
      <c r="B393" s="42" t="s">
        <v>5760</v>
      </c>
      <c r="C393" s="43" t="s">
        <v>5761</v>
      </c>
      <c r="D393" s="113">
        <v>1</v>
      </c>
      <c r="E393" s="47"/>
      <c r="F393" s="10" t="s">
        <v>5249</v>
      </c>
      <c r="G393" s="791" t="s">
        <v>9601</v>
      </c>
      <c r="H393" s="781" t="str">
        <f t="shared" si="98"/>
        <v/>
      </c>
      <c r="I393" s="782" t="str">
        <f t="shared" si="97"/>
        <v/>
      </c>
      <c r="J393" s="782" t="str">
        <f t="shared" si="97"/>
        <v/>
      </c>
      <c r="K393" s="783" t="str">
        <f t="shared" si="97"/>
        <v/>
      </c>
      <c r="L393" s="784" t="str">
        <f>IF(ISNUMBER(F393),IF(LEFT(A393,3)="Cat",VLOOKUP(A393,'Loc Configurations Seules'!R:U,4,FALSE),VLOOKUP(G393,'Loc Coefficients Location'!A:D,4,FALSE)),"")</f>
        <v/>
      </c>
      <c r="M393" s="785" t="str">
        <f t="shared" si="93"/>
        <v/>
      </c>
      <c r="N393" s="786" t="str">
        <f>IF(ISNUMBER(F393),IF(LEFT(A393,3)="Cat",VLOOKUP(A393,'Loc Configurations Seules'!R:V,5,FALSE),VLOOKUP(G393,'Loc Coefficients Location'!A:E,5,FALSE)),"")</f>
        <v/>
      </c>
      <c r="O393" s="785" t="str">
        <f t="shared" si="94"/>
        <v/>
      </c>
      <c r="P393" s="786" t="str">
        <f>IF(ISNUMBER(F393),IF(LEFT(A393,3)="Cat",VLOOKUP(A393,'Loc Configurations Seules'!R:W,6,FALSE),VLOOKUP(G393,'Loc Coefficients Location'!A:F,6,FALSE)),"")</f>
        <v/>
      </c>
      <c r="Q393" s="785" t="str">
        <f t="shared" si="95"/>
        <v/>
      </c>
      <c r="R393" s="786" t="str">
        <f>IF(ISNUMBER(F393),IF(LEFT(A393,3)="Cat",VLOOKUP(A393,'Loc Configurations Seules'!R:X,7,FALSE),VLOOKUP(G393,'Loc Coefficients Location'!A:G,7,FALSE)),"")</f>
        <v/>
      </c>
      <c r="S393" s="785" t="str">
        <f t="shared" si="96"/>
        <v/>
      </c>
    </row>
    <row r="394" spans="1:19" s="5" customFormat="1" x14ac:dyDescent="0.25">
      <c r="A394" s="69" t="s">
        <v>5763</v>
      </c>
      <c r="B394" s="42" t="s">
        <v>5764</v>
      </c>
      <c r="C394" s="43" t="s">
        <v>5765</v>
      </c>
      <c r="D394" s="113">
        <v>1</v>
      </c>
      <c r="E394" s="47"/>
      <c r="F394" s="10" t="s">
        <v>5249</v>
      </c>
      <c r="G394" s="791" t="s">
        <v>9601</v>
      </c>
      <c r="H394" s="781" t="str">
        <f t="shared" si="98"/>
        <v/>
      </c>
      <c r="I394" s="782" t="str">
        <f t="shared" si="97"/>
        <v/>
      </c>
      <c r="J394" s="782" t="str">
        <f t="shared" si="97"/>
        <v/>
      </c>
      <c r="K394" s="783" t="str">
        <f t="shared" si="97"/>
        <v/>
      </c>
      <c r="L394" s="784" t="str">
        <f>IF(ISNUMBER(F394),IF(LEFT(A394,3)="Cat",VLOOKUP(A394,'Loc Configurations Seules'!R:U,4,FALSE),VLOOKUP(G394,'Loc Coefficients Location'!A:D,4,FALSE)),"")</f>
        <v/>
      </c>
      <c r="M394" s="785" t="str">
        <f t="shared" si="93"/>
        <v/>
      </c>
      <c r="N394" s="786" t="str">
        <f>IF(ISNUMBER(F394),IF(LEFT(A394,3)="Cat",VLOOKUP(A394,'Loc Configurations Seules'!R:V,5,FALSE),VLOOKUP(G394,'Loc Coefficients Location'!A:E,5,FALSE)),"")</f>
        <v/>
      </c>
      <c r="O394" s="785" t="str">
        <f t="shared" si="94"/>
        <v/>
      </c>
      <c r="P394" s="786" t="str">
        <f>IF(ISNUMBER(F394),IF(LEFT(A394,3)="Cat",VLOOKUP(A394,'Loc Configurations Seules'!R:W,6,FALSE),VLOOKUP(G394,'Loc Coefficients Location'!A:F,6,FALSE)),"")</f>
        <v/>
      </c>
      <c r="Q394" s="785" t="str">
        <f t="shared" si="95"/>
        <v/>
      </c>
      <c r="R394" s="786" t="str">
        <f>IF(ISNUMBER(F394),IF(LEFT(A394,3)="Cat",VLOOKUP(A394,'Loc Configurations Seules'!R:X,7,FALSE),VLOOKUP(G394,'Loc Coefficients Location'!A:G,7,FALSE)),"")</f>
        <v/>
      </c>
      <c r="S394" s="785" t="str">
        <f t="shared" si="96"/>
        <v/>
      </c>
    </row>
    <row r="395" spans="1:19" s="5" customFormat="1" x14ac:dyDescent="0.25">
      <c r="A395" s="69" t="s">
        <v>5766</v>
      </c>
      <c r="B395" s="42" t="s">
        <v>5767</v>
      </c>
      <c r="C395" s="43" t="s">
        <v>5768</v>
      </c>
      <c r="D395" s="113">
        <v>1</v>
      </c>
      <c r="E395" s="47"/>
      <c r="F395" s="10" t="s">
        <v>5249</v>
      </c>
      <c r="G395" s="791" t="s">
        <v>9601</v>
      </c>
      <c r="H395" s="781" t="str">
        <f t="shared" si="98"/>
        <v/>
      </c>
      <c r="I395" s="782" t="str">
        <f t="shared" si="97"/>
        <v/>
      </c>
      <c r="J395" s="782" t="str">
        <f t="shared" si="97"/>
        <v/>
      </c>
      <c r="K395" s="783" t="str">
        <f t="shared" si="97"/>
        <v/>
      </c>
      <c r="L395" s="784" t="str">
        <f>IF(ISNUMBER(F395),IF(LEFT(A395,3)="Cat",VLOOKUP(A395,'Loc Configurations Seules'!R:U,4,FALSE),VLOOKUP(G395,'Loc Coefficients Location'!A:D,4,FALSE)),"")</f>
        <v/>
      </c>
      <c r="M395" s="785" t="str">
        <f t="shared" si="93"/>
        <v/>
      </c>
      <c r="N395" s="786" t="str">
        <f>IF(ISNUMBER(F395),IF(LEFT(A395,3)="Cat",VLOOKUP(A395,'Loc Configurations Seules'!R:V,5,FALSE),VLOOKUP(G395,'Loc Coefficients Location'!A:E,5,FALSE)),"")</f>
        <v/>
      </c>
      <c r="O395" s="785" t="str">
        <f t="shared" si="94"/>
        <v/>
      </c>
      <c r="P395" s="786" t="str">
        <f>IF(ISNUMBER(F395),IF(LEFT(A395,3)="Cat",VLOOKUP(A395,'Loc Configurations Seules'!R:W,6,FALSE),VLOOKUP(G395,'Loc Coefficients Location'!A:F,6,FALSE)),"")</f>
        <v/>
      </c>
      <c r="Q395" s="785" t="str">
        <f t="shared" si="95"/>
        <v/>
      </c>
      <c r="R395" s="786" t="str">
        <f>IF(ISNUMBER(F395),IF(LEFT(A395,3)="Cat",VLOOKUP(A395,'Loc Configurations Seules'!R:X,7,FALSE),VLOOKUP(G395,'Loc Coefficients Location'!A:G,7,FALSE)),"")</f>
        <v/>
      </c>
      <c r="S395" s="785" t="str">
        <f t="shared" si="96"/>
        <v/>
      </c>
    </row>
    <row r="396" spans="1:19" s="5" customFormat="1" x14ac:dyDescent="0.25">
      <c r="A396" s="69" t="s">
        <v>5766</v>
      </c>
      <c r="B396" s="42" t="s">
        <v>5769</v>
      </c>
      <c r="C396" s="43" t="s">
        <v>5770</v>
      </c>
      <c r="D396" s="113">
        <v>1</v>
      </c>
      <c r="E396" s="47"/>
      <c r="F396" s="10" t="s">
        <v>5249</v>
      </c>
      <c r="G396" s="791" t="s">
        <v>9601</v>
      </c>
      <c r="H396" s="781" t="str">
        <f t="shared" si="98"/>
        <v/>
      </c>
      <c r="I396" s="782" t="str">
        <f t="shared" si="97"/>
        <v/>
      </c>
      <c r="J396" s="782" t="str">
        <f t="shared" si="97"/>
        <v/>
      </c>
      <c r="K396" s="783" t="str">
        <f t="shared" si="97"/>
        <v/>
      </c>
      <c r="L396" s="784" t="str">
        <f>IF(ISNUMBER(F396),IF(LEFT(A396,3)="Cat",VLOOKUP(A396,'Loc Configurations Seules'!R:U,4,FALSE),VLOOKUP(G396,'Loc Coefficients Location'!A:D,4,FALSE)),"")</f>
        <v/>
      </c>
      <c r="M396" s="785" t="str">
        <f t="shared" si="93"/>
        <v/>
      </c>
      <c r="N396" s="786" t="str">
        <f>IF(ISNUMBER(F396),IF(LEFT(A396,3)="Cat",VLOOKUP(A396,'Loc Configurations Seules'!R:V,5,FALSE),VLOOKUP(G396,'Loc Coefficients Location'!A:E,5,FALSE)),"")</f>
        <v/>
      </c>
      <c r="O396" s="785" t="str">
        <f t="shared" si="94"/>
        <v/>
      </c>
      <c r="P396" s="786" t="str">
        <f>IF(ISNUMBER(F396),IF(LEFT(A396,3)="Cat",VLOOKUP(A396,'Loc Configurations Seules'!R:W,6,FALSE),VLOOKUP(G396,'Loc Coefficients Location'!A:F,6,FALSE)),"")</f>
        <v/>
      </c>
      <c r="Q396" s="785" t="str">
        <f t="shared" si="95"/>
        <v/>
      </c>
      <c r="R396" s="786" t="str">
        <f>IF(ISNUMBER(F396),IF(LEFT(A396,3)="Cat",VLOOKUP(A396,'Loc Configurations Seules'!R:X,7,FALSE),VLOOKUP(G396,'Loc Coefficients Location'!A:G,7,FALSE)),"")</f>
        <v/>
      </c>
      <c r="S396" s="785" t="str">
        <f t="shared" si="96"/>
        <v/>
      </c>
    </row>
    <row r="397" spans="1:19" s="5" customFormat="1" x14ac:dyDescent="0.25">
      <c r="A397" s="69" t="s">
        <v>814</v>
      </c>
      <c r="B397" s="42" t="s">
        <v>5771</v>
      </c>
      <c r="C397" s="43" t="s">
        <v>5772</v>
      </c>
      <c r="D397" s="113">
        <v>2</v>
      </c>
      <c r="E397" s="47"/>
      <c r="F397" s="10" t="s">
        <v>5249</v>
      </c>
      <c r="G397" s="791" t="s">
        <v>9601</v>
      </c>
      <c r="H397" s="781" t="str">
        <f t="shared" si="98"/>
        <v/>
      </c>
      <c r="I397" s="782" t="str">
        <f t="shared" si="97"/>
        <v/>
      </c>
      <c r="J397" s="782" t="str">
        <f t="shared" si="97"/>
        <v/>
      </c>
      <c r="K397" s="783" t="str">
        <f t="shared" si="97"/>
        <v/>
      </c>
      <c r="L397" s="784" t="str">
        <f>IF(ISNUMBER(F397),IF(LEFT(A397,3)="Cat",VLOOKUP(A397,'Loc Configurations Seules'!R:U,4,FALSE),VLOOKUP(G397,'Loc Coefficients Location'!A:D,4,FALSE)),"")</f>
        <v/>
      </c>
      <c r="M397" s="785" t="str">
        <f t="shared" si="93"/>
        <v/>
      </c>
      <c r="N397" s="786" t="str">
        <f>IF(ISNUMBER(F397),IF(LEFT(A397,3)="Cat",VLOOKUP(A397,'Loc Configurations Seules'!R:V,5,FALSE),VLOOKUP(G397,'Loc Coefficients Location'!A:E,5,FALSE)),"")</f>
        <v/>
      </c>
      <c r="O397" s="785" t="str">
        <f t="shared" si="94"/>
        <v/>
      </c>
      <c r="P397" s="786" t="str">
        <f>IF(ISNUMBER(F397),IF(LEFT(A397,3)="Cat",VLOOKUP(A397,'Loc Configurations Seules'!R:W,6,FALSE),VLOOKUP(G397,'Loc Coefficients Location'!A:F,6,FALSE)),"")</f>
        <v/>
      </c>
      <c r="Q397" s="785" t="str">
        <f t="shared" si="95"/>
        <v/>
      </c>
      <c r="R397" s="786" t="str">
        <f>IF(ISNUMBER(F397),IF(LEFT(A397,3)="Cat",VLOOKUP(A397,'Loc Configurations Seules'!R:X,7,FALSE),VLOOKUP(G397,'Loc Coefficients Location'!A:G,7,FALSE)),"")</f>
        <v/>
      </c>
      <c r="S397" s="785" t="str">
        <f t="shared" si="96"/>
        <v/>
      </c>
    </row>
    <row r="398" spans="1:19" s="5" customFormat="1" x14ac:dyDescent="0.25">
      <c r="A398" s="69" t="s">
        <v>5773</v>
      </c>
      <c r="B398" s="42" t="s">
        <v>5774</v>
      </c>
      <c r="C398" s="43" t="s">
        <v>5775</v>
      </c>
      <c r="D398" s="113">
        <v>1</v>
      </c>
      <c r="E398" s="47"/>
      <c r="F398" s="10" t="s">
        <v>5249</v>
      </c>
      <c r="G398" s="791" t="s">
        <v>9601</v>
      </c>
      <c r="H398" s="781" t="str">
        <f t="shared" si="98"/>
        <v/>
      </c>
      <c r="I398" s="782" t="str">
        <f t="shared" si="97"/>
        <v/>
      </c>
      <c r="J398" s="782" t="str">
        <f t="shared" si="97"/>
        <v/>
      </c>
      <c r="K398" s="783" t="str">
        <f t="shared" si="97"/>
        <v/>
      </c>
      <c r="L398" s="784" t="str">
        <f>IF(ISNUMBER(F398),IF(LEFT(A398,3)="Cat",VLOOKUP(A398,'Loc Configurations Seules'!R:U,4,FALSE),VLOOKUP(G398,'Loc Coefficients Location'!A:D,4,FALSE)),"")</f>
        <v/>
      </c>
      <c r="M398" s="785" t="str">
        <f t="shared" si="93"/>
        <v/>
      </c>
      <c r="N398" s="786" t="str">
        <f>IF(ISNUMBER(F398),IF(LEFT(A398,3)="Cat",VLOOKUP(A398,'Loc Configurations Seules'!R:V,5,FALSE),VLOOKUP(G398,'Loc Coefficients Location'!A:E,5,FALSE)),"")</f>
        <v/>
      </c>
      <c r="O398" s="785" t="str">
        <f t="shared" si="94"/>
        <v/>
      </c>
      <c r="P398" s="786" t="str">
        <f>IF(ISNUMBER(F398),IF(LEFT(A398,3)="Cat",VLOOKUP(A398,'Loc Configurations Seules'!R:W,6,FALSE),VLOOKUP(G398,'Loc Coefficients Location'!A:F,6,FALSE)),"")</f>
        <v/>
      </c>
      <c r="Q398" s="785" t="str">
        <f t="shared" si="95"/>
        <v/>
      </c>
      <c r="R398" s="786" t="str">
        <f>IF(ISNUMBER(F398),IF(LEFT(A398,3)="Cat",VLOOKUP(A398,'Loc Configurations Seules'!R:X,7,FALSE),VLOOKUP(G398,'Loc Coefficients Location'!A:G,7,FALSE)),"")</f>
        <v/>
      </c>
      <c r="S398" s="785" t="str">
        <f t="shared" si="96"/>
        <v/>
      </c>
    </row>
    <row r="399" spans="1:19" s="5" customFormat="1" x14ac:dyDescent="0.25">
      <c r="A399" s="69" t="s">
        <v>5776</v>
      </c>
      <c r="B399" s="42" t="s">
        <v>5455</v>
      </c>
      <c r="C399" s="43" t="s">
        <v>443</v>
      </c>
      <c r="D399" s="113">
        <v>1</v>
      </c>
      <c r="E399" s="47"/>
      <c r="F399" s="10" t="s">
        <v>5249</v>
      </c>
      <c r="G399" s="791" t="s">
        <v>9621</v>
      </c>
      <c r="H399" s="781" t="str">
        <f t="shared" si="98"/>
        <v/>
      </c>
      <c r="I399" s="782" t="str">
        <f t="shared" si="97"/>
        <v/>
      </c>
      <c r="J399" s="782" t="str">
        <f t="shared" si="97"/>
        <v/>
      </c>
      <c r="K399" s="783" t="str">
        <f t="shared" si="97"/>
        <v/>
      </c>
      <c r="L399" s="784" t="str">
        <f>IF(ISNUMBER(F399),IF(LEFT(A399,3)="Cat",VLOOKUP(A399,'Loc Configurations Seules'!R:U,4,FALSE),VLOOKUP(G399,'Loc Coefficients Location'!A:D,4,FALSE)),"")</f>
        <v/>
      </c>
      <c r="M399" s="785" t="str">
        <f t="shared" si="93"/>
        <v/>
      </c>
      <c r="N399" s="786" t="str">
        <f>IF(ISNUMBER(F399),IF(LEFT(A399,3)="Cat",VLOOKUP(A399,'Loc Configurations Seules'!R:V,5,FALSE),VLOOKUP(G399,'Loc Coefficients Location'!A:E,5,FALSE)),"")</f>
        <v/>
      </c>
      <c r="O399" s="785" t="str">
        <f t="shared" si="94"/>
        <v/>
      </c>
      <c r="P399" s="786" t="str">
        <f>IF(ISNUMBER(F399),IF(LEFT(A399,3)="Cat",VLOOKUP(A399,'Loc Configurations Seules'!R:W,6,FALSE),VLOOKUP(G399,'Loc Coefficients Location'!A:F,6,FALSE)),"")</f>
        <v/>
      </c>
      <c r="Q399" s="785" t="str">
        <f t="shared" si="95"/>
        <v/>
      </c>
      <c r="R399" s="786" t="str">
        <f>IF(ISNUMBER(F399),IF(LEFT(A399,3)="Cat",VLOOKUP(A399,'Loc Configurations Seules'!R:X,7,FALSE),VLOOKUP(G399,'Loc Coefficients Location'!A:G,7,FALSE)),"")</f>
        <v/>
      </c>
      <c r="S399" s="785" t="str">
        <f t="shared" si="96"/>
        <v/>
      </c>
    </row>
    <row r="400" spans="1:19" s="5" customFormat="1" x14ac:dyDescent="0.25">
      <c r="A400" s="69" t="s">
        <v>9359</v>
      </c>
      <c r="B400" s="42" t="s">
        <v>55</v>
      </c>
      <c r="C400" s="43" t="s">
        <v>56</v>
      </c>
      <c r="D400" s="113">
        <v>1</v>
      </c>
      <c r="E400" s="47"/>
      <c r="F400" s="10" t="s">
        <v>5249</v>
      </c>
      <c r="G400" s="791" t="s">
        <v>9621</v>
      </c>
      <c r="H400" s="781" t="str">
        <f t="shared" si="98"/>
        <v/>
      </c>
      <c r="I400" s="782" t="str">
        <f t="shared" si="97"/>
        <v/>
      </c>
      <c r="J400" s="782" t="str">
        <f t="shared" si="97"/>
        <v/>
      </c>
      <c r="K400" s="783" t="str">
        <f t="shared" si="97"/>
        <v/>
      </c>
      <c r="L400" s="784"/>
      <c r="M400" s="785"/>
      <c r="N400" s="786"/>
      <c r="O400" s="785"/>
      <c r="P400" s="786"/>
      <c r="Q400" s="785"/>
      <c r="R400" s="786"/>
      <c r="S400" s="785"/>
    </row>
    <row r="401" spans="1:19" s="5" customFormat="1" x14ac:dyDescent="0.25">
      <c r="A401" s="69" t="s">
        <v>9359</v>
      </c>
      <c r="B401" s="42" t="s">
        <v>5777</v>
      </c>
      <c r="C401" s="43" t="s">
        <v>5778</v>
      </c>
      <c r="D401" s="113">
        <v>1</v>
      </c>
      <c r="E401" s="47"/>
      <c r="F401" s="10" t="s">
        <v>5249</v>
      </c>
      <c r="G401" s="791" t="s">
        <v>9621</v>
      </c>
      <c r="H401" s="781" t="str">
        <f t="shared" si="98"/>
        <v/>
      </c>
      <c r="I401" s="782" t="str">
        <f t="shared" si="97"/>
        <v/>
      </c>
      <c r="J401" s="782" t="str">
        <f t="shared" si="97"/>
        <v/>
      </c>
      <c r="K401" s="783" t="str">
        <f t="shared" si="97"/>
        <v/>
      </c>
      <c r="L401" s="784"/>
      <c r="M401" s="785"/>
      <c r="N401" s="786"/>
      <c r="O401" s="785"/>
      <c r="P401" s="786"/>
      <c r="Q401" s="785"/>
      <c r="R401" s="786"/>
      <c r="S401" s="785"/>
    </row>
    <row r="402" spans="1:19" s="5" customFormat="1" ht="15.75" thickBot="1" x14ac:dyDescent="0.3">
      <c r="A402" s="69"/>
      <c r="B402" s="42"/>
      <c r="C402" s="43"/>
      <c r="D402" s="44"/>
      <c r="E402" s="47"/>
      <c r="F402" s="10" t="s">
        <v>5249</v>
      </c>
      <c r="G402" s="791" t="s">
        <v>9527</v>
      </c>
      <c r="H402" s="781" t="str">
        <f t="shared" si="98"/>
        <v/>
      </c>
      <c r="I402" s="782" t="str">
        <f t="shared" si="97"/>
        <v/>
      </c>
      <c r="J402" s="782" t="str">
        <f t="shared" si="97"/>
        <v/>
      </c>
      <c r="K402" s="783" t="str">
        <f t="shared" si="97"/>
        <v/>
      </c>
      <c r="L402" s="784" t="str">
        <f>IF(ISNUMBER(F402),IF(LEFT(A402,3)="Cat",VLOOKUP(A402,'Loc Configurations Seules'!R:U,4,FALSE),VLOOKUP(G402,'Loc Coefficients Location'!A:D,4,FALSE)),"")</f>
        <v/>
      </c>
      <c r="M402" s="785" t="str">
        <f t="shared" ref="M402:M413" si="99">IF(ISNUMBER(L402),L402*$F402,"")</f>
        <v/>
      </c>
      <c r="N402" s="786" t="str">
        <f>IF(ISNUMBER(F402),IF(LEFT(A402,3)="Cat",VLOOKUP(A402,'Loc Configurations Seules'!R:V,5,FALSE),VLOOKUP(G402,'Loc Coefficients Location'!A:E,5,FALSE)),"")</f>
        <v/>
      </c>
      <c r="O402" s="785" t="str">
        <f t="shared" ref="O402:O413" si="100">IF(ISNUMBER(N402),N402*$F402,"")</f>
        <v/>
      </c>
      <c r="P402" s="786" t="str">
        <f>IF(ISNUMBER(F402),IF(LEFT(A402,3)="Cat",VLOOKUP(A402,'Loc Configurations Seules'!R:W,6,FALSE),VLOOKUP(G402,'Loc Coefficients Location'!A:F,6,FALSE)),"")</f>
        <v/>
      </c>
      <c r="Q402" s="785" t="str">
        <f t="shared" ref="Q402:Q413" si="101">IF(ISNUMBER(P402),P402*$F402,"")</f>
        <v/>
      </c>
      <c r="R402" s="786" t="str">
        <f>IF(ISNUMBER(F402),IF(LEFT(A402,3)="Cat",VLOOKUP(A402,'Loc Configurations Seules'!R:X,7,FALSE),VLOOKUP(G402,'Loc Coefficients Location'!A:G,7,FALSE)),"")</f>
        <v/>
      </c>
      <c r="S402" s="785" t="str">
        <f t="shared" ref="S402:S413" si="102">IF(ISNUMBER(R402),R402*$F402,"")</f>
        <v/>
      </c>
    </row>
    <row r="403" spans="1:19" s="5" customFormat="1" x14ac:dyDescent="0.25">
      <c r="A403" s="35" t="s">
        <v>411</v>
      </c>
      <c r="B403" s="36" t="s">
        <v>5779</v>
      </c>
      <c r="C403" s="37" t="s">
        <v>412</v>
      </c>
      <c r="D403" s="38"/>
      <c r="E403" s="39"/>
      <c r="F403" s="40">
        <v>2296.35</v>
      </c>
      <c r="G403" s="791" t="s">
        <v>9527</v>
      </c>
      <c r="H403" s="781">
        <f t="shared" si="98"/>
        <v>606.05999999999995</v>
      </c>
      <c r="I403" s="782">
        <f t="shared" si="97"/>
        <v>307.37</v>
      </c>
      <c r="J403" s="782">
        <f t="shared" si="97"/>
        <v>209.77</v>
      </c>
      <c r="K403" s="783">
        <f t="shared" si="97"/>
        <v>161.33000000000001</v>
      </c>
      <c r="L403" s="784">
        <f>IF(ISNUMBER(F403),IF(LEFT(A403,3)="Cat",VLOOKUP(A403,'Loc Configurations Seules'!R:U,4,FALSE),VLOOKUP(G403,'Loc Coefficients Location'!A:D,4,FALSE)),"")</f>
        <v>0.1976</v>
      </c>
      <c r="M403" s="785">
        <f t="shared" si="99"/>
        <v>453.75876</v>
      </c>
      <c r="N403" s="786">
        <f>IF(ISNUMBER(F403),IF(LEFT(A403,3)="Cat",VLOOKUP(A403,'Loc Configurations Seules'!R:V,5,FALSE),VLOOKUP(G403,'Loc Coefficients Location'!A:E,5,FALSE)),"")</f>
        <v>0.104</v>
      </c>
      <c r="O403" s="785">
        <f t="shared" si="100"/>
        <v>238.82039999999998</v>
      </c>
      <c r="P403" s="786">
        <f>IF(ISNUMBER(F403),IF(LEFT(A403,3)="Cat",VLOOKUP(A403,'Loc Configurations Seules'!R:W,6,FALSE),VLOOKUP(G403,'Loc Coefficients Location'!A:F,6,FALSE)),"")</f>
        <v>7.7700000000000005E-2</v>
      </c>
      <c r="Q403" s="785">
        <f t="shared" si="101"/>
        <v>178.42639500000001</v>
      </c>
      <c r="R403" s="786">
        <f>IF(ISNUMBER(F403),IF(LEFT(A403,3)="Cat",VLOOKUP(A403,'Loc Configurations Seules'!R:X,7,FALSE),VLOOKUP(G403,'Loc Coefficients Location'!A:G,7,FALSE)),"")</f>
        <v>6.4299999999999996E-2</v>
      </c>
      <c r="S403" s="785">
        <f t="shared" si="102"/>
        <v>147.655305</v>
      </c>
    </row>
    <row r="404" spans="1:19" s="5" customFormat="1" x14ac:dyDescent="0.25">
      <c r="A404" s="41" t="s">
        <v>413</v>
      </c>
      <c r="B404" s="42" t="s">
        <v>414</v>
      </c>
      <c r="C404" s="43" t="s">
        <v>412</v>
      </c>
      <c r="D404" s="44">
        <v>1</v>
      </c>
      <c r="E404" s="47"/>
      <c r="F404" s="46" t="s">
        <v>5249</v>
      </c>
      <c r="G404" s="791" t="s">
        <v>9601</v>
      </c>
      <c r="H404" s="781" t="str">
        <f t="shared" si="98"/>
        <v/>
      </c>
      <c r="I404" s="782" t="str">
        <f t="shared" si="97"/>
        <v/>
      </c>
      <c r="J404" s="782" t="str">
        <f t="shared" si="97"/>
        <v/>
      </c>
      <c r="K404" s="783" t="str">
        <f t="shared" si="97"/>
        <v/>
      </c>
      <c r="L404" s="784" t="str">
        <f>IF(ISNUMBER(F404),IF(LEFT(A404,3)="Cat",VLOOKUP(A404,'Loc Configurations Seules'!R:U,4,FALSE),VLOOKUP(G404,'Loc Coefficients Location'!A:D,4,FALSE)),"")</f>
        <v/>
      </c>
      <c r="M404" s="785" t="str">
        <f t="shared" si="99"/>
        <v/>
      </c>
      <c r="N404" s="786" t="str">
        <f>IF(ISNUMBER(F404),IF(LEFT(A404,3)="Cat",VLOOKUP(A404,'Loc Configurations Seules'!R:V,5,FALSE),VLOOKUP(G404,'Loc Coefficients Location'!A:E,5,FALSE)),"")</f>
        <v/>
      </c>
      <c r="O404" s="785" t="str">
        <f t="shared" si="100"/>
        <v/>
      </c>
      <c r="P404" s="786" t="str">
        <f>IF(ISNUMBER(F404),IF(LEFT(A404,3)="Cat",VLOOKUP(A404,'Loc Configurations Seules'!R:W,6,FALSE),VLOOKUP(G404,'Loc Coefficients Location'!A:F,6,FALSE)),"")</f>
        <v/>
      </c>
      <c r="Q404" s="785" t="str">
        <f t="shared" si="101"/>
        <v/>
      </c>
      <c r="R404" s="786" t="str">
        <f>IF(ISNUMBER(F404),IF(LEFT(A404,3)="Cat",VLOOKUP(A404,'Loc Configurations Seules'!R:X,7,FALSE),VLOOKUP(G404,'Loc Coefficients Location'!A:G,7,FALSE)),"")</f>
        <v/>
      </c>
      <c r="S404" s="785" t="str">
        <f t="shared" si="102"/>
        <v/>
      </c>
    </row>
    <row r="405" spans="1:19" s="5" customFormat="1" ht="51" x14ac:dyDescent="0.25">
      <c r="A405" s="41" t="s">
        <v>236</v>
      </c>
      <c r="B405" s="42" t="s">
        <v>415</v>
      </c>
      <c r="C405" s="43" t="s">
        <v>416</v>
      </c>
      <c r="D405" s="44">
        <v>1</v>
      </c>
      <c r="E405" s="47"/>
      <c r="F405" s="46" t="s">
        <v>5249</v>
      </c>
      <c r="G405" s="791" t="s">
        <v>9601</v>
      </c>
      <c r="H405" s="781" t="str">
        <f t="shared" si="98"/>
        <v/>
      </c>
      <c r="I405" s="782" t="str">
        <f t="shared" si="97"/>
        <v/>
      </c>
      <c r="J405" s="782" t="str">
        <f t="shared" si="97"/>
        <v/>
      </c>
      <c r="K405" s="783" t="str">
        <f t="shared" si="97"/>
        <v/>
      </c>
      <c r="L405" s="784" t="str">
        <f>IF(ISNUMBER(F405),IF(LEFT(A405,3)="Cat",VLOOKUP(A405,'Loc Configurations Seules'!R:U,4,FALSE),VLOOKUP(G405,'Loc Coefficients Location'!A:D,4,FALSE)),"")</f>
        <v/>
      </c>
      <c r="M405" s="785" t="str">
        <f t="shared" si="99"/>
        <v/>
      </c>
      <c r="N405" s="786" t="str">
        <f>IF(ISNUMBER(F405),IF(LEFT(A405,3)="Cat",VLOOKUP(A405,'Loc Configurations Seules'!R:V,5,FALSE),VLOOKUP(G405,'Loc Coefficients Location'!A:E,5,FALSE)),"")</f>
        <v/>
      </c>
      <c r="O405" s="785" t="str">
        <f t="shared" si="100"/>
        <v/>
      </c>
      <c r="P405" s="786" t="str">
        <f>IF(ISNUMBER(F405),IF(LEFT(A405,3)="Cat",VLOOKUP(A405,'Loc Configurations Seules'!R:W,6,FALSE),VLOOKUP(G405,'Loc Coefficients Location'!A:F,6,FALSE)),"")</f>
        <v/>
      </c>
      <c r="Q405" s="785" t="str">
        <f t="shared" si="101"/>
        <v/>
      </c>
      <c r="R405" s="786" t="str">
        <f>IF(ISNUMBER(F405),IF(LEFT(A405,3)="Cat",VLOOKUP(A405,'Loc Configurations Seules'!R:X,7,FALSE),VLOOKUP(G405,'Loc Coefficients Location'!A:G,7,FALSE)),"")</f>
        <v/>
      </c>
      <c r="S405" s="785" t="str">
        <f t="shared" si="102"/>
        <v/>
      </c>
    </row>
    <row r="406" spans="1:19" s="5" customFormat="1" ht="25.5" x14ac:dyDescent="0.25">
      <c r="A406" s="41" t="s">
        <v>5432</v>
      </c>
      <c r="B406" s="42" t="s">
        <v>239</v>
      </c>
      <c r="C406" s="43" t="s">
        <v>417</v>
      </c>
      <c r="D406" s="44">
        <v>2</v>
      </c>
      <c r="E406" s="47"/>
      <c r="F406" s="46" t="s">
        <v>5249</v>
      </c>
      <c r="G406" s="791" t="s">
        <v>9601</v>
      </c>
      <c r="H406" s="781" t="str">
        <f t="shared" si="98"/>
        <v/>
      </c>
      <c r="I406" s="782" t="str">
        <f t="shared" si="97"/>
        <v/>
      </c>
      <c r="J406" s="782" t="str">
        <f t="shared" si="97"/>
        <v/>
      </c>
      <c r="K406" s="783" t="str">
        <f t="shared" si="97"/>
        <v/>
      </c>
      <c r="L406" s="784" t="str">
        <f>IF(ISNUMBER(F406),IF(LEFT(A406,3)="Cat",VLOOKUP(A406,'Loc Configurations Seules'!R:U,4,FALSE),VLOOKUP(G406,'Loc Coefficients Location'!A:D,4,FALSE)),"")</f>
        <v/>
      </c>
      <c r="M406" s="785" t="str">
        <f t="shared" si="99"/>
        <v/>
      </c>
      <c r="N406" s="786" t="str">
        <f>IF(ISNUMBER(F406),IF(LEFT(A406,3)="Cat",VLOOKUP(A406,'Loc Configurations Seules'!R:V,5,FALSE),VLOOKUP(G406,'Loc Coefficients Location'!A:E,5,FALSE)),"")</f>
        <v/>
      </c>
      <c r="O406" s="785" t="str">
        <f t="shared" si="100"/>
        <v/>
      </c>
      <c r="P406" s="786" t="str">
        <f>IF(ISNUMBER(F406),IF(LEFT(A406,3)="Cat",VLOOKUP(A406,'Loc Configurations Seules'!R:W,6,FALSE),VLOOKUP(G406,'Loc Coefficients Location'!A:F,6,FALSE)),"")</f>
        <v/>
      </c>
      <c r="Q406" s="785" t="str">
        <f t="shared" si="101"/>
        <v/>
      </c>
      <c r="R406" s="786" t="str">
        <f>IF(ISNUMBER(F406),IF(LEFT(A406,3)="Cat",VLOOKUP(A406,'Loc Configurations Seules'!R:X,7,FALSE),VLOOKUP(G406,'Loc Coefficients Location'!A:G,7,FALSE)),"")</f>
        <v/>
      </c>
      <c r="S406" s="785" t="str">
        <f t="shared" si="102"/>
        <v/>
      </c>
    </row>
    <row r="407" spans="1:19" s="5" customFormat="1" ht="25.5" x14ac:dyDescent="0.25">
      <c r="A407" s="41" t="s">
        <v>70</v>
      </c>
      <c r="B407" s="42" t="s">
        <v>71</v>
      </c>
      <c r="C407" s="43" t="s">
        <v>72</v>
      </c>
      <c r="D407" s="44">
        <v>1</v>
      </c>
      <c r="E407" s="47"/>
      <c r="F407" s="46" t="s">
        <v>5249</v>
      </c>
      <c r="G407" s="791" t="s">
        <v>9601</v>
      </c>
      <c r="H407" s="781" t="str">
        <f t="shared" si="98"/>
        <v/>
      </c>
      <c r="I407" s="782" t="str">
        <f t="shared" si="97"/>
        <v/>
      </c>
      <c r="J407" s="782" t="str">
        <f t="shared" si="97"/>
        <v/>
      </c>
      <c r="K407" s="783" t="str">
        <f t="shared" si="97"/>
        <v/>
      </c>
      <c r="L407" s="784" t="str">
        <f>IF(ISNUMBER(F407),IF(LEFT(A407,3)="Cat",VLOOKUP(A407,'Loc Configurations Seules'!R:U,4,FALSE),VLOOKUP(G407,'Loc Coefficients Location'!A:D,4,FALSE)),"")</f>
        <v/>
      </c>
      <c r="M407" s="785" t="str">
        <f t="shared" si="99"/>
        <v/>
      </c>
      <c r="N407" s="786" t="str">
        <f>IF(ISNUMBER(F407),IF(LEFT(A407,3)="Cat",VLOOKUP(A407,'Loc Configurations Seules'!R:V,5,FALSE),VLOOKUP(G407,'Loc Coefficients Location'!A:E,5,FALSE)),"")</f>
        <v/>
      </c>
      <c r="O407" s="785" t="str">
        <f t="shared" si="100"/>
        <v/>
      </c>
      <c r="P407" s="786" t="str">
        <f>IF(ISNUMBER(F407),IF(LEFT(A407,3)="Cat",VLOOKUP(A407,'Loc Configurations Seules'!R:W,6,FALSE),VLOOKUP(G407,'Loc Coefficients Location'!A:F,6,FALSE)),"")</f>
        <v/>
      </c>
      <c r="Q407" s="785" t="str">
        <f t="shared" si="101"/>
        <v/>
      </c>
      <c r="R407" s="786" t="str">
        <f>IF(ISNUMBER(F407),IF(LEFT(A407,3)="Cat",VLOOKUP(A407,'Loc Configurations Seules'!R:X,7,FALSE),VLOOKUP(G407,'Loc Coefficients Location'!A:G,7,FALSE)),"")</f>
        <v/>
      </c>
      <c r="S407" s="785" t="str">
        <f t="shared" si="102"/>
        <v/>
      </c>
    </row>
    <row r="408" spans="1:19" s="5" customFormat="1" x14ac:dyDescent="0.25">
      <c r="A408" s="41" t="s">
        <v>254</v>
      </c>
      <c r="B408" s="42" t="s">
        <v>418</v>
      </c>
      <c r="C408" s="43" t="s">
        <v>419</v>
      </c>
      <c r="D408" s="44">
        <v>1</v>
      </c>
      <c r="E408" s="47"/>
      <c r="F408" s="46" t="s">
        <v>5249</v>
      </c>
      <c r="G408" s="791" t="s">
        <v>9601</v>
      </c>
      <c r="H408" s="781" t="str">
        <f t="shared" si="98"/>
        <v/>
      </c>
      <c r="I408" s="782" t="str">
        <f t="shared" si="97"/>
        <v/>
      </c>
      <c r="J408" s="782" t="str">
        <f t="shared" si="97"/>
        <v/>
      </c>
      <c r="K408" s="783" t="str">
        <f t="shared" si="97"/>
        <v/>
      </c>
      <c r="L408" s="784" t="str">
        <f>IF(ISNUMBER(F408),IF(LEFT(A408,3)="Cat",VLOOKUP(A408,'Loc Configurations Seules'!R:U,4,FALSE),VLOOKUP(G408,'Loc Coefficients Location'!A:D,4,FALSE)),"")</f>
        <v/>
      </c>
      <c r="M408" s="785" t="str">
        <f t="shared" si="99"/>
        <v/>
      </c>
      <c r="N408" s="786" t="str">
        <f>IF(ISNUMBER(F408),IF(LEFT(A408,3)="Cat",VLOOKUP(A408,'Loc Configurations Seules'!R:V,5,FALSE),VLOOKUP(G408,'Loc Coefficients Location'!A:E,5,FALSE)),"")</f>
        <v/>
      </c>
      <c r="O408" s="785" t="str">
        <f t="shared" si="100"/>
        <v/>
      </c>
      <c r="P408" s="786" t="str">
        <f>IF(ISNUMBER(F408),IF(LEFT(A408,3)="Cat",VLOOKUP(A408,'Loc Configurations Seules'!R:W,6,FALSE),VLOOKUP(G408,'Loc Coefficients Location'!A:F,6,FALSE)),"")</f>
        <v/>
      </c>
      <c r="Q408" s="785" t="str">
        <f t="shared" si="101"/>
        <v/>
      </c>
      <c r="R408" s="786" t="str">
        <f>IF(ISNUMBER(F408),IF(LEFT(A408,3)="Cat",VLOOKUP(A408,'Loc Configurations Seules'!R:X,7,FALSE),VLOOKUP(G408,'Loc Coefficients Location'!A:G,7,FALSE)),"")</f>
        <v/>
      </c>
      <c r="S408" s="785" t="str">
        <f t="shared" si="102"/>
        <v/>
      </c>
    </row>
    <row r="409" spans="1:19" s="5" customFormat="1" ht="25.5" x14ac:dyDescent="0.25">
      <c r="A409" s="41" t="s">
        <v>100</v>
      </c>
      <c r="B409" s="42" t="s">
        <v>101</v>
      </c>
      <c r="C409" s="43" t="s">
        <v>102</v>
      </c>
      <c r="D409" s="44">
        <v>1</v>
      </c>
      <c r="E409" s="47"/>
      <c r="F409" s="46" t="s">
        <v>5249</v>
      </c>
      <c r="G409" s="791" t="s">
        <v>9601</v>
      </c>
      <c r="H409" s="781" t="str">
        <f t="shared" si="98"/>
        <v/>
      </c>
      <c r="I409" s="782" t="str">
        <f t="shared" si="97"/>
        <v/>
      </c>
      <c r="J409" s="782" t="str">
        <f t="shared" si="97"/>
        <v/>
      </c>
      <c r="K409" s="783" t="str">
        <f t="shared" si="97"/>
        <v/>
      </c>
      <c r="L409" s="784" t="str">
        <f>IF(ISNUMBER(F409),IF(LEFT(A409,3)="Cat",VLOOKUP(A409,'Loc Configurations Seules'!R:U,4,FALSE),VLOOKUP(G409,'Loc Coefficients Location'!A:D,4,FALSE)),"")</f>
        <v/>
      </c>
      <c r="M409" s="785" t="str">
        <f t="shared" si="99"/>
        <v/>
      </c>
      <c r="N409" s="786" t="str">
        <f>IF(ISNUMBER(F409),IF(LEFT(A409,3)="Cat",VLOOKUP(A409,'Loc Configurations Seules'!R:V,5,FALSE),VLOOKUP(G409,'Loc Coefficients Location'!A:E,5,FALSE)),"")</f>
        <v/>
      </c>
      <c r="O409" s="785" t="str">
        <f t="shared" si="100"/>
        <v/>
      </c>
      <c r="P409" s="786" t="str">
        <f>IF(ISNUMBER(F409),IF(LEFT(A409,3)="Cat",VLOOKUP(A409,'Loc Configurations Seules'!R:W,6,FALSE),VLOOKUP(G409,'Loc Coefficients Location'!A:F,6,FALSE)),"")</f>
        <v/>
      </c>
      <c r="Q409" s="785" t="str">
        <f t="shared" si="101"/>
        <v/>
      </c>
      <c r="R409" s="786" t="str">
        <f>IF(ISNUMBER(F409),IF(LEFT(A409,3)="Cat",VLOOKUP(A409,'Loc Configurations Seules'!R:X,7,FALSE),VLOOKUP(G409,'Loc Coefficients Location'!A:G,7,FALSE)),"")</f>
        <v/>
      </c>
      <c r="S409" s="785" t="str">
        <f t="shared" si="102"/>
        <v/>
      </c>
    </row>
    <row r="410" spans="1:19" s="5" customFormat="1" ht="51" x14ac:dyDescent="0.25">
      <c r="A410" s="41" t="s">
        <v>49</v>
      </c>
      <c r="B410" s="42" t="s">
        <v>76</v>
      </c>
      <c r="C410" s="43" t="s">
        <v>51</v>
      </c>
      <c r="D410" s="44">
        <v>1</v>
      </c>
      <c r="E410" s="47"/>
      <c r="F410" s="46" t="s">
        <v>5249</v>
      </c>
      <c r="G410" s="791" t="s">
        <v>9601</v>
      </c>
      <c r="H410" s="781" t="str">
        <f t="shared" si="98"/>
        <v/>
      </c>
      <c r="I410" s="782" t="str">
        <f t="shared" si="97"/>
        <v/>
      </c>
      <c r="J410" s="782" t="str">
        <f t="shared" si="97"/>
        <v/>
      </c>
      <c r="K410" s="783" t="str">
        <f t="shared" si="97"/>
        <v/>
      </c>
      <c r="L410" s="784" t="str">
        <f>IF(ISNUMBER(F410),IF(LEFT(A410,3)="Cat",VLOOKUP(A410,'Loc Configurations Seules'!R:U,4,FALSE),VLOOKUP(G410,'Loc Coefficients Location'!A:D,4,FALSE)),"")</f>
        <v/>
      </c>
      <c r="M410" s="785" t="str">
        <f t="shared" si="99"/>
        <v/>
      </c>
      <c r="N410" s="786" t="str">
        <f>IF(ISNUMBER(F410),IF(LEFT(A410,3)="Cat",VLOOKUP(A410,'Loc Configurations Seules'!R:V,5,FALSE),VLOOKUP(G410,'Loc Coefficients Location'!A:E,5,FALSE)),"")</f>
        <v/>
      </c>
      <c r="O410" s="785" t="str">
        <f t="shared" si="100"/>
        <v/>
      </c>
      <c r="P410" s="786" t="str">
        <f>IF(ISNUMBER(F410),IF(LEFT(A410,3)="Cat",VLOOKUP(A410,'Loc Configurations Seules'!R:W,6,FALSE),VLOOKUP(G410,'Loc Coefficients Location'!A:F,6,FALSE)),"")</f>
        <v/>
      </c>
      <c r="Q410" s="785" t="str">
        <f t="shared" si="101"/>
        <v/>
      </c>
      <c r="R410" s="786" t="str">
        <f>IF(ISNUMBER(F410),IF(LEFT(A410,3)="Cat",VLOOKUP(A410,'Loc Configurations Seules'!R:X,7,FALSE),VLOOKUP(G410,'Loc Coefficients Location'!A:G,7,FALSE)),"")</f>
        <v/>
      </c>
      <c r="S410" s="785" t="str">
        <f t="shared" si="102"/>
        <v/>
      </c>
    </row>
    <row r="411" spans="1:19" s="5" customFormat="1" x14ac:dyDescent="0.25">
      <c r="A411" s="41" t="s">
        <v>420</v>
      </c>
      <c r="B411" s="42" t="s">
        <v>421</v>
      </c>
      <c r="C411" s="43" t="s">
        <v>422</v>
      </c>
      <c r="D411" s="44">
        <v>1</v>
      </c>
      <c r="E411" s="47"/>
      <c r="F411" s="46" t="s">
        <v>5249</v>
      </c>
      <c r="G411" s="791" t="s">
        <v>9601</v>
      </c>
      <c r="H411" s="781" t="str">
        <f t="shared" si="98"/>
        <v/>
      </c>
      <c r="I411" s="782" t="str">
        <f t="shared" si="97"/>
        <v/>
      </c>
      <c r="J411" s="782" t="str">
        <f t="shared" si="97"/>
        <v/>
      </c>
      <c r="K411" s="783" t="str">
        <f t="shared" si="97"/>
        <v/>
      </c>
      <c r="L411" s="784" t="str">
        <f>IF(ISNUMBER(F411),IF(LEFT(A411,3)="Cat",VLOOKUP(A411,'Loc Configurations Seules'!R:U,4,FALSE),VLOOKUP(G411,'Loc Coefficients Location'!A:D,4,FALSE)),"")</f>
        <v/>
      </c>
      <c r="M411" s="785" t="str">
        <f t="shared" si="99"/>
        <v/>
      </c>
      <c r="N411" s="786" t="str">
        <f>IF(ISNUMBER(F411),IF(LEFT(A411,3)="Cat",VLOOKUP(A411,'Loc Configurations Seules'!R:V,5,FALSE),VLOOKUP(G411,'Loc Coefficients Location'!A:E,5,FALSE)),"")</f>
        <v/>
      </c>
      <c r="O411" s="785" t="str">
        <f t="shared" si="100"/>
        <v/>
      </c>
      <c r="P411" s="786" t="str">
        <f>IF(ISNUMBER(F411),IF(LEFT(A411,3)="Cat",VLOOKUP(A411,'Loc Configurations Seules'!R:W,6,FALSE),VLOOKUP(G411,'Loc Coefficients Location'!A:F,6,FALSE)),"")</f>
        <v/>
      </c>
      <c r="Q411" s="785" t="str">
        <f t="shared" si="101"/>
        <v/>
      </c>
      <c r="R411" s="786" t="str">
        <f>IF(ISNUMBER(F411),IF(LEFT(A411,3)="Cat",VLOOKUP(A411,'Loc Configurations Seules'!R:X,7,FALSE),VLOOKUP(G411,'Loc Coefficients Location'!A:G,7,FALSE)),"")</f>
        <v/>
      </c>
      <c r="S411" s="785" t="str">
        <f t="shared" si="102"/>
        <v/>
      </c>
    </row>
    <row r="412" spans="1:19" s="5" customFormat="1" x14ac:dyDescent="0.25">
      <c r="A412" s="41" t="s">
        <v>77</v>
      </c>
      <c r="B412" s="42" t="s">
        <v>78</v>
      </c>
      <c r="C412" s="43" t="s">
        <v>79</v>
      </c>
      <c r="D412" s="44">
        <v>1</v>
      </c>
      <c r="E412" s="47"/>
      <c r="F412" s="46" t="s">
        <v>5249</v>
      </c>
      <c r="G412" s="791" t="s">
        <v>9601</v>
      </c>
      <c r="H412" s="781" t="str">
        <f t="shared" si="98"/>
        <v/>
      </c>
      <c r="I412" s="782" t="str">
        <f t="shared" si="97"/>
        <v/>
      </c>
      <c r="J412" s="782" t="str">
        <f t="shared" si="97"/>
        <v/>
      </c>
      <c r="K412" s="783" t="str">
        <f t="shared" si="97"/>
        <v/>
      </c>
      <c r="L412" s="784" t="str">
        <f>IF(ISNUMBER(F412),IF(LEFT(A412,3)="Cat",VLOOKUP(A412,'Loc Configurations Seules'!R:U,4,FALSE),VLOOKUP(G412,'Loc Coefficients Location'!A:D,4,FALSE)),"")</f>
        <v/>
      </c>
      <c r="M412" s="785" t="str">
        <f t="shared" si="99"/>
        <v/>
      </c>
      <c r="N412" s="786" t="str">
        <f>IF(ISNUMBER(F412),IF(LEFT(A412,3)="Cat",VLOOKUP(A412,'Loc Configurations Seules'!R:V,5,FALSE),VLOOKUP(G412,'Loc Coefficients Location'!A:E,5,FALSE)),"")</f>
        <v/>
      </c>
      <c r="O412" s="785" t="str">
        <f t="shared" si="100"/>
        <v/>
      </c>
      <c r="P412" s="786" t="str">
        <f>IF(ISNUMBER(F412),IF(LEFT(A412,3)="Cat",VLOOKUP(A412,'Loc Configurations Seules'!R:W,6,FALSE),VLOOKUP(G412,'Loc Coefficients Location'!A:F,6,FALSE)),"")</f>
        <v/>
      </c>
      <c r="Q412" s="785" t="str">
        <f t="shared" si="101"/>
        <v/>
      </c>
      <c r="R412" s="786" t="str">
        <f>IF(ISNUMBER(F412),IF(LEFT(A412,3)="Cat",VLOOKUP(A412,'Loc Configurations Seules'!R:X,7,FALSE),VLOOKUP(G412,'Loc Coefficients Location'!A:G,7,FALSE)),"")</f>
        <v/>
      </c>
      <c r="S412" s="785" t="str">
        <f t="shared" si="102"/>
        <v/>
      </c>
    </row>
    <row r="413" spans="1:19" s="5" customFormat="1" x14ac:dyDescent="0.25">
      <c r="A413" s="41" t="s">
        <v>52</v>
      </c>
      <c r="B413" s="47" t="s">
        <v>52</v>
      </c>
      <c r="C413" s="43" t="s">
        <v>53</v>
      </c>
      <c r="D413" s="44">
        <v>1</v>
      </c>
      <c r="E413" s="47"/>
      <c r="F413" s="46" t="s">
        <v>5249</v>
      </c>
      <c r="G413" s="791" t="s">
        <v>9621</v>
      </c>
      <c r="H413" s="781" t="str">
        <f t="shared" si="98"/>
        <v/>
      </c>
      <c r="I413" s="782" t="str">
        <f t="shared" si="97"/>
        <v/>
      </c>
      <c r="J413" s="782" t="str">
        <f t="shared" si="97"/>
        <v/>
      </c>
      <c r="K413" s="783" t="str">
        <f t="shared" si="97"/>
        <v/>
      </c>
      <c r="L413" s="784" t="str">
        <f>IF(ISNUMBER(F413),IF(LEFT(A413,3)="Cat",VLOOKUP(A413,'Loc Configurations Seules'!R:U,4,FALSE),VLOOKUP(G413,'Loc Coefficients Location'!A:D,4,FALSE)),"")</f>
        <v/>
      </c>
      <c r="M413" s="785" t="str">
        <f t="shared" si="99"/>
        <v/>
      </c>
      <c r="N413" s="786" t="str">
        <f>IF(ISNUMBER(F413),IF(LEFT(A413,3)="Cat",VLOOKUP(A413,'Loc Configurations Seules'!R:V,5,FALSE),VLOOKUP(G413,'Loc Coefficients Location'!A:E,5,FALSE)),"")</f>
        <v/>
      </c>
      <c r="O413" s="785" t="str">
        <f t="shared" si="100"/>
        <v/>
      </c>
      <c r="P413" s="786" t="str">
        <f>IF(ISNUMBER(F413),IF(LEFT(A413,3)="Cat",VLOOKUP(A413,'Loc Configurations Seules'!R:W,6,FALSE),VLOOKUP(G413,'Loc Coefficients Location'!A:F,6,FALSE)),"")</f>
        <v/>
      </c>
      <c r="Q413" s="785" t="str">
        <f t="shared" si="101"/>
        <v/>
      </c>
      <c r="R413" s="786" t="str">
        <f>IF(ISNUMBER(F413),IF(LEFT(A413,3)="Cat",VLOOKUP(A413,'Loc Configurations Seules'!R:X,7,FALSE),VLOOKUP(G413,'Loc Coefficients Location'!A:G,7,FALSE)),"")</f>
        <v/>
      </c>
      <c r="S413" s="785" t="str">
        <f t="shared" si="102"/>
        <v/>
      </c>
    </row>
    <row r="414" spans="1:19" s="5" customFormat="1" x14ac:dyDescent="0.25">
      <c r="A414" s="41" t="s">
        <v>81</v>
      </c>
      <c r="B414" s="42" t="s">
        <v>55</v>
      </c>
      <c r="C414" s="43" t="s">
        <v>56</v>
      </c>
      <c r="D414" s="44">
        <v>1</v>
      </c>
      <c r="E414" s="47"/>
      <c r="F414" s="46" t="s">
        <v>5249</v>
      </c>
      <c r="G414" s="791" t="s">
        <v>9621</v>
      </c>
      <c r="H414" s="781" t="str">
        <f t="shared" si="98"/>
        <v/>
      </c>
      <c r="I414" s="782" t="str">
        <f t="shared" si="97"/>
        <v/>
      </c>
      <c r="J414" s="782" t="str">
        <f t="shared" si="97"/>
        <v/>
      </c>
      <c r="K414" s="783" t="str">
        <f t="shared" si="97"/>
        <v/>
      </c>
      <c r="L414" s="784"/>
      <c r="M414" s="785"/>
      <c r="N414" s="786"/>
      <c r="O414" s="785"/>
      <c r="P414" s="786"/>
      <c r="Q414" s="785"/>
      <c r="R414" s="786"/>
      <c r="S414" s="785"/>
    </row>
    <row r="415" spans="1:19" s="5" customFormat="1" ht="25.5" x14ac:dyDescent="0.25">
      <c r="A415" s="41" t="s">
        <v>57</v>
      </c>
      <c r="B415" s="42" t="s">
        <v>58</v>
      </c>
      <c r="C415" s="43" t="s">
        <v>59</v>
      </c>
      <c r="D415" s="44">
        <v>1</v>
      </c>
      <c r="E415" s="47"/>
      <c r="F415" s="46" t="s">
        <v>5249</v>
      </c>
      <c r="G415" s="791" t="s">
        <v>9621</v>
      </c>
      <c r="H415" s="781" t="str">
        <f t="shared" si="98"/>
        <v/>
      </c>
      <c r="I415" s="782" t="str">
        <f t="shared" si="97"/>
        <v/>
      </c>
      <c r="J415" s="782" t="str">
        <f t="shared" si="97"/>
        <v/>
      </c>
      <c r="K415" s="783" t="str">
        <f t="shared" si="97"/>
        <v/>
      </c>
      <c r="L415" s="784"/>
      <c r="M415" s="785"/>
      <c r="N415" s="786"/>
      <c r="O415" s="785"/>
      <c r="P415" s="786"/>
      <c r="Q415" s="785"/>
      <c r="R415" s="786"/>
      <c r="S415" s="785"/>
    </row>
    <row r="416" spans="1:19" s="5" customFormat="1" ht="26.25" thickBot="1" x14ac:dyDescent="0.3">
      <c r="A416" s="48" t="s">
        <v>60</v>
      </c>
      <c r="B416" s="49" t="s">
        <v>423</v>
      </c>
      <c r="C416" s="50" t="s">
        <v>424</v>
      </c>
      <c r="D416" s="51">
        <v>1</v>
      </c>
      <c r="E416" s="62"/>
      <c r="F416" s="53" t="s">
        <v>5249</v>
      </c>
      <c r="G416" s="791" t="s">
        <v>9621</v>
      </c>
      <c r="H416" s="781" t="str">
        <f t="shared" si="98"/>
        <v/>
      </c>
      <c r="I416" s="782" t="str">
        <f t="shared" si="97"/>
        <v/>
      </c>
      <c r="J416" s="782" t="str">
        <f t="shared" si="97"/>
        <v/>
      </c>
      <c r="K416" s="783" t="str">
        <f t="shared" si="97"/>
        <v/>
      </c>
      <c r="L416" s="784"/>
      <c r="M416" s="785"/>
      <c r="N416" s="786"/>
      <c r="O416" s="785"/>
      <c r="P416" s="786"/>
      <c r="Q416" s="785"/>
      <c r="R416" s="786"/>
      <c r="S416" s="785"/>
    </row>
    <row r="417" spans="1:19" s="5" customFormat="1" ht="15.75" thickBot="1" x14ac:dyDescent="0.3">
      <c r="A417" s="63"/>
      <c r="B417" s="64"/>
      <c r="C417" s="65"/>
      <c r="D417" s="66"/>
      <c r="E417" s="102"/>
      <c r="F417" s="68" t="s">
        <v>5249</v>
      </c>
      <c r="G417" s="791" t="s">
        <v>9527</v>
      </c>
      <c r="H417" s="781" t="str">
        <f t="shared" si="98"/>
        <v/>
      </c>
      <c r="I417" s="782" t="str">
        <f t="shared" si="97"/>
        <v/>
      </c>
      <c r="J417" s="782" t="str">
        <f t="shared" si="97"/>
        <v/>
      </c>
      <c r="K417" s="783" t="str">
        <f t="shared" si="97"/>
        <v/>
      </c>
      <c r="L417" s="784" t="str">
        <f>IF(ISNUMBER(F417),IF(LEFT(A417,3)="Cat",VLOOKUP(A417,'Loc Configurations Seules'!R:U,4,FALSE),VLOOKUP(G417,'Loc Coefficients Location'!A:D,4,FALSE)),"")</f>
        <v/>
      </c>
      <c r="M417" s="785" t="str">
        <f t="shared" ref="M417:M436" si="103">IF(ISNUMBER(L417),L417*$F417,"")</f>
        <v/>
      </c>
      <c r="N417" s="786" t="str">
        <f>IF(ISNUMBER(F417),IF(LEFT(A417,3)="Cat",VLOOKUP(A417,'Loc Configurations Seules'!R:V,5,FALSE),VLOOKUP(G417,'Loc Coefficients Location'!A:E,5,FALSE)),"")</f>
        <v/>
      </c>
      <c r="O417" s="785" t="str">
        <f t="shared" ref="O417:O436" si="104">IF(ISNUMBER(N417),N417*$F417,"")</f>
        <v/>
      </c>
      <c r="P417" s="786" t="str">
        <f>IF(ISNUMBER(F417),IF(LEFT(A417,3)="Cat",VLOOKUP(A417,'Loc Configurations Seules'!R:W,6,FALSE),VLOOKUP(G417,'Loc Coefficients Location'!A:F,6,FALSE)),"")</f>
        <v/>
      </c>
      <c r="Q417" s="785" t="str">
        <f t="shared" ref="Q417:Q436" si="105">IF(ISNUMBER(P417),P417*$F417,"")</f>
        <v/>
      </c>
      <c r="R417" s="786" t="str">
        <f>IF(ISNUMBER(F417),IF(LEFT(A417,3)="Cat",VLOOKUP(A417,'Loc Configurations Seules'!R:X,7,FALSE),VLOOKUP(G417,'Loc Coefficients Location'!A:G,7,FALSE)),"")</f>
        <v/>
      </c>
      <c r="S417" s="785" t="str">
        <f t="shared" ref="S417:S436" si="106">IF(ISNUMBER(R417),R417*$F417,"")</f>
        <v/>
      </c>
    </row>
    <row r="418" spans="1:19" s="5" customFormat="1" x14ac:dyDescent="0.25">
      <c r="A418" s="35" t="s">
        <v>9519</v>
      </c>
      <c r="B418" s="36" t="s">
        <v>5780</v>
      </c>
      <c r="C418" s="37" t="s">
        <v>5781</v>
      </c>
      <c r="D418" s="38"/>
      <c r="E418" s="71"/>
      <c r="F418" s="40">
        <v>2786.44</v>
      </c>
      <c r="G418" s="791" t="s">
        <v>9527</v>
      </c>
      <c r="H418" s="781">
        <f t="shared" si="98"/>
        <v>735.41</v>
      </c>
      <c r="I418" s="782">
        <f t="shared" si="97"/>
        <v>372.98</v>
      </c>
      <c r="J418" s="782">
        <f t="shared" si="97"/>
        <v>254.54</v>
      </c>
      <c r="K418" s="783">
        <f t="shared" si="97"/>
        <v>195.77</v>
      </c>
      <c r="L418" s="784">
        <f>IF(ISNUMBER(F418),IF(LEFT(A418,3)="Cat",VLOOKUP(A418,'Loc Configurations Seules'!R:U,4,FALSE),VLOOKUP(G418,'Loc Coefficients Location'!A:D,4,FALSE)),"")</f>
        <v>0.19520000000000001</v>
      </c>
      <c r="M418" s="785">
        <f t="shared" si="103"/>
        <v>543.91308800000002</v>
      </c>
      <c r="N418" s="786">
        <f>IF(ISNUMBER(F418),IF(LEFT(A418,3)="Cat",VLOOKUP(A418,'Loc Configurations Seules'!R:V,5,FALSE),VLOOKUP(G418,'Loc Coefficients Location'!A:E,5,FALSE)),"")</f>
        <v>0.10299999999999999</v>
      </c>
      <c r="O418" s="785">
        <f t="shared" si="104"/>
        <v>287.00331999999997</v>
      </c>
      <c r="P418" s="786">
        <f>IF(ISNUMBER(F418),IF(LEFT(A418,3)="Cat",VLOOKUP(A418,'Loc Configurations Seules'!R:W,6,FALSE),VLOOKUP(G418,'Loc Coefficients Location'!A:F,6,FALSE)),"")</f>
        <v>7.7200000000000005E-2</v>
      </c>
      <c r="Q418" s="785">
        <f t="shared" si="105"/>
        <v>215.11316800000003</v>
      </c>
      <c r="R418" s="786">
        <f>IF(ISNUMBER(F418),IF(LEFT(A418,3)="Cat",VLOOKUP(A418,'Loc Configurations Seules'!R:X,7,FALSE),VLOOKUP(G418,'Loc Coefficients Location'!A:G,7,FALSE)),"")</f>
        <v>6.4100000000000004E-2</v>
      </c>
      <c r="S418" s="785">
        <f t="shared" si="106"/>
        <v>178.610804</v>
      </c>
    </row>
    <row r="419" spans="1:19" s="5" customFormat="1" x14ac:dyDescent="0.25">
      <c r="A419" s="41" t="s">
        <v>413</v>
      </c>
      <c r="B419" s="42" t="s">
        <v>5782</v>
      </c>
      <c r="C419" s="43" t="s">
        <v>5781</v>
      </c>
      <c r="D419" s="44">
        <v>1</v>
      </c>
      <c r="E419" s="72"/>
      <c r="F419" s="46"/>
      <c r="G419" s="791" t="s">
        <v>9601</v>
      </c>
      <c r="H419" s="781" t="str">
        <f t="shared" si="98"/>
        <v/>
      </c>
      <c r="I419" s="782" t="str">
        <f t="shared" si="97"/>
        <v/>
      </c>
      <c r="J419" s="782" t="str">
        <f t="shared" si="97"/>
        <v/>
      </c>
      <c r="K419" s="783" t="str">
        <f t="shared" si="97"/>
        <v/>
      </c>
      <c r="L419" s="784" t="str">
        <f>IF(ISNUMBER(F419),IF(LEFT(A419,3)="Cat",VLOOKUP(A419,'Loc Configurations Seules'!R:U,4,FALSE),VLOOKUP(G419,'Loc Coefficients Location'!A:D,4,FALSE)),"")</f>
        <v/>
      </c>
      <c r="M419" s="785" t="str">
        <f t="shared" si="103"/>
        <v/>
      </c>
      <c r="N419" s="786" t="str">
        <f>IF(ISNUMBER(F419),IF(LEFT(A419,3)="Cat",VLOOKUP(A419,'Loc Configurations Seules'!R:V,5,FALSE),VLOOKUP(G419,'Loc Coefficients Location'!A:E,5,FALSE)),"")</f>
        <v/>
      </c>
      <c r="O419" s="785" t="str">
        <f t="shared" si="104"/>
        <v/>
      </c>
      <c r="P419" s="786" t="str">
        <f>IF(ISNUMBER(F419),IF(LEFT(A419,3)="Cat",VLOOKUP(A419,'Loc Configurations Seules'!R:W,6,FALSE),VLOOKUP(G419,'Loc Coefficients Location'!A:F,6,FALSE)),"")</f>
        <v/>
      </c>
      <c r="Q419" s="785" t="str">
        <f t="shared" si="105"/>
        <v/>
      </c>
      <c r="R419" s="786" t="str">
        <f>IF(ISNUMBER(F419),IF(LEFT(A419,3)="Cat",VLOOKUP(A419,'Loc Configurations Seules'!R:X,7,FALSE),VLOOKUP(G419,'Loc Coefficients Location'!A:G,7,FALSE)),"")</f>
        <v/>
      </c>
      <c r="S419" s="785" t="str">
        <f t="shared" si="106"/>
        <v/>
      </c>
    </row>
    <row r="420" spans="1:19" s="5" customFormat="1" ht="38.25" x14ac:dyDescent="0.25">
      <c r="A420" s="41" t="s">
        <v>5783</v>
      </c>
      <c r="B420" s="42" t="s">
        <v>5784</v>
      </c>
      <c r="C420" s="43" t="s">
        <v>5785</v>
      </c>
      <c r="D420" s="44">
        <v>1</v>
      </c>
      <c r="E420" s="72"/>
      <c r="F420" s="46" t="s">
        <v>5249</v>
      </c>
      <c r="G420" s="791" t="s">
        <v>9601</v>
      </c>
      <c r="H420" s="781" t="str">
        <f t="shared" si="98"/>
        <v/>
      </c>
      <c r="I420" s="782" t="str">
        <f t="shared" si="97"/>
        <v/>
      </c>
      <c r="J420" s="782" t="str">
        <f t="shared" si="97"/>
        <v/>
      </c>
      <c r="K420" s="783" t="str">
        <f t="shared" si="97"/>
        <v/>
      </c>
      <c r="L420" s="784" t="str">
        <f>IF(ISNUMBER(F420),IF(LEFT(A420,3)="Cat",VLOOKUP(A420,'Loc Configurations Seules'!R:U,4,FALSE),VLOOKUP(G420,'Loc Coefficients Location'!A:D,4,FALSE)),"")</f>
        <v/>
      </c>
      <c r="M420" s="785" t="str">
        <f t="shared" si="103"/>
        <v/>
      </c>
      <c r="N420" s="786" t="str">
        <f>IF(ISNUMBER(F420),IF(LEFT(A420,3)="Cat",VLOOKUP(A420,'Loc Configurations Seules'!R:V,5,FALSE),VLOOKUP(G420,'Loc Coefficients Location'!A:E,5,FALSE)),"")</f>
        <v/>
      </c>
      <c r="O420" s="785" t="str">
        <f t="shared" si="104"/>
        <v/>
      </c>
      <c r="P420" s="786" t="str">
        <f>IF(ISNUMBER(F420),IF(LEFT(A420,3)="Cat",VLOOKUP(A420,'Loc Configurations Seules'!R:W,6,FALSE),VLOOKUP(G420,'Loc Coefficients Location'!A:F,6,FALSE)),"")</f>
        <v/>
      </c>
      <c r="Q420" s="785" t="str">
        <f t="shared" si="105"/>
        <v/>
      </c>
      <c r="R420" s="786" t="str">
        <f>IF(ISNUMBER(F420),IF(LEFT(A420,3)="Cat",VLOOKUP(A420,'Loc Configurations Seules'!R:X,7,FALSE),VLOOKUP(G420,'Loc Coefficients Location'!A:G,7,FALSE)),"")</f>
        <v/>
      </c>
      <c r="S420" s="785" t="str">
        <f t="shared" si="106"/>
        <v/>
      </c>
    </row>
    <row r="421" spans="1:19" s="5" customFormat="1" ht="25.5" x14ac:dyDescent="0.25">
      <c r="A421" s="41" t="s">
        <v>9360</v>
      </c>
      <c r="B421" s="114" t="s">
        <v>330</v>
      </c>
      <c r="C421" s="43" t="s">
        <v>5786</v>
      </c>
      <c r="D421" s="44">
        <v>2</v>
      </c>
      <c r="E421" s="72"/>
      <c r="F421" s="46" t="s">
        <v>5249</v>
      </c>
      <c r="G421" s="791" t="s">
        <v>9601</v>
      </c>
      <c r="H421" s="781" t="str">
        <f t="shared" si="98"/>
        <v/>
      </c>
      <c r="I421" s="782" t="str">
        <f t="shared" si="97"/>
        <v/>
      </c>
      <c r="J421" s="782" t="str">
        <f t="shared" si="97"/>
        <v/>
      </c>
      <c r="K421" s="783" t="str">
        <f t="shared" si="97"/>
        <v/>
      </c>
      <c r="L421" s="784" t="str">
        <f>IF(ISNUMBER(F421),IF(LEFT(A421,3)="Cat",VLOOKUP(A421,'Loc Configurations Seules'!R:U,4,FALSE),VLOOKUP(G421,'Loc Coefficients Location'!A:D,4,FALSE)),"")</f>
        <v/>
      </c>
      <c r="M421" s="785" t="str">
        <f t="shared" si="103"/>
        <v/>
      </c>
      <c r="N421" s="786" t="str">
        <f>IF(ISNUMBER(F421),IF(LEFT(A421,3)="Cat",VLOOKUP(A421,'Loc Configurations Seules'!R:V,5,FALSE),VLOOKUP(G421,'Loc Coefficients Location'!A:E,5,FALSE)),"")</f>
        <v/>
      </c>
      <c r="O421" s="785" t="str">
        <f t="shared" si="104"/>
        <v/>
      </c>
      <c r="P421" s="786" t="str">
        <f>IF(ISNUMBER(F421),IF(LEFT(A421,3)="Cat",VLOOKUP(A421,'Loc Configurations Seules'!R:W,6,FALSE),VLOOKUP(G421,'Loc Coefficients Location'!A:F,6,FALSE)),"")</f>
        <v/>
      </c>
      <c r="Q421" s="785" t="str">
        <f t="shared" si="105"/>
        <v/>
      </c>
      <c r="R421" s="786" t="str">
        <f>IF(ISNUMBER(F421),IF(LEFT(A421,3)="Cat",VLOOKUP(A421,'Loc Configurations Seules'!R:X,7,FALSE),VLOOKUP(G421,'Loc Coefficients Location'!A:G,7,FALSE)),"")</f>
        <v/>
      </c>
      <c r="S421" s="785" t="str">
        <f t="shared" si="106"/>
        <v/>
      </c>
    </row>
    <row r="422" spans="1:19" s="5" customFormat="1" x14ac:dyDescent="0.25">
      <c r="A422" s="41" t="s">
        <v>5787</v>
      </c>
      <c r="B422" s="114" t="s">
        <v>5788</v>
      </c>
      <c r="C422" s="43" t="s">
        <v>5789</v>
      </c>
      <c r="D422" s="44">
        <v>1</v>
      </c>
      <c r="E422" s="72"/>
      <c r="F422" s="46" t="s">
        <v>5249</v>
      </c>
      <c r="G422" s="791" t="s">
        <v>9601</v>
      </c>
      <c r="H422" s="781" t="str">
        <f t="shared" si="98"/>
        <v/>
      </c>
      <c r="I422" s="782" t="str">
        <f t="shared" si="97"/>
        <v/>
      </c>
      <c r="J422" s="782" t="str">
        <f t="shared" si="97"/>
        <v/>
      </c>
      <c r="K422" s="783" t="str">
        <f t="shared" si="97"/>
        <v/>
      </c>
      <c r="L422" s="784" t="str">
        <f>IF(ISNUMBER(F422),IF(LEFT(A422,3)="Cat",VLOOKUP(A422,'Loc Configurations Seules'!R:U,4,FALSE),VLOOKUP(G422,'Loc Coefficients Location'!A:D,4,FALSE)),"")</f>
        <v/>
      </c>
      <c r="M422" s="785" t="str">
        <f t="shared" si="103"/>
        <v/>
      </c>
      <c r="N422" s="786" t="str">
        <f>IF(ISNUMBER(F422),IF(LEFT(A422,3)="Cat",VLOOKUP(A422,'Loc Configurations Seules'!R:V,5,FALSE),VLOOKUP(G422,'Loc Coefficients Location'!A:E,5,FALSE)),"")</f>
        <v/>
      </c>
      <c r="O422" s="785" t="str">
        <f t="shared" si="104"/>
        <v/>
      </c>
      <c r="P422" s="786" t="str">
        <f>IF(ISNUMBER(F422),IF(LEFT(A422,3)="Cat",VLOOKUP(A422,'Loc Configurations Seules'!R:W,6,FALSE),VLOOKUP(G422,'Loc Coefficients Location'!A:F,6,FALSE)),"")</f>
        <v/>
      </c>
      <c r="Q422" s="785" t="str">
        <f t="shared" si="105"/>
        <v/>
      </c>
      <c r="R422" s="786" t="str">
        <f>IF(ISNUMBER(F422),IF(LEFT(A422,3)="Cat",VLOOKUP(A422,'Loc Configurations Seules'!R:X,7,FALSE),VLOOKUP(G422,'Loc Coefficients Location'!A:G,7,FALSE)),"")</f>
        <v/>
      </c>
      <c r="S422" s="785" t="str">
        <f t="shared" si="106"/>
        <v/>
      </c>
    </row>
    <row r="423" spans="1:19" s="5" customFormat="1" x14ac:dyDescent="0.25">
      <c r="A423" s="41" t="s">
        <v>5790</v>
      </c>
      <c r="B423" s="114" t="s">
        <v>5791</v>
      </c>
      <c r="C423" s="43" t="s">
        <v>5792</v>
      </c>
      <c r="D423" s="44">
        <v>1</v>
      </c>
      <c r="E423" s="72"/>
      <c r="F423" s="46" t="s">
        <v>5249</v>
      </c>
      <c r="G423" s="791" t="s">
        <v>9601</v>
      </c>
      <c r="H423" s="781" t="str">
        <f t="shared" si="98"/>
        <v/>
      </c>
      <c r="I423" s="782" t="str">
        <f t="shared" si="97"/>
        <v/>
      </c>
      <c r="J423" s="782" t="str">
        <f t="shared" si="97"/>
        <v/>
      </c>
      <c r="K423" s="783" t="str">
        <f t="shared" si="97"/>
        <v/>
      </c>
      <c r="L423" s="784" t="str">
        <f>IF(ISNUMBER(F423),IF(LEFT(A423,3)="Cat",VLOOKUP(A423,'Loc Configurations Seules'!R:U,4,FALSE),VLOOKUP(G423,'Loc Coefficients Location'!A:D,4,FALSE)),"")</f>
        <v/>
      </c>
      <c r="M423" s="785" t="str">
        <f t="shared" si="103"/>
        <v/>
      </c>
      <c r="N423" s="786" t="str">
        <f>IF(ISNUMBER(F423),IF(LEFT(A423,3)="Cat",VLOOKUP(A423,'Loc Configurations Seules'!R:V,5,FALSE),VLOOKUP(G423,'Loc Coefficients Location'!A:E,5,FALSE)),"")</f>
        <v/>
      </c>
      <c r="O423" s="785" t="str">
        <f t="shared" si="104"/>
        <v/>
      </c>
      <c r="P423" s="786" t="str">
        <f>IF(ISNUMBER(F423),IF(LEFT(A423,3)="Cat",VLOOKUP(A423,'Loc Configurations Seules'!R:W,6,FALSE),VLOOKUP(G423,'Loc Coefficients Location'!A:F,6,FALSE)),"")</f>
        <v/>
      </c>
      <c r="Q423" s="785" t="str">
        <f t="shared" si="105"/>
        <v/>
      </c>
      <c r="R423" s="786" t="str">
        <f>IF(ISNUMBER(F423),IF(LEFT(A423,3)="Cat",VLOOKUP(A423,'Loc Configurations Seules'!R:X,7,FALSE),VLOOKUP(G423,'Loc Coefficients Location'!A:G,7,FALSE)),"")</f>
        <v/>
      </c>
      <c r="S423" s="785" t="str">
        <f t="shared" si="106"/>
        <v/>
      </c>
    </row>
    <row r="424" spans="1:19" ht="25.5" x14ac:dyDescent="0.25">
      <c r="A424" s="41" t="s">
        <v>70</v>
      </c>
      <c r="B424" s="42" t="s">
        <v>394</v>
      </c>
      <c r="C424" s="43" t="s">
        <v>244</v>
      </c>
      <c r="D424" s="44">
        <v>1</v>
      </c>
      <c r="E424" s="72"/>
      <c r="F424" s="46" t="s">
        <v>5249</v>
      </c>
      <c r="G424" s="791" t="s">
        <v>9601</v>
      </c>
      <c r="H424" s="781" t="str">
        <f t="shared" si="98"/>
        <v/>
      </c>
      <c r="I424" s="782" t="str">
        <f t="shared" si="97"/>
        <v/>
      </c>
      <c r="J424" s="782" t="str">
        <f t="shared" si="97"/>
        <v/>
      </c>
      <c r="K424" s="783" t="str">
        <f t="shared" si="97"/>
        <v/>
      </c>
      <c r="L424" s="784" t="str">
        <f>IF(ISNUMBER(F424),IF(LEFT(A424,3)="Cat",VLOOKUP(A424,'Loc Configurations Seules'!R:U,4,FALSE),VLOOKUP(G424,'Loc Coefficients Location'!A:D,4,FALSE)),"")</f>
        <v/>
      </c>
      <c r="M424" s="785" t="str">
        <f t="shared" si="103"/>
        <v/>
      </c>
      <c r="N424" s="786" t="str">
        <f>IF(ISNUMBER(F424),IF(LEFT(A424,3)="Cat",VLOOKUP(A424,'Loc Configurations Seules'!R:V,5,FALSE),VLOOKUP(G424,'Loc Coefficients Location'!A:E,5,FALSE)),"")</f>
        <v/>
      </c>
      <c r="O424" s="785" t="str">
        <f t="shared" si="104"/>
        <v/>
      </c>
      <c r="P424" s="786" t="str">
        <f>IF(ISNUMBER(F424),IF(LEFT(A424,3)="Cat",VLOOKUP(A424,'Loc Configurations Seules'!R:W,6,FALSE),VLOOKUP(G424,'Loc Coefficients Location'!A:F,6,FALSE)),"")</f>
        <v/>
      </c>
      <c r="Q424" s="785" t="str">
        <f t="shared" si="105"/>
        <v/>
      </c>
      <c r="R424" s="786" t="str">
        <f>IF(ISNUMBER(F424),IF(LEFT(A424,3)="Cat",VLOOKUP(A424,'Loc Configurations Seules'!R:X,7,FALSE),VLOOKUP(G424,'Loc Coefficients Location'!A:G,7,FALSE)),"")</f>
        <v/>
      </c>
      <c r="S424" s="785" t="str">
        <f t="shared" si="106"/>
        <v/>
      </c>
    </row>
    <row r="425" spans="1:19" x14ac:dyDescent="0.25">
      <c r="A425" s="41" t="s">
        <v>5793</v>
      </c>
      <c r="B425" s="114" t="s">
        <v>501</v>
      </c>
      <c r="C425" s="115" t="s">
        <v>366</v>
      </c>
      <c r="D425" s="44">
        <v>1</v>
      </c>
      <c r="E425" s="72"/>
      <c r="F425" s="46" t="s">
        <v>5249</v>
      </c>
      <c r="G425" s="791" t="s">
        <v>9601</v>
      </c>
      <c r="H425" s="781" t="str">
        <f t="shared" si="98"/>
        <v/>
      </c>
      <c r="I425" s="782" t="str">
        <f t="shared" si="97"/>
        <v/>
      </c>
      <c r="J425" s="782" t="str">
        <f t="shared" si="97"/>
        <v/>
      </c>
      <c r="K425" s="783" t="str">
        <f t="shared" si="97"/>
        <v/>
      </c>
      <c r="L425" s="784" t="str">
        <f>IF(ISNUMBER(F425),IF(LEFT(A425,3)="Cat",VLOOKUP(A425,'Loc Configurations Seules'!R:U,4,FALSE),VLOOKUP(G425,'Loc Coefficients Location'!A:D,4,FALSE)),"")</f>
        <v/>
      </c>
      <c r="M425" s="785" t="str">
        <f t="shared" si="103"/>
        <v/>
      </c>
      <c r="N425" s="786" t="str">
        <f>IF(ISNUMBER(F425),IF(LEFT(A425,3)="Cat",VLOOKUP(A425,'Loc Configurations Seules'!R:V,5,FALSE),VLOOKUP(G425,'Loc Coefficients Location'!A:E,5,FALSE)),"")</f>
        <v/>
      </c>
      <c r="O425" s="785" t="str">
        <f t="shared" si="104"/>
        <v/>
      </c>
      <c r="P425" s="786" t="str">
        <f>IF(ISNUMBER(F425),IF(LEFT(A425,3)="Cat",VLOOKUP(A425,'Loc Configurations Seules'!R:W,6,FALSE),VLOOKUP(G425,'Loc Coefficients Location'!A:F,6,FALSE)),"")</f>
        <v/>
      </c>
      <c r="Q425" s="785" t="str">
        <f t="shared" si="105"/>
        <v/>
      </c>
      <c r="R425" s="786" t="str">
        <f>IF(ISNUMBER(F425),IF(LEFT(A425,3)="Cat",VLOOKUP(A425,'Loc Configurations Seules'!R:X,7,FALSE),VLOOKUP(G425,'Loc Coefficients Location'!A:G,7,FALSE)),"")</f>
        <v/>
      </c>
      <c r="S425" s="785" t="str">
        <f t="shared" si="106"/>
        <v/>
      </c>
    </row>
    <row r="426" spans="1:19" s="5" customFormat="1" ht="25.5" x14ac:dyDescent="0.25">
      <c r="A426" s="41" t="s">
        <v>100</v>
      </c>
      <c r="B426" s="42" t="s">
        <v>101</v>
      </c>
      <c r="C426" s="43" t="s">
        <v>102</v>
      </c>
      <c r="D426" s="44">
        <v>1</v>
      </c>
      <c r="E426" s="72"/>
      <c r="F426" s="46" t="s">
        <v>5249</v>
      </c>
      <c r="G426" s="791" t="s">
        <v>9601</v>
      </c>
      <c r="H426" s="781" t="str">
        <f t="shared" si="98"/>
        <v/>
      </c>
      <c r="I426" s="782" t="str">
        <f t="shared" si="97"/>
        <v/>
      </c>
      <c r="J426" s="782" t="str">
        <f t="shared" si="97"/>
        <v/>
      </c>
      <c r="K426" s="783" t="str">
        <f t="shared" si="97"/>
        <v/>
      </c>
      <c r="L426" s="784" t="str">
        <f>IF(ISNUMBER(F426),IF(LEFT(A426,3)="Cat",VLOOKUP(A426,'Loc Configurations Seules'!R:U,4,FALSE),VLOOKUP(G426,'Loc Coefficients Location'!A:D,4,FALSE)),"")</f>
        <v/>
      </c>
      <c r="M426" s="785" t="str">
        <f t="shared" si="103"/>
        <v/>
      </c>
      <c r="N426" s="786" t="str">
        <f>IF(ISNUMBER(F426),IF(LEFT(A426,3)="Cat",VLOOKUP(A426,'Loc Configurations Seules'!R:V,5,FALSE),VLOOKUP(G426,'Loc Coefficients Location'!A:E,5,FALSE)),"")</f>
        <v/>
      </c>
      <c r="O426" s="785" t="str">
        <f t="shared" si="104"/>
        <v/>
      </c>
      <c r="P426" s="786" t="str">
        <f>IF(ISNUMBER(F426),IF(LEFT(A426,3)="Cat",VLOOKUP(A426,'Loc Configurations Seules'!R:W,6,FALSE),VLOOKUP(G426,'Loc Coefficients Location'!A:F,6,FALSE)),"")</f>
        <v/>
      </c>
      <c r="Q426" s="785" t="str">
        <f t="shared" si="105"/>
        <v/>
      </c>
      <c r="R426" s="786" t="str">
        <f>IF(ISNUMBER(F426),IF(LEFT(A426,3)="Cat",VLOOKUP(A426,'Loc Configurations Seules'!R:X,7,FALSE),VLOOKUP(G426,'Loc Coefficients Location'!A:G,7,FALSE)),"")</f>
        <v/>
      </c>
      <c r="S426" s="785" t="str">
        <f t="shared" si="106"/>
        <v/>
      </c>
    </row>
    <row r="427" spans="1:19" s="5" customFormat="1" ht="51" x14ac:dyDescent="0.25">
      <c r="A427" s="41" t="s">
        <v>49</v>
      </c>
      <c r="B427" s="42" t="s">
        <v>76</v>
      </c>
      <c r="C427" s="43" t="s">
        <v>51</v>
      </c>
      <c r="D427" s="44">
        <v>1</v>
      </c>
      <c r="E427" s="72"/>
      <c r="F427" s="46" t="s">
        <v>5249</v>
      </c>
      <c r="G427" s="791" t="s">
        <v>9601</v>
      </c>
      <c r="H427" s="781" t="str">
        <f t="shared" si="98"/>
        <v/>
      </c>
      <c r="I427" s="782" t="str">
        <f t="shared" si="97"/>
        <v/>
      </c>
      <c r="J427" s="782" t="str">
        <f t="shared" si="97"/>
        <v/>
      </c>
      <c r="K427" s="783" t="str">
        <f t="shared" si="97"/>
        <v/>
      </c>
      <c r="L427" s="784" t="str">
        <f>IF(ISNUMBER(F427),IF(LEFT(A427,3)="Cat",VLOOKUP(A427,'Loc Configurations Seules'!R:U,4,FALSE),VLOOKUP(G427,'Loc Coefficients Location'!A:D,4,FALSE)),"")</f>
        <v/>
      </c>
      <c r="M427" s="785" t="str">
        <f t="shared" si="103"/>
        <v/>
      </c>
      <c r="N427" s="786" t="str">
        <f>IF(ISNUMBER(F427),IF(LEFT(A427,3)="Cat",VLOOKUP(A427,'Loc Configurations Seules'!R:V,5,FALSE),VLOOKUP(G427,'Loc Coefficients Location'!A:E,5,FALSE)),"")</f>
        <v/>
      </c>
      <c r="O427" s="785" t="str">
        <f t="shared" si="104"/>
        <v/>
      </c>
      <c r="P427" s="786" t="str">
        <f>IF(ISNUMBER(F427),IF(LEFT(A427,3)="Cat",VLOOKUP(A427,'Loc Configurations Seules'!R:W,6,FALSE),VLOOKUP(G427,'Loc Coefficients Location'!A:F,6,FALSE)),"")</f>
        <v/>
      </c>
      <c r="Q427" s="785" t="str">
        <f t="shared" si="105"/>
        <v/>
      </c>
      <c r="R427" s="786" t="str">
        <f>IF(ISNUMBER(F427),IF(LEFT(A427,3)="Cat",VLOOKUP(A427,'Loc Configurations Seules'!R:X,7,FALSE),VLOOKUP(G427,'Loc Coefficients Location'!A:G,7,FALSE)),"")</f>
        <v/>
      </c>
      <c r="S427" s="785" t="str">
        <f t="shared" si="106"/>
        <v/>
      </c>
    </row>
    <row r="428" spans="1:19" s="5" customFormat="1" x14ac:dyDescent="0.25">
      <c r="A428" s="41" t="s">
        <v>5794</v>
      </c>
      <c r="B428" s="114" t="s">
        <v>333</v>
      </c>
      <c r="C428" s="115" t="s">
        <v>314</v>
      </c>
      <c r="D428" s="44">
        <v>1</v>
      </c>
      <c r="E428" s="72"/>
      <c r="F428" s="46" t="s">
        <v>5249</v>
      </c>
      <c r="G428" s="791" t="s">
        <v>9601</v>
      </c>
      <c r="H428" s="781" t="str">
        <f t="shared" si="98"/>
        <v/>
      </c>
      <c r="I428" s="782" t="str">
        <f t="shared" si="97"/>
        <v/>
      </c>
      <c r="J428" s="782" t="str">
        <f t="shared" si="97"/>
        <v/>
      </c>
      <c r="K428" s="783" t="str">
        <f t="shared" si="97"/>
        <v/>
      </c>
      <c r="L428" s="784" t="str">
        <f>IF(ISNUMBER(F428),IF(LEFT(A428,3)="Cat",VLOOKUP(A428,'Loc Configurations Seules'!R:U,4,FALSE),VLOOKUP(G428,'Loc Coefficients Location'!A:D,4,FALSE)),"")</f>
        <v/>
      </c>
      <c r="M428" s="785" t="str">
        <f t="shared" si="103"/>
        <v/>
      </c>
      <c r="N428" s="786" t="str">
        <f>IF(ISNUMBER(F428),IF(LEFT(A428,3)="Cat",VLOOKUP(A428,'Loc Configurations Seules'!R:V,5,FALSE),VLOOKUP(G428,'Loc Coefficients Location'!A:E,5,FALSE)),"")</f>
        <v/>
      </c>
      <c r="O428" s="785" t="str">
        <f t="shared" si="104"/>
        <v/>
      </c>
      <c r="P428" s="786" t="str">
        <f>IF(ISNUMBER(F428),IF(LEFT(A428,3)="Cat",VLOOKUP(A428,'Loc Configurations Seules'!R:W,6,FALSE),VLOOKUP(G428,'Loc Coefficients Location'!A:F,6,FALSE)),"")</f>
        <v/>
      </c>
      <c r="Q428" s="785" t="str">
        <f t="shared" si="105"/>
        <v/>
      </c>
      <c r="R428" s="786" t="str">
        <f>IF(ISNUMBER(F428),IF(LEFT(A428,3)="Cat",VLOOKUP(A428,'Loc Configurations Seules'!R:X,7,FALSE),VLOOKUP(G428,'Loc Coefficients Location'!A:G,7,FALSE)),"")</f>
        <v/>
      </c>
      <c r="S428" s="785" t="str">
        <f t="shared" si="106"/>
        <v/>
      </c>
    </row>
    <row r="429" spans="1:19" s="6" customFormat="1" x14ac:dyDescent="0.25">
      <c r="A429" s="41" t="s">
        <v>77</v>
      </c>
      <c r="B429" s="42" t="s">
        <v>78</v>
      </c>
      <c r="C429" s="43" t="s">
        <v>79</v>
      </c>
      <c r="D429" s="44">
        <v>1</v>
      </c>
      <c r="E429" s="72"/>
      <c r="F429" s="46"/>
      <c r="G429" s="791" t="s">
        <v>9601</v>
      </c>
      <c r="H429" s="781" t="str">
        <f t="shared" si="98"/>
        <v/>
      </c>
      <c r="I429" s="782" t="str">
        <f t="shared" si="97"/>
        <v/>
      </c>
      <c r="J429" s="782" t="str">
        <f t="shared" si="97"/>
        <v/>
      </c>
      <c r="K429" s="783" t="str">
        <f t="shared" si="97"/>
        <v/>
      </c>
      <c r="L429" s="784" t="str">
        <f>IF(ISNUMBER(F429),IF(LEFT(A429,3)="Cat",VLOOKUP(A429,'Loc Configurations Seules'!R:U,4,FALSE),VLOOKUP(G429,'Loc Coefficients Location'!A:D,4,FALSE)),"")</f>
        <v/>
      </c>
      <c r="M429" s="785" t="str">
        <f t="shared" si="103"/>
        <v/>
      </c>
      <c r="N429" s="786" t="str">
        <f>IF(ISNUMBER(F429),IF(LEFT(A429,3)="Cat",VLOOKUP(A429,'Loc Configurations Seules'!R:V,5,FALSE),VLOOKUP(G429,'Loc Coefficients Location'!A:E,5,FALSE)),"")</f>
        <v/>
      </c>
      <c r="O429" s="785" t="str">
        <f t="shared" si="104"/>
        <v/>
      </c>
      <c r="P429" s="786" t="str">
        <f>IF(ISNUMBER(F429),IF(LEFT(A429,3)="Cat",VLOOKUP(A429,'Loc Configurations Seules'!R:W,6,FALSE),VLOOKUP(G429,'Loc Coefficients Location'!A:F,6,FALSE)),"")</f>
        <v/>
      </c>
      <c r="Q429" s="785" t="str">
        <f t="shared" si="105"/>
        <v/>
      </c>
      <c r="R429" s="786" t="str">
        <f>IF(ISNUMBER(F429),IF(LEFT(A429,3)="Cat",VLOOKUP(A429,'Loc Configurations Seules'!R:X,7,FALSE),VLOOKUP(G429,'Loc Coefficients Location'!A:G,7,FALSE)),"")</f>
        <v/>
      </c>
      <c r="S429" s="785" t="str">
        <f t="shared" si="106"/>
        <v/>
      </c>
    </row>
    <row r="430" spans="1:19" s="6" customFormat="1" x14ac:dyDescent="0.25">
      <c r="A430" s="41" t="s">
        <v>52</v>
      </c>
      <c r="B430" s="47" t="s">
        <v>52</v>
      </c>
      <c r="C430" s="43" t="s">
        <v>53</v>
      </c>
      <c r="D430" s="44">
        <v>1</v>
      </c>
      <c r="E430" s="72"/>
      <c r="F430" s="46" t="s">
        <v>5249</v>
      </c>
      <c r="G430" s="791" t="s">
        <v>9621</v>
      </c>
      <c r="H430" s="781" t="str">
        <f t="shared" si="98"/>
        <v/>
      </c>
      <c r="I430" s="782" t="str">
        <f t="shared" si="97"/>
        <v/>
      </c>
      <c r="J430" s="782" t="str">
        <f t="shared" si="97"/>
        <v/>
      </c>
      <c r="K430" s="783" t="str">
        <f t="shared" si="97"/>
        <v/>
      </c>
      <c r="L430" s="784" t="str">
        <f>IF(ISNUMBER(F430),IF(LEFT(A430,3)="Cat",VLOOKUP(A430,'Loc Configurations Seules'!R:U,4,FALSE),VLOOKUP(G430,'Loc Coefficients Location'!A:D,4,FALSE)),"")</f>
        <v/>
      </c>
      <c r="M430" s="785" t="str">
        <f t="shared" si="103"/>
        <v/>
      </c>
      <c r="N430" s="786" t="str">
        <f>IF(ISNUMBER(F430),IF(LEFT(A430,3)="Cat",VLOOKUP(A430,'Loc Configurations Seules'!R:V,5,FALSE),VLOOKUP(G430,'Loc Coefficients Location'!A:E,5,FALSE)),"")</f>
        <v/>
      </c>
      <c r="O430" s="785" t="str">
        <f t="shared" si="104"/>
        <v/>
      </c>
      <c r="P430" s="786" t="str">
        <f>IF(ISNUMBER(F430),IF(LEFT(A430,3)="Cat",VLOOKUP(A430,'Loc Configurations Seules'!R:W,6,FALSE),VLOOKUP(G430,'Loc Coefficients Location'!A:F,6,FALSE)),"")</f>
        <v/>
      </c>
      <c r="Q430" s="785" t="str">
        <f t="shared" si="105"/>
        <v/>
      </c>
      <c r="R430" s="786" t="str">
        <f>IF(ISNUMBER(F430),IF(LEFT(A430,3)="Cat",VLOOKUP(A430,'Loc Configurations Seules'!R:X,7,FALSE),VLOOKUP(G430,'Loc Coefficients Location'!A:G,7,FALSE)),"")</f>
        <v/>
      </c>
      <c r="S430" s="785" t="str">
        <f t="shared" si="106"/>
        <v/>
      </c>
    </row>
    <row r="431" spans="1:19" s="5" customFormat="1" x14ac:dyDescent="0.25">
      <c r="A431" s="41" t="s">
        <v>5795</v>
      </c>
      <c r="B431" s="116" t="s">
        <v>5796</v>
      </c>
      <c r="C431" s="117" t="s">
        <v>5797</v>
      </c>
      <c r="D431" s="44">
        <v>1</v>
      </c>
      <c r="E431" s="72"/>
      <c r="F431" s="46" t="s">
        <v>5249</v>
      </c>
      <c r="G431" s="791" t="s">
        <v>9601</v>
      </c>
      <c r="H431" s="781" t="str">
        <f t="shared" si="98"/>
        <v/>
      </c>
      <c r="I431" s="782" t="str">
        <f t="shared" si="97"/>
        <v/>
      </c>
      <c r="J431" s="782" t="str">
        <f t="shared" si="97"/>
        <v/>
      </c>
      <c r="K431" s="783" t="str">
        <f t="shared" si="97"/>
        <v/>
      </c>
      <c r="L431" s="784" t="str">
        <f>IF(ISNUMBER(F431),IF(LEFT(A431,3)="Cat",VLOOKUP(A431,'Loc Configurations Seules'!R:U,4,FALSE),VLOOKUP(G431,'Loc Coefficients Location'!A:D,4,FALSE)),"")</f>
        <v/>
      </c>
      <c r="M431" s="785" t="str">
        <f t="shared" si="103"/>
        <v/>
      </c>
      <c r="N431" s="786" t="str">
        <f>IF(ISNUMBER(F431),IF(LEFT(A431,3)="Cat",VLOOKUP(A431,'Loc Configurations Seules'!R:V,5,FALSE),VLOOKUP(G431,'Loc Coefficients Location'!A:E,5,FALSE)),"")</f>
        <v/>
      </c>
      <c r="O431" s="785" t="str">
        <f t="shared" si="104"/>
        <v/>
      </c>
      <c r="P431" s="786" t="str">
        <f>IF(ISNUMBER(F431),IF(LEFT(A431,3)="Cat",VLOOKUP(A431,'Loc Configurations Seules'!R:W,6,FALSE),VLOOKUP(G431,'Loc Coefficients Location'!A:F,6,FALSE)),"")</f>
        <v/>
      </c>
      <c r="Q431" s="785" t="str">
        <f t="shared" si="105"/>
        <v/>
      </c>
      <c r="R431" s="786" t="str">
        <f>IF(ISNUMBER(F431),IF(LEFT(A431,3)="Cat",VLOOKUP(A431,'Loc Configurations Seules'!R:X,7,FALSE),VLOOKUP(G431,'Loc Coefficients Location'!A:G,7,FALSE)),"")</f>
        <v/>
      </c>
      <c r="S431" s="785" t="str">
        <f t="shared" si="106"/>
        <v/>
      </c>
    </row>
    <row r="432" spans="1:19" s="5" customFormat="1" x14ac:dyDescent="0.25">
      <c r="A432" s="41" t="s">
        <v>5795</v>
      </c>
      <c r="B432" s="116" t="s">
        <v>5798</v>
      </c>
      <c r="C432" s="117" t="s">
        <v>5799</v>
      </c>
      <c r="D432" s="44">
        <v>1</v>
      </c>
      <c r="E432" s="72"/>
      <c r="F432" s="46" t="s">
        <v>5249</v>
      </c>
      <c r="G432" s="791" t="s">
        <v>9601</v>
      </c>
      <c r="H432" s="781" t="str">
        <f t="shared" si="98"/>
        <v/>
      </c>
      <c r="I432" s="782" t="str">
        <f t="shared" si="97"/>
        <v/>
      </c>
      <c r="J432" s="782" t="str">
        <f t="shared" si="97"/>
        <v/>
      </c>
      <c r="K432" s="783" t="str">
        <f t="shared" si="97"/>
        <v/>
      </c>
      <c r="L432" s="784" t="str">
        <f>IF(ISNUMBER(F432),IF(LEFT(A432,3)="Cat",VLOOKUP(A432,'Loc Configurations Seules'!R:U,4,FALSE),VLOOKUP(G432,'Loc Coefficients Location'!A:D,4,FALSE)),"")</f>
        <v/>
      </c>
      <c r="M432" s="785" t="str">
        <f t="shared" si="103"/>
        <v/>
      </c>
      <c r="N432" s="786" t="str">
        <f>IF(ISNUMBER(F432),IF(LEFT(A432,3)="Cat",VLOOKUP(A432,'Loc Configurations Seules'!R:V,5,FALSE),VLOOKUP(G432,'Loc Coefficients Location'!A:E,5,FALSE)),"")</f>
        <v/>
      </c>
      <c r="O432" s="785" t="str">
        <f t="shared" si="104"/>
        <v/>
      </c>
      <c r="P432" s="786" t="str">
        <f>IF(ISNUMBER(F432),IF(LEFT(A432,3)="Cat",VLOOKUP(A432,'Loc Configurations Seules'!R:W,6,FALSE),VLOOKUP(G432,'Loc Coefficients Location'!A:F,6,FALSE)),"")</f>
        <v/>
      </c>
      <c r="Q432" s="785" t="str">
        <f t="shared" si="105"/>
        <v/>
      </c>
      <c r="R432" s="786" t="str">
        <f>IF(ISNUMBER(F432),IF(LEFT(A432,3)="Cat",VLOOKUP(A432,'Loc Configurations Seules'!R:X,7,FALSE),VLOOKUP(G432,'Loc Coefficients Location'!A:G,7,FALSE)),"")</f>
        <v/>
      </c>
      <c r="S432" s="785" t="str">
        <f t="shared" si="106"/>
        <v/>
      </c>
    </row>
    <row r="433" spans="1:19" s="5" customFormat="1" x14ac:dyDescent="0.25">
      <c r="A433" s="41" t="s">
        <v>5800</v>
      </c>
      <c r="B433" s="116" t="s">
        <v>5801</v>
      </c>
      <c r="C433" s="117" t="s">
        <v>5802</v>
      </c>
      <c r="D433" s="44">
        <v>1</v>
      </c>
      <c r="E433" s="72"/>
      <c r="F433" s="46" t="s">
        <v>5249</v>
      </c>
      <c r="G433" s="791" t="s">
        <v>9601</v>
      </c>
      <c r="H433" s="781" t="str">
        <f t="shared" si="98"/>
        <v/>
      </c>
      <c r="I433" s="782" t="str">
        <f t="shared" si="97"/>
        <v/>
      </c>
      <c r="J433" s="782" t="str">
        <f t="shared" si="97"/>
        <v/>
      </c>
      <c r="K433" s="783" t="str">
        <f t="shared" si="97"/>
        <v/>
      </c>
      <c r="L433" s="784" t="str">
        <f>IF(ISNUMBER(F433),IF(LEFT(A433,3)="Cat",VLOOKUP(A433,'Loc Configurations Seules'!R:U,4,FALSE),VLOOKUP(G433,'Loc Coefficients Location'!A:D,4,FALSE)),"")</f>
        <v/>
      </c>
      <c r="M433" s="785" t="str">
        <f t="shared" si="103"/>
        <v/>
      </c>
      <c r="N433" s="786" t="str">
        <f>IF(ISNUMBER(F433),IF(LEFT(A433,3)="Cat",VLOOKUP(A433,'Loc Configurations Seules'!R:V,5,FALSE),VLOOKUP(G433,'Loc Coefficients Location'!A:E,5,FALSE)),"")</f>
        <v/>
      </c>
      <c r="O433" s="785" t="str">
        <f t="shared" si="104"/>
        <v/>
      </c>
      <c r="P433" s="786" t="str">
        <f>IF(ISNUMBER(F433),IF(LEFT(A433,3)="Cat",VLOOKUP(A433,'Loc Configurations Seules'!R:W,6,FALSE),VLOOKUP(G433,'Loc Coefficients Location'!A:F,6,FALSE)),"")</f>
        <v/>
      </c>
      <c r="Q433" s="785" t="str">
        <f t="shared" si="105"/>
        <v/>
      </c>
      <c r="R433" s="786" t="str">
        <f>IF(ISNUMBER(F433),IF(LEFT(A433,3)="Cat",VLOOKUP(A433,'Loc Configurations Seules'!R:X,7,FALSE),VLOOKUP(G433,'Loc Coefficients Location'!A:G,7,FALSE)),"")</f>
        <v/>
      </c>
      <c r="S433" s="785" t="str">
        <f t="shared" si="106"/>
        <v/>
      </c>
    </row>
    <row r="434" spans="1:19" s="5" customFormat="1" x14ac:dyDescent="0.25">
      <c r="A434" s="41" t="s">
        <v>5803</v>
      </c>
      <c r="B434" s="116" t="s">
        <v>5804</v>
      </c>
      <c r="C434" s="117" t="s">
        <v>5805</v>
      </c>
      <c r="D434" s="44">
        <v>1</v>
      </c>
      <c r="E434" s="72"/>
      <c r="F434" s="46" t="s">
        <v>5249</v>
      </c>
      <c r="G434" s="791" t="s">
        <v>9601</v>
      </c>
      <c r="H434" s="781" t="str">
        <f t="shared" si="98"/>
        <v/>
      </c>
      <c r="I434" s="782" t="str">
        <f t="shared" si="97"/>
        <v/>
      </c>
      <c r="J434" s="782" t="str">
        <f t="shared" si="97"/>
        <v/>
      </c>
      <c r="K434" s="783" t="str">
        <f t="shared" si="97"/>
        <v/>
      </c>
      <c r="L434" s="784" t="str">
        <f>IF(ISNUMBER(F434),IF(LEFT(A434,3)="Cat",VLOOKUP(A434,'Loc Configurations Seules'!R:U,4,FALSE),VLOOKUP(G434,'Loc Coefficients Location'!A:D,4,FALSE)),"")</f>
        <v/>
      </c>
      <c r="M434" s="785" t="str">
        <f t="shared" si="103"/>
        <v/>
      </c>
      <c r="N434" s="786" t="str">
        <f>IF(ISNUMBER(F434),IF(LEFT(A434,3)="Cat",VLOOKUP(A434,'Loc Configurations Seules'!R:V,5,FALSE),VLOOKUP(G434,'Loc Coefficients Location'!A:E,5,FALSE)),"")</f>
        <v/>
      </c>
      <c r="O434" s="785" t="str">
        <f t="shared" si="104"/>
        <v/>
      </c>
      <c r="P434" s="786" t="str">
        <f>IF(ISNUMBER(F434),IF(LEFT(A434,3)="Cat",VLOOKUP(A434,'Loc Configurations Seules'!R:W,6,FALSE),VLOOKUP(G434,'Loc Coefficients Location'!A:F,6,FALSE)),"")</f>
        <v/>
      </c>
      <c r="Q434" s="785" t="str">
        <f t="shared" si="105"/>
        <v/>
      </c>
      <c r="R434" s="786" t="str">
        <f>IF(ISNUMBER(F434),IF(LEFT(A434,3)="Cat",VLOOKUP(A434,'Loc Configurations Seules'!R:X,7,FALSE),VLOOKUP(G434,'Loc Coefficients Location'!A:G,7,FALSE)),"")</f>
        <v/>
      </c>
      <c r="S434" s="785" t="str">
        <f t="shared" si="106"/>
        <v/>
      </c>
    </row>
    <row r="435" spans="1:19" s="5" customFormat="1" x14ac:dyDescent="0.25">
      <c r="A435" s="41" t="s">
        <v>5806</v>
      </c>
      <c r="B435" s="116" t="s">
        <v>5807</v>
      </c>
      <c r="C435" s="117" t="s">
        <v>5808</v>
      </c>
      <c r="D435" s="44">
        <v>1</v>
      </c>
      <c r="E435" s="72"/>
      <c r="F435" s="46" t="s">
        <v>5249</v>
      </c>
      <c r="G435" s="791" t="s">
        <v>9601</v>
      </c>
      <c r="H435" s="781" t="str">
        <f t="shared" si="98"/>
        <v/>
      </c>
      <c r="I435" s="782" t="str">
        <f t="shared" si="97"/>
        <v/>
      </c>
      <c r="J435" s="782" t="str">
        <f t="shared" si="97"/>
        <v/>
      </c>
      <c r="K435" s="783" t="str">
        <f t="shared" si="97"/>
        <v/>
      </c>
      <c r="L435" s="784" t="str">
        <f>IF(ISNUMBER(F435),IF(LEFT(A435,3)="Cat",VLOOKUP(A435,'Loc Configurations Seules'!R:U,4,FALSE),VLOOKUP(G435,'Loc Coefficients Location'!A:D,4,FALSE)),"")</f>
        <v/>
      </c>
      <c r="M435" s="785" t="str">
        <f t="shared" si="103"/>
        <v/>
      </c>
      <c r="N435" s="786" t="str">
        <f>IF(ISNUMBER(F435),IF(LEFT(A435,3)="Cat",VLOOKUP(A435,'Loc Configurations Seules'!R:V,5,FALSE),VLOOKUP(G435,'Loc Coefficients Location'!A:E,5,FALSE)),"")</f>
        <v/>
      </c>
      <c r="O435" s="785" t="str">
        <f t="shared" si="104"/>
        <v/>
      </c>
      <c r="P435" s="786" t="str">
        <f>IF(ISNUMBER(F435),IF(LEFT(A435,3)="Cat",VLOOKUP(A435,'Loc Configurations Seules'!R:W,6,FALSE),VLOOKUP(G435,'Loc Coefficients Location'!A:F,6,FALSE)),"")</f>
        <v/>
      </c>
      <c r="Q435" s="785" t="str">
        <f t="shared" si="105"/>
        <v/>
      </c>
      <c r="R435" s="786" t="str">
        <f>IF(ISNUMBER(F435),IF(LEFT(A435,3)="Cat",VLOOKUP(A435,'Loc Configurations Seules'!R:X,7,FALSE),VLOOKUP(G435,'Loc Coefficients Location'!A:G,7,FALSE)),"")</f>
        <v/>
      </c>
      <c r="S435" s="785" t="str">
        <f t="shared" si="106"/>
        <v/>
      </c>
    </row>
    <row r="436" spans="1:19" s="5" customFormat="1" x14ac:dyDescent="0.25">
      <c r="A436" s="41" t="s">
        <v>5683</v>
      </c>
      <c r="B436" s="118" t="s">
        <v>5809</v>
      </c>
      <c r="C436" s="101" t="s">
        <v>5810</v>
      </c>
      <c r="D436" s="44">
        <v>1</v>
      </c>
      <c r="E436" s="47"/>
      <c r="F436" s="46" t="s">
        <v>5249</v>
      </c>
      <c r="G436" s="791" t="s">
        <v>9601</v>
      </c>
      <c r="H436" s="781" t="str">
        <f t="shared" si="98"/>
        <v/>
      </c>
      <c r="I436" s="782" t="str">
        <f t="shared" si="97"/>
        <v/>
      </c>
      <c r="J436" s="782" t="str">
        <f t="shared" si="97"/>
        <v/>
      </c>
      <c r="K436" s="783" t="str">
        <f t="shared" si="97"/>
        <v/>
      </c>
      <c r="L436" s="784" t="str">
        <f>IF(ISNUMBER(F436),IF(LEFT(A436,3)="Cat",VLOOKUP(A436,'Loc Configurations Seules'!R:U,4,FALSE),VLOOKUP(G436,'Loc Coefficients Location'!A:D,4,FALSE)),"")</f>
        <v/>
      </c>
      <c r="M436" s="785" t="str">
        <f t="shared" si="103"/>
        <v/>
      </c>
      <c r="N436" s="786" t="str">
        <f>IF(ISNUMBER(F436),IF(LEFT(A436,3)="Cat",VLOOKUP(A436,'Loc Configurations Seules'!R:V,5,FALSE),VLOOKUP(G436,'Loc Coefficients Location'!A:E,5,FALSE)),"")</f>
        <v/>
      </c>
      <c r="O436" s="785" t="str">
        <f t="shared" si="104"/>
        <v/>
      </c>
      <c r="P436" s="786" t="str">
        <f>IF(ISNUMBER(F436),IF(LEFT(A436,3)="Cat",VLOOKUP(A436,'Loc Configurations Seules'!R:W,6,FALSE),VLOOKUP(G436,'Loc Coefficients Location'!A:F,6,FALSE)),"")</f>
        <v/>
      </c>
      <c r="Q436" s="785" t="str">
        <f t="shared" si="105"/>
        <v/>
      </c>
      <c r="R436" s="786" t="str">
        <f>IF(ISNUMBER(F436),IF(LEFT(A436,3)="Cat",VLOOKUP(A436,'Loc Configurations Seules'!R:X,7,FALSE),VLOOKUP(G436,'Loc Coefficients Location'!A:G,7,FALSE)),"")</f>
        <v/>
      </c>
      <c r="S436" s="785" t="str">
        <f t="shared" si="106"/>
        <v/>
      </c>
    </row>
    <row r="437" spans="1:19" s="5" customFormat="1" x14ac:dyDescent="0.25">
      <c r="A437" s="41" t="s">
        <v>81</v>
      </c>
      <c r="B437" s="42" t="s">
        <v>55</v>
      </c>
      <c r="C437" s="43" t="s">
        <v>56</v>
      </c>
      <c r="D437" s="44">
        <v>1</v>
      </c>
      <c r="E437" s="72"/>
      <c r="F437" s="46" t="s">
        <v>5249</v>
      </c>
      <c r="G437" s="791" t="s">
        <v>9621</v>
      </c>
      <c r="H437" s="781" t="str">
        <f t="shared" si="98"/>
        <v/>
      </c>
      <c r="I437" s="782" t="str">
        <f t="shared" si="97"/>
        <v/>
      </c>
      <c r="J437" s="782" t="str">
        <f t="shared" si="97"/>
        <v/>
      </c>
      <c r="K437" s="783" t="str">
        <f t="shared" si="97"/>
        <v/>
      </c>
      <c r="L437" s="784"/>
      <c r="M437" s="785"/>
      <c r="N437" s="786"/>
      <c r="O437" s="785"/>
      <c r="P437" s="786"/>
      <c r="Q437" s="785"/>
      <c r="R437" s="786"/>
      <c r="S437" s="785"/>
    </row>
    <row r="438" spans="1:19" s="5" customFormat="1" ht="25.5" x14ac:dyDescent="0.25">
      <c r="A438" s="41" t="s">
        <v>57</v>
      </c>
      <c r="B438" s="42" t="s">
        <v>58</v>
      </c>
      <c r="C438" s="43" t="s">
        <v>59</v>
      </c>
      <c r="D438" s="44">
        <v>1</v>
      </c>
      <c r="E438" s="72"/>
      <c r="F438" s="46" t="s">
        <v>5249</v>
      </c>
      <c r="G438" s="791" t="s">
        <v>9621</v>
      </c>
      <c r="H438" s="781" t="str">
        <f t="shared" si="98"/>
        <v/>
      </c>
      <c r="I438" s="782" t="str">
        <f t="shared" si="97"/>
        <v/>
      </c>
      <c r="J438" s="782" t="str">
        <f t="shared" si="97"/>
        <v/>
      </c>
      <c r="K438" s="783" t="str">
        <f t="shared" si="97"/>
        <v/>
      </c>
      <c r="L438" s="784"/>
      <c r="M438" s="785"/>
      <c r="N438" s="786"/>
      <c r="O438" s="785"/>
      <c r="P438" s="786"/>
      <c r="Q438" s="785"/>
      <c r="R438" s="786"/>
      <c r="S438" s="785"/>
    </row>
    <row r="439" spans="1:19" s="5" customFormat="1" ht="26.25" thickBot="1" x14ac:dyDescent="0.3">
      <c r="A439" s="48" t="s">
        <v>60</v>
      </c>
      <c r="B439" s="49" t="s">
        <v>423</v>
      </c>
      <c r="C439" s="50" t="s">
        <v>5811</v>
      </c>
      <c r="D439" s="51">
        <v>1</v>
      </c>
      <c r="E439" s="74"/>
      <c r="F439" s="53" t="s">
        <v>5249</v>
      </c>
      <c r="G439" s="791" t="s">
        <v>9621</v>
      </c>
      <c r="H439" s="781" t="str">
        <f t="shared" si="98"/>
        <v/>
      </c>
      <c r="I439" s="782" t="str">
        <f t="shared" si="97"/>
        <v/>
      </c>
      <c r="J439" s="782" t="str">
        <f t="shared" si="97"/>
        <v/>
      </c>
      <c r="K439" s="783" t="str">
        <f t="shared" si="97"/>
        <v/>
      </c>
      <c r="L439" s="784"/>
      <c r="M439" s="785"/>
      <c r="N439" s="786"/>
      <c r="O439" s="785"/>
      <c r="P439" s="786"/>
      <c r="Q439" s="785"/>
      <c r="R439" s="786"/>
      <c r="S439" s="785"/>
    </row>
    <row r="440" spans="1:19" s="5" customFormat="1" x14ac:dyDescent="0.25">
      <c r="A440" s="69"/>
      <c r="B440" s="42"/>
      <c r="C440" s="43"/>
      <c r="D440" s="44"/>
      <c r="E440" s="47"/>
      <c r="F440" s="10" t="s">
        <v>5249</v>
      </c>
      <c r="G440" s="791" t="s">
        <v>9527</v>
      </c>
      <c r="H440" s="781" t="str">
        <f t="shared" si="98"/>
        <v/>
      </c>
      <c r="I440" s="782" t="str">
        <f t="shared" si="97"/>
        <v/>
      </c>
      <c r="J440" s="782" t="str">
        <f t="shared" si="97"/>
        <v/>
      </c>
      <c r="K440" s="783" t="str">
        <f t="shared" si="97"/>
        <v/>
      </c>
      <c r="L440" s="784" t="str">
        <f>IF(ISNUMBER(F440),IF(LEFT(A440,3)="Cat",VLOOKUP(A440,'Loc Configurations Seules'!R:U,4,FALSE),VLOOKUP(G440,'Loc Coefficients Location'!A:D,4,FALSE)),"")</f>
        <v/>
      </c>
      <c r="M440" s="785" t="str">
        <f t="shared" ref="M440:M455" si="107">IF(ISNUMBER(L440),L440*$F440,"")</f>
        <v/>
      </c>
      <c r="N440" s="786" t="str">
        <f>IF(ISNUMBER(F440),IF(LEFT(A440,3)="Cat",VLOOKUP(A440,'Loc Configurations Seules'!R:V,5,FALSE),VLOOKUP(G440,'Loc Coefficients Location'!A:E,5,FALSE)),"")</f>
        <v/>
      </c>
      <c r="O440" s="785" t="str">
        <f t="shared" ref="O440:O455" si="108">IF(ISNUMBER(N440),N440*$F440,"")</f>
        <v/>
      </c>
      <c r="P440" s="786" t="str">
        <f>IF(ISNUMBER(F440),IF(LEFT(A440,3)="Cat",VLOOKUP(A440,'Loc Configurations Seules'!R:W,6,FALSE),VLOOKUP(G440,'Loc Coefficients Location'!A:F,6,FALSE)),"")</f>
        <v/>
      </c>
      <c r="Q440" s="785" t="str">
        <f t="shared" ref="Q440:Q455" si="109">IF(ISNUMBER(P440),P440*$F440,"")</f>
        <v/>
      </c>
      <c r="R440" s="786" t="str">
        <f>IF(ISNUMBER(F440),IF(LEFT(A440,3)="Cat",VLOOKUP(A440,'Loc Configurations Seules'!R:X,7,FALSE),VLOOKUP(G440,'Loc Coefficients Location'!A:G,7,FALSE)),"")</f>
        <v/>
      </c>
      <c r="S440" s="785" t="str">
        <f t="shared" ref="S440:S455" si="110">IF(ISNUMBER(R440),R440*$F440,"")</f>
        <v/>
      </c>
    </row>
    <row r="441" spans="1:19" s="5" customFormat="1" ht="15.75" thickBot="1" x14ac:dyDescent="0.3">
      <c r="A441" s="69"/>
      <c r="B441" s="42"/>
      <c r="C441" s="43"/>
      <c r="D441" s="44"/>
      <c r="E441" s="47"/>
      <c r="F441" s="10" t="s">
        <v>5249</v>
      </c>
      <c r="G441" s="791" t="s">
        <v>9527</v>
      </c>
      <c r="H441" s="781" t="str">
        <f t="shared" si="98"/>
        <v/>
      </c>
      <c r="I441" s="782" t="str">
        <f t="shared" si="97"/>
        <v/>
      </c>
      <c r="J441" s="782" t="str">
        <f t="shared" si="97"/>
        <v/>
      </c>
      <c r="K441" s="783" t="str">
        <f t="shared" si="97"/>
        <v/>
      </c>
      <c r="L441" s="784" t="str">
        <f>IF(ISNUMBER(F441),IF(LEFT(A441,3)="Cat",VLOOKUP(A441,'Loc Configurations Seules'!R:U,4,FALSE),VLOOKUP(G441,'Loc Coefficients Location'!A:D,4,FALSE)),"")</f>
        <v/>
      </c>
      <c r="M441" s="785" t="str">
        <f t="shared" si="107"/>
        <v/>
      </c>
      <c r="N441" s="786" t="str">
        <f>IF(ISNUMBER(F441),IF(LEFT(A441,3)="Cat",VLOOKUP(A441,'Loc Configurations Seules'!R:V,5,FALSE),VLOOKUP(G441,'Loc Coefficients Location'!A:E,5,FALSE)),"")</f>
        <v/>
      </c>
      <c r="O441" s="785" t="str">
        <f t="shared" si="108"/>
        <v/>
      </c>
      <c r="P441" s="786" t="str">
        <f>IF(ISNUMBER(F441),IF(LEFT(A441,3)="Cat",VLOOKUP(A441,'Loc Configurations Seules'!R:W,6,FALSE),VLOOKUP(G441,'Loc Coefficients Location'!A:F,6,FALSE)),"")</f>
        <v/>
      </c>
      <c r="Q441" s="785" t="str">
        <f t="shared" si="109"/>
        <v/>
      </c>
      <c r="R441" s="786" t="str">
        <f>IF(ISNUMBER(F441),IF(LEFT(A441,3)="Cat",VLOOKUP(A441,'Loc Configurations Seules'!R:X,7,FALSE),VLOOKUP(G441,'Loc Coefficients Location'!A:G,7,FALSE)),"")</f>
        <v/>
      </c>
      <c r="S441" s="785" t="str">
        <f t="shared" si="110"/>
        <v/>
      </c>
    </row>
    <row r="442" spans="1:19" s="5" customFormat="1" x14ac:dyDescent="0.25">
      <c r="A442" s="35" t="s">
        <v>425</v>
      </c>
      <c r="B442" s="36" t="s">
        <v>5812</v>
      </c>
      <c r="C442" s="37" t="s">
        <v>427</v>
      </c>
      <c r="D442" s="38"/>
      <c r="E442" s="39"/>
      <c r="F442" s="40">
        <v>4954.95</v>
      </c>
      <c r="G442" s="791" t="s">
        <v>9527</v>
      </c>
      <c r="H442" s="781">
        <f t="shared" si="98"/>
        <v>1307.73</v>
      </c>
      <c r="I442" s="782">
        <f t="shared" si="97"/>
        <v>663.24</v>
      </c>
      <c r="J442" s="782">
        <f t="shared" si="97"/>
        <v>452.64</v>
      </c>
      <c r="K442" s="783">
        <f t="shared" si="97"/>
        <v>348.12</v>
      </c>
      <c r="L442" s="784">
        <f>IF(ISNUMBER(F442),IF(LEFT(A442,3)="Cat",VLOOKUP(A442,'Loc Configurations Seules'!R:U,4,FALSE),VLOOKUP(G442,'Loc Coefficients Location'!A:D,4,FALSE)),"")</f>
        <v>0.21</v>
      </c>
      <c r="M442" s="785">
        <f t="shared" si="107"/>
        <v>1040.5394999999999</v>
      </c>
      <c r="N442" s="786">
        <f>IF(ISNUMBER(F442),IF(LEFT(A442,3)="Cat",VLOOKUP(A442,'Loc Configurations Seules'!R:V,5,FALSE),VLOOKUP(G442,'Loc Coefficients Location'!A:E,5,FALSE)),"")</f>
        <v>0.1096</v>
      </c>
      <c r="O442" s="785">
        <f t="shared" si="108"/>
        <v>543.06251999999995</v>
      </c>
      <c r="P442" s="786">
        <f>IF(ISNUMBER(F442),IF(LEFT(A442,3)="Cat",VLOOKUP(A442,'Loc Configurations Seules'!R:W,6,FALSE),VLOOKUP(G442,'Loc Coefficients Location'!A:F,6,FALSE)),"")</f>
        <v>8.0299999999999996E-2</v>
      </c>
      <c r="Q442" s="785">
        <f t="shared" si="109"/>
        <v>397.88248499999997</v>
      </c>
      <c r="R442" s="786">
        <f>IF(ISNUMBER(F442),IF(LEFT(A442,3)="Cat",VLOOKUP(A442,'Loc Configurations Seules'!R:X,7,FALSE),VLOOKUP(G442,'Loc Coefficients Location'!A:G,7,FALSE)),"")</f>
        <v>6.54E-2</v>
      </c>
      <c r="S442" s="785">
        <f t="shared" si="110"/>
        <v>324.05372999999997</v>
      </c>
    </row>
    <row r="443" spans="1:19" s="5" customFormat="1" x14ac:dyDescent="0.25">
      <c r="A443" s="41" t="s">
        <v>428</v>
      </c>
      <c r="B443" s="42" t="s">
        <v>426</v>
      </c>
      <c r="C443" s="43" t="s">
        <v>427</v>
      </c>
      <c r="D443" s="44">
        <v>1</v>
      </c>
      <c r="E443" s="47"/>
      <c r="F443" s="46" t="s">
        <v>5249</v>
      </c>
      <c r="G443" s="791" t="s">
        <v>9601</v>
      </c>
      <c r="H443" s="781" t="str">
        <f t="shared" si="98"/>
        <v/>
      </c>
      <c r="I443" s="782" t="str">
        <f t="shared" si="97"/>
        <v/>
      </c>
      <c r="J443" s="782" t="str">
        <f t="shared" si="97"/>
        <v/>
      </c>
      <c r="K443" s="783" t="str">
        <f t="shared" si="97"/>
        <v/>
      </c>
      <c r="L443" s="784" t="str">
        <f>IF(ISNUMBER(F443),IF(LEFT(A443,3)="Cat",VLOOKUP(A443,'Loc Configurations Seules'!R:U,4,FALSE),VLOOKUP(G443,'Loc Coefficients Location'!A:D,4,FALSE)),"")</f>
        <v/>
      </c>
      <c r="M443" s="785" t="str">
        <f t="shared" si="107"/>
        <v/>
      </c>
      <c r="N443" s="786" t="str">
        <f>IF(ISNUMBER(F443),IF(LEFT(A443,3)="Cat",VLOOKUP(A443,'Loc Configurations Seules'!R:V,5,FALSE),VLOOKUP(G443,'Loc Coefficients Location'!A:E,5,FALSE)),"")</f>
        <v/>
      </c>
      <c r="O443" s="785" t="str">
        <f t="shared" si="108"/>
        <v/>
      </c>
      <c r="P443" s="786" t="str">
        <f>IF(ISNUMBER(F443),IF(LEFT(A443,3)="Cat",VLOOKUP(A443,'Loc Configurations Seules'!R:W,6,FALSE),VLOOKUP(G443,'Loc Coefficients Location'!A:F,6,FALSE)),"")</f>
        <v/>
      </c>
      <c r="Q443" s="785" t="str">
        <f t="shared" si="109"/>
        <v/>
      </c>
      <c r="R443" s="786" t="str">
        <f>IF(ISNUMBER(F443),IF(LEFT(A443,3)="Cat",VLOOKUP(A443,'Loc Configurations Seules'!R:X,7,FALSE),VLOOKUP(G443,'Loc Coefficients Location'!A:G,7,FALSE)),"")</f>
        <v/>
      </c>
      <c r="S443" s="785" t="str">
        <f t="shared" si="110"/>
        <v/>
      </c>
    </row>
    <row r="444" spans="1:19" s="5" customFormat="1" x14ac:dyDescent="0.25">
      <c r="A444" s="41" t="s">
        <v>429</v>
      </c>
      <c r="B444" s="42" t="s">
        <v>430</v>
      </c>
      <c r="C444" s="43" t="s">
        <v>431</v>
      </c>
      <c r="D444" s="44">
        <v>1</v>
      </c>
      <c r="E444" s="47"/>
      <c r="F444" s="46" t="s">
        <v>5249</v>
      </c>
      <c r="G444" s="791" t="s">
        <v>9601</v>
      </c>
      <c r="H444" s="781" t="str">
        <f t="shared" si="98"/>
        <v/>
      </c>
      <c r="I444" s="782" t="str">
        <f t="shared" si="97"/>
        <v/>
      </c>
      <c r="J444" s="782" t="str">
        <f t="shared" si="97"/>
        <v/>
      </c>
      <c r="K444" s="783" t="str">
        <f t="shared" si="97"/>
        <v/>
      </c>
      <c r="L444" s="784" t="str">
        <f>IF(ISNUMBER(F444),IF(LEFT(A444,3)="Cat",VLOOKUP(A444,'Loc Configurations Seules'!R:U,4,FALSE),VLOOKUP(G444,'Loc Coefficients Location'!A:D,4,FALSE)),"")</f>
        <v/>
      </c>
      <c r="M444" s="785" t="str">
        <f t="shared" si="107"/>
        <v/>
      </c>
      <c r="N444" s="786" t="str">
        <f>IF(ISNUMBER(F444),IF(LEFT(A444,3)="Cat",VLOOKUP(A444,'Loc Configurations Seules'!R:V,5,FALSE),VLOOKUP(G444,'Loc Coefficients Location'!A:E,5,FALSE)),"")</f>
        <v/>
      </c>
      <c r="O444" s="785" t="str">
        <f t="shared" si="108"/>
        <v/>
      </c>
      <c r="P444" s="786" t="str">
        <f>IF(ISNUMBER(F444),IF(LEFT(A444,3)="Cat",VLOOKUP(A444,'Loc Configurations Seules'!R:W,6,FALSE),VLOOKUP(G444,'Loc Coefficients Location'!A:F,6,FALSE)),"")</f>
        <v/>
      </c>
      <c r="Q444" s="785" t="str">
        <f t="shared" si="109"/>
        <v/>
      </c>
      <c r="R444" s="786" t="str">
        <f>IF(ISNUMBER(F444),IF(LEFT(A444,3)="Cat",VLOOKUP(A444,'Loc Configurations Seules'!R:X,7,FALSE),VLOOKUP(G444,'Loc Coefficients Location'!A:G,7,FALSE)),"")</f>
        <v/>
      </c>
      <c r="S444" s="785" t="str">
        <f t="shared" si="110"/>
        <v/>
      </c>
    </row>
    <row r="445" spans="1:19" s="5" customFormat="1" ht="51" x14ac:dyDescent="0.25">
      <c r="A445" s="41" t="s">
        <v>236</v>
      </c>
      <c r="B445" s="42" t="s">
        <v>432</v>
      </c>
      <c r="C445" s="43" t="s">
        <v>433</v>
      </c>
      <c r="D445" s="44">
        <v>1</v>
      </c>
      <c r="E445" s="47"/>
      <c r="F445" s="46" t="s">
        <v>5249</v>
      </c>
      <c r="G445" s="791" t="s">
        <v>9601</v>
      </c>
      <c r="H445" s="781" t="str">
        <f t="shared" si="98"/>
        <v/>
      </c>
      <c r="I445" s="782" t="str">
        <f t="shared" si="97"/>
        <v/>
      </c>
      <c r="J445" s="782" t="str">
        <f t="shared" si="97"/>
        <v/>
      </c>
      <c r="K445" s="783" t="str">
        <f t="shared" si="97"/>
        <v/>
      </c>
      <c r="L445" s="784" t="str">
        <f>IF(ISNUMBER(F445),IF(LEFT(A445,3)="Cat",VLOOKUP(A445,'Loc Configurations Seules'!R:U,4,FALSE),VLOOKUP(G445,'Loc Coefficients Location'!A:D,4,FALSE)),"")</f>
        <v/>
      </c>
      <c r="M445" s="785" t="str">
        <f t="shared" si="107"/>
        <v/>
      </c>
      <c r="N445" s="786" t="str">
        <f>IF(ISNUMBER(F445),IF(LEFT(A445,3)="Cat",VLOOKUP(A445,'Loc Configurations Seules'!R:V,5,FALSE),VLOOKUP(G445,'Loc Coefficients Location'!A:E,5,FALSE)),"")</f>
        <v/>
      </c>
      <c r="O445" s="785" t="str">
        <f t="shared" si="108"/>
        <v/>
      </c>
      <c r="P445" s="786" t="str">
        <f>IF(ISNUMBER(F445),IF(LEFT(A445,3)="Cat",VLOOKUP(A445,'Loc Configurations Seules'!R:W,6,FALSE),VLOOKUP(G445,'Loc Coefficients Location'!A:F,6,FALSE)),"")</f>
        <v/>
      </c>
      <c r="Q445" s="785" t="str">
        <f t="shared" si="109"/>
        <v/>
      </c>
      <c r="R445" s="786" t="str">
        <f>IF(ISNUMBER(F445),IF(LEFT(A445,3)="Cat",VLOOKUP(A445,'Loc Configurations Seules'!R:X,7,FALSE),VLOOKUP(G445,'Loc Coefficients Location'!A:G,7,FALSE)),"")</f>
        <v/>
      </c>
      <c r="S445" s="785" t="str">
        <f t="shared" si="110"/>
        <v/>
      </c>
    </row>
    <row r="446" spans="1:19" s="5" customFormat="1" ht="25.5" x14ac:dyDescent="0.25">
      <c r="A446" s="41" t="s">
        <v>5432</v>
      </c>
      <c r="B446" s="42" t="s">
        <v>434</v>
      </c>
      <c r="C446" s="43" t="s">
        <v>417</v>
      </c>
      <c r="D446" s="44">
        <v>2</v>
      </c>
      <c r="E446" s="47"/>
      <c r="F446" s="46" t="s">
        <v>5249</v>
      </c>
      <c r="G446" s="791" t="s">
        <v>9601</v>
      </c>
      <c r="H446" s="781" t="str">
        <f t="shared" si="98"/>
        <v/>
      </c>
      <c r="I446" s="782" t="str">
        <f t="shared" si="97"/>
        <v/>
      </c>
      <c r="J446" s="782" t="str">
        <f t="shared" si="97"/>
        <v/>
      </c>
      <c r="K446" s="783" t="str">
        <f t="shared" si="97"/>
        <v/>
      </c>
      <c r="L446" s="784" t="str">
        <f>IF(ISNUMBER(F446),IF(LEFT(A446,3)="Cat",VLOOKUP(A446,'Loc Configurations Seules'!R:U,4,FALSE),VLOOKUP(G446,'Loc Coefficients Location'!A:D,4,FALSE)),"")</f>
        <v/>
      </c>
      <c r="M446" s="785" t="str">
        <f t="shared" si="107"/>
        <v/>
      </c>
      <c r="N446" s="786" t="str">
        <f>IF(ISNUMBER(F446),IF(LEFT(A446,3)="Cat",VLOOKUP(A446,'Loc Configurations Seules'!R:V,5,FALSE),VLOOKUP(G446,'Loc Coefficients Location'!A:E,5,FALSE)),"")</f>
        <v/>
      </c>
      <c r="O446" s="785" t="str">
        <f t="shared" si="108"/>
        <v/>
      </c>
      <c r="P446" s="786" t="str">
        <f>IF(ISNUMBER(F446),IF(LEFT(A446,3)="Cat",VLOOKUP(A446,'Loc Configurations Seules'!R:W,6,FALSE),VLOOKUP(G446,'Loc Coefficients Location'!A:F,6,FALSE)),"")</f>
        <v/>
      </c>
      <c r="Q446" s="785" t="str">
        <f t="shared" si="109"/>
        <v/>
      </c>
      <c r="R446" s="786" t="str">
        <f>IF(ISNUMBER(F446),IF(LEFT(A446,3)="Cat",VLOOKUP(A446,'Loc Configurations Seules'!R:X,7,FALSE),VLOOKUP(G446,'Loc Coefficients Location'!A:G,7,FALSE)),"")</f>
        <v/>
      </c>
      <c r="S446" s="785" t="str">
        <f t="shared" si="110"/>
        <v/>
      </c>
    </row>
    <row r="447" spans="1:19" s="5" customFormat="1" x14ac:dyDescent="0.25">
      <c r="A447" s="41" t="s">
        <v>436</v>
      </c>
      <c r="B447" s="42" t="s">
        <v>437</v>
      </c>
      <c r="C447" s="43" t="s">
        <v>438</v>
      </c>
      <c r="D447" s="44">
        <v>1</v>
      </c>
      <c r="E447" s="47"/>
      <c r="F447" s="46" t="s">
        <v>5249</v>
      </c>
      <c r="G447" s="791" t="s">
        <v>9601</v>
      </c>
      <c r="H447" s="781" t="str">
        <f t="shared" si="98"/>
        <v/>
      </c>
      <c r="I447" s="782" t="str">
        <f t="shared" si="97"/>
        <v/>
      </c>
      <c r="J447" s="782" t="str">
        <f t="shared" si="97"/>
        <v/>
      </c>
      <c r="K447" s="783" t="str">
        <f t="shared" si="97"/>
        <v/>
      </c>
      <c r="L447" s="784" t="str">
        <f>IF(ISNUMBER(F447),IF(LEFT(A447,3)="Cat",VLOOKUP(A447,'Loc Configurations Seules'!R:U,4,FALSE),VLOOKUP(G447,'Loc Coefficients Location'!A:D,4,FALSE)),"")</f>
        <v/>
      </c>
      <c r="M447" s="785" t="str">
        <f t="shared" si="107"/>
        <v/>
      </c>
      <c r="N447" s="786" t="str">
        <f>IF(ISNUMBER(F447),IF(LEFT(A447,3)="Cat",VLOOKUP(A447,'Loc Configurations Seules'!R:V,5,FALSE),VLOOKUP(G447,'Loc Coefficients Location'!A:E,5,FALSE)),"")</f>
        <v/>
      </c>
      <c r="O447" s="785" t="str">
        <f t="shared" si="108"/>
        <v/>
      </c>
      <c r="P447" s="786" t="str">
        <f>IF(ISNUMBER(F447),IF(LEFT(A447,3)="Cat",VLOOKUP(A447,'Loc Configurations Seules'!R:W,6,FALSE),VLOOKUP(G447,'Loc Coefficients Location'!A:F,6,FALSE)),"")</f>
        <v/>
      </c>
      <c r="Q447" s="785" t="str">
        <f t="shared" si="109"/>
        <v/>
      </c>
      <c r="R447" s="786" t="str">
        <f>IF(ISNUMBER(F447),IF(LEFT(A447,3)="Cat",VLOOKUP(A447,'Loc Configurations Seules'!R:X,7,FALSE),VLOOKUP(G447,'Loc Coefficients Location'!A:G,7,FALSE)),"")</f>
        <v/>
      </c>
      <c r="S447" s="785" t="str">
        <f t="shared" si="110"/>
        <v/>
      </c>
    </row>
    <row r="448" spans="1:19" s="5" customFormat="1" ht="25.5" x14ac:dyDescent="0.25">
      <c r="A448" s="41" t="s">
        <v>70</v>
      </c>
      <c r="B448" s="42" t="s">
        <v>394</v>
      </c>
      <c r="C448" s="43" t="s">
        <v>244</v>
      </c>
      <c r="D448" s="44">
        <v>1</v>
      </c>
      <c r="E448" s="47"/>
      <c r="F448" s="46" t="s">
        <v>5249</v>
      </c>
      <c r="G448" s="791" t="s">
        <v>9601</v>
      </c>
      <c r="H448" s="781" t="str">
        <f t="shared" si="98"/>
        <v/>
      </c>
      <c r="I448" s="782" t="str">
        <f t="shared" si="97"/>
        <v/>
      </c>
      <c r="J448" s="782" t="str">
        <f t="shared" si="97"/>
        <v/>
      </c>
      <c r="K448" s="783" t="str">
        <f t="shared" si="97"/>
        <v/>
      </c>
      <c r="L448" s="784" t="str">
        <f>IF(ISNUMBER(F448),IF(LEFT(A448,3)="Cat",VLOOKUP(A448,'Loc Configurations Seules'!R:U,4,FALSE),VLOOKUP(G448,'Loc Coefficients Location'!A:D,4,FALSE)),"")</f>
        <v/>
      </c>
      <c r="M448" s="785" t="str">
        <f t="shared" si="107"/>
        <v/>
      </c>
      <c r="N448" s="786" t="str">
        <f>IF(ISNUMBER(F448),IF(LEFT(A448,3)="Cat",VLOOKUP(A448,'Loc Configurations Seules'!R:V,5,FALSE),VLOOKUP(G448,'Loc Coefficients Location'!A:E,5,FALSE)),"")</f>
        <v/>
      </c>
      <c r="O448" s="785" t="str">
        <f t="shared" si="108"/>
        <v/>
      </c>
      <c r="P448" s="786" t="str">
        <f>IF(ISNUMBER(F448),IF(LEFT(A448,3)="Cat",VLOOKUP(A448,'Loc Configurations Seules'!R:W,6,FALSE),VLOOKUP(G448,'Loc Coefficients Location'!A:F,6,FALSE)),"")</f>
        <v/>
      </c>
      <c r="Q448" s="785" t="str">
        <f t="shared" si="109"/>
        <v/>
      </c>
      <c r="R448" s="786" t="str">
        <f>IF(ISNUMBER(F448),IF(LEFT(A448,3)="Cat",VLOOKUP(A448,'Loc Configurations Seules'!R:X,7,FALSE),VLOOKUP(G448,'Loc Coefficients Location'!A:G,7,FALSE)),"")</f>
        <v/>
      </c>
      <c r="S448" s="785" t="str">
        <f t="shared" si="110"/>
        <v/>
      </c>
    </row>
    <row r="449" spans="1:19" s="5" customFormat="1" x14ac:dyDescent="0.25">
      <c r="A449" s="41" t="s">
        <v>254</v>
      </c>
      <c r="B449" s="42" t="s">
        <v>439</v>
      </c>
      <c r="C449" s="43" t="s">
        <v>269</v>
      </c>
      <c r="D449" s="44">
        <v>1</v>
      </c>
      <c r="E449" s="47"/>
      <c r="F449" s="46" t="s">
        <v>5249</v>
      </c>
      <c r="G449" s="791" t="s">
        <v>9601</v>
      </c>
      <c r="H449" s="781" t="str">
        <f t="shared" si="98"/>
        <v/>
      </c>
      <c r="I449" s="782" t="str">
        <f t="shared" si="97"/>
        <v/>
      </c>
      <c r="J449" s="782" t="str">
        <f t="shared" si="97"/>
        <v/>
      </c>
      <c r="K449" s="783" t="str">
        <f t="shared" si="97"/>
        <v/>
      </c>
      <c r="L449" s="784" t="str">
        <f>IF(ISNUMBER(F449),IF(LEFT(A449,3)="Cat",VLOOKUP(A449,'Loc Configurations Seules'!R:U,4,FALSE),VLOOKUP(G449,'Loc Coefficients Location'!A:D,4,FALSE)),"")</f>
        <v/>
      </c>
      <c r="M449" s="785" t="str">
        <f t="shared" si="107"/>
        <v/>
      </c>
      <c r="N449" s="786" t="str">
        <f>IF(ISNUMBER(F449),IF(LEFT(A449,3)="Cat",VLOOKUP(A449,'Loc Configurations Seules'!R:V,5,FALSE),VLOOKUP(G449,'Loc Coefficients Location'!A:E,5,FALSE)),"")</f>
        <v/>
      </c>
      <c r="O449" s="785" t="str">
        <f t="shared" si="108"/>
        <v/>
      </c>
      <c r="P449" s="786" t="str">
        <f>IF(ISNUMBER(F449),IF(LEFT(A449,3)="Cat",VLOOKUP(A449,'Loc Configurations Seules'!R:W,6,FALSE),VLOOKUP(G449,'Loc Coefficients Location'!A:F,6,FALSE)),"")</f>
        <v/>
      </c>
      <c r="Q449" s="785" t="str">
        <f t="shared" si="109"/>
        <v/>
      </c>
      <c r="R449" s="786" t="str">
        <f>IF(ISNUMBER(F449),IF(LEFT(A449,3)="Cat",VLOOKUP(A449,'Loc Configurations Seules'!R:X,7,FALSE),VLOOKUP(G449,'Loc Coefficients Location'!A:G,7,FALSE)),"")</f>
        <v/>
      </c>
      <c r="S449" s="785" t="str">
        <f t="shared" si="110"/>
        <v/>
      </c>
    </row>
    <row r="450" spans="1:19" s="5" customFormat="1" ht="51" x14ac:dyDescent="0.25">
      <c r="A450" s="41" t="s">
        <v>49</v>
      </c>
      <c r="B450" s="42" t="s">
        <v>50</v>
      </c>
      <c r="C450" s="43" t="s">
        <v>51</v>
      </c>
      <c r="D450" s="44">
        <v>1</v>
      </c>
      <c r="E450" s="47"/>
      <c r="F450" s="46" t="s">
        <v>5249</v>
      </c>
      <c r="G450" s="791" t="s">
        <v>9601</v>
      </c>
      <c r="H450" s="781" t="str">
        <f t="shared" si="98"/>
        <v/>
      </c>
      <c r="I450" s="782" t="str">
        <f t="shared" si="97"/>
        <v/>
      </c>
      <c r="J450" s="782" t="str">
        <f t="shared" si="97"/>
        <v/>
      </c>
      <c r="K450" s="783" t="str">
        <f t="shared" si="97"/>
        <v/>
      </c>
      <c r="L450" s="784" t="str">
        <f>IF(ISNUMBER(F450),IF(LEFT(A450,3)="Cat",VLOOKUP(A450,'Loc Configurations Seules'!R:U,4,FALSE),VLOOKUP(G450,'Loc Coefficients Location'!A:D,4,FALSE)),"")</f>
        <v/>
      </c>
      <c r="M450" s="785" t="str">
        <f t="shared" si="107"/>
        <v/>
      </c>
      <c r="N450" s="786" t="str">
        <f>IF(ISNUMBER(F450),IF(LEFT(A450,3)="Cat",VLOOKUP(A450,'Loc Configurations Seules'!R:V,5,FALSE),VLOOKUP(G450,'Loc Coefficients Location'!A:E,5,FALSE)),"")</f>
        <v/>
      </c>
      <c r="O450" s="785" t="str">
        <f t="shared" si="108"/>
        <v/>
      </c>
      <c r="P450" s="786" t="str">
        <f>IF(ISNUMBER(F450),IF(LEFT(A450,3)="Cat",VLOOKUP(A450,'Loc Configurations Seules'!R:W,6,FALSE),VLOOKUP(G450,'Loc Coefficients Location'!A:F,6,FALSE)),"")</f>
        <v/>
      </c>
      <c r="Q450" s="785" t="str">
        <f t="shared" si="109"/>
        <v/>
      </c>
      <c r="R450" s="786" t="str">
        <f>IF(ISNUMBER(F450),IF(LEFT(A450,3)="Cat",VLOOKUP(A450,'Loc Configurations Seules'!R:X,7,FALSE),VLOOKUP(G450,'Loc Coefficients Location'!A:G,7,FALSE)),"")</f>
        <v/>
      </c>
      <c r="S450" s="785" t="str">
        <f t="shared" si="110"/>
        <v/>
      </c>
    </row>
    <row r="451" spans="1:19" s="6" customFormat="1" ht="25.5" x14ac:dyDescent="0.25">
      <c r="A451" s="41" t="s">
        <v>70</v>
      </c>
      <c r="B451" s="42" t="s">
        <v>440</v>
      </c>
      <c r="C451" s="43" t="s">
        <v>441</v>
      </c>
      <c r="D451" s="44">
        <v>1</v>
      </c>
      <c r="E451" s="47"/>
      <c r="F451" s="46" t="s">
        <v>5249</v>
      </c>
      <c r="G451" s="791" t="s">
        <v>9601</v>
      </c>
      <c r="H451" s="781" t="str">
        <f t="shared" si="98"/>
        <v/>
      </c>
      <c r="I451" s="782" t="str">
        <f t="shared" si="97"/>
        <v/>
      </c>
      <c r="J451" s="782" t="str">
        <f t="shared" si="97"/>
        <v/>
      </c>
      <c r="K451" s="783" t="str">
        <f t="shared" si="97"/>
        <v/>
      </c>
      <c r="L451" s="784" t="str">
        <f>IF(ISNUMBER(F451),IF(LEFT(A451,3)="Cat",VLOOKUP(A451,'Loc Configurations Seules'!R:U,4,FALSE),VLOOKUP(G451,'Loc Coefficients Location'!A:D,4,FALSE)),"")</f>
        <v/>
      </c>
      <c r="M451" s="785" t="str">
        <f t="shared" si="107"/>
        <v/>
      </c>
      <c r="N451" s="786" t="str">
        <f>IF(ISNUMBER(F451),IF(LEFT(A451,3)="Cat",VLOOKUP(A451,'Loc Configurations Seules'!R:V,5,FALSE),VLOOKUP(G451,'Loc Coefficients Location'!A:E,5,FALSE)),"")</f>
        <v/>
      </c>
      <c r="O451" s="785" t="str">
        <f t="shared" si="108"/>
        <v/>
      </c>
      <c r="P451" s="786" t="str">
        <f>IF(ISNUMBER(F451),IF(LEFT(A451,3)="Cat",VLOOKUP(A451,'Loc Configurations Seules'!R:W,6,FALSE),VLOOKUP(G451,'Loc Coefficients Location'!A:F,6,FALSE)),"")</f>
        <v/>
      </c>
      <c r="Q451" s="785" t="str">
        <f t="shared" si="109"/>
        <v/>
      </c>
      <c r="R451" s="786" t="str">
        <f>IF(ISNUMBER(F451),IF(LEFT(A451,3)="Cat",VLOOKUP(A451,'Loc Configurations Seules'!R:X,7,FALSE),VLOOKUP(G451,'Loc Coefficients Location'!A:G,7,FALSE)),"")</f>
        <v/>
      </c>
      <c r="S451" s="785" t="str">
        <f t="shared" si="110"/>
        <v/>
      </c>
    </row>
    <row r="452" spans="1:19" s="5" customFormat="1" ht="25.5" x14ac:dyDescent="0.25">
      <c r="A452" s="41" t="s">
        <v>100</v>
      </c>
      <c r="B452" s="42" t="s">
        <v>308</v>
      </c>
      <c r="C452" s="43" t="s">
        <v>102</v>
      </c>
      <c r="D452" s="44">
        <v>2</v>
      </c>
      <c r="E452" s="47"/>
      <c r="F452" s="46" t="s">
        <v>5249</v>
      </c>
      <c r="G452" s="791" t="s">
        <v>9601</v>
      </c>
      <c r="H452" s="781" t="str">
        <f t="shared" si="98"/>
        <v/>
      </c>
      <c r="I452" s="782" t="str">
        <f t="shared" si="97"/>
        <v/>
      </c>
      <c r="J452" s="782" t="str">
        <f t="shared" si="97"/>
        <v/>
      </c>
      <c r="K452" s="783" t="str">
        <f t="shared" si="97"/>
        <v/>
      </c>
      <c r="L452" s="784" t="str">
        <f>IF(ISNUMBER(F452),IF(LEFT(A452,3)="Cat",VLOOKUP(A452,'Loc Configurations Seules'!R:U,4,FALSE),VLOOKUP(G452,'Loc Coefficients Location'!A:D,4,FALSE)),"")</f>
        <v/>
      </c>
      <c r="M452" s="785" t="str">
        <f t="shared" si="107"/>
        <v/>
      </c>
      <c r="N452" s="786" t="str">
        <f>IF(ISNUMBER(F452),IF(LEFT(A452,3)="Cat",VLOOKUP(A452,'Loc Configurations Seules'!R:V,5,FALSE),VLOOKUP(G452,'Loc Coefficients Location'!A:E,5,FALSE)),"")</f>
        <v/>
      </c>
      <c r="O452" s="785" t="str">
        <f t="shared" si="108"/>
        <v/>
      </c>
      <c r="P452" s="786" t="str">
        <f>IF(ISNUMBER(F452),IF(LEFT(A452,3)="Cat",VLOOKUP(A452,'Loc Configurations Seules'!R:W,6,FALSE),VLOOKUP(G452,'Loc Coefficients Location'!A:F,6,FALSE)),"")</f>
        <v/>
      </c>
      <c r="Q452" s="785" t="str">
        <f t="shared" si="109"/>
        <v/>
      </c>
      <c r="R452" s="786" t="str">
        <f>IF(ISNUMBER(F452),IF(LEFT(A452,3)="Cat",VLOOKUP(A452,'Loc Configurations Seules'!R:X,7,FALSE),VLOOKUP(G452,'Loc Coefficients Location'!A:G,7,FALSE)),"")</f>
        <v/>
      </c>
      <c r="S452" s="785" t="str">
        <f t="shared" si="110"/>
        <v/>
      </c>
    </row>
    <row r="453" spans="1:19" s="5" customFormat="1" ht="15.75" thickBot="1" x14ac:dyDescent="0.3">
      <c r="A453" s="41" t="s">
        <v>77</v>
      </c>
      <c r="B453" s="42" t="s">
        <v>78</v>
      </c>
      <c r="C453" s="43" t="s">
        <v>79</v>
      </c>
      <c r="D453" s="44">
        <v>1</v>
      </c>
      <c r="E453" s="47"/>
      <c r="F453" s="46" t="s">
        <v>5249</v>
      </c>
      <c r="G453" s="791" t="s">
        <v>9601</v>
      </c>
      <c r="H453" s="781" t="str">
        <f t="shared" si="98"/>
        <v/>
      </c>
      <c r="I453" s="782" t="str">
        <f t="shared" si="97"/>
        <v/>
      </c>
      <c r="J453" s="782" t="str">
        <f t="shared" si="97"/>
        <v/>
      </c>
      <c r="K453" s="783" t="str">
        <f t="shared" si="97"/>
        <v/>
      </c>
      <c r="L453" s="784" t="str">
        <f>IF(ISNUMBER(F453),IF(LEFT(A453,3)="Cat",VLOOKUP(A453,'Loc Configurations Seules'!R:U,4,FALSE),VLOOKUP(G453,'Loc Coefficients Location'!A:D,4,FALSE)),"")</f>
        <v/>
      </c>
      <c r="M453" s="785" t="str">
        <f t="shared" si="107"/>
        <v/>
      </c>
      <c r="N453" s="786" t="str">
        <f>IF(ISNUMBER(F453),IF(LEFT(A453,3)="Cat",VLOOKUP(A453,'Loc Configurations Seules'!R:V,5,FALSE),VLOOKUP(G453,'Loc Coefficients Location'!A:E,5,FALSE)),"")</f>
        <v/>
      </c>
      <c r="O453" s="785" t="str">
        <f t="shared" si="108"/>
        <v/>
      </c>
      <c r="P453" s="786" t="str">
        <f>IF(ISNUMBER(F453),IF(LEFT(A453,3)="Cat",VLOOKUP(A453,'Loc Configurations Seules'!R:W,6,FALSE),VLOOKUP(G453,'Loc Coefficients Location'!A:F,6,FALSE)),"")</f>
        <v/>
      </c>
      <c r="Q453" s="785" t="str">
        <f t="shared" si="109"/>
        <v/>
      </c>
      <c r="R453" s="786" t="str">
        <f>IF(ISNUMBER(F453),IF(LEFT(A453,3)="Cat",VLOOKUP(A453,'Loc Configurations Seules'!R:X,7,FALSE),VLOOKUP(G453,'Loc Coefficients Location'!A:G,7,FALSE)),"")</f>
        <v/>
      </c>
      <c r="S453" s="785" t="str">
        <f t="shared" si="110"/>
        <v/>
      </c>
    </row>
    <row r="454" spans="1:19" s="5" customFormat="1" x14ac:dyDescent="0.25">
      <c r="A454" s="69" t="s">
        <v>5683</v>
      </c>
      <c r="B454" s="61" t="s">
        <v>3756</v>
      </c>
      <c r="C454" s="94" t="s">
        <v>3757</v>
      </c>
      <c r="D454" s="44">
        <v>1</v>
      </c>
      <c r="E454" s="47"/>
      <c r="F454" s="10" t="s">
        <v>5249</v>
      </c>
      <c r="G454" s="791" t="s">
        <v>9601</v>
      </c>
      <c r="H454" s="781" t="str">
        <f t="shared" si="98"/>
        <v/>
      </c>
      <c r="I454" s="782" t="str">
        <f t="shared" si="97"/>
        <v/>
      </c>
      <c r="J454" s="782" t="str">
        <f t="shared" si="97"/>
        <v/>
      </c>
      <c r="K454" s="783" t="str">
        <f t="shared" si="97"/>
        <v/>
      </c>
      <c r="L454" s="784" t="str">
        <f>IF(ISNUMBER(F454),IF(LEFT(A454,3)="Cat",VLOOKUP(A454,'Loc Configurations Seules'!R:U,4,FALSE),VLOOKUP(G454,'Loc Coefficients Location'!A:D,4,FALSE)),"")</f>
        <v/>
      </c>
      <c r="M454" s="785" t="str">
        <f t="shared" si="107"/>
        <v/>
      </c>
      <c r="N454" s="786" t="str">
        <f>IF(ISNUMBER(F454),IF(LEFT(A454,3)="Cat",VLOOKUP(A454,'Loc Configurations Seules'!R:V,5,FALSE),VLOOKUP(G454,'Loc Coefficients Location'!A:E,5,FALSE)),"")</f>
        <v/>
      </c>
      <c r="O454" s="785" t="str">
        <f t="shared" si="108"/>
        <v/>
      </c>
      <c r="P454" s="786" t="str">
        <f>IF(ISNUMBER(F454),IF(LEFT(A454,3)="Cat",VLOOKUP(A454,'Loc Configurations Seules'!R:W,6,FALSE),VLOOKUP(G454,'Loc Coefficients Location'!A:F,6,FALSE)),"")</f>
        <v/>
      </c>
      <c r="Q454" s="785" t="str">
        <f t="shared" si="109"/>
        <v/>
      </c>
      <c r="R454" s="786" t="str">
        <f>IF(ISNUMBER(F454),IF(LEFT(A454,3)="Cat",VLOOKUP(A454,'Loc Configurations Seules'!R:X,7,FALSE),VLOOKUP(G454,'Loc Coefficients Location'!A:G,7,FALSE)),"")</f>
        <v/>
      </c>
      <c r="S454" s="785" t="str">
        <f t="shared" si="110"/>
        <v/>
      </c>
    </row>
    <row r="455" spans="1:19" s="5" customFormat="1" x14ac:dyDescent="0.25">
      <c r="A455" s="41" t="s">
        <v>52</v>
      </c>
      <c r="B455" s="119" t="s">
        <v>5455</v>
      </c>
      <c r="C455" s="43" t="s">
        <v>443</v>
      </c>
      <c r="D455" s="44">
        <v>1</v>
      </c>
      <c r="E455" s="47"/>
      <c r="F455" s="46" t="s">
        <v>5249</v>
      </c>
      <c r="G455" s="791" t="s">
        <v>9621</v>
      </c>
      <c r="H455" s="781" t="str">
        <f t="shared" si="98"/>
        <v/>
      </c>
      <c r="I455" s="782" t="str">
        <f t="shared" si="98"/>
        <v/>
      </c>
      <c r="J455" s="782" t="str">
        <f t="shared" si="98"/>
        <v/>
      </c>
      <c r="K455" s="783" t="str">
        <f t="shared" si="98"/>
        <v/>
      </c>
      <c r="L455" s="784" t="str">
        <f>IF(ISNUMBER(F455),IF(LEFT(A455,3)="Cat",VLOOKUP(A455,'Loc Configurations Seules'!R:U,4,FALSE),VLOOKUP(G455,'Loc Coefficients Location'!A:D,4,FALSE)),"")</f>
        <v/>
      </c>
      <c r="M455" s="785" t="str">
        <f t="shared" si="107"/>
        <v/>
      </c>
      <c r="N455" s="786" t="str">
        <f>IF(ISNUMBER(F455),IF(LEFT(A455,3)="Cat",VLOOKUP(A455,'Loc Configurations Seules'!R:V,5,FALSE),VLOOKUP(G455,'Loc Coefficients Location'!A:E,5,FALSE)),"")</f>
        <v/>
      </c>
      <c r="O455" s="785" t="str">
        <f t="shared" si="108"/>
        <v/>
      </c>
      <c r="P455" s="786" t="str">
        <f>IF(ISNUMBER(F455),IF(LEFT(A455,3)="Cat",VLOOKUP(A455,'Loc Configurations Seules'!R:W,6,FALSE),VLOOKUP(G455,'Loc Coefficients Location'!A:F,6,FALSE)),"")</f>
        <v/>
      </c>
      <c r="Q455" s="785" t="str">
        <f t="shared" si="109"/>
        <v/>
      </c>
      <c r="R455" s="786" t="str">
        <f>IF(ISNUMBER(F455),IF(LEFT(A455,3)="Cat",VLOOKUP(A455,'Loc Configurations Seules'!R:X,7,FALSE),VLOOKUP(G455,'Loc Coefficients Location'!A:G,7,FALSE)),"")</f>
        <v/>
      </c>
      <c r="S455" s="785" t="str">
        <f t="shared" si="110"/>
        <v/>
      </c>
    </row>
    <row r="456" spans="1:19" s="5" customFormat="1" x14ac:dyDescent="0.25">
      <c r="A456" s="41" t="s">
        <v>81</v>
      </c>
      <c r="B456" s="42" t="s">
        <v>55</v>
      </c>
      <c r="C456" s="43" t="s">
        <v>56</v>
      </c>
      <c r="D456" s="44">
        <v>1</v>
      </c>
      <c r="E456" s="47"/>
      <c r="F456" s="46" t="s">
        <v>5249</v>
      </c>
      <c r="G456" s="791" t="s">
        <v>9621</v>
      </c>
      <c r="H456" s="781" t="str">
        <f t="shared" ref="H456:K519" si="111">IF(ISNUMBER($F456),ROUND($F456*H$2,2),"")</f>
        <v/>
      </c>
      <c r="I456" s="782" t="str">
        <f t="shared" si="111"/>
        <v/>
      </c>
      <c r="J456" s="782" t="str">
        <f t="shared" si="111"/>
        <v/>
      </c>
      <c r="K456" s="783" t="str">
        <f t="shared" si="111"/>
        <v/>
      </c>
      <c r="L456" s="784"/>
      <c r="M456" s="785"/>
      <c r="N456" s="786"/>
      <c r="O456" s="785"/>
      <c r="P456" s="786"/>
      <c r="Q456" s="785"/>
      <c r="R456" s="786"/>
      <c r="S456" s="785"/>
    </row>
    <row r="457" spans="1:19" s="5" customFormat="1" ht="25.5" x14ac:dyDescent="0.25">
      <c r="A457" s="41" t="s">
        <v>57</v>
      </c>
      <c r="B457" s="42" t="s">
        <v>58</v>
      </c>
      <c r="C457" s="43" t="s">
        <v>59</v>
      </c>
      <c r="D457" s="44">
        <v>1</v>
      </c>
      <c r="E457" s="47"/>
      <c r="F457" s="46" t="s">
        <v>5249</v>
      </c>
      <c r="G457" s="791" t="s">
        <v>9621</v>
      </c>
      <c r="H457" s="781" t="str">
        <f t="shared" si="111"/>
        <v/>
      </c>
      <c r="I457" s="782" t="str">
        <f t="shared" si="111"/>
        <v/>
      </c>
      <c r="J457" s="782" t="str">
        <f t="shared" si="111"/>
        <v/>
      </c>
      <c r="K457" s="783" t="str">
        <f t="shared" si="111"/>
        <v/>
      </c>
      <c r="L457" s="784"/>
      <c r="M457" s="785"/>
      <c r="N457" s="786"/>
      <c r="O457" s="785"/>
      <c r="P457" s="786"/>
      <c r="Q457" s="785"/>
      <c r="R457" s="786"/>
      <c r="S457" s="785"/>
    </row>
    <row r="458" spans="1:19" s="5" customFormat="1" ht="26.25" thickBot="1" x14ac:dyDescent="0.3">
      <c r="A458" s="48" t="s">
        <v>60</v>
      </c>
      <c r="B458" s="49" t="s">
        <v>444</v>
      </c>
      <c r="C458" s="50" t="s">
        <v>445</v>
      </c>
      <c r="D458" s="51">
        <v>1</v>
      </c>
      <c r="E458" s="62"/>
      <c r="F458" s="53" t="s">
        <v>5249</v>
      </c>
      <c r="G458" s="791" t="s">
        <v>9621</v>
      </c>
      <c r="H458" s="781" t="str">
        <f t="shared" si="111"/>
        <v/>
      </c>
      <c r="I458" s="782" t="str">
        <f t="shared" si="111"/>
        <v/>
      </c>
      <c r="J458" s="782" t="str">
        <f t="shared" si="111"/>
        <v/>
      </c>
      <c r="K458" s="783" t="str">
        <f t="shared" si="111"/>
        <v/>
      </c>
      <c r="L458" s="784"/>
      <c r="M458" s="785"/>
      <c r="N458" s="786"/>
      <c r="O458" s="785"/>
      <c r="P458" s="786"/>
      <c r="Q458" s="785"/>
      <c r="R458" s="786"/>
      <c r="S458" s="785"/>
    </row>
    <row r="459" spans="1:19" s="5" customFormat="1" ht="39" thickBot="1" x14ac:dyDescent="0.3">
      <c r="A459" s="75" t="s">
        <v>9426</v>
      </c>
      <c r="B459" s="76"/>
      <c r="C459" s="28"/>
      <c r="D459" s="29"/>
      <c r="E459" s="29"/>
      <c r="F459" s="78" t="s">
        <v>5249</v>
      </c>
      <c r="G459" s="791" t="s">
        <v>9527</v>
      </c>
      <c r="H459" s="781" t="str">
        <f t="shared" si="111"/>
        <v/>
      </c>
      <c r="I459" s="782" t="str">
        <f t="shared" si="111"/>
        <v/>
      </c>
      <c r="J459" s="782" t="str">
        <f t="shared" si="111"/>
        <v/>
      </c>
      <c r="K459" s="783" t="str">
        <f t="shared" si="111"/>
        <v/>
      </c>
      <c r="L459" s="784" t="str">
        <f>IF(ISNUMBER(F459),IF(LEFT(A459,3)="Cat",VLOOKUP(A459,'Loc Configurations Seules'!R:U,4,FALSE),VLOOKUP(G459,'Loc Coefficients Location'!A:D,4,FALSE)),"")</f>
        <v/>
      </c>
      <c r="M459" s="785" t="str">
        <f t="shared" ref="M459:M491" si="112">IF(ISNUMBER(L459),L459*$F459,"")</f>
        <v/>
      </c>
      <c r="N459" s="786" t="str">
        <f>IF(ISNUMBER(F459),IF(LEFT(A459,3)="Cat",VLOOKUP(A459,'Loc Configurations Seules'!R:V,5,FALSE),VLOOKUP(G459,'Loc Coefficients Location'!A:E,5,FALSE)),"")</f>
        <v/>
      </c>
      <c r="O459" s="785" t="str">
        <f t="shared" ref="O459:O491" si="113">IF(ISNUMBER(N459),N459*$F459,"")</f>
        <v/>
      </c>
      <c r="P459" s="786" t="str">
        <f>IF(ISNUMBER(F459),IF(LEFT(A459,3)="Cat",VLOOKUP(A459,'Loc Configurations Seules'!R:W,6,FALSE),VLOOKUP(G459,'Loc Coefficients Location'!A:F,6,FALSE)),"")</f>
        <v/>
      </c>
      <c r="Q459" s="785" t="str">
        <f t="shared" ref="Q459:Q491" si="114">IF(ISNUMBER(P459),P459*$F459,"")</f>
        <v/>
      </c>
      <c r="R459" s="786" t="str">
        <f>IF(ISNUMBER(F459),IF(LEFT(A459,3)="Cat",VLOOKUP(A459,'Loc Configurations Seules'!R:X,7,FALSE),VLOOKUP(G459,'Loc Coefficients Location'!A:G,7,FALSE)),"")</f>
        <v/>
      </c>
      <c r="S459" s="785" t="str">
        <f t="shared" ref="S459:S491" si="115">IF(ISNUMBER(R459),R459*$F459,"")</f>
        <v/>
      </c>
    </row>
    <row r="460" spans="1:19" s="5" customFormat="1" ht="26.25" thickBot="1" x14ac:dyDescent="0.3">
      <c r="A460" s="31" t="s">
        <v>35</v>
      </c>
      <c r="B460" s="809" t="s">
        <v>36</v>
      </c>
      <c r="C460" s="806" t="s">
        <v>37</v>
      </c>
      <c r="D460" s="32" t="s">
        <v>38</v>
      </c>
      <c r="E460" s="33"/>
      <c r="F460" s="79" t="s">
        <v>9643</v>
      </c>
      <c r="G460" s="791" t="s">
        <v>9527</v>
      </c>
      <c r="H460" s="781" t="str">
        <f t="shared" si="111"/>
        <v/>
      </c>
      <c r="I460" s="782" t="str">
        <f t="shared" si="111"/>
        <v/>
      </c>
      <c r="J460" s="782" t="str">
        <f t="shared" si="111"/>
        <v/>
      </c>
      <c r="K460" s="783" t="str">
        <f t="shared" si="111"/>
        <v/>
      </c>
      <c r="L460" s="784" t="str">
        <f>IF(ISNUMBER(F460),IF(LEFT(A460,3)="Cat",VLOOKUP(A460,'Loc Configurations Seules'!R:U,4,FALSE),VLOOKUP(G460,'Loc Coefficients Location'!A:D,4,FALSE)),"")</f>
        <v/>
      </c>
      <c r="M460" s="785" t="str">
        <f t="shared" si="112"/>
        <v/>
      </c>
      <c r="N460" s="786" t="str">
        <f>IF(ISNUMBER(F460),IF(LEFT(A460,3)="Cat",VLOOKUP(A460,'Loc Configurations Seules'!R:V,5,FALSE),VLOOKUP(G460,'Loc Coefficients Location'!A:E,5,FALSE)),"")</f>
        <v/>
      </c>
      <c r="O460" s="785" t="str">
        <f t="shared" si="113"/>
        <v/>
      </c>
      <c r="P460" s="786" t="str">
        <f>IF(ISNUMBER(F460),IF(LEFT(A460,3)="Cat",VLOOKUP(A460,'Loc Configurations Seules'!R:W,6,FALSE),VLOOKUP(G460,'Loc Coefficients Location'!A:F,6,FALSE)),"")</f>
        <v/>
      </c>
      <c r="Q460" s="785" t="str">
        <f t="shared" si="114"/>
        <v/>
      </c>
      <c r="R460" s="786" t="str">
        <f>IF(ISNUMBER(F460),IF(LEFT(A460,3)="Cat",VLOOKUP(A460,'Loc Configurations Seules'!R:X,7,FALSE),VLOOKUP(G460,'Loc Coefficients Location'!A:G,7,FALSE)),"")</f>
        <v/>
      </c>
      <c r="S460" s="785" t="str">
        <f t="shared" si="115"/>
        <v/>
      </c>
    </row>
    <row r="461" spans="1:19" s="5" customFormat="1" ht="38.25" x14ac:dyDescent="0.25">
      <c r="A461" s="87" t="s">
        <v>149</v>
      </c>
      <c r="B461" s="42"/>
      <c r="C461" s="43"/>
      <c r="D461" s="44"/>
      <c r="E461" s="47"/>
      <c r="F461" s="10" t="s">
        <v>5249</v>
      </c>
      <c r="G461" s="791" t="s">
        <v>9527</v>
      </c>
      <c r="H461" s="781" t="str">
        <f t="shared" si="111"/>
        <v/>
      </c>
      <c r="I461" s="782" t="str">
        <f t="shared" si="111"/>
        <v/>
      </c>
      <c r="J461" s="782" t="str">
        <f t="shared" si="111"/>
        <v/>
      </c>
      <c r="K461" s="783" t="str">
        <f t="shared" si="111"/>
        <v/>
      </c>
      <c r="L461" s="784" t="str">
        <f>IF(ISNUMBER(F461),IF(LEFT(A461,3)="Cat",VLOOKUP(A461,'Loc Configurations Seules'!R:U,4,FALSE),VLOOKUP(G461,'Loc Coefficients Location'!A:D,4,FALSE)),"")</f>
        <v/>
      </c>
      <c r="M461" s="785" t="str">
        <f t="shared" si="112"/>
        <v/>
      </c>
      <c r="N461" s="786" t="str">
        <f>IF(ISNUMBER(F461),IF(LEFT(A461,3)="Cat",VLOOKUP(A461,'Loc Configurations Seules'!R:V,5,FALSE),VLOOKUP(G461,'Loc Coefficients Location'!A:E,5,FALSE)),"")</f>
        <v/>
      </c>
      <c r="O461" s="785" t="str">
        <f t="shared" si="113"/>
        <v/>
      </c>
      <c r="P461" s="786" t="str">
        <f>IF(ISNUMBER(F461),IF(LEFT(A461,3)="Cat",VLOOKUP(A461,'Loc Configurations Seules'!R:W,6,FALSE),VLOOKUP(G461,'Loc Coefficients Location'!A:F,6,FALSE)),"")</f>
        <v/>
      </c>
      <c r="Q461" s="785" t="str">
        <f t="shared" si="114"/>
        <v/>
      </c>
      <c r="R461" s="786" t="str">
        <f>IF(ISNUMBER(F461),IF(LEFT(A461,3)="Cat",VLOOKUP(A461,'Loc Configurations Seules'!R:X,7,FALSE),VLOOKUP(G461,'Loc Coefficients Location'!A:G,7,FALSE)),"")</f>
        <v/>
      </c>
      <c r="S461" s="785" t="str">
        <f t="shared" si="115"/>
        <v/>
      </c>
    </row>
    <row r="462" spans="1:19" s="5" customFormat="1" x14ac:dyDescent="0.25">
      <c r="A462" s="87" t="s">
        <v>1364</v>
      </c>
      <c r="B462" s="47"/>
      <c r="C462" s="43"/>
      <c r="D462" s="44"/>
      <c r="E462" s="47"/>
      <c r="F462" s="10" t="s">
        <v>5249</v>
      </c>
      <c r="G462" s="791"/>
      <c r="H462" s="781" t="str">
        <f t="shared" si="111"/>
        <v/>
      </c>
      <c r="I462" s="782" t="str">
        <f t="shared" si="111"/>
        <v/>
      </c>
      <c r="J462" s="782" t="str">
        <f t="shared" si="111"/>
        <v/>
      </c>
      <c r="K462" s="783" t="str">
        <f t="shared" si="111"/>
        <v/>
      </c>
      <c r="L462" s="784" t="str">
        <f>IF(ISNUMBER(F462),IF(LEFT(A462,3)="Cat",VLOOKUP(A462,'Loc Configurations Seules'!R:U,4,FALSE),VLOOKUP(G462,'Loc Coefficients Location'!A:D,4,FALSE)),"")</f>
        <v/>
      </c>
      <c r="M462" s="785" t="str">
        <f t="shared" si="112"/>
        <v/>
      </c>
      <c r="N462" s="786" t="str">
        <f>IF(ISNUMBER(F462),IF(LEFT(A462,3)="Cat",VLOOKUP(A462,'Loc Configurations Seules'!R:V,5,FALSE),VLOOKUP(G462,'Loc Coefficients Location'!A:E,5,FALSE)),"")</f>
        <v/>
      </c>
      <c r="O462" s="785" t="str">
        <f t="shared" si="113"/>
        <v/>
      </c>
      <c r="P462" s="786" t="str">
        <f>IF(ISNUMBER(F462),IF(LEFT(A462,3)="Cat",VLOOKUP(A462,'Loc Configurations Seules'!R:W,6,FALSE),VLOOKUP(G462,'Loc Coefficients Location'!A:F,6,FALSE)),"")</f>
        <v/>
      </c>
      <c r="Q462" s="785" t="str">
        <f t="shared" si="114"/>
        <v/>
      </c>
      <c r="R462" s="786" t="str">
        <f>IF(ISNUMBER(F462),IF(LEFT(A462,3)="Cat",VLOOKUP(A462,'Loc Configurations Seules'!R:X,7,FALSE),VLOOKUP(G462,'Loc Coefficients Location'!A:G,7,FALSE)),"")</f>
        <v/>
      </c>
      <c r="S462" s="785" t="str">
        <f t="shared" si="115"/>
        <v/>
      </c>
    </row>
    <row r="463" spans="1:19" s="5" customFormat="1" ht="25.5" x14ac:dyDescent="0.25">
      <c r="A463" s="69" t="s">
        <v>1365</v>
      </c>
      <c r="B463" s="42" t="s">
        <v>1366</v>
      </c>
      <c r="C463" s="43" t="s">
        <v>1367</v>
      </c>
      <c r="D463" s="44"/>
      <c r="E463" s="42"/>
      <c r="F463" s="120" t="s">
        <v>9655</v>
      </c>
      <c r="G463" s="791" t="s">
        <v>9601</v>
      </c>
      <c r="H463" s="781" t="str">
        <f t="shared" si="111"/>
        <v/>
      </c>
      <c r="I463" s="782" t="str">
        <f t="shared" si="111"/>
        <v/>
      </c>
      <c r="J463" s="782" t="str">
        <f t="shared" si="111"/>
        <v/>
      </c>
      <c r="K463" s="783" t="str">
        <f t="shared" si="111"/>
        <v/>
      </c>
      <c r="L463" s="784" t="str">
        <f>IF(ISNUMBER(F463),IF(LEFT(A463,3)="Cat",VLOOKUP(A463,'Loc Configurations Seules'!R:U,4,FALSE),VLOOKUP(G463,'Loc Coefficients Location'!A:D,4,FALSE)),"")</f>
        <v/>
      </c>
      <c r="M463" s="785" t="str">
        <f t="shared" si="112"/>
        <v/>
      </c>
      <c r="N463" s="786" t="str">
        <f>IF(ISNUMBER(F463),IF(LEFT(A463,3)="Cat",VLOOKUP(A463,'Loc Configurations Seules'!R:V,5,FALSE),VLOOKUP(G463,'Loc Coefficients Location'!A:E,5,FALSE)),"")</f>
        <v/>
      </c>
      <c r="O463" s="785" t="str">
        <f t="shared" si="113"/>
        <v/>
      </c>
      <c r="P463" s="786" t="str">
        <f>IF(ISNUMBER(F463),IF(LEFT(A463,3)="Cat",VLOOKUP(A463,'Loc Configurations Seules'!R:W,6,FALSE),VLOOKUP(G463,'Loc Coefficients Location'!A:F,6,FALSE)),"")</f>
        <v/>
      </c>
      <c r="Q463" s="785" t="str">
        <f t="shared" si="114"/>
        <v/>
      </c>
      <c r="R463" s="786" t="str">
        <f>IF(ISNUMBER(F463),IF(LEFT(A463,3)="Cat",VLOOKUP(A463,'Loc Configurations Seules'!R:X,7,FALSE),VLOOKUP(G463,'Loc Coefficients Location'!A:G,7,FALSE)),"")</f>
        <v/>
      </c>
      <c r="S463" s="785" t="str">
        <f t="shared" si="115"/>
        <v/>
      </c>
    </row>
    <row r="464" spans="1:19" s="5" customFormat="1" ht="25.5" x14ac:dyDescent="0.25">
      <c r="A464" s="69" t="s">
        <v>1368</v>
      </c>
      <c r="B464" s="42" t="s">
        <v>1369</v>
      </c>
      <c r="C464" s="43" t="s">
        <v>1370</v>
      </c>
      <c r="D464" s="44"/>
      <c r="E464" s="42"/>
      <c r="F464" s="120" t="s">
        <v>9655</v>
      </c>
      <c r="G464" s="791" t="s">
        <v>9601</v>
      </c>
      <c r="H464" s="781" t="str">
        <f t="shared" si="111"/>
        <v/>
      </c>
      <c r="I464" s="782" t="str">
        <f t="shared" si="111"/>
        <v/>
      </c>
      <c r="J464" s="782" t="str">
        <f t="shared" si="111"/>
        <v/>
      </c>
      <c r="K464" s="783" t="str">
        <f t="shared" si="111"/>
        <v/>
      </c>
      <c r="L464" s="784" t="str">
        <f>IF(ISNUMBER(F464),IF(LEFT(A464,3)="Cat",VLOOKUP(A464,'Loc Configurations Seules'!R:U,4,FALSE),VLOOKUP(G464,'Loc Coefficients Location'!A:D,4,FALSE)),"")</f>
        <v/>
      </c>
      <c r="M464" s="785" t="str">
        <f t="shared" si="112"/>
        <v/>
      </c>
      <c r="N464" s="786" t="str">
        <f>IF(ISNUMBER(F464),IF(LEFT(A464,3)="Cat",VLOOKUP(A464,'Loc Configurations Seules'!R:V,5,FALSE),VLOOKUP(G464,'Loc Coefficients Location'!A:E,5,FALSE)),"")</f>
        <v/>
      </c>
      <c r="O464" s="785" t="str">
        <f t="shared" si="113"/>
        <v/>
      </c>
      <c r="P464" s="786" t="str">
        <f>IF(ISNUMBER(F464),IF(LEFT(A464,3)="Cat",VLOOKUP(A464,'Loc Configurations Seules'!R:W,6,FALSE),VLOOKUP(G464,'Loc Coefficients Location'!A:F,6,FALSE)),"")</f>
        <v/>
      </c>
      <c r="Q464" s="785" t="str">
        <f t="shared" si="114"/>
        <v/>
      </c>
      <c r="R464" s="786" t="str">
        <f>IF(ISNUMBER(F464),IF(LEFT(A464,3)="Cat",VLOOKUP(A464,'Loc Configurations Seules'!R:X,7,FALSE),VLOOKUP(G464,'Loc Coefficients Location'!A:G,7,FALSE)),"")</f>
        <v/>
      </c>
      <c r="S464" s="785" t="str">
        <f t="shared" si="115"/>
        <v/>
      </c>
    </row>
    <row r="465" spans="1:19" s="5" customFormat="1" x14ac:dyDescent="0.25">
      <c r="A465" s="69" t="s">
        <v>1371</v>
      </c>
      <c r="B465" s="42" t="s">
        <v>1372</v>
      </c>
      <c r="C465" s="43" t="s">
        <v>1373</v>
      </c>
      <c r="D465" s="44"/>
      <c r="E465" s="42"/>
      <c r="F465" s="120" t="s">
        <v>9655</v>
      </c>
      <c r="G465" s="791" t="s">
        <v>9601</v>
      </c>
      <c r="H465" s="781" t="str">
        <f t="shared" si="111"/>
        <v/>
      </c>
      <c r="I465" s="782" t="str">
        <f t="shared" si="111"/>
        <v/>
      </c>
      <c r="J465" s="782" t="str">
        <f t="shared" si="111"/>
        <v/>
      </c>
      <c r="K465" s="783" t="str">
        <f t="shared" si="111"/>
        <v/>
      </c>
      <c r="L465" s="784" t="str">
        <f>IF(ISNUMBER(F465),IF(LEFT(A465,3)="Cat",VLOOKUP(A465,'Loc Configurations Seules'!R:U,4,FALSE),VLOOKUP(G465,'Loc Coefficients Location'!A:D,4,FALSE)),"")</f>
        <v/>
      </c>
      <c r="M465" s="785" t="str">
        <f t="shared" si="112"/>
        <v/>
      </c>
      <c r="N465" s="786" t="str">
        <f>IF(ISNUMBER(F465),IF(LEFT(A465,3)="Cat",VLOOKUP(A465,'Loc Configurations Seules'!R:V,5,FALSE),VLOOKUP(G465,'Loc Coefficients Location'!A:E,5,FALSE)),"")</f>
        <v/>
      </c>
      <c r="O465" s="785" t="str">
        <f t="shared" si="113"/>
        <v/>
      </c>
      <c r="P465" s="786" t="str">
        <f>IF(ISNUMBER(F465),IF(LEFT(A465,3)="Cat",VLOOKUP(A465,'Loc Configurations Seules'!R:W,6,FALSE),VLOOKUP(G465,'Loc Coefficients Location'!A:F,6,FALSE)),"")</f>
        <v/>
      </c>
      <c r="Q465" s="785" t="str">
        <f t="shared" si="114"/>
        <v/>
      </c>
      <c r="R465" s="786" t="str">
        <f>IF(ISNUMBER(F465),IF(LEFT(A465,3)="Cat",VLOOKUP(A465,'Loc Configurations Seules'!R:X,7,FALSE),VLOOKUP(G465,'Loc Coefficients Location'!A:G,7,FALSE)),"")</f>
        <v/>
      </c>
      <c r="S465" s="785" t="str">
        <f t="shared" si="115"/>
        <v/>
      </c>
    </row>
    <row r="466" spans="1:19" s="5" customFormat="1" ht="25.5" x14ac:dyDescent="0.25">
      <c r="A466" s="69" t="s">
        <v>1374</v>
      </c>
      <c r="B466" s="90" t="s">
        <v>9656</v>
      </c>
      <c r="C466" s="43" t="s">
        <v>1375</v>
      </c>
      <c r="D466" s="44"/>
      <c r="E466" s="42"/>
      <c r="F466" s="120" t="s">
        <v>9655</v>
      </c>
      <c r="G466" s="791" t="s">
        <v>9601</v>
      </c>
      <c r="H466" s="781" t="str">
        <f t="shared" si="111"/>
        <v/>
      </c>
      <c r="I466" s="782" t="str">
        <f t="shared" si="111"/>
        <v/>
      </c>
      <c r="J466" s="782" t="str">
        <f t="shared" si="111"/>
        <v/>
      </c>
      <c r="K466" s="783" t="str">
        <f t="shared" si="111"/>
        <v/>
      </c>
      <c r="L466" s="784" t="str">
        <f>IF(ISNUMBER(F466),IF(LEFT(A466,3)="Cat",VLOOKUP(A466,'Loc Configurations Seules'!R:U,4,FALSE),VLOOKUP(G466,'Loc Coefficients Location'!A:D,4,FALSE)),"")</f>
        <v/>
      </c>
      <c r="M466" s="785" t="str">
        <f t="shared" si="112"/>
        <v/>
      </c>
      <c r="N466" s="786" t="str">
        <f>IF(ISNUMBER(F466),IF(LEFT(A466,3)="Cat",VLOOKUP(A466,'Loc Configurations Seules'!R:V,5,FALSE),VLOOKUP(G466,'Loc Coefficients Location'!A:E,5,FALSE)),"")</f>
        <v/>
      </c>
      <c r="O466" s="785" t="str">
        <f t="shared" si="113"/>
        <v/>
      </c>
      <c r="P466" s="786" t="str">
        <f>IF(ISNUMBER(F466),IF(LEFT(A466,3)="Cat",VLOOKUP(A466,'Loc Configurations Seules'!R:W,6,FALSE),VLOOKUP(G466,'Loc Coefficients Location'!A:F,6,FALSE)),"")</f>
        <v/>
      </c>
      <c r="Q466" s="785" t="str">
        <f t="shared" si="114"/>
        <v/>
      </c>
      <c r="R466" s="786" t="str">
        <f>IF(ISNUMBER(F466),IF(LEFT(A466,3)="Cat",VLOOKUP(A466,'Loc Configurations Seules'!R:X,7,FALSE),VLOOKUP(G466,'Loc Coefficients Location'!A:G,7,FALSE)),"")</f>
        <v/>
      </c>
      <c r="S466" s="785" t="str">
        <f t="shared" si="115"/>
        <v/>
      </c>
    </row>
    <row r="467" spans="1:19" s="5" customFormat="1" x14ac:dyDescent="0.25">
      <c r="A467" s="69" t="s">
        <v>1376</v>
      </c>
      <c r="B467" s="90" t="s">
        <v>9657</v>
      </c>
      <c r="C467" s="43" t="s">
        <v>1377</v>
      </c>
      <c r="D467" s="44"/>
      <c r="E467" s="42"/>
      <c r="F467" s="120">
        <v>173</v>
      </c>
      <c r="G467" s="791" t="s">
        <v>9601</v>
      </c>
      <c r="H467" s="781">
        <f t="shared" si="111"/>
        <v>45.66</v>
      </c>
      <c r="I467" s="782">
        <f t="shared" si="111"/>
        <v>23.16</v>
      </c>
      <c r="J467" s="782">
        <f t="shared" si="111"/>
        <v>15.8</v>
      </c>
      <c r="K467" s="783">
        <f t="shared" si="111"/>
        <v>12.15</v>
      </c>
      <c r="L467" s="784">
        <f>IF(ISNUMBER(F467),IF(LEFT(A467,3)="Cat",VLOOKUP(A467,'Loc Configurations Seules'!R:U,4,FALSE),VLOOKUP(G467,'Loc Coefficients Location'!A:D,4,FALSE)),"")</f>
        <v>0.18651532340555149</v>
      </c>
      <c r="M467" s="785">
        <f t="shared" si="112"/>
        <v>32.26715094916041</v>
      </c>
      <c r="N467" s="786">
        <f>IF(ISNUMBER(F467),IF(LEFT(A467,3)="Cat",VLOOKUP(A467,'Loc Configurations Seules'!R:V,5,FALSE),VLOOKUP(G467,'Loc Coefficients Location'!A:E,5,FALSE)),"")</f>
        <v>9.9038652897397772E-2</v>
      </c>
      <c r="O467" s="785">
        <f t="shared" si="113"/>
        <v>17.133686951249814</v>
      </c>
      <c r="P467" s="786">
        <f>IF(ISNUMBER(F467),IF(LEFT(A467,3)="Cat",VLOOKUP(A467,'Loc Configurations Seules'!R:W,6,FALSE),VLOOKUP(G467,'Loc Coefficients Location'!A:F,6,FALSE)),"")</f>
        <v>7.5421779500883954E-2</v>
      </c>
      <c r="Q467" s="785">
        <f t="shared" si="114"/>
        <v>13.047967853652924</v>
      </c>
      <c r="R467" s="786">
        <f>IF(ISNUMBER(F467),IF(LEFT(A467,3)="Cat",VLOOKUP(A467,'Loc Configurations Seules'!R:X,7,FALSE),VLOOKUP(G467,'Loc Coefficients Location'!A:G,7,FALSE)),"")</f>
        <v>6.3273484033980879E-2</v>
      </c>
      <c r="S467" s="785">
        <f t="shared" si="115"/>
        <v>10.946312737878692</v>
      </c>
    </row>
    <row r="468" spans="1:19" s="5" customFormat="1" x14ac:dyDescent="0.25">
      <c r="A468" s="69" t="s">
        <v>1378</v>
      </c>
      <c r="B468" s="90" t="s">
        <v>9658</v>
      </c>
      <c r="C468" s="43" t="s">
        <v>1379</v>
      </c>
      <c r="D468" s="44"/>
      <c r="E468" s="42"/>
      <c r="F468" s="120">
        <v>299</v>
      </c>
      <c r="G468" s="791" t="s">
        <v>9601</v>
      </c>
      <c r="H468" s="781">
        <f t="shared" si="111"/>
        <v>78.91</v>
      </c>
      <c r="I468" s="782">
        <f t="shared" si="111"/>
        <v>40.020000000000003</v>
      </c>
      <c r="J468" s="782">
        <f t="shared" si="111"/>
        <v>27.31</v>
      </c>
      <c r="K468" s="783">
        <f t="shared" si="111"/>
        <v>21.01</v>
      </c>
      <c r="L468" s="784">
        <f>IF(ISNUMBER(F468),IF(LEFT(A468,3)="Cat",VLOOKUP(A468,'Loc Configurations Seules'!R:U,4,FALSE),VLOOKUP(G468,'Loc Coefficients Location'!A:D,4,FALSE)),"")</f>
        <v>0.18651532340555149</v>
      </c>
      <c r="M468" s="785">
        <f t="shared" si="112"/>
        <v>55.768081698259898</v>
      </c>
      <c r="N468" s="786">
        <f>IF(ISNUMBER(F468),IF(LEFT(A468,3)="Cat",VLOOKUP(A468,'Loc Configurations Seules'!R:V,5,FALSE),VLOOKUP(G468,'Loc Coefficients Location'!A:E,5,FALSE)),"")</f>
        <v>9.9038652897397772E-2</v>
      </c>
      <c r="O468" s="785">
        <f t="shared" si="113"/>
        <v>29.612557216321935</v>
      </c>
      <c r="P468" s="786">
        <f>IF(ISNUMBER(F468),IF(LEFT(A468,3)="Cat",VLOOKUP(A468,'Loc Configurations Seules'!R:W,6,FALSE),VLOOKUP(G468,'Loc Coefficients Location'!A:F,6,FALSE)),"")</f>
        <v>7.5421779500883954E-2</v>
      </c>
      <c r="Q468" s="785">
        <f t="shared" si="114"/>
        <v>22.551112070764301</v>
      </c>
      <c r="R468" s="786">
        <f>IF(ISNUMBER(F468),IF(LEFT(A468,3)="Cat",VLOOKUP(A468,'Loc Configurations Seules'!R:X,7,FALSE),VLOOKUP(G468,'Loc Coefficients Location'!A:G,7,FALSE)),"")</f>
        <v>6.3273484033980879E-2</v>
      </c>
      <c r="S468" s="785">
        <f t="shared" si="115"/>
        <v>18.918771726160283</v>
      </c>
    </row>
    <row r="469" spans="1:19" s="5" customFormat="1" x14ac:dyDescent="0.25">
      <c r="A469" s="69" t="s">
        <v>1380</v>
      </c>
      <c r="B469" s="90" t="s">
        <v>9659</v>
      </c>
      <c r="C469" s="43" t="s">
        <v>1381</v>
      </c>
      <c r="D469" s="44"/>
      <c r="E469" s="42"/>
      <c r="F469" s="120">
        <v>138</v>
      </c>
      <c r="G469" s="791" t="s">
        <v>9601</v>
      </c>
      <c r="H469" s="781">
        <f t="shared" si="111"/>
        <v>36.42</v>
      </c>
      <c r="I469" s="782">
        <f t="shared" si="111"/>
        <v>18.47</v>
      </c>
      <c r="J469" s="782">
        <f t="shared" si="111"/>
        <v>12.61</v>
      </c>
      <c r="K469" s="783">
        <f t="shared" si="111"/>
        <v>9.6999999999999993</v>
      </c>
      <c r="L469" s="784">
        <f>IF(ISNUMBER(F469),IF(LEFT(A469,3)="Cat",VLOOKUP(A469,'Loc Configurations Seules'!R:U,4,FALSE),VLOOKUP(G469,'Loc Coefficients Location'!A:D,4,FALSE)),"")</f>
        <v>0.18651532340555149</v>
      </c>
      <c r="M469" s="785">
        <f t="shared" si="112"/>
        <v>25.739114629966107</v>
      </c>
      <c r="N469" s="786">
        <f>IF(ISNUMBER(F469),IF(LEFT(A469,3)="Cat",VLOOKUP(A469,'Loc Configurations Seules'!R:V,5,FALSE),VLOOKUP(G469,'Loc Coefficients Location'!A:E,5,FALSE)),"")</f>
        <v>9.9038652897397772E-2</v>
      </c>
      <c r="O469" s="785">
        <f t="shared" si="113"/>
        <v>13.667334099840893</v>
      </c>
      <c r="P469" s="786">
        <f>IF(ISNUMBER(F469),IF(LEFT(A469,3)="Cat",VLOOKUP(A469,'Loc Configurations Seules'!R:W,6,FALSE),VLOOKUP(G469,'Loc Coefficients Location'!A:F,6,FALSE)),"")</f>
        <v>7.5421779500883954E-2</v>
      </c>
      <c r="Q469" s="785">
        <f t="shared" si="114"/>
        <v>10.408205571121986</v>
      </c>
      <c r="R469" s="786">
        <f>IF(ISNUMBER(F469),IF(LEFT(A469,3)="Cat",VLOOKUP(A469,'Loc Configurations Seules'!R:X,7,FALSE),VLOOKUP(G469,'Loc Coefficients Location'!A:G,7,FALSE)),"")</f>
        <v>6.3273484033980879E-2</v>
      </c>
      <c r="S469" s="785">
        <f t="shared" si="115"/>
        <v>8.7317407966893619</v>
      </c>
    </row>
    <row r="470" spans="1:19" s="5" customFormat="1" x14ac:dyDescent="0.25">
      <c r="A470" s="69" t="s">
        <v>1376</v>
      </c>
      <c r="B470" s="90" t="s">
        <v>9660</v>
      </c>
      <c r="C470" s="43" t="s">
        <v>1382</v>
      </c>
      <c r="D470" s="44"/>
      <c r="E470" s="42"/>
      <c r="F470" s="120">
        <v>126</v>
      </c>
      <c r="G470" s="791" t="s">
        <v>9601</v>
      </c>
      <c r="H470" s="781">
        <f t="shared" si="111"/>
        <v>33.25</v>
      </c>
      <c r="I470" s="782">
        <f t="shared" si="111"/>
        <v>16.87</v>
      </c>
      <c r="J470" s="782">
        <f t="shared" si="111"/>
        <v>11.51</v>
      </c>
      <c r="K470" s="783">
        <f t="shared" si="111"/>
        <v>8.85</v>
      </c>
      <c r="L470" s="784">
        <f>IF(ISNUMBER(F470),IF(LEFT(A470,3)="Cat",VLOOKUP(A470,'Loc Configurations Seules'!R:U,4,FALSE),VLOOKUP(G470,'Loc Coefficients Location'!A:D,4,FALSE)),"")</f>
        <v>0.18651532340555149</v>
      </c>
      <c r="M470" s="785">
        <f t="shared" si="112"/>
        <v>23.500930749099489</v>
      </c>
      <c r="N470" s="786">
        <f>IF(ISNUMBER(F470),IF(LEFT(A470,3)="Cat",VLOOKUP(A470,'Loc Configurations Seules'!R:V,5,FALSE),VLOOKUP(G470,'Loc Coefficients Location'!A:E,5,FALSE)),"")</f>
        <v>9.9038652897397772E-2</v>
      </c>
      <c r="O470" s="785">
        <f t="shared" si="113"/>
        <v>12.478870265072119</v>
      </c>
      <c r="P470" s="786">
        <f>IF(ISNUMBER(F470),IF(LEFT(A470,3)="Cat",VLOOKUP(A470,'Loc Configurations Seules'!R:W,6,FALSE),VLOOKUP(G470,'Loc Coefficients Location'!A:F,6,FALSE)),"")</f>
        <v>7.5421779500883954E-2</v>
      </c>
      <c r="Q470" s="785">
        <f t="shared" si="114"/>
        <v>9.5031442171113785</v>
      </c>
      <c r="R470" s="786">
        <f>IF(ISNUMBER(F470),IF(LEFT(A470,3)="Cat",VLOOKUP(A470,'Loc Configurations Seules'!R:X,7,FALSE),VLOOKUP(G470,'Loc Coefficients Location'!A:G,7,FALSE)),"")</f>
        <v>6.3273484033980879E-2</v>
      </c>
      <c r="S470" s="785">
        <f t="shared" si="115"/>
        <v>7.9724589882815904</v>
      </c>
    </row>
    <row r="471" spans="1:19" s="5" customFormat="1" x14ac:dyDescent="0.25">
      <c r="A471" s="69" t="s">
        <v>1380</v>
      </c>
      <c r="B471" s="90" t="s">
        <v>9661</v>
      </c>
      <c r="C471" s="43" t="s">
        <v>1383</v>
      </c>
      <c r="D471" s="44"/>
      <c r="E471" s="42"/>
      <c r="F471" s="120">
        <v>138</v>
      </c>
      <c r="G471" s="791" t="s">
        <v>9601</v>
      </c>
      <c r="H471" s="781">
        <f t="shared" si="111"/>
        <v>36.42</v>
      </c>
      <c r="I471" s="782">
        <f t="shared" si="111"/>
        <v>18.47</v>
      </c>
      <c r="J471" s="782">
        <f t="shared" si="111"/>
        <v>12.61</v>
      </c>
      <c r="K471" s="783">
        <f t="shared" si="111"/>
        <v>9.6999999999999993</v>
      </c>
      <c r="L471" s="784">
        <f>IF(ISNUMBER(F471),IF(LEFT(A471,3)="Cat",VLOOKUP(A471,'Loc Configurations Seules'!R:U,4,FALSE),VLOOKUP(G471,'Loc Coefficients Location'!A:D,4,FALSE)),"")</f>
        <v>0.18651532340555149</v>
      </c>
      <c r="M471" s="785">
        <f t="shared" si="112"/>
        <v>25.739114629966107</v>
      </c>
      <c r="N471" s="786">
        <f>IF(ISNUMBER(F471),IF(LEFT(A471,3)="Cat",VLOOKUP(A471,'Loc Configurations Seules'!R:V,5,FALSE),VLOOKUP(G471,'Loc Coefficients Location'!A:E,5,FALSE)),"")</f>
        <v>9.9038652897397772E-2</v>
      </c>
      <c r="O471" s="785">
        <f t="shared" si="113"/>
        <v>13.667334099840893</v>
      </c>
      <c r="P471" s="786">
        <f>IF(ISNUMBER(F471),IF(LEFT(A471,3)="Cat",VLOOKUP(A471,'Loc Configurations Seules'!R:W,6,FALSE),VLOOKUP(G471,'Loc Coefficients Location'!A:F,6,FALSE)),"")</f>
        <v>7.5421779500883954E-2</v>
      </c>
      <c r="Q471" s="785">
        <f t="shared" si="114"/>
        <v>10.408205571121986</v>
      </c>
      <c r="R471" s="786">
        <f>IF(ISNUMBER(F471),IF(LEFT(A471,3)="Cat",VLOOKUP(A471,'Loc Configurations Seules'!R:X,7,FALSE),VLOOKUP(G471,'Loc Coefficients Location'!A:G,7,FALSE)),"")</f>
        <v>6.3273484033980879E-2</v>
      </c>
      <c r="S471" s="785">
        <f t="shared" si="115"/>
        <v>8.7317407966893619</v>
      </c>
    </row>
    <row r="472" spans="1:19" s="5" customFormat="1" x14ac:dyDescent="0.25">
      <c r="A472" s="69" t="s">
        <v>1384</v>
      </c>
      <c r="B472" s="90" t="s">
        <v>9662</v>
      </c>
      <c r="C472" s="43" t="s">
        <v>1385</v>
      </c>
      <c r="D472" s="44"/>
      <c r="E472" s="42"/>
      <c r="F472" s="120">
        <v>85</v>
      </c>
      <c r="G472" s="791" t="s">
        <v>9601</v>
      </c>
      <c r="H472" s="781">
        <f t="shared" si="111"/>
        <v>22.43</v>
      </c>
      <c r="I472" s="782">
        <f t="shared" si="111"/>
        <v>11.38</v>
      </c>
      <c r="J472" s="782">
        <f t="shared" si="111"/>
        <v>7.76</v>
      </c>
      <c r="K472" s="783">
        <f t="shared" si="111"/>
        <v>5.97</v>
      </c>
      <c r="L472" s="784">
        <f>IF(ISNUMBER(F472),IF(LEFT(A472,3)="Cat",VLOOKUP(A472,'Loc Configurations Seules'!R:U,4,FALSE),VLOOKUP(G472,'Loc Coefficients Location'!A:D,4,FALSE)),"")</f>
        <v>0.18651532340555149</v>
      </c>
      <c r="M472" s="785">
        <f t="shared" si="112"/>
        <v>15.853802489471876</v>
      </c>
      <c r="N472" s="786">
        <f>IF(ISNUMBER(F472),IF(LEFT(A472,3)="Cat",VLOOKUP(A472,'Loc Configurations Seules'!R:V,5,FALSE),VLOOKUP(G472,'Loc Coefficients Location'!A:E,5,FALSE)),"")</f>
        <v>9.9038652897397772E-2</v>
      </c>
      <c r="O472" s="785">
        <f t="shared" si="113"/>
        <v>8.418285496278811</v>
      </c>
      <c r="P472" s="786">
        <f>IF(ISNUMBER(F472),IF(LEFT(A472,3)="Cat",VLOOKUP(A472,'Loc Configurations Seules'!R:W,6,FALSE),VLOOKUP(G472,'Loc Coefficients Location'!A:F,6,FALSE)),"")</f>
        <v>7.5421779500883954E-2</v>
      </c>
      <c r="Q472" s="785">
        <f t="shared" si="114"/>
        <v>6.4108512575751364</v>
      </c>
      <c r="R472" s="786">
        <f>IF(ISNUMBER(F472),IF(LEFT(A472,3)="Cat",VLOOKUP(A472,'Loc Configurations Seules'!R:X,7,FALSE),VLOOKUP(G472,'Loc Coefficients Location'!A:G,7,FALSE)),"")</f>
        <v>6.3273484033980879E-2</v>
      </c>
      <c r="S472" s="785">
        <f t="shared" si="115"/>
        <v>5.3782461428883748</v>
      </c>
    </row>
    <row r="473" spans="1:19" s="5" customFormat="1" x14ac:dyDescent="0.25">
      <c r="A473" s="69" t="s">
        <v>1386</v>
      </c>
      <c r="B473" s="90" t="s">
        <v>9663</v>
      </c>
      <c r="C473" s="43" t="s">
        <v>1387</v>
      </c>
      <c r="D473" s="44"/>
      <c r="E473" s="42"/>
      <c r="F473" s="120">
        <v>211</v>
      </c>
      <c r="G473" s="791" t="s">
        <v>9601</v>
      </c>
      <c r="H473" s="781">
        <f t="shared" si="111"/>
        <v>55.69</v>
      </c>
      <c r="I473" s="782">
        <f t="shared" si="111"/>
        <v>28.24</v>
      </c>
      <c r="J473" s="782">
        <f t="shared" si="111"/>
        <v>19.27</v>
      </c>
      <c r="K473" s="783">
        <f t="shared" si="111"/>
        <v>14.82</v>
      </c>
      <c r="L473" s="784">
        <f>IF(ISNUMBER(F473),IF(LEFT(A473,3)="Cat",VLOOKUP(A473,'Loc Configurations Seules'!R:U,4,FALSE),VLOOKUP(G473,'Loc Coefficients Location'!A:D,4,FALSE)),"")</f>
        <v>0.18651532340555149</v>
      </c>
      <c r="M473" s="785">
        <f t="shared" si="112"/>
        <v>39.354733238571363</v>
      </c>
      <c r="N473" s="786">
        <f>IF(ISNUMBER(F473),IF(LEFT(A473,3)="Cat",VLOOKUP(A473,'Loc Configurations Seules'!R:V,5,FALSE),VLOOKUP(G473,'Loc Coefficients Location'!A:E,5,FALSE)),"")</f>
        <v>9.9038652897397772E-2</v>
      </c>
      <c r="O473" s="785">
        <f t="shared" si="113"/>
        <v>20.89715576135093</v>
      </c>
      <c r="P473" s="786">
        <f>IF(ISNUMBER(F473),IF(LEFT(A473,3)="Cat",VLOOKUP(A473,'Loc Configurations Seules'!R:W,6,FALSE),VLOOKUP(G473,'Loc Coefficients Location'!A:F,6,FALSE)),"")</f>
        <v>7.5421779500883954E-2</v>
      </c>
      <c r="Q473" s="785">
        <f t="shared" si="114"/>
        <v>15.913995474686514</v>
      </c>
      <c r="R473" s="786">
        <f>IF(ISNUMBER(F473),IF(LEFT(A473,3)="Cat",VLOOKUP(A473,'Loc Configurations Seules'!R:X,7,FALSE),VLOOKUP(G473,'Loc Coefficients Location'!A:G,7,FALSE)),"")</f>
        <v>6.3273484033980879E-2</v>
      </c>
      <c r="S473" s="785">
        <f t="shared" si="115"/>
        <v>13.350705131169965</v>
      </c>
    </row>
    <row r="474" spans="1:19" s="5" customFormat="1" x14ac:dyDescent="0.25">
      <c r="A474" s="69" t="s">
        <v>1388</v>
      </c>
      <c r="B474" s="90" t="s">
        <v>9664</v>
      </c>
      <c r="C474" s="43" t="s">
        <v>1389</v>
      </c>
      <c r="D474" s="44"/>
      <c r="E474" s="42"/>
      <c r="F474" s="120">
        <v>138</v>
      </c>
      <c r="G474" s="791" t="s">
        <v>9601</v>
      </c>
      <c r="H474" s="781">
        <f t="shared" si="111"/>
        <v>36.42</v>
      </c>
      <c r="I474" s="782">
        <f t="shared" si="111"/>
        <v>18.47</v>
      </c>
      <c r="J474" s="782">
        <f t="shared" si="111"/>
        <v>12.61</v>
      </c>
      <c r="K474" s="783">
        <f t="shared" si="111"/>
        <v>9.6999999999999993</v>
      </c>
      <c r="L474" s="784">
        <f>IF(ISNUMBER(F474),IF(LEFT(A474,3)="Cat",VLOOKUP(A474,'Loc Configurations Seules'!R:U,4,FALSE),VLOOKUP(G474,'Loc Coefficients Location'!A:D,4,FALSE)),"")</f>
        <v>0.18651532340555149</v>
      </c>
      <c r="M474" s="785">
        <f t="shared" si="112"/>
        <v>25.739114629966107</v>
      </c>
      <c r="N474" s="786">
        <f>IF(ISNUMBER(F474),IF(LEFT(A474,3)="Cat",VLOOKUP(A474,'Loc Configurations Seules'!R:V,5,FALSE),VLOOKUP(G474,'Loc Coefficients Location'!A:E,5,FALSE)),"")</f>
        <v>9.9038652897397772E-2</v>
      </c>
      <c r="O474" s="785">
        <f t="shared" si="113"/>
        <v>13.667334099840893</v>
      </c>
      <c r="P474" s="786">
        <f>IF(ISNUMBER(F474),IF(LEFT(A474,3)="Cat",VLOOKUP(A474,'Loc Configurations Seules'!R:W,6,FALSE),VLOOKUP(G474,'Loc Coefficients Location'!A:F,6,FALSE)),"")</f>
        <v>7.5421779500883954E-2</v>
      </c>
      <c r="Q474" s="785">
        <f t="shared" si="114"/>
        <v>10.408205571121986</v>
      </c>
      <c r="R474" s="786">
        <f>IF(ISNUMBER(F474),IF(LEFT(A474,3)="Cat",VLOOKUP(A474,'Loc Configurations Seules'!R:X,7,FALSE),VLOOKUP(G474,'Loc Coefficients Location'!A:G,7,FALSE)),"")</f>
        <v>6.3273484033980879E-2</v>
      </c>
      <c r="S474" s="785">
        <f t="shared" si="115"/>
        <v>8.7317407966893619</v>
      </c>
    </row>
    <row r="475" spans="1:19" s="5" customFormat="1" x14ac:dyDescent="0.25">
      <c r="A475" s="69" t="s">
        <v>1384</v>
      </c>
      <c r="B475" s="90" t="s">
        <v>9665</v>
      </c>
      <c r="C475" s="43" t="s">
        <v>1390</v>
      </c>
      <c r="D475" s="44"/>
      <c r="E475" s="42"/>
      <c r="F475" s="120">
        <v>48</v>
      </c>
      <c r="G475" s="791" t="s">
        <v>9601</v>
      </c>
      <c r="H475" s="781">
        <f t="shared" si="111"/>
        <v>12.67</v>
      </c>
      <c r="I475" s="782">
        <f t="shared" si="111"/>
        <v>6.42</v>
      </c>
      <c r="J475" s="782">
        <f t="shared" si="111"/>
        <v>4.38</v>
      </c>
      <c r="K475" s="783">
        <f t="shared" si="111"/>
        <v>3.37</v>
      </c>
      <c r="L475" s="784">
        <f>IF(ISNUMBER(F475),IF(LEFT(A475,3)="Cat",VLOOKUP(A475,'Loc Configurations Seules'!R:U,4,FALSE),VLOOKUP(G475,'Loc Coefficients Location'!A:D,4,FALSE)),"")</f>
        <v>0.18651532340555149</v>
      </c>
      <c r="M475" s="785">
        <f t="shared" si="112"/>
        <v>8.9527355234664725</v>
      </c>
      <c r="N475" s="786">
        <f>IF(ISNUMBER(F475),IF(LEFT(A475,3)="Cat",VLOOKUP(A475,'Loc Configurations Seules'!R:V,5,FALSE),VLOOKUP(G475,'Loc Coefficients Location'!A:E,5,FALSE)),"")</f>
        <v>9.9038652897397772E-2</v>
      </c>
      <c r="O475" s="785">
        <f t="shared" si="113"/>
        <v>4.7538553390750931</v>
      </c>
      <c r="P475" s="786">
        <f>IF(ISNUMBER(F475),IF(LEFT(A475,3)="Cat",VLOOKUP(A475,'Loc Configurations Seules'!R:W,6,FALSE),VLOOKUP(G475,'Loc Coefficients Location'!A:F,6,FALSE)),"")</f>
        <v>7.5421779500883954E-2</v>
      </c>
      <c r="Q475" s="785">
        <f t="shared" si="114"/>
        <v>3.6202454160424296</v>
      </c>
      <c r="R475" s="786">
        <f>IF(ISNUMBER(F475),IF(LEFT(A475,3)="Cat",VLOOKUP(A475,'Loc Configurations Seules'!R:X,7,FALSE),VLOOKUP(G475,'Loc Coefficients Location'!A:G,7,FALSE)),"")</f>
        <v>6.3273484033980879E-2</v>
      </c>
      <c r="S475" s="785">
        <f t="shared" si="115"/>
        <v>3.0371272336310824</v>
      </c>
    </row>
    <row r="476" spans="1:19" s="5" customFormat="1" x14ac:dyDescent="0.25">
      <c r="A476" s="69" t="s">
        <v>1386</v>
      </c>
      <c r="B476" s="90" t="s">
        <v>9666</v>
      </c>
      <c r="C476" s="43" t="s">
        <v>1391</v>
      </c>
      <c r="D476" s="44"/>
      <c r="E476" s="42"/>
      <c r="F476" s="120">
        <v>174</v>
      </c>
      <c r="G476" s="791" t="s">
        <v>9601</v>
      </c>
      <c r="H476" s="781">
        <f t="shared" si="111"/>
        <v>45.92</v>
      </c>
      <c r="I476" s="782">
        <f t="shared" si="111"/>
        <v>23.29</v>
      </c>
      <c r="J476" s="782">
        <f t="shared" si="111"/>
        <v>15.9</v>
      </c>
      <c r="K476" s="783">
        <f t="shared" si="111"/>
        <v>12.22</v>
      </c>
      <c r="L476" s="784">
        <f>IF(ISNUMBER(F476),IF(LEFT(A476,3)="Cat",VLOOKUP(A476,'Loc Configurations Seules'!R:U,4,FALSE),VLOOKUP(G476,'Loc Coefficients Location'!A:D,4,FALSE)),"")</f>
        <v>0.18651532340555149</v>
      </c>
      <c r="M476" s="785">
        <f t="shared" si="112"/>
        <v>32.453666272565961</v>
      </c>
      <c r="N476" s="786">
        <f>IF(ISNUMBER(F476),IF(LEFT(A476,3)="Cat",VLOOKUP(A476,'Loc Configurations Seules'!R:V,5,FALSE),VLOOKUP(G476,'Loc Coefficients Location'!A:E,5,FALSE)),"")</f>
        <v>9.9038652897397772E-2</v>
      </c>
      <c r="O476" s="785">
        <f t="shared" si="113"/>
        <v>17.232725604147213</v>
      </c>
      <c r="P476" s="786">
        <f>IF(ISNUMBER(F476),IF(LEFT(A476,3)="Cat",VLOOKUP(A476,'Loc Configurations Seules'!R:W,6,FALSE),VLOOKUP(G476,'Loc Coefficients Location'!A:F,6,FALSE)),"")</f>
        <v>7.5421779500883954E-2</v>
      </c>
      <c r="Q476" s="785">
        <f t="shared" si="114"/>
        <v>13.123389633153808</v>
      </c>
      <c r="R476" s="786">
        <f>IF(ISNUMBER(F476),IF(LEFT(A476,3)="Cat",VLOOKUP(A476,'Loc Configurations Seules'!R:X,7,FALSE),VLOOKUP(G476,'Loc Coefficients Location'!A:G,7,FALSE)),"")</f>
        <v>6.3273484033980879E-2</v>
      </c>
      <c r="S476" s="785">
        <f t="shared" si="115"/>
        <v>11.009586221912674</v>
      </c>
    </row>
    <row r="477" spans="1:19" s="5" customFormat="1" x14ac:dyDescent="0.25">
      <c r="A477" s="69" t="s">
        <v>1388</v>
      </c>
      <c r="B477" s="90" t="s">
        <v>9667</v>
      </c>
      <c r="C477" s="43" t="s">
        <v>1392</v>
      </c>
      <c r="D477" s="44"/>
      <c r="E477" s="42"/>
      <c r="F477" s="120">
        <v>138</v>
      </c>
      <c r="G477" s="791" t="s">
        <v>9601</v>
      </c>
      <c r="H477" s="781">
        <f t="shared" si="111"/>
        <v>36.42</v>
      </c>
      <c r="I477" s="782">
        <f t="shared" si="111"/>
        <v>18.47</v>
      </c>
      <c r="J477" s="782">
        <f t="shared" si="111"/>
        <v>12.61</v>
      </c>
      <c r="K477" s="783">
        <f t="shared" si="111"/>
        <v>9.6999999999999993</v>
      </c>
      <c r="L477" s="784">
        <f>IF(ISNUMBER(F477),IF(LEFT(A477,3)="Cat",VLOOKUP(A477,'Loc Configurations Seules'!R:U,4,FALSE),VLOOKUP(G477,'Loc Coefficients Location'!A:D,4,FALSE)),"")</f>
        <v>0.18651532340555149</v>
      </c>
      <c r="M477" s="785">
        <f t="shared" si="112"/>
        <v>25.739114629966107</v>
      </c>
      <c r="N477" s="786">
        <f>IF(ISNUMBER(F477),IF(LEFT(A477,3)="Cat",VLOOKUP(A477,'Loc Configurations Seules'!R:V,5,FALSE),VLOOKUP(G477,'Loc Coefficients Location'!A:E,5,FALSE)),"")</f>
        <v>9.9038652897397772E-2</v>
      </c>
      <c r="O477" s="785">
        <f t="shared" si="113"/>
        <v>13.667334099840893</v>
      </c>
      <c r="P477" s="786">
        <f>IF(ISNUMBER(F477),IF(LEFT(A477,3)="Cat",VLOOKUP(A477,'Loc Configurations Seules'!R:W,6,FALSE),VLOOKUP(G477,'Loc Coefficients Location'!A:F,6,FALSE)),"")</f>
        <v>7.5421779500883954E-2</v>
      </c>
      <c r="Q477" s="785">
        <f t="shared" si="114"/>
        <v>10.408205571121986</v>
      </c>
      <c r="R477" s="786">
        <f>IF(ISNUMBER(F477),IF(LEFT(A477,3)="Cat",VLOOKUP(A477,'Loc Configurations Seules'!R:X,7,FALSE),VLOOKUP(G477,'Loc Coefficients Location'!A:G,7,FALSE)),"")</f>
        <v>6.3273484033980879E-2</v>
      </c>
      <c r="S477" s="785">
        <f t="shared" si="115"/>
        <v>8.7317407966893619</v>
      </c>
    </row>
    <row r="478" spans="1:19" s="5" customFormat="1" x14ac:dyDescent="0.25">
      <c r="A478" s="69" t="s">
        <v>1384</v>
      </c>
      <c r="B478" s="90" t="s">
        <v>9668</v>
      </c>
      <c r="C478" s="43" t="s">
        <v>1393</v>
      </c>
      <c r="D478" s="44"/>
      <c r="E478" s="42"/>
      <c r="F478" s="120">
        <v>49</v>
      </c>
      <c r="G478" s="791" t="s">
        <v>9601</v>
      </c>
      <c r="H478" s="781">
        <f t="shared" si="111"/>
        <v>12.93</v>
      </c>
      <c r="I478" s="782">
        <f t="shared" si="111"/>
        <v>6.56</v>
      </c>
      <c r="J478" s="782">
        <f t="shared" si="111"/>
        <v>4.4800000000000004</v>
      </c>
      <c r="K478" s="783">
        <f t="shared" si="111"/>
        <v>3.44</v>
      </c>
      <c r="L478" s="784">
        <f>IF(ISNUMBER(F478),IF(LEFT(A478,3)="Cat",VLOOKUP(A478,'Loc Configurations Seules'!R:U,4,FALSE),VLOOKUP(G478,'Loc Coefficients Location'!A:D,4,FALSE)),"")</f>
        <v>0.18651532340555149</v>
      </c>
      <c r="M478" s="785">
        <f t="shared" si="112"/>
        <v>9.1392508468720237</v>
      </c>
      <c r="N478" s="786">
        <f>IF(ISNUMBER(F478),IF(LEFT(A478,3)="Cat",VLOOKUP(A478,'Loc Configurations Seules'!R:V,5,FALSE),VLOOKUP(G478,'Loc Coefficients Location'!A:E,5,FALSE)),"")</f>
        <v>9.9038652897397772E-2</v>
      </c>
      <c r="O478" s="785">
        <f t="shared" si="113"/>
        <v>4.8528939919724907</v>
      </c>
      <c r="P478" s="786">
        <f>IF(ISNUMBER(F478),IF(LEFT(A478,3)="Cat",VLOOKUP(A478,'Loc Configurations Seules'!R:W,6,FALSE),VLOOKUP(G478,'Loc Coefficients Location'!A:F,6,FALSE)),"")</f>
        <v>7.5421779500883954E-2</v>
      </c>
      <c r="Q478" s="785">
        <f t="shared" si="114"/>
        <v>3.6956671955433138</v>
      </c>
      <c r="R478" s="786">
        <f>IF(ISNUMBER(F478),IF(LEFT(A478,3)="Cat",VLOOKUP(A478,'Loc Configurations Seules'!R:X,7,FALSE),VLOOKUP(G478,'Loc Coefficients Location'!A:G,7,FALSE)),"")</f>
        <v>6.3273484033980879E-2</v>
      </c>
      <c r="S478" s="785">
        <f t="shared" si="115"/>
        <v>3.100400717665063</v>
      </c>
    </row>
    <row r="479" spans="1:19" s="5" customFormat="1" x14ac:dyDescent="0.25">
      <c r="A479" s="69" t="s">
        <v>1386</v>
      </c>
      <c r="B479" s="90" t="s">
        <v>9669</v>
      </c>
      <c r="C479" s="43" t="s">
        <v>1394</v>
      </c>
      <c r="D479" s="44"/>
      <c r="E479" s="42"/>
      <c r="F479" s="120">
        <v>175</v>
      </c>
      <c r="G479" s="791" t="s">
        <v>9601</v>
      </c>
      <c r="H479" s="781">
        <f t="shared" si="111"/>
        <v>46.19</v>
      </c>
      <c r="I479" s="782">
        <f t="shared" si="111"/>
        <v>23.42</v>
      </c>
      <c r="J479" s="782">
        <f t="shared" si="111"/>
        <v>15.99</v>
      </c>
      <c r="K479" s="783">
        <f t="shared" si="111"/>
        <v>12.29</v>
      </c>
      <c r="L479" s="784">
        <f>IF(ISNUMBER(F479),IF(LEFT(A479,3)="Cat",VLOOKUP(A479,'Loc Configurations Seules'!R:U,4,FALSE),VLOOKUP(G479,'Loc Coefficients Location'!A:D,4,FALSE)),"")</f>
        <v>0.18651532340555149</v>
      </c>
      <c r="M479" s="785">
        <f t="shared" si="112"/>
        <v>32.640181595971512</v>
      </c>
      <c r="N479" s="786">
        <f>IF(ISNUMBER(F479),IF(LEFT(A479,3)="Cat",VLOOKUP(A479,'Loc Configurations Seules'!R:V,5,FALSE),VLOOKUP(G479,'Loc Coefficients Location'!A:E,5,FALSE)),"")</f>
        <v>9.9038652897397772E-2</v>
      </c>
      <c r="O479" s="785">
        <f t="shared" si="113"/>
        <v>17.331764257044611</v>
      </c>
      <c r="P479" s="786">
        <f>IF(ISNUMBER(F479),IF(LEFT(A479,3)="Cat",VLOOKUP(A479,'Loc Configurations Seules'!R:W,6,FALSE),VLOOKUP(G479,'Loc Coefficients Location'!A:F,6,FALSE)),"")</f>
        <v>7.5421779500883954E-2</v>
      </c>
      <c r="Q479" s="785">
        <f t="shared" si="114"/>
        <v>13.198811412654692</v>
      </c>
      <c r="R479" s="786">
        <f>IF(ISNUMBER(F479),IF(LEFT(A479,3)="Cat",VLOOKUP(A479,'Loc Configurations Seules'!R:X,7,FALSE),VLOOKUP(G479,'Loc Coefficients Location'!A:G,7,FALSE)),"")</f>
        <v>6.3273484033980879E-2</v>
      </c>
      <c r="S479" s="785">
        <f t="shared" si="115"/>
        <v>11.072859705946653</v>
      </c>
    </row>
    <row r="480" spans="1:19" s="5" customFormat="1" x14ac:dyDescent="0.25">
      <c r="A480" s="69" t="s">
        <v>1388</v>
      </c>
      <c r="B480" s="90" t="s">
        <v>9670</v>
      </c>
      <c r="C480" s="43" t="s">
        <v>1395</v>
      </c>
      <c r="D480" s="44"/>
      <c r="E480" s="42"/>
      <c r="F480" s="120">
        <v>138</v>
      </c>
      <c r="G480" s="791" t="s">
        <v>9601</v>
      </c>
      <c r="H480" s="781">
        <f t="shared" si="111"/>
        <v>36.42</v>
      </c>
      <c r="I480" s="782">
        <f t="shared" si="111"/>
        <v>18.47</v>
      </c>
      <c r="J480" s="782">
        <f t="shared" si="111"/>
        <v>12.61</v>
      </c>
      <c r="K480" s="783">
        <f t="shared" si="111"/>
        <v>9.6999999999999993</v>
      </c>
      <c r="L480" s="784">
        <f>IF(ISNUMBER(F480),IF(LEFT(A480,3)="Cat",VLOOKUP(A480,'Loc Configurations Seules'!R:U,4,FALSE),VLOOKUP(G480,'Loc Coefficients Location'!A:D,4,FALSE)),"")</f>
        <v>0.18651532340555149</v>
      </c>
      <c r="M480" s="785">
        <f t="shared" si="112"/>
        <v>25.739114629966107</v>
      </c>
      <c r="N480" s="786">
        <f>IF(ISNUMBER(F480),IF(LEFT(A480,3)="Cat",VLOOKUP(A480,'Loc Configurations Seules'!R:V,5,FALSE),VLOOKUP(G480,'Loc Coefficients Location'!A:E,5,FALSE)),"")</f>
        <v>9.9038652897397772E-2</v>
      </c>
      <c r="O480" s="785">
        <f t="shared" si="113"/>
        <v>13.667334099840893</v>
      </c>
      <c r="P480" s="786">
        <f>IF(ISNUMBER(F480),IF(LEFT(A480,3)="Cat",VLOOKUP(A480,'Loc Configurations Seules'!R:W,6,FALSE),VLOOKUP(G480,'Loc Coefficients Location'!A:F,6,FALSE)),"")</f>
        <v>7.5421779500883954E-2</v>
      </c>
      <c r="Q480" s="785">
        <f t="shared" si="114"/>
        <v>10.408205571121986</v>
      </c>
      <c r="R480" s="786">
        <f>IF(ISNUMBER(F480),IF(LEFT(A480,3)="Cat",VLOOKUP(A480,'Loc Configurations Seules'!R:X,7,FALSE),VLOOKUP(G480,'Loc Coefficients Location'!A:G,7,FALSE)),"")</f>
        <v>6.3273484033980879E-2</v>
      </c>
      <c r="S480" s="785">
        <f t="shared" si="115"/>
        <v>8.7317407966893619</v>
      </c>
    </row>
    <row r="481" spans="1:19" s="5" customFormat="1" x14ac:dyDescent="0.25">
      <c r="A481" s="69" t="s">
        <v>1384</v>
      </c>
      <c r="B481" s="90" t="s">
        <v>9671</v>
      </c>
      <c r="C481" s="43" t="s">
        <v>1396</v>
      </c>
      <c r="D481" s="44"/>
      <c r="E481" s="42"/>
      <c r="F481" s="120">
        <v>235</v>
      </c>
      <c r="G481" s="791" t="s">
        <v>9601</v>
      </c>
      <c r="H481" s="781">
        <f t="shared" si="111"/>
        <v>62.02</v>
      </c>
      <c r="I481" s="782">
        <f t="shared" si="111"/>
        <v>31.46</v>
      </c>
      <c r="J481" s="782">
        <f t="shared" si="111"/>
        <v>21.47</v>
      </c>
      <c r="K481" s="783">
        <f t="shared" si="111"/>
        <v>16.510000000000002</v>
      </c>
      <c r="L481" s="784">
        <f>IF(ISNUMBER(F481),IF(LEFT(A481,3)="Cat",VLOOKUP(A481,'Loc Configurations Seules'!R:U,4,FALSE),VLOOKUP(G481,'Loc Coefficients Location'!A:D,4,FALSE)),"")</f>
        <v>0.18651532340555149</v>
      </c>
      <c r="M481" s="785">
        <f t="shared" si="112"/>
        <v>43.831101000304599</v>
      </c>
      <c r="N481" s="786">
        <f>IF(ISNUMBER(F481),IF(LEFT(A481,3)="Cat",VLOOKUP(A481,'Loc Configurations Seules'!R:V,5,FALSE),VLOOKUP(G481,'Loc Coefficients Location'!A:E,5,FALSE)),"")</f>
        <v>9.9038652897397772E-2</v>
      </c>
      <c r="O481" s="785">
        <f t="shared" si="113"/>
        <v>23.274083430888478</v>
      </c>
      <c r="P481" s="786">
        <f>IF(ISNUMBER(F481),IF(LEFT(A481,3)="Cat",VLOOKUP(A481,'Loc Configurations Seules'!R:W,6,FALSE),VLOOKUP(G481,'Loc Coefficients Location'!A:F,6,FALSE)),"")</f>
        <v>7.5421779500883954E-2</v>
      </c>
      <c r="Q481" s="785">
        <f t="shared" si="114"/>
        <v>17.724118182707731</v>
      </c>
      <c r="R481" s="786">
        <f>IF(ISNUMBER(F481),IF(LEFT(A481,3)="Cat",VLOOKUP(A481,'Loc Configurations Seules'!R:X,7,FALSE),VLOOKUP(G481,'Loc Coefficients Location'!A:G,7,FALSE)),"")</f>
        <v>6.3273484033980879E-2</v>
      </c>
      <c r="S481" s="785">
        <f t="shared" si="115"/>
        <v>14.869268747985506</v>
      </c>
    </row>
    <row r="482" spans="1:19" s="5" customFormat="1" x14ac:dyDescent="0.25">
      <c r="A482" s="69" t="s">
        <v>1386</v>
      </c>
      <c r="B482" s="90" t="s">
        <v>9672</v>
      </c>
      <c r="C482" s="43" t="s">
        <v>1397</v>
      </c>
      <c r="D482" s="44"/>
      <c r="E482" s="42"/>
      <c r="F482" s="120">
        <v>361</v>
      </c>
      <c r="G482" s="791" t="s">
        <v>9601</v>
      </c>
      <c r="H482" s="781">
        <f t="shared" si="111"/>
        <v>95.28</v>
      </c>
      <c r="I482" s="782">
        <f t="shared" si="111"/>
        <v>48.32</v>
      </c>
      <c r="J482" s="782">
        <f t="shared" si="111"/>
        <v>32.979999999999997</v>
      </c>
      <c r="K482" s="783">
        <f t="shared" si="111"/>
        <v>25.36</v>
      </c>
      <c r="L482" s="784">
        <f>IF(ISNUMBER(F482),IF(LEFT(A482,3)="Cat",VLOOKUP(A482,'Loc Configurations Seules'!R:U,4,FALSE),VLOOKUP(G482,'Loc Coefficients Location'!A:D,4,FALSE)),"")</f>
        <v>0.18651532340555149</v>
      </c>
      <c r="M482" s="785">
        <f t="shared" si="112"/>
        <v>67.332031749404095</v>
      </c>
      <c r="N482" s="786">
        <f>IF(ISNUMBER(F482),IF(LEFT(A482,3)="Cat",VLOOKUP(A482,'Loc Configurations Seules'!R:V,5,FALSE),VLOOKUP(G482,'Loc Coefficients Location'!A:E,5,FALSE)),"")</f>
        <v>9.9038652897397772E-2</v>
      </c>
      <c r="O482" s="785">
        <f t="shared" si="113"/>
        <v>35.752953695960599</v>
      </c>
      <c r="P482" s="786">
        <f>IF(ISNUMBER(F482),IF(LEFT(A482,3)="Cat",VLOOKUP(A482,'Loc Configurations Seules'!R:W,6,FALSE),VLOOKUP(G482,'Loc Coefficients Location'!A:F,6,FALSE)),"")</f>
        <v>7.5421779500883954E-2</v>
      </c>
      <c r="Q482" s="785">
        <f t="shared" si="114"/>
        <v>27.227262399819107</v>
      </c>
      <c r="R482" s="786">
        <f>IF(ISNUMBER(F482),IF(LEFT(A482,3)="Cat",VLOOKUP(A482,'Loc Configurations Seules'!R:X,7,FALSE),VLOOKUP(G482,'Loc Coefficients Location'!A:G,7,FALSE)),"")</f>
        <v>6.3273484033980879E-2</v>
      </c>
      <c r="S482" s="785">
        <f t="shared" si="115"/>
        <v>22.841727736267096</v>
      </c>
    </row>
    <row r="483" spans="1:19" s="5" customFormat="1" x14ac:dyDescent="0.25">
      <c r="A483" s="69" t="s">
        <v>1388</v>
      </c>
      <c r="B483" s="90" t="s">
        <v>9673</v>
      </c>
      <c r="C483" s="43" t="s">
        <v>1398</v>
      </c>
      <c r="D483" s="44"/>
      <c r="E483" s="42"/>
      <c r="F483" s="120">
        <v>138</v>
      </c>
      <c r="G483" s="791" t="s">
        <v>9601</v>
      </c>
      <c r="H483" s="781">
        <f t="shared" si="111"/>
        <v>36.42</v>
      </c>
      <c r="I483" s="782">
        <f t="shared" si="111"/>
        <v>18.47</v>
      </c>
      <c r="J483" s="782">
        <f t="shared" si="111"/>
        <v>12.61</v>
      </c>
      <c r="K483" s="783">
        <f t="shared" si="111"/>
        <v>9.6999999999999993</v>
      </c>
      <c r="L483" s="784">
        <f>IF(ISNUMBER(F483),IF(LEFT(A483,3)="Cat",VLOOKUP(A483,'Loc Configurations Seules'!R:U,4,FALSE),VLOOKUP(G483,'Loc Coefficients Location'!A:D,4,FALSE)),"")</f>
        <v>0.18651532340555149</v>
      </c>
      <c r="M483" s="785">
        <f t="shared" si="112"/>
        <v>25.739114629966107</v>
      </c>
      <c r="N483" s="786">
        <f>IF(ISNUMBER(F483),IF(LEFT(A483,3)="Cat",VLOOKUP(A483,'Loc Configurations Seules'!R:V,5,FALSE),VLOOKUP(G483,'Loc Coefficients Location'!A:E,5,FALSE)),"")</f>
        <v>9.9038652897397772E-2</v>
      </c>
      <c r="O483" s="785">
        <f t="shared" si="113"/>
        <v>13.667334099840893</v>
      </c>
      <c r="P483" s="786">
        <f>IF(ISNUMBER(F483),IF(LEFT(A483,3)="Cat",VLOOKUP(A483,'Loc Configurations Seules'!R:W,6,FALSE),VLOOKUP(G483,'Loc Coefficients Location'!A:F,6,FALSE)),"")</f>
        <v>7.5421779500883954E-2</v>
      </c>
      <c r="Q483" s="785">
        <f t="shared" si="114"/>
        <v>10.408205571121986</v>
      </c>
      <c r="R483" s="786">
        <f>IF(ISNUMBER(F483),IF(LEFT(A483,3)="Cat",VLOOKUP(A483,'Loc Configurations Seules'!R:X,7,FALSE),VLOOKUP(G483,'Loc Coefficients Location'!A:G,7,FALSE)),"")</f>
        <v>6.3273484033980879E-2</v>
      </c>
      <c r="S483" s="785">
        <f t="shared" si="115"/>
        <v>8.7317407966893619</v>
      </c>
    </row>
    <row r="484" spans="1:19" s="5" customFormat="1" x14ac:dyDescent="0.25">
      <c r="A484" s="69" t="s">
        <v>1399</v>
      </c>
      <c r="B484" s="90" t="s">
        <v>9674</v>
      </c>
      <c r="C484" s="43" t="s">
        <v>1400</v>
      </c>
      <c r="D484" s="44"/>
      <c r="E484" s="42"/>
      <c r="F484" s="120">
        <v>80</v>
      </c>
      <c r="G484" s="791" t="s">
        <v>9601</v>
      </c>
      <c r="H484" s="781">
        <f t="shared" si="111"/>
        <v>21.11</v>
      </c>
      <c r="I484" s="782">
        <f t="shared" si="111"/>
        <v>10.71</v>
      </c>
      <c r="J484" s="782">
        <f t="shared" si="111"/>
        <v>7.31</v>
      </c>
      <c r="K484" s="783">
        <f t="shared" si="111"/>
        <v>5.62</v>
      </c>
      <c r="L484" s="784">
        <f>IF(ISNUMBER(F484),IF(LEFT(A484,3)="Cat",VLOOKUP(A484,'Loc Configurations Seules'!R:U,4,FALSE),VLOOKUP(G484,'Loc Coefficients Location'!A:D,4,FALSE)),"")</f>
        <v>0.18651532340555149</v>
      </c>
      <c r="M484" s="785">
        <f t="shared" si="112"/>
        <v>14.921225872444118</v>
      </c>
      <c r="N484" s="786">
        <f>IF(ISNUMBER(F484),IF(LEFT(A484,3)="Cat",VLOOKUP(A484,'Loc Configurations Seules'!R:V,5,FALSE),VLOOKUP(G484,'Loc Coefficients Location'!A:E,5,FALSE)),"")</f>
        <v>9.9038652897397772E-2</v>
      </c>
      <c r="O484" s="785">
        <f t="shared" si="113"/>
        <v>7.9230922317918218</v>
      </c>
      <c r="P484" s="786">
        <f>IF(ISNUMBER(F484),IF(LEFT(A484,3)="Cat",VLOOKUP(A484,'Loc Configurations Seules'!R:W,6,FALSE),VLOOKUP(G484,'Loc Coefficients Location'!A:F,6,FALSE)),"")</f>
        <v>7.5421779500883954E-2</v>
      </c>
      <c r="Q484" s="785">
        <f t="shared" si="114"/>
        <v>6.0337423600707165</v>
      </c>
      <c r="R484" s="786">
        <f>IF(ISNUMBER(F484),IF(LEFT(A484,3)="Cat",VLOOKUP(A484,'Loc Configurations Seules'!R:X,7,FALSE),VLOOKUP(G484,'Loc Coefficients Location'!A:G,7,FALSE)),"")</f>
        <v>6.3273484033980879E-2</v>
      </c>
      <c r="S484" s="785">
        <f t="shared" si="115"/>
        <v>5.0618787227184701</v>
      </c>
    </row>
    <row r="485" spans="1:19" s="5" customFormat="1" x14ac:dyDescent="0.25">
      <c r="A485" s="69" t="s">
        <v>7417</v>
      </c>
      <c r="B485" s="90" t="s">
        <v>9675</v>
      </c>
      <c r="C485" s="43" t="s">
        <v>7418</v>
      </c>
      <c r="D485" s="44"/>
      <c r="E485" s="47"/>
      <c r="F485" s="10">
        <v>6120</v>
      </c>
      <c r="G485" s="791" t="s">
        <v>9601</v>
      </c>
      <c r="H485" s="781">
        <f t="shared" si="111"/>
        <v>1615.22</v>
      </c>
      <c r="I485" s="782">
        <f t="shared" si="111"/>
        <v>819.18</v>
      </c>
      <c r="J485" s="782">
        <f t="shared" si="111"/>
        <v>559.07000000000005</v>
      </c>
      <c r="K485" s="783">
        <f t="shared" si="111"/>
        <v>429.97</v>
      </c>
      <c r="L485" s="784">
        <f>IF(ISNUMBER(F485),IF(LEFT(A485,3)="Cat",VLOOKUP(A485,'Loc Configurations Seules'!R:U,4,FALSE),VLOOKUP(G485,'Loc Coefficients Location'!A:D,4,FALSE)),"")</f>
        <v>0.18651532340555149</v>
      </c>
      <c r="M485" s="785">
        <f t="shared" si="112"/>
        <v>1141.4737792419751</v>
      </c>
      <c r="N485" s="786">
        <f>IF(ISNUMBER(F485),IF(LEFT(A485,3)="Cat",VLOOKUP(A485,'Loc Configurations Seules'!R:V,5,FALSE),VLOOKUP(G485,'Loc Coefficients Location'!A:E,5,FALSE)),"")</f>
        <v>9.9038652897397772E-2</v>
      </c>
      <c r="O485" s="785">
        <f t="shared" si="113"/>
        <v>606.1165557320744</v>
      </c>
      <c r="P485" s="786">
        <f>IF(ISNUMBER(F485),IF(LEFT(A485,3)="Cat",VLOOKUP(A485,'Loc Configurations Seules'!R:W,6,FALSE),VLOOKUP(G485,'Loc Coefficients Location'!A:F,6,FALSE)),"")</f>
        <v>7.5421779500883954E-2</v>
      </c>
      <c r="Q485" s="785">
        <f t="shared" si="114"/>
        <v>461.58129054540979</v>
      </c>
      <c r="R485" s="786">
        <f>IF(ISNUMBER(F485),IF(LEFT(A485,3)="Cat",VLOOKUP(A485,'Loc Configurations Seules'!R:X,7,FALSE),VLOOKUP(G485,'Loc Coefficients Location'!A:G,7,FALSE)),"")</f>
        <v>6.3273484033980879E-2</v>
      </c>
      <c r="S485" s="785">
        <f t="shared" si="115"/>
        <v>387.23372228796296</v>
      </c>
    </row>
    <row r="486" spans="1:19" s="5" customFormat="1" x14ac:dyDescent="0.25">
      <c r="A486" s="69"/>
      <c r="B486" s="90" t="s">
        <v>9676</v>
      </c>
      <c r="C486" s="43" t="s">
        <v>5775</v>
      </c>
      <c r="D486" s="44"/>
      <c r="E486" s="47"/>
      <c r="F486" s="10">
        <v>320</v>
      </c>
      <c r="G486" s="791" t="s">
        <v>9601</v>
      </c>
      <c r="H486" s="781">
        <f t="shared" si="111"/>
        <v>84.46</v>
      </c>
      <c r="I486" s="782">
        <f t="shared" si="111"/>
        <v>42.83</v>
      </c>
      <c r="J486" s="782">
        <f t="shared" si="111"/>
        <v>29.23</v>
      </c>
      <c r="K486" s="783">
        <f t="shared" si="111"/>
        <v>22.48</v>
      </c>
      <c r="L486" s="784">
        <f>IF(ISNUMBER(F486),IF(LEFT(A486,3)="Cat",VLOOKUP(A486,'Loc Configurations Seules'!R:U,4,FALSE),VLOOKUP(G486,'Loc Coefficients Location'!A:D,4,FALSE)),"")</f>
        <v>0.18651532340555149</v>
      </c>
      <c r="M486" s="785">
        <f t="shared" si="112"/>
        <v>59.684903489776474</v>
      </c>
      <c r="N486" s="786">
        <f>IF(ISNUMBER(F486),IF(LEFT(A486,3)="Cat",VLOOKUP(A486,'Loc Configurations Seules'!R:V,5,FALSE),VLOOKUP(G486,'Loc Coefficients Location'!A:E,5,FALSE)),"")</f>
        <v>9.9038652897397772E-2</v>
      </c>
      <c r="O486" s="785">
        <f t="shared" si="113"/>
        <v>31.692368927167287</v>
      </c>
      <c r="P486" s="786">
        <f>IF(ISNUMBER(F486),IF(LEFT(A486,3)="Cat",VLOOKUP(A486,'Loc Configurations Seules'!R:W,6,FALSE),VLOOKUP(G486,'Loc Coefficients Location'!A:F,6,FALSE)),"")</f>
        <v>7.5421779500883954E-2</v>
      </c>
      <c r="Q486" s="785">
        <f t="shared" si="114"/>
        <v>24.134969440282866</v>
      </c>
      <c r="R486" s="786">
        <f>IF(ISNUMBER(F486),IF(LEFT(A486,3)="Cat",VLOOKUP(A486,'Loc Configurations Seules'!R:X,7,FALSE),VLOOKUP(G486,'Loc Coefficients Location'!A:G,7,FALSE)),"")</f>
        <v>6.3273484033980879E-2</v>
      </c>
      <c r="S486" s="785">
        <f t="shared" si="115"/>
        <v>20.24751489087388</v>
      </c>
    </row>
    <row r="487" spans="1:19" s="5" customFormat="1" x14ac:dyDescent="0.25">
      <c r="A487" s="69"/>
      <c r="B487" s="90" t="s">
        <v>9677</v>
      </c>
      <c r="C487" s="43" t="s">
        <v>7419</v>
      </c>
      <c r="D487" s="44"/>
      <c r="E487" s="47"/>
      <c r="F487" s="10">
        <v>741</v>
      </c>
      <c r="G487" s="791" t="s">
        <v>9601</v>
      </c>
      <c r="H487" s="781">
        <f t="shared" si="111"/>
        <v>195.57</v>
      </c>
      <c r="I487" s="782">
        <f t="shared" si="111"/>
        <v>99.19</v>
      </c>
      <c r="J487" s="782">
        <f t="shared" si="111"/>
        <v>67.69</v>
      </c>
      <c r="K487" s="783">
        <f t="shared" si="111"/>
        <v>52.06</v>
      </c>
      <c r="L487" s="784">
        <f>IF(ISNUMBER(F487),IF(LEFT(A487,3)="Cat",VLOOKUP(A487,'Loc Configurations Seules'!R:U,4,FALSE),VLOOKUP(G487,'Loc Coefficients Location'!A:D,4,FALSE)),"")</f>
        <v>0.18651532340555149</v>
      </c>
      <c r="M487" s="785">
        <f t="shared" si="112"/>
        <v>138.20785464351366</v>
      </c>
      <c r="N487" s="786">
        <f>IF(ISNUMBER(F487),IF(LEFT(A487,3)="Cat",VLOOKUP(A487,'Loc Configurations Seules'!R:V,5,FALSE),VLOOKUP(G487,'Loc Coefficients Location'!A:E,5,FALSE)),"")</f>
        <v>9.9038652897397772E-2</v>
      </c>
      <c r="O487" s="785">
        <f t="shared" si="113"/>
        <v>73.387641796971749</v>
      </c>
      <c r="P487" s="786">
        <f>IF(ISNUMBER(F487),IF(LEFT(A487,3)="Cat",VLOOKUP(A487,'Loc Configurations Seules'!R:W,6,FALSE),VLOOKUP(G487,'Loc Coefficients Location'!A:F,6,FALSE)),"")</f>
        <v>7.5421779500883954E-2</v>
      </c>
      <c r="Q487" s="785">
        <f t="shared" si="114"/>
        <v>55.887538610155012</v>
      </c>
      <c r="R487" s="786">
        <f>IF(ISNUMBER(F487),IF(LEFT(A487,3)="Cat",VLOOKUP(A487,'Loc Configurations Seules'!R:X,7,FALSE),VLOOKUP(G487,'Loc Coefficients Location'!A:G,7,FALSE)),"")</f>
        <v>6.3273484033980879E-2</v>
      </c>
      <c r="S487" s="785">
        <f t="shared" si="115"/>
        <v>46.885651669179829</v>
      </c>
    </row>
    <row r="488" spans="1:19" s="5" customFormat="1" x14ac:dyDescent="0.25">
      <c r="A488" s="69"/>
      <c r="B488" s="90" t="s">
        <v>9678</v>
      </c>
      <c r="C488" s="43" t="s">
        <v>7420</v>
      </c>
      <c r="D488" s="44"/>
      <c r="E488" s="47"/>
      <c r="F488" s="10">
        <v>986</v>
      </c>
      <c r="G488" s="791" t="s">
        <v>9601</v>
      </c>
      <c r="H488" s="781">
        <f t="shared" si="111"/>
        <v>260.23</v>
      </c>
      <c r="I488" s="782">
        <f t="shared" si="111"/>
        <v>131.97999999999999</v>
      </c>
      <c r="J488" s="782">
        <f t="shared" si="111"/>
        <v>90.07</v>
      </c>
      <c r="K488" s="783">
        <f t="shared" si="111"/>
        <v>69.27</v>
      </c>
      <c r="L488" s="784">
        <f>IF(ISNUMBER(F488),IF(LEFT(A488,3)="Cat",VLOOKUP(A488,'Loc Configurations Seules'!R:U,4,FALSE),VLOOKUP(G488,'Loc Coefficients Location'!A:D,4,FALSE)),"")</f>
        <v>0.18651532340555149</v>
      </c>
      <c r="M488" s="785">
        <f t="shared" si="112"/>
        <v>183.90410887787377</v>
      </c>
      <c r="N488" s="786">
        <f>IF(ISNUMBER(F488),IF(LEFT(A488,3)="Cat",VLOOKUP(A488,'Loc Configurations Seules'!R:V,5,FALSE),VLOOKUP(G488,'Loc Coefficients Location'!A:E,5,FALSE)),"")</f>
        <v>9.9038652897397772E-2</v>
      </c>
      <c r="O488" s="785">
        <f t="shared" si="113"/>
        <v>97.652111756834202</v>
      </c>
      <c r="P488" s="786">
        <f>IF(ISNUMBER(F488),IF(LEFT(A488,3)="Cat",VLOOKUP(A488,'Loc Configurations Seules'!R:W,6,FALSE),VLOOKUP(G488,'Loc Coefficients Location'!A:F,6,FALSE)),"")</f>
        <v>7.5421779500883954E-2</v>
      </c>
      <c r="Q488" s="785">
        <f t="shared" si="114"/>
        <v>74.365874587871573</v>
      </c>
      <c r="R488" s="786">
        <f>IF(ISNUMBER(F488),IF(LEFT(A488,3)="Cat",VLOOKUP(A488,'Loc Configurations Seules'!R:X,7,FALSE),VLOOKUP(G488,'Loc Coefficients Location'!A:G,7,FALSE)),"")</f>
        <v>6.3273484033980879E-2</v>
      </c>
      <c r="S488" s="785">
        <f t="shared" si="115"/>
        <v>62.387655257505145</v>
      </c>
    </row>
    <row r="489" spans="1:19" s="5" customFormat="1" x14ac:dyDescent="0.25">
      <c r="A489" s="69"/>
      <c r="B489" s="90" t="s">
        <v>9679</v>
      </c>
      <c r="C489" s="43" t="s">
        <v>7421</v>
      </c>
      <c r="D489" s="44"/>
      <c r="E489" s="47"/>
      <c r="F489" s="10">
        <v>28</v>
      </c>
      <c r="G489" s="791" t="s">
        <v>9601</v>
      </c>
      <c r="H489" s="781">
        <f t="shared" si="111"/>
        <v>7.39</v>
      </c>
      <c r="I489" s="782">
        <f t="shared" si="111"/>
        <v>3.75</v>
      </c>
      <c r="J489" s="782">
        <f t="shared" si="111"/>
        <v>2.56</v>
      </c>
      <c r="K489" s="783">
        <f t="shared" si="111"/>
        <v>1.97</v>
      </c>
      <c r="L489" s="784">
        <f>IF(ISNUMBER(F489),IF(LEFT(A489,3)="Cat",VLOOKUP(A489,'Loc Configurations Seules'!R:U,4,FALSE),VLOOKUP(G489,'Loc Coefficients Location'!A:D,4,FALSE)),"")</f>
        <v>0.18651532340555149</v>
      </c>
      <c r="M489" s="785">
        <f t="shared" si="112"/>
        <v>5.222429055355442</v>
      </c>
      <c r="N489" s="786">
        <f>IF(ISNUMBER(F489),IF(LEFT(A489,3)="Cat",VLOOKUP(A489,'Loc Configurations Seules'!R:V,5,FALSE),VLOOKUP(G489,'Loc Coefficients Location'!A:E,5,FALSE)),"")</f>
        <v>9.9038652897397772E-2</v>
      </c>
      <c r="O489" s="785">
        <f t="shared" si="113"/>
        <v>2.7730822811271376</v>
      </c>
      <c r="P489" s="786">
        <f>IF(ISNUMBER(F489),IF(LEFT(A489,3)="Cat",VLOOKUP(A489,'Loc Configurations Seules'!R:W,6,FALSE),VLOOKUP(G489,'Loc Coefficients Location'!A:F,6,FALSE)),"")</f>
        <v>7.5421779500883954E-2</v>
      </c>
      <c r="Q489" s="785">
        <f t="shared" si="114"/>
        <v>2.1118098260247509</v>
      </c>
      <c r="R489" s="786">
        <f>IF(ISNUMBER(F489),IF(LEFT(A489,3)="Cat",VLOOKUP(A489,'Loc Configurations Seules'!R:X,7,FALSE),VLOOKUP(G489,'Loc Coefficients Location'!A:G,7,FALSE)),"")</f>
        <v>6.3273484033980879E-2</v>
      </c>
      <c r="S489" s="785">
        <f t="shared" si="115"/>
        <v>1.7716575529514647</v>
      </c>
    </row>
    <row r="490" spans="1:19" s="5" customFormat="1" ht="15.75" thickBot="1" x14ac:dyDescent="0.3">
      <c r="A490" s="54"/>
      <c r="B490" s="121" t="s">
        <v>9680</v>
      </c>
      <c r="C490" s="56" t="s">
        <v>7422</v>
      </c>
      <c r="D490" s="57"/>
      <c r="E490" s="58"/>
      <c r="F490" s="59">
        <v>45</v>
      </c>
      <c r="G490" s="791" t="s">
        <v>9601</v>
      </c>
      <c r="H490" s="781">
        <f t="shared" si="111"/>
        <v>11.88</v>
      </c>
      <c r="I490" s="782">
        <f t="shared" si="111"/>
        <v>6.02</v>
      </c>
      <c r="J490" s="782">
        <f t="shared" si="111"/>
        <v>4.1100000000000003</v>
      </c>
      <c r="K490" s="783">
        <f t="shared" si="111"/>
        <v>3.16</v>
      </c>
      <c r="L490" s="784">
        <f>IF(ISNUMBER(F490),IF(LEFT(A490,3)="Cat",VLOOKUP(A490,'Loc Configurations Seules'!R:U,4,FALSE),VLOOKUP(G490,'Loc Coefficients Location'!A:D,4,FALSE)),"")</f>
        <v>0.18651532340555149</v>
      </c>
      <c r="M490" s="785">
        <f t="shared" si="112"/>
        <v>8.3931895532498171</v>
      </c>
      <c r="N490" s="786">
        <f>IF(ISNUMBER(F490),IF(LEFT(A490,3)="Cat",VLOOKUP(A490,'Loc Configurations Seules'!R:V,5,FALSE),VLOOKUP(G490,'Loc Coefficients Location'!A:E,5,FALSE)),"")</f>
        <v>9.9038652897397772E-2</v>
      </c>
      <c r="O490" s="785">
        <f t="shared" si="113"/>
        <v>4.4567393803829001</v>
      </c>
      <c r="P490" s="786">
        <f>IF(ISNUMBER(F490),IF(LEFT(A490,3)="Cat",VLOOKUP(A490,'Loc Configurations Seules'!R:W,6,FALSE),VLOOKUP(G490,'Loc Coefficients Location'!A:F,6,FALSE)),"")</f>
        <v>7.5421779500883954E-2</v>
      </c>
      <c r="Q490" s="785">
        <f t="shared" si="114"/>
        <v>3.3939800775397777</v>
      </c>
      <c r="R490" s="786">
        <f>IF(ISNUMBER(F490),IF(LEFT(A490,3)="Cat",VLOOKUP(A490,'Loc Configurations Seules'!R:X,7,FALSE),VLOOKUP(G490,'Loc Coefficients Location'!A:G,7,FALSE)),"")</f>
        <v>6.3273484033980879E-2</v>
      </c>
      <c r="S490" s="785">
        <f t="shared" si="115"/>
        <v>2.8473067815291397</v>
      </c>
    </row>
    <row r="491" spans="1:19" s="5" customFormat="1" x14ac:dyDescent="0.25">
      <c r="A491" s="35" t="s">
        <v>3898</v>
      </c>
      <c r="B491" s="61"/>
      <c r="C491" s="94"/>
      <c r="D491" s="60"/>
      <c r="E491" s="61"/>
      <c r="F491" s="95" t="s">
        <v>5249</v>
      </c>
      <c r="G491" s="791"/>
      <c r="H491" s="781" t="str">
        <f t="shared" si="111"/>
        <v/>
      </c>
      <c r="I491" s="782" t="str">
        <f t="shared" si="111"/>
        <v/>
      </c>
      <c r="J491" s="782" t="str">
        <f t="shared" si="111"/>
        <v/>
      </c>
      <c r="K491" s="783" t="str">
        <f t="shared" si="111"/>
        <v/>
      </c>
      <c r="L491" s="784" t="str">
        <f>IF(ISNUMBER(F491),IF(LEFT(A491,3)="Cat",VLOOKUP(A491,'Loc Configurations Seules'!R:U,4,FALSE),VLOOKUP(G491,'Loc Coefficients Location'!A:D,4,FALSE)),"")</f>
        <v/>
      </c>
      <c r="M491" s="785" t="str">
        <f t="shared" si="112"/>
        <v/>
      </c>
      <c r="N491" s="786" t="str">
        <f>IF(ISNUMBER(F491),IF(LEFT(A491,3)="Cat",VLOOKUP(A491,'Loc Configurations Seules'!R:V,5,FALSE),VLOOKUP(G491,'Loc Coefficients Location'!A:E,5,FALSE)),"")</f>
        <v/>
      </c>
      <c r="O491" s="785" t="str">
        <f t="shared" si="113"/>
        <v/>
      </c>
      <c r="P491" s="786" t="str">
        <f>IF(ISNUMBER(F491),IF(LEFT(A491,3)="Cat",VLOOKUP(A491,'Loc Configurations Seules'!R:W,6,FALSE),VLOOKUP(G491,'Loc Coefficients Location'!A:F,6,FALSE)),"")</f>
        <v/>
      </c>
      <c r="Q491" s="785" t="str">
        <f t="shared" si="114"/>
        <v/>
      </c>
      <c r="R491" s="786" t="str">
        <f>IF(ISNUMBER(F491),IF(LEFT(A491,3)="Cat",VLOOKUP(A491,'Loc Configurations Seules'!R:X,7,FALSE),VLOOKUP(G491,'Loc Coefficients Location'!A:G,7,FALSE)),"")</f>
        <v/>
      </c>
      <c r="S491" s="785" t="str">
        <f t="shared" si="115"/>
        <v/>
      </c>
    </row>
    <row r="492" spans="1:19" s="5" customFormat="1" ht="25.5" x14ac:dyDescent="0.25">
      <c r="A492" s="41" t="s">
        <v>164</v>
      </c>
      <c r="B492" s="47" t="s">
        <v>165</v>
      </c>
      <c r="C492" s="43" t="s">
        <v>3899</v>
      </c>
      <c r="D492" s="44"/>
      <c r="E492" s="47"/>
      <c r="F492" s="46">
        <v>47</v>
      </c>
      <c r="G492" s="791" t="s">
        <v>9621</v>
      </c>
      <c r="H492" s="781">
        <f t="shared" si="111"/>
        <v>12.4</v>
      </c>
      <c r="I492" s="782">
        <f t="shared" si="111"/>
        <v>6.29</v>
      </c>
      <c r="J492" s="782">
        <f t="shared" si="111"/>
        <v>4.29</v>
      </c>
      <c r="K492" s="783">
        <f t="shared" si="111"/>
        <v>3.3</v>
      </c>
      <c r="L492" s="784"/>
      <c r="M492" s="785"/>
      <c r="N492" s="786"/>
      <c r="O492" s="785"/>
      <c r="P492" s="786"/>
      <c r="Q492" s="785"/>
      <c r="R492" s="786"/>
      <c r="S492" s="785"/>
    </row>
    <row r="493" spans="1:19" s="5" customFormat="1" ht="25.5" x14ac:dyDescent="0.25">
      <c r="A493" s="41" t="s">
        <v>166</v>
      </c>
      <c r="B493" s="47" t="s">
        <v>167</v>
      </c>
      <c r="C493" s="43" t="s">
        <v>3900</v>
      </c>
      <c r="D493" s="44"/>
      <c r="E493" s="47"/>
      <c r="F493" s="46">
        <v>174</v>
      </c>
      <c r="G493" s="791" t="s">
        <v>9621</v>
      </c>
      <c r="H493" s="781">
        <f t="shared" si="111"/>
        <v>45.92</v>
      </c>
      <c r="I493" s="782">
        <f t="shared" si="111"/>
        <v>23.29</v>
      </c>
      <c r="J493" s="782">
        <f t="shared" si="111"/>
        <v>15.9</v>
      </c>
      <c r="K493" s="783">
        <f t="shared" si="111"/>
        <v>12.22</v>
      </c>
      <c r="L493" s="784"/>
      <c r="M493" s="785"/>
      <c r="N493" s="786"/>
      <c r="O493" s="785"/>
      <c r="P493" s="786"/>
      <c r="Q493" s="785"/>
      <c r="R493" s="786"/>
      <c r="S493" s="785"/>
    </row>
    <row r="494" spans="1:19" s="5" customFormat="1" ht="25.5" x14ac:dyDescent="0.25">
      <c r="A494" s="41" t="s">
        <v>168</v>
      </c>
      <c r="B494" s="47" t="s">
        <v>169</v>
      </c>
      <c r="C494" s="43" t="s">
        <v>3901</v>
      </c>
      <c r="D494" s="44"/>
      <c r="E494" s="47"/>
      <c r="F494" s="46">
        <v>254</v>
      </c>
      <c r="G494" s="791" t="s">
        <v>9621</v>
      </c>
      <c r="H494" s="781">
        <f t="shared" si="111"/>
        <v>67.040000000000006</v>
      </c>
      <c r="I494" s="782">
        <f t="shared" si="111"/>
        <v>34</v>
      </c>
      <c r="J494" s="782">
        <f t="shared" si="111"/>
        <v>23.2</v>
      </c>
      <c r="K494" s="783">
        <f t="shared" si="111"/>
        <v>17.850000000000001</v>
      </c>
      <c r="L494" s="784"/>
      <c r="M494" s="785"/>
      <c r="N494" s="786"/>
      <c r="O494" s="785"/>
      <c r="P494" s="786"/>
      <c r="Q494" s="785"/>
      <c r="R494" s="786"/>
      <c r="S494" s="785"/>
    </row>
    <row r="495" spans="1:19" s="5" customFormat="1" ht="25.5" x14ac:dyDescent="0.25">
      <c r="A495" s="41" t="s">
        <v>225</v>
      </c>
      <c r="B495" s="47" t="s">
        <v>226</v>
      </c>
      <c r="C495" s="43" t="s">
        <v>3902</v>
      </c>
      <c r="D495" s="44"/>
      <c r="E495" s="47"/>
      <c r="F495" s="46">
        <v>663</v>
      </c>
      <c r="G495" s="791" t="s">
        <v>9621</v>
      </c>
      <c r="H495" s="781">
        <f t="shared" si="111"/>
        <v>174.98</v>
      </c>
      <c r="I495" s="782">
        <f t="shared" si="111"/>
        <v>88.75</v>
      </c>
      <c r="J495" s="782">
        <f t="shared" si="111"/>
        <v>60.57</v>
      </c>
      <c r="K495" s="783">
        <f t="shared" si="111"/>
        <v>46.58</v>
      </c>
      <c r="L495" s="784"/>
      <c r="M495" s="785"/>
      <c r="N495" s="786"/>
      <c r="O495" s="785"/>
      <c r="P495" s="786"/>
      <c r="Q495" s="785"/>
      <c r="R495" s="786"/>
      <c r="S495" s="785"/>
    </row>
    <row r="496" spans="1:19" s="5" customFormat="1" ht="25.5" x14ac:dyDescent="0.25">
      <c r="A496" s="41" t="s">
        <v>227</v>
      </c>
      <c r="B496" s="47" t="s">
        <v>228</v>
      </c>
      <c r="C496" s="43" t="s">
        <v>3903</v>
      </c>
      <c r="D496" s="44"/>
      <c r="E496" s="47"/>
      <c r="F496" s="46">
        <v>744</v>
      </c>
      <c r="G496" s="791" t="s">
        <v>9621</v>
      </c>
      <c r="H496" s="781">
        <f t="shared" si="111"/>
        <v>196.36</v>
      </c>
      <c r="I496" s="782">
        <f t="shared" si="111"/>
        <v>99.59</v>
      </c>
      <c r="J496" s="782">
        <f t="shared" si="111"/>
        <v>67.959999999999994</v>
      </c>
      <c r="K496" s="783">
        <f t="shared" si="111"/>
        <v>52.27</v>
      </c>
      <c r="L496" s="784"/>
      <c r="M496" s="785"/>
      <c r="N496" s="786"/>
      <c r="O496" s="785"/>
      <c r="P496" s="786"/>
      <c r="Q496" s="785"/>
      <c r="R496" s="786"/>
      <c r="S496" s="785"/>
    </row>
    <row r="497" spans="1:19" s="5" customFormat="1" ht="25.5" x14ac:dyDescent="0.25">
      <c r="A497" s="41" t="s">
        <v>5428</v>
      </c>
      <c r="B497" s="47" t="s">
        <v>3904</v>
      </c>
      <c r="C497" s="43" t="s">
        <v>3905</v>
      </c>
      <c r="D497" s="44"/>
      <c r="E497" s="47"/>
      <c r="F497" s="46">
        <v>91</v>
      </c>
      <c r="G497" s="791" t="s">
        <v>9621</v>
      </c>
      <c r="H497" s="781">
        <f t="shared" si="111"/>
        <v>24.02</v>
      </c>
      <c r="I497" s="782">
        <f t="shared" si="111"/>
        <v>12.18</v>
      </c>
      <c r="J497" s="782">
        <f t="shared" si="111"/>
        <v>8.31</v>
      </c>
      <c r="K497" s="783">
        <f t="shared" si="111"/>
        <v>6.39</v>
      </c>
      <c r="L497" s="784"/>
      <c r="M497" s="785"/>
      <c r="N497" s="786"/>
      <c r="O497" s="785"/>
      <c r="P497" s="786"/>
      <c r="Q497" s="785"/>
      <c r="R497" s="786"/>
      <c r="S497" s="785"/>
    </row>
    <row r="498" spans="1:19" s="5" customFormat="1" ht="38.25" x14ac:dyDescent="0.25">
      <c r="A498" s="41" t="s">
        <v>5820</v>
      </c>
      <c r="B498" s="47" t="s">
        <v>4000</v>
      </c>
      <c r="C498" s="43" t="s">
        <v>7891</v>
      </c>
      <c r="D498" s="44"/>
      <c r="E498" s="47"/>
      <c r="F498" s="46">
        <v>115</v>
      </c>
      <c r="G498" s="791" t="s">
        <v>9621</v>
      </c>
      <c r="H498" s="781">
        <f t="shared" si="111"/>
        <v>30.35</v>
      </c>
      <c r="I498" s="782">
        <f t="shared" si="111"/>
        <v>15.39</v>
      </c>
      <c r="J498" s="782">
        <f t="shared" si="111"/>
        <v>10.51</v>
      </c>
      <c r="K498" s="783">
        <f t="shared" si="111"/>
        <v>8.08</v>
      </c>
      <c r="L498" s="784"/>
      <c r="M498" s="785"/>
      <c r="N498" s="786"/>
      <c r="O498" s="785"/>
      <c r="P498" s="786"/>
      <c r="Q498" s="785"/>
      <c r="R498" s="786"/>
      <c r="S498" s="785"/>
    </row>
    <row r="499" spans="1:19" s="5" customFormat="1" ht="25.5" x14ac:dyDescent="0.25">
      <c r="A499" s="41" t="s">
        <v>730</v>
      </c>
      <c r="B499" s="47" t="s">
        <v>3906</v>
      </c>
      <c r="C499" s="43" t="s">
        <v>3907</v>
      </c>
      <c r="D499" s="44"/>
      <c r="E499" s="47"/>
      <c r="F499" s="46">
        <v>318</v>
      </c>
      <c r="G499" s="791" t="s">
        <v>9621</v>
      </c>
      <c r="H499" s="781">
        <f t="shared" si="111"/>
        <v>83.93</v>
      </c>
      <c r="I499" s="782">
        <f t="shared" si="111"/>
        <v>42.57</v>
      </c>
      <c r="J499" s="782">
        <f t="shared" si="111"/>
        <v>29.05</v>
      </c>
      <c r="K499" s="783">
        <f t="shared" si="111"/>
        <v>22.34</v>
      </c>
      <c r="L499" s="784"/>
      <c r="M499" s="785"/>
      <c r="N499" s="786"/>
      <c r="O499" s="785"/>
      <c r="P499" s="786"/>
      <c r="Q499" s="785"/>
      <c r="R499" s="786"/>
      <c r="S499" s="785"/>
    </row>
    <row r="500" spans="1:19" s="5" customFormat="1" ht="25.5" x14ac:dyDescent="0.25">
      <c r="A500" s="41" t="s">
        <v>5822</v>
      </c>
      <c r="B500" s="47" t="s">
        <v>5823</v>
      </c>
      <c r="C500" s="43" t="s">
        <v>7892</v>
      </c>
      <c r="D500" s="44"/>
      <c r="E500" s="47"/>
      <c r="F500" s="46">
        <v>342</v>
      </c>
      <c r="G500" s="791" t="s">
        <v>9621</v>
      </c>
      <c r="H500" s="781">
        <f t="shared" si="111"/>
        <v>90.26</v>
      </c>
      <c r="I500" s="782">
        <f t="shared" si="111"/>
        <v>45.78</v>
      </c>
      <c r="J500" s="782">
        <f t="shared" si="111"/>
        <v>31.24</v>
      </c>
      <c r="K500" s="783">
        <f t="shared" si="111"/>
        <v>24.03</v>
      </c>
      <c r="L500" s="784"/>
      <c r="M500" s="785"/>
      <c r="N500" s="786"/>
      <c r="O500" s="785"/>
      <c r="P500" s="786"/>
      <c r="Q500" s="785"/>
      <c r="R500" s="786"/>
      <c r="S500" s="785"/>
    </row>
    <row r="501" spans="1:19" s="5" customFormat="1" ht="25.5" x14ac:dyDescent="0.25">
      <c r="A501" s="41" t="s">
        <v>5429</v>
      </c>
      <c r="B501" s="47" t="s">
        <v>3908</v>
      </c>
      <c r="C501" s="43" t="s">
        <v>3909</v>
      </c>
      <c r="D501" s="44"/>
      <c r="E501" s="47"/>
      <c r="F501" s="46">
        <v>181</v>
      </c>
      <c r="G501" s="791" t="s">
        <v>9621</v>
      </c>
      <c r="H501" s="781">
        <f t="shared" si="111"/>
        <v>47.77</v>
      </c>
      <c r="I501" s="782">
        <f t="shared" si="111"/>
        <v>24.23</v>
      </c>
      <c r="J501" s="782">
        <f t="shared" si="111"/>
        <v>16.53</v>
      </c>
      <c r="K501" s="783">
        <f t="shared" si="111"/>
        <v>12.72</v>
      </c>
      <c r="L501" s="784"/>
      <c r="M501" s="785"/>
      <c r="N501" s="786"/>
      <c r="O501" s="785"/>
      <c r="P501" s="786"/>
      <c r="Q501" s="785"/>
      <c r="R501" s="786"/>
      <c r="S501" s="785"/>
    </row>
    <row r="502" spans="1:19" s="5" customFormat="1" ht="38.25" x14ac:dyDescent="0.25">
      <c r="A502" s="41" t="s">
        <v>5825</v>
      </c>
      <c r="B502" s="47" t="s">
        <v>5826</v>
      </c>
      <c r="C502" s="43" t="s">
        <v>7893</v>
      </c>
      <c r="D502" s="44"/>
      <c r="E502" s="47"/>
      <c r="F502" s="46">
        <v>205</v>
      </c>
      <c r="G502" s="791" t="s">
        <v>9621</v>
      </c>
      <c r="H502" s="781">
        <f t="shared" si="111"/>
        <v>54.1</v>
      </c>
      <c r="I502" s="782">
        <f t="shared" si="111"/>
        <v>27.44</v>
      </c>
      <c r="J502" s="782">
        <f t="shared" si="111"/>
        <v>18.73</v>
      </c>
      <c r="K502" s="783">
        <f t="shared" si="111"/>
        <v>14.4</v>
      </c>
      <c r="L502" s="784"/>
      <c r="M502" s="785"/>
      <c r="N502" s="786"/>
      <c r="O502" s="785"/>
      <c r="P502" s="786"/>
      <c r="Q502" s="785"/>
      <c r="R502" s="786"/>
      <c r="S502" s="785"/>
    </row>
    <row r="503" spans="1:19" s="5" customFormat="1" ht="25.5" x14ac:dyDescent="0.25">
      <c r="A503" s="41" t="s">
        <v>733</v>
      </c>
      <c r="B503" s="47" t="s">
        <v>3910</v>
      </c>
      <c r="C503" s="43" t="s">
        <v>3911</v>
      </c>
      <c r="D503" s="44"/>
      <c r="E503" s="47"/>
      <c r="F503" s="46">
        <v>462</v>
      </c>
      <c r="G503" s="791" t="s">
        <v>9621</v>
      </c>
      <c r="H503" s="781">
        <f t="shared" si="111"/>
        <v>121.93</v>
      </c>
      <c r="I503" s="782">
        <f t="shared" si="111"/>
        <v>61.84</v>
      </c>
      <c r="J503" s="782">
        <f t="shared" si="111"/>
        <v>42.2</v>
      </c>
      <c r="K503" s="783">
        <f t="shared" si="111"/>
        <v>32.46</v>
      </c>
      <c r="L503" s="784"/>
      <c r="M503" s="785"/>
      <c r="N503" s="786"/>
      <c r="O503" s="785"/>
      <c r="P503" s="786"/>
      <c r="Q503" s="785"/>
      <c r="R503" s="786"/>
      <c r="S503" s="785"/>
    </row>
    <row r="504" spans="1:19" s="5" customFormat="1" ht="26.25" thickBot="1" x14ac:dyDescent="0.3">
      <c r="A504" s="48" t="s">
        <v>7884</v>
      </c>
      <c r="B504" s="62" t="s">
        <v>5828</v>
      </c>
      <c r="C504" s="50" t="s">
        <v>7894</v>
      </c>
      <c r="D504" s="51"/>
      <c r="E504" s="62"/>
      <c r="F504" s="53">
        <v>486</v>
      </c>
      <c r="G504" s="791" t="s">
        <v>9621</v>
      </c>
      <c r="H504" s="781">
        <f t="shared" si="111"/>
        <v>128.27000000000001</v>
      </c>
      <c r="I504" s="782">
        <f t="shared" si="111"/>
        <v>65.05</v>
      </c>
      <c r="J504" s="782">
        <f t="shared" si="111"/>
        <v>44.4</v>
      </c>
      <c r="K504" s="783">
        <f t="shared" si="111"/>
        <v>34.14</v>
      </c>
      <c r="L504" s="784"/>
      <c r="M504" s="785"/>
      <c r="N504" s="786"/>
      <c r="O504" s="785"/>
      <c r="P504" s="786"/>
      <c r="Q504" s="785"/>
      <c r="R504" s="786"/>
      <c r="S504" s="785"/>
    </row>
    <row r="505" spans="1:19" s="5" customFormat="1" x14ac:dyDescent="0.25">
      <c r="A505" s="86"/>
      <c r="B505" s="80"/>
      <c r="C505" s="81"/>
      <c r="D505" s="82"/>
      <c r="E505" s="97"/>
      <c r="F505" s="84" t="s">
        <v>5249</v>
      </c>
      <c r="G505" s="791" t="s">
        <v>9527</v>
      </c>
      <c r="H505" s="781" t="str">
        <f t="shared" si="111"/>
        <v/>
      </c>
      <c r="I505" s="782" t="str">
        <f t="shared" si="111"/>
        <v/>
      </c>
      <c r="J505" s="782" t="str">
        <f t="shared" si="111"/>
        <v/>
      </c>
      <c r="K505" s="783" t="str">
        <f t="shared" si="111"/>
        <v/>
      </c>
      <c r="L505" s="784" t="str">
        <f>IF(ISNUMBER(F505),IF(LEFT(A505,3)="Cat",VLOOKUP(A505,'Loc Configurations Seules'!R:U,4,FALSE),VLOOKUP(G505,'Loc Coefficients Location'!A:D,4,FALSE)),"")</f>
        <v/>
      </c>
      <c r="M505" s="785" t="str">
        <f t="shared" ref="M505:M506" si="116">IF(ISNUMBER(L505),L505*$F505,"")</f>
        <v/>
      </c>
      <c r="N505" s="786" t="str">
        <f>IF(ISNUMBER(F505),IF(LEFT(A505,3)="Cat",VLOOKUP(A505,'Loc Configurations Seules'!R:V,5,FALSE),VLOOKUP(G505,'Loc Coefficients Location'!A:E,5,FALSE)),"")</f>
        <v/>
      </c>
      <c r="O505" s="785" t="str">
        <f t="shared" ref="O505:O506" si="117">IF(ISNUMBER(N505),N505*$F505,"")</f>
        <v/>
      </c>
      <c r="P505" s="786" t="str">
        <f>IF(ISNUMBER(F505),IF(LEFT(A505,3)="Cat",VLOOKUP(A505,'Loc Configurations Seules'!R:W,6,FALSE),VLOOKUP(G505,'Loc Coefficients Location'!A:F,6,FALSE)),"")</f>
        <v/>
      </c>
      <c r="Q505" s="785" t="str">
        <f t="shared" ref="Q505:Q506" si="118">IF(ISNUMBER(P505),P505*$F505,"")</f>
        <v/>
      </c>
      <c r="R505" s="786" t="str">
        <f>IF(ISNUMBER(F505),IF(LEFT(A505,3)="Cat",VLOOKUP(A505,'Loc Configurations Seules'!R:X,7,FALSE),VLOOKUP(G505,'Loc Coefficients Location'!A:G,7,FALSE)),"")</f>
        <v/>
      </c>
      <c r="S505" s="785" t="str">
        <f t="shared" ref="S505:S506" si="119">IF(ISNUMBER(R505),R505*$F505,"")</f>
        <v/>
      </c>
    </row>
    <row r="506" spans="1:19" s="5" customFormat="1" ht="15.75" thickBot="1" x14ac:dyDescent="0.3">
      <c r="A506" s="99" t="s">
        <v>3912</v>
      </c>
      <c r="B506" s="55"/>
      <c r="C506" s="56"/>
      <c r="D506" s="57"/>
      <c r="E506" s="58"/>
      <c r="F506" s="59" t="s">
        <v>5249</v>
      </c>
      <c r="G506" s="791"/>
      <c r="H506" s="781" t="str">
        <f t="shared" si="111"/>
        <v/>
      </c>
      <c r="I506" s="782" t="str">
        <f t="shared" si="111"/>
        <v/>
      </c>
      <c r="J506" s="782" t="str">
        <f t="shared" si="111"/>
        <v/>
      </c>
      <c r="K506" s="783" t="str">
        <f t="shared" si="111"/>
        <v/>
      </c>
      <c r="L506" s="784" t="str">
        <f>IF(ISNUMBER(F506),IF(LEFT(A506,3)="Cat",VLOOKUP(A506,'Loc Configurations Seules'!R:U,4,FALSE),VLOOKUP(G506,'Loc Coefficients Location'!A:D,4,FALSE)),"")</f>
        <v/>
      </c>
      <c r="M506" s="785" t="str">
        <f t="shared" si="116"/>
        <v/>
      </c>
      <c r="N506" s="786" t="str">
        <f>IF(ISNUMBER(F506),IF(LEFT(A506,3)="Cat",VLOOKUP(A506,'Loc Configurations Seules'!R:V,5,FALSE),VLOOKUP(G506,'Loc Coefficients Location'!A:E,5,FALSE)),"")</f>
        <v/>
      </c>
      <c r="O506" s="785" t="str">
        <f t="shared" si="117"/>
        <v/>
      </c>
      <c r="P506" s="786" t="str">
        <f>IF(ISNUMBER(F506),IF(LEFT(A506,3)="Cat",VLOOKUP(A506,'Loc Configurations Seules'!R:W,6,FALSE),VLOOKUP(G506,'Loc Coefficients Location'!A:F,6,FALSE)),"")</f>
        <v/>
      </c>
      <c r="Q506" s="785" t="str">
        <f t="shared" si="118"/>
        <v/>
      </c>
      <c r="R506" s="786" t="str">
        <f>IF(ISNUMBER(F506),IF(LEFT(A506,3)="Cat",VLOOKUP(A506,'Loc Configurations Seules'!R:X,7,FALSE),VLOOKUP(G506,'Loc Coefficients Location'!A:G,7,FALSE)),"")</f>
        <v/>
      </c>
      <c r="S506" s="785" t="str">
        <f t="shared" si="119"/>
        <v/>
      </c>
    </row>
    <row r="507" spans="1:19" s="5" customFormat="1" ht="25.5" x14ac:dyDescent="0.25">
      <c r="A507" s="100" t="s">
        <v>164</v>
      </c>
      <c r="B507" s="61" t="s">
        <v>165</v>
      </c>
      <c r="C507" s="94" t="s">
        <v>3913</v>
      </c>
      <c r="D507" s="60"/>
      <c r="E507" s="61"/>
      <c r="F507" s="95">
        <v>488</v>
      </c>
      <c r="G507" s="791" t="s">
        <v>9621</v>
      </c>
      <c r="H507" s="781">
        <f t="shared" si="111"/>
        <v>128.80000000000001</v>
      </c>
      <c r="I507" s="782">
        <f t="shared" si="111"/>
        <v>65.319999999999993</v>
      </c>
      <c r="J507" s="782">
        <f t="shared" si="111"/>
        <v>44.58</v>
      </c>
      <c r="K507" s="783">
        <f t="shared" si="111"/>
        <v>34.29</v>
      </c>
      <c r="L507" s="784"/>
      <c r="M507" s="785"/>
      <c r="N507" s="786"/>
      <c r="O507" s="785"/>
      <c r="P507" s="786"/>
      <c r="Q507" s="785"/>
      <c r="R507" s="786"/>
      <c r="S507" s="785"/>
    </row>
    <row r="508" spans="1:19" s="5" customFormat="1" ht="25.5" x14ac:dyDescent="0.25">
      <c r="A508" s="41" t="s">
        <v>166</v>
      </c>
      <c r="B508" s="47" t="s">
        <v>167</v>
      </c>
      <c r="C508" s="43" t="s">
        <v>3914</v>
      </c>
      <c r="D508" s="44"/>
      <c r="E508" s="47"/>
      <c r="F508" s="46">
        <v>871</v>
      </c>
      <c r="G508" s="791" t="s">
        <v>9621</v>
      </c>
      <c r="H508" s="781">
        <f t="shared" si="111"/>
        <v>229.88</v>
      </c>
      <c r="I508" s="782">
        <f t="shared" si="111"/>
        <v>116.59</v>
      </c>
      <c r="J508" s="782">
        <f t="shared" si="111"/>
        <v>79.569999999999993</v>
      </c>
      <c r="K508" s="783">
        <f t="shared" si="111"/>
        <v>61.19</v>
      </c>
      <c r="L508" s="784"/>
      <c r="M508" s="785"/>
      <c r="N508" s="786"/>
      <c r="O508" s="785"/>
      <c r="P508" s="786"/>
      <c r="Q508" s="785"/>
      <c r="R508" s="786"/>
      <c r="S508" s="785"/>
    </row>
    <row r="509" spans="1:19" s="5" customFormat="1" ht="25.5" x14ac:dyDescent="0.25">
      <c r="A509" s="41" t="s">
        <v>168</v>
      </c>
      <c r="B509" s="47" t="s">
        <v>169</v>
      </c>
      <c r="C509" s="43" t="s">
        <v>3915</v>
      </c>
      <c r="D509" s="44"/>
      <c r="E509" s="47"/>
      <c r="F509" s="46">
        <v>1088</v>
      </c>
      <c r="G509" s="791" t="s">
        <v>9621</v>
      </c>
      <c r="H509" s="781">
        <f t="shared" si="111"/>
        <v>287.14999999999998</v>
      </c>
      <c r="I509" s="782">
        <f t="shared" si="111"/>
        <v>145.63</v>
      </c>
      <c r="J509" s="782">
        <f t="shared" si="111"/>
        <v>99.39</v>
      </c>
      <c r="K509" s="783">
        <f t="shared" si="111"/>
        <v>76.44</v>
      </c>
      <c r="L509" s="784"/>
      <c r="M509" s="785"/>
      <c r="N509" s="786"/>
      <c r="O509" s="785"/>
      <c r="P509" s="786"/>
      <c r="Q509" s="785"/>
      <c r="R509" s="786"/>
      <c r="S509" s="785"/>
    </row>
    <row r="510" spans="1:19" s="5" customFormat="1" ht="25.5" x14ac:dyDescent="0.25">
      <c r="A510" s="41" t="s">
        <v>225</v>
      </c>
      <c r="B510" s="47" t="s">
        <v>226</v>
      </c>
      <c r="C510" s="43" t="s">
        <v>3916</v>
      </c>
      <c r="D510" s="44"/>
      <c r="E510" s="47"/>
      <c r="F510" s="46">
        <v>1962</v>
      </c>
      <c r="G510" s="791" t="s">
        <v>9621</v>
      </c>
      <c r="H510" s="781">
        <f t="shared" si="111"/>
        <v>517.82000000000005</v>
      </c>
      <c r="I510" s="782">
        <f t="shared" si="111"/>
        <v>262.62</v>
      </c>
      <c r="J510" s="782">
        <f t="shared" si="111"/>
        <v>179.23</v>
      </c>
      <c r="K510" s="783">
        <f t="shared" si="111"/>
        <v>137.84</v>
      </c>
      <c r="L510" s="784"/>
      <c r="M510" s="785"/>
      <c r="N510" s="786"/>
      <c r="O510" s="785"/>
      <c r="P510" s="786"/>
      <c r="Q510" s="785"/>
      <c r="R510" s="786"/>
      <c r="S510" s="785"/>
    </row>
    <row r="511" spans="1:19" s="5" customFormat="1" ht="25.5" x14ac:dyDescent="0.25">
      <c r="A511" s="41" t="s">
        <v>227</v>
      </c>
      <c r="B511" s="47" t="s">
        <v>228</v>
      </c>
      <c r="C511" s="43" t="s">
        <v>3917</v>
      </c>
      <c r="D511" s="44"/>
      <c r="E511" s="47"/>
      <c r="F511" s="46">
        <v>2157</v>
      </c>
      <c r="G511" s="791" t="s">
        <v>9621</v>
      </c>
      <c r="H511" s="781">
        <f t="shared" si="111"/>
        <v>569.29</v>
      </c>
      <c r="I511" s="782">
        <f t="shared" si="111"/>
        <v>288.72000000000003</v>
      </c>
      <c r="J511" s="782">
        <f t="shared" si="111"/>
        <v>197.04</v>
      </c>
      <c r="K511" s="783">
        <f t="shared" si="111"/>
        <v>151.54</v>
      </c>
      <c r="L511" s="784"/>
      <c r="M511" s="785"/>
      <c r="N511" s="786"/>
      <c r="O511" s="785"/>
      <c r="P511" s="786"/>
      <c r="Q511" s="785"/>
      <c r="R511" s="786"/>
      <c r="S511" s="785"/>
    </row>
    <row r="512" spans="1:19" s="5" customFormat="1" ht="25.5" x14ac:dyDescent="0.25">
      <c r="A512" s="41" t="s">
        <v>5428</v>
      </c>
      <c r="B512" s="47" t="s">
        <v>3918</v>
      </c>
      <c r="C512" s="43" t="s">
        <v>3919</v>
      </c>
      <c r="D512" s="44"/>
      <c r="E512" s="47"/>
      <c r="F512" s="46">
        <v>136</v>
      </c>
      <c r="G512" s="791" t="s">
        <v>9621</v>
      </c>
      <c r="H512" s="781">
        <f t="shared" si="111"/>
        <v>35.89</v>
      </c>
      <c r="I512" s="782">
        <f t="shared" si="111"/>
        <v>18.2</v>
      </c>
      <c r="J512" s="782">
        <f t="shared" si="111"/>
        <v>12.42</v>
      </c>
      <c r="K512" s="783">
        <f t="shared" si="111"/>
        <v>9.5500000000000007</v>
      </c>
      <c r="L512" s="784"/>
      <c r="M512" s="785"/>
      <c r="N512" s="786"/>
      <c r="O512" s="785"/>
      <c r="P512" s="786"/>
      <c r="Q512" s="785"/>
      <c r="R512" s="786"/>
      <c r="S512" s="785"/>
    </row>
    <row r="513" spans="1:19" s="5" customFormat="1" ht="38.25" x14ac:dyDescent="0.25">
      <c r="A513" s="41" t="s">
        <v>5820</v>
      </c>
      <c r="B513" s="47" t="s">
        <v>4000</v>
      </c>
      <c r="C513" s="43" t="s">
        <v>7895</v>
      </c>
      <c r="D513" s="44"/>
      <c r="E513" s="47"/>
      <c r="F513" s="46">
        <v>524</v>
      </c>
      <c r="G513" s="791" t="s">
        <v>9621</v>
      </c>
      <c r="H513" s="781">
        <f t="shared" si="111"/>
        <v>138.30000000000001</v>
      </c>
      <c r="I513" s="782">
        <f t="shared" si="111"/>
        <v>70.14</v>
      </c>
      <c r="J513" s="782">
        <f t="shared" si="111"/>
        <v>47.87</v>
      </c>
      <c r="K513" s="783">
        <f t="shared" si="111"/>
        <v>36.81</v>
      </c>
      <c r="L513" s="784"/>
      <c r="M513" s="785"/>
      <c r="N513" s="786"/>
      <c r="O513" s="785"/>
      <c r="P513" s="786"/>
      <c r="Q513" s="785"/>
      <c r="R513" s="786"/>
      <c r="S513" s="785"/>
    </row>
    <row r="514" spans="1:19" s="5" customFormat="1" ht="25.5" x14ac:dyDescent="0.25">
      <c r="A514" s="41" t="s">
        <v>730</v>
      </c>
      <c r="B514" s="47" t="s">
        <v>3920</v>
      </c>
      <c r="C514" s="43" t="s">
        <v>3921</v>
      </c>
      <c r="D514" s="44"/>
      <c r="E514" s="47"/>
      <c r="F514" s="46">
        <v>1090</v>
      </c>
      <c r="G514" s="791" t="s">
        <v>9621</v>
      </c>
      <c r="H514" s="781">
        <f t="shared" si="111"/>
        <v>287.68</v>
      </c>
      <c r="I514" s="782">
        <f t="shared" si="111"/>
        <v>145.9</v>
      </c>
      <c r="J514" s="782">
        <f t="shared" si="111"/>
        <v>99.57</v>
      </c>
      <c r="K514" s="783">
        <f t="shared" si="111"/>
        <v>76.58</v>
      </c>
      <c r="L514" s="784"/>
      <c r="M514" s="785"/>
      <c r="N514" s="786"/>
      <c r="O514" s="785"/>
      <c r="P514" s="786"/>
      <c r="Q514" s="785"/>
      <c r="R514" s="786"/>
      <c r="S514" s="785"/>
    </row>
    <row r="515" spans="1:19" s="5" customFormat="1" ht="25.5" x14ac:dyDescent="0.25">
      <c r="A515" s="41" t="s">
        <v>5822</v>
      </c>
      <c r="B515" s="47" t="s">
        <v>5823</v>
      </c>
      <c r="C515" s="43" t="s">
        <v>7896</v>
      </c>
      <c r="D515" s="44"/>
      <c r="E515" s="47"/>
      <c r="F515" s="46">
        <v>1126</v>
      </c>
      <c r="G515" s="791" t="s">
        <v>9621</v>
      </c>
      <c r="H515" s="781">
        <f t="shared" si="111"/>
        <v>297.18</v>
      </c>
      <c r="I515" s="782">
        <f t="shared" si="111"/>
        <v>150.72</v>
      </c>
      <c r="J515" s="782">
        <f t="shared" si="111"/>
        <v>102.86</v>
      </c>
      <c r="K515" s="783">
        <f t="shared" si="111"/>
        <v>79.11</v>
      </c>
      <c r="L515" s="784"/>
      <c r="M515" s="785"/>
      <c r="N515" s="786"/>
      <c r="O515" s="785"/>
      <c r="P515" s="786"/>
      <c r="Q515" s="785"/>
      <c r="R515" s="786"/>
      <c r="S515" s="785"/>
    </row>
    <row r="516" spans="1:19" s="5" customFormat="1" ht="25.5" x14ac:dyDescent="0.25">
      <c r="A516" s="41" t="s">
        <v>5429</v>
      </c>
      <c r="B516" s="47" t="s">
        <v>3922</v>
      </c>
      <c r="C516" s="43" t="s">
        <v>3923</v>
      </c>
      <c r="D516" s="44"/>
      <c r="E516" s="47"/>
      <c r="F516" s="46">
        <v>272</v>
      </c>
      <c r="G516" s="791" t="s">
        <v>9621</v>
      </c>
      <c r="H516" s="781">
        <f t="shared" si="111"/>
        <v>71.790000000000006</v>
      </c>
      <c r="I516" s="782">
        <f t="shared" si="111"/>
        <v>36.409999999999997</v>
      </c>
      <c r="J516" s="782">
        <f t="shared" si="111"/>
        <v>24.85</v>
      </c>
      <c r="K516" s="783">
        <f t="shared" si="111"/>
        <v>19.11</v>
      </c>
      <c r="L516" s="784"/>
      <c r="M516" s="785"/>
      <c r="N516" s="786"/>
      <c r="O516" s="785"/>
      <c r="P516" s="786"/>
      <c r="Q516" s="785"/>
      <c r="R516" s="786"/>
      <c r="S516" s="785"/>
    </row>
    <row r="517" spans="1:19" s="5" customFormat="1" ht="38.25" x14ac:dyDescent="0.25">
      <c r="A517" s="41" t="s">
        <v>5825</v>
      </c>
      <c r="B517" s="47" t="s">
        <v>5826</v>
      </c>
      <c r="C517" s="43" t="s">
        <v>7897</v>
      </c>
      <c r="D517" s="44"/>
      <c r="E517" s="47"/>
      <c r="F517" s="46">
        <v>560</v>
      </c>
      <c r="G517" s="791" t="s">
        <v>9621</v>
      </c>
      <c r="H517" s="781">
        <f t="shared" si="111"/>
        <v>147.80000000000001</v>
      </c>
      <c r="I517" s="782">
        <f t="shared" si="111"/>
        <v>74.959999999999994</v>
      </c>
      <c r="J517" s="782">
        <f t="shared" si="111"/>
        <v>51.16</v>
      </c>
      <c r="K517" s="783">
        <f t="shared" si="111"/>
        <v>39.340000000000003</v>
      </c>
      <c r="L517" s="784"/>
      <c r="M517" s="785"/>
      <c r="N517" s="786"/>
      <c r="O517" s="785"/>
      <c r="P517" s="786"/>
      <c r="Q517" s="785"/>
      <c r="R517" s="786"/>
      <c r="S517" s="785"/>
    </row>
    <row r="518" spans="1:19" s="5" customFormat="1" ht="25.5" x14ac:dyDescent="0.25">
      <c r="A518" s="41" t="s">
        <v>733</v>
      </c>
      <c r="B518" s="47" t="s">
        <v>3924</v>
      </c>
      <c r="C518" s="43" t="s">
        <v>3925</v>
      </c>
      <c r="D518" s="44"/>
      <c r="E518" s="47"/>
      <c r="F518" s="46">
        <v>1310</v>
      </c>
      <c r="G518" s="791" t="s">
        <v>9621</v>
      </c>
      <c r="H518" s="781">
        <f t="shared" si="111"/>
        <v>345.74</v>
      </c>
      <c r="I518" s="782">
        <f t="shared" si="111"/>
        <v>175.35</v>
      </c>
      <c r="J518" s="782">
        <f t="shared" si="111"/>
        <v>119.67</v>
      </c>
      <c r="K518" s="783">
        <f t="shared" si="111"/>
        <v>92.04</v>
      </c>
      <c r="L518" s="784"/>
      <c r="M518" s="785"/>
      <c r="N518" s="786"/>
      <c r="O518" s="785"/>
      <c r="P518" s="786"/>
      <c r="Q518" s="785"/>
      <c r="R518" s="786"/>
      <c r="S518" s="785"/>
    </row>
    <row r="519" spans="1:19" s="5" customFormat="1" ht="26.25" thickBot="1" x14ac:dyDescent="0.3">
      <c r="A519" s="48" t="s">
        <v>7884</v>
      </c>
      <c r="B519" s="62" t="s">
        <v>5828</v>
      </c>
      <c r="C519" s="50" t="s">
        <v>7898</v>
      </c>
      <c r="D519" s="51"/>
      <c r="E519" s="62"/>
      <c r="F519" s="53">
        <v>1346</v>
      </c>
      <c r="G519" s="791" t="s">
        <v>9621</v>
      </c>
      <c r="H519" s="781">
        <f t="shared" si="111"/>
        <v>355.24</v>
      </c>
      <c r="I519" s="782">
        <f t="shared" si="111"/>
        <v>180.17</v>
      </c>
      <c r="J519" s="782">
        <f t="shared" si="111"/>
        <v>122.96</v>
      </c>
      <c r="K519" s="783">
        <f t="shared" ref="I519:K582" si="120">IF(ISNUMBER($F519),ROUND($F519*K$2,2),"")</f>
        <v>94.57</v>
      </c>
      <c r="L519" s="784"/>
      <c r="M519" s="785"/>
      <c r="N519" s="786"/>
      <c r="O519" s="785"/>
      <c r="P519" s="786"/>
      <c r="Q519" s="785"/>
      <c r="R519" s="786"/>
      <c r="S519" s="785"/>
    </row>
    <row r="520" spans="1:19" s="5" customFormat="1" x14ac:dyDescent="0.25">
      <c r="A520" s="69"/>
      <c r="B520" s="42"/>
      <c r="C520" s="43"/>
      <c r="D520" s="44"/>
      <c r="E520" s="47"/>
      <c r="F520" s="10" t="s">
        <v>5249</v>
      </c>
      <c r="G520" s="791" t="s">
        <v>9527</v>
      </c>
      <c r="H520" s="781" t="str">
        <f t="shared" ref="H520:K583" si="121">IF(ISNUMBER($F520),ROUND($F520*H$2,2),"")</f>
        <v/>
      </c>
      <c r="I520" s="782" t="str">
        <f t="shared" si="120"/>
        <v/>
      </c>
      <c r="J520" s="782" t="str">
        <f t="shared" si="120"/>
        <v/>
      </c>
      <c r="K520" s="783" t="str">
        <f t="shared" si="120"/>
        <v/>
      </c>
      <c r="L520" s="784" t="str">
        <f>IF(ISNUMBER(F520),IF(LEFT(A520,3)="Cat",VLOOKUP(A520,'Loc Configurations Seules'!R:U,4,FALSE),VLOOKUP(G520,'Loc Coefficients Location'!A:D,4,FALSE)),"")</f>
        <v/>
      </c>
      <c r="M520" s="785" t="str">
        <f t="shared" ref="M520:M521" si="122">IF(ISNUMBER(L520),L520*$F520,"")</f>
        <v/>
      </c>
      <c r="N520" s="786" t="str">
        <f>IF(ISNUMBER(F520),IF(LEFT(A520,3)="Cat",VLOOKUP(A520,'Loc Configurations Seules'!R:V,5,FALSE),VLOOKUP(G520,'Loc Coefficients Location'!A:E,5,FALSE)),"")</f>
        <v/>
      </c>
      <c r="O520" s="785" t="str">
        <f t="shared" ref="O520:O521" si="123">IF(ISNUMBER(N520),N520*$F520,"")</f>
        <v/>
      </c>
      <c r="P520" s="786" t="str">
        <f>IF(ISNUMBER(F520),IF(LEFT(A520,3)="Cat",VLOOKUP(A520,'Loc Configurations Seules'!R:W,6,FALSE),VLOOKUP(G520,'Loc Coefficients Location'!A:F,6,FALSE)),"")</f>
        <v/>
      </c>
      <c r="Q520" s="785" t="str">
        <f t="shared" ref="Q520:Q521" si="124">IF(ISNUMBER(P520),P520*$F520,"")</f>
        <v/>
      </c>
      <c r="R520" s="786" t="str">
        <f>IF(ISNUMBER(F520),IF(LEFT(A520,3)="Cat",VLOOKUP(A520,'Loc Configurations Seules'!R:X,7,FALSE),VLOOKUP(G520,'Loc Coefficients Location'!A:G,7,FALSE)),"")</f>
        <v/>
      </c>
      <c r="S520" s="785" t="str">
        <f t="shared" ref="S520:S521" si="125">IF(ISNUMBER(R520),R520*$F520,"")</f>
        <v/>
      </c>
    </row>
    <row r="521" spans="1:19" s="5" customFormat="1" ht="15.75" thickBot="1" x14ac:dyDescent="0.3">
      <c r="A521" s="99" t="s">
        <v>3926</v>
      </c>
      <c r="B521" s="55"/>
      <c r="C521" s="56"/>
      <c r="D521" s="57"/>
      <c r="E521" s="58"/>
      <c r="F521" s="59" t="s">
        <v>5249</v>
      </c>
      <c r="G521" s="791"/>
      <c r="H521" s="781" t="str">
        <f t="shared" si="121"/>
        <v/>
      </c>
      <c r="I521" s="782" t="str">
        <f t="shared" si="120"/>
        <v/>
      </c>
      <c r="J521" s="782" t="str">
        <f t="shared" si="120"/>
        <v/>
      </c>
      <c r="K521" s="783" t="str">
        <f t="shared" si="120"/>
        <v/>
      </c>
      <c r="L521" s="784" t="str">
        <f>IF(ISNUMBER(F521),IF(LEFT(A521,3)="Cat",VLOOKUP(A521,'Loc Configurations Seules'!R:U,4,FALSE),VLOOKUP(G521,'Loc Coefficients Location'!A:D,4,FALSE)),"")</f>
        <v/>
      </c>
      <c r="M521" s="785" t="str">
        <f t="shared" si="122"/>
        <v/>
      </c>
      <c r="N521" s="786" t="str">
        <f>IF(ISNUMBER(F521),IF(LEFT(A521,3)="Cat",VLOOKUP(A521,'Loc Configurations Seules'!R:V,5,FALSE),VLOOKUP(G521,'Loc Coefficients Location'!A:E,5,FALSE)),"")</f>
        <v/>
      </c>
      <c r="O521" s="785" t="str">
        <f t="shared" si="123"/>
        <v/>
      </c>
      <c r="P521" s="786" t="str">
        <f>IF(ISNUMBER(F521),IF(LEFT(A521,3)="Cat",VLOOKUP(A521,'Loc Configurations Seules'!R:W,6,FALSE),VLOOKUP(G521,'Loc Coefficients Location'!A:F,6,FALSE)),"")</f>
        <v/>
      </c>
      <c r="Q521" s="785" t="str">
        <f t="shared" si="124"/>
        <v/>
      </c>
      <c r="R521" s="786" t="str">
        <f>IF(ISNUMBER(F521),IF(LEFT(A521,3)="Cat",VLOOKUP(A521,'Loc Configurations Seules'!R:X,7,FALSE),VLOOKUP(G521,'Loc Coefficients Location'!A:G,7,FALSE)),"")</f>
        <v/>
      </c>
      <c r="S521" s="785" t="str">
        <f t="shared" si="125"/>
        <v/>
      </c>
    </row>
    <row r="522" spans="1:19" s="5" customFormat="1" ht="25.5" x14ac:dyDescent="0.25">
      <c r="A522" s="100" t="s">
        <v>164</v>
      </c>
      <c r="B522" s="61" t="s">
        <v>165</v>
      </c>
      <c r="C522" s="94" t="s">
        <v>3927</v>
      </c>
      <c r="D522" s="60"/>
      <c r="E522" s="61"/>
      <c r="F522" s="95">
        <v>244</v>
      </c>
      <c r="G522" s="791" t="s">
        <v>9621</v>
      </c>
      <c r="H522" s="781">
        <f t="shared" si="121"/>
        <v>64.400000000000006</v>
      </c>
      <c r="I522" s="782">
        <f t="shared" si="120"/>
        <v>32.659999999999997</v>
      </c>
      <c r="J522" s="782">
        <f t="shared" si="120"/>
        <v>22.29</v>
      </c>
      <c r="K522" s="783">
        <f t="shared" si="120"/>
        <v>17.14</v>
      </c>
      <c r="L522" s="784"/>
      <c r="M522" s="785"/>
      <c r="N522" s="786"/>
      <c r="O522" s="785"/>
      <c r="P522" s="786"/>
      <c r="Q522" s="785"/>
      <c r="R522" s="786"/>
      <c r="S522" s="785"/>
    </row>
    <row r="523" spans="1:19" s="5" customFormat="1" ht="25.5" x14ac:dyDescent="0.25">
      <c r="A523" s="41" t="s">
        <v>166</v>
      </c>
      <c r="B523" s="47" t="s">
        <v>167</v>
      </c>
      <c r="C523" s="43" t="s">
        <v>3928</v>
      </c>
      <c r="D523" s="44"/>
      <c r="E523" s="47"/>
      <c r="F523" s="46">
        <v>317</v>
      </c>
      <c r="G523" s="791" t="s">
        <v>9621</v>
      </c>
      <c r="H523" s="781">
        <f t="shared" si="121"/>
        <v>83.66</v>
      </c>
      <c r="I523" s="782">
        <f t="shared" si="120"/>
        <v>42.43</v>
      </c>
      <c r="J523" s="782">
        <f t="shared" si="120"/>
        <v>28.96</v>
      </c>
      <c r="K523" s="783">
        <f t="shared" si="120"/>
        <v>22.27</v>
      </c>
      <c r="L523" s="784"/>
      <c r="M523" s="785"/>
      <c r="N523" s="786"/>
      <c r="O523" s="785"/>
      <c r="P523" s="786"/>
      <c r="Q523" s="785"/>
      <c r="R523" s="786"/>
      <c r="S523" s="785"/>
    </row>
    <row r="524" spans="1:19" s="5" customFormat="1" ht="25.5" x14ac:dyDescent="0.25">
      <c r="A524" s="41" t="s">
        <v>168</v>
      </c>
      <c r="B524" s="47" t="s">
        <v>169</v>
      </c>
      <c r="C524" s="43" t="s">
        <v>3929</v>
      </c>
      <c r="D524" s="44"/>
      <c r="E524" s="47"/>
      <c r="F524" s="46">
        <v>524</v>
      </c>
      <c r="G524" s="791" t="s">
        <v>9621</v>
      </c>
      <c r="H524" s="781">
        <f t="shared" si="121"/>
        <v>138.30000000000001</v>
      </c>
      <c r="I524" s="782">
        <f t="shared" si="120"/>
        <v>70.14</v>
      </c>
      <c r="J524" s="782">
        <f t="shared" si="120"/>
        <v>47.87</v>
      </c>
      <c r="K524" s="783">
        <f t="shared" si="120"/>
        <v>36.81</v>
      </c>
      <c r="L524" s="784"/>
      <c r="M524" s="785"/>
      <c r="N524" s="786"/>
      <c r="O524" s="785"/>
      <c r="P524" s="786"/>
      <c r="Q524" s="785"/>
      <c r="R524" s="786"/>
      <c r="S524" s="785"/>
    </row>
    <row r="525" spans="1:19" s="5" customFormat="1" ht="25.5" x14ac:dyDescent="0.25">
      <c r="A525" s="41" t="s">
        <v>225</v>
      </c>
      <c r="B525" s="47" t="s">
        <v>226</v>
      </c>
      <c r="C525" s="43" t="s">
        <v>3930</v>
      </c>
      <c r="D525" s="44"/>
      <c r="E525" s="47"/>
      <c r="F525" s="46">
        <v>888</v>
      </c>
      <c r="G525" s="791" t="s">
        <v>9621</v>
      </c>
      <c r="H525" s="781">
        <f t="shared" si="121"/>
        <v>234.36</v>
      </c>
      <c r="I525" s="782">
        <f t="shared" si="120"/>
        <v>118.86</v>
      </c>
      <c r="J525" s="782">
        <f t="shared" si="120"/>
        <v>81.12</v>
      </c>
      <c r="K525" s="783">
        <f t="shared" si="120"/>
        <v>62.39</v>
      </c>
      <c r="L525" s="784"/>
      <c r="M525" s="785"/>
      <c r="N525" s="786"/>
      <c r="O525" s="785"/>
      <c r="P525" s="786"/>
      <c r="Q525" s="785"/>
      <c r="R525" s="786"/>
      <c r="S525" s="785"/>
    </row>
    <row r="526" spans="1:19" s="5" customFormat="1" ht="25.5" x14ac:dyDescent="0.25">
      <c r="A526" s="41" t="s">
        <v>227</v>
      </c>
      <c r="B526" s="47" t="s">
        <v>228</v>
      </c>
      <c r="C526" s="43" t="s">
        <v>3931</v>
      </c>
      <c r="D526" s="44"/>
      <c r="E526" s="47"/>
      <c r="F526" s="46">
        <v>995</v>
      </c>
      <c r="G526" s="791" t="s">
        <v>9621</v>
      </c>
      <c r="H526" s="781">
        <f t="shared" si="121"/>
        <v>262.60000000000002</v>
      </c>
      <c r="I526" s="782">
        <f t="shared" si="120"/>
        <v>133.18</v>
      </c>
      <c r="J526" s="782">
        <f t="shared" si="120"/>
        <v>90.89</v>
      </c>
      <c r="K526" s="783">
        <f t="shared" si="120"/>
        <v>69.91</v>
      </c>
      <c r="L526" s="784"/>
      <c r="M526" s="785"/>
      <c r="N526" s="786"/>
      <c r="O526" s="785"/>
      <c r="P526" s="786"/>
      <c r="Q526" s="785"/>
      <c r="R526" s="786"/>
      <c r="S526" s="785"/>
    </row>
    <row r="527" spans="1:19" s="5" customFormat="1" ht="25.5" x14ac:dyDescent="0.25">
      <c r="A527" s="41" t="s">
        <v>5428</v>
      </c>
      <c r="B527" s="47" t="s">
        <v>3932</v>
      </c>
      <c r="C527" s="43" t="s">
        <v>3933</v>
      </c>
      <c r="D527" s="44"/>
      <c r="E527" s="47"/>
      <c r="F527" s="46">
        <v>136</v>
      </c>
      <c r="G527" s="791" t="s">
        <v>9621</v>
      </c>
      <c r="H527" s="781">
        <f t="shared" si="121"/>
        <v>35.89</v>
      </c>
      <c r="I527" s="782">
        <f t="shared" si="120"/>
        <v>18.2</v>
      </c>
      <c r="J527" s="782">
        <f t="shared" si="120"/>
        <v>12.42</v>
      </c>
      <c r="K527" s="783">
        <f t="shared" si="120"/>
        <v>9.5500000000000007</v>
      </c>
      <c r="L527" s="784"/>
      <c r="M527" s="785"/>
      <c r="N527" s="786"/>
      <c r="O527" s="785"/>
      <c r="P527" s="786"/>
      <c r="Q527" s="785"/>
      <c r="R527" s="786"/>
      <c r="S527" s="785"/>
    </row>
    <row r="528" spans="1:19" s="5" customFormat="1" ht="38.25" x14ac:dyDescent="0.25">
      <c r="A528" s="41" t="s">
        <v>5820</v>
      </c>
      <c r="B528" s="47" t="s">
        <v>4000</v>
      </c>
      <c r="C528" s="43" t="s">
        <v>7899</v>
      </c>
      <c r="D528" s="44"/>
      <c r="E528" s="47"/>
      <c r="F528" s="46">
        <v>280</v>
      </c>
      <c r="G528" s="791" t="s">
        <v>9621</v>
      </c>
      <c r="H528" s="781">
        <f t="shared" si="121"/>
        <v>73.900000000000006</v>
      </c>
      <c r="I528" s="782">
        <f t="shared" si="120"/>
        <v>37.479999999999997</v>
      </c>
      <c r="J528" s="782">
        <f t="shared" si="120"/>
        <v>25.58</v>
      </c>
      <c r="K528" s="783">
        <f t="shared" si="120"/>
        <v>19.670000000000002</v>
      </c>
      <c r="L528" s="784"/>
      <c r="M528" s="785"/>
      <c r="N528" s="786"/>
      <c r="O528" s="785"/>
      <c r="P528" s="786"/>
      <c r="Q528" s="785"/>
      <c r="R528" s="786"/>
      <c r="S528" s="785"/>
    </row>
    <row r="529" spans="1:19" s="5" customFormat="1" ht="25.5" x14ac:dyDescent="0.25">
      <c r="A529" s="41" t="s">
        <v>730</v>
      </c>
      <c r="B529" s="47" t="s">
        <v>3934</v>
      </c>
      <c r="C529" s="43" t="s">
        <v>3935</v>
      </c>
      <c r="D529" s="44"/>
      <c r="E529" s="47"/>
      <c r="F529" s="46">
        <v>536</v>
      </c>
      <c r="G529" s="791" t="s">
        <v>9621</v>
      </c>
      <c r="H529" s="781">
        <f t="shared" si="121"/>
        <v>141.46</v>
      </c>
      <c r="I529" s="782">
        <f t="shared" si="120"/>
        <v>71.75</v>
      </c>
      <c r="J529" s="782">
        <f t="shared" si="120"/>
        <v>48.96</v>
      </c>
      <c r="K529" s="783">
        <f t="shared" si="120"/>
        <v>37.659999999999997</v>
      </c>
      <c r="L529" s="784"/>
      <c r="M529" s="785"/>
      <c r="N529" s="786"/>
      <c r="O529" s="785"/>
      <c r="P529" s="786"/>
      <c r="Q529" s="785"/>
      <c r="R529" s="786"/>
      <c r="S529" s="785"/>
    </row>
    <row r="530" spans="1:19" s="5" customFormat="1" ht="25.5" x14ac:dyDescent="0.25">
      <c r="A530" s="41" t="s">
        <v>5822</v>
      </c>
      <c r="B530" s="47" t="s">
        <v>5823</v>
      </c>
      <c r="C530" s="43" t="s">
        <v>7900</v>
      </c>
      <c r="D530" s="44"/>
      <c r="E530" s="47"/>
      <c r="F530" s="46">
        <v>572</v>
      </c>
      <c r="G530" s="791" t="s">
        <v>9621</v>
      </c>
      <c r="H530" s="781">
        <f t="shared" si="121"/>
        <v>150.96</v>
      </c>
      <c r="I530" s="782">
        <f t="shared" si="120"/>
        <v>76.56</v>
      </c>
      <c r="J530" s="782">
        <f t="shared" si="120"/>
        <v>52.25</v>
      </c>
      <c r="K530" s="783">
        <f t="shared" si="120"/>
        <v>40.19</v>
      </c>
      <c r="L530" s="784"/>
      <c r="M530" s="785"/>
      <c r="N530" s="786"/>
      <c r="O530" s="785"/>
      <c r="P530" s="786"/>
      <c r="Q530" s="785"/>
      <c r="R530" s="786"/>
      <c r="S530" s="785"/>
    </row>
    <row r="531" spans="1:19" s="5" customFormat="1" ht="25.5" x14ac:dyDescent="0.25">
      <c r="A531" s="41" t="s">
        <v>5429</v>
      </c>
      <c r="B531" s="47" t="s">
        <v>3936</v>
      </c>
      <c r="C531" s="43" t="s">
        <v>3937</v>
      </c>
      <c r="D531" s="44"/>
      <c r="E531" s="47"/>
      <c r="F531" s="46">
        <v>272</v>
      </c>
      <c r="G531" s="791" t="s">
        <v>9621</v>
      </c>
      <c r="H531" s="781">
        <f t="shared" si="121"/>
        <v>71.790000000000006</v>
      </c>
      <c r="I531" s="782">
        <f t="shared" si="120"/>
        <v>36.409999999999997</v>
      </c>
      <c r="J531" s="782">
        <f t="shared" si="120"/>
        <v>24.85</v>
      </c>
      <c r="K531" s="783">
        <f t="shared" si="120"/>
        <v>19.11</v>
      </c>
      <c r="L531" s="784"/>
      <c r="M531" s="785"/>
      <c r="N531" s="786"/>
      <c r="O531" s="785"/>
      <c r="P531" s="786"/>
      <c r="Q531" s="785"/>
      <c r="R531" s="786"/>
      <c r="S531" s="785"/>
    </row>
    <row r="532" spans="1:19" s="5" customFormat="1" ht="38.25" x14ac:dyDescent="0.25">
      <c r="A532" s="41" t="s">
        <v>5825</v>
      </c>
      <c r="B532" s="47" t="s">
        <v>5826</v>
      </c>
      <c r="C532" s="43" t="s">
        <v>7901</v>
      </c>
      <c r="D532" s="44"/>
      <c r="E532" s="47"/>
      <c r="F532" s="46">
        <v>316</v>
      </c>
      <c r="G532" s="791" t="s">
        <v>9621</v>
      </c>
      <c r="H532" s="781">
        <f t="shared" si="121"/>
        <v>83.4</v>
      </c>
      <c r="I532" s="782">
        <f t="shared" si="120"/>
        <v>42.3</v>
      </c>
      <c r="J532" s="782">
        <f t="shared" si="120"/>
        <v>28.87</v>
      </c>
      <c r="K532" s="783">
        <f t="shared" si="120"/>
        <v>22.2</v>
      </c>
      <c r="L532" s="784"/>
      <c r="M532" s="785"/>
      <c r="N532" s="786"/>
      <c r="O532" s="785"/>
      <c r="P532" s="786"/>
      <c r="Q532" s="785"/>
      <c r="R532" s="786"/>
      <c r="S532" s="785"/>
    </row>
    <row r="533" spans="1:19" s="5" customFormat="1" ht="25.5" x14ac:dyDescent="0.25">
      <c r="A533" s="41" t="s">
        <v>733</v>
      </c>
      <c r="B533" s="47" t="s">
        <v>3938</v>
      </c>
      <c r="C533" s="43" t="s">
        <v>3939</v>
      </c>
      <c r="D533" s="44"/>
      <c r="E533" s="47"/>
      <c r="F533" s="46">
        <v>756</v>
      </c>
      <c r="G533" s="791" t="s">
        <v>9621</v>
      </c>
      <c r="H533" s="781">
        <f t="shared" si="121"/>
        <v>199.53</v>
      </c>
      <c r="I533" s="782">
        <f t="shared" si="120"/>
        <v>101.19</v>
      </c>
      <c r="J533" s="782">
        <f t="shared" si="120"/>
        <v>69.06</v>
      </c>
      <c r="K533" s="783">
        <f t="shared" si="120"/>
        <v>53.11</v>
      </c>
      <c r="L533" s="784"/>
      <c r="M533" s="785"/>
      <c r="N533" s="786"/>
      <c r="O533" s="785"/>
      <c r="P533" s="786"/>
      <c r="Q533" s="785"/>
      <c r="R533" s="786"/>
      <c r="S533" s="785"/>
    </row>
    <row r="534" spans="1:19" s="5" customFormat="1" ht="26.25" thickBot="1" x14ac:dyDescent="0.3">
      <c r="A534" s="48" t="s">
        <v>7884</v>
      </c>
      <c r="B534" s="62" t="s">
        <v>5828</v>
      </c>
      <c r="C534" s="50" t="s">
        <v>7902</v>
      </c>
      <c r="D534" s="51"/>
      <c r="E534" s="62"/>
      <c r="F534" s="53">
        <v>792</v>
      </c>
      <c r="G534" s="791" t="s">
        <v>9621</v>
      </c>
      <c r="H534" s="781">
        <f t="shared" si="121"/>
        <v>209.03</v>
      </c>
      <c r="I534" s="782">
        <f t="shared" si="120"/>
        <v>106.01</v>
      </c>
      <c r="J534" s="782">
        <f t="shared" si="120"/>
        <v>72.349999999999994</v>
      </c>
      <c r="K534" s="783">
        <f t="shared" si="120"/>
        <v>55.64</v>
      </c>
      <c r="L534" s="784"/>
      <c r="M534" s="785"/>
      <c r="N534" s="786"/>
      <c r="O534" s="785"/>
      <c r="P534" s="786"/>
      <c r="Q534" s="785"/>
      <c r="R534" s="786"/>
      <c r="S534" s="785"/>
    </row>
    <row r="535" spans="1:19" s="5" customFormat="1" x14ac:dyDescent="0.25">
      <c r="A535" s="69"/>
      <c r="B535" s="42"/>
      <c r="C535" s="43"/>
      <c r="D535" s="44"/>
      <c r="E535" s="47"/>
      <c r="F535" s="10" t="s">
        <v>5249</v>
      </c>
      <c r="G535" s="791" t="s">
        <v>9527</v>
      </c>
      <c r="H535" s="781" t="str">
        <f t="shared" si="121"/>
        <v/>
      </c>
      <c r="I535" s="782" t="str">
        <f t="shared" si="120"/>
        <v/>
      </c>
      <c r="J535" s="782" t="str">
        <f t="shared" si="120"/>
        <v/>
      </c>
      <c r="K535" s="783" t="str">
        <f t="shared" si="120"/>
        <v/>
      </c>
      <c r="L535" s="784" t="str">
        <f>IF(ISNUMBER(F535),IF(LEFT(A535,3)="Cat",VLOOKUP(A535,'Loc Configurations Seules'!R:U,4,FALSE),VLOOKUP(G535,'Loc Coefficients Location'!A:D,4,FALSE)),"")</f>
        <v/>
      </c>
      <c r="M535" s="785" t="str">
        <f t="shared" ref="M535:M536" si="126">IF(ISNUMBER(L535),L535*$F535,"")</f>
        <v/>
      </c>
      <c r="N535" s="786" t="str">
        <f>IF(ISNUMBER(F535),IF(LEFT(A535,3)="Cat",VLOOKUP(A535,'Loc Configurations Seules'!R:V,5,FALSE),VLOOKUP(G535,'Loc Coefficients Location'!A:E,5,FALSE)),"")</f>
        <v/>
      </c>
      <c r="O535" s="785" t="str">
        <f t="shared" ref="O535:O536" si="127">IF(ISNUMBER(N535),N535*$F535,"")</f>
        <v/>
      </c>
      <c r="P535" s="786" t="str">
        <f>IF(ISNUMBER(F535),IF(LEFT(A535,3)="Cat",VLOOKUP(A535,'Loc Configurations Seules'!R:W,6,FALSE),VLOOKUP(G535,'Loc Coefficients Location'!A:F,6,FALSE)),"")</f>
        <v/>
      </c>
      <c r="Q535" s="785" t="str">
        <f t="shared" ref="Q535:Q536" si="128">IF(ISNUMBER(P535),P535*$F535,"")</f>
        <v/>
      </c>
      <c r="R535" s="786" t="str">
        <f>IF(ISNUMBER(F535),IF(LEFT(A535,3)="Cat",VLOOKUP(A535,'Loc Configurations Seules'!R:X,7,FALSE),VLOOKUP(G535,'Loc Coefficients Location'!A:G,7,FALSE)),"")</f>
        <v/>
      </c>
      <c r="S535" s="785" t="str">
        <f t="shared" ref="S535:S536" si="129">IF(ISNUMBER(R535),R535*$F535,"")</f>
        <v/>
      </c>
    </row>
    <row r="536" spans="1:19" s="5" customFormat="1" ht="15.75" thickBot="1" x14ac:dyDescent="0.3">
      <c r="A536" s="99" t="s">
        <v>3940</v>
      </c>
      <c r="B536" s="55"/>
      <c r="C536" s="56"/>
      <c r="D536" s="57"/>
      <c r="E536" s="58"/>
      <c r="F536" s="59" t="s">
        <v>5249</v>
      </c>
      <c r="G536" s="791"/>
      <c r="H536" s="781" t="str">
        <f t="shared" si="121"/>
        <v/>
      </c>
      <c r="I536" s="782" t="str">
        <f t="shared" si="120"/>
        <v/>
      </c>
      <c r="J536" s="782" t="str">
        <f t="shared" si="120"/>
        <v/>
      </c>
      <c r="K536" s="783" t="str">
        <f t="shared" si="120"/>
        <v/>
      </c>
      <c r="L536" s="784" t="str">
        <f>IF(ISNUMBER(F536),IF(LEFT(A536,3)="Cat",VLOOKUP(A536,'Loc Configurations Seules'!R:U,4,FALSE),VLOOKUP(G536,'Loc Coefficients Location'!A:D,4,FALSE)),"")</f>
        <v/>
      </c>
      <c r="M536" s="785" t="str">
        <f t="shared" si="126"/>
        <v/>
      </c>
      <c r="N536" s="786" t="str">
        <f>IF(ISNUMBER(F536),IF(LEFT(A536,3)="Cat",VLOOKUP(A536,'Loc Configurations Seules'!R:V,5,FALSE),VLOOKUP(G536,'Loc Coefficients Location'!A:E,5,FALSE)),"")</f>
        <v/>
      </c>
      <c r="O536" s="785" t="str">
        <f t="shared" si="127"/>
        <v/>
      </c>
      <c r="P536" s="786" t="str">
        <f>IF(ISNUMBER(F536),IF(LEFT(A536,3)="Cat",VLOOKUP(A536,'Loc Configurations Seules'!R:W,6,FALSE),VLOOKUP(G536,'Loc Coefficients Location'!A:F,6,FALSE)),"")</f>
        <v/>
      </c>
      <c r="Q536" s="785" t="str">
        <f t="shared" si="128"/>
        <v/>
      </c>
      <c r="R536" s="786" t="str">
        <f>IF(ISNUMBER(F536),IF(LEFT(A536,3)="Cat",VLOOKUP(A536,'Loc Configurations Seules'!R:X,7,FALSE),VLOOKUP(G536,'Loc Coefficients Location'!A:G,7,FALSE)),"")</f>
        <v/>
      </c>
      <c r="S536" s="785" t="str">
        <f t="shared" si="129"/>
        <v/>
      </c>
    </row>
    <row r="537" spans="1:19" s="5" customFormat="1" ht="25.5" x14ac:dyDescent="0.25">
      <c r="A537" s="100" t="s">
        <v>164</v>
      </c>
      <c r="B537" s="61" t="s">
        <v>165</v>
      </c>
      <c r="C537" s="94" t="s">
        <v>3941</v>
      </c>
      <c r="D537" s="60"/>
      <c r="E537" s="61"/>
      <c r="F537" s="95">
        <v>332</v>
      </c>
      <c r="G537" s="791" t="s">
        <v>9621</v>
      </c>
      <c r="H537" s="781">
        <f t="shared" si="121"/>
        <v>87.62</v>
      </c>
      <c r="I537" s="782">
        <f t="shared" si="120"/>
        <v>44.44</v>
      </c>
      <c r="J537" s="782">
        <f t="shared" si="120"/>
        <v>30.33</v>
      </c>
      <c r="K537" s="783">
        <f t="shared" si="120"/>
        <v>23.33</v>
      </c>
      <c r="L537" s="784"/>
      <c r="M537" s="785"/>
      <c r="N537" s="786"/>
      <c r="O537" s="785"/>
      <c r="P537" s="786"/>
      <c r="Q537" s="785"/>
      <c r="R537" s="786"/>
      <c r="S537" s="785"/>
    </row>
    <row r="538" spans="1:19" s="5" customFormat="1" ht="25.5" x14ac:dyDescent="0.25">
      <c r="A538" s="41" t="s">
        <v>166</v>
      </c>
      <c r="B538" s="47" t="s">
        <v>167</v>
      </c>
      <c r="C538" s="43" t="s">
        <v>3942</v>
      </c>
      <c r="D538" s="44"/>
      <c r="E538" s="47"/>
      <c r="F538" s="46">
        <v>564</v>
      </c>
      <c r="G538" s="791" t="s">
        <v>9621</v>
      </c>
      <c r="H538" s="781">
        <f t="shared" si="121"/>
        <v>148.85</v>
      </c>
      <c r="I538" s="782">
        <f t="shared" si="120"/>
        <v>75.489999999999995</v>
      </c>
      <c r="J538" s="782">
        <f t="shared" si="120"/>
        <v>51.52</v>
      </c>
      <c r="K538" s="783">
        <f t="shared" si="120"/>
        <v>39.619999999999997</v>
      </c>
      <c r="L538" s="784"/>
      <c r="M538" s="785"/>
      <c r="N538" s="786"/>
      <c r="O538" s="785"/>
      <c r="P538" s="786"/>
      <c r="Q538" s="785"/>
      <c r="R538" s="786"/>
      <c r="S538" s="785"/>
    </row>
    <row r="539" spans="1:19" s="5" customFormat="1" ht="25.5" x14ac:dyDescent="0.25">
      <c r="A539" s="41" t="s">
        <v>168</v>
      </c>
      <c r="B539" s="47" t="s">
        <v>169</v>
      </c>
      <c r="C539" s="43" t="s">
        <v>3943</v>
      </c>
      <c r="D539" s="44"/>
      <c r="E539" s="47"/>
      <c r="F539" s="46">
        <v>710</v>
      </c>
      <c r="G539" s="791" t="s">
        <v>9621</v>
      </c>
      <c r="H539" s="781">
        <f t="shared" si="121"/>
        <v>187.39</v>
      </c>
      <c r="I539" s="782">
        <f t="shared" si="120"/>
        <v>95.04</v>
      </c>
      <c r="J539" s="782">
        <f t="shared" si="120"/>
        <v>64.86</v>
      </c>
      <c r="K539" s="783">
        <f t="shared" si="120"/>
        <v>49.88</v>
      </c>
      <c r="L539" s="784"/>
      <c r="M539" s="785"/>
      <c r="N539" s="786"/>
      <c r="O539" s="785"/>
      <c r="P539" s="786"/>
      <c r="Q539" s="785"/>
      <c r="R539" s="786"/>
      <c r="S539" s="785"/>
    </row>
    <row r="540" spans="1:19" s="5" customFormat="1" ht="25.5" x14ac:dyDescent="0.25">
      <c r="A540" s="41" t="s">
        <v>225</v>
      </c>
      <c r="B540" s="47" t="s">
        <v>226</v>
      </c>
      <c r="C540" s="43" t="s">
        <v>3944</v>
      </c>
      <c r="D540" s="44"/>
      <c r="E540" s="47"/>
      <c r="F540" s="46">
        <v>1206</v>
      </c>
      <c r="G540" s="791" t="s">
        <v>9621</v>
      </c>
      <c r="H540" s="781">
        <f t="shared" si="121"/>
        <v>318.29000000000002</v>
      </c>
      <c r="I540" s="782">
        <f t="shared" si="120"/>
        <v>161.43</v>
      </c>
      <c r="J540" s="782">
        <f t="shared" si="120"/>
        <v>110.17</v>
      </c>
      <c r="K540" s="783">
        <f t="shared" si="120"/>
        <v>84.73</v>
      </c>
      <c r="L540" s="784"/>
      <c r="M540" s="785"/>
      <c r="N540" s="786"/>
      <c r="O540" s="785"/>
      <c r="P540" s="786"/>
      <c r="Q540" s="785"/>
      <c r="R540" s="786"/>
      <c r="S540" s="785"/>
    </row>
    <row r="541" spans="1:19" s="5" customFormat="1" ht="25.5" x14ac:dyDescent="0.25">
      <c r="A541" s="41" t="s">
        <v>227</v>
      </c>
      <c r="B541" s="47" t="s">
        <v>228</v>
      </c>
      <c r="C541" s="43" t="s">
        <v>3945</v>
      </c>
      <c r="D541" s="44"/>
      <c r="E541" s="47"/>
      <c r="F541" s="46">
        <v>1351</v>
      </c>
      <c r="G541" s="791" t="s">
        <v>9621</v>
      </c>
      <c r="H541" s="781">
        <f t="shared" si="121"/>
        <v>356.56</v>
      </c>
      <c r="I541" s="782">
        <f t="shared" si="120"/>
        <v>180.84</v>
      </c>
      <c r="J541" s="782">
        <f t="shared" si="120"/>
        <v>123.41</v>
      </c>
      <c r="K541" s="783">
        <f t="shared" si="120"/>
        <v>94.92</v>
      </c>
      <c r="L541" s="784"/>
      <c r="M541" s="785"/>
      <c r="N541" s="786"/>
      <c r="O541" s="785"/>
      <c r="P541" s="786"/>
      <c r="Q541" s="785"/>
      <c r="R541" s="786"/>
      <c r="S541" s="785"/>
    </row>
    <row r="542" spans="1:19" s="5" customFormat="1" ht="25.5" x14ac:dyDescent="0.25">
      <c r="A542" s="41" t="s">
        <v>5428</v>
      </c>
      <c r="B542" s="47" t="s">
        <v>3946</v>
      </c>
      <c r="C542" s="43" t="s">
        <v>3947</v>
      </c>
      <c r="D542" s="44"/>
      <c r="E542" s="47"/>
      <c r="F542" s="46">
        <v>162</v>
      </c>
      <c r="G542" s="791" t="s">
        <v>9621</v>
      </c>
      <c r="H542" s="781">
        <f t="shared" si="121"/>
        <v>42.76</v>
      </c>
      <c r="I542" s="782">
        <f t="shared" si="120"/>
        <v>21.68</v>
      </c>
      <c r="J542" s="782">
        <f t="shared" si="120"/>
        <v>14.8</v>
      </c>
      <c r="K542" s="783">
        <f t="shared" si="120"/>
        <v>11.38</v>
      </c>
      <c r="L542" s="784"/>
      <c r="M542" s="785"/>
      <c r="N542" s="786"/>
      <c r="O542" s="785"/>
      <c r="P542" s="786"/>
      <c r="Q542" s="785"/>
      <c r="R542" s="786"/>
      <c r="S542" s="785"/>
    </row>
    <row r="543" spans="1:19" s="5" customFormat="1" ht="38.25" x14ac:dyDescent="0.25">
      <c r="A543" s="41" t="s">
        <v>5820</v>
      </c>
      <c r="B543" s="47" t="s">
        <v>4000</v>
      </c>
      <c r="C543" s="43" t="s">
        <v>7903</v>
      </c>
      <c r="D543" s="44"/>
      <c r="E543" s="47"/>
      <c r="F543" s="46">
        <v>381</v>
      </c>
      <c r="G543" s="791" t="s">
        <v>9621</v>
      </c>
      <c r="H543" s="781">
        <f t="shared" si="121"/>
        <v>100.56</v>
      </c>
      <c r="I543" s="782">
        <f t="shared" si="120"/>
        <v>51</v>
      </c>
      <c r="J543" s="782">
        <f t="shared" si="120"/>
        <v>34.799999999999997</v>
      </c>
      <c r="K543" s="783">
        <f t="shared" si="120"/>
        <v>26.77</v>
      </c>
      <c r="L543" s="784"/>
      <c r="M543" s="785"/>
      <c r="N543" s="786"/>
      <c r="O543" s="785"/>
      <c r="P543" s="786"/>
      <c r="Q543" s="785"/>
      <c r="R543" s="786"/>
      <c r="S543" s="785"/>
    </row>
    <row r="544" spans="1:19" s="5" customFormat="1" ht="25.5" x14ac:dyDescent="0.25">
      <c r="A544" s="41" t="s">
        <v>730</v>
      </c>
      <c r="B544" s="47" t="s">
        <v>3948</v>
      </c>
      <c r="C544" s="43" t="s">
        <v>3949</v>
      </c>
      <c r="D544" s="44"/>
      <c r="E544" s="47"/>
      <c r="F544" s="46">
        <v>802</v>
      </c>
      <c r="G544" s="791" t="s">
        <v>9621</v>
      </c>
      <c r="H544" s="781">
        <f t="shared" si="121"/>
        <v>211.67</v>
      </c>
      <c r="I544" s="782">
        <f t="shared" si="120"/>
        <v>107.35</v>
      </c>
      <c r="J544" s="782">
        <f t="shared" si="120"/>
        <v>73.260000000000005</v>
      </c>
      <c r="K544" s="783">
        <f t="shared" si="120"/>
        <v>56.35</v>
      </c>
      <c r="L544" s="784"/>
      <c r="M544" s="785"/>
      <c r="N544" s="786"/>
      <c r="O544" s="785"/>
      <c r="P544" s="786"/>
      <c r="Q544" s="785"/>
      <c r="R544" s="786"/>
      <c r="S544" s="785"/>
    </row>
    <row r="545" spans="1:19" s="5" customFormat="1" ht="25.5" x14ac:dyDescent="0.25">
      <c r="A545" s="41" t="s">
        <v>5822</v>
      </c>
      <c r="B545" s="47" t="s">
        <v>5823</v>
      </c>
      <c r="C545" s="43" t="s">
        <v>7904</v>
      </c>
      <c r="D545" s="44"/>
      <c r="E545" s="47"/>
      <c r="F545" s="46">
        <v>851</v>
      </c>
      <c r="G545" s="791" t="s">
        <v>9621</v>
      </c>
      <c r="H545" s="781">
        <f t="shared" si="121"/>
        <v>224.6</v>
      </c>
      <c r="I545" s="782">
        <f t="shared" si="120"/>
        <v>113.91</v>
      </c>
      <c r="J545" s="782">
        <f t="shared" si="120"/>
        <v>77.739999999999995</v>
      </c>
      <c r="K545" s="783">
        <f t="shared" si="120"/>
        <v>59.79</v>
      </c>
      <c r="L545" s="784"/>
      <c r="M545" s="785"/>
      <c r="N545" s="786"/>
      <c r="O545" s="785"/>
      <c r="P545" s="786"/>
      <c r="Q545" s="785"/>
      <c r="R545" s="786"/>
      <c r="S545" s="785"/>
    </row>
    <row r="546" spans="1:19" s="5" customFormat="1" ht="25.5" x14ac:dyDescent="0.25">
      <c r="A546" s="41" t="s">
        <v>5429</v>
      </c>
      <c r="B546" s="47" t="s">
        <v>3950</v>
      </c>
      <c r="C546" s="43" t="s">
        <v>3951</v>
      </c>
      <c r="D546" s="44"/>
      <c r="E546" s="47"/>
      <c r="F546" s="46">
        <v>324</v>
      </c>
      <c r="G546" s="791" t="s">
        <v>9621</v>
      </c>
      <c r="H546" s="781">
        <f t="shared" si="121"/>
        <v>85.51</v>
      </c>
      <c r="I546" s="782">
        <f t="shared" si="120"/>
        <v>43.37</v>
      </c>
      <c r="J546" s="782">
        <f t="shared" si="120"/>
        <v>29.6</v>
      </c>
      <c r="K546" s="783">
        <f t="shared" si="120"/>
        <v>22.76</v>
      </c>
      <c r="L546" s="784"/>
      <c r="M546" s="785"/>
      <c r="N546" s="786"/>
      <c r="O546" s="785"/>
      <c r="P546" s="786"/>
      <c r="Q546" s="785"/>
      <c r="R546" s="786"/>
      <c r="S546" s="785"/>
    </row>
    <row r="547" spans="1:19" s="5" customFormat="1" ht="38.25" x14ac:dyDescent="0.25">
      <c r="A547" s="41" t="s">
        <v>5825</v>
      </c>
      <c r="B547" s="47" t="s">
        <v>5826</v>
      </c>
      <c r="C547" s="43" t="s">
        <v>7905</v>
      </c>
      <c r="D547" s="44"/>
      <c r="E547" s="47"/>
      <c r="F547" s="46">
        <v>422</v>
      </c>
      <c r="G547" s="791" t="s">
        <v>9621</v>
      </c>
      <c r="H547" s="781">
        <f t="shared" si="121"/>
        <v>111.38</v>
      </c>
      <c r="I547" s="782">
        <f t="shared" si="120"/>
        <v>56.49</v>
      </c>
      <c r="J547" s="782">
        <f t="shared" si="120"/>
        <v>38.549999999999997</v>
      </c>
      <c r="K547" s="783">
        <f t="shared" si="120"/>
        <v>29.65</v>
      </c>
      <c r="L547" s="784"/>
      <c r="M547" s="785"/>
      <c r="N547" s="786"/>
      <c r="O547" s="785"/>
      <c r="P547" s="786"/>
      <c r="Q547" s="785"/>
      <c r="R547" s="786"/>
      <c r="S547" s="785"/>
    </row>
    <row r="548" spans="1:19" s="5" customFormat="1" ht="25.5" x14ac:dyDescent="0.25">
      <c r="A548" s="41" t="s">
        <v>733</v>
      </c>
      <c r="B548" s="47" t="s">
        <v>3952</v>
      </c>
      <c r="C548" s="43" t="s">
        <v>3953</v>
      </c>
      <c r="D548" s="44"/>
      <c r="E548" s="47"/>
      <c r="F548" s="46">
        <v>1040</v>
      </c>
      <c r="G548" s="791" t="s">
        <v>9621</v>
      </c>
      <c r="H548" s="781">
        <f t="shared" si="121"/>
        <v>274.48</v>
      </c>
      <c r="I548" s="782">
        <f t="shared" si="120"/>
        <v>139.21</v>
      </c>
      <c r="J548" s="782">
        <f t="shared" si="120"/>
        <v>95</v>
      </c>
      <c r="K548" s="783">
        <f t="shared" si="120"/>
        <v>73.069999999999993</v>
      </c>
      <c r="L548" s="784"/>
      <c r="M548" s="785"/>
      <c r="N548" s="786"/>
      <c r="O548" s="785"/>
      <c r="P548" s="786"/>
      <c r="Q548" s="785"/>
      <c r="R548" s="786"/>
      <c r="S548" s="785"/>
    </row>
    <row r="549" spans="1:19" s="5" customFormat="1" ht="26.25" thickBot="1" x14ac:dyDescent="0.3">
      <c r="A549" s="48" t="s">
        <v>7884</v>
      </c>
      <c r="B549" s="62" t="s">
        <v>5828</v>
      </c>
      <c r="C549" s="50" t="s">
        <v>7906</v>
      </c>
      <c r="D549" s="51"/>
      <c r="E549" s="62"/>
      <c r="F549" s="53">
        <v>1138</v>
      </c>
      <c r="G549" s="791" t="s">
        <v>9621</v>
      </c>
      <c r="H549" s="781">
        <f t="shared" si="121"/>
        <v>300.35000000000002</v>
      </c>
      <c r="I549" s="782">
        <f t="shared" si="120"/>
        <v>152.33000000000001</v>
      </c>
      <c r="J549" s="782">
        <f t="shared" si="120"/>
        <v>103.96</v>
      </c>
      <c r="K549" s="783">
        <f t="shared" si="120"/>
        <v>79.95</v>
      </c>
      <c r="L549" s="784"/>
      <c r="M549" s="785"/>
      <c r="N549" s="786"/>
      <c r="O549" s="785"/>
      <c r="P549" s="786"/>
      <c r="Q549" s="785"/>
      <c r="R549" s="786"/>
      <c r="S549" s="785"/>
    </row>
    <row r="550" spans="1:19" s="5" customFormat="1" x14ac:dyDescent="0.25">
      <c r="A550" s="69"/>
      <c r="B550" s="42"/>
      <c r="C550" s="43"/>
      <c r="D550" s="44"/>
      <c r="E550" s="47"/>
      <c r="F550" s="10" t="s">
        <v>5249</v>
      </c>
      <c r="G550" s="791" t="s">
        <v>9527</v>
      </c>
      <c r="H550" s="781" t="str">
        <f t="shared" si="121"/>
        <v/>
      </c>
      <c r="I550" s="782" t="str">
        <f t="shared" si="120"/>
        <v/>
      </c>
      <c r="J550" s="782" t="str">
        <f t="shared" si="120"/>
        <v/>
      </c>
      <c r="K550" s="783" t="str">
        <f t="shared" si="120"/>
        <v/>
      </c>
      <c r="L550" s="784" t="str">
        <f>IF(ISNUMBER(F550),IF(LEFT(A550,3)="Cat",VLOOKUP(A550,'Loc Configurations Seules'!R:U,4,FALSE),VLOOKUP(G550,'Loc Coefficients Location'!A:D,4,FALSE)),"")</f>
        <v/>
      </c>
      <c r="M550" s="785" t="str">
        <f t="shared" ref="M550:M551" si="130">IF(ISNUMBER(L550),L550*$F550,"")</f>
        <v/>
      </c>
      <c r="N550" s="786" t="str">
        <f>IF(ISNUMBER(F550),IF(LEFT(A550,3)="Cat",VLOOKUP(A550,'Loc Configurations Seules'!R:V,5,FALSE),VLOOKUP(G550,'Loc Coefficients Location'!A:E,5,FALSE)),"")</f>
        <v/>
      </c>
      <c r="O550" s="785" t="str">
        <f t="shared" ref="O550:O551" si="131">IF(ISNUMBER(N550),N550*$F550,"")</f>
        <v/>
      </c>
      <c r="P550" s="786" t="str">
        <f>IF(ISNUMBER(F550),IF(LEFT(A550,3)="Cat",VLOOKUP(A550,'Loc Configurations Seules'!R:W,6,FALSE),VLOOKUP(G550,'Loc Coefficients Location'!A:F,6,FALSE)),"")</f>
        <v/>
      </c>
      <c r="Q550" s="785" t="str">
        <f t="shared" ref="Q550:Q551" si="132">IF(ISNUMBER(P550),P550*$F550,"")</f>
        <v/>
      </c>
      <c r="R550" s="786" t="str">
        <f>IF(ISNUMBER(F550),IF(LEFT(A550,3)="Cat",VLOOKUP(A550,'Loc Configurations Seules'!R:X,7,FALSE),VLOOKUP(G550,'Loc Coefficients Location'!A:G,7,FALSE)),"")</f>
        <v/>
      </c>
      <c r="S550" s="785" t="str">
        <f t="shared" ref="S550:S551" si="133">IF(ISNUMBER(R550),R550*$F550,"")</f>
        <v/>
      </c>
    </row>
    <row r="551" spans="1:19" s="5" customFormat="1" ht="15.75" thickBot="1" x14ac:dyDescent="0.3">
      <c r="A551" s="99" t="s">
        <v>3954</v>
      </c>
      <c r="B551" s="55"/>
      <c r="C551" s="56"/>
      <c r="D551" s="57"/>
      <c r="E551" s="58"/>
      <c r="F551" s="59" t="s">
        <v>5249</v>
      </c>
      <c r="G551" s="791"/>
      <c r="H551" s="781" t="str">
        <f t="shared" si="121"/>
        <v/>
      </c>
      <c r="I551" s="782" t="str">
        <f t="shared" si="120"/>
        <v/>
      </c>
      <c r="J551" s="782" t="str">
        <f t="shared" si="120"/>
        <v/>
      </c>
      <c r="K551" s="783" t="str">
        <f t="shared" si="120"/>
        <v/>
      </c>
      <c r="L551" s="784" t="str">
        <f>IF(ISNUMBER(F551),IF(LEFT(A551,3)="Cat",VLOOKUP(A551,'Loc Configurations Seules'!R:U,4,FALSE),VLOOKUP(G551,'Loc Coefficients Location'!A:D,4,FALSE)),"")</f>
        <v/>
      </c>
      <c r="M551" s="785" t="str">
        <f t="shared" si="130"/>
        <v/>
      </c>
      <c r="N551" s="786" t="str">
        <f>IF(ISNUMBER(F551),IF(LEFT(A551,3)="Cat",VLOOKUP(A551,'Loc Configurations Seules'!R:V,5,FALSE),VLOOKUP(G551,'Loc Coefficients Location'!A:E,5,FALSE)),"")</f>
        <v/>
      </c>
      <c r="O551" s="785" t="str">
        <f t="shared" si="131"/>
        <v/>
      </c>
      <c r="P551" s="786" t="str">
        <f>IF(ISNUMBER(F551),IF(LEFT(A551,3)="Cat",VLOOKUP(A551,'Loc Configurations Seules'!R:W,6,FALSE),VLOOKUP(G551,'Loc Coefficients Location'!A:F,6,FALSE)),"")</f>
        <v/>
      </c>
      <c r="Q551" s="785" t="str">
        <f t="shared" si="132"/>
        <v/>
      </c>
      <c r="R551" s="786" t="str">
        <f>IF(ISNUMBER(F551),IF(LEFT(A551,3)="Cat",VLOOKUP(A551,'Loc Configurations Seules'!R:X,7,FALSE),VLOOKUP(G551,'Loc Coefficients Location'!A:G,7,FALSE)),"")</f>
        <v/>
      </c>
      <c r="S551" s="785" t="str">
        <f t="shared" si="133"/>
        <v/>
      </c>
    </row>
    <row r="552" spans="1:19" s="5" customFormat="1" ht="25.5" x14ac:dyDescent="0.25">
      <c r="A552" s="100" t="s">
        <v>164</v>
      </c>
      <c r="B552" s="61" t="s">
        <v>165</v>
      </c>
      <c r="C552" s="94" t="s">
        <v>3955</v>
      </c>
      <c r="D552" s="60"/>
      <c r="E552" s="61"/>
      <c r="F552" s="95">
        <v>332</v>
      </c>
      <c r="G552" s="791" t="s">
        <v>9621</v>
      </c>
      <c r="H552" s="781">
        <f t="shared" si="121"/>
        <v>87.62</v>
      </c>
      <c r="I552" s="782">
        <f t="shared" si="120"/>
        <v>44.44</v>
      </c>
      <c r="J552" s="782">
        <f t="shared" si="120"/>
        <v>30.33</v>
      </c>
      <c r="K552" s="783">
        <f t="shared" si="120"/>
        <v>23.33</v>
      </c>
      <c r="L552" s="784"/>
      <c r="M552" s="785"/>
      <c r="N552" s="786"/>
      <c r="O552" s="785"/>
      <c r="P552" s="786"/>
      <c r="Q552" s="785"/>
      <c r="R552" s="786"/>
      <c r="S552" s="785"/>
    </row>
    <row r="553" spans="1:19" s="5" customFormat="1" ht="25.5" x14ac:dyDescent="0.25">
      <c r="A553" s="41" t="s">
        <v>166</v>
      </c>
      <c r="B553" s="47" t="s">
        <v>167</v>
      </c>
      <c r="C553" s="43" t="s">
        <v>3956</v>
      </c>
      <c r="D553" s="44"/>
      <c r="E553" s="47"/>
      <c r="F553" s="46">
        <v>564</v>
      </c>
      <c r="G553" s="791" t="s">
        <v>9621</v>
      </c>
      <c r="H553" s="781">
        <f t="shared" si="121"/>
        <v>148.85</v>
      </c>
      <c r="I553" s="782">
        <f t="shared" si="120"/>
        <v>75.489999999999995</v>
      </c>
      <c r="J553" s="782">
        <f t="shared" si="120"/>
        <v>51.52</v>
      </c>
      <c r="K553" s="783">
        <f t="shared" si="120"/>
        <v>39.619999999999997</v>
      </c>
      <c r="L553" s="784"/>
      <c r="M553" s="785"/>
      <c r="N553" s="786"/>
      <c r="O553" s="785"/>
      <c r="P553" s="786"/>
      <c r="Q553" s="785"/>
      <c r="R553" s="786"/>
      <c r="S553" s="785"/>
    </row>
    <row r="554" spans="1:19" s="5" customFormat="1" ht="25.5" x14ac:dyDescent="0.25">
      <c r="A554" s="41" t="s">
        <v>168</v>
      </c>
      <c r="B554" s="47" t="s">
        <v>169</v>
      </c>
      <c r="C554" s="43" t="s">
        <v>3957</v>
      </c>
      <c r="D554" s="44"/>
      <c r="E554" s="47"/>
      <c r="F554" s="46">
        <v>710</v>
      </c>
      <c r="G554" s="791" t="s">
        <v>9621</v>
      </c>
      <c r="H554" s="781">
        <f t="shared" si="121"/>
        <v>187.39</v>
      </c>
      <c r="I554" s="782">
        <f t="shared" si="120"/>
        <v>95.04</v>
      </c>
      <c r="J554" s="782">
        <f t="shared" si="120"/>
        <v>64.86</v>
      </c>
      <c r="K554" s="783">
        <f t="shared" si="120"/>
        <v>49.88</v>
      </c>
      <c r="L554" s="784"/>
      <c r="M554" s="785"/>
      <c r="N554" s="786"/>
      <c r="O554" s="785"/>
      <c r="P554" s="786"/>
      <c r="Q554" s="785"/>
      <c r="R554" s="786"/>
      <c r="S554" s="785"/>
    </row>
    <row r="555" spans="1:19" s="5" customFormat="1" ht="25.5" x14ac:dyDescent="0.25">
      <c r="A555" s="41" t="s">
        <v>225</v>
      </c>
      <c r="B555" s="47" t="s">
        <v>226</v>
      </c>
      <c r="C555" s="43" t="s">
        <v>3958</v>
      </c>
      <c r="D555" s="44"/>
      <c r="E555" s="47"/>
      <c r="F555" s="46">
        <v>1206</v>
      </c>
      <c r="G555" s="791" t="s">
        <v>9621</v>
      </c>
      <c r="H555" s="781">
        <f t="shared" si="121"/>
        <v>318.29000000000002</v>
      </c>
      <c r="I555" s="782">
        <f t="shared" si="120"/>
        <v>161.43</v>
      </c>
      <c r="J555" s="782">
        <f t="shared" si="120"/>
        <v>110.17</v>
      </c>
      <c r="K555" s="783">
        <f t="shared" si="120"/>
        <v>84.73</v>
      </c>
      <c r="L555" s="784"/>
      <c r="M555" s="785"/>
      <c r="N555" s="786"/>
      <c r="O555" s="785"/>
      <c r="P555" s="786"/>
      <c r="Q555" s="785"/>
      <c r="R555" s="786"/>
      <c r="S555" s="785"/>
    </row>
    <row r="556" spans="1:19" s="5" customFormat="1" ht="25.5" x14ac:dyDescent="0.25">
      <c r="A556" s="41" t="s">
        <v>227</v>
      </c>
      <c r="B556" s="47" t="s">
        <v>228</v>
      </c>
      <c r="C556" s="43" t="s">
        <v>3959</v>
      </c>
      <c r="D556" s="44"/>
      <c r="E556" s="47"/>
      <c r="F556" s="46">
        <v>1351</v>
      </c>
      <c r="G556" s="791" t="s">
        <v>9621</v>
      </c>
      <c r="H556" s="781">
        <f t="shared" si="121"/>
        <v>356.56</v>
      </c>
      <c r="I556" s="782">
        <f t="shared" si="120"/>
        <v>180.84</v>
      </c>
      <c r="J556" s="782">
        <f t="shared" si="120"/>
        <v>123.41</v>
      </c>
      <c r="K556" s="783">
        <f t="shared" si="120"/>
        <v>94.92</v>
      </c>
      <c r="L556" s="784"/>
      <c r="M556" s="785"/>
      <c r="N556" s="786"/>
      <c r="O556" s="785"/>
      <c r="P556" s="786"/>
      <c r="Q556" s="785"/>
      <c r="R556" s="786"/>
      <c r="S556" s="785"/>
    </row>
    <row r="557" spans="1:19" s="5" customFormat="1" ht="25.5" x14ac:dyDescent="0.25">
      <c r="A557" s="41" t="s">
        <v>5428</v>
      </c>
      <c r="B557" s="47" t="s">
        <v>3960</v>
      </c>
      <c r="C557" s="43" t="s">
        <v>3961</v>
      </c>
      <c r="D557" s="44"/>
      <c r="E557" s="47"/>
      <c r="F557" s="46">
        <v>162</v>
      </c>
      <c r="G557" s="791" t="s">
        <v>9621</v>
      </c>
      <c r="H557" s="781">
        <f t="shared" si="121"/>
        <v>42.76</v>
      </c>
      <c r="I557" s="782">
        <f t="shared" si="120"/>
        <v>21.68</v>
      </c>
      <c r="J557" s="782">
        <f t="shared" si="120"/>
        <v>14.8</v>
      </c>
      <c r="K557" s="783">
        <f t="shared" si="120"/>
        <v>11.38</v>
      </c>
      <c r="L557" s="784"/>
      <c r="M557" s="785"/>
      <c r="N557" s="786"/>
      <c r="O557" s="785"/>
      <c r="P557" s="786"/>
      <c r="Q557" s="785"/>
      <c r="R557" s="786"/>
      <c r="S557" s="785"/>
    </row>
    <row r="558" spans="1:19" s="5" customFormat="1" ht="38.25" x14ac:dyDescent="0.25">
      <c r="A558" s="41" t="s">
        <v>5820</v>
      </c>
      <c r="B558" s="47" t="s">
        <v>4000</v>
      </c>
      <c r="C558" s="43" t="s">
        <v>7907</v>
      </c>
      <c r="D558" s="44"/>
      <c r="E558" s="47"/>
      <c r="F558" s="46">
        <v>381</v>
      </c>
      <c r="G558" s="791" t="s">
        <v>9621</v>
      </c>
      <c r="H558" s="781">
        <f t="shared" si="121"/>
        <v>100.56</v>
      </c>
      <c r="I558" s="782">
        <f t="shared" si="120"/>
        <v>51</v>
      </c>
      <c r="J558" s="782">
        <f t="shared" si="120"/>
        <v>34.799999999999997</v>
      </c>
      <c r="K558" s="783">
        <f t="shared" si="120"/>
        <v>26.77</v>
      </c>
      <c r="L558" s="784"/>
      <c r="M558" s="785"/>
      <c r="N558" s="786"/>
      <c r="O558" s="785"/>
      <c r="P558" s="786"/>
      <c r="Q558" s="785"/>
      <c r="R558" s="786"/>
      <c r="S558" s="785"/>
    </row>
    <row r="559" spans="1:19" s="5" customFormat="1" ht="25.5" x14ac:dyDescent="0.25">
      <c r="A559" s="41" t="s">
        <v>730</v>
      </c>
      <c r="B559" s="47" t="s">
        <v>3962</v>
      </c>
      <c r="C559" s="43" t="s">
        <v>3963</v>
      </c>
      <c r="D559" s="44"/>
      <c r="E559" s="47"/>
      <c r="F559" s="46">
        <v>802</v>
      </c>
      <c r="G559" s="791" t="s">
        <v>9621</v>
      </c>
      <c r="H559" s="781">
        <f t="shared" si="121"/>
        <v>211.67</v>
      </c>
      <c r="I559" s="782">
        <f t="shared" si="120"/>
        <v>107.35</v>
      </c>
      <c r="J559" s="782">
        <f t="shared" si="120"/>
        <v>73.260000000000005</v>
      </c>
      <c r="K559" s="783">
        <f t="shared" si="120"/>
        <v>56.35</v>
      </c>
      <c r="L559" s="784"/>
      <c r="M559" s="785"/>
      <c r="N559" s="786"/>
      <c r="O559" s="785"/>
      <c r="P559" s="786"/>
      <c r="Q559" s="785"/>
      <c r="R559" s="786"/>
      <c r="S559" s="785"/>
    </row>
    <row r="560" spans="1:19" s="5" customFormat="1" ht="25.5" x14ac:dyDescent="0.25">
      <c r="A560" s="41" t="s">
        <v>5822</v>
      </c>
      <c r="B560" s="47" t="s">
        <v>5823</v>
      </c>
      <c r="C560" s="43" t="s">
        <v>7908</v>
      </c>
      <c r="D560" s="44"/>
      <c r="E560" s="47"/>
      <c r="F560" s="46">
        <v>851</v>
      </c>
      <c r="G560" s="791" t="s">
        <v>9621</v>
      </c>
      <c r="H560" s="781">
        <f t="shared" si="121"/>
        <v>224.6</v>
      </c>
      <c r="I560" s="782">
        <f t="shared" si="120"/>
        <v>113.91</v>
      </c>
      <c r="J560" s="782">
        <f t="shared" si="120"/>
        <v>77.739999999999995</v>
      </c>
      <c r="K560" s="783">
        <f t="shared" si="120"/>
        <v>59.79</v>
      </c>
      <c r="L560" s="784"/>
      <c r="M560" s="785"/>
      <c r="N560" s="786"/>
      <c r="O560" s="785"/>
      <c r="P560" s="786"/>
      <c r="Q560" s="785"/>
      <c r="R560" s="786"/>
      <c r="S560" s="785"/>
    </row>
    <row r="561" spans="1:19" s="5" customFormat="1" ht="25.5" x14ac:dyDescent="0.25">
      <c r="A561" s="41" t="s">
        <v>5429</v>
      </c>
      <c r="B561" s="47" t="s">
        <v>3964</v>
      </c>
      <c r="C561" s="43" t="s">
        <v>3965</v>
      </c>
      <c r="D561" s="44"/>
      <c r="E561" s="47"/>
      <c r="F561" s="46">
        <v>324</v>
      </c>
      <c r="G561" s="791" t="s">
        <v>9621</v>
      </c>
      <c r="H561" s="781">
        <f t="shared" si="121"/>
        <v>85.51</v>
      </c>
      <c r="I561" s="782">
        <f t="shared" si="120"/>
        <v>43.37</v>
      </c>
      <c r="J561" s="782">
        <f t="shared" si="120"/>
        <v>29.6</v>
      </c>
      <c r="K561" s="783">
        <f t="shared" si="120"/>
        <v>22.76</v>
      </c>
      <c r="L561" s="784"/>
      <c r="M561" s="785"/>
      <c r="N561" s="786"/>
      <c r="O561" s="785"/>
      <c r="P561" s="786"/>
      <c r="Q561" s="785"/>
      <c r="R561" s="786"/>
      <c r="S561" s="785"/>
    </row>
    <row r="562" spans="1:19" s="5" customFormat="1" ht="38.25" x14ac:dyDescent="0.25">
      <c r="A562" s="41" t="s">
        <v>5825</v>
      </c>
      <c r="B562" s="47" t="s">
        <v>5826</v>
      </c>
      <c r="C562" s="43" t="s">
        <v>7909</v>
      </c>
      <c r="D562" s="44"/>
      <c r="E562" s="47"/>
      <c r="F562" s="46">
        <v>430</v>
      </c>
      <c r="G562" s="791" t="s">
        <v>9621</v>
      </c>
      <c r="H562" s="781">
        <f t="shared" si="121"/>
        <v>113.49</v>
      </c>
      <c r="I562" s="782">
        <f t="shared" si="120"/>
        <v>57.56</v>
      </c>
      <c r="J562" s="782">
        <f t="shared" si="120"/>
        <v>39.28</v>
      </c>
      <c r="K562" s="783">
        <f t="shared" si="120"/>
        <v>30.21</v>
      </c>
      <c r="L562" s="784"/>
      <c r="M562" s="785"/>
      <c r="N562" s="786"/>
      <c r="O562" s="785"/>
      <c r="P562" s="786"/>
      <c r="Q562" s="785"/>
      <c r="R562" s="786"/>
      <c r="S562" s="785"/>
    </row>
    <row r="563" spans="1:19" s="5" customFormat="1" ht="25.5" x14ac:dyDescent="0.25">
      <c r="A563" s="41" t="s">
        <v>733</v>
      </c>
      <c r="B563" s="47" t="s">
        <v>3966</v>
      </c>
      <c r="C563" s="43" t="s">
        <v>3967</v>
      </c>
      <c r="D563" s="44"/>
      <c r="E563" s="47"/>
      <c r="F563" s="46">
        <v>1040</v>
      </c>
      <c r="G563" s="791" t="s">
        <v>9621</v>
      </c>
      <c r="H563" s="781">
        <f t="shared" si="121"/>
        <v>274.48</v>
      </c>
      <c r="I563" s="782">
        <f t="shared" si="120"/>
        <v>139.21</v>
      </c>
      <c r="J563" s="782">
        <f t="shared" si="120"/>
        <v>95</v>
      </c>
      <c r="K563" s="783">
        <f t="shared" si="120"/>
        <v>73.069999999999993</v>
      </c>
      <c r="L563" s="784"/>
      <c r="M563" s="785"/>
      <c r="N563" s="786"/>
      <c r="O563" s="785"/>
      <c r="P563" s="786"/>
      <c r="Q563" s="785"/>
      <c r="R563" s="786"/>
      <c r="S563" s="785"/>
    </row>
    <row r="564" spans="1:19" s="5" customFormat="1" ht="26.25" thickBot="1" x14ac:dyDescent="0.3">
      <c r="A564" s="48" t="s">
        <v>7884</v>
      </c>
      <c r="B564" s="62" t="s">
        <v>5828</v>
      </c>
      <c r="C564" s="50" t="s">
        <v>7910</v>
      </c>
      <c r="D564" s="51"/>
      <c r="E564" s="62"/>
      <c r="F564" s="53">
        <v>1089</v>
      </c>
      <c r="G564" s="791" t="s">
        <v>9621</v>
      </c>
      <c r="H564" s="781">
        <f t="shared" si="121"/>
        <v>287.41000000000003</v>
      </c>
      <c r="I564" s="782">
        <f t="shared" si="120"/>
        <v>145.77000000000001</v>
      </c>
      <c r="J564" s="782">
        <f t="shared" si="120"/>
        <v>99.48</v>
      </c>
      <c r="K564" s="783">
        <f t="shared" si="120"/>
        <v>76.510000000000005</v>
      </c>
      <c r="L564" s="784"/>
      <c r="M564" s="785"/>
      <c r="N564" s="786"/>
      <c r="O564" s="785"/>
      <c r="P564" s="786"/>
      <c r="Q564" s="785"/>
      <c r="R564" s="786"/>
      <c r="S564" s="785"/>
    </row>
    <row r="565" spans="1:19" s="5" customFormat="1" x14ac:dyDescent="0.25">
      <c r="A565" s="69"/>
      <c r="B565" s="42"/>
      <c r="C565" s="43"/>
      <c r="D565" s="44"/>
      <c r="E565" s="47"/>
      <c r="F565" s="10" t="s">
        <v>5249</v>
      </c>
      <c r="G565" s="791" t="s">
        <v>9527</v>
      </c>
      <c r="H565" s="781" t="str">
        <f t="shared" si="121"/>
        <v/>
      </c>
      <c r="I565" s="782" t="str">
        <f t="shared" si="120"/>
        <v/>
      </c>
      <c r="J565" s="782" t="str">
        <f t="shared" si="120"/>
        <v/>
      </c>
      <c r="K565" s="783" t="str">
        <f t="shared" si="120"/>
        <v/>
      </c>
      <c r="L565" s="784" t="str">
        <f>IF(ISNUMBER(F565),IF(LEFT(A565,3)="Cat",VLOOKUP(A565,'Loc Configurations Seules'!R:U,4,FALSE),VLOOKUP(G565,'Loc Coefficients Location'!A:D,4,FALSE)),"")</f>
        <v/>
      </c>
      <c r="M565" s="785" t="str">
        <f t="shared" ref="M565:M567" si="134">IF(ISNUMBER(L565),L565*$F565,"")</f>
        <v/>
      </c>
      <c r="N565" s="786" t="str">
        <f>IF(ISNUMBER(F565),IF(LEFT(A565,3)="Cat",VLOOKUP(A565,'Loc Configurations Seules'!R:V,5,FALSE),VLOOKUP(G565,'Loc Coefficients Location'!A:E,5,FALSE)),"")</f>
        <v/>
      </c>
      <c r="O565" s="785" t="str">
        <f t="shared" ref="O565:O567" si="135">IF(ISNUMBER(N565),N565*$F565,"")</f>
        <v/>
      </c>
      <c r="P565" s="786" t="str">
        <f>IF(ISNUMBER(F565),IF(LEFT(A565,3)="Cat",VLOOKUP(A565,'Loc Configurations Seules'!R:W,6,FALSE),VLOOKUP(G565,'Loc Coefficients Location'!A:F,6,FALSE)),"")</f>
        <v/>
      </c>
      <c r="Q565" s="785" t="str">
        <f t="shared" ref="Q565:Q567" si="136">IF(ISNUMBER(P565),P565*$F565,"")</f>
        <v/>
      </c>
      <c r="R565" s="786" t="str">
        <f>IF(ISNUMBER(F565),IF(LEFT(A565,3)="Cat",VLOOKUP(A565,'Loc Configurations Seules'!R:X,7,FALSE),VLOOKUP(G565,'Loc Coefficients Location'!A:G,7,FALSE)),"")</f>
        <v/>
      </c>
      <c r="S565" s="785" t="str">
        <f t="shared" ref="S565:S567" si="137">IF(ISNUMBER(R565),R565*$F565,"")</f>
        <v/>
      </c>
    </row>
    <row r="566" spans="1:19" s="5" customFormat="1" x14ac:dyDescent="0.25">
      <c r="A566" s="69"/>
      <c r="B566" s="42"/>
      <c r="C566" s="43"/>
      <c r="D566" s="44"/>
      <c r="E566" s="47"/>
      <c r="F566" s="10" t="s">
        <v>5249</v>
      </c>
      <c r="G566" s="791" t="s">
        <v>9527</v>
      </c>
      <c r="H566" s="781" t="str">
        <f t="shared" si="121"/>
        <v/>
      </c>
      <c r="I566" s="782" t="str">
        <f t="shared" si="120"/>
        <v/>
      </c>
      <c r="J566" s="782" t="str">
        <f t="shared" si="120"/>
        <v/>
      </c>
      <c r="K566" s="783" t="str">
        <f t="shared" si="120"/>
        <v/>
      </c>
      <c r="L566" s="784" t="str">
        <f>IF(ISNUMBER(F566),IF(LEFT(A566,3)="Cat",VLOOKUP(A566,'Loc Configurations Seules'!R:U,4,FALSE),VLOOKUP(G566,'Loc Coefficients Location'!A:D,4,FALSE)),"")</f>
        <v/>
      </c>
      <c r="M566" s="785" t="str">
        <f t="shared" si="134"/>
        <v/>
      </c>
      <c r="N566" s="786" t="str">
        <f>IF(ISNUMBER(F566),IF(LEFT(A566,3)="Cat",VLOOKUP(A566,'Loc Configurations Seules'!R:V,5,FALSE),VLOOKUP(G566,'Loc Coefficients Location'!A:E,5,FALSE)),"")</f>
        <v/>
      </c>
      <c r="O566" s="785" t="str">
        <f t="shared" si="135"/>
        <v/>
      </c>
      <c r="P566" s="786" t="str">
        <f>IF(ISNUMBER(F566),IF(LEFT(A566,3)="Cat",VLOOKUP(A566,'Loc Configurations Seules'!R:W,6,FALSE),VLOOKUP(G566,'Loc Coefficients Location'!A:F,6,FALSE)),"")</f>
        <v/>
      </c>
      <c r="Q566" s="785" t="str">
        <f t="shared" si="136"/>
        <v/>
      </c>
      <c r="R566" s="786" t="str">
        <f>IF(ISNUMBER(F566),IF(LEFT(A566,3)="Cat",VLOOKUP(A566,'Loc Configurations Seules'!R:X,7,FALSE),VLOOKUP(G566,'Loc Coefficients Location'!A:G,7,FALSE)),"")</f>
        <v/>
      </c>
      <c r="S566" s="785" t="str">
        <f t="shared" si="137"/>
        <v/>
      </c>
    </row>
    <row r="567" spans="1:19" s="5" customFormat="1" ht="15.75" thickBot="1" x14ac:dyDescent="0.3">
      <c r="A567" s="99" t="s">
        <v>3968</v>
      </c>
      <c r="B567" s="55"/>
      <c r="C567" s="56"/>
      <c r="D567" s="57"/>
      <c r="E567" s="58"/>
      <c r="F567" s="59" t="s">
        <v>5249</v>
      </c>
      <c r="G567" s="791"/>
      <c r="H567" s="781" t="str">
        <f t="shared" si="121"/>
        <v/>
      </c>
      <c r="I567" s="782" t="str">
        <f t="shared" si="120"/>
        <v/>
      </c>
      <c r="J567" s="782" t="str">
        <f t="shared" si="120"/>
        <v/>
      </c>
      <c r="K567" s="783" t="str">
        <f t="shared" si="120"/>
        <v/>
      </c>
      <c r="L567" s="784" t="str">
        <f>IF(ISNUMBER(F567),IF(LEFT(A567,3)="Cat",VLOOKUP(A567,'Loc Configurations Seules'!R:U,4,FALSE),VLOOKUP(G567,'Loc Coefficients Location'!A:D,4,FALSE)),"")</f>
        <v/>
      </c>
      <c r="M567" s="785" t="str">
        <f t="shared" si="134"/>
        <v/>
      </c>
      <c r="N567" s="786" t="str">
        <f>IF(ISNUMBER(F567),IF(LEFT(A567,3)="Cat",VLOOKUP(A567,'Loc Configurations Seules'!R:V,5,FALSE),VLOOKUP(G567,'Loc Coefficients Location'!A:E,5,FALSE)),"")</f>
        <v/>
      </c>
      <c r="O567" s="785" t="str">
        <f t="shared" si="135"/>
        <v/>
      </c>
      <c r="P567" s="786" t="str">
        <f>IF(ISNUMBER(F567),IF(LEFT(A567,3)="Cat",VLOOKUP(A567,'Loc Configurations Seules'!R:W,6,FALSE),VLOOKUP(G567,'Loc Coefficients Location'!A:F,6,FALSE)),"")</f>
        <v/>
      </c>
      <c r="Q567" s="785" t="str">
        <f t="shared" si="136"/>
        <v/>
      </c>
      <c r="R567" s="786" t="str">
        <f>IF(ISNUMBER(F567),IF(LEFT(A567,3)="Cat",VLOOKUP(A567,'Loc Configurations Seules'!R:X,7,FALSE),VLOOKUP(G567,'Loc Coefficients Location'!A:G,7,FALSE)),"")</f>
        <v/>
      </c>
      <c r="S567" s="785" t="str">
        <f t="shared" si="137"/>
        <v/>
      </c>
    </row>
    <row r="568" spans="1:19" s="5" customFormat="1" ht="25.5" x14ac:dyDescent="0.25">
      <c r="A568" s="100" t="s">
        <v>164</v>
      </c>
      <c r="B568" s="61" t="s">
        <v>165</v>
      </c>
      <c r="C568" s="94" t="s">
        <v>3969</v>
      </c>
      <c r="D568" s="60"/>
      <c r="E568" s="61"/>
      <c r="F568" s="95">
        <v>667</v>
      </c>
      <c r="G568" s="791" t="s">
        <v>9621</v>
      </c>
      <c r="H568" s="781">
        <f t="shared" si="121"/>
        <v>176.04</v>
      </c>
      <c r="I568" s="782">
        <f t="shared" si="120"/>
        <v>89.28</v>
      </c>
      <c r="J568" s="782">
        <f t="shared" si="120"/>
        <v>60.93</v>
      </c>
      <c r="K568" s="783">
        <f t="shared" si="120"/>
        <v>46.86</v>
      </c>
      <c r="L568" s="784"/>
      <c r="M568" s="785"/>
      <c r="N568" s="786"/>
      <c r="O568" s="785"/>
      <c r="P568" s="786"/>
      <c r="Q568" s="785"/>
      <c r="R568" s="786"/>
      <c r="S568" s="785"/>
    </row>
    <row r="569" spans="1:19" s="5" customFormat="1" ht="25.5" x14ac:dyDescent="0.25">
      <c r="A569" s="41" t="s">
        <v>166</v>
      </c>
      <c r="B569" s="47" t="s">
        <v>167</v>
      </c>
      <c r="C569" s="43" t="s">
        <v>3970</v>
      </c>
      <c r="D569" s="44"/>
      <c r="E569" s="47"/>
      <c r="F569" s="46">
        <v>1168</v>
      </c>
      <c r="G569" s="791" t="s">
        <v>9621</v>
      </c>
      <c r="H569" s="781">
        <f t="shared" si="121"/>
        <v>308.26</v>
      </c>
      <c r="I569" s="782">
        <f t="shared" si="120"/>
        <v>156.34</v>
      </c>
      <c r="J569" s="782">
        <f t="shared" si="120"/>
        <v>106.7</v>
      </c>
      <c r="K569" s="783">
        <f t="shared" si="120"/>
        <v>82.06</v>
      </c>
      <c r="L569" s="784"/>
      <c r="M569" s="785"/>
      <c r="N569" s="786"/>
      <c r="O569" s="785"/>
      <c r="P569" s="786"/>
      <c r="Q569" s="785"/>
      <c r="R569" s="786"/>
      <c r="S569" s="785"/>
    </row>
    <row r="570" spans="1:19" s="5" customFormat="1" ht="25.5" x14ac:dyDescent="0.25">
      <c r="A570" s="41" t="s">
        <v>168</v>
      </c>
      <c r="B570" s="47" t="s">
        <v>169</v>
      </c>
      <c r="C570" s="43" t="s">
        <v>3971</v>
      </c>
      <c r="D570" s="44"/>
      <c r="E570" s="47"/>
      <c r="F570" s="46">
        <v>1456</v>
      </c>
      <c r="G570" s="791" t="s">
        <v>9621</v>
      </c>
      <c r="H570" s="781">
        <f t="shared" si="121"/>
        <v>384.27</v>
      </c>
      <c r="I570" s="782">
        <f t="shared" si="120"/>
        <v>194.89</v>
      </c>
      <c r="J570" s="782">
        <f t="shared" si="120"/>
        <v>133.01</v>
      </c>
      <c r="K570" s="783">
        <f t="shared" si="120"/>
        <v>102.29</v>
      </c>
      <c r="L570" s="784"/>
      <c r="M570" s="785"/>
      <c r="N570" s="786"/>
      <c r="O570" s="785"/>
      <c r="P570" s="786"/>
      <c r="Q570" s="785"/>
      <c r="R570" s="786"/>
      <c r="S570" s="785"/>
    </row>
    <row r="571" spans="1:19" s="5" customFormat="1" ht="25.5" x14ac:dyDescent="0.25">
      <c r="A571" s="41" t="s">
        <v>225</v>
      </c>
      <c r="B571" s="47" t="s">
        <v>226</v>
      </c>
      <c r="C571" s="43" t="s">
        <v>3972</v>
      </c>
      <c r="D571" s="44"/>
      <c r="E571" s="47"/>
      <c r="F571" s="46">
        <v>2602</v>
      </c>
      <c r="G571" s="791" t="s">
        <v>9621</v>
      </c>
      <c r="H571" s="781">
        <f t="shared" si="121"/>
        <v>686.73</v>
      </c>
      <c r="I571" s="782">
        <f t="shared" si="120"/>
        <v>348.29</v>
      </c>
      <c r="J571" s="782">
        <f t="shared" si="120"/>
        <v>237.69</v>
      </c>
      <c r="K571" s="783">
        <f t="shared" si="120"/>
        <v>182.81</v>
      </c>
      <c r="L571" s="784"/>
      <c r="M571" s="785"/>
      <c r="N571" s="786"/>
      <c r="O571" s="785"/>
      <c r="P571" s="786"/>
      <c r="Q571" s="785"/>
      <c r="R571" s="786"/>
      <c r="S571" s="785"/>
    </row>
    <row r="572" spans="1:19" s="5" customFormat="1" ht="25.5" x14ac:dyDescent="0.25">
      <c r="A572" s="41" t="s">
        <v>227</v>
      </c>
      <c r="B572" s="47" t="s">
        <v>228</v>
      </c>
      <c r="C572" s="43" t="s">
        <v>3973</v>
      </c>
      <c r="D572" s="44"/>
      <c r="E572" s="47"/>
      <c r="F572" s="46">
        <v>2862</v>
      </c>
      <c r="G572" s="791" t="s">
        <v>9621</v>
      </c>
      <c r="H572" s="781">
        <f t="shared" si="121"/>
        <v>755.35</v>
      </c>
      <c r="I572" s="782">
        <f t="shared" si="120"/>
        <v>383.09</v>
      </c>
      <c r="J572" s="782">
        <f t="shared" si="120"/>
        <v>261.45</v>
      </c>
      <c r="K572" s="783">
        <f t="shared" si="120"/>
        <v>201.08</v>
      </c>
      <c r="L572" s="784"/>
      <c r="M572" s="785"/>
      <c r="N572" s="786"/>
      <c r="O572" s="785"/>
      <c r="P572" s="786"/>
      <c r="Q572" s="785"/>
      <c r="R572" s="786"/>
      <c r="S572" s="785"/>
    </row>
    <row r="573" spans="1:19" s="5" customFormat="1" ht="25.5" x14ac:dyDescent="0.25">
      <c r="A573" s="41" t="s">
        <v>5428</v>
      </c>
      <c r="B573" s="47" t="s">
        <v>178</v>
      </c>
      <c r="C573" s="43" t="s">
        <v>3974</v>
      </c>
      <c r="D573" s="44"/>
      <c r="E573" s="47"/>
      <c r="F573" s="46">
        <v>164</v>
      </c>
      <c r="G573" s="791" t="s">
        <v>9621</v>
      </c>
      <c r="H573" s="781">
        <f t="shared" si="121"/>
        <v>43.28</v>
      </c>
      <c r="I573" s="782">
        <f t="shared" si="120"/>
        <v>21.95</v>
      </c>
      <c r="J573" s="782">
        <f t="shared" si="120"/>
        <v>14.98</v>
      </c>
      <c r="K573" s="783">
        <f t="shared" si="120"/>
        <v>11.52</v>
      </c>
      <c r="L573" s="784"/>
      <c r="M573" s="785"/>
      <c r="N573" s="786"/>
      <c r="O573" s="785"/>
      <c r="P573" s="786"/>
      <c r="Q573" s="785"/>
      <c r="R573" s="786"/>
      <c r="S573" s="785"/>
    </row>
    <row r="574" spans="1:19" s="5" customFormat="1" ht="38.25" x14ac:dyDescent="0.25">
      <c r="A574" s="41" t="s">
        <v>5820</v>
      </c>
      <c r="B574" s="47" t="s">
        <v>4000</v>
      </c>
      <c r="C574" s="43" t="s">
        <v>7911</v>
      </c>
      <c r="D574" s="44"/>
      <c r="E574" s="47"/>
      <c r="F574" s="46">
        <v>715</v>
      </c>
      <c r="G574" s="791" t="s">
        <v>9621</v>
      </c>
      <c r="H574" s="781">
        <f t="shared" si="121"/>
        <v>188.71</v>
      </c>
      <c r="I574" s="782">
        <f t="shared" si="120"/>
        <v>95.71</v>
      </c>
      <c r="J574" s="782">
        <f t="shared" si="120"/>
        <v>65.319999999999993</v>
      </c>
      <c r="K574" s="783">
        <f t="shared" si="120"/>
        <v>50.23</v>
      </c>
      <c r="L574" s="784"/>
      <c r="M574" s="785"/>
      <c r="N574" s="786"/>
      <c r="O574" s="785"/>
      <c r="P574" s="786"/>
      <c r="Q574" s="785"/>
      <c r="R574" s="786"/>
      <c r="S574" s="785"/>
    </row>
    <row r="575" spans="1:19" s="5" customFormat="1" ht="25.5" x14ac:dyDescent="0.25">
      <c r="A575" s="41" t="s">
        <v>730</v>
      </c>
      <c r="B575" s="47" t="s">
        <v>180</v>
      </c>
      <c r="C575" s="43" t="s">
        <v>3975</v>
      </c>
      <c r="D575" s="44"/>
      <c r="E575" s="47"/>
      <c r="F575" s="46">
        <v>1428</v>
      </c>
      <c r="G575" s="791" t="s">
        <v>9621</v>
      </c>
      <c r="H575" s="781">
        <f t="shared" si="121"/>
        <v>376.88</v>
      </c>
      <c r="I575" s="782">
        <f t="shared" si="120"/>
        <v>191.14</v>
      </c>
      <c r="J575" s="782">
        <f t="shared" si="120"/>
        <v>130.44999999999999</v>
      </c>
      <c r="K575" s="783">
        <f t="shared" si="120"/>
        <v>100.33</v>
      </c>
      <c r="L575" s="784"/>
      <c r="M575" s="785"/>
      <c r="N575" s="786"/>
      <c r="O575" s="785"/>
      <c r="P575" s="786"/>
      <c r="Q575" s="785"/>
      <c r="R575" s="786"/>
      <c r="S575" s="785"/>
    </row>
    <row r="576" spans="1:19" s="5" customFormat="1" ht="25.5" x14ac:dyDescent="0.25">
      <c r="A576" s="41" t="s">
        <v>5822</v>
      </c>
      <c r="B576" s="47" t="s">
        <v>5823</v>
      </c>
      <c r="C576" s="43" t="s">
        <v>7912</v>
      </c>
      <c r="D576" s="44"/>
      <c r="E576" s="47"/>
      <c r="F576" s="46">
        <v>1476</v>
      </c>
      <c r="G576" s="791" t="s">
        <v>9621</v>
      </c>
      <c r="H576" s="781">
        <f t="shared" si="121"/>
        <v>389.55</v>
      </c>
      <c r="I576" s="782">
        <f t="shared" si="120"/>
        <v>197.57</v>
      </c>
      <c r="J576" s="782">
        <f t="shared" si="120"/>
        <v>134.83000000000001</v>
      </c>
      <c r="K576" s="783">
        <f t="shared" si="120"/>
        <v>103.7</v>
      </c>
      <c r="L576" s="784"/>
      <c r="M576" s="785"/>
      <c r="N576" s="786"/>
      <c r="O576" s="785"/>
      <c r="P576" s="786"/>
      <c r="Q576" s="785"/>
      <c r="R576" s="786"/>
      <c r="S576" s="785"/>
    </row>
    <row r="577" spans="1:19" s="5" customFormat="1" ht="25.5" x14ac:dyDescent="0.25">
      <c r="A577" s="41" t="s">
        <v>5429</v>
      </c>
      <c r="B577" s="47" t="s">
        <v>182</v>
      </c>
      <c r="C577" s="43" t="s">
        <v>3976</v>
      </c>
      <c r="D577" s="44"/>
      <c r="E577" s="47"/>
      <c r="F577" s="46">
        <v>327</v>
      </c>
      <c r="G577" s="791" t="s">
        <v>9621</v>
      </c>
      <c r="H577" s="781">
        <f t="shared" si="121"/>
        <v>86.3</v>
      </c>
      <c r="I577" s="782">
        <f t="shared" si="120"/>
        <v>43.77</v>
      </c>
      <c r="J577" s="782">
        <f t="shared" si="120"/>
        <v>29.87</v>
      </c>
      <c r="K577" s="783">
        <f t="shared" si="120"/>
        <v>22.97</v>
      </c>
      <c r="L577" s="784"/>
      <c r="M577" s="785"/>
      <c r="N577" s="786"/>
      <c r="O577" s="785"/>
      <c r="P577" s="786"/>
      <c r="Q577" s="785"/>
      <c r="R577" s="786"/>
      <c r="S577" s="785"/>
    </row>
    <row r="578" spans="1:19" s="5" customFormat="1" ht="38.25" x14ac:dyDescent="0.25">
      <c r="A578" s="41" t="s">
        <v>5825</v>
      </c>
      <c r="B578" s="47" t="s">
        <v>5826</v>
      </c>
      <c r="C578" s="43" t="s">
        <v>7913</v>
      </c>
      <c r="D578" s="44"/>
      <c r="E578" s="47"/>
      <c r="F578" s="46">
        <v>763</v>
      </c>
      <c r="G578" s="791" t="s">
        <v>9621</v>
      </c>
      <c r="H578" s="781">
        <f t="shared" si="121"/>
        <v>201.37</v>
      </c>
      <c r="I578" s="782">
        <f t="shared" si="120"/>
        <v>102.13</v>
      </c>
      <c r="J578" s="782">
        <f t="shared" si="120"/>
        <v>69.7</v>
      </c>
      <c r="K578" s="783">
        <f t="shared" si="120"/>
        <v>53.61</v>
      </c>
      <c r="L578" s="784"/>
      <c r="M578" s="785"/>
      <c r="N578" s="786"/>
      <c r="O578" s="785"/>
      <c r="P578" s="786"/>
      <c r="Q578" s="785"/>
      <c r="R578" s="786"/>
      <c r="S578" s="785"/>
    </row>
    <row r="579" spans="1:19" s="5" customFormat="1" ht="25.5" x14ac:dyDescent="0.25">
      <c r="A579" s="41" t="s">
        <v>733</v>
      </c>
      <c r="B579" s="47" t="s">
        <v>184</v>
      </c>
      <c r="C579" s="43" t="s">
        <v>3977</v>
      </c>
      <c r="D579" s="44"/>
      <c r="E579" s="47"/>
      <c r="F579" s="46">
        <v>1687</v>
      </c>
      <c r="G579" s="791" t="s">
        <v>9621</v>
      </c>
      <c r="H579" s="781">
        <f t="shared" si="121"/>
        <v>445.24</v>
      </c>
      <c r="I579" s="782">
        <f t="shared" si="120"/>
        <v>225.81</v>
      </c>
      <c r="J579" s="782">
        <f t="shared" si="120"/>
        <v>154.11000000000001</v>
      </c>
      <c r="K579" s="783">
        <f t="shared" si="120"/>
        <v>118.52</v>
      </c>
      <c r="L579" s="784"/>
      <c r="M579" s="785"/>
      <c r="N579" s="786"/>
      <c r="O579" s="785"/>
      <c r="P579" s="786"/>
      <c r="Q579" s="785"/>
      <c r="R579" s="786"/>
      <c r="S579" s="785"/>
    </row>
    <row r="580" spans="1:19" ht="26.25" thickBot="1" x14ac:dyDescent="0.3">
      <c r="A580" s="48" t="s">
        <v>7884</v>
      </c>
      <c r="B580" s="62" t="s">
        <v>5828</v>
      </c>
      <c r="C580" s="50" t="s">
        <v>7914</v>
      </c>
      <c r="D580" s="51"/>
      <c r="E580" s="62"/>
      <c r="F580" s="53">
        <v>1735</v>
      </c>
      <c r="G580" s="791" t="s">
        <v>9621</v>
      </c>
      <c r="H580" s="781">
        <f t="shared" si="121"/>
        <v>457.91</v>
      </c>
      <c r="I580" s="782">
        <f t="shared" si="120"/>
        <v>232.24</v>
      </c>
      <c r="J580" s="782">
        <f t="shared" si="120"/>
        <v>158.49</v>
      </c>
      <c r="K580" s="783">
        <f t="shared" si="120"/>
        <v>121.9</v>
      </c>
      <c r="L580" s="784"/>
      <c r="M580" s="785"/>
      <c r="N580" s="786"/>
      <c r="O580" s="785"/>
      <c r="P580" s="786"/>
      <c r="Q580" s="785"/>
      <c r="R580" s="786"/>
      <c r="S580" s="785"/>
    </row>
    <row r="581" spans="1:19" x14ac:dyDescent="0.25">
      <c r="A581" s="69"/>
      <c r="B581" s="42"/>
      <c r="C581" s="43"/>
      <c r="D581" s="44"/>
      <c r="E581" s="47"/>
      <c r="F581" s="10" t="s">
        <v>5249</v>
      </c>
      <c r="G581" s="791" t="s">
        <v>9527</v>
      </c>
      <c r="H581" s="781" t="str">
        <f t="shared" si="121"/>
        <v/>
      </c>
      <c r="I581" s="782" t="str">
        <f t="shared" si="120"/>
        <v/>
      </c>
      <c r="J581" s="782" t="str">
        <f t="shared" si="120"/>
        <v/>
      </c>
      <c r="K581" s="783" t="str">
        <f t="shared" si="120"/>
        <v/>
      </c>
      <c r="L581" s="784" t="str">
        <f>IF(ISNUMBER(F581),IF(LEFT(A581,3)="Cat",VLOOKUP(A581,'Loc Configurations Seules'!R:U,4,FALSE),VLOOKUP(G581,'Loc Coefficients Location'!A:D,4,FALSE)),"")</f>
        <v/>
      </c>
      <c r="M581" s="785" t="str">
        <f t="shared" ref="M581:M582" si="138">IF(ISNUMBER(L581),L581*$F581,"")</f>
        <v/>
      </c>
      <c r="N581" s="786" t="str">
        <f>IF(ISNUMBER(F581),IF(LEFT(A581,3)="Cat",VLOOKUP(A581,'Loc Configurations Seules'!R:V,5,FALSE),VLOOKUP(G581,'Loc Coefficients Location'!A:E,5,FALSE)),"")</f>
        <v/>
      </c>
      <c r="O581" s="785" t="str">
        <f t="shared" ref="O581:O582" si="139">IF(ISNUMBER(N581),N581*$F581,"")</f>
        <v/>
      </c>
      <c r="P581" s="786" t="str">
        <f>IF(ISNUMBER(F581),IF(LEFT(A581,3)="Cat",VLOOKUP(A581,'Loc Configurations Seules'!R:W,6,FALSE),VLOOKUP(G581,'Loc Coefficients Location'!A:F,6,FALSE)),"")</f>
        <v/>
      </c>
      <c r="Q581" s="785" t="str">
        <f t="shared" ref="Q581:Q582" si="140">IF(ISNUMBER(P581),P581*$F581,"")</f>
        <v/>
      </c>
      <c r="R581" s="786" t="str">
        <f>IF(ISNUMBER(F581),IF(LEFT(A581,3)="Cat",VLOOKUP(A581,'Loc Configurations Seules'!R:X,7,FALSE),VLOOKUP(G581,'Loc Coefficients Location'!A:G,7,FALSE)),"")</f>
        <v/>
      </c>
      <c r="S581" s="785" t="str">
        <f t="shared" ref="S581:S582" si="141">IF(ISNUMBER(R581),R581*$F581,"")</f>
        <v/>
      </c>
    </row>
    <row r="582" spans="1:19" s="5" customFormat="1" ht="15.75" thickBot="1" x14ac:dyDescent="0.3">
      <c r="A582" s="99" t="s">
        <v>3978</v>
      </c>
      <c r="B582" s="55"/>
      <c r="C582" s="56"/>
      <c r="D582" s="57"/>
      <c r="E582" s="58"/>
      <c r="F582" s="59" t="s">
        <v>5249</v>
      </c>
      <c r="G582" s="791"/>
      <c r="H582" s="781" t="str">
        <f t="shared" si="121"/>
        <v/>
      </c>
      <c r="I582" s="782" t="str">
        <f t="shared" si="120"/>
        <v/>
      </c>
      <c r="J582" s="782" t="str">
        <f t="shared" si="120"/>
        <v/>
      </c>
      <c r="K582" s="783" t="str">
        <f t="shared" si="120"/>
        <v/>
      </c>
      <c r="L582" s="784" t="str">
        <f>IF(ISNUMBER(F582),IF(LEFT(A582,3)="Cat",VLOOKUP(A582,'Loc Configurations Seules'!R:U,4,FALSE),VLOOKUP(G582,'Loc Coefficients Location'!A:D,4,FALSE)),"")</f>
        <v/>
      </c>
      <c r="M582" s="785" t="str">
        <f t="shared" si="138"/>
        <v/>
      </c>
      <c r="N582" s="786" t="str">
        <f>IF(ISNUMBER(F582),IF(LEFT(A582,3)="Cat",VLOOKUP(A582,'Loc Configurations Seules'!R:V,5,FALSE),VLOOKUP(G582,'Loc Coefficients Location'!A:E,5,FALSE)),"")</f>
        <v/>
      </c>
      <c r="O582" s="785" t="str">
        <f t="shared" si="139"/>
        <v/>
      </c>
      <c r="P582" s="786" t="str">
        <f>IF(ISNUMBER(F582),IF(LEFT(A582,3)="Cat",VLOOKUP(A582,'Loc Configurations Seules'!R:W,6,FALSE),VLOOKUP(G582,'Loc Coefficients Location'!A:F,6,FALSE)),"")</f>
        <v/>
      </c>
      <c r="Q582" s="785" t="str">
        <f t="shared" si="140"/>
        <v/>
      </c>
      <c r="R582" s="786" t="str">
        <f>IF(ISNUMBER(F582),IF(LEFT(A582,3)="Cat",VLOOKUP(A582,'Loc Configurations Seules'!R:X,7,FALSE),VLOOKUP(G582,'Loc Coefficients Location'!A:G,7,FALSE)),"")</f>
        <v/>
      </c>
      <c r="S582" s="785" t="str">
        <f t="shared" si="141"/>
        <v/>
      </c>
    </row>
    <row r="583" spans="1:19" s="5" customFormat="1" ht="25.5" x14ac:dyDescent="0.25">
      <c r="A583" s="100" t="s">
        <v>164</v>
      </c>
      <c r="B583" s="61" t="s">
        <v>165</v>
      </c>
      <c r="C583" s="94" t="s">
        <v>3979</v>
      </c>
      <c r="D583" s="60"/>
      <c r="E583" s="61"/>
      <c r="F583" s="95">
        <v>338</v>
      </c>
      <c r="G583" s="791" t="s">
        <v>9621</v>
      </c>
      <c r="H583" s="781">
        <f t="shared" si="121"/>
        <v>89.21</v>
      </c>
      <c r="I583" s="782">
        <f t="shared" si="121"/>
        <v>45.24</v>
      </c>
      <c r="J583" s="782">
        <f t="shared" si="121"/>
        <v>30.88</v>
      </c>
      <c r="K583" s="783">
        <f t="shared" si="121"/>
        <v>23.75</v>
      </c>
      <c r="L583" s="784"/>
      <c r="M583" s="785"/>
      <c r="N583" s="786"/>
      <c r="O583" s="785"/>
      <c r="P583" s="786"/>
      <c r="Q583" s="785"/>
      <c r="R583" s="786"/>
      <c r="S583" s="785"/>
    </row>
    <row r="584" spans="1:19" s="5" customFormat="1" ht="25.5" x14ac:dyDescent="0.25">
      <c r="A584" s="41" t="s">
        <v>166</v>
      </c>
      <c r="B584" s="47" t="s">
        <v>167</v>
      </c>
      <c r="C584" s="43" t="s">
        <v>3980</v>
      </c>
      <c r="D584" s="44"/>
      <c r="E584" s="47"/>
      <c r="F584" s="46">
        <v>567</v>
      </c>
      <c r="G584" s="791" t="s">
        <v>9621</v>
      </c>
      <c r="H584" s="781">
        <f t="shared" ref="H584:K647" si="142">IF(ISNUMBER($F584),ROUND($F584*H$2,2),"")</f>
        <v>149.65</v>
      </c>
      <c r="I584" s="782">
        <f t="shared" si="142"/>
        <v>75.900000000000006</v>
      </c>
      <c r="J584" s="782">
        <f t="shared" si="142"/>
        <v>51.8</v>
      </c>
      <c r="K584" s="783">
        <f t="shared" si="142"/>
        <v>39.840000000000003</v>
      </c>
      <c r="L584" s="784"/>
      <c r="M584" s="785"/>
      <c r="N584" s="786"/>
      <c r="O584" s="785"/>
      <c r="P584" s="786"/>
      <c r="Q584" s="785"/>
      <c r="R584" s="786"/>
      <c r="S584" s="785"/>
    </row>
    <row r="585" spans="1:19" s="5" customFormat="1" ht="25.5" x14ac:dyDescent="0.25">
      <c r="A585" s="41" t="s">
        <v>168</v>
      </c>
      <c r="B585" s="47" t="s">
        <v>169</v>
      </c>
      <c r="C585" s="43" t="s">
        <v>3981</v>
      </c>
      <c r="D585" s="44"/>
      <c r="E585" s="47"/>
      <c r="F585" s="46">
        <v>713</v>
      </c>
      <c r="G585" s="791" t="s">
        <v>9621</v>
      </c>
      <c r="H585" s="781">
        <f t="shared" si="142"/>
        <v>188.18</v>
      </c>
      <c r="I585" s="782">
        <f t="shared" si="142"/>
        <v>95.44</v>
      </c>
      <c r="J585" s="782">
        <f t="shared" si="142"/>
        <v>65.13</v>
      </c>
      <c r="K585" s="783">
        <f t="shared" si="142"/>
        <v>50.09</v>
      </c>
      <c r="L585" s="784"/>
      <c r="M585" s="785"/>
      <c r="N585" s="786"/>
      <c r="O585" s="785"/>
      <c r="P585" s="786"/>
      <c r="Q585" s="785"/>
      <c r="R585" s="786"/>
      <c r="S585" s="785"/>
    </row>
    <row r="586" spans="1:19" s="5" customFormat="1" ht="25.5" x14ac:dyDescent="0.25">
      <c r="A586" s="41" t="s">
        <v>225</v>
      </c>
      <c r="B586" s="47" t="s">
        <v>226</v>
      </c>
      <c r="C586" s="43" t="s">
        <v>3982</v>
      </c>
      <c r="D586" s="44"/>
      <c r="E586" s="47"/>
      <c r="F586" s="46">
        <v>1203</v>
      </c>
      <c r="G586" s="791" t="s">
        <v>9621</v>
      </c>
      <c r="H586" s="781">
        <f t="shared" si="142"/>
        <v>317.5</v>
      </c>
      <c r="I586" s="782">
        <f t="shared" si="142"/>
        <v>161.03</v>
      </c>
      <c r="J586" s="782">
        <f t="shared" si="142"/>
        <v>109.89</v>
      </c>
      <c r="K586" s="783">
        <f t="shared" si="142"/>
        <v>84.52</v>
      </c>
      <c r="L586" s="784"/>
      <c r="M586" s="785"/>
      <c r="N586" s="786"/>
      <c r="O586" s="785"/>
      <c r="P586" s="786"/>
      <c r="Q586" s="785"/>
      <c r="R586" s="786"/>
      <c r="S586" s="785"/>
    </row>
    <row r="587" spans="1:19" s="5" customFormat="1" ht="25.5" x14ac:dyDescent="0.25">
      <c r="A587" s="41" t="s">
        <v>227</v>
      </c>
      <c r="B587" s="47" t="s">
        <v>228</v>
      </c>
      <c r="C587" s="43" t="s">
        <v>3983</v>
      </c>
      <c r="D587" s="44"/>
      <c r="E587" s="47"/>
      <c r="F587" s="46">
        <v>1349</v>
      </c>
      <c r="G587" s="791" t="s">
        <v>9621</v>
      </c>
      <c r="H587" s="781">
        <f t="shared" si="142"/>
        <v>356.03</v>
      </c>
      <c r="I587" s="782">
        <f t="shared" si="142"/>
        <v>180.57</v>
      </c>
      <c r="J587" s="782">
        <f t="shared" si="142"/>
        <v>123.23</v>
      </c>
      <c r="K587" s="783">
        <f t="shared" si="142"/>
        <v>94.78</v>
      </c>
      <c r="L587" s="784"/>
      <c r="M587" s="785"/>
      <c r="N587" s="786"/>
      <c r="O587" s="785"/>
      <c r="P587" s="786"/>
      <c r="Q587" s="785"/>
      <c r="R587" s="786"/>
      <c r="S587" s="785"/>
    </row>
    <row r="588" spans="1:19" s="5" customFormat="1" ht="25.5" x14ac:dyDescent="0.25">
      <c r="A588" s="41" t="s">
        <v>5428</v>
      </c>
      <c r="B588" s="47" t="s">
        <v>3984</v>
      </c>
      <c r="C588" s="43" t="s">
        <v>3985</v>
      </c>
      <c r="D588" s="44"/>
      <c r="E588" s="47"/>
      <c r="F588" s="46">
        <v>164</v>
      </c>
      <c r="G588" s="791" t="s">
        <v>9621</v>
      </c>
      <c r="H588" s="781">
        <f t="shared" si="142"/>
        <v>43.28</v>
      </c>
      <c r="I588" s="782">
        <f t="shared" si="142"/>
        <v>21.95</v>
      </c>
      <c r="J588" s="782">
        <f t="shared" si="142"/>
        <v>14.98</v>
      </c>
      <c r="K588" s="783">
        <f t="shared" si="142"/>
        <v>11.52</v>
      </c>
      <c r="L588" s="784"/>
      <c r="M588" s="785"/>
      <c r="N588" s="786"/>
      <c r="O588" s="785"/>
      <c r="P588" s="786"/>
      <c r="Q588" s="785"/>
      <c r="R588" s="786"/>
      <c r="S588" s="785"/>
    </row>
    <row r="589" spans="1:19" s="5" customFormat="1" ht="38.25" x14ac:dyDescent="0.25">
      <c r="A589" s="41" t="s">
        <v>5820</v>
      </c>
      <c r="B589" s="47" t="s">
        <v>4000</v>
      </c>
      <c r="C589" s="43" t="s">
        <v>7915</v>
      </c>
      <c r="D589" s="44"/>
      <c r="E589" s="47"/>
      <c r="F589" s="46">
        <v>386</v>
      </c>
      <c r="G589" s="791" t="s">
        <v>9621</v>
      </c>
      <c r="H589" s="781">
        <f t="shared" si="142"/>
        <v>101.87</v>
      </c>
      <c r="I589" s="782">
        <f t="shared" si="142"/>
        <v>51.67</v>
      </c>
      <c r="J589" s="782">
        <f t="shared" si="142"/>
        <v>35.26</v>
      </c>
      <c r="K589" s="783">
        <f t="shared" si="142"/>
        <v>27.12</v>
      </c>
      <c r="L589" s="784"/>
      <c r="M589" s="785"/>
      <c r="N589" s="786"/>
      <c r="O589" s="785"/>
      <c r="P589" s="786"/>
      <c r="Q589" s="785"/>
      <c r="R589" s="786"/>
      <c r="S589" s="785"/>
    </row>
    <row r="590" spans="1:19" s="5" customFormat="1" ht="25.5" x14ac:dyDescent="0.25">
      <c r="A590" s="41" t="s">
        <v>730</v>
      </c>
      <c r="B590" s="47" t="s">
        <v>3986</v>
      </c>
      <c r="C590" s="43" t="s">
        <v>3987</v>
      </c>
      <c r="D590" s="44"/>
      <c r="E590" s="47"/>
      <c r="F590" s="46">
        <v>260</v>
      </c>
      <c r="G590" s="791" t="s">
        <v>9621</v>
      </c>
      <c r="H590" s="781">
        <f t="shared" si="142"/>
        <v>68.62</v>
      </c>
      <c r="I590" s="782">
        <f t="shared" si="142"/>
        <v>34.799999999999997</v>
      </c>
      <c r="J590" s="782">
        <f t="shared" si="142"/>
        <v>23.75</v>
      </c>
      <c r="K590" s="783">
        <f t="shared" si="142"/>
        <v>18.27</v>
      </c>
      <c r="L590" s="784"/>
      <c r="M590" s="785"/>
      <c r="N590" s="786"/>
      <c r="O590" s="785"/>
      <c r="P590" s="786"/>
      <c r="Q590" s="785"/>
      <c r="R590" s="786"/>
      <c r="S590" s="785"/>
    </row>
    <row r="591" spans="1:19" s="5" customFormat="1" ht="25.5" x14ac:dyDescent="0.25">
      <c r="A591" s="41" t="s">
        <v>5822</v>
      </c>
      <c r="B591" s="47" t="s">
        <v>5823</v>
      </c>
      <c r="C591" s="43" t="s">
        <v>7916</v>
      </c>
      <c r="D591" s="44"/>
      <c r="E591" s="47"/>
      <c r="F591" s="46">
        <v>761</v>
      </c>
      <c r="G591" s="791" t="s">
        <v>9621</v>
      </c>
      <c r="H591" s="781">
        <f t="shared" si="142"/>
        <v>200.85</v>
      </c>
      <c r="I591" s="782">
        <f t="shared" si="142"/>
        <v>101.86</v>
      </c>
      <c r="J591" s="782">
        <f t="shared" si="142"/>
        <v>69.52</v>
      </c>
      <c r="K591" s="783">
        <f t="shared" si="142"/>
        <v>53.47</v>
      </c>
      <c r="L591" s="784"/>
      <c r="M591" s="785"/>
      <c r="N591" s="786"/>
      <c r="O591" s="785"/>
      <c r="P591" s="786"/>
      <c r="Q591" s="785"/>
      <c r="R591" s="786"/>
      <c r="S591" s="785"/>
    </row>
    <row r="592" spans="1:19" s="5" customFormat="1" ht="25.5" x14ac:dyDescent="0.25">
      <c r="A592" s="41" t="s">
        <v>5429</v>
      </c>
      <c r="B592" s="47" t="s">
        <v>3988</v>
      </c>
      <c r="C592" s="43" t="s">
        <v>3989</v>
      </c>
      <c r="D592" s="44"/>
      <c r="E592" s="47"/>
      <c r="F592" s="46">
        <v>327</v>
      </c>
      <c r="G592" s="791" t="s">
        <v>9621</v>
      </c>
      <c r="H592" s="781">
        <f t="shared" si="142"/>
        <v>86.3</v>
      </c>
      <c r="I592" s="782">
        <f t="shared" si="142"/>
        <v>43.77</v>
      </c>
      <c r="J592" s="782">
        <f t="shared" si="142"/>
        <v>29.87</v>
      </c>
      <c r="K592" s="783">
        <f t="shared" si="142"/>
        <v>22.97</v>
      </c>
      <c r="L592" s="784"/>
      <c r="M592" s="785"/>
      <c r="N592" s="786"/>
      <c r="O592" s="785"/>
      <c r="P592" s="786"/>
      <c r="Q592" s="785"/>
      <c r="R592" s="786"/>
      <c r="S592" s="785"/>
    </row>
    <row r="593" spans="1:19" s="5" customFormat="1" ht="38.25" x14ac:dyDescent="0.25">
      <c r="A593" s="41" t="s">
        <v>5825</v>
      </c>
      <c r="B593" s="47" t="s">
        <v>5826</v>
      </c>
      <c r="C593" s="43" t="s">
        <v>7917</v>
      </c>
      <c r="D593" s="44"/>
      <c r="E593" s="47"/>
      <c r="F593" s="46">
        <v>423</v>
      </c>
      <c r="G593" s="791" t="s">
        <v>9621</v>
      </c>
      <c r="H593" s="781">
        <f t="shared" si="142"/>
        <v>111.64</v>
      </c>
      <c r="I593" s="782">
        <f t="shared" si="142"/>
        <v>56.62</v>
      </c>
      <c r="J593" s="782">
        <f t="shared" si="142"/>
        <v>38.64</v>
      </c>
      <c r="K593" s="783">
        <f t="shared" si="142"/>
        <v>29.72</v>
      </c>
      <c r="L593" s="784"/>
      <c r="M593" s="785"/>
      <c r="N593" s="786"/>
      <c r="O593" s="785"/>
      <c r="P593" s="786"/>
      <c r="Q593" s="785"/>
      <c r="R593" s="786"/>
      <c r="S593" s="785"/>
    </row>
    <row r="594" spans="1:19" s="5" customFormat="1" ht="25.5" x14ac:dyDescent="0.25">
      <c r="A594" s="41" t="s">
        <v>733</v>
      </c>
      <c r="B594" s="47" t="s">
        <v>3990</v>
      </c>
      <c r="C594" s="43" t="s">
        <v>3991</v>
      </c>
      <c r="D594" s="44"/>
      <c r="E594" s="47"/>
      <c r="F594" s="46">
        <v>519</v>
      </c>
      <c r="G594" s="791" t="s">
        <v>9621</v>
      </c>
      <c r="H594" s="781">
        <f t="shared" si="142"/>
        <v>136.97999999999999</v>
      </c>
      <c r="I594" s="782">
        <f t="shared" si="142"/>
        <v>69.47</v>
      </c>
      <c r="J594" s="782">
        <f t="shared" si="142"/>
        <v>47.41</v>
      </c>
      <c r="K594" s="783">
        <f t="shared" si="142"/>
        <v>36.46</v>
      </c>
      <c r="L594" s="784"/>
      <c r="M594" s="785"/>
      <c r="N594" s="786"/>
      <c r="O594" s="785"/>
      <c r="P594" s="786"/>
      <c r="Q594" s="785"/>
      <c r="R594" s="786"/>
      <c r="S594" s="785"/>
    </row>
    <row r="595" spans="1:19" s="5" customFormat="1" ht="26.25" thickBot="1" x14ac:dyDescent="0.3">
      <c r="A595" s="48" t="s">
        <v>7884</v>
      </c>
      <c r="B595" s="62" t="s">
        <v>5828</v>
      </c>
      <c r="C595" s="50" t="s">
        <v>7918</v>
      </c>
      <c r="D595" s="51"/>
      <c r="E595" s="62"/>
      <c r="F595" s="53">
        <v>567</v>
      </c>
      <c r="G595" s="791" t="s">
        <v>9621</v>
      </c>
      <c r="H595" s="781">
        <f t="shared" si="142"/>
        <v>149.65</v>
      </c>
      <c r="I595" s="782">
        <f t="shared" si="142"/>
        <v>75.900000000000006</v>
      </c>
      <c r="J595" s="782">
        <f t="shared" si="142"/>
        <v>51.8</v>
      </c>
      <c r="K595" s="783">
        <f t="shared" si="142"/>
        <v>39.840000000000003</v>
      </c>
      <c r="L595" s="784"/>
      <c r="M595" s="785"/>
      <c r="N595" s="786"/>
      <c r="O595" s="785"/>
      <c r="P595" s="786"/>
      <c r="Q595" s="785"/>
      <c r="R595" s="786"/>
      <c r="S595" s="785"/>
    </row>
    <row r="596" spans="1:19" s="5" customFormat="1" x14ac:dyDescent="0.25">
      <c r="A596" s="69"/>
      <c r="B596" s="42"/>
      <c r="C596" s="43"/>
      <c r="D596" s="44"/>
      <c r="E596" s="47"/>
      <c r="F596" s="10" t="s">
        <v>5249</v>
      </c>
      <c r="G596" s="791" t="s">
        <v>9527</v>
      </c>
      <c r="H596" s="781" t="str">
        <f t="shared" si="142"/>
        <v/>
      </c>
      <c r="I596" s="782" t="str">
        <f t="shared" si="142"/>
        <v/>
      </c>
      <c r="J596" s="782" t="str">
        <f t="shared" si="142"/>
        <v/>
      </c>
      <c r="K596" s="783" t="str">
        <f t="shared" si="142"/>
        <v/>
      </c>
      <c r="L596" s="784" t="str">
        <f>IF(ISNUMBER(F596),IF(LEFT(A596,3)="Cat",VLOOKUP(A596,'Loc Configurations Seules'!R:U,4,FALSE),VLOOKUP(G596,'Loc Coefficients Location'!A:D,4,FALSE)),"")</f>
        <v/>
      </c>
      <c r="M596" s="785" t="str">
        <f t="shared" ref="M596:M597" si="143">IF(ISNUMBER(L596),L596*$F596,"")</f>
        <v/>
      </c>
      <c r="N596" s="786" t="str">
        <f>IF(ISNUMBER(F596),IF(LEFT(A596,3)="Cat",VLOOKUP(A596,'Loc Configurations Seules'!R:V,5,FALSE),VLOOKUP(G596,'Loc Coefficients Location'!A:E,5,FALSE)),"")</f>
        <v/>
      </c>
      <c r="O596" s="785" t="str">
        <f t="shared" ref="O596:O597" si="144">IF(ISNUMBER(N596),N596*$F596,"")</f>
        <v/>
      </c>
      <c r="P596" s="786" t="str">
        <f>IF(ISNUMBER(F596),IF(LEFT(A596,3)="Cat",VLOOKUP(A596,'Loc Configurations Seules'!R:W,6,FALSE),VLOOKUP(G596,'Loc Coefficients Location'!A:F,6,FALSE)),"")</f>
        <v/>
      </c>
      <c r="Q596" s="785" t="str">
        <f t="shared" ref="Q596:Q597" si="145">IF(ISNUMBER(P596),P596*$F596,"")</f>
        <v/>
      </c>
      <c r="R596" s="786" t="str">
        <f>IF(ISNUMBER(F596),IF(LEFT(A596,3)="Cat",VLOOKUP(A596,'Loc Configurations Seules'!R:X,7,FALSE),VLOOKUP(G596,'Loc Coefficients Location'!A:G,7,FALSE)),"")</f>
        <v/>
      </c>
      <c r="S596" s="785" t="str">
        <f t="shared" ref="S596:S597" si="146">IF(ISNUMBER(R596),R596*$F596,"")</f>
        <v/>
      </c>
    </row>
    <row r="597" spans="1:19" s="5" customFormat="1" ht="15.75" thickBot="1" x14ac:dyDescent="0.3">
      <c r="A597" s="99" t="s">
        <v>3992</v>
      </c>
      <c r="B597" s="55"/>
      <c r="C597" s="56"/>
      <c r="D597" s="57"/>
      <c r="E597" s="58"/>
      <c r="F597" s="59" t="s">
        <v>5249</v>
      </c>
      <c r="G597" s="791"/>
      <c r="H597" s="781" t="str">
        <f t="shared" si="142"/>
        <v/>
      </c>
      <c r="I597" s="782" t="str">
        <f t="shared" si="142"/>
        <v/>
      </c>
      <c r="J597" s="782" t="str">
        <f t="shared" si="142"/>
        <v/>
      </c>
      <c r="K597" s="783" t="str">
        <f t="shared" si="142"/>
        <v/>
      </c>
      <c r="L597" s="784" t="str">
        <f>IF(ISNUMBER(F597),IF(LEFT(A597,3)="Cat",VLOOKUP(A597,'Loc Configurations Seules'!R:U,4,FALSE),VLOOKUP(G597,'Loc Coefficients Location'!A:D,4,FALSE)),"")</f>
        <v/>
      </c>
      <c r="M597" s="785" t="str">
        <f t="shared" si="143"/>
        <v/>
      </c>
      <c r="N597" s="786" t="str">
        <f>IF(ISNUMBER(F597),IF(LEFT(A597,3)="Cat",VLOOKUP(A597,'Loc Configurations Seules'!R:V,5,FALSE),VLOOKUP(G597,'Loc Coefficients Location'!A:E,5,FALSE)),"")</f>
        <v/>
      </c>
      <c r="O597" s="785" t="str">
        <f t="shared" si="144"/>
        <v/>
      </c>
      <c r="P597" s="786" t="str">
        <f>IF(ISNUMBER(F597),IF(LEFT(A597,3)="Cat",VLOOKUP(A597,'Loc Configurations Seules'!R:W,6,FALSE),VLOOKUP(G597,'Loc Coefficients Location'!A:F,6,FALSE)),"")</f>
        <v/>
      </c>
      <c r="Q597" s="785" t="str">
        <f t="shared" si="145"/>
        <v/>
      </c>
      <c r="R597" s="786" t="str">
        <f>IF(ISNUMBER(F597),IF(LEFT(A597,3)="Cat",VLOOKUP(A597,'Loc Configurations Seules'!R:X,7,FALSE),VLOOKUP(G597,'Loc Coefficients Location'!A:G,7,FALSE)),"")</f>
        <v/>
      </c>
      <c r="S597" s="785" t="str">
        <f t="shared" si="146"/>
        <v/>
      </c>
    </row>
    <row r="598" spans="1:19" s="5" customFormat="1" ht="25.5" x14ac:dyDescent="0.25">
      <c r="A598" s="100" t="s">
        <v>164</v>
      </c>
      <c r="B598" s="61" t="s">
        <v>165</v>
      </c>
      <c r="C598" s="94" t="s">
        <v>3993</v>
      </c>
      <c r="D598" s="60"/>
      <c r="E598" s="61"/>
      <c r="F598" s="95">
        <v>488</v>
      </c>
      <c r="G598" s="791" t="s">
        <v>9621</v>
      </c>
      <c r="H598" s="781">
        <f t="shared" si="142"/>
        <v>128.80000000000001</v>
      </c>
      <c r="I598" s="782">
        <f t="shared" si="142"/>
        <v>65.319999999999993</v>
      </c>
      <c r="J598" s="782">
        <f t="shared" si="142"/>
        <v>44.58</v>
      </c>
      <c r="K598" s="783">
        <f t="shared" si="142"/>
        <v>34.29</v>
      </c>
      <c r="L598" s="784"/>
      <c r="M598" s="785"/>
      <c r="N598" s="786"/>
      <c r="O598" s="785"/>
      <c r="P598" s="786"/>
      <c r="Q598" s="785"/>
      <c r="R598" s="786"/>
      <c r="S598" s="785"/>
    </row>
    <row r="599" spans="1:19" s="5" customFormat="1" ht="25.5" x14ac:dyDescent="0.25">
      <c r="A599" s="41" t="s">
        <v>166</v>
      </c>
      <c r="B599" s="47" t="s">
        <v>167</v>
      </c>
      <c r="C599" s="43" t="s">
        <v>3994</v>
      </c>
      <c r="D599" s="44"/>
      <c r="E599" s="47"/>
      <c r="F599" s="46">
        <v>871</v>
      </c>
      <c r="G599" s="791" t="s">
        <v>9621</v>
      </c>
      <c r="H599" s="781">
        <f t="shared" si="142"/>
        <v>229.88</v>
      </c>
      <c r="I599" s="782">
        <f t="shared" si="142"/>
        <v>116.59</v>
      </c>
      <c r="J599" s="782">
        <f t="shared" si="142"/>
        <v>79.569999999999993</v>
      </c>
      <c r="K599" s="783">
        <f t="shared" si="142"/>
        <v>61.19</v>
      </c>
      <c r="L599" s="784"/>
      <c r="M599" s="785"/>
      <c r="N599" s="786"/>
      <c r="O599" s="785"/>
      <c r="P599" s="786"/>
      <c r="Q599" s="785"/>
      <c r="R599" s="786"/>
      <c r="S599" s="785"/>
    </row>
    <row r="600" spans="1:19" s="5" customFormat="1" ht="25.5" x14ac:dyDescent="0.25">
      <c r="A600" s="41" t="s">
        <v>168</v>
      </c>
      <c r="B600" s="47" t="s">
        <v>169</v>
      </c>
      <c r="C600" s="43" t="s">
        <v>3995</v>
      </c>
      <c r="D600" s="44"/>
      <c r="E600" s="47"/>
      <c r="F600" s="46">
        <v>1088</v>
      </c>
      <c r="G600" s="791" t="s">
        <v>9621</v>
      </c>
      <c r="H600" s="781">
        <f t="shared" si="142"/>
        <v>287.14999999999998</v>
      </c>
      <c r="I600" s="782">
        <f t="shared" si="142"/>
        <v>145.63</v>
      </c>
      <c r="J600" s="782">
        <f t="shared" si="142"/>
        <v>99.39</v>
      </c>
      <c r="K600" s="783">
        <f t="shared" si="142"/>
        <v>76.44</v>
      </c>
      <c r="L600" s="784"/>
      <c r="M600" s="785"/>
      <c r="N600" s="786"/>
      <c r="O600" s="785"/>
      <c r="P600" s="786"/>
      <c r="Q600" s="785"/>
      <c r="R600" s="786"/>
      <c r="S600" s="785"/>
    </row>
    <row r="601" spans="1:19" s="5" customFormat="1" ht="20.100000000000001" customHeight="1" x14ac:dyDescent="0.25">
      <c r="A601" s="41" t="s">
        <v>225</v>
      </c>
      <c r="B601" s="47" t="s">
        <v>226</v>
      </c>
      <c r="C601" s="43" t="s">
        <v>3996</v>
      </c>
      <c r="D601" s="44"/>
      <c r="E601" s="47"/>
      <c r="F601" s="46">
        <v>1962</v>
      </c>
      <c r="G601" s="791" t="s">
        <v>9621</v>
      </c>
      <c r="H601" s="781">
        <f t="shared" si="142"/>
        <v>517.82000000000005</v>
      </c>
      <c r="I601" s="782">
        <f t="shared" si="142"/>
        <v>262.62</v>
      </c>
      <c r="J601" s="782">
        <f t="shared" si="142"/>
        <v>179.23</v>
      </c>
      <c r="K601" s="783">
        <f t="shared" si="142"/>
        <v>137.84</v>
      </c>
      <c r="L601" s="784"/>
      <c r="M601" s="785"/>
      <c r="N601" s="786"/>
      <c r="O601" s="785"/>
      <c r="P601" s="786"/>
      <c r="Q601" s="785"/>
      <c r="R601" s="786"/>
      <c r="S601" s="785"/>
    </row>
    <row r="602" spans="1:19" s="5" customFormat="1" ht="25.5" x14ac:dyDescent="0.25">
      <c r="A602" s="41" t="s">
        <v>227</v>
      </c>
      <c r="B602" s="47" t="s">
        <v>228</v>
      </c>
      <c r="C602" s="43" t="s">
        <v>3997</v>
      </c>
      <c r="D602" s="44"/>
      <c r="E602" s="47"/>
      <c r="F602" s="46">
        <v>2157</v>
      </c>
      <c r="G602" s="791" t="s">
        <v>9621</v>
      </c>
      <c r="H602" s="781">
        <f t="shared" si="142"/>
        <v>569.29</v>
      </c>
      <c r="I602" s="782">
        <f t="shared" si="142"/>
        <v>288.72000000000003</v>
      </c>
      <c r="J602" s="782">
        <f t="shared" si="142"/>
        <v>197.04</v>
      </c>
      <c r="K602" s="783">
        <f t="shared" si="142"/>
        <v>151.54</v>
      </c>
      <c r="L602" s="784"/>
      <c r="M602" s="785"/>
      <c r="N602" s="786"/>
      <c r="O602" s="785"/>
      <c r="P602" s="786"/>
      <c r="Q602" s="785"/>
      <c r="R602" s="786"/>
      <c r="S602" s="785"/>
    </row>
    <row r="603" spans="1:19" s="5" customFormat="1" ht="25.5" x14ac:dyDescent="0.25">
      <c r="A603" s="41" t="s">
        <v>5428</v>
      </c>
      <c r="B603" s="47" t="s">
        <v>178</v>
      </c>
      <c r="C603" s="43" t="s">
        <v>3998</v>
      </c>
      <c r="D603" s="44"/>
      <c r="E603" s="47"/>
      <c r="F603" s="46">
        <v>119</v>
      </c>
      <c r="G603" s="791" t="s">
        <v>9621</v>
      </c>
      <c r="H603" s="781">
        <f t="shared" si="142"/>
        <v>31.41</v>
      </c>
      <c r="I603" s="782">
        <f t="shared" si="142"/>
        <v>15.93</v>
      </c>
      <c r="J603" s="782">
        <f t="shared" si="142"/>
        <v>10.87</v>
      </c>
      <c r="K603" s="783">
        <f t="shared" si="142"/>
        <v>8.36</v>
      </c>
      <c r="L603" s="784"/>
      <c r="M603" s="785"/>
      <c r="N603" s="786"/>
      <c r="O603" s="785"/>
      <c r="P603" s="786"/>
      <c r="Q603" s="785"/>
      <c r="R603" s="786"/>
      <c r="S603" s="785"/>
    </row>
    <row r="604" spans="1:19" s="5" customFormat="1" ht="38.25" x14ac:dyDescent="0.25">
      <c r="A604" s="41" t="s">
        <v>3999</v>
      </c>
      <c r="B604" s="47" t="s">
        <v>4000</v>
      </c>
      <c r="C604" s="43" t="s">
        <v>4001</v>
      </c>
      <c r="D604" s="44"/>
      <c r="E604" s="47"/>
      <c r="F604" s="46">
        <v>177</v>
      </c>
      <c r="G604" s="791" t="s">
        <v>9621</v>
      </c>
      <c r="H604" s="781">
        <f t="shared" si="142"/>
        <v>46.71</v>
      </c>
      <c r="I604" s="782">
        <f t="shared" si="142"/>
        <v>23.69</v>
      </c>
      <c r="J604" s="782">
        <f t="shared" si="142"/>
        <v>16.170000000000002</v>
      </c>
      <c r="K604" s="783">
        <f t="shared" si="142"/>
        <v>12.44</v>
      </c>
      <c r="L604" s="784"/>
      <c r="M604" s="785"/>
      <c r="N604" s="786"/>
      <c r="O604" s="785"/>
      <c r="P604" s="786"/>
      <c r="Q604" s="785"/>
      <c r="R604" s="786"/>
      <c r="S604" s="785"/>
    </row>
    <row r="605" spans="1:19" s="5" customFormat="1" ht="25.5" x14ac:dyDescent="0.25">
      <c r="A605" s="41" t="s">
        <v>730</v>
      </c>
      <c r="B605" s="47" t="s">
        <v>180</v>
      </c>
      <c r="C605" s="43" t="s">
        <v>4002</v>
      </c>
      <c r="D605" s="44"/>
      <c r="E605" s="47"/>
      <c r="F605" s="46">
        <v>1048</v>
      </c>
      <c r="G605" s="791" t="s">
        <v>9621</v>
      </c>
      <c r="H605" s="781">
        <f t="shared" si="142"/>
        <v>276.58999999999997</v>
      </c>
      <c r="I605" s="782">
        <f t="shared" si="142"/>
        <v>140.28</v>
      </c>
      <c r="J605" s="782">
        <f t="shared" si="142"/>
        <v>95.74</v>
      </c>
      <c r="K605" s="783">
        <f t="shared" si="142"/>
        <v>73.63</v>
      </c>
      <c r="L605" s="784"/>
      <c r="M605" s="785"/>
      <c r="N605" s="786"/>
      <c r="O605" s="785"/>
      <c r="P605" s="786"/>
      <c r="Q605" s="785"/>
      <c r="R605" s="786"/>
      <c r="S605" s="785"/>
    </row>
    <row r="606" spans="1:19" s="5" customFormat="1" ht="25.5" x14ac:dyDescent="0.25">
      <c r="A606" s="41" t="s">
        <v>5822</v>
      </c>
      <c r="B606" s="47" t="s">
        <v>5823</v>
      </c>
      <c r="C606" s="43" t="s">
        <v>7919</v>
      </c>
      <c r="D606" s="44"/>
      <c r="E606" s="47"/>
      <c r="F606" s="46">
        <v>1147</v>
      </c>
      <c r="G606" s="791" t="s">
        <v>9621</v>
      </c>
      <c r="H606" s="781">
        <f t="shared" si="142"/>
        <v>302.72000000000003</v>
      </c>
      <c r="I606" s="782">
        <f t="shared" si="142"/>
        <v>153.53</v>
      </c>
      <c r="J606" s="782">
        <f t="shared" si="142"/>
        <v>104.78</v>
      </c>
      <c r="K606" s="783">
        <f t="shared" si="142"/>
        <v>80.58</v>
      </c>
      <c r="L606" s="784"/>
      <c r="M606" s="785"/>
      <c r="N606" s="786"/>
      <c r="O606" s="785"/>
      <c r="P606" s="786"/>
      <c r="Q606" s="785"/>
      <c r="R606" s="786"/>
      <c r="S606" s="785"/>
    </row>
    <row r="607" spans="1:19" s="5" customFormat="1" ht="25.5" x14ac:dyDescent="0.25">
      <c r="A607" s="41" t="s">
        <v>5429</v>
      </c>
      <c r="B607" s="47" t="s">
        <v>182</v>
      </c>
      <c r="C607" s="43" t="s">
        <v>4003</v>
      </c>
      <c r="D607" s="44"/>
      <c r="E607" s="47"/>
      <c r="F607" s="46">
        <v>238</v>
      </c>
      <c r="G607" s="791" t="s">
        <v>9621</v>
      </c>
      <c r="H607" s="781">
        <f t="shared" si="142"/>
        <v>62.81</v>
      </c>
      <c r="I607" s="782">
        <f t="shared" si="142"/>
        <v>31.86</v>
      </c>
      <c r="J607" s="782">
        <f t="shared" si="142"/>
        <v>21.74</v>
      </c>
      <c r="K607" s="783">
        <f t="shared" si="142"/>
        <v>16.72</v>
      </c>
      <c r="L607" s="784"/>
      <c r="M607" s="785"/>
      <c r="N607" s="786"/>
      <c r="O607" s="785"/>
      <c r="P607" s="786"/>
      <c r="Q607" s="785"/>
      <c r="R607" s="786"/>
      <c r="S607" s="785"/>
    </row>
    <row r="608" spans="1:19" s="5" customFormat="1" ht="38.25" x14ac:dyDescent="0.25">
      <c r="A608" s="41" t="s">
        <v>5825</v>
      </c>
      <c r="B608" s="47" t="s">
        <v>5826</v>
      </c>
      <c r="C608" s="43" t="s">
        <v>7920</v>
      </c>
      <c r="D608" s="44"/>
      <c r="E608" s="47"/>
      <c r="F608" s="46">
        <v>606</v>
      </c>
      <c r="G608" s="791" t="s">
        <v>9621</v>
      </c>
      <c r="H608" s="781">
        <f t="shared" si="142"/>
        <v>159.94</v>
      </c>
      <c r="I608" s="782">
        <f t="shared" si="142"/>
        <v>81.12</v>
      </c>
      <c r="J608" s="782">
        <f t="shared" si="142"/>
        <v>55.36</v>
      </c>
      <c r="K608" s="783">
        <f t="shared" si="142"/>
        <v>42.58</v>
      </c>
      <c r="L608" s="784"/>
      <c r="M608" s="785"/>
      <c r="N608" s="786"/>
      <c r="O608" s="785"/>
      <c r="P608" s="786"/>
      <c r="Q608" s="785"/>
      <c r="R608" s="786"/>
      <c r="S608" s="785"/>
    </row>
    <row r="609" spans="1:19" s="5" customFormat="1" ht="25.5" x14ac:dyDescent="0.25">
      <c r="A609" s="41" t="s">
        <v>733</v>
      </c>
      <c r="B609" s="47" t="s">
        <v>184</v>
      </c>
      <c r="C609" s="43" t="s">
        <v>4004</v>
      </c>
      <c r="D609" s="44"/>
      <c r="E609" s="47"/>
      <c r="F609" s="46">
        <v>1226</v>
      </c>
      <c r="G609" s="791" t="s">
        <v>9621</v>
      </c>
      <c r="H609" s="781">
        <f t="shared" si="142"/>
        <v>323.57</v>
      </c>
      <c r="I609" s="782">
        <f t="shared" si="142"/>
        <v>164.1</v>
      </c>
      <c r="J609" s="782">
        <f t="shared" si="142"/>
        <v>112</v>
      </c>
      <c r="K609" s="783">
        <f t="shared" si="142"/>
        <v>86.13</v>
      </c>
      <c r="L609" s="784"/>
      <c r="M609" s="785"/>
      <c r="N609" s="786"/>
      <c r="O609" s="785"/>
      <c r="P609" s="786"/>
      <c r="Q609" s="785"/>
      <c r="R609" s="786"/>
      <c r="S609" s="785"/>
    </row>
    <row r="610" spans="1:19" s="5" customFormat="1" ht="26.25" thickBot="1" x14ac:dyDescent="0.3">
      <c r="A610" s="48" t="s">
        <v>7884</v>
      </c>
      <c r="B610" s="62" t="s">
        <v>5828</v>
      </c>
      <c r="C610" s="50" t="s">
        <v>7921</v>
      </c>
      <c r="D610" s="51"/>
      <c r="E610" s="62"/>
      <c r="F610" s="53">
        <v>1322</v>
      </c>
      <c r="G610" s="791" t="s">
        <v>9621</v>
      </c>
      <c r="H610" s="781">
        <f t="shared" si="142"/>
        <v>348.91</v>
      </c>
      <c r="I610" s="782">
        <f t="shared" si="142"/>
        <v>176.95</v>
      </c>
      <c r="J610" s="782">
        <f t="shared" si="142"/>
        <v>120.77</v>
      </c>
      <c r="K610" s="783">
        <f t="shared" si="142"/>
        <v>92.88</v>
      </c>
      <c r="L610" s="784"/>
      <c r="M610" s="785"/>
      <c r="N610" s="786"/>
      <c r="O610" s="785"/>
      <c r="P610" s="786"/>
      <c r="Q610" s="785"/>
      <c r="R610" s="786"/>
      <c r="S610" s="785"/>
    </row>
    <row r="611" spans="1:19" s="5" customFormat="1" x14ac:dyDescent="0.25">
      <c r="A611" s="69"/>
      <c r="B611" s="42"/>
      <c r="C611" s="43"/>
      <c r="D611" s="44"/>
      <c r="E611" s="47"/>
      <c r="F611" s="10" t="s">
        <v>5249</v>
      </c>
      <c r="G611" s="791" t="s">
        <v>9527</v>
      </c>
      <c r="H611" s="781" t="str">
        <f t="shared" si="142"/>
        <v/>
      </c>
      <c r="I611" s="782" t="str">
        <f t="shared" si="142"/>
        <v/>
      </c>
      <c r="J611" s="782" t="str">
        <f t="shared" si="142"/>
        <v/>
      </c>
      <c r="K611" s="783" t="str">
        <f t="shared" si="142"/>
        <v/>
      </c>
      <c r="L611" s="784" t="str">
        <f>IF(ISNUMBER(F611),IF(LEFT(A611,3)="Cat",VLOOKUP(A611,'Loc Configurations Seules'!R:U,4,FALSE),VLOOKUP(G611,'Loc Coefficients Location'!A:D,4,FALSE)),"")</f>
        <v/>
      </c>
      <c r="M611" s="785" t="str">
        <f t="shared" ref="M611:M612" si="147">IF(ISNUMBER(L611),L611*$F611,"")</f>
        <v/>
      </c>
      <c r="N611" s="786" t="str">
        <f>IF(ISNUMBER(F611),IF(LEFT(A611,3)="Cat",VLOOKUP(A611,'Loc Configurations Seules'!R:V,5,FALSE),VLOOKUP(G611,'Loc Coefficients Location'!A:E,5,FALSE)),"")</f>
        <v/>
      </c>
      <c r="O611" s="785" t="str">
        <f t="shared" ref="O611:O612" si="148">IF(ISNUMBER(N611),N611*$F611,"")</f>
        <v/>
      </c>
      <c r="P611" s="786" t="str">
        <f>IF(ISNUMBER(F611),IF(LEFT(A611,3)="Cat",VLOOKUP(A611,'Loc Configurations Seules'!R:W,6,FALSE),VLOOKUP(G611,'Loc Coefficients Location'!A:F,6,FALSE)),"")</f>
        <v/>
      </c>
      <c r="Q611" s="785" t="str">
        <f t="shared" ref="Q611:Q612" si="149">IF(ISNUMBER(P611),P611*$F611,"")</f>
        <v/>
      </c>
      <c r="R611" s="786" t="str">
        <f>IF(ISNUMBER(F611),IF(LEFT(A611,3)="Cat",VLOOKUP(A611,'Loc Configurations Seules'!R:X,7,FALSE),VLOOKUP(G611,'Loc Coefficients Location'!A:G,7,FALSE)),"")</f>
        <v/>
      </c>
      <c r="S611" s="785" t="str">
        <f t="shared" ref="S611:S612" si="150">IF(ISNUMBER(R611),R611*$F611,"")</f>
        <v/>
      </c>
    </row>
    <row r="612" spans="1:19" s="5" customFormat="1" ht="15.75" thickBot="1" x14ac:dyDescent="0.3">
      <c r="A612" s="99" t="s">
        <v>4005</v>
      </c>
      <c r="B612" s="55"/>
      <c r="C612" s="56"/>
      <c r="D612" s="57"/>
      <c r="E612" s="58"/>
      <c r="F612" s="59" t="s">
        <v>5249</v>
      </c>
      <c r="G612" s="791"/>
      <c r="H612" s="781" t="str">
        <f t="shared" si="142"/>
        <v/>
      </c>
      <c r="I612" s="782" t="str">
        <f t="shared" si="142"/>
        <v/>
      </c>
      <c r="J612" s="782" t="str">
        <f t="shared" si="142"/>
        <v/>
      </c>
      <c r="K612" s="783" t="str">
        <f t="shared" si="142"/>
        <v/>
      </c>
      <c r="L612" s="784" t="str">
        <f>IF(ISNUMBER(F612),IF(LEFT(A612,3)="Cat",VLOOKUP(A612,'Loc Configurations Seules'!R:U,4,FALSE),VLOOKUP(G612,'Loc Coefficients Location'!A:D,4,FALSE)),"")</f>
        <v/>
      </c>
      <c r="M612" s="785" t="str">
        <f t="shared" si="147"/>
        <v/>
      </c>
      <c r="N612" s="786" t="str">
        <f>IF(ISNUMBER(F612),IF(LEFT(A612,3)="Cat",VLOOKUP(A612,'Loc Configurations Seules'!R:V,5,FALSE),VLOOKUP(G612,'Loc Coefficients Location'!A:E,5,FALSE)),"")</f>
        <v/>
      </c>
      <c r="O612" s="785" t="str">
        <f t="shared" si="148"/>
        <v/>
      </c>
      <c r="P612" s="786" t="str">
        <f>IF(ISNUMBER(F612),IF(LEFT(A612,3)="Cat",VLOOKUP(A612,'Loc Configurations Seules'!R:W,6,FALSE),VLOOKUP(G612,'Loc Coefficients Location'!A:F,6,FALSE)),"")</f>
        <v/>
      </c>
      <c r="Q612" s="785" t="str">
        <f t="shared" si="149"/>
        <v/>
      </c>
      <c r="R612" s="786" t="str">
        <f>IF(ISNUMBER(F612),IF(LEFT(A612,3)="Cat",VLOOKUP(A612,'Loc Configurations Seules'!R:X,7,FALSE),VLOOKUP(G612,'Loc Coefficients Location'!A:G,7,FALSE)),"")</f>
        <v/>
      </c>
      <c r="S612" s="785" t="str">
        <f t="shared" si="150"/>
        <v/>
      </c>
    </row>
    <row r="613" spans="1:19" s="5" customFormat="1" ht="25.5" x14ac:dyDescent="0.25">
      <c r="A613" s="100" t="s">
        <v>164</v>
      </c>
      <c r="B613" s="61" t="s">
        <v>165</v>
      </c>
      <c r="C613" s="94" t="s">
        <v>4006</v>
      </c>
      <c r="D613" s="60"/>
      <c r="E613" s="61"/>
      <c r="F613" s="95">
        <v>332</v>
      </c>
      <c r="G613" s="791" t="s">
        <v>9621</v>
      </c>
      <c r="H613" s="781">
        <f t="shared" si="142"/>
        <v>87.62</v>
      </c>
      <c r="I613" s="782">
        <f t="shared" si="142"/>
        <v>44.44</v>
      </c>
      <c r="J613" s="782">
        <f t="shared" si="142"/>
        <v>30.33</v>
      </c>
      <c r="K613" s="783">
        <f t="shared" si="142"/>
        <v>23.33</v>
      </c>
      <c r="L613" s="784"/>
      <c r="M613" s="785"/>
      <c r="N613" s="786"/>
      <c r="O613" s="785"/>
      <c r="P613" s="786"/>
      <c r="Q613" s="785"/>
      <c r="R613" s="786"/>
      <c r="S613" s="785"/>
    </row>
    <row r="614" spans="1:19" s="5" customFormat="1" ht="25.5" x14ac:dyDescent="0.25">
      <c r="A614" s="41" t="s">
        <v>166</v>
      </c>
      <c r="B614" s="47" t="s">
        <v>167</v>
      </c>
      <c r="C614" s="43" t="s">
        <v>4007</v>
      </c>
      <c r="D614" s="44"/>
      <c r="E614" s="47"/>
      <c r="F614" s="46">
        <v>564</v>
      </c>
      <c r="G614" s="791" t="s">
        <v>9621</v>
      </c>
      <c r="H614" s="781">
        <f t="shared" si="142"/>
        <v>148.85</v>
      </c>
      <c r="I614" s="782">
        <f t="shared" si="142"/>
        <v>75.489999999999995</v>
      </c>
      <c r="J614" s="782">
        <f t="shared" si="142"/>
        <v>51.52</v>
      </c>
      <c r="K614" s="783">
        <f t="shared" si="142"/>
        <v>39.619999999999997</v>
      </c>
      <c r="L614" s="784"/>
      <c r="M614" s="785"/>
      <c r="N614" s="786"/>
      <c r="O614" s="785"/>
      <c r="P614" s="786"/>
      <c r="Q614" s="785"/>
      <c r="R614" s="786"/>
      <c r="S614" s="785"/>
    </row>
    <row r="615" spans="1:19" s="5" customFormat="1" ht="25.5" x14ac:dyDescent="0.25">
      <c r="A615" s="41" t="s">
        <v>168</v>
      </c>
      <c r="B615" s="47" t="s">
        <v>169</v>
      </c>
      <c r="C615" s="43" t="s">
        <v>4008</v>
      </c>
      <c r="D615" s="44"/>
      <c r="E615" s="47"/>
      <c r="F615" s="46">
        <v>710</v>
      </c>
      <c r="G615" s="791" t="s">
        <v>9621</v>
      </c>
      <c r="H615" s="781">
        <f t="shared" si="142"/>
        <v>187.39</v>
      </c>
      <c r="I615" s="782">
        <f t="shared" si="142"/>
        <v>95.04</v>
      </c>
      <c r="J615" s="782">
        <f t="shared" si="142"/>
        <v>64.86</v>
      </c>
      <c r="K615" s="783">
        <f t="shared" si="142"/>
        <v>49.88</v>
      </c>
      <c r="L615" s="784"/>
      <c r="M615" s="785"/>
      <c r="N615" s="786"/>
      <c r="O615" s="785"/>
      <c r="P615" s="786"/>
      <c r="Q615" s="785"/>
      <c r="R615" s="786"/>
      <c r="S615" s="785"/>
    </row>
    <row r="616" spans="1:19" s="5" customFormat="1" ht="25.5" x14ac:dyDescent="0.25">
      <c r="A616" s="41" t="s">
        <v>225</v>
      </c>
      <c r="B616" s="47" t="s">
        <v>226</v>
      </c>
      <c r="C616" s="43" t="s">
        <v>4009</v>
      </c>
      <c r="D616" s="44"/>
      <c r="E616" s="47"/>
      <c r="F616" s="46">
        <v>1206</v>
      </c>
      <c r="G616" s="791" t="s">
        <v>9621</v>
      </c>
      <c r="H616" s="781">
        <f t="shared" si="142"/>
        <v>318.29000000000002</v>
      </c>
      <c r="I616" s="782">
        <f t="shared" si="142"/>
        <v>161.43</v>
      </c>
      <c r="J616" s="782">
        <f t="shared" si="142"/>
        <v>110.17</v>
      </c>
      <c r="K616" s="783">
        <f t="shared" si="142"/>
        <v>84.73</v>
      </c>
      <c r="L616" s="784"/>
      <c r="M616" s="785"/>
      <c r="N616" s="786"/>
      <c r="O616" s="785"/>
      <c r="P616" s="786"/>
      <c r="Q616" s="785"/>
      <c r="R616" s="786"/>
      <c r="S616" s="785"/>
    </row>
    <row r="617" spans="1:19" s="5" customFormat="1" ht="25.5" x14ac:dyDescent="0.25">
      <c r="A617" s="41" t="s">
        <v>227</v>
      </c>
      <c r="B617" s="47" t="s">
        <v>228</v>
      </c>
      <c r="C617" s="43" t="s">
        <v>4010</v>
      </c>
      <c r="D617" s="44"/>
      <c r="E617" s="47"/>
      <c r="F617" s="46">
        <v>1351</v>
      </c>
      <c r="G617" s="791" t="s">
        <v>9621</v>
      </c>
      <c r="H617" s="781">
        <f t="shared" si="142"/>
        <v>356.56</v>
      </c>
      <c r="I617" s="782">
        <f t="shared" si="142"/>
        <v>180.84</v>
      </c>
      <c r="J617" s="782">
        <f t="shared" si="142"/>
        <v>123.41</v>
      </c>
      <c r="K617" s="783">
        <f t="shared" si="142"/>
        <v>94.92</v>
      </c>
      <c r="L617" s="784"/>
      <c r="M617" s="785"/>
      <c r="N617" s="786"/>
      <c r="O617" s="785"/>
      <c r="P617" s="786"/>
      <c r="Q617" s="785"/>
      <c r="R617" s="786"/>
      <c r="S617" s="785"/>
    </row>
    <row r="618" spans="1:19" s="5" customFormat="1" ht="25.5" x14ac:dyDescent="0.25">
      <c r="A618" s="41" t="s">
        <v>5428</v>
      </c>
      <c r="B618" s="47" t="s">
        <v>178</v>
      </c>
      <c r="C618" s="43" t="s">
        <v>4011</v>
      </c>
      <c r="D618" s="44"/>
      <c r="E618" s="47"/>
      <c r="F618" s="46">
        <v>162</v>
      </c>
      <c r="G618" s="791" t="s">
        <v>9621</v>
      </c>
      <c r="H618" s="781">
        <f t="shared" si="142"/>
        <v>42.76</v>
      </c>
      <c r="I618" s="782">
        <f t="shared" si="142"/>
        <v>21.68</v>
      </c>
      <c r="J618" s="782">
        <f t="shared" si="142"/>
        <v>14.8</v>
      </c>
      <c r="K618" s="783">
        <f t="shared" si="142"/>
        <v>11.38</v>
      </c>
      <c r="L618" s="784"/>
      <c r="M618" s="785"/>
      <c r="N618" s="786"/>
      <c r="O618" s="785"/>
      <c r="P618" s="786"/>
      <c r="Q618" s="785"/>
      <c r="R618" s="786"/>
      <c r="S618" s="785"/>
    </row>
    <row r="619" spans="1:19" s="5" customFormat="1" ht="38.25" x14ac:dyDescent="0.25">
      <c r="A619" s="41" t="s">
        <v>5820</v>
      </c>
      <c r="B619" s="47" t="s">
        <v>4000</v>
      </c>
      <c r="C619" s="43" t="s">
        <v>7922</v>
      </c>
      <c r="D619" s="44"/>
      <c r="E619" s="47"/>
      <c r="F619" s="46">
        <v>391</v>
      </c>
      <c r="G619" s="791" t="s">
        <v>9621</v>
      </c>
      <c r="H619" s="781">
        <f t="shared" si="142"/>
        <v>103.19</v>
      </c>
      <c r="I619" s="782">
        <f t="shared" si="142"/>
        <v>52.34</v>
      </c>
      <c r="J619" s="782">
        <f t="shared" si="142"/>
        <v>35.72</v>
      </c>
      <c r="K619" s="783">
        <f t="shared" si="142"/>
        <v>27.47</v>
      </c>
      <c r="L619" s="784"/>
      <c r="M619" s="785"/>
      <c r="N619" s="786"/>
      <c r="O619" s="785"/>
      <c r="P619" s="786"/>
      <c r="Q619" s="785"/>
      <c r="R619" s="786"/>
      <c r="S619" s="785"/>
    </row>
    <row r="620" spans="1:19" s="5" customFormat="1" ht="25.5" x14ac:dyDescent="0.25">
      <c r="A620" s="41" t="s">
        <v>730</v>
      </c>
      <c r="B620" s="47" t="s">
        <v>180</v>
      </c>
      <c r="C620" s="43" t="s">
        <v>4012</v>
      </c>
      <c r="D620" s="44"/>
      <c r="E620" s="47"/>
      <c r="F620" s="46">
        <v>802</v>
      </c>
      <c r="G620" s="791" t="s">
        <v>9621</v>
      </c>
      <c r="H620" s="781">
        <f t="shared" si="142"/>
        <v>211.67</v>
      </c>
      <c r="I620" s="782">
        <f t="shared" si="142"/>
        <v>107.35</v>
      </c>
      <c r="J620" s="782">
        <f t="shared" si="142"/>
        <v>73.260000000000005</v>
      </c>
      <c r="K620" s="783">
        <f t="shared" si="142"/>
        <v>56.35</v>
      </c>
      <c r="L620" s="784"/>
      <c r="M620" s="785"/>
      <c r="N620" s="786"/>
      <c r="O620" s="785"/>
      <c r="P620" s="786"/>
      <c r="Q620" s="785"/>
      <c r="R620" s="786"/>
      <c r="S620" s="785"/>
    </row>
    <row r="621" spans="1:19" s="5" customFormat="1" ht="25.5" x14ac:dyDescent="0.25">
      <c r="A621" s="41" t="s">
        <v>5822</v>
      </c>
      <c r="B621" s="47" t="s">
        <v>5823</v>
      </c>
      <c r="C621" s="43" t="s">
        <v>7923</v>
      </c>
      <c r="D621" s="44"/>
      <c r="E621" s="47"/>
      <c r="F621" s="46">
        <v>769</v>
      </c>
      <c r="G621" s="791" t="s">
        <v>9621</v>
      </c>
      <c r="H621" s="781">
        <f t="shared" si="142"/>
        <v>202.96</v>
      </c>
      <c r="I621" s="782">
        <f t="shared" si="142"/>
        <v>102.93</v>
      </c>
      <c r="J621" s="782">
        <f t="shared" si="142"/>
        <v>70.25</v>
      </c>
      <c r="K621" s="783">
        <f t="shared" si="142"/>
        <v>54.03</v>
      </c>
      <c r="L621" s="784"/>
      <c r="M621" s="785"/>
      <c r="N621" s="786"/>
      <c r="O621" s="785"/>
      <c r="P621" s="786"/>
      <c r="Q621" s="785"/>
      <c r="R621" s="786"/>
      <c r="S621" s="785"/>
    </row>
    <row r="622" spans="1:19" s="5" customFormat="1" ht="25.5" x14ac:dyDescent="0.25">
      <c r="A622" s="41" t="s">
        <v>5429</v>
      </c>
      <c r="B622" s="47" t="s">
        <v>182</v>
      </c>
      <c r="C622" s="43" t="s">
        <v>4013</v>
      </c>
      <c r="D622" s="44"/>
      <c r="E622" s="47"/>
      <c r="F622" s="46">
        <v>324</v>
      </c>
      <c r="G622" s="791" t="s">
        <v>9621</v>
      </c>
      <c r="H622" s="781">
        <f t="shared" si="142"/>
        <v>85.51</v>
      </c>
      <c r="I622" s="782">
        <f t="shared" si="142"/>
        <v>43.37</v>
      </c>
      <c r="J622" s="782">
        <f t="shared" si="142"/>
        <v>29.6</v>
      </c>
      <c r="K622" s="783">
        <f t="shared" si="142"/>
        <v>22.76</v>
      </c>
      <c r="L622" s="784"/>
      <c r="M622" s="785"/>
      <c r="N622" s="786"/>
      <c r="O622" s="785"/>
      <c r="P622" s="786"/>
      <c r="Q622" s="785"/>
      <c r="R622" s="786"/>
      <c r="S622" s="785"/>
    </row>
    <row r="623" spans="1:19" s="5" customFormat="1" ht="38.25" x14ac:dyDescent="0.25">
      <c r="A623" s="41" t="s">
        <v>5825</v>
      </c>
      <c r="B623" s="47" t="s">
        <v>5826</v>
      </c>
      <c r="C623" s="43" t="s">
        <v>7924</v>
      </c>
      <c r="D623" s="44"/>
      <c r="E623" s="47"/>
      <c r="F623" s="46">
        <v>450</v>
      </c>
      <c r="G623" s="791" t="s">
        <v>9621</v>
      </c>
      <c r="H623" s="781">
        <f t="shared" si="142"/>
        <v>118.77</v>
      </c>
      <c r="I623" s="782">
        <f t="shared" si="142"/>
        <v>60.23</v>
      </c>
      <c r="J623" s="782">
        <f t="shared" si="142"/>
        <v>41.11</v>
      </c>
      <c r="K623" s="783">
        <f t="shared" si="142"/>
        <v>31.62</v>
      </c>
      <c r="L623" s="784"/>
      <c r="M623" s="785"/>
      <c r="N623" s="786"/>
      <c r="O623" s="785"/>
      <c r="P623" s="786"/>
      <c r="Q623" s="785"/>
      <c r="R623" s="786"/>
      <c r="S623" s="785"/>
    </row>
    <row r="624" spans="1:19" s="5" customFormat="1" ht="25.5" x14ac:dyDescent="0.25">
      <c r="A624" s="41" t="s">
        <v>733</v>
      </c>
      <c r="B624" s="47" t="s">
        <v>184</v>
      </c>
      <c r="C624" s="43" t="s">
        <v>4014</v>
      </c>
      <c r="D624" s="44"/>
      <c r="E624" s="47"/>
      <c r="F624" s="46">
        <v>1040</v>
      </c>
      <c r="G624" s="791" t="s">
        <v>9621</v>
      </c>
      <c r="H624" s="781">
        <f t="shared" si="142"/>
        <v>274.48</v>
      </c>
      <c r="I624" s="782">
        <f t="shared" si="142"/>
        <v>139.21</v>
      </c>
      <c r="J624" s="782">
        <f t="shared" si="142"/>
        <v>95</v>
      </c>
      <c r="K624" s="783">
        <f t="shared" si="142"/>
        <v>73.069999999999993</v>
      </c>
      <c r="L624" s="784"/>
      <c r="M624" s="785"/>
      <c r="N624" s="786"/>
      <c r="O624" s="785"/>
      <c r="P624" s="786"/>
      <c r="Q624" s="785"/>
      <c r="R624" s="786"/>
      <c r="S624" s="785"/>
    </row>
    <row r="625" spans="1:19" s="5" customFormat="1" ht="26.25" thickBot="1" x14ac:dyDescent="0.3">
      <c r="A625" s="48" t="s">
        <v>7884</v>
      </c>
      <c r="B625" s="62" t="s">
        <v>5828</v>
      </c>
      <c r="C625" s="50" t="s">
        <v>7925</v>
      </c>
      <c r="D625" s="51"/>
      <c r="E625" s="62"/>
      <c r="F625" s="53">
        <v>1158</v>
      </c>
      <c r="G625" s="791" t="s">
        <v>9621</v>
      </c>
      <c r="H625" s="781">
        <f t="shared" si="142"/>
        <v>305.62</v>
      </c>
      <c r="I625" s="782">
        <f t="shared" si="142"/>
        <v>155</v>
      </c>
      <c r="J625" s="782">
        <f t="shared" si="142"/>
        <v>105.78</v>
      </c>
      <c r="K625" s="783">
        <f t="shared" si="142"/>
        <v>81.36</v>
      </c>
      <c r="L625" s="784"/>
      <c r="M625" s="785"/>
      <c r="N625" s="786"/>
      <c r="O625" s="785"/>
      <c r="P625" s="786"/>
      <c r="Q625" s="785"/>
      <c r="R625" s="786"/>
      <c r="S625" s="785"/>
    </row>
    <row r="626" spans="1:19" s="5" customFormat="1" x14ac:dyDescent="0.25">
      <c r="A626" s="69"/>
      <c r="B626" s="42"/>
      <c r="C626" s="43"/>
      <c r="D626" s="44"/>
      <c r="E626" s="47"/>
      <c r="F626" s="10" t="s">
        <v>5249</v>
      </c>
      <c r="G626" s="791" t="s">
        <v>9527</v>
      </c>
      <c r="H626" s="781" t="str">
        <f t="shared" si="142"/>
        <v/>
      </c>
      <c r="I626" s="782" t="str">
        <f t="shared" si="142"/>
        <v/>
      </c>
      <c r="J626" s="782" t="str">
        <f t="shared" si="142"/>
        <v/>
      </c>
      <c r="K626" s="783" t="str">
        <f t="shared" si="142"/>
        <v/>
      </c>
      <c r="L626" s="784" t="str">
        <f>IF(ISNUMBER(F626),IF(LEFT(A626,3)="Cat",VLOOKUP(A626,'Loc Configurations Seules'!R:U,4,FALSE),VLOOKUP(G626,'Loc Coefficients Location'!A:D,4,FALSE)),"")</f>
        <v/>
      </c>
      <c r="M626" s="785" t="str">
        <f t="shared" ref="M626:M627" si="151">IF(ISNUMBER(L626),L626*$F626,"")</f>
        <v/>
      </c>
      <c r="N626" s="786" t="str">
        <f>IF(ISNUMBER(F626),IF(LEFT(A626,3)="Cat",VLOOKUP(A626,'Loc Configurations Seules'!R:V,5,FALSE),VLOOKUP(G626,'Loc Coefficients Location'!A:E,5,FALSE)),"")</f>
        <v/>
      </c>
      <c r="O626" s="785" t="str">
        <f t="shared" ref="O626:O627" si="152">IF(ISNUMBER(N626),N626*$F626,"")</f>
        <v/>
      </c>
      <c r="P626" s="786" t="str">
        <f>IF(ISNUMBER(F626),IF(LEFT(A626,3)="Cat",VLOOKUP(A626,'Loc Configurations Seules'!R:W,6,FALSE),VLOOKUP(G626,'Loc Coefficients Location'!A:F,6,FALSE)),"")</f>
        <v/>
      </c>
      <c r="Q626" s="785" t="str">
        <f t="shared" ref="Q626:Q627" si="153">IF(ISNUMBER(P626),P626*$F626,"")</f>
        <v/>
      </c>
      <c r="R626" s="786" t="str">
        <f>IF(ISNUMBER(F626),IF(LEFT(A626,3)="Cat",VLOOKUP(A626,'Loc Configurations Seules'!R:X,7,FALSE),VLOOKUP(G626,'Loc Coefficients Location'!A:G,7,FALSE)),"")</f>
        <v/>
      </c>
      <c r="S626" s="785" t="str">
        <f t="shared" ref="S626:S627" si="154">IF(ISNUMBER(R626),R626*$F626,"")</f>
        <v/>
      </c>
    </row>
    <row r="627" spans="1:19" s="5" customFormat="1" ht="15.75" thickBot="1" x14ac:dyDescent="0.3">
      <c r="A627" s="99" t="s">
        <v>4015</v>
      </c>
      <c r="B627" s="55"/>
      <c r="C627" s="56"/>
      <c r="D627" s="57"/>
      <c r="E627" s="58"/>
      <c r="F627" s="59" t="s">
        <v>5249</v>
      </c>
      <c r="G627" s="791"/>
      <c r="H627" s="781" t="str">
        <f t="shared" si="142"/>
        <v/>
      </c>
      <c r="I627" s="782" t="str">
        <f t="shared" si="142"/>
        <v/>
      </c>
      <c r="J627" s="782" t="str">
        <f t="shared" si="142"/>
        <v/>
      </c>
      <c r="K627" s="783" t="str">
        <f t="shared" si="142"/>
        <v/>
      </c>
      <c r="L627" s="784" t="str">
        <f>IF(ISNUMBER(F627),IF(LEFT(A627,3)="Cat",VLOOKUP(A627,'Loc Configurations Seules'!R:U,4,FALSE),VLOOKUP(G627,'Loc Coefficients Location'!A:D,4,FALSE)),"")</f>
        <v/>
      </c>
      <c r="M627" s="785" t="str">
        <f t="shared" si="151"/>
        <v/>
      </c>
      <c r="N627" s="786" t="str">
        <f>IF(ISNUMBER(F627),IF(LEFT(A627,3)="Cat",VLOOKUP(A627,'Loc Configurations Seules'!R:V,5,FALSE),VLOOKUP(G627,'Loc Coefficients Location'!A:E,5,FALSE)),"")</f>
        <v/>
      </c>
      <c r="O627" s="785" t="str">
        <f t="shared" si="152"/>
        <v/>
      </c>
      <c r="P627" s="786" t="str">
        <f>IF(ISNUMBER(F627),IF(LEFT(A627,3)="Cat",VLOOKUP(A627,'Loc Configurations Seules'!R:W,6,FALSE),VLOOKUP(G627,'Loc Coefficients Location'!A:F,6,FALSE)),"")</f>
        <v/>
      </c>
      <c r="Q627" s="785" t="str">
        <f t="shared" si="153"/>
        <v/>
      </c>
      <c r="R627" s="786" t="str">
        <f>IF(ISNUMBER(F627),IF(LEFT(A627,3)="Cat",VLOOKUP(A627,'Loc Configurations Seules'!R:X,7,FALSE),VLOOKUP(G627,'Loc Coefficients Location'!A:G,7,FALSE)),"")</f>
        <v/>
      </c>
      <c r="S627" s="785" t="str">
        <f t="shared" si="154"/>
        <v/>
      </c>
    </row>
    <row r="628" spans="1:19" s="5" customFormat="1" ht="25.5" x14ac:dyDescent="0.25">
      <c r="A628" s="100" t="s">
        <v>164</v>
      </c>
      <c r="B628" s="61" t="s">
        <v>165</v>
      </c>
      <c r="C628" s="94" t="s">
        <v>4016</v>
      </c>
      <c r="D628" s="60"/>
      <c r="E628" s="61"/>
      <c r="F628" s="95">
        <v>667</v>
      </c>
      <c r="G628" s="791" t="s">
        <v>9621</v>
      </c>
      <c r="H628" s="781">
        <f t="shared" si="142"/>
        <v>176.04</v>
      </c>
      <c r="I628" s="782">
        <f t="shared" si="142"/>
        <v>89.28</v>
      </c>
      <c r="J628" s="782">
        <f t="shared" si="142"/>
        <v>60.93</v>
      </c>
      <c r="K628" s="783">
        <f t="shared" si="142"/>
        <v>46.86</v>
      </c>
      <c r="L628" s="784"/>
      <c r="M628" s="785"/>
      <c r="N628" s="786"/>
      <c r="O628" s="785"/>
      <c r="P628" s="786"/>
      <c r="Q628" s="785"/>
      <c r="R628" s="786"/>
      <c r="S628" s="785"/>
    </row>
    <row r="629" spans="1:19" s="5" customFormat="1" ht="25.5" x14ac:dyDescent="0.25">
      <c r="A629" s="41" t="s">
        <v>166</v>
      </c>
      <c r="B629" s="47" t="s">
        <v>167</v>
      </c>
      <c r="C629" s="43" t="s">
        <v>4017</v>
      </c>
      <c r="D629" s="44"/>
      <c r="E629" s="47"/>
      <c r="F629" s="46">
        <v>1168</v>
      </c>
      <c r="G629" s="791" t="s">
        <v>9621</v>
      </c>
      <c r="H629" s="781">
        <f t="shared" si="142"/>
        <v>308.26</v>
      </c>
      <c r="I629" s="782">
        <f t="shared" si="142"/>
        <v>156.34</v>
      </c>
      <c r="J629" s="782">
        <f t="shared" si="142"/>
        <v>106.7</v>
      </c>
      <c r="K629" s="783">
        <f t="shared" si="142"/>
        <v>82.06</v>
      </c>
      <c r="L629" s="784"/>
      <c r="M629" s="785"/>
      <c r="N629" s="786"/>
      <c r="O629" s="785"/>
      <c r="P629" s="786"/>
      <c r="Q629" s="785"/>
      <c r="R629" s="786"/>
      <c r="S629" s="785"/>
    </row>
    <row r="630" spans="1:19" s="5" customFormat="1" ht="25.5" x14ac:dyDescent="0.25">
      <c r="A630" s="41" t="s">
        <v>168</v>
      </c>
      <c r="B630" s="47" t="s">
        <v>169</v>
      </c>
      <c r="C630" s="43" t="s">
        <v>4018</v>
      </c>
      <c r="D630" s="44"/>
      <c r="E630" s="47"/>
      <c r="F630" s="46">
        <v>1456</v>
      </c>
      <c r="G630" s="791" t="s">
        <v>9621</v>
      </c>
      <c r="H630" s="781">
        <f t="shared" si="142"/>
        <v>384.27</v>
      </c>
      <c r="I630" s="782">
        <f t="shared" si="142"/>
        <v>194.89</v>
      </c>
      <c r="J630" s="782">
        <f t="shared" si="142"/>
        <v>133.01</v>
      </c>
      <c r="K630" s="783">
        <f t="shared" si="142"/>
        <v>102.29</v>
      </c>
      <c r="L630" s="784"/>
      <c r="M630" s="785"/>
      <c r="N630" s="786"/>
      <c r="O630" s="785"/>
      <c r="P630" s="786"/>
      <c r="Q630" s="785"/>
      <c r="R630" s="786"/>
      <c r="S630" s="785"/>
    </row>
    <row r="631" spans="1:19" s="5" customFormat="1" ht="25.5" x14ac:dyDescent="0.25">
      <c r="A631" s="41" t="s">
        <v>225</v>
      </c>
      <c r="B631" s="47" t="s">
        <v>226</v>
      </c>
      <c r="C631" s="43" t="s">
        <v>4019</v>
      </c>
      <c r="D631" s="44"/>
      <c r="E631" s="47"/>
      <c r="F631" s="46">
        <v>2602</v>
      </c>
      <c r="G631" s="791" t="s">
        <v>9621</v>
      </c>
      <c r="H631" s="781">
        <f t="shared" si="142"/>
        <v>686.73</v>
      </c>
      <c r="I631" s="782">
        <f t="shared" si="142"/>
        <v>348.29</v>
      </c>
      <c r="J631" s="782">
        <f t="shared" si="142"/>
        <v>237.69</v>
      </c>
      <c r="K631" s="783">
        <f t="shared" si="142"/>
        <v>182.81</v>
      </c>
      <c r="L631" s="784"/>
      <c r="M631" s="785"/>
      <c r="N631" s="786"/>
      <c r="O631" s="785"/>
      <c r="P631" s="786"/>
      <c r="Q631" s="785"/>
      <c r="R631" s="786"/>
      <c r="S631" s="785"/>
    </row>
    <row r="632" spans="1:19" s="5" customFormat="1" ht="25.5" x14ac:dyDescent="0.25">
      <c r="A632" s="41" t="s">
        <v>227</v>
      </c>
      <c r="B632" s="47" t="s">
        <v>228</v>
      </c>
      <c r="C632" s="43" t="s">
        <v>4020</v>
      </c>
      <c r="D632" s="44"/>
      <c r="E632" s="47"/>
      <c r="F632" s="46">
        <v>2862</v>
      </c>
      <c r="G632" s="791" t="s">
        <v>9621</v>
      </c>
      <c r="H632" s="781">
        <f t="shared" si="142"/>
        <v>755.35</v>
      </c>
      <c r="I632" s="782">
        <f t="shared" si="142"/>
        <v>383.09</v>
      </c>
      <c r="J632" s="782">
        <f t="shared" si="142"/>
        <v>261.45</v>
      </c>
      <c r="K632" s="783">
        <f t="shared" si="142"/>
        <v>201.08</v>
      </c>
      <c r="L632" s="784"/>
      <c r="M632" s="785"/>
      <c r="N632" s="786"/>
      <c r="O632" s="785"/>
      <c r="P632" s="786"/>
      <c r="Q632" s="785"/>
      <c r="R632" s="786"/>
      <c r="S632" s="785"/>
    </row>
    <row r="633" spans="1:19" s="5" customFormat="1" ht="25.5" x14ac:dyDescent="0.25">
      <c r="A633" s="41" t="s">
        <v>5428</v>
      </c>
      <c r="B633" s="47" t="s">
        <v>4021</v>
      </c>
      <c r="C633" s="43" t="s">
        <v>4022</v>
      </c>
      <c r="D633" s="44"/>
      <c r="E633" s="47"/>
      <c r="F633" s="46">
        <v>162</v>
      </c>
      <c r="G633" s="791" t="s">
        <v>9621</v>
      </c>
      <c r="H633" s="781">
        <f t="shared" si="142"/>
        <v>42.76</v>
      </c>
      <c r="I633" s="782">
        <f t="shared" si="142"/>
        <v>21.68</v>
      </c>
      <c r="J633" s="782">
        <f t="shared" si="142"/>
        <v>14.8</v>
      </c>
      <c r="K633" s="783">
        <f t="shared" si="142"/>
        <v>11.38</v>
      </c>
      <c r="L633" s="784"/>
      <c r="M633" s="785"/>
      <c r="N633" s="786"/>
      <c r="O633" s="785"/>
      <c r="P633" s="786"/>
      <c r="Q633" s="785"/>
      <c r="R633" s="786"/>
      <c r="S633" s="785"/>
    </row>
    <row r="634" spans="1:19" s="5" customFormat="1" ht="38.25" x14ac:dyDescent="0.25">
      <c r="A634" s="41" t="s">
        <v>5820</v>
      </c>
      <c r="B634" s="47" t="s">
        <v>4000</v>
      </c>
      <c r="C634" s="43" t="s">
        <v>7926</v>
      </c>
      <c r="D634" s="44"/>
      <c r="E634" s="47"/>
      <c r="F634" s="46">
        <v>715</v>
      </c>
      <c r="G634" s="791" t="s">
        <v>9621</v>
      </c>
      <c r="H634" s="781">
        <f t="shared" si="142"/>
        <v>188.71</v>
      </c>
      <c r="I634" s="782">
        <f t="shared" si="142"/>
        <v>95.71</v>
      </c>
      <c r="J634" s="782">
        <f t="shared" si="142"/>
        <v>65.319999999999993</v>
      </c>
      <c r="K634" s="783">
        <f t="shared" si="142"/>
        <v>50.23</v>
      </c>
      <c r="L634" s="784"/>
      <c r="M634" s="785"/>
      <c r="N634" s="786"/>
      <c r="O634" s="785"/>
      <c r="P634" s="786"/>
      <c r="Q634" s="785"/>
      <c r="R634" s="786"/>
      <c r="S634" s="785"/>
    </row>
    <row r="635" spans="1:19" s="5" customFormat="1" ht="25.5" x14ac:dyDescent="0.25">
      <c r="A635" s="41" t="s">
        <v>730</v>
      </c>
      <c r="B635" s="47" t="s">
        <v>4023</v>
      </c>
      <c r="C635" s="43" t="s">
        <v>4024</v>
      </c>
      <c r="D635" s="44"/>
      <c r="E635" s="47"/>
      <c r="F635" s="46">
        <v>238</v>
      </c>
      <c r="G635" s="791" t="s">
        <v>9621</v>
      </c>
      <c r="H635" s="781">
        <f t="shared" si="142"/>
        <v>62.81</v>
      </c>
      <c r="I635" s="782">
        <f t="shared" si="142"/>
        <v>31.86</v>
      </c>
      <c r="J635" s="782">
        <f t="shared" si="142"/>
        <v>21.74</v>
      </c>
      <c r="K635" s="783">
        <f t="shared" si="142"/>
        <v>16.72</v>
      </c>
      <c r="L635" s="784"/>
      <c r="M635" s="785"/>
      <c r="N635" s="786"/>
      <c r="O635" s="785"/>
      <c r="P635" s="786"/>
      <c r="Q635" s="785"/>
      <c r="R635" s="786"/>
      <c r="S635" s="785"/>
    </row>
    <row r="636" spans="1:19" s="5" customFormat="1" ht="25.5" x14ac:dyDescent="0.25">
      <c r="A636" s="41" t="s">
        <v>5822</v>
      </c>
      <c r="B636" s="47" t="s">
        <v>5823</v>
      </c>
      <c r="C636" s="43" t="s">
        <v>7927</v>
      </c>
      <c r="D636" s="44"/>
      <c r="E636" s="47"/>
      <c r="F636" s="46">
        <v>1504</v>
      </c>
      <c r="G636" s="791" t="s">
        <v>9621</v>
      </c>
      <c r="H636" s="781">
        <f t="shared" si="142"/>
        <v>396.94</v>
      </c>
      <c r="I636" s="782">
        <f t="shared" si="142"/>
        <v>201.32</v>
      </c>
      <c r="J636" s="782">
        <f t="shared" si="142"/>
        <v>137.38999999999999</v>
      </c>
      <c r="K636" s="783">
        <f t="shared" si="142"/>
        <v>105.67</v>
      </c>
      <c r="L636" s="784"/>
      <c r="M636" s="785"/>
      <c r="N636" s="786"/>
      <c r="O636" s="785"/>
      <c r="P636" s="786"/>
      <c r="Q636" s="785"/>
      <c r="R636" s="786"/>
      <c r="S636" s="785"/>
    </row>
    <row r="637" spans="1:19" s="5" customFormat="1" ht="25.5" x14ac:dyDescent="0.25">
      <c r="A637" s="41" t="s">
        <v>5429</v>
      </c>
      <c r="B637" s="47" t="s">
        <v>4025</v>
      </c>
      <c r="C637" s="43" t="s">
        <v>4026</v>
      </c>
      <c r="D637" s="44"/>
      <c r="E637" s="47"/>
      <c r="F637" s="46">
        <v>324</v>
      </c>
      <c r="G637" s="791" t="s">
        <v>9621</v>
      </c>
      <c r="H637" s="781">
        <f t="shared" si="142"/>
        <v>85.51</v>
      </c>
      <c r="I637" s="782">
        <f t="shared" si="142"/>
        <v>43.37</v>
      </c>
      <c r="J637" s="782">
        <f t="shared" si="142"/>
        <v>29.6</v>
      </c>
      <c r="K637" s="783">
        <f t="shared" si="142"/>
        <v>22.76</v>
      </c>
      <c r="L637" s="784"/>
      <c r="M637" s="785"/>
      <c r="N637" s="786"/>
      <c r="O637" s="785"/>
      <c r="P637" s="786"/>
      <c r="Q637" s="785"/>
      <c r="R637" s="786"/>
      <c r="S637" s="785"/>
    </row>
    <row r="638" spans="1:19" s="5" customFormat="1" ht="38.25" x14ac:dyDescent="0.25">
      <c r="A638" s="41" t="s">
        <v>5825</v>
      </c>
      <c r="B638" s="47" t="s">
        <v>5826</v>
      </c>
      <c r="C638" s="43" t="s">
        <v>7928</v>
      </c>
      <c r="D638" s="44"/>
      <c r="E638" s="47"/>
      <c r="F638" s="46">
        <v>763</v>
      </c>
      <c r="G638" s="791" t="s">
        <v>9621</v>
      </c>
      <c r="H638" s="781">
        <f t="shared" si="142"/>
        <v>201.37</v>
      </c>
      <c r="I638" s="782">
        <f t="shared" si="142"/>
        <v>102.13</v>
      </c>
      <c r="J638" s="782">
        <f t="shared" si="142"/>
        <v>69.7</v>
      </c>
      <c r="K638" s="783">
        <f t="shared" si="142"/>
        <v>53.61</v>
      </c>
      <c r="L638" s="784"/>
      <c r="M638" s="785"/>
      <c r="N638" s="786"/>
      <c r="O638" s="785"/>
      <c r="P638" s="786"/>
      <c r="Q638" s="785"/>
      <c r="R638" s="786"/>
      <c r="S638" s="785"/>
    </row>
    <row r="639" spans="1:19" s="5" customFormat="1" ht="25.5" x14ac:dyDescent="0.25">
      <c r="A639" s="41" t="s">
        <v>733</v>
      </c>
      <c r="B639" s="47" t="s">
        <v>4027</v>
      </c>
      <c r="C639" s="43" t="s">
        <v>4028</v>
      </c>
      <c r="D639" s="44"/>
      <c r="E639" s="47"/>
      <c r="F639" s="46">
        <v>476</v>
      </c>
      <c r="G639" s="791" t="s">
        <v>9621</v>
      </c>
      <c r="H639" s="781">
        <f t="shared" si="142"/>
        <v>125.63</v>
      </c>
      <c r="I639" s="782">
        <f t="shared" si="142"/>
        <v>63.71</v>
      </c>
      <c r="J639" s="782">
        <f t="shared" si="142"/>
        <v>43.48</v>
      </c>
      <c r="K639" s="783">
        <f t="shared" si="142"/>
        <v>33.44</v>
      </c>
      <c r="L639" s="784"/>
      <c r="M639" s="785"/>
      <c r="N639" s="786"/>
      <c r="O639" s="785"/>
      <c r="P639" s="786"/>
      <c r="Q639" s="785"/>
      <c r="R639" s="786"/>
      <c r="S639" s="785"/>
    </row>
    <row r="640" spans="1:19" s="5" customFormat="1" ht="26.25" thickBot="1" x14ac:dyDescent="0.3">
      <c r="A640" s="48" t="s">
        <v>7884</v>
      </c>
      <c r="B640" s="62" t="s">
        <v>5828</v>
      </c>
      <c r="C640" s="50" t="s">
        <v>7929</v>
      </c>
      <c r="D640" s="51"/>
      <c r="E640" s="62"/>
      <c r="F640" s="53">
        <v>594</v>
      </c>
      <c r="G640" s="791" t="s">
        <v>9621</v>
      </c>
      <c r="H640" s="781">
        <f t="shared" si="142"/>
        <v>156.77000000000001</v>
      </c>
      <c r="I640" s="782">
        <f t="shared" si="142"/>
        <v>79.510000000000005</v>
      </c>
      <c r="J640" s="782">
        <f t="shared" si="142"/>
        <v>54.26</v>
      </c>
      <c r="K640" s="783">
        <f t="shared" si="142"/>
        <v>41.73</v>
      </c>
      <c r="L640" s="784"/>
      <c r="M640" s="785"/>
      <c r="N640" s="786"/>
      <c r="O640" s="785"/>
      <c r="P640" s="786"/>
      <c r="Q640" s="785"/>
      <c r="R640" s="786"/>
      <c r="S640" s="785"/>
    </row>
    <row r="641" spans="1:19" s="5" customFormat="1" x14ac:dyDescent="0.25">
      <c r="A641" s="69"/>
      <c r="B641" s="42"/>
      <c r="C641" s="43"/>
      <c r="D641" s="44"/>
      <c r="E641" s="47"/>
      <c r="F641" s="10" t="s">
        <v>5249</v>
      </c>
      <c r="G641" s="791" t="s">
        <v>9527</v>
      </c>
      <c r="H641" s="781" t="str">
        <f t="shared" si="142"/>
        <v/>
      </c>
      <c r="I641" s="782" t="str">
        <f t="shared" si="142"/>
        <v/>
      </c>
      <c r="J641" s="782" t="str">
        <f t="shared" si="142"/>
        <v/>
      </c>
      <c r="K641" s="783" t="str">
        <f t="shared" si="142"/>
        <v/>
      </c>
      <c r="L641" s="784" t="str">
        <f>IF(ISNUMBER(F641),IF(LEFT(A641,3)="Cat",VLOOKUP(A641,'Loc Configurations Seules'!R:U,4,FALSE),VLOOKUP(G641,'Loc Coefficients Location'!A:D,4,FALSE)),"")</f>
        <v/>
      </c>
      <c r="M641" s="785" t="str">
        <f t="shared" ref="M641:M642" si="155">IF(ISNUMBER(L641),L641*$F641,"")</f>
        <v/>
      </c>
      <c r="N641" s="786" t="str">
        <f>IF(ISNUMBER(F641),IF(LEFT(A641,3)="Cat",VLOOKUP(A641,'Loc Configurations Seules'!R:V,5,FALSE),VLOOKUP(G641,'Loc Coefficients Location'!A:E,5,FALSE)),"")</f>
        <v/>
      </c>
      <c r="O641" s="785" t="str">
        <f t="shared" ref="O641:O642" si="156">IF(ISNUMBER(N641),N641*$F641,"")</f>
        <v/>
      </c>
      <c r="P641" s="786" t="str">
        <f>IF(ISNUMBER(F641),IF(LEFT(A641,3)="Cat",VLOOKUP(A641,'Loc Configurations Seules'!R:W,6,FALSE),VLOOKUP(G641,'Loc Coefficients Location'!A:F,6,FALSE)),"")</f>
        <v/>
      </c>
      <c r="Q641" s="785" t="str">
        <f t="shared" ref="Q641:Q642" si="157">IF(ISNUMBER(P641),P641*$F641,"")</f>
        <v/>
      </c>
      <c r="R641" s="786" t="str">
        <f>IF(ISNUMBER(F641),IF(LEFT(A641,3)="Cat",VLOOKUP(A641,'Loc Configurations Seules'!R:X,7,FALSE),VLOOKUP(G641,'Loc Coefficients Location'!A:G,7,FALSE)),"")</f>
        <v/>
      </c>
      <c r="S641" s="785" t="str">
        <f t="shared" ref="S641:S642" si="158">IF(ISNUMBER(R641),R641*$F641,"")</f>
        <v/>
      </c>
    </row>
    <row r="642" spans="1:19" s="5" customFormat="1" ht="15.75" thickBot="1" x14ac:dyDescent="0.3">
      <c r="A642" s="99" t="s">
        <v>4029</v>
      </c>
      <c r="B642" s="55"/>
      <c r="C642" s="56"/>
      <c r="D642" s="57"/>
      <c r="E642" s="58"/>
      <c r="F642" s="59" t="s">
        <v>5249</v>
      </c>
      <c r="G642" s="791"/>
      <c r="H642" s="781" t="str">
        <f t="shared" si="142"/>
        <v/>
      </c>
      <c r="I642" s="782" t="str">
        <f t="shared" si="142"/>
        <v/>
      </c>
      <c r="J642" s="782" t="str">
        <f t="shared" si="142"/>
        <v/>
      </c>
      <c r="K642" s="783" t="str">
        <f t="shared" si="142"/>
        <v/>
      </c>
      <c r="L642" s="784" t="str">
        <f>IF(ISNUMBER(F642),IF(LEFT(A642,3)="Cat",VLOOKUP(A642,'Loc Configurations Seules'!R:U,4,FALSE),VLOOKUP(G642,'Loc Coefficients Location'!A:D,4,FALSE)),"")</f>
        <v/>
      </c>
      <c r="M642" s="785" t="str">
        <f t="shared" si="155"/>
        <v/>
      </c>
      <c r="N642" s="786" t="str">
        <f>IF(ISNUMBER(F642),IF(LEFT(A642,3)="Cat",VLOOKUP(A642,'Loc Configurations Seules'!R:V,5,FALSE),VLOOKUP(G642,'Loc Coefficients Location'!A:E,5,FALSE)),"")</f>
        <v/>
      </c>
      <c r="O642" s="785" t="str">
        <f t="shared" si="156"/>
        <v/>
      </c>
      <c r="P642" s="786" t="str">
        <f>IF(ISNUMBER(F642),IF(LEFT(A642,3)="Cat",VLOOKUP(A642,'Loc Configurations Seules'!R:W,6,FALSE),VLOOKUP(G642,'Loc Coefficients Location'!A:F,6,FALSE)),"")</f>
        <v/>
      </c>
      <c r="Q642" s="785" t="str">
        <f t="shared" si="157"/>
        <v/>
      </c>
      <c r="R642" s="786" t="str">
        <f>IF(ISNUMBER(F642),IF(LEFT(A642,3)="Cat",VLOOKUP(A642,'Loc Configurations Seules'!R:X,7,FALSE),VLOOKUP(G642,'Loc Coefficients Location'!A:G,7,FALSE)),"")</f>
        <v/>
      </c>
      <c r="S642" s="785" t="str">
        <f t="shared" si="158"/>
        <v/>
      </c>
    </row>
    <row r="643" spans="1:19" s="5" customFormat="1" ht="25.5" x14ac:dyDescent="0.25">
      <c r="A643" s="100" t="s">
        <v>164</v>
      </c>
      <c r="B643" s="61" t="s">
        <v>165</v>
      </c>
      <c r="C643" s="94" t="s">
        <v>4030</v>
      </c>
      <c r="D643" s="60"/>
      <c r="E643" s="61"/>
      <c r="F643" s="95">
        <v>667</v>
      </c>
      <c r="G643" s="791" t="s">
        <v>9621</v>
      </c>
      <c r="H643" s="781">
        <f t="shared" si="142"/>
        <v>176.04</v>
      </c>
      <c r="I643" s="782">
        <f t="shared" si="142"/>
        <v>89.28</v>
      </c>
      <c r="J643" s="782">
        <f t="shared" si="142"/>
        <v>60.93</v>
      </c>
      <c r="K643" s="783">
        <f t="shared" si="142"/>
        <v>46.86</v>
      </c>
      <c r="L643" s="784"/>
      <c r="M643" s="785"/>
      <c r="N643" s="786"/>
      <c r="O643" s="785"/>
      <c r="P643" s="786"/>
      <c r="Q643" s="785"/>
      <c r="R643" s="786"/>
      <c r="S643" s="785"/>
    </row>
    <row r="644" spans="1:19" s="5" customFormat="1" ht="25.5" x14ac:dyDescent="0.25">
      <c r="A644" s="41" t="s">
        <v>166</v>
      </c>
      <c r="B644" s="47" t="s">
        <v>167</v>
      </c>
      <c r="C644" s="43" t="s">
        <v>4031</v>
      </c>
      <c r="D644" s="44"/>
      <c r="E644" s="47"/>
      <c r="F644" s="46">
        <v>1168</v>
      </c>
      <c r="G644" s="791" t="s">
        <v>9621</v>
      </c>
      <c r="H644" s="781">
        <f t="shared" si="142"/>
        <v>308.26</v>
      </c>
      <c r="I644" s="782">
        <f t="shared" si="142"/>
        <v>156.34</v>
      </c>
      <c r="J644" s="782">
        <f t="shared" si="142"/>
        <v>106.7</v>
      </c>
      <c r="K644" s="783">
        <f t="shared" si="142"/>
        <v>82.06</v>
      </c>
      <c r="L644" s="784"/>
      <c r="M644" s="785"/>
      <c r="N644" s="786"/>
      <c r="O644" s="785"/>
      <c r="P644" s="786"/>
      <c r="Q644" s="785"/>
      <c r="R644" s="786"/>
      <c r="S644" s="785"/>
    </row>
    <row r="645" spans="1:19" s="5" customFormat="1" ht="25.5" x14ac:dyDescent="0.25">
      <c r="A645" s="41" t="s">
        <v>168</v>
      </c>
      <c r="B645" s="47" t="s">
        <v>169</v>
      </c>
      <c r="C645" s="43" t="s">
        <v>4032</v>
      </c>
      <c r="D645" s="44"/>
      <c r="E645" s="47"/>
      <c r="F645" s="46">
        <v>1456</v>
      </c>
      <c r="G645" s="791" t="s">
        <v>9621</v>
      </c>
      <c r="H645" s="781">
        <f t="shared" si="142"/>
        <v>384.27</v>
      </c>
      <c r="I645" s="782">
        <f t="shared" si="142"/>
        <v>194.89</v>
      </c>
      <c r="J645" s="782">
        <f t="shared" si="142"/>
        <v>133.01</v>
      </c>
      <c r="K645" s="783">
        <f t="shared" si="142"/>
        <v>102.29</v>
      </c>
      <c r="L645" s="784"/>
      <c r="M645" s="785"/>
      <c r="N645" s="786"/>
      <c r="O645" s="785"/>
      <c r="P645" s="786"/>
      <c r="Q645" s="785"/>
      <c r="R645" s="786"/>
      <c r="S645" s="785"/>
    </row>
    <row r="646" spans="1:19" s="5" customFormat="1" ht="25.5" x14ac:dyDescent="0.25">
      <c r="A646" s="41" t="s">
        <v>225</v>
      </c>
      <c r="B646" s="47" t="s">
        <v>226</v>
      </c>
      <c r="C646" s="43" t="s">
        <v>4033</v>
      </c>
      <c r="D646" s="44"/>
      <c r="E646" s="47"/>
      <c r="F646" s="46">
        <v>2602</v>
      </c>
      <c r="G646" s="791" t="s">
        <v>9621</v>
      </c>
      <c r="H646" s="781">
        <f t="shared" si="142"/>
        <v>686.73</v>
      </c>
      <c r="I646" s="782">
        <f t="shared" si="142"/>
        <v>348.29</v>
      </c>
      <c r="J646" s="782">
        <f t="shared" si="142"/>
        <v>237.69</v>
      </c>
      <c r="K646" s="783">
        <f t="shared" si="142"/>
        <v>182.81</v>
      </c>
      <c r="L646" s="784"/>
      <c r="M646" s="785"/>
      <c r="N646" s="786"/>
      <c r="O646" s="785"/>
      <c r="P646" s="786"/>
      <c r="Q646" s="785"/>
      <c r="R646" s="786"/>
      <c r="S646" s="785"/>
    </row>
    <row r="647" spans="1:19" s="5" customFormat="1" ht="25.5" x14ac:dyDescent="0.25">
      <c r="A647" s="41" t="s">
        <v>227</v>
      </c>
      <c r="B647" s="47" t="s">
        <v>228</v>
      </c>
      <c r="C647" s="43" t="s">
        <v>4034</v>
      </c>
      <c r="D647" s="44"/>
      <c r="E647" s="47"/>
      <c r="F647" s="46">
        <v>2862</v>
      </c>
      <c r="G647" s="791" t="s">
        <v>9621</v>
      </c>
      <c r="H647" s="781">
        <f t="shared" si="142"/>
        <v>755.35</v>
      </c>
      <c r="I647" s="782">
        <f t="shared" si="142"/>
        <v>383.09</v>
      </c>
      <c r="J647" s="782">
        <f t="shared" si="142"/>
        <v>261.45</v>
      </c>
      <c r="K647" s="783">
        <f t="shared" ref="I647:K710" si="159">IF(ISNUMBER($F647),ROUND($F647*K$2,2),"")</f>
        <v>201.08</v>
      </c>
      <c r="L647" s="784"/>
      <c r="M647" s="785"/>
      <c r="N647" s="786"/>
      <c r="O647" s="785"/>
      <c r="P647" s="786"/>
      <c r="Q647" s="785"/>
      <c r="R647" s="786"/>
      <c r="S647" s="785"/>
    </row>
    <row r="648" spans="1:19" s="5" customFormat="1" ht="25.5" x14ac:dyDescent="0.25">
      <c r="A648" s="41" t="s">
        <v>5428</v>
      </c>
      <c r="B648" s="47" t="s">
        <v>4035</v>
      </c>
      <c r="C648" s="43" t="s">
        <v>4036</v>
      </c>
      <c r="D648" s="44"/>
      <c r="E648" s="47"/>
      <c r="F648" s="46">
        <v>162</v>
      </c>
      <c r="G648" s="791" t="s">
        <v>9621</v>
      </c>
      <c r="H648" s="781">
        <f t="shared" ref="H648:K711" si="160">IF(ISNUMBER($F648),ROUND($F648*H$2,2),"")</f>
        <v>42.76</v>
      </c>
      <c r="I648" s="782">
        <f t="shared" si="159"/>
        <v>21.68</v>
      </c>
      <c r="J648" s="782">
        <f t="shared" si="159"/>
        <v>14.8</v>
      </c>
      <c r="K648" s="783">
        <f t="shared" si="159"/>
        <v>11.38</v>
      </c>
      <c r="L648" s="784"/>
      <c r="M648" s="785"/>
      <c r="N648" s="786"/>
      <c r="O648" s="785"/>
      <c r="P648" s="786"/>
      <c r="Q648" s="785"/>
      <c r="R648" s="786"/>
      <c r="S648" s="785"/>
    </row>
    <row r="649" spans="1:19" s="5" customFormat="1" ht="38.25" x14ac:dyDescent="0.25">
      <c r="A649" s="41" t="s">
        <v>5820</v>
      </c>
      <c r="B649" s="47" t="s">
        <v>4000</v>
      </c>
      <c r="C649" s="43" t="s">
        <v>7930</v>
      </c>
      <c r="D649" s="44"/>
      <c r="E649" s="47"/>
      <c r="F649" s="46">
        <v>715</v>
      </c>
      <c r="G649" s="791" t="s">
        <v>9621</v>
      </c>
      <c r="H649" s="781">
        <f t="shared" si="160"/>
        <v>188.71</v>
      </c>
      <c r="I649" s="782">
        <f t="shared" si="159"/>
        <v>95.71</v>
      </c>
      <c r="J649" s="782">
        <f t="shared" si="159"/>
        <v>65.319999999999993</v>
      </c>
      <c r="K649" s="783">
        <f t="shared" si="159"/>
        <v>50.23</v>
      </c>
      <c r="L649" s="784"/>
      <c r="M649" s="785"/>
      <c r="N649" s="786"/>
      <c r="O649" s="785"/>
      <c r="P649" s="786"/>
      <c r="Q649" s="785"/>
      <c r="R649" s="786"/>
      <c r="S649" s="785"/>
    </row>
    <row r="650" spans="1:19" s="5" customFormat="1" ht="25.5" x14ac:dyDescent="0.25">
      <c r="A650" s="41" t="s">
        <v>730</v>
      </c>
      <c r="B650" s="47" t="s">
        <v>4037</v>
      </c>
      <c r="C650" s="43" t="s">
        <v>4038</v>
      </c>
      <c r="D650" s="44"/>
      <c r="E650" s="47"/>
      <c r="F650" s="46">
        <v>238</v>
      </c>
      <c r="G650" s="791" t="s">
        <v>9621</v>
      </c>
      <c r="H650" s="781">
        <f t="shared" si="160"/>
        <v>62.81</v>
      </c>
      <c r="I650" s="782">
        <f t="shared" si="159"/>
        <v>31.86</v>
      </c>
      <c r="J650" s="782">
        <f t="shared" si="159"/>
        <v>21.74</v>
      </c>
      <c r="K650" s="783">
        <f t="shared" si="159"/>
        <v>16.72</v>
      </c>
      <c r="L650" s="784"/>
      <c r="M650" s="785"/>
      <c r="N650" s="786"/>
      <c r="O650" s="785"/>
      <c r="P650" s="786"/>
      <c r="Q650" s="785"/>
      <c r="R650" s="786"/>
      <c r="S650" s="785"/>
    </row>
    <row r="651" spans="1:19" s="5" customFormat="1" ht="25.5" x14ac:dyDescent="0.25">
      <c r="A651" s="41" t="s">
        <v>5822</v>
      </c>
      <c r="B651" s="47" t="s">
        <v>5823</v>
      </c>
      <c r="C651" s="43" t="s">
        <v>7931</v>
      </c>
      <c r="D651" s="44"/>
      <c r="E651" s="47"/>
      <c r="F651" s="46">
        <v>286</v>
      </c>
      <c r="G651" s="791" t="s">
        <v>9621</v>
      </c>
      <c r="H651" s="781">
        <f t="shared" si="160"/>
        <v>75.48</v>
      </c>
      <c r="I651" s="782">
        <f t="shared" si="159"/>
        <v>38.28</v>
      </c>
      <c r="J651" s="782">
        <f t="shared" si="159"/>
        <v>26.13</v>
      </c>
      <c r="K651" s="783">
        <f t="shared" si="159"/>
        <v>20.09</v>
      </c>
      <c r="L651" s="784"/>
      <c r="M651" s="785"/>
      <c r="N651" s="786"/>
      <c r="O651" s="785"/>
      <c r="P651" s="786"/>
      <c r="Q651" s="785"/>
      <c r="R651" s="786"/>
      <c r="S651" s="785"/>
    </row>
    <row r="652" spans="1:19" s="5" customFormat="1" ht="25.5" x14ac:dyDescent="0.25">
      <c r="A652" s="41" t="s">
        <v>5429</v>
      </c>
      <c r="B652" s="47" t="s">
        <v>4039</v>
      </c>
      <c r="C652" s="43" t="s">
        <v>4040</v>
      </c>
      <c r="D652" s="44"/>
      <c r="E652" s="47"/>
      <c r="F652" s="46">
        <v>324</v>
      </c>
      <c r="G652" s="791" t="s">
        <v>9621</v>
      </c>
      <c r="H652" s="781">
        <f t="shared" si="160"/>
        <v>85.51</v>
      </c>
      <c r="I652" s="782">
        <f t="shared" si="159"/>
        <v>43.37</v>
      </c>
      <c r="J652" s="782">
        <f t="shared" si="159"/>
        <v>29.6</v>
      </c>
      <c r="K652" s="783">
        <f t="shared" si="159"/>
        <v>22.76</v>
      </c>
      <c r="L652" s="784"/>
      <c r="M652" s="785"/>
      <c r="N652" s="786"/>
      <c r="O652" s="785"/>
      <c r="P652" s="786"/>
      <c r="Q652" s="785"/>
      <c r="R652" s="786"/>
      <c r="S652" s="785"/>
    </row>
    <row r="653" spans="1:19" s="5" customFormat="1" ht="38.25" x14ac:dyDescent="0.25">
      <c r="A653" s="41" t="s">
        <v>5825</v>
      </c>
      <c r="B653" s="47" t="s">
        <v>5826</v>
      </c>
      <c r="C653" s="43" t="s">
        <v>7932</v>
      </c>
      <c r="D653" s="44"/>
      <c r="E653" s="47"/>
      <c r="F653" s="46">
        <v>420</v>
      </c>
      <c r="G653" s="791" t="s">
        <v>9621</v>
      </c>
      <c r="H653" s="781">
        <f t="shared" si="160"/>
        <v>110.85</v>
      </c>
      <c r="I653" s="782">
        <f t="shared" si="159"/>
        <v>56.22</v>
      </c>
      <c r="J653" s="782">
        <f t="shared" si="159"/>
        <v>38.369999999999997</v>
      </c>
      <c r="K653" s="783">
        <f t="shared" si="159"/>
        <v>29.51</v>
      </c>
      <c r="L653" s="784"/>
      <c r="M653" s="785"/>
      <c r="N653" s="786"/>
      <c r="O653" s="785"/>
      <c r="P653" s="786"/>
      <c r="Q653" s="785"/>
      <c r="R653" s="786"/>
      <c r="S653" s="785"/>
    </row>
    <row r="654" spans="1:19" s="5" customFormat="1" ht="25.5" x14ac:dyDescent="0.25">
      <c r="A654" s="41" t="s">
        <v>733</v>
      </c>
      <c r="B654" s="47" t="s">
        <v>4041</v>
      </c>
      <c r="C654" s="43" t="s">
        <v>4042</v>
      </c>
      <c r="D654" s="44"/>
      <c r="E654" s="47"/>
      <c r="F654" s="46">
        <v>476</v>
      </c>
      <c r="G654" s="791" t="s">
        <v>9621</v>
      </c>
      <c r="H654" s="781">
        <f t="shared" si="160"/>
        <v>125.63</v>
      </c>
      <c r="I654" s="782">
        <f t="shared" si="159"/>
        <v>63.71</v>
      </c>
      <c r="J654" s="782">
        <f t="shared" si="159"/>
        <v>43.48</v>
      </c>
      <c r="K654" s="783">
        <f t="shared" si="159"/>
        <v>33.44</v>
      </c>
      <c r="L654" s="784"/>
      <c r="M654" s="785"/>
      <c r="N654" s="786"/>
      <c r="O654" s="785"/>
      <c r="P654" s="786"/>
      <c r="Q654" s="785"/>
      <c r="R654" s="786"/>
      <c r="S654" s="785"/>
    </row>
    <row r="655" spans="1:19" ht="26.25" thickBot="1" x14ac:dyDescent="0.3">
      <c r="A655" s="48" t="s">
        <v>7884</v>
      </c>
      <c r="B655" s="62" t="s">
        <v>5828</v>
      </c>
      <c r="C655" s="50" t="s">
        <v>7933</v>
      </c>
      <c r="D655" s="51"/>
      <c r="E655" s="62"/>
      <c r="F655" s="53">
        <v>594</v>
      </c>
      <c r="G655" s="791" t="s">
        <v>9621</v>
      </c>
      <c r="H655" s="781">
        <f t="shared" si="160"/>
        <v>156.77000000000001</v>
      </c>
      <c r="I655" s="782">
        <f t="shared" si="159"/>
        <v>79.510000000000005</v>
      </c>
      <c r="J655" s="782">
        <f t="shared" si="159"/>
        <v>54.26</v>
      </c>
      <c r="K655" s="783">
        <f t="shared" si="159"/>
        <v>41.73</v>
      </c>
      <c r="L655" s="784"/>
      <c r="M655" s="785"/>
      <c r="N655" s="786"/>
      <c r="O655" s="785"/>
      <c r="P655" s="786"/>
      <c r="Q655" s="785"/>
      <c r="R655" s="786"/>
      <c r="S655" s="785"/>
    </row>
    <row r="656" spans="1:19" x14ac:dyDescent="0.25">
      <c r="A656" s="69"/>
      <c r="B656" s="42"/>
      <c r="C656" s="43"/>
      <c r="D656" s="44"/>
      <c r="E656" s="47"/>
      <c r="F656" s="10" t="s">
        <v>5249</v>
      </c>
      <c r="G656" s="791" t="s">
        <v>9527</v>
      </c>
      <c r="H656" s="781" t="str">
        <f t="shared" si="160"/>
        <v/>
      </c>
      <c r="I656" s="782" t="str">
        <f t="shared" si="159"/>
        <v/>
      </c>
      <c r="J656" s="782" t="str">
        <f t="shared" si="159"/>
        <v/>
      </c>
      <c r="K656" s="783" t="str">
        <f t="shared" si="159"/>
        <v/>
      </c>
      <c r="L656" s="784" t="str">
        <f>IF(ISNUMBER(F656),IF(LEFT(A656,3)="Cat",VLOOKUP(A656,'Loc Configurations Seules'!R:U,4,FALSE),VLOOKUP(G656,'Loc Coefficients Location'!A:D,4,FALSE)),"")</f>
        <v/>
      </c>
      <c r="M656" s="785" t="str">
        <f t="shared" ref="M656:M657" si="161">IF(ISNUMBER(L656),L656*$F656,"")</f>
        <v/>
      </c>
      <c r="N656" s="786" t="str">
        <f>IF(ISNUMBER(F656),IF(LEFT(A656,3)="Cat",VLOOKUP(A656,'Loc Configurations Seules'!R:V,5,FALSE),VLOOKUP(G656,'Loc Coefficients Location'!A:E,5,FALSE)),"")</f>
        <v/>
      </c>
      <c r="O656" s="785" t="str">
        <f t="shared" ref="O656:O657" si="162">IF(ISNUMBER(N656),N656*$F656,"")</f>
        <v/>
      </c>
      <c r="P656" s="786" t="str">
        <f>IF(ISNUMBER(F656),IF(LEFT(A656,3)="Cat",VLOOKUP(A656,'Loc Configurations Seules'!R:W,6,FALSE),VLOOKUP(G656,'Loc Coefficients Location'!A:F,6,FALSE)),"")</f>
        <v/>
      </c>
      <c r="Q656" s="785" t="str">
        <f t="shared" ref="Q656:Q657" si="163">IF(ISNUMBER(P656),P656*$F656,"")</f>
        <v/>
      </c>
      <c r="R656" s="786" t="str">
        <f>IF(ISNUMBER(F656),IF(LEFT(A656,3)="Cat",VLOOKUP(A656,'Loc Configurations Seules'!R:X,7,FALSE),VLOOKUP(G656,'Loc Coefficients Location'!A:G,7,FALSE)),"")</f>
        <v/>
      </c>
      <c r="S656" s="785" t="str">
        <f t="shared" ref="S656:S657" si="164">IF(ISNUMBER(R656),R656*$F656,"")</f>
        <v/>
      </c>
    </row>
    <row r="657" spans="1:19" ht="15.75" thickBot="1" x14ac:dyDescent="0.3">
      <c r="A657" s="99" t="s">
        <v>7934</v>
      </c>
      <c r="B657" s="55"/>
      <c r="C657" s="56"/>
      <c r="D657" s="57"/>
      <c r="E657" s="58"/>
      <c r="F657" s="59" t="s">
        <v>5249</v>
      </c>
      <c r="G657" s="791" t="s">
        <v>9527</v>
      </c>
      <c r="H657" s="781" t="str">
        <f t="shared" si="160"/>
        <v/>
      </c>
      <c r="I657" s="782" t="str">
        <f t="shared" si="159"/>
        <v/>
      </c>
      <c r="J657" s="782" t="str">
        <f t="shared" si="159"/>
        <v/>
      </c>
      <c r="K657" s="783" t="str">
        <f t="shared" si="159"/>
        <v/>
      </c>
      <c r="L657" s="784" t="str">
        <f>IF(ISNUMBER(F657),IF(LEFT(A657,3)="Cat",VLOOKUP(A657,'Loc Configurations Seules'!R:U,4,FALSE),VLOOKUP(G657,'Loc Coefficients Location'!A:D,4,FALSE)),"")</f>
        <v/>
      </c>
      <c r="M657" s="785" t="str">
        <f t="shared" si="161"/>
        <v/>
      </c>
      <c r="N657" s="786" t="str">
        <f>IF(ISNUMBER(F657),IF(LEFT(A657,3)="Cat",VLOOKUP(A657,'Loc Configurations Seules'!R:V,5,FALSE),VLOOKUP(G657,'Loc Coefficients Location'!A:E,5,FALSE)),"")</f>
        <v/>
      </c>
      <c r="O657" s="785" t="str">
        <f t="shared" si="162"/>
        <v/>
      </c>
      <c r="P657" s="786" t="str">
        <f>IF(ISNUMBER(F657),IF(LEFT(A657,3)="Cat",VLOOKUP(A657,'Loc Configurations Seules'!R:W,6,FALSE),VLOOKUP(G657,'Loc Coefficients Location'!A:F,6,FALSE)),"")</f>
        <v/>
      </c>
      <c r="Q657" s="785" t="str">
        <f t="shared" si="163"/>
        <v/>
      </c>
      <c r="R657" s="786" t="str">
        <f>IF(ISNUMBER(F657),IF(LEFT(A657,3)="Cat",VLOOKUP(A657,'Loc Configurations Seules'!R:X,7,FALSE),VLOOKUP(G657,'Loc Coefficients Location'!A:G,7,FALSE)),"")</f>
        <v/>
      </c>
      <c r="S657" s="785" t="str">
        <f t="shared" si="164"/>
        <v/>
      </c>
    </row>
    <row r="658" spans="1:19" ht="25.5" x14ac:dyDescent="0.25">
      <c r="A658" s="100" t="s">
        <v>164</v>
      </c>
      <c r="B658" s="61" t="s">
        <v>165</v>
      </c>
      <c r="C658" s="94" t="s">
        <v>4043</v>
      </c>
      <c r="D658" s="60"/>
      <c r="E658" s="61"/>
      <c r="F658" s="95">
        <v>817</v>
      </c>
      <c r="G658" s="791" t="s">
        <v>9621</v>
      </c>
      <c r="H658" s="781">
        <f t="shared" si="160"/>
        <v>215.63</v>
      </c>
      <c r="I658" s="782">
        <f t="shared" si="159"/>
        <v>109.36</v>
      </c>
      <c r="J658" s="782">
        <f t="shared" si="159"/>
        <v>74.63</v>
      </c>
      <c r="K658" s="783">
        <f t="shared" si="159"/>
        <v>57.4</v>
      </c>
      <c r="L658" s="784"/>
      <c r="M658" s="785"/>
      <c r="N658" s="786"/>
      <c r="O658" s="785"/>
      <c r="P658" s="786"/>
      <c r="Q658" s="785"/>
      <c r="R658" s="786"/>
      <c r="S658" s="785"/>
    </row>
    <row r="659" spans="1:19" ht="25.5" x14ac:dyDescent="0.25">
      <c r="A659" s="41" t="s">
        <v>166</v>
      </c>
      <c r="B659" s="47" t="s">
        <v>167</v>
      </c>
      <c r="C659" s="43" t="s">
        <v>4044</v>
      </c>
      <c r="D659" s="44"/>
      <c r="E659" s="47"/>
      <c r="F659" s="46">
        <v>1137</v>
      </c>
      <c r="G659" s="791" t="s">
        <v>9621</v>
      </c>
      <c r="H659" s="781">
        <f t="shared" si="160"/>
        <v>300.08</v>
      </c>
      <c r="I659" s="782">
        <f t="shared" si="159"/>
        <v>152.19</v>
      </c>
      <c r="J659" s="782">
        <f t="shared" si="159"/>
        <v>103.87</v>
      </c>
      <c r="K659" s="783">
        <f t="shared" si="159"/>
        <v>79.88</v>
      </c>
      <c r="L659" s="784"/>
      <c r="M659" s="785"/>
      <c r="N659" s="786"/>
      <c r="O659" s="785"/>
      <c r="P659" s="786"/>
      <c r="Q659" s="785"/>
      <c r="R659" s="786"/>
      <c r="S659" s="785"/>
    </row>
    <row r="660" spans="1:19" ht="25.5" x14ac:dyDescent="0.25">
      <c r="A660" s="41" t="s">
        <v>168</v>
      </c>
      <c r="B660" s="47" t="s">
        <v>169</v>
      </c>
      <c r="C660" s="43" t="s">
        <v>4045</v>
      </c>
      <c r="D660" s="44"/>
      <c r="E660" s="47"/>
      <c r="F660" s="46">
        <v>1334</v>
      </c>
      <c r="G660" s="791" t="s">
        <v>9621</v>
      </c>
      <c r="H660" s="781">
        <f t="shared" si="160"/>
        <v>352.08</v>
      </c>
      <c r="I660" s="782">
        <f t="shared" si="159"/>
        <v>178.56</v>
      </c>
      <c r="J660" s="782">
        <f t="shared" si="159"/>
        <v>121.86</v>
      </c>
      <c r="K660" s="783">
        <f t="shared" si="159"/>
        <v>93.72</v>
      </c>
      <c r="L660" s="784"/>
      <c r="M660" s="785"/>
      <c r="N660" s="786"/>
      <c r="O660" s="785"/>
      <c r="P660" s="786"/>
      <c r="Q660" s="785"/>
      <c r="R660" s="786"/>
      <c r="S660" s="785"/>
    </row>
    <row r="661" spans="1:19" ht="25.5" x14ac:dyDescent="0.25">
      <c r="A661" s="41" t="s">
        <v>225</v>
      </c>
      <c r="B661" s="47" t="s">
        <v>226</v>
      </c>
      <c r="C661" s="43" t="s">
        <v>4046</v>
      </c>
      <c r="D661" s="44"/>
      <c r="E661" s="47"/>
      <c r="F661" s="46">
        <v>2270</v>
      </c>
      <c r="G661" s="791" t="s">
        <v>9621</v>
      </c>
      <c r="H661" s="781">
        <f t="shared" si="160"/>
        <v>599.11</v>
      </c>
      <c r="I661" s="782">
        <f t="shared" si="159"/>
        <v>303.85000000000002</v>
      </c>
      <c r="J661" s="782">
        <f t="shared" si="159"/>
        <v>207.37</v>
      </c>
      <c r="K661" s="783">
        <f t="shared" si="159"/>
        <v>159.47999999999999</v>
      </c>
      <c r="L661" s="784"/>
      <c r="M661" s="785"/>
      <c r="N661" s="786"/>
      <c r="O661" s="785"/>
      <c r="P661" s="786"/>
      <c r="Q661" s="785"/>
      <c r="R661" s="786"/>
      <c r="S661" s="785"/>
    </row>
    <row r="662" spans="1:19" ht="25.5" x14ac:dyDescent="0.25">
      <c r="A662" s="41" t="s">
        <v>227</v>
      </c>
      <c r="B662" s="47" t="s">
        <v>228</v>
      </c>
      <c r="C662" s="43" t="s">
        <v>4047</v>
      </c>
      <c r="D662" s="44"/>
      <c r="E662" s="47"/>
      <c r="F662" s="46">
        <v>2466</v>
      </c>
      <c r="G662" s="791" t="s">
        <v>9621</v>
      </c>
      <c r="H662" s="781">
        <f t="shared" si="160"/>
        <v>650.84</v>
      </c>
      <c r="I662" s="782">
        <f t="shared" si="159"/>
        <v>330.08</v>
      </c>
      <c r="J662" s="782">
        <f t="shared" si="159"/>
        <v>225.27</v>
      </c>
      <c r="K662" s="783">
        <f t="shared" si="159"/>
        <v>173.25</v>
      </c>
      <c r="L662" s="784"/>
      <c r="M662" s="785"/>
      <c r="N662" s="786"/>
      <c r="O662" s="785"/>
      <c r="P662" s="786"/>
      <c r="Q662" s="785"/>
      <c r="R662" s="786"/>
      <c r="S662" s="785"/>
    </row>
    <row r="663" spans="1:19" ht="25.5" x14ac:dyDescent="0.25">
      <c r="A663" s="41" t="s">
        <v>5428</v>
      </c>
      <c r="B663" s="47" t="s">
        <v>178</v>
      </c>
      <c r="C663" s="43" t="s">
        <v>4048</v>
      </c>
      <c r="D663" s="44"/>
      <c r="E663" s="47"/>
      <c r="F663" s="46">
        <v>186</v>
      </c>
      <c r="G663" s="791" t="s">
        <v>9621</v>
      </c>
      <c r="H663" s="781">
        <f t="shared" si="160"/>
        <v>49.09</v>
      </c>
      <c r="I663" s="782">
        <f t="shared" si="159"/>
        <v>24.9</v>
      </c>
      <c r="J663" s="782">
        <f t="shared" si="159"/>
        <v>16.989999999999998</v>
      </c>
      <c r="K663" s="783">
        <f t="shared" si="159"/>
        <v>13.07</v>
      </c>
      <c r="L663" s="784"/>
      <c r="M663" s="785"/>
      <c r="N663" s="786"/>
      <c r="O663" s="785"/>
      <c r="P663" s="786"/>
      <c r="Q663" s="785"/>
      <c r="R663" s="786"/>
      <c r="S663" s="785"/>
    </row>
    <row r="664" spans="1:19" ht="38.25" x14ac:dyDescent="0.25">
      <c r="A664" s="41" t="s">
        <v>5820</v>
      </c>
      <c r="B664" s="47" t="s">
        <v>4000</v>
      </c>
      <c r="C664" s="43" t="s">
        <v>7930</v>
      </c>
      <c r="D664" s="44"/>
      <c r="E664" s="47"/>
      <c r="F664" s="46">
        <v>865</v>
      </c>
      <c r="G664" s="791" t="s">
        <v>9621</v>
      </c>
      <c r="H664" s="781">
        <f t="shared" si="160"/>
        <v>228.29</v>
      </c>
      <c r="I664" s="782">
        <f t="shared" si="159"/>
        <v>115.78</v>
      </c>
      <c r="J664" s="782">
        <f t="shared" si="159"/>
        <v>79.02</v>
      </c>
      <c r="K664" s="783">
        <f t="shared" si="159"/>
        <v>60.77</v>
      </c>
      <c r="L664" s="784"/>
      <c r="M664" s="785"/>
      <c r="N664" s="786"/>
      <c r="O664" s="785"/>
      <c r="P664" s="786"/>
      <c r="Q664" s="785"/>
      <c r="R664" s="786"/>
      <c r="S664" s="785"/>
    </row>
    <row r="665" spans="1:19" ht="25.5" x14ac:dyDescent="0.25">
      <c r="A665" s="41" t="s">
        <v>730</v>
      </c>
      <c r="B665" s="47" t="s">
        <v>180</v>
      </c>
      <c r="C665" s="43" t="s">
        <v>4049</v>
      </c>
      <c r="D665" s="44"/>
      <c r="E665" s="47"/>
      <c r="F665" s="46">
        <v>4701</v>
      </c>
      <c r="G665" s="791" t="s">
        <v>9621</v>
      </c>
      <c r="H665" s="781">
        <f t="shared" si="160"/>
        <v>1240.71</v>
      </c>
      <c r="I665" s="782">
        <f t="shared" si="159"/>
        <v>629.25</v>
      </c>
      <c r="J665" s="782">
        <f t="shared" si="159"/>
        <v>429.44</v>
      </c>
      <c r="K665" s="783">
        <f t="shared" si="159"/>
        <v>330.28</v>
      </c>
      <c r="L665" s="784"/>
      <c r="M665" s="785"/>
      <c r="N665" s="786"/>
      <c r="O665" s="785"/>
      <c r="P665" s="786"/>
      <c r="Q665" s="785"/>
      <c r="R665" s="786"/>
      <c r="S665" s="785"/>
    </row>
    <row r="666" spans="1:19" ht="25.5" x14ac:dyDescent="0.25">
      <c r="A666" s="41" t="s">
        <v>5822</v>
      </c>
      <c r="B666" s="47" t="s">
        <v>5823</v>
      </c>
      <c r="C666" s="43" t="s">
        <v>7931</v>
      </c>
      <c r="D666" s="44"/>
      <c r="E666" s="47"/>
      <c r="F666" s="46">
        <v>4749</v>
      </c>
      <c r="G666" s="791" t="s">
        <v>9621</v>
      </c>
      <c r="H666" s="781">
        <f t="shared" si="160"/>
        <v>1253.3800000000001</v>
      </c>
      <c r="I666" s="782">
        <f t="shared" si="159"/>
        <v>635.66999999999996</v>
      </c>
      <c r="J666" s="782">
        <f t="shared" si="159"/>
        <v>433.82</v>
      </c>
      <c r="K666" s="783">
        <f t="shared" si="159"/>
        <v>333.65</v>
      </c>
      <c r="L666" s="784"/>
      <c r="M666" s="785"/>
      <c r="N666" s="786"/>
      <c r="O666" s="785"/>
      <c r="P666" s="786"/>
      <c r="Q666" s="785"/>
      <c r="R666" s="786"/>
      <c r="S666" s="785"/>
    </row>
    <row r="667" spans="1:19" ht="25.5" x14ac:dyDescent="0.25">
      <c r="A667" s="41" t="s">
        <v>5429</v>
      </c>
      <c r="B667" s="47" t="s">
        <v>182</v>
      </c>
      <c r="C667" s="43" t="s">
        <v>4050</v>
      </c>
      <c r="D667" s="44"/>
      <c r="E667" s="47"/>
      <c r="F667" s="46">
        <v>372</v>
      </c>
      <c r="G667" s="791" t="s">
        <v>9621</v>
      </c>
      <c r="H667" s="781">
        <f t="shared" si="160"/>
        <v>98.18</v>
      </c>
      <c r="I667" s="782">
        <f t="shared" si="159"/>
        <v>49.79</v>
      </c>
      <c r="J667" s="782">
        <f t="shared" si="159"/>
        <v>33.979999999999997</v>
      </c>
      <c r="K667" s="783">
        <f t="shared" si="159"/>
        <v>26.14</v>
      </c>
      <c r="L667" s="784"/>
      <c r="M667" s="785"/>
      <c r="N667" s="786"/>
      <c r="O667" s="785"/>
      <c r="P667" s="786"/>
      <c r="Q667" s="785"/>
      <c r="R667" s="786"/>
      <c r="S667" s="785"/>
    </row>
    <row r="668" spans="1:19" ht="38.25" x14ac:dyDescent="0.25">
      <c r="A668" s="41" t="s">
        <v>5825</v>
      </c>
      <c r="B668" s="47" t="s">
        <v>5826</v>
      </c>
      <c r="C668" s="43" t="s">
        <v>7932</v>
      </c>
      <c r="D668" s="44"/>
      <c r="E668" s="47"/>
      <c r="F668" s="46">
        <v>468</v>
      </c>
      <c r="G668" s="791" t="s">
        <v>9621</v>
      </c>
      <c r="H668" s="781">
        <f t="shared" si="160"/>
        <v>123.52</v>
      </c>
      <c r="I668" s="782">
        <f t="shared" si="159"/>
        <v>62.64</v>
      </c>
      <c r="J668" s="782">
        <f t="shared" si="159"/>
        <v>42.75</v>
      </c>
      <c r="K668" s="783">
        <f t="shared" si="159"/>
        <v>32.880000000000003</v>
      </c>
      <c r="L668" s="784"/>
      <c r="M668" s="785"/>
      <c r="N668" s="786"/>
      <c r="O668" s="785"/>
      <c r="P668" s="786"/>
      <c r="Q668" s="785"/>
      <c r="R668" s="786"/>
      <c r="S668" s="785"/>
    </row>
    <row r="669" spans="1:19" ht="25.5" x14ac:dyDescent="0.25">
      <c r="A669" s="41" t="s">
        <v>733</v>
      </c>
      <c r="B669" s="47" t="s">
        <v>184</v>
      </c>
      <c r="C669" s="43" t="s">
        <v>4051</v>
      </c>
      <c r="D669" s="44"/>
      <c r="E669" s="47"/>
      <c r="F669" s="46">
        <v>6648.5</v>
      </c>
      <c r="G669" s="791" t="s">
        <v>9621</v>
      </c>
      <c r="H669" s="781">
        <f t="shared" si="160"/>
        <v>1754.7</v>
      </c>
      <c r="I669" s="782">
        <f t="shared" si="159"/>
        <v>889.93</v>
      </c>
      <c r="J669" s="782">
        <f t="shared" si="159"/>
        <v>607.34</v>
      </c>
      <c r="K669" s="783">
        <f t="shared" si="159"/>
        <v>467.1</v>
      </c>
      <c r="L669" s="784"/>
      <c r="M669" s="785"/>
      <c r="N669" s="786"/>
      <c r="O669" s="785"/>
      <c r="P669" s="786"/>
      <c r="Q669" s="785"/>
      <c r="R669" s="786"/>
      <c r="S669" s="785"/>
    </row>
    <row r="670" spans="1:19" ht="26.25" thickBot="1" x14ac:dyDescent="0.3">
      <c r="A670" s="48" t="s">
        <v>7884</v>
      </c>
      <c r="B670" s="62" t="s">
        <v>5828</v>
      </c>
      <c r="C670" s="50" t="s">
        <v>7933</v>
      </c>
      <c r="D670" s="51"/>
      <c r="E670" s="62"/>
      <c r="F670" s="53">
        <v>6766.5</v>
      </c>
      <c r="G670" s="791" t="s">
        <v>9621</v>
      </c>
      <c r="H670" s="781">
        <f t="shared" si="160"/>
        <v>1785.85</v>
      </c>
      <c r="I670" s="782">
        <f t="shared" si="159"/>
        <v>905.72</v>
      </c>
      <c r="J670" s="782">
        <f t="shared" si="159"/>
        <v>618.12</v>
      </c>
      <c r="K670" s="783">
        <f t="shared" si="159"/>
        <v>475.39</v>
      </c>
      <c r="L670" s="784"/>
      <c r="M670" s="785"/>
      <c r="N670" s="786"/>
      <c r="O670" s="785"/>
      <c r="P670" s="786"/>
      <c r="Q670" s="785"/>
      <c r="R670" s="786"/>
      <c r="S670" s="785"/>
    </row>
    <row r="671" spans="1:19" x14ac:dyDescent="0.25">
      <c r="A671" s="69"/>
      <c r="B671" s="42"/>
      <c r="C671" s="43"/>
      <c r="D671" s="44"/>
      <c r="E671" s="47"/>
      <c r="F671" s="10" t="s">
        <v>5249</v>
      </c>
      <c r="G671" s="791" t="s">
        <v>9527</v>
      </c>
      <c r="H671" s="781" t="str">
        <f t="shared" si="160"/>
        <v/>
      </c>
      <c r="I671" s="782" t="str">
        <f t="shared" si="159"/>
        <v/>
      </c>
      <c r="J671" s="782" t="str">
        <f t="shared" si="159"/>
        <v/>
      </c>
      <c r="K671" s="783" t="str">
        <f t="shared" si="159"/>
        <v/>
      </c>
      <c r="L671" s="784" t="str">
        <f>IF(ISNUMBER(F671),IF(LEFT(A671,3)="Cat",VLOOKUP(A671,'Loc Configurations Seules'!R:U,4,FALSE),VLOOKUP(G671,'Loc Coefficients Location'!A:D,4,FALSE)),"")</f>
        <v/>
      </c>
      <c r="M671" s="785" t="str">
        <f t="shared" ref="M671:M672" si="165">IF(ISNUMBER(L671),L671*$F671,"")</f>
        <v/>
      </c>
      <c r="N671" s="786" t="str">
        <f>IF(ISNUMBER(F671),IF(LEFT(A671,3)="Cat",VLOOKUP(A671,'Loc Configurations Seules'!R:V,5,FALSE),VLOOKUP(G671,'Loc Coefficients Location'!A:E,5,FALSE)),"")</f>
        <v/>
      </c>
      <c r="O671" s="785" t="str">
        <f t="shared" ref="O671:O672" si="166">IF(ISNUMBER(N671),N671*$F671,"")</f>
        <v/>
      </c>
      <c r="P671" s="786" t="str">
        <f>IF(ISNUMBER(F671),IF(LEFT(A671,3)="Cat",VLOOKUP(A671,'Loc Configurations Seules'!R:W,6,FALSE),VLOOKUP(G671,'Loc Coefficients Location'!A:F,6,FALSE)),"")</f>
        <v/>
      </c>
      <c r="Q671" s="785" t="str">
        <f t="shared" ref="Q671:Q672" si="167">IF(ISNUMBER(P671),P671*$F671,"")</f>
        <v/>
      </c>
      <c r="R671" s="786" t="str">
        <f>IF(ISNUMBER(F671),IF(LEFT(A671,3)="Cat",VLOOKUP(A671,'Loc Configurations Seules'!R:X,7,FALSE),VLOOKUP(G671,'Loc Coefficients Location'!A:G,7,FALSE)),"")</f>
        <v/>
      </c>
      <c r="S671" s="785" t="str">
        <f t="shared" ref="S671:S672" si="168">IF(ISNUMBER(R671),R671*$F671,"")</f>
        <v/>
      </c>
    </row>
    <row r="672" spans="1:19" ht="15.75" thickBot="1" x14ac:dyDescent="0.3">
      <c r="A672" s="99" t="s">
        <v>7935</v>
      </c>
      <c r="B672" s="55"/>
      <c r="C672" s="56"/>
      <c r="D672" s="57"/>
      <c r="E672" s="58"/>
      <c r="F672" s="59" t="s">
        <v>5249</v>
      </c>
      <c r="G672" s="791" t="s">
        <v>9527</v>
      </c>
      <c r="H672" s="781" t="str">
        <f t="shared" si="160"/>
        <v/>
      </c>
      <c r="I672" s="782" t="str">
        <f t="shared" si="159"/>
        <v/>
      </c>
      <c r="J672" s="782" t="str">
        <f t="shared" si="159"/>
        <v/>
      </c>
      <c r="K672" s="783" t="str">
        <f t="shared" si="159"/>
        <v/>
      </c>
      <c r="L672" s="784" t="str">
        <f>IF(ISNUMBER(F672),IF(LEFT(A672,3)="Cat",VLOOKUP(A672,'Loc Configurations Seules'!R:U,4,FALSE),VLOOKUP(G672,'Loc Coefficients Location'!A:D,4,FALSE)),"")</f>
        <v/>
      </c>
      <c r="M672" s="785" t="str">
        <f t="shared" si="165"/>
        <v/>
      </c>
      <c r="N672" s="786" t="str">
        <f>IF(ISNUMBER(F672),IF(LEFT(A672,3)="Cat",VLOOKUP(A672,'Loc Configurations Seules'!R:V,5,FALSE),VLOOKUP(G672,'Loc Coefficients Location'!A:E,5,FALSE)),"")</f>
        <v/>
      </c>
      <c r="O672" s="785" t="str">
        <f t="shared" si="166"/>
        <v/>
      </c>
      <c r="P672" s="786" t="str">
        <f>IF(ISNUMBER(F672),IF(LEFT(A672,3)="Cat",VLOOKUP(A672,'Loc Configurations Seules'!R:W,6,FALSE),VLOOKUP(G672,'Loc Coefficients Location'!A:F,6,FALSE)),"")</f>
        <v/>
      </c>
      <c r="Q672" s="785" t="str">
        <f t="shared" si="167"/>
        <v/>
      </c>
      <c r="R672" s="786" t="str">
        <f>IF(ISNUMBER(F672),IF(LEFT(A672,3)="Cat",VLOOKUP(A672,'Loc Configurations Seules'!R:X,7,FALSE),VLOOKUP(G672,'Loc Coefficients Location'!A:G,7,FALSE)),"")</f>
        <v/>
      </c>
      <c r="S672" s="785" t="str">
        <f t="shared" si="168"/>
        <v/>
      </c>
    </row>
    <row r="673" spans="1:19" ht="25.5" x14ac:dyDescent="0.25">
      <c r="A673" s="100" t="s">
        <v>164</v>
      </c>
      <c r="B673" s="61" t="s">
        <v>165</v>
      </c>
      <c r="C673" s="94" t="s">
        <v>7936</v>
      </c>
      <c r="D673" s="60"/>
      <c r="E673" s="61"/>
      <c r="F673" s="95">
        <v>817</v>
      </c>
      <c r="G673" s="791" t="s">
        <v>9621</v>
      </c>
      <c r="H673" s="781">
        <f t="shared" si="160"/>
        <v>215.63</v>
      </c>
      <c r="I673" s="782">
        <f t="shared" si="159"/>
        <v>109.36</v>
      </c>
      <c r="J673" s="782">
        <f t="shared" si="159"/>
        <v>74.63</v>
      </c>
      <c r="K673" s="783">
        <f t="shared" si="159"/>
        <v>57.4</v>
      </c>
      <c r="L673" s="784"/>
      <c r="M673" s="785"/>
      <c r="N673" s="786"/>
      <c r="O673" s="785"/>
      <c r="P673" s="786"/>
      <c r="Q673" s="785"/>
      <c r="R673" s="786"/>
      <c r="S673" s="785"/>
    </row>
    <row r="674" spans="1:19" ht="25.5" x14ac:dyDescent="0.25">
      <c r="A674" s="41" t="s">
        <v>166</v>
      </c>
      <c r="B674" s="47" t="s">
        <v>167</v>
      </c>
      <c r="C674" s="43" t="s">
        <v>7937</v>
      </c>
      <c r="D674" s="44"/>
      <c r="E674" s="47"/>
      <c r="F674" s="46">
        <v>1137</v>
      </c>
      <c r="G674" s="791" t="s">
        <v>9621</v>
      </c>
      <c r="H674" s="781">
        <f t="shared" si="160"/>
        <v>300.08</v>
      </c>
      <c r="I674" s="782">
        <f t="shared" si="159"/>
        <v>152.19</v>
      </c>
      <c r="J674" s="782">
        <f t="shared" si="159"/>
        <v>103.87</v>
      </c>
      <c r="K674" s="783">
        <f t="shared" si="159"/>
        <v>79.88</v>
      </c>
      <c r="L674" s="784"/>
      <c r="M674" s="785"/>
      <c r="N674" s="786"/>
      <c r="O674" s="785"/>
      <c r="P674" s="786"/>
      <c r="Q674" s="785"/>
      <c r="R674" s="786"/>
      <c r="S674" s="785"/>
    </row>
    <row r="675" spans="1:19" ht="25.5" x14ac:dyDescent="0.25">
      <c r="A675" s="41" t="s">
        <v>168</v>
      </c>
      <c r="B675" s="47" t="s">
        <v>169</v>
      </c>
      <c r="C675" s="43" t="s">
        <v>7938</v>
      </c>
      <c r="D675" s="44"/>
      <c r="E675" s="47"/>
      <c r="F675" s="46">
        <v>1334</v>
      </c>
      <c r="G675" s="791" t="s">
        <v>9621</v>
      </c>
      <c r="H675" s="781">
        <f t="shared" si="160"/>
        <v>352.08</v>
      </c>
      <c r="I675" s="782">
        <f t="shared" si="159"/>
        <v>178.56</v>
      </c>
      <c r="J675" s="782">
        <f t="shared" si="159"/>
        <v>121.86</v>
      </c>
      <c r="K675" s="783">
        <f t="shared" si="159"/>
        <v>93.72</v>
      </c>
      <c r="L675" s="784"/>
      <c r="M675" s="785"/>
      <c r="N675" s="786"/>
      <c r="O675" s="785"/>
      <c r="P675" s="786"/>
      <c r="Q675" s="785"/>
      <c r="R675" s="786"/>
      <c r="S675" s="785"/>
    </row>
    <row r="676" spans="1:19" ht="25.5" x14ac:dyDescent="0.25">
      <c r="A676" s="41" t="s">
        <v>225</v>
      </c>
      <c r="B676" s="47" t="s">
        <v>226</v>
      </c>
      <c r="C676" s="43" t="s">
        <v>7939</v>
      </c>
      <c r="D676" s="44"/>
      <c r="E676" s="47"/>
      <c r="F676" s="46">
        <v>2270</v>
      </c>
      <c r="G676" s="791" t="s">
        <v>9621</v>
      </c>
      <c r="H676" s="781">
        <f t="shared" si="160"/>
        <v>599.11</v>
      </c>
      <c r="I676" s="782">
        <f t="shared" si="159"/>
        <v>303.85000000000002</v>
      </c>
      <c r="J676" s="782">
        <f t="shared" si="159"/>
        <v>207.37</v>
      </c>
      <c r="K676" s="783">
        <f t="shared" si="159"/>
        <v>159.47999999999999</v>
      </c>
      <c r="L676" s="784"/>
      <c r="M676" s="785"/>
      <c r="N676" s="786"/>
      <c r="O676" s="785"/>
      <c r="P676" s="786"/>
      <c r="Q676" s="785"/>
      <c r="R676" s="786"/>
      <c r="S676" s="785"/>
    </row>
    <row r="677" spans="1:19" ht="25.5" x14ac:dyDescent="0.25">
      <c r="A677" s="41" t="s">
        <v>227</v>
      </c>
      <c r="B677" s="47" t="s">
        <v>228</v>
      </c>
      <c r="C677" s="43" t="s">
        <v>7940</v>
      </c>
      <c r="D677" s="44"/>
      <c r="E677" s="47"/>
      <c r="F677" s="46">
        <v>2466</v>
      </c>
      <c r="G677" s="791" t="s">
        <v>9621</v>
      </c>
      <c r="H677" s="781">
        <f t="shared" si="160"/>
        <v>650.84</v>
      </c>
      <c r="I677" s="782">
        <f t="shared" si="159"/>
        <v>330.08</v>
      </c>
      <c r="J677" s="782">
        <f t="shared" si="159"/>
        <v>225.27</v>
      </c>
      <c r="K677" s="783">
        <f t="shared" si="159"/>
        <v>173.25</v>
      </c>
      <c r="L677" s="784"/>
      <c r="M677" s="785"/>
      <c r="N677" s="786"/>
      <c r="O677" s="785"/>
      <c r="P677" s="786"/>
      <c r="Q677" s="785"/>
      <c r="R677" s="786"/>
      <c r="S677" s="785"/>
    </row>
    <row r="678" spans="1:19" ht="25.5" x14ac:dyDescent="0.25">
      <c r="A678" s="41" t="s">
        <v>5428</v>
      </c>
      <c r="B678" s="47" t="s">
        <v>178</v>
      </c>
      <c r="C678" s="43" t="s">
        <v>7941</v>
      </c>
      <c r="D678" s="44"/>
      <c r="E678" s="47"/>
      <c r="F678" s="46">
        <v>186</v>
      </c>
      <c r="G678" s="791" t="s">
        <v>9621</v>
      </c>
      <c r="H678" s="781">
        <f t="shared" si="160"/>
        <v>49.09</v>
      </c>
      <c r="I678" s="782">
        <f t="shared" si="159"/>
        <v>24.9</v>
      </c>
      <c r="J678" s="782">
        <f t="shared" si="159"/>
        <v>16.989999999999998</v>
      </c>
      <c r="K678" s="783">
        <f t="shared" si="159"/>
        <v>13.07</v>
      </c>
      <c r="L678" s="784"/>
      <c r="M678" s="785"/>
      <c r="N678" s="786"/>
      <c r="O678" s="785"/>
      <c r="P678" s="786"/>
      <c r="Q678" s="785"/>
      <c r="R678" s="786"/>
      <c r="S678" s="785"/>
    </row>
    <row r="679" spans="1:19" ht="38.25" x14ac:dyDescent="0.25">
      <c r="A679" s="41" t="s">
        <v>5820</v>
      </c>
      <c r="B679" s="47" t="s">
        <v>4000</v>
      </c>
      <c r="C679" s="43" t="s">
        <v>7942</v>
      </c>
      <c r="D679" s="44"/>
      <c r="E679" s="47"/>
      <c r="F679" s="46">
        <v>923</v>
      </c>
      <c r="G679" s="791" t="s">
        <v>9621</v>
      </c>
      <c r="H679" s="781">
        <f t="shared" si="160"/>
        <v>243.6</v>
      </c>
      <c r="I679" s="782">
        <f t="shared" si="159"/>
        <v>123.55</v>
      </c>
      <c r="J679" s="782">
        <f t="shared" si="159"/>
        <v>84.32</v>
      </c>
      <c r="K679" s="783">
        <f t="shared" si="159"/>
        <v>64.849999999999994</v>
      </c>
      <c r="L679" s="784"/>
      <c r="M679" s="785"/>
      <c r="N679" s="786"/>
      <c r="O679" s="785"/>
      <c r="P679" s="786"/>
      <c r="Q679" s="785"/>
      <c r="R679" s="786"/>
      <c r="S679" s="785"/>
    </row>
    <row r="680" spans="1:19" ht="25.5" x14ac:dyDescent="0.25">
      <c r="A680" s="41" t="s">
        <v>730</v>
      </c>
      <c r="B680" s="47" t="s">
        <v>180</v>
      </c>
      <c r="C680" s="43" t="s">
        <v>7943</v>
      </c>
      <c r="D680" s="44"/>
      <c r="E680" s="47"/>
      <c r="F680" s="46">
        <v>1364</v>
      </c>
      <c r="G680" s="791" t="s">
        <v>9621</v>
      </c>
      <c r="H680" s="781">
        <f t="shared" si="160"/>
        <v>359.99</v>
      </c>
      <c r="I680" s="782">
        <f t="shared" si="159"/>
        <v>182.58</v>
      </c>
      <c r="J680" s="782">
        <f t="shared" si="159"/>
        <v>124.6</v>
      </c>
      <c r="K680" s="783">
        <f t="shared" si="159"/>
        <v>95.83</v>
      </c>
      <c r="L680" s="784"/>
      <c r="M680" s="785"/>
      <c r="N680" s="786"/>
      <c r="O680" s="785"/>
      <c r="P680" s="786"/>
      <c r="Q680" s="785"/>
      <c r="R680" s="786"/>
      <c r="S680" s="785"/>
    </row>
    <row r="681" spans="1:19" ht="25.5" x14ac:dyDescent="0.25">
      <c r="A681" s="41" t="s">
        <v>5822</v>
      </c>
      <c r="B681" s="47" t="s">
        <v>5823</v>
      </c>
      <c r="C681" s="43" t="s">
        <v>7944</v>
      </c>
      <c r="D681" s="44"/>
      <c r="E681" s="47"/>
      <c r="F681" s="46">
        <v>1440</v>
      </c>
      <c r="G681" s="791" t="s">
        <v>9621</v>
      </c>
      <c r="H681" s="781">
        <f t="shared" si="160"/>
        <v>380.05</v>
      </c>
      <c r="I681" s="782">
        <f t="shared" si="159"/>
        <v>192.75</v>
      </c>
      <c r="J681" s="782">
        <f t="shared" si="159"/>
        <v>131.54</v>
      </c>
      <c r="K681" s="783">
        <f t="shared" si="159"/>
        <v>101.17</v>
      </c>
      <c r="L681" s="784"/>
      <c r="M681" s="785"/>
      <c r="N681" s="786"/>
      <c r="O681" s="785"/>
      <c r="P681" s="786"/>
      <c r="Q681" s="785"/>
      <c r="R681" s="786"/>
      <c r="S681" s="785"/>
    </row>
    <row r="682" spans="1:19" ht="25.5" x14ac:dyDescent="0.25">
      <c r="A682" s="41" t="s">
        <v>5429</v>
      </c>
      <c r="B682" s="47" t="s">
        <v>182</v>
      </c>
      <c r="C682" s="43" t="s">
        <v>7945</v>
      </c>
      <c r="D682" s="44"/>
      <c r="E682" s="47"/>
      <c r="F682" s="46">
        <v>372</v>
      </c>
      <c r="G682" s="791" t="s">
        <v>9621</v>
      </c>
      <c r="H682" s="781">
        <f t="shared" si="160"/>
        <v>98.18</v>
      </c>
      <c r="I682" s="782">
        <f t="shared" si="159"/>
        <v>49.79</v>
      </c>
      <c r="J682" s="782">
        <f t="shared" si="159"/>
        <v>33.979999999999997</v>
      </c>
      <c r="K682" s="783">
        <f t="shared" si="159"/>
        <v>26.14</v>
      </c>
      <c r="L682" s="784"/>
      <c r="M682" s="785"/>
      <c r="N682" s="786"/>
      <c r="O682" s="785"/>
      <c r="P682" s="786"/>
      <c r="Q682" s="785"/>
      <c r="R682" s="786"/>
      <c r="S682" s="785"/>
    </row>
    <row r="683" spans="1:19" ht="38.25" x14ac:dyDescent="0.25">
      <c r="A683" s="41" t="s">
        <v>5825</v>
      </c>
      <c r="B683" s="47" t="s">
        <v>5826</v>
      </c>
      <c r="C683" s="43" t="s">
        <v>7946</v>
      </c>
      <c r="D683" s="44"/>
      <c r="E683" s="47"/>
      <c r="F683" s="46">
        <v>1029</v>
      </c>
      <c r="G683" s="791" t="s">
        <v>9621</v>
      </c>
      <c r="H683" s="781">
        <f t="shared" si="160"/>
        <v>271.58</v>
      </c>
      <c r="I683" s="782">
        <f t="shared" si="159"/>
        <v>137.74</v>
      </c>
      <c r="J683" s="782">
        <f t="shared" si="159"/>
        <v>94</v>
      </c>
      <c r="K683" s="783">
        <f t="shared" si="159"/>
        <v>72.290000000000006</v>
      </c>
      <c r="L683" s="784"/>
      <c r="M683" s="785"/>
      <c r="N683" s="786"/>
      <c r="O683" s="785"/>
      <c r="P683" s="786"/>
      <c r="Q683" s="785"/>
      <c r="R683" s="786"/>
      <c r="S683" s="785"/>
    </row>
    <row r="684" spans="1:19" ht="25.5" x14ac:dyDescent="0.25">
      <c r="A684" s="41" t="s">
        <v>733</v>
      </c>
      <c r="B684" s="47" t="s">
        <v>184</v>
      </c>
      <c r="C684" s="43" t="s">
        <v>7947</v>
      </c>
      <c r="D684" s="44"/>
      <c r="E684" s="47"/>
      <c r="F684" s="46">
        <v>1470</v>
      </c>
      <c r="G684" s="791" t="s">
        <v>9621</v>
      </c>
      <c r="H684" s="781">
        <f t="shared" si="160"/>
        <v>387.97</v>
      </c>
      <c r="I684" s="782">
        <f t="shared" si="159"/>
        <v>196.76</v>
      </c>
      <c r="J684" s="782">
        <f t="shared" si="159"/>
        <v>134.29</v>
      </c>
      <c r="K684" s="783">
        <f t="shared" si="159"/>
        <v>103.28</v>
      </c>
      <c r="L684" s="784"/>
      <c r="M684" s="785"/>
      <c r="N684" s="786"/>
      <c r="O684" s="785"/>
      <c r="P684" s="786"/>
      <c r="Q684" s="785"/>
      <c r="R684" s="786"/>
      <c r="S684" s="785"/>
    </row>
    <row r="685" spans="1:19" ht="26.25" thickBot="1" x14ac:dyDescent="0.3">
      <c r="A685" s="48" t="s">
        <v>7884</v>
      </c>
      <c r="B685" s="62" t="s">
        <v>5828</v>
      </c>
      <c r="C685" s="50" t="s">
        <v>7948</v>
      </c>
      <c r="D685" s="51"/>
      <c r="E685" s="62"/>
      <c r="F685" s="53">
        <v>1652</v>
      </c>
      <c r="G685" s="791" t="s">
        <v>9621</v>
      </c>
      <c r="H685" s="781">
        <f t="shared" si="160"/>
        <v>436</v>
      </c>
      <c r="I685" s="782">
        <f t="shared" si="159"/>
        <v>221.13</v>
      </c>
      <c r="J685" s="782">
        <f t="shared" si="159"/>
        <v>150.91</v>
      </c>
      <c r="K685" s="783">
        <f t="shared" si="159"/>
        <v>116.06</v>
      </c>
      <c r="L685" s="784"/>
      <c r="M685" s="785"/>
      <c r="N685" s="786"/>
      <c r="O685" s="785"/>
      <c r="P685" s="786"/>
      <c r="Q685" s="785"/>
      <c r="R685" s="786"/>
      <c r="S685" s="785"/>
    </row>
    <row r="686" spans="1:19" x14ac:dyDescent="0.25">
      <c r="A686" s="69"/>
      <c r="B686" s="42"/>
      <c r="C686" s="43"/>
      <c r="D686" s="44"/>
      <c r="E686" s="47"/>
      <c r="F686" s="10" t="s">
        <v>5249</v>
      </c>
      <c r="G686" s="791" t="s">
        <v>9527</v>
      </c>
      <c r="H686" s="781" t="str">
        <f t="shared" si="160"/>
        <v/>
      </c>
      <c r="I686" s="782" t="str">
        <f t="shared" si="159"/>
        <v/>
      </c>
      <c r="J686" s="782" t="str">
        <f t="shared" si="159"/>
        <v/>
      </c>
      <c r="K686" s="783" t="str">
        <f t="shared" si="159"/>
        <v/>
      </c>
      <c r="L686" s="784" t="str">
        <f>IF(ISNUMBER(F686),IF(LEFT(A686,3)="Cat",VLOOKUP(A686,'Loc Configurations Seules'!R:U,4,FALSE),VLOOKUP(G686,'Loc Coefficients Location'!A:D,4,FALSE)),"")</f>
        <v/>
      </c>
      <c r="M686" s="785" t="str">
        <f t="shared" ref="M686:M687" si="169">IF(ISNUMBER(L686),L686*$F686,"")</f>
        <v/>
      </c>
      <c r="N686" s="786" t="str">
        <f>IF(ISNUMBER(F686),IF(LEFT(A686,3)="Cat",VLOOKUP(A686,'Loc Configurations Seules'!R:V,5,FALSE),VLOOKUP(G686,'Loc Coefficients Location'!A:E,5,FALSE)),"")</f>
        <v/>
      </c>
      <c r="O686" s="785" t="str">
        <f t="shared" ref="O686:O687" si="170">IF(ISNUMBER(N686),N686*$F686,"")</f>
        <v/>
      </c>
      <c r="P686" s="786" t="str">
        <f>IF(ISNUMBER(F686),IF(LEFT(A686,3)="Cat",VLOOKUP(A686,'Loc Configurations Seules'!R:W,6,FALSE),VLOOKUP(G686,'Loc Coefficients Location'!A:F,6,FALSE)),"")</f>
        <v/>
      </c>
      <c r="Q686" s="785" t="str">
        <f t="shared" ref="Q686:Q687" si="171">IF(ISNUMBER(P686),P686*$F686,"")</f>
        <v/>
      </c>
      <c r="R686" s="786" t="str">
        <f>IF(ISNUMBER(F686),IF(LEFT(A686,3)="Cat",VLOOKUP(A686,'Loc Configurations Seules'!R:X,7,FALSE),VLOOKUP(G686,'Loc Coefficients Location'!A:G,7,FALSE)),"")</f>
        <v/>
      </c>
      <c r="S686" s="785" t="str">
        <f t="shared" ref="S686:S687" si="172">IF(ISNUMBER(R686),R686*$F686,"")</f>
        <v/>
      </c>
    </row>
    <row r="687" spans="1:19" ht="15.75" thickBot="1" x14ac:dyDescent="0.3">
      <c r="A687" s="99" t="s">
        <v>4052</v>
      </c>
      <c r="B687" s="55"/>
      <c r="C687" s="56"/>
      <c r="D687" s="57"/>
      <c r="E687" s="58"/>
      <c r="F687" s="59" t="s">
        <v>5249</v>
      </c>
      <c r="G687" s="791" t="s">
        <v>9527</v>
      </c>
      <c r="H687" s="781" t="str">
        <f t="shared" si="160"/>
        <v/>
      </c>
      <c r="I687" s="782" t="str">
        <f t="shared" si="159"/>
        <v/>
      </c>
      <c r="J687" s="782" t="str">
        <f t="shared" si="159"/>
        <v/>
      </c>
      <c r="K687" s="783" t="str">
        <f t="shared" si="159"/>
        <v/>
      </c>
      <c r="L687" s="784" t="str">
        <f>IF(ISNUMBER(F687),IF(LEFT(A687,3)="Cat",VLOOKUP(A687,'Loc Configurations Seules'!R:U,4,FALSE),VLOOKUP(G687,'Loc Coefficients Location'!A:D,4,FALSE)),"")</f>
        <v/>
      </c>
      <c r="M687" s="785" t="str">
        <f t="shared" si="169"/>
        <v/>
      </c>
      <c r="N687" s="786" t="str">
        <f>IF(ISNUMBER(F687),IF(LEFT(A687,3)="Cat",VLOOKUP(A687,'Loc Configurations Seules'!R:V,5,FALSE),VLOOKUP(G687,'Loc Coefficients Location'!A:E,5,FALSE)),"")</f>
        <v/>
      </c>
      <c r="O687" s="785" t="str">
        <f t="shared" si="170"/>
        <v/>
      </c>
      <c r="P687" s="786" t="str">
        <f>IF(ISNUMBER(F687),IF(LEFT(A687,3)="Cat",VLOOKUP(A687,'Loc Configurations Seules'!R:W,6,FALSE),VLOOKUP(G687,'Loc Coefficients Location'!A:F,6,FALSE)),"")</f>
        <v/>
      </c>
      <c r="Q687" s="785" t="str">
        <f t="shared" si="171"/>
        <v/>
      </c>
      <c r="R687" s="786" t="str">
        <f>IF(ISNUMBER(F687),IF(LEFT(A687,3)="Cat",VLOOKUP(A687,'Loc Configurations Seules'!R:X,7,FALSE),VLOOKUP(G687,'Loc Coefficients Location'!A:G,7,FALSE)),"")</f>
        <v/>
      </c>
      <c r="S687" s="785" t="str">
        <f t="shared" si="172"/>
        <v/>
      </c>
    </row>
    <row r="688" spans="1:19" ht="25.5" x14ac:dyDescent="0.25">
      <c r="A688" s="100" t="s">
        <v>164</v>
      </c>
      <c r="B688" s="61" t="s">
        <v>165</v>
      </c>
      <c r="C688" s="94" t="s">
        <v>4053</v>
      </c>
      <c r="D688" s="60"/>
      <c r="E688" s="61"/>
      <c r="F688" s="95">
        <v>311</v>
      </c>
      <c r="G688" s="791" t="s">
        <v>9621</v>
      </c>
      <c r="H688" s="781">
        <f t="shared" si="160"/>
        <v>82.08</v>
      </c>
      <c r="I688" s="782">
        <f t="shared" si="159"/>
        <v>41.63</v>
      </c>
      <c r="J688" s="782">
        <f t="shared" si="159"/>
        <v>28.41</v>
      </c>
      <c r="K688" s="783">
        <f t="shared" si="159"/>
        <v>21.85</v>
      </c>
      <c r="L688" s="784"/>
      <c r="M688" s="785"/>
      <c r="N688" s="786"/>
      <c r="O688" s="785"/>
      <c r="P688" s="786"/>
      <c r="Q688" s="785"/>
      <c r="R688" s="786"/>
      <c r="S688" s="785"/>
    </row>
    <row r="689" spans="1:19" ht="25.5" x14ac:dyDescent="0.25">
      <c r="A689" s="41" t="s">
        <v>166</v>
      </c>
      <c r="B689" s="47" t="s">
        <v>167</v>
      </c>
      <c r="C689" s="43" t="s">
        <v>4054</v>
      </c>
      <c r="D689" s="44"/>
      <c r="E689" s="47"/>
      <c r="F689" s="46">
        <v>567</v>
      </c>
      <c r="G689" s="791" t="s">
        <v>9621</v>
      </c>
      <c r="H689" s="781">
        <f t="shared" si="160"/>
        <v>149.65</v>
      </c>
      <c r="I689" s="782">
        <f t="shared" si="159"/>
        <v>75.900000000000006</v>
      </c>
      <c r="J689" s="782">
        <f t="shared" si="159"/>
        <v>51.8</v>
      </c>
      <c r="K689" s="783">
        <f t="shared" si="159"/>
        <v>39.840000000000003</v>
      </c>
      <c r="L689" s="784"/>
      <c r="M689" s="785"/>
      <c r="N689" s="786"/>
      <c r="O689" s="785"/>
      <c r="P689" s="786"/>
      <c r="Q689" s="785"/>
      <c r="R689" s="786"/>
      <c r="S689" s="785"/>
    </row>
    <row r="690" spans="1:19" ht="25.5" x14ac:dyDescent="0.25">
      <c r="A690" s="41" t="s">
        <v>168</v>
      </c>
      <c r="B690" s="47" t="s">
        <v>169</v>
      </c>
      <c r="C690" s="43" t="s">
        <v>4055</v>
      </c>
      <c r="D690" s="44"/>
      <c r="E690" s="47"/>
      <c r="F690" s="46">
        <v>707</v>
      </c>
      <c r="G690" s="791" t="s">
        <v>9621</v>
      </c>
      <c r="H690" s="781">
        <f t="shared" si="160"/>
        <v>186.59</v>
      </c>
      <c r="I690" s="782">
        <f t="shared" si="159"/>
        <v>94.63</v>
      </c>
      <c r="J690" s="782">
        <f t="shared" si="159"/>
        <v>64.58</v>
      </c>
      <c r="K690" s="783">
        <f t="shared" si="159"/>
        <v>49.67</v>
      </c>
      <c r="L690" s="784"/>
      <c r="M690" s="785"/>
      <c r="N690" s="786"/>
      <c r="O690" s="785"/>
      <c r="P690" s="786"/>
      <c r="Q690" s="785"/>
      <c r="R690" s="786"/>
      <c r="S690" s="785"/>
    </row>
    <row r="691" spans="1:19" ht="25.5" x14ac:dyDescent="0.25">
      <c r="A691" s="41" t="s">
        <v>225</v>
      </c>
      <c r="B691" s="47" t="s">
        <v>226</v>
      </c>
      <c r="C691" s="43" t="s">
        <v>4056</v>
      </c>
      <c r="D691" s="44"/>
      <c r="E691" s="47"/>
      <c r="F691" s="46">
        <v>1157</v>
      </c>
      <c r="G691" s="791" t="s">
        <v>9621</v>
      </c>
      <c r="H691" s="781">
        <f t="shared" si="160"/>
        <v>305.36</v>
      </c>
      <c r="I691" s="782">
        <f t="shared" si="159"/>
        <v>154.87</v>
      </c>
      <c r="J691" s="782">
        <f t="shared" si="159"/>
        <v>105.69</v>
      </c>
      <c r="K691" s="783">
        <f t="shared" si="159"/>
        <v>81.290000000000006</v>
      </c>
      <c r="L691" s="784"/>
      <c r="M691" s="785"/>
      <c r="N691" s="786"/>
      <c r="O691" s="785"/>
      <c r="P691" s="786"/>
      <c r="Q691" s="785"/>
      <c r="R691" s="786"/>
      <c r="S691" s="785"/>
    </row>
    <row r="692" spans="1:19" ht="25.5" x14ac:dyDescent="0.25">
      <c r="A692" s="41" t="s">
        <v>227</v>
      </c>
      <c r="B692" s="47" t="s">
        <v>228</v>
      </c>
      <c r="C692" s="43" t="s">
        <v>4057</v>
      </c>
      <c r="D692" s="44"/>
      <c r="E692" s="47"/>
      <c r="F692" s="46">
        <v>1296</v>
      </c>
      <c r="G692" s="791" t="s">
        <v>9621</v>
      </c>
      <c r="H692" s="781">
        <f t="shared" si="160"/>
        <v>342.05</v>
      </c>
      <c r="I692" s="782">
        <f t="shared" si="159"/>
        <v>173.47</v>
      </c>
      <c r="J692" s="782">
        <f t="shared" si="159"/>
        <v>118.39</v>
      </c>
      <c r="K692" s="783">
        <f t="shared" si="159"/>
        <v>91.05</v>
      </c>
      <c r="L692" s="784"/>
      <c r="M692" s="785"/>
      <c r="N692" s="786"/>
      <c r="O692" s="785"/>
      <c r="P692" s="786"/>
      <c r="Q692" s="785"/>
      <c r="R692" s="786"/>
      <c r="S692" s="785"/>
    </row>
    <row r="693" spans="1:19" ht="25.5" x14ac:dyDescent="0.25">
      <c r="A693" s="41" t="s">
        <v>5428</v>
      </c>
      <c r="B693" s="47" t="s">
        <v>178</v>
      </c>
      <c r="C693" s="43" t="s">
        <v>4058</v>
      </c>
      <c r="D693" s="44"/>
      <c r="E693" s="47"/>
      <c r="F693" s="46">
        <v>153</v>
      </c>
      <c r="G693" s="791" t="s">
        <v>9621</v>
      </c>
      <c r="H693" s="781">
        <f t="shared" si="160"/>
        <v>40.380000000000003</v>
      </c>
      <c r="I693" s="782">
        <f t="shared" si="159"/>
        <v>20.48</v>
      </c>
      <c r="J693" s="782">
        <f t="shared" si="159"/>
        <v>13.98</v>
      </c>
      <c r="K693" s="783">
        <f t="shared" si="159"/>
        <v>10.75</v>
      </c>
      <c r="L693" s="784"/>
      <c r="M693" s="785"/>
      <c r="N693" s="786"/>
      <c r="O693" s="785"/>
      <c r="P693" s="786"/>
      <c r="Q693" s="785"/>
      <c r="R693" s="786"/>
      <c r="S693" s="785"/>
    </row>
    <row r="694" spans="1:19" ht="38.25" x14ac:dyDescent="0.25">
      <c r="A694" s="41" t="s">
        <v>5820</v>
      </c>
      <c r="B694" s="47" t="s">
        <v>4000</v>
      </c>
      <c r="C694" s="43" t="s">
        <v>7930</v>
      </c>
      <c r="D694" s="44"/>
      <c r="E694" s="47"/>
      <c r="F694" s="46">
        <v>359</v>
      </c>
      <c r="G694" s="791" t="s">
        <v>9621</v>
      </c>
      <c r="H694" s="781">
        <f t="shared" si="160"/>
        <v>94.75</v>
      </c>
      <c r="I694" s="782">
        <f t="shared" si="159"/>
        <v>48.05</v>
      </c>
      <c r="J694" s="782">
        <f t="shared" si="159"/>
        <v>32.79</v>
      </c>
      <c r="K694" s="783">
        <f t="shared" si="159"/>
        <v>25.22</v>
      </c>
      <c r="L694" s="784"/>
      <c r="M694" s="785"/>
      <c r="N694" s="786"/>
      <c r="O694" s="785"/>
      <c r="P694" s="786"/>
      <c r="Q694" s="785"/>
      <c r="R694" s="786"/>
      <c r="S694" s="785"/>
    </row>
    <row r="695" spans="1:19" ht="25.5" x14ac:dyDescent="0.25">
      <c r="A695" s="41" t="s">
        <v>730</v>
      </c>
      <c r="B695" s="47" t="s">
        <v>180</v>
      </c>
      <c r="C695" s="43" t="s">
        <v>4059</v>
      </c>
      <c r="D695" s="44"/>
      <c r="E695" s="47"/>
      <c r="F695" s="46">
        <v>821</v>
      </c>
      <c r="G695" s="791" t="s">
        <v>9621</v>
      </c>
      <c r="H695" s="781">
        <f t="shared" si="160"/>
        <v>216.68</v>
      </c>
      <c r="I695" s="782">
        <f t="shared" si="159"/>
        <v>109.89</v>
      </c>
      <c r="J695" s="782">
        <f t="shared" si="159"/>
        <v>75</v>
      </c>
      <c r="K695" s="783">
        <f t="shared" si="159"/>
        <v>57.68</v>
      </c>
      <c r="L695" s="784"/>
      <c r="M695" s="785"/>
      <c r="N695" s="786"/>
      <c r="O695" s="785"/>
      <c r="P695" s="786"/>
      <c r="Q695" s="785"/>
      <c r="R695" s="786"/>
      <c r="S695" s="785"/>
    </row>
    <row r="696" spans="1:19" ht="25.5" x14ac:dyDescent="0.25">
      <c r="A696" s="41" t="s">
        <v>5822</v>
      </c>
      <c r="B696" s="47" t="s">
        <v>5823</v>
      </c>
      <c r="C696" s="43" t="s">
        <v>7931</v>
      </c>
      <c r="D696" s="44"/>
      <c r="E696" s="47"/>
      <c r="F696" s="46">
        <v>851</v>
      </c>
      <c r="G696" s="791" t="s">
        <v>9621</v>
      </c>
      <c r="H696" s="781">
        <f t="shared" si="160"/>
        <v>224.6</v>
      </c>
      <c r="I696" s="782">
        <f t="shared" si="159"/>
        <v>113.91</v>
      </c>
      <c r="J696" s="782">
        <f t="shared" si="159"/>
        <v>77.739999999999995</v>
      </c>
      <c r="K696" s="783">
        <f t="shared" si="159"/>
        <v>59.79</v>
      </c>
      <c r="L696" s="784"/>
      <c r="M696" s="785"/>
      <c r="N696" s="786"/>
      <c r="O696" s="785"/>
      <c r="P696" s="786"/>
      <c r="Q696" s="785"/>
      <c r="R696" s="786"/>
      <c r="S696" s="785"/>
    </row>
    <row r="697" spans="1:19" ht="25.5" x14ac:dyDescent="0.25">
      <c r="A697" s="41" t="s">
        <v>5429</v>
      </c>
      <c r="B697" s="47" t="s">
        <v>182</v>
      </c>
      <c r="C697" s="43" t="s">
        <v>4060</v>
      </c>
      <c r="D697" s="44"/>
      <c r="E697" s="47"/>
      <c r="F697" s="46">
        <v>306</v>
      </c>
      <c r="G697" s="791" t="s">
        <v>9621</v>
      </c>
      <c r="H697" s="781">
        <f t="shared" si="160"/>
        <v>80.760000000000005</v>
      </c>
      <c r="I697" s="782">
        <f t="shared" si="159"/>
        <v>40.96</v>
      </c>
      <c r="J697" s="782">
        <f t="shared" si="159"/>
        <v>27.95</v>
      </c>
      <c r="K697" s="783">
        <f t="shared" si="159"/>
        <v>21.5</v>
      </c>
      <c r="L697" s="784"/>
      <c r="M697" s="785"/>
      <c r="N697" s="786"/>
      <c r="O697" s="785"/>
      <c r="P697" s="786"/>
      <c r="Q697" s="785"/>
      <c r="R697" s="786"/>
      <c r="S697" s="785"/>
    </row>
    <row r="698" spans="1:19" ht="38.25" x14ac:dyDescent="0.25">
      <c r="A698" s="41" t="s">
        <v>5825</v>
      </c>
      <c r="B698" s="47" t="s">
        <v>5826</v>
      </c>
      <c r="C698" s="43" t="s">
        <v>7932</v>
      </c>
      <c r="D698" s="44"/>
      <c r="E698" s="47"/>
      <c r="F698" s="46">
        <v>663</v>
      </c>
      <c r="G698" s="791" t="s">
        <v>9621</v>
      </c>
      <c r="H698" s="781">
        <f t="shared" si="160"/>
        <v>174.98</v>
      </c>
      <c r="I698" s="782">
        <f t="shared" si="159"/>
        <v>88.75</v>
      </c>
      <c r="J698" s="782">
        <f t="shared" si="159"/>
        <v>60.57</v>
      </c>
      <c r="K698" s="783">
        <f t="shared" si="159"/>
        <v>46.58</v>
      </c>
      <c r="L698" s="784"/>
      <c r="M698" s="785"/>
      <c r="N698" s="786"/>
      <c r="O698" s="785"/>
      <c r="P698" s="786"/>
      <c r="Q698" s="785"/>
      <c r="R698" s="786"/>
      <c r="S698" s="785"/>
    </row>
    <row r="699" spans="1:19" ht="25.5" x14ac:dyDescent="0.25">
      <c r="A699" s="41" t="s">
        <v>733</v>
      </c>
      <c r="B699" s="47" t="s">
        <v>184</v>
      </c>
      <c r="C699" s="43" t="s">
        <v>4061</v>
      </c>
      <c r="D699" s="44"/>
      <c r="E699" s="47"/>
      <c r="F699" s="46">
        <v>1074</v>
      </c>
      <c r="G699" s="791" t="s">
        <v>9621</v>
      </c>
      <c r="H699" s="781">
        <f t="shared" si="160"/>
        <v>283.45</v>
      </c>
      <c r="I699" s="782">
        <f t="shared" si="159"/>
        <v>143.76</v>
      </c>
      <c r="J699" s="782">
        <f t="shared" si="159"/>
        <v>98.11</v>
      </c>
      <c r="K699" s="783">
        <f t="shared" si="159"/>
        <v>75.459999999999994</v>
      </c>
      <c r="L699" s="784"/>
      <c r="M699" s="785"/>
      <c r="N699" s="786"/>
      <c r="O699" s="785"/>
      <c r="P699" s="786"/>
      <c r="Q699" s="785"/>
      <c r="R699" s="786"/>
      <c r="S699" s="785"/>
    </row>
    <row r="700" spans="1:19" ht="26.25" thickBot="1" x14ac:dyDescent="0.3">
      <c r="A700" s="48" t="s">
        <v>7884</v>
      </c>
      <c r="B700" s="62" t="s">
        <v>5828</v>
      </c>
      <c r="C700" s="50" t="s">
        <v>7933</v>
      </c>
      <c r="D700" s="51"/>
      <c r="E700" s="62"/>
      <c r="F700" s="53">
        <v>1133</v>
      </c>
      <c r="G700" s="791" t="s">
        <v>9621</v>
      </c>
      <c r="H700" s="781">
        <f t="shared" si="160"/>
        <v>299.02999999999997</v>
      </c>
      <c r="I700" s="782">
        <f t="shared" si="159"/>
        <v>151.66</v>
      </c>
      <c r="J700" s="782">
        <f t="shared" si="159"/>
        <v>103.5</v>
      </c>
      <c r="K700" s="783">
        <f t="shared" si="159"/>
        <v>79.599999999999994</v>
      </c>
      <c r="L700" s="784"/>
      <c r="M700" s="785"/>
      <c r="N700" s="786"/>
      <c r="O700" s="785"/>
      <c r="P700" s="786"/>
      <c r="Q700" s="785"/>
      <c r="R700" s="786"/>
      <c r="S700" s="785"/>
    </row>
    <row r="701" spans="1:19" x14ac:dyDescent="0.25">
      <c r="A701" s="69"/>
      <c r="B701" s="42"/>
      <c r="C701" s="43"/>
      <c r="D701" s="44"/>
      <c r="E701" s="47"/>
      <c r="F701" s="10" t="s">
        <v>5249</v>
      </c>
      <c r="G701" s="791" t="s">
        <v>9527</v>
      </c>
      <c r="H701" s="781" t="str">
        <f t="shared" si="160"/>
        <v/>
      </c>
      <c r="I701" s="782" t="str">
        <f t="shared" si="159"/>
        <v/>
      </c>
      <c r="J701" s="782" t="str">
        <f t="shared" si="159"/>
        <v/>
      </c>
      <c r="K701" s="783" t="str">
        <f t="shared" si="159"/>
        <v/>
      </c>
      <c r="L701" s="784" t="str">
        <f>IF(ISNUMBER(F701),IF(LEFT(A701,3)="Cat",VLOOKUP(A701,'Loc Configurations Seules'!R:U,4,FALSE),VLOOKUP(G701,'Loc Coefficients Location'!A:D,4,FALSE)),"")</f>
        <v/>
      </c>
      <c r="M701" s="785" t="str">
        <f t="shared" ref="M701:M702" si="173">IF(ISNUMBER(L701),L701*$F701,"")</f>
        <v/>
      </c>
      <c r="N701" s="786" t="str">
        <f>IF(ISNUMBER(F701),IF(LEFT(A701,3)="Cat",VLOOKUP(A701,'Loc Configurations Seules'!R:V,5,FALSE),VLOOKUP(G701,'Loc Coefficients Location'!A:E,5,FALSE)),"")</f>
        <v/>
      </c>
      <c r="O701" s="785" t="str">
        <f t="shared" ref="O701:O702" si="174">IF(ISNUMBER(N701),N701*$F701,"")</f>
        <v/>
      </c>
      <c r="P701" s="786" t="str">
        <f>IF(ISNUMBER(F701),IF(LEFT(A701,3)="Cat",VLOOKUP(A701,'Loc Configurations Seules'!R:W,6,FALSE),VLOOKUP(G701,'Loc Coefficients Location'!A:F,6,FALSE)),"")</f>
        <v/>
      </c>
      <c r="Q701" s="785" t="str">
        <f t="shared" ref="Q701:Q702" si="175">IF(ISNUMBER(P701),P701*$F701,"")</f>
        <v/>
      </c>
      <c r="R701" s="786" t="str">
        <f>IF(ISNUMBER(F701),IF(LEFT(A701,3)="Cat",VLOOKUP(A701,'Loc Configurations Seules'!R:X,7,FALSE),VLOOKUP(G701,'Loc Coefficients Location'!A:G,7,FALSE)),"")</f>
        <v/>
      </c>
      <c r="S701" s="785" t="str">
        <f t="shared" ref="S701:S702" si="176">IF(ISNUMBER(R701),R701*$F701,"")</f>
        <v/>
      </c>
    </row>
    <row r="702" spans="1:19" ht="15.75" thickBot="1" x14ac:dyDescent="0.3">
      <c r="A702" s="99" t="s">
        <v>4062</v>
      </c>
      <c r="B702" s="55"/>
      <c r="C702" s="56"/>
      <c r="D702" s="57"/>
      <c r="E702" s="58"/>
      <c r="F702" s="59" t="s">
        <v>5249</v>
      </c>
      <c r="G702" s="791" t="s">
        <v>9527</v>
      </c>
      <c r="H702" s="781" t="str">
        <f t="shared" si="160"/>
        <v/>
      </c>
      <c r="I702" s="782" t="str">
        <f t="shared" si="159"/>
        <v/>
      </c>
      <c r="J702" s="782" t="str">
        <f t="shared" si="159"/>
        <v/>
      </c>
      <c r="K702" s="783" t="str">
        <f t="shared" si="159"/>
        <v/>
      </c>
      <c r="L702" s="784" t="str">
        <f>IF(ISNUMBER(F702),IF(LEFT(A702,3)="Cat",VLOOKUP(A702,'Loc Configurations Seules'!R:U,4,FALSE),VLOOKUP(G702,'Loc Coefficients Location'!A:D,4,FALSE)),"")</f>
        <v/>
      </c>
      <c r="M702" s="785" t="str">
        <f t="shared" si="173"/>
        <v/>
      </c>
      <c r="N702" s="786" t="str">
        <f>IF(ISNUMBER(F702),IF(LEFT(A702,3)="Cat",VLOOKUP(A702,'Loc Configurations Seules'!R:V,5,FALSE),VLOOKUP(G702,'Loc Coefficients Location'!A:E,5,FALSE)),"")</f>
        <v/>
      </c>
      <c r="O702" s="785" t="str">
        <f t="shared" si="174"/>
        <v/>
      </c>
      <c r="P702" s="786" t="str">
        <f>IF(ISNUMBER(F702),IF(LEFT(A702,3)="Cat",VLOOKUP(A702,'Loc Configurations Seules'!R:W,6,FALSE),VLOOKUP(G702,'Loc Coefficients Location'!A:F,6,FALSE)),"")</f>
        <v/>
      </c>
      <c r="Q702" s="785" t="str">
        <f t="shared" si="175"/>
        <v/>
      </c>
      <c r="R702" s="786" t="str">
        <f>IF(ISNUMBER(F702),IF(LEFT(A702,3)="Cat",VLOOKUP(A702,'Loc Configurations Seules'!R:X,7,FALSE),VLOOKUP(G702,'Loc Coefficients Location'!A:G,7,FALSE)),"")</f>
        <v/>
      </c>
      <c r="S702" s="785" t="str">
        <f t="shared" si="176"/>
        <v/>
      </c>
    </row>
    <row r="703" spans="1:19" s="5" customFormat="1" ht="25.5" x14ac:dyDescent="0.25">
      <c r="A703" s="100" t="s">
        <v>164</v>
      </c>
      <c r="B703" s="61" t="s">
        <v>165</v>
      </c>
      <c r="C703" s="94" t="s">
        <v>4063</v>
      </c>
      <c r="D703" s="60"/>
      <c r="E703" s="61"/>
      <c r="F703" s="95">
        <v>38</v>
      </c>
      <c r="G703" s="791" t="s">
        <v>9621</v>
      </c>
      <c r="H703" s="781">
        <f t="shared" si="160"/>
        <v>10.029999999999999</v>
      </c>
      <c r="I703" s="782">
        <f t="shared" si="159"/>
        <v>5.09</v>
      </c>
      <c r="J703" s="782">
        <f t="shared" si="159"/>
        <v>3.47</v>
      </c>
      <c r="K703" s="783">
        <f t="shared" si="159"/>
        <v>2.67</v>
      </c>
      <c r="L703" s="784"/>
      <c r="M703" s="785"/>
      <c r="N703" s="786"/>
      <c r="O703" s="785"/>
      <c r="P703" s="786"/>
      <c r="Q703" s="785"/>
      <c r="R703" s="786"/>
      <c r="S703" s="785"/>
    </row>
    <row r="704" spans="1:19" s="5" customFormat="1" ht="25.5" x14ac:dyDescent="0.25">
      <c r="A704" s="41" t="s">
        <v>166</v>
      </c>
      <c r="B704" s="47" t="s">
        <v>167</v>
      </c>
      <c r="C704" s="43" t="s">
        <v>4064</v>
      </c>
      <c r="D704" s="44"/>
      <c r="E704" s="47"/>
      <c r="F704" s="46">
        <v>165</v>
      </c>
      <c r="G704" s="791" t="s">
        <v>9621</v>
      </c>
      <c r="H704" s="781">
        <f t="shared" si="160"/>
        <v>43.55</v>
      </c>
      <c r="I704" s="782">
        <f t="shared" si="159"/>
        <v>22.09</v>
      </c>
      <c r="J704" s="782">
        <f t="shared" si="159"/>
        <v>15.07</v>
      </c>
      <c r="K704" s="783">
        <f t="shared" si="159"/>
        <v>11.59</v>
      </c>
      <c r="L704" s="784"/>
      <c r="M704" s="785"/>
      <c r="N704" s="786"/>
      <c r="O704" s="785"/>
      <c r="P704" s="786"/>
      <c r="Q704" s="785"/>
      <c r="R704" s="786"/>
      <c r="S704" s="785"/>
    </row>
    <row r="705" spans="1:19" s="5" customFormat="1" ht="25.5" x14ac:dyDescent="0.25">
      <c r="A705" s="41" t="s">
        <v>168</v>
      </c>
      <c r="B705" s="47" t="s">
        <v>169</v>
      </c>
      <c r="C705" s="43" t="s">
        <v>4065</v>
      </c>
      <c r="D705" s="44"/>
      <c r="E705" s="47"/>
      <c r="F705" s="46">
        <v>245</v>
      </c>
      <c r="G705" s="791" t="s">
        <v>9621</v>
      </c>
      <c r="H705" s="781">
        <f t="shared" si="160"/>
        <v>64.66</v>
      </c>
      <c r="I705" s="782">
        <f t="shared" si="159"/>
        <v>32.79</v>
      </c>
      <c r="J705" s="782">
        <f t="shared" si="159"/>
        <v>22.38</v>
      </c>
      <c r="K705" s="783">
        <f t="shared" si="159"/>
        <v>17.21</v>
      </c>
      <c r="L705" s="784"/>
      <c r="M705" s="785"/>
      <c r="N705" s="786"/>
      <c r="O705" s="785"/>
      <c r="P705" s="786"/>
      <c r="Q705" s="785"/>
      <c r="R705" s="786"/>
      <c r="S705" s="785"/>
    </row>
    <row r="706" spans="1:19" s="5" customFormat="1" ht="25.5" x14ac:dyDescent="0.25">
      <c r="A706" s="41" t="s">
        <v>225</v>
      </c>
      <c r="B706" s="47" t="s">
        <v>226</v>
      </c>
      <c r="C706" s="43" t="s">
        <v>4066</v>
      </c>
      <c r="D706" s="44"/>
      <c r="E706" s="47"/>
      <c r="F706" s="46">
        <v>654</v>
      </c>
      <c r="G706" s="791" t="s">
        <v>9621</v>
      </c>
      <c r="H706" s="781">
        <f t="shared" si="160"/>
        <v>172.61</v>
      </c>
      <c r="I706" s="782">
        <f t="shared" si="159"/>
        <v>87.54</v>
      </c>
      <c r="J706" s="782">
        <f t="shared" si="159"/>
        <v>59.74</v>
      </c>
      <c r="K706" s="783">
        <f t="shared" si="159"/>
        <v>45.95</v>
      </c>
      <c r="L706" s="784"/>
      <c r="M706" s="785"/>
      <c r="N706" s="786"/>
      <c r="O706" s="785"/>
      <c r="P706" s="786"/>
      <c r="Q706" s="785"/>
      <c r="R706" s="786"/>
      <c r="S706" s="785"/>
    </row>
    <row r="707" spans="1:19" s="5" customFormat="1" ht="25.5" x14ac:dyDescent="0.25">
      <c r="A707" s="41" t="s">
        <v>227</v>
      </c>
      <c r="B707" s="47" t="s">
        <v>228</v>
      </c>
      <c r="C707" s="43" t="s">
        <v>4067</v>
      </c>
      <c r="D707" s="44"/>
      <c r="E707" s="47"/>
      <c r="F707" s="46">
        <v>734</v>
      </c>
      <c r="G707" s="791" t="s">
        <v>9621</v>
      </c>
      <c r="H707" s="781">
        <f t="shared" si="160"/>
        <v>193.72</v>
      </c>
      <c r="I707" s="782">
        <f t="shared" si="159"/>
        <v>98.25</v>
      </c>
      <c r="J707" s="782">
        <f t="shared" si="159"/>
        <v>67.05</v>
      </c>
      <c r="K707" s="783">
        <f t="shared" si="159"/>
        <v>51.57</v>
      </c>
      <c r="L707" s="784"/>
      <c r="M707" s="785"/>
      <c r="N707" s="786"/>
      <c r="O707" s="785"/>
      <c r="P707" s="786"/>
      <c r="Q707" s="785"/>
      <c r="R707" s="786"/>
      <c r="S707" s="785"/>
    </row>
    <row r="708" spans="1:19" s="5" customFormat="1" ht="25.5" x14ac:dyDescent="0.25">
      <c r="A708" s="41" t="s">
        <v>5428</v>
      </c>
      <c r="B708" s="47" t="s">
        <v>178</v>
      </c>
      <c r="C708" s="43" t="s">
        <v>4068</v>
      </c>
      <c r="D708" s="44"/>
      <c r="E708" s="47"/>
      <c r="F708" s="46">
        <v>405</v>
      </c>
      <c r="G708" s="791" t="s">
        <v>9621</v>
      </c>
      <c r="H708" s="781">
        <f t="shared" si="160"/>
        <v>106.89</v>
      </c>
      <c r="I708" s="782">
        <f t="shared" si="159"/>
        <v>54.21</v>
      </c>
      <c r="J708" s="782">
        <f t="shared" si="159"/>
        <v>37</v>
      </c>
      <c r="K708" s="783">
        <f t="shared" si="159"/>
        <v>28.45</v>
      </c>
      <c r="L708" s="784"/>
      <c r="M708" s="785"/>
      <c r="N708" s="786"/>
      <c r="O708" s="785"/>
      <c r="P708" s="786"/>
      <c r="Q708" s="785"/>
      <c r="R708" s="786"/>
      <c r="S708" s="785"/>
    </row>
    <row r="709" spans="1:19" s="5" customFormat="1" ht="38.25" x14ac:dyDescent="0.25">
      <c r="A709" s="41" t="s">
        <v>5820</v>
      </c>
      <c r="B709" s="47" t="s">
        <v>4000</v>
      </c>
      <c r="C709" s="43" t="s">
        <v>7949</v>
      </c>
      <c r="D709" s="44"/>
      <c r="E709" s="47"/>
      <c r="F709" s="46">
        <v>453</v>
      </c>
      <c r="G709" s="791" t="s">
        <v>9621</v>
      </c>
      <c r="H709" s="781">
        <f t="shared" si="160"/>
        <v>119.56</v>
      </c>
      <c r="I709" s="782">
        <f t="shared" si="159"/>
        <v>60.64</v>
      </c>
      <c r="J709" s="782">
        <f t="shared" si="159"/>
        <v>41.38</v>
      </c>
      <c r="K709" s="783">
        <f t="shared" si="159"/>
        <v>31.83</v>
      </c>
      <c r="L709" s="784"/>
      <c r="M709" s="785"/>
      <c r="N709" s="786"/>
      <c r="O709" s="785"/>
      <c r="P709" s="786"/>
      <c r="Q709" s="785"/>
      <c r="R709" s="786"/>
      <c r="S709" s="785"/>
    </row>
    <row r="710" spans="1:19" s="5" customFormat="1" ht="25.5" x14ac:dyDescent="0.25">
      <c r="A710" s="41" t="s">
        <v>730</v>
      </c>
      <c r="B710" s="47" t="s">
        <v>180</v>
      </c>
      <c r="C710" s="43" t="s">
        <v>4069</v>
      </c>
      <c r="D710" s="44"/>
      <c r="E710" s="47"/>
      <c r="F710" s="46">
        <v>842</v>
      </c>
      <c r="G710" s="791" t="s">
        <v>9621</v>
      </c>
      <c r="H710" s="781">
        <f t="shared" si="160"/>
        <v>222.22</v>
      </c>
      <c r="I710" s="782">
        <f t="shared" si="159"/>
        <v>112.7</v>
      </c>
      <c r="J710" s="782">
        <f t="shared" si="159"/>
        <v>76.92</v>
      </c>
      <c r="K710" s="783">
        <f t="shared" si="159"/>
        <v>59.16</v>
      </c>
      <c r="L710" s="784"/>
      <c r="M710" s="785"/>
      <c r="N710" s="786"/>
      <c r="O710" s="785"/>
      <c r="P710" s="786"/>
      <c r="Q710" s="785"/>
      <c r="R710" s="786"/>
      <c r="S710" s="785"/>
    </row>
    <row r="711" spans="1:19" s="5" customFormat="1" ht="25.5" x14ac:dyDescent="0.25">
      <c r="A711" s="41" t="s">
        <v>5822</v>
      </c>
      <c r="B711" s="47" t="s">
        <v>5823</v>
      </c>
      <c r="C711" s="43" t="s">
        <v>7950</v>
      </c>
      <c r="D711" s="44"/>
      <c r="E711" s="47"/>
      <c r="F711" s="46">
        <v>890</v>
      </c>
      <c r="G711" s="791" t="s">
        <v>9621</v>
      </c>
      <c r="H711" s="781">
        <f t="shared" si="160"/>
        <v>234.89</v>
      </c>
      <c r="I711" s="782">
        <f t="shared" si="160"/>
        <v>119.13</v>
      </c>
      <c r="J711" s="782">
        <f t="shared" si="160"/>
        <v>81.3</v>
      </c>
      <c r="K711" s="783">
        <f t="shared" si="160"/>
        <v>62.53</v>
      </c>
      <c r="L711" s="784"/>
      <c r="M711" s="785"/>
      <c r="N711" s="786"/>
      <c r="O711" s="785"/>
      <c r="P711" s="786"/>
      <c r="Q711" s="785"/>
      <c r="R711" s="786"/>
      <c r="S711" s="785"/>
    </row>
    <row r="712" spans="1:19" s="5" customFormat="1" ht="25.5" x14ac:dyDescent="0.25">
      <c r="A712" s="41" t="s">
        <v>5429</v>
      </c>
      <c r="B712" s="47" t="s">
        <v>182</v>
      </c>
      <c r="C712" s="43" t="s">
        <v>4070</v>
      </c>
      <c r="D712" s="44"/>
      <c r="E712" s="47"/>
      <c r="F712" s="46">
        <v>810</v>
      </c>
      <c r="G712" s="791" t="s">
        <v>9621</v>
      </c>
      <c r="H712" s="781">
        <f t="shared" ref="H712:K775" si="177">IF(ISNUMBER($F712),ROUND($F712*H$2,2),"")</f>
        <v>213.78</v>
      </c>
      <c r="I712" s="782">
        <f t="shared" si="177"/>
        <v>108.42</v>
      </c>
      <c r="J712" s="782">
        <f t="shared" si="177"/>
        <v>73.989999999999995</v>
      </c>
      <c r="K712" s="783">
        <f t="shared" si="177"/>
        <v>56.91</v>
      </c>
      <c r="L712" s="784"/>
      <c r="M712" s="785"/>
      <c r="N712" s="786"/>
      <c r="O712" s="785"/>
      <c r="P712" s="786"/>
      <c r="Q712" s="785"/>
      <c r="R712" s="786"/>
      <c r="S712" s="785"/>
    </row>
    <row r="713" spans="1:19" s="5" customFormat="1" ht="38.25" x14ac:dyDescent="0.25">
      <c r="A713" s="41" t="s">
        <v>5825</v>
      </c>
      <c r="B713" s="47" t="s">
        <v>5826</v>
      </c>
      <c r="C713" s="43" t="s">
        <v>7951</v>
      </c>
      <c r="D713" s="44"/>
      <c r="E713" s="47"/>
      <c r="F713" s="46">
        <v>858</v>
      </c>
      <c r="G713" s="791" t="s">
        <v>9621</v>
      </c>
      <c r="H713" s="781">
        <f t="shared" si="177"/>
        <v>226.45</v>
      </c>
      <c r="I713" s="782">
        <f t="shared" si="177"/>
        <v>114.85</v>
      </c>
      <c r="J713" s="782">
        <f t="shared" si="177"/>
        <v>78.38</v>
      </c>
      <c r="K713" s="783">
        <f t="shared" si="177"/>
        <v>60.28</v>
      </c>
      <c r="L713" s="784"/>
      <c r="M713" s="785"/>
      <c r="N713" s="786"/>
      <c r="O713" s="785"/>
      <c r="P713" s="786"/>
      <c r="Q713" s="785"/>
      <c r="R713" s="786"/>
      <c r="S713" s="785"/>
    </row>
    <row r="714" spans="1:19" s="5" customFormat="1" ht="25.5" x14ac:dyDescent="0.25">
      <c r="A714" s="41" t="s">
        <v>733</v>
      </c>
      <c r="B714" s="47" t="s">
        <v>184</v>
      </c>
      <c r="C714" s="43" t="s">
        <v>4071</v>
      </c>
      <c r="D714" s="44"/>
      <c r="E714" s="47"/>
      <c r="F714" s="46">
        <v>1519</v>
      </c>
      <c r="G714" s="791" t="s">
        <v>9621</v>
      </c>
      <c r="H714" s="781">
        <f t="shared" si="177"/>
        <v>400.9</v>
      </c>
      <c r="I714" s="782">
        <f t="shared" si="177"/>
        <v>203.32</v>
      </c>
      <c r="J714" s="782">
        <f t="shared" si="177"/>
        <v>138.76</v>
      </c>
      <c r="K714" s="783">
        <f t="shared" si="177"/>
        <v>106.72</v>
      </c>
      <c r="L714" s="784"/>
      <c r="M714" s="785"/>
      <c r="N714" s="786"/>
      <c r="O714" s="785"/>
      <c r="P714" s="786"/>
      <c r="Q714" s="785"/>
      <c r="R714" s="786"/>
      <c r="S714" s="785"/>
    </row>
    <row r="715" spans="1:19" s="5" customFormat="1" ht="26.25" thickBot="1" x14ac:dyDescent="0.3">
      <c r="A715" s="48" t="s">
        <v>7884</v>
      </c>
      <c r="B715" s="62" t="s">
        <v>5828</v>
      </c>
      <c r="C715" s="50" t="s">
        <v>7952</v>
      </c>
      <c r="D715" s="51"/>
      <c r="E715" s="62"/>
      <c r="F715" s="53">
        <v>1567</v>
      </c>
      <c r="G715" s="791" t="s">
        <v>9621</v>
      </c>
      <c r="H715" s="781">
        <f t="shared" si="177"/>
        <v>413.57</v>
      </c>
      <c r="I715" s="782">
        <f t="shared" si="177"/>
        <v>209.75</v>
      </c>
      <c r="J715" s="782">
        <f t="shared" si="177"/>
        <v>143.15</v>
      </c>
      <c r="K715" s="783">
        <f t="shared" si="177"/>
        <v>110.09</v>
      </c>
      <c r="L715" s="784"/>
      <c r="M715" s="785"/>
      <c r="N715" s="786"/>
      <c r="O715" s="785"/>
      <c r="P715" s="786"/>
      <c r="Q715" s="785"/>
      <c r="R715" s="786"/>
      <c r="S715" s="785"/>
    </row>
    <row r="716" spans="1:19" s="5" customFormat="1" ht="15.75" thickBot="1" x14ac:dyDescent="0.3">
      <c r="A716" s="69"/>
      <c r="B716" s="42"/>
      <c r="C716" s="43"/>
      <c r="D716" s="44"/>
      <c r="E716" s="47"/>
      <c r="F716" s="10"/>
      <c r="G716" s="791" t="s">
        <v>9527</v>
      </c>
      <c r="H716" s="781" t="str">
        <f t="shared" si="177"/>
        <v/>
      </c>
      <c r="I716" s="782" t="str">
        <f t="shared" si="177"/>
        <v/>
      </c>
      <c r="J716" s="782" t="str">
        <f t="shared" si="177"/>
        <v/>
      </c>
      <c r="K716" s="783" t="str">
        <f t="shared" si="177"/>
        <v/>
      </c>
      <c r="L716" s="784" t="str">
        <f>IF(ISNUMBER(F716),IF(LEFT(A716,3)="Cat",VLOOKUP(A716,'Loc Configurations Seules'!R:U,4,FALSE),VLOOKUP(G716,'Loc Coefficients Location'!A:D,4,FALSE)),"")</f>
        <v/>
      </c>
      <c r="M716" s="785" t="str">
        <f t="shared" ref="M716:M733" si="178">IF(ISNUMBER(L716),L716*$F716,"")</f>
        <v/>
      </c>
      <c r="N716" s="786" t="str">
        <f>IF(ISNUMBER(F716),IF(LEFT(A716,3)="Cat",VLOOKUP(A716,'Loc Configurations Seules'!R:V,5,FALSE),VLOOKUP(G716,'Loc Coefficients Location'!A:E,5,FALSE)),"")</f>
        <v/>
      </c>
      <c r="O716" s="785" t="str">
        <f t="shared" ref="O716:O733" si="179">IF(ISNUMBER(N716),N716*$F716,"")</f>
        <v/>
      </c>
      <c r="P716" s="786" t="str">
        <f>IF(ISNUMBER(F716),IF(LEFT(A716,3)="Cat",VLOOKUP(A716,'Loc Configurations Seules'!R:W,6,FALSE),VLOOKUP(G716,'Loc Coefficients Location'!A:F,6,FALSE)),"")</f>
        <v/>
      </c>
      <c r="Q716" s="785" t="str">
        <f t="shared" ref="Q716:Q733" si="180">IF(ISNUMBER(P716),P716*$F716,"")</f>
        <v/>
      </c>
      <c r="R716" s="786" t="str">
        <f>IF(ISNUMBER(F716),IF(LEFT(A716,3)="Cat",VLOOKUP(A716,'Loc Configurations Seules'!R:X,7,FALSE),VLOOKUP(G716,'Loc Coefficients Location'!A:G,7,FALSE)),"")</f>
        <v/>
      </c>
      <c r="S716" s="785" t="str">
        <f t="shared" ref="S716:S733" si="181">IF(ISNUMBER(R716),R716*$F716,"")</f>
        <v/>
      </c>
    </row>
    <row r="717" spans="1:19" s="5" customFormat="1" ht="26.25" thickBot="1" x14ac:dyDescent="0.3">
      <c r="A717" s="75" t="s">
        <v>446</v>
      </c>
      <c r="B717" s="76"/>
      <c r="C717" s="28"/>
      <c r="D717" s="29"/>
      <c r="E717" s="29"/>
      <c r="F717" s="78" t="s">
        <v>5249</v>
      </c>
      <c r="G717" s="791" t="s">
        <v>9527</v>
      </c>
      <c r="H717" s="781" t="str">
        <f t="shared" si="177"/>
        <v/>
      </c>
      <c r="I717" s="782" t="str">
        <f t="shared" si="177"/>
        <v/>
      </c>
      <c r="J717" s="782" t="str">
        <f t="shared" si="177"/>
        <v/>
      </c>
      <c r="K717" s="783" t="str">
        <f t="shared" si="177"/>
        <v/>
      </c>
      <c r="L717" s="784" t="str">
        <f>IF(ISNUMBER(F717),IF(LEFT(A717,3)="Cat",VLOOKUP(A717,'Loc Configurations Seules'!R:U,4,FALSE),VLOOKUP(G717,'Loc Coefficients Location'!A:D,4,FALSE)),"")</f>
        <v/>
      </c>
      <c r="M717" s="785" t="str">
        <f t="shared" si="178"/>
        <v/>
      </c>
      <c r="N717" s="786" t="str">
        <f>IF(ISNUMBER(F717),IF(LEFT(A717,3)="Cat",VLOOKUP(A717,'Loc Configurations Seules'!R:V,5,FALSE),VLOOKUP(G717,'Loc Coefficients Location'!A:E,5,FALSE)),"")</f>
        <v/>
      </c>
      <c r="O717" s="785" t="str">
        <f t="shared" si="179"/>
        <v/>
      </c>
      <c r="P717" s="786" t="str">
        <f>IF(ISNUMBER(F717),IF(LEFT(A717,3)="Cat",VLOOKUP(A717,'Loc Configurations Seules'!R:W,6,FALSE),VLOOKUP(G717,'Loc Coefficients Location'!A:F,6,FALSE)),"")</f>
        <v/>
      </c>
      <c r="Q717" s="785" t="str">
        <f t="shared" si="180"/>
        <v/>
      </c>
      <c r="R717" s="786" t="str">
        <f>IF(ISNUMBER(F717),IF(LEFT(A717,3)="Cat",VLOOKUP(A717,'Loc Configurations Seules'!R:X,7,FALSE),VLOOKUP(G717,'Loc Coefficients Location'!A:G,7,FALSE)),"")</f>
        <v/>
      </c>
      <c r="S717" s="785" t="str">
        <f t="shared" si="181"/>
        <v/>
      </c>
    </row>
    <row r="718" spans="1:19" s="5" customFormat="1" ht="26.25" thickBot="1" x14ac:dyDescent="0.3">
      <c r="A718" s="31" t="s">
        <v>35</v>
      </c>
      <c r="B718" s="809" t="s">
        <v>36</v>
      </c>
      <c r="C718" s="806" t="s">
        <v>37</v>
      </c>
      <c r="D718" s="32" t="s">
        <v>38</v>
      </c>
      <c r="E718" s="33"/>
      <c r="F718" s="79" t="s">
        <v>9643</v>
      </c>
      <c r="G718" s="791" t="s">
        <v>9527</v>
      </c>
      <c r="H718" s="781" t="str">
        <f t="shared" si="177"/>
        <v/>
      </c>
      <c r="I718" s="782" t="str">
        <f t="shared" si="177"/>
        <v/>
      </c>
      <c r="J718" s="782" t="str">
        <f t="shared" si="177"/>
        <v/>
      </c>
      <c r="K718" s="783" t="str">
        <f t="shared" si="177"/>
        <v/>
      </c>
      <c r="L718" s="784" t="str">
        <f>IF(ISNUMBER(F718),IF(LEFT(A718,3)="Cat",VLOOKUP(A718,'Loc Configurations Seules'!R:U,4,FALSE),VLOOKUP(G718,'Loc Coefficients Location'!A:D,4,FALSE)),"")</f>
        <v/>
      </c>
      <c r="M718" s="785" t="str">
        <f t="shared" si="178"/>
        <v/>
      </c>
      <c r="N718" s="786" t="str">
        <f>IF(ISNUMBER(F718),IF(LEFT(A718,3)="Cat",VLOOKUP(A718,'Loc Configurations Seules'!R:V,5,FALSE),VLOOKUP(G718,'Loc Coefficients Location'!A:E,5,FALSE)),"")</f>
        <v/>
      </c>
      <c r="O718" s="785" t="str">
        <f t="shared" si="179"/>
        <v/>
      </c>
      <c r="P718" s="786" t="str">
        <f>IF(ISNUMBER(F718),IF(LEFT(A718,3)="Cat",VLOOKUP(A718,'Loc Configurations Seules'!R:W,6,FALSE),VLOOKUP(G718,'Loc Coefficients Location'!A:F,6,FALSE)),"")</f>
        <v/>
      </c>
      <c r="Q718" s="785" t="str">
        <f t="shared" si="180"/>
        <v/>
      </c>
      <c r="R718" s="786" t="str">
        <f>IF(ISNUMBER(F718),IF(LEFT(A718,3)="Cat",VLOOKUP(A718,'Loc Configurations Seules'!R:X,7,FALSE),VLOOKUP(G718,'Loc Coefficients Location'!A:G,7,FALSE)),"")</f>
        <v/>
      </c>
      <c r="S718" s="785" t="str">
        <f t="shared" si="181"/>
        <v/>
      </c>
    </row>
    <row r="719" spans="1:19" s="5" customFormat="1" x14ac:dyDescent="0.25">
      <c r="A719" s="122" t="s">
        <v>447</v>
      </c>
      <c r="B719" s="98" t="s">
        <v>5813</v>
      </c>
      <c r="C719" s="111" t="s">
        <v>448</v>
      </c>
      <c r="D719" s="123"/>
      <c r="E719" s="45"/>
      <c r="F719" s="40">
        <v>7381.5</v>
      </c>
      <c r="G719" s="791" t="s">
        <v>9527</v>
      </c>
      <c r="H719" s="781">
        <f t="shared" si="177"/>
        <v>1948.16</v>
      </c>
      <c r="I719" s="782">
        <f t="shared" si="177"/>
        <v>988.04</v>
      </c>
      <c r="J719" s="782">
        <f t="shared" si="177"/>
        <v>674.3</v>
      </c>
      <c r="K719" s="783">
        <f t="shared" si="177"/>
        <v>518.6</v>
      </c>
      <c r="L719" s="784">
        <f>IF(ISNUMBER(F719),IF(LEFT(A719,3)="Cat",VLOOKUP(A719,'Loc Configurations Seules'!R:U,4,FALSE),VLOOKUP(G719,'Loc Coefficients Location'!A:D,4,FALSE)),"")</f>
        <v>0.20019999999999999</v>
      </c>
      <c r="M719" s="785">
        <f t="shared" si="178"/>
        <v>1477.7763</v>
      </c>
      <c r="N719" s="786">
        <f>IF(ISNUMBER(F719),IF(LEFT(A719,3)="Cat",VLOOKUP(A719,'Loc Configurations Seules'!R:V,5,FALSE),VLOOKUP(G719,'Loc Coefficients Location'!A:E,5,FALSE)),"")</f>
        <v>0.1052</v>
      </c>
      <c r="O719" s="785">
        <f t="shared" si="179"/>
        <v>776.53380000000004</v>
      </c>
      <c r="P719" s="786">
        <f>IF(ISNUMBER(F719),IF(LEFT(A719,3)="Cat",VLOOKUP(A719,'Loc Configurations Seules'!R:W,6,FALSE),VLOOKUP(G719,'Loc Coefficients Location'!A:F,6,FALSE)),"")</f>
        <v>7.8200000000000006E-2</v>
      </c>
      <c r="Q719" s="785">
        <f t="shared" si="180"/>
        <v>577.23329999999999</v>
      </c>
      <c r="R719" s="786">
        <f>IF(ISNUMBER(F719),IF(LEFT(A719,3)="Cat",VLOOKUP(A719,'Loc Configurations Seules'!R:X,7,FALSE),VLOOKUP(G719,'Loc Coefficients Location'!A:G,7,FALSE)),"")</f>
        <v>6.4500000000000002E-2</v>
      </c>
      <c r="S719" s="785">
        <f t="shared" si="181"/>
        <v>476.10675000000003</v>
      </c>
    </row>
    <row r="720" spans="1:19" s="5" customFormat="1" x14ac:dyDescent="0.25">
      <c r="A720" s="41" t="s">
        <v>449</v>
      </c>
      <c r="B720" s="42" t="s">
        <v>450</v>
      </c>
      <c r="C720" s="43" t="s">
        <v>448</v>
      </c>
      <c r="D720" s="44">
        <v>1</v>
      </c>
      <c r="E720" s="47"/>
      <c r="F720" s="46" t="s">
        <v>5249</v>
      </c>
      <c r="G720" s="791" t="s">
        <v>9601</v>
      </c>
      <c r="H720" s="781" t="str">
        <f t="shared" si="177"/>
        <v/>
      </c>
      <c r="I720" s="782" t="str">
        <f t="shared" si="177"/>
        <v/>
      </c>
      <c r="J720" s="782" t="str">
        <f t="shared" si="177"/>
        <v/>
      </c>
      <c r="K720" s="783" t="str">
        <f t="shared" si="177"/>
        <v/>
      </c>
      <c r="L720" s="784" t="str">
        <f>IF(ISNUMBER(F720),IF(LEFT(A720,3)="Cat",VLOOKUP(A720,'Loc Configurations Seules'!R:U,4,FALSE),VLOOKUP(G720,'Loc Coefficients Location'!A:D,4,FALSE)),"")</f>
        <v/>
      </c>
      <c r="M720" s="785" t="str">
        <f t="shared" si="178"/>
        <v/>
      </c>
      <c r="N720" s="786" t="str">
        <f>IF(ISNUMBER(F720),IF(LEFT(A720,3)="Cat",VLOOKUP(A720,'Loc Configurations Seules'!R:V,5,FALSE),VLOOKUP(G720,'Loc Coefficients Location'!A:E,5,FALSE)),"")</f>
        <v/>
      </c>
      <c r="O720" s="785" t="str">
        <f t="shared" si="179"/>
        <v/>
      </c>
      <c r="P720" s="786" t="str">
        <f>IF(ISNUMBER(F720),IF(LEFT(A720,3)="Cat",VLOOKUP(A720,'Loc Configurations Seules'!R:W,6,FALSE),VLOOKUP(G720,'Loc Coefficients Location'!A:F,6,FALSE)),"")</f>
        <v/>
      </c>
      <c r="Q720" s="785" t="str">
        <f t="shared" si="180"/>
        <v/>
      </c>
      <c r="R720" s="786" t="str">
        <f>IF(ISNUMBER(F720),IF(LEFT(A720,3)="Cat",VLOOKUP(A720,'Loc Configurations Seules'!R:X,7,FALSE),VLOOKUP(G720,'Loc Coefficients Location'!A:G,7,FALSE)),"")</f>
        <v/>
      </c>
      <c r="S720" s="785" t="str">
        <f t="shared" si="181"/>
        <v/>
      </c>
    </row>
    <row r="721" spans="1:19" s="5" customFormat="1" x14ac:dyDescent="0.25">
      <c r="A721" s="41" t="s">
        <v>451</v>
      </c>
      <c r="B721" s="42" t="s">
        <v>452</v>
      </c>
      <c r="C721" s="43" t="s">
        <v>453</v>
      </c>
      <c r="D721" s="44">
        <v>4</v>
      </c>
      <c r="E721" s="47"/>
      <c r="F721" s="46" t="s">
        <v>5249</v>
      </c>
      <c r="G721" s="791" t="s">
        <v>9601</v>
      </c>
      <c r="H721" s="781" t="str">
        <f t="shared" si="177"/>
        <v/>
      </c>
      <c r="I721" s="782" t="str">
        <f t="shared" si="177"/>
        <v/>
      </c>
      <c r="J721" s="782" t="str">
        <f t="shared" si="177"/>
        <v/>
      </c>
      <c r="K721" s="783" t="str">
        <f t="shared" si="177"/>
        <v/>
      </c>
      <c r="L721" s="784" t="str">
        <f>IF(ISNUMBER(F721),IF(LEFT(A721,3)="Cat",VLOOKUP(A721,'Loc Configurations Seules'!R:U,4,FALSE),VLOOKUP(G721,'Loc Coefficients Location'!A:D,4,FALSE)),"")</f>
        <v/>
      </c>
      <c r="M721" s="785" t="str">
        <f t="shared" si="178"/>
        <v/>
      </c>
      <c r="N721" s="786" t="str">
        <f>IF(ISNUMBER(F721),IF(LEFT(A721,3)="Cat",VLOOKUP(A721,'Loc Configurations Seules'!R:V,5,FALSE),VLOOKUP(G721,'Loc Coefficients Location'!A:E,5,FALSE)),"")</f>
        <v/>
      </c>
      <c r="O721" s="785" t="str">
        <f t="shared" si="179"/>
        <v/>
      </c>
      <c r="P721" s="786" t="str">
        <f>IF(ISNUMBER(F721),IF(LEFT(A721,3)="Cat",VLOOKUP(A721,'Loc Configurations Seules'!R:W,6,FALSE),VLOOKUP(G721,'Loc Coefficients Location'!A:F,6,FALSE)),"")</f>
        <v/>
      </c>
      <c r="Q721" s="785" t="str">
        <f t="shared" si="180"/>
        <v/>
      </c>
      <c r="R721" s="786" t="str">
        <f>IF(ISNUMBER(F721),IF(LEFT(A721,3)="Cat",VLOOKUP(A721,'Loc Configurations Seules'!R:X,7,FALSE),VLOOKUP(G721,'Loc Coefficients Location'!A:G,7,FALSE)),"")</f>
        <v/>
      </c>
      <c r="S721" s="785" t="str">
        <f t="shared" si="181"/>
        <v/>
      </c>
    </row>
    <row r="722" spans="1:19" s="5" customFormat="1" ht="51" x14ac:dyDescent="0.25">
      <c r="A722" s="41" t="s">
        <v>454</v>
      </c>
      <c r="B722" s="42" t="s">
        <v>455</v>
      </c>
      <c r="C722" s="43" t="s">
        <v>456</v>
      </c>
      <c r="D722" s="44">
        <v>4</v>
      </c>
      <c r="E722" s="47"/>
      <c r="F722" s="46" t="s">
        <v>5249</v>
      </c>
      <c r="G722" s="791" t="s">
        <v>9601</v>
      </c>
      <c r="H722" s="781" t="str">
        <f t="shared" si="177"/>
        <v/>
      </c>
      <c r="I722" s="782" t="str">
        <f t="shared" si="177"/>
        <v/>
      </c>
      <c r="J722" s="782" t="str">
        <f t="shared" si="177"/>
        <v/>
      </c>
      <c r="K722" s="783" t="str">
        <f t="shared" si="177"/>
        <v/>
      </c>
      <c r="L722" s="784" t="str">
        <f>IF(ISNUMBER(F722),IF(LEFT(A722,3)="Cat",VLOOKUP(A722,'Loc Configurations Seules'!R:U,4,FALSE),VLOOKUP(G722,'Loc Coefficients Location'!A:D,4,FALSE)),"")</f>
        <v/>
      </c>
      <c r="M722" s="785" t="str">
        <f t="shared" si="178"/>
        <v/>
      </c>
      <c r="N722" s="786" t="str">
        <f>IF(ISNUMBER(F722),IF(LEFT(A722,3)="Cat",VLOOKUP(A722,'Loc Configurations Seules'!R:V,5,FALSE),VLOOKUP(G722,'Loc Coefficients Location'!A:E,5,FALSE)),"")</f>
        <v/>
      </c>
      <c r="O722" s="785" t="str">
        <f t="shared" si="179"/>
        <v/>
      </c>
      <c r="P722" s="786" t="str">
        <f>IF(ISNUMBER(F722),IF(LEFT(A722,3)="Cat",VLOOKUP(A722,'Loc Configurations Seules'!R:W,6,FALSE),VLOOKUP(G722,'Loc Coefficients Location'!A:F,6,FALSE)),"")</f>
        <v/>
      </c>
      <c r="Q722" s="785" t="str">
        <f t="shared" si="180"/>
        <v/>
      </c>
      <c r="R722" s="786" t="str">
        <f>IF(ISNUMBER(F722),IF(LEFT(A722,3)="Cat",VLOOKUP(A722,'Loc Configurations Seules'!R:X,7,FALSE),VLOOKUP(G722,'Loc Coefficients Location'!A:G,7,FALSE)),"")</f>
        <v/>
      </c>
      <c r="S722" s="785" t="str">
        <f t="shared" si="181"/>
        <v/>
      </c>
    </row>
    <row r="723" spans="1:19" s="5" customFormat="1" ht="51" x14ac:dyDescent="0.25">
      <c r="A723" s="41" t="s">
        <v>454</v>
      </c>
      <c r="B723" s="42" t="s">
        <v>457</v>
      </c>
      <c r="C723" s="43" t="s">
        <v>458</v>
      </c>
      <c r="D723" s="44">
        <v>4</v>
      </c>
      <c r="E723" s="47"/>
      <c r="F723" s="46" t="s">
        <v>5249</v>
      </c>
      <c r="G723" s="791" t="s">
        <v>9601</v>
      </c>
      <c r="H723" s="781" t="str">
        <f t="shared" si="177"/>
        <v/>
      </c>
      <c r="I723" s="782" t="str">
        <f t="shared" si="177"/>
        <v/>
      </c>
      <c r="J723" s="782" t="str">
        <f t="shared" si="177"/>
        <v/>
      </c>
      <c r="K723" s="783" t="str">
        <f t="shared" si="177"/>
        <v/>
      </c>
      <c r="L723" s="784" t="str">
        <f>IF(ISNUMBER(F723),IF(LEFT(A723,3)="Cat",VLOOKUP(A723,'Loc Configurations Seules'!R:U,4,FALSE),VLOOKUP(G723,'Loc Coefficients Location'!A:D,4,FALSE)),"")</f>
        <v/>
      </c>
      <c r="M723" s="785" t="str">
        <f t="shared" si="178"/>
        <v/>
      </c>
      <c r="N723" s="786" t="str">
        <f>IF(ISNUMBER(F723),IF(LEFT(A723,3)="Cat",VLOOKUP(A723,'Loc Configurations Seules'!R:V,5,FALSE),VLOOKUP(G723,'Loc Coefficients Location'!A:E,5,FALSE)),"")</f>
        <v/>
      </c>
      <c r="O723" s="785" t="str">
        <f t="shared" si="179"/>
        <v/>
      </c>
      <c r="P723" s="786" t="str">
        <f>IF(ISNUMBER(F723),IF(LEFT(A723,3)="Cat",VLOOKUP(A723,'Loc Configurations Seules'!R:W,6,FALSE),VLOOKUP(G723,'Loc Coefficients Location'!A:F,6,FALSE)),"")</f>
        <v/>
      </c>
      <c r="Q723" s="785" t="str">
        <f t="shared" si="180"/>
        <v/>
      </c>
      <c r="R723" s="786" t="str">
        <f>IF(ISNUMBER(F723),IF(LEFT(A723,3)="Cat",VLOOKUP(A723,'Loc Configurations Seules'!R:X,7,FALSE),VLOOKUP(G723,'Loc Coefficients Location'!A:G,7,FALSE)),"")</f>
        <v/>
      </c>
      <c r="S723" s="785" t="str">
        <f t="shared" si="181"/>
        <v/>
      </c>
    </row>
    <row r="724" spans="1:19" s="5" customFormat="1" ht="25.5" x14ac:dyDescent="0.25">
      <c r="A724" s="41" t="s">
        <v>459</v>
      </c>
      <c r="B724" s="42" t="s">
        <v>434</v>
      </c>
      <c r="C724" s="43" t="s">
        <v>460</v>
      </c>
      <c r="D724" s="44">
        <v>16</v>
      </c>
      <c r="E724" s="47"/>
      <c r="F724" s="46" t="s">
        <v>5249</v>
      </c>
      <c r="G724" s="791" t="s">
        <v>9601</v>
      </c>
      <c r="H724" s="781" t="str">
        <f t="shared" si="177"/>
        <v/>
      </c>
      <c r="I724" s="782" t="str">
        <f t="shared" si="177"/>
        <v/>
      </c>
      <c r="J724" s="782" t="str">
        <f t="shared" si="177"/>
        <v/>
      </c>
      <c r="K724" s="783" t="str">
        <f t="shared" si="177"/>
        <v/>
      </c>
      <c r="L724" s="784" t="str">
        <f>IF(ISNUMBER(F724),IF(LEFT(A724,3)="Cat",VLOOKUP(A724,'Loc Configurations Seules'!R:U,4,FALSE),VLOOKUP(G724,'Loc Coefficients Location'!A:D,4,FALSE)),"")</f>
        <v/>
      </c>
      <c r="M724" s="785" t="str">
        <f t="shared" si="178"/>
        <v/>
      </c>
      <c r="N724" s="786" t="str">
        <f>IF(ISNUMBER(F724),IF(LEFT(A724,3)="Cat",VLOOKUP(A724,'Loc Configurations Seules'!R:V,5,FALSE),VLOOKUP(G724,'Loc Coefficients Location'!A:E,5,FALSE)),"")</f>
        <v/>
      </c>
      <c r="O724" s="785" t="str">
        <f t="shared" si="179"/>
        <v/>
      </c>
      <c r="P724" s="786" t="str">
        <f>IF(ISNUMBER(F724),IF(LEFT(A724,3)="Cat",VLOOKUP(A724,'Loc Configurations Seules'!R:W,6,FALSE),VLOOKUP(G724,'Loc Coefficients Location'!A:F,6,FALSE)),"")</f>
        <v/>
      </c>
      <c r="Q724" s="785" t="str">
        <f t="shared" si="180"/>
        <v/>
      </c>
      <c r="R724" s="786" t="str">
        <f>IF(ISNUMBER(F724),IF(LEFT(A724,3)="Cat",VLOOKUP(A724,'Loc Configurations Seules'!R:X,7,FALSE),VLOOKUP(G724,'Loc Coefficients Location'!A:G,7,FALSE)),"")</f>
        <v/>
      </c>
      <c r="S724" s="785" t="str">
        <f t="shared" si="181"/>
        <v/>
      </c>
    </row>
    <row r="725" spans="1:19" s="5" customFormat="1" x14ac:dyDescent="0.25">
      <c r="A725" s="41" t="s">
        <v>463</v>
      </c>
      <c r="B725" s="42" t="s">
        <v>464</v>
      </c>
      <c r="C725" s="43" t="s">
        <v>465</v>
      </c>
      <c r="D725" s="44">
        <v>4</v>
      </c>
      <c r="E725" s="47"/>
      <c r="F725" s="46" t="s">
        <v>5249</v>
      </c>
      <c r="G725" s="791" t="s">
        <v>9601</v>
      </c>
      <c r="H725" s="781" t="str">
        <f t="shared" si="177"/>
        <v/>
      </c>
      <c r="I725" s="782" t="str">
        <f t="shared" si="177"/>
        <v/>
      </c>
      <c r="J725" s="782" t="str">
        <f t="shared" si="177"/>
        <v/>
      </c>
      <c r="K725" s="783" t="str">
        <f t="shared" si="177"/>
        <v/>
      </c>
      <c r="L725" s="784" t="str">
        <f>IF(ISNUMBER(F725),IF(LEFT(A725,3)="Cat",VLOOKUP(A725,'Loc Configurations Seules'!R:U,4,FALSE),VLOOKUP(G725,'Loc Coefficients Location'!A:D,4,FALSE)),"")</f>
        <v/>
      </c>
      <c r="M725" s="785" t="str">
        <f t="shared" si="178"/>
        <v/>
      </c>
      <c r="N725" s="786" t="str">
        <f>IF(ISNUMBER(F725),IF(LEFT(A725,3)="Cat",VLOOKUP(A725,'Loc Configurations Seules'!R:V,5,FALSE),VLOOKUP(G725,'Loc Coefficients Location'!A:E,5,FALSE)),"")</f>
        <v/>
      </c>
      <c r="O725" s="785" t="str">
        <f t="shared" si="179"/>
        <v/>
      </c>
      <c r="P725" s="786" t="str">
        <f>IF(ISNUMBER(F725),IF(LEFT(A725,3)="Cat",VLOOKUP(A725,'Loc Configurations Seules'!R:W,6,FALSE),VLOOKUP(G725,'Loc Coefficients Location'!A:F,6,FALSE)),"")</f>
        <v/>
      </c>
      <c r="Q725" s="785" t="str">
        <f t="shared" si="180"/>
        <v/>
      </c>
      <c r="R725" s="786" t="str">
        <f>IF(ISNUMBER(F725),IF(LEFT(A725,3)="Cat",VLOOKUP(A725,'Loc Configurations Seules'!R:X,7,FALSE),VLOOKUP(G725,'Loc Coefficients Location'!A:G,7,FALSE)),"")</f>
        <v/>
      </c>
      <c r="S725" s="785" t="str">
        <f t="shared" si="181"/>
        <v/>
      </c>
    </row>
    <row r="726" spans="1:19" s="5" customFormat="1" x14ac:dyDescent="0.25">
      <c r="A726" s="41" t="s">
        <v>466</v>
      </c>
      <c r="B726" s="42" t="s">
        <v>467</v>
      </c>
      <c r="C726" s="43" t="s">
        <v>468</v>
      </c>
      <c r="D726" s="44">
        <v>4</v>
      </c>
      <c r="E726" s="47"/>
      <c r="F726" s="46" t="s">
        <v>5249</v>
      </c>
      <c r="G726" s="791" t="s">
        <v>9601</v>
      </c>
      <c r="H726" s="781" t="str">
        <f t="shared" si="177"/>
        <v/>
      </c>
      <c r="I726" s="782" t="str">
        <f t="shared" si="177"/>
        <v/>
      </c>
      <c r="J726" s="782" t="str">
        <f t="shared" si="177"/>
        <v/>
      </c>
      <c r="K726" s="783" t="str">
        <f t="shared" si="177"/>
        <v/>
      </c>
      <c r="L726" s="784" t="str">
        <f>IF(ISNUMBER(F726),IF(LEFT(A726,3)="Cat",VLOOKUP(A726,'Loc Configurations Seules'!R:U,4,FALSE),VLOOKUP(G726,'Loc Coefficients Location'!A:D,4,FALSE)),"")</f>
        <v/>
      </c>
      <c r="M726" s="785" t="str">
        <f t="shared" si="178"/>
        <v/>
      </c>
      <c r="N726" s="786" t="str">
        <f>IF(ISNUMBER(F726),IF(LEFT(A726,3)="Cat",VLOOKUP(A726,'Loc Configurations Seules'!R:V,5,FALSE),VLOOKUP(G726,'Loc Coefficients Location'!A:E,5,FALSE)),"")</f>
        <v/>
      </c>
      <c r="O726" s="785" t="str">
        <f t="shared" si="179"/>
        <v/>
      </c>
      <c r="P726" s="786" t="str">
        <f>IF(ISNUMBER(F726),IF(LEFT(A726,3)="Cat",VLOOKUP(A726,'Loc Configurations Seules'!R:W,6,FALSE),VLOOKUP(G726,'Loc Coefficients Location'!A:F,6,FALSE)),"")</f>
        <v/>
      </c>
      <c r="Q726" s="785" t="str">
        <f t="shared" si="180"/>
        <v/>
      </c>
      <c r="R726" s="786" t="str">
        <f>IF(ISNUMBER(F726),IF(LEFT(A726,3)="Cat",VLOOKUP(A726,'Loc Configurations Seules'!R:X,7,FALSE),VLOOKUP(G726,'Loc Coefficients Location'!A:G,7,FALSE)),"")</f>
        <v/>
      </c>
      <c r="S726" s="785" t="str">
        <f t="shared" si="181"/>
        <v/>
      </c>
    </row>
    <row r="727" spans="1:19" s="5" customFormat="1" x14ac:dyDescent="0.25">
      <c r="A727" s="41" t="s">
        <v>469</v>
      </c>
      <c r="B727" s="42" t="s">
        <v>470</v>
      </c>
      <c r="C727" s="43" t="s">
        <v>471</v>
      </c>
      <c r="D727" s="44">
        <v>4</v>
      </c>
      <c r="E727" s="47"/>
      <c r="F727" s="46" t="s">
        <v>5249</v>
      </c>
      <c r="G727" s="791" t="s">
        <v>9601</v>
      </c>
      <c r="H727" s="781" t="str">
        <f t="shared" si="177"/>
        <v/>
      </c>
      <c r="I727" s="782" t="str">
        <f t="shared" si="177"/>
        <v/>
      </c>
      <c r="J727" s="782" t="str">
        <f t="shared" si="177"/>
        <v/>
      </c>
      <c r="K727" s="783" t="str">
        <f t="shared" si="177"/>
        <v/>
      </c>
      <c r="L727" s="784" t="str">
        <f>IF(ISNUMBER(F727),IF(LEFT(A727,3)="Cat",VLOOKUP(A727,'Loc Configurations Seules'!R:U,4,FALSE),VLOOKUP(G727,'Loc Coefficients Location'!A:D,4,FALSE)),"")</f>
        <v/>
      </c>
      <c r="M727" s="785" t="str">
        <f t="shared" si="178"/>
        <v/>
      </c>
      <c r="N727" s="786" t="str">
        <f>IF(ISNUMBER(F727),IF(LEFT(A727,3)="Cat",VLOOKUP(A727,'Loc Configurations Seules'!R:V,5,FALSE),VLOOKUP(G727,'Loc Coefficients Location'!A:E,5,FALSE)),"")</f>
        <v/>
      </c>
      <c r="O727" s="785" t="str">
        <f t="shared" si="179"/>
        <v/>
      </c>
      <c r="P727" s="786" t="str">
        <f>IF(ISNUMBER(F727),IF(LEFT(A727,3)="Cat",VLOOKUP(A727,'Loc Configurations Seules'!R:W,6,FALSE),VLOOKUP(G727,'Loc Coefficients Location'!A:F,6,FALSE)),"")</f>
        <v/>
      </c>
      <c r="Q727" s="785" t="str">
        <f t="shared" si="180"/>
        <v/>
      </c>
      <c r="R727" s="786" t="str">
        <f>IF(ISNUMBER(F727),IF(LEFT(A727,3)="Cat",VLOOKUP(A727,'Loc Configurations Seules'!R:X,7,FALSE),VLOOKUP(G727,'Loc Coefficients Location'!A:G,7,FALSE)),"")</f>
        <v/>
      </c>
      <c r="S727" s="785" t="str">
        <f t="shared" si="181"/>
        <v/>
      </c>
    </row>
    <row r="728" spans="1:19" s="5" customFormat="1" ht="51" x14ac:dyDescent="0.25">
      <c r="A728" s="41" t="s">
        <v>49</v>
      </c>
      <c r="B728" s="42" t="s">
        <v>50</v>
      </c>
      <c r="C728" s="43" t="s">
        <v>51</v>
      </c>
      <c r="D728" s="44">
        <v>4</v>
      </c>
      <c r="E728" s="47"/>
      <c r="F728" s="46" t="s">
        <v>5249</v>
      </c>
      <c r="G728" s="791" t="s">
        <v>9601</v>
      </c>
      <c r="H728" s="781" t="str">
        <f t="shared" si="177"/>
        <v/>
      </c>
      <c r="I728" s="782" t="str">
        <f t="shared" si="177"/>
        <v/>
      </c>
      <c r="J728" s="782" t="str">
        <f t="shared" si="177"/>
        <v/>
      </c>
      <c r="K728" s="783" t="str">
        <f t="shared" si="177"/>
        <v/>
      </c>
      <c r="L728" s="784" t="str">
        <f>IF(ISNUMBER(F728),IF(LEFT(A728,3)="Cat",VLOOKUP(A728,'Loc Configurations Seules'!R:U,4,FALSE),VLOOKUP(G728,'Loc Coefficients Location'!A:D,4,FALSE)),"")</f>
        <v/>
      </c>
      <c r="M728" s="785" t="str">
        <f t="shared" si="178"/>
        <v/>
      </c>
      <c r="N728" s="786" t="str">
        <f>IF(ISNUMBER(F728),IF(LEFT(A728,3)="Cat",VLOOKUP(A728,'Loc Configurations Seules'!R:V,5,FALSE),VLOOKUP(G728,'Loc Coefficients Location'!A:E,5,FALSE)),"")</f>
        <v/>
      </c>
      <c r="O728" s="785" t="str">
        <f t="shared" si="179"/>
        <v/>
      </c>
      <c r="P728" s="786" t="str">
        <f>IF(ISNUMBER(F728),IF(LEFT(A728,3)="Cat",VLOOKUP(A728,'Loc Configurations Seules'!R:W,6,FALSE),VLOOKUP(G728,'Loc Coefficients Location'!A:F,6,FALSE)),"")</f>
        <v/>
      </c>
      <c r="Q728" s="785" t="str">
        <f t="shared" si="180"/>
        <v/>
      </c>
      <c r="R728" s="786" t="str">
        <f>IF(ISNUMBER(F728),IF(LEFT(A728,3)="Cat",VLOOKUP(A728,'Loc Configurations Seules'!R:X,7,FALSE),VLOOKUP(G728,'Loc Coefficients Location'!A:G,7,FALSE)),"")</f>
        <v/>
      </c>
      <c r="S728" s="785" t="str">
        <f t="shared" si="181"/>
        <v/>
      </c>
    </row>
    <row r="729" spans="1:19" s="5" customFormat="1" ht="25.5" x14ac:dyDescent="0.25">
      <c r="A729" s="41" t="s">
        <v>474</v>
      </c>
      <c r="B729" s="42" t="s">
        <v>475</v>
      </c>
      <c r="C729" s="43" t="s">
        <v>476</v>
      </c>
      <c r="D729" s="44">
        <v>2</v>
      </c>
      <c r="E729" s="47"/>
      <c r="F729" s="46" t="s">
        <v>5249</v>
      </c>
      <c r="G729" s="791" t="s">
        <v>9601</v>
      </c>
      <c r="H729" s="781" t="str">
        <f t="shared" si="177"/>
        <v/>
      </c>
      <c r="I729" s="782" t="str">
        <f t="shared" si="177"/>
        <v/>
      </c>
      <c r="J729" s="782" t="str">
        <f t="shared" si="177"/>
        <v/>
      </c>
      <c r="K729" s="783" t="str">
        <f t="shared" si="177"/>
        <v/>
      </c>
      <c r="L729" s="784" t="str">
        <f>IF(ISNUMBER(F729),IF(LEFT(A729,3)="Cat",VLOOKUP(A729,'Loc Configurations Seules'!R:U,4,FALSE),VLOOKUP(G729,'Loc Coefficients Location'!A:D,4,FALSE)),"")</f>
        <v/>
      </c>
      <c r="M729" s="785" t="str">
        <f t="shared" si="178"/>
        <v/>
      </c>
      <c r="N729" s="786" t="str">
        <f>IF(ISNUMBER(F729),IF(LEFT(A729,3)="Cat",VLOOKUP(A729,'Loc Configurations Seules'!R:V,5,FALSE),VLOOKUP(G729,'Loc Coefficients Location'!A:E,5,FALSE)),"")</f>
        <v/>
      </c>
      <c r="O729" s="785" t="str">
        <f t="shared" si="179"/>
        <v/>
      </c>
      <c r="P729" s="786" t="str">
        <f>IF(ISNUMBER(F729),IF(LEFT(A729,3)="Cat",VLOOKUP(A729,'Loc Configurations Seules'!R:W,6,FALSE),VLOOKUP(G729,'Loc Coefficients Location'!A:F,6,FALSE)),"")</f>
        <v/>
      </c>
      <c r="Q729" s="785" t="str">
        <f t="shared" si="180"/>
        <v/>
      </c>
      <c r="R729" s="786" t="str">
        <f>IF(ISNUMBER(F729),IF(LEFT(A729,3)="Cat",VLOOKUP(A729,'Loc Configurations Seules'!R:X,7,FALSE),VLOOKUP(G729,'Loc Coefficients Location'!A:G,7,FALSE)),"")</f>
        <v/>
      </c>
      <c r="S729" s="785" t="str">
        <f t="shared" si="181"/>
        <v/>
      </c>
    </row>
    <row r="730" spans="1:19" s="5" customFormat="1" x14ac:dyDescent="0.25">
      <c r="A730" s="41" t="s">
        <v>477</v>
      </c>
      <c r="B730" s="42" t="s">
        <v>478</v>
      </c>
      <c r="C730" s="43" t="s">
        <v>479</v>
      </c>
      <c r="D730" s="44">
        <v>1</v>
      </c>
      <c r="E730" s="47"/>
      <c r="F730" s="46" t="s">
        <v>5249</v>
      </c>
      <c r="G730" s="791" t="s">
        <v>9601</v>
      </c>
      <c r="H730" s="781" t="str">
        <f t="shared" si="177"/>
        <v/>
      </c>
      <c r="I730" s="782" t="str">
        <f t="shared" si="177"/>
        <v/>
      </c>
      <c r="J730" s="782" t="str">
        <f t="shared" si="177"/>
        <v/>
      </c>
      <c r="K730" s="783" t="str">
        <f t="shared" si="177"/>
        <v/>
      </c>
      <c r="L730" s="784" t="str">
        <f>IF(ISNUMBER(F730),IF(LEFT(A730,3)="Cat",VLOOKUP(A730,'Loc Configurations Seules'!R:U,4,FALSE),VLOOKUP(G730,'Loc Coefficients Location'!A:D,4,FALSE)),"")</f>
        <v/>
      </c>
      <c r="M730" s="785" t="str">
        <f t="shared" si="178"/>
        <v/>
      </c>
      <c r="N730" s="786" t="str">
        <f>IF(ISNUMBER(F730),IF(LEFT(A730,3)="Cat",VLOOKUP(A730,'Loc Configurations Seules'!R:V,5,FALSE),VLOOKUP(G730,'Loc Coefficients Location'!A:E,5,FALSE)),"")</f>
        <v/>
      </c>
      <c r="O730" s="785" t="str">
        <f t="shared" si="179"/>
        <v/>
      </c>
      <c r="P730" s="786" t="str">
        <f>IF(ISNUMBER(F730),IF(LEFT(A730,3)="Cat",VLOOKUP(A730,'Loc Configurations Seules'!R:W,6,FALSE),VLOOKUP(G730,'Loc Coefficients Location'!A:F,6,FALSE)),"")</f>
        <v/>
      </c>
      <c r="Q730" s="785" t="str">
        <f t="shared" si="180"/>
        <v/>
      </c>
      <c r="R730" s="786" t="str">
        <f>IF(ISNUMBER(F730),IF(LEFT(A730,3)="Cat",VLOOKUP(A730,'Loc Configurations Seules'!R:X,7,FALSE),VLOOKUP(G730,'Loc Coefficients Location'!A:G,7,FALSE)),"")</f>
        <v/>
      </c>
      <c r="S730" s="785" t="str">
        <f t="shared" si="181"/>
        <v/>
      </c>
    </row>
    <row r="731" spans="1:19" s="5" customFormat="1" x14ac:dyDescent="0.25">
      <c r="A731" s="41" t="s">
        <v>77</v>
      </c>
      <c r="B731" s="42" t="s">
        <v>78</v>
      </c>
      <c r="C731" s="43" t="s">
        <v>79</v>
      </c>
      <c r="D731" s="44">
        <v>1</v>
      </c>
      <c r="E731" s="47"/>
      <c r="F731" s="46" t="s">
        <v>5249</v>
      </c>
      <c r="G731" s="791" t="s">
        <v>9601</v>
      </c>
      <c r="H731" s="781" t="str">
        <f t="shared" si="177"/>
        <v/>
      </c>
      <c r="I731" s="782" t="str">
        <f t="shared" si="177"/>
        <v/>
      </c>
      <c r="J731" s="782" t="str">
        <f t="shared" si="177"/>
        <v/>
      </c>
      <c r="K731" s="783" t="str">
        <f t="shared" si="177"/>
        <v/>
      </c>
      <c r="L731" s="784" t="str">
        <f>IF(ISNUMBER(F731),IF(LEFT(A731,3)="Cat",VLOOKUP(A731,'Loc Configurations Seules'!R:U,4,FALSE),VLOOKUP(G731,'Loc Coefficients Location'!A:D,4,FALSE)),"")</f>
        <v/>
      </c>
      <c r="M731" s="785" t="str">
        <f t="shared" si="178"/>
        <v/>
      </c>
      <c r="N731" s="786" t="str">
        <f>IF(ISNUMBER(F731),IF(LEFT(A731,3)="Cat",VLOOKUP(A731,'Loc Configurations Seules'!R:V,5,FALSE),VLOOKUP(G731,'Loc Coefficients Location'!A:E,5,FALSE)),"")</f>
        <v/>
      </c>
      <c r="O731" s="785" t="str">
        <f t="shared" si="179"/>
        <v/>
      </c>
      <c r="P731" s="786" t="str">
        <f>IF(ISNUMBER(F731),IF(LEFT(A731,3)="Cat",VLOOKUP(A731,'Loc Configurations Seules'!R:W,6,FALSE),VLOOKUP(G731,'Loc Coefficients Location'!A:F,6,FALSE)),"")</f>
        <v/>
      </c>
      <c r="Q731" s="785" t="str">
        <f t="shared" si="180"/>
        <v/>
      </c>
      <c r="R731" s="786" t="str">
        <f>IF(ISNUMBER(F731),IF(LEFT(A731,3)="Cat",VLOOKUP(A731,'Loc Configurations Seules'!R:X,7,FALSE),VLOOKUP(G731,'Loc Coefficients Location'!A:G,7,FALSE)),"")</f>
        <v/>
      </c>
      <c r="S731" s="785" t="str">
        <f t="shared" si="181"/>
        <v/>
      </c>
    </row>
    <row r="732" spans="1:19" s="5" customFormat="1" x14ac:dyDescent="0.25">
      <c r="A732" s="69" t="s">
        <v>5683</v>
      </c>
      <c r="B732" s="47" t="s">
        <v>3712</v>
      </c>
      <c r="C732" s="43" t="s">
        <v>3713</v>
      </c>
      <c r="D732" s="44">
        <v>1</v>
      </c>
      <c r="E732" s="47"/>
      <c r="F732" s="10" t="s">
        <v>5249</v>
      </c>
      <c r="G732" s="791" t="s">
        <v>9601</v>
      </c>
      <c r="H732" s="781" t="str">
        <f t="shared" si="177"/>
        <v/>
      </c>
      <c r="I732" s="782" t="str">
        <f t="shared" si="177"/>
        <v/>
      </c>
      <c r="J732" s="782" t="str">
        <f t="shared" si="177"/>
        <v/>
      </c>
      <c r="K732" s="783" t="str">
        <f t="shared" si="177"/>
        <v/>
      </c>
      <c r="L732" s="784" t="str">
        <f>IF(ISNUMBER(F732),IF(LEFT(A732,3)="Cat",VLOOKUP(A732,'Loc Configurations Seules'!R:U,4,FALSE),VLOOKUP(G732,'Loc Coefficients Location'!A:D,4,FALSE)),"")</f>
        <v/>
      </c>
      <c r="M732" s="785" t="str">
        <f t="shared" si="178"/>
        <v/>
      </c>
      <c r="N732" s="786" t="str">
        <f>IF(ISNUMBER(F732),IF(LEFT(A732,3)="Cat",VLOOKUP(A732,'Loc Configurations Seules'!R:V,5,FALSE),VLOOKUP(G732,'Loc Coefficients Location'!A:E,5,FALSE)),"")</f>
        <v/>
      </c>
      <c r="O732" s="785" t="str">
        <f t="shared" si="179"/>
        <v/>
      </c>
      <c r="P732" s="786" t="str">
        <f>IF(ISNUMBER(F732),IF(LEFT(A732,3)="Cat",VLOOKUP(A732,'Loc Configurations Seules'!R:W,6,FALSE),VLOOKUP(G732,'Loc Coefficients Location'!A:F,6,FALSE)),"")</f>
        <v/>
      </c>
      <c r="Q732" s="785" t="str">
        <f t="shared" si="180"/>
        <v/>
      </c>
      <c r="R732" s="786" t="str">
        <f>IF(ISNUMBER(F732),IF(LEFT(A732,3)="Cat",VLOOKUP(A732,'Loc Configurations Seules'!R:X,7,FALSE),VLOOKUP(G732,'Loc Coefficients Location'!A:G,7,FALSE)),"")</f>
        <v/>
      </c>
      <c r="S732" s="785" t="str">
        <f t="shared" si="181"/>
        <v/>
      </c>
    </row>
    <row r="733" spans="1:19" s="5" customFormat="1" x14ac:dyDescent="0.25">
      <c r="A733" s="41" t="s">
        <v>52</v>
      </c>
      <c r="B733" s="42" t="s">
        <v>480</v>
      </c>
      <c r="C733" s="43" t="s">
        <v>53</v>
      </c>
      <c r="D733" s="44">
        <v>1</v>
      </c>
      <c r="E733" s="47"/>
      <c r="F733" s="46" t="s">
        <v>5249</v>
      </c>
      <c r="G733" s="791" t="s">
        <v>9621</v>
      </c>
      <c r="H733" s="781" t="str">
        <f t="shared" si="177"/>
        <v/>
      </c>
      <c r="I733" s="782" t="str">
        <f t="shared" si="177"/>
        <v/>
      </c>
      <c r="J733" s="782" t="str">
        <f t="shared" si="177"/>
        <v/>
      </c>
      <c r="K733" s="783" t="str">
        <f t="shared" si="177"/>
        <v/>
      </c>
      <c r="L733" s="784" t="str">
        <f>IF(ISNUMBER(F733),IF(LEFT(A733,3)="Cat",VLOOKUP(A733,'Loc Configurations Seules'!R:U,4,FALSE),VLOOKUP(G733,'Loc Coefficients Location'!A:D,4,FALSE)),"")</f>
        <v/>
      </c>
      <c r="M733" s="785" t="str">
        <f t="shared" si="178"/>
        <v/>
      </c>
      <c r="N733" s="786" t="str">
        <f>IF(ISNUMBER(F733),IF(LEFT(A733,3)="Cat",VLOOKUP(A733,'Loc Configurations Seules'!R:V,5,FALSE),VLOOKUP(G733,'Loc Coefficients Location'!A:E,5,FALSE)),"")</f>
        <v/>
      </c>
      <c r="O733" s="785" t="str">
        <f t="shared" si="179"/>
        <v/>
      </c>
      <c r="P733" s="786" t="str">
        <f>IF(ISNUMBER(F733),IF(LEFT(A733,3)="Cat",VLOOKUP(A733,'Loc Configurations Seules'!R:W,6,FALSE),VLOOKUP(G733,'Loc Coefficients Location'!A:F,6,FALSE)),"")</f>
        <v/>
      </c>
      <c r="Q733" s="785" t="str">
        <f t="shared" si="180"/>
        <v/>
      </c>
      <c r="R733" s="786" t="str">
        <f>IF(ISNUMBER(F733),IF(LEFT(A733,3)="Cat",VLOOKUP(A733,'Loc Configurations Seules'!R:X,7,FALSE),VLOOKUP(G733,'Loc Coefficients Location'!A:G,7,FALSE)),"")</f>
        <v/>
      </c>
      <c r="S733" s="785" t="str">
        <f t="shared" si="181"/>
        <v/>
      </c>
    </row>
    <row r="734" spans="1:19" s="5" customFormat="1" x14ac:dyDescent="0.25">
      <c r="A734" s="41" t="s">
        <v>81</v>
      </c>
      <c r="B734" s="42" t="s">
        <v>55</v>
      </c>
      <c r="C734" s="43" t="s">
        <v>56</v>
      </c>
      <c r="D734" s="44">
        <v>1</v>
      </c>
      <c r="E734" s="47"/>
      <c r="F734" s="46" t="s">
        <v>5249</v>
      </c>
      <c r="G734" s="791" t="s">
        <v>9621</v>
      </c>
      <c r="H734" s="781" t="str">
        <f t="shared" si="177"/>
        <v/>
      </c>
      <c r="I734" s="782" t="str">
        <f t="shared" si="177"/>
        <v/>
      </c>
      <c r="J734" s="782" t="str">
        <f t="shared" si="177"/>
        <v/>
      </c>
      <c r="K734" s="783" t="str">
        <f t="shared" si="177"/>
        <v/>
      </c>
      <c r="L734" s="784"/>
      <c r="M734" s="785"/>
      <c r="N734" s="786"/>
      <c r="O734" s="785"/>
      <c r="P734" s="786"/>
      <c r="Q734" s="785"/>
      <c r="R734" s="786"/>
      <c r="S734" s="785"/>
    </row>
    <row r="735" spans="1:19" s="5" customFormat="1" ht="25.5" x14ac:dyDescent="0.25">
      <c r="A735" s="41" t="s">
        <v>57</v>
      </c>
      <c r="B735" s="42" t="s">
        <v>58</v>
      </c>
      <c r="C735" s="43" t="s">
        <v>59</v>
      </c>
      <c r="D735" s="44">
        <v>4</v>
      </c>
      <c r="E735" s="47"/>
      <c r="F735" s="46" t="s">
        <v>5249</v>
      </c>
      <c r="G735" s="791" t="s">
        <v>9621</v>
      </c>
      <c r="H735" s="781" t="str">
        <f t="shared" si="177"/>
        <v/>
      </c>
      <c r="I735" s="782" t="str">
        <f t="shared" si="177"/>
        <v/>
      </c>
      <c r="J735" s="782" t="str">
        <f t="shared" si="177"/>
        <v/>
      </c>
      <c r="K735" s="783" t="str">
        <f t="shared" si="177"/>
        <v/>
      </c>
      <c r="L735" s="784"/>
      <c r="M735" s="785"/>
      <c r="N735" s="786"/>
      <c r="O735" s="785"/>
      <c r="P735" s="786"/>
      <c r="Q735" s="785"/>
      <c r="R735" s="786"/>
      <c r="S735" s="785"/>
    </row>
    <row r="736" spans="1:19" s="5" customFormat="1" ht="25.5" x14ac:dyDescent="0.25">
      <c r="A736" s="41" t="s">
        <v>481</v>
      </c>
      <c r="B736" s="42" t="s">
        <v>482</v>
      </c>
      <c r="C736" s="43" t="s">
        <v>483</v>
      </c>
      <c r="D736" s="44">
        <v>4</v>
      </c>
      <c r="E736" s="47"/>
      <c r="F736" s="46" t="s">
        <v>5249</v>
      </c>
      <c r="G736" s="791" t="s">
        <v>9621</v>
      </c>
      <c r="H736" s="781" t="str">
        <f t="shared" si="177"/>
        <v/>
      </c>
      <c r="I736" s="782" t="str">
        <f t="shared" si="177"/>
        <v/>
      </c>
      <c r="J736" s="782" t="str">
        <f t="shared" si="177"/>
        <v/>
      </c>
      <c r="K736" s="783" t="str">
        <f t="shared" si="177"/>
        <v/>
      </c>
      <c r="L736" s="784"/>
      <c r="M736" s="785"/>
      <c r="N736" s="786"/>
      <c r="O736" s="785"/>
      <c r="P736" s="786"/>
      <c r="Q736" s="785"/>
      <c r="R736" s="786"/>
      <c r="S736" s="785"/>
    </row>
    <row r="737" spans="1:19" s="5" customFormat="1" ht="15.75" thickBot="1" x14ac:dyDescent="0.3">
      <c r="A737" s="48" t="s">
        <v>484</v>
      </c>
      <c r="B737" s="49" t="s">
        <v>485</v>
      </c>
      <c r="C737" s="50" t="s">
        <v>486</v>
      </c>
      <c r="D737" s="51">
        <v>1</v>
      </c>
      <c r="E737" s="62"/>
      <c r="F737" s="53" t="s">
        <v>5249</v>
      </c>
      <c r="G737" s="791" t="s">
        <v>9621</v>
      </c>
      <c r="H737" s="781" t="str">
        <f t="shared" si="177"/>
        <v/>
      </c>
      <c r="I737" s="782" t="str">
        <f t="shared" si="177"/>
        <v/>
      </c>
      <c r="J737" s="782" t="str">
        <f t="shared" si="177"/>
        <v/>
      </c>
      <c r="K737" s="783" t="str">
        <f t="shared" si="177"/>
        <v/>
      </c>
      <c r="L737" s="784"/>
      <c r="M737" s="785"/>
      <c r="N737" s="786"/>
      <c r="O737" s="785"/>
      <c r="P737" s="786"/>
      <c r="Q737" s="785"/>
      <c r="R737" s="786"/>
      <c r="S737" s="785"/>
    </row>
    <row r="738" spans="1:19" s="5" customFormat="1" ht="15.75" thickBot="1" x14ac:dyDescent="0.3">
      <c r="A738" s="63"/>
      <c r="B738" s="64"/>
      <c r="C738" s="65"/>
      <c r="D738" s="66"/>
      <c r="E738" s="102"/>
      <c r="F738" s="68" t="s">
        <v>5249</v>
      </c>
      <c r="G738" s="791" t="s">
        <v>9527</v>
      </c>
      <c r="H738" s="781" t="str">
        <f t="shared" si="177"/>
        <v/>
      </c>
      <c r="I738" s="782" t="str">
        <f t="shared" si="177"/>
        <v/>
      </c>
      <c r="J738" s="782" t="str">
        <f t="shared" si="177"/>
        <v/>
      </c>
      <c r="K738" s="783" t="str">
        <f t="shared" si="177"/>
        <v/>
      </c>
      <c r="L738" s="784" t="str">
        <f>IF(ISNUMBER(F738),IF(LEFT(A738,3)="Cat",VLOOKUP(A738,'Loc Configurations Seules'!R:U,4,FALSE),VLOOKUP(G738,'Loc Coefficients Location'!A:D,4,FALSE)),"")</f>
        <v/>
      </c>
      <c r="M738" s="785" t="str">
        <f t="shared" ref="M738:M747" si="182">IF(ISNUMBER(L738),L738*$F738,"")</f>
        <v/>
      </c>
      <c r="N738" s="786" t="str">
        <f>IF(ISNUMBER(F738),IF(LEFT(A738,3)="Cat",VLOOKUP(A738,'Loc Configurations Seules'!R:V,5,FALSE),VLOOKUP(G738,'Loc Coefficients Location'!A:E,5,FALSE)),"")</f>
        <v/>
      </c>
      <c r="O738" s="785" t="str">
        <f t="shared" ref="O738:O747" si="183">IF(ISNUMBER(N738),N738*$F738,"")</f>
        <v/>
      </c>
      <c r="P738" s="786" t="str">
        <f>IF(ISNUMBER(F738),IF(LEFT(A738,3)="Cat",VLOOKUP(A738,'Loc Configurations Seules'!R:W,6,FALSE),VLOOKUP(G738,'Loc Coefficients Location'!A:F,6,FALSE)),"")</f>
        <v/>
      </c>
      <c r="Q738" s="785" t="str">
        <f t="shared" ref="Q738:Q747" si="184">IF(ISNUMBER(P738),P738*$F738,"")</f>
        <v/>
      </c>
      <c r="R738" s="786" t="str">
        <f>IF(ISNUMBER(F738),IF(LEFT(A738,3)="Cat",VLOOKUP(A738,'Loc Configurations Seules'!R:X,7,FALSE),VLOOKUP(G738,'Loc Coefficients Location'!A:G,7,FALSE)),"")</f>
        <v/>
      </c>
      <c r="S738" s="785" t="str">
        <f t="shared" ref="S738:S747" si="185">IF(ISNUMBER(R738),R738*$F738,"")</f>
        <v/>
      </c>
    </row>
    <row r="739" spans="1:19" s="5" customFormat="1" x14ac:dyDescent="0.25">
      <c r="A739" s="35" t="s">
        <v>9361</v>
      </c>
      <c r="B739" s="36" t="s">
        <v>9256</v>
      </c>
      <c r="C739" s="37" t="s">
        <v>487</v>
      </c>
      <c r="D739" s="38"/>
      <c r="E739" s="39"/>
      <c r="F739" s="40">
        <v>1460.54</v>
      </c>
      <c r="G739" s="791" t="s">
        <v>9527</v>
      </c>
      <c r="H739" s="781">
        <f t="shared" si="177"/>
        <v>385.47</v>
      </c>
      <c r="I739" s="782">
        <f t="shared" si="177"/>
        <v>195.5</v>
      </c>
      <c r="J739" s="782">
        <f t="shared" si="177"/>
        <v>133.41999999999999</v>
      </c>
      <c r="K739" s="783">
        <f t="shared" si="177"/>
        <v>102.61</v>
      </c>
      <c r="L739" s="784">
        <f>IF(ISNUMBER(F739),IF(LEFT(A739,3)="Cat",VLOOKUP(A739,'Loc Configurations Seules'!R:U,4,FALSE),VLOOKUP(G739,'Loc Coefficients Location'!A:D,4,FALSE)),"")</f>
        <v>0.221</v>
      </c>
      <c r="M739" s="785">
        <f t="shared" si="182"/>
        <v>322.77933999999999</v>
      </c>
      <c r="N739" s="786">
        <f>IF(ISNUMBER(F739),IF(LEFT(A739,3)="Cat",VLOOKUP(A739,'Loc Configurations Seules'!R:V,5,FALSE),VLOOKUP(G739,'Loc Coefficients Location'!A:E,5,FALSE)),"")</f>
        <v>0.11459999999999999</v>
      </c>
      <c r="O739" s="785">
        <f t="shared" si="183"/>
        <v>167.37788399999999</v>
      </c>
      <c r="P739" s="786">
        <f>IF(ISNUMBER(F739),IF(LEFT(A739,3)="Cat",VLOOKUP(A739,'Loc Configurations Seules'!R:W,6,FALSE),VLOOKUP(G739,'Loc Coefficients Location'!A:F,6,FALSE)),"")</f>
        <v>8.2500000000000004E-2</v>
      </c>
      <c r="Q739" s="785">
        <f t="shared" si="184"/>
        <v>120.49455</v>
      </c>
      <c r="R739" s="786">
        <f>IF(ISNUMBER(F739),IF(LEFT(A739,3)="Cat",VLOOKUP(A739,'Loc Configurations Seules'!R:X,7,FALSE),VLOOKUP(G739,'Loc Coefficients Location'!A:G,7,FALSE)),"")</f>
        <v>6.6400000000000001E-2</v>
      </c>
      <c r="S739" s="785">
        <f t="shared" si="185"/>
        <v>96.979855999999998</v>
      </c>
    </row>
    <row r="740" spans="1:19" s="5" customFormat="1" x14ac:dyDescent="0.25">
      <c r="A740" s="41" t="s">
        <v>449</v>
      </c>
      <c r="B740" s="42" t="s">
        <v>488</v>
      </c>
      <c r="C740" s="43" t="s">
        <v>487</v>
      </c>
      <c r="D740" s="44">
        <v>1</v>
      </c>
      <c r="E740" s="47"/>
      <c r="F740" s="46" t="s">
        <v>5249</v>
      </c>
      <c r="G740" s="791" t="s">
        <v>9601</v>
      </c>
      <c r="H740" s="781" t="str">
        <f t="shared" si="177"/>
        <v/>
      </c>
      <c r="I740" s="782" t="str">
        <f t="shared" si="177"/>
        <v/>
      </c>
      <c r="J740" s="782" t="str">
        <f t="shared" si="177"/>
        <v/>
      </c>
      <c r="K740" s="783" t="str">
        <f t="shared" si="177"/>
        <v/>
      </c>
      <c r="L740" s="784" t="str">
        <f>IF(ISNUMBER(F740),IF(LEFT(A740,3)="Cat",VLOOKUP(A740,'Loc Configurations Seules'!R:U,4,FALSE),VLOOKUP(G740,'Loc Coefficients Location'!A:D,4,FALSE)),"")</f>
        <v/>
      </c>
      <c r="M740" s="785" t="str">
        <f t="shared" si="182"/>
        <v/>
      </c>
      <c r="N740" s="786" t="str">
        <f>IF(ISNUMBER(F740),IF(LEFT(A740,3)="Cat",VLOOKUP(A740,'Loc Configurations Seules'!R:V,5,FALSE),VLOOKUP(G740,'Loc Coefficients Location'!A:E,5,FALSE)),"")</f>
        <v/>
      </c>
      <c r="O740" s="785" t="str">
        <f t="shared" si="183"/>
        <v/>
      </c>
      <c r="P740" s="786" t="str">
        <f>IF(ISNUMBER(F740),IF(LEFT(A740,3)="Cat",VLOOKUP(A740,'Loc Configurations Seules'!R:W,6,FALSE),VLOOKUP(G740,'Loc Coefficients Location'!A:F,6,FALSE)),"")</f>
        <v/>
      </c>
      <c r="Q740" s="785" t="str">
        <f t="shared" si="184"/>
        <v/>
      </c>
      <c r="R740" s="786" t="str">
        <f>IF(ISNUMBER(F740),IF(LEFT(A740,3)="Cat",VLOOKUP(A740,'Loc Configurations Seules'!R:X,7,FALSE),VLOOKUP(G740,'Loc Coefficients Location'!A:G,7,FALSE)),"")</f>
        <v/>
      </c>
      <c r="S740" s="785" t="str">
        <f t="shared" si="185"/>
        <v/>
      </c>
    </row>
    <row r="741" spans="1:19" s="5" customFormat="1" ht="25.5" x14ac:dyDescent="0.25">
      <c r="A741" s="41" t="s">
        <v>506</v>
      </c>
      <c r="B741" s="42" t="s">
        <v>407</v>
      </c>
      <c r="C741" s="43" t="s">
        <v>408</v>
      </c>
      <c r="D741" s="44">
        <v>2</v>
      </c>
      <c r="E741" s="47"/>
      <c r="F741" s="46" t="s">
        <v>5249</v>
      </c>
      <c r="G741" s="791" t="s">
        <v>9601</v>
      </c>
      <c r="H741" s="781" t="str">
        <f t="shared" si="177"/>
        <v/>
      </c>
      <c r="I741" s="782" t="str">
        <f t="shared" si="177"/>
        <v/>
      </c>
      <c r="J741" s="782" t="str">
        <f t="shared" si="177"/>
        <v/>
      </c>
      <c r="K741" s="783" t="str">
        <f t="shared" si="177"/>
        <v/>
      </c>
      <c r="L741" s="784" t="str">
        <f>IF(ISNUMBER(F741),IF(LEFT(A741,3)="Cat",VLOOKUP(A741,'Loc Configurations Seules'!R:U,4,FALSE),VLOOKUP(G741,'Loc Coefficients Location'!A:D,4,FALSE)),"")</f>
        <v/>
      </c>
      <c r="M741" s="785" t="str">
        <f t="shared" si="182"/>
        <v/>
      </c>
      <c r="N741" s="786" t="str">
        <f>IF(ISNUMBER(F741),IF(LEFT(A741,3)="Cat",VLOOKUP(A741,'Loc Configurations Seules'!R:V,5,FALSE),VLOOKUP(G741,'Loc Coefficients Location'!A:E,5,FALSE)),"")</f>
        <v/>
      </c>
      <c r="O741" s="785" t="str">
        <f t="shared" si="183"/>
        <v/>
      </c>
      <c r="P741" s="786" t="str">
        <f>IF(ISNUMBER(F741),IF(LEFT(A741,3)="Cat",VLOOKUP(A741,'Loc Configurations Seules'!R:W,6,FALSE),VLOOKUP(G741,'Loc Coefficients Location'!A:F,6,FALSE)),"")</f>
        <v/>
      </c>
      <c r="Q741" s="785" t="str">
        <f t="shared" si="184"/>
        <v/>
      </c>
      <c r="R741" s="786" t="str">
        <f>IF(ISNUMBER(F741),IF(LEFT(A741,3)="Cat",VLOOKUP(A741,'Loc Configurations Seules'!R:X,7,FALSE),VLOOKUP(G741,'Loc Coefficients Location'!A:G,7,FALSE)),"")</f>
        <v/>
      </c>
      <c r="S741" s="785" t="str">
        <f t="shared" si="185"/>
        <v/>
      </c>
    </row>
    <row r="742" spans="1:19" s="5" customFormat="1" x14ac:dyDescent="0.25">
      <c r="A742" s="41" t="s">
        <v>507</v>
      </c>
      <c r="B742" s="42" t="s">
        <v>508</v>
      </c>
      <c r="C742" s="43" t="s">
        <v>509</v>
      </c>
      <c r="D742" s="44">
        <v>1</v>
      </c>
      <c r="E742" s="47"/>
      <c r="F742" s="46" t="s">
        <v>5249</v>
      </c>
      <c r="G742" s="791" t="s">
        <v>9601</v>
      </c>
      <c r="H742" s="781" t="str">
        <f t="shared" si="177"/>
        <v/>
      </c>
      <c r="I742" s="782" t="str">
        <f t="shared" si="177"/>
        <v/>
      </c>
      <c r="J742" s="782" t="str">
        <f t="shared" si="177"/>
        <v/>
      </c>
      <c r="K742" s="783" t="str">
        <f t="shared" si="177"/>
        <v/>
      </c>
      <c r="L742" s="784" t="str">
        <f>IF(ISNUMBER(F742),IF(LEFT(A742,3)="Cat",VLOOKUP(A742,'Loc Configurations Seules'!R:U,4,FALSE),VLOOKUP(G742,'Loc Coefficients Location'!A:D,4,FALSE)),"")</f>
        <v/>
      </c>
      <c r="M742" s="785" t="str">
        <f t="shared" si="182"/>
        <v/>
      </c>
      <c r="N742" s="786" t="str">
        <f>IF(ISNUMBER(F742),IF(LEFT(A742,3)="Cat",VLOOKUP(A742,'Loc Configurations Seules'!R:V,5,FALSE),VLOOKUP(G742,'Loc Coefficients Location'!A:E,5,FALSE)),"")</f>
        <v/>
      </c>
      <c r="O742" s="785" t="str">
        <f t="shared" si="183"/>
        <v/>
      </c>
      <c r="P742" s="786" t="str">
        <f>IF(ISNUMBER(F742),IF(LEFT(A742,3)="Cat",VLOOKUP(A742,'Loc Configurations Seules'!R:W,6,FALSE),VLOOKUP(G742,'Loc Coefficients Location'!A:F,6,FALSE)),"")</f>
        <v/>
      </c>
      <c r="Q742" s="785" t="str">
        <f t="shared" si="184"/>
        <v/>
      </c>
      <c r="R742" s="786" t="str">
        <f>IF(ISNUMBER(F742),IF(LEFT(A742,3)="Cat",VLOOKUP(A742,'Loc Configurations Seules'!R:X,7,FALSE),VLOOKUP(G742,'Loc Coefficients Location'!A:G,7,FALSE)),"")</f>
        <v/>
      </c>
      <c r="S742" s="785" t="str">
        <f t="shared" si="185"/>
        <v/>
      </c>
    </row>
    <row r="743" spans="1:19" s="5" customFormat="1" x14ac:dyDescent="0.25">
      <c r="A743" s="41" t="s">
        <v>510</v>
      </c>
      <c r="B743" s="42" t="s">
        <v>511</v>
      </c>
      <c r="C743" s="43" t="s">
        <v>512</v>
      </c>
      <c r="D743" s="44">
        <v>1</v>
      </c>
      <c r="E743" s="47"/>
      <c r="F743" s="46" t="s">
        <v>5249</v>
      </c>
      <c r="G743" s="791" t="s">
        <v>9601</v>
      </c>
      <c r="H743" s="781" t="str">
        <f t="shared" si="177"/>
        <v/>
      </c>
      <c r="I743" s="782" t="str">
        <f t="shared" si="177"/>
        <v/>
      </c>
      <c r="J743" s="782" t="str">
        <f t="shared" si="177"/>
        <v/>
      </c>
      <c r="K743" s="783" t="str">
        <f t="shared" si="177"/>
        <v/>
      </c>
      <c r="L743" s="784" t="str">
        <f>IF(ISNUMBER(F743),IF(LEFT(A743,3)="Cat",VLOOKUP(A743,'Loc Configurations Seules'!R:U,4,FALSE),VLOOKUP(G743,'Loc Coefficients Location'!A:D,4,FALSE)),"")</f>
        <v/>
      </c>
      <c r="M743" s="785" t="str">
        <f t="shared" si="182"/>
        <v/>
      </c>
      <c r="N743" s="786" t="str">
        <f>IF(ISNUMBER(F743),IF(LEFT(A743,3)="Cat",VLOOKUP(A743,'Loc Configurations Seules'!R:V,5,FALSE),VLOOKUP(G743,'Loc Coefficients Location'!A:E,5,FALSE)),"")</f>
        <v/>
      </c>
      <c r="O743" s="785" t="str">
        <f t="shared" si="183"/>
        <v/>
      </c>
      <c r="P743" s="786" t="str">
        <f>IF(ISNUMBER(F743),IF(LEFT(A743,3)="Cat",VLOOKUP(A743,'Loc Configurations Seules'!R:W,6,FALSE),VLOOKUP(G743,'Loc Coefficients Location'!A:F,6,FALSE)),"")</f>
        <v/>
      </c>
      <c r="Q743" s="785" t="str">
        <f t="shared" si="184"/>
        <v/>
      </c>
      <c r="R743" s="786" t="str">
        <f>IF(ISNUMBER(F743),IF(LEFT(A743,3)="Cat",VLOOKUP(A743,'Loc Configurations Seules'!R:X,7,FALSE),VLOOKUP(G743,'Loc Coefficients Location'!A:G,7,FALSE)),"")</f>
        <v/>
      </c>
      <c r="S743" s="785" t="str">
        <f t="shared" si="185"/>
        <v/>
      </c>
    </row>
    <row r="744" spans="1:19" s="5" customFormat="1" x14ac:dyDescent="0.25">
      <c r="A744" s="41" t="s">
        <v>513</v>
      </c>
      <c r="B744" s="42" t="s">
        <v>514</v>
      </c>
      <c r="C744" s="43" t="s">
        <v>515</v>
      </c>
      <c r="D744" s="44">
        <v>1</v>
      </c>
      <c r="E744" s="47"/>
      <c r="F744" s="46" t="s">
        <v>5249</v>
      </c>
      <c r="G744" s="791" t="s">
        <v>9601</v>
      </c>
      <c r="H744" s="781" t="str">
        <f t="shared" si="177"/>
        <v/>
      </c>
      <c r="I744" s="782" t="str">
        <f t="shared" si="177"/>
        <v/>
      </c>
      <c r="J744" s="782" t="str">
        <f t="shared" si="177"/>
        <v/>
      </c>
      <c r="K744" s="783" t="str">
        <f t="shared" si="177"/>
        <v/>
      </c>
      <c r="L744" s="784" t="str">
        <f>IF(ISNUMBER(F744),IF(LEFT(A744,3)="Cat",VLOOKUP(A744,'Loc Configurations Seules'!R:U,4,FALSE),VLOOKUP(G744,'Loc Coefficients Location'!A:D,4,FALSE)),"")</f>
        <v/>
      </c>
      <c r="M744" s="785" t="str">
        <f t="shared" si="182"/>
        <v/>
      </c>
      <c r="N744" s="786" t="str">
        <f>IF(ISNUMBER(F744),IF(LEFT(A744,3)="Cat",VLOOKUP(A744,'Loc Configurations Seules'!R:V,5,FALSE),VLOOKUP(G744,'Loc Coefficients Location'!A:E,5,FALSE)),"")</f>
        <v/>
      </c>
      <c r="O744" s="785" t="str">
        <f t="shared" si="183"/>
        <v/>
      </c>
      <c r="P744" s="786" t="str">
        <f>IF(ISNUMBER(F744),IF(LEFT(A744,3)="Cat",VLOOKUP(A744,'Loc Configurations Seules'!R:W,6,FALSE),VLOOKUP(G744,'Loc Coefficients Location'!A:F,6,FALSE)),"")</f>
        <v/>
      </c>
      <c r="Q744" s="785" t="str">
        <f t="shared" si="184"/>
        <v/>
      </c>
      <c r="R744" s="786" t="str">
        <f>IF(ISNUMBER(F744),IF(LEFT(A744,3)="Cat",VLOOKUP(A744,'Loc Configurations Seules'!R:X,7,FALSE),VLOOKUP(G744,'Loc Coefficients Location'!A:G,7,FALSE)),"")</f>
        <v/>
      </c>
      <c r="S744" s="785" t="str">
        <f t="shared" si="185"/>
        <v/>
      </c>
    </row>
    <row r="745" spans="1:19" s="5" customFormat="1" x14ac:dyDescent="0.25">
      <c r="A745" s="41" t="s">
        <v>77</v>
      </c>
      <c r="B745" s="42" t="s">
        <v>78</v>
      </c>
      <c r="C745" s="43" t="s">
        <v>79</v>
      </c>
      <c r="D745" s="44">
        <v>1</v>
      </c>
      <c r="E745" s="47"/>
      <c r="F745" s="46" t="s">
        <v>5249</v>
      </c>
      <c r="G745" s="791" t="s">
        <v>9601</v>
      </c>
      <c r="H745" s="781" t="str">
        <f t="shared" si="177"/>
        <v/>
      </c>
      <c r="I745" s="782" t="str">
        <f t="shared" si="177"/>
        <v/>
      </c>
      <c r="J745" s="782" t="str">
        <f t="shared" si="177"/>
        <v/>
      </c>
      <c r="K745" s="783" t="str">
        <f t="shared" si="177"/>
        <v/>
      </c>
      <c r="L745" s="784" t="str">
        <f>IF(ISNUMBER(F745),IF(LEFT(A745,3)="Cat",VLOOKUP(A745,'Loc Configurations Seules'!R:U,4,FALSE),VLOOKUP(G745,'Loc Coefficients Location'!A:D,4,FALSE)),"")</f>
        <v/>
      </c>
      <c r="M745" s="785" t="str">
        <f t="shared" si="182"/>
        <v/>
      </c>
      <c r="N745" s="786" t="str">
        <f>IF(ISNUMBER(F745),IF(LEFT(A745,3)="Cat",VLOOKUP(A745,'Loc Configurations Seules'!R:V,5,FALSE),VLOOKUP(G745,'Loc Coefficients Location'!A:E,5,FALSE)),"")</f>
        <v/>
      </c>
      <c r="O745" s="785" t="str">
        <f t="shared" si="183"/>
        <v/>
      </c>
      <c r="P745" s="786" t="str">
        <f>IF(ISNUMBER(F745),IF(LEFT(A745,3)="Cat",VLOOKUP(A745,'Loc Configurations Seules'!R:W,6,FALSE),VLOOKUP(G745,'Loc Coefficients Location'!A:F,6,FALSE)),"")</f>
        <v/>
      </c>
      <c r="Q745" s="785" t="str">
        <f t="shared" si="184"/>
        <v/>
      </c>
      <c r="R745" s="786" t="str">
        <f>IF(ISNUMBER(F745),IF(LEFT(A745,3)="Cat",VLOOKUP(A745,'Loc Configurations Seules'!R:X,7,FALSE),VLOOKUP(G745,'Loc Coefficients Location'!A:G,7,FALSE)),"")</f>
        <v/>
      </c>
      <c r="S745" s="785" t="str">
        <f t="shared" si="185"/>
        <v/>
      </c>
    </row>
    <row r="746" spans="1:19" s="5" customFormat="1" x14ac:dyDescent="0.25">
      <c r="A746" s="69" t="s">
        <v>5683</v>
      </c>
      <c r="B746" s="47" t="s">
        <v>3712</v>
      </c>
      <c r="C746" s="43" t="s">
        <v>3713</v>
      </c>
      <c r="D746" s="44">
        <v>1</v>
      </c>
      <c r="E746" s="47"/>
      <c r="F746" s="10" t="s">
        <v>5249</v>
      </c>
      <c r="G746" s="791" t="s">
        <v>9601</v>
      </c>
      <c r="H746" s="781" t="str">
        <f t="shared" si="177"/>
        <v/>
      </c>
      <c r="I746" s="782" t="str">
        <f t="shared" si="177"/>
        <v/>
      </c>
      <c r="J746" s="782" t="str">
        <f t="shared" si="177"/>
        <v/>
      </c>
      <c r="K746" s="783" t="str">
        <f t="shared" si="177"/>
        <v/>
      </c>
      <c r="L746" s="784" t="str">
        <f>IF(ISNUMBER(F746),IF(LEFT(A746,3)="Cat",VLOOKUP(A746,'Loc Configurations Seules'!R:U,4,FALSE),VLOOKUP(G746,'Loc Coefficients Location'!A:D,4,FALSE)),"")</f>
        <v/>
      </c>
      <c r="M746" s="785" t="str">
        <f t="shared" si="182"/>
        <v/>
      </c>
      <c r="N746" s="786" t="str">
        <f>IF(ISNUMBER(F746),IF(LEFT(A746,3)="Cat",VLOOKUP(A746,'Loc Configurations Seules'!R:V,5,FALSE),VLOOKUP(G746,'Loc Coefficients Location'!A:E,5,FALSE)),"")</f>
        <v/>
      </c>
      <c r="O746" s="785" t="str">
        <f t="shared" si="183"/>
        <v/>
      </c>
      <c r="P746" s="786" t="str">
        <f>IF(ISNUMBER(F746),IF(LEFT(A746,3)="Cat",VLOOKUP(A746,'Loc Configurations Seules'!R:W,6,FALSE),VLOOKUP(G746,'Loc Coefficients Location'!A:F,6,FALSE)),"")</f>
        <v/>
      </c>
      <c r="Q746" s="785" t="str">
        <f t="shared" si="184"/>
        <v/>
      </c>
      <c r="R746" s="786" t="str">
        <f>IF(ISNUMBER(F746),IF(LEFT(A746,3)="Cat",VLOOKUP(A746,'Loc Configurations Seules'!R:X,7,FALSE),VLOOKUP(G746,'Loc Coefficients Location'!A:G,7,FALSE)),"")</f>
        <v/>
      </c>
      <c r="S746" s="785" t="str">
        <f t="shared" si="185"/>
        <v/>
      </c>
    </row>
    <row r="747" spans="1:19" s="5" customFormat="1" x14ac:dyDescent="0.25">
      <c r="A747" s="41" t="s">
        <v>52</v>
      </c>
      <c r="B747" s="47" t="s">
        <v>52</v>
      </c>
      <c r="C747" s="43" t="s">
        <v>53</v>
      </c>
      <c r="D747" s="44">
        <v>1</v>
      </c>
      <c r="E747" s="47"/>
      <c r="F747" s="46" t="s">
        <v>5249</v>
      </c>
      <c r="G747" s="791" t="s">
        <v>9621</v>
      </c>
      <c r="H747" s="781" t="str">
        <f t="shared" si="177"/>
        <v/>
      </c>
      <c r="I747" s="782" t="str">
        <f t="shared" si="177"/>
        <v/>
      </c>
      <c r="J747" s="782" t="str">
        <f t="shared" si="177"/>
        <v/>
      </c>
      <c r="K747" s="783" t="str">
        <f t="shared" si="177"/>
        <v/>
      </c>
      <c r="L747" s="784" t="str">
        <f>IF(ISNUMBER(F747),IF(LEFT(A747,3)="Cat",VLOOKUP(A747,'Loc Configurations Seules'!R:U,4,FALSE),VLOOKUP(G747,'Loc Coefficients Location'!A:D,4,FALSE)),"")</f>
        <v/>
      </c>
      <c r="M747" s="785" t="str">
        <f t="shared" si="182"/>
        <v/>
      </c>
      <c r="N747" s="786" t="str">
        <f>IF(ISNUMBER(F747),IF(LEFT(A747,3)="Cat",VLOOKUP(A747,'Loc Configurations Seules'!R:V,5,FALSE),VLOOKUP(G747,'Loc Coefficients Location'!A:E,5,FALSE)),"")</f>
        <v/>
      </c>
      <c r="O747" s="785" t="str">
        <f t="shared" si="183"/>
        <v/>
      </c>
      <c r="P747" s="786" t="str">
        <f>IF(ISNUMBER(F747),IF(LEFT(A747,3)="Cat",VLOOKUP(A747,'Loc Configurations Seules'!R:W,6,FALSE),VLOOKUP(G747,'Loc Coefficients Location'!A:F,6,FALSE)),"")</f>
        <v/>
      </c>
      <c r="Q747" s="785" t="str">
        <f t="shared" si="184"/>
        <v/>
      </c>
      <c r="R747" s="786" t="str">
        <f>IF(ISNUMBER(F747),IF(LEFT(A747,3)="Cat",VLOOKUP(A747,'Loc Configurations Seules'!R:X,7,FALSE),VLOOKUP(G747,'Loc Coefficients Location'!A:G,7,FALSE)),"")</f>
        <v/>
      </c>
      <c r="S747" s="785" t="str">
        <f t="shared" si="185"/>
        <v/>
      </c>
    </row>
    <row r="748" spans="1:19" s="5" customFormat="1" x14ac:dyDescent="0.25">
      <c r="A748" s="41" t="s">
        <v>81</v>
      </c>
      <c r="B748" s="42" t="s">
        <v>55</v>
      </c>
      <c r="C748" s="43" t="s">
        <v>56</v>
      </c>
      <c r="D748" s="44">
        <v>1</v>
      </c>
      <c r="E748" s="47"/>
      <c r="F748" s="46" t="s">
        <v>5249</v>
      </c>
      <c r="G748" s="791" t="s">
        <v>9621</v>
      </c>
      <c r="H748" s="781" t="str">
        <f t="shared" si="177"/>
        <v/>
      </c>
      <c r="I748" s="782" t="str">
        <f t="shared" si="177"/>
        <v/>
      </c>
      <c r="J748" s="782" t="str">
        <f t="shared" si="177"/>
        <v/>
      </c>
      <c r="K748" s="783" t="str">
        <f t="shared" si="177"/>
        <v/>
      </c>
      <c r="L748" s="784"/>
      <c r="M748" s="785"/>
      <c r="N748" s="786"/>
      <c r="O748" s="785"/>
      <c r="P748" s="786"/>
      <c r="Q748" s="785"/>
      <c r="R748" s="786"/>
      <c r="S748" s="785"/>
    </row>
    <row r="749" spans="1:19" s="5" customFormat="1" ht="15.75" thickBot="1" x14ac:dyDescent="0.3">
      <c r="A749" s="48" t="s">
        <v>484</v>
      </c>
      <c r="B749" s="49" t="s">
        <v>519</v>
      </c>
      <c r="C749" s="50" t="s">
        <v>520</v>
      </c>
      <c r="D749" s="51">
        <v>1</v>
      </c>
      <c r="E749" s="62"/>
      <c r="F749" s="53" t="s">
        <v>5249</v>
      </c>
      <c r="G749" s="791" t="s">
        <v>9621</v>
      </c>
      <c r="H749" s="781" t="str">
        <f t="shared" si="177"/>
        <v/>
      </c>
      <c r="I749" s="782" t="str">
        <f t="shared" si="177"/>
        <v/>
      </c>
      <c r="J749" s="782" t="str">
        <f t="shared" si="177"/>
        <v/>
      </c>
      <c r="K749" s="783" t="str">
        <f t="shared" si="177"/>
        <v/>
      </c>
      <c r="L749" s="784"/>
      <c r="M749" s="785"/>
      <c r="N749" s="786"/>
      <c r="O749" s="785"/>
      <c r="P749" s="786"/>
      <c r="Q749" s="785"/>
      <c r="R749" s="786"/>
      <c r="S749" s="785"/>
    </row>
    <row r="750" spans="1:19" s="5" customFormat="1" ht="15.75" thickBot="1" x14ac:dyDescent="0.3">
      <c r="A750" s="63"/>
      <c r="B750" s="64"/>
      <c r="C750" s="65"/>
      <c r="D750" s="66"/>
      <c r="E750" s="102"/>
      <c r="F750" s="68" t="s">
        <v>5249</v>
      </c>
      <c r="G750" s="791" t="s">
        <v>9527</v>
      </c>
      <c r="H750" s="781" t="str">
        <f t="shared" si="177"/>
        <v/>
      </c>
      <c r="I750" s="782" t="str">
        <f t="shared" si="177"/>
        <v/>
      </c>
      <c r="J750" s="782" t="str">
        <f t="shared" si="177"/>
        <v/>
      </c>
      <c r="K750" s="783" t="str">
        <f t="shared" si="177"/>
        <v/>
      </c>
      <c r="L750" s="784" t="str">
        <f>IF(ISNUMBER(F750),IF(LEFT(A750,3)="Cat",VLOOKUP(A750,'Loc Configurations Seules'!R:U,4,FALSE),VLOOKUP(G750,'Loc Coefficients Location'!A:D,4,FALSE)),"")</f>
        <v/>
      </c>
      <c r="M750" s="785" t="str">
        <f t="shared" ref="M750:M759" si="186">IF(ISNUMBER(L750),L750*$F750,"")</f>
        <v/>
      </c>
      <c r="N750" s="786" t="str">
        <f>IF(ISNUMBER(F750),IF(LEFT(A750,3)="Cat",VLOOKUP(A750,'Loc Configurations Seules'!R:V,5,FALSE),VLOOKUP(G750,'Loc Coefficients Location'!A:E,5,FALSE)),"")</f>
        <v/>
      </c>
      <c r="O750" s="785" t="str">
        <f t="shared" ref="O750:O759" si="187">IF(ISNUMBER(N750),N750*$F750,"")</f>
        <v/>
      </c>
      <c r="P750" s="786" t="str">
        <f>IF(ISNUMBER(F750),IF(LEFT(A750,3)="Cat",VLOOKUP(A750,'Loc Configurations Seules'!R:W,6,FALSE),VLOOKUP(G750,'Loc Coefficients Location'!A:F,6,FALSE)),"")</f>
        <v/>
      </c>
      <c r="Q750" s="785" t="str">
        <f t="shared" ref="Q750:Q759" si="188">IF(ISNUMBER(P750),P750*$F750,"")</f>
        <v/>
      </c>
      <c r="R750" s="786" t="str">
        <f>IF(ISNUMBER(F750),IF(LEFT(A750,3)="Cat",VLOOKUP(A750,'Loc Configurations Seules'!R:X,7,FALSE),VLOOKUP(G750,'Loc Coefficients Location'!A:G,7,FALSE)),"")</f>
        <v/>
      </c>
      <c r="S750" s="785" t="str">
        <f t="shared" ref="S750:S759" si="189">IF(ISNUMBER(R750),R750*$F750,"")</f>
        <v/>
      </c>
    </row>
    <row r="751" spans="1:19" s="5" customFormat="1" x14ac:dyDescent="0.25">
      <c r="A751" s="35" t="s">
        <v>9520</v>
      </c>
      <c r="B751" s="36" t="s">
        <v>5814</v>
      </c>
      <c r="C751" s="37" t="s">
        <v>491</v>
      </c>
      <c r="D751" s="38"/>
      <c r="E751" s="39"/>
      <c r="F751" s="40">
        <v>1480.24</v>
      </c>
      <c r="G751" s="791" t="s">
        <v>9527</v>
      </c>
      <c r="H751" s="781">
        <f t="shared" si="177"/>
        <v>390.67</v>
      </c>
      <c r="I751" s="782">
        <f t="shared" si="177"/>
        <v>198.14</v>
      </c>
      <c r="J751" s="782">
        <f t="shared" si="177"/>
        <v>135.22</v>
      </c>
      <c r="K751" s="783">
        <f t="shared" si="177"/>
        <v>104</v>
      </c>
      <c r="L751" s="784">
        <f>IF(ISNUMBER(F751),IF(LEFT(A751,3)="Cat",VLOOKUP(A751,'Loc Configurations Seules'!R:U,4,FALSE),VLOOKUP(G751,'Loc Coefficients Location'!A:D,4,FALSE)),"")</f>
        <v>0.1951</v>
      </c>
      <c r="M751" s="785">
        <f t="shared" si="186"/>
        <v>288.79482400000001</v>
      </c>
      <c r="N751" s="786">
        <f>IF(ISNUMBER(F751),IF(LEFT(A751,3)="Cat",VLOOKUP(A751,'Loc Configurations Seules'!R:V,5,FALSE),VLOOKUP(G751,'Loc Coefficients Location'!A:E,5,FALSE)),"")</f>
        <v>0.10290000000000001</v>
      </c>
      <c r="O751" s="785">
        <f t="shared" si="187"/>
        <v>152.31669600000001</v>
      </c>
      <c r="P751" s="786">
        <f>IF(ISNUMBER(F751),IF(LEFT(A751,3)="Cat",VLOOKUP(A751,'Loc Configurations Seules'!R:W,6,FALSE),VLOOKUP(G751,'Loc Coefficients Location'!A:F,6,FALSE)),"")</f>
        <v>7.7200000000000005E-2</v>
      </c>
      <c r="Q751" s="785">
        <f t="shared" si="188"/>
        <v>114.274528</v>
      </c>
      <c r="R751" s="786">
        <f>IF(ISNUMBER(F751),IF(LEFT(A751,3)="Cat",VLOOKUP(A751,'Loc Configurations Seules'!R:X,7,FALSE),VLOOKUP(G751,'Loc Coefficients Location'!A:G,7,FALSE)),"")</f>
        <v>6.4000000000000001E-2</v>
      </c>
      <c r="S751" s="785">
        <f t="shared" si="189"/>
        <v>94.73536</v>
      </c>
    </row>
    <row r="752" spans="1:19" s="5" customFormat="1" x14ac:dyDescent="0.25">
      <c r="A752" s="41" t="s">
        <v>489</v>
      </c>
      <c r="B752" s="42" t="s">
        <v>490</v>
      </c>
      <c r="C752" s="43" t="s">
        <v>491</v>
      </c>
      <c r="D752" s="44">
        <v>1</v>
      </c>
      <c r="E752" s="47"/>
      <c r="F752" s="46" t="s">
        <v>5249</v>
      </c>
      <c r="G752" s="791" t="s">
        <v>9601</v>
      </c>
      <c r="H752" s="781" t="str">
        <f t="shared" si="177"/>
        <v/>
      </c>
      <c r="I752" s="782" t="str">
        <f t="shared" si="177"/>
        <v/>
      </c>
      <c r="J752" s="782" t="str">
        <f t="shared" si="177"/>
        <v/>
      </c>
      <c r="K752" s="783" t="str">
        <f t="shared" si="177"/>
        <v/>
      </c>
      <c r="L752" s="784" t="str">
        <f>IF(ISNUMBER(F752),IF(LEFT(A752,3)="Cat",VLOOKUP(A752,'Loc Configurations Seules'!R:U,4,FALSE),VLOOKUP(G752,'Loc Coefficients Location'!A:D,4,FALSE)),"")</f>
        <v/>
      </c>
      <c r="M752" s="785" t="str">
        <f t="shared" si="186"/>
        <v/>
      </c>
      <c r="N752" s="786" t="str">
        <f>IF(ISNUMBER(F752),IF(LEFT(A752,3)="Cat",VLOOKUP(A752,'Loc Configurations Seules'!R:V,5,FALSE),VLOOKUP(G752,'Loc Coefficients Location'!A:E,5,FALSE)),"")</f>
        <v/>
      </c>
      <c r="O752" s="785" t="str">
        <f t="shared" si="187"/>
        <v/>
      </c>
      <c r="P752" s="786" t="str">
        <f>IF(ISNUMBER(F752),IF(LEFT(A752,3)="Cat",VLOOKUP(A752,'Loc Configurations Seules'!R:W,6,FALSE),VLOOKUP(G752,'Loc Coefficients Location'!A:F,6,FALSE)),"")</f>
        <v/>
      </c>
      <c r="Q752" s="785" t="str">
        <f t="shared" si="188"/>
        <v/>
      </c>
      <c r="R752" s="786" t="str">
        <f>IF(ISNUMBER(F752),IF(LEFT(A752,3)="Cat",VLOOKUP(A752,'Loc Configurations Seules'!R:X,7,FALSE),VLOOKUP(G752,'Loc Coefficients Location'!A:G,7,FALSE)),"")</f>
        <v/>
      </c>
      <c r="S752" s="785" t="str">
        <f t="shared" si="189"/>
        <v/>
      </c>
    </row>
    <row r="753" spans="1:19" s="5" customFormat="1" ht="38.25" x14ac:dyDescent="0.25">
      <c r="A753" s="41" t="s">
        <v>9421</v>
      </c>
      <c r="B753" s="42" t="s">
        <v>492</v>
      </c>
      <c r="C753" s="43" t="s">
        <v>495</v>
      </c>
      <c r="D753" s="44">
        <v>1</v>
      </c>
      <c r="E753" s="47"/>
      <c r="F753" s="46" t="s">
        <v>5249</v>
      </c>
      <c r="G753" s="791" t="s">
        <v>9601</v>
      </c>
      <c r="H753" s="781" t="str">
        <f t="shared" si="177"/>
        <v/>
      </c>
      <c r="I753" s="782" t="str">
        <f t="shared" si="177"/>
        <v/>
      </c>
      <c r="J753" s="782" t="str">
        <f t="shared" si="177"/>
        <v/>
      </c>
      <c r="K753" s="783" t="str">
        <f t="shared" si="177"/>
        <v/>
      </c>
      <c r="L753" s="784" t="str">
        <f>IF(ISNUMBER(F753),IF(LEFT(A753,3)="Cat",VLOOKUP(A753,'Loc Configurations Seules'!R:U,4,FALSE),VLOOKUP(G753,'Loc Coefficients Location'!A:D,4,FALSE)),"")</f>
        <v/>
      </c>
      <c r="M753" s="785" t="str">
        <f t="shared" si="186"/>
        <v/>
      </c>
      <c r="N753" s="786" t="str">
        <f>IF(ISNUMBER(F753),IF(LEFT(A753,3)="Cat",VLOOKUP(A753,'Loc Configurations Seules'!R:V,5,FALSE),VLOOKUP(G753,'Loc Coefficients Location'!A:E,5,FALSE)),"")</f>
        <v/>
      </c>
      <c r="O753" s="785" t="str">
        <f t="shared" si="187"/>
        <v/>
      </c>
      <c r="P753" s="786" t="str">
        <f>IF(ISNUMBER(F753),IF(LEFT(A753,3)="Cat",VLOOKUP(A753,'Loc Configurations Seules'!R:W,6,FALSE),VLOOKUP(G753,'Loc Coefficients Location'!A:F,6,FALSE)),"")</f>
        <v/>
      </c>
      <c r="Q753" s="785" t="str">
        <f t="shared" si="188"/>
        <v/>
      </c>
      <c r="R753" s="786" t="str">
        <f>IF(ISNUMBER(F753),IF(LEFT(A753,3)="Cat",VLOOKUP(A753,'Loc Configurations Seules'!R:X,7,FALSE),VLOOKUP(G753,'Loc Coefficients Location'!A:G,7,FALSE)),"")</f>
        <v/>
      </c>
      <c r="S753" s="785" t="str">
        <f t="shared" si="189"/>
        <v/>
      </c>
    </row>
    <row r="754" spans="1:19" s="5" customFormat="1" ht="38.25" x14ac:dyDescent="0.25">
      <c r="A754" s="41" t="s">
        <v>9421</v>
      </c>
      <c r="B754" s="42" t="s">
        <v>494</v>
      </c>
      <c r="C754" s="43" t="s">
        <v>493</v>
      </c>
      <c r="D754" s="44">
        <v>1</v>
      </c>
      <c r="E754" s="47"/>
      <c r="F754" s="46" t="s">
        <v>5249</v>
      </c>
      <c r="G754" s="791" t="s">
        <v>9601</v>
      </c>
      <c r="H754" s="781" t="str">
        <f t="shared" si="177"/>
        <v/>
      </c>
      <c r="I754" s="782" t="str">
        <f t="shared" si="177"/>
        <v/>
      </c>
      <c r="J754" s="782" t="str">
        <f t="shared" si="177"/>
        <v/>
      </c>
      <c r="K754" s="783" t="str">
        <f t="shared" si="177"/>
        <v/>
      </c>
      <c r="L754" s="784" t="str">
        <f>IF(ISNUMBER(F754),IF(LEFT(A754,3)="Cat",VLOOKUP(A754,'Loc Configurations Seules'!R:U,4,FALSE),VLOOKUP(G754,'Loc Coefficients Location'!A:D,4,FALSE)),"")</f>
        <v/>
      </c>
      <c r="M754" s="785" t="str">
        <f t="shared" si="186"/>
        <v/>
      </c>
      <c r="N754" s="786" t="str">
        <f>IF(ISNUMBER(F754),IF(LEFT(A754,3)="Cat",VLOOKUP(A754,'Loc Configurations Seules'!R:V,5,FALSE),VLOOKUP(G754,'Loc Coefficients Location'!A:E,5,FALSE)),"")</f>
        <v/>
      </c>
      <c r="O754" s="785" t="str">
        <f t="shared" si="187"/>
        <v/>
      </c>
      <c r="P754" s="786" t="str">
        <f>IF(ISNUMBER(F754),IF(LEFT(A754,3)="Cat",VLOOKUP(A754,'Loc Configurations Seules'!R:W,6,FALSE),VLOOKUP(G754,'Loc Coefficients Location'!A:F,6,FALSE)),"")</f>
        <v/>
      </c>
      <c r="Q754" s="785" t="str">
        <f t="shared" si="188"/>
        <v/>
      </c>
      <c r="R754" s="786" t="str">
        <f>IF(ISNUMBER(F754),IF(LEFT(A754,3)="Cat",VLOOKUP(A754,'Loc Configurations Seules'!R:X,7,FALSE),VLOOKUP(G754,'Loc Coefficients Location'!A:G,7,FALSE)),"")</f>
        <v/>
      </c>
      <c r="S754" s="785" t="str">
        <f t="shared" si="189"/>
        <v/>
      </c>
    </row>
    <row r="755" spans="1:19" s="5" customFormat="1" ht="25.5" x14ac:dyDescent="0.25">
      <c r="A755" s="41" t="s">
        <v>9372</v>
      </c>
      <c r="B755" s="42" t="s">
        <v>330</v>
      </c>
      <c r="C755" s="43" t="s">
        <v>496</v>
      </c>
      <c r="D755" s="44">
        <v>4</v>
      </c>
      <c r="E755" s="47"/>
      <c r="F755" s="46" t="s">
        <v>5249</v>
      </c>
      <c r="G755" s="791" t="s">
        <v>9601</v>
      </c>
      <c r="H755" s="781" t="str">
        <f t="shared" si="177"/>
        <v/>
      </c>
      <c r="I755" s="782" t="str">
        <f t="shared" si="177"/>
        <v/>
      </c>
      <c r="J755" s="782" t="str">
        <f t="shared" si="177"/>
        <v/>
      </c>
      <c r="K755" s="783" t="str">
        <f t="shared" si="177"/>
        <v/>
      </c>
      <c r="L755" s="784" t="str">
        <f>IF(ISNUMBER(F755),IF(LEFT(A755,3)="Cat",VLOOKUP(A755,'Loc Configurations Seules'!R:U,4,FALSE),VLOOKUP(G755,'Loc Coefficients Location'!A:D,4,FALSE)),"")</f>
        <v/>
      </c>
      <c r="M755" s="785" t="str">
        <f t="shared" si="186"/>
        <v/>
      </c>
      <c r="N755" s="786" t="str">
        <f>IF(ISNUMBER(F755),IF(LEFT(A755,3)="Cat",VLOOKUP(A755,'Loc Configurations Seules'!R:V,5,FALSE),VLOOKUP(G755,'Loc Coefficients Location'!A:E,5,FALSE)),"")</f>
        <v/>
      </c>
      <c r="O755" s="785" t="str">
        <f t="shared" si="187"/>
        <v/>
      </c>
      <c r="P755" s="786" t="str">
        <f>IF(ISNUMBER(F755),IF(LEFT(A755,3)="Cat",VLOOKUP(A755,'Loc Configurations Seules'!R:W,6,FALSE),VLOOKUP(G755,'Loc Coefficients Location'!A:F,6,FALSE)),"")</f>
        <v/>
      </c>
      <c r="Q755" s="785" t="str">
        <f t="shared" si="188"/>
        <v/>
      </c>
      <c r="R755" s="786" t="str">
        <f>IF(ISNUMBER(F755),IF(LEFT(A755,3)="Cat",VLOOKUP(A755,'Loc Configurations Seules'!R:X,7,FALSE),VLOOKUP(G755,'Loc Coefficients Location'!A:G,7,FALSE)),"")</f>
        <v/>
      </c>
      <c r="S755" s="785" t="str">
        <f t="shared" si="189"/>
        <v/>
      </c>
    </row>
    <row r="756" spans="1:19" s="5" customFormat="1" x14ac:dyDescent="0.25">
      <c r="A756" s="41" t="s">
        <v>497</v>
      </c>
      <c r="B756" s="42" t="s">
        <v>498</v>
      </c>
      <c r="C756" s="43" t="s">
        <v>499</v>
      </c>
      <c r="D756" s="44">
        <v>1</v>
      </c>
      <c r="E756" s="47"/>
      <c r="F756" s="46" t="s">
        <v>5249</v>
      </c>
      <c r="G756" s="791" t="s">
        <v>9601</v>
      </c>
      <c r="H756" s="781" t="str">
        <f t="shared" si="177"/>
        <v/>
      </c>
      <c r="I756" s="782" t="str">
        <f t="shared" si="177"/>
        <v/>
      </c>
      <c r="J756" s="782" t="str">
        <f t="shared" si="177"/>
        <v/>
      </c>
      <c r="K756" s="783" t="str">
        <f t="shared" si="177"/>
        <v/>
      </c>
      <c r="L756" s="784" t="str">
        <f>IF(ISNUMBER(F756),IF(LEFT(A756,3)="Cat",VLOOKUP(A756,'Loc Configurations Seules'!R:U,4,FALSE),VLOOKUP(G756,'Loc Coefficients Location'!A:D,4,FALSE)),"")</f>
        <v/>
      </c>
      <c r="M756" s="785" t="str">
        <f t="shared" si="186"/>
        <v/>
      </c>
      <c r="N756" s="786" t="str">
        <f>IF(ISNUMBER(F756),IF(LEFT(A756,3)="Cat",VLOOKUP(A756,'Loc Configurations Seules'!R:V,5,FALSE),VLOOKUP(G756,'Loc Coefficients Location'!A:E,5,FALSE)),"")</f>
        <v/>
      </c>
      <c r="O756" s="785" t="str">
        <f t="shared" si="187"/>
        <v/>
      </c>
      <c r="P756" s="786" t="str">
        <f>IF(ISNUMBER(F756),IF(LEFT(A756,3)="Cat",VLOOKUP(A756,'Loc Configurations Seules'!R:W,6,FALSE),VLOOKUP(G756,'Loc Coefficients Location'!A:F,6,FALSE)),"")</f>
        <v/>
      </c>
      <c r="Q756" s="785" t="str">
        <f t="shared" si="188"/>
        <v/>
      </c>
      <c r="R756" s="786" t="str">
        <f>IF(ISNUMBER(F756),IF(LEFT(A756,3)="Cat",VLOOKUP(A756,'Loc Configurations Seules'!R:X,7,FALSE),VLOOKUP(G756,'Loc Coefficients Location'!A:G,7,FALSE)),"")</f>
        <v/>
      </c>
      <c r="S756" s="785" t="str">
        <f t="shared" si="189"/>
        <v/>
      </c>
    </row>
    <row r="757" spans="1:19" s="5" customFormat="1" x14ac:dyDescent="0.25">
      <c r="A757" s="41" t="s">
        <v>500</v>
      </c>
      <c r="B757" s="42" t="s">
        <v>501</v>
      </c>
      <c r="C757" s="43" t="s">
        <v>366</v>
      </c>
      <c r="D757" s="44">
        <v>1</v>
      </c>
      <c r="E757" s="47"/>
      <c r="F757" s="46" t="s">
        <v>5249</v>
      </c>
      <c r="G757" s="791" t="s">
        <v>9601</v>
      </c>
      <c r="H757" s="781" t="str">
        <f t="shared" si="177"/>
        <v/>
      </c>
      <c r="I757" s="782" t="str">
        <f t="shared" si="177"/>
        <v/>
      </c>
      <c r="J757" s="782" t="str">
        <f t="shared" si="177"/>
        <v/>
      </c>
      <c r="K757" s="783" t="str">
        <f t="shared" si="177"/>
        <v/>
      </c>
      <c r="L757" s="784" t="str">
        <f>IF(ISNUMBER(F757),IF(LEFT(A757,3)="Cat",VLOOKUP(A757,'Loc Configurations Seules'!R:U,4,FALSE),VLOOKUP(G757,'Loc Coefficients Location'!A:D,4,FALSE)),"")</f>
        <v/>
      </c>
      <c r="M757" s="785" t="str">
        <f t="shared" si="186"/>
        <v/>
      </c>
      <c r="N757" s="786" t="str">
        <f>IF(ISNUMBER(F757),IF(LEFT(A757,3)="Cat",VLOOKUP(A757,'Loc Configurations Seules'!R:V,5,FALSE),VLOOKUP(G757,'Loc Coefficients Location'!A:E,5,FALSE)),"")</f>
        <v/>
      </c>
      <c r="O757" s="785" t="str">
        <f t="shared" si="187"/>
        <v/>
      </c>
      <c r="P757" s="786" t="str">
        <f>IF(ISNUMBER(F757),IF(LEFT(A757,3)="Cat",VLOOKUP(A757,'Loc Configurations Seules'!R:W,6,FALSE),VLOOKUP(G757,'Loc Coefficients Location'!A:F,6,FALSE)),"")</f>
        <v/>
      </c>
      <c r="Q757" s="785" t="str">
        <f t="shared" si="188"/>
        <v/>
      </c>
      <c r="R757" s="786" t="str">
        <f>IF(ISNUMBER(F757),IF(LEFT(A757,3)="Cat",VLOOKUP(A757,'Loc Configurations Seules'!R:X,7,FALSE),VLOOKUP(G757,'Loc Coefficients Location'!A:G,7,FALSE)),"")</f>
        <v/>
      </c>
      <c r="S757" s="785" t="str">
        <f t="shared" si="189"/>
        <v/>
      </c>
    </row>
    <row r="758" spans="1:19" ht="51" x14ac:dyDescent="0.25">
      <c r="A758" s="41" t="s">
        <v>49</v>
      </c>
      <c r="B758" s="42" t="s">
        <v>50</v>
      </c>
      <c r="C758" s="43" t="s">
        <v>51</v>
      </c>
      <c r="D758" s="44">
        <v>1</v>
      </c>
      <c r="E758" s="47"/>
      <c r="F758" s="46" t="s">
        <v>5249</v>
      </c>
      <c r="G758" s="791" t="s">
        <v>9601</v>
      </c>
      <c r="H758" s="781" t="str">
        <f t="shared" si="177"/>
        <v/>
      </c>
      <c r="I758" s="782" t="str">
        <f t="shared" si="177"/>
        <v/>
      </c>
      <c r="J758" s="782" t="str">
        <f t="shared" si="177"/>
        <v/>
      </c>
      <c r="K758" s="783" t="str">
        <f t="shared" si="177"/>
        <v/>
      </c>
      <c r="L758" s="784" t="str">
        <f>IF(ISNUMBER(F758),IF(LEFT(A758,3)="Cat",VLOOKUP(A758,'Loc Configurations Seules'!R:U,4,FALSE),VLOOKUP(G758,'Loc Coefficients Location'!A:D,4,FALSE)),"")</f>
        <v/>
      </c>
      <c r="M758" s="785" t="str">
        <f t="shared" si="186"/>
        <v/>
      </c>
      <c r="N758" s="786" t="str">
        <f>IF(ISNUMBER(F758),IF(LEFT(A758,3)="Cat",VLOOKUP(A758,'Loc Configurations Seules'!R:V,5,FALSE),VLOOKUP(G758,'Loc Coefficients Location'!A:E,5,FALSE)),"")</f>
        <v/>
      </c>
      <c r="O758" s="785" t="str">
        <f t="shared" si="187"/>
        <v/>
      </c>
      <c r="P758" s="786" t="str">
        <f>IF(ISNUMBER(F758),IF(LEFT(A758,3)="Cat",VLOOKUP(A758,'Loc Configurations Seules'!R:W,6,FALSE),VLOOKUP(G758,'Loc Coefficients Location'!A:F,6,FALSE)),"")</f>
        <v/>
      </c>
      <c r="Q758" s="785" t="str">
        <f t="shared" si="188"/>
        <v/>
      </c>
      <c r="R758" s="786" t="str">
        <f>IF(ISNUMBER(F758),IF(LEFT(A758,3)="Cat",VLOOKUP(A758,'Loc Configurations Seules'!R:X,7,FALSE),VLOOKUP(G758,'Loc Coefficients Location'!A:G,7,FALSE)),"")</f>
        <v/>
      </c>
      <c r="S758" s="785" t="str">
        <f t="shared" si="189"/>
        <v/>
      </c>
    </row>
    <row r="759" spans="1:19" x14ac:dyDescent="0.25">
      <c r="A759" s="41" t="s">
        <v>503</v>
      </c>
      <c r="B759" s="42" t="s">
        <v>504</v>
      </c>
      <c r="C759" s="43" t="s">
        <v>505</v>
      </c>
      <c r="D759" s="44">
        <v>1</v>
      </c>
      <c r="E759" s="47"/>
      <c r="F759" s="46" t="s">
        <v>5249</v>
      </c>
      <c r="G759" s="791" t="s">
        <v>9601</v>
      </c>
      <c r="H759" s="781" t="str">
        <f t="shared" si="177"/>
        <v/>
      </c>
      <c r="I759" s="782" t="str">
        <f t="shared" si="177"/>
        <v/>
      </c>
      <c r="J759" s="782" t="str">
        <f t="shared" si="177"/>
        <v/>
      </c>
      <c r="K759" s="783" t="str">
        <f t="shared" si="177"/>
        <v/>
      </c>
      <c r="L759" s="784" t="str">
        <f>IF(ISNUMBER(F759),IF(LEFT(A759,3)="Cat",VLOOKUP(A759,'Loc Configurations Seules'!R:U,4,FALSE),VLOOKUP(G759,'Loc Coefficients Location'!A:D,4,FALSE)),"")</f>
        <v/>
      </c>
      <c r="M759" s="785" t="str">
        <f t="shared" si="186"/>
        <v/>
      </c>
      <c r="N759" s="786" t="str">
        <f>IF(ISNUMBER(F759),IF(LEFT(A759,3)="Cat",VLOOKUP(A759,'Loc Configurations Seules'!R:V,5,FALSE),VLOOKUP(G759,'Loc Coefficients Location'!A:E,5,FALSE)),"")</f>
        <v/>
      </c>
      <c r="O759" s="785" t="str">
        <f t="shared" si="187"/>
        <v/>
      </c>
      <c r="P759" s="786" t="str">
        <f>IF(ISNUMBER(F759),IF(LEFT(A759,3)="Cat",VLOOKUP(A759,'Loc Configurations Seules'!R:W,6,FALSE),VLOOKUP(G759,'Loc Coefficients Location'!A:F,6,FALSE)),"")</f>
        <v/>
      </c>
      <c r="Q759" s="785" t="str">
        <f t="shared" si="188"/>
        <v/>
      </c>
      <c r="R759" s="786" t="str">
        <f>IF(ISNUMBER(F759),IF(LEFT(A759,3)="Cat",VLOOKUP(A759,'Loc Configurations Seules'!R:X,7,FALSE),VLOOKUP(G759,'Loc Coefficients Location'!A:G,7,FALSE)),"")</f>
        <v/>
      </c>
      <c r="S759" s="785" t="str">
        <f t="shared" si="189"/>
        <v/>
      </c>
    </row>
    <row r="760" spans="1:19" s="5" customFormat="1" x14ac:dyDescent="0.25">
      <c r="A760" s="41" t="s">
        <v>516</v>
      </c>
      <c r="B760" s="42" t="s">
        <v>58</v>
      </c>
      <c r="C760" s="43" t="s">
        <v>59</v>
      </c>
      <c r="D760" s="44">
        <v>1</v>
      </c>
      <c r="E760" s="47"/>
      <c r="F760" s="46" t="s">
        <v>5249</v>
      </c>
      <c r="G760" s="791" t="s">
        <v>9621</v>
      </c>
      <c r="H760" s="781" t="str">
        <f t="shared" si="177"/>
        <v/>
      </c>
      <c r="I760" s="782" t="str">
        <f t="shared" si="177"/>
        <v/>
      </c>
      <c r="J760" s="782" t="str">
        <f t="shared" si="177"/>
        <v/>
      </c>
      <c r="K760" s="783" t="str">
        <f t="shared" si="177"/>
        <v/>
      </c>
      <c r="L760" s="784"/>
      <c r="M760" s="785"/>
      <c r="N760" s="786"/>
      <c r="O760" s="785"/>
      <c r="P760" s="786"/>
      <c r="Q760" s="785"/>
      <c r="R760" s="786"/>
      <c r="S760" s="785"/>
    </row>
    <row r="761" spans="1:19" s="5" customFormat="1" ht="25.5" x14ac:dyDescent="0.25">
      <c r="A761" s="41" t="s">
        <v>481</v>
      </c>
      <c r="B761" s="42" t="s">
        <v>517</v>
      </c>
      <c r="C761" s="43" t="s">
        <v>518</v>
      </c>
      <c r="D761" s="44">
        <v>1</v>
      </c>
      <c r="E761" s="47"/>
      <c r="F761" s="46" t="s">
        <v>5249</v>
      </c>
      <c r="G761" s="791" t="s">
        <v>9621</v>
      </c>
      <c r="H761" s="781" t="str">
        <f t="shared" si="177"/>
        <v/>
      </c>
      <c r="I761" s="782" t="str">
        <f t="shared" si="177"/>
        <v/>
      </c>
      <c r="J761" s="782" t="str">
        <f t="shared" si="177"/>
        <v/>
      </c>
      <c r="K761" s="783" t="str">
        <f t="shared" si="177"/>
        <v/>
      </c>
      <c r="L761" s="784"/>
      <c r="M761" s="785"/>
      <c r="N761" s="786"/>
      <c r="O761" s="785"/>
      <c r="P761" s="786"/>
      <c r="Q761" s="785"/>
      <c r="R761" s="786"/>
      <c r="S761" s="785"/>
    </row>
    <row r="762" spans="1:19" s="5" customFormat="1" ht="15.75" thickBot="1" x14ac:dyDescent="0.3">
      <c r="A762" s="63"/>
      <c r="B762" s="64"/>
      <c r="C762" s="65"/>
      <c r="D762" s="66"/>
      <c r="E762" s="102"/>
      <c r="F762" s="68" t="s">
        <v>5249</v>
      </c>
      <c r="G762" s="791" t="s">
        <v>9527</v>
      </c>
      <c r="H762" s="781" t="str">
        <f t="shared" si="177"/>
        <v/>
      </c>
      <c r="I762" s="782" t="str">
        <f t="shared" si="177"/>
        <v/>
      </c>
      <c r="J762" s="782" t="str">
        <f t="shared" si="177"/>
        <v/>
      </c>
      <c r="K762" s="783" t="str">
        <f t="shared" si="177"/>
        <v/>
      </c>
      <c r="L762" s="784" t="str">
        <f>IF(ISNUMBER(F762),IF(LEFT(A762,3)="Cat",VLOOKUP(A762,'Loc Configurations Seules'!R:U,4,FALSE),VLOOKUP(G762,'Loc Coefficients Location'!A:D,4,FALSE)),"")</f>
        <v/>
      </c>
      <c r="M762" s="785" t="str">
        <f t="shared" ref="M762:M771" si="190">IF(ISNUMBER(L762),L762*$F762,"")</f>
        <v/>
      </c>
      <c r="N762" s="786" t="str">
        <f>IF(ISNUMBER(F762),IF(LEFT(A762,3)="Cat",VLOOKUP(A762,'Loc Configurations Seules'!R:V,5,FALSE),VLOOKUP(G762,'Loc Coefficients Location'!A:E,5,FALSE)),"")</f>
        <v/>
      </c>
      <c r="O762" s="785" t="str">
        <f t="shared" ref="O762:O771" si="191">IF(ISNUMBER(N762),N762*$F762,"")</f>
        <v/>
      </c>
      <c r="P762" s="786" t="str">
        <f>IF(ISNUMBER(F762),IF(LEFT(A762,3)="Cat",VLOOKUP(A762,'Loc Configurations Seules'!R:W,6,FALSE),VLOOKUP(G762,'Loc Coefficients Location'!A:F,6,FALSE)),"")</f>
        <v/>
      </c>
      <c r="Q762" s="785" t="str">
        <f t="shared" ref="Q762:Q771" si="192">IF(ISNUMBER(P762),P762*$F762,"")</f>
        <v/>
      </c>
      <c r="R762" s="786" t="str">
        <f>IF(ISNUMBER(F762),IF(LEFT(A762,3)="Cat",VLOOKUP(A762,'Loc Configurations Seules'!R:X,7,FALSE),VLOOKUP(G762,'Loc Coefficients Location'!A:G,7,FALSE)),"")</f>
        <v/>
      </c>
      <c r="S762" s="785" t="str">
        <f t="shared" ref="S762:S771" si="193">IF(ISNUMBER(R762),R762*$F762,"")</f>
        <v/>
      </c>
    </row>
    <row r="763" spans="1:19" s="5" customFormat="1" x14ac:dyDescent="0.25">
      <c r="A763" s="35" t="s">
        <v>9521</v>
      </c>
      <c r="B763" s="39" t="s">
        <v>5815</v>
      </c>
      <c r="C763" s="37" t="s">
        <v>5434</v>
      </c>
      <c r="D763" s="38"/>
      <c r="E763" s="39"/>
      <c r="F763" s="40">
        <v>2145.15</v>
      </c>
      <c r="G763" s="791" t="s">
        <v>9527</v>
      </c>
      <c r="H763" s="781">
        <f t="shared" si="177"/>
        <v>566.16</v>
      </c>
      <c r="I763" s="782">
        <f t="shared" si="177"/>
        <v>287.14</v>
      </c>
      <c r="J763" s="782">
        <f t="shared" si="177"/>
        <v>195.96</v>
      </c>
      <c r="K763" s="783">
        <f t="shared" si="177"/>
        <v>150.71</v>
      </c>
      <c r="L763" s="784">
        <f>IF(ISNUMBER(F763),IF(LEFT(A763,3)="Cat",VLOOKUP(A763,'Loc Configurations Seules'!R:U,4,FALSE),VLOOKUP(G763,'Loc Coefficients Location'!A:D,4,FALSE)),"")</f>
        <v>0.19239999999999999</v>
      </c>
      <c r="M763" s="785">
        <f t="shared" si="190"/>
        <v>412.72685999999999</v>
      </c>
      <c r="N763" s="786">
        <f>IF(ISNUMBER(F763),IF(LEFT(A763,3)="Cat",VLOOKUP(A763,'Loc Configurations Seules'!R:V,5,FALSE),VLOOKUP(G763,'Loc Coefficients Location'!A:E,5,FALSE)),"")</f>
        <v>0.1017</v>
      </c>
      <c r="O763" s="785">
        <f t="shared" si="191"/>
        <v>218.161755</v>
      </c>
      <c r="P763" s="786">
        <f>IF(ISNUMBER(F763),IF(LEFT(A763,3)="Cat",VLOOKUP(A763,'Loc Configurations Seules'!R:W,6,FALSE),VLOOKUP(G763,'Loc Coefficients Location'!A:F,6,FALSE)),"")</f>
        <v>7.6600000000000001E-2</v>
      </c>
      <c r="Q763" s="785">
        <f t="shared" si="192"/>
        <v>164.31849</v>
      </c>
      <c r="R763" s="786">
        <f>IF(ISNUMBER(F763),IF(LEFT(A763,3)="Cat",VLOOKUP(A763,'Loc Configurations Seules'!R:X,7,FALSE),VLOOKUP(G763,'Loc Coefficients Location'!A:G,7,FALSE)),"")</f>
        <v>6.3799999999999996E-2</v>
      </c>
      <c r="S763" s="785">
        <f t="shared" si="193"/>
        <v>136.86057</v>
      </c>
    </row>
    <row r="764" spans="1:19" s="5" customFormat="1" x14ac:dyDescent="0.25">
      <c r="A764" s="41" t="s">
        <v>9558</v>
      </c>
      <c r="B764" s="124" t="s">
        <v>5433</v>
      </c>
      <c r="C764" s="125" t="s">
        <v>5434</v>
      </c>
      <c r="D764" s="44">
        <v>1</v>
      </c>
      <c r="E764" s="47"/>
      <c r="F764" s="46" t="s">
        <v>5249</v>
      </c>
      <c r="G764" s="791" t="s">
        <v>9601</v>
      </c>
      <c r="H764" s="781" t="str">
        <f t="shared" si="177"/>
        <v/>
      </c>
      <c r="I764" s="782" t="str">
        <f t="shared" si="177"/>
        <v/>
      </c>
      <c r="J764" s="782" t="str">
        <f t="shared" si="177"/>
        <v/>
      </c>
      <c r="K764" s="783" t="str">
        <f t="shared" si="177"/>
        <v/>
      </c>
      <c r="L764" s="784" t="str">
        <f>IF(ISNUMBER(F764),IF(LEFT(A764,3)="Cat",VLOOKUP(A764,'Loc Configurations Seules'!R:U,4,FALSE),VLOOKUP(G764,'Loc Coefficients Location'!A:D,4,FALSE)),"")</f>
        <v/>
      </c>
      <c r="M764" s="785" t="str">
        <f t="shared" si="190"/>
        <v/>
      </c>
      <c r="N764" s="786" t="str">
        <f>IF(ISNUMBER(F764),IF(LEFT(A764,3)="Cat",VLOOKUP(A764,'Loc Configurations Seules'!R:V,5,FALSE),VLOOKUP(G764,'Loc Coefficients Location'!A:E,5,FALSE)),"")</f>
        <v/>
      </c>
      <c r="O764" s="785" t="str">
        <f t="shared" si="191"/>
        <v/>
      </c>
      <c r="P764" s="786" t="str">
        <f>IF(ISNUMBER(F764),IF(LEFT(A764,3)="Cat",VLOOKUP(A764,'Loc Configurations Seules'!R:W,6,FALSE),VLOOKUP(G764,'Loc Coefficients Location'!A:F,6,FALSE)),"")</f>
        <v/>
      </c>
      <c r="Q764" s="785" t="str">
        <f t="shared" si="192"/>
        <v/>
      </c>
      <c r="R764" s="786" t="str">
        <f>IF(ISNUMBER(F764),IF(LEFT(A764,3)="Cat",VLOOKUP(A764,'Loc Configurations Seules'!R:X,7,FALSE),VLOOKUP(G764,'Loc Coefficients Location'!A:G,7,FALSE)),"")</f>
        <v/>
      </c>
      <c r="S764" s="785" t="str">
        <f t="shared" si="193"/>
        <v/>
      </c>
    </row>
    <row r="765" spans="1:19" s="5" customFormat="1" ht="25.5" x14ac:dyDescent="0.25">
      <c r="A765" s="41" t="s">
        <v>5435</v>
      </c>
      <c r="B765" s="47" t="s">
        <v>5436</v>
      </c>
      <c r="C765" s="43" t="s">
        <v>5437</v>
      </c>
      <c r="D765" s="44">
        <v>1</v>
      </c>
      <c r="E765" s="47"/>
      <c r="F765" s="46" t="s">
        <v>5249</v>
      </c>
      <c r="G765" s="791" t="s">
        <v>9601</v>
      </c>
      <c r="H765" s="781" t="str">
        <f t="shared" si="177"/>
        <v/>
      </c>
      <c r="I765" s="782" t="str">
        <f t="shared" si="177"/>
        <v/>
      </c>
      <c r="J765" s="782" t="str">
        <f t="shared" si="177"/>
        <v/>
      </c>
      <c r="K765" s="783" t="str">
        <f t="shared" si="177"/>
        <v/>
      </c>
      <c r="L765" s="784" t="str">
        <f>IF(ISNUMBER(F765),IF(LEFT(A765,3)="Cat",VLOOKUP(A765,'Loc Configurations Seules'!R:U,4,FALSE),VLOOKUP(G765,'Loc Coefficients Location'!A:D,4,FALSE)),"")</f>
        <v/>
      </c>
      <c r="M765" s="785" t="str">
        <f t="shared" si="190"/>
        <v/>
      </c>
      <c r="N765" s="786" t="str">
        <f>IF(ISNUMBER(F765),IF(LEFT(A765,3)="Cat",VLOOKUP(A765,'Loc Configurations Seules'!R:V,5,FALSE),VLOOKUP(G765,'Loc Coefficients Location'!A:E,5,FALSE)),"")</f>
        <v/>
      </c>
      <c r="O765" s="785" t="str">
        <f t="shared" si="191"/>
        <v/>
      </c>
      <c r="P765" s="786" t="str">
        <f>IF(ISNUMBER(F765),IF(LEFT(A765,3)="Cat",VLOOKUP(A765,'Loc Configurations Seules'!R:W,6,FALSE),VLOOKUP(G765,'Loc Coefficients Location'!A:F,6,FALSE)),"")</f>
        <v/>
      </c>
      <c r="Q765" s="785" t="str">
        <f t="shared" si="192"/>
        <v/>
      </c>
      <c r="R765" s="786" t="str">
        <f>IF(ISNUMBER(F765),IF(LEFT(A765,3)="Cat",VLOOKUP(A765,'Loc Configurations Seules'!R:X,7,FALSE),VLOOKUP(G765,'Loc Coefficients Location'!A:G,7,FALSE)),"")</f>
        <v/>
      </c>
      <c r="S765" s="785" t="str">
        <f t="shared" si="193"/>
        <v/>
      </c>
    </row>
    <row r="766" spans="1:19" s="5" customFormat="1" ht="25.5" x14ac:dyDescent="0.25">
      <c r="A766" s="41" t="s">
        <v>5435</v>
      </c>
      <c r="B766" s="47" t="s">
        <v>5438</v>
      </c>
      <c r="C766" s="43" t="s">
        <v>5439</v>
      </c>
      <c r="D766" s="44">
        <v>1</v>
      </c>
      <c r="E766" s="47"/>
      <c r="F766" s="46" t="s">
        <v>5249</v>
      </c>
      <c r="G766" s="791" t="s">
        <v>9601</v>
      </c>
      <c r="H766" s="781" t="str">
        <f t="shared" si="177"/>
        <v/>
      </c>
      <c r="I766" s="782" t="str">
        <f t="shared" si="177"/>
        <v/>
      </c>
      <c r="J766" s="782" t="str">
        <f t="shared" si="177"/>
        <v/>
      </c>
      <c r="K766" s="783" t="str">
        <f t="shared" si="177"/>
        <v/>
      </c>
      <c r="L766" s="784" t="str">
        <f>IF(ISNUMBER(F766),IF(LEFT(A766,3)="Cat",VLOOKUP(A766,'Loc Configurations Seules'!R:U,4,FALSE),VLOOKUP(G766,'Loc Coefficients Location'!A:D,4,FALSE)),"")</f>
        <v/>
      </c>
      <c r="M766" s="785" t="str">
        <f t="shared" si="190"/>
        <v/>
      </c>
      <c r="N766" s="786" t="str">
        <f>IF(ISNUMBER(F766),IF(LEFT(A766,3)="Cat",VLOOKUP(A766,'Loc Configurations Seules'!R:V,5,FALSE),VLOOKUP(G766,'Loc Coefficients Location'!A:E,5,FALSE)),"")</f>
        <v/>
      </c>
      <c r="O766" s="785" t="str">
        <f t="shared" si="191"/>
        <v/>
      </c>
      <c r="P766" s="786" t="str">
        <f>IF(ISNUMBER(F766),IF(LEFT(A766,3)="Cat",VLOOKUP(A766,'Loc Configurations Seules'!R:W,6,FALSE),VLOOKUP(G766,'Loc Coefficients Location'!A:F,6,FALSE)),"")</f>
        <v/>
      </c>
      <c r="Q766" s="785" t="str">
        <f t="shared" si="192"/>
        <v/>
      </c>
      <c r="R766" s="786" t="str">
        <f>IF(ISNUMBER(F766),IF(LEFT(A766,3)="Cat",VLOOKUP(A766,'Loc Configurations Seules'!R:X,7,FALSE),VLOOKUP(G766,'Loc Coefficients Location'!A:G,7,FALSE)),"")</f>
        <v/>
      </c>
      <c r="S766" s="785" t="str">
        <f t="shared" si="193"/>
        <v/>
      </c>
    </row>
    <row r="767" spans="1:19" s="5" customFormat="1" ht="25.5" x14ac:dyDescent="0.25">
      <c r="A767" s="41" t="s">
        <v>5440</v>
      </c>
      <c r="B767" s="47" t="s">
        <v>330</v>
      </c>
      <c r="C767" s="43" t="s">
        <v>2750</v>
      </c>
      <c r="D767" s="44">
        <v>4</v>
      </c>
      <c r="E767" s="47"/>
      <c r="F767" s="46" t="s">
        <v>5249</v>
      </c>
      <c r="G767" s="791" t="s">
        <v>9601</v>
      </c>
      <c r="H767" s="781" t="str">
        <f t="shared" si="177"/>
        <v/>
      </c>
      <c r="I767" s="782" t="str">
        <f t="shared" si="177"/>
        <v/>
      </c>
      <c r="J767" s="782" t="str">
        <f t="shared" si="177"/>
        <v/>
      </c>
      <c r="K767" s="783" t="str">
        <f t="shared" si="177"/>
        <v/>
      </c>
      <c r="L767" s="784" t="str">
        <f>IF(ISNUMBER(F767),IF(LEFT(A767,3)="Cat",VLOOKUP(A767,'Loc Configurations Seules'!R:U,4,FALSE),VLOOKUP(G767,'Loc Coefficients Location'!A:D,4,FALSE)),"")</f>
        <v/>
      </c>
      <c r="M767" s="785" t="str">
        <f t="shared" si="190"/>
        <v/>
      </c>
      <c r="N767" s="786" t="str">
        <f>IF(ISNUMBER(F767),IF(LEFT(A767,3)="Cat",VLOOKUP(A767,'Loc Configurations Seules'!R:V,5,FALSE),VLOOKUP(G767,'Loc Coefficients Location'!A:E,5,FALSE)),"")</f>
        <v/>
      </c>
      <c r="O767" s="785" t="str">
        <f t="shared" si="191"/>
        <v/>
      </c>
      <c r="P767" s="786" t="str">
        <f>IF(ISNUMBER(F767),IF(LEFT(A767,3)="Cat",VLOOKUP(A767,'Loc Configurations Seules'!R:W,6,FALSE),VLOOKUP(G767,'Loc Coefficients Location'!A:F,6,FALSE)),"")</f>
        <v/>
      </c>
      <c r="Q767" s="785" t="str">
        <f t="shared" si="192"/>
        <v/>
      </c>
      <c r="R767" s="786" t="str">
        <f>IF(ISNUMBER(F767),IF(LEFT(A767,3)="Cat",VLOOKUP(A767,'Loc Configurations Seules'!R:X,7,FALSE),VLOOKUP(G767,'Loc Coefficients Location'!A:G,7,FALSE)),"")</f>
        <v/>
      </c>
      <c r="S767" s="785" t="str">
        <f t="shared" si="193"/>
        <v/>
      </c>
    </row>
    <row r="768" spans="1:19" s="5" customFormat="1" x14ac:dyDescent="0.25">
      <c r="A768" s="41" t="s">
        <v>497</v>
      </c>
      <c r="B768" s="47" t="s">
        <v>498</v>
      </c>
      <c r="C768" s="43" t="s">
        <v>499</v>
      </c>
      <c r="D768" s="44">
        <v>1</v>
      </c>
      <c r="E768" s="47"/>
      <c r="F768" s="46" t="s">
        <v>5249</v>
      </c>
      <c r="G768" s="791" t="s">
        <v>9601</v>
      </c>
      <c r="H768" s="781" t="str">
        <f t="shared" si="177"/>
        <v/>
      </c>
      <c r="I768" s="782" t="str">
        <f t="shared" si="177"/>
        <v/>
      </c>
      <c r="J768" s="782" t="str">
        <f t="shared" si="177"/>
        <v/>
      </c>
      <c r="K768" s="783" t="str">
        <f t="shared" si="177"/>
        <v/>
      </c>
      <c r="L768" s="784" t="str">
        <f>IF(ISNUMBER(F768),IF(LEFT(A768,3)="Cat",VLOOKUP(A768,'Loc Configurations Seules'!R:U,4,FALSE),VLOOKUP(G768,'Loc Coefficients Location'!A:D,4,FALSE)),"")</f>
        <v/>
      </c>
      <c r="M768" s="785" t="str">
        <f t="shared" si="190"/>
        <v/>
      </c>
      <c r="N768" s="786" t="str">
        <f>IF(ISNUMBER(F768),IF(LEFT(A768,3)="Cat",VLOOKUP(A768,'Loc Configurations Seules'!R:V,5,FALSE),VLOOKUP(G768,'Loc Coefficients Location'!A:E,5,FALSE)),"")</f>
        <v/>
      </c>
      <c r="O768" s="785" t="str">
        <f t="shared" si="191"/>
        <v/>
      </c>
      <c r="P768" s="786" t="str">
        <f>IF(ISNUMBER(F768),IF(LEFT(A768,3)="Cat",VLOOKUP(A768,'Loc Configurations Seules'!R:W,6,FALSE),VLOOKUP(G768,'Loc Coefficients Location'!A:F,6,FALSE)),"")</f>
        <v/>
      </c>
      <c r="Q768" s="785" t="str">
        <f t="shared" si="192"/>
        <v/>
      </c>
      <c r="R768" s="786" t="str">
        <f>IF(ISNUMBER(F768),IF(LEFT(A768,3)="Cat",VLOOKUP(A768,'Loc Configurations Seules'!R:X,7,FALSE),VLOOKUP(G768,'Loc Coefficients Location'!A:G,7,FALSE)),"")</f>
        <v/>
      </c>
      <c r="S768" s="785" t="str">
        <f t="shared" si="193"/>
        <v/>
      </c>
    </row>
    <row r="769" spans="1:19" s="5" customFormat="1" x14ac:dyDescent="0.25">
      <c r="A769" s="41" t="s">
        <v>500</v>
      </c>
      <c r="B769" s="47" t="s">
        <v>501</v>
      </c>
      <c r="C769" s="43" t="s">
        <v>366</v>
      </c>
      <c r="D769" s="44">
        <v>1</v>
      </c>
      <c r="E769" s="47"/>
      <c r="F769" s="46" t="s">
        <v>5249</v>
      </c>
      <c r="G769" s="791" t="s">
        <v>9601</v>
      </c>
      <c r="H769" s="781" t="str">
        <f t="shared" si="177"/>
        <v/>
      </c>
      <c r="I769" s="782" t="str">
        <f t="shared" si="177"/>
        <v/>
      </c>
      <c r="J769" s="782" t="str">
        <f t="shared" si="177"/>
        <v/>
      </c>
      <c r="K769" s="783" t="str">
        <f t="shared" si="177"/>
        <v/>
      </c>
      <c r="L769" s="784" t="str">
        <f>IF(ISNUMBER(F769),IF(LEFT(A769,3)="Cat",VLOOKUP(A769,'Loc Configurations Seules'!R:U,4,FALSE),VLOOKUP(G769,'Loc Coefficients Location'!A:D,4,FALSE)),"")</f>
        <v/>
      </c>
      <c r="M769" s="785" t="str">
        <f t="shared" si="190"/>
        <v/>
      </c>
      <c r="N769" s="786" t="str">
        <f>IF(ISNUMBER(F769),IF(LEFT(A769,3)="Cat",VLOOKUP(A769,'Loc Configurations Seules'!R:V,5,FALSE),VLOOKUP(G769,'Loc Coefficients Location'!A:E,5,FALSE)),"")</f>
        <v/>
      </c>
      <c r="O769" s="785" t="str">
        <f t="shared" si="191"/>
        <v/>
      </c>
      <c r="P769" s="786" t="str">
        <f>IF(ISNUMBER(F769),IF(LEFT(A769,3)="Cat",VLOOKUP(A769,'Loc Configurations Seules'!R:W,6,FALSE),VLOOKUP(G769,'Loc Coefficients Location'!A:F,6,FALSE)),"")</f>
        <v/>
      </c>
      <c r="Q769" s="785" t="str">
        <f t="shared" si="192"/>
        <v/>
      </c>
      <c r="R769" s="786" t="str">
        <f>IF(ISNUMBER(F769),IF(LEFT(A769,3)="Cat",VLOOKUP(A769,'Loc Configurations Seules'!R:X,7,FALSE),VLOOKUP(G769,'Loc Coefficients Location'!A:G,7,FALSE)),"")</f>
        <v/>
      </c>
      <c r="S769" s="785" t="str">
        <f t="shared" si="193"/>
        <v/>
      </c>
    </row>
    <row r="770" spans="1:19" s="5" customFormat="1" ht="51" x14ac:dyDescent="0.25">
      <c r="A770" s="41" t="s">
        <v>49</v>
      </c>
      <c r="B770" s="47" t="s">
        <v>50</v>
      </c>
      <c r="C770" s="43" t="s">
        <v>51</v>
      </c>
      <c r="D770" s="44">
        <v>1</v>
      </c>
      <c r="E770" s="47"/>
      <c r="F770" s="46" t="s">
        <v>5249</v>
      </c>
      <c r="G770" s="791" t="s">
        <v>9601</v>
      </c>
      <c r="H770" s="781" t="str">
        <f t="shared" si="177"/>
        <v/>
      </c>
      <c r="I770" s="782" t="str">
        <f t="shared" si="177"/>
        <v/>
      </c>
      <c r="J770" s="782" t="str">
        <f t="shared" si="177"/>
        <v/>
      </c>
      <c r="K770" s="783" t="str">
        <f t="shared" si="177"/>
        <v/>
      </c>
      <c r="L770" s="784" t="str">
        <f>IF(ISNUMBER(F770),IF(LEFT(A770,3)="Cat",VLOOKUP(A770,'Loc Configurations Seules'!R:U,4,FALSE),VLOOKUP(G770,'Loc Coefficients Location'!A:D,4,FALSE)),"")</f>
        <v/>
      </c>
      <c r="M770" s="785" t="str">
        <f t="shared" si="190"/>
        <v/>
      </c>
      <c r="N770" s="786" t="str">
        <f>IF(ISNUMBER(F770),IF(LEFT(A770,3)="Cat",VLOOKUP(A770,'Loc Configurations Seules'!R:V,5,FALSE),VLOOKUP(G770,'Loc Coefficients Location'!A:E,5,FALSE)),"")</f>
        <v/>
      </c>
      <c r="O770" s="785" t="str">
        <f t="shared" si="191"/>
        <v/>
      </c>
      <c r="P770" s="786" t="str">
        <f>IF(ISNUMBER(F770),IF(LEFT(A770,3)="Cat",VLOOKUP(A770,'Loc Configurations Seules'!R:W,6,FALSE),VLOOKUP(G770,'Loc Coefficients Location'!A:F,6,FALSE)),"")</f>
        <v/>
      </c>
      <c r="Q770" s="785" t="str">
        <f t="shared" si="192"/>
        <v/>
      </c>
      <c r="R770" s="786" t="str">
        <f>IF(ISNUMBER(F770),IF(LEFT(A770,3)="Cat",VLOOKUP(A770,'Loc Configurations Seules'!R:X,7,FALSE),VLOOKUP(G770,'Loc Coefficients Location'!A:G,7,FALSE)),"")</f>
        <v/>
      </c>
      <c r="S770" s="785" t="str">
        <f t="shared" si="193"/>
        <v/>
      </c>
    </row>
    <row r="771" spans="1:19" s="5" customFormat="1" x14ac:dyDescent="0.25">
      <c r="A771" s="41" t="s">
        <v>503</v>
      </c>
      <c r="B771" s="47" t="s">
        <v>504</v>
      </c>
      <c r="C771" s="43" t="s">
        <v>505</v>
      </c>
      <c r="D771" s="44">
        <v>1</v>
      </c>
      <c r="E771" s="47"/>
      <c r="F771" s="46" t="s">
        <v>5249</v>
      </c>
      <c r="G771" s="791" t="s">
        <v>9601</v>
      </c>
      <c r="H771" s="781" t="str">
        <f t="shared" si="177"/>
        <v/>
      </c>
      <c r="I771" s="782" t="str">
        <f t="shared" si="177"/>
        <v/>
      </c>
      <c r="J771" s="782" t="str">
        <f t="shared" si="177"/>
        <v/>
      </c>
      <c r="K771" s="783" t="str">
        <f t="shared" si="177"/>
        <v/>
      </c>
      <c r="L771" s="784" t="str">
        <f>IF(ISNUMBER(F771),IF(LEFT(A771,3)="Cat",VLOOKUP(A771,'Loc Configurations Seules'!R:U,4,FALSE),VLOOKUP(G771,'Loc Coefficients Location'!A:D,4,FALSE)),"")</f>
        <v/>
      </c>
      <c r="M771" s="785" t="str">
        <f t="shared" si="190"/>
        <v/>
      </c>
      <c r="N771" s="786" t="str">
        <f>IF(ISNUMBER(F771),IF(LEFT(A771,3)="Cat",VLOOKUP(A771,'Loc Configurations Seules'!R:V,5,FALSE),VLOOKUP(G771,'Loc Coefficients Location'!A:E,5,FALSE)),"")</f>
        <v/>
      </c>
      <c r="O771" s="785" t="str">
        <f t="shared" si="191"/>
        <v/>
      </c>
      <c r="P771" s="786" t="str">
        <f>IF(ISNUMBER(F771),IF(LEFT(A771,3)="Cat",VLOOKUP(A771,'Loc Configurations Seules'!R:W,6,FALSE),VLOOKUP(G771,'Loc Coefficients Location'!A:F,6,FALSE)),"")</f>
        <v/>
      </c>
      <c r="Q771" s="785" t="str">
        <f t="shared" si="192"/>
        <v/>
      </c>
      <c r="R771" s="786" t="str">
        <f>IF(ISNUMBER(F771),IF(LEFT(A771,3)="Cat",VLOOKUP(A771,'Loc Configurations Seules'!R:X,7,FALSE),VLOOKUP(G771,'Loc Coefficients Location'!A:G,7,FALSE)),"")</f>
        <v/>
      </c>
      <c r="S771" s="785" t="str">
        <f t="shared" si="193"/>
        <v/>
      </c>
    </row>
    <row r="772" spans="1:19" s="5" customFormat="1" x14ac:dyDescent="0.25">
      <c r="A772" s="41" t="s">
        <v>516</v>
      </c>
      <c r="B772" s="47" t="s">
        <v>58</v>
      </c>
      <c r="C772" s="43" t="s">
        <v>59</v>
      </c>
      <c r="D772" s="44">
        <v>1</v>
      </c>
      <c r="E772" s="47"/>
      <c r="F772" s="46" t="s">
        <v>5249</v>
      </c>
      <c r="G772" s="791" t="s">
        <v>9621</v>
      </c>
      <c r="H772" s="781" t="str">
        <f t="shared" si="177"/>
        <v/>
      </c>
      <c r="I772" s="782" t="str">
        <f t="shared" si="177"/>
        <v/>
      </c>
      <c r="J772" s="782" t="str">
        <f t="shared" si="177"/>
        <v/>
      </c>
      <c r="K772" s="783" t="str">
        <f t="shared" si="177"/>
        <v/>
      </c>
      <c r="L772" s="784"/>
      <c r="M772" s="785"/>
      <c r="N772" s="786"/>
      <c r="O772" s="785"/>
      <c r="P772" s="786"/>
      <c r="Q772" s="785"/>
      <c r="R772" s="786"/>
      <c r="S772" s="785"/>
    </row>
    <row r="773" spans="1:19" s="5" customFormat="1" ht="26.25" thickBot="1" x14ac:dyDescent="0.3">
      <c r="A773" s="48" t="s">
        <v>481</v>
      </c>
      <c r="B773" s="62" t="s">
        <v>5441</v>
      </c>
      <c r="C773" s="50" t="s">
        <v>5442</v>
      </c>
      <c r="D773" s="51">
        <v>1</v>
      </c>
      <c r="E773" s="62"/>
      <c r="F773" s="53" t="s">
        <v>5249</v>
      </c>
      <c r="G773" s="791" t="s">
        <v>9621</v>
      </c>
      <c r="H773" s="781" t="str">
        <f t="shared" si="177"/>
        <v/>
      </c>
      <c r="I773" s="782" t="str">
        <f t="shared" si="177"/>
        <v/>
      </c>
      <c r="J773" s="782" t="str">
        <f t="shared" si="177"/>
        <v/>
      </c>
      <c r="K773" s="783" t="str">
        <f t="shared" si="177"/>
        <v/>
      </c>
      <c r="L773" s="784"/>
      <c r="M773" s="785"/>
      <c r="N773" s="786"/>
      <c r="O773" s="785"/>
      <c r="P773" s="786"/>
      <c r="Q773" s="785"/>
      <c r="R773" s="786"/>
      <c r="S773" s="785"/>
    </row>
    <row r="774" spans="1:19" s="5" customFormat="1" ht="15.75" thickBot="1" x14ac:dyDescent="0.3">
      <c r="A774" s="63"/>
      <c r="B774" s="64"/>
      <c r="C774" s="65"/>
      <c r="D774" s="66"/>
      <c r="E774" s="102"/>
      <c r="F774" s="68" t="s">
        <v>5249</v>
      </c>
      <c r="G774" s="791" t="s">
        <v>9527</v>
      </c>
      <c r="H774" s="781" t="str">
        <f t="shared" si="177"/>
        <v/>
      </c>
      <c r="I774" s="782" t="str">
        <f t="shared" si="177"/>
        <v/>
      </c>
      <c r="J774" s="782" t="str">
        <f t="shared" si="177"/>
        <v/>
      </c>
      <c r="K774" s="783" t="str">
        <f t="shared" si="177"/>
        <v/>
      </c>
      <c r="L774" s="784" t="str">
        <f>IF(ISNUMBER(F774),IF(LEFT(A774,3)="Cat",VLOOKUP(A774,'Loc Configurations Seules'!R:U,4,FALSE),VLOOKUP(G774,'Loc Coefficients Location'!A:D,4,FALSE)),"")</f>
        <v/>
      </c>
      <c r="M774" s="785" t="str">
        <f t="shared" ref="M774:M783" si="194">IF(ISNUMBER(L774),L774*$F774,"")</f>
        <v/>
      </c>
      <c r="N774" s="786" t="str">
        <f>IF(ISNUMBER(F774),IF(LEFT(A774,3)="Cat",VLOOKUP(A774,'Loc Configurations Seules'!R:V,5,FALSE),VLOOKUP(G774,'Loc Coefficients Location'!A:E,5,FALSE)),"")</f>
        <v/>
      </c>
      <c r="O774" s="785" t="str">
        <f t="shared" ref="O774:O783" si="195">IF(ISNUMBER(N774),N774*$F774,"")</f>
        <v/>
      </c>
      <c r="P774" s="786" t="str">
        <f>IF(ISNUMBER(F774),IF(LEFT(A774,3)="Cat",VLOOKUP(A774,'Loc Configurations Seules'!R:W,6,FALSE),VLOOKUP(G774,'Loc Coefficients Location'!A:F,6,FALSE)),"")</f>
        <v/>
      </c>
      <c r="Q774" s="785" t="str">
        <f t="shared" ref="Q774:Q783" si="196">IF(ISNUMBER(P774),P774*$F774,"")</f>
        <v/>
      </c>
      <c r="R774" s="786" t="str">
        <f>IF(ISNUMBER(F774),IF(LEFT(A774,3)="Cat",VLOOKUP(A774,'Loc Configurations Seules'!R:X,7,FALSE),VLOOKUP(G774,'Loc Coefficients Location'!A:G,7,FALSE)),"")</f>
        <v/>
      </c>
      <c r="S774" s="785" t="str">
        <f t="shared" ref="S774:S783" si="197">IF(ISNUMBER(R774),R774*$F774,"")</f>
        <v/>
      </c>
    </row>
    <row r="775" spans="1:19" s="5" customFormat="1" x14ac:dyDescent="0.25">
      <c r="A775" s="35" t="s">
        <v>9522</v>
      </c>
      <c r="B775" s="36" t="s">
        <v>9258</v>
      </c>
      <c r="C775" s="37" t="s">
        <v>9259</v>
      </c>
      <c r="D775" s="38"/>
      <c r="E775" s="39"/>
      <c r="F775" s="40">
        <v>2337.15</v>
      </c>
      <c r="G775" s="791" t="s">
        <v>9527</v>
      </c>
      <c r="H775" s="781">
        <f t="shared" si="177"/>
        <v>616.83000000000004</v>
      </c>
      <c r="I775" s="782">
        <f t="shared" si="177"/>
        <v>312.83999999999997</v>
      </c>
      <c r="J775" s="782">
        <f t="shared" si="177"/>
        <v>213.5</v>
      </c>
      <c r="K775" s="783">
        <f t="shared" ref="I775:K838" si="198">IF(ISNUMBER($F775),ROUND($F775*K$2,2),"")</f>
        <v>164.2</v>
      </c>
      <c r="L775" s="784">
        <f>IF(ISNUMBER(F775),IF(LEFT(A775,3)="Cat",VLOOKUP(A775,'Loc Configurations Seules'!R:U,4,FALSE),VLOOKUP(G775,'Loc Coefficients Location'!A:D,4,FALSE)),"")</f>
        <v>0.19189999999999999</v>
      </c>
      <c r="M775" s="785">
        <f t="shared" si="194"/>
        <v>448.49908499999998</v>
      </c>
      <c r="N775" s="786">
        <f>IF(ISNUMBER(F775),IF(LEFT(A775,3)="Cat",VLOOKUP(A775,'Loc Configurations Seules'!R:V,5,FALSE),VLOOKUP(G775,'Loc Coefficients Location'!A:E,5,FALSE)),"")</f>
        <v>0.10150000000000001</v>
      </c>
      <c r="O775" s="785">
        <f t="shared" si="195"/>
        <v>237.22072500000002</v>
      </c>
      <c r="P775" s="786">
        <f>IF(ISNUMBER(F775),IF(LEFT(A775,3)="Cat",VLOOKUP(A775,'Loc Configurations Seules'!R:W,6,FALSE),VLOOKUP(G775,'Loc Coefficients Location'!A:F,6,FALSE)),"")</f>
        <v>7.6499999999999999E-2</v>
      </c>
      <c r="Q775" s="785">
        <f t="shared" si="196"/>
        <v>178.79197500000001</v>
      </c>
      <c r="R775" s="786">
        <f>IF(ISNUMBER(F775),IF(LEFT(A775,3)="Cat",VLOOKUP(A775,'Loc Configurations Seules'!R:X,7,FALSE),VLOOKUP(G775,'Loc Coefficients Location'!A:G,7,FALSE)),"")</f>
        <v>6.3799999999999996E-2</v>
      </c>
      <c r="S775" s="785">
        <f t="shared" si="197"/>
        <v>149.11016999999998</v>
      </c>
    </row>
    <row r="776" spans="1:19" s="5" customFormat="1" x14ac:dyDescent="0.25">
      <c r="A776" s="41" t="s">
        <v>9257</v>
      </c>
      <c r="B776" s="42" t="s">
        <v>9260</v>
      </c>
      <c r="C776" s="43" t="s">
        <v>9259</v>
      </c>
      <c r="D776" s="44">
        <v>1</v>
      </c>
      <c r="E776" s="47"/>
      <c r="F776" s="46" t="s">
        <v>5249</v>
      </c>
      <c r="G776" s="791" t="s">
        <v>9601</v>
      </c>
      <c r="H776" s="781" t="str">
        <f t="shared" ref="H776:K839" si="199">IF(ISNUMBER($F776),ROUND($F776*H$2,2),"")</f>
        <v/>
      </c>
      <c r="I776" s="782" t="str">
        <f t="shared" si="198"/>
        <v/>
      </c>
      <c r="J776" s="782" t="str">
        <f t="shared" si="198"/>
        <v/>
      </c>
      <c r="K776" s="783" t="str">
        <f t="shared" si="198"/>
        <v/>
      </c>
      <c r="L776" s="784" t="str">
        <f>IF(ISNUMBER(F776),IF(LEFT(A776,3)="Cat",VLOOKUP(A776,'Loc Configurations Seules'!R:U,4,FALSE),VLOOKUP(G776,'Loc Coefficients Location'!A:D,4,FALSE)),"")</f>
        <v/>
      </c>
      <c r="M776" s="785" t="str">
        <f t="shared" si="194"/>
        <v/>
      </c>
      <c r="N776" s="786" t="str">
        <f>IF(ISNUMBER(F776),IF(LEFT(A776,3)="Cat",VLOOKUP(A776,'Loc Configurations Seules'!R:V,5,FALSE),VLOOKUP(G776,'Loc Coefficients Location'!A:E,5,FALSE)),"")</f>
        <v/>
      </c>
      <c r="O776" s="785" t="str">
        <f t="shared" si="195"/>
        <v/>
      </c>
      <c r="P776" s="786" t="str">
        <f>IF(ISNUMBER(F776),IF(LEFT(A776,3)="Cat",VLOOKUP(A776,'Loc Configurations Seules'!R:W,6,FALSE),VLOOKUP(G776,'Loc Coefficients Location'!A:F,6,FALSE)),"")</f>
        <v/>
      </c>
      <c r="Q776" s="785" t="str">
        <f t="shared" si="196"/>
        <v/>
      </c>
      <c r="R776" s="786" t="str">
        <f>IF(ISNUMBER(F776),IF(LEFT(A776,3)="Cat",VLOOKUP(A776,'Loc Configurations Seules'!R:X,7,FALSE),VLOOKUP(G776,'Loc Coefficients Location'!A:G,7,FALSE)),"")</f>
        <v/>
      </c>
      <c r="S776" s="785" t="str">
        <f t="shared" si="197"/>
        <v/>
      </c>
    </row>
    <row r="777" spans="1:19" s="5" customFormat="1" ht="25.5" x14ac:dyDescent="0.25">
      <c r="A777" s="41" t="s">
        <v>5435</v>
      </c>
      <c r="B777" s="42" t="s">
        <v>5436</v>
      </c>
      <c r="C777" s="43" t="s">
        <v>5437</v>
      </c>
      <c r="D777" s="44">
        <v>1</v>
      </c>
      <c r="E777" s="47"/>
      <c r="F777" s="46" t="s">
        <v>5249</v>
      </c>
      <c r="G777" s="791" t="s">
        <v>9601</v>
      </c>
      <c r="H777" s="781" t="str">
        <f t="shared" si="199"/>
        <v/>
      </c>
      <c r="I777" s="782" t="str">
        <f t="shared" si="198"/>
        <v/>
      </c>
      <c r="J777" s="782" t="str">
        <f t="shared" si="198"/>
        <v/>
      </c>
      <c r="K777" s="783" t="str">
        <f t="shared" si="198"/>
        <v/>
      </c>
      <c r="L777" s="784" t="str">
        <f>IF(ISNUMBER(F777),IF(LEFT(A777,3)="Cat",VLOOKUP(A777,'Loc Configurations Seules'!R:U,4,FALSE),VLOOKUP(G777,'Loc Coefficients Location'!A:D,4,FALSE)),"")</f>
        <v/>
      </c>
      <c r="M777" s="785" t="str">
        <f t="shared" si="194"/>
        <v/>
      </c>
      <c r="N777" s="786" t="str">
        <f>IF(ISNUMBER(F777),IF(LEFT(A777,3)="Cat",VLOOKUP(A777,'Loc Configurations Seules'!R:V,5,FALSE),VLOOKUP(G777,'Loc Coefficients Location'!A:E,5,FALSE)),"")</f>
        <v/>
      </c>
      <c r="O777" s="785" t="str">
        <f t="shared" si="195"/>
        <v/>
      </c>
      <c r="P777" s="786" t="str">
        <f>IF(ISNUMBER(F777),IF(LEFT(A777,3)="Cat",VLOOKUP(A777,'Loc Configurations Seules'!R:W,6,FALSE),VLOOKUP(G777,'Loc Coefficients Location'!A:F,6,FALSE)),"")</f>
        <v/>
      </c>
      <c r="Q777" s="785" t="str">
        <f t="shared" si="196"/>
        <v/>
      </c>
      <c r="R777" s="786" t="str">
        <f>IF(ISNUMBER(F777),IF(LEFT(A777,3)="Cat",VLOOKUP(A777,'Loc Configurations Seules'!R:X,7,FALSE),VLOOKUP(G777,'Loc Coefficients Location'!A:G,7,FALSE)),"")</f>
        <v/>
      </c>
      <c r="S777" s="785" t="str">
        <f t="shared" si="197"/>
        <v/>
      </c>
    </row>
    <row r="778" spans="1:19" s="5" customFormat="1" ht="25.5" x14ac:dyDescent="0.25">
      <c r="A778" s="41" t="s">
        <v>5435</v>
      </c>
      <c r="B778" s="42" t="s">
        <v>5438</v>
      </c>
      <c r="C778" s="43" t="s">
        <v>5439</v>
      </c>
      <c r="D778" s="44">
        <v>1</v>
      </c>
      <c r="E778" s="47"/>
      <c r="F778" s="46" t="s">
        <v>5249</v>
      </c>
      <c r="G778" s="791" t="s">
        <v>9601</v>
      </c>
      <c r="H778" s="781" t="str">
        <f t="shared" si="199"/>
        <v/>
      </c>
      <c r="I778" s="782" t="str">
        <f t="shared" si="198"/>
        <v/>
      </c>
      <c r="J778" s="782" t="str">
        <f t="shared" si="198"/>
        <v/>
      </c>
      <c r="K778" s="783" t="str">
        <f t="shared" si="198"/>
        <v/>
      </c>
      <c r="L778" s="784" t="str">
        <f>IF(ISNUMBER(F778),IF(LEFT(A778,3)="Cat",VLOOKUP(A778,'Loc Configurations Seules'!R:U,4,FALSE),VLOOKUP(G778,'Loc Coefficients Location'!A:D,4,FALSE)),"")</f>
        <v/>
      </c>
      <c r="M778" s="785" t="str">
        <f t="shared" si="194"/>
        <v/>
      </c>
      <c r="N778" s="786" t="str">
        <f>IF(ISNUMBER(F778),IF(LEFT(A778,3)="Cat",VLOOKUP(A778,'Loc Configurations Seules'!R:V,5,FALSE),VLOOKUP(G778,'Loc Coefficients Location'!A:E,5,FALSE)),"")</f>
        <v/>
      </c>
      <c r="O778" s="785" t="str">
        <f t="shared" si="195"/>
        <v/>
      </c>
      <c r="P778" s="786" t="str">
        <f>IF(ISNUMBER(F778),IF(LEFT(A778,3)="Cat",VLOOKUP(A778,'Loc Configurations Seules'!R:W,6,FALSE),VLOOKUP(G778,'Loc Coefficients Location'!A:F,6,FALSE)),"")</f>
        <v/>
      </c>
      <c r="Q778" s="785" t="str">
        <f t="shared" si="196"/>
        <v/>
      </c>
      <c r="R778" s="786" t="str">
        <f>IF(ISNUMBER(F778),IF(LEFT(A778,3)="Cat",VLOOKUP(A778,'Loc Configurations Seules'!R:X,7,FALSE),VLOOKUP(G778,'Loc Coefficients Location'!A:G,7,FALSE)),"")</f>
        <v/>
      </c>
      <c r="S778" s="785" t="str">
        <f t="shared" si="197"/>
        <v/>
      </c>
    </row>
    <row r="779" spans="1:19" s="5" customFormat="1" ht="25.5" x14ac:dyDescent="0.25">
      <c r="A779" s="41" t="s">
        <v>5440</v>
      </c>
      <c r="B779" s="42" t="s">
        <v>330</v>
      </c>
      <c r="C779" s="43" t="s">
        <v>2750</v>
      </c>
      <c r="D779" s="44">
        <v>4</v>
      </c>
      <c r="E779" s="47"/>
      <c r="F779" s="46" t="s">
        <v>5249</v>
      </c>
      <c r="G779" s="791" t="s">
        <v>9601</v>
      </c>
      <c r="H779" s="781" t="str">
        <f t="shared" si="199"/>
        <v/>
      </c>
      <c r="I779" s="782" t="str">
        <f t="shared" si="198"/>
        <v/>
      </c>
      <c r="J779" s="782" t="str">
        <f t="shared" si="198"/>
        <v/>
      </c>
      <c r="K779" s="783" t="str">
        <f t="shared" si="198"/>
        <v/>
      </c>
      <c r="L779" s="784" t="str">
        <f>IF(ISNUMBER(F779),IF(LEFT(A779,3)="Cat",VLOOKUP(A779,'Loc Configurations Seules'!R:U,4,FALSE),VLOOKUP(G779,'Loc Coefficients Location'!A:D,4,FALSE)),"")</f>
        <v/>
      </c>
      <c r="M779" s="785" t="str">
        <f t="shared" si="194"/>
        <v/>
      </c>
      <c r="N779" s="786" t="str">
        <f>IF(ISNUMBER(F779),IF(LEFT(A779,3)="Cat",VLOOKUP(A779,'Loc Configurations Seules'!R:V,5,FALSE),VLOOKUP(G779,'Loc Coefficients Location'!A:E,5,FALSE)),"")</f>
        <v/>
      </c>
      <c r="O779" s="785" t="str">
        <f t="shared" si="195"/>
        <v/>
      </c>
      <c r="P779" s="786" t="str">
        <f>IF(ISNUMBER(F779),IF(LEFT(A779,3)="Cat",VLOOKUP(A779,'Loc Configurations Seules'!R:W,6,FALSE),VLOOKUP(G779,'Loc Coefficients Location'!A:F,6,FALSE)),"")</f>
        <v/>
      </c>
      <c r="Q779" s="785" t="str">
        <f t="shared" si="196"/>
        <v/>
      </c>
      <c r="R779" s="786" t="str">
        <f>IF(ISNUMBER(F779),IF(LEFT(A779,3)="Cat",VLOOKUP(A779,'Loc Configurations Seules'!R:X,7,FALSE),VLOOKUP(G779,'Loc Coefficients Location'!A:G,7,FALSE)),"")</f>
        <v/>
      </c>
      <c r="S779" s="785" t="str">
        <f t="shared" si="197"/>
        <v/>
      </c>
    </row>
    <row r="780" spans="1:19" s="5" customFormat="1" x14ac:dyDescent="0.25">
      <c r="A780" s="41" t="s">
        <v>497</v>
      </c>
      <c r="B780" s="42" t="s">
        <v>9559</v>
      </c>
      <c r="C780" s="43" t="s">
        <v>9681</v>
      </c>
      <c r="D780" s="44">
        <v>1</v>
      </c>
      <c r="E780" s="47"/>
      <c r="F780" s="46" t="s">
        <v>5249</v>
      </c>
      <c r="G780" s="791" t="s">
        <v>9601</v>
      </c>
      <c r="H780" s="781" t="str">
        <f t="shared" si="199"/>
        <v/>
      </c>
      <c r="I780" s="782" t="str">
        <f t="shared" si="198"/>
        <v/>
      </c>
      <c r="J780" s="782" t="str">
        <f t="shared" si="198"/>
        <v/>
      </c>
      <c r="K780" s="783" t="str">
        <f t="shared" si="198"/>
        <v/>
      </c>
      <c r="L780" s="784" t="str">
        <f>IF(ISNUMBER(F780),IF(LEFT(A780,3)="Cat",VLOOKUP(A780,'Loc Configurations Seules'!R:U,4,FALSE),VLOOKUP(G780,'Loc Coefficients Location'!A:D,4,FALSE)),"")</f>
        <v/>
      </c>
      <c r="M780" s="785" t="str">
        <f t="shared" si="194"/>
        <v/>
      </c>
      <c r="N780" s="786" t="str">
        <f>IF(ISNUMBER(F780),IF(LEFT(A780,3)="Cat",VLOOKUP(A780,'Loc Configurations Seules'!R:V,5,FALSE),VLOOKUP(G780,'Loc Coefficients Location'!A:E,5,FALSE)),"")</f>
        <v/>
      </c>
      <c r="O780" s="785" t="str">
        <f t="shared" si="195"/>
        <v/>
      </c>
      <c r="P780" s="786" t="str">
        <f>IF(ISNUMBER(F780),IF(LEFT(A780,3)="Cat",VLOOKUP(A780,'Loc Configurations Seules'!R:W,6,FALSE),VLOOKUP(G780,'Loc Coefficients Location'!A:F,6,FALSE)),"")</f>
        <v/>
      </c>
      <c r="Q780" s="785" t="str">
        <f t="shared" si="196"/>
        <v/>
      </c>
      <c r="R780" s="786" t="str">
        <f>IF(ISNUMBER(F780),IF(LEFT(A780,3)="Cat",VLOOKUP(A780,'Loc Configurations Seules'!R:X,7,FALSE),VLOOKUP(G780,'Loc Coefficients Location'!A:G,7,FALSE)),"")</f>
        <v/>
      </c>
      <c r="S780" s="785" t="str">
        <f t="shared" si="197"/>
        <v/>
      </c>
    </row>
    <row r="781" spans="1:19" s="5" customFormat="1" x14ac:dyDescent="0.25">
      <c r="A781" s="41" t="s">
        <v>500</v>
      </c>
      <c r="B781" s="42" t="s">
        <v>501</v>
      </c>
      <c r="C781" s="43" t="s">
        <v>366</v>
      </c>
      <c r="D781" s="44">
        <v>1</v>
      </c>
      <c r="E781" s="47"/>
      <c r="F781" s="46" t="s">
        <v>5249</v>
      </c>
      <c r="G781" s="791" t="s">
        <v>9601</v>
      </c>
      <c r="H781" s="781" t="str">
        <f t="shared" si="199"/>
        <v/>
      </c>
      <c r="I781" s="782" t="str">
        <f t="shared" si="198"/>
        <v/>
      </c>
      <c r="J781" s="782" t="str">
        <f t="shared" si="198"/>
        <v/>
      </c>
      <c r="K781" s="783" t="str">
        <f t="shared" si="198"/>
        <v/>
      </c>
      <c r="L781" s="784" t="str">
        <f>IF(ISNUMBER(F781),IF(LEFT(A781,3)="Cat",VLOOKUP(A781,'Loc Configurations Seules'!R:U,4,FALSE),VLOOKUP(G781,'Loc Coefficients Location'!A:D,4,FALSE)),"")</f>
        <v/>
      </c>
      <c r="M781" s="785" t="str">
        <f t="shared" si="194"/>
        <v/>
      </c>
      <c r="N781" s="786" t="str">
        <f>IF(ISNUMBER(F781),IF(LEFT(A781,3)="Cat",VLOOKUP(A781,'Loc Configurations Seules'!R:V,5,FALSE),VLOOKUP(G781,'Loc Coefficients Location'!A:E,5,FALSE)),"")</f>
        <v/>
      </c>
      <c r="O781" s="785" t="str">
        <f t="shared" si="195"/>
        <v/>
      </c>
      <c r="P781" s="786" t="str">
        <f>IF(ISNUMBER(F781),IF(LEFT(A781,3)="Cat",VLOOKUP(A781,'Loc Configurations Seules'!R:W,6,FALSE),VLOOKUP(G781,'Loc Coefficients Location'!A:F,6,FALSE)),"")</f>
        <v/>
      </c>
      <c r="Q781" s="785" t="str">
        <f t="shared" si="196"/>
        <v/>
      </c>
      <c r="R781" s="786" t="str">
        <f>IF(ISNUMBER(F781),IF(LEFT(A781,3)="Cat",VLOOKUP(A781,'Loc Configurations Seules'!R:X,7,FALSE),VLOOKUP(G781,'Loc Coefficients Location'!A:G,7,FALSE)),"")</f>
        <v/>
      </c>
      <c r="S781" s="785" t="str">
        <f t="shared" si="197"/>
        <v/>
      </c>
    </row>
    <row r="782" spans="1:19" s="5" customFormat="1" ht="51" x14ac:dyDescent="0.25">
      <c r="A782" s="41" t="s">
        <v>49</v>
      </c>
      <c r="B782" s="42" t="s">
        <v>50</v>
      </c>
      <c r="C782" s="43" t="s">
        <v>51</v>
      </c>
      <c r="D782" s="44">
        <v>1</v>
      </c>
      <c r="E782" s="47"/>
      <c r="F782" s="46" t="s">
        <v>5249</v>
      </c>
      <c r="G782" s="791" t="s">
        <v>9601</v>
      </c>
      <c r="H782" s="781" t="str">
        <f t="shared" si="199"/>
        <v/>
      </c>
      <c r="I782" s="782" t="str">
        <f t="shared" si="198"/>
        <v/>
      </c>
      <c r="J782" s="782" t="str">
        <f t="shared" si="198"/>
        <v/>
      </c>
      <c r="K782" s="783" t="str">
        <f t="shared" si="198"/>
        <v/>
      </c>
      <c r="L782" s="784" t="str">
        <f>IF(ISNUMBER(F782),IF(LEFT(A782,3)="Cat",VLOOKUP(A782,'Loc Configurations Seules'!R:U,4,FALSE),VLOOKUP(G782,'Loc Coefficients Location'!A:D,4,FALSE)),"")</f>
        <v/>
      </c>
      <c r="M782" s="785" t="str">
        <f t="shared" si="194"/>
        <v/>
      </c>
      <c r="N782" s="786" t="str">
        <f>IF(ISNUMBER(F782),IF(LEFT(A782,3)="Cat",VLOOKUP(A782,'Loc Configurations Seules'!R:V,5,FALSE),VLOOKUP(G782,'Loc Coefficients Location'!A:E,5,FALSE)),"")</f>
        <v/>
      </c>
      <c r="O782" s="785" t="str">
        <f t="shared" si="195"/>
        <v/>
      </c>
      <c r="P782" s="786" t="str">
        <f>IF(ISNUMBER(F782),IF(LEFT(A782,3)="Cat",VLOOKUP(A782,'Loc Configurations Seules'!R:W,6,FALSE),VLOOKUP(G782,'Loc Coefficients Location'!A:F,6,FALSE)),"")</f>
        <v/>
      </c>
      <c r="Q782" s="785" t="str">
        <f t="shared" si="196"/>
        <v/>
      </c>
      <c r="R782" s="786" t="str">
        <f>IF(ISNUMBER(F782),IF(LEFT(A782,3)="Cat",VLOOKUP(A782,'Loc Configurations Seules'!R:X,7,FALSE),VLOOKUP(G782,'Loc Coefficients Location'!A:G,7,FALSE)),"")</f>
        <v/>
      </c>
      <c r="S782" s="785" t="str">
        <f t="shared" si="197"/>
        <v/>
      </c>
    </row>
    <row r="783" spans="1:19" s="5" customFormat="1" x14ac:dyDescent="0.25">
      <c r="A783" s="41" t="s">
        <v>503</v>
      </c>
      <c r="B783" s="42" t="s">
        <v>504</v>
      </c>
      <c r="C783" s="43" t="s">
        <v>505</v>
      </c>
      <c r="D783" s="44">
        <v>1</v>
      </c>
      <c r="E783" s="47"/>
      <c r="F783" s="46" t="s">
        <v>5249</v>
      </c>
      <c r="G783" s="791" t="s">
        <v>9601</v>
      </c>
      <c r="H783" s="781" t="str">
        <f t="shared" si="199"/>
        <v/>
      </c>
      <c r="I783" s="782" t="str">
        <f t="shared" si="198"/>
        <v/>
      </c>
      <c r="J783" s="782" t="str">
        <f t="shared" si="198"/>
        <v/>
      </c>
      <c r="K783" s="783" t="str">
        <f t="shared" si="198"/>
        <v/>
      </c>
      <c r="L783" s="784" t="str">
        <f>IF(ISNUMBER(F783),IF(LEFT(A783,3)="Cat",VLOOKUP(A783,'Loc Configurations Seules'!R:U,4,FALSE),VLOOKUP(G783,'Loc Coefficients Location'!A:D,4,FALSE)),"")</f>
        <v/>
      </c>
      <c r="M783" s="785" t="str">
        <f t="shared" si="194"/>
        <v/>
      </c>
      <c r="N783" s="786" t="str">
        <f>IF(ISNUMBER(F783),IF(LEFT(A783,3)="Cat",VLOOKUP(A783,'Loc Configurations Seules'!R:V,5,FALSE),VLOOKUP(G783,'Loc Coefficients Location'!A:E,5,FALSE)),"")</f>
        <v/>
      </c>
      <c r="O783" s="785" t="str">
        <f t="shared" si="195"/>
        <v/>
      </c>
      <c r="P783" s="786" t="str">
        <f>IF(ISNUMBER(F783),IF(LEFT(A783,3)="Cat",VLOOKUP(A783,'Loc Configurations Seules'!R:W,6,FALSE),VLOOKUP(G783,'Loc Coefficients Location'!A:F,6,FALSE)),"")</f>
        <v/>
      </c>
      <c r="Q783" s="785" t="str">
        <f t="shared" si="196"/>
        <v/>
      </c>
      <c r="R783" s="786" t="str">
        <f>IF(ISNUMBER(F783),IF(LEFT(A783,3)="Cat",VLOOKUP(A783,'Loc Configurations Seules'!R:X,7,FALSE),VLOOKUP(G783,'Loc Coefficients Location'!A:G,7,FALSE)),"")</f>
        <v/>
      </c>
      <c r="S783" s="785" t="str">
        <f t="shared" si="197"/>
        <v/>
      </c>
    </row>
    <row r="784" spans="1:19" s="5" customFormat="1" x14ac:dyDescent="0.25">
      <c r="A784" s="41" t="s">
        <v>516</v>
      </c>
      <c r="B784" s="42" t="s">
        <v>58</v>
      </c>
      <c r="C784" s="43" t="s">
        <v>59</v>
      </c>
      <c r="D784" s="44">
        <v>1</v>
      </c>
      <c r="E784" s="47"/>
      <c r="F784" s="46" t="s">
        <v>5249</v>
      </c>
      <c r="G784" s="791" t="s">
        <v>9621</v>
      </c>
      <c r="H784" s="781" t="str">
        <f t="shared" si="199"/>
        <v/>
      </c>
      <c r="I784" s="782" t="str">
        <f t="shared" si="198"/>
        <v/>
      </c>
      <c r="J784" s="782" t="str">
        <f t="shared" si="198"/>
        <v/>
      </c>
      <c r="K784" s="783" t="str">
        <f t="shared" si="198"/>
        <v/>
      </c>
      <c r="L784" s="784"/>
      <c r="M784" s="785"/>
      <c r="N784" s="786"/>
      <c r="O784" s="785"/>
      <c r="P784" s="786"/>
      <c r="Q784" s="785"/>
      <c r="R784" s="786"/>
      <c r="S784" s="785"/>
    </row>
    <row r="785" spans="1:19" s="5" customFormat="1" ht="26.25" thickBot="1" x14ac:dyDescent="0.3">
      <c r="A785" s="48" t="s">
        <v>481</v>
      </c>
      <c r="B785" s="49" t="s">
        <v>5441</v>
      </c>
      <c r="C785" s="50" t="s">
        <v>5442</v>
      </c>
      <c r="D785" s="51">
        <v>1</v>
      </c>
      <c r="E785" s="62"/>
      <c r="F785" s="53" t="s">
        <v>5249</v>
      </c>
      <c r="G785" s="791" t="s">
        <v>9621</v>
      </c>
      <c r="H785" s="781" t="str">
        <f t="shared" si="199"/>
        <v/>
      </c>
      <c r="I785" s="782" t="str">
        <f t="shared" si="198"/>
        <v/>
      </c>
      <c r="J785" s="782" t="str">
        <f t="shared" si="198"/>
        <v/>
      </c>
      <c r="K785" s="783" t="str">
        <f t="shared" si="198"/>
        <v/>
      </c>
      <c r="L785" s="784"/>
      <c r="M785" s="785"/>
      <c r="N785" s="786"/>
      <c r="O785" s="785"/>
      <c r="P785" s="786"/>
      <c r="Q785" s="785"/>
      <c r="R785" s="786"/>
      <c r="S785" s="785"/>
    </row>
    <row r="786" spans="1:19" s="5" customFormat="1" ht="15.75" thickBot="1" x14ac:dyDescent="0.3">
      <c r="A786" s="63"/>
      <c r="B786" s="64"/>
      <c r="C786" s="65"/>
      <c r="D786" s="66"/>
      <c r="E786" s="102"/>
      <c r="F786" s="68" t="s">
        <v>5249</v>
      </c>
      <c r="G786" s="791" t="s">
        <v>9527</v>
      </c>
      <c r="H786" s="781" t="str">
        <f t="shared" si="199"/>
        <v/>
      </c>
      <c r="I786" s="782" t="str">
        <f t="shared" si="198"/>
        <v/>
      </c>
      <c r="J786" s="782" t="str">
        <f t="shared" si="198"/>
        <v/>
      </c>
      <c r="K786" s="783" t="str">
        <f t="shared" si="198"/>
        <v/>
      </c>
      <c r="L786" s="784" t="str">
        <f>IF(ISNUMBER(F786),IF(LEFT(A786,3)="Cat",VLOOKUP(A786,'Loc Configurations Seules'!R:U,4,FALSE),VLOOKUP(G786,'Loc Coefficients Location'!A:D,4,FALSE)),"")</f>
        <v/>
      </c>
      <c r="M786" s="785" t="str">
        <f t="shared" ref="M786:M802" si="200">IF(ISNUMBER(L786),L786*$F786,"")</f>
        <v/>
      </c>
      <c r="N786" s="786" t="str">
        <f>IF(ISNUMBER(F786),IF(LEFT(A786,3)="Cat",VLOOKUP(A786,'Loc Configurations Seules'!R:V,5,FALSE),VLOOKUP(G786,'Loc Coefficients Location'!A:E,5,FALSE)),"")</f>
        <v/>
      </c>
      <c r="O786" s="785" t="str">
        <f t="shared" ref="O786:O802" si="201">IF(ISNUMBER(N786),N786*$F786,"")</f>
        <v/>
      </c>
      <c r="P786" s="786" t="str">
        <f>IF(ISNUMBER(F786),IF(LEFT(A786,3)="Cat",VLOOKUP(A786,'Loc Configurations Seules'!R:W,6,FALSE),VLOOKUP(G786,'Loc Coefficients Location'!A:F,6,FALSE)),"")</f>
        <v/>
      </c>
      <c r="Q786" s="785" t="str">
        <f t="shared" ref="Q786:Q802" si="202">IF(ISNUMBER(P786),P786*$F786,"")</f>
        <v/>
      </c>
      <c r="R786" s="786" t="str">
        <f>IF(ISNUMBER(F786),IF(LEFT(A786,3)="Cat",VLOOKUP(A786,'Loc Configurations Seules'!R:X,7,FALSE),VLOOKUP(G786,'Loc Coefficients Location'!A:G,7,FALSE)),"")</f>
        <v/>
      </c>
      <c r="S786" s="785" t="str">
        <f t="shared" ref="S786:S802" si="203">IF(ISNUMBER(R786),R786*$F786,"")</f>
        <v/>
      </c>
    </row>
    <row r="787" spans="1:19" s="5" customFormat="1" x14ac:dyDescent="0.25">
      <c r="A787" s="126" t="s">
        <v>5578</v>
      </c>
      <c r="B787" s="127" t="s">
        <v>5816</v>
      </c>
      <c r="C787" s="37" t="s">
        <v>537</v>
      </c>
      <c r="D787" s="128"/>
      <c r="E787" s="128"/>
      <c r="F787" s="129">
        <v>44259.040000000001</v>
      </c>
      <c r="G787" s="791" t="s">
        <v>9527</v>
      </c>
      <c r="H787" s="781">
        <f t="shared" si="199"/>
        <v>11681.05</v>
      </c>
      <c r="I787" s="782">
        <f t="shared" si="198"/>
        <v>5924.24</v>
      </c>
      <c r="J787" s="782">
        <f t="shared" si="198"/>
        <v>4043.09</v>
      </c>
      <c r="K787" s="783">
        <f t="shared" si="198"/>
        <v>3109.5</v>
      </c>
      <c r="L787" s="784">
        <f>IF(ISNUMBER(F787),IF(LEFT(A787,3)="Cat",VLOOKUP(A787,'Loc Configurations Seules'!R:U,4,FALSE),VLOOKUP(G787,'Loc Coefficients Location'!A:D,4,FALSE)),"")</f>
        <v>0.19</v>
      </c>
      <c r="M787" s="785">
        <f t="shared" si="200"/>
        <v>8409.2175999999999</v>
      </c>
      <c r="N787" s="786">
        <f>IF(ISNUMBER(F787),IF(LEFT(A787,3)="Cat",VLOOKUP(A787,'Loc Configurations Seules'!R:V,5,FALSE),VLOOKUP(G787,'Loc Coefficients Location'!A:E,5,FALSE)),"")</f>
        <v>0.10059999999999999</v>
      </c>
      <c r="O787" s="785">
        <f t="shared" si="201"/>
        <v>4452.4594239999997</v>
      </c>
      <c r="P787" s="786">
        <f>IF(ISNUMBER(F787),IF(LEFT(A787,3)="Cat",VLOOKUP(A787,'Loc Configurations Seules'!R:W,6,FALSE),VLOOKUP(G787,'Loc Coefficients Location'!A:F,6,FALSE)),"")</f>
        <v>7.6100000000000001E-2</v>
      </c>
      <c r="Q787" s="785">
        <f t="shared" si="202"/>
        <v>3368.112944</v>
      </c>
      <c r="R787" s="786">
        <f>IF(ISNUMBER(F787),IF(LEFT(A787,3)="Cat",VLOOKUP(A787,'Loc Configurations Seules'!R:X,7,FALSE),VLOOKUP(G787,'Loc Coefficients Location'!A:G,7,FALSE)),"")</f>
        <v>6.3600000000000004E-2</v>
      </c>
      <c r="S787" s="785">
        <f t="shared" si="203"/>
        <v>2814.8749440000001</v>
      </c>
    </row>
    <row r="788" spans="1:19" s="5" customFormat="1" x14ac:dyDescent="0.25">
      <c r="A788" s="130" t="s">
        <v>535</v>
      </c>
      <c r="B788" s="131" t="s">
        <v>536</v>
      </c>
      <c r="C788" s="132" t="s">
        <v>537</v>
      </c>
      <c r="D788" s="133">
        <v>1</v>
      </c>
      <c r="E788" s="133"/>
      <c r="F788" s="134" t="s">
        <v>9653</v>
      </c>
      <c r="G788" s="791" t="s">
        <v>9601</v>
      </c>
      <c r="H788" s="781" t="str">
        <f t="shared" si="199"/>
        <v/>
      </c>
      <c r="I788" s="782" t="str">
        <f t="shared" si="198"/>
        <v/>
      </c>
      <c r="J788" s="782" t="str">
        <f t="shared" si="198"/>
        <v/>
      </c>
      <c r="K788" s="783" t="str">
        <f t="shared" si="198"/>
        <v/>
      </c>
      <c r="L788" s="784" t="str">
        <f>IF(ISNUMBER(F788),IF(LEFT(A788,3)="Cat",VLOOKUP(A788,'Loc Configurations Seules'!R:U,4,FALSE),VLOOKUP(G788,'Loc Coefficients Location'!A:D,4,FALSE)),"")</f>
        <v/>
      </c>
      <c r="M788" s="785" t="str">
        <f t="shared" si="200"/>
        <v/>
      </c>
      <c r="N788" s="786" t="str">
        <f>IF(ISNUMBER(F788),IF(LEFT(A788,3)="Cat",VLOOKUP(A788,'Loc Configurations Seules'!R:V,5,FALSE),VLOOKUP(G788,'Loc Coefficients Location'!A:E,5,FALSE)),"")</f>
        <v/>
      </c>
      <c r="O788" s="785" t="str">
        <f t="shared" si="201"/>
        <v/>
      </c>
      <c r="P788" s="786" t="str">
        <f>IF(ISNUMBER(F788),IF(LEFT(A788,3)="Cat",VLOOKUP(A788,'Loc Configurations Seules'!R:W,6,FALSE),VLOOKUP(G788,'Loc Coefficients Location'!A:F,6,FALSE)),"")</f>
        <v/>
      </c>
      <c r="Q788" s="785" t="str">
        <f t="shared" si="202"/>
        <v/>
      </c>
      <c r="R788" s="786" t="str">
        <f>IF(ISNUMBER(F788),IF(LEFT(A788,3)="Cat",VLOOKUP(A788,'Loc Configurations Seules'!R:X,7,FALSE),VLOOKUP(G788,'Loc Coefficients Location'!A:G,7,FALSE)),"")</f>
        <v/>
      </c>
      <c r="S788" s="785" t="str">
        <f t="shared" si="203"/>
        <v/>
      </c>
    </row>
    <row r="789" spans="1:19" s="5" customFormat="1" x14ac:dyDescent="0.25">
      <c r="A789" s="130" t="s">
        <v>541</v>
      </c>
      <c r="B789" s="131" t="s">
        <v>542</v>
      </c>
      <c r="C789" s="132" t="s">
        <v>543</v>
      </c>
      <c r="D789" s="133">
        <v>1</v>
      </c>
      <c r="E789" s="133"/>
      <c r="F789" s="134" t="s">
        <v>9653</v>
      </c>
      <c r="G789" s="791" t="s">
        <v>9601</v>
      </c>
      <c r="H789" s="781" t="str">
        <f t="shared" si="199"/>
        <v/>
      </c>
      <c r="I789" s="782" t="str">
        <f t="shared" si="198"/>
        <v/>
      </c>
      <c r="J789" s="782" t="str">
        <f t="shared" si="198"/>
        <v/>
      </c>
      <c r="K789" s="783" t="str">
        <f t="shared" si="198"/>
        <v/>
      </c>
      <c r="L789" s="784" t="str">
        <f>IF(ISNUMBER(F789),IF(LEFT(A789,3)="Cat",VLOOKUP(A789,'Loc Configurations Seules'!R:U,4,FALSE),VLOOKUP(G789,'Loc Coefficients Location'!A:D,4,FALSE)),"")</f>
        <v/>
      </c>
      <c r="M789" s="785" t="str">
        <f t="shared" si="200"/>
        <v/>
      </c>
      <c r="N789" s="786" t="str">
        <f>IF(ISNUMBER(F789),IF(LEFT(A789,3)="Cat",VLOOKUP(A789,'Loc Configurations Seules'!R:V,5,FALSE),VLOOKUP(G789,'Loc Coefficients Location'!A:E,5,FALSE)),"")</f>
        <v/>
      </c>
      <c r="O789" s="785" t="str">
        <f t="shared" si="201"/>
        <v/>
      </c>
      <c r="P789" s="786" t="str">
        <f>IF(ISNUMBER(F789),IF(LEFT(A789,3)="Cat",VLOOKUP(A789,'Loc Configurations Seules'!R:W,6,FALSE),VLOOKUP(G789,'Loc Coefficients Location'!A:F,6,FALSE)),"")</f>
        <v/>
      </c>
      <c r="Q789" s="785" t="str">
        <f t="shared" si="202"/>
        <v/>
      </c>
      <c r="R789" s="786" t="str">
        <f>IF(ISNUMBER(F789),IF(LEFT(A789,3)="Cat",VLOOKUP(A789,'Loc Configurations Seules'!R:X,7,FALSE),VLOOKUP(G789,'Loc Coefficients Location'!A:G,7,FALSE)),"")</f>
        <v/>
      </c>
      <c r="S789" s="785" t="str">
        <f t="shared" si="203"/>
        <v/>
      </c>
    </row>
    <row r="790" spans="1:19" s="5" customFormat="1" x14ac:dyDescent="0.25">
      <c r="A790" s="130" t="s">
        <v>522</v>
      </c>
      <c r="B790" s="131" t="s">
        <v>523</v>
      </c>
      <c r="C790" s="132" t="s">
        <v>521</v>
      </c>
      <c r="D790" s="133">
        <v>1</v>
      </c>
      <c r="E790" s="133"/>
      <c r="F790" s="134" t="s">
        <v>9653</v>
      </c>
      <c r="G790" s="791" t="s">
        <v>9606</v>
      </c>
      <c r="H790" s="781" t="str">
        <f t="shared" si="199"/>
        <v/>
      </c>
      <c r="I790" s="782" t="str">
        <f t="shared" si="198"/>
        <v/>
      </c>
      <c r="J790" s="782" t="str">
        <f t="shared" si="198"/>
        <v/>
      </c>
      <c r="K790" s="783" t="str">
        <f t="shared" si="198"/>
        <v/>
      </c>
      <c r="L790" s="784" t="str">
        <f>IF(ISNUMBER(F790),IF(LEFT(A790,3)="Cat",VLOOKUP(A790,'Loc Configurations Seules'!R:U,4,FALSE),VLOOKUP(G790,'Loc Coefficients Location'!A:D,4,FALSE)),"")</f>
        <v/>
      </c>
      <c r="M790" s="785" t="str">
        <f t="shared" si="200"/>
        <v/>
      </c>
      <c r="N790" s="786" t="str">
        <f>IF(ISNUMBER(F790),IF(LEFT(A790,3)="Cat",VLOOKUP(A790,'Loc Configurations Seules'!R:V,5,FALSE),VLOOKUP(G790,'Loc Coefficients Location'!A:E,5,FALSE)),"")</f>
        <v/>
      </c>
      <c r="O790" s="785" t="str">
        <f t="shared" si="201"/>
        <v/>
      </c>
      <c r="P790" s="786" t="str">
        <f>IF(ISNUMBER(F790),IF(LEFT(A790,3)="Cat",VLOOKUP(A790,'Loc Configurations Seules'!R:W,6,FALSE),VLOOKUP(G790,'Loc Coefficients Location'!A:F,6,FALSE)),"")</f>
        <v/>
      </c>
      <c r="Q790" s="785" t="str">
        <f t="shared" si="202"/>
        <v/>
      </c>
      <c r="R790" s="786" t="str">
        <f>IF(ISNUMBER(F790),IF(LEFT(A790,3)="Cat",VLOOKUP(A790,'Loc Configurations Seules'!R:X,7,FALSE),VLOOKUP(G790,'Loc Coefficients Location'!A:G,7,FALSE)),"")</f>
        <v/>
      </c>
      <c r="S790" s="785" t="str">
        <f t="shared" si="203"/>
        <v/>
      </c>
    </row>
    <row r="791" spans="1:19" s="5" customFormat="1" x14ac:dyDescent="0.25">
      <c r="A791" s="135" t="s">
        <v>556</v>
      </c>
      <c r="B791" s="73" t="s">
        <v>5463</v>
      </c>
      <c r="C791" s="136" t="s">
        <v>3790</v>
      </c>
      <c r="D791" s="137">
        <v>1</v>
      </c>
      <c r="E791" s="138"/>
      <c r="F791" s="139" t="s">
        <v>9653</v>
      </c>
      <c r="G791" s="791" t="s">
        <v>9601</v>
      </c>
      <c r="H791" s="781" t="str">
        <f t="shared" si="199"/>
        <v/>
      </c>
      <c r="I791" s="782" t="str">
        <f t="shared" si="198"/>
        <v/>
      </c>
      <c r="J791" s="782" t="str">
        <f t="shared" si="198"/>
        <v/>
      </c>
      <c r="K791" s="783" t="str">
        <f t="shared" si="198"/>
        <v/>
      </c>
      <c r="L791" s="784" t="str">
        <f>IF(ISNUMBER(F791),IF(LEFT(A791,3)="Cat",VLOOKUP(A791,'Loc Configurations Seules'!R:U,4,FALSE),VLOOKUP(G791,'Loc Coefficients Location'!A:D,4,FALSE)),"")</f>
        <v/>
      </c>
      <c r="M791" s="785" t="str">
        <f t="shared" si="200"/>
        <v/>
      </c>
      <c r="N791" s="786" t="str">
        <f>IF(ISNUMBER(F791),IF(LEFT(A791,3)="Cat",VLOOKUP(A791,'Loc Configurations Seules'!R:V,5,FALSE),VLOOKUP(G791,'Loc Coefficients Location'!A:E,5,FALSE)),"")</f>
        <v/>
      </c>
      <c r="O791" s="785" t="str">
        <f t="shared" si="201"/>
        <v/>
      </c>
      <c r="P791" s="786" t="str">
        <f>IF(ISNUMBER(F791),IF(LEFT(A791,3)="Cat",VLOOKUP(A791,'Loc Configurations Seules'!R:W,6,FALSE),VLOOKUP(G791,'Loc Coefficients Location'!A:F,6,FALSE)),"")</f>
        <v/>
      </c>
      <c r="Q791" s="785" t="str">
        <f t="shared" si="202"/>
        <v/>
      </c>
      <c r="R791" s="786" t="str">
        <f>IF(ISNUMBER(F791),IF(LEFT(A791,3)="Cat",VLOOKUP(A791,'Loc Configurations Seules'!R:X,7,FALSE),VLOOKUP(G791,'Loc Coefficients Location'!A:G,7,FALSE)),"")</f>
        <v/>
      </c>
      <c r="S791" s="785" t="str">
        <f t="shared" si="203"/>
        <v/>
      </c>
    </row>
    <row r="792" spans="1:19" s="5" customFormat="1" x14ac:dyDescent="0.25">
      <c r="A792" s="140" t="s">
        <v>5445</v>
      </c>
      <c r="B792" s="141" t="s">
        <v>5445</v>
      </c>
      <c r="C792" s="136" t="s">
        <v>3868</v>
      </c>
      <c r="D792" s="137">
        <v>3</v>
      </c>
      <c r="E792" s="138"/>
      <c r="F792" s="139" t="s">
        <v>9653</v>
      </c>
      <c r="G792" s="791" t="s">
        <v>9601</v>
      </c>
      <c r="H792" s="781" t="str">
        <f t="shared" si="199"/>
        <v/>
      </c>
      <c r="I792" s="782" t="str">
        <f t="shared" si="198"/>
        <v/>
      </c>
      <c r="J792" s="782" t="str">
        <f t="shared" si="198"/>
        <v/>
      </c>
      <c r="K792" s="783" t="str">
        <f t="shared" si="198"/>
        <v/>
      </c>
      <c r="L792" s="784" t="str">
        <f>IF(ISNUMBER(F792),IF(LEFT(A792,3)="Cat",VLOOKUP(A792,'Loc Configurations Seules'!R:U,4,FALSE),VLOOKUP(G792,'Loc Coefficients Location'!A:D,4,FALSE)),"")</f>
        <v/>
      </c>
      <c r="M792" s="785" t="str">
        <f t="shared" si="200"/>
        <v/>
      </c>
      <c r="N792" s="786" t="str">
        <f>IF(ISNUMBER(F792),IF(LEFT(A792,3)="Cat",VLOOKUP(A792,'Loc Configurations Seules'!R:V,5,FALSE),VLOOKUP(G792,'Loc Coefficients Location'!A:E,5,FALSE)),"")</f>
        <v/>
      </c>
      <c r="O792" s="785" t="str">
        <f t="shared" si="201"/>
        <v/>
      </c>
      <c r="P792" s="786" t="str">
        <f>IF(ISNUMBER(F792),IF(LEFT(A792,3)="Cat",VLOOKUP(A792,'Loc Configurations Seules'!R:W,6,FALSE),VLOOKUP(G792,'Loc Coefficients Location'!A:F,6,FALSE)),"")</f>
        <v/>
      </c>
      <c r="Q792" s="785" t="str">
        <f t="shared" si="202"/>
        <v/>
      </c>
      <c r="R792" s="786" t="str">
        <f>IF(ISNUMBER(F792),IF(LEFT(A792,3)="Cat",VLOOKUP(A792,'Loc Configurations Seules'!R:X,7,FALSE),VLOOKUP(G792,'Loc Coefficients Location'!A:G,7,FALSE)),"")</f>
        <v/>
      </c>
      <c r="S792" s="785" t="str">
        <f t="shared" si="203"/>
        <v/>
      </c>
    </row>
    <row r="793" spans="1:19" s="5" customFormat="1" x14ac:dyDescent="0.25">
      <c r="A793" s="130" t="s">
        <v>528</v>
      </c>
      <c r="B793" s="131" t="s">
        <v>529</v>
      </c>
      <c r="C793" s="132" t="s">
        <v>527</v>
      </c>
      <c r="D793" s="133">
        <v>1</v>
      </c>
      <c r="E793" s="133"/>
      <c r="F793" s="134" t="s">
        <v>9653</v>
      </c>
      <c r="G793" s="791" t="s">
        <v>9601</v>
      </c>
      <c r="H793" s="781" t="str">
        <f t="shared" si="199"/>
        <v/>
      </c>
      <c r="I793" s="782" t="str">
        <f t="shared" si="198"/>
        <v/>
      </c>
      <c r="J793" s="782" t="str">
        <f t="shared" si="198"/>
        <v/>
      </c>
      <c r="K793" s="783" t="str">
        <f t="shared" si="198"/>
        <v/>
      </c>
      <c r="L793" s="784" t="str">
        <f>IF(ISNUMBER(F793),IF(LEFT(A793,3)="Cat",VLOOKUP(A793,'Loc Configurations Seules'!R:U,4,FALSE),VLOOKUP(G793,'Loc Coefficients Location'!A:D,4,FALSE)),"")</f>
        <v/>
      </c>
      <c r="M793" s="785" t="str">
        <f t="shared" si="200"/>
        <v/>
      </c>
      <c r="N793" s="786" t="str">
        <f>IF(ISNUMBER(F793),IF(LEFT(A793,3)="Cat",VLOOKUP(A793,'Loc Configurations Seules'!R:V,5,FALSE),VLOOKUP(G793,'Loc Coefficients Location'!A:E,5,FALSE)),"")</f>
        <v/>
      </c>
      <c r="O793" s="785" t="str">
        <f t="shared" si="201"/>
        <v/>
      </c>
      <c r="P793" s="786" t="str">
        <f>IF(ISNUMBER(F793),IF(LEFT(A793,3)="Cat",VLOOKUP(A793,'Loc Configurations Seules'!R:W,6,FALSE),VLOOKUP(G793,'Loc Coefficients Location'!A:F,6,FALSE)),"")</f>
        <v/>
      </c>
      <c r="Q793" s="785" t="str">
        <f t="shared" si="202"/>
        <v/>
      </c>
      <c r="R793" s="786" t="str">
        <f>IF(ISNUMBER(F793),IF(LEFT(A793,3)="Cat",VLOOKUP(A793,'Loc Configurations Seules'!R:X,7,FALSE),VLOOKUP(G793,'Loc Coefficients Location'!A:G,7,FALSE)),"")</f>
        <v/>
      </c>
      <c r="S793" s="785" t="str">
        <f t="shared" si="203"/>
        <v/>
      </c>
    </row>
    <row r="794" spans="1:19" s="5" customFormat="1" ht="26.25" x14ac:dyDescent="0.25">
      <c r="A794" s="130" t="s">
        <v>530</v>
      </c>
      <c r="B794" s="131" t="s">
        <v>531</v>
      </c>
      <c r="C794" s="132" t="s">
        <v>532</v>
      </c>
      <c r="D794" s="133">
        <v>1</v>
      </c>
      <c r="E794" s="133"/>
      <c r="F794" s="134" t="s">
        <v>9653</v>
      </c>
      <c r="G794" s="791" t="s">
        <v>9601</v>
      </c>
      <c r="H794" s="781" t="str">
        <f t="shared" si="199"/>
        <v/>
      </c>
      <c r="I794" s="782" t="str">
        <f t="shared" si="198"/>
        <v/>
      </c>
      <c r="J794" s="782" t="str">
        <f t="shared" si="198"/>
        <v/>
      </c>
      <c r="K794" s="783" t="str">
        <f t="shared" si="198"/>
        <v/>
      </c>
      <c r="L794" s="784" t="str">
        <f>IF(ISNUMBER(F794),IF(LEFT(A794,3)="Cat",VLOOKUP(A794,'Loc Configurations Seules'!R:U,4,FALSE),VLOOKUP(G794,'Loc Coefficients Location'!A:D,4,FALSE)),"")</f>
        <v/>
      </c>
      <c r="M794" s="785" t="str">
        <f t="shared" si="200"/>
        <v/>
      </c>
      <c r="N794" s="786" t="str">
        <f>IF(ISNUMBER(F794),IF(LEFT(A794,3)="Cat",VLOOKUP(A794,'Loc Configurations Seules'!R:V,5,FALSE),VLOOKUP(G794,'Loc Coefficients Location'!A:E,5,FALSE)),"")</f>
        <v/>
      </c>
      <c r="O794" s="785" t="str">
        <f t="shared" si="201"/>
        <v/>
      </c>
      <c r="P794" s="786" t="str">
        <f>IF(ISNUMBER(F794),IF(LEFT(A794,3)="Cat",VLOOKUP(A794,'Loc Configurations Seules'!R:W,6,FALSE),VLOOKUP(G794,'Loc Coefficients Location'!A:F,6,FALSE)),"")</f>
        <v/>
      </c>
      <c r="Q794" s="785" t="str">
        <f t="shared" si="202"/>
        <v/>
      </c>
      <c r="R794" s="786" t="str">
        <f>IF(ISNUMBER(F794),IF(LEFT(A794,3)="Cat",VLOOKUP(A794,'Loc Configurations Seules'!R:X,7,FALSE),VLOOKUP(G794,'Loc Coefficients Location'!A:G,7,FALSE)),"")</f>
        <v/>
      </c>
      <c r="S794" s="785" t="str">
        <f t="shared" si="203"/>
        <v/>
      </c>
    </row>
    <row r="795" spans="1:19" s="5" customFormat="1" x14ac:dyDescent="0.25">
      <c r="A795" s="142" t="s">
        <v>5443</v>
      </c>
      <c r="B795" s="131" t="s">
        <v>90</v>
      </c>
      <c r="C795" s="132" t="s">
        <v>496</v>
      </c>
      <c r="D795" s="133">
        <v>8</v>
      </c>
      <c r="E795" s="133"/>
      <c r="F795" s="134" t="s">
        <v>9653</v>
      </c>
      <c r="G795" s="791" t="s">
        <v>9601</v>
      </c>
      <c r="H795" s="781" t="str">
        <f t="shared" si="199"/>
        <v/>
      </c>
      <c r="I795" s="782" t="str">
        <f t="shared" si="198"/>
        <v/>
      </c>
      <c r="J795" s="782" t="str">
        <f t="shared" si="198"/>
        <v/>
      </c>
      <c r="K795" s="783" t="str">
        <f t="shared" si="198"/>
        <v/>
      </c>
      <c r="L795" s="784" t="str">
        <f>IF(ISNUMBER(F795),IF(LEFT(A795,3)="Cat",VLOOKUP(A795,'Loc Configurations Seules'!R:U,4,FALSE),VLOOKUP(G795,'Loc Coefficients Location'!A:D,4,FALSE)),"")</f>
        <v/>
      </c>
      <c r="M795" s="785" t="str">
        <f t="shared" si="200"/>
        <v/>
      </c>
      <c r="N795" s="786" t="str">
        <f>IF(ISNUMBER(F795),IF(LEFT(A795,3)="Cat",VLOOKUP(A795,'Loc Configurations Seules'!R:V,5,FALSE),VLOOKUP(G795,'Loc Coefficients Location'!A:E,5,FALSE)),"")</f>
        <v/>
      </c>
      <c r="O795" s="785" t="str">
        <f t="shared" si="201"/>
        <v/>
      </c>
      <c r="P795" s="786" t="str">
        <f>IF(ISNUMBER(F795),IF(LEFT(A795,3)="Cat",VLOOKUP(A795,'Loc Configurations Seules'!R:W,6,FALSE),VLOOKUP(G795,'Loc Coefficients Location'!A:F,6,FALSE)),"")</f>
        <v/>
      </c>
      <c r="Q795" s="785" t="str">
        <f t="shared" si="202"/>
        <v/>
      </c>
      <c r="R795" s="786" t="str">
        <f>IF(ISNUMBER(F795),IF(LEFT(A795,3)="Cat",VLOOKUP(A795,'Loc Configurations Seules'!R:X,7,FALSE),VLOOKUP(G795,'Loc Coefficients Location'!A:G,7,FALSE)),"")</f>
        <v/>
      </c>
      <c r="S795" s="785" t="str">
        <f t="shared" si="203"/>
        <v/>
      </c>
    </row>
    <row r="796" spans="1:19" s="5" customFormat="1" x14ac:dyDescent="0.25">
      <c r="A796" s="130" t="s">
        <v>538</v>
      </c>
      <c r="B796" s="131" t="s">
        <v>539</v>
      </c>
      <c r="C796" s="132" t="s">
        <v>540</v>
      </c>
      <c r="D796" s="133">
        <v>1</v>
      </c>
      <c r="E796" s="133"/>
      <c r="F796" s="134" t="s">
        <v>9653</v>
      </c>
      <c r="G796" s="791" t="s">
        <v>9601</v>
      </c>
      <c r="H796" s="781" t="str">
        <f t="shared" si="199"/>
        <v/>
      </c>
      <c r="I796" s="782" t="str">
        <f t="shared" si="198"/>
        <v/>
      </c>
      <c r="J796" s="782" t="str">
        <f t="shared" si="198"/>
        <v/>
      </c>
      <c r="K796" s="783" t="str">
        <f t="shared" si="198"/>
        <v/>
      </c>
      <c r="L796" s="784" t="str">
        <f>IF(ISNUMBER(F796),IF(LEFT(A796,3)="Cat",VLOOKUP(A796,'Loc Configurations Seules'!R:U,4,FALSE),VLOOKUP(G796,'Loc Coefficients Location'!A:D,4,FALSE)),"")</f>
        <v/>
      </c>
      <c r="M796" s="785" t="str">
        <f t="shared" si="200"/>
        <v/>
      </c>
      <c r="N796" s="786" t="str">
        <f>IF(ISNUMBER(F796),IF(LEFT(A796,3)="Cat",VLOOKUP(A796,'Loc Configurations Seules'!R:V,5,FALSE),VLOOKUP(G796,'Loc Coefficients Location'!A:E,5,FALSE)),"")</f>
        <v/>
      </c>
      <c r="O796" s="785" t="str">
        <f t="shared" si="201"/>
        <v/>
      </c>
      <c r="P796" s="786" t="str">
        <f>IF(ISNUMBER(F796),IF(LEFT(A796,3)="Cat",VLOOKUP(A796,'Loc Configurations Seules'!R:W,6,FALSE),VLOOKUP(G796,'Loc Coefficients Location'!A:F,6,FALSE)),"")</f>
        <v/>
      </c>
      <c r="Q796" s="785" t="str">
        <f t="shared" si="202"/>
        <v/>
      </c>
      <c r="R796" s="786" t="str">
        <f>IF(ISNUMBER(F796),IF(LEFT(A796,3)="Cat",VLOOKUP(A796,'Loc Configurations Seules'!R:X,7,FALSE),VLOOKUP(G796,'Loc Coefficients Location'!A:G,7,FALSE)),"")</f>
        <v/>
      </c>
      <c r="S796" s="785" t="str">
        <f t="shared" si="203"/>
        <v/>
      </c>
    </row>
    <row r="797" spans="1:19" s="5" customFormat="1" x14ac:dyDescent="0.25">
      <c r="A797" s="130" t="s">
        <v>500</v>
      </c>
      <c r="B797" s="131" t="s">
        <v>294</v>
      </c>
      <c r="C797" s="132" t="s">
        <v>99</v>
      </c>
      <c r="D797" s="133">
        <v>1</v>
      </c>
      <c r="E797" s="133"/>
      <c r="F797" s="134" t="s">
        <v>9653</v>
      </c>
      <c r="G797" s="791" t="s">
        <v>9601</v>
      </c>
      <c r="H797" s="781" t="str">
        <f t="shared" si="199"/>
        <v/>
      </c>
      <c r="I797" s="782" t="str">
        <f t="shared" si="198"/>
        <v/>
      </c>
      <c r="J797" s="782" t="str">
        <f t="shared" si="198"/>
        <v/>
      </c>
      <c r="K797" s="783" t="str">
        <f t="shared" si="198"/>
        <v/>
      </c>
      <c r="L797" s="784" t="str">
        <f>IF(ISNUMBER(F797),IF(LEFT(A797,3)="Cat",VLOOKUP(A797,'Loc Configurations Seules'!R:U,4,FALSE),VLOOKUP(G797,'Loc Coefficients Location'!A:D,4,FALSE)),"")</f>
        <v/>
      </c>
      <c r="M797" s="785" t="str">
        <f t="shared" si="200"/>
        <v/>
      </c>
      <c r="N797" s="786" t="str">
        <f>IF(ISNUMBER(F797),IF(LEFT(A797,3)="Cat",VLOOKUP(A797,'Loc Configurations Seules'!R:V,5,FALSE),VLOOKUP(G797,'Loc Coefficients Location'!A:E,5,FALSE)),"")</f>
        <v/>
      </c>
      <c r="O797" s="785" t="str">
        <f t="shared" si="201"/>
        <v/>
      </c>
      <c r="P797" s="786" t="str">
        <f>IF(ISNUMBER(F797),IF(LEFT(A797,3)="Cat",VLOOKUP(A797,'Loc Configurations Seules'!R:W,6,FALSE),VLOOKUP(G797,'Loc Coefficients Location'!A:F,6,FALSE)),"")</f>
        <v/>
      </c>
      <c r="Q797" s="785" t="str">
        <f t="shared" si="202"/>
        <v/>
      </c>
      <c r="R797" s="786" t="str">
        <f>IF(ISNUMBER(F797),IF(LEFT(A797,3)="Cat",VLOOKUP(A797,'Loc Configurations Seules'!R:X,7,FALSE),VLOOKUP(G797,'Loc Coefficients Location'!A:G,7,FALSE)),"")</f>
        <v/>
      </c>
      <c r="S797" s="785" t="str">
        <f t="shared" si="203"/>
        <v/>
      </c>
    </row>
    <row r="798" spans="1:19" s="5" customFormat="1" ht="51.75" x14ac:dyDescent="0.25">
      <c r="A798" s="130" t="s">
        <v>49</v>
      </c>
      <c r="B798" s="131" t="s">
        <v>76</v>
      </c>
      <c r="C798" s="132" t="s">
        <v>51</v>
      </c>
      <c r="D798" s="133">
        <v>1</v>
      </c>
      <c r="E798" s="133"/>
      <c r="F798" s="134" t="s">
        <v>9653</v>
      </c>
      <c r="G798" s="791" t="s">
        <v>9601</v>
      </c>
      <c r="H798" s="781" t="str">
        <f t="shared" si="199"/>
        <v/>
      </c>
      <c r="I798" s="782" t="str">
        <f t="shared" si="198"/>
        <v/>
      </c>
      <c r="J798" s="782" t="str">
        <f t="shared" si="198"/>
        <v/>
      </c>
      <c r="K798" s="783" t="str">
        <f t="shared" si="198"/>
        <v/>
      </c>
      <c r="L798" s="784" t="str">
        <f>IF(ISNUMBER(F798),IF(LEFT(A798,3)="Cat",VLOOKUP(A798,'Loc Configurations Seules'!R:U,4,FALSE),VLOOKUP(G798,'Loc Coefficients Location'!A:D,4,FALSE)),"")</f>
        <v/>
      </c>
      <c r="M798" s="785" t="str">
        <f t="shared" si="200"/>
        <v/>
      </c>
      <c r="N798" s="786" t="str">
        <f>IF(ISNUMBER(F798),IF(LEFT(A798,3)="Cat",VLOOKUP(A798,'Loc Configurations Seules'!R:V,5,FALSE),VLOOKUP(G798,'Loc Coefficients Location'!A:E,5,FALSE)),"")</f>
        <v/>
      </c>
      <c r="O798" s="785" t="str">
        <f t="shared" si="201"/>
        <v/>
      </c>
      <c r="P798" s="786" t="str">
        <f>IF(ISNUMBER(F798),IF(LEFT(A798,3)="Cat",VLOOKUP(A798,'Loc Configurations Seules'!R:W,6,FALSE),VLOOKUP(G798,'Loc Coefficients Location'!A:F,6,FALSE)),"")</f>
        <v/>
      </c>
      <c r="Q798" s="785" t="str">
        <f t="shared" si="202"/>
        <v/>
      </c>
      <c r="R798" s="786" t="str">
        <f>IF(ISNUMBER(F798),IF(LEFT(A798,3)="Cat",VLOOKUP(A798,'Loc Configurations Seules'!R:X,7,FALSE),VLOOKUP(G798,'Loc Coefficients Location'!A:G,7,FALSE)),"")</f>
        <v/>
      </c>
      <c r="S798" s="785" t="str">
        <f t="shared" si="203"/>
        <v/>
      </c>
    </row>
    <row r="799" spans="1:19" s="5" customFormat="1" x14ac:dyDescent="0.25">
      <c r="A799" s="130" t="s">
        <v>544</v>
      </c>
      <c r="B799" s="131" t="s">
        <v>545</v>
      </c>
      <c r="C799" s="132" t="s">
        <v>546</v>
      </c>
      <c r="D799" s="133">
        <v>1</v>
      </c>
      <c r="E799" s="133"/>
      <c r="F799" s="134" t="s">
        <v>9653</v>
      </c>
      <c r="G799" s="791" t="s">
        <v>9601</v>
      </c>
      <c r="H799" s="781" t="str">
        <f t="shared" si="199"/>
        <v/>
      </c>
      <c r="I799" s="782" t="str">
        <f t="shared" si="198"/>
        <v/>
      </c>
      <c r="J799" s="782" t="str">
        <f t="shared" si="198"/>
        <v/>
      </c>
      <c r="K799" s="783" t="str">
        <f t="shared" si="198"/>
        <v/>
      </c>
      <c r="L799" s="784" t="str">
        <f>IF(ISNUMBER(F799),IF(LEFT(A799,3)="Cat",VLOOKUP(A799,'Loc Configurations Seules'!R:U,4,FALSE),VLOOKUP(G799,'Loc Coefficients Location'!A:D,4,FALSE)),"")</f>
        <v/>
      </c>
      <c r="M799" s="785" t="str">
        <f t="shared" si="200"/>
        <v/>
      </c>
      <c r="N799" s="786" t="str">
        <f>IF(ISNUMBER(F799),IF(LEFT(A799,3)="Cat",VLOOKUP(A799,'Loc Configurations Seules'!R:V,5,FALSE),VLOOKUP(G799,'Loc Coefficients Location'!A:E,5,FALSE)),"")</f>
        <v/>
      </c>
      <c r="O799" s="785" t="str">
        <f t="shared" si="201"/>
        <v/>
      </c>
      <c r="P799" s="786" t="str">
        <f>IF(ISNUMBER(F799),IF(LEFT(A799,3)="Cat",VLOOKUP(A799,'Loc Configurations Seules'!R:W,6,FALSE),VLOOKUP(G799,'Loc Coefficients Location'!A:F,6,FALSE)),"")</f>
        <v/>
      </c>
      <c r="Q799" s="785" t="str">
        <f t="shared" si="202"/>
        <v/>
      </c>
      <c r="R799" s="786" t="str">
        <f>IF(ISNUMBER(F799),IF(LEFT(A799,3)="Cat",VLOOKUP(A799,'Loc Configurations Seules'!R:X,7,FALSE),VLOOKUP(G799,'Loc Coefficients Location'!A:G,7,FALSE)),"")</f>
        <v/>
      </c>
      <c r="S799" s="785" t="str">
        <f t="shared" si="203"/>
        <v/>
      </c>
    </row>
    <row r="800" spans="1:19" s="5" customFormat="1" x14ac:dyDescent="0.25">
      <c r="A800" s="130" t="s">
        <v>544</v>
      </c>
      <c r="B800" s="73" t="s">
        <v>547</v>
      </c>
      <c r="C800" s="143" t="s">
        <v>548</v>
      </c>
      <c r="D800" s="133">
        <v>1</v>
      </c>
      <c r="E800" s="133"/>
      <c r="F800" s="134" t="s">
        <v>9653</v>
      </c>
      <c r="G800" s="791" t="s">
        <v>9601</v>
      </c>
      <c r="H800" s="781" t="str">
        <f t="shared" si="199"/>
        <v/>
      </c>
      <c r="I800" s="782" t="str">
        <f t="shared" si="198"/>
        <v/>
      </c>
      <c r="J800" s="782" t="str">
        <f t="shared" si="198"/>
        <v/>
      </c>
      <c r="K800" s="783" t="str">
        <f t="shared" si="198"/>
        <v/>
      </c>
      <c r="L800" s="784" t="str">
        <f>IF(ISNUMBER(F800),IF(LEFT(A800,3)="Cat",VLOOKUP(A800,'Loc Configurations Seules'!R:U,4,FALSE),VLOOKUP(G800,'Loc Coefficients Location'!A:D,4,FALSE)),"")</f>
        <v/>
      </c>
      <c r="M800" s="785" t="str">
        <f t="shared" si="200"/>
        <v/>
      </c>
      <c r="N800" s="786" t="str">
        <f>IF(ISNUMBER(F800),IF(LEFT(A800,3)="Cat",VLOOKUP(A800,'Loc Configurations Seules'!R:V,5,FALSE),VLOOKUP(G800,'Loc Coefficients Location'!A:E,5,FALSE)),"")</f>
        <v/>
      </c>
      <c r="O800" s="785" t="str">
        <f t="shared" si="201"/>
        <v/>
      </c>
      <c r="P800" s="786" t="str">
        <f>IF(ISNUMBER(F800),IF(LEFT(A800,3)="Cat",VLOOKUP(A800,'Loc Configurations Seules'!R:W,6,FALSE),VLOOKUP(G800,'Loc Coefficients Location'!A:F,6,FALSE)),"")</f>
        <v/>
      </c>
      <c r="Q800" s="785" t="str">
        <f t="shared" si="202"/>
        <v/>
      </c>
      <c r="R800" s="786" t="str">
        <f>IF(ISNUMBER(F800),IF(LEFT(A800,3)="Cat",VLOOKUP(A800,'Loc Configurations Seules'!R:X,7,FALSE),VLOOKUP(G800,'Loc Coefficients Location'!A:G,7,FALSE)),"")</f>
        <v/>
      </c>
      <c r="S800" s="785" t="str">
        <f t="shared" si="203"/>
        <v/>
      </c>
    </row>
    <row r="801" spans="1:19" s="5" customFormat="1" x14ac:dyDescent="0.25">
      <c r="A801" s="144" t="s">
        <v>513</v>
      </c>
      <c r="B801" s="145" t="s">
        <v>3758</v>
      </c>
      <c r="C801" s="146" t="s">
        <v>3759</v>
      </c>
      <c r="D801" s="147">
        <v>1</v>
      </c>
      <c r="E801" s="47"/>
      <c r="F801" s="10" t="s">
        <v>5249</v>
      </c>
      <c r="G801" s="791" t="s">
        <v>9601</v>
      </c>
      <c r="H801" s="781" t="str">
        <f t="shared" si="199"/>
        <v/>
      </c>
      <c r="I801" s="782" t="str">
        <f t="shared" si="198"/>
        <v/>
      </c>
      <c r="J801" s="782" t="str">
        <f t="shared" si="198"/>
        <v/>
      </c>
      <c r="K801" s="783" t="str">
        <f t="shared" si="198"/>
        <v/>
      </c>
      <c r="L801" s="784" t="str">
        <f>IF(ISNUMBER(F801),IF(LEFT(A801,3)="Cat",VLOOKUP(A801,'Loc Configurations Seules'!R:U,4,FALSE),VLOOKUP(G801,'Loc Coefficients Location'!A:D,4,FALSE)),"")</f>
        <v/>
      </c>
      <c r="M801" s="785" t="str">
        <f t="shared" si="200"/>
        <v/>
      </c>
      <c r="N801" s="786" t="str">
        <f>IF(ISNUMBER(F801),IF(LEFT(A801,3)="Cat",VLOOKUP(A801,'Loc Configurations Seules'!R:V,5,FALSE),VLOOKUP(G801,'Loc Coefficients Location'!A:E,5,FALSE)),"")</f>
        <v/>
      </c>
      <c r="O801" s="785" t="str">
        <f t="shared" si="201"/>
        <v/>
      </c>
      <c r="P801" s="786" t="str">
        <f>IF(ISNUMBER(F801),IF(LEFT(A801,3)="Cat",VLOOKUP(A801,'Loc Configurations Seules'!R:W,6,FALSE),VLOOKUP(G801,'Loc Coefficients Location'!A:F,6,FALSE)),"")</f>
        <v/>
      </c>
      <c r="Q801" s="785" t="str">
        <f t="shared" si="202"/>
        <v/>
      </c>
      <c r="R801" s="786" t="str">
        <f>IF(ISNUMBER(F801),IF(LEFT(A801,3)="Cat",VLOOKUP(A801,'Loc Configurations Seules'!R:X,7,FALSE),VLOOKUP(G801,'Loc Coefficients Location'!A:G,7,FALSE)),"")</f>
        <v/>
      </c>
      <c r="S801" s="785" t="str">
        <f t="shared" si="203"/>
        <v/>
      </c>
    </row>
    <row r="802" spans="1:19" s="5" customFormat="1" x14ac:dyDescent="0.25">
      <c r="A802" s="130" t="s">
        <v>52</v>
      </c>
      <c r="B802" s="119" t="s">
        <v>5455</v>
      </c>
      <c r="C802" s="81" t="s">
        <v>443</v>
      </c>
      <c r="D802" s="148">
        <v>1</v>
      </c>
      <c r="E802" s="133"/>
      <c r="F802" s="134" t="s">
        <v>9653</v>
      </c>
      <c r="G802" s="791" t="s">
        <v>9621</v>
      </c>
      <c r="H802" s="781" t="str">
        <f t="shared" si="199"/>
        <v/>
      </c>
      <c r="I802" s="782" t="str">
        <f t="shared" si="198"/>
        <v/>
      </c>
      <c r="J802" s="782" t="str">
        <f t="shared" si="198"/>
        <v/>
      </c>
      <c r="K802" s="783" t="str">
        <f t="shared" si="198"/>
        <v/>
      </c>
      <c r="L802" s="784" t="str">
        <f>IF(ISNUMBER(F802),IF(LEFT(A802,3)="Cat",VLOOKUP(A802,'Loc Configurations Seules'!R:U,4,FALSE),VLOOKUP(G802,'Loc Coefficients Location'!A:D,4,FALSE)),"")</f>
        <v/>
      </c>
      <c r="M802" s="785" t="str">
        <f t="shared" si="200"/>
        <v/>
      </c>
      <c r="N802" s="786" t="str">
        <f>IF(ISNUMBER(F802),IF(LEFT(A802,3)="Cat",VLOOKUP(A802,'Loc Configurations Seules'!R:V,5,FALSE),VLOOKUP(G802,'Loc Coefficients Location'!A:E,5,FALSE)),"")</f>
        <v/>
      </c>
      <c r="O802" s="785" t="str">
        <f t="shared" si="201"/>
        <v/>
      </c>
      <c r="P802" s="786" t="str">
        <f>IF(ISNUMBER(F802),IF(LEFT(A802,3)="Cat",VLOOKUP(A802,'Loc Configurations Seules'!R:W,6,FALSE),VLOOKUP(G802,'Loc Coefficients Location'!A:F,6,FALSE)),"")</f>
        <v/>
      </c>
      <c r="Q802" s="785" t="str">
        <f t="shared" si="202"/>
        <v/>
      </c>
      <c r="R802" s="786" t="str">
        <f>IF(ISNUMBER(F802),IF(LEFT(A802,3)="Cat",VLOOKUP(A802,'Loc Configurations Seules'!R:X,7,FALSE),VLOOKUP(G802,'Loc Coefficients Location'!A:G,7,FALSE)),"")</f>
        <v/>
      </c>
      <c r="S802" s="785" t="str">
        <f t="shared" si="203"/>
        <v/>
      </c>
    </row>
    <row r="803" spans="1:19" s="5" customFormat="1" x14ac:dyDescent="0.25">
      <c r="A803" s="130" t="s">
        <v>81</v>
      </c>
      <c r="B803" s="131" t="s">
        <v>549</v>
      </c>
      <c r="C803" s="132" t="s">
        <v>56</v>
      </c>
      <c r="D803" s="133">
        <v>1</v>
      </c>
      <c r="E803" s="133"/>
      <c r="F803" s="134" t="s">
        <v>9653</v>
      </c>
      <c r="G803" s="791" t="s">
        <v>9621</v>
      </c>
      <c r="H803" s="781" t="str">
        <f t="shared" si="199"/>
        <v/>
      </c>
      <c r="I803" s="782" t="str">
        <f t="shared" si="198"/>
        <v/>
      </c>
      <c r="J803" s="782" t="str">
        <f t="shared" si="198"/>
        <v/>
      </c>
      <c r="K803" s="783" t="str">
        <f t="shared" si="198"/>
        <v/>
      </c>
      <c r="L803" s="784"/>
      <c r="M803" s="785"/>
      <c r="N803" s="786"/>
      <c r="O803" s="785"/>
      <c r="P803" s="786"/>
      <c r="Q803" s="785"/>
      <c r="R803" s="786"/>
      <c r="S803" s="785"/>
    </row>
    <row r="804" spans="1:19" s="5" customFormat="1" x14ac:dyDescent="0.25">
      <c r="A804" s="130" t="s">
        <v>524</v>
      </c>
      <c r="B804" s="131" t="s">
        <v>525</v>
      </c>
      <c r="C804" s="132" t="s">
        <v>526</v>
      </c>
      <c r="D804" s="133">
        <v>1</v>
      </c>
      <c r="E804" s="133"/>
      <c r="F804" s="134" t="s">
        <v>9653</v>
      </c>
      <c r="G804" s="791" t="s">
        <v>9621</v>
      </c>
      <c r="H804" s="781" t="str">
        <f t="shared" si="199"/>
        <v/>
      </c>
      <c r="I804" s="782" t="str">
        <f t="shared" si="198"/>
        <v/>
      </c>
      <c r="J804" s="782" t="str">
        <f t="shared" si="198"/>
        <v/>
      </c>
      <c r="K804" s="783" t="str">
        <f t="shared" si="198"/>
        <v/>
      </c>
      <c r="L804" s="784"/>
      <c r="M804" s="785"/>
      <c r="N804" s="786"/>
      <c r="O804" s="785"/>
      <c r="P804" s="786"/>
      <c r="Q804" s="785"/>
      <c r="R804" s="786"/>
      <c r="S804" s="785"/>
    </row>
    <row r="805" spans="1:19" s="5" customFormat="1" x14ac:dyDescent="0.25">
      <c r="A805" s="130" t="s">
        <v>516</v>
      </c>
      <c r="B805" s="149" t="s">
        <v>58</v>
      </c>
      <c r="C805" s="132" t="s">
        <v>59</v>
      </c>
      <c r="D805" s="133">
        <v>1</v>
      </c>
      <c r="E805" s="133"/>
      <c r="F805" s="134" t="s">
        <v>9653</v>
      </c>
      <c r="G805" s="791" t="s">
        <v>9621</v>
      </c>
      <c r="H805" s="781" t="str">
        <f t="shared" si="199"/>
        <v/>
      </c>
      <c r="I805" s="782" t="str">
        <f t="shared" si="198"/>
        <v/>
      </c>
      <c r="J805" s="782" t="str">
        <f t="shared" si="198"/>
        <v/>
      </c>
      <c r="K805" s="783" t="str">
        <f t="shared" si="198"/>
        <v/>
      </c>
      <c r="L805" s="784"/>
      <c r="M805" s="785"/>
      <c r="N805" s="786"/>
      <c r="O805" s="785"/>
      <c r="P805" s="786"/>
      <c r="Q805" s="785"/>
      <c r="R805" s="786"/>
      <c r="S805" s="785"/>
    </row>
    <row r="806" spans="1:19" s="5" customFormat="1" ht="15.75" thickBot="1" x14ac:dyDescent="0.3">
      <c r="A806" s="150" t="s">
        <v>550</v>
      </c>
      <c r="B806" s="151" t="s">
        <v>549</v>
      </c>
      <c r="C806" s="152" t="s">
        <v>551</v>
      </c>
      <c r="D806" s="153">
        <v>1</v>
      </c>
      <c r="E806" s="153"/>
      <c r="F806" s="154" t="s">
        <v>9653</v>
      </c>
      <c r="G806" s="791" t="s">
        <v>9621</v>
      </c>
      <c r="H806" s="781" t="str">
        <f t="shared" si="199"/>
        <v/>
      </c>
      <c r="I806" s="782" t="str">
        <f t="shared" si="198"/>
        <v/>
      </c>
      <c r="J806" s="782" t="str">
        <f t="shared" si="198"/>
        <v/>
      </c>
      <c r="K806" s="783" t="str">
        <f t="shared" si="198"/>
        <v/>
      </c>
      <c r="L806" s="784"/>
      <c r="M806" s="785"/>
      <c r="N806" s="786"/>
      <c r="O806" s="785"/>
      <c r="P806" s="786"/>
      <c r="Q806" s="785"/>
      <c r="R806" s="786"/>
      <c r="S806" s="785"/>
    </row>
    <row r="807" spans="1:19" s="5" customFormat="1" ht="15.75" thickBot="1" x14ac:dyDescent="0.3">
      <c r="A807" s="63"/>
      <c r="B807" s="64"/>
      <c r="C807" s="65"/>
      <c r="D807" s="66"/>
      <c r="E807" s="102"/>
      <c r="F807" s="68" t="s">
        <v>5249</v>
      </c>
      <c r="G807" s="791" t="s">
        <v>9527</v>
      </c>
      <c r="H807" s="781" t="str">
        <f t="shared" si="199"/>
        <v/>
      </c>
      <c r="I807" s="782" t="str">
        <f t="shared" si="198"/>
        <v/>
      </c>
      <c r="J807" s="782" t="str">
        <f t="shared" si="198"/>
        <v/>
      </c>
      <c r="K807" s="783" t="str">
        <f t="shared" si="198"/>
        <v/>
      </c>
      <c r="L807" s="784" t="str">
        <f>IF(ISNUMBER(F807),IF(LEFT(A807,3)="Cat",VLOOKUP(A807,'Loc Configurations Seules'!R:U,4,FALSE),VLOOKUP(G807,'Loc Coefficients Location'!A:D,4,FALSE)),"")</f>
        <v/>
      </c>
      <c r="M807" s="785" t="str">
        <f t="shared" ref="M807:M821" si="204">IF(ISNUMBER(L807),L807*$F807,"")</f>
        <v/>
      </c>
      <c r="N807" s="786" t="str">
        <f>IF(ISNUMBER(F807),IF(LEFT(A807,3)="Cat",VLOOKUP(A807,'Loc Configurations Seules'!R:V,5,FALSE),VLOOKUP(G807,'Loc Coefficients Location'!A:E,5,FALSE)),"")</f>
        <v/>
      </c>
      <c r="O807" s="785" t="str">
        <f t="shared" ref="O807:O821" si="205">IF(ISNUMBER(N807),N807*$F807,"")</f>
        <v/>
      </c>
      <c r="P807" s="786" t="str">
        <f>IF(ISNUMBER(F807),IF(LEFT(A807,3)="Cat",VLOOKUP(A807,'Loc Configurations Seules'!R:W,6,FALSE),VLOOKUP(G807,'Loc Coefficients Location'!A:F,6,FALSE)),"")</f>
        <v/>
      </c>
      <c r="Q807" s="785" t="str">
        <f t="shared" ref="Q807:Q821" si="206">IF(ISNUMBER(P807),P807*$F807,"")</f>
        <v/>
      </c>
      <c r="R807" s="786" t="str">
        <f>IF(ISNUMBER(F807),IF(LEFT(A807,3)="Cat",VLOOKUP(A807,'Loc Configurations Seules'!R:X,7,FALSE),VLOOKUP(G807,'Loc Coefficients Location'!A:G,7,FALSE)),"")</f>
        <v/>
      </c>
      <c r="S807" s="785" t="str">
        <f t="shared" ref="S807:S821" si="207">IF(ISNUMBER(R807),R807*$F807,"")</f>
        <v/>
      </c>
    </row>
    <row r="808" spans="1:19" s="5" customFormat="1" x14ac:dyDescent="0.25">
      <c r="A808" s="126" t="s">
        <v>5511</v>
      </c>
      <c r="B808" s="127" t="s">
        <v>5817</v>
      </c>
      <c r="C808" s="37" t="s">
        <v>3795</v>
      </c>
      <c r="D808" s="155"/>
      <c r="E808" s="155"/>
      <c r="F808" s="40">
        <v>11122.7</v>
      </c>
      <c r="G808" s="791" t="s">
        <v>9527</v>
      </c>
      <c r="H808" s="781">
        <f t="shared" si="199"/>
        <v>2935.55</v>
      </c>
      <c r="I808" s="782">
        <f t="shared" si="198"/>
        <v>1488.81</v>
      </c>
      <c r="J808" s="782">
        <f t="shared" si="198"/>
        <v>1016.07</v>
      </c>
      <c r="K808" s="783">
        <f t="shared" si="198"/>
        <v>781.45</v>
      </c>
      <c r="L808" s="784">
        <f>IF(ISNUMBER(F808),IF(LEFT(A808,3)="Cat",VLOOKUP(A808,'Loc Configurations Seules'!R:U,4,FALSE),VLOOKUP(G808,'Loc Coefficients Location'!A:D,4,FALSE)),"")</f>
        <v>0.20039999999999999</v>
      </c>
      <c r="M808" s="785">
        <f t="shared" si="204"/>
        <v>2228.9890800000003</v>
      </c>
      <c r="N808" s="786">
        <f>IF(ISNUMBER(F808),IF(LEFT(A808,3)="Cat",VLOOKUP(A808,'Loc Configurations Seules'!R:V,5,FALSE),VLOOKUP(G808,'Loc Coefficients Location'!A:E,5,FALSE)),"")</f>
        <v>0.1053</v>
      </c>
      <c r="O808" s="785">
        <f t="shared" si="205"/>
        <v>1171.2203100000002</v>
      </c>
      <c r="P808" s="786">
        <f>IF(ISNUMBER(F808),IF(LEFT(A808,3)="Cat",VLOOKUP(A808,'Loc Configurations Seules'!R:W,6,FALSE),VLOOKUP(G808,'Loc Coefficients Location'!A:F,6,FALSE)),"")</f>
        <v>7.8299999999999995E-2</v>
      </c>
      <c r="Q808" s="785">
        <f t="shared" si="206"/>
        <v>870.90741000000003</v>
      </c>
      <c r="R808" s="786">
        <f>IF(ISNUMBER(F808),IF(LEFT(A808,3)="Cat",VLOOKUP(A808,'Loc Configurations Seules'!R:X,7,FALSE),VLOOKUP(G808,'Loc Coefficients Location'!A:G,7,FALSE)),"")</f>
        <v>6.4500000000000002E-2</v>
      </c>
      <c r="S808" s="785">
        <f t="shared" si="207"/>
        <v>717.41415000000006</v>
      </c>
    </row>
    <row r="809" spans="1:19" s="5" customFormat="1" x14ac:dyDescent="0.25">
      <c r="A809" s="140" t="s">
        <v>3794</v>
      </c>
      <c r="B809" s="141" t="s">
        <v>3794</v>
      </c>
      <c r="C809" s="136" t="s">
        <v>3795</v>
      </c>
      <c r="D809" s="137">
        <v>1</v>
      </c>
      <c r="E809" s="137"/>
      <c r="F809" s="139" t="s">
        <v>9653</v>
      </c>
      <c r="G809" s="791" t="s">
        <v>9601</v>
      </c>
      <c r="H809" s="781" t="str">
        <f t="shared" si="199"/>
        <v/>
      </c>
      <c r="I809" s="782" t="str">
        <f t="shared" si="198"/>
        <v/>
      </c>
      <c r="J809" s="782" t="str">
        <f t="shared" si="198"/>
        <v/>
      </c>
      <c r="K809" s="783" t="str">
        <f t="shared" si="198"/>
        <v/>
      </c>
      <c r="L809" s="784" t="str">
        <f>IF(ISNUMBER(F809),IF(LEFT(A809,3)="Cat",VLOOKUP(A809,'Loc Configurations Seules'!R:U,4,FALSE),VLOOKUP(G809,'Loc Coefficients Location'!A:D,4,FALSE)),"")</f>
        <v/>
      </c>
      <c r="M809" s="785" t="str">
        <f t="shared" si="204"/>
        <v/>
      </c>
      <c r="N809" s="786" t="str">
        <f>IF(ISNUMBER(F809),IF(LEFT(A809,3)="Cat",VLOOKUP(A809,'Loc Configurations Seules'!R:V,5,FALSE),VLOOKUP(G809,'Loc Coefficients Location'!A:E,5,FALSE)),"")</f>
        <v/>
      </c>
      <c r="O809" s="785" t="str">
        <f t="shared" si="205"/>
        <v/>
      </c>
      <c r="P809" s="786" t="str">
        <f>IF(ISNUMBER(F809),IF(LEFT(A809,3)="Cat",VLOOKUP(A809,'Loc Configurations Seules'!R:W,6,FALSE),VLOOKUP(G809,'Loc Coefficients Location'!A:F,6,FALSE)),"")</f>
        <v/>
      </c>
      <c r="Q809" s="785" t="str">
        <f t="shared" si="206"/>
        <v/>
      </c>
      <c r="R809" s="786" t="str">
        <f>IF(ISNUMBER(F809),IF(LEFT(A809,3)="Cat",VLOOKUP(A809,'Loc Configurations Seules'!R:X,7,FALSE),VLOOKUP(G809,'Loc Coefficients Location'!A:G,7,FALSE)),"")</f>
        <v/>
      </c>
      <c r="S809" s="785" t="str">
        <f t="shared" si="207"/>
        <v/>
      </c>
    </row>
    <row r="810" spans="1:19" s="5" customFormat="1" x14ac:dyDescent="0.25">
      <c r="A810" s="135" t="s">
        <v>556</v>
      </c>
      <c r="B810" s="137" t="s">
        <v>557</v>
      </c>
      <c r="C810" s="136" t="s">
        <v>558</v>
      </c>
      <c r="D810" s="137">
        <v>1</v>
      </c>
      <c r="E810" s="137"/>
      <c r="F810" s="139" t="s">
        <v>9653</v>
      </c>
      <c r="G810" s="791" t="s">
        <v>9601</v>
      </c>
      <c r="H810" s="781" t="str">
        <f t="shared" si="199"/>
        <v/>
      </c>
      <c r="I810" s="782" t="str">
        <f t="shared" si="198"/>
        <v/>
      </c>
      <c r="J810" s="782" t="str">
        <f t="shared" si="198"/>
        <v/>
      </c>
      <c r="K810" s="783" t="str">
        <f t="shared" si="198"/>
        <v/>
      </c>
      <c r="L810" s="784" t="str">
        <f>IF(ISNUMBER(F810),IF(LEFT(A810,3)="Cat",VLOOKUP(A810,'Loc Configurations Seules'!R:U,4,FALSE),VLOOKUP(G810,'Loc Coefficients Location'!A:D,4,FALSE)),"")</f>
        <v/>
      </c>
      <c r="M810" s="785" t="str">
        <f t="shared" si="204"/>
        <v/>
      </c>
      <c r="N810" s="786" t="str">
        <f>IF(ISNUMBER(F810),IF(LEFT(A810,3)="Cat",VLOOKUP(A810,'Loc Configurations Seules'!R:V,5,FALSE),VLOOKUP(G810,'Loc Coefficients Location'!A:E,5,FALSE)),"")</f>
        <v/>
      </c>
      <c r="O810" s="785" t="str">
        <f t="shared" si="205"/>
        <v/>
      </c>
      <c r="P810" s="786" t="str">
        <f>IF(ISNUMBER(F810),IF(LEFT(A810,3)="Cat",VLOOKUP(A810,'Loc Configurations Seules'!R:W,6,FALSE),VLOOKUP(G810,'Loc Coefficients Location'!A:F,6,FALSE)),"")</f>
        <v/>
      </c>
      <c r="Q810" s="785" t="str">
        <f t="shared" si="206"/>
        <v/>
      </c>
      <c r="R810" s="786" t="str">
        <f>IF(ISNUMBER(F810),IF(LEFT(A810,3)="Cat",VLOOKUP(A810,'Loc Configurations Seules'!R:X,7,FALSE),VLOOKUP(G810,'Loc Coefficients Location'!A:G,7,FALSE)),"")</f>
        <v/>
      </c>
      <c r="S810" s="785" t="str">
        <f t="shared" si="207"/>
        <v/>
      </c>
    </row>
    <row r="811" spans="1:19" s="5" customFormat="1" x14ac:dyDescent="0.25">
      <c r="A811" s="156" t="s">
        <v>522</v>
      </c>
      <c r="B811" s="137" t="s">
        <v>523</v>
      </c>
      <c r="C811" s="136" t="s">
        <v>521</v>
      </c>
      <c r="D811" s="137">
        <v>1</v>
      </c>
      <c r="E811" s="137"/>
      <c r="F811" s="139" t="s">
        <v>9653</v>
      </c>
      <c r="G811" s="791" t="s">
        <v>9606</v>
      </c>
      <c r="H811" s="781" t="str">
        <f t="shared" si="199"/>
        <v/>
      </c>
      <c r="I811" s="782" t="str">
        <f t="shared" si="198"/>
        <v/>
      </c>
      <c r="J811" s="782" t="str">
        <f t="shared" si="198"/>
        <v/>
      </c>
      <c r="K811" s="783" t="str">
        <f t="shared" si="198"/>
        <v/>
      </c>
      <c r="L811" s="784" t="str">
        <f>IF(ISNUMBER(F811),IF(LEFT(A811,3)="Cat",VLOOKUP(A811,'Loc Configurations Seules'!R:U,4,FALSE),VLOOKUP(G811,'Loc Coefficients Location'!A:D,4,FALSE)),"")</f>
        <v/>
      </c>
      <c r="M811" s="785" t="str">
        <f t="shared" si="204"/>
        <v/>
      </c>
      <c r="N811" s="786" t="str">
        <f>IF(ISNUMBER(F811),IF(LEFT(A811,3)="Cat",VLOOKUP(A811,'Loc Configurations Seules'!R:V,5,FALSE),VLOOKUP(G811,'Loc Coefficients Location'!A:E,5,FALSE)),"")</f>
        <v/>
      </c>
      <c r="O811" s="785" t="str">
        <f t="shared" si="205"/>
        <v/>
      </c>
      <c r="P811" s="786" t="str">
        <f>IF(ISNUMBER(F811),IF(LEFT(A811,3)="Cat",VLOOKUP(A811,'Loc Configurations Seules'!R:W,6,FALSE),VLOOKUP(G811,'Loc Coefficients Location'!A:F,6,FALSE)),"")</f>
        <v/>
      </c>
      <c r="Q811" s="785" t="str">
        <f t="shared" si="206"/>
        <v/>
      </c>
      <c r="R811" s="786" t="str">
        <f>IF(ISNUMBER(F811),IF(LEFT(A811,3)="Cat",VLOOKUP(A811,'Loc Configurations Seules'!R:X,7,FALSE),VLOOKUP(G811,'Loc Coefficients Location'!A:G,7,FALSE)),"")</f>
        <v/>
      </c>
      <c r="S811" s="785" t="str">
        <f t="shared" si="207"/>
        <v/>
      </c>
    </row>
    <row r="812" spans="1:19" s="5" customFormat="1" x14ac:dyDescent="0.25">
      <c r="A812" s="156" t="s">
        <v>528</v>
      </c>
      <c r="B812" s="137" t="s">
        <v>529</v>
      </c>
      <c r="C812" s="136" t="s">
        <v>527</v>
      </c>
      <c r="D812" s="137">
        <v>1</v>
      </c>
      <c r="E812" s="137"/>
      <c r="F812" s="139" t="s">
        <v>9653</v>
      </c>
      <c r="G812" s="791" t="s">
        <v>9601</v>
      </c>
      <c r="H812" s="781" t="str">
        <f t="shared" si="199"/>
        <v/>
      </c>
      <c r="I812" s="782" t="str">
        <f t="shared" si="198"/>
        <v/>
      </c>
      <c r="J812" s="782" t="str">
        <f t="shared" si="198"/>
        <v/>
      </c>
      <c r="K812" s="783" t="str">
        <f t="shared" si="198"/>
        <v/>
      </c>
      <c r="L812" s="784" t="str">
        <f>IF(ISNUMBER(F812),IF(LEFT(A812,3)="Cat",VLOOKUP(A812,'Loc Configurations Seules'!R:U,4,FALSE),VLOOKUP(G812,'Loc Coefficients Location'!A:D,4,FALSE)),"")</f>
        <v/>
      </c>
      <c r="M812" s="785" t="str">
        <f t="shared" si="204"/>
        <v/>
      </c>
      <c r="N812" s="786" t="str">
        <f>IF(ISNUMBER(F812),IF(LEFT(A812,3)="Cat",VLOOKUP(A812,'Loc Configurations Seules'!R:V,5,FALSE),VLOOKUP(G812,'Loc Coefficients Location'!A:E,5,FALSE)),"")</f>
        <v/>
      </c>
      <c r="O812" s="785" t="str">
        <f t="shared" si="205"/>
        <v/>
      </c>
      <c r="P812" s="786" t="str">
        <f>IF(ISNUMBER(F812),IF(LEFT(A812,3)="Cat",VLOOKUP(A812,'Loc Configurations Seules'!R:W,6,FALSE),VLOOKUP(G812,'Loc Coefficients Location'!A:F,6,FALSE)),"")</f>
        <v/>
      </c>
      <c r="Q812" s="785" t="str">
        <f t="shared" si="206"/>
        <v/>
      </c>
      <c r="R812" s="786" t="str">
        <f>IF(ISNUMBER(F812),IF(LEFT(A812,3)="Cat",VLOOKUP(A812,'Loc Configurations Seules'!R:X,7,FALSE),VLOOKUP(G812,'Loc Coefficients Location'!A:G,7,FALSE)),"")</f>
        <v/>
      </c>
      <c r="S812" s="785" t="str">
        <f t="shared" si="207"/>
        <v/>
      </c>
    </row>
    <row r="813" spans="1:19" s="5" customFormat="1" ht="26.25" x14ac:dyDescent="0.25">
      <c r="A813" s="156" t="s">
        <v>530</v>
      </c>
      <c r="B813" s="137" t="s">
        <v>531</v>
      </c>
      <c r="C813" s="136" t="s">
        <v>532</v>
      </c>
      <c r="D813" s="137">
        <v>1</v>
      </c>
      <c r="E813" s="137"/>
      <c r="F813" s="139" t="s">
        <v>9653</v>
      </c>
      <c r="G813" s="791" t="s">
        <v>9601</v>
      </c>
      <c r="H813" s="781" t="str">
        <f t="shared" si="199"/>
        <v/>
      </c>
      <c r="I813" s="782" t="str">
        <f t="shared" si="198"/>
        <v/>
      </c>
      <c r="J813" s="782" t="str">
        <f t="shared" si="198"/>
        <v/>
      </c>
      <c r="K813" s="783" t="str">
        <f t="shared" si="198"/>
        <v/>
      </c>
      <c r="L813" s="784" t="str">
        <f>IF(ISNUMBER(F813),IF(LEFT(A813,3)="Cat",VLOOKUP(A813,'Loc Configurations Seules'!R:U,4,FALSE),VLOOKUP(G813,'Loc Coefficients Location'!A:D,4,FALSE)),"")</f>
        <v/>
      </c>
      <c r="M813" s="785" t="str">
        <f t="shared" si="204"/>
        <v/>
      </c>
      <c r="N813" s="786" t="str">
        <f>IF(ISNUMBER(F813),IF(LEFT(A813,3)="Cat",VLOOKUP(A813,'Loc Configurations Seules'!R:V,5,FALSE),VLOOKUP(G813,'Loc Coefficients Location'!A:E,5,FALSE)),"")</f>
        <v/>
      </c>
      <c r="O813" s="785" t="str">
        <f t="shared" si="205"/>
        <v/>
      </c>
      <c r="P813" s="786" t="str">
        <f>IF(ISNUMBER(F813),IF(LEFT(A813,3)="Cat",VLOOKUP(A813,'Loc Configurations Seules'!R:W,6,FALSE),VLOOKUP(G813,'Loc Coefficients Location'!A:F,6,FALSE)),"")</f>
        <v/>
      </c>
      <c r="Q813" s="785" t="str">
        <f t="shared" si="206"/>
        <v/>
      </c>
      <c r="R813" s="786" t="str">
        <f>IF(ISNUMBER(F813),IF(LEFT(A813,3)="Cat",VLOOKUP(A813,'Loc Configurations Seules'!R:X,7,FALSE),VLOOKUP(G813,'Loc Coefficients Location'!A:G,7,FALSE)),"")</f>
        <v/>
      </c>
      <c r="S813" s="785" t="str">
        <f t="shared" si="207"/>
        <v/>
      </c>
    </row>
    <row r="814" spans="1:19" s="5" customFormat="1" x14ac:dyDescent="0.25">
      <c r="A814" s="135" t="s">
        <v>552</v>
      </c>
      <c r="B814" s="137" t="s">
        <v>90</v>
      </c>
      <c r="C814" s="136" t="s">
        <v>496</v>
      </c>
      <c r="D814" s="137">
        <v>1</v>
      </c>
      <c r="E814" s="137"/>
      <c r="F814" s="139" t="s">
        <v>9653</v>
      </c>
      <c r="G814" s="791" t="s">
        <v>9601</v>
      </c>
      <c r="H814" s="781" t="str">
        <f t="shared" si="199"/>
        <v/>
      </c>
      <c r="I814" s="782" t="str">
        <f t="shared" si="198"/>
        <v/>
      </c>
      <c r="J814" s="782" t="str">
        <f t="shared" si="198"/>
        <v/>
      </c>
      <c r="K814" s="783" t="str">
        <f t="shared" si="198"/>
        <v/>
      </c>
      <c r="L814" s="784" t="str">
        <f>IF(ISNUMBER(F814),IF(LEFT(A814,3)="Cat",VLOOKUP(A814,'Loc Configurations Seules'!R:U,4,FALSE),VLOOKUP(G814,'Loc Coefficients Location'!A:D,4,FALSE)),"")</f>
        <v/>
      </c>
      <c r="M814" s="785" t="str">
        <f t="shared" si="204"/>
        <v/>
      </c>
      <c r="N814" s="786" t="str">
        <f>IF(ISNUMBER(F814),IF(LEFT(A814,3)="Cat",VLOOKUP(A814,'Loc Configurations Seules'!R:V,5,FALSE),VLOOKUP(G814,'Loc Coefficients Location'!A:E,5,FALSE)),"")</f>
        <v/>
      </c>
      <c r="O814" s="785" t="str">
        <f t="shared" si="205"/>
        <v/>
      </c>
      <c r="P814" s="786" t="str">
        <f>IF(ISNUMBER(F814),IF(LEFT(A814,3)="Cat",VLOOKUP(A814,'Loc Configurations Seules'!R:W,6,FALSE),VLOOKUP(G814,'Loc Coefficients Location'!A:F,6,FALSE)),"")</f>
        <v/>
      </c>
      <c r="Q814" s="785" t="str">
        <f t="shared" si="206"/>
        <v/>
      </c>
      <c r="R814" s="786" t="str">
        <f>IF(ISNUMBER(F814),IF(LEFT(A814,3)="Cat",VLOOKUP(A814,'Loc Configurations Seules'!R:X,7,FALSE),VLOOKUP(G814,'Loc Coefficients Location'!A:G,7,FALSE)),"")</f>
        <v/>
      </c>
      <c r="S814" s="785" t="str">
        <f t="shared" si="207"/>
        <v/>
      </c>
    </row>
    <row r="815" spans="1:19" s="5" customFormat="1" x14ac:dyDescent="0.25">
      <c r="A815" s="135" t="s">
        <v>553</v>
      </c>
      <c r="B815" s="137" t="s">
        <v>554</v>
      </c>
      <c r="C815" s="136" t="s">
        <v>555</v>
      </c>
      <c r="D815" s="137">
        <v>1</v>
      </c>
      <c r="E815" s="137"/>
      <c r="F815" s="139" t="s">
        <v>9653</v>
      </c>
      <c r="G815" s="791" t="s">
        <v>9601</v>
      </c>
      <c r="H815" s="781" t="str">
        <f t="shared" si="199"/>
        <v/>
      </c>
      <c r="I815" s="782" t="str">
        <f t="shared" si="198"/>
        <v/>
      </c>
      <c r="J815" s="782" t="str">
        <f t="shared" si="198"/>
        <v/>
      </c>
      <c r="K815" s="783" t="str">
        <f t="shared" si="198"/>
        <v/>
      </c>
      <c r="L815" s="784" t="str">
        <f>IF(ISNUMBER(F815),IF(LEFT(A815,3)="Cat",VLOOKUP(A815,'Loc Configurations Seules'!R:U,4,FALSE),VLOOKUP(G815,'Loc Coefficients Location'!A:D,4,FALSE)),"")</f>
        <v/>
      </c>
      <c r="M815" s="785" t="str">
        <f t="shared" si="204"/>
        <v/>
      </c>
      <c r="N815" s="786" t="str">
        <f>IF(ISNUMBER(F815),IF(LEFT(A815,3)="Cat",VLOOKUP(A815,'Loc Configurations Seules'!R:V,5,FALSE),VLOOKUP(G815,'Loc Coefficients Location'!A:E,5,FALSE)),"")</f>
        <v/>
      </c>
      <c r="O815" s="785" t="str">
        <f t="shared" si="205"/>
        <v/>
      </c>
      <c r="P815" s="786" t="str">
        <f>IF(ISNUMBER(F815),IF(LEFT(A815,3)="Cat",VLOOKUP(A815,'Loc Configurations Seules'!R:W,6,FALSE),VLOOKUP(G815,'Loc Coefficients Location'!A:F,6,FALSE)),"")</f>
        <v/>
      </c>
      <c r="Q815" s="785" t="str">
        <f t="shared" si="206"/>
        <v/>
      </c>
      <c r="R815" s="786" t="str">
        <f>IF(ISNUMBER(F815),IF(LEFT(A815,3)="Cat",VLOOKUP(A815,'Loc Configurations Seules'!R:X,7,FALSE),VLOOKUP(G815,'Loc Coefficients Location'!A:G,7,FALSE)),"")</f>
        <v/>
      </c>
      <c r="S815" s="785" t="str">
        <f t="shared" si="207"/>
        <v/>
      </c>
    </row>
    <row r="816" spans="1:19" s="5" customFormat="1" x14ac:dyDescent="0.25">
      <c r="A816" s="140" t="s">
        <v>5444</v>
      </c>
      <c r="B816" s="141" t="s">
        <v>5444</v>
      </c>
      <c r="C816" s="136" t="s">
        <v>3792</v>
      </c>
      <c r="D816" s="137">
        <v>1</v>
      </c>
      <c r="E816" s="137"/>
      <c r="F816" s="139" t="s">
        <v>9653</v>
      </c>
      <c r="G816" s="791" t="s">
        <v>9601</v>
      </c>
      <c r="H816" s="781" t="str">
        <f t="shared" si="199"/>
        <v/>
      </c>
      <c r="I816" s="782" t="str">
        <f t="shared" si="198"/>
        <v/>
      </c>
      <c r="J816" s="782" t="str">
        <f t="shared" si="198"/>
        <v/>
      </c>
      <c r="K816" s="783" t="str">
        <f t="shared" si="198"/>
        <v/>
      </c>
      <c r="L816" s="784" t="str">
        <f>IF(ISNUMBER(F816),IF(LEFT(A816,3)="Cat",VLOOKUP(A816,'Loc Configurations Seules'!R:U,4,FALSE),VLOOKUP(G816,'Loc Coefficients Location'!A:D,4,FALSE)),"")</f>
        <v/>
      </c>
      <c r="M816" s="785" t="str">
        <f t="shared" si="204"/>
        <v/>
      </c>
      <c r="N816" s="786" t="str">
        <f>IF(ISNUMBER(F816),IF(LEFT(A816,3)="Cat",VLOOKUP(A816,'Loc Configurations Seules'!R:V,5,FALSE),VLOOKUP(G816,'Loc Coefficients Location'!A:E,5,FALSE)),"")</f>
        <v/>
      </c>
      <c r="O816" s="785" t="str">
        <f t="shared" si="205"/>
        <v/>
      </c>
      <c r="P816" s="786" t="str">
        <f>IF(ISNUMBER(F816),IF(LEFT(A816,3)="Cat",VLOOKUP(A816,'Loc Configurations Seules'!R:W,6,FALSE),VLOOKUP(G816,'Loc Coefficients Location'!A:F,6,FALSE)),"")</f>
        <v/>
      </c>
      <c r="Q816" s="785" t="str">
        <f t="shared" si="206"/>
        <v/>
      </c>
      <c r="R816" s="786" t="str">
        <f>IF(ISNUMBER(F816),IF(LEFT(A816,3)="Cat",VLOOKUP(A816,'Loc Configurations Seules'!R:X,7,FALSE),VLOOKUP(G816,'Loc Coefficients Location'!A:G,7,FALSE)),"")</f>
        <v/>
      </c>
      <c r="S816" s="785" t="str">
        <f t="shared" si="207"/>
        <v/>
      </c>
    </row>
    <row r="817" spans="1:19" s="5" customFormat="1" x14ac:dyDescent="0.25">
      <c r="A817" s="156" t="s">
        <v>500</v>
      </c>
      <c r="B817" s="137" t="s">
        <v>294</v>
      </c>
      <c r="C817" s="136" t="s">
        <v>99</v>
      </c>
      <c r="D817" s="137">
        <v>1</v>
      </c>
      <c r="E817" s="137"/>
      <c r="F817" s="139" t="s">
        <v>9653</v>
      </c>
      <c r="G817" s="791" t="s">
        <v>9601</v>
      </c>
      <c r="H817" s="781" t="str">
        <f t="shared" si="199"/>
        <v/>
      </c>
      <c r="I817" s="782" t="str">
        <f t="shared" si="198"/>
        <v/>
      </c>
      <c r="J817" s="782" t="str">
        <f t="shared" si="198"/>
        <v/>
      </c>
      <c r="K817" s="783" t="str">
        <f t="shared" si="198"/>
        <v/>
      </c>
      <c r="L817" s="784" t="str">
        <f>IF(ISNUMBER(F817),IF(LEFT(A817,3)="Cat",VLOOKUP(A817,'Loc Configurations Seules'!R:U,4,FALSE),VLOOKUP(G817,'Loc Coefficients Location'!A:D,4,FALSE)),"")</f>
        <v/>
      </c>
      <c r="M817" s="785" t="str">
        <f t="shared" si="204"/>
        <v/>
      </c>
      <c r="N817" s="786" t="str">
        <f>IF(ISNUMBER(F817),IF(LEFT(A817,3)="Cat",VLOOKUP(A817,'Loc Configurations Seules'!R:V,5,FALSE),VLOOKUP(G817,'Loc Coefficients Location'!A:E,5,FALSE)),"")</f>
        <v/>
      </c>
      <c r="O817" s="785" t="str">
        <f t="shared" si="205"/>
        <v/>
      </c>
      <c r="P817" s="786" t="str">
        <f>IF(ISNUMBER(F817),IF(LEFT(A817,3)="Cat",VLOOKUP(A817,'Loc Configurations Seules'!R:W,6,FALSE),VLOOKUP(G817,'Loc Coefficients Location'!A:F,6,FALSE)),"")</f>
        <v/>
      </c>
      <c r="Q817" s="785" t="str">
        <f t="shared" si="206"/>
        <v/>
      </c>
      <c r="R817" s="786" t="str">
        <f>IF(ISNUMBER(F817),IF(LEFT(A817,3)="Cat",VLOOKUP(A817,'Loc Configurations Seules'!R:X,7,FALSE),VLOOKUP(G817,'Loc Coefficients Location'!A:G,7,FALSE)),"")</f>
        <v/>
      </c>
      <c r="S817" s="785" t="str">
        <f t="shared" si="207"/>
        <v/>
      </c>
    </row>
    <row r="818" spans="1:19" s="5" customFormat="1" x14ac:dyDescent="0.25">
      <c r="A818" s="140" t="s">
        <v>9362</v>
      </c>
      <c r="B818" s="141" t="s">
        <v>5445</v>
      </c>
      <c r="C818" s="136" t="s">
        <v>3868</v>
      </c>
      <c r="D818" s="137">
        <v>2</v>
      </c>
      <c r="E818" s="137"/>
      <c r="F818" s="139" t="s">
        <v>9653</v>
      </c>
      <c r="G818" s="791" t="s">
        <v>9601</v>
      </c>
      <c r="H818" s="781" t="str">
        <f t="shared" si="199"/>
        <v/>
      </c>
      <c r="I818" s="782" t="str">
        <f t="shared" si="198"/>
        <v/>
      </c>
      <c r="J818" s="782" t="str">
        <f t="shared" si="198"/>
        <v/>
      </c>
      <c r="K818" s="783" t="str">
        <f t="shared" si="198"/>
        <v/>
      </c>
      <c r="L818" s="784" t="str">
        <f>IF(ISNUMBER(F818),IF(LEFT(A818,3)="Cat",VLOOKUP(A818,'Loc Configurations Seules'!R:U,4,FALSE),VLOOKUP(G818,'Loc Coefficients Location'!A:D,4,FALSE)),"")</f>
        <v/>
      </c>
      <c r="M818" s="785" t="str">
        <f t="shared" si="204"/>
        <v/>
      </c>
      <c r="N818" s="786" t="str">
        <f>IF(ISNUMBER(F818),IF(LEFT(A818,3)="Cat",VLOOKUP(A818,'Loc Configurations Seules'!R:V,5,FALSE),VLOOKUP(G818,'Loc Coefficients Location'!A:E,5,FALSE)),"")</f>
        <v/>
      </c>
      <c r="O818" s="785" t="str">
        <f t="shared" si="205"/>
        <v/>
      </c>
      <c r="P818" s="786" t="str">
        <f>IF(ISNUMBER(F818),IF(LEFT(A818,3)="Cat",VLOOKUP(A818,'Loc Configurations Seules'!R:W,6,FALSE),VLOOKUP(G818,'Loc Coefficients Location'!A:F,6,FALSE)),"")</f>
        <v/>
      </c>
      <c r="Q818" s="785" t="str">
        <f t="shared" si="206"/>
        <v/>
      </c>
      <c r="R818" s="786" t="str">
        <f>IF(ISNUMBER(F818),IF(LEFT(A818,3)="Cat",VLOOKUP(A818,'Loc Configurations Seules'!R:X,7,FALSE),VLOOKUP(G818,'Loc Coefficients Location'!A:G,7,FALSE)),"")</f>
        <v/>
      </c>
      <c r="S818" s="785" t="str">
        <f t="shared" si="207"/>
        <v/>
      </c>
    </row>
    <row r="819" spans="1:19" s="5" customFormat="1" x14ac:dyDescent="0.25">
      <c r="A819" s="144" t="s">
        <v>513</v>
      </c>
      <c r="B819" s="145" t="s">
        <v>3758</v>
      </c>
      <c r="C819" s="146" t="s">
        <v>3759</v>
      </c>
      <c r="D819" s="147">
        <v>1</v>
      </c>
      <c r="E819" s="47"/>
      <c r="F819" s="10" t="s">
        <v>5249</v>
      </c>
      <c r="G819" s="791" t="s">
        <v>9601</v>
      </c>
      <c r="H819" s="781" t="str">
        <f t="shared" si="199"/>
        <v/>
      </c>
      <c r="I819" s="782" t="str">
        <f t="shared" si="198"/>
        <v/>
      </c>
      <c r="J819" s="782" t="str">
        <f t="shared" si="198"/>
        <v/>
      </c>
      <c r="K819" s="783" t="str">
        <f t="shared" si="198"/>
        <v/>
      </c>
      <c r="L819" s="784" t="str">
        <f>IF(ISNUMBER(F819),IF(LEFT(A819,3)="Cat",VLOOKUP(A819,'Loc Configurations Seules'!R:U,4,FALSE),VLOOKUP(G819,'Loc Coefficients Location'!A:D,4,FALSE)),"")</f>
        <v/>
      </c>
      <c r="M819" s="785" t="str">
        <f t="shared" si="204"/>
        <v/>
      </c>
      <c r="N819" s="786" t="str">
        <f>IF(ISNUMBER(F819),IF(LEFT(A819,3)="Cat",VLOOKUP(A819,'Loc Configurations Seules'!R:V,5,FALSE),VLOOKUP(G819,'Loc Coefficients Location'!A:E,5,FALSE)),"")</f>
        <v/>
      </c>
      <c r="O819" s="785" t="str">
        <f t="shared" si="205"/>
        <v/>
      </c>
      <c r="P819" s="786" t="str">
        <f>IF(ISNUMBER(F819),IF(LEFT(A819,3)="Cat",VLOOKUP(A819,'Loc Configurations Seules'!R:W,6,FALSE),VLOOKUP(G819,'Loc Coefficients Location'!A:F,6,FALSE)),"")</f>
        <v/>
      </c>
      <c r="Q819" s="785" t="str">
        <f t="shared" si="206"/>
        <v/>
      </c>
      <c r="R819" s="786" t="str">
        <f>IF(ISNUMBER(F819),IF(LEFT(A819,3)="Cat",VLOOKUP(A819,'Loc Configurations Seules'!R:X,7,FALSE),VLOOKUP(G819,'Loc Coefficients Location'!A:G,7,FALSE)),"")</f>
        <v/>
      </c>
      <c r="S819" s="785" t="str">
        <f t="shared" si="207"/>
        <v/>
      </c>
    </row>
    <row r="820" spans="1:19" s="5" customFormat="1" ht="51.75" x14ac:dyDescent="0.25">
      <c r="A820" s="156" t="s">
        <v>49</v>
      </c>
      <c r="B820" s="137" t="s">
        <v>76</v>
      </c>
      <c r="C820" s="136" t="s">
        <v>51</v>
      </c>
      <c r="D820" s="137">
        <v>1</v>
      </c>
      <c r="E820" s="137"/>
      <c r="F820" s="139" t="s">
        <v>9653</v>
      </c>
      <c r="G820" s="791" t="s">
        <v>9601</v>
      </c>
      <c r="H820" s="781" t="str">
        <f t="shared" si="199"/>
        <v/>
      </c>
      <c r="I820" s="782" t="str">
        <f t="shared" si="198"/>
        <v/>
      </c>
      <c r="J820" s="782" t="str">
        <f t="shared" si="198"/>
        <v/>
      </c>
      <c r="K820" s="783" t="str">
        <f t="shared" si="198"/>
        <v/>
      </c>
      <c r="L820" s="784" t="str">
        <f>IF(ISNUMBER(F820),IF(LEFT(A820,3)="Cat",VLOOKUP(A820,'Loc Configurations Seules'!R:U,4,FALSE),VLOOKUP(G820,'Loc Coefficients Location'!A:D,4,FALSE)),"")</f>
        <v/>
      </c>
      <c r="M820" s="785" t="str">
        <f t="shared" si="204"/>
        <v/>
      </c>
      <c r="N820" s="786" t="str">
        <f>IF(ISNUMBER(F820),IF(LEFT(A820,3)="Cat",VLOOKUP(A820,'Loc Configurations Seules'!R:V,5,FALSE),VLOOKUP(G820,'Loc Coefficients Location'!A:E,5,FALSE)),"")</f>
        <v/>
      </c>
      <c r="O820" s="785" t="str">
        <f t="shared" si="205"/>
        <v/>
      </c>
      <c r="P820" s="786" t="str">
        <f>IF(ISNUMBER(F820),IF(LEFT(A820,3)="Cat",VLOOKUP(A820,'Loc Configurations Seules'!R:W,6,FALSE),VLOOKUP(G820,'Loc Coefficients Location'!A:F,6,FALSE)),"")</f>
        <v/>
      </c>
      <c r="Q820" s="785" t="str">
        <f t="shared" si="206"/>
        <v/>
      </c>
      <c r="R820" s="786" t="str">
        <f>IF(ISNUMBER(F820),IF(LEFT(A820,3)="Cat",VLOOKUP(A820,'Loc Configurations Seules'!R:X,7,FALSE),VLOOKUP(G820,'Loc Coefficients Location'!A:G,7,FALSE)),"")</f>
        <v/>
      </c>
      <c r="S820" s="785" t="str">
        <f t="shared" si="207"/>
        <v/>
      </c>
    </row>
    <row r="821" spans="1:19" s="5" customFormat="1" x14ac:dyDescent="0.25">
      <c r="A821" s="156" t="s">
        <v>52</v>
      </c>
      <c r="B821" s="119" t="s">
        <v>5455</v>
      </c>
      <c r="C821" s="43" t="s">
        <v>443</v>
      </c>
      <c r="D821" s="148">
        <v>1</v>
      </c>
      <c r="E821" s="137"/>
      <c r="F821" s="139" t="s">
        <v>9653</v>
      </c>
      <c r="G821" s="791" t="s">
        <v>9621</v>
      </c>
      <c r="H821" s="781" t="str">
        <f t="shared" si="199"/>
        <v/>
      </c>
      <c r="I821" s="782" t="str">
        <f t="shared" si="198"/>
        <v/>
      </c>
      <c r="J821" s="782" t="str">
        <f t="shared" si="198"/>
        <v/>
      </c>
      <c r="K821" s="783" t="str">
        <f t="shared" si="198"/>
        <v/>
      </c>
      <c r="L821" s="784" t="str">
        <f>IF(ISNUMBER(F821),IF(LEFT(A821,3)="Cat",VLOOKUP(A821,'Loc Configurations Seules'!R:U,4,FALSE),VLOOKUP(G821,'Loc Coefficients Location'!A:D,4,FALSE)),"")</f>
        <v/>
      </c>
      <c r="M821" s="785" t="str">
        <f t="shared" si="204"/>
        <v/>
      </c>
      <c r="N821" s="786" t="str">
        <f>IF(ISNUMBER(F821),IF(LEFT(A821,3)="Cat",VLOOKUP(A821,'Loc Configurations Seules'!R:V,5,FALSE),VLOOKUP(G821,'Loc Coefficients Location'!A:E,5,FALSE)),"")</f>
        <v/>
      </c>
      <c r="O821" s="785" t="str">
        <f t="shared" si="205"/>
        <v/>
      </c>
      <c r="P821" s="786" t="str">
        <f>IF(ISNUMBER(F821),IF(LEFT(A821,3)="Cat",VLOOKUP(A821,'Loc Configurations Seules'!R:W,6,FALSE),VLOOKUP(G821,'Loc Coefficients Location'!A:F,6,FALSE)),"")</f>
        <v/>
      </c>
      <c r="Q821" s="785" t="str">
        <f t="shared" si="206"/>
        <v/>
      </c>
      <c r="R821" s="786" t="str">
        <f>IF(ISNUMBER(F821),IF(LEFT(A821,3)="Cat",VLOOKUP(A821,'Loc Configurations Seules'!R:X,7,FALSE),VLOOKUP(G821,'Loc Coefficients Location'!A:G,7,FALSE)),"")</f>
        <v/>
      </c>
      <c r="S821" s="785" t="str">
        <f t="shared" si="207"/>
        <v/>
      </c>
    </row>
    <row r="822" spans="1:19" s="5" customFormat="1" x14ac:dyDescent="0.25">
      <c r="A822" s="156" t="s">
        <v>81</v>
      </c>
      <c r="B822" s="137" t="s">
        <v>549</v>
      </c>
      <c r="C822" s="136" t="s">
        <v>56</v>
      </c>
      <c r="D822" s="137">
        <v>1</v>
      </c>
      <c r="E822" s="137"/>
      <c r="F822" s="139" t="s">
        <v>9653</v>
      </c>
      <c r="G822" s="791" t="s">
        <v>9621</v>
      </c>
      <c r="H822" s="781" t="str">
        <f t="shared" si="199"/>
        <v/>
      </c>
      <c r="I822" s="782" t="str">
        <f t="shared" si="198"/>
        <v/>
      </c>
      <c r="J822" s="782" t="str">
        <f t="shared" si="198"/>
        <v/>
      </c>
      <c r="K822" s="783" t="str">
        <f t="shared" si="198"/>
        <v/>
      </c>
      <c r="L822" s="784"/>
      <c r="M822" s="785"/>
      <c r="N822" s="786"/>
      <c r="O822" s="785"/>
      <c r="P822" s="786"/>
      <c r="Q822" s="785"/>
      <c r="R822" s="786"/>
      <c r="S822" s="785"/>
    </row>
    <row r="823" spans="1:19" s="5" customFormat="1" x14ac:dyDescent="0.25">
      <c r="A823" s="156" t="s">
        <v>524</v>
      </c>
      <c r="B823" s="137" t="s">
        <v>525</v>
      </c>
      <c r="C823" s="136" t="s">
        <v>526</v>
      </c>
      <c r="D823" s="137">
        <v>1</v>
      </c>
      <c r="E823" s="137"/>
      <c r="F823" s="139" t="s">
        <v>9653</v>
      </c>
      <c r="G823" s="791" t="s">
        <v>9621</v>
      </c>
      <c r="H823" s="781" t="str">
        <f t="shared" si="199"/>
        <v/>
      </c>
      <c r="I823" s="782" t="str">
        <f t="shared" si="198"/>
        <v/>
      </c>
      <c r="J823" s="782" t="str">
        <f t="shared" si="198"/>
        <v/>
      </c>
      <c r="K823" s="783" t="str">
        <f t="shared" si="198"/>
        <v/>
      </c>
      <c r="L823" s="784"/>
      <c r="M823" s="785"/>
      <c r="N823" s="786"/>
      <c r="O823" s="785"/>
      <c r="P823" s="786"/>
      <c r="Q823" s="785"/>
      <c r="R823" s="786"/>
      <c r="S823" s="785"/>
    </row>
    <row r="824" spans="1:19" s="5" customFormat="1" x14ac:dyDescent="0.25">
      <c r="A824" s="156" t="s">
        <v>516</v>
      </c>
      <c r="B824" s="141" t="s">
        <v>58</v>
      </c>
      <c r="C824" s="136" t="s">
        <v>59</v>
      </c>
      <c r="D824" s="137">
        <v>1</v>
      </c>
      <c r="E824" s="137"/>
      <c r="F824" s="139" t="s">
        <v>9653</v>
      </c>
      <c r="G824" s="791" t="s">
        <v>9621</v>
      </c>
      <c r="H824" s="781" t="str">
        <f t="shared" si="199"/>
        <v/>
      </c>
      <c r="I824" s="782" t="str">
        <f t="shared" si="198"/>
        <v/>
      </c>
      <c r="J824" s="782" t="str">
        <f t="shared" si="198"/>
        <v/>
      </c>
      <c r="K824" s="783" t="str">
        <f t="shared" si="198"/>
        <v/>
      </c>
      <c r="L824" s="784"/>
      <c r="M824" s="785"/>
      <c r="N824" s="786"/>
      <c r="O824" s="785"/>
      <c r="P824" s="786"/>
      <c r="Q824" s="785"/>
      <c r="R824" s="786"/>
      <c r="S824" s="785"/>
    </row>
    <row r="825" spans="1:19" s="5" customFormat="1" ht="15.75" thickBot="1" x14ac:dyDescent="0.3">
      <c r="A825" s="157" t="s">
        <v>550</v>
      </c>
      <c r="B825" s="158" t="s">
        <v>549</v>
      </c>
      <c r="C825" s="159" t="s">
        <v>551</v>
      </c>
      <c r="D825" s="158">
        <v>1</v>
      </c>
      <c r="E825" s="158"/>
      <c r="F825" s="160" t="s">
        <v>9653</v>
      </c>
      <c r="G825" s="791" t="s">
        <v>9621</v>
      </c>
      <c r="H825" s="781" t="str">
        <f t="shared" si="199"/>
        <v/>
      </c>
      <c r="I825" s="782" t="str">
        <f t="shared" si="198"/>
        <v/>
      </c>
      <c r="J825" s="782" t="str">
        <f t="shared" si="198"/>
        <v/>
      </c>
      <c r="K825" s="783" t="str">
        <f t="shared" si="198"/>
        <v/>
      </c>
      <c r="L825" s="784"/>
      <c r="M825" s="785"/>
      <c r="N825" s="786"/>
      <c r="O825" s="785"/>
      <c r="P825" s="786"/>
      <c r="Q825" s="785"/>
      <c r="R825" s="786"/>
      <c r="S825" s="785"/>
    </row>
    <row r="826" spans="1:19" s="5" customFormat="1" ht="15.75" thickBot="1" x14ac:dyDescent="0.3">
      <c r="A826" s="63"/>
      <c r="B826" s="64"/>
      <c r="C826" s="65"/>
      <c r="D826" s="66"/>
      <c r="E826" s="102"/>
      <c r="F826" s="68" t="s">
        <v>5249</v>
      </c>
      <c r="G826" s="791" t="s">
        <v>9527</v>
      </c>
      <c r="H826" s="781" t="str">
        <f t="shared" si="199"/>
        <v/>
      </c>
      <c r="I826" s="782" t="str">
        <f t="shared" si="198"/>
        <v/>
      </c>
      <c r="J826" s="782" t="str">
        <f t="shared" si="198"/>
        <v/>
      </c>
      <c r="K826" s="783" t="str">
        <f t="shared" si="198"/>
        <v/>
      </c>
      <c r="L826" s="784" t="str">
        <f>IF(ISNUMBER(F826),IF(LEFT(A826,3)="Cat",VLOOKUP(A826,'Loc Configurations Seules'!R:U,4,FALSE),VLOOKUP(G826,'Loc Coefficients Location'!A:D,4,FALSE)),"")</f>
        <v/>
      </c>
      <c r="M826" s="785" t="str">
        <f t="shared" ref="M826:M839" si="208">IF(ISNUMBER(L826),L826*$F826,"")</f>
        <v/>
      </c>
      <c r="N826" s="786" t="str">
        <f>IF(ISNUMBER(F826),IF(LEFT(A826,3)="Cat",VLOOKUP(A826,'Loc Configurations Seules'!R:V,5,FALSE),VLOOKUP(G826,'Loc Coefficients Location'!A:E,5,FALSE)),"")</f>
        <v/>
      </c>
      <c r="O826" s="785" t="str">
        <f t="shared" ref="O826:O839" si="209">IF(ISNUMBER(N826),N826*$F826,"")</f>
        <v/>
      </c>
      <c r="P826" s="786" t="str">
        <f>IF(ISNUMBER(F826),IF(LEFT(A826,3)="Cat",VLOOKUP(A826,'Loc Configurations Seules'!R:W,6,FALSE),VLOOKUP(G826,'Loc Coefficients Location'!A:F,6,FALSE)),"")</f>
        <v/>
      </c>
      <c r="Q826" s="785" t="str">
        <f t="shared" ref="Q826:Q839" si="210">IF(ISNUMBER(P826),P826*$F826,"")</f>
        <v/>
      </c>
      <c r="R826" s="786" t="str">
        <f>IF(ISNUMBER(F826),IF(LEFT(A826,3)="Cat",VLOOKUP(A826,'Loc Configurations Seules'!R:X,7,FALSE),VLOOKUP(G826,'Loc Coefficients Location'!A:G,7,FALSE)),"")</f>
        <v/>
      </c>
      <c r="S826" s="785" t="str">
        <f t="shared" ref="S826:S839" si="211">IF(ISNUMBER(R826),R826*$F826,"")</f>
        <v/>
      </c>
    </row>
    <row r="827" spans="1:19" s="5" customFormat="1" x14ac:dyDescent="0.25">
      <c r="A827" s="126" t="s">
        <v>5570</v>
      </c>
      <c r="B827" s="127" t="s">
        <v>5818</v>
      </c>
      <c r="C827" s="161" t="s">
        <v>3788</v>
      </c>
      <c r="D827" s="128"/>
      <c r="E827" s="128"/>
      <c r="F827" s="40">
        <v>16942.8</v>
      </c>
      <c r="G827" s="791" t="s">
        <v>9527</v>
      </c>
      <c r="H827" s="781">
        <f t="shared" si="199"/>
        <v>4471.62</v>
      </c>
      <c r="I827" s="782">
        <f t="shared" si="198"/>
        <v>2267.86</v>
      </c>
      <c r="J827" s="782">
        <f t="shared" si="198"/>
        <v>1547.74</v>
      </c>
      <c r="K827" s="783">
        <f t="shared" si="198"/>
        <v>1190.3499999999999</v>
      </c>
      <c r="L827" s="784">
        <f>IF(ISNUMBER(F827),IF(LEFT(A827,3)="Cat",VLOOKUP(A827,'Loc Configurations Seules'!R:U,4,FALSE),VLOOKUP(G827,'Loc Coefficients Location'!A:D,4,FALSE)),"")</f>
        <v>0.20200000000000001</v>
      </c>
      <c r="M827" s="785">
        <f t="shared" si="208"/>
        <v>3422.4456</v>
      </c>
      <c r="N827" s="786">
        <f>IF(ISNUMBER(F827),IF(LEFT(A827,3)="Cat",VLOOKUP(A827,'Loc Configurations Seules'!R:V,5,FALSE),VLOOKUP(G827,'Loc Coefficients Location'!A:E,5,FALSE)),"")</f>
        <v>0.106</v>
      </c>
      <c r="O827" s="785">
        <f t="shared" si="209"/>
        <v>1795.9367999999999</v>
      </c>
      <c r="P827" s="786">
        <f>IF(ISNUMBER(F827),IF(LEFT(A827,3)="Cat",VLOOKUP(A827,'Loc Configurations Seules'!R:W,6,FALSE),VLOOKUP(G827,'Loc Coefficients Location'!A:F,6,FALSE)),"")</f>
        <v>7.8600000000000003E-2</v>
      </c>
      <c r="Q827" s="785">
        <f t="shared" si="210"/>
        <v>1331.70408</v>
      </c>
      <c r="R827" s="786">
        <f>IF(ISNUMBER(F827),IF(LEFT(A827,3)="Cat",VLOOKUP(A827,'Loc Configurations Seules'!R:X,7,FALSE),VLOOKUP(G827,'Loc Coefficients Location'!A:G,7,FALSE)),"")</f>
        <v>6.4699999999999994E-2</v>
      </c>
      <c r="S827" s="785">
        <f t="shared" si="211"/>
        <v>1096.1991599999999</v>
      </c>
    </row>
    <row r="828" spans="1:19" s="5" customFormat="1" x14ac:dyDescent="0.25">
      <c r="A828" s="142" t="s">
        <v>553</v>
      </c>
      <c r="B828" s="119" t="s">
        <v>5446</v>
      </c>
      <c r="C828" s="162" t="s">
        <v>3788</v>
      </c>
      <c r="D828" s="119">
        <v>1</v>
      </c>
      <c r="E828" s="133"/>
      <c r="F828" s="134" t="s">
        <v>9653</v>
      </c>
      <c r="G828" s="791" t="s">
        <v>9601</v>
      </c>
      <c r="H828" s="781" t="str">
        <f t="shared" si="199"/>
        <v/>
      </c>
      <c r="I828" s="782" t="str">
        <f t="shared" si="198"/>
        <v/>
      </c>
      <c r="J828" s="782" t="str">
        <f t="shared" si="198"/>
        <v/>
      </c>
      <c r="K828" s="783" t="str">
        <f t="shared" si="198"/>
        <v/>
      </c>
      <c r="L828" s="784" t="str">
        <f>IF(ISNUMBER(F828),IF(LEFT(A828,3)="Cat",VLOOKUP(A828,'Loc Configurations Seules'!R:U,4,FALSE),VLOOKUP(G828,'Loc Coefficients Location'!A:D,4,FALSE)),"")</f>
        <v/>
      </c>
      <c r="M828" s="785" t="str">
        <f t="shared" si="208"/>
        <v/>
      </c>
      <c r="N828" s="786" t="str">
        <f>IF(ISNUMBER(F828),IF(LEFT(A828,3)="Cat",VLOOKUP(A828,'Loc Configurations Seules'!R:V,5,FALSE),VLOOKUP(G828,'Loc Coefficients Location'!A:E,5,FALSE)),"")</f>
        <v/>
      </c>
      <c r="O828" s="785" t="str">
        <f t="shared" si="209"/>
        <v/>
      </c>
      <c r="P828" s="786" t="str">
        <f>IF(ISNUMBER(F828),IF(LEFT(A828,3)="Cat",VLOOKUP(A828,'Loc Configurations Seules'!R:W,6,FALSE),VLOOKUP(G828,'Loc Coefficients Location'!A:F,6,FALSE)),"")</f>
        <v/>
      </c>
      <c r="Q828" s="785" t="str">
        <f t="shared" si="210"/>
        <v/>
      </c>
      <c r="R828" s="786" t="str">
        <f>IF(ISNUMBER(F828),IF(LEFT(A828,3)="Cat",VLOOKUP(A828,'Loc Configurations Seules'!R:X,7,FALSE),VLOOKUP(G828,'Loc Coefficients Location'!A:G,7,FALSE)),"")</f>
        <v/>
      </c>
      <c r="S828" s="785" t="str">
        <f t="shared" si="211"/>
        <v/>
      </c>
    </row>
    <row r="829" spans="1:19" s="5" customFormat="1" x14ac:dyDescent="0.25">
      <c r="A829" s="130" t="s">
        <v>5447</v>
      </c>
      <c r="B829" s="119" t="s">
        <v>5448</v>
      </c>
      <c r="C829" s="162" t="s">
        <v>5449</v>
      </c>
      <c r="D829" s="119">
        <v>1</v>
      </c>
      <c r="E829" s="133"/>
      <c r="F829" s="134" t="s">
        <v>9653</v>
      </c>
      <c r="G829" s="791" t="s">
        <v>9601</v>
      </c>
      <c r="H829" s="781" t="str">
        <f t="shared" si="199"/>
        <v/>
      </c>
      <c r="I829" s="782" t="str">
        <f t="shared" si="198"/>
        <v/>
      </c>
      <c r="J829" s="782" t="str">
        <f t="shared" si="198"/>
        <v/>
      </c>
      <c r="K829" s="783" t="str">
        <f t="shared" si="198"/>
        <v/>
      </c>
      <c r="L829" s="784" t="str">
        <f>IF(ISNUMBER(F829),IF(LEFT(A829,3)="Cat",VLOOKUP(A829,'Loc Configurations Seules'!R:U,4,FALSE),VLOOKUP(G829,'Loc Coefficients Location'!A:D,4,FALSE)),"")</f>
        <v/>
      </c>
      <c r="M829" s="785" t="str">
        <f t="shared" si="208"/>
        <v/>
      </c>
      <c r="N829" s="786" t="str">
        <f>IF(ISNUMBER(F829),IF(LEFT(A829,3)="Cat",VLOOKUP(A829,'Loc Configurations Seules'!R:V,5,FALSE),VLOOKUP(G829,'Loc Coefficients Location'!A:E,5,FALSE)),"")</f>
        <v/>
      </c>
      <c r="O829" s="785" t="str">
        <f t="shared" si="209"/>
        <v/>
      </c>
      <c r="P829" s="786" t="str">
        <f>IF(ISNUMBER(F829),IF(LEFT(A829,3)="Cat",VLOOKUP(A829,'Loc Configurations Seules'!R:W,6,FALSE),VLOOKUP(G829,'Loc Coefficients Location'!A:F,6,FALSE)),"")</f>
        <v/>
      </c>
      <c r="Q829" s="785" t="str">
        <f t="shared" si="210"/>
        <v/>
      </c>
      <c r="R829" s="786" t="str">
        <f>IF(ISNUMBER(F829),IF(LEFT(A829,3)="Cat",VLOOKUP(A829,'Loc Configurations Seules'!R:X,7,FALSE),VLOOKUP(G829,'Loc Coefficients Location'!A:G,7,FALSE)),"")</f>
        <v/>
      </c>
      <c r="S829" s="785" t="str">
        <f t="shared" si="211"/>
        <v/>
      </c>
    </row>
    <row r="830" spans="1:19" s="5" customFormat="1" ht="26.25" x14ac:dyDescent="0.25">
      <c r="A830" s="130" t="s">
        <v>530</v>
      </c>
      <c r="B830" s="119" t="s">
        <v>5450</v>
      </c>
      <c r="C830" s="162" t="s">
        <v>532</v>
      </c>
      <c r="D830" s="119">
        <v>2</v>
      </c>
      <c r="E830" s="133"/>
      <c r="F830" s="134" t="s">
        <v>9653</v>
      </c>
      <c r="G830" s="791" t="s">
        <v>9601</v>
      </c>
      <c r="H830" s="781" t="str">
        <f t="shared" si="199"/>
        <v/>
      </c>
      <c r="I830" s="782" t="str">
        <f t="shared" si="198"/>
        <v/>
      </c>
      <c r="J830" s="782" t="str">
        <f t="shared" si="198"/>
        <v/>
      </c>
      <c r="K830" s="783" t="str">
        <f t="shared" si="198"/>
        <v/>
      </c>
      <c r="L830" s="784" t="str">
        <f>IF(ISNUMBER(F830),IF(LEFT(A830,3)="Cat",VLOOKUP(A830,'Loc Configurations Seules'!R:U,4,FALSE),VLOOKUP(G830,'Loc Coefficients Location'!A:D,4,FALSE)),"")</f>
        <v/>
      </c>
      <c r="M830" s="785" t="str">
        <f t="shared" si="208"/>
        <v/>
      </c>
      <c r="N830" s="786" t="str">
        <f>IF(ISNUMBER(F830),IF(LEFT(A830,3)="Cat",VLOOKUP(A830,'Loc Configurations Seules'!R:V,5,FALSE),VLOOKUP(G830,'Loc Coefficients Location'!A:E,5,FALSE)),"")</f>
        <v/>
      </c>
      <c r="O830" s="785" t="str">
        <f t="shared" si="209"/>
        <v/>
      </c>
      <c r="P830" s="786" t="str">
        <f>IF(ISNUMBER(F830),IF(LEFT(A830,3)="Cat",VLOOKUP(A830,'Loc Configurations Seules'!R:W,6,FALSE),VLOOKUP(G830,'Loc Coefficients Location'!A:F,6,FALSE)),"")</f>
        <v/>
      </c>
      <c r="Q830" s="785" t="str">
        <f t="shared" si="210"/>
        <v/>
      </c>
      <c r="R830" s="786" t="str">
        <f>IF(ISNUMBER(F830),IF(LEFT(A830,3)="Cat",VLOOKUP(A830,'Loc Configurations Seules'!R:X,7,FALSE),VLOOKUP(G830,'Loc Coefficients Location'!A:G,7,FALSE)),"")</f>
        <v/>
      </c>
      <c r="S830" s="785" t="str">
        <f t="shared" si="211"/>
        <v/>
      </c>
    </row>
    <row r="831" spans="1:19" s="5" customFormat="1" x14ac:dyDescent="0.25">
      <c r="A831" s="142" t="s">
        <v>9363</v>
      </c>
      <c r="B831" s="119" t="s">
        <v>330</v>
      </c>
      <c r="C831" s="162" t="s">
        <v>496</v>
      </c>
      <c r="D831" s="119">
        <v>2</v>
      </c>
      <c r="E831" s="133"/>
      <c r="F831" s="134" t="s">
        <v>9653</v>
      </c>
      <c r="G831" s="791" t="s">
        <v>9601</v>
      </c>
      <c r="H831" s="781" t="str">
        <f t="shared" si="199"/>
        <v/>
      </c>
      <c r="I831" s="782" t="str">
        <f t="shared" si="198"/>
        <v/>
      </c>
      <c r="J831" s="782" t="str">
        <f t="shared" si="198"/>
        <v/>
      </c>
      <c r="K831" s="783" t="str">
        <f t="shared" si="198"/>
        <v/>
      </c>
      <c r="L831" s="784" t="str">
        <f>IF(ISNUMBER(F831),IF(LEFT(A831,3)="Cat",VLOOKUP(A831,'Loc Configurations Seules'!R:U,4,FALSE),VLOOKUP(G831,'Loc Coefficients Location'!A:D,4,FALSE)),"")</f>
        <v/>
      </c>
      <c r="M831" s="785" t="str">
        <f t="shared" si="208"/>
        <v/>
      </c>
      <c r="N831" s="786" t="str">
        <f>IF(ISNUMBER(F831),IF(LEFT(A831,3)="Cat",VLOOKUP(A831,'Loc Configurations Seules'!R:V,5,FALSE),VLOOKUP(G831,'Loc Coefficients Location'!A:E,5,FALSE)),"")</f>
        <v/>
      </c>
      <c r="O831" s="785" t="str">
        <f t="shared" si="209"/>
        <v/>
      </c>
      <c r="P831" s="786" t="str">
        <f>IF(ISNUMBER(F831),IF(LEFT(A831,3)="Cat",VLOOKUP(A831,'Loc Configurations Seules'!R:W,6,FALSE),VLOOKUP(G831,'Loc Coefficients Location'!A:F,6,FALSE)),"")</f>
        <v/>
      </c>
      <c r="Q831" s="785" t="str">
        <f t="shared" si="210"/>
        <v/>
      </c>
      <c r="R831" s="786" t="str">
        <f>IF(ISNUMBER(F831),IF(LEFT(A831,3)="Cat",VLOOKUP(A831,'Loc Configurations Seules'!R:X,7,FALSE),VLOOKUP(G831,'Loc Coefficients Location'!A:G,7,FALSE)),"")</f>
        <v/>
      </c>
      <c r="S831" s="785" t="str">
        <f t="shared" si="211"/>
        <v/>
      </c>
    </row>
    <row r="832" spans="1:19" s="5" customFormat="1" x14ac:dyDescent="0.25">
      <c r="A832" s="130" t="s">
        <v>500</v>
      </c>
      <c r="B832" s="119" t="s">
        <v>5451</v>
      </c>
      <c r="C832" s="162" t="s">
        <v>3092</v>
      </c>
      <c r="D832" s="119">
        <v>1</v>
      </c>
      <c r="E832" s="133"/>
      <c r="F832" s="134" t="s">
        <v>9653</v>
      </c>
      <c r="G832" s="791" t="s">
        <v>9601</v>
      </c>
      <c r="H832" s="781" t="str">
        <f t="shared" si="199"/>
        <v/>
      </c>
      <c r="I832" s="782" t="str">
        <f t="shared" si="198"/>
        <v/>
      </c>
      <c r="J832" s="782" t="str">
        <f t="shared" si="198"/>
        <v/>
      </c>
      <c r="K832" s="783" t="str">
        <f t="shared" si="198"/>
        <v/>
      </c>
      <c r="L832" s="784" t="str">
        <f>IF(ISNUMBER(F832),IF(LEFT(A832,3)="Cat",VLOOKUP(A832,'Loc Configurations Seules'!R:U,4,FALSE),VLOOKUP(G832,'Loc Coefficients Location'!A:D,4,FALSE)),"")</f>
        <v/>
      </c>
      <c r="M832" s="785" t="str">
        <f t="shared" si="208"/>
        <v/>
      </c>
      <c r="N832" s="786" t="str">
        <f>IF(ISNUMBER(F832),IF(LEFT(A832,3)="Cat",VLOOKUP(A832,'Loc Configurations Seules'!R:V,5,FALSE),VLOOKUP(G832,'Loc Coefficients Location'!A:E,5,FALSE)),"")</f>
        <v/>
      </c>
      <c r="O832" s="785" t="str">
        <f t="shared" si="209"/>
        <v/>
      </c>
      <c r="P832" s="786" t="str">
        <f>IF(ISNUMBER(F832),IF(LEFT(A832,3)="Cat",VLOOKUP(A832,'Loc Configurations Seules'!R:W,6,FALSE),VLOOKUP(G832,'Loc Coefficients Location'!A:F,6,FALSE)),"")</f>
        <v/>
      </c>
      <c r="Q832" s="785" t="str">
        <f t="shared" si="210"/>
        <v/>
      </c>
      <c r="R832" s="786" t="str">
        <f>IF(ISNUMBER(F832),IF(LEFT(A832,3)="Cat",VLOOKUP(A832,'Loc Configurations Seules'!R:X,7,FALSE),VLOOKUP(G832,'Loc Coefficients Location'!A:G,7,FALSE)),"")</f>
        <v/>
      </c>
      <c r="S832" s="785" t="str">
        <f t="shared" si="211"/>
        <v/>
      </c>
    </row>
    <row r="833" spans="1:19" s="5" customFormat="1" x14ac:dyDescent="0.25">
      <c r="A833" s="163" t="s">
        <v>5452</v>
      </c>
      <c r="B833" s="119" t="s">
        <v>5452</v>
      </c>
      <c r="C833" s="162" t="s">
        <v>558</v>
      </c>
      <c r="D833" s="119">
        <v>2</v>
      </c>
      <c r="E833" s="133"/>
      <c r="F833" s="134" t="s">
        <v>9653</v>
      </c>
      <c r="G833" s="791" t="s">
        <v>9601</v>
      </c>
      <c r="H833" s="781" t="str">
        <f t="shared" si="199"/>
        <v/>
      </c>
      <c r="I833" s="782" t="str">
        <f t="shared" si="198"/>
        <v/>
      </c>
      <c r="J833" s="782" t="str">
        <f t="shared" si="198"/>
        <v/>
      </c>
      <c r="K833" s="783" t="str">
        <f t="shared" si="198"/>
        <v/>
      </c>
      <c r="L833" s="784" t="str">
        <f>IF(ISNUMBER(F833),IF(LEFT(A833,3)="Cat",VLOOKUP(A833,'Loc Configurations Seules'!R:U,4,FALSE),VLOOKUP(G833,'Loc Coefficients Location'!A:D,4,FALSE)),"")</f>
        <v/>
      </c>
      <c r="M833" s="785" t="str">
        <f t="shared" si="208"/>
        <v/>
      </c>
      <c r="N833" s="786" t="str">
        <f>IF(ISNUMBER(F833),IF(LEFT(A833,3)="Cat",VLOOKUP(A833,'Loc Configurations Seules'!R:V,5,FALSE),VLOOKUP(G833,'Loc Coefficients Location'!A:E,5,FALSE)),"")</f>
        <v/>
      </c>
      <c r="O833" s="785" t="str">
        <f t="shared" si="209"/>
        <v/>
      </c>
      <c r="P833" s="786" t="str">
        <f>IF(ISNUMBER(F833),IF(LEFT(A833,3)="Cat",VLOOKUP(A833,'Loc Configurations Seules'!R:W,6,FALSE),VLOOKUP(G833,'Loc Coefficients Location'!A:F,6,FALSE)),"")</f>
        <v/>
      </c>
      <c r="Q833" s="785" t="str">
        <f t="shared" si="210"/>
        <v/>
      </c>
      <c r="R833" s="786" t="str">
        <f>IF(ISNUMBER(F833),IF(LEFT(A833,3)="Cat",VLOOKUP(A833,'Loc Configurations Seules'!R:X,7,FALSE),VLOOKUP(G833,'Loc Coefficients Location'!A:G,7,FALSE)),"")</f>
        <v/>
      </c>
      <c r="S833" s="785" t="str">
        <f t="shared" si="211"/>
        <v/>
      </c>
    </row>
    <row r="834" spans="1:19" s="5" customFormat="1" x14ac:dyDescent="0.25">
      <c r="A834" s="140" t="s">
        <v>9362</v>
      </c>
      <c r="B834" s="119" t="s">
        <v>5445</v>
      </c>
      <c r="C834" s="162" t="s">
        <v>3868</v>
      </c>
      <c r="D834" s="119">
        <v>4</v>
      </c>
      <c r="E834" s="133"/>
      <c r="F834" s="134" t="s">
        <v>9653</v>
      </c>
      <c r="G834" s="791" t="s">
        <v>9601</v>
      </c>
      <c r="H834" s="781" t="str">
        <f t="shared" si="199"/>
        <v/>
      </c>
      <c r="I834" s="782" t="str">
        <f t="shared" si="198"/>
        <v/>
      </c>
      <c r="J834" s="782" t="str">
        <f t="shared" si="198"/>
        <v/>
      </c>
      <c r="K834" s="783" t="str">
        <f t="shared" si="198"/>
        <v/>
      </c>
      <c r="L834" s="784" t="str">
        <f>IF(ISNUMBER(F834),IF(LEFT(A834,3)="Cat",VLOOKUP(A834,'Loc Configurations Seules'!R:U,4,FALSE),VLOOKUP(G834,'Loc Coefficients Location'!A:D,4,FALSE)),"")</f>
        <v/>
      </c>
      <c r="M834" s="785" t="str">
        <f t="shared" si="208"/>
        <v/>
      </c>
      <c r="N834" s="786" t="str">
        <f>IF(ISNUMBER(F834),IF(LEFT(A834,3)="Cat",VLOOKUP(A834,'Loc Configurations Seules'!R:V,5,FALSE),VLOOKUP(G834,'Loc Coefficients Location'!A:E,5,FALSE)),"")</f>
        <v/>
      </c>
      <c r="O834" s="785" t="str">
        <f t="shared" si="209"/>
        <v/>
      </c>
      <c r="P834" s="786" t="str">
        <f>IF(ISNUMBER(F834),IF(LEFT(A834,3)="Cat",VLOOKUP(A834,'Loc Configurations Seules'!R:W,6,FALSE),VLOOKUP(G834,'Loc Coefficients Location'!A:F,6,FALSE)),"")</f>
        <v/>
      </c>
      <c r="Q834" s="785" t="str">
        <f t="shared" si="210"/>
        <v/>
      </c>
      <c r="R834" s="786" t="str">
        <f>IF(ISNUMBER(F834),IF(LEFT(A834,3)="Cat",VLOOKUP(A834,'Loc Configurations Seules'!R:X,7,FALSE),VLOOKUP(G834,'Loc Coefficients Location'!A:G,7,FALSE)),"")</f>
        <v/>
      </c>
      <c r="S834" s="785" t="str">
        <f t="shared" si="211"/>
        <v/>
      </c>
    </row>
    <row r="835" spans="1:19" s="5" customFormat="1" ht="51.75" x14ac:dyDescent="0.25">
      <c r="A835" s="130" t="s">
        <v>49</v>
      </c>
      <c r="B835" s="119" t="s">
        <v>50</v>
      </c>
      <c r="C835" s="162" t="s">
        <v>51</v>
      </c>
      <c r="D835" s="119">
        <v>1</v>
      </c>
      <c r="E835" s="133"/>
      <c r="F835" s="134" t="s">
        <v>9653</v>
      </c>
      <c r="G835" s="791" t="s">
        <v>9601</v>
      </c>
      <c r="H835" s="781" t="str">
        <f t="shared" si="199"/>
        <v/>
      </c>
      <c r="I835" s="782" t="str">
        <f t="shared" si="198"/>
        <v/>
      </c>
      <c r="J835" s="782" t="str">
        <f t="shared" si="198"/>
        <v/>
      </c>
      <c r="K835" s="783" t="str">
        <f t="shared" si="198"/>
        <v/>
      </c>
      <c r="L835" s="784" t="str">
        <f>IF(ISNUMBER(F835),IF(LEFT(A835,3)="Cat",VLOOKUP(A835,'Loc Configurations Seules'!R:U,4,FALSE),VLOOKUP(G835,'Loc Coefficients Location'!A:D,4,FALSE)),"")</f>
        <v/>
      </c>
      <c r="M835" s="785" t="str">
        <f t="shared" si="208"/>
        <v/>
      </c>
      <c r="N835" s="786" t="str">
        <f>IF(ISNUMBER(F835),IF(LEFT(A835,3)="Cat",VLOOKUP(A835,'Loc Configurations Seules'!R:V,5,FALSE),VLOOKUP(G835,'Loc Coefficients Location'!A:E,5,FALSE)),"")</f>
        <v/>
      </c>
      <c r="O835" s="785" t="str">
        <f t="shared" si="209"/>
        <v/>
      </c>
      <c r="P835" s="786" t="str">
        <f>IF(ISNUMBER(F835),IF(LEFT(A835,3)="Cat",VLOOKUP(A835,'Loc Configurations Seules'!R:W,6,FALSE),VLOOKUP(G835,'Loc Coefficients Location'!A:F,6,FALSE)),"")</f>
        <v/>
      </c>
      <c r="Q835" s="785" t="str">
        <f t="shared" si="210"/>
        <v/>
      </c>
      <c r="R835" s="786" t="str">
        <f>IF(ISNUMBER(F835),IF(LEFT(A835,3)="Cat",VLOOKUP(A835,'Loc Configurations Seules'!R:X,7,FALSE),VLOOKUP(G835,'Loc Coefficients Location'!A:G,7,FALSE)),"")</f>
        <v/>
      </c>
      <c r="S835" s="785" t="str">
        <f t="shared" si="211"/>
        <v/>
      </c>
    </row>
    <row r="836" spans="1:19" s="5" customFormat="1" x14ac:dyDescent="0.25">
      <c r="A836" s="130" t="s">
        <v>472</v>
      </c>
      <c r="B836" s="119" t="s">
        <v>5453</v>
      </c>
      <c r="C836" s="162" t="s">
        <v>5454</v>
      </c>
      <c r="D836" s="119">
        <v>1</v>
      </c>
      <c r="E836" s="133"/>
      <c r="F836" s="134" t="s">
        <v>9653</v>
      </c>
      <c r="G836" s="791" t="s">
        <v>9601</v>
      </c>
      <c r="H836" s="781" t="str">
        <f t="shared" si="199"/>
        <v/>
      </c>
      <c r="I836" s="782" t="str">
        <f t="shared" si="198"/>
        <v/>
      </c>
      <c r="J836" s="782" t="str">
        <f t="shared" si="198"/>
        <v/>
      </c>
      <c r="K836" s="783" t="str">
        <f t="shared" si="198"/>
        <v/>
      </c>
      <c r="L836" s="784" t="str">
        <f>IF(ISNUMBER(F836),IF(LEFT(A836,3)="Cat",VLOOKUP(A836,'Loc Configurations Seules'!R:U,4,FALSE),VLOOKUP(G836,'Loc Coefficients Location'!A:D,4,FALSE)),"")</f>
        <v/>
      </c>
      <c r="M836" s="785" t="str">
        <f t="shared" si="208"/>
        <v/>
      </c>
      <c r="N836" s="786" t="str">
        <f>IF(ISNUMBER(F836),IF(LEFT(A836,3)="Cat",VLOOKUP(A836,'Loc Configurations Seules'!R:V,5,FALSE),VLOOKUP(G836,'Loc Coefficients Location'!A:E,5,FALSE)),"")</f>
        <v/>
      </c>
      <c r="O836" s="785" t="str">
        <f t="shared" si="209"/>
        <v/>
      </c>
      <c r="P836" s="786" t="str">
        <f>IF(ISNUMBER(F836),IF(LEFT(A836,3)="Cat",VLOOKUP(A836,'Loc Configurations Seules'!R:W,6,FALSE),VLOOKUP(G836,'Loc Coefficients Location'!A:F,6,FALSE)),"")</f>
        <v/>
      </c>
      <c r="Q836" s="785" t="str">
        <f t="shared" si="210"/>
        <v/>
      </c>
      <c r="R836" s="786" t="str">
        <f>IF(ISNUMBER(F836),IF(LEFT(A836,3)="Cat",VLOOKUP(A836,'Loc Configurations Seules'!R:X,7,FALSE),VLOOKUP(G836,'Loc Coefficients Location'!A:G,7,FALSE)),"")</f>
        <v/>
      </c>
      <c r="S836" s="785" t="str">
        <f t="shared" si="211"/>
        <v/>
      </c>
    </row>
    <row r="837" spans="1:19" s="5" customFormat="1" x14ac:dyDescent="0.25">
      <c r="A837" s="163" t="s">
        <v>5444</v>
      </c>
      <c r="B837" s="119" t="s">
        <v>5444</v>
      </c>
      <c r="C837" s="162" t="s">
        <v>3792</v>
      </c>
      <c r="D837" s="119">
        <v>1</v>
      </c>
      <c r="E837" s="133"/>
      <c r="F837" s="134" t="s">
        <v>9653</v>
      </c>
      <c r="G837" s="791" t="s">
        <v>9601</v>
      </c>
      <c r="H837" s="781" t="str">
        <f t="shared" si="199"/>
        <v/>
      </c>
      <c r="I837" s="782" t="str">
        <f t="shared" si="198"/>
        <v/>
      </c>
      <c r="J837" s="782" t="str">
        <f t="shared" si="198"/>
        <v/>
      </c>
      <c r="K837" s="783" t="str">
        <f t="shared" si="198"/>
        <v/>
      </c>
      <c r="L837" s="784" t="str">
        <f>IF(ISNUMBER(F837),IF(LEFT(A837,3)="Cat",VLOOKUP(A837,'Loc Configurations Seules'!R:U,4,FALSE),VLOOKUP(G837,'Loc Coefficients Location'!A:D,4,FALSE)),"")</f>
        <v/>
      </c>
      <c r="M837" s="785" t="str">
        <f t="shared" si="208"/>
        <v/>
      </c>
      <c r="N837" s="786" t="str">
        <f>IF(ISNUMBER(F837),IF(LEFT(A837,3)="Cat",VLOOKUP(A837,'Loc Configurations Seules'!R:V,5,FALSE),VLOOKUP(G837,'Loc Coefficients Location'!A:E,5,FALSE)),"")</f>
        <v/>
      </c>
      <c r="O837" s="785" t="str">
        <f t="shared" si="209"/>
        <v/>
      </c>
      <c r="P837" s="786" t="str">
        <f>IF(ISNUMBER(F837),IF(LEFT(A837,3)="Cat",VLOOKUP(A837,'Loc Configurations Seules'!R:W,6,FALSE),VLOOKUP(G837,'Loc Coefficients Location'!A:F,6,FALSE)),"")</f>
        <v/>
      </c>
      <c r="Q837" s="785" t="str">
        <f t="shared" si="210"/>
        <v/>
      </c>
      <c r="R837" s="786" t="str">
        <f>IF(ISNUMBER(F837),IF(LEFT(A837,3)="Cat",VLOOKUP(A837,'Loc Configurations Seules'!R:X,7,FALSE),VLOOKUP(G837,'Loc Coefficients Location'!A:G,7,FALSE)),"")</f>
        <v/>
      </c>
      <c r="S837" s="785" t="str">
        <f t="shared" si="211"/>
        <v/>
      </c>
    </row>
    <row r="838" spans="1:19" s="5" customFormat="1" x14ac:dyDescent="0.25">
      <c r="A838" s="144" t="s">
        <v>513</v>
      </c>
      <c r="B838" s="145" t="s">
        <v>3758</v>
      </c>
      <c r="C838" s="146" t="s">
        <v>3759</v>
      </c>
      <c r="D838" s="147">
        <v>1</v>
      </c>
      <c r="E838" s="47"/>
      <c r="F838" s="10" t="s">
        <v>5249</v>
      </c>
      <c r="G838" s="791" t="s">
        <v>9601</v>
      </c>
      <c r="H838" s="781" t="str">
        <f t="shared" si="199"/>
        <v/>
      </c>
      <c r="I838" s="782" t="str">
        <f t="shared" si="198"/>
        <v/>
      </c>
      <c r="J838" s="782" t="str">
        <f t="shared" si="198"/>
        <v/>
      </c>
      <c r="K838" s="783" t="str">
        <f t="shared" si="198"/>
        <v/>
      </c>
      <c r="L838" s="784" t="str">
        <f>IF(ISNUMBER(F838),IF(LEFT(A838,3)="Cat",VLOOKUP(A838,'Loc Configurations Seules'!R:U,4,FALSE),VLOOKUP(G838,'Loc Coefficients Location'!A:D,4,FALSE)),"")</f>
        <v/>
      </c>
      <c r="M838" s="785" t="str">
        <f t="shared" si="208"/>
        <v/>
      </c>
      <c r="N838" s="786" t="str">
        <f>IF(ISNUMBER(F838),IF(LEFT(A838,3)="Cat",VLOOKUP(A838,'Loc Configurations Seules'!R:V,5,FALSE),VLOOKUP(G838,'Loc Coefficients Location'!A:E,5,FALSE)),"")</f>
        <v/>
      </c>
      <c r="O838" s="785" t="str">
        <f t="shared" si="209"/>
        <v/>
      </c>
      <c r="P838" s="786" t="str">
        <f>IF(ISNUMBER(F838),IF(LEFT(A838,3)="Cat",VLOOKUP(A838,'Loc Configurations Seules'!R:W,6,FALSE),VLOOKUP(G838,'Loc Coefficients Location'!A:F,6,FALSE)),"")</f>
        <v/>
      </c>
      <c r="Q838" s="785" t="str">
        <f t="shared" si="210"/>
        <v/>
      </c>
      <c r="R838" s="786" t="str">
        <f>IF(ISNUMBER(F838),IF(LEFT(A838,3)="Cat",VLOOKUP(A838,'Loc Configurations Seules'!R:X,7,FALSE),VLOOKUP(G838,'Loc Coefficients Location'!A:G,7,FALSE)),"")</f>
        <v/>
      </c>
      <c r="S838" s="785" t="str">
        <f t="shared" si="211"/>
        <v/>
      </c>
    </row>
    <row r="839" spans="1:19" s="5" customFormat="1" x14ac:dyDescent="0.25">
      <c r="A839" s="130" t="s">
        <v>52</v>
      </c>
      <c r="B839" s="119" t="s">
        <v>5455</v>
      </c>
      <c r="C839" s="43" t="s">
        <v>443</v>
      </c>
      <c r="D839" s="148">
        <v>1</v>
      </c>
      <c r="E839" s="133"/>
      <c r="F839" s="134" t="s">
        <v>9653</v>
      </c>
      <c r="G839" s="791" t="s">
        <v>9621</v>
      </c>
      <c r="H839" s="781" t="str">
        <f t="shared" si="199"/>
        <v/>
      </c>
      <c r="I839" s="782" t="str">
        <f t="shared" si="199"/>
        <v/>
      </c>
      <c r="J839" s="782" t="str">
        <f t="shared" si="199"/>
        <v/>
      </c>
      <c r="K839" s="783" t="str">
        <f t="shared" si="199"/>
        <v/>
      </c>
      <c r="L839" s="784" t="str">
        <f>IF(ISNUMBER(F839),IF(LEFT(A839,3)="Cat",VLOOKUP(A839,'Loc Configurations Seules'!R:U,4,FALSE),VLOOKUP(G839,'Loc Coefficients Location'!A:D,4,FALSE)),"")</f>
        <v/>
      </c>
      <c r="M839" s="785" t="str">
        <f t="shared" si="208"/>
        <v/>
      </c>
      <c r="N839" s="786" t="str">
        <f>IF(ISNUMBER(F839),IF(LEFT(A839,3)="Cat",VLOOKUP(A839,'Loc Configurations Seules'!R:V,5,FALSE),VLOOKUP(G839,'Loc Coefficients Location'!A:E,5,FALSE)),"")</f>
        <v/>
      </c>
      <c r="O839" s="785" t="str">
        <f t="shared" si="209"/>
        <v/>
      </c>
      <c r="P839" s="786" t="str">
        <f>IF(ISNUMBER(F839),IF(LEFT(A839,3)="Cat",VLOOKUP(A839,'Loc Configurations Seules'!R:W,6,FALSE),VLOOKUP(G839,'Loc Coefficients Location'!A:F,6,FALSE)),"")</f>
        <v/>
      </c>
      <c r="Q839" s="785" t="str">
        <f t="shared" si="210"/>
        <v/>
      </c>
      <c r="R839" s="786" t="str">
        <f>IF(ISNUMBER(F839),IF(LEFT(A839,3)="Cat",VLOOKUP(A839,'Loc Configurations Seules'!R:X,7,FALSE),VLOOKUP(G839,'Loc Coefficients Location'!A:G,7,FALSE)),"")</f>
        <v/>
      </c>
      <c r="S839" s="785" t="str">
        <f t="shared" si="211"/>
        <v/>
      </c>
    </row>
    <row r="840" spans="1:19" s="5" customFormat="1" x14ac:dyDescent="0.25">
      <c r="A840" s="130" t="s">
        <v>81</v>
      </c>
      <c r="B840" s="119" t="s">
        <v>55</v>
      </c>
      <c r="C840" s="162" t="s">
        <v>56</v>
      </c>
      <c r="D840" s="119">
        <v>1</v>
      </c>
      <c r="E840" s="133"/>
      <c r="F840" s="134" t="s">
        <v>9653</v>
      </c>
      <c r="G840" s="791" t="s">
        <v>9621</v>
      </c>
      <c r="H840" s="781" t="str">
        <f t="shared" ref="H840:K903" si="212">IF(ISNUMBER($F840),ROUND($F840*H$2,2),"")</f>
        <v/>
      </c>
      <c r="I840" s="782" t="str">
        <f t="shared" si="212"/>
        <v/>
      </c>
      <c r="J840" s="782" t="str">
        <f t="shared" si="212"/>
        <v/>
      </c>
      <c r="K840" s="783" t="str">
        <f t="shared" si="212"/>
        <v/>
      </c>
      <c r="L840" s="784"/>
      <c r="M840" s="785"/>
      <c r="N840" s="786"/>
      <c r="O840" s="785"/>
      <c r="P840" s="786"/>
      <c r="Q840" s="785"/>
      <c r="R840" s="786"/>
      <c r="S840" s="785"/>
    </row>
    <row r="841" spans="1:19" s="5" customFormat="1" x14ac:dyDescent="0.25">
      <c r="A841" s="130" t="s">
        <v>516</v>
      </c>
      <c r="B841" s="119" t="s">
        <v>58</v>
      </c>
      <c r="C841" s="162" t="s">
        <v>59</v>
      </c>
      <c r="D841" s="119">
        <v>1</v>
      </c>
      <c r="E841" s="133"/>
      <c r="F841" s="134" t="s">
        <v>9653</v>
      </c>
      <c r="G841" s="791" t="s">
        <v>9621</v>
      </c>
      <c r="H841" s="781" t="str">
        <f t="shared" si="212"/>
        <v/>
      </c>
      <c r="I841" s="782" t="str">
        <f t="shared" si="212"/>
        <v/>
      </c>
      <c r="J841" s="782" t="str">
        <f t="shared" si="212"/>
        <v/>
      </c>
      <c r="K841" s="783" t="str">
        <f t="shared" si="212"/>
        <v/>
      </c>
      <c r="L841" s="784"/>
      <c r="M841" s="785"/>
      <c r="N841" s="786"/>
      <c r="O841" s="785"/>
      <c r="P841" s="786"/>
      <c r="Q841" s="785"/>
      <c r="R841" s="786"/>
      <c r="S841" s="785"/>
    </row>
    <row r="842" spans="1:19" s="5" customFormat="1" ht="15.75" thickBot="1" x14ac:dyDescent="0.3">
      <c r="A842" s="150" t="s">
        <v>524</v>
      </c>
      <c r="B842" s="164" t="s">
        <v>5456</v>
      </c>
      <c r="C842" s="165" t="s">
        <v>5457</v>
      </c>
      <c r="D842" s="164">
        <v>1</v>
      </c>
      <c r="E842" s="153"/>
      <c r="F842" s="154" t="s">
        <v>9653</v>
      </c>
      <c r="G842" s="791" t="s">
        <v>9621</v>
      </c>
      <c r="H842" s="781" t="str">
        <f t="shared" si="212"/>
        <v/>
      </c>
      <c r="I842" s="782" t="str">
        <f t="shared" si="212"/>
        <v/>
      </c>
      <c r="J842" s="782" t="str">
        <f t="shared" si="212"/>
        <v/>
      </c>
      <c r="K842" s="783" t="str">
        <f t="shared" si="212"/>
        <v/>
      </c>
      <c r="L842" s="784"/>
      <c r="M842" s="785"/>
      <c r="N842" s="786"/>
      <c r="O842" s="785"/>
      <c r="P842" s="786"/>
      <c r="Q842" s="785"/>
      <c r="R842" s="786"/>
      <c r="S842" s="785"/>
    </row>
    <row r="843" spans="1:19" s="5" customFormat="1" ht="15.75" thickBot="1" x14ac:dyDescent="0.3">
      <c r="A843" s="63"/>
      <c r="B843" s="64"/>
      <c r="C843" s="65"/>
      <c r="D843" s="66"/>
      <c r="E843" s="102"/>
      <c r="F843" s="68" t="s">
        <v>5249</v>
      </c>
      <c r="G843" s="791" t="s">
        <v>9527</v>
      </c>
      <c r="H843" s="781" t="str">
        <f t="shared" si="212"/>
        <v/>
      </c>
      <c r="I843" s="782" t="str">
        <f t="shared" si="212"/>
        <v/>
      </c>
      <c r="J843" s="782" t="str">
        <f t="shared" si="212"/>
        <v/>
      </c>
      <c r="K843" s="783" t="str">
        <f t="shared" si="212"/>
        <v/>
      </c>
      <c r="L843" s="784" t="str">
        <f>IF(ISNUMBER(F843),IF(LEFT(A843,3)="Cat",VLOOKUP(A843,'Loc Configurations Seules'!R:U,4,FALSE),VLOOKUP(G843,'Loc Coefficients Location'!A:D,4,FALSE)),"")</f>
        <v/>
      </c>
      <c r="M843" s="785" t="str">
        <f t="shared" ref="M843:M856" si="213">IF(ISNUMBER(L843),L843*$F843,"")</f>
        <v/>
      </c>
      <c r="N843" s="786" t="str">
        <f>IF(ISNUMBER(F843),IF(LEFT(A843,3)="Cat",VLOOKUP(A843,'Loc Configurations Seules'!R:V,5,FALSE),VLOOKUP(G843,'Loc Coefficients Location'!A:E,5,FALSE)),"")</f>
        <v/>
      </c>
      <c r="O843" s="785" t="str">
        <f t="shared" ref="O843:O856" si="214">IF(ISNUMBER(N843),N843*$F843,"")</f>
        <v/>
      </c>
      <c r="P843" s="786" t="str">
        <f>IF(ISNUMBER(F843),IF(LEFT(A843,3)="Cat",VLOOKUP(A843,'Loc Configurations Seules'!R:W,6,FALSE),VLOOKUP(G843,'Loc Coefficients Location'!A:F,6,FALSE)),"")</f>
        <v/>
      </c>
      <c r="Q843" s="785" t="str">
        <f t="shared" ref="Q843:Q856" si="215">IF(ISNUMBER(P843),P843*$F843,"")</f>
        <v/>
      </c>
      <c r="R843" s="786" t="str">
        <f>IF(ISNUMBER(F843),IF(LEFT(A843,3)="Cat",VLOOKUP(A843,'Loc Configurations Seules'!R:X,7,FALSE),VLOOKUP(G843,'Loc Coefficients Location'!A:G,7,FALSE)),"")</f>
        <v/>
      </c>
      <c r="S843" s="785" t="str">
        <f t="shared" ref="S843:S856" si="216">IF(ISNUMBER(R843),R843*$F843,"")</f>
        <v/>
      </c>
    </row>
    <row r="844" spans="1:19" s="5" customFormat="1" x14ac:dyDescent="0.25">
      <c r="A844" s="126" t="s">
        <v>5579</v>
      </c>
      <c r="B844" s="127" t="s">
        <v>5819</v>
      </c>
      <c r="C844" s="37" t="s">
        <v>5458</v>
      </c>
      <c r="D844" s="128"/>
      <c r="E844" s="128"/>
      <c r="F844" s="129">
        <v>79791.399999999994</v>
      </c>
      <c r="G844" s="791" t="s">
        <v>9527</v>
      </c>
      <c r="H844" s="781">
        <f t="shared" si="212"/>
        <v>21058.91</v>
      </c>
      <c r="I844" s="782">
        <f t="shared" si="212"/>
        <v>10680.38</v>
      </c>
      <c r="J844" s="782">
        <f t="shared" si="212"/>
        <v>7288.99</v>
      </c>
      <c r="K844" s="783">
        <f t="shared" si="212"/>
        <v>5605.89</v>
      </c>
      <c r="L844" s="784">
        <f>IF(ISNUMBER(F844),IF(LEFT(A844,3)="Cat",VLOOKUP(A844,'Loc Configurations Seules'!R:U,4,FALSE),VLOOKUP(G844,'Loc Coefficients Location'!A:D,4,FALSE)),"")</f>
        <v>0.1898</v>
      </c>
      <c r="M844" s="785">
        <f t="shared" si="213"/>
        <v>15144.407719999999</v>
      </c>
      <c r="N844" s="786">
        <f>IF(ISNUMBER(F844),IF(LEFT(A844,3)="Cat",VLOOKUP(A844,'Loc Configurations Seules'!R:V,5,FALSE),VLOOKUP(G844,'Loc Coefficients Location'!A:E,5,FALSE)),"")</f>
        <v>0.10050000000000001</v>
      </c>
      <c r="O844" s="785">
        <f t="shared" si="214"/>
        <v>8019.0356999999995</v>
      </c>
      <c r="P844" s="786">
        <f>IF(ISNUMBER(F844),IF(LEFT(A844,3)="Cat",VLOOKUP(A844,'Loc Configurations Seules'!R:W,6,FALSE),VLOOKUP(G844,'Loc Coefficients Location'!A:F,6,FALSE)),"")</f>
        <v>7.6100000000000001E-2</v>
      </c>
      <c r="Q844" s="785">
        <f t="shared" si="215"/>
        <v>6072.12554</v>
      </c>
      <c r="R844" s="786">
        <f>IF(ISNUMBER(F844),IF(LEFT(A844,3)="Cat",VLOOKUP(A844,'Loc Configurations Seules'!R:X,7,FALSE),VLOOKUP(G844,'Loc Coefficients Location'!A:G,7,FALSE)),"")</f>
        <v>6.3600000000000004E-2</v>
      </c>
      <c r="S844" s="785">
        <f t="shared" si="216"/>
        <v>5074.7330400000001</v>
      </c>
    </row>
    <row r="845" spans="1:19" s="5" customFormat="1" x14ac:dyDescent="0.25">
      <c r="A845" s="166" t="s">
        <v>5459</v>
      </c>
      <c r="B845" s="167" t="s">
        <v>5460</v>
      </c>
      <c r="C845" s="162" t="s">
        <v>5458</v>
      </c>
      <c r="D845" s="119">
        <v>1</v>
      </c>
      <c r="E845" s="133"/>
      <c r="F845" s="134" t="s">
        <v>9653</v>
      </c>
      <c r="G845" s="791" t="s">
        <v>9601</v>
      </c>
      <c r="H845" s="781" t="str">
        <f t="shared" si="212"/>
        <v/>
      </c>
      <c r="I845" s="782" t="str">
        <f t="shared" si="212"/>
        <v/>
      </c>
      <c r="J845" s="782" t="str">
        <f t="shared" si="212"/>
        <v/>
      </c>
      <c r="K845" s="783" t="str">
        <f t="shared" si="212"/>
        <v/>
      </c>
      <c r="L845" s="784" t="str">
        <f>IF(ISNUMBER(F845),IF(LEFT(A845,3)="Cat",VLOOKUP(A845,'Loc Configurations Seules'!R:U,4,FALSE),VLOOKUP(G845,'Loc Coefficients Location'!A:D,4,FALSE)),"")</f>
        <v/>
      </c>
      <c r="M845" s="785" t="str">
        <f t="shared" si="213"/>
        <v/>
      </c>
      <c r="N845" s="786" t="str">
        <f>IF(ISNUMBER(F845),IF(LEFT(A845,3)="Cat",VLOOKUP(A845,'Loc Configurations Seules'!R:V,5,FALSE),VLOOKUP(G845,'Loc Coefficients Location'!A:E,5,FALSE)),"")</f>
        <v/>
      </c>
      <c r="O845" s="785" t="str">
        <f t="shared" si="214"/>
        <v/>
      </c>
      <c r="P845" s="786" t="str">
        <f>IF(ISNUMBER(F845),IF(LEFT(A845,3)="Cat",VLOOKUP(A845,'Loc Configurations Seules'!R:W,6,FALSE),VLOOKUP(G845,'Loc Coefficients Location'!A:F,6,FALSE)),"")</f>
        <v/>
      </c>
      <c r="Q845" s="785" t="str">
        <f t="shared" si="215"/>
        <v/>
      </c>
      <c r="R845" s="786" t="str">
        <f>IF(ISNUMBER(F845),IF(LEFT(A845,3)="Cat",VLOOKUP(A845,'Loc Configurations Seules'!R:X,7,FALSE),VLOOKUP(G845,'Loc Coefficients Location'!A:G,7,FALSE)),"")</f>
        <v/>
      </c>
      <c r="S845" s="785" t="str">
        <f t="shared" si="216"/>
        <v/>
      </c>
    </row>
    <row r="846" spans="1:19" s="5" customFormat="1" x14ac:dyDescent="0.25">
      <c r="A846" s="168" t="s">
        <v>5447</v>
      </c>
      <c r="B846" s="167" t="s">
        <v>5448</v>
      </c>
      <c r="C846" s="162" t="s">
        <v>5449</v>
      </c>
      <c r="D846" s="119">
        <v>1</v>
      </c>
      <c r="E846" s="133"/>
      <c r="F846" s="134" t="s">
        <v>9653</v>
      </c>
      <c r="G846" s="791" t="s">
        <v>9601</v>
      </c>
      <c r="H846" s="781" t="str">
        <f t="shared" si="212"/>
        <v/>
      </c>
      <c r="I846" s="782" t="str">
        <f t="shared" si="212"/>
        <v/>
      </c>
      <c r="J846" s="782" t="str">
        <f t="shared" si="212"/>
        <v/>
      </c>
      <c r="K846" s="783" t="str">
        <f t="shared" si="212"/>
        <v/>
      </c>
      <c r="L846" s="784" t="str">
        <f>IF(ISNUMBER(F846),IF(LEFT(A846,3)="Cat",VLOOKUP(A846,'Loc Configurations Seules'!R:U,4,FALSE),VLOOKUP(G846,'Loc Coefficients Location'!A:D,4,FALSE)),"")</f>
        <v/>
      </c>
      <c r="M846" s="785" t="str">
        <f t="shared" si="213"/>
        <v/>
      </c>
      <c r="N846" s="786" t="str">
        <f>IF(ISNUMBER(F846),IF(LEFT(A846,3)="Cat",VLOOKUP(A846,'Loc Configurations Seules'!R:V,5,FALSE),VLOOKUP(G846,'Loc Coefficients Location'!A:E,5,FALSE)),"")</f>
        <v/>
      </c>
      <c r="O846" s="785" t="str">
        <f t="shared" si="214"/>
        <v/>
      </c>
      <c r="P846" s="786" t="str">
        <f>IF(ISNUMBER(F846),IF(LEFT(A846,3)="Cat",VLOOKUP(A846,'Loc Configurations Seules'!R:W,6,FALSE),VLOOKUP(G846,'Loc Coefficients Location'!A:F,6,FALSE)),"")</f>
        <v/>
      </c>
      <c r="Q846" s="785" t="str">
        <f t="shared" si="215"/>
        <v/>
      </c>
      <c r="R846" s="786" t="str">
        <f>IF(ISNUMBER(F846),IF(LEFT(A846,3)="Cat",VLOOKUP(A846,'Loc Configurations Seules'!R:X,7,FALSE),VLOOKUP(G846,'Loc Coefficients Location'!A:G,7,FALSE)),"")</f>
        <v/>
      </c>
      <c r="S846" s="785" t="str">
        <f t="shared" si="216"/>
        <v/>
      </c>
    </row>
    <row r="847" spans="1:19" s="5" customFormat="1" ht="26.25" x14ac:dyDescent="0.25">
      <c r="A847" s="168" t="s">
        <v>530</v>
      </c>
      <c r="B847" s="167" t="s">
        <v>5450</v>
      </c>
      <c r="C847" s="162" t="s">
        <v>532</v>
      </c>
      <c r="D847" s="119">
        <v>2</v>
      </c>
      <c r="E847" s="133"/>
      <c r="F847" s="134" t="s">
        <v>9653</v>
      </c>
      <c r="G847" s="791" t="s">
        <v>9601</v>
      </c>
      <c r="H847" s="781" t="str">
        <f t="shared" si="212"/>
        <v/>
      </c>
      <c r="I847" s="782" t="str">
        <f t="shared" si="212"/>
        <v/>
      </c>
      <c r="J847" s="782" t="str">
        <f t="shared" si="212"/>
        <v/>
      </c>
      <c r="K847" s="783" t="str">
        <f t="shared" si="212"/>
        <v/>
      </c>
      <c r="L847" s="784" t="str">
        <f>IF(ISNUMBER(F847),IF(LEFT(A847,3)="Cat",VLOOKUP(A847,'Loc Configurations Seules'!R:U,4,FALSE),VLOOKUP(G847,'Loc Coefficients Location'!A:D,4,FALSE)),"")</f>
        <v/>
      </c>
      <c r="M847" s="785" t="str">
        <f t="shared" si="213"/>
        <v/>
      </c>
      <c r="N847" s="786" t="str">
        <f>IF(ISNUMBER(F847),IF(LEFT(A847,3)="Cat",VLOOKUP(A847,'Loc Configurations Seules'!R:V,5,FALSE),VLOOKUP(G847,'Loc Coefficients Location'!A:E,5,FALSE)),"")</f>
        <v/>
      </c>
      <c r="O847" s="785" t="str">
        <f t="shared" si="214"/>
        <v/>
      </c>
      <c r="P847" s="786" t="str">
        <f>IF(ISNUMBER(F847),IF(LEFT(A847,3)="Cat",VLOOKUP(A847,'Loc Configurations Seules'!R:W,6,FALSE),VLOOKUP(G847,'Loc Coefficients Location'!A:F,6,FALSE)),"")</f>
        <v/>
      </c>
      <c r="Q847" s="785" t="str">
        <f t="shared" si="215"/>
        <v/>
      </c>
      <c r="R847" s="786" t="str">
        <f>IF(ISNUMBER(F847),IF(LEFT(A847,3)="Cat",VLOOKUP(A847,'Loc Configurations Seules'!R:X,7,FALSE),VLOOKUP(G847,'Loc Coefficients Location'!A:G,7,FALSE)),"")</f>
        <v/>
      </c>
      <c r="S847" s="785" t="str">
        <f t="shared" si="216"/>
        <v/>
      </c>
    </row>
    <row r="848" spans="1:19" s="5" customFormat="1" x14ac:dyDescent="0.25">
      <c r="A848" s="142" t="s">
        <v>9364</v>
      </c>
      <c r="B848" s="131" t="s">
        <v>90</v>
      </c>
      <c r="C848" s="132" t="s">
        <v>496</v>
      </c>
      <c r="D848" s="133">
        <v>8</v>
      </c>
      <c r="E848" s="133"/>
      <c r="F848" s="134" t="s">
        <v>9653</v>
      </c>
      <c r="G848" s="791" t="s">
        <v>9601</v>
      </c>
      <c r="H848" s="781" t="str">
        <f t="shared" si="212"/>
        <v/>
      </c>
      <c r="I848" s="782" t="str">
        <f t="shared" si="212"/>
        <v/>
      </c>
      <c r="J848" s="782" t="str">
        <f t="shared" si="212"/>
        <v/>
      </c>
      <c r="K848" s="783" t="str">
        <f t="shared" si="212"/>
        <v/>
      </c>
      <c r="L848" s="784" t="str">
        <f>IF(ISNUMBER(F848),IF(LEFT(A848,3)="Cat",VLOOKUP(A848,'Loc Configurations Seules'!R:U,4,FALSE),VLOOKUP(G848,'Loc Coefficients Location'!A:D,4,FALSE)),"")</f>
        <v/>
      </c>
      <c r="M848" s="785" t="str">
        <f t="shared" si="213"/>
        <v/>
      </c>
      <c r="N848" s="786" t="str">
        <f>IF(ISNUMBER(F848),IF(LEFT(A848,3)="Cat",VLOOKUP(A848,'Loc Configurations Seules'!R:V,5,FALSE),VLOOKUP(G848,'Loc Coefficients Location'!A:E,5,FALSE)),"")</f>
        <v/>
      </c>
      <c r="O848" s="785" t="str">
        <f t="shared" si="214"/>
        <v/>
      </c>
      <c r="P848" s="786" t="str">
        <f>IF(ISNUMBER(F848),IF(LEFT(A848,3)="Cat",VLOOKUP(A848,'Loc Configurations Seules'!R:W,6,FALSE),VLOOKUP(G848,'Loc Coefficients Location'!A:F,6,FALSE)),"")</f>
        <v/>
      </c>
      <c r="Q848" s="785" t="str">
        <f t="shared" si="215"/>
        <v/>
      </c>
      <c r="R848" s="786" t="str">
        <f>IF(ISNUMBER(F848),IF(LEFT(A848,3)="Cat",VLOOKUP(A848,'Loc Configurations Seules'!R:X,7,FALSE),VLOOKUP(G848,'Loc Coefficients Location'!A:G,7,FALSE)),"")</f>
        <v/>
      </c>
      <c r="S848" s="785" t="str">
        <f t="shared" si="216"/>
        <v/>
      </c>
    </row>
    <row r="849" spans="1:19" s="5" customFormat="1" x14ac:dyDescent="0.25">
      <c r="A849" s="166" t="s">
        <v>5461</v>
      </c>
      <c r="B849" s="167" t="s">
        <v>5462</v>
      </c>
      <c r="C849" s="162" t="s">
        <v>3229</v>
      </c>
      <c r="D849" s="119">
        <v>1</v>
      </c>
      <c r="E849" s="133"/>
      <c r="F849" s="134" t="s">
        <v>9653</v>
      </c>
      <c r="G849" s="791" t="s">
        <v>9601</v>
      </c>
      <c r="H849" s="781" t="str">
        <f t="shared" si="212"/>
        <v/>
      </c>
      <c r="I849" s="782" t="str">
        <f t="shared" si="212"/>
        <v/>
      </c>
      <c r="J849" s="782" t="str">
        <f t="shared" si="212"/>
        <v/>
      </c>
      <c r="K849" s="783" t="str">
        <f t="shared" si="212"/>
        <v/>
      </c>
      <c r="L849" s="784" t="str">
        <f>IF(ISNUMBER(F849),IF(LEFT(A849,3)="Cat",VLOOKUP(A849,'Loc Configurations Seules'!R:U,4,FALSE),VLOOKUP(G849,'Loc Coefficients Location'!A:D,4,FALSE)),"")</f>
        <v/>
      </c>
      <c r="M849" s="785" t="str">
        <f t="shared" si="213"/>
        <v/>
      </c>
      <c r="N849" s="786" t="str">
        <f>IF(ISNUMBER(F849),IF(LEFT(A849,3)="Cat",VLOOKUP(A849,'Loc Configurations Seules'!R:V,5,FALSE),VLOOKUP(G849,'Loc Coefficients Location'!A:E,5,FALSE)),"")</f>
        <v/>
      </c>
      <c r="O849" s="785" t="str">
        <f t="shared" si="214"/>
        <v/>
      </c>
      <c r="P849" s="786" t="str">
        <f>IF(ISNUMBER(F849),IF(LEFT(A849,3)="Cat",VLOOKUP(A849,'Loc Configurations Seules'!R:W,6,FALSE),VLOOKUP(G849,'Loc Coefficients Location'!A:F,6,FALSE)),"")</f>
        <v/>
      </c>
      <c r="Q849" s="785" t="str">
        <f t="shared" si="215"/>
        <v/>
      </c>
      <c r="R849" s="786" t="str">
        <f>IF(ISNUMBER(F849),IF(LEFT(A849,3)="Cat",VLOOKUP(A849,'Loc Configurations Seules'!R:X,7,FALSE),VLOOKUP(G849,'Loc Coefficients Location'!A:G,7,FALSE)),"")</f>
        <v/>
      </c>
      <c r="S849" s="785" t="str">
        <f t="shared" si="216"/>
        <v/>
      </c>
    </row>
    <row r="850" spans="1:19" s="5" customFormat="1" x14ac:dyDescent="0.25">
      <c r="A850" s="168" t="s">
        <v>500</v>
      </c>
      <c r="B850" s="167" t="s">
        <v>5451</v>
      </c>
      <c r="C850" s="162" t="s">
        <v>3092</v>
      </c>
      <c r="D850" s="119">
        <v>1</v>
      </c>
      <c r="E850" s="133"/>
      <c r="F850" s="134" t="s">
        <v>9653</v>
      </c>
      <c r="G850" s="791" t="s">
        <v>9601</v>
      </c>
      <c r="H850" s="781" t="str">
        <f t="shared" si="212"/>
        <v/>
      </c>
      <c r="I850" s="782" t="str">
        <f t="shared" si="212"/>
        <v/>
      </c>
      <c r="J850" s="782" t="str">
        <f t="shared" si="212"/>
        <v/>
      </c>
      <c r="K850" s="783" t="str">
        <f t="shared" si="212"/>
        <v/>
      </c>
      <c r="L850" s="784" t="str">
        <f>IF(ISNUMBER(F850),IF(LEFT(A850,3)="Cat",VLOOKUP(A850,'Loc Configurations Seules'!R:U,4,FALSE),VLOOKUP(G850,'Loc Coefficients Location'!A:D,4,FALSE)),"")</f>
        <v/>
      </c>
      <c r="M850" s="785" t="str">
        <f t="shared" si="213"/>
        <v/>
      </c>
      <c r="N850" s="786" t="str">
        <f>IF(ISNUMBER(F850),IF(LEFT(A850,3)="Cat",VLOOKUP(A850,'Loc Configurations Seules'!R:V,5,FALSE),VLOOKUP(G850,'Loc Coefficients Location'!A:E,5,FALSE)),"")</f>
        <v/>
      </c>
      <c r="O850" s="785" t="str">
        <f t="shared" si="214"/>
        <v/>
      </c>
      <c r="P850" s="786" t="str">
        <f>IF(ISNUMBER(F850),IF(LEFT(A850,3)="Cat",VLOOKUP(A850,'Loc Configurations Seules'!R:W,6,FALSE),VLOOKUP(G850,'Loc Coefficients Location'!A:F,6,FALSE)),"")</f>
        <v/>
      </c>
      <c r="Q850" s="785" t="str">
        <f t="shared" si="215"/>
        <v/>
      </c>
      <c r="R850" s="786" t="str">
        <f>IF(ISNUMBER(F850),IF(LEFT(A850,3)="Cat",VLOOKUP(A850,'Loc Configurations Seules'!R:X,7,FALSE),VLOOKUP(G850,'Loc Coefficients Location'!A:G,7,FALSE)),"")</f>
        <v/>
      </c>
      <c r="S850" s="785" t="str">
        <f t="shared" si="216"/>
        <v/>
      </c>
    </row>
    <row r="851" spans="1:19" s="5" customFormat="1" x14ac:dyDescent="0.25">
      <c r="A851" s="169" t="s">
        <v>5452</v>
      </c>
      <c r="B851" s="167" t="s">
        <v>5463</v>
      </c>
      <c r="C851" s="162" t="s">
        <v>3790</v>
      </c>
      <c r="D851" s="119">
        <v>1</v>
      </c>
      <c r="E851" s="133"/>
      <c r="F851" s="134" t="s">
        <v>9653</v>
      </c>
      <c r="G851" s="791" t="s">
        <v>9601</v>
      </c>
      <c r="H851" s="781" t="str">
        <f t="shared" si="212"/>
        <v/>
      </c>
      <c r="I851" s="782" t="str">
        <f t="shared" si="212"/>
        <v/>
      </c>
      <c r="J851" s="782" t="str">
        <f t="shared" si="212"/>
        <v/>
      </c>
      <c r="K851" s="783" t="str">
        <f t="shared" si="212"/>
        <v/>
      </c>
      <c r="L851" s="784" t="str">
        <f>IF(ISNUMBER(F851),IF(LEFT(A851,3)="Cat",VLOOKUP(A851,'Loc Configurations Seules'!R:U,4,FALSE),VLOOKUP(G851,'Loc Coefficients Location'!A:D,4,FALSE)),"")</f>
        <v/>
      </c>
      <c r="M851" s="785" t="str">
        <f t="shared" si="213"/>
        <v/>
      </c>
      <c r="N851" s="786" t="str">
        <f>IF(ISNUMBER(F851),IF(LEFT(A851,3)="Cat",VLOOKUP(A851,'Loc Configurations Seules'!R:V,5,FALSE),VLOOKUP(G851,'Loc Coefficients Location'!A:E,5,FALSE)),"")</f>
        <v/>
      </c>
      <c r="O851" s="785" t="str">
        <f t="shared" si="214"/>
        <v/>
      </c>
      <c r="P851" s="786" t="str">
        <f>IF(ISNUMBER(F851),IF(LEFT(A851,3)="Cat",VLOOKUP(A851,'Loc Configurations Seules'!R:W,6,FALSE),VLOOKUP(G851,'Loc Coefficients Location'!A:F,6,FALSE)),"")</f>
        <v/>
      </c>
      <c r="Q851" s="785" t="str">
        <f t="shared" si="215"/>
        <v/>
      </c>
      <c r="R851" s="786" t="str">
        <f>IF(ISNUMBER(F851),IF(LEFT(A851,3)="Cat",VLOOKUP(A851,'Loc Configurations Seules'!R:X,7,FALSE),VLOOKUP(G851,'Loc Coefficients Location'!A:G,7,FALSE)),"")</f>
        <v/>
      </c>
      <c r="S851" s="785" t="str">
        <f t="shared" si="216"/>
        <v/>
      </c>
    </row>
    <row r="852" spans="1:19" s="5" customFormat="1" x14ac:dyDescent="0.25">
      <c r="A852" s="140" t="s">
        <v>9362</v>
      </c>
      <c r="B852" s="167" t="s">
        <v>5445</v>
      </c>
      <c r="C852" s="162" t="s">
        <v>3868</v>
      </c>
      <c r="D852" s="119">
        <v>3</v>
      </c>
      <c r="E852" s="133"/>
      <c r="F852" s="134" t="s">
        <v>9653</v>
      </c>
      <c r="G852" s="791" t="s">
        <v>9601</v>
      </c>
      <c r="H852" s="781" t="str">
        <f t="shared" si="212"/>
        <v/>
      </c>
      <c r="I852" s="782" t="str">
        <f t="shared" si="212"/>
        <v/>
      </c>
      <c r="J852" s="782" t="str">
        <f t="shared" si="212"/>
        <v/>
      </c>
      <c r="K852" s="783" t="str">
        <f t="shared" si="212"/>
        <v/>
      </c>
      <c r="L852" s="784" t="str">
        <f>IF(ISNUMBER(F852),IF(LEFT(A852,3)="Cat",VLOOKUP(A852,'Loc Configurations Seules'!R:U,4,FALSE),VLOOKUP(G852,'Loc Coefficients Location'!A:D,4,FALSE)),"")</f>
        <v/>
      </c>
      <c r="M852" s="785" t="str">
        <f t="shared" si="213"/>
        <v/>
      </c>
      <c r="N852" s="786" t="str">
        <f>IF(ISNUMBER(F852),IF(LEFT(A852,3)="Cat",VLOOKUP(A852,'Loc Configurations Seules'!R:V,5,FALSE),VLOOKUP(G852,'Loc Coefficients Location'!A:E,5,FALSE)),"")</f>
        <v/>
      </c>
      <c r="O852" s="785" t="str">
        <f t="shared" si="214"/>
        <v/>
      </c>
      <c r="P852" s="786" t="str">
        <f>IF(ISNUMBER(F852),IF(LEFT(A852,3)="Cat",VLOOKUP(A852,'Loc Configurations Seules'!R:W,6,FALSE),VLOOKUP(G852,'Loc Coefficients Location'!A:F,6,FALSE)),"")</f>
        <v/>
      </c>
      <c r="Q852" s="785" t="str">
        <f t="shared" si="215"/>
        <v/>
      </c>
      <c r="R852" s="786" t="str">
        <f>IF(ISNUMBER(F852),IF(LEFT(A852,3)="Cat",VLOOKUP(A852,'Loc Configurations Seules'!R:X,7,FALSE),VLOOKUP(G852,'Loc Coefficients Location'!A:G,7,FALSE)),"")</f>
        <v/>
      </c>
      <c r="S852" s="785" t="str">
        <f t="shared" si="216"/>
        <v/>
      </c>
    </row>
    <row r="853" spans="1:19" s="5" customFormat="1" ht="51.75" x14ac:dyDescent="0.25">
      <c r="A853" s="170" t="s">
        <v>49</v>
      </c>
      <c r="B853" s="167" t="s">
        <v>50</v>
      </c>
      <c r="C853" s="162" t="s">
        <v>51</v>
      </c>
      <c r="D853" s="119">
        <v>1</v>
      </c>
      <c r="E853" s="133"/>
      <c r="F853" s="134" t="s">
        <v>9653</v>
      </c>
      <c r="G853" s="791" t="s">
        <v>9601</v>
      </c>
      <c r="H853" s="781" t="str">
        <f t="shared" si="212"/>
        <v/>
      </c>
      <c r="I853" s="782" t="str">
        <f t="shared" si="212"/>
        <v/>
      </c>
      <c r="J853" s="782" t="str">
        <f t="shared" si="212"/>
        <v/>
      </c>
      <c r="K853" s="783" t="str">
        <f t="shared" si="212"/>
        <v/>
      </c>
      <c r="L853" s="784" t="str">
        <f>IF(ISNUMBER(F853),IF(LEFT(A853,3)="Cat",VLOOKUP(A853,'Loc Configurations Seules'!R:U,4,FALSE),VLOOKUP(G853,'Loc Coefficients Location'!A:D,4,FALSE)),"")</f>
        <v/>
      </c>
      <c r="M853" s="785" t="str">
        <f t="shared" si="213"/>
        <v/>
      </c>
      <c r="N853" s="786" t="str">
        <f>IF(ISNUMBER(F853),IF(LEFT(A853,3)="Cat",VLOOKUP(A853,'Loc Configurations Seules'!R:V,5,FALSE),VLOOKUP(G853,'Loc Coefficients Location'!A:E,5,FALSE)),"")</f>
        <v/>
      </c>
      <c r="O853" s="785" t="str">
        <f t="shared" si="214"/>
        <v/>
      </c>
      <c r="P853" s="786" t="str">
        <f>IF(ISNUMBER(F853),IF(LEFT(A853,3)="Cat",VLOOKUP(A853,'Loc Configurations Seules'!R:W,6,FALSE),VLOOKUP(G853,'Loc Coefficients Location'!A:F,6,FALSE)),"")</f>
        <v/>
      </c>
      <c r="Q853" s="785" t="str">
        <f t="shared" si="215"/>
        <v/>
      </c>
      <c r="R853" s="786" t="str">
        <f>IF(ISNUMBER(F853),IF(LEFT(A853,3)="Cat",VLOOKUP(A853,'Loc Configurations Seules'!R:X,7,FALSE),VLOOKUP(G853,'Loc Coefficients Location'!A:G,7,FALSE)),"")</f>
        <v/>
      </c>
      <c r="S853" s="785" t="str">
        <f t="shared" si="216"/>
        <v/>
      </c>
    </row>
    <row r="854" spans="1:19" s="5" customFormat="1" x14ac:dyDescent="0.25">
      <c r="A854" s="169" t="s">
        <v>5444</v>
      </c>
      <c r="B854" s="167" t="s">
        <v>5464</v>
      </c>
      <c r="C854" s="162" t="s">
        <v>543</v>
      </c>
      <c r="D854" s="119">
        <v>1</v>
      </c>
      <c r="E854" s="133"/>
      <c r="F854" s="134" t="s">
        <v>9653</v>
      </c>
      <c r="G854" s="791" t="s">
        <v>9601</v>
      </c>
      <c r="H854" s="781" t="str">
        <f t="shared" si="212"/>
        <v/>
      </c>
      <c r="I854" s="782" t="str">
        <f t="shared" si="212"/>
        <v/>
      </c>
      <c r="J854" s="782" t="str">
        <f t="shared" si="212"/>
        <v/>
      </c>
      <c r="K854" s="783" t="str">
        <f t="shared" si="212"/>
        <v/>
      </c>
      <c r="L854" s="784" t="str">
        <f>IF(ISNUMBER(F854),IF(LEFT(A854,3)="Cat",VLOOKUP(A854,'Loc Configurations Seules'!R:U,4,FALSE),VLOOKUP(G854,'Loc Coefficients Location'!A:D,4,FALSE)),"")</f>
        <v/>
      </c>
      <c r="M854" s="785" t="str">
        <f t="shared" si="213"/>
        <v/>
      </c>
      <c r="N854" s="786" t="str">
        <f>IF(ISNUMBER(F854),IF(LEFT(A854,3)="Cat",VLOOKUP(A854,'Loc Configurations Seules'!R:V,5,FALSE),VLOOKUP(G854,'Loc Coefficients Location'!A:E,5,FALSE)),"")</f>
        <v/>
      </c>
      <c r="O854" s="785" t="str">
        <f t="shared" si="214"/>
        <v/>
      </c>
      <c r="P854" s="786" t="str">
        <f>IF(ISNUMBER(F854),IF(LEFT(A854,3)="Cat",VLOOKUP(A854,'Loc Configurations Seules'!R:W,6,FALSE),VLOOKUP(G854,'Loc Coefficients Location'!A:F,6,FALSE)),"")</f>
        <v/>
      </c>
      <c r="Q854" s="785" t="str">
        <f t="shared" si="215"/>
        <v/>
      </c>
      <c r="R854" s="786" t="str">
        <f>IF(ISNUMBER(F854),IF(LEFT(A854,3)="Cat",VLOOKUP(A854,'Loc Configurations Seules'!R:X,7,FALSE),VLOOKUP(G854,'Loc Coefficients Location'!A:G,7,FALSE)),"")</f>
        <v/>
      </c>
      <c r="S854" s="785" t="str">
        <f t="shared" si="216"/>
        <v/>
      </c>
    </row>
    <row r="855" spans="1:19" s="5" customFormat="1" x14ac:dyDescent="0.25">
      <c r="A855" s="144" t="s">
        <v>513</v>
      </c>
      <c r="B855" s="145" t="s">
        <v>3758</v>
      </c>
      <c r="C855" s="146" t="s">
        <v>3759</v>
      </c>
      <c r="D855" s="147">
        <v>1</v>
      </c>
      <c r="E855" s="47"/>
      <c r="F855" s="10" t="s">
        <v>5249</v>
      </c>
      <c r="G855" s="791" t="s">
        <v>9601</v>
      </c>
      <c r="H855" s="781" t="str">
        <f t="shared" si="212"/>
        <v/>
      </c>
      <c r="I855" s="782" t="str">
        <f t="shared" si="212"/>
        <v/>
      </c>
      <c r="J855" s="782" t="str">
        <f t="shared" si="212"/>
        <v/>
      </c>
      <c r="K855" s="783" t="str">
        <f t="shared" si="212"/>
        <v/>
      </c>
      <c r="L855" s="784" t="str">
        <f>IF(ISNUMBER(F855),IF(LEFT(A855,3)="Cat",VLOOKUP(A855,'Loc Configurations Seules'!R:U,4,FALSE),VLOOKUP(G855,'Loc Coefficients Location'!A:D,4,FALSE)),"")</f>
        <v/>
      </c>
      <c r="M855" s="785" t="str">
        <f t="shared" si="213"/>
        <v/>
      </c>
      <c r="N855" s="786" t="str">
        <f>IF(ISNUMBER(F855),IF(LEFT(A855,3)="Cat",VLOOKUP(A855,'Loc Configurations Seules'!R:V,5,FALSE),VLOOKUP(G855,'Loc Coefficients Location'!A:E,5,FALSE)),"")</f>
        <v/>
      </c>
      <c r="O855" s="785" t="str">
        <f t="shared" si="214"/>
        <v/>
      </c>
      <c r="P855" s="786" t="str">
        <f>IF(ISNUMBER(F855),IF(LEFT(A855,3)="Cat",VLOOKUP(A855,'Loc Configurations Seules'!R:W,6,FALSE),VLOOKUP(G855,'Loc Coefficients Location'!A:F,6,FALSE)),"")</f>
        <v/>
      </c>
      <c r="Q855" s="785" t="str">
        <f t="shared" si="215"/>
        <v/>
      </c>
      <c r="R855" s="786" t="str">
        <f>IF(ISNUMBER(F855),IF(LEFT(A855,3)="Cat",VLOOKUP(A855,'Loc Configurations Seules'!R:X,7,FALSE),VLOOKUP(G855,'Loc Coefficients Location'!A:G,7,FALSE)),"")</f>
        <v/>
      </c>
      <c r="S855" s="785" t="str">
        <f t="shared" si="216"/>
        <v/>
      </c>
    </row>
    <row r="856" spans="1:19" s="5" customFormat="1" x14ac:dyDescent="0.25">
      <c r="A856" s="170" t="s">
        <v>52</v>
      </c>
      <c r="B856" s="167" t="s">
        <v>5455</v>
      </c>
      <c r="C856" s="43" t="s">
        <v>443</v>
      </c>
      <c r="D856" s="148">
        <v>1</v>
      </c>
      <c r="E856" s="133"/>
      <c r="F856" s="134" t="s">
        <v>9653</v>
      </c>
      <c r="G856" s="791" t="s">
        <v>9621</v>
      </c>
      <c r="H856" s="781" t="str">
        <f t="shared" si="212"/>
        <v/>
      </c>
      <c r="I856" s="782" t="str">
        <f t="shared" si="212"/>
        <v/>
      </c>
      <c r="J856" s="782" t="str">
        <f t="shared" si="212"/>
        <v/>
      </c>
      <c r="K856" s="783" t="str">
        <f t="shared" si="212"/>
        <v/>
      </c>
      <c r="L856" s="784" t="str">
        <f>IF(ISNUMBER(F856),IF(LEFT(A856,3)="Cat",VLOOKUP(A856,'Loc Configurations Seules'!R:U,4,FALSE),VLOOKUP(G856,'Loc Coefficients Location'!A:D,4,FALSE)),"")</f>
        <v/>
      </c>
      <c r="M856" s="785" t="str">
        <f t="shared" si="213"/>
        <v/>
      </c>
      <c r="N856" s="786" t="str">
        <f>IF(ISNUMBER(F856),IF(LEFT(A856,3)="Cat",VLOOKUP(A856,'Loc Configurations Seules'!R:V,5,FALSE),VLOOKUP(G856,'Loc Coefficients Location'!A:E,5,FALSE)),"")</f>
        <v/>
      </c>
      <c r="O856" s="785" t="str">
        <f t="shared" si="214"/>
        <v/>
      </c>
      <c r="P856" s="786" t="str">
        <f>IF(ISNUMBER(F856),IF(LEFT(A856,3)="Cat",VLOOKUP(A856,'Loc Configurations Seules'!R:W,6,FALSE),VLOOKUP(G856,'Loc Coefficients Location'!A:F,6,FALSE)),"")</f>
        <v/>
      </c>
      <c r="Q856" s="785" t="str">
        <f t="shared" si="215"/>
        <v/>
      </c>
      <c r="R856" s="786" t="str">
        <f>IF(ISNUMBER(F856),IF(LEFT(A856,3)="Cat",VLOOKUP(A856,'Loc Configurations Seules'!R:X,7,FALSE),VLOOKUP(G856,'Loc Coefficients Location'!A:G,7,FALSE)),"")</f>
        <v/>
      </c>
      <c r="S856" s="785" t="str">
        <f t="shared" si="216"/>
        <v/>
      </c>
    </row>
    <row r="857" spans="1:19" s="5" customFormat="1" x14ac:dyDescent="0.25">
      <c r="A857" s="168" t="s">
        <v>81</v>
      </c>
      <c r="B857" s="167" t="s">
        <v>55</v>
      </c>
      <c r="C857" s="162" t="s">
        <v>56</v>
      </c>
      <c r="D857" s="119">
        <v>1</v>
      </c>
      <c r="E857" s="133"/>
      <c r="F857" s="134" t="s">
        <v>9653</v>
      </c>
      <c r="G857" s="791" t="s">
        <v>9621</v>
      </c>
      <c r="H857" s="781" t="str">
        <f t="shared" si="212"/>
        <v/>
      </c>
      <c r="I857" s="782" t="str">
        <f t="shared" si="212"/>
        <v/>
      </c>
      <c r="J857" s="782" t="str">
        <f t="shared" si="212"/>
        <v/>
      </c>
      <c r="K857" s="783" t="str">
        <f t="shared" si="212"/>
        <v/>
      </c>
      <c r="L857" s="784"/>
      <c r="M857" s="785"/>
      <c r="N857" s="786"/>
      <c r="O857" s="785"/>
      <c r="P857" s="786"/>
      <c r="Q857" s="785"/>
      <c r="R857" s="786"/>
      <c r="S857" s="785"/>
    </row>
    <row r="858" spans="1:19" s="5" customFormat="1" x14ac:dyDescent="0.25">
      <c r="A858" s="168" t="s">
        <v>516</v>
      </c>
      <c r="B858" s="167" t="s">
        <v>58</v>
      </c>
      <c r="C858" s="162" t="s">
        <v>59</v>
      </c>
      <c r="D858" s="119">
        <v>1</v>
      </c>
      <c r="E858" s="133"/>
      <c r="F858" s="134" t="s">
        <v>9653</v>
      </c>
      <c r="G858" s="791" t="s">
        <v>9621</v>
      </c>
      <c r="H858" s="781" t="str">
        <f t="shared" si="212"/>
        <v/>
      </c>
      <c r="I858" s="782" t="str">
        <f t="shared" si="212"/>
        <v/>
      </c>
      <c r="J858" s="782" t="str">
        <f t="shared" si="212"/>
        <v/>
      </c>
      <c r="K858" s="783" t="str">
        <f t="shared" si="212"/>
        <v/>
      </c>
      <c r="L858" s="784"/>
      <c r="M858" s="785"/>
      <c r="N858" s="786"/>
      <c r="O858" s="785"/>
      <c r="P858" s="786"/>
      <c r="Q858" s="785"/>
      <c r="R858" s="786"/>
      <c r="S858" s="785"/>
    </row>
    <row r="859" spans="1:19" s="5" customFormat="1" ht="15.75" thickBot="1" x14ac:dyDescent="0.3">
      <c r="A859" s="171" t="s">
        <v>524</v>
      </c>
      <c r="B859" s="172" t="s">
        <v>5456</v>
      </c>
      <c r="C859" s="165" t="s">
        <v>5457</v>
      </c>
      <c r="D859" s="164">
        <v>1</v>
      </c>
      <c r="E859" s="153"/>
      <c r="F859" s="154" t="s">
        <v>9653</v>
      </c>
      <c r="G859" s="791" t="s">
        <v>9621</v>
      </c>
      <c r="H859" s="781" t="str">
        <f t="shared" si="212"/>
        <v/>
      </c>
      <c r="I859" s="782" t="str">
        <f t="shared" si="212"/>
        <v/>
      </c>
      <c r="J859" s="782" t="str">
        <f t="shared" si="212"/>
        <v/>
      </c>
      <c r="K859" s="783" t="str">
        <f t="shared" si="212"/>
        <v/>
      </c>
      <c r="L859" s="784"/>
      <c r="M859" s="785"/>
      <c r="N859" s="786"/>
      <c r="O859" s="785"/>
      <c r="P859" s="786"/>
      <c r="Q859" s="785"/>
      <c r="R859" s="786"/>
      <c r="S859" s="785"/>
    </row>
    <row r="860" spans="1:19" s="5" customFormat="1" ht="15.75" thickBot="1" x14ac:dyDescent="0.3">
      <c r="A860" s="63"/>
      <c r="B860" s="64"/>
      <c r="C860" s="65"/>
      <c r="D860" s="66"/>
      <c r="E860" s="102"/>
      <c r="F860" s="68" t="s">
        <v>5249</v>
      </c>
      <c r="G860" s="791" t="s">
        <v>9527</v>
      </c>
      <c r="H860" s="781" t="str">
        <f t="shared" si="212"/>
        <v/>
      </c>
      <c r="I860" s="782" t="str">
        <f t="shared" si="212"/>
        <v/>
      </c>
      <c r="J860" s="782" t="str">
        <f t="shared" si="212"/>
        <v/>
      </c>
      <c r="K860" s="783" t="str">
        <f t="shared" si="212"/>
        <v/>
      </c>
      <c r="L860" s="784" t="str">
        <f>IF(ISNUMBER(F860),IF(LEFT(A860,3)="Cat",VLOOKUP(A860,'Loc Configurations Seules'!R:U,4,FALSE),VLOOKUP(G860,'Loc Coefficients Location'!A:D,4,FALSE)),"")</f>
        <v/>
      </c>
      <c r="M860" s="785" t="str">
        <f t="shared" ref="M860:M878" si="217">IF(ISNUMBER(L860),L860*$F860,"")</f>
        <v/>
      </c>
      <c r="N860" s="786" t="str">
        <f>IF(ISNUMBER(F860),IF(LEFT(A860,3)="Cat",VLOOKUP(A860,'Loc Configurations Seules'!R:V,5,FALSE),VLOOKUP(G860,'Loc Coefficients Location'!A:E,5,FALSE)),"")</f>
        <v/>
      </c>
      <c r="O860" s="785" t="str">
        <f t="shared" ref="O860:O878" si="218">IF(ISNUMBER(N860),N860*$F860,"")</f>
        <v/>
      </c>
      <c r="P860" s="786" t="str">
        <f>IF(ISNUMBER(F860),IF(LEFT(A860,3)="Cat",VLOOKUP(A860,'Loc Configurations Seules'!R:W,6,FALSE),VLOOKUP(G860,'Loc Coefficients Location'!A:F,6,FALSE)),"")</f>
        <v/>
      </c>
      <c r="Q860" s="785" t="str">
        <f t="shared" ref="Q860:Q878" si="219">IF(ISNUMBER(P860),P860*$F860,"")</f>
        <v/>
      </c>
      <c r="R860" s="786" t="str">
        <f>IF(ISNUMBER(F860),IF(LEFT(A860,3)="Cat",VLOOKUP(A860,'Loc Configurations Seules'!R:X,7,FALSE),VLOOKUP(G860,'Loc Coefficients Location'!A:G,7,FALSE)),"")</f>
        <v/>
      </c>
      <c r="S860" s="785" t="str">
        <f t="shared" ref="S860:S878" si="220">IF(ISNUMBER(R860),R860*$F860,"")</f>
        <v/>
      </c>
    </row>
    <row r="861" spans="1:19" s="5" customFormat="1" ht="39" thickBot="1" x14ac:dyDescent="0.3">
      <c r="A861" s="75" t="s">
        <v>559</v>
      </c>
      <c r="B861" s="76"/>
      <c r="C861" s="28"/>
      <c r="D861" s="29"/>
      <c r="E861" s="29"/>
      <c r="F861" s="78" t="s">
        <v>5249</v>
      </c>
      <c r="G861" s="791" t="s">
        <v>9527</v>
      </c>
      <c r="H861" s="781" t="str">
        <f t="shared" si="212"/>
        <v/>
      </c>
      <c r="I861" s="782" t="str">
        <f t="shared" si="212"/>
        <v/>
      </c>
      <c r="J861" s="782" t="str">
        <f t="shared" si="212"/>
        <v/>
      </c>
      <c r="K861" s="783" t="str">
        <f t="shared" si="212"/>
        <v/>
      </c>
      <c r="L861" s="784" t="str">
        <f>IF(ISNUMBER(F861),IF(LEFT(A861,3)="Cat",VLOOKUP(A861,'Loc Configurations Seules'!R:U,4,FALSE),VLOOKUP(G861,'Loc Coefficients Location'!A:D,4,FALSE)),"")</f>
        <v/>
      </c>
      <c r="M861" s="785" t="str">
        <f t="shared" si="217"/>
        <v/>
      </c>
      <c r="N861" s="786" t="str">
        <f>IF(ISNUMBER(F861),IF(LEFT(A861,3)="Cat",VLOOKUP(A861,'Loc Configurations Seules'!R:V,5,FALSE),VLOOKUP(G861,'Loc Coefficients Location'!A:E,5,FALSE)),"")</f>
        <v/>
      </c>
      <c r="O861" s="785" t="str">
        <f t="shared" si="218"/>
        <v/>
      </c>
      <c r="P861" s="786" t="str">
        <f>IF(ISNUMBER(F861),IF(LEFT(A861,3)="Cat",VLOOKUP(A861,'Loc Configurations Seules'!R:W,6,FALSE),VLOOKUP(G861,'Loc Coefficients Location'!A:F,6,FALSE)),"")</f>
        <v/>
      </c>
      <c r="Q861" s="785" t="str">
        <f t="shared" si="219"/>
        <v/>
      </c>
      <c r="R861" s="786" t="str">
        <f>IF(ISNUMBER(F861),IF(LEFT(A861,3)="Cat",VLOOKUP(A861,'Loc Configurations Seules'!R:X,7,FALSE),VLOOKUP(G861,'Loc Coefficients Location'!A:G,7,FALSE)),"")</f>
        <v/>
      </c>
      <c r="S861" s="785" t="str">
        <f t="shared" si="220"/>
        <v/>
      </c>
    </row>
    <row r="862" spans="1:19" s="5" customFormat="1" ht="26.25" thickBot="1" x14ac:dyDescent="0.3">
      <c r="A862" s="31" t="s">
        <v>35</v>
      </c>
      <c r="B862" s="809" t="s">
        <v>36</v>
      </c>
      <c r="C862" s="806" t="s">
        <v>37</v>
      </c>
      <c r="D862" s="32" t="s">
        <v>38</v>
      </c>
      <c r="E862" s="33"/>
      <c r="F862" s="79" t="s">
        <v>9643</v>
      </c>
      <c r="G862" s="791" t="s">
        <v>9527</v>
      </c>
      <c r="H862" s="781" t="str">
        <f t="shared" si="212"/>
        <v/>
      </c>
      <c r="I862" s="782" t="str">
        <f t="shared" si="212"/>
        <v/>
      </c>
      <c r="J862" s="782" t="str">
        <f t="shared" si="212"/>
        <v/>
      </c>
      <c r="K862" s="783" t="str">
        <f t="shared" si="212"/>
        <v/>
      </c>
      <c r="L862" s="784" t="str">
        <f>IF(ISNUMBER(F862),IF(LEFT(A862,3)="Cat",VLOOKUP(A862,'Loc Configurations Seules'!R:U,4,FALSE),VLOOKUP(G862,'Loc Coefficients Location'!A:D,4,FALSE)),"")</f>
        <v/>
      </c>
      <c r="M862" s="785" t="str">
        <f t="shared" si="217"/>
        <v/>
      </c>
      <c r="N862" s="786" t="str">
        <f>IF(ISNUMBER(F862),IF(LEFT(A862,3)="Cat",VLOOKUP(A862,'Loc Configurations Seules'!R:V,5,FALSE),VLOOKUP(G862,'Loc Coefficients Location'!A:E,5,FALSE)),"")</f>
        <v/>
      </c>
      <c r="O862" s="785" t="str">
        <f t="shared" si="218"/>
        <v/>
      </c>
      <c r="P862" s="786" t="str">
        <f>IF(ISNUMBER(F862),IF(LEFT(A862,3)="Cat",VLOOKUP(A862,'Loc Configurations Seules'!R:W,6,FALSE),VLOOKUP(G862,'Loc Coefficients Location'!A:F,6,FALSE)),"")</f>
        <v/>
      </c>
      <c r="Q862" s="785" t="str">
        <f t="shared" si="219"/>
        <v/>
      </c>
      <c r="R862" s="786" t="str">
        <f>IF(ISNUMBER(F862),IF(LEFT(A862,3)="Cat",VLOOKUP(A862,'Loc Configurations Seules'!R:X,7,FALSE),VLOOKUP(G862,'Loc Coefficients Location'!A:G,7,FALSE)),"")</f>
        <v/>
      </c>
      <c r="S862" s="785" t="str">
        <f t="shared" si="220"/>
        <v/>
      </c>
    </row>
    <row r="863" spans="1:19" s="5" customFormat="1" ht="38.25" x14ac:dyDescent="0.25">
      <c r="A863" s="87" t="s">
        <v>149</v>
      </c>
      <c r="B863" s="42"/>
      <c r="C863" s="43"/>
      <c r="D863" s="44"/>
      <c r="E863" s="47"/>
      <c r="F863" s="10" t="s">
        <v>5249</v>
      </c>
      <c r="G863" s="791" t="s">
        <v>9527</v>
      </c>
      <c r="H863" s="781" t="str">
        <f t="shared" si="212"/>
        <v/>
      </c>
      <c r="I863" s="782" t="str">
        <f t="shared" si="212"/>
        <v/>
      </c>
      <c r="J863" s="782" t="str">
        <f t="shared" si="212"/>
        <v/>
      </c>
      <c r="K863" s="783" t="str">
        <f t="shared" si="212"/>
        <v/>
      </c>
      <c r="L863" s="784" t="str">
        <f>IF(ISNUMBER(F863),IF(LEFT(A863,3)="Cat",VLOOKUP(A863,'Loc Configurations Seules'!R:U,4,FALSE),VLOOKUP(G863,'Loc Coefficients Location'!A:D,4,FALSE)),"")</f>
        <v/>
      </c>
      <c r="M863" s="785" t="str">
        <f t="shared" si="217"/>
        <v/>
      </c>
      <c r="N863" s="786" t="str">
        <f>IF(ISNUMBER(F863),IF(LEFT(A863,3)="Cat",VLOOKUP(A863,'Loc Configurations Seules'!R:V,5,FALSE),VLOOKUP(G863,'Loc Coefficients Location'!A:E,5,FALSE)),"")</f>
        <v/>
      </c>
      <c r="O863" s="785" t="str">
        <f t="shared" si="218"/>
        <v/>
      </c>
      <c r="P863" s="786" t="str">
        <f>IF(ISNUMBER(F863),IF(LEFT(A863,3)="Cat",VLOOKUP(A863,'Loc Configurations Seules'!R:W,6,FALSE),VLOOKUP(G863,'Loc Coefficients Location'!A:F,6,FALSE)),"")</f>
        <v/>
      </c>
      <c r="Q863" s="785" t="str">
        <f t="shared" si="219"/>
        <v/>
      </c>
      <c r="R863" s="786" t="str">
        <f>IF(ISNUMBER(F863),IF(LEFT(A863,3)="Cat",VLOOKUP(A863,'Loc Configurations Seules'!R:X,7,FALSE),VLOOKUP(G863,'Loc Coefficients Location'!A:G,7,FALSE)),"")</f>
        <v/>
      </c>
      <c r="S863" s="785" t="str">
        <f t="shared" si="220"/>
        <v/>
      </c>
    </row>
    <row r="864" spans="1:19" s="5" customFormat="1" x14ac:dyDescent="0.25">
      <c r="A864" s="87" t="s">
        <v>1364</v>
      </c>
      <c r="B864" s="47"/>
      <c r="C864" s="43"/>
      <c r="D864" s="44"/>
      <c r="E864" s="47"/>
      <c r="F864" s="10" t="s">
        <v>5249</v>
      </c>
      <c r="G864" s="791" t="s">
        <v>9527</v>
      </c>
      <c r="H864" s="781" t="str">
        <f t="shared" si="212"/>
        <v/>
      </c>
      <c r="I864" s="782" t="str">
        <f t="shared" si="212"/>
        <v/>
      </c>
      <c r="J864" s="782" t="str">
        <f t="shared" si="212"/>
        <v/>
      </c>
      <c r="K864" s="783" t="str">
        <f t="shared" si="212"/>
        <v/>
      </c>
      <c r="L864" s="784" t="str">
        <f>IF(ISNUMBER(F864),IF(LEFT(A864,3)="Cat",VLOOKUP(A864,'Loc Configurations Seules'!R:U,4,FALSE),VLOOKUP(G864,'Loc Coefficients Location'!A:D,4,FALSE)),"")</f>
        <v/>
      </c>
      <c r="M864" s="785" t="str">
        <f t="shared" si="217"/>
        <v/>
      </c>
      <c r="N864" s="786" t="str">
        <f>IF(ISNUMBER(F864),IF(LEFT(A864,3)="Cat",VLOOKUP(A864,'Loc Configurations Seules'!R:V,5,FALSE),VLOOKUP(G864,'Loc Coefficients Location'!A:E,5,FALSE)),"")</f>
        <v/>
      </c>
      <c r="O864" s="785" t="str">
        <f t="shared" si="218"/>
        <v/>
      </c>
      <c r="P864" s="786" t="str">
        <f>IF(ISNUMBER(F864),IF(LEFT(A864,3)="Cat",VLOOKUP(A864,'Loc Configurations Seules'!R:W,6,FALSE),VLOOKUP(G864,'Loc Coefficients Location'!A:F,6,FALSE)),"")</f>
        <v/>
      </c>
      <c r="Q864" s="785" t="str">
        <f t="shared" si="219"/>
        <v/>
      </c>
      <c r="R864" s="786" t="str">
        <f>IF(ISNUMBER(F864),IF(LEFT(A864,3)="Cat",VLOOKUP(A864,'Loc Configurations Seules'!R:X,7,FALSE),VLOOKUP(G864,'Loc Coefficients Location'!A:G,7,FALSE)),"")</f>
        <v/>
      </c>
      <c r="S864" s="785" t="str">
        <f t="shared" si="220"/>
        <v/>
      </c>
    </row>
    <row r="865" spans="1:19" s="5" customFormat="1" ht="25.5" x14ac:dyDescent="0.25">
      <c r="A865" s="69" t="s">
        <v>1401</v>
      </c>
      <c r="B865" s="90" t="s">
        <v>9682</v>
      </c>
      <c r="C865" s="43" t="s">
        <v>1402</v>
      </c>
      <c r="D865" s="44"/>
      <c r="E865" s="42"/>
      <c r="F865" s="120" t="s">
        <v>9655</v>
      </c>
      <c r="G865" s="791" t="s">
        <v>9601</v>
      </c>
      <c r="H865" s="781" t="str">
        <f t="shared" si="212"/>
        <v/>
      </c>
      <c r="I865" s="782" t="str">
        <f t="shared" si="212"/>
        <v/>
      </c>
      <c r="J865" s="782" t="str">
        <f t="shared" si="212"/>
        <v/>
      </c>
      <c r="K865" s="783" t="str">
        <f t="shared" si="212"/>
        <v/>
      </c>
      <c r="L865" s="784" t="str">
        <f>IF(ISNUMBER(F865),IF(LEFT(A865,3)="Cat",VLOOKUP(A865,'Loc Configurations Seules'!R:U,4,FALSE),VLOOKUP(G865,'Loc Coefficients Location'!A:D,4,FALSE)),"")</f>
        <v/>
      </c>
      <c r="M865" s="785" t="str">
        <f t="shared" si="217"/>
        <v/>
      </c>
      <c r="N865" s="786" t="str">
        <f>IF(ISNUMBER(F865),IF(LEFT(A865,3)="Cat",VLOOKUP(A865,'Loc Configurations Seules'!R:V,5,FALSE),VLOOKUP(G865,'Loc Coefficients Location'!A:E,5,FALSE)),"")</f>
        <v/>
      </c>
      <c r="O865" s="785" t="str">
        <f t="shared" si="218"/>
        <v/>
      </c>
      <c r="P865" s="786" t="str">
        <f>IF(ISNUMBER(F865),IF(LEFT(A865,3)="Cat",VLOOKUP(A865,'Loc Configurations Seules'!R:W,6,FALSE),VLOOKUP(G865,'Loc Coefficients Location'!A:F,6,FALSE)),"")</f>
        <v/>
      </c>
      <c r="Q865" s="785" t="str">
        <f t="shared" si="219"/>
        <v/>
      </c>
      <c r="R865" s="786" t="str">
        <f>IF(ISNUMBER(F865),IF(LEFT(A865,3)="Cat",VLOOKUP(A865,'Loc Configurations Seules'!R:X,7,FALSE),VLOOKUP(G865,'Loc Coefficients Location'!A:G,7,FALSE)),"")</f>
        <v/>
      </c>
      <c r="S865" s="785" t="str">
        <f t="shared" si="220"/>
        <v/>
      </c>
    </row>
    <row r="866" spans="1:19" s="5" customFormat="1" x14ac:dyDescent="0.25">
      <c r="A866" s="69"/>
      <c r="B866" s="42"/>
      <c r="C866" s="43"/>
      <c r="D866" s="44"/>
      <c r="E866" s="47"/>
      <c r="F866" s="10" t="s">
        <v>5249</v>
      </c>
      <c r="G866" s="791" t="s">
        <v>9527</v>
      </c>
      <c r="H866" s="781" t="str">
        <f t="shared" si="212"/>
        <v/>
      </c>
      <c r="I866" s="782" t="str">
        <f t="shared" si="212"/>
        <v/>
      </c>
      <c r="J866" s="782" t="str">
        <f t="shared" si="212"/>
        <v/>
      </c>
      <c r="K866" s="783" t="str">
        <f t="shared" si="212"/>
        <v/>
      </c>
      <c r="L866" s="784" t="str">
        <f>IF(ISNUMBER(F866),IF(LEFT(A866,3)="Cat",VLOOKUP(A866,'Loc Configurations Seules'!R:U,4,FALSE),VLOOKUP(G866,'Loc Coefficients Location'!A:D,4,FALSE)),"")</f>
        <v/>
      </c>
      <c r="M866" s="785" t="str">
        <f t="shared" si="217"/>
        <v/>
      </c>
      <c r="N866" s="786" t="str">
        <f>IF(ISNUMBER(F866),IF(LEFT(A866,3)="Cat",VLOOKUP(A866,'Loc Configurations Seules'!R:V,5,FALSE),VLOOKUP(G866,'Loc Coefficients Location'!A:E,5,FALSE)),"")</f>
        <v/>
      </c>
      <c r="O866" s="785" t="str">
        <f t="shared" si="218"/>
        <v/>
      </c>
      <c r="P866" s="786" t="str">
        <f>IF(ISNUMBER(F866),IF(LEFT(A866,3)="Cat",VLOOKUP(A866,'Loc Configurations Seules'!R:W,6,FALSE),VLOOKUP(G866,'Loc Coefficients Location'!A:F,6,FALSE)),"")</f>
        <v/>
      </c>
      <c r="Q866" s="785" t="str">
        <f t="shared" si="219"/>
        <v/>
      </c>
      <c r="R866" s="786" t="str">
        <f>IF(ISNUMBER(F866),IF(LEFT(A866,3)="Cat",VLOOKUP(A866,'Loc Configurations Seules'!R:X,7,FALSE),VLOOKUP(G866,'Loc Coefficients Location'!A:G,7,FALSE)),"")</f>
        <v/>
      </c>
      <c r="S866" s="785" t="str">
        <f t="shared" si="220"/>
        <v/>
      </c>
    </row>
    <row r="867" spans="1:19" s="5" customFormat="1" ht="25.5" x14ac:dyDescent="0.25">
      <c r="A867" s="69" t="s">
        <v>560</v>
      </c>
      <c r="B867" s="90" t="s">
        <v>9683</v>
      </c>
      <c r="C867" s="43" t="s">
        <v>561</v>
      </c>
      <c r="D867" s="44"/>
      <c r="E867" s="47"/>
      <c r="F867" s="10">
        <v>888.3</v>
      </c>
      <c r="G867" s="791" t="s">
        <v>9601</v>
      </c>
      <c r="H867" s="781">
        <f t="shared" si="212"/>
        <v>234.44</v>
      </c>
      <c r="I867" s="782">
        <f t="shared" si="212"/>
        <v>118.9</v>
      </c>
      <c r="J867" s="782">
        <f t="shared" si="212"/>
        <v>81.150000000000006</v>
      </c>
      <c r="K867" s="783">
        <f t="shared" si="212"/>
        <v>62.41</v>
      </c>
      <c r="L867" s="784">
        <f>IF(ISNUMBER(F867),IF(LEFT(A867,3)="Cat",VLOOKUP(A867,'Loc Configurations Seules'!R:U,4,FALSE),VLOOKUP(G867,'Loc Coefficients Location'!A:D,4,FALSE)),"")</f>
        <v>0.18651532340555149</v>
      </c>
      <c r="M867" s="785">
        <f t="shared" si="217"/>
        <v>165.68156178115137</v>
      </c>
      <c r="N867" s="786">
        <f>IF(ISNUMBER(F867),IF(LEFT(A867,3)="Cat",VLOOKUP(A867,'Loc Configurations Seules'!R:V,5,FALSE),VLOOKUP(G867,'Loc Coefficients Location'!A:E,5,FALSE)),"")</f>
        <v>9.9038652897397772E-2</v>
      </c>
      <c r="O867" s="785">
        <f t="shared" si="218"/>
        <v>87.976035368758431</v>
      </c>
      <c r="P867" s="786">
        <f>IF(ISNUMBER(F867),IF(LEFT(A867,3)="Cat",VLOOKUP(A867,'Loc Configurations Seules'!R:W,6,FALSE),VLOOKUP(G867,'Loc Coefficients Location'!A:F,6,FALSE)),"")</f>
        <v>7.5421779500883954E-2</v>
      </c>
      <c r="Q867" s="785">
        <f t="shared" si="219"/>
        <v>66.997166730635215</v>
      </c>
      <c r="R867" s="786">
        <f>IF(ISNUMBER(F867),IF(LEFT(A867,3)="Cat",VLOOKUP(A867,'Loc Configurations Seules'!R:X,7,FALSE),VLOOKUP(G867,'Loc Coefficients Location'!A:G,7,FALSE)),"")</f>
        <v>6.3273484033980879E-2</v>
      </c>
      <c r="S867" s="785">
        <f t="shared" si="220"/>
        <v>56.205835867385211</v>
      </c>
    </row>
    <row r="868" spans="1:19" s="5" customFormat="1" x14ac:dyDescent="0.25">
      <c r="A868" s="69" t="s">
        <v>562</v>
      </c>
      <c r="B868" s="90" t="s">
        <v>9684</v>
      </c>
      <c r="C868" s="43" t="s">
        <v>563</v>
      </c>
      <c r="D868" s="44"/>
      <c r="E868" s="47"/>
      <c r="F868" s="10">
        <v>101.85</v>
      </c>
      <c r="G868" s="791" t="s">
        <v>9601</v>
      </c>
      <c r="H868" s="781">
        <f t="shared" si="212"/>
        <v>26.88</v>
      </c>
      <c r="I868" s="782">
        <f t="shared" si="212"/>
        <v>13.63</v>
      </c>
      <c r="J868" s="782">
        <f t="shared" si="212"/>
        <v>9.3000000000000007</v>
      </c>
      <c r="K868" s="783">
        <f t="shared" si="212"/>
        <v>7.16</v>
      </c>
      <c r="L868" s="784">
        <f>IF(ISNUMBER(F868),IF(LEFT(A868,3)="Cat",VLOOKUP(A868,'Loc Configurations Seules'!R:U,4,FALSE),VLOOKUP(G868,'Loc Coefficients Location'!A:D,4,FALSE)),"")</f>
        <v>0.18651532340555149</v>
      </c>
      <c r="M868" s="785">
        <f t="shared" si="217"/>
        <v>18.996585688855419</v>
      </c>
      <c r="N868" s="786">
        <f>IF(ISNUMBER(F868),IF(LEFT(A868,3)="Cat",VLOOKUP(A868,'Loc Configurations Seules'!R:V,5,FALSE),VLOOKUP(G868,'Loc Coefficients Location'!A:E,5,FALSE)),"")</f>
        <v>9.9038652897397772E-2</v>
      </c>
      <c r="O868" s="785">
        <f t="shared" si="218"/>
        <v>10.087086797599962</v>
      </c>
      <c r="P868" s="786">
        <f>IF(ISNUMBER(F868),IF(LEFT(A868,3)="Cat",VLOOKUP(A868,'Loc Configurations Seules'!R:W,6,FALSE),VLOOKUP(G868,'Loc Coefficients Location'!A:F,6,FALSE)),"")</f>
        <v>7.5421779500883954E-2</v>
      </c>
      <c r="Q868" s="785">
        <f t="shared" si="219"/>
        <v>7.6817082421650307</v>
      </c>
      <c r="R868" s="786">
        <f>IF(ISNUMBER(F868),IF(LEFT(A868,3)="Cat",VLOOKUP(A868,'Loc Configurations Seules'!R:X,7,FALSE),VLOOKUP(G868,'Loc Coefficients Location'!A:G,7,FALSE)),"")</f>
        <v>6.3273484033980879E-2</v>
      </c>
      <c r="S868" s="785">
        <f t="shared" si="220"/>
        <v>6.4444043488609521</v>
      </c>
    </row>
    <row r="869" spans="1:19" s="5" customFormat="1" ht="25.5" x14ac:dyDescent="0.25">
      <c r="A869" s="69" t="s">
        <v>564</v>
      </c>
      <c r="B869" s="90" t="s">
        <v>9685</v>
      </c>
      <c r="C869" s="43" t="s">
        <v>565</v>
      </c>
      <c r="D869" s="44"/>
      <c r="E869" s="47"/>
      <c r="F869" s="10">
        <v>56.7</v>
      </c>
      <c r="G869" s="791" t="s">
        <v>9601</v>
      </c>
      <c r="H869" s="781">
        <f t="shared" si="212"/>
        <v>14.96</v>
      </c>
      <c r="I869" s="782">
        <f t="shared" si="212"/>
        <v>7.59</v>
      </c>
      <c r="J869" s="782">
        <f t="shared" si="212"/>
        <v>5.18</v>
      </c>
      <c r="K869" s="783">
        <f t="shared" si="212"/>
        <v>3.98</v>
      </c>
      <c r="L869" s="784">
        <f>IF(ISNUMBER(F869),IF(LEFT(A869,3)="Cat",VLOOKUP(A869,'Loc Configurations Seules'!R:U,4,FALSE),VLOOKUP(G869,'Loc Coefficients Location'!A:D,4,FALSE)),"")</f>
        <v>0.18651532340555149</v>
      </c>
      <c r="M869" s="785">
        <f t="shared" si="217"/>
        <v>10.575418837094769</v>
      </c>
      <c r="N869" s="786">
        <f>IF(ISNUMBER(F869),IF(LEFT(A869,3)="Cat",VLOOKUP(A869,'Loc Configurations Seules'!R:V,5,FALSE),VLOOKUP(G869,'Loc Coefficients Location'!A:E,5,FALSE)),"")</f>
        <v>9.9038652897397772E-2</v>
      </c>
      <c r="O869" s="785">
        <f t="shared" si="218"/>
        <v>5.6154916192824542</v>
      </c>
      <c r="P869" s="786">
        <f>IF(ISNUMBER(F869),IF(LEFT(A869,3)="Cat",VLOOKUP(A869,'Loc Configurations Seules'!R:W,6,FALSE),VLOOKUP(G869,'Loc Coefficients Location'!A:F,6,FALSE)),"")</f>
        <v>7.5421779500883954E-2</v>
      </c>
      <c r="Q869" s="785">
        <f t="shared" si="219"/>
        <v>4.2764148977001204</v>
      </c>
      <c r="R869" s="786">
        <f>IF(ISNUMBER(F869),IF(LEFT(A869,3)="Cat",VLOOKUP(A869,'Loc Configurations Seules'!R:X,7,FALSE),VLOOKUP(G869,'Loc Coefficients Location'!A:G,7,FALSE)),"")</f>
        <v>6.3273484033980879E-2</v>
      </c>
      <c r="S869" s="785">
        <f t="shared" si="220"/>
        <v>3.5876065447267158</v>
      </c>
    </row>
    <row r="870" spans="1:19" x14ac:dyDescent="0.25">
      <c r="A870" s="69" t="s">
        <v>566</v>
      </c>
      <c r="B870" s="90" t="s">
        <v>9686</v>
      </c>
      <c r="C870" s="43" t="s">
        <v>567</v>
      </c>
      <c r="D870" s="44"/>
      <c r="E870" s="47"/>
      <c r="F870" s="10">
        <v>14.7</v>
      </c>
      <c r="G870" s="791" t="s">
        <v>9601</v>
      </c>
      <c r="H870" s="781">
        <f t="shared" si="212"/>
        <v>3.88</v>
      </c>
      <c r="I870" s="782">
        <f t="shared" si="212"/>
        <v>1.97</v>
      </c>
      <c r="J870" s="782">
        <f t="shared" si="212"/>
        <v>1.34</v>
      </c>
      <c r="K870" s="783">
        <f t="shared" si="212"/>
        <v>1.03</v>
      </c>
      <c r="L870" s="784">
        <f>IF(ISNUMBER(F870),IF(LEFT(A870,3)="Cat",VLOOKUP(A870,'Loc Configurations Seules'!R:U,4,FALSE),VLOOKUP(G870,'Loc Coefficients Location'!A:D,4,FALSE)),"")</f>
        <v>0.18651532340555149</v>
      </c>
      <c r="M870" s="785">
        <f t="shared" si="217"/>
        <v>2.7417752540616069</v>
      </c>
      <c r="N870" s="786">
        <f>IF(ISNUMBER(F870),IF(LEFT(A870,3)="Cat",VLOOKUP(A870,'Loc Configurations Seules'!R:V,5,FALSE),VLOOKUP(G870,'Loc Coefficients Location'!A:E,5,FALSE)),"")</f>
        <v>9.9038652897397772E-2</v>
      </c>
      <c r="O870" s="785">
        <f t="shared" si="218"/>
        <v>1.4558681975917471</v>
      </c>
      <c r="P870" s="786">
        <f>IF(ISNUMBER(F870),IF(LEFT(A870,3)="Cat",VLOOKUP(A870,'Loc Configurations Seules'!R:W,6,FALSE),VLOOKUP(G870,'Loc Coefficients Location'!A:F,6,FALSE)),"")</f>
        <v>7.5421779500883954E-2</v>
      </c>
      <c r="Q870" s="785">
        <f t="shared" si="219"/>
        <v>1.1087001586629941</v>
      </c>
      <c r="R870" s="786">
        <f>IF(ISNUMBER(F870),IF(LEFT(A870,3)="Cat",VLOOKUP(A870,'Loc Configurations Seules'!R:X,7,FALSE),VLOOKUP(G870,'Loc Coefficients Location'!A:G,7,FALSE)),"")</f>
        <v>6.3273484033980879E-2</v>
      </c>
      <c r="S870" s="785">
        <f t="shared" si="220"/>
        <v>0.93012021529951883</v>
      </c>
    </row>
    <row r="871" spans="1:19" x14ac:dyDescent="0.25">
      <c r="A871" s="69" t="s">
        <v>568</v>
      </c>
      <c r="B871" s="90" t="s">
        <v>9687</v>
      </c>
      <c r="C871" s="43" t="s">
        <v>569</v>
      </c>
      <c r="D871" s="44"/>
      <c r="E871" s="47"/>
      <c r="F871" s="10">
        <v>13.65</v>
      </c>
      <c r="G871" s="791" t="s">
        <v>9601</v>
      </c>
      <c r="H871" s="781">
        <f t="shared" si="212"/>
        <v>3.6</v>
      </c>
      <c r="I871" s="782">
        <f t="shared" si="212"/>
        <v>1.83</v>
      </c>
      <c r="J871" s="782">
        <f t="shared" si="212"/>
        <v>1.25</v>
      </c>
      <c r="K871" s="783">
        <f t="shared" si="212"/>
        <v>0.96</v>
      </c>
      <c r="L871" s="784">
        <f>IF(ISNUMBER(F871),IF(LEFT(A871,3)="Cat",VLOOKUP(A871,'Loc Configurations Seules'!R:U,4,FALSE),VLOOKUP(G871,'Loc Coefficients Location'!A:D,4,FALSE)),"")</f>
        <v>0.18651532340555149</v>
      </c>
      <c r="M871" s="785">
        <f t="shared" si="217"/>
        <v>2.5459341644857778</v>
      </c>
      <c r="N871" s="786">
        <f>IF(ISNUMBER(F871),IF(LEFT(A871,3)="Cat",VLOOKUP(A871,'Loc Configurations Seules'!R:V,5,FALSE),VLOOKUP(G871,'Loc Coefficients Location'!A:E,5,FALSE)),"")</f>
        <v>9.9038652897397772E-2</v>
      </c>
      <c r="O871" s="785">
        <f t="shared" si="218"/>
        <v>1.3518776120494795</v>
      </c>
      <c r="P871" s="786">
        <f>IF(ISNUMBER(F871),IF(LEFT(A871,3)="Cat",VLOOKUP(A871,'Loc Configurations Seules'!R:W,6,FALSE),VLOOKUP(G871,'Loc Coefficients Location'!A:F,6,FALSE)),"")</f>
        <v>7.5421779500883954E-2</v>
      </c>
      <c r="Q871" s="785">
        <f t="shared" si="219"/>
        <v>1.0295072901870661</v>
      </c>
      <c r="R871" s="786">
        <f>IF(ISNUMBER(F871),IF(LEFT(A871,3)="Cat",VLOOKUP(A871,'Loc Configurations Seules'!R:X,7,FALSE),VLOOKUP(G871,'Loc Coefficients Location'!A:G,7,FALSE)),"")</f>
        <v>6.3273484033980879E-2</v>
      </c>
      <c r="S871" s="785">
        <f t="shared" si="220"/>
        <v>0.86368305706383897</v>
      </c>
    </row>
    <row r="872" spans="1:19" s="5" customFormat="1" x14ac:dyDescent="0.25">
      <c r="A872" s="69" t="s">
        <v>570</v>
      </c>
      <c r="B872" s="90" t="s">
        <v>9688</v>
      </c>
      <c r="C872" s="43" t="s">
        <v>571</v>
      </c>
      <c r="D872" s="44"/>
      <c r="E872" s="47"/>
      <c r="F872" s="10">
        <v>34.65</v>
      </c>
      <c r="G872" s="791" t="s">
        <v>9601</v>
      </c>
      <c r="H872" s="781">
        <f t="shared" si="212"/>
        <v>9.14</v>
      </c>
      <c r="I872" s="782">
        <f t="shared" si="212"/>
        <v>4.6399999999999997</v>
      </c>
      <c r="J872" s="782">
        <f t="shared" si="212"/>
        <v>3.17</v>
      </c>
      <c r="K872" s="783">
        <f t="shared" si="212"/>
        <v>2.4300000000000002</v>
      </c>
      <c r="L872" s="784">
        <f>IF(ISNUMBER(F872),IF(LEFT(A872,3)="Cat",VLOOKUP(A872,'Loc Configurations Seules'!R:U,4,FALSE),VLOOKUP(G872,'Loc Coefficients Location'!A:D,4,FALSE)),"")</f>
        <v>0.18651532340555149</v>
      </c>
      <c r="M872" s="785">
        <f t="shared" si="217"/>
        <v>6.4627559560023586</v>
      </c>
      <c r="N872" s="786">
        <f>IF(ISNUMBER(F872),IF(LEFT(A872,3)="Cat",VLOOKUP(A872,'Loc Configurations Seules'!R:V,5,FALSE),VLOOKUP(G872,'Loc Coefficients Location'!A:E,5,FALSE)),"")</f>
        <v>9.9038652897397772E-2</v>
      </c>
      <c r="O872" s="785">
        <f t="shared" si="218"/>
        <v>3.4316893228948326</v>
      </c>
      <c r="P872" s="786">
        <f>IF(ISNUMBER(F872),IF(LEFT(A872,3)="Cat",VLOOKUP(A872,'Loc Configurations Seules'!R:W,6,FALSE),VLOOKUP(G872,'Loc Coefficients Location'!A:F,6,FALSE)),"")</f>
        <v>7.5421779500883954E-2</v>
      </c>
      <c r="Q872" s="785">
        <f t="shared" si="219"/>
        <v>2.613364659705629</v>
      </c>
      <c r="R872" s="786">
        <f>IF(ISNUMBER(F872),IF(LEFT(A872,3)="Cat",VLOOKUP(A872,'Loc Configurations Seules'!R:X,7,FALSE),VLOOKUP(G872,'Loc Coefficients Location'!A:G,7,FALSE)),"")</f>
        <v>6.3273484033980879E-2</v>
      </c>
      <c r="S872" s="785">
        <f t="shared" si="220"/>
        <v>2.1924262217774375</v>
      </c>
    </row>
    <row r="873" spans="1:19" s="5" customFormat="1" x14ac:dyDescent="0.25">
      <c r="A873" s="69" t="s">
        <v>572</v>
      </c>
      <c r="B873" s="90" t="s">
        <v>9689</v>
      </c>
      <c r="C873" s="43" t="s">
        <v>573</v>
      </c>
      <c r="D873" s="44"/>
      <c r="E873" s="47"/>
      <c r="F873" s="10">
        <v>22.05</v>
      </c>
      <c r="G873" s="791" t="s">
        <v>9601</v>
      </c>
      <c r="H873" s="781">
        <f t="shared" si="212"/>
        <v>5.82</v>
      </c>
      <c r="I873" s="782">
        <f t="shared" si="212"/>
        <v>2.95</v>
      </c>
      <c r="J873" s="782">
        <f t="shared" si="212"/>
        <v>2.0099999999999998</v>
      </c>
      <c r="K873" s="783">
        <f t="shared" si="212"/>
        <v>1.55</v>
      </c>
      <c r="L873" s="784">
        <f>IF(ISNUMBER(F873),IF(LEFT(A873,3)="Cat",VLOOKUP(A873,'Loc Configurations Seules'!R:U,4,FALSE),VLOOKUP(G873,'Loc Coefficients Location'!A:D,4,FALSE)),"")</f>
        <v>0.18651532340555149</v>
      </c>
      <c r="M873" s="785">
        <f t="shared" si="217"/>
        <v>4.1126628810924108</v>
      </c>
      <c r="N873" s="786">
        <f>IF(ISNUMBER(F873),IF(LEFT(A873,3)="Cat",VLOOKUP(A873,'Loc Configurations Seules'!R:V,5,FALSE),VLOOKUP(G873,'Loc Coefficients Location'!A:E,5,FALSE)),"")</f>
        <v>9.9038652897397772E-2</v>
      </c>
      <c r="O873" s="785">
        <f t="shared" si="218"/>
        <v>2.1838022963876211</v>
      </c>
      <c r="P873" s="786">
        <f>IF(ISNUMBER(F873),IF(LEFT(A873,3)="Cat",VLOOKUP(A873,'Loc Configurations Seules'!R:W,6,FALSE),VLOOKUP(G873,'Loc Coefficients Location'!A:F,6,FALSE)),"")</f>
        <v>7.5421779500883954E-2</v>
      </c>
      <c r="Q873" s="785">
        <f t="shared" si="219"/>
        <v>1.6630502379944911</v>
      </c>
      <c r="R873" s="786">
        <f>IF(ISNUMBER(F873),IF(LEFT(A873,3)="Cat",VLOOKUP(A873,'Loc Configurations Seules'!R:X,7,FALSE),VLOOKUP(G873,'Loc Coefficients Location'!A:G,7,FALSE)),"")</f>
        <v>6.3273484033980879E-2</v>
      </c>
      <c r="S873" s="785">
        <f t="shared" si="220"/>
        <v>1.3951803229492785</v>
      </c>
    </row>
    <row r="874" spans="1:19" s="5" customFormat="1" x14ac:dyDescent="0.25">
      <c r="A874" s="69" t="s">
        <v>574</v>
      </c>
      <c r="B874" s="90" t="s">
        <v>9689</v>
      </c>
      <c r="C874" s="43" t="s">
        <v>575</v>
      </c>
      <c r="D874" s="44"/>
      <c r="E874" s="47"/>
      <c r="F874" s="10">
        <v>23.1</v>
      </c>
      <c r="G874" s="791" t="s">
        <v>9601</v>
      </c>
      <c r="H874" s="781">
        <f t="shared" si="212"/>
        <v>6.1</v>
      </c>
      <c r="I874" s="782">
        <f t="shared" si="212"/>
        <v>3.09</v>
      </c>
      <c r="J874" s="782">
        <f t="shared" si="212"/>
        <v>2.11</v>
      </c>
      <c r="K874" s="783">
        <f t="shared" si="212"/>
        <v>1.62</v>
      </c>
      <c r="L874" s="784">
        <f>IF(ISNUMBER(F874),IF(LEFT(A874,3)="Cat",VLOOKUP(A874,'Loc Configurations Seules'!R:U,4,FALSE),VLOOKUP(G874,'Loc Coefficients Location'!A:D,4,FALSE)),"")</f>
        <v>0.18651532340555149</v>
      </c>
      <c r="M874" s="785">
        <f t="shared" si="217"/>
        <v>4.30850397066824</v>
      </c>
      <c r="N874" s="786">
        <f>IF(ISNUMBER(F874),IF(LEFT(A874,3)="Cat",VLOOKUP(A874,'Loc Configurations Seules'!R:V,5,FALSE),VLOOKUP(G874,'Loc Coefficients Location'!A:E,5,FALSE)),"")</f>
        <v>9.9038652897397772E-2</v>
      </c>
      <c r="O874" s="785">
        <f t="shared" si="218"/>
        <v>2.2877928819298887</v>
      </c>
      <c r="P874" s="786">
        <f>IF(ISNUMBER(F874),IF(LEFT(A874,3)="Cat",VLOOKUP(A874,'Loc Configurations Seules'!R:W,6,FALSE),VLOOKUP(G874,'Loc Coefficients Location'!A:F,6,FALSE)),"")</f>
        <v>7.5421779500883954E-2</v>
      </c>
      <c r="Q874" s="785">
        <f t="shared" si="219"/>
        <v>1.7422431064704194</v>
      </c>
      <c r="R874" s="786">
        <f>IF(ISNUMBER(F874),IF(LEFT(A874,3)="Cat",VLOOKUP(A874,'Loc Configurations Seules'!R:X,7,FALSE),VLOOKUP(G874,'Loc Coefficients Location'!A:G,7,FALSE)),"")</f>
        <v>6.3273484033980879E-2</v>
      </c>
      <c r="S874" s="785">
        <f t="shared" si="220"/>
        <v>1.4616174811849585</v>
      </c>
    </row>
    <row r="875" spans="1:19" s="5" customFormat="1" x14ac:dyDescent="0.25">
      <c r="A875" s="69"/>
      <c r="B875" s="42"/>
      <c r="C875" s="43"/>
      <c r="D875" s="44"/>
      <c r="E875" s="47"/>
      <c r="F875" s="10" t="s">
        <v>5249</v>
      </c>
      <c r="G875" s="791" t="s">
        <v>9527</v>
      </c>
      <c r="H875" s="781" t="str">
        <f t="shared" si="212"/>
        <v/>
      </c>
      <c r="I875" s="782" t="str">
        <f t="shared" si="212"/>
        <v/>
      </c>
      <c r="J875" s="782" t="str">
        <f t="shared" si="212"/>
        <v/>
      </c>
      <c r="K875" s="783" t="str">
        <f t="shared" si="212"/>
        <v/>
      </c>
      <c r="L875" s="784" t="str">
        <f>IF(ISNUMBER(F875),IF(LEFT(A875,3)="Cat",VLOOKUP(A875,'Loc Configurations Seules'!R:U,4,FALSE),VLOOKUP(G875,'Loc Coefficients Location'!A:D,4,FALSE)),"")</f>
        <v/>
      </c>
      <c r="M875" s="785" t="str">
        <f t="shared" si="217"/>
        <v/>
      </c>
      <c r="N875" s="786" t="str">
        <f>IF(ISNUMBER(F875),IF(LEFT(A875,3)="Cat",VLOOKUP(A875,'Loc Configurations Seules'!R:V,5,FALSE),VLOOKUP(G875,'Loc Coefficients Location'!A:E,5,FALSE)),"")</f>
        <v/>
      </c>
      <c r="O875" s="785" t="str">
        <f t="shared" si="218"/>
        <v/>
      </c>
      <c r="P875" s="786" t="str">
        <f>IF(ISNUMBER(F875),IF(LEFT(A875,3)="Cat",VLOOKUP(A875,'Loc Configurations Seules'!R:W,6,FALSE),VLOOKUP(G875,'Loc Coefficients Location'!A:F,6,FALSE)),"")</f>
        <v/>
      </c>
      <c r="Q875" s="785" t="str">
        <f t="shared" si="219"/>
        <v/>
      </c>
      <c r="R875" s="786" t="str">
        <f>IF(ISNUMBER(F875),IF(LEFT(A875,3)="Cat",VLOOKUP(A875,'Loc Configurations Seules'!R:X,7,FALSE),VLOOKUP(G875,'Loc Coefficients Location'!A:G,7,FALSE)),"")</f>
        <v/>
      </c>
      <c r="S875" s="785" t="str">
        <f t="shared" si="220"/>
        <v/>
      </c>
    </row>
    <row r="876" spans="1:19" s="5" customFormat="1" ht="15.75" thickBot="1" x14ac:dyDescent="0.3">
      <c r="A876" s="54"/>
      <c r="B876" s="55"/>
      <c r="C876" s="56"/>
      <c r="D876" s="57"/>
      <c r="E876" s="58"/>
      <c r="F876" s="59" t="s">
        <v>5249</v>
      </c>
      <c r="G876" s="791" t="s">
        <v>9527</v>
      </c>
      <c r="H876" s="781" t="str">
        <f t="shared" si="212"/>
        <v/>
      </c>
      <c r="I876" s="782" t="str">
        <f t="shared" si="212"/>
        <v/>
      </c>
      <c r="J876" s="782" t="str">
        <f t="shared" si="212"/>
        <v/>
      </c>
      <c r="K876" s="783" t="str">
        <f t="shared" si="212"/>
        <v/>
      </c>
      <c r="L876" s="784" t="str">
        <f>IF(ISNUMBER(F876),IF(LEFT(A876,3)="Cat",VLOOKUP(A876,'Loc Configurations Seules'!R:U,4,FALSE),VLOOKUP(G876,'Loc Coefficients Location'!A:D,4,FALSE)),"")</f>
        <v/>
      </c>
      <c r="M876" s="785" t="str">
        <f t="shared" si="217"/>
        <v/>
      </c>
      <c r="N876" s="786" t="str">
        <f>IF(ISNUMBER(F876),IF(LEFT(A876,3)="Cat",VLOOKUP(A876,'Loc Configurations Seules'!R:V,5,FALSE),VLOOKUP(G876,'Loc Coefficients Location'!A:E,5,FALSE)),"")</f>
        <v/>
      </c>
      <c r="O876" s="785" t="str">
        <f t="shared" si="218"/>
        <v/>
      </c>
      <c r="P876" s="786" t="str">
        <f>IF(ISNUMBER(F876),IF(LEFT(A876,3)="Cat",VLOOKUP(A876,'Loc Configurations Seules'!R:W,6,FALSE),VLOOKUP(G876,'Loc Coefficients Location'!A:F,6,FALSE)),"")</f>
        <v/>
      </c>
      <c r="Q876" s="785" t="str">
        <f t="shared" si="219"/>
        <v/>
      </c>
      <c r="R876" s="786" t="str">
        <f>IF(ISNUMBER(F876),IF(LEFT(A876,3)="Cat",VLOOKUP(A876,'Loc Configurations Seules'!R:X,7,FALSE),VLOOKUP(G876,'Loc Coefficients Location'!A:G,7,FALSE)),"")</f>
        <v/>
      </c>
      <c r="S876" s="785" t="str">
        <f t="shared" si="220"/>
        <v/>
      </c>
    </row>
    <row r="877" spans="1:19" s="5" customFormat="1" x14ac:dyDescent="0.25">
      <c r="A877" s="35" t="s">
        <v>576</v>
      </c>
      <c r="B877" s="173"/>
      <c r="C877" s="94"/>
      <c r="D877" s="60"/>
      <c r="E877" s="61"/>
      <c r="F877" s="95" t="s">
        <v>5249</v>
      </c>
      <c r="G877" s="791" t="s">
        <v>9527</v>
      </c>
      <c r="H877" s="781" t="str">
        <f t="shared" si="212"/>
        <v/>
      </c>
      <c r="I877" s="782" t="str">
        <f t="shared" si="212"/>
        <v/>
      </c>
      <c r="J877" s="782" t="str">
        <f t="shared" si="212"/>
        <v/>
      </c>
      <c r="K877" s="783" t="str">
        <f t="shared" si="212"/>
        <v/>
      </c>
      <c r="L877" s="784" t="str">
        <f>IF(ISNUMBER(F877),IF(LEFT(A877,3)="Cat",VLOOKUP(A877,'Loc Configurations Seules'!R:U,4,FALSE),VLOOKUP(G877,'Loc Coefficients Location'!A:D,4,FALSE)),"")</f>
        <v/>
      </c>
      <c r="M877" s="785" t="str">
        <f t="shared" si="217"/>
        <v/>
      </c>
      <c r="N877" s="786" t="str">
        <f>IF(ISNUMBER(F877),IF(LEFT(A877,3)="Cat",VLOOKUP(A877,'Loc Configurations Seules'!R:V,5,FALSE),VLOOKUP(G877,'Loc Coefficients Location'!A:E,5,FALSE)),"")</f>
        <v/>
      </c>
      <c r="O877" s="785" t="str">
        <f t="shared" si="218"/>
        <v/>
      </c>
      <c r="P877" s="786" t="str">
        <f>IF(ISNUMBER(F877),IF(LEFT(A877,3)="Cat",VLOOKUP(A877,'Loc Configurations Seules'!R:W,6,FALSE),VLOOKUP(G877,'Loc Coefficients Location'!A:F,6,FALSE)),"")</f>
        <v/>
      </c>
      <c r="Q877" s="785" t="str">
        <f t="shared" si="219"/>
        <v/>
      </c>
      <c r="R877" s="786" t="str">
        <f>IF(ISNUMBER(F877),IF(LEFT(A877,3)="Cat",VLOOKUP(A877,'Loc Configurations Seules'!R:X,7,FALSE),VLOOKUP(G877,'Loc Coefficients Location'!A:G,7,FALSE)),"")</f>
        <v/>
      </c>
      <c r="S877" s="785" t="str">
        <f t="shared" si="220"/>
        <v/>
      </c>
    </row>
    <row r="878" spans="1:19" s="5" customFormat="1" ht="25.5" x14ac:dyDescent="0.25">
      <c r="A878" s="41" t="s">
        <v>577</v>
      </c>
      <c r="B878" s="42" t="s">
        <v>578</v>
      </c>
      <c r="C878" s="43"/>
      <c r="D878" s="44"/>
      <c r="E878" s="47"/>
      <c r="F878" s="46" t="s">
        <v>5249</v>
      </c>
      <c r="G878" s="791" t="s">
        <v>9527</v>
      </c>
      <c r="H878" s="781" t="str">
        <f t="shared" si="212"/>
        <v/>
      </c>
      <c r="I878" s="782" t="str">
        <f t="shared" si="212"/>
        <v/>
      </c>
      <c r="J878" s="782" t="str">
        <f t="shared" si="212"/>
        <v/>
      </c>
      <c r="K878" s="783" t="str">
        <f t="shared" si="212"/>
        <v/>
      </c>
      <c r="L878" s="784" t="str">
        <f>IF(ISNUMBER(F878),IF(LEFT(A878,3)="Cat",VLOOKUP(A878,'Loc Configurations Seules'!R:U,4,FALSE),VLOOKUP(G878,'Loc Coefficients Location'!A:D,4,FALSE)),"")</f>
        <v/>
      </c>
      <c r="M878" s="785" t="str">
        <f t="shared" si="217"/>
        <v/>
      </c>
      <c r="N878" s="786" t="str">
        <f>IF(ISNUMBER(F878),IF(LEFT(A878,3)="Cat",VLOOKUP(A878,'Loc Configurations Seules'!R:V,5,FALSE),VLOOKUP(G878,'Loc Coefficients Location'!A:E,5,FALSE)),"")</f>
        <v/>
      </c>
      <c r="O878" s="785" t="str">
        <f t="shared" si="218"/>
        <v/>
      </c>
      <c r="P878" s="786" t="str">
        <f>IF(ISNUMBER(F878),IF(LEFT(A878,3)="Cat",VLOOKUP(A878,'Loc Configurations Seules'!R:W,6,FALSE),VLOOKUP(G878,'Loc Coefficients Location'!A:F,6,FALSE)),"")</f>
        <v/>
      </c>
      <c r="Q878" s="785" t="str">
        <f t="shared" si="219"/>
        <v/>
      </c>
      <c r="R878" s="786" t="str">
        <f>IF(ISNUMBER(F878),IF(LEFT(A878,3)="Cat",VLOOKUP(A878,'Loc Configurations Seules'!R:X,7,FALSE),VLOOKUP(G878,'Loc Coefficients Location'!A:G,7,FALSE)),"")</f>
        <v/>
      </c>
      <c r="S878" s="785" t="str">
        <f t="shared" si="220"/>
        <v/>
      </c>
    </row>
    <row r="879" spans="1:19" s="5" customFormat="1" ht="25.5" x14ac:dyDescent="0.25">
      <c r="A879" s="41" t="s">
        <v>164</v>
      </c>
      <c r="B879" s="42" t="s">
        <v>165</v>
      </c>
      <c r="C879" s="43" t="s">
        <v>579</v>
      </c>
      <c r="D879" s="44"/>
      <c r="E879" s="47"/>
      <c r="F879" s="46" t="s">
        <v>9655</v>
      </c>
      <c r="G879" s="791" t="s">
        <v>9621</v>
      </c>
      <c r="H879" s="781" t="str">
        <f t="shared" si="212"/>
        <v/>
      </c>
      <c r="I879" s="782" t="str">
        <f t="shared" si="212"/>
        <v/>
      </c>
      <c r="J879" s="782" t="str">
        <f t="shared" si="212"/>
        <v/>
      </c>
      <c r="K879" s="783" t="str">
        <f t="shared" si="212"/>
        <v/>
      </c>
      <c r="L879" s="784"/>
      <c r="M879" s="785"/>
      <c r="N879" s="786"/>
      <c r="O879" s="785"/>
      <c r="P879" s="786"/>
      <c r="Q879" s="785"/>
      <c r="R879" s="786"/>
      <c r="S879" s="785"/>
    </row>
    <row r="880" spans="1:19" s="5" customFormat="1" ht="25.5" x14ac:dyDescent="0.25">
      <c r="A880" s="41" t="s">
        <v>166</v>
      </c>
      <c r="B880" s="42" t="s">
        <v>167</v>
      </c>
      <c r="C880" s="43" t="s">
        <v>580</v>
      </c>
      <c r="D880" s="44"/>
      <c r="E880" s="47"/>
      <c r="F880" s="46">
        <v>100</v>
      </c>
      <c r="G880" s="791" t="s">
        <v>9621</v>
      </c>
      <c r="H880" s="781">
        <f t="shared" si="212"/>
        <v>26.39</v>
      </c>
      <c r="I880" s="782">
        <f t="shared" si="212"/>
        <v>13.39</v>
      </c>
      <c r="J880" s="782">
        <f t="shared" si="212"/>
        <v>9.14</v>
      </c>
      <c r="K880" s="783">
        <f t="shared" si="212"/>
        <v>7.03</v>
      </c>
      <c r="L880" s="784"/>
      <c r="M880" s="785"/>
      <c r="N880" s="786"/>
      <c r="O880" s="785"/>
      <c r="P880" s="786"/>
      <c r="Q880" s="785"/>
      <c r="R880" s="786"/>
      <c r="S880" s="785"/>
    </row>
    <row r="881" spans="1:51" s="5" customFormat="1" ht="25.5" x14ac:dyDescent="0.25">
      <c r="A881" s="41" t="s">
        <v>168</v>
      </c>
      <c r="B881" s="42" t="s">
        <v>169</v>
      </c>
      <c r="C881" s="43" t="s">
        <v>581</v>
      </c>
      <c r="D881" s="44"/>
      <c r="E881" s="47"/>
      <c r="F881" s="46">
        <v>100</v>
      </c>
      <c r="G881" s="791" t="s">
        <v>9621</v>
      </c>
      <c r="H881" s="781">
        <f t="shared" si="212"/>
        <v>26.39</v>
      </c>
      <c r="I881" s="782">
        <f t="shared" si="212"/>
        <v>13.39</v>
      </c>
      <c r="J881" s="782">
        <f t="shared" si="212"/>
        <v>9.14</v>
      </c>
      <c r="K881" s="783">
        <f t="shared" si="212"/>
        <v>7.03</v>
      </c>
      <c r="L881" s="784"/>
      <c r="M881" s="785"/>
      <c r="N881" s="786"/>
      <c r="O881" s="785"/>
      <c r="P881" s="786"/>
      <c r="Q881" s="785"/>
      <c r="R881" s="786"/>
      <c r="S881" s="785"/>
    </row>
    <row r="882" spans="1:51" s="5" customFormat="1" ht="25.5" x14ac:dyDescent="0.25">
      <c r="A882" s="41" t="s">
        <v>225</v>
      </c>
      <c r="B882" s="42" t="s">
        <v>226</v>
      </c>
      <c r="C882" s="43" t="s">
        <v>582</v>
      </c>
      <c r="D882" s="44"/>
      <c r="E882" s="47"/>
      <c r="F882" s="46">
        <v>830</v>
      </c>
      <c r="G882" s="791" t="s">
        <v>9621</v>
      </c>
      <c r="H882" s="781">
        <f t="shared" si="212"/>
        <v>219.06</v>
      </c>
      <c r="I882" s="782">
        <f t="shared" si="212"/>
        <v>111.1</v>
      </c>
      <c r="J882" s="782">
        <f t="shared" si="212"/>
        <v>75.819999999999993</v>
      </c>
      <c r="K882" s="783">
        <f t="shared" si="212"/>
        <v>58.31</v>
      </c>
      <c r="L882" s="784"/>
      <c r="M882" s="785"/>
      <c r="N882" s="786"/>
      <c r="O882" s="785"/>
      <c r="P882" s="786"/>
      <c r="Q882" s="785"/>
      <c r="R882" s="786"/>
      <c r="S882" s="785"/>
    </row>
    <row r="883" spans="1:51" s="5" customFormat="1" ht="25.5" x14ac:dyDescent="0.25">
      <c r="A883" s="41" t="s">
        <v>227</v>
      </c>
      <c r="B883" s="42" t="s">
        <v>228</v>
      </c>
      <c r="C883" s="43" t="s">
        <v>583</v>
      </c>
      <c r="D883" s="44"/>
      <c r="E883" s="47"/>
      <c r="F883" s="46">
        <v>830</v>
      </c>
      <c r="G883" s="791" t="s">
        <v>9621</v>
      </c>
      <c r="H883" s="781">
        <f t="shared" si="212"/>
        <v>219.06</v>
      </c>
      <c r="I883" s="782">
        <f t="shared" si="212"/>
        <v>111.1</v>
      </c>
      <c r="J883" s="782">
        <f t="shared" si="212"/>
        <v>75.819999999999993</v>
      </c>
      <c r="K883" s="783">
        <f t="shared" si="212"/>
        <v>58.31</v>
      </c>
      <c r="L883" s="784"/>
      <c r="M883" s="785"/>
      <c r="N883" s="786"/>
      <c r="O883" s="785"/>
      <c r="P883" s="786"/>
      <c r="Q883" s="785"/>
      <c r="R883" s="786"/>
      <c r="S883" s="785"/>
    </row>
    <row r="884" spans="1:51" s="5" customFormat="1" x14ac:dyDescent="0.25">
      <c r="A884" s="174" t="s">
        <v>5428</v>
      </c>
      <c r="B884" s="42" t="s">
        <v>178</v>
      </c>
      <c r="C884" s="43" t="s">
        <v>584</v>
      </c>
      <c r="D884" s="44"/>
      <c r="E884" s="47"/>
      <c r="F884" s="46">
        <v>181</v>
      </c>
      <c r="G884" s="791" t="s">
        <v>9621</v>
      </c>
      <c r="H884" s="781">
        <f t="shared" si="212"/>
        <v>47.77</v>
      </c>
      <c r="I884" s="782">
        <f t="shared" si="212"/>
        <v>24.23</v>
      </c>
      <c r="J884" s="782">
        <f t="shared" si="212"/>
        <v>16.53</v>
      </c>
      <c r="K884" s="783">
        <f t="shared" si="212"/>
        <v>12.72</v>
      </c>
      <c r="L884" s="784"/>
      <c r="M884" s="785"/>
      <c r="N884" s="786"/>
      <c r="O884" s="785"/>
      <c r="P884" s="786"/>
      <c r="Q884" s="785"/>
      <c r="R884" s="786"/>
      <c r="S884" s="785"/>
    </row>
    <row r="885" spans="1:51" s="5" customFormat="1" x14ac:dyDescent="0.25">
      <c r="A885" s="175" t="s">
        <v>5820</v>
      </c>
      <c r="B885" s="42" t="s">
        <v>4000</v>
      </c>
      <c r="C885" s="43" t="s">
        <v>5821</v>
      </c>
      <c r="D885" s="44"/>
      <c r="E885" s="47"/>
      <c r="F885" s="46">
        <v>181</v>
      </c>
      <c r="G885" s="791" t="s">
        <v>9621</v>
      </c>
      <c r="H885" s="781">
        <f t="shared" si="212"/>
        <v>47.77</v>
      </c>
      <c r="I885" s="782">
        <f t="shared" si="212"/>
        <v>24.23</v>
      </c>
      <c r="J885" s="782">
        <f t="shared" si="212"/>
        <v>16.53</v>
      </c>
      <c r="K885" s="783">
        <f t="shared" si="212"/>
        <v>12.72</v>
      </c>
      <c r="L885" s="784"/>
      <c r="M885" s="785"/>
      <c r="N885" s="786"/>
      <c r="O885" s="785"/>
      <c r="P885" s="786"/>
      <c r="Q885" s="785"/>
      <c r="R885" s="786"/>
      <c r="S885" s="785"/>
    </row>
    <row r="886" spans="1:51" s="5" customFormat="1" x14ac:dyDescent="0.25">
      <c r="A886" s="174" t="s">
        <v>730</v>
      </c>
      <c r="B886" s="42" t="s">
        <v>180</v>
      </c>
      <c r="C886" s="43" t="s">
        <v>585</v>
      </c>
      <c r="D886" s="44"/>
      <c r="E886" s="47"/>
      <c r="F886" s="46">
        <v>1892</v>
      </c>
      <c r="G886" s="791" t="s">
        <v>9621</v>
      </c>
      <c r="H886" s="781">
        <f t="shared" si="212"/>
        <v>499.35</v>
      </c>
      <c r="I886" s="782">
        <f t="shared" si="212"/>
        <v>253.25</v>
      </c>
      <c r="J886" s="782">
        <f t="shared" si="212"/>
        <v>172.84</v>
      </c>
      <c r="K886" s="783">
        <f t="shared" si="212"/>
        <v>132.93</v>
      </c>
      <c r="L886" s="784"/>
      <c r="M886" s="785"/>
      <c r="N886" s="786"/>
      <c r="O886" s="785"/>
      <c r="P886" s="786"/>
      <c r="Q886" s="785"/>
      <c r="R886" s="786"/>
      <c r="S886" s="785"/>
    </row>
    <row r="887" spans="1:51" s="5" customFormat="1" x14ac:dyDescent="0.25">
      <c r="A887" s="175" t="s">
        <v>5822</v>
      </c>
      <c r="B887" s="42" t="s">
        <v>5823</v>
      </c>
      <c r="C887" s="43" t="s">
        <v>5824</v>
      </c>
      <c r="D887" s="44"/>
      <c r="E887" s="47"/>
      <c r="F887" s="46">
        <v>1892</v>
      </c>
      <c r="G887" s="791" t="s">
        <v>9621</v>
      </c>
      <c r="H887" s="781">
        <f t="shared" si="212"/>
        <v>499.35</v>
      </c>
      <c r="I887" s="782">
        <f t="shared" si="212"/>
        <v>253.25</v>
      </c>
      <c r="J887" s="782">
        <f t="shared" si="212"/>
        <v>172.84</v>
      </c>
      <c r="K887" s="783">
        <f t="shared" si="212"/>
        <v>132.93</v>
      </c>
      <c r="L887" s="784"/>
      <c r="M887" s="785"/>
      <c r="N887" s="786"/>
      <c r="O887" s="785"/>
      <c r="P887" s="786"/>
      <c r="Q887" s="785"/>
      <c r="R887" s="786"/>
      <c r="S887" s="785"/>
    </row>
    <row r="888" spans="1:51" s="5" customFormat="1" x14ac:dyDescent="0.25">
      <c r="A888" s="174" t="s">
        <v>5429</v>
      </c>
      <c r="B888" s="42" t="s">
        <v>182</v>
      </c>
      <c r="C888" s="43" t="s">
        <v>586</v>
      </c>
      <c r="D888" s="44"/>
      <c r="E888" s="47"/>
      <c r="F888" s="46">
        <v>366</v>
      </c>
      <c r="G888" s="791" t="s">
        <v>9621</v>
      </c>
      <c r="H888" s="781">
        <f t="shared" si="212"/>
        <v>96.6</v>
      </c>
      <c r="I888" s="782">
        <f t="shared" si="212"/>
        <v>48.99</v>
      </c>
      <c r="J888" s="782">
        <f t="shared" si="212"/>
        <v>33.43</v>
      </c>
      <c r="K888" s="783">
        <f t="shared" si="212"/>
        <v>25.71</v>
      </c>
      <c r="L888" s="784"/>
      <c r="M888" s="785"/>
      <c r="N888" s="786"/>
      <c r="O888" s="785"/>
      <c r="P888" s="786"/>
      <c r="Q888" s="785"/>
      <c r="R888" s="786"/>
      <c r="S888" s="785"/>
    </row>
    <row r="889" spans="1:51" s="5" customFormat="1" x14ac:dyDescent="0.25">
      <c r="A889" s="175" t="s">
        <v>5825</v>
      </c>
      <c r="B889" s="42" t="s">
        <v>5826</v>
      </c>
      <c r="C889" s="43" t="s">
        <v>5827</v>
      </c>
      <c r="D889" s="44"/>
      <c r="E889" s="47"/>
      <c r="F889" s="46">
        <v>366</v>
      </c>
      <c r="G889" s="791" t="s">
        <v>9621</v>
      </c>
      <c r="H889" s="781">
        <f t="shared" si="212"/>
        <v>96.6</v>
      </c>
      <c r="I889" s="782">
        <f t="shared" si="212"/>
        <v>48.99</v>
      </c>
      <c r="J889" s="782">
        <f t="shared" si="212"/>
        <v>33.43</v>
      </c>
      <c r="K889" s="783">
        <f t="shared" si="212"/>
        <v>25.71</v>
      </c>
      <c r="L889" s="784"/>
      <c r="M889" s="785"/>
      <c r="N889" s="786"/>
      <c r="O889" s="785"/>
      <c r="P889" s="786"/>
      <c r="Q889" s="785"/>
      <c r="R889" s="786"/>
      <c r="S889" s="785"/>
    </row>
    <row r="890" spans="1:51" s="6" customFormat="1" x14ac:dyDescent="0.25">
      <c r="A890" s="174" t="s">
        <v>733</v>
      </c>
      <c r="B890" s="42" t="s">
        <v>184</v>
      </c>
      <c r="C890" s="43" t="s">
        <v>587</v>
      </c>
      <c r="D890" s="44"/>
      <c r="E890" s="47"/>
      <c r="F890" s="46">
        <v>2489</v>
      </c>
      <c r="G890" s="791" t="s">
        <v>9621</v>
      </c>
      <c r="H890" s="781">
        <f t="shared" si="212"/>
        <v>656.91</v>
      </c>
      <c r="I890" s="782">
        <f t="shared" si="212"/>
        <v>333.16</v>
      </c>
      <c r="J890" s="782">
        <f t="shared" si="212"/>
        <v>227.37</v>
      </c>
      <c r="K890" s="783">
        <f t="shared" si="212"/>
        <v>174.87</v>
      </c>
      <c r="L890" s="784"/>
      <c r="M890" s="785"/>
      <c r="N890" s="786"/>
      <c r="O890" s="785"/>
      <c r="P890" s="786"/>
      <c r="Q890" s="785"/>
      <c r="R890" s="786"/>
      <c r="S890" s="78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row>
    <row r="891" spans="1:51" s="5" customFormat="1" ht="15.75" thickBot="1" x14ac:dyDescent="0.3">
      <c r="A891" s="176" t="s">
        <v>7884</v>
      </c>
      <c r="B891" s="49" t="s">
        <v>5828</v>
      </c>
      <c r="C891" s="50" t="s">
        <v>5829</v>
      </c>
      <c r="D891" s="51"/>
      <c r="E891" s="62"/>
      <c r="F891" s="53">
        <v>2489</v>
      </c>
      <c r="G891" s="791" t="s">
        <v>9621</v>
      </c>
      <c r="H891" s="781">
        <f t="shared" si="212"/>
        <v>656.91</v>
      </c>
      <c r="I891" s="782">
        <f t="shared" si="212"/>
        <v>333.16</v>
      </c>
      <c r="J891" s="782">
        <f t="shared" si="212"/>
        <v>227.37</v>
      </c>
      <c r="K891" s="783">
        <f t="shared" si="212"/>
        <v>174.87</v>
      </c>
      <c r="L891" s="784"/>
      <c r="M891" s="785"/>
      <c r="N891" s="786"/>
      <c r="O891" s="785"/>
      <c r="P891" s="786"/>
      <c r="Q891" s="785"/>
      <c r="R891" s="786"/>
      <c r="S891" s="785"/>
    </row>
    <row r="892" spans="1:51" s="5" customFormat="1" ht="15.75" thickBot="1" x14ac:dyDescent="0.3">
      <c r="A892" s="63"/>
      <c r="B892" s="64"/>
      <c r="C892" s="65"/>
      <c r="D892" s="66"/>
      <c r="E892" s="102"/>
      <c r="F892" s="68" t="s">
        <v>5249</v>
      </c>
      <c r="G892" s="791" t="s">
        <v>9527</v>
      </c>
      <c r="H892" s="781" t="str">
        <f t="shared" si="212"/>
        <v/>
      </c>
      <c r="I892" s="782" t="str">
        <f t="shared" si="212"/>
        <v/>
      </c>
      <c r="J892" s="782" t="str">
        <f t="shared" si="212"/>
        <v/>
      </c>
      <c r="K892" s="783" t="str">
        <f t="shared" si="212"/>
        <v/>
      </c>
      <c r="L892" s="784" t="str">
        <f>IF(ISNUMBER(F892),IF(LEFT(A892,3)="Cat",VLOOKUP(A892,'Loc Configurations Seules'!R:U,4,FALSE),VLOOKUP(G892,'Loc Coefficients Location'!A:D,4,FALSE)),"")</f>
        <v/>
      </c>
      <c r="M892" s="785" t="str">
        <f t="shared" ref="M892:M894" si="221">IF(ISNUMBER(L892),L892*$F892,"")</f>
        <v/>
      </c>
      <c r="N892" s="786" t="str">
        <f>IF(ISNUMBER(F892),IF(LEFT(A892,3)="Cat",VLOOKUP(A892,'Loc Configurations Seules'!R:V,5,FALSE),VLOOKUP(G892,'Loc Coefficients Location'!A:E,5,FALSE)),"")</f>
        <v/>
      </c>
      <c r="O892" s="785" t="str">
        <f t="shared" ref="O892:O894" si="222">IF(ISNUMBER(N892),N892*$F892,"")</f>
        <v/>
      </c>
      <c r="P892" s="786" t="str">
        <f>IF(ISNUMBER(F892),IF(LEFT(A892,3)="Cat",VLOOKUP(A892,'Loc Configurations Seules'!R:W,6,FALSE),VLOOKUP(G892,'Loc Coefficients Location'!A:F,6,FALSE)),"")</f>
        <v/>
      </c>
      <c r="Q892" s="785" t="str">
        <f t="shared" ref="Q892:Q894" si="223">IF(ISNUMBER(P892),P892*$F892,"")</f>
        <v/>
      </c>
      <c r="R892" s="786" t="str">
        <f>IF(ISNUMBER(F892),IF(LEFT(A892,3)="Cat",VLOOKUP(A892,'Loc Configurations Seules'!R:X,7,FALSE),VLOOKUP(G892,'Loc Coefficients Location'!A:G,7,FALSE)),"")</f>
        <v/>
      </c>
      <c r="S892" s="785" t="str">
        <f t="shared" ref="S892:S894" si="224">IF(ISNUMBER(R892),R892*$F892,"")</f>
        <v/>
      </c>
    </row>
    <row r="893" spans="1:51" s="5" customFormat="1" x14ac:dyDescent="0.25">
      <c r="A893" s="35" t="s">
        <v>588</v>
      </c>
      <c r="B893" s="173"/>
      <c r="C893" s="94"/>
      <c r="D893" s="60"/>
      <c r="E893" s="61"/>
      <c r="F893" s="95" t="s">
        <v>5249</v>
      </c>
      <c r="G893" s="791" t="s">
        <v>9527</v>
      </c>
      <c r="H893" s="781" t="str">
        <f t="shared" si="212"/>
        <v/>
      </c>
      <c r="I893" s="782" t="str">
        <f t="shared" si="212"/>
        <v/>
      </c>
      <c r="J893" s="782" t="str">
        <f t="shared" si="212"/>
        <v/>
      </c>
      <c r="K893" s="783" t="str">
        <f t="shared" si="212"/>
        <v/>
      </c>
      <c r="L893" s="784" t="str">
        <f>IF(ISNUMBER(F893),IF(LEFT(A893,3)="Cat",VLOOKUP(A893,'Loc Configurations Seules'!R:U,4,FALSE),VLOOKUP(G893,'Loc Coefficients Location'!A:D,4,FALSE)),"")</f>
        <v/>
      </c>
      <c r="M893" s="785" t="str">
        <f t="shared" si="221"/>
        <v/>
      </c>
      <c r="N893" s="786" t="str">
        <f>IF(ISNUMBER(F893),IF(LEFT(A893,3)="Cat",VLOOKUP(A893,'Loc Configurations Seules'!R:V,5,FALSE),VLOOKUP(G893,'Loc Coefficients Location'!A:E,5,FALSE)),"")</f>
        <v/>
      </c>
      <c r="O893" s="785" t="str">
        <f t="shared" si="222"/>
        <v/>
      </c>
      <c r="P893" s="786" t="str">
        <f>IF(ISNUMBER(F893),IF(LEFT(A893,3)="Cat",VLOOKUP(A893,'Loc Configurations Seules'!R:W,6,FALSE),VLOOKUP(G893,'Loc Coefficients Location'!A:F,6,FALSE)),"")</f>
        <v/>
      </c>
      <c r="Q893" s="785" t="str">
        <f t="shared" si="223"/>
        <v/>
      </c>
      <c r="R893" s="786" t="str">
        <f>IF(ISNUMBER(F893),IF(LEFT(A893,3)="Cat",VLOOKUP(A893,'Loc Configurations Seules'!R:X,7,FALSE),VLOOKUP(G893,'Loc Coefficients Location'!A:G,7,FALSE)),"")</f>
        <v/>
      </c>
      <c r="S893" s="785" t="str">
        <f t="shared" si="224"/>
        <v/>
      </c>
    </row>
    <row r="894" spans="1:51" s="5" customFormat="1" ht="25.5" x14ac:dyDescent="0.25">
      <c r="A894" s="41" t="s">
        <v>577</v>
      </c>
      <c r="B894" s="47" t="s">
        <v>589</v>
      </c>
      <c r="C894" s="43"/>
      <c r="D894" s="44"/>
      <c r="E894" s="47"/>
      <c r="F894" s="46" t="s">
        <v>5249</v>
      </c>
      <c r="G894" s="791" t="s">
        <v>9527</v>
      </c>
      <c r="H894" s="781" t="str">
        <f t="shared" si="212"/>
        <v/>
      </c>
      <c r="I894" s="782" t="str">
        <f t="shared" si="212"/>
        <v/>
      </c>
      <c r="J894" s="782" t="str">
        <f t="shared" si="212"/>
        <v/>
      </c>
      <c r="K894" s="783" t="str">
        <f t="shared" si="212"/>
        <v/>
      </c>
      <c r="L894" s="784" t="str">
        <f>IF(ISNUMBER(F894),IF(LEFT(A894,3)="Cat",VLOOKUP(A894,'Loc Configurations Seules'!R:U,4,FALSE),VLOOKUP(G894,'Loc Coefficients Location'!A:D,4,FALSE)),"")</f>
        <v/>
      </c>
      <c r="M894" s="785" t="str">
        <f t="shared" si="221"/>
        <v/>
      </c>
      <c r="N894" s="786" t="str">
        <f>IF(ISNUMBER(F894),IF(LEFT(A894,3)="Cat",VLOOKUP(A894,'Loc Configurations Seules'!R:V,5,FALSE),VLOOKUP(G894,'Loc Coefficients Location'!A:E,5,FALSE)),"")</f>
        <v/>
      </c>
      <c r="O894" s="785" t="str">
        <f t="shared" si="222"/>
        <v/>
      </c>
      <c r="P894" s="786" t="str">
        <f>IF(ISNUMBER(F894),IF(LEFT(A894,3)="Cat",VLOOKUP(A894,'Loc Configurations Seules'!R:W,6,FALSE),VLOOKUP(G894,'Loc Coefficients Location'!A:F,6,FALSE)),"")</f>
        <v/>
      </c>
      <c r="Q894" s="785" t="str">
        <f t="shared" si="223"/>
        <v/>
      </c>
      <c r="R894" s="786" t="str">
        <f>IF(ISNUMBER(F894),IF(LEFT(A894,3)="Cat",VLOOKUP(A894,'Loc Configurations Seules'!R:X,7,FALSE),VLOOKUP(G894,'Loc Coefficients Location'!A:G,7,FALSE)),"")</f>
        <v/>
      </c>
      <c r="S894" s="785" t="str">
        <f t="shared" si="224"/>
        <v/>
      </c>
    </row>
    <row r="895" spans="1:51" s="5" customFormat="1" ht="25.5" x14ac:dyDescent="0.25">
      <c r="A895" s="41" t="s">
        <v>164</v>
      </c>
      <c r="B895" s="47" t="s">
        <v>165</v>
      </c>
      <c r="C895" s="43" t="s">
        <v>590</v>
      </c>
      <c r="D895" s="44"/>
      <c r="E895" s="47"/>
      <c r="F895" s="46">
        <v>583</v>
      </c>
      <c r="G895" s="791" t="s">
        <v>9621</v>
      </c>
      <c r="H895" s="781">
        <f t="shared" si="212"/>
        <v>153.87</v>
      </c>
      <c r="I895" s="782">
        <f t="shared" si="212"/>
        <v>78.040000000000006</v>
      </c>
      <c r="J895" s="782">
        <f t="shared" si="212"/>
        <v>53.26</v>
      </c>
      <c r="K895" s="783">
        <f t="shared" si="212"/>
        <v>40.96</v>
      </c>
      <c r="L895" s="784"/>
      <c r="M895" s="785"/>
      <c r="N895" s="786"/>
      <c r="O895" s="785"/>
      <c r="P895" s="786"/>
      <c r="Q895" s="785"/>
      <c r="R895" s="786"/>
      <c r="S895" s="785"/>
    </row>
    <row r="896" spans="1:51" s="5" customFormat="1" ht="25.5" x14ac:dyDescent="0.25">
      <c r="A896" s="41" t="s">
        <v>166</v>
      </c>
      <c r="B896" s="47" t="s">
        <v>167</v>
      </c>
      <c r="C896" s="43" t="s">
        <v>591</v>
      </c>
      <c r="D896" s="44"/>
      <c r="E896" s="47"/>
      <c r="F896" s="46">
        <v>478</v>
      </c>
      <c r="G896" s="791" t="s">
        <v>9621</v>
      </c>
      <c r="H896" s="781">
        <f t="shared" si="212"/>
        <v>126.16</v>
      </c>
      <c r="I896" s="782">
        <f t="shared" si="212"/>
        <v>63.98</v>
      </c>
      <c r="J896" s="782">
        <f t="shared" si="212"/>
        <v>43.67</v>
      </c>
      <c r="K896" s="783">
        <f t="shared" si="212"/>
        <v>33.58</v>
      </c>
      <c r="L896" s="784"/>
      <c r="M896" s="785"/>
      <c r="N896" s="786"/>
      <c r="O896" s="785"/>
      <c r="P896" s="786"/>
      <c r="Q896" s="785"/>
      <c r="R896" s="786"/>
      <c r="S896" s="785"/>
    </row>
    <row r="897" spans="1:19" s="5" customFormat="1" ht="25.5" x14ac:dyDescent="0.25">
      <c r="A897" s="41" t="s">
        <v>168</v>
      </c>
      <c r="B897" s="47" t="s">
        <v>169</v>
      </c>
      <c r="C897" s="43" t="s">
        <v>592</v>
      </c>
      <c r="D897" s="44"/>
      <c r="E897" s="47"/>
      <c r="F897" s="46">
        <v>661</v>
      </c>
      <c r="G897" s="791" t="s">
        <v>9621</v>
      </c>
      <c r="H897" s="781">
        <f t="shared" si="212"/>
        <v>174.45</v>
      </c>
      <c r="I897" s="782">
        <f t="shared" si="212"/>
        <v>88.48</v>
      </c>
      <c r="J897" s="782">
        <f t="shared" si="212"/>
        <v>60.38</v>
      </c>
      <c r="K897" s="783">
        <f t="shared" si="212"/>
        <v>46.44</v>
      </c>
      <c r="L897" s="784"/>
      <c r="M897" s="785"/>
      <c r="N897" s="786"/>
      <c r="O897" s="785"/>
      <c r="P897" s="786"/>
      <c r="Q897" s="785"/>
      <c r="R897" s="786"/>
      <c r="S897" s="785"/>
    </row>
    <row r="898" spans="1:19" s="5" customFormat="1" ht="25.5" x14ac:dyDescent="0.25">
      <c r="A898" s="41" t="s">
        <v>225</v>
      </c>
      <c r="B898" s="47" t="s">
        <v>226</v>
      </c>
      <c r="C898" s="43" t="s">
        <v>593</v>
      </c>
      <c r="D898" s="44"/>
      <c r="E898" s="47"/>
      <c r="F898" s="46">
        <v>1451</v>
      </c>
      <c r="G898" s="791" t="s">
        <v>9621</v>
      </c>
      <c r="H898" s="781">
        <f t="shared" si="212"/>
        <v>382.95</v>
      </c>
      <c r="I898" s="782">
        <f t="shared" si="212"/>
        <v>194.22</v>
      </c>
      <c r="J898" s="782">
        <f t="shared" si="212"/>
        <v>132.55000000000001</v>
      </c>
      <c r="K898" s="783">
        <f t="shared" si="212"/>
        <v>101.94</v>
      </c>
      <c r="L898" s="784"/>
      <c r="M898" s="785"/>
      <c r="N898" s="786"/>
      <c r="O898" s="785"/>
      <c r="P898" s="786"/>
      <c r="Q898" s="785"/>
      <c r="R898" s="786"/>
      <c r="S898" s="785"/>
    </row>
    <row r="899" spans="1:19" s="5" customFormat="1" ht="25.5" x14ac:dyDescent="0.25">
      <c r="A899" s="41" t="s">
        <v>227</v>
      </c>
      <c r="B899" s="47" t="s">
        <v>228</v>
      </c>
      <c r="C899" s="43" t="s">
        <v>594</v>
      </c>
      <c r="D899" s="44"/>
      <c r="E899" s="47"/>
      <c r="F899" s="46">
        <v>1616</v>
      </c>
      <c r="G899" s="791" t="s">
        <v>9621</v>
      </c>
      <c r="H899" s="781">
        <f t="shared" si="212"/>
        <v>426.5</v>
      </c>
      <c r="I899" s="782">
        <f t="shared" si="212"/>
        <v>216.31</v>
      </c>
      <c r="J899" s="782">
        <f t="shared" si="212"/>
        <v>147.62</v>
      </c>
      <c r="K899" s="783">
        <f t="shared" si="212"/>
        <v>113.54</v>
      </c>
      <c r="L899" s="784"/>
      <c r="M899" s="785"/>
      <c r="N899" s="786"/>
      <c r="O899" s="785"/>
      <c r="P899" s="786"/>
      <c r="Q899" s="785"/>
      <c r="R899" s="786"/>
      <c r="S899" s="785"/>
    </row>
    <row r="900" spans="1:19" s="5" customFormat="1" x14ac:dyDescent="0.25">
      <c r="A900" s="174" t="s">
        <v>5428</v>
      </c>
      <c r="B900" s="47" t="s">
        <v>178</v>
      </c>
      <c r="C900" s="43" t="s">
        <v>595</v>
      </c>
      <c r="D900" s="44"/>
      <c r="E900" s="47"/>
      <c r="F900" s="46">
        <v>46</v>
      </c>
      <c r="G900" s="791" t="s">
        <v>9621</v>
      </c>
      <c r="H900" s="781">
        <f t="shared" si="212"/>
        <v>12.14</v>
      </c>
      <c r="I900" s="782">
        <f t="shared" si="212"/>
        <v>6.16</v>
      </c>
      <c r="J900" s="782">
        <f t="shared" si="212"/>
        <v>4.2</v>
      </c>
      <c r="K900" s="783">
        <f t="shared" si="212"/>
        <v>3.23</v>
      </c>
      <c r="L900" s="784"/>
      <c r="M900" s="785"/>
      <c r="N900" s="786"/>
      <c r="O900" s="785"/>
      <c r="P900" s="786"/>
      <c r="Q900" s="785"/>
      <c r="R900" s="786"/>
      <c r="S900" s="785"/>
    </row>
    <row r="901" spans="1:19" s="5" customFormat="1" x14ac:dyDescent="0.25">
      <c r="A901" s="175" t="s">
        <v>5820</v>
      </c>
      <c r="B901" s="42" t="s">
        <v>4000</v>
      </c>
      <c r="C901" s="43" t="s">
        <v>5830</v>
      </c>
      <c r="D901" s="44"/>
      <c r="E901" s="47"/>
      <c r="F901" s="46">
        <v>689</v>
      </c>
      <c r="G901" s="791" t="s">
        <v>9621</v>
      </c>
      <c r="H901" s="781">
        <f t="shared" si="212"/>
        <v>181.84</v>
      </c>
      <c r="I901" s="782">
        <f t="shared" si="212"/>
        <v>92.23</v>
      </c>
      <c r="J901" s="782">
        <f t="shared" si="212"/>
        <v>62.94</v>
      </c>
      <c r="K901" s="783">
        <f t="shared" si="212"/>
        <v>48.41</v>
      </c>
      <c r="L901" s="784"/>
      <c r="M901" s="785"/>
      <c r="N901" s="786"/>
      <c r="O901" s="785"/>
      <c r="P901" s="786"/>
      <c r="Q901" s="785"/>
      <c r="R901" s="786"/>
      <c r="S901" s="785"/>
    </row>
    <row r="902" spans="1:19" s="5" customFormat="1" x14ac:dyDescent="0.25">
      <c r="A902" s="174" t="s">
        <v>730</v>
      </c>
      <c r="B902" s="47" t="s">
        <v>180</v>
      </c>
      <c r="C902" s="43" t="s">
        <v>596</v>
      </c>
      <c r="D902" s="44"/>
      <c r="E902" s="47"/>
      <c r="F902" s="46">
        <v>1156</v>
      </c>
      <c r="G902" s="791" t="s">
        <v>9621</v>
      </c>
      <c r="H902" s="781">
        <f t="shared" si="212"/>
        <v>305.10000000000002</v>
      </c>
      <c r="I902" s="782">
        <f t="shared" si="212"/>
        <v>154.72999999999999</v>
      </c>
      <c r="J902" s="782">
        <f t="shared" si="212"/>
        <v>105.6</v>
      </c>
      <c r="K902" s="783">
        <f t="shared" si="212"/>
        <v>81.22</v>
      </c>
      <c r="L902" s="784"/>
      <c r="M902" s="785"/>
      <c r="N902" s="786"/>
      <c r="O902" s="785"/>
      <c r="P902" s="786"/>
      <c r="Q902" s="785"/>
      <c r="R902" s="786"/>
      <c r="S902" s="785"/>
    </row>
    <row r="903" spans="1:19" s="5" customFormat="1" x14ac:dyDescent="0.25">
      <c r="A903" s="175" t="s">
        <v>5822</v>
      </c>
      <c r="B903" s="42" t="s">
        <v>5823</v>
      </c>
      <c r="C903" s="43" t="s">
        <v>5831</v>
      </c>
      <c r="D903" s="44"/>
      <c r="E903" s="47"/>
      <c r="F903" s="46">
        <v>1262</v>
      </c>
      <c r="G903" s="791" t="s">
        <v>9621</v>
      </c>
      <c r="H903" s="781">
        <f t="shared" si="212"/>
        <v>333.07</v>
      </c>
      <c r="I903" s="782">
        <f t="shared" si="212"/>
        <v>168.92</v>
      </c>
      <c r="J903" s="782">
        <f t="shared" si="212"/>
        <v>115.28</v>
      </c>
      <c r="K903" s="783">
        <f t="shared" ref="I903:K966" si="225">IF(ISNUMBER($F903),ROUND($F903*K$2,2),"")</f>
        <v>88.66</v>
      </c>
      <c r="L903" s="784"/>
      <c r="M903" s="785"/>
      <c r="N903" s="786"/>
      <c r="O903" s="785"/>
      <c r="P903" s="786"/>
      <c r="Q903" s="785"/>
      <c r="R903" s="786"/>
      <c r="S903" s="785"/>
    </row>
    <row r="904" spans="1:19" s="5" customFormat="1" x14ac:dyDescent="0.25">
      <c r="A904" s="174" t="s">
        <v>5429</v>
      </c>
      <c r="B904" s="47" t="s">
        <v>182</v>
      </c>
      <c r="C904" s="43" t="s">
        <v>597</v>
      </c>
      <c r="D904" s="44"/>
      <c r="E904" s="47"/>
      <c r="F904" s="46">
        <v>91</v>
      </c>
      <c r="G904" s="791" t="s">
        <v>9621</v>
      </c>
      <c r="H904" s="781">
        <f t="shared" ref="H904:K967" si="226">IF(ISNUMBER($F904),ROUND($F904*H$2,2),"")</f>
        <v>24.02</v>
      </c>
      <c r="I904" s="782">
        <f t="shared" si="225"/>
        <v>12.18</v>
      </c>
      <c r="J904" s="782">
        <f t="shared" si="225"/>
        <v>8.31</v>
      </c>
      <c r="K904" s="783">
        <f t="shared" si="225"/>
        <v>6.39</v>
      </c>
      <c r="L904" s="784"/>
      <c r="M904" s="785"/>
      <c r="N904" s="786"/>
      <c r="O904" s="785"/>
      <c r="P904" s="786"/>
      <c r="Q904" s="785"/>
      <c r="R904" s="786"/>
      <c r="S904" s="785"/>
    </row>
    <row r="905" spans="1:19" s="5" customFormat="1" x14ac:dyDescent="0.25">
      <c r="A905" s="175" t="s">
        <v>5825</v>
      </c>
      <c r="B905" s="42" t="s">
        <v>5826</v>
      </c>
      <c r="C905" s="43" t="s">
        <v>5832</v>
      </c>
      <c r="D905" s="44"/>
      <c r="E905" s="47"/>
      <c r="F905" s="46">
        <v>795</v>
      </c>
      <c r="G905" s="791" t="s">
        <v>9621</v>
      </c>
      <c r="H905" s="781">
        <f t="shared" si="226"/>
        <v>209.82</v>
      </c>
      <c r="I905" s="782">
        <f t="shared" si="225"/>
        <v>106.41</v>
      </c>
      <c r="J905" s="782">
        <f t="shared" si="225"/>
        <v>72.62</v>
      </c>
      <c r="K905" s="783">
        <f t="shared" si="225"/>
        <v>55.85</v>
      </c>
      <c r="L905" s="784"/>
      <c r="M905" s="785"/>
      <c r="N905" s="786"/>
      <c r="O905" s="785"/>
      <c r="P905" s="786"/>
      <c r="Q905" s="785"/>
      <c r="R905" s="786"/>
      <c r="S905" s="785"/>
    </row>
    <row r="906" spans="1:19" s="5" customFormat="1" x14ac:dyDescent="0.25">
      <c r="A906" s="174" t="s">
        <v>733</v>
      </c>
      <c r="B906" s="47" t="s">
        <v>184</v>
      </c>
      <c r="C906" s="43" t="s">
        <v>598</v>
      </c>
      <c r="D906" s="44"/>
      <c r="E906" s="47"/>
      <c r="F906" s="46">
        <v>1428</v>
      </c>
      <c r="G906" s="791" t="s">
        <v>9621</v>
      </c>
      <c r="H906" s="781">
        <f t="shared" si="226"/>
        <v>376.88</v>
      </c>
      <c r="I906" s="782">
        <f t="shared" si="225"/>
        <v>191.14</v>
      </c>
      <c r="J906" s="782">
        <f t="shared" si="225"/>
        <v>130.44999999999999</v>
      </c>
      <c r="K906" s="783">
        <f t="shared" si="225"/>
        <v>100.33</v>
      </c>
      <c r="L906" s="784"/>
      <c r="M906" s="785"/>
      <c r="N906" s="786"/>
      <c r="O906" s="785"/>
      <c r="P906" s="786"/>
      <c r="Q906" s="785"/>
      <c r="R906" s="786"/>
      <c r="S906" s="785"/>
    </row>
    <row r="907" spans="1:19" s="5" customFormat="1" ht="15.75" thickBot="1" x14ac:dyDescent="0.3">
      <c r="A907" s="176" t="s">
        <v>7884</v>
      </c>
      <c r="B907" s="49" t="s">
        <v>5828</v>
      </c>
      <c r="C907" s="50" t="s">
        <v>5833</v>
      </c>
      <c r="D907" s="51"/>
      <c r="E907" s="62"/>
      <c r="F907" s="53">
        <v>1534</v>
      </c>
      <c r="G907" s="791" t="s">
        <v>9621</v>
      </c>
      <c r="H907" s="781">
        <f t="shared" si="226"/>
        <v>404.86</v>
      </c>
      <c r="I907" s="782">
        <f t="shared" si="225"/>
        <v>205.33</v>
      </c>
      <c r="J907" s="782">
        <f t="shared" si="225"/>
        <v>140.13</v>
      </c>
      <c r="K907" s="783">
        <f t="shared" si="225"/>
        <v>107.77</v>
      </c>
      <c r="L907" s="784"/>
      <c r="M907" s="785"/>
      <c r="N907" s="786"/>
      <c r="O907" s="785"/>
      <c r="P907" s="786"/>
      <c r="Q907" s="785"/>
      <c r="R907" s="786"/>
      <c r="S907" s="785"/>
    </row>
    <row r="908" spans="1:19" s="5" customFormat="1" ht="15.75" thickBot="1" x14ac:dyDescent="0.3">
      <c r="A908" s="63"/>
      <c r="B908" s="64"/>
      <c r="C908" s="65"/>
      <c r="D908" s="66"/>
      <c r="E908" s="102"/>
      <c r="F908" s="68" t="s">
        <v>5249</v>
      </c>
      <c r="G908" s="791" t="s">
        <v>9527</v>
      </c>
      <c r="H908" s="781" t="str">
        <f t="shared" si="226"/>
        <v/>
      </c>
      <c r="I908" s="782" t="str">
        <f t="shared" si="225"/>
        <v/>
      </c>
      <c r="J908" s="782" t="str">
        <f t="shared" si="225"/>
        <v/>
      </c>
      <c r="K908" s="783" t="str">
        <f t="shared" si="225"/>
        <v/>
      </c>
      <c r="L908" s="784" t="str">
        <f>IF(ISNUMBER(F908),IF(LEFT(A908,3)="Cat",VLOOKUP(A908,'Loc Configurations Seules'!R:U,4,FALSE),VLOOKUP(G908,'Loc Coefficients Location'!A:D,4,FALSE)),"")</f>
        <v/>
      </c>
      <c r="M908" s="785" t="str">
        <f t="shared" ref="M908:M910" si="227">IF(ISNUMBER(L908),L908*$F908,"")</f>
        <v/>
      </c>
      <c r="N908" s="786" t="str">
        <f>IF(ISNUMBER(F908),IF(LEFT(A908,3)="Cat",VLOOKUP(A908,'Loc Configurations Seules'!R:V,5,FALSE),VLOOKUP(G908,'Loc Coefficients Location'!A:E,5,FALSE)),"")</f>
        <v/>
      </c>
      <c r="O908" s="785" t="str">
        <f t="shared" ref="O908:O910" si="228">IF(ISNUMBER(N908),N908*$F908,"")</f>
        <v/>
      </c>
      <c r="P908" s="786" t="str">
        <f>IF(ISNUMBER(F908),IF(LEFT(A908,3)="Cat",VLOOKUP(A908,'Loc Configurations Seules'!R:W,6,FALSE),VLOOKUP(G908,'Loc Coefficients Location'!A:F,6,FALSE)),"")</f>
        <v/>
      </c>
      <c r="Q908" s="785" t="str">
        <f t="shared" ref="Q908:Q910" si="229">IF(ISNUMBER(P908),P908*$F908,"")</f>
        <v/>
      </c>
      <c r="R908" s="786" t="str">
        <f>IF(ISNUMBER(F908),IF(LEFT(A908,3)="Cat",VLOOKUP(A908,'Loc Configurations Seules'!R:X,7,FALSE),VLOOKUP(G908,'Loc Coefficients Location'!A:G,7,FALSE)),"")</f>
        <v/>
      </c>
      <c r="S908" s="785" t="str">
        <f t="shared" ref="S908:S910" si="230">IF(ISNUMBER(R908),R908*$F908,"")</f>
        <v/>
      </c>
    </row>
    <row r="909" spans="1:19" s="5" customFormat="1" x14ac:dyDescent="0.25">
      <c r="A909" s="35" t="s">
        <v>599</v>
      </c>
      <c r="B909" s="173"/>
      <c r="C909" s="94"/>
      <c r="D909" s="60"/>
      <c r="E909" s="61"/>
      <c r="F909" s="95" t="s">
        <v>5249</v>
      </c>
      <c r="G909" s="791" t="s">
        <v>9527</v>
      </c>
      <c r="H909" s="781" t="str">
        <f t="shared" si="226"/>
        <v/>
      </c>
      <c r="I909" s="782" t="str">
        <f t="shared" si="225"/>
        <v/>
      </c>
      <c r="J909" s="782" t="str">
        <f t="shared" si="225"/>
        <v/>
      </c>
      <c r="K909" s="783" t="str">
        <f t="shared" si="225"/>
        <v/>
      </c>
      <c r="L909" s="784" t="str">
        <f>IF(ISNUMBER(F909),IF(LEFT(A909,3)="Cat",VLOOKUP(A909,'Loc Configurations Seules'!R:U,4,FALSE),VLOOKUP(G909,'Loc Coefficients Location'!A:D,4,FALSE)),"")</f>
        <v/>
      </c>
      <c r="M909" s="785" t="str">
        <f t="shared" si="227"/>
        <v/>
      </c>
      <c r="N909" s="786" t="str">
        <f>IF(ISNUMBER(F909),IF(LEFT(A909,3)="Cat",VLOOKUP(A909,'Loc Configurations Seules'!R:V,5,FALSE),VLOOKUP(G909,'Loc Coefficients Location'!A:E,5,FALSE)),"")</f>
        <v/>
      </c>
      <c r="O909" s="785" t="str">
        <f t="shared" si="228"/>
        <v/>
      </c>
      <c r="P909" s="786" t="str">
        <f>IF(ISNUMBER(F909),IF(LEFT(A909,3)="Cat",VLOOKUP(A909,'Loc Configurations Seules'!R:W,6,FALSE),VLOOKUP(G909,'Loc Coefficients Location'!A:F,6,FALSE)),"")</f>
        <v/>
      </c>
      <c r="Q909" s="785" t="str">
        <f t="shared" si="229"/>
        <v/>
      </c>
      <c r="R909" s="786" t="str">
        <f>IF(ISNUMBER(F909),IF(LEFT(A909,3)="Cat",VLOOKUP(A909,'Loc Configurations Seules'!R:X,7,FALSE),VLOOKUP(G909,'Loc Coefficients Location'!A:G,7,FALSE)),"")</f>
        <v/>
      </c>
      <c r="S909" s="785" t="str">
        <f t="shared" si="230"/>
        <v/>
      </c>
    </row>
    <row r="910" spans="1:19" s="5" customFormat="1" ht="25.5" x14ac:dyDescent="0.25">
      <c r="A910" s="41" t="s">
        <v>577</v>
      </c>
      <c r="B910" s="42" t="s">
        <v>600</v>
      </c>
      <c r="C910" s="43"/>
      <c r="D910" s="44"/>
      <c r="E910" s="47"/>
      <c r="F910" s="46" t="s">
        <v>5249</v>
      </c>
      <c r="G910" s="791" t="s">
        <v>9527</v>
      </c>
      <c r="H910" s="781" t="str">
        <f t="shared" si="226"/>
        <v/>
      </c>
      <c r="I910" s="782" t="str">
        <f t="shared" si="225"/>
        <v/>
      </c>
      <c r="J910" s="782" t="str">
        <f t="shared" si="225"/>
        <v/>
      </c>
      <c r="K910" s="783" t="str">
        <f t="shared" si="225"/>
        <v/>
      </c>
      <c r="L910" s="784" t="str">
        <f>IF(ISNUMBER(F910),IF(LEFT(A910,3)="Cat",VLOOKUP(A910,'Loc Configurations Seules'!R:U,4,FALSE),VLOOKUP(G910,'Loc Coefficients Location'!A:D,4,FALSE)),"")</f>
        <v/>
      </c>
      <c r="M910" s="785" t="str">
        <f t="shared" si="227"/>
        <v/>
      </c>
      <c r="N910" s="786" t="str">
        <f>IF(ISNUMBER(F910),IF(LEFT(A910,3)="Cat",VLOOKUP(A910,'Loc Configurations Seules'!R:V,5,FALSE),VLOOKUP(G910,'Loc Coefficients Location'!A:E,5,FALSE)),"")</f>
        <v/>
      </c>
      <c r="O910" s="785" t="str">
        <f t="shared" si="228"/>
        <v/>
      </c>
      <c r="P910" s="786" t="str">
        <f>IF(ISNUMBER(F910),IF(LEFT(A910,3)="Cat",VLOOKUP(A910,'Loc Configurations Seules'!R:W,6,FALSE),VLOOKUP(G910,'Loc Coefficients Location'!A:F,6,FALSE)),"")</f>
        <v/>
      </c>
      <c r="Q910" s="785" t="str">
        <f t="shared" si="229"/>
        <v/>
      </c>
      <c r="R910" s="786" t="str">
        <f>IF(ISNUMBER(F910),IF(LEFT(A910,3)="Cat",VLOOKUP(A910,'Loc Configurations Seules'!R:X,7,FALSE),VLOOKUP(G910,'Loc Coefficients Location'!A:G,7,FALSE)),"")</f>
        <v/>
      </c>
      <c r="S910" s="785" t="str">
        <f t="shared" si="230"/>
        <v/>
      </c>
    </row>
    <row r="911" spans="1:19" s="5" customFormat="1" ht="25.5" x14ac:dyDescent="0.25">
      <c r="A911" s="41" t="s">
        <v>164</v>
      </c>
      <c r="B911" s="47" t="s">
        <v>165</v>
      </c>
      <c r="C911" s="43" t="s">
        <v>601</v>
      </c>
      <c r="D911" s="44"/>
      <c r="E911" s="47"/>
      <c r="F911" s="46" t="s">
        <v>5249</v>
      </c>
      <c r="G911" s="791" t="s">
        <v>9621</v>
      </c>
      <c r="H911" s="781" t="str">
        <f t="shared" si="226"/>
        <v/>
      </c>
      <c r="I911" s="782" t="str">
        <f t="shared" si="225"/>
        <v/>
      </c>
      <c r="J911" s="782" t="str">
        <f t="shared" si="225"/>
        <v/>
      </c>
      <c r="K911" s="783" t="str">
        <f t="shared" si="225"/>
        <v/>
      </c>
      <c r="L911" s="784"/>
      <c r="M911" s="785"/>
      <c r="N911" s="786"/>
      <c r="O911" s="785"/>
      <c r="P911" s="786"/>
      <c r="Q911" s="785"/>
      <c r="R911" s="786"/>
      <c r="S911" s="785"/>
    </row>
    <row r="912" spans="1:19" s="5" customFormat="1" ht="25.5" x14ac:dyDescent="0.25">
      <c r="A912" s="41" t="s">
        <v>166</v>
      </c>
      <c r="B912" s="47" t="s">
        <v>167</v>
      </c>
      <c r="C912" s="43" t="s">
        <v>602</v>
      </c>
      <c r="D912" s="44"/>
      <c r="E912" s="47"/>
      <c r="F912" s="46">
        <v>40</v>
      </c>
      <c r="G912" s="791" t="s">
        <v>9621</v>
      </c>
      <c r="H912" s="781">
        <f t="shared" si="226"/>
        <v>10.56</v>
      </c>
      <c r="I912" s="782">
        <f t="shared" si="225"/>
        <v>5.35</v>
      </c>
      <c r="J912" s="782">
        <f t="shared" si="225"/>
        <v>3.65</v>
      </c>
      <c r="K912" s="783">
        <f t="shared" si="225"/>
        <v>2.81</v>
      </c>
      <c r="L912" s="784"/>
      <c r="M912" s="785"/>
      <c r="N912" s="786"/>
      <c r="O912" s="785"/>
      <c r="P912" s="786"/>
      <c r="Q912" s="785"/>
      <c r="R912" s="786"/>
      <c r="S912" s="785"/>
    </row>
    <row r="913" spans="1:19" s="5" customFormat="1" ht="25.5" x14ac:dyDescent="0.25">
      <c r="A913" s="41" t="s">
        <v>168</v>
      </c>
      <c r="B913" s="47" t="s">
        <v>169</v>
      </c>
      <c r="C913" s="43" t="s">
        <v>603</v>
      </c>
      <c r="D913" s="44"/>
      <c r="E913" s="47"/>
      <c r="F913" s="46">
        <v>40</v>
      </c>
      <c r="G913" s="791" t="s">
        <v>9621</v>
      </c>
      <c r="H913" s="781">
        <f t="shared" si="226"/>
        <v>10.56</v>
      </c>
      <c r="I913" s="782">
        <f t="shared" si="225"/>
        <v>5.35</v>
      </c>
      <c r="J913" s="782">
        <f t="shared" si="225"/>
        <v>3.65</v>
      </c>
      <c r="K913" s="783">
        <f t="shared" si="225"/>
        <v>2.81</v>
      </c>
      <c r="L913" s="784"/>
      <c r="M913" s="785"/>
      <c r="N913" s="786"/>
      <c r="O913" s="785"/>
      <c r="P913" s="786"/>
      <c r="Q913" s="785"/>
      <c r="R913" s="786"/>
      <c r="S913" s="785"/>
    </row>
    <row r="914" spans="1:19" s="5" customFormat="1" ht="25.5" x14ac:dyDescent="0.25">
      <c r="A914" s="41" t="s">
        <v>225</v>
      </c>
      <c r="B914" s="47" t="s">
        <v>226</v>
      </c>
      <c r="C914" s="43" t="s">
        <v>604</v>
      </c>
      <c r="D914" s="44"/>
      <c r="E914" s="47"/>
      <c r="F914" s="46">
        <v>110</v>
      </c>
      <c r="G914" s="791" t="s">
        <v>9621</v>
      </c>
      <c r="H914" s="781">
        <f t="shared" si="226"/>
        <v>29.03</v>
      </c>
      <c r="I914" s="782">
        <f t="shared" si="225"/>
        <v>14.72</v>
      </c>
      <c r="J914" s="782">
        <f t="shared" si="225"/>
        <v>10.050000000000001</v>
      </c>
      <c r="K914" s="783">
        <f t="shared" si="225"/>
        <v>7.73</v>
      </c>
      <c r="L914" s="784"/>
      <c r="M914" s="785"/>
      <c r="N914" s="786"/>
      <c r="O914" s="785"/>
      <c r="P914" s="786"/>
      <c r="Q914" s="785"/>
      <c r="R914" s="786"/>
      <c r="S914" s="785"/>
    </row>
    <row r="915" spans="1:19" s="5" customFormat="1" ht="25.5" x14ac:dyDescent="0.25">
      <c r="A915" s="41" t="s">
        <v>227</v>
      </c>
      <c r="B915" s="47" t="s">
        <v>228</v>
      </c>
      <c r="C915" s="43" t="s">
        <v>605</v>
      </c>
      <c r="D915" s="44"/>
      <c r="E915" s="47"/>
      <c r="F915" s="46">
        <v>110</v>
      </c>
      <c r="G915" s="791" t="s">
        <v>9621</v>
      </c>
      <c r="H915" s="781">
        <f t="shared" si="226"/>
        <v>29.03</v>
      </c>
      <c r="I915" s="782">
        <f t="shared" si="225"/>
        <v>14.72</v>
      </c>
      <c r="J915" s="782">
        <f t="shared" si="225"/>
        <v>10.050000000000001</v>
      </c>
      <c r="K915" s="783">
        <f t="shared" si="225"/>
        <v>7.73</v>
      </c>
      <c r="L915" s="784"/>
      <c r="M915" s="785"/>
      <c r="N915" s="786"/>
      <c r="O915" s="785"/>
      <c r="P915" s="786"/>
      <c r="Q915" s="785"/>
      <c r="R915" s="786"/>
      <c r="S915" s="785"/>
    </row>
    <row r="916" spans="1:19" s="5" customFormat="1" x14ac:dyDescent="0.25">
      <c r="A916" s="174" t="s">
        <v>5428</v>
      </c>
      <c r="B916" s="47" t="s">
        <v>178</v>
      </c>
      <c r="C916" s="43" t="s">
        <v>606</v>
      </c>
      <c r="D916" s="44"/>
      <c r="E916" s="47"/>
      <c r="F916" s="46">
        <v>182</v>
      </c>
      <c r="G916" s="791" t="s">
        <v>9621</v>
      </c>
      <c r="H916" s="781">
        <f t="shared" si="226"/>
        <v>48.03</v>
      </c>
      <c r="I916" s="782">
        <f t="shared" si="225"/>
        <v>24.36</v>
      </c>
      <c r="J916" s="782">
        <f t="shared" si="225"/>
        <v>16.63</v>
      </c>
      <c r="K916" s="783">
        <f t="shared" si="225"/>
        <v>12.79</v>
      </c>
      <c r="L916" s="784"/>
      <c r="M916" s="785"/>
      <c r="N916" s="786"/>
      <c r="O916" s="785"/>
      <c r="P916" s="786"/>
      <c r="Q916" s="785"/>
      <c r="R916" s="786"/>
      <c r="S916" s="785"/>
    </row>
    <row r="917" spans="1:19" s="5" customFormat="1" x14ac:dyDescent="0.25">
      <c r="A917" s="175" t="s">
        <v>5820</v>
      </c>
      <c r="B917" s="42" t="s">
        <v>4000</v>
      </c>
      <c r="C917" s="43" t="s">
        <v>5834</v>
      </c>
      <c r="D917" s="44"/>
      <c r="E917" s="47"/>
      <c r="F917" s="46">
        <v>182</v>
      </c>
      <c r="G917" s="791" t="s">
        <v>9621</v>
      </c>
      <c r="H917" s="781">
        <f t="shared" si="226"/>
        <v>48.03</v>
      </c>
      <c r="I917" s="782">
        <f t="shared" si="225"/>
        <v>24.36</v>
      </c>
      <c r="J917" s="782">
        <f t="shared" si="225"/>
        <v>16.63</v>
      </c>
      <c r="K917" s="783">
        <f t="shared" si="225"/>
        <v>12.79</v>
      </c>
      <c r="L917" s="784"/>
      <c r="M917" s="785"/>
      <c r="N917" s="786"/>
      <c r="O917" s="785"/>
      <c r="P917" s="786"/>
      <c r="Q917" s="785"/>
      <c r="R917" s="786"/>
      <c r="S917" s="785"/>
    </row>
    <row r="918" spans="1:19" s="5" customFormat="1" x14ac:dyDescent="0.25">
      <c r="A918" s="174" t="s">
        <v>730</v>
      </c>
      <c r="B918" s="47" t="s">
        <v>180</v>
      </c>
      <c r="C918" s="43" t="s">
        <v>607</v>
      </c>
      <c r="D918" s="44"/>
      <c r="E918" s="47"/>
      <c r="F918" s="46">
        <v>1812</v>
      </c>
      <c r="G918" s="791" t="s">
        <v>9621</v>
      </c>
      <c r="H918" s="781">
        <f t="shared" si="226"/>
        <v>478.23</v>
      </c>
      <c r="I918" s="782">
        <f t="shared" si="225"/>
        <v>242.54</v>
      </c>
      <c r="J918" s="782">
        <f t="shared" si="225"/>
        <v>165.53</v>
      </c>
      <c r="K918" s="783">
        <f t="shared" si="225"/>
        <v>127.31</v>
      </c>
      <c r="L918" s="784"/>
      <c r="M918" s="785"/>
      <c r="N918" s="786"/>
      <c r="O918" s="785"/>
      <c r="P918" s="786"/>
      <c r="Q918" s="785"/>
      <c r="R918" s="786"/>
      <c r="S918" s="785"/>
    </row>
    <row r="919" spans="1:19" s="5" customFormat="1" x14ac:dyDescent="0.25">
      <c r="A919" s="175" t="s">
        <v>5822</v>
      </c>
      <c r="B919" s="42" t="s">
        <v>5823</v>
      </c>
      <c r="C919" s="43" t="s">
        <v>5835</v>
      </c>
      <c r="D919" s="44"/>
      <c r="E919" s="47"/>
      <c r="F919" s="46">
        <v>1812</v>
      </c>
      <c r="G919" s="791" t="s">
        <v>9621</v>
      </c>
      <c r="H919" s="781">
        <f t="shared" si="226"/>
        <v>478.23</v>
      </c>
      <c r="I919" s="782">
        <f t="shared" si="225"/>
        <v>242.54</v>
      </c>
      <c r="J919" s="782">
        <f t="shared" si="225"/>
        <v>165.53</v>
      </c>
      <c r="K919" s="783">
        <f t="shared" si="225"/>
        <v>127.31</v>
      </c>
      <c r="L919" s="784"/>
      <c r="M919" s="785"/>
      <c r="N919" s="786"/>
      <c r="O919" s="785"/>
      <c r="P919" s="786"/>
      <c r="Q919" s="785"/>
      <c r="R919" s="786"/>
      <c r="S919" s="785"/>
    </row>
    <row r="920" spans="1:19" s="5" customFormat="1" x14ac:dyDescent="0.25">
      <c r="A920" s="174" t="s">
        <v>5429</v>
      </c>
      <c r="B920" s="47" t="s">
        <v>182</v>
      </c>
      <c r="C920" s="43" t="s">
        <v>608</v>
      </c>
      <c r="D920" s="44"/>
      <c r="E920" s="47"/>
      <c r="F920" s="46">
        <v>365</v>
      </c>
      <c r="G920" s="791" t="s">
        <v>9621</v>
      </c>
      <c r="H920" s="781">
        <f t="shared" si="226"/>
        <v>96.33</v>
      </c>
      <c r="I920" s="782">
        <f t="shared" si="225"/>
        <v>48.86</v>
      </c>
      <c r="J920" s="782">
        <f t="shared" si="225"/>
        <v>33.340000000000003</v>
      </c>
      <c r="K920" s="783">
        <f t="shared" si="225"/>
        <v>25.64</v>
      </c>
      <c r="L920" s="784"/>
      <c r="M920" s="785"/>
      <c r="N920" s="786"/>
      <c r="O920" s="785"/>
      <c r="P920" s="786"/>
      <c r="Q920" s="785"/>
      <c r="R920" s="786"/>
      <c r="S920" s="785"/>
    </row>
    <row r="921" spans="1:19" s="5" customFormat="1" x14ac:dyDescent="0.25">
      <c r="A921" s="175" t="s">
        <v>5825</v>
      </c>
      <c r="B921" s="42" t="s">
        <v>5826</v>
      </c>
      <c r="C921" s="43" t="s">
        <v>5836</v>
      </c>
      <c r="D921" s="44"/>
      <c r="E921" s="47"/>
      <c r="F921" s="46">
        <v>365</v>
      </c>
      <c r="G921" s="791" t="s">
        <v>9621</v>
      </c>
      <c r="H921" s="781">
        <f t="shared" si="226"/>
        <v>96.33</v>
      </c>
      <c r="I921" s="782">
        <f t="shared" si="225"/>
        <v>48.86</v>
      </c>
      <c r="J921" s="782">
        <f t="shared" si="225"/>
        <v>33.340000000000003</v>
      </c>
      <c r="K921" s="783">
        <f t="shared" si="225"/>
        <v>25.64</v>
      </c>
      <c r="L921" s="784"/>
      <c r="M921" s="785"/>
      <c r="N921" s="786"/>
      <c r="O921" s="785"/>
      <c r="P921" s="786"/>
      <c r="Q921" s="785"/>
      <c r="R921" s="786"/>
      <c r="S921" s="785"/>
    </row>
    <row r="922" spans="1:19" s="5" customFormat="1" x14ac:dyDescent="0.25">
      <c r="A922" s="174" t="s">
        <v>733</v>
      </c>
      <c r="B922" s="47" t="s">
        <v>184</v>
      </c>
      <c r="C922" s="43" t="s">
        <v>609</v>
      </c>
      <c r="D922" s="44"/>
      <c r="E922" s="47"/>
      <c r="F922" s="46">
        <v>2737.05</v>
      </c>
      <c r="G922" s="791" t="s">
        <v>9621</v>
      </c>
      <c r="H922" s="781">
        <f t="shared" si="226"/>
        <v>722.37</v>
      </c>
      <c r="I922" s="782">
        <f t="shared" si="225"/>
        <v>366.36</v>
      </c>
      <c r="J922" s="782">
        <f t="shared" si="225"/>
        <v>250.03</v>
      </c>
      <c r="K922" s="783">
        <f t="shared" si="225"/>
        <v>192.3</v>
      </c>
      <c r="L922" s="784"/>
      <c r="M922" s="785"/>
      <c r="N922" s="786"/>
      <c r="O922" s="785"/>
      <c r="P922" s="786"/>
      <c r="Q922" s="785"/>
      <c r="R922" s="786"/>
      <c r="S922" s="785"/>
    </row>
    <row r="923" spans="1:19" s="5" customFormat="1" ht="15.75" thickBot="1" x14ac:dyDescent="0.3">
      <c r="A923" s="176" t="s">
        <v>7884</v>
      </c>
      <c r="B923" s="49" t="s">
        <v>5828</v>
      </c>
      <c r="C923" s="50" t="s">
        <v>5837</v>
      </c>
      <c r="D923" s="51"/>
      <c r="E923" s="62"/>
      <c r="F923" s="53">
        <v>2737.05</v>
      </c>
      <c r="G923" s="791" t="s">
        <v>9621</v>
      </c>
      <c r="H923" s="781">
        <f t="shared" si="226"/>
        <v>722.37</v>
      </c>
      <c r="I923" s="782">
        <f t="shared" si="225"/>
        <v>366.36</v>
      </c>
      <c r="J923" s="782">
        <f t="shared" si="225"/>
        <v>250.03</v>
      </c>
      <c r="K923" s="783">
        <f t="shared" si="225"/>
        <v>192.3</v>
      </c>
      <c r="L923" s="784"/>
      <c r="M923" s="785"/>
      <c r="N923" s="786"/>
      <c r="O923" s="785"/>
      <c r="P923" s="786"/>
      <c r="Q923" s="785"/>
      <c r="R923" s="786"/>
      <c r="S923" s="785"/>
    </row>
    <row r="924" spans="1:19" s="5" customFormat="1" ht="15.75" thickBot="1" x14ac:dyDescent="0.3">
      <c r="A924" s="63"/>
      <c r="B924" s="64"/>
      <c r="C924" s="65"/>
      <c r="D924" s="66"/>
      <c r="E924" s="102"/>
      <c r="F924" s="68" t="s">
        <v>5249</v>
      </c>
      <c r="G924" s="791" t="s">
        <v>9527</v>
      </c>
      <c r="H924" s="781" t="str">
        <f t="shared" si="226"/>
        <v/>
      </c>
      <c r="I924" s="782" t="str">
        <f t="shared" si="225"/>
        <v/>
      </c>
      <c r="J924" s="782" t="str">
        <f t="shared" si="225"/>
        <v/>
      </c>
      <c r="K924" s="783" t="str">
        <f t="shared" si="225"/>
        <v/>
      </c>
      <c r="L924" s="784" t="str">
        <f>IF(ISNUMBER(F924),IF(LEFT(A924,3)="Cat",VLOOKUP(A924,'Loc Configurations Seules'!R:U,4,FALSE),VLOOKUP(G924,'Loc Coefficients Location'!A:D,4,FALSE)),"")</f>
        <v/>
      </c>
      <c r="M924" s="785" t="str">
        <f t="shared" ref="M924:M926" si="231">IF(ISNUMBER(L924),L924*$F924,"")</f>
        <v/>
      </c>
      <c r="N924" s="786" t="str">
        <f>IF(ISNUMBER(F924),IF(LEFT(A924,3)="Cat",VLOOKUP(A924,'Loc Configurations Seules'!R:V,5,FALSE),VLOOKUP(G924,'Loc Coefficients Location'!A:E,5,FALSE)),"")</f>
        <v/>
      </c>
      <c r="O924" s="785" t="str">
        <f t="shared" ref="O924:O926" si="232">IF(ISNUMBER(N924),N924*$F924,"")</f>
        <v/>
      </c>
      <c r="P924" s="786" t="str">
        <f>IF(ISNUMBER(F924),IF(LEFT(A924,3)="Cat",VLOOKUP(A924,'Loc Configurations Seules'!R:W,6,FALSE),VLOOKUP(G924,'Loc Coefficients Location'!A:F,6,FALSE)),"")</f>
        <v/>
      </c>
      <c r="Q924" s="785" t="str">
        <f t="shared" ref="Q924:Q926" si="233">IF(ISNUMBER(P924),P924*$F924,"")</f>
        <v/>
      </c>
      <c r="R924" s="786" t="str">
        <f>IF(ISNUMBER(F924),IF(LEFT(A924,3)="Cat",VLOOKUP(A924,'Loc Configurations Seules'!R:X,7,FALSE),VLOOKUP(G924,'Loc Coefficients Location'!A:G,7,FALSE)),"")</f>
        <v/>
      </c>
      <c r="S924" s="785" t="str">
        <f t="shared" ref="S924:S926" si="234">IF(ISNUMBER(R924),R924*$F924,"")</f>
        <v/>
      </c>
    </row>
    <row r="925" spans="1:19" s="5" customFormat="1" x14ac:dyDescent="0.25">
      <c r="A925" s="35" t="s">
        <v>610</v>
      </c>
      <c r="B925" s="173"/>
      <c r="C925" s="94"/>
      <c r="D925" s="60"/>
      <c r="E925" s="61"/>
      <c r="F925" s="95" t="s">
        <v>5249</v>
      </c>
      <c r="G925" s="791" t="s">
        <v>9527</v>
      </c>
      <c r="H925" s="781" t="str">
        <f t="shared" si="226"/>
        <v/>
      </c>
      <c r="I925" s="782" t="str">
        <f t="shared" si="225"/>
        <v/>
      </c>
      <c r="J925" s="782" t="str">
        <f t="shared" si="225"/>
        <v/>
      </c>
      <c r="K925" s="783" t="str">
        <f t="shared" si="225"/>
        <v/>
      </c>
      <c r="L925" s="784" t="str">
        <f>IF(ISNUMBER(F925),IF(LEFT(A925,3)="Cat",VLOOKUP(A925,'Loc Configurations Seules'!R:U,4,FALSE),VLOOKUP(G925,'Loc Coefficients Location'!A:D,4,FALSE)),"")</f>
        <v/>
      </c>
      <c r="M925" s="785" t="str">
        <f t="shared" si="231"/>
        <v/>
      </c>
      <c r="N925" s="786" t="str">
        <f>IF(ISNUMBER(F925),IF(LEFT(A925,3)="Cat",VLOOKUP(A925,'Loc Configurations Seules'!R:V,5,FALSE),VLOOKUP(G925,'Loc Coefficients Location'!A:E,5,FALSE)),"")</f>
        <v/>
      </c>
      <c r="O925" s="785" t="str">
        <f t="shared" si="232"/>
        <v/>
      </c>
      <c r="P925" s="786" t="str">
        <f>IF(ISNUMBER(F925),IF(LEFT(A925,3)="Cat",VLOOKUP(A925,'Loc Configurations Seules'!R:W,6,FALSE),VLOOKUP(G925,'Loc Coefficients Location'!A:F,6,FALSE)),"")</f>
        <v/>
      </c>
      <c r="Q925" s="785" t="str">
        <f t="shared" si="233"/>
        <v/>
      </c>
      <c r="R925" s="786" t="str">
        <f>IF(ISNUMBER(F925),IF(LEFT(A925,3)="Cat",VLOOKUP(A925,'Loc Configurations Seules'!R:X,7,FALSE),VLOOKUP(G925,'Loc Coefficients Location'!A:G,7,FALSE)),"")</f>
        <v/>
      </c>
      <c r="S925" s="785" t="str">
        <f t="shared" si="234"/>
        <v/>
      </c>
    </row>
    <row r="926" spans="1:19" s="5" customFormat="1" ht="25.5" x14ac:dyDescent="0.25">
      <c r="A926" s="41" t="s">
        <v>577</v>
      </c>
      <c r="B926" s="47" t="s">
        <v>611</v>
      </c>
      <c r="C926" s="43"/>
      <c r="D926" s="44"/>
      <c r="E926" s="47"/>
      <c r="F926" s="46" t="s">
        <v>5249</v>
      </c>
      <c r="G926" s="791" t="s">
        <v>9527</v>
      </c>
      <c r="H926" s="781" t="str">
        <f t="shared" si="226"/>
        <v/>
      </c>
      <c r="I926" s="782" t="str">
        <f t="shared" si="225"/>
        <v/>
      </c>
      <c r="J926" s="782" t="str">
        <f t="shared" si="225"/>
        <v/>
      </c>
      <c r="K926" s="783" t="str">
        <f t="shared" si="225"/>
        <v/>
      </c>
      <c r="L926" s="784" t="str">
        <f>IF(ISNUMBER(F926),IF(LEFT(A926,3)="Cat",VLOOKUP(A926,'Loc Configurations Seules'!R:U,4,FALSE),VLOOKUP(G926,'Loc Coefficients Location'!A:D,4,FALSE)),"")</f>
        <v/>
      </c>
      <c r="M926" s="785" t="str">
        <f t="shared" si="231"/>
        <v/>
      </c>
      <c r="N926" s="786" t="str">
        <f>IF(ISNUMBER(F926),IF(LEFT(A926,3)="Cat",VLOOKUP(A926,'Loc Configurations Seules'!R:V,5,FALSE),VLOOKUP(G926,'Loc Coefficients Location'!A:E,5,FALSE)),"")</f>
        <v/>
      </c>
      <c r="O926" s="785" t="str">
        <f t="shared" si="232"/>
        <v/>
      </c>
      <c r="P926" s="786" t="str">
        <f>IF(ISNUMBER(F926),IF(LEFT(A926,3)="Cat",VLOOKUP(A926,'Loc Configurations Seules'!R:W,6,FALSE),VLOOKUP(G926,'Loc Coefficients Location'!A:F,6,FALSE)),"")</f>
        <v/>
      </c>
      <c r="Q926" s="785" t="str">
        <f t="shared" si="233"/>
        <v/>
      </c>
      <c r="R926" s="786" t="str">
        <f>IF(ISNUMBER(F926),IF(LEFT(A926,3)="Cat",VLOOKUP(A926,'Loc Configurations Seules'!R:X,7,FALSE),VLOOKUP(G926,'Loc Coefficients Location'!A:G,7,FALSE)),"")</f>
        <v/>
      </c>
      <c r="S926" s="785" t="str">
        <f t="shared" si="234"/>
        <v/>
      </c>
    </row>
    <row r="927" spans="1:19" s="5" customFormat="1" ht="25.5" x14ac:dyDescent="0.25">
      <c r="A927" s="41" t="s">
        <v>164</v>
      </c>
      <c r="B927" s="47" t="s">
        <v>165</v>
      </c>
      <c r="C927" s="43" t="s">
        <v>612</v>
      </c>
      <c r="D927" s="44"/>
      <c r="E927" s="47"/>
      <c r="F927" s="46">
        <v>467</v>
      </c>
      <c r="G927" s="791" t="s">
        <v>9621</v>
      </c>
      <c r="H927" s="781">
        <f t="shared" si="226"/>
        <v>123.25</v>
      </c>
      <c r="I927" s="782">
        <f t="shared" si="225"/>
        <v>62.51</v>
      </c>
      <c r="J927" s="782">
        <f t="shared" si="225"/>
        <v>42.66</v>
      </c>
      <c r="K927" s="783">
        <f t="shared" si="225"/>
        <v>32.81</v>
      </c>
      <c r="L927" s="784"/>
      <c r="M927" s="785"/>
      <c r="N927" s="786"/>
      <c r="O927" s="785"/>
      <c r="P927" s="786"/>
      <c r="Q927" s="785"/>
      <c r="R927" s="786"/>
      <c r="S927" s="785"/>
    </row>
    <row r="928" spans="1:19" s="5" customFormat="1" ht="25.5" x14ac:dyDescent="0.25">
      <c r="A928" s="41" t="s">
        <v>166</v>
      </c>
      <c r="B928" s="47" t="s">
        <v>167</v>
      </c>
      <c r="C928" s="43" t="s">
        <v>613</v>
      </c>
      <c r="D928" s="44"/>
      <c r="E928" s="47"/>
      <c r="F928" s="46">
        <v>414</v>
      </c>
      <c r="G928" s="791" t="s">
        <v>9621</v>
      </c>
      <c r="H928" s="781">
        <f t="shared" si="226"/>
        <v>109.26</v>
      </c>
      <c r="I928" s="782">
        <f t="shared" si="225"/>
        <v>55.42</v>
      </c>
      <c r="J928" s="782">
        <f t="shared" si="225"/>
        <v>37.82</v>
      </c>
      <c r="K928" s="783">
        <f t="shared" si="225"/>
        <v>29.09</v>
      </c>
      <c r="L928" s="784"/>
      <c r="M928" s="785"/>
      <c r="N928" s="786"/>
      <c r="O928" s="785"/>
      <c r="P928" s="786"/>
      <c r="Q928" s="785"/>
      <c r="R928" s="786"/>
      <c r="S928" s="785"/>
    </row>
    <row r="929" spans="1:19" s="5" customFormat="1" ht="25.5" x14ac:dyDescent="0.25">
      <c r="A929" s="41" t="s">
        <v>168</v>
      </c>
      <c r="B929" s="47" t="s">
        <v>169</v>
      </c>
      <c r="C929" s="43" t="s">
        <v>614</v>
      </c>
      <c r="D929" s="44"/>
      <c r="E929" s="47"/>
      <c r="F929" s="46">
        <v>493</v>
      </c>
      <c r="G929" s="791" t="s">
        <v>9621</v>
      </c>
      <c r="H929" s="781">
        <f t="shared" si="226"/>
        <v>130.11000000000001</v>
      </c>
      <c r="I929" s="782">
        <f t="shared" si="225"/>
        <v>65.989999999999995</v>
      </c>
      <c r="J929" s="782">
        <f t="shared" si="225"/>
        <v>45.04</v>
      </c>
      <c r="K929" s="783">
        <f t="shared" si="225"/>
        <v>34.64</v>
      </c>
      <c r="L929" s="784"/>
      <c r="M929" s="785"/>
      <c r="N929" s="786"/>
      <c r="O929" s="785"/>
      <c r="P929" s="786"/>
      <c r="Q929" s="785"/>
      <c r="R929" s="786"/>
      <c r="S929" s="785"/>
    </row>
    <row r="930" spans="1:19" s="5" customFormat="1" ht="25.5" x14ac:dyDescent="0.25">
      <c r="A930" s="41" t="s">
        <v>225</v>
      </c>
      <c r="B930" s="47" t="s">
        <v>226</v>
      </c>
      <c r="C930" s="43" t="s">
        <v>615</v>
      </c>
      <c r="D930" s="44"/>
      <c r="E930" s="47"/>
      <c r="F930" s="46">
        <v>681</v>
      </c>
      <c r="G930" s="791" t="s">
        <v>9621</v>
      </c>
      <c r="H930" s="781">
        <f t="shared" si="226"/>
        <v>179.73</v>
      </c>
      <c r="I930" s="782">
        <f t="shared" si="225"/>
        <v>91.15</v>
      </c>
      <c r="J930" s="782">
        <f t="shared" si="225"/>
        <v>62.21</v>
      </c>
      <c r="K930" s="783">
        <f t="shared" si="225"/>
        <v>47.84</v>
      </c>
      <c r="L930" s="784"/>
      <c r="M930" s="785"/>
      <c r="N930" s="786"/>
      <c r="O930" s="785"/>
      <c r="P930" s="786"/>
      <c r="Q930" s="785"/>
      <c r="R930" s="786"/>
      <c r="S930" s="785"/>
    </row>
    <row r="931" spans="1:19" s="5" customFormat="1" ht="25.5" x14ac:dyDescent="0.25">
      <c r="A931" s="41" t="s">
        <v>227</v>
      </c>
      <c r="B931" s="47" t="s">
        <v>228</v>
      </c>
      <c r="C931" s="43" t="s">
        <v>616</v>
      </c>
      <c r="D931" s="44"/>
      <c r="E931" s="47"/>
      <c r="F931" s="46">
        <v>895</v>
      </c>
      <c r="G931" s="791" t="s">
        <v>9621</v>
      </c>
      <c r="H931" s="781">
        <f t="shared" si="226"/>
        <v>236.21</v>
      </c>
      <c r="I931" s="782">
        <f t="shared" si="225"/>
        <v>119.8</v>
      </c>
      <c r="J931" s="782">
        <f t="shared" si="225"/>
        <v>81.760000000000005</v>
      </c>
      <c r="K931" s="783">
        <f t="shared" si="225"/>
        <v>62.88</v>
      </c>
      <c r="L931" s="784"/>
      <c r="M931" s="785"/>
      <c r="N931" s="786"/>
      <c r="O931" s="785"/>
      <c r="P931" s="786"/>
      <c r="Q931" s="785"/>
      <c r="R931" s="786"/>
      <c r="S931" s="785"/>
    </row>
    <row r="932" spans="1:19" s="5" customFormat="1" x14ac:dyDescent="0.25">
      <c r="A932" s="174" t="s">
        <v>5428</v>
      </c>
      <c r="B932" s="47" t="s">
        <v>178</v>
      </c>
      <c r="C932" s="43" t="s">
        <v>617</v>
      </c>
      <c r="D932" s="44"/>
      <c r="E932" s="47"/>
      <c r="F932" s="46">
        <v>46</v>
      </c>
      <c r="G932" s="791" t="s">
        <v>9621</v>
      </c>
      <c r="H932" s="781">
        <f t="shared" si="226"/>
        <v>12.14</v>
      </c>
      <c r="I932" s="782">
        <f t="shared" si="225"/>
        <v>6.16</v>
      </c>
      <c r="J932" s="782">
        <f t="shared" si="225"/>
        <v>4.2</v>
      </c>
      <c r="K932" s="783">
        <f t="shared" si="225"/>
        <v>3.23</v>
      </c>
      <c r="L932" s="784"/>
      <c r="M932" s="785"/>
      <c r="N932" s="786"/>
      <c r="O932" s="785"/>
      <c r="P932" s="786"/>
      <c r="Q932" s="785"/>
      <c r="R932" s="786"/>
      <c r="S932" s="785"/>
    </row>
    <row r="933" spans="1:19" s="5" customFormat="1" x14ac:dyDescent="0.25">
      <c r="A933" s="175" t="s">
        <v>5820</v>
      </c>
      <c r="B933" s="42" t="s">
        <v>4000</v>
      </c>
      <c r="C933" s="43" t="s">
        <v>5838</v>
      </c>
      <c r="D933" s="44"/>
      <c r="E933" s="47"/>
      <c r="F933" s="46">
        <v>547</v>
      </c>
      <c r="G933" s="791" t="s">
        <v>9621</v>
      </c>
      <c r="H933" s="781">
        <f t="shared" si="226"/>
        <v>144.37</v>
      </c>
      <c r="I933" s="782">
        <f t="shared" si="225"/>
        <v>73.22</v>
      </c>
      <c r="J933" s="782">
        <f t="shared" si="225"/>
        <v>49.97</v>
      </c>
      <c r="K933" s="783">
        <f t="shared" si="225"/>
        <v>38.43</v>
      </c>
      <c r="L933" s="784"/>
      <c r="M933" s="785"/>
      <c r="N933" s="786"/>
      <c r="O933" s="785"/>
      <c r="P933" s="786"/>
      <c r="Q933" s="785"/>
      <c r="R933" s="786"/>
      <c r="S933" s="785"/>
    </row>
    <row r="934" spans="1:19" s="5" customFormat="1" x14ac:dyDescent="0.25">
      <c r="A934" s="174" t="s">
        <v>730</v>
      </c>
      <c r="B934" s="47" t="s">
        <v>180</v>
      </c>
      <c r="C934" s="43" t="s">
        <v>618</v>
      </c>
      <c r="D934" s="44"/>
      <c r="E934" s="47"/>
      <c r="F934" s="46">
        <v>1095</v>
      </c>
      <c r="G934" s="791" t="s">
        <v>9621</v>
      </c>
      <c r="H934" s="781">
        <f t="shared" si="226"/>
        <v>289</v>
      </c>
      <c r="I934" s="782">
        <f t="shared" si="225"/>
        <v>146.57</v>
      </c>
      <c r="J934" s="782">
        <f t="shared" si="225"/>
        <v>100.03</v>
      </c>
      <c r="K934" s="783">
        <f t="shared" si="225"/>
        <v>76.930000000000007</v>
      </c>
      <c r="L934" s="784"/>
      <c r="M934" s="785"/>
      <c r="N934" s="786"/>
      <c r="O934" s="785"/>
      <c r="P934" s="786"/>
      <c r="Q934" s="785"/>
      <c r="R934" s="786"/>
      <c r="S934" s="785"/>
    </row>
    <row r="935" spans="1:19" s="5" customFormat="1" x14ac:dyDescent="0.25">
      <c r="A935" s="175" t="s">
        <v>5822</v>
      </c>
      <c r="B935" s="42" t="s">
        <v>5823</v>
      </c>
      <c r="C935" s="43" t="s">
        <v>5839</v>
      </c>
      <c r="D935" s="44"/>
      <c r="E935" s="47"/>
      <c r="F935" s="46">
        <v>1175</v>
      </c>
      <c r="G935" s="791" t="s">
        <v>9621</v>
      </c>
      <c r="H935" s="781">
        <f t="shared" si="226"/>
        <v>310.11</v>
      </c>
      <c r="I935" s="782">
        <f t="shared" si="225"/>
        <v>157.28</v>
      </c>
      <c r="J935" s="782">
        <f t="shared" si="225"/>
        <v>107.34</v>
      </c>
      <c r="K935" s="783">
        <f t="shared" si="225"/>
        <v>82.55</v>
      </c>
      <c r="L935" s="784"/>
      <c r="M935" s="785"/>
      <c r="N935" s="786"/>
      <c r="O935" s="785"/>
      <c r="P935" s="786"/>
      <c r="Q935" s="785"/>
      <c r="R935" s="786"/>
      <c r="S935" s="785"/>
    </row>
    <row r="936" spans="1:19" s="5" customFormat="1" x14ac:dyDescent="0.25">
      <c r="A936" s="174" t="s">
        <v>5429</v>
      </c>
      <c r="B936" s="47" t="s">
        <v>182</v>
      </c>
      <c r="C936" s="43" t="s">
        <v>619</v>
      </c>
      <c r="D936" s="44"/>
      <c r="E936" s="47"/>
      <c r="F936" s="46">
        <v>91</v>
      </c>
      <c r="G936" s="791" t="s">
        <v>9621</v>
      </c>
      <c r="H936" s="781">
        <f t="shared" si="226"/>
        <v>24.02</v>
      </c>
      <c r="I936" s="782">
        <f t="shared" si="225"/>
        <v>12.18</v>
      </c>
      <c r="J936" s="782">
        <f t="shared" si="225"/>
        <v>8.31</v>
      </c>
      <c r="K936" s="783">
        <f t="shared" si="225"/>
        <v>6.39</v>
      </c>
      <c r="L936" s="784"/>
      <c r="M936" s="785"/>
      <c r="N936" s="786"/>
      <c r="O936" s="785"/>
      <c r="P936" s="786"/>
      <c r="Q936" s="785"/>
      <c r="R936" s="786"/>
      <c r="S936" s="785"/>
    </row>
    <row r="937" spans="1:19" s="5" customFormat="1" x14ac:dyDescent="0.25">
      <c r="A937" s="175" t="s">
        <v>5825</v>
      </c>
      <c r="B937" s="42" t="s">
        <v>5826</v>
      </c>
      <c r="C937" s="43" t="s">
        <v>5840</v>
      </c>
      <c r="D937" s="44"/>
      <c r="E937" s="47"/>
      <c r="F937" s="46">
        <v>627</v>
      </c>
      <c r="G937" s="791" t="s">
        <v>9621</v>
      </c>
      <c r="H937" s="781">
        <f t="shared" si="226"/>
        <v>165.48</v>
      </c>
      <c r="I937" s="782">
        <f t="shared" si="225"/>
        <v>83.93</v>
      </c>
      <c r="J937" s="782">
        <f t="shared" si="225"/>
        <v>57.28</v>
      </c>
      <c r="K937" s="783">
        <f t="shared" si="225"/>
        <v>44.05</v>
      </c>
      <c r="L937" s="784"/>
      <c r="M937" s="785"/>
      <c r="N937" s="786"/>
      <c r="O937" s="785"/>
      <c r="P937" s="786"/>
      <c r="Q937" s="785"/>
      <c r="R937" s="786"/>
      <c r="S937" s="785"/>
    </row>
    <row r="938" spans="1:19" s="5" customFormat="1" x14ac:dyDescent="0.25">
      <c r="A938" s="174" t="s">
        <v>733</v>
      </c>
      <c r="B938" s="47" t="s">
        <v>184</v>
      </c>
      <c r="C938" s="43" t="s">
        <v>620</v>
      </c>
      <c r="D938" s="44"/>
      <c r="E938" s="47"/>
      <c r="F938" s="46">
        <v>1631</v>
      </c>
      <c r="G938" s="791" t="s">
        <v>9621</v>
      </c>
      <c r="H938" s="781">
        <f t="shared" si="226"/>
        <v>430.46</v>
      </c>
      <c r="I938" s="782">
        <f t="shared" si="225"/>
        <v>218.32</v>
      </c>
      <c r="J938" s="782">
        <f t="shared" si="225"/>
        <v>148.99</v>
      </c>
      <c r="K938" s="783">
        <f t="shared" si="225"/>
        <v>114.59</v>
      </c>
      <c r="L938" s="784"/>
      <c r="M938" s="785"/>
      <c r="N938" s="786"/>
      <c r="O938" s="785"/>
      <c r="P938" s="786"/>
      <c r="Q938" s="785"/>
      <c r="R938" s="786"/>
      <c r="S938" s="785"/>
    </row>
    <row r="939" spans="1:19" s="5" customFormat="1" ht="15.75" thickBot="1" x14ac:dyDescent="0.3">
      <c r="A939" s="176" t="s">
        <v>7884</v>
      </c>
      <c r="B939" s="49" t="s">
        <v>5828</v>
      </c>
      <c r="C939" s="50" t="s">
        <v>5841</v>
      </c>
      <c r="D939" s="51"/>
      <c r="E939" s="62"/>
      <c r="F939" s="53">
        <v>1711</v>
      </c>
      <c r="G939" s="791" t="s">
        <v>9621</v>
      </c>
      <c r="H939" s="781">
        <f t="shared" si="226"/>
        <v>451.57</v>
      </c>
      <c r="I939" s="782">
        <f t="shared" si="225"/>
        <v>229.02</v>
      </c>
      <c r="J939" s="782">
        <f t="shared" si="225"/>
        <v>156.30000000000001</v>
      </c>
      <c r="K939" s="783">
        <f t="shared" si="225"/>
        <v>120.21</v>
      </c>
      <c r="L939" s="784"/>
      <c r="M939" s="785"/>
      <c r="N939" s="786"/>
      <c r="O939" s="785"/>
      <c r="P939" s="786"/>
      <c r="Q939" s="785"/>
      <c r="R939" s="786"/>
      <c r="S939" s="785"/>
    </row>
    <row r="940" spans="1:19" s="5" customFormat="1" ht="15.75" thickBot="1" x14ac:dyDescent="0.3">
      <c r="A940" s="63"/>
      <c r="B940" s="64"/>
      <c r="C940" s="65"/>
      <c r="D940" s="66"/>
      <c r="E940" s="102"/>
      <c r="F940" s="68" t="s">
        <v>5249</v>
      </c>
      <c r="G940" s="791" t="s">
        <v>9527</v>
      </c>
      <c r="H940" s="781" t="str">
        <f t="shared" si="226"/>
        <v/>
      </c>
      <c r="I940" s="782" t="str">
        <f t="shared" si="225"/>
        <v/>
      </c>
      <c r="J940" s="782" t="str">
        <f t="shared" si="225"/>
        <v/>
      </c>
      <c r="K940" s="783" t="str">
        <f t="shared" si="225"/>
        <v/>
      </c>
      <c r="L940" s="784" t="str">
        <f>IF(ISNUMBER(F940),IF(LEFT(A940,3)="Cat",VLOOKUP(A940,'Loc Configurations Seules'!R:U,4,FALSE),VLOOKUP(G940,'Loc Coefficients Location'!A:D,4,FALSE)),"")</f>
        <v/>
      </c>
      <c r="M940" s="785" t="str">
        <f t="shared" ref="M940:M942" si="235">IF(ISNUMBER(L940),L940*$F940,"")</f>
        <v/>
      </c>
      <c r="N940" s="786" t="str">
        <f>IF(ISNUMBER(F940),IF(LEFT(A940,3)="Cat",VLOOKUP(A940,'Loc Configurations Seules'!R:V,5,FALSE),VLOOKUP(G940,'Loc Coefficients Location'!A:E,5,FALSE)),"")</f>
        <v/>
      </c>
      <c r="O940" s="785" t="str">
        <f t="shared" ref="O940:O942" si="236">IF(ISNUMBER(N940),N940*$F940,"")</f>
        <v/>
      </c>
      <c r="P940" s="786" t="str">
        <f>IF(ISNUMBER(F940),IF(LEFT(A940,3)="Cat",VLOOKUP(A940,'Loc Configurations Seules'!R:W,6,FALSE),VLOOKUP(G940,'Loc Coefficients Location'!A:F,6,FALSE)),"")</f>
        <v/>
      </c>
      <c r="Q940" s="785" t="str">
        <f t="shared" ref="Q940:Q942" si="237">IF(ISNUMBER(P940),P940*$F940,"")</f>
        <v/>
      </c>
      <c r="R940" s="786" t="str">
        <f>IF(ISNUMBER(F940),IF(LEFT(A940,3)="Cat",VLOOKUP(A940,'Loc Configurations Seules'!R:X,7,FALSE),VLOOKUP(G940,'Loc Coefficients Location'!A:G,7,FALSE)),"")</f>
        <v/>
      </c>
      <c r="S940" s="785" t="str">
        <f t="shared" ref="S940:S942" si="238">IF(ISNUMBER(R940),R940*$F940,"")</f>
        <v/>
      </c>
    </row>
    <row r="941" spans="1:19" s="5" customFormat="1" x14ac:dyDescent="0.25">
      <c r="A941" s="35" t="s">
        <v>621</v>
      </c>
      <c r="B941" s="173"/>
      <c r="C941" s="94"/>
      <c r="D941" s="60"/>
      <c r="E941" s="61"/>
      <c r="F941" s="95" t="s">
        <v>5249</v>
      </c>
      <c r="G941" s="791" t="s">
        <v>9527</v>
      </c>
      <c r="H941" s="781" t="str">
        <f t="shared" si="226"/>
        <v/>
      </c>
      <c r="I941" s="782" t="str">
        <f t="shared" si="225"/>
        <v/>
      </c>
      <c r="J941" s="782" t="str">
        <f t="shared" si="225"/>
        <v/>
      </c>
      <c r="K941" s="783" t="str">
        <f t="shared" si="225"/>
        <v/>
      </c>
      <c r="L941" s="784" t="str">
        <f>IF(ISNUMBER(F941),IF(LEFT(A941,3)="Cat",VLOOKUP(A941,'Loc Configurations Seules'!R:U,4,FALSE),VLOOKUP(G941,'Loc Coefficients Location'!A:D,4,FALSE)),"")</f>
        <v/>
      </c>
      <c r="M941" s="785" t="str">
        <f t="shared" si="235"/>
        <v/>
      </c>
      <c r="N941" s="786" t="str">
        <f>IF(ISNUMBER(F941),IF(LEFT(A941,3)="Cat",VLOOKUP(A941,'Loc Configurations Seules'!R:V,5,FALSE),VLOOKUP(G941,'Loc Coefficients Location'!A:E,5,FALSE)),"")</f>
        <v/>
      </c>
      <c r="O941" s="785" t="str">
        <f t="shared" si="236"/>
        <v/>
      </c>
      <c r="P941" s="786" t="str">
        <f>IF(ISNUMBER(F941),IF(LEFT(A941,3)="Cat",VLOOKUP(A941,'Loc Configurations Seules'!R:W,6,FALSE),VLOOKUP(G941,'Loc Coefficients Location'!A:F,6,FALSE)),"")</f>
        <v/>
      </c>
      <c r="Q941" s="785" t="str">
        <f t="shared" si="237"/>
        <v/>
      </c>
      <c r="R941" s="786" t="str">
        <f>IF(ISNUMBER(F941),IF(LEFT(A941,3)="Cat",VLOOKUP(A941,'Loc Configurations Seules'!R:X,7,FALSE),VLOOKUP(G941,'Loc Coefficients Location'!A:G,7,FALSE)),"")</f>
        <v/>
      </c>
      <c r="S941" s="785" t="str">
        <f t="shared" si="238"/>
        <v/>
      </c>
    </row>
    <row r="942" spans="1:19" s="5" customFormat="1" ht="25.5" x14ac:dyDescent="0.25">
      <c r="A942" s="41" t="s">
        <v>577</v>
      </c>
      <c r="B942" s="47" t="s">
        <v>622</v>
      </c>
      <c r="C942" s="43"/>
      <c r="D942" s="44"/>
      <c r="E942" s="47"/>
      <c r="F942" s="46" t="s">
        <v>5249</v>
      </c>
      <c r="G942" s="791" t="s">
        <v>9527</v>
      </c>
      <c r="H942" s="781" t="str">
        <f t="shared" si="226"/>
        <v/>
      </c>
      <c r="I942" s="782" t="str">
        <f t="shared" si="225"/>
        <v/>
      </c>
      <c r="J942" s="782" t="str">
        <f t="shared" si="225"/>
        <v/>
      </c>
      <c r="K942" s="783" t="str">
        <f t="shared" si="225"/>
        <v/>
      </c>
      <c r="L942" s="784" t="str">
        <f>IF(ISNUMBER(F942),IF(LEFT(A942,3)="Cat",VLOOKUP(A942,'Loc Configurations Seules'!R:U,4,FALSE),VLOOKUP(G942,'Loc Coefficients Location'!A:D,4,FALSE)),"")</f>
        <v/>
      </c>
      <c r="M942" s="785" t="str">
        <f t="shared" si="235"/>
        <v/>
      </c>
      <c r="N942" s="786" t="str">
        <f>IF(ISNUMBER(F942),IF(LEFT(A942,3)="Cat",VLOOKUP(A942,'Loc Configurations Seules'!R:V,5,FALSE),VLOOKUP(G942,'Loc Coefficients Location'!A:E,5,FALSE)),"")</f>
        <v/>
      </c>
      <c r="O942" s="785" t="str">
        <f t="shared" si="236"/>
        <v/>
      </c>
      <c r="P942" s="786" t="str">
        <f>IF(ISNUMBER(F942),IF(LEFT(A942,3)="Cat",VLOOKUP(A942,'Loc Configurations Seules'!R:W,6,FALSE),VLOOKUP(G942,'Loc Coefficients Location'!A:F,6,FALSE)),"")</f>
        <v/>
      </c>
      <c r="Q942" s="785" t="str">
        <f t="shared" si="237"/>
        <v/>
      </c>
      <c r="R942" s="786" t="str">
        <f>IF(ISNUMBER(F942),IF(LEFT(A942,3)="Cat",VLOOKUP(A942,'Loc Configurations Seules'!R:X,7,FALSE),VLOOKUP(G942,'Loc Coefficients Location'!A:G,7,FALSE)),"")</f>
        <v/>
      </c>
      <c r="S942" s="785" t="str">
        <f t="shared" si="238"/>
        <v/>
      </c>
    </row>
    <row r="943" spans="1:19" s="5" customFormat="1" ht="25.5" x14ac:dyDescent="0.25">
      <c r="A943" s="41" t="s">
        <v>164</v>
      </c>
      <c r="B943" s="47" t="s">
        <v>165</v>
      </c>
      <c r="C943" s="43" t="s">
        <v>623</v>
      </c>
      <c r="D943" s="44"/>
      <c r="E943" s="47"/>
      <c r="F943" s="46">
        <v>467</v>
      </c>
      <c r="G943" s="791" t="s">
        <v>9621</v>
      </c>
      <c r="H943" s="781">
        <f t="shared" si="226"/>
        <v>123.25</v>
      </c>
      <c r="I943" s="782">
        <f t="shared" si="225"/>
        <v>62.51</v>
      </c>
      <c r="J943" s="782">
        <f t="shared" si="225"/>
        <v>42.66</v>
      </c>
      <c r="K943" s="783">
        <f t="shared" si="225"/>
        <v>32.81</v>
      </c>
      <c r="L943" s="784"/>
      <c r="M943" s="785"/>
      <c r="N943" s="786"/>
      <c r="O943" s="785"/>
      <c r="P943" s="786"/>
      <c r="Q943" s="785"/>
      <c r="R943" s="786"/>
      <c r="S943" s="785"/>
    </row>
    <row r="944" spans="1:19" s="5" customFormat="1" ht="25.5" x14ac:dyDescent="0.25">
      <c r="A944" s="41" t="s">
        <v>166</v>
      </c>
      <c r="B944" s="47" t="s">
        <v>167</v>
      </c>
      <c r="C944" s="43" t="s">
        <v>624</v>
      </c>
      <c r="D944" s="44"/>
      <c r="E944" s="47"/>
      <c r="F944" s="46">
        <v>414</v>
      </c>
      <c r="G944" s="791" t="s">
        <v>9621</v>
      </c>
      <c r="H944" s="781">
        <f t="shared" si="226"/>
        <v>109.26</v>
      </c>
      <c r="I944" s="782">
        <f t="shared" si="225"/>
        <v>55.42</v>
      </c>
      <c r="J944" s="782">
        <f t="shared" si="225"/>
        <v>37.82</v>
      </c>
      <c r="K944" s="783">
        <f t="shared" si="225"/>
        <v>29.09</v>
      </c>
      <c r="L944" s="784"/>
      <c r="M944" s="785"/>
      <c r="N944" s="786"/>
      <c r="O944" s="785"/>
      <c r="P944" s="786"/>
      <c r="Q944" s="785"/>
      <c r="R944" s="786"/>
      <c r="S944" s="785"/>
    </row>
    <row r="945" spans="1:19" s="5" customFormat="1" ht="25.5" x14ac:dyDescent="0.25">
      <c r="A945" s="41" t="s">
        <v>168</v>
      </c>
      <c r="B945" s="47" t="s">
        <v>169</v>
      </c>
      <c r="C945" s="43" t="s">
        <v>625</v>
      </c>
      <c r="D945" s="44"/>
      <c r="E945" s="47"/>
      <c r="F945" s="46">
        <v>493</v>
      </c>
      <c r="G945" s="791" t="s">
        <v>9621</v>
      </c>
      <c r="H945" s="781">
        <f t="shared" si="226"/>
        <v>130.11000000000001</v>
      </c>
      <c r="I945" s="782">
        <f t="shared" si="225"/>
        <v>65.989999999999995</v>
      </c>
      <c r="J945" s="782">
        <f t="shared" si="225"/>
        <v>45.04</v>
      </c>
      <c r="K945" s="783">
        <f t="shared" si="225"/>
        <v>34.64</v>
      </c>
      <c r="L945" s="784"/>
      <c r="M945" s="785"/>
      <c r="N945" s="786"/>
      <c r="O945" s="785"/>
      <c r="P945" s="786"/>
      <c r="Q945" s="785"/>
      <c r="R945" s="786"/>
      <c r="S945" s="785"/>
    </row>
    <row r="946" spans="1:19" s="5" customFormat="1" ht="25.5" x14ac:dyDescent="0.25">
      <c r="A946" s="41" t="s">
        <v>225</v>
      </c>
      <c r="B946" s="47" t="s">
        <v>226</v>
      </c>
      <c r="C946" s="43" t="s">
        <v>626</v>
      </c>
      <c r="D946" s="44"/>
      <c r="E946" s="47"/>
      <c r="F946" s="46">
        <v>681</v>
      </c>
      <c r="G946" s="791" t="s">
        <v>9621</v>
      </c>
      <c r="H946" s="781">
        <f t="shared" si="226"/>
        <v>179.73</v>
      </c>
      <c r="I946" s="782">
        <f t="shared" si="225"/>
        <v>91.15</v>
      </c>
      <c r="J946" s="782">
        <f t="shared" si="225"/>
        <v>62.21</v>
      </c>
      <c r="K946" s="783">
        <f t="shared" si="225"/>
        <v>47.84</v>
      </c>
      <c r="L946" s="784"/>
      <c r="M946" s="785"/>
      <c r="N946" s="786"/>
      <c r="O946" s="785"/>
      <c r="P946" s="786"/>
      <c r="Q946" s="785"/>
      <c r="R946" s="786"/>
      <c r="S946" s="785"/>
    </row>
    <row r="947" spans="1:19" s="5" customFormat="1" ht="25.5" x14ac:dyDescent="0.25">
      <c r="A947" s="41" t="s">
        <v>227</v>
      </c>
      <c r="B947" s="47" t="s">
        <v>228</v>
      </c>
      <c r="C947" s="43" t="s">
        <v>627</v>
      </c>
      <c r="D947" s="44"/>
      <c r="E947" s="47"/>
      <c r="F947" s="46">
        <v>895</v>
      </c>
      <c r="G947" s="791" t="s">
        <v>9621</v>
      </c>
      <c r="H947" s="781">
        <f t="shared" si="226"/>
        <v>236.21</v>
      </c>
      <c r="I947" s="782">
        <f t="shared" si="225"/>
        <v>119.8</v>
      </c>
      <c r="J947" s="782">
        <f t="shared" si="225"/>
        <v>81.760000000000005</v>
      </c>
      <c r="K947" s="783">
        <f t="shared" si="225"/>
        <v>62.88</v>
      </c>
      <c r="L947" s="784"/>
      <c r="M947" s="785"/>
      <c r="N947" s="786"/>
      <c r="O947" s="785"/>
      <c r="P947" s="786"/>
      <c r="Q947" s="785"/>
      <c r="R947" s="786"/>
      <c r="S947" s="785"/>
    </row>
    <row r="948" spans="1:19" s="5" customFormat="1" x14ac:dyDescent="0.25">
      <c r="A948" s="174" t="s">
        <v>5428</v>
      </c>
      <c r="B948" s="47" t="s">
        <v>178</v>
      </c>
      <c r="C948" s="43" t="s">
        <v>628</v>
      </c>
      <c r="D948" s="44"/>
      <c r="E948" s="47"/>
      <c r="F948" s="46">
        <v>46</v>
      </c>
      <c r="G948" s="791" t="s">
        <v>9621</v>
      </c>
      <c r="H948" s="781">
        <f t="shared" si="226"/>
        <v>12.14</v>
      </c>
      <c r="I948" s="782">
        <f t="shared" si="225"/>
        <v>6.16</v>
      </c>
      <c r="J948" s="782">
        <f t="shared" si="225"/>
        <v>4.2</v>
      </c>
      <c r="K948" s="783">
        <f t="shared" si="225"/>
        <v>3.23</v>
      </c>
      <c r="L948" s="784"/>
      <c r="M948" s="785"/>
      <c r="N948" s="786"/>
      <c r="O948" s="785"/>
      <c r="P948" s="786"/>
      <c r="Q948" s="785"/>
      <c r="R948" s="786"/>
      <c r="S948" s="785"/>
    </row>
    <row r="949" spans="1:19" s="5" customFormat="1" x14ac:dyDescent="0.25">
      <c r="A949" s="175" t="s">
        <v>5820</v>
      </c>
      <c r="B949" s="42" t="s">
        <v>4000</v>
      </c>
      <c r="C949" s="43" t="s">
        <v>5842</v>
      </c>
      <c r="D949" s="44"/>
      <c r="E949" s="47"/>
      <c r="F949" s="46">
        <v>547</v>
      </c>
      <c r="G949" s="791" t="s">
        <v>9621</v>
      </c>
      <c r="H949" s="781">
        <f t="shared" si="226"/>
        <v>144.37</v>
      </c>
      <c r="I949" s="782">
        <f t="shared" si="225"/>
        <v>73.22</v>
      </c>
      <c r="J949" s="782">
        <f t="shared" si="225"/>
        <v>49.97</v>
      </c>
      <c r="K949" s="783">
        <f t="shared" si="225"/>
        <v>38.43</v>
      </c>
      <c r="L949" s="784"/>
      <c r="M949" s="785"/>
      <c r="N949" s="786"/>
      <c r="O949" s="785"/>
      <c r="P949" s="786"/>
      <c r="Q949" s="785"/>
      <c r="R949" s="786"/>
      <c r="S949" s="785"/>
    </row>
    <row r="950" spans="1:19" s="5" customFormat="1" x14ac:dyDescent="0.25">
      <c r="A950" s="174" t="s">
        <v>730</v>
      </c>
      <c r="B950" s="47" t="s">
        <v>180</v>
      </c>
      <c r="C950" s="43" t="s">
        <v>629</v>
      </c>
      <c r="D950" s="44"/>
      <c r="E950" s="47"/>
      <c r="F950" s="46">
        <v>1095</v>
      </c>
      <c r="G950" s="791" t="s">
        <v>9621</v>
      </c>
      <c r="H950" s="781">
        <f t="shared" si="226"/>
        <v>289</v>
      </c>
      <c r="I950" s="782">
        <f t="shared" si="225"/>
        <v>146.57</v>
      </c>
      <c r="J950" s="782">
        <f t="shared" si="225"/>
        <v>100.03</v>
      </c>
      <c r="K950" s="783">
        <f t="shared" si="225"/>
        <v>76.930000000000007</v>
      </c>
      <c r="L950" s="784"/>
      <c r="M950" s="785"/>
      <c r="N950" s="786"/>
      <c r="O950" s="785"/>
      <c r="P950" s="786"/>
      <c r="Q950" s="785"/>
      <c r="R950" s="786"/>
      <c r="S950" s="785"/>
    </row>
    <row r="951" spans="1:19" s="5" customFormat="1" x14ac:dyDescent="0.25">
      <c r="A951" s="175" t="s">
        <v>5822</v>
      </c>
      <c r="B951" s="42" t="s">
        <v>5823</v>
      </c>
      <c r="C951" s="43" t="s">
        <v>5843</v>
      </c>
      <c r="D951" s="44"/>
      <c r="E951" s="47"/>
      <c r="F951" s="46">
        <v>1175</v>
      </c>
      <c r="G951" s="791" t="s">
        <v>9621</v>
      </c>
      <c r="H951" s="781">
        <f t="shared" si="226"/>
        <v>310.11</v>
      </c>
      <c r="I951" s="782">
        <f t="shared" si="225"/>
        <v>157.28</v>
      </c>
      <c r="J951" s="782">
        <f t="shared" si="225"/>
        <v>107.34</v>
      </c>
      <c r="K951" s="783">
        <f t="shared" si="225"/>
        <v>82.55</v>
      </c>
      <c r="L951" s="784"/>
      <c r="M951" s="785"/>
      <c r="N951" s="786"/>
      <c r="O951" s="785"/>
      <c r="P951" s="786"/>
      <c r="Q951" s="785"/>
      <c r="R951" s="786"/>
      <c r="S951" s="785"/>
    </row>
    <row r="952" spans="1:19" s="5" customFormat="1" x14ac:dyDescent="0.25">
      <c r="A952" s="174" t="s">
        <v>5429</v>
      </c>
      <c r="B952" s="47" t="s">
        <v>182</v>
      </c>
      <c r="C952" s="43" t="s">
        <v>630</v>
      </c>
      <c r="D952" s="44"/>
      <c r="E952" s="47"/>
      <c r="F952" s="46">
        <v>91</v>
      </c>
      <c r="G952" s="791" t="s">
        <v>9621</v>
      </c>
      <c r="H952" s="781">
        <f t="shared" si="226"/>
        <v>24.02</v>
      </c>
      <c r="I952" s="782">
        <f t="shared" si="225"/>
        <v>12.18</v>
      </c>
      <c r="J952" s="782">
        <f t="shared" si="225"/>
        <v>8.31</v>
      </c>
      <c r="K952" s="783">
        <f t="shared" si="225"/>
        <v>6.39</v>
      </c>
      <c r="L952" s="784"/>
      <c r="M952" s="785"/>
      <c r="N952" s="786"/>
      <c r="O952" s="785"/>
      <c r="P952" s="786"/>
      <c r="Q952" s="785"/>
      <c r="R952" s="786"/>
      <c r="S952" s="785"/>
    </row>
    <row r="953" spans="1:19" s="5" customFormat="1" x14ac:dyDescent="0.25">
      <c r="A953" s="175" t="s">
        <v>5825</v>
      </c>
      <c r="B953" s="42" t="s">
        <v>5826</v>
      </c>
      <c r="C953" s="43" t="s">
        <v>5844</v>
      </c>
      <c r="D953" s="44"/>
      <c r="E953" s="47"/>
      <c r="F953" s="46">
        <v>627</v>
      </c>
      <c r="G953" s="791" t="s">
        <v>9621</v>
      </c>
      <c r="H953" s="781">
        <f t="shared" si="226"/>
        <v>165.48</v>
      </c>
      <c r="I953" s="782">
        <f t="shared" si="225"/>
        <v>83.93</v>
      </c>
      <c r="J953" s="782">
        <f t="shared" si="225"/>
        <v>57.28</v>
      </c>
      <c r="K953" s="783">
        <f t="shared" si="225"/>
        <v>44.05</v>
      </c>
      <c r="L953" s="784"/>
      <c r="M953" s="785"/>
      <c r="N953" s="786"/>
      <c r="O953" s="785"/>
      <c r="P953" s="786"/>
      <c r="Q953" s="785"/>
      <c r="R953" s="786"/>
      <c r="S953" s="785"/>
    </row>
    <row r="954" spans="1:19" s="5" customFormat="1" x14ac:dyDescent="0.25">
      <c r="A954" s="174" t="s">
        <v>733</v>
      </c>
      <c r="B954" s="47" t="s">
        <v>184</v>
      </c>
      <c r="C954" s="43" t="s">
        <v>631</v>
      </c>
      <c r="D954" s="44"/>
      <c r="E954" s="47"/>
      <c r="F954" s="46">
        <v>1631</v>
      </c>
      <c r="G954" s="791" t="s">
        <v>9621</v>
      </c>
      <c r="H954" s="781">
        <f t="shared" si="226"/>
        <v>430.46</v>
      </c>
      <c r="I954" s="782">
        <f t="shared" si="225"/>
        <v>218.32</v>
      </c>
      <c r="J954" s="782">
        <f t="shared" si="225"/>
        <v>148.99</v>
      </c>
      <c r="K954" s="783">
        <f t="shared" si="225"/>
        <v>114.59</v>
      </c>
      <c r="L954" s="784"/>
      <c r="M954" s="785"/>
      <c r="N954" s="786"/>
      <c r="O954" s="785"/>
      <c r="P954" s="786"/>
      <c r="Q954" s="785"/>
      <c r="R954" s="786"/>
      <c r="S954" s="785"/>
    </row>
    <row r="955" spans="1:19" s="5" customFormat="1" ht="15.75" thickBot="1" x14ac:dyDescent="0.3">
      <c r="A955" s="176" t="s">
        <v>7884</v>
      </c>
      <c r="B955" s="49" t="s">
        <v>5828</v>
      </c>
      <c r="C955" s="50" t="s">
        <v>5845</v>
      </c>
      <c r="D955" s="51"/>
      <c r="E955" s="62"/>
      <c r="F955" s="53">
        <v>1711</v>
      </c>
      <c r="G955" s="791" t="s">
        <v>9621</v>
      </c>
      <c r="H955" s="781">
        <f t="shared" si="226"/>
        <v>451.57</v>
      </c>
      <c r="I955" s="782">
        <f t="shared" si="225"/>
        <v>229.02</v>
      </c>
      <c r="J955" s="782">
        <f t="shared" si="225"/>
        <v>156.30000000000001</v>
      </c>
      <c r="K955" s="783">
        <f t="shared" si="225"/>
        <v>120.21</v>
      </c>
      <c r="L955" s="784"/>
      <c r="M955" s="785"/>
      <c r="N955" s="786"/>
      <c r="O955" s="785"/>
      <c r="P955" s="786"/>
      <c r="Q955" s="785"/>
      <c r="R955" s="786"/>
      <c r="S955" s="785"/>
    </row>
    <row r="956" spans="1:19" s="5" customFormat="1" x14ac:dyDescent="0.25">
      <c r="A956" s="63"/>
      <c r="B956" s="64"/>
      <c r="C956" s="65"/>
      <c r="D956" s="66"/>
      <c r="E956" s="102"/>
      <c r="F956" s="68" t="s">
        <v>5249</v>
      </c>
      <c r="G956" s="791" t="s">
        <v>9527</v>
      </c>
      <c r="H956" s="781" t="str">
        <f t="shared" si="226"/>
        <v/>
      </c>
      <c r="I956" s="782" t="str">
        <f t="shared" si="225"/>
        <v/>
      </c>
      <c r="J956" s="782" t="str">
        <f t="shared" si="225"/>
        <v/>
      </c>
      <c r="K956" s="783" t="str">
        <f t="shared" si="225"/>
        <v/>
      </c>
      <c r="L956" s="784" t="str">
        <f>IF(ISNUMBER(F956),IF(LEFT(A956,3)="Cat",VLOOKUP(A956,'Loc Configurations Seules'!R:U,4,FALSE),VLOOKUP(G956,'Loc Coefficients Location'!A:D,4,FALSE)),"")</f>
        <v/>
      </c>
      <c r="M956" s="785" t="str">
        <f t="shared" ref="M956:M957" si="239">IF(ISNUMBER(L956),L956*$F956,"")</f>
        <v/>
      </c>
      <c r="N956" s="786" t="str">
        <f>IF(ISNUMBER(F956),IF(LEFT(A956,3)="Cat",VLOOKUP(A956,'Loc Configurations Seules'!R:V,5,FALSE),VLOOKUP(G956,'Loc Coefficients Location'!A:E,5,FALSE)),"")</f>
        <v/>
      </c>
      <c r="O956" s="785" t="str">
        <f t="shared" ref="O956:O957" si="240">IF(ISNUMBER(N956),N956*$F956,"")</f>
        <v/>
      </c>
      <c r="P956" s="786" t="str">
        <f>IF(ISNUMBER(F956),IF(LEFT(A956,3)="Cat",VLOOKUP(A956,'Loc Configurations Seules'!R:W,6,FALSE),VLOOKUP(G956,'Loc Coefficients Location'!A:F,6,FALSE)),"")</f>
        <v/>
      </c>
      <c r="Q956" s="785" t="str">
        <f t="shared" ref="Q956:Q957" si="241">IF(ISNUMBER(P956),P956*$F956,"")</f>
        <v/>
      </c>
      <c r="R956" s="786" t="str">
        <f>IF(ISNUMBER(F956),IF(LEFT(A956,3)="Cat",VLOOKUP(A956,'Loc Configurations Seules'!R:X,7,FALSE),VLOOKUP(G956,'Loc Coefficients Location'!A:G,7,FALSE)),"")</f>
        <v/>
      </c>
      <c r="S956" s="785" t="str">
        <f t="shared" ref="S956:S957" si="242">IF(ISNUMBER(R956),R956*$F956,"")</f>
        <v/>
      </c>
    </row>
    <row r="957" spans="1:19" s="5" customFormat="1" ht="15.75" thickBot="1" x14ac:dyDescent="0.3">
      <c r="A957" s="99" t="s">
        <v>4072</v>
      </c>
      <c r="B957" s="55"/>
      <c r="C957" s="56"/>
      <c r="D957" s="57"/>
      <c r="E957" s="58"/>
      <c r="F957" s="59" t="s">
        <v>5249</v>
      </c>
      <c r="G957" s="791" t="s">
        <v>9527</v>
      </c>
      <c r="H957" s="781" t="str">
        <f t="shared" si="226"/>
        <v/>
      </c>
      <c r="I957" s="782" t="str">
        <f t="shared" si="225"/>
        <v/>
      </c>
      <c r="J957" s="782" t="str">
        <f t="shared" si="225"/>
        <v/>
      </c>
      <c r="K957" s="783" t="str">
        <f t="shared" si="225"/>
        <v/>
      </c>
      <c r="L957" s="784" t="str">
        <f>IF(ISNUMBER(F957),IF(LEFT(A957,3)="Cat",VLOOKUP(A957,'Loc Configurations Seules'!R:U,4,FALSE),VLOOKUP(G957,'Loc Coefficients Location'!A:D,4,FALSE)),"")</f>
        <v/>
      </c>
      <c r="M957" s="785" t="str">
        <f t="shared" si="239"/>
        <v/>
      </c>
      <c r="N957" s="786" t="str">
        <f>IF(ISNUMBER(F957),IF(LEFT(A957,3)="Cat",VLOOKUP(A957,'Loc Configurations Seules'!R:V,5,FALSE),VLOOKUP(G957,'Loc Coefficients Location'!A:E,5,FALSE)),"")</f>
        <v/>
      </c>
      <c r="O957" s="785" t="str">
        <f t="shared" si="240"/>
        <v/>
      </c>
      <c r="P957" s="786" t="str">
        <f>IF(ISNUMBER(F957),IF(LEFT(A957,3)="Cat",VLOOKUP(A957,'Loc Configurations Seules'!R:W,6,FALSE),VLOOKUP(G957,'Loc Coefficients Location'!A:F,6,FALSE)),"")</f>
        <v/>
      </c>
      <c r="Q957" s="785" t="str">
        <f t="shared" si="241"/>
        <v/>
      </c>
      <c r="R957" s="786" t="str">
        <f>IF(ISNUMBER(F957),IF(LEFT(A957,3)="Cat",VLOOKUP(A957,'Loc Configurations Seules'!R:X,7,FALSE),VLOOKUP(G957,'Loc Coefficients Location'!A:G,7,FALSE)),"")</f>
        <v/>
      </c>
      <c r="S957" s="785" t="str">
        <f t="shared" si="242"/>
        <v/>
      </c>
    </row>
    <row r="958" spans="1:19" s="5" customFormat="1" ht="25.5" x14ac:dyDescent="0.25">
      <c r="A958" s="100" t="s">
        <v>164</v>
      </c>
      <c r="B958" s="61" t="s">
        <v>165</v>
      </c>
      <c r="C958" s="94" t="s">
        <v>4073</v>
      </c>
      <c r="D958" s="60"/>
      <c r="E958" s="61"/>
      <c r="F958" s="95">
        <v>600</v>
      </c>
      <c r="G958" s="791" t="s">
        <v>9621</v>
      </c>
      <c r="H958" s="781">
        <f t="shared" si="226"/>
        <v>158.35</v>
      </c>
      <c r="I958" s="782">
        <f t="shared" si="225"/>
        <v>80.31</v>
      </c>
      <c r="J958" s="782">
        <f t="shared" si="225"/>
        <v>54.81</v>
      </c>
      <c r="K958" s="783">
        <f t="shared" si="225"/>
        <v>42.15</v>
      </c>
      <c r="L958" s="784"/>
      <c r="M958" s="785"/>
      <c r="N958" s="786"/>
      <c r="O958" s="785"/>
      <c r="P958" s="786"/>
      <c r="Q958" s="785"/>
      <c r="R958" s="786"/>
      <c r="S958" s="785"/>
    </row>
    <row r="959" spans="1:19" s="5" customFormat="1" ht="25.5" x14ac:dyDescent="0.25">
      <c r="A959" s="41" t="s">
        <v>166</v>
      </c>
      <c r="B959" s="47" t="s">
        <v>167</v>
      </c>
      <c r="C959" s="43" t="s">
        <v>4074</v>
      </c>
      <c r="D959" s="44"/>
      <c r="E959" s="47"/>
      <c r="F959" s="46">
        <v>1140</v>
      </c>
      <c r="G959" s="791" t="s">
        <v>9621</v>
      </c>
      <c r="H959" s="781">
        <f t="shared" si="226"/>
        <v>300.87</v>
      </c>
      <c r="I959" s="782">
        <f t="shared" si="225"/>
        <v>152.59</v>
      </c>
      <c r="J959" s="782">
        <f t="shared" si="225"/>
        <v>104.14</v>
      </c>
      <c r="K959" s="783">
        <f t="shared" si="225"/>
        <v>80.09</v>
      </c>
      <c r="L959" s="784"/>
      <c r="M959" s="785"/>
      <c r="N959" s="786"/>
      <c r="O959" s="785"/>
      <c r="P959" s="786"/>
      <c r="Q959" s="785"/>
      <c r="R959" s="786"/>
      <c r="S959" s="785"/>
    </row>
    <row r="960" spans="1:19" s="5" customFormat="1" ht="25.5" x14ac:dyDescent="0.25">
      <c r="A960" s="41" t="s">
        <v>168</v>
      </c>
      <c r="B960" s="47" t="s">
        <v>169</v>
      </c>
      <c r="C960" s="43" t="s">
        <v>4075</v>
      </c>
      <c r="D960" s="44"/>
      <c r="E960" s="47"/>
      <c r="F960" s="46">
        <v>1460</v>
      </c>
      <c r="G960" s="791" t="s">
        <v>9621</v>
      </c>
      <c r="H960" s="781">
        <f t="shared" si="226"/>
        <v>385.33</v>
      </c>
      <c r="I960" s="782">
        <f t="shared" si="225"/>
        <v>195.43</v>
      </c>
      <c r="J960" s="782">
        <f t="shared" si="225"/>
        <v>133.37</v>
      </c>
      <c r="K960" s="783">
        <f t="shared" si="225"/>
        <v>102.57</v>
      </c>
      <c r="L960" s="784"/>
      <c r="M960" s="785"/>
      <c r="N960" s="786"/>
      <c r="O960" s="785"/>
      <c r="P960" s="786"/>
      <c r="Q960" s="785"/>
      <c r="R960" s="786"/>
      <c r="S960" s="785"/>
    </row>
    <row r="961" spans="1:19" s="5" customFormat="1" ht="25.5" x14ac:dyDescent="0.25">
      <c r="A961" s="41" t="s">
        <v>225</v>
      </c>
      <c r="B961" s="47" t="s">
        <v>226</v>
      </c>
      <c r="C961" s="43" t="s">
        <v>4076</v>
      </c>
      <c r="D961" s="44"/>
      <c r="E961" s="47"/>
      <c r="F961" s="46">
        <v>2531</v>
      </c>
      <c r="G961" s="791" t="s">
        <v>9621</v>
      </c>
      <c r="H961" s="781">
        <f t="shared" si="226"/>
        <v>667.99</v>
      </c>
      <c r="I961" s="782">
        <f t="shared" si="225"/>
        <v>338.78</v>
      </c>
      <c r="J961" s="782">
        <f t="shared" si="225"/>
        <v>231.21</v>
      </c>
      <c r="K961" s="783">
        <f t="shared" si="225"/>
        <v>177.82</v>
      </c>
      <c r="L961" s="784"/>
      <c r="M961" s="785"/>
      <c r="N961" s="786"/>
      <c r="O961" s="785"/>
      <c r="P961" s="786"/>
      <c r="Q961" s="785"/>
      <c r="R961" s="786"/>
      <c r="S961" s="785"/>
    </row>
    <row r="962" spans="1:19" s="5" customFormat="1" ht="25.5" x14ac:dyDescent="0.25">
      <c r="A962" s="41" t="s">
        <v>227</v>
      </c>
      <c r="B962" s="47" t="s">
        <v>228</v>
      </c>
      <c r="C962" s="43" t="s">
        <v>4077</v>
      </c>
      <c r="D962" s="44"/>
      <c r="E962" s="47"/>
      <c r="F962" s="46">
        <v>2851</v>
      </c>
      <c r="G962" s="791" t="s">
        <v>9621</v>
      </c>
      <c r="H962" s="781">
        <f t="shared" si="226"/>
        <v>752.45</v>
      </c>
      <c r="I962" s="782">
        <f t="shared" si="225"/>
        <v>381.62</v>
      </c>
      <c r="J962" s="782">
        <f t="shared" si="225"/>
        <v>260.44</v>
      </c>
      <c r="K962" s="783">
        <f t="shared" si="225"/>
        <v>200.3</v>
      </c>
      <c r="L962" s="784"/>
      <c r="M962" s="785"/>
      <c r="N962" s="786"/>
      <c r="O962" s="785"/>
      <c r="P962" s="786"/>
      <c r="Q962" s="785"/>
      <c r="R962" s="786"/>
      <c r="S962" s="785"/>
    </row>
    <row r="963" spans="1:19" s="5" customFormat="1" ht="25.5" x14ac:dyDescent="0.25">
      <c r="A963" s="41" t="s">
        <v>5428</v>
      </c>
      <c r="B963" s="47" t="s">
        <v>178</v>
      </c>
      <c r="C963" s="43" t="s">
        <v>4078</v>
      </c>
      <c r="D963" s="44"/>
      <c r="E963" s="47"/>
      <c r="F963" s="46">
        <v>437</v>
      </c>
      <c r="G963" s="791" t="s">
        <v>9621</v>
      </c>
      <c r="H963" s="781">
        <f t="shared" si="226"/>
        <v>115.34</v>
      </c>
      <c r="I963" s="782">
        <f t="shared" si="225"/>
        <v>58.49</v>
      </c>
      <c r="J963" s="782">
        <f t="shared" si="225"/>
        <v>39.92</v>
      </c>
      <c r="K963" s="783">
        <f t="shared" si="225"/>
        <v>30.7</v>
      </c>
      <c r="L963" s="784"/>
      <c r="M963" s="785"/>
      <c r="N963" s="786"/>
      <c r="O963" s="785"/>
      <c r="P963" s="786"/>
      <c r="Q963" s="785"/>
      <c r="R963" s="786"/>
      <c r="S963" s="785"/>
    </row>
    <row r="964" spans="1:19" s="5" customFormat="1" ht="38.25" x14ac:dyDescent="0.25">
      <c r="A964" s="41" t="s">
        <v>5820</v>
      </c>
      <c r="B964" s="47" t="s">
        <v>4000</v>
      </c>
      <c r="C964" s="43" t="s">
        <v>7953</v>
      </c>
      <c r="D964" s="44"/>
      <c r="E964" s="47"/>
      <c r="F964" s="46">
        <v>485</v>
      </c>
      <c r="G964" s="791" t="s">
        <v>9621</v>
      </c>
      <c r="H964" s="781">
        <f t="shared" si="226"/>
        <v>128</v>
      </c>
      <c r="I964" s="782">
        <f t="shared" si="225"/>
        <v>64.92</v>
      </c>
      <c r="J964" s="782">
        <f t="shared" si="225"/>
        <v>44.31</v>
      </c>
      <c r="K964" s="783">
        <f t="shared" si="225"/>
        <v>34.07</v>
      </c>
      <c r="L964" s="784"/>
      <c r="M964" s="785"/>
      <c r="N964" s="786"/>
      <c r="O964" s="785"/>
      <c r="P964" s="786"/>
      <c r="Q964" s="785"/>
      <c r="R964" s="786"/>
      <c r="S964" s="785"/>
    </row>
    <row r="965" spans="1:19" s="5" customFormat="1" ht="25.5" x14ac:dyDescent="0.25">
      <c r="A965" s="41" t="s">
        <v>730</v>
      </c>
      <c r="B965" s="47" t="s">
        <v>180</v>
      </c>
      <c r="C965" s="43" t="s">
        <v>4079</v>
      </c>
      <c r="D965" s="44"/>
      <c r="E965" s="47"/>
      <c r="F965" s="46">
        <v>1748</v>
      </c>
      <c r="G965" s="791" t="s">
        <v>9621</v>
      </c>
      <c r="H965" s="781">
        <f t="shared" si="226"/>
        <v>461.34</v>
      </c>
      <c r="I965" s="782">
        <f t="shared" si="225"/>
        <v>233.98</v>
      </c>
      <c r="J965" s="782">
        <f t="shared" si="225"/>
        <v>159.68</v>
      </c>
      <c r="K965" s="783">
        <f t="shared" si="225"/>
        <v>122.81</v>
      </c>
      <c r="L965" s="784"/>
      <c r="M965" s="785"/>
      <c r="N965" s="786"/>
      <c r="O965" s="785"/>
      <c r="P965" s="786"/>
      <c r="Q965" s="785"/>
      <c r="R965" s="786"/>
      <c r="S965" s="785"/>
    </row>
    <row r="966" spans="1:19" s="5" customFormat="1" ht="25.5" x14ac:dyDescent="0.25">
      <c r="A966" s="41" t="s">
        <v>5822</v>
      </c>
      <c r="B966" s="47" t="s">
        <v>5823</v>
      </c>
      <c r="C966" s="43" t="s">
        <v>7954</v>
      </c>
      <c r="D966" s="44"/>
      <c r="E966" s="47"/>
      <c r="F966" s="46">
        <v>1796</v>
      </c>
      <c r="G966" s="791" t="s">
        <v>9621</v>
      </c>
      <c r="H966" s="781">
        <f t="shared" si="226"/>
        <v>474.01</v>
      </c>
      <c r="I966" s="782">
        <f t="shared" si="225"/>
        <v>240.4</v>
      </c>
      <c r="J966" s="782">
        <f t="shared" si="225"/>
        <v>164.07</v>
      </c>
      <c r="K966" s="783">
        <f t="shared" si="225"/>
        <v>126.18</v>
      </c>
      <c r="L966" s="784"/>
      <c r="M966" s="785"/>
      <c r="N966" s="786"/>
      <c r="O966" s="785"/>
      <c r="P966" s="786"/>
      <c r="Q966" s="785"/>
      <c r="R966" s="786"/>
      <c r="S966" s="785"/>
    </row>
    <row r="967" spans="1:19" s="5" customFormat="1" ht="25.5" x14ac:dyDescent="0.25">
      <c r="A967" s="41" t="s">
        <v>5429</v>
      </c>
      <c r="B967" s="47" t="s">
        <v>182</v>
      </c>
      <c r="C967" s="43" t="s">
        <v>4080</v>
      </c>
      <c r="D967" s="44"/>
      <c r="E967" s="47"/>
      <c r="F967" s="46">
        <v>873</v>
      </c>
      <c r="G967" s="791" t="s">
        <v>9621</v>
      </c>
      <c r="H967" s="781">
        <f t="shared" si="226"/>
        <v>230.41</v>
      </c>
      <c r="I967" s="782">
        <f t="shared" si="226"/>
        <v>116.85</v>
      </c>
      <c r="J967" s="782">
        <f t="shared" si="226"/>
        <v>79.75</v>
      </c>
      <c r="K967" s="783">
        <f t="shared" si="226"/>
        <v>61.33</v>
      </c>
      <c r="L967" s="784"/>
      <c r="M967" s="785"/>
      <c r="N967" s="786"/>
      <c r="O967" s="785"/>
      <c r="P967" s="786"/>
      <c r="Q967" s="785"/>
      <c r="R967" s="786"/>
      <c r="S967" s="785"/>
    </row>
    <row r="968" spans="1:19" s="5" customFormat="1" ht="38.25" x14ac:dyDescent="0.25">
      <c r="A968" s="41" t="s">
        <v>5825</v>
      </c>
      <c r="B968" s="47" t="s">
        <v>5826</v>
      </c>
      <c r="C968" s="43" t="s">
        <v>7955</v>
      </c>
      <c r="D968" s="44"/>
      <c r="E968" s="47"/>
      <c r="F968" s="46">
        <v>921</v>
      </c>
      <c r="G968" s="791" t="s">
        <v>9621</v>
      </c>
      <c r="H968" s="781">
        <f t="shared" ref="H968:K1031" si="243">IF(ISNUMBER($F968),ROUND($F968*H$2,2),"")</f>
        <v>243.07</v>
      </c>
      <c r="I968" s="782">
        <f t="shared" si="243"/>
        <v>123.28</v>
      </c>
      <c r="J968" s="782">
        <f t="shared" si="243"/>
        <v>84.13</v>
      </c>
      <c r="K968" s="783">
        <f t="shared" si="243"/>
        <v>64.709999999999994</v>
      </c>
      <c r="L968" s="784"/>
      <c r="M968" s="785"/>
      <c r="N968" s="786"/>
      <c r="O968" s="785"/>
      <c r="P968" s="786"/>
      <c r="Q968" s="785"/>
      <c r="R968" s="786"/>
      <c r="S968" s="785"/>
    </row>
    <row r="969" spans="1:19" s="5" customFormat="1" ht="25.5" x14ac:dyDescent="0.25">
      <c r="A969" s="41" t="s">
        <v>733</v>
      </c>
      <c r="B969" s="47" t="s">
        <v>184</v>
      </c>
      <c r="C969" s="43" t="s">
        <v>4081</v>
      </c>
      <c r="D969" s="44"/>
      <c r="E969" s="47"/>
      <c r="F969" s="46">
        <v>2356</v>
      </c>
      <c r="G969" s="791" t="s">
        <v>9621</v>
      </c>
      <c r="H969" s="781">
        <f t="shared" si="243"/>
        <v>621.80999999999995</v>
      </c>
      <c r="I969" s="782">
        <f t="shared" si="243"/>
        <v>315.36</v>
      </c>
      <c r="J969" s="782">
        <f t="shared" si="243"/>
        <v>215.22</v>
      </c>
      <c r="K969" s="783">
        <f t="shared" si="243"/>
        <v>165.53</v>
      </c>
      <c r="L969" s="784"/>
      <c r="M969" s="785"/>
      <c r="N969" s="786"/>
      <c r="O969" s="785"/>
      <c r="P969" s="786"/>
      <c r="Q969" s="785"/>
      <c r="R969" s="786"/>
      <c r="S969" s="785"/>
    </row>
    <row r="970" spans="1:19" s="5" customFormat="1" ht="26.25" thickBot="1" x14ac:dyDescent="0.3">
      <c r="A970" s="48" t="s">
        <v>7884</v>
      </c>
      <c r="B970" s="62" t="s">
        <v>5828</v>
      </c>
      <c r="C970" s="50" t="s">
        <v>7956</v>
      </c>
      <c r="D970" s="51"/>
      <c r="E970" s="62"/>
      <c r="F970" s="53">
        <v>2404</v>
      </c>
      <c r="G970" s="791" t="s">
        <v>9621</v>
      </c>
      <c r="H970" s="781">
        <f t="shared" si="243"/>
        <v>634.47</v>
      </c>
      <c r="I970" s="782">
        <f t="shared" si="243"/>
        <v>321.77999999999997</v>
      </c>
      <c r="J970" s="782">
        <f t="shared" si="243"/>
        <v>219.61</v>
      </c>
      <c r="K970" s="783">
        <f t="shared" si="243"/>
        <v>168.9</v>
      </c>
      <c r="L970" s="784"/>
      <c r="M970" s="785"/>
      <c r="N970" s="786"/>
      <c r="O970" s="785"/>
      <c r="P970" s="786"/>
      <c r="Q970" s="785"/>
      <c r="R970" s="786"/>
      <c r="S970" s="785"/>
    </row>
    <row r="971" spans="1:19" s="5" customFormat="1" x14ac:dyDescent="0.25">
      <c r="A971" s="69"/>
      <c r="B971" s="42"/>
      <c r="C971" s="43"/>
      <c r="D971" s="44"/>
      <c r="E971" s="47"/>
      <c r="F971" s="10" t="s">
        <v>5249</v>
      </c>
      <c r="G971" s="791" t="s">
        <v>9527</v>
      </c>
      <c r="H971" s="781" t="str">
        <f t="shared" si="243"/>
        <v/>
      </c>
      <c r="I971" s="782" t="str">
        <f t="shared" si="243"/>
        <v/>
      </c>
      <c r="J971" s="782" t="str">
        <f t="shared" si="243"/>
        <v/>
      </c>
      <c r="K971" s="783" t="str">
        <f t="shared" si="243"/>
        <v/>
      </c>
      <c r="L971" s="784" t="str">
        <f>IF(ISNUMBER(F971),IF(LEFT(A971,3)="Cat",VLOOKUP(A971,'Loc Configurations Seules'!R:U,4,FALSE),VLOOKUP(G971,'Loc Coefficients Location'!A:D,4,FALSE)),"")</f>
        <v/>
      </c>
      <c r="M971" s="785" t="str">
        <f t="shared" ref="M971:M972" si="244">IF(ISNUMBER(L971),L971*$F971,"")</f>
        <v/>
      </c>
      <c r="N971" s="786" t="str">
        <f>IF(ISNUMBER(F971),IF(LEFT(A971,3)="Cat",VLOOKUP(A971,'Loc Configurations Seules'!R:V,5,FALSE),VLOOKUP(G971,'Loc Coefficients Location'!A:E,5,FALSE)),"")</f>
        <v/>
      </c>
      <c r="O971" s="785" t="str">
        <f t="shared" ref="O971:O972" si="245">IF(ISNUMBER(N971),N971*$F971,"")</f>
        <v/>
      </c>
      <c r="P971" s="786" t="str">
        <f>IF(ISNUMBER(F971),IF(LEFT(A971,3)="Cat",VLOOKUP(A971,'Loc Configurations Seules'!R:W,6,FALSE),VLOOKUP(G971,'Loc Coefficients Location'!A:F,6,FALSE)),"")</f>
        <v/>
      </c>
      <c r="Q971" s="785" t="str">
        <f t="shared" ref="Q971:Q972" si="246">IF(ISNUMBER(P971),P971*$F971,"")</f>
        <v/>
      </c>
      <c r="R971" s="786" t="str">
        <f>IF(ISNUMBER(F971),IF(LEFT(A971,3)="Cat",VLOOKUP(A971,'Loc Configurations Seules'!R:X,7,FALSE),VLOOKUP(G971,'Loc Coefficients Location'!A:G,7,FALSE)),"")</f>
        <v/>
      </c>
      <c r="S971" s="785" t="str">
        <f t="shared" ref="S971:S972" si="247">IF(ISNUMBER(R971),R971*$F971,"")</f>
        <v/>
      </c>
    </row>
    <row r="972" spans="1:19" s="5" customFormat="1" ht="15.75" thickBot="1" x14ac:dyDescent="0.3">
      <c r="A972" s="99" t="s">
        <v>4082</v>
      </c>
      <c r="B972" s="55"/>
      <c r="C972" s="56"/>
      <c r="D972" s="57"/>
      <c r="E972" s="58"/>
      <c r="F972" s="59" t="s">
        <v>5249</v>
      </c>
      <c r="G972" s="791" t="s">
        <v>9527</v>
      </c>
      <c r="H972" s="781" t="str">
        <f t="shared" si="243"/>
        <v/>
      </c>
      <c r="I972" s="782" t="str">
        <f t="shared" si="243"/>
        <v/>
      </c>
      <c r="J972" s="782" t="str">
        <f t="shared" si="243"/>
        <v/>
      </c>
      <c r="K972" s="783" t="str">
        <f t="shared" si="243"/>
        <v/>
      </c>
      <c r="L972" s="784" t="str">
        <f>IF(ISNUMBER(F972),IF(LEFT(A972,3)="Cat",VLOOKUP(A972,'Loc Configurations Seules'!R:U,4,FALSE),VLOOKUP(G972,'Loc Coefficients Location'!A:D,4,FALSE)),"")</f>
        <v/>
      </c>
      <c r="M972" s="785" t="str">
        <f t="shared" si="244"/>
        <v/>
      </c>
      <c r="N972" s="786" t="str">
        <f>IF(ISNUMBER(F972),IF(LEFT(A972,3)="Cat",VLOOKUP(A972,'Loc Configurations Seules'!R:V,5,FALSE),VLOOKUP(G972,'Loc Coefficients Location'!A:E,5,FALSE)),"")</f>
        <v/>
      </c>
      <c r="O972" s="785" t="str">
        <f t="shared" si="245"/>
        <v/>
      </c>
      <c r="P972" s="786" t="str">
        <f>IF(ISNUMBER(F972),IF(LEFT(A972,3)="Cat",VLOOKUP(A972,'Loc Configurations Seules'!R:W,6,FALSE),VLOOKUP(G972,'Loc Coefficients Location'!A:F,6,FALSE)),"")</f>
        <v/>
      </c>
      <c r="Q972" s="785" t="str">
        <f t="shared" si="246"/>
        <v/>
      </c>
      <c r="R972" s="786" t="str">
        <f>IF(ISNUMBER(F972),IF(LEFT(A972,3)="Cat",VLOOKUP(A972,'Loc Configurations Seules'!R:X,7,FALSE),VLOOKUP(G972,'Loc Coefficients Location'!A:G,7,FALSE)),"")</f>
        <v/>
      </c>
      <c r="S972" s="785" t="str">
        <f t="shared" si="247"/>
        <v/>
      </c>
    </row>
    <row r="973" spans="1:19" s="5" customFormat="1" ht="25.5" x14ac:dyDescent="0.25">
      <c r="A973" s="100" t="s">
        <v>164</v>
      </c>
      <c r="B973" s="61" t="s">
        <v>165</v>
      </c>
      <c r="C973" s="94" t="s">
        <v>4083</v>
      </c>
      <c r="D973" s="60"/>
      <c r="E973" s="61"/>
      <c r="F973" s="95">
        <v>1082</v>
      </c>
      <c r="G973" s="791" t="s">
        <v>9621</v>
      </c>
      <c r="H973" s="781">
        <f t="shared" si="243"/>
        <v>285.57</v>
      </c>
      <c r="I973" s="782">
        <f t="shared" si="243"/>
        <v>144.83000000000001</v>
      </c>
      <c r="J973" s="782">
        <f t="shared" si="243"/>
        <v>98.84</v>
      </c>
      <c r="K973" s="783">
        <f t="shared" si="243"/>
        <v>76.02</v>
      </c>
      <c r="L973" s="784"/>
      <c r="M973" s="785"/>
      <c r="N973" s="786"/>
      <c r="O973" s="785"/>
      <c r="P973" s="786"/>
      <c r="Q973" s="785"/>
      <c r="R973" s="786"/>
      <c r="S973" s="785"/>
    </row>
    <row r="974" spans="1:19" s="5" customFormat="1" ht="25.5" x14ac:dyDescent="0.25">
      <c r="A974" s="41" t="s">
        <v>166</v>
      </c>
      <c r="B974" s="47" t="s">
        <v>167</v>
      </c>
      <c r="C974" s="43" t="s">
        <v>4084</v>
      </c>
      <c r="D974" s="44"/>
      <c r="E974" s="47"/>
      <c r="F974" s="46">
        <v>2072</v>
      </c>
      <c r="G974" s="791" t="s">
        <v>9621</v>
      </c>
      <c r="H974" s="781">
        <f t="shared" si="243"/>
        <v>546.85</v>
      </c>
      <c r="I974" s="782">
        <f t="shared" si="243"/>
        <v>277.33999999999997</v>
      </c>
      <c r="J974" s="782">
        <f t="shared" si="243"/>
        <v>189.28</v>
      </c>
      <c r="K974" s="783">
        <f t="shared" si="243"/>
        <v>145.57</v>
      </c>
      <c r="L974" s="784"/>
      <c r="M974" s="785"/>
      <c r="N974" s="786"/>
      <c r="O974" s="785"/>
      <c r="P974" s="786"/>
      <c r="Q974" s="785"/>
      <c r="R974" s="786"/>
      <c r="S974" s="785"/>
    </row>
    <row r="975" spans="1:19" s="5" customFormat="1" ht="25.5" x14ac:dyDescent="0.25">
      <c r="A975" s="41" t="s">
        <v>168</v>
      </c>
      <c r="B975" s="47" t="s">
        <v>169</v>
      </c>
      <c r="C975" s="43" t="s">
        <v>4085</v>
      </c>
      <c r="D975" s="44"/>
      <c r="E975" s="47"/>
      <c r="F975" s="46">
        <v>2656</v>
      </c>
      <c r="G975" s="791" t="s">
        <v>9621</v>
      </c>
      <c r="H975" s="781">
        <f t="shared" si="243"/>
        <v>700.98</v>
      </c>
      <c r="I975" s="782">
        <f t="shared" si="243"/>
        <v>355.52</v>
      </c>
      <c r="J975" s="782">
        <f t="shared" si="243"/>
        <v>242.63</v>
      </c>
      <c r="K975" s="783">
        <f t="shared" si="243"/>
        <v>186.6</v>
      </c>
      <c r="L975" s="784"/>
      <c r="M975" s="785"/>
      <c r="N975" s="786"/>
      <c r="O975" s="785"/>
      <c r="P975" s="786"/>
      <c r="Q975" s="785"/>
      <c r="R975" s="786"/>
      <c r="S975" s="785"/>
    </row>
    <row r="976" spans="1:19" s="5" customFormat="1" ht="25.5" x14ac:dyDescent="0.25">
      <c r="A976" s="41" t="s">
        <v>225</v>
      </c>
      <c r="B976" s="47" t="s">
        <v>226</v>
      </c>
      <c r="C976" s="43" t="s">
        <v>4086</v>
      </c>
      <c r="D976" s="44"/>
      <c r="E976" s="47"/>
      <c r="F976" s="46">
        <v>4622</v>
      </c>
      <c r="G976" s="791" t="s">
        <v>9621</v>
      </c>
      <c r="H976" s="781">
        <f t="shared" si="243"/>
        <v>1219.8599999999999</v>
      </c>
      <c r="I976" s="782">
        <f t="shared" si="243"/>
        <v>618.66999999999996</v>
      </c>
      <c r="J976" s="782">
        <f t="shared" si="243"/>
        <v>422.22</v>
      </c>
      <c r="K976" s="783">
        <f t="shared" si="243"/>
        <v>324.73</v>
      </c>
      <c r="L976" s="784"/>
      <c r="M976" s="785"/>
      <c r="N976" s="786"/>
      <c r="O976" s="785"/>
      <c r="P976" s="786"/>
      <c r="Q976" s="785"/>
      <c r="R976" s="786"/>
      <c r="S976" s="785"/>
    </row>
    <row r="977" spans="1:19" s="5" customFormat="1" ht="25.5" x14ac:dyDescent="0.25">
      <c r="A977" s="41" t="s">
        <v>227</v>
      </c>
      <c r="B977" s="47" t="s">
        <v>228</v>
      </c>
      <c r="C977" s="43" t="s">
        <v>4087</v>
      </c>
      <c r="D977" s="44"/>
      <c r="E977" s="47"/>
      <c r="F977" s="46">
        <v>5206</v>
      </c>
      <c r="G977" s="791" t="s">
        <v>9621</v>
      </c>
      <c r="H977" s="781">
        <f t="shared" si="243"/>
        <v>1373.99</v>
      </c>
      <c r="I977" s="782">
        <f t="shared" si="243"/>
        <v>696.84</v>
      </c>
      <c r="J977" s="782">
        <f t="shared" si="243"/>
        <v>475.57</v>
      </c>
      <c r="K977" s="783">
        <f t="shared" si="243"/>
        <v>365.76</v>
      </c>
      <c r="L977" s="784"/>
      <c r="M977" s="785"/>
      <c r="N977" s="786"/>
      <c r="O977" s="785"/>
      <c r="P977" s="786"/>
      <c r="Q977" s="785"/>
      <c r="R977" s="786"/>
      <c r="S977" s="785"/>
    </row>
    <row r="978" spans="1:19" s="5" customFormat="1" ht="25.5" x14ac:dyDescent="0.25">
      <c r="A978" s="41" t="s">
        <v>5428</v>
      </c>
      <c r="B978" s="47" t="s">
        <v>178</v>
      </c>
      <c r="C978" s="43" t="s">
        <v>4088</v>
      </c>
      <c r="D978" s="44"/>
      <c r="E978" s="47"/>
      <c r="F978" s="46">
        <v>796</v>
      </c>
      <c r="G978" s="791" t="s">
        <v>9621</v>
      </c>
      <c r="H978" s="781">
        <f t="shared" si="243"/>
        <v>210.08</v>
      </c>
      <c r="I978" s="782">
        <f t="shared" si="243"/>
        <v>106.55</v>
      </c>
      <c r="J978" s="782">
        <f t="shared" si="243"/>
        <v>72.72</v>
      </c>
      <c r="K978" s="783">
        <f t="shared" si="243"/>
        <v>55.92</v>
      </c>
      <c r="L978" s="784"/>
      <c r="M978" s="785"/>
      <c r="N978" s="786"/>
      <c r="O978" s="785"/>
      <c r="P978" s="786"/>
      <c r="Q978" s="785"/>
      <c r="R978" s="786"/>
      <c r="S978" s="785"/>
    </row>
    <row r="979" spans="1:19" s="5" customFormat="1" ht="38.25" x14ac:dyDescent="0.25">
      <c r="A979" s="41" t="s">
        <v>5820</v>
      </c>
      <c r="B979" s="47" t="s">
        <v>4000</v>
      </c>
      <c r="C979" s="43" t="s">
        <v>7957</v>
      </c>
      <c r="D979" s="44"/>
      <c r="E979" s="47"/>
      <c r="F979" s="46">
        <v>844</v>
      </c>
      <c r="G979" s="791" t="s">
        <v>9621</v>
      </c>
      <c r="H979" s="781">
        <f t="shared" si="243"/>
        <v>222.75</v>
      </c>
      <c r="I979" s="782">
        <f t="shared" si="243"/>
        <v>112.97</v>
      </c>
      <c r="J979" s="782">
        <f t="shared" si="243"/>
        <v>77.099999999999994</v>
      </c>
      <c r="K979" s="783">
        <f t="shared" si="243"/>
        <v>59.3</v>
      </c>
      <c r="L979" s="784"/>
      <c r="M979" s="785"/>
      <c r="N979" s="786"/>
      <c r="O979" s="785"/>
      <c r="P979" s="786"/>
      <c r="Q979" s="785"/>
      <c r="R979" s="786"/>
      <c r="S979" s="785"/>
    </row>
    <row r="980" spans="1:19" s="5" customFormat="1" ht="25.5" x14ac:dyDescent="0.25">
      <c r="A980" s="41" t="s">
        <v>730</v>
      </c>
      <c r="B980" s="47" t="s">
        <v>180</v>
      </c>
      <c r="C980" s="43" t="s">
        <v>4089</v>
      </c>
      <c r="D980" s="44"/>
      <c r="E980" s="47"/>
      <c r="F980" s="46">
        <v>3180</v>
      </c>
      <c r="G980" s="791" t="s">
        <v>9621</v>
      </c>
      <c r="H980" s="781">
        <f t="shared" si="243"/>
        <v>839.28</v>
      </c>
      <c r="I980" s="782">
        <f t="shared" si="243"/>
        <v>425.65</v>
      </c>
      <c r="J980" s="782">
        <f t="shared" si="243"/>
        <v>290.49</v>
      </c>
      <c r="K980" s="783">
        <f t="shared" si="243"/>
        <v>223.42</v>
      </c>
      <c r="L980" s="784"/>
      <c r="M980" s="785"/>
      <c r="N980" s="786"/>
      <c r="O980" s="785"/>
      <c r="P980" s="786"/>
      <c r="Q980" s="785"/>
      <c r="R980" s="786"/>
      <c r="S980" s="785"/>
    </row>
    <row r="981" spans="1:19" s="5" customFormat="1" ht="25.5" x14ac:dyDescent="0.25">
      <c r="A981" s="41" t="s">
        <v>5822</v>
      </c>
      <c r="B981" s="47" t="s">
        <v>5823</v>
      </c>
      <c r="C981" s="43" t="s">
        <v>7958</v>
      </c>
      <c r="D981" s="44"/>
      <c r="E981" s="47"/>
      <c r="F981" s="46">
        <v>3228</v>
      </c>
      <c r="G981" s="791" t="s">
        <v>9621</v>
      </c>
      <c r="H981" s="781">
        <f t="shared" si="243"/>
        <v>851.95</v>
      </c>
      <c r="I981" s="782">
        <f t="shared" si="243"/>
        <v>432.08</v>
      </c>
      <c r="J981" s="782">
        <f t="shared" si="243"/>
        <v>294.88</v>
      </c>
      <c r="K981" s="783">
        <f t="shared" si="243"/>
        <v>226.79</v>
      </c>
      <c r="L981" s="784"/>
      <c r="M981" s="785"/>
      <c r="N981" s="786"/>
      <c r="O981" s="785"/>
      <c r="P981" s="786"/>
      <c r="Q981" s="785"/>
      <c r="R981" s="786"/>
      <c r="S981" s="785"/>
    </row>
    <row r="982" spans="1:19" s="5" customFormat="1" ht="25.5" x14ac:dyDescent="0.25">
      <c r="A982" s="41" t="s">
        <v>5429</v>
      </c>
      <c r="B982" s="47" t="s">
        <v>182</v>
      </c>
      <c r="C982" s="43" t="s">
        <v>4090</v>
      </c>
      <c r="D982" s="44"/>
      <c r="E982" s="47"/>
      <c r="F982" s="46">
        <v>1591</v>
      </c>
      <c r="G982" s="791" t="s">
        <v>9621</v>
      </c>
      <c r="H982" s="781">
        <f t="shared" si="243"/>
        <v>419.9</v>
      </c>
      <c r="I982" s="782">
        <f t="shared" si="243"/>
        <v>212.96</v>
      </c>
      <c r="J982" s="782">
        <f t="shared" si="243"/>
        <v>145.34</v>
      </c>
      <c r="K982" s="783">
        <f t="shared" si="243"/>
        <v>111.78</v>
      </c>
      <c r="L982" s="784"/>
      <c r="M982" s="785"/>
      <c r="N982" s="786"/>
      <c r="O982" s="785"/>
      <c r="P982" s="786"/>
      <c r="Q982" s="785"/>
      <c r="R982" s="786"/>
      <c r="S982" s="785"/>
    </row>
    <row r="983" spans="1:19" s="5" customFormat="1" ht="38.25" x14ac:dyDescent="0.25">
      <c r="A983" s="41" t="s">
        <v>5825</v>
      </c>
      <c r="B983" s="47" t="s">
        <v>5826</v>
      </c>
      <c r="C983" s="43" t="s">
        <v>7959</v>
      </c>
      <c r="D983" s="44"/>
      <c r="E983" s="47"/>
      <c r="F983" s="46">
        <v>1639</v>
      </c>
      <c r="G983" s="791" t="s">
        <v>9621</v>
      </c>
      <c r="H983" s="781">
        <f t="shared" si="243"/>
        <v>432.57</v>
      </c>
      <c r="I983" s="782">
        <f t="shared" si="243"/>
        <v>219.39</v>
      </c>
      <c r="J983" s="782">
        <f t="shared" si="243"/>
        <v>149.72</v>
      </c>
      <c r="K983" s="783">
        <f t="shared" si="243"/>
        <v>115.15</v>
      </c>
      <c r="L983" s="784"/>
      <c r="M983" s="785"/>
      <c r="N983" s="786"/>
      <c r="O983" s="785"/>
      <c r="P983" s="786"/>
      <c r="Q983" s="785"/>
      <c r="R983" s="786"/>
      <c r="S983" s="785"/>
    </row>
    <row r="984" spans="1:19" s="5" customFormat="1" ht="25.5" x14ac:dyDescent="0.25">
      <c r="A984" s="41" t="s">
        <v>733</v>
      </c>
      <c r="B984" s="47" t="s">
        <v>184</v>
      </c>
      <c r="C984" s="43" t="s">
        <v>4091</v>
      </c>
      <c r="D984" s="44"/>
      <c r="E984" s="47"/>
      <c r="F984" s="46">
        <v>4287</v>
      </c>
      <c r="G984" s="791" t="s">
        <v>9621</v>
      </c>
      <c r="H984" s="781">
        <f t="shared" si="243"/>
        <v>1131.44</v>
      </c>
      <c r="I984" s="782">
        <f t="shared" si="243"/>
        <v>573.83000000000004</v>
      </c>
      <c r="J984" s="782">
        <f t="shared" si="243"/>
        <v>391.62</v>
      </c>
      <c r="K984" s="783">
        <f t="shared" si="243"/>
        <v>301.19</v>
      </c>
      <c r="L984" s="784"/>
      <c r="M984" s="785"/>
      <c r="N984" s="786"/>
      <c r="O984" s="785"/>
      <c r="P984" s="786"/>
      <c r="Q984" s="785"/>
      <c r="R984" s="786"/>
      <c r="S984" s="785"/>
    </row>
    <row r="985" spans="1:19" s="5" customFormat="1" ht="26.25" thickBot="1" x14ac:dyDescent="0.3">
      <c r="A985" s="48" t="s">
        <v>7884</v>
      </c>
      <c r="B985" s="62" t="s">
        <v>5828</v>
      </c>
      <c r="C985" s="50" t="s">
        <v>7960</v>
      </c>
      <c r="D985" s="51"/>
      <c r="E985" s="62"/>
      <c r="F985" s="53">
        <v>4335</v>
      </c>
      <c r="G985" s="791" t="s">
        <v>9621</v>
      </c>
      <c r="H985" s="781">
        <f t="shared" si="243"/>
        <v>1144.1099999999999</v>
      </c>
      <c r="I985" s="782">
        <f t="shared" si="243"/>
        <v>580.26</v>
      </c>
      <c r="J985" s="782">
        <f t="shared" si="243"/>
        <v>396</v>
      </c>
      <c r="K985" s="783">
        <f t="shared" si="243"/>
        <v>304.56</v>
      </c>
      <c r="L985" s="784"/>
      <c r="M985" s="785"/>
      <c r="N985" s="786"/>
      <c r="O985" s="785"/>
      <c r="P985" s="786"/>
      <c r="Q985" s="785"/>
      <c r="R985" s="786"/>
      <c r="S985" s="785"/>
    </row>
    <row r="986" spans="1:19" s="5" customFormat="1" x14ac:dyDescent="0.25">
      <c r="A986" s="69"/>
      <c r="B986" s="42"/>
      <c r="C986" s="43"/>
      <c r="D986" s="44"/>
      <c r="E986" s="47"/>
      <c r="F986" s="10" t="s">
        <v>5249</v>
      </c>
      <c r="G986" s="791" t="s">
        <v>9527</v>
      </c>
      <c r="H986" s="781" t="str">
        <f t="shared" si="243"/>
        <v/>
      </c>
      <c r="I986" s="782" t="str">
        <f t="shared" si="243"/>
        <v/>
      </c>
      <c r="J986" s="782" t="str">
        <f t="shared" si="243"/>
        <v/>
      </c>
      <c r="K986" s="783" t="str">
        <f t="shared" si="243"/>
        <v/>
      </c>
      <c r="L986" s="784" t="str">
        <f>IF(ISNUMBER(F986),IF(LEFT(A986,3)="Cat",VLOOKUP(A986,'Loc Configurations Seules'!R:U,4,FALSE),VLOOKUP(G986,'Loc Coefficients Location'!A:D,4,FALSE)),"")</f>
        <v/>
      </c>
      <c r="M986" s="785" t="str">
        <f t="shared" ref="M986:M987" si="248">IF(ISNUMBER(L986),L986*$F986,"")</f>
        <v/>
      </c>
      <c r="N986" s="786" t="str">
        <f>IF(ISNUMBER(F986),IF(LEFT(A986,3)="Cat",VLOOKUP(A986,'Loc Configurations Seules'!R:V,5,FALSE),VLOOKUP(G986,'Loc Coefficients Location'!A:E,5,FALSE)),"")</f>
        <v/>
      </c>
      <c r="O986" s="785" t="str">
        <f t="shared" ref="O986:O987" si="249">IF(ISNUMBER(N986),N986*$F986,"")</f>
        <v/>
      </c>
      <c r="P986" s="786" t="str">
        <f>IF(ISNUMBER(F986),IF(LEFT(A986,3)="Cat",VLOOKUP(A986,'Loc Configurations Seules'!R:W,6,FALSE),VLOOKUP(G986,'Loc Coefficients Location'!A:F,6,FALSE)),"")</f>
        <v/>
      </c>
      <c r="Q986" s="785" t="str">
        <f t="shared" ref="Q986:Q987" si="250">IF(ISNUMBER(P986),P986*$F986,"")</f>
        <v/>
      </c>
      <c r="R986" s="786" t="str">
        <f>IF(ISNUMBER(F986),IF(LEFT(A986,3)="Cat",VLOOKUP(A986,'Loc Configurations Seules'!R:X,7,FALSE),VLOOKUP(G986,'Loc Coefficients Location'!A:G,7,FALSE)),"")</f>
        <v/>
      </c>
      <c r="S986" s="785" t="str">
        <f t="shared" ref="S986:S987" si="251">IF(ISNUMBER(R986),R986*$F986,"")</f>
        <v/>
      </c>
    </row>
    <row r="987" spans="1:19" s="5" customFormat="1" ht="15.75" thickBot="1" x14ac:dyDescent="0.3">
      <c r="A987" s="99" t="s">
        <v>4092</v>
      </c>
      <c r="B987" s="55"/>
      <c r="C987" s="56"/>
      <c r="D987" s="57"/>
      <c r="E987" s="58"/>
      <c r="F987" s="59" t="s">
        <v>5249</v>
      </c>
      <c r="G987" s="791" t="s">
        <v>9527</v>
      </c>
      <c r="H987" s="781" t="str">
        <f t="shared" si="243"/>
        <v/>
      </c>
      <c r="I987" s="782" t="str">
        <f t="shared" si="243"/>
        <v/>
      </c>
      <c r="J987" s="782" t="str">
        <f t="shared" si="243"/>
        <v/>
      </c>
      <c r="K987" s="783" t="str">
        <f t="shared" si="243"/>
        <v/>
      </c>
      <c r="L987" s="784" t="str">
        <f>IF(ISNUMBER(F987),IF(LEFT(A987,3)="Cat",VLOOKUP(A987,'Loc Configurations Seules'!R:U,4,FALSE),VLOOKUP(G987,'Loc Coefficients Location'!A:D,4,FALSE)),"")</f>
        <v/>
      </c>
      <c r="M987" s="785" t="str">
        <f t="shared" si="248"/>
        <v/>
      </c>
      <c r="N987" s="786" t="str">
        <f>IF(ISNUMBER(F987),IF(LEFT(A987,3)="Cat",VLOOKUP(A987,'Loc Configurations Seules'!R:V,5,FALSE),VLOOKUP(G987,'Loc Coefficients Location'!A:E,5,FALSE)),"")</f>
        <v/>
      </c>
      <c r="O987" s="785" t="str">
        <f t="shared" si="249"/>
        <v/>
      </c>
      <c r="P987" s="786" t="str">
        <f>IF(ISNUMBER(F987),IF(LEFT(A987,3)="Cat",VLOOKUP(A987,'Loc Configurations Seules'!R:W,6,FALSE),VLOOKUP(G987,'Loc Coefficients Location'!A:F,6,FALSE)),"")</f>
        <v/>
      </c>
      <c r="Q987" s="785" t="str">
        <f t="shared" si="250"/>
        <v/>
      </c>
      <c r="R987" s="786" t="str">
        <f>IF(ISNUMBER(F987),IF(LEFT(A987,3)="Cat",VLOOKUP(A987,'Loc Configurations Seules'!R:X,7,FALSE),VLOOKUP(G987,'Loc Coefficients Location'!A:G,7,FALSE)),"")</f>
        <v/>
      </c>
      <c r="S987" s="785" t="str">
        <f t="shared" si="251"/>
        <v/>
      </c>
    </row>
    <row r="988" spans="1:19" s="5" customFormat="1" ht="25.5" x14ac:dyDescent="0.25">
      <c r="A988" s="100" t="s">
        <v>4093</v>
      </c>
      <c r="B988" s="61" t="s">
        <v>980</v>
      </c>
      <c r="C988" s="94" t="s">
        <v>4094</v>
      </c>
      <c r="D988" s="60"/>
      <c r="E988" s="61"/>
      <c r="F988" s="95">
        <v>1999</v>
      </c>
      <c r="G988" s="791" t="s">
        <v>9621</v>
      </c>
      <c r="H988" s="781">
        <f t="shared" si="243"/>
        <v>527.59</v>
      </c>
      <c r="I988" s="782">
        <f t="shared" si="243"/>
        <v>267.57</v>
      </c>
      <c r="J988" s="782">
        <f t="shared" si="243"/>
        <v>182.61</v>
      </c>
      <c r="K988" s="783">
        <f t="shared" si="243"/>
        <v>140.44</v>
      </c>
      <c r="L988" s="784"/>
      <c r="M988" s="785"/>
      <c r="N988" s="786"/>
      <c r="O988" s="785"/>
      <c r="P988" s="786"/>
      <c r="Q988" s="785"/>
      <c r="R988" s="786"/>
      <c r="S988" s="785"/>
    </row>
    <row r="989" spans="1:19" s="5" customFormat="1" ht="25.5" x14ac:dyDescent="0.25">
      <c r="A989" s="41" t="s">
        <v>164</v>
      </c>
      <c r="B989" s="47" t="s">
        <v>165</v>
      </c>
      <c r="C989" s="43" t="s">
        <v>4095</v>
      </c>
      <c r="D989" s="44"/>
      <c r="E989" s="47"/>
      <c r="F989" s="46">
        <v>4882</v>
      </c>
      <c r="G989" s="791" t="s">
        <v>9621</v>
      </c>
      <c r="H989" s="781">
        <f t="shared" si="243"/>
        <v>1288.48</v>
      </c>
      <c r="I989" s="782">
        <f t="shared" si="243"/>
        <v>653.47</v>
      </c>
      <c r="J989" s="782">
        <f t="shared" si="243"/>
        <v>445.97</v>
      </c>
      <c r="K989" s="783">
        <f t="shared" si="243"/>
        <v>342.99</v>
      </c>
      <c r="L989" s="784"/>
      <c r="M989" s="785"/>
      <c r="N989" s="786"/>
      <c r="O989" s="785"/>
      <c r="P989" s="786"/>
      <c r="Q989" s="785"/>
      <c r="R989" s="786"/>
      <c r="S989" s="785"/>
    </row>
    <row r="990" spans="1:19" s="5" customFormat="1" ht="25.5" x14ac:dyDescent="0.25">
      <c r="A990" s="41" t="s">
        <v>166</v>
      </c>
      <c r="B990" s="47" t="s">
        <v>167</v>
      </c>
      <c r="C990" s="43" t="s">
        <v>4096</v>
      </c>
      <c r="D990" s="44"/>
      <c r="E990" s="47"/>
      <c r="F990" s="46">
        <v>7445</v>
      </c>
      <c r="G990" s="791" t="s">
        <v>9621</v>
      </c>
      <c r="H990" s="781">
        <f t="shared" si="243"/>
        <v>1964.92</v>
      </c>
      <c r="I990" s="782">
        <f t="shared" si="243"/>
        <v>996.54</v>
      </c>
      <c r="J990" s="782">
        <f t="shared" si="243"/>
        <v>680.11</v>
      </c>
      <c r="K990" s="783">
        <f t="shared" si="243"/>
        <v>523.05999999999995</v>
      </c>
      <c r="L990" s="784"/>
      <c r="M990" s="785"/>
      <c r="N990" s="786"/>
      <c r="O990" s="785"/>
      <c r="P990" s="786"/>
      <c r="Q990" s="785"/>
      <c r="R990" s="786"/>
      <c r="S990" s="785"/>
    </row>
    <row r="991" spans="1:19" s="5" customFormat="1" ht="25.5" x14ac:dyDescent="0.25">
      <c r="A991" s="41" t="s">
        <v>168</v>
      </c>
      <c r="B991" s="47" t="s">
        <v>169</v>
      </c>
      <c r="C991" s="43" t="s">
        <v>4097</v>
      </c>
      <c r="D991" s="44"/>
      <c r="E991" s="47"/>
      <c r="F991" s="46">
        <v>8975</v>
      </c>
      <c r="G991" s="791" t="s">
        <v>9621</v>
      </c>
      <c r="H991" s="781">
        <f t="shared" si="243"/>
        <v>2368.7199999999998</v>
      </c>
      <c r="I991" s="782">
        <f t="shared" si="243"/>
        <v>1201.3399999999999</v>
      </c>
      <c r="J991" s="782">
        <f t="shared" si="243"/>
        <v>819.87</v>
      </c>
      <c r="K991" s="783">
        <f t="shared" si="243"/>
        <v>630.55999999999995</v>
      </c>
      <c r="L991" s="784"/>
      <c r="M991" s="785"/>
      <c r="N991" s="786"/>
      <c r="O991" s="785"/>
      <c r="P991" s="786"/>
      <c r="Q991" s="785"/>
      <c r="R991" s="786"/>
      <c r="S991" s="785"/>
    </row>
    <row r="992" spans="1:19" s="5" customFormat="1" ht="25.5" x14ac:dyDescent="0.25">
      <c r="A992" s="41" t="s">
        <v>225</v>
      </c>
      <c r="B992" s="47" t="s">
        <v>226</v>
      </c>
      <c r="C992" s="43" t="s">
        <v>4098</v>
      </c>
      <c r="D992" s="44"/>
      <c r="E992" s="47"/>
      <c r="F992" s="46">
        <v>14079</v>
      </c>
      <c r="G992" s="791" t="s">
        <v>9621</v>
      </c>
      <c r="H992" s="781">
        <f t="shared" si="243"/>
        <v>3715.79</v>
      </c>
      <c r="I992" s="782">
        <f t="shared" si="243"/>
        <v>1884.53</v>
      </c>
      <c r="J992" s="782">
        <f t="shared" si="243"/>
        <v>1286.1300000000001</v>
      </c>
      <c r="K992" s="783">
        <f t="shared" si="243"/>
        <v>989.15</v>
      </c>
      <c r="L992" s="784"/>
      <c r="M992" s="785"/>
      <c r="N992" s="786"/>
      <c r="O992" s="785"/>
      <c r="P992" s="786"/>
      <c r="Q992" s="785"/>
      <c r="R992" s="786"/>
      <c r="S992" s="785"/>
    </row>
    <row r="993" spans="1:19" s="5" customFormat="1" ht="25.5" x14ac:dyDescent="0.25">
      <c r="A993" s="41" t="s">
        <v>227</v>
      </c>
      <c r="B993" s="47" t="s">
        <v>228</v>
      </c>
      <c r="C993" s="43" t="s">
        <v>4099</v>
      </c>
      <c r="D993" s="44"/>
      <c r="E993" s="47"/>
      <c r="F993" s="46">
        <v>15610</v>
      </c>
      <c r="G993" s="791" t="s">
        <v>9621</v>
      </c>
      <c r="H993" s="781">
        <f t="shared" si="243"/>
        <v>4119.8599999999997</v>
      </c>
      <c r="I993" s="782">
        <f t="shared" si="243"/>
        <v>2089.46</v>
      </c>
      <c r="J993" s="782">
        <f t="shared" si="243"/>
        <v>1425.98</v>
      </c>
      <c r="K993" s="783">
        <f t="shared" si="243"/>
        <v>1096.71</v>
      </c>
      <c r="L993" s="784"/>
      <c r="M993" s="785"/>
      <c r="N993" s="786"/>
      <c r="O993" s="785"/>
      <c r="P993" s="786"/>
      <c r="Q993" s="785"/>
      <c r="R993" s="786"/>
      <c r="S993" s="785"/>
    </row>
    <row r="994" spans="1:19" s="5" customFormat="1" ht="25.5" x14ac:dyDescent="0.25">
      <c r="A994" s="41" t="s">
        <v>5428</v>
      </c>
      <c r="B994" s="47" t="s">
        <v>178</v>
      </c>
      <c r="C994" s="43" t="s">
        <v>4100</v>
      </c>
      <c r="D994" s="44"/>
      <c r="E994" s="47"/>
      <c r="F994" s="46">
        <v>4094</v>
      </c>
      <c r="G994" s="791" t="s">
        <v>9621</v>
      </c>
      <c r="H994" s="781">
        <f t="shared" si="243"/>
        <v>1080.51</v>
      </c>
      <c r="I994" s="782">
        <f t="shared" si="243"/>
        <v>548</v>
      </c>
      <c r="J994" s="782">
        <f t="shared" si="243"/>
        <v>373.99</v>
      </c>
      <c r="K994" s="783">
        <f t="shared" si="243"/>
        <v>287.63</v>
      </c>
      <c r="L994" s="784"/>
      <c r="M994" s="785"/>
      <c r="N994" s="786"/>
      <c r="O994" s="785"/>
      <c r="P994" s="786"/>
      <c r="Q994" s="785"/>
      <c r="R994" s="786"/>
      <c r="S994" s="785"/>
    </row>
    <row r="995" spans="1:19" s="5" customFormat="1" ht="38.25" x14ac:dyDescent="0.25">
      <c r="A995" s="41" t="s">
        <v>5820</v>
      </c>
      <c r="B995" s="47" t="s">
        <v>4000</v>
      </c>
      <c r="C995" s="43" t="s">
        <v>7961</v>
      </c>
      <c r="D995" s="44"/>
      <c r="E995" s="47"/>
      <c r="F995" s="46">
        <v>4142</v>
      </c>
      <c r="G995" s="791" t="s">
        <v>9621</v>
      </c>
      <c r="H995" s="781">
        <f t="shared" si="243"/>
        <v>1093.18</v>
      </c>
      <c r="I995" s="782">
        <f t="shared" si="243"/>
        <v>554.41999999999996</v>
      </c>
      <c r="J995" s="782">
        <f t="shared" si="243"/>
        <v>378.37</v>
      </c>
      <c r="K995" s="783">
        <f t="shared" si="243"/>
        <v>291</v>
      </c>
      <c r="L995" s="784"/>
      <c r="M995" s="785"/>
      <c r="N995" s="786"/>
      <c r="O995" s="785"/>
      <c r="P995" s="786"/>
      <c r="Q995" s="785"/>
      <c r="R995" s="786"/>
      <c r="S995" s="785"/>
    </row>
    <row r="996" spans="1:19" s="5" customFormat="1" ht="25.5" x14ac:dyDescent="0.25">
      <c r="A996" s="41" t="s">
        <v>730</v>
      </c>
      <c r="B996" s="47" t="s">
        <v>180</v>
      </c>
      <c r="C996" s="43" t="s">
        <v>4101</v>
      </c>
      <c r="D996" s="44"/>
      <c r="E996" s="47"/>
      <c r="F996" s="46">
        <v>12350</v>
      </c>
      <c r="G996" s="791" t="s">
        <v>9621</v>
      </c>
      <c r="H996" s="781">
        <f t="shared" si="243"/>
        <v>3259.47</v>
      </c>
      <c r="I996" s="782">
        <f t="shared" si="243"/>
        <v>1653.09</v>
      </c>
      <c r="J996" s="782">
        <f t="shared" si="243"/>
        <v>1128.18</v>
      </c>
      <c r="K996" s="783">
        <f t="shared" si="243"/>
        <v>867.67</v>
      </c>
      <c r="L996" s="784"/>
      <c r="M996" s="785"/>
      <c r="N996" s="786"/>
      <c r="O996" s="785"/>
      <c r="P996" s="786"/>
      <c r="Q996" s="785"/>
      <c r="R996" s="786"/>
      <c r="S996" s="785"/>
    </row>
    <row r="997" spans="1:19" s="5" customFormat="1" ht="25.5" x14ac:dyDescent="0.25">
      <c r="A997" s="41" t="s">
        <v>5822</v>
      </c>
      <c r="B997" s="47" t="s">
        <v>5823</v>
      </c>
      <c r="C997" s="43" t="s">
        <v>7962</v>
      </c>
      <c r="D997" s="44"/>
      <c r="E997" s="47"/>
      <c r="F997" s="46">
        <v>12398</v>
      </c>
      <c r="G997" s="791" t="s">
        <v>9621</v>
      </c>
      <c r="H997" s="781">
        <f t="shared" si="243"/>
        <v>3272.14</v>
      </c>
      <c r="I997" s="782">
        <f t="shared" si="243"/>
        <v>1659.52</v>
      </c>
      <c r="J997" s="782">
        <f t="shared" si="243"/>
        <v>1132.57</v>
      </c>
      <c r="K997" s="783">
        <f t="shared" si="243"/>
        <v>871.04</v>
      </c>
      <c r="L997" s="784"/>
      <c r="M997" s="785"/>
      <c r="N997" s="786"/>
      <c r="O997" s="785"/>
      <c r="P997" s="786"/>
      <c r="Q997" s="785"/>
      <c r="R997" s="786"/>
      <c r="S997" s="785"/>
    </row>
    <row r="998" spans="1:19" s="5" customFormat="1" ht="25.5" x14ac:dyDescent="0.25">
      <c r="A998" s="41" t="s">
        <v>5429</v>
      </c>
      <c r="B998" s="47" t="s">
        <v>182</v>
      </c>
      <c r="C998" s="43" t="s">
        <v>4102</v>
      </c>
      <c r="D998" s="44"/>
      <c r="E998" s="47"/>
      <c r="F998" s="46">
        <v>6189</v>
      </c>
      <c r="G998" s="791" t="s">
        <v>9621</v>
      </c>
      <c r="H998" s="781">
        <f t="shared" si="243"/>
        <v>1633.43</v>
      </c>
      <c r="I998" s="782">
        <f t="shared" si="243"/>
        <v>828.42</v>
      </c>
      <c r="J998" s="782">
        <f t="shared" si="243"/>
        <v>565.37</v>
      </c>
      <c r="K998" s="783">
        <f t="shared" si="243"/>
        <v>434.82</v>
      </c>
      <c r="L998" s="784"/>
      <c r="M998" s="785"/>
      <c r="N998" s="786"/>
      <c r="O998" s="785"/>
      <c r="P998" s="786"/>
      <c r="Q998" s="785"/>
      <c r="R998" s="786"/>
      <c r="S998" s="785"/>
    </row>
    <row r="999" spans="1:19" s="5" customFormat="1" ht="38.25" x14ac:dyDescent="0.25">
      <c r="A999" s="41" t="s">
        <v>5825</v>
      </c>
      <c r="B999" s="47" t="s">
        <v>5826</v>
      </c>
      <c r="C999" s="43" t="s">
        <v>7963</v>
      </c>
      <c r="D999" s="44"/>
      <c r="E999" s="47"/>
      <c r="F999" s="46">
        <v>6237</v>
      </c>
      <c r="G999" s="791" t="s">
        <v>9621</v>
      </c>
      <c r="H999" s="781">
        <f t="shared" si="243"/>
        <v>1646.1</v>
      </c>
      <c r="I999" s="782">
        <f t="shared" si="243"/>
        <v>834.85</v>
      </c>
      <c r="J999" s="782">
        <f t="shared" si="243"/>
        <v>569.75</v>
      </c>
      <c r="K999" s="783">
        <f t="shared" si="243"/>
        <v>438.19</v>
      </c>
      <c r="L999" s="784"/>
      <c r="M999" s="785"/>
      <c r="N999" s="786"/>
      <c r="O999" s="785"/>
      <c r="P999" s="786"/>
      <c r="Q999" s="785"/>
      <c r="R999" s="786"/>
      <c r="S999" s="785"/>
    </row>
    <row r="1000" spans="1:19" s="5" customFormat="1" ht="26.25" thickBot="1" x14ac:dyDescent="0.3">
      <c r="A1000" s="48" t="s">
        <v>733</v>
      </c>
      <c r="B1000" s="62" t="s">
        <v>184</v>
      </c>
      <c r="C1000" s="50" t="s">
        <v>4103</v>
      </c>
      <c r="D1000" s="51"/>
      <c r="E1000" s="62"/>
      <c r="F1000" s="53">
        <v>15257</v>
      </c>
      <c r="G1000" s="791" t="s">
        <v>9621</v>
      </c>
      <c r="H1000" s="781">
        <f t="shared" si="243"/>
        <v>4026.7</v>
      </c>
      <c r="I1000" s="782">
        <f t="shared" si="243"/>
        <v>2042.21</v>
      </c>
      <c r="J1000" s="782">
        <f t="shared" si="243"/>
        <v>1393.74</v>
      </c>
      <c r="K1000" s="783">
        <f t="shared" si="243"/>
        <v>1071.9100000000001</v>
      </c>
      <c r="L1000" s="784"/>
      <c r="M1000" s="785"/>
      <c r="N1000" s="786"/>
      <c r="O1000" s="785"/>
      <c r="P1000" s="786"/>
      <c r="Q1000" s="785"/>
      <c r="R1000" s="786"/>
      <c r="S1000" s="785"/>
    </row>
    <row r="1001" spans="1:19" s="5" customFormat="1" ht="25.5" x14ac:dyDescent="0.25">
      <c r="A1001" s="69" t="s">
        <v>7884</v>
      </c>
      <c r="B1001" s="42" t="s">
        <v>5828</v>
      </c>
      <c r="C1001" s="43" t="s">
        <v>7964</v>
      </c>
      <c r="D1001" s="44"/>
      <c r="E1001" s="47"/>
      <c r="F1001" s="10">
        <v>15305</v>
      </c>
      <c r="G1001" s="791" t="s">
        <v>9621</v>
      </c>
      <c r="H1001" s="781">
        <f t="shared" si="243"/>
        <v>4039.36</v>
      </c>
      <c r="I1001" s="782">
        <f t="shared" si="243"/>
        <v>2048.63</v>
      </c>
      <c r="J1001" s="782">
        <f t="shared" si="243"/>
        <v>1398.12</v>
      </c>
      <c r="K1001" s="783">
        <f t="shared" si="243"/>
        <v>1075.28</v>
      </c>
      <c r="L1001" s="784"/>
      <c r="M1001" s="785"/>
      <c r="N1001" s="786"/>
      <c r="O1001" s="785"/>
      <c r="P1001" s="786"/>
      <c r="Q1001" s="785"/>
      <c r="R1001" s="786"/>
      <c r="S1001" s="785"/>
    </row>
    <row r="1002" spans="1:19" s="5" customFormat="1" x14ac:dyDescent="0.25">
      <c r="A1002" s="69"/>
      <c r="B1002" s="42"/>
      <c r="C1002" s="43"/>
      <c r="D1002" s="44"/>
      <c r="E1002" s="47"/>
      <c r="F1002" s="10"/>
      <c r="G1002" s="791" t="s">
        <v>9527</v>
      </c>
      <c r="H1002" s="781" t="str">
        <f t="shared" si="243"/>
        <v/>
      </c>
      <c r="I1002" s="782" t="str">
        <f t="shared" si="243"/>
        <v/>
      </c>
      <c r="J1002" s="782" t="str">
        <f t="shared" si="243"/>
        <v/>
      </c>
      <c r="K1002" s="783" t="str">
        <f t="shared" si="243"/>
        <v/>
      </c>
      <c r="L1002" s="784" t="str">
        <f>IF(ISNUMBER(F1002),IF(LEFT(A1002,3)="Cat",VLOOKUP(A1002,'Loc Configurations Seules'!R:U,4,FALSE),VLOOKUP(G1002,'Loc Coefficients Location'!A:D,4,FALSE)),"")</f>
        <v/>
      </c>
      <c r="M1002" s="785" t="str">
        <f t="shared" ref="M1002:M1012" si="252">IF(ISNUMBER(L1002),L1002*$F1002,"")</f>
        <v/>
      </c>
      <c r="N1002" s="786" t="str">
        <f>IF(ISNUMBER(F1002),IF(LEFT(A1002,3)="Cat",VLOOKUP(A1002,'Loc Configurations Seules'!R:V,5,FALSE),VLOOKUP(G1002,'Loc Coefficients Location'!A:E,5,FALSE)),"")</f>
        <v/>
      </c>
      <c r="O1002" s="785" t="str">
        <f t="shared" ref="O1002:O1012" si="253">IF(ISNUMBER(N1002),N1002*$F1002,"")</f>
        <v/>
      </c>
      <c r="P1002" s="786" t="str">
        <f>IF(ISNUMBER(F1002),IF(LEFT(A1002,3)="Cat",VLOOKUP(A1002,'Loc Configurations Seules'!R:W,6,FALSE),VLOOKUP(G1002,'Loc Coefficients Location'!A:F,6,FALSE)),"")</f>
        <v/>
      </c>
      <c r="Q1002" s="785" t="str">
        <f t="shared" ref="Q1002:Q1012" si="254">IF(ISNUMBER(P1002),P1002*$F1002,"")</f>
        <v/>
      </c>
      <c r="R1002" s="786" t="str">
        <f>IF(ISNUMBER(F1002),IF(LEFT(A1002,3)="Cat",VLOOKUP(A1002,'Loc Configurations Seules'!R:X,7,FALSE),VLOOKUP(G1002,'Loc Coefficients Location'!A:G,7,FALSE)),"")</f>
        <v/>
      </c>
      <c r="S1002" s="785" t="str">
        <f t="shared" ref="S1002:S1012" si="255">IF(ISNUMBER(R1002),R1002*$F1002,"")</f>
        <v/>
      </c>
    </row>
    <row r="1003" spans="1:19" s="5" customFormat="1" x14ac:dyDescent="0.25">
      <c r="A1003" s="69"/>
      <c r="B1003" s="42"/>
      <c r="C1003" s="43"/>
      <c r="D1003" s="44"/>
      <c r="E1003" s="47"/>
      <c r="F1003" s="10"/>
      <c r="G1003" s="791" t="s">
        <v>9527</v>
      </c>
      <c r="H1003" s="781" t="str">
        <f t="shared" si="243"/>
        <v/>
      </c>
      <c r="I1003" s="782" t="str">
        <f t="shared" si="243"/>
        <v/>
      </c>
      <c r="J1003" s="782" t="str">
        <f t="shared" si="243"/>
        <v/>
      </c>
      <c r="K1003" s="783" t="str">
        <f t="shared" si="243"/>
        <v/>
      </c>
      <c r="L1003" s="784" t="str">
        <f>IF(ISNUMBER(F1003),IF(LEFT(A1003,3)="Cat",VLOOKUP(A1003,'Loc Configurations Seules'!R:U,4,FALSE),VLOOKUP(G1003,'Loc Coefficients Location'!A:D,4,FALSE)),"")</f>
        <v/>
      </c>
      <c r="M1003" s="785" t="str">
        <f t="shared" si="252"/>
        <v/>
      </c>
      <c r="N1003" s="786" t="str">
        <f>IF(ISNUMBER(F1003),IF(LEFT(A1003,3)="Cat",VLOOKUP(A1003,'Loc Configurations Seules'!R:V,5,FALSE),VLOOKUP(G1003,'Loc Coefficients Location'!A:E,5,FALSE)),"")</f>
        <v/>
      </c>
      <c r="O1003" s="785" t="str">
        <f t="shared" si="253"/>
        <v/>
      </c>
      <c r="P1003" s="786" t="str">
        <f>IF(ISNUMBER(F1003),IF(LEFT(A1003,3)="Cat",VLOOKUP(A1003,'Loc Configurations Seules'!R:W,6,FALSE),VLOOKUP(G1003,'Loc Coefficients Location'!A:F,6,FALSE)),"")</f>
        <v/>
      </c>
      <c r="Q1003" s="785" t="str">
        <f t="shared" si="254"/>
        <v/>
      </c>
      <c r="R1003" s="786" t="str">
        <f>IF(ISNUMBER(F1003),IF(LEFT(A1003,3)="Cat",VLOOKUP(A1003,'Loc Configurations Seules'!R:X,7,FALSE),VLOOKUP(G1003,'Loc Coefficients Location'!A:G,7,FALSE)),"")</f>
        <v/>
      </c>
      <c r="S1003" s="785" t="str">
        <f t="shared" si="255"/>
        <v/>
      </c>
    </row>
    <row r="1004" spans="1:19" s="5" customFormat="1" ht="15.75" thickBot="1" x14ac:dyDescent="0.3">
      <c r="A1004" s="69"/>
      <c r="B1004" s="42"/>
      <c r="C1004" s="43"/>
      <c r="D1004" s="44"/>
      <c r="E1004" s="47"/>
      <c r="F1004" s="10"/>
      <c r="G1004" s="791" t="s">
        <v>9527</v>
      </c>
      <c r="H1004" s="781" t="str">
        <f t="shared" si="243"/>
        <v/>
      </c>
      <c r="I1004" s="782" t="str">
        <f t="shared" si="243"/>
        <v/>
      </c>
      <c r="J1004" s="782" t="str">
        <f t="shared" si="243"/>
        <v/>
      </c>
      <c r="K1004" s="783" t="str">
        <f t="shared" si="243"/>
        <v/>
      </c>
      <c r="L1004" s="784" t="str">
        <f>IF(ISNUMBER(F1004),IF(LEFT(A1004,3)="Cat",VLOOKUP(A1004,'Loc Configurations Seules'!R:U,4,FALSE),VLOOKUP(G1004,'Loc Coefficients Location'!A:D,4,FALSE)),"")</f>
        <v/>
      </c>
      <c r="M1004" s="785" t="str">
        <f t="shared" si="252"/>
        <v/>
      </c>
      <c r="N1004" s="786" t="str">
        <f>IF(ISNUMBER(F1004),IF(LEFT(A1004,3)="Cat",VLOOKUP(A1004,'Loc Configurations Seules'!R:V,5,FALSE),VLOOKUP(G1004,'Loc Coefficients Location'!A:E,5,FALSE)),"")</f>
        <v/>
      </c>
      <c r="O1004" s="785" t="str">
        <f t="shared" si="253"/>
        <v/>
      </c>
      <c r="P1004" s="786" t="str">
        <f>IF(ISNUMBER(F1004),IF(LEFT(A1004,3)="Cat",VLOOKUP(A1004,'Loc Configurations Seules'!R:W,6,FALSE),VLOOKUP(G1004,'Loc Coefficients Location'!A:F,6,FALSE)),"")</f>
        <v/>
      </c>
      <c r="Q1004" s="785" t="str">
        <f t="shared" si="254"/>
        <v/>
      </c>
      <c r="R1004" s="786" t="str">
        <f>IF(ISNUMBER(F1004),IF(LEFT(A1004,3)="Cat",VLOOKUP(A1004,'Loc Configurations Seules'!R:X,7,FALSE),VLOOKUP(G1004,'Loc Coefficients Location'!A:G,7,FALSE)),"")</f>
        <v/>
      </c>
      <c r="S1004" s="785" t="str">
        <f t="shared" si="255"/>
        <v/>
      </c>
    </row>
    <row r="1005" spans="1:19" s="5" customFormat="1" ht="15.75" thickBot="1" x14ac:dyDescent="0.3">
      <c r="A1005" s="75" t="s">
        <v>632</v>
      </c>
      <c r="B1005" s="76"/>
      <c r="C1005" s="28"/>
      <c r="D1005" s="29"/>
      <c r="E1005" s="29"/>
      <c r="F1005" s="78" t="s">
        <v>5249</v>
      </c>
      <c r="G1005" s="791" t="s">
        <v>9527</v>
      </c>
      <c r="H1005" s="781" t="str">
        <f t="shared" si="243"/>
        <v/>
      </c>
      <c r="I1005" s="782" t="str">
        <f t="shared" si="243"/>
        <v/>
      </c>
      <c r="J1005" s="782" t="str">
        <f t="shared" si="243"/>
        <v/>
      </c>
      <c r="K1005" s="783" t="str">
        <f t="shared" si="243"/>
        <v/>
      </c>
      <c r="L1005" s="784" t="str">
        <f>IF(ISNUMBER(F1005),IF(LEFT(A1005,3)="Cat",VLOOKUP(A1005,'Loc Configurations Seules'!R:U,4,FALSE),VLOOKUP(G1005,'Loc Coefficients Location'!A:D,4,FALSE)),"")</f>
        <v/>
      </c>
      <c r="M1005" s="785" t="str">
        <f t="shared" si="252"/>
        <v/>
      </c>
      <c r="N1005" s="786" t="str">
        <f>IF(ISNUMBER(F1005),IF(LEFT(A1005,3)="Cat",VLOOKUP(A1005,'Loc Configurations Seules'!R:V,5,FALSE),VLOOKUP(G1005,'Loc Coefficients Location'!A:E,5,FALSE)),"")</f>
        <v/>
      </c>
      <c r="O1005" s="785" t="str">
        <f t="shared" si="253"/>
        <v/>
      </c>
      <c r="P1005" s="786" t="str">
        <f>IF(ISNUMBER(F1005),IF(LEFT(A1005,3)="Cat",VLOOKUP(A1005,'Loc Configurations Seules'!R:W,6,FALSE),VLOOKUP(G1005,'Loc Coefficients Location'!A:F,6,FALSE)),"")</f>
        <v/>
      </c>
      <c r="Q1005" s="785" t="str">
        <f t="shared" si="254"/>
        <v/>
      </c>
      <c r="R1005" s="786" t="str">
        <f>IF(ISNUMBER(F1005),IF(LEFT(A1005,3)="Cat",VLOOKUP(A1005,'Loc Configurations Seules'!R:X,7,FALSE),VLOOKUP(G1005,'Loc Coefficients Location'!A:G,7,FALSE)),"")</f>
        <v/>
      </c>
      <c r="S1005" s="785" t="str">
        <f t="shared" si="255"/>
        <v/>
      </c>
    </row>
    <row r="1006" spans="1:19" s="5" customFormat="1" ht="26.25" thickBot="1" x14ac:dyDescent="0.3">
      <c r="A1006" s="31" t="s">
        <v>35</v>
      </c>
      <c r="B1006" s="809" t="s">
        <v>36</v>
      </c>
      <c r="C1006" s="806" t="s">
        <v>37</v>
      </c>
      <c r="D1006" s="32" t="s">
        <v>38</v>
      </c>
      <c r="E1006" s="33"/>
      <c r="F1006" s="79" t="s">
        <v>9643</v>
      </c>
      <c r="G1006" s="791" t="s">
        <v>9527</v>
      </c>
      <c r="H1006" s="781" t="str">
        <f t="shared" si="243"/>
        <v/>
      </c>
      <c r="I1006" s="782" t="str">
        <f t="shared" si="243"/>
        <v/>
      </c>
      <c r="J1006" s="782" t="str">
        <f t="shared" si="243"/>
        <v/>
      </c>
      <c r="K1006" s="783" t="str">
        <f t="shared" si="243"/>
        <v/>
      </c>
      <c r="L1006" s="784" t="str">
        <f>IF(ISNUMBER(F1006),IF(LEFT(A1006,3)="Cat",VLOOKUP(A1006,'Loc Configurations Seules'!R:U,4,FALSE),VLOOKUP(G1006,'Loc Coefficients Location'!A:D,4,FALSE)),"")</f>
        <v/>
      </c>
      <c r="M1006" s="785" t="str">
        <f t="shared" si="252"/>
        <v/>
      </c>
      <c r="N1006" s="786" t="str">
        <f>IF(ISNUMBER(F1006),IF(LEFT(A1006,3)="Cat",VLOOKUP(A1006,'Loc Configurations Seules'!R:V,5,FALSE),VLOOKUP(G1006,'Loc Coefficients Location'!A:E,5,FALSE)),"")</f>
        <v/>
      </c>
      <c r="O1006" s="785" t="str">
        <f t="shared" si="253"/>
        <v/>
      </c>
      <c r="P1006" s="786" t="str">
        <f>IF(ISNUMBER(F1006),IF(LEFT(A1006,3)="Cat",VLOOKUP(A1006,'Loc Configurations Seules'!R:W,6,FALSE),VLOOKUP(G1006,'Loc Coefficients Location'!A:F,6,FALSE)),"")</f>
        <v/>
      </c>
      <c r="Q1006" s="785" t="str">
        <f t="shared" si="254"/>
        <v/>
      </c>
      <c r="R1006" s="786" t="str">
        <f>IF(ISNUMBER(F1006),IF(LEFT(A1006,3)="Cat",VLOOKUP(A1006,'Loc Configurations Seules'!R:X,7,FALSE),VLOOKUP(G1006,'Loc Coefficients Location'!A:G,7,FALSE)),"")</f>
        <v/>
      </c>
      <c r="S1006" s="785" t="str">
        <f t="shared" si="255"/>
        <v/>
      </c>
    </row>
    <row r="1007" spans="1:19" s="5" customFormat="1" ht="15.75" thickBot="1" x14ac:dyDescent="0.3">
      <c r="A1007" s="54"/>
      <c r="B1007" s="55"/>
      <c r="C1007" s="56"/>
      <c r="D1007" s="57"/>
      <c r="E1007" s="58"/>
      <c r="F1007" s="59" t="s">
        <v>5249</v>
      </c>
      <c r="G1007" s="791" t="s">
        <v>9527</v>
      </c>
      <c r="H1007" s="781" t="str">
        <f t="shared" si="243"/>
        <v/>
      </c>
      <c r="I1007" s="782" t="str">
        <f t="shared" si="243"/>
        <v/>
      </c>
      <c r="J1007" s="782" t="str">
        <f t="shared" si="243"/>
        <v/>
      </c>
      <c r="K1007" s="783" t="str">
        <f t="shared" si="243"/>
        <v/>
      </c>
      <c r="L1007" s="784" t="str">
        <f>IF(ISNUMBER(F1007),IF(LEFT(A1007,3)="Cat",VLOOKUP(A1007,'Loc Configurations Seules'!R:U,4,FALSE),VLOOKUP(G1007,'Loc Coefficients Location'!A:D,4,FALSE)),"")</f>
        <v/>
      </c>
      <c r="M1007" s="785" t="str">
        <f t="shared" si="252"/>
        <v/>
      </c>
      <c r="N1007" s="786" t="str">
        <f>IF(ISNUMBER(F1007),IF(LEFT(A1007,3)="Cat",VLOOKUP(A1007,'Loc Configurations Seules'!R:V,5,FALSE),VLOOKUP(G1007,'Loc Coefficients Location'!A:E,5,FALSE)),"")</f>
        <v/>
      </c>
      <c r="O1007" s="785" t="str">
        <f t="shared" si="253"/>
        <v/>
      </c>
      <c r="P1007" s="786" t="str">
        <f>IF(ISNUMBER(F1007),IF(LEFT(A1007,3)="Cat",VLOOKUP(A1007,'Loc Configurations Seules'!R:W,6,FALSE),VLOOKUP(G1007,'Loc Coefficients Location'!A:F,6,FALSE)),"")</f>
        <v/>
      </c>
      <c r="Q1007" s="785" t="str">
        <f t="shared" si="254"/>
        <v/>
      </c>
      <c r="R1007" s="786" t="str">
        <f>IF(ISNUMBER(F1007),IF(LEFT(A1007,3)="Cat",VLOOKUP(A1007,'Loc Configurations Seules'!R:X,7,FALSE),VLOOKUP(G1007,'Loc Coefficients Location'!A:G,7,FALSE)),"")</f>
        <v/>
      </c>
      <c r="S1007" s="785" t="str">
        <f t="shared" si="255"/>
        <v/>
      </c>
    </row>
    <row r="1008" spans="1:19" s="5" customFormat="1" x14ac:dyDescent="0.25">
      <c r="A1008" s="35" t="s">
        <v>633</v>
      </c>
      <c r="B1008" s="36" t="s">
        <v>5846</v>
      </c>
      <c r="C1008" s="37" t="s">
        <v>635</v>
      </c>
      <c r="D1008" s="38"/>
      <c r="E1008" s="39"/>
      <c r="F1008" s="40">
        <v>2824.5</v>
      </c>
      <c r="G1008" s="791" t="s">
        <v>9527</v>
      </c>
      <c r="H1008" s="781">
        <f t="shared" si="243"/>
        <v>745.45</v>
      </c>
      <c r="I1008" s="782">
        <f t="shared" si="243"/>
        <v>378.07</v>
      </c>
      <c r="J1008" s="782">
        <f t="shared" si="243"/>
        <v>258.02</v>
      </c>
      <c r="K1008" s="783">
        <f t="shared" si="243"/>
        <v>198.44</v>
      </c>
      <c r="L1008" s="784">
        <f>IF(ISNUMBER(F1008),IF(LEFT(A1008,3)="Cat",VLOOKUP(A1008,'Loc Configurations Seules'!R:U,4,FALSE),VLOOKUP(G1008,'Loc Coefficients Location'!A:D,4,FALSE)),"")</f>
        <v>0.19009999999999999</v>
      </c>
      <c r="M1008" s="785">
        <f t="shared" si="252"/>
        <v>536.93745000000001</v>
      </c>
      <c r="N1008" s="786">
        <f>IF(ISNUMBER(F1008),IF(LEFT(A1008,3)="Cat",VLOOKUP(A1008,'Loc Configurations Seules'!R:V,5,FALSE),VLOOKUP(G1008,'Loc Coefficients Location'!A:E,5,FALSE)),"")</f>
        <v>0.10059999999999999</v>
      </c>
      <c r="O1008" s="785">
        <f t="shared" si="253"/>
        <v>284.1447</v>
      </c>
      <c r="P1008" s="786">
        <f>IF(ISNUMBER(F1008),IF(LEFT(A1008,3)="Cat",VLOOKUP(A1008,'Loc Configurations Seules'!R:W,6,FALSE),VLOOKUP(G1008,'Loc Coefficients Location'!A:F,6,FALSE)),"")</f>
        <v>7.6200000000000004E-2</v>
      </c>
      <c r="Q1008" s="785">
        <f t="shared" si="254"/>
        <v>215.2269</v>
      </c>
      <c r="R1008" s="786">
        <f>IF(ISNUMBER(F1008),IF(LEFT(A1008,3)="Cat",VLOOKUP(A1008,'Loc Configurations Seules'!R:X,7,FALSE),VLOOKUP(G1008,'Loc Coefficients Location'!A:G,7,FALSE)),"")</f>
        <v>6.3600000000000004E-2</v>
      </c>
      <c r="S1008" s="785">
        <f t="shared" si="255"/>
        <v>179.63820000000001</v>
      </c>
    </row>
    <row r="1009" spans="1:19" s="5" customFormat="1" ht="38.25" x14ac:dyDescent="0.25">
      <c r="A1009" s="41" t="s">
        <v>9036</v>
      </c>
      <c r="B1009" s="42" t="s">
        <v>634</v>
      </c>
      <c r="C1009" s="43" t="s">
        <v>635</v>
      </c>
      <c r="D1009" s="44">
        <v>1</v>
      </c>
      <c r="E1009" s="47"/>
      <c r="F1009" s="46" t="s">
        <v>5249</v>
      </c>
      <c r="G1009" s="791" t="s">
        <v>9601</v>
      </c>
      <c r="H1009" s="781" t="str">
        <f t="shared" si="243"/>
        <v/>
      </c>
      <c r="I1009" s="782" t="str">
        <f t="shared" si="243"/>
        <v/>
      </c>
      <c r="J1009" s="782" t="str">
        <f t="shared" si="243"/>
        <v/>
      </c>
      <c r="K1009" s="783" t="str">
        <f t="shared" si="243"/>
        <v/>
      </c>
      <c r="L1009" s="784" t="str">
        <f>IF(ISNUMBER(F1009),IF(LEFT(A1009,3)="Cat",VLOOKUP(A1009,'Loc Configurations Seules'!R:U,4,FALSE),VLOOKUP(G1009,'Loc Coefficients Location'!A:D,4,FALSE)),"")</f>
        <v/>
      </c>
      <c r="M1009" s="785" t="str">
        <f t="shared" si="252"/>
        <v/>
      </c>
      <c r="N1009" s="786" t="str">
        <f>IF(ISNUMBER(F1009),IF(LEFT(A1009,3)="Cat",VLOOKUP(A1009,'Loc Configurations Seules'!R:V,5,FALSE),VLOOKUP(G1009,'Loc Coefficients Location'!A:E,5,FALSE)),"")</f>
        <v/>
      </c>
      <c r="O1009" s="785" t="str">
        <f t="shared" si="253"/>
        <v/>
      </c>
      <c r="P1009" s="786" t="str">
        <f>IF(ISNUMBER(F1009),IF(LEFT(A1009,3)="Cat",VLOOKUP(A1009,'Loc Configurations Seules'!R:W,6,FALSE),VLOOKUP(G1009,'Loc Coefficients Location'!A:F,6,FALSE)),"")</f>
        <v/>
      </c>
      <c r="Q1009" s="785" t="str">
        <f t="shared" si="254"/>
        <v/>
      </c>
      <c r="R1009" s="786" t="str">
        <f>IF(ISNUMBER(F1009),IF(LEFT(A1009,3)="Cat",VLOOKUP(A1009,'Loc Configurations Seules'!R:X,7,FALSE),VLOOKUP(G1009,'Loc Coefficients Location'!A:G,7,FALSE)),"")</f>
        <v/>
      </c>
      <c r="S1009" s="785" t="str">
        <f t="shared" si="255"/>
        <v/>
      </c>
    </row>
    <row r="1010" spans="1:19" s="5" customFormat="1" ht="25.5" x14ac:dyDescent="0.25">
      <c r="A1010" s="41" t="s">
        <v>636</v>
      </c>
      <c r="B1010" s="42" t="s">
        <v>637</v>
      </c>
      <c r="C1010" s="43" t="s">
        <v>638</v>
      </c>
      <c r="D1010" s="44">
        <v>2</v>
      </c>
      <c r="E1010" s="47"/>
      <c r="F1010" s="46" t="s">
        <v>5249</v>
      </c>
      <c r="G1010" s="791" t="s">
        <v>9601</v>
      </c>
      <c r="H1010" s="781" t="str">
        <f t="shared" si="243"/>
        <v/>
      </c>
      <c r="I1010" s="782" t="str">
        <f t="shared" si="243"/>
        <v/>
      </c>
      <c r="J1010" s="782" t="str">
        <f t="shared" si="243"/>
        <v/>
      </c>
      <c r="K1010" s="783" t="str">
        <f t="shared" si="243"/>
        <v/>
      </c>
      <c r="L1010" s="784" t="str">
        <f>IF(ISNUMBER(F1010),IF(LEFT(A1010,3)="Cat",VLOOKUP(A1010,'Loc Configurations Seules'!R:U,4,FALSE),VLOOKUP(G1010,'Loc Coefficients Location'!A:D,4,FALSE)),"")</f>
        <v/>
      </c>
      <c r="M1010" s="785" t="str">
        <f t="shared" si="252"/>
        <v/>
      </c>
      <c r="N1010" s="786" t="str">
        <f>IF(ISNUMBER(F1010),IF(LEFT(A1010,3)="Cat",VLOOKUP(A1010,'Loc Configurations Seules'!R:V,5,FALSE),VLOOKUP(G1010,'Loc Coefficients Location'!A:E,5,FALSE)),"")</f>
        <v/>
      </c>
      <c r="O1010" s="785" t="str">
        <f t="shared" si="253"/>
        <v/>
      </c>
      <c r="P1010" s="786" t="str">
        <f>IF(ISNUMBER(F1010),IF(LEFT(A1010,3)="Cat",VLOOKUP(A1010,'Loc Configurations Seules'!R:W,6,FALSE),VLOOKUP(G1010,'Loc Coefficients Location'!A:F,6,FALSE)),"")</f>
        <v/>
      </c>
      <c r="Q1010" s="785" t="str">
        <f t="shared" si="254"/>
        <v/>
      </c>
      <c r="R1010" s="786" t="str">
        <f>IF(ISNUMBER(F1010),IF(LEFT(A1010,3)="Cat",VLOOKUP(A1010,'Loc Configurations Seules'!R:X,7,FALSE),VLOOKUP(G1010,'Loc Coefficients Location'!A:G,7,FALSE)),"")</f>
        <v/>
      </c>
      <c r="S1010" s="785" t="str">
        <f t="shared" si="255"/>
        <v/>
      </c>
    </row>
    <row r="1011" spans="1:19" s="5" customFormat="1" x14ac:dyDescent="0.25">
      <c r="A1011" s="69" t="s">
        <v>719</v>
      </c>
      <c r="B1011" s="42" t="s">
        <v>720</v>
      </c>
      <c r="C1011" s="43" t="s">
        <v>721</v>
      </c>
      <c r="D1011" s="44">
        <v>1</v>
      </c>
      <c r="E1011" s="47"/>
      <c r="F1011" s="10" t="s">
        <v>5249</v>
      </c>
      <c r="G1011" s="791" t="s">
        <v>9601</v>
      </c>
      <c r="H1011" s="781" t="str">
        <f t="shared" si="243"/>
        <v/>
      </c>
      <c r="I1011" s="782" t="str">
        <f t="shared" si="243"/>
        <v/>
      </c>
      <c r="J1011" s="782" t="str">
        <f t="shared" si="243"/>
        <v/>
      </c>
      <c r="K1011" s="783" t="str">
        <f t="shared" si="243"/>
        <v/>
      </c>
      <c r="L1011" s="784" t="str">
        <f>IF(ISNUMBER(F1011),IF(LEFT(A1011,3)="Cat",VLOOKUP(A1011,'Loc Configurations Seules'!R:U,4,FALSE),VLOOKUP(G1011,'Loc Coefficients Location'!A:D,4,FALSE)),"")</f>
        <v/>
      </c>
      <c r="M1011" s="785" t="str">
        <f t="shared" si="252"/>
        <v/>
      </c>
      <c r="N1011" s="786" t="str">
        <f>IF(ISNUMBER(F1011),IF(LEFT(A1011,3)="Cat",VLOOKUP(A1011,'Loc Configurations Seules'!R:V,5,FALSE),VLOOKUP(G1011,'Loc Coefficients Location'!A:E,5,FALSE)),"")</f>
        <v/>
      </c>
      <c r="O1011" s="785" t="str">
        <f t="shared" si="253"/>
        <v/>
      </c>
      <c r="P1011" s="786" t="str">
        <f>IF(ISNUMBER(F1011),IF(LEFT(A1011,3)="Cat",VLOOKUP(A1011,'Loc Configurations Seules'!R:W,6,FALSE),VLOOKUP(G1011,'Loc Coefficients Location'!A:F,6,FALSE)),"")</f>
        <v/>
      </c>
      <c r="Q1011" s="785" t="str">
        <f t="shared" si="254"/>
        <v/>
      </c>
      <c r="R1011" s="786" t="str">
        <f>IF(ISNUMBER(F1011),IF(LEFT(A1011,3)="Cat",VLOOKUP(A1011,'Loc Configurations Seules'!R:X,7,FALSE),VLOOKUP(G1011,'Loc Coefficients Location'!A:G,7,FALSE)),"")</f>
        <v/>
      </c>
      <c r="S1011" s="785" t="str">
        <f t="shared" si="255"/>
        <v/>
      </c>
    </row>
    <row r="1012" spans="1:19" s="5" customFormat="1" x14ac:dyDescent="0.25">
      <c r="A1012" s="41" t="s">
        <v>52</v>
      </c>
      <c r="B1012" s="119" t="s">
        <v>5455</v>
      </c>
      <c r="C1012" s="43" t="s">
        <v>443</v>
      </c>
      <c r="D1012" s="44">
        <v>1</v>
      </c>
      <c r="E1012" s="47"/>
      <c r="F1012" s="46" t="s">
        <v>5249</v>
      </c>
      <c r="G1012" s="791" t="s">
        <v>9621</v>
      </c>
      <c r="H1012" s="781" t="str">
        <f t="shared" si="243"/>
        <v/>
      </c>
      <c r="I1012" s="782" t="str">
        <f t="shared" si="243"/>
        <v/>
      </c>
      <c r="J1012" s="782" t="str">
        <f t="shared" si="243"/>
        <v/>
      </c>
      <c r="K1012" s="783" t="str">
        <f t="shared" si="243"/>
        <v/>
      </c>
      <c r="L1012" s="784" t="str">
        <f>IF(ISNUMBER(F1012),IF(LEFT(A1012,3)="Cat",VLOOKUP(A1012,'Loc Configurations Seules'!R:U,4,FALSE),VLOOKUP(G1012,'Loc Coefficients Location'!A:D,4,FALSE)),"")</f>
        <v/>
      </c>
      <c r="M1012" s="785" t="str">
        <f t="shared" si="252"/>
        <v/>
      </c>
      <c r="N1012" s="786" t="str">
        <f>IF(ISNUMBER(F1012),IF(LEFT(A1012,3)="Cat",VLOOKUP(A1012,'Loc Configurations Seules'!R:V,5,FALSE),VLOOKUP(G1012,'Loc Coefficients Location'!A:E,5,FALSE)),"")</f>
        <v/>
      </c>
      <c r="O1012" s="785" t="str">
        <f t="shared" si="253"/>
        <v/>
      </c>
      <c r="P1012" s="786" t="str">
        <f>IF(ISNUMBER(F1012),IF(LEFT(A1012,3)="Cat",VLOOKUP(A1012,'Loc Configurations Seules'!R:W,6,FALSE),VLOOKUP(G1012,'Loc Coefficients Location'!A:F,6,FALSE)),"")</f>
        <v/>
      </c>
      <c r="Q1012" s="785" t="str">
        <f t="shared" si="254"/>
        <v/>
      </c>
      <c r="R1012" s="786" t="str">
        <f>IF(ISNUMBER(F1012),IF(LEFT(A1012,3)="Cat",VLOOKUP(A1012,'Loc Configurations Seules'!R:X,7,FALSE),VLOOKUP(G1012,'Loc Coefficients Location'!A:G,7,FALSE)),"")</f>
        <v/>
      </c>
      <c r="S1012" s="785" t="str">
        <f t="shared" si="255"/>
        <v/>
      </c>
    </row>
    <row r="1013" spans="1:19" s="5" customFormat="1" x14ac:dyDescent="0.25">
      <c r="A1013" s="41" t="s">
        <v>524</v>
      </c>
      <c r="B1013" s="42" t="s">
        <v>55</v>
      </c>
      <c r="C1013" s="43" t="s">
        <v>56</v>
      </c>
      <c r="D1013" s="44">
        <v>1</v>
      </c>
      <c r="E1013" s="47"/>
      <c r="F1013" s="46" t="s">
        <v>5249</v>
      </c>
      <c r="G1013" s="791" t="s">
        <v>9621</v>
      </c>
      <c r="H1013" s="781" t="str">
        <f t="shared" si="243"/>
        <v/>
      </c>
      <c r="I1013" s="782" t="str">
        <f t="shared" si="243"/>
        <v/>
      </c>
      <c r="J1013" s="782" t="str">
        <f t="shared" si="243"/>
        <v/>
      </c>
      <c r="K1013" s="783" t="str">
        <f t="shared" si="243"/>
        <v/>
      </c>
      <c r="L1013" s="784"/>
      <c r="M1013" s="785"/>
      <c r="N1013" s="786"/>
      <c r="O1013" s="785"/>
      <c r="P1013" s="786"/>
      <c r="Q1013" s="785"/>
      <c r="R1013" s="786"/>
      <c r="S1013" s="785"/>
    </row>
    <row r="1014" spans="1:19" s="5" customFormat="1" ht="15.75" thickBot="1" x14ac:dyDescent="0.3">
      <c r="A1014" s="48" t="s">
        <v>524</v>
      </c>
      <c r="B1014" s="49" t="s">
        <v>5465</v>
      </c>
      <c r="C1014" s="50" t="s">
        <v>5466</v>
      </c>
      <c r="D1014" s="51">
        <v>1</v>
      </c>
      <c r="E1014" s="62"/>
      <c r="F1014" s="53" t="s">
        <v>5249</v>
      </c>
      <c r="G1014" s="791" t="s">
        <v>9621</v>
      </c>
      <c r="H1014" s="781" t="str">
        <f t="shared" si="243"/>
        <v/>
      </c>
      <c r="I1014" s="782" t="str">
        <f t="shared" si="243"/>
        <v/>
      </c>
      <c r="J1014" s="782" t="str">
        <f t="shared" si="243"/>
        <v/>
      </c>
      <c r="K1014" s="783" t="str">
        <f t="shared" si="243"/>
        <v/>
      </c>
      <c r="L1014" s="784"/>
      <c r="M1014" s="785"/>
      <c r="N1014" s="786"/>
      <c r="O1014" s="785"/>
      <c r="P1014" s="786"/>
      <c r="Q1014" s="785"/>
      <c r="R1014" s="786"/>
      <c r="S1014" s="785"/>
    </row>
    <row r="1015" spans="1:19" s="5" customFormat="1" ht="15.75" thickBot="1" x14ac:dyDescent="0.3">
      <c r="A1015" s="63"/>
      <c r="B1015" s="64"/>
      <c r="C1015" s="65"/>
      <c r="D1015" s="66"/>
      <c r="E1015" s="102"/>
      <c r="F1015" s="68" t="s">
        <v>5249</v>
      </c>
      <c r="G1015" s="791" t="s">
        <v>9527</v>
      </c>
      <c r="H1015" s="781" t="str">
        <f t="shared" si="243"/>
        <v/>
      </c>
      <c r="I1015" s="782" t="str">
        <f t="shared" si="243"/>
        <v/>
      </c>
      <c r="J1015" s="782" t="str">
        <f t="shared" si="243"/>
        <v/>
      </c>
      <c r="K1015" s="783" t="str">
        <f t="shared" si="243"/>
        <v/>
      </c>
      <c r="L1015" s="784" t="str">
        <f>IF(ISNUMBER(F1015),IF(LEFT(A1015,3)="Cat",VLOOKUP(A1015,'Loc Configurations Seules'!R:U,4,FALSE),VLOOKUP(G1015,'Loc Coefficients Location'!A:D,4,FALSE)),"")</f>
        <v/>
      </c>
      <c r="M1015" s="785" t="str">
        <f t="shared" ref="M1015:M1022" si="256">IF(ISNUMBER(L1015),L1015*$F1015,"")</f>
        <v/>
      </c>
      <c r="N1015" s="786" t="str">
        <f>IF(ISNUMBER(F1015),IF(LEFT(A1015,3)="Cat",VLOOKUP(A1015,'Loc Configurations Seules'!R:V,5,FALSE),VLOOKUP(G1015,'Loc Coefficients Location'!A:E,5,FALSE)),"")</f>
        <v/>
      </c>
      <c r="O1015" s="785" t="str">
        <f t="shared" ref="O1015:O1022" si="257">IF(ISNUMBER(N1015),N1015*$F1015,"")</f>
        <v/>
      </c>
      <c r="P1015" s="786" t="str">
        <f>IF(ISNUMBER(F1015),IF(LEFT(A1015,3)="Cat",VLOOKUP(A1015,'Loc Configurations Seules'!R:W,6,FALSE),VLOOKUP(G1015,'Loc Coefficients Location'!A:F,6,FALSE)),"")</f>
        <v/>
      </c>
      <c r="Q1015" s="785" t="str">
        <f t="shared" ref="Q1015:Q1022" si="258">IF(ISNUMBER(P1015),P1015*$F1015,"")</f>
        <v/>
      </c>
      <c r="R1015" s="786" t="str">
        <f>IF(ISNUMBER(F1015),IF(LEFT(A1015,3)="Cat",VLOOKUP(A1015,'Loc Configurations Seules'!R:X,7,FALSE),VLOOKUP(G1015,'Loc Coefficients Location'!A:G,7,FALSE)),"")</f>
        <v/>
      </c>
      <c r="S1015" s="785" t="str">
        <f t="shared" ref="S1015:S1022" si="259">IF(ISNUMBER(R1015),R1015*$F1015,"")</f>
        <v/>
      </c>
    </row>
    <row r="1016" spans="1:19" s="5" customFormat="1" x14ac:dyDescent="0.25">
      <c r="A1016" s="35" t="s">
        <v>639</v>
      </c>
      <c r="B1016" s="36" t="s">
        <v>640</v>
      </c>
      <c r="C1016" s="37" t="s">
        <v>641</v>
      </c>
      <c r="D1016" s="38"/>
      <c r="E1016" s="39"/>
      <c r="F1016" s="40">
        <v>922.95</v>
      </c>
      <c r="G1016" s="791" t="s">
        <v>9527</v>
      </c>
      <c r="H1016" s="781">
        <f t="shared" si="243"/>
        <v>243.59</v>
      </c>
      <c r="I1016" s="782">
        <f t="shared" si="243"/>
        <v>123.54</v>
      </c>
      <c r="J1016" s="782">
        <f t="shared" si="243"/>
        <v>84.31</v>
      </c>
      <c r="K1016" s="783">
        <f t="shared" si="243"/>
        <v>64.84</v>
      </c>
      <c r="L1016" s="784">
        <f>IF(ISNUMBER(F1016),IF(LEFT(A1016,3)="Cat",VLOOKUP(A1016,'Loc Configurations Seules'!R:U,4,FALSE),VLOOKUP(G1016,'Loc Coefficients Location'!A:D,4,FALSE)),"")</f>
        <v>0.19950000000000001</v>
      </c>
      <c r="M1016" s="785">
        <f t="shared" si="256"/>
        <v>184.12852500000002</v>
      </c>
      <c r="N1016" s="786">
        <f>IF(ISNUMBER(F1016),IF(LEFT(A1016,3)="Cat",VLOOKUP(A1016,'Loc Configurations Seules'!R:V,5,FALSE),VLOOKUP(G1016,'Loc Coefficients Location'!A:E,5,FALSE)),"")</f>
        <v>0.10489999999999999</v>
      </c>
      <c r="O1016" s="785">
        <f t="shared" si="257"/>
        <v>96.817454999999995</v>
      </c>
      <c r="P1016" s="786">
        <f>IF(ISNUMBER(F1016),IF(LEFT(A1016,3)="Cat",VLOOKUP(A1016,'Loc Configurations Seules'!R:W,6,FALSE),VLOOKUP(G1016,'Loc Coefficients Location'!A:F,6,FALSE)),"")</f>
        <v>7.8100000000000003E-2</v>
      </c>
      <c r="Q1016" s="785">
        <f t="shared" si="258"/>
        <v>72.082395000000005</v>
      </c>
      <c r="R1016" s="786">
        <f>IF(ISNUMBER(F1016),IF(LEFT(A1016,3)="Cat",VLOOKUP(A1016,'Loc Configurations Seules'!R:X,7,FALSE),VLOOKUP(G1016,'Loc Coefficients Location'!A:G,7,FALSE)),"")</f>
        <v>6.4399999999999999E-2</v>
      </c>
      <c r="S1016" s="785">
        <f t="shared" si="259"/>
        <v>59.437980000000003</v>
      </c>
    </row>
    <row r="1017" spans="1:19" s="5" customFormat="1" ht="25.5" x14ac:dyDescent="0.25">
      <c r="A1017" s="41" t="s">
        <v>9037</v>
      </c>
      <c r="B1017" s="42" t="s">
        <v>642</v>
      </c>
      <c r="C1017" s="43" t="s">
        <v>641</v>
      </c>
      <c r="D1017" s="44">
        <v>1</v>
      </c>
      <c r="E1017" s="47"/>
      <c r="F1017" s="46" t="s">
        <v>5249</v>
      </c>
      <c r="G1017" s="791" t="s">
        <v>9601</v>
      </c>
      <c r="H1017" s="781" t="str">
        <f t="shared" si="243"/>
        <v/>
      </c>
      <c r="I1017" s="782" t="str">
        <f t="shared" si="243"/>
        <v/>
      </c>
      <c r="J1017" s="782" t="str">
        <f t="shared" si="243"/>
        <v/>
      </c>
      <c r="K1017" s="783" t="str">
        <f t="shared" si="243"/>
        <v/>
      </c>
      <c r="L1017" s="784" t="str">
        <f>IF(ISNUMBER(F1017),IF(LEFT(A1017,3)="Cat",VLOOKUP(A1017,'Loc Configurations Seules'!R:U,4,FALSE),VLOOKUP(G1017,'Loc Coefficients Location'!A:D,4,FALSE)),"")</f>
        <v/>
      </c>
      <c r="M1017" s="785" t="str">
        <f t="shared" si="256"/>
        <v/>
      </c>
      <c r="N1017" s="786" t="str">
        <f>IF(ISNUMBER(F1017),IF(LEFT(A1017,3)="Cat",VLOOKUP(A1017,'Loc Configurations Seules'!R:V,5,FALSE),VLOOKUP(G1017,'Loc Coefficients Location'!A:E,5,FALSE)),"")</f>
        <v/>
      </c>
      <c r="O1017" s="785" t="str">
        <f t="shared" si="257"/>
        <v/>
      </c>
      <c r="P1017" s="786" t="str">
        <f>IF(ISNUMBER(F1017),IF(LEFT(A1017,3)="Cat",VLOOKUP(A1017,'Loc Configurations Seules'!R:W,6,FALSE),VLOOKUP(G1017,'Loc Coefficients Location'!A:F,6,FALSE)),"")</f>
        <v/>
      </c>
      <c r="Q1017" s="785" t="str">
        <f t="shared" si="258"/>
        <v/>
      </c>
      <c r="R1017" s="786" t="str">
        <f>IF(ISNUMBER(F1017),IF(LEFT(A1017,3)="Cat",VLOOKUP(A1017,'Loc Configurations Seules'!R:X,7,FALSE),VLOOKUP(G1017,'Loc Coefficients Location'!A:G,7,FALSE)),"")</f>
        <v/>
      </c>
      <c r="S1017" s="785" t="str">
        <f t="shared" si="259"/>
        <v/>
      </c>
    </row>
    <row r="1018" spans="1:19" s="5" customFormat="1" ht="51" x14ac:dyDescent="0.25">
      <c r="A1018" s="41" t="s">
        <v>236</v>
      </c>
      <c r="B1018" s="42" t="s">
        <v>643</v>
      </c>
      <c r="C1018" s="43" t="s">
        <v>644</v>
      </c>
      <c r="D1018" s="44">
        <v>1</v>
      </c>
      <c r="E1018" s="47"/>
      <c r="F1018" s="46" t="s">
        <v>5249</v>
      </c>
      <c r="G1018" s="791" t="s">
        <v>9601</v>
      </c>
      <c r="H1018" s="781" t="str">
        <f t="shared" si="243"/>
        <v/>
      </c>
      <c r="I1018" s="782" t="str">
        <f t="shared" si="243"/>
        <v/>
      </c>
      <c r="J1018" s="782" t="str">
        <f t="shared" si="243"/>
        <v/>
      </c>
      <c r="K1018" s="783" t="str">
        <f t="shared" si="243"/>
        <v/>
      </c>
      <c r="L1018" s="784" t="str">
        <f>IF(ISNUMBER(F1018),IF(LEFT(A1018,3)="Cat",VLOOKUP(A1018,'Loc Configurations Seules'!R:U,4,FALSE),VLOOKUP(G1018,'Loc Coefficients Location'!A:D,4,FALSE)),"")</f>
        <v/>
      </c>
      <c r="M1018" s="785" t="str">
        <f t="shared" si="256"/>
        <v/>
      </c>
      <c r="N1018" s="786" t="str">
        <f>IF(ISNUMBER(F1018),IF(LEFT(A1018,3)="Cat",VLOOKUP(A1018,'Loc Configurations Seules'!R:V,5,FALSE),VLOOKUP(G1018,'Loc Coefficients Location'!A:E,5,FALSE)),"")</f>
        <v/>
      </c>
      <c r="O1018" s="785" t="str">
        <f t="shared" si="257"/>
        <v/>
      </c>
      <c r="P1018" s="786" t="str">
        <f>IF(ISNUMBER(F1018),IF(LEFT(A1018,3)="Cat",VLOOKUP(A1018,'Loc Configurations Seules'!R:W,6,FALSE),VLOOKUP(G1018,'Loc Coefficients Location'!A:F,6,FALSE)),"")</f>
        <v/>
      </c>
      <c r="Q1018" s="785" t="str">
        <f t="shared" si="258"/>
        <v/>
      </c>
      <c r="R1018" s="786" t="str">
        <f>IF(ISNUMBER(F1018),IF(LEFT(A1018,3)="Cat",VLOOKUP(A1018,'Loc Configurations Seules'!R:X,7,FALSE),VLOOKUP(G1018,'Loc Coefficients Location'!A:G,7,FALSE)),"")</f>
        <v/>
      </c>
      <c r="S1018" s="785" t="str">
        <f t="shared" si="259"/>
        <v/>
      </c>
    </row>
    <row r="1019" spans="1:19" s="5" customFormat="1" ht="25.5" x14ac:dyDescent="0.25">
      <c r="A1019" s="41" t="s">
        <v>9690</v>
      </c>
      <c r="B1019" s="42" t="s">
        <v>645</v>
      </c>
      <c r="C1019" s="43" t="s">
        <v>646</v>
      </c>
      <c r="D1019" s="44">
        <v>2</v>
      </c>
      <c r="E1019" s="47"/>
      <c r="F1019" s="46" t="s">
        <v>5249</v>
      </c>
      <c r="G1019" s="791" t="s">
        <v>9601</v>
      </c>
      <c r="H1019" s="781" t="str">
        <f t="shared" si="243"/>
        <v/>
      </c>
      <c r="I1019" s="782" t="str">
        <f t="shared" si="243"/>
        <v/>
      </c>
      <c r="J1019" s="782" t="str">
        <f t="shared" si="243"/>
        <v/>
      </c>
      <c r="K1019" s="783" t="str">
        <f t="shared" si="243"/>
        <v/>
      </c>
      <c r="L1019" s="784" t="str">
        <f>IF(ISNUMBER(F1019),IF(LEFT(A1019,3)="Cat",VLOOKUP(A1019,'Loc Configurations Seules'!R:U,4,FALSE),VLOOKUP(G1019,'Loc Coefficients Location'!A:D,4,FALSE)),"")</f>
        <v/>
      </c>
      <c r="M1019" s="785" t="str">
        <f t="shared" si="256"/>
        <v/>
      </c>
      <c r="N1019" s="786" t="str">
        <f>IF(ISNUMBER(F1019),IF(LEFT(A1019,3)="Cat",VLOOKUP(A1019,'Loc Configurations Seules'!R:V,5,FALSE),VLOOKUP(G1019,'Loc Coefficients Location'!A:E,5,FALSE)),"")</f>
        <v/>
      </c>
      <c r="O1019" s="785" t="str">
        <f t="shared" si="257"/>
        <v/>
      </c>
      <c r="P1019" s="786" t="str">
        <f>IF(ISNUMBER(F1019),IF(LEFT(A1019,3)="Cat",VLOOKUP(A1019,'Loc Configurations Seules'!R:W,6,FALSE),VLOOKUP(G1019,'Loc Coefficients Location'!A:F,6,FALSE)),"")</f>
        <v/>
      </c>
      <c r="Q1019" s="785" t="str">
        <f t="shared" si="258"/>
        <v/>
      </c>
      <c r="R1019" s="786" t="str">
        <f>IF(ISNUMBER(F1019),IF(LEFT(A1019,3)="Cat",VLOOKUP(A1019,'Loc Configurations Seules'!R:X,7,FALSE),VLOOKUP(G1019,'Loc Coefficients Location'!A:G,7,FALSE)),"")</f>
        <v/>
      </c>
      <c r="S1019" s="785" t="str">
        <f t="shared" si="259"/>
        <v/>
      </c>
    </row>
    <row r="1020" spans="1:19" s="5" customFormat="1" ht="25.5" x14ac:dyDescent="0.25">
      <c r="A1020" s="41" t="s">
        <v>647</v>
      </c>
      <c r="B1020" s="42" t="s">
        <v>648</v>
      </c>
      <c r="C1020" s="43" t="s">
        <v>649</v>
      </c>
      <c r="D1020" s="44">
        <v>1</v>
      </c>
      <c r="E1020" s="47"/>
      <c r="F1020" s="46" t="s">
        <v>5249</v>
      </c>
      <c r="G1020" s="791" t="s">
        <v>9601</v>
      </c>
      <c r="H1020" s="781" t="str">
        <f t="shared" si="243"/>
        <v/>
      </c>
      <c r="I1020" s="782" t="str">
        <f t="shared" si="243"/>
        <v/>
      </c>
      <c r="J1020" s="782" t="str">
        <f t="shared" si="243"/>
        <v/>
      </c>
      <c r="K1020" s="783" t="str">
        <f t="shared" si="243"/>
        <v/>
      </c>
      <c r="L1020" s="784" t="str">
        <f>IF(ISNUMBER(F1020),IF(LEFT(A1020,3)="Cat",VLOOKUP(A1020,'Loc Configurations Seules'!R:U,4,FALSE),VLOOKUP(G1020,'Loc Coefficients Location'!A:D,4,FALSE)),"")</f>
        <v/>
      </c>
      <c r="M1020" s="785" t="str">
        <f t="shared" si="256"/>
        <v/>
      </c>
      <c r="N1020" s="786" t="str">
        <f>IF(ISNUMBER(F1020),IF(LEFT(A1020,3)="Cat",VLOOKUP(A1020,'Loc Configurations Seules'!R:V,5,FALSE),VLOOKUP(G1020,'Loc Coefficients Location'!A:E,5,FALSE)),"")</f>
        <v/>
      </c>
      <c r="O1020" s="785" t="str">
        <f t="shared" si="257"/>
        <v/>
      </c>
      <c r="P1020" s="786" t="str">
        <f>IF(ISNUMBER(F1020),IF(LEFT(A1020,3)="Cat",VLOOKUP(A1020,'Loc Configurations Seules'!R:W,6,FALSE),VLOOKUP(G1020,'Loc Coefficients Location'!A:F,6,FALSE)),"")</f>
        <v/>
      </c>
      <c r="Q1020" s="785" t="str">
        <f t="shared" si="258"/>
        <v/>
      </c>
      <c r="R1020" s="786" t="str">
        <f>IF(ISNUMBER(F1020),IF(LEFT(A1020,3)="Cat",VLOOKUP(A1020,'Loc Configurations Seules'!R:X,7,FALSE),VLOOKUP(G1020,'Loc Coefficients Location'!A:G,7,FALSE)),"")</f>
        <v/>
      </c>
      <c r="S1020" s="785" t="str">
        <f t="shared" si="259"/>
        <v/>
      </c>
    </row>
    <row r="1021" spans="1:19" s="5" customFormat="1" x14ac:dyDescent="0.25">
      <c r="A1021" s="69" t="s">
        <v>9530</v>
      </c>
      <c r="B1021" s="42" t="s">
        <v>9531</v>
      </c>
      <c r="C1021" s="43" t="s">
        <v>9532</v>
      </c>
      <c r="D1021" s="44">
        <v>1</v>
      </c>
      <c r="E1021" s="47"/>
      <c r="F1021" s="10"/>
      <c r="G1021" s="791" t="s">
        <v>9601</v>
      </c>
      <c r="H1021" s="781" t="str">
        <f t="shared" si="243"/>
        <v/>
      </c>
      <c r="I1021" s="782" t="str">
        <f t="shared" si="243"/>
        <v/>
      </c>
      <c r="J1021" s="782" t="str">
        <f t="shared" si="243"/>
        <v/>
      </c>
      <c r="K1021" s="783" t="str">
        <f t="shared" si="243"/>
        <v/>
      </c>
      <c r="L1021" s="784" t="str">
        <f>IF(ISNUMBER(F1021),IF(LEFT(A1021,3)="Cat",VLOOKUP(A1021,'Loc Configurations Seules'!R:U,4,FALSE),VLOOKUP(G1021,'Loc Coefficients Location'!A:D,4,FALSE)),"")</f>
        <v/>
      </c>
      <c r="M1021" s="785" t="str">
        <f t="shared" si="256"/>
        <v/>
      </c>
      <c r="N1021" s="786" t="str">
        <f>IF(ISNUMBER(F1021),IF(LEFT(A1021,3)="Cat",VLOOKUP(A1021,'Loc Configurations Seules'!R:V,5,FALSE),VLOOKUP(G1021,'Loc Coefficients Location'!A:E,5,FALSE)),"")</f>
        <v/>
      </c>
      <c r="O1021" s="785" t="str">
        <f t="shared" si="257"/>
        <v/>
      </c>
      <c r="P1021" s="786" t="str">
        <f>IF(ISNUMBER(F1021),IF(LEFT(A1021,3)="Cat",VLOOKUP(A1021,'Loc Configurations Seules'!R:W,6,FALSE),VLOOKUP(G1021,'Loc Coefficients Location'!A:F,6,FALSE)),"")</f>
        <v/>
      </c>
      <c r="Q1021" s="785" t="str">
        <f t="shared" si="258"/>
        <v/>
      </c>
      <c r="R1021" s="786" t="str">
        <f>IF(ISNUMBER(F1021),IF(LEFT(A1021,3)="Cat",VLOOKUP(A1021,'Loc Configurations Seules'!R:X,7,FALSE),VLOOKUP(G1021,'Loc Coefficients Location'!A:G,7,FALSE)),"")</f>
        <v/>
      </c>
      <c r="S1021" s="785" t="str">
        <f t="shared" si="259"/>
        <v/>
      </c>
    </row>
    <row r="1022" spans="1:19" s="5" customFormat="1" x14ac:dyDescent="0.25">
      <c r="A1022" s="41" t="s">
        <v>52</v>
      </c>
      <c r="B1022" s="47" t="s">
        <v>52</v>
      </c>
      <c r="C1022" s="43" t="s">
        <v>80</v>
      </c>
      <c r="D1022" s="44">
        <v>1</v>
      </c>
      <c r="E1022" s="47"/>
      <c r="F1022" s="46" t="s">
        <v>5249</v>
      </c>
      <c r="G1022" s="791" t="s">
        <v>9621</v>
      </c>
      <c r="H1022" s="781" t="str">
        <f t="shared" si="243"/>
        <v/>
      </c>
      <c r="I1022" s="782" t="str">
        <f t="shared" si="243"/>
        <v/>
      </c>
      <c r="J1022" s="782" t="str">
        <f t="shared" si="243"/>
        <v/>
      </c>
      <c r="K1022" s="783" t="str">
        <f t="shared" si="243"/>
        <v/>
      </c>
      <c r="L1022" s="784" t="str">
        <f>IF(ISNUMBER(F1022),IF(LEFT(A1022,3)="Cat",VLOOKUP(A1022,'Loc Configurations Seules'!R:U,4,FALSE),VLOOKUP(G1022,'Loc Coefficients Location'!A:D,4,FALSE)),"")</f>
        <v/>
      </c>
      <c r="M1022" s="785" t="str">
        <f t="shared" si="256"/>
        <v/>
      </c>
      <c r="N1022" s="786" t="str">
        <f>IF(ISNUMBER(F1022),IF(LEFT(A1022,3)="Cat",VLOOKUP(A1022,'Loc Configurations Seules'!R:V,5,FALSE),VLOOKUP(G1022,'Loc Coefficients Location'!A:E,5,FALSE)),"")</f>
        <v/>
      </c>
      <c r="O1022" s="785" t="str">
        <f t="shared" si="257"/>
        <v/>
      </c>
      <c r="P1022" s="786" t="str">
        <f>IF(ISNUMBER(F1022),IF(LEFT(A1022,3)="Cat",VLOOKUP(A1022,'Loc Configurations Seules'!R:W,6,FALSE),VLOOKUP(G1022,'Loc Coefficients Location'!A:F,6,FALSE)),"")</f>
        <v/>
      </c>
      <c r="Q1022" s="785" t="str">
        <f t="shared" si="258"/>
        <v/>
      </c>
      <c r="R1022" s="786" t="str">
        <f>IF(ISNUMBER(F1022),IF(LEFT(A1022,3)="Cat",VLOOKUP(A1022,'Loc Configurations Seules'!R:X,7,FALSE),VLOOKUP(G1022,'Loc Coefficients Location'!A:G,7,FALSE)),"")</f>
        <v/>
      </c>
      <c r="S1022" s="785" t="str">
        <f t="shared" si="259"/>
        <v/>
      </c>
    </row>
    <row r="1023" spans="1:19" s="5" customFormat="1" x14ac:dyDescent="0.25">
      <c r="A1023" s="41" t="s">
        <v>81</v>
      </c>
      <c r="B1023" s="42" t="s">
        <v>55</v>
      </c>
      <c r="C1023" s="43" t="s">
        <v>56</v>
      </c>
      <c r="D1023" s="44">
        <v>1</v>
      </c>
      <c r="E1023" s="47"/>
      <c r="F1023" s="46" t="s">
        <v>5249</v>
      </c>
      <c r="G1023" s="791" t="s">
        <v>9621</v>
      </c>
      <c r="H1023" s="781" t="str">
        <f t="shared" si="243"/>
        <v/>
      </c>
      <c r="I1023" s="782" t="str">
        <f t="shared" si="243"/>
        <v/>
      </c>
      <c r="J1023" s="782" t="str">
        <f t="shared" si="243"/>
        <v/>
      </c>
      <c r="K1023" s="783" t="str">
        <f t="shared" si="243"/>
        <v/>
      </c>
      <c r="L1023" s="784"/>
      <c r="M1023" s="785"/>
      <c r="N1023" s="786"/>
      <c r="O1023" s="785"/>
      <c r="P1023" s="786"/>
      <c r="Q1023" s="785"/>
      <c r="R1023" s="786"/>
      <c r="S1023" s="785"/>
    </row>
    <row r="1024" spans="1:19" s="5" customFormat="1" ht="15.75" thickBot="1" x14ac:dyDescent="0.3">
      <c r="A1024" s="48" t="s">
        <v>550</v>
      </c>
      <c r="B1024" s="49" t="s">
        <v>5467</v>
      </c>
      <c r="C1024" s="50" t="s">
        <v>5468</v>
      </c>
      <c r="D1024" s="51">
        <v>1</v>
      </c>
      <c r="E1024" s="62"/>
      <c r="F1024" s="53" t="s">
        <v>5249</v>
      </c>
      <c r="G1024" s="791" t="s">
        <v>9621</v>
      </c>
      <c r="H1024" s="781" t="str">
        <f t="shared" si="243"/>
        <v/>
      </c>
      <c r="I1024" s="782" t="str">
        <f t="shared" si="243"/>
        <v/>
      </c>
      <c r="J1024" s="782" t="str">
        <f t="shared" si="243"/>
        <v/>
      </c>
      <c r="K1024" s="783" t="str">
        <f t="shared" si="243"/>
        <v/>
      </c>
      <c r="L1024" s="784"/>
      <c r="M1024" s="785"/>
      <c r="N1024" s="786"/>
      <c r="O1024" s="785"/>
      <c r="P1024" s="786"/>
      <c r="Q1024" s="785"/>
      <c r="R1024" s="786"/>
      <c r="S1024" s="785"/>
    </row>
    <row r="1025" spans="1:19" s="5" customFormat="1" ht="15.75" thickBot="1" x14ac:dyDescent="0.3">
      <c r="A1025" s="63"/>
      <c r="B1025" s="64"/>
      <c r="C1025" s="65"/>
      <c r="D1025" s="66"/>
      <c r="E1025" s="102"/>
      <c r="F1025" s="68" t="s">
        <v>5249</v>
      </c>
      <c r="G1025" s="791" t="s">
        <v>9527</v>
      </c>
      <c r="H1025" s="781" t="str">
        <f t="shared" si="243"/>
        <v/>
      </c>
      <c r="I1025" s="782" t="str">
        <f t="shared" si="243"/>
        <v/>
      </c>
      <c r="J1025" s="782" t="str">
        <f t="shared" si="243"/>
        <v/>
      </c>
      <c r="K1025" s="783" t="str">
        <f t="shared" si="243"/>
        <v/>
      </c>
      <c r="L1025" s="784" t="str">
        <f>IF(ISNUMBER(F1025),IF(LEFT(A1025,3)="Cat",VLOOKUP(A1025,'Loc Configurations Seules'!R:U,4,FALSE),VLOOKUP(G1025,'Loc Coefficients Location'!A:D,4,FALSE)),"")</f>
        <v/>
      </c>
      <c r="M1025" s="785" t="str">
        <f t="shared" ref="M1025:M1033" si="260">IF(ISNUMBER(L1025),L1025*$F1025,"")</f>
        <v/>
      </c>
      <c r="N1025" s="786" t="str">
        <f>IF(ISNUMBER(F1025),IF(LEFT(A1025,3)="Cat",VLOOKUP(A1025,'Loc Configurations Seules'!R:V,5,FALSE),VLOOKUP(G1025,'Loc Coefficients Location'!A:E,5,FALSE)),"")</f>
        <v/>
      </c>
      <c r="O1025" s="785" t="str">
        <f t="shared" ref="O1025:O1033" si="261">IF(ISNUMBER(N1025),N1025*$F1025,"")</f>
        <v/>
      </c>
      <c r="P1025" s="786" t="str">
        <f>IF(ISNUMBER(F1025),IF(LEFT(A1025,3)="Cat",VLOOKUP(A1025,'Loc Configurations Seules'!R:W,6,FALSE),VLOOKUP(G1025,'Loc Coefficients Location'!A:F,6,FALSE)),"")</f>
        <v/>
      </c>
      <c r="Q1025" s="785" t="str">
        <f t="shared" ref="Q1025:Q1033" si="262">IF(ISNUMBER(P1025),P1025*$F1025,"")</f>
        <v/>
      </c>
      <c r="R1025" s="786" t="str">
        <f>IF(ISNUMBER(F1025),IF(LEFT(A1025,3)="Cat",VLOOKUP(A1025,'Loc Configurations Seules'!R:X,7,FALSE),VLOOKUP(G1025,'Loc Coefficients Location'!A:G,7,FALSE)),"")</f>
        <v/>
      </c>
      <c r="S1025" s="785" t="str">
        <f t="shared" ref="S1025:S1033" si="263">IF(ISNUMBER(R1025),R1025*$F1025,"")</f>
        <v/>
      </c>
    </row>
    <row r="1026" spans="1:19" s="5" customFormat="1" x14ac:dyDescent="0.25">
      <c r="A1026" s="35" t="s">
        <v>650</v>
      </c>
      <c r="B1026" s="36" t="s">
        <v>5847</v>
      </c>
      <c r="C1026" s="37" t="s">
        <v>651</v>
      </c>
      <c r="D1026" s="38"/>
      <c r="E1026" s="39"/>
      <c r="F1026" s="807">
        <v>957.5</v>
      </c>
      <c r="G1026" s="791" t="s">
        <v>9527</v>
      </c>
      <c r="H1026" s="781">
        <f t="shared" si="243"/>
        <v>252.71</v>
      </c>
      <c r="I1026" s="782">
        <f t="shared" si="243"/>
        <v>128.16</v>
      </c>
      <c r="J1026" s="782">
        <f t="shared" si="243"/>
        <v>87.47</v>
      </c>
      <c r="K1026" s="783">
        <f t="shared" si="243"/>
        <v>67.27</v>
      </c>
      <c r="L1026" s="784">
        <f>IF(ISNUMBER(F1026),IF(LEFT(A1026,3)="Cat",VLOOKUP(A1026,'Loc Configurations Seules'!R:U,4,FALSE),VLOOKUP(G1026,'Loc Coefficients Location'!A:D,4,FALSE)),"")</f>
        <v>0.20250000000000001</v>
      </c>
      <c r="M1026" s="785">
        <f t="shared" si="260"/>
        <v>193.89375000000001</v>
      </c>
      <c r="N1026" s="786">
        <f>IF(ISNUMBER(F1026),IF(LEFT(A1026,3)="Cat",VLOOKUP(A1026,'Loc Configurations Seules'!R:V,5,FALSE),VLOOKUP(G1026,'Loc Coefficients Location'!A:E,5,FALSE)),"")</f>
        <v>0.1062</v>
      </c>
      <c r="O1026" s="785">
        <f t="shared" si="261"/>
        <v>101.68650000000001</v>
      </c>
      <c r="P1026" s="786">
        <f>IF(ISNUMBER(F1026),IF(LEFT(A1026,3)="Cat",VLOOKUP(A1026,'Loc Configurations Seules'!R:W,6,FALSE),VLOOKUP(G1026,'Loc Coefficients Location'!A:F,6,FALSE)),"")</f>
        <v>7.8700000000000006E-2</v>
      </c>
      <c r="Q1026" s="785">
        <f t="shared" si="262"/>
        <v>75.355250000000012</v>
      </c>
      <c r="R1026" s="786">
        <f>IF(ISNUMBER(F1026),IF(LEFT(A1026,3)="Cat",VLOOKUP(A1026,'Loc Configurations Seules'!R:X,7,FALSE),VLOOKUP(G1026,'Loc Coefficients Location'!A:G,7,FALSE)),"")</f>
        <v>6.4699999999999994E-2</v>
      </c>
      <c r="S1026" s="785">
        <f t="shared" si="263"/>
        <v>61.950249999999997</v>
      </c>
    </row>
    <row r="1027" spans="1:19" s="5" customFormat="1" ht="25.5" x14ac:dyDescent="0.25">
      <c r="A1027" s="41" t="s">
        <v>9038</v>
      </c>
      <c r="B1027" s="42" t="s">
        <v>652</v>
      </c>
      <c r="C1027" s="43" t="s">
        <v>651</v>
      </c>
      <c r="D1027" s="44">
        <v>1</v>
      </c>
      <c r="E1027" s="47"/>
      <c r="F1027" s="46" t="s">
        <v>5249</v>
      </c>
      <c r="G1027" s="791" t="s">
        <v>9601</v>
      </c>
      <c r="H1027" s="781" t="str">
        <f t="shared" si="243"/>
        <v/>
      </c>
      <c r="I1027" s="782" t="str">
        <f t="shared" si="243"/>
        <v/>
      </c>
      <c r="J1027" s="782" t="str">
        <f t="shared" si="243"/>
        <v/>
      </c>
      <c r="K1027" s="783" t="str">
        <f t="shared" si="243"/>
        <v/>
      </c>
      <c r="L1027" s="784" t="str">
        <f>IF(ISNUMBER(F1027),IF(LEFT(A1027,3)="Cat",VLOOKUP(A1027,'Loc Configurations Seules'!R:U,4,FALSE),VLOOKUP(G1027,'Loc Coefficients Location'!A:D,4,FALSE)),"")</f>
        <v/>
      </c>
      <c r="M1027" s="785" t="str">
        <f t="shared" si="260"/>
        <v/>
      </c>
      <c r="N1027" s="786" t="str">
        <f>IF(ISNUMBER(F1027),IF(LEFT(A1027,3)="Cat",VLOOKUP(A1027,'Loc Configurations Seules'!R:V,5,FALSE),VLOOKUP(G1027,'Loc Coefficients Location'!A:E,5,FALSE)),"")</f>
        <v/>
      </c>
      <c r="O1027" s="785" t="str">
        <f t="shared" si="261"/>
        <v/>
      </c>
      <c r="P1027" s="786" t="str">
        <f>IF(ISNUMBER(F1027),IF(LEFT(A1027,3)="Cat",VLOOKUP(A1027,'Loc Configurations Seules'!R:W,6,FALSE),VLOOKUP(G1027,'Loc Coefficients Location'!A:F,6,FALSE)),"")</f>
        <v/>
      </c>
      <c r="Q1027" s="785" t="str">
        <f t="shared" si="262"/>
        <v/>
      </c>
      <c r="R1027" s="786" t="str">
        <f>IF(ISNUMBER(F1027),IF(LEFT(A1027,3)="Cat",VLOOKUP(A1027,'Loc Configurations Seules'!R:X,7,FALSE),VLOOKUP(G1027,'Loc Coefficients Location'!A:G,7,FALSE)),"")</f>
        <v/>
      </c>
      <c r="S1027" s="785" t="str">
        <f t="shared" si="263"/>
        <v/>
      </c>
    </row>
    <row r="1028" spans="1:19" s="5" customFormat="1" ht="51" x14ac:dyDescent="0.25">
      <c r="A1028" s="41" t="s">
        <v>236</v>
      </c>
      <c r="B1028" s="42" t="s">
        <v>328</v>
      </c>
      <c r="C1028" s="43" t="s">
        <v>329</v>
      </c>
      <c r="D1028" s="44">
        <v>1</v>
      </c>
      <c r="E1028" s="47"/>
      <c r="F1028" s="46" t="s">
        <v>5249</v>
      </c>
      <c r="G1028" s="791" t="s">
        <v>9601</v>
      </c>
      <c r="H1028" s="781" t="str">
        <f t="shared" si="243"/>
        <v/>
      </c>
      <c r="I1028" s="782" t="str">
        <f t="shared" si="243"/>
        <v/>
      </c>
      <c r="J1028" s="782" t="str">
        <f t="shared" si="243"/>
        <v/>
      </c>
      <c r="K1028" s="783" t="str">
        <f t="shared" si="243"/>
        <v/>
      </c>
      <c r="L1028" s="784" t="str">
        <f>IF(ISNUMBER(F1028),IF(LEFT(A1028,3)="Cat",VLOOKUP(A1028,'Loc Configurations Seules'!R:U,4,FALSE),VLOOKUP(G1028,'Loc Coefficients Location'!A:D,4,FALSE)),"")</f>
        <v/>
      </c>
      <c r="M1028" s="785" t="str">
        <f t="shared" si="260"/>
        <v/>
      </c>
      <c r="N1028" s="786" t="str">
        <f>IF(ISNUMBER(F1028),IF(LEFT(A1028,3)="Cat",VLOOKUP(A1028,'Loc Configurations Seules'!R:V,5,FALSE),VLOOKUP(G1028,'Loc Coefficients Location'!A:E,5,FALSE)),"")</f>
        <v/>
      </c>
      <c r="O1028" s="785" t="str">
        <f t="shared" si="261"/>
        <v/>
      </c>
      <c r="P1028" s="786" t="str">
        <f>IF(ISNUMBER(F1028),IF(LEFT(A1028,3)="Cat",VLOOKUP(A1028,'Loc Configurations Seules'!R:W,6,FALSE),VLOOKUP(G1028,'Loc Coefficients Location'!A:F,6,FALSE)),"")</f>
        <v/>
      </c>
      <c r="Q1028" s="785" t="str">
        <f t="shared" si="262"/>
        <v/>
      </c>
      <c r="R1028" s="786" t="str">
        <f>IF(ISNUMBER(F1028),IF(LEFT(A1028,3)="Cat",VLOOKUP(A1028,'Loc Configurations Seules'!R:X,7,FALSE),VLOOKUP(G1028,'Loc Coefficients Location'!A:G,7,FALSE)),"")</f>
        <v/>
      </c>
      <c r="S1028" s="785" t="str">
        <f t="shared" si="263"/>
        <v/>
      </c>
    </row>
    <row r="1029" spans="1:19" s="5" customFormat="1" ht="25.5" x14ac:dyDescent="0.25">
      <c r="A1029" s="41" t="s">
        <v>9691</v>
      </c>
      <c r="B1029" s="42" t="s">
        <v>330</v>
      </c>
      <c r="C1029" s="43" t="s">
        <v>331</v>
      </c>
      <c r="D1029" s="44">
        <v>2</v>
      </c>
      <c r="E1029" s="47"/>
      <c r="F1029" s="46" t="s">
        <v>5249</v>
      </c>
      <c r="G1029" s="791" t="s">
        <v>9601</v>
      </c>
      <c r="H1029" s="781" t="str">
        <f t="shared" si="243"/>
        <v/>
      </c>
      <c r="I1029" s="782" t="str">
        <f t="shared" si="243"/>
        <v/>
      </c>
      <c r="J1029" s="782" t="str">
        <f t="shared" si="243"/>
        <v/>
      </c>
      <c r="K1029" s="783" t="str">
        <f t="shared" si="243"/>
        <v/>
      </c>
      <c r="L1029" s="784" t="str">
        <f>IF(ISNUMBER(F1029),IF(LEFT(A1029,3)="Cat",VLOOKUP(A1029,'Loc Configurations Seules'!R:U,4,FALSE),VLOOKUP(G1029,'Loc Coefficients Location'!A:D,4,FALSE)),"")</f>
        <v/>
      </c>
      <c r="M1029" s="785" t="str">
        <f t="shared" si="260"/>
        <v/>
      </c>
      <c r="N1029" s="786" t="str">
        <f>IF(ISNUMBER(F1029),IF(LEFT(A1029,3)="Cat",VLOOKUP(A1029,'Loc Configurations Seules'!R:V,5,FALSE),VLOOKUP(G1029,'Loc Coefficients Location'!A:E,5,FALSE)),"")</f>
        <v/>
      </c>
      <c r="O1029" s="785" t="str">
        <f t="shared" si="261"/>
        <v/>
      </c>
      <c r="P1029" s="786" t="str">
        <f>IF(ISNUMBER(F1029),IF(LEFT(A1029,3)="Cat",VLOOKUP(A1029,'Loc Configurations Seules'!R:W,6,FALSE),VLOOKUP(G1029,'Loc Coefficients Location'!A:F,6,FALSE)),"")</f>
        <v/>
      </c>
      <c r="Q1029" s="785" t="str">
        <f t="shared" si="262"/>
        <v/>
      </c>
      <c r="R1029" s="786" t="str">
        <f>IF(ISNUMBER(F1029),IF(LEFT(A1029,3)="Cat",VLOOKUP(A1029,'Loc Configurations Seules'!R:X,7,FALSE),VLOOKUP(G1029,'Loc Coefficients Location'!A:G,7,FALSE)),"")</f>
        <v/>
      </c>
      <c r="S1029" s="785" t="str">
        <f t="shared" si="263"/>
        <v/>
      </c>
    </row>
    <row r="1030" spans="1:19" s="5" customFormat="1" x14ac:dyDescent="0.25">
      <c r="A1030" s="41" t="s">
        <v>653</v>
      </c>
      <c r="B1030" s="42" t="s">
        <v>5848</v>
      </c>
      <c r="C1030" s="43" t="s">
        <v>5849</v>
      </c>
      <c r="D1030" s="44">
        <v>1</v>
      </c>
      <c r="E1030" s="47"/>
      <c r="F1030" s="46" t="s">
        <v>5249</v>
      </c>
      <c r="G1030" s="791" t="s">
        <v>9601</v>
      </c>
      <c r="H1030" s="781" t="str">
        <f t="shared" si="243"/>
        <v/>
      </c>
      <c r="I1030" s="782" t="str">
        <f t="shared" si="243"/>
        <v/>
      </c>
      <c r="J1030" s="782" t="str">
        <f t="shared" si="243"/>
        <v/>
      </c>
      <c r="K1030" s="783" t="str">
        <f t="shared" si="243"/>
        <v/>
      </c>
      <c r="L1030" s="784" t="str">
        <f>IF(ISNUMBER(F1030),IF(LEFT(A1030,3)="Cat",VLOOKUP(A1030,'Loc Configurations Seules'!R:U,4,FALSE),VLOOKUP(G1030,'Loc Coefficients Location'!A:D,4,FALSE)),"")</f>
        <v/>
      </c>
      <c r="M1030" s="785" t="str">
        <f t="shared" si="260"/>
        <v/>
      </c>
      <c r="N1030" s="786" t="str">
        <f>IF(ISNUMBER(F1030),IF(LEFT(A1030,3)="Cat",VLOOKUP(A1030,'Loc Configurations Seules'!R:V,5,FALSE),VLOOKUP(G1030,'Loc Coefficients Location'!A:E,5,FALSE)),"")</f>
        <v/>
      </c>
      <c r="O1030" s="785" t="str">
        <f t="shared" si="261"/>
        <v/>
      </c>
      <c r="P1030" s="786" t="str">
        <f>IF(ISNUMBER(F1030),IF(LEFT(A1030,3)="Cat",VLOOKUP(A1030,'Loc Configurations Seules'!R:W,6,FALSE),VLOOKUP(G1030,'Loc Coefficients Location'!A:F,6,FALSE)),"")</f>
        <v/>
      </c>
      <c r="Q1030" s="785" t="str">
        <f t="shared" si="262"/>
        <v/>
      </c>
      <c r="R1030" s="786" t="str">
        <f>IF(ISNUMBER(F1030),IF(LEFT(A1030,3)="Cat",VLOOKUP(A1030,'Loc Configurations Seules'!R:X,7,FALSE),VLOOKUP(G1030,'Loc Coefficients Location'!A:G,7,FALSE)),"")</f>
        <v/>
      </c>
      <c r="S1030" s="785" t="str">
        <f t="shared" si="263"/>
        <v/>
      </c>
    </row>
    <row r="1031" spans="1:19" s="5" customFormat="1" ht="25.5" x14ac:dyDescent="0.25">
      <c r="A1031" s="41" t="s">
        <v>647</v>
      </c>
      <c r="B1031" s="42" t="s">
        <v>648</v>
      </c>
      <c r="C1031" s="43" t="s">
        <v>649</v>
      </c>
      <c r="D1031" s="44">
        <v>1</v>
      </c>
      <c r="E1031" s="47"/>
      <c r="F1031" s="46" t="s">
        <v>5249</v>
      </c>
      <c r="G1031" s="791" t="s">
        <v>9601</v>
      </c>
      <c r="H1031" s="781" t="str">
        <f t="shared" si="243"/>
        <v/>
      </c>
      <c r="I1031" s="782" t="str">
        <f t="shared" si="243"/>
        <v/>
      </c>
      <c r="J1031" s="782" t="str">
        <f t="shared" si="243"/>
        <v/>
      </c>
      <c r="K1031" s="783" t="str">
        <f t="shared" ref="I1031:K1094" si="264">IF(ISNUMBER($F1031),ROUND($F1031*K$2,2),"")</f>
        <v/>
      </c>
      <c r="L1031" s="784" t="str">
        <f>IF(ISNUMBER(F1031),IF(LEFT(A1031,3)="Cat",VLOOKUP(A1031,'Loc Configurations Seules'!R:U,4,FALSE),VLOOKUP(G1031,'Loc Coefficients Location'!A:D,4,FALSE)),"")</f>
        <v/>
      </c>
      <c r="M1031" s="785" t="str">
        <f t="shared" si="260"/>
        <v/>
      </c>
      <c r="N1031" s="786" t="str">
        <f>IF(ISNUMBER(F1031),IF(LEFT(A1031,3)="Cat",VLOOKUP(A1031,'Loc Configurations Seules'!R:V,5,FALSE),VLOOKUP(G1031,'Loc Coefficients Location'!A:E,5,FALSE)),"")</f>
        <v/>
      </c>
      <c r="O1031" s="785" t="str">
        <f t="shared" si="261"/>
        <v/>
      </c>
      <c r="P1031" s="786" t="str">
        <f>IF(ISNUMBER(F1031),IF(LEFT(A1031,3)="Cat",VLOOKUP(A1031,'Loc Configurations Seules'!R:W,6,FALSE),VLOOKUP(G1031,'Loc Coefficients Location'!A:F,6,FALSE)),"")</f>
        <v/>
      </c>
      <c r="Q1031" s="785" t="str">
        <f t="shared" si="262"/>
        <v/>
      </c>
      <c r="R1031" s="786" t="str">
        <f>IF(ISNUMBER(F1031),IF(LEFT(A1031,3)="Cat",VLOOKUP(A1031,'Loc Configurations Seules'!R:X,7,FALSE),VLOOKUP(G1031,'Loc Coefficients Location'!A:G,7,FALSE)),"")</f>
        <v/>
      </c>
      <c r="S1031" s="785" t="str">
        <f t="shared" si="263"/>
        <v/>
      </c>
    </row>
    <row r="1032" spans="1:19" s="5" customFormat="1" x14ac:dyDescent="0.25">
      <c r="A1032" s="41" t="s">
        <v>655</v>
      </c>
      <c r="B1032" s="42" t="s">
        <v>656</v>
      </c>
      <c r="C1032" s="43" t="s">
        <v>657</v>
      </c>
      <c r="D1032" s="44">
        <v>1</v>
      </c>
      <c r="E1032" s="47"/>
      <c r="F1032" s="46" t="s">
        <v>5249</v>
      </c>
      <c r="G1032" s="791" t="s">
        <v>9601</v>
      </c>
      <c r="H1032" s="781" t="str">
        <f t="shared" ref="H1032:K1095" si="265">IF(ISNUMBER($F1032),ROUND($F1032*H$2,2),"")</f>
        <v/>
      </c>
      <c r="I1032" s="782" t="str">
        <f t="shared" si="264"/>
        <v/>
      </c>
      <c r="J1032" s="782" t="str">
        <f t="shared" si="264"/>
        <v/>
      </c>
      <c r="K1032" s="783" t="str">
        <f t="shared" si="264"/>
        <v/>
      </c>
      <c r="L1032" s="784" t="str">
        <f>IF(ISNUMBER(F1032),IF(LEFT(A1032,3)="Cat",VLOOKUP(A1032,'Loc Configurations Seules'!R:U,4,FALSE),VLOOKUP(G1032,'Loc Coefficients Location'!A:D,4,FALSE)),"")</f>
        <v/>
      </c>
      <c r="M1032" s="785" t="str">
        <f t="shared" si="260"/>
        <v/>
      </c>
      <c r="N1032" s="786" t="str">
        <f>IF(ISNUMBER(F1032),IF(LEFT(A1032,3)="Cat",VLOOKUP(A1032,'Loc Configurations Seules'!R:V,5,FALSE),VLOOKUP(G1032,'Loc Coefficients Location'!A:E,5,FALSE)),"")</f>
        <v/>
      </c>
      <c r="O1032" s="785" t="str">
        <f t="shared" si="261"/>
        <v/>
      </c>
      <c r="P1032" s="786" t="str">
        <f>IF(ISNUMBER(F1032),IF(LEFT(A1032,3)="Cat",VLOOKUP(A1032,'Loc Configurations Seules'!R:W,6,FALSE),VLOOKUP(G1032,'Loc Coefficients Location'!A:F,6,FALSE)),"")</f>
        <v/>
      </c>
      <c r="Q1032" s="785" t="str">
        <f t="shared" si="262"/>
        <v/>
      </c>
      <c r="R1032" s="786" t="str">
        <f>IF(ISNUMBER(F1032),IF(LEFT(A1032,3)="Cat",VLOOKUP(A1032,'Loc Configurations Seules'!R:X,7,FALSE),VLOOKUP(G1032,'Loc Coefficients Location'!A:G,7,FALSE)),"")</f>
        <v/>
      </c>
      <c r="S1032" s="785" t="str">
        <f t="shared" si="263"/>
        <v/>
      </c>
    </row>
    <row r="1033" spans="1:19" s="5" customFormat="1" x14ac:dyDescent="0.25">
      <c r="A1033" s="41" t="s">
        <v>52</v>
      </c>
      <c r="B1033" s="47" t="s">
        <v>52</v>
      </c>
      <c r="C1033" s="43" t="s">
        <v>80</v>
      </c>
      <c r="D1033" s="44">
        <v>1</v>
      </c>
      <c r="E1033" s="47"/>
      <c r="F1033" s="46" t="s">
        <v>5249</v>
      </c>
      <c r="G1033" s="791" t="s">
        <v>9621</v>
      </c>
      <c r="H1033" s="781" t="str">
        <f t="shared" si="265"/>
        <v/>
      </c>
      <c r="I1033" s="782" t="str">
        <f t="shared" si="264"/>
        <v/>
      </c>
      <c r="J1033" s="782" t="str">
        <f t="shared" si="264"/>
        <v/>
      </c>
      <c r="K1033" s="783" t="str">
        <f t="shared" si="264"/>
        <v/>
      </c>
      <c r="L1033" s="784" t="str">
        <f>IF(ISNUMBER(F1033),IF(LEFT(A1033,3)="Cat",VLOOKUP(A1033,'Loc Configurations Seules'!R:U,4,FALSE),VLOOKUP(G1033,'Loc Coefficients Location'!A:D,4,FALSE)),"")</f>
        <v/>
      </c>
      <c r="M1033" s="785" t="str">
        <f t="shared" si="260"/>
        <v/>
      </c>
      <c r="N1033" s="786" t="str">
        <f>IF(ISNUMBER(F1033),IF(LEFT(A1033,3)="Cat",VLOOKUP(A1033,'Loc Configurations Seules'!R:V,5,FALSE),VLOOKUP(G1033,'Loc Coefficients Location'!A:E,5,FALSE)),"")</f>
        <v/>
      </c>
      <c r="O1033" s="785" t="str">
        <f t="shared" si="261"/>
        <v/>
      </c>
      <c r="P1033" s="786" t="str">
        <f>IF(ISNUMBER(F1033),IF(LEFT(A1033,3)="Cat",VLOOKUP(A1033,'Loc Configurations Seules'!R:W,6,FALSE),VLOOKUP(G1033,'Loc Coefficients Location'!A:F,6,FALSE)),"")</f>
        <v/>
      </c>
      <c r="Q1033" s="785" t="str">
        <f t="shared" si="262"/>
        <v/>
      </c>
      <c r="R1033" s="786" t="str">
        <f>IF(ISNUMBER(F1033),IF(LEFT(A1033,3)="Cat",VLOOKUP(A1033,'Loc Configurations Seules'!R:X,7,FALSE),VLOOKUP(G1033,'Loc Coefficients Location'!A:G,7,FALSE)),"")</f>
        <v/>
      </c>
      <c r="S1033" s="785" t="str">
        <f t="shared" si="263"/>
        <v/>
      </c>
    </row>
    <row r="1034" spans="1:19" s="5" customFormat="1" x14ac:dyDescent="0.25">
      <c r="A1034" s="41" t="s">
        <v>81</v>
      </c>
      <c r="B1034" s="42" t="s">
        <v>55</v>
      </c>
      <c r="C1034" s="43" t="s">
        <v>56</v>
      </c>
      <c r="D1034" s="44">
        <v>1</v>
      </c>
      <c r="E1034" s="47"/>
      <c r="F1034" s="46" t="s">
        <v>5249</v>
      </c>
      <c r="G1034" s="791" t="s">
        <v>9621</v>
      </c>
      <c r="H1034" s="781" t="str">
        <f t="shared" si="265"/>
        <v/>
      </c>
      <c r="I1034" s="782" t="str">
        <f t="shared" si="264"/>
        <v/>
      </c>
      <c r="J1034" s="782" t="str">
        <f t="shared" si="264"/>
        <v/>
      </c>
      <c r="K1034" s="783" t="str">
        <f t="shared" si="264"/>
        <v/>
      </c>
      <c r="L1034" s="784"/>
      <c r="M1034" s="785"/>
      <c r="N1034" s="786"/>
      <c r="O1034" s="785"/>
      <c r="P1034" s="786"/>
      <c r="Q1034" s="785"/>
      <c r="R1034" s="786"/>
      <c r="S1034" s="785"/>
    </row>
    <row r="1035" spans="1:19" s="5" customFormat="1" ht="15.75" thickBot="1" x14ac:dyDescent="0.3">
      <c r="A1035" s="48" t="s">
        <v>550</v>
      </c>
      <c r="B1035" s="49" t="s">
        <v>5467</v>
      </c>
      <c r="C1035" s="50" t="s">
        <v>5469</v>
      </c>
      <c r="D1035" s="51">
        <v>1</v>
      </c>
      <c r="E1035" s="62"/>
      <c r="F1035" s="53" t="s">
        <v>5249</v>
      </c>
      <c r="G1035" s="791" t="s">
        <v>9621</v>
      </c>
      <c r="H1035" s="781" t="str">
        <f t="shared" si="265"/>
        <v/>
      </c>
      <c r="I1035" s="782" t="str">
        <f t="shared" si="264"/>
        <v/>
      </c>
      <c r="J1035" s="782" t="str">
        <f t="shared" si="264"/>
        <v/>
      </c>
      <c r="K1035" s="783" t="str">
        <f t="shared" si="264"/>
        <v/>
      </c>
      <c r="L1035" s="784"/>
      <c r="M1035" s="785"/>
      <c r="N1035" s="786"/>
      <c r="O1035" s="785"/>
      <c r="P1035" s="786"/>
      <c r="Q1035" s="785"/>
      <c r="R1035" s="786"/>
      <c r="S1035" s="785"/>
    </row>
    <row r="1036" spans="1:19" s="5" customFormat="1" ht="15.75" thickBot="1" x14ac:dyDescent="0.3">
      <c r="A1036" s="63"/>
      <c r="B1036" s="64"/>
      <c r="C1036" s="65"/>
      <c r="D1036" s="66"/>
      <c r="E1036" s="102"/>
      <c r="F1036" s="68" t="s">
        <v>5249</v>
      </c>
      <c r="G1036" s="791" t="s">
        <v>9527</v>
      </c>
      <c r="H1036" s="781" t="str">
        <f t="shared" si="265"/>
        <v/>
      </c>
      <c r="I1036" s="782" t="str">
        <f t="shared" si="264"/>
        <v/>
      </c>
      <c r="J1036" s="782" t="str">
        <f t="shared" si="264"/>
        <v/>
      </c>
      <c r="K1036" s="783" t="str">
        <f t="shared" si="264"/>
        <v/>
      </c>
      <c r="L1036" s="784" t="str">
        <f>IF(ISNUMBER(F1036),IF(LEFT(A1036,3)="Cat",VLOOKUP(A1036,'Loc Configurations Seules'!R:U,4,FALSE),VLOOKUP(G1036,'Loc Coefficients Location'!A:D,4,FALSE)),"")</f>
        <v/>
      </c>
      <c r="M1036" s="785" t="str">
        <f t="shared" ref="M1036:M1043" si="266">IF(ISNUMBER(L1036),L1036*$F1036,"")</f>
        <v/>
      </c>
      <c r="N1036" s="786" t="str">
        <f>IF(ISNUMBER(F1036),IF(LEFT(A1036,3)="Cat",VLOOKUP(A1036,'Loc Configurations Seules'!R:V,5,FALSE),VLOOKUP(G1036,'Loc Coefficients Location'!A:E,5,FALSE)),"")</f>
        <v/>
      </c>
      <c r="O1036" s="785" t="str">
        <f t="shared" ref="O1036:O1043" si="267">IF(ISNUMBER(N1036),N1036*$F1036,"")</f>
        <v/>
      </c>
      <c r="P1036" s="786" t="str">
        <f>IF(ISNUMBER(F1036),IF(LEFT(A1036,3)="Cat",VLOOKUP(A1036,'Loc Configurations Seules'!R:W,6,FALSE),VLOOKUP(G1036,'Loc Coefficients Location'!A:F,6,FALSE)),"")</f>
        <v/>
      </c>
      <c r="Q1036" s="785" t="str">
        <f t="shared" ref="Q1036:Q1043" si="268">IF(ISNUMBER(P1036),P1036*$F1036,"")</f>
        <v/>
      </c>
      <c r="R1036" s="786" t="str">
        <f>IF(ISNUMBER(F1036),IF(LEFT(A1036,3)="Cat",VLOOKUP(A1036,'Loc Configurations Seules'!R:X,7,FALSE),VLOOKUP(G1036,'Loc Coefficients Location'!A:G,7,FALSE)),"")</f>
        <v/>
      </c>
      <c r="S1036" s="785" t="str">
        <f t="shared" ref="S1036:S1043" si="269">IF(ISNUMBER(R1036),R1036*$F1036,"")</f>
        <v/>
      </c>
    </row>
    <row r="1037" spans="1:19" s="5" customFormat="1" x14ac:dyDescent="0.25">
      <c r="A1037" s="35" t="s">
        <v>658</v>
      </c>
      <c r="B1037" s="36" t="s">
        <v>659</v>
      </c>
      <c r="C1037" s="37" t="s">
        <v>660</v>
      </c>
      <c r="D1037" s="38"/>
      <c r="E1037" s="39"/>
      <c r="F1037" s="40">
        <v>2837.1</v>
      </c>
      <c r="G1037" s="791" t="s">
        <v>9527</v>
      </c>
      <c r="H1037" s="781">
        <f t="shared" si="265"/>
        <v>748.78</v>
      </c>
      <c r="I1037" s="782">
        <f t="shared" si="264"/>
        <v>379.76</v>
      </c>
      <c r="J1037" s="782">
        <f t="shared" si="264"/>
        <v>259.17</v>
      </c>
      <c r="K1037" s="783">
        <f t="shared" si="264"/>
        <v>199.33</v>
      </c>
      <c r="L1037" s="784">
        <f>IF(ISNUMBER(F1037),IF(LEFT(A1037,3)="Cat",VLOOKUP(A1037,'Loc Configurations Seules'!R:U,4,FALSE),VLOOKUP(G1037,'Loc Coefficients Location'!A:D,4,FALSE)),"")</f>
        <v>0.19070000000000001</v>
      </c>
      <c r="M1037" s="785">
        <f t="shared" si="266"/>
        <v>541.03497000000004</v>
      </c>
      <c r="N1037" s="786">
        <f>IF(ISNUMBER(F1037),IF(LEFT(A1037,3)="Cat",VLOOKUP(A1037,'Loc Configurations Seules'!R:V,5,FALSE),VLOOKUP(G1037,'Loc Coefficients Location'!A:E,5,FALSE)),"")</f>
        <v>0.1009</v>
      </c>
      <c r="O1037" s="785">
        <f t="shared" si="267"/>
        <v>286.26339000000002</v>
      </c>
      <c r="P1037" s="786">
        <f>IF(ISNUMBER(F1037),IF(LEFT(A1037,3)="Cat",VLOOKUP(A1037,'Loc Configurations Seules'!R:W,6,FALSE),VLOOKUP(G1037,'Loc Coefficients Location'!A:F,6,FALSE)),"")</f>
        <v>7.6300000000000007E-2</v>
      </c>
      <c r="Q1037" s="785">
        <f t="shared" si="268"/>
        <v>216.47073</v>
      </c>
      <c r="R1037" s="786">
        <f>IF(ISNUMBER(F1037),IF(LEFT(A1037,3)="Cat",VLOOKUP(A1037,'Loc Configurations Seules'!R:X,7,FALSE),VLOOKUP(G1037,'Loc Coefficients Location'!A:G,7,FALSE)),"")</f>
        <v>6.3700000000000007E-2</v>
      </c>
      <c r="S1037" s="785">
        <f t="shared" si="269"/>
        <v>180.72327000000001</v>
      </c>
    </row>
    <row r="1038" spans="1:19" s="5" customFormat="1" ht="25.5" x14ac:dyDescent="0.25">
      <c r="A1038" s="41" t="s">
        <v>661</v>
      </c>
      <c r="B1038" s="42" t="s">
        <v>662</v>
      </c>
      <c r="C1038" s="43" t="s">
        <v>660</v>
      </c>
      <c r="D1038" s="44">
        <v>1</v>
      </c>
      <c r="E1038" s="47"/>
      <c r="F1038" s="46" t="s">
        <v>5249</v>
      </c>
      <c r="G1038" s="791" t="s">
        <v>9601</v>
      </c>
      <c r="H1038" s="781" t="str">
        <f t="shared" si="265"/>
        <v/>
      </c>
      <c r="I1038" s="782" t="str">
        <f t="shared" si="264"/>
        <v/>
      </c>
      <c r="J1038" s="782" t="str">
        <f t="shared" si="264"/>
        <v/>
      </c>
      <c r="K1038" s="783" t="str">
        <f t="shared" si="264"/>
        <v/>
      </c>
      <c r="L1038" s="784" t="str">
        <f>IF(ISNUMBER(F1038),IF(LEFT(A1038,3)="Cat",VLOOKUP(A1038,'Loc Configurations Seules'!R:U,4,FALSE),VLOOKUP(G1038,'Loc Coefficients Location'!A:D,4,FALSE)),"")</f>
        <v/>
      </c>
      <c r="M1038" s="785" t="str">
        <f t="shared" si="266"/>
        <v/>
      </c>
      <c r="N1038" s="786" t="str">
        <f>IF(ISNUMBER(F1038),IF(LEFT(A1038,3)="Cat",VLOOKUP(A1038,'Loc Configurations Seules'!R:V,5,FALSE),VLOOKUP(G1038,'Loc Coefficients Location'!A:E,5,FALSE)),"")</f>
        <v/>
      </c>
      <c r="O1038" s="785" t="str">
        <f t="shared" si="267"/>
        <v/>
      </c>
      <c r="P1038" s="786" t="str">
        <f>IF(ISNUMBER(F1038),IF(LEFT(A1038,3)="Cat",VLOOKUP(A1038,'Loc Configurations Seules'!R:W,6,FALSE),VLOOKUP(G1038,'Loc Coefficients Location'!A:F,6,FALSE)),"")</f>
        <v/>
      </c>
      <c r="Q1038" s="785" t="str">
        <f t="shared" si="268"/>
        <v/>
      </c>
      <c r="R1038" s="786" t="str">
        <f>IF(ISNUMBER(F1038),IF(LEFT(A1038,3)="Cat",VLOOKUP(A1038,'Loc Configurations Seules'!R:X,7,FALSE),VLOOKUP(G1038,'Loc Coefficients Location'!A:G,7,FALSE)),"")</f>
        <v/>
      </c>
      <c r="S1038" s="785" t="str">
        <f t="shared" si="269"/>
        <v/>
      </c>
    </row>
    <row r="1039" spans="1:19" s="5" customFormat="1" ht="51" x14ac:dyDescent="0.25">
      <c r="A1039" s="41" t="s">
        <v>663</v>
      </c>
      <c r="B1039" s="42" t="s">
        <v>664</v>
      </c>
      <c r="C1039" s="43" t="s">
        <v>665</v>
      </c>
      <c r="D1039" s="44">
        <v>1</v>
      </c>
      <c r="E1039" s="47"/>
      <c r="F1039" s="46" t="s">
        <v>5249</v>
      </c>
      <c r="G1039" s="791" t="s">
        <v>9601</v>
      </c>
      <c r="H1039" s="781" t="str">
        <f t="shared" si="265"/>
        <v/>
      </c>
      <c r="I1039" s="782" t="str">
        <f t="shared" si="264"/>
        <v/>
      </c>
      <c r="J1039" s="782" t="str">
        <f t="shared" si="264"/>
        <v/>
      </c>
      <c r="K1039" s="783" t="str">
        <f t="shared" si="264"/>
        <v/>
      </c>
      <c r="L1039" s="784" t="str">
        <f>IF(ISNUMBER(F1039),IF(LEFT(A1039,3)="Cat",VLOOKUP(A1039,'Loc Configurations Seules'!R:U,4,FALSE),VLOOKUP(G1039,'Loc Coefficients Location'!A:D,4,FALSE)),"")</f>
        <v/>
      </c>
      <c r="M1039" s="785" t="str">
        <f t="shared" si="266"/>
        <v/>
      </c>
      <c r="N1039" s="786" t="str">
        <f>IF(ISNUMBER(F1039),IF(LEFT(A1039,3)="Cat",VLOOKUP(A1039,'Loc Configurations Seules'!R:V,5,FALSE),VLOOKUP(G1039,'Loc Coefficients Location'!A:E,5,FALSE)),"")</f>
        <v/>
      </c>
      <c r="O1039" s="785" t="str">
        <f t="shared" si="267"/>
        <v/>
      </c>
      <c r="P1039" s="786" t="str">
        <f>IF(ISNUMBER(F1039),IF(LEFT(A1039,3)="Cat",VLOOKUP(A1039,'Loc Configurations Seules'!R:W,6,FALSE),VLOOKUP(G1039,'Loc Coefficients Location'!A:F,6,FALSE)),"")</f>
        <v/>
      </c>
      <c r="Q1039" s="785" t="str">
        <f t="shared" si="268"/>
        <v/>
      </c>
      <c r="R1039" s="786" t="str">
        <f>IF(ISNUMBER(F1039),IF(LEFT(A1039,3)="Cat",VLOOKUP(A1039,'Loc Configurations Seules'!R:X,7,FALSE),VLOOKUP(G1039,'Loc Coefficients Location'!A:G,7,FALSE)),"")</f>
        <v/>
      </c>
      <c r="S1039" s="785" t="str">
        <f t="shared" si="269"/>
        <v/>
      </c>
    </row>
    <row r="1040" spans="1:19" s="5" customFormat="1" ht="51" x14ac:dyDescent="0.25">
      <c r="A1040" s="41" t="s">
        <v>663</v>
      </c>
      <c r="B1040" s="42" t="s">
        <v>664</v>
      </c>
      <c r="C1040" s="43" t="s">
        <v>666</v>
      </c>
      <c r="D1040" s="44">
        <v>1</v>
      </c>
      <c r="E1040" s="47"/>
      <c r="F1040" s="46" t="s">
        <v>5249</v>
      </c>
      <c r="G1040" s="791" t="s">
        <v>9601</v>
      </c>
      <c r="H1040" s="781" t="str">
        <f t="shared" si="265"/>
        <v/>
      </c>
      <c r="I1040" s="782" t="str">
        <f t="shared" si="264"/>
        <v/>
      </c>
      <c r="J1040" s="782" t="str">
        <f t="shared" si="264"/>
        <v/>
      </c>
      <c r="K1040" s="783" t="str">
        <f t="shared" si="264"/>
        <v/>
      </c>
      <c r="L1040" s="784" t="str">
        <f>IF(ISNUMBER(F1040),IF(LEFT(A1040,3)="Cat",VLOOKUP(A1040,'Loc Configurations Seules'!R:U,4,FALSE),VLOOKUP(G1040,'Loc Coefficients Location'!A:D,4,FALSE)),"")</f>
        <v/>
      </c>
      <c r="M1040" s="785" t="str">
        <f t="shared" si="266"/>
        <v/>
      </c>
      <c r="N1040" s="786" t="str">
        <f>IF(ISNUMBER(F1040),IF(LEFT(A1040,3)="Cat",VLOOKUP(A1040,'Loc Configurations Seules'!R:V,5,FALSE),VLOOKUP(G1040,'Loc Coefficients Location'!A:E,5,FALSE)),"")</f>
        <v/>
      </c>
      <c r="O1040" s="785" t="str">
        <f t="shared" si="267"/>
        <v/>
      </c>
      <c r="P1040" s="786" t="str">
        <f>IF(ISNUMBER(F1040),IF(LEFT(A1040,3)="Cat",VLOOKUP(A1040,'Loc Configurations Seules'!R:W,6,FALSE),VLOOKUP(G1040,'Loc Coefficients Location'!A:F,6,FALSE)),"")</f>
        <v/>
      </c>
      <c r="Q1040" s="785" t="str">
        <f t="shared" si="268"/>
        <v/>
      </c>
      <c r="R1040" s="786" t="str">
        <f>IF(ISNUMBER(F1040),IF(LEFT(A1040,3)="Cat",VLOOKUP(A1040,'Loc Configurations Seules'!R:X,7,FALSE),VLOOKUP(G1040,'Loc Coefficients Location'!A:G,7,FALSE)),"")</f>
        <v/>
      </c>
      <c r="S1040" s="785" t="str">
        <f t="shared" si="269"/>
        <v/>
      </c>
    </row>
    <row r="1041" spans="1:19" s="5" customFormat="1" ht="25.5" x14ac:dyDescent="0.25">
      <c r="A1041" s="41" t="s">
        <v>9691</v>
      </c>
      <c r="B1041" s="42" t="s">
        <v>645</v>
      </c>
      <c r="C1041" s="43" t="s">
        <v>646</v>
      </c>
      <c r="D1041" s="44">
        <v>4</v>
      </c>
      <c r="E1041" s="47"/>
      <c r="F1041" s="46" t="s">
        <v>5249</v>
      </c>
      <c r="G1041" s="791" t="s">
        <v>9601</v>
      </c>
      <c r="H1041" s="781" t="str">
        <f t="shared" si="265"/>
        <v/>
      </c>
      <c r="I1041" s="782" t="str">
        <f t="shared" si="264"/>
        <v/>
      </c>
      <c r="J1041" s="782" t="str">
        <f t="shared" si="264"/>
        <v/>
      </c>
      <c r="K1041" s="783" t="str">
        <f t="shared" si="264"/>
        <v/>
      </c>
      <c r="L1041" s="784" t="str">
        <f>IF(ISNUMBER(F1041),IF(LEFT(A1041,3)="Cat",VLOOKUP(A1041,'Loc Configurations Seules'!R:U,4,FALSE),VLOOKUP(G1041,'Loc Coefficients Location'!A:D,4,FALSE)),"")</f>
        <v/>
      </c>
      <c r="M1041" s="785" t="str">
        <f t="shared" si="266"/>
        <v/>
      </c>
      <c r="N1041" s="786" t="str">
        <f>IF(ISNUMBER(F1041),IF(LEFT(A1041,3)="Cat",VLOOKUP(A1041,'Loc Configurations Seules'!R:V,5,FALSE),VLOOKUP(G1041,'Loc Coefficients Location'!A:E,5,FALSE)),"")</f>
        <v/>
      </c>
      <c r="O1041" s="785" t="str">
        <f t="shared" si="267"/>
        <v/>
      </c>
      <c r="P1041" s="786" t="str">
        <f>IF(ISNUMBER(F1041),IF(LEFT(A1041,3)="Cat",VLOOKUP(A1041,'Loc Configurations Seules'!R:W,6,FALSE),VLOOKUP(G1041,'Loc Coefficients Location'!A:F,6,FALSE)),"")</f>
        <v/>
      </c>
      <c r="Q1041" s="785" t="str">
        <f t="shared" si="268"/>
        <v/>
      </c>
      <c r="R1041" s="786" t="str">
        <f>IF(ISNUMBER(F1041),IF(LEFT(A1041,3)="Cat",VLOOKUP(A1041,'Loc Configurations Seules'!R:X,7,FALSE),VLOOKUP(G1041,'Loc Coefficients Location'!A:G,7,FALSE)),"")</f>
        <v/>
      </c>
      <c r="S1041" s="785" t="str">
        <f t="shared" si="269"/>
        <v/>
      </c>
    </row>
    <row r="1042" spans="1:19" s="5" customFormat="1" ht="25.5" x14ac:dyDescent="0.25">
      <c r="A1042" s="41" t="s">
        <v>647</v>
      </c>
      <c r="B1042" s="42" t="s">
        <v>648</v>
      </c>
      <c r="C1042" s="43" t="s">
        <v>649</v>
      </c>
      <c r="D1042" s="44">
        <v>1</v>
      </c>
      <c r="E1042" s="47"/>
      <c r="F1042" s="46" t="s">
        <v>5249</v>
      </c>
      <c r="G1042" s="791" t="s">
        <v>9601</v>
      </c>
      <c r="H1042" s="781" t="str">
        <f t="shared" si="265"/>
        <v/>
      </c>
      <c r="I1042" s="782" t="str">
        <f t="shared" si="264"/>
        <v/>
      </c>
      <c r="J1042" s="782" t="str">
        <f t="shared" si="264"/>
        <v/>
      </c>
      <c r="K1042" s="783" t="str">
        <f t="shared" si="264"/>
        <v/>
      </c>
      <c r="L1042" s="784" t="str">
        <f>IF(ISNUMBER(F1042),IF(LEFT(A1042,3)="Cat",VLOOKUP(A1042,'Loc Configurations Seules'!R:U,4,FALSE),VLOOKUP(G1042,'Loc Coefficients Location'!A:D,4,FALSE)),"")</f>
        <v/>
      </c>
      <c r="M1042" s="785" t="str">
        <f t="shared" si="266"/>
        <v/>
      </c>
      <c r="N1042" s="786" t="str">
        <f>IF(ISNUMBER(F1042),IF(LEFT(A1042,3)="Cat",VLOOKUP(A1042,'Loc Configurations Seules'!R:V,5,FALSE),VLOOKUP(G1042,'Loc Coefficients Location'!A:E,5,FALSE)),"")</f>
        <v/>
      </c>
      <c r="O1042" s="785" t="str">
        <f t="shared" si="267"/>
        <v/>
      </c>
      <c r="P1042" s="786" t="str">
        <f>IF(ISNUMBER(F1042),IF(LEFT(A1042,3)="Cat",VLOOKUP(A1042,'Loc Configurations Seules'!R:W,6,FALSE),VLOOKUP(G1042,'Loc Coefficients Location'!A:F,6,FALSE)),"")</f>
        <v/>
      </c>
      <c r="Q1042" s="785" t="str">
        <f t="shared" si="268"/>
        <v/>
      </c>
      <c r="R1042" s="786" t="str">
        <f>IF(ISNUMBER(F1042),IF(LEFT(A1042,3)="Cat",VLOOKUP(A1042,'Loc Configurations Seules'!R:X,7,FALSE),VLOOKUP(G1042,'Loc Coefficients Location'!A:G,7,FALSE)),"")</f>
        <v/>
      </c>
      <c r="S1042" s="785" t="str">
        <f t="shared" si="269"/>
        <v/>
      </c>
    </row>
    <row r="1043" spans="1:19" s="5" customFormat="1" x14ac:dyDescent="0.25">
      <c r="A1043" s="41" t="s">
        <v>52</v>
      </c>
      <c r="B1043" s="47" t="s">
        <v>52</v>
      </c>
      <c r="C1043" s="43" t="s">
        <v>80</v>
      </c>
      <c r="D1043" s="44">
        <v>1</v>
      </c>
      <c r="E1043" s="47"/>
      <c r="F1043" s="46" t="s">
        <v>5249</v>
      </c>
      <c r="G1043" s="791" t="s">
        <v>9621</v>
      </c>
      <c r="H1043" s="781" t="str">
        <f t="shared" si="265"/>
        <v/>
      </c>
      <c r="I1043" s="782" t="str">
        <f t="shared" si="264"/>
        <v/>
      </c>
      <c r="J1043" s="782" t="str">
        <f t="shared" si="264"/>
        <v/>
      </c>
      <c r="K1043" s="783" t="str">
        <f t="shared" si="264"/>
        <v/>
      </c>
      <c r="L1043" s="784" t="str">
        <f>IF(ISNUMBER(F1043),IF(LEFT(A1043,3)="Cat",VLOOKUP(A1043,'Loc Configurations Seules'!R:U,4,FALSE),VLOOKUP(G1043,'Loc Coefficients Location'!A:D,4,FALSE)),"")</f>
        <v/>
      </c>
      <c r="M1043" s="785" t="str">
        <f t="shared" si="266"/>
        <v/>
      </c>
      <c r="N1043" s="786" t="str">
        <f>IF(ISNUMBER(F1043),IF(LEFT(A1043,3)="Cat",VLOOKUP(A1043,'Loc Configurations Seules'!R:V,5,FALSE),VLOOKUP(G1043,'Loc Coefficients Location'!A:E,5,FALSE)),"")</f>
        <v/>
      </c>
      <c r="O1043" s="785" t="str">
        <f t="shared" si="267"/>
        <v/>
      </c>
      <c r="P1043" s="786" t="str">
        <f>IF(ISNUMBER(F1043),IF(LEFT(A1043,3)="Cat",VLOOKUP(A1043,'Loc Configurations Seules'!R:W,6,FALSE),VLOOKUP(G1043,'Loc Coefficients Location'!A:F,6,FALSE)),"")</f>
        <v/>
      </c>
      <c r="Q1043" s="785" t="str">
        <f t="shared" si="268"/>
        <v/>
      </c>
      <c r="R1043" s="786" t="str">
        <f>IF(ISNUMBER(F1043),IF(LEFT(A1043,3)="Cat",VLOOKUP(A1043,'Loc Configurations Seules'!R:X,7,FALSE),VLOOKUP(G1043,'Loc Coefficients Location'!A:G,7,FALSE)),"")</f>
        <v/>
      </c>
      <c r="S1043" s="785" t="str">
        <f t="shared" si="269"/>
        <v/>
      </c>
    </row>
    <row r="1044" spans="1:19" s="5" customFormat="1" x14ac:dyDescent="0.25">
      <c r="A1044" s="41" t="s">
        <v>81</v>
      </c>
      <c r="B1044" s="42" t="s">
        <v>55</v>
      </c>
      <c r="C1044" s="43" t="s">
        <v>56</v>
      </c>
      <c r="D1044" s="44">
        <v>1</v>
      </c>
      <c r="E1044" s="47"/>
      <c r="F1044" s="46" t="s">
        <v>5249</v>
      </c>
      <c r="G1044" s="791" t="s">
        <v>9621</v>
      </c>
      <c r="H1044" s="781" t="str">
        <f t="shared" si="265"/>
        <v/>
      </c>
      <c r="I1044" s="782" t="str">
        <f t="shared" si="264"/>
        <v/>
      </c>
      <c r="J1044" s="782" t="str">
        <f t="shared" si="264"/>
        <v/>
      </c>
      <c r="K1044" s="783" t="str">
        <f t="shared" si="264"/>
        <v/>
      </c>
      <c r="L1044" s="784"/>
      <c r="M1044" s="785"/>
      <c r="N1044" s="786"/>
      <c r="O1044" s="785"/>
      <c r="P1044" s="786"/>
      <c r="Q1044" s="785"/>
      <c r="R1044" s="786"/>
      <c r="S1044" s="785"/>
    </row>
    <row r="1045" spans="1:19" s="5" customFormat="1" ht="15.75" thickBot="1" x14ac:dyDescent="0.3">
      <c r="A1045" s="48" t="s">
        <v>550</v>
      </c>
      <c r="B1045" s="49" t="s">
        <v>5467</v>
      </c>
      <c r="C1045" s="50" t="s">
        <v>5470</v>
      </c>
      <c r="D1045" s="51">
        <v>1</v>
      </c>
      <c r="E1045" s="62"/>
      <c r="F1045" s="53" t="s">
        <v>5249</v>
      </c>
      <c r="G1045" s="791" t="s">
        <v>9621</v>
      </c>
      <c r="H1045" s="781" t="str">
        <f t="shared" si="265"/>
        <v/>
      </c>
      <c r="I1045" s="782" t="str">
        <f t="shared" si="264"/>
        <v/>
      </c>
      <c r="J1045" s="782" t="str">
        <f t="shared" si="264"/>
        <v/>
      </c>
      <c r="K1045" s="783" t="str">
        <f t="shared" si="264"/>
        <v/>
      </c>
      <c r="L1045" s="784"/>
      <c r="M1045" s="785"/>
      <c r="N1045" s="786"/>
      <c r="O1045" s="785"/>
      <c r="P1045" s="786"/>
      <c r="Q1045" s="785"/>
      <c r="R1045" s="786"/>
      <c r="S1045" s="785"/>
    </row>
    <row r="1046" spans="1:19" s="5" customFormat="1" ht="15.75" thickBot="1" x14ac:dyDescent="0.3">
      <c r="A1046" s="63"/>
      <c r="B1046" s="64"/>
      <c r="C1046" s="65"/>
      <c r="D1046" s="66"/>
      <c r="E1046" s="102"/>
      <c r="F1046" s="68" t="s">
        <v>5249</v>
      </c>
      <c r="G1046" s="791" t="s">
        <v>9527</v>
      </c>
      <c r="H1046" s="781" t="str">
        <f t="shared" si="265"/>
        <v/>
      </c>
      <c r="I1046" s="782" t="str">
        <f t="shared" si="264"/>
        <v/>
      </c>
      <c r="J1046" s="782" t="str">
        <f t="shared" si="264"/>
        <v/>
      </c>
      <c r="K1046" s="783" t="str">
        <f t="shared" si="264"/>
        <v/>
      </c>
      <c r="L1046" s="784" t="str">
        <f>IF(ISNUMBER(F1046),IF(LEFT(A1046,3)="Cat",VLOOKUP(A1046,'Loc Configurations Seules'!R:U,4,FALSE),VLOOKUP(G1046,'Loc Coefficients Location'!A:D,4,FALSE)),"")</f>
        <v/>
      </c>
      <c r="M1046" s="785" t="str">
        <f t="shared" ref="M1046:M1073" si="270">IF(ISNUMBER(L1046),L1046*$F1046,"")</f>
        <v/>
      </c>
      <c r="N1046" s="786" t="str">
        <f>IF(ISNUMBER(F1046),IF(LEFT(A1046,3)="Cat",VLOOKUP(A1046,'Loc Configurations Seules'!R:V,5,FALSE),VLOOKUP(G1046,'Loc Coefficients Location'!A:E,5,FALSE)),"")</f>
        <v/>
      </c>
      <c r="O1046" s="785" t="str">
        <f t="shared" ref="O1046:O1073" si="271">IF(ISNUMBER(N1046),N1046*$F1046,"")</f>
        <v/>
      </c>
      <c r="P1046" s="786" t="str">
        <f>IF(ISNUMBER(F1046),IF(LEFT(A1046,3)="Cat",VLOOKUP(A1046,'Loc Configurations Seules'!R:W,6,FALSE),VLOOKUP(G1046,'Loc Coefficients Location'!A:F,6,FALSE)),"")</f>
        <v/>
      </c>
      <c r="Q1046" s="785" t="str">
        <f t="shared" ref="Q1046:Q1073" si="272">IF(ISNUMBER(P1046),P1046*$F1046,"")</f>
        <v/>
      </c>
      <c r="R1046" s="786" t="str">
        <f>IF(ISNUMBER(F1046),IF(LEFT(A1046,3)="Cat",VLOOKUP(A1046,'Loc Configurations Seules'!R:X,7,FALSE),VLOOKUP(G1046,'Loc Coefficients Location'!A:G,7,FALSE)),"")</f>
        <v/>
      </c>
      <c r="S1046" s="785" t="str">
        <f t="shared" ref="S1046:S1073" si="273">IF(ISNUMBER(R1046),R1046*$F1046,"")</f>
        <v/>
      </c>
    </row>
    <row r="1047" spans="1:19" s="5" customFormat="1" ht="39" thickBot="1" x14ac:dyDescent="0.3">
      <c r="A1047" s="75" t="s">
        <v>667</v>
      </c>
      <c r="B1047" s="76"/>
      <c r="C1047" s="28"/>
      <c r="D1047" s="29"/>
      <c r="E1047" s="29"/>
      <c r="F1047" s="78" t="s">
        <v>5249</v>
      </c>
      <c r="G1047" s="791" t="s">
        <v>9527</v>
      </c>
      <c r="H1047" s="781" t="str">
        <f t="shared" si="265"/>
        <v/>
      </c>
      <c r="I1047" s="782" t="str">
        <f t="shared" si="264"/>
        <v/>
      </c>
      <c r="J1047" s="782" t="str">
        <f t="shared" si="264"/>
        <v/>
      </c>
      <c r="K1047" s="783" t="str">
        <f t="shared" si="264"/>
        <v/>
      </c>
      <c r="L1047" s="784" t="str">
        <f>IF(ISNUMBER(F1047),IF(LEFT(A1047,3)="Cat",VLOOKUP(A1047,'Loc Configurations Seules'!R:U,4,FALSE),VLOOKUP(G1047,'Loc Coefficients Location'!A:D,4,FALSE)),"")</f>
        <v/>
      </c>
      <c r="M1047" s="785" t="str">
        <f t="shared" si="270"/>
        <v/>
      </c>
      <c r="N1047" s="786" t="str">
        <f>IF(ISNUMBER(F1047),IF(LEFT(A1047,3)="Cat",VLOOKUP(A1047,'Loc Configurations Seules'!R:V,5,FALSE),VLOOKUP(G1047,'Loc Coefficients Location'!A:E,5,FALSE)),"")</f>
        <v/>
      </c>
      <c r="O1047" s="785" t="str">
        <f t="shared" si="271"/>
        <v/>
      </c>
      <c r="P1047" s="786" t="str">
        <f>IF(ISNUMBER(F1047),IF(LEFT(A1047,3)="Cat",VLOOKUP(A1047,'Loc Configurations Seules'!R:W,6,FALSE),VLOOKUP(G1047,'Loc Coefficients Location'!A:F,6,FALSE)),"")</f>
        <v/>
      </c>
      <c r="Q1047" s="785" t="str">
        <f t="shared" si="272"/>
        <v/>
      </c>
      <c r="R1047" s="786" t="str">
        <f>IF(ISNUMBER(F1047),IF(LEFT(A1047,3)="Cat",VLOOKUP(A1047,'Loc Configurations Seules'!R:X,7,FALSE),VLOOKUP(G1047,'Loc Coefficients Location'!A:G,7,FALSE)),"")</f>
        <v/>
      </c>
      <c r="S1047" s="785" t="str">
        <f t="shared" si="273"/>
        <v/>
      </c>
    </row>
    <row r="1048" spans="1:19" s="5" customFormat="1" ht="26.25" thickBot="1" x14ac:dyDescent="0.3">
      <c r="A1048" s="31" t="s">
        <v>35</v>
      </c>
      <c r="B1048" s="809" t="s">
        <v>36</v>
      </c>
      <c r="C1048" s="806" t="s">
        <v>37</v>
      </c>
      <c r="D1048" s="32" t="s">
        <v>38</v>
      </c>
      <c r="E1048" s="33"/>
      <c r="F1048" s="79" t="s">
        <v>9643</v>
      </c>
      <c r="G1048" s="791" t="s">
        <v>9527</v>
      </c>
      <c r="H1048" s="781" t="str">
        <f t="shared" si="265"/>
        <v/>
      </c>
      <c r="I1048" s="782" t="str">
        <f t="shared" si="264"/>
        <v/>
      </c>
      <c r="J1048" s="782" t="str">
        <f t="shared" si="264"/>
        <v/>
      </c>
      <c r="K1048" s="783" t="str">
        <f t="shared" si="264"/>
        <v/>
      </c>
      <c r="L1048" s="784" t="str">
        <f>IF(ISNUMBER(F1048),IF(LEFT(A1048,3)="Cat",VLOOKUP(A1048,'Loc Configurations Seules'!R:U,4,FALSE),VLOOKUP(G1048,'Loc Coefficients Location'!A:D,4,FALSE)),"")</f>
        <v/>
      </c>
      <c r="M1048" s="785" t="str">
        <f t="shared" si="270"/>
        <v/>
      </c>
      <c r="N1048" s="786" t="str">
        <f>IF(ISNUMBER(F1048),IF(LEFT(A1048,3)="Cat",VLOOKUP(A1048,'Loc Configurations Seules'!R:V,5,FALSE),VLOOKUP(G1048,'Loc Coefficients Location'!A:E,5,FALSE)),"")</f>
        <v/>
      </c>
      <c r="O1048" s="785" t="str">
        <f t="shared" si="271"/>
        <v/>
      </c>
      <c r="P1048" s="786" t="str">
        <f>IF(ISNUMBER(F1048),IF(LEFT(A1048,3)="Cat",VLOOKUP(A1048,'Loc Configurations Seules'!R:W,6,FALSE),VLOOKUP(G1048,'Loc Coefficients Location'!A:F,6,FALSE)),"")</f>
        <v/>
      </c>
      <c r="Q1048" s="785" t="str">
        <f t="shared" si="272"/>
        <v/>
      </c>
      <c r="R1048" s="786" t="str">
        <f>IF(ISNUMBER(F1048),IF(LEFT(A1048,3)="Cat",VLOOKUP(A1048,'Loc Configurations Seules'!R:X,7,FALSE),VLOOKUP(G1048,'Loc Coefficients Location'!A:G,7,FALSE)),"")</f>
        <v/>
      </c>
      <c r="S1048" s="785" t="str">
        <f t="shared" si="273"/>
        <v/>
      </c>
    </row>
    <row r="1049" spans="1:19" s="5" customFormat="1" ht="38.25" x14ac:dyDescent="0.25">
      <c r="A1049" s="69" t="s">
        <v>149</v>
      </c>
      <c r="B1049" s="42"/>
      <c r="C1049" s="43"/>
      <c r="D1049" s="44"/>
      <c r="E1049" s="47"/>
      <c r="F1049" s="10" t="s">
        <v>5249</v>
      </c>
      <c r="G1049" s="791" t="s">
        <v>9527</v>
      </c>
      <c r="H1049" s="781" t="str">
        <f t="shared" si="265"/>
        <v/>
      </c>
      <c r="I1049" s="782" t="str">
        <f t="shared" si="264"/>
        <v/>
      </c>
      <c r="J1049" s="782" t="str">
        <f t="shared" si="264"/>
        <v/>
      </c>
      <c r="K1049" s="783" t="str">
        <f t="shared" si="264"/>
        <v/>
      </c>
      <c r="L1049" s="784" t="str">
        <f>IF(ISNUMBER(F1049),IF(LEFT(A1049,3)="Cat",VLOOKUP(A1049,'Loc Configurations Seules'!R:U,4,FALSE),VLOOKUP(G1049,'Loc Coefficients Location'!A:D,4,FALSE)),"")</f>
        <v/>
      </c>
      <c r="M1049" s="785" t="str">
        <f t="shared" si="270"/>
        <v/>
      </c>
      <c r="N1049" s="786" t="str">
        <f>IF(ISNUMBER(F1049),IF(LEFT(A1049,3)="Cat",VLOOKUP(A1049,'Loc Configurations Seules'!R:V,5,FALSE),VLOOKUP(G1049,'Loc Coefficients Location'!A:E,5,FALSE)),"")</f>
        <v/>
      </c>
      <c r="O1049" s="785" t="str">
        <f t="shared" si="271"/>
        <v/>
      </c>
      <c r="P1049" s="786" t="str">
        <f>IF(ISNUMBER(F1049),IF(LEFT(A1049,3)="Cat",VLOOKUP(A1049,'Loc Configurations Seules'!R:W,6,FALSE),VLOOKUP(G1049,'Loc Coefficients Location'!A:F,6,FALSE)),"")</f>
        <v/>
      </c>
      <c r="Q1049" s="785" t="str">
        <f t="shared" si="272"/>
        <v/>
      </c>
      <c r="R1049" s="786" t="str">
        <f>IF(ISNUMBER(F1049),IF(LEFT(A1049,3)="Cat",VLOOKUP(A1049,'Loc Configurations Seules'!R:X,7,FALSE),VLOOKUP(G1049,'Loc Coefficients Location'!A:G,7,FALSE)),"")</f>
        <v/>
      </c>
      <c r="S1049" s="785" t="str">
        <f t="shared" si="273"/>
        <v/>
      </c>
    </row>
    <row r="1050" spans="1:19" s="5" customFormat="1" x14ac:dyDescent="0.25">
      <c r="A1050" s="69"/>
      <c r="B1050" s="42"/>
      <c r="C1050" s="43"/>
      <c r="D1050" s="44"/>
      <c r="E1050" s="47"/>
      <c r="F1050" s="10" t="s">
        <v>5249</v>
      </c>
      <c r="G1050" s="791" t="s">
        <v>9527</v>
      </c>
      <c r="H1050" s="781" t="str">
        <f t="shared" si="265"/>
        <v/>
      </c>
      <c r="I1050" s="782" t="str">
        <f t="shared" si="264"/>
        <v/>
      </c>
      <c r="J1050" s="782" t="str">
        <f t="shared" si="264"/>
        <v/>
      </c>
      <c r="K1050" s="783" t="str">
        <f t="shared" si="264"/>
        <v/>
      </c>
      <c r="L1050" s="784" t="str">
        <f>IF(ISNUMBER(F1050),IF(LEFT(A1050,3)="Cat",VLOOKUP(A1050,'Loc Configurations Seules'!R:U,4,FALSE),VLOOKUP(G1050,'Loc Coefficients Location'!A:D,4,FALSE)),"")</f>
        <v/>
      </c>
      <c r="M1050" s="785" t="str">
        <f t="shared" si="270"/>
        <v/>
      </c>
      <c r="N1050" s="786" t="str">
        <f>IF(ISNUMBER(F1050),IF(LEFT(A1050,3)="Cat",VLOOKUP(A1050,'Loc Configurations Seules'!R:V,5,FALSE),VLOOKUP(G1050,'Loc Coefficients Location'!A:E,5,FALSE)),"")</f>
        <v/>
      </c>
      <c r="O1050" s="785" t="str">
        <f t="shared" si="271"/>
        <v/>
      </c>
      <c r="P1050" s="786" t="str">
        <f>IF(ISNUMBER(F1050),IF(LEFT(A1050,3)="Cat",VLOOKUP(A1050,'Loc Configurations Seules'!R:W,6,FALSE),VLOOKUP(G1050,'Loc Coefficients Location'!A:F,6,FALSE)),"")</f>
        <v/>
      </c>
      <c r="Q1050" s="785" t="str">
        <f t="shared" si="272"/>
        <v/>
      </c>
      <c r="R1050" s="786" t="str">
        <f>IF(ISNUMBER(F1050),IF(LEFT(A1050,3)="Cat",VLOOKUP(A1050,'Loc Configurations Seules'!R:X,7,FALSE),VLOOKUP(G1050,'Loc Coefficients Location'!A:G,7,FALSE)),"")</f>
        <v/>
      </c>
      <c r="S1050" s="785" t="str">
        <f t="shared" si="273"/>
        <v/>
      </c>
    </row>
    <row r="1051" spans="1:19" s="5" customFormat="1" x14ac:dyDescent="0.25">
      <c r="A1051" s="87" t="s">
        <v>668</v>
      </c>
      <c r="B1051" s="42"/>
      <c r="C1051" s="43"/>
      <c r="D1051" s="44"/>
      <c r="E1051" s="47"/>
      <c r="F1051" s="10" t="s">
        <v>5249</v>
      </c>
      <c r="G1051" s="791" t="s">
        <v>9527</v>
      </c>
      <c r="H1051" s="781" t="str">
        <f t="shared" si="265"/>
        <v/>
      </c>
      <c r="I1051" s="782" t="str">
        <f t="shared" si="264"/>
        <v/>
      </c>
      <c r="J1051" s="782" t="str">
        <f t="shared" si="264"/>
        <v/>
      </c>
      <c r="K1051" s="783" t="str">
        <f t="shared" si="264"/>
        <v/>
      </c>
      <c r="L1051" s="784" t="str">
        <f>IF(ISNUMBER(F1051),IF(LEFT(A1051,3)="Cat",VLOOKUP(A1051,'Loc Configurations Seules'!R:U,4,FALSE),VLOOKUP(G1051,'Loc Coefficients Location'!A:D,4,FALSE)),"")</f>
        <v/>
      </c>
      <c r="M1051" s="785" t="str">
        <f t="shared" si="270"/>
        <v/>
      </c>
      <c r="N1051" s="786" t="str">
        <f>IF(ISNUMBER(F1051),IF(LEFT(A1051,3)="Cat",VLOOKUP(A1051,'Loc Configurations Seules'!R:V,5,FALSE),VLOOKUP(G1051,'Loc Coefficients Location'!A:E,5,FALSE)),"")</f>
        <v/>
      </c>
      <c r="O1051" s="785" t="str">
        <f t="shared" si="271"/>
        <v/>
      </c>
      <c r="P1051" s="786" t="str">
        <f>IF(ISNUMBER(F1051),IF(LEFT(A1051,3)="Cat",VLOOKUP(A1051,'Loc Configurations Seules'!R:W,6,FALSE),VLOOKUP(G1051,'Loc Coefficients Location'!A:F,6,FALSE)),"")</f>
        <v/>
      </c>
      <c r="Q1051" s="785" t="str">
        <f t="shared" si="272"/>
        <v/>
      </c>
      <c r="R1051" s="786" t="str">
        <f>IF(ISNUMBER(F1051),IF(LEFT(A1051,3)="Cat",VLOOKUP(A1051,'Loc Configurations Seules'!R:X,7,FALSE),VLOOKUP(G1051,'Loc Coefficients Location'!A:G,7,FALSE)),"")</f>
        <v/>
      </c>
      <c r="S1051" s="785" t="str">
        <f t="shared" si="273"/>
        <v/>
      </c>
    </row>
    <row r="1052" spans="1:19" s="5" customFormat="1" ht="25.5" x14ac:dyDescent="0.25">
      <c r="A1052" s="69" t="s">
        <v>669</v>
      </c>
      <c r="B1052" s="42" t="s">
        <v>670</v>
      </c>
      <c r="C1052" s="43" t="s">
        <v>671</v>
      </c>
      <c r="D1052" s="44"/>
      <c r="E1052" s="47"/>
      <c r="F1052" s="10">
        <v>112.35</v>
      </c>
      <c r="G1052" s="791" t="s">
        <v>9601</v>
      </c>
      <c r="H1052" s="781">
        <f t="shared" si="265"/>
        <v>29.65</v>
      </c>
      <c r="I1052" s="782">
        <f t="shared" si="264"/>
        <v>15.04</v>
      </c>
      <c r="J1052" s="782">
        <f t="shared" si="264"/>
        <v>10.26</v>
      </c>
      <c r="K1052" s="783">
        <f t="shared" si="264"/>
        <v>7.89</v>
      </c>
      <c r="L1052" s="784">
        <f>IF(ISNUMBER(F1052),IF(LEFT(A1052,3)="Cat",VLOOKUP(A1052,'Loc Configurations Seules'!R:U,4,FALSE),VLOOKUP(G1052,'Loc Coefficients Location'!A:D,4,FALSE)),"")</f>
        <v>0.18651532340555149</v>
      </c>
      <c r="M1052" s="785">
        <f t="shared" si="270"/>
        <v>20.95499658461371</v>
      </c>
      <c r="N1052" s="786">
        <f>IF(ISNUMBER(F1052),IF(LEFT(A1052,3)="Cat",VLOOKUP(A1052,'Loc Configurations Seules'!R:V,5,FALSE),VLOOKUP(G1052,'Loc Coefficients Location'!A:E,5,FALSE)),"")</f>
        <v>9.9038652897397772E-2</v>
      </c>
      <c r="O1052" s="785">
        <f t="shared" si="271"/>
        <v>11.12699265302264</v>
      </c>
      <c r="P1052" s="786">
        <f>IF(ISNUMBER(F1052),IF(LEFT(A1052,3)="Cat",VLOOKUP(A1052,'Loc Configurations Seules'!R:W,6,FALSE),VLOOKUP(G1052,'Loc Coefficients Location'!A:F,6,FALSE)),"")</f>
        <v>7.5421779500883954E-2</v>
      </c>
      <c r="Q1052" s="785">
        <f t="shared" si="272"/>
        <v>8.4736369269243124</v>
      </c>
      <c r="R1052" s="786">
        <f>IF(ISNUMBER(F1052),IF(LEFT(A1052,3)="Cat",VLOOKUP(A1052,'Loc Configurations Seules'!R:X,7,FALSE),VLOOKUP(G1052,'Loc Coefficients Location'!A:G,7,FALSE)),"")</f>
        <v>6.3273484033980879E-2</v>
      </c>
      <c r="S1052" s="785">
        <f t="shared" si="273"/>
        <v>7.1087759312177514</v>
      </c>
    </row>
    <row r="1053" spans="1:19" s="5" customFormat="1" ht="25.5" x14ac:dyDescent="0.25">
      <c r="A1053" s="69" t="s">
        <v>672</v>
      </c>
      <c r="B1053" s="42" t="s">
        <v>673</v>
      </c>
      <c r="C1053" s="43" t="s">
        <v>674</v>
      </c>
      <c r="D1053" s="44"/>
      <c r="E1053" s="47"/>
      <c r="F1053" s="10">
        <v>145.94999999999999</v>
      </c>
      <c r="G1053" s="791" t="s">
        <v>9601</v>
      </c>
      <c r="H1053" s="781">
        <f t="shared" si="265"/>
        <v>38.520000000000003</v>
      </c>
      <c r="I1053" s="782">
        <f t="shared" si="264"/>
        <v>19.54</v>
      </c>
      <c r="J1053" s="782">
        <f t="shared" si="264"/>
        <v>13.33</v>
      </c>
      <c r="K1053" s="783">
        <f t="shared" si="264"/>
        <v>10.25</v>
      </c>
      <c r="L1053" s="784">
        <f>IF(ISNUMBER(F1053),IF(LEFT(A1053,3)="Cat",VLOOKUP(A1053,'Loc Configurations Seules'!R:U,4,FALSE),VLOOKUP(G1053,'Loc Coefficients Location'!A:D,4,FALSE)),"")</f>
        <v>0.18651532340555149</v>
      </c>
      <c r="M1053" s="785">
        <f t="shared" si="270"/>
        <v>27.221911451040238</v>
      </c>
      <c r="N1053" s="786">
        <f>IF(ISNUMBER(F1053),IF(LEFT(A1053,3)="Cat",VLOOKUP(A1053,'Loc Configurations Seules'!R:V,5,FALSE),VLOOKUP(G1053,'Loc Coefficients Location'!A:E,5,FALSE)),"")</f>
        <v>9.9038652897397772E-2</v>
      </c>
      <c r="O1053" s="785">
        <f t="shared" si="271"/>
        <v>14.454691390375205</v>
      </c>
      <c r="P1053" s="786">
        <f>IF(ISNUMBER(F1053),IF(LEFT(A1053,3)="Cat",VLOOKUP(A1053,'Loc Configurations Seules'!R:W,6,FALSE),VLOOKUP(G1053,'Loc Coefficients Location'!A:F,6,FALSE)),"")</f>
        <v>7.5421779500883954E-2</v>
      </c>
      <c r="Q1053" s="785">
        <f t="shared" si="272"/>
        <v>11.007808718154012</v>
      </c>
      <c r="R1053" s="786">
        <f>IF(ISNUMBER(F1053),IF(LEFT(A1053,3)="Cat",VLOOKUP(A1053,'Loc Configurations Seules'!R:X,7,FALSE),VLOOKUP(G1053,'Loc Coefficients Location'!A:G,7,FALSE)),"")</f>
        <v>6.3273484033980879E-2</v>
      </c>
      <c r="S1053" s="785">
        <f t="shared" si="273"/>
        <v>9.2347649947595087</v>
      </c>
    </row>
    <row r="1054" spans="1:19" s="5" customFormat="1" ht="25.5" x14ac:dyDescent="0.25">
      <c r="A1054" s="69" t="s">
        <v>675</v>
      </c>
      <c r="B1054" s="42" t="s">
        <v>648</v>
      </c>
      <c r="C1054" s="43" t="s">
        <v>676</v>
      </c>
      <c r="D1054" s="44"/>
      <c r="E1054" s="47"/>
      <c r="F1054" s="10">
        <v>48.3</v>
      </c>
      <c r="G1054" s="791" t="s">
        <v>9601</v>
      </c>
      <c r="H1054" s="781">
        <f t="shared" si="265"/>
        <v>12.75</v>
      </c>
      <c r="I1054" s="782">
        <f t="shared" si="264"/>
        <v>6.47</v>
      </c>
      <c r="J1054" s="782">
        <f t="shared" si="264"/>
        <v>4.41</v>
      </c>
      <c r="K1054" s="783">
        <f t="shared" si="264"/>
        <v>3.39</v>
      </c>
      <c r="L1054" s="784">
        <f>IF(ISNUMBER(F1054),IF(LEFT(A1054,3)="Cat",VLOOKUP(A1054,'Loc Configurations Seules'!R:U,4,FALSE),VLOOKUP(G1054,'Loc Coefficients Location'!A:D,4,FALSE)),"")</f>
        <v>0.18651532340555149</v>
      </c>
      <c r="M1054" s="785">
        <f t="shared" si="270"/>
        <v>9.0086901204881364</v>
      </c>
      <c r="N1054" s="786">
        <f>IF(ISNUMBER(F1054),IF(LEFT(A1054,3)="Cat",VLOOKUP(A1054,'Loc Configurations Seules'!R:V,5,FALSE),VLOOKUP(G1054,'Loc Coefficients Location'!A:E,5,FALSE)),"")</f>
        <v>9.9038652897397772E-2</v>
      </c>
      <c r="O1054" s="785">
        <f t="shared" si="271"/>
        <v>4.7835669349443117</v>
      </c>
      <c r="P1054" s="786">
        <f>IF(ISNUMBER(F1054),IF(LEFT(A1054,3)="Cat",VLOOKUP(A1054,'Loc Configurations Seules'!R:W,6,FALSE),VLOOKUP(G1054,'Loc Coefficients Location'!A:F,6,FALSE)),"")</f>
        <v>7.5421779500883954E-2</v>
      </c>
      <c r="Q1054" s="785">
        <f t="shared" si="272"/>
        <v>3.6428719498926947</v>
      </c>
      <c r="R1054" s="786">
        <f>IF(ISNUMBER(F1054),IF(LEFT(A1054,3)="Cat",VLOOKUP(A1054,'Loc Configurations Seules'!R:X,7,FALSE),VLOOKUP(G1054,'Loc Coefficients Location'!A:G,7,FALSE)),"")</f>
        <v>6.3273484033980879E-2</v>
      </c>
      <c r="S1054" s="785">
        <f t="shared" si="273"/>
        <v>3.056109278841276</v>
      </c>
    </row>
    <row r="1055" spans="1:19" s="5" customFormat="1" x14ac:dyDescent="0.25">
      <c r="A1055" s="87" t="s">
        <v>677</v>
      </c>
      <c r="B1055" s="42"/>
      <c r="C1055" s="43"/>
      <c r="D1055" s="44"/>
      <c r="E1055" s="47"/>
      <c r="F1055" s="10" t="s">
        <v>5249</v>
      </c>
      <c r="G1055" s="791" t="s">
        <v>9527</v>
      </c>
      <c r="H1055" s="781" t="str">
        <f t="shared" si="265"/>
        <v/>
      </c>
      <c r="I1055" s="782" t="str">
        <f t="shared" si="264"/>
        <v/>
      </c>
      <c r="J1055" s="782" t="str">
        <f t="shared" si="264"/>
        <v/>
      </c>
      <c r="K1055" s="783" t="str">
        <f t="shared" si="264"/>
        <v/>
      </c>
      <c r="L1055" s="784" t="str">
        <f>IF(ISNUMBER(F1055),IF(LEFT(A1055,3)="Cat",VLOOKUP(A1055,'Loc Configurations Seules'!R:U,4,FALSE),VLOOKUP(G1055,'Loc Coefficients Location'!A:D,4,FALSE)),"")</f>
        <v/>
      </c>
      <c r="M1055" s="785" t="str">
        <f t="shared" si="270"/>
        <v/>
      </c>
      <c r="N1055" s="786" t="str">
        <f>IF(ISNUMBER(F1055),IF(LEFT(A1055,3)="Cat",VLOOKUP(A1055,'Loc Configurations Seules'!R:V,5,FALSE),VLOOKUP(G1055,'Loc Coefficients Location'!A:E,5,FALSE)),"")</f>
        <v/>
      </c>
      <c r="O1055" s="785" t="str">
        <f t="shared" si="271"/>
        <v/>
      </c>
      <c r="P1055" s="786" t="str">
        <f>IF(ISNUMBER(F1055),IF(LEFT(A1055,3)="Cat",VLOOKUP(A1055,'Loc Configurations Seules'!R:W,6,FALSE),VLOOKUP(G1055,'Loc Coefficients Location'!A:F,6,FALSE)),"")</f>
        <v/>
      </c>
      <c r="Q1055" s="785" t="str">
        <f t="shared" si="272"/>
        <v/>
      </c>
      <c r="R1055" s="786" t="str">
        <f>IF(ISNUMBER(F1055),IF(LEFT(A1055,3)="Cat",VLOOKUP(A1055,'Loc Configurations Seules'!R:X,7,FALSE),VLOOKUP(G1055,'Loc Coefficients Location'!A:G,7,FALSE)),"")</f>
        <v/>
      </c>
      <c r="S1055" s="785" t="str">
        <f t="shared" si="273"/>
        <v/>
      </c>
    </row>
    <row r="1056" spans="1:19" s="5" customFormat="1" ht="25.5" x14ac:dyDescent="0.25">
      <c r="A1056" s="69" t="s">
        <v>678</v>
      </c>
      <c r="B1056" s="42" t="s">
        <v>670</v>
      </c>
      <c r="C1056" s="43" t="s">
        <v>679</v>
      </c>
      <c r="D1056" s="44"/>
      <c r="E1056" s="47"/>
      <c r="F1056" s="10">
        <v>227.85</v>
      </c>
      <c r="G1056" s="791" t="s">
        <v>9601</v>
      </c>
      <c r="H1056" s="781">
        <f t="shared" si="265"/>
        <v>60.14</v>
      </c>
      <c r="I1056" s="782">
        <f t="shared" si="264"/>
        <v>30.5</v>
      </c>
      <c r="J1056" s="782">
        <f t="shared" si="264"/>
        <v>20.81</v>
      </c>
      <c r="K1056" s="783">
        <f t="shared" si="264"/>
        <v>16.010000000000002</v>
      </c>
      <c r="L1056" s="784">
        <f>IF(ISNUMBER(F1056),IF(LEFT(A1056,3)="Cat",VLOOKUP(A1056,'Loc Configurations Seules'!R:U,4,FALSE),VLOOKUP(G1056,'Loc Coefficients Location'!A:D,4,FALSE)),"")</f>
        <v>0.18651532340555149</v>
      </c>
      <c r="M1056" s="785">
        <f t="shared" si="270"/>
        <v>42.497516437954907</v>
      </c>
      <c r="N1056" s="786">
        <f>IF(ISNUMBER(F1056),IF(LEFT(A1056,3)="Cat",VLOOKUP(A1056,'Loc Configurations Seules'!R:V,5,FALSE),VLOOKUP(G1056,'Loc Coefficients Location'!A:E,5,FALSE)),"")</f>
        <v>9.9038652897397772E-2</v>
      </c>
      <c r="O1056" s="785">
        <f t="shared" si="271"/>
        <v>22.56595706267208</v>
      </c>
      <c r="P1056" s="786">
        <f>IF(ISNUMBER(F1056),IF(LEFT(A1056,3)="Cat",VLOOKUP(A1056,'Loc Configurations Seules'!R:W,6,FALSE),VLOOKUP(G1056,'Loc Coefficients Location'!A:F,6,FALSE)),"")</f>
        <v>7.5421779500883954E-2</v>
      </c>
      <c r="Q1056" s="785">
        <f t="shared" si="272"/>
        <v>17.18485245927641</v>
      </c>
      <c r="R1056" s="786">
        <f>IF(ISNUMBER(F1056),IF(LEFT(A1056,3)="Cat",VLOOKUP(A1056,'Loc Configurations Seules'!R:X,7,FALSE),VLOOKUP(G1056,'Loc Coefficients Location'!A:G,7,FALSE)),"")</f>
        <v>6.3273484033980879E-2</v>
      </c>
      <c r="S1056" s="785">
        <f t="shared" si="273"/>
        <v>14.416863337142543</v>
      </c>
    </row>
    <row r="1057" spans="1:19" s="5" customFormat="1" ht="25.5" x14ac:dyDescent="0.25">
      <c r="A1057" s="69" t="s">
        <v>680</v>
      </c>
      <c r="B1057" s="42" t="s">
        <v>673</v>
      </c>
      <c r="C1057" s="43" t="s">
        <v>681</v>
      </c>
      <c r="D1057" s="44"/>
      <c r="E1057" s="47"/>
      <c r="F1057" s="10">
        <v>261.45</v>
      </c>
      <c r="G1057" s="791" t="s">
        <v>9601</v>
      </c>
      <c r="H1057" s="781">
        <f t="shared" si="265"/>
        <v>69</v>
      </c>
      <c r="I1057" s="782">
        <f t="shared" si="264"/>
        <v>35</v>
      </c>
      <c r="J1057" s="782">
        <f t="shared" si="264"/>
        <v>23.88</v>
      </c>
      <c r="K1057" s="783">
        <f t="shared" si="264"/>
        <v>18.37</v>
      </c>
      <c r="L1057" s="784">
        <f>IF(ISNUMBER(F1057),IF(LEFT(A1057,3)="Cat",VLOOKUP(A1057,'Loc Configurations Seules'!R:U,4,FALSE),VLOOKUP(G1057,'Loc Coefficients Location'!A:D,4,FALSE)),"")</f>
        <v>0.18651532340555149</v>
      </c>
      <c r="M1057" s="785">
        <f t="shared" si="270"/>
        <v>48.764431304381432</v>
      </c>
      <c r="N1057" s="786">
        <f>IF(ISNUMBER(F1057),IF(LEFT(A1057,3)="Cat",VLOOKUP(A1057,'Loc Configurations Seules'!R:V,5,FALSE),VLOOKUP(G1057,'Loc Coefficients Location'!A:E,5,FALSE)),"")</f>
        <v>9.9038652897397772E-2</v>
      </c>
      <c r="O1057" s="785">
        <f t="shared" si="271"/>
        <v>25.893655800024646</v>
      </c>
      <c r="P1057" s="786">
        <f>IF(ISNUMBER(F1057),IF(LEFT(A1057,3)="Cat",VLOOKUP(A1057,'Loc Configurations Seules'!R:W,6,FALSE),VLOOKUP(G1057,'Loc Coefficients Location'!A:F,6,FALSE)),"")</f>
        <v>7.5421779500883954E-2</v>
      </c>
      <c r="Q1057" s="785">
        <f t="shared" si="272"/>
        <v>19.719024250506109</v>
      </c>
      <c r="R1057" s="786">
        <f>IF(ISNUMBER(F1057),IF(LEFT(A1057,3)="Cat",VLOOKUP(A1057,'Loc Configurations Seules'!R:X,7,FALSE),VLOOKUP(G1057,'Loc Coefficients Location'!A:G,7,FALSE)),"")</f>
        <v>6.3273484033980879E-2</v>
      </c>
      <c r="S1057" s="785">
        <f t="shared" si="273"/>
        <v>16.5428524006843</v>
      </c>
    </row>
    <row r="1058" spans="1:19" s="5" customFormat="1" ht="25.5" x14ac:dyDescent="0.25">
      <c r="A1058" s="69" t="s">
        <v>682</v>
      </c>
      <c r="B1058" s="42" t="s">
        <v>648</v>
      </c>
      <c r="C1058" s="43" t="s">
        <v>649</v>
      </c>
      <c r="D1058" s="44"/>
      <c r="E1058" s="47"/>
      <c r="F1058" s="10">
        <v>163.80000000000001</v>
      </c>
      <c r="G1058" s="791" t="s">
        <v>9601</v>
      </c>
      <c r="H1058" s="781">
        <f t="shared" si="265"/>
        <v>43.23</v>
      </c>
      <c r="I1058" s="782">
        <f t="shared" si="264"/>
        <v>21.93</v>
      </c>
      <c r="J1058" s="782">
        <f t="shared" si="264"/>
        <v>14.96</v>
      </c>
      <c r="K1058" s="783">
        <f t="shared" si="264"/>
        <v>11.51</v>
      </c>
      <c r="L1058" s="784">
        <f>IF(ISNUMBER(F1058),IF(LEFT(A1058,3)="Cat",VLOOKUP(A1058,'Loc Configurations Seules'!R:U,4,FALSE),VLOOKUP(G1058,'Loc Coefficients Location'!A:D,4,FALSE)),"")</f>
        <v>0.18651532340555149</v>
      </c>
      <c r="M1058" s="785">
        <f t="shared" si="270"/>
        <v>30.551209973829337</v>
      </c>
      <c r="N1058" s="786">
        <f>IF(ISNUMBER(F1058),IF(LEFT(A1058,3)="Cat",VLOOKUP(A1058,'Loc Configurations Seules'!R:V,5,FALSE),VLOOKUP(G1058,'Loc Coefficients Location'!A:E,5,FALSE)),"")</f>
        <v>9.9038652897397772E-2</v>
      </c>
      <c r="O1058" s="785">
        <f t="shared" si="271"/>
        <v>16.222531344593754</v>
      </c>
      <c r="P1058" s="786">
        <f>IF(ISNUMBER(F1058),IF(LEFT(A1058,3)="Cat",VLOOKUP(A1058,'Loc Configurations Seules'!R:W,6,FALSE),VLOOKUP(G1058,'Loc Coefficients Location'!A:F,6,FALSE)),"")</f>
        <v>7.5421779500883954E-2</v>
      </c>
      <c r="Q1058" s="785">
        <f t="shared" si="272"/>
        <v>12.354087482244793</v>
      </c>
      <c r="R1058" s="786">
        <f>IF(ISNUMBER(F1058),IF(LEFT(A1058,3)="Cat",VLOOKUP(A1058,'Loc Configurations Seules'!R:X,7,FALSE),VLOOKUP(G1058,'Loc Coefficients Location'!A:G,7,FALSE)),"")</f>
        <v>6.3273484033980879E-2</v>
      </c>
      <c r="S1058" s="785">
        <f t="shared" si="273"/>
        <v>10.364196684766069</v>
      </c>
    </row>
    <row r="1059" spans="1:19" s="5" customFormat="1" x14ac:dyDescent="0.25">
      <c r="A1059" s="69" t="s">
        <v>683</v>
      </c>
      <c r="B1059" s="42"/>
      <c r="C1059" s="43"/>
      <c r="D1059" s="44"/>
      <c r="E1059" s="47"/>
      <c r="F1059" s="10" t="s">
        <v>5249</v>
      </c>
      <c r="G1059" s="791" t="s">
        <v>9527</v>
      </c>
      <c r="H1059" s="781" t="str">
        <f t="shared" si="265"/>
        <v/>
      </c>
      <c r="I1059" s="782" t="str">
        <f t="shared" si="264"/>
        <v/>
      </c>
      <c r="J1059" s="782" t="str">
        <f t="shared" si="264"/>
        <v/>
      </c>
      <c r="K1059" s="783" t="str">
        <f t="shared" si="264"/>
        <v/>
      </c>
      <c r="L1059" s="784" t="str">
        <f>IF(ISNUMBER(F1059),IF(LEFT(A1059,3)="Cat",VLOOKUP(A1059,'Loc Configurations Seules'!R:U,4,FALSE),VLOOKUP(G1059,'Loc Coefficients Location'!A:D,4,FALSE)),"")</f>
        <v/>
      </c>
      <c r="M1059" s="785" t="str">
        <f t="shared" si="270"/>
        <v/>
      </c>
      <c r="N1059" s="786" t="str">
        <f>IF(ISNUMBER(F1059),IF(LEFT(A1059,3)="Cat",VLOOKUP(A1059,'Loc Configurations Seules'!R:V,5,FALSE),VLOOKUP(G1059,'Loc Coefficients Location'!A:E,5,FALSE)),"")</f>
        <v/>
      </c>
      <c r="O1059" s="785" t="str">
        <f t="shared" si="271"/>
        <v/>
      </c>
      <c r="P1059" s="786" t="str">
        <f>IF(ISNUMBER(F1059),IF(LEFT(A1059,3)="Cat",VLOOKUP(A1059,'Loc Configurations Seules'!R:W,6,FALSE),VLOOKUP(G1059,'Loc Coefficients Location'!A:F,6,FALSE)),"")</f>
        <v/>
      </c>
      <c r="Q1059" s="785" t="str">
        <f t="shared" si="272"/>
        <v/>
      </c>
      <c r="R1059" s="786" t="str">
        <f>IF(ISNUMBER(F1059),IF(LEFT(A1059,3)="Cat",VLOOKUP(A1059,'Loc Configurations Seules'!R:X,7,FALSE),VLOOKUP(G1059,'Loc Coefficients Location'!A:G,7,FALSE)),"")</f>
        <v/>
      </c>
      <c r="S1059" s="785" t="str">
        <f t="shared" si="273"/>
        <v/>
      </c>
    </row>
    <row r="1060" spans="1:19" s="5" customFormat="1" ht="25.5" x14ac:dyDescent="0.25">
      <c r="A1060" s="69" t="s">
        <v>684</v>
      </c>
      <c r="B1060" s="42" t="s">
        <v>685</v>
      </c>
      <c r="C1060" s="43" t="s">
        <v>686</v>
      </c>
      <c r="D1060" s="44"/>
      <c r="E1060" s="47"/>
      <c r="F1060" s="10">
        <v>59.85</v>
      </c>
      <c r="G1060" s="791" t="s">
        <v>9601</v>
      </c>
      <c r="H1060" s="781">
        <f t="shared" si="265"/>
        <v>15.8</v>
      </c>
      <c r="I1060" s="782">
        <f t="shared" si="264"/>
        <v>8.01</v>
      </c>
      <c r="J1060" s="782">
        <f t="shared" si="264"/>
        <v>5.47</v>
      </c>
      <c r="K1060" s="783">
        <f t="shared" si="264"/>
        <v>4.2</v>
      </c>
      <c r="L1060" s="784">
        <f>IF(ISNUMBER(F1060),IF(LEFT(A1060,3)="Cat",VLOOKUP(A1060,'Loc Configurations Seules'!R:U,4,FALSE),VLOOKUP(G1060,'Loc Coefficients Location'!A:D,4,FALSE)),"")</f>
        <v>0.18651532340555149</v>
      </c>
      <c r="M1060" s="785">
        <f t="shared" si="270"/>
        <v>11.162942105822257</v>
      </c>
      <c r="N1060" s="786">
        <f>IF(ISNUMBER(F1060),IF(LEFT(A1060,3)="Cat",VLOOKUP(A1060,'Loc Configurations Seules'!R:V,5,FALSE),VLOOKUP(G1060,'Loc Coefficients Location'!A:E,5,FALSE)),"")</f>
        <v>9.9038652897397772E-2</v>
      </c>
      <c r="O1060" s="785">
        <f t="shared" si="271"/>
        <v>5.927463375909257</v>
      </c>
      <c r="P1060" s="786">
        <f>IF(ISNUMBER(F1060),IF(LEFT(A1060,3)="Cat",VLOOKUP(A1060,'Loc Configurations Seules'!R:W,6,FALSE),VLOOKUP(G1060,'Loc Coefficients Location'!A:F,6,FALSE)),"")</f>
        <v>7.5421779500883954E-2</v>
      </c>
      <c r="Q1060" s="785">
        <f t="shared" si="272"/>
        <v>4.5139935031279048</v>
      </c>
      <c r="R1060" s="786">
        <f>IF(ISNUMBER(F1060),IF(LEFT(A1060,3)="Cat",VLOOKUP(A1060,'Loc Configurations Seules'!R:X,7,FALSE),VLOOKUP(G1060,'Loc Coefficients Location'!A:G,7,FALSE)),"")</f>
        <v>6.3273484033980879E-2</v>
      </c>
      <c r="S1060" s="785">
        <f t="shared" si="273"/>
        <v>3.7869180194337555</v>
      </c>
    </row>
    <row r="1061" spans="1:19" s="5" customFormat="1" ht="25.5" x14ac:dyDescent="0.25">
      <c r="A1061" s="69" t="s">
        <v>687</v>
      </c>
      <c r="B1061" s="42"/>
      <c r="C1061" s="43"/>
      <c r="D1061" s="44"/>
      <c r="E1061" s="47"/>
      <c r="F1061" s="10" t="s">
        <v>5249</v>
      </c>
      <c r="G1061" s="791" t="s">
        <v>9527</v>
      </c>
      <c r="H1061" s="781" t="str">
        <f t="shared" si="265"/>
        <v/>
      </c>
      <c r="I1061" s="782" t="str">
        <f t="shared" si="264"/>
        <v/>
      </c>
      <c r="J1061" s="782" t="str">
        <f t="shared" si="264"/>
        <v/>
      </c>
      <c r="K1061" s="783" t="str">
        <f t="shared" si="264"/>
        <v/>
      </c>
      <c r="L1061" s="784" t="str">
        <f>IF(ISNUMBER(F1061),IF(LEFT(A1061,3)="Cat",VLOOKUP(A1061,'Loc Configurations Seules'!R:U,4,FALSE),VLOOKUP(G1061,'Loc Coefficients Location'!A:D,4,FALSE)),"")</f>
        <v/>
      </c>
      <c r="M1061" s="785" t="str">
        <f t="shared" si="270"/>
        <v/>
      </c>
      <c r="N1061" s="786" t="str">
        <f>IF(ISNUMBER(F1061),IF(LEFT(A1061,3)="Cat",VLOOKUP(A1061,'Loc Configurations Seules'!R:V,5,FALSE),VLOOKUP(G1061,'Loc Coefficients Location'!A:E,5,FALSE)),"")</f>
        <v/>
      </c>
      <c r="O1061" s="785" t="str">
        <f t="shared" si="271"/>
        <v/>
      </c>
      <c r="P1061" s="786" t="str">
        <f>IF(ISNUMBER(F1061),IF(LEFT(A1061,3)="Cat",VLOOKUP(A1061,'Loc Configurations Seules'!R:W,6,FALSE),VLOOKUP(G1061,'Loc Coefficients Location'!A:F,6,FALSE)),"")</f>
        <v/>
      </c>
      <c r="Q1061" s="785" t="str">
        <f t="shared" si="272"/>
        <v/>
      </c>
      <c r="R1061" s="786" t="str">
        <f>IF(ISNUMBER(F1061),IF(LEFT(A1061,3)="Cat",VLOOKUP(A1061,'Loc Configurations Seules'!R:X,7,FALSE),VLOOKUP(G1061,'Loc Coefficients Location'!A:G,7,FALSE)),"")</f>
        <v/>
      </c>
      <c r="S1061" s="785" t="str">
        <f t="shared" si="273"/>
        <v/>
      </c>
    </row>
    <row r="1062" spans="1:19" s="5" customFormat="1" x14ac:dyDescent="0.25">
      <c r="A1062" s="69" t="s">
        <v>688</v>
      </c>
      <c r="B1062" s="42" t="s">
        <v>685</v>
      </c>
      <c r="C1062" s="43" t="s">
        <v>689</v>
      </c>
      <c r="D1062" s="44"/>
      <c r="E1062" s="47"/>
      <c r="F1062" s="10">
        <v>134.4</v>
      </c>
      <c r="G1062" s="791" t="s">
        <v>9601</v>
      </c>
      <c r="H1062" s="781">
        <f t="shared" si="265"/>
        <v>35.47</v>
      </c>
      <c r="I1062" s="782">
        <f t="shared" si="264"/>
        <v>17.989999999999998</v>
      </c>
      <c r="J1062" s="782">
        <f t="shared" si="264"/>
        <v>12.28</v>
      </c>
      <c r="K1062" s="783">
        <f t="shared" si="264"/>
        <v>9.44</v>
      </c>
      <c r="L1062" s="784">
        <f>IF(ISNUMBER(F1062),IF(LEFT(A1062,3)="Cat",VLOOKUP(A1062,'Loc Configurations Seules'!R:U,4,FALSE),VLOOKUP(G1062,'Loc Coefficients Location'!A:D,4,FALSE)),"")</f>
        <v>0.18651532340555149</v>
      </c>
      <c r="M1062" s="785">
        <f t="shared" si="270"/>
        <v>25.067659465706122</v>
      </c>
      <c r="N1062" s="786">
        <f>IF(ISNUMBER(F1062),IF(LEFT(A1062,3)="Cat",VLOOKUP(A1062,'Loc Configurations Seules'!R:V,5,FALSE),VLOOKUP(G1062,'Loc Coefficients Location'!A:E,5,FALSE)),"")</f>
        <v>9.9038652897397772E-2</v>
      </c>
      <c r="O1062" s="785">
        <f t="shared" si="271"/>
        <v>13.310794949410262</v>
      </c>
      <c r="P1062" s="786">
        <f>IF(ISNUMBER(F1062),IF(LEFT(A1062,3)="Cat",VLOOKUP(A1062,'Loc Configurations Seules'!R:W,6,FALSE),VLOOKUP(G1062,'Loc Coefficients Location'!A:F,6,FALSE)),"")</f>
        <v>7.5421779500883954E-2</v>
      </c>
      <c r="Q1062" s="785">
        <f t="shared" si="272"/>
        <v>10.136687164918804</v>
      </c>
      <c r="R1062" s="786">
        <f>IF(ISNUMBER(F1062),IF(LEFT(A1062,3)="Cat",VLOOKUP(A1062,'Loc Configurations Seules'!R:X,7,FALSE),VLOOKUP(G1062,'Loc Coefficients Location'!A:G,7,FALSE)),"")</f>
        <v>6.3273484033980879E-2</v>
      </c>
      <c r="S1062" s="785">
        <f t="shared" si="273"/>
        <v>8.503956254167031</v>
      </c>
    </row>
    <row r="1063" spans="1:19" s="5" customFormat="1" ht="25.5" x14ac:dyDescent="0.25">
      <c r="A1063" s="69" t="s">
        <v>690</v>
      </c>
      <c r="B1063" s="42"/>
      <c r="C1063" s="43"/>
      <c r="D1063" s="44"/>
      <c r="E1063" s="47"/>
      <c r="F1063" s="10" t="s">
        <v>5249</v>
      </c>
      <c r="G1063" s="791" t="s">
        <v>9527</v>
      </c>
      <c r="H1063" s="781" t="str">
        <f t="shared" si="265"/>
        <v/>
      </c>
      <c r="I1063" s="782" t="str">
        <f t="shared" si="264"/>
        <v/>
      </c>
      <c r="J1063" s="782" t="str">
        <f t="shared" si="264"/>
        <v/>
      </c>
      <c r="K1063" s="783" t="str">
        <f t="shared" si="264"/>
        <v/>
      </c>
      <c r="L1063" s="784" t="str">
        <f>IF(ISNUMBER(F1063),IF(LEFT(A1063,3)="Cat",VLOOKUP(A1063,'Loc Configurations Seules'!R:U,4,FALSE),VLOOKUP(G1063,'Loc Coefficients Location'!A:D,4,FALSE)),"")</f>
        <v/>
      </c>
      <c r="M1063" s="785" t="str">
        <f t="shared" si="270"/>
        <v/>
      </c>
      <c r="N1063" s="786" t="str">
        <f>IF(ISNUMBER(F1063),IF(LEFT(A1063,3)="Cat",VLOOKUP(A1063,'Loc Configurations Seules'!R:V,5,FALSE),VLOOKUP(G1063,'Loc Coefficients Location'!A:E,5,FALSE)),"")</f>
        <v/>
      </c>
      <c r="O1063" s="785" t="str">
        <f t="shared" si="271"/>
        <v/>
      </c>
      <c r="P1063" s="786" t="str">
        <f>IF(ISNUMBER(F1063),IF(LEFT(A1063,3)="Cat",VLOOKUP(A1063,'Loc Configurations Seules'!R:W,6,FALSE),VLOOKUP(G1063,'Loc Coefficients Location'!A:F,6,FALSE)),"")</f>
        <v/>
      </c>
      <c r="Q1063" s="785" t="str">
        <f t="shared" si="272"/>
        <v/>
      </c>
      <c r="R1063" s="786" t="str">
        <f>IF(ISNUMBER(F1063),IF(LEFT(A1063,3)="Cat",VLOOKUP(A1063,'Loc Configurations Seules'!R:X,7,FALSE),VLOOKUP(G1063,'Loc Coefficients Location'!A:G,7,FALSE)),"")</f>
        <v/>
      </c>
      <c r="S1063" s="785" t="str">
        <f t="shared" si="273"/>
        <v/>
      </c>
    </row>
    <row r="1064" spans="1:19" s="5" customFormat="1" ht="25.5" x14ac:dyDescent="0.25">
      <c r="A1064" s="69" t="s">
        <v>691</v>
      </c>
      <c r="B1064" s="42" t="s">
        <v>692</v>
      </c>
      <c r="C1064" s="43" t="s">
        <v>693</v>
      </c>
      <c r="D1064" s="44"/>
      <c r="E1064" s="47"/>
      <c r="F1064" s="10">
        <v>248.85</v>
      </c>
      <c r="G1064" s="791" t="s">
        <v>9601</v>
      </c>
      <c r="H1064" s="781">
        <f t="shared" si="265"/>
        <v>65.680000000000007</v>
      </c>
      <c r="I1064" s="782">
        <f t="shared" si="264"/>
        <v>33.31</v>
      </c>
      <c r="J1064" s="782">
        <f t="shared" si="264"/>
        <v>22.73</v>
      </c>
      <c r="K1064" s="783">
        <f t="shared" si="264"/>
        <v>17.48</v>
      </c>
      <c r="L1064" s="784">
        <f>IF(ISNUMBER(F1064),IF(LEFT(A1064,3)="Cat",VLOOKUP(A1064,'Loc Configurations Seules'!R:U,4,FALSE),VLOOKUP(G1064,'Loc Coefficients Location'!A:D,4,FALSE)),"")</f>
        <v>0.18651532340555149</v>
      </c>
      <c r="M1064" s="785">
        <f t="shared" si="270"/>
        <v>46.41433822947149</v>
      </c>
      <c r="N1064" s="786">
        <f>IF(ISNUMBER(F1064),IF(LEFT(A1064,3)="Cat",VLOOKUP(A1064,'Loc Configurations Seules'!R:V,5,FALSE),VLOOKUP(G1064,'Loc Coefficients Location'!A:E,5,FALSE)),"")</f>
        <v>9.9038652897397772E-2</v>
      </c>
      <c r="O1064" s="785">
        <f t="shared" si="271"/>
        <v>24.645768773517435</v>
      </c>
      <c r="P1064" s="786">
        <f>IF(ISNUMBER(F1064),IF(LEFT(A1064,3)="Cat",VLOOKUP(A1064,'Loc Configurations Seules'!R:W,6,FALSE),VLOOKUP(G1064,'Loc Coefficients Location'!A:F,6,FALSE)),"")</f>
        <v>7.5421779500883954E-2</v>
      </c>
      <c r="Q1064" s="785">
        <f t="shared" si="272"/>
        <v>18.768709828794972</v>
      </c>
      <c r="R1064" s="786">
        <f>IF(ISNUMBER(F1064),IF(LEFT(A1064,3)="Cat",VLOOKUP(A1064,'Loc Configurations Seules'!R:X,7,FALSE),VLOOKUP(G1064,'Loc Coefficients Location'!A:G,7,FALSE)),"")</f>
        <v>6.3273484033980879E-2</v>
      </c>
      <c r="S1064" s="785">
        <f t="shared" si="273"/>
        <v>15.745606501856141</v>
      </c>
    </row>
    <row r="1065" spans="1:19" s="5" customFormat="1" ht="25.5" x14ac:dyDescent="0.25">
      <c r="A1065" s="69" t="s">
        <v>694</v>
      </c>
      <c r="B1065" s="42" t="s">
        <v>695</v>
      </c>
      <c r="C1065" s="43" t="s">
        <v>696</v>
      </c>
      <c r="D1065" s="44"/>
      <c r="E1065" s="47"/>
      <c r="F1065" s="10">
        <v>306.60000000000002</v>
      </c>
      <c r="G1065" s="791" t="s">
        <v>9601</v>
      </c>
      <c r="H1065" s="781">
        <f t="shared" si="265"/>
        <v>80.92</v>
      </c>
      <c r="I1065" s="782">
        <f t="shared" si="264"/>
        <v>41.04</v>
      </c>
      <c r="J1065" s="782">
        <f t="shared" si="264"/>
        <v>28.01</v>
      </c>
      <c r="K1065" s="783">
        <f t="shared" si="264"/>
        <v>21.54</v>
      </c>
      <c r="L1065" s="784">
        <f>IF(ISNUMBER(F1065),IF(LEFT(A1065,3)="Cat",VLOOKUP(A1065,'Loc Configurations Seules'!R:U,4,FALSE),VLOOKUP(G1065,'Loc Coefficients Location'!A:D,4,FALSE)),"")</f>
        <v>0.18651532340555149</v>
      </c>
      <c r="M1065" s="785">
        <f t="shared" si="270"/>
        <v>57.185598156142092</v>
      </c>
      <c r="N1065" s="786">
        <f>IF(ISNUMBER(F1065),IF(LEFT(A1065,3)="Cat",VLOOKUP(A1065,'Loc Configurations Seules'!R:V,5,FALSE),VLOOKUP(G1065,'Loc Coefficients Location'!A:E,5,FALSE)),"")</f>
        <v>9.9038652897397772E-2</v>
      </c>
      <c r="O1065" s="785">
        <f t="shared" si="271"/>
        <v>30.365250978342161</v>
      </c>
      <c r="P1065" s="786">
        <f>IF(ISNUMBER(F1065),IF(LEFT(A1065,3)="Cat",VLOOKUP(A1065,'Loc Configurations Seules'!R:W,6,FALSE),VLOOKUP(G1065,'Loc Coefficients Location'!A:F,6,FALSE)),"")</f>
        <v>7.5421779500883954E-2</v>
      </c>
      <c r="Q1065" s="785">
        <f t="shared" si="272"/>
        <v>23.124317594971021</v>
      </c>
      <c r="R1065" s="786">
        <f>IF(ISNUMBER(F1065),IF(LEFT(A1065,3)="Cat",VLOOKUP(A1065,'Loc Configurations Seules'!R:X,7,FALSE),VLOOKUP(G1065,'Loc Coefficients Location'!A:G,7,FALSE)),"")</f>
        <v>6.3273484033980879E-2</v>
      </c>
      <c r="S1065" s="785">
        <f t="shared" si="273"/>
        <v>19.399650204818538</v>
      </c>
    </row>
    <row r="1066" spans="1:19" s="5" customFormat="1" ht="25.5" x14ac:dyDescent="0.25">
      <c r="A1066" s="69" t="s">
        <v>697</v>
      </c>
      <c r="B1066" s="42"/>
      <c r="C1066" s="43"/>
      <c r="D1066" s="44"/>
      <c r="E1066" s="47"/>
      <c r="F1066" s="10" t="s">
        <v>5249</v>
      </c>
      <c r="G1066" s="791" t="s">
        <v>9527</v>
      </c>
      <c r="H1066" s="781" t="str">
        <f t="shared" si="265"/>
        <v/>
      </c>
      <c r="I1066" s="782" t="str">
        <f t="shared" si="264"/>
        <v/>
      </c>
      <c r="J1066" s="782" t="str">
        <f t="shared" si="264"/>
        <v/>
      </c>
      <c r="K1066" s="783" t="str">
        <f t="shared" si="264"/>
        <v/>
      </c>
      <c r="L1066" s="784" t="str">
        <f>IF(ISNUMBER(F1066),IF(LEFT(A1066,3)="Cat",VLOOKUP(A1066,'Loc Configurations Seules'!R:U,4,FALSE),VLOOKUP(G1066,'Loc Coefficients Location'!A:D,4,FALSE)),"")</f>
        <v/>
      </c>
      <c r="M1066" s="785" t="str">
        <f t="shared" si="270"/>
        <v/>
      </c>
      <c r="N1066" s="786" t="str">
        <f>IF(ISNUMBER(F1066),IF(LEFT(A1066,3)="Cat",VLOOKUP(A1066,'Loc Configurations Seules'!R:V,5,FALSE),VLOOKUP(G1066,'Loc Coefficients Location'!A:E,5,FALSE)),"")</f>
        <v/>
      </c>
      <c r="O1066" s="785" t="str">
        <f t="shared" si="271"/>
        <v/>
      </c>
      <c r="P1066" s="786" t="str">
        <f>IF(ISNUMBER(F1066),IF(LEFT(A1066,3)="Cat",VLOOKUP(A1066,'Loc Configurations Seules'!R:W,6,FALSE),VLOOKUP(G1066,'Loc Coefficients Location'!A:F,6,FALSE)),"")</f>
        <v/>
      </c>
      <c r="Q1066" s="785" t="str">
        <f t="shared" si="272"/>
        <v/>
      </c>
      <c r="R1066" s="786" t="str">
        <f>IF(ISNUMBER(F1066),IF(LEFT(A1066,3)="Cat",VLOOKUP(A1066,'Loc Configurations Seules'!R:X,7,FALSE),VLOOKUP(G1066,'Loc Coefficients Location'!A:G,7,FALSE)),"")</f>
        <v/>
      </c>
      <c r="S1066" s="785" t="str">
        <f t="shared" si="273"/>
        <v/>
      </c>
    </row>
    <row r="1067" spans="1:19" s="5" customFormat="1" ht="25.5" x14ac:dyDescent="0.25">
      <c r="A1067" s="69" t="s">
        <v>698</v>
      </c>
      <c r="B1067" s="42" t="s">
        <v>699</v>
      </c>
      <c r="C1067" s="43" t="s">
        <v>700</v>
      </c>
      <c r="D1067" s="44"/>
      <c r="E1067" s="47"/>
      <c r="F1067" s="10">
        <v>347.55</v>
      </c>
      <c r="G1067" s="791" t="s">
        <v>9601</v>
      </c>
      <c r="H1067" s="781">
        <f t="shared" si="265"/>
        <v>91.73</v>
      </c>
      <c r="I1067" s="782">
        <f t="shared" si="264"/>
        <v>46.52</v>
      </c>
      <c r="J1067" s="782">
        <f t="shared" si="264"/>
        <v>31.75</v>
      </c>
      <c r="K1067" s="783">
        <f t="shared" si="264"/>
        <v>24.42</v>
      </c>
      <c r="L1067" s="784">
        <f>IF(ISNUMBER(F1067),IF(LEFT(A1067,3)="Cat",VLOOKUP(A1067,'Loc Configurations Seules'!R:U,4,FALSE),VLOOKUP(G1067,'Loc Coefficients Location'!A:D,4,FALSE)),"")</f>
        <v>0.18651532340555149</v>
      </c>
      <c r="M1067" s="785">
        <f t="shared" si="270"/>
        <v>64.823400649599421</v>
      </c>
      <c r="N1067" s="786">
        <f>IF(ISNUMBER(F1067),IF(LEFT(A1067,3)="Cat",VLOOKUP(A1067,'Loc Configurations Seules'!R:V,5,FALSE),VLOOKUP(G1067,'Loc Coefficients Location'!A:E,5,FALSE)),"")</f>
        <v>9.9038652897397772E-2</v>
      </c>
      <c r="O1067" s="785">
        <f t="shared" si="271"/>
        <v>34.420883814490594</v>
      </c>
      <c r="P1067" s="786">
        <f>IF(ISNUMBER(F1067),IF(LEFT(A1067,3)="Cat",VLOOKUP(A1067,'Loc Configurations Seules'!R:W,6,FALSE),VLOOKUP(G1067,'Loc Coefficients Location'!A:F,6,FALSE)),"")</f>
        <v>7.5421779500883954E-2</v>
      </c>
      <c r="Q1067" s="785">
        <f t="shared" si="272"/>
        <v>26.21283946553222</v>
      </c>
      <c r="R1067" s="786">
        <f>IF(ISNUMBER(F1067),IF(LEFT(A1067,3)="Cat",VLOOKUP(A1067,'Loc Configurations Seules'!R:X,7,FALSE),VLOOKUP(G1067,'Loc Coefficients Location'!A:G,7,FALSE)),"")</f>
        <v>6.3273484033980879E-2</v>
      </c>
      <c r="S1067" s="785">
        <f t="shared" si="273"/>
        <v>21.990699376010056</v>
      </c>
    </row>
    <row r="1068" spans="1:19" s="5" customFormat="1" ht="25.5" x14ac:dyDescent="0.25">
      <c r="A1068" s="69" t="s">
        <v>701</v>
      </c>
      <c r="B1068" s="42" t="s">
        <v>702</v>
      </c>
      <c r="C1068" s="43" t="s">
        <v>703</v>
      </c>
      <c r="D1068" s="44"/>
      <c r="E1068" s="47"/>
      <c r="F1068" s="10">
        <v>58.8</v>
      </c>
      <c r="G1068" s="791" t="s">
        <v>9601</v>
      </c>
      <c r="H1068" s="781">
        <f t="shared" si="265"/>
        <v>15.52</v>
      </c>
      <c r="I1068" s="782">
        <f t="shared" si="264"/>
        <v>7.87</v>
      </c>
      <c r="J1068" s="782">
        <f t="shared" si="264"/>
        <v>5.37</v>
      </c>
      <c r="K1068" s="783">
        <f t="shared" si="264"/>
        <v>4.13</v>
      </c>
      <c r="L1068" s="784">
        <f>IF(ISNUMBER(F1068),IF(LEFT(A1068,3)="Cat",VLOOKUP(A1068,'Loc Configurations Seules'!R:U,4,FALSE),VLOOKUP(G1068,'Loc Coefficients Location'!A:D,4,FALSE)),"")</f>
        <v>0.18651532340555149</v>
      </c>
      <c r="M1068" s="785">
        <f t="shared" si="270"/>
        <v>10.967101016246428</v>
      </c>
      <c r="N1068" s="786">
        <f>IF(ISNUMBER(F1068),IF(LEFT(A1068,3)="Cat",VLOOKUP(A1068,'Loc Configurations Seules'!R:V,5,FALSE),VLOOKUP(G1068,'Loc Coefficients Location'!A:E,5,FALSE)),"")</f>
        <v>9.9038652897397772E-2</v>
      </c>
      <c r="O1068" s="785">
        <f t="shared" si="271"/>
        <v>5.8234727903669885</v>
      </c>
      <c r="P1068" s="786">
        <f>IF(ISNUMBER(F1068),IF(LEFT(A1068,3)="Cat",VLOOKUP(A1068,'Loc Configurations Seules'!R:W,6,FALSE),VLOOKUP(G1068,'Loc Coefficients Location'!A:F,6,FALSE)),"")</f>
        <v>7.5421779500883954E-2</v>
      </c>
      <c r="Q1068" s="785">
        <f t="shared" si="272"/>
        <v>4.4348006346519764</v>
      </c>
      <c r="R1068" s="786">
        <f>IF(ISNUMBER(F1068),IF(LEFT(A1068,3)="Cat",VLOOKUP(A1068,'Loc Configurations Seules'!R:X,7,FALSE),VLOOKUP(G1068,'Loc Coefficients Location'!A:G,7,FALSE)),"")</f>
        <v>6.3273484033980879E-2</v>
      </c>
      <c r="S1068" s="785">
        <f t="shared" si="273"/>
        <v>3.7204808611980753</v>
      </c>
    </row>
    <row r="1069" spans="1:19" s="5" customFormat="1" x14ac:dyDescent="0.25">
      <c r="A1069" s="69" t="s">
        <v>704</v>
      </c>
      <c r="B1069" s="42"/>
      <c r="C1069" s="43"/>
      <c r="D1069" s="44"/>
      <c r="E1069" s="47"/>
      <c r="F1069" s="10" t="s">
        <v>5249</v>
      </c>
      <c r="G1069" s="791" t="s">
        <v>9527</v>
      </c>
      <c r="H1069" s="781" t="str">
        <f t="shared" si="265"/>
        <v/>
      </c>
      <c r="I1069" s="782" t="str">
        <f t="shared" si="264"/>
        <v/>
      </c>
      <c r="J1069" s="782" t="str">
        <f t="shared" si="264"/>
        <v/>
      </c>
      <c r="K1069" s="783" t="str">
        <f t="shared" si="264"/>
        <v/>
      </c>
      <c r="L1069" s="784" t="str">
        <f>IF(ISNUMBER(F1069),IF(LEFT(A1069,3)="Cat",VLOOKUP(A1069,'Loc Configurations Seules'!R:U,4,FALSE),VLOOKUP(G1069,'Loc Coefficients Location'!A:D,4,FALSE)),"")</f>
        <v/>
      </c>
      <c r="M1069" s="785" t="str">
        <f t="shared" si="270"/>
        <v/>
      </c>
      <c r="N1069" s="786" t="str">
        <f>IF(ISNUMBER(F1069),IF(LEFT(A1069,3)="Cat",VLOOKUP(A1069,'Loc Configurations Seules'!R:V,5,FALSE),VLOOKUP(G1069,'Loc Coefficients Location'!A:E,5,FALSE)),"")</f>
        <v/>
      </c>
      <c r="O1069" s="785" t="str">
        <f t="shared" si="271"/>
        <v/>
      </c>
      <c r="P1069" s="786" t="str">
        <f>IF(ISNUMBER(F1069),IF(LEFT(A1069,3)="Cat",VLOOKUP(A1069,'Loc Configurations Seules'!R:W,6,FALSE),VLOOKUP(G1069,'Loc Coefficients Location'!A:F,6,FALSE)),"")</f>
        <v/>
      </c>
      <c r="Q1069" s="785" t="str">
        <f t="shared" si="272"/>
        <v/>
      </c>
      <c r="R1069" s="786" t="str">
        <f>IF(ISNUMBER(F1069),IF(LEFT(A1069,3)="Cat",VLOOKUP(A1069,'Loc Configurations Seules'!R:X,7,FALSE),VLOOKUP(G1069,'Loc Coefficients Location'!A:G,7,FALSE)),"")</f>
        <v/>
      </c>
      <c r="S1069" s="785" t="str">
        <f t="shared" si="273"/>
        <v/>
      </c>
    </row>
    <row r="1070" spans="1:19" s="5" customFormat="1" x14ac:dyDescent="0.25">
      <c r="A1070" s="69" t="s">
        <v>705</v>
      </c>
      <c r="B1070" s="42" t="s">
        <v>637</v>
      </c>
      <c r="C1070" s="43" t="s">
        <v>638</v>
      </c>
      <c r="D1070" s="44"/>
      <c r="E1070" s="47"/>
      <c r="F1070" s="10">
        <v>199.5</v>
      </c>
      <c r="G1070" s="791" t="s">
        <v>9601</v>
      </c>
      <c r="H1070" s="781">
        <f t="shared" si="265"/>
        <v>52.65</v>
      </c>
      <c r="I1070" s="782">
        <f t="shared" si="264"/>
        <v>26.7</v>
      </c>
      <c r="J1070" s="782">
        <f t="shared" si="264"/>
        <v>18.22</v>
      </c>
      <c r="K1070" s="783">
        <f t="shared" si="264"/>
        <v>14.02</v>
      </c>
      <c r="L1070" s="784">
        <f>IF(ISNUMBER(F1070),IF(LEFT(A1070,3)="Cat",VLOOKUP(A1070,'Loc Configurations Seules'!R:U,4,FALSE),VLOOKUP(G1070,'Loc Coefficients Location'!A:D,4,FALSE)),"")</f>
        <v>0.18651532340555149</v>
      </c>
      <c r="M1070" s="785">
        <f t="shared" si="270"/>
        <v>37.209807019407521</v>
      </c>
      <c r="N1070" s="786">
        <f>IF(ISNUMBER(F1070),IF(LEFT(A1070,3)="Cat",VLOOKUP(A1070,'Loc Configurations Seules'!R:V,5,FALSE),VLOOKUP(G1070,'Loc Coefficients Location'!A:E,5,FALSE)),"")</f>
        <v>9.9038652897397772E-2</v>
      </c>
      <c r="O1070" s="785">
        <f t="shared" si="271"/>
        <v>19.758211253030854</v>
      </c>
      <c r="P1070" s="786">
        <f>IF(ISNUMBER(F1070),IF(LEFT(A1070,3)="Cat",VLOOKUP(A1070,'Loc Configurations Seules'!R:W,6,FALSE),VLOOKUP(G1070,'Loc Coefficients Location'!A:F,6,FALSE)),"")</f>
        <v>7.5421779500883954E-2</v>
      </c>
      <c r="Q1070" s="785">
        <f t="shared" si="272"/>
        <v>15.046645010426349</v>
      </c>
      <c r="R1070" s="786">
        <f>IF(ISNUMBER(F1070),IF(LEFT(A1070,3)="Cat",VLOOKUP(A1070,'Loc Configurations Seules'!R:X,7,FALSE),VLOOKUP(G1070,'Loc Coefficients Location'!A:G,7,FALSE)),"")</f>
        <v>6.3273484033980879E-2</v>
      </c>
      <c r="S1070" s="785">
        <f t="shared" si="273"/>
        <v>12.623060064779185</v>
      </c>
    </row>
    <row r="1071" spans="1:19" s="5" customFormat="1" ht="25.5" x14ac:dyDescent="0.25">
      <c r="A1071" s="69" t="s">
        <v>706</v>
      </c>
      <c r="B1071" s="42" t="s">
        <v>707</v>
      </c>
      <c r="C1071" s="43" t="s">
        <v>708</v>
      </c>
      <c r="D1071" s="44"/>
      <c r="E1071" s="47"/>
      <c r="F1071" s="10">
        <v>315</v>
      </c>
      <c r="G1071" s="791" t="s">
        <v>9601</v>
      </c>
      <c r="H1071" s="781">
        <f t="shared" si="265"/>
        <v>83.14</v>
      </c>
      <c r="I1071" s="782">
        <f t="shared" si="264"/>
        <v>42.16</v>
      </c>
      <c r="J1071" s="782">
        <f t="shared" si="264"/>
        <v>28.78</v>
      </c>
      <c r="K1071" s="783">
        <f t="shared" si="264"/>
        <v>22.13</v>
      </c>
      <c r="L1071" s="784">
        <f>IF(ISNUMBER(F1071),IF(LEFT(A1071,3)="Cat",VLOOKUP(A1071,'Loc Configurations Seules'!R:U,4,FALSE),VLOOKUP(G1071,'Loc Coefficients Location'!A:D,4,FALSE)),"")</f>
        <v>0.18651532340555149</v>
      </c>
      <c r="M1071" s="785">
        <f t="shared" si="270"/>
        <v>58.752326872748718</v>
      </c>
      <c r="N1071" s="786">
        <f>IF(ISNUMBER(F1071),IF(LEFT(A1071,3)="Cat",VLOOKUP(A1071,'Loc Configurations Seules'!R:V,5,FALSE),VLOOKUP(G1071,'Loc Coefficients Location'!A:E,5,FALSE)),"")</f>
        <v>9.9038652897397772E-2</v>
      </c>
      <c r="O1071" s="785">
        <f t="shared" si="271"/>
        <v>31.197175662680298</v>
      </c>
      <c r="P1071" s="786">
        <f>IF(ISNUMBER(F1071),IF(LEFT(A1071,3)="Cat",VLOOKUP(A1071,'Loc Configurations Seules'!R:W,6,FALSE),VLOOKUP(G1071,'Loc Coefficients Location'!A:F,6,FALSE)),"")</f>
        <v>7.5421779500883954E-2</v>
      </c>
      <c r="Q1071" s="785">
        <f t="shared" si="272"/>
        <v>23.757860542778445</v>
      </c>
      <c r="R1071" s="786">
        <f>IF(ISNUMBER(F1071),IF(LEFT(A1071,3)="Cat",VLOOKUP(A1071,'Loc Configurations Seules'!R:X,7,FALSE),VLOOKUP(G1071,'Loc Coefficients Location'!A:G,7,FALSE)),"")</f>
        <v>6.3273484033980879E-2</v>
      </c>
      <c r="S1071" s="785">
        <f t="shared" si="273"/>
        <v>19.931147470703976</v>
      </c>
    </row>
    <row r="1072" spans="1:19" s="5" customFormat="1" ht="15.75" thickBot="1" x14ac:dyDescent="0.3">
      <c r="A1072" s="99" t="s">
        <v>709</v>
      </c>
      <c r="B1072" s="55"/>
      <c r="C1072" s="56"/>
      <c r="D1072" s="57"/>
      <c r="E1072" s="58"/>
      <c r="F1072" s="59" t="s">
        <v>5249</v>
      </c>
      <c r="G1072" s="791" t="s">
        <v>9527</v>
      </c>
      <c r="H1072" s="781" t="str">
        <f t="shared" si="265"/>
        <v/>
      </c>
      <c r="I1072" s="782" t="str">
        <f t="shared" si="264"/>
        <v/>
      </c>
      <c r="J1072" s="782" t="str">
        <f t="shared" si="264"/>
        <v/>
      </c>
      <c r="K1072" s="783" t="str">
        <f t="shared" si="264"/>
        <v/>
      </c>
      <c r="L1072" s="784" t="str">
        <f>IF(ISNUMBER(F1072),IF(LEFT(A1072,3)="Cat",VLOOKUP(A1072,'Loc Configurations Seules'!R:U,4,FALSE),VLOOKUP(G1072,'Loc Coefficients Location'!A:D,4,FALSE)),"")</f>
        <v/>
      </c>
      <c r="M1072" s="785" t="str">
        <f t="shared" si="270"/>
        <v/>
      </c>
      <c r="N1072" s="786" t="str">
        <f>IF(ISNUMBER(F1072),IF(LEFT(A1072,3)="Cat",VLOOKUP(A1072,'Loc Configurations Seules'!R:V,5,FALSE),VLOOKUP(G1072,'Loc Coefficients Location'!A:E,5,FALSE)),"")</f>
        <v/>
      </c>
      <c r="O1072" s="785" t="str">
        <f t="shared" si="271"/>
        <v/>
      </c>
      <c r="P1072" s="786" t="str">
        <f>IF(ISNUMBER(F1072),IF(LEFT(A1072,3)="Cat",VLOOKUP(A1072,'Loc Configurations Seules'!R:W,6,FALSE),VLOOKUP(G1072,'Loc Coefficients Location'!A:F,6,FALSE)),"")</f>
        <v/>
      </c>
      <c r="Q1072" s="785" t="str">
        <f t="shared" si="272"/>
        <v/>
      </c>
      <c r="R1072" s="786" t="str">
        <f>IF(ISNUMBER(F1072),IF(LEFT(A1072,3)="Cat",VLOOKUP(A1072,'Loc Configurations Seules'!R:X,7,FALSE),VLOOKUP(G1072,'Loc Coefficients Location'!A:G,7,FALSE)),"")</f>
        <v/>
      </c>
      <c r="S1072" s="785" t="str">
        <f t="shared" si="273"/>
        <v/>
      </c>
    </row>
    <row r="1073" spans="1:19" s="5" customFormat="1" ht="25.5" x14ac:dyDescent="0.25">
      <c r="A1073" s="100" t="s">
        <v>5851</v>
      </c>
      <c r="B1073" s="173" t="s">
        <v>5852</v>
      </c>
      <c r="C1073" s="94" t="s">
        <v>5853</v>
      </c>
      <c r="D1073" s="60"/>
      <c r="E1073" s="61"/>
      <c r="F1073" s="95">
        <v>9270</v>
      </c>
      <c r="G1073" s="791" t="s">
        <v>9601</v>
      </c>
      <c r="H1073" s="781">
        <f t="shared" si="265"/>
        <v>2446.58</v>
      </c>
      <c r="I1073" s="782">
        <f t="shared" si="264"/>
        <v>1240.82</v>
      </c>
      <c r="J1073" s="782">
        <f t="shared" si="264"/>
        <v>846.82</v>
      </c>
      <c r="K1073" s="783">
        <f t="shared" si="264"/>
        <v>651.28</v>
      </c>
      <c r="L1073" s="784">
        <f>IF(ISNUMBER(F1073),IF(LEFT(A1073,3)="Cat",VLOOKUP(A1073,'Loc Configurations Seules'!R:U,4,FALSE),VLOOKUP(G1073,'Loc Coefficients Location'!A:D,4,FALSE)),"")</f>
        <v>0.18651532340555149</v>
      </c>
      <c r="M1073" s="785">
        <f t="shared" si="270"/>
        <v>1728.9970479694623</v>
      </c>
      <c r="N1073" s="786">
        <f>IF(ISNUMBER(F1073),IF(LEFT(A1073,3)="Cat",VLOOKUP(A1073,'Loc Configurations Seules'!R:V,5,FALSE),VLOOKUP(G1073,'Loc Coefficients Location'!A:E,5,FALSE)),"")</f>
        <v>9.9038652897397772E-2</v>
      </c>
      <c r="O1073" s="785">
        <f t="shared" si="271"/>
        <v>918.08831235887737</v>
      </c>
      <c r="P1073" s="786">
        <f>IF(ISNUMBER(F1073),IF(LEFT(A1073,3)="Cat",VLOOKUP(A1073,'Loc Configurations Seules'!R:W,6,FALSE),VLOOKUP(G1073,'Loc Coefficients Location'!A:F,6,FALSE)),"")</f>
        <v>7.5421779500883954E-2</v>
      </c>
      <c r="Q1073" s="785">
        <f t="shared" si="272"/>
        <v>699.15989597319424</v>
      </c>
      <c r="R1073" s="786">
        <f>IF(ISNUMBER(F1073),IF(LEFT(A1073,3)="Cat",VLOOKUP(A1073,'Loc Configurations Seules'!R:X,7,FALSE),VLOOKUP(G1073,'Loc Coefficients Location'!A:G,7,FALSE)),"")</f>
        <v>6.3273484033980879E-2</v>
      </c>
      <c r="S1073" s="785">
        <f t="shared" si="273"/>
        <v>586.5451969950027</v>
      </c>
    </row>
    <row r="1074" spans="1:19" s="5" customFormat="1" x14ac:dyDescent="0.25">
      <c r="A1074" s="41" t="s">
        <v>5854</v>
      </c>
      <c r="B1074" s="42" t="s">
        <v>5855</v>
      </c>
      <c r="C1074" s="43" t="s">
        <v>5856</v>
      </c>
      <c r="D1074" s="44"/>
      <c r="E1074" s="47"/>
      <c r="F1074" s="46" t="s">
        <v>9655</v>
      </c>
      <c r="G1074" s="791" t="s">
        <v>9621</v>
      </c>
      <c r="H1074" s="781" t="str">
        <f t="shared" si="265"/>
        <v/>
      </c>
      <c r="I1074" s="782" t="str">
        <f t="shared" si="264"/>
        <v/>
      </c>
      <c r="J1074" s="782" t="str">
        <f t="shared" si="264"/>
        <v/>
      </c>
      <c r="K1074" s="783" t="str">
        <f t="shared" si="264"/>
        <v/>
      </c>
      <c r="L1074" s="784"/>
      <c r="M1074" s="785"/>
      <c r="N1074" s="786"/>
      <c r="O1074" s="785"/>
      <c r="P1074" s="786"/>
      <c r="Q1074" s="785"/>
      <c r="R1074" s="786"/>
      <c r="S1074" s="785"/>
    </row>
    <row r="1075" spans="1:19" s="5" customFormat="1" ht="25.5" x14ac:dyDescent="0.25">
      <c r="A1075" s="41" t="s">
        <v>5857</v>
      </c>
      <c r="B1075" s="42" t="s">
        <v>5858</v>
      </c>
      <c r="C1075" s="43" t="s">
        <v>5859</v>
      </c>
      <c r="D1075" s="44"/>
      <c r="E1075" s="47"/>
      <c r="F1075" s="46" t="s">
        <v>9655</v>
      </c>
      <c r="G1075" s="791" t="s">
        <v>9621</v>
      </c>
      <c r="H1075" s="781" t="str">
        <f t="shared" si="265"/>
        <v/>
      </c>
      <c r="I1075" s="782" t="str">
        <f t="shared" si="264"/>
        <v/>
      </c>
      <c r="J1075" s="782" t="str">
        <f t="shared" si="264"/>
        <v/>
      </c>
      <c r="K1075" s="783" t="str">
        <f t="shared" si="264"/>
        <v/>
      </c>
      <c r="L1075" s="784"/>
      <c r="M1075" s="785"/>
      <c r="N1075" s="786"/>
      <c r="O1075" s="785"/>
      <c r="P1075" s="786"/>
      <c r="Q1075" s="785"/>
      <c r="R1075" s="786"/>
      <c r="S1075" s="785"/>
    </row>
    <row r="1076" spans="1:19" s="5" customFormat="1" ht="25.5" x14ac:dyDescent="0.25">
      <c r="A1076" s="41" t="s">
        <v>5860</v>
      </c>
      <c r="B1076" s="42" t="s">
        <v>5861</v>
      </c>
      <c r="C1076" s="43" t="s">
        <v>5862</v>
      </c>
      <c r="D1076" s="44"/>
      <c r="E1076" s="47"/>
      <c r="F1076" s="46">
        <v>417</v>
      </c>
      <c r="G1076" s="791" t="s">
        <v>9621</v>
      </c>
      <c r="H1076" s="781">
        <f t="shared" si="265"/>
        <v>110.06</v>
      </c>
      <c r="I1076" s="782">
        <f t="shared" si="264"/>
        <v>55.82</v>
      </c>
      <c r="J1076" s="782">
        <f t="shared" si="264"/>
        <v>38.090000000000003</v>
      </c>
      <c r="K1076" s="783">
        <f t="shared" si="264"/>
        <v>29.3</v>
      </c>
      <c r="L1076" s="784"/>
      <c r="M1076" s="785"/>
      <c r="N1076" s="786"/>
      <c r="O1076" s="785"/>
      <c r="P1076" s="786"/>
      <c r="Q1076" s="785"/>
      <c r="R1076" s="786"/>
      <c r="S1076" s="785"/>
    </row>
    <row r="1077" spans="1:19" s="5" customFormat="1" ht="25.5" x14ac:dyDescent="0.25">
      <c r="A1077" s="41" t="s">
        <v>5863</v>
      </c>
      <c r="B1077" s="42" t="s">
        <v>5864</v>
      </c>
      <c r="C1077" s="43" t="s">
        <v>5865</v>
      </c>
      <c r="D1077" s="44"/>
      <c r="E1077" s="47"/>
      <c r="F1077" s="46">
        <v>417</v>
      </c>
      <c r="G1077" s="791" t="s">
        <v>9621</v>
      </c>
      <c r="H1077" s="781">
        <f t="shared" si="265"/>
        <v>110.06</v>
      </c>
      <c r="I1077" s="782">
        <f t="shared" si="264"/>
        <v>55.82</v>
      </c>
      <c r="J1077" s="782">
        <f t="shared" si="264"/>
        <v>38.090000000000003</v>
      </c>
      <c r="K1077" s="783">
        <f t="shared" si="264"/>
        <v>29.3</v>
      </c>
      <c r="L1077" s="784"/>
      <c r="M1077" s="785"/>
      <c r="N1077" s="786"/>
      <c r="O1077" s="785"/>
      <c r="P1077" s="786"/>
      <c r="Q1077" s="785"/>
      <c r="R1077" s="786"/>
      <c r="S1077" s="785"/>
    </row>
    <row r="1078" spans="1:19" s="5" customFormat="1" ht="25.5" x14ac:dyDescent="0.25">
      <c r="A1078" s="41" t="s">
        <v>9039</v>
      </c>
      <c r="B1078" s="42" t="s">
        <v>5866</v>
      </c>
      <c r="C1078" s="43" t="s">
        <v>5867</v>
      </c>
      <c r="D1078" s="44"/>
      <c r="E1078" s="47"/>
      <c r="F1078" s="46">
        <v>1094</v>
      </c>
      <c r="G1078" s="791" t="s">
        <v>9621</v>
      </c>
      <c r="H1078" s="781">
        <f t="shared" si="265"/>
        <v>288.73</v>
      </c>
      <c r="I1078" s="782">
        <f t="shared" si="264"/>
        <v>146.44</v>
      </c>
      <c r="J1078" s="782">
        <f t="shared" si="264"/>
        <v>99.94</v>
      </c>
      <c r="K1078" s="783">
        <f t="shared" si="264"/>
        <v>76.86</v>
      </c>
      <c r="L1078" s="784"/>
      <c r="M1078" s="785"/>
      <c r="N1078" s="786"/>
      <c r="O1078" s="785"/>
      <c r="P1078" s="786"/>
      <c r="Q1078" s="785"/>
      <c r="R1078" s="786"/>
      <c r="S1078" s="785"/>
    </row>
    <row r="1079" spans="1:19" s="5" customFormat="1" ht="26.25" thickBot="1" x14ac:dyDescent="0.3">
      <c r="A1079" s="48" t="s">
        <v>5868</v>
      </c>
      <c r="B1079" s="49" t="s">
        <v>5869</v>
      </c>
      <c r="C1079" s="50" t="s">
        <v>5870</v>
      </c>
      <c r="D1079" s="51"/>
      <c r="E1079" s="62"/>
      <c r="F1079" s="53">
        <v>1094</v>
      </c>
      <c r="G1079" s="791" t="s">
        <v>9621</v>
      </c>
      <c r="H1079" s="781">
        <f t="shared" si="265"/>
        <v>288.73</v>
      </c>
      <c r="I1079" s="782">
        <f t="shared" si="264"/>
        <v>146.44</v>
      </c>
      <c r="J1079" s="782">
        <f t="shared" si="264"/>
        <v>99.94</v>
      </c>
      <c r="K1079" s="783">
        <f t="shared" si="264"/>
        <v>76.86</v>
      </c>
      <c r="L1079" s="784"/>
      <c r="M1079" s="785"/>
      <c r="N1079" s="786"/>
      <c r="O1079" s="785"/>
      <c r="P1079" s="786"/>
      <c r="Q1079" s="785"/>
      <c r="R1079" s="786"/>
      <c r="S1079" s="785"/>
    </row>
    <row r="1080" spans="1:19" s="5" customFormat="1" ht="25.5" x14ac:dyDescent="0.25">
      <c r="A1080" s="100" t="s">
        <v>5871</v>
      </c>
      <c r="B1080" s="173" t="s">
        <v>5872</v>
      </c>
      <c r="C1080" s="94" t="s">
        <v>5873</v>
      </c>
      <c r="D1080" s="60"/>
      <c r="E1080" s="61"/>
      <c r="F1080" s="95">
        <v>2022</v>
      </c>
      <c r="G1080" s="791" t="s">
        <v>9601</v>
      </c>
      <c r="H1080" s="781">
        <f t="shared" si="265"/>
        <v>533.66</v>
      </c>
      <c r="I1080" s="782">
        <f t="shared" si="264"/>
        <v>270.64999999999998</v>
      </c>
      <c r="J1080" s="782">
        <f t="shared" si="264"/>
        <v>184.71</v>
      </c>
      <c r="K1080" s="783">
        <f t="shared" si="264"/>
        <v>142.06</v>
      </c>
      <c r="L1080" s="784">
        <f>IF(ISNUMBER(F1080),IF(LEFT(A1080,3)="Cat",VLOOKUP(A1080,'Loc Configurations Seules'!R:U,4,FALSE),VLOOKUP(G1080,'Loc Coefficients Location'!A:D,4,FALSE)),"")</f>
        <v>0.18651532340555149</v>
      </c>
      <c r="M1080" s="785">
        <f>IF(ISNUMBER(L1080),L1080*$F1080,"")</f>
        <v>377.13398392602511</v>
      </c>
      <c r="N1080" s="786">
        <f>IF(ISNUMBER(F1080),IF(LEFT(A1080,3)="Cat",VLOOKUP(A1080,'Loc Configurations Seules'!R:V,5,FALSE),VLOOKUP(G1080,'Loc Coefficients Location'!A:E,5,FALSE)),"")</f>
        <v>9.9038652897397772E-2</v>
      </c>
      <c r="O1080" s="785">
        <f>IF(ISNUMBER(N1080),N1080*$F1080,"")</f>
        <v>200.25615615853829</v>
      </c>
      <c r="P1080" s="786">
        <f>IF(ISNUMBER(F1080),IF(LEFT(A1080,3)="Cat",VLOOKUP(A1080,'Loc Configurations Seules'!R:W,6,FALSE),VLOOKUP(G1080,'Loc Coefficients Location'!A:F,6,FALSE)),"")</f>
        <v>7.5421779500883954E-2</v>
      </c>
      <c r="Q1080" s="785">
        <f>IF(ISNUMBER(P1080),P1080*$F1080,"")</f>
        <v>152.50283815078734</v>
      </c>
      <c r="R1080" s="786">
        <f>IF(ISNUMBER(F1080),IF(LEFT(A1080,3)="Cat",VLOOKUP(A1080,'Loc Configurations Seules'!R:X,7,FALSE),VLOOKUP(G1080,'Loc Coefficients Location'!A:G,7,FALSE)),"")</f>
        <v>6.3273484033980879E-2</v>
      </c>
      <c r="S1080" s="785">
        <f>IF(ISNUMBER(R1080),R1080*$F1080,"")</f>
        <v>127.93898471670934</v>
      </c>
    </row>
    <row r="1081" spans="1:19" s="5" customFormat="1" x14ac:dyDescent="0.25">
      <c r="A1081" s="41" t="s">
        <v>5874</v>
      </c>
      <c r="B1081" s="42" t="s">
        <v>5855</v>
      </c>
      <c r="C1081" s="43" t="s">
        <v>5875</v>
      </c>
      <c r="D1081" s="44"/>
      <c r="E1081" s="47"/>
      <c r="F1081" s="46" t="s">
        <v>9655</v>
      </c>
      <c r="G1081" s="791" t="s">
        <v>9621</v>
      </c>
      <c r="H1081" s="781" t="str">
        <f t="shared" si="265"/>
        <v/>
      </c>
      <c r="I1081" s="782" t="str">
        <f t="shared" si="264"/>
        <v/>
      </c>
      <c r="J1081" s="782" t="str">
        <f t="shared" si="264"/>
        <v/>
      </c>
      <c r="K1081" s="783" t="str">
        <f t="shared" si="264"/>
        <v/>
      </c>
      <c r="L1081" s="784"/>
      <c r="M1081" s="785"/>
      <c r="N1081" s="786"/>
      <c r="O1081" s="785"/>
      <c r="P1081" s="786"/>
      <c r="Q1081" s="785"/>
      <c r="R1081" s="786"/>
      <c r="S1081" s="785"/>
    </row>
    <row r="1082" spans="1:19" s="5" customFormat="1" ht="25.5" x14ac:dyDescent="0.25">
      <c r="A1082" s="41" t="s">
        <v>5876</v>
      </c>
      <c r="B1082" s="42" t="s">
        <v>5858</v>
      </c>
      <c r="C1082" s="43" t="s">
        <v>5877</v>
      </c>
      <c r="D1082" s="44"/>
      <c r="E1082" s="47"/>
      <c r="F1082" s="46" t="s">
        <v>9655</v>
      </c>
      <c r="G1082" s="791" t="s">
        <v>9621</v>
      </c>
      <c r="H1082" s="781" t="str">
        <f t="shared" si="265"/>
        <v/>
      </c>
      <c r="I1082" s="782" t="str">
        <f t="shared" si="264"/>
        <v/>
      </c>
      <c r="J1082" s="782" t="str">
        <f t="shared" si="264"/>
        <v/>
      </c>
      <c r="K1082" s="783" t="str">
        <f t="shared" si="264"/>
        <v/>
      </c>
      <c r="L1082" s="784"/>
      <c r="M1082" s="785"/>
      <c r="N1082" s="786"/>
      <c r="O1082" s="785"/>
      <c r="P1082" s="786"/>
      <c r="Q1082" s="785"/>
      <c r="R1082" s="786"/>
      <c r="S1082" s="785"/>
    </row>
    <row r="1083" spans="1:19" s="5" customFormat="1" ht="25.5" x14ac:dyDescent="0.25">
      <c r="A1083" s="41" t="s">
        <v>5878</v>
      </c>
      <c r="B1083" s="42" t="s">
        <v>5861</v>
      </c>
      <c r="C1083" s="43" t="s">
        <v>5879</v>
      </c>
      <c r="D1083" s="44"/>
      <c r="E1083" s="47"/>
      <c r="F1083" s="46">
        <v>206</v>
      </c>
      <c r="G1083" s="791" t="s">
        <v>9621</v>
      </c>
      <c r="H1083" s="781">
        <f t="shared" si="265"/>
        <v>54.37</v>
      </c>
      <c r="I1083" s="782">
        <f t="shared" si="264"/>
        <v>27.57</v>
      </c>
      <c r="J1083" s="782">
        <f t="shared" si="264"/>
        <v>18.82</v>
      </c>
      <c r="K1083" s="783">
        <f t="shared" si="264"/>
        <v>14.47</v>
      </c>
      <c r="L1083" s="784"/>
      <c r="M1083" s="785"/>
      <c r="N1083" s="786"/>
      <c r="O1083" s="785"/>
      <c r="P1083" s="786"/>
      <c r="Q1083" s="785"/>
      <c r="R1083" s="786"/>
      <c r="S1083" s="785"/>
    </row>
    <row r="1084" spans="1:19" s="5" customFormat="1" ht="25.5" x14ac:dyDescent="0.25">
      <c r="A1084" s="41" t="s">
        <v>5880</v>
      </c>
      <c r="B1084" s="42" t="s">
        <v>5864</v>
      </c>
      <c r="C1084" s="43" t="s">
        <v>5881</v>
      </c>
      <c r="D1084" s="44"/>
      <c r="E1084" s="47"/>
      <c r="F1084" s="46">
        <v>206</v>
      </c>
      <c r="G1084" s="791" t="s">
        <v>9621</v>
      </c>
      <c r="H1084" s="781">
        <f t="shared" si="265"/>
        <v>54.37</v>
      </c>
      <c r="I1084" s="782">
        <f t="shared" si="264"/>
        <v>27.57</v>
      </c>
      <c r="J1084" s="782">
        <f t="shared" si="264"/>
        <v>18.82</v>
      </c>
      <c r="K1084" s="783">
        <f t="shared" si="264"/>
        <v>14.47</v>
      </c>
      <c r="L1084" s="784"/>
      <c r="M1084" s="785"/>
      <c r="N1084" s="786"/>
      <c r="O1084" s="785"/>
      <c r="P1084" s="786"/>
      <c r="Q1084" s="785"/>
      <c r="R1084" s="786"/>
      <c r="S1084" s="785"/>
    </row>
    <row r="1085" spans="1:19" s="5" customFormat="1" ht="25.5" x14ac:dyDescent="0.25">
      <c r="A1085" s="41" t="s">
        <v>5882</v>
      </c>
      <c r="B1085" s="42" t="s">
        <v>5866</v>
      </c>
      <c r="C1085" s="43" t="s">
        <v>5883</v>
      </c>
      <c r="D1085" s="44"/>
      <c r="E1085" s="47"/>
      <c r="F1085" s="46">
        <v>534</v>
      </c>
      <c r="G1085" s="791" t="s">
        <v>9621</v>
      </c>
      <c r="H1085" s="781">
        <f t="shared" si="265"/>
        <v>140.94</v>
      </c>
      <c r="I1085" s="782">
        <f t="shared" si="264"/>
        <v>71.48</v>
      </c>
      <c r="J1085" s="782">
        <f t="shared" si="264"/>
        <v>48.78</v>
      </c>
      <c r="K1085" s="783">
        <f t="shared" si="264"/>
        <v>37.520000000000003</v>
      </c>
      <c r="L1085" s="784"/>
      <c r="M1085" s="785"/>
      <c r="N1085" s="786"/>
      <c r="O1085" s="785"/>
      <c r="P1085" s="786"/>
      <c r="Q1085" s="785"/>
      <c r="R1085" s="786"/>
      <c r="S1085" s="785"/>
    </row>
    <row r="1086" spans="1:19" s="5" customFormat="1" ht="26.25" thickBot="1" x14ac:dyDescent="0.3">
      <c r="A1086" s="48" t="s">
        <v>5884</v>
      </c>
      <c r="B1086" s="49" t="s">
        <v>5869</v>
      </c>
      <c r="C1086" s="50" t="s">
        <v>5885</v>
      </c>
      <c r="D1086" s="51"/>
      <c r="E1086" s="62"/>
      <c r="F1086" s="53">
        <v>534</v>
      </c>
      <c r="G1086" s="791" t="s">
        <v>9621</v>
      </c>
      <c r="H1086" s="781">
        <f t="shared" si="265"/>
        <v>140.94</v>
      </c>
      <c r="I1086" s="782">
        <f t="shared" si="264"/>
        <v>71.48</v>
      </c>
      <c r="J1086" s="782">
        <f t="shared" si="264"/>
        <v>48.78</v>
      </c>
      <c r="K1086" s="783">
        <f t="shared" si="264"/>
        <v>37.520000000000003</v>
      </c>
      <c r="L1086" s="784"/>
      <c r="M1086" s="785"/>
      <c r="N1086" s="786"/>
      <c r="O1086" s="785"/>
      <c r="P1086" s="786"/>
      <c r="Q1086" s="785"/>
      <c r="R1086" s="786"/>
      <c r="S1086" s="785"/>
    </row>
    <row r="1087" spans="1:19" s="5" customFormat="1" ht="25.5" x14ac:dyDescent="0.25">
      <c r="A1087" s="86" t="s">
        <v>710</v>
      </c>
      <c r="B1087" s="42" t="s">
        <v>5886</v>
      </c>
      <c r="C1087" s="81" t="s">
        <v>711</v>
      </c>
      <c r="D1087" s="82"/>
      <c r="E1087" s="97"/>
      <c r="F1087" s="84">
        <v>2429.6999999999998</v>
      </c>
      <c r="G1087" s="791" t="s">
        <v>9601</v>
      </c>
      <c r="H1087" s="781">
        <f t="shared" si="265"/>
        <v>641.26</v>
      </c>
      <c r="I1087" s="782">
        <f t="shared" si="264"/>
        <v>325.22000000000003</v>
      </c>
      <c r="J1087" s="782">
        <f t="shared" si="264"/>
        <v>221.95</v>
      </c>
      <c r="K1087" s="783">
        <f t="shared" si="264"/>
        <v>170.7</v>
      </c>
      <c r="L1087" s="784">
        <f>IF(ISNUMBER(F1087),IF(LEFT(A1087,3)="Cat",VLOOKUP(A1087,'Loc Configurations Seules'!R:U,4,FALSE),VLOOKUP(G1087,'Loc Coefficients Location'!A:D,4,FALSE)),"")</f>
        <v>0.18651532340555149</v>
      </c>
      <c r="M1087" s="785">
        <f t="shared" ref="M1087:M1091" si="274">IF(ISNUMBER(L1087),L1087*$F1087,"")</f>
        <v>453.17628127846842</v>
      </c>
      <c r="N1087" s="786">
        <f>IF(ISNUMBER(F1087),IF(LEFT(A1087,3)="Cat",VLOOKUP(A1087,'Loc Configurations Seules'!R:V,5,FALSE),VLOOKUP(G1087,'Loc Coefficients Location'!A:E,5,FALSE)),"")</f>
        <v>9.9038652897397772E-2</v>
      </c>
      <c r="O1087" s="785">
        <f t="shared" ref="O1087:O1091" si="275">IF(ISNUMBER(N1087),N1087*$F1087,"")</f>
        <v>240.63421494480735</v>
      </c>
      <c r="P1087" s="786">
        <f>IF(ISNUMBER(F1087),IF(LEFT(A1087,3)="Cat",VLOOKUP(A1087,'Loc Configurations Seules'!R:W,6,FALSE),VLOOKUP(G1087,'Loc Coefficients Location'!A:F,6,FALSE)),"")</f>
        <v>7.5421779500883954E-2</v>
      </c>
      <c r="Q1087" s="785">
        <f t="shared" ref="Q1087:Q1091" si="276">IF(ISNUMBER(P1087),P1087*$F1087,"")</f>
        <v>183.25229765329772</v>
      </c>
      <c r="R1087" s="786">
        <f>IF(ISNUMBER(F1087),IF(LEFT(A1087,3)="Cat",VLOOKUP(A1087,'Loc Configurations Seules'!R:X,7,FALSE),VLOOKUP(G1087,'Loc Coefficients Location'!A:G,7,FALSE)),"")</f>
        <v>6.3273484033980879E-2</v>
      </c>
      <c r="S1087" s="785">
        <f t="shared" ref="S1087:S1091" si="277">IF(ISNUMBER(R1087),R1087*$F1087,"")</f>
        <v>153.73558415736332</v>
      </c>
    </row>
    <row r="1088" spans="1:19" s="5" customFormat="1" ht="25.5" x14ac:dyDescent="0.25">
      <c r="A1088" s="69" t="s">
        <v>712</v>
      </c>
      <c r="B1088" s="42" t="s">
        <v>713</v>
      </c>
      <c r="C1088" s="43" t="s">
        <v>714</v>
      </c>
      <c r="D1088" s="44"/>
      <c r="E1088" s="47"/>
      <c r="F1088" s="10">
        <v>2526.3000000000002</v>
      </c>
      <c r="G1088" s="791" t="s">
        <v>9601</v>
      </c>
      <c r="H1088" s="781">
        <f t="shared" si="265"/>
        <v>666.75</v>
      </c>
      <c r="I1088" s="782">
        <f t="shared" si="264"/>
        <v>338.15</v>
      </c>
      <c r="J1088" s="782">
        <f t="shared" si="264"/>
        <v>230.78</v>
      </c>
      <c r="K1088" s="783">
        <f t="shared" si="264"/>
        <v>177.49</v>
      </c>
      <c r="L1088" s="784">
        <f>IF(ISNUMBER(F1088),IF(LEFT(A1088,3)="Cat",VLOOKUP(A1088,'Loc Configurations Seules'!R:U,4,FALSE),VLOOKUP(G1088,'Loc Coefficients Location'!A:D,4,FALSE)),"")</f>
        <v>0.18651532340555149</v>
      </c>
      <c r="M1088" s="785">
        <f t="shared" si="274"/>
        <v>471.19366151944479</v>
      </c>
      <c r="N1088" s="786">
        <f>IF(ISNUMBER(F1088),IF(LEFT(A1088,3)="Cat",VLOOKUP(A1088,'Loc Configurations Seules'!R:V,5,FALSE),VLOOKUP(G1088,'Loc Coefficients Location'!A:E,5,FALSE)),"")</f>
        <v>9.9038652897397772E-2</v>
      </c>
      <c r="O1088" s="785">
        <f t="shared" si="275"/>
        <v>250.20134881469602</v>
      </c>
      <c r="P1088" s="786">
        <f>IF(ISNUMBER(F1088),IF(LEFT(A1088,3)="Cat",VLOOKUP(A1088,'Loc Configurations Seules'!R:W,6,FALSE),VLOOKUP(G1088,'Loc Coefficients Location'!A:F,6,FALSE)),"")</f>
        <v>7.5421779500883954E-2</v>
      </c>
      <c r="Q1088" s="785">
        <f t="shared" si="276"/>
        <v>190.53804155308313</v>
      </c>
      <c r="R1088" s="786">
        <f>IF(ISNUMBER(F1088),IF(LEFT(A1088,3)="Cat",VLOOKUP(A1088,'Loc Configurations Seules'!R:X,7,FALSE),VLOOKUP(G1088,'Loc Coefficients Location'!A:G,7,FALSE)),"")</f>
        <v>6.3273484033980879E-2</v>
      </c>
      <c r="S1088" s="785">
        <f t="shared" si="277"/>
        <v>159.8478027150459</v>
      </c>
    </row>
    <row r="1089" spans="1:19" s="5" customFormat="1" x14ac:dyDescent="0.25">
      <c r="A1089" s="69" t="s">
        <v>715</v>
      </c>
      <c r="B1089" s="42" t="s">
        <v>716</v>
      </c>
      <c r="C1089" s="43" t="s">
        <v>717</v>
      </c>
      <c r="D1089" s="44"/>
      <c r="E1089" s="47"/>
      <c r="F1089" s="10">
        <v>1760.85</v>
      </c>
      <c r="G1089" s="791" t="s">
        <v>9618</v>
      </c>
      <c r="H1089" s="781">
        <f t="shared" si="265"/>
        <v>464.73</v>
      </c>
      <c r="I1089" s="782">
        <f t="shared" si="264"/>
        <v>235.7</v>
      </c>
      <c r="J1089" s="782">
        <f t="shared" si="264"/>
        <v>160.85</v>
      </c>
      <c r="K1089" s="783">
        <f t="shared" si="264"/>
        <v>123.71</v>
      </c>
      <c r="L1089" s="784">
        <f>IF(ISNUMBER(F1089),IF(LEFT(A1089,3)="Cat",VLOOKUP(A1089,'Loc Configurations Seules'!R:U,4,FALSE),VLOOKUP(G1089,'Loc Coefficients Location'!A:D,4,FALSE)),"")</f>
        <v>0.26392450726414518</v>
      </c>
      <c r="M1089" s="785">
        <f t="shared" si="274"/>
        <v>464.73146861607</v>
      </c>
      <c r="N1089" s="786">
        <f>IF(ISNUMBER(F1089),IF(LEFT(A1089,3)="Cat",VLOOKUP(A1089,'Loc Configurations Seules'!R:V,5,FALSE),VLOOKUP(G1089,'Loc Coefficients Location'!A:E,5,FALSE)),"")</f>
        <v>0.13385372321713121</v>
      </c>
      <c r="O1089" s="785">
        <f t="shared" si="275"/>
        <v>235.69632852688548</v>
      </c>
      <c r="P1089" s="786">
        <f>IF(ISNUMBER(F1089),IF(LEFT(A1089,3)="Cat",VLOOKUP(A1089,'Loc Configurations Seules'!R:W,6,FALSE),VLOOKUP(G1089,'Loc Coefficients Location'!A:F,6,FALSE)),"")</f>
        <v>9.1350623726064395E-2</v>
      </c>
      <c r="Q1089" s="785">
        <f t="shared" si="276"/>
        <v>160.85474578804047</v>
      </c>
      <c r="R1089" s="786">
        <f>IF(ISNUMBER(F1089),IF(LEFT(A1089,3)="Cat",VLOOKUP(A1089,'Loc Configurations Seules'!R:X,7,FALSE),VLOOKUP(G1089,'Loc Coefficients Location'!A:G,7,FALSE)),"")</f>
        <v>7.0256845182479807E-2</v>
      </c>
      <c r="S1089" s="785">
        <f t="shared" si="277"/>
        <v>123.71176583956957</v>
      </c>
    </row>
    <row r="1090" spans="1:19" s="5" customFormat="1" ht="15.75" thickBot="1" x14ac:dyDescent="0.3">
      <c r="A1090" s="99" t="s">
        <v>5887</v>
      </c>
      <c r="B1090" s="55"/>
      <c r="C1090" s="56"/>
      <c r="D1090" s="57"/>
      <c r="E1090" s="58"/>
      <c r="F1090" s="59" t="s">
        <v>5249</v>
      </c>
      <c r="G1090" s="791" t="s">
        <v>9527</v>
      </c>
      <c r="H1090" s="781" t="str">
        <f t="shared" si="265"/>
        <v/>
      </c>
      <c r="I1090" s="782" t="str">
        <f t="shared" si="264"/>
        <v/>
      </c>
      <c r="J1090" s="782" t="str">
        <f t="shared" si="264"/>
        <v/>
      </c>
      <c r="K1090" s="783" t="str">
        <f t="shared" si="264"/>
        <v/>
      </c>
      <c r="L1090" s="784" t="str">
        <f>IF(ISNUMBER(F1090),IF(LEFT(A1090,3)="Cat",VLOOKUP(A1090,'Loc Configurations Seules'!R:U,4,FALSE),VLOOKUP(G1090,'Loc Coefficients Location'!A:D,4,FALSE)),"")</f>
        <v/>
      </c>
      <c r="M1090" s="785" t="str">
        <f t="shared" si="274"/>
        <v/>
      </c>
      <c r="N1090" s="786" t="str">
        <f>IF(ISNUMBER(F1090),IF(LEFT(A1090,3)="Cat",VLOOKUP(A1090,'Loc Configurations Seules'!R:V,5,FALSE),VLOOKUP(G1090,'Loc Coefficients Location'!A:E,5,FALSE)),"")</f>
        <v/>
      </c>
      <c r="O1090" s="785" t="str">
        <f t="shared" si="275"/>
        <v/>
      </c>
      <c r="P1090" s="786" t="str">
        <f>IF(ISNUMBER(F1090),IF(LEFT(A1090,3)="Cat",VLOOKUP(A1090,'Loc Configurations Seules'!R:W,6,FALSE),VLOOKUP(G1090,'Loc Coefficients Location'!A:F,6,FALSE)),"")</f>
        <v/>
      </c>
      <c r="Q1090" s="785" t="str">
        <f t="shared" si="276"/>
        <v/>
      </c>
      <c r="R1090" s="786" t="str">
        <f>IF(ISNUMBER(F1090),IF(LEFT(A1090,3)="Cat",VLOOKUP(A1090,'Loc Configurations Seules'!R:X,7,FALSE),VLOOKUP(G1090,'Loc Coefficients Location'!A:G,7,FALSE)),"")</f>
        <v/>
      </c>
      <c r="S1090" s="785" t="str">
        <f t="shared" si="277"/>
        <v/>
      </c>
    </row>
    <row r="1091" spans="1:19" s="5" customFormat="1" ht="25.5" x14ac:dyDescent="0.25">
      <c r="A1091" s="100" t="s">
        <v>5888</v>
      </c>
      <c r="B1091" s="173" t="s">
        <v>5889</v>
      </c>
      <c r="C1091" s="94" t="s">
        <v>5890</v>
      </c>
      <c r="D1091" s="60"/>
      <c r="E1091" s="61"/>
      <c r="F1091" s="95">
        <v>1975</v>
      </c>
      <c r="G1091" s="791" t="s">
        <v>9601</v>
      </c>
      <c r="H1091" s="781">
        <f t="shared" si="265"/>
        <v>521.25</v>
      </c>
      <c r="I1091" s="782">
        <f t="shared" si="264"/>
        <v>264.36</v>
      </c>
      <c r="J1091" s="782">
        <f t="shared" si="264"/>
        <v>180.42</v>
      </c>
      <c r="K1091" s="783">
        <f t="shared" si="264"/>
        <v>138.76</v>
      </c>
      <c r="L1091" s="784">
        <f>IF(ISNUMBER(F1091),IF(LEFT(A1091,3)="Cat",VLOOKUP(A1091,'Loc Configurations Seules'!R:U,4,FALSE),VLOOKUP(G1091,'Loc Coefficients Location'!A:D,4,FALSE)),"")</f>
        <v>0.18651532340555149</v>
      </c>
      <c r="M1091" s="785">
        <f t="shared" si="274"/>
        <v>368.36776372596421</v>
      </c>
      <c r="N1091" s="786">
        <f>IF(ISNUMBER(F1091),IF(LEFT(A1091,3)="Cat",VLOOKUP(A1091,'Loc Configurations Seules'!R:V,5,FALSE),VLOOKUP(G1091,'Loc Coefficients Location'!A:E,5,FALSE)),"")</f>
        <v>9.9038652897397772E-2</v>
      </c>
      <c r="O1091" s="785">
        <f t="shared" si="275"/>
        <v>195.60133947236059</v>
      </c>
      <c r="P1091" s="786">
        <f>IF(ISNUMBER(F1091),IF(LEFT(A1091,3)="Cat",VLOOKUP(A1091,'Loc Configurations Seules'!R:W,6,FALSE),VLOOKUP(G1091,'Loc Coefficients Location'!A:F,6,FALSE)),"")</f>
        <v>7.5421779500883954E-2</v>
      </c>
      <c r="Q1091" s="785">
        <f t="shared" si="276"/>
        <v>148.9580145142458</v>
      </c>
      <c r="R1091" s="786">
        <f>IF(ISNUMBER(F1091),IF(LEFT(A1091,3)="Cat",VLOOKUP(A1091,'Loc Configurations Seules'!R:X,7,FALSE),VLOOKUP(G1091,'Loc Coefficients Location'!A:G,7,FALSE)),"")</f>
        <v>6.3273484033980879E-2</v>
      </c>
      <c r="S1091" s="785">
        <f t="shared" si="277"/>
        <v>124.96513096711223</v>
      </c>
    </row>
    <row r="1092" spans="1:19" s="5" customFormat="1" x14ac:dyDescent="0.25">
      <c r="A1092" s="41" t="s">
        <v>5891</v>
      </c>
      <c r="B1092" s="42" t="s">
        <v>5855</v>
      </c>
      <c r="C1092" s="43" t="s">
        <v>5892</v>
      </c>
      <c r="D1092" s="44"/>
      <c r="E1092" s="47"/>
      <c r="F1092" s="46" t="s">
        <v>9655</v>
      </c>
      <c r="G1092" s="791" t="s">
        <v>9621</v>
      </c>
      <c r="H1092" s="781" t="str">
        <f t="shared" si="265"/>
        <v/>
      </c>
      <c r="I1092" s="782" t="str">
        <f t="shared" si="264"/>
        <v/>
      </c>
      <c r="J1092" s="782" t="str">
        <f t="shared" si="264"/>
        <v/>
      </c>
      <c r="K1092" s="783" t="str">
        <f t="shared" si="264"/>
        <v/>
      </c>
      <c r="L1092" s="784"/>
      <c r="M1092" s="785"/>
      <c r="N1092" s="786"/>
      <c r="O1092" s="785"/>
      <c r="P1092" s="786"/>
      <c r="Q1092" s="785"/>
      <c r="R1092" s="786"/>
      <c r="S1092" s="785"/>
    </row>
    <row r="1093" spans="1:19" s="5" customFormat="1" ht="25.5" x14ac:dyDescent="0.25">
      <c r="A1093" s="41" t="s">
        <v>5893</v>
      </c>
      <c r="B1093" s="42" t="s">
        <v>5858</v>
      </c>
      <c r="C1093" s="43" t="s">
        <v>5894</v>
      </c>
      <c r="D1093" s="44"/>
      <c r="E1093" s="47"/>
      <c r="F1093" s="46">
        <v>75</v>
      </c>
      <c r="G1093" s="791" t="s">
        <v>9621</v>
      </c>
      <c r="H1093" s="781">
        <f t="shared" si="265"/>
        <v>19.79</v>
      </c>
      <c r="I1093" s="782">
        <f t="shared" si="264"/>
        <v>10.039999999999999</v>
      </c>
      <c r="J1093" s="782">
        <f t="shared" si="264"/>
        <v>6.85</v>
      </c>
      <c r="K1093" s="783">
        <f t="shared" si="264"/>
        <v>5.27</v>
      </c>
      <c r="L1093" s="784"/>
      <c r="M1093" s="785"/>
      <c r="N1093" s="786"/>
      <c r="O1093" s="785"/>
      <c r="P1093" s="786"/>
      <c r="Q1093" s="785"/>
      <c r="R1093" s="786"/>
      <c r="S1093" s="785"/>
    </row>
    <row r="1094" spans="1:19" s="5" customFormat="1" ht="25.5" x14ac:dyDescent="0.25">
      <c r="A1094" s="41" t="s">
        <v>5895</v>
      </c>
      <c r="B1094" s="42" t="s">
        <v>5861</v>
      </c>
      <c r="C1094" s="43" t="s">
        <v>5896</v>
      </c>
      <c r="D1094" s="44"/>
      <c r="E1094" s="47"/>
      <c r="F1094" s="46">
        <v>171</v>
      </c>
      <c r="G1094" s="791" t="s">
        <v>9621</v>
      </c>
      <c r="H1094" s="781">
        <f t="shared" si="265"/>
        <v>45.13</v>
      </c>
      <c r="I1094" s="782">
        <f t="shared" si="264"/>
        <v>22.89</v>
      </c>
      <c r="J1094" s="782">
        <f t="shared" si="264"/>
        <v>15.62</v>
      </c>
      <c r="K1094" s="783">
        <f t="shared" si="264"/>
        <v>12.01</v>
      </c>
      <c r="L1094" s="784"/>
      <c r="M1094" s="785"/>
      <c r="N1094" s="786"/>
      <c r="O1094" s="785"/>
      <c r="P1094" s="786"/>
      <c r="Q1094" s="785"/>
      <c r="R1094" s="786"/>
      <c r="S1094" s="785"/>
    </row>
    <row r="1095" spans="1:19" s="5" customFormat="1" ht="25.5" x14ac:dyDescent="0.25">
      <c r="A1095" s="41" t="s">
        <v>5897</v>
      </c>
      <c r="B1095" s="42" t="s">
        <v>5864</v>
      </c>
      <c r="C1095" s="43" t="s">
        <v>5898</v>
      </c>
      <c r="D1095" s="44"/>
      <c r="E1095" s="47"/>
      <c r="F1095" s="46">
        <v>248</v>
      </c>
      <c r="G1095" s="791" t="s">
        <v>9621</v>
      </c>
      <c r="H1095" s="781">
        <f t="shared" si="265"/>
        <v>65.45</v>
      </c>
      <c r="I1095" s="782">
        <f t="shared" si="265"/>
        <v>33.200000000000003</v>
      </c>
      <c r="J1095" s="782">
        <f t="shared" si="265"/>
        <v>22.65</v>
      </c>
      <c r="K1095" s="783">
        <f t="shared" si="265"/>
        <v>17.420000000000002</v>
      </c>
      <c r="L1095" s="784"/>
      <c r="M1095" s="785"/>
      <c r="N1095" s="786"/>
      <c r="O1095" s="785"/>
      <c r="P1095" s="786"/>
      <c r="Q1095" s="785"/>
      <c r="R1095" s="786"/>
      <c r="S1095" s="785"/>
    </row>
    <row r="1096" spans="1:19" s="5" customFormat="1" ht="25.5" x14ac:dyDescent="0.25">
      <c r="A1096" s="41" t="s">
        <v>5899</v>
      </c>
      <c r="B1096" s="42" t="s">
        <v>5866</v>
      </c>
      <c r="C1096" s="43" t="s">
        <v>5900</v>
      </c>
      <c r="D1096" s="44"/>
      <c r="E1096" s="47"/>
      <c r="F1096" s="46">
        <v>449</v>
      </c>
      <c r="G1096" s="791" t="s">
        <v>9621</v>
      </c>
      <c r="H1096" s="781">
        <f t="shared" ref="H1096:K1159" si="278">IF(ISNUMBER($F1096),ROUND($F1096*H$2,2),"")</f>
        <v>118.5</v>
      </c>
      <c r="I1096" s="782">
        <f t="shared" si="278"/>
        <v>60.1</v>
      </c>
      <c r="J1096" s="782">
        <f t="shared" si="278"/>
        <v>41.02</v>
      </c>
      <c r="K1096" s="783">
        <f t="shared" si="278"/>
        <v>31.55</v>
      </c>
      <c r="L1096" s="784"/>
      <c r="M1096" s="785"/>
      <c r="N1096" s="786"/>
      <c r="O1096" s="785"/>
      <c r="P1096" s="786"/>
      <c r="Q1096" s="785"/>
      <c r="R1096" s="786"/>
      <c r="S1096" s="785"/>
    </row>
    <row r="1097" spans="1:19" s="5" customFormat="1" ht="26.25" thickBot="1" x14ac:dyDescent="0.3">
      <c r="A1097" s="48" t="s">
        <v>5901</v>
      </c>
      <c r="B1097" s="49" t="s">
        <v>5869</v>
      </c>
      <c r="C1097" s="50" t="s">
        <v>5902</v>
      </c>
      <c r="D1097" s="51"/>
      <c r="E1097" s="62"/>
      <c r="F1097" s="53">
        <v>525</v>
      </c>
      <c r="G1097" s="791" t="s">
        <v>9621</v>
      </c>
      <c r="H1097" s="781">
        <f t="shared" si="278"/>
        <v>138.56</v>
      </c>
      <c r="I1097" s="782">
        <f t="shared" si="278"/>
        <v>70.27</v>
      </c>
      <c r="J1097" s="782">
        <f t="shared" si="278"/>
        <v>47.96</v>
      </c>
      <c r="K1097" s="783">
        <f t="shared" si="278"/>
        <v>36.880000000000003</v>
      </c>
      <c r="L1097" s="784"/>
      <c r="M1097" s="785"/>
      <c r="N1097" s="786"/>
      <c r="O1097" s="785"/>
      <c r="P1097" s="786"/>
      <c r="Q1097" s="785"/>
      <c r="R1097" s="786"/>
      <c r="S1097" s="785"/>
    </row>
    <row r="1098" spans="1:19" s="5" customFormat="1" ht="15.75" thickBot="1" x14ac:dyDescent="0.3">
      <c r="A1098" s="99" t="s">
        <v>5903</v>
      </c>
      <c r="B1098" s="55"/>
      <c r="C1098" s="56"/>
      <c r="D1098" s="57"/>
      <c r="E1098" s="58"/>
      <c r="F1098" s="59" t="s">
        <v>5249</v>
      </c>
      <c r="G1098" s="791" t="s">
        <v>9527</v>
      </c>
      <c r="H1098" s="781" t="str">
        <f t="shared" si="278"/>
        <v/>
      </c>
      <c r="I1098" s="782" t="str">
        <f t="shared" si="278"/>
        <v/>
      </c>
      <c r="J1098" s="782" t="str">
        <f t="shared" si="278"/>
        <v/>
      </c>
      <c r="K1098" s="783" t="str">
        <f t="shared" si="278"/>
        <v/>
      </c>
      <c r="L1098" s="784" t="str">
        <f>IF(ISNUMBER(F1098),IF(LEFT(A1098,3)="Cat",VLOOKUP(A1098,'Loc Configurations Seules'!R:U,4,FALSE),VLOOKUP(G1098,'Loc Coefficients Location'!A:D,4,FALSE)),"")</f>
        <v/>
      </c>
      <c r="M1098" s="785" t="str">
        <f t="shared" ref="M1098:M1099" si="279">IF(ISNUMBER(L1098),L1098*$F1098,"")</f>
        <v/>
      </c>
      <c r="N1098" s="786" t="str">
        <f>IF(ISNUMBER(F1098),IF(LEFT(A1098,3)="Cat",VLOOKUP(A1098,'Loc Configurations Seules'!R:V,5,FALSE),VLOOKUP(G1098,'Loc Coefficients Location'!A:E,5,FALSE)),"")</f>
        <v/>
      </c>
      <c r="O1098" s="785" t="str">
        <f t="shared" ref="O1098:O1099" si="280">IF(ISNUMBER(N1098),N1098*$F1098,"")</f>
        <v/>
      </c>
      <c r="P1098" s="786" t="str">
        <f>IF(ISNUMBER(F1098),IF(LEFT(A1098,3)="Cat",VLOOKUP(A1098,'Loc Configurations Seules'!R:W,6,FALSE),VLOOKUP(G1098,'Loc Coefficients Location'!A:F,6,FALSE)),"")</f>
        <v/>
      </c>
      <c r="Q1098" s="785" t="str">
        <f t="shared" ref="Q1098:Q1099" si="281">IF(ISNUMBER(P1098),P1098*$F1098,"")</f>
        <v/>
      </c>
      <c r="R1098" s="786" t="str">
        <f>IF(ISNUMBER(F1098),IF(LEFT(A1098,3)="Cat",VLOOKUP(A1098,'Loc Configurations Seules'!R:X,7,FALSE),VLOOKUP(G1098,'Loc Coefficients Location'!A:G,7,FALSE)),"")</f>
        <v/>
      </c>
      <c r="S1098" s="785" t="str">
        <f t="shared" ref="S1098:S1099" si="282">IF(ISNUMBER(R1098),R1098*$F1098,"")</f>
        <v/>
      </c>
    </row>
    <row r="1099" spans="1:19" s="5" customFormat="1" ht="25.5" x14ac:dyDescent="0.25">
      <c r="A1099" s="100" t="s">
        <v>5904</v>
      </c>
      <c r="B1099" s="173" t="s">
        <v>5905</v>
      </c>
      <c r="C1099" s="94" t="s">
        <v>5906</v>
      </c>
      <c r="D1099" s="60"/>
      <c r="E1099" s="61"/>
      <c r="F1099" s="95">
        <v>2357</v>
      </c>
      <c r="G1099" s="791" t="s">
        <v>9601</v>
      </c>
      <c r="H1099" s="781">
        <f t="shared" si="278"/>
        <v>622.07000000000005</v>
      </c>
      <c r="I1099" s="782">
        <f t="shared" si="278"/>
        <v>315.49</v>
      </c>
      <c r="J1099" s="782">
        <f t="shared" si="278"/>
        <v>215.31</v>
      </c>
      <c r="K1099" s="783">
        <f t="shared" si="278"/>
        <v>165.6</v>
      </c>
      <c r="L1099" s="784">
        <f>IF(ISNUMBER(F1099),IF(LEFT(A1099,3)="Cat",VLOOKUP(A1099,'Loc Configurations Seules'!R:U,4,FALSE),VLOOKUP(G1099,'Loc Coefficients Location'!A:D,4,FALSE)),"")</f>
        <v>0.18651532340555149</v>
      </c>
      <c r="M1099" s="785">
        <f t="shared" si="279"/>
        <v>439.61661726688487</v>
      </c>
      <c r="N1099" s="786">
        <f>IF(ISNUMBER(F1099),IF(LEFT(A1099,3)="Cat",VLOOKUP(A1099,'Loc Configurations Seules'!R:V,5,FALSE),VLOOKUP(G1099,'Loc Coefficients Location'!A:E,5,FALSE)),"")</f>
        <v>9.9038652897397772E-2</v>
      </c>
      <c r="O1099" s="785">
        <f t="shared" si="280"/>
        <v>233.43410487916654</v>
      </c>
      <c r="P1099" s="786">
        <f>IF(ISNUMBER(F1099),IF(LEFT(A1099,3)="Cat",VLOOKUP(A1099,'Loc Configurations Seules'!R:W,6,FALSE),VLOOKUP(G1099,'Loc Coefficients Location'!A:F,6,FALSE)),"")</f>
        <v>7.5421779500883954E-2</v>
      </c>
      <c r="Q1099" s="785">
        <f t="shared" si="281"/>
        <v>177.76913428358347</v>
      </c>
      <c r="R1099" s="786">
        <f>IF(ISNUMBER(F1099),IF(LEFT(A1099,3)="Cat",VLOOKUP(A1099,'Loc Configurations Seules'!R:X,7,FALSE),VLOOKUP(G1099,'Loc Coefficients Location'!A:G,7,FALSE)),"")</f>
        <v>6.3273484033980879E-2</v>
      </c>
      <c r="S1099" s="785">
        <f t="shared" si="282"/>
        <v>149.13560186809292</v>
      </c>
    </row>
    <row r="1100" spans="1:19" s="5" customFormat="1" x14ac:dyDescent="0.25">
      <c r="A1100" s="41" t="s">
        <v>5907</v>
      </c>
      <c r="B1100" s="42" t="s">
        <v>5855</v>
      </c>
      <c r="C1100" s="43" t="s">
        <v>5908</v>
      </c>
      <c r="D1100" s="44"/>
      <c r="E1100" s="47"/>
      <c r="F1100" s="46" t="s">
        <v>9655</v>
      </c>
      <c r="G1100" s="791" t="s">
        <v>9621</v>
      </c>
      <c r="H1100" s="781" t="str">
        <f t="shared" si="278"/>
        <v/>
      </c>
      <c r="I1100" s="782" t="str">
        <f t="shared" si="278"/>
        <v/>
      </c>
      <c r="J1100" s="782" t="str">
        <f t="shared" si="278"/>
        <v/>
      </c>
      <c r="K1100" s="783" t="str">
        <f t="shared" si="278"/>
        <v/>
      </c>
      <c r="L1100" s="784"/>
      <c r="M1100" s="785"/>
      <c r="N1100" s="786"/>
      <c r="O1100" s="785"/>
      <c r="P1100" s="786"/>
      <c r="Q1100" s="785"/>
      <c r="R1100" s="786"/>
      <c r="S1100" s="785"/>
    </row>
    <row r="1101" spans="1:19" s="5" customFormat="1" ht="25.5" x14ac:dyDescent="0.25">
      <c r="A1101" s="41" t="s">
        <v>5909</v>
      </c>
      <c r="B1101" s="42" t="s">
        <v>5858</v>
      </c>
      <c r="C1101" s="43" t="s">
        <v>5910</v>
      </c>
      <c r="D1101" s="44"/>
      <c r="E1101" s="47"/>
      <c r="F1101" s="46">
        <v>217</v>
      </c>
      <c r="G1101" s="791" t="s">
        <v>9621</v>
      </c>
      <c r="H1101" s="781">
        <f t="shared" si="278"/>
        <v>57.27</v>
      </c>
      <c r="I1101" s="782">
        <f t="shared" si="278"/>
        <v>29.05</v>
      </c>
      <c r="J1101" s="782">
        <f t="shared" si="278"/>
        <v>19.82</v>
      </c>
      <c r="K1101" s="783">
        <f t="shared" si="278"/>
        <v>15.25</v>
      </c>
      <c r="L1101" s="784"/>
      <c r="M1101" s="785"/>
      <c r="N1101" s="786"/>
      <c r="O1101" s="785"/>
      <c r="P1101" s="786"/>
      <c r="Q1101" s="785"/>
      <c r="R1101" s="786"/>
      <c r="S1101" s="785"/>
    </row>
    <row r="1102" spans="1:19" s="5" customFormat="1" ht="25.5" x14ac:dyDescent="0.25">
      <c r="A1102" s="41" t="s">
        <v>5911</v>
      </c>
      <c r="B1102" s="42" t="s">
        <v>5861</v>
      </c>
      <c r="C1102" s="43" t="s">
        <v>5912</v>
      </c>
      <c r="D1102" s="44"/>
      <c r="E1102" s="47"/>
      <c r="F1102" s="46">
        <v>701</v>
      </c>
      <c r="G1102" s="791" t="s">
        <v>9621</v>
      </c>
      <c r="H1102" s="781">
        <f t="shared" si="278"/>
        <v>185.01</v>
      </c>
      <c r="I1102" s="782">
        <f t="shared" si="278"/>
        <v>93.83</v>
      </c>
      <c r="J1102" s="782">
        <f t="shared" si="278"/>
        <v>64.040000000000006</v>
      </c>
      <c r="K1102" s="783">
        <f t="shared" si="278"/>
        <v>49.25</v>
      </c>
      <c r="L1102" s="784"/>
      <c r="M1102" s="785"/>
      <c r="N1102" s="786"/>
      <c r="O1102" s="785"/>
      <c r="P1102" s="786"/>
      <c r="Q1102" s="785"/>
      <c r="R1102" s="786"/>
      <c r="S1102" s="785"/>
    </row>
    <row r="1103" spans="1:19" s="5" customFormat="1" ht="25.5" x14ac:dyDescent="0.25">
      <c r="A1103" s="41" t="s">
        <v>5913</v>
      </c>
      <c r="B1103" s="42" t="s">
        <v>5864</v>
      </c>
      <c r="C1103" s="43" t="s">
        <v>5914</v>
      </c>
      <c r="D1103" s="44"/>
      <c r="E1103" s="47"/>
      <c r="F1103" s="46">
        <v>919</v>
      </c>
      <c r="G1103" s="791" t="s">
        <v>9621</v>
      </c>
      <c r="H1103" s="781">
        <f t="shared" si="278"/>
        <v>242.55</v>
      </c>
      <c r="I1103" s="782">
        <f t="shared" si="278"/>
        <v>123.01</v>
      </c>
      <c r="J1103" s="782">
        <f t="shared" si="278"/>
        <v>83.95</v>
      </c>
      <c r="K1103" s="783">
        <f t="shared" si="278"/>
        <v>64.569999999999993</v>
      </c>
      <c r="L1103" s="784"/>
      <c r="M1103" s="785"/>
      <c r="N1103" s="786"/>
      <c r="O1103" s="785"/>
      <c r="P1103" s="786"/>
      <c r="Q1103" s="785"/>
      <c r="R1103" s="786"/>
      <c r="S1103" s="785"/>
    </row>
    <row r="1104" spans="1:19" s="5" customFormat="1" ht="25.5" x14ac:dyDescent="0.25">
      <c r="A1104" s="41" t="s">
        <v>5915</v>
      </c>
      <c r="B1104" s="42" t="s">
        <v>5866</v>
      </c>
      <c r="C1104" s="43" t="s">
        <v>5916</v>
      </c>
      <c r="D1104" s="44"/>
      <c r="E1104" s="47"/>
      <c r="F1104" s="46">
        <v>1925</v>
      </c>
      <c r="G1104" s="791" t="s">
        <v>9621</v>
      </c>
      <c r="H1104" s="781">
        <f t="shared" si="278"/>
        <v>508.05</v>
      </c>
      <c r="I1104" s="782">
        <f t="shared" si="278"/>
        <v>257.67</v>
      </c>
      <c r="J1104" s="782">
        <f t="shared" si="278"/>
        <v>175.85</v>
      </c>
      <c r="K1104" s="783">
        <f t="shared" si="278"/>
        <v>135.24</v>
      </c>
      <c r="L1104" s="784"/>
      <c r="M1104" s="785"/>
      <c r="N1104" s="786"/>
      <c r="O1104" s="785"/>
      <c r="P1104" s="786"/>
      <c r="Q1104" s="785"/>
      <c r="R1104" s="786"/>
      <c r="S1104" s="785"/>
    </row>
    <row r="1105" spans="1:19" s="5" customFormat="1" ht="26.25" thickBot="1" x14ac:dyDescent="0.3">
      <c r="A1105" s="48" t="s">
        <v>5917</v>
      </c>
      <c r="B1105" s="49" t="s">
        <v>5869</v>
      </c>
      <c r="C1105" s="50" t="s">
        <v>5918</v>
      </c>
      <c r="D1105" s="51"/>
      <c r="E1105" s="62"/>
      <c r="F1105" s="53">
        <v>5725</v>
      </c>
      <c r="G1105" s="791" t="s">
        <v>9621</v>
      </c>
      <c r="H1105" s="781">
        <f t="shared" si="278"/>
        <v>1510.97</v>
      </c>
      <c r="I1105" s="782">
        <f t="shared" si="278"/>
        <v>766.31</v>
      </c>
      <c r="J1105" s="782">
        <f t="shared" si="278"/>
        <v>522.98</v>
      </c>
      <c r="K1105" s="783">
        <f t="shared" si="278"/>
        <v>402.22</v>
      </c>
      <c r="L1105" s="784"/>
      <c r="M1105" s="785"/>
      <c r="N1105" s="786"/>
      <c r="O1105" s="785"/>
      <c r="P1105" s="786"/>
      <c r="Q1105" s="785"/>
      <c r="R1105" s="786"/>
      <c r="S1105" s="785"/>
    </row>
    <row r="1106" spans="1:19" s="5" customFormat="1" x14ac:dyDescent="0.25">
      <c r="A1106" s="177" t="s">
        <v>718</v>
      </c>
      <c r="B1106" s="80"/>
      <c r="C1106" s="81"/>
      <c r="D1106" s="82"/>
      <c r="E1106" s="97"/>
      <c r="F1106" s="84" t="s">
        <v>5249</v>
      </c>
      <c r="G1106" s="791" t="s">
        <v>9527</v>
      </c>
      <c r="H1106" s="781" t="str">
        <f t="shared" si="278"/>
        <v/>
      </c>
      <c r="I1106" s="782" t="str">
        <f t="shared" si="278"/>
        <v/>
      </c>
      <c r="J1106" s="782" t="str">
        <f t="shared" si="278"/>
        <v/>
      </c>
      <c r="K1106" s="783" t="str">
        <f t="shared" si="278"/>
        <v/>
      </c>
      <c r="L1106" s="784" t="str">
        <f>IF(ISNUMBER(F1106),IF(LEFT(A1106,3)="Cat",VLOOKUP(A1106,'Loc Configurations Seules'!R:U,4,FALSE),VLOOKUP(G1106,'Loc Coefficients Location'!A:D,4,FALSE)),"")</f>
        <v/>
      </c>
      <c r="M1106" s="785" t="str">
        <f t="shared" ref="M1106:M1113" si="283">IF(ISNUMBER(L1106),L1106*$F1106,"")</f>
        <v/>
      </c>
      <c r="N1106" s="786" t="str">
        <f>IF(ISNUMBER(F1106),IF(LEFT(A1106,3)="Cat",VLOOKUP(A1106,'Loc Configurations Seules'!R:V,5,FALSE),VLOOKUP(G1106,'Loc Coefficients Location'!A:E,5,FALSE)),"")</f>
        <v/>
      </c>
      <c r="O1106" s="785" t="str">
        <f t="shared" ref="O1106:O1113" si="284">IF(ISNUMBER(N1106),N1106*$F1106,"")</f>
        <v/>
      </c>
      <c r="P1106" s="786" t="str">
        <f>IF(ISNUMBER(F1106),IF(LEFT(A1106,3)="Cat",VLOOKUP(A1106,'Loc Configurations Seules'!R:W,6,FALSE),VLOOKUP(G1106,'Loc Coefficients Location'!A:F,6,FALSE)),"")</f>
        <v/>
      </c>
      <c r="Q1106" s="785" t="str">
        <f t="shared" ref="Q1106:Q1113" si="285">IF(ISNUMBER(P1106),P1106*$F1106,"")</f>
        <v/>
      </c>
      <c r="R1106" s="786" t="str">
        <f>IF(ISNUMBER(F1106),IF(LEFT(A1106,3)="Cat",VLOOKUP(A1106,'Loc Configurations Seules'!R:X,7,FALSE),VLOOKUP(G1106,'Loc Coefficients Location'!A:G,7,FALSE)),"")</f>
        <v/>
      </c>
      <c r="S1106" s="785" t="str">
        <f t="shared" ref="S1106:S1113" si="286">IF(ISNUMBER(R1106),R1106*$F1106,"")</f>
        <v/>
      </c>
    </row>
    <row r="1107" spans="1:19" s="5" customFormat="1" ht="25.5" x14ac:dyDescent="0.25">
      <c r="A1107" s="69" t="s">
        <v>722</v>
      </c>
      <c r="B1107" s="42"/>
      <c r="C1107" s="43"/>
      <c r="D1107" s="44"/>
      <c r="E1107" s="47"/>
      <c r="F1107" s="10" t="s">
        <v>5249</v>
      </c>
      <c r="G1107" s="791" t="s">
        <v>9527</v>
      </c>
      <c r="H1107" s="781" t="str">
        <f t="shared" si="278"/>
        <v/>
      </c>
      <c r="I1107" s="782" t="str">
        <f t="shared" si="278"/>
        <v/>
      </c>
      <c r="J1107" s="782" t="str">
        <f t="shared" si="278"/>
        <v/>
      </c>
      <c r="K1107" s="783" t="str">
        <f t="shared" si="278"/>
        <v/>
      </c>
      <c r="L1107" s="784" t="str">
        <f>IF(ISNUMBER(F1107),IF(LEFT(A1107,3)="Cat",VLOOKUP(A1107,'Loc Configurations Seules'!R:U,4,FALSE),VLOOKUP(G1107,'Loc Coefficients Location'!A:D,4,FALSE)),"")</f>
        <v/>
      </c>
      <c r="M1107" s="785" t="str">
        <f t="shared" si="283"/>
        <v/>
      </c>
      <c r="N1107" s="786" t="str">
        <f>IF(ISNUMBER(F1107),IF(LEFT(A1107,3)="Cat",VLOOKUP(A1107,'Loc Configurations Seules'!R:V,5,FALSE),VLOOKUP(G1107,'Loc Coefficients Location'!A:E,5,FALSE)),"")</f>
        <v/>
      </c>
      <c r="O1107" s="785" t="str">
        <f t="shared" si="284"/>
        <v/>
      </c>
      <c r="P1107" s="786" t="str">
        <f>IF(ISNUMBER(F1107),IF(LEFT(A1107,3)="Cat",VLOOKUP(A1107,'Loc Configurations Seules'!R:W,6,FALSE),VLOOKUP(G1107,'Loc Coefficients Location'!A:F,6,FALSE)),"")</f>
        <v/>
      </c>
      <c r="Q1107" s="785" t="str">
        <f t="shared" si="285"/>
        <v/>
      </c>
      <c r="R1107" s="786" t="str">
        <f>IF(ISNUMBER(F1107),IF(LEFT(A1107,3)="Cat",VLOOKUP(A1107,'Loc Configurations Seules'!R:X,7,FALSE),VLOOKUP(G1107,'Loc Coefficients Location'!A:G,7,FALSE)),"")</f>
        <v/>
      </c>
      <c r="S1107" s="785" t="str">
        <f t="shared" si="286"/>
        <v/>
      </c>
    </row>
    <row r="1108" spans="1:19" s="5" customFormat="1" ht="25.5" x14ac:dyDescent="0.25">
      <c r="A1108" s="69" t="s">
        <v>723</v>
      </c>
      <c r="B1108" s="42" t="s">
        <v>724</v>
      </c>
      <c r="C1108" s="43" t="s">
        <v>725</v>
      </c>
      <c r="D1108" s="44"/>
      <c r="E1108" s="47"/>
      <c r="F1108" s="10">
        <v>152.25</v>
      </c>
      <c r="G1108" s="791" t="s">
        <v>9601</v>
      </c>
      <c r="H1108" s="781">
        <f t="shared" si="278"/>
        <v>40.18</v>
      </c>
      <c r="I1108" s="782">
        <f t="shared" si="278"/>
        <v>20.38</v>
      </c>
      <c r="J1108" s="782">
        <f t="shared" si="278"/>
        <v>13.91</v>
      </c>
      <c r="K1108" s="783">
        <f t="shared" si="278"/>
        <v>10.7</v>
      </c>
      <c r="L1108" s="784">
        <f>IF(ISNUMBER(F1108),IF(LEFT(A1108,3)="Cat",VLOOKUP(A1108,'Loc Configurations Seules'!R:U,4,FALSE),VLOOKUP(G1108,'Loc Coefficients Location'!A:D,4,FALSE)),"")</f>
        <v>0.18651532340555149</v>
      </c>
      <c r="M1108" s="785">
        <f t="shared" si="283"/>
        <v>28.396957988495213</v>
      </c>
      <c r="N1108" s="786">
        <f>IF(ISNUMBER(F1108),IF(LEFT(A1108,3)="Cat",VLOOKUP(A1108,'Loc Configurations Seules'!R:V,5,FALSE),VLOOKUP(G1108,'Loc Coefficients Location'!A:E,5,FALSE)),"")</f>
        <v>9.9038652897397772E-2</v>
      </c>
      <c r="O1108" s="785">
        <f t="shared" si="284"/>
        <v>15.07863490362881</v>
      </c>
      <c r="P1108" s="786">
        <f>IF(ISNUMBER(F1108),IF(LEFT(A1108,3)="Cat",VLOOKUP(A1108,'Loc Configurations Seules'!R:W,6,FALSE),VLOOKUP(G1108,'Loc Coefficients Location'!A:F,6,FALSE)),"")</f>
        <v>7.5421779500883954E-2</v>
      </c>
      <c r="Q1108" s="785">
        <f t="shared" si="285"/>
        <v>11.482965929009582</v>
      </c>
      <c r="R1108" s="786">
        <f>IF(ISNUMBER(F1108),IF(LEFT(A1108,3)="Cat",VLOOKUP(A1108,'Loc Configurations Seules'!R:X,7,FALSE),VLOOKUP(G1108,'Loc Coefficients Location'!A:G,7,FALSE)),"")</f>
        <v>6.3273484033980879E-2</v>
      </c>
      <c r="S1108" s="785">
        <f t="shared" si="286"/>
        <v>9.6333879441735881</v>
      </c>
    </row>
    <row r="1109" spans="1:19" s="5" customFormat="1" x14ac:dyDescent="0.25">
      <c r="A1109" s="69" t="s">
        <v>158</v>
      </c>
      <c r="B1109" s="42"/>
      <c r="C1109" s="43"/>
      <c r="D1109" s="44"/>
      <c r="E1109" s="47"/>
      <c r="F1109" s="10" t="s">
        <v>5249</v>
      </c>
      <c r="G1109" s="791" t="s">
        <v>9527</v>
      </c>
      <c r="H1109" s="781" t="str">
        <f t="shared" si="278"/>
        <v/>
      </c>
      <c r="I1109" s="782" t="str">
        <f t="shared" si="278"/>
        <v/>
      </c>
      <c r="J1109" s="782" t="str">
        <f t="shared" si="278"/>
        <v/>
      </c>
      <c r="K1109" s="783" t="str">
        <f t="shared" si="278"/>
        <v/>
      </c>
      <c r="L1109" s="784" t="str">
        <f>IF(ISNUMBER(F1109),IF(LEFT(A1109,3)="Cat",VLOOKUP(A1109,'Loc Configurations Seules'!R:U,4,FALSE),VLOOKUP(G1109,'Loc Coefficients Location'!A:D,4,FALSE)),"")</f>
        <v/>
      </c>
      <c r="M1109" s="785" t="str">
        <f t="shared" si="283"/>
        <v/>
      </c>
      <c r="N1109" s="786" t="str">
        <f>IF(ISNUMBER(F1109),IF(LEFT(A1109,3)="Cat",VLOOKUP(A1109,'Loc Configurations Seules'!R:V,5,FALSE),VLOOKUP(G1109,'Loc Coefficients Location'!A:E,5,FALSE)),"")</f>
        <v/>
      </c>
      <c r="O1109" s="785" t="str">
        <f t="shared" si="284"/>
        <v/>
      </c>
      <c r="P1109" s="786" t="str">
        <f>IF(ISNUMBER(F1109),IF(LEFT(A1109,3)="Cat",VLOOKUP(A1109,'Loc Configurations Seules'!R:W,6,FALSE),VLOOKUP(G1109,'Loc Coefficients Location'!A:F,6,FALSE)),"")</f>
        <v/>
      </c>
      <c r="Q1109" s="785" t="str">
        <f t="shared" si="285"/>
        <v/>
      </c>
      <c r="R1109" s="786" t="str">
        <f>IF(ISNUMBER(F1109),IF(LEFT(A1109,3)="Cat",VLOOKUP(A1109,'Loc Configurations Seules'!R:X,7,FALSE),VLOOKUP(G1109,'Loc Coefficients Location'!A:G,7,FALSE)),"")</f>
        <v/>
      </c>
      <c r="S1109" s="785" t="str">
        <f t="shared" si="286"/>
        <v/>
      </c>
    </row>
    <row r="1110" spans="1:19" s="5" customFormat="1" ht="25.5" x14ac:dyDescent="0.25">
      <c r="A1110" s="69" t="s">
        <v>726</v>
      </c>
      <c r="B1110" s="42" t="s">
        <v>727</v>
      </c>
      <c r="C1110" s="43" t="s">
        <v>728</v>
      </c>
      <c r="D1110" s="44"/>
      <c r="E1110" s="47"/>
      <c r="F1110" s="10">
        <v>39.9</v>
      </c>
      <c r="G1110" s="791" t="s">
        <v>9601</v>
      </c>
      <c r="H1110" s="781">
        <f t="shared" si="278"/>
        <v>10.53</v>
      </c>
      <c r="I1110" s="782">
        <f t="shared" si="278"/>
        <v>5.34</v>
      </c>
      <c r="J1110" s="782">
        <f t="shared" si="278"/>
        <v>3.64</v>
      </c>
      <c r="K1110" s="783">
        <f t="shared" si="278"/>
        <v>2.8</v>
      </c>
      <c r="L1110" s="784">
        <f>IF(ISNUMBER(F1110),IF(LEFT(A1110,3)="Cat",VLOOKUP(A1110,'Loc Configurations Seules'!R:U,4,FALSE),VLOOKUP(G1110,'Loc Coefficients Location'!A:D,4,FALSE)),"")</f>
        <v>0.18651532340555149</v>
      </c>
      <c r="M1110" s="785">
        <f t="shared" si="283"/>
        <v>7.4419614038815043</v>
      </c>
      <c r="N1110" s="786">
        <f>IF(ISNUMBER(F1110),IF(LEFT(A1110,3)="Cat",VLOOKUP(A1110,'Loc Configurations Seules'!R:V,5,FALSE),VLOOKUP(G1110,'Loc Coefficients Location'!A:E,5,FALSE)),"")</f>
        <v>9.9038652897397772E-2</v>
      </c>
      <c r="O1110" s="785">
        <f t="shared" si="284"/>
        <v>3.951642250606171</v>
      </c>
      <c r="P1110" s="786">
        <f>IF(ISNUMBER(F1110),IF(LEFT(A1110,3)="Cat",VLOOKUP(A1110,'Loc Configurations Seules'!R:W,6,FALSE),VLOOKUP(G1110,'Loc Coefficients Location'!A:F,6,FALSE)),"")</f>
        <v>7.5421779500883954E-2</v>
      </c>
      <c r="Q1110" s="785">
        <f t="shared" si="285"/>
        <v>3.0093290020852694</v>
      </c>
      <c r="R1110" s="786">
        <f>IF(ISNUMBER(F1110),IF(LEFT(A1110,3)="Cat",VLOOKUP(A1110,'Loc Configurations Seules'!R:X,7,FALSE),VLOOKUP(G1110,'Loc Coefficients Location'!A:G,7,FALSE)),"")</f>
        <v>6.3273484033980879E-2</v>
      </c>
      <c r="S1110" s="785">
        <f t="shared" si="286"/>
        <v>2.5246120129558371</v>
      </c>
    </row>
    <row r="1111" spans="1:19" s="5" customFormat="1" ht="15.75" thickBot="1" x14ac:dyDescent="0.3">
      <c r="A1111" s="54"/>
      <c r="B1111" s="55"/>
      <c r="C1111" s="56"/>
      <c r="D1111" s="57"/>
      <c r="E1111" s="58"/>
      <c r="F1111" s="59" t="s">
        <v>5249</v>
      </c>
      <c r="G1111" s="791" t="s">
        <v>9527</v>
      </c>
      <c r="H1111" s="781" t="str">
        <f t="shared" si="278"/>
        <v/>
      </c>
      <c r="I1111" s="782" t="str">
        <f t="shared" si="278"/>
        <v/>
      </c>
      <c r="J1111" s="782" t="str">
        <f t="shared" si="278"/>
        <v/>
      </c>
      <c r="K1111" s="783" t="str">
        <f t="shared" si="278"/>
        <v/>
      </c>
      <c r="L1111" s="784" t="str">
        <f>IF(ISNUMBER(F1111),IF(LEFT(A1111,3)="Cat",VLOOKUP(A1111,'Loc Configurations Seules'!R:U,4,FALSE),VLOOKUP(G1111,'Loc Coefficients Location'!A:D,4,FALSE)),"")</f>
        <v/>
      </c>
      <c r="M1111" s="785" t="str">
        <f t="shared" si="283"/>
        <v/>
      </c>
      <c r="N1111" s="786" t="str">
        <f>IF(ISNUMBER(F1111),IF(LEFT(A1111,3)="Cat",VLOOKUP(A1111,'Loc Configurations Seules'!R:V,5,FALSE),VLOOKUP(G1111,'Loc Coefficients Location'!A:E,5,FALSE)),"")</f>
        <v/>
      </c>
      <c r="O1111" s="785" t="str">
        <f t="shared" si="284"/>
        <v/>
      </c>
      <c r="P1111" s="786" t="str">
        <f>IF(ISNUMBER(F1111),IF(LEFT(A1111,3)="Cat",VLOOKUP(A1111,'Loc Configurations Seules'!R:W,6,FALSE),VLOOKUP(G1111,'Loc Coefficients Location'!A:F,6,FALSE)),"")</f>
        <v/>
      </c>
      <c r="Q1111" s="785" t="str">
        <f t="shared" si="285"/>
        <v/>
      </c>
      <c r="R1111" s="786" t="str">
        <f>IF(ISNUMBER(F1111),IF(LEFT(A1111,3)="Cat",VLOOKUP(A1111,'Loc Configurations Seules'!R:X,7,FALSE),VLOOKUP(G1111,'Loc Coefficients Location'!A:G,7,FALSE)),"")</f>
        <v/>
      </c>
      <c r="S1111" s="785" t="str">
        <f t="shared" si="286"/>
        <v/>
      </c>
    </row>
    <row r="1112" spans="1:19" s="5" customFormat="1" x14ac:dyDescent="0.25">
      <c r="A1112" s="35" t="s">
        <v>5512</v>
      </c>
      <c r="B1112" s="173"/>
      <c r="C1112" s="94"/>
      <c r="D1112" s="60"/>
      <c r="E1112" s="61"/>
      <c r="F1112" s="95" t="s">
        <v>5249</v>
      </c>
      <c r="G1112" s="791" t="s">
        <v>9527</v>
      </c>
      <c r="H1112" s="781" t="str">
        <f t="shared" si="278"/>
        <v/>
      </c>
      <c r="I1112" s="782" t="str">
        <f t="shared" si="278"/>
        <v/>
      </c>
      <c r="J1112" s="782" t="str">
        <f t="shared" si="278"/>
        <v/>
      </c>
      <c r="K1112" s="783" t="str">
        <f t="shared" si="278"/>
        <v/>
      </c>
      <c r="L1112" s="784" t="str">
        <f>IF(ISNUMBER(F1112),IF(LEFT(A1112,3)="Cat",VLOOKUP(A1112,'Loc Configurations Seules'!R:U,4,FALSE),VLOOKUP(G1112,'Loc Coefficients Location'!A:D,4,FALSE)),"")</f>
        <v/>
      </c>
      <c r="M1112" s="785" t="str">
        <f t="shared" si="283"/>
        <v/>
      </c>
      <c r="N1112" s="786" t="str">
        <f>IF(ISNUMBER(F1112),IF(LEFT(A1112,3)="Cat",VLOOKUP(A1112,'Loc Configurations Seules'!R:V,5,FALSE),VLOOKUP(G1112,'Loc Coefficients Location'!A:E,5,FALSE)),"")</f>
        <v/>
      </c>
      <c r="O1112" s="785" t="str">
        <f t="shared" si="284"/>
        <v/>
      </c>
      <c r="P1112" s="786" t="str">
        <f>IF(ISNUMBER(F1112),IF(LEFT(A1112,3)="Cat",VLOOKUP(A1112,'Loc Configurations Seules'!R:W,6,FALSE),VLOOKUP(G1112,'Loc Coefficients Location'!A:F,6,FALSE)),"")</f>
        <v/>
      </c>
      <c r="Q1112" s="785" t="str">
        <f t="shared" si="285"/>
        <v/>
      </c>
      <c r="R1112" s="786" t="str">
        <f>IF(ISNUMBER(F1112),IF(LEFT(A1112,3)="Cat",VLOOKUP(A1112,'Loc Configurations Seules'!R:X,7,FALSE),VLOOKUP(G1112,'Loc Coefficients Location'!A:G,7,FALSE)),"")</f>
        <v/>
      </c>
      <c r="S1112" s="785" t="str">
        <f t="shared" si="286"/>
        <v/>
      </c>
    </row>
    <row r="1113" spans="1:19" s="5" customFormat="1" ht="25.5" x14ac:dyDescent="0.25">
      <c r="A1113" s="41" t="s">
        <v>577</v>
      </c>
      <c r="B1113" s="42"/>
      <c r="C1113" s="43"/>
      <c r="D1113" s="44"/>
      <c r="E1113" s="47"/>
      <c r="F1113" s="46" t="s">
        <v>5249</v>
      </c>
      <c r="G1113" s="791" t="s">
        <v>9527</v>
      </c>
      <c r="H1113" s="781" t="str">
        <f t="shared" si="278"/>
        <v/>
      </c>
      <c r="I1113" s="782" t="str">
        <f t="shared" si="278"/>
        <v/>
      </c>
      <c r="J1113" s="782" t="str">
        <f t="shared" si="278"/>
        <v/>
      </c>
      <c r="K1113" s="783" t="str">
        <f t="shared" si="278"/>
        <v/>
      </c>
      <c r="L1113" s="784" t="str">
        <f>IF(ISNUMBER(F1113),IF(LEFT(A1113,3)="Cat",VLOOKUP(A1113,'Loc Configurations Seules'!R:U,4,FALSE),VLOOKUP(G1113,'Loc Coefficients Location'!A:D,4,FALSE)),"")</f>
        <v/>
      </c>
      <c r="M1113" s="785" t="str">
        <f t="shared" si="283"/>
        <v/>
      </c>
      <c r="N1113" s="786" t="str">
        <f>IF(ISNUMBER(F1113),IF(LEFT(A1113,3)="Cat",VLOOKUP(A1113,'Loc Configurations Seules'!R:V,5,FALSE),VLOOKUP(G1113,'Loc Coefficients Location'!A:E,5,FALSE)),"")</f>
        <v/>
      </c>
      <c r="O1113" s="785" t="str">
        <f t="shared" si="284"/>
        <v/>
      </c>
      <c r="P1113" s="786" t="str">
        <f>IF(ISNUMBER(F1113),IF(LEFT(A1113,3)="Cat",VLOOKUP(A1113,'Loc Configurations Seules'!R:W,6,FALSE),VLOOKUP(G1113,'Loc Coefficients Location'!A:F,6,FALSE)),"")</f>
        <v/>
      </c>
      <c r="Q1113" s="785" t="str">
        <f t="shared" si="285"/>
        <v/>
      </c>
      <c r="R1113" s="786" t="str">
        <f>IF(ISNUMBER(F1113),IF(LEFT(A1113,3)="Cat",VLOOKUP(A1113,'Loc Configurations Seules'!R:X,7,FALSE),VLOOKUP(G1113,'Loc Coefficients Location'!A:G,7,FALSE)),"")</f>
        <v/>
      </c>
      <c r="S1113" s="785" t="str">
        <f t="shared" si="286"/>
        <v/>
      </c>
    </row>
    <row r="1114" spans="1:19" s="5" customFormat="1" ht="25.5" x14ac:dyDescent="0.25">
      <c r="A1114" s="41" t="s">
        <v>164</v>
      </c>
      <c r="B1114" s="42" t="s">
        <v>165</v>
      </c>
      <c r="C1114" s="43" t="s">
        <v>734</v>
      </c>
      <c r="D1114" s="44"/>
      <c r="E1114" s="47"/>
      <c r="F1114" s="46" t="s">
        <v>5249</v>
      </c>
      <c r="G1114" s="791" t="s">
        <v>9621</v>
      </c>
      <c r="H1114" s="781" t="str">
        <f t="shared" si="278"/>
        <v/>
      </c>
      <c r="I1114" s="782" t="str">
        <f t="shared" si="278"/>
        <v/>
      </c>
      <c r="J1114" s="782" t="str">
        <f t="shared" si="278"/>
        <v/>
      </c>
      <c r="K1114" s="783" t="str">
        <f t="shared" si="278"/>
        <v/>
      </c>
      <c r="L1114" s="784"/>
      <c r="M1114" s="785"/>
      <c r="N1114" s="786"/>
      <c r="O1114" s="785"/>
      <c r="P1114" s="786"/>
      <c r="Q1114" s="785"/>
      <c r="R1114" s="786"/>
      <c r="S1114" s="785"/>
    </row>
    <row r="1115" spans="1:19" s="5" customFormat="1" ht="25.5" x14ac:dyDescent="0.25">
      <c r="A1115" s="41" t="s">
        <v>166</v>
      </c>
      <c r="B1115" s="42" t="s">
        <v>167</v>
      </c>
      <c r="C1115" s="43" t="s">
        <v>735</v>
      </c>
      <c r="D1115" s="44"/>
      <c r="E1115" s="47"/>
      <c r="F1115" s="46">
        <v>160</v>
      </c>
      <c r="G1115" s="791" t="s">
        <v>9621</v>
      </c>
      <c r="H1115" s="781">
        <f t="shared" si="278"/>
        <v>42.23</v>
      </c>
      <c r="I1115" s="782">
        <f t="shared" si="278"/>
        <v>21.42</v>
      </c>
      <c r="J1115" s="782">
        <f t="shared" si="278"/>
        <v>14.62</v>
      </c>
      <c r="K1115" s="783">
        <f t="shared" si="278"/>
        <v>11.24</v>
      </c>
      <c r="L1115" s="784"/>
      <c r="M1115" s="785"/>
      <c r="N1115" s="786"/>
      <c r="O1115" s="785"/>
      <c r="P1115" s="786"/>
      <c r="Q1115" s="785"/>
      <c r="R1115" s="786"/>
      <c r="S1115" s="785"/>
    </row>
    <row r="1116" spans="1:19" s="5" customFormat="1" ht="25.5" x14ac:dyDescent="0.25">
      <c r="A1116" s="41" t="s">
        <v>168</v>
      </c>
      <c r="B1116" s="42" t="s">
        <v>169</v>
      </c>
      <c r="C1116" s="43" t="s">
        <v>736</v>
      </c>
      <c r="D1116" s="44"/>
      <c r="E1116" s="47"/>
      <c r="F1116" s="46">
        <v>160</v>
      </c>
      <c r="G1116" s="791" t="s">
        <v>9621</v>
      </c>
      <c r="H1116" s="781">
        <f t="shared" si="278"/>
        <v>42.23</v>
      </c>
      <c r="I1116" s="782">
        <f t="shared" si="278"/>
        <v>21.42</v>
      </c>
      <c r="J1116" s="782">
        <f t="shared" si="278"/>
        <v>14.62</v>
      </c>
      <c r="K1116" s="783">
        <f t="shared" si="278"/>
        <v>11.24</v>
      </c>
      <c r="L1116" s="784"/>
      <c r="M1116" s="785"/>
      <c r="N1116" s="786"/>
      <c r="O1116" s="785"/>
      <c r="P1116" s="786"/>
      <c r="Q1116" s="785"/>
      <c r="R1116" s="786"/>
      <c r="S1116" s="785"/>
    </row>
    <row r="1117" spans="1:19" s="5" customFormat="1" ht="25.5" x14ac:dyDescent="0.25">
      <c r="A1117" s="41" t="s">
        <v>225</v>
      </c>
      <c r="B1117" s="42" t="s">
        <v>226</v>
      </c>
      <c r="C1117" s="43" t="s">
        <v>737</v>
      </c>
      <c r="D1117" s="44"/>
      <c r="E1117" s="47"/>
      <c r="F1117" s="46">
        <v>455</v>
      </c>
      <c r="G1117" s="791" t="s">
        <v>9621</v>
      </c>
      <c r="H1117" s="781">
        <f t="shared" si="278"/>
        <v>120.09</v>
      </c>
      <c r="I1117" s="782">
        <f t="shared" si="278"/>
        <v>60.9</v>
      </c>
      <c r="J1117" s="782">
        <f t="shared" si="278"/>
        <v>41.56</v>
      </c>
      <c r="K1117" s="783">
        <f t="shared" si="278"/>
        <v>31.97</v>
      </c>
      <c r="L1117" s="784"/>
      <c r="M1117" s="785"/>
      <c r="N1117" s="786"/>
      <c r="O1117" s="785"/>
      <c r="P1117" s="786"/>
      <c r="Q1117" s="785"/>
      <c r="R1117" s="786"/>
      <c r="S1117" s="785"/>
    </row>
    <row r="1118" spans="1:19" s="5" customFormat="1" ht="25.5" x14ac:dyDescent="0.25">
      <c r="A1118" s="41" t="s">
        <v>227</v>
      </c>
      <c r="B1118" s="47" t="s">
        <v>228</v>
      </c>
      <c r="C1118" s="43" t="s">
        <v>738</v>
      </c>
      <c r="D1118" s="44"/>
      <c r="E1118" s="47"/>
      <c r="F1118" s="46">
        <v>455</v>
      </c>
      <c r="G1118" s="791" t="s">
        <v>9621</v>
      </c>
      <c r="H1118" s="781">
        <f t="shared" si="278"/>
        <v>120.09</v>
      </c>
      <c r="I1118" s="782">
        <f t="shared" si="278"/>
        <v>60.9</v>
      </c>
      <c r="J1118" s="782">
        <f t="shared" si="278"/>
        <v>41.56</v>
      </c>
      <c r="K1118" s="783">
        <f t="shared" si="278"/>
        <v>31.97</v>
      </c>
      <c r="L1118" s="784"/>
      <c r="M1118" s="785"/>
      <c r="N1118" s="786"/>
      <c r="O1118" s="785"/>
      <c r="P1118" s="786"/>
      <c r="Q1118" s="785"/>
      <c r="R1118" s="786"/>
      <c r="S1118" s="785"/>
    </row>
    <row r="1119" spans="1:19" s="5" customFormat="1" x14ac:dyDescent="0.25">
      <c r="A1119" s="174" t="s">
        <v>5428</v>
      </c>
      <c r="B1119" s="47" t="s">
        <v>178</v>
      </c>
      <c r="C1119" s="43" t="s">
        <v>739</v>
      </c>
      <c r="D1119" s="44"/>
      <c r="E1119" s="47"/>
      <c r="F1119" s="46">
        <v>71</v>
      </c>
      <c r="G1119" s="791" t="s">
        <v>9621</v>
      </c>
      <c r="H1119" s="781">
        <f t="shared" si="278"/>
        <v>18.739999999999998</v>
      </c>
      <c r="I1119" s="782">
        <f t="shared" si="278"/>
        <v>9.5</v>
      </c>
      <c r="J1119" s="782">
        <f t="shared" si="278"/>
        <v>6.49</v>
      </c>
      <c r="K1119" s="783">
        <f t="shared" si="278"/>
        <v>4.99</v>
      </c>
      <c r="L1119" s="784"/>
      <c r="M1119" s="785"/>
      <c r="N1119" s="786"/>
      <c r="O1119" s="785"/>
      <c r="P1119" s="786"/>
      <c r="Q1119" s="785"/>
      <c r="R1119" s="786"/>
      <c r="S1119" s="785"/>
    </row>
    <row r="1120" spans="1:19" s="5" customFormat="1" x14ac:dyDescent="0.25">
      <c r="A1120" s="175" t="s">
        <v>5820</v>
      </c>
      <c r="B1120" s="42" t="s">
        <v>4000</v>
      </c>
      <c r="C1120" s="43" t="s">
        <v>5919</v>
      </c>
      <c r="D1120" s="44"/>
      <c r="E1120" s="47"/>
      <c r="F1120" s="46">
        <v>71</v>
      </c>
      <c r="G1120" s="791" t="s">
        <v>9621</v>
      </c>
      <c r="H1120" s="781">
        <f t="shared" si="278"/>
        <v>18.739999999999998</v>
      </c>
      <c r="I1120" s="782">
        <f t="shared" si="278"/>
        <v>9.5</v>
      </c>
      <c r="J1120" s="782">
        <f t="shared" si="278"/>
        <v>6.49</v>
      </c>
      <c r="K1120" s="783">
        <f t="shared" si="278"/>
        <v>4.99</v>
      </c>
      <c r="L1120" s="784"/>
      <c r="M1120" s="785"/>
      <c r="N1120" s="786"/>
      <c r="O1120" s="785"/>
      <c r="P1120" s="786"/>
      <c r="Q1120" s="785"/>
      <c r="R1120" s="786"/>
      <c r="S1120" s="785"/>
    </row>
    <row r="1121" spans="1:19" s="5" customFormat="1" x14ac:dyDescent="0.25">
      <c r="A1121" s="174" t="s">
        <v>730</v>
      </c>
      <c r="B1121" s="47" t="s">
        <v>180</v>
      </c>
      <c r="C1121" s="43" t="s">
        <v>740</v>
      </c>
      <c r="D1121" s="44"/>
      <c r="E1121" s="47"/>
      <c r="F1121" s="46">
        <v>602</v>
      </c>
      <c r="G1121" s="791" t="s">
        <v>9621</v>
      </c>
      <c r="H1121" s="781">
        <f t="shared" si="278"/>
        <v>158.88</v>
      </c>
      <c r="I1121" s="782">
        <f t="shared" si="278"/>
        <v>80.58</v>
      </c>
      <c r="J1121" s="782">
        <f t="shared" si="278"/>
        <v>54.99</v>
      </c>
      <c r="K1121" s="783">
        <f t="shared" si="278"/>
        <v>42.29</v>
      </c>
      <c r="L1121" s="784"/>
      <c r="M1121" s="785"/>
      <c r="N1121" s="786"/>
      <c r="O1121" s="785"/>
      <c r="P1121" s="786"/>
      <c r="Q1121" s="785"/>
      <c r="R1121" s="786"/>
      <c r="S1121" s="785"/>
    </row>
    <row r="1122" spans="1:19" s="5" customFormat="1" x14ac:dyDescent="0.25">
      <c r="A1122" s="175" t="s">
        <v>5822</v>
      </c>
      <c r="B1122" s="42" t="s">
        <v>5823</v>
      </c>
      <c r="C1122" s="43" t="s">
        <v>5920</v>
      </c>
      <c r="D1122" s="44"/>
      <c r="E1122" s="47"/>
      <c r="F1122" s="46">
        <v>602</v>
      </c>
      <c r="G1122" s="791" t="s">
        <v>9621</v>
      </c>
      <c r="H1122" s="781">
        <f t="shared" si="278"/>
        <v>158.88</v>
      </c>
      <c r="I1122" s="782">
        <f t="shared" si="278"/>
        <v>80.58</v>
      </c>
      <c r="J1122" s="782">
        <f t="shared" si="278"/>
        <v>54.99</v>
      </c>
      <c r="K1122" s="783">
        <f t="shared" si="278"/>
        <v>42.29</v>
      </c>
      <c r="L1122" s="784"/>
      <c r="M1122" s="785"/>
      <c r="N1122" s="786"/>
      <c r="O1122" s="785"/>
      <c r="P1122" s="786"/>
      <c r="Q1122" s="785"/>
      <c r="R1122" s="786"/>
      <c r="S1122" s="785"/>
    </row>
    <row r="1123" spans="1:19" s="5" customFormat="1" x14ac:dyDescent="0.25">
      <c r="A1123" s="174" t="s">
        <v>5429</v>
      </c>
      <c r="B1123" s="47" t="s">
        <v>182</v>
      </c>
      <c r="C1123" s="43" t="s">
        <v>741</v>
      </c>
      <c r="D1123" s="44"/>
      <c r="E1123" s="47"/>
      <c r="F1123" s="46">
        <v>143</v>
      </c>
      <c r="G1123" s="791" t="s">
        <v>9621</v>
      </c>
      <c r="H1123" s="781">
        <f t="shared" si="278"/>
        <v>37.74</v>
      </c>
      <c r="I1123" s="782">
        <f t="shared" si="278"/>
        <v>19.14</v>
      </c>
      <c r="J1123" s="782">
        <f t="shared" si="278"/>
        <v>13.06</v>
      </c>
      <c r="K1123" s="783">
        <f t="shared" si="278"/>
        <v>10.050000000000001</v>
      </c>
      <c r="L1123" s="784"/>
      <c r="M1123" s="785"/>
      <c r="N1123" s="786"/>
      <c r="O1123" s="785"/>
      <c r="P1123" s="786"/>
      <c r="Q1123" s="785"/>
      <c r="R1123" s="786"/>
      <c r="S1123" s="785"/>
    </row>
    <row r="1124" spans="1:19" s="5" customFormat="1" x14ac:dyDescent="0.25">
      <c r="A1124" s="175" t="s">
        <v>5825</v>
      </c>
      <c r="B1124" s="42" t="s">
        <v>5826</v>
      </c>
      <c r="C1124" s="43" t="s">
        <v>5921</v>
      </c>
      <c r="D1124" s="44"/>
      <c r="E1124" s="47"/>
      <c r="F1124" s="46">
        <v>143</v>
      </c>
      <c r="G1124" s="791" t="s">
        <v>9621</v>
      </c>
      <c r="H1124" s="781">
        <f t="shared" si="278"/>
        <v>37.74</v>
      </c>
      <c r="I1124" s="782">
        <f t="shared" si="278"/>
        <v>19.14</v>
      </c>
      <c r="J1124" s="782">
        <f t="shared" si="278"/>
        <v>13.06</v>
      </c>
      <c r="K1124" s="783">
        <f t="shared" si="278"/>
        <v>10.050000000000001</v>
      </c>
      <c r="L1124" s="784"/>
      <c r="M1124" s="785"/>
      <c r="N1124" s="786"/>
      <c r="O1124" s="785"/>
      <c r="P1124" s="786"/>
      <c r="Q1124" s="785"/>
      <c r="R1124" s="786"/>
      <c r="S1124" s="785"/>
    </row>
    <row r="1125" spans="1:19" s="5" customFormat="1" x14ac:dyDescent="0.25">
      <c r="A1125" s="174" t="s">
        <v>733</v>
      </c>
      <c r="B1125" s="47" t="s">
        <v>184</v>
      </c>
      <c r="C1125" s="43" t="s">
        <v>742</v>
      </c>
      <c r="D1125" s="44"/>
      <c r="E1125" s="47"/>
      <c r="F1125" s="46">
        <v>1047</v>
      </c>
      <c r="G1125" s="791" t="s">
        <v>9621</v>
      </c>
      <c r="H1125" s="781">
        <f t="shared" si="278"/>
        <v>276.33</v>
      </c>
      <c r="I1125" s="782">
        <f t="shared" si="278"/>
        <v>140.13999999999999</v>
      </c>
      <c r="J1125" s="782">
        <f t="shared" si="278"/>
        <v>95.64</v>
      </c>
      <c r="K1125" s="783">
        <f t="shared" si="278"/>
        <v>73.56</v>
      </c>
      <c r="L1125" s="784"/>
      <c r="M1125" s="785"/>
      <c r="N1125" s="786"/>
      <c r="O1125" s="785"/>
      <c r="P1125" s="786"/>
      <c r="Q1125" s="785"/>
      <c r="R1125" s="786"/>
      <c r="S1125" s="785"/>
    </row>
    <row r="1126" spans="1:19" s="5" customFormat="1" ht="15.75" thickBot="1" x14ac:dyDescent="0.3">
      <c r="A1126" s="176" t="s">
        <v>7884</v>
      </c>
      <c r="B1126" s="49" t="s">
        <v>5828</v>
      </c>
      <c r="C1126" s="50" t="s">
        <v>5922</v>
      </c>
      <c r="D1126" s="51"/>
      <c r="E1126" s="62"/>
      <c r="F1126" s="53">
        <v>1047</v>
      </c>
      <c r="G1126" s="791" t="s">
        <v>9621</v>
      </c>
      <c r="H1126" s="781">
        <f t="shared" si="278"/>
        <v>276.33</v>
      </c>
      <c r="I1126" s="782">
        <f t="shared" si="278"/>
        <v>140.13999999999999</v>
      </c>
      <c r="J1126" s="782">
        <f t="shared" si="278"/>
        <v>95.64</v>
      </c>
      <c r="K1126" s="783">
        <f t="shared" si="278"/>
        <v>73.56</v>
      </c>
      <c r="L1126" s="784"/>
      <c r="M1126" s="785"/>
      <c r="N1126" s="786"/>
      <c r="O1126" s="785"/>
      <c r="P1126" s="786"/>
      <c r="Q1126" s="785"/>
      <c r="R1126" s="786"/>
      <c r="S1126" s="785"/>
    </row>
    <row r="1127" spans="1:19" s="5" customFormat="1" ht="15.75" thickBot="1" x14ac:dyDescent="0.3">
      <c r="A1127" s="63"/>
      <c r="B1127" s="64"/>
      <c r="C1127" s="65"/>
      <c r="D1127" s="66"/>
      <c r="E1127" s="102"/>
      <c r="F1127" s="68" t="s">
        <v>5249</v>
      </c>
      <c r="G1127" s="791" t="s">
        <v>9527</v>
      </c>
      <c r="H1127" s="781" t="str">
        <f t="shared" si="278"/>
        <v/>
      </c>
      <c r="I1127" s="782" t="str">
        <f t="shared" si="278"/>
        <v/>
      </c>
      <c r="J1127" s="782" t="str">
        <f t="shared" si="278"/>
        <v/>
      </c>
      <c r="K1127" s="783" t="str">
        <f t="shared" si="278"/>
        <v/>
      </c>
      <c r="L1127" s="784" t="str">
        <f>IF(ISNUMBER(F1127),IF(LEFT(A1127,3)="Cat",VLOOKUP(A1127,'Loc Configurations Seules'!R:U,4,FALSE),VLOOKUP(G1127,'Loc Coefficients Location'!A:D,4,FALSE)),"")</f>
        <v/>
      </c>
      <c r="M1127" s="785" t="str">
        <f t="shared" ref="M1127:M1129" si="287">IF(ISNUMBER(L1127),L1127*$F1127,"")</f>
        <v/>
      </c>
      <c r="N1127" s="786" t="str">
        <f>IF(ISNUMBER(F1127),IF(LEFT(A1127,3)="Cat",VLOOKUP(A1127,'Loc Configurations Seules'!R:V,5,FALSE),VLOOKUP(G1127,'Loc Coefficients Location'!A:E,5,FALSE)),"")</f>
        <v/>
      </c>
      <c r="O1127" s="785" t="str">
        <f t="shared" ref="O1127:O1129" si="288">IF(ISNUMBER(N1127),N1127*$F1127,"")</f>
        <v/>
      </c>
      <c r="P1127" s="786" t="str">
        <f>IF(ISNUMBER(F1127),IF(LEFT(A1127,3)="Cat",VLOOKUP(A1127,'Loc Configurations Seules'!R:W,6,FALSE),VLOOKUP(G1127,'Loc Coefficients Location'!A:F,6,FALSE)),"")</f>
        <v/>
      </c>
      <c r="Q1127" s="785" t="str">
        <f t="shared" ref="Q1127:Q1129" si="289">IF(ISNUMBER(P1127),P1127*$F1127,"")</f>
        <v/>
      </c>
      <c r="R1127" s="786" t="str">
        <f>IF(ISNUMBER(F1127),IF(LEFT(A1127,3)="Cat",VLOOKUP(A1127,'Loc Configurations Seules'!R:X,7,FALSE),VLOOKUP(G1127,'Loc Coefficients Location'!A:G,7,FALSE)),"")</f>
        <v/>
      </c>
      <c r="S1127" s="785" t="str">
        <f t="shared" ref="S1127:S1129" si="290">IF(ISNUMBER(R1127),R1127*$F1127,"")</f>
        <v/>
      </c>
    </row>
    <row r="1128" spans="1:19" s="5" customFormat="1" x14ac:dyDescent="0.25">
      <c r="A1128" s="35" t="s">
        <v>5513</v>
      </c>
      <c r="B1128" s="173"/>
      <c r="C1128" s="94"/>
      <c r="D1128" s="60"/>
      <c r="E1128" s="61"/>
      <c r="F1128" s="95" t="s">
        <v>5249</v>
      </c>
      <c r="G1128" s="791" t="s">
        <v>9527</v>
      </c>
      <c r="H1128" s="781" t="str">
        <f t="shared" si="278"/>
        <v/>
      </c>
      <c r="I1128" s="782" t="str">
        <f t="shared" si="278"/>
        <v/>
      </c>
      <c r="J1128" s="782" t="str">
        <f t="shared" si="278"/>
        <v/>
      </c>
      <c r="K1128" s="783" t="str">
        <f t="shared" si="278"/>
        <v/>
      </c>
      <c r="L1128" s="784" t="str">
        <f>IF(ISNUMBER(F1128),IF(LEFT(A1128,3)="Cat",VLOOKUP(A1128,'Loc Configurations Seules'!R:U,4,FALSE),VLOOKUP(G1128,'Loc Coefficients Location'!A:D,4,FALSE)),"")</f>
        <v/>
      </c>
      <c r="M1128" s="785" t="str">
        <f t="shared" si="287"/>
        <v/>
      </c>
      <c r="N1128" s="786" t="str">
        <f>IF(ISNUMBER(F1128),IF(LEFT(A1128,3)="Cat",VLOOKUP(A1128,'Loc Configurations Seules'!R:V,5,FALSE),VLOOKUP(G1128,'Loc Coefficients Location'!A:E,5,FALSE)),"")</f>
        <v/>
      </c>
      <c r="O1128" s="785" t="str">
        <f t="shared" si="288"/>
        <v/>
      </c>
      <c r="P1128" s="786" t="str">
        <f>IF(ISNUMBER(F1128),IF(LEFT(A1128,3)="Cat",VLOOKUP(A1128,'Loc Configurations Seules'!R:W,6,FALSE),VLOOKUP(G1128,'Loc Coefficients Location'!A:F,6,FALSE)),"")</f>
        <v/>
      </c>
      <c r="Q1128" s="785" t="str">
        <f t="shared" si="289"/>
        <v/>
      </c>
      <c r="R1128" s="786" t="str">
        <f>IF(ISNUMBER(F1128),IF(LEFT(A1128,3)="Cat",VLOOKUP(A1128,'Loc Configurations Seules'!R:X,7,FALSE),VLOOKUP(G1128,'Loc Coefficients Location'!A:G,7,FALSE)),"")</f>
        <v/>
      </c>
      <c r="S1128" s="785" t="str">
        <f t="shared" si="290"/>
        <v/>
      </c>
    </row>
    <row r="1129" spans="1:19" s="5" customFormat="1" ht="25.5" x14ac:dyDescent="0.25">
      <c r="A1129" s="41" t="s">
        <v>577</v>
      </c>
      <c r="B1129" s="42" t="s">
        <v>743</v>
      </c>
      <c r="C1129" s="43"/>
      <c r="D1129" s="44"/>
      <c r="E1129" s="47"/>
      <c r="F1129" s="46" t="s">
        <v>5249</v>
      </c>
      <c r="G1129" s="791" t="s">
        <v>9527</v>
      </c>
      <c r="H1129" s="781" t="str">
        <f t="shared" si="278"/>
        <v/>
      </c>
      <c r="I1129" s="782" t="str">
        <f t="shared" si="278"/>
        <v/>
      </c>
      <c r="J1129" s="782" t="str">
        <f t="shared" si="278"/>
        <v/>
      </c>
      <c r="K1129" s="783" t="str">
        <f t="shared" si="278"/>
        <v/>
      </c>
      <c r="L1129" s="784" t="str">
        <f>IF(ISNUMBER(F1129),IF(LEFT(A1129,3)="Cat",VLOOKUP(A1129,'Loc Configurations Seules'!R:U,4,FALSE),VLOOKUP(G1129,'Loc Coefficients Location'!A:D,4,FALSE)),"")</f>
        <v/>
      </c>
      <c r="M1129" s="785" t="str">
        <f t="shared" si="287"/>
        <v/>
      </c>
      <c r="N1129" s="786" t="str">
        <f>IF(ISNUMBER(F1129),IF(LEFT(A1129,3)="Cat",VLOOKUP(A1129,'Loc Configurations Seules'!R:V,5,FALSE),VLOOKUP(G1129,'Loc Coefficients Location'!A:E,5,FALSE)),"")</f>
        <v/>
      </c>
      <c r="O1129" s="785" t="str">
        <f t="shared" si="288"/>
        <v/>
      </c>
      <c r="P1129" s="786" t="str">
        <f>IF(ISNUMBER(F1129),IF(LEFT(A1129,3)="Cat",VLOOKUP(A1129,'Loc Configurations Seules'!R:W,6,FALSE),VLOOKUP(G1129,'Loc Coefficients Location'!A:F,6,FALSE)),"")</f>
        <v/>
      </c>
      <c r="Q1129" s="785" t="str">
        <f t="shared" si="289"/>
        <v/>
      </c>
      <c r="R1129" s="786" t="str">
        <f>IF(ISNUMBER(F1129),IF(LEFT(A1129,3)="Cat",VLOOKUP(A1129,'Loc Configurations Seules'!R:X,7,FALSE),VLOOKUP(G1129,'Loc Coefficients Location'!A:G,7,FALSE)),"")</f>
        <v/>
      </c>
      <c r="S1129" s="785" t="str">
        <f t="shared" si="290"/>
        <v/>
      </c>
    </row>
    <row r="1130" spans="1:19" s="5" customFormat="1" ht="25.5" x14ac:dyDescent="0.25">
      <c r="A1130" s="41" t="s">
        <v>164</v>
      </c>
      <c r="B1130" s="42" t="s">
        <v>165</v>
      </c>
      <c r="C1130" s="43" t="s">
        <v>744</v>
      </c>
      <c r="D1130" s="44"/>
      <c r="E1130" s="47"/>
      <c r="F1130" s="46">
        <v>101</v>
      </c>
      <c r="G1130" s="791" t="s">
        <v>9621</v>
      </c>
      <c r="H1130" s="781">
        <f t="shared" si="278"/>
        <v>26.66</v>
      </c>
      <c r="I1130" s="782">
        <f t="shared" si="278"/>
        <v>13.52</v>
      </c>
      <c r="J1130" s="782">
        <f t="shared" si="278"/>
        <v>9.23</v>
      </c>
      <c r="K1130" s="783">
        <f t="shared" si="278"/>
        <v>7.1</v>
      </c>
      <c r="L1130" s="784"/>
      <c r="M1130" s="785"/>
      <c r="N1130" s="786"/>
      <c r="O1130" s="785"/>
      <c r="P1130" s="786"/>
      <c r="Q1130" s="785"/>
      <c r="R1130" s="786"/>
      <c r="S1130" s="785"/>
    </row>
    <row r="1131" spans="1:19" s="5" customFormat="1" ht="25.5" x14ac:dyDescent="0.25">
      <c r="A1131" s="41" t="s">
        <v>166</v>
      </c>
      <c r="B1131" s="42" t="s">
        <v>167</v>
      </c>
      <c r="C1131" s="43" t="s">
        <v>745</v>
      </c>
      <c r="D1131" s="44"/>
      <c r="E1131" s="47"/>
      <c r="F1131" s="46">
        <v>285</v>
      </c>
      <c r="G1131" s="791" t="s">
        <v>9621</v>
      </c>
      <c r="H1131" s="781">
        <f t="shared" si="278"/>
        <v>75.22</v>
      </c>
      <c r="I1131" s="782">
        <f t="shared" si="278"/>
        <v>38.15</v>
      </c>
      <c r="J1131" s="782">
        <f t="shared" si="278"/>
        <v>26.03</v>
      </c>
      <c r="K1131" s="783">
        <f t="shared" si="278"/>
        <v>20.02</v>
      </c>
      <c r="L1131" s="784"/>
      <c r="M1131" s="785"/>
      <c r="N1131" s="786"/>
      <c r="O1131" s="785"/>
      <c r="P1131" s="786"/>
      <c r="Q1131" s="785"/>
      <c r="R1131" s="786"/>
      <c r="S1131" s="785"/>
    </row>
    <row r="1132" spans="1:19" s="5" customFormat="1" ht="25.5" x14ac:dyDescent="0.25">
      <c r="A1132" s="41" t="s">
        <v>168</v>
      </c>
      <c r="B1132" s="42" t="s">
        <v>169</v>
      </c>
      <c r="C1132" s="43" t="s">
        <v>746</v>
      </c>
      <c r="D1132" s="44"/>
      <c r="E1132" s="47"/>
      <c r="F1132" s="46">
        <v>305</v>
      </c>
      <c r="G1132" s="791" t="s">
        <v>9621</v>
      </c>
      <c r="H1132" s="781">
        <f t="shared" si="278"/>
        <v>80.5</v>
      </c>
      <c r="I1132" s="782">
        <f t="shared" si="278"/>
        <v>40.83</v>
      </c>
      <c r="J1132" s="782">
        <f t="shared" si="278"/>
        <v>27.86</v>
      </c>
      <c r="K1132" s="783">
        <f t="shared" si="278"/>
        <v>21.43</v>
      </c>
      <c r="L1132" s="784"/>
      <c r="M1132" s="785"/>
      <c r="N1132" s="786"/>
      <c r="O1132" s="785"/>
      <c r="P1132" s="786"/>
      <c r="Q1132" s="785"/>
      <c r="R1132" s="786"/>
      <c r="S1132" s="785"/>
    </row>
    <row r="1133" spans="1:19" s="5" customFormat="1" ht="25.5" x14ac:dyDescent="0.25">
      <c r="A1133" s="41" t="s">
        <v>225</v>
      </c>
      <c r="B1133" s="42" t="s">
        <v>226</v>
      </c>
      <c r="C1133" s="43" t="s">
        <v>747</v>
      </c>
      <c r="D1133" s="44"/>
      <c r="E1133" s="47"/>
      <c r="F1133" s="46">
        <v>660</v>
      </c>
      <c r="G1133" s="791" t="s">
        <v>9621</v>
      </c>
      <c r="H1133" s="781">
        <f t="shared" si="278"/>
        <v>174.19</v>
      </c>
      <c r="I1133" s="782">
        <f t="shared" si="278"/>
        <v>88.34</v>
      </c>
      <c r="J1133" s="782">
        <f t="shared" si="278"/>
        <v>60.29</v>
      </c>
      <c r="K1133" s="783">
        <f t="shared" si="278"/>
        <v>46.37</v>
      </c>
      <c r="L1133" s="784"/>
      <c r="M1133" s="785"/>
      <c r="N1133" s="786"/>
      <c r="O1133" s="785"/>
      <c r="P1133" s="786"/>
      <c r="Q1133" s="785"/>
      <c r="R1133" s="786"/>
      <c r="S1133" s="785"/>
    </row>
    <row r="1134" spans="1:19" s="5" customFormat="1" ht="25.5" x14ac:dyDescent="0.25">
      <c r="A1134" s="41" t="s">
        <v>227</v>
      </c>
      <c r="B1134" s="42" t="s">
        <v>228</v>
      </c>
      <c r="C1134" s="43" t="s">
        <v>748</v>
      </c>
      <c r="D1134" s="44"/>
      <c r="E1134" s="47"/>
      <c r="F1134" s="46">
        <v>726</v>
      </c>
      <c r="G1134" s="791" t="s">
        <v>9621</v>
      </c>
      <c r="H1134" s="781">
        <f t="shared" si="278"/>
        <v>191.61</v>
      </c>
      <c r="I1134" s="782">
        <f t="shared" si="278"/>
        <v>97.18</v>
      </c>
      <c r="J1134" s="782">
        <f t="shared" si="278"/>
        <v>66.319999999999993</v>
      </c>
      <c r="K1134" s="783">
        <f t="shared" si="278"/>
        <v>51.01</v>
      </c>
      <c r="L1134" s="784"/>
      <c r="M1134" s="785"/>
      <c r="N1134" s="786"/>
      <c r="O1134" s="785"/>
      <c r="P1134" s="786"/>
      <c r="Q1134" s="785"/>
      <c r="R1134" s="786"/>
      <c r="S1134" s="785"/>
    </row>
    <row r="1135" spans="1:19" s="5" customFormat="1" x14ac:dyDescent="0.25">
      <c r="A1135" s="174" t="s">
        <v>5428</v>
      </c>
      <c r="B1135" s="47" t="s">
        <v>178</v>
      </c>
      <c r="C1135" s="43" t="s">
        <v>749</v>
      </c>
      <c r="D1135" s="44"/>
      <c r="E1135" s="47"/>
      <c r="F1135" s="46">
        <v>86</v>
      </c>
      <c r="G1135" s="791" t="s">
        <v>9621</v>
      </c>
      <c r="H1135" s="781">
        <f t="shared" si="278"/>
        <v>22.7</v>
      </c>
      <c r="I1135" s="782">
        <f t="shared" si="278"/>
        <v>11.51</v>
      </c>
      <c r="J1135" s="782">
        <f t="shared" si="278"/>
        <v>7.86</v>
      </c>
      <c r="K1135" s="783">
        <f t="shared" si="278"/>
        <v>6.04</v>
      </c>
      <c r="L1135" s="784"/>
      <c r="M1135" s="785"/>
      <c r="N1135" s="786"/>
      <c r="O1135" s="785"/>
      <c r="P1135" s="786"/>
      <c r="Q1135" s="785"/>
      <c r="R1135" s="786"/>
      <c r="S1135" s="785"/>
    </row>
    <row r="1136" spans="1:19" s="5" customFormat="1" x14ac:dyDescent="0.25">
      <c r="A1136" s="175" t="s">
        <v>5820</v>
      </c>
      <c r="B1136" s="42" t="s">
        <v>4000</v>
      </c>
      <c r="C1136" s="43" t="s">
        <v>9429</v>
      </c>
      <c r="D1136" s="44"/>
      <c r="E1136" s="47"/>
      <c r="F1136" s="46">
        <v>109</v>
      </c>
      <c r="G1136" s="791" t="s">
        <v>9621</v>
      </c>
      <c r="H1136" s="781">
        <f t="shared" si="278"/>
        <v>28.77</v>
      </c>
      <c r="I1136" s="782">
        <f t="shared" si="278"/>
        <v>14.59</v>
      </c>
      <c r="J1136" s="782">
        <f t="shared" si="278"/>
        <v>9.9600000000000009</v>
      </c>
      <c r="K1136" s="783">
        <f t="shared" si="278"/>
        <v>7.66</v>
      </c>
      <c r="L1136" s="784"/>
      <c r="M1136" s="785"/>
      <c r="N1136" s="786"/>
      <c r="O1136" s="785"/>
      <c r="P1136" s="786"/>
      <c r="Q1136" s="785"/>
      <c r="R1136" s="786"/>
      <c r="S1136" s="785"/>
    </row>
    <row r="1137" spans="1:19" s="5" customFormat="1" x14ac:dyDescent="0.25">
      <c r="A1137" s="174" t="s">
        <v>730</v>
      </c>
      <c r="B1137" s="47" t="s">
        <v>180</v>
      </c>
      <c r="C1137" s="43" t="s">
        <v>750</v>
      </c>
      <c r="D1137" s="44"/>
      <c r="E1137" s="47"/>
      <c r="F1137" s="46">
        <v>949</v>
      </c>
      <c r="G1137" s="791" t="s">
        <v>9621</v>
      </c>
      <c r="H1137" s="781">
        <f t="shared" si="278"/>
        <v>250.46</v>
      </c>
      <c r="I1137" s="782">
        <f t="shared" si="278"/>
        <v>127.03</v>
      </c>
      <c r="J1137" s="782">
        <f t="shared" si="278"/>
        <v>86.69</v>
      </c>
      <c r="K1137" s="783">
        <f t="shared" si="278"/>
        <v>66.67</v>
      </c>
      <c r="L1137" s="784"/>
      <c r="M1137" s="785"/>
      <c r="N1137" s="786"/>
      <c r="O1137" s="785"/>
      <c r="P1137" s="786"/>
      <c r="Q1137" s="785"/>
      <c r="R1137" s="786"/>
      <c r="S1137" s="785"/>
    </row>
    <row r="1138" spans="1:19" s="5" customFormat="1" x14ac:dyDescent="0.25">
      <c r="A1138" s="175" t="s">
        <v>5822</v>
      </c>
      <c r="B1138" s="42" t="s">
        <v>5823</v>
      </c>
      <c r="C1138" s="43" t="s">
        <v>9430</v>
      </c>
      <c r="D1138" s="44"/>
      <c r="E1138" s="47"/>
      <c r="F1138" s="46">
        <v>972</v>
      </c>
      <c r="G1138" s="791" t="s">
        <v>9621</v>
      </c>
      <c r="H1138" s="781">
        <f t="shared" si="278"/>
        <v>256.52999999999997</v>
      </c>
      <c r="I1138" s="782">
        <f t="shared" si="278"/>
        <v>130.11000000000001</v>
      </c>
      <c r="J1138" s="782">
        <f t="shared" si="278"/>
        <v>88.79</v>
      </c>
      <c r="K1138" s="783">
        <f t="shared" si="278"/>
        <v>68.290000000000006</v>
      </c>
      <c r="L1138" s="784"/>
      <c r="M1138" s="785"/>
      <c r="N1138" s="786"/>
      <c r="O1138" s="785"/>
      <c r="P1138" s="786"/>
      <c r="Q1138" s="785"/>
      <c r="R1138" s="786"/>
      <c r="S1138" s="785"/>
    </row>
    <row r="1139" spans="1:19" s="5" customFormat="1" x14ac:dyDescent="0.25">
      <c r="A1139" s="174" t="s">
        <v>5429</v>
      </c>
      <c r="B1139" s="47" t="s">
        <v>182</v>
      </c>
      <c r="C1139" s="43" t="s">
        <v>751</v>
      </c>
      <c r="D1139" s="44"/>
      <c r="E1139" s="47"/>
      <c r="F1139" s="46">
        <v>172</v>
      </c>
      <c r="G1139" s="791" t="s">
        <v>9621</v>
      </c>
      <c r="H1139" s="781">
        <f t="shared" si="278"/>
        <v>45.4</v>
      </c>
      <c r="I1139" s="782">
        <f t="shared" si="278"/>
        <v>23.02</v>
      </c>
      <c r="J1139" s="782">
        <f t="shared" si="278"/>
        <v>15.71</v>
      </c>
      <c r="K1139" s="783">
        <f t="shared" si="278"/>
        <v>12.08</v>
      </c>
      <c r="L1139" s="784"/>
      <c r="M1139" s="785"/>
      <c r="N1139" s="786"/>
      <c r="O1139" s="785"/>
      <c r="P1139" s="786"/>
      <c r="Q1139" s="785"/>
      <c r="R1139" s="786"/>
      <c r="S1139" s="785"/>
    </row>
    <row r="1140" spans="1:19" s="5" customFormat="1" x14ac:dyDescent="0.25">
      <c r="A1140" s="175" t="s">
        <v>5825</v>
      </c>
      <c r="B1140" s="42" t="s">
        <v>5826</v>
      </c>
      <c r="C1140" s="43" t="s">
        <v>9431</v>
      </c>
      <c r="D1140" s="44"/>
      <c r="E1140" s="47"/>
      <c r="F1140" s="46">
        <v>195</v>
      </c>
      <c r="G1140" s="791" t="s">
        <v>9621</v>
      </c>
      <c r="H1140" s="781">
        <f t="shared" si="278"/>
        <v>51.47</v>
      </c>
      <c r="I1140" s="782">
        <f t="shared" si="278"/>
        <v>26.1</v>
      </c>
      <c r="J1140" s="782">
        <f t="shared" si="278"/>
        <v>17.809999999999999</v>
      </c>
      <c r="K1140" s="783">
        <f t="shared" si="278"/>
        <v>13.7</v>
      </c>
      <c r="L1140" s="784"/>
      <c r="M1140" s="785"/>
      <c r="N1140" s="786"/>
      <c r="O1140" s="785"/>
      <c r="P1140" s="786"/>
      <c r="Q1140" s="785"/>
      <c r="R1140" s="786"/>
      <c r="S1140" s="785"/>
    </row>
    <row r="1141" spans="1:19" s="5" customFormat="1" x14ac:dyDescent="0.25">
      <c r="A1141" s="174" t="s">
        <v>733</v>
      </c>
      <c r="B1141" s="47" t="s">
        <v>184</v>
      </c>
      <c r="C1141" s="43" t="s">
        <v>752</v>
      </c>
      <c r="D1141" s="44"/>
      <c r="E1141" s="47"/>
      <c r="F1141" s="46">
        <v>1670</v>
      </c>
      <c r="G1141" s="791" t="s">
        <v>9621</v>
      </c>
      <c r="H1141" s="781">
        <f t="shared" si="278"/>
        <v>440.75</v>
      </c>
      <c r="I1141" s="782">
        <f t="shared" si="278"/>
        <v>223.54</v>
      </c>
      <c r="J1141" s="782">
        <f t="shared" si="278"/>
        <v>152.56</v>
      </c>
      <c r="K1141" s="783">
        <f t="shared" si="278"/>
        <v>117.33</v>
      </c>
      <c r="L1141" s="784"/>
      <c r="M1141" s="785"/>
      <c r="N1141" s="786"/>
      <c r="O1141" s="785"/>
      <c r="P1141" s="786"/>
      <c r="Q1141" s="785"/>
      <c r="R1141" s="786"/>
      <c r="S1141" s="785"/>
    </row>
    <row r="1142" spans="1:19" s="5" customFormat="1" ht="15.75" thickBot="1" x14ac:dyDescent="0.3">
      <c r="A1142" s="176" t="s">
        <v>7884</v>
      </c>
      <c r="B1142" s="49" t="s">
        <v>5828</v>
      </c>
      <c r="C1142" s="50" t="s">
        <v>9432</v>
      </c>
      <c r="D1142" s="51"/>
      <c r="E1142" s="62"/>
      <c r="F1142" s="53">
        <v>1693</v>
      </c>
      <c r="G1142" s="791" t="s">
        <v>9621</v>
      </c>
      <c r="H1142" s="781">
        <f t="shared" si="278"/>
        <v>446.82</v>
      </c>
      <c r="I1142" s="782">
        <f t="shared" si="278"/>
        <v>226.61</v>
      </c>
      <c r="J1142" s="782">
        <f t="shared" si="278"/>
        <v>154.66</v>
      </c>
      <c r="K1142" s="783">
        <f t="shared" si="278"/>
        <v>118.94</v>
      </c>
      <c r="L1142" s="784"/>
      <c r="M1142" s="785"/>
      <c r="N1142" s="786"/>
      <c r="O1142" s="785"/>
      <c r="P1142" s="786"/>
      <c r="Q1142" s="785"/>
      <c r="R1142" s="786"/>
      <c r="S1142" s="785"/>
    </row>
    <row r="1143" spans="1:19" s="5" customFormat="1" ht="15.75" thickBot="1" x14ac:dyDescent="0.3">
      <c r="A1143" s="63"/>
      <c r="B1143" s="64"/>
      <c r="C1143" s="65"/>
      <c r="D1143" s="66"/>
      <c r="E1143" s="102"/>
      <c r="F1143" s="68" t="s">
        <v>5249</v>
      </c>
      <c r="G1143" s="791" t="s">
        <v>9527</v>
      </c>
      <c r="H1143" s="781" t="str">
        <f t="shared" si="278"/>
        <v/>
      </c>
      <c r="I1143" s="782" t="str">
        <f t="shared" si="278"/>
        <v/>
      </c>
      <c r="J1143" s="782" t="str">
        <f t="shared" si="278"/>
        <v/>
      </c>
      <c r="K1143" s="783" t="str">
        <f t="shared" si="278"/>
        <v/>
      </c>
      <c r="L1143" s="784" t="str">
        <f>IF(ISNUMBER(F1143),IF(LEFT(A1143,3)="Cat",VLOOKUP(A1143,'Loc Configurations Seules'!R:U,4,FALSE),VLOOKUP(G1143,'Loc Coefficients Location'!A:D,4,FALSE)),"")</f>
        <v/>
      </c>
      <c r="M1143" s="785" t="str">
        <f t="shared" ref="M1143:M1145" si="291">IF(ISNUMBER(L1143),L1143*$F1143,"")</f>
        <v/>
      </c>
      <c r="N1143" s="786" t="str">
        <f>IF(ISNUMBER(F1143),IF(LEFT(A1143,3)="Cat",VLOOKUP(A1143,'Loc Configurations Seules'!R:V,5,FALSE),VLOOKUP(G1143,'Loc Coefficients Location'!A:E,5,FALSE)),"")</f>
        <v/>
      </c>
      <c r="O1143" s="785" t="str">
        <f t="shared" ref="O1143:O1145" si="292">IF(ISNUMBER(N1143),N1143*$F1143,"")</f>
        <v/>
      </c>
      <c r="P1143" s="786" t="str">
        <f>IF(ISNUMBER(F1143),IF(LEFT(A1143,3)="Cat",VLOOKUP(A1143,'Loc Configurations Seules'!R:W,6,FALSE),VLOOKUP(G1143,'Loc Coefficients Location'!A:F,6,FALSE)),"")</f>
        <v/>
      </c>
      <c r="Q1143" s="785" t="str">
        <f t="shared" ref="Q1143:Q1145" si="293">IF(ISNUMBER(P1143),P1143*$F1143,"")</f>
        <v/>
      </c>
      <c r="R1143" s="786" t="str">
        <f>IF(ISNUMBER(F1143),IF(LEFT(A1143,3)="Cat",VLOOKUP(A1143,'Loc Configurations Seules'!R:X,7,FALSE),VLOOKUP(G1143,'Loc Coefficients Location'!A:G,7,FALSE)),"")</f>
        <v/>
      </c>
      <c r="S1143" s="785" t="str">
        <f t="shared" ref="S1143:S1145" si="294">IF(ISNUMBER(R1143),R1143*$F1143,"")</f>
        <v/>
      </c>
    </row>
    <row r="1144" spans="1:19" s="5" customFormat="1" x14ac:dyDescent="0.25">
      <c r="A1144" s="35" t="s">
        <v>5514</v>
      </c>
      <c r="B1144" s="173"/>
      <c r="C1144" s="94"/>
      <c r="D1144" s="60"/>
      <c r="E1144" s="61"/>
      <c r="F1144" s="95" t="s">
        <v>5249</v>
      </c>
      <c r="G1144" s="791" t="s">
        <v>9527</v>
      </c>
      <c r="H1144" s="781" t="str">
        <f t="shared" si="278"/>
        <v/>
      </c>
      <c r="I1144" s="782" t="str">
        <f t="shared" si="278"/>
        <v/>
      </c>
      <c r="J1144" s="782" t="str">
        <f t="shared" si="278"/>
        <v/>
      </c>
      <c r="K1144" s="783" t="str">
        <f t="shared" si="278"/>
        <v/>
      </c>
      <c r="L1144" s="784" t="str">
        <f>IF(ISNUMBER(F1144),IF(LEFT(A1144,3)="Cat",VLOOKUP(A1144,'Loc Configurations Seules'!R:U,4,FALSE),VLOOKUP(G1144,'Loc Coefficients Location'!A:D,4,FALSE)),"")</f>
        <v/>
      </c>
      <c r="M1144" s="785" t="str">
        <f t="shared" si="291"/>
        <v/>
      </c>
      <c r="N1144" s="786" t="str">
        <f>IF(ISNUMBER(F1144),IF(LEFT(A1144,3)="Cat",VLOOKUP(A1144,'Loc Configurations Seules'!R:V,5,FALSE),VLOOKUP(G1144,'Loc Coefficients Location'!A:E,5,FALSE)),"")</f>
        <v/>
      </c>
      <c r="O1144" s="785" t="str">
        <f t="shared" si="292"/>
        <v/>
      </c>
      <c r="P1144" s="786" t="str">
        <f>IF(ISNUMBER(F1144),IF(LEFT(A1144,3)="Cat",VLOOKUP(A1144,'Loc Configurations Seules'!R:W,6,FALSE),VLOOKUP(G1144,'Loc Coefficients Location'!A:F,6,FALSE)),"")</f>
        <v/>
      </c>
      <c r="Q1144" s="785" t="str">
        <f t="shared" si="293"/>
        <v/>
      </c>
      <c r="R1144" s="786" t="str">
        <f>IF(ISNUMBER(F1144),IF(LEFT(A1144,3)="Cat",VLOOKUP(A1144,'Loc Configurations Seules'!R:X,7,FALSE),VLOOKUP(G1144,'Loc Coefficients Location'!A:G,7,FALSE)),"")</f>
        <v/>
      </c>
      <c r="S1144" s="785" t="str">
        <f t="shared" si="294"/>
        <v/>
      </c>
    </row>
    <row r="1145" spans="1:19" s="5" customFormat="1" ht="25.5" x14ac:dyDescent="0.25">
      <c r="A1145" s="41" t="s">
        <v>577</v>
      </c>
      <c r="B1145" s="42" t="s">
        <v>753</v>
      </c>
      <c r="C1145" s="43"/>
      <c r="D1145" s="44"/>
      <c r="E1145" s="47"/>
      <c r="F1145" s="46" t="s">
        <v>5249</v>
      </c>
      <c r="G1145" s="791" t="s">
        <v>9527</v>
      </c>
      <c r="H1145" s="781" t="str">
        <f t="shared" si="278"/>
        <v/>
      </c>
      <c r="I1145" s="782" t="str">
        <f t="shared" si="278"/>
        <v/>
      </c>
      <c r="J1145" s="782" t="str">
        <f t="shared" si="278"/>
        <v/>
      </c>
      <c r="K1145" s="783" t="str">
        <f t="shared" si="278"/>
        <v/>
      </c>
      <c r="L1145" s="784" t="str">
        <f>IF(ISNUMBER(F1145),IF(LEFT(A1145,3)="Cat",VLOOKUP(A1145,'Loc Configurations Seules'!R:U,4,FALSE),VLOOKUP(G1145,'Loc Coefficients Location'!A:D,4,FALSE)),"")</f>
        <v/>
      </c>
      <c r="M1145" s="785" t="str">
        <f t="shared" si="291"/>
        <v/>
      </c>
      <c r="N1145" s="786" t="str">
        <f>IF(ISNUMBER(F1145),IF(LEFT(A1145,3)="Cat",VLOOKUP(A1145,'Loc Configurations Seules'!R:V,5,FALSE),VLOOKUP(G1145,'Loc Coefficients Location'!A:E,5,FALSE)),"")</f>
        <v/>
      </c>
      <c r="O1145" s="785" t="str">
        <f t="shared" si="292"/>
        <v/>
      </c>
      <c r="P1145" s="786" t="str">
        <f>IF(ISNUMBER(F1145),IF(LEFT(A1145,3)="Cat",VLOOKUP(A1145,'Loc Configurations Seules'!R:W,6,FALSE),VLOOKUP(G1145,'Loc Coefficients Location'!A:F,6,FALSE)),"")</f>
        <v/>
      </c>
      <c r="Q1145" s="785" t="str">
        <f t="shared" si="293"/>
        <v/>
      </c>
      <c r="R1145" s="786" t="str">
        <f>IF(ISNUMBER(F1145),IF(LEFT(A1145,3)="Cat",VLOOKUP(A1145,'Loc Configurations Seules'!R:X,7,FALSE),VLOOKUP(G1145,'Loc Coefficients Location'!A:G,7,FALSE)),"")</f>
        <v/>
      </c>
      <c r="S1145" s="785" t="str">
        <f t="shared" si="294"/>
        <v/>
      </c>
    </row>
    <row r="1146" spans="1:19" s="5" customFormat="1" ht="25.5" x14ac:dyDescent="0.25">
      <c r="A1146" s="41" t="s">
        <v>164</v>
      </c>
      <c r="B1146" s="42" t="s">
        <v>165</v>
      </c>
      <c r="C1146" s="43" t="s">
        <v>5580</v>
      </c>
      <c r="D1146" s="44"/>
      <c r="E1146" s="47"/>
      <c r="F1146" s="46">
        <v>545</v>
      </c>
      <c r="G1146" s="791" t="s">
        <v>9621</v>
      </c>
      <c r="H1146" s="781">
        <f t="shared" si="278"/>
        <v>143.84</v>
      </c>
      <c r="I1146" s="782">
        <f t="shared" si="278"/>
        <v>72.95</v>
      </c>
      <c r="J1146" s="782">
        <f t="shared" si="278"/>
        <v>49.79</v>
      </c>
      <c r="K1146" s="783">
        <f t="shared" si="278"/>
        <v>38.29</v>
      </c>
      <c r="L1146" s="784"/>
      <c r="M1146" s="785"/>
      <c r="N1146" s="786"/>
      <c r="O1146" s="785"/>
      <c r="P1146" s="786"/>
      <c r="Q1146" s="785"/>
      <c r="R1146" s="786"/>
      <c r="S1146" s="785"/>
    </row>
    <row r="1147" spans="1:19" s="5" customFormat="1" ht="25.5" x14ac:dyDescent="0.25">
      <c r="A1147" s="41" t="s">
        <v>166</v>
      </c>
      <c r="B1147" s="42" t="s">
        <v>167</v>
      </c>
      <c r="C1147" s="43" t="s">
        <v>754</v>
      </c>
      <c r="D1147" s="44"/>
      <c r="E1147" s="47"/>
      <c r="F1147" s="46">
        <v>457</v>
      </c>
      <c r="G1147" s="791" t="s">
        <v>9621</v>
      </c>
      <c r="H1147" s="781">
        <f t="shared" si="278"/>
        <v>120.61</v>
      </c>
      <c r="I1147" s="782">
        <f t="shared" si="278"/>
        <v>61.17</v>
      </c>
      <c r="J1147" s="782">
        <f t="shared" si="278"/>
        <v>41.75</v>
      </c>
      <c r="K1147" s="783">
        <f t="shared" si="278"/>
        <v>32.11</v>
      </c>
      <c r="L1147" s="784"/>
      <c r="M1147" s="785"/>
      <c r="N1147" s="786"/>
      <c r="O1147" s="785"/>
      <c r="P1147" s="786"/>
      <c r="Q1147" s="785"/>
      <c r="R1147" s="786"/>
      <c r="S1147" s="785"/>
    </row>
    <row r="1148" spans="1:19" s="5" customFormat="1" ht="25.5" x14ac:dyDescent="0.25">
      <c r="A1148" s="41" t="s">
        <v>168</v>
      </c>
      <c r="B1148" s="42" t="s">
        <v>169</v>
      </c>
      <c r="C1148" s="43" t="s">
        <v>755</v>
      </c>
      <c r="D1148" s="44"/>
      <c r="E1148" s="47"/>
      <c r="F1148" s="46">
        <v>605</v>
      </c>
      <c r="G1148" s="791" t="s">
        <v>9621</v>
      </c>
      <c r="H1148" s="781">
        <f t="shared" si="278"/>
        <v>159.66999999999999</v>
      </c>
      <c r="I1148" s="782">
        <f t="shared" si="278"/>
        <v>80.98</v>
      </c>
      <c r="J1148" s="782">
        <f t="shared" si="278"/>
        <v>55.27</v>
      </c>
      <c r="K1148" s="783">
        <f t="shared" si="278"/>
        <v>42.51</v>
      </c>
      <c r="L1148" s="784"/>
      <c r="M1148" s="785"/>
      <c r="N1148" s="786"/>
      <c r="O1148" s="785"/>
      <c r="P1148" s="786"/>
      <c r="Q1148" s="785"/>
      <c r="R1148" s="786"/>
      <c r="S1148" s="785"/>
    </row>
    <row r="1149" spans="1:19" s="5" customFormat="1" ht="25.5" x14ac:dyDescent="0.25">
      <c r="A1149" s="41" t="s">
        <v>225</v>
      </c>
      <c r="B1149" s="42" t="s">
        <v>226</v>
      </c>
      <c r="C1149" s="43" t="s">
        <v>756</v>
      </c>
      <c r="D1149" s="44"/>
      <c r="E1149" s="47"/>
      <c r="F1149" s="46">
        <v>2083</v>
      </c>
      <c r="G1149" s="791" t="s">
        <v>9621</v>
      </c>
      <c r="H1149" s="781">
        <f t="shared" si="278"/>
        <v>549.75</v>
      </c>
      <c r="I1149" s="782">
        <f t="shared" si="278"/>
        <v>278.82</v>
      </c>
      <c r="J1149" s="782">
        <f t="shared" si="278"/>
        <v>190.28</v>
      </c>
      <c r="K1149" s="783">
        <f t="shared" si="278"/>
        <v>146.35</v>
      </c>
      <c r="L1149" s="784"/>
      <c r="M1149" s="785"/>
      <c r="N1149" s="786"/>
      <c r="O1149" s="785"/>
      <c r="P1149" s="786"/>
      <c r="Q1149" s="785"/>
      <c r="R1149" s="786"/>
      <c r="S1149" s="785"/>
    </row>
    <row r="1150" spans="1:19" s="5" customFormat="1" ht="25.5" x14ac:dyDescent="0.25">
      <c r="A1150" s="41" t="s">
        <v>227</v>
      </c>
      <c r="B1150" s="42" t="s">
        <v>228</v>
      </c>
      <c r="C1150" s="43" t="s">
        <v>757</v>
      </c>
      <c r="D1150" s="44"/>
      <c r="E1150" s="47"/>
      <c r="F1150" s="46">
        <v>2307</v>
      </c>
      <c r="G1150" s="791" t="s">
        <v>9621</v>
      </c>
      <c r="H1150" s="781">
        <f t="shared" si="278"/>
        <v>608.87</v>
      </c>
      <c r="I1150" s="782">
        <f t="shared" si="278"/>
        <v>308.8</v>
      </c>
      <c r="J1150" s="782">
        <f t="shared" si="278"/>
        <v>210.75</v>
      </c>
      <c r="K1150" s="783">
        <f t="shared" si="278"/>
        <v>162.08000000000001</v>
      </c>
      <c r="L1150" s="784"/>
      <c r="M1150" s="785"/>
      <c r="N1150" s="786"/>
      <c r="O1150" s="785"/>
      <c r="P1150" s="786"/>
      <c r="Q1150" s="785"/>
      <c r="R1150" s="786"/>
      <c r="S1150" s="785"/>
    </row>
    <row r="1151" spans="1:19" s="5" customFormat="1" x14ac:dyDescent="0.25">
      <c r="A1151" s="174" t="s">
        <v>5428</v>
      </c>
      <c r="B1151" s="47" t="s">
        <v>178</v>
      </c>
      <c r="C1151" s="43" t="s">
        <v>758</v>
      </c>
      <c r="D1151" s="44"/>
      <c r="E1151" s="47"/>
      <c r="F1151" s="46">
        <v>119</v>
      </c>
      <c r="G1151" s="791" t="s">
        <v>9621</v>
      </c>
      <c r="H1151" s="781">
        <f t="shared" si="278"/>
        <v>31.41</v>
      </c>
      <c r="I1151" s="782">
        <f t="shared" si="278"/>
        <v>15.93</v>
      </c>
      <c r="J1151" s="782">
        <f t="shared" si="278"/>
        <v>10.87</v>
      </c>
      <c r="K1151" s="783">
        <f t="shared" si="278"/>
        <v>8.36</v>
      </c>
      <c r="L1151" s="784"/>
      <c r="M1151" s="785"/>
      <c r="N1151" s="786"/>
      <c r="O1151" s="785"/>
      <c r="P1151" s="786"/>
      <c r="Q1151" s="785"/>
      <c r="R1151" s="786"/>
      <c r="S1151" s="785"/>
    </row>
    <row r="1152" spans="1:19" s="5" customFormat="1" x14ac:dyDescent="0.25">
      <c r="A1152" s="175" t="s">
        <v>5820</v>
      </c>
      <c r="B1152" s="42" t="s">
        <v>4000</v>
      </c>
      <c r="C1152" s="43" t="s">
        <v>5923</v>
      </c>
      <c r="D1152" s="44"/>
      <c r="E1152" s="47"/>
      <c r="F1152" s="46">
        <v>577</v>
      </c>
      <c r="G1152" s="791" t="s">
        <v>9621</v>
      </c>
      <c r="H1152" s="781">
        <f t="shared" si="278"/>
        <v>152.28</v>
      </c>
      <c r="I1152" s="782">
        <f t="shared" si="278"/>
        <v>77.23</v>
      </c>
      <c r="J1152" s="782">
        <f t="shared" si="278"/>
        <v>52.71</v>
      </c>
      <c r="K1152" s="783">
        <f t="shared" si="278"/>
        <v>40.54</v>
      </c>
      <c r="L1152" s="784"/>
      <c r="M1152" s="785"/>
      <c r="N1152" s="786"/>
      <c r="O1152" s="785"/>
      <c r="P1152" s="786"/>
      <c r="Q1152" s="785"/>
      <c r="R1152" s="786"/>
      <c r="S1152" s="785"/>
    </row>
    <row r="1153" spans="1:19" s="5" customFormat="1" x14ac:dyDescent="0.25">
      <c r="A1153" s="174" t="s">
        <v>730</v>
      </c>
      <c r="B1153" s="47" t="s">
        <v>180</v>
      </c>
      <c r="C1153" s="43" t="s">
        <v>759</v>
      </c>
      <c r="D1153" s="44"/>
      <c r="E1153" s="47"/>
      <c r="F1153" s="46">
        <v>1300</v>
      </c>
      <c r="G1153" s="791" t="s">
        <v>9621</v>
      </c>
      <c r="H1153" s="781">
        <f t="shared" si="278"/>
        <v>343.1</v>
      </c>
      <c r="I1153" s="782">
        <f t="shared" si="278"/>
        <v>174.01</v>
      </c>
      <c r="J1153" s="782">
        <f t="shared" si="278"/>
        <v>118.76</v>
      </c>
      <c r="K1153" s="783">
        <f t="shared" si="278"/>
        <v>91.33</v>
      </c>
      <c r="L1153" s="784"/>
      <c r="M1153" s="785"/>
      <c r="N1153" s="786"/>
      <c r="O1153" s="785"/>
      <c r="P1153" s="786"/>
      <c r="Q1153" s="785"/>
      <c r="R1153" s="786"/>
      <c r="S1153" s="785"/>
    </row>
    <row r="1154" spans="1:19" s="5" customFormat="1" x14ac:dyDescent="0.25">
      <c r="A1154" s="175" t="s">
        <v>5822</v>
      </c>
      <c r="B1154" s="42" t="s">
        <v>5823</v>
      </c>
      <c r="C1154" s="43" t="s">
        <v>5924</v>
      </c>
      <c r="D1154" s="44"/>
      <c r="E1154" s="47"/>
      <c r="F1154" s="46">
        <v>1332</v>
      </c>
      <c r="G1154" s="791" t="s">
        <v>9621</v>
      </c>
      <c r="H1154" s="781">
        <f t="shared" si="278"/>
        <v>351.55</v>
      </c>
      <c r="I1154" s="782">
        <f t="shared" si="278"/>
        <v>178.29</v>
      </c>
      <c r="J1154" s="782">
        <f t="shared" si="278"/>
        <v>121.68</v>
      </c>
      <c r="K1154" s="783">
        <f t="shared" si="278"/>
        <v>93.58</v>
      </c>
      <c r="L1154" s="784"/>
      <c r="M1154" s="785"/>
      <c r="N1154" s="786"/>
      <c r="O1154" s="785"/>
      <c r="P1154" s="786"/>
      <c r="Q1154" s="785"/>
      <c r="R1154" s="786"/>
      <c r="S1154" s="785"/>
    </row>
    <row r="1155" spans="1:19" s="5" customFormat="1" x14ac:dyDescent="0.25">
      <c r="A1155" s="174" t="s">
        <v>5429</v>
      </c>
      <c r="B1155" s="47" t="s">
        <v>182</v>
      </c>
      <c r="C1155" s="43" t="s">
        <v>760</v>
      </c>
      <c r="D1155" s="44"/>
      <c r="E1155" s="47"/>
      <c r="F1155" s="46">
        <v>240</v>
      </c>
      <c r="G1155" s="791" t="s">
        <v>9621</v>
      </c>
      <c r="H1155" s="781">
        <f t="shared" si="278"/>
        <v>63.34</v>
      </c>
      <c r="I1155" s="782">
        <f t="shared" si="278"/>
        <v>32.119999999999997</v>
      </c>
      <c r="J1155" s="782">
        <f t="shared" si="278"/>
        <v>21.92</v>
      </c>
      <c r="K1155" s="783">
        <f t="shared" si="278"/>
        <v>16.86</v>
      </c>
      <c r="L1155" s="784"/>
      <c r="M1155" s="785"/>
      <c r="N1155" s="786"/>
      <c r="O1155" s="785"/>
      <c r="P1155" s="786"/>
      <c r="Q1155" s="785"/>
      <c r="R1155" s="786"/>
      <c r="S1155" s="785"/>
    </row>
    <row r="1156" spans="1:19" s="5" customFormat="1" x14ac:dyDescent="0.25">
      <c r="A1156" s="175" t="s">
        <v>5825</v>
      </c>
      <c r="B1156" s="42" t="s">
        <v>5826</v>
      </c>
      <c r="C1156" s="43" t="s">
        <v>5925</v>
      </c>
      <c r="D1156" s="44"/>
      <c r="E1156" s="47"/>
      <c r="F1156" s="46">
        <v>657</v>
      </c>
      <c r="G1156" s="791" t="s">
        <v>9621</v>
      </c>
      <c r="H1156" s="781">
        <f t="shared" si="278"/>
        <v>173.4</v>
      </c>
      <c r="I1156" s="782">
        <f t="shared" si="278"/>
        <v>87.94</v>
      </c>
      <c r="J1156" s="782">
        <f t="shared" si="278"/>
        <v>60.02</v>
      </c>
      <c r="K1156" s="783">
        <f t="shared" si="278"/>
        <v>46.16</v>
      </c>
      <c r="L1156" s="784"/>
      <c r="M1156" s="785"/>
      <c r="N1156" s="786"/>
      <c r="O1156" s="785"/>
      <c r="P1156" s="786"/>
      <c r="Q1156" s="785"/>
      <c r="R1156" s="786"/>
      <c r="S1156" s="785"/>
    </row>
    <row r="1157" spans="1:19" s="5" customFormat="1" x14ac:dyDescent="0.25">
      <c r="A1157" s="174" t="s">
        <v>733</v>
      </c>
      <c r="B1157" s="47" t="s">
        <v>184</v>
      </c>
      <c r="C1157" s="43" t="s">
        <v>761</v>
      </c>
      <c r="D1157" s="44"/>
      <c r="E1157" s="47"/>
      <c r="F1157" s="46">
        <v>2282</v>
      </c>
      <c r="G1157" s="791" t="s">
        <v>9621</v>
      </c>
      <c r="H1157" s="781">
        <f t="shared" si="278"/>
        <v>602.28</v>
      </c>
      <c r="I1157" s="782">
        <f t="shared" si="278"/>
        <v>305.45</v>
      </c>
      <c r="J1157" s="782">
        <f t="shared" si="278"/>
        <v>208.46</v>
      </c>
      <c r="K1157" s="783">
        <f t="shared" si="278"/>
        <v>160.33000000000001</v>
      </c>
      <c r="L1157" s="784"/>
      <c r="M1157" s="785"/>
      <c r="N1157" s="786"/>
      <c r="O1157" s="785"/>
      <c r="P1157" s="786"/>
      <c r="Q1157" s="785"/>
      <c r="R1157" s="786"/>
      <c r="S1157" s="785"/>
    </row>
    <row r="1158" spans="1:19" s="5" customFormat="1" ht="15.75" thickBot="1" x14ac:dyDescent="0.3">
      <c r="A1158" s="176" t="s">
        <v>7884</v>
      </c>
      <c r="B1158" s="49" t="s">
        <v>5828</v>
      </c>
      <c r="C1158" s="50" t="s">
        <v>5926</v>
      </c>
      <c r="D1158" s="51"/>
      <c r="E1158" s="62"/>
      <c r="F1158" s="53">
        <v>2314</v>
      </c>
      <c r="G1158" s="791" t="s">
        <v>9621</v>
      </c>
      <c r="H1158" s="781">
        <f t="shared" si="278"/>
        <v>610.72</v>
      </c>
      <c r="I1158" s="782">
        <f t="shared" si="278"/>
        <v>309.74</v>
      </c>
      <c r="J1158" s="782">
        <f t="shared" si="278"/>
        <v>211.39</v>
      </c>
      <c r="K1158" s="783">
        <f t="shared" si="278"/>
        <v>162.57</v>
      </c>
      <c r="L1158" s="784"/>
      <c r="M1158" s="785"/>
      <c r="N1158" s="786"/>
      <c r="O1158" s="785"/>
      <c r="P1158" s="786"/>
      <c r="Q1158" s="785"/>
      <c r="R1158" s="786"/>
      <c r="S1158" s="785"/>
    </row>
    <row r="1159" spans="1:19" s="5" customFormat="1" ht="15.75" thickBot="1" x14ac:dyDescent="0.3">
      <c r="A1159" s="89"/>
      <c r="B1159" s="64"/>
      <c r="C1159" s="65"/>
      <c r="D1159" s="66"/>
      <c r="E1159" s="102"/>
      <c r="F1159" s="68" t="s">
        <v>5249</v>
      </c>
      <c r="G1159" s="791" t="s">
        <v>9527</v>
      </c>
      <c r="H1159" s="781" t="str">
        <f t="shared" si="278"/>
        <v/>
      </c>
      <c r="I1159" s="782" t="str">
        <f t="shared" si="278"/>
        <v/>
      </c>
      <c r="J1159" s="782" t="str">
        <f t="shared" si="278"/>
        <v/>
      </c>
      <c r="K1159" s="783" t="str">
        <f t="shared" ref="I1159:K1222" si="295">IF(ISNUMBER($F1159),ROUND($F1159*K$2,2),"")</f>
        <v/>
      </c>
      <c r="L1159" s="784" t="str">
        <f>IF(ISNUMBER(F1159),IF(LEFT(A1159,3)="Cat",VLOOKUP(A1159,'Loc Configurations Seules'!R:U,4,FALSE),VLOOKUP(G1159,'Loc Coefficients Location'!A:D,4,FALSE)),"")</f>
        <v/>
      </c>
      <c r="M1159" s="785" t="str">
        <f t="shared" ref="M1159:M1161" si="296">IF(ISNUMBER(L1159),L1159*$F1159,"")</f>
        <v/>
      </c>
      <c r="N1159" s="786" t="str">
        <f>IF(ISNUMBER(F1159),IF(LEFT(A1159,3)="Cat",VLOOKUP(A1159,'Loc Configurations Seules'!R:V,5,FALSE),VLOOKUP(G1159,'Loc Coefficients Location'!A:E,5,FALSE)),"")</f>
        <v/>
      </c>
      <c r="O1159" s="785" t="str">
        <f t="shared" ref="O1159:O1161" si="297">IF(ISNUMBER(N1159),N1159*$F1159,"")</f>
        <v/>
      </c>
      <c r="P1159" s="786" t="str">
        <f>IF(ISNUMBER(F1159),IF(LEFT(A1159,3)="Cat",VLOOKUP(A1159,'Loc Configurations Seules'!R:W,6,FALSE),VLOOKUP(G1159,'Loc Coefficients Location'!A:F,6,FALSE)),"")</f>
        <v/>
      </c>
      <c r="Q1159" s="785" t="str">
        <f t="shared" ref="Q1159:Q1161" si="298">IF(ISNUMBER(P1159),P1159*$F1159,"")</f>
        <v/>
      </c>
      <c r="R1159" s="786" t="str">
        <f>IF(ISNUMBER(F1159),IF(LEFT(A1159,3)="Cat",VLOOKUP(A1159,'Loc Configurations Seules'!R:X,7,FALSE),VLOOKUP(G1159,'Loc Coefficients Location'!A:G,7,FALSE)),"")</f>
        <v/>
      </c>
      <c r="S1159" s="785" t="str">
        <f t="shared" ref="S1159:S1161" si="299">IF(ISNUMBER(R1159),R1159*$F1159,"")</f>
        <v/>
      </c>
    </row>
    <row r="1160" spans="1:19" s="5" customFormat="1" x14ac:dyDescent="0.25">
      <c r="A1160" s="35" t="s">
        <v>5515</v>
      </c>
      <c r="B1160" s="173"/>
      <c r="C1160" s="94"/>
      <c r="D1160" s="60"/>
      <c r="E1160" s="61"/>
      <c r="F1160" s="95" t="s">
        <v>5249</v>
      </c>
      <c r="G1160" s="791" t="s">
        <v>9527</v>
      </c>
      <c r="H1160" s="781" t="str">
        <f t="shared" ref="H1160:K1223" si="300">IF(ISNUMBER($F1160),ROUND($F1160*H$2,2),"")</f>
        <v/>
      </c>
      <c r="I1160" s="782" t="str">
        <f t="shared" si="295"/>
        <v/>
      </c>
      <c r="J1160" s="782" t="str">
        <f t="shared" si="295"/>
        <v/>
      </c>
      <c r="K1160" s="783" t="str">
        <f t="shared" si="295"/>
        <v/>
      </c>
      <c r="L1160" s="784" t="str">
        <f>IF(ISNUMBER(F1160),IF(LEFT(A1160,3)="Cat",VLOOKUP(A1160,'Loc Configurations Seules'!R:U,4,FALSE),VLOOKUP(G1160,'Loc Coefficients Location'!A:D,4,FALSE)),"")</f>
        <v/>
      </c>
      <c r="M1160" s="785" t="str">
        <f t="shared" si="296"/>
        <v/>
      </c>
      <c r="N1160" s="786" t="str">
        <f>IF(ISNUMBER(F1160),IF(LEFT(A1160,3)="Cat",VLOOKUP(A1160,'Loc Configurations Seules'!R:V,5,FALSE),VLOOKUP(G1160,'Loc Coefficients Location'!A:E,5,FALSE)),"")</f>
        <v/>
      </c>
      <c r="O1160" s="785" t="str">
        <f t="shared" si="297"/>
        <v/>
      </c>
      <c r="P1160" s="786" t="str">
        <f>IF(ISNUMBER(F1160),IF(LEFT(A1160,3)="Cat",VLOOKUP(A1160,'Loc Configurations Seules'!R:W,6,FALSE),VLOOKUP(G1160,'Loc Coefficients Location'!A:F,6,FALSE)),"")</f>
        <v/>
      </c>
      <c r="Q1160" s="785" t="str">
        <f t="shared" si="298"/>
        <v/>
      </c>
      <c r="R1160" s="786" t="str">
        <f>IF(ISNUMBER(F1160),IF(LEFT(A1160,3)="Cat",VLOOKUP(A1160,'Loc Configurations Seules'!R:X,7,FALSE),VLOOKUP(G1160,'Loc Coefficients Location'!A:G,7,FALSE)),"")</f>
        <v/>
      </c>
      <c r="S1160" s="785" t="str">
        <f t="shared" si="299"/>
        <v/>
      </c>
    </row>
    <row r="1161" spans="1:19" s="5" customFormat="1" ht="25.5" x14ac:dyDescent="0.25">
      <c r="A1161" s="41" t="s">
        <v>577</v>
      </c>
      <c r="B1161" s="42" t="s">
        <v>5471</v>
      </c>
      <c r="C1161" s="43"/>
      <c r="D1161" s="44"/>
      <c r="E1161" s="47"/>
      <c r="F1161" s="46" t="s">
        <v>5249</v>
      </c>
      <c r="G1161" s="791" t="s">
        <v>9527</v>
      </c>
      <c r="H1161" s="781" t="str">
        <f t="shared" si="300"/>
        <v/>
      </c>
      <c r="I1161" s="782" t="str">
        <f t="shared" si="295"/>
        <v/>
      </c>
      <c r="J1161" s="782" t="str">
        <f t="shared" si="295"/>
        <v/>
      </c>
      <c r="K1161" s="783" t="str">
        <f t="shared" si="295"/>
        <v/>
      </c>
      <c r="L1161" s="784" t="str">
        <f>IF(ISNUMBER(F1161),IF(LEFT(A1161,3)="Cat",VLOOKUP(A1161,'Loc Configurations Seules'!R:U,4,FALSE),VLOOKUP(G1161,'Loc Coefficients Location'!A:D,4,FALSE)),"")</f>
        <v/>
      </c>
      <c r="M1161" s="785" t="str">
        <f t="shared" si="296"/>
        <v/>
      </c>
      <c r="N1161" s="786" t="str">
        <f>IF(ISNUMBER(F1161),IF(LEFT(A1161,3)="Cat",VLOOKUP(A1161,'Loc Configurations Seules'!R:V,5,FALSE),VLOOKUP(G1161,'Loc Coefficients Location'!A:E,5,FALSE)),"")</f>
        <v/>
      </c>
      <c r="O1161" s="785" t="str">
        <f t="shared" si="297"/>
        <v/>
      </c>
      <c r="P1161" s="786" t="str">
        <f>IF(ISNUMBER(F1161),IF(LEFT(A1161,3)="Cat",VLOOKUP(A1161,'Loc Configurations Seules'!R:W,6,FALSE),VLOOKUP(G1161,'Loc Coefficients Location'!A:F,6,FALSE)),"")</f>
        <v/>
      </c>
      <c r="Q1161" s="785" t="str">
        <f t="shared" si="298"/>
        <v/>
      </c>
      <c r="R1161" s="786" t="str">
        <f>IF(ISNUMBER(F1161),IF(LEFT(A1161,3)="Cat",VLOOKUP(A1161,'Loc Configurations Seules'!R:X,7,FALSE),VLOOKUP(G1161,'Loc Coefficients Location'!A:G,7,FALSE)),"")</f>
        <v/>
      </c>
      <c r="S1161" s="785" t="str">
        <f t="shared" si="299"/>
        <v/>
      </c>
    </row>
    <row r="1162" spans="1:19" s="5" customFormat="1" ht="25.5" x14ac:dyDescent="0.25">
      <c r="A1162" s="41" t="s">
        <v>164</v>
      </c>
      <c r="B1162" s="42" t="s">
        <v>165</v>
      </c>
      <c r="C1162" s="43" t="s">
        <v>5581</v>
      </c>
      <c r="D1162" s="44"/>
      <c r="E1162" s="47"/>
      <c r="F1162" s="46">
        <v>101</v>
      </c>
      <c r="G1162" s="791" t="s">
        <v>9621</v>
      </c>
      <c r="H1162" s="781">
        <f t="shared" si="300"/>
        <v>26.66</v>
      </c>
      <c r="I1162" s="782">
        <f t="shared" si="295"/>
        <v>13.52</v>
      </c>
      <c r="J1162" s="782">
        <f t="shared" si="295"/>
        <v>9.23</v>
      </c>
      <c r="K1162" s="783">
        <f t="shared" si="295"/>
        <v>7.1</v>
      </c>
      <c r="L1162" s="784"/>
      <c r="M1162" s="785"/>
      <c r="N1162" s="786"/>
      <c r="O1162" s="785"/>
      <c r="P1162" s="786"/>
      <c r="Q1162" s="785"/>
      <c r="R1162" s="786"/>
      <c r="S1162" s="785"/>
    </row>
    <row r="1163" spans="1:19" s="5" customFormat="1" ht="25.5" x14ac:dyDescent="0.25">
      <c r="A1163" s="41" t="s">
        <v>166</v>
      </c>
      <c r="B1163" s="42" t="s">
        <v>167</v>
      </c>
      <c r="C1163" s="43" t="s">
        <v>5582</v>
      </c>
      <c r="D1163" s="44"/>
      <c r="E1163" s="47"/>
      <c r="F1163" s="46">
        <v>285</v>
      </c>
      <c r="G1163" s="791" t="s">
        <v>9621</v>
      </c>
      <c r="H1163" s="781">
        <f t="shared" si="300"/>
        <v>75.22</v>
      </c>
      <c r="I1163" s="782">
        <f t="shared" si="295"/>
        <v>38.15</v>
      </c>
      <c r="J1163" s="782">
        <f t="shared" si="295"/>
        <v>26.03</v>
      </c>
      <c r="K1163" s="783">
        <f t="shared" si="295"/>
        <v>20.02</v>
      </c>
      <c r="L1163" s="784"/>
      <c r="M1163" s="785"/>
      <c r="N1163" s="786"/>
      <c r="O1163" s="785"/>
      <c r="P1163" s="786"/>
      <c r="Q1163" s="785"/>
      <c r="R1163" s="786"/>
      <c r="S1163" s="785"/>
    </row>
    <row r="1164" spans="1:19" s="5" customFormat="1" ht="25.5" x14ac:dyDescent="0.25">
      <c r="A1164" s="41" t="s">
        <v>168</v>
      </c>
      <c r="B1164" s="42" t="s">
        <v>169</v>
      </c>
      <c r="C1164" s="43" t="s">
        <v>5583</v>
      </c>
      <c r="D1164" s="44"/>
      <c r="E1164" s="47"/>
      <c r="F1164" s="46">
        <v>305</v>
      </c>
      <c r="G1164" s="791" t="s">
        <v>9621</v>
      </c>
      <c r="H1164" s="781">
        <f t="shared" si="300"/>
        <v>80.5</v>
      </c>
      <c r="I1164" s="782">
        <f t="shared" si="295"/>
        <v>40.83</v>
      </c>
      <c r="J1164" s="782">
        <f t="shared" si="295"/>
        <v>27.86</v>
      </c>
      <c r="K1164" s="783">
        <f t="shared" si="295"/>
        <v>21.43</v>
      </c>
      <c r="L1164" s="784"/>
      <c r="M1164" s="785"/>
      <c r="N1164" s="786"/>
      <c r="O1164" s="785"/>
      <c r="P1164" s="786"/>
      <c r="Q1164" s="785"/>
      <c r="R1164" s="786"/>
      <c r="S1164" s="785"/>
    </row>
    <row r="1165" spans="1:19" s="5" customFormat="1" ht="25.5" x14ac:dyDescent="0.25">
      <c r="A1165" s="41" t="s">
        <v>225</v>
      </c>
      <c r="B1165" s="42" t="s">
        <v>226</v>
      </c>
      <c r="C1165" s="43" t="s">
        <v>5584</v>
      </c>
      <c r="D1165" s="44"/>
      <c r="E1165" s="47"/>
      <c r="F1165" s="46">
        <v>660</v>
      </c>
      <c r="G1165" s="791" t="s">
        <v>9621</v>
      </c>
      <c r="H1165" s="781">
        <f t="shared" si="300"/>
        <v>174.19</v>
      </c>
      <c r="I1165" s="782">
        <f t="shared" si="295"/>
        <v>88.34</v>
      </c>
      <c r="J1165" s="782">
        <f t="shared" si="295"/>
        <v>60.29</v>
      </c>
      <c r="K1165" s="783">
        <f t="shared" si="295"/>
        <v>46.37</v>
      </c>
      <c r="L1165" s="784"/>
      <c r="M1165" s="785"/>
      <c r="N1165" s="786"/>
      <c r="O1165" s="785"/>
      <c r="P1165" s="786"/>
      <c r="Q1165" s="785"/>
      <c r="R1165" s="786"/>
      <c r="S1165" s="785"/>
    </row>
    <row r="1166" spans="1:19" s="5" customFormat="1" ht="25.5" x14ac:dyDescent="0.25">
      <c r="A1166" s="41" t="s">
        <v>227</v>
      </c>
      <c r="B1166" s="42" t="s">
        <v>228</v>
      </c>
      <c r="C1166" s="43" t="s">
        <v>5585</v>
      </c>
      <c r="D1166" s="44"/>
      <c r="E1166" s="47"/>
      <c r="F1166" s="46">
        <v>726</v>
      </c>
      <c r="G1166" s="791" t="s">
        <v>9621</v>
      </c>
      <c r="H1166" s="781">
        <f t="shared" si="300"/>
        <v>191.61</v>
      </c>
      <c r="I1166" s="782">
        <f t="shared" si="295"/>
        <v>97.18</v>
      </c>
      <c r="J1166" s="782">
        <f t="shared" si="295"/>
        <v>66.319999999999993</v>
      </c>
      <c r="K1166" s="783">
        <f t="shared" si="295"/>
        <v>51.01</v>
      </c>
      <c r="L1166" s="784"/>
      <c r="M1166" s="785"/>
      <c r="N1166" s="786"/>
      <c r="O1166" s="785"/>
      <c r="P1166" s="786"/>
      <c r="Q1166" s="785"/>
      <c r="R1166" s="786"/>
      <c r="S1166" s="785"/>
    </row>
    <row r="1167" spans="1:19" s="5" customFormat="1" x14ac:dyDescent="0.25">
      <c r="A1167" s="174" t="s">
        <v>5428</v>
      </c>
      <c r="B1167" s="47" t="s">
        <v>178</v>
      </c>
      <c r="C1167" s="43" t="s">
        <v>5586</v>
      </c>
      <c r="D1167" s="44"/>
      <c r="E1167" s="47"/>
      <c r="F1167" s="46">
        <v>86</v>
      </c>
      <c r="G1167" s="791" t="s">
        <v>9621</v>
      </c>
      <c r="H1167" s="781">
        <f t="shared" si="300"/>
        <v>22.7</v>
      </c>
      <c r="I1167" s="782">
        <f t="shared" si="295"/>
        <v>11.51</v>
      </c>
      <c r="J1167" s="782">
        <f t="shared" si="295"/>
        <v>7.86</v>
      </c>
      <c r="K1167" s="783">
        <f t="shared" si="295"/>
        <v>6.04</v>
      </c>
      <c r="L1167" s="784"/>
      <c r="M1167" s="785"/>
      <c r="N1167" s="786"/>
      <c r="O1167" s="785"/>
      <c r="P1167" s="786"/>
      <c r="Q1167" s="785"/>
      <c r="R1167" s="786"/>
      <c r="S1167" s="785"/>
    </row>
    <row r="1168" spans="1:19" s="5" customFormat="1" x14ac:dyDescent="0.25">
      <c r="A1168" s="175" t="s">
        <v>5820</v>
      </c>
      <c r="B1168" s="42" t="s">
        <v>4000</v>
      </c>
      <c r="C1168" s="43" t="s">
        <v>5927</v>
      </c>
      <c r="D1168" s="44"/>
      <c r="E1168" s="47"/>
      <c r="F1168" s="46">
        <v>109</v>
      </c>
      <c r="G1168" s="791" t="s">
        <v>9621</v>
      </c>
      <c r="H1168" s="781">
        <f t="shared" si="300"/>
        <v>28.77</v>
      </c>
      <c r="I1168" s="782">
        <f t="shared" si="295"/>
        <v>14.59</v>
      </c>
      <c r="J1168" s="782">
        <f t="shared" si="295"/>
        <v>9.9600000000000009</v>
      </c>
      <c r="K1168" s="783">
        <f t="shared" si="295"/>
        <v>7.66</v>
      </c>
      <c r="L1168" s="784"/>
      <c r="M1168" s="785"/>
      <c r="N1168" s="786"/>
      <c r="O1168" s="785"/>
      <c r="P1168" s="786"/>
      <c r="Q1168" s="785"/>
      <c r="R1168" s="786"/>
      <c r="S1168" s="785"/>
    </row>
    <row r="1169" spans="1:19" s="5" customFormat="1" x14ac:dyDescent="0.25">
      <c r="A1169" s="174" t="s">
        <v>730</v>
      </c>
      <c r="B1169" s="47" t="s">
        <v>180</v>
      </c>
      <c r="C1169" s="43" t="s">
        <v>5587</v>
      </c>
      <c r="D1169" s="44"/>
      <c r="E1169" s="47"/>
      <c r="F1169" s="46">
        <v>949</v>
      </c>
      <c r="G1169" s="791" t="s">
        <v>9621</v>
      </c>
      <c r="H1169" s="781">
        <f t="shared" si="300"/>
        <v>250.46</v>
      </c>
      <c r="I1169" s="782">
        <f t="shared" si="295"/>
        <v>127.03</v>
      </c>
      <c r="J1169" s="782">
        <f t="shared" si="295"/>
        <v>86.69</v>
      </c>
      <c r="K1169" s="783">
        <f t="shared" si="295"/>
        <v>66.67</v>
      </c>
      <c r="L1169" s="784"/>
      <c r="M1169" s="785"/>
      <c r="N1169" s="786"/>
      <c r="O1169" s="785"/>
      <c r="P1169" s="786"/>
      <c r="Q1169" s="785"/>
      <c r="R1169" s="786"/>
      <c r="S1169" s="785"/>
    </row>
    <row r="1170" spans="1:19" s="5" customFormat="1" x14ac:dyDescent="0.25">
      <c r="A1170" s="175" t="s">
        <v>5822</v>
      </c>
      <c r="B1170" s="42" t="s">
        <v>5823</v>
      </c>
      <c r="C1170" s="43" t="s">
        <v>5928</v>
      </c>
      <c r="D1170" s="44"/>
      <c r="E1170" s="47"/>
      <c r="F1170" s="46">
        <v>972</v>
      </c>
      <c r="G1170" s="791" t="s">
        <v>9621</v>
      </c>
      <c r="H1170" s="781">
        <f t="shared" si="300"/>
        <v>256.52999999999997</v>
      </c>
      <c r="I1170" s="782">
        <f t="shared" si="295"/>
        <v>130.11000000000001</v>
      </c>
      <c r="J1170" s="782">
        <f t="shared" si="295"/>
        <v>88.79</v>
      </c>
      <c r="K1170" s="783">
        <f t="shared" si="295"/>
        <v>68.290000000000006</v>
      </c>
      <c r="L1170" s="784"/>
      <c r="M1170" s="785"/>
      <c r="N1170" s="786"/>
      <c r="O1170" s="785"/>
      <c r="P1170" s="786"/>
      <c r="Q1170" s="785"/>
      <c r="R1170" s="786"/>
      <c r="S1170" s="785"/>
    </row>
    <row r="1171" spans="1:19" s="5" customFormat="1" x14ac:dyDescent="0.25">
      <c r="A1171" s="174" t="s">
        <v>5429</v>
      </c>
      <c r="B1171" s="47" t="s">
        <v>182</v>
      </c>
      <c r="C1171" s="43" t="s">
        <v>5588</v>
      </c>
      <c r="D1171" s="44"/>
      <c r="E1171" s="47"/>
      <c r="F1171" s="46">
        <v>172</v>
      </c>
      <c r="G1171" s="791" t="s">
        <v>9621</v>
      </c>
      <c r="H1171" s="781">
        <f t="shared" si="300"/>
        <v>45.4</v>
      </c>
      <c r="I1171" s="782">
        <f t="shared" si="295"/>
        <v>23.02</v>
      </c>
      <c r="J1171" s="782">
        <f t="shared" si="295"/>
        <v>15.71</v>
      </c>
      <c r="K1171" s="783">
        <f t="shared" si="295"/>
        <v>12.08</v>
      </c>
      <c r="L1171" s="784"/>
      <c r="M1171" s="785"/>
      <c r="N1171" s="786"/>
      <c r="O1171" s="785"/>
      <c r="P1171" s="786"/>
      <c r="Q1171" s="785"/>
      <c r="R1171" s="786"/>
      <c r="S1171" s="785"/>
    </row>
    <row r="1172" spans="1:19" s="5" customFormat="1" x14ac:dyDescent="0.25">
      <c r="A1172" s="175" t="s">
        <v>5825</v>
      </c>
      <c r="B1172" s="42" t="s">
        <v>5826</v>
      </c>
      <c r="C1172" s="43" t="s">
        <v>5929</v>
      </c>
      <c r="D1172" s="44"/>
      <c r="E1172" s="47"/>
      <c r="F1172" s="46">
        <v>195</v>
      </c>
      <c r="G1172" s="791" t="s">
        <v>9621</v>
      </c>
      <c r="H1172" s="781">
        <f t="shared" si="300"/>
        <v>51.47</v>
      </c>
      <c r="I1172" s="782">
        <f t="shared" si="295"/>
        <v>26.1</v>
      </c>
      <c r="J1172" s="782">
        <f t="shared" si="295"/>
        <v>17.809999999999999</v>
      </c>
      <c r="K1172" s="783">
        <f t="shared" si="295"/>
        <v>13.7</v>
      </c>
      <c r="L1172" s="784"/>
      <c r="M1172" s="785"/>
      <c r="N1172" s="786"/>
      <c r="O1172" s="785"/>
      <c r="P1172" s="786"/>
      <c r="Q1172" s="785"/>
      <c r="R1172" s="786"/>
      <c r="S1172" s="785"/>
    </row>
    <row r="1173" spans="1:19" s="5" customFormat="1" x14ac:dyDescent="0.25">
      <c r="A1173" s="174" t="s">
        <v>733</v>
      </c>
      <c r="B1173" s="47" t="s">
        <v>184</v>
      </c>
      <c r="C1173" s="43" t="s">
        <v>5589</v>
      </c>
      <c r="D1173" s="44"/>
      <c r="E1173" s="47"/>
      <c r="F1173" s="46">
        <v>1670</v>
      </c>
      <c r="G1173" s="791" t="s">
        <v>9621</v>
      </c>
      <c r="H1173" s="781">
        <f t="shared" si="300"/>
        <v>440.75</v>
      </c>
      <c r="I1173" s="782">
        <f t="shared" si="295"/>
        <v>223.54</v>
      </c>
      <c r="J1173" s="782">
        <f t="shared" si="295"/>
        <v>152.56</v>
      </c>
      <c r="K1173" s="783">
        <f t="shared" si="295"/>
        <v>117.33</v>
      </c>
      <c r="L1173" s="784"/>
      <c r="M1173" s="785"/>
      <c r="N1173" s="786"/>
      <c r="O1173" s="785"/>
      <c r="P1173" s="786"/>
      <c r="Q1173" s="785"/>
      <c r="R1173" s="786"/>
      <c r="S1173" s="785"/>
    </row>
    <row r="1174" spans="1:19" s="5" customFormat="1" ht="15.75" thickBot="1" x14ac:dyDescent="0.3">
      <c r="A1174" s="176" t="s">
        <v>7884</v>
      </c>
      <c r="B1174" s="49" t="s">
        <v>5828</v>
      </c>
      <c r="C1174" s="50" t="s">
        <v>5930</v>
      </c>
      <c r="D1174" s="51"/>
      <c r="E1174" s="62"/>
      <c r="F1174" s="53">
        <v>1693</v>
      </c>
      <c r="G1174" s="791" t="s">
        <v>9621</v>
      </c>
      <c r="H1174" s="781">
        <f t="shared" si="300"/>
        <v>446.82</v>
      </c>
      <c r="I1174" s="782">
        <f t="shared" si="295"/>
        <v>226.61</v>
      </c>
      <c r="J1174" s="782">
        <f t="shared" si="295"/>
        <v>154.66</v>
      </c>
      <c r="K1174" s="783">
        <f t="shared" si="295"/>
        <v>118.94</v>
      </c>
      <c r="L1174" s="784"/>
      <c r="M1174" s="785"/>
      <c r="N1174" s="786"/>
      <c r="O1174" s="785"/>
      <c r="P1174" s="786"/>
      <c r="Q1174" s="785"/>
      <c r="R1174" s="786"/>
      <c r="S1174" s="785"/>
    </row>
    <row r="1175" spans="1:19" s="5" customFormat="1" ht="15.75" thickBot="1" x14ac:dyDescent="0.3">
      <c r="A1175" s="69"/>
      <c r="B1175" s="42"/>
      <c r="C1175" s="43"/>
      <c r="D1175" s="44"/>
      <c r="E1175" s="47"/>
      <c r="F1175" s="10"/>
      <c r="G1175" s="791" t="s">
        <v>9527</v>
      </c>
      <c r="H1175" s="781" t="str">
        <f t="shared" si="300"/>
        <v/>
      </c>
      <c r="I1175" s="782" t="str">
        <f t="shared" si="295"/>
        <v/>
      </c>
      <c r="J1175" s="782" t="str">
        <f t="shared" si="295"/>
        <v/>
      </c>
      <c r="K1175" s="783" t="str">
        <f t="shared" si="295"/>
        <v/>
      </c>
      <c r="L1175" s="784" t="str">
        <f>IF(ISNUMBER(F1175),IF(LEFT(A1175,3)="Cat",VLOOKUP(A1175,'Loc Configurations Seules'!R:U,4,FALSE),VLOOKUP(G1175,'Loc Coefficients Location'!A:D,4,FALSE)),"")</f>
        <v/>
      </c>
      <c r="M1175" s="785" t="str">
        <f t="shared" ref="M1175:M1238" si="301">IF(ISNUMBER(L1175),L1175*$F1175,"")</f>
        <v/>
      </c>
      <c r="N1175" s="786" t="str">
        <f>IF(ISNUMBER(F1175),IF(LEFT(A1175,3)="Cat",VLOOKUP(A1175,'Loc Configurations Seules'!R:V,5,FALSE),VLOOKUP(G1175,'Loc Coefficients Location'!A:E,5,FALSE)),"")</f>
        <v/>
      </c>
      <c r="O1175" s="785" t="str">
        <f t="shared" ref="O1175:O1238" si="302">IF(ISNUMBER(N1175),N1175*$F1175,"")</f>
        <v/>
      </c>
      <c r="P1175" s="786" t="str">
        <f>IF(ISNUMBER(F1175),IF(LEFT(A1175,3)="Cat",VLOOKUP(A1175,'Loc Configurations Seules'!R:W,6,FALSE),VLOOKUP(G1175,'Loc Coefficients Location'!A:F,6,FALSE)),"")</f>
        <v/>
      </c>
      <c r="Q1175" s="785" t="str">
        <f t="shared" ref="Q1175:Q1238" si="303">IF(ISNUMBER(P1175),P1175*$F1175,"")</f>
        <v/>
      </c>
      <c r="R1175" s="786" t="str">
        <f>IF(ISNUMBER(F1175),IF(LEFT(A1175,3)="Cat",VLOOKUP(A1175,'Loc Configurations Seules'!R:X,7,FALSE),VLOOKUP(G1175,'Loc Coefficients Location'!A:G,7,FALSE)),"")</f>
        <v/>
      </c>
      <c r="S1175" s="785" t="str">
        <f t="shared" ref="S1175:S1238" si="304">IF(ISNUMBER(R1175),R1175*$F1175,"")</f>
        <v/>
      </c>
    </row>
    <row r="1176" spans="1:19" s="5" customFormat="1" ht="51.75" thickBot="1" x14ac:dyDescent="0.3">
      <c r="A1176" s="75" t="s">
        <v>9427</v>
      </c>
      <c r="B1176" s="76"/>
      <c r="C1176" s="28"/>
      <c r="D1176" s="29"/>
      <c r="E1176" s="29"/>
      <c r="F1176" s="78" t="s">
        <v>5249</v>
      </c>
      <c r="G1176" s="791" t="s">
        <v>9527</v>
      </c>
      <c r="H1176" s="781" t="str">
        <f t="shared" si="300"/>
        <v/>
      </c>
      <c r="I1176" s="782" t="str">
        <f t="shared" si="295"/>
        <v/>
      </c>
      <c r="J1176" s="782" t="str">
        <f t="shared" si="295"/>
        <v/>
      </c>
      <c r="K1176" s="783" t="str">
        <f t="shared" si="295"/>
        <v/>
      </c>
      <c r="L1176" s="784" t="str">
        <f>IF(ISNUMBER(F1176),IF(LEFT(A1176,3)="Cat",VLOOKUP(A1176,'Loc Configurations Seules'!R:U,4,FALSE),VLOOKUP(G1176,'Loc Coefficients Location'!A:D,4,FALSE)),"")</f>
        <v/>
      </c>
      <c r="M1176" s="785" t="str">
        <f t="shared" si="301"/>
        <v/>
      </c>
      <c r="N1176" s="786" t="str">
        <f>IF(ISNUMBER(F1176),IF(LEFT(A1176,3)="Cat",VLOOKUP(A1176,'Loc Configurations Seules'!R:V,5,FALSE),VLOOKUP(G1176,'Loc Coefficients Location'!A:E,5,FALSE)),"")</f>
        <v/>
      </c>
      <c r="O1176" s="785" t="str">
        <f t="shared" si="302"/>
        <v/>
      </c>
      <c r="P1176" s="786" t="str">
        <f>IF(ISNUMBER(F1176),IF(LEFT(A1176,3)="Cat",VLOOKUP(A1176,'Loc Configurations Seules'!R:W,6,FALSE),VLOOKUP(G1176,'Loc Coefficients Location'!A:F,6,FALSE)),"")</f>
        <v/>
      </c>
      <c r="Q1176" s="785" t="str">
        <f t="shared" si="303"/>
        <v/>
      </c>
      <c r="R1176" s="786" t="str">
        <f>IF(ISNUMBER(F1176),IF(LEFT(A1176,3)="Cat",VLOOKUP(A1176,'Loc Configurations Seules'!R:X,7,FALSE),VLOOKUP(G1176,'Loc Coefficients Location'!A:G,7,FALSE)),"")</f>
        <v/>
      </c>
      <c r="S1176" s="785" t="str">
        <f t="shared" si="304"/>
        <v/>
      </c>
    </row>
    <row r="1177" spans="1:19" s="5" customFormat="1" ht="26.25" thickBot="1" x14ac:dyDescent="0.3">
      <c r="A1177" s="31" t="s">
        <v>35</v>
      </c>
      <c r="B1177" s="809" t="s">
        <v>36</v>
      </c>
      <c r="C1177" s="806" t="s">
        <v>37</v>
      </c>
      <c r="D1177" s="32" t="s">
        <v>38</v>
      </c>
      <c r="E1177" s="33"/>
      <c r="F1177" s="79" t="s">
        <v>9643</v>
      </c>
      <c r="G1177" s="791" t="s">
        <v>9527</v>
      </c>
      <c r="H1177" s="781" t="str">
        <f t="shared" si="300"/>
        <v/>
      </c>
      <c r="I1177" s="782" t="str">
        <f t="shared" si="295"/>
        <v/>
      </c>
      <c r="J1177" s="782" t="str">
        <f t="shared" si="295"/>
        <v/>
      </c>
      <c r="K1177" s="783" t="str">
        <f t="shared" si="295"/>
        <v/>
      </c>
      <c r="L1177" s="784" t="str">
        <f>IF(ISNUMBER(F1177),IF(LEFT(A1177,3)="Cat",VLOOKUP(A1177,'Loc Configurations Seules'!R:U,4,FALSE),VLOOKUP(G1177,'Loc Coefficients Location'!A:D,4,FALSE)),"")</f>
        <v/>
      </c>
      <c r="M1177" s="785" t="str">
        <f t="shared" si="301"/>
        <v/>
      </c>
      <c r="N1177" s="786" t="str">
        <f>IF(ISNUMBER(F1177),IF(LEFT(A1177,3)="Cat",VLOOKUP(A1177,'Loc Configurations Seules'!R:V,5,FALSE),VLOOKUP(G1177,'Loc Coefficients Location'!A:E,5,FALSE)),"")</f>
        <v/>
      </c>
      <c r="O1177" s="785" t="str">
        <f t="shared" si="302"/>
        <v/>
      </c>
      <c r="P1177" s="786" t="str">
        <f>IF(ISNUMBER(F1177),IF(LEFT(A1177,3)="Cat",VLOOKUP(A1177,'Loc Configurations Seules'!R:W,6,FALSE),VLOOKUP(G1177,'Loc Coefficients Location'!A:F,6,FALSE)),"")</f>
        <v/>
      </c>
      <c r="Q1177" s="785" t="str">
        <f t="shared" si="303"/>
        <v/>
      </c>
      <c r="R1177" s="786" t="str">
        <f>IF(ISNUMBER(F1177),IF(LEFT(A1177,3)="Cat",VLOOKUP(A1177,'Loc Configurations Seules'!R:X,7,FALSE),VLOOKUP(G1177,'Loc Coefficients Location'!A:G,7,FALSE)),"")</f>
        <v/>
      </c>
      <c r="S1177" s="785" t="str">
        <f t="shared" si="304"/>
        <v/>
      </c>
    </row>
    <row r="1178" spans="1:19" s="5" customFormat="1" x14ac:dyDescent="0.25">
      <c r="A1178" s="87" t="s">
        <v>1403</v>
      </c>
      <c r="B1178" s="47"/>
      <c r="C1178" s="43"/>
      <c r="D1178" s="44"/>
      <c r="E1178" s="47"/>
      <c r="F1178" s="10" t="s">
        <v>5249</v>
      </c>
      <c r="G1178" s="791" t="s">
        <v>9527</v>
      </c>
      <c r="H1178" s="781" t="str">
        <f t="shared" si="300"/>
        <v/>
      </c>
      <c r="I1178" s="782" t="str">
        <f t="shared" si="295"/>
        <v/>
      </c>
      <c r="J1178" s="782" t="str">
        <f t="shared" si="295"/>
        <v/>
      </c>
      <c r="K1178" s="783" t="str">
        <f t="shared" si="295"/>
        <v/>
      </c>
      <c r="L1178" s="784" t="str">
        <f>IF(ISNUMBER(F1178),IF(LEFT(A1178,3)="Cat",VLOOKUP(A1178,'Loc Configurations Seules'!R:U,4,FALSE),VLOOKUP(G1178,'Loc Coefficients Location'!A:D,4,FALSE)),"")</f>
        <v/>
      </c>
      <c r="M1178" s="785" t="str">
        <f t="shared" si="301"/>
        <v/>
      </c>
      <c r="N1178" s="786" t="str">
        <f>IF(ISNUMBER(F1178),IF(LEFT(A1178,3)="Cat",VLOOKUP(A1178,'Loc Configurations Seules'!R:V,5,FALSE),VLOOKUP(G1178,'Loc Coefficients Location'!A:E,5,FALSE)),"")</f>
        <v/>
      </c>
      <c r="O1178" s="785" t="str">
        <f t="shared" si="302"/>
        <v/>
      </c>
      <c r="P1178" s="786" t="str">
        <f>IF(ISNUMBER(F1178),IF(LEFT(A1178,3)="Cat",VLOOKUP(A1178,'Loc Configurations Seules'!R:W,6,FALSE),VLOOKUP(G1178,'Loc Coefficients Location'!A:F,6,FALSE)),"")</f>
        <v/>
      </c>
      <c r="Q1178" s="785" t="str">
        <f t="shared" si="303"/>
        <v/>
      </c>
      <c r="R1178" s="786" t="str">
        <f>IF(ISNUMBER(F1178),IF(LEFT(A1178,3)="Cat",VLOOKUP(A1178,'Loc Configurations Seules'!R:X,7,FALSE),VLOOKUP(G1178,'Loc Coefficients Location'!A:G,7,FALSE)),"")</f>
        <v/>
      </c>
      <c r="S1178" s="785" t="str">
        <f t="shared" si="304"/>
        <v/>
      </c>
    </row>
    <row r="1179" spans="1:19" s="5" customFormat="1" ht="26.25" thickBot="1" x14ac:dyDescent="0.3">
      <c r="A1179" s="178" t="s">
        <v>1404</v>
      </c>
      <c r="B1179" s="47"/>
      <c r="C1179" s="43"/>
      <c r="D1179" s="44"/>
      <c r="E1179" s="47"/>
      <c r="F1179" s="10"/>
      <c r="G1179" s="791" t="s">
        <v>9527</v>
      </c>
      <c r="H1179" s="781" t="str">
        <f t="shared" si="300"/>
        <v/>
      </c>
      <c r="I1179" s="782" t="str">
        <f t="shared" si="295"/>
        <v/>
      </c>
      <c r="J1179" s="782" t="str">
        <f t="shared" si="295"/>
        <v/>
      </c>
      <c r="K1179" s="783" t="str">
        <f t="shared" si="295"/>
        <v/>
      </c>
      <c r="L1179" s="784" t="str">
        <f>IF(ISNUMBER(F1179),IF(LEFT(A1179,3)="Cat",VLOOKUP(A1179,'Loc Configurations Seules'!R:U,4,FALSE),VLOOKUP(G1179,'Loc Coefficients Location'!A:D,4,FALSE)),"")</f>
        <v/>
      </c>
      <c r="M1179" s="785" t="str">
        <f t="shared" si="301"/>
        <v/>
      </c>
      <c r="N1179" s="786" t="str">
        <f>IF(ISNUMBER(F1179),IF(LEFT(A1179,3)="Cat",VLOOKUP(A1179,'Loc Configurations Seules'!R:V,5,FALSE),VLOOKUP(G1179,'Loc Coefficients Location'!A:E,5,FALSE)),"")</f>
        <v/>
      </c>
      <c r="O1179" s="785" t="str">
        <f t="shared" si="302"/>
        <v/>
      </c>
      <c r="P1179" s="786" t="str">
        <f>IF(ISNUMBER(F1179),IF(LEFT(A1179,3)="Cat",VLOOKUP(A1179,'Loc Configurations Seules'!R:W,6,FALSE),VLOOKUP(G1179,'Loc Coefficients Location'!A:F,6,FALSE)),"")</f>
        <v/>
      </c>
      <c r="Q1179" s="785" t="str">
        <f t="shared" si="303"/>
        <v/>
      </c>
      <c r="R1179" s="786" t="str">
        <f>IF(ISNUMBER(F1179),IF(LEFT(A1179,3)="Cat",VLOOKUP(A1179,'Loc Configurations Seules'!R:X,7,FALSE),VLOOKUP(G1179,'Loc Coefficients Location'!A:G,7,FALSE)),"")</f>
        <v/>
      </c>
      <c r="S1179" s="785" t="str">
        <f t="shared" si="304"/>
        <v/>
      </c>
    </row>
    <row r="1180" spans="1:19" s="5" customFormat="1" ht="26.25" thickBot="1" x14ac:dyDescent="0.3">
      <c r="A1180" s="179" t="s">
        <v>1405</v>
      </c>
      <c r="B1180" s="90" t="s">
        <v>9692</v>
      </c>
      <c r="C1180" s="43" t="s">
        <v>9523</v>
      </c>
      <c r="D1180" s="44"/>
      <c r="E1180" s="47"/>
      <c r="F1180" s="10">
        <v>543.9</v>
      </c>
      <c r="G1180" s="791" t="s">
        <v>9601</v>
      </c>
      <c r="H1180" s="781">
        <f t="shared" si="300"/>
        <v>143.55000000000001</v>
      </c>
      <c r="I1180" s="782">
        <f t="shared" si="295"/>
        <v>72.8</v>
      </c>
      <c r="J1180" s="782">
        <f t="shared" si="295"/>
        <v>49.69</v>
      </c>
      <c r="K1180" s="783">
        <f t="shared" si="295"/>
        <v>38.21</v>
      </c>
      <c r="L1180" s="784">
        <f>IF(ISNUMBER(F1180),IF(LEFT(A1180,3)="Cat",VLOOKUP(A1180,'Loc Configurations Seules'!R:U,4,FALSE),VLOOKUP(G1180,'Loc Coefficients Location'!A:D,4,FALSE)),"")</f>
        <v>0.18651532340555149</v>
      </c>
      <c r="M1180" s="785">
        <f t="shared" si="301"/>
        <v>101.44568440027945</v>
      </c>
      <c r="N1180" s="786">
        <f>IF(ISNUMBER(F1180),IF(LEFT(A1180,3)="Cat",VLOOKUP(A1180,'Loc Configurations Seules'!R:V,5,FALSE),VLOOKUP(G1180,'Loc Coefficients Location'!A:E,5,FALSE)),"")</f>
        <v>9.9038652897397772E-2</v>
      </c>
      <c r="O1180" s="785">
        <f t="shared" si="302"/>
        <v>53.867123310894648</v>
      </c>
      <c r="P1180" s="786">
        <f>IF(ISNUMBER(F1180),IF(LEFT(A1180,3)="Cat",VLOOKUP(A1180,'Loc Configurations Seules'!R:W,6,FALSE),VLOOKUP(G1180,'Loc Coefficients Location'!A:F,6,FALSE)),"")</f>
        <v>7.5421779500883954E-2</v>
      </c>
      <c r="Q1180" s="785">
        <f t="shared" si="303"/>
        <v>41.02190587053078</v>
      </c>
      <c r="R1180" s="786">
        <f>IF(ISNUMBER(F1180),IF(LEFT(A1180,3)="Cat",VLOOKUP(A1180,'Loc Configurations Seules'!R:X,7,FALSE),VLOOKUP(G1180,'Loc Coefficients Location'!A:G,7,FALSE)),"")</f>
        <v>6.3273484033980879E-2</v>
      </c>
      <c r="S1180" s="785">
        <f t="shared" si="304"/>
        <v>34.4144479660822</v>
      </c>
    </row>
    <row r="1181" spans="1:19" s="5" customFormat="1" x14ac:dyDescent="0.25">
      <c r="A1181" s="179"/>
      <c r="B1181" s="180" t="s">
        <v>9693</v>
      </c>
      <c r="C1181" s="94" t="s">
        <v>1406</v>
      </c>
      <c r="D1181" s="60"/>
      <c r="E1181" s="61"/>
      <c r="F1181" s="95">
        <v>543.9</v>
      </c>
      <c r="G1181" s="791" t="s">
        <v>9601</v>
      </c>
      <c r="H1181" s="781">
        <f t="shared" si="300"/>
        <v>143.55000000000001</v>
      </c>
      <c r="I1181" s="782">
        <f t="shared" si="295"/>
        <v>72.8</v>
      </c>
      <c r="J1181" s="782">
        <f t="shared" si="295"/>
        <v>49.69</v>
      </c>
      <c r="K1181" s="783">
        <f t="shared" si="295"/>
        <v>38.21</v>
      </c>
      <c r="L1181" s="784">
        <f>IF(ISNUMBER(F1181),IF(LEFT(A1181,3)="Cat",VLOOKUP(A1181,'Loc Configurations Seules'!R:U,4,FALSE),VLOOKUP(G1181,'Loc Coefficients Location'!A:D,4,FALSE)),"")</f>
        <v>0.18651532340555149</v>
      </c>
      <c r="M1181" s="785">
        <f t="shared" si="301"/>
        <v>101.44568440027945</v>
      </c>
      <c r="N1181" s="786">
        <f>IF(ISNUMBER(F1181),IF(LEFT(A1181,3)="Cat",VLOOKUP(A1181,'Loc Configurations Seules'!R:V,5,FALSE),VLOOKUP(G1181,'Loc Coefficients Location'!A:E,5,FALSE)),"")</f>
        <v>9.9038652897397772E-2</v>
      </c>
      <c r="O1181" s="785">
        <f t="shared" si="302"/>
        <v>53.867123310894648</v>
      </c>
      <c r="P1181" s="786">
        <f>IF(ISNUMBER(F1181),IF(LEFT(A1181,3)="Cat",VLOOKUP(A1181,'Loc Configurations Seules'!R:W,6,FALSE),VLOOKUP(G1181,'Loc Coefficients Location'!A:F,6,FALSE)),"")</f>
        <v>7.5421779500883954E-2</v>
      </c>
      <c r="Q1181" s="785">
        <f t="shared" si="303"/>
        <v>41.02190587053078</v>
      </c>
      <c r="R1181" s="786">
        <f>IF(ISNUMBER(F1181),IF(LEFT(A1181,3)="Cat",VLOOKUP(A1181,'Loc Configurations Seules'!R:X,7,FALSE),VLOOKUP(G1181,'Loc Coefficients Location'!A:G,7,FALSE)),"")</f>
        <v>6.3273484033980879E-2</v>
      </c>
      <c r="S1181" s="785">
        <f t="shared" si="304"/>
        <v>34.4144479660822</v>
      </c>
    </row>
    <row r="1182" spans="1:19" s="5" customFormat="1" x14ac:dyDescent="0.25">
      <c r="A1182" s="179"/>
      <c r="B1182" s="181" t="s">
        <v>9694</v>
      </c>
      <c r="C1182" s="43" t="s">
        <v>1407</v>
      </c>
      <c r="D1182" s="44"/>
      <c r="E1182" s="47"/>
      <c r="F1182" s="46">
        <v>543.9</v>
      </c>
      <c r="G1182" s="791" t="s">
        <v>9601</v>
      </c>
      <c r="H1182" s="781">
        <f t="shared" si="300"/>
        <v>143.55000000000001</v>
      </c>
      <c r="I1182" s="782">
        <f t="shared" si="295"/>
        <v>72.8</v>
      </c>
      <c r="J1182" s="782">
        <f t="shared" si="295"/>
        <v>49.69</v>
      </c>
      <c r="K1182" s="783">
        <f t="shared" si="295"/>
        <v>38.21</v>
      </c>
      <c r="L1182" s="784">
        <f>IF(ISNUMBER(F1182),IF(LEFT(A1182,3)="Cat",VLOOKUP(A1182,'Loc Configurations Seules'!R:U,4,FALSE),VLOOKUP(G1182,'Loc Coefficients Location'!A:D,4,FALSE)),"")</f>
        <v>0.18651532340555149</v>
      </c>
      <c r="M1182" s="785">
        <f t="shared" si="301"/>
        <v>101.44568440027945</v>
      </c>
      <c r="N1182" s="786">
        <f>IF(ISNUMBER(F1182),IF(LEFT(A1182,3)="Cat",VLOOKUP(A1182,'Loc Configurations Seules'!R:V,5,FALSE),VLOOKUP(G1182,'Loc Coefficients Location'!A:E,5,FALSE)),"")</f>
        <v>9.9038652897397772E-2</v>
      </c>
      <c r="O1182" s="785">
        <f t="shared" si="302"/>
        <v>53.867123310894648</v>
      </c>
      <c r="P1182" s="786">
        <f>IF(ISNUMBER(F1182),IF(LEFT(A1182,3)="Cat",VLOOKUP(A1182,'Loc Configurations Seules'!R:W,6,FALSE),VLOOKUP(G1182,'Loc Coefficients Location'!A:F,6,FALSE)),"")</f>
        <v>7.5421779500883954E-2</v>
      </c>
      <c r="Q1182" s="785">
        <f t="shared" si="303"/>
        <v>41.02190587053078</v>
      </c>
      <c r="R1182" s="786">
        <f>IF(ISNUMBER(F1182),IF(LEFT(A1182,3)="Cat",VLOOKUP(A1182,'Loc Configurations Seules'!R:X,7,FALSE),VLOOKUP(G1182,'Loc Coefficients Location'!A:G,7,FALSE)),"")</f>
        <v>6.3273484033980879E-2</v>
      </c>
      <c r="S1182" s="785">
        <f t="shared" si="304"/>
        <v>34.4144479660822</v>
      </c>
    </row>
    <row r="1183" spans="1:19" s="5" customFormat="1" x14ac:dyDescent="0.25">
      <c r="A1183" s="179"/>
      <c r="B1183" s="181" t="s">
        <v>9695</v>
      </c>
      <c r="C1183" s="43" t="s">
        <v>1408</v>
      </c>
      <c r="D1183" s="44"/>
      <c r="E1183" s="47"/>
      <c r="F1183" s="46">
        <v>543.9</v>
      </c>
      <c r="G1183" s="791" t="s">
        <v>9601</v>
      </c>
      <c r="H1183" s="781">
        <f t="shared" si="300"/>
        <v>143.55000000000001</v>
      </c>
      <c r="I1183" s="782">
        <f t="shared" si="295"/>
        <v>72.8</v>
      </c>
      <c r="J1183" s="782">
        <f t="shared" si="295"/>
        <v>49.69</v>
      </c>
      <c r="K1183" s="783">
        <f t="shared" si="295"/>
        <v>38.21</v>
      </c>
      <c r="L1183" s="784">
        <f>IF(ISNUMBER(F1183),IF(LEFT(A1183,3)="Cat",VLOOKUP(A1183,'Loc Configurations Seules'!R:U,4,FALSE),VLOOKUP(G1183,'Loc Coefficients Location'!A:D,4,FALSE)),"")</f>
        <v>0.18651532340555149</v>
      </c>
      <c r="M1183" s="785">
        <f t="shared" si="301"/>
        <v>101.44568440027945</v>
      </c>
      <c r="N1183" s="786">
        <f>IF(ISNUMBER(F1183),IF(LEFT(A1183,3)="Cat",VLOOKUP(A1183,'Loc Configurations Seules'!R:V,5,FALSE),VLOOKUP(G1183,'Loc Coefficients Location'!A:E,5,FALSE)),"")</f>
        <v>9.9038652897397772E-2</v>
      </c>
      <c r="O1183" s="785">
        <f t="shared" si="302"/>
        <v>53.867123310894648</v>
      </c>
      <c r="P1183" s="786">
        <f>IF(ISNUMBER(F1183),IF(LEFT(A1183,3)="Cat",VLOOKUP(A1183,'Loc Configurations Seules'!R:W,6,FALSE),VLOOKUP(G1183,'Loc Coefficients Location'!A:F,6,FALSE)),"")</f>
        <v>7.5421779500883954E-2</v>
      </c>
      <c r="Q1183" s="785">
        <f t="shared" si="303"/>
        <v>41.02190587053078</v>
      </c>
      <c r="R1183" s="786">
        <f>IF(ISNUMBER(F1183),IF(LEFT(A1183,3)="Cat",VLOOKUP(A1183,'Loc Configurations Seules'!R:X,7,FALSE),VLOOKUP(G1183,'Loc Coefficients Location'!A:G,7,FALSE)),"")</f>
        <v>6.3273484033980879E-2</v>
      </c>
      <c r="S1183" s="785">
        <f t="shared" si="304"/>
        <v>34.4144479660822</v>
      </c>
    </row>
    <row r="1184" spans="1:19" s="5" customFormat="1" ht="15.75" thickBot="1" x14ac:dyDescent="0.3">
      <c r="A1184" s="182"/>
      <c r="B1184" s="183" t="s">
        <v>1409</v>
      </c>
      <c r="C1184" s="50" t="s">
        <v>1410</v>
      </c>
      <c r="D1184" s="184"/>
      <c r="E1184" s="185"/>
      <c r="F1184" s="53">
        <v>543.9</v>
      </c>
      <c r="G1184" s="791" t="s">
        <v>9601</v>
      </c>
      <c r="H1184" s="781">
        <f t="shared" si="300"/>
        <v>143.55000000000001</v>
      </c>
      <c r="I1184" s="782">
        <f t="shared" si="295"/>
        <v>72.8</v>
      </c>
      <c r="J1184" s="782">
        <f t="shared" si="295"/>
        <v>49.69</v>
      </c>
      <c r="K1184" s="783">
        <f t="shared" si="295"/>
        <v>38.21</v>
      </c>
      <c r="L1184" s="784">
        <f>IF(ISNUMBER(F1184),IF(LEFT(A1184,3)="Cat",VLOOKUP(A1184,'Loc Configurations Seules'!R:U,4,FALSE),VLOOKUP(G1184,'Loc Coefficients Location'!A:D,4,FALSE)),"")</f>
        <v>0.18651532340555149</v>
      </c>
      <c r="M1184" s="785">
        <f t="shared" si="301"/>
        <v>101.44568440027945</v>
      </c>
      <c r="N1184" s="786">
        <f>IF(ISNUMBER(F1184),IF(LEFT(A1184,3)="Cat",VLOOKUP(A1184,'Loc Configurations Seules'!R:V,5,FALSE),VLOOKUP(G1184,'Loc Coefficients Location'!A:E,5,FALSE)),"")</f>
        <v>9.9038652897397772E-2</v>
      </c>
      <c r="O1184" s="785">
        <f t="shared" si="302"/>
        <v>53.867123310894648</v>
      </c>
      <c r="P1184" s="786">
        <f>IF(ISNUMBER(F1184),IF(LEFT(A1184,3)="Cat",VLOOKUP(A1184,'Loc Configurations Seules'!R:W,6,FALSE),VLOOKUP(G1184,'Loc Coefficients Location'!A:F,6,FALSE)),"")</f>
        <v>7.5421779500883954E-2</v>
      </c>
      <c r="Q1184" s="785">
        <f t="shared" si="303"/>
        <v>41.02190587053078</v>
      </c>
      <c r="R1184" s="786">
        <f>IF(ISNUMBER(F1184),IF(LEFT(A1184,3)="Cat",VLOOKUP(A1184,'Loc Configurations Seules'!R:X,7,FALSE),VLOOKUP(G1184,'Loc Coefficients Location'!A:G,7,FALSE)),"")</f>
        <v>6.3273484033980879E-2</v>
      </c>
      <c r="S1184" s="785">
        <f t="shared" si="304"/>
        <v>34.4144479660822</v>
      </c>
    </row>
    <row r="1185" spans="1:19" s="5" customFormat="1" ht="26.25" thickBot="1" x14ac:dyDescent="0.3">
      <c r="A1185" s="179" t="s">
        <v>1411</v>
      </c>
      <c r="B1185" s="90" t="s">
        <v>9696</v>
      </c>
      <c r="C1185" s="43" t="s">
        <v>8712</v>
      </c>
      <c r="D1185" s="44"/>
      <c r="E1185" s="47"/>
      <c r="F1185" s="10">
        <v>1015.35</v>
      </c>
      <c r="G1185" s="791" t="s">
        <v>9601</v>
      </c>
      <c r="H1185" s="781">
        <f t="shared" si="300"/>
        <v>267.98</v>
      </c>
      <c r="I1185" s="782">
        <f t="shared" si="295"/>
        <v>135.91</v>
      </c>
      <c r="J1185" s="782">
        <f t="shared" si="295"/>
        <v>92.75</v>
      </c>
      <c r="K1185" s="783">
        <f t="shared" si="295"/>
        <v>71.34</v>
      </c>
      <c r="L1185" s="784">
        <f>IF(ISNUMBER(F1185),IF(LEFT(A1185,3)="Cat",VLOOKUP(A1185,'Loc Configurations Seules'!R:U,4,FALSE),VLOOKUP(G1185,'Loc Coefficients Location'!A:D,4,FALSE)),"")</f>
        <v>0.18651532340555149</v>
      </c>
      <c r="M1185" s="785">
        <f t="shared" si="301"/>
        <v>189.37833361982672</v>
      </c>
      <c r="N1185" s="786">
        <f>IF(ISNUMBER(F1185),IF(LEFT(A1185,3)="Cat",VLOOKUP(A1185,'Loc Configurations Seules'!R:V,5,FALSE),VLOOKUP(G1185,'Loc Coefficients Location'!A:E,5,FALSE)),"")</f>
        <v>9.9038652897397772E-2</v>
      </c>
      <c r="O1185" s="785">
        <f t="shared" si="302"/>
        <v>100.55889621937283</v>
      </c>
      <c r="P1185" s="786">
        <f>IF(ISNUMBER(F1185),IF(LEFT(A1185,3)="Cat",VLOOKUP(A1185,'Loc Configurations Seules'!R:W,6,FALSE),VLOOKUP(G1185,'Loc Coefficients Location'!A:F,6,FALSE)),"")</f>
        <v>7.5421779500883954E-2</v>
      </c>
      <c r="Q1185" s="785">
        <f t="shared" si="303"/>
        <v>76.579503816222527</v>
      </c>
      <c r="R1185" s="786">
        <f>IF(ISNUMBER(F1185),IF(LEFT(A1185,3)="Cat",VLOOKUP(A1185,'Loc Configurations Seules'!R:X,7,FALSE),VLOOKUP(G1185,'Loc Coefficients Location'!A:G,7,FALSE)),"")</f>
        <v>6.3273484033980879E-2</v>
      </c>
      <c r="S1185" s="785">
        <f t="shared" si="304"/>
        <v>64.244732013902492</v>
      </c>
    </row>
    <row r="1186" spans="1:19" s="5" customFormat="1" x14ac:dyDescent="0.25">
      <c r="A1186" s="179"/>
      <c r="B1186" s="180" t="s">
        <v>9697</v>
      </c>
      <c r="C1186" s="94" t="s">
        <v>1412</v>
      </c>
      <c r="D1186" s="60"/>
      <c r="E1186" s="61"/>
      <c r="F1186" s="95">
        <v>1015.35</v>
      </c>
      <c r="G1186" s="791" t="s">
        <v>9601</v>
      </c>
      <c r="H1186" s="781">
        <f t="shared" si="300"/>
        <v>267.98</v>
      </c>
      <c r="I1186" s="782">
        <f t="shared" si="295"/>
        <v>135.91</v>
      </c>
      <c r="J1186" s="782">
        <f t="shared" si="295"/>
        <v>92.75</v>
      </c>
      <c r="K1186" s="783">
        <f t="shared" si="295"/>
        <v>71.34</v>
      </c>
      <c r="L1186" s="784">
        <f>IF(ISNUMBER(F1186),IF(LEFT(A1186,3)="Cat",VLOOKUP(A1186,'Loc Configurations Seules'!R:U,4,FALSE),VLOOKUP(G1186,'Loc Coefficients Location'!A:D,4,FALSE)),"")</f>
        <v>0.18651532340555149</v>
      </c>
      <c r="M1186" s="785">
        <f t="shared" si="301"/>
        <v>189.37833361982672</v>
      </c>
      <c r="N1186" s="786">
        <f>IF(ISNUMBER(F1186),IF(LEFT(A1186,3)="Cat",VLOOKUP(A1186,'Loc Configurations Seules'!R:V,5,FALSE),VLOOKUP(G1186,'Loc Coefficients Location'!A:E,5,FALSE)),"")</f>
        <v>9.9038652897397772E-2</v>
      </c>
      <c r="O1186" s="785">
        <f t="shared" si="302"/>
        <v>100.55889621937283</v>
      </c>
      <c r="P1186" s="786">
        <f>IF(ISNUMBER(F1186),IF(LEFT(A1186,3)="Cat",VLOOKUP(A1186,'Loc Configurations Seules'!R:W,6,FALSE),VLOOKUP(G1186,'Loc Coefficients Location'!A:F,6,FALSE)),"")</f>
        <v>7.5421779500883954E-2</v>
      </c>
      <c r="Q1186" s="785">
        <f t="shared" si="303"/>
        <v>76.579503816222527</v>
      </c>
      <c r="R1186" s="786">
        <f>IF(ISNUMBER(F1186),IF(LEFT(A1186,3)="Cat",VLOOKUP(A1186,'Loc Configurations Seules'!R:X,7,FALSE),VLOOKUP(G1186,'Loc Coefficients Location'!A:G,7,FALSE)),"")</f>
        <v>6.3273484033980879E-2</v>
      </c>
      <c r="S1186" s="785">
        <f t="shared" si="304"/>
        <v>64.244732013902492</v>
      </c>
    </row>
    <row r="1187" spans="1:19" s="5" customFormat="1" x14ac:dyDescent="0.25">
      <c r="A1187" s="179"/>
      <c r="B1187" s="181" t="s">
        <v>9698</v>
      </c>
      <c r="C1187" s="43" t="s">
        <v>1413</v>
      </c>
      <c r="D1187" s="44"/>
      <c r="E1187" s="47"/>
      <c r="F1187" s="46">
        <v>1015.35</v>
      </c>
      <c r="G1187" s="791" t="s">
        <v>9601</v>
      </c>
      <c r="H1187" s="781">
        <f t="shared" si="300"/>
        <v>267.98</v>
      </c>
      <c r="I1187" s="782">
        <f t="shared" si="295"/>
        <v>135.91</v>
      </c>
      <c r="J1187" s="782">
        <f t="shared" si="295"/>
        <v>92.75</v>
      </c>
      <c r="K1187" s="783">
        <f t="shared" si="295"/>
        <v>71.34</v>
      </c>
      <c r="L1187" s="784">
        <f>IF(ISNUMBER(F1187),IF(LEFT(A1187,3)="Cat",VLOOKUP(A1187,'Loc Configurations Seules'!R:U,4,FALSE),VLOOKUP(G1187,'Loc Coefficients Location'!A:D,4,FALSE)),"")</f>
        <v>0.18651532340555149</v>
      </c>
      <c r="M1187" s="785">
        <f t="shared" si="301"/>
        <v>189.37833361982672</v>
      </c>
      <c r="N1187" s="786">
        <f>IF(ISNUMBER(F1187),IF(LEFT(A1187,3)="Cat",VLOOKUP(A1187,'Loc Configurations Seules'!R:V,5,FALSE),VLOOKUP(G1187,'Loc Coefficients Location'!A:E,5,FALSE)),"")</f>
        <v>9.9038652897397772E-2</v>
      </c>
      <c r="O1187" s="785">
        <f t="shared" si="302"/>
        <v>100.55889621937283</v>
      </c>
      <c r="P1187" s="786">
        <f>IF(ISNUMBER(F1187),IF(LEFT(A1187,3)="Cat",VLOOKUP(A1187,'Loc Configurations Seules'!R:W,6,FALSE),VLOOKUP(G1187,'Loc Coefficients Location'!A:F,6,FALSE)),"")</f>
        <v>7.5421779500883954E-2</v>
      </c>
      <c r="Q1187" s="785">
        <f t="shared" si="303"/>
        <v>76.579503816222527</v>
      </c>
      <c r="R1187" s="786">
        <f>IF(ISNUMBER(F1187),IF(LEFT(A1187,3)="Cat",VLOOKUP(A1187,'Loc Configurations Seules'!R:X,7,FALSE),VLOOKUP(G1187,'Loc Coefficients Location'!A:G,7,FALSE)),"")</f>
        <v>6.3273484033980879E-2</v>
      </c>
      <c r="S1187" s="785">
        <f t="shared" si="304"/>
        <v>64.244732013902492</v>
      </c>
    </row>
    <row r="1188" spans="1:19" s="5" customFormat="1" x14ac:dyDescent="0.25">
      <c r="A1188" s="179"/>
      <c r="B1188" s="181" t="s">
        <v>9699</v>
      </c>
      <c r="C1188" s="43" t="s">
        <v>1414</v>
      </c>
      <c r="D1188" s="44"/>
      <c r="E1188" s="47"/>
      <c r="F1188" s="46">
        <v>1015.35</v>
      </c>
      <c r="G1188" s="791" t="s">
        <v>9601</v>
      </c>
      <c r="H1188" s="781">
        <f t="shared" si="300"/>
        <v>267.98</v>
      </c>
      <c r="I1188" s="782">
        <f t="shared" si="295"/>
        <v>135.91</v>
      </c>
      <c r="J1188" s="782">
        <f t="shared" si="295"/>
        <v>92.75</v>
      </c>
      <c r="K1188" s="783">
        <f t="shared" si="295"/>
        <v>71.34</v>
      </c>
      <c r="L1188" s="784">
        <f>IF(ISNUMBER(F1188),IF(LEFT(A1188,3)="Cat",VLOOKUP(A1188,'Loc Configurations Seules'!R:U,4,FALSE),VLOOKUP(G1188,'Loc Coefficients Location'!A:D,4,FALSE)),"")</f>
        <v>0.18651532340555149</v>
      </c>
      <c r="M1188" s="785">
        <f t="shared" si="301"/>
        <v>189.37833361982672</v>
      </c>
      <c r="N1188" s="786">
        <f>IF(ISNUMBER(F1188),IF(LEFT(A1188,3)="Cat",VLOOKUP(A1188,'Loc Configurations Seules'!R:V,5,FALSE),VLOOKUP(G1188,'Loc Coefficients Location'!A:E,5,FALSE)),"")</f>
        <v>9.9038652897397772E-2</v>
      </c>
      <c r="O1188" s="785">
        <f t="shared" si="302"/>
        <v>100.55889621937283</v>
      </c>
      <c r="P1188" s="786">
        <f>IF(ISNUMBER(F1188),IF(LEFT(A1188,3)="Cat",VLOOKUP(A1188,'Loc Configurations Seules'!R:W,6,FALSE),VLOOKUP(G1188,'Loc Coefficients Location'!A:F,6,FALSE)),"")</f>
        <v>7.5421779500883954E-2</v>
      </c>
      <c r="Q1188" s="785">
        <f t="shared" si="303"/>
        <v>76.579503816222527</v>
      </c>
      <c r="R1188" s="786">
        <f>IF(ISNUMBER(F1188),IF(LEFT(A1188,3)="Cat",VLOOKUP(A1188,'Loc Configurations Seules'!R:X,7,FALSE),VLOOKUP(G1188,'Loc Coefficients Location'!A:G,7,FALSE)),"")</f>
        <v>6.3273484033980879E-2</v>
      </c>
      <c r="S1188" s="785">
        <f t="shared" si="304"/>
        <v>64.244732013902492</v>
      </c>
    </row>
    <row r="1189" spans="1:19" s="5" customFormat="1" ht="15.75" thickBot="1" x14ac:dyDescent="0.3">
      <c r="A1189" s="182"/>
      <c r="B1189" s="186" t="s">
        <v>1415</v>
      </c>
      <c r="C1189" s="56" t="s">
        <v>1416</v>
      </c>
      <c r="D1189" s="187"/>
      <c r="E1189" s="188"/>
      <c r="F1189" s="103">
        <v>1015.35</v>
      </c>
      <c r="G1189" s="791" t="s">
        <v>9601</v>
      </c>
      <c r="H1189" s="781">
        <f t="shared" si="300"/>
        <v>267.98</v>
      </c>
      <c r="I1189" s="782">
        <f t="shared" si="295"/>
        <v>135.91</v>
      </c>
      <c r="J1189" s="782">
        <f t="shared" si="295"/>
        <v>92.75</v>
      </c>
      <c r="K1189" s="783">
        <f t="shared" si="295"/>
        <v>71.34</v>
      </c>
      <c r="L1189" s="784">
        <f>IF(ISNUMBER(F1189),IF(LEFT(A1189,3)="Cat",VLOOKUP(A1189,'Loc Configurations Seules'!R:U,4,FALSE),VLOOKUP(G1189,'Loc Coefficients Location'!A:D,4,FALSE)),"")</f>
        <v>0.18651532340555149</v>
      </c>
      <c r="M1189" s="785">
        <f t="shared" si="301"/>
        <v>189.37833361982672</v>
      </c>
      <c r="N1189" s="786">
        <f>IF(ISNUMBER(F1189),IF(LEFT(A1189,3)="Cat",VLOOKUP(A1189,'Loc Configurations Seules'!R:V,5,FALSE),VLOOKUP(G1189,'Loc Coefficients Location'!A:E,5,FALSE)),"")</f>
        <v>9.9038652897397772E-2</v>
      </c>
      <c r="O1189" s="785">
        <f t="shared" si="302"/>
        <v>100.55889621937283</v>
      </c>
      <c r="P1189" s="786">
        <f>IF(ISNUMBER(F1189),IF(LEFT(A1189,3)="Cat",VLOOKUP(A1189,'Loc Configurations Seules'!R:W,6,FALSE),VLOOKUP(G1189,'Loc Coefficients Location'!A:F,6,FALSE)),"")</f>
        <v>7.5421779500883954E-2</v>
      </c>
      <c r="Q1189" s="785">
        <f t="shared" si="303"/>
        <v>76.579503816222527</v>
      </c>
      <c r="R1189" s="786">
        <f>IF(ISNUMBER(F1189),IF(LEFT(A1189,3)="Cat",VLOOKUP(A1189,'Loc Configurations Seules'!R:X,7,FALSE),VLOOKUP(G1189,'Loc Coefficients Location'!A:G,7,FALSE)),"")</f>
        <v>6.3273484033980879E-2</v>
      </c>
      <c r="S1189" s="785">
        <f t="shared" si="304"/>
        <v>64.244732013902492</v>
      </c>
    </row>
    <row r="1190" spans="1:19" s="5" customFormat="1" ht="26.25" thickBot="1" x14ac:dyDescent="0.3">
      <c r="A1190" s="179" t="s">
        <v>1417</v>
      </c>
      <c r="B1190" s="90" t="s">
        <v>9700</v>
      </c>
      <c r="C1190" s="43" t="s">
        <v>8713</v>
      </c>
      <c r="D1190" s="44"/>
      <c r="E1190" s="47"/>
      <c r="F1190" s="10">
        <v>2053.8000000000002</v>
      </c>
      <c r="G1190" s="791" t="s">
        <v>9601</v>
      </c>
      <c r="H1190" s="781">
        <f t="shared" si="300"/>
        <v>542.04999999999995</v>
      </c>
      <c r="I1190" s="782">
        <f t="shared" si="295"/>
        <v>274.91000000000003</v>
      </c>
      <c r="J1190" s="782">
        <f t="shared" si="295"/>
        <v>187.62</v>
      </c>
      <c r="K1190" s="783">
        <f t="shared" si="295"/>
        <v>144.29</v>
      </c>
      <c r="L1190" s="784">
        <f>IF(ISNUMBER(F1190),IF(LEFT(A1190,3)="Cat",VLOOKUP(A1190,'Loc Configurations Seules'!R:U,4,FALSE),VLOOKUP(G1190,'Loc Coefficients Location'!A:D,4,FALSE)),"")</f>
        <v>0.18651532340555149</v>
      </c>
      <c r="M1190" s="785">
        <f t="shared" si="301"/>
        <v>383.06517121032169</v>
      </c>
      <c r="N1190" s="786">
        <f>IF(ISNUMBER(F1190),IF(LEFT(A1190,3)="Cat",VLOOKUP(A1190,'Loc Configurations Seules'!R:V,5,FALSE),VLOOKUP(G1190,'Loc Coefficients Location'!A:E,5,FALSE)),"")</f>
        <v>9.9038652897397772E-2</v>
      </c>
      <c r="O1190" s="785">
        <f t="shared" si="302"/>
        <v>203.40558532067556</v>
      </c>
      <c r="P1190" s="786">
        <f>IF(ISNUMBER(F1190),IF(LEFT(A1190,3)="Cat",VLOOKUP(A1190,'Loc Configurations Seules'!R:W,6,FALSE),VLOOKUP(G1190,'Loc Coefficients Location'!A:F,6,FALSE)),"")</f>
        <v>7.5421779500883954E-2</v>
      </c>
      <c r="Q1190" s="785">
        <f t="shared" si="303"/>
        <v>154.90125073891548</v>
      </c>
      <c r="R1190" s="786">
        <f>IF(ISNUMBER(F1190),IF(LEFT(A1190,3)="Cat",VLOOKUP(A1190,'Loc Configurations Seules'!R:X,7,FALSE),VLOOKUP(G1190,'Loc Coefficients Location'!A:G,7,FALSE)),"")</f>
        <v>6.3273484033980879E-2</v>
      </c>
      <c r="S1190" s="785">
        <f t="shared" si="304"/>
        <v>129.95108150898994</v>
      </c>
    </row>
    <row r="1191" spans="1:19" s="5" customFormat="1" x14ac:dyDescent="0.25">
      <c r="A1191" s="179"/>
      <c r="B1191" s="189" t="s">
        <v>9701</v>
      </c>
      <c r="C1191" s="94" t="s">
        <v>1418</v>
      </c>
      <c r="D1191" s="60"/>
      <c r="E1191" s="61"/>
      <c r="F1191" s="95">
        <v>2053.8000000000002</v>
      </c>
      <c r="G1191" s="791" t="s">
        <v>9601</v>
      </c>
      <c r="H1191" s="781">
        <f t="shared" si="300"/>
        <v>542.04999999999995</v>
      </c>
      <c r="I1191" s="782">
        <f t="shared" si="295"/>
        <v>274.91000000000003</v>
      </c>
      <c r="J1191" s="782">
        <f t="shared" si="295"/>
        <v>187.62</v>
      </c>
      <c r="K1191" s="783">
        <f t="shared" si="295"/>
        <v>144.29</v>
      </c>
      <c r="L1191" s="784">
        <f>IF(ISNUMBER(F1191),IF(LEFT(A1191,3)="Cat",VLOOKUP(A1191,'Loc Configurations Seules'!R:U,4,FALSE),VLOOKUP(G1191,'Loc Coefficients Location'!A:D,4,FALSE)),"")</f>
        <v>0.18651532340555149</v>
      </c>
      <c r="M1191" s="785">
        <f t="shared" si="301"/>
        <v>383.06517121032169</v>
      </c>
      <c r="N1191" s="786">
        <f>IF(ISNUMBER(F1191),IF(LEFT(A1191,3)="Cat",VLOOKUP(A1191,'Loc Configurations Seules'!R:V,5,FALSE),VLOOKUP(G1191,'Loc Coefficients Location'!A:E,5,FALSE)),"")</f>
        <v>9.9038652897397772E-2</v>
      </c>
      <c r="O1191" s="785">
        <f t="shared" si="302"/>
        <v>203.40558532067556</v>
      </c>
      <c r="P1191" s="786">
        <f>IF(ISNUMBER(F1191),IF(LEFT(A1191,3)="Cat",VLOOKUP(A1191,'Loc Configurations Seules'!R:W,6,FALSE),VLOOKUP(G1191,'Loc Coefficients Location'!A:F,6,FALSE)),"")</f>
        <v>7.5421779500883954E-2</v>
      </c>
      <c r="Q1191" s="785">
        <f t="shared" si="303"/>
        <v>154.90125073891548</v>
      </c>
      <c r="R1191" s="786">
        <f>IF(ISNUMBER(F1191),IF(LEFT(A1191,3)="Cat",VLOOKUP(A1191,'Loc Configurations Seules'!R:X,7,FALSE),VLOOKUP(G1191,'Loc Coefficients Location'!A:G,7,FALSE)),"")</f>
        <v>6.3273484033980879E-2</v>
      </c>
      <c r="S1191" s="785">
        <f t="shared" si="304"/>
        <v>129.95108150898994</v>
      </c>
    </row>
    <row r="1192" spans="1:19" s="5" customFormat="1" x14ac:dyDescent="0.25">
      <c r="A1192" s="190"/>
      <c r="B1192" s="181" t="s">
        <v>9702</v>
      </c>
      <c r="C1192" s="43" t="s">
        <v>1419</v>
      </c>
      <c r="D1192" s="44"/>
      <c r="E1192" s="47"/>
      <c r="F1192" s="46">
        <v>2053.8000000000002</v>
      </c>
      <c r="G1192" s="791" t="s">
        <v>9601</v>
      </c>
      <c r="H1192" s="781">
        <f t="shared" si="300"/>
        <v>542.04999999999995</v>
      </c>
      <c r="I1192" s="782">
        <f t="shared" si="295"/>
        <v>274.91000000000003</v>
      </c>
      <c r="J1192" s="782">
        <f t="shared" si="295"/>
        <v>187.62</v>
      </c>
      <c r="K1192" s="783">
        <f t="shared" si="295"/>
        <v>144.29</v>
      </c>
      <c r="L1192" s="784">
        <f>IF(ISNUMBER(F1192),IF(LEFT(A1192,3)="Cat",VLOOKUP(A1192,'Loc Configurations Seules'!R:U,4,FALSE),VLOOKUP(G1192,'Loc Coefficients Location'!A:D,4,FALSE)),"")</f>
        <v>0.18651532340555149</v>
      </c>
      <c r="M1192" s="785">
        <f t="shared" si="301"/>
        <v>383.06517121032169</v>
      </c>
      <c r="N1192" s="786">
        <f>IF(ISNUMBER(F1192),IF(LEFT(A1192,3)="Cat",VLOOKUP(A1192,'Loc Configurations Seules'!R:V,5,FALSE),VLOOKUP(G1192,'Loc Coefficients Location'!A:E,5,FALSE)),"")</f>
        <v>9.9038652897397772E-2</v>
      </c>
      <c r="O1192" s="785">
        <f t="shared" si="302"/>
        <v>203.40558532067556</v>
      </c>
      <c r="P1192" s="786">
        <f>IF(ISNUMBER(F1192),IF(LEFT(A1192,3)="Cat",VLOOKUP(A1192,'Loc Configurations Seules'!R:W,6,FALSE),VLOOKUP(G1192,'Loc Coefficients Location'!A:F,6,FALSE)),"")</f>
        <v>7.5421779500883954E-2</v>
      </c>
      <c r="Q1192" s="785">
        <f t="shared" si="303"/>
        <v>154.90125073891548</v>
      </c>
      <c r="R1192" s="786">
        <f>IF(ISNUMBER(F1192),IF(LEFT(A1192,3)="Cat",VLOOKUP(A1192,'Loc Configurations Seules'!R:X,7,FALSE),VLOOKUP(G1192,'Loc Coefficients Location'!A:G,7,FALSE)),"")</f>
        <v>6.3273484033980879E-2</v>
      </c>
      <c r="S1192" s="785">
        <f t="shared" si="304"/>
        <v>129.95108150898994</v>
      </c>
    </row>
    <row r="1193" spans="1:19" s="5" customFormat="1" x14ac:dyDescent="0.25">
      <c r="A1193" s="190"/>
      <c r="B1193" s="85" t="s">
        <v>1420</v>
      </c>
      <c r="C1193" s="43" t="s">
        <v>1421</v>
      </c>
      <c r="D1193" s="191"/>
      <c r="E1193" s="192"/>
      <c r="F1193" s="46">
        <v>2053.8000000000002</v>
      </c>
      <c r="G1193" s="791" t="s">
        <v>9601</v>
      </c>
      <c r="H1193" s="781">
        <f t="shared" si="300"/>
        <v>542.04999999999995</v>
      </c>
      <c r="I1193" s="782">
        <f t="shared" si="295"/>
        <v>274.91000000000003</v>
      </c>
      <c r="J1193" s="782">
        <f t="shared" si="295"/>
        <v>187.62</v>
      </c>
      <c r="K1193" s="783">
        <f t="shared" si="295"/>
        <v>144.29</v>
      </c>
      <c r="L1193" s="784">
        <f>IF(ISNUMBER(F1193),IF(LEFT(A1193,3)="Cat",VLOOKUP(A1193,'Loc Configurations Seules'!R:U,4,FALSE),VLOOKUP(G1193,'Loc Coefficients Location'!A:D,4,FALSE)),"")</f>
        <v>0.18651532340555149</v>
      </c>
      <c r="M1193" s="785">
        <f t="shared" si="301"/>
        <v>383.06517121032169</v>
      </c>
      <c r="N1193" s="786">
        <f>IF(ISNUMBER(F1193),IF(LEFT(A1193,3)="Cat",VLOOKUP(A1193,'Loc Configurations Seules'!R:V,5,FALSE),VLOOKUP(G1193,'Loc Coefficients Location'!A:E,5,FALSE)),"")</f>
        <v>9.9038652897397772E-2</v>
      </c>
      <c r="O1193" s="785">
        <f t="shared" si="302"/>
        <v>203.40558532067556</v>
      </c>
      <c r="P1193" s="786">
        <f>IF(ISNUMBER(F1193),IF(LEFT(A1193,3)="Cat",VLOOKUP(A1193,'Loc Configurations Seules'!R:W,6,FALSE),VLOOKUP(G1193,'Loc Coefficients Location'!A:F,6,FALSE)),"")</f>
        <v>7.5421779500883954E-2</v>
      </c>
      <c r="Q1193" s="785">
        <f t="shared" si="303"/>
        <v>154.90125073891548</v>
      </c>
      <c r="R1193" s="786">
        <f>IF(ISNUMBER(F1193),IF(LEFT(A1193,3)="Cat",VLOOKUP(A1193,'Loc Configurations Seules'!R:X,7,FALSE),VLOOKUP(G1193,'Loc Coefficients Location'!A:G,7,FALSE)),"")</f>
        <v>6.3273484033980879E-2</v>
      </c>
      <c r="S1193" s="785">
        <f t="shared" si="304"/>
        <v>129.95108150898994</v>
      </c>
    </row>
    <row r="1194" spans="1:19" s="5" customFormat="1" ht="15.75" thickBot="1" x14ac:dyDescent="0.3">
      <c r="A1194" s="193"/>
      <c r="B1194" s="194" t="s">
        <v>9703</v>
      </c>
      <c r="C1194" s="50" t="s">
        <v>1422</v>
      </c>
      <c r="D1194" s="51"/>
      <c r="E1194" s="62"/>
      <c r="F1194" s="53">
        <v>2053.8000000000002</v>
      </c>
      <c r="G1194" s="791" t="s">
        <v>9601</v>
      </c>
      <c r="H1194" s="781">
        <f t="shared" si="300"/>
        <v>542.04999999999995</v>
      </c>
      <c r="I1194" s="782">
        <f t="shared" si="295"/>
        <v>274.91000000000003</v>
      </c>
      <c r="J1194" s="782">
        <f t="shared" si="295"/>
        <v>187.62</v>
      </c>
      <c r="K1194" s="783">
        <f t="shared" si="295"/>
        <v>144.29</v>
      </c>
      <c r="L1194" s="784">
        <f>IF(ISNUMBER(F1194),IF(LEFT(A1194,3)="Cat",VLOOKUP(A1194,'Loc Configurations Seules'!R:U,4,FALSE),VLOOKUP(G1194,'Loc Coefficients Location'!A:D,4,FALSE)),"")</f>
        <v>0.18651532340555149</v>
      </c>
      <c r="M1194" s="785">
        <f t="shared" si="301"/>
        <v>383.06517121032169</v>
      </c>
      <c r="N1194" s="786">
        <f>IF(ISNUMBER(F1194),IF(LEFT(A1194,3)="Cat",VLOOKUP(A1194,'Loc Configurations Seules'!R:V,5,FALSE),VLOOKUP(G1194,'Loc Coefficients Location'!A:E,5,FALSE)),"")</f>
        <v>9.9038652897397772E-2</v>
      </c>
      <c r="O1194" s="785">
        <f t="shared" si="302"/>
        <v>203.40558532067556</v>
      </c>
      <c r="P1194" s="786">
        <f>IF(ISNUMBER(F1194),IF(LEFT(A1194,3)="Cat",VLOOKUP(A1194,'Loc Configurations Seules'!R:W,6,FALSE),VLOOKUP(G1194,'Loc Coefficients Location'!A:F,6,FALSE)),"")</f>
        <v>7.5421779500883954E-2</v>
      </c>
      <c r="Q1194" s="785">
        <f t="shared" si="303"/>
        <v>154.90125073891548</v>
      </c>
      <c r="R1194" s="786">
        <f>IF(ISNUMBER(F1194),IF(LEFT(A1194,3)="Cat",VLOOKUP(A1194,'Loc Configurations Seules'!R:X,7,FALSE),VLOOKUP(G1194,'Loc Coefficients Location'!A:G,7,FALSE)),"")</f>
        <v>6.3273484033980879E-2</v>
      </c>
      <c r="S1194" s="785">
        <f t="shared" si="304"/>
        <v>129.95108150898994</v>
      </c>
    </row>
    <row r="1195" spans="1:19" s="5" customFormat="1" ht="26.25" thickBot="1" x14ac:dyDescent="0.3">
      <c r="A1195" s="179" t="s">
        <v>1423</v>
      </c>
      <c r="B1195" s="90" t="s">
        <v>9704</v>
      </c>
      <c r="C1195" s="43" t="s">
        <v>8714</v>
      </c>
      <c r="D1195" s="44"/>
      <c r="E1195" s="47"/>
      <c r="F1195" s="10">
        <v>4780.6499999999996</v>
      </c>
      <c r="G1195" s="791" t="s">
        <v>9601</v>
      </c>
      <c r="H1195" s="781">
        <f t="shared" si="300"/>
        <v>1261.73</v>
      </c>
      <c r="I1195" s="782">
        <f t="shared" si="295"/>
        <v>639.91</v>
      </c>
      <c r="J1195" s="782">
        <f t="shared" si="295"/>
        <v>436.72</v>
      </c>
      <c r="K1195" s="783">
        <f t="shared" si="295"/>
        <v>335.87</v>
      </c>
      <c r="L1195" s="784">
        <f>IF(ISNUMBER(F1195),IF(LEFT(A1195,3)="Cat",VLOOKUP(A1195,'Loc Configurations Seules'!R:U,4,FALSE),VLOOKUP(G1195,'Loc Coefficients Location'!A:D,4,FALSE)),"")</f>
        <v>0.18651532340555149</v>
      </c>
      <c r="M1195" s="785">
        <f t="shared" si="301"/>
        <v>891.66448083874968</v>
      </c>
      <c r="N1195" s="786">
        <f>IF(ISNUMBER(F1195),IF(LEFT(A1195,3)="Cat",VLOOKUP(A1195,'Loc Configurations Seules'!R:V,5,FALSE),VLOOKUP(G1195,'Loc Coefficients Location'!A:E,5,FALSE)),"")</f>
        <v>9.9038652897397772E-2</v>
      </c>
      <c r="O1195" s="785">
        <f t="shared" si="302"/>
        <v>473.46913597394462</v>
      </c>
      <c r="P1195" s="786">
        <f>IF(ISNUMBER(F1195),IF(LEFT(A1195,3)="Cat",VLOOKUP(A1195,'Loc Configurations Seules'!R:W,6,FALSE),VLOOKUP(G1195,'Loc Coefficients Location'!A:F,6,FALSE)),"")</f>
        <v>7.5421779500883954E-2</v>
      </c>
      <c r="Q1195" s="785">
        <f t="shared" si="303"/>
        <v>360.56513017090083</v>
      </c>
      <c r="R1195" s="786">
        <f>IF(ISNUMBER(F1195),IF(LEFT(A1195,3)="Cat",VLOOKUP(A1195,'Loc Configurations Seules'!R:X,7,FALSE),VLOOKUP(G1195,'Loc Coefficients Location'!A:G,7,FALSE)),"")</f>
        <v>6.3273484033980879E-2</v>
      </c>
      <c r="S1195" s="785">
        <f t="shared" si="304"/>
        <v>302.48838144705064</v>
      </c>
    </row>
    <row r="1196" spans="1:19" s="5" customFormat="1" ht="25.5" x14ac:dyDescent="0.25">
      <c r="A1196" s="179" t="s">
        <v>1423</v>
      </c>
      <c r="B1196" s="195" t="s">
        <v>9705</v>
      </c>
      <c r="C1196" s="94" t="s">
        <v>1424</v>
      </c>
      <c r="D1196" s="60"/>
      <c r="E1196" s="61"/>
      <c r="F1196" s="95">
        <v>4780.6499999999996</v>
      </c>
      <c r="G1196" s="791" t="s">
        <v>9601</v>
      </c>
      <c r="H1196" s="781">
        <f t="shared" si="300"/>
        <v>1261.73</v>
      </c>
      <c r="I1196" s="782">
        <f t="shared" si="295"/>
        <v>639.91</v>
      </c>
      <c r="J1196" s="782">
        <f t="shared" si="295"/>
        <v>436.72</v>
      </c>
      <c r="K1196" s="783">
        <f t="shared" si="295"/>
        <v>335.87</v>
      </c>
      <c r="L1196" s="784">
        <f>IF(ISNUMBER(F1196),IF(LEFT(A1196,3)="Cat",VLOOKUP(A1196,'Loc Configurations Seules'!R:U,4,FALSE),VLOOKUP(G1196,'Loc Coefficients Location'!A:D,4,FALSE)),"")</f>
        <v>0.18651532340555149</v>
      </c>
      <c r="M1196" s="785">
        <f t="shared" si="301"/>
        <v>891.66448083874968</v>
      </c>
      <c r="N1196" s="786">
        <f>IF(ISNUMBER(F1196),IF(LEFT(A1196,3)="Cat",VLOOKUP(A1196,'Loc Configurations Seules'!R:V,5,FALSE),VLOOKUP(G1196,'Loc Coefficients Location'!A:E,5,FALSE)),"")</f>
        <v>9.9038652897397772E-2</v>
      </c>
      <c r="O1196" s="785">
        <f t="shared" si="302"/>
        <v>473.46913597394462</v>
      </c>
      <c r="P1196" s="786">
        <f>IF(ISNUMBER(F1196),IF(LEFT(A1196,3)="Cat",VLOOKUP(A1196,'Loc Configurations Seules'!R:W,6,FALSE),VLOOKUP(G1196,'Loc Coefficients Location'!A:F,6,FALSE)),"")</f>
        <v>7.5421779500883954E-2</v>
      </c>
      <c r="Q1196" s="785">
        <f t="shared" si="303"/>
        <v>360.56513017090083</v>
      </c>
      <c r="R1196" s="786">
        <f>IF(ISNUMBER(F1196),IF(LEFT(A1196,3)="Cat",VLOOKUP(A1196,'Loc Configurations Seules'!R:X,7,FALSE),VLOOKUP(G1196,'Loc Coefficients Location'!A:G,7,FALSE)),"")</f>
        <v>6.3273484033980879E-2</v>
      </c>
      <c r="S1196" s="785">
        <f t="shared" si="304"/>
        <v>302.48838144705064</v>
      </c>
    </row>
    <row r="1197" spans="1:19" s="5" customFormat="1" x14ac:dyDescent="0.25">
      <c r="A1197" s="190"/>
      <c r="B1197" s="196" t="s">
        <v>9706</v>
      </c>
      <c r="C1197" s="43" t="s">
        <v>1425</v>
      </c>
      <c r="D1197" s="44"/>
      <c r="E1197" s="47"/>
      <c r="F1197" s="46">
        <v>4780.6499999999996</v>
      </c>
      <c r="G1197" s="791" t="s">
        <v>9601</v>
      </c>
      <c r="H1197" s="781">
        <f t="shared" si="300"/>
        <v>1261.73</v>
      </c>
      <c r="I1197" s="782">
        <f t="shared" si="295"/>
        <v>639.91</v>
      </c>
      <c r="J1197" s="782">
        <f t="shared" si="295"/>
        <v>436.72</v>
      </c>
      <c r="K1197" s="783">
        <f t="shared" si="295"/>
        <v>335.87</v>
      </c>
      <c r="L1197" s="784">
        <f>IF(ISNUMBER(F1197),IF(LEFT(A1197,3)="Cat",VLOOKUP(A1197,'Loc Configurations Seules'!R:U,4,FALSE),VLOOKUP(G1197,'Loc Coefficients Location'!A:D,4,FALSE)),"")</f>
        <v>0.18651532340555149</v>
      </c>
      <c r="M1197" s="785">
        <f t="shared" si="301"/>
        <v>891.66448083874968</v>
      </c>
      <c r="N1197" s="786">
        <f>IF(ISNUMBER(F1197),IF(LEFT(A1197,3)="Cat",VLOOKUP(A1197,'Loc Configurations Seules'!R:V,5,FALSE),VLOOKUP(G1197,'Loc Coefficients Location'!A:E,5,FALSE)),"")</f>
        <v>9.9038652897397772E-2</v>
      </c>
      <c r="O1197" s="785">
        <f t="shared" si="302"/>
        <v>473.46913597394462</v>
      </c>
      <c r="P1197" s="786">
        <f>IF(ISNUMBER(F1197),IF(LEFT(A1197,3)="Cat",VLOOKUP(A1197,'Loc Configurations Seules'!R:W,6,FALSE),VLOOKUP(G1197,'Loc Coefficients Location'!A:F,6,FALSE)),"")</f>
        <v>7.5421779500883954E-2</v>
      </c>
      <c r="Q1197" s="785">
        <f t="shared" si="303"/>
        <v>360.56513017090083</v>
      </c>
      <c r="R1197" s="786">
        <f>IF(ISNUMBER(F1197),IF(LEFT(A1197,3)="Cat",VLOOKUP(A1197,'Loc Configurations Seules'!R:X,7,FALSE),VLOOKUP(G1197,'Loc Coefficients Location'!A:G,7,FALSE)),"")</f>
        <v>6.3273484033980879E-2</v>
      </c>
      <c r="S1197" s="785">
        <f t="shared" si="304"/>
        <v>302.48838144705064</v>
      </c>
    </row>
    <row r="1198" spans="1:19" s="5" customFormat="1" x14ac:dyDescent="0.25">
      <c r="A1198" s="197"/>
      <c r="B1198" s="196" t="s">
        <v>9707</v>
      </c>
      <c r="C1198" s="43" t="s">
        <v>1426</v>
      </c>
      <c r="D1198" s="44"/>
      <c r="E1198" s="47"/>
      <c r="F1198" s="46">
        <v>4780.6499999999996</v>
      </c>
      <c r="G1198" s="791" t="s">
        <v>9601</v>
      </c>
      <c r="H1198" s="781">
        <f t="shared" si="300"/>
        <v>1261.73</v>
      </c>
      <c r="I1198" s="782">
        <f t="shared" si="295"/>
        <v>639.91</v>
      </c>
      <c r="J1198" s="782">
        <f t="shared" si="295"/>
        <v>436.72</v>
      </c>
      <c r="K1198" s="783">
        <f t="shared" si="295"/>
        <v>335.87</v>
      </c>
      <c r="L1198" s="784">
        <f>IF(ISNUMBER(F1198),IF(LEFT(A1198,3)="Cat",VLOOKUP(A1198,'Loc Configurations Seules'!R:U,4,FALSE),VLOOKUP(G1198,'Loc Coefficients Location'!A:D,4,FALSE)),"")</f>
        <v>0.18651532340555149</v>
      </c>
      <c r="M1198" s="785">
        <f t="shared" si="301"/>
        <v>891.66448083874968</v>
      </c>
      <c r="N1198" s="786">
        <f>IF(ISNUMBER(F1198),IF(LEFT(A1198,3)="Cat",VLOOKUP(A1198,'Loc Configurations Seules'!R:V,5,FALSE),VLOOKUP(G1198,'Loc Coefficients Location'!A:E,5,FALSE)),"")</f>
        <v>9.9038652897397772E-2</v>
      </c>
      <c r="O1198" s="785">
        <f t="shared" si="302"/>
        <v>473.46913597394462</v>
      </c>
      <c r="P1198" s="786">
        <f>IF(ISNUMBER(F1198),IF(LEFT(A1198,3)="Cat",VLOOKUP(A1198,'Loc Configurations Seules'!R:W,6,FALSE),VLOOKUP(G1198,'Loc Coefficients Location'!A:F,6,FALSE)),"")</f>
        <v>7.5421779500883954E-2</v>
      </c>
      <c r="Q1198" s="785">
        <f t="shared" si="303"/>
        <v>360.56513017090083</v>
      </c>
      <c r="R1198" s="786">
        <f>IF(ISNUMBER(F1198),IF(LEFT(A1198,3)="Cat",VLOOKUP(A1198,'Loc Configurations Seules'!R:X,7,FALSE),VLOOKUP(G1198,'Loc Coefficients Location'!A:G,7,FALSE)),"")</f>
        <v>6.3273484033980879E-2</v>
      </c>
      <c r="S1198" s="785">
        <f t="shared" si="304"/>
        <v>302.48838144705064</v>
      </c>
    </row>
    <row r="1199" spans="1:19" s="5" customFormat="1" ht="15.75" thickBot="1" x14ac:dyDescent="0.3">
      <c r="A1199" s="198"/>
      <c r="B1199" s="183" t="s">
        <v>1427</v>
      </c>
      <c r="C1199" s="50" t="s">
        <v>1428</v>
      </c>
      <c r="D1199" s="184"/>
      <c r="E1199" s="185"/>
      <c r="F1199" s="53">
        <v>4780.6499999999996</v>
      </c>
      <c r="G1199" s="791" t="s">
        <v>9601</v>
      </c>
      <c r="H1199" s="781">
        <f t="shared" si="300"/>
        <v>1261.73</v>
      </c>
      <c r="I1199" s="782">
        <f t="shared" si="295"/>
        <v>639.91</v>
      </c>
      <c r="J1199" s="782">
        <f t="shared" si="295"/>
        <v>436.72</v>
      </c>
      <c r="K1199" s="783">
        <f t="shared" si="295"/>
        <v>335.87</v>
      </c>
      <c r="L1199" s="784">
        <f>IF(ISNUMBER(F1199),IF(LEFT(A1199,3)="Cat",VLOOKUP(A1199,'Loc Configurations Seules'!R:U,4,FALSE),VLOOKUP(G1199,'Loc Coefficients Location'!A:D,4,FALSE)),"")</f>
        <v>0.18651532340555149</v>
      </c>
      <c r="M1199" s="785">
        <f t="shared" si="301"/>
        <v>891.66448083874968</v>
      </c>
      <c r="N1199" s="786">
        <f>IF(ISNUMBER(F1199),IF(LEFT(A1199,3)="Cat",VLOOKUP(A1199,'Loc Configurations Seules'!R:V,5,FALSE),VLOOKUP(G1199,'Loc Coefficients Location'!A:E,5,FALSE)),"")</f>
        <v>9.9038652897397772E-2</v>
      </c>
      <c r="O1199" s="785">
        <f t="shared" si="302"/>
        <v>473.46913597394462</v>
      </c>
      <c r="P1199" s="786">
        <f>IF(ISNUMBER(F1199),IF(LEFT(A1199,3)="Cat",VLOOKUP(A1199,'Loc Configurations Seules'!R:W,6,FALSE),VLOOKUP(G1199,'Loc Coefficients Location'!A:F,6,FALSE)),"")</f>
        <v>7.5421779500883954E-2</v>
      </c>
      <c r="Q1199" s="785">
        <f t="shared" si="303"/>
        <v>360.56513017090083</v>
      </c>
      <c r="R1199" s="786">
        <f>IF(ISNUMBER(F1199),IF(LEFT(A1199,3)="Cat",VLOOKUP(A1199,'Loc Configurations Seules'!R:X,7,FALSE),VLOOKUP(G1199,'Loc Coefficients Location'!A:G,7,FALSE)),"")</f>
        <v>6.3273484033980879E-2</v>
      </c>
      <c r="S1199" s="785">
        <f t="shared" si="304"/>
        <v>302.48838144705064</v>
      </c>
    </row>
    <row r="1200" spans="1:19" s="5" customFormat="1" ht="26.25" thickBot="1" x14ac:dyDescent="0.3">
      <c r="A1200" s="177" t="s">
        <v>1429</v>
      </c>
      <c r="B1200" s="97"/>
      <c r="C1200" s="81"/>
      <c r="D1200" s="82"/>
      <c r="E1200" s="97"/>
      <c r="F1200" s="84" t="s">
        <v>5249</v>
      </c>
      <c r="G1200" s="791" t="s">
        <v>9527</v>
      </c>
      <c r="H1200" s="781" t="str">
        <f t="shared" si="300"/>
        <v/>
      </c>
      <c r="I1200" s="782" t="str">
        <f t="shared" si="295"/>
        <v/>
      </c>
      <c r="J1200" s="782" t="str">
        <f t="shared" si="295"/>
        <v/>
      </c>
      <c r="K1200" s="783" t="str">
        <f t="shared" si="295"/>
        <v/>
      </c>
      <c r="L1200" s="784" t="str">
        <f>IF(ISNUMBER(F1200),IF(LEFT(A1200,3)="Cat",VLOOKUP(A1200,'Loc Configurations Seules'!R:U,4,FALSE),VLOOKUP(G1200,'Loc Coefficients Location'!A:D,4,FALSE)),"")</f>
        <v/>
      </c>
      <c r="M1200" s="785" t="str">
        <f t="shared" si="301"/>
        <v/>
      </c>
      <c r="N1200" s="786" t="str">
        <f>IF(ISNUMBER(F1200),IF(LEFT(A1200,3)="Cat",VLOOKUP(A1200,'Loc Configurations Seules'!R:V,5,FALSE),VLOOKUP(G1200,'Loc Coefficients Location'!A:E,5,FALSE)),"")</f>
        <v/>
      </c>
      <c r="O1200" s="785" t="str">
        <f t="shared" si="302"/>
        <v/>
      </c>
      <c r="P1200" s="786" t="str">
        <f>IF(ISNUMBER(F1200),IF(LEFT(A1200,3)="Cat",VLOOKUP(A1200,'Loc Configurations Seules'!R:W,6,FALSE),VLOOKUP(G1200,'Loc Coefficients Location'!A:F,6,FALSE)),"")</f>
        <v/>
      </c>
      <c r="Q1200" s="785" t="str">
        <f t="shared" si="303"/>
        <v/>
      </c>
      <c r="R1200" s="786" t="str">
        <f>IF(ISNUMBER(F1200),IF(LEFT(A1200,3)="Cat",VLOOKUP(A1200,'Loc Configurations Seules'!R:X,7,FALSE),VLOOKUP(G1200,'Loc Coefficients Location'!A:G,7,FALSE)),"")</f>
        <v/>
      </c>
      <c r="S1200" s="785" t="str">
        <f t="shared" si="304"/>
        <v/>
      </c>
    </row>
    <row r="1201" spans="1:19" s="5" customFormat="1" ht="26.25" thickBot="1" x14ac:dyDescent="0.3">
      <c r="A1201" s="199" t="s">
        <v>1430</v>
      </c>
      <c r="B1201" s="90" t="s">
        <v>9708</v>
      </c>
      <c r="C1201" s="43" t="s">
        <v>8715</v>
      </c>
      <c r="D1201" s="44"/>
      <c r="E1201" s="47"/>
      <c r="F1201" s="10">
        <v>543.9</v>
      </c>
      <c r="G1201" s="791" t="s">
        <v>9601</v>
      </c>
      <c r="H1201" s="781">
        <f t="shared" si="300"/>
        <v>143.55000000000001</v>
      </c>
      <c r="I1201" s="782">
        <f t="shared" si="295"/>
        <v>72.8</v>
      </c>
      <c r="J1201" s="782">
        <f t="shared" si="295"/>
        <v>49.69</v>
      </c>
      <c r="K1201" s="783">
        <f t="shared" si="295"/>
        <v>38.21</v>
      </c>
      <c r="L1201" s="784">
        <f>IF(ISNUMBER(F1201),IF(LEFT(A1201,3)="Cat",VLOOKUP(A1201,'Loc Configurations Seules'!R:U,4,FALSE),VLOOKUP(G1201,'Loc Coefficients Location'!A:D,4,FALSE)),"")</f>
        <v>0.18651532340555149</v>
      </c>
      <c r="M1201" s="785">
        <f t="shared" si="301"/>
        <v>101.44568440027945</v>
      </c>
      <c r="N1201" s="786">
        <f>IF(ISNUMBER(F1201),IF(LEFT(A1201,3)="Cat",VLOOKUP(A1201,'Loc Configurations Seules'!R:V,5,FALSE),VLOOKUP(G1201,'Loc Coefficients Location'!A:E,5,FALSE)),"")</f>
        <v>9.9038652897397772E-2</v>
      </c>
      <c r="O1201" s="785">
        <f t="shared" si="302"/>
        <v>53.867123310894648</v>
      </c>
      <c r="P1201" s="786">
        <f>IF(ISNUMBER(F1201),IF(LEFT(A1201,3)="Cat",VLOOKUP(A1201,'Loc Configurations Seules'!R:W,6,FALSE),VLOOKUP(G1201,'Loc Coefficients Location'!A:F,6,FALSE)),"")</f>
        <v>7.5421779500883954E-2</v>
      </c>
      <c r="Q1201" s="785">
        <f t="shared" si="303"/>
        <v>41.02190587053078</v>
      </c>
      <c r="R1201" s="786">
        <f>IF(ISNUMBER(F1201),IF(LEFT(A1201,3)="Cat",VLOOKUP(A1201,'Loc Configurations Seules'!R:X,7,FALSE),VLOOKUP(G1201,'Loc Coefficients Location'!A:G,7,FALSE)),"")</f>
        <v>6.3273484033980879E-2</v>
      </c>
      <c r="S1201" s="785">
        <f t="shared" si="304"/>
        <v>34.4144479660822</v>
      </c>
    </row>
    <row r="1202" spans="1:19" s="5" customFormat="1" x14ac:dyDescent="0.25">
      <c r="A1202" s="199"/>
      <c r="B1202" s="195" t="s">
        <v>9709</v>
      </c>
      <c r="C1202" s="94" t="s">
        <v>1431</v>
      </c>
      <c r="D1202" s="60"/>
      <c r="E1202" s="61"/>
      <c r="F1202" s="95">
        <v>543.9</v>
      </c>
      <c r="G1202" s="791" t="s">
        <v>9601</v>
      </c>
      <c r="H1202" s="781">
        <f t="shared" si="300"/>
        <v>143.55000000000001</v>
      </c>
      <c r="I1202" s="782">
        <f t="shared" si="295"/>
        <v>72.8</v>
      </c>
      <c r="J1202" s="782">
        <f t="shared" si="295"/>
        <v>49.69</v>
      </c>
      <c r="K1202" s="783">
        <f t="shared" si="295"/>
        <v>38.21</v>
      </c>
      <c r="L1202" s="784">
        <f>IF(ISNUMBER(F1202),IF(LEFT(A1202,3)="Cat",VLOOKUP(A1202,'Loc Configurations Seules'!R:U,4,FALSE),VLOOKUP(G1202,'Loc Coefficients Location'!A:D,4,FALSE)),"")</f>
        <v>0.18651532340555149</v>
      </c>
      <c r="M1202" s="785">
        <f t="shared" si="301"/>
        <v>101.44568440027945</v>
      </c>
      <c r="N1202" s="786">
        <f>IF(ISNUMBER(F1202),IF(LEFT(A1202,3)="Cat",VLOOKUP(A1202,'Loc Configurations Seules'!R:V,5,FALSE),VLOOKUP(G1202,'Loc Coefficients Location'!A:E,5,FALSE)),"")</f>
        <v>9.9038652897397772E-2</v>
      </c>
      <c r="O1202" s="785">
        <f t="shared" si="302"/>
        <v>53.867123310894648</v>
      </c>
      <c r="P1202" s="786">
        <f>IF(ISNUMBER(F1202),IF(LEFT(A1202,3)="Cat",VLOOKUP(A1202,'Loc Configurations Seules'!R:W,6,FALSE),VLOOKUP(G1202,'Loc Coefficients Location'!A:F,6,FALSE)),"")</f>
        <v>7.5421779500883954E-2</v>
      </c>
      <c r="Q1202" s="785">
        <f t="shared" si="303"/>
        <v>41.02190587053078</v>
      </c>
      <c r="R1202" s="786">
        <f>IF(ISNUMBER(F1202),IF(LEFT(A1202,3)="Cat",VLOOKUP(A1202,'Loc Configurations Seules'!R:X,7,FALSE),VLOOKUP(G1202,'Loc Coefficients Location'!A:G,7,FALSE)),"")</f>
        <v>6.3273484033980879E-2</v>
      </c>
      <c r="S1202" s="785">
        <f t="shared" si="304"/>
        <v>34.4144479660822</v>
      </c>
    </row>
    <row r="1203" spans="1:19" s="5" customFormat="1" x14ac:dyDescent="0.25">
      <c r="A1203" s="190"/>
      <c r="B1203" s="196" t="s">
        <v>9708</v>
      </c>
      <c r="C1203" s="43" t="s">
        <v>1432</v>
      </c>
      <c r="D1203" s="44"/>
      <c r="E1203" s="47"/>
      <c r="F1203" s="46">
        <v>543.9</v>
      </c>
      <c r="G1203" s="791" t="s">
        <v>9601</v>
      </c>
      <c r="H1203" s="781">
        <f t="shared" si="300"/>
        <v>143.55000000000001</v>
      </c>
      <c r="I1203" s="782">
        <f t="shared" si="295"/>
        <v>72.8</v>
      </c>
      <c r="J1203" s="782">
        <f t="shared" si="295"/>
        <v>49.69</v>
      </c>
      <c r="K1203" s="783">
        <f t="shared" si="295"/>
        <v>38.21</v>
      </c>
      <c r="L1203" s="784">
        <f>IF(ISNUMBER(F1203),IF(LEFT(A1203,3)="Cat",VLOOKUP(A1203,'Loc Configurations Seules'!R:U,4,FALSE),VLOOKUP(G1203,'Loc Coefficients Location'!A:D,4,FALSE)),"")</f>
        <v>0.18651532340555149</v>
      </c>
      <c r="M1203" s="785">
        <f t="shared" si="301"/>
        <v>101.44568440027945</v>
      </c>
      <c r="N1203" s="786">
        <f>IF(ISNUMBER(F1203),IF(LEFT(A1203,3)="Cat",VLOOKUP(A1203,'Loc Configurations Seules'!R:V,5,FALSE),VLOOKUP(G1203,'Loc Coefficients Location'!A:E,5,FALSE)),"")</f>
        <v>9.9038652897397772E-2</v>
      </c>
      <c r="O1203" s="785">
        <f t="shared" si="302"/>
        <v>53.867123310894648</v>
      </c>
      <c r="P1203" s="786">
        <f>IF(ISNUMBER(F1203),IF(LEFT(A1203,3)="Cat",VLOOKUP(A1203,'Loc Configurations Seules'!R:W,6,FALSE),VLOOKUP(G1203,'Loc Coefficients Location'!A:F,6,FALSE)),"")</f>
        <v>7.5421779500883954E-2</v>
      </c>
      <c r="Q1203" s="785">
        <f t="shared" si="303"/>
        <v>41.02190587053078</v>
      </c>
      <c r="R1203" s="786">
        <f>IF(ISNUMBER(F1203),IF(LEFT(A1203,3)="Cat",VLOOKUP(A1203,'Loc Configurations Seules'!R:X,7,FALSE),VLOOKUP(G1203,'Loc Coefficients Location'!A:G,7,FALSE)),"")</f>
        <v>6.3273484033980879E-2</v>
      </c>
      <c r="S1203" s="785">
        <f t="shared" si="304"/>
        <v>34.4144479660822</v>
      </c>
    </row>
    <row r="1204" spans="1:19" s="5" customFormat="1" ht="15.75" thickBot="1" x14ac:dyDescent="0.3">
      <c r="A1204" s="193"/>
      <c r="B1204" s="183" t="s">
        <v>1433</v>
      </c>
      <c r="C1204" s="50" t="s">
        <v>1434</v>
      </c>
      <c r="D1204" s="184"/>
      <c r="E1204" s="185"/>
      <c r="F1204" s="53">
        <v>543.9</v>
      </c>
      <c r="G1204" s="791" t="s">
        <v>9601</v>
      </c>
      <c r="H1204" s="781">
        <f t="shared" si="300"/>
        <v>143.55000000000001</v>
      </c>
      <c r="I1204" s="782">
        <f t="shared" si="295"/>
        <v>72.8</v>
      </c>
      <c r="J1204" s="782">
        <f t="shared" si="295"/>
        <v>49.69</v>
      </c>
      <c r="K1204" s="783">
        <f t="shared" si="295"/>
        <v>38.21</v>
      </c>
      <c r="L1204" s="784">
        <f>IF(ISNUMBER(F1204),IF(LEFT(A1204,3)="Cat",VLOOKUP(A1204,'Loc Configurations Seules'!R:U,4,FALSE),VLOOKUP(G1204,'Loc Coefficients Location'!A:D,4,FALSE)),"")</f>
        <v>0.18651532340555149</v>
      </c>
      <c r="M1204" s="785">
        <f t="shared" si="301"/>
        <v>101.44568440027945</v>
      </c>
      <c r="N1204" s="786">
        <f>IF(ISNUMBER(F1204),IF(LEFT(A1204,3)="Cat",VLOOKUP(A1204,'Loc Configurations Seules'!R:V,5,FALSE),VLOOKUP(G1204,'Loc Coefficients Location'!A:E,5,FALSE)),"")</f>
        <v>9.9038652897397772E-2</v>
      </c>
      <c r="O1204" s="785">
        <f t="shared" si="302"/>
        <v>53.867123310894648</v>
      </c>
      <c r="P1204" s="786">
        <f>IF(ISNUMBER(F1204),IF(LEFT(A1204,3)="Cat",VLOOKUP(A1204,'Loc Configurations Seules'!R:W,6,FALSE),VLOOKUP(G1204,'Loc Coefficients Location'!A:F,6,FALSE)),"")</f>
        <v>7.5421779500883954E-2</v>
      </c>
      <c r="Q1204" s="785">
        <f t="shared" si="303"/>
        <v>41.02190587053078</v>
      </c>
      <c r="R1204" s="786">
        <f>IF(ISNUMBER(F1204),IF(LEFT(A1204,3)="Cat",VLOOKUP(A1204,'Loc Configurations Seules'!R:X,7,FALSE),VLOOKUP(G1204,'Loc Coefficients Location'!A:G,7,FALSE)),"")</f>
        <v>6.3273484033980879E-2</v>
      </c>
      <c r="S1204" s="785">
        <f t="shared" si="304"/>
        <v>34.4144479660822</v>
      </c>
    </row>
    <row r="1205" spans="1:19" s="5" customFormat="1" ht="26.25" thickBot="1" x14ac:dyDescent="0.3">
      <c r="A1205" s="190" t="s">
        <v>1435</v>
      </c>
      <c r="B1205" s="90" t="s">
        <v>9710</v>
      </c>
      <c r="C1205" s="43" t="s">
        <v>8716</v>
      </c>
      <c r="D1205" s="44"/>
      <c r="E1205" s="47"/>
      <c r="F1205" s="10">
        <v>1015.35</v>
      </c>
      <c r="G1205" s="791" t="s">
        <v>9601</v>
      </c>
      <c r="H1205" s="781">
        <f t="shared" si="300"/>
        <v>267.98</v>
      </c>
      <c r="I1205" s="782">
        <f t="shared" si="295"/>
        <v>135.91</v>
      </c>
      <c r="J1205" s="782">
        <f t="shared" si="295"/>
        <v>92.75</v>
      </c>
      <c r="K1205" s="783">
        <f t="shared" si="295"/>
        <v>71.34</v>
      </c>
      <c r="L1205" s="784">
        <f>IF(ISNUMBER(F1205),IF(LEFT(A1205,3)="Cat",VLOOKUP(A1205,'Loc Configurations Seules'!R:U,4,FALSE),VLOOKUP(G1205,'Loc Coefficients Location'!A:D,4,FALSE)),"")</f>
        <v>0.18651532340555149</v>
      </c>
      <c r="M1205" s="785">
        <f t="shared" si="301"/>
        <v>189.37833361982672</v>
      </c>
      <c r="N1205" s="786">
        <f>IF(ISNUMBER(F1205),IF(LEFT(A1205,3)="Cat",VLOOKUP(A1205,'Loc Configurations Seules'!R:V,5,FALSE),VLOOKUP(G1205,'Loc Coefficients Location'!A:E,5,FALSE)),"")</f>
        <v>9.9038652897397772E-2</v>
      </c>
      <c r="O1205" s="785">
        <f t="shared" si="302"/>
        <v>100.55889621937283</v>
      </c>
      <c r="P1205" s="786">
        <f>IF(ISNUMBER(F1205),IF(LEFT(A1205,3)="Cat",VLOOKUP(A1205,'Loc Configurations Seules'!R:W,6,FALSE),VLOOKUP(G1205,'Loc Coefficients Location'!A:F,6,FALSE)),"")</f>
        <v>7.5421779500883954E-2</v>
      </c>
      <c r="Q1205" s="785">
        <f t="shared" si="303"/>
        <v>76.579503816222527</v>
      </c>
      <c r="R1205" s="786">
        <f>IF(ISNUMBER(F1205),IF(LEFT(A1205,3)="Cat",VLOOKUP(A1205,'Loc Configurations Seules'!R:X,7,FALSE),VLOOKUP(G1205,'Loc Coefficients Location'!A:G,7,FALSE)),"")</f>
        <v>6.3273484033980879E-2</v>
      </c>
      <c r="S1205" s="785">
        <f t="shared" si="304"/>
        <v>64.244732013902492</v>
      </c>
    </row>
    <row r="1206" spans="1:19" s="5" customFormat="1" x14ac:dyDescent="0.25">
      <c r="A1206" s="190"/>
      <c r="B1206" s="195" t="s">
        <v>9710</v>
      </c>
      <c r="C1206" s="94" t="s">
        <v>1436</v>
      </c>
      <c r="D1206" s="60"/>
      <c r="E1206" s="61"/>
      <c r="F1206" s="95">
        <v>1015.35</v>
      </c>
      <c r="G1206" s="791" t="s">
        <v>9601</v>
      </c>
      <c r="H1206" s="781">
        <f t="shared" si="300"/>
        <v>267.98</v>
      </c>
      <c r="I1206" s="782">
        <f t="shared" si="295"/>
        <v>135.91</v>
      </c>
      <c r="J1206" s="782">
        <f t="shared" si="295"/>
        <v>92.75</v>
      </c>
      <c r="K1206" s="783">
        <f t="shared" si="295"/>
        <v>71.34</v>
      </c>
      <c r="L1206" s="784">
        <f>IF(ISNUMBER(F1206),IF(LEFT(A1206,3)="Cat",VLOOKUP(A1206,'Loc Configurations Seules'!R:U,4,FALSE),VLOOKUP(G1206,'Loc Coefficients Location'!A:D,4,FALSE)),"")</f>
        <v>0.18651532340555149</v>
      </c>
      <c r="M1206" s="785">
        <f t="shared" si="301"/>
        <v>189.37833361982672</v>
      </c>
      <c r="N1206" s="786">
        <f>IF(ISNUMBER(F1206),IF(LEFT(A1206,3)="Cat",VLOOKUP(A1206,'Loc Configurations Seules'!R:V,5,FALSE),VLOOKUP(G1206,'Loc Coefficients Location'!A:E,5,FALSE)),"")</f>
        <v>9.9038652897397772E-2</v>
      </c>
      <c r="O1206" s="785">
        <f t="shared" si="302"/>
        <v>100.55889621937283</v>
      </c>
      <c r="P1206" s="786">
        <f>IF(ISNUMBER(F1206),IF(LEFT(A1206,3)="Cat",VLOOKUP(A1206,'Loc Configurations Seules'!R:W,6,FALSE),VLOOKUP(G1206,'Loc Coefficients Location'!A:F,6,FALSE)),"")</f>
        <v>7.5421779500883954E-2</v>
      </c>
      <c r="Q1206" s="785">
        <f t="shared" si="303"/>
        <v>76.579503816222527</v>
      </c>
      <c r="R1206" s="786">
        <f>IF(ISNUMBER(F1206),IF(LEFT(A1206,3)="Cat",VLOOKUP(A1206,'Loc Configurations Seules'!R:X,7,FALSE),VLOOKUP(G1206,'Loc Coefficients Location'!A:G,7,FALSE)),"")</f>
        <v>6.3273484033980879E-2</v>
      </c>
      <c r="S1206" s="785">
        <f t="shared" si="304"/>
        <v>64.244732013902492</v>
      </c>
    </row>
    <row r="1207" spans="1:19" s="5" customFormat="1" x14ac:dyDescent="0.25">
      <c r="A1207" s="190"/>
      <c r="B1207" s="196" t="s">
        <v>9711</v>
      </c>
      <c r="C1207" s="43" t="s">
        <v>1437</v>
      </c>
      <c r="D1207" s="44"/>
      <c r="E1207" s="47"/>
      <c r="F1207" s="46">
        <v>1015.35</v>
      </c>
      <c r="G1207" s="791" t="s">
        <v>9601</v>
      </c>
      <c r="H1207" s="781">
        <f t="shared" si="300"/>
        <v>267.98</v>
      </c>
      <c r="I1207" s="782">
        <f t="shared" si="295"/>
        <v>135.91</v>
      </c>
      <c r="J1207" s="782">
        <f t="shared" si="295"/>
        <v>92.75</v>
      </c>
      <c r="K1207" s="783">
        <f t="shared" si="295"/>
        <v>71.34</v>
      </c>
      <c r="L1207" s="784">
        <f>IF(ISNUMBER(F1207),IF(LEFT(A1207,3)="Cat",VLOOKUP(A1207,'Loc Configurations Seules'!R:U,4,FALSE),VLOOKUP(G1207,'Loc Coefficients Location'!A:D,4,FALSE)),"")</f>
        <v>0.18651532340555149</v>
      </c>
      <c r="M1207" s="785">
        <f t="shared" si="301"/>
        <v>189.37833361982672</v>
      </c>
      <c r="N1207" s="786">
        <f>IF(ISNUMBER(F1207),IF(LEFT(A1207,3)="Cat",VLOOKUP(A1207,'Loc Configurations Seules'!R:V,5,FALSE),VLOOKUP(G1207,'Loc Coefficients Location'!A:E,5,FALSE)),"")</f>
        <v>9.9038652897397772E-2</v>
      </c>
      <c r="O1207" s="785">
        <f t="shared" si="302"/>
        <v>100.55889621937283</v>
      </c>
      <c r="P1207" s="786">
        <f>IF(ISNUMBER(F1207),IF(LEFT(A1207,3)="Cat",VLOOKUP(A1207,'Loc Configurations Seules'!R:W,6,FALSE),VLOOKUP(G1207,'Loc Coefficients Location'!A:F,6,FALSE)),"")</f>
        <v>7.5421779500883954E-2</v>
      </c>
      <c r="Q1207" s="785">
        <f t="shared" si="303"/>
        <v>76.579503816222527</v>
      </c>
      <c r="R1207" s="786">
        <f>IF(ISNUMBER(F1207),IF(LEFT(A1207,3)="Cat",VLOOKUP(A1207,'Loc Configurations Seules'!R:X,7,FALSE),VLOOKUP(G1207,'Loc Coefficients Location'!A:G,7,FALSE)),"")</f>
        <v>6.3273484033980879E-2</v>
      </c>
      <c r="S1207" s="785">
        <f t="shared" si="304"/>
        <v>64.244732013902492</v>
      </c>
    </row>
    <row r="1208" spans="1:19" s="5" customFormat="1" ht="15.75" thickBot="1" x14ac:dyDescent="0.3">
      <c r="A1208" s="193"/>
      <c r="B1208" s="183" t="s">
        <v>1438</v>
      </c>
      <c r="C1208" s="50" t="s">
        <v>1439</v>
      </c>
      <c r="D1208" s="184"/>
      <c r="E1208" s="185"/>
      <c r="F1208" s="53">
        <v>1015.35</v>
      </c>
      <c r="G1208" s="791" t="s">
        <v>9601</v>
      </c>
      <c r="H1208" s="781">
        <f t="shared" si="300"/>
        <v>267.98</v>
      </c>
      <c r="I1208" s="782">
        <f t="shared" si="295"/>
        <v>135.91</v>
      </c>
      <c r="J1208" s="782">
        <f t="shared" si="295"/>
        <v>92.75</v>
      </c>
      <c r="K1208" s="783">
        <f t="shared" si="295"/>
        <v>71.34</v>
      </c>
      <c r="L1208" s="784">
        <f>IF(ISNUMBER(F1208),IF(LEFT(A1208,3)="Cat",VLOOKUP(A1208,'Loc Configurations Seules'!R:U,4,FALSE),VLOOKUP(G1208,'Loc Coefficients Location'!A:D,4,FALSE)),"")</f>
        <v>0.18651532340555149</v>
      </c>
      <c r="M1208" s="785">
        <f t="shared" si="301"/>
        <v>189.37833361982672</v>
      </c>
      <c r="N1208" s="786">
        <f>IF(ISNUMBER(F1208),IF(LEFT(A1208,3)="Cat",VLOOKUP(A1208,'Loc Configurations Seules'!R:V,5,FALSE),VLOOKUP(G1208,'Loc Coefficients Location'!A:E,5,FALSE)),"")</f>
        <v>9.9038652897397772E-2</v>
      </c>
      <c r="O1208" s="785">
        <f t="shared" si="302"/>
        <v>100.55889621937283</v>
      </c>
      <c r="P1208" s="786">
        <f>IF(ISNUMBER(F1208),IF(LEFT(A1208,3)="Cat",VLOOKUP(A1208,'Loc Configurations Seules'!R:W,6,FALSE),VLOOKUP(G1208,'Loc Coefficients Location'!A:F,6,FALSE)),"")</f>
        <v>7.5421779500883954E-2</v>
      </c>
      <c r="Q1208" s="785">
        <f t="shared" si="303"/>
        <v>76.579503816222527</v>
      </c>
      <c r="R1208" s="786">
        <f>IF(ISNUMBER(F1208),IF(LEFT(A1208,3)="Cat",VLOOKUP(A1208,'Loc Configurations Seules'!R:X,7,FALSE),VLOOKUP(G1208,'Loc Coefficients Location'!A:G,7,FALSE)),"")</f>
        <v>6.3273484033980879E-2</v>
      </c>
      <c r="S1208" s="785">
        <f t="shared" si="304"/>
        <v>64.244732013902492</v>
      </c>
    </row>
    <row r="1209" spans="1:19" s="5" customFormat="1" ht="25.5" x14ac:dyDescent="0.25">
      <c r="A1209" s="190" t="s">
        <v>1440</v>
      </c>
      <c r="B1209" s="195" t="s">
        <v>9712</v>
      </c>
      <c r="C1209" s="94" t="s">
        <v>1441</v>
      </c>
      <c r="D1209" s="60"/>
      <c r="E1209" s="61"/>
      <c r="F1209" s="95">
        <v>2277.4499999999998</v>
      </c>
      <c r="G1209" s="791" t="s">
        <v>9601</v>
      </c>
      <c r="H1209" s="781">
        <f t="shared" si="300"/>
        <v>601.07000000000005</v>
      </c>
      <c r="I1209" s="782">
        <f t="shared" si="295"/>
        <v>304.85000000000002</v>
      </c>
      <c r="J1209" s="782">
        <f t="shared" si="295"/>
        <v>208.05</v>
      </c>
      <c r="K1209" s="783">
        <f t="shared" si="295"/>
        <v>160.01</v>
      </c>
      <c r="L1209" s="784">
        <f>IF(ISNUMBER(F1209),IF(LEFT(A1209,3)="Cat",VLOOKUP(A1209,'Loc Configurations Seules'!R:U,4,FALSE),VLOOKUP(G1209,'Loc Coefficients Location'!A:D,4,FALSE)),"")</f>
        <v>0.18651532340555149</v>
      </c>
      <c r="M1209" s="785">
        <f t="shared" si="301"/>
        <v>424.77932328997321</v>
      </c>
      <c r="N1209" s="786">
        <f>IF(ISNUMBER(F1209),IF(LEFT(A1209,3)="Cat",VLOOKUP(A1209,'Loc Configurations Seules'!R:V,5,FALSE),VLOOKUP(G1209,'Loc Coefficients Location'!A:E,5,FALSE)),"")</f>
        <v>9.9038652897397772E-2</v>
      </c>
      <c r="O1209" s="785">
        <f t="shared" si="302"/>
        <v>225.55558004117853</v>
      </c>
      <c r="P1209" s="786">
        <f>IF(ISNUMBER(F1209),IF(LEFT(A1209,3)="Cat",VLOOKUP(A1209,'Loc Configurations Seules'!R:W,6,FALSE),VLOOKUP(G1209,'Loc Coefficients Location'!A:F,6,FALSE)),"")</f>
        <v>7.5421779500883954E-2</v>
      </c>
      <c r="Q1209" s="785">
        <f t="shared" si="303"/>
        <v>171.76933172428815</v>
      </c>
      <c r="R1209" s="786">
        <f>IF(ISNUMBER(F1209),IF(LEFT(A1209,3)="Cat",VLOOKUP(A1209,'Loc Configurations Seules'!R:X,7,FALSE),VLOOKUP(G1209,'Loc Coefficients Location'!A:G,7,FALSE)),"")</f>
        <v>6.3273484033980879E-2</v>
      </c>
      <c r="S1209" s="785">
        <f t="shared" si="304"/>
        <v>144.10219621318973</v>
      </c>
    </row>
    <row r="1210" spans="1:19" s="5" customFormat="1" x14ac:dyDescent="0.25">
      <c r="A1210" s="69"/>
      <c r="B1210" s="90" t="s">
        <v>9712</v>
      </c>
      <c r="C1210" s="43" t="s">
        <v>8717</v>
      </c>
      <c r="D1210" s="44"/>
      <c r="E1210" s="47"/>
      <c r="F1210" s="10">
        <v>2277.4499999999998</v>
      </c>
      <c r="G1210" s="791" t="s">
        <v>9601</v>
      </c>
      <c r="H1210" s="781">
        <f t="shared" si="300"/>
        <v>601.07000000000005</v>
      </c>
      <c r="I1210" s="782">
        <f t="shared" si="295"/>
        <v>304.85000000000002</v>
      </c>
      <c r="J1210" s="782">
        <f t="shared" si="295"/>
        <v>208.05</v>
      </c>
      <c r="K1210" s="783">
        <f t="shared" si="295"/>
        <v>160.01</v>
      </c>
      <c r="L1210" s="784">
        <f>IF(ISNUMBER(F1210),IF(LEFT(A1210,3)="Cat",VLOOKUP(A1210,'Loc Configurations Seules'!R:U,4,FALSE),VLOOKUP(G1210,'Loc Coefficients Location'!A:D,4,FALSE)),"")</f>
        <v>0.18651532340555149</v>
      </c>
      <c r="M1210" s="785">
        <f t="shared" si="301"/>
        <v>424.77932328997321</v>
      </c>
      <c r="N1210" s="786">
        <f>IF(ISNUMBER(F1210),IF(LEFT(A1210,3)="Cat",VLOOKUP(A1210,'Loc Configurations Seules'!R:V,5,FALSE),VLOOKUP(G1210,'Loc Coefficients Location'!A:E,5,FALSE)),"")</f>
        <v>9.9038652897397772E-2</v>
      </c>
      <c r="O1210" s="785">
        <f t="shared" si="302"/>
        <v>225.55558004117853</v>
      </c>
      <c r="P1210" s="786">
        <f>IF(ISNUMBER(F1210),IF(LEFT(A1210,3)="Cat",VLOOKUP(A1210,'Loc Configurations Seules'!R:W,6,FALSE),VLOOKUP(G1210,'Loc Coefficients Location'!A:F,6,FALSE)),"")</f>
        <v>7.5421779500883954E-2</v>
      </c>
      <c r="Q1210" s="785">
        <f t="shared" si="303"/>
        <v>171.76933172428815</v>
      </c>
      <c r="R1210" s="786">
        <f>IF(ISNUMBER(F1210),IF(LEFT(A1210,3)="Cat",VLOOKUP(A1210,'Loc Configurations Seules'!R:X,7,FALSE),VLOOKUP(G1210,'Loc Coefficients Location'!A:G,7,FALSE)),"")</f>
        <v>6.3273484033980879E-2</v>
      </c>
      <c r="S1210" s="785">
        <f t="shared" si="304"/>
        <v>144.10219621318973</v>
      </c>
    </row>
    <row r="1211" spans="1:19" s="5" customFormat="1" ht="15.75" thickBot="1" x14ac:dyDescent="0.3">
      <c r="A1211" s="190"/>
      <c r="B1211" s="194" t="s">
        <v>9713</v>
      </c>
      <c r="C1211" s="50" t="s">
        <v>1442</v>
      </c>
      <c r="D1211" s="51"/>
      <c r="E1211" s="62"/>
      <c r="F1211" s="53">
        <v>2277.4499999999998</v>
      </c>
      <c r="G1211" s="791" t="s">
        <v>9601</v>
      </c>
      <c r="H1211" s="781">
        <f t="shared" si="300"/>
        <v>601.07000000000005</v>
      </c>
      <c r="I1211" s="782">
        <f t="shared" si="295"/>
        <v>304.85000000000002</v>
      </c>
      <c r="J1211" s="782">
        <f t="shared" si="295"/>
        <v>208.05</v>
      </c>
      <c r="K1211" s="783">
        <f t="shared" si="295"/>
        <v>160.01</v>
      </c>
      <c r="L1211" s="784">
        <f>IF(ISNUMBER(F1211),IF(LEFT(A1211,3)="Cat",VLOOKUP(A1211,'Loc Configurations Seules'!R:U,4,FALSE),VLOOKUP(G1211,'Loc Coefficients Location'!A:D,4,FALSE)),"")</f>
        <v>0.18651532340555149</v>
      </c>
      <c r="M1211" s="785">
        <f t="shared" si="301"/>
        <v>424.77932328997321</v>
      </c>
      <c r="N1211" s="786">
        <f>IF(ISNUMBER(F1211),IF(LEFT(A1211,3)="Cat",VLOOKUP(A1211,'Loc Configurations Seules'!R:V,5,FALSE),VLOOKUP(G1211,'Loc Coefficients Location'!A:E,5,FALSE)),"")</f>
        <v>9.9038652897397772E-2</v>
      </c>
      <c r="O1211" s="785">
        <f t="shared" si="302"/>
        <v>225.55558004117853</v>
      </c>
      <c r="P1211" s="786">
        <f>IF(ISNUMBER(F1211),IF(LEFT(A1211,3)="Cat",VLOOKUP(A1211,'Loc Configurations Seules'!R:W,6,FALSE),VLOOKUP(G1211,'Loc Coefficients Location'!A:F,6,FALSE)),"")</f>
        <v>7.5421779500883954E-2</v>
      </c>
      <c r="Q1211" s="785">
        <f t="shared" si="303"/>
        <v>171.76933172428815</v>
      </c>
      <c r="R1211" s="786">
        <f>IF(ISNUMBER(F1211),IF(LEFT(A1211,3)="Cat",VLOOKUP(A1211,'Loc Configurations Seules'!R:X,7,FALSE),VLOOKUP(G1211,'Loc Coefficients Location'!A:G,7,FALSE)),"")</f>
        <v>6.3273484033980879E-2</v>
      </c>
      <c r="S1211" s="785">
        <f t="shared" si="304"/>
        <v>144.10219621318973</v>
      </c>
    </row>
    <row r="1212" spans="1:19" s="5" customFormat="1" ht="15.75" thickBot="1" x14ac:dyDescent="0.3">
      <c r="A1212" s="193"/>
      <c r="B1212" s="200" t="s">
        <v>1443</v>
      </c>
      <c r="C1212" s="201" t="s">
        <v>1444</v>
      </c>
      <c r="D1212" s="202"/>
      <c r="E1212" s="203"/>
      <c r="F1212" s="204">
        <v>2277.4499999999998</v>
      </c>
      <c r="G1212" s="791" t="s">
        <v>9601</v>
      </c>
      <c r="H1212" s="781">
        <f t="shared" si="300"/>
        <v>601.07000000000005</v>
      </c>
      <c r="I1212" s="782">
        <f t="shared" si="295"/>
        <v>304.85000000000002</v>
      </c>
      <c r="J1212" s="782">
        <f t="shared" si="295"/>
        <v>208.05</v>
      </c>
      <c r="K1212" s="783">
        <f t="shared" si="295"/>
        <v>160.01</v>
      </c>
      <c r="L1212" s="784">
        <f>IF(ISNUMBER(F1212),IF(LEFT(A1212,3)="Cat",VLOOKUP(A1212,'Loc Configurations Seules'!R:U,4,FALSE),VLOOKUP(G1212,'Loc Coefficients Location'!A:D,4,FALSE)),"")</f>
        <v>0.18651532340555149</v>
      </c>
      <c r="M1212" s="785">
        <f t="shared" si="301"/>
        <v>424.77932328997321</v>
      </c>
      <c r="N1212" s="786">
        <f>IF(ISNUMBER(F1212),IF(LEFT(A1212,3)="Cat",VLOOKUP(A1212,'Loc Configurations Seules'!R:V,5,FALSE),VLOOKUP(G1212,'Loc Coefficients Location'!A:E,5,FALSE)),"")</f>
        <v>9.9038652897397772E-2</v>
      </c>
      <c r="O1212" s="785">
        <f t="shared" si="302"/>
        <v>225.55558004117853</v>
      </c>
      <c r="P1212" s="786">
        <f>IF(ISNUMBER(F1212),IF(LEFT(A1212,3)="Cat",VLOOKUP(A1212,'Loc Configurations Seules'!R:W,6,FALSE),VLOOKUP(G1212,'Loc Coefficients Location'!A:F,6,FALSE)),"")</f>
        <v>7.5421779500883954E-2</v>
      </c>
      <c r="Q1212" s="785">
        <f t="shared" si="303"/>
        <v>171.76933172428815</v>
      </c>
      <c r="R1212" s="786">
        <f>IF(ISNUMBER(F1212),IF(LEFT(A1212,3)="Cat",VLOOKUP(A1212,'Loc Configurations Seules'!R:X,7,FALSE),VLOOKUP(G1212,'Loc Coefficients Location'!A:G,7,FALSE)),"")</f>
        <v>6.3273484033980879E-2</v>
      </c>
      <c r="S1212" s="785">
        <f t="shared" si="304"/>
        <v>144.10219621318973</v>
      </c>
    </row>
    <row r="1213" spans="1:19" s="5" customFormat="1" ht="25.5" x14ac:dyDescent="0.25">
      <c r="A1213" s="190" t="s">
        <v>1445</v>
      </c>
      <c r="B1213" s="195" t="s">
        <v>9714</v>
      </c>
      <c r="C1213" s="94" t="s">
        <v>1446</v>
      </c>
      <c r="D1213" s="60"/>
      <c r="E1213" s="61"/>
      <c r="F1213" s="95">
        <v>4780.6499999999996</v>
      </c>
      <c r="G1213" s="791" t="s">
        <v>9601</v>
      </c>
      <c r="H1213" s="781">
        <f t="shared" si="300"/>
        <v>1261.73</v>
      </c>
      <c r="I1213" s="782">
        <f t="shared" si="295"/>
        <v>639.91</v>
      </c>
      <c r="J1213" s="782">
        <f t="shared" si="295"/>
        <v>436.72</v>
      </c>
      <c r="K1213" s="783">
        <f t="shared" si="295"/>
        <v>335.87</v>
      </c>
      <c r="L1213" s="784">
        <f>IF(ISNUMBER(F1213),IF(LEFT(A1213,3)="Cat",VLOOKUP(A1213,'Loc Configurations Seules'!R:U,4,FALSE),VLOOKUP(G1213,'Loc Coefficients Location'!A:D,4,FALSE)),"")</f>
        <v>0.18651532340555149</v>
      </c>
      <c r="M1213" s="785">
        <f t="shared" si="301"/>
        <v>891.66448083874968</v>
      </c>
      <c r="N1213" s="786">
        <f>IF(ISNUMBER(F1213),IF(LEFT(A1213,3)="Cat",VLOOKUP(A1213,'Loc Configurations Seules'!R:V,5,FALSE),VLOOKUP(G1213,'Loc Coefficients Location'!A:E,5,FALSE)),"")</f>
        <v>9.9038652897397772E-2</v>
      </c>
      <c r="O1213" s="785">
        <f t="shared" si="302"/>
        <v>473.46913597394462</v>
      </c>
      <c r="P1213" s="786">
        <f>IF(ISNUMBER(F1213),IF(LEFT(A1213,3)="Cat",VLOOKUP(A1213,'Loc Configurations Seules'!R:W,6,FALSE),VLOOKUP(G1213,'Loc Coefficients Location'!A:F,6,FALSE)),"")</f>
        <v>7.5421779500883954E-2</v>
      </c>
      <c r="Q1213" s="785">
        <f t="shared" si="303"/>
        <v>360.56513017090083</v>
      </c>
      <c r="R1213" s="786">
        <f>IF(ISNUMBER(F1213),IF(LEFT(A1213,3)="Cat",VLOOKUP(A1213,'Loc Configurations Seules'!R:X,7,FALSE),VLOOKUP(G1213,'Loc Coefficients Location'!A:G,7,FALSE)),"")</f>
        <v>6.3273484033980879E-2</v>
      </c>
      <c r="S1213" s="785">
        <f t="shared" si="304"/>
        <v>302.48838144705064</v>
      </c>
    </row>
    <row r="1214" spans="1:19" s="5" customFormat="1" x14ac:dyDescent="0.25">
      <c r="A1214" s="69"/>
      <c r="B1214" s="90" t="s">
        <v>9714</v>
      </c>
      <c r="C1214" s="43" t="s">
        <v>8718</v>
      </c>
      <c r="D1214" s="44"/>
      <c r="E1214" s="47"/>
      <c r="F1214" s="10">
        <v>4780.6499999999996</v>
      </c>
      <c r="G1214" s="791" t="s">
        <v>9601</v>
      </c>
      <c r="H1214" s="781">
        <f t="shared" si="300"/>
        <v>1261.73</v>
      </c>
      <c r="I1214" s="782">
        <f t="shared" si="295"/>
        <v>639.91</v>
      </c>
      <c r="J1214" s="782">
        <f t="shared" si="295"/>
        <v>436.72</v>
      </c>
      <c r="K1214" s="783">
        <f t="shared" si="295"/>
        <v>335.87</v>
      </c>
      <c r="L1214" s="784">
        <f>IF(ISNUMBER(F1214),IF(LEFT(A1214,3)="Cat",VLOOKUP(A1214,'Loc Configurations Seules'!R:U,4,FALSE),VLOOKUP(G1214,'Loc Coefficients Location'!A:D,4,FALSE)),"")</f>
        <v>0.18651532340555149</v>
      </c>
      <c r="M1214" s="785">
        <f t="shared" si="301"/>
        <v>891.66448083874968</v>
      </c>
      <c r="N1214" s="786">
        <f>IF(ISNUMBER(F1214),IF(LEFT(A1214,3)="Cat",VLOOKUP(A1214,'Loc Configurations Seules'!R:V,5,FALSE),VLOOKUP(G1214,'Loc Coefficients Location'!A:E,5,FALSE)),"")</f>
        <v>9.9038652897397772E-2</v>
      </c>
      <c r="O1214" s="785">
        <f t="shared" si="302"/>
        <v>473.46913597394462</v>
      </c>
      <c r="P1214" s="786">
        <f>IF(ISNUMBER(F1214),IF(LEFT(A1214,3)="Cat",VLOOKUP(A1214,'Loc Configurations Seules'!R:W,6,FALSE),VLOOKUP(G1214,'Loc Coefficients Location'!A:F,6,FALSE)),"")</f>
        <v>7.5421779500883954E-2</v>
      </c>
      <c r="Q1214" s="785">
        <f t="shared" si="303"/>
        <v>360.56513017090083</v>
      </c>
      <c r="R1214" s="786">
        <f>IF(ISNUMBER(F1214),IF(LEFT(A1214,3)="Cat",VLOOKUP(A1214,'Loc Configurations Seules'!R:X,7,FALSE),VLOOKUP(G1214,'Loc Coefficients Location'!A:G,7,FALSE)),"")</f>
        <v>6.3273484033980879E-2</v>
      </c>
      <c r="S1214" s="785">
        <f t="shared" si="304"/>
        <v>302.48838144705064</v>
      </c>
    </row>
    <row r="1215" spans="1:19" s="5" customFormat="1" x14ac:dyDescent="0.25">
      <c r="A1215" s="190"/>
      <c r="B1215" s="196" t="s">
        <v>9715</v>
      </c>
      <c r="C1215" s="43" t="s">
        <v>1447</v>
      </c>
      <c r="D1215" s="44"/>
      <c r="E1215" s="47"/>
      <c r="F1215" s="46">
        <v>4780.6499999999996</v>
      </c>
      <c r="G1215" s="791" t="s">
        <v>9601</v>
      </c>
      <c r="H1215" s="781">
        <f t="shared" si="300"/>
        <v>1261.73</v>
      </c>
      <c r="I1215" s="782">
        <f t="shared" si="295"/>
        <v>639.91</v>
      </c>
      <c r="J1215" s="782">
        <f t="shared" si="295"/>
        <v>436.72</v>
      </c>
      <c r="K1215" s="783">
        <f t="shared" si="295"/>
        <v>335.87</v>
      </c>
      <c r="L1215" s="784">
        <f>IF(ISNUMBER(F1215),IF(LEFT(A1215,3)="Cat",VLOOKUP(A1215,'Loc Configurations Seules'!R:U,4,FALSE),VLOOKUP(G1215,'Loc Coefficients Location'!A:D,4,FALSE)),"")</f>
        <v>0.18651532340555149</v>
      </c>
      <c r="M1215" s="785">
        <f t="shared" si="301"/>
        <v>891.66448083874968</v>
      </c>
      <c r="N1215" s="786">
        <f>IF(ISNUMBER(F1215),IF(LEFT(A1215,3)="Cat",VLOOKUP(A1215,'Loc Configurations Seules'!R:V,5,FALSE),VLOOKUP(G1215,'Loc Coefficients Location'!A:E,5,FALSE)),"")</f>
        <v>9.9038652897397772E-2</v>
      </c>
      <c r="O1215" s="785">
        <f t="shared" si="302"/>
        <v>473.46913597394462</v>
      </c>
      <c r="P1215" s="786">
        <f>IF(ISNUMBER(F1215),IF(LEFT(A1215,3)="Cat",VLOOKUP(A1215,'Loc Configurations Seules'!R:W,6,FALSE),VLOOKUP(G1215,'Loc Coefficients Location'!A:F,6,FALSE)),"")</f>
        <v>7.5421779500883954E-2</v>
      </c>
      <c r="Q1215" s="785">
        <f t="shared" si="303"/>
        <v>360.56513017090083</v>
      </c>
      <c r="R1215" s="786">
        <f>IF(ISNUMBER(F1215),IF(LEFT(A1215,3)="Cat",VLOOKUP(A1215,'Loc Configurations Seules'!R:X,7,FALSE),VLOOKUP(G1215,'Loc Coefficients Location'!A:G,7,FALSE)),"")</f>
        <v>6.3273484033980879E-2</v>
      </c>
      <c r="S1215" s="785">
        <f t="shared" si="304"/>
        <v>302.48838144705064</v>
      </c>
    </row>
    <row r="1216" spans="1:19" s="5" customFormat="1" ht="15.75" thickBot="1" x14ac:dyDescent="0.3">
      <c r="A1216" s="205"/>
      <c r="B1216" s="183" t="s">
        <v>1448</v>
      </c>
      <c r="C1216" s="50" t="s">
        <v>1449</v>
      </c>
      <c r="D1216" s="184"/>
      <c r="E1216" s="185"/>
      <c r="F1216" s="53">
        <v>4780.6499999999996</v>
      </c>
      <c r="G1216" s="791" t="s">
        <v>9601</v>
      </c>
      <c r="H1216" s="781">
        <f t="shared" si="300"/>
        <v>1261.73</v>
      </c>
      <c r="I1216" s="782">
        <f t="shared" si="295"/>
        <v>639.91</v>
      </c>
      <c r="J1216" s="782">
        <f t="shared" si="295"/>
        <v>436.72</v>
      </c>
      <c r="K1216" s="783">
        <f t="shared" si="295"/>
        <v>335.87</v>
      </c>
      <c r="L1216" s="784">
        <f>IF(ISNUMBER(F1216),IF(LEFT(A1216,3)="Cat",VLOOKUP(A1216,'Loc Configurations Seules'!R:U,4,FALSE),VLOOKUP(G1216,'Loc Coefficients Location'!A:D,4,FALSE)),"")</f>
        <v>0.18651532340555149</v>
      </c>
      <c r="M1216" s="785">
        <f t="shared" si="301"/>
        <v>891.66448083874968</v>
      </c>
      <c r="N1216" s="786">
        <f>IF(ISNUMBER(F1216),IF(LEFT(A1216,3)="Cat",VLOOKUP(A1216,'Loc Configurations Seules'!R:V,5,FALSE),VLOOKUP(G1216,'Loc Coefficients Location'!A:E,5,FALSE)),"")</f>
        <v>9.9038652897397772E-2</v>
      </c>
      <c r="O1216" s="785">
        <f t="shared" si="302"/>
        <v>473.46913597394462</v>
      </c>
      <c r="P1216" s="786">
        <f>IF(ISNUMBER(F1216),IF(LEFT(A1216,3)="Cat",VLOOKUP(A1216,'Loc Configurations Seules'!R:W,6,FALSE),VLOOKUP(G1216,'Loc Coefficients Location'!A:F,6,FALSE)),"")</f>
        <v>7.5421779500883954E-2</v>
      </c>
      <c r="Q1216" s="785">
        <f t="shared" si="303"/>
        <v>360.56513017090083</v>
      </c>
      <c r="R1216" s="786">
        <f>IF(ISNUMBER(F1216),IF(LEFT(A1216,3)="Cat",VLOOKUP(A1216,'Loc Configurations Seules'!R:X,7,FALSE),VLOOKUP(G1216,'Loc Coefficients Location'!A:G,7,FALSE)),"")</f>
        <v>6.3273484033980879E-2</v>
      </c>
      <c r="S1216" s="785">
        <f t="shared" si="304"/>
        <v>302.48838144705064</v>
      </c>
    </row>
    <row r="1217" spans="1:19" s="5" customFormat="1" ht="15.75" thickBot="1" x14ac:dyDescent="0.3">
      <c r="A1217" s="206" t="s">
        <v>1450</v>
      </c>
      <c r="B1217" s="102"/>
      <c r="C1217" s="65"/>
      <c r="D1217" s="66"/>
      <c r="E1217" s="102"/>
      <c r="F1217" s="68" t="s">
        <v>5249</v>
      </c>
      <c r="G1217" s="791" t="s">
        <v>9527</v>
      </c>
      <c r="H1217" s="781" t="str">
        <f t="shared" si="300"/>
        <v/>
      </c>
      <c r="I1217" s="782" t="str">
        <f t="shared" si="295"/>
        <v/>
      </c>
      <c r="J1217" s="782" t="str">
        <f t="shared" si="295"/>
        <v/>
      </c>
      <c r="K1217" s="783" t="str">
        <f t="shared" si="295"/>
        <v/>
      </c>
      <c r="L1217" s="784" t="str">
        <f>IF(ISNUMBER(F1217),IF(LEFT(A1217,3)="Cat",VLOOKUP(A1217,'Loc Configurations Seules'!R:U,4,FALSE),VLOOKUP(G1217,'Loc Coefficients Location'!A:D,4,FALSE)),"")</f>
        <v/>
      </c>
      <c r="M1217" s="785" t="str">
        <f t="shared" si="301"/>
        <v/>
      </c>
      <c r="N1217" s="786" t="str">
        <f>IF(ISNUMBER(F1217),IF(LEFT(A1217,3)="Cat",VLOOKUP(A1217,'Loc Configurations Seules'!R:V,5,FALSE),VLOOKUP(G1217,'Loc Coefficients Location'!A:E,5,FALSE)),"")</f>
        <v/>
      </c>
      <c r="O1217" s="785" t="str">
        <f t="shared" si="302"/>
        <v/>
      </c>
      <c r="P1217" s="786" t="str">
        <f>IF(ISNUMBER(F1217),IF(LEFT(A1217,3)="Cat",VLOOKUP(A1217,'Loc Configurations Seules'!R:W,6,FALSE),VLOOKUP(G1217,'Loc Coefficients Location'!A:F,6,FALSE)),"")</f>
        <v/>
      </c>
      <c r="Q1217" s="785" t="str">
        <f t="shared" si="303"/>
        <v/>
      </c>
      <c r="R1217" s="786" t="str">
        <f>IF(ISNUMBER(F1217),IF(LEFT(A1217,3)="Cat",VLOOKUP(A1217,'Loc Configurations Seules'!R:X,7,FALSE),VLOOKUP(G1217,'Loc Coefficients Location'!A:G,7,FALSE)),"")</f>
        <v/>
      </c>
      <c r="S1217" s="785" t="str">
        <f t="shared" si="304"/>
        <v/>
      </c>
    </row>
    <row r="1218" spans="1:19" s="5" customFormat="1" ht="25.5" x14ac:dyDescent="0.25">
      <c r="A1218" s="100" t="s">
        <v>1451</v>
      </c>
      <c r="B1218" s="61" t="s">
        <v>1452</v>
      </c>
      <c r="C1218" s="94" t="s">
        <v>1453</v>
      </c>
      <c r="D1218" s="60"/>
      <c r="E1218" s="207" t="s">
        <v>5249</v>
      </c>
      <c r="F1218" s="95">
        <v>1876.34</v>
      </c>
      <c r="G1218" s="791" t="s">
        <v>9601</v>
      </c>
      <c r="H1218" s="781">
        <f t="shared" si="300"/>
        <v>495.21</v>
      </c>
      <c r="I1218" s="782">
        <f t="shared" si="295"/>
        <v>251.16</v>
      </c>
      <c r="J1218" s="782">
        <f t="shared" si="295"/>
        <v>171.4</v>
      </c>
      <c r="K1218" s="783">
        <f t="shared" si="295"/>
        <v>131.83000000000001</v>
      </c>
      <c r="L1218" s="784">
        <f>IF(ISNUMBER(F1218),IF(LEFT(A1218,3)="Cat",VLOOKUP(A1218,'Loc Configurations Seules'!R:U,4,FALSE),VLOOKUP(G1218,'Loc Coefficients Location'!A:D,4,FALSE)),"")</f>
        <v>0.18651532340555149</v>
      </c>
      <c r="M1218" s="785">
        <f t="shared" si="301"/>
        <v>349.96616191877246</v>
      </c>
      <c r="N1218" s="786">
        <f>IF(ISNUMBER(F1218),IF(LEFT(A1218,3)="Cat",VLOOKUP(A1218,'Loc Configurations Seules'!R:V,5,FALSE),VLOOKUP(G1218,'Loc Coefficients Location'!A:E,5,FALSE)),"")</f>
        <v>9.9038652897397772E-2</v>
      </c>
      <c r="O1218" s="785">
        <f t="shared" si="302"/>
        <v>185.83018597750333</v>
      </c>
      <c r="P1218" s="786">
        <f>IF(ISNUMBER(F1218),IF(LEFT(A1218,3)="Cat",VLOOKUP(A1218,'Loc Configurations Seules'!R:W,6,FALSE),VLOOKUP(G1218,'Loc Coefficients Location'!A:F,6,FALSE)),"")</f>
        <v>7.5421779500883954E-2</v>
      </c>
      <c r="Q1218" s="785">
        <f t="shared" si="303"/>
        <v>141.51690174868858</v>
      </c>
      <c r="R1218" s="786">
        <f>IF(ISNUMBER(F1218),IF(LEFT(A1218,3)="Cat",VLOOKUP(A1218,'Loc Configurations Seules'!R:X,7,FALSE),VLOOKUP(G1218,'Loc Coefficients Location'!A:G,7,FALSE)),"")</f>
        <v>6.3273484033980879E-2</v>
      </c>
      <c r="S1218" s="785">
        <f t="shared" si="304"/>
        <v>118.72256903231968</v>
      </c>
    </row>
    <row r="1219" spans="1:19" s="5" customFormat="1" x14ac:dyDescent="0.25">
      <c r="A1219" s="69"/>
      <c r="B1219" s="90" t="s">
        <v>9716</v>
      </c>
      <c r="C1219" s="43" t="s">
        <v>9433</v>
      </c>
      <c r="D1219" s="44"/>
      <c r="E1219" s="47"/>
      <c r="F1219" s="10">
        <v>1876.34</v>
      </c>
      <c r="G1219" s="791" t="s">
        <v>9601</v>
      </c>
      <c r="H1219" s="781">
        <f t="shared" si="300"/>
        <v>495.21</v>
      </c>
      <c r="I1219" s="782">
        <f t="shared" si="295"/>
        <v>251.16</v>
      </c>
      <c r="J1219" s="782">
        <f t="shared" si="295"/>
        <v>171.4</v>
      </c>
      <c r="K1219" s="783">
        <f t="shared" si="295"/>
        <v>131.83000000000001</v>
      </c>
      <c r="L1219" s="784">
        <f>IF(ISNUMBER(F1219),IF(LEFT(A1219,3)="Cat",VLOOKUP(A1219,'Loc Configurations Seules'!R:U,4,FALSE),VLOOKUP(G1219,'Loc Coefficients Location'!A:D,4,FALSE)),"")</f>
        <v>0.18651532340555149</v>
      </c>
      <c r="M1219" s="785">
        <f t="shared" si="301"/>
        <v>349.96616191877246</v>
      </c>
      <c r="N1219" s="786">
        <f>IF(ISNUMBER(F1219),IF(LEFT(A1219,3)="Cat",VLOOKUP(A1219,'Loc Configurations Seules'!R:V,5,FALSE),VLOOKUP(G1219,'Loc Coefficients Location'!A:E,5,FALSE)),"")</f>
        <v>9.9038652897397772E-2</v>
      </c>
      <c r="O1219" s="785">
        <f t="shared" si="302"/>
        <v>185.83018597750333</v>
      </c>
      <c r="P1219" s="786">
        <f>IF(ISNUMBER(F1219),IF(LEFT(A1219,3)="Cat",VLOOKUP(A1219,'Loc Configurations Seules'!R:W,6,FALSE),VLOOKUP(G1219,'Loc Coefficients Location'!A:F,6,FALSE)),"")</f>
        <v>7.5421779500883954E-2</v>
      </c>
      <c r="Q1219" s="785">
        <f t="shared" si="303"/>
        <v>141.51690174868858</v>
      </c>
      <c r="R1219" s="786">
        <f>IF(ISNUMBER(F1219),IF(LEFT(A1219,3)="Cat",VLOOKUP(A1219,'Loc Configurations Seules'!R:X,7,FALSE),VLOOKUP(G1219,'Loc Coefficients Location'!A:G,7,FALSE)),"")</f>
        <v>6.3273484033980879E-2</v>
      </c>
      <c r="S1219" s="785">
        <f t="shared" si="304"/>
        <v>118.72256903231968</v>
      </c>
    </row>
    <row r="1220" spans="1:19" s="5" customFormat="1" ht="25.5" x14ac:dyDescent="0.25">
      <c r="A1220" s="41" t="s">
        <v>1454</v>
      </c>
      <c r="B1220" s="47" t="s">
        <v>1455</v>
      </c>
      <c r="C1220" s="43" t="s">
        <v>1456</v>
      </c>
      <c r="D1220" s="44"/>
      <c r="E1220" s="208" t="s">
        <v>5249</v>
      </c>
      <c r="F1220" s="46">
        <v>967.04</v>
      </c>
      <c r="G1220" s="791" t="s">
        <v>9601</v>
      </c>
      <c r="H1220" s="781">
        <f t="shared" si="300"/>
        <v>255.23</v>
      </c>
      <c r="I1220" s="782">
        <f t="shared" si="295"/>
        <v>129.44</v>
      </c>
      <c r="J1220" s="782">
        <f t="shared" si="295"/>
        <v>88.34</v>
      </c>
      <c r="K1220" s="783">
        <f t="shared" si="295"/>
        <v>67.94</v>
      </c>
      <c r="L1220" s="784">
        <f>IF(ISNUMBER(F1220),IF(LEFT(A1220,3)="Cat",VLOOKUP(A1220,'Loc Configurations Seules'!R:U,4,FALSE),VLOOKUP(G1220,'Loc Coefficients Location'!A:D,4,FALSE)),"")</f>
        <v>0.18651532340555149</v>
      </c>
      <c r="M1220" s="785">
        <f t="shared" si="301"/>
        <v>180.3677783461045</v>
      </c>
      <c r="N1220" s="786">
        <f>IF(ISNUMBER(F1220),IF(LEFT(A1220,3)="Cat",VLOOKUP(A1220,'Loc Configurations Seules'!R:V,5,FALSE),VLOOKUP(G1220,'Loc Coefficients Location'!A:E,5,FALSE)),"")</f>
        <v>9.9038652897397772E-2</v>
      </c>
      <c r="O1220" s="785">
        <f t="shared" si="302"/>
        <v>95.77433889789954</v>
      </c>
      <c r="P1220" s="786">
        <f>IF(ISNUMBER(F1220),IF(LEFT(A1220,3)="Cat",VLOOKUP(A1220,'Loc Configurations Seules'!R:W,6,FALSE),VLOOKUP(G1220,'Loc Coefficients Location'!A:F,6,FALSE)),"")</f>
        <v>7.5421779500883954E-2</v>
      </c>
      <c r="Q1220" s="785">
        <f t="shared" si="303"/>
        <v>72.935877648534813</v>
      </c>
      <c r="R1220" s="786">
        <f>IF(ISNUMBER(F1220),IF(LEFT(A1220,3)="Cat",VLOOKUP(A1220,'Loc Configurations Seules'!R:X,7,FALSE),VLOOKUP(G1220,'Loc Coefficients Location'!A:G,7,FALSE)),"")</f>
        <v>6.3273484033980879E-2</v>
      </c>
      <c r="S1220" s="785">
        <f t="shared" si="304"/>
        <v>61.187990000220864</v>
      </c>
    </row>
    <row r="1221" spans="1:19" s="5" customFormat="1" x14ac:dyDescent="0.25">
      <c r="A1221" s="69"/>
      <c r="B1221" s="90" t="s">
        <v>9717</v>
      </c>
      <c r="C1221" s="43" t="s">
        <v>9434</v>
      </c>
      <c r="D1221" s="44"/>
      <c r="E1221" s="47"/>
      <c r="F1221" s="10">
        <v>967.04</v>
      </c>
      <c r="G1221" s="791" t="s">
        <v>9601</v>
      </c>
      <c r="H1221" s="781">
        <f t="shared" si="300"/>
        <v>255.23</v>
      </c>
      <c r="I1221" s="782">
        <f t="shared" si="295"/>
        <v>129.44</v>
      </c>
      <c r="J1221" s="782">
        <f t="shared" si="295"/>
        <v>88.34</v>
      </c>
      <c r="K1221" s="783">
        <f t="shared" si="295"/>
        <v>67.94</v>
      </c>
      <c r="L1221" s="784">
        <f>IF(ISNUMBER(F1221),IF(LEFT(A1221,3)="Cat",VLOOKUP(A1221,'Loc Configurations Seules'!R:U,4,FALSE),VLOOKUP(G1221,'Loc Coefficients Location'!A:D,4,FALSE)),"")</f>
        <v>0.18651532340555149</v>
      </c>
      <c r="M1221" s="785">
        <f t="shared" si="301"/>
        <v>180.3677783461045</v>
      </c>
      <c r="N1221" s="786">
        <f>IF(ISNUMBER(F1221),IF(LEFT(A1221,3)="Cat",VLOOKUP(A1221,'Loc Configurations Seules'!R:V,5,FALSE),VLOOKUP(G1221,'Loc Coefficients Location'!A:E,5,FALSE)),"")</f>
        <v>9.9038652897397772E-2</v>
      </c>
      <c r="O1221" s="785">
        <f t="shared" si="302"/>
        <v>95.77433889789954</v>
      </c>
      <c r="P1221" s="786">
        <f>IF(ISNUMBER(F1221),IF(LEFT(A1221,3)="Cat",VLOOKUP(A1221,'Loc Configurations Seules'!R:W,6,FALSE),VLOOKUP(G1221,'Loc Coefficients Location'!A:F,6,FALSE)),"")</f>
        <v>7.5421779500883954E-2</v>
      </c>
      <c r="Q1221" s="785">
        <f t="shared" si="303"/>
        <v>72.935877648534813</v>
      </c>
      <c r="R1221" s="786">
        <f>IF(ISNUMBER(F1221),IF(LEFT(A1221,3)="Cat",VLOOKUP(A1221,'Loc Configurations Seules'!R:X,7,FALSE),VLOOKUP(G1221,'Loc Coefficients Location'!A:G,7,FALSE)),"")</f>
        <v>6.3273484033980879E-2</v>
      </c>
      <c r="S1221" s="785">
        <f t="shared" si="304"/>
        <v>61.187990000220864</v>
      </c>
    </row>
    <row r="1222" spans="1:19" s="5" customFormat="1" ht="25.5" x14ac:dyDescent="0.25">
      <c r="A1222" s="41" t="s">
        <v>1457</v>
      </c>
      <c r="B1222" s="47" t="s">
        <v>1458</v>
      </c>
      <c r="C1222" s="43" t="s">
        <v>1459</v>
      </c>
      <c r="D1222" s="44"/>
      <c r="E1222" s="208" t="s">
        <v>5249</v>
      </c>
      <c r="F1222" s="46">
        <v>2947.34</v>
      </c>
      <c r="G1222" s="791" t="s">
        <v>9601</v>
      </c>
      <c r="H1222" s="781">
        <f t="shared" si="300"/>
        <v>777.88</v>
      </c>
      <c r="I1222" s="782">
        <f t="shared" si="295"/>
        <v>394.51</v>
      </c>
      <c r="J1222" s="782">
        <f t="shared" si="295"/>
        <v>269.24</v>
      </c>
      <c r="K1222" s="783">
        <f t="shared" si="295"/>
        <v>207.07</v>
      </c>
      <c r="L1222" s="784">
        <f>IF(ISNUMBER(F1222),IF(LEFT(A1222,3)="Cat",VLOOKUP(A1222,'Loc Configurations Seules'!R:U,4,FALSE),VLOOKUP(G1222,'Loc Coefficients Location'!A:D,4,FALSE)),"")</f>
        <v>0.18651532340555149</v>
      </c>
      <c r="M1222" s="785">
        <f t="shared" si="301"/>
        <v>549.72407328611814</v>
      </c>
      <c r="N1222" s="786">
        <f>IF(ISNUMBER(F1222),IF(LEFT(A1222,3)="Cat",VLOOKUP(A1222,'Loc Configurations Seules'!R:V,5,FALSE),VLOOKUP(G1222,'Loc Coefficients Location'!A:E,5,FALSE)),"")</f>
        <v>9.9038652897397772E-2</v>
      </c>
      <c r="O1222" s="785">
        <f t="shared" si="302"/>
        <v>291.90058323061635</v>
      </c>
      <c r="P1222" s="786">
        <f>IF(ISNUMBER(F1222),IF(LEFT(A1222,3)="Cat",VLOOKUP(A1222,'Loc Configurations Seules'!R:W,6,FALSE),VLOOKUP(G1222,'Loc Coefficients Location'!A:F,6,FALSE)),"")</f>
        <v>7.5421779500883954E-2</v>
      </c>
      <c r="Q1222" s="785">
        <f t="shared" si="303"/>
        <v>222.29362759413533</v>
      </c>
      <c r="R1222" s="786">
        <f>IF(ISNUMBER(F1222),IF(LEFT(A1222,3)="Cat",VLOOKUP(A1222,'Loc Configurations Seules'!R:X,7,FALSE),VLOOKUP(G1222,'Loc Coefficients Location'!A:G,7,FALSE)),"")</f>
        <v>6.3273484033980879E-2</v>
      </c>
      <c r="S1222" s="785">
        <f t="shared" si="304"/>
        <v>186.4884704327132</v>
      </c>
    </row>
    <row r="1223" spans="1:19" s="5" customFormat="1" x14ac:dyDescent="0.25">
      <c r="A1223" s="69"/>
      <c r="B1223" s="90" t="s">
        <v>9718</v>
      </c>
      <c r="C1223" s="43" t="s">
        <v>9435</v>
      </c>
      <c r="D1223" s="44"/>
      <c r="E1223" s="47"/>
      <c r="F1223" s="10">
        <v>2947.34</v>
      </c>
      <c r="G1223" s="791" t="s">
        <v>9601</v>
      </c>
      <c r="H1223" s="781">
        <f t="shared" si="300"/>
        <v>777.88</v>
      </c>
      <c r="I1223" s="782">
        <f t="shared" si="300"/>
        <v>394.51</v>
      </c>
      <c r="J1223" s="782">
        <f t="shared" si="300"/>
        <v>269.24</v>
      </c>
      <c r="K1223" s="783">
        <f t="shared" si="300"/>
        <v>207.07</v>
      </c>
      <c r="L1223" s="784">
        <f>IF(ISNUMBER(F1223),IF(LEFT(A1223,3)="Cat",VLOOKUP(A1223,'Loc Configurations Seules'!R:U,4,FALSE),VLOOKUP(G1223,'Loc Coefficients Location'!A:D,4,FALSE)),"")</f>
        <v>0.18651532340555149</v>
      </c>
      <c r="M1223" s="785">
        <f t="shared" si="301"/>
        <v>549.72407328611814</v>
      </c>
      <c r="N1223" s="786">
        <f>IF(ISNUMBER(F1223),IF(LEFT(A1223,3)="Cat",VLOOKUP(A1223,'Loc Configurations Seules'!R:V,5,FALSE),VLOOKUP(G1223,'Loc Coefficients Location'!A:E,5,FALSE)),"")</f>
        <v>9.9038652897397772E-2</v>
      </c>
      <c r="O1223" s="785">
        <f t="shared" si="302"/>
        <v>291.90058323061635</v>
      </c>
      <c r="P1223" s="786">
        <f>IF(ISNUMBER(F1223),IF(LEFT(A1223,3)="Cat",VLOOKUP(A1223,'Loc Configurations Seules'!R:W,6,FALSE),VLOOKUP(G1223,'Loc Coefficients Location'!A:F,6,FALSE)),"")</f>
        <v>7.5421779500883954E-2</v>
      </c>
      <c r="Q1223" s="785">
        <f t="shared" si="303"/>
        <v>222.29362759413533</v>
      </c>
      <c r="R1223" s="786">
        <f>IF(ISNUMBER(F1223),IF(LEFT(A1223,3)="Cat",VLOOKUP(A1223,'Loc Configurations Seules'!R:X,7,FALSE),VLOOKUP(G1223,'Loc Coefficients Location'!A:G,7,FALSE)),"")</f>
        <v>6.3273484033980879E-2</v>
      </c>
      <c r="S1223" s="785">
        <f t="shared" si="304"/>
        <v>186.4884704327132</v>
      </c>
    </row>
    <row r="1224" spans="1:19" s="5" customFormat="1" ht="25.5" x14ac:dyDescent="0.25">
      <c r="A1224" s="41" t="s">
        <v>1460</v>
      </c>
      <c r="B1224" s="47" t="s">
        <v>1461</v>
      </c>
      <c r="C1224" s="43" t="s">
        <v>1462</v>
      </c>
      <c r="D1224" s="44"/>
      <c r="E1224" s="208" t="s">
        <v>5249</v>
      </c>
      <c r="F1224" s="46">
        <v>1137.1400000000001</v>
      </c>
      <c r="G1224" s="791" t="s">
        <v>9601</v>
      </c>
      <c r="H1224" s="781">
        <f t="shared" ref="H1224:K1287" si="305">IF(ISNUMBER($F1224),ROUND($F1224*H$2,2),"")</f>
        <v>300.12</v>
      </c>
      <c r="I1224" s="782">
        <f t="shared" si="305"/>
        <v>152.21</v>
      </c>
      <c r="J1224" s="782">
        <f t="shared" si="305"/>
        <v>103.88</v>
      </c>
      <c r="K1224" s="783">
        <f t="shared" si="305"/>
        <v>79.89</v>
      </c>
      <c r="L1224" s="784">
        <f>IF(ISNUMBER(F1224),IF(LEFT(A1224,3)="Cat",VLOOKUP(A1224,'Loc Configurations Seules'!R:U,4,FALSE),VLOOKUP(G1224,'Loc Coefficients Location'!A:D,4,FALSE)),"")</f>
        <v>0.18651532340555149</v>
      </c>
      <c r="M1224" s="785">
        <f t="shared" si="301"/>
        <v>212.09403485738883</v>
      </c>
      <c r="N1224" s="786">
        <f>IF(ISNUMBER(F1224),IF(LEFT(A1224,3)="Cat",VLOOKUP(A1224,'Loc Configurations Seules'!R:V,5,FALSE),VLOOKUP(G1224,'Loc Coefficients Location'!A:E,5,FALSE)),"")</f>
        <v>9.9038652897397772E-2</v>
      </c>
      <c r="O1224" s="785">
        <f t="shared" si="302"/>
        <v>112.62081375574691</v>
      </c>
      <c r="P1224" s="786">
        <f>IF(ISNUMBER(F1224),IF(LEFT(A1224,3)="Cat",VLOOKUP(A1224,'Loc Configurations Seules'!R:W,6,FALSE),VLOOKUP(G1224,'Loc Coefficients Location'!A:F,6,FALSE)),"")</f>
        <v>7.5421779500883954E-2</v>
      </c>
      <c r="Q1224" s="785">
        <f t="shared" si="303"/>
        <v>85.765122341635191</v>
      </c>
      <c r="R1224" s="786">
        <f>IF(ISNUMBER(F1224),IF(LEFT(A1224,3)="Cat",VLOOKUP(A1224,'Loc Configurations Seules'!R:X,7,FALSE),VLOOKUP(G1224,'Loc Coefficients Location'!A:G,7,FALSE)),"")</f>
        <v>6.3273484033980879E-2</v>
      </c>
      <c r="S1224" s="785">
        <f t="shared" si="304"/>
        <v>71.950809634401026</v>
      </c>
    </row>
    <row r="1225" spans="1:19" s="5" customFormat="1" x14ac:dyDescent="0.25">
      <c r="A1225" s="69"/>
      <c r="B1225" s="90" t="s">
        <v>9719</v>
      </c>
      <c r="C1225" s="43" t="s">
        <v>9436</v>
      </c>
      <c r="D1225" s="44"/>
      <c r="E1225" s="47"/>
      <c r="F1225" s="10">
        <v>1137.1400000000001</v>
      </c>
      <c r="G1225" s="791" t="s">
        <v>9601</v>
      </c>
      <c r="H1225" s="781">
        <f t="shared" si="305"/>
        <v>300.12</v>
      </c>
      <c r="I1225" s="782">
        <f t="shared" si="305"/>
        <v>152.21</v>
      </c>
      <c r="J1225" s="782">
        <f t="shared" si="305"/>
        <v>103.88</v>
      </c>
      <c r="K1225" s="783">
        <f t="shared" si="305"/>
        <v>79.89</v>
      </c>
      <c r="L1225" s="784">
        <f>IF(ISNUMBER(F1225),IF(LEFT(A1225,3)="Cat",VLOOKUP(A1225,'Loc Configurations Seules'!R:U,4,FALSE),VLOOKUP(G1225,'Loc Coefficients Location'!A:D,4,FALSE)),"")</f>
        <v>0.18651532340555149</v>
      </c>
      <c r="M1225" s="785">
        <f t="shared" si="301"/>
        <v>212.09403485738883</v>
      </c>
      <c r="N1225" s="786">
        <f>IF(ISNUMBER(F1225),IF(LEFT(A1225,3)="Cat",VLOOKUP(A1225,'Loc Configurations Seules'!R:V,5,FALSE),VLOOKUP(G1225,'Loc Coefficients Location'!A:E,5,FALSE)),"")</f>
        <v>9.9038652897397772E-2</v>
      </c>
      <c r="O1225" s="785">
        <f t="shared" si="302"/>
        <v>112.62081375574691</v>
      </c>
      <c r="P1225" s="786">
        <f>IF(ISNUMBER(F1225),IF(LEFT(A1225,3)="Cat",VLOOKUP(A1225,'Loc Configurations Seules'!R:W,6,FALSE),VLOOKUP(G1225,'Loc Coefficients Location'!A:F,6,FALSE)),"")</f>
        <v>7.5421779500883954E-2</v>
      </c>
      <c r="Q1225" s="785">
        <f t="shared" si="303"/>
        <v>85.765122341635191</v>
      </c>
      <c r="R1225" s="786">
        <f>IF(ISNUMBER(F1225),IF(LEFT(A1225,3)="Cat",VLOOKUP(A1225,'Loc Configurations Seules'!R:X,7,FALSE),VLOOKUP(G1225,'Loc Coefficients Location'!A:G,7,FALSE)),"")</f>
        <v>6.3273484033980879E-2</v>
      </c>
      <c r="S1225" s="785">
        <f t="shared" si="304"/>
        <v>71.950809634401026</v>
      </c>
    </row>
    <row r="1226" spans="1:19" s="5" customFormat="1" ht="25.5" x14ac:dyDescent="0.25">
      <c r="A1226" s="41" t="s">
        <v>1463</v>
      </c>
      <c r="B1226" s="47" t="s">
        <v>1464</v>
      </c>
      <c r="C1226" s="43" t="s">
        <v>1465</v>
      </c>
      <c r="D1226" s="44"/>
      <c r="E1226" s="208" t="s">
        <v>5249</v>
      </c>
      <c r="F1226" s="46">
        <v>2316.29</v>
      </c>
      <c r="G1226" s="791" t="s">
        <v>9601</v>
      </c>
      <c r="H1226" s="781">
        <f t="shared" si="305"/>
        <v>611.33000000000004</v>
      </c>
      <c r="I1226" s="782">
        <f t="shared" si="305"/>
        <v>310.04000000000002</v>
      </c>
      <c r="J1226" s="782">
        <f t="shared" si="305"/>
        <v>211.59</v>
      </c>
      <c r="K1226" s="783">
        <f t="shared" si="305"/>
        <v>162.74</v>
      </c>
      <c r="L1226" s="784">
        <f>IF(ISNUMBER(F1226),IF(LEFT(A1226,3)="Cat",VLOOKUP(A1226,'Loc Configurations Seules'!R:U,4,FALSE),VLOOKUP(G1226,'Loc Coefficients Location'!A:D,4,FALSE)),"")</f>
        <v>0.18651532340555149</v>
      </c>
      <c r="M1226" s="785">
        <f t="shared" si="301"/>
        <v>432.02357845104484</v>
      </c>
      <c r="N1226" s="786">
        <f>IF(ISNUMBER(F1226),IF(LEFT(A1226,3)="Cat",VLOOKUP(A1226,'Loc Configurations Seules'!R:V,5,FALSE),VLOOKUP(G1226,'Loc Coefficients Location'!A:E,5,FALSE)),"")</f>
        <v>9.9038652897397772E-2</v>
      </c>
      <c r="O1226" s="785">
        <f t="shared" si="302"/>
        <v>229.40224131971348</v>
      </c>
      <c r="P1226" s="786">
        <f>IF(ISNUMBER(F1226),IF(LEFT(A1226,3)="Cat",VLOOKUP(A1226,'Loc Configurations Seules'!R:W,6,FALSE),VLOOKUP(G1226,'Loc Coefficients Location'!A:F,6,FALSE)),"")</f>
        <v>7.5421779500883954E-2</v>
      </c>
      <c r="Q1226" s="785">
        <f t="shared" si="303"/>
        <v>174.69871364010248</v>
      </c>
      <c r="R1226" s="786">
        <f>IF(ISNUMBER(F1226),IF(LEFT(A1226,3)="Cat",VLOOKUP(A1226,'Loc Configurations Seules'!R:X,7,FALSE),VLOOKUP(G1226,'Loc Coefficients Location'!A:G,7,FALSE)),"")</f>
        <v>6.3273484033980879E-2</v>
      </c>
      <c r="S1226" s="785">
        <f t="shared" si="304"/>
        <v>146.55973833306956</v>
      </c>
    </row>
    <row r="1227" spans="1:19" s="5" customFormat="1" x14ac:dyDescent="0.25">
      <c r="A1227" s="69"/>
      <c r="B1227" s="90" t="s">
        <v>9720</v>
      </c>
      <c r="C1227" s="43" t="s">
        <v>9437</v>
      </c>
      <c r="D1227" s="44"/>
      <c r="E1227" s="47"/>
      <c r="F1227" s="10">
        <v>2316.29</v>
      </c>
      <c r="G1227" s="791" t="s">
        <v>9601</v>
      </c>
      <c r="H1227" s="781">
        <f t="shared" si="305"/>
        <v>611.33000000000004</v>
      </c>
      <c r="I1227" s="782">
        <f t="shared" si="305"/>
        <v>310.04000000000002</v>
      </c>
      <c r="J1227" s="782">
        <f t="shared" si="305"/>
        <v>211.59</v>
      </c>
      <c r="K1227" s="783">
        <f t="shared" si="305"/>
        <v>162.74</v>
      </c>
      <c r="L1227" s="784">
        <f>IF(ISNUMBER(F1227),IF(LEFT(A1227,3)="Cat",VLOOKUP(A1227,'Loc Configurations Seules'!R:U,4,FALSE),VLOOKUP(G1227,'Loc Coefficients Location'!A:D,4,FALSE)),"")</f>
        <v>0.18651532340555149</v>
      </c>
      <c r="M1227" s="785">
        <f t="shared" si="301"/>
        <v>432.02357845104484</v>
      </c>
      <c r="N1227" s="786">
        <f>IF(ISNUMBER(F1227),IF(LEFT(A1227,3)="Cat",VLOOKUP(A1227,'Loc Configurations Seules'!R:V,5,FALSE),VLOOKUP(G1227,'Loc Coefficients Location'!A:E,5,FALSE)),"")</f>
        <v>9.9038652897397772E-2</v>
      </c>
      <c r="O1227" s="785">
        <f t="shared" si="302"/>
        <v>229.40224131971348</v>
      </c>
      <c r="P1227" s="786">
        <f>IF(ISNUMBER(F1227),IF(LEFT(A1227,3)="Cat",VLOOKUP(A1227,'Loc Configurations Seules'!R:W,6,FALSE),VLOOKUP(G1227,'Loc Coefficients Location'!A:F,6,FALSE)),"")</f>
        <v>7.5421779500883954E-2</v>
      </c>
      <c r="Q1227" s="785">
        <f t="shared" si="303"/>
        <v>174.69871364010248</v>
      </c>
      <c r="R1227" s="786">
        <f>IF(ISNUMBER(F1227),IF(LEFT(A1227,3)="Cat",VLOOKUP(A1227,'Loc Configurations Seules'!R:X,7,FALSE),VLOOKUP(G1227,'Loc Coefficients Location'!A:G,7,FALSE)),"")</f>
        <v>6.3273484033980879E-2</v>
      </c>
      <c r="S1227" s="785">
        <f t="shared" si="304"/>
        <v>146.55973833306956</v>
      </c>
    </row>
    <row r="1228" spans="1:19" s="5" customFormat="1" ht="25.5" x14ac:dyDescent="0.25">
      <c r="A1228" s="41" t="s">
        <v>1466</v>
      </c>
      <c r="B1228" s="47" t="s">
        <v>1467</v>
      </c>
      <c r="C1228" s="43" t="s">
        <v>1468</v>
      </c>
      <c r="D1228" s="44"/>
      <c r="E1228" s="208" t="s">
        <v>5249</v>
      </c>
      <c r="F1228" s="46">
        <v>2191.34</v>
      </c>
      <c r="G1228" s="791" t="s">
        <v>9601</v>
      </c>
      <c r="H1228" s="781">
        <f t="shared" si="305"/>
        <v>578.35</v>
      </c>
      <c r="I1228" s="782">
        <f t="shared" si="305"/>
        <v>293.32</v>
      </c>
      <c r="J1228" s="782">
        <f t="shared" si="305"/>
        <v>200.18</v>
      </c>
      <c r="K1228" s="783">
        <f t="shared" si="305"/>
        <v>153.96</v>
      </c>
      <c r="L1228" s="784">
        <f>IF(ISNUMBER(F1228),IF(LEFT(A1228,3)="Cat",VLOOKUP(A1228,'Loc Configurations Seules'!R:U,4,FALSE),VLOOKUP(G1228,'Loc Coefficients Location'!A:D,4,FALSE)),"")</f>
        <v>0.18651532340555149</v>
      </c>
      <c r="M1228" s="785">
        <f t="shared" si="301"/>
        <v>408.71848879152122</v>
      </c>
      <c r="N1228" s="786">
        <f>IF(ISNUMBER(F1228),IF(LEFT(A1228,3)="Cat",VLOOKUP(A1228,'Loc Configurations Seules'!R:V,5,FALSE),VLOOKUP(G1228,'Loc Coefficients Location'!A:E,5,FALSE)),"")</f>
        <v>9.9038652897397772E-2</v>
      </c>
      <c r="O1228" s="785">
        <f t="shared" si="302"/>
        <v>217.02736164018364</v>
      </c>
      <c r="P1228" s="786">
        <f>IF(ISNUMBER(F1228),IF(LEFT(A1228,3)="Cat",VLOOKUP(A1228,'Loc Configurations Seules'!R:W,6,FALSE),VLOOKUP(G1228,'Loc Coefficients Location'!A:F,6,FALSE)),"")</f>
        <v>7.5421779500883954E-2</v>
      </c>
      <c r="Q1228" s="785">
        <f t="shared" si="303"/>
        <v>165.27476229146706</v>
      </c>
      <c r="R1228" s="786">
        <f>IF(ISNUMBER(F1228),IF(LEFT(A1228,3)="Cat",VLOOKUP(A1228,'Loc Configurations Seules'!R:X,7,FALSE),VLOOKUP(G1228,'Loc Coefficients Location'!A:G,7,FALSE)),"")</f>
        <v>6.3273484033980879E-2</v>
      </c>
      <c r="S1228" s="785">
        <f t="shared" si="304"/>
        <v>138.65371650302367</v>
      </c>
    </row>
    <row r="1229" spans="1:19" s="5" customFormat="1" x14ac:dyDescent="0.25">
      <c r="A1229" s="69"/>
      <c r="B1229" s="90" t="s">
        <v>9721</v>
      </c>
      <c r="C1229" s="43" t="s">
        <v>9438</v>
      </c>
      <c r="D1229" s="44"/>
      <c r="E1229" s="47"/>
      <c r="F1229" s="10">
        <v>2191.34</v>
      </c>
      <c r="G1229" s="791" t="s">
        <v>9601</v>
      </c>
      <c r="H1229" s="781">
        <f t="shared" si="305"/>
        <v>578.35</v>
      </c>
      <c r="I1229" s="782">
        <f t="shared" si="305"/>
        <v>293.32</v>
      </c>
      <c r="J1229" s="782">
        <f t="shared" si="305"/>
        <v>200.18</v>
      </c>
      <c r="K1229" s="783">
        <f t="shared" si="305"/>
        <v>153.96</v>
      </c>
      <c r="L1229" s="784">
        <f>IF(ISNUMBER(F1229),IF(LEFT(A1229,3)="Cat",VLOOKUP(A1229,'Loc Configurations Seules'!R:U,4,FALSE),VLOOKUP(G1229,'Loc Coefficients Location'!A:D,4,FALSE)),"")</f>
        <v>0.18651532340555149</v>
      </c>
      <c r="M1229" s="785">
        <f t="shared" si="301"/>
        <v>408.71848879152122</v>
      </c>
      <c r="N1229" s="786">
        <f>IF(ISNUMBER(F1229),IF(LEFT(A1229,3)="Cat",VLOOKUP(A1229,'Loc Configurations Seules'!R:V,5,FALSE),VLOOKUP(G1229,'Loc Coefficients Location'!A:E,5,FALSE)),"")</f>
        <v>9.9038652897397772E-2</v>
      </c>
      <c r="O1229" s="785">
        <f t="shared" si="302"/>
        <v>217.02736164018364</v>
      </c>
      <c r="P1229" s="786">
        <f>IF(ISNUMBER(F1229),IF(LEFT(A1229,3)="Cat",VLOOKUP(A1229,'Loc Configurations Seules'!R:W,6,FALSE),VLOOKUP(G1229,'Loc Coefficients Location'!A:F,6,FALSE)),"")</f>
        <v>7.5421779500883954E-2</v>
      </c>
      <c r="Q1229" s="785">
        <f t="shared" si="303"/>
        <v>165.27476229146706</v>
      </c>
      <c r="R1229" s="786">
        <f>IF(ISNUMBER(F1229),IF(LEFT(A1229,3)="Cat",VLOOKUP(A1229,'Loc Configurations Seules'!R:X,7,FALSE),VLOOKUP(G1229,'Loc Coefficients Location'!A:G,7,FALSE)),"")</f>
        <v>6.3273484033980879E-2</v>
      </c>
      <c r="S1229" s="785">
        <f t="shared" si="304"/>
        <v>138.65371650302367</v>
      </c>
    </row>
    <row r="1230" spans="1:19" s="5" customFormat="1" ht="25.5" x14ac:dyDescent="0.25">
      <c r="A1230" s="41" t="s">
        <v>1469</v>
      </c>
      <c r="B1230" s="47" t="s">
        <v>1470</v>
      </c>
      <c r="C1230" s="43" t="s">
        <v>1471</v>
      </c>
      <c r="D1230" s="44"/>
      <c r="E1230" s="208" t="s">
        <v>5249</v>
      </c>
      <c r="F1230" s="46">
        <v>4594.79</v>
      </c>
      <c r="G1230" s="791" t="s">
        <v>9601</v>
      </c>
      <c r="H1230" s="781">
        <f t="shared" si="305"/>
        <v>1212.68</v>
      </c>
      <c r="I1230" s="782">
        <f t="shared" si="305"/>
        <v>615.03</v>
      </c>
      <c r="J1230" s="782">
        <f t="shared" si="305"/>
        <v>419.74</v>
      </c>
      <c r="K1230" s="783">
        <f t="shared" si="305"/>
        <v>322.82</v>
      </c>
      <c r="L1230" s="784">
        <f>IF(ISNUMBER(F1230),IF(LEFT(A1230,3)="Cat",VLOOKUP(A1230,'Loc Configurations Seules'!R:U,4,FALSE),VLOOKUP(G1230,'Loc Coefficients Location'!A:D,4,FALSE)),"")</f>
        <v>0.18651532340555149</v>
      </c>
      <c r="M1230" s="785">
        <f t="shared" si="301"/>
        <v>856.99874283059398</v>
      </c>
      <c r="N1230" s="786">
        <f>IF(ISNUMBER(F1230),IF(LEFT(A1230,3)="Cat",VLOOKUP(A1230,'Loc Configurations Seules'!R:V,5,FALSE),VLOOKUP(G1230,'Loc Coefficients Location'!A:E,5,FALSE)),"")</f>
        <v>9.9038652897397772E-2</v>
      </c>
      <c r="O1230" s="785">
        <f t="shared" si="302"/>
        <v>455.06181194643432</v>
      </c>
      <c r="P1230" s="786">
        <f>IF(ISNUMBER(F1230),IF(LEFT(A1230,3)="Cat",VLOOKUP(A1230,'Loc Configurations Seules'!R:W,6,FALSE),VLOOKUP(G1230,'Loc Coefficients Location'!A:F,6,FALSE)),"")</f>
        <v>7.5421779500883954E-2</v>
      </c>
      <c r="Q1230" s="785">
        <f t="shared" si="303"/>
        <v>346.54723823286656</v>
      </c>
      <c r="R1230" s="786">
        <f>IF(ISNUMBER(F1230),IF(LEFT(A1230,3)="Cat",VLOOKUP(A1230,'Loc Configurations Seules'!R:X,7,FALSE),VLOOKUP(G1230,'Loc Coefficients Location'!A:G,7,FALSE)),"")</f>
        <v>6.3273484033980879E-2</v>
      </c>
      <c r="S1230" s="785">
        <f t="shared" si="304"/>
        <v>290.72837170449498</v>
      </c>
    </row>
    <row r="1231" spans="1:19" s="5" customFormat="1" x14ac:dyDescent="0.25">
      <c r="A1231" s="69"/>
      <c r="B1231" s="90" t="s">
        <v>9722</v>
      </c>
      <c r="C1231" s="43" t="s">
        <v>9439</v>
      </c>
      <c r="D1231" s="44"/>
      <c r="E1231" s="47"/>
      <c r="F1231" s="10">
        <v>4594.79</v>
      </c>
      <c r="G1231" s="791" t="s">
        <v>9601</v>
      </c>
      <c r="H1231" s="781">
        <f t="shared" si="305"/>
        <v>1212.68</v>
      </c>
      <c r="I1231" s="782">
        <f t="shared" si="305"/>
        <v>615.03</v>
      </c>
      <c r="J1231" s="782">
        <f t="shared" si="305"/>
        <v>419.74</v>
      </c>
      <c r="K1231" s="783">
        <f t="shared" si="305"/>
        <v>322.82</v>
      </c>
      <c r="L1231" s="784">
        <f>IF(ISNUMBER(F1231),IF(LEFT(A1231,3)="Cat",VLOOKUP(A1231,'Loc Configurations Seules'!R:U,4,FALSE),VLOOKUP(G1231,'Loc Coefficients Location'!A:D,4,FALSE)),"")</f>
        <v>0.18651532340555149</v>
      </c>
      <c r="M1231" s="785">
        <f t="shared" si="301"/>
        <v>856.99874283059398</v>
      </c>
      <c r="N1231" s="786">
        <f>IF(ISNUMBER(F1231),IF(LEFT(A1231,3)="Cat",VLOOKUP(A1231,'Loc Configurations Seules'!R:V,5,FALSE),VLOOKUP(G1231,'Loc Coefficients Location'!A:E,5,FALSE)),"")</f>
        <v>9.9038652897397772E-2</v>
      </c>
      <c r="O1231" s="785">
        <f t="shared" si="302"/>
        <v>455.06181194643432</v>
      </c>
      <c r="P1231" s="786">
        <f>IF(ISNUMBER(F1231),IF(LEFT(A1231,3)="Cat",VLOOKUP(A1231,'Loc Configurations Seules'!R:W,6,FALSE),VLOOKUP(G1231,'Loc Coefficients Location'!A:F,6,FALSE)),"")</f>
        <v>7.5421779500883954E-2</v>
      </c>
      <c r="Q1231" s="785">
        <f t="shared" si="303"/>
        <v>346.54723823286656</v>
      </c>
      <c r="R1231" s="786">
        <f>IF(ISNUMBER(F1231),IF(LEFT(A1231,3)="Cat",VLOOKUP(A1231,'Loc Configurations Seules'!R:X,7,FALSE),VLOOKUP(G1231,'Loc Coefficients Location'!A:G,7,FALSE)),"")</f>
        <v>6.3273484033980879E-2</v>
      </c>
      <c r="S1231" s="785">
        <f t="shared" si="304"/>
        <v>290.72837170449498</v>
      </c>
    </row>
    <row r="1232" spans="1:19" s="5" customFormat="1" ht="25.5" x14ac:dyDescent="0.25">
      <c r="A1232" s="41" t="s">
        <v>1472</v>
      </c>
      <c r="B1232" s="47" t="s">
        <v>1473</v>
      </c>
      <c r="C1232" s="43" t="s">
        <v>1474</v>
      </c>
      <c r="D1232" s="44"/>
      <c r="E1232" s="208" t="s">
        <v>5249</v>
      </c>
      <c r="F1232" s="46">
        <v>4334.3900000000003</v>
      </c>
      <c r="G1232" s="791" t="s">
        <v>9601</v>
      </c>
      <c r="H1232" s="781">
        <f t="shared" si="305"/>
        <v>1143.95</v>
      </c>
      <c r="I1232" s="782">
        <f t="shared" si="305"/>
        <v>580.16999999999996</v>
      </c>
      <c r="J1232" s="782">
        <f t="shared" si="305"/>
        <v>395.95</v>
      </c>
      <c r="K1232" s="783">
        <f t="shared" si="305"/>
        <v>304.52</v>
      </c>
      <c r="L1232" s="784">
        <f>IF(ISNUMBER(F1232),IF(LEFT(A1232,3)="Cat",VLOOKUP(A1232,'Loc Configurations Seules'!R:U,4,FALSE),VLOOKUP(G1232,'Loc Coefficients Location'!A:D,4,FALSE)),"")</f>
        <v>0.18651532340555149</v>
      </c>
      <c r="M1232" s="785">
        <f t="shared" si="301"/>
        <v>808.43015261578842</v>
      </c>
      <c r="N1232" s="786">
        <f>IF(ISNUMBER(F1232),IF(LEFT(A1232,3)="Cat",VLOOKUP(A1232,'Loc Configurations Seules'!R:V,5,FALSE),VLOOKUP(G1232,'Loc Coefficients Location'!A:E,5,FALSE)),"")</f>
        <v>9.9038652897397772E-2</v>
      </c>
      <c r="O1232" s="785">
        <f t="shared" si="302"/>
        <v>429.27214673195198</v>
      </c>
      <c r="P1232" s="786">
        <f>IF(ISNUMBER(F1232),IF(LEFT(A1232,3)="Cat",VLOOKUP(A1232,'Loc Configurations Seules'!R:W,6,FALSE),VLOOKUP(G1232,'Loc Coefficients Location'!A:F,6,FALSE)),"")</f>
        <v>7.5421779500883954E-2</v>
      </c>
      <c r="Q1232" s="785">
        <f t="shared" si="303"/>
        <v>326.90740685083642</v>
      </c>
      <c r="R1232" s="786">
        <f>IF(ISNUMBER(F1232),IF(LEFT(A1232,3)="Cat",VLOOKUP(A1232,'Loc Configurations Seules'!R:X,7,FALSE),VLOOKUP(G1232,'Loc Coefficients Location'!A:G,7,FALSE)),"")</f>
        <v>6.3273484033980879E-2</v>
      </c>
      <c r="S1232" s="785">
        <f t="shared" si="304"/>
        <v>274.25195646204639</v>
      </c>
    </row>
    <row r="1233" spans="1:19" s="5" customFormat="1" x14ac:dyDescent="0.25">
      <c r="A1233" s="69"/>
      <c r="B1233" s="90" t="s">
        <v>9723</v>
      </c>
      <c r="C1233" s="43" t="s">
        <v>9440</v>
      </c>
      <c r="D1233" s="44"/>
      <c r="E1233" s="47"/>
      <c r="F1233" s="10">
        <v>4334.3900000000003</v>
      </c>
      <c r="G1233" s="791" t="s">
        <v>9601</v>
      </c>
      <c r="H1233" s="781">
        <f t="shared" si="305"/>
        <v>1143.95</v>
      </c>
      <c r="I1233" s="782">
        <f t="shared" si="305"/>
        <v>580.16999999999996</v>
      </c>
      <c r="J1233" s="782">
        <f t="shared" si="305"/>
        <v>395.95</v>
      </c>
      <c r="K1233" s="783">
        <f t="shared" si="305"/>
        <v>304.52</v>
      </c>
      <c r="L1233" s="784">
        <f>IF(ISNUMBER(F1233),IF(LEFT(A1233,3)="Cat",VLOOKUP(A1233,'Loc Configurations Seules'!R:U,4,FALSE),VLOOKUP(G1233,'Loc Coefficients Location'!A:D,4,FALSE)),"")</f>
        <v>0.18651532340555149</v>
      </c>
      <c r="M1233" s="785">
        <f t="shared" si="301"/>
        <v>808.43015261578842</v>
      </c>
      <c r="N1233" s="786">
        <f>IF(ISNUMBER(F1233),IF(LEFT(A1233,3)="Cat",VLOOKUP(A1233,'Loc Configurations Seules'!R:V,5,FALSE),VLOOKUP(G1233,'Loc Coefficients Location'!A:E,5,FALSE)),"")</f>
        <v>9.9038652897397772E-2</v>
      </c>
      <c r="O1233" s="785">
        <f t="shared" si="302"/>
        <v>429.27214673195198</v>
      </c>
      <c r="P1233" s="786">
        <f>IF(ISNUMBER(F1233),IF(LEFT(A1233,3)="Cat",VLOOKUP(A1233,'Loc Configurations Seules'!R:W,6,FALSE),VLOOKUP(G1233,'Loc Coefficients Location'!A:F,6,FALSE)),"")</f>
        <v>7.5421779500883954E-2</v>
      </c>
      <c r="Q1233" s="785">
        <f t="shared" si="303"/>
        <v>326.90740685083642</v>
      </c>
      <c r="R1233" s="786">
        <f>IF(ISNUMBER(F1233),IF(LEFT(A1233,3)="Cat",VLOOKUP(A1233,'Loc Configurations Seules'!R:X,7,FALSE),VLOOKUP(G1233,'Loc Coefficients Location'!A:G,7,FALSE)),"")</f>
        <v>6.3273484033980879E-2</v>
      </c>
      <c r="S1233" s="785">
        <f t="shared" si="304"/>
        <v>274.25195646204639</v>
      </c>
    </row>
    <row r="1234" spans="1:19" s="5" customFormat="1" ht="25.5" x14ac:dyDescent="0.25">
      <c r="A1234" s="41" t="s">
        <v>1475</v>
      </c>
      <c r="B1234" s="47" t="s">
        <v>1476</v>
      </c>
      <c r="C1234" s="43" t="s">
        <v>1477</v>
      </c>
      <c r="D1234" s="44"/>
      <c r="E1234" s="208" t="s">
        <v>5249</v>
      </c>
      <c r="F1234" s="46">
        <v>6050.09</v>
      </c>
      <c r="G1234" s="791" t="s">
        <v>9601</v>
      </c>
      <c r="H1234" s="781">
        <f t="shared" si="305"/>
        <v>1596.77</v>
      </c>
      <c r="I1234" s="782">
        <f t="shared" si="305"/>
        <v>809.83</v>
      </c>
      <c r="J1234" s="782">
        <f t="shared" si="305"/>
        <v>552.67999999999995</v>
      </c>
      <c r="K1234" s="783">
        <f t="shared" si="305"/>
        <v>425.06</v>
      </c>
      <c r="L1234" s="784">
        <f>IF(ISNUMBER(F1234),IF(LEFT(A1234,3)="Cat",VLOOKUP(A1234,'Loc Configurations Seules'!R:U,4,FALSE),VLOOKUP(G1234,'Loc Coefficients Location'!A:D,4,FALSE)),"")</f>
        <v>0.18651532340555149</v>
      </c>
      <c r="M1234" s="785">
        <f t="shared" si="301"/>
        <v>1128.434492982693</v>
      </c>
      <c r="N1234" s="786">
        <f>IF(ISNUMBER(F1234),IF(LEFT(A1234,3)="Cat",VLOOKUP(A1234,'Loc Configurations Seules'!R:V,5,FALSE),VLOOKUP(G1234,'Loc Coefficients Location'!A:E,5,FALSE)),"")</f>
        <v>9.9038652897397772E-2</v>
      </c>
      <c r="O1234" s="785">
        <f t="shared" si="302"/>
        <v>599.19276350801726</v>
      </c>
      <c r="P1234" s="786">
        <f>IF(ISNUMBER(F1234),IF(LEFT(A1234,3)="Cat",VLOOKUP(A1234,'Loc Configurations Seules'!R:W,6,FALSE),VLOOKUP(G1234,'Loc Coefficients Location'!A:F,6,FALSE)),"")</f>
        <v>7.5421779500883954E-2</v>
      </c>
      <c r="Q1234" s="785">
        <f t="shared" si="303"/>
        <v>456.30855394050303</v>
      </c>
      <c r="R1234" s="786">
        <f>IF(ISNUMBER(F1234),IF(LEFT(A1234,3)="Cat",VLOOKUP(A1234,'Loc Configurations Seules'!R:X,7,FALSE),VLOOKUP(G1234,'Loc Coefficients Location'!A:G,7,FALSE)),"")</f>
        <v>6.3273484033980879E-2</v>
      </c>
      <c r="S1234" s="785">
        <f t="shared" si="304"/>
        <v>382.81027301914736</v>
      </c>
    </row>
    <row r="1235" spans="1:19" s="5" customFormat="1" x14ac:dyDescent="0.25">
      <c r="A1235" s="69"/>
      <c r="B1235" s="90" t="s">
        <v>9724</v>
      </c>
      <c r="C1235" s="43" t="s">
        <v>9441</v>
      </c>
      <c r="D1235" s="44"/>
      <c r="E1235" s="47"/>
      <c r="F1235" s="10">
        <v>6050.09</v>
      </c>
      <c r="G1235" s="791" t="s">
        <v>9601</v>
      </c>
      <c r="H1235" s="781">
        <f t="shared" si="305"/>
        <v>1596.77</v>
      </c>
      <c r="I1235" s="782">
        <f t="shared" si="305"/>
        <v>809.83</v>
      </c>
      <c r="J1235" s="782">
        <f t="shared" si="305"/>
        <v>552.67999999999995</v>
      </c>
      <c r="K1235" s="783">
        <f t="shared" si="305"/>
        <v>425.06</v>
      </c>
      <c r="L1235" s="784">
        <f>IF(ISNUMBER(F1235),IF(LEFT(A1235,3)="Cat",VLOOKUP(A1235,'Loc Configurations Seules'!R:U,4,FALSE),VLOOKUP(G1235,'Loc Coefficients Location'!A:D,4,FALSE)),"")</f>
        <v>0.18651532340555149</v>
      </c>
      <c r="M1235" s="785">
        <f t="shared" si="301"/>
        <v>1128.434492982693</v>
      </c>
      <c r="N1235" s="786">
        <f>IF(ISNUMBER(F1235),IF(LEFT(A1235,3)="Cat",VLOOKUP(A1235,'Loc Configurations Seules'!R:V,5,FALSE),VLOOKUP(G1235,'Loc Coefficients Location'!A:E,5,FALSE)),"")</f>
        <v>9.9038652897397772E-2</v>
      </c>
      <c r="O1235" s="785">
        <f t="shared" si="302"/>
        <v>599.19276350801726</v>
      </c>
      <c r="P1235" s="786">
        <f>IF(ISNUMBER(F1235),IF(LEFT(A1235,3)="Cat",VLOOKUP(A1235,'Loc Configurations Seules'!R:W,6,FALSE),VLOOKUP(G1235,'Loc Coefficients Location'!A:F,6,FALSE)),"")</f>
        <v>7.5421779500883954E-2</v>
      </c>
      <c r="Q1235" s="785">
        <f t="shared" si="303"/>
        <v>456.30855394050303</v>
      </c>
      <c r="R1235" s="786">
        <f>IF(ISNUMBER(F1235),IF(LEFT(A1235,3)="Cat",VLOOKUP(A1235,'Loc Configurations Seules'!R:X,7,FALSE),VLOOKUP(G1235,'Loc Coefficients Location'!A:G,7,FALSE)),"")</f>
        <v>6.3273484033980879E-2</v>
      </c>
      <c r="S1235" s="785">
        <f t="shared" si="304"/>
        <v>382.81027301914736</v>
      </c>
    </row>
    <row r="1236" spans="1:19" s="5" customFormat="1" ht="25.5" x14ac:dyDescent="0.25">
      <c r="A1236" s="96" t="s">
        <v>1478</v>
      </c>
      <c r="B1236" s="58" t="s">
        <v>1479</v>
      </c>
      <c r="C1236" s="56" t="s">
        <v>1480</v>
      </c>
      <c r="D1236" s="57"/>
      <c r="E1236" s="209" t="s">
        <v>5249</v>
      </c>
      <c r="F1236" s="103">
        <v>7441.34</v>
      </c>
      <c r="G1236" s="791" t="s">
        <v>9601</v>
      </c>
      <c r="H1236" s="781">
        <f t="shared" si="305"/>
        <v>1963.95</v>
      </c>
      <c r="I1236" s="782">
        <f t="shared" si="305"/>
        <v>996.05</v>
      </c>
      <c r="J1236" s="782">
        <f t="shared" si="305"/>
        <v>679.77</v>
      </c>
      <c r="K1236" s="783">
        <f t="shared" si="305"/>
        <v>522.80999999999995</v>
      </c>
      <c r="L1236" s="784">
        <f>IF(ISNUMBER(F1236),IF(LEFT(A1236,3)="Cat",VLOOKUP(A1236,'Loc Configurations Seules'!R:U,4,FALSE),VLOOKUP(G1236,'Loc Coefficients Location'!A:D,4,FALSE)),"")</f>
        <v>0.18651532340555149</v>
      </c>
      <c r="M1236" s="785">
        <f t="shared" si="301"/>
        <v>1387.9239366706665</v>
      </c>
      <c r="N1236" s="786">
        <f>IF(ISNUMBER(F1236),IF(LEFT(A1236,3)="Cat",VLOOKUP(A1236,'Loc Configurations Seules'!R:V,5,FALSE),VLOOKUP(G1236,'Loc Coefficients Location'!A:E,5,FALSE)),"")</f>
        <v>9.9038652897397772E-2</v>
      </c>
      <c r="O1236" s="785">
        <f t="shared" si="302"/>
        <v>736.98028935152195</v>
      </c>
      <c r="P1236" s="786">
        <f>IF(ISNUMBER(F1236),IF(LEFT(A1236,3)="Cat",VLOOKUP(A1236,'Loc Configurations Seules'!R:W,6,FALSE),VLOOKUP(G1236,'Loc Coefficients Location'!A:F,6,FALSE)),"")</f>
        <v>7.5421779500883954E-2</v>
      </c>
      <c r="Q1236" s="785">
        <f t="shared" si="303"/>
        <v>561.23910467110784</v>
      </c>
      <c r="R1236" s="786">
        <f>IF(ISNUMBER(F1236),IF(LEFT(A1236,3)="Cat",VLOOKUP(A1236,'Loc Configurations Seules'!R:X,7,FALSE),VLOOKUP(G1236,'Loc Coefficients Location'!A:G,7,FALSE)),"")</f>
        <v>6.3273484033980879E-2</v>
      </c>
      <c r="S1236" s="785">
        <f t="shared" si="304"/>
        <v>470.8395076814233</v>
      </c>
    </row>
    <row r="1237" spans="1:19" s="5" customFormat="1" ht="15.75" thickBot="1" x14ac:dyDescent="0.3">
      <c r="A1237" s="69"/>
      <c r="B1237" s="90" t="s">
        <v>9725</v>
      </c>
      <c r="C1237" s="43" t="s">
        <v>9442</v>
      </c>
      <c r="D1237" s="44"/>
      <c r="E1237" s="47"/>
      <c r="F1237" s="10">
        <v>7441.34</v>
      </c>
      <c r="G1237" s="791" t="s">
        <v>9601</v>
      </c>
      <c r="H1237" s="781">
        <f t="shared" si="305"/>
        <v>1963.95</v>
      </c>
      <c r="I1237" s="782">
        <f t="shared" si="305"/>
        <v>996.05</v>
      </c>
      <c r="J1237" s="782">
        <f t="shared" si="305"/>
        <v>679.77</v>
      </c>
      <c r="K1237" s="783">
        <f t="shared" si="305"/>
        <v>522.80999999999995</v>
      </c>
      <c r="L1237" s="784">
        <f>IF(ISNUMBER(F1237),IF(LEFT(A1237,3)="Cat",VLOOKUP(A1237,'Loc Configurations Seules'!R:U,4,FALSE),VLOOKUP(G1237,'Loc Coefficients Location'!A:D,4,FALSE)),"")</f>
        <v>0.18651532340555149</v>
      </c>
      <c r="M1237" s="785">
        <f t="shared" si="301"/>
        <v>1387.9239366706665</v>
      </c>
      <c r="N1237" s="786">
        <f>IF(ISNUMBER(F1237),IF(LEFT(A1237,3)="Cat",VLOOKUP(A1237,'Loc Configurations Seules'!R:V,5,FALSE),VLOOKUP(G1237,'Loc Coefficients Location'!A:E,5,FALSE)),"")</f>
        <v>9.9038652897397772E-2</v>
      </c>
      <c r="O1237" s="785">
        <f t="shared" si="302"/>
        <v>736.98028935152195</v>
      </c>
      <c r="P1237" s="786">
        <f>IF(ISNUMBER(F1237),IF(LEFT(A1237,3)="Cat",VLOOKUP(A1237,'Loc Configurations Seules'!R:W,6,FALSE),VLOOKUP(G1237,'Loc Coefficients Location'!A:F,6,FALSE)),"")</f>
        <v>7.5421779500883954E-2</v>
      </c>
      <c r="Q1237" s="785">
        <f t="shared" si="303"/>
        <v>561.23910467110784</v>
      </c>
      <c r="R1237" s="786">
        <f>IF(ISNUMBER(F1237),IF(LEFT(A1237,3)="Cat",VLOOKUP(A1237,'Loc Configurations Seules'!R:X,7,FALSE),VLOOKUP(G1237,'Loc Coefficients Location'!A:G,7,FALSE)),"")</f>
        <v>6.3273484033980879E-2</v>
      </c>
      <c r="S1237" s="785">
        <f t="shared" si="304"/>
        <v>470.8395076814233</v>
      </c>
    </row>
    <row r="1238" spans="1:19" s="5" customFormat="1" ht="25.5" x14ac:dyDescent="0.25">
      <c r="A1238" s="100" t="s">
        <v>1481</v>
      </c>
      <c r="B1238" s="189" t="s">
        <v>9710</v>
      </c>
      <c r="C1238" s="94" t="s">
        <v>1436</v>
      </c>
      <c r="D1238" s="60"/>
      <c r="E1238" s="61"/>
      <c r="F1238" s="95">
        <v>471.45</v>
      </c>
      <c r="G1238" s="791" t="s">
        <v>9601</v>
      </c>
      <c r="H1238" s="781">
        <f t="shared" si="305"/>
        <v>124.43</v>
      </c>
      <c r="I1238" s="782">
        <f t="shared" si="305"/>
        <v>63.11</v>
      </c>
      <c r="J1238" s="782">
        <f t="shared" si="305"/>
        <v>43.07</v>
      </c>
      <c r="K1238" s="783">
        <f t="shared" si="305"/>
        <v>33.119999999999997</v>
      </c>
      <c r="L1238" s="784">
        <f>IF(ISNUMBER(F1238),IF(LEFT(A1238,3)="Cat",VLOOKUP(A1238,'Loc Configurations Seules'!R:U,4,FALSE),VLOOKUP(G1238,'Loc Coefficients Location'!A:D,4,FALSE)),"")</f>
        <v>0.18651532340555149</v>
      </c>
      <c r="M1238" s="785">
        <f t="shared" si="301"/>
        <v>87.932649219547244</v>
      </c>
      <c r="N1238" s="786">
        <f>IF(ISNUMBER(F1238),IF(LEFT(A1238,3)="Cat",VLOOKUP(A1238,'Loc Configurations Seules'!R:V,5,FALSE),VLOOKUP(G1238,'Loc Coefficients Location'!A:E,5,FALSE)),"")</f>
        <v>9.9038652897397772E-2</v>
      </c>
      <c r="O1238" s="785">
        <f t="shared" si="302"/>
        <v>46.691772908478178</v>
      </c>
      <c r="P1238" s="786">
        <f>IF(ISNUMBER(F1238),IF(LEFT(A1238,3)="Cat",VLOOKUP(A1238,'Loc Configurations Seules'!R:W,6,FALSE),VLOOKUP(G1238,'Loc Coefficients Location'!A:F,6,FALSE)),"")</f>
        <v>7.5421779500883954E-2</v>
      </c>
      <c r="Q1238" s="785">
        <f t="shared" si="303"/>
        <v>35.557597945691739</v>
      </c>
      <c r="R1238" s="786">
        <f>IF(ISNUMBER(F1238),IF(LEFT(A1238,3)="Cat",VLOOKUP(A1238,'Loc Configurations Seules'!R:X,7,FALSE),VLOOKUP(G1238,'Loc Coefficients Location'!A:G,7,FALSE)),"")</f>
        <v>6.3273484033980879E-2</v>
      </c>
      <c r="S1238" s="785">
        <f t="shared" si="304"/>
        <v>29.830284047820285</v>
      </c>
    </row>
    <row r="1239" spans="1:19" s="5" customFormat="1" x14ac:dyDescent="0.25">
      <c r="A1239" s="69"/>
      <c r="B1239" s="90" t="s">
        <v>9710</v>
      </c>
      <c r="C1239" s="43" t="s">
        <v>9443</v>
      </c>
      <c r="D1239" s="44"/>
      <c r="E1239" s="47"/>
      <c r="F1239" s="10">
        <v>471.45</v>
      </c>
      <c r="G1239" s="791" t="s">
        <v>9601</v>
      </c>
      <c r="H1239" s="781">
        <f t="shared" si="305"/>
        <v>124.43</v>
      </c>
      <c r="I1239" s="782">
        <f t="shared" si="305"/>
        <v>63.11</v>
      </c>
      <c r="J1239" s="782">
        <f t="shared" si="305"/>
        <v>43.07</v>
      </c>
      <c r="K1239" s="783">
        <f t="shared" si="305"/>
        <v>33.119999999999997</v>
      </c>
      <c r="L1239" s="784">
        <f>IF(ISNUMBER(F1239),IF(LEFT(A1239,3)="Cat",VLOOKUP(A1239,'Loc Configurations Seules'!R:U,4,FALSE),VLOOKUP(G1239,'Loc Coefficients Location'!A:D,4,FALSE)),"")</f>
        <v>0.18651532340555149</v>
      </c>
      <c r="M1239" s="785">
        <f t="shared" ref="M1239:M1302" si="306">IF(ISNUMBER(L1239),L1239*$F1239,"")</f>
        <v>87.932649219547244</v>
      </c>
      <c r="N1239" s="786">
        <f>IF(ISNUMBER(F1239),IF(LEFT(A1239,3)="Cat",VLOOKUP(A1239,'Loc Configurations Seules'!R:V,5,FALSE),VLOOKUP(G1239,'Loc Coefficients Location'!A:E,5,FALSE)),"")</f>
        <v>9.9038652897397772E-2</v>
      </c>
      <c r="O1239" s="785">
        <f t="shared" ref="O1239:O1302" si="307">IF(ISNUMBER(N1239),N1239*$F1239,"")</f>
        <v>46.691772908478178</v>
      </c>
      <c r="P1239" s="786">
        <f>IF(ISNUMBER(F1239),IF(LEFT(A1239,3)="Cat",VLOOKUP(A1239,'Loc Configurations Seules'!R:W,6,FALSE),VLOOKUP(G1239,'Loc Coefficients Location'!A:F,6,FALSE)),"")</f>
        <v>7.5421779500883954E-2</v>
      </c>
      <c r="Q1239" s="785">
        <f t="shared" ref="Q1239:Q1302" si="308">IF(ISNUMBER(P1239),P1239*$F1239,"")</f>
        <v>35.557597945691739</v>
      </c>
      <c r="R1239" s="786">
        <f>IF(ISNUMBER(F1239),IF(LEFT(A1239,3)="Cat",VLOOKUP(A1239,'Loc Configurations Seules'!R:X,7,FALSE),VLOOKUP(G1239,'Loc Coefficients Location'!A:G,7,FALSE)),"")</f>
        <v>6.3273484033980879E-2</v>
      </c>
      <c r="S1239" s="785">
        <f t="shared" ref="S1239:S1302" si="309">IF(ISNUMBER(R1239),R1239*$F1239,"")</f>
        <v>29.830284047820285</v>
      </c>
    </row>
    <row r="1240" spans="1:19" s="5" customFormat="1" x14ac:dyDescent="0.25">
      <c r="A1240" s="41"/>
      <c r="B1240" s="210" t="s">
        <v>9711</v>
      </c>
      <c r="C1240" s="43" t="s">
        <v>1437</v>
      </c>
      <c r="D1240" s="44"/>
      <c r="E1240" s="47"/>
      <c r="F1240" s="46">
        <v>471.45</v>
      </c>
      <c r="G1240" s="791" t="s">
        <v>9601</v>
      </c>
      <c r="H1240" s="781">
        <f t="shared" si="305"/>
        <v>124.43</v>
      </c>
      <c r="I1240" s="782">
        <f t="shared" si="305"/>
        <v>63.11</v>
      </c>
      <c r="J1240" s="782">
        <f t="shared" si="305"/>
        <v>43.07</v>
      </c>
      <c r="K1240" s="783">
        <f t="shared" si="305"/>
        <v>33.119999999999997</v>
      </c>
      <c r="L1240" s="784">
        <f>IF(ISNUMBER(F1240),IF(LEFT(A1240,3)="Cat",VLOOKUP(A1240,'Loc Configurations Seules'!R:U,4,FALSE),VLOOKUP(G1240,'Loc Coefficients Location'!A:D,4,FALSE)),"")</f>
        <v>0.18651532340555149</v>
      </c>
      <c r="M1240" s="785">
        <f t="shared" si="306"/>
        <v>87.932649219547244</v>
      </c>
      <c r="N1240" s="786">
        <f>IF(ISNUMBER(F1240),IF(LEFT(A1240,3)="Cat",VLOOKUP(A1240,'Loc Configurations Seules'!R:V,5,FALSE),VLOOKUP(G1240,'Loc Coefficients Location'!A:E,5,FALSE)),"")</f>
        <v>9.9038652897397772E-2</v>
      </c>
      <c r="O1240" s="785">
        <f t="shared" si="307"/>
        <v>46.691772908478178</v>
      </c>
      <c r="P1240" s="786">
        <f>IF(ISNUMBER(F1240),IF(LEFT(A1240,3)="Cat",VLOOKUP(A1240,'Loc Configurations Seules'!R:W,6,FALSE),VLOOKUP(G1240,'Loc Coefficients Location'!A:F,6,FALSE)),"")</f>
        <v>7.5421779500883954E-2</v>
      </c>
      <c r="Q1240" s="785">
        <f t="shared" si="308"/>
        <v>35.557597945691739</v>
      </c>
      <c r="R1240" s="786">
        <f>IF(ISNUMBER(F1240),IF(LEFT(A1240,3)="Cat",VLOOKUP(A1240,'Loc Configurations Seules'!R:X,7,FALSE),VLOOKUP(G1240,'Loc Coefficients Location'!A:G,7,FALSE)),"")</f>
        <v>6.3273484033980879E-2</v>
      </c>
      <c r="S1240" s="785">
        <f t="shared" si="309"/>
        <v>29.830284047820285</v>
      </c>
    </row>
    <row r="1241" spans="1:19" s="5" customFormat="1" ht="15.75" thickBot="1" x14ac:dyDescent="0.3">
      <c r="A1241" s="48"/>
      <c r="B1241" s="62" t="s">
        <v>1438</v>
      </c>
      <c r="C1241" s="50" t="s">
        <v>1439</v>
      </c>
      <c r="D1241" s="184"/>
      <c r="E1241" s="185"/>
      <c r="F1241" s="53">
        <v>471.45</v>
      </c>
      <c r="G1241" s="791" t="s">
        <v>9601</v>
      </c>
      <c r="H1241" s="781">
        <f t="shared" si="305"/>
        <v>124.43</v>
      </c>
      <c r="I1241" s="782">
        <f t="shared" si="305"/>
        <v>63.11</v>
      </c>
      <c r="J1241" s="782">
        <f t="shared" si="305"/>
        <v>43.07</v>
      </c>
      <c r="K1241" s="783">
        <f t="shared" si="305"/>
        <v>33.119999999999997</v>
      </c>
      <c r="L1241" s="784">
        <f>IF(ISNUMBER(F1241),IF(LEFT(A1241,3)="Cat",VLOOKUP(A1241,'Loc Configurations Seules'!R:U,4,FALSE),VLOOKUP(G1241,'Loc Coefficients Location'!A:D,4,FALSE)),"")</f>
        <v>0.18651532340555149</v>
      </c>
      <c r="M1241" s="785">
        <f t="shared" si="306"/>
        <v>87.932649219547244</v>
      </c>
      <c r="N1241" s="786">
        <f>IF(ISNUMBER(F1241),IF(LEFT(A1241,3)="Cat",VLOOKUP(A1241,'Loc Configurations Seules'!R:V,5,FALSE),VLOOKUP(G1241,'Loc Coefficients Location'!A:E,5,FALSE)),"")</f>
        <v>9.9038652897397772E-2</v>
      </c>
      <c r="O1241" s="785">
        <f t="shared" si="307"/>
        <v>46.691772908478178</v>
      </c>
      <c r="P1241" s="786">
        <f>IF(ISNUMBER(F1241),IF(LEFT(A1241,3)="Cat",VLOOKUP(A1241,'Loc Configurations Seules'!R:W,6,FALSE),VLOOKUP(G1241,'Loc Coefficients Location'!A:F,6,FALSE)),"")</f>
        <v>7.5421779500883954E-2</v>
      </c>
      <c r="Q1241" s="785">
        <f t="shared" si="308"/>
        <v>35.557597945691739</v>
      </c>
      <c r="R1241" s="786">
        <f>IF(ISNUMBER(F1241),IF(LEFT(A1241,3)="Cat",VLOOKUP(A1241,'Loc Configurations Seules'!R:X,7,FALSE),VLOOKUP(G1241,'Loc Coefficients Location'!A:G,7,FALSE)),"")</f>
        <v>6.3273484033980879E-2</v>
      </c>
      <c r="S1241" s="785">
        <f t="shared" si="309"/>
        <v>29.830284047820285</v>
      </c>
    </row>
    <row r="1242" spans="1:19" s="5" customFormat="1" ht="25.5" x14ac:dyDescent="0.25">
      <c r="A1242" s="100" t="s">
        <v>1482</v>
      </c>
      <c r="B1242" s="189" t="s">
        <v>9712</v>
      </c>
      <c r="C1242" s="94" t="s">
        <v>1441</v>
      </c>
      <c r="D1242" s="60"/>
      <c r="E1242" s="61"/>
      <c r="F1242" s="95">
        <v>1733.55</v>
      </c>
      <c r="G1242" s="791" t="s">
        <v>9601</v>
      </c>
      <c r="H1242" s="781">
        <f t="shared" si="305"/>
        <v>457.53</v>
      </c>
      <c r="I1242" s="782">
        <f t="shared" si="305"/>
        <v>232.04</v>
      </c>
      <c r="J1242" s="782">
        <f t="shared" si="305"/>
        <v>158.36000000000001</v>
      </c>
      <c r="K1242" s="783">
        <f t="shared" si="305"/>
        <v>121.79</v>
      </c>
      <c r="L1242" s="784">
        <f>IF(ISNUMBER(F1242),IF(LEFT(A1242,3)="Cat",VLOOKUP(A1242,'Loc Configurations Seules'!R:U,4,FALSE),VLOOKUP(G1242,'Loc Coefficients Location'!A:D,4,FALSE)),"")</f>
        <v>0.18651532340555149</v>
      </c>
      <c r="M1242" s="785">
        <f t="shared" si="306"/>
        <v>323.33363888969376</v>
      </c>
      <c r="N1242" s="786">
        <f>IF(ISNUMBER(F1242),IF(LEFT(A1242,3)="Cat",VLOOKUP(A1242,'Loc Configurations Seules'!R:V,5,FALSE),VLOOKUP(G1242,'Loc Coefficients Location'!A:E,5,FALSE)),"")</f>
        <v>9.9038652897397772E-2</v>
      </c>
      <c r="O1242" s="785">
        <f t="shared" si="307"/>
        <v>171.68845673028392</v>
      </c>
      <c r="P1242" s="786">
        <f>IF(ISNUMBER(F1242),IF(LEFT(A1242,3)="Cat",VLOOKUP(A1242,'Loc Configurations Seules'!R:W,6,FALSE),VLOOKUP(G1242,'Loc Coefficients Location'!A:F,6,FALSE)),"")</f>
        <v>7.5421779500883954E-2</v>
      </c>
      <c r="Q1242" s="785">
        <f t="shared" si="308"/>
        <v>130.74742585375736</v>
      </c>
      <c r="R1242" s="786">
        <f>IF(ISNUMBER(F1242),IF(LEFT(A1242,3)="Cat",VLOOKUP(A1242,'Loc Configurations Seules'!R:X,7,FALSE),VLOOKUP(G1242,'Loc Coefficients Location'!A:G,7,FALSE)),"")</f>
        <v>6.3273484033980879E-2</v>
      </c>
      <c r="S1242" s="785">
        <f t="shared" si="309"/>
        <v>109.68774824710755</v>
      </c>
    </row>
    <row r="1243" spans="1:19" s="5" customFormat="1" x14ac:dyDescent="0.25">
      <c r="A1243" s="69"/>
      <c r="B1243" s="90" t="s">
        <v>9712</v>
      </c>
      <c r="C1243" s="43" t="s">
        <v>9444</v>
      </c>
      <c r="D1243" s="44"/>
      <c r="E1243" s="47"/>
      <c r="F1243" s="10">
        <v>1733.55</v>
      </c>
      <c r="G1243" s="791" t="s">
        <v>9601</v>
      </c>
      <c r="H1243" s="781">
        <f t="shared" si="305"/>
        <v>457.53</v>
      </c>
      <c r="I1243" s="782">
        <f t="shared" si="305"/>
        <v>232.04</v>
      </c>
      <c r="J1243" s="782">
        <f t="shared" si="305"/>
        <v>158.36000000000001</v>
      </c>
      <c r="K1243" s="783">
        <f t="shared" si="305"/>
        <v>121.79</v>
      </c>
      <c r="L1243" s="784">
        <f>IF(ISNUMBER(F1243),IF(LEFT(A1243,3)="Cat",VLOOKUP(A1243,'Loc Configurations Seules'!R:U,4,FALSE),VLOOKUP(G1243,'Loc Coefficients Location'!A:D,4,FALSE)),"")</f>
        <v>0.18651532340555149</v>
      </c>
      <c r="M1243" s="785">
        <f t="shared" si="306"/>
        <v>323.33363888969376</v>
      </c>
      <c r="N1243" s="786">
        <f>IF(ISNUMBER(F1243),IF(LEFT(A1243,3)="Cat",VLOOKUP(A1243,'Loc Configurations Seules'!R:V,5,FALSE),VLOOKUP(G1243,'Loc Coefficients Location'!A:E,5,FALSE)),"")</f>
        <v>9.9038652897397772E-2</v>
      </c>
      <c r="O1243" s="785">
        <f t="shared" si="307"/>
        <v>171.68845673028392</v>
      </c>
      <c r="P1243" s="786">
        <f>IF(ISNUMBER(F1243),IF(LEFT(A1243,3)="Cat",VLOOKUP(A1243,'Loc Configurations Seules'!R:W,6,FALSE),VLOOKUP(G1243,'Loc Coefficients Location'!A:F,6,FALSE)),"")</f>
        <v>7.5421779500883954E-2</v>
      </c>
      <c r="Q1243" s="785">
        <f t="shared" si="308"/>
        <v>130.74742585375736</v>
      </c>
      <c r="R1243" s="786">
        <f>IF(ISNUMBER(F1243),IF(LEFT(A1243,3)="Cat",VLOOKUP(A1243,'Loc Configurations Seules'!R:X,7,FALSE),VLOOKUP(G1243,'Loc Coefficients Location'!A:G,7,FALSE)),"")</f>
        <v>6.3273484033980879E-2</v>
      </c>
      <c r="S1243" s="785">
        <f t="shared" si="309"/>
        <v>109.68774824710755</v>
      </c>
    </row>
    <row r="1244" spans="1:19" s="5" customFormat="1" x14ac:dyDescent="0.25">
      <c r="A1244" s="41"/>
      <c r="B1244" s="210" t="s">
        <v>9713</v>
      </c>
      <c r="C1244" s="43" t="s">
        <v>1442</v>
      </c>
      <c r="D1244" s="44"/>
      <c r="E1244" s="47"/>
      <c r="F1244" s="46">
        <v>1733.55</v>
      </c>
      <c r="G1244" s="791" t="s">
        <v>9601</v>
      </c>
      <c r="H1244" s="781">
        <f t="shared" si="305"/>
        <v>457.53</v>
      </c>
      <c r="I1244" s="782">
        <f t="shared" si="305"/>
        <v>232.04</v>
      </c>
      <c r="J1244" s="782">
        <f t="shared" si="305"/>
        <v>158.36000000000001</v>
      </c>
      <c r="K1244" s="783">
        <f t="shared" si="305"/>
        <v>121.79</v>
      </c>
      <c r="L1244" s="784">
        <f>IF(ISNUMBER(F1244),IF(LEFT(A1244,3)="Cat",VLOOKUP(A1244,'Loc Configurations Seules'!R:U,4,FALSE),VLOOKUP(G1244,'Loc Coefficients Location'!A:D,4,FALSE)),"")</f>
        <v>0.18651532340555149</v>
      </c>
      <c r="M1244" s="785">
        <f t="shared" si="306"/>
        <v>323.33363888969376</v>
      </c>
      <c r="N1244" s="786">
        <f>IF(ISNUMBER(F1244),IF(LEFT(A1244,3)="Cat",VLOOKUP(A1244,'Loc Configurations Seules'!R:V,5,FALSE),VLOOKUP(G1244,'Loc Coefficients Location'!A:E,5,FALSE)),"")</f>
        <v>9.9038652897397772E-2</v>
      </c>
      <c r="O1244" s="785">
        <f t="shared" si="307"/>
        <v>171.68845673028392</v>
      </c>
      <c r="P1244" s="786">
        <f>IF(ISNUMBER(F1244),IF(LEFT(A1244,3)="Cat",VLOOKUP(A1244,'Loc Configurations Seules'!R:W,6,FALSE),VLOOKUP(G1244,'Loc Coefficients Location'!A:F,6,FALSE)),"")</f>
        <v>7.5421779500883954E-2</v>
      </c>
      <c r="Q1244" s="785">
        <f t="shared" si="308"/>
        <v>130.74742585375736</v>
      </c>
      <c r="R1244" s="786">
        <f>IF(ISNUMBER(F1244),IF(LEFT(A1244,3)="Cat",VLOOKUP(A1244,'Loc Configurations Seules'!R:X,7,FALSE),VLOOKUP(G1244,'Loc Coefficients Location'!A:G,7,FALSE)),"")</f>
        <v>6.3273484033980879E-2</v>
      </c>
      <c r="S1244" s="785">
        <f t="shared" si="309"/>
        <v>109.68774824710755</v>
      </c>
    </row>
    <row r="1245" spans="1:19" s="5" customFormat="1" ht="15.75" thickBot="1" x14ac:dyDescent="0.3">
      <c r="A1245" s="48"/>
      <c r="B1245" s="62" t="s">
        <v>1443</v>
      </c>
      <c r="C1245" s="50" t="s">
        <v>1444</v>
      </c>
      <c r="D1245" s="184"/>
      <c r="E1245" s="185"/>
      <c r="F1245" s="53">
        <v>1733.55</v>
      </c>
      <c r="G1245" s="791" t="s">
        <v>9601</v>
      </c>
      <c r="H1245" s="781">
        <f t="shared" si="305"/>
        <v>457.53</v>
      </c>
      <c r="I1245" s="782">
        <f t="shared" si="305"/>
        <v>232.04</v>
      </c>
      <c r="J1245" s="782">
        <f t="shared" si="305"/>
        <v>158.36000000000001</v>
      </c>
      <c r="K1245" s="783">
        <f t="shared" si="305"/>
        <v>121.79</v>
      </c>
      <c r="L1245" s="784">
        <f>IF(ISNUMBER(F1245),IF(LEFT(A1245,3)="Cat",VLOOKUP(A1245,'Loc Configurations Seules'!R:U,4,FALSE),VLOOKUP(G1245,'Loc Coefficients Location'!A:D,4,FALSE)),"")</f>
        <v>0.18651532340555149</v>
      </c>
      <c r="M1245" s="785">
        <f t="shared" si="306"/>
        <v>323.33363888969376</v>
      </c>
      <c r="N1245" s="786">
        <f>IF(ISNUMBER(F1245),IF(LEFT(A1245,3)="Cat",VLOOKUP(A1245,'Loc Configurations Seules'!R:V,5,FALSE),VLOOKUP(G1245,'Loc Coefficients Location'!A:E,5,FALSE)),"")</f>
        <v>9.9038652897397772E-2</v>
      </c>
      <c r="O1245" s="785">
        <f t="shared" si="307"/>
        <v>171.68845673028392</v>
      </c>
      <c r="P1245" s="786">
        <f>IF(ISNUMBER(F1245),IF(LEFT(A1245,3)="Cat",VLOOKUP(A1245,'Loc Configurations Seules'!R:W,6,FALSE),VLOOKUP(G1245,'Loc Coefficients Location'!A:F,6,FALSE)),"")</f>
        <v>7.5421779500883954E-2</v>
      </c>
      <c r="Q1245" s="785">
        <f t="shared" si="308"/>
        <v>130.74742585375736</v>
      </c>
      <c r="R1245" s="786">
        <f>IF(ISNUMBER(F1245),IF(LEFT(A1245,3)="Cat",VLOOKUP(A1245,'Loc Configurations Seules'!R:X,7,FALSE),VLOOKUP(G1245,'Loc Coefficients Location'!A:G,7,FALSE)),"")</f>
        <v>6.3273484033980879E-2</v>
      </c>
      <c r="S1245" s="785">
        <f t="shared" si="309"/>
        <v>109.68774824710755</v>
      </c>
    </row>
    <row r="1246" spans="1:19" s="5" customFormat="1" ht="25.5" x14ac:dyDescent="0.25">
      <c r="A1246" s="211" t="s">
        <v>1483</v>
      </c>
      <c r="B1246" s="212" t="s">
        <v>9714</v>
      </c>
      <c r="C1246" s="81" t="s">
        <v>1446</v>
      </c>
      <c r="D1246" s="82"/>
      <c r="E1246" s="97"/>
      <c r="F1246" s="213">
        <v>4236.75</v>
      </c>
      <c r="G1246" s="791" t="s">
        <v>9601</v>
      </c>
      <c r="H1246" s="781">
        <f t="shared" si="305"/>
        <v>1118.18</v>
      </c>
      <c r="I1246" s="782">
        <f t="shared" si="305"/>
        <v>567.1</v>
      </c>
      <c r="J1246" s="782">
        <f t="shared" si="305"/>
        <v>387.03</v>
      </c>
      <c r="K1246" s="783">
        <f t="shared" si="305"/>
        <v>297.66000000000003</v>
      </c>
      <c r="L1246" s="784">
        <f>IF(ISNUMBER(F1246),IF(LEFT(A1246,3)="Cat",VLOOKUP(A1246,'Loc Configurations Seules'!R:U,4,FALSE),VLOOKUP(G1246,'Loc Coefficients Location'!A:D,4,FALSE)),"")</f>
        <v>0.18651532340555149</v>
      </c>
      <c r="M1246" s="785">
        <f t="shared" si="306"/>
        <v>790.21879643847024</v>
      </c>
      <c r="N1246" s="786">
        <f>IF(ISNUMBER(F1246),IF(LEFT(A1246,3)="Cat",VLOOKUP(A1246,'Loc Configurations Seules'!R:V,5,FALSE),VLOOKUP(G1246,'Loc Coefficients Location'!A:E,5,FALSE)),"")</f>
        <v>9.9038652897397772E-2</v>
      </c>
      <c r="O1246" s="785">
        <f t="shared" si="307"/>
        <v>419.60201266305</v>
      </c>
      <c r="P1246" s="786">
        <f>IF(ISNUMBER(F1246),IF(LEFT(A1246,3)="Cat",VLOOKUP(A1246,'Loc Configurations Seules'!R:W,6,FALSE),VLOOKUP(G1246,'Loc Coefficients Location'!A:F,6,FALSE)),"")</f>
        <v>7.5421779500883954E-2</v>
      </c>
      <c r="Q1246" s="785">
        <f t="shared" si="308"/>
        <v>319.54322430037007</v>
      </c>
      <c r="R1246" s="786">
        <f>IF(ISNUMBER(F1246),IF(LEFT(A1246,3)="Cat",VLOOKUP(A1246,'Loc Configurations Seules'!R:X,7,FALSE),VLOOKUP(G1246,'Loc Coefficients Location'!A:G,7,FALSE)),"")</f>
        <v>6.3273484033980879E-2</v>
      </c>
      <c r="S1246" s="785">
        <f t="shared" si="309"/>
        <v>268.07393348096849</v>
      </c>
    </row>
    <row r="1247" spans="1:19" s="5" customFormat="1" x14ac:dyDescent="0.25">
      <c r="A1247" s="69"/>
      <c r="B1247" s="90" t="s">
        <v>9714</v>
      </c>
      <c r="C1247" s="43" t="s">
        <v>9445</v>
      </c>
      <c r="D1247" s="44"/>
      <c r="E1247" s="47"/>
      <c r="F1247" s="10">
        <v>4236.75</v>
      </c>
      <c r="G1247" s="791" t="s">
        <v>9601</v>
      </c>
      <c r="H1247" s="781">
        <f t="shared" si="305"/>
        <v>1118.18</v>
      </c>
      <c r="I1247" s="782">
        <f t="shared" si="305"/>
        <v>567.1</v>
      </c>
      <c r="J1247" s="782">
        <f t="shared" si="305"/>
        <v>387.03</v>
      </c>
      <c r="K1247" s="783">
        <f t="shared" si="305"/>
        <v>297.66000000000003</v>
      </c>
      <c r="L1247" s="784">
        <f>IF(ISNUMBER(F1247),IF(LEFT(A1247,3)="Cat",VLOOKUP(A1247,'Loc Configurations Seules'!R:U,4,FALSE),VLOOKUP(G1247,'Loc Coefficients Location'!A:D,4,FALSE)),"")</f>
        <v>0.18651532340555149</v>
      </c>
      <c r="M1247" s="785">
        <f t="shared" si="306"/>
        <v>790.21879643847024</v>
      </c>
      <c r="N1247" s="786">
        <f>IF(ISNUMBER(F1247),IF(LEFT(A1247,3)="Cat",VLOOKUP(A1247,'Loc Configurations Seules'!R:V,5,FALSE),VLOOKUP(G1247,'Loc Coefficients Location'!A:E,5,FALSE)),"")</f>
        <v>9.9038652897397772E-2</v>
      </c>
      <c r="O1247" s="785">
        <f t="shared" si="307"/>
        <v>419.60201266305</v>
      </c>
      <c r="P1247" s="786">
        <f>IF(ISNUMBER(F1247),IF(LEFT(A1247,3)="Cat",VLOOKUP(A1247,'Loc Configurations Seules'!R:W,6,FALSE),VLOOKUP(G1247,'Loc Coefficients Location'!A:F,6,FALSE)),"")</f>
        <v>7.5421779500883954E-2</v>
      </c>
      <c r="Q1247" s="785">
        <f t="shared" si="308"/>
        <v>319.54322430037007</v>
      </c>
      <c r="R1247" s="786">
        <f>IF(ISNUMBER(F1247),IF(LEFT(A1247,3)="Cat",VLOOKUP(A1247,'Loc Configurations Seules'!R:X,7,FALSE),VLOOKUP(G1247,'Loc Coefficients Location'!A:G,7,FALSE)),"")</f>
        <v>6.3273484033980879E-2</v>
      </c>
      <c r="S1247" s="785">
        <f t="shared" si="309"/>
        <v>268.07393348096849</v>
      </c>
    </row>
    <row r="1248" spans="1:19" s="5" customFormat="1" x14ac:dyDescent="0.25">
      <c r="A1248" s="41"/>
      <c r="B1248" s="210" t="s">
        <v>9715</v>
      </c>
      <c r="C1248" s="43" t="s">
        <v>1447</v>
      </c>
      <c r="D1248" s="44"/>
      <c r="E1248" s="47"/>
      <c r="F1248" s="46">
        <v>4236.75</v>
      </c>
      <c r="G1248" s="791" t="s">
        <v>9601</v>
      </c>
      <c r="H1248" s="781">
        <f t="shared" si="305"/>
        <v>1118.18</v>
      </c>
      <c r="I1248" s="782">
        <f t="shared" si="305"/>
        <v>567.1</v>
      </c>
      <c r="J1248" s="782">
        <f t="shared" si="305"/>
        <v>387.03</v>
      </c>
      <c r="K1248" s="783">
        <f t="shared" si="305"/>
        <v>297.66000000000003</v>
      </c>
      <c r="L1248" s="784">
        <f>IF(ISNUMBER(F1248),IF(LEFT(A1248,3)="Cat",VLOOKUP(A1248,'Loc Configurations Seules'!R:U,4,FALSE),VLOOKUP(G1248,'Loc Coefficients Location'!A:D,4,FALSE)),"")</f>
        <v>0.18651532340555149</v>
      </c>
      <c r="M1248" s="785">
        <f t="shared" si="306"/>
        <v>790.21879643847024</v>
      </c>
      <c r="N1248" s="786">
        <f>IF(ISNUMBER(F1248),IF(LEFT(A1248,3)="Cat",VLOOKUP(A1248,'Loc Configurations Seules'!R:V,5,FALSE),VLOOKUP(G1248,'Loc Coefficients Location'!A:E,5,FALSE)),"")</f>
        <v>9.9038652897397772E-2</v>
      </c>
      <c r="O1248" s="785">
        <f t="shared" si="307"/>
        <v>419.60201266305</v>
      </c>
      <c r="P1248" s="786">
        <f>IF(ISNUMBER(F1248),IF(LEFT(A1248,3)="Cat",VLOOKUP(A1248,'Loc Configurations Seules'!R:W,6,FALSE),VLOOKUP(G1248,'Loc Coefficients Location'!A:F,6,FALSE)),"")</f>
        <v>7.5421779500883954E-2</v>
      </c>
      <c r="Q1248" s="785">
        <f t="shared" si="308"/>
        <v>319.54322430037007</v>
      </c>
      <c r="R1248" s="786">
        <f>IF(ISNUMBER(F1248),IF(LEFT(A1248,3)="Cat",VLOOKUP(A1248,'Loc Configurations Seules'!R:X,7,FALSE),VLOOKUP(G1248,'Loc Coefficients Location'!A:G,7,FALSE)),"")</f>
        <v>6.3273484033980879E-2</v>
      </c>
      <c r="S1248" s="785">
        <f t="shared" si="309"/>
        <v>268.07393348096849</v>
      </c>
    </row>
    <row r="1249" spans="1:19" s="5" customFormat="1" ht="15.75" thickBot="1" x14ac:dyDescent="0.3">
      <c r="A1249" s="48"/>
      <c r="B1249" s="62" t="s">
        <v>1448</v>
      </c>
      <c r="C1249" s="50" t="s">
        <v>1449</v>
      </c>
      <c r="D1249" s="184"/>
      <c r="E1249" s="185"/>
      <c r="F1249" s="53">
        <v>4236.75</v>
      </c>
      <c r="G1249" s="791" t="s">
        <v>9601</v>
      </c>
      <c r="H1249" s="781">
        <f t="shared" si="305"/>
        <v>1118.18</v>
      </c>
      <c r="I1249" s="782">
        <f t="shared" si="305"/>
        <v>567.1</v>
      </c>
      <c r="J1249" s="782">
        <f t="shared" si="305"/>
        <v>387.03</v>
      </c>
      <c r="K1249" s="783">
        <f t="shared" si="305"/>
        <v>297.66000000000003</v>
      </c>
      <c r="L1249" s="784">
        <f>IF(ISNUMBER(F1249),IF(LEFT(A1249,3)="Cat",VLOOKUP(A1249,'Loc Configurations Seules'!R:U,4,FALSE),VLOOKUP(G1249,'Loc Coefficients Location'!A:D,4,FALSE)),"")</f>
        <v>0.18651532340555149</v>
      </c>
      <c r="M1249" s="785">
        <f t="shared" si="306"/>
        <v>790.21879643847024</v>
      </c>
      <c r="N1249" s="786">
        <f>IF(ISNUMBER(F1249),IF(LEFT(A1249,3)="Cat",VLOOKUP(A1249,'Loc Configurations Seules'!R:V,5,FALSE),VLOOKUP(G1249,'Loc Coefficients Location'!A:E,5,FALSE)),"")</f>
        <v>9.9038652897397772E-2</v>
      </c>
      <c r="O1249" s="785">
        <f t="shared" si="307"/>
        <v>419.60201266305</v>
      </c>
      <c r="P1249" s="786">
        <f>IF(ISNUMBER(F1249),IF(LEFT(A1249,3)="Cat",VLOOKUP(A1249,'Loc Configurations Seules'!R:W,6,FALSE),VLOOKUP(G1249,'Loc Coefficients Location'!A:F,6,FALSE)),"")</f>
        <v>7.5421779500883954E-2</v>
      </c>
      <c r="Q1249" s="785">
        <f t="shared" si="308"/>
        <v>319.54322430037007</v>
      </c>
      <c r="R1249" s="786">
        <f>IF(ISNUMBER(F1249),IF(LEFT(A1249,3)="Cat",VLOOKUP(A1249,'Loc Configurations Seules'!R:X,7,FALSE),VLOOKUP(G1249,'Loc Coefficients Location'!A:G,7,FALSE)),"")</f>
        <v>6.3273484033980879E-2</v>
      </c>
      <c r="S1249" s="785">
        <f t="shared" si="309"/>
        <v>268.07393348096849</v>
      </c>
    </row>
    <row r="1250" spans="1:19" s="5" customFormat="1" ht="15.75" thickBot="1" x14ac:dyDescent="0.3">
      <c r="A1250" s="177" t="s">
        <v>1484</v>
      </c>
      <c r="B1250" s="97"/>
      <c r="C1250" s="81"/>
      <c r="D1250" s="82"/>
      <c r="E1250" s="97"/>
      <c r="F1250" s="84" t="s">
        <v>5249</v>
      </c>
      <c r="G1250" s="791" t="s">
        <v>9527</v>
      </c>
      <c r="H1250" s="781" t="str">
        <f t="shared" si="305"/>
        <v/>
      </c>
      <c r="I1250" s="782" t="str">
        <f t="shared" si="305"/>
        <v/>
      </c>
      <c r="J1250" s="782" t="str">
        <f t="shared" si="305"/>
        <v/>
      </c>
      <c r="K1250" s="783" t="str">
        <f t="shared" si="305"/>
        <v/>
      </c>
      <c r="L1250" s="784" t="str">
        <f>IF(ISNUMBER(F1250),IF(LEFT(A1250,3)="Cat",VLOOKUP(A1250,'Loc Configurations Seules'!R:U,4,FALSE),VLOOKUP(G1250,'Loc Coefficients Location'!A:D,4,FALSE)),"")</f>
        <v/>
      </c>
      <c r="M1250" s="785" t="str">
        <f t="shared" si="306"/>
        <v/>
      </c>
      <c r="N1250" s="786" t="str">
        <f>IF(ISNUMBER(F1250),IF(LEFT(A1250,3)="Cat",VLOOKUP(A1250,'Loc Configurations Seules'!R:V,5,FALSE),VLOOKUP(G1250,'Loc Coefficients Location'!A:E,5,FALSE)),"")</f>
        <v/>
      </c>
      <c r="O1250" s="785" t="str">
        <f t="shared" si="307"/>
        <v/>
      </c>
      <c r="P1250" s="786" t="str">
        <f>IF(ISNUMBER(F1250),IF(LEFT(A1250,3)="Cat",VLOOKUP(A1250,'Loc Configurations Seules'!R:W,6,FALSE),VLOOKUP(G1250,'Loc Coefficients Location'!A:F,6,FALSE)),"")</f>
        <v/>
      </c>
      <c r="Q1250" s="785" t="str">
        <f t="shared" si="308"/>
        <v/>
      </c>
      <c r="R1250" s="786" t="str">
        <f>IF(ISNUMBER(F1250),IF(LEFT(A1250,3)="Cat",VLOOKUP(A1250,'Loc Configurations Seules'!R:X,7,FALSE),VLOOKUP(G1250,'Loc Coefficients Location'!A:G,7,FALSE)),"")</f>
        <v/>
      </c>
      <c r="S1250" s="785" t="str">
        <f t="shared" si="309"/>
        <v/>
      </c>
    </row>
    <row r="1251" spans="1:19" s="5" customFormat="1" ht="25.5" x14ac:dyDescent="0.25">
      <c r="A1251" s="199" t="s">
        <v>1485</v>
      </c>
      <c r="B1251" s="90" t="s">
        <v>9726</v>
      </c>
      <c r="C1251" s="43" t="s">
        <v>8719</v>
      </c>
      <c r="D1251" s="44"/>
      <c r="E1251" s="47"/>
      <c r="F1251" s="10">
        <v>912.45</v>
      </c>
      <c r="G1251" s="791" t="s">
        <v>9601</v>
      </c>
      <c r="H1251" s="781">
        <f t="shared" si="305"/>
        <v>240.82</v>
      </c>
      <c r="I1251" s="782">
        <f t="shared" si="305"/>
        <v>122.13</v>
      </c>
      <c r="J1251" s="782">
        <f t="shared" si="305"/>
        <v>83.35</v>
      </c>
      <c r="K1251" s="783">
        <f t="shared" si="305"/>
        <v>64.11</v>
      </c>
      <c r="L1251" s="784">
        <f>IF(ISNUMBER(F1251),IF(LEFT(A1251,3)="Cat",VLOOKUP(A1251,'Loc Configurations Seules'!R:U,4,FALSE),VLOOKUP(G1251,'Loc Coefficients Location'!A:D,4,FALSE)),"")</f>
        <v>0.18651532340555149</v>
      </c>
      <c r="M1251" s="785">
        <f t="shared" si="306"/>
        <v>170.18590684139548</v>
      </c>
      <c r="N1251" s="786">
        <f>IF(ISNUMBER(F1251),IF(LEFT(A1251,3)="Cat",VLOOKUP(A1251,'Loc Configurations Seules'!R:V,5,FALSE),VLOOKUP(G1251,'Loc Coefficients Location'!A:E,5,FALSE)),"")</f>
        <v>9.9038652897397772E-2</v>
      </c>
      <c r="O1251" s="785">
        <f t="shared" si="307"/>
        <v>90.367818836230597</v>
      </c>
      <c r="P1251" s="786">
        <f>IF(ISNUMBER(F1251),IF(LEFT(A1251,3)="Cat",VLOOKUP(A1251,'Loc Configurations Seules'!R:W,6,FALSE),VLOOKUP(G1251,'Loc Coefficients Location'!A:F,6,FALSE)),"")</f>
        <v>7.5421779500883954E-2</v>
      </c>
      <c r="Q1251" s="785">
        <f t="shared" si="308"/>
        <v>68.818602705581569</v>
      </c>
      <c r="R1251" s="786">
        <f>IF(ISNUMBER(F1251),IF(LEFT(A1251,3)="Cat",VLOOKUP(A1251,'Loc Configurations Seules'!R:X,7,FALSE),VLOOKUP(G1251,'Loc Coefficients Location'!A:G,7,FALSE)),"")</f>
        <v>6.3273484033980879E-2</v>
      </c>
      <c r="S1251" s="785">
        <f t="shared" si="309"/>
        <v>57.733890506805857</v>
      </c>
    </row>
    <row r="1252" spans="1:19" s="5" customFormat="1" x14ac:dyDescent="0.25">
      <c r="A1252" s="214"/>
      <c r="B1252" s="85" t="s">
        <v>1487</v>
      </c>
      <c r="C1252" s="43" t="s">
        <v>1488</v>
      </c>
      <c r="D1252" s="44"/>
      <c r="E1252" s="47"/>
      <c r="F1252" s="46">
        <v>912.45</v>
      </c>
      <c r="G1252" s="791" t="s">
        <v>9601</v>
      </c>
      <c r="H1252" s="781">
        <f t="shared" si="305"/>
        <v>240.82</v>
      </c>
      <c r="I1252" s="782">
        <f t="shared" si="305"/>
        <v>122.13</v>
      </c>
      <c r="J1252" s="782">
        <f t="shared" si="305"/>
        <v>83.35</v>
      </c>
      <c r="K1252" s="783">
        <f t="shared" si="305"/>
        <v>64.11</v>
      </c>
      <c r="L1252" s="784">
        <f>IF(ISNUMBER(F1252),IF(LEFT(A1252,3)="Cat",VLOOKUP(A1252,'Loc Configurations Seules'!R:U,4,FALSE),VLOOKUP(G1252,'Loc Coefficients Location'!A:D,4,FALSE)),"")</f>
        <v>0.18651532340555149</v>
      </c>
      <c r="M1252" s="785">
        <f t="shared" si="306"/>
        <v>170.18590684139548</v>
      </c>
      <c r="N1252" s="786">
        <f>IF(ISNUMBER(F1252),IF(LEFT(A1252,3)="Cat",VLOOKUP(A1252,'Loc Configurations Seules'!R:V,5,FALSE),VLOOKUP(G1252,'Loc Coefficients Location'!A:E,5,FALSE)),"")</f>
        <v>9.9038652897397772E-2</v>
      </c>
      <c r="O1252" s="785">
        <f t="shared" si="307"/>
        <v>90.367818836230597</v>
      </c>
      <c r="P1252" s="786">
        <f>IF(ISNUMBER(F1252),IF(LEFT(A1252,3)="Cat",VLOOKUP(A1252,'Loc Configurations Seules'!R:W,6,FALSE),VLOOKUP(G1252,'Loc Coefficients Location'!A:F,6,FALSE)),"")</f>
        <v>7.5421779500883954E-2</v>
      </c>
      <c r="Q1252" s="785">
        <f t="shared" si="308"/>
        <v>68.818602705581569</v>
      </c>
      <c r="R1252" s="786">
        <f>IF(ISNUMBER(F1252),IF(LEFT(A1252,3)="Cat",VLOOKUP(A1252,'Loc Configurations Seules'!R:X,7,FALSE),VLOOKUP(G1252,'Loc Coefficients Location'!A:G,7,FALSE)),"")</f>
        <v>6.3273484033980879E-2</v>
      </c>
      <c r="S1252" s="785">
        <f t="shared" si="309"/>
        <v>57.733890506805857</v>
      </c>
    </row>
    <row r="1253" spans="1:19" s="5" customFormat="1" ht="15.75" thickBot="1" x14ac:dyDescent="0.3">
      <c r="A1253" s="215"/>
      <c r="B1253" s="181" t="s">
        <v>9727</v>
      </c>
      <c r="C1253" s="43" t="s">
        <v>1489</v>
      </c>
      <c r="D1253" s="44"/>
      <c r="E1253" s="47"/>
      <c r="F1253" s="46">
        <v>912.45</v>
      </c>
      <c r="G1253" s="791" t="s">
        <v>9601</v>
      </c>
      <c r="H1253" s="781">
        <f t="shared" si="305"/>
        <v>240.82</v>
      </c>
      <c r="I1253" s="782">
        <f t="shared" si="305"/>
        <v>122.13</v>
      </c>
      <c r="J1253" s="782">
        <f t="shared" si="305"/>
        <v>83.35</v>
      </c>
      <c r="K1253" s="783">
        <f t="shared" si="305"/>
        <v>64.11</v>
      </c>
      <c r="L1253" s="784">
        <f>IF(ISNUMBER(F1253),IF(LEFT(A1253,3)="Cat",VLOOKUP(A1253,'Loc Configurations Seules'!R:U,4,FALSE),VLOOKUP(G1253,'Loc Coefficients Location'!A:D,4,FALSE)),"")</f>
        <v>0.18651532340555149</v>
      </c>
      <c r="M1253" s="785">
        <f t="shared" si="306"/>
        <v>170.18590684139548</v>
      </c>
      <c r="N1253" s="786">
        <f>IF(ISNUMBER(F1253),IF(LEFT(A1253,3)="Cat",VLOOKUP(A1253,'Loc Configurations Seules'!R:V,5,FALSE),VLOOKUP(G1253,'Loc Coefficients Location'!A:E,5,FALSE)),"")</f>
        <v>9.9038652897397772E-2</v>
      </c>
      <c r="O1253" s="785">
        <f t="shared" si="307"/>
        <v>90.367818836230597</v>
      </c>
      <c r="P1253" s="786">
        <f>IF(ISNUMBER(F1253),IF(LEFT(A1253,3)="Cat",VLOOKUP(A1253,'Loc Configurations Seules'!R:W,6,FALSE),VLOOKUP(G1253,'Loc Coefficients Location'!A:F,6,FALSE)),"")</f>
        <v>7.5421779500883954E-2</v>
      </c>
      <c r="Q1253" s="785">
        <f t="shared" si="308"/>
        <v>68.818602705581569</v>
      </c>
      <c r="R1253" s="786">
        <f>IF(ISNUMBER(F1253),IF(LEFT(A1253,3)="Cat",VLOOKUP(A1253,'Loc Configurations Seules'!R:X,7,FALSE),VLOOKUP(G1253,'Loc Coefficients Location'!A:G,7,FALSE)),"")</f>
        <v>6.3273484033980879E-2</v>
      </c>
      <c r="S1253" s="785">
        <f t="shared" si="309"/>
        <v>57.733890506805857</v>
      </c>
    </row>
    <row r="1254" spans="1:19" s="5" customFormat="1" ht="25.5" x14ac:dyDescent="0.25">
      <c r="A1254" s="190" t="s">
        <v>1490</v>
      </c>
      <c r="B1254" s="90" t="s">
        <v>9728</v>
      </c>
      <c r="C1254" s="43" t="s">
        <v>8720</v>
      </c>
      <c r="D1254" s="44"/>
      <c r="E1254" s="47"/>
      <c r="F1254" s="10">
        <v>917.7</v>
      </c>
      <c r="G1254" s="791" t="s">
        <v>9601</v>
      </c>
      <c r="H1254" s="781">
        <f t="shared" si="305"/>
        <v>242.2</v>
      </c>
      <c r="I1254" s="782">
        <f t="shared" si="305"/>
        <v>122.84</v>
      </c>
      <c r="J1254" s="782">
        <f t="shared" si="305"/>
        <v>83.83</v>
      </c>
      <c r="K1254" s="783">
        <f t="shared" si="305"/>
        <v>64.47</v>
      </c>
      <c r="L1254" s="784">
        <f>IF(ISNUMBER(F1254),IF(LEFT(A1254,3)="Cat",VLOOKUP(A1254,'Loc Configurations Seules'!R:U,4,FALSE),VLOOKUP(G1254,'Loc Coefficients Location'!A:D,4,FALSE)),"")</f>
        <v>0.18651532340555149</v>
      </c>
      <c r="M1254" s="785">
        <f t="shared" si="306"/>
        <v>171.16511228927462</v>
      </c>
      <c r="N1254" s="786">
        <f>IF(ISNUMBER(F1254),IF(LEFT(A1254,3)="Cat",VLOOKUP(A1254,'Loc Configurations Seules'!R:V,5,FALSE),VLOOKUP(G1254,'Loc Coefficients Location'!A:E,5,FALSE)),"")</f>
        <v>9.9038652897397772E-2</v>
      </c>
      <c r="O1254" s="785">
        <f t="shared" si="307"/>
        <v>90.887771763941942</v>
      </c>
      <c r="P1254" s="786">
        <f>IF(ISNUMBER(F1254),IF(LEFT(A1254,3)="Cat",VLOOKUP(A1254,'Loc Configurations Seules'!R:W,6,FALSE),VLOOKUP(G1254,'Loc Coefficients Location'!A:F,6,FALSE)),"")</f>
        <v>7.5421779500883954E-2</v>
      </c>
      <c r="Q1254" s="785">
        <f t="shared" si="308"/>
        <v>69.214567047961211</v>
      </c>
      <c r="R1254" s="786">
        <f>IF(ISNUMBER(F1254),IF(LEFT(A1254,3)="Cat",VLOOKUP(A1254,'Loc Configurations Seules'!R:X,7,FALSE),VLOOKUP(G1254,'Loc Coefficients Location'!A:G,7,FALSE)),"")</f>
        <v>6.3273484033980879E-2</v>
      </c>
      <c r="S1254" s="785">
        <f t="shared" si="309"/>
        <v>58.066076297984253</v>
      </c>
    </row>
    <row r="1255" spans="1:19" s="5" customFormat="1" x14ac:dyDescent="0.25">
      <c r="A1255" s="214"/>
      <c r="B1255" s="85" t="s">
        <v>1492</v>
      </c>
      <c r="C1255" s="43" t="s">
        <v>1493</v>
      </c>
      <c r="D1255" s="44"/>
      <c r="E1255" s="47"/>
      <c r="F1255" s="46">
        <v>917.7</v>
      </c>
      <c r="G1255" s="791" t="s">
        <v>9601</v>
      </c>
      <c r="H1255" s="781">
        <f t="shared" si="305"/>
        <v>242.2</v>
      </c>
      <c r="I1255" s="782">
        <f t="shared" si="305"/>
        <v>122.84</v>
      </c>
      <c r="J1255" s="782">
        <f t="shared" si="305"/>
        <v>83.83</v>
      </c>
      <c r="K1255" s="783">
        <f t="shared" si="305"/>
        <v>64.47</v>
      </c>
      <c r="L1255" s="784">
        <f>IF(ISNUMBER(F1255),IF(LEFT(A1255,3)="Cat",VLOOKUP(A1255,'Loc Configurations Seules'!R:U,4,FALSE),VLOOKUP(G1255,'Loc Coefficients Location'!A:D,4,FALSE)),"")</f>
        <v>0.18651532340555149</v>
      </c>
      <c r="M1255" s="785">
        <f t="shared" si="306"/>
        <v>171.16511228927462</v>
      </c>
      <c r="N1255" s="786">
        <f>IF(ISNUMBER(F1255),IF(LEFT(A1255,3)="Cat",VLOOKUP(A1255,'Loc Configurations Seules'!R:V,5,FALSE),VLOOKUP(G1255,'Loc Coefficients Location'!A:E,5,FALSE)),"")</f>
        <v>9.9038652897397772E-2</v>
      </c>
      <c r="O1255" s="785">
        <f t="shared" si="307"/>
        <v>90.887771763941942</v>
      </c>
      <c r="P1255" s="786">
        <f>IF(ISNUMBER(F1255),IF(LEFT(A1255,3)="Cat",VLOOKUP(A1255,'Loc Configurations Seules'!R:W,6,FALSE),VLOOKUP(G1255,'Loc Coefficients Location'!A:F,6,FALSE)),"")</f>
        <v>7.5421779500883954E-2</v>
      </c>
      <c r="Q1255" s="785">
        <f t="shared" si="308"/>
        <v>69.214567047961211</v>
      </c>
      <c r="R1255" s="786">
        <f>IF(ISNUMBER(F1255),IF(LEFT(A1255,3)="Cat",VLOOKUP(A1255,'Loc Configurations Seules'!R:X,7,FALSE),VLOOKUP(G1255,'Loc Coefficients Location'!A:G,7,FALSE)),"")</f>
        <v>6.3273484033980879E-2</v>
      </c>
      <c r="S1255" s="785">
        <f t="shared" si="309"/>
        <v>58.066076297984253</v>
      </c>
    </row>
    <row r="1256" spans="1:19" s="5" customFormat="1" ht="15.75" thickBot="1" x14ac:dyDescent="0.3">
      <c r="A1256" s="215"/>
      <c r="B1256" s="181" t="s">
        <v>9729</v>
      </c>
      <c r="C1256" s="43" t="s">
        <v>1494</v>
      </c>
      <c r="D1256" s="44"/>
      <c r="E1256" s="47"/>
      <c r="F1256" s="46">
        <v>917.7</v>
      </c>
      <c r="G1256" s="791" t="s">
        <v>9601</v>
      </c>
      <c r="H1256" s="781">
        <f t="shared" si="305"/>
        <v>242.2</v>
      </c>
      <c r="I1256" s="782">
        <f t="shared" si="305"/>
        <v>122.84</v>
      </c>
      <c r="J1256" s="782">
        <f t="shared" si="305"/>
        <v>83.83</v>
      </c>
      <c r="K1256" s="783">
        <f t="shared" si="305"/>
        <v>64.47</v>
      </c>
      <c r="L1256" s="784">
        <f>IF(ISNUMBER(F1256),IF(LEFT(A1256,3)="Cat",VLOOKUP(A1256,'Loc Configurations Seules'!R:U,4,FALSE),VLOOKUP(G1256,'Loc Coefficients Location'!A:D,4,FALSE)),"")</f>
        <v>0.18651532340555149</v>
      </c>
      <c r="M1256" s="785">
        <f t="shared" si="306"/>
        <v>171.16511228927462</v>
      </c>
      <c r="N1256" s="786">
        <f>IF(ISNUMBER(F1256),IF(LEFT(A1256,3)="Cat",VLOOKUP(A1256,'Loc Configurations Seules'!R:V,5,FALSE),VLOOKUP(G1256,'Loc Coefficients Location'!A:E,5,FALSE)),"")</f>
        <v>9.9038652897397772E-2</v>
      </c>
      <c r="O1256" s="785">
        <f t="shared" si="307"/>
        <v>90.887771763941942</v>
      </c>
      <c r="P1256" s="786">
        <f>IF(ISNUMBER(F1256),IF(LEFT(A1256,3)="Cat",VLOOKUP(A1256,'Loc Configurations Seules'!R:W,6,FALSE),VLOOKUP(G1256,'Loc Coefficients Location'!A:F,6,FALSE)),"")</f>
        <v>7.5421779500883954E-2</v>
      </c>
      <c r="Q1256" s="785">
        <f t="shared" si="308"/>
        <v>69.214567047961211</v>
      </c>
      <c r="R1256" s="786">
        <f>IF(ISNUMBER(F1256),IF(LEFT(A1256,3)="Cat",VLOOKUP(A1256,'Loc Configurations Seules'!R:X,7,FALSE),VLOOKUP(G1256,'Loc Coefficients Location'!A:G,7,FALSE)),"")</f>
        <v>6.3273484033980879E-2</v>
      </c>
      <c r="S1256" s="785">
        <f t="shared" si="309"/>
        <v>58.066076297984253</v>
      </c>
    </row>
    <row r="1257" spans="1:19" s="5" customFormat="1" ht="25.5" x14ac:dyDescent="0.25">
      <c r="A1257" s="190" t="s">
        <v>1495</v>
      </c>
      <c r="B1257" s="90" t="s">
        <v>9730</v>
      </c>
      <c r="C1257" s="43" t="s">
        <v>8721</v>
      </c>
      <c r="D1257" s="44"/>
      <c r="E1257" s="47"/>
      <c r="F1257" s="10">
        <v>1178.0999999999999</v>
      </c>
      <c r="G1257" s="791" t="s">
        <v>9601</v>
      </c>
      <c r="H1257" s="781">
        <f t="shared" si="305"/>
        <v>310.93</v>
      </c>
      <c r="I1257" s="782">
        <f t="shared" si="305"/>
        <v>157.69</v>
      </c>
      <c r="J1257" s="782">
        <f t="shared" si="305"/>
        <v>107.62</v>
      </c>
      <c r="K1257" s="783">
        <f t="shared" si="305"/>
        <v>82.77</v>
      </c>
      <c r="L1257" s="784">
        <f>IF(ISNUMBER(F1257),IF(LEFT(A1257,3)="Cat",VLOOKUP(A1257,'Loc Configurations Seules'!R:U,4,FALSE),VLOOKUP(G1257,'Loc Coefficients Location'!A:D,4,FALSE)),"")</f>
        <v>0.18651532340555149</v>
      </c>
      <c r="M1257" s="785">
        <f t="shared" si="306"/>
        <v>219.73370250408018</v>
      </c>
      <c r="N1257" s="786">
        <f>IF(ISNUMBER(F1257),IF(LEFT(A1257,3)="Cat",VLOOKUP(A1257,'Loc Configurations Seules'!R:V,5,FALSE),VLOOKUP(G1257,'Loc Coefficients Location'!A:E,5,FALSE)),"")</f>
        <v>9.9038652897397772E-2</v>
      </c>
      <c r="O1257" s="785">
        <f t="shared" si="307"/>
        <v>116.67743697842431</v>
      </c>
      <c r="P1257" s="786">
        <f>IF(ISNUMBER(F1257),IF(LEFT(A1257,3)="Cat",VLOOKUP(A1257,'Loc Configurations Seules'!R:W,6,FALSE),VLOOKUP(G1257,'Loc Coefficients Location'!A:F,6,FALSE)),"")</f>
        <v>7.5421779500883954E-2</v>
      </c>
      <c r="Q1257" s="785">
        <f t="shared" si="308"/>
        <v>88.854398429991377</v>
      </c>
      <c r="R1257" s="786">
        <f>IF(ISNUMBER(F1257),IF(LEFT(A1257,3)="Cat",VLOOKUP(A1257,'Loc Configurations Seules'!R:X,7,FALSE),VLOOKUP(G1257,'Loc Coefficients Location'!A:G,7,FALSE)),"")</f>
        <v>6.3273484033980879E-2</v>
      </c>
      <c r="S1257" s="785">
        <f t="shared" si="309"/>
        <v>74.542491540432863</v>
      </c>
    </row>
    <row r="1258" spans="1:19" s="5" customFormat="1" x14ac:dyDescent="0.25">
      <c r="A1258" s="214"/>
      <c r="B1258" s="85" t="s">
        <v>1497</v>
      </c>
      <c r="C1258" s="43" t="s">
        <v>1498</v>
      </c>
      <c r="D1258" s="44"/>
      <c r="E1258" s="47"/>
      <c r="F1258" s="46">
        <v>1178.0999999999999</v>
      </c>
      <c r="G1258" s="791" t="s">
        <v>9601</v>
      </c>
      <c r="H1258" s="781">
        <f t="shared" si="305"/>
        <v>310.93</v>
      </c>
      <c r="I1258" s="782">
        <f t="shared" si="305"/>
        <v>157.69</v>
      </c>
      <c r="J1258" s="782">
        <f t="shared" si="305"/>
        <v>107.62</v>
      </c>
      <c r="K1258" s="783">
        <f t="shared" si="305"/>
        <v>82.77</v>
      </c>
      <c r="L1258" s="784">
        <f>IF(ISNUMBER(F1258),IF(LEFT(A1258,3)="Cat",VLOOKUP(A1258,'Loc Configurations Seules'!R:U,4,FALSE),VLOOKUP(G1258,'Loc Coefficients Location'!A:D,4,FALSE)),"")</f>
        <v>0.18651532340555149</v>
      </c>
      <c r="M1258" s="785">
        <f t="shared" si="306"/>
        <v>219.73370250408018</v>
      </c>
      <c r="N1258" s="786">
        <f>IF(ISNUMBER(F1258),IF(LEFT(A1258,3)="Cat",VLOOKUP(A1258,'Loc Configurations Seules'!R:V,5,FALSE),VLOOKUP(G1258,'Loc Coefficients Location'!A:E,5,FALSE)),"")</f>
        <v>9.9038652897397772E-2</v>
      </c>
      <c r="O1258" s="785">
        <f t="shared" si="307"/>
        <v>116.67743697842431</v>
      </c>
      <c r="P1258" s="786">
        <f>IF(ISNUMBER(F1258),IF(LEFT(A1258,3)="Cat",VLOOKUP(A1258,'Loc Configurations Seules'!R:W,6,FALSE),VLOOKUP(G1258,'Loc Coefficients Location'!A:F,6,FALSE)),"")</f>
        <v>7.5421779500883954E-2</v>
      </c>
      <c r="Q1258" s="785">
        <f t="shared" si="308"/>
        <v>88.854398429991377</v>
      </c>
      <c r="R1258" s="786">
        <f>IF(ISNUMBER(F1258),IF(LEFT(A1258,3)="Cat",VLOOKUP(A1258,'Loc Configurations Seules'!R:X,7,FALSE),VLOOKUP(G1258,'Loc Coefficients Location'!A:G,7,FALSE)),"")</f>
        <v>6.3273484033980879E-2</v>
      </c>
      <c r="S1258" s="785">
        <f t="shared" si="309"/>
        <v>74.542491540432863</v>
      </c>
    </row>
    <row r="1259" spans="1:19" s="5" customFormat="1" ht="15.75" thickBot="1" x14ac:dyDescent="0.3">
      <c r="A1259" s="214"/>
      <c r="B1259" s="196" t="s">
        <v>9731</v>
      </c>
      <c r="C1259" s="56" t="s">
        <v>1499</v>
      </c>
      <c r="D1259" s="57"/>
      <c r="E1259" s="58"/>
      <c r="F1259" s="103">
        <v>1178.0999999999999</v>
      </c>
      <c r="G1259" s="791" t="s">
        <v>9601</v>
      </c>
      <c r="H1259" s="781">
        <f t="shared" si="305"/>
        <v>310.93</v>
      </c>
      <c r="I1259" s="782">
        <f t="shared" si="305"/>
        <v>157.69</v>
      </c>
      <c r="J1259" s="782">
        <f t="shared" si="305"/>
        <v>107.62</v>
      </c>
      <c r="K1259" s="783">
        <f t="shared" si="305"/>
        <v>82.77</v>
      </c>
      <c r="L1259" s="784">
        <f>IF(ISNUMBER(F1259),IF(LEFT(A1259,3)="Cat",VLOOKUP(A1259,'Loc Configurations Seules'!R:U,4,FALSE),VLOOKUP(G1259,'Loc Coefficients Location'!A:D,4,FALSE)),"")</f>
        <v>0.18651532340555149</v>
      </c>
      <c r="M1259" s="785">
        <f t="shared" si="306"/>
        <v>219.73370250408018</v>
      </c>
      <c r="N1259" s="786">
        <f>IF(ISNUMBER(F1259),IF(LEFT(A1259,3)="Cat",VLOOKUP(A1259,'Loc Configurations Seules'!R:V,5,FALSE),VLOOKUP(G1259,'Loc Coefficients Location'!A:E,5,FALSE)),"")</f>
        <v>9.9038652897397772E-2</v>
      </c>
      <c r="O1259" s="785">
        <f t="shared" si="307"/>
        <v>116.67743697842431</v>
      </c>
      <c r="P1259" s="786">
        <f>IF(ISNUMBER(F1259),IF(LEFT(A1259,3)="Cat",VLOOKUP(A1259,'Loc Configurations Seules'!R:W,6,FALSE),VLOOKUP(G1259,'Loc Coefficients Location'!A:F,6,FALSE)),"")</f>
        <v>7.5421779500883954E-2</v>
      </c>
      <c r="Q1259" s="785">
        <f t="shared" si="308"/>
        <v>88.854398429991377</v>
      </c>
      <c r="R1259" s="786">
        <f>IF(ISNUMBER(F1259),IF(LEFT(A1259,3)="Cat",VLOOKUP(A1259,'Loc Configurations Seules'!R:X,7,FALSE),VLOOKUP(G1259,'Loc Coefficients Location'!A:G,7,FALSE)),"")</f>
        <v>6.3273484033980879E-2</v>
      </c>
      <c r="S1259" s="785">
        <f t="shared" si="309"/>
        <v>74.542491540432863</v>
      </c>
    </row>
    <row r="1260" spans="1:19" s="5" customFormat="1" ht="25.5" x14ac:dyDescent="0.25">
      <c r="A1260" s="199" t="s">
        <v>1500</v>
      </c>
      <c r="B1260" s="90" t="s">
        <v>9732</v>
      </c>
      <c r="C1260" s="43" t="s">
        <v>8722</v>
      </c>
      <c r="D1260" s="44"/>
      <c r="E1260" s="47"/>
      <c r="F1260" s="10">
        <v>701.4</v>
      </c>
      <c r="G1260" s="791" t="s">
        <v>9601</v>
      </c>
      <c r="H1260" s="781">
        <f t="shared" si="305"/>
        <v>185.12</v>
      </c>
      <c r="I1260" s="782">
        <f t="shared" si="305"/>
        <v>93.89</v>
      </c>
      <c r="J1260" s="782">
        <f t="shared" si="305"/>
        <v>64.069999999999993</v>
      </c>
      <c r="K1260" s="783">
        <f t="shared" si="305"/>
        <v>49.28</v>
      </c>
      <c r="L1260" s="784">
        <f>IF(ISNUMBER(F1260),IF(LEFT(A1260,3)="Cat",VLOOKUP(A1260,'Loc Configurations Seules'!R:U,4,FALSE),VLOOKUP(G1260,'Loc Coefficients Location'!A:D,4,FALSE)),"")</f>
        <v>0.18651532340555149</v>
      </c>
      <c r="M1260" s="785">
        <f t="shared" si="306"/>
        <v>130.8218478366538</v>
      </c>
      <c r="N1260" s="786">
        <f>IF(ISNUMBER(F1260),IF(LEFT(A1260,3)="Cat",VLOOKUP(A1260,'Loc Configurations Seules'!R:V,5,FALSE),VLOOKUP(G1260,'Loc Coefficients Location'!A:E,5,FALSE)),"")</f>
        <v>9.9038652897397772E-2</v>
      </c>
      <c r="O1260" s="785">
        <f t="shared" si="307"/>
        <v>69.465711142234795</v>
      </c>
      <c r="P1260" s="786">
        <f>IF(ISNUMBER(F1260),IF(LEFT(A1260,3)="Cat",VLOOKUP(A1260,'Loc Configurations Seules'!R:W,6,FALSE),VLOOKUP(G1260,'Loc Coefficients Location'!A:F,6,FALSE)),"")</f>
        <v>7.5421779500883954E-2</v>
      </c>
      <c r="Q1260" s="785">
        <f t="shared" si="308"/>
        <v>52.900836141920003</v>
      </c>
      <c r="R1260" s="786">
        <f>IF(ISNUMBER(F1260),IF(LEFT(A1260,3)="Cat",VLOOKUP(A1260,'Loc Configurations Seules'!R:X,7,FALSE),VLOOKUP(G1260,'Loc Coefficients Location'!A:G,7,FALSE)),"")</f>
        <v>6.3273484033980879E-2</v>
      </c>
      <c r="S1260" s="785">
        <f t="shared" si="309"/>
        <v>44.380021701434188</v>
      </c>
    </row>
    <row r="1261" spans="1:19" s="5" customFormat="1" x14ac:dyDescent="0.25">
      <c r="A1261" s="190"/>
      <c r="B1261" s="85" t="s">
        <v>1502</v>
      </c>
      <c r="C1261" s="43" t="s">
        <v>1503</v>
      </c>
      <c r="D1261" s="44"/>
      <c r="E1261" s="47"/>
      <c r="F1261" s="46">
        <v>701.4</v>
      </c>
      <c r="G1261" s="791" t="s">
        <v>9601</v>
      </c>
      <c r="H1261" s="781">
        <f t="shared" si="305"/>
        <v>185.12</v>
      </c>
      <c r="I1261" s="782">
        <f t="shared" si="305"/>
        <v>93.89</v>
      </c>
      <c r="J1261" s="782">
        <f t="shared" si="305"/>
        <v>64.069999999999993</v>
      </c>
      <c r="K1261" s="783">
        <f t="shared" si="305"/>
        <v>49.28</v>
      </c>
      <c r="L1261" s="784">
        <f>IF(ISNUMBER(F1261),IF(LEFT(A1261,3)="Cat",VLOOKUP(A1261,'Loc Configurations Seules'!R:U,4,FALSE),VLOOKUP(G1261,'Loc Coefficients Location'!A:D,4,FALSE)),"")</f>
        <v>0.18651532340555149</v>
      </c>
      <c r="M1261" s="785">
        <f t="shared" si="306"/>
        <v>130.8218478366538</v>
      </c>
      <c r="N1261" s="786">
        <f>IF(ISNUMBER(F1261),IF(LEFT(A1261,3)="Cat",VLOOKUP(A1261,'Loc Configurations Seules'!R:V,5,FALSE),VLOOKUP(G1261,'Loc Coefficients Location'!A:E,5,FALSE)),"")</f>
        <v>9.9038652897397772E-2</v>
      </c>
      <c r="O1261" s="785">
        <f t="shared" si="307"/>
        <v>69.465711142234795</v>
      </c>
      <c r="P1261" s="786">
        <f>IF(ISNUMBER(F1261),IF(LEFT(A1261,3)="Cat",VLOOKUP(A1261,'Loc Configurations Seules'!R:W,6,FALSE),VLOOKUP(G1261,'Loc Coefficients Location'!A:F,6,FALSE)),"")</f>
        <v>7.5421779500883954E-2</v>
      </c>
      <c r="Q1261" s="785">
        <f t="shared" si="308"/>
        <v>52.900836141920003</v>
      </c>
      <c r="R1261" s="786">
        <f>IF(ISNUMBER(F1261),IF(LEFT(A1261,3)="Cat",VLOOKUP(A1261,'Loc Configurations Seules'!R:X,7,FALSE),VLOOKUP(G1261,'Loc Coefficients Location'!A:G,7,FALSE)),"")</f>
        <v>6.3273484033980879E-2</v>
      </c>
      <c r="S1261" s="785">
        <f t="shared" si="309"/>
        <v>44.380021701434188</v>
      </c>
    </row>
    <row r="1262" spans="1:19" s="5" customFormat="1" x14ac:dyDescent="0.25">
      <c r="A1262" s="190"/>
      <c r="B1262" s="196" t="s">
        <v>9733</v>
      </c>
      <c r="C1262" s="56" t="s">
        <v>1504</v>
      </c>
      <c r="D1262" s="57"/>
      <c r="E1262" s="58"/>
      <c r="F1262" s="103">
        <v>701.4</v>
      </c>
      <c r="G1262" s="791" t="s">
        <v>9601</v>
      </c>
      <c r="H1262" s="781">
        <f t="shared" si="305"/>
        <v>185.12</v>
      </c>
      <c r="I1262" s="782">
        <f t="shared" si="305"/>
        <v>93.89</v>
      </c>
      <c r="J1262" s="782">
        <f t="shared" si="305"/>
        <v>64.069999999999993</v>
      </c>
      <c r="K1262" s="783">
        <f t="shared" si="305"/>
        <v>49.28</v>
      </c>
      <c r="L1262" s="784">
        <f>IF(ISNUMBER(F1262),IF(LEFT(A1262,3)="Cat",VLOOKUP(A1262,'Loc Configurations Seules'!R:U,4,FALSE),VLOOKUP(G1262,'Loc Coefficients Location'!A:D,4,FALSE)),"")</f>
        <v>0.18651532340555149</v>
      </c>
      <c r="M1262" s="785">
        <f t="shared" si="306"/>
        <v>130.8218478366538</v>
      </c>
      <c r="N1262" s="786">
        <f>IF(ISNUMBER(F1262),IF(LEFT(A1262,3)="Cat",VLOOKUP(A1262,'Loc Configurations Seules'!R:V,5,FALSE),VLOOKUP(G1262,'Loc Coefficients Location'!A:E,5,FALSE)),"")</f>
        <v>9.9038652897397772E-2</v>
      </c>
      <c r="O1262" s="785">
        <f t="shared" si="307"/>
        <v>69.465711142234795</v>
      </c>
      <c r="P1262" s="786">
        <f>IF(ISNUMBER(F1262),IF(LEFT(A1262,3)="Cat",VLOOKUP(A1262,'Loc Configurations Seules'!R:W,6,FALSE),VLOOKUP(G1262,'Loc Coefficients Location'!A:F,6,FALSE)),"")</f>
        <v>7.5421779500883954E-2</v>
      </c>
      <c r="Q1262" s="785">
        <f t="shared" si="308"/>
        <v>52.900836141920003</v>
      </c>
      <c r="R1262" s="786">
        <f>IF(ISNUMBER(F1262),IF(LEFT(A1262,3)="Cat",VLOOKUP(A1262,'Loc Configurations Seules'!R:X,7,FALSE),VLOOKUP(G1262,'Loc Coefficients Location'!A:G,7,FALSE)),"")</f>
        <v>6.3273484033980879E-2</v>
      </c>
      <c r="S1262" s="785">
        <f t="shared" si="309"/>
        <v>44.380021701434188</v>
      </c>
    </row>
    <row r="1263" spans="1:19" s="5" customFormat="1" ht="15.75" thickBot="1" x14ac:dyDescent="0.3">
      <c r="A1263" s="205"/>
      <c r="B1263" s="194" t="s">
        <v>9734</v>
      </c>
      <c r="C1263" s="50" t="s">
        <v>1505</v>
      </c>
      <c r="D1263" s="51"/>
      <c r="E1263" s="62"/>
      <c r="F1263" s="53">
        <v>701.4</v>
      </c>
      <c r="G1263" s="791" t="s">
        <v>9601</v>
      </c>
      <c r="H1263" s="781">
        <f t="shared" si="305"/>
        <v>185.12</v>
      </c>
      <c r="I1263" s="782">
        <f t="shared" si="305"/>
        <v>93.89</v>
      </c>
      <c r="J1263" s="782">
        <f t="shared" si="305"/>
        <v>64.069999999999993</v>
      </c>
      <c r="K1263" s="783">
        <f t="shared" si="305"/>
        <v>49.28</v>
      </c>
      <c r="L1263" s="784">
        <f>IF(ISNUMBER(F1263),IF(LEFT(A1263,3)="Cat",VLOOKUP(A1263,'Loc Configurations Seules'!R:U,4,FALSE),VLOOKUP(G1263,'Loc Coefficients Location'!A:D,4,FALSE)),"")</f>
        <v>0.18651532340555149</v>
      </c>
      <c r="M1263" s="785">
        <f t="shared" si="306"/>
        <v>130.8218478366538</v>
      </c>
      <c r="N1263" s="786">
        <f>IF(ISNUMBER(F1263),IF(LEFT(A1263,3)="Cat",VLOOKUP(A1263,'Loc Configurations Seules'!R:V,5,FALSE),VLOOKUP(G1263,'Loc Coefficients Location'!A:E,5,FALSE)),"")</f>
        <v>9.9038652897397772E-2</v>
      </c>
      <c r="O1263" s="785">
        <f t="shared" si="307"/>
        <v>69.465711142234795</v>
      </c>
      <c r="P1263" s="786">
        <f>IF(ISNUMBER(F1263),IF(LEFT(A1263,3)="Cat",VLOOKUP(A1263,'Loc Configurations Seules'!R:W,6,FALSE),VLOOKUP(G1263,'Loc Coefficients Location'!A:F,6,FALSE)),"")</f>
        <v>7.5421779500883954E-2</v>
      </c>
      <c r="Q1263" s="785">
        <f t="shared" si="308"/>
        <v>52.900836141920003</v>
      </c>
      <c r="R1263" s="786">
        <f>IF(ISNUMBER(F1263),IF(LEFT(A1263,3)="Cat",VLOOKUP(A1263,'Loc Configurations Seules'!R:X,7,FALSE),VLOOKUP(G1263,'Loc Coefficients Location'!A:G,7,FALSE)),"")</f>
        <v>6.3273484033980879E-2</v>
      </c>
      <c r="S1263" s="785">
        <f t="shared" si="309"/>
        <v>44.380021701434188</v>
      </c>
    </row>
    <row r="1264" spans="1:19" s="5" customFormat="1" ht="25.5" x14ac:dyDescent="0.25">
      <c r="A1264" s="199" t="s">
        <v>1506</v>
      </c>
      <c r="B1264" s="90" t="s">
        <v>9735</v>
      </c>
      <c r="C1264" s="43" t="s">
        <v>8723</v>
      </c>
      <c r="D1264" s="44"/>
      <c r="E1264" s="47"/>
      <c r="F1264" s="10">
        <v>694.05</v>
      </c>
      <c r="G1264" s="791" t="s">
        <v>9601</v>
      </c>
      <c r="H1264" s="781">
        <f t="shared" si="305"/>
        <v>183.18</v>
      </c>
      <c r="I1264" s="782">
        <f t="shared" si="305"/>
        <v>92.9</v>
      </c>
      <c r="J1264" s="782">
        <f t="shared" si="305"/>
        <v>63.4</v>
      </c>
      <c r="K1264" s="783">
        <f t="shared" si="305"/>
        <v>48.76</v>
      </c>
      <c r="L1264" s="784">
        <f>IF(ISNUMBER(F1264),IF(LEFT(A1264,3)="Cat",VLOOKUP(A1264,'Loc Configurations Seules'!R:U,4,FALSE),VLOOKUP(G1264,'Loc Coefficients Location'!A:D,4,FALSE)),"")</f>
        <v>0.18651532340555149</v>
      </c>
      <c r="M1264" s="785">
        <f t="shared" si="306"/>
        <v>129.45096020962299</v>
      </c>
      <c r="N1264" s="786">
        <f>IF(ISNUMBER(F1264),IF(LEFT(A1264,3)="Cat",VLOOKUP(A1264,'Loc Configurations Seules'!R:V,5,FALSE),VLOOKUP(G1264,'Loc Coefficients Location'!A:E,5,FALSE)),"")</f>
        <v>9.9038652897397772E-2</v>
      </c>
      <c r="O1264" s="785">
        <f t="shared" si="307"/>
        <v>68.737777043438925</v>
      </c>
      <c r="P1264" s="786">
        <f>IF(ISNUMBER(F1264),IF(LEFT(A1264,3)="Cat",VLOOKUP(A1264,'Loc Configurations Seules'!R:W,6,FALSE),VLOOKUP(G1264,'Loc Coefficients Location'!A:F,6,FALSE)),"")</f>
        <v>7.5421779500883954E-2</v>
      </c>
      <c r="Q1264" s="785">
        <f t="shared" si="308"/>
        <v>52.346486062588504</v>
      </c>
      <c r="R1264" s="786">
        <f>IF(ISNUMBER(F1264),IF(LEFT(A1264,3)="Cat",VLOOKUP(A1264,'Loc Configurations Seules'!R:X,7,FALSE),VLOOKUP(G1264,'Loc Coefficients Location'!A:G,7,FALSE)),"")</f>
        <v>6.3273484033980879E-2</v>
      </c>
      <c r="S1264" s="785">
        <f t="shared" si="309"/>
        <v>43.914961593784426</v>
      </c>
    </row>
    <row r="1265" spans="1:19" s="5" customFormat="1" x14ac:dyDescent="0.25">
      <c r="A1265" s="190"/>
      <c r="B1265" s="85" t="s">
        <v>1508</v>
      </c>
      <c r="C1265" s="43" t="s">
        <v>1509</v>
      </c>
      <c r="D1265" s="44"/>
      <c r="E1265" s="47"/>
      <c r="F1265" s="46">
        <v>694.05</v>
      </c>
      <c r="G1265" s="791" t="s">
        <v>9601</v>
      </c>
      <c r="H1265" s="781">
        <f t="shared" si="305"/>
        <v>183.18</v>
      </c>
      <c r="I1265" s="782">
        <f t="shared" si="305"/>
        <v>92.9</v>
      </c>
      <c r="J1265" s="782">
        <f t="shared" si="305"/>
        <v>63.4</v>
      </c>
      <c r="K1265" s="783">
        <f t="shared" si="305"/>
        <v>48.76</v>
      </c>
      <c r="L1265" s="784">
        <f>IF(ISNUMBER(F1265),IF(LEFT(A1265,3)="Cat",VLOOKUP(A1265,'Loc Configurations Seules'!R:U,4,FALSE),VLOOKUP(G1265,'Loc Coefficients Location'!A:D,4,FALSE)),"")</f>
        <v>0.18651532340555149</v>
      </c>
      <c r="M1265" s="785">
        <f t="shared" si="306"/>
        <v>129.45096020962299</v>
      </c>
      <c r="N1265" s="786">
        <f>IF(ISNUMBER(F1265),IF(LEFT(A1265,3)="Cat",VLOOKUP(A1265,'Loc Configurations Seules'!R:V,5,FALSE),VLOOKUP(G1265,'Loc Coefficients Location'!A:E,5,FALSE)),"")</f>
        <v>9.9038652897397772E-2</v>
      </c>
      <c r="O1265" s="785">
        <f t="shared" si="307"/>
        <v>68.737777043438925</v>
      </c>
      <c r="P1265" s="786">
        <f>IF(ISNUMBER(F1265),IF(LEFT(A1265,3)="Cat",VLOOKUP(A1265,'Loc Configurations Seules'!R:W,6,FALSE),VLOOKUP(G1265,'Loc Coefficients Location'!A:F,6,FALSE)),"")</f>
        <v>7.5421779500883954E-2</v>
      </c>
      <c r="Q1265" s="785">
        <f t="shared" si="308"/>
        <v>52.346486062588504</v>
      </c>
      <c r="R1265" s="786">
        <f>IF(ISNUMBER(F1265),IF(LEFT(A1265,3)="Cat",VLOOKUP(A1265,'Loc Configurations Seules'!R:X,7,FALSE),VLOOKUP(G1265,'Loc Coefficients Location'!A:G,7,FALSE)),"")</f>
        <v>6.3273484033980879E-2</v>
      </c>
      <c r="S1265" s="785">
        <f t="shared" si="309"/>
        <v>43.914961593784426</v>
      </c>
    </row>
    <row r="1266" spans="1:19" s="5" customFormat="1" x14ac:dyDescent="0.25">
      <c r="A1266" s="190"/>
      <c r="B1266" s="196" t="s">
        <v>9736</v>
      </c>
      <c r="C1266" s="56" t="s">
        <v>1510</v>
      </c>
      <c r="D1266" s="57"/>
      <c r="E1266" s="58"/>
      <c r="F1266" s="103">
        <v>694.05</v>
      </c>
      <c r="G1266" s="791" t="s">
        <v>9601</v>
      </c>
      <c r="H1266" s="781">
        <f t="shared" si="305"/>
        <v>183.18</v>
      </c>
      <c r="I1266" s="782">
        <f t="shared" si="305"/>
        <v>92.9</v>
      </c>
      <c r="J1266" s="782">
        <f t="shared" si="305"/>
        <v>63.4</v>
      </c>
      <c r="K1266" s="783">
        <f t="shared" si="305"/>
        <v>48.76</v>
      </c>
      <c r="L1266" s="784">
        <f>IF(ISNUMBER(F1266),IF(LEFT(A1266,3)="Cat",VLOOKUP(A1266,'Loc Configurations Seules'!R:U,4,FALSE),VLOOKUP(G1266,'Loc Coefficients Location'!A:D,4,FALSE)),"")</f>
        <v>0.18651532340555149</v>
      </c>
      <c r="M1266" s="785">
        <f t="shared" si="306"/>
        <v>129.45096020962299</v>
      </c>
      <c r="N1266" s="786">
        <f>IF(ISNUMBER(F1266),IF(LEFT(A1266,3)="Cat",VLOOKUP(A1266,'Loc Configurations Seules'!R:V,5,FALSE),VLOOKUP(G1266,'Loc Coefficients Location'!A:E,5,FALSE)),"")</f>
        <v>9.9038652897397772E-2</v>
      </c>
      <c r="O1266" s="785">
        <f t="shared" si="307"/>
        <v>68.737777043438925</v>
      </c>
      <c r="P1266" s="786">
        <f>IF(ISNUMBER(F1266),IF(LEFT(A1266,3)="Cat",VLOOKUP(A1266,'Loc Configurations Seules'!R:W,6,FALSE),VLOOKUP(G1266,'Loc Coefficients Location'!A:F,6,FALSE)),"")</f>
        <v>7.5421779500883954E-2</v>
      </c>
      <c r="Q1266" s="785">
        <f t="shared" si="308"/>
        <v>52.346486062588504</v>
      </c>
      <c r="R1266" s="786">
        <f>IF(ISNUMBER(F1266),IF(LEFT(A1266,3)="Cat",VLOOKUP(A1266,'Loc Configurations Seules'!R:X,7,FALSE),VLOOKUP(G1266,'Loc Coefficients Location'!A:G,7,FALSE)),"")</f>
        <v>6.3273484033980879E-2</v>
      </c>
      <c r="S1266" s="785">
        <f t="shared" si="309"/>
        <v>43.914961593784426</v>
      </c>
    </row>
    <row r="1267" spans="1:19" s="5" customFormat="1" ht="15.75" thickBot="1" x14ac:dyDescent="0.3">
      <c r="A1267" s="205"/>
      <c r="B1267" s="194" t="s">
        <v>9737</v>
      </c>
      <c r="C1267" s="50" t="s">
        <v>1511</v>
      </c>
      <c r="D1267" s="51"/>
      <c r="E1267" s="62"/>
      <c r="F1267" s="53">
        <v>694.05</v>
      </c>
      <c r="G1267" s="791" t="s">
        <v>9601</v>
      </c>
      <c r="H1267" s="781">
        <f t="shared" si="305"/>
        <v>183.18</v>
      </c>
      <c r="I1267" s="782">
        <f t="shared" si="305"/>
        <v>92.9</v>
      </c>
      <c r="J1267" s="782">
        <f t="shared" si="305"/>
        <v>63.4</v>
      </c>
      <c r="K1267" s="783">
        <f t="shared" si="305"/>
        <v>48.76</v>
      </c>
      <c r="L1267" s="784">
        <f>IF(ISNUMBER(F1267),IF(LEFT(A1267,3)="Cat",VLOOKUP(A1267,'Loc Configurations Seules'!R:U,4,FALSE),VLOOKUP(G1267,'Loc Coefficients Location'!A:D,4,FALSE)),"")</f>
        <v>0.18651532340555149</v>
      </c>
      <c r="M1267" s="785">
        <f t="shared" si="306"/>
        <v>129.45096020962299</v>
      </c>
      <c r="N1267" s="786">
        <f>IF(ISNUMBER(F1267),IF(LEFT(A1267,3)="Cat",VLOOKUP(A1267,'Loc Configurations Seules'!R:V,5,FALSE),VLOOKUP(G1267,'Loc Coefficients Location'!A:E,5,FALSE)),"")</f>
        <v>9.9038652897397772E-2</v>
      </c>
      <c r="O1267" s="785">
        <f t="shared" si="307"/>
        <v>68.737777043438925</v>
      </c>
      <c r="P1267" s="786">
        <f>IF(ISNUMBER(F1267),IF(LEFT(A1267,3)="Cat",VLOOKUP(A1267,'Loc Configurations Seules'!R:W,6,FALSE),VLOOKUP(G1267,'Loc Coefficients Location'!A:F,6,FALSE)),"")</f>
        <v>7.5421779500883954E-2</v>
      </c>
      <c r="Q1267" s="785">
        <f t="shared" si="308"/>
        <v>52.346486062588504</v>
      </c>
      <c r="R1267" s="786">
        <f>IF(ISNUMBER(F1267),IF(LEFT(A1267,3)="Cat",VLOOKUP(A1267,'Loc Configurations Seules'!R:X,7,FALSE),VLOOKUP(G1267,'Loc Coefficients Location'!A:G,7,FALSE)),"")</f>
        <v>6.3273484033980879E-2</v>
      </c>
      <c r="S1267" s="785">
        <f t="shared" si="309"/>
        <v>43.914961593784426</v>
      </c>
    </row>
    <row r="1268" spans="1:19" s="5" customFormat="1" ht="25.5" x14ac:dyDescent="0.25">
      <c r="A1268" s="199" t="s">
        <v>1512</v>
      </c>
      <c r="B1268" s="90" t="s">
        <v>9738</v>
      </c>
      <c r="C1268" s="43" t="s">
        <v>8724</v>
      </c>
      <c r="D1268" s="44"/>
      <c r="E1268" s="47"/>
      <c r="F1268" s="10">
        <v>815.85</v>
      </c>
      <c r="G1268" s="791" t="s">
        <v>9601</v>
      </c>
      <c r="H1268" s="781">
        <f t="shared" si="305"/>
        <v>215.32</v>
      </c>
      <c r="I1268" s="782">
        <f t="shared" si="305"/>
        <v>109.2</v>
      </c>
      <c r="J1268" s="782">
        <f t="shared" si="305"/>
        <v>74.53</v>
      </c>
      <c r="K1268" s="783">
        <f t="shared" si="305"/>
        <v>57.32</v>
      </c>
      <c r="L1268" s="784">
        <f>IF(ISNUMBER(F1268),IF(LEFT(A1268,3)="Cat",VLOOKUP(A1268,'Loc Configurations Seules'!R:U,4,FALSE),VLOOKUP(G1268,'Loc Coefficients Location'!A:D,4,FALSE)),"")</f>
        <v>0.18651532340555149</v>
      </c>
      <c r="M1268" s="785">
        <f t="shared" si="306"/>
        <v>152.1685266004192</v>
      </c>
      <c r="N1268" s="786">
        <f>IF(ISNUMBER(F1268),IF(LEFT(A1268,3)="Cat",VLOOKUP(A1268,'Loc Configurations Seules'!R:V,5,FALSE),VLOOKUP(G1268,'Loc Coefficients Location'!A:E,5,FALSE)),"")</f>
        <v>9.9038652897397772E-2</v>
      </c>
      <c r="O1268" s="785">
        <f t="shared" si="307"/>
        <v>80.800684966341976</v>
      </c>
      <c r="P1268" s="786">
        <f>IF(ISNUMBER(F1268),IF(LEFT(A1268,3)="Cat",VLOOKUP(A1268,'Loc Configurations Seules'!R:W,6,FALSE),VLOOKUP(G1268,'Loc Coefficients Location'!A:F,6,FALSE)),"")</f>
        <v>7.5421779500883954E-2</v>
      </c>
      <c r="Q1268" s="785">
        <f t="shared" si="308"/>
        <v>61.532858805796174</v>
      </c>
      <c r="R1268" s="786">
        <f>IF(ISNUMBER(F1268),IF(LEFT(A1268,3)="Cat",VLOOKUP(A1268,'Loc Configurations Seules'!R:X,7,FALSE),VLOOKUP(G1268,'Loc Coefficients Location'!A:G,7,FALSE)),"")</f>
        <v>6.3273484033980879E-2</v>
      </c>
      <c r="S1268" s="785">
        <f t="shared" si="309"/>
        <v>51.621671949123304</v>
      </c>
    </row>
    <row r="1269" spans="1:19" s="5" customFormat="1" x14ac:dyDescent="0.25">
      <c r="A1269" s="190"/>
      <c r="B1269" s="85" t="s">
        <v>1514</v>
      </c>
      <c r="C1269" s="43" t="s">
        <v>1515</v>
      </c>
      <c r="D1269" s="44"/>
      <c r="E1269" s="47"/>
      <c r="F1269" s="46">
        <v>815.85</v>
      </c>
      <c r="G1269" s="791" t="s">
        <v>9601</v>
      </c>
      <c r="H1269" s="781">
        <f t="shared" si="305"/>
        <v>215.32</v>
      </c>
      <c r="I1269" s="782">
        <f t="shared" si="305"/>
        <v>109.2</v>
      </c>
      <c r="J1269" s="782">
        <f t="shared" si="305"/>
        <v>74.53</v>
      </c>
      <c r="K1269" s="783">
        <f t="shared" si="305"/>
        <v>57.32</v>
      </c>
      <c r="L1269" s="784">
        <f>IF(ISNUMBER(F1269),IF(LEFT(A1269,3)="Cat",VLOOKUP(A1269,'Loc Configurations Seules'!R:U,4,FALSE),VLOOKUP(G1269,'Loc Coefficients Location'!A:D,4,FALSE)),"")</f>
        <v>0.18651532340555149</v>
      </c>
      <c r="M1269" s="785">
        <f t="shared" si="306"/>
        <v>152.1685266004192</v>
      </c>
      <c r="N1269" s="786">
        <f>IF(ISNUMBER(F1269),IF(LEFT(A1269,3)="Cat",VLOOKUP(A1269,'Loc Configurations Seules'!R:V,5,FALSE),VLOOKUP(G1269,'Loc Coefficients Location'!A:E,5,FALSE)),"")</f>
        <v>9.9038652897397772E-2</v>
      </c>
      <c r="O1269" s="785">
        <f t="shared" si="307"/>
        <v>80.800684966341976</v>
      </c>
      <c r="P1269" s="786">
        <f>IF(ISNUMBER(F1269),IF(LEFT(A1269,3)="Cat",VLOOKUP(A1269,'Loc Configurations Seules'!R:W,6,FALSE),VLOOKUP(G1269,'Loc Coefficients Location'!A:F,6,FALSE)),"")</f>
        <v>7.5421779500883954E-2</v>
      </c>
      <c r="Q1269" s="785">
        <f t="shared" si="308"/>
        <v>61.532858805796174</v>
      </c>
      <c r="R1269" s="786">
        <f>IF(ISNUMBER(F1269),IF(LEFT(A1269,3)="Cat",VLOOKUP(A1269,'Loc Configurations Seules'!R:X,7,FALSE),VLOOKUP(G1269,'Loc Coefficients Location'!A:G,7,FALSE)),"")</f>
        <v>6.3273484033980879E-2</v>
      </c>
      <c r="S1269" s="785">
        <f t="shared" si="309"/>
        <v>51.621671949123304</v>
      </c>
    </row>
    <row r="1270" spans="1:19" s="5" customFormat="1" x14ac:dyDescent="0.25">
      <c r="A1270" s="190"/>
      <c r="B1270" s="196" t="s">
        <v>9739</v>
      </c>
      <c r="C1270" s="56" t="s">
        <v>1516</v>
      </c>
      <c r="D1270" s="57"/>
      <c r="E1270" s="58"/>
      <c r="F1270" s="103">
        <v>815.85</v>
      </c>
      <c r="G1270" s="791" t="s">
        <v>9601</v>
      </c>
      <c r="H1270" s="781">
        <f t="shared" si="305"/>
        <v>215.32</v>
      </c>
      <c r="I1270" s="782">
        <f t="shared" si="305"/>
        <v>109.2</v>
      </c>
      <c r="J1270" s="782">
        <f t="shared" si="305"/>
        <v>74.53</v>
      </c>
      <c r="K1270" s="783">
        <f t="shared" si="305"/>
        <v>57.32</v>
      </c>
      <c r="L1270" s="784">
        <f>IF(ISNUMBER(F1270),IF(LEFT(A1270,3)="Cat",VLOOKUP(A1270,'Loc Configurations Seules'!R:U,4,FALSE),VLOOKUP(G1270,'Loc Coefficients Location'!A:D,4,FALSE)),"")</f>
        <v>0.18651532340555149</v>
      </c>
      <c r="M1270" s="785">
        <f t="shared" si="306"/>
        <v>152.1685266004192</v>
      </c>
      <c r="N1270" s="786">
        <f>IF(ISNUMBER(F1270),IF(LEFT(A1270,3)="Cat",VLOOKUP(A1270,'Loc Configurations Seules'!R:V,5,FALSE),VLOOKUP(G1270,'Loc Coefficients Location'!A:E,5,FALSE)),"")</f>
        <v>9.9038652897397772E-2</v>
      </c>
      <c r="O1270" s="785">
        <f t="shared" si="307"/>
        <v>80.800684966341976</v>
      </c>
      <c r="P1270" s="786">
        <f>IF(ISNUMBER(F1270),IF(LEFT(A1270,3)="Cat",VLOOKUP(A1270,'Loc Configurations Seules'!R:W,6,FALSE),VLOOKUP(G1270,'Loc Coefficients Location'!A:F,6,FALSE)),"")</f>
        <v>7.5421779500883954E-2</v>
      </c>
      <c r="Q1270" s="785">
        <f t="shared" si="308"/>
        <v>61.532858805796174</v>
      </c>
      <c r="R1270" s="786">
        <f>IF(ISNUMBER(F1270),IF(LEFT(A1270,3)="Cat",VLOOKUP(A1270,'Loc Configurations Seules'!R:X,7,FALSE),VLOOKUP(G1270,'Loc Coefficients Location'!A:G,7,FALSE)),"")</f>
        <v>6.3273484033980879E-2</v>
      </c>
      <c r="S1270" s="785">
        <f t="shared" si="309"/>
        <v>51.621671949123304</v>
      </c>
    </row>
    <row r="1271" spans="1:19" s="5" customFormat="1" ht="15.75" thickBot="1" x14ac:dyDescent="0.3">
      <c r="A1271" s="205"/>
      <c r="B1271" s="194" t="s">
        <v>9740</v>
      </c>
      <c r="C1271" s="50" t="s">
        <v>1517</v>
      </c>
      <c r="D1271" s="51"/>
      <c r="E1271" s="62"/>
      <c r="F1271" s="53">
        <v>815.85</v>
      </c>
      <c r="G1271" s="791" t="s">
        <v>9601</v>
      </c>
      <c r="H1271" s="781">
        <f t="shared" si="305"/>
        <v>215.32</v>
      </c>
      <c r="I1271" s="782">
        <f t="shared" si="305"/>
        <v>109.2</v>
      </c>
      <c r="J1271" s="782">
        <f t="shared" si="305"/>
        <v>74.53</v>
      </c>
      <c r="K1271" s="783">
        <f t="shared" si="305"/>
        <v>57.32</v>
      </c>
      <c r="L1271" s="784">
        <f>IF(ISNUMBER(F1271),IF(LEFT(A1271,3)="Cat",VLOOKUP(A1271,'Loc Configurations Seules'!R:U,4,FALSE),VLOOKUP(G1271,'Loc Coefficients Location'!A:D,4,FALSE)),"")</f>
        <v>0.18651532340555149</v>
      </c>
      <c r="M1271" s="785">
        <f t="shared" si="306"/>
        <v>152.1685266004192</v>
      </c>
      <c r="N1271" s="786">
        <f>IF(ISNUMBER(F1271),IF(LEFT(A1271,3)="Cat",VLOOKUP(A1271,'Loc Configurations Seules'!R:V,5,FALSE),VLOOKUP(G1271,'Loc Coefficients Location'!A:E,5,FALSE)),"")</f>
        <v>9.9038652897397772E-2</v>
      </c>
      <c r="O1271" s="785">
        <f t="shared" si="307"/>
        <v>80.800684966341976</v>
      </c>
      <c r="P1271" s="786">
        <f>IF(ISNUMBER(F1271),IF(LEFT(A1271,3)="Cat",VLOOKUP(A1271,'Loc Configurations Seules'!R:W,6,FALSE),VLOOKUP(G1271,'Loc Coefficients Location'!A:F,6,FALSE)),"")</f>
        <v>7.5421779500883954E-2</v>
      </c>
      <c r="Q1271" s="785">
        <f t="shared" si="308"/>
        <v>61.532858805796174</v>
      </c>
      <c r="R1271" s="786">
        <f>IF(ISNUMBER(F1271),IF(LEFT(A1271,3)="Cat",VLOOKUP(A1271,'Loc Configurations Seules'!R:X,7,FALSE),VLOOKUP(G1271,'Loc Coefficients Location'!A:G,7,FALSE)),"")</f>
        <v>6.3273484033980879E-2</v>
      </c>
      <c r="S1271" s="785">
        <f t="shared" si="309"/>
        <v>51.621671949123304</v>
      </c>
    </row>
    <row r="1272" spans="1:19" s="5" customFormat="1" ht="25.5" x14ac:dyDescent="0.25">
      <c r="A1272" s="214" t="s">
        <v>1518</v>
      </c>
      <c r="B1272" s="90" t="s">
        <v>9741</v>
      </c>
      <c r="C1272" s="43" t="s">
        <v>8725</v>
      </c>
      <c r="D1272" s="44"/>
      <c r="E1272" s="47"/>
      <c r="F1272" s="10">
        <v>1194.9000000000001</v>
      </c>
      <c r="G1272" s="791" t="s">
        <v>9601</v>
      </c>
      <c r="H1272" s="781">
        <f t="shared" si="305"/>
        <v>315.36</v>
      </c>
      <c r="I1272" s="782">
        <f t="shared" si="305"/>
        <v>159.94</v>
      </c>
      <c r="J1272" s="782">
        <f t="shared" si="305"/>
        <v>109.15</v>
      </c>
      <c r="K1272" s="783">
        <f t="shared" si="305"/>
        <v>83.95</v>
      </c>
      <c r="L1272" s="784">
        <f>IF(ISNUMBER(F1272),IF(LEFT(A1272,3)="Cat",VLOOKUP(A1272,'Loc Configurations Seules'!R:U,4,FALSE),VLOOKUP(G1272,'Loc Coefficients Location'!A:D,4,FALSE)),"")</f>
        <v>0.18651532340555149</v>
      </c>
      <c r="M1272" s="785">
        <f t="shared" si="306"/>
        <v>222.86715993729351</v>
      </c>
      <c r="N1272" s="786">
        <f>IF(ISNUMBER(F1272),IF(LEFT(A1272,3)="Cat",VLOOKUP(A1272,'Loc Configurations Seules'!R:V,5,FALSE),VLOOKUP(G1272,'Loc Coefficients Location'!A:E,5,FALSE)),"")</f>
        <v>9.9038652897397772E-2</v>
      </c>
      <c r="O1272" s="785">
        <f t="shared" si="307"/>
        <v>118.34128634710061</v>
      </c>
      <c r="P1272" s="786">
        <f>IF(ISNUMBER(F1272),IF(LEFT(A1272,3)="Cat",VLOOKUP(A1272,'Loc Configurations Seules'!R:W,6,FALSE),VLOOKUP(G1272,'Loc Coefficients Location'!A:F,6,FALSE)),"")</f>
        <v>7.5421779500883954E-2</v>
      </c>
      <c r="Q1272" s="785">
        <f t="shared" si="308"/>
        <v>90.121484325606247</v>
      </c>
      <c r="R1272" s="786">
        <f>IF(ISNUMBER(F1272),IF(LEFT(A1272,3)="Cat",VLOOKUP(A1272,'Loc Configurations Seules'!R:X,7,FALSE),VLOOKUP(G1272,'Loc Coefficients Location'!A:G,7,FALSE)),"")</f>
        <v>6.3273484033980879E-2</v>
      </c>
      <c r="S1272" s="785">
        <f t="shared" si="309"/>
        <v>75.60548607220376</v>
      </c>
    </row>
    <row r="1273" spans="1:19" s="5" customFormat="1" x14ac:dyDescent="0.25">
      <c r="A1273" s="214"/>
      <c r="B1273" s="85" t="s">
        <v>1520</v>
      </c>
      <c r="C1273" s="43" t="s">
        <v>1521</v>
      </c>
      <c r="D1273" s="44"/>
      <c r="E1273" s="47"/>
      <c r="F1273" s="46">
        <v>1194.9000000000001</v>
      </c>
      <c r="G1273" s="791" t="s">
        <v>9601</v>
      </c>
      <c r="H1273" s="781">
        <f t="shared" si="305"/>
        <v>315.36</v>
      </c>
      <c r="I1273" s="782">
        <f t="shared" si="305"/>
        <v>159.94</v>
      </c>
      <c r="J1273" s="782">
        <f t="shared" si="305"/>
        <v>109.15</v>
      </c>
      <c r="K1273" s="783">
        <f t="shared" si="305"/>
        <v>83.95</v>
      </c>
      <c r="L1273" s="784">
        <f>IF(ISNUMBER(F1273),IF(LEFT(A1273,3)="Cat",VLOOKUP(A1273,'Loc Configurations Seules'!R:U,4,FALSE),VLOOKUP(G1273,'Loc Coefficients Location'!A:D,4,FALSE)),"")</f>
        <v>0.18651532340555149</v>
      </c>
      <c r="M1273" s="785">
        <f t="shared" si="306"/>
        <v>222.86715993729351</v>
      </c>
      <c r="N1273" s="786">
        <f>IF(ISNUMBER(F1273),IF(LEFT(A1273,3)="Cat",VLOOKUP(A1273,'Loc Configurations Seules'!R:V,5,FALSE),VLOOKUP(G1273,'Loc Coefficients Location'!A:E,5,FALSE)),"")</f>
        <v>9.9038652897397772E-2</v>
      </c>
      <c r="O1273" s="785">
        <f t="shared" si="307"/>
        <v>118.34128634710061</v>
      </c>
      <c r="P1273" s="786">
        <f>IF(ISNUMBER(F1273),IF(LEFT(A1273,3)="Cat",VLOOKUP(A1273,'Loc Configurations Seules'!R:W,6,FALSE),VLOOKUP(G1273,'Loc Coefficients Location'!A:F,6,FALSE)),"")</f>
        <v>7.5421779500883954E-2</v>
      </c>
      <c r="Q1273" s="785">
        <f t="shared" si="308"/>
        <v>90.121484325606247</v>
      </c>
      <c r="R1273" s="786">
        <f>IF(ISNUMBER(F1273),IF(LEFT(A1273,3)="Cat",VLOOKUP(A1273,'Loc Configurations Seules'!R:X,7,FALSE),VLOOKUP(G1273,'Loc Coefficients Location'!A:G,7,FALSE)),"")</f>
        <v>6.3273484033980879E-2</v>
      </c>
      <c r="S1273" s="785">
        <f t="shared" si="309"/>
        <v>75.60548607220376</v>
      </c>
    </row>
    <row r="1274" spans="1:19" s="5" customFormat="1" ht="15.75" thickBot="1" x14ac:dyDescent="0.3">
      <c r="A1274" s="215"/>
      <c r="B1274" s="196" t="s">
        <v>9742</v>
      </c>
      <c r="C1274" s="56" t="s">
        <v>1522</v>
      </c>
      <c r="D1274" s="57"/>
      <c r="E1274" s="58"/>
      <c r="F1274" s="103">
        <v>1194.9000000000001</v>
      </c>
      <c r="G1274" s="791" t="s">
        <v>9601</v>
      </c>
      <c r="H1274" s="781">
        <f t="shared" si="305"/>
        <v>315.36</v>
      </c>
      <c r="I1274" s="782">
        <f t="shared" si="305"/>
        <v>159.94</v>
      </c>
      <c r="J1274" s="782">
        <f t="shared" si="305"/>
        <v>109.15</v>
      </c>
      <c r="K1274" s="783">
        <f t="shared" si="305"/>
        <v>83.95</v>
      </c>
      <c r="L1274" s="784">
        <f>IF(ISNUMBER(F1274),IF(LEFT(A1274,3)="Cat",VLOOKUP(A1274,'Loc Configurations Seules'!R:U,4,FALSE),VLOOKUP(G1274,'Loc Coefficients Location'!A:D,4,FALSE)),"")</f>
        <v>0.18651532340555149</v>
      </c>
      <c r="M1274" s="785">
        <f t="shared" si="306"/>
        <v>222.86715993729351</v>
      </c>
      <c r="N1274" s="786">
        <f>IF(ISNUMBER(F1274),IF(LEFT(A1274,3)="Cat",VLOOKUP(A1274,'Loc Configurations Seules'!R:V,5,FALSE),VLOOKUP(G1274,'Loc Coefficients Location'!A:E,5,FALSE)),"")</f>
        <v>9.9038652897397772E-2</v>
      </c>
      <c r="O1274" s="785">
        <f t="shared" si="307"/>
        <v>118.34128634710061</v>
      </c>
      <c r="P1274" s="786">
        <f>IF(ISNUMBER(F1274),IF(LEFT(A1274,3)="Cat",VLOOKUP(A1274,'Loc Configurations Seules'!R:W,6,FALSE),VLOOKUP(G1274,'Loc Coefficients Location'!A:F,6,FALSE)),"")</f>
        <v>7.5421779500883954E-2</v>
      </c>
      <c r="Q1274" s="785">
        <f t="shared" si="308"/>
        <v>90.121484325606247</v>
      </c>
      <c r="R1274" s="786">
        <f>IF(ISNUMBER(F1274),IF(LEFT(A1274,3)="Cat",VLOOKUP(A1274,'Loc Configurations Seules'!R:X,7,FALSE),VLOOKUP(G1274,'Loc Coefficients Location'!A:G,7,FALSE)),"")</f>
        <v>6.3273484033980879E-2</v>
      </c>
      <c r="S1274" s="785">
        <f t="shared" si="309"/>
        <v>75.60548607220376</v>
      </c>
    </row>
    <row r="1275" spans="1:19" s="5" customFormat="1" ht="25.5" x14ac:dyDescent="0.25">
      <c r="A1275" s="214" t="s">
        <v>1523</v>
      </c>
      <c r="B1275" s="90" t="s">
        <v>9743</v>
      </c>
      <c r="C1275" s="43" t="s">
        <v>8726</v>
      </c>
      <c r="D1275" s="44"/>
      <c r="E1275" s="47"/>
      <c r="F1275" s="10">
        <v>201.6</v>
      </c>
      <c r="G1275" s="791" t="s">
        <v>9601</v>
      </c>
      <c r="H1275" s="781">
        <f t="shared" si="305"/>
        <v>53.21</v>
      </c>
      <c r="I1275" s="782">
        <f t="shared" si="305"/>
        <v>26.98</v>
      </c>
      <c r="J1275" s="782">
        <f t="shared" si="305"/>
        <v>18.420000000000002</v>
      </c>
      <c r="K1275" s="783">
        <f t="shared" si="305"/>
        <v>14.16</v>
      </c>
      <c r="L1275" s="784">
        <f>IF(ISNUMBER(F1275),IF(LEFT(A1275,3)="Cat",VLOOKUP(A1275,'Loc Configurations Seules'!R:U,4,FALSE),VLOOKUP(G1275,'Loc Coefficients Location'!A:D,4,FALSE)),"")</f>
        <v>0.18651532340555149</v>
      </c>
      <c r="M1275" s="785">
        <f t="shared" si="306"/>
        <v>37.601489198559179</v>
      </c>
      <c r="N1275" s="786">
        <f>IF(ISNUMBER(F1275),IF(LEFT(A1275,3)="Cat",VLOOKUP(A1275,'Loc Configurations Seules'!R:V,5,FALSE),VLOOKUP(G1275,'Loc Coefficients Location'!A:E,5,FALSE)),"")</f>
        <v>9.9038652897397772E-2</v>
      </c>
      <c r="O1275" s="785">
        <f t="shared" si="307"/>
        <v>19.966192424115391</v>
      </c>
      <c r="P1275" s="786">
        <f>IF(ISNUMBER(F1275),IF(LEFT(A1275,3)="Cat",VLOOKUP(A1275,'Loc Configurations Seules'!R:W,6,FALSE),VLOOKUP(G1275,'Loc Coefficients Location'!A:F,6,FALSE)),"")</f>
        <v>7.5421779500883954E-2</v>
      </c>
      <c r="Q1275" s="785">
        <f t="shared" si="308"/>
        <v>15.205030747378204</v>
      </c>
      <c r="R1275" s="786">
        <f>IF(ISNUMBER(F1275),IF(LEFT(A1275,3)="Cat",VLOOKUP(A1275,'Loc Configurations Seules'!R:X,7,FALSE),VLOOKUP(G1275,'Loc Coefficients Location'!A:G,7,FALSE)),"")</f>
        <v>6.3273484033980879E-2</v>
      </c>
      <c r="S1275" s="785">
        <f t="shared" si="309"/>
        <v>12.755934381250544</v>
      </c>
    </row>
    <row r="1276" spans="1:19" s="5" customFormat="1" x14ac:dyDescent="0.25">
      <c r="A1276" s="214"/>
      <c r="B1276" s="85" t="s">
        <v>1525</v>
      </c>
      <c r="C1276" s="43" t="s">
        <v>1526</v>
      </c>
      <c r="D1276" s="44"/>
      <c r="E1276" s="47"/>
      <c r="F1276" s="46">
        <v>201.6</v>
      </c>
      <c r="G1276" s="791" t="s">
        <v>9601</v>
      </c>
      <c r="H1276" s="781">
        <f t="shared" si="305"/>
        <v>53.21</v>
      </c>
      <c r="I1276" s="782">
        <f t="shared" si="305"/>
        <v>26.98</v>
      </c>
      <c r="J1276" s="782">
        <f t="shared" si="305"/>
        <v>18.420000000000002</v>
      </c>
      <c r="K1276" s="783">
        <f t="shared" si="305"/>
        <v>14.16</v>
      </c>
      <c r="L1276" s="784">
        <f>IF(ISNUMBER(F1276),IF(LEFT(A1276,3)="Cat",VLOOKUP(A1276,'Loc Configurations Seules'!R:U,4,FALSE),VLOOKUP(G1276,'Loc Coefficients Location'!A:D,4,FALSE)),"")</f>
        <v>0.18651532340555149</v>
      </c>
      <c r="M1276" s="785">
        <f t="shared" si="306"/>
        <v>37.601489198559179</v>
      </c>
      <c r="N1276" s="786">
        <f>IF(ISNUMBER(F1276),IF(LEFT(A1276,3)="Cat",VLOOKUP(A1276,'Loc Configurations Seules'!R:V,5,FALSE),VLOOKUP(G1276,'Loc Coefficients Location'!A:E,5,FALSE)),"")</f>
        <v>9.9038652897397772E-2</v>
      </c>
      <c r="O1276" s="785">
        <f t="shared" si="307"/>
        <v>19.966192424115391</v>
      </c>
      <c r="P1276" s="786">
        <f>IF(ISNUMBER(F1276),IF(LEFT(A1276,3)="Cat",VLOOKUP(A1276,'Loc Configurations Seules'!R:W,6,FALSE),VLOOKUP(G1276,'Loc Coefficients Location'!A:F,6,FALSE)),"")</f>
        <v>7.5421779500883954E-2</v>
      </c>
      <c r="Q1276" s="785">
        <f t="shared" si="308"/>
        <v>15.205030747378204</v>
      </c>
      <c r="R1276" s="786">
        <f>IF(ISNUMBER(F1276),IF(LEFT(A1276,3)="Cat",VLOOKUP(A1276,'Loc Configurations Seules'!R:X,7,FALSE),VLOOKUP(G1276,'Loc Coefficients Location'!A:G,7,FALSE)),"")</f>
        <v>6.3273484033980879E-2</v>
      </c>
      <c r="S1276" s="785">
        <f t="shared" si="309"/>
        <v>12.755934381250544</v>
      </c>
    </row>
    <row r="1277" spans="1:19" s="5" customFormat="1" x14ac:dyDescent="0.25">
      <c r="A1277" s="214"/>
      <c r="B1277" s="181" t="s">
        <v>9744</v>
      </c>
      <c r="C1277" s="43" t="s">
        <v>1527</v>
      </c>
      <c r="D1277" s="44"/>
      <c r="E1277" s="47"/>
      <c r="F1277" s="46">
        <v>201.6</v>
      </c>
      <c r="G1277" s="791" t="s">
        <v>9601</v>
      </c>
      <c r="H1277" s="781">
        <f t="shared" si="305"/>
        <v>53.21</v>
      </c>
      <c r="I1277" s="782">
        <f t="shared" si="305"/>
        <v>26.98</v>
      </c>
      <c r="J1277" s="782">
        <f t="shared" si="305"/>
        <v>18.420000000000002</v>
      </c>
      <c r="K1277" s="783">
        <f t="shared" si="305"/>
        <v>14.16</v>
      </c>
      <c r="L1277" s="784">
        <f>IF(ISNUMBER(F1277),IF(LEFT(A1277,3)="Cat",VLOOKUP(A1277,'Loc Configurations Seules'!R:U,4,FALSE),VLOOKUP(G1277,'Loc Coefficients Location'!A:D,4,FALSE)),"")</f>
        <v>0.18651532340555149</v>
      </c>
      <c r="M1277" s="785">
        <f t="shared" si="306"/>
        <v>37.601489198559179</v>
      </c>
      <c r="N1277" s="786">
        <f>IF(ISNUMBER(F1277),IF(LEFT(A1277,3)="Cat",VLOOKUP(A1277,'Loc Configurations Seules'!R:V,5,FALSE),VLOOKUP(G1277,'Loc Coefficients Location'!A:E,5,FALSE)),"")</f>
        <v>9.9038652897397772E-2</v>
      </c>
      <c r="O1277" s="785">
        <f t="shared" si="307"/>
        <v>19.966192424115391</v>
      </c>
      <c r="P1277" s="786">
        <f>IF(ISNUMBER(F1277),IF(LEFT(A1277,3)="Cat",VLOOKUP(A1277,'Loc Configurations Seules'!R:W,6,FALSE),VLOOKUP(G1277,'Loc Coefficients Location'!A:F,6,FALSE)),"")</f>
        <v>7.5421779500883954E-2</v>
      </c>
      <c r="Q1277" s="785">
        <f t="shared" si="308"/>
        <v>15.205030747378204</v>
      </c>
      <c r="R1277" s="786">
        <f>IF(ISNUMBER(F1277),IF(LEFT(A1277,3)="Cat",VLOOKUP(A1277,'Loc Configurations Seules'!R:X,7,FALSE),VLOOKUP(G1277,'Loc Coefficients Location'!A:G,7,FALSE)),"")</f>
        <v>6.3273484033980879E-2</v>
      </c>
      <c r="S1277" s="785">
        <f t="shared" si="309"/>
        <v>12.755934381250544</v>
      </c>
    </row>
    <row r="1278" spans="1:19" s="5" customFormat="1" x14ac:dyDescent="0.25">
      <c r="A1278" s="214"/>
      <c r="B1278" s="181" t="s">
        <v>9745</v>
      </c>
      <c r="C1278" s="43" t="s">
        <v>1528</v>
      </c>
      <c r="D1278" s="44"/>
      <c r="E1278" s="47"/>
      <c r="F1278" s="46">
        <v>201.6</v>
      </c>
      <c r="G1278" s="791" t="s">
        <v>9601</v>
      </c>
      <c r="H1278" s="781">
        <f t="shared" si="305"/>
        <v>53.21</v>
      </c>
      <c r="I1278" s="782">
        <f t="shared" si="305"/>
        <v>26.98</v>
      </c>
      <c r="J1278" s="782">
        <f t="shared" si="305"/>
        <v>18.420000000000002</v>
      </c>
      <c r="K1278" s="783">
        <f t="shared" si="305"/>
        <v>14.16</v>
      </c>
      <c r="L1278" s="784">
        <f>IF(ISNUMBER(F1278),IF(LEFT(A1278,3)="Cat",VLOOKUP(A1278,'Loc Configurations Seules'!R:U,4,FALSE),VLOOKUP(G1278,'Loc Coefficients Location'!A:D,4,FALSE)),"")</f>
        <v>0.18651532340555149</v>
      </c>
      <c r="M1278" s="785">
        <f t="shared" si="306"/>
        <v>37.601489198559179</v>
      </c>
      <c r="N1278" s="786">
        <f>IF(ISNUMBER(F1278),IF(LEFT(A1278,3)="Cat",VLOOKUP(A1278,'Loc Configurations Seules'!R:V,5,FALSE),VLOOKUP(G1278,'Loc Coefficients Location'!A:E,5,FALSE)),"")</f>
        <v>9.9038652897397772E-2</v>
      </c>
      <c r="O1278" s="785">
        <f t="shared" si="307"/>
        <v>19.966192424115391</v>
      </c>
      <c r="P1278" s="786">
        <f>IF(ISNUMBER(F1278),IF(LEFT(A1278,3)="Cat",VLOOKUP(A1278,'Loc Configurations Seules'!R:W,6,FALSE),VLOOKUP(G1278,'Loc Coefficients Location'!A:F,6,FALSE)),"")</f>
        <v>7.5421779500883954E-2</v>
      </c>
      <c r="Q1278" s="785">
        <f t="shared" si="308"/>
        <v>15.205030747378204</v>
      </c>
      <c r="R1278" s="786">
        <f>IF(ISNUMBER(F1278),IF(LEFT(A1278,3)="Cat",VLOOKUP(A1278,'Loc Configurations Seules'!R:X,7,FALSE),VLOOKUP(G1278,'Loc Coefficients Location'!A:G,7,FALSE)),"")</f>
        <v>6.3273484033980879E-2</v>
      </c>
      <c r="S1278" s="785">
        <f t="shared" si="309"/>
        <v>12.755934381250544</v>
      </c>
    </row>
    <row r="1279" spans="1:19" s="5" customFormat="1" x14ac:dyDescent="0.25">
      <c r="A1279" s="214"/>
      <c r="B1279" s="181" t="s">
        <v>9746</v>
      </c>
      <c r="C1279" s="43" t="s">
        <v>1529</v>
      </c>
      <c r="D1279" s="44"/>
      <c r="E1279" s="47"/>
      <c r="F1279" s="46">
        <v>201.6</v>
      </c>
      <c r="G1279" s="791" t="s">
        <v>9601</v>
      </c>
      <c r="H1279" s="781">
        <f t="shared" si="305"/>
        <v>53.21</v>
      </c>
      <c r="I1279" s="782">
        <f t="shared" si="305"/>
        <v>26.98</v>
      </c>
      <c r="J1279" s="782">
        <f t="shared" si="305"/>
        <v>18.420000000000002</v>
      </c>
      <c r="K1279" s="783">
        <f t="shared" si="305"/>
        <v>14.16</v>
      </c>
      <c r="L1279" s="784">
        <f>IF(ISNUMBER(F1279),IF(LEFT(A1279,3)="Cat",VLOOKUP(A1279,'Loc Configurations Seules'!R:U,4,FALSE),VLOOKUP(G1279,'Loc Coefficients Location'!A:D,4,FALSE)),"")</f>
        <v>0.18651532340555149</v>
      </c>
      <c r="M1279" s="785">
        <f t="shared" si="306"/>
        <v>37.601489198559179</v>
      </c>
      <c r="N1279" s="786">
        <f>IF(ISNUMBER(F1279),IF(LEFT(A1279,3)="Cat",VLOOKUP(A1279,'Loc Configurations Seules'!R:V,5,FALSE),VLOOKUP(G1279,'Loc Coefficients Location'!A:E,5,FALSE)),"")</f>
        <v>9.9038652897397772E-2</v>
      </c>
      <c r="O1279" s="785">
        <f t="shared" si="307"/>
        <v>19.966192424115391</v>
      </c>
      <c r="P1279" s="786">
        <f>IF(ISNUMBER(F1279),IF(LEFT(A1279,3)="Cat",VLOOKUP(A1279,'Loc Configurations Seules'!R:W,6,FALSE),VLOOKUP(G1279,'Loc Coefficients Location'!A:F,6,FALSE)),"")</f>
        <v>7.5421779500883954E-2</v>
      </c>
      <c r="Q1279" s="785">
        <f t="shared" si="308"/>
        <v>15.205030747378204</v>
      </c>
      <c r="R1279" s="786">
        <f>IF(ISNUMBER(F1279),IF(LEFT(A1279,3)="Cat",VLOOKUP(A1279,'Loc Configurations Seules'!R:X,7,FALSE),VLOOKUP(G1279,'Loc Coefficients Location'!A:G,7,FALSE)),"")</f>
        <v>6.3273484033980879E-2</v>
      </c>
      <c r="S1279" s="785">
        <f t="shared" si="309"/>
        <v>12.755934381250544</v>
      </c>
    </row>
    <row r="1280" spans="1:19" s="5" customFormat="1" x14ac:dyDescent="0.25">
      <c r="A1280" s="214"/>
      <c r="B1280" s="181" t="s">
        <v>9747</v>
      </c>
      <c r="C1280" s="43" t="s">
        <v>1530</v>
      </c>
      <c r="D1280" s="44"/>
      <c r="E1280" s="47"/>
      <c r="F1280" s="46">
        <v>201.6</v>
      </c>
      <c r="G1280" s="791" t="s">
        <v>9601</v>
      </c>
      <c r="H1280" s="781">
        <f t="shared" si="305"/>
        <v>53.21</v>
      </c>
      <c r="I1280" s="782">
        <f t="shared" si="305"/>
        <v>26.98</v>
      </c>
      <c r="J1280" s="782">
        <f t="shared" si="305"/>
        <v>18.420000000000002</v>
      </c>
      <c r="K1280" s="783">
        <f t="shared" si="305"/>
        <v>14.16</v>
      </c>
      <c r="L1280" s="784">
        <f>IF(ISNUMBER(F1280),IF(LEFT(A1280,3)="Cat",VLOOKUP(A1280,'Loc Configurations Seules'!R:U,4,FALSE),VLOOKUP(G1280,'Loc Coefficients Location'!A:D,4,FALSE)),"")</f>
        <v>0.18651532340555149</v>
      </c>
      <c r="M1280" s="785">
        <f t="shared" si="306"/>
        <v>37.601489198559179</v>
      </c>
      <c r="N1280" s="786">
        <f>IF(ISNUMBER(F1280),IF(LEFT(A1280,3)="Cat",VLOOKUP(A1280,'Loc Configurations Seules'!R:V,5,FALSE),VLOOKUP(G1280,'Loc Coefficients Location'!A:E,5,FALSE)),"")</f>
        <v>9.9038652897397772E-2</v>
      </c>
      <c r="O1280" s="785">
        <f t="shared" si="307"/>
        <v>19.966192424115391</v>
      </c>
      <c r="P1280" s="786">
        <f>IF(ISNUMBER(F1280),IF(LEFT(A1280,3)="Cat",VLOOKUP(A1280,'Loc Configurations Seules'!R:W,6,FALSE),VLOOKUP(G1280,'Loc Coefficients Location'!A:F,6,FALSE)),"")</f>
        <v>7.5421779500883954E-2</v>
      </c>
      <c r="Q1280" s="785">
        <f t="shared" si="308"/>
        <v>15.205030747378204</v>
      </c>
      <c r="R1280" s="786">
        <f>IF(ISNUMBER(F1280),IF(LEFT(A1280,3)="Cat",VLOOKUP(A1280,'Loc Configurations Seules'!R:X,7,FALSE),VLOOKUP(G1280,'Loc Coefficients Location'!A:G,7,FALSE)),"")</f>
        <v>6.3273484033980879E-2</v>
      </c>
      <c r="S1280" s="785">
        <f t="shared" si="309"/>
        <v>12.755934381250544</v>
      </c>
    </row>
    <row r="1281" spans="1:19" s="5" customFormat="1" x14ac:dyDescent="0.25">
      <c r="A1281" s="214"/>
      <c r="B1281" s="181" t="s">
        <v>9748</v>
      </c>
      <c r="C1281" s="43" t="s">
        <v>1531</v>
      </c>
      <c r="D1281" s="44"/>
      <c r="E1281" s="47"/>
      <c r="F1281" s="46">
        <v>201.6</v>
      </c>
      <c r="G1281" s="791" t="s">
        <v>9601</v>
      </c>
      <c r="H1281" s="781">
        <f t="shared" si="305"/>
        <v>53.21</v>
      </c>
      <c r="I1281" s="782">
        <f t="shared" si="305"/>
        <v>26.98</v>
      </c>
      <c r="J1281" s="782">
        <f t="shared" si="305"/>
        <v>18.420000000000002</v>
      </c>
      <c r="K1281" s="783">
        <f t="shared" si="305"/>
        <v>14.16</v>
      </c>
      <c r="L1281" s="784">
        <f>IF(ISNUMBER(F1281),IF(LEFT(A1281,3)="Cat",VLOOKUP(A1281,'Loc Configurations Seules'!R:U,4,FALSE),VLOOKUP(G1281,'Loc Coefficients Location'!A:D,4,FALSE)),"")</f>
        <v>0.18651532340555149</v>
      </c>
      <c r="M1281" s="785">
        <f t="shared" si="306"/>
        <v>37.601489198559179</v>
      </c>
      <c r="N1281" s="786">
        <f>IF(ISNUMBER(F1281),IF(LEFT(A1281,3)="Cat",VLOOKUP(A1281,'Loc Configurations Seules'!R:V,5,FALSE),VLOOKUP(G1281,'Loc Coefficients Location'!A:E,5,FALSE)),"")</f>
        <v>9.9038652897397772E-2</v>
      </c>
      <c r="O1281" s="785">
        <f t="shared" si="307"/>
        <v>19.966192424115391</v>
      </c>
      <c r="P1281" s="786">
        <f>IF(ISNUMBER(F1281),IF(LEFT(A1281,3)="Cat",VLOOKUP(A1281,'Loc Configurations Seules'!R:W,6,FALSE),VLOOKUP(G1281,'Loc Coefficients Location'!A:F,6,FALSE)),"")</f>
        <v>7.5421779500883954E-2</v>
      </c>
      <c r="Q1281" s="785">
        <f t="shared" si="308"/>
        <v>15.205030747378204</v>
      </c>
      <c r="R1281" s="786">
        <f>IF(ISNUMBER(F1281),IF(LEFT(A1281,3)="Cat",VLOOKUP(A1281,'Loc Configurations Seules'!R:X,7,FALSE),VLOOKUP(G1281,'Loc Coefficients Location'!A:G,7,FALSE)),"")</f>
        <v>6.3273484033980879E-2</v>
      </c>
      <c r="S1281" s="785">
        <f t="shared" si="309"/>
        <v>12.755934381250544</v>
      </c>
    </row>
    <row r="1282" spans="1:19" s="5" customFormat="1" ht="15.75" thickBot="1" x14ac:dyDescent="0.3">
      <c r="A1282" s="215"/>
      <c r="B1282" s="194" t="s">
        <v>9749</v>
      </c>
      <c r="C1282" s="50" t="s">
        <v>1532</v>
      </c>
      <c r="D1282" s="51"/>
      <c r="E1282" s="62"/>
      <c r="F1282" s="53">
        <v>201.6</v>
      </c>
      <c r="G1282" s="791" t="s">
        <v>9601</v>
      </c>
      <c r="H1282" s="781">
        <f t="shared" si="305"/>
        <v>53.21</v>
      </c>
      <c r="I1282" s="782">
        <f t="shared" si="305"/>
        <v>26.98</v>
      </c>
      <c r="J1282" s="782">
        <f t="shared" si="305"/>
        <v>18.420000000000002</v>
      </c>
      <c r="K1282" s="783">
        <f t="shared" si="305"/>
        <v>14.16</v>
      </c>
      <c r="L1282" s="784">
        <f>IF(ISNUMBER(F1282),IF(LEFT(A1282,3)="Cat",VLOOKUP(A1282,'Loc Configurations Seules'!R:U,4,FALSE),VLOOKUP(G1282,'Loc Coefficients Location'!A:D,4,FALSE)),"")</f>
        <v>0.18651532340555149</v>
      </c>
      <c r="M1282" s="785">
        <f t="shared" si="306"/>
        <v>37.601489198559179</v>
      </c>
      <c r="N1282" s="786">
        <f>IF(ISNUMBER(F1282),IF(LEFT(A1282,3)="Cat",VLOOKUP(A1282,'Loc Configurations Seules'!R:V,5,FALSE),VLOOKUP(G1282,'Loc Coefficients Location'!A:E,5,FALSE)),"")</f>
        <v>9.9038652897397772E-2</v>
      </c>
      <c r="O1282" s="785">
        <f t="shared" si="307"/>
        <v>19.966192424115391</v>
      </c>
      <c r="P1282" s="786">
        <f>IF(ISNUMBER(F1282),IF(LEFT(A1282,3)="Cat",VLOOKUP(A1282,'Loc Configurations Seules'!R:W,6,FALSE),VLOOKUP(G1282,'Loc Coefficients Location'!A:F,6,FALSE)),"")</f>
        <v>7.5421779500883954E-2</v>
      </c>
      <c r="Q1282" s="785">
        <f t="shared" si="308"/>
        <v>15.205030747378204</v>
      </c>
      <c r="R1282" s="786">
        <f>IF(ISNUMBER(F1282),IF(LEFT(A1282,3)="Cat",VLOOKUP(A1282,'Loc Configurations Seules'!R:X,7,FALSE),VLOOKUP(G1282,'Loc Coefficients Location'!A:G,7,FALSE)),"")</f>
        <v>6.3273484033980879E-2</v>
      </c>
      <c r="S1282" s="785">
        <f t="shared" si="309"/>
        <v>12.755934381250544</v>
      </c>
    </row>
    <row r="1283" spans="1:19" s="5" customFormat="1" ht="25.5" x14ac:dyDescent="0.25">
      <c r="A1283" s="214" t="s">
        <v>1533</v>
      </c>
      <c r="B1283" s="90" t="s">
        <v>9750</v>
      </c>
      <c r="C1283" s="43" t="s">
        <v>8727</v>
      </c>
      <c r="D1283" s="44"/>
      <c r="E1283" s="47"/>
      <c r="F1283" s="10">
        <v>211.05</v>
      </c>
      <c r="G1283" s="791" t="s">
        <v>9601</v>
      </c>
      <c r="H1283" s="781">
        <f t="shared" si="305"/>
        <v>55.7</v>
      </c>
      <c r="I1283" s="782">
        <f t="shared" si="305"/>
        <v>28.25</v>
      </c>
      <c r="J1283" s="782">
        <f t="shared" si="305"/>
        <v>19.28</v>
      </c>
      <c r="K1283" s="783">
        <f t="shared" si="305"/>
        <v>14.83</v>
      </c>
      <c r="L1283" s="784">
        <f>IF(ISNUMBER(F1283),IF(LEFT(A1283,3)="Cat",VLOOKUP(A1283,'Loc Configurations Seules'!R:U,4,FALSE),VLOOKUP(G1283,'Loc Coefficients Location'!A:D,4,FALSE)),"")</f>
        <v>0.18651532340555149</v>
      </c>
      <c r="M1283" s="785">
        <f t="shared" si="306"/>
        <v>39.364059004741641</v>
      </c>
      <c r="N1283" s="786">
        <f>IF(ISNUMBER(F1283),IF(LEFT(A1283,3)="Cat",VLOOKUP(A1283,'Loc Configurations Seules'!R:V,5,FALSE),VLOOKUP(G1283,'Loc Coefficients Location'!A:E,5,FALSE)),"")</f>
        <v>9.9038652897397772E-2</v>
      </c>
      <c r="O1283" s="785">
        <f t="shared" si="307"/>
        <v>20.902107693995802</v>
      </c>
      <c r="P1283" s="786">
        <f>IF(ISNUMBER(F1283),IF(LEFT(A1283,3)="Cat",VLOOKUP(A1283,'Loc Configurations Seules'!R:W,6,FALSE),VLOOKUP(G1283,'Loc Coefficients Location'!A:F,6,FALSE)),"")</f>
        <v>7.5421779500883954E-2</v>
      </c>
      <c r="Q1283" s="785">
        <f t="shared" si="308"/>
        <v>15.917766563661559</v>
      </c>
      <c r="R1283" s="786">
        <f>IF(ISNUMBER(F1283),IF(LEFT(A1283,3)="Cat",VLOOKUP(A1283,'Loc Configurations Seules'!R:X,7,FALSE),VLOOKUP(G1283,'Loc Coefficients Location'!A:G,7,FALSE)),"")</f>
        <v>6.3273484033980879E-2</v>
      </c>
      <c r="S1283" s="785">
        <f t="shared" si="309"/>
        <v>13.353868805371665</v>
      </c>
    </row>
    <row r="1284" spans="1:19" s="5" customFormat="1" x14ac:dyDescent="0.25">
      <c r="A1284" s="214"/>
      <c r="B1284" s="85" t="s">
        <v>1535</v>
      </c>
      <c r="C1284" s="43" t="s">
        <v>1536</v>
      </c>
      <c r="D1284" s="44"/>
      <c r="E1284" s="47"/>
      <c r="F1284" s="46">
        <v>211.05</v>
      </c>
      <c r="G1284" s="791" t="s">
        <v>9601</v>
      </c>
      <c r="H1284" s="781">
        <f t="shared" si="305"/>
        <v>55.7</v>
      </c>
      <c r="I1284" s="782">
        <f t="shared" si="305"/>
        <v>28.25</v>
      </c>
      <c r="J1284" s="782">
        <f t="shared" si="305"/>
        <v>19.28</v>
      </c>
      <c r="K1284" s="783">
        <f t="shared" si="305"/>
        <v>14.83</v>
      </c>
      <c r="L1284" s="784">
        <f>IF(ISNUMBER(F1284),IF(LEFT(A1284,3)="Cat",VLOOKUP(A1284,'Loc Configurations Seules'!R:U,4,FALSE),VLOOKUP(G1284,'Loc Coefficients Location'!A:D,4,FALSE)),"")</f>
        <v>0.18651532340555149</v>
      </c>
      <c r="M1284" s="785">
        <f t="shared" si="306"/>
        <v>39.364059004741641</v>
      </c>
      <c r="N1284" s="786">
        <f>IF(ISNUMBER(F1284),IF(LEFT(A1284,3)="Cat",VLOOKUP(A1284,'Loc Configurations Seules'!R:V,5,FALSE),VLOOKUP(G1284,'Loc Coefficients Location'!A:E,5,FALSE)),"")</f>
        <v>9.9038652897397772E-2</v>
      </c>
      <c r="O1284" s="785">
        <f t="shared" si="307"/>
        <v>20.902107693995802</v>
      </c>
      <c r="P1284" s="786">
        <f>IF(ISNUMBER(F1284),IF(LEFT(A1284,3)="Cat",VLOOKUP(A1284,'Loc Configurations Seules'!R:W,6,FALSE),VLOOKUP(G1284,'Loc Coefficients Location'!A:F,6,FALSE)),"")</f>
        <v>7.5421779500883954E-2</v>
      </c>
      <c r="Q1284" s="785">
        <f t="shared" si="308"/>
        <v>15.917766563661559</v>
      </c>
      <c r="R1284" s="786">
        <f>IF(ISNUMBER(F1284),IF(LEFT(A1284,3)="Cat",VLOOKUP(A1284,'Loc Configurations Seules'!R:X,7,FALSE),VLOOKUP(G1284,'Loc Coefficients Location'!A:G,7,FALSE)),"")</f>
        <v>6.3273484033980879E-2</v>
      </c>
      <c r="S1284" s="785">
        <f t="shared" si="309"/>
        <v>13.353868805371665</v>
      </c>
    </row>
    <row r="1285" spans="1:19" s="5" customFormat="1" x14ac:dyDescent="0.25">
      <c r="A1285" s="214"/>
      <c r="B1285" s="181" t="s">
        <v>9751</v>
      </c>
      <c r="C1285" s="43" t="s">
        <v>1537</v>
      </c>
      <c r="D1285" s="44"/>
      <c r="E1285" s="47"/>
      <c r="F1285" s="46">
        <v>211.05</v>
      </c>
      <c r="G1285" s="791" t="s">
        <v>9601</v>
      </c>
      <c r="H1285" s="781">
        <f t="shared" si="305"/>
        <v>55.7</v>
      </c>
      <c r="I1285" s="782">
        <f t="shared" si="305"/>
        <v>28.25</v>
      </c>
      <c r="J1285" s="782">
        <f t="shared" si="305"/>
        <v>19.28</v>
      </c>
      <c r="K1285" s="783">
        <f t="shared" si="305"/>
        <v>14.83</v>
      </c>
      <c r="L1285" s="784">
        <f>IF(ISNUMBER(F1285),IF(LEFT(A1285,3)="Cat",VLOOKUP(A1285,'Loc Configurations Seules'!R:U,4,FALSE),VLOOKUP(G1285,'Loc Coefficients Location'!A:D,4,FALSE)),"")</f>
        <v>0.18651532340555149</v>
      </c>
      <c r="M1285" s="785">
        <f t="shared" si="306"/>
        <v>39.364059004741641</v>
      </c>
      <c r="N1285" s="786">
        <f>IF(ISNUMBER(F1285),IF(LEFT(A1285,3)="Cat",VLOOKUP(A1285,'Loc Configurations Seules'!R:V,5,FALSE),VLOOKUP(G1285,'Loc Coefficients Location'!A:E,5,FALSE)),"")</f>
        <v>9.9038652897397772E-2</v>
      </c>
      <c r="O1285" s="785">
        <f t="shared" si="307"/>
        <v>20.902107693995802</v>
      </c>
      <c r="P1285" s="786">
        <f>IF(ISNUMBER(F1285),IF(LEFT(A1285,3)="Cat",VLOOKUP(A1285,'Loc Configurations Seules'!R:W,6,FALSE),VLOOKUP(G1285,'Loc Coefficients Location'!A:F,6,FALSE)),"")</f>
        <v>7.5421779500883954E-2</v>
      </c>
      <c r="Q1285" s="785">
        <f t="shared" si="308"/>
        <v>15.917766563661559</v>
      </c>
      <c r="R1285" s="786">
        <f>IF(ISNUMBER(F1285),IF(LEFT(A1285,3)="Cat",VLOOKUP(A1285,'Loc Configurations Seules'!R:X,7,FALSE),VLOOKUP(G1285,'Loc Coefficients Location'!A:G,7,FALSE)),"")</f>
        <v>6.3273484033980879E-2</v>
      </c>
      <c r="S1285" s="785">
        <f t="shared" si="309"/>
        <v>13.353868805371665</v>
      </c>
    </row>
    <row r="1286" spans="1:19" s="5" customFormat="1" x14ac:dyDescent="0.25">
      <c r="A1286" s="214"/>
      <c r="B1286" s="181" t="s">
        <v>9752</v>
      </c>
      <c r="C1286" s="43" t="s">
        <v>1538</v>
      </c>
      <c r="D1286" s="44"/>
      <c r="E1286" s="47"/>
      <c r="F1286" s="46">
        <v>211.05</v>
      </c>
      <c r="G1286" s="791" t="s">
        <v>9601</v>
      </c>
      <c r="H1286" s="781">
        <f t="shared" si="305"/>
        <v>55.7</v>
      </c>
      <c r="I1286" s="782">
        <f t="shared" si="305"/>
        <v>28.25</v>
      </c>
      <c r="J1286" s="782">
        <f t="shared" si="305"/>
        <v>19.28</v>
      </c>
      <c r="K1286" s="783">
        <f t="shared" si="305"/>
        <v>14.83</v>
      </c>
      <c r="L1286" s="784">
        <f>IF(ISNUMBER(F1286),IF(LEFT(A1286,3)="Cat",VLOOKUP(A1286,'Loc Configurations Seules'!R:U,4,FALSE),VLOOKUP(G1286,'Loc Coefficients Location'!A:D,4,FALSE)),"")</f>
        <v>0.18651532340555149</v>
      </c>
      <c r="M1286" s="785">
        <f t="shared" si="306"/>
        <v>39.364059004741641</v>
      </c>
      <c r="N1286" s="786">
        <f>IF(ISNUMBER(F1286),IF(LEFT(A1286,3)="Cat",VLOOKUP(A1286,'Loc Configurations Seules'!R:V,5,FALSE),VLOOKUP(G1286,'Loc Coefficients Location'!A:E,5,FALSE)),"")</f>
        <v>9.9038652897397772E-2</v>
      </c>
      <c r="O1286" s="785">
        <f t="shared" si="307"/>
        <v>20.902107693995802</v>
      </c>
      <c r="P1286" s="786">
        <f>IF(ISNUMBER(F1286),IF(LEFT(A1286,3)="Cat",VLOOKUP(A1286,'Loc Configurations Seules'!R:W,6,FALSE),VLOOKUP(G1286,'Loc Coefficients Location'!A:F,6,FALSE)),"")</f>
        <v>7.5421779500883954E-2</v>
      </c>
      <c r="Q1286" s="785">
        <f t="shared" si="308"/>
        <v>15.917766563661559</v>
      </c>
      <c r="R1286" s="786">
        <f>IF(ISNUMBER(F1286),IF(LEFT(A1286,3)="Cat",VLOOKUP(A1286,'Loc Configurations Seules'!R:X,7,FALSE),VLOOKUP(G1286,'Loc Coefficients Location'!A:G,7,FALSE)),"")</f>
        <v>6.3273484033980879E-2</v>
      </c>
      <c r="S1286" s="785">
        <f t="shared" si="309"/>
        <v>13.353868805371665</v>
      </c>
    </row>
    <row r="1287" spans="1:19" s="5" customFormat="1" x14ac:dyDescent="0.25">
      <c r="A1287" s="214"/>
      <c r="B1287" s="181" t="s">
        <v>9753</v>
      </c>
      <c r="C1287" s="43" t="s">
        <v>1539</v>
      </c>
      <c r="D1287" s="44"/>
      <c r="E1287" s="47"/>
      <c r="F1287" s="46">
        <v>211.05</v>
      </c>
      <c r="G1287" s="791" t="s">
        <v>9601</v>
      </c>
      <c r="H1287" s="781">
        <f t="shared" si="305"/>
        <v>55.7</v>
      </c>
      <c r="I1287" s="782">
        <f t="shared" si="305"/>
        <v>28.25</v>
      </c>
      <c r="J1287" s="782">
        <f t="shared" si="305"/>
        <v>19.28</v>
      </c>
      <c r="K1287" s="783">
        <f t="shared" ref="I1287:K1350" si="310">IF(ISNUMBER($F1287),ROUND($F1287*K$2,2),"")</f>
        <v>14.83</v>
      </c>
      <c r="L1287" s="784">
        <f>IF(ISNUMBER(F1287),IF(LEFT(A1287,3)="Cat",VLOOKUP(A1287,'Loc Configurations Seules'!R:U,4,FALSE),VLOOKUP(G1287,'Loc Coefficients Location'!A:D,4,FALSE)),"")</f>
        <v>0.18651532340555149</v>
      </c>
      <c r="M1287" s="785">
        <f t="shared" si="306"/>
        <v>39.364059004741641</v>
      </c>
      <c r="N1287" s="786">
        <f>IF(ISNUMBER(F1287),IF(LEFT(A1287,3)="Cat",VLOOKUP(A1287,'Loc Configurations Seules'!R:V,5,FALSE),VLOOKUP(G1287,'Loc Coefficients Location'!A:E,5,FALSE)),"")</f>
        <v>9.9038652897397772E-2</v>
      </c>
      <c r="O1287" s="785">
        <f t="shared" si="307"/>
        <v>20.902107693995802</v>
      </c>
      <c r="P1287" s="786">
        <f>IF(ISNUMBER(F1287),IF(LEFT(A1287,3)="Cat",VLOOKUP(A1287,'Loc Configurations Seules'!R:W,6,FALSE),VLOOKUP(G1287,'Loc Coefficients Location'!A:F,6,FALSE)),"")</f>
        <v>7.5421779500883954E-2</v>
      </c>
      <c r="Q1287" s="785">
        <f t="shared" si="308"/>
        <v>15.917766563661559</v>
      </c>
      <c r="R1287" s="786">
        <f>IF(ISNUMBER(F1287),IF(LEFT(A1287,3)="Cat",VLOOKUP(A1287,'Loc Configurations Seules'!R:X,7,FALSE),VLOOKUP(G1287,'Loc Coefficients Location'!A:G,7,FALSE)),"")</f>
        <v>6.3273484033980879E-2</v>
      </c>
      <c r="S1287" s="785">
        <f t="shared" si="309"/>
        <v>13.353868805371665</v>
      </c>
    </row>
    <row r="1288" spans="1:19" s="5" customFormat="1" x14ac:dyDescent="0.25">
      <c r="A1288" s="214"/>
      <c r="B1288" s="181" t="s">
        <v>9754</v>
      </c>
      <c r="C1288" s="43" t="s">
        <v>1540</v>
      </c>
      <c r="D1288" s="44"/>
      <c r="E1288" s="47"/>
      <c r="F1288" s="46">
        <v>211.05</v>
      </c>
      <c r="G1288" s="791" t="s">
        <v>9601</v>
      </c>
      <c r="H1288" s="781">
        <f t="shared" ref="H1288:K1351" si="311">IF(ISNUMBER($F1288),ROUND($F1288*H$2,2),"")</f>
        <v>55.7</v>
      </c>
      <c r="I1288" s="782">
        <f t="shared" si="310"/>
        <v>28.25</v>
      </c>
      <c r="J1288" s="782">
        <f t="shared" si="310"/>
        <v>19.28</v>
      </c>
      <c r="K1288" s="783">
        <f t="shared" si="310"/>
        <v>14.83</v>
      </c>
      <c r="L1288" s="784">
        <f>IF(ISNUMBER(F1288),IF(LEFT(A1288,3)="Cat",VLOOKUP(A1288,'Loc Configurations Seules'!R:U,4,FALSE),VLOOKUP(G1288,'Loc Coefficients Location'!A:D,4,FALSE)),"")</f>
        <v>0.18651532340555149</v>
      </c>
      <c r="M1288" s="785">
        <f t="shared" si="306"/>
        <v>39.364059004741641</v>
      </c>
      <c r="N1288" s="786">
        <f>IF(ISNUMBER(F1288),IF(LEFT(A1288,3)="Cat",VLOOKUP(A1288,'Loc Configurations Seules'!R:V,5,FALSE),VLOOKUP(G1288,'Loc Coefficients Location'!A:E,5,FALSE)),"")</f>
        <v>9.9038652897397772E-2</v>
      </c>
      <c r="O1288" s="785">
        <f t="shared" si="307"/>
        <v>20.902107693995802</v>
      </c>
      <c r="P1288" s="786">
        <f>IF(ISNUMBER(F1288),IF(LEFT(A1288,3)="Cat",VLOOKUP(A1288,'Loc Configurations Seules'!R:W,6,FALSE),VLOOKUP(G1288,'Loc Coefficients Location'!A:F,6,FALSE)),"")</f>
        <v>7.5421779500883954E-2</v>
      </c>
      <c r="Q1288" s="785">
        <f t="shared" si="308"/>
        <v>15.917766563661559</v>
      </c>
      <c r="R1288" s="786">
        <f>IF(ISNUMBER(F1288),IF(LEFT(A1288,3)="Cat",VLOOKUP(A1288,'Loc Configurations Seules'!R:X,7,FALSE),VLOOKUP(G1288,'Loc Coefficients Location'!A:G,7,FALSE)),"")</f>
        <v>6.3273484033980879E-2</v>
      </c>
      <c r="S1288" s="785">
        <f t="shared" si="309"/>
        <v>13.353868805371665</v>
      </c>
    </row>
    <row r="1289" spans="1:19" s="5" customFormat="1" x14ac:dyDescent="0.25">
      <c r="A1289" s="214"/>
      <c r="B1289" s="216" t="s">
        <v>1541</v>
      </c>
      <c r="C1289" s="43" t="s">
        <v>1542</v>
      </c>
      <c r="D1289" s="44"/>
      <c r="E1289" s="47"/>
      <c r="F1289" s="46">
        <v>211.05</v>
      </c>
      <c r="G1289" s="791" t="s">
        <v>9601</v>
      </c>
      <c r="H1289" s="781">
        <f t="shared" si="311"/>
        <v>55.7</v>
      </c>
      <c r="I1289" s="782">
        <f t="shared" si="310"/>
        <v>28.25</v>
      </c>
      <c r="J1289" s="782">
        <f t="shared" si="310"/>
        <v>19.28</v>
      </c>
      <c r="K1289" s="783">
        <f t="shared" si="310"/>
        <v>14.83</v>
      </c>
      <c r="L1289" s="784">
        <f>IF(ISNUMBER(F1289),IF(LEFT(A1289,3)="Cat",VLOOKUP(A1289,'Loc Configurations Seules'!R:U,4,FALSE),VLOOKUP(G1289,'Loc Coefficients Location'!A:D,4,FALSE)),"")</f>
        <v>0.18651532340555149</v>
      </c>
      <c r="M1289" s="785">
        <f t="shared" si="306"/>
        <v>39.364059004741641</v>
      </c>
      <c r="N1289" s="786">
        <f>IF(ISNUMBER(F1289),IF(LEFT(A1289,3)="Cat",VLOOKUP(A1289,'Loc Configurations Seules'!R:V,5,FALSE),VLOOKUP(G1289,'Loc Coefficients Location'!A:E,5,FALSE)),"")</f>
        <v>9.9038652897397772E-2</v>
      </c>
      <c r="O1289" s="785">
        <f t="shared" si="307"/>
        <v>20.902107693995802</v>
      </c>
      <c r="P1289" s="786">
        <f>IF(ISNUMBER(F1289),IF(LEFT(A1289,3)="Cat",VLOOKUP(A1289,'Loc Configurations Seules'!R:W,6,FALSE),VLOOKUP(G1289,'Loc Coefficients Location'!A:F,6,FALSE)),"")</f>
        <v>7.5421779500883954E-2</v>
      </c>
      <c r="Q1289" s="785">
        <f t="shared" si="308"/>
        <v>15.917766563661559</v>
      </c>
      <c r="R1289" s="786">
        <f>IF(ISNUMBER(F1289),IF(LEFT(A1289,3)="Cat",VLOOKUP(A1289,'Loc Configurations Seules'!R:X,7,FALSE),VLOOKUP(G1289,'Loc Coefficients Location'!A:G,7,FALSE)),"")</f>
        <v>6.3273484033980879E-2</v>
      </c>
      <c r="S1289" s="785">
        <f t="shared" si="309"/>
        <v>13.353868805371665</v>
      </c>
    </row>
    <row r="1290" spans="1:19" s="5" customFormat="1" ht="15.75" thickBot="1" x14ac:dyDescent="0.3">
      <c r="A1290" s="215"/>
      <c r="B1290" s="196" t="s">
        <v>9755</v>
      </c>
      <c r="C1290" s="43" t="s">
        <v>1543</v>
      </c>
      <c r="D1290" s="57"/>
      <c r="E1290" s="58"/>
      <c r="F1290" s="103">
        <v>211.05</v>
      </c>
      <c r="G1290" s="791" t="s">
        <v>9601</v>
      </c>
      <c r="H1290" s="781">
        <f t="shared" si="311"/>
        <v>55.7</v>
      </c>
      <c r="I1290" s="782">
        <f t="shared" si="310"/>
        <v>28.25</v>
      </c>
      <c r="J1290" s="782">
        <f t="shared" si="310"/>
        <v>19.28</v>
      </c>
      <c r="K1290" s="783">
        <f t="shared" si="310"/>
        <v>14.83</v>
      </c>
      <c r="L1290" s="784">
        <f>IF(ISNUMBER(F1290),IF(LEFT(A1290,3)="Cat",VLOOKUP(A1290,'Loc Configurations Seules'!R:U,4,FALSE),VLOOKUP(G1290,'Loc Coefficients Location'!A:D,4,FALSE)),"")</f>
        <v>0.18651532340555149</v>
      </c>
      <c r="M1290" s="785">
        <f t="shared" si="306"/>
        <v>39.364059004741641</v>
      </c>
      <c r="N1290" s="786">
        <f>IF(ISNUMBER(F1290),IF(LEFT(A1290,3)="Cat",VLOOKUP(A1290,'Loc Configurations Seules'!R:V,5,FALSE),VLOOKUP(G1290,'Loc Coefficients Location'!A:E,5,FALSE)),"")</f>
        <v>9.9038652897397772E-2</v>
      </c>
      <c r="O1290" s="785">
        <f t="shared" si="307"/>
        <v>20.902107693995802</v>
      </c>
      <c r="P1290" s="786">
        <f>IF(ISNUMBER(F1290),IF(LEFT(A1290,3)="Cat",VLOOKUP(A1290,'Loc Configurations Seules'!R:W,6,FALSE),VLOOKUP(G1290,'Loc Coefficients Location'!A:F,6,FALSE)),"")</f>
        <v>7.5421779500883954E-2</v>
      </c>
      <c r="Q1290" s="785">
        <f t="shared" si="308"/>
        <v>15.917766563661559</v>
      </c>
      <c r="R1290" s="786">
        <f>IF(ISNUMBER(F1290),IF(LEFT(A1290,3)="Cat",VLOOKUP(A1290,'Loc Configurations Seules'!R:X,7,FALSE),VLOOKUP(G1290,'Loc Coefficients Location'!A:G,7,FALSE)),"")</f>
        <v>6.3273484033980879E-2</v>
      </c>
      <c r="S1290" s="785">
        <f t="shared" si="309"/>
        <v>13.353868805371665</v>
      </c>
    </row>
    <row r="1291" spans="1:19" s="5" customFormat="1" ht="25.5" x14ac:dyDescent="0.25">
      <c r="A1291" s="214" t="s">
        <v>1544</v>
      </c>
      <c r="B1291" s="90" t="s">
        <v>9756</v>
      </c>
      <c r="C1291" s="43" t="s">
        <v>8728</v>
      </c>
      <c r="D1291" s="44"/>
      <c r="E1291" s="47"/>
      <c r="F1291" s="10">
        <v>443.1</v>
      </c>
      <c r="G1291" s="791" t="s">
        <v>9601</v>
      </c>
      <c r="H1291" s="781">
        <f t="shared" si="311"/>
        <v>116.94</v>
      </c>
      <c r="I1291" s="782">
        <f t="shared" si="310"/>
        <v>59.31</v>
      </c>
      <c r="J1291" s="782">
        <f t="shared" si="310"/>
        <v>40.479999999999997</v>
      </c>
      <c r="K1291" s="783">
        <f t="shared" si="310"/>
        <v>31.13</v>
      </c>
      <c r="L1291" s="784">
        <f>IF(ISNUMBER(F1291),IF(LEFT(A1291,3)="Cat",VLOOKUP(A1291,'Loc Configurations Seules'!R:U,4,FALSE),VLOOKUP(G1291,'Loc Coefficients Location'!A:D,4,FALSE)),"")</f>
        <v>0.18651532340555149</v>
      </c>
      <c r="M1291" s="785">
        <f t="shared" si="306"/>
        <v>82.644939800999865</v>
      </c>
      <c r="N1291" s="786">
        <f>IF(ISNUMBER(F1291),IF(LEFT(A1291,3)="Cat",VLOOKUP(A1291,'Loc Configurations Seules'!R:V,5,FALSE),VLOOKUP(G1291,'Loc Coefficients Location'!A:E,5,FALSE)),"")</f>
        <v>9.9038652897397772E-2</v>
      </c>
      <c r="O1291" s="785">
        <f t="shared" si="307"/>
        <v>43.884027098836953</v>
      </c>
      <c r="P1291" s="786">
        <f>IF(ISNUMBER(F1291),IF(LEFT(A1291,3)="Cat",VLOOKUP(A1291,'Loc Configurations Seules'!R:W,6,FALSE),VLOOKUP(G1291,'Loc Coefficients Location'!A:F,6,FALSE)),"")</f>
        <v>7.5421779500883954E-2</v>
      </c>
      <c r="Q1291" s="785">
        <f t="shared" si="308"/>
        <v>33.419390496841679</v>
      </c>
      <c r="R1291" s="786">
        <f>IF(ISNUMBER(F1291),IF(LEFT(A1291,3)="Cat",VLOOKUP(A1291,'Loc Configurations Seules'!R:X,7,FALSE),VLOOKUP(G1291,'Loc Coefficients Location'!A:G,7,FALSE)),"")</f>
        <v>6.3273484033980879E-2</v>
      </c>
      <c r="S1291" s="785">
        <f t="shared" si="309"/>
        <v>28.03648077545693</v>
      </c>
    </row>
    <row r="1292" spans="1:19" s="5" customFormat="1" x14ac:dyDescent="0.25">
      <c r="A1292" s="214"/>
      <c r="B1292" s="85" t="s">
        <v>1546</v>
      </c>
      <c r="C1292" s="43" t="s">
        <v>1547</v>
      </c>
      <c r="D1292" s="44"/>
      <c r="E1292" s="47"/>
      <c r="F1292" s="46">
        <v>443.1</v>
      </c>
      <c r="G1292" s="791" t="s">
        <v>9601</v>
      </c>
      <c r="H1292" s="781">
        <f t="shared" si="311"/>
        <v>116.94</v>
      </c>
      <c r="I1292" s="782">
        <f t="shared" si="310"/>
        <v>59.31</v>
      </c>
      <c r="J1292" s="782">
        <f t="shared" si="310"/>
        <v>40.479999999999997</v>
      </c>
      <c r="K1292" s="783">
        <f t="shared" si="310"/>
        <v>31.13</v>
      </c>
      <c r="L1292" s="784">
        <f>IF(ISNUMBER(F1292),IF(LEFT(A1292,3)="Cat",VLOOKUP(A1292,'Loc Configurations Seules'!R:U,4,FALSE),VLOOKUP(G1292,'Loc Coefficients Location'!A:D,4,FALSE)),"")</f>
        <v>0.18651532340555149</v>
      </c>
      <c r="M1292" s="785">
        <f t="shared" si="306"/>
        <v>82.644939800999865</v>
      </c>
      <c r="N1292" s="786">
        <f>IF(ISNUMBER(F1292),IF(LEFT(A1292,3)="Cat",VLOOKUP(A1292,'Loc Configurations Seules'!R:V,5,FALSE),VLOOKUP(G1292,'Loc Coefficients Location'!A:E,5,FALSE)),"")</f>
        <v>9.9038652897397772E-2</v>
      </c>
      <c r="O1292" s="785">
        <f t="shared" si="307"/>
        <v>43.884027098836953</v>
      </c>
      <c r="P1292" s="786">
        <f>IF(ISNUMBER(F1292),IF(LEFT(A1292,3)="Cat",VLOOKUP(A1292,'Loc Configurations Seules'!R:W,6,FALSE),VLOOKUP(G1292,'Loc Coefficients Location'!A:F,6,FALSE)),"")</f>
        <v>7.5421779500883954E-2</v>
      </c>
      <c r="Q1292" s="785">
        <f t="shared" si="308"/>
        <v>33.419390496841679</v>
      </c>
      <c r="R1292" s="786">
        <f>IF(ISNUMBER(F1292),IF(LEFT(A1292,3)="Cat",VLOOKUP(A1292,'Loc Configurations Seules'!R:X,7,FALSE),VLOOKUP(G1292,'Loc Coefficients Location'!A:G,7,FALSE)),"")</f>
        <v>6.3273484033980879E-2</v>
      </c>
      <c r="S1292" s="785">
        <f t="shared" si="309"/>
        <v>28.03648077545693</v>
      </c>
    </row>
    <row r="1293" spans="1:19" s="5" customFormat="1" ht="15.75" thickBot="1" x14ac:dyDescent="0.3">
      <c r="A1293" s="215"/>
      <c r="B1293" s="194" t="s">
        <v>9757</v>
      </c>
      <c r="C1293" s="50" t="s">
        <v>1548</v>
      </c>
      <c r="D1293" s="51"/>
      <c r="E1293" s="62"/>
      <c r="F1293" s="53">
        <v>443.1</v>
      </c>
      <c r="G1293" s="791" t="s">
        <v>9601</v>
      </c>
      <c r="H1293" s="781">
        <f t="shared" si="311"/>
        <v>116.94</v>
      </c>
      <c r="I1293" s="782">
        <f t="shared" si="310"/>
        <v>59.31</v>
      </c>
      <c r="J1293" s="782">
        <f t="shared" si="310"/>
        <v>40.479999999999997</v>
      </c>
      <c r="K1293" s="783">
        <f t="shared" si="310"/>
        <v>31.13</v>
      </c>
      <c r="L1293" s="784">
        <f>IF(ISNUMBER(F1293),IF(LEFT(A1293,3)="Cat",VLOOKUP(A1293,'Loc Configurations Seules'!R:U,4,FALSE),VLOOKUP(G1293,'Loc Coefficients Location'!A:D,4,FALSE)),"")</f>
        <v>0.18651532340555149</v>
      </c>
      <c r="M1293" s="785">
        <f t="shared" si="306"/>
        <v>82.644939800999865</v>
      </c>
      <c r="N1293" s="786">
        <f>IF(ISNUMBER(F1293),IF(LEFT(A1293,3)="Cat",VLOOKUP(A1293,'Loc Configurations Seules'!R:V,5,FALSE),VLOOKUP(G1293,'Loc Coefficients Location'!A:E,5,FALSE)),"")</f>
        <v>9.9038652897397772E-2</v>
      </c>
      <c r="O1293" s="785">
        <f t="shared" si="307"/>
        <v>43.884027098836953</v>
      </c>
      <c r="P1293" s="786">
        <f>IF(ISNUMBER(F1293),IF(LEFT(A1293,3)="Cat",VLOOKUP(A1293,'Loc Configurations Seules'!R:W,6,FALSE),VLOOKUP(G1293,'Loc Coefficients Location'!A:F,6,FALSE)),"")</f>
        <v>7.5421779500883954E-2</v>
      </c>
      <c r="Q1293" s="785">
        <f t="shared" si="308"/>
        <v>33.419390496841679</v>
      </c>
      <c r="R1293" s="786">
        <f>IF(ISNUMBER(F1293),IF(LEFT(A1293,3)="Cat",VLOOKUP(A1293,'Loc Configurations Seules'!R:X,7,FALSE),VLOOKUP(G1293,'Loc Coefficients Location'!A:G,7,FALSE)),"")</f>
        <v>6.3273484033980879E-2</v>
      </c>
      <c r="S1293" s="785">
        <f t="shared" si="309"/>
        <v>28.03648077545693</v>
      </c>
    </row>
    <row r="1294" spans="1:19" s="5" customFormat="1" ht="25.5" x14ac:dyDescent="0.25">
      <c r="A1294" s="214" t="s">
        <v>1549</v>
      </c>
      <c r="B1294" s="90" t="s">
        <v>9758</v>
      </c>
      <c r="C1294" s="43" t="s">
        <v>8729</v>
      </c>
      <c r="D1294" s="44"/>
      <c r="E1294" s="47"/>
      <c r="F1294" s="10">
        <v>378</v>
      </c>
      <c r="G1294" s="791" t="s">
        <v>9601</v>
      </c>
      <c r="H1294" s="781">
        <f t="shared" si="311"/>
        <v>99.76</v>
      </c>
      <c r="I1294" s="782">
        <f t="shared" si="310"/>
        <v>50.6</v>
      </c>
      <c r="J1294" s="782">
        <f t="shared" si="310"/>
        <v>34.53</v>
      </c>
      <c r="K1294" s="783">
        <f t="shared" si="310"/>
        <v>26.56</v>
      </c>
      <c r="L1294" s="784">
        <f>IF(ISNUMBER(F1294),IF(LEFT(A1294,3)="Cat",VLOOKUP(A1294,'Loc Configurations Seules'!R:U,4,FALSE),VLOOKUP(G1294,'Loc Coefficients Location'!A:D,4,FALSE)),"")</f>
        <v>0.18651532340555149</v>
      </c>
      <c r="M1294" s="785">
        <f t="shared" si="306"/>
        <v>70.502792247298459</v>
      </c>
      <c r="N1294" s="786">
        <f>IF(ISNUMBER(F1294),IF(LEFT(A1294,3)="Cat",VLOOKUP(A1294,'Loc Configurations Seules'!R:V,5,FALSE),VLOOKUP(G1294,'Loc Coefficients Location'!A:E,5,FALSE)),"")</f>
        <v>9.9038652897397772E-2</v>
      </c>
      <c r="O1294" s="785">
        <f t="shared" si="307"/>
        <v>37.43661079521636</v>
      </c>
      <c r="P1294" s="786">
        <f>IF(ISNUMBER(F1294),IF(LEFT(A1294,3)="Cat",VLOOKUP(A1294,'Loc Configurations Seules'!R:W,6,FALSE),VLOOKUP(G1294,'Loc Coefficients Location'!A:F,6,FALSE)),"")</f>
        <v>7.5421779500883954E-2</v>
      </c>
      <c r="Q1294" s="785">
        <f t="shared" si="308"/>
        <v>28.509432651334134</v>
      </c>
      <c r="R1294" s="786">
        <f>IF(ISNUMBER(F1294),IF(LEFT(A1294,3)="Cat",VLOOKUP(A1294,'Loc Configurations Seules'!R:X,7,FALSE),VLOOKUP(G1294,'Loc Coefficients Location'!A:G,7,FALSE)),"")</f>
        <v>6.3273484033980879E-2</v>
      </c>
      <c r="S1294" s="785">
        <f t="shared" si="309"/>
        <v>23.917376964844774</v>
      </c>
    </row>
    <row r="1295" spans="1:19" s="5" customFormat="1" x14ac:dyDescent="0.25">
      <c r="A1295" s="214"/>
      <c r="B1295" s="85" t="s">
        <v>1551</v>
      </c>
      <c r="C1295" s="43" t="s">
        <v>1552</v>
      </c>
      <c r="D1295" s="44"/>
      <c r="E1295" s="47"/>
      <c r="F1295" s="46">
        <v>378</v>
      </c>
      <c r="G1295" s="791" t="s">
        <v>9601</v>
      </c>
      <c r="H1295" s="781">
        <f t="shared" si="311"/>
        <v>99.76</v>
      </c>
      <c r="I1295" s="782">
        <f t="shared" si="310"/>
        <v>50.6</v>
      </c>
      <c r="J1295" s="782">
        <f t="shared" si="310"/>
        <v>34.53</v>
      </c>
      <c r="K1295" s="783">
        <f t="shared" si="310"/>
        <v>26.56</v>
      </c>
      <c r="L1295" s="784">
        <f>IF(ISNUMBER(F1295),IF(LEFT(A1295,3)="Cat",VLOOKUP(A1295,'Loc Configurations Seules'!R:U,4,FALSE),VLOOKUP(G1295,'Loc Coefficients Location'!A:D,4,FALSE)),"")</f>
        <v>0.18651532340555149</v>
      </c>
      <c r="M1295" s="785">
        <f t="shared" si="306"/>
        <v>70.502792247298459</v>
      </c>
      <c r="N1295" s="786">
        <f>IF(ISNUMBER(F1295),IF(LEFT(A1295,3)="Cat",VLOOKUP(A1295,'Loc Configurations Seules'!R:V,5,FALSE),VLOOKUP(G1295,'Loc Coefficients Location'!A:E,5,FALSE)),"")</f>
        <v>9.9038652897397772E-2</v>
      </c>
      <c r="O1295" s="785">
        <f t="shared" si="307"/>
        <v>37.43661079521636</v>
      </c>
      <c r="P1295" s="786">
        <f>IF(ISNUMBER(F1295),IF(LEFT(A1295,3)="Cat",VLOOKUP(A1295,'Loc Configurations Seules'!R:W,6,FALSE),VLOOKUP(G1295,'Loc Coefficients Location'!A:F,6,FALSE)),"")</f>
        <v>7.5421779500883954E-2</v>
      </c>
      <c r="Q1295" s="785">
        <f t="shared" si="308"/>
        <v>28.509432651334134</v>
      </c>
      <c r="R1295" s="786">
        <f>IF(ISNUMBER(F1295),IF(LEFT(A1295,3)="Cat",VLOOKUP(A1295,'Loc Configurations Seules'!R:X,7,FALSE),VLOOKUP(G1295,'Loc Coefficients Location'!A:G,7,FALSE)),"")</f>
        <v>6.3273484033980879E-2</v>
      </c>
      <c r="S1295" s="785">
        <f t="shared" si="309"/>
        <v>23.917376964844774</v>
      </c>
    </row>
    <row r="1296" spans="1:19" s="5" customFormat="1" x14ac:dyDescent="0.25">
      <c r="A1296" s="214"/>
      <c r="B1296" s="181" t="s">
        <v>9759</v>
      </c>
      <c r="C1296" s="43" t="s">
        <v>1553</v>
      </c>
      <c r="D1296" s="44"/>
      <c r="E1296" s="47"/>
      <c r="F1296" s="46">
        <v>378</v>
      </c>
      <c r="G1296" s="791" t="s">
        <v>9601</v>
      </c>
      <c r="H1296" s="781">
        <f t="shared" si="311"/>
        <v>99.76</v>
      </c>
      <c r="I1296" s="782">
        <f t="shared" si="310"/>
        <v>50.6</v>
      </c>
      <c r="J1296" s="782">
        <f t="shared" si="310"/>
        <v>34.53</v>
      </c>
      <c r="K1296" s="783">
        <f t="shared" si="310"/>
        <v>26.56</v>
      </c>
      <c r="L1296" s="784">
        <f>IF(ISNUMBER(F1296),IF(LEFT(A1296,3)="Cat",VLOOKUP(A1296,'Loc Configurations Seules'!R:U,4,FALSE),VLOOKUP(G1296,'Loc Coefficients Location'!A:D,4,FALSE)),"")</f>
        <v>0.18651532340555149</v>
      </c>
      <c r="M1296" s="785">
        <f t="shared" si="306"/>
        <v>70.502792247298459</v>
      </c>
      <c r="N1296" s="786">
        <f>IF(ISNUMBER(F1296),IF(LEFT(A1296,3)="Cat",VLOOKUP(A1296,'Loc Configurations Seules'!R:V,5,FALSE),VLOOKUP(G1296,'Loc Coefficients Location'!A:E,5,FALSE)),"")</f>
        <v>9.9038652897397772E-2</v>
      </c>
      <c r="O1296" s="785">
        <f t="shared" si="307"/>
        <v>37.43661079521636</v>
      </c>
      <c r="P1296" s="786">
        <f>IF(ISNUMBER(F1296),IF(LEFT(A1296,3)="Cat",VLOOKUP(A1296,'Loc Configurations Seules'!R:W,6,FALSE),VLOOKUP(G1296,'Loc Coefficients Location'!A:F,6,FALSE)),"")</f>
        <v>7.5421779500883954E-2</v>
      </c>
      <c r="Q1296" s="785">
        <f t="shared" si="308"/>
        <v>28.509432651334134</v>
      </c>
      <c r="R1296" s="786">
        <f>IF(ISNUMBER(F1296),IF(LEFT(A1296,3)="Cat",VLOOKUP(A1296,'Loc Configurations Seules'!R:X,7,FALSE),VLOOKUP(G1296,'Loc Coefficients Location'!A:G,7,FALSE)),"")</f>
        <v>6.3273484033980879E-2</v>
      </c>
      <c r="S1296" s="785">
        <f t="shared" si="309"/>
        <v>23.917376964844774</v>
      </c>
    </row>
    <row r="1297" spans="1:19" s="5" customFormat="1" x14ac:dyDescent="0.25">
      <c r="A1297" s="214"/>
      <c r="B1297" s="181" t="s">
        <v>9760</v>
      </c>
      <c r="C1297" s="43" t="s">
        <v>1554</v>
      </c>
      <c r="D1297" s="44"/>
      <c r="E1297" s="47"/>
      <c r="F1297" s="46">
        <v>378</v>
      </c>
      <c r="G1297" s="791" t="s">
        <v>9601</v>
      </c>
      <c r="H1297" s="781">
        <f t="shared" si="311"/>
        <v>99.76</v>
      </c>
      <c r="I1297" s="782">
        <f t="shared" si="310"/>
        <v>50.6</v>
      </c>
      <c r="J1297" s="782">
        <f t="shared" si="310"/>
        <v>34.53</v>
      </c>
      <c r="K1297" s="783">
        <f t="shared" si="310"/>
        <v>26.56</v>
      </c>
      <c r="L1297" s="784">
        <f>IF(ISNUMBER(F1297),IF(LEFT(A1297,3)="Cat",VLOOKUP(A1297,'Loc Configurations Seules'!R:U,4,FALSE),VLOOKUP(G1297,'Loc Coefficients Location'!A:D,4,FALSE)),"")</f>
        <v>0.18651532340555149</v>
      </c>
      <c r="M1297" s="785">
        <f t="shared" si="306"/>
        <v>70.502792247298459</v>
      </c>
      <c r="N1297" s="786">
        <f>IF(ISNUMBER(F1297),IF(LEFT(A1297,3)="Cat",VLOOKUP(A1297,'Loc Configurations Seules'!R:V,5,FALSE),VLOOKUP(G1297,'Loc Coefficients Location'!A:E,5,FALSE)),"")</f>
        <v>9.9038652897397772E-2</v>
      </c>
      <c r="O1297" s="785">
        <f t="shared" si="307"/>
        <v>37.43661079521636</v>
      </c>
      <c r="P1297" s="786">
        <f>IF(ISNUMBER(F1297),IF(LEFT(A1297,3)="Cat",VLOOKUP(A1297,'Loc Configurations Seules'!R:W,6,FALSE),VLOOKUP(G1297,'Loc Coefficients Location'!A:F,6,FALSE)),"")</f>
        <v>7.5421779500883954E-2</v>
      </c>
      <c r="Q1297" s="785">
        <f t="shared" si="308"/>
        <v>28.509432651334134</v>
      </c>
      <c r="R1297" s="786">
        <f>IF(ISNUMBER(F1297),IF(LEFT(A1297,3)="Cat",VLOOKUP(A1297,'Loc Configurations Seules'!R:X,7,FALSE),VLOOKUP(G1297,'Loc Coefficients Location'!A:G,7,FALSE)),"")</f>
        <v>6.3273484033980879E-2</v>
      </c>
      <c r="S1297" s="785">
        <f t="shared" si="309"/>
        <v>23.917376964844774</v>
      </c>
    </row>
    <row r="1298" spans="1:19" s="5" customFormat="1" x14ac:dyDescent="0.25">
      <c r="A1298" s="214"/>
      <c r="B1298" s="181" t="s">
        <v>9761</v>
      </c>
      <c r="C1298" s="43" t="s">
        <v>1555</v>
      </c>
      <c r="D1298" s="44"/>
      <c r="E1298" s="47"/>
      <c r="F1298" s="46">
        <v>378</v>
      </c>
      <c r="G1298" s="791" t="s">
        <v>9601</v>
      </c>
      <c r="H1298" s="781">
        <f t="shared" si="311"/>
        <v>99.76</v>
      </c>
      <c r="I1298" s="782">
        <f t="shared" si="310"/>
        <v>50.6</v>
      </c>
      <c r="J1298" s="782">
        <f t="shared" si="310"/>
        <v>34.53</v>
      </c>
      <c r="K1298" s="783">
        <f t="shared" si="310"/>
        <v>26.56</v>
      </c>
      <c r="L1298" s="784">
        <f>IF(ISNUMBER(F1298),IF(LEFT(A1298,3)="Cat",VLOOKUP(A1298,'Loc Configurations Seules'!R:U,4,FALSE),VLOOKUP(G1298,'Loc Coefficients Location'!A:D,4,FALSE)),"")</f>
        <v>0.18651532340555149</v>
      </c>
      <c r="M1298" s="785">
        <f t="shared" si="306"/>
        <v>70.502792247298459</v>
      </c>
      <c r="N1298" s="786">
        <f>IF(ISNUMBER(F1298),IF(LEFT(A1298,3)="Cat",VLOOKUP(A1298,'Loc Configurations Seules'!R:V,5,FALSE),VLOOKUP(G1298,'Loc Coefficients Location'!A:E,5,FALSE)),"")</f>
        <v>9.9038652897397772E-2</v>
      </c>
      <c r="O1298" s="785">
        <f t="shared" si="307"/>
        <v>37.43661079521636</v>
      </c>
      <c r="P1298" s="786">
        <f>IF(ISNUMBER(F1298),IF(LEFT(A1298,3)="Cat",VLOOKUP(A1298,'Loc Configurations Seules'!R:W,6,FALSE),VLOOKUP(G1298,'Loc Coefficients Location'!A:F,6,FALSE)),"")</f>
        <v>7.5421779500883954E-2</v>
      </c>
      <c r="Q1298" s="785">
        <f t="shared" si="308"/>
        <v>28.509432651334134</v>
      </c>
      <c r="R1298" s="786">
        <f>IF(ISNUMBER(F1298),IF(LEFT(A1298,3)="Cat",VLOOKUP(A1298,'Loc Configurations Seules'!R:X,7,FALSE),VLOOKUP(G1298,'Loc Coefficients Location'!A:G,7,FALSE)),"")</f>
        <v>6.3273484033980879E-2</v>
      </c>
      <c r="S1298" s="785">
        <f t="shared" si="309"/>
        <v>23.917376964844774</v>
      </c>
    </row>
    <row r="1299" spans="1:19" s="5" customFormat="1" x14ac:dyDescent="0.25">
      <c r="A1299" s="214"/>
      <c r="B1299" s="181" t="s">
        <v>9762</v>
      </c>
      <c r="C1299" s="43" t="s">
        <v>1556</v>
      </c>
      <c r="D1299" s="44"/>
      <c r="E1299" s="47"/>
      <c r="F1299" s="46">
        <v>378</v>
      </c>
      <c r="G1299" s="791" t="s">
        <v>9601</v>
      </c>
      <c r="H1299" s="781">
        <f t="shared" si="311"/>
        <v>99.76</v>
      </c>
      <c r="I1299" s="782">
        <f t="shared" si="310"/>
        <v>50.6</v>
      </c>
      <c r="J1299" s="782">
        <f t="shared" si="310"/>
        <v>34.53</v>
      </c>
      <c r="K1299" s="783">
        <f t="shared" si="310"/>
        <v>26.56</v>
      </c>
      <c r="L1299" s="784">
        <f>IF(ISNUMBER(F1299),IF(LEFT(A1299,3)="Cat",VLOOKUP(A1299,'Loc Configurations Seules'!R:U,4,FALSE),VLOOKUP(G1299,'Loc Coefficients Location'!A:D,4,FALSE)),"")</f>
        <v>0.18651532340555149</v>
      </c>
      <c r="M1299" s="785">
        <f t="shared" si="306"/>
        <v>70.502792247298459</v>
      </c>
      <c r="N1299" s="786">
        <f>IF(ISNUMBER(F1299),IF(LEFT(A1299,3)="Cat",VLOOKUP(A1299,'Loc Configurations Seules'!R:V,5,FALSE),VLOOKUP(G1299,'Loc Coefficients Location'!A:E,5,FALSE)),"")</f>
        <v>9.9038652897397772E-2</v>
      </c>
      <c r="O1299" s="785">
        <f t="shared" si="307"/>
        <v>37.43661079521636</v>
      </c>
      <c r="P1299" s="786">
        <f>IF(ISNUMBER(F1299),IF(LEFT(A1299,3)="Cat",VLOOKUP(A1299,'Loc Configurations Seules'!R:W,6,FALSE),VLOOKUP(G1299,'Loc Coefficients Location'!A:F,6,FALSE)),"")</f>
        <v>7.5421779500883954E-2</v>
      </c>
      <c r="Q1299" s="785">
        <f t="shared" si="308"/>
        <v>28.509432651334134</v>
      </c>
      <c r="R1299" s="786">
        <f>IF(ISNUMBER(F1299),IF(LEFT(A1299,3)="Cat",VLOOKUP(A1299,'Loc Configurations Seules'!R:X,7,FALSE),VLOOKUP(G1299,'Loc Coefficients Location'!A:G,7,FALSE)),"")</f>
        <v>6.3273484033980879E-2</v>
      </c>
      <c r="S1299" s="785">
        <f t="shared" si="309"/>
        <v>23.917376964844774</v>
      </c>
    </row>
    <row r="1300" spans="1:19" s="5" customFormat="1" x14ac:dyDescent="0.25">
      <c r="A1300" s="214"/>
      <c r="B1300" s="181" t="s">
        <v>9763</v>
      </c>
      <c r="C1300" s="43" t="s">
        <v>1557</v>
      </c>
      <c r="D1300" s="44"/>
      <c r="E1300" s="47"/>
      <c r="F1300" s="46">
        <v>378</v>
      </c>
      <c r="G1300" s="791" t="s">
        <v>9601</v>
      </c>
      <c r="H1300" s="781">
        <f t="shared" si="311"/>
        <v>99.76</v>
      </c>
      <c r="I1300" s="782">
        <f t="shared" si="310"/>
        <v>50.6</v>
      </c>
      <c r="J1300" s="782">
        <f t="shared" si="310"/>
        <v>34.53</v>
      </c>
      <c r="K1300" s="783">
        <f t="shared" si="310"/>
        <v>26.56</v>
      </c>
      <c r="L1300" s="784">
        <f>IF(ISNUMBER(F1300),IF(LEFT(A1300,3)="Cat",VLOOKUP(A1300,'Loc Configurations Seules'!R:U,4,FALSE),VLOOKUP(G1300,'Loc Coefficients Location'!A:D,4,FALSE)),"")</f>
        <v>0.18651532340555149</v>
      </c>
      <c r="M1300" s="785">
        <f t="shared" si="306"/>
        <v>70.502792247298459</v>
      </c>
      <c r="N1300" s="786">
        <f>IF(ISNUMBER(F1300),IF(LEFT(A1300,3)="Cat",VLOOKUP(A1300,'Loc Configurations Seules'!R:V,5,FALSE),VLOOKUP(G1300,'Loc Coefficients Location'!A:E,5,FALSE)),"")</f>
        <v>9.9038652897397772E-2</v>
      </c>
      <c r="O1300" s="785">
        <f t="shared" si="307"/>
        <v>37.43661079521636</v>
      </c>
      <c r="P1300" s="786">
        <f>IF(ISNUMBER(F1300),IF(LEFT(A1300,3)="Cat",VLOOKUP(A1300,'Loc Configurations Seules'!R:W,6,FALSE),VLOOKUP(G1300,'Loc Coefficients Location'!A:F,6,FALSE)),"")</f>
        <v>7.5421779500883954E-2</v>
      </c>
      <c r="Q1300" s="785">
        <f t="shared" si="308"/>
        <v>28.509432651334134</v>
      </c>
      <c r="R1300" s="786">
        <f>IF(ISNUMBER(F1300),IF(LEFT(A1300,3)="Cat",VLOOKUP(A1300,'Loc Configurations Seules'!R:X,7,FALSE),VLOOKUP(G1300,'Loc Coefficients Location'!A:G,7,FALSE)),"")</f>
        <v>6.3273484033980879E-2</v>
      </c>
      <c r="S1300" s="785">
        <f t="shared" si="309"/>
        <v>23.917376964844774</v>
      </c>
    </row>
    <row r="1301" spans="1:19" s="5" customFormat="1" ht="15.75" thickBot="1" x14ac:dyDescent="0.3">
      <c r="A1301" s="214"/>
      <c r="B1301" s="196" t="s">
        <v>9764</v>
      </c>
      <c r="C1301" s="56" t="s">
        <v>1558</v>
      </c>
      <c r="D1301" s="57"/>
      <c r="E1301" s="58"/>
      <c r="F1301" s="103">
        <v>378</v>
      </c>
      <c r="G1301" s="791" t="s">
        <v>9601</v>
      </c>
      <c r="H1301" s="781">
        <f t="shared" si="311"/>
        <v>99.76</v>
      </c>
      <c r="I1301" s="782">
        <f t="shared" si="310"/>
        <v>50.6</v>
      </c>
      <c r="J1301" s="782">
        <f t="shared" si="310"/>
        <v>34.53</v>
      </c>
      <c r="K1301" s="783">
        <f t="shared" si="310"/>
        <v>26.56</v>
      </c>
      <c r="L1301" s="784">
        <f>IF(ISNUMBER(F1301),IF(LEFT(A1301,3)="Cat",VLOOKUP(A1301,'Loc Configurations Seules'!R:U,4,FALSE),VLOOKUP(G1301,'Loc Coefficients Location'!A:D,4,FALSE)),"")</f>
        <v>0.18651532340555149</v>
      </c>
      <c r="M1301" s="785">
        <f t="shared" si="306"/>
        <v>70.502792247298459</v>
      </c>
      <c r="N1301" s="786">
        <f>IF(ISNUMBER(F1301),IF(LEFT(A1301,3)="Cat",VLOOKUP(A1301,'Loc Configurations Seules'!R:V,5,FALSE),VLOOKUP(G1301,'Loc Coefficients Location'!A:E,5,FALSE)),"")</f>
        <v>9.9038652897397772E-2</v>
      </c>
      <c r="O1301" s="785">
        <f t="shared" si="307"/>
        <v>37.43661079521636</v>
      </c>
      <c r="P1301" s="786">
        <f>IF(ISNUMBER(F1301),IF(LEFT(A1301,3)="Cat",VLOOKUP(A1301,'Loc Configurations Seules'!R:W,6,FALSE),VLOOKUP(G1301,'Loc Coefficients Location'!A:F,6,FALSE)),"")</f>
        <v>7.5421779500883954E-2</v>
      </c>
      <c r="Q1301" s="785">
        <f t="shared" si="308"/>
        <v>28.509432651334134</v>
      </c>
      <c r="R1301" s="786">
        <f>IF(ISNUMBER(F1301),IF(LEFT(A1301,3)="Cat",VLOOKUP(A1301,'Loc Configurations Seules'!R:X,7,FALSE),VLOOKUP(G1301,'Loc Coefficients Location'!A:G,7,FALSE)),"")</f>
        <v>6.3273484033980879E-2</v>
      </c>
      <c r="S1301" s="785">
        <f t="shared" si="309"/>
        <v>23.917376964844774</v>
      </c>
    </row>
    <row r="1302" spans="1:19" s="5" customFormat="1" ht="25.5" x14ac:dyDescent="0.25">
      <c r="A1302" s="217" t="s">
        <v>1559</v>
      </c>
      <c r="B1302" s="90" t="s">
        <v>9765</v>
      </c>
      <c r="C1302" s="43" t="s">
        <v>8730</v>
      </c>
      <c r="D1302" s="44"/>
      <c r="E1302" s="47"/>
      <c r="F1302" s="10">
        <v>422.1</v>
      </c>
      <c r="G1302" s="791" t="s">
        <v>9601</v>
      </c>
      <c r="H1302" s="781">
        <f t="shared" si="311"/>
        <v>111.4</v>
      </c>
      <c r="I1302" s="782">
        <f t="shared" si="310"/>
        <v>56.5</v>
      </c>
      <c r="J1302" s="782">
        <f t="shared" si="310"/>
        <v>38.56</v>
      </c>
      <c r="K1302" s="783">
        <f t="shared" si="310"/>
        <v>29.66</v>
      </c>
      <c r="L1302" s="784">
        <f>IF(ISNUMBER(F1302),IF(LEFT(A1302,3)="Cat",VLOOKUP(A1302,'Loc Configurations Seules'!R:U,4,FALSE),VLOOKUP(G1302,'Loc Coefficients Location'!A:D,4,FALSE)),"")</f>
        <v>0.18651532340555149</v>
      </c>
      <c r="M1302" s="785">
        <f t="shared" si="306"/>
        <v>78.728118009483282</v>
      </c>
      <c r="N1302" s="786">
        <f>IF(ISNUMBER(F1302),IF(LEFT(A1302,3)="Cat",VLOOKUP(A1302,'Loc Configurations Seules'!R:V,5,FALSE),VLOOKUP(G1302,'Loc Coefficients Location'!A:E,5,FALSE)),"")</f>
        <v>9.9038652897397772E-2</v>
      </c>
      <c r="O1302" s="785">
        <f t="shared" si="307"/>
        <v>41.804215387991604</v>
      </c>
      <c r="P1302" s="786">
        <f>IF(ISNUMBER(F1302),IF(LEFT(A1302,3)="Cat",VLOOKUP(A1302,'Loc Configurations Seules'!R:W,6,FALSE),VLOOKUP(G1302,'Loc Coefficients Location'!A:F,6,FALSE)),"")</f>
        <v>7.5421779500883954E-2</v>
      </c>
      <c r="Q1302" s="785">
        <f t="shared" si="308"/>
        <v>31.835533127323117</v>
      </c>
      <c r="R1302" s="786">
        <f>IF(ISNUMBER(F1302),IF(LEFT(A1302,3)="Cat",VLOOKUP(A1302,'Loc Configurations Seules'!R:X,7,FALSE),VLOOKUP(G1302,'Loc Coefficients Location'!A:G,7,FALSE)),"")</f>
        <v>6.3273484033980879E-2</v>
      </c>
      <c r="S1302" s="785">
        <f t="shared" si="309"/>
        <v>26.70773761074333</v>
      </c>
    </row>
    <row r="1303" spans="1:19" s="5" customFormat="1" x14ac:dyDescent="0.25">
      <c r="A1303" s="218"/>
      <c r="B1303" s="210" t="s">
        <v>9766</v>
      </c>
      <c r="C1303" s="43" t="s">
        <v>1560</v>
      </c>
      <c r="D1303" s="44"/>
      <c r="E1303" s="69"/>
      <c r="F1303" s="46">
        <v>422.1</v>
      </c>
      <c r="G1303" s="791" t="s">
        <v>9601</v>
      </c>
      <c r="H1303" s="781">
        <f t="shared" si="311"/>
        <v>111.4</v>
      </c>
      <c r="I1303" s="782">
        <f t="shared" si="310"/>
        <v>56.5</v>
      </c>
      <c r="J1303" s="782">
        <f t="shared" si="310"/>
        <v>38.56</v>
      </c>
      <c r="K1303" s="783">
        <f t="shared" si="310"/>
        <v>29.66</v>
      </c>
      <c r="L1303" s="784">
        <f>IF(ISNUMBER(F1303),IF(LEFT(A1303,3)="Cat",VLOOKUP(A1303,'Loc Configurations Seules'!R:U,4,FALSE),VLOOKUP(G1303,'Loc Coefficients Location'!A:D,4,FALSE)),"")</f>
        <v>0.18651532340555149</v>
      </c>
      <c r="M1303" s="785">
        <f t="shared" ref="M1303:M1366" si="312">IF(ISNUMBER(L1303),L1303*$F1303,"")</f>
        <v>78.728118009483282</v>
      </c>
      <c r="N1303" s="786">
        <f>IF(ISNUMBER(F1303),IF(LEFT(A1303,3)="Cat",VLOOKUP(A1303,'Loc Configurations Seules'!R:V,5,FALSE),VLOOKUP(G1303,'Loc Coefficients Location'!A:E,5,FALSE)),"")</f>
        <v>9.9038652897397772E-2</v>
      </c>
      <c r="O1303" s="785">
        <f t="shared" ref="O1303:O1366" si="313">IF(ISNUMBER(N1303),N1303*$F1303,"")</f>
        <v>41.804215387991604</v>
      </c>
      <c r="P1303" s="786">
        <f>IF(ISNUMBER(F1303),IF(LEFT(A1303,3)="Cat",VLOOKUP(A1303,'Loc Configurations Seules'!R:W,6,FALSE),VLOOKUP(G1303,'Loc Coefficients Location'!A:F,6,FALSE)),"")</f>
        <v>7.5421779500883954E-2</v>
      </c>
      <c r="Q1303" s="785">
        <f t="shared" ref="Q1303:Q1366" si="314">IF(ISNUMBER(P1303),P1303*$F1303,"")</f>
        <v>31.835533127323117</v>
      </c>
      <c r="R1303" s="786">
        <f>IF(ISNUMBER(F1303),IF(LEFT(A1303,3)="Cat",VLOOKUP(A1303,'Loc Configurations Seules'!R:X,7,FALSE),VLOOKUP(G1303,'Loc Coefficients Location'!A:G,7,FALSE)),"")</f>
        <v>6.3273484033980879E-2</v>
      </c>
      <c r="S1303" s="785">
        <f t="shared" ref="S1303:S1366" si="315">IF(ISNUMBER(R1303),R1303*$F1303,"")</f>
        <v>26.70773761074333</v>
      </c>
    </row>
    <row r="1304" spans="1:19" s="5" customFormat="1" x14ac:dyDescent="0.25">
      <c r="A1304" s="218"/>
      <c r="B1304" s="210" t="s">
        <v>9767</v>
      </c>
      <c r="C1304" s="43" t="s">
        <v>1561</v>
      </c>
      <c r="D1304" s="44"/>
      <c r="E1304" s="69"/>
      <c r="F1304" s="46">
        <v>422.1</v>
      </c>
      <c r="G1304" s="791" t="s">
        <v>9601</v>
      </c>
      <c r="H1304" s="781">
        <f t="shared" si="311"/>
        <v>111.4</v>
      </c>
      <c r="I1304" s="782">
        <f t="shared" si="310"/>
        <v>56.5</v>
      </c>
      <c r="J1304" s="782">
        <f t="shared" si="310"/>
        <v>38.56</v>
      </c>
      <c r="K1304" s="783">
        <f t="shared" si="310"/>
        <v>29.66</v>
      </c>
      <c r="L1304" s="784">
        <f>IF(ISNUMBER(F1304),IF(LEFT(A1304,3)="Cat",VLOOKUP(A1304,'Loc Configurations Seules'!R:U,4,FALSE),VLOOKUP(G1304,'Loc Coefficients Location'!A:D,4,FALSE)),"")</f>
        <v>0.18651532340555149</v>
      </c>
      <c r="M1304" s="785">
        <f t="shared" si="312"/>
        <v>78.728118009483282</v>
      </c>
      <c r="N1304" s="786">
        <f>IF(ISNUMBER(F1304),IF(LEFT(A1304,3)="Cat",VLOOKUP(A1304,'Loc Configurations Seules'!R:V,5,FALSE),VLOOKUP(G1304,'Loc Coefficients Location'!A:E,5,FALSE)),"")</f>
        <v>9.9038652897397772E-2</v>
      </c>
      <c r="O1304" s="785">
        <f t="shared" si="313"/>
        <v>41.804215387991604</v>
      </c>
      <c r="P1304" s="786">
        <f>IF(ISNUMBER(F1304),IF(LEFT(A1304,3)="Cat",VLOOKUP(A1304,'Loc Configurations Seules'!R:W,6,FALSE),VLOOKUP(G1304,'Loc Coefficients Location'!A:F,6,FALSE)),"")</f>
        <v>7.5421779500883954E-2</v>
      </c>
      <c r="Q1304" s="785">
        <f t="shared" si="314"/>
        <v>31.835533127323117</v>
      </c>
      <c r="R1304" s="786">
        <f>IF(ISNUMBER(F1304),IF(LEFT(A1304,3)="Cat",VLOOKUP(A1304,'Loc Configurations Seules'!R:X,7,FALSE),VLOOKUP(G1304,'Loc Coefficients Location'!A:G,7,FALSE)),"")</f>
        <v>6.3273484033980879E-2</v>
      </c>
      <c r="S1304" s="785">
        <f t="shared" si="315"/>
        <v>26.70773761074333</v>
      </c>
    </row>
    <row r="1305" spans="1:19" s="5" customFormat="1" x14ac:dyDescent="0.25">
      <c r="A1305" s="218"/>
      <c r="B1305" s="210" t="s">
        <v>9768</v>
      </c>
      <c r="C1305" s="43" t="s">
        <v>1562</v>
      </c>
      <c r="D1305" s="44"/>
      <c r="E1305" s="69"/>
      <c r="F1305" s="46">
        <v>422.1</v>
      </c>
      <c r="G1305" s="791" t="s">
        <v>9601</v>
      </c>
      <c r="H1305" s="781">
        <f t="shared" si="311"/>
        <v>111.4</v>
      </c>
      <c r="I1305" s="782">
        <f t="shared" si="310"/>
        <v>56.5</v>
      </c>
      <c r="J1305" s="782">
        <f t="shared" si="310"/>
        <v>38.56</v>
      </c>
      <c r="K1305" s="783">
        <f t="shared" si="310"/>
        <v>29.66</v>
      </c>
      <c r="L1305" s="784">
        <f>IF(ISNUMBER(F1305),IF(LEFT(A1305,3)="Cat",VLOOKUP(A1305,'Loc Configurations Seules'!R:U,4,FALSE),VLOOKUP(G1305,'Loc Coefficients Location'!A:D,4,FALSE)),"")</f>
        <v>0.18651532340555149</v>
      </c>
      <c r="M1305" s="785">
        <f t="shared" si="312"/>
        <v>78.728118009483282</v>
      </c>
      <c r="N1305" s="786">
        <f>IF(ISNUMBER(F1305),IF(LEFT(A1305,3)="Cat",VLOOKUP(A1305,'Loc Configurations Seules'!R:V,5,FALSE),VLOOKUP(G1305,'Loc Coefficients Location'!A:E,5,FALSE)),"")</f>
        <v>9.9038652897397772E-2</v>
      </c>
      <c r="O1305" s="785">
        <f t="shared" si="313"/>
        <v>41.804215387991604</v>
      </c>
      <c r="P1305" s="786">
        <f>IF(ISNUMBER(F1305),IF(LEFT(A1305,3)="Cat",VLOOKUP(A1305,'Loc Configurations Seules'!R:W,6,FALSE),VLOOKUP(G1305,'Loc Coefficients Location'!A:F,6,FALSE)),"")</f>
        <v>7.5421779500883954E-2</v>
      </c>
      <c r="Q1305" s="785">
        <f t="shared" si="314"/>
        <v>31.835533127323117</v>
      </c>
      <c r="R1305" s="786">
        <f>IF(ISNUMBER(F1305),IF(LEFT(A1305,3)="Cat",VLOOKUP(A1305,'Loc Configurations Seules'!R:X,7,FALSE),VLOOKUP(G1305,'Loc Coefficients Location'!A:G,7,FALSE)),"")</f>
        <v>6.3273484033980879E-2</v>
      </c>
      <c r="S1305" s="785">
        <f t="shared" si="315"/>
        <v>26.70773761074333</v>
      </c>
    </row>
    <row r="1306" spans="1:19" s="5" customFormat="1" x14ac:dyDescent="0.25">
      <c r="A1306" s="218"/>
      <c r="B1306" s="210" t="s">
        <v>9769</v>
      </c>
      <c r="C1306" s="43" t="s">
        <v>1563</v>
      </c>
      <c r="D1306" s="44"/>
      <c r="E1306" s="69"/>
      <c r="F1306" s="46">
        <v>422.1</v>
      </c>
      <c r="G1306" s="791" t="s">
        <v>9601</v>
      </c>
      <c r="H1306" s="781">
        <f t="shared" si="311"/>
        <v>111.4</v>
      </c>
      <c r="I1306" s="782">
        <f t="shared" si="310"/>
        <v>56.5</v>
      </c>
      <c r="J1306" s="782">
        <f t="shared" si="310"/>
        <v>38.56</v>
      </c>
      <c r="K1306" s="783">
        <f t="shared" si="310"/>
        <v>29.66</v>
      </c>
      <c r="L1306" s="784">
        <f>IF(ISNUMBER(F1306),IF(LEFT(A1306,3)="Cat",VLOOKUP(A1306,'Loc Configurations Seules'!R:U,4,FALSE),VLOOKUP(G1306,'Loc Coefficients Location'!A:D,4,FALSE)),"")</f>
        <v>0.18651532340555149</v>
      </c>
      <c r="M1306" s="785">
        <f t="shared" si="312"/>
        <v>78.728118009483282</v>
      </c>
      <c r="N1306" s="786">
        <f>IF(ISNUMBER(F1306),IF(LEFT(A1306,3)="Cat",VLOOKUP(A1306,'Loc Configurations Seules'!R:V,5,FALSE),VLOOKUP(G1306,'Loc Coefficients Location'!A:E,5,FALSE)),"")</f>
        <v>9.9038652897397772E-2</v>
      </c>
      <c r="O1306" s="785">
        <f t="shared" si="313"/>
        <v>41.804215387991604</v>
      </c>
      <c r="P1306" s="786">
        <f>IF(ISNUMBER(F1306),IF(LEFT(A1306,3)="Cat",VLOOKUP(A1306,'Loc Configurations Seules'!R:W,6,FALSE),VLOOKUP(G1306,'Loc Coefficients Location'!A:F,6,FALSE)),"")</f>
        <v>7.5421779500883954E-2</v>
      </c>
      <c r="Q1306" s="785">
        <f t="shared" si="314"/>
        <v>31.835533127323117</v>
      </c>
      <c r="R1306" s="786">
        <f>IF(ISNUMBER(F1306),IF(LEFT(A1306,3)="Cat",VLOOKUP(A1306,'Loc Configurations Seules'!R:X,7,FALSE),VLOOKUP(G1306,'Loc Coefficients Location'!A:G,7,FALSE)),"")</f>
        <v>6.3273484033980879E-2</v>
      </c>
      <c r="S1306" s="785">
        <f t="shared" si="315"/>
        <v>26.70773761074333</v>
      </c>
    </row>
    <row r="1307" spans="1:19" s="5" customFormat="1" x14ac:dyDescent="0.25">
      <c r="A1307" s="218"/>
      <c r="B1307" s="210" t="s">
        <v>9770</v>
      </c>
      <c r="C1307" s="43" t="s">
        <v>1564</v>
      </c>
      <c r="D1307" s="44"/>
      <c r="E1307" s="69"/>
      <c r="F1307" s="46">
        <v>422.1</v>
      </c>
      <c r="G1307" s="791" t="s">
        <v>9601</v>
      </c>
      <c r="H1307" s="781">
        <f t="shared" si="311"/>
        <v>111.4</v>
      </c>
      <c r="I1307" s="782">
        <f t="shared" si="310"/>
        <v>56.5</v>
      </c>
      <c r="J1307" s="782">
        <f t="shared" si="310"/>
        <v>38.56</v>
      </c>
      <c r="K1307" s="783">
        <f t="shared" si="310"/>
        <v>29.66</v>
      </c>
      <c r="L1307" s="784">
        <f>IF(ISNUMBER(F1307),IF(LEFT(A1307,3)="Cat",VLOOKUP(A1307,'Loc Configurations Seules'!R:U,4,FALSE),VLOOKUP(G1307,'Loc Coefficients Location'!A:D,4,FALSE)),"")</f>
        <v>0.18651532340555149</v>
      </c>
      <c r="M1307" s="785">
        <f t="shared" si="312"/>
        <v>78.728118009483282</v>
      </c>
      <c r="N1307" s="786">
        <f>IF(ISNUMBER(F1307),IF(LEFT(A1307,3)="Cat",VLOOKUP(A1307,'Loc Configurations Seules'!R:V,5,FALSE),VLOOKUP(G1307,'Loc Coefficients Location'!A:E,5,FALSE)),"")</f>
        <v>9.9038652897397772E-2</v>
      </c>
      <c r="O1307" s="785">
        <f t="shared" si="313"/>
        <v>41.804215387991604</v>
      </c>
      <c r="P1307" s="786">
        <f>IF(ISNUMBER(F1307),IF(LEFT(A1307,3)="Cat",VLOOKUP(A1307,'Loc Configurations Seules'!R:W,6,FALSE),VLOOKUP(G1307,'Loc Coefficients Location'!A:F,6,FALSE)),"")</f>
        <v>7.5421779500883954E-2</v>
      </c>
      <c r="Q1307" s="785">
        <f t="shared" si="314"/>
        <v>31.835533127323117</v>
      </c>
      <c r="R1307" s="786">
        <f>IF(ISNUMBER(F1307),IF(LEFT(A1307,3)="Cat",VLOOKUP(A1307,'Loc Configurations Seules'!R:X,7,FALSE),VLOOKUP(G1307,'Loc Coefficients Location'!A:G,7,FALSE)),"")</f>
        <v>6.3273484033980879E-2</v>
      </c>
      <c r="S1307" s="785">
        <f t="shared" si="315"/>
        <v>26.70773761074333</v>
      </c>
    </row>
    <row r="1308" spans="1:19" s="5" customFormat="1" x14ac:dyDescent="0.25">
      <c r="A1308" s="218"/>
      <c r="B1308" s="210" t="s">
        <v>9771</v>
      </c>
      <c r="C1308" s="43" t="s">
        <v>1565</v>
      </c>
      <c r="D1308" s="44"/>
      <c r="E1308" s="69"/>
      <c r="F1308" s="46">
        <v>422.1</v>
      </c>
      <c r="G1308" s="791" t="s">
        <v>9601</v>
      </c>
      <c r="H1308" s="781">
        <f t="shared" si="311"/>
        <v>111.4</v>
      </c>
      <c r="I1308" s="782">
        <f t="shared" si="310"/>
        <v>56.5</v>
      </c>
      <c r="J1308" s="782">
        <f t="shared" si="310"/>
        <v>38.56</v>
      </c>
      <c r="K1308" s="783">
        <f t="shared" si="310"/>
        <v>29.66</v>
      </c>
      <c r="L1308" s="784">
        <f>IF(ISNUMBER(F1308),IF(LEFT(A1308,3)="Cat",VLOOKUP(A1308,'Loc Configurations Seules'!R:U,4,FALSE),VLOOKUP(G1308,'Loc Coefficients Location'!A:D,4,FALSE)),"")</f>
        <v>0.18651532340555149</v>
      </c>
      <c r="M1308" s="785">
        <f t="shared" si="312"/>
        <v>78.728118009483282</v>
      </c>
      <c r="N1308" s="786">
        <f>IF(ISNUMBER(F1308),IF(LEFT(A1308,3)="Cat",VLOOKUP(A1308,'Loc Configurations Seules'!R:V,5,FALSE),VLOOKUP(G1308,'Loc Coefficients Location'!A:E,5,FALSE)),"")</f>
        <v>9.9038652897397772E-2</v>
      </c>
      <c r="O1308" s="785">
        <f t="shared" si="313"/>
        <v>41.804215387991604</v>
      </c>
      <c r="P1308" s="786">
        <f>IF(ISNUMBER(F1308),IF(LEFT(A1308,3)="Cat",VLOOKUP(A1308,'Loc Configurations Seules'!R:W,6,FALSE),VLOOKUP(G1308,'Loc Coefficients Location'!A:F,6,FALSE)),"")</f>
        <v>7.5421779500883954E-2</v>
      </c>
      <c r="Q1308" s="785">
        <f t="shared" si="314"/>
        <v>31.835533127323117</v>
      </c>
      <c r="R1308" s="786">
        <f>IF(ISNUMBER(F1308),IF(LEFT(A1308,3)="Cat",VLOOKUP(A1308,'Loc Configurations Seules'!R:X,7,FALSE),VLOOKUP(G1308,'Loc Coefficients Location'!A:G,7,FALSE)),"")</f>
        <v>6.3273484033980879E-2</v>
      </c>
      <c r="S1308" s="785">
        <f t="shared" si="315"/>
        <v>26.70773761074333</v>
      </c>
    </row>
    <row r="1309" spans="1:19" s="5" customFormat="1" x14ac:dyDescent="0.25">
      <c r="A1309" s="218"/>
      <c r="B1309" s="210" t="s">
        <v>9772</v>
      </c>
      <c r="C1309" s="43" t="s">
        <v>1566</v>
      </c>
      <c r="D1309" s="44"/>
      <c r="E1309" s="69"/>
      <c r="F1309" s="46">
        <v>422.1</v>
      </c>
      <c r="G1309" s="791" t="s">
        <v>9601</v>
      </c>
      <c r="H1309" s="781">
        <f t="shared" si="311"/>
        <v>111.4</v>
      </c>
      <c r="I1309" s="782">
        <f t="shared" si="310"/>
        <v>56.5</v>
      </c>
      <c r="J1309" s="782">
        <f t="shared" si="310"/>
        <v>38.56</v>
      </c>
      <c r="K1309" s="783">
        <f t="shared" si="310"/>
        <v>29.66</v>
      </c>
      <c r="L1309" s="784">
        <f>IF(ISNUMBER(F1309),IF(LEFT(A1309,3)="Cat",VLOOKUP(A1309,'Loc Configurations Seules'!R:U,4,FALSE),VLOOKUP(G1309,'Loc Coefficients Location'!A:D,4,FALSE)),"")</f>
        <v>0.18651532340555149</v>
      </c>
      <c r="M1309" s="785">
        <f t="shared" si="312"/>
        <v>78.728118009483282</v>
      </c>
      <c r="N1309" s="786">
        <f>IF(ISNUMBER(F1309),IF(LEFT(A1309,3)="Cat",VLOOKUP(A1309,'Loc Configurations Seules'!R:V,5,FALSE),VLOOKUP(G1309,'Loc Coefficients Location'!A:E,5,FALSE)),"")</f>
        <v>9.9038652897397772E-2</v>
      </c>
      <c r="O1309" s="785">
        <f t="shared" si="313"/>
        <v>41.804215387991604</v>
      </c>
      <c r="P1309" s="786">
        <f>IF(ISNUMBER(F1309),IF(LEFT(A1309,3)="Cat",VLOOKUP(A1309,'Loc Configurations Seules'!R:W,6,FALSE),VLOOKUP(G1309,'Loc Coefficients Location'!A:F,6,FALSE)),"")</f>
        <v>7.5421779500883954E-2</v>
      </c>
      <c r="Q1309" s="785">
        <f t="shared" si="314"/>
        <v>31.835533127323117</v>
      </c>
      <c r="R1309" s="786">
        <f>IF(ISNUMBER(F1309),IF(LEFT(A1309,3)="Cat",VLOOKUP(A1309,'Loc Configurations Seules'!R:X,7,FALSE),VLOOKUP(G1309,'Loc Coefficients Location'!A:G,7,FALSE)),"")</f>
        <v>6.3273484033980879E-2</v>
      </c>
      <c r="S1309" s="785">
        <f t="shared" si="315"/>
        <v>26.70773761074333</v>
      </c>
    </row>
    <row r="1310" spans="1:19" s="5" customFormat="1" ht="15.75" thickBot="1" x14ac:dyDescent="0.3">
      <c r="A1310" s="218"/>
      <c r="B1310" s="210" t="s">
        <v>9773</v>
      </c>
      <c r="C1310" s="43" t="s">
        <v>1567</v>
      </c>
      <c r="D1310" s="44"/>
      <c r="E1310" s="69"/>
      <c r="F1310" s="46">
        <v>422.1</v>
      </c>
      <c r="G1310" s="791" t="s">
        <v>9601</v>
      </c>
      <c r="H1310" s="781">
        <f t="shared" si="311"/>
        <v>111.4</v>
      </c>
      <c r="I1310" s="782">
        <f t="shared" si="310"/>
        <v>56.5</v>
      </c>
      <c r="J1310" s="782">
        <f t="shared" si="310"/>
        <v>38.56</v>
      </c>
      <c r="K1310" s="783">
        <f t="shared" si="310"/>
        <v>29.66</v>
      </c>
      <c r="L1310" s="784">
        <f>IF(ISNUMBER(F1310),IF(LEFT(A1310,3)="Cat",VLOOKUP(A1310,'Loc Configurations Seules'!R:U,4,FALSE),VLOOKUP(G1310,'Loc Coefficients Location'!A:D,4,FALSE)),"")</f>
        <v>0.18651532340555149</v>
      </c>
      <c r="M1310" s="785">
        <f t="shared" si="312"/>
        <v>78.728118009483282</v>
      </c>
      <c r="N1310" s="786">
        <f>IF(ISNUMBER(F1310),IF(LEFT(A1310,3)="Cat",VLOOKUP(A1310,'Loc Configurations Seules'!R:V,5,FALSE),VLOOKUP(G1310,'Loc Coefficients Location'!A:E,5,FALSE)),"")</f>
        <v>9.9038652897397772E-2</v>
      </c>
      <c r="O1310" s="785">
        <f t="shared" si="313"/>
        <v>41.804215387991604</v>
      </c>
      <c r="P1310" s="786">
        <f>IF(ISNUMBER(F1310),IF(LEFT(A1310,3)="Cat",VLOOKUP(A1310,'Loc Configurations Seules'!R:W,6,FALSE),VLOOKUP(G1310,'Loc Coefficients Location'!A:F,6,FALSE)),"")</f>
        <v>7.5421779500883954E-2</v>
      </c>
      <c r="Q1310" s="785">
        <f t="shared" si="314"/>
        <v>31.835533127323117</v>
      </c>
      <c r="R1310" s="786">
        <f>IF(ISNUMBER(F1310),IF(LEFT(A1310,3)="Cat",VLOOKUP(A1310,'Loc Configurations Seules'!R:X,7,FALSE),VLOOKUP(G1310,'Loc Coefficients Location'!A:G,7,FALSE)),"")</f>
        <v>6.3273484033980879E-2</v>
      </c>
      <c r="S1310" s="785">
        <f t="shared" si="315"/>
        <v>26.70773761074333</v>
      </c>
    </row>
    <row r="1311" spans="1:19" s="5" customFormat="1" ht="25.5" x14ac:dyDescent="0.25">
      <c r="A1311" s="217" t="s">
        <v>1568</v>
      </c>
      <c r="B1311" s="189" t="s">
        <v>9774</v>
      </c>
      <c r="C1311" s="94" t="s">
        <v>1569</v>
      </c>
      <c r="D1311" s="60"/>
      <c r="E1311" s="219"/>
      <c r="F1311" s="95">
        <v>871.5</v>
      </c>
      <c r="G1311" s="791" t="s">
        <v>9601</v>
      </c>
      <c r="H1311" s="781">
        <f t="shared" si="311"/>
        <v>230.01</v>
      </c>
      <c r="I1311" s="782">
        <f t="shared" si="310"/>
        <v>116.65</v>
      </c>
      <c r="J1311" s="782">
        <f t="shared" si="310"/>
        <v>79.61</v>
      </c>
      <c r="K1311" s="783">
        <f t="shared" si="310"/>
        <v>61.23</v>
      </c>
      <c r="L1311" s="784">
        <f>IF(ISNUMBER(F1311),IF(LEFT(A1311,3)="Cat",VLOOKUP(A1311,'Loc Configurations Seules'!R:U,4,FALSE),VLOOKUP(G1311,'Loc Coefficients Location'!A:D,4,FALSE)),"")</f>
        <v>0.18651532340555149</v>
      </c>
      <c r="M1311" s="785">
        <f t="shared" si="312"/>
        <v>162.54810434793814</v>
      </c>
      <c r="N1311" s="786">
        <f>IF(ISNUMBER(F1311),IF(LEFT(A1311,3)="Cat",VLOOKUP(A1311,'Loc Configurations Seules'!R:V,5,FALSE),VLOOKUP(G1311,'Loc Coefficients Location'!A:E,5,FALSE)),"")</f>
        <v>9.9038652897397772E-2</v>
      </c>
      <c r="O1311" s="785">
        <f t="shared" si="313"/>
        <v>86.312186000082164</v>
      </c>
      <c r="P1311" s="786">
        <f>IF(ISNUMBER(F1311),IF(LEFT(A1311,3)="Cat",VLOOKUP(A1311,'Loc Configurations Seules'!R:W,6,FALSE),VLOOKUP(G1311,'Loc Coefficients Location'!A:F,6,FALSE)),"")</f>
        <v>7.5421779500883954E-2</v>
      </c>
      <c r="Q1311" s="785">
        <f t="shared" si="314"/>
        <v>65.73008083502036</v>
      </c>
      <c r="R1311" s="786">
        <f>IF(ISNUMBER(F1311),IF(LEFT(A1311,3)="Cat",VLOOKUP(A1311,'Loc Configurations Seules'!R:X,7,FALSE),VLOOKUP(G1311,'Loc Coefficients Location'!A:G,7,FALSE)),"")</f>
        <v>6.3273484033980879E-2</v>
      </c>
      <c r="S1311" s="785">
        <f t="shared" si="315"/>
        <v>55.142841335614335</v>
      </c>
    </row>
    <row r="1312" spans="1:19" s="5" customFormat="1" x14ac:dyDescent="0.25">
      <c r="A1312" s="69"/>
      <c r="B1312" s="90" t="s">
        <v>9775</v>
      </c>
      <c r="C1312" s="43" t="s">
        <v>8731</v>
      </c>
      <c r="D1312" s="44"/>
      <c r="E1312" s="47"/>
      <c r="F1312" s="10">
        <v>871.5</v>
      </c>
      <c r="G1312" s="791" t="s">
        <v>9601</v>
      </c>
      <c r="H1312" s="781">
        <f t="shared" si="311"/>
        <v>230.01</v>
      </c>
      <c r="I1312" s="782">
        <f t="shared" si="310"/>
        <v>116.65</v>
      </c>
      <c r="J1312" s="782">
        <f t="shared" si="310"/>
        <v>79.61</v>
      </c>
      <c r="K1312" s="783">
        <f t="shared" si="310"/>
        <v>61.23</v>
      </c>
      <c r="L1312" s="784">
        <f>IF(ISNUMBER(F1312),IF(LEFT(A1312,3)="Cat",VLOOKUP(A1312,'Loc Configurations Seules'!R:U,4,FALSE),VLOOKUP(G1312,'Loc Coefficients Location'!A:D,4,FALSE)),"")</f>
        <v>0.18651532340555149</v>
      </c>
      <c r="M1312" s="785">
        <f t="shared" si="312"/>
        <v>162.54810434793814</v>
      </c>
      <c r="N1312" s="786">
        <f>IF(ISNUMBER(F1312),IF(LEFT(A1312,3)="Cat",VLOOKUP(A1312,'Loc Configurations Seules'!R:V,5,FALSE),VLOOKUP(G1312,'Loc Coefficients Location'!A:E,5,FALSE)),"")</f>
        <v>9.9038652897397772E-2</v>
      </c>
      <c r="O1312" s="785">
        <f t="shared" si="313"/>
        <v>86.312186000082164</v>
      </c>
      <c r="P1312" s="786">
        <f>IF(ISNUMBER(F1312),IF(LEFT(A1312,3)="Cat",VLOOKUP(A1312,'Loc Configurations Seules'!R:W,6,FALSE),VLOOKUP(G1312,'Loc Coefficients Location'!A:F,6,FALSE)),"")</f>
        <v>7.5421779500883954E-2</v>
      </c>
      <c r="Q1312" s="785">
        <f t="shared" si="314"/>
        <v>65.73008083502036</v>
      </c>
      <c r="R1312" s="786">
        <f>IF(ISNUMBER(F1312),IF(LEFT(A1312,3)="Cat",VLOOKUP(A1312,'Loc Configurations Seules'!R:X,7,FALSE),VLOOKUP(G1312,'Loc Coefficients Location'!A:G,7,FALSE)),"")</f>
        <v>6.3273484033980879E-2</v>
      </c>
      <c r="S1312" s="785">
        <f t="shared" si="315"/>
        <v>55.142841335614335</v>
      </c>
    </row>
    <row r="1313" spans="1:19" s="5" customFormat="1" x14ac:dyDescent="0.25">
      <c r="A1313" s="218"/>
      <c r="B1313" s="210" t="s">
        <v>9776</v>
      </c>
      <c r="C1313" s="43" t="s">
        <v>1570</v>
      </c>
      <c r="D1313" s="44"/>
      <c r="E1313" s="47"/>
      <c r="F1313" s="46">
        <v>871.5</v>
      </c>
      <c r="G1313" s="791" t="s">
        <v>9601</v>
      </c>
      <c r="H1313" s="781">
        <f t="shared" si="311"/>
        <v>230.01</v>
      </c>
      <c r="I1313" s="782">
        <f t="shared" si="310"/>
        <v>116.65</v>
      </c>
      <c r="J1313" s="782">
        <f t="shared" si="310"/>
        <v>79.61</v>
      </c>
      <c r="K1313" s="783">
        <f t="shared" si="310"/>
        <v>61.23</v>
      </c>
      <c r="L1313" s="784">
        <f>IF(ISNUMBER(F1313),IF(LEFT(A1313,3)="Cat",VLOOKUP(A1313,'Loc Configurations Seules'!R:U,4,FALSE),VLOOKUP(G1313,'Loc Coefficients Location'!A:D,4,FALSE)),"")</f>
        <v>0.18651532340555149</v>
      </c>
      <c r="M1313" s="785">
        <f t="shared" si="312"/>
        <v>162.54810434793814</v>
      </c>
      <c r="N1313" s="786">
        <f>IF(ISNUMBER(F1313),IF(LEFT(A1313,3)="Cat",VLOOKUP(A1313,'Loc Configurations Seules'!R:V,5,FALSE),VLOOKUP(G1313,'Loc Coefficients Location'!A:E,5,FALSE)),"")</f>
        <v>9.9038652897397772E-2</v>
      </c>
      <c r="O1313" s="785">
        <f t="shared" si="313"/>
        <v>86.312186000082164</v>
      </c>
      <c r="P1313" s="786">
        <f>IF(ISNUMBER(F1313),IF(LEFT(A1313,3)="Cat",VLOOKUP(A1313,'Loc Configurations Seules'!R:W,6,FALSE),VLOOKUP(G1313,'Loc Coefficients Location'!A:F,6,FALSE)),"")</f>
        <v>7.5421779500883954E-2</v>
      </c>
      <c r="Q1313" s="785">
        <f t="shared" si="314"/>
        <v>65.73008083502036</v>
      </c>
      <c r="R1313" s="786">
        <f>IF(ISNUMBER(F1313),IF(LEFT(A1313,3)="Cat",VLOOKUP(A1313,'Loc Configurations Seules'!R:X,7,FALSE),VLOOKUP(G1313,'Loc Coefficients Location'!A:G,7,FALSE)),"")</f>
        <v>6.3273484033980879E-2</v>
      </c>
      <c r="S1313" s="785">
        <f t="shared" si="315"/>
        <v>55.142841335614335</v>
      </c>
    </row>
    <row r="1314" spans="1:19" s="5" customFormat="1" x14ac:dyDescent="0.25">
      <c r="A1314" s="218"/>
      <c r="B1314" s="210" t="s">
        <v>9777</v>
      </c>
      <c r="C1314" s="43" t="s">
        <v>1571</v>
      </c>
      <c r="D1314" s="44"/>
      <c r="E1314" s="47"/>
      <c r="F1314" s="46">
        <v>871.5</v>
      </c>
      <c r="G1314" s="791" t="s">
        <v>9601</v>
      </c>
      <c r="H1314" s="781">
        <f t="shared" si="311"/>
        <v>230.01</v>
      </c>
      <c r="I1314" s="782">
        <f t="shared" si="310"/>
        <v>116.65</v>
      </c>
      <c r="J1314" s="782">
        <f t="shared" si="310"/>
        <v>79.61</v>
      </c>
      <c r="K1314" s="783">
        <f t="shared" si="310"/>
        <v>61.23</v>
      </c>
      <c r="L1314" s="784">
        <f>IF(ISNUMBER(F1314),IF(LEFT(A1314,3)="Cat",VLOOKUP(A1314,'Loc Configurations Seules'!R:U,4,FALSE),VLOOKUP(G1314,'Loc Coefficients Location'!A:D,4,FALSE)),"")</f>
        <v>0.18651532340555149</v>
      </c>
      <c r="M1314" s="785">
        <f t="shared" si="312"/>
        <v>162.54810434793814</v>
      </c>
      <c r="N1314" s="786">
        <f>IF(ISNUMBER(F1314),IF(LEFT(A1314,3)="Cat",VLOOKUP(A1314,'Loc Configurations Seules'!R:V,5,FALSE),VLOOKUP(G1314,'Loc Coefficients Location'!A:E,5,FALSE)),"")</f>
        <v>9.9038652897397772E-2</v>
      </c>
      <c r="O1314" s="785">
        <f t="shared" si="313"/>
        <v>86.312186000082164</v>
      </c>
      <c r="P1314" s="786">
        <f>IF(ISNUMBER(F1314),IF(LEFT(A1314,3)="Cat",VLOOKUP(A1314,'Loc Configurations Seules'!R:W,6,FALSE),VLOOKUP(G1314,'Loc Coefficients Location'!A:F,6,FALSE)),"")</f>
        <v>7.5421779500883954E-2</v>
      </c>
      <c r="Q1314" s="785">
        <f t="shared" si="314"/>
        <v>65.73008083502036</v>
      </c>
      <c r="R1314" s="786">
        <f>IF(ISNUMBER(F1314),IF(LEFT(A1314,3)="Cat",VLOOKUP(A1314,'Loc Configurations Seules'!R:X,7,FALSE),VLOOKUP(G1314,'Loc Coefficients Location'!A:G,7,FALSE)),"")</f>
        <v>6.3273484033980879E-2</v>
      </c>
      <c r="S1314" s="785">
        <f t="shared" si="315"/>
        <v>55.142841335614335</v>
      </c>
    </row>
    <row r="1315" spans="1:19" s="5" customFormat="1" x14ac:dyDescent="0.25">
      <c r="A1315" s="218"/>
      <c r="B1315" s="210" t="s">
        <v>9778</v>
      </c>
      <c r="C1315" s="43" t="s">
        <v>1572</v>
      </c>
      <c r="D1315" s="44"/>
      <c r="E1315" s="47"/>
      <c r="F1315" s="46">
        <v>871.5</v>
      </c>
      <c r="G1315" s="791" t="s">
        <v>9601</v>
      </c>
      <c r="H1315" s="781">
        <f t="shared" si="311"/>
        <v>230.01</v>
      </c>
      <c r="I1315" s="782">
        <f t="shared" si="310"/>
        <v>116.65</v>
      </c>
      <c r="J1315" s="782">
        <f t="shared" si="310"/>
        <v>79.61</v>
      </c>
      <c r="K1315" s="783">
        <f t="shared" si="310"/>
        <v>61.23</v>
      </c>
      <c r="L1315" s="784">
        <f>IF(ISNUMBER(F1315),IF(LEFT(A1315,3)="Cat",VLOOKUP(A1315,'Loc Configurations Seules'!R:U,4,FALSE),VLOOKUP(G1315,'Loc Coefficients Location'!A:D,4,FALSE)),"")</f>
        <v>0.18651532340555149</v>
      </c>
      <c r="M1315" s="785">
        <f t="shared" si="312"/>
        <v>162.54810434793814</v>
      </c>
      <c r="N1315" s="786">
        <f>IF(ISNUMBER(F1315),IF(LEFT(A1315,3)="Cat",VLOOKUP(A1315,'Loc Configurations Seules'!R:V,5,FALSE),VLOOKUP(G1315,'Loc Coefficients Location'!A:E,5,FALSE)),"")</f>
        <v>9.9038652897397772E-2</v>
      </c>
      <c r="O1315" s="785">
        <f t="shared" si="313"/>
        <v>86.312186000082164</v>
      </c>
      <c r="P1315" s="786">
        <f>IF(ISNUMBER(F1315),IF(LEFT(A1315,3)="Cat",VLOOKUP(A1315,'Loc Configurations Seules'!R:W,6,FALSE),VLOOKUP(G1315,'Loc Coefficients Location'!A:F,6,FALSE)),"")</f>
        <v>7.5421779500883954E-2</v>
      </c>
      <c r="Q1315" s="785">
        <f t="shared" si="314"/>
        <v>65.73008083502036</v>
      </c>
      <c r="R1315" s="786">
        <f>IF(ISNUMBER(F1315),IF(LEFT(A1315,3)="Cat",VLOOKUP(A1315,'Loc Configurations Seules'!R:X,7,FALSE),VLOOKUP(G1315,'Loc Coefficients Location'!A:G,7,FALSE)),"")</f>
        <v>6.3273484033980879E-2</v>
      </c>
      <c r="S1315" s="785">
        <f t="shared" si="315"/>
        <v>55.142841335614335</v>
      </c>
    </row>
    <row r="1316" spans="1:19" s="5" customFormat="1" x14ac:dyDescent="0.25">
      <c r="A1316" s="218"/>
      <c r="B1316" s="210" t="s">
        <v>9779</v>
      </c>
      <c r="C1316" s="43" t="s">
        <v>1573</v>
      </c>
      <c r="D1316" s="191"/>
      <c r="E1316" s="192"/>
      <c r="F1316" s="46">
        <v>871.5</v>
      </c>
      <c r="G1316" s="791" t="s">
        <v>9601</v>
      </c>
      <c r="H1316" s="781">
        <f t="shared" si="311"/>
        <v>230.01</v>
      </c>
      <c r="I1316" s="782">
        <f t="shared" si="310"/>
        <v>116.65</v>
      </c>
      <c r="J1316" s="782">
        <f t="shared" si="310"/>
        <v>79.61</v>
      </c>
      <c r="K1316" s="783">
        <f t="shared" si="310"/>
        <v>61.23</v>
      </c>
      <c r="L1316" s="784">
        <f>IF(ISNUMBER(F1316),IF(LEFT(A1316,3)="Cat",VLOOKUP(A1316,'Loc Configurations Seules'!R:U,4,FALSE),VLOOKUP(G1316,'Loc Coefficients Location'!A:D,4,FALSE)),"")</f>
        <v>0.18651532340555149</v>
      </c>
      <c r="M1316" s="785">
        <f t="shared" si="312"/>
        <v>162.54810434793814</v>
      </c>
      <c r="N1316" s="786">
        <f>IF(ISNUMBER(F1316),IF(LEFT(A1316,3)="Cat",VLOOKUP(A1316,'Loc Configurations Seules'!R:V,5,FALSE),VLOOKUP(G1316,'Loc Coefficients Location'!A:E,5,FALSE)),"")</f>
        <v>9.9038652897397772E-2</v>
      </c>
      <c r="O1316" s="785">
        <f t="shared" si="313"/>
        <v>86.312186000082164</v>
      </c>
      <c r="P1316" s="786">
        <f>IF(ISNUMBER(F1316),IF(LEFT(A1316,3)="Cat",VLOOKUP(A1316,'Loc Configurations Seules'!R:W,6,FALSE),VLOOKUP(G1316,'Loc Coefficients Location'!A:F,6,FALSE)),"")</f>
        <v>7.5421779500883954E-2</v>
      </c>
      <c r="Q1316" s="785">
        <f t="shared" si="314"/>
        <v>65.73008083502036</v>
      </c>
      <c r="R1316" s="786">
        <f>IF(ISNUMBER(F1316),IF(LEFT(A1316,3)="Cat",VLOOKUP(A1316,'Loc Configurations Seules'!R:X,7,FALSE),VLOOKUP(G1316,'Loc Coefficients Location'!A:G,7,FALSE)),"")</f>
        <v>6.3273484033980879E-2</v>
      </c>
      <c r="S1316" s="785">
        <f t="shared" si="315"/>
        <v>55.142841335614335</v>
      </c>
    </row>
    <row r="1317" spans="1:19" s="5" customFormat="1" x14ac:dyDescent="0.25">
      <c r="A1317" s="218"/>
      <c r="B1317" s="210" t="s">
        <v>9780</v>
      </c>
      <c r="C1317" s="43" t="s">
        <v>1574</v>
      </c>
      <c r="D1317" s="191"/>
      <c r="E1317" s="192"/>
      <c r="F1317" s="46">
        <v>871.5</v>
      </c>
      <c r="G1317" s="791" t="s">
        <v>9601</v>
      </c>
      <c r="H1317" s="781">
        <f t="shared" si="311"/>
        <v>230.01</v>
      </c>
      <c r="I1317" s="782">
        <f t="shared" si="310"/>
        <v>116.65</v>
      </c>
      <c r="J1317" s="782">
        <f t="shared" si="310"/>
        <v>79.61</v>
      </c>
      <c r="K1317" s="783">
        <f t="shared" si="310"/>
        <v>61.23</v>
      </c>
      <c r="L1317" s="784">
        <f>IF(ISNUMBER(F1317),IF(LEFT(A1317,3)="Cat",VLOOKUP(A1317,'Loc Configurations Seules'!R:U,4,FALSE),VLOOKUP(G1317,'Loc Coefficients Location'!A:D,4,FALSE)),"")</f>
        <v>0.18651532340555149</v>
      </c>
      <c r="M1317" s="785">
        <f t="shared" si="312"/>
        <v>162.54810434793814</v>
      </c>
      <c r="N1317" s="786">
        <f>IF(ISNUMBER(F1317),IF(LEFT(A1317,3)="Cat",VLOOKUP(A1317,'Loc Configurations Seules'!R:V,5,FALSE),VLOOKUP(G1317,'Loc Coefficients Location'!A:E,5,FALSE)),"")</f>
        <v>9.9038652897397772E-2</v>
      </c>
      <c r="O1317" s="785">
        <f t="shared" si="313"/>
        <v>86.312186000082164</v>
      </c>
      <c r="P1317" s="786">
        <f>IF(ISNUMBER(F1317),IF(LEFT(A1317,3)="Cat",VLOOKUP(A1317,'Loc Configurations Seules'!R:W,6,FALSE),VLOOKUP(G1317,'Loc Coefficients Location'!A:F,6,FALSE)),"")</f>
        <v>7.5421779500883954E-2</v>
      </c>
      <c r="Q1317" s="785">
        <f t="shared" si="314"/>
        <v>65.73008083502036</v>
      </c>
      <c r="R1317" s="786">
        <f>IF(ISNUMBER(F1317),IF(LEFT(A1317,3)="Cat",VLOOKUP(A1317,'Loc Configurations Seules'!R:X,7,FALSE),VLOOKUP(G1317,'Loc Coefficients Location'!A:G,7,FALSE)),"")</f>
        <v>6.3273484033980879E-2</v>
      </c>
      <c r="S1317" s="785">
        <f t="shared" si="315"/>
        <v>55.142841335614335</v>
      </c>
    </row>
    <row r="1318" spans="1:19" s="5" customFormat="1" x14ac:dyDescent="0.25">
      <c r="A1318" s="218"/>
      <c r="B1318" s="210" t="s">
        <v>9781</v>
      </c>
      <c r="C1318" s="43" t="s">
        <v>1575</v>
      </c>
      <c r="D1318" s="191"/>
      <c r="E1318" s="192"/>
      <c r="F1318" s="46">
        <v>871.5</v>
      </c>
      <c r="G1318" s="791" t="s">
        <v>9601</v>
      </c>
      <c r="H1318" s="781">
        <f t="shared" si="311"/>
        <v>230.01</v>
      </c>
      <c r="I1318" s="782">
        <f t="shared" si="310"/>
        <v>116.65</v>
      </c>
      <c r="J1318" s="782">
        <f t="shared" si="310"/>
        <v>79.61</v>
      </c>
      <c r="K1318" s="783">
        <f t="shared" si="310"/>
        <v>61.23</v>
      </c>
      <c r="L1318" s="784">
        <f>IF(ISNUMBER(F1318),IF(LEFT(A1318,3)="Cat",VLOOKUP(A1318,'Loc Configurations Seules'!R:U,4,FALSE),VLOOKUP(G1318,'Loc Coefficients Location'!A:D,4,FALSE)),"")</f>
        <v>0.18651532340555149</v>
      </c>
      <c r="M1318" s="785">
        <f t="shared" si="312"/>
        <v>162.54810434793814</v>
      </c>
      <c r="N1318" s="786">
        <f>IF(ISNUMBER(F1318),IF(LEFT(A1318,3)="Cat",VLOOKUP(A1318,'Loc Configurations Seules'!R:V,5,FALSE),VLOOKUP(G1318,'Loc Coefficients Location'!A:E,5,FALSE)),"")</f>
        <v>9.9038652897397772E-2</v>
      </c>
      <c r="O1318" s="785">
        <f t="shared" si="313"/>
        <v>86.312186000082164</v>
      </c>
      <c r="P1318" s="786">
        <f>IF(ISNUMBER(F1318),IF(LEFT(A1318,3)="Cat",VLOOKUP(A1318,'Loc Configurations Seules'!R:W,6,FALSE),VLOOKUP(G1318,'Loc Coefficients Location'!A:F,6,FALSE)),"")</f>
        <v>7.5421779500883954E-2</v>
      </c>
      <c r="Q1318" s="785">
        <f t="shared" si="314"/>
        <v>65.73008083502036</v>
      </c>
      <c r="R1318" s="786">
        <f>IF(ISNUMBER(F1318),IF(LEFT(A1318,3)="Cat",VLOOKUP(A1318,'Loc Configurations Seules'!R:X,7,FALSE),VLOOKUP(G1318,'Loc Coefficients Location'!A:G,7,FALSE)),"")</f>
        <v>6.3273484033980879E-2</v>
      </c>
      <c r="S1318" s="785">
        <f t="shared" si="315"/>
        <v>55.142841335614335</v>
      </c>
    </row>
    <row r="1319" spans="1:19" s="5" customFormat="1" ht="15.75" thickBot="1" x14ac:dyDescent="0.3">
      <c r="A1319" s="218"/>
      <c r="B1319" s="210" t="s">
        <v>9782</v>
      </c>
      <c r="C1319" s="43" t="s">
        <v>1576</v>
      </c>
      <c r="D1319" s="191"/>
      <c r="E1319" s="192"/>
      <c r="F1319" s="46">
        <v>871.5</v>
      </c>
      <c r="G1319" s="791" t="s">
        <v>9601</v>
      </c>
      <c r="H1319" s="781">
        <f t="shared" si="311"/>
        <v>230.01</v>
      </c>
      <c r="I1319" s="782">
        <f t="shared" si="310"/>
        <v>116.65</v>
      </c>
      <c r="J1319" s="782">
        <f t="shared" si="310"/>
        <v>79.61</v>
      </c>
      <c r="K1319" s="783">
        <f t="shared" si="310"/>
        <v>61.23</v>
      </c>
      <c r="L1319" s="784">
        <f>IF(ISNUMBER(F1319),IF(LEFT(A1319,3)="Cat",VLOOKUP(A1319,'Loc Configurations Seules'!R:U,4,FALSE),VLOOKUP(G1319,'Loc Coefficients Location'!A:D,4,FALSE)),"")</f>
        <v>0.18651532340555149</v>
      </c>
      <c r="M1319" s="785">
        <f t="shared" si="312"/>
        <v>162.54810434793814</v>
      </c>
      <c r="N1319" s="786">
        <f>IF(ISNUMBER(F1319),IF(LEFT(A1319,3)="Cat",VLOOKUP(A1319,'Loc Configurations Seules'!R:V,5,FALSE),VLOOKUP(G1319,'Loc Coefficients Location'!A:E,5,FALSE)),"")</f>
        <v>9.9038652897397772E-2</v>
      </c>
      <c r="O1319" s="785">
        <f t="shared" si="313"/>
        <v>86.312186000082164</v>
      </c>
      <c r="P1319" s="786">
        <f>IF(ISNUMBER(F1319),IF(LEFT(A1319,3)="Cat",VLOOKUP(A1319,'Loc Configurations Seules'!R:W,6,FALSE),VLOOKUP(G1319,'Loc Coefficients Location'!A:F,6,FALSE)),"")</f>
        <v>7.5421779500883954E-2</v>
      </c>
      <c r="Q1319" s="785">
        <f t="shared" si="314"/>
        <v>65.73008083502036</v>
      </c>
      <c r="R1319" s="786">
        <f>IF(ISNUMBER(F1319),IF(LEFT(A1319,3)="Cat",VLOOKUP(A1319,'Loc Configurations Seules'!R:X,7,FALSE),VLOOKUP(G1319,'Loc Coefficients Location'!A:G,7,FALSE)),"")</f>
        <v>6.3273484033980879E-2</v>
      </c>
      <c r="S1319" s="785">
        <f t="shared" si="315"/>
        <v>55.142841335614335</v>
      </c>
    </row>
    <row r="1320" spans="1:19" s="5" customFormat="1" ht="25.5" x14ac:dyDescent="0.25">
      <c r="A1320" s="199" t="s">
        <v>1577</v>
      </c>
      <c r="B1320" s="90" t="s">
        <v>9783</v>
      </c>
      <c r="C1320" s="43" t="s">
        <v>8732</v>
      </c>
      <c r="D1320" s="44"/>
      <c r="E1320" s="47"/>
      <c r="F1320" s="10">
        <v>1252.6500000000001</v>
      </c>
      <c r="G1320" s="791" t="s">
        <v>9601</v>
      </c>
      <c r="H1320" s="781">
        <f t="shared" si="311"/>
        <v>330.61</v>
      </c>
      <c r="I1320" s="782">
        <f t="shared" si="310"/>
        <v>167.67</v>
      </c>
      <c r="J1320" s="782">
        <f t="shared" si="310"/>
        <v>114.43</v>
      </c>
      <c r="K1320" s="783">
        <f t="shared" si="310"/>
        <v>88.01</v>
      </c>
      <c r="L1320" s="784">
        <f>IF(ISNUMBER(F1320),IF(LEFT(A1320,3)="Cat",VLOOKUP(A1320,'Loc Configurations Seules'!R:U,4,FALSE),VLOOKUP(G1320,'Loc Coefficients Location'!A:D,4,FALSE)),"")</f>
        <v>0.18651532340555149</v>
      </c>
      <c r="M1320" s="785">
        <f t="shared" si="312"/>
        <v>233.63841986396409</v>
      </c>
      <c r="N1320" s="786">
        <f>IF(ISNUMBER(F1320),IF(LEFT(A1320,3)="Cat",VLOOKUP(A1320,'Loc Configurations Seules'!R:V,5,FALSE),VLOOKUP(G1320,'Loc Coefficients Location'!A:E,5,FALSE)),"")</f>
        <v>9.9038652897397772E-2</v>
      </c>
      <c r="O1320" s="785">
        <f t="shared" si="313"/>
        <v>124.06076855192534</v>
      </c>
      <c r="P1320" s="786">
        <f>IF(ISNUMBER(F1320),IF(LEFT(A1320,3)="Cat",VLOOKUP(A1320,'Loc Configurations Seules'!R:W,6,FALSE),VLOOKUP(G1320,'Loc Coefficients Location'!A:F,6,FALSE)),"")</f>
        <v>7.5421779500883954E-2</v>
      </c>
      <c r="Q1320" s="785">
        <f t="shared" si="314"/>
        <v>94.477092091782296</v>
      </c>
      <c r="R1320" s="786">
        <f>IF(ISNUMBER(F1320),IF(LEFT(A1320,3)="Cat",VLOOKUP(A1320,'Loc Configurations Seules'!R:X,7,FALSE),VLOOKUP(G1320,'Loc Coefficients Location'!A:G,7,FALSE)),"")</f>
        <v>6.3273484033980879E-2</v>
      </c>
      <c r="S1320" s="785">
        <f t="shared" si="315"/>
        <v>79.259529775166158</v>
      </c>
    </row>
    <row r="1321" spans="1:19" s="5" customFormat="1" x14ac:dyDescent="0.25">
      <c r="A1321" s="190"/>
      <c r="B1321" s="85" t="s">
        <v>1579</v>
      </c>
      <c r="C1321" s="43" t="s">
        <v>1580</v>
      </c>
      <c r="D1321" s="44"/>
      <c r="E1321" s="47"/>
      <c r="F1321" s="46">
        <v>1252.6500000000001</v>
      </c>
      <c r="G1321" s="791" t="s">
        <v>9601</v>
      </c>
      <c r="H1321" s="781">
        <f t="shared" si="311"/>
        <v>330.61</v>
      </c>
      <c r="I1321" s="782">
        <f t="shared" si="310"/>
        <v>167.67</v>
      </c>
      <c r="J1321" s="782">
        <f t="shared" si="310"/>
        <v>114.43</v>
      </c>
      <c r="K1321" s="783">
        <f t="shared" si="310"/>
        <v>88.01</v>
      </c>
      <c r="L1321" s="784">
        <f>IF(ISNUMBER(F1321),IF(LEFT(A1321,3)="Cat",VLOOKUP(A1321,'Loc Configurations Seules'!R:U,4,FALSE),VLOOKUP(G1321,'Loc Coefficients Location'!A:D,4,FALSE)),"")</f>
        <v>0.18651532340555149</v>
      </c>
      <c r="M1321" s="785">
        <f t="shared" si="312"/>
        <v>233.63841986396409</v>
      </c>
      <c r="N1321" s="786">
        <f>IF(ISNUMBER(F1321),IF(LEFT(A1321,3)="Cat",VLOOKUP(A1321,'Loc Configurations Seules'!R:V,5,FALSE),VLOOKUP(G1321,'Loc Coefficients Location'!A:E,5,FALSE)),"")</f>
        <v>9.9038652897397772E-2</v>
      </c>
      <c r="O1321" s="785">
        <f t="shared" si="313"/>
        <v>124.06076855192534</v>
      </c>
      <c r="P1321" s="786">
        <f>IF(ISNUMBER(F1321),IF(LEFT(A1321,3)="Cat",VLOOKUP(A1321,'Loc Configurations Seules'!R:W,6,FALSE),VLOOKUP(G1321,'Loc Coefficients Location'!A:F,6,FALSE)),"")</f>
        <v>7.5421779500883954E-2</v>
      </c>
      <c r="Q1321" s="785">
        <f t="shared" si="314"/>
        <v>94.477092091782296</v>
      </c>
      <c r="R1321" s="786">
        <f>IF(ISNUMBER(F1321),IF(LEFT(A1321,3)="Cat",VLOOKUP(A1321,'Loc Configurations Seules'!R:X,7,FALSE),VLOOKUP(G1321,'Loc Coefficients Location'!A:G,7,FALSE)),"")</f>
        <v>6.3273484033980879E-2</v>
      </c>
      <c r="S1321" s="785">
        <f t="shared" si="315"/>
        <v>79.259529775166158</v>
      </c>
    </row>
    <row r="1322" spans="1:19" s="5" customFormat="1" x14ac:dyDescent="0.25">
      <c r="A1322" s="190"/>
      <c r="B1322" s="181" t="s">
        <v>9784</v>
      </c>
      <c r="C1322" s="43" t="s">
        <v>1581</v>
      </c>
      <c r="D1322" s="44"/>
      <c r="E1322" s="47"/>
      <c r="F1322" s="46">
        <v>1252.6500000000001</v>
      </c>
      <c r="G1322" s="791" t="s">
        <v>9601</v>
      </c>
      <c r="H1322" s="781">
        <f t="shared" si="311"/>
        <v>330.61</v>
      </c>
      <c r="I1322" s="782">
        <f t="shared" si="310"/>
        <v>167.67</v>
      </c>
      <c r="J1322" s="782">
        <f t="shared" si="310"/>
        <v>114.43</v>
      </c>
      <c r="K1322" s="783">
        <f t="shared" si="310"/>
        <v>88.01</v>
      </c>
      <c r="L1322" s="784">
        <f>IF(ISNUMBER(F1322),IF(LEFT(A1322,3)="Cat",VLOOKUP(A1322,'Loc Configurations Seules'!R:U,4,FALSE),VLOOKUP(G1322,'Loc Coefficients Location'!A:D,4,FALSE)),"")</f>
        <v>0.18651532340555149</v>
      </c>
      <c r="M1322" s="785">
        <f t="shared" si="312"/>
        <v>233.63841986396409</v>
      </c>
      <c r="N1322" s="786">
        <f>IF(ISNUMBER(F1322),IF(LEFT(A1322,3)="Cat",VLOOKUP(A1322,'Loc Configurations Seules'!R:V,5,FALSE),VLOOKUP(G1322,'Loc Coefficients Location'!A:E,5,FALSE)),"")</f>
        <v>9.9038652897397772E-2</v>
      </c>
      <c r="O1322" s="785">
        <f t="shared" si="313"/>
        <v>124.06076855192534</v>
      </c>
      <c r="P1322" s="786">
        <f>IF(ISNUMBER(F1322),IF(LEFT(A1322,3)="Cat",VLOOKUP(A1322,'Loc Configurations Seules'!R:W,6,FALSE),VLOOKUP(G1322,'Loc Coefficients Location'!A:F,6,FALSE)),"")</f>
        <v>7.5421779500883954E-2</v>
      </c>
      <c r="Q1322" s="785">
        <f t="shared" si="314"/>
        <v>94.477092091782296</v>
      </c>
      <c r="R1322" s="786">
        <f>IF(ISNUMBER(F1322),IF(LEFT(A1322,3)="Cat",VLOOKUP(A1322,'Loc Configurations Seules'!R:X,7,FALSE),VLOOKUP(G1322,'Loc Coefficients Location'!A:G,7,FALSE)),"")</f>
        <v>6.3273484033980879E-2</v>
      </c>
      <c r="S1322" s="785">
        <f t="shared" si="315"/>
        <v>79.259529775166158</v>
      </c>
    </row>
    <row r="1323" spans="1:19" s="5" customFormat="1" x14ac:dyDescent="0.25">
      <c r="A1323" s="190"/>
      <c r="B1323" s="181" t="s">
        <v>9785</v>
      </c>
      <c r="C1323" s="43" t="s">
        <v>1582</v>
      </c>
      <c r="D1323" s="44"/>
      <c r="E1323" s="47"/>
      <c r="F1323" s="46">
        <v>1252.6500000000001</v>
      </c>
      <c r="G1323" s="791" t="s">
        <v>9601</v>
      </c>
      <c r="H1323" s="781">
        <f t="shared" si="311"/>
        <v>330.61</v>
      </c>
      <c r="I1323" s="782">
        <f t="shared" si="310"/>
        <v>167.67</v>
      </c>
      <c r="J1323" s="782">
        <f t="shared" si="310"/>
        <v>114.43</v>
      </c>
      <c r="K1323" s="783">
        <f t="shared" si="310"/>
        <v>88.01</v>
      </c>
      <c r="L1323" s="784">
        <f>IF(ISNUMBER(F1323),IF(LEFT(A1323,3)="Cat",VLOOKUP(A1323,'Loc Configurations Seules'!R:U,4,FALSE),VLOOKUP(G1323,'Loc Coefficients Location'!A:D,4,FALSE)),"")</f>
        <v>0.18651532340555149</v>
      </c>
      <c r="M1323" s="785">
        <f t="shared" si="312"/>
        <v>233.63841986396409</v>
      </c>
      <c r="N1323" s="786">
        <f>IF(ISNUMBER(F1323),IF(LEFT(A1323,3)="Cat",VLOOKUP(A1323,'Loc Configurations Seules'!R:V,5,FALSE),VLOOKUP(G1323,'Loc Coefficients Location'!A:E,5,FALSE)),"")</f>
        <v>9.9038652897397772E-2</v>
      </c>
      <c r="O1323" s="785">
        <f t="shared" si="313"/>
        <v>124.06076855192534</v>
      </c>
      <c r="P1323" s="786">
        <f>IF(ISNUMBER(F1323),IF(LEFT(A1323,3)="Cat",VLOOKUP(A1323,'Loc Configurations Seules'!R:W,6,FALSE),VLOOKUP(G1323,'Loc Coefficients Location'!A:F,6,FALSE)),"")</f>
        <v>7.5421779500883954E-2</v>
      </c>
      <c r="Q1323" s="785">
        <f t="shared" si="314"/>
        <v>94.477092091782296</v>
      </c>
      <c r="R1323" s="786">
        <f>IF(ISNUMBER(F1323),IF(LEFT(A1323,3)="Cat",VLOOKUP(A1323,'Loc Configurations Seules'!R:X,7,FALSE),VLOOKUP(G1323,'Loc Coefficients Location'!A:G,7,FALSE)),"")</f>
        <v>6.3273484033980879E-2</v>
      </c>
      <c r="S1323" s="785">
        <f t="shared" si="315"/>
        <v>79.259529775166158</v>
      </c>
    </row>
    <row r="1324" spans="1:19" s="5" customFormat="1" x14ac:dyDescent="0.25">
      <c r="A1324" s="190"/>
      <c r="B1324" s="181" t="s">
        <v>9786</v>
      </c>
      <c r="C1324" s="43" t="s">
        <v>1583</v>
      </c>
      <c r="D1324" s="44"/>
      <c r="E1324" s="47"/>
      <c r="F1324" s="46">
        <v>1252.6500000000001</v>
      </c>
      <c r="G1324" s="791" t="s">
        <v>9601</v>
      </c>
      <c r="H1324" s="781">
        <f t="shared" si="311"/>
        <v>330.61</v>
      </c>
      <c r="I1324" s="782">
        <f t="shared" si="310"/>
        <v>167.67</v>
      </c>
      <c r="J1324" s="782">
        <f t="shared" si="310"/>
        <v>114.43</v>
      </c>
      <c r="K1324" s="783">
        <f t="shared" si="310"/>
        <v>88.01</v>
      </c>
      <c r="L1324" s="784">
        <f>IF(ISNUMBER(F1324),IF(LEFT(A1324,3)="Cat",VLOOKUP(A1324,'Loc Configurations Seules'!R:U,4,FALSE),VLOOKUP(G1324,'Loc Coefficients Location'!A:D,4,FALSE)),"")</f>
        <v>0.18651532340555149</v>
      </c>
      <c r="M1324" s="785">
        <f t="shared" si="312"/>
        <v>233.63841986396409</v>
      </c>
      <c r="N1324" s="786">
        <f>IF(ISNUMBER(F1324),IF(LEFT(A1324,3)="Cat",VLOOKUP(A1324,'Loc Configurations Seules'!R:V,5,FALSE),VLOOKUP(G1324,'Loc Coefficients Location'!A:E,5,FALSE)),"")</f>
        <v>9.9038652897397772E-2</v>
      </c>
      <c r="O1324" s="785">
        <f t="shared" si="313"/>
        <v>124.06076855192534</v>
      </c>
      <c r="P1324" s="786">
        <f>IF(ISNUMBER(F1324),IF(LEFT(A1324,3)="Cat",VLOOKUP(A1324,'Loc Configurations Seules'!R:W,6,FALSE),VLOOKUP(G1324,'Loc Coefficients Location'!A:F,6,FALSE)),"")</f>
        <v>7.5421779500883954E-2</v>
      </c>
      <c r="Q1324" s="785">
        <f t="shared" si="314"/>
        <v>94.477092091782296</v>
      </c>
      <c r="R1324" s="786">
        <f>IF(ISNUMBER(F1324),IF(LEFT(A1324,3)="Cat",VLOOKUP(A1324,'Loc Configurations Seules'!R:X,7,FALSE),VLOOKUP(G1324,'Loc Coefficients Location'!A:G,7,FALSE)),"")</f>
        <v>6.3273484033980879E-2</v>
      </c>
      <c r="S1324" s="785">
        <f t="shared" si="315"/>
        <v>79.259529775166158</v>
      </c>
    </row>
    <row r="1325" spans="1:19" s="5" customFormat="1" ht="15.75" thickBot="1" x14ac:dyDescent="0.3">
      <c r="A1325" s="205"/>
      <c r="B1325" s="194" t="s">
        <v>9787</v>
      </c>
      <c r="C1325" s="50" t="s">
        <v>1584</v>
      </c>
      <c r="D1325" s="51"/>
      <c r="E1325" s="62"/>
      <c r="F1325" s="46">
        <v>1252.6500000000001</v>
      </c>
      <c r="G1325" s="791" t="s">
        <v>9601</v>
      </c>
      <c r="H1325" s="781">
        <f t="shared" si="311"/>
        <v>330.61</v>
      </c>
      <c r="I1325" s="782">
        <f t="shared" si="310"/>
        <v>167.67</v>
      </c>
      <c r="J1325" s="782">
        <f t="shared" si="310"/>
        <v>114.43</v>
      </c>
      <c r="K1325" s="783">
        <f t="shared" si="310"/>
        <v>88.01</v>
      </c>
      <c r="L1325" s="784">
        <f>IF(ISNUMBER(F1325),IF(LEFT(A1325,3)="Cat",VLOOKUP(A1325,'Loc Configurations Seules'!R:U,4,FALSE),VLOOKUP(G1325,'Loc Coefficients Location'!A:D,4,FALSE)),"")</f>
        <v>0.18651532340555149</v>
      </c>
      <c r="M1325" s="785">
        <f t="shared" si="312"/>
        <v>233.63841986396409</v>
      </c>
      <c r="N1325" s="786">
        <f>IF(ISNUMBER(F1325),IF(LEFT(A1325,3)="Cat",VLOOKUP(A1325,'Loc Configurations Seules'!R:V,5,FALSE),VLOOKUP(G1325,'Loc Coefficients Location'!A:E,5,FALSE)),"")</f>
        <v>9.9038652897397772E-2</v>
      </c>
      <c r="O1325" s="785">
        <f t="shared" si="313"/>
        <v>124.06076855192534</v>
      </c>
      <c r="P1325" s="786">
        <f>IF(ISNUMBER(F1325),IF(LEFT(A1325,3)="Cat",VLOOKUP(A1325,'Loc Configurations Seules'!R:W,6,FALSE),VLOOKUP(G1325,'Loc Coefficients Location'!A:F,6,FALSE)),"")</f>
        <v>7.5421779500883954E-2</v>
      </c>
      <c r="Q1325" s="785">
        <f t="shared" si="314"/>
        <v>94.477092091782296</v>
      </c>
      <c r="R1325" s="786">
        <f>IF(ISNUMBER(F1325),IF(LEFT(A1325,3)="Cat",VLOOKUP(A1325,'Loc Configurations Seules'!R:X,7,FALSE),VLOOKUP(G1325,'Loc Coefficients Location'!A:G,7,FALSE)),"")</f>
        <v>6.3273484033980879E-2</v>
      </c>
      <c r="S1325" s="785">
        <f t="shared" si="315"/>
        <v>79.259529775166158</v>
      </c>
    </row>
    <row r="1326" spans="1:19" s="5" customFormat="1" ht="25.5" x14ac:dyDescent="0.25">
      <c r="A1326" s="199" t="s">
        <v>1585</v>
      </c>
      <c r="B1326" s="90" t="s">
        <v>9788</v>
      </c>
      <c r="C1326" s="43" t="s">
        <v>8733</v>
      </c>
      <c r="D1326" s="44"/>
      <c r="E1326" s="47"/>
      <c r="F1326" s="10">
        <v>949.2</v>
      </c>
      <c r="G1326" s="791" t="s">
        <v>9601</v>
      </c>
      <c r="H1326" s="781">
        <f t="shared" si="311"/>
        <v>250.52</v>
      </c>
      <c r="I1326" s="782">
        <f t="shared" si="310"/>
        <v>127.05</v>
      </c>
      <c r="J1326" s="782">
        <f t="shared" si="310"/>
        <v>86.71</v>
      </c>
      <c r="K1326" s="783">
        <f t="shared" si="310"/>
        <v>66.69</v>
      </c>
      <c r="L1326" s="784">
        <f>IF(ISNUMBER(F1326),IF(LEFT(A1326,3)="Cat",VLOOKUP(A1326,'Loc Configurations Seules'!R:U,4,FALSE),VLOOKUP(G1326,'Loc Coefficients Location'!A:D,4,FALSE)),"")</f>
        <v>0.18651532340555149</v>
      </c>
      <c r="M1326" s="785">
        <f t="shared" si="312"/>
        <v>177.04034497654948</v>
      </c>
      <c r="N1326" s="786">
        <f>IF(ISNUMBER(F1326),IF(LEFT(A1326,3)="Cat",VLOOKUP(A1326,'Loc Configurations Seules'!R:V,5,FALSE),VLOOKUP(G1326,'Loc Coefficients Location'!A:E,5,FALSE)),"")</f>
        <v>9.9038652897397772E-2</v>
      </c>
      <c r="O1326" s="785">
        <f t="shared" si="313"/>
        <v>94.007489330209964</v>
      </c>
      <c r="P1326" s="786">
        <f>IF(ISNUMBER(F1326),IF(LEFT(A1326,3)="Cat",VLOOKUP(A1326,'Loc Configurations Seules'!R:W,6,FALSE),VLOOKUP(G1326,'Loc Coefficients Location'!A:F,6,FALSE)),"")</f>
        <v>7.5421779500883954E-2</v>
      </c>
      <c r="Q1326" s="785">
        <f t="shared" si="314"/>
        <v>71.59035310223905</v>
      </c>
      <c r="R1326" s="786">
        <f>IF(ISNUMBER(F1326),IF(LEFT(A1326,3)="Cat",VLOOKUP(A1326,'Loc Configurations Seules'!R:X,7,FALSE),VLOOKUP(G1326,'Loc Coefficients Location'!A:G,7,FALSE)),"")</f>
        <v>6.3273484033980879E-2</v>
      </c>
      <c r="S1326" s="785">
        <f t="shared" si="315"/>
        <v>60.059191045054654</v>
      </c>
    </row>
    <row r="1327" spans="1:19" s="5" customFormat="1" x14ac:dyDescent="0.25">
      <c r="A1327" s="190"/>
      <c r="B1327" s="85" t="s">
        <v>1587</v>
      </c>
      <c r="C1327" s="43" t="s">
        <v>1588</v>
      </c>
      <c r="D1327" s="44"/>
      <c r="E1327" s="47"/>
      <c r="F1327" s="46">
        <v>949.2</v>
      </c>
      <c r="G1327" s="791" t="s">
        <v>9601</v>
      </c>
      <c r="H1327" s="781">
        <f t="shared" si="311"/>
        <v>250.52</v>
      </c>
      <c r="I1327" s="782">
        <f t="shared" si="310"/>
        <v>127.05</v>
      </c>
      <c r="J1327" s="782">
        <f t="shared" si="310"/>
        <v>86.71</v>
      </c>
      <c r="K1327" s="783">
        <f t="shared" si="310"/>
        <v>66.69</v>
      </c>
      <c r="L1327" s="784">
        <f>IF(ISNUMBER(F1327),IF(LEFT(A1327,3)="Cat",VLOOKUP(A1327,'Loc Configurations Seules'!R:U,4,FALSE),VLOOKUP(G1327,'Loc Coefficients Location'!A:D,4,FALSE)),"")</f>
        <v>0.18651532340555149</v>
      </c>
      <c r="M1327" s="785">
        <f t="shared" si="312"/>
        <v>177.04034497654948</v>
      </c>
      <c r="N1327" s="786">
        <f>IF(ISNUMBER(F1327),IF(LEFT(A1327,3)="Cat",VLOOKUP(A1327,'Loc Configurations Seules'!R:V,5,FALSE),VLOOKUP(G1327,'Loc Coefficients Location'!A:E,5,FALSE)),"")</f>
        <v>9.9038652897397772E-2</v>
      </c>
      <c r="O1327" s="785">
        <f t="shared" si="313"/>
        <v>94.007489330209964</v>
      </c>
      <c r="P1327" s="786">
        <f>IF(ISNUMBER(F1327),IF(LEFT(A1327,3)="Cat",VLOOKUP(A1327,'Loc Configurations Seules'!R:W,6,FALSE),VLOOKUP(G1327,'Loc Coefficients Location'!A:F,6,FALSE)),"")</f>
        <v>7.5421779500883954E-2</v>
      </c>
      <c r="Q1327" s="785">
        <f t="shared" si="314"/>
        <v>71.59035310223905</v>
      </c>
      <c r="R1327" s="786">
        <f>IF(ISNUMBER(F1327),IF(LEFT(A1327,3)="Cat",VLOOKUP(A1327,'Loc Configurations Seules'!R:X,7,FALSE),VLOOKUP(G1327,'Loc Coefficients Location'!A:G,7,FALSE)),"")</f>
        <v>6.3273484033980879E-2</v>
      </c>
      <c r="S1327" s="785">
        <f t="shared" si="315"/>
        <v>60.059191045054654</v>
      </c>
    </row>
    <row r="1328" spans="1:19" s="5" customFormat="1" x14ac:dyDescent="0.25">
      <c r="A1328" s="190"/>
      <c r="B1328" s="181" t="s">
        <v>9789</v>
      </c>
      <c r="C1328" s="43" t="s">
        <v>1589</v>
      </c>
      <c r="D1328" s="44"/>
      <c r="E1328" s="47"/>
      <c r="F1328" s="46">
        <v>949.2</v>
      </c>
      <c r="G1328" s="791" t="s">
        <v>9601</v>
      </c>
      <c r="H1328" s="781">
        <f t="shared" si="311"/>
        <v>250.52</v>
      </c>
      <c r="I1328" s="782">
        <f t="shared" si="310"/>
        <v>127.05</v>
      </c>
      <c r="J1328" s="782">
        <f t="shared" si="310"/>
        <v>86.71</v>
      </c>
      <c r="K1328" s="783">
        <f t="shared" si="310"/>
        <v>66.69</v>
      </c>
      <c r="L1328" s="784">
        <f>IF(ISNUMBER(F1328),IF(LEFT(A1328,3)="Cat",VLOOKUP(A1328,'Loc Configurations Seules'!R:U,4,FALSE),VLOOKUP(G1328,'Loc Coefficients Location'!A:D,4,FALSE)),"")</f>
        <v>0.18651532340555149</v>
      </c>
      <c r="M1328" s="785">
        <f t="shared" si="312"/>
        <v>177.04034497654948</v>
      </c>
      <c r="N1328" s="786">
        <f>IF(ISNUMBER(F1328),IF(LEFT(A1328,3)="Cat",VLOOKUP(A1328,'Loc Configurations Seules'!R:V,5,FALSE),VLOOKUP(G1328,'Loc Coefficients Location'!A:E,5,FALSE)),"")</f>
        <v>9.9038652897397772E-2</v>
      </c>
      <c r="O1328" s="785">
        <f t="shared" si="313"/>
        <v>94.007489330209964</v>
      </c>
      <c r="P1328" s="786">
        <f>IF(ISNUMBER(F1328),IF(LEFT(A1328,3)="Cat",VLOOKUP(A1328,'Loc Configurations Seules'!R:W,6,FALSE),VLOOKUP(G1328,'Loc Coefficients Location'!A:F,6,FALSE)),"")</f>
        <v>7.5421779500883954E-2</v>
      </c>
      <c r="Q1328" s="785">
        <f t="shared" si="314"/>
        <v>71.59035310223905</v>
      </c>
      <c r="R1328" s="786">
        <f>IF(ISNUMBER(F1328),IF(LEFT(A1328,3)="Cat",VLOOKUP(A1328,'Loc Configurations Seules'!R:X,7,FALSE),VLOOKUP(G1328,'Loc Coefficients Location'!A:G,7,FALSE)),"")</f>
        <v>6.3273484033980879E-2</v>
      </c>
      <c r="S1328" s="785">
        <f t="shared" si="315"/>
        <v>60.059191045054654</v>
      </c>
    </row>
    <row r="1329" spans="1:19" s="5" customFormat="1" x14ac:dyDescent="0.25">
      <c r="A1329" s="190"/>
      <c r="B1329" s="181" t="s">
        <v>9790</v>
      </c>
      <c r="C1329" s="43" t="s">
        <v>1590</v>
      </c>
      <c r="D1329" s="44"/>
      <c r="E1329" s="47"/>
      <c r="F1329" s="46">
        <v>949.2</v>
      </c>
      <c r="G1329" s="791" t="s">
        <v>9601</v>
      </c>
      <c r="H1329" s="781">
        <f t="shared" si="311"/>
        <v>250.52</v>
      </c>
      <c r="I1329" s="782">
        <f t="shared" si="310"/>
        <v>127.05</v>
      </c>
      <c r="J1329" s="782">
        <f t="shared" si="310"/>
        <v>86.71</v>
      </c>
      <c r="K1329" s="783">
        <f t="shared" si="310"/>
        <v>66.69</v>
      </c>
      <c r="L1329" s="784">
        <f>IF(ISNUMBER(F1329),IF(LEFT(A1329,3)="Cat",VLOOKUP(A1329,'Loc Configurations Seules'!R:U,4,FALSE),VLOOKUP(G1329,'Loc Coefficients Location'!A:D,4,FALSE)),"")</f>
        <v>0.18651532340555149</v>
      </c>
      <c r="M1329" s="785">
        <f t="shared" si="312"/>
        <v>177.04034497654948</v>
      </c>
      <c r="N1329" s="786">
        <f>IF(ISNUMBER(F1329),IF(LEFT(A1329,3)="Cat",VLOOKUP(A1329,'Loc Configurations Seules'!R:V,5,FALSE),VLOOKUP(G1329,'Loc Coefficients Location'!A:E,5,FALSE)),"")</f>
        <v>9.9038652897397772E-2</v>
      </c>
      <c r="O1329" s="785">
        <f t="shared" si="313"/>
        <v>94.007489330209964</v>
      </c>
      <c r="P1329" s="786">
        <f>IF(ISNUMBER(F1329),IF(LEFT(A1329,3)="Cat",VLOOKUP(A1329,'Loc Configurations Seules'!R:W,6,FALSE),VLOOKUP(G1329,'Loc Coefficients Location'!A:F,6,FALSE)),"")</f>
        <v>7.5421779500883954E-2</v>
      </c>
      <c r="Q1329" s="785">
        <f t="shared" si="314"/>
        <v>71.59035310223905</v>
      </c>
      <c r="R1329" s="786">
        <f>IF(ISNUMBER(F1329),IF(LEFT(A1329,3)="Cat",VLOOKUP(A1329,'Loc Configurations Seules'!R:X,7,FALSE),VLOOKUP(G1329,'Loc Coefficients Location'!A:G,7,FALSE)),"")</f>
        <v>6.3273484033980879E-2</v>
      </c>
      <c r="S1329" s="785">
        <f t="shared" si="315"/>
        <v>60.059191045054654</v>
      </c>
    </row>
    <row r="1330" spans="1:19" s="5" customFormat="1" x14ac:dyDescent="0.25">
      <c r="A1330" s="190"/>
      <c r="B1330" s="181" t="s">
        <v>9791</v>
      </c>
      <c r="C1330" s="43" t="s">
        <v>1591</v>
      </c>
      <c r="D1330" s="44"/>
      <c r="E1330" s="47"/>
      <c r="F1330" s="46">
        <v>949.2</v>
      </c>
      <c r="G1330" s="791" t="s">
        <v>9601</v>
      </c>
      <c r="H1330" s="781">
        <f t="shared" si="311"/>
        <v>250.52</v>
      </c>
      <c r="I1330" s="782">
        <f t="shared" si="310"/>
        <v>127.05</v>
      </c>
      <c r="J1330" s="782">
        <f t="shared" si="310"/>
        <v>86.71</v>
      </c>
      <c r="K1330" s="783">
        <f t="shared" si="310"/>
        <v>66.69</v>
      </c>
      <c r="L1330" s="784">
        <f>IF(ISNUMBER(F1330),IF(LEFT(A1330,3)="Cat",VLOOKUP(A1330,'Loc Configurations Seules'!R:U,4,FALSE),VLOOKUP(G1330,'Loc Coefficients Location'!A:D,4,FALSE)),"")</f>
        <v>0.18651532340555149</v>
      </c>
      <c r="M1330" s="785">
        <f t="shared" si="312"/>
        <v>177.04034497654948</v>
      </c>
      <c r="N1330" s="786">
        <f>IF(ISNUMBER(F1330),IF(LEFT(A1330,3)="Cat",VLOOKUP(A1330,'Loc Configurations Seules'!R:V,5,FALSE),VLOOKUP(G1330,'Loc Coefficients Location'!A:E,5,FALSE)),"")</f>
        <v>9.9038652897397772E-2</v>
      </c>
      <c r="O1330" s="785">
        <f t="shared" si="313"/>
        <v>94.007489330209964</v>
      </c>
      <c r="P1330" s="786">
        <f>IF(ISNUMBER(F1330),IF(LEFT(A1330,3)="Cat",VLOOKUP(A1330,'Loc Configurations Seules'!R:W,6,FALSE),VLOOKUP(G1330,'Loc Coefficients Location'!A:F,6,FALSE)),"")</f>
        <v>7.5421779500883954E-2</v>
      </c>
      <c r="Q1330" s="785">
        <f t="shared" si="314"/>
        <v>71.59035310223905</v>
      </c>
      <c r="R1330" s="786">
        <f>IF(ISNUMBER(F1330),IF(LEFT(A1330,3)="Cat",VLOOKUP(A1330,'Loc Configurations Seules'!R:X,7,FALSE),VLOOKUP(G1330,'Loc Coefficients Location'!A:G,7,FALSE)),"")</f>
        <v>6.3273484033980879E-2</v>
      </c>
      <c r="S1330" s="785">
        <f t="shared" si="315"/>
        <v>60.059191045054654</v>
      </c>
    </row>
    <row r="1331" spans="1:19" s="5" customFormat="1" x14ac:dyDescent="0.25">
      <c r="A1331" s="190"/>
      <c r="B1331" s="181" t="s">
        <v>9792</v>
      </c>
      <c r="C1331" s="43" t="s">
        <v>1592</v>
      </c>
      <c r="D1331" s="44"/>
      <c r="E1331" s="47"/>
      <c r="F1331" s="46">
        <v>949.2</v>
      </c>
      <c r="G1331" s="791" t="s">
        <v>9601</v>
      </c>
      <c r="H1331" s="781">
        <f t="shared" si="311"/>
        <v>250.52</v>
      </c>
      <c r="I1331" s="782">
        <f t="shared" si="310"/>
        <v>127.05</v>
      </c>
      <c r="J1331" s="782">
        <f t="shared" si="310"/>
        <v>86.71</v>
      </c>
      <c r="K1331" s="783">
        <f t="shared" si="310"/>
        <v>66.69</v>
      </c>
      <c r="L1331" s="784">
        <f>IF(ISNUMBER(F1331),IF(LEFT(A1331,3)="Cat",VLOOKUP(A1331,'Loc Configurations Seules'!R:U,4,FALSE),VLOOKUP(G1331,'Loc Coefficients Location'!A:D,4,FALSE)),"")</f>
        <v>0.18651532340555149</v>
      </c>
      <c r="M1331" s="785">
        <f t="shared" si="312"/>
        <v>177.04034497654948</v>
      </c>
      <c r="N1331" s="786">
        <f>IF(ISNUMBER(F1331),IF(LEFT(A1331,3)="Cat",VLOOKUP(A1331,'Loc Configurations Seules'!R:V,5,FALSE),VLOOKUP(G1331,'Loc Coefficients Location'!A:E,5,FALSE)),"")</f>
        <v>9.9038652897397772E-2</v>
      </c>
      <c r="O1331" s="785">
        <f t="shared" si="313"/>
        <v>94.007489330209964</v>
      </c>
      <c r="P1331" s="786">
        <f>IF(ISNUMBER(F1331),IF(LEFT(A1331,3)="Cat",VLOOKUP(A1331,'Loc Configurations Seules'!R:W,6,FALSE),VLOOKUP(G1331,'Loc Coefficients Location'!A:F,6,FALSE)),"")</f>
        <v>7.5421779500883954E-2</v>
      </c>
      <c r="Q1331" s="785">
        <f t="shared" si="314"/>
        <v>71.59035310223905</v>
      </c>
      <c r="R1331" s="786">
        <f>IF(ISNUMBER(F1331),IF(LEFT(A1331,3)="Cat",VLOOKUP(A1331,'Loc Configurations Seules'!R:X,7,FALSE),VLOOKUP(G1331,'Loc Coefficients Location'!A:G,7,FALSE)),"")</f>
        <v>6.3273484033980879E-2</v>
      </c>
      <c r="S1331" s="785">
        <f t="shared" si="315"/>
        <v>60.059191045054654</v>
      </c>
    </row>
    <row r="1332" spans="1:19" s="5" customFormat="1" x14ac:dyDescent="0.25">
      <c r="A1332" s="190"/>
      <c r="B1332" s="85" t="s">
        <v>1594</v>
      </c>
      <c r="C1332" s="43" t="s">
        <v>1595</v>
      </c>
      <c r="D1332" s="44"/>
      <c r="E1332" s="47"/>
      <c r="F1332" s="46">
        <v>949.2</v>
      </c>
      <c r="G1332" s="791" t="s">
        <v>9633</v>
      </c>
      <c r="H1332" s="781">
        <f t="shared" si="311"/>
        <v>250.52</v>
      </c>
      <c r="I1332" s="782">
        <f t="shared" si="310"/>
        <v>127.05</v>
      </c>
      <c r="J1332" s="782">
        <f t="shared" si="310"/>
        <v>86.71</v>
      </c>
      <c r="K1332" s="783">
        <f t="shared" si="310"/>
        <v>66.69</v>
      </c>
      <c r="L1332" s="784" t="e">
        <f>IF(ISNUMBER(F1332),IF(LEFT(A1332,3)="Cat",VLOOKUP(A1332,'Loc Configurations Seules'!R:U,4,FALSE),VLOOKUP(G1332,'Loc Coefficients Location'!A:D,4,FALSE)),"")</f>
        <v>#N/A</v>
      </c>
      <c r="M1332" s="785" t="str">
        <f t="shared" si="312"/>
        <v/>
      </c>
      <c r="N1332" s="786" t="e">
        <f>IF(ISNUMBER(F1332),IF(LEFT(A1332,3)="Cat",VLOOKUP(A1332,'Loc Configurations Seules'!R:V,5,FALSE),VLOOKUP(G1332,'Loc Coefficients Location'!A:E,5,FALSE)),"")</f>
        <v>#N/A</v>
      </c>
      <c r="O1332" s="785" t="str">
        <f t="shared" si="313"/>
        <v/>
      </c>
      <c r="P1332" s="786" t="e">
        <f>IF(ISNUMBER(F1332),IF(LEFT(A1332,3)="Cat",VLOOKUP(A1332,'Loc Configurations Seules'!R:W,6,FALSE),VLOOKUP(G1332,'Loc Coefficients Location'!A:F,6,FALSE)),"")</f>
        <v>#N/A</v>
      </c>
      <c r="Q1332" s="785" t="str">
        <f t="shared" si="314"/>
        <v/>
      </c>
      <c r="R1332" s="786" t="e">
        <f>IF(ISNUMBER(F1332),IF(LEFT(A1332,3)="Cat",VLOOKUP(A1332,'Loc Configurations Seules'!R:X,7,FALSE),VLOOKUP(G1332,'Loc Coefficients Location'!A:G,7,FALSE)),"")</f>
        <v>#N/A</v>
      </c>
      <c r="S1332" s="785" t="str">
        <f t="shared" si="315"/>
        <v/>
      </c>
    </row>
    <row r="1333" spans="1:19" s="5" customFormat="1" ht="15.75" thickBot="1" x14ac:dyDescent="0.3">
      <c r="A1333" s="205"/>
      <c r="B1333" s="194" t="s">
        <v>9793</v>
      </c>
      <c r="C1333" s="50" t="s">
        <v>1596</v>
      </c>
      <c r="D1333" s="51"/>
      <c r="E1333" s="62"/>
      <c r="F1333" s="53">
        <v>949.2</v>
      </c>
      <c r="G1333" s="791" t="s">
        <v>9601</v>
      </c>
      <c r="H1333" s="781">
        <f t="shared" si="311"/>
        <v>250.52</v>
      </c>
      <c r="I1333" s="782">
        <f t="shared" si="310"/>
        <v>127.05</v>
      </c>
      <c r="J1333" s="782">
        <f t="shared" si="310"/>
        <v>86.71</v>
      </c>
      <c r="K1333" s="783">
        <f t="shared" si="310"/>
        <v>66.69</v>
      </c>
      <c r="L1333" s="784">
        <f>IF(ISNUMBER(F1333),IF(LEFT(A1333,3)="Cat",VLOOKUP(A1333,'Loc Configurations Seules'!R:U,4,FALSE),VLOOKUP(G1333,'Loc Coefficients Location'!A:D,4,FALSE)),"")</f>
        <v>0.18651532340555149</v>
      </c>
      <c r="M1333" s="785">
        <f t="shared" si="312"/>
        <v>177.04034497654948</v>
      </c>
      <c r="N1333" s="786">
        <f>IF(ISNUMBER(F1333),IF(LEFT(A1333,3)="Cat",VLOOKUP(A1333,'Loc Configurations Seules'!R:V,5,FALSE),VLOOKUP(G1333,'Loc Coefficients Location'!A:E,5,FALSE)),"")</f>
        <v>9.9038652897397772E-2</v>
      </c>
      <c r="O1333" s="785">
        <f t="shared" si="313"/>
        <v>94.007489330209964</v>
      </c>
      <c r="P1333" s="786">
        <f>IF(ISNUMBER(F1333),IF(LEFT(A1333,3)="Cat",VLOOKUP(A1333,'Loc Configurations Seules'!R:W,6,FALSE),VLOOKUP(G1333,'Loc Coefficients Location'!A:F,6,FALSE)),"")</f>
        <v>7.5421779500883954E-2</v>
      </c>
      <c r="Q1333" s="785">
        <f t="shared" si="314"/>
        <v>71.59035310223905</v>
      </c>
      <c r="R1333" s="786">
        <f>IF(ISNUMBER(F1333),IF(LEFT(A1333,3)="Cat",VLOOKUP(A1333,'Loc Configurations Seules'!R:X,7,FALSE),VLOOKUP(G1333,'Loc Coefficients Location'!A:G,7,FALSE)),"")</f>
        <v>6.3273484033980879E-2</v>
      </c>
      <c r="S1333" s="785">
        <f t="shared" si="315"/>
        <v>60.059191045054654</v>
      </c>
    </row>
    <row r="1334" spans="1:19" s="5" customFormat="1" ht="25.5" x14ac:dyDescent="0.25">
      <c r="A1334" s="214" t="s">
        <v>1597</v>
      </c>
      <c r="B1334" s="220" t="s">
        <v>9794</v>
      </c>
      <c r="C1334" s="81" t="s">
        <v>1598</v>
      </c>
      <c r="D1334" s="82"/>
      <c r="E1334" s="86"/>
      <c r="F1334" s="213">
        <v>826.35</v>
      </c>
      <c r="G1334" s="791" t="s">
        <v>9601</v>
      </c>
      <c r="H1334" s="781">
        <f t="shared" si="311"/>
        <v>218.09</v>
      </c>
      <c r="I1334" s="782">
        <f t="shared" si="310"/>
        <v>110.61</v>
      </c>
      <c r="J1334" s="782">
        <f t="shared" si="310"/>
        <v>75.489999999999995</v>
      </c>
      <c r="K1334" s="783">
        <f t="shared" si="310"/>
        <v>58.06</v>
      </c>
      <c r="L1334" s="784">
        <f>IF(ISNUMBER(F1334),IF(LEFT(A1334,3)="Cat",VLOOKUP(A1334,'Loc Configurations Seules'!R:U,4,FALSE),VLOOKUP(G1334,'Loc Coefficients Location'!A:D,4,FALSE)),"")</f>
        <v>0.18651532340555149</v>
      </c>
      <c r="M1334" s="785">
        <f t="shared" si="312"/>
        <v>154.12693749617748</v>
      </c>
      <c r="N1334" s="786">
        <f>IF(ISNUMBER(F1334),IF(LEFT(A1334,3)="Cat",VLOOKUP(A1334,'Loc Configurations Seules'!R:V,5,FALSE),VLOOKUP(G1334,'Loc Coefficients Location'!A:E,5,FALSE)),"")</f>
        <v>9.9038652897397772E-2</v>
      </c>
      <c r="O1334" s="785">
        <f t="shared" si="313"/>
        <v>81.84059082176465</v>
      </c>
      <c r="P1334" s="786">
        <f>IF(ISNUMBER(F1334),IF(LEFT(A1334,3)="Cat",VLOOKUP(A1334,'Loc Configurations Seules'!R:W,6,FALSE),VLOOKUP(G1334,'Loc Coefficients Location'!A:F,6,FALSE)),"")</f>
        <v>7.5421779500883954E-2</v>
      </c>
      <c r="Q1334" s="785">
        <f t="shared" si="314"/>
        <v>62.324787490555458</v>
      </c>
      <c r="R1334" s="786">
        <f>IF(ISNUMBER(F1334),IF(LEFT(A1334,3)="Cat",VLOOKUP(A1334,'Loc Configurations Seules'!R:X,7,FALSE),VLOOKUP(G1334,'Loc Coefficients Location'!A:G,7,FALSE)),"")</f>
        <v>6.3273484033980879E-2</v>
      </c>
      <c r="S1334" s="785">
        <f t="shared" si="315"/>
        <v>52.286043531480104</v>
      </c>
    </row>
    <row r="1335" spans="1:19" s="5" customFormat="1" x14ac:dyDescent="0.25">
      <c r="A1335" s="214"/>
      <c r="B1335" s="181" t="s">
        <v>9795</v>
      </c>
      <c r="C1335" s="43" t="s">
        <v>1600</v>
      </c>
      <c r="D1335" s="191"/>
      <c r="E1335" s="192"/>
      <c r="F1335" s="46">
        <v>826.35</v>
      </c>
      <c r="G1335" s="791" t="s">
        <v>9601</v>
      </c>
      <c r="H1335" s="781">
        <f t="shared" si="311"/>
        <v>218.09</v>
      </c>
      <c r="I1335" s="782">
        <f t="shared" si="310"/>
        <v>110.61</v>
      </c>
      <c r="J1335" s="782">
        <f t="shared" si="310"/>
        <v>75.489999999999995</v>
      </c>
      <c r="K1335" s="783">
        <f t="shared" si="310"/>
        <v>58.06</v>
      </c>
      <c r="L1335" s="784">
        <f>IF(ISNUMBER(F1335),IF(LEFT(A1335,3)="Cat",VLOOKUP(A1335,'Loc Configurations Seules'!R:U,4,FALSE),VLOOKUP(G1335,'Loc Coefficients Location'!A:D,4,FALSE)),"")</f>
        <v>0.18651532340555149</v>
      </c>
      <c r="M1335" s="785">
        <f t="shared" si="312"/>
        <v>154.12693749617748</v>
      </c>
      <c r="N1335" s="786">
        <f>IF(ISNUMBER(F1335),IF(LEFT(A1335,3)="Cat",VLOOKUP(A1335,'Loc Configurations Seules'!R:V,5,FALSE),VLOOKUP(G1335,'Loc Coefficients Location'!A:E,5,FALSE)),"")</f>
        <v>9.9038652897397772E-2</v>
      </c>
      <c r="O1335" s="785">
        <f t="shared" si="313"/>
        <v>81.84059082176465</v>
      </c>
      <c r="P1335" s="786">
        <f>IF(ISNUMBER(F1335),IF(LEFT(A1335,3)="Cat",VLOOKUP(A1335,'Loc Configurations Seules'!R:W,6,FALSE),VLOOKUP(G1335,'Loc Coefficients Location'!A:F,6,FALSE)),"")</f>
        <v>7.5421779500883954E-2</v>
      </c>
      <c r="Q1335" s="785">
        <f t="shared" si="314"/>
        <v>62.324787490555458</v>
      </c>
      <c r="R1335" s="786">
        <f>IF(ISNUMBER(F1335),IF(LEFT(A1335,3)="Cat",VLOOKUP(A1335,'Loc Configurations Seules'!R:X,7,FALSE),VLOOKUP(G1335,'Loc Coefficients Location'!A:G,7,FALSE)),"")</f>
        <v>6.3273484033980879E-2</v>
      </c>
      <c r="S1335" s="785">
        <f t="shared" si="315"/>
        <v>52.286043531480104</v>
      </c>
    </row>
    <row r="1336" spans="1:19" s="5" customFormat="1" x14ac:dyDescent="0.25">
      <c r="A1336" s="214"/>
      <c r="B1336" s="181" t="s">
        <v>9796</v>
      </c>
      <c r="C1336" s="43" t="s">
        <v>1601</v>
      </c>
      <c r="D1336" s="191"/>
      <c r="E1336" s="192"/>
      <c r="F1336" s="46">
        <v>826.35</v>
      </c>
      <c r="G1336" s="791" t="s">
        <v>9601</v>
      </c>
      <c r="H1336" s="781">
        <f t="shared" si="311"/>
        <v>218.09</v>
      </c>
      <c r="I1336" s="782">
        <f t="shared" si="310"/>
        <v>110.61</v>
      </c>
      <c r="J1336" s="782">
        <f t="shared" si="310"/>
        <v>75.489999999999995</v>
      </c>
      <c r="K1336" s="783">
        <f t="shared" si="310"/>
        <v>58.06</v>
      </c>
      <c r="L1336" s="784">
        <f>IF(ISNUMBER(F1336),IF(LEFT(A1336,3)="Cat",VLOOKUP(A1336,'Loc Configurations Seules'!R:U,4,FALSE),VLOOKUP(G1336,'Loc Coefficients Location'!A:D,4,FALSE)),"")</f>
        <v>0.18651532340555149</v>
      </c>
      <c r="M1336" s="785">
        <f t="shared" si="312"/>
        <v>154.12693749617748</v>
      </c>
      <c r="N1336" s="786">
        <f>IF(ISNUMBER(F1336),IF(LEFT(A1336,3)="Cat",VLOOKUP(A1336,'Loc Configurations Seules'!R:V,5,FALSE),VLOOKUP(G1336,'Loc Coefficients Location'!A:E,5,FALSE)),"")</f>
        <v>9.9038652897397772E-2</v>
      </c>
      <c r="O1336" s="785">
        <f t="shared" si="313"/>
        <v>81.84059082176465</v>
      </c>
      <c r="P1336" s="786">
        <f>IF(ISNUMBER(F1336),IF(LEFT(A1336,3)="Cat",VLOOKUP(A1336,'Loc Configurations Seules'!R:W,6,FALSE),VLOOKUP(G1336,'Loc Coefficients Location'!A:F,6,FALSE)),"")</f>
        <v>7.5421779500883954E-2</v>
      </c>
      <c r="Q1336" s="785">
        <f t="shared" si="314"/>
        <v>62.324787490555458</v>
      </c>
      <c r="R1336" s="786">
        <f>IF(ISNUMBER(F1336),IF(LEFT(A1336,3)="Cat",VLOOKUP(A1336,'Loc Configurations Seules'!R:X,7,FALSE),VLOOKUP(G1336,'Loc Coefficients Location'!A:G,7,FALSE)),"")</f>
        <v>6.3273484033980879E-2</v>
      </c>
      <c r="S1336" s="785">
        <f t="shared" si="315"/>
        <v>52.286043531480104</v>
      </c>
    </row>
    <row r="1337" spans="1:19" s="5" customFormat="1" x14ac:dyDescent="0.25">
      <c r="A1337" s="214"/>
      <c r="B1337" s="181" t="s">
        <v>9797</v>
      </c>
      <c r="C1337" s="43" t="s">
        <v>1602</v>
      </c>
      <c r="D1337" s="191"/>
      <c r="E1337" s="192"/>
      <c r="F1337" s="46">
        <v>826.35</v>
      </c>
      <c r="G1337" s="791" t="s">
        <v>9601</v>
      </c>
      <c r="H1337" s="781">
        <f t="shared" si="311"/>
        <v>218.09</v>
      </c>
      <c r="I1337" s="782">
        <f t="shared" si="310"/>
        <v>110.61</v>
      </c>
      <c r="J1337" s="782">
        <f t="shared" si="310"/>
        <v>75.489999999999995</v>
      </c>
      <c r="K1337" s="783">
        <f t="shared" si="310"/>
        <v>58.06</v>
      </c>
      <c r="L1337" s="784">
        <f>IF(ISNUMBER(F1337),IF(LEFT(A1337,3)="Cat",VLOOKUP(A1337,'Loc Configurations Seules'!R:U,4,FALSE),VLOOKUP(G1337,'Loc Coefficients Location'!A:D,4,FALSE)),"")</f>
        <v>0.18651532340555149</v>
      </c>
      <c r="M1337" s="785">
        <f t="shared" si="312"/>
        <v>154.12693749617748</v>
      </c>
      <c r="N1337" s="786">
        <f>IF(ISNUMBER(F1337),IF(LEFT(A1337,3)="Cat",VLOOKUP(A1337,'Loc Configurations Seules'!R:V,5,FALSE),VLOOKUP(G1337,'Loc Coefficients Location'!A:E,5,FALSE)),"")</f>
        <v>9.9038652897397772E-2</v>
      </c>
      <c r="O1337" s="785">
        <f t="shared" si="313"/>
        <v>81.84059082176465</v>
      </c>
      <c r="P1337" s="786">
        <f>IF(ISNUMBER(F1337),IF(LEFT(A1337,3)="Cat",VLOOKUP(A1337,'Loc Configurations Seules'!R:W,6,FALSE),VLOOKUP(G1337,'Loc Coefficients Location'!A:F,6,FALSE)),"")</f>
        <v>7.5421779500883954E-2</v>
      </c>
      <c r="Q1337" s="785">
        <f t="shared" si="314"/>
        <v>62.324787490555458</v>
      </c>
      <c r="R1337" s="786">
        <f>IF(ISNUMBER(F1337),IF(LEFT(A1337,3)="Cat",VLOOKUP(A1337,'Loc Configurations Seules'!R:X,7,FALSE),VLOOKUP(G1337,'Loc Coefficients Location'!A:G,7,FALSE)),"")</f>
        <v>6.3273484033980879E-2</v>
      </c>
      <c r="S1337" s="785">
        <f t="shared" si="315"/>
        <v>52.286043531480104</v>
      </c>
    </row>
    <row r="1338" spans="1:19" s="5" customFormat="1" x14ac:dyDescent="0.25">
      <c r="A1338" s="214"/>
      <c r="B1338" s="181" t="s">
        <v>9798</v>
      </c>
      <c r="C1338" s="43" t="s">
        <v>1603</v>
      </c>
      <c r="D1338" s="191"/>
      <c r="E1338" s="192"/>
      <c r="F1338" s="46">
        <v>826.35</v>
      </c>
      <c r="G1338" s="791" t="s">
        <v>9601</v>
      </c>
      <c r="H1338" s="781">
        <f t="shared" si="311"/>
        <v>218.09</v>
      </c>
      <c r="I1338" s="782">
        <f t="shared" si="310"/>
        <v>110.61</v>
      </c>
      <c r="J1338" s="782">
        <f t="shared" si="310"/>
        <v>75.489999999999995</v>
      </c>
      <c r="K1338" s="783">
        <f t="shared" si="310"/>
        <v>58.06</v>
      </c>
      <c r="L1338" s="784">
        <f>IF(ISNUMBER(F1338),IF(LEFT(A1338,3)="Cat",VLOOKUP(A1338,'Loc Configurations Seules'!R:U,4,FALSE),VLOOKUP(G1338,'Loc Coefficients Location'!A:D,4,FALSE)),"")</f>
        <v>0.18651532340555149</v>
      </c>
      <c r="M1338" s="785">
        <f t="shared" si="312"/>
        <v>154.12693749617748</v>
      </c>
      <c r="N1338" s="786">
        <f>IF(ISNUMBER(F1338),IF(LEFT(A1338,3)="Cat",VLOOKUP(A1338,'Loc Configurations Seules'!R:V,5,FALSE),VLOOKUP(G1338,'Loc Coefficients Location'!A:E,5,FALSE)),"")</f>
        <v>9.9038652897397772E-2</v>
      </c>
      <c r="O1338" s="785">
        <f t="shared" si="313"/>
        <v>81.84059082176465</v>
      </c>
      <c r="P1338" s="786">
        <f>IF(ISNUMBER(F1338),IF(LEFT(A1338,3)="Cat",VLOOKUP(A1338,'Loc Configurations Seules'!R:W,6,FALSE),VLOOKUP(G1338,'Loc Coefficients Location'!A:F,6,FALSE)),"")</f>
        <v>7.5421779500883954E-2</v>
      </c>
      <c r="Q1338" s="785">
        <f t="shared" si="314"/>
        <v>62.324787490555458</v>
      </c>
      <c r="R1338" s="786">
        <f>IF(ISNUMBER(F1338),IF(LEFT(A1338,3)="Cat",VLOOKUP(A1338,'Loc Configurations Seules'!R:X,7,FALSE),VLOOKUP(G1338,'Loc Coefficients Location'!A:G,7,FALSE)),"")</f>
        <v>6.3273484033980879E-2</v>
      </c>
      <c r="S1338" s="785">
        <f t="shared" si="315"/>
        <v>52.286043531480104</v>
      </c>
    </row>
    <row r="1339" spans="1:19" s="5" customFormat="1" x14ac:dyDescent="0.25">
      <c r="A1339" s="214"/>
      <c r="B1339" s="181" t="s">
        <v>9799</v>
      </c>
      <c r="C1339" s="43" t="s">
        <v>1604</v>
      </c>
      <c r="D1339" s="44"/>
      <c r="E1339" s="47"/>
      <c r="F1339" s="46">
        <v>826.35</v>
      </c>
      <c r="G1339" s="791" t="s">
        <v>9601</v>
      </c>
      <c r="H1339" s="781">
        <f t="shared" si="311"/>
        <v>218.09</v>
      </c>
      <c r="I1339" s="782">
        <f t="shared" si="310"/>
        <v>110.61</v>
      </c>
      <c r="J1339" s="782">
        <f t="shared" si="310"/>
        <v>75.489999999999995</v>
      </c>
      <c r="K1339" s="783">
        <f t="shared" si="310"/>
        <v>58.06</v>
      </c>
      <c r="L1339" s="784">
        <f>IF(ISNUMBER(F1339),IF(LEFT(A1339,3)="Cat",VLOOKUP(A1339,'Loc Configurations Seules'!R:U,4,FALSE),VLOOKUP(G1339,'Loc Coefficients Location'!A:D,4,FALSE)),"")</f>
        <v>0.18651532340555149</v>
      </c>
      <c r="M1339" s="785">
        <f t="shared" si="312"/>
        <v>154.12693749617748</v>
      </c>
      <c r="N1339" s="786">
        <f>IF(ISNUMBER(F1339),IF(LEFT(A1339,3)="Cat",VLOOKUP(A1339,'Loc Configurations Seules'!R:V,5,FALSE),VLOOKUP(G1339,'Loc Coefficients Location'!A:E,5,FALSE)),"")</f>
        <v>9.9038652897397772E-2</v>
      </c>
      <c r="O1339" s="785">
        <f t="shared" si="313"/>
        <v>81.84059082176465</v>
      </c>
      <c r="P1339" s="786">
        <f>IF(ISNUMBER(F1339),IF(LEFT(A1339,3)="Cat",VLOOKUP(A1339,'Loc Configurations Seules'!R:W,6,FALSE),VLOOKUP(G1339,'Loc Coefficients Location'!A:F,6,FALSE)),"")</f>
        <v>7.5421779500883954E-2</v>
      </c>
      <c r="Q1339" s="785">
        <f t="shared" si="314"/>
        <v>62.324787490555458</v>
      </c>
      <c r="R1339" s="786">
        <f>IF(ISNUMBER(F1339),IF(LEFT(A1339,3)="Cat",VLOOKUP(A1339,'Loc Configurations Seules'!R:X,7,FALSE),VLOOKUP(G1339,'Loc Coefficients Location'!A:G,7,FALSE)),"")</f>
        <v>6.3273484033980879E-2</v>
      </c>
      <c r="S1339" s="785">
        <f t="shared" si="315"/>
        <v>52.286043531480104</v>
      </c>
    </row>
    <row r="1340" spans="1:19" s="5" customFormat="1" x14ac:dyDescent="0.25">
      <c r="A1340" s="214"/>
      <c r="B1340" s="181" t="s">
        <v>9800</v>
      </c>
      <c r="C1340" s="43" t="s">
        <v>1599</v>
      </c>
      <c r="D1340" s="44"/>
      <c r="E1340" s="47"/>
      <c r="F1340" s="46">
        <v>826.35</v>
      </c>
      <c r="G1340" s="791" t="s">
        <v>9601</v>
      </c>
      <c r="H1340" s="781">
        <f t="shared" si="311"/>
        <v>218.09</v>
      </c>
      <c r="I1340" s="782">
        <f t="shared" si="310"/>
        <v>110.61</v>
      </c>
      <c r="J1340" s="782">
        <f t="shared" si="310"/>
        <v>75.489999999999995</v>
      </c>
      <c r="K1340" s="783">
        <f t="shared" si="310"/>
        <v>58.06</v>
      </c>
      <c r="L1340" s="784">
        <f>IF(ISNUMBER(F1340),IF(LEFT(A1340,3)="Cat",VLOOKUP(A1340,'Loc Configurations Seules'!R:U,4,FALSE),VLOOKUP(G1340,'Loc Coefficients Location'!A:D,4,FALSE)),"")</f>
        <v>0.18651532340555149</v>
      </c>
      <c r="M1340" s="785">
        <f t="shared" si="312"/>
        <v>154.12693749617748</v>
      </c>
      <c r="N1340" s="786">
        <f>IF(ISNUMBER(F1340),IF(LEFT(A1340,3)="Cat",VLOOKUP(A1340,'Loc Configurations Seules'!R:V,5,FALSE),VLOOKUP(G1340,'Loc Coefficients Location'!A:E,5,FALSE)),"")</f>
        <v>9.9038652897397772E-2</v>
      </c>
      <c r="O1340" s="785">
        <f t="shared" si="313"/>
        <v>81.84059082176465</v>
      </c>
      <c r="P1340" s="786">
        <f>IF(ISNUMBER(F1340),IF(LEFT(A1340,3)="Cat",VLOOKUP(A1340,'Loc Configurations Seules'!R:W,6,FALSE),VLOOKUP(G1340,'Loc Coefficients Location'!A:F,6,FALSE)),"")</f>
        <v>7.5421779500883954E-2</v>
      </c>
      <c r="Q1340" s="785">
        <f t="shared" si="314"/>
        <v>62.324787490555458</v>
      </c>
      <c r="R1340" s="786">
        <f>IF(ISNUMBER(F1340),IF(LEFT(A1340,3)="Cat",VLOOKUP(A1340,'Loc Configurations Seules'!R:X,7,FALSE),VLOOKUP(G1340,'Loc Coefficients Location'!A:G,7,FALSE)),"")</f>
        <v>6.3273484033980879E-2</v>
      </c>
      <c r="S1340" s="785">
        <f t="shared" si="315"/>
        <v>52.286043531480104</v>
      </c>
    </row>
    <row r="1341" spans="1:19" s="5" customFormat="1" x14ac:dyDescent="0.25">
      <c r="A1341" s="214"/>
      <c r="B1341" s="181" t="s">
        <v>9801</v>
      </c>
      <c r="C1341" s="43" t="s">
        <v>1605</v>
      </c>
      <c r="D1341" s="191"/>
      <c r="E1341" s="192"/>
      <c r="F1341" s="46">
        <v>826.35</v>
      </c>
      <c r="G1341" s="791" t="s">
        <v>9601</v>
      </c>
      <c r="H1341" s="781">
        <f t="shared" si="311"/>
        <v>218.09</v>
      </c>
      <c r="I1341" s="782">
        <f t="shared" si="310"/>
        <v>110.61</v>
      </c>
      <c r="J1341" s="782">
        <f t="shared" si="310"/>
        <v>75.489999999999995</v>
      </c>
      <c r="K1341" s="783">
        <f t="shared" si="310"/>
        <v>58.06</v>
      </c>
      <c r="L1341" s="784">
        <f>IF(ISNUMBER(F1341),IF(LEFT(A1341,3)="Cat",VLOOKUP(A1341,'Loc Configurations Seules'!R:U,4,FALSE),VLOOKUP(G1341,'Loc Coefficients Location'!A:D,4,FALSE)),"")</f>
        <v>0.18651532340555149</v>
      </c>
      <c r="M1341" s="785">
        <f t="shared" si="312"/>
        <v>154.12693749617748</v>
      </c>
      <c r="N1341" s="786">
        <f>IF(ISNUMBER(F1341),IF(LEFT(A1341,3)="Cat",VLOOKUP(A1341,'Loc Configurations Seules'!R:V,5,FALSE),VLOOKUP(G1341,'Loc Coefficients Location'!A:E,5,FALSE)),"")</f>
        <v>9.9038652897397772E-2</v>
      </c>
      <c r="O1341" s="785">
        <f t="shared" si="313"/>
        <v>81.84059082176465</v>
      </c>
      <c r="P1341" s="786">
        <f>IF(ISNUMBER(F1341),IF(LEFT(A1341,3)="Cat",VLOOKUP(A1341,'Loc Configurations Seules'!R:W,6,FALSE),VLOOKUP(G1341,'Loc Coefficients Location'!A:F,6,FALSE)),"")</f>
        <v>7.5421779500883954E-2</v>
      </c>
      <c r="Q1341" s="785">
        <f t="shared" si="314"/>
        <v>62.324787490555458</v>
      </c>
      <c r="R1341" s="786">
        <f>IF(ISNUMBER(F1341),IF(LEFT(A1341,3)="Cat",VLOOKUP(A1341,'Loc Configurations Seules'!R:X,7,FALSE),VLOOKUP(G1341,'Loc Coefficients Location'!A:G,7,FALSE)),"")</f>
        <v>6.3273484033980879E-2</v>
      </c>
      <c r="S1341" s="785">
        <f t="shared" si="315"/>
        <v>52.286043531480104</v>
      </c>
    </row>
    <row r="1342" spans="1:19" s="5" customFormat="1" x14ac:dyDescent="0.25">
      <c r="A1342" s="69"/>
      <c r="B1342" s="90" t="s">
        <v>9802</v>
      </c>
      <c r="C1342" s="43" t="s">
        <v>8734</v>
      </c>
      <c r="D1342" s="44"/>
      <c r="E1342" s="47"/>
      <c r="F1342" s="10">
        <v>826.35</v>
      </c>
      <c r="G1342" s="791" t="s">
        <v>9601</v>
      </c>
      <c r="H1342" s="781">
        <f t="shared" si="311"/>
        <v>218.09</v>
      </c>
      <c r="I1342" s="782">
        <f t="shared" si="310"/>
        <v>110.61</v>
      </c>
      <c r="J1342" s="782">
        <f t="shared" si="310"/>
        <v>75.489999999999995</v>
      </c>
      <c r="K1342" s="783">
        <f t="shared" si="310"/>
        <v>58.06</v>
      </c>
      <c r="L1342" s="784">
        <f>IF(ISNUMBER(F1342),IF(LEFT(A1342,3)="Cat",VLOOKUP(A1342,'Loc Configurations Seules'!R:U,4,FALSE),VLOOKUP(G1342,'Loc Coefficients Location'!A:D,4,FALSE)),"")</f>
        <v>0.18651532340555149</v>
      </c>
      <c r="M1342" s="785">
        <f t="shared" si="312"/>
        <v>154.12693749617748</v>
      </c>
      <c r="N1342" s="786">
        <f>IF(ISNUMBER(F1342),IF(LEFT(A1342,3)="Cat",VLOOKUP(A1342,'Loc Configurations Seules'!R:V,5,FALSE),VLOOKUP(G1342,'Loc Coefficients Location'!A:E,5,FALSE)),"")</f>
        <v>9.9038652897397772E-2</v>
      </c>
      <c r="O1342" s="785">
        <f t="shared" si="313"/>
        <v>81.84059082176465</v>
      </c>
      <c r="P1342" s="786">
        <f>IF(ISNUMBER(F1342),IF(LEFT(A1342,3)="Cat",VLOOKUP(A1342,'Loc Configurations Seules'!R:W,6,FALSE),VLOOKUP(G1342,'Loc Coefficients Location'!A:F,6,FALSE)),"")</f>
        <v>7.5421779500883954E-2</v>
      </c>
      <c r="Q1342" s="785">
        <f t="shared" si="314"/>
        <v>62.324787490555458</v>
      </c>
      <c r="R1342" s="786">
        <f>IF(ISNUMBER(F1342),IF(LEFT(A1342,3)="Cat",VLOOKUP(A1342,'Loc Configurations Seules'!R:X,7,FALSE),VLOOKUP(G1342,'Loc Coefficients Location'!A:G,7,FALSE)),"")</f>
        <v>6.3273484033980879E-2</v>
      </c>
      <c r="S1342" s="785">
        <f t="shared" si="315"/>
        <v>52.286043531480104</v>
      </c>
    </row>
    <row r="1343" spans="1:19" s="5" customFormat="1" ht="15.75" thickBot="1" x14ac:dyDescent="0.3">
      <c r="A1343" s="214"/>
      <c r="B1343" s="196" t="s">
        <v>9803</v>
      </c>
      <c r="C1343" s="56" t="s">
        <v>1606</v>
      </c>
      <c r="D1343" s="187"/>
      <c r="E1343" s="188"/>
      <c r="F1343" s="103">
        <v>826.35</v>
      </c>
      <c r="G1343" s="791" t="s">
        <v>9601</v>
      </c>
      <c r="H1343" s="781">
        <f t="shared" si="311"/>
        <v>218.09</v>
      </c>
      <c r="I1343" s="782">
        <f t="shared" si="310"/>
        <v>110.61</v>
      </c>
      <c r="J1343" s="782">
        <f t="shared" si="310"/>
        <v>75.489999999999995</v>
      </c>
      <c r="K1343" s="783">
        <f t="shared" si="310"/>
        <v>58.06</v>
      </c>
      <c r="L1343" s="784">
        <f>IF(ISNUMBER(F1343),IF(LEFT(A1343,3)="Cat",VLOOKUP(A1343,'Loc Configurations Seules'!R:U,4,FALSE),VLOOKUP(G1343,'Loc Coefficients Location'!A:D,4,FALSE)),"")</f>
        <v>0.18651532340555149</v>
      </c>
      <c r="M1343" s="785">
        <f t="shared" si="312"/>
        <v>154.12693749617748</v>
      </c>
      <c r="N1343" s="786">
        <f>IF(ISNUMBER(F1343),IF(LEFT(A1343,3)="Cat",VLOOKUP(A1343,'Loc Configurations Seules'!R:V,5,FALSE),VLOOKUP(G1343,'Loc Coefficients Location'!A:E,5,FALSE)),"")</f>
        <v>9.9038652897397772E-2</v>
      </c>
      <c r="O1343" s="785">
        <f t="shared" si="313"/>
        <v>81.84059082176465</v>
      </c>
      <c r="P1343" s="786">
        <f>IF(ISNUMBER(F1343),IF(LEFT(A1343,3)="Cat",VLOOKUP(A1343,'Loc Configurations Seules'!R:W,6,FALSE),VLOOKUP(G1343,'Loc Coefficients Location'!A:F,6,FALSE)),"")</f>
        <v>7.5421779500883954E-2</v>
      </c>
      <c r="Q1343" s="785">
        <f t="shared" si="314"/>
        <v>62.324787490555458</v>
      </c>
      <c r="R1343" s="786">
        <f>IF(ISNUMBER(F1343),IF(LEFT(A1343,3)="Cat",VLOOKUP(A1343,'Loc Configurations Seules'!R:X,7,FALSE),VLOOKUP(G1343,'Loc Coefficients Location'!A:G,7,FALSE)),"")</f>
        <v>6.3273484033980879E-2</v>
      </c>
      <c r="S1343" s="785">
        <f t="shared" si="315"/>
        <v>52.286043531480104</v>
      </c>
    </row>
    <row r="1344" spans="1:19" s="5" customFormat="1" ht="25.5" x14ac:dyDescent="0.25">
      <c r="A1344" s="199" t="s">
        <v>1607</v>
      </c>
      <c r="B1344" s="221" t="s">
        <v>9804</v>
      </c>
      <c r="C1344" s="94" t="s">
        <v>8768</v>
      </c>
      <c r="D1344" s="60"/>
      <c r="E1344" s="61"/>
      <c r="F1344" s="95">
        <v>1283.0999999999999</v>
      </c>
      <c r="G1344" s="791" t="s">
        <v>9601</v>
      </c>
      <c r="H1344" s="781">
        <f t="shared" si="311"/>
        <v>338.64</v>
      </c>
      <c r="I1344" s="782">
        <f t="shared" si="310"/>
        <v>171.75</v>
      </c>
      <c r="J1344" s="782">
        <f t="shared" si="310"/>
        <v>117.21</v>
      </c>
      <c r="K1344" s="783">
        <f t="shared" si="310"/>
        <v>90.15</v>
      </c>
      <c r="L1344" s="784">
        <f>IF(ISNUMBER(F1344),IF(LEFT(A1344,3)="Cat",VLOOKUP(A1344,'Loc Configurations Seules'!R:U,4,FALSE),VLOOKUP(G1344,'Loc Coefficients Location'!A:D,4,FALSE)),"")</f>
        <v>0.18651532340555149</v>
      </c>
      <c r="M1344" s="785">
        <f t="shared" si="312"/>
        <v>239.3178114616631</v>
      </c>
      <c r="N1344" s="786">
        <f>IF(ISNUMBER(F1344),IF(LEFT(A1344,3)="Cat",VLOOKUP(A1344,'Loc Configurations Seules'!R:V,5,FALSE),VLOOKUP(G1344,'Loc Coefficients Location'!A:E,5,FALSE)),"")</f>
        <v>9.9038652897397772E-2</v>
      </c>
      <c r="O1344" s="785">
        <f t="shared" si="313"/>
        <v>127.07649553265107</v>
      </c>
      <c r="P1344" s="786">
        <f>IF(ISNUMBER(F1344),IF(LEFT(A1344,3)="Cat",VLOOKUP(A1344,'Loc Configurations Seules'!R:W,6,FALSE),VLOOKUP(G1344,'Loc Coefficients Location'!A:F,6,FALSE)),"")</f>
        <v>7.5421779500883954E-2</v>
      </c>
      <c r="Q1344" s="785">
        <f t="shared" si="314"/>
        <v>96.773685277584192</v>
      </c>
      <c r="R1344" s="786">
        <f>IF(ISNUMBER(F1344),IF(LEFT(A1344,3)="Cat",VLOOKUP(A1344,'Loc Configurations Seules'!R:X,7,FALSE),VLOOKUP(G1344,'Loc Coefficients Location'!A:G,7,FALSE)),"")</f>
        <v>6.3273484033980879E-2</v>
      </c>
      <c r="S1344" s="785">
        <f t="shared" si="315"/>
        <v>81.186207364000865</v>
      </c>
    </row>
    <row r="1345" spans="1:19" s="5" customFormat="1" x14ac:dyDescent="0.25">
      <c r="A1345" s="190"/>
      <c r="B1345" s="85" t="s">
        <v>1609</v>
      </c>
      <c r="C1345" s="43" t="s">
        <v>1610</v>
      </c>
      <c r="D1345" s="44"/>
      <c r="E1345" s="47"/>
      <c r="F1345" s="46">
        <v>1283.0999999999999</v>
      </c>
      <c r="G1345" s="791" t="s">
        <v>9601</v>
      </c>
      <c r="H1345" s="781">
        <f t="shared" si="311"/>
        <v>338.64</v>
      </c>
      <c r="I1345" s="782">
        <f t="shared" si="310"/>
        <v>171.75</v>
      </c>
      <c r="J1345" s="782">
        <f t="shared" si="310"/>
        <v>117.21</v>
      </c>
      <c r="K1345" s="783">
        <f t="shared" si="310"/>
        <v>90.15</v>
      </c>
      <c r="L1345" s="784">
        <f>IF(ISNUMBER(F1345),IF(LEFT(A1345,3)="Cat",VLOOKUP(A1345,'Loc Configurations Seules'!R:U,4,FALSE),VLOOKUP(G1345,'Loc Coefficients Location'!A:D,4,FALSE)),"")</f>
        <v>0.18651532340555149</v>
      </c>
      <c r="M1345" s="785">
        <f t="shared" si="312"/>
        <v>239.3178114616631</v>
      </c>
      <c r="N1345" s="786">
        <f>IF(ISNUMBER(F1345),IF(LEFT(A1345,3)="Cat",VLOOKUP(A1345,'Loc Configurations Seules'!R:V,5,FALSE),VLOOKUP(G1345,'Loc Coefficients Location'!A:E,5,FALSE)),"")</f>
        <v>9.9038652897397772E-2</v>
      </c>
      <c r="O1345" s="785">
        <f t="shared" si="313"/>
        <v>127.07649553265107</v>
      </c>
      <c r="P1345" s="786">
        <f>IF(ISNUMBER(F1345),IF(LEFT(A1345,3)="Cat",VLOOKUP(A1345,'Loc Configurations Seules'!R:W,6,FALSE),VLOOKUP(G1345,'Loc Coefficients Location'!A:F,6,FALSE)),"")</f>
        <v>7.5421779500883954E-2</v>
      </c>
      <c r="Q1345" s="785">
        <f t="shared" si="314"/>
        <v>96.773685277584192</v>
      </c>
      <c r="R1345" s="786">
        <f>IF(ISNUMBER(F1345),IF(LEFT(A1345,3)="Cat",VLOOKUP(A1345,'Loc Configurations Seules'!R:X,7,FALSE),VLOOKUP(G1345,'Loc Coefficients Location'!A:G,7,FALSE)),"")</f>
        <v>6.3273484033980879E-2</v>
      </c>
      <c r="S1345" s="785">
        <f t="shared" si="315"/>
        <v>81.186207364000865</v>
      </c>
    </row>
    <row r="1346" spans="1:19" s="5" customFormat="1" x14ac:dyDescent="0.25">
      <c r="A1346" s="190"/>
      <c r="B1346" s="181" t="s">
        <v>9805</v>
      </c>
      <c r="C1346" s="43" t="s">
        <v>1611</v>
      </c>
      <c r="D1346" s="44"/>
      <c r="E1346" s="47"/>
      <c r="F1346" s="46">
        <v>1283.0999999999999</v>
      </c>
      <c r="G1346" s="791" t="s">
        <v>9601</v>
      </c>
      <c r="H1346" s="781">
        <f t="shared" si="311"/>
        <v>338.64</v>
      </c>
      <c r="I1346" s="782">
        <f t="shared" si="310"/>
        <v>171.75</v>
      </c>
      <c r="J1346" s="782">
        <f t="shared" si="310"/>
        <v>117.21</v>
      </c>
      <c r="K1346" s="783">
        <f t="shared" si="310"/>
        <v>90.15</v>
      </c>
      <c r="L1346" s="784">
        <f>IF(ISNUMBER(F1346),IF(LEFT(A1346,3)="Cat",VLOOKUP(A1346,'Loc Configurations Seules'!R:U,4,FALSE),VLOOKUP(G1346,'Loc Coefficients Location'!A:D,4,FALSE)),"")</f>
        <v>0.18651532340555149</v>
      </c>
      <c r="M1346" s="785">
        <f t="shared" si="312"/>
        <v>239.3178114616631</v>
      </c>
      <c r="N1346" s="786">
        <f>IF(ISNUMBER(F1346),IF(LEFT(A1346,3)="Cat",VLOOKUP(A1346,'Loc Configurations Seules'!R:V,5,FALSE),VLOOKUP(G1346,'Loc Coefficients Location'!A:E,5,FALSE)),"")</f>
        <v>9.9038652897397772E-2</v>
      </c>
      <c r="O1346" s="785">
        <f t="shared" si="313"/>
        <v>127.07649553265107</v>
      </c>
      <c r="P1346" s="786">
        <f>IF(ISNUMBER(F1346),IF(LEFT(A1346,3)="Cat",VLOOKUP(A1346,'Loc Configurations Seules'!R:W,6,FALSE),VLOOKUP(G1346,'Loc Coefficients Location'!A:F,6,FALSE)),"")</f>
        <v>7.5421779500883954E-2</v>
      </c>
      <c r="Q1346" s="785">
        <f t="shared" si="314"/>
        <v>96.773685277584192</v>
      </c>
      <c r="R1346" s="786">
        <f>IF(ISNUMBER(F1346),IF(LEFT(A1346,3)="Cat",VLOOKUP(A1346,'Loc Configurations Seules'!R:X,7,FALSE),VLOOKUP(G1346,'Loc Coefficients Location'!A:G,7,FALSE)),"")</f>
        <v>6.3273484033980879E-2</v>
      </c>
      <c r="S1346" s="785">
        <f t="shared" si="315"/>
        <v>81.186207364000865</v>
      </c>
    </row>
    <row r="1347" spans="1:19" s="5" customFormat="1" x14ac:dyDescent="0.25">
      <c r="A1347" s="190"/>
      <c r="B1347" s="181" t="s">
        <v>9806</v>
      </c>
      <c r="C1347" s="43" t="s">
        <v>1612</v>
      </c>
      <c r="D1347" s="44"/>
      <c r="E1347" s="47"/>
      <c r="F1347" s="46">
        <v>1283.0999999999999</v>
      </c>
      <c r="G1347" s="791" t="s">
        <v>9601</v>
      </c>
      <c r="H1347" s="781">
        <f t="shared" si="311"/>
        <v>338.64</v>
      </c>
      <c r="I1347" s="782">
        <f t="shared" si="310"/>
        <v>171.75</v>
      </c>
      <c r="J1347" s="782">
        <f t="shared" si="310"/>
        <v>117.21</v>
      </c>
      <c r="K1347" s="783">
        <f t="shared" si="310"/>
        <v>90.15</v>
      </c>
      <c r="L1347" s="784">
        <f>IF(ISNUMBER(F1347),IF(LEFT(A1347,3)="Cat",VLOOKUP(A1347,'Loc Configurations Seules'!R:U,4,FALSE),VLOOKUP(G1347,'Loc Coefficients Location'!A:D,4,FALSE)),"")</f>
        <v>0.18651532340555149</v>
      </c>
      <c r="M1347" s="785">
        <f t="shared" si="312"/>
        <v>239.3178114616631</v>
      </c>
      <c r="N1347" s="786">
        <f>IF(ISNUMBER(F1347),IF(LEFT(A1347,3)="Cat",VLOOKUP(A1347,'Loc Configurations Seules'!R:V,5,FALSE),VLOOKUP(G1347,'Loc Coefficients Location'!A:E,5,FALSE)),"")</f>
        <v>9.9038652897397772E-2</v>
      </c>
      <c r="O1347" s="785">
        <f t="shared" si="313"/>
        <v>127.07649553265107</v>
      </c>
      <c r="P1347" s="786">
        <f>IF(ISNUMBER(F1347),IF(LEFT(A1347,3)="Cat",VLOOKUP(A1347,'Loc Configurations Seules'!R:W,6,FALSE),VLOOKUP(G1347,'Loc Coefficients Location'!A:F,6,FALSE)),"")</f>
        <v>7.5421779500883954E-2</v>
      </c>
      <c r="Q1347" s="785">
        <f t="shared" si="314"/>
        <v>96.773685277584192</v>
      </c>
      <c r="R1347" s="786">
        <f>IF(ISNUMBER(F1347),IF(LEFT(A1347,3)="Cat",VLOOKUP(A1347,'Loc Configurations Seules'!R:X,7,FALSE),VLOOKUP(G1347,'Loc Coefficients Location'!A:G,7,FALSE)),"")</f>
        <v>6.3273484033980879E-2</v>
      </c>
      <c r="S1347" s="785">
        <f t="shared" si="315"/>
        <v>81.186207364000865</v>
      </c>
    </row>
    <row r="1348" spans="1:19" s="5" customFormat="1" x14ac:dyDescent="0.25">
      <c r="A1348" s="190"/>
      <c r="B1348" s="181" t="s">
        <v>9807</v>
      </c>
      <c r="C1348" s="43" t="s">
        <v>1613</v>
      </c>
      <c r="D1348" s="44"/>
      <c r="E1348" s="47"/>
      <c r="F1348" s="46">
        <v>1283.0999999999999</v>
      </c>
      <c r="G1348" s="791" t="s">
        <v>9601</v>
      </c>
      <c r="H1348" s="781">
        <f t="shared" si="311"/>
        <v>338.64</v>
      </c>
      <c r="I1348" s="782">
        <f t="shared" si="310"/>
        <v>171.75</v>
      </c>
      <c r="J1348" s="782">
        <f t="shared" si="310"/>
        <v>117.21</v>
      </c>
      <c r="K1348" s="783">
        <f t="shared" si="310"/>
        <v>90.15</v>
      </c>
      <c r="L1348" s="784">
        <f>IF(ISNUMBER(F1348),IF(LEFT(A1348,3)="Cat",VLOOKUP(A1348,'Loc Configurations Seules'!R:U,4,FALSE),VLOOKUP(G1348,'Loc Coefficients Location'!A:D,4,FALSE)),"")</f>
        <v>0.18651532340555149</v>
      </c>
      <c r="M1348" s="785">
        <f t="shared" si="312"/>
        <v>239.3178114616631</v>
      </c>
      <c r="N1348" s="786">
        <f>IF(ISNUMBER(F1348),IF(LEFT(A1348,3)="Cat",VLOOKUP(A1348,'Loc Configurations Seules'!R:V,5,FALSE),VLOOKUP(G1348,'Loc Coefficients Location'!A:E,5,FALSE)),"")</f>
        <v>9.9038652897397772E-2</v>
      </c>
      <c r="O1348" s="785">
        <f t="shared" si="313"/>
        <v>127.07649553265107</v>
      </c>
      <c r="P1348" s="786">
        <f>IF(ISNUMBER(F1348),IF(LEFT(A1348,3)="Cat",VLOOKUP(A1348,'Loc Configurations Seules'!R:W,6,FALSE),VLOOKUP(G1348,'Loc Coefficients Location'!A:F,6,FALSE)),"")</f>
        <v>7.5421779500883954E-2</v>
      </c>
      <c r="Q1348" s="785">
        <f t="shared" si="314"/>
        <v>96.773685277584192</v>
      </c>
      <c r="R1348" s="786">
        <f>IF(ISNUMBER(F1348),IF(LEFT(A1348,3)="Cat",VLOOKUP(A1348,'Loc Configurations Seules'!R:X,7,FALSE),VLOOKUP(G1348,'Loc Coefficients Location'!A:G,7,FALSE)),"")</f>
        <v>6.3273484033980879E-2</v>
      </c>
      <c r="S1348" s="785">
        <f t="shared" si="315"/>
        <v>81.186207364000865</v>
      </c>
    </row>
    <row r="1349" spans="1:19" s="5" customFormat="1" x14ac:dyDescent="0.25">
      <c r="A1349" s="190"/>
      <c r="B1349" s="181" t="s">
        <v>9808</v>
      </c>
      <c r="C1349" s="43" t="s">
        <v>1614</v>
      </c>
      <c r="D1349" s="44"/>
      <c r="E1349" s="47"/>
      <c r="F1349" s="46">
        <v>1283.0999999999999</v>
      </c>
      <c r="G1349" s="791" t="s">
        <v>9601</v>
      </c>
      <c r="H1349" s="781">
        <f t="shared" si="311"/>
        <v>338.64</v>
      </c>
      <c r="I1349" s="782">
        <f t="shared" si="310"/>
        <v>171.75</v>
      </c>
      <c r="J1349" s="782">
        <f t="shared" si="310"/>
        <v>117.21</v>
      </c>
      <c r="K1349" s="783">
        <f t="shared" si="310"/>
        <v>90.15</v>
      </c>
      <c r="L1349" s="784">
        <f>IF(ISNUMBER(F1349),IF(LEFT(A1349,3)="Cat",VLOOKUP(A1349,'Loc Configurations Seules'!R:U,4,FALSE),VLOOKUP(G1349,'Loc Coefficients Location'!A:D,4,FALSE)),"")</f>
        <v>0.18651532340555149</v>
      </c>
      <c r="M1349" s="785">
        <f t="shared" si="312"/>
        <v>239.3178114616631</v>
      </c>
      <c r="N1349" s="786">
        <f>IF(ISNUMBER(F1349),IF(LEFT(A1349,3)="Cat",VLOOKUP(A1349,'Loc Configurations Seules'!R:V,5,FALSE),VLOOKUP(G1349,'Loc Coefficients Location'!A:E,5,FALSE)),"")</f>
        <v>9.9038652897397772E-2</v>
      </c>
      <c r="O1349" s="785">
        <f t="shared" si="313"/>
        <v>127.07649553265107</v>
      </c>
      <c r="P1349" s="786">
        <f>IF(ISNUMBER(F1349),IF(LEFT(A1349,3)="Cat",VLOOKUP(A1349,'Loc Configurations Seules'!R:W,6,FALSE),VLOOKUP(G1349,'Loc Coefficients Location'!A:F,6,FALSE)),"")</f>
        <v>7.5421779500883954E-2</v>
      </c>
      <c r="Q1349" s="785">
        <f t="shared" si="314"/>
        <v>96.773685277584192</v>
      </c>
      <c r="R1349" s="786">
        <f>IF(ISNUMBER(F1349),IF(LEFT(A1349,3)="Cat",VLOOKUP(A1349,'Loc Configurations Seules'!R:X,7,FALSE),VLOOKUP(G1349,'Loc Coefficients Location'!A:G,7,FALSE)),"")</f>
        <v>6.3273484033980879E-2</v>
      </c>
      <c r="S1349" s="785">
        <f t="shared" si="315"/>
        <v>81.186207364000865</v>
      </c>
    </row>
    <row r="1350" spans="1:19" s="5" customFormat="1" x14ac:dyDescent="0.25">
      <c r="A1350" s="190"/>
      <c r="B1350" s="181" t="s">
        <v>9809</v>
      </c>
      <c r="C1350" s="43" t="s">
        <v>1615</v>
      </c>
      <c r="D1350" s="44"/>
      <c r="E1350" s="47"/>
      <c r="F1350" s="46">
        <v>1283.0999999999999</v>
      </c>
      <c r="G1350" s="791" t="s">
        <v>9601</v>
      </c>
      <c r="H1350" s="781">
        <f t="shared" si="311"/>
        <v>338.64</v>
      </c>
      <c r="I1350" s="782">
        <f t="shared" si="310"/>
        <v>171.75</v>
      </c>
      <c r="J1350" s="782">
        <f t="shared" si="310"/>
        <v>117.21</v>
      </c>
      <c r="K1350" s="783">
        <f t="shared" si="310"/>
        <v>90.15</v>
      </c>
      <c r="L1350" s="784">
        <f>IF(ISNUMBER(F1350),IF(LEFT(A1350,3)="Cat",VLOOKUP(A1350,'Loc Configurations Seules'!R:U,4,FALSE),VLOOKUP(G1350,'Loc Coefficients Location'!A:D,4,FALSE)),"")</f>
        <v>0.18651532340555149</v>
      </c>
      <c r="M1350" s="785">
        <f t="shared" si="312"/>
        <v>239.3178114616631</v>
      </c>
      <c r="N1350" s="786">
        <f>IF(ISNUMBER(F1350),IF(LEFT(A1350,3)="Cat",VLOOKUP(A1350,'Loc Configurations Seules'!R:V,5,FALSE),VLOOKUP(G1350,'Loc Coefficients Location'!A:E,5,FALSE)),"")</f>
        <v>9.9038652897397772E-2</v>
      </c>
      <c r="O1350" s="785">
        <f t="shared" si="313"/>
        <v>127.07649553265107</v>
      </c>
      <c r="P1350" s="786">
        <f>IF(ISNUMBER(F1350),IF(LEFT(A1350,3)="Cat",VLOOKUP(A1350,'Loc Configurations Seules'!R:W,6,FALSE),VLOOKUP(G1350,'Loc Coefficients Location'!A:F,6,FALSE)),"")</f>
        <v>7.5421779500883954E-2</v>
      </c>
      <c r="Q1350" s="785">
        <f t="shared" si="314"/>
        <v>96.773685277584192</v>
      </c>
      <c r="R1350" s="786">
        <f>IF(ISNUMBER(F1350),IF(LEFT(A1350,3)="Cat",VLOOKUP(A1350,'Loc Configurations Seules'!R:X,7,FALSE),VLOOKUP(G1350,'Loc Coefficients Location'!A:G,7,FALSE)),"")</f>
        <v>6.3273484033980879E-2</v>
      </c>
      <c r="S1350" s="785">
        <f t="shared" si="315"/>
        <v>81.186207364000865</v>
      </c>
    </row>
    <row r="1351" spans="1:19" s="5" customFormat="1" ht="15.75" thickBot="1" x14ac:dyDescent="0.3">
      <c r="A1351" s="205"/>
      <c r="B1351" s="194" t="s">
        <v>9810</v>
      </c>
      <c r="C1351" s="50" t="s">
        <v>1616</v>
      </c>
      <c r="D1351" s="51"/>
      <c r="E1351" s="62"/>
      <c r="F1351" s="53">
        <v>1283.0999999999999</v>
      </c>
      <c r="G1351" s="791" t="s">
        <v>9601</v>
      </c>
      <c r="H1351" s="781">
        <f t="shared" si="311"/>
        <v>338.64</v>
      </c>
      <c r="I1351" s="782">
        <f t="shared" si="311"/>
        <v>171.75</v>
      </c>
      <c r="J1351" s="782">
        <f t="shared" si="311"/>
        <v>117.21</v>
      </c>
      <c r="K1351" s="783">
        <f t="shared" si="311"/>
        <v>90.15</v>
      </c>
      <c r="L1351" s="784">
        <f>IF(ISNUMBER(F1351),IF(LEFT(A1351,3)="Cat",VLOOKUP(A1351,'Loc Configurations Seules'!R:U,4,FALSE),VLOOKUP(G1351,'Loc Coefficients Location'!A:D,4,FALSE)),"")</f>
        <v>0.18651532340555149</v>
      </c>
      <c r="M1351" s="785">
        <f t="shared" si="312"/>
        <v>239.3178114616631</v>
      </c>
      <c r="N1351" s="786">
        <f>IF(ISNUMBER(F1351),IF(LEFT(A1351,3)="Cat",VLOOKUP(A1351,'Loc Configurations Seules'!R:V,5,FALSE),VLOOKUP(G1351,'Loc Coefficients Location'!A:E,5,FALSE)),"")</f>
        <v>9.9038652897397772E-2</v>
      </c>
      <c r="O1351" s="785">
        <f t="shared" si="313"/>
        <v>127.07649553265107</v>
      </c>
      <c r="P1351" s="786">
        <f>IF(ISNUMBER(F1351),IF(LEFT(A1351,3)="Cat",VLOOKUP(A1351,'Loc Configurations Seules'!R:W,6,FALSE),VLOOKUP(G1351,'Loc Coefficients Location'!A:F,6,FALSE)),"")</f>
        <v>7.5421779500883954E-2</v>
      </c>
      <c r="Q1351" s="785">
        <f t="shared" si="314"/>
        <v>96.773685277584192</v>
      </c>
      <c r="R1351" s="786">
        <f>IF(ISNUMBER(F1351),IF(LEFT(A1351,3)="Cat",VLOOKUP(A1351,'Loc Configurations Seules'!R:X,7,FALSE),VLOOKUP(G1351,'Loc Coefficients Location'!A:G,7,FALSE)),"")</f>
        <v>6.3273484033980879E-2</v>
      </c>
      <c r="S1351" s="785">
        <f t="shared" si="315"/>
        <v>81.186207364000865</v>
      </c>
    </row>
    <row r="1352" spans="1:19" s="5" customFormat="1" ht="25.5" x14ac:dyDescent="0.25">
      <c r="A1352" s="190" t="s">
        <v>1617</v>
      </c>
      <c r="B1352" s="222" t="s">
        <v>9811</v>
      </c>
      <c r="C1352" s="81" t="s">
        <v>8735</v>
      </c>
      <c r="D1352" s="82"/>
      <c r="E1352" s="97"/>
      <c r="F1352" s="84">
        <v>1764</v>
      </c>
      <c r="G1352" s="791" t="s">
        <v>9601</v>
      </c>
      <c r="H1352" s="781">
        <f t="shared" ref="H1352:K1415" si="316">IF(ISNUMBER($F1352),ROUND($F1352*H$2,2),"")</f>
        <v>465.56</v>
      </c>
      <c r="I1352" s="782">
        <f t="shared" si="316"/>
        <v>236.12</v>
      </c>
      <c r="J1352" s="782">
        <f t="shared" si="316"/>
        <v>161.13999999999999</v>
      </c>
      <c r="K1352" s="783">
        <f t="shared" si="316"/>
        <v>123.93</v>
      </c>
      <c r="L1352" s="784">
        <f>IF(ISNUMBER(F1352),IF(LEFT(A1352,3)="Cat",VLOOKUP(A1352,'Loc Configurations Seules'!R:U,4,FALSE),VLOOKUP(G1352,'Loc Coefficients Location'!A:D,4,FALSE)),"")</f>
        <v>0.18651532340555149</v>
      </c>
      <c r="M1352" s="785">
        <f t="shared" si="312"/>
        <v>329.01303048739283</v>
      </c>
      <c r="N1352" s="786">
        <f>IF(ISNUMBER(F1352),IF(LEFT(A1352,3)="Cat",VLOOKUP(A1352,'Loc Configurations Seules'!R:V,5,FALSE),VLOOKUP(G1352,'Loc Coefficients Location'!A:E,5,FALSE)),"")</f>
        <v>9.9038652897397772E-2</v>
      </c>
      <c r="O1352" s="785">
        <f t="shared" si="313"/>
        <v>174.70418371100968</v>
      </c>
      <c r="P1352" s="786">
        <f>IF(ISNUMBER(F1352),IF(LEFT(A1352,3)="Cat",VLOOKUP(A1352,'Loc Configurations Seules'!R:W,6,FALSE),VLOOKUP(G1352,'Loc Coefficients Location'!A:F,6,FALSE)),"")</f>
        <v>7.5421779500883954E-2</v>
      </c>
      <c r="Q1352" s="785">
        <f t="shared" si="314"/>
        <v>133.04401903955929</v>
      </c>
      <c r="R1352" s="786">
        <f>IF(ISNUMBER(F1352),IF(LEFT(A1352,3)="Cat",VLOOKUP(A1352,'Loc Configurations Seules'!R:X,7,FALSE),VLOOKUP(G1352,'Loc Coefficients Location'!A:G,7,FALSE)),"")</f>
        <v>6.3273484033980879E-2</v>
      </c>
      <c r="S1352" s="785">
        <f t="shared" si="315"/>
        <v>111.61442583594227</v>
      </c>
    </row>
    <row r="1353" spans="1:19" s="5" customFormat="1" x14ac:dyDescent="0.25">
      <c r="A1353" s="190"/>
      <c r="B1353" s="85" t="s">
        <v>1619</v>
      </c>
      <c r="C1353" s="43" t="s">
        <v>1620</v>
      </c>
      <c r="D1353" s="44"/>
      <c r="E1353" s="47"/>
      <c r="F1353" s="46">
        <v>1764</v>
      </c>
      <c r="G1353" s="791" t="s">
        <v>9601</v>
      </c>
      <c r="H1353" s="781">
        <f t="shared" si="316"/>
        <v>465.56</v>
      </c>
      <c r="I1353" s="782">
        <f t="shared" si="316"/>
        <v>236.12</v>
      </c>
      <c r="J1353" s="782">
        <f t="shared" si="316"/>
        <v>161.13999999999999</v>
      </c>
      <c r="K1353" s="783">
        <f t="shared" si="316"/>
        <v>123.93</v>
      </c>
      <c r="L1353" s="784">
        <f>IF(ISNUMBER(F1353),IF(LEFT(A1353,3)="Cat",VLOOKUP(A1353,'Loc Configurations Seules'!R:U,4,FALSE),VLOOKUP(G1353,'Loc Coefficients Location'!A:D,4,FALSE)),"")</f>
        <v>0.18651532340555149</v>
      </c>
      <c r="M1353" s="785">
        <f t="shared" si="312"/>
        <v>329.01303048739283</v>
      </c>
      <c r="N1353" s="786">
        <f>IF(ISNUMBER(F1353),IF(LEFT(A1353,3)="Cat",VLOOKUP(A1353,'Loc Configurations Seules'!R:V,5,FALSE),VLOOKUP(G1353,'Loc Coefficients Location'!A:E,5,FALSE)),"")</f>
        <v>9.9038652897397772E-2</v>
      </c>
      <c r="O1353" s="785">
        <f t="shared" si="313"/>
        <v>174.70418371100968</v>
      </c>
      <c r="P1353" s="786">
        <f>IF(ISNUMBER(F1353),IF(LEFT(A1353,3)="Cat",VLOOKUP(A1353,'Loc Configurations Seules'!R:W,6,FALSE),VLOOKUP(G1353,'Loc Coefficients Location'!A:F,6,FALSE)),"")</f>
        <v>7.5421779500883954E-2</v>
      </c>
      <c r="Q1353" s="785">
        <f t="shared" si="314"/>
        <v>133.04401903955929</v>
      </c>
      <c r="R1353" s="786">
        <f>IF(ISNUMBER(F1353),IF(LEFT(A1353,3)="Cat",VLOOKUP(A1353,'Loc Configurations Seules'!R:X,7,FALSE),VLOOKUP(G1353,'Loc Coefficients Location'!A:G,7,FALSE)),"")</f>
        <v>6.3273484033980879E-2</v>
      </c>
      <c r="S1353" s="785">
        <f t="shared" si="315"/>
        <v>111.61442583594227</v>
      </c>
    </row>
    <row r="1354" spans="1:19" s="5" customFormat="1" ht="15.75" thickBot="1" x14ac:dyDescent="0.3">
      <c r="A1354" s="205"/>
      <c r="B1354" s="194" t="s">
        <v>9812</v>
      </c>
      <c r="C1354" s="50" t="s">
        <v>1621</v>
      </c>
      <c r="D1354" s="51"/>
      <c r="E1354" s="62"/>
      <c r="F1354" s="53">
        <v>1764</v>
      </c>
      <c r="G1354" s="791" t="s">
        <v>9601</v>
      </c>
      <c r="H1354" s="781">
        <f t="shared" si="316"/>
        <v>465.56</v>
      </c>
      <c r="I1354" s="782">
        <f t="shared" si="316"/>
        <v>236.12</v>
      </c>
      <c r="J1354" s="782">
        <f t="shared" si="316"/>
        <v>161.13999999999999</v>
      </c>
      <c r="K1354" s="783">
        <f t="shared" si="316"/>
        <v>123.93</v>
      </c>
      <c r="L1354" s="784">
        <f>IF(ISNUMBER(F1354),IF(LEFT(A1354,3)="Cat",VLOOKUP(A1354,'Loc Configurations Seules'!R:U,4,FALSE),VLOOKUP(G1354,'Loc Coefficients Location'!A:D,4,FALSE)),"")</f>
        <v>0.18651532340555149</v>
      </c>
      <c r="M1354" s="785">
        <f t="shared" si="312"/>
        <v>329.01303048739283</v>
      </c>
      <c r="N1354" s="786">
        <f>IF(ISNUMBER(F1354),IF(LEFT(A1354,3)="Cat",VLOOKUP(A1354,'Loc Configurations Seules'!R:V,5,FALSE),VLOOKUP(G1354,'Loc Coefficients Location'!A:E,5,FALSE)),"")</f>
        <v>9.9038652897397772E-2</v>
      </c>
      <c r="O1354" s="785">
        <f t="shared" si="313"/>
        <v>174.70418371100968</v>
      </c>
      <c r="P1354" s="786">
        <f>IF(ISNUMBER(F1354),IF(LEFT(A1354,3)="Cat",VLOOKUP(A1354,'Loc Configurations Seules'!R:W,6,FALSE),VLOOKUP(G1354,'Loc Coefficients Location'!A:F,6,FALSE)),"")</f>
        <v>7.5421779500883954E-2</v>
      </c>
      <c r="Q1354" s="785">
        <f t="shared" si="314"/>
        <v>133.04401903955929</v>
      </c>
      <c r="R1354" s="786">
        <f>IF(ISNUMBER(F1354),IF(LEFT(A1354,3)="Cat",VLOOKUP(A1354,'Loc Configurations Seules'!R:X,7,FALSE),VLOOKUP(G1354,'Loc Coefficients Location'!A:G,7,FALSE)),"")</f>
        <v>6.3273484033980879E-2</v>
      </c>
      <c r="S1354" s="785">
        <f t="shared" si="315"/>
        <v>111.61442583594227</v>
      </c>
    </row>
    <row r="1355" spans="1:19" s="5" customFormat="1" ht="25.5" x14ac:dyDescent="0.25">
      <c r="A1355" s="199" t="s">
        <v>1622</v>
      </c>
      <c r="B1355" s="221" t="s">
        <v>9813</v>
      </c>
      <c r="C1355" s="94" t="s">
        <v>8736</v>
      </c>
      <c r="D1355" s="60"/>
      <c r="E1355" s="61"/>
      <c r="F1355" s="95">
        <v>1136.0999999999999</v>
      </c>
      <c r="G1355" s="791" t="s">
        <v>9601</v>
      </c>
      <c r="H1355" s="781">
        <f t="shared" si="316"/>
        <v>299.83999999999997</v>
      </c>
      <c r="I1355" s="782">
        <f t="shared" si="316"/>
        <v>152.07</v>
      </c>
      <c r="J1355" s="782">
        <f t="shared" si="316"/>
        <v>103.78</v>
      </c>
      <c r="K1355" s="783">
        <f t="shared" si="316"/>
        <v>79.819999999999993</v>
      </c>
      <c r="L1355" s="784">
        <f>IF(ISNUMBER(F1355),IF(LEFT(A1355,3)="Cat",VLOOKUP(A1355,'Loc Configurations Seules'!R:U,4,FALSE),VLOOKUP(G1355,'Loc Coefficients Location'!A:D,4,FALSE)),"")</f>
        <v>0.18651532340555149</v>
      </c>
      <c r="M1355" s="785">
        <f t="shared" si="312"/>
        <v>211.90005892104702</v>
      </c>
      <c r="N1355" s="786">
        <f>IF(ISNUMBER(F1355),IF(LEFT(A1355,3)="Cat",VLOOKUP(A1355,'Loc Configurations Seules'!R:V,5,FALSE),VLOOKUP(G1355,'Loc Coefficients Location'!A:E,5,FALSE)),"")</f>
        <v>9.9038652897397772E-2</v>
      </c>
      <c r="O1355" s="785">
        <f t="shared" si="313"/>
        <v>112.5178135567336</v>
      </c>
      <c r="P1355" s="786">
        <f>IF(ISNUMBER(F1355),IF(LEFT(A1355,3)="Cat",VLOOKUP(A1355,'Loc Configurations Seules'!R:W,6,FALSE),VLOOKUP(G1355,'Loc Coefficients Location'!A:F,6,FALSE)),"")</f>
        <v>7.5421779500883954E-2</v>
      </c>
      <c r="Q1355" s="785">
        <f t="shared" si="314"/>
        <v>85.686683690954254</v>
      </c>
      <c r="R1355" s="786">
        <f>IF(ISNUMBER(F1355),IF(LEFT(A1355,3)="Cat",VLOOKUP(A1355,'Loc Configurations Seules'!R:X,7,FALSE),VLOOKUP(G1355,'Loc Coefficients Location'!A:G,7,FALSE)),"")</f>
        <v>6.3273484033980879E-2</v>
      </c>
      <c r="S1355" s="785">
        <f t="shared" si="315"/>
        <v>71.885005211005677</v>
      </c>
    </row>
    <row r="1356" spans="1:19" s="5" customFormat="1" x14ac:dyDescent="0.25">
      <c r="A1356" s="190"/>
      <c r="B1356" s="181" t="s">
        <v>9814</v>
      </c>
      <c r="C1356" s="43" t="s">
        <v>1623</v>
      </c>
      <c r="D1356" s="191"/>
      <c r="E1356" s="192"/>
      <c r="F1356" s="46">
        <v>1136.0999999999999</v>
      </c>
      <c r="G1356" s="791" t="s">
        <v>9601</v>
      </c>
      <c r="H1356" s="781">
        <f t="shared" si="316"/>
        <v>299.83999999999997</v>
      </c>
      <c r="I1356" s="782">
        <f t="shared" si="316"/>
        <v>152.07</v>
      </c>
      <c r="J1356" s="782">
        <f t="shared" si="316"/>
        <v>103.78</v>
      </c>
      <c r="K1356" s="783">
        <f t="shared" si="316"/>
        <v>79.819999999999993</v>
      </c>
      <c r="L1356" s="784">
        <f>IF(ISNUMBER(F1356),IF(LEFT(A1356,3)="Cat",VLOOKUP(A1356,'Loc Configurations Seules'!R:U,4,FALSE),VLOOKUP(G1356,'Loc Coefficients Location'!A:D,4,FALSE)),"")</f>
        <v>0.18651532340555149</v>
      </c>
      <c r="M1356" s="785">
        <f t="shared" si="312"/>
        <v>211.90005892104702</v>
      </c>
      <c r="N1356" s="786">
        <f>IF(ISNUMBER(F1356),IF(LEFT(A1356,3)="Cat",VLOOKUP(A1356,'Loc Configurations Seules'!R:V,5,FALSE),VLOOKUP(G1356,'Loc Coefficients Location'!A:E,5,FALSE)),"")</f>
        <v>9.9038652897397772E-2</v>
      </c>
      <c r="O1356" s="785">
        <f t="shared" si="313"/>
        <v>112.5178135567336</v>
      </c>
      <c r="P1356" s="786">
        <f>IF(ISNUMBER(F1356),IF(LEFT(A1356,3)="Cat",VLOOKUP(A1356,'Loc Configurations Seules'!R:W,6,FALSE),VLOOKUP(G1356,'Loc Coefficients Location'!A:F,6,FALSE)),"")</f>
        <v>7.5421779500883954E-2</v>
      </c>
      <c r="Q1356" s="785">
        <f t="shared" si="314"/>
        <v>85.686683690954254</v>
      </c>
      <c r="R1356" s="786">
        <f>IF(ISNUMBER(F1356),IF(LEFT(A1356,3)="Cat",VLOOKUP(A1356,'Loc Configurations Seules'!R:X,7,FALSE),VLOOKUP(G1356,'Loc Coefficients Location'!A:G,7,FALSE)),"")</f>
        <v>6.3273484033980879E-2</v>
      </c>
      <c r="S1356" s="785">
        <f t="shared" si="315"/>
        <v>71.885005211005677</v>
      </c>
    </row>
    <row r="1357" spans="1:19" s="5" customFormat="1" x14ac:dyDescent="0.25">
      <c r="A1357" s="190"/>
      <c r="B1357" s="181" t="s">
        <v>9815</v>
      </c>
      <c r="C1357" s="43" t="s">
        <v>1624</v>
      </c>
      <c r="D1357" s="191"/>
      <c r="E1357" s="192"/>
      <c r="F1357" s="46">
        <v>1136.0999999999999</v>
      </c>
      <c r="G1357" s="791" t="s">
        <v>9601</v>
      </c>
      <c r="H1357" s="781">
        <f t="shared" si="316"/>
        <v>299.83999999999997</v>
      </c>
      <c r="I1357" s="782">
        <f t="shared" si="316"/>
        <v>152.07</v>
      </c>
      <c r="J1357" s="782">
        <f t="shared" si="316"/>
        <v>103.78</v>
      </c>
      <c r="K1357" s="783">
        <f t="shared" si="316"/>
        <v>79.819999999999993</v>
      </c>
      <c r="L1357" s="784">
        <f>IF(ISNUMBER(F1357),IF(LEFT(A1357,3)="Cat",VLOOKUP(A1357,'Loc Configurations Seules'!R:U,4,FALSE),VLOOKUP(G1357,'Loc Coefficients Location'!A:D,4,FALSE)),"")</f>
        <v>0.18651532340555149</v>
      </c>
      <c r="M1357" s="785">
        <f t="shared" si="312"/>
        <v>211.90005892104702</v>
      </c>
      <c r="N1357" s="786">
        <f>IF(ISNUMBER(F1357),IF(LEFT(A1357,3)="Cat",VLOOKUP(A1357,'Loc Configurations Seules'!R:V,5,FALSE),VLOOKUP(G1357,'Loc Coefficients Location'!A:E,5,FALSE)),"")</f>
        <v>9.9038652897397772E-2</v>
      </c>
      <c r="O1357" s="785">
        <f t="shared" si="313"/>
        <v>112.5178135567336</v>
      </c>
      <c r="P1357" s="786">
        <f>IF(ISNUMBER(F1357),IF(LEFT(A1357,3)="Cat",VLOOKUP(A1357,'Loc Configurations Seules'!R:W,6,FALSE),VLOOKUP(G1357,'Loc Coefficients Location'!A:F,6,FALSE)),"")</f>
        <v>7.5421779500883954E-2</v>
      </c>
      <c r="Q1357" s="785">
        <f t="shared" si="314"/>
        <v>85.686683690954254</v>
      </c>
      <c r="R1357" s="786">
        <f>IF(ISNUMBER(F1357),IF(LEFT(A1357,3)="Cat",VLOOKUP(A1357,'Loc Configurations Seules'!R:X,7,FALSE),VLOOKUP(G1357,'Loc Coefficients Location'!A:G,7,FALSE)),"")</f>
        <v>6.3273484033980879E-2</v>
      </c>
      <c r="S1357" s="785">
        <f t="shared" si="315"/>
        <v>71.885005211005677</v>
      </c>
    </row>
    <row r="1358" spans="1:19" s="5" customFormat="1" x14ac:dyDescent="0.25">
      <c r="A1358" s="190"/>
      <c r="B1358" s="181" t="s">
        <v>9816</v>
      </c>
      <c r="C1358" s="43" t="s">
        <v>1625</v>
      </c>
      <c r="D1358" s="191"/>
      <c r="E1358" s="192"/>
      <c r="F1358" s="46">
        <v>1136.0999999999999</v>
      </c>
      <c r="G1358" s="791" t="s">
        <v>9601</v>
      </c>
      <c r="H1358" s="781">
        <f t="shared" si="316"/>
        <v>299.83999999999997</v>
      </c>
      <c r="I1358" s="782">
        <f t="shared" si="316"/>
        <v>152.07</v>
      </c>
      <c r="J1358" s="782">
        <f t="shared" si="316"/>
        <v>103.78</v>
      </c>
      <c r="K1358" s="783">
        <f t="shared" si="316"/>
        <v>79.819999999999993</v>
      </c>
      <c r="L1358" s="784">
        <f>IF(ISNUMBER(F1358),IF(LEFT(A1358,3)="Cat",VLOOKUP(A1358,'Loc Configurations Seules'!R:U,4,FALSE),VLOOKUP(G1358,'Loc Coefficients Location'!A:D,4,FALSE)),"")</f>
        <v>0.18651532340555149</v>
      </c>
      <c r="M1358" s="785">
        <f t="shared" si="312"/>
        <v>211.90005892104702</v>
      </c>
      <c r="N1358" s="786">
        <f>IF(ISNUMBER(F1358),IF(LEFT(A1358,3)="Cat",VLOOKUP(A1358,'Loc Configurations Seules'!R:V,5,FALSE),VLOOKUP(G1358,'Loc Coefficients Location'!A:E,5,FALSE)),"")</f>
        <v>9.9038652897397772E-2</v>
      </c>
      <c r="O1358" s="785">
        <f t="shared" si="313"/>
        <v>112.5178135567336</v>
      </c>
      <c r="P1358" s="786">
        <f>IF(ISNUMBER(F1358),IF(LEFT(A1358,3)="Cat",VLOOKUP(A1358,'Loc Configurations Seules'!R:W,6,FALSE),VLOOKUP(G1358,'Loc Coefficients Location'!A:F,6,FALSE)),"")</f>
        <v>7.5421779500883954E-2</v>
      </c>
      <c r="Q1358" s="785">
        <f t="shared" si="314"/>
        <v>85.686683690954254</v>
      </c>
      <c r="R1358" s="786">
        <f>IF(ISNUMBER(F1358),IF(LEFT(A1358,3)="Cat",VLOOKUP(A1358,'Loc Configurations Seules'!R:X,7,FALSE),VLOOKUP(G1358,'Loc Coefficients Location'!A:G,7,FALSE)),"")</f>
        <v>6.3273484033980879E-2</v>
      </c>
      <c r="S1358" s="785">
        <f t="shared" si="315"/>
        <v>71.885005211005677</v>
      </c>
    </row>
    <row r="1359" spans="1:19" s="5" customFormat="1" x14ac:dyDescent="0.25">
      <c r="A1359" s="190"/>
      <c r="B1359" s="181" t="s">
        <v>9817</v>
      </c>
      <c r="C1359" s="43" t="s">
        <v>1626</v>
      </c>
      <c r="D1359" s="191"/>
      <c r="E1359" s="192"/>
      <c r="F1359" s="46">
        <v>1136.0999999999999</v>
      </c>
      <c r="G1359" s="791" t="s">
        <v>9601</v>
      </c>
      <c r="H1359" s="781">
        <f t="shared" si="316"/>
        <v>299.83999999999997</v>
      </c>
      <c r="I1359" s="782">
        <f t="shared" si="316"/>
        <v>152.07</v>
      </c>
      <c r="J1359" s="782">
        <f t="shared" si="316"/>
        <v>103.78</v>
      </c>
      <c r="K1359" s="783">
        <f t="shared" si="316"/>
        <v>79.819999999999993</v>
      </c>
      <c r="L1359" s="784">
        <f>IF(ISNUMBER(F1359),IF(LEFT(A1359,3)="Cat",VLOOKUP(A1359,'Loc Configurations Seules'!R:U,4,FALSE),VLOOKUP(G1359,'Loc Coefficients Location'!A:D,4,FALSE)),"")</f>
        <v>0.18651532340555149</v>
      </c>
      <c r="M1359" s="785">
        <f t="shared" si="312"/>
        <v>211.90005892104702</v>
      </c>
      <c r="N1359" s="786">
        <f>IF(ISNUMBER(F1359),IF(LEFT(A1359,3)="Cat",VLOOKUP(A1359,'Loc Configurations Seules'!R:V,5,FALSE),VLOOKUP(G1359,'Loc Coefficients Location'!A:E,5,FALSE)),"")</f>
        <v>9.9038652897397772E-2</v>
      </c>
      <c r="O1359" s="785">
        <f t="shared" si="313"/>
        <v>112.5178135567336</v>
      </c>
      <c r="P1359" s="786">
        <f>IF(ISNUMBER(F1359),IF(LEFT(A1359,3)="Cat",VLOOKUP(A1359,'Loc Configurations Seules'!R:W,6,FALSE),VLOOKUP(G1359,'Loc Coefficients Location'!A:F,6,FALSE)),"")</f>
        <v>7.5421779500883954E-2</v>
      </c>
      <c r="Q1359" s="785">
        <f t="shared" si="314"/>
        <v>85.686683690954254</v>
      </c>
      <c r="R1359" s="786">
        <f>IF(ISNUMBER(F1359),IF(LEFT(A1359,3)="Cat",VLOOKUP(A1359,'Loc Configurations Seules'!R:X,7,FALSE),VLOOKUP(G1359,'Loc Coefficients Location'!A:G,7,FALSE)),"")</f>
        <v>6.3273484033980879E-2</v>
      </c>
      <c r="S1359" s="785">
        <f t="shared" si="315"/>
        <v>71.885005211005677</v>
      </c>
    </row>
    <row r="1360" spans="1:19" s="5" customFormat="1" x14ac:dyDescent="0.25">
      <c r="A1360" s="190"/>
      <c r="B1360" s="181" t="s">
        <v>9818</v>
      </c>
      <c r="C1360" s="43" t="s">
        <v>1627</v>
      </c>
      <c r="D1360" s="191"/>
      <c r="E1360" s="192"/>
      <c r="F1360" s="46">
        <v>1136.0999999999999</v>
      </c>
      <c r="G1360" s="791" t="s">
        <v>9601</v>
      </c>
      <c r="H1360" s="781">
        <f t="shared" si="316"/>
        <v>299.83999999999997</v>
      </c>
      <c r="I1360" s="782">
        <f t="shared" si="316"/>
        <v>152.07</v>
      </c>
      <c r="J1360" s="782">
        <f t="shared" si="316"/>
        <v>103.78</v>
      </c>
      <c r="K1360" s="783">
        <f t="shared" si="316"/>
        <v>79.819999999999993</v>
      </c>
      <c r="L1360" s="784">
        <f>IF(ISNUMBER(F1360),IF(LEFT(A1360,3)="Cat",VLOOKUP(A1360,'Loc Configurations Seules'!R:U,4,FALSE),VLOOKUP(G1360,'Loc Coefficients Location'!A:D,4,FALSE)),"")</f>
        <v>0.18651532340555149</v>
      </c>
      <c r="M1360" s="785">
        <f t="shared" si="312"/>
        <v>211.90005892104702</v>
      </c>
      <c r="N1360" s="786">
        <f>IF(ISNUMBER(F1360),IF(LEFT(A1360,3)="Cat",VLOOKUP(A1360,'Loc Configurations Seules'!R:V,5,FALSE),VLOOKUP(G1360,'Loc Coefficients Location'!A:E,5,FALSE)),"")</f>
        <v>9.9038652897397772E-2</v>
      </c>
      <c r="O1360" s="785">
        <f t="shared" si="313"/>
        <v>112.5178135567336</v>
      </c>
      <c r="P1360" s="786">
        <f>IF(ISNUMBER(F1360),IF(LEFT(A1360,3)="Cat",VLOOKUP(A1360,'Loc Configurations Seules'!R:W,6,FALSE),VLOOKUP(G1360,'Loc Coefficients Location'!A:F,6,FALSE)),"")</f>
        <v>7.5421779500883954E-2</v>
      </c>
      <c r="Q1360" s="785">
        <f t="shared" si="314"/>
        <v>85.686683690954254</v>
      </c>
      <c r="R1360" s="786">
        <f>IF(ISNUMBER(F1360),IF(LEFT(A1360,3)="Cat",VLOOKUP(A1360,'Loc Configurations Seules'!R:X,7,FALSE),VLOOKUP(G1360,'Loc Coefficients Location'!A:G,7,FALSE)),"")</f>
        <v>6.3273484033980879E-2</v>
      </c>
      <c r="S1360" s="785">
        <f t="shared" si="315"/>
        <v>71.885005211005677</v>
      </c>
    </row>
    <row r="1361" spans="1:19" s="5" customFormat="1" x14ac:dyDescent="0.25">
      <c r="A1361" s="190"/>
      <c r="B1361" s="181" t="s">
        <v>9819</v>
      </c>
      <c r="C1361" s="43" t="s">
        <v>1628</v>
      </c>
      <c r="D1361" s="191"/>
      <c r="E1361" s="192"/>
      <c r="F1361" s="46">
        <v>1136.0999999999999</v>
      </c>
      <c r="G1361" s="791" t="s">
        <v>9601</v>
      </c>
      <c r="H1361" s="781">
        <f t="shared" si="316"/>
        <v>299.83999999999997</v>
      </c>
      <c r="I1361" s="782">
        <f t="shared" si="316"/>
        <v>152.07</v>
      </c>
      <c r="J1361" s="782">
        <f t="shared" si="316"/>
        <v>103.78</v>
      </c>
      <c r="K1361" s="783">
        <f t="shared" si="316"/>
        <v>79.819999999999993</v>
      </c>
      <c r="L1361" s="784">
        <f>IF(ISNUMBER(F1361),IF(LEFT(A1361,3)="Cat",VLOOKUP(A1361,'Loc Configurations Seules'!R:U,4,FALSE),VLOOKUP(G1361,'Loc Coefficients Location'!A:D,4,FALSE)),"")</f>
        <v>0.18651532340555149</v>
      </c>
      <c r="M1361" s="785">
        <f t="shared" si="312"/>
        <v>211.90005892104702</v>
      </c>
      <c r="N1361" s="786">
        <f>IF(ISNUMBER(F1361),IF(LEFT(A1361,3)="Cat",VLOOKUP(A1361,'Loc Configurations Seules'!R:V,5,FALSE),VLOOKUP(G1361,'Loc Coefficients Location'!A:E,5,FALSE)),"")</f>
        <v>9.9038652897397772E-2</v>
      </c>
      <c r="O1361" s="785">
        <f t="shared" si="313"/>
        <v>112.5178135567336</v>
      </c>
      <c r="P1361" s="786">
        <f>IF(ISNUMBER(F1361),IF(LEFT(A1361,3)="Cat",VLOOKUP(A1361,'Loc Configurations Seules'!R:W,6,FALSE),VLOOKUP(G1361,'Loc Coefficients Location'!A:F,6,FALSE)),"")</f>
        <v>7.5421779500883954E-2</v>
      </c>
      <c r="Q1361" s="785">
        <f t="shared" si="314"/>
        <v>85.686683690954254</v>
      </c>
      <c r="R1361" s="786">
        <f>IF(ISNUMBER(F1361),IF(LEFT(A1361,3)="Cat",VLOOKUP(A1361,'Loc Configurations Seules'!R:X,7,FALSE),VLOOKUP(G1361,'Loc Coefficients Location'!A:G,7,FALSE)),"")</f>
        <v>6.3273484033980879E-2</v>
      </c>
      <c r="S1361" s="785">
        <f t="shared" si="315"/>
        <v>71.885005211005677</v>
      </c>
    </row>
    <row r="1362" spans="1:19" s="5" customFormat="1" x14ac:dyDescent="0.25">
      <c r="A1362" s="190"/>
      <c r="B1362" s="181" t="s">
        <v>9820</v>
      </c>
      <c r="C1362" s="43" t="s">
        <v>1629</v>
      </c>
      <c r="D1362" s="191"/>
      <c r="E1362" s="192"/>
      <c r="F1362" s="46">
        <v>1136.0999999999999</v>
      </c>
      <c r="G1362" s="791" t="s">
        <v>9601</v>
      </c>
      <c r="H1362" s="781">
        <f t="shared" si="316"/>
        <v>299.83999999999997</v>
      </c>
      <c r="I1362" s="782">
        <f t="shared" si="316"/>
        <v>152.07</v>
      </c>
      <c r="J1362" s="782">
        <f t="shared" si="316"/>
        <v>103.78</v>
      </c>
      <c r="K1362" s="783">
        <f t="shared" si="316"/>
        <v>79.819999999999993</v>
      </c>
      <c r="L1362" s="784">
        <f>IF(ISNUMBER(F1362),IF(LEFT(A1362,3)="Cat",VLOOKUP(A1362,'Loc Configurations Seules'!R:U,4,FALSE),VLOOKUP(G1362,'Loc Coefficients Location'!A:D,4,FALSE)),"")</f>
        <v>0.18651532340555149</v>
      </c>
      <c r="M1362" s="785">
        <f t="shared" si="312"/>
        <v>211.90005892104702</v>
      </c>
      <c r="N1362" s="786">
        <f>IF(ISNUMBER(F1362),IF(LEFT(A1362,3)="Cat",VLOOKUP(A1362,'Loc Configurations Seules'!R:V,5,FALSE),VLOOKUP(G1362,'Loc Coefficients Location'!A:E,5,FALSE)),"")</f>
        <v>9.9038652897397772E-2</v>
      </c>
      <c r="O1362" s="785">
        <f t="shared" si="313"/>
        <v>112.5178135567336</v>
      </c>
      <c r="P1362" s="786">
        <f>IF(ISNUMBER(F1362),IF(LEFT(A1362,3)="Cat",VLOOKUP(A1362,'Loc Configurations Seules'!R:W,6,FALSE),VLOOKUP(G1362,'Loc Coefficients Location'!A:F,6,FALSE)),"")</f>
        <v>7.5421779500883954E-2</v>
      </c>
      <c r="Q1362" s="785">
        <f t="shared" si="314"/>
        <v>85.686683690954254</v>
      </c>
      <c r="R1362" s="786">
        <f>IF(ISNUMBER(F1362),IF(LEFT(A1362,3)="Cat",VLOOKUP(A1362,'Loc Configurations Seules'!R:X,7,FALSE),VLOOKUP(G1362,'Loc Coefficients Location'!A:G,7,FALSE)),"")</f>
        <v>6.3273484033980879E-2</v>
      </c>
      <c r="S1362" s="785">
        <f t="shared" si="315"/>
        <v>71.885005211005677</v>
      </c>
    </row>
    <row r="1363" spans="1:19" s="5" customFormat="1" x14ac:dyDescent="0.25">
      <c r="A1363" s="190"/>
      <c r="B1363" s="181" t="s">
        <v>9821</v>
      </c>
      <c r="C1363" s="43" t="s">
        <v>1630</v>
      </c>
      <c r="D1363" s="191"/>
      <c r="E1363" s="192"/>
      <c r="F1363" s="46">
        <v>1136.0999999999999</v>
      </c>
      <c r="G1363" s="791" t="s">
        <v>9601</v>
      </c>
      <c r="H1363" s="781">
        <f t="shared" si="316"/>
        <v>299.83999999999997</v>
      </c>
      <c r="I1363" s="782">
        <f t="shared" si="316"/>
        <v>152.07</v>
      </c>
      <c r="J1363" s="782">
        <f t="shared" si="316"/>
        <v>103.78</v>
      </c>
      <c r="K1363" s="783">
        <f t="shared" si="316"/>
        <v>79.819999999999993</v>
      </c>
      <c r="L1363" s="784">
        <f>IF(ISNUMBER(F1363),IF(LEFT(A1363,3)="Cat",VLOOKUP(A1363,'Loc Configurations Seules'!R:U,4,FALSE),VLOOKUP(G1363,'Loc Coefficients Location'!A:D,4,FALSE)),"")</f>
        <v>0.18651532340555149</v>
      </c>
      <c r="M1363" s="785">
        <f t="shared" si="312"/>
        <v>211.90005892104702</v>
      </c>
      <c r="N1363" s="786">
        <f>IF(ISNUMBER(F1363),IF(LEFT(A1363,3)="Cat",VLOOKUP(A1363,'Loc Configurations Seules'!R:V,5,FALSE),VLOOKUP(G1363,'Loc Coefficients Location'!A:E,5,FALSE)),"")</f>
        <v>9.9038652897397772E-2</v>
      </c>
      <c r="O1363" s="785">
        <f t="shared" si="313"/>
        <v>112.5178135567336</v>
      </c>
      <c r="P1363" s="786">
        <f>IF(ISNUMBER(F1363),IF(LEFT(A1363,3)="Cat",VLOOKUP(A1363,'Loc Configurations Seules'!R:W,6,FALSE),VLOOKUP(G1363,'Loc Coefficients Location'!A:F,6,FALSE)),"")</f>
        <v>7.5421779500883954E-2</v>
      </c>
      <c r="Q1363" s="785">
        <f t="shared" si="314"/>
        <v>85.686683690954254</v>
      </c>
      <c r="R1363" s="786">
        <f>IF(ISNUMBER(F1363),IF(LEFT(A1363,3)="Cat",VLOOKUP(A1363,'Loc Configurations Seules'!R:X,7,FALSE),VLOOKUP(G1363,'Loc Coefficients Location'!A:G,7,FALSE)),"")</f>
        <v>6.3273484033980879E-2</v>
      </c>
      <c r="S1363" s="785">
        <f t="shared" si="315"/>
        <v>71.885005211005677</v>
      </c>
    </row>
    <row r="1364" spans="1:19" s="5" customFormat="1" ht="15.75" thickBot="1" x14ac:dyDescent="0.3">
      <c r="A1364" s="205"/>
      <c r="B1364" s="194" t="s">
        <v>9822</v>
      </c>
      <c r="C1364" s="50" t="s">
        <v>1631</v>
      </c>
      <c r="D1364" s="51"/>
      <c r="E1364" s="62"/>
      <c r="F1364" s="53">
        <v>1136.0999999999999</v>
      </c>
      <c r="G1364" s="791" t="s">
        <v>9601</v>
      </c>
      <c r="H1364" s="781">
        <f t="shared" si="316"/>
        <v>299.83999999999997</v>
      </c>
      <c r="I1364" s="782">
        <f t="shared" si="316"/>
        <v>152.07</v>
      </c>
      <c r="J1364" s="782">
        <f t="shared" si="316"/>
        <v>103.78</v>
      </c>
      <c r="K1364" s="783">
        <f t="shared" si="316"/>
        <v>79.819999999999993</v>
      </c>
      <c r="L1364" s="784">
        <f>IF(ISNUMBER(F1364),IF(LEFT(A1364,3)="Cat",VLOOKUP(A1364,'Loc Configurations Seules'!R:U,4,FALSE),VLOOKUP(G1364,'Loc Coefficients Location'!A:D,4,FALSE)),"")</f>
        <v>0.18651532340555149</v>
      </c>
      <c r="M1364" s="785">
        <f t="shared" si="312"/>
        <v>211.90005892104702</v>
      </c>
      <c r="N1364" s="786">
        <f>IF(ISNUMBER(F1364),IF(LEFT(A1364,3)="Cat",VLOOKUP(A1364,'Loc Configurations Seules'!R:V,5,FALSE),VLOOKUP(G1364,'Loc Coefficients Location'!A:E,5,FALSE)),"")</f>
        <v>9.9038652897397772E-2</v>
      </c>
      <c r="O1364" s="785">
        <f t="shared" si="313"/>
        <v>112.5178135567336</v>
      </c>
      <c r="P1364" s="786">
        <f>IF(ISNUMBER(F1364),IF(LEFT(A1364,3)="Cat",VLOOKUP(A1364,'Loc Configurations Seules'!R:W,6,FALSE),VLOOKUP(G1364,'Loc Coefficients Location'!A:F,6,FALSE)),"")</f>
        <v>7.5421779500883954E-2</v>
      </c>
      <c r="Q1364" s="785">
        <f t="shared" si="314"/>
        <v>85.686683690954254</v>
      </c>
      <c r="R1364" s="786">
        <f>IF(ISNUMBER(F1364),IF(LEFT(A1364,3)="Cat",VLOOKUP(A1364,'Loc Configurations Seules'!R:X,7,FALSE),VLOOKUP(G1364,'Loc Coefficients Location'!A:G,7,FALSE)),"")</f>
        <v>6.3273484033980879E-2</v>
      </c>
      <c r="S1364" s="785">
        <f t="shared" si="315"/>
        <v>71.885005211005677</v>
      </c>
    </row>
    <row r="1365" spans="1:19" s="5" customFormat="1" ht="25.5" x14ac:dyDescent="0.25">
      <c r="A1365" s="199" t="s">
        <v>1632</v>
      </c>
      <c r="B1365" s="221" t="s">
        <v>9823</v>
      </c>
      <c r="C1365" s="94" t="s">
        <v>8737</v>
      </c>
      <c r="D1365" s="60"/>
      <c r="E1365" s="61"/>
      <c r="F1365" s="95">
        <v>925.05</v>
      </c>
      <c r="G1365" s="791" t="s">
        <v>9601</v>
      </c>
      <c r="H1365" s="781">
        <f t="shared" si="316"/>
        <v>244.14</v>
      </c>
      <c r="I1365" s="782">
        <f t="shared" si="316"/>
        <v>123.82</v>
      </c>
      <c r="J1365" s="782">
        <f t="shared" si="316"/>
        <v>84.5</v>
      </c>
      <c r="K1365" s="783">
        <f t="shared" si="316"/>
        <v>64.989999999999995</v>
      </c>
      <c r="L1365" s="784">
        <f>IF(ISNUMBER(F1365),IF(LEFT(A1365,3)="Cat",VLOOKUP(A1365,'Loc Configurations Seules'!R:U,4,FALSE),VLOOKUP(G1365,'Loc Coefficients Location'!A:D,4,FALSE)),"")</f>
        <v>0.18651532340555149</v>
      </c>
      <c r="M1365" s="785">
        <f t="shared" si="312"/>
        <v>172.5359999163054</v>
      </c>
      <c r="N1365" s="786">
        <f>IF(ISNUMBER(F1365),IF(LEFT(A1365,3)="Cat",VLOOKUP(A1365,'Loc Configurations Seules'!R:V,5,FALSE),VLOOKUP(G1365,'Loc Coefficients Location'!A:E,5,FALSE)),"")</f>
        <v>9.9038652897397772E-2</v>
      </c>
      <c r="O1365" s="785">
        <f t="shared" si="313"/>
        <v>91.615705862737798</v>
      </c>
      <c r="P1365" s="786">
        <f>IF(ISNUMBER(F1365),IF(LEFT(A1365,3)="Cat",VLOOKUP(A1365,'Loc Configurations Seules'!R:W,6,FALSE),VLOOKUP(G1365,'Loc Coefficients Location'!A:F,6,FALSE)),"")</f>
        <v>7.5421779500883954E-2</v>
      </c>
      <c r="Q1365" s="785">
        <f t="shared" si="314"/>
        <v>69.768917127292696</v>
      </c>
      <c r="R1365" s="786">
        <f>IF(ISNUMBER(F1365),IF(LEFT(A1365,3)="Cat",VLOOKUP(A1365,'Loc Configurations Seules'!R:X,7,FALSE),VLOOKUP(G1365,'Loc Coefficients Location'!A:G,7,FALSE)),"")</f>
        <v>6.3273484033980879E-2</v>
      </c>
      <c r="S1365" s="785">
        <f t="shared" si="315"/>
        <v>58.531136405634008</v>
      </c>
    </row>
    <row r="1366" spans="1:19" s="5" customFormat="1" x14ac:dyDescent="0.25">
      <c r="A1366" s="190"/>
      <c r="B1366" s="85" t="s">
        <v>1634</v>
      </c>
      <c r="C1366" s="43" t="s">
        <v>1635</v>
      </c>
      <c r="D1366" s="44"/>
      <c r="E1366" s="47"/>
      <c r="F1366" s="46">
        <v>925.05</v>
      </c>
      <c r="G1366" s="791" t="s">
        <v>9601</v>
      </c>
      <c r="H1366" s="781">
        <f t="shared" si="316"/>
        <v>244.14</v>
      </c>
      <c r="I1366" s="782">
        <f t="shared" si="316"/>
        <v>123.82</v>
      </c>
      <c r="J1366" s="782">
        <f t="shared" si="316"/>
        <v>84.5</v>
      </c>
      <c r="K1366" s="783">
        <f t="shared" si="316"/>
        <v>64.989999999999995</v>
      </c>
      <c r="L1366" s="784">
        <f>IF(ISNUMBER(F1366),IF(LEFT(A1366,3)="Cat",VLOOKUP(A1366,'Loc Configurations Seules'!R:U,4,FALSE),VLOOKUP(G1366,'Loc Coefficients Location'!A:D,4,FALSE)),"")</f>
        <v>0.18651532340555149</v>
      </c>
      <c r="M1366" s="785">
        <f t="shared" si="312"/>
        <v>172.5359999163054</v>
      </c>
      <c r="N1366" s="786">
        <f>IF(ISNUMBER(F1366),IF(LEFT(A1366,3)="Cat",VLOOKUP(A1366,'Loc Configurations Seules'!R:V,5,FALSE),VLOOKUP(G1366,'Loc Coefficients Location'!A:E,5,FALSE)),"")</f>
        <v>9.9038652897397772E-2</v>
      </c>
      <c r="O1366" s="785">
        <f t="shared" si="313"/>
        <v>91.615705862737798</v>
      </c>
      <c r="P1366" s="786">
        <f>IF(ISNUMBER(F1366),IF(LEFT(A1366,3)="Cat",VLOOKUP(A1366,'Loc Configurations Seules'!R:W,6,FALSE),VLOOKUP(G1366,'Loc Coefficients Location'!A:F,6,FALSE)),"")</f>
        <v>7.5421779500883954E-2</v>
      </c>
      <c r="Q1366" s="785">
        <f t="shared" si="314"/>
        <v>69.768917127292696</v>
      </c>
      <c r="R1366" s="786">
        <f>IF(ISNUMBER(F1366),IF(LEFT(A1366,3)="Cat",VLOOKUP(A1366,'Loc Configurations Seules'!R:X,7,FALSE),VLOOKUP(G1366,'Loc Coefficients Location'!A:G,7,FALSE)),"")</f>
        <v>6.3273484033980879E-2</v>
      </c>
      <c r="S1366" s="785">
        <f t="shared" si="315"/>
        <v>58.531136405634008</v>
      </c>
    </row>
    <row r="1367" spans="1:19" s="5" customFormat="1" x14ac:dyDescent="0.25">
      <c r="A1367" s="190"/>
      <c r="B1367" s="181" t="s">
        <v>9824</v>
      </c>
      <c r="C1367" s="43" t="s">
        <v>1636</v>
      </c>
      <c r="D1367" s="44"/>
      <c r="E1367" s="47"/>
      <c r="F1367" s="46">
        <v>925.05</v>
      </c>
      <c r="G1367" s="791" t="s">
        <v>9601</v>
      </c>
      <c r="H1367" s="781">
        <f t="shared" si="316"/>
        <v>244.14</v>
      </c>
      <c r="I1367" s="782">
        <f t="shared" si="316"/>
        <v>123.82</v>
      </c>
      <c r="J1367" s="782">
        <f t="shared" si="316"/>
        <v>84.5</v>
      </c>
      <c r="K1367" s="783">
        <f t="shared" si="316"/>
        <v>64.989999999999995</v>
      </c>
      <c r="L1367" s="784">
        <f>IF(ISNUMBER(F1367),IF(LEFT(A1367,3)="Cat",VLOOKUP(A1367,'Loc Configurations Seules'!R:U,4,FALSE),VLOOKUP(G1367,'Loc Coefficients Location'!A:D,4,FALSE)),"")</f>
        <v>0.18651532340555149</v>
      </c>
      <c r="M1367" s="785">
        <f t="shared" ref="M1367:M1430" si="317">IF(ISNUMBER(L1367),L1367*$F1367,"")</f>
        <v>172.5359999163054</v>
      </c>
      <c r="N1367" s="786">
        <f>IF(ISNUMBER(F1367),IF(LEFT(A1367,3)="Cat",VLOOKUP(A1367,'Loc Configurations Seules'!R:V,5,FALSE),VLOOKUP(G1367,'Loc Coefficients Location'!A:E,5,FALSE)),"")</f>
        <v>9.9038652897397772E-2</v>
      </c>
      <c r="O1367" s="785">
        <f t="shared" ref="O1367:O1430" si="318">IF(ISNUMBER(N1367),N1367*$F1367,"")</f>
        <v>91.615705862737798</v>
      </c>
      <c r="P1367" s="786">
        <f>IF(ISNUMBER(F1367),IF(LEFT(A1367,3)="Cat",VLOOKUP(A1367,'Loc Configurations Seules'!R:W,6,FALSE),VLOOKUP(G1367,'Loc Coefficients Location'!A:F,6,FALSE)),"")</f>
        <v>7.5421779500883954E-2</v>
      </c>
      <c r="Q1367" s="785">
        <f t="shared" ref="Q1367:Q1430" si="319">IF(ISNUMBER(P1367),P1367*$F1367,"")</f>
        <v>69.768917127292696</v>
      </c>
      <c r="R1367" s="786">
        <f>IF(ISNUMBER(F1367),IF(LEFT(A1367,3)="Cat",VLOOKUP(A1367,'Loc Configurations Seules'!R:X,7,FALSE),VLOOKUP(G1367,'Loc Coefficients Location'!A:G,7,FALSE)),"")</f>
        <v>6.3273484033980879E-2</v>
      </c>
      <c r="S1367" s="785">
        <f t="shared" ref="S1367:S1430" si="320">IF(ISNUMBER(R1367),R1367*$F1367,"")</f>
        <v>58.531136405634008</v>
      </c>
    </row>
    <row r="1368" spans="1:19" s="5" customFormat="1" x14ac:dyDescent="0.25">
      <c r="A1368" s="190"/>
      <c r="B1368" s="181" t="s">
        <v>9825</v>
      </c>
      <c r="C1368" s="43" t="s">
        <v>1637</v>
      </c>
      <c r="D1368" s="44"/>
      <c r="E1368" s="47"/>
      <c r="F1368" s="46">
        <v>925.05</v>
      </c>
      <c r="G1368" s="791" t="s">
        <v>9601</v>
      </c>
      <c r="H1368" s="781">
        <f t="shared" si="316"/>
        <v>244.14</v>
      </c>
      <c r="I1368" s="782">
        <f t="shared" si="316"/>
        <v>123.82</v>
      </c>
      <c r="J1368" s="782">
        <f t="shared" si="316"/>
        <v>84.5</v>
      </c>
      <c r="K1368" s="783">
        <f t="shared" si="316"/>
        <v>64.989999999999995</v>
      </c>
      <c r="L1368" s="784">
        <f>IF(ISNUMBER(F1368),IF(LEFT(A1368,3)="Cat",VLOOKUP(A1368,'Loc Configurations Seules'!R:U,4,FALSE),VLOOKUP(G1368,'Loc Coefficients Location'!A:D,4,FALSE)),"")</f>
        <v>0.18651532340555149</v>
      </c>
      <c r="M1368" s="785">
        <f t="shared" si="317"/>
        <v>172.5359999163054</v>
      </c>
      <c r="N1368" s="786">
        <f>IF(ISNUMBER(F1368),IF(LEFT(A1368,3)="Cat",VLOOKUP(A1368,'Loc Configurations Seules'!R:V,5,FALSE),VLOOKUP(G1368,'Loc Coefficients Location'!A:E,5,FALSE)),"")</f>
        <v>9.9038652897397772E-2</v>
      </c>
      <c r="O1368" s="785">
        <f t="shared" si="318"/>
        <v>91.615705862737798</v>
      </c>
      <c r="P1368" s="786">
        <f>IF(ISNUMBER(F1368),IF(LEFT(A1368,3)="Cat",VLOOKUP(A1368,'Loc Configurations Seules'!R:W,6,FALSE),VLOOKUP(G1368,'Loc Coefficients Location'!A:F,6,FALSE)),"")</f>
        <v>7.5421779500883954E-2</v>
      </c>
      <c r="Q1368" s="785">
        <f t="shared" si="319"/>
        <v>69.768917127292696</v>
      </c>
      <c r="R1368" s="786">
        <f>IF(ISNUMBER(F1368),IF(LEFT(A1368,3)="Cat",VLOOKUP(A1368,'Loc Configurations Seules'!R:X,7,FALSE),VLOOKUP(G1368,'Loc Coefficients Location'!A:G,7,FALSE)),"")</f>
        <v>6.3273484033980879E-2</v>
      </c>
      <c r="S1368" s="785">
        <f t="shared" si="320"/>
        <v>58.531136405634008</v>
      </c>
    </row>
    <row r="1369" spans="1:19" s="5" customFormat="1" x14ac:dyDescent="0.25">
      <c r="A1369" s="190"/>
      <c r="B1369" s="181" t="s">
        <v>9826</v>
      </c>
      <c r="C1369" s="43" t="s">
        <v>1638</v>
      </c>
      <c r="D1369" s="44"/>
      <c r="E1369" s="47"/>
      <c r="F1369" s="46">
        <v>925.05</v>
      </c>
      <c r="G1369" s="791" t="s">
        <v>9601</v>
      </c>
      <c r="H1369" s="781">
        <f t="shared" si="316"/>
        <v>244.14</v>
      </c>
      <c r="I1369" s="782">
        <f t="shared" si="316"/>
        <v>123.82</v>
      </c>
      <c r="J1369" s="782">
        <f t="shared" si="316"/>
        <v>84.5</v>
      </c>
      <c r="K1369" s="783">
        <f t="shared" si="316"/>
        <v>64.989999999999995</v>
      </c>
      <c r="L1369" s="784">
        <f>IF(ISNUMBER(F1369),IF(LEFT(A1369,3)="Cat",VLOOKUP(A1369,'Loc Configurations Seules'!R:U,4,FALSE),VLOOKUP(G1369,'Loc Coefficients Location'!A:D,4,FALSE)),"")</f>
        <v>0.18651532340555149</v>
      </c>
      <c r="M1369" s="785">
        <f t="shared" si="317"/>
        <v>172.5359999163054</v>
      </c>
      <c r="N1369" s="786">
        <f>IF(ISNUMBER(F1369),IF(LEFT(A1369,3)="Cat",VLOOKUP(A1369,'Loc Configurations Seules'!R:V,5,FALSE),VLOOKUP(G1369,'Loc Coefficients Location'!A:E,5,FALSE)),"")</f>
        <v>9.9038652897397772E-2</v>
      </c>
      <c r="O1369" s="785">
        <f t="shared" si="318"/>
        <v>91.615705862737798</v>
      </c>
      <c r="P1369" s="786">
        <f>IF(ISNUMBER(F1369),IF(LEFT(A1369,3)="Cat",VLOOKUP(A1369,'Loc Configurations Seules'!R:W,6,FALSE),VLOOKUP(G1369,'Loc Coefficients Location'!A:F,6,FALSE)),"")</f>
        <v>7.5421779500883954E-2</v>
      </c>
      <c r="Q1369" s="785">
        <f t="shared" si="319"/>
        <v>69.768917127292696</v>
      </c>
      <c r="R1369" s="786">
        <f>IF(ISNUMBER(F1369),IF(LEFT(A1369,3)="Cat",VLOOKUP(A1369,'Loc Configurations Seules'!R:X,7,FALSE),VLOOKUP(G1369,'Loc Coefficients Location'!A:G,7,FALSE)),"")</f>
        <v>6.3273484033980879E-2</v>
      </c>
      <c r="S1369" s="785">
        <f t="shared" si="320"/>
        <v>58.531136405634008</v>
      </c>
    </row>
    <row r="1370" spans="1:19" s="5" customFormat="1" ht="15.75" thickBot="1" x14ac:dyDescent="0.3">
      <c r="A1370" s="205"/>
      <c r="B1370" s="194" t="s">
        <v>9827</v>
      </c>
      <c r="C1370" s="50" t="s">
        <v>1639</v>
      </c>
      <c r="D1370" s="51"/>
      <c r="E1370" s="62"/>
      <c r="F1370" s="53">
        <v>925.05</v>
      </c>
      <c r="G1370" s="791" t="s">
        <v>9601</v>
      </c>
      <c r="H1370" s="781">
        <f t="shared" si="316"/>
        <v>244.14</v>
      </c>
      <c r="I1370" s="782">
        <f t="shared" si="316"/>
        <v>123.82</v>
      </c>
      <c r="J1370" s="782">
        <f t="shared" si="316"/>
        <v>84.5</v>
      </c>
      <c r="K1370" s="783">
        <f t="shared" si="316"/>
        <v>64.989999999999995</v>
      </c>
      <c r="L1370" s="784">
        <f>IF(ISNUMBER(F1370),IF(LEFT(A1370,3)="Cat",VLOOKUP(A1370,'Loc Configurations Seules'!R:U,4,FALSE),VLOOKUP(G1370,'Loc Coefficients Location'!A:D,4,FALSE)),"")</f>
        <v>0.18651532340555149</v>
      </c>
      <c r="M1370" s="785">
        <f t="shared" si="317"/>
        <v>172.5359999163054</v>
      </c>
      <c r="N1370" s="786">
        <f>IF(ISNUMBER(F1370),IF(LEFT(A1370,3)="Cat",VLOOKUP(A1370,'Loc Configurations Seules'!R:V,5,FALSE),VLOOKUP(G1370,'Loc Coefficients Location'!A:E,5,FALSE)),"")</f>
        <v>9.9038652897397772E-2</v>
      </c>
      <c r="O1370" s="785">
        <f t="shared" si="318"/>
        <v>91.615705862737798</v>
      </c>
      <c r="P1370" s="786">
        <f>IF(ISNUMBER(F1370),IF(LEFT(A1370,3)="Cat",VLOOKUP(A1370,'Loc Configurations Seules'!R:W,6,FALSE),VLOOKUP(G1370,'Loc Coefficients Location'!A:F,6,FALSE)),"")</f>
        <v>7.5421779500883954E-2</v>
      </c>
      <c r="Q1370" s="785">
        <f t="shared" si="319"/>
        <v>69.768917127292696</v>
      </c>
      <c r="R1370" s="786">
        <f>IF(ISNUMBER(F1370),IF(LEFT(A1370,3)="Cat",VLOOKUP(A1370,'Loc Configurations Seules'!R:X,7,FALSE),VLOOKUP(G1370,'Loc Coefficients Location'!A:G,7,FALSE)),"")</f>
        <v>6.3273484033980879E-2</v>
      </c>
      <c r="S1370" s="785">
        <f t="shared" si="320"/>
        <v>58.531136405634008</v>
      </c>
    </row>
    <row r="1371" spans="1:19" s="5" customFormat="1" ht="25.5" x14ac:dyDescent="0.25">
      <c r="A1371" s="199" t="s">
        <v>1640</v>
      </c>
      <c r="B1371" s="221" t="s">
        <v>9828</v>
      </c>
      <c r="C1371" s="94" t="s">
        <v>8738</v>
      </c>
      <c r="D1371" s="60"/>
      <c r="E1371" s="61"/>
      <c r="F1371" s="95">
        <v>1352.4</v>
      </c>
      <c r="G1371" s="791" t="s">
        <v>9601</v>
      </c>
      <c r="H1371" s="781">
        <f t="shared" si="316"/>
        <v>356.93</v>
      </c>
      <c r="I1371" s="782">
        <f t="shared" si="316"/>
        <v>181.02</v>
      </c>
      <c r="J1371" s="782">
        <f t="shared" si="316"/>
        <v>123.54</v>
      </c>
      <c r="K1371" s="783">
        <f t="shared" si="316"/>
        <v>95.02</v>
      </c>
      <c r="L1371" s="784">
        <f>IF(ISNUMBER(F1371),IF(LEFT(A1371,3)="Cat",VLOOKUP(A1371,'Loc Configurations Seules'!R:U,4,FALSE),VLOOKUP(G1371,'Loc Coefficients Location'!A:D,4,FALSE)),"")</f>
        <v>0.18651532340555149</v>
      </c>
      <c r="M1371" s="785">
        <f t="shared" si="317"/>
        <v>252.24332337366786</v>
      </c>
      <c r="N1371" s="786">
        <f>IF(ISNUMBER(F1371),IF(LEFT(A1371,3)="Cat",VLOOKUP(A1371,'Loc Configurations Seules'!R:V,5,FALSE),VLOOKUP(G1371,'Loc Coefficients Location'!A:E,5,FALSE)),"")</f>
        <v>9.9038652897397772E-2</v>
      </c>
      <c r="O1371" s="785">
        <f t="shared" si="318"/>
        <v>133.93987417844076</v>
      </c>
      <c r="P1371" s="786">
        <f>IF(ISNUMBER(F1371),IF(LEFT(A1371,3)="Cat",VLOOKUP(A1371,'Loc Configurations Seules'!R:W,6,FALSE),VLOOKUP(G1371,'Loc Coefficients Location'!A:F,6,FALSE)),"")</f>
        <v>7.5421779500883954E-2</v>
      </c>
      <c r="Q1371" s="785">
        <f t="shared" si="319"/>
        <v>102.00041459699547</v>
      </c>
      <c r="R1371" s="786">
        <f>IF(ISNUMBER(F1371),IF(LEFT(A1371,3)="Cat",VLOOKUP(A1371,'Loc Configurations Seules'!R:X,7,FALSE),VLOOKUP(G1371,'Loc Coefficients Location'!A:G,7,FALSE)),"")</f>
        <v>6.3273484033980879E-2</v>
      </c>
      <c r="S1371" s="785">
        <f t="shared" si="320"/>
        <v>85.571059807555741</v>
      </c>
    </row>
    <row r="1372" spans="1:19" s="5" customFormat="1" x14ac:dyDescent="0.25">
      <c r="A1372" s="190"/>
      <c r="B1372" s="85" t="s">
        <v>1642</v>
      </c>
      <c r="C1372" s="43" t="s">
        <v>1643</v>
      </c>
      <c r="D1372" s="44"/>
      <c r="E1372" s="47"/>
      <c r="F1372" s="46">
        <v>1352.4</v>
      </c>
      <c r="G1372" s="791" t="s">
        <v>9601</v>
      </c>
      <c r="H1372" s="781">
        <f t="shared" si="316"/>
        <v>356.93</v>
      </c>
      <c r="I1372" s="782">
        <f t="shared" si="316"/>
        <v>181.02</v>
      </c>
      <c r="J1372" s="782">
        <f t="shared" si="316"/>
        <v>123.54</v>
      </c>
      <c r="K1372" s="783">
        <f t="shared" si="316"/>
        <v>95.02</v>
      </c>
      <c r="L1372" s="784">
        <f>IF(ISNUMBER(F1372),IF(LEFT(A1372,3)="Cat",VLOOKUP(A1372,'Loc Configurations Seules'!R:U,4,FALSE),VLOOKUP(G1372,'Loc Coefficients Location'!A:D,4,FALSE)),"")</f>
        <v>0.18651532340555149</v>
      </c>
      <c r="M1372" s="785">
        <f t="shared" si="317"/>
        <v>252.24332337366786</v>
      </c>
      <c r="N1372" s="786">
        <f>IF(ISNUMBER(F1372),IF(LEFT(A1372,3)="Cat",VLOOKUP(A1372,'Loc Configurations Seules'!R:V,5,FALSE),VLOOKUP(G1372,'Loc Coefficients Location'!A:E,5,FALSE)),"")</f>
        <v>9.9038652897397772E-2</v>
      </c>
      <c r="O1372" s="785">
        <f t="shared" si="318"/>
        <v>133.93987417844076</v>
      </c>
      <c r="P1372" s="786">
        <f>IF(ISNUMBER(F1372),IF(LEFT(A1372,3)="Cat",VLOOKUP(A1372,'Loc Configurations Seules'!R:W,6,FALSE),VLOOKUP(G1372,'Loc Coefficients Location'!A:F,6,FALSE)),"")</f>
        <v>7.5421779500883954E-2</v>
      </c>
      <c r="Q1372" s="785">
        <f t="shared" si="319"/>
        <v>102.00041459699547</v>
      </c>
      <c r="R1372" s="786">
        <f>IF(ISNUMBER(F1372),IF(LEFT(A1372,3)="Cat",VLOOKUP(A1372,'Loc Configurations Seules'!R:X,7,FALSE),VLOOKUP(G1372,'Loc Coefficients Location'!A:G,7,FALSE)),"")</f>
        <v>6.3273484033980879E-2</v>
      </c>
      <c r="S1372" s="785">
        <f t="shared" si="320"/>
        <v>85.571059807555741</v>
      </c>
    </row>
    <row r="1373" spans="1:19" s="5" customFormat="1" ht="15.75" thickBot="1" x14ac:dyDescent="0.3">
      <c r="A1373" s="205"/>
      <c r="B1373" s="194" t="s">
        <v>9829</v>
      </c>
      <c r="C1373" s="50" t="s">
        <v>1644</v>
      </c>
      <c r="D1373" s="51"/>
      <c r="E1373" s="62"/>
      <c r="F1373" s="53">
        <v>1352.4</v>
      </c>
      <c r="G1373" s="791" t="s">
        <v>9601</v>
      </c>
      <c r="H1373" s="781">
        <f t="shared" si="316"/>
        <v>356.93</v>
      </c>
      <c r="I1373" s="782">
        <f t="shared" si="316"/>
        <v>181.02</v>
      </c>
      <c r="J1373" s="782">
        <f t="shared" si="316"/>
        <v>123.54</v>
      </c>
      <c r="K1373" s="783">
        <f t="shared" si="316"/>
        <v>95.02</v>
      </c>
      <c r="L1373" s="784">
        <f>IF(ISNUMBER(F1373),IF(LEFT(A1373,3)="Cat",VLOOKUP(A1373,'Loc Configurations Seules'!R:U,4,FALSE),VLOOKUP(G1373,'Loc Coefficients Location'!A:D,4,FALSE)),"")</f>
        <v>0.18651532340555149</v>
      </c>
      <c r="M1373" s="785">
        <f t="shared" si="317"/>
        <v>252.24332337366786</v>
      </c>
      <c r="N1373" s="786">
        <f>IF(ISNUMBER(F1373),IF(LEFT(A1373,3)="Cat",VLOOKUP(A1373,'Loc Configurations Seules'!R:V,5,FALSE),VLOOKUP(G1373,'Loc Coefficients Location'!A:E,5,FALSE)),"")</f>
        <v>9.9038652897397772E-2</v>
      </c>
      <c r="O1373" s="785">
        <f t="shared" si="318"/>
        <v>133.93987417844076</v>
      </c>
      <c r="P1373" s="786">
        <f>IF(ISNUMBER(F1373),IF(LEFT(A1373,3)="Cat",VLOOKUP(A1373,'Loc Configurations Seules'!R:W,6,FALSE),VLOOKUP(G1373,'Loc Coefficients Location'!A:F,6,FALSE)),"")</f>
        <v>7.5421779500883954E-2</v>
      </c>
      <c r="Q1373" s="785">
        <f t="shared" si="319"/>
        <v>102.00041459699547</v>
      </c>
      <c r="R1373" s="786">
        <f>IF(ISNUMBER(F1373),IF(LEFT(A1373,3)="Cat",VLOOKUP(A1373,'Loc Configurations Seules'!R:X,7,FALSE),VLOOKUP(G1373,'Loc Coefficients Location'!A:G,7,FALSE)),"")</f>
        <v>6.3273484033980879E-2</v>
      </c>
      <c r="S1373" s="785">
        <f t="shared" si="320"/>
        <v>85.571059807555741</v>
      </c>
    </row>
    <row r="1374" spans="1:19" s="5" customFormat="1" ht="25.5" x14ac:dyDescent="0.25">
      <c r="A1374" s="214" t="s">
        <v>1645</v>
      </c>
      <c r="B1374" s="222" t="s">
        <v>9830</v>
      </c>
      <c r="C1374" s="81" t="s">
        <v>8739</v>
      </c>
      <c r="D1374" s="82"/>
      <c r="E1374" s="97"/>
      <c r="F1374" s="84">
        <v>1546.65</v>
      </c>
      <c r="G1374" s="791" t="s">
        <v>9601</v>
      </c>
      <c r="H1374" s="781">
        <f t="shared" si="316"/>
        <v>408.2</v>
      </c>
      <c r="I1374" s="782">
        <f t="shared" si="316"/>
        <v>207.02</v>
      </c>
      <c r="J1374" s="782">
        <f t="shared" si="316"/>
        <v>141.29</v>
      </c>
      <c r="K1374" s="783">
        <f t="shared" si="316"/>
        <v>108.66</v>
      </c>
      <c r="L1374" s="784">
        <f>IF(ISNUMBER(F1374),IF(LEFT(A1374,3)="Cat",VLOOKUP(A1374,'Loc Configurations Seules'!R:U,4,FALSE),VLOOKUP(G1374,'Loc Coefficients Location'!A:D,4,FALSE)),"")</f>
        <v>0.18651532340555149</v>
      </c>
      <c r="M1374" s="785">
        <f t="shared" si="317"/>
        <v>288.47392494519625</v>
      </c>
      <c r="N1374" s="786">
        <f>IF(ISNUMBER(F1374),IF(LEFT(A1374,3)="Cat",VLOOKUP(A1374,'Loc Configurations Seules'!R:V,5,FALSE),VLOOKUP(G1374,'Loc Coefficients Location'!A:E,5,FALSE)),"")</f>
        <v>9.9038652897397772E-2</v>
      </c>
      <c r="O1374" s="785">
        <f t="shared" si="318"/>
        <v>153.17813250376028</v>
      </c>
      <c r="P1374" s="786">
        <f>IF(ISNUMBER(F1374),IF(LEFT(A1374,3)="Cat",VLOOKUP(A1374,'Loc Configurations Seules'!R:W,6,FALSE),VLOOKUP(G1374,'Loc Coefficients Location'!A:F,6,FALSE)),"")</f>
        <v>7.5421779500883954E-2</v>
      </c>
      <c r="Q1374" s="785">
        <f t="shared" si="319"/>
        <v>116.65109526504217</v>
      </c>
      <c r="R1374" s="786">
        <f>IF(ISNUMBER(F1374),IF(LEFT(A1374,3)="Cat",VLOOKUP(A1374,'Loc Configurations Seules'!R:X,7,FALSE),VLOOKUP(G1374,'Loc Coefficients Location'!A:G,7,FALSE)),"")</f>
        <v>6.3273484033980879E-2</v>
      </c>
      <c r="S1374" s="785">
        <f t="shared" si="320"/>
        <v>97.861934081156534</v>
      </c>
    </row>
    <row r="1375" spans="1:19" s="5" customFormat="1" x14ac:dyDescent="0.25">
      <c r="A1375" s="214"/>
      <c r="B1375" s="85" t="s">
        <v>1647</v>
      </c>
      <c r="C1375" s="43" t="s">
        <v>1648</v>
      </c>
      <c r="D1375" s="44"/>
      <c r="E1375" s="47"/>
      <c r="F1375" s="46">
        <v>1546.65</v>
      </c>
      <c r="G1375" s="791" t="s">
        <v>9601</v>
      </c>
      <c r="H1375" s="781">
        <f t="shared" si="316"/>
        <v>408.2</v>
      </c>
      <c r="I1375" s="782">
        <f t="shared" si="316"/>
        <v>207.02</v>
      </c>
      <c r="J1375" s="782">
        <f t="shared" si="316"/>
        <v>141.29</v>
      </c>
      <c r="K1375" s="783">
        <f t="shared" si="316"/>
        <v>108.66</v>
      </c>
      <c r="L1375" s="784">
        <f>IF(ISNUMBER(F1375),IF(LEFT(A1375,3)="Cat",VLOOKUP(A1375,'Loc Configurations Seules'!R:U,4,FALSE),VLOOKUP(G1375,'Loc Coefficients Location'!A:D,4,FALSE)),"")</f>
        <v>0.18651532340555149</v>
      </c>
      <c r="M1375" s="785">
        <f t="shared" si="317"/>
        <v>288.47392494519625</v>
      </c>
      <c r="N1375" s="786">
        <f>IF(ISNUMBER(F1375),IF(LEFT(A1375,3)="Cat",VLOOKUP(A1375,'Loc Configurations Seules'!R:V,5,FALSE),VLOOKUP(G1375,'Loc Coefficients Location'!A:E,5,FALSE)),"")</f>
        <v>9.9038652897397772E-2</v>
      </c>
      <c r="O1375" s="785">
        <f t="shared" si="318"/>
        <v>153.17813250376028</v>
      </c>
      <c r="P1375" s="786">
        <f>IF(ISNUMBER(F1375),IF(LEFT(A1375,3)="Cat",VLOOKUP(A1375,'Loc Configurations Seules'!R:W,6,FALSE),VLOOKUP(G1375,'Loc Coefficients Location'!A:F,6,FALSE)),"")</f>
        <v>7.5421779500883954E-2</v>
      </c>
      <c r="Q1375" s="785">
        <f t="shared" si="319"/>
        <v>116.65109526504217</v>
      </c>
      <c r="R1375" s="786">
        <f>IF(ISNUMBER(F1375),IF(LEFT(A1375,3)="Cat",VLOOKUP(A1375,'Loc Configurations Seules'!R:X,7,FALSE),VLOOKUP(G1375,'Loc Coefficients Location'!A:G,7,FALSE)),"")</f>
        <v>6.3273484033980879E-2</v>
      </c>
      <c r="S1375" s="785">
        <f t="shared" si="320"/>
        <v>97.861934081156534</v>
      </c>
    </row>
    <row r="1376" spans="1:19" s="5" customFormat="1" x14ac:dyDescent="0.25">
      <c r="A1376" s="214"/>
      <c r="B1376" s="181" t="s">
        <v>9831</v>
      </c>
      <c r="C1376" s="43" t="s">
        <v>1649</v>
      </c>
      <c r="D1376" s="44"/>
      <c r="E1376" s="47"/>
      <c r="F1376" s="46">
        <v>1546.65</v>
      </c>
      <c r="G1376" s="791" t="s">
        <v>9601</v>
      </c>
      <c r="H1376" s="781">
        <f t="shared" si="316"/>
        <v>408.2</v>
      </c>
      <c r="I1376" s="782">
        <f t="shared" si="316"/>
        <v>207.02</v>
      </c>
      <c r="J1376" s="782">
        <f t="shared" si="316"/>
        <v>141.29</v>
      </c>
      <c r="K1376" s="783">
        <f t="shared" si="316"/>
        <v>108.66</v>
      </c>
      <c r="L1376" s="784">
        <f>IF(ISNUMBER(F1376),IF(LEFT(A1376,3)="Cat",VLOOKUP(A1376,'Loc Configurations Seules'!R:U,4,FALSE),VLOOKUP(G1376,'Loc Coefficients Location'!A:D,4,FALSE)),"")</f>
        <v>0.18651532340555149</v>
      </c>
      <c r="M1376" s="785">
        <f t="shared" si="317"/>
        <v>288.47392494519625</v>
      </c>
      <c r="N1376" s="786">
        <f>IF(ISNUMBER(F1376),IF(LEFT(A1376,3)="Cat",VLOOKUP(A1376,'Loc Configurations Seules'!R:V,5,FALSE),VLOOKUP(G1376,'Loc Coefficients Location'!A:E,5,FALSE)),"")</f>
        <v>9.9038652897397772E-2</v>
      </c>
      <c r="O1376" s="785">
        <f t="shared" si="318"/>
        <v>153.17813250376028</v>
      </c>
      <c r="P1376" s="786">
        <f>IF(ISNUMBER(F1376),IF(LEFT(A1376,3)="Cat",VLOOKUP(A1376,'Loc Configurations Seules'!R:W,6,FALSE),VLOOKUP(G1376,'Loc Coefficients Location'!A:F,6,FALSE)),"")</f>
        <v>7.5421779500883954E-2</v>
      </c>
      <c r="Q1376" s="785">
        <f t="shared" si="319"/>
        <v>116.65109526504217</v>
      </c>
      <c r="R1376" s="786">
        <f>IF(ISNUMBER(F1376),IF(LEFT(A1376,3)="Cat",VLOOKUP(A1376,'Loc Configurations Seules'!R:X,7,FALSE),VLOOKUP(G1376,'Loc Coefficients Location'!A:G,7,FALSE)),"")</f>
        <v>6.3273484033980879E-2</v>
      </c>
      <c r="S1376" s="785">
        <f t="shared" si="320"/>
        <v>97.861934081156534</v>
      </c>
    </row>
    <row r="1377" spans="1:19" s="5" customFormat="1" x14ac:dyDescent="0.25">
      <c r="A1377" s="214"/>
      <c r="B1377" s="181" t="s">
        <v>9832</v>
      </c>
      <c r="C1377" s="43" t="s">
        <v>1650</v>
      </c>
      <c r="D1377" s="44"/>
      <c r="E1377" s="47"/>
      <c r="F1377" s="46">
        <v>1546.65</v>
      </c>
      <c r="G1377" s="791" t="s">
        <v>9601</v>
      </c>
      <c r="H1377" s="781">
        <f t="shared" si="316"/>
        <v>408.2</v>
      </c>
      <c r="I1377" s="782">
        <f t="shared" si="316"/>
        <v>207.02</v>
      </c>
      <c r="J1377" s="782">
        <f t="shared" si="316"/>
        <v>141.29</v>
      </c>
      <c r="K1377" s="783">
        <f t="shared" si="316"/>
        <v>108.66</v>
      </c>
      <c r="L1377" s="784">
        <f>IF(ISNUMBER(F1377),IF(LEFT(A1377,3)="Cat",VLOOKUP(A1377,'Loc Configurations Seules'!R:U,4,FALSE),VLOOKUP(G1377,'Loc Coefficients Location'!A:D,4,FALSE)),"")</f>
        <v>0.18651532340555149</v>
      </c>
      <c r="M1377" s="785">
        <f t="shared" si="317"/>
        <v>288.47392494519625</v>
      </c>
      <c r="N1377" s="786">
        <f>IF(ISNUMBER(F1377),IF(LEFT(A1377,3)="Cat",VLOOKUP(A1377,'Loc Configurations Seules'!R:V,5,FALSE),VLOOKUP(G1377,'Loc Coefficients Location'!A:E,5,FALSE)),"")</f>
        <v>9.9038652897397772E-2</v>
      </c>
      <c r="O1377" s="785">
        <f t="shared" si="318"/>
        <v>153.17813250376028</v>
      </c>
      <c r="P1377" s="786">
        <f>IF(ISNUMBER(F1377),IF(LEFT(A1377,3)="Cat",VLOOKUP(A1377,'Loc Configurations Seules'!R:W,6,FALSE),VLOOKUP(G1377,'Loc Coefficients Location'!A:F,6,FALSE)),"")</f>
        <v>7.5421779500883954E-2</v>
      </c>
      <c r="Q1377" s="785">
        <f t="shared" si="319"/>
        <v>116.65109526504217</v>
      </c>
      <c r="R1377" s="786">
        <f>IF(ISNUMBER(F1377),IF(LEFT(A1377,3)="Cat",VLOOKUP(A1377,'Loc Configurations Seules'!R:X,7,FALSE),VLOOKUP(G1377,'Loc Coefficients Location'!A:G,7,FALSE)),"")</f>
        <v>6.3273484033980879E-2</v>
      </c>
      <c r="S1377" s="785">
        <f t="shared" si="320"/>
        <v>97.861934081156534</v>
      </c>
    </row>
    <row r="1378" spans="1:19" s="5" customFormat="1" x14ac:dyDescent="0.25">
      <c r="A1378" s="214"/>
      <c r="B1378" s="181" t="s">
        <v>9833</v>
      </c>
      <c r="C1378" s="43" t="s">
        <v>1651</v>
      </c>
      <c r="D1378" s="44"/>
      <c r="E1378" s="47"/>
      <c r="F1378" s="46">
        <v>1546.65</v>
      </c>
      <c r="G1378" s="791" t="s">
        <v>9601</v>
      </c>
      <c r="H1378" s="781">
        <f t="shared" si="316"/>
        <v>408.2</v>
      </c>
      <c r="I1378" s="782">
        <f t="shared" si="316"/>
        <v>207.02</v>
      </c>
      <c r="J1378" s="782">
        <f t="shared" si="316"/>
        <v>141.29</v>
      </c>
      <c r="K1378" s="783">
        <f t="shared" si="316"/>
        <v>108.66</v>
      </c>
      <c r="L1378" s="784">
        <f>IF(ISNUMBER(F1378),IF(LEFT(A1378,3)="Cat",VLOOKUP(A1378,'Loc Configurations Seules'!R:U,4,FALSE),VLOOKUP(G1378,'Loc Coefficients Location'!A:D,4,FALSE)),"")</f>
        <v>0.18651532340555149</v>
      </c>
      <c r="M1378" s="785">
        <f t="shared" si="317"/>
        <v>288.47392494519625</v>
      </c>
      <c r="N1378" s="786">
        <f>IF(ISNUMBER(F1378),IF(LEFT(A1378,3)="Cat",VLOOKUP(A1378,'Loc Configurations Seules'!R:V,5,FALSE),VLOOKUP(G1378,'Loc Coefficients Location'!A:E,5,FALSE)),"")</f>
        <v>9.9038652897397772E-2</v>
      </c>
      <c r="O1378" s="785">
        <f t="shared" si="318"/>
        <v>153.17813250376028</v>
      </c>
      <c r="P1378" s="786">
        <f>IF(ISNUMBER(F1378),IF(LEFT(A1378,3)="Cat",VLOOKUP(A1378,'Loc Configurations Seules'!R:W,6,FALSE),VLOOKUP(G1378,'Loc Coefficients Location'!A:F,6,FALSE)),"")</f>
        <v>7.5421779500883954E-2</v>
      </c>
      <c r="Q1378" s="785">
        <f t="shared" si="319"/>
        <v>116.65109526504217</v>
      </c>
      <c r="R1378" s="786">
        <f>IF(ISNUMBER(F1378),IF(LEFT(A1378,3)="Cat",VLOOKUP(A1378,'Loc Configurations Seules'!R:X,7,FALSE),VLOOKUP(G1378,'Loc Coefficients Location'!A:G,7,FALSE)),"")</f>
        <v>6.3273484033980879E-2</v>
      </c>
      <c r="S1378" s="785">
        <f t="shared" si="320"/>
        <v>97.861934081156534</v>
      </c>
    </row>
    <row r="1379" spans="1:19" s="5" customFormat="1" x14ac:dyDescent="0.25">
      <c r="A1379" s="214"/>
      <c r="B1379" s="181" t="s">
        <v>9834</v>
      </c>
      <c r="C1379" s="43" t="s">
        <v>1652</v>
      </c>
      <c r="D1379" s="44"/>
      <c r="E1379" s="47"/>
      <c r="F1379" s="46">
        <v>1546.65</v>
      </c>
      <c r="G1379" s="791" t="s">
        <v>9601</v>
      </c>
      <c r="H1379" s="781">
        <f t="shared" si="316"/>
        <v>408.2</v>
      </c>
      <c r="I1379" s="782">
        <f t="shared" si="316"/>
        <v>207.02</v>
      </c>
      <c r="J1379" s="782">
        <f t="shared" si="316"/>
        <v>141.29</v>
      </c>
      <c r="K1379" s="783">
        <f t="shared" si="316"/>
        <v>108.66</v>
      </c>
      <c r="L1379" s="784">
        <f>IF(ISNUMBER(F1379),IF(LEFT(A1379,3)="Cat",VLOOKUP(A1379,'Loc Configurations Seules'!R:U,4,FALSE),VLOOKUP(G1379,'Loc Coefficients Location'!A:D,4,FALSE)),"")</f>
        <v>0.18651532340555149</v>
      </c>
      <c r="M1379" s="785">
        <f t="shared" si="317"/>
        <v>288.47392494519625</v>
      </c>
      <c r="N1379" s="786">
        <f>IF(ISNUMBER(F1379),IF(LEFT(A1379,3)="Cat",VLOOKUP(A1379,'Loc Configurations Seules'!R:V,5,FALSE),VLOOKUP(G1379,'Loc Coefficients Location'!A:E,5,FALSE)),"")</f>
        <v>9.9038652897397772E-2</v>
      </c>
      <c r="O1379" s="785">
        <f t="shared" si="318"/>
        <v>153.17813250376028</v>
      </c>
      <c r="P1379" s="786">
        <f>IF(ISNUMBER(F1379),IF(LEFT(A1379,3)="Cat",VLOOKUP(A1379,'Loc Configurations Seules'!R:W,6,FALSE),VLOOKUP(G1379,'Loc Coefficients Location'!A:F,6,FALSE)),"")</f>
        <v>7.5421779500883954E-2</v>
      </c>
      <c r="Q1379" s="785">
        <f t="shared" si="319"/>
        <v>116.65109526504217</v>
      </c>
      <c r="R1379" s="786">
        <f>IF(ISNUMBER(F1379),IF(LEFT(A1379,3)="Cat",VLOOKUP(A1379,'Loc Configurations Seules'!R:X,7,FALSE),VLOOKUP(G1379,'Loc Coefficients Location'!A:G,7,FALSE)),"")</f>
        <v>6.3273484033980879E-2</v>
      </c>
      <c r="S1379" s="785">
        <f t="shared" si="320"/>
        <v>97.861934081156534</v>
      </c>
    </row>
    <row r="1380" spans="1:19" s="5" customFormat="1" x14ac:dyDescent="0.25">
      <c r="A1380" s="214"/>
      <c r="B1380" s="181" t="s">
        <v>9835</v>
      </c>
      <c r="C1380" s="43" t="s">
        <v>1653</v>
      </c>
      <c r="D1380" s="44"/>
      <c r="E1380" s="47"/>
      <c r="F1380" s="46">
        <v>1546.65</v>
      </c>
      <c r="G1380" s="791" t="s">
        <v>9601</v>
      </c>
      <c r="H1380" s="781">
        <f t="shared" si="316"/>
        <v>408.2</v>
      </c>
      <c r="I1380" s="782">
        <f t="shared" si="316"/>
        <v>207.02</v>
      </c>
      <c r="J1380" s="782">
        <f t="shared" si="316"/>
        <v>141.29</v>
      </c>
      <c r="K1380" s="783">
        <f t="shared" si="316"/>
        <v>108.66</v>
      </c>
      <c r="L1380" s="784">
        <f>IF(ISNUMBER(F1380),IF(LEFT(A1380,3)="Cat",VLOOKUP(A1380,'Loc Configurations Seules'!R:U,4,FALSE),VLOOKUP(G1380,'Loc Coefficients Location'!A:D,4,FALSE)),"")</f>
        <v>0.18651532340555149</v>
      </c>
      <c r="M1380" s="785">
        <f t="shared" si="317"/>
        <v>288.47392494519625</v>
      </c>
      <c r="N1380" s="786">
        <f>IF(ISNUMBER(F1380),IF(LEFT(A1380,3)="Cat",VLOOKUP(A1380,'Loc Configurations Seules'!R:V,5,FALSE),VLOOKUP(G1380,'Loc Coefficients Location'!A:E,5,FALSE)),"")</f>
        <v>9.9038652897397772E-2</v>
      </c>
      <c r="O1380" s="785">
        <f t="shared" si="318"/>
        <v>153.17813250376028</v>
      </c>
      <c r="P1380" s="786">
        <f>IF(ISNUMBER(F1380),IF(LEFT(A1380,3)="Cat",VLOOKUP(A1380,'Loc Configurations Seules'!R:W,6,FALSE),VLOOKUP(G1380,'Loc Coefficients Location'!A:F,6,FALSE)),"")</f>
        <v>7.5421779500883954E-2</v>
      </c>
      <c r="Q1380" s="785">
        <f t="shared" si="319"/>
        <v>116.65109526504217</v>
      </c>
      <c r="R1380" s="786">
        <f>IF(ISNUMBER(F1380),IF(LEFT(A1380,3)="Cat",VLOOKUP(A1380,'Loc Configurations Seules'!R:X,7,FALSE),VLOOKUP(G1380,'Loc Coefficients Location'!A:G,7,FALSE)),"")</f>
        <v>6.3273484033980879E-2</v>
      </c>
      <c r="S1380" s="785">
        <f t="shared" si="320"/>
        <v>97.861934081156534</v>
      </c>
    </row>
    <row r="1381" spans="1:19" s="5" customFormat="1" ht="15.75" thickBot="1" x14ac:dyDescent="0.3">
      <c r="A1381" s="214"/>
      <c r="B1381" s="196" t="s">
        <v>9836</v>
      </c>
      <c r="C1381" s="56" t="s">
        <v>1654</v>
      </c>
      <c r="D1381" s="57"/>
      <c r="E1381" s="58"/>
      <c r="F1381" s="103">
        <v>1546.65</v>
      </c>
      <c r="G1381" s="791" t="s">
        <v>9601</v>
      </c>
      <c r="H1381" s="781">
        <f t="shared" si="316"/>
        <v>408.2</v>
      </c>
      <c r="I1381" s="782">
        <f t="shared" si="316"/>
        <v>207.02</v>
      </c>
      <c r="J1381" s="782">
        <f t="shared" si="316"/>
        <v>141.29</v>
      </c>
      <c r="K1381" s="783">
        <f t="shared" si="316"/>
        <v>108.66</v>
      </c>
      <c r="L1381" s="784">
        <f>IF(ISNUMBER(F1381),IF(LEFT(A1381,3)="Cat",VLOOKUP(A1381,'Loc Configurations Seules'!R:U,4,FALSE),VLOOKUP(G1381,'Loc Coefficients Location'!A:D,4,FALSE)),"")</f>
        <v>0.18651532340555149</v>
      </c>
      <c r="M1381" s="785">
        <f t="shared" si="317"/>
        <v>288.47392494519625</v>
      </c>
      <c r="N1381" s="786">
        <f>IF(ISNUMBER(F1381),IF(LEFT(A1381,3)="Cat",VLOOKUP(A1381,'Loc Configurations Seules'!R:V,5,FALSE),VLOOKUP(G1381,'Loc Coefficients Location'!A:E,5,FALSE)),"")</f>
        <v>9.9038652897397772E-2</v>
      </c>
      <c r="O1381" s="785">
        <f t="shared" si="318"/>
        <v>153.17813250376028</v>
      </c>
      <c r="P1381" s="786">
        <f>IF(ISNUMBER(F1381),IF(LEFT(A1381,3)="Cat",VLOOKUP(A1381,'Loc Configurations Seules'!R:W,6,FALSE),VLOOKUP(G1381,'Loc Coefficients Location'!A:F,6,FALSE)),"")</f>
        <v>7.5421779500883954E-2</v>
      </c>
      <c r="Q1381" s="785">
        <f t="shared" si="319"/>
        <v>116.65109526504217</v>
      </c>
      <c r="R1381" s="786">
        <f>IF(ISNUMBER(F1381),IF(LEFT(A1381,3)="Cat",VLOOKUP(A1381,'Loc Configurations Seules'!R:X,7,FALSE),VLOOKUP(G1381,'Loc Coefficients Location'!A:G,7,FALSE)),"")</f>
        <v>6.3273484033980879E-2</v>
      </c>
      <c r="S1381" s="785">
        <f t="shared" si="320"/>
        <v>97.861934081156534</v>
      </c>
    </row>
    <row r="1382" spans="1:19" s="5" customFormat="1" ht="25.5" x14ac:dyDescent="0.25">
      <c r="A1382" s="223" t="s">
        <v>1655</v>
      </c>
      <c r="B1382" s="221" t="s">
        <v>9837</v>
      </c>
      <c r="C1382" s="94" t="s">
        <v>8740</v>
      </c>
      <c r="D1382" s="60"/>
      <c r="E1382" s="61"/>
      <c r="F1382" s="95">
        <v>1031.0999999999999</v>
      </c>
      <c r="G1382" s="791" t="s">
        <v>9601</v>
      </c>
      <c r="H1382" s="781">
        <f t="shared" si="316"/>
        <v>272.13</v>
      </c>
      <c r="I1382" s="782">
        <f t="shared" si="316"/>
        <v>138.02000000000001</v>
      </c>
      <c r="J1382" s="782">
        <f t="shared" si="316"/>
        <v>94.19</v>
      </c>
      <c r="K1382" s="783">
        <f t="shared" si="316"/>
        <v>72.44</v>
      </c>
      <c r="L1382" s="784">
        <f>IF(ISNUMBER(F1382),IF(LEFT(A1382,3)="Cat",VLOOKUP(A1382,'Loc Configurations Seules'!R:U,4,FALSE),VLOOKUP(G1382,'Loc Coefficients Location'!A:D,4,FALSE)),"")</f>
        <v>0.18651532340555149</v>
      </c>
      <c r="M1382" s="785">
        <f t="shared" si="317"/>
        <v>192.31594996346413</v>
      </c>
      <c r="N1382" s="786">
        <f>IF(ISNUMBER(F1382),IF(LEFT(A1382,3)="Cat",VLOOKUP(A1382,'Loc Configurations Seules'!R:V,5,FALSE),VLOOKUP(G1382,'Loc Coefficients Location'!A:E,5,FALSE)),"")</f>
        <v>9.9038652897397772E-2</v>
      </c>
      <c r="O1382" s="785">
        <f t="shared" si="318"/>
        <v>102.11875500250683</v>
      </c>
      <c r="P1382" s="786">
        <f>IF(ISNUMBER(F1382),IF(LEFT(A1382,3)="Cat",VLOOKUP(A1382,'Loc Configurations Seules'!R:W,6,FALSE),VLOOKUP(G1382,'Loc Coefficients Location'!A:F,6,FALSE)),"")</f>
        <v>7.5421779500883954E-2</v>
      </c>
      <c r="Q1382" s="785">
        <f t="shared" si="319"/>
        <v>77.767396843361439</v>
      </c>
      <c r="R1382" s="786">
        <f>IF(ISNUMBER(F1382),IF(LEFT(A1382,3)="Cat",VLOOKUP(A1382,'Loc Configurations Seules'!R:X,7,FALSE),VLOOKUP(G1382,'Loc Coefficients Location'!A:G,7,FALSE)),"")</f>
        <v>6.3273484033980879E-2</v>
      </c>
      <c r="S1382" s="785">
        <f t="shared" si="320"/>
        <v>65.241289387437675</v>
      </c>
    </row>
    <row r="1383" spans="1:19" s="5" customFormat="1" x14ac:dyDescent="0.25">
      <c r="A1383" s="224"/>
      <c r="B1383" s="85" t="s">
        <v>1657</v>
      </c>
      <c r="C1383" s="43" t="s">
        <v>1658</v>
      </c>
      <c r="D1383" s="44"/>
      <c r="E1383" s="47"/>
      <c r="F1383" s="46">
        <v>1031.0999999999999</v>
      </c>
      <c r="G1383" s="791" t="s">
        <v>9601</v>
      </c>
      <c r="H1383" s="781">
        <f t="shared" si="316"/>
        <v>272.13</v>
      </c>
      <c r="I1383" s="782">
        <f t="shared" si="316"/>
        <v>138.02000000000001</v>
      </c>
      <c r="J1383" s="782">
        <f t="shared" si="316"/>
        <v>94.19</v>
      </c>
      <c r="K1383" s="783">
        <f t="shared" si="316"/>
        <v>72.44</v>
      </c>
      <c r="L1383" s="784">
        <f>IF(ISNUMBER(F1383),IF(LEFT(A1383,3)="Cat",VLOOKUP(A1383,'Loc Configurations Seules'!R:U,4,FALSE),VLOOKUP(G1383,'Loc Coefficients Location'!A:D,4,FALSE)),"")</f>
        <v>0.18651532340555149</v>
      </c>
      <c r="M1383" s="785">
        <f t="shared" si="317"/>
        <v>192.31594996346413</v>
      </c>
      <c r="N1383" s="786">
        <f>IF(ISNUMBER(F1383),IF(LEFT(A1383,3)="Cat",VLOOKUP(A1383,'Loc Configurations Seules'!R:V,5,FALSE),VLOOKUP(G1383,'Loc Coefficients Location'!A:E,5,FALSE)),"")</f>
        <v>9.9038652897397772E-2</v>
      </c>
      <c r="O1383" s="785">
        <f t="shared" si="318"/>
        <v>102.11875500250683</v>
      </c>
      <c r="P1383" s="786">
        <f>IF(ISNUMBER(F1383),IF(LEFT(A1383,3)="Cat",VLOOKUP(A1383,'Loc Configurations Seules'!R:W,6,FALSE),VLOOKUP(G1383,'Loc Coefficients Location'!A:F,6,FALSE)),"")</f>
        <v>7.5421779500883954E-2</v>
      </c>
      <c r="Q1383" s="785">
        <f t="shared" si="319"/>
        <v>77.767396843361439</v>
      </c>
      <c r="R1383" s="786">
        <f>IF(ISNUMBER(F1383),IF(LEFT(A1383,3)="Cat",VLOOKUP(A1383,'Loc Configurations Seules'!R:X,7,FALSE),VLOOKUP(G1383,'Loc Coefficients Location'!A:G,7,FALSE)),"")</f>
        <v>6.3273484033980879E-2</v>
      </c>
      <c r="S1383" s="785">
        <f t="shared" si="320"/>
        <v>65.241289387437675</v>
      </c>
    </row>
    <row r="1384" spans="1:19" s="5" customFormat="1" x14ac:dyDescent="0.25">
      <c r="A1384" s="224"/>
      <c r="B1384" s="181" t="s">
        <v>9838</v>
      </c>
      <c r="C1384" s="43" t="s">
        <v>1659</v>
      </c>
      <c r="D1384" s="44"/>
      <c r="E1384" s="47"/>
      <c r="F1384" s="46">
        <v>1031.0999999999999</v>
      </c>
      <c r="G1384" s="791" t="s">
        <v>9601</v>
      </c>
      <c r="H1384" s="781">
        <f t="shared" si="316"/>
        <v>272.13</v>
      </c>
      <c r="I1384" s="782">
        <f t="shared" si="316"/>
        <v>138.02000000000001</v>
      </c>
      <c r="J1384" s="782">
        <f t="shared" si="316"/>
        <v>94.19</v>
      </c>
      <c r="K1384" s="783">
        <f t="shared" si="316"/>
        <v>72.44</v>
      </c>
      <c r="L1384" s="784">
        <f>IF(ISNUMBER(F1384),IF(LEFT(A1384,3)="Cat",VLOOKUP(A1384,'Loc Configurations Seules'!R:U,4,FALSE),VLOOKUP(G1384,'Loc Coefficients Location'!A:D,4,FALSE)),"")</f>
        <v>0.18651532340555149</v>
      </c>
      <c r="M1384" s="785">
        <f t="shared" si="317"/>
        <v>192.31594996346413</v>
      </c>
      <c r="N1384" s="786">
        <f>IF(ISNUMBER(F1384),IF(LEFT(A1384,3)="Cat",VLOOKUP(A1384,'Loc Configurations Seules'!R:V,5,FALSE),VLOOKUP(G1384,'Loc Coefficients Location'!A:E,5,FALSE)),"")</f>
        <v>9.9038652897397772E-2</v>
      </c>
      <c r="O1384" s="785">
        <f t="shared" si="318"/>
        <v>102.11875500250683</v>
      </c>
      <c r="P1384" s="786">
        <f>IF(ISNUMBER(F1384),IF(LEFT(A1384,3)="Cat",VLOOKUP(A1384,'Loc Configurations Seules'!R:W,6,FALSE),VLOOKUP(G1384,'Loc Coefficients Location'!A:F,6,FALSE)),"")</f>
        <v>7.5421779500883954E-2</v>
      </c>
      <c r="Q1384" s="785">
        <f t="shared" si="319"/>
        <v>77.767396843361439</v>
      </c>
      <c r="R1384" s="786">
        <f>IF(ISNUMBER(F1384),IF(LEFT(A1384,3)="Cat",VLOOKUP(A1384,'Loc Configurations Seules'!R:X,7,FALSE),VLOOKUP(G1384,'Loc Coefficients Location'!A:G,7,FALSE)),"")</f>
        <v>6.3273484033980879E-2</v>
      </c>
      <c r="S1384" s="785">
        <f t="shared" si="320"/>
        <v>65.241289387437675</v>
      </c>
    </row>
    <row r="1385" spans="1:19" s="5" customFormat="1" x14ac:dyDescent="0.25">
      <c r="A1385" s="224"/>
      <c r="B1385" s="181" t="s">
        <v>9839</v>
      </c>
      <c r="C1385" s="43" t="s">
        <v>1660</v>
      </c>
      <c r="D1385" s="44"/>
      <c r="E1385" s="47"/>
      <c r="F1385" s="46">
        <v>1031.0999999999999</v>
      </c>
      <c r="G1385" s="791" t="s">
        <v>9601</v>
      </c>
      <c r="H1385" s="781">
        <f t="shared" si="316"/>
        <v>272.13</v>
      </c>
      <c r="I1385" s="782">
        <f t="shared" si="316"/>
        <v>138.02000000000001</v>
      </c>
      <c r="J1385" s="782">
        <f t="shared" si="316"/>
        <v>94.19</v>
      </c>
      <c r="K1385" s="783">
        <f t="shared" si="316"/>
        <v>72.44</v>
      </c>
      <c r="L1385" s="784">
        <f>IF(ISNUMBER(F1385),IF(LEFT(A1385,3)="Cat",VLOOKUP(A1385,'Loc Configurations Seules'!R:U,4,FALSE),VLOOKUP(G1385,'Loc Coefficients Location'!A:D,4,FALSE)),"")</f>
        <v>0.18651532340555149</v>
      </c>
      <c r="M1385" s="785">
        <f t="shared" si="317"/>
        <v>192.31594996346413</v>
      </c>
      <c r="N1385" s="786">
        <f>IF(ISNUMBER(F1385),IF(LEFT(A1385,3)="Cat",VLOOKUP(A1385,'Loc Configurations Seules'!R:V,5,FALSE),VLOOKUP(G1385,'Loc Coefficients Location'!A:E,5,FALSE)),"")</f>
        <v>9.9038652897397772E-2</v>
      </c>
      <c r="O1385" s="785">
        <f t="shared" si="318"/>
        <v>102.11875500250683</v>
      </c>
      <c r="P1385" s="786">
        <f>IF(ISNUMBER(F1385),IF(LEFT(A1385,3)="Cat",VLOOKUP(A1385,'Loc Configurations Seules'!R:W,6,FALSE),VLOOKUP(G1385,'Loc Coefficients Location'!A:F,6,FALSE)),"")</f>
        <v>7.5421779500883954E-2</v>
      </c>
      <c r="Q1385" s="785">
        <f t="shared" si="319"/>
        <v>77.767396843361439</v>
      </c>
      <c r="R1385" s="786">
        <f>IF(ISNUMBER(F1385),IF(LEFT(A1385,3)="Cat",VLOOKUP(A1385,'Loc Configurations Seules'!R:X,7,FALSE),VLOOKUP(G1385,'Loc Coefficients Location'!A:G,7,FALSE)),"")</f>
        <v>6.3273484033980879E-2</v>
      </c>
      <c r="S1385" s="785">
        <f t="shared" si="320"/>
        <v>65.241289387437675</v>
      </c>
    </row>
    <row r="1386" spans="1:19" s="5" customFormat="1" x14ac:dyDescent="0.25">
      <c r="A1386" s="224"/>
      <c r="B1386" s="181" t="s">
        <v>9840</v>
      </c>
      <c r="C1386" s="43" t="s">
        <v>1661</v>
      </c>
      <c r="D1386" s="44"/>
      <c r="E1386" s="47"/>
      <c r="F1386" s="46">
        <v>1031.0999999999999</v>
      </c>
      <c r="G1386" s="791" t="s">
        <v>9601</v>
      </c>
      <c r="H1386" s="781">
        <f t="shared" si="316"/>
        <v>272.13</v>
      </c>
      <c r="I1386" s="782">
        <f t="shared" si="316"/>
        <v>138.02000000000001</v>
      </c>
      <c r="J1386" s="782">
        <f t="shared" si="316"/>
        <v>94.19</v>
      </c>
      <c r="K1386" s="783">
        <f t="shared" si="316"/>
        <v>72.44</v>
      </c>
      <c r="L1386" s="784">
        <f>IF(ISNUMBER(F1386),IF(LEFT(A1386,3)="Cat",VLOOKUP(A1386,'Loc Configurations Seules'!R:U,4,FALSE),VLOOKUP(G1386,'Loc Coefficients Location'!A:D,4,FALSE)),"")</f>
        <v>0.18651532340555149</v>
      </c>
      <c r="M1386" s="785">
        <f t="shared" si="317"/>
        <v>192.31594996346413</v>
      </c>
      <c r="N1386" s="786">
        <f>IF(ISNUMBER(F1386),IF(LEFT(A1386,3)="Cat",VLOOKUP(A1386,'Loc Configurations Seules'!R:V,5,FALSE),VLOOKUP(G1386,'Loc Coefficients Location'!A:E,5,FALSE)),"")</f>
        <v>9.9038652897397772E-2</v>
      </c>
      <c r="O1386" s="785">
        <f t="shared" si="318"/>
        <v>102.11875500250683</v>
      </c>
      <c r="P1386" s="786">
        <f>IF(ISNUMBER(F1386),IF(LEFT(A1386,3)="Cat",VLOOKUP(A1386,'Loc Configurations Seules'!R:W,6,FALSE),VLOOKUP(G1386,'Loc Coefficients Location'!A:F,6,FALSE)),"")</f>
        <v>7.5421779500883954E-2</v>
      </c>
      <c r="Q1386" s="785">
        <f t="shared" si="319"/>
        <v>77.767396843361439</v>
      </c>
      <c r="R1386" s="786">
        <f>IF(ISNUMBER(F1386),IF(LEFT(A1386,3)="Cat",VLOOKUP(A1386,'Loc Configurations Seules'!R:X,7,FALSE),VLOOKUP(G1386,'Loc Coefficients Location'!A:G,7,FALSE)),"")</f>
        <v>6.3273484033980879E-2</v>
      </c>
      <c r="S1386" s="785">
        <f t="shared" si="320"/>
        <v>65.241289387437675</v>
      </c>
    </row>
    <row r="1387" spans="1:19" s="5" customFormat="1" x14ac:dyDescent="0.25">
      <c r="A1387" s="224"/>
      <c r="B1387" s="181" t="s">
        <v>9841</v>
      </c>
      <c r="C1387" s="43" t="s">
        <v>1662</v>
      </c>
      <c r="D1387" s="44"/>
      <c r="E1387" s="47"/>
      <c r="F1387" s="46">
        <v>1031.0999999999999</v>
      </c>
      <c r="G1387" s="791" t="s">
        <v>9601</v>
      </c>
      <c r="H1387" s="781">
        <f t="shared" si="316"/>
        <v>272.13</v>
      </c>
      <c r="I1387" s="782">
        <f t="shared" si="316"/>
        <v>138.02000000000001</v>
      </c>
      <c r="J1387" s="782">
        <f t="shared" si="316"/>
        <v>94.19</v>
      </c>
      <c r="K1387" s="783">
        <f t="shared" si="316"/>
        <v>72.44</v>
      </c>
      <c r="L1387" s="784">
        <f>IF(ISNUMBER(F1387),IF(LEFT(A1387,3)="Cat",VLOOKUP(A1387,'Loc Configurations Seules'!R:U,4,FALSE),VLOOKUP(G1387,'Loc Coefficients Location'!A:D,4,FALSE)),"")</f>
        <v>0.18651532340555149</v>
      </c>
      <c r="M1387" s="785">
        <f t="shared" si="317"/>
        <v>192.31594996346413</v>
      </c>
      <c r="N1387" s="786">
        <f>IF(ISNUMBER(F1387),IF(LEFT(A1387,3)="Cat",VLOOKUP(A1387,'Loc Configurations Seules'!R:V,5,FALSE),VLOOKUP(G1387,'Loc Coefficients Location'!A:E,5,FALSE)),"")</f>
        <v>9.9038652897397772E-2</v>
      </c>
      <c r="O1387" s="785">
        <f t="shared" si="318"/>
        <v>102.11875500250683</v>
      </c>
      <c r="P1387" s="786">
        <f>IF(ISNUMBER(F1387),IF(LEFT(A1387,3)="Cat",VLOOKUP(A1387,'Loc Configurations Seules'!R:W,6,FALSE),VLOOKUP(G1387,'Loc Coefficients Location'!A:F,6,FALSE)),"")</f>
        <v>7.5421779500883954E-2</v>
      </c>
      <c r="Q1387" s="785">
        <f t="shared" si="319"/>
        <v>77.767396843361439</v>
      </c>
      <c r="R1387" s="786">
        <f>IF(ISNUMBER(F1387),IF(LEFT(A1387,3)="Cat",VLOOKUP(A1387,'Loc Configurations Seules'!R:X,7,FALSE),VLOOKUP(G1387,'Loc Coefficients Location'!A:G,7,FALSE)),"")</f>
        <v>6.3273484033980879E-2</v>
      </c>
      <c r="S1387" s="785">
        <f t="shared" si="320"/>
        <v>65.241289387437675</v>
      </c>
    </row>
    <row r="1388" spans="1:19" s="5" customFormat="1" x14ac:dyDescent="0.25">
      <c r="A1388" s="224"/>
      <c r="B1388" s="181" t="s">
        <v>9842</v>
      </c>
      <c r="C1388" s="43" t="s">
        <v>1663</v>
      </c>
      <c r="D1388" s="44"/>
      <c r="E1388" s="47"/>
      <c r="F1388" s="46">
        <v>1031.0999999999999</v>
      </c>
      <c r="G1388" s="791" t="s">
        <v>9601</v>
      </c>
      <c r="H1388" s="781">
        <f t="shared" si="316"/>
        <v>272.13</v>
      </c>
      <c r="I1388" s="782">
        <f t="shared" si="316"/>
        <v>138.02000000000001</v>
      </c>
      <c r="J1388" s="782">
        <f t="shared" si="316"/>
        <v>94.19</v>
      </c>
      <c r="K1388" s="783">
        <f t="shared" si="316"/>
        <v>72.44</v>
      </c>
      <c r="L1388" s="784">
        <f>IF(ISNUMBER(F1388),IF(LEFT(A1388,3)="Cat",VLOOKUP(A1388,'Loc Configurations Seules'!R:U,4,FALSE),VLOOKUP(G1388,'Loc Coefficients Location'!A:D,4,FALSE)),"")</f>
        <v>0.18651532340555149</v>
      </c>
      <c r="M1388" s="785">
        <f t="shared" si="317"/>
        <v>192.31594996346413</v>
      </c>
      <c r="N1388" s="786">
        <f>IF(ISNUMBER(F1388),IF(LEFT(A1388,3)="Cat",VLOOKUP(A1388,'Loc Configurations Seules'!R:V,5,FALSE),VLOOKUP(G1388,'Loc Coefficients Location'!A:E,5,FALSE)),"")</f>
        <v>9.9038652897397772E-2</v>
      </c>
      <c r="O1388" s="785">
        <f t="shared" si="318"/>
        <v>102.11875500250683</v>
      </c>
      <c r="P1388" s="786">
        <f>IF(ISNUMBER(F1388),IF(LEFT(A1388,3)="Cat",VLOOKUP(A1388,'Loc Configurations Seules'!R:W,6,FALSE),VLOOKUP(G1388,'Loc Coefficients Location'!A:F,6,FALSE)),"")</f>
        <v>7.5421779500883954E-2</v>
      </c>
      <c r="Q1388" s="785">
        <f t="shared" si="319"/>
        <v>77.767396843361439</v>
      </c>
      <c r="R1388" s="786">
        <f>IF(ISNUMBER(F1388),IF(LEFT(A1388,3)="Cat",VLOOKUP(A1388,'Loc Configurations Seules'!R:X,7,FALSE),VLOOKUP(G1388,'Loc Coefficients Location'!A:G,7,FALSE)),"")</f>
        <v>6.3273484033980879E-2</v>
      </c>
      <c r="S1388" s="785">
        <f t="shared" si="320"/>
        <v>65.241289387437675</v>
      </c>
    </row>
    <row r="1389" spans="1:19" s="5" customFormat="1" ht="15.75" thickBot="1" x14ac:dyDescent="0.3">
      <c r="A1389" s="225"/>
      <c r="B1389" s="194" t="s">
        <v>9843</v>
      </c>
      <c r="C1389" s="50" t="s">
        <v>1664</v>
      </c>
      <c r="D1389" s="51"/>
      <c r="E1389" s="62"/>
      <c r="F1389" s="53">
        <v>1031.0999999999999</v>
      </c>
      <c r="G1389" s="791" t="s">
        <v>9601</v>
      </c>
      <c r="H1389" s="781">
        <f t="shared" si="316"/>
        <v>272.13</v>
      </c>
      <c r="I1389" s="782">
        <f t="shared" si="316"/>
        <v>138.02000000000001</v>
      </c>
      <c r="J1389" s="782">
        <f t="shared" si="316"/>
        <v>94.19</v>
      </c>
      <c r="K1389" s="783">
        <f t="shared" si="316"/>
        <v>72.44</v>
      </c>
      <c r="L1389" s="784">
        <f>IF(ISNUMBER(F1389),IF(LEFT(A1389,3)="Cat",VLOOKUP(A1389,'Loc Configurations Seules'!R:U,4,FALSE),VLOOKUP(G1389,'Loc Coefficients Location'!A:D,4,FALSE)),"")</f>
        <v>0.18651532340555149</v>
      </c>
      <c r="M1389" s="785">
        <f t="shared" si="317"/>
        <v>192.31594996346413</v>
      </c>
      <c r="N1389" s="786">
        <f>IF(ISNUMBER(F1389),IF(LEFT(A1389,3)="Cat",VLOOKUP(A1389,'Loc Configurations Seules'!R:V,5,FALSE),VLOOKUP(G1389,'Loc Coefficients Location'!A:E,5,FALSE)),"")</f>
        <v>9.9038652897397772E-2</v>
      </c>
      <c r="O1389" s="785">
        <f t="shared" si="318"/>
        <v>102.11875500250683</v>
      </c>
      <c r="P1389" s="786">
        <f>IF(ISNUMBER(F1389),IF(LEFT(A1389,3)="Cat",VLOOKUP(A1389,'Loc Configurations Seules'!R:W,6,FALSE),VLOOKUP(G1389,'Loc Coefficients Location'!A:F,6,FALSE)),"")</f>
        <v>7.5421779500883954E-2</v>
      </c>
      <c r="Q1389" s="785">
        <f t="shared" si="319"/>
        <v>77.767396843361439</v>
      </c>
      <c r="R1389" s="786">
        <f>IF(ISNUMBER(F1389),IF(LEFT(A1389,3)="Cat",VLOOKUP(A1389,'Loc Configurations Seules'!R:X,7,FALSE),VLOOKUP(G1389,'Loc Coefficients Location'!A:G,7,FALSE)),"")</f>
        <v>6.3273484033980879E-2</v>
      </c>
      <c r="S1389" s="785">
        <f t="shared" si="320"/>
        <v>65.241289387437675</v>
      </c>
    </row>
    <row r="1390" spans="1:19" s="5" customFormat="1" ht="25.5" x14ac:dyDescent="0.25">
      <c r="A1390" s="214" t="s">
        <v>1665</v>
      </c>
      <c r="B1390" s="90" t="s">
        <v>9844</v>
      </c>
      <c r="C1390" s="43" t="s">
        <v>8741</v>
      </c>
      <c r="D1390" s="44"/>
      <c r="E1390" s="47"/>
      <c r="F1390" s="10">
        <v>1651.65</v>
      </c>
      <c r="G1390" s="791" t="s">
        <v>9601</v>
      </c>
      <c r="H1390" s="781">
        <f t="shared" si="316"/>
        <v>435.91</v>
      </c>
      <c r="I1390" s="782">
        <f t="shared" si="316"/>
        <v>221.08</v>
      </c>
      <c r="J1390" s="782">
        <f t="shared" si="316"/>
        <v>150.88</v>
      </c>
      <c r="K1390" s="783">
        <f t="shared" si="316"/>
        <v>116.04</v>
      </c>
      <c r="L1390" s="784">
        <f>IF(ISNUMBER(F1390),IF(LEFT(A1390,3)="Cat",VLOOKUP(A1390,'Loc Configurations Seules'!R:U,4,FALSE),VLOOKUP(G1390,'Loc Coefficients Location'!A:D,4,FALSE)),"")</f>
        <v>0.18651532340555149</v>
      </c>
      <c r="M1390" s="785">
        <f t="shared" si="317"/>
        <v>308.05803390277913</v>
      </c>
      <c r="N1390" s="786">
        <f>IF(ISNUMBER(F1390),IF(LEFT(A1390,3)="Cat",VLOOKUP(A1390,'Loc Configurations Seules'!R:V,5,FALSE),VLOOKUP(G1390,'Loc Coefficients Location'!A:E,5,FALSE)),"")</f>
        <v>9.9038652897397772E-2</v>
      </c>
      <c r="O1390" s="785">
        <f t="shared" si="318"/>
        <v>163.57719105798705</v>
      </c>
      <c r="P1390" s="786">
        <f>IF(ISNUMBER(F1390),IF(LEFT(A1390,3)="Cat",VLOOKUP(A1390,'Loc Configurations Seules'!R:W,6,FALSE),VLOOKUP(G1390,'Loc Coefficients Location'!A:F,6,FALSE)),"")</f>
        <v>7.5421779500883954E-2</v>
      </c>
      <c r="Q1390" s="785">
        <f t="shared" si="319"/>
        <v>124.57038211263499</v>
      </c>
      <c r="R1390" s="786">
        <f>IF(ISNUMBER(F1390),IF(LEFT(A1390,3)="Cat",VLOOKUP(A1390,'Loc Configurations Seules'!R:X,7,FALSE),VLOOKUP(G1390,'Loc Coefficients Location'!A:G,7,FALSE)),"")</f>
        <v>6.3273484033980879E-2</v>
      </c>
      <c r="S1390" s="785">
        <f t="shared" si="320"/>
        <v>104.50564990472452</v>
      </c>
    </row>
    <row r="1391" spans="1:19" s="5" customFormat="1" x14ac:dyDescent="0.25">
      <c r="A1391" s="214"/>
      <c r="B1391" s="85" t="s">
        <v>1667</v>
      </c>
      <c r="C1391" s="43" t="s">
        <v>1668</v>
      </c>
      <c r="D1391" s="44"/>
      <c r="E1391" s="47"/>
      <c r="F1391" s="46">
        <v>1651.65</v>
      </c>
      <c r="G1391" s="791" t="s">
        <v>9601</v>
      </c>
      <c r="H1391" s="781">
        <f t="shared" si="316"/>
        <v>435.91</v>
      </c>
      <c r="I1391" s="782">
        <f t="shared" si="316"/>
        <v>221.08</v>
      </c>
      <c r="J1391" s="782">
        <f t="shared" si="316"/>
        <v>150.88</v>
      </c>
      <c r="K1391" s="783">
        <f t="shared" si="316"/>
        <v>116.04</v>
      </c>
      <c r="L1391" s="784">
        <f>IF(ISNUMBER(F1391),IF(LEFT(A1391,3)="Cat",VLOOKUP(A1391,'Loc Configurations Seules'!R:U,4,FALSE),VLOOKUP(G1391,'Loc Coefficients Location'!A:D,4,FALSE)),"")</f>
        <v>0.18651532340555149</v>
      </c>
      <c r="M1391" s="785">
        <f t="shared" si="317"/>
        <v>308.05803390277913</v>
      </c>
      <c r="N1391" s="786">
        <f>IF(ISNUMBER(F1391),IF(LEFT(A1391,3)="Cat",VLOOKUP(A1391,'Loc Configurations Seules'!R:V,5,FALSE),VLOOKUP(G1391,'Loc Coefficients Location'!A:E,5,FALSE)),"")</f>
        <v>9.9038652897397772E-2</v>
      </c>
      <c r="O1391" s="785">
        <f t="shared" si="318"/>
        <v>163.57719105798705</v>
      </c>
      <c r="P1391" s="786">
        <f>IF(ISNUMBER(F1391),IF(LEFT(A1391,3)="Cat",VLOOKUP(A1391,'Loc Configurations Seules'!R:W,6,FALSE),VLOOKUP(G1391,'Loc Coefficients Location'!A:F,6,FALSE)),"")</f>
        <v>7.5421779500883954E-2</v>
      </c>
      <c r="Q1391" s="785">
        <f t="shared" si="319"/>
        <v>124.57038211263499</v>
      </c>
      <c r="R1391" s="786">
        <f>IF(ISNUMBER(F1391),IF(LEFT(A1391,3)="Cat",VLOOKUP(A1391,'Loc Configurations Seules'!R:X,7,FALSE),VLOOKUP(G1391,'Loc Coefficients Location'!A:G,7,FALSE)),"")</f>
        <v>6.3273484033980879E-2</v>
      </c>
      <c r="S1391" s="785">
        <f t="shared" si="320"/>
        <v>104.50564990472452</v>
      </c>
    </row>
    <row r="1392" spans="1:19" s="5" customFormat="1" x14ac:dyDescent="0.25">
      <c r="A1392" s="214"/>
      <c r="B1392" s="181" t="s">
        <v>9845</v>
      </c>
      <c r="C1392" s="43" t="s">
        <v>1669</v>
      </c>
      <c r="D1392" s="44"/>
      <c r="E1392" s="47"/>
      <c r="F1392" s="46">
        <v>1651.65</v>
      </c>
      <c r="G1392" s="791" t="s">
        <v>9601</v>
      </c>
      <c r="H1392" s="781">
        <f t="shared" si="316"/>
        <v>435.91</v>
      </c>
      <c r="I1392" s="782">
        <f t="shared" si="316"/>
        <v>221.08</v>
      </c>
      <c r="J1392" s="782">
        <f t="shared" si="316"/>
        <v>150.88</v>
      </c>
      <c r="K1392" s="783">
        <f t="shared" si="316"/>
        <v>116.04</v>
      </c>
      <c r="L1392" s="784">
        <f>IF(ISNUMBER(F1392),IF(LEFT(A1392,3)="Cat",VLOOKUP(A1392,'Loc Configurations Seules'!R:U,4,FALSE),VLOOKUP(G1392,'Loc Coefficients Location'!A:D,4,FALSE)),"")</f>
        <v>0.18651532340555149</v>
      </c>
      <c r="M1392" s="785">
        <f t="shared" si="317"/>
        <v>308.05803390277913</v>
      </c>
      <c r="N1392" s="786">
        <f>IF(ISNUMBER(F1392),IF(LEFT(A1392,3)="Cat",VLOOKUP(A1392,'Loc Configurations Seules'!R:V,5,FALSE),VLOOKUP(G1392,'Loc Coefficients Location'!A:E,5,FALSE)),"")</f>
        <v>9.9038652897397772E-2</v>
      </c>
      <c r="O1392" s="785">
        <f t="shared" si="318"/>
        <v>163.57719105798705</v>
      </c>
      <c r="P1392" s="786">
        <f>IF(ISNUMBER(F1392),IF(LEFT(A1392,3)="Cat",VLOOKUP(A1392,'Loc Configurations Seules'!R:W,6,FALSE),VLOOKUP(G1392,'Loc Coefficients Location'!A:F,6,FALSE)),"")</f>
        <v>7.5421779500883954E-2</v>
      </c>
      <c r="Q1392" s="785">
        <f t="shared" si="319"/>
        <v>124.57038211263499</v>
      </c>
      <c r="R1392" s="786">
        <f>IF(ISNUMBER(F1392),IF(LEFT(A1392,3)="Cat",VLOOKUP(A1392,'Loc Configurations Seules'!R:X,7,FALSE),VLOOKUP(G1392,'Loc Coefficients Location'!A:G,7,FALSE)),"")</f>
        <v>6.3273484033980879E-2</v>
      </c>
      <c r="S1392" s="785">
        <f t="shared" si="320"/>
        <v>104.50564990472452</v>
      </c>
    </row>
    <row r="1393" spans="1:19" s="5" customFormat="1" x14ac:dyDescent="0.25">
      <c r="A1393" s="214"/>
      <c r="B1393" s="181" t="s">
        <v>9846</v>
      </c>
      <c r="C1393" s="43" t="s">
        <v>1670</v>
      </c>
      <c r="D1393" s="44"/>
      <c r="E1393" s="47"/>
      <c r="F1393" s="46">
        <v>1651.65</v>
      </c>
      <c r="G1393" s="791" t="s">
        <v>9601</v>
      </c>
      <c r="H1393" s="781">
        <f t="shared" si="316"/>
        <v>435.91</v>
      </c>
      <c r="I1393" s="782">
        <f t="shared" si="316"/>
        <v>221.08</v>
      </c>
      <c r="J1393" s="782">
        <f t="shared" si="316"/>
        <v>150.88</v>
      </c>
      <c r="K1393" s="783">
        <f t="shared" si="316"/>
        <v>116.04</v>
      </c>
      <c r="L1393" s="784">
        <f>IF(ISNUMBER(F1393),IF(LEFT(A1393,3)="Cat",VLOOKUP(A1393,'Loc Configurations Seules'!R:U,4,FALSE),VLOOKUP(G1393,'Loc Coefficients Location'!A:D,4,FALSE)),"")</f>
        <v>0.18651532340555149</v>
      </c>
      <c r="M1393" s="785">
        <f t="shared" si="317"/>
        <v>308.05803390277913</v>
      </c>
      <c r="N1393" s="786">
        <f>IF(ISNUMBER(F1393),IF(LEFT(A1393,3)="Cat",VLOOKUP(A1393,'Loc Configurations Seules'!R:V,5,FALSE),VLOOKUP(G1393,'Loc Coefficients Location'!A:E,5,FALSE)),"")</f>
        <v>9.9038652897397772E-2</v>
      </c>
      <c r="O1393" s="785">
        <f t="shared" si="318"/>
        <v>163.57719105798705</v>
      </c>
      <c r="P1393" s="786">
        <f>IF(ISNUMBER(F1393),IF(LEFT(A1393,3)="Cat",VLOOKUP(A1393,'Loc Configurations Seules'!R:W,6,FALSE),VLOOKUP(G1393,'Loc Coefficients Location'!A:F,6,FALSE)),"")</f>
        <v>7.5421779500883954E-2</v>
      </c>
      <c r="Q1393" s="785">
        <f t="shared" si="319"/>
        <v>124.57038211263499</v>
      </c>
      <c r="R1393" s="786">
        <f>IF(ISNUMBER(F1393),IF(LEFT(A1393,3)="Cat",VLOOKUP(A1393,'Loc Configurations Seules'!R:X,7,FALSE),VLOOKUP(G1393,'Loc Coefficients Location'!A:G,7,FALSE)),"")</f>
        <v>6.3273484033980879E-2</v>
      </c>
      <c r="S1393" s="785">
        <f t="shared" si="320"/>
        <v>104.50564990472452</v>
      </c>
    </row>
    <row r="1394" spans="1:19" s="5" customFormat="1" x14ac:dyDescent="0.25">
      <c r="A1394" s="214"/>
      <c r="B1394" s="181" t="s">
        <v>9847</v>
      </c>
      <c r="C1394" s="43" t="s">
        <v>1671</v>
      </c>
      <c r="D1394" s="44"/>
      <c r="E1394" s="47"/>
      <c r="F1394" s="46">
        <v>1651.65</v>
      </c>
      <c r="G1394" s="791" t="s">
        <v>9601</v>
      </c>
      <c r="H1394" s="781">
        <f t="shared" si="316"/>
        <v>435.91</v>
      </c>
      <c r="I1394" s="782">
        <f t="shared" si="316"/>
        <v>221.08</v>
      </c>
      <c r="J1394" s="782">
        <f t="shared" si="316"/>
        <v>150.88</v>
      </c>
      <c r="K1394" s="783">
        <f t="shared" si="316"/>
        <v>116.04</v>
      </c>
      <c r="L1394" s="784">
        <f>IF(ISNUMBER(F1394),IF(LEFT(A1394,3)="Cat",VLOOKUP(A1394,'Loc Configurations Seules'!R:U,4,FALSE),VLOOKUP(G1394,'Loc Coefficients Location'!A:D,4,FALSE)),"")</f>
        <v>0.18651532340555149</v>
      </c>
      <c r="M1394" s="785">
        <f t="shared" si="317"/>
        <v>308.05803390277913</v>
      </c>
      <c r="N1394" s="786">
        <f>IF(ISNUMBER(F1394),IF(LEFT(A1394,3)="Cat",VLOOKUP(A1394,'Loc Configurations Seules'!R:V,5,FALSE),VLOOKUP(G1394,'Loc Coefficients Location'!A:E,5,FALSE)),"")</f>
        <v>9.9038652897397772E-2</v>
      </c>
      <c r="O1394" s="785">
        <f t="shared" si="318"/>
        <v>163.57719105798705</v>
      </c>
      <c r="P1394" s="786">
        <f>IF(ISNUMBER(F1394),IF(LEFT(A1394,3)="Cat",VLOOKUP(A1394,'Loc Configurations Seules'!R:W,6,FALSE),VLOOKUP(G1394,'Loc Coefficients Location'!A:F,6,FALSE)),"")</f>
        <v>7.5421779500883954E-2</v>
      </c>
      <c r="Q1394" s="785">
        <f t="shared" si="319"/>
        <v>124.57038211263499</v>
      </c>
      <c r="R1394" s="786">
        <f>IF(ISNUMBER(F1394),IF(LEFT(A1394,3)="Cat",VLOOKUP(A1394,'Loc Configurations Seules'!R:X,7,FALSE),VLOOKUP(G1394,'Loc Coefficients Location'!A:G,7,FALSE)),"")</f>
        <v>6.3273484033980879E-2</v>
      </c>
      <c r="S1394" s="785">
        <f t="shared" si="320"/>
        <v>104.50564990472452</v>
      </c>
    </row>
    <row r="1395" spans="1:19" s="5" customFormat="1" x14ac:dyDescent="0.25">
      <c r="A1395" s="214"/>
      <c r="B1395" s="181" t="s">
        <v>9848</v>
      </c>
      <c r="C1395" s="43" t="s">
        <v>1672</v>
      </c>
      <c r="D1395" s="44"/>
      <c r="E1395" s="47"/>
      <c r="F1395" s="46">
        <v>1651.65</v>
      </c>
      <c r="G1395" s="791" t="s">
        <v>9601</v>
      </c>
      <c r="H1395" s="781">
        <f t="shared" si="316"/>
        <v>435.91</v>
      </c>
      <c r="I1395" s="782">
        <f t="shared" si="316"/>
        <v>221.08</v>
      </c>
      <c r="J1395" s="782">
        <f t="shared" si="316"/>
        <v>150.88</v>
      </c>
      <c r="K1395" s="783">
        <f t="shared" si="316"/>
        <v>116.04</v>
      </c>
      <c r="L1395" s="784">
        <f>IF(ISNUMBER(F1395),IF(LEFT(A1395,3)="Cat",VLOOKUP(A1395,'Loc Configurations Seules'!R:U,4,FALSE),VLOOKUP(G1395,'Loc Coefficients Location'!A:D,4,FALSE)),"")</f>
        <v>0.18651532340555149</v>
      </c>
      <c r="M1395" s="785">
        <f t="shared" si="317"/>
        <v>308.05803390277913</v>
      </c>
      <c r="N1395" s="786">
        <f>IF(ISNUMBER(F1395),IF(LEFT(A1395,3)="Cat",VLOOKUP(A1395,'Loc Configurations Seules'!R:V,5,FALSE),VLOOKUP(G1395,'Loc Coefficients Location'!A:E,5,FALSE)),"")</f>
        <v>9.9038652897397772E-2</v>
      </c>
      <c r="O1395" s="785">
        <f t="shared" si="318"/>
        <v>163.57719105798705</v>
      </c>
      <c r="P1395" s="786">
        <f>IF(ISNUMBER(F1395),IF(LEFT(A1395,3)="Cat",VLOOKUP(A1395,'Loc Configurations Seules'!R:W,6,FALSE),VLOOKUP(G1395,'Loc Coefficients Location'!A:F,6,FALSE)),"")</f>
        <v>7.5421779500883954E-2</v>
      </c>
      <c r="Q1395" s="785">
        <f t="shared" si="319"/>
        <v>124.57038211263499</v>
      </c>
      <c r="R1395" s="786">
        <f>IF(ISNUMBER(F1395),IF(LEFT(A1395,3)="Cat",VLOOKUP(A1395,'Loc Configurations Seules'!R:X,7,FALSE),VLOOKUP(G1395,'Loc Coefficients Location'!A:G,7,FALSE)),"")</f>
        <v>6.3273484033980879E-2</v>
      </c>
      <c r="S1395" s="785">
        <f t="shared" si="320"/>
        <v>104.50564990472452</v>
      </c>
    </row>
    <row r="1396" spans="1:19" s="5" customFormat="1" x14ac:dyDescent="0.25">
      <c r="A1396" s="214"/>
      <c r="B1396" s="181" t="s">
        <v>9849</v>
      </c>
      <c r="C1396" s="43" t="s">
        <v>1673</v>
      </c>
      <c r="D1396" s="44"/>
      <c r="E1396" s="47"/>
      <c r="F1396" s="46">
        <v>1651.65</v>
      </c>
      <c r="G1396" s="791" t="s">
        <v>9601</v>
      </c>
      <c r="H1396" s="781">
        <f t="shared" si="316"/>
        <v>435.91</v>
      </c>
      <c r="I1396" s="782">
        <f t="shared" si="316"/>
        <v>221.08</v>
      </c>
      <c r="J1396" s="782">
        <f t="shared" si="316"/>
        <v>150.88</v>
      </c>
      <c r="K1396" s="783">
        <f t="shared" si="316"/>
        <v>116.04</v>
      </c>
      <c r="L1396" s="784">
        <f>IF(ISNUMBER(F1396),IF(LEFT(A1396,3)="Cat",VLOOKUP(A1396,'Loc Configurations Seules'!R:U,4,FALSE),VLOOKUP(G1396,'Loc Coefficients Location'!A:D,4,FALSE)),"")</f>
        <v>0.18651532340555149</v>
      </c>
      <c r="M1396" s="785">
        <f t="shared" si="317"/>
        <v>308.05803390277913</v>
      </c>
      <c r="N1396" s="786">
        <f>IF(ISNUMBER(F1396),IF(LEFT(A1396,3)="Cat",VLOOKUP(A1396,'Loc Configurations Seules'!R:V,5,FALSE),VLOOKUP(G1396,'Loc Coefficients Location'!A:E,5,FALSE)),"")</f>
        <v>9.9038652897397772E-2</v>
      </c>
      <c r="O1396" s="785">
        <f t="shared" si="318"/>
        <v>163.57719105798705</v>
      </c>
      <c r="P1396" s="786">
        <f>IF(ISNUMBER(F1396),IF(LEFT(A1396,3)="Cat",VLOOKUP(A1396,'Loc Configurations Seules'!R:W,6,FALSE),VLOOKUP(G1396,'Loc Coefficients Location'!A:F,6,FALSE)),"")</f>
        <v>7.5421779500883954E-2</v>
      </c>
      <c r="Q1396" s="785">
        <f t="shared" si="319"/>
        <v>124.57038211263499</v>
      </c>
      <c r="R1396" s="786">
        <f>IF(ISNUMBER(F1396),IF(LEFT(A1396,3)="Cat",VLOOKUP(A1396,'Loc Configurations Seules'!R:X,7,FALSE),VLOOKUP(G1396,'Loc Coefficients Location'!A:G,7,FALSE)),"")</f>
        <v>6.3273484033980879E-2</v>
      </c>
      <c r="S1396" s="785">
        <f t="shared" si="320"/>
        <v>104.50564990472452</v>
      </c>
    </row>
    <row r="1397" spans="1:19" s="5" customFormat="1" ht="15.75" thickBot="1" x14ac:dyDescent="0.3">
      <c r="A1397" s="215"/>
      <c r="B1397" s="181" t="s">
        <v>9850</v>
      </c>
      <c r="C1397" s="43" t="s">
        <v>1674</v>
      </c>
      <c r="D1397" s="44"/>
      <c r="E1397" s="47"/>
      <c r="F1397" s="46">
        <v>1651.65</v>
      </c>
      <c r="G1397" s="791" t="s">
        <v>9601</v>
      </c>
      <c r="H1397" s="781">
        <f t="shared" si="316"/>
        <v>435.91</v>
      </c>
      <c r="I1397" s="782">
        <f t="shared" si="316"/>
        <v>221.08</v>
      </c>
      <c r="J1397" s="782">
        <f t="shared" si="316"/>
        <v>150.88</v>
      </c>
      <c r="K1397" s="783">
        <f t="shared" si="316"/>
        <v>116.04</v>
      </c>
      <c r="L1397" s="784">
        <f>IF(ISNUMBER(F1397),IF(LEFT(A1397,3)="Cat",VLOOKUP(A1397,'Loc Configurations Seules'!R:U,4,FALSE),VLOOKUP(G1397,'Loc Coefficients Location'!A:D,4,FALSE)),"")</f>
        <v>0.18651532340555149</v>
      </c>
      <c r="M1397" s="785">
        <f t="shared" si="317"/>
        <v>308.05803390277913</v>
      </c>
      <c r="N1397" s="786">
        <f>IF(ISNUMBER(F1397),IF(LEFT(A1397,3)="Cat",VLOOKUP(A1397,'Loc Configurations Seules'!R:V,5,FALSE),VLOOKUP(G1397,'Loc Coefficients Location'!A:E,5,FALSE)),"")</f>
        <v>9.9038652897397772E-2</v>
      </c>
      <c r="O1397" s="785">
        <f t="shared" si="318"/>
        <v>163.57719105798705</v>
      </c>
      <c r="P1397" s="786">
        <f>IF(ISNUMBER(F1397),IF(LEFT(A1397,3)="Cat",VLOOKUP(A1397,'Loc Configurations Seules'!R:W,6,FALSE),VLOOKUP(G1397,'Loc Coefficients Location'!A:F,6,FALSE)),"")</f>
        <v>7.5421779500883954E-2</v>
      </c>
      <c r="Q1397" s="785">
        <f t="shared" si="319"/>
        <v>124.57038211263499</v>
      </c>
      <c r="R1397" s="786">
        <f>IF(ISNUMBER(F1397),IF(LEFT(A1397,3)="Cat",VLOOKUP(A1397,'Loc Configurations Seules'!R:X,7,FALSE),VLOOKUP(G1397,'Loc Coefficients Location'!A:G,7,FALSE)),"")</f>
        <v>6.3273484033980879E-2</v>
      </c>
      <c r="S1397" s="785">
        <f t="shared" si="320"/>
        <v>104.50564990472452</v>
      </c>
    </row>
    <row r="1398" spans="1:19" s="5" customFormat="1" ht="25.5" x14ac:dyDescent="0.25">
      <c r="A1398" s="214" t="s">
        <v>1675</v>
      </c>
      <c r="B1398" s="90" t="s">
        <v>9851</v>
      </c>
      <c r="C1398" s="43" t="s">
        <v>8742</v>
      </c>
      <c r="D1398" s="44"/>
      <c r="E1398" s="47"/>
      <c r="F1398" s="10">
        <v>1657.95</v>
      </c>
      <c r="G1398" s="791" t="s">
        <v>9601</v>
      </c>
      <c r="H1398" s="781">
        <f t="shared" si="316"/>
        <v>437.57</v>
      </c>
      <c r="I1398" s="782">
        <f t="shared" si="316"/>
        <v>221.92</v>
      </c>
      <c r="J1398" s="782">
        <f t="shared" si="316"/>
        <v>151.44999999999999</v>
      </c>
      <c r="K1398" s="783">
        <f t="shared" si="316"/>
        <v>116.48</v>
      </c>
      <c r="L1398" s="784">
        <f>IF(ISNUMBER(F1398),IF(LEFT(A1398,3)="Cat",VLOOKUP(A1398,'Loc Configurations Seules'!R:U,4,FALSE),VLOOKUP(G1398,'Loc Coefficients Location'!A:D,4,FALSE)),"")</f>
        <v>0.18651532340555149</v>
      </c>
      <c r="M1398" s="785">
        <f t="shared" si="317"/>
        <v>309.23308044023412</v>
      </c>
      <c r="N1398" s="786">
        <f>IF(ISNUMBER(F1398),IF(LEFT(A1398,3)="Cat",VLOOKUP(A1398,'Loc Configurations Seules'!R:V,5,FALSE),VLOOKUP(G1398,'Loc Coefficients Location'!A:E,5,FALSE)),"")</f>
        <v>9.9038652897397772E-2</v>
      </c>
      <c r="O1398" s="785">
        <f t="shared" si="318"/>
        <v>164.20113457124063</v>
      </c>
      <c r="P1398" s="786">
        <f>IF(ISNUMBER(F1398),IF(LEFT(A1398,3)="Cat",VLOOKUP(A1398,'Loc Configurations Seules'!R:W,6,FALSE),VLOOKUP(G1398,'Loc Coefficients Location'!A:F,6,FALSE)),"")</f>
        <v>7.5421779500883954E-2</v>
      </c>
      <c r="Q1398" s="785">
        <f t="shared" si="319"/>
        <v>125.04553932349056</v>
      </c>
      <c r="R1398" s="786">
        <f>IF(ISNUMBER(F1398),IF(LEFT(A1398,3)="Cat",VLOOKUP(A1398,'Loc Configurations Seules'!R:X,7,FALSE),VLOOKUP(G1398,'Loc Coefficients Location'!A:G,7,FALSE)),"")</f>
        <v>6.3273484033980879E-2</v>
      </c>
      <c r="S1398" s="785">
        <f t="shared" si="320"/>
        <v>104.9042728541386</v>
      </c>
    </row>
    <row r="1399" spans="1:19" s="5" customFormat="1" x14ac:dyDescent="0.25">
      <c r="A1399" s="214"/>
      <c r="B1399" s="85" t="s">
        <v>1677</v>
      </c>
      <c r="C1399" s="43" t="s">
        <v>1678</v>
      </c>
      <c r="D1399" s="44"/>
      <c r="E1399" s="47"/>
      <c r="F1399" s="46">
        <v>1657.95</v>
      </c>
      <c r="G1399" s="791" t="s">
        <v>9601</v>
      </c>
      <c r="H1399" s="781">
        <f t="shared" si="316"/>
        <v>437.57</v>
      </c>
      <c r="I1399" s="782">
        <f t="shared" si="316"/>
        <v>221.92</v>
      </c>
      <c r="J1399" s="782">
        <f t="shared" si="316"/>
        <v>151.44999999999999</v>
      </c>
      <c r="K1399" s="783">
        <f t="shared" si="316"/>
        <v>116.48</v>
      </c>
      <c r="L1399" s="784">
        <f>IF(ISNUMBER(F1399),IF(LEFT(A1399,3)="Cat",VLOOKUP(A1399,'Loc Configurations Seules'!R:U,4,FALSE),VLOOKUP(G1399,'Loc Coefficients Location'!A:D,4,FALSE)),"")</f>
        <v>0.18651532340555149</v>
      </c>
      <c r="M1399" s="785">
        <f t="shared" si="317"/>
        <v>309.23308044023412</v>
      </c>
      <c r="N1399" s="786">
        <f>IF(ISNUMBER(F1399),IF(LEFT(A1399,3)="Cat",VLOOKUP(A1399,'Loc Configurations Seules'!R:V,5,FALSE),VLOOKUP(G1399,'Loc Coefficients Location'!A:E,5,FALSE)),"")</f>
        <v>9.9038652897397772E-2</v>
      </c>
      <c r="O1399" s="785">
        <f t="shared" si="318"/>
        <v>164.20113457124063</v>
      </c>
      <c r="P1399" s="786">
        <f>IF(ISNUMBER(F1399),IF(LEFT(A1399,3)="Cat",VLOOKUP(A1399,'Loc Configurations Seules'!R:W,6,FALSE),VLOOKUP(G1399,'Loc Coefficients Location'!A:F,6,FALSE)),"")</f>
        <v>7.5421779500883954E-2</v>
      </c>
      <c r="Q1399" s="785">
        <f t="shared" si="319"/>
        <v>125.04553932349056</v>
      </c>
      <c r="R1399" s="786">
        <f>IF(ISNUMBER(F1399),IF(LEFT(A1399,3)="Cat",VLOOKUP(A1399,'Loc Configurations Seules'!R:X,7,FALSE),VLOOKUP(G1399,'Loc Coefficients Location'!A:G,7,FALSE)),"")</f>
        <v>6.3273484033980879E-2</v>
      </c>
      <c r="S1399" s="785">
        <f t="shared" si="320"/>
        <v>104.9042728541386</v>
      </c>
    </row>
    <row r="1400" spans="1:19" s="5" customFormat="1" x14ac:dyDescent="0.25">
      <c r="A1400" s="214"/>
      <c r="B1400" s="181" t="s">
        <v>9852</v>
      </c>
      <c r="C1400" s="43" t="s">
        <v>1679</v>
      </c>
      <c r="D1400" s="44"/>
      <c r="E1400" s="47"/>
      <c r="F1400" s="46">
        <v>1657.95</v>
      </c>
      <c r="G1400" s="791" t="s">
        <v>9601</v>
      </c>
      <c r="H1400" s="781">
        <f t="shared" si="316"/>
        <v>437.57</v>
      </c>
      <c r="I1400" s="782">
        <f t="shared" si="316"/>
        <v>221.92</v>
      </c>
      <c r="J1400" s="782">
        <f t="shared" si="316"/>
        <v>151.44999999999999</v>
      </c>
      <c r="K1400" s="783">
        <f t="shared" si="316"/>
        <v>116.48</v>
      </c>
      <c r="L1400" s="784">
        <f>IF(ISNUMBER(F1400),IF(LEFT(A1400,3)="Cat",VLOOKUP(A1400,'Loc Configurations Seules'!R:U,4,FALSE),VLOOKUP(G1400,'Loc Coefficients Location'!A:D,4,FALSE)),"")</f>
        <v>0.18651532340555149</v>
      </c>
      <c r="M1400" s="785">
        <f t="shared" si="317"/>
        <v>309.23308044023412</v>
      </c>
      <c r="N1400" s="786">
        <f>IF(ISNUMBER(F1400),IF(LEFT(A1400,3)="Cat",VLOOKUP(A1400,'Loc Configurations Seules'!R:V,5,FALSE),VLOOKUP(G1400,'Loc Coefficients Location'!A:E,5,FALSE)),"")</f>
        <v>9.9038652897397772E-2</v>
      </c>
      <c r="O1400" s="785">
        <f t="shared" si="318"/>
        <v>164.20113457124063</v>
      </c>
      <c r="P1400" s="786">
        <f>IF(ISNUMBER(F1400),IF(LEFT(A1400,3)="Cat",VLOOKUP(A1400,'Loc Configurations Seules'!R:W,6,FALSE),VLOOKUP(G1400,'Loc Coefficients Location'!A:F,6,FALSE)),"")</f>
        <v>7.5421779500883954E-2</v>
      </c>
      <c r="Q1400" s="785">
        <f t="shared" si="319"/>
        <v>125.04553932349056</v>
      </c>
      <c r="R1400" s="786">
        <f>IF(ISNUMBER(F1400),IF(LEFT(A1400,3)="Cat",VLOOKUP(A1400,'Loc Configurations Seules'!R:X,7,FALSE),VLOOKUP(G1400,'Loc Coefficients Location'!A:G,7,FALSE)),"")</f>
        <v>6.3273484033980879E-2</v>
      </c>
      <c r="S1400" s="785">
        <f t="shared" si="320"/>
        <v>104.9042728541386</v>
      </c>
    </row>
    <row r="1401" spans="1:19" s="5" customFormat="1" x14ac:dyDescent="0.25">
      <c r="A1401" s="214"/>
      <c r="B1401" s="181" t="s">
        <v>9853</v>
      </c>
      <c r="C1401" s="43" t="s">
        <v>1680</v>
      </c>
      <c r="D1401" s="44"/>
      <c r="E1401" s="47"/>
      <c r="F1401" s="46">
        <v>1657.95</v>
      </c>
      <c r="G1401" s="791" t="s">
        <v>9601</v>
      </c>
      <c r="H1401" s="781">
        <f t="shared" si="316"/>
        <v>437.57</v>
      </c>
      <c r="I1401" s="782">
        <f t="shared" si="316"/>
        <v>221.92</v>
      </c>
      <c r="J1401" s="782">
        <f t="shared" si="316"/>
        <v>151.44999999999999</v>
      </c>
      <c r="K1401" s="783">
        <f t="shared" si="316"/>
        <v>116.48</v>
      </c>
      <c r="L1401" s="784">
        <f>IF(ISNUMBER(F1401),IF(LEFT(A1401,3)="Cat",VLOOKUP(A1401,'Loc Configurations Seules'!R:U,4,FALSE),VLOOKUP(G1401,'Loc Coefficients Location'!A:D,4,FALSE)),"")</f>
        <v>0.18651532340555149</v>
      </c>
      <c r="M1401" s="785">
        <f t="shared" si="317"/>
        <v>309.23308044023412</v>
      </c>
      <c r="N1401" s="786">
        <f>IF(ISNUMBER(F1401),IF(LEFT(A1401,3)="Cat",VLOOKUP(A1401,'Loc Configurations Seules'!R:V,5,FALSE),VLOOKUP(G1401,'Loc Coefficients Location'!A:E,5,FALSE)),"")</f>
        <v>9.9038652897397772E-2</v>
      </c>
      <c r="O1401" s="785">
        <f t="shared" si="318"/>
        <v>164.20113457124063</v>
      </c>
      <c r="P1401" s="786">
        <f>IF(ISNUMBER(F1401),IF(LEFT(A1401,3)="Cat",VLOOKUP(A1401,'Loc Configurations Seules'!R:W,6,FALSE),VLOOKUP(G1401,'Loc Coefficients Location'!A:F,6,FALSE)),"")</f>
        <v>7.5421779500883954E-2</v>
      </c>
      <c r="Q1401" s="785">
        <f t="shared" si="319"/>
        <v>125.04553932349056</v>
      </c>
      <c r="R1401" s="786">
        <f>IF(ISNUMBER(F1401),IF(LEFT(A1401,3)="Cat",VLOOKUP(A1401,'Loc Configurations Seules'!R:X,7,FALSE),VLOOKUP(G1401,'Loc Coefficients Location'!A:G,7,FALSE)),"")</f>
        <v>6.3273484033980879E-2</v>
      </c>
      <c r="S1401" s="785">
        <f t="shared" si="320"/>
        <v>104.9042728541386</v>
      </c>
    </row>
    <row r="1402" spans="1:19" s="5" customFormat="1" x14ac:dyDescent="0.25">
      <c r="A1402" s="214"/>
      <c r="B1402" s="181" t="s">
        <v>9854</v>
      </c>
      <c r="C1402" s="43" t="s">
        <v>1681</v>
      </c>
      <c r="D1402" s="44"/>
      <c r="E1402" s="47"/>
      <c r="F1402" s="46">
        <v>1657.95</v>
      </c>
      <c r="G1402" s="791" t="s">
        <v>9601</v>
      </c>
      <c r="H1402" s="781">
        <f t="shared" si="316"/>
        <v>437.57</v>
      </c>
      <c r="I1402" s="782">
        <f t="shared" si="316"/>
        <v>221.92</v>
      </c>
      <c r="J1402" s="782">
        <f t="shared" si="316"/>
        <v>151.44999999999999</v>
      </c>
      <c r="K1402" s="783">
        <f t="shared" si="316"/>
        <v>116.48</v>
      </c>
      <c r="L1402" s="784">
        <f>IF(ISNUMBER(F1402),IF(LEFT(A1402,3)="Cat",VLOOKUP(A1402,'Loc Configurations Seules'!R:U,4,FALSE),VLOOKUP(G1402,'Loc Coefficients Location'!A:D,4,FALSE)),"")</f>
        <v>0.18651532340555149</v>
      </c>
      <c r="M1402" s="785">
        <f t="shared" si="317"/>
        <v>309.23308044023412</v>
      </c>
      <c r="N1402" s="786">
        <f>IF(ISNUMBER(F1402),IF(LEFT(A1402,3)="Cat",VLOOKUP(A1402,'Loc Configurations Seules'!R:V,5,FALSE),VLOOKUP(G1402,'Loc Coefficients Location'!A:E,5,FALSE)),"")</f>
        <v>9.9038652897397772E-2</v>
      </c>
      <c r="O1402" s="785">
        <f t="shared" si="318"/>
        <v>164.20113457124063</v>
      </c>
      <c r="P1402" s="786">
        <f>IF(ISNUMBER(F1402),IF(LEFT(A1402,3)="Cat",VLOOKUP(A1402,'Loc Configurations Seules'!R:W,6,FALSE),VLOOKUP(G1402,'Loc Coefficients Location'!A:F,6,FALSE)),"")</f>
        <v>7.5421779500883954E-2</v>
      </c>
      <c r="Q1402" s="785">
        <f t="shared" si="319"/>
        <v>125.04553932349056</v>
      </c>
      <c r="R1402" s="786">
        <f>IF(ISNUMBER(F1402),IF(LEFT(A1402,3)="Cat",VLOOKUP(A1402,'Loc Configurations Seules'!R:X,7,FALSE),VLOOKUP(G1402,'Loc Coefficients Location'!A:G,7,FALSE)),"")</f>
        <v>6.3273484033980879E-2</v>
      </c>
      <c r="S1402" s="785">
        <f t="shared" si="320"/>
        <v>104.9042728541386</v>
      </c>
    </row>
    <row r="1403" spans="1:19" s="5" customFormat="1" x14ac:dyDescent="0.25">
      <c r="A1403" s="214"/>
      <c r="B1403" s="181" t="s">
        <v>9855</v>
      </c>
      <c r="C1403" s="43" t="s">
        <v>1682</v>
      </c>
      <c r="D1403" s="44"/>
      <c r="E1403" s="47"/>
      <c r="F1403" s="46">
        <v>1657.95</v>
      </c>
      <c r="G1403" s="791" t="s">
        <v>9601</v>
      </c>
      <c r="H1403" s="781">
        <f t="shared" si="316"/>
        <v>437.57</v>
      </c>
      <c r="I1403" s="782">
        <f t="shared" si="316"/>
        <v>221.92</v>
      </c>
      <c r="J1403" s="782">
        <f t="shared" si="316"/>
        <v>151.44999999999999</v>
      </c>
      <c r="K1403" s="783">
        <f t="shared" si="316"/>
        <v>116.48</v>
      </c>
      <c r="L1403" s="784">
        <f>IF(ISNUMBER(F1403),IF(LEFT(A1403,3)="Cat",VLOOKUP(A1403,'Loc Configurations Seules'!R:U,4,FALSE),VLOOKUP(G1403,'Loc Coefficients Location'!A:D,4,FALSE)),"")</f>
        <v>0.18651532340555149</v>
      </c>
      <c r="M1403" s="785">
        <f t="shared" si="317"/>
        <v>309.23308044023412</v>
      </c>
      <c r="N1403" s="786">
        <f>IF(ISNUMBER(F1403),IF(LEFT(A1403,3)="Cat",VLOOKUP(A1403,'Loc Configurations Seules'!R:V,5,FALSE),VLOOKUP(G1403,'Loc Coefficients Location'!A:E,5,FALSE)),"")</f>
        <v>9.9038652897397772E-2</v>
      </c>
      <c r="O1403" s="785">
        <f t="shared" si="318"/>
        <v>164.20113457124063</v>
      </c>
      <c r="P1403" s="786">
        <f>IF(ISNUMBER(F1403),IF(LEFT(A1403,3)="Cat",VLOOKUP(A1403,'Loc Configurations Seules'!R:W,6,FALSE),VLOOKUP(G1403,'Loc Coefficients Location'!A:F,6,FALSE)),"")</f>
        <v>7.5421779500883954E-2</v>
      </c>
      <c r="Q1403" s="785">
        <f t="shared" si="319"/>
        <v>125.04553932349056</v>
      </c>
      <c r="R1403" s="786">
        <f>IF(ISNUMBER(F1403),IF(LEFT(A1403,3)="Cat",VLOOKUP(A1403,'Loc Configurations Seules'!R:X,7,FALSE),VLOOKUP(G1403,'Loc Coefficients Location'!A:G,7,FALSE)),"")</f>
        <v>6.3273484033980879E-2</v>
      </c>
      <c r="S1403" s="785">
        <f t="shared" si="320"/>
        <v>104.9042728541386</v>
      </c>
    </row>
    <row r="1404" spans="1:19" s="5" customFormat="1" x14ac:dyDescent="0.25">
      <c r="A1404" s="214"/>
      <c r="B1404" s="181" t="s">
        <v>9856</v>
      </c>
      <c r="C1404" s="43" t="s">
        <v>1683</v>
      </c>
      <c r="D1404" s="44"/>
      <c r="E1404" s="47"/>
      <c r="F1404" s="46">
        <v>1657.95</v>
      </c>
      <c r="G1404" s="791" t="s">
        <v>9601</v>
      </c>
      <c r="H1404" s="781">
        <f t="shared" si="316"/>
        <v>437.57</v>
      </c>
      <c r="I1404" s="782">
        <f t="shared" si="316"/>
        <v>221.92</v>
      </c>
      <c r="J1404" s="782">
        <f t="shared" si="316"/>
        <v>151.44999999999999</v>
      </c>
      <c r="K1404" s="783">
        <f t="shared" si="316"/>
        <v>116.48</v>
      </c>
      <c r="L1404" s="784">
        <f>IF(ISNUMBER(F1404),IF(LEFT(A1404,3)="Cat",VLOOKUP(A1404,'Loc Configurations Seules'!R:U,4,FALSE),VLOOKUP(G1404,'Loc Coefficients Location'!A:D,4,FALSE)),"")</f>
        <v>0.18651532340555149</v>
      </c>
      <c r="M1404" s="785">
        <f t="shared" si="317"/>
        <v>309.23308044023412</v>
      </c>
      <c r="N1404" s="786">
        <f>IF(ISNUMBER(F1404),IF(LEFT(A1404,3)="Cat",VLOOKUP(A1404,'Loc Configurations Seules'!R:V,5,FALSE),VLOOKUP(G1404,'Loc Coefficients Location'!A:E,5,FALSE)),"")</f>
        <v>9.9038652897397772E-2</v>
      </c>
      <c r="O1404" s="785">
        <f t="shared" si="318"/>
        <v>164.20113457124063</v>
      </c>
      <c r="P1404" s="786">
        <f>IF(ISNUMBER(F1404),IF(LEFT(A1404,3)="Cat",VLOOKUP(A1404,'Loc Configurations Seules'!R:W,6,FALSE),VLOOKUP(G1404,'Loc Coefficients Location'!A:F,6,FALSE)),"")</f>
        <v>7.5421779500883954E-2</v>
      </c>
      <c r="Q1404" s="785">
        <f t="shared" si="319"/>
        <v>125.04553932349056</v>
      </c>
      <c r="R1404" s="786">
        <f>IF(ISNUMBER(F1404),IF(LEFT(A1404,3)="Cat",VLOOKUP(A1404,'Loc Configurations Seules'!R:X,7,FALSE),VLOOKUP(G1404,'Loc Coefficients Location'!A:G,7,FALSE)),"")</f>
        <v>6.3273484033980879E-2</v>
      </c>
      <c r="S1404" s="785">
        <f t="shared" si="320"/>
        <v>104.9042728541386</v>
      </c>
    </row>
    <row r="1405" spans="1:19" s="5" customFormat="1" ht="15.75" thickBot="1" x14ac:dyDescent="0.3">
      <c r="A1405" s="215"/>
      <c r="B1405" s="196" t="s">
        <v>9857</v>
      </c>
      <c r="C1405" s="56" t="s">
        <v>1684</v>
      </c>
      <c r="D1405" s="57"/>
      <c r="E1405" s="58"/>
      <c r="F1405" s="103">
        <v>1657.95</v>
      </c>
      <c r="G1405" s="791" t="s">
        <v>9601</v>
      </c>
      <c r="H1405" s="781">
        <f t="shared" si="316"/>
        <v>437.57</v>
      </c>
      <c r="I1405" s="782">
        <f t="shared" si="316"/>
        <v>221.92</v>
      </c>
      <c r="J1405" s="782">
        <f t="shared" si="316"/>
        <v>151.44999999999999</v>
      </c>
      <c r="K1405" s="783">
        <f t="shared" si="316"/>
        <v>116.48</v>
      </c>
      <c r="L1405" s="784">
        <f>IF(ISNUMBER(F1405),IF(LEFT(A1405,3)="Cat",VLOOKUP(A1405,'Loc Configurations Seules'!R:U,4,FALSE),VLOOKUP(G1405,'Loc Coefficients Location'!A:D,4,FALSE)),"")</f>
        <v>0.18651532340555149</v>
      </c>
      <c r="M1405" s="785">
        <f t="shared" si="317"/>
        <v>309.23308044023412</v>
      </c>
      <c r="N1405" s="786">
        <f>IF(ISNUMBER(F1405),IF(LEFT(A1405,3)="Cat",VLOOKUP(A1405,'Loc Configurations Seules'!R:V,5,FALSE),VLOOKUP(G1405,'Loc Coefficients Location'!A:E,5,FALSE)),"")</f>
        <v>9.9038652897397772E-2</v>
      </c>
      <c r="O1405" s="785">
        <f t="shared" si="318"/>
        <v>164.20113457124063</v>
      </c>
      <c r="P1405" s="786">
        <f>IF(ISNUMBER(F1405),IF(LEFT(A1405,3)="Cat",VLOOKUP(A1405,'Loc Configurations Seules'!R:W,6,FALSE),VLOOKUP(G1405,'Loc Coefficients Location'!A:F,6,FALSE)),"")</f>
        <v>7.5421779500883954E-2</v>
      </c>
      <c r="Q1405" s="785">
        <f t="shared" si="319"/>
        <v>125.04553932349056</v>
      </c>
      <c r="R1405" s="786">
        <f>IF(ISNUMBER(F1405),IF(LEFT(A1405,3)="Cat",VLOOKUP(A1405,'Loc Configurations Seules'!R:X,7,FALSE),VLOOKUP(G1405,'Loc Coefficients Location'!A:G,7,FALSE)),"")</f>
        <v>6.3273484033980879E-2</v>
      </c>
      <c r="S1405" s="785">
        <f t="shared" si="320"/>
        <v>104.9042728541386</v>
      </c>
    </row>
    <row r="1406" spans="1:19" s="5" customFormat="1" ht="25.5" x14ac:dyDescent="0.25">
      <c r="A1406" s="214" t="s">
        <v>1685</v>
      </c>
      <c r="B1406" s="90" t="s">
        <v>9858</v>
      </c>
      <c r="C1406" s="43" t="s">
        <v>8743</v>
      </c>
      <c r="D1406" s="44"/>
      <c r="E1406" s="47"/>
      <c r="F1406" s="10">
        <v>2000.25</v>
      </c>
      <c r="G1406" s="791" t="s">
        <v>9601</v>
      </c>
      <c r="H1406" s="781">
        <f t="shared" si="316"/>
        <v>527.91</v>
      </c>
      <c r="I1406" s="782">
        <f t="shared" si="316"/>
        <v>267.74</v>
      </c>
      <c r="J1406" s="782">
        <f t="shared" si="316"/>
        <v>182.72</v>
      </c>
      <c r="K1406" s="783">
        <f t="shared" si="316"/>
        <v>140.53</v>
      </c>
      <c r="L1406" s="784">
        <f>IF(ISNUMBER(F1406),IF(LEFT(A1406,3)="Cat",VLOOKUP(A1406,'Loc Configurations Seules'!R:U,4,FALSE),VLOOKUP(G1406,'Loc Coefficients Location'!A:D,4,FALSE)),"")</f>
        <v>0.18651532340555149</v>
      </c>
      <c r="M1406" s="785">
        <f t="shared" si="317"/>
        <v>373.07727564195437</v>
      </c>
      <c r="N1406" s="786">
        <f>IF(ISNUMBER(F1406),IF(LEFT(A1406,3)="Cat",VLOOKUP(A1406,'Loc Configurations Seules'!R:V,5,FALSE),VLOOKUP(G1406,'Loc Coefficients Location'!A:E,5,FALSE)),"")</f>
        <v>9.9038652897397772E-2</v>
      </c>
      <c r="O1406" s="785">
        <f t="shared" si="318"/>
        <v>198.10206545801989</v>
      </c>
      <c r="P1406" s="786">
        <f>IF(ISNUMBER(F1406),IF(LEFT(A1406,3)="Cat",VLOOKUP(A1406,'Loc Configurations Seules'!R:W,6,FALSE),VLOOKUP(G1406,'Loc Coefficients Location'!A:F,6,FALSE)),"")</f>
        <v>7.5421779500883954E-2</v>
      </c>
      <c r="Q1406" s="785">
        <f t="shared" si="319"/>
        <v>150.86241444664313</v>
      </c>
      <c r="R1406" s="786">
        <f>IF(ISNUMBER(F1406),IF(LEFT(A1406,3)="Cat",VLOOKUP(A1406,'Loc Configurations Seules'!R:X,7,FALSE),VLOOKUP(G1406,'Loc Coefficients Location'!A:G,7,FALSE)),"")</f>
        <v>6.3273484033980879E-2</v>
      </c>
      <c r="S1406" s="785">
        <f t="shared" si="320"/>
        <v>126.56278643897025</v>
      </c>
    </row>
    <row r="1407" spans="1:19" s="5" customFormat="1" x14ac:dyDescent="0.25">
      <c r="A1407" s="214"/>
      <c r="B1407" s="85" t="s">
        <v>1687</v>
      </c>
      <c r="C1407" s="43" t="s">
        <v>1688</v>
      </c>
      <c r="D1407" s="44"/>
      <c r="E1407" s="47"/>
      <c r="F1407" s="46">
        <v>2000.25</v>
      </c>
      <c r="G1407" s="791" t="s">
        <v>9601</v>
      </c>
      <c r="H1407" s="781">
        <f t="shared" si="316"/>
        <v>527.91</v>
      </c>
      <c r="I1407" s="782">
        <f t="shared" si="316"/>
        <v>267.74</v>
      </c>
      <c r="J1407" s="782">
        <f t="shared" si="316"/>
        <v>182.72</v>
      </c>
      <c r="K1407" s="783">
        <f t="shared" si="316"/>
        <v>140.53</v>
      </c>
      <c r="L1407" s="784">
        <f>IF(ISNUMBER(F1407),IF(LEFT(A1407,3)="Cat",VLOOKUP(A1407,'Loc Configurations Seules'!R:U,4,FALSE),VLOOKUP(G1407,'Loc Coefficients Location'!A:D,4,FALSE)),"")</f>
        <v>0.18651532340555149</v>
      </c>
      <c r="M1407" s="785">
        <f t="shared" si="317"/>
        <v>373.07727564195437</v>
      </c>
      <c r="N1407" s="786">
        <f>IF(ISNUMBER(F1407),IF(LEFT(A1407,3)="Cat",VLOOKUP(A1407,'Loc Configurations Seules'!R:V,5,FALSE),VLOOKUP(G1407,'Loc Coefficients Location'!A:E,5,FALSE)),"")</f>
        <v>9.9038652897397772E-2</v>
      </c>
      <c r="O1407" s="785">
        <f t="shared" si="318"/>
        <v>198.10206545801989</v>
      </c>
      <c r="P1407" s="786">
        <f>IF(ISNUMBER(F1407),IF(LEFT(A1407,3)="Cat",VLOOKUP(A1407,'Loc Configurations Seules'!R:W,6,FALSE),VLOOKUP(G1407,'Loc Coefficients Location'!A:F,6,FALSE)),"")</f>
        <v>7.5421779500883954E-2</v>
      </c>
      <c r="Q1407" s="785">
        <f t="shared" si="319"/>
        <v>150.86241444664313</v>
      </c>
      <c r="R1407" s="786">
        <f>IF(ISNUMBER(F1407),IF(LEFT(A1407,3)="Cat",VLOOKUP(A1407,'Loc Configurations Seules'!R:X,7,FALSE),VLOOKUP(G1407,'Loc Coefficients Location'!A:G,7,FALSE)),"")</f>
        <v>6.3273484033980879E-2</v>
      </c>
      <c r="S1407" s="785">
        <f t="shared" si="320"/>
        <v>126.56278643897025</v>
      </c>
    </row>
    <row r="1408" spans="1:19" s="5" customFormat="1" x14ac:dyDescent="0.25">
      <c r="A1408" s="214"/>
      <c r="B1408" s="181" t="s">
        <v>9859</v>
      </c>
      <c r="C1408" s="43" t="s">
        <v>1689</v>
      </c>
      <c r="D1408" s="44"/>
      <c r="E1408" s="47"/>
      <c r="F1408" s="46">
        <v>2000.25</v>
      </c>
      <c r="G1408" s="791" t="s">
        <v>9601</v>
      </c>
      <c r="H1408" s="781">
        <f t="shared" si="316"/>
        <v>527.91</v>
      </c>
      <c r="I1408" s="782">
        <f t="shared" si="316"/>
        <v>267.74</v>
      </c>
      <c r="J1408" s="782">
        <f t="shared" si="316"/>
        <v>182.72</v>
      </c>
      <c r="K1408" s="783">
        <f t="shared" si="316"/>
        <v>140.53</v>
      </c>
      <c r="L1408" s="784">
        <f>IF(ISNUMBER(F1408),IF(LEFT(A1408,3)="Cat",VLOOKUP(A1408,'Loc Configurations Seules'!R:U,4,FALSE),VLOOKUP(G1408,'Loc Coefficients Location'!A:D,4,FALSE)),"")</f>
        <v>0.18651532340555149</v>
      </c>
      <c r="M1408" s="785">
        <f t="shared" si="317"/>
        <v>373.07727564195437</v>
      </c>
      <c r="N1408" s="786">
        <f>IF(ISNUMBER(F1408),IF(LEFT(A1408,3)="Cat",VLOOKUP(A1408,'Loc Configurations Seules'!R:V,5,FALSE),VLOOKUP(G1408,'Loc Coefficients Location'!A:E,5,FALSE)),"")</f>
        <v>9.9038652897397772E-2</v>
      </c>
      <c r="O1408" s="785">
        <f t="shared" si="318"/>
        <v>198.10206545801989</v>
      </c>
      <c r="P1408" s="786">
        <f>IF(ISNUMBER(F1408),IF(LEFT(A1408,3)="Cat",VLOOKUP(A1408,'Loc Configurations Seules'!R:W,6,FALSE),VLOOKUP(G1408,'Loc Coefficients Location'!A:F,6,FALSE)),"")</f>
        <v>7.5421779500883954E-2</v>
      </c>
      <c r="Q1408" s="785">
        <f t="shared" si="319"/>
        <v>150.86241444664313</v>
      </c>
      <c r="R1408" s="786">
        <f>IF(ISNUMBER(F1408),IF(LEFT(A1408,3)="Cat",VLOOKUP(A1408,'Loc Configurations Seules'!R:X,7,FALSE),VLOOKUP(G1408,'Loc Coefficients Location'!A:G,7,FALSE)),"")</f>
        <v>6.3273484033980879E-2</v>
      </c>
      <c r="S1408" s="785">
        <f t="shared" si="320"/>
        <v>126.56278643897025</v>
      </c>
    </row>
    <row r="1409" spans="1:19" s="5" customFormat="1" x14ac:dyDescent="0.25">
      <c r="A1409" s="214"/>
      <c r="B1409" s="181" t="s">
        <v>9860</v>
      </c>
      <c r="C1409" s="43" t="s">
        <v>1690</v>
      </c>
      <c r="D1409" s="44"/>
      <c r="E1409" s="47"/>
      <c r="F1409" s="46">
        <v>2000.25</v>
      </c>
      <c r="G1409" s="791" t="s">
        <v>9601</v>
      </c>
      <c r="H1409" s="781">
        <f t="shared" si="316"/>
        <v>527.91</v>
      </c>
      <c r="I1409" s="782">
        <f t="shared" si="316"/>
        <v>267.74</v>
      </c>
      <c r="J1409" s="782">
        <f t="shared" si="316"/>
        <v>182.72</v>
      </c>
      <c r="K1409" s="783">
        <f t="shared" si="316"/>
        <v>140.53</v>
      </c>
      <c r="L1409" s="784">
        <f>IF(ISNUMBER(F1409),IF(LEFT(A1409,3)="Cat",VLOOKUP(A1409,'Loc Configurations Seules'!R:U,4,FALSE),VLOOKUP(G1409,'Loc Coefficients Location'!A:D,4,FALSE)),"")</f>
        <v>0.18651532340555149</v>
      </c>
      <c r="M1409" s="785">
        <f t="shared" si="317"/>
        <v>373.07727564195437</v>
      </c>
      <c r="N1409" s="786">
        <f>IF(ISNUMBER(F1409),IF(LEFT(A1409,3)="Cat",VLOOKUP(A1409,'Loc Configurations Seules'!R:V,5,FALSE),VLOOKUP(G1409,'Loc Coefficients Location'!A:E,5,FALSE)),"")</f>
        <v>9.9038652897397772E-2</v>
      </c>
      <c r="O1409" s="785">
        <f t="shared" si="318"/>
        <v>198.10206545801989</v>
      </c>
      <c r="P1409" s="786">
        <f>IF(ISNUMBER(F1409),IF(LEFT(A1409,3)="Cat",VLOOKUP(A1409,'Loc Configurations Seules'!R:W,6,FALSE),VLOOKUP(G1409,'Loc Coefficients Location'!A:F,6,FALSE)),"")</f>
        <v>7.5421779500883954E-2</v>
      </c>
      <c r="Q1409" s="785">
        <f t="shared" si="319"/>
        <v>150.86241444664313</v>
      </c>
      <c r="R1409" s="786">
        <f>IF(ISNUMBER(F1409),IF(LEFT(A1409,3)="Cat",VLOOKUP(A1409,'Loc Configurations Seules'!R:X,7,FALSE),VLOOKUP(G1409,'Loc Coefficients Location'!A:G,7,FALSE)),"")</f>
        <v>6.3273484033980879E-2</v>
      </c>
      <c r="S1409" s="785">
        <f t="shared" si="320"/>
        <v>126.56278643897025</v>
      </c>
    </row>
    <row r="1410" spans="1:19" s="5" customFormat="1" x14ac:dyDescent="0.25">
      <c r="A1410" s="214"/>
      <c r="B1410" s="181" t="s">
        <v>9861</v>
      </c>
      <c r="C1410" s="43" t="s">
        <v>1691</v>
      </c>
      <c r="D1410" s="44"/>
      <c r="E1410" s="47"/>
      <c r="F1410" s="46">
        <v>2000.25</v>
      </c>
      <c r="G1410" s="791" t="s">
        <v>9601</v>
      </c>
      <c r="H1410" s="781">
        <f t="shared" si="316"/>
        <v>527.91</v>
      </c>
      <c r="I1410" s="782">
        <f t="shared" si="316"/>
        <v>267.74</v>
      </c>
      <c r="J1410" s="782">
        <f t="shared" si="316"/>
        <v>182.72</v>
      </c>
      <c r="K1410" s="783">
        <f t="shared" si="316"/>
        <v>140.53</v>
      </c>
      <c r="L1410" s="784">
        <f>IF(ISNUMBER(F1410),IF(LEFT(A1410,3)="Cat",VLOOKUP(A1410,'Loc Configurations Seules'!R:U,4,FALSE),VLOOKUP(G1410,'Loc Coefficients Location'!A:D,4,FALSE)),"")</f>
        <v>0.18651532340555149</v>
      </c>
      <c r="M1410" s="785">
        <f t="shared" si="317"/>
        <v>373.07727564195437</v>
      </c>
      <c r="N1410" s="786">
        <f>IF(ISNUMBER(F1410),IF(LEFT(A1410,3)="Cat",VLOOKUP(A1410,'Loc Configurations Seules'!R:V,5,FALSE),VLOOKUP(G1410,'Loc Coefficients Location'!A:E,5,FALSE)),"")</f>
        <v>9.9038652897397772E-2</v>
      </c>
      <c r="O1410" s="785">
        <f t="shared" si="318"/>
        <v>198.10206545801989</v>
      </c>
      <c r="P1410" s="786">
        <f>IF(ISNUMBER(F1410),IF(LEFT(A1410,3)="Cat",VLOOKUP(A1410,'Loc Configurations Seules'!R:W,6,FALSE),VLOOKUP(G1410,'Loc Coefficients Location'!A:F,6,FALSE)),"")</f>
        <v>7.5421779500883954E-2</v>
      </c>
      <c r="Q1410" s="785">
        <f t="shared" si="319"/>
        <v>150.86241444664313</v>
      </c>
      <c r="R1410" s="786">
        <f>IF(ISNUMBER(F1410),IF(LEFT(A1410,3)="Cat",VLOOKUP(A1410,'Loc Configurations Seules'!R:X,7,FALSE),VLOOKUP(G1410,'Loc Coefficients Location'!A:G,7,FALSE)),"")</f>
        <v>6.3273484033980879E-2</v>
      </c>
      <c r="S1410" s="785">
        <f t="shared" si="320"/>
        <v>126.56278643897025</v>
      </c>
    </row>
    <row r="1411" spans="1:19" s="5" customFormat="1" x14ac:dyDescent="0.25">
      <c r="A1411" s="214"/>
      <c r="B1411" s="181" t="s">
        <v>9862</v>
      </c>
      <c r="C1411" s="43" t="s">
        <v>1692</v>
      </c>
      <c r="D1411" s="44"/>
      <c r="E1411" s="47"/>
      <c r="F1411" s="46">
        <v>2000.25</v>
      </c>
      <c r="G1411" s="791" t="s">
        <v>9601</v>
      </c>
      <c r="H1411" s="781">
        <f t="shared" si="316"/>
        <v>527.91</v>
      </c>
      <c r="I1411" s="782">
        <f t="shared" si="316"/>
        <v>267.74</v>
      </c>
      <c r="J1411" s="782">
        <f t="shared" si="316"/>
        <v>182.72</v>
      </c>
      <c r="K1411" s="783">
        <f t="shared" si="316"/>
        <v>140.53</v>
      </c>
      <c r="L1411" s="784">
        <f>IF(ISNUMBER(F1411),IF(LEFT(A1411,3)="Cat",VLOOKUP(A1411,'Loc Configurations Seules'!R:U,4,FALSE),VLOOKUP(G1411,'Loc Coefficients Location'!A:D,4,FALSE)),"")</f>
        <v>0.18651532340555149</v>
      </c>
      <c r="M1411" s="785">
        <f t="shared" si="317"/>
        <v>373.07727564195437</v>
      </c>
      <c r="N1411" s="786">
        <f>IF(ISNUMBER(F1411),IF(LEFT(A1411,3)="Cat",VLOOKUP(A1411,'Loc Configurations Seules'!R:V,5,FALSE),VLOOKUP(G1411,'Loc Coefficients Location'!A:E,5,FALSE)),"")</f>
        <v>9.9038652897397772E-2</v>
      </c>
      <c r="O1411" s="785">
        <f t="shared" si="318"/>
        <v>198.10206545801989</v>
      </c>
      <c r="P1411" s="786">
        <f>IF(ISNUMBER(F1411),IF(LEFT(A1411,3)="Cat",VLOOKUP(A1411,'Loc Configurations Seules'!R:W,6,FALSE),VLOOKUP(G1411,'Loc Coefficients Location'!A:F,6,FALSE)),"")</f>
        <v>7.5421779500883954E-2</v>
      </c>
      <c r="Q1411" s="785">
        <f t="shared" si="319"/>
        <v>150.86241444664313</v>
      </c>
      <c r="R1411" s="786">
        <f>IF(ISNUMBER(F1411),IF(LEFT(A1411,3)="Cat",VLOOKUP(A1411,'Loc Configurations Seules'!R:X,7,FALSE),VLOOKUP(G1411,'Loc Coefficients Location'!A:G,7,FALSE)),"")</f>
        <v>6.3273484033980879E-2</v>
      </c>
      <c r="S1411" s="785">
        <f t="shared" si="320"/>
        <v>126.56278643897025</v>
      </c>
    </row>
    <row r="1412" spans="1:19" s="5" customFormat="1" x14ac:dyDescent="0.25">
      <c r="A1412" s="214"/>
      <c r="B1412" s="181" t="s">
        <v>9863</v>
      </c>
      <c r="C1412" s="43" t="s">
        <v>1693</v>
      </c>
      <c r="D1412" s="44"/>
      <c r="E1412" s="47"/>
      <c r="F1412" s="46">
        <v>2000.25</v>
      </c>
      <c r="G1412" s="791" t="s">
        <v>9601</v>
      </c>
      <c r="H1412" s="781">
        <f t="shared" si="316"/>
        <v>527.91</v>
      </c>
      <c r="I1412" s="782">
        <f t="shared" si="316"/>
        <v>267.74</v>
      </c>
      <c r="J1412" s="782">
        <f t="shared" si="316"/>
        <v>182.72</v>
      </c>
      <c r="K1412" s="783">
        <f t="shared" si="316"/>
        <v>140.53</v>
      </c>
      <c r="L1412" s="784">
        <f>IF(ISNUMBER(F1412),IF(LEFT(A1412,3)="Cat",VLOOKUP(A1412,'Loc Configurations Seules'!R:U,4,FALSE),VLOOKUP(G1412,'Loc Coefficients Location'!A:D,4,FALSE)),"")</f>
        <v>0.18651532340555149</v>
      </c>
      <c r="M1412" s="785">
        <f t="shared" si="317"/>
        <v>373.07727564195437</v>
      </c>
      <c r="N1412" s="786">
        <f>IF(ISNUMBER(F1412),IF(LEFT(A1412,3)="Cat",VLOOKUP(A1412,'Loc Configurations Seules'!R:V,5,FALSE),VLOOKUP(G1412,'Loc Coefficients Location'!A:E,5,FALSE)),"")</f>
        <v>9.9038652897397772E-2</v>
      </c>
      <c r="O1412" s="785">
        <f t="shared" si="318"/>
        <v>198.10206545801989</v>
      </c>
      <c r="P1412" s="786">
        <f>IF(ISNUMBER(F1412),IF(LEFT(A1412,3)="Cat",VLOOKUP(A1412,'Loc Configurations Seules'!R:W,6,FALSE),VLOOKUP(G1412,'Loc Coefficients Location'!A:F,6,FALSE)),"")</f>
        <v>7.5421779500883954E-2</v>
      </c>
      <c r="Q1412" s="785">
        <f t="shared" si="319"/>
        <v>150.86241444664313</v>
      </c>
      <c r="R1412" s="786">
        <f>IF(ISNUMBER(F1412),IF(LEFT(A1412,3)="Cat",VLOOKUP(A1412,'Loc Configurations Seules'!R:X,7,FALSE),VLOOKUP(G1412,'Loc Coefficients Location'!A:G,7,FALSE)),"")</f>
        <v>6.3273484033980879E-2</v>
      </c>
      <c r="S1412" s="785">
        <f t="shared" si="320"/>
        <v>126.56278643897025</v>
      </c>
    </row>
    <row r="1413" spans="1:19" s="5" customFormat="1" ht="15.75" thickBot="1" x14ac:dyDescent="0.3">
      <c r="A1413" s="215"/>
      <c r="B1413" s="194" t="s">
        <v>9864</v>
      </c>
      <c r="C1413" s="50" t="s">
        <v>1694</v>
      </c>
      <c r="D1413" s="51"/>
      <c r="E1413" s="62"/>
      <c r="F1413" s="53">
        <v>2000.25</v>
      </c>
      <c r="G1413" s="791" t="s">
        <v>9601</v>
      </c>
      <c r="H1413" s="781">
        <f t="shared" si="316"/>
        <v>527.91</v>
      </c>
      <c r="I1413" s="782">
        <f t="shared" si="316"/>
        <v>267.74</v>
      </c>
      <c r="J1413" s="782">
        <f t="shared" si="316"/>
        <v>182.72</v>
      </c>
      <c r="K1413" s="783">
        <f t="shared" si="316"/>
        <v>140.53</v>
      </c>
      <c r="L1413" s="784">
        <f>IF(ISNUMBER(F1413),IF(LEFT(A1413,3)="Cat",VLOOKUP(A1413,'Loc Configurations Seules'!R:U,4,FALSE),VLOOKUP(G1413,'Loc Coefficients Location'!A:D,4,FALSE)),"")</f>
        <v>0.18651532340555149</v>
      </c>
      <c r="M1413" s="785">
        <f t="shared" si="317"/>
        <v>373.07727564195437</v>
      </c>
      <c r="N1413" s="786">
        <f>IF(ISNUMBER(F1413),IF(LEFT(A1413,3)="Cat",VLOOKUP(A1413,'Loc Configurations Seules'!R:V,5,FALSE),VLOOKUP(G1413,'Loc Coefficients Location'!A:E,5,FALSE)),"")</f>
        <v>9.9038652897397772E-2</v>
      </c>
      <c r="O1413" s="785">
        <f t="shared" si="318"/>
        <v>198.10206545801989</v>
      </c>
      <c r="P1413" s="786">
        <f>IF(ISNUMBER(F1413),IF(LEFT(A1413,3)="Cat",VLOOKUP(A1413,'Loc Configurations Seules'!R:W,6,FALSE),VLOOKUP(G1413,'Loc Coefficients Location'!A:F,6,FALSE)),"")</f>
        <v>7.5421779500883954E-2</v>
      </c>
      <c r="Q1413" s="785">
        <f t="shared" si="319"/>
        <v>150.86241444664313</v>
      </c>
      <c r="R1413" s="786">
        <f>IF(ISNUMBER(F1413),IF(LEFT(A1413,3)="Cat",VLOOKUP(A1413,'Loc Configurations Seules'!R:X,7,FALSE),VLOOKUP(G1413,'Loc Coefficients Location'!A:G,7,FALSE)),"")</f>
        <v>6.3273484033980879E-2</v>
      </c>
      <c r="S1413" s="785">
        <f t="shared" si="320"/>
        <v>126.56278643897025</v>
      </c>
    </row>
    <row r="1414" spans="1:19" s="5" customFormat="1" ht="25.5" x14ac:dyDescent="0.25">
      <c r="A1414" s="214" t="s">
        <v>1695</v>
      </c>
      <c r="B1414" s="90" t="s">
        <v>9865</v>
      </c>
      <c r="C1414" s="43" t="s">
        <v>8744</v>
      </c>
      <c r="D1414" s="44"/>
      <c r="E1414" s="47"/>
      <c r="F1414" s="10">
        <v>2455.9499999999998</v>
      </c>
      <c r="G1414" s="791" t="s">
        <v>9601</v>
      </c>
      <c r="H1414" s="781">
        <f t="shared" si="316"/>
        <v>648.19000000000005</v>
      </c>
      <c r="I1414" s="782">
        <f t="shared" si="316"/>
        <v>328.74</v>
      </c>
      <c r="J1414" s="782">
        <f t="shared" si="316"/>
        <v>224.35</v>
      </c>
      <c r="K1414" s="783">
        <f t="shared" si="316"/>
        <v>172.55</v>
      </c>
      <c r="L1414" s="784">
        <f>IF(ISNUMBER(F1414),IF(LEFT(A1414,3)="Cat",VLOOKUP(A1414,'Loc Configurations Seules'!R:U,4,FALSE),VLOOKUP(G1414,'Loc Coefficients Location'!A:D,4,FALSE)),"")</f>
        <v>0.18651532340555149</v>
      </c>
      <c r="M1414" s="785">
        <f t="shared" si="317"/>
        <v>458.07230851786414</v>
      </c>
      <c r="N1414" s="786">
        <f>IF(ISNUMBER(F1414),IF(LEFT(A1414,3)="Cat",VLOOKUP(A1414,'Loc Configurations Seules'!R:V,5,FALSE),VLOOKUP(G1414,'Loc Coefficients Location'!A:E,5,FALSE)),"")</f>
        <v>9.9038652897397772E-2</v>
      </c>
      <c r="O1414" s="785">
        <f t="shared" si="318"/>
        <v>243.23397958336403</v>
      </c>
      <c r="P1414" s="786">
        <f>IF(ISNUMBER(F1414),IF(LEFT(A1414,3)="Cat",VLOOKUP(A1414,'Loc Configurations Seules'!R:W,6,FALSE),VLOOKUP(G1414,'Loc Coefficients Location'!A:F,6,FALSE)),"")</f>
        <v>7.5421779500883954E-2</v>
      </c>
      <c r="Q1414" s="785">
        <f t="shared" si="319"/>
        <v>185.23211936519593</v>
      </c>
      <c r="R1414" s="786">
        <f>IF(ISNUMBER(F1414),IF(LEFT(A1414,3)="Cat",VLOOKUP(A1414,'Loc Configurations Seules'!R:X,7,FALSE),VLOOKUP(G1414,'Loc Coefficients Location'!A:G,7,FALSE)),"")</f>
        <v>6.3273484033980879E-2</v>
      </c>
      <c r="S1414" s="785">
        <f t="shared" si="320"/>
        <v>155.39651311325534</v>
      </c>
    </row>
    <row r="1415" spans="1:19" s="5" customFormat="1" x14ac:dyDescent="0.25">
      <c r="A1415" s="214"/>
      <c r="B1415" s="85" t="s">
        <v>1697</v>
      </c>
      <c r="C1415" s="43" t="s">
        <v>1698</v>
      </c>
      <c r="D1415" s="44"/>
      <c r="E1415" s="47"/>
      <c r="F1415" s="46">
        <v>2455.9499999999998</v>
      </c>
      <c r="G1415" s="791" t="s">
        <v>9601</v>
      </c>
      <c r="H1415" s="781">
        <f t="shared" si="316"/>
        <v>648.19000000000005</v>
      </c>
      <c r="I1415" s="782">
        <f t="shared" si="316"/>
        <v>328.74</v>
      </c>
      <c r="J1415" s="782">
        <f t="shared" si="316"/>
        <v>224.35</v>
      </c>
      <c r="K1415" s="783">
        <f t="shared" ref="I1415:K1478" si="321">IF(ISNUMBER($F1415),ROUND($F1415*K$2,2),"")</f>
        <v>172.55</v>
      </c>
      <c r="L1415" s="784">
        <f>IF(ISNUMBER(F1415),IF(LEFT(A1415,3)="Cat",VLOOKUP(A1415,'Loc Configurations Seules'!R:U,4,FALSE),VLOOKUP(G1415,'Loc Coefficients Location'!A:D,4,FALSE)),"")</f>
        <v>0.18651532340555149</v>
      </c>
      <c r="M1415" s="785">
        <f t="shared" si="317"/>
        <v>458.07230851786414</v>
      </c>
      <c r="N1415" s="786">
        <f>IF(ISNUMBER(F1415),IF(LEFT(A1415,3)="Cat",VLOOKUP(A1415,'Loc Configurations Seules'!R:V,5,FALSE),VLOOKUP(G1415,'Loc Coefficients Location'!A:E,5,FALSE)),"")</f>
        <v>9.9038652897397772E-2</v>
      </c>
      <c r="O1415" s="785">
        <f t="shared" si="318"/>
        <v>243.23397958336403</v>
      </c>
      <c r="P1415" s="786">
        <f>IF(ISNUMBER(F1415),IF(LEFT(A1415,3)="Cat",VLOOKUP(A1415,'Loc Configurations Seules'!R:W,6,FALSE),VLOOKUP(G1415,'Loc Coefficients Location'!A:F,6,FALSE)),"")</f>
        <v>7.5421779500883954E-2</v>
      </c>
      <c r="Q1415" s="785">
        <f t="shared" si="319"/>
        <v>185.23211936519593</v>
      </c>
      <c r="R1415" s="786">
        <f>IF(ISNUMBER(F1415),IF(LEFT(A1415,3)="Cat",VLOOKUP(A1415,'Loc Configurations Seules'!R:X,7,FALSE),VLOOKUP(G1415,'Loc Coefficients Location'!A:G,7,FALSE)),"")</f>
        <v>6.3273484033980879E-2</v>
      </c>
      <c r="S1415" s="785">
        <f t="shared" si="320"/>
        <v>155.39651311325534</v>
      </c>
    </row>
    <row r="1416" spans="1:19" s="5" customFormat="1" x14ac:dyDescent="0.25">
      <c r="A1416" s="214"/>
      <c r="B1416" s="181" t="s">
        <v>9866</v>
      </c>
      <c r="C1416" s="43" t="s">
        <v>1699</v>
      </c>
      <c r="D1416" s="44"/>
      <c r="E1416" s="47"/>
      <c r="F1416" s="46">
        <v>2455.9499999999998</v>
      </c>
      <c r="G1416" s="791" t="s">
        <v>9601</v>
      </c>
      <c r="H1416" s="781">
        <f t="shared" ref="H1416:K1479" si="322">IF(ISNUMBER($F1416),ROUND($F1416*H$2,2),"")</f>
        <v>648.19000000000005</v>
      </c>
      <c r="I1416" s="782">
        <f t="shared" si="321"/>
        <v>328.74</v>
      </c>
      <c r="J1416" s="782">
        <f t="shared" si="321"/>
        <v>224.35</v>
      </c>
      <c r="K1416" s="783">
        <f t="shared" si="321"/>
        <v>172.55</v>
      </c>
      <c r="L1416" s="784">
        <f>IF(ISNUMBER(F1416),IF(LEFT(A1416,3)="Cat",VLOOKUP(A1416,'Loc Configurations Seules'!R:U,4,FALSE),VLOOKUP(G1416,'Loc Coefficients Location'!A:D,4,FALSE)),"")</f>
        <v>0.18651532340555149</v>
      </c>
      <c r="M1416" s="785">
        <f t="shared" si="317"/>
        <v>458.07230851786414</v>
      </c>
      <c r="N1416" s="786">
        <f>IF(ISNUMBER(F1416),IF(LEFT(A1416,3)="Cat",VLOOKUP(A1416,'Loc Configurations Seules'!R:V,5,FALSE),VLOOKUP(G1416,'Loc Coefficients Location'!A:E,5,FALSE)),"")</f>
        <v>9.9038652897397772E-2</v>
      </c>
      <c r="O1416" s="785">
        <f t="shared" si="318"/>
        <v>243.23397958336403</v>
      </c>
      <c r="P1416" s="786">
        <f>IF(ISNUMBER(F1416),IF(LEFT(A1416,3)="Cat",VLOOKUP(A1416,'Loc Configurations Seules'!R:W,6,FALSE),VLOOKUP(G1416,'Loc Coefficients Location'!A:F,6,FALSE)),"")</f>
        <v>7.5421779500883954E-2</v>
      </c>
      <c r="Q1416" s="785">
        <f t="shared" si="319"/>
        <v>185.23211936519593</v>
      </c>
      <c r="R1416" s="786">
        <f>IF(ISNUMBER(F1416),IF(LEFT(A1416,3)="Cat",VLOOKUP(A1416,'Loc Configurations Seules'!R:X,7,FALSE),VLOOKUP(G1416,'Loc Coefficients Location'!A:G,7,FALSE)),"")</f>
        <v>6.3273484033980879E-2</v>
      </c>
      <c r="S1416" s="785">
        <f t="shared" si="320"/>
        <v>155.39651311325534</v>
      </c>
    </row>
    <row r="1417" spans="1:19" s="5" customFormat="1" x14ac:dyDescent="0.25">
      <c r="A1417" s="214"/>
      <c r="B1417" s="181" t="s">
        <v>9867</v>
      </c>
      <c r="C1417" s="43" t="s">
        <v>1700</v>
      </c>
      <c r="D1417" s="44"/>
      <c r="E1417" s="47"/>
      <c r="F1417" s="46">
        <v>2455.9499999999998</v>
      </c>
      <c r="G1417" s="791" t="s">
        <v>9601</v>
      </c>
      <c r="H1417" s="781">
        <f t="shared" si="322"/>
        <v>648.19000000000005</v>
      </c>
      <c r="I1417" s="782">
        <f t="shared" si="321"/>
        <v>328.74</v>
      </c>
      <c r="J1417" s="782">
        <f t="shared" si="321"/>
        <v>224.35</v>
      </c>
      <c r="K1417" s="783">
        <f t="shared" si="321"/>
        <v>172.55</v>
      </c>
      <c r="L1417" s="784">
        <f>IF(ISNUMBER(F1417),IF(LEFT(A1417,3)="Cat",VLOOKUP(A1417,'Loc Configurations Seules'!R:U,4,FALSE),VLOOKUP(G1417,'Loc Coefficients Location'!A:D,4,FALSE)),"")</f>
        <v>0.18651532340555149</v>
      </c>
      <c r="M1417" s="785">
        <f t="shared" si="317"/>
        <v>458.07230851786414</v>
      </c>
      <c r="N1417" s="786">
        <f>IF(ISNUMBER(F1417),IF(LEFT(A1417,3)="Cat",VLOOKUP(A1417,'Loc Configurations Seules'!R:V,5,FALSE),VLOOKUP(G1417,'Loc Coefficients Location'!A:E,5,FALSE)),"")</f>
        <v>9.9038652897397772E-2</v>
      </c>
      <c r="O1417" s="785">
        <f t="shared" si="318"/>
        <v>243.23397958336403</v>
      </c>
      <c r="P1417" s="786">
        <f>IF(ISNUMBER(F1417),IF(LEFT(A1417,3)="Cat",VLOOKUP(A1417,'Loc Configurations Seules'!R:W,6,FALSE),VLOOKUP(G1417,'Loc Coefficients Location'!A:F,6,FALSE)),"")</f>
        <v>7.5421779500883954E-2</v>
      </c>
      <c r="Q1417" s="785">
        <f t="shared" si="319"/>
        <v>185.23211936519593</v>
      </c>
      <c r="R1417" s="786">
        <f>IF(ISNUMBER(F1417),IF(LEFT(A1417,3)="Cat",VLOOKUP(A1417,'Loc Configurations Seules'!R:X,7,FALSE),VLOOKUP(G1417,'Loc Coefficients Location'!A:G,7,FALSE)),"")</f>
        <v>6.3273484033980879E-2</v>
      </c>
      <c r="S1417" s="785">
        <f t="shared" si="320"/>
        <v>155.39651311325534</v>
      </c>
    </row>
    <row r="1418" spans="1:19" s="5" customFormat="1" x14ac:dyDescent="0.25">
      <c r="A1418" s="214"/>
      <c r="B1418" s="181" t="s">
        <v>9868</v>
      </c>
      <c r="C1418" s="43" t="s">
        <v>1701</v>
      </c>
      <c r="D1418" s="44"/>
      <c r="E1418" s="47"/>
      <c r="F1418" s="46">
        <v>2455.9499999999998</v>
      </c>
      <c r="G1418" s="791" t="s">
        <v>9601</v>
      </c>
      <c r="H1418" s="781">
        <f t="shared" si="322"/>
        <v>648.19000000000005</v>
      </c>
      <c r="I1418" s="782">
        <f t="shared" si="321"/>
        <v>328.74</v>
      </c>
      <c r="J1418" s="782">
        <f t="shared" si="321"/>
        <v>224.35</v>
      </c>
      <c r="K1418" s="783">
        <f t="shared" si="321"/>
        <v>172.55</v>
      </c>
      <c r="L1418" s="784">
        <f>IF(ISNUMBER(F1418),IF(LEFT(A1418,3)="Cat",VLOOKUP(A1418,'Loc Configurations Seules'!R:U,4,FALSE),VLOOKUP(G1418,'Loc Coefficients Location'!A:D,4,FALSE)),"")</f>
        <v>0.18651532340555149</v>
      </c>
      <c r="M1418" s="785">
        <f t="shared" si="317"/>
        <v>458.07230851786414</v>
      </c>
      <c r="N1418" s="786">
        <f>IF(ISNUMBER(F1418),IF(LEFT(A1418,3)="Cat",VLOOKUP(A1418,'Loc Configurations Seules'!R:V,5,FALSE),VLOOKUP(G1418,'Loc Coefficients Location'!A:E,5,FALSE)),"")</f>
        <v>9.9038652897397772E-2</v>
      </c>
      <c r="O1418" s="785">
        <f t="shared" si="318"/>
        <v>243.23397958336403</v>
      </c>
      <c r="P1418" s="786">
        <f>IF(ISNUMBER(F1418),IF(LEFT(A1418,3)="Cat",VLOOKUP(A1418,'Loc Configurations Seules'!R:W,6,FALSE),VLOOKUP(G1418,'Loc Coefficients Location'!A:F,6,FALSE)),"")</f>
        <v>7.5421779500883954E-2</v>
      </c>
      <c r="Q1418" s="785">
        <f t="shared" si="319"/>
        <v>185.23211936519593</v>
      </c>
      <c r="R1418" s="786">
        <f>IF(ISNUMBER(F1418),IF(LEFT(A1418,3)="Cat",VLOOKUP(A1418,'Loc Configurations Seules'!R:X,7,FALSE),VLOOKUP(G1418,'Loc Coefficients Location'!A:G,7,FALSE)),"")</f>
        <v>6.3273484033980879E-2</v>
      </c>
      <c r="S1418" s="785">
        <f t="shared" si="320"/>
        <v>155.39651311325534</v>
      </c>
    </row>
    <row r="1419" spans="1:19" s="5" customFormat="1" x14ac:dyDescent="0.25">
      <c r="A1419" s="214"/>
      <c r="B1419" s="181" t="s">
        <v>9869</v>
      </c>
      <c r="C1419" s="43" t="s">
        <v>1702</v>
      </c>
      <c r="D1419" s="44"/>
      <c r="E1419" s="47"/>
      <c r="F1419" s="46">
        <v>2455.9499999999998</v>
      </c>
      <c r="G1419" s="791" t="s">
        <v>9601</v>
      </c>
      <c r="H1419" s="781">
        <f t="shared" si="322"/>
        <v>648.19000000000005</v>
      </c>
      <c r="I1419" s="782">
        <f t="shared" si="321"/>
        <v>328.74</v>
      </c>
      <c r="J1419" s="782">
        <f t="shared" si="321"/>
        <v>224.35</v>
      </c>
      <c r="K1419" s="783">
        <f t="shared" si="321"/>
        <v>172.55</v>
      </c>
      <c r="L1419" s="784">
        <f>IF(ISNUMBER(F1419),IF(LEFT(A1419,3)="Cat",VLOOKUP(A1419,'Loc Configurations Seules'!R:U,4,FALSE),VLOOKUP(G1419,'Loc Coefficients Location'!A:D,4,FALSE)),"")</f>
        <v>0.18651532340555149</v>
      </c>
      <c r="M1419" s="785">
        <f t="shared" si="317"/>
        <v>458.07230851786414</v>
      </c>
      <c r="N1419" s="786">
        <f>IF(ISNUMBER(F1419),IF(LEFT(A1419,3)="Cat",VLOOKUP(A1419,'Loc Configurations Seules'!R:V,5,FALSE),VLOOKUP(G1419,'Loc Coefficients Location'!A:E,5,FALSE)),"")</f>
        <v>9.9038652897397772E-2</v>
      </c>
      <c r="O1419" s="785">
        <f t="shared" si="318"/>
        <v>243.23397958336403</v>
      </c>
      <c r="P1419" s="786">
        <f>IF(ISNUMBER(F1419),IF(LEFT(A1419,3)="Cat",VLOOKUP(A1419,'Loc Configurations Seules'!R:W,6,FALSE),VLOOKUP(G1419,'Loc Coefficients Location'!A:F,6,FALSE)),"")</f>
        <v>7.5421779500883954E-2</v>
      </c>
      <c r="Q1419" s="785">
        <f t="shared" si="319"/>
        <v>185.23211936519593</v>
      </c>
      <c r="R1419" s="786">
        <f>IF(ISNUMBER(F1419),IF(LEFT(A1419,3)="Cat",VLOOKUP(A1419,'Loc Configurations Seules'!R:X,7,FALSE),VLOOKUP(G1419,'Loc Coefficients Location'!A:G,7,FALSE)),"")</f>
        <v>6.3273484033980879E-2</v>
      </c>
      <c r="S1419" s="785">
        <f t="shared" si="320"/>
        <v>155.39651311325534</v>
      </c>
    </row>
    <row r="1420" spans="1:19" s="5" customFormat="1" ht="15.75" thickBot="1" x14ac:dyDescent="0.3">
      <c r="A1420" s="215"/>
      <c r="B1420" s="181" t="s">
        <v>9870</v>
      </c>
      <c r="C1420" s="43" t="s">
        <v>1703</v>
      </c>
      <c r="D1420" s="44"/>
      <c r="E1420" s="47"/>
      <c r="F1420" s="46">
        <v>2455.9499999999998</v>
      </c>
      <c r="G1420" s="791" t="s">
        <v>9601</v>
      </c>
      <c r="H1420" s="781">
        <f t="shared" si="322"/>
        <v>648.19000000000005</v>
      </c>
      <c r="I1420" s="782">
        <f t="shared" si="321"/>
        <v>328.74</v>
      </c>
      <c r="J1420" s="782">
        <f t="shared" si="321"/>
        <v>224.35</v>
      </c>
      <c r="K1420" s="783">
        <f t="shared" si="321"/>
        <v>172.55</v>
      </c>
      <c r="L1420" s="784">
        <f>IF(ISNUMBER(F1420),IF(LEFT(A1420,3)="Cat",VLOOKUP(A1420,'Loc Configurations Seules'!R:U,4,FALSE),VLOOKUP(G1420,'Loc Coefficients Location'!A:D,4,FALSE)),"")</f>
        <v>0.18651532340555149</v>
      </c>
      <c r="M1420" s="785">
        <f t="shared" si="317"/>
        <v>458.07230851786414</v>
      </c>
      <c r="N1420" s="786">
        <f>IF(ISNUMBER(F1420),IF(LEFT(A1420,3)="Cat",VLOOKUP(A1420,'Loc Configurations Seules'!R:V,5,FALSE),VLOOKUP(G1420,'Loc Coefficients Location'!A:E,5,FALSE)),"")</f>
        <v>9.9038652897397772E-2</v>
      </c>
      <c r="O1420" s="785">
        <f t="shared" si="318"/>
        <v>243.23397958336403</v>
      </c>
      <c r="P1420" s="786">
        <f>IF(ISNUMBER(F1420),IF(LEFT(A1420,3)="Cat",VLOOKUP(A1420,'Loc Configurations Seules'!R:W,6,FALSE),VLOOKUP(G1420,'Loc Coefficients Location'!A:F,6,FALSE)),"")</f>
        <v>7.5421779500883954E-2</v>
      </c>
      <c r="Q1420" s="785">
        <f t="shared" si="319"/>
        <v>185.23211936519593</v>
      </c>
      <c r="R1420" s="786">
        <f>IF(ISNUMBER(F1420),IF(LEFT(A1420,3)="Cat",VLOOKUP(A1420,'Loc Configurations Seules'!R:X,7,FALSE),VLOOKUP(G1420,'Loc Coefficients Location'!A:G,7,FALSE)),"")</f>
        <v>6.3273484033980879E-2</v>
      </c>
      <c r="S1420" s="785">
        <f t="shared" si="320"/>
        <v>155.39651311325534</v>
      </c>
    </row>
    <row r="1421" spans="1:19" s="5" customFormat="1" ht="25.5" x14ac:dyDescent="0.25">
      <c r="A1421" s="214" t="s">
        <v>1704</v>
      </c>
      <c r="B1421" s="90" t="s">
        <v>9871</v>
      </c>
      <c r="C1421" s="43" t="s">
        <v>8745</v>
      </c>
      <c r="D1421" s="44"/>
      <c r="E1421" s="47"/>
      <c r="F1421" s="10">
        <v>2457</v>
      </c>
      <c r="G1421" s="791" t="s">
        <v>9601</v>
      </c>
      <c r="H1421" s="781">
        <f t="shared" si="322"/>
        <v>648.46</v>
      </c>
      <c r="I1421" s="782">
        <f t="shared" si="321"/>
        <v>328.88</v>
      </c>
      <c r="J1421" s="782">
        <f t="shared" si="321"/>
        <v>224.45</v>
      </c>
      <c r="K1421" s="783">
        <f t="shared" si="321"/>
        <v>172.62</v>
      </c>
      <c r="L1421" s="784">
        <f>IF(ISNUMBER(F1421),IF(LEFT(A1421,3)="Cat",VLOOKUP(A1421,'Loc Configurations Seules'!R:U,4,FALSE),VLOOKUP(G1421,'Loc Coefficients Location'!A:D,4,FALSE)),"")</f>
        <v>0.18651532340555149</v>
      </c>
      <c r="M1421" s="785">
        <f t="shared" si="317"/>
        <v>458.26814960744002</v>
      </c>
      <c r="N1421" s="786">
        <f>IF(ISNUMBER(F1421),IF(LEFT(A1421,3)="Cat",VLOOKUP(A1421,'Loc Configurations Seules'!R:V,5,FALSE),VLOOKUP(G1421,'Loc Coefficients Location'!A:E,5,FALSE)),"")</f>
        <v>9.9038652897397772E-2</v>
      </c>
      <c r="O1421" s="785">
        <f t="shared" si="318"/>
        <v>243.33797016890634</v>
      </c>
      <c r="P1421" s="786">
        <f>IF(ISNUMBER(F1421),IF(LEFT(A1421,3)="Cat",VLOOKUP(A1421,'Loc Configurations Seules'!R:W,6,FALSE),VLOOKUP(G1421,'Loc Coefficients Location'!A:F,6,FALSE)),"")</f>
        <v>7.5421779500883954E-2</v>
      </c>
      <c r="Q1421" s="785">
        <f t="shared" si="319"/>
        <v>185.31131223367188</v>
      </c>
      <c r="R1421" s="786">
        <f>IF(ISNUMBER(F1421),IF(LEFT(A1421,3)="Cat",VLOOKUP(A1421,'Loc Configurations Seules'!R:X,7,FALSE),VLOOKUP(G1421,'Loc Coefficients Location'!A:G,7,FALSE)),"")</f>
        <v>6.3273484033980879E-2</v>
      </c>
      <c r="S1421" s="785">
        <f t="shared" si="320"/>
        <v>155.46295027149102</v>
      </c>
    </row>
    <row r="1422" spans="1:19" s="5" customFormat="1" x14ac:dyDescent="0.25">
      <c r="A1422" s="214"/>
      <c r="B1422" s="85" t="s">
        <v>1706</v>
      </c>
      <c r="C1422" s="43" t="s">
        <v>1707</v>
      </c>
      <c r="D1422" s="44"/>
      <c r="E1422" s="47"/>
      <c r="F1422" s="46">
        <v>2457</v>
      </c>
      <c r="G1422" s="791" t="s">
        <v>9601</v>
      </c>
      <c r="H1422" s="781">
        <f t="shared" si="322"/>
        <v>648.46</v>
      </c>
      <c r="I1422" s="782">
        <f t="shared" si="321"/>
        <v>328.88</v>
      </c>
      <c r="J1422" s="782">
        <f t="shared" si="321"/>
        <v>224.45</v>
      </c>
      <c r="K1422" s="783">
        <f t="shared" si="321"/>
        <v>172.62</v>
      </c>
      <c r="L1422" s="784">
        <f>IF(ISNUMBER(F1422),IF(LEFT(A1422,3)="Cat",VLOOKUP(A1422,'Loc Configurations Seules'!R:U,4,FALSE),VLOOKUP(G1422,'Loc Coefficients Location'!A:D,4,FALSE)),"")</f>
        <v>0.18651532340555149</v>
      </c>
      <c r="M1422" s="785">
        <f t="shared" si="317"/>
        <v>458.26814960744002</v>
      </c>
      <c r="N1422" s="786">
        <f>IF(ISNUMBER(F1422),IF(LEFT(A1422,3)="Cat",VLOOKUP(A1422,'Loc Configurations Seules'!R:V,5,FALSE),VLOOKUP(G1422,'Loc Coefficients Location'!A:E,5,FALSE)),"")</f>
        <v>9.9038652897397772E-2</v>
      </c>
      <c r="O1422" s="785">
        <f t="shared" si="318"/>
        <v>243.33797016890634</v>
      </c>
      <c r="P1422" s="786">
        <f>IF(ISNUMBER(F1422),IF(LEFT(A1422,3)="Cat",VLOOKUP(A1422,'Loc Configurations Seules'!R:W,6,FALSE),VLOOKUP(G1422,'Loc Coefficients Location'!A:F,6,FALSE)),"")</f>
        <v>7.5421779500883954E-2</v>
      </c>
      <c r="Q1422" s="785">
        <f t="shared" si="319"/>
        <v>185.31131223367188</v>
      </c>
      <c r="R1422" s="786">
        <f>IF(ISNUMBER(F1422),IF(LEFT(A1422,3)="Cat",VLOOKUP(A1422,'Loc Configurations Seules'!R:X,7,FALSE),VLOOKUP(G1422,'Loc Coefficients Location'!A:G,7,FALSE)),"")</f>
        <v>6.3273484033980879E-2</v>
      </c>
      <c r="S1422" s="785">
        <f t="shared" si="320"/>
        <v>155.46295027149102</v>
      </c>
    </row>
    <row r="1423" spans="1:19" s="5" customFormat="1" x14ac:dyDescent="0.25">
      <c r="A1423" s="214"/>
      <c r="B1423" s="181" t="s">
        <v>9872</v>
      </c>
      <c r="C1423" s="43" t="s">
        <v>1708</v>
      </c>
      <c r="D1423" s="44"/>
      <c r="E1423" s="47"/>
      <c r="F1423" s="46">
        <v>2457</v>
      </c>
      <c r="G1423" s="791" t="s">
        <v>9601</v>
      </c>
      <c r="H1423" s="781">
        <f t="shared" si="322"/>
        <v>648.46</v>
      </c>
      <c r="I1423" s="782">
        <f t="shared" si="321"/>
        <v>328.88</v>
      </c>
      <c r="J1423" s="782">
        <f t="shared" si="321"/>
        <v>224.45</v>
      </c>
      <c r="K1423" s="783">
        <f t="shared" si="321"/>
        <v>172.62</v>
      </c>
      <c r="L1423" s="784">
        <f>IF(ISNUMBER(F1423),IF(LEFT(A1423,3)="Cat",VLOOKUP(A1423,'Loc Configurations Seules'!R:U,4,FALSE),VLOOKUP(G1423,'Loc Coefficients Location'!A:D,4,FALSE)),"")</f>
        <v>0.18651532340555149</v>
      </c>
      <c r="M1423" s="785">
        <f t="shared" si="317"/>
        <v>458.26814960744002</v>
      </c>
      <c r="N1423" s="786">
        <f>IF(ISNUMBER(F1423),IF(LEFT(A1423,3)="Cat",VLOOKUP(A1423,'Loc Configurations Seules'!R:V,5,FALSE),VLOOKUP(G1423,'Loc Coefficients Location'!A:E,5,FALSE)),"")</f>
        <v>9.9038652897397772E-2</v>
      </c>
      <c r="O1423" s="785">
        <f t="shared" si="318"/>
        <v>243.33797016890634</v>
      </c>
      <c r="P1423" s="786">
        <f>IF(ISNUMBER(F1423),IF(LEFT(A1423,3)="Cat",VLOOKUP(A1423,'Loc Configurations Seules'!R:W,6,FALSE),VLOOKUP(G1423,'Loc Coefficients Location'!A:F,6,FALSE)),"")</f>
        <v>7.5421779500883954E-2</v>
      </c>
      <c r="Q1423" s="785">
        <f t="shared" si="319"/>
        <v>185.31131223367188</v>
      </c>
      <c r="R1423" s="786">
        <f>IF(ISNUMBER(F1423),IF(LEFT(A1423,3)="Cat",VLOOKUP(A1423,'Loc Configurations Seules'!R:X,7,FALSE),VLOOKUP(G1423,'Loc Coefficients Location'!A:G,7,FALSE)),"")</f>
        <v>6.3273484033980879E-2</v>
      </c>
      <c r="S1423" s="785">
        <f t="shared" si="320"/>
        <v>155.46295027149102</v>
      </c>
    </row>
    <row r="1424" spans="1:19" s="5" customFormat="1" ht="15.75" thickBot="1" x14ac:dyDescent="0.3">
      <c r="A1424" s="214"/>
      <c r="B1424" s="196" t="s">
        <v>9873</v>
      </c>
      <c r="C1424" s="56" t="s">
        <v>1709</v>
      </c>
      <c r="D1424" s="57"/>
      <c r="E1424" s="58"/>
      <c r="F1424" s="103">
        <v>2457</v>
      </c>
      <c r="G1424" s="791" t="s">
        <v>9601</v>
      </c>
      <c r="H1424" s="781">
        <f t="shared" si="322"/>
        <v>648.46</v>
      </c>
      <c r="I1424" s="782">
        <f t="shared" si="321"/>
        <v>328.88</v>
      </c>
      <c r="J1424" s="782">
        <f t="shared" si="321"/>
        <v>224.45</v>
      </c>
      <c r="K1424" s="783">
        <f t="shared" si="321"/>
        <v>172.62</v>
      </c>
      <c r="L1424" s="784">
        <f>IF(ISNUMBER(F1424),IF(LEFT(A1424,3)="Cat",VLOOKUP(A1424,'Loc Configurations Seules'!R:U,4,FALSE),VLOOKUP(G1424,'Loc Coefficients Location'!A:D,4,FALSE)),"")</f>
        <v>0.18651532340555149</v>
      </c>
      <c r="M1424" s="785">
        <f t="shared" si="317"/>
        <v>458.26814960744002</v>
      </c>
      <c r="N1424" s="786">
        <f>IF(ISNUMBER(F1424),IF(LEFT(A1424,3)="Cat",VLOOKUP(A1424,'Loc Configurations Seules'!R:V,5,FALSE),VLOOKUP(G1424,'Loc Coefficients Location'!A:E,5,FALSE)),"")</f>
        <v>9.9038652897397772E-2</v>
      </c>
      <c r="O1424" s="785">
        <f t="shared" si="318"/>
        <v>243.33797016890634</v>
      </c>
      <c r="P1424" s="786">
        <f>IF(ISNUMBER(F1424),IF(LEFT(A1424,3)="Cat",VLOOKUP(A1424,'Loc Configurations Seules'!R:W,6,FALSE),VLOOKUP(G1424,'Loc Coefficients Location'!A:F,6,FALSE)),"")</f>
        <v>7.5421779500883954E-2</v>
      </c>
      <c r="Q1424" s="785">
        <f t="shared" si="319"/>
        <v>185.31131223367188</v>
      </c>
      <c r="R1424" s="786">
        <f>IF(ISNUMBER(F1424),IF(LEFT(A1424,3)="Cat",VLOOKUP(A1424,'Loc Configurations Seules'!R:X,7,FALSE),VLOOKUP(G1424,'Loc Coefficients Location'!A:G,7,FALSE)),"")</f>
        <v>6.3273484033980879E-2</v>
      </c>
      <c r="S1424" s="785">
        <f t="shared" si="320"/>
        <v>155.46295027149102</v>
      </c>
    </row>
    <row r="1425" spans="1:19" s="5" customFormat="1" ht="25.5" x14ac:dyDescent="0.25">
      <c r="A1425" s="199" t="s">
        <v>1710</v>
      </c>
      <c r="B1425" s="221" t="s">
        <v>9874</v>
      </c>
      <c r="C1425" s="94" t="s">
        <v>8746</v>
      </c>
      <c r="D1425" s="60"/>
      <c r="E1425" s="61"/>
      <c r="F1425" s="95">
        <v>2250.15</v>
      </c>
      <c r="G1425" s="791" t="s">
        <v>9601</v>
      </c>
      <c r="H1425" s="781">
        <f t="shared" si="322"/>
        <v>593.87</v>
      </c>
      <c r="I1425" s="782">
        <f t="shared" si="321"/>
        <v>301.19</v>
      </c>
      <c r="J1425" s="782">
        <f t="shared" si="321"/>
        <v>205.55</v>
      </c>
      <c r="K1425" s="783">
        <f t="shared" si="321"/>
        <v>158.09</v>
      </c>
      <c r="L1425" s="784">
        <f>IF(ISNUMBER(F1425),IF(LEFT(A1425,3)="Cat",VLOOKUP(A1425,'Loc Configurations Seules'!R:U,4,FALSE),VLOOKUP(G1425,'Loc Coefficients Location'!A:D,4,FALSE)),"")</f>
        <v>0.18651532340555149</v>
      </c>
      <c r="M1425" s="785">
        <f t="shared" si="317"/>
        <v>419.68745496100172</v>
      </c>
      <c r="N1425" s="786">
        <f>IF(ISNUMBER(F1425),IF(LEFT(A1425,3)="Cat",VLOOKUP(A1425,'Loc Configurations Seules'!R:V,5,FALSE),VLOOKUP(G1425,'Loc Coefficients Location'!A:E,5,FALSE)),"")</f>
        <v>9.9038652897397772E-2</v>
      </c>
      <c r="O1425" s="785">
        <f t="shared" si="318"/>
        <v>222.8518248170796</v>
      </c>
      <c r="P1425" s="786">
        <f>IF(ISNUMBER(F1425),IF(LEFT(A1425,3)="Cat",VLOOKUP(A1425,'Loc Configurations Seules'!R:W,6,FALSE),VLOOKUP(G1425,'Loc Coefficients Location'!A:F,6,FALSE)),"")</f>
        <v>7.5421779500883954E-2</v>
      </c>
      <c r="Q1425" s="785">
        <f t="shared" si="319"/>
        <v>169.71031714391404</v>
      </c>
      <c r="R1425" s="786">
        <f>IF(ISNUMBER(F1425),IF(LEFT(A1425,3)="Cat",VLOOKUP(A1425,'Loc Configurations Seules'!R:X,7,FALSE),VLOOKUP(G1425,'Loc Coefficients Location'!A:G,7,FALSE)),"")</f>
        <v>6.3273484033980879E-2</v>
      </c>
      <c r="S1425" s="785">
        <f t="shared" si="320"/>
        <v>142.37483009906208</v>
      </c>
    </row>
    <row r="1426" spans="1:19" s="5" customFormat="1" x14ac:dyDescent="0.25">
      <c r="A1426" s="190"/>
      <c r="B1426" s="85" t="s">
        <v>1712</v>
      </c>
      <c r="C1426" s="43" t="s">
        <v>1713</v>
      </c>
      <c r="D1426" s="44"/>
      <c r="E1426" s="47"/>
      <c r="F1426" s="46">
        <v>2250.15</v>
      </c>
      <c r="G1426" s="791" t="s">
        <v>9601</v>
      </c>
      <c r="H1426" s="781">
        <f t="shared" si="322"/>
        <v>593.87</v>
      </c>
      <c r="I1426" s="782">
        <f t="shared" si="321"/>
        <v>301.19</v>
      </c>
      <c r="J1426" s="782">
        <f t="shared" si="321"/>
        <v>205.55</v>
      </c>
      <c r="K1426" s="783">
        <f t="shared" si="321"/>
        <v>158.09</v>
      </c>
      <c r="L1426" s="784">
        <f>IF(ISNUMBER(F1426),IF(LEFT(A1426,3)="Cat",VLOOKUP(A1426,'Loc Configurations Seules'!R:U,4,FALSE),VLOOKUP(G1426,'Loc Coefficients Location'!A:D,4,FALSE)),"")</f>
        <v>0.18651532340555149</v>
      </c>
      <c r="M1426" s="785">
        <f t="shared" si="317"/>
        <v>419.68745496100172</v>
      </c>
      <c r="N1426" s="786">
        <f>IF(ISNUMBER(F1426),IF(LEFT(A1426,3)="Cat",VLOOKUP(A1426,'Loc Configurations Seules'!R:V,5,FALSE),VLOOKUP(G1426,'Loc Coefficients Location'!A:E,5,FALSE)),"")</f>
        <v>9.9038652897397772E-2</v>
      </c>
      <c r="O1426" s="785">
        <f t="shared" si="318"/>
        <v>222.8518248170796</v>
      </c>
      <c r="P1426" s="786">
        <f>IF(ISNUMBER(F1426),IF(LEFT(A1426,3)="Cat",VLOOKUP(A1426,'Loc Configurations Seules'!R:W,6,FALSE),VLOOKUP(G1426,'Loc Coefficients Location'!A:F,6,FALSE)),"")</f>
        <v>7.5421779500883954E-2</v>
      </c>
      <c r="Q1426" s="785">
        <f t="shared" si="319"/>
        <v>169.71031714391404</v>
      </c>
      <c r="R1426" s="786">
        <f>IF(ISNUMBER(F1426),IF(LEFT(A1426,3)="Cat",VLOOKUP(A1426,'Loc Configurations Seules'!R:X,7,FALSE),VLOOKUP(G1426,'Loc Coefficients Location'!A:G,7,FALSE)),"")</f>
        <v>6.3273484033980879E-2</v>
      </c>
      <c r="S1426" s="785">
        <f t="shared" si="320"/>
        <v>142.37483009906208</v>
      </c>
    </row>
    <row r="1427" spans="1:19" s="5" customFormat="1" x14ac:dyDescent="0.25">
      <c r="A1427" s="190"/>
      <c r="B1427" s="181" t="s">
        <v>9875</v>
      </c>
      <c r="C1427" s="43" t="s">
        <v>1714</v>
      </c>
      <c r="D1427" s="44"/>
      <c r="E1427" s="47"/>
      <c r="F1427" s="46">
        <v>2250.15</v>
      </c>
      <c r="G1427" s="791" t="s">
        <v>9601</v>
      </c>
      <c r="H1427" s="781">
        <f t="shared" si="322"/>
        <v>593.87</v>
      </c>
      <c r="I1427" s="782">
        <f t="shared" si="321"/>
        <v>301.19</v>
      </c>
      <c r="J1427" s="782">
        <f t="shared" si="321"/>
        <v>205.55</v>
      </c>
      <c r="K1427" s="783">
        <f t="shared" si="321"/>
        <v>158.09</v>
      </c>
      <c r="L1427" s="784">
        <f>IF(ISNUMBER(F1427),IF(LEFT(A1427,3)="Cat",VLOOKUP(A1427,'Loc Configurations Seules'!R:U,4,FALSE),VLOOKUP(G1427,'Loc Coefficients Location'!A:D,4,FALSE)),"")</f>
        <v>0.18651532340555149</v>
      </c>
      <c r="M1427" s="785">
        <f t="shared" si="317"/>
        <v>419.68745496100172</v>
      </c>
      <c r="N1427" s="786">
        <f>IF(ISNUMBER(F1427),IF(LEFT(A1427,3)="Cat",VLOOKUP(A1427,'Loc Configurations Seules'!R:V,5,FALSE),VLOOKUP(G1427,'Loc Coefficients Location'!A:E,5,FALSE)),"")</f>
        <v>9.9038652897397772E-2</v>
      </c>
      <c r="O1427" s="785">
        <f t="shared" si="318"/>
        <v>222.8518248170796</v>
      </c>
      <c r="P1427" s="786">
        <f>IF(ISNUMBER(F1427),IF(LEFT(A1427,3)="Cat",VLOOKUP(A1427,'Loc Configurations Seules'!R:W,6,FALSE),VLOOKUP(G1427,'Loc Coefficients Location'!A:F,6,FALSE)),"")</f>
        <v>7.5421779500883954E-2</v>
      </c>
      <c r="Q1427" s="785">
        <f t="shared" si="319"/>
        <v>169.71031714391404</v>
      </c>
      <c r="R1427" s="786">
        <f>IF(ISNUMBER(F1427),IF(LEFT(A1427,3)="Cat",VLOOKUP(A1427,'Loc Configurations Seules'!R:X,7,FALSE),VLOOKUP(G1427,'Loc Coefficients Location'!A:G,7,FALSE)),"")</f>
        <v>6.3273484033980879E-2</v>
      </c>
      <c r="S1427" s="785">
        <f t="shared" si="320"/>
        <v>142.37483009906208</v>
      </c>
    </row>
    <row r="1428" spans="1:19" s="5" customFormat="1" x14ac:dyDescent="0.25">
      <c r="A1428" s="190"/>
      <c r="B1428" s="181" t="s">
        <v>9876</v>
      </c>
      <c r="C1428" s="43" t="s">
        <v>1715</v>
      </c>
      <c r="D1428" s="44"/>
      <c r="E1428" s="47"/>
      <c r="F1428" s="46">
        <v>2250.15</v>
      </c>
      <c r="G1428" s="791" t="s">
        <v>9601</v>
      </c>
      <c r="H1428" s="781">
        <f t="shared" si="322"/>
        <v>593.87</v>
      </c>
      <c r="I1428" s="782">
        <f t="shared" si="321"/>
        <v>301.19</v>
      </c>
      <c r="J1428" s="782">
        <f t="shared" si="321"/>
        <v>205.55</v>
      </c>
      <c r="K1428" s="783">
        <f t="shared" si="321"/>
        <v>158.09</v>
      </c>
      <c r="L1428" s="784">
        <f>IF(ISNUMBER(F1428),IF(LEFT(A1428,3)="Cat",VLOOKUP(A1428,'Loc Configurations Seules'!R:U,4,FALSE),VLOOKUP(G1428,'Loc Coefficients Location'!A:D,4,FALSE)),"")</f>
        <v>0.18651532340555149</v>
      </c>
      <c r="M1428" s="785">
        <f t="shared" si="317"/>
        <v>419.68745496100172</v>
      </c>
      <c r="N1428" s="786">
        <f>IF(ISNUMBER(F1428),IF(LEFT(A1428,3)="Cat",VLOOKUP(A1428,'Loc Configurations Seules'!R:V,5,FALSE),VLOOKUP(G1428,'Loc Coefficients Location'!A:E,5,FALSE)),"")</f>
        <v>9.9038652897397772E-2</v>
      </c>
      <c r="O1428" s="785">
        <f t="shared" si="318"/>
        <v>222.8518248170796</v>
      </c>
      <c r="P1428" s="786">
        <f>IF(ISNUMBER(F1428),IF(LEFT(A1428,3)="Cat",VLOOKUP(A1428,'Loc Configurations Seules'!R:W,6,FALSE),VLOOKUP(G1428,'Loc Coefficients Location'!A:F,6,FALSE)),"")</f>
        <v>7.5421779500883954E-2</v>
      </c>
      <c r="Q1428" s="785">
        <f t="shared" si="319"/>
        <v>169.71031714391404</v>
      </c>
      <c r="R1428" s="786">
        <f>IF(ISNUMBER(F1428),IF(LEFT(A1428,3)="Cat",VLOOKUP(A1428,'Loc Configurations Seules'!R:X,7,FALSE),VLOOKUP(G1428,'Loc Coefficients Location'!A:G,7,FALSE)),"")</f>
        <v>6.3273484033980879E-2</v>
      </c>
      <c r="S1428" s="785">
        <f t="shared" si="320"/>
        <v>142.37483009906208</v>
      </c>
    </row>
    <row r="1429" spans="1:19" s="5" customFormat="1" x14ac:dyDescent="0.25">
      <c r="A1429" s="190"/>
      <c r="B1429" s="181" t="s">
        <v>9877</v>
      </c>
      <c r="C1429" s="43" t="s">
        <v>1716</v>
      </c>
      <c r="D1429" s="44"/>
      <c r="E1429" s="47"/>
      <c r="F1429" s="46">
        <v>2250.15</v>
      </c>
      <c r="G1429" s="791" t="s">
        <v>9601</v>
      </c>
      <c r="H1429" s="781">
        <f t="shared" si="322"/>
        <v>593.87</v>
      </c>
      <c r="I1429" s="782">
        <f t="shared" si="321"/>
        <v>301.19</v>
      </c>
      <c r="J1429" s="782">
        <f t="shared" si="321"/>
        <v>205.55</v>
      </c>
      <c r="K1429" s="783">
        <f t="shared" si="321"/>
        <v>158.09</v>
      </c>
      <c r="L1429" s="784">
        <f>IF(ISNUMBER(F1429),IF(LEFT(A1429,3)="Cat",VLOOKUP(A1429,'Loc Configurations Seules'!R:U,4,FALSE),VLOOKUP(G1429,'Loc Coefficients Location'!A:D,4,FALSE)),"")</f>
        <v>0.18651532340555149</v>
      </c>
      <c r="M1429" s="785">
        <f t="shared" si="317"/>
        <v>419.68745496100172</v>
      </c>
      <c r="N1429" s="786">
        <f>IF(ISNUMBER(F1429),IF(LEFT(A1429,3)="Cat",VLOOKUP(A1429,'Loc Configurations Seules'!R:V,5,FALSE),VLOOKUP(G1429,'Loc Coefficients Location'!A:E,5,FALSE)),"")</f>
        <v>9.9038652897397772E-2</v>
      </c>
      <c r="O1429" s="785">
        <f t="shared" si="318"/>
        <v>222.8518248170796</v>
      </c>
      <c r="P1429" s="786">
        <f>IF(ISNUMBER(F1429),IF(LEFT(A1429,3)="Cat",VLOOKUP(A1429,'Loc Configurations Seules'!R:W,6,FALSE),VLOOKUP(G1429,'Loc Coefficients Location'!A:F,6,FALSE)),"")</f>
        <v>7.5421779500883954E-2</v>
      </c>
      <c r="Q1429" s="785">
        <f t="shared" si="319"/>
        <v>169.71031714391404</v>
      </c>
      <c r="R1429" s="786">
        <f>IF(ISNUMBER(F1429),IF(LEFT(A1429,3)="Cat",VLOOKUP(A1429,'Loc Configurations Seules'!R:X,7,FALSE),VLOOKUP(G1429,'Loc Coefficients Location'!A:G,7,FALSE)),"")</f>
        <v>6.3273484033980879E-2</v>
      </c>
      <c r="S1429" s="785">
        <f t="shared" si="320"/>
        <v>142.37483009906208</v>
      </c>
    </row>
    <row r="1430" spans="1:19" s="5" customFormat="1" x14ac:dyDescent="0.25">
      <c r="A1430" s="190"/>
      <c r="B1430" s="181" t="s">
        <v>9878</v>
      </c>
      <c r="C1430" s="43" t="s">
        <v>1717</v>
      </c>
      <c r="D1430" s="44"/>
      <c r="E1430" s="47"/>
      <c r="F1430" s="46">
        <v>2250.15</v>
      </c>
      <c r="G1430" s="791" t="s">
        <v>9601</v>
      </c>
      <c r="H1430" s="781">
        <f t="shared" si="322"/>
        <v>593.87</v>
      </c>
      <c r="I1430" s="782">
        <f t="shared" si="321"/>
        <v>301.19</v>
      </c>
      <c r="J1430" s="782">
        <f t="shared" si="321"/>
        <v>205.55</v>
      </c>
      <c r="K1430" s="783">
        <f t="shared" si="321"/>
        <v>158.09</v>
      </c>
      <c r="L1430" s="784">
        <f>IF(ISNUMBER(F1430),IF(LEFT(A1430,3)="Cat",VLOOKUP(A1430,'Loc Configurations Seules'!R:U,4,FALSE),VLOOKUP(G1430,'Loc Coefficients Location'!A:D,4,FALSE)),"")</f>
        <v>0.18651532340555149</v>
      </c>
      <c r="M1430" s="785">
        <f t="shared" si="317"/>
        <v>419.68745496100172</v>
      </c>
      <c r="N1430" s="786">
        <f>IF(ISNUMBER(F1430),IF(LEFT(A1430,3)="Cat",VLOOKUP(A1430,'Loc Configurations Seules'!R:V,5,FALSE),VLOOKUP(G1430,'Loc Coefficients Location'!A:E,5,FALSE)),"")</f>
        <v>9.9038652897397772E-2</v>
      </c>
      <c r="O1430" s="785">
        <f t="shared" si="318"/>
        <v>222.8518248170796</v>
      </c>
      <c r="P1430" s="786">
        <f>IF(ISNUMBER(F1430),IF(LEFT(A1430,3)="Cat",VLOOKUP(A1430,'Loc Configurations Seules'!R:W,6,FALSE),VLOOKUP(G1430,'Loc Coefficients Location'!A:F,6,FALSE)),"")</f>
        <v>7.5421779500883954E-2</v>
      </c>
      <c r="Q1430" s="785">
        <f t="shared" si="319"/>
        <v>169.71031714391404</v>
      </c>
      <c r="R1430" s="786">
        <f>IF(ISNUMBER(F1430),IF(LEFT(A1430,3)="Cat",VLOOKUP(A1430,'Loc Configurations Seules'!R:X,7,FALSE),VLOOKUP(G1430,'Loc Coefficients Location'!A:G,7,FALSE)),"")</f>
        <v>6.3273484033980879E-2</v>
      </c>
      <c r="S1430" s="785">
        <f t="shared" si="320"/>
        <v>142.37483009906208</v>
      </c>
    </row>
    <row r="1431" spans="1:19" s="5" customFormat="1" x14ac:dyDescent="0.25">
      <c r="A1431" s="190"/>
      <c r="B1431" s="181" t="s">
        <v>9879</v>
      </c>
      <c r="C1431" s="43" t="s">
        <v>1718</v>
      </c>
      <c r="D1431" s="44"/>
      <c r="E1431" s="47"/>
      <c r="F1431" s="46">
        <v>2250.15</v>
      </c>
      <c r="G1431" s="791" t="s">
        <v>9601</v>
      </c>
      <c r="H1431" s="781">
        <f t="shared" si="322"/>
        <v>593.87</v>
      </c>
      <c r="I1431" s="782">
        <f t="shared" si="321"/>
        <v>301.19</v>
      </c>
      <c r="J1431" s="782">
        <f t="shared" si="321"/>
        <v>205.55</v>
      </c>
      <c r="K1431" s="783">
        <f t="shared" si="321"/>
        <v>158.09</v>
      </c>
      <c r="L1431" s="784">
        <f>IF(ISNUMBER(F1431),IF(LEFT(A1431,3)="Cat",VLOOKUP(A1431,'Loc Configurations Seules'!R:U,4,FALSE),VLOOKUP(G1431,'Loc Coefficients Location'!A:D,4,FALSE)),"")</f>
        <v>0.18651532340555149</v>
      </c>
      <c r="M1431" s="785">
        <f t="shared" ref="M1431:M1494" si="323">IF(ISNUMBER(L1431),L1431*$F1431,"")</f>
        <v>419.68745496100172</v>
      </c>
      <c r="N1431" s="786">
        <f>IF(ISNUMBER(F1431),IF(LEFT(A1431,3)="Cat",VLOOKUP(A1431,'Loc Configurations Seules'!R:V,5,FALSE),VLOOKUP(G1431,'Loc Coefficients Location'!A:E,5,FALSE)),"")</f>
        <v>9.9038652897397772E-2</v>
      </c>
      <c r="O1431" s="785">
        <f t="shared" ref="O1431:O1494" si="324">IF(ISNUMBER(N1431),N1431*$F1431,"")</f>
        <v>222.8518248170796</v>
      </c>
      <c r="P1431" s="786">
        <f>IF(ISNUMBER(F1431),IF(LEFT(A1431,3)="Cat",VLOOKUP(A1431,'Loc Configurations Seules'!R:W,6,FALSE),VLOOKUP(G1431,'Loc Coefficients Location'!A:F,6,FALSE)),"")</f>
        <v>7.5421779500883954E-2</v>
      </c>
      <c r="Q1431" s="785">
        <f t="shared" ref="Q1431:Q1494" si="325">IF(ISNUMBER(P1431),P1431*$F1431,"")</f>
        <v>169.71031714391404</v>
      </c>
      <c r="R1431" s="786">
        <f>IF(ISNUMBER(F1431),IF(LEFT(A1431,3)="Cat",VLOOKUP(A1431,'Loc Configurations Seules'!R:X,7,FALSE),VLOOKUP(G1431,'Loc Coefficients Location'!A:G,7,FALSE)),"")</f>
        <v>6.3273484033980879E-2</v>
      </c>
      <c r="S1431" s="785">
        <f t="shared" ref="S1431:S1494" si="326">IF(ISNUMBER(R1431),R1431*$F1431,"")</f>
        <v>142.37483009906208</v>
      </c>
    </row>
    <row r="1432" spans="1:19" s="5" customFormat="1" ht="15.75" thickBot="1" x14ac:dyDescent="0.3">
      <c r="A1432" s="205"/>
      <c r="B1432" s="194" t="s">
        <v>9880</v>
      </c>
      <c r="C1432" s="50" t="s">
        <v>1719</v>
      </c>
      <c r="D1432" s="51"/>
      <c r="E1432" s="62"/>
      <c r="F1432" s="53">
        <v>2250.15</v>
      </c>
      <c r="G1432" s="791" t="s">
        <v>9601</v>
      </c>
      <c r="H1432" s="781">
        <f t="shared" si="322"/>
        <v>593.87</v>
      </c>
      <c r="I1432" s="782">
        <f t="shared" si="321"/>
        <v>301.19</v>
      </c>
      <c r="J1432" s="782">
        <f t="shared" si="321"/>
        <v>205.55</v>
      </c>
      <c r="K1432" s="783">
        <f t="shared" si="321"/>
        <v>158.09</v>
      </c>
      <c r="L1432" s="784">
        <f>IF(ISNUMBER(F1432),IF(LEFT(A1432,3)="Cat",VLOOKUP(A1432,'Loc Configurations Seules'!R:U,4,FALSE),VLOOKUP(G1432,'Loc Coefficients Location'!A:D,4,FALSE)),"")</f>
        <v>0.18651532340555149</v>
      </c>
      <c r="M1432" s="785">
        <f t="shared" si="323"/>
        <v>419.68745496100172</v>
      </c>
      <c r="N1432" s="786">
        <f>IF(ISNUMBER(F1432),IF(LEFT(A1432,3)="Cat",VLOOKUP(A1432,'Loc Configurations Seules'!R:V,5,FALSE),VLOOKUP(G1432,'Loc Coefficients Location'!A:E,5,FALSE)),"")</f>
        <v>9.9038652897397772E-2</v>
      </c>
      <c r="O1432" s="785">
        <f t="shared" si="324"/>
        <v>222.8518248170796</v>
      </c>
      <c r="P1432" s="786">
        <f>IF(ISNUMBER(F1432),IF(LEFT(A1432,3)="Cat",VLOOKUP(A1432,'Loc Configurations Seules'!R:W,6,FALSE),VLOOKUP(G1432,'Loc Coefficients Location'!A:F,6,FALSE)),"")</f>
        <v>7.5421779500883954E-2</v>
      </c>
      <c r="Q1432" s="785">
        <f t="shared" si="325"/>
        <v>169.71031714391404</v>
      </c>
      <c r="R1432" s="786">
        <f>IF(ISNUMBER(F1432),IF(LEFT(A1432,3)="Cat",VLOOKUP(A1432,'Loc Configurations Seules'!R:X,7,FALSE),VLOOKUP(G1432,'Loc Coefficients Location'!A:G,7,FALSE)),"")</f>
        <v>6.3273484033980879E-2</v>
      </c>
      <c r="S1432" s="785">
        <f t="shared" si="326"/>
        <v>142.37483009906208</v>
      </c>
    </row>
    <row r="1433" spans="1:19" s="5" customFormat="1" ht="25.5" x14ac:dyDescent="0.25">
      <c r="A1433" s="199" t="s">
        <v>1720</v>
      </c>
      <c r="B1433" s="221" t="s">
        <v>9881</v>
      </c>
      <c r="C1433" s="94" t="s">
        <v>8747</v>
      </c>
      <c r="D1433" s="60"/>
      <c r="E1433" s="61"/>
      <c r="F1433" s="95">
        <v>1801.8</v>
      </c>
      <c r="G1433" s="791" t="s">
        <v>9601</v>
      </c>
      <c r="H1433" s="781">
        <f t="shared" si="322"/>
        <v>475.54</v>
      </c>
      <c r="I1433" s="782">
        <f t="shared" si="321"/>
        <v>241.18</v>
      </c>
      <c r="J1433" s="782">
        <f t="shared" si="321"/>
        <v>164.6</v>
      </c>
      <c r="K1433" s="783">
        <f t="shared" si="321"/>
        <v>126.59</v>
      </c>
      <c r="L1433" s="784">
        <f>IF(ISNUMBER(F1433),IF(LEFT(A1433,3)="Cat",VLOOKUP(A1433,'Loc Configurations Seules'!R:U,4,FALSE),VLOOKUP(G1433,'Loc Coefficients Location'!A:D,4,FALSE)),"")</f>
        <v>0.18651532340555149</v>
      </c>
      <c r="M1433" s="785">
        <f t="shared" si="323"/>
        <v>336.06330971212265</v>
      </c>
      <c r="N1433" s="786">
        <f>IF(ISNUMBER(F1433),IF(LEFT(A1433,3)="Cat",VLOOKUP(A1433,'Loc Configurations Seules'!R:V,5,FALSE),VLOOKUP(G1433,'Loc Coefficients Location'!A:E,5,FALSE)),"")</f>
        <v>9.9038652897397772E-2</v>
      </c>
      <c r="O1433" s="785">
        <f t="shared" si="324"/>
        <v>178.44784479053129</v>
      </c>
      <c r="P1433" s="786">
        <f>IF(ISNUMBER(F1433),IF(LEFT(A1433,3)="Cat",VLOOKUP(A1433,'Loc Configurations Seules'!R:W,6,FALSE),VLOOKUP(G1433,'Loc Coefficients Location'!A:F,6,FALSE)),"")</f>
        <v>7.5421779500883954E-2</v>
      </c>
      <c r="Q1433" s="785">
        <f t="shared" si="325"/>
        <v>135.89496230469271</v>
      </c>
      <c r="R1433" s="786">
        <f>IF(ISNUMBER(F1433),IF(LEFT(A1433,3)="Cat",VLOOKUP(A1433,'Loc Configurations Seules'!R:X,7,FALSE),VLOOKUP(G1433,'Loc Coefficients Location'!A:G,7,FALSE)),"")</f>
        <v>6.3273484033980879E-2</v>
      </c>
      <c r="S1433" s="785">
        <f t="shared" si="326"/>
        <v>114.00616353242674</v>
      </c>
    </row>
    <row r="1434" spans="1:19" s="5" customFormat="1" x14ac:dyDescent="0.25">
      <c r="A1434" s="190"/>
      <c r="B1434" s="181" t="s">
        <v>9882</v>
      </c>
      <c r="C1434" s="43" t="s">
        <v>1721</v>
      </c>
      <c r="D1434" s="191"/>
      <c r="E1434" s="192"/>
      <c r="F1434" s="46">
        <v>1801.8</v>
      </c>
      <c r="G1434" s="791" t="s">
        <v>9601</v>
      </c>
      <c r="H1434" s="781">
        <f t="shared" si="322"/>
        <v>475.54</v>
      </c>
      <c r="I1434" s="782">
        <f t="shared" si="321"/>
        <v>241.18</v>
      </c>
      <c r="J1434" s="782">
        <f t="shared" si="321"/>
        <v>164.6</v>
      </c>
      <c r="K1434" s="783">
        <f t="shared" si="321"/>
        <v>126.59</v>
      </c>
      <c r="L1434" s="784">
        <f>IF(ISNUMBER(F1434),IF(LEFT(A1434,3)="Cat",VLOOKUP(A1434,'Loc Configurations Seules'!R:U,4,FALSE),VLOOKUP(G1434,'Loc Coefficients Location'!A:D,4,FALSE)),"")</f>
        <v>0.18651532340555149</v>
      </c>
      <c r="M1434" s="785">
        <f t="shared" si="323"/>
        <v>336.06330971212265</v>
      </c>
      <c r="N1434" s="786">
        <f>IF(ISNUMBER(F1434),IF(LEFT(A1434,3)="Cat",VLOOKUP(A1434,'Loc Configurations Seules'!R:V,5,FALSE),VLOOKUP(G1434,'Loc Coefficients Location'!A:E,5,FALSE)),"")</f>
        <v>9.9038652897397772E-2</v>
      </c>
      <c r="O1434" s="785">
        <f t="shared" si="324"/>
        <v>178.44784479053129</v>
      </c>
      <c r="P1434" s="786">
        <f>IF(ISNUMBER(F1434),IF(LEFT(A1434,3)="Cat",VLOOKUP(A1434,'Loc Configurations Seules'!R:W,6,FALSE),VLOOKUP(G1434,'Loc Coefficients Location'!A:F,6,FALSE)),"")</f>
        <v>7.5421779500883954E-2</v>
      </c>
      <c r="Q1434" s="785">
        <f t="shared" si="325"/>
        <v>135.89496230469271</v>
      </c>
      <c r="R1434" s="786">
        <f>IF(ISNUMBER(F1434),IF(LEFT(A1434,3)="Cat",VLOOKUP(A1434,'Loc Configurations Seules'!R:X,7,FALSE),VLOOKUP(G1434,'Loc Coefficients Location'!A:G,7,FALSE)),"")</f>
        <v>6.3273484033980879E-2</v>
      </c>
      <c r="S1434" s="785">
        <f t="shared" si="326"/>
        <v>114.00616353242674</v>
      </c>
    </row>
    <row r="1435" spans="1:19" s="5" customFormat="1" x14ac:dyDescent="0.25">
      <c r="A1435" s="190"/>
      <c r="B1435" s="181" t="s">
        <v>9883</v>
      </c>
      <c r="C1435" s="43" t="s">
        <v>1722</v>
      </c>
      <c r="D1435" s="191"/>
      <c r="E1435" s="192"/>
      <c r="F1435" s="46">
        <v>1801.8</v>
      </c>
      <c r="G1435" s="791" t="s">
        <v>9601</v>
      </c>
      <c r="H1435" s="781">
        <f t="shared" si="322"/>
        <v>475.54</v>
      </c>
      <c r="I1435" s="782">
        <f t="shared" si="321"/>
        <v>241.18</v>
      </c>
      <c r="J1435" s="782">
        <f t="shared" si="321"/>
        <v>164.6</v>
      </c>
      <c r="K1435" s="783">
        <f t="shared" si="321"/>
        <v>126.59</v>
      </c>
      <c r="L1435" s="784">
        <f>IF(ISNUMBER(F1435),IF(LEFT(A1435,3)="Cat",VLOOKUP(A1435,'Loc Configurations Seules'!R:U,4,FALSE),VLOOKUP(G1435,'Loc Coefficients Location'!A:D,4,FALSE)),"")</f>
        <v>0.18651532340555149</v>
      </c>
      <c r="M1435" s="785">
        <f t="shared" si="323"/>
        <v>336.06330971212265</v>
      </c>
      <c r="N1435" s="786">
        <f>IF(ISNUMBER(F1435),IF(LEFT(A1435,3)="Cat",VLOOKUP(A1435,'Loc Configurations Seules'!R:V,5,FALSE),VLOOKUP(G1435,'Loc Coefficients Location'!A:E,5,FALSE)),"")</f>
        <v>9.9038652897397772E-2</v>
      </c>
      <c r="O1435" s="785">
        <f t="shared" si="324"/>
        <v>178.44784479053129</v>
      </c>
      <c r="P1435" s="786">
        <f>IF(ISNUMBER(F1435),IF(LEFT(A1435,3)="Cat",VLOOKUP(A1435,'Loc Configurations Seules'!R:W,6,FALSE),VLOOKUP(G1435,'Loc Coefficients Location'!A:F,6,FALSE)),"")</f>
        <v>7.5421779500883954E-2</v>
      </c>
      <c r="Q1435" s="785">
        <f t="shared" si="325"/>
        <v>135.89496230469271</v>
      </c>
      <c r="R1435" s="786">
        <f>IF(ISNUMBER(F1435),IF(LEFT(A1435,3)="Cat",VLOOKUP(A1435,'Loc Configurations Seules'!R:X,7,FALSE),VLOOKUP(G1435,'Loc Coefficients Location'!A:G,7,FALSE)),"")</f>
        <v>6.3273484033980879E-2</v>
      </c>
      <c r="S1435" s="785">
        <f t="shared" si="326"/>
        <v>114.00616353242674</v>
      </c>
    </row>
    <row r="1436" spans="1:19" s="5" customFormat="1" x14ac:dyDescent="0.25">
      <c r="A1436" s="190"/>
      <c r="B1436" s="181" t="s">
        <v>9884</v>
      </c>
      <c r="C1436" s="43" t="s">
        <v>1723</v>
      </c>
      <c r="D1436" s="191"/>
      <c r="E1436" s="192"/>
      <c r="F1436" s="46">
        <v>1801.8</v>
      </c>
      <c r="G1436" s="791" t="s">
        <v>9601</v>
      </c>
      <c r="H1436" s="781">
        <f t="shared" si="322"/>
        <v>475.54</v>
      </c>
      <c r="I1436" s="782">
        <f t="shared" si="321"/>
        <v>241.18</v>
      </c>
      <c r="J1436" s="782">
        <f t="shared" si="321"/>
        <v>164.6</v>
      </c>
      <c r="K1436" s="783">
        <f t="shared" si="321"/>
        <v>126.59</v>
      </c>
      <c r="L1436" s="784">
        <f>IF(ISNUMBER(F1436),IF(LEFT(A1436,3)="Cat",VLOOKUP(A1436,'Loc Configurations Seules'!R:U,4,FALSE),VLOOKUP(G1436,'Loc Coefficients Location'!A:D,4,FALSE)),"")</f>
        <v>0.18651532340555149</v>
      </c>
      <c r="M1436" s="785">
        <f t="shared" si="323"/>
        <v>336.06330971212265</v>
      </c>
      <c r="N1436" s="786">
        <f>IF(ISNUMBER(F1436),IF(LEFT(A1436,3)="Cat",VLOOKUP(A1436,'Loc Configurations Seules'!R:V,5,FALSE),VLOOKUP(G1436,'Loc Coefficients Location'!A:E,5,FALSE)),"")</f>
        <v>9.9038652897397772E-2</v>
      </c>
      <c r="O1436" s="785">
        <f t="shared" si="324"/>
        <v>178.44784479053129</v>
      </c>
      <c r="P1436" s="786">
        <f>IF(ISNUMBER(F1436),IF(LEFT(A1436,3)="Cat",VLOOKUP(A1436,'Loc Configurations Seules'!R:W,6,FALSE),VLOOKUP(G1436,'Loc Coefficients Location'!A:F,6,FALSE)),"")</f>
        <v>7.5421779500883954E-2</v>
      </c>
      <c r="Q1436" s="785">
        <f t="shared" si="325"/>
        <v>135.89496230469271</v>
      </c>
      <c r="R1436" s="786">
        <f>IF(ISNUMBER(F1436),IF(LEFT(A1436,3)="Cat",VLOOKUP(A1436,'Loc Configurations Seules'!R:X,7,FALSE),VLOOKUP(G1436,'Loc Coefficients Location'!A:G,7,FALSE)),"")</f>
        <v>6.3273484033980879E-2</v>
      </c>
      <c r="S1436" s="785">
        <f t="shared" si="326"/>
        <v>114.00616353242674</v>
      </c>
    </row>
    <row r="1437" spans="1:19" s="5" customFormat="1" ht="15.75" thickBot="1" x14ac:dyDescent="0.3">
      <c r="A1437" s="205"/>
      <c r="B1437" s="194" t="s">
        <v>9885</v>
      </c>
      <c r="C1437" s="50" t="s">
        <v>1724</v>
      </c>
      <c r="D1437" s="184"/>
      <c r="E1437" s="185"/>
      <c r="F1437" s="53">
        <v>1801.8</v>
      </c>
      <c r="G1437" s="791" t="s">
        <v>9601</v>
      </c>
      <c r="H1437" s="781">
        <f t="shared" si="322"/>
        <v>475.54</v>
      </c>
      <c r="I1437" s="782">
        <f t="shared" si="321"/>
        <v>241.18</v>
      </c>
      <c r="J1437" s="782">
        <f t="shared" si="321"/>
        <v>164.6</v>
      </c>
      <c r="K1437" s="783">
        <f t="shared" si="321"/>
        <v>126.59</v>
      </c>
      <c r="L1437" s="784">
        <f>IF(ISNUMBER(F1437),IF(LEFT(A1437,3)="Cat",VLOOKUP(A1437,'Loc Configurations Seules'!R:U,4,FALSE),VLOOKUP(G1437,'Loc Coefficients Location'!A:D,4,FALSE)),"")</f>
        <v>0.18651532340555149</v>
      </c>
      <c r="M1437" s="785">
        <f t="shared" si="323"/>
        <v>336.06330971212265</v>
      </c>
      <c r="N1437" s="786">
        <f>IF(ISNUMBER(F1437),IF(LEFT(A1437,3)="Cat",VLOOKUP(A1437,'Loc Configurations Seules'!R:V,5,FALSE),VLOOKUP(G1437,'Loc Coefficients Location'!A:E,5,FALSE)),"")</f>
        <v>9.9038652897397772E-2</v>
      </c>
      <c r="O1437" s="785">
        <f t="shared" si="324"/>
        <v>178.44784479053129</v>
      </c>
      <c r="P1437" s="786">
        <f>IF(ISNUMBER(F1437),IF(LEFT(A1437,3)="Cat",VLOOKUP(A1437,'Loc Configurations Seules'!R:W,6,FALSE),VLOOKUP(G1437,'Loc Coefficients Location'!A:F,6,FALSE)),"")</f>
        <v>7.5421779500883954E-2</v>
      </c>
      <c r="Q1437" s="785">
        <f t="shared" si="325"/>
        <v>135.89496230469271</v>
      </c>
      <c r="R1437" s="786">
        <f>IF(ISNUMBER(F1437),IF(LEFT(A1437,3)="Cat",VLOOKUP(A1437,'Loc Configurations Seules'!R:X,7,FALSE),VLOOKUP(G1437,'Loc Coefficients Location'!A:G,7,FALSE)),"")</f>
        <v>6.3273484033980879E-2</v>
      </c>
      <c r="S1437" s="785">
        <f t="shared" si="326"/>
        <v>114.00616353242674</v>
      </c>
    </row>
    <row r="1438" spans="1:19" s="5" customFormat="1" ht="25.5" x14ac:dyDescent="0.25">
      <c r="A1438" s="199" t="s">
        <v>1725</v>
      </c>
      <c r="B1438" s="221" t="s">
        <v>9886</v>
      </c>
      <c r="C1438" s="94" t="s">
        <v>8748</v>
      </c>
      <c r="D1438" s="60"/>
      <c r="E1438" s="61"/>
      <c r="F1438" s="95">
        <v>2554.65</v>
      </c>
      <c r="G1438" s="791" t="s">
        <v>9601</v>
      </c>
      <c r="H1438" s="781">
        <f t="shared" si="322"/>
        <v>674.23</v>
      </c>
      <c r="I1438" s="782">
        <f t="shared" si="321"/>
        <v>341.95</v>
      </c>
      <c r="J1438" s="782">
        <f t="shared" si="321"/>
        <v>233.37</v>
      </c>
      <c r="K1438" s="783">
        <f t="shared" si="321"/>
        <v>179.48</v>
      </c>
      <c r="L1438" s="784">
        <f>IF(ISNUMBER(F1438),IF(LEFT(A1438,3)="Cat",VLOOKUP(A1438,'Loc Configurations Seules'!R:U,4,FALSE),VLOOKUP(G1438,'Loc Coefficients Location'!A:D,4,FALSE)),"")</f>
        <v>0.18651532340555149</v>
      </c>
      <c r="M1438" s="785">
        <f t="shared" si="323"/>
        <v>476.48137093799215</v>
      </c>
      <c r="N1438" s="786">
        <f>IF(ISNUMBER(F1438),IF(LEFT(A1438,3)="Cat",VLOOKUP(A1438,'Loc Configurations Seules'!R:V,5,FALSE),VLOOKUP(G1438,'Loc Coefficients Location'!A:E,5,FALSE)),"")</f>
        <v>9.9038652897397772E-2</v>
      </c>
      <c r="O1438" s="785">
        <f t="shared" si="324"/>
        <v>253.00909462433722</v>
      </c>
      <c r="P1438" s="786">
        <f>IF(ISNUMBER(F1438),IF(LEFT(A1438,3)="Cat",VLOOKUP(A1438,'Loc Configurations Seules'!R:W,6,FALSE),VLOOKUP(G1438,'Loc Coefficients Location'!A:F,6,FALSE)),"")</f>
        <v>7.5421779500883954E-2</v>
      </c>
      <c r="Q1438" s="785">
        <f t="shared" si="325"/>
        <v>192.6762490019332</v>
      </c>
      <c r="R1438" s="786">
        <f>IF(ISNUMBER(F1438),IF(LEFT(A1438,3)="Cat",VLOOKUP(A1438,'Loc Configurations Seules'!R:X,7,FALSE),VLOOKUP(G1438,'Loc Coefficients Location'!A:G,7,FALSE)),"")</f>
        <v>6.3273484033980879E-2</v>
      </c>
      <c r="S1438" s="785">
        <f t="shared" si="326"/>
        <v>161.64160598740926</v>
      </c>
    </row>
    <row r="1439" spans="1:19" s="5" customFormat="1" x14ac:dyDescent="0.25">
      <c r="A1439" s="190"/>
      <c r="B1439" s="85" t="s">
        <v>1727</v>
      </c>
      <c r="C1439" s="43" t="s">
        <v>1728</v>
      </c>
      <c r="D1439" s="44"/>
      <c r="E1439" s="47"/>
      <c r="F1439" s="46">
        <v>2554.65</v>
      </c>
      <c r="G1439" s="791" t="s">
        <v>9601</v>
      </c>
      <c r="H1439" s="781">
        <f t="shared" si="322"/>
        <v>674.23</v>
      </c>
      <c r="I1439" s="782">
        <f t="shared" si="321"/>
        <v>341.95</v>
      </c>
      <c r="J1439" s="782">
        <f t="shared" si="321"/>
        <v>233.37</v>
      </c>
      <c r="K1439" s="783">
        <f t="shared" si="321"/>
        <v>179.48</v>
      </c>
      <c r="L1439" s="784">
        <f>IF(ISNUMBER(F1439),IF(LEFT(A1439,3)="Cat",VLOOKUP(A1439,'Loc Configurations Seules'!R:U,4,FALSE),VLOOKUP(G1439,'Loc Coefficients Location'!A:D,4,FALSE)),"")</f>
        <v>0.18651532340555149</v>
      </c>
      <c r="M1439" s="785">
        <f t="shared" si="323"/>
        <v>476.48137093799215</v>
      </c>
      <c r="N1439" s="786">
        <f>IF(ISNUMBER(F1439),IF(LEFT(A1439,3)="Cat",VLOOKUP(A1439,'Loc Configurations Seules'!R:V,5,FALSE),VLOOKUP(G1439,'Loc Coefficients Location'!A:E,5,FALSE)),"")</f>
        <v>9.9038652897397772E-2</v>
      </c>
      <c r="O1439" s="785">
        <f t="shared" si="324"/>
        <v>253.00909462433722</v>
      </c>
      <c r="P1439" s="786">
        <f>IF(ISNUMBER(F1439),IF(LEFT(A1439,3)="Cat",VLOOKUP(A1439,'Loc Configurations Seules'!R:W,6,FALSE),VLOOKUP(G1439,'Loc Coefficients Location'!A:F,6,FALSE)),"")</f>
        <v>7.5421779500883954E-2</v>
      </c>
      <c r="Q1439" s="785">
        <f t="shared" si="325"/>
        <v>192.6762490019332</v>
      </c>
      <c r="R1439" s="786">
        <f>IF(ISNUMBER(F1439),IF(LEFT(A1439,3)="Cat",VLOOKUP(A1439,'Loc Configurations Seules'!R:X,7,FALSE),VLOOKUP(G1439,'Loc Coefficients Location'!A:G,7,FALSE)),"")</f>
        <v>6.3273484033980879E-2</v>
      </c>
      <c r="S1439" s="785">
        <f t="shared" si="326"/>
        <v>161.64160598740926</v>
      </c>
    </row>
    <row r="1440" spans="1:19" s="5" customFormat="1" ht="15.75" thickBot="1" x14ac:dyDescent="0.3">
      <c r="A1440" s="205"/>
      <c r="B1440" s="194" t="s">
        <v>9887</v>
      </c>
      <c r="C1440" s="50" t="s">
        <v>1729</v>
      </c>
      <c r="D1440" s="51"/>
      <c r="E1440" s="62"/>
      <c r="F1440" s="53">
        <v>2554.65</v>
      </c>
      <c r="G1440" s="791" t="s">
        <v>9601</v>
      </c>
      <c r="H1440" s="781">
        <f t="shared" si="322"/>
        <v>674.23</v>
      </c>
      <c r="I1440" s="782">
        <f t="shared" si="321"/>
        <v>341.95</v>
      </c>
      <c r="J1440" s="782">
        <f t="shared" si="321"/>
        <v>233.37</v>
      </c>
      <c r="K1440" s="783">
        <f t="shared" si="321"/>
        <v>179.48</v>
      </c>
      <c r="L1440" s="784">
        <f>IF(ISNUMBER(F1440),IF(LEFT(A1440,3)="Cat",VLOOKUP(A1440,'Loc Configurations Seules'!R:U,4,FALSE),VLOOKUP(G1440,'Loc Coefficients Location'!A:D,4,FALSE)),"")</f>
        <v>0.18651532340555149</v>
      </c>
      <c r="M1440" s="785">
        <f t="shared" si="323"/>
        <v>476.48137093799215</v>
      </c>
      <c r="N1440" s="786">
        <f>IF(ISNUMBER(F1440),IF(LEFT(A1440,3)="Cat",VLOOKUP(A1440,'Loc Configurations Seules'!R:V,5,FALSE),VLOOKUP(G1440,'Loc Coefficients Location'!A:E,5,FALSE)),"")</f>
        <v>9.9038652897397772E-2</v>
      </c>
      <c r="O1440" s="785">
        <f t="shared" si="324"/>
        <v>253.00909462433722</v>
      </c>
      <c r="P1440" s="786">
        <f>IF(ISNUMBER(F1440),IF(LEFT(A1440,3)="Cat",VLOOKUP(A1440,'Loc Configurations Seules'!R:W,6,FALSE),VLOOKUP(G1440,'Loc Coefficients Location'!A:F,6,FALSE)),"")</f>
        <v>7.5421779500883954E-2</v>
      </c>
      <c r="Q1440" s="785">
        <f t="shared" si="325"/>
        <v>192.6762490019332</v>
      </c>
      <c r="R1440" s="786">
        <f>IF(ISNUMBER(F1440),IF(LEFT(A1440,3)="Cat",VLOOKUP(A1440,'Loc Configurations Seules'!R:X,7,FALSE),VLOOKUP(G1440,'Loc Coefficients Location'!A:G,7,FALSE)),"")</f>
        <v>6.3273484033980879E-2</v>
      </c>
      <c r="S1440" s="785">
        <f t="shared" si="326"/>
        <v>161.64160598740926</v>
      </c>
    </row>
    <row r="1441" spans="1:19" s="5" customFormat="1" ht="25.5" x14ac:dyDescent="0.25">
      <c r="A1441" s="214" t="s">
        <v>1730</v>
      </c>
      <c r="B1441" s="222" t="s">
        <v>9888</v>
      </c>
      <c r="C1441" s="81" t="s">
        <v>8749</v>
      </c>
      <c r="D1441" s="82"/>
      <c r="E1441" s="97"/>
      <c r="F1441" s="84">
        <v>3186.75</v>
      </c>
      <c r="G1441" s="791" t="s">
        <v>9601</v>
      </c>
      <c r="H1441" s="781">
        <f t="shared" si="322"/>
        <v>841.06</v>
      </c>
      <c r="I1441" s="782">
        <f t="shared" si="321"/>
        <v>426.56</v>
      </c>
      <c r="J1441" s="782">
        <f t="shared" si="321"/>
        <v>291.11</v>
      </c>
      <c r="K1441" s="783">
        <f t="shared" si="321"/>
        <v>223.89</v>
      </c>
      <c r="L1441" s="784">
        <f>IF(ISNUMBER(F1441),IF(LEFT(A1441,3)="Cat",VLOOKUP(A1441,'Loc Configurations Seules'!R:U,4,FALSE),VLOOKUP(G1441,'Loc Coefficients Location'!A:D,4,FALSE)),"")</f>
        <v>0.18651532340555149</v>
      </c>
      <c r="M1441" s="785">
        <f t="shared" si="323"/>
        <v>594.37770686264116</v>
      </c>
      <c r="N1441" s="786">
        <f>IF(ISNUMBER(F1441),IF(LEFT(A1441,3)="Cat",VLOOKUP(A1441,'Loc Configurations Seules'!R:V,5,FALSE),VLOOKUP(G1441,'Loc Coefficients Location'!A:E,5,FALSE)),"")</f>
        <v>9.9038652897397772E-2</v>
      </c>
      <c r="O1441" s="785">
        <f t="shared" si="324"/>
        <v>315.61142712078237</v>
      </c>
      <c r="P1441" s="786">
        <f>IF(ISNUMBER(F1441),IF(LEFT(A1441,3)="Cat",VLOOKUP(A1441,'Loc Configurations Seules'!R:W,6,FALSE),VLOOKUP(G1441,'Loc Coefficients Location'!A:F,6,FALSE)),"")</f>
        <v>7.5421779500883954E-2</v>
      </c>
      <c r="Q1441" s="785">
        <f t="shared" si="325"/>
        <v>240.35035582444195</v>
      </c>
      <c r="R1441" s="786">
        <f>IF(ISNUMBER(F1441),IF(LEFT(A1441,3)="Cat",VLOOKUP(A1441,'Loc Configurations Seules'!R:X,7,FALSE),VLOOKUP(G1441,'Loc Coefficients Location'!A:G,7,FALSE)),"")</f>
        <v>6.3273484033980879E-2</v>
      </c>
      <c r="S1441" s="785">
        <f t="shared" si="326"/>
        <v>201.63677524528856</v>
      </c>
    </row>
    <row r="1442" spans="1:19" s="5" customFormat="1" x14ac:dyDescent="0.25">
      <c r="A1442" s="214"/>
      <c r="B1442" s="85" t="s">
        <v>1732</v>
      </c>
      <c r="C1442" s="43" t="s">
        <v>1733</v>
      </c>
      <c r="D1442" s="44"/>
      <c r="E1442" s="47"/>
      <c r="F1442" s="46">
        <v>3186.75</v>
      </c>
      <c r="G1442" s="791" t="s">
        <v>9601</v>
      </c>
      <c r="H1442" s="781">
        <f t="shared" si="322"/>
        <v>841.06</v>
      </c>
      <c r="I1442" s="782">
        <f t="shared" si="321"/>
        <v>426.56</v>
      </c>
      <c r="J1442" s="782">
        <f t="shared" si="321"/>
        <v>291.11</v>
      </c>
      <c r="K1442" s="783">
        <f t="shared" si="321"/>
        <v>223.89</v>
      </c>
      <c r="L1442" s="784">
        <f>IF(ISNUMBER(F1442),IF(LEFT(A1442,3)="Cat",VLOOKUP(A1442,'Loc Configurations Seules'!R:U,4,FALSE),VLOOKUP(G1442,'Loc Coefficients Location'!A:D,4,FALSE)),"")</f>
        <v>0.18651532340555149</v>
      </c>
      <c r="M1442" s="785">
        <f t="shared" si="323"/>
        <v>594.37770686264116</v>
      </c>
      <c r="N1442" s="786">
        <f>IF(ISNUMBER(F1442),IF(LEFT(A1442,3)="Cat",VLOOKUP(A1442,'Loc Configurations Seules'!R:V,5,FALSE),VLOOKUP(G1442,'Loc Coefficients Location'!A:E,5,FALSE)),"")</f>
        <v>9.9038652897397772E-2</v>
      </c>
      <c r="O1442" s="785">
        <f t="shared" si="324"/>
        <v>315.61142712078237</v>
      </c>
      <c r="P1442" s="786">
        <f>IF(ISNUMBER(F1442),IF(LEFT(A1442,3)="Cat",VLOOKUP(A1442,'Loc Configurations Seules'!R:W,6,FALSE),VLOOKUP(G1442,'Loc Coefficients Location'!A:F,6,FALSE)),"")</f>
        <v>7.5421779500883954E-2</v>
      </c>
      <c r="Q1442" s="785">
        <f t="shared" si="325"/>
        <v>240.35035582444195</v>
      </c>
      <c r="R1442" s="786">
        <f>IF(ISNUMBER(F1442),IF(LEFT(A1442,3)="Cat",VLOOKUP(A1442,'Loc Configurations Seules'!R:X,7,FALSE),VLOOKUP(G1442,'Loc Coefficients Location'!A:G,7,FALSE)),"")</f>
        <v>6.3273484033980879E-2</v>
      </c>
      <c r="S1442" s="785">
        <f t="shared" si="326"/>
        <v>201.63677524528856</v>
      </c>
    </row>
    <row r="1443" spans="1:19" s="5" customFormat="1" ht="15.75" thickBot="1" x14ac:dyDescent="0.3">
      <c r="A1443" s="215"/>
      <c r="B1443" s="181" t="s">
        <v>9889</v>
      </c>
      <c r="C1443" s="43" t="s">
        <v>1734</v>
      </c>
      <c r="D1443" s="44"/>
      <c r="E1443" s="47"/>
      <c r="F1443" s="46">
        <v>3186.75</v>
      </c>
      <c r="G1443" s="791" t="s">
        <v>9601</v>
      </c>
      <c r="H1443" s="781">
        <f t="shared" si="322"/>
        <v>841.06</v>
      </c>
      <c r="I1443" s="782">
        <f t="shared" si="321"/>
        <v>426.56</v>
      </c>
      <c r="J1443" s="782">
        <f t="shared" si="321"/>
        <v>291.11</v>
      </c>
      <c r="K1443" s="783">
        <f t="shared" si="321"/>
        <v>223.89</v>
      </c>
      <c r="L1443" s="784">
        <f>IF(ISNUMBER(F1443),IF(LEFT(A1443,3)="Cat",VLOOKUP(A1443,'Loc Configurations Seules'!R:U,4,FALSE),VLOOKUP(G1443,'Loc Coefficients Location'!A:D,4,FALSE)),"")</f>
        <v>0.18651532340555149</v>
      </c>
      <c r="M1443" s="785">
        <f t="shared" si="323"/>
        <v>594.37770686264116</v>
      </c>
      <c r="N1443" s="786">
        <f>IF(ISNUMBER(F1443),IF(LEFT(A1443,3)="Cat",VLOOKUP(A1443,'Loc Configurations Seules'!R:V,5,FALSE),VLOOKUP(G1443,'Loc Coefficients Location'!A:E,5,FALSE)),"")</f>
        <v>9.9038652897397772E-2</v>
      </c>
      <c r="O1443" s="785">
        <f t="shared" si="324"/>
        <v>315.61142712078237</v>
      </c>
      <c r="P1443" s="786">
        <f>IF(ISNUMBER(F1443),IF(LEFT(A1443,3)="Cat",VLOOKUP(A1443,'Loc Configurations Seules'!R:W,6,FALSE),VLOOKUP(G1443,'Loc Coefficients Location'!A:F,6,FALSE)),"")</f>
        <v>7.5421779500883954E-2</v>
      </c>
      <c r="Q1443" s="785">
        <f t="shared" si="325"/>
        <v>240.35035582444195</v>
      </c>
      <c r="R1443" s="786">
        <f>IF(ISNUMBER(F1443),IF(LEFT(A1443,3)="Cat",VLOOKUP(A1443,'Loc Configurations Seules'!R:X,7,FALSE),VLOOKUP(G1443,'Loc Coefficients Location'!A:G,7,FALSE)),"")</f>
        <v>6.3273484033980879E-2</v>
      </c>
      <c r="S1443" s="785">
        <f t="shared" si="326"/>
        <v>201.63677524528856</v>
      </c>
    </row>
    <row r="1444" spans="1:19" s="5" customFormat="1" ht="25.5" x14ac:dyDescent="0.25">
      <c r="A1444" s="214" t="s">
        <v>1735</v>
      </c>
      <c r="B1444" s="90" t="s">
        <v>9890</v>
      </c>
      <c r="C1444" s="43" t="s">
        <v>8750</v>
      </c>
      <c r="D1444" s="44"/>
      <c r="E1444" s="47"/>
      <c r="F1444" s="10">
        <v>2366.6999999999998</v>
      </c>
      <c r="G1444" s="791" t="s">
        <v>9601</v>
      </c>
      <c r="H1444" s="781">
        <f t="shared" si="322"/>
        <v>624.63</v>
      </c>
      <c r="I1444" s="782">
        <f t="shared" si="321"/>
        <v>316.79000000000002</v>
      </c>
      <c r="J1444" s="782">
        <f t="shared" si="321"/>
        <v>216.2</v>
      </c>
      <c r="K1444" s="783">
        <f t="shared" si="321"/>
        <v>166.28</v>
      </c>
      <c r="L1444" s="784">
        <f>IF(ISNUMBER(F1444),IF(LEFT(A1444,3)="Cat",VLOOKUP(A1444,'Loc Configurations Seules'!R:U,4,FALSE),VLOOKUP(G1444,'Loc Coefficients Location'!A:D,4,FALSE)),"")</f>
        <v>0.18651532340555149</v>
      </c>
      <c r="M1444" s="785">
        <f t="shared" si="323"/>
        <v>441.4258159039187</v>
      </c>
      <c r="N1444" s="786">
        <f>IF(ISNUMBER(F1444),IF(LEFT(A1444,3)="Cat",VLOOKUP(A1444,'Loc Configurations Seules'!R:V,5,FALSE),VLOOKUP(G1444,'Loc Coefficients Location'!A:E,5,FALSE)),"")</f>
        <v>9.9038652897397772E-2</v>
      </c>
      <c r="O1444" s="785">
        <f t="shared" si="324"/>
        <v>234.39477981227128</v>
      </c>
      <c r="P1444" s="786">
        <f>IF(ISNUMBER(F1444),IF(LEFT(A1444,3)="Cat",VLOOKUP(A1444,'Loc Configurations Seules'!R:W,6,FALSE),VLOOKUP(G1444,'Loc Coefficients Location'!A:F,6,FALSE)),"")</f>
        <v>7.5421779500883954E-2</v>
      </c>
      <c r="Q1444" s="785">
        <f t="shared" si="325"/>
        <v>178.50072554474204</v>
      </c>
      <c r="R1444" s="786">
        <f>IF(ISNUMBER(F1444),IF(LEFT(A1444,3)="Cat",VLOOKUP(A1444,'Loc Configurations Seules'!R:X,7,FALSE),VLOOKUP(G1444,'Loc Coefficients Location'!A:G,7,FALSE)),"")</f>
        <v>6.3273484033980879E-2</v>
      </c>
      <c r="S1444" s="785">
        <f t="shared" si="326"/>
        <v>149.74935466322253</v>
      </c>
    </row>
    <row r="1445" spans="1:19" s="5" customFormat="1" x14ac:dyDescent="0.25">
      <c r="A1445" s="214"/>
      <c r="B1445" s="226" t="s">
        <v>1737</v>
      </c>
      <c r="C1445" s="65" t="s">
        <v>1738</v>
      </c>
      <c r="D1445" s="66"/>
      <c r="E1445" s="102"/>
      <c r="F1445" s="227">
        <v>2366.6999999999998</v>
      </c>
      <c r="G1445" s="791" t="s">
        <v>9601</v>
      </c>
      <c r="H1445" s="781">
        <f t="shared" si="322"/>
        <v>624.63</v>
      </c>
      <c r="I1445" s="782">
        <f t="shared" si="321"/>
        <v>316.79000000000002</v>
      </c>
      <c r="J1445" s="782">
        <f t="shared" si="321"/>
        <v>216.2</v>
      </c>
      <c r="K1445" s="783">
        <f t="shared" si="321"/>
        <v>166.28</v>
      </c>
      <c r="L1445" s="784">
        <f>IF(ISNUMBER(F1445),IF(LEFT(A1445,3)="Cat",VLOOKUP(A1445,'Loc Configurations Seules'!R:U,4,FALSE),VLOOKUP(G1445,'Loc Coefficients Location'!A:D,4,FALSE)),"")</f>
        <v>0.18651532340555149</v>
      </c>
      <c r="M1445" s="785">
        <f t="shared" si="323"/>
        <v>441.4258159039187</v>
      </c>
      <c r="N1445" s="786">
        <f>IF(ISNUMBER(F1445),IF(LEFT(A1445,3)="Cat",VLOOKUP(A1445,'Loc Configurations Seules'!R:V,5,FALSE),VLOOKUP(G1445,'Loc Coefficients Location'!A:E,5,FALSE)),"")</f>
        <v>9.9038652897397772E-2</v>
      </c>
      <c r="O1445" s="785">
        <f t="shared" si="324"/>
        <v>234.39477981227128</v>
      </c>
      <c r="P1445" s="786">
        <f>IF(ISNUMBER(F1445),IF(LEFT(A1445,3)="Cat",VLOOKUP(A1445,'Loc Configurations Seules'!R:W,6,FALSE),VLOOKUP(G1445,'Loc Coefficients Location'!A:F,6,FALSE)),"")</f>
        <v>7.5421779500883954E-2</v>
      </c>
      <c r="Q1445" s="785">
        <f t="shared" si="325"/>
        <v>178.50072554474204</v>
      </c>
      <c r="R1445" s="786">
        <f>IF(ISNUMBER(F1445),IF(LEFT(A1445,3)="Cat",VLOOKUP(A1445,'Loc Configurations Seules'!R:X,7,FALSE),VLOOKUP(G1445,'Loc Coefficients Location'!A:G,7,FALSE)),"")</f>
        <v>6.3273484033980879E-2</v>
      </c>
      <c r="S1445" s="785">
        <f t="shared" si="326"/>
        <v>149.74935466322253</v>
      </c>
    </row>
    <row r="1446" spans="1:19" s="5" customFormat="1" ht="15.75" thickBot="1" x14ac:dyDescent="0.3">
      <c r="A1446" s="215"/>
      <c r="B1446" s="196" t="s">
        <v>9891</v>
      </c>
      <c r="C1446" s="56" t="s">
        <v>1739</v>
      </c>
      <c r="D1446" s="57"/>
      <c r="E1446" s="58"/>
      <c r="F1446" s="103">
        <v>2366.6999999999998</v>
      </c>
      <c r="G1446" s="791" t="s">
        <v>9601</v>
      </c>
      <c r="H1446" s="781">
        <f t="shared" si="322"/>
        <v>624.63</v>
      </c>
      <c r="I1446" s="782">
        <f t="shared" si="321"/>
        <v>316.79000000000002</v>
      </c>
      <c r="J1446" s="782">
        <f t="shared" si="321"/>
        <v>216.2</v>
      </c>
      <c r="K1446" s="783">
        <f t="shared" si="321"/>
        <v>166.28</v>
      </c>
      <c r="L1446" s="784">
        <f>IF(ISNUMBER(F1446),IF(LEFT(A1446,3)="Cat",VLOOKUP(A1446,'Loc Configurations Seules'!R:U,4,FALSE),VLOOKUP(G1446,'Loc Coefficients Location'!A:D,4,FALSE)),"")</f>
        <v>0.18651532340555149</v>
      </c>
      <c r="M1446" s="785">
        <f t="shared" si="323"/>
        <v>441.4258159039187</v>
      </c>
      <c r="N1446" s="786">
        <f>IF(ISNUMBER(F1446),IF(LEFT(A1446,3)="Cat",VLOOKUP(A1446,'Loc Configurations Seules'!R:V,5,FALSE),VLOOKUP(G1446,'Loc Coefficients Location'!A:E,5,FALSE)),"")</f>
        <v>9.9038652897397772E-2</v>
      </c>
      <c r="O1446" s="785">
        <f t="shared" si="324"/>
        <v>234.39477981227128</v>
      </c>
      <c r="P1446" s="786">
        <f>IF(ISNUMBER(F1446),IF(LEFT(A1446,3)="Cat",VLOOKUP(A1446,'Loc Configurations Seules'!R:W,6,FALSE),VLOOKUP(G1446,'Loc Coefficients Location'!A:F,6,FALSE)),"")</f>
        <v>7.5421779500883954E-2</v>
      </c>
      <c r="Q1446" s="785">
        <f t="shared" si="325"/>
        <v>178.50072554474204</v>
      </c>
      <c r="R1446" s="786">
        <f>IF(ISNUMBER(F1446),IF(LEFT(A1446,3)="Cat",VLOOKUP(A1446,'Loc Configurations Seules'!R:X,7,FALSE),VLOOKUP(G1446,'Loc Coefficients Location'!A:G,7,FALSE)),"")</f>
        <v>6.3273484033980879E-2</v>
      </c>
      <c r="S1446" s="785">
        <f t="shared" si="326"/>
        <v>149.74935466322253</v>
      </c>
    </row>
    <row r="1447" spans="1:19" s="5" customFormat="1" ht="25.5" x14ac:dyDescent="0.25">
      <c r="A1447" s="214" t="s">
        <v>1740</v>
      </c>
      <c r="B1447" s="90" t="s">
        <v>9892</v>
      </c>
      <c r="C1447" s="43" t="s">
        <v>8751</v>
      </c>
      <c r="D1447" s="44"/>
      <c r="E1447" s="47"/>
      <c r="F1447" s="10">
        <v>2366.6999999999998</v>
      </c>
      <c r="G1447" s="791" t="s">
        <v>9601</v>
      </c>
      <c r="H1447" s="781">
        <f t="shared" si="322"/>
        <v>624.63</v>
      </c>
      <c r="I1447" s="782">
        <f t="shared" si="321"/>
        <v>316.79000000000002</v>
      </c>
      <c r="J1447" s="782">
        <f t="shared" si="321"/>
        <v>216.2</v>
      </c>
      <c r="K1447" s="783">
        <f t="shared" si="321"/>
        <v>166.28</v>
      </c>
      <c r="L1447" s="784">
        <f>IF(ISNUMBER(F1447),IF(LEFT(A1447,3)="Cat",VLOOKUP(A1447,'Loc Configurations Seules'!R:U,4,FALSE),VLOOKUP(G1447,'Loc Coefficients Location'!A:D,4,FALSE)),"")</f>
        <v>0.18651532340555149</v>
      </c>
      <c r="M1447" s="785">
        <f t="shared" si="323"/>
        <v>441.4258159039187</v>
      </c>
      <c r="N1447" s="786">
        <f>IF(ISNUMBER(F1447),IF(LEFT(A1447,3)="Cat",VLOOKUP(A1447,'Loc Configurations Seules'!R:V,5,FALSE),VLOOKUP(G1447,'Loc Coefficients Location'!A:E,5,FALSE)),"")</f>
        <v>9.9038652897397772E-2</v>
      </c>
      <c r="O1447" s="785">
        <f t="shared" si="324"/>
        <v>234.39477981227128</v>
      </c>
      <c r="P1447" s="786">
        <f>IF(ISNUMBER(F1447),IF(LEFT(A1447,3)="Cat",VLOOKUP(A1447,'Loc Configurations Seules'!R:W,6,FALSE),VLOOKUP(G1447,'Loc Coefficients Location'!A:F,6,FALSE)),"")</f>
        <v>7.5421779500883954E-2</v>
      </c>
      <c r="Q1447" s="785">
        <f t="shared" si="325"/>
        <v>178.50072554474204</v>
      </c>
      <c r="R1447" s="786">
        <f>IF(ISNUMBER(F1447),IF(LEFT(A1447,3)="Cat",VLOOKUP(A1447,'Loc Configurations Seules'!R:X,7,FALSE),VLOOKUP(G1447,'Loc Coefficients Location'!A:G,7,FALSE)),"")</f>
        <v>6.3273484033980879E-2</v>
      </c>
      <c r="S1447" s="785">
        <f t="shared" si="326"/>
        <v>149.74935466322253</v>
      </c>
    </row>
    <row r="1448" spans="1:19" s="5" customFormat="1" x14ac:dyDescent="0.25">
      <c r="A1448" s="214"/>
      <c r="B1448" s="85" t="s">
        <v>1742</v>
      </c>
      <c r="C1448" s="43" t="s">
        <v>1743</v>
      </c>
      <c r="D1448" s="44"/>
      <c r="E1448" s="47"/>
      <c r="F1448" s="46">
        <v>2366.6999999999998</v>
      </c>
      <c r="G1448" s="791" t="s">
        <v>9601</v>
      </c>
      <c r="H1448" s="781">
        <f t="shared" si="322"/>
        <v>624.63</v>
      </c>
      <c r="I1448" s="782">
        <f t="shared" si="321"/>
        <v>316.79000000000002</v>
      </c>
      <c r="J1448" s="782">
        <f t="shared" si="321"/>
        <v>216.2</v>
      </c>
      <c r="K1448" s="783">
        <f t="shared" si="321"/>
        <v>166.28</v>
      </c>
      <c r="L1448" s="784">
        <f>IF(ISNUMBER(F1448),IF(LEFT(A1448,3)="Cat",VLOOKUP(A1448,'Loc Configurations Seules'!R:U,4,FALSE),VLOOKUP(G1448,'Loc Coefficients Location'!A:D,4,FALSE)),"")</f>
        <v>0.18651532340555149</v>
      </c>
      <c r="M1448" s="785">
        <f t="shared" si="323"/>
        <v>441.4258159039187</v>
      </c>
      <c r="N1448" s="786">
        <f>IF(ISNUMBER(F1448),IF(LEFT(A1448,3)="Cat",VLOOKUP(A1448,'Loc Configurations Seules'!R:V,5,FALSE),VLOOKUP(G1448,'Loc Coefficients Location'!A:E,5,FALSE)),"")</f>
        <v>9.9038652897397772E-2</v>
      </c>
      <c r="O1448" s="785">
        <f t="shared" si="324"/>
        <v>234.39477981227128</v>
      </c>
      <c r="P1448" s="786">
        <f>IF(ISNUMBER(F1448),IF(LEFT(A1448,3)="Cat",VLOOKUP(A1448,'Loc Configurations Seules'!R:W,6,FALSE),VLOOKUP(G1448,'Loc Coefficients Location'!A:F,6,FALSE)),"")</f>
        <v>7.5421779500883954E-2</v>
      </c>
      <c r="Q1448" s="785">
        <f t="shared" si="325"/>
        <v>178.50072554474204</v>
      </c>
      <c r="R1448" s="786">
        <f>IF(ISNUMBER(F1448),IF(LEFT(A1448,3)="Cat",VLOOKUP(A1448,'Loc Configurations Seules'!R:X,7,FALSE),VLOOKUP(G1448,'Loc Coefficients Location'!A:G,7,FALSE)),"")</f>
        <v>6.3273484033980879E-2</v>
      </c>
      <c r="S1448" s="785">
        <f t="shared" si="326"/>
        <v>149.74935466322253</v>
      </c>
    </row>
    <row r="1449" spans="1:19" s="5" customFormat="1" x14ac:dyDescent="0.25">
      <c r="A1449" s="214"/>
      <c r="B1449" s="181" t="s">
        <v>9893</v>
      </c>
      <c r="C1449" s="43" t="s">
        <v>1744</v>
      </c>
      <c r="D1449" s="44"/>
      <c r="E1449" s="47"/>
      <c r="F1449" s="46">
        <v>2366.6999999999998</v>
      </c>
      <c r="G1449" s="791" t="s">
        <v>9601</v>
      </c>
      <c r="H1449" s="781">
        <f t="shared" si="322"/>
        <v>624.63</v>
      </c>
      <c r="I1449" s="782">
        <f t="shared" si="321"/>
        <v>316.79000000000002</v>
      </c>
      <c r="J1449" s="782">
        <f t="shared" si="321"/>
        <v>216.2</v>
      </c>
      <c r="K1449" s="783">
        <f t="shared" si="321"/>
        <v>166.28</v>
      </c>
      <c r="L1449" s="784">
        <f>IF(ISNUMBER(F1449),IF(LEFT(A1449,3)="Cat",VLOOKUP(A1449,'Loc Configurations Seules'!R:U,4,FALSE),VLOOKUP(G1449,'Loc Coefficients Location'!A:D,4,FALSE)),"")</f>
        <v>0.18651532340555149</v>
      </c>
      <c r="M1449" s="785">
        <f t="shared" si="323"/>
        <v>441.4258159039187</v>
      </c>
      <c r="N1449" s="786">
        <f>IF(ISNUMBER(F1449),IF(LEFT(A1449,3)="Cat",VLOOKUP(A1449,'Loc Configurations Seules'!R:V,5,FALSE),VLOOKUP(G1449,'Loc Coefficients Location'!A:E,5,FALSE)),"")</f>
        <v>9.9038652897397772E-2</v>
      </c>
      <c r="O1449" s="785">
        <f t="shared" si="324"/>
        <v>234.39477981227128</v>
      </c>
      <c r="P1449" s="786">
        <f>IF(ISNUMBER(F1449),IF(LEFT(A1449,3)="Cat",VLOOKUP(A1449,'Loc Configurations Seules'!R:W,6,FALSE),VLOOKUP(G1449,'Loc Coefficients Location'!A:F,6,FALSE)),"")</f>
        <v>7.5421779500883954E-2</v>
      </c>
      <c r="Q1449" s="785">
        <f t="shared" si="325"/>
        <v>178.50072554474204</v>
      </c>
      <c r="R1449" s="786">
        <f>IF(ISNUMBER(F1449),IF(LEFT(A1449,3)="Cat",VLOOKUP(A1449,'Loc Configurations Seules'!R:X,7,FALSE),VLOOKUP(G1449,'Loc Coefficients Location'!A:G,7,FALSE)),"")</f>
        <v>6.3273484033980879E-2</v>
      </c>
      <c r="S1449" s="785">
        <f t="shared" si="326"/>
        <v>149.74935466322253</v>
      </c>
    </row>
    <row r="1450" spans="1:19" s="5" customFormat="1" x14ac:dyDescent="0.25">
      <c r="A1450" s="214"/>
      <c r="B1450" s="181" t="s">
        <v>9894</v>
      </c>
      <c r="C1450" s="43" t="s">
        <v>1745</v>
      </c>
      <c r="D1450" s="44"/>
      <c r="E1450" s="47"/>
      <c r="F1450" s="46">
        <v>2366.6999999999998</v>
      </c>
      <c r="G1450" s="791" t="s">
        <v>9601</v>
      </c>
      <c r="H1450" s="781">
        <f t="shared" si="322"/>
        <v>624.63</v>
      </c>
      <c r="I1450" s="782">
        <f t="shared" si="321"/>
        <v>316.79000000000002</v>
      </c>
      <c r="J1450" s="782">
        <f t="shared" si="321"/>
        <v>216.2</v>
      </c>
      <c r="K1450" s="783">
        <f t="shared" si="321"/>
        <v>166.28</v>
      </c>
      <c r="L1450" s="784">
        <f>IF(ISNUMBER(F1450),IF(LEFT(A1450,3)="Cat",VLOOKUP(A1450,'Loc Configurations Seules'!R:U,4,FALSE),VLOOKUP(G1450,'Loc Coefficients Location'!A:D,4,FALSE)),"")</f>
        <v>0.18651532340555149</v>
      </c>
      <c r="M1450" s="785">
        <f t="shared" si="323"/>
        <v>441.4258159039187</v>
      </c>
      <c r="N1450" s="786">
        <f>IF(ISNUMBER(F1450),IF(LEFT(A1450,3)="Cat",VLOOKUP(A1450,'Loc Configurations Seules'!R:V,5,FALSE),VLOOKUP(G1450,'Loc Coefficients Location'!A:E,5,FALSE)),"")</f>
        <v>9.9038652897397772E-2</v>
      </c>
      <c r="O1450" s="785">
        <f t="shared" si="324"/>
        <v>234.39477981227128</v>
      </c>
      <c r="P1450" s="786">
        <f>IF(ISNUMBER(F1450),IF(LEFT(A1450,3)="Cat",VLOOKUP(A1450,'Loc Configurations Seules'!R:W,6,FALSE),VLOOKUP(G1450,'Loc Coefficients Location'!A:F,6,FALSE)),"")</f>
        <v>7.5421779500883954E-2</v>
      </c>
      <c r="Q1450" s="785">
        <f t="shared" si="325"/>
        <v>178.50072554474204</v>
      </c>
      <c r="R1450" s="786">
        <f>IF(ISNUMBER(F1450),IF(LEFT(A1450,3)="Cat",VLOOKUP(A1450,'Loc Configurations Seules'!R:X,7,FALSE),VLOOKUP(G1450,'Loc Coefficients Location'!A:G,7,FALSE)),"")</f>
        <v>6.3273484033980879E-2</v>
      </c>
      <c r="S1450" s="785">
        <f t="shared" si="326"/>
        <v>149.74935466322253</v>
      </c>
    </row>
    <row r="1451" spans="1:19" s="5" customFormat="1" x14ac:dyDescent="0.25">
      <c r="A1451" s="214"/>
      <c r="B1451" s="181" t="s">
        <v>9895</v>
      </c>
      <c r="C1451" s="43" t="s">
        <v>1746</v>
      </c>
      <c r="D1451" s="44"/>
      <c r="E1451" s="47"/>
      <c r="F1451" s="46">
        <v>2366.6999999999998</v>
      </c>
      <c r="G1451" s="791" t="s">
        <v>9601</v>
      </c>
      <c r="H1451" s="781">
        <f t="shared" si="322"/>
        <v>624.63</v>
      </c>
      <c r="I1451" s="782">
        <f t="shared" si="321"/>
        <v>316.79000000000002</v>
      </c>
      <c r="J1451" s="782">
        <f t="shared" si="321"/>
        <v>216.2</v>
      </c>
      <c r="K1451" s="783">
        <f t="shared" si="321"/>
        <v>166.28</v>
      </c>
      <c r="L1451" s="784">
        <f>IF(ISNUMBER(F1451),IF(LEFT(A1451,3)="Cat",VLOOKUP(A1451,'Loc Configurations Seules'!R:U,4,FALSE),VLOOKUP(G1451,'Loc Coefficients Location'!A:D,4,FALSE)),"")</f>
        <v>0.18651532340555149</v>
      </c>
      <c r="M1451" s="785">
        <f t="shared" si="323"/>
        <v>441.4258159039187</v>
      </c>
      <c r="N1451" s="786">
        <f>IF(ISNUMBER(F1451),IF(LEFT(A1451,3)="Cat",VLOOKUP(A1451,'Loc Configurations Seules'!R:V,5,FALSE),VLOOKUP(G1451,'Loc Coefficients Location'!A:E,5,FALSE)),"")</f>
        <v>9.9038652897397772E-2</v>
      </c>
      <c r="O1451" s="785">
        <f t="shared" si="324"/>
        <v>234.39477981227128</v>
      </c>
      <c r="P1451" s="786">
        <f>IF(ISNUMBER(F1451),IF(LEFT(A1451,3)="Cat",VLOOKUP(A1451,'Loc Configurations Seules'!R:W,6,FALSE),VLOOKUP(G1451,'Loc Coefficients Location'!A:F,6,FALSE)),"")</f>
        <v>7.5421779500883954E-2</v>
      </c>
      <c r="Q1451" s="785">
        <f t="shared" si="325"/>
        <v>178.50072554474204</v>
      </c>
      <c r="R1451" s="786">
        <f>IF(ISNUMBER(F1451),IF(LEFT(A1451,3)="Cat",VLOOKUP(A1451,'Loc Configurations Seules'!R:X,7,FALSE),VLOOKUP(G1451,'Loc Coefficients Location'!A:G,7,FALSE)),"")</f>
        <v>6.3273484033980879E-2</v>
      </c>
      <c r="S1451" s="785">
        <f t="shared" si="326"/>
        <v>149.74935466322253</v>
      </c>
    </row>
    <row r="1452" spans="1:19" s="5" customFormat="1" x14ac:dyDescent="0.25">
      <c r="A1452" s="214"/>
      <c r="B1452" s="181" t="s">
        <v>9896</v>
      </c>
      <c r="C1452" s="43" t="s">
        <v>1747</v>
      </c>
      <c r="D1452" s="44"/>
      <c r="E1452" s="47"/>
      <c r="F1452" s="46">
        <v>2366.6999999999998</v>
      </c>
      <c r="G1452" s="791" t="s">
        <v>9601</v>
      </c>
      <c r="H1452" s="781">
        <f t="shared" si="322"/>
        <v>624.63</v>
      </c>
      <c r="I1452" s="782">
        <f t="shared" si="321"/>
        <v>316.79000000000002</v>
      </c>
      <c r="J1452" s="782">
        <f t="shared" si="321"/>
        <v>216.2</v>
      </c>
      <c r="K1452" s="783">
        <f t="shared" si="321"/>
        <v>166.28</v>
      </c>
      <c r="L1452" s="784">
        <f>IF(ISNUMBER(F1452),IF(LEFT(A1452,3)="Cat",VLOOKUP(A1452,'Loc Configurations Seules'!R:U,4,FALSE),VLOOKUP(G1452,'Loc Coefficients Location'!A:D,4,FALSE)),"")</f>
        <v>0.18651532340555149</v>
      </c>
      <c r="M1452" s="785">
        <f t="shared" si="323"/>
        <v>441.4258159039187</v>
      </c>
      <c r="N1452" s="786">
        <f>IF(ISNUMBER(F1452),IF(LEFT(A1452,3)="Cat",VLOOKUP(A1452,'Loc Configurations Seules'!R:V,5,FALSE),VLOOKUP(G1452,'Loc Coefficients Location'!A:E,5,FALSE)),"")</f>
        <v>9.9038652897397772E-2</v>
      </c>
      <c r="O1452" s="785">
        <f t="shared" si="324"/>
        <v>234.39477981227128</v>
      </c>
      <c r="P1452" s="786">
        <f>IF(ISNUMBER(F1452),IF(LEFT(A1452,3)="Cat",VLOOKUP(A1452,'Loc Configurations Seules'!R:W,6,FALSE),VLOOKUP(G1452,'Loc Coefficients Location'!A:F,6,FALSE)),"")</f>
        <v>7.5421779500883954E-2</v>
      </c>
      <c r="Q1452" s="785">
        <f t="shared" si="325"/>
        <v>178.50072554474204</v>
      </c>
      <c r="R1452" s="786">
        <f>IF(ISNUMBER(F1452),IF(LEFT(A1452,3)="Cat",VLOOKUP(A1452,'Loc Configurations Seules'!R:X,7,FALSE),VLOOKUP(G1452,'Loc Coefficients Location'!A:G,7,FALSE)),"")</f>
        <v>6.3273484033980879E-2</v>
      </c>
      <c r="S1452" s="785">
        <f t="shared" si="326"/>
        <v>149.74935466322253</v>
      </c>
    </row>
    <row r="1453" spans="1:19" s="5" customFormat="1" x14ac:dyDescent="0.25">
      <c r="A1453" s="214"/>
      <c r="B1453" s="181" t="s">
        <v>9897</v>
      </c>
      <c r="C1453" s="43" t="s">
        <v>1748</v>
      </c>
      <c r="D1453" s="44"/>
      <c r="E1453" s="47"/>
      <c r="F1453" s="46">
        <v>2366.6999999999998</v>
      </c>
      <c r="G1453" s="791" t="s">
        <v>9601</v>
      </c>
      <c r="H1453" s="781">
        <f t="shared" si="322"/>
        <v>624.63</v>
      </c>
      <c r="I1453" s="782">
        <f t="shared" si="321"/>
        <v>316.79000000000002</v>
      </c>
      <c r="J1453" s="782">
        <f t="shared" si="321"/>
        <v>216.2</v>
      </c>
      <c r="K1453" s="783">
        <f t="shared" si="321"/>
        <v>166.28</v>
      </c>
      <c r="L1453" s="784">
        <f>IF(ISNUMBER(F1453),IF(LEFT(A1453,3)="Cat",VLOOKUP(A1453,'Loc Configurations Seules'!R:U,4,FALSE),VLOOKUP(G1453,'Loc Coefficients Location'!A:D,4,FALSE)),"")</f>
        <v>0.18651532340555149</v>
      </c>
      <c r="M1453" s="785">
        <f t="shared" si="323"/>
        <v>441.4258159039187</v>
      </c>
      <c r="N1453" s="786">
        <f>IF(ISNUMBER(F1453),IF(LEFT(A1453,3)="Cat",VLOOKUP(A1453,'Loc Configurations Seules'!R:V,5,FALSE),VLOOKUP(G1453,'Loc Coefficients Location'!A:E,5,FALSE)),"")</f>
        <v>9.9038652897397772E-2</v>
      </c>
      <c r="O1453" s="785">
        <f t="shared" si="324"/>
        <v>234.39477981227128</v>
      </c>
      <c r="P1453" s="786">
        <f>IF(ISNUMBER(F1453),IF(LEFT(A1453,3)="Cat",VLOOKUP(A1453,'Loc Configurations Seules'!R:W,6,FALSE),VLOOKUP(G1453,'Loc Coefficients Location'!A:F,6,FALSE)),"")</f>
        <v>7.5421779500883954E-2</v>
      </c>
      <c r="Q1453" s="785">
        <f t="shared" si="325"/>
        <v>178.50072554474204</v>
      </c>
      <c r="R1453" s="786">
        <f>IF(ISNUMBER(F1453),IF(LEFT(A1453,3)="Cat",VLOOKUP(A1453,'Loc Configurations Seules'!R:X,7,FALSE),VLOOKUP(G1453,'Loc Coefficients Location'!A:G,7,FALSE)),"")</f>
        <v>6.3273484033980879E-2</v>
      </c>
      <c r="S1453" s="785">
        <f t="shared" si="326"/>
        <v>149.74935466322253</v>
      </c>
    </row>
    <row r="1454" spans="1:19" s="5" customFormat="1" ht="15.75" thickBot="1" x14ac:dyDescent="0.3">
      <c r="A1454" s="214"/>
      <c r="B1454" s="196" t="s">
        <v>9898</v>
      </c>
      <c r="C1454" s="56" t="s">
        <v>1749</v>
      </c>
      <c r="D1454" s="57"/>
      <c r="E1454" s="58"/>
      <c r="F1454" s="103">
        <v>2366.6999999999998</v>
      </c>
      <c r="G1454" s="791" t="s">
        <v>9601</v>
      </c>
      <c r="H1454" s="781">
        <f t="shared" si="322"/>
        <v>624.63</v>
      </c>
      <c r="I1454" s="782">
        <f t="shared" si="321"/>
        <v>316.79000000000002</v>
      </c>
      <c r="J1454" s="782">
        <f t="shared" si="321"/>
        <v>216.2</v>
      </c>
      <c r="K1454" s="783">
        <f t="shared" si="321"/>
        <v>166.28</v>
      </c>
      <c r="L1454" s="784">
        <f>IF(ISNUMBER(F1454),IF(LEFT(A1454,3)="Cat",VLOOKUP(A1454,'Loc Configurations Seules'!R:U,4,FALSE),VLOOKUP(G1454,'Loc Coefficients Location'!A:D,4,FALSE)),"")</f>
        <v>0.18651532340555149</v>
      </c>
      <c r="M1454" s="785">
        <f t="shared" si="323"/>
        <v>441.4258159039187</v>
      </c>
      <c r="N1454" s="786">
        <f>IF(ISNUMBER(F1454),IF(LEFT(A1454,3)="Cat",VLOOKUP(A1454,'Loc Configurations Seules'!R:V,5,FALSE),VLOOKUP(G1454,'Loc Coefficients Location'!A:E,5,FALSE)),"")</f>
        <v>9.9038652897397772E-2</v>
      </c>
      <c r="O1454" s="785">
        <f t="shared" si="324"/>
        <v>234.39477981227128</v>
      </c>
      <c r="P1454" s="786">
        <f>IF(ISNUMBER(F1454),IF(LEFT(A1454,3)="Cat",VLOOKUP(A1454,'Loc Configurations Seules'!R:W,6,FALSE),VLOOKUP(G1454,'Loc Coefficients Location'!A:F,6,FALSE)),"")</f>
        <v>7.5421779500883954E-2</v>
      </c>
      <c r="Q1454" s="785">
        <f t="shared" si="325"/>
        <v>178.50072554474204</v>
      </c>
      <c r="R1454" s="786">
        <f>IF(ISNUMBER(F1454),IF(LEFT(A1454,3)="Cat",VLOOKUP(A1454,'Loc Configurations Seules'!R:X,7,FALSE),VLOOKUP(G1454,'Loc Coefficients Location'!A:G,7,FALSE)),"")</f>
        <v>6.3273484033980879E-2</v>
      </c>
      <c r="S1454" s="785">
        <f t="shared" si="326"/>
        <v>149.74935466322253</v>
      </c>
    </row>
    <row r="1455" spans="1:19" s="5" customFormat="1" ht="25.5" x14ac:dyDescent="0.25">
      <c r="A1455" s="199" t="s">
        <v>1750</v>
      </c>
      <c r="B1455" s="90" t="s">
        <v>9899</v>
      </c>
      <c r="C1455" s="43" t="s">
        <v>8752</v>
      </c>
      <c r="D1455" s="44"/>
      <c r="E1455" s="47"/>
      <c r="F1455" s="10">
        <v>2796.15</v>
      </c>
      <c r="G1455" s="791" t="s">
        <v>9601</v>
      </c>
      <c r="H1455" s="781">
        <f t="shared" si="322"/>
        <v>737.97</v>
      </c>
      <c r="I1455" s="782">
        <f t="shared" si="321"/>
        <v>374.28</v>
      </c>
      <c r="J1455" s="782">
        <f t="shared" si="321"/>
        <v>255.43</v>
      </c>
      <c r="K1455" s="783">
        <f t="shared" si="321"/>
        <v>196.45</v>
      </c>
      <c r="L1455" s="784">
        <f>IF(ISNUMBER(F1455),IF(LEFT(A1455,3)="Cat",VLOOKUP(A1455,'Loc Configurations Seules'!R:U,4,FALSE),VLOOKUP(G1455,'Loc Coefficients Location'!A:D,4,FALSE)),"")</f>
        <v>0.18651532340555149</v>
      </c>
      <c r="M1455" s="785">
        <f t="shared" si="323"/>
        <v>521.52482154043287</v>
      </c>
      <c r="N1455" s="786">
        <f>IF(ISNUMBER(F1455),IF(LEFT(A1455,3)="Cat",VLOOKUP(A1455,'Loc Configurations Seules'!R:V,5,FALSE),VLOOKUP(G1455,'Loc Coefficients Location'!A:E,5,FALSE)),"")</f>
        <v>9.9038652897397772E-2</v>
      </c>
      <c r="O1455" s="785">
        <f t="shared" si="324"/>
        <v>276.92692929905877</v>
      </c>
      <c r="P1455" s="786">
        <f>IF(ISNUMBER(F1455),IF(LEFT(A1455,3)="Cat",VLOOKUP(A1455,'Loc Configurations Seules'!R:W,6,FALSE),VLOOKUP(G1455,'Loc Coefficients Location'!A:F,6,FALSE)),"")</f>
        <v>7.5421779500883954E-2</v>
      </c>
      <c r="Q1455" s="785">
        <f t="shared" si="325"/>
        <v>210.89060875139668</v>
      </c>
      <c r="R1455" s="786">
        <f>IF(ISNUMBER(F1455),IF(LEFT(A1455,3)="Cat",VLOOKUP(A1455,'Loc Configurations Seules'!R:X,7,FALSE),VLOOKUP(G1455,'Loc Coefficients Location'!A:G,7,FALSE)),"")</f>
        <v>6.3273484033980879E-2</v>
      </c>
      <c r="S1455" s="785">
        <f t="shared" si="326"/>
        <v>176.92215238161563</v>
      </c>
    </row>
    <row r="1456" spans="1:19" s="5" customFormat="1" x14ac:dyDescent="0.25">
      <c r="A1456" s="190"/>
      <c r="B1456" s="85" t="s">
        <v>1752</v>
      </c>
      <c r="C1456" s="43" t="s">
        <v>1753</v>
      </c>
      <c r="D1456" s="44"/>
      <c r="E1456" s="47"/>
      <c r="F1456" s="46">
        <v>2796.15</v>
      </c>
      <c r="G1456" s="791" t="s">
        <v>9601</v>
      </c>
      <c r="H1456" s="781">
        <f t="shared" si="322"/>
        <v>737.97</v>
      </c>
      <c r="I1456" s="782">
        <f t="shared" si="321"/>
        <v>374.28</v>
      </c>
      <c r="J1456" s="782">
        <f t="shared" si="321"/>
        <v>255.43</v>
      </c>
      <c r="K1456" s="783">
        <f t="shared" si="321"/>
        <v>196.45</v>
      </c>
      <c r="L1456" s="784">
        <f>IF(ISNUMBER(F1456),IF(LEFT(A1456,3)="Cat",VLOOKUP(A1456,'Loc Configurations Seules'!R:U,4,FALSE),VLOOKUP(G1456,'Loc Coefficients Location'!A:D,4,FALSE)),"")</f>
        <v>0.18651532340555149</v>
      </c>
      <c r="M1456" s="785">
        <f t="shared" si="323"/>
        <v>521.52482154043287</v>
      </c>
      <c r="N1456" s="786">
        <f>IF(ISNUMBER(F1456),IF(LEFT(A1456,3)="Cat",VLOOKUP(A1456,'Loc Configurations Seules'!R:V,5,FALSE),VLOOKUP(G1456,'Loc Coefficients Location'!A:E,5,FALSE)),"")</f>
        <v>9.9038652897397772E-2</v>
      </c>
      <c r="O1456" s="785">
        <f t="shared" si="324"/>
        <v>276.92692929905877</v>
      </c>
      <c r="P1456" s="786">
        <f>IF(ISNUMBER(F1456),IF(LEFT(A1456,3)="Cat",VLOOKUP(A1456,'Loc Configurations Seules'!R:W,6,FALSE),VLOOKUP(G1456,'Loc Coefficients Location'!A:F,6,FALSE)),"")</f>
        <v>7.5421779500883954E-2</v>
      </c>
      <c r="Q1456" s="785">
        <f t="shared" si="325"/>
        <v>210.89060875139668</v>
      </c>
      <c r="R1456" s="786">
        <f>IF(ISNUMBER(F1456),IF(LEFT(A1456,3)="Cat",VLOOKUP(A1456,'Loc Configurations Seules'!R:X,7,FALSE),VLOOKUP(G1456,'Loc Coefficients Location'!A:G,7,FALSE)),"")</f>
        <v>6.3273484033980879E-2</v>
      </c>
      <c r="S1456" s="785">
        <f t="shared" si="326"/>
        <v>176.92215238161563</v>
      </c>
    </row>
    <row r="1457" spans="1:19" s="5" customFormat="1" x14ac:dyDescent="0.25">
      <c r="A1457" s="190"/>
      <c r="B1457" s="181" t="s">
        <v>9900</v>
      </c>
      <c r="C1457" s="43" t="s">
        <v>1754</v>
      </c>
      <c r="D1457" s="44"/>
      <c r="E1457" s="47"/>
      <c r="F1457" s="46">
        <v>2796.15</v>
      </c>
      <c r="G1457" s="791" t="s">
        <v>9601</v>
      </c>
      <c r="H1457" s="781">
        <f t="shared" si="322"/>
        <v>737.97</v>
      </c>
      <c r="I1457" s="782">
        <f t="shared" si="321"/>
        <v>374.28</v>
      </c>
      <c r="J1457" s="782">
        <f t="shared" si="321"/>
        <v>255.43</v>
      </c>
      <c r="K1457" s="783">
        <f t="shared" si="321"/>
        <v>196.45</v>
      </c>
      <c r="L1457" s="784">
        <f>IF(ISNUMBER(F1457),IF(LEFT(A1457,3)="Cat",VLOOKUP(A1457,'Loc Configurations Seules'!R:U,4,FALSE),VLOOKUP(G1457,'Loc Coefficients Location'!A:D,4,FALSE)),"")</f>
        <v>0.18651532340555149</v>
      </c>
      <c r="M1457" s="785">
        <f t="shared" si="323"/>
        <v>521.52482154043287</v>
      </c>
      <c r="N1457" s="786">
        <f>IF(ISNUMBER(F1457),IF(LEFT(A1457,3)="Cat",VLOOKUP(A1457,'Loc Configurations Seules'!R:V,5,FALSE),VLOOKUP(G1457,'Loc Coefficients Location'!A:E,5,FALSE)),"")</f>
        <v>9.9038652897397772E-2</v>
      </c>
      <c r="O1457" s="785">
        <f t="shared" si="324"/>
        <v>276.92692929905877</v>
      </c>
      <c r="P1457" s="786">
        <f>IF(ISNUMBER(F1457),IF(LEFT(A1457,3)="Cat",VLOOKUP(A1457,'Loc Configurations Seules'!R:W,6,FALSE),VLOOKUP(G1457,'Loc Coefficients Location'!A:F,6,FALSE)),"")</f>
        <v>7.5421779500883954E-2</v>
      </c>
      <c r="Q1457" s="785">
        <f t="shared" si="325"/>
        <v>210.89060875139668</v>
      </c>
      <c r="R1457" s="786">
        <f>IF(ISNUMBER(F1457),IF(LEFT(A1457,3)="Cat",VLOOKUP(A1457,'Loc Configurations Seules'!R:X,7,FALSE),VLOOKUP(G1457,'Loc Coefficients Location'!A:G,7,FALSE)),"")</f>
        <v>6.3273484033980879E-2</v>
      </c>
      <c r="S1457" s="785">
        <f t="shared" si="326"/>
        <v>176.92215238161563</v>
      </c>
    </row>
    <row r="1458" spans="1:19" s="5" customFormat="1" x14ac:dyDescent="0.25">
      <c r="A1458" s="190"/>
      <c r="B1458" s="181" t="s">
        <v>9901</v>
      </c>
      <c r="C1458" s="43" t="s">
        <v>1755</v>
      </c>
      <c r="D1458" s="44"/>
      <c r="E1458" s="47"/>
      <c r="F1458" s="46">
        <v>2796.15</v>
      </c>
      <c r="G1458" s="791" t="s">
        <v>9601</v>
      </c>
      <c r="H1458" s="781">
        <f t="shared" si="322"/>
        <v>737.97</v>
      </c>
      <c r="I1458" s="782">
        <f t="shared" si="321"/>
        <v>374.28</v>
      </c>
      <c r="J1458" s="782">
        <f t="shared" si="321"/>
        <v>255.43</v>
      </c>
      <c r="K1458" s="783">
        <f t="shared" si="321"/>
        <v>196.45</v>
      </c>
      <c r="L1458" s="784">
        <f>IF(ISNUMBER(F1458),IF(LEFT(A1458,3)="Cat",VLOOKUP(A1458,'Loc Configurations Seules'!R:U,4,FALSE),VLOOKUP(G1458,'Loc Coefficients Location'!A:D,4,FALSE)),"")</f>
        <v>0.18651532340555149</v>
      </c>
      <c r="M1458" s="785">
        <f t="shared" si="323"/>
        <v>521.52482154043287</v>
      </c>
      <c r="N1458" s="786">
        <f>IF(ISNUMBER(F1458),IF(LEFT(A1458,3)="Cat",VLOOKUP(A1458,'Loc Configurations Seules'!R:V,5,FALSE),VLOOKUP(G1458,'Loc Coefficients Location'!A:E,5,FALSE)),"")</f>
        <v>9.9038652897397772E-2</v>
      </c>
      <c r="O1458" s="785">
        <f t="shared" si="324"/>
        <v>276.92692929905877</v>
      </c>
      <c r="P1458" s="786">
        <f>IF(ISNUMBER(F1458),IF(LEFT(A1458,3)="Cat",VLOOKUP(A1458,'Loc Configurations Seules'!R:W,6,FALSE),VLOOKUP(G1458,'Loc Coefficients Location'!A:F,6,FALSE)),"")</f>
        <v>7.5421779500883954E-2</v>
      </c>
      <c r="Q1458" s="785">
        <f t="shared" si="325"/>
        <v>210.89060875139668</v>
      </c>
      <c r="R1458" s="786">
        <f>IF(ISNUMBER(F1458),IF(LEFT(A1458,3)="Cat",VLOOKUP(A1458,'Loc Configurations Seules'!R:X,7,FALSE),VLOOKUP(G1458,'Loc Coefficients Location'!A:G,7,FALSE)),"")</f>
        <v>6.3273484033980879E-2</v>
      </c>
      <c r="S1458" s="785">
        <f t="shared" si="326"/>
        <v>176.92215238161563</v>
      </c>
    </row>
    <row r="1459" spans="1:19" s="5" customFormat="1" x14ac:dyDescent="0.25">
      <c r="A1459" s="190"/>
      <c r="B1459" s="181" t="s">
        <v>9902</v>
      </c>
      <c r="C1459" s="43" t="s">
        <v>1756</v>
      </c>
      <c r="D1459" s="44"/>
      <c r="E1459" s="47"/>
      <c r="F1459" s="46">
        <v>2796.15</v>
      </c>
      <c r="G1459" s="791" t="s">
        <v>9601</v>
      </c>
      <c r="H1459" s="781">
        <f t="shared" si="322"/>
        <v>737.97</v>
      </c>
      <c r="I1459" s="782">
        <f t="shared" si="321"/>
        <v>374.28</v>
      </c>
      <c r="J1459" s="782">
        <f t="shared" si="321"/>
        <v>255.43</v>
      </c>
      <c r="K1459" s="783">
        <f t="shared" si="321"/>
        <v>196.45</v>
      </c>
      <c r="L1459" s="784">
        <f>IF(ISNUMBER(F1459),IF(LEFT(A1459,3)="Cat",VLOOKUP(A1459,'Loc Configurations Seules'!R:U,4,FALSE),VLOOKUP(G1459,'Loc Coefficients Location'!A:D,4,FALSE)),"")</f>
        <v>0.18651532340555149</v>
      </c>
      <c r="M1459" s="785">
        <f t="shared" si="323"/>
        <v>521.52482154043287</v>
      </c>
      <c r="N1459" s="786">
        <f>IF(ISNUMBER(F1459),IF(LEFT(A1459,3)="Cat",VLOOKUP(A1459,'Loc Configurations Seules'!R:V,5,FALSE),VLOOKUP(G1459,'Loc Coefficients Location'!A:E,5,FALSE)),"")</f>
        <v>9.9038652897397772E-2</v>
      </c>
      <c r="O1459" s="785">
        <f t="shared" si="324"/>
        <v>276.92692929905877</v>
      </c>
      <c r="P1459" s="786">
        <f>IF(ISNUMBER(F1459),IF(LEFT(A1459,3)="Cat",VLOOKUP(A1459,'Loc Configurations Seules'!R:W,6,FALSE),VLOOKUP(G1459,'Loc Coefficients Location'!A:F,6,FALSE)),"")</f>
        <v>7.5421779500883954E-2</v>
      </c>
      <c r="Q1459" s="785">
        <f t="shared" si="325"/>
        <v>210.89060875139668</v>
      </c>
      <c r="R1459" s="786">
        <f>IF(ISNUMBER(F1459),IF(LEFT(A1459,3)="Cat",VLOOKUP(A1459,'Loc Configurations Seules'!R:X,7,FALSE),VLOOKUP(G1459,'Loc Coefficients Location'!A:G,7,FALSE)),"")</f>
        <v>6.3273484033980879E-2</v>
      </c>
      <c r="S1459" s="785">
        <f t="shared" si="326"/>
        <v>176.92215238161563</v>
      </c>
    </row>
    <row r="1460" spans="1:19" s="5" customFormat="1" ht="15.75" thickBot="1" x14ac:dyDescent="0.3">
      <c r="A1460" s="205"/>
      <c r="B1460" s="194" t="s">
        <v>9903</v>
      </c>
      <c r="C1460" s="50" t="s">
        <v>1757</v>
      </c>
      <c r="D1460" s="51"/>
      <c r="E1460" s="62"/>
      <c r="F1460" s="46">
        <v>2796.15</v>
      </c>
      <c r="G1460" s="791" t="s">
        <v>9601</v>
      </c>
      <c r="H1460" s="781">
        <f t="shared" si="322"/>
        <v>737.97</v>
      </c>
      <c r="I1460" s="782">
        <f t="shared" si="321"/>
        <v>374.28</v>
      </c>
      <c r="J1460" s="782">
        <f t="shared" si="321"/>
        <v>255.43</v>
      </c>
      <c r="K1460" s="783">
        <f t="shared" si="321"/>
        <v>196.45</v>
      </c>
      <c r="L1460" s="784">
        <f>IF(ISNUMBER(F1460),IF(LEFT(A1460,3)="Cat",VLOOKUP(A1460,'Loc Configurations Seules'!R:U,4,FALSE),VLOOKUP(G1460,'Loc Coefficients Location'!A:D,4,FALSE)),"")</f>
        <v>0.18651532340555149</v>
      </c>
      <c r="M1460" s="785">
        <f t="shared" si="323"/>
        <v>521.52482154043287</v>
      </c>
      <c r="N1460" s="786">
        <f>IF(ISNUMBER(F1460),IF(LEFT(A1460,3)="Cat",VLOOKUP(A1460,'Loc Configurations Seules'!R:V,5,FALSE),VLOOKUP(G1460,'Loc Coefficients Location'!A:E,5,FALSE)),"")</f>
        <v>9.9038652897397772E-2</v>
      </c>
      <c r="O1460" s="785">
        <f t="shared" si="324"/>
        <v>276.92692929905877</v>
      </c>
      <c r="P1460" s="786">
        <f>IF(ISNUMBER(F1460),IF(LEFT(A1460,3)="Cat",VLOOKUP(A1460,'Loc Configurations Seules'!R:W,6,FALSE),VLOOKUP(G1460,'Loc Coefficients Location'!A:F,6,FALSE)),"")</f>
        <v>7.5421779500883954E-2</v>
      </c>
      <c r="Q1460" s="785">
        <f t="shared" si="325"/>
        <v>210.89060875139668</v>
      </c>
      <c r="R1460" s="786">
        <f>IF(ISNUMBER(F1460),IF(LEFT(A1460,3)="Cat",VLOOKUP(A1460,'Loc Configurations Seules'!R:X,7,FALSE),VLOOKUP(G1460,'Loc Coefficients Location'!A:G,7,FALSE)),"")</f>
        <v>6.3273484033980879E-2</v>
      </c>
      <c r="S1460" s="785">
        <f t="shared" si="326"/>
        <v>176.92215238161563</v>
      </c>
    </row>
    <row r="1461" spans="1:19" s="5" customFormat="1" ht="25.5" x14ac:dyDescent="0.25">
      <c r="A1461" s="214" t="s">
        <v>1758</v>
      </c>
      <c r="B1461" s="90" t="s">
        <v>9904</v>
      </c>
      <c r="C1461" s="43" t="s">
        <v>8753</v>
      </c>
      <c r="D1461" s="44"/>
      <c r="E1461" s="47"/>
      <c r="F1461" s="10">
        <v>2847.6</v>
      </c>
      <c r="G1461" s="791" t="s">
        <v>9601</v>
      </c>
      <c r="H1461" s="781">
        <f t="shared" si="322"/>
        <v>751.55</v>
      </c>
      <c r="I1461" s="782">
        <f t="shared" si="321"/>
        <v>381.16</v>
      </c>
      <c r="J1461" s="782">
        <f t="shared" si="321"/>
        <v>260.13</v>
      </c>
      <c r="K1461" s="783">
        <f t="shared" si="321"/>
        <v>200.06</v>
      </c>
      <c r="L1461" s="784">
        <f>IF(ISNUMBER(F1461),IF(LEFT(A1461,3)="Cat",VLOOKUP(A1461,'Loc Configurations Seules'!R:U,4,FALSE),VLOOKUP(G1461,'Loc Coefficients Location'!A:D,4,FALSE)),"")</f>
        <v>0.18651532340555149</v>
      </c>
      <c r="M1461" s="785">
        <f t="shared" si="323"/>
        <v>531.12103492964843</v>
      </c>
      <c r="N1461" s="786">
        <f>IF(ISNUMBER(F1461),IF(LEFT(A1461,3)="Cat",VLOOKUP(A1461,'Loc Configurations Seules'!R:V,5,FALSE),VLOOKUP(G1461,'Loc Coefficients Location'!A:E,5,FALSE)),"")</f>
        <v>9.9038652897397772E-2</v>
      </c>
      <c r="O1461" s="785">
        <f t="shared" si="324"/>
        <v>282.02246799062988</v>
      </c>
      <c r="P1461" s="786">
        <f>IF(ISNUMBER(F1461),IF(LEFT(A1461,3)="Cat",VLOOKUP(A1461,'Loc Configurations Seules'!R:W,6,FALSE),VLOOKUP(G1461,'Loc Coefficients Location'!A:F,6,FALSE)),"")</f>
        <v>7.5421779500883954E-2</v>
      </c>
      <c r="Q1461" s="785">
        <f t="shared" si="325"/>
        <v>214.77105930671715</v>
      </c>
      <c r="R1461" s="786">
        <f>IF(ISNUMBER(F1461),IF(LEFT(A1461,3)="Cat",VLOOKUP(A1461,'Loc Configurations Seules'!R:X,7,FALSE),VLOOKUP(G1461,'Loc Coefficients Location'!A:G,7,FALSE)),"")</f>
        <v>6.3273484033980879E-2</v>
      </c>
      <c r="S1461" s="785">
        <f t="shared" si="326"/>
        <v>180.17757313516395</v>
      </c>
    </row>
    <row r="1462" spans="1:19" s="5" customFormat="1" x14ac:dyDescent="0.25">
      <c r="A1462" s="214"/>
      <c r="B1462" s="181" t="s">
        <v>9905</v>
      </c>
      <c r="C1462" s="43" t="s">
        <v>1759</v>
      </c>
      <c r="D1462" s="191"/>
      <c r="E1462" s="192"/>
      <c r="F1462" s="46">
        <v>2847.6</v>
      </c>
      <c r="G1462" s="791" t="s">
        <v>9601</v>
      </c>
      <c r="H1462" s="781">
        <f t="shared" si="322"/>
        <v>751.55</v>
      </c>
      <c r="I1462" s="782">
        <f t="shared" si="321"/>
        <v>381.16</v>
      </c>
      <c r="J1462" s="782">
        <f t="shared" si="321"/>
        <v>260.13</v>
      </c>
      <c r="K1462" s="783">
        <f t="shared" si="321"/>
        <v>200.06</v>
      </c>
      <c r="L1462" s="784">
        <f>IF(ISNUMBER(F1462),IF(LEFT(A1462,3)="Cat",VLOOKUP(A1462,'Loc Configurations Seules'!R:U,4,FALSE),VLOOKUP(G1462,'Loc Coefficients Location'!A:D,4,FALSE)),"")</f>
        <v>0.18651532340555149</v>
      </c>
      <c r="M1462" s="785">
        <f t="shared" si="323"/>
        <v>531.12103492964843</v>
      </c>
      <c r="N1462" s="786">
        <f>IF(ISNUMBER(F1462),IF(LEFT(A1462,3)="Cat",VLOOKUP(A1462,'Loc Configurations Seules'!R:V,5,FALSE),VLOOKUP(G1462,'Loc Coefficients Location'!A:E,5,FALSE)),"")</f>
        <v>9.9038652897397772E-2</v>
      </c>
      <c r="O1462" s="785">
        <f t="shared" si="324"/>
        <v>282.02246799062988</v>
      </c>
      <c r="P1462" s="786">
        <f>IF(ISNUMBER(F1462),IF(LEFT(A1462,3)="Cat",VLOOKUP(A1462,'Loc Configurations Seules'!R:W,6,FALSE),VLOOKUP(G1462,'Loc Coefficients Location'!A:F,6,FALSE)),"")</f>
        <v>7.5421779500883954E-2</v>
      </c>
      <c r="Q1462" s="785">
        <f t="shared" si="325"/>
        <v>214.77105930671715</v>
      </c>
      <c r="R1462" s="786">
        <f>IF(ISNUMBER(F1462),IF(LEFT(A1462,3)="Cat",VLOOKUP(A1462,'Loc Configurations Seules'!R:X,7,FALSE),VLOOKUP(G1462,'Loc Coefficients Location'!A:G,7,FALSE)),"")</f>
        <v>6.3273484033980879E-2</v>
      </c>
      <c r="S1462" s="785">
        <f t="shared" si="326"/>
        <v>180.17757313516395</v>
      </c>
    </row>
    <row r="1463" spans="1:19" s="5" customFormat="1" x14ac:dyDescent="0.25">
      <c r="A1463" s="214"/>
      <c r="B1463" s="181" t="s">
        <v>9906</v>
      </c>
      <c r="C1463" s="43" t="s">
        <v>1760</v>
      </c>
      <c r="D1463" s="191"/>
      <c r="E1463" s="192"/>
      <c r="F1463" s="46">
        <v>2847.6</v>
      </c>
      <c r="G1463" s="791" t="s">
        <v>9601</v>
      </c>
      <c r="H1463" s="781">
        <f t="shared" si="322"/>
        <v>751.55</v>
      </c>
      <c r="I1463" s="782">
        <f t="shared" si="321"/>
        <v>381.16</v>
      </c>
      <c r="J1463" s="782">
        <f t="shared" si="321"/>
        <v>260.13</v>
      </c>
      <c r="K1463" s="783">
        <f t="shared" si="321"/>
        <v>200.06</v>
      </c>
      <c r="L1463" s="784">
        <f>IF(ISNUMBER(F1463),IF(LEFT(A1463,3)="Cat",VLOOKUP(A1463,'Loc Configurations Seules'!R:U,4,FALSE),VLOOKUP(G1463,'Loc Coefficients Location'!A:D,4,FALSE)),"")</f>
        <v>0.18651532340555149</v>
      </c>
      <c r="M1463" s="785">
        <f t="shared" si="323"/>
        <v>531.12103492964843</v>
      </c>
      <c r="N1463" s="786">
        <f>IF(ISNUMBER(F1463),IF(LEFT(A1463,3)="Cat",VLOOKUP(A1463,'Loc Configurations Seules'!R:V,5,FALSE),VLOOKUP(G1463,'Loc Coefficients Location'!A:E,5,FALSE)),"")</f>
        <v>9.9038652897397772E-2</v>
      </c>
      <c r="O1463" s="785">
        <f t="shared" si="324"/>
        <v>282.02246799062988</v>
      </c>
      <c r="P1463" s="786">
        <f>IF(ISNUMBER(F1463),IF(LEFT(A1463,3)="Cat",VLOOKUP(A1463,'Loc Configurations Seules'!R:W,6,FALSE),VLOOKUP(G1463,'Loc Coefficients Location'!A:F,6,FALSE)),"")</f>
        <v>7.5421779500883954E-2</v>
      </c>
      <c r="Q1463" s="785">
        <f t="shared" si="325"/>
        <v>214.77105930671715</v>
      </c>
      <c r="R1463" s="786">
        <f>IF(ISNUMBER(F1463),IF(LEFT(A1463,3)="Cat",VLOOKUP(A1463,'Loc Configurations Seules'!R:X,7,FALSE),VLOOKUP(G1463,'Loc Coefficients Location'!A:G,7,FALSE)),"")</f>
        <v>6.3273484033980879E-2</v>
      </c>
      <c r="S1463" s="785">
        <f t="shared" si="326"/>
        <v>180.17757313516395</v>
      </c>
    </row>
    <row r="1464" spans="1:19" s="5" customFormat="1" x14ac:dyDescent="0.25">
      <c r="A1464" s="214"/>
      <c r="B1464" s="181" t="s">
        <v>9907</v>
      </c>
      <c r="C1464" s="43" t="s">
        <v>1761</v>
      </c>
      <c r="D1464" s="191"/>
      <c r="E1464" s="192"/>
      <c r="F1464" s="46">
        <v>2847.6</v>
      </c>
      <c r="G1464" s="791" t="s">
        <v>9601</v>
      </c>
      <c r="H1464" s="781">
        <f t="shared" si="322"/>
        <v>751.55</v>
      </c>
      <c r="I1464" s="782">
        <f t="shared" si="321"/>
        <v>381.16</v>
      </c>
      <c r="J1464" s="782">
        <f t="shared" si="321"/>
        <v>260.13</v>
      </c>
      <c r="K1464" s="783">
        <f t="shared" si="321"/>
        <v>200.06</v>
      </c>
      <c r="L1464" s="784">
        <f>IF(ISNUMBER(F1464),IF(LEFT(A1464,3)="Cat",VLOOKUP(A1464,'Loc Configurations Seules'!R:U,4,FALSE),VLOOKUP(G1464,'Loc Coefficients Location'!A:D,4,FALSE)),"")</f>
        <v>0.18651532340555149</v>
      </c>
      <c r="M1464" s="785">
        <f t="shared" si="323"/>
        <v>531.12103492964843</v>
      </c>
      <c r="N1464" s="786">
        <f>IF(ISNUMBER(F1464),IF(LEFT(A1464,3)="Cat",VLOOKUP(A1464,'Loc Configurations Seules'!R:V,5,FALSE),VLOOKUP(G1464,'Loc Coefficients Location'!A:E,5,FALSE)),"")</f>
        <v>9.9038652897397772E-2</v>
      </c>
      <c r="O1464" s="785">
        <f t="shared" si="324"/>
        <v>282.02246799062988</v>
      </c>
      <c r="P1464" s="786">
        <f>IF(ISNUMBER(F1464),IF(LEFT(A1464,3)="Cat",VLOOKUP(A1464,'Loc Configurations Seules'!R:W,6,FALSE),VLOOKUP(G1464,'Loc Coefficients Location'!A:F,6,FALSE)),"")</f>
        <v>7.5421779500883954E-2</v>
      </c>
      <c r="Q1464" s="785">
        <f t="shared" si="325"/>
        <v>214.77105930671715</v>
      </c>
      <c r="R1464" s="786">
        <f>IF(ISNUMBER(F1464),IF(LEFT(A1464,3)="Cat",VLOOKUP(A1464,'Loc Configurations Seules'!R:X,7,FALSE),VLOOKUP(G1464,'Loc Coefficients Location'!A:G,7,FALSE)),"")</f>
        <v>6.3273484033980879E-2</v>
      </c>
      <c r="S1464" s="785">
        <f t="shared" si="326"/>
        <v>180.17757313516395</v>
      </c>
    </row>
    <row r="1465" spans="1:19" s="5" customFormat="1" ht="25.5" x14ac:dyDescent="0.25">
      <c r="A1465" s="214" t="s">
        <v>1762</v>
      </c>
      <c r="B1465" s="90" t="s">
        <v>9908</v>
      </c>
      <c r="C1465" s="43" t="s">
        <v>8754</v>
      </c>
      <c r="D1465" s="44"/>
      <c r="E1465" s="47"/>
      <c r="F1465" s="10">
        <v>2342.5500000000002</v>
      </c>
      <c r="G1465" s="791" t="s">
        <v>9601</v>
      </c>
      <c r="H1465" s="781">
        <f t="shared" si="322"/>
        <v>618.26</v>
      </c>
      <c r="I1465" s="782">
        <f t="shared" si="321"/>
        <v>313.56</v>
      </c>
      <c r="J1465" s="782">
        <f t="shared" si="321"/>
        <v>213.99</v>
      </c>
      <c r="K1465" s="783">
        <f t="shared" si="321"/>
        <v>164.58</v>
      </c>
      <c r="L1465" s="784">
        <f>IF(ISNUMBER(F1465),IF(LEFT(A1465,3)="Cat",VLOOKUP(A1465,'Loc Configurations Seules'!R:U,4,FALSE),VLOOKUP(G1465,'Loc Coefficients Location'!A:D,4,FALSE)),"")</f>
        <v>0.18651532340555149</v>
      </c>
      <c r="M1465" s="785">
        <f t="shared" si="323"/>
        <v>436.92147084367468</v>
      </c>
      <c r="N1465" s="786">
        <f>IF(ISNUMBER(F1465),IF(LEFT(A1465,3)="Cat",VLOOKUP(A1465,'Loc Configurations Seules'!R:V,5,FALSE),VLOOKUP(G1465,'Loc Coefficients Location'!A:E,5,FALSE)),"")</f>
        <v>9.9038652897397772E-2</v>
      </c>
      <c r="O1465" s="785">
        <f t="shared" si="324"/>
        <v>232.00299634479916</v>
      </c>
      <c r="P1465" s="786">
        <f>IF(ISNUMBER(F1465),IF(LEFT(A1465,3)="Cat",VLOOKUP(A1465,'Loc Configurations Seules'!R:W,6,FALSE),VLOOKUP(G1465,'Loc Coefficients Location'!A:F,6,FALSE)),"")</f>
        <v>7.5421779500883954E-2</v>
      </c>
      <c r="Q1465" s="785">
        <f t="shared" si="325"/>
        <v>176.67928956979571</v>
      </c>
      <c r="R1465" s="786">
        <f>IF(ISNUMBER(F1465),IF(LEFT(A1465,3)="Cat",VLOOKUP(A1465,'Loc Configurations Seules'!R:X,7,FALSE),VLOOKUP(G1465,'Loc Coefficients Location'!A:G,7,FALSE)),"")</f>
        <v>6.3273484033980879E-2</v>
      </c>
      <c r="S1465" s="785">
        <f t="shared" si="326"/>
        <v>148.22130002380192</v>
      </c>
    </row>
    <row r="1466" spans="1:19" s="5" customFormat="1" x14ac:dyDescent="0.25">
      <c r="A1466" s="214"/>
      <c r="B1466" s="85" t="s">
        <v>1764</v>
      </c>
      <c r="C1466" s="43" t="s">
        <v>1765</v>
      </c>
      <c r="D1466" s="44"/>
      <c r="E1466" s="47"/>
      <c r="F1466" s="46">
        <v>2342.5500000000002</v>
      </c>
      <c r="G1466" s="791" t="s">
        <v>9601</v>
      </c>
      <c r="H1466" s="781">
        <f t="shared" si="322"/>
        <v>618.26</v>
      </c>
      <c r="I1466" s="782">
        <f t="shared" si="321"/>
        <v>313.56</v>
      </c>
      <c r="J1466" s="782">
        <f t="shared" si="321"/>
        <v>213.99</v>
      </c>
      <c r="K1466" s="783">
        <f t="shared" si="321"/>
        <v>164.58</v>
      </c>
      <c r="L1466" s="784">
        <f>IF(ISNUMBER(F1466),IF(LEFT(A1466,3)="Cat",VLOOKUP(A1466,'Loc Configurations Seules'!R:U,4,FALSE),VLOOKUP(G1466,'Loc Coefficients Location'!A:D,4,FALSE)),"")</f>
        <v>0.18651532340555149</v>
      </c>
      <c r="M1466" s="785">
        <f t="shared" si="323"/>
        <v>436.92147084367468</v>
      </c>
      <c r="N1466" s="786">
        <f>IF(ISNUMBER(F1466),IF(LEFT(A1466,3)="Cat",VLOOKUP(A1466,'Loc Configurations Seules'!R:V,5,FALSE),VLOOKUP(G1466,'Loc Coefficients Location'!A:E,5,FALSE)),"")</f>
        <v>9.9038652897397772E-2</v>
      </c>
      <c r="O1466" s="785">
        <f t="shared" si="324"/>
        <v>232.00299634479916</v>
      </c>
      <c r="P1466" s="786">
        <f>IF(ISNUMBER(F1466),IF(LEFT(A1466,3)="Cat",VLOOKUP(A1466,'Loc Configurations Seules'!R:W,6,FALSE),VLOOKUP(G1466,'Loc Coefficients Location'!A:F,6,FALSE)),"")</f>
        <v>7.5421779500883954E-2</v>
      </c>
      <c r="Q1466" s="785">
        <f t="shared" si="325"/>
        <v>176.67928956979571</v>
      </c>
      <c r="R1466" s="786">
        <f>IF(ISNUMBER(F1466),IF(LEFT(A1466,3)="Cat",VLOOKUP(A1466,'Loc Configurations Seules'!R:X,7,FALSE),VLOOKUP(G1466,'Loc Coefficients Location'!A:G,7,FALSE)),"")</f>
        <v>6.3273484033980879E-2</v>
      </c>
      <c r="S1466" s="785">
        <f t="shared" si="326"/>
        <v>148.22130002380192</v>
      </c>
    </row>
    <row r="1467" spans="1:19" s="5" customFormat="1" ht="15.75" thickBot="1" x14ac:dyDescent="0.3">
      <c r="A1467" s="215"/>
      <c r="B1467" s="196" t="s">
        <v>9909</v>
      </c>
      <c r="C1467" s="56" t="s">
        <v>1766</v>
      </c>
      <c r="D1467" s="57"/>
      <c r="E1467" s="58"/>
      <c r="F1467" s="103">
        <v>2342.5500000000002</v>
      </c>
      <c r="G1467" s="791" t="s">
        <v>9601</v>
      </c>
      <c r="H1467" s="781">
        <f t="shared" si="322"/>
        <v>618.26</v>
      </c>
      <c r="I1467" s="782">
        <f t="shared" si="321"/>
        <v>313.56</v>
      </c>
      <c r="J1467" s="782">
        <f t="shared" si="321"/>
        <v>213.99</v>
      </c>
      <c r="K1467" s="783">
        <f t="shared" si="321"/>
        <v>164.58</v>
      </c>
      <c r="L1467" s="784">
        <f>IF(ISNUMBER(F1467),IF(LEFT(A1467,3)="Cat",VLOOKUP(A1467,'Loc Configurations Seules'!R:U,4,FALSE),VLOOKUP(G1467,'Loc Coefficients Location'!A:D,4,FALSE)),"")</f>
        <v>0.18651532340555149</v>
      </c>
      <c r="M1467" s="785">
        <f t="shared" si="323"/>
        <v>436.92147084367468</v>
      </c>
      <c r="N1467" s="786">
        <f>IF(ISNUMBER(F1467),IF(LEFT(A1467,3)="Cat",VLOOKUP(A1467,'Loc Configurations Seules'!R:V,5,FALSE),VLOOKUP(G1467,'Loc Coefficients Location'!A:E,5,FALSE)),"")</f>
        <v>9.9038652897397772E-2</v>
      </c>
      <c r="O1467" s="785">
        <f t="shared" si="324"/>
        <v>232.00299634479916</v>
      </c>
      <c r="P1467" s="786">
        <f>IF(ISNUMBER(F1467),IF(LEFT(A1467,3)="Cat",VLOOKUP(A1467,'Loc Configurations Seules'!R:W,6,FALSE),VLOOKUP(G1467,'Loc Coefficients Location'!A:F,6,FALSE)),"")</f>
        <v>7.5421779500883954E-2</v>
      </c>
      <c r="Q1467" s="785">
        <f t="shared" si="325"/>
        <v>176.67928956979571</v>
      </c>
      <c r="R1467" s="786">
        <f>IF(ISNUMBER(F1467),IF(LEFT(A1467,3)="Cat",VLOOKUP(A1467,'Loc Configurations Seules'!R:X,7,FALSE),VLOOKUP(G1467,'Loc Coefficients Location'!A:G,7,FALSE)),"")</f>
        <v>6.3273484033980879E-2</v>
      </c>
      <c r="S1467" s="785">
        <f t="shared" si="326"/>
        <v>148.22130002380192</v>
      </c>
    </row>
    <row r="1468" spans="1:19" s="5" customFormat="1" ht="25.5" x14ac:dyDescent="0.25">
      <c r="A1468" s="214" t="s">
        <v>1767</v>
      </c>
      <c r="B1468" s="90" t="s">
        <v>9910</v>
      </c>
      <c r="C1468" s="43" t="s">
        <v>8755</v>
      </c>
      <c r="D1468" s="44"/>
      <c r="E1468" s="47"/>
      <c r="F1468" s="10">
        <v>2674.35</v>
      </c>
      <c r="G1468" s="791" t="s">
        <v>9601</v>
      </c>
      <c r="H1468" s="781">
        <f t="shared" si="322"/>
        <v>705.83</v>
      </c>
      <c r="I1468" s="782">
        <f t="shared" si="321"/>
        <v>357.97</v>
      </c>
      <c r="J1468" s="782">
        <f t="shared" si="321"/>
        <v>244.3</v>
      </c>
      <c r="K1468" s="783">
        <f t="shared" si="321"/>
        <v>187.89</v>
      </c>
      <c r="L1468" s="784">
        <f>IF(ISNUMBER(F1468),IF(LEFT(A1468,3)="Cat",VLOOKUP(A1468,'Loc Configurations Seules'!R:U,4,FALSE),VLOOKUP(G1468,'Loc Coefficients Location'!A:D,4,FALSE)),"")</f>
        <v>0.18651532340555149</v>
      </c>
      <c r="M1468" s="785">
        <f t="shared" si="323"/>
        <v>498.8072551496366</v>
      </c>
      <c r="N1468" s="786">
        <f>IF(ISNUMBER(F1468),IF(LEFT(A1468,3)="Cat",VLOOKUP(A1468,'Loc Configurations Seules'!R:V,5,FALSE),VLOOKUP(G1468,'Loc Coefficients Location'!A:E,5,FALSE)),"")</f>
        <v>9.9038652897397772E-2</v>
      </c>
      <c r="O1468" s="785">
        <f t="shared" si="324"/>
        <v>264.86402137615573</v>
      </c>
      <c r="P1468" s="786">
        <f>IF(ISNUMBER(F1468),IF(LEFT(A1468,3)="Cat",VLOOKUP(A1468,'Loc Configurations Seules'!R:W,6,FALSE),VLOOKUP(G1468,'Loc Coefficients Location'!A:F,6,FALSE)),"")</f>
        <v>7.5421779500883954E-2</v>
      </c>
      <c r="Q1468" s="785">
        <f t="shared" si="325"/>
        <v>201.70423600818899</v>
      </c>
      <c r="R1468" s="786">
        <f>IF(ISNUMBER(F1468),IF(LEFT(A1468,3)="Cat",VLOOKUP(A1468,'Loc Configurations Seules'!R:X,7,FALSE),VLOOKUP(G1468,'Loc Coefficients Location'!A:G,7,FALSE)),"")</f>
        <v>6.3273484033980879E-2</v>
      </c>
      <c r="S1468" s="785">
        <f t="shared" si="326"/>
        <v>169.21544202627675</v>
      </c>
    </row>
    <row r="1469" spans="1:19" s="5" customFormat="1" x14ac:dyDescent="0.25">
      <c r="A1469" s="214"/>
      <c r="B1469" s="85" t="s">
        <v>1769</v>
      </c>
      <c r="C1469" s="43" t="s">
        <v>1770</v>
      </c>
      <c r="D1469" s="44"/>
      <c r="E1469" s="47"/>
      <c r="F1469" s="46">
        <v>2674.35</v>
      </c>
      <c r="G1469" s="791" t="s">
        <v>9601</v>
      </c>
      <c r="H1469" s="781">
        <f t="shared" si="322"/>
        <v>705.83</v>
      </c>
      <c r="I1469" s="782">
        <f t="shared" si="321"/>
        <v>357.97</v>
      </c>
      <c r="J1469" s="782">
        <f t="shared" si="321"/>
        <v>244.3</v>
      </c>
      <c r="K1469" s="783">
        <f t="shared" si="321"/>
        <v>187.89</v>
      </c>
      <c r="L1469" s="784">
        <f>IF(ISNUMBER(F1469),IF(LEFT(A1469,3)="Cat",VLOOKUP(A1469,'Loc Configurations Seules'!R:U,4,FALSE),VLOOKUP(G1469,'Loc Coefficients Location'!A:D,4,FALSE)),"")</f>
        <v>0.18651532340555149</v>
      </c>
      <c r="M1469" s="785">
        <f t="shared" si="323"/>
        <v>498.8072551496366</v>
      </c>
      <c r="N1469" s="786">
        <f>IF(ISNUMBER(F1469),IF(LEFT(A1469,3)="Cat",VLOOKUP(A1469,'Loc Configurations Seules'!R:V,5,FALSE),VLOOKUP(G1469,'Loc Coefficients Location'!A:E,5,FALSE)),"")</f>
        <v>9.9038652897397772E-2</v>
      </c>
      <c r="O1469" s="785">
        <f t="shared" si="324"/>
        <v>264.86402137615573</v>
      </c>
      <c r="P1469" s="786">
        <f>IF(ISNUMBER(F1469),IF(LEFT(A1469,3)="Cat",VLOOKUP(A1469,'Loc Configurations Seules'!R:W,6,FALSE),VLOOKUP(G1469,'Loc Coefficients Location'!A:F,6,FALSE)),"")</f>
        <v>7.5421779500883954E-2</v>
      </c>
      <c r="Q1469" s="785">
        <f t="shared" si="325"/>
        <v>201.70423600818899</v>
      </c>
      <c r="R1469" s="786">
        <f>IF(ISNUMBER(F1469),IF(LEFT(A1469,3)="Cat",VLOOKUP(A1469,'Loc Configurations Seules'!R:X,7,FALSE),VLOOKUP(G1469,'Loc Coefficients Location'!A:G,7,FALSE)),"")</f>
        <v>6.3273484033980879E-2</v>
      </c>
      <c r="S1469" s="785">
        <f t="shared" si="326"/>
        <v>169.21544202627675</v>
      </c>
    </row>
    <row r="1470" spans="1:19" s="5" customFormat="1" x14ac:dyDescent="0.25">
      <c r="A1470" s="214"/>
      <c r="B1470" s="181" t="s">
        <v>9911</v>
      </c>
      <c r="C1470" s="43" t="s">
        <v>1771</v>
      </c>
      <c r="D1470" s="44"/>
      <c r="E1470" s="47"/>
      <c r="F1470" s="46">
        <v>2674.35</v>
      </c>
      <c r="G1470" s="791" t="s">
        <v>9601</v>
      </c>
      <c r="H1470" s="781">
        <f t="shared" si="322"/>
        <v>705.83</v>
      </c>
      <c r="I1470" s="782">
        <f t="shared" si="321"/>
        <v>357.97</v>
      </c>
      <c r="J1470" s="782">
        <f t="shared" si="321"/>
        <v>244.3</v>
      </c>
      <c r="K1470" s="783">
        <f t="shared" si="321"/>
        <v>187.89</v>
      </c>
      <c r="L1470" s="784">
        <f>IF(ISNUMBER(F1470),IF(LEFT(A1470,3)="Cat",VLOOKUP(A1470,'Loc Configurations Seules'!R:U,4,FALSE),VLOOKUP(G1470,'Loc Coefficients Location'!A:D,4,FALSE)),"")</f>
        <v>0.18651532340555149</v>
      </c>
      <c r="M1470" s="785">
        <f t="shared" si="323"/>
        <v>498.8072551496366</v>
      </c>
      <c r="N1470" s="786">
        <f>IF(ISNUMBER(F1470),IF(LEFT(A1470,3)="Cat",VLOOKUP(A1470,'Loc Configurations Seules'!R:V,5,FALSE),VLOOKUP(G1470,'Loc Coefficients Location'!A:E,5,FALSE)),"")</f>
        <v>9.9038652897397772E-2</v>
      </c>
      <c r="O1470" s="785">
        <f t="shared" si="324"/>
        <v>264.86402137615573</v>
      </c>
      <c r="P1470" s="786">
        <f>IF(ISNUMBER(F1470),IF(LEFT(A1470,3)="Cat",VLOOKUP(A1470,'Loc Configurations Seules'!R:W,6,FALSE),VLOOKUP(G1470,'Loc Coefficients Location'!A:F,6,FALSE)),"")</f>
        <v>7.5421779500883954E-2</v>
      </c>
      <c r="Q1470" s="785">
        <f t="shared" si="325"/>
        <v>201.70423600818899</v>
      </c>
      <c r="R1470" s="786">
        <f>IF(ISNUMBER(F1470),IF(LEFT(A1470,3)="Cat",VLOOKUP(A1470,'Loc Configurations Seules'!R:X,7,FALSE),VLOOKUP(G1470,'Loc Coefficients Location'!A:G,7,FALSE)),"")</f>
        <v>6.3273484033980879E-2</v>
      </c>
      <c r="S1470" s="785">
        <f t="shared" si="326"/>
        <v>169.21544202627675</v>
      </c>
    </row>
    <row r="1471" spans="1:19" s="5" customFormat="1" x14ac:dyDescent="0.25">
      <c r="A1471" s="214"/>
      <c r="B1471" s="181" t="s">
        <v>9912</v>
      </c>
      <c r="C1471" s="43" t="s">
        <v>1772</v>
      </c>
      <c r="D1471" s="44"/>
      <c r="E1471" s="47"/>
      <c r="F1471" s="46">
        <v>2674.35</v>
      </c>
      <c r="G1471" s="791" t="s">
        <v>9601</v>
      </c>
      <c r="H1471" s="781">
        <f t="shared" si="322"/>
        <v>705.83</v>
      </c>
      <c r="I1471" s="782">
        <f t="shared" si="321"/>
        <v>357.97</v>
      </c>
      <c r="J1471" s="782">
        <f t="shared" si="321"/>
        <v>244.3</v>
      </c>
      <c r="K1471" s="783">
        <f t="shared" si="321"/>
        <v>187.89</v>
      </c>
      <c r="L1471" s="784">
        <f>IF(ISNUMBER(F1471),IF(LEFT(A1471,3)="Cat",VLOOKUP(A1471,'Loc Configurations Seules'!R:U,4,FALSE),VLOOKUP(G1471,'Loc Coefficients Location'!A:D,4,FALSE)),"")</f>
        <v>0.18651532340555149</v>
      </c>
      <c r="M1471" s="785">
        <f t="shared" si="323"/>
        <v>498.8072551496366</v>
      </c>
      <c r="N1471" s="786">
        <f>IF(ISNUMBER(F1471),IF(LEFT(A1471,3)="Cat",VLOOKUP(A1471,'Loc Configurations Seules'!R:V,5,FALSE),VLOOKUP(G1471,'Loc Coefficients Location'!A:E,5,FALSE)),"")</f>
        <v>9.9038652897397772E-2</v>
      </c>
      <c r="O1471" s="785">
        <f t="shared" si="324"/>
        <v>264.86402137615573</v>
      </c>
      <c r="P1471" s="786">
        <f>IF(ISNUMBER(F1471),IF(LEFT(A1471,3)="Cat",VLOOKUP(A1471,'Loc Configurations Seules'!R:W,6,FALSE),VLOOKUP(G1471,'Loc Coefficients Location'!A:F,6,FALSE)),"")</f>
        <v>7.5421779500883954E-2</v>
      </c>
      <c r="Q1471" s="785">
        <f t="shared" si="325"/>
        <v>201.70423600818899</v>
      </c>
      <c r="R1471" s="786">
        <f>IF(ISNUMBER(F1471),IF(LEFT(A1471,3)="Cat",VLOOKUP(A1471,'Loc Configurations Seules'!R:X,7,FALSE),VLOOKUP(G1471,'Loc Coefficients Location'!A:G,7,FALSE)),"")</f>
        <v>6.3273484033980879E-2</v>
      </c>
      <c r="S1471" s="785">
        <f t="shared" si="326"/>
        <v>169.21544202627675</v>
      </c>
    </row>
    <row r="1472" spans="1:19" s="5" customFormat="1" x14ac:dyDescent="0.25">
      <c r="A1472" s="214"/>
      <c r="B1472" s="181" t="s">
        <v>9913</v>
      </c>
      <c r="C1472" s="43" t="s">
        <v>1773</v>
      </c>
      <c r="D1472" s="44"/>
      <c r="E1472" s="47"/>
      <c r="F1472" s="46">
        <v>2674.35</v>
      </c>
      <c r="G1472" s="791" t="s">
        <v>9601</v>
      </c>
      <c r="H1472" s="781">
        <f t="shared" si="322"/>
        <v>705.83</v>
      </c>
      <c r="I1472" s="782">
        <f t="shared" si="321"/>
        <v>357.97</v>
      </c>
      <c r="J1472" s="782">
        <f t="shared" si="321"/>
        <v>244.3</v>
      </c>
      <c r="K1472" s="783">
        <f t="shared" si="321"/>
        <v>187.89</v>
      </c>
      <c r="L1472" s="784">
        <f>IF(ISNUMBER(F1472),IF(LEFT(A1472,3)="Cat",VLOOKUP(A1472,'Loc Configurations Seules'!R:U,4,FALSE),VLOOKUP(G1472,'Loc Coefficients Location'!A:D,4,FALSE)),"")</f>
        <v>0.18651532340555149</v>
      </c>
      <c r="M1472" s="785">
        <f t="shared" si="323"/>
        <v>498.8072551496366</v>
      </c>
      <c r="N1472" s="786">
        <f>IF(ISNUMBER(F1472),IF(LEFT(A1472,3)="Cat",VLOOKUP(A1472,'Loc Configurations Seules'!R:V,5,FALSE),VLOOKUP(G1472,'Loc Coefficients Location'!A:E,5,FALSE)),"")</f>
        <v>9.9038652897397772E-2</v>
      </c>
      <c r="O1472" s="785">
        <f t="shared" si="324"/>
        <v>264.86402137615573</v>
      </c>
      <c r="P1472" s="786">
        <f>IF(ISNUMBER(F1472),IF(LEFT(A1472,3)="Cat",VLOOKUP(A1472,'Loc Configurations Seules'!R:W,6,FALSE),VLOOKUP(G1472,'Loc Coefficients Location'!A:F,6,FALSE)),"")</f>
        <v>7.5421779500883954E-2</v>
      </c>
      <c r="Q1472" s="785">
        <f t="shared" si="325"/>
        <v>201.70423600818899</v>
      </c>
      <c r="R1472" s="786">
        <f>IF(ISNUMBER(F1472),IF(LEFT(A1472,3)="Cat",VLOOKUP(A1472,'Loc Configurations Seules'!R:X,7,FALSE),VLOOKUP(G1472,'Loc Coefficients Location'!A:G,7,FALSE)),"")</f>
        <v>6.3273484033980879E-2</v>
      </c>
      <c r="S1472" s="785">
        <f t="shared" si="326"/>
        <v>169.21544202627675</v>
      </c>
    </row>
    <row r="1473" spans="1:19" s="5" customFormat="1" x14ac:dyDescent="0.25">
      <c r="A1473" s="214"/>
      <c r="B1473" s="181" t="s">
        <v>9914</v>
      </c>
      <c r="C1473" s="43" t="s">
        <v>1774</v>
      </c>
      <c r="D1473" s="44"/>
      <c r="E1473" s="47"/>
      <c r="F1473" s="46">
        <v>2674.35</v>
      </c>
      <c r="G1473" s="791" t="s">
        <v>9601</v>
      </c>
      <c r="H1473" s="781">
        <f t="shared" si="322"/>
        <v>705.83</v>
      </c>
      <c r="I1473" s="782">
        <f t="shared" si="321"/>
        <v>357.97</v>
      </c>
      <c r="J1473" s="782">
        <f t="shared" si="321"/>
        <v>244.3</v>
      </c>
      <c r="K1473" s="783">
        <f t="shared" si="321"/>
        <v>187.89</v>
      </c>
      <c r="L1473" s="784">
        <f>IF(ISNUMBER(F1473),IF(LEFT(A1473,3)="Cat",VLOOKUP(A1473,'Loc Configurations Seules'!R:U,4,FALSE),VLOOKUP(G1473,'Loc Coefficients Location'!A:D,4,FALSE)),"")</f>
        <v>0.18651532340555149</v>
      </c>
      <c r="M1473" s="785">
        <f t="shared" si="323"/>
        <v>498.8072551496366</v>
      </c>
      <c r="N1473" s="786">
        <f>IF(ISNUMBER(F1473),IF(LEFT(A1473,3)="Cat",VLOOKUP(A1473,'Loc Configurations Seules'!R:V,5,FALSE),VLOOKUP(G1473,'Loc Coefficients Location'!A:E,5,FALSE)),"")</f>
        <v>9.9038652897397772E-2</v>
      </c>
      <c r="O1473" s="785">
        <f t="shared" si="324"/>
        <v>264.86402137615573</v>
      </c>
      <c r="P1473" s="786">
        <f>IF(ISNUMBER(F1473),IF(LEFT(A1473,3)="Cat",VLOOKUP(A1473,'Loc Configurations Seules'!R:W,6,FALSE),VLOOKUP(G1473,'Loc Coefficients Location'!A:F,6,FALSE)),"")</f>
        <v>7.5421779500883954E-2</v>
      </c>
      <c r="Q1473" s="785">
        <f t="shared" si="325"/>
        <v>201.70423600818899</v>
      </c>
      <c r="R1473" s="786">
        <f>IF(ISNUMBER(F1473),IF(LEFT(A1473,3)="Cat",VLOOKUP(A1473,'Loc Configurations Seules'!R:X,7,FALSE),VLOOKUP(G1473,'Loc Coefficients Location'!A:G,7,FALSE)),"")</f>
        <v>6.3273484033980879E-2</v>
      </c>
      <c r="S1473" s="785">
        <f t="shared" si="326"/>
        <v>169.21544202627675</v>
      </c>
    </row>
    <row r="1474" spans="1:19" s="5" customFormat="1" x14ac:dyDescent="0.25">
      <c r="A1474" s="214"/>
      <c r="B1474" s="181" t="s">
        <v>9915</v>
      </c>
      <c r="C1474" s="43" t="s">
        <v>1775</v>
      </c>
      <c r="D1474" s="44"/>
      <c r="E1474" s="47"/>
      <c r="F1474" s="46">
        <v>2674.35</v>
      </c>
      <c r="G1474" s="791" t="s">
        <v>9601</v>
      </c>
      <c r="H1474" s="781">
        <f t="shared" si="322"/>
        <v>705.83</v>
      </c>
      <c r="I1474" s="782">
        <f t="shared" si="321"/>
        <v>357.97</v>
      </c>
      <c r="J1474" s="782">
        <f t="shared" si="321"/>
        <v>244.3</v>
      </c>
      <c r="K1474" s="783">
        <f t="shared" si="321"/>
        <v>187.89</v>
      </c>
      <c r="L1474" s="784">
        <f>IF(ISNUMBER(F1474),IF(LEFT(A1474,3)="Cat",VLOOKUP(A1474,'Loc Configurations Seules'!R:U,4,FALSE),VLOOKUP(G1474,'Loc Coefficients Location'!A:D,4,FALSE)),"")</f>
        <v>0.18651532340555149</v>
      </c>
      <c r="M1474" s="785">
        <f t="shared" si="323"/>
        <v>498.8072551496366</v>
      </c>
      <c r="N1474" s="786">
        <f>IF(ISNUMBER(F1474),IF(LEFT(A1474,3)="Cat",VLOOKUP(A1474,'Loc Configurations Seules'!R:V,5,FALSE),VLOOKUP(G1474,'Loc Coefficients Location'!A:E,5,FALSE)),"")</f>
        <v>9.9038652897397772E-2</v>
      </c>
      <c r="O1474" s="785">
        <f t="shared" si="324"/>
        <v>264.86402137615573</v>
      </c>
      <c r="P1474" s="786">
        <f>IF(ISNUMBER(F1474),IF(LEFT(A1474,3)="Cat",VLOOKUP(A1474,'Loc Configurations Seules'!R:W,6,FALSE),VLOOKUP(G1474,'Loc Coefficients Location'!A:F,6,FALSE)),"")</f>
        <v>7.5421779500883954E-2</v>
      </c>
      <c r="Q1474" s="785">
        <f t="shared" si="325"/>
        <v>201.70423600818899</v>
      </c>
      <c r="R1474" s="786">
        <f>IF(ISNUMBER(F1474),IF(LEFT(A1474,3)="Cat",VLOOKUP(A1474,'Loc Configurations Seules'!R:X,7,FALSE),VLOOKUP(G1474,'Loc Coefficients Location'!A:G,7,FALSE)),"")</f>
        <v>6.3273484033980879E-2</v>
      </c>
      <c r="S1474" s="785">
        <f t="shared" si="326"/>
        <v>169.21544202627675</v>
      </c>
    </row>
    <row r="1475" spans="1:19" s="5" customFormat="1" ht="15.75" thickBot="1" x14ac:dyDescent="0.3">
      <c r="A1475" s="215"/>
      <c r="B1475" s="181" t="s">
        <v>9916</v>
      </c>
      <c r="C1475" s="43" t="s">
        <v>1776</v>
      </c>
      <c r="D1475" s="44"/>
      <c r="E1475" s="47"/>
      <c r="F1475" s="46">
        <v>2674.35</v>
      </c>
      <c r="G1475" s="791" t="s">
        <v>9601</v>
      </c>
      <c r="H1475" s="781">
        <f t="shared" si="322"/>
        <v>705.83</v>
      </c>
      <c r="I1475" s="782">
        <f t="shared" si="321"/>
        <v>357.97</v>
      </c>
      <c r="J1475" s="782">
        <f t="shared" si="321"/>
        <v>244.3</v>
      </c>
      <c r="K1475" s="783">
        <f t="shared" si="321"/>
        <v>187.89</v>
      </c>
      <c r="L1475" s="784">
        <f>IF(ISNUMBER(F1475),IF(LEFT(A1475,3)="Cat",VLOOKUP(A1475,'Loc Configurations Seules'!R:U,4,FALSE),VLOOKUP(G1475,'Loc Coefficients Location'!A:D,4,FALSE)),"")</f>
        <v>0.18651532340555149</v>
      </c>
      <c r="M1475" s="785">
        <f t="shared" si="323"/>
        <v>498.8072551496366</v>
      </c>
      <c r="N1475" s="786">
        <f>IF(ISNUMBER(F1475),IF(LEFT(A1475,3)="Cat",VLOOKUP(A1475,'Loc Configurations Seules'!R:V,5,FALSE),VLOOKUP(G1475,'Loc Coefficients Location'!A:E,5,FALSE)),"")</f>
        <v>9.9038652897397772E-2</v>
      </c>
      <c r="O1475" s="785">
        <f t="shared" si="324"/>
        <v>264.86402137615573</v>
      </c>
      <c r="P1475" s="786">
        <f>IF(ISNUMBER(F1475),IF(LEFT(A1475,3)="Cat",VLOOKUP(A1475,'Loc Configurations Seules'!R:W,6,FALSE),VLOOKUP(G1475,'Loc Coefficients Location'!A:F,6,FALSE)),"")</f>
        <v>7.5421779500883954E-2</v>
      </c>
      <c r="Q1475" s="785">
        <f t="shared" si="325"/>
        <v>201.70423600818899</v>
      </c>
      <c r="R1475" s="786">
        <f>IF(ISNUMBER(F1475),IF(LEFT(A1475,3)="Cat",VLOOKUP(A1475,'Loc Configurations Seules'!R:X,7,FALSE),VLOOKUP(G1475,'Loc Coefficients Location'!A:G,7,FALSE)),"")</f>
        <v>6.3273484033980879E-2</v>
      </c>
      <c r="S1475" s="785">
        <f t="shared" si="326"/>
        <v>169.21544202627675</v>
      </c>
    </row>
    <row r="1476" spans="1:19" s="5" customFormat="1" ht="25.5" x14ac:dyDescent="0.25">
      <c r="A1476" s="214" t="s">
        <v>1777</v>
      </c>
      <c r="B1476" s="90" t="s">
        <v>9917</v>
      </c>
      <c r="C1476" s="43" t="s">
        <v>8756</v>
      </c>
      <c r="D1476" s="44"/>
      <c r="E1476" s="47"/>
      <c r="F1476" s="10">
        <v>2864.4</v>
      </c>
      <c r="G1476" s="791" t="s">
        <v>9601</v>
      </c>
      <c r="H1476" s="781">
        <f t="shared" si="322"/>
        <v>755.99</v>
      </c>
      <c r="I1476" s="782">
        <f t="shared" si="321"/>
        <v>383.41</v>
      </c>
      <c r="J1476" s="782">
        <f t="shared" si="321"/>
        <v>261.66000000000003</v>
      </c>
      <c r="K1476" s="783">
        <f t="shared" si="321"/>
        <v>201.24</v>
      </c>
      <c r="L1476" s="784">
        <f>IF(ISNUMBER(F1476),IF(LEFT(A1476,3)="Cat",VLOOKUP(A1476,'Loc Configurations Seules'!R:U,4,FALSE),VLOOKUP(G1476,'Loc Coefficients Location'!A:D,4,FALSE)),"")</f>
        <v>0.18651532340555149</v>
      </c>
      <c r="M1476" s="785">
        <f t="shared" si="323"/>
        <v>534.2544923628617</v>
      </c>
      <c r="N1476" s="786">
        <f>IF(ISNUMBER(F1476),IF(LEFT(A1476,3)="Cat",VLOOKUP(A1476,'Loc Configurations Seules'!R:V,5,FALSE),VLOOKUP(G1476,'Loc Coefficients Location'!A:E,5,FALSE)),"")</f>
        <v>9.9038652897397772E-2</v>
      </c>
      <c r="O1476" s="785">
        <f t="shared" si="324"/>
        <v>283.6863173593062</v>
      </c>
      <c r="P1476" s="786">
        <f>IF(ISNUMBER(F1476),IF(LEFT(A1476,3)="Cat",VLOOKUP(A1476,'Loc Configurations Seules'!R:W,6,FALSE),VLOOKUP(G1476,'Loc Coefficients Location'!A:F,6,FALSE)),"")</f>
        <v>7.5421779500883954E-2</v>
      </c>
      <c r="Q1476" s="785">
        <f t="shared" si="325"/>
        <v>216.038145202332</v>
      </c>
      <c r="R1476" s="786">
        <f>IF(ISNUMBER(F1476),IF(LEFT(A1476,3)="Cat",VLOOKUP(A1476,'Loc Configurations Seules'!R:X,7,FALSE),VLOOKUP(G1476,'Loc Coefficients Location'!A:G,7,FALSE)),"")</f>
        <v>6.3273484033980879E-2</v>
      </c>
      <c r="S1476" s="785">
        <f t="shared" si="326"/>
        <v>181.24056766693482</v>
      </c>
    </row>
    <row r="1477" spans="1:19" s="5" customFormat="1" x14ac:dyDescent="0.25">
      <c r="A1477" s="214"/>
      <c r="B1477" s="85" t="s">
        <v>1779</v>
      </c>
      <c r="C1477" s="43" t="s">
        <v>1780</v>
      </c>
      <c r="D1477" s="44"/>
      <c r="E1477" s="47"/>
      <c r="F1477" s="46">
        <v>2864.4</v>
      </c>
      <c r="G1477" s="791" t="s">
        <v>9601</v>
      </c>
      <c r="H1477" s="781">
        <f t="shared" si="322"/>
        <v>755.99</v>
      </c>
      <c r="I1477" s="782">
        <f t="shared" si="321"/>
        <v>383.41</v>
      </c>
      <c r="J1477" s="782">
        <f t="shared" si="321"/>
        <v>261.66000000000003</v>
      </c>
      <c r="K1477" s="783">
        <f t="shared" si="321"/>
        <v>201.24</v>
      </c>
      <c r="L1477" s="784">
        <f>IF(ISNUMBER(F1477),IF(LEFT(A1477,3)="Cat",VLOOKUP(A1477,'Loc Configurations Seules'!R:U,4,FALSE),VLOOKUP(G1477,'Loc Coefficients Location'!A:D,4,FALSE)),"")</f>
        <v>0.18651532340555149</v>
      </c>
      <c r="M1477" s="785">
        <f t="shared" si="323"/>
        <v>534.2544923628617</v>
      </c>
      <c r="N1477" s="786">
        <f>IF(ISNUMBER(F1477),IF(LEFT(A1477,3)="Cat",VLOOKUP(A1477,'Loc Configurations Seules'!R:V,5,FALSE),VLOOKUP(G1477,'Loc Coefficients Location'!A:E,5,FALSE)),"")</f>
        <v>9.9038652897397772E-2</v>
      </c>
      <c r="O1477" s="785">
        <f t="shared" si="324"/>
        <v>283.6863173593062</v>
      </c>
      <c r="P1477" s="786">
        <f>IF(ISNUMBER(F1477),IF(LEFT(A1477,3)="Cat",VLOOKUP(A1477,'Loc Configurations Seules'!R:W,6,FALSE),VLOOKUP(G1477,'Loc Coefficients Location'!A:F,6,FALSE)),"")</f>
        <v>7.5421779500883954E-2</v>
      </c>
      <c r="Q1477" s="785">
        <f t="shared" si="325"/>
        <v>216.038145202332</v>
      </c>
      <c r="R1477" s="786">
        <f>IF(ISNUMBER(F1477),IF(LEFT(A1477,3)="Cat",VLOOKUP(A1477,'Loc Configurations Seules'!R:X,7,FALSE),VLOOKUP(G1477,'Loc Coefficients Location'!A:G,7,FALSE)),"")</f>
        <v>6.3273484033980879E-2</v>
      </c>
      <c r="S1477" s="785">
        <f t="shared" si="326"/>
        <v>181.24056766693482</v>
      </c>
    </row>
    <row r="1478" spans="1:19" s="5" customFormat="1" ht="15.75" thickBot="1" x14ac:dyDescent="0.3">
      <c r="A1478" s="215"/>
      <c r="B1478" s="196" t="s">
        <v>9918</v>
      </c>
      <c r="C1478" s="56" t="s">
        <v>1781</v>
      </c>
      <c r="D1478" s="57"/>
      <c r="E1478" s="58"/>
      <c r="F1478" s="103">
        <v>2864.4</v>
      </c>
      <c r="G1478" s="791" t="s">
        <v>9601</v>
      </c>
      <c r="H1478" s="781">
        <f t="shared" si="322"/>
        <v>755.99</v>
      </c>
      <c r="I1478" s="782">
        <f t="shared" si="321"/>
        <v>383.41</v>
      </c>
      <c r="J1478" s="782">
        <f t="shared" si="321"/>
        <v>261.66000000000003</v>
      </c>
      <c r="K1478" s="783">
        <f t="shared" si="321"/>
        <v>201.24</v>
      </c>
      <c r="L1478" s="784">
        <f>IF(ISNUMBER(F1478),IF(LEFT(A1478,3)="Cat",VLOOKUP(A1478,'Loc Configurations Seules'!R:U,4,FALSE),VLOOKUP(G1478,'Loc Coefficients Location'!A:D,4,FALSE)),"")</f>
        <v>0.18651532340555149</v>
      </c>
      <c r="M1478" s="785">
        <f t="shared" si="323"/>
        <v>534.2544923628617</v>
      </c>
      <c r="N1478" s="786">
        <f>IF(ISNUMBER(F1478),IF(LEFT(A1478,3)="Cat",VLOOKUP(A1478,'Loc Configurations Seules'!R:V,5,FALSE),VLOOKUP(G1478,'Loc Coefficients Location'!A:E,5,FALSE)),"")</f>
        <v>9.9038652897397772E-2</v>
      </c>
      <c r="O1478" s="785">
        <f t="shared" si="324"/>
        <v>283.6863173593062</v>
      </c>
      <c r="P1478" s="786">
        <f>IF(ISNUMBER(F1478),IF(LEFT(A1478,3)="Cat",VLOOKUP(A1478,'Loc Configurations Seules'!R:W,6,FALSE),VLOOKUP(G1478,'Loc Coefficients Location'!A:F,6,FALSE)),"")</f>
        <v>7.5421779500883954E-2</v>
      </c>
      <c r="Q1478" s="785">
        <f t="shared" si="325"/>
        <v>216.038145202332</v>
      </c>
      <c r="R1478" s="786">
        <f>IF(ISNUMBER(F1478),IF(LEFT(A1478,3)="Cat",VLOOKUP(A1478,'Loc Configurations Seules'!R:X,7,FALSE),VLOOKUP(G1478,'Loc Coefficients Location'!A:G,7,FALSE)),"")</f>
        <v>6.3273484033980879E-2</v>
      </c>
      <c r="S1478" s="785">
        <f t="shared" si="326"/>
        <v>181.24056766693482</v>
      </c>
    </row>
    <row r="1479" spans="1:19" s="5" customFormat="1" ht="25.5" x14ac:dyDescent="0.25">
      <c r="A1479" s="214" t="s">
        <v>1782</v>
      </c>
      <c r="B1479" s="90" t="s">
        <v>9919</v>
      </c>
      <c r="C1479" s="43" t="s">
        <v>8757</v>
      </c>
      <c r="D1479" s="44"/>
      <c r="E1479" s="47"/>
      <c r="F1479" s="10">
        <v>3119.55</v>
      </c>
      <c r="G1479" s="791" t="s">
        <v>9601</v>
      </c>
      <c r="H1479" s="781">
        <f t="shared" si="322"/>
        <v>823.33</v>
      </c>
      <c r="I1479" s="782">
        <f t="shared" si="322"/>
        <v>417.56</v>
      </c>
      <c r="J1479" s="782">
        <f t="shared" si="322"/>
        <v>284.97000000000003</v>
      </c>
      <c r="K1479" s="783">
        <f t="shared" si="322"/>
        <v>219.17</v>
      </c>
      <c r="L1479" s="784">
        <f>IF(ISNUMBER(F1479),IF(LEFT(A1479,3)="Cat",VLOOKUP(A1479,'Loc Configurations Seules'!R:U,4,FALSE),VLOOKUP(G1479,'Loc Coefficients Location'!A:D,4,FALSE)),"")</f>
        <v>0.18651532340555149</v>
      </c>
      <c r="M1479" s="785">
        <f t="shared" si="323"/>
        <v>581.84387712978821</v>
      </c>
      <c r="N1479" s="786">
        <f>IF(ISNUMBER(F1479),IF(LEFT(A1479,3)="Cat",VLOOKUP(A1479,'Loc Configurations Seules'!R:V,5,FALSE),VLOOKUP(G1479,'Loc Coefficients Location'!A:E,5,FALSE)),"")</f>
        <v>9.9038652897397772E-2</v>
      </c>
      <c r="O1479" s="785">
        <f t="shared" si="324"/>
        <v>308.95602964607724</v>
      </c>
      <c r="P1479" s="786">
        <f>IF(ISNUMBER(F1479),IF(LEFT(A1479,3)="Cat",VLOOKUP(A1479,'Loc Configurations Seules'!R:W,6,FALSE),VLOOKUP(G1479,'Loc Coefficients Location'!A:F,6,FALSE)),"")</f>
        <v>7.5421779500883954E-2</v>
      </c>
      <c r="Q1479" s="785">
        <f t="shared" si="325"/>
        <v>235.28201224198256</v>
      </c>
      <c r="R1479" s="786">
        <f>IF(ISNUMBER(F1479),IF(LEFT(A1479,3)="Cat",VLOOKUP(A1479,'Loc Configurations Seules'!R:X,7,FALSE),VLOOKUP(G1479,'Loc Coefficients Location'!A:G,7,FALSE)),"")</f>
        <v>6.3273484033980879E-2</v>
      </c>
      <c r="S1479" s="785">
        <f t="shared" si="326"/>
        <v>197.38479711820506</v>
      </c>
    </row>
    <row r="1480" spans="1:19" s="5" customFormat="1" x14ac:dyDescent="0.25">
      <c r="A1480" s="214"/>
      <c r="B1480" s="85" t="s">
        <v>1784</v>
      </c>
      <c r="C1480" s="43" t="s">
        <v>1785</v>
      </c>
      <c r="D1480" s="44"/>
      <c r="E1480" s="47"/>
      <c r="F1480" s="46">
        <v>3119.55</v>
      </c>
      <c r="G1480" s="791" t="s">
        <v>9601</v>
      </c>
      <c r="H1480" s="781">
        <f t="shared" ref="H1480:K1543" si="327">IF(ISNUMBER($F1480),ROUND($F1480*H$2,2),"")</f>
        <v>823.33</v>
      </c>
      <c r="I1480" s="782">
        <f t="shared" si="327"/>
        <v>417.56</v>
      </c>
      <c r="J1480" s="782">
        <f t="shared" si="327"/>
        <v>284.97000000000003</v>
      </c>
      <c r="K1480" s="783">
        <f t="shared" si="327"/>
        <v>219.17</v>
      </c>
      <c r="L1480" s="784">
        <f>IF(ISNUMBER(F1480),IF(LEFT(A1480,3)="Cat",VLOOKUP(A1480,'Loc Configurations Seules'!R:U,4,FALSE),VLOOKUP(G1480,'Loc Coefficients Location'!A:D,4,FALSE)),"")</f>
        <v>0.18651532340555149</v>
      </c>
      <c r="M1480" s="785">
        <f t="shared" si="323"/>
        <v>581.84387712978821</v>
      </c>
      <c r="N1480" s="786">
        <f>IF(ISNUMBER(F1480),IF(LEFT(A1480,3)="Cat",VLOOKUP(A1480,'Loc Configurations Seules'!R:V,5,FALSE),VLOOKUP(G1480,'Loc Coefficients Location'!A:E,5,FALSE)),"")</f>
        <v>9.9038652897397772E-2</v>
      </c>
      <c r="O1480" s="785">
        <f t="shared" si="324"/>
        <v>308.95602964607724</v>
      </c>
      <c r="P1480" s="786">
        <f>IF(ISNUMBER(F1480),IF(LEFT(A1480,3)="Cat",VLOOKUP(A1480,'Loc Configurations Seules'!R:W,6,FALSE),VLOOKUP(G1480,'Loc Coefficients Location'!A:F,6,FALSE)),"")</f>
        <v>7.5421779500883954E-2</v>
      </c>
      <c r="Q1480" s="785">
        <f t="shared" si="325"/>
        <v>235.28201224198256</v>
      </c>
      <c r="R1480" s="786">
        <f>IF(ISNUMBER(F1480),IF(LEFT(A1480,3)="Cat",VLOOKUP(A1480,'Loc Configurations Seules'!R:X,7,FALSE),VLOOKUP(G1480,'Loc Coefficients Location'!A:G,7,FALSE)),"")</f>
        <v>6.3273484033980879E-2</v>
      </c>
      <c r="S1480" s="785">
        <f t="shared" si="326"/>
        <v>197.38479711820506</v>
      </c>
    </row>
    <row r="1481" spans="1:19" s="5" customFormat="1" x14ac:dyDescent="0.25">
      <c r="A1481" s="214"/>
      <c r="B1481" s="181" t="s">
        <v>9920</v>
      </c>
      <c r="C1481" s="43" t="s">
        <v>1786</v>
      </c>
      <c r="D1481" s="44"/>
      <c r="E1481" s="47"/>
      <c r="F1481" s="46">
        <v>3119.55</v>
      </c>
      <c r="G1481" s="791" t="s">
        <v>9601</v>
      </c>
      <c r="H1481" s="781">
        <f t="shared" si="327"/>
        <v>823.33</v>
      </c>
      <c r="I1481" s="782">
        <f t="shared" si="327"/>
        <v>417.56</v>
      </c>
      <c r="J1481" s="782">
        <f t="shared" si="327"/>
        <v>284.97000000000003</v>
      </c>
      <c r="K1481" s="783">
        <f t="shared" si="327"/>
        <v>219.17</v>
      </c>
      <c r="L1481" s="784">
        <f>IF(ISNUMBER(F1481),IF(LEFT(A1481,3)="Cat",VLOOKUP(A1481,'Loc Configurations Seules'!R:U,4,FALSE),VLOOKUP(G1481,'Loc Coefficients Location'!A:D,4,FALSE)),"")</f>
        <v>0.18651532340555149</v>
      </c>
      <c r="M1481" s="785">
        <f t="shared" si="323"/>
        <v>581.84387712978821</v>
      </c>
      <c r="N1481" s="786">
        <f>IF(ISNUMBER(F1481),IF(LEFT(A1481,3)="Cat",VLOOKUP(A1481,'Loc Configurations Seules'!R:V,5,FALSE),VLOOKUP(G1481,'Loc Coefficients Location'!A:E,5,FALSE)),"")</f>
        <v>9.9038652897397772E-2</v>
      </c>
      <c r="O1481" s="785">
        <f t="shared" si="324"/>
        <v>308.95602964607724</v>
      </c>
      <c r="P1481" s="786">
        <f>IF(ISNUMBER(F1481),IF(LEFT(A1481,3)="Cat",VLOOKUP(A1481,'Loc Configurations Seules'!R:W,6,FALSE),VLOOKUP(G1481,'Loc Coefficients Location'!A:F,6,FALSE)),"")</f>
        <v>7.5421779500883954E-2</v>
      </c>
      <c r="Q1481" s="785">
        <f t="shared" si="325"/>
        <v>235.28201224198256</v>
      </c>
      <c r="R1481" s="786">
        <f>IF(ISNUMBER(F1481),IF(LEFT(A1481,3)="Cat",VLOOKUP(A1481,'Loc Configurations Seules'!R:X,7,FALSE),VLOOKUP(G1481,'Loc Coefficients Location'!A:G,7,FALSE)),"")</f>
        <v>6.3273484033980879E-2</v>
      </c>
      <c r="S1481" s="785">
        <f t="shared" si="326"/>
        <v>197.38479711820506</v>
      </c>
    </row>
    <row r="1482" spans="1:19" s="5" customFormat="1" x14ac:dyDescent="0.25">
      <c r="A1482" s="214"/>
      <c r="B1482" s="181" t="s">
        <v>9921</v>
      </c>
      <c r="C1482" s="43" t="s">
        <v>1787</v>
      </c>
      <c r="D1482" s="44"/>
      <c r="E1482" s="47"/>
      <c r="F1482" s="46">
        <v>3119.55</v>
      </c>
      <c r="G1482" s="791" t="s">
        <v>9601</v>
      </c>
      <c r="H1482" s="781">
        <f t="shared" si="327"/>
        <v>823.33</v>
      </c>
      <c r="I1482" s="782">
        <f t="shared" si="327"/>
        <v>417.56</v>
      </c>
      <c r="J1482" s="782">
        <f t="shared" si="327"/>
        <v>284.97000000000003</v>
      </c>
      <c r="K1482" s="783">
        <f t="shared" si="327"/>
        <v>219.17</v>
      </c>
      <c r="L1482" s="784">
        <f>IF(ISNUMBER(F1482),IF(LEFT(A1482,3)="Cat",VLOOKUP(A1482,'Loc Configurations Seules'!R:U,4,FALSE),VLOOKUP(G1482,'Loc Coefficients Location'!A:D,4,FALSE)),"")</f>
        <v>0.18651532340555149</v>
      </c>
      <c r="M1482" s="785">
        <f t="shared" si="323"/>
        <v>581.84387712978821</v>
      </c>
      <c r="N1482" s="786">
        <f>IF(ISNUMBER(F1482),IF(LEFT(A1482,3)="Cat",VLOOKUP(A1482,'Loc Configurations Seules'!R:V,5,FALSE),VLOOKUP(G1482,'Loc Coefficients Location'!A:E,5,FALSE)),"")</f>
        <v>9.9038652897397772E-2</v>
      </c>
      <c r="O1482" s="785">
        <f t="shared" si="324"/>
        <v>308.95602964607724</v>
      </c>
      <c r="P1482" s="786">
        <f>IF(ISNUMBER(F1482),IF(LEFT(A1482,3)="Cat",VLOOKUP(A1482,'Loc Configurations Seules'!R:W,6,FALSE),VLOOKUP(G1482,'Loc Coefficients Location'!A:F,6,FALSE)),"")</f>
        <v>7.5421779500883954E-2</v>
      </c>
      <c r="Q1482" s="785">
        <f t="shared" si="325"/>
        <v>235.28201224198256</v>
      </c>
      <c r="R1482" s="786">
        <f>IF(ISNUMBER(F1482),IF(LEFT(A1482,3)="Cat",VLOOKUP(A1482,'Loc Configurations Seules'!R:X,7,FALSE),VLOOKUP(G1482,'Loc Coefficients Location'!A:G,7,FALSE)),"")</f>
        <v>6.3273484033980879E-2</v>
      </c>
      <c r="S1482" s="785">
        <f t="shared" si="326"/>
        <v>197.38479711820506</v>
      </c>
    </row>
    <row r="1483" spans="1:19" s="5" customFormat="1" x14ac:dyDescent="0.25">
      <c r="A1483" s="214"/>
      <c r="B1483" s="181" t="s">
        <v>9922</v>
      </c>
      <c r="C1483" s="43" t="s">
        <v>1788</v>
      </c>
      <c r="D1483" s="44"/>
      <c r="E1483" s="47"/>
      <c r="F1483" s="46">
        <v>3119.55</v>
      </c>
      <c r="G1483" s="791" t="s">
        <v>9601</v>
      </c>
      <c r="H1483" s="781">
        <f t="shared" si="327"/>
        <v>823.33</v>
      </c>
      <c r="I1483" s="782">
        <f t="shared" si="327"/>
        <v>417.56</v>
      </c>
      <c r="J1483" s="782">
        <f t="shared" si="327"/>
        <v>284.97000000000003</v>
      </c>
      <c r="K1483" s="783">
        <f t="shared" si="327"/>
        <v>219.17</v>
      </c>
      <c r="L1483" s="784">
        <f>IF(ISNUMBER(F1483),IF(LEFT(A1483,3)="Cat",VLOOKUP(A1483,'Loc Configurations Seules'!R:U,4,FALSE),VLOOKUP(G1483,'Loc Coefficients Location'!A:D,4,FALSE)),"")</f>
        <v>0.18651532340555149</v>
      </c>
      <c r="M1483" s="785">
        <f t="shared" si="323"/>
        <v>581.84387712978821</v>
      </c>
      <c r="N1483" s="786">
        <f>IF(ISNUMBER(F1483),IF(LEFT(A1483,3)="Cat",VLOOKUP(A1483,'Loc Configurations Seules'!R:V,5,FALSE),VLOOKUP(G1483,'Loc Coefficients Location'!A:E,5,FALSE)),"")</f>
        <v>9.9038652897397772E-2</v>
      </c>
      <c r="O1483" s="785">
        <f t="shared" si="324"/>
        <v>308.95602964607724</v>
      </c>
      <c r="P1483" s="786">
        <f>IF(ISNUMBER(F1483),IF(LEFT(A1483,3)="Cat",VLOOKUP(A1483,'Loc Configurations Seules'!R:W,6,FALSE),VLOOKUP(G1483,'Loc Coefficients Location'!A:F,6,FALSE)),"")</f>
        <v>7.5421779500883954E-2</v>
      </c>
      <c r="Q1483" s="785">
        <f t="shared" si="325"/>
        <v>235.28201224198256</v>
      </c>
      <c r="R1483" s="786">
        <f>IF(ISNUMBER(F1483),IF(LEFT(A1483,3)="Cat",VLOOKUP(A1483,'Loc Configurations Seules'!R:X,7,FALSE),VLOOKUP(G1483,'Loc Coefficients Location'!A:G,7,FALSE)),"")</f>
        <v>6.3273484033980879E-2</v>
      </c>
      <c r="S1483" s="785">
        <f t="shared" si="326"/>
        <v>197.38479711820506</v>
      </c>
    </row>
    <row r="1484" spans="1:19" s="5" customFormat="1" x14ac:dyDescent="0.25">
      <c r="A1484" s="214"/>
      <c r="B1484" s="181" t="s">
        <v>9923</v>
      </c>
      <c r="C1484" s="43" t="s">
        <v>1789</v>
      </c>
      <c r="D1484" s="44"/>
      <c r="E1484" s="47"/>
      <c r="F1484" s="46">
        <v>3119.55</v>
      </c>
      <c r="G1484" s="791" t="s">
        <v>9601</v>
      </c>
      <c r="H1484" s="781">
        <f t="shared" si="327"/>
        <v>823.33</v>
      </c>
      <c r="I1484" s="782">
        <f t="shared" si="327"/>
        <v>417.56</v>
      </c>
      <c r="J1484" s="782">
        <f t="shared" si="327"/>
        <v>284.97000000000003</v>
      </c>
      <c r="K1484" s="783">
        <f t="shared" si="327"/>
        <v>219.17</v>
      </c>
      <c r="L1484" s="784">
        <f>IF(ISNUMBER(F1484),IF(LEFT(A1484,3)="Cat",VLOOKUP(A1484,'Loc Configurations Seules'!R:U,4,FALSE),VLOOKUP(G1484,'Loc Coefficients Location'!A:D,4,FALSE)),"")</f>
        <v>0.18651532340555149</v>
      </c>
      <c r="M1484" s="785">
        <f t="shared" si="323"/>
        <v>581.84387712978821</v>
      </c>
      <c r="N1484" s="786">
        <f>IF(ISNUMBER(F1484),IF(LEFT(A1484,3)="Cat",VLOOKUP(A1484,'Loc Configurations Seules'!R:V,5,FALSE),VLOOKUP(G1484,'Loc Coefficients Location'!A:E,5,FALSE)),"")</f>
        <v>9.9038652897397772E-2</v>
      </c>
      <c r="O1484" s="785">
        <f t="shared" si="324"/>
        <v>308.95602964607724</v>
      </c>
      <c r="P1484" s="786">
        <f>IF(ISNUMBER(F1484),IF(LEFT(A1484,3)="Cat",VLOOKUP(A1484,'Loc Configurations Seules'!R:W,6,FALSE),VLOOKUP(G1484,'Loc Coefficients Location'!A:F,6,FALSE)),"")</f>
        <v>7.5421779500883954E-2</v>
      </c>
      <c r="Q1484" s="785">
        <f t="shared" si="325"/>
        <v>235.28201224198256</v>
      </c>
      <c r="R1484" s="786">
        <f>IF(ISNUMBER(F1484),IF(LEFT(A1484,3)="Cat",VLOOKUP(A1484,'Loc Configurations Seules'!R:X,7,FALSE),VLOOKUP(G1484,'Loc Coefficients Location'!A:G,7,FALSE)),"")</f>
        <v>6.3273484033980879E-2</v>
      </c>
      <c r="S1484" s="785">
        <f t="shared" si="326"/>
        <v>197.38479711820506</v>
      </c>
    </row>
    <row r="1485" spans="1:19" s="5" customFormat="1" x14ac:dyDescent="0.25">
      <c r="A1485" s="214"/>
      <c r="B1485" s="181" t="s">
        <v>9924</v>
      </c>
      <c r="C1485" s="43" t="s">
        <v>1790</v>
      </c>
      <c r="D1485" s="44"/>
      <c r="E1485" s="47"/>
      <c r="F1485" s="46">
        <v>3119.55</v>
      </c>
      <c r="G1485" s="791" t="s">
        <v>9601</v>
      </c>
      <c r="H1485" s="781">
        <f t="shared" si="327"/>
        <v>823.33</v>
      </c>
      <c r="I1485" s="782">
        <f t="shared" si="327"/>
        <v>417.56</v>
      </c>
      <c r="J1485" s="782">
        <f t="shared" si="327"/>
        <v>284.97000000000003</v>
      </c>
      <c r="K1485" s="783">
        <f t="shared" si="327"/>
        <v>219.17</v>
      </c>
      <c r="L1485" s="784">
        <f>IF(ISNUMBER(F1485),IF(LEFT(A1485,3)="Cat",VLOOKUP(A1485,'Loc Configurations Seules'!R:U,4,FALSE),VLOOKUP(G1485,'Loc Coefficients Location'!A:D,4,FALSE)),"")</f>
        <v>0.18651532340555149</v>
      </c>
      <c r="M1485" s="785">
        <f t="shared" si="323"/>
        <v>581.84387712978821</v>
      </c>
      <c r="N1485" s="786">
        <f>IF(ISNUMBER(F1485),IF(LEFT(A1485,3)="Cat",VLOOKUP(A1485,'Loc Configurations Seules'!R:V,5,FALSE),VLOOKUP(G1485,'Loc Coefficients Location'!A:E,5,FALSE)),"")</f>
        <v>9.9038652897397772E-2</v>
      </c>
      <c r="O1485" s="785">
        <f t="shared" si="324"/>
        <v>308.95602964607724</v>
      </c>
      <c r="P1485" s="786">
        <f>IF(ISNUMBER(F1485),IF(LEFT(A1485,3)="Cat",VLOOKUP(A1485,'Loc Configurations Seules'!R:W,6,FALSE),VLOOKUP(G1485,'Loc Coefficients Location'!A:F,6,FALSE)),"")</f>
        <v>7.5421779500883954E-2</v>
      </c>
      <c r="Q1485" s="785">
        <f t="shared" si="325"/>
        <v>235.28201224198256</v>
      </c>
      <c r="R1485" s="786">
        <f>IF(ISNUMBER(F1485),IF(LEFT(A1485,3)="Cat",VLOOKUP(A1485,'Loc Configurations Seules'!R:X,7,FALSE),VLOOKUP(G1485,'Loc Coefficients Location'!A:G,7,FALSE)),"")</f>
        <v>6.3273484033980879E-2</v>
      </c>
      <c r="S1485" s="785">
        <f t="shared" si="326"/>
        <v>197.38479711820506</v>
      </c>
    </row>
    <row r="1486" spans="1:19" s="5" customFormat="1" ht="15.75" thickBot="1" x14ac:dyDescent="0.3">
      <c r="A1486" s="215"/>
      <c r="B1486" s="181" t="s">
        <v>9925</v>
      </c>
      <c r="C1486" s="43" t="s">
        <v>1791</v>
      </c>
      <c r="D1486" s="44"/>
      <c r="E1486" s="47"/>
      <c r="F1486" s="46">
        <v>3119.55</v>
      </c>
      <c r="G1486" s="791" t="s">
        <v>9601</v>
      </c>
      <c r="H1486" s="781">
        <f t="shared" si="327"/>
        <v>823.33</v>
      </c>
      <c r="I1486" s="782">
        <f t="shared" si="327"/>
        <v>417.56</v>
      </c>
      <c r="J1486" s="782">
        <f t="shared" si="327"/>
        <v>284.97000000000003</v>
      </c>
      <c r="K1486" s="783">
        <f t="shared" si="327"/>
        <v>219.17</v>
      </c>
      <c r="L1486" s="784">
        <f>IF(ISNUMBER(F1486),IF(LEFT(A1486,3)="Cat",VLOOKUP(A1486,'Loc Configurations Seules'!R:U,4,FALSE),VLOOKUP(G1486,'Loc Coefficients Location'!A:D,4,FALSE)),"")</f>
        <v>0.18651532340555149</v>
      </c>
      <c r="M1486" s="785">
        <f t="shared" si="323"/>
        <v>581.84387712978821</v>
      </c>
      <c r="N1486" s="786">
        <f>IF(ISNUMBER(F1486),IF(LEFT(A1486,3)="Cat",VLOOKUP(A1486,'Loc Configurations Seules'!R:V,5,FALSE),VLOOKUP(G1486,'Loc Coefficients Location'!A:E,5,FALSE)),"")</f>
        <v>9.9038652897397772E-2</v>
      </c>
      <c r="O1486" s="785">
        <f t="shared" si="324"/>
        <v>308.95602964607724</v>
      </c>
      <c r="P1486" s="786">
        <f>IF(ISNUMBER(F1486),IF(LEFT(A1486,3)="Cat",VLOOKUP(A1486,'Loc Configurations Seules'!R:W,6,FALSE),VLOOKUP(G1486,'Loc Coefficients Location'!A:F,6,FALSE)),"")</f>
        <v>7.5421779500883954E-2</v>
      </c>
      <c r="Q1486" s="785">
        <f t="shared" si="325"/>
        <v>235.28201224198256</v>
      </c>
      <c r="R1486" s="786">
        <f>IF(ISNUMBER(F1486),IF(LEFT(A1486,3)="Cat",VLOOKUP(A1486,'Loc Configurations Seules'!R:X,7,FALSE),VLOOKUP(G1486,'Loc Coefficients Location'!A:G,7,FALSE)),"")</f>
        <v>6.3273484033980879E-2</v>
      </c>
      <c r="S1486" s="785">
        <f t="shared" si="326"/>
        <v>197.38479711820506</v>
      </c>
    </row>
    <row r="1487" spans="1:19" s="5" customFormat="1" ht="25.5" x14ac:dyDescent="0.25">
      <c r="A1487" s="214" t="s">
        <v>1792</v>
      </c>
      <c r="B1487" s="90" t="s">
        <v>9926</v>
      </c>
      <c r="C1487" s="43" t="s">
        <v>8758</v>
      </c>
      <c r="D1487" s="44"/>
      <c r="E1487" s="47"/>
      <c r="F1487" s="10">
        <v>3243.45</v>
      </c>
      <c r="G1487" s="791" t="s">
        <v>9601</v>
      </c>
      <c r="H1487" s="781">
        <f t="shared" si="327"/>
        <v>856.03</v>
      </c>
      <c r="I1487" s="782">
        <f t="shared" si="327"/>
        <v>434.15</v>
      </c>
      <c r="J1487" s="782">
        <f t="shared" si="327"/>
        <v>296.29000000000002</v>
      </c>
      <c r="K1487" s="783">
        <f t="shared" si="327"/>
        <v>227.87</v>
      </c>
      <c r="L1487" s="784">
        <f>IF(ISNUMBER(F1487),IF(LEFT(A1487,3)="Cat",VLOOKUP(A1487,'Loc Configurations Seules'!R:U,4,FALSE),VLOOKUP(G1487,'Loc Coefficients Location'!A:D,4,FALSE)),"")</f>
        <v>0.18651532340555149</v>
      </c>
      <c r="M1487" s="785">
        <f t="shared" si="323"/>
        <v>604.95312569973601</v>
      </c>
      <c r="N1487" s="786">
        <f>IF(ISNUMBER(F1487),IF(LEFT(A1487,3)="Cat",VLOOKUP(A1487,'Loc Configurations Seules'!R:V,5,FALSE),VLOOKUP(G1487,'Loc Coefficients Location'!A:E,5,FALSE)),"")</f>
        <v>9.9038652897397772E-2</v>
      </c>
      <c r="O1487" s="785">
        <f t="shared" si="324"/>
        <v>321.22691874006478</v>
      </c>
      <c r="P1487" s="786">
        <f>IF(ISNUMBER(F1487),IF(LEFT(A1487,3)="Cat",VLOOKUP(A1487,'Loc Configurations Seules'!R:W,6,FALSE),VLOOKUP(G1487,'Loc Coefficients Location'!A:F,6,FALSE)),"")</f>
        <v>7.5421779500883954E-2</v>
      </c>
      <c r="Q1487" s="785">
        <f t="shared" si="325"/>
        <v>244.62677072214206</v>
      </c>
      <c r="R1487" s="786">
        <f>IF(ISNUMBER(F1487),IF(LEFT(A1487,3)="Cat",VLOOKUP(A1487,'Loc Configurations Seules'!R:X,7,FALSE),VLOOKUP(G1487,'Loc Coefficients Location'!A:G,7,FALSE)),"")</f>
        <v>6.3273484033980879E-2</v>
      </c>
      <c r="S1487" s="785">
        <f t="shared" si="326"/>
        <v>205.22438179001526</v>
      </c>
    </row>
    <row r="1488" spans="1:19" s="5" customFormat="1" x14ac:dyDescent="0.25">
      <c r="A1488" s="214"/>
      <c r="B1488" s="85" t="s">
        <v>1794</v>
      </c>
      <c r="C1488" s="43" t="s">
        <v>1795</v>
      </c>
      <c r="D1488" s="44"/>
      <c r="E1488" s="47"/>
      <c r="F1488" s="46">
        <v>3243.45</v>
      </c>
      <c r="G1488" s="791" t="s">
        <v>9601</v>
      </c>
      <c r="H1488" s="781">
        <f t="shared" si="327"/>
        <v>856.03</v>
      </c>
      <c r="I1488" s="782">
        <f t="shared" si="327"/>
        <v>434.15</v>
      </c>
      <c r="J1488" s="782">
        <f t="shared" si="327"/>
        <v>296.29000000000002</v>
      </c>
      <c r="K1488" s="783">
        <f t="shared" si="327"/>
        <v>227.87</v>
      </c>
      <c r="L1488" s="784">
        <f>IF(ISNUMBER(F1488),IF(LEFT(A1488,3)="Cat",VLOOKUP(A1488,'Loc Configurations Seules'!R:U,4,FALSE),VLOOKUP(G1488,'Loc Coefficients Location'!A:D,4,FALSE)),"")</f>
        <v>0.18651532340555149</v>
      </c>
      <c r="M1488" s="785">
        <f t="shared" si="323"/>
        <v>604.95312569973601</v>
      </c>
      <c r="N1488" s="786">
        <f>IF(ISNUMBER(F1488),IF(LEFT(A1488,3)="Cat",VLOOKUP(A1488,'Loc Configurations Seules'!R:V,5,FALSE),VLOOKUP(G1488,'Loc Coefficients Location'!A:E,5,FALSE)),"")</f>
        <v>9.9038652897397772E-2</v>
      </c>
      <c r="O1488" s="785">
        <f t="shared" si="324"/>
        <v>321.22691874006478</v>
      </c>
      <c r="P1488" s="786">
        <f>IF(ISNUMBER(F1488),IF(LEFT(A1488,3)="Cat",VLOOKUP(A1488,'Loc Configurations Seules'!R:W,6,FALSE),VLOOKUP(G1488,'Loc Coefficients Location'!A:F,6,FALSE)),"")</f>
        <v>7.5421779500883954E-2</v>
      </c>
      <c r="Q1488" s="785">
        <f t="shared" si="325"/>
        <v>244.62677072214206</v>
      </c>
      <c r="R1488" s="786">
        <f>IF(ISNUMBER(F1488),IF(LEFT(A1488,3)="Cat",VLOOKUP(A1488,'Loc Configurations Seules'!R:X,7,FALSE),VLOOKUP(G1488,'Loc Coefficients Location'!A:G,7,FALSE)),"")</f>
        <v>6.3273484033980879E-2</v>
      </c>
      <c r="S1488" s="785">
        <f t="shared" si="326"/>
        <v>205.22438179001526</v>
      </c>
    </row>
    <row r="1489" spans="1:19" s="5" customFormat="1" ht="15.75" thickBot="1" x14ac:dyDescent="0.3">
      <c r="A1489" s="215"/>
      <c r="B1489" s="181" t="s">
        <v>9927</v>
      </c>
      <c r="C1489" s="43" t="s">
        <v>1796</v>
      </c>
      <c r="D1489" s="44"/>
      <c r="E1489" s="47"/>
      <c r="F1489" s="46">
        <v>3243.45</v>
      </c>
      <c r="G1489" s="791" t="s">
        <v>9601</v>
      </c>
      <c r="H1489" s="781">
        <f t="shared" si="327"/>
        <v>856.03</v>
      </c>
      <c r="I1489" s="782">
        <f t="shared" si="327"/>
        <v>434.15</v>
      </c>
      <c r="J1489" s="782">
        <f t="shared" si="327"/>
        <v>296.29000000000002</v>
      </c>
      <c r="K1489" s="783">
        <f t="shared" si="327"/>
        <v>227.87</v>
      </c>
      <c r="L1489" s="784">
        <f>IF(ISNUMBER(F1489),IF(LEFT(A1489,3)="Cat",VLOOKUP(A1489,'Loc Configurations Seules'!R:U,4,FALSE),VLOOKUP(G1489,'Loc Coefficients Location'!A:D,4,FALSE)),"")</f>
        <v>0.18651532340555149</v>
      </c>
      <c r="M1489" s="785">
        <f t="shared" si="323"/>
        <v>604.95312569973601</v>
      </c>
      <c r="N1489" s="786">
        <f>IF(ISNUMBER(F1489),IF(LEFT(A1489,3)="Cat",VLOOKUP(A1489,'Loc Configurations Seules'!R:V,5,FALSE),VLOOKUP(G1489,'Loc Coefficients Location'!A:E,5,FALSE)),"")</f>
        <v>9.9038652897397772E-2</v>
      </c>
      <c r="O1489" s="785">
        <f t="shared" si="324"/>
        <v>321.22691874006478</v>
      </c>
      <c r="P1489" s="786">
        <f>IF(ISNUMBER(F1489),IF(LEFT(A1489,3)="Cat",VLOOKUP(A1489,'Loc Configurations Seules'!R:W,6,FALSE),VLOOKUP(G1489,'Loc Coefficients Location'!A:F,6,FALSE)),"")</f>
        <v>7.5421779500883954E-2</v>
      </c>
      <c r="Q1489" s="785">
        <f t="shared" si="325"/>
        <v>244.62677072214206</v>
      </c>
      <c r="R1489" s="786">
        <f>IF(ISNUMBER(F1489),IF(LEFT(A1489,3)="Cat",VLOOKUP(A1489,'Loc Configurations Seules'!R:X,7,FALSE),VLOOKUP(G1489,'Loc Coefficients Location'!A:G,7,FALSE)),"")</f>
        <v>6.3273484033980879E-2</v>
      </c>
      <c r="S1489" s="785">
        <f t="shared" si="326"/>
        <v>205.22438179001526</v>
      </c>
    </row>
    <row r="1490" spans="1:19" s="5" customFormat="1" ht="25.5" x14ac:dyDescent="0.25">
      <c r="A1490" s="214" t="s">
        <v>1797</v>
      </c>
      <c r="B1490" s="90" t="s">
        <v>9928</v>
      </c>
      <c r="C1490" s="43" t="s">
        <v>8759</v>
      </c>
      <c r="D1490" s="44"/>
      <c r="E1490" s="47"/>
      <c r="F1490" s="10">
        <v>3326.4</v>
      </c>
      <c r="G1490" s="791" t="s">
        <v>9601</v>
      </c>
      <c r="H1490" s="781">
        <f t="shared" si="327"/>
        <v>877.92</v>
      </c>
      <c r="I1490" s="782">
        <f t="shared" si="327"/>
        <v>445.25</v>
      </c>
      <c r="J1490" s="782">
        <f t="shared" si="327"/>
        <v>303.87</v>
      </c>
      <c r="K1490" s="783">
        <f t="shared" si="327"/>
        <v>233.7</v>
      </c>
      <c r="L1490" s="784">
        <f>IF(ISNUMBER(F1490),IF(LEFT(A1490,3)="Cat",VLOOKUP(A1490,'Loc Configurations Seules'!R:U,4,FALSE),VLOOKUP(G1490,'Loc Coefficients Location'!A:D,4,FALSE)),"")</f>
        <v>0.18651532340555149</v>
      </c>
      <c r="M1490" s="785">
        <f t="shared" si="323"/>
        <v>620.42457177622646</v>
      </c>
      <c r="N1490" s="786">
        <f>IF(ISNUMBER(F1490),IF(LEFT(A1490,3)="Cat",VLOOKUP(A1490,'Loc Configurations Seules'!R:V,5,FALSE),VLOOKUP(G1490,'Loc Coefficients Location'!A:E,5,FALSE)),"")</f>
        <v>9.9038652897397772E-2</v>
      </c>
      <c r="O1490" s="785">
        <f t="shared" si="324"/>
        <v>329.44217499790398</v>
      </c>
      <c r="P1490" s="786">
        <f>IF(ISNUMBER(F1490),IF(LEFT(A1490,3)="Cat",VLOOKUP(A1490,'Loc Configurations Seules'!R:W,6,FALSE),VLOOKUP(G1490,'Loc Coefficients Location'!A:F,6,FALSE)),"")</f>
        <v>7.5421779500883954E-2</v>
      </c>
      <c r="Q1490" s="785">
        <f t="shared" si="325"/>
        <v>250.8830073317404</v>
      </c>
      <c r="R1490" s="786">
        <f>IF(ISNUMBER(F1490),IF(LEFT(A1490,3)="Cat",VLOOKUP(A1490,'Loc Configurations Seules'!R:X,7,FALSE),VLOOKUP(G1490,'Loc Coefficients Location'!A:G,7,FALSE)),"")</f>
        <v>6.3273484033980879E-2</v>
      </c>
      <c r="S1490" s="785">
        <f t="shared" si="326"/>
        <v>210.472917290634</v>
      </c>
    </row>
    <row r="1491" spans="1:19" s="5" customFormat="1" x14ac:dyDescent="0.25">
      <c r="A1491" s="214"/>
      <c r="B1491" s="85" t="s">
        <v>1799</v>
      </c>
      <c r="C1491" s="43" t="s">
        <v>1800</v>
      </c>
      <c r="D1491" s="44"/>
      <c r="E1491" s="47"/>
      <c r="F1491" s="46">
        <v>3326.4</v>
      </c>
      <c r="G1491" s="791" t="s">
        <v>9601</v>
      </c>
      <c r="H1491" s="781">
        <f t="shared" si="327"/>
        <v>877.92</v>
      </c>
      <c r="I1491" s="782">
        <f t="shared" si="327"/>
        <v>445.25</v>
      </c>
      <c r="J1491" s="782">
        <f t="shared" si="327"/>
        <v>303.87</v>
      </c>
      <c r="K1491" s="783">
        <f t="shared" si="327"/>
        <v>233.7</v>
      </c>
      <c r="L1491" s="784">
        <f>IF(ISNUMBER(F1491),IF(LEFT(A1491,3)="Cat",VLOOKUP(A1491,'Loc Configurations Seules'!R:U,4,FALSE),VLOOKUP(G1491,'Loc Coefficients Location'!A:D,4,FALSE)),"")</f>
        <v>0.18651532340555149</v>
      </c>
      <c r="M1491" s="785">
        <f t="shared" si="323"/>
        <v>620.42457177622646</v>
      </c>
      <c r="N1491" s="786">
        <f>IF(ISNUMBER(F1491),IF(LEFT(A1491,3)="Cat",VLOOKUP(A1491,'Loc Configurations Seules'!R:V,5,FALSE),VLOOKUP(G1491,'Loc Coefficients Location'!A:E,5,FALSE)),"")</f>
        <v>9.9038652897397772E-2</v>
      </c>
      <c r="O1491" s="785">
        <f t="shared" si="324"/>
        <v>329.44217499790398</v>
      </c>
      <c r="P1491" s="786">
        <f>IF(ISNUMBER(F1491),IF(LEFT(A1491,3)="Cat",VLOOKUP(A1491,'Loc Configurations Seules'!R:W,6,FALSE),VLOOKUP(G1491,'Loc Coefficients Location'!A:F,6,FALSE)),"")</f>
        <v>7.5421779500883954E-2</v>
      </c>
      <c r="Q1491" s="785">
        <f t="shared" si="325"/>
        <v>250.8830073317404</v>
      </c>
      <c r="R1491" s="786">
        <f>IF(ISNUMBER(F1491),IF(LEFT(A1491,3)="Cat",VLOOKUP(A1491,'Loc Configurations Seules'!R:X,7,FALSE),VLOOKUP(G1491,'Loc Coefficients Location'!A:G,7,FALSE)),"")</f>
        <v>6.3273484033980879E-2</v>
      </c>
      <c r="S1491" s="785">
        <f t="shared" si="326"/>
        <v>210.472917290634</v>
      </c>
    </row>
    <row r="1492" spans="1:19" s="5" customFormat="1" ht="15.75" thickBot="1" x14ac:dyDescent="0.3">
      <c r="A1492" s="214"/>
      <c r="B1492" s="196" t="s">
        <v>9929</v>
      </c>
      <c r="C1492" s="56" t="s">
        <v>1801</v>
      </c>
      <c r="D1492" s="57"/>
      <c r="E1492" s="58"/>
      <c r="F1492" s="103">
        <v>3326.4</v>
      </c>
      <c r="G1492" s="791" t="s">
        <v>9601</v>
      </c>
      <c r="H1492" s="781">
        <f t="shared" si="327"/>
        <v>877.92</v>
      </c>
      <c r="I1492" s="782">
        <f t="shared" si="327"/>
        <v>445.25</v>
      </c>
      <c r="J1492" s="782">
        <f t="shared" si="327"/>
        <v>303.87</v>
      </c>
      <c r="K1492" s="783">
        <f t="shared" si="327"/>
        <v>233.7</v>
      </c>
      <c r="L1492" s="784">
        <f>IF(ISNUMBER(F1492),IF(LEFT(A1492,3)="Cat",VLOOKUP(A1492,'Loc Configurations Seules'!R:U,4,FALSE),VLOOKUP(G1492,'Loc Coefficients Location'!A:D,4,FALSE)),"")</f>
        <v>0.18651532340555149</v>
      </c>
      <c r="M1492" s="785">
        <f t="shared" si="323"/>
        <v>620.42457177622646</v>
      </c>
      <c r="N1492" s="786">
        <f>IF(ISNUMBER(F1492),IF(LEFT(A1492,3)="Cat",VLOOKUP(A1492,'Loc Configurations Seules'!R:V,5,FALSE),VLOOKUP(G1492,'Loc Coefficients Location'!A:E,5,FALSE)),"")</f>
        <v>9.9038652897397772E-2</v>
      </c>
      <c r="O1492" s="785">
        <f t="shared" si="324"/>
        <v>329.44217499790398</v>
      </c>
      <c r="P1492" s="786">
        <f>IF(ISNUMBER(F1492),IF(LEFT(A1492,3)="Cat",VLOOKUP(A1492,'Loc Configurations Seules'!R:W,6,FALSE),VLOOKUP(G1492,'Loc Coefficients Location'!A:F,6,FALSE)),"")</f>
        <v>7.5421779500883954E-2</v>
      </c>
      <c r="Q1492" s="785">
        <f t="shared" si="325"/>
        <v>250.8830073317404</v>
      </c>
      <c r="R1492" s="786">
        <f>IF(ISNUMBER(F1492),IF(LEFT(A1492,3)="Cat",VLOOKUP(A1492,'Loc Configurations Seules'!R:X,7,FALSE),VLOOKUP(G1492,'Loc Coefficients Location'!A:G,7,FALSE)),"")</f>
        <v>6.3273484033980879E-2</v>
      </c>
      <c r="S1492" s="785">
        <f t="shared" si="326"/>
        <v>210.472917290634</v>
      </c>
    </row>
    <row r="1493" spans="1:19" s="5" customFormat="1" ht="25.5" x14ac:dyDescent="0.25">
      <c r="A1493" s="199" t="s">
        <v>1802</v>
      </c>
      <c r="B1493" s="90" t="s">
        <v>9930</v>
      </c>
      <c r="C1493" s="43" t="s">
        <v>8760</v>
      </c>
      <c r="D1493" s="44"/>
      <c r="E1493" s="47"/>
      <c r="F1493" s="10">
        <v>3461.85</v>
      </c>
      <c r="G1493" s="791" t="s">
        <v>9601</v>
      </c>
      <c r="H1493" s="781">
        <f t="shared" si="327"/>
        <v>913.67</v>
      </c>
      <c r="I1493" s="782">
        <f t="shared" si="327"/>
        <v>463.38</v>
      </c>
      <c r="J1493" s="782">
        <f t="shared" si="327"/>
        <v>316.24</v>
      </c>
      <c r="K1493" s="783">
        <f t="shared" si="327"/>
        <v>243.22</v>
      </c>
      <c r="L1493" s="784">
        <f>IF(ISNUMBER(F1493),IF(LEFT(A1493,3)="Cat",VLOOKUP(A1493,'Loc Configurations Seules'!R:U,4,FALSE),VLOOKUP(G1493,'Loc Coefficients Location'!A:D,4,FALSE)),"")</f>
        <v>0.18651532340555149</v>
      </c>
      <c r="M1493" s="785">
        <f t="shared" si="323"/>
        <v>645.68807233150847</v>
      </c>
      <c r="N1493" s="786">
        <f>IF(ISNUMBER(F1493),IF(LEFT(A1493,3)="Cat",VLOOKUP(A1493,'Loc Configurations Seules'!R:V,5,FALSE),VLOOKUP(G1493,'Loc Coefficients Location'!A:E,5,FALSE)),"")</f>
        <v>9.9038652897397772E-2</v>
      </c>
      <c r="O1493" s="785">
        <f t="shared" si="324"/>
        <v>342.85696053285648</v>
      </c>
      <c r="P1493" s="786">
        <f>IF(ISNUMBER(F1493),IF(LEFT(A1493,3)="Cat",VLOOKUP(A1493,'Loc Configurations Seules'!R:W,6,FALSE),VLOOKUP(G1493,'Loc Coefficients Location'!A:F,6,FALSE)),"")</f>
        <v>7.5421779500883954E-2</v>
      </c>
      <c r="Q1493" s="785">
        <f t="shared" si="325"/>
        <v>261.09888736513511</v>
      </c>
      <c r="R1493" s="786">
        <f>IF(ISNUMBER(F1493),IF(LEFT(A1493,3)="Cat",VLOOKUP(A1493,'Loc Configurations Seules'!R:X,7,FALSE),VLOOKUP(G1493,'Loc Coefficients Location'!A:G,7,FALSE)),"")</f>
        <v>6.3273484033980879E-2</v>
      </c>
      <c r="S1493" s="785">
        <f t="shared" si="326"/>
        <v>219.0433107030367</v>
      </c>
    </row>
    <row r="1494" spans="1:19" s="5" customFormat="1" x14ac:dyDescent="0.25">
      <c r="A1494" s="190"/>
      <c r="B1494" s="85" t="s">
        <v>1804</v>
      </c>
      <c r="C1494" s="43" t="s">
        <v>1805</v>
      </c>
      <c r="D1494" s="191"/>
      <c r="E1494" s="192"/>
      <c r="F1494" s="46">
        <v>3461.85</v>
      </c>
      <c r="G1494" s="791" t="s">
        <v>9601</v>
      </c>
      <c r="H1494" s="781">
        <f t="shared" si="327"/>
        <v>913.67</v>
      </c>
      <c r="I1494" s="782">
        <f t="shared" si="327"/>
        <v>463.38</v>
      </c>
      <c r="J1494" s="782">
        <f t="shared" si="327"/>
        <v>316.24</v>
      </c>
      <c r="K1494" s="783">
        <f t="shared" si="327"/>
        <v>243.22</v>
      </c>
      <c r="L1494" s="784">
        <f>IF(ISNUMBER(F1494),IF(LEFT(A1494,3)="Cat",VLOOKUP(A1494,'Loc Configurations Seules'!R:U,4,FALSE),VLOOKUP(G1494,'Loc Coefficients Location'!A:D,4,FALSE)),"")</f>
        <v>0.18651532340555149</v>
      </c>
      <c r="M1494" s="785">
        <f t="shared" si="323"/>
        <v>645.68807233150847</v>
      </c>
      <c r="N1494" s="786">
        <f>IF(ISNUMBER(F1494),IF(LEFT(A1494,3)="Cat",VLOOKUP(A1494,'Loc Configurations Seules'!R:V,5,FALSE),VLOOKUP(G1494,'Loc Coefficients Location'!A:E,5,FALSE)),"")</f>
        <v>9.9038652897397772E-2</v>
      </c>
      <c r="O1494" s="785">
        <f t="shared" si="324"/>
        <v>342.85696053285648</v>
      </c>
      <c r="P1494" s="786">
        <f>IF(ISNUMBER(F1494),IF(LEFT(A1494,3)="Cat",VLOOKUP(A1494,'Loc Configurations Seules'!R:W,6,FALSE),VLOOKUP(G1494,'Loc Coefficients Location'!A:F,6,FALSE)),"")</f>
        <v>7.5421779500883954E-2</v>
      </c>
      <c r="Q1494" s="785">
        <f t="shared" si="325"/>
        <v>261.09888736513511</v>
      </c>
      <c r="R1494" s="786">
        <f>IF(ISNUMBER(F1494),IF(LEFT(A1494,3)="Cat",VLOOKUP(A1494,'Loc Configurations Seules'!R:X,7,FALSE),VLOOKUP(G1494,'Loc Coefficients Location'!A:G,7,FALSE)),"")</f>
        <v>6.3273484033980879E-2</v>
      </c>
      <c r="S1494" s="785">
        <f t="shared" si="326"/>
        <v>219.0433107030367</v>
      </c>
    </row>
    <row r="1495" spans="1:19" s="5" customFormat="1" x14ac:dyDescent="0.25">
      <c r="A1495" s="190"/>
      <c r="B1495" s="85" t="s">
        <v>1806</v>
      </c>
      <c r="C1495" s="43" t="s">
        <v>1807</v>
      </c>
      <c r="D1495" s="191"/>
      <c r="E1495" s="192"/>
      <c r="F1495" s="46">
        <v>3461.85</v>
      </c>
      <c r="G1495" s="791" t="s">
        <v>9601</v>
      </c>
      <c r="H1495" s="781">
        <f t="shared" si="327"/>
        <v>913.67</v>
      </c>
      <c r="I1495" s="782">
        <f t="shared" si="327"/>
        <v>463.38</v>
      </c>
      <c r="J1495" s="782">
        <f t="shared" si="327"/>
        <v>316.24</v>
      </c>
      <c r="K1495" s="783">
        <f t="shared" si="327"/>
        <v>243.22</v>
      </c>
      <c r="L1495" s="784">
        <f>IF(ISNUMBER(F1495),IF(LEFT(A1495,3)="Cat",VLOOKUP(A1495,'Loc Configurations Seules'!R:U,4,FALSE),VLOOKUP(G1495,'Loc Coefficients Location'!A:D,4,FALSE)),"")</f>
        <v>0.18651532340555149</v>
      </c>
      <c r="M1495" s="785">
        <f t="shared" ref="M1495:M1558" si="328">IF(ISNUMBER(L1495),L1495*$F1495,"")</f>
        <v>645.68807233150847</v>
      </c>
      <c r="N1495" s="786">
        <f>IF(ISNUMBER(F1495),IF(LEFT(A1495,3)="Cat",VLOOKUP(A1495,'Loc Configurations Seules'!R:V,5,FALSE),VLOOKUP(G1495,'Loc Coefficients Location'!A:E,5,FALSE)),"")</f>
        <v>9.9038652897397772E-2</v>
      </c>
      <c r="O1495" s="785">
        <f t="shared" ref="O1495:O1558" si="329">IF(ISNUMBER(N1495),N1495*$F1495,"")</f>
        <v>342.85696053285648</v>
      </c>
      <c r="P1495" s="786">
        <f>IF(ISNUMBER(F1495),IF(LEFT(A1495,3)="Cat",VLOOKUP(A1495,'Loc Configurations Seules'!R:W,6,FALSE),VLOOKUP(G1495,'Loc Coefficients Location'!A:F,6,FALSE)),"")</f>
        <v>7.5421779500883954E-2</v>
      </c>
      <c r="Q1495" s="785">
        <f t="shared" ref="Q1495:Q1558" si="330">IF(ISNUMBER(P1495),P1495*$F1495,"")</f>
        <v>261.09888736513511</v>
      </c>
      <c r="R1495" s="786">
        <f>IF(ISNUMBER(F1495),IF(LEFT(A1495,3)="Cat",VLOOKUP(A1495,'Loc Configurations Seules'!R:X,7,FALSE),VLOOKUP(G1495,'Loc Coefficients Location'!A:G,7,FALSE)),"")</f>
        <v>6.3273484033980879E-2</v>
      </c>
      <c r="S1495" s="785">
        <f t="shared" ref="S1495:S1558" si="331">IF(ISNUMBER(R1495),R1495*$F1495,"")</f>
        <v>219.0433107030367</v>
      </c>
    </row>
    <row r="1496" spans="1:19" s="5" customFormat="1" x14ac:dyDescent="0.25">
      <c r="A1496" s="190"/>
      <c r="B1496" s="85" t="s">
        <v>1809</v>
      </c>
      <c r="C1496" s="43" t="s">
        <v>1810</v>
      </c>
      <c r="D1496" s="191"/>
      <c r="E1496" s="192"/>
      <c r="F1496" s="46">
        <v>3461.85</v>
      </c>
      <c r="G1496" s="791" t="s">
        <v>9601</v>
      </c>
      <c r="H1496" s="781">
        <f t="shared" si="327"/>
        <v>913.67</v>
      </c>
      <c r="I1496" s="782">
        <f t="shared" si="327"/>
        <v>463.38</v>
      </c>
      <c r="J1496" s="782">
        <f t="shared" si="327"/>
        <v>316.24</v>
      </c>
      <c r="K1496" s="783">
        <f t="shared" si="327"/>
        <v>243.22</v>
      </c>
      <c r="L1496" s="784">
        <f>IF(ISNUMBER(F1496),IF(LEFT(A1496,3)="Cat",VLOOKUP(A1496,'Loc Configurations Seules'!R:U,4,FALSE),VLOOKUP(G1496,'Loc Coefficients Location'!A:D,4,FALSE)),"")</f>
        <v>0.18651532340555149</v>
      </c>
      <c r="M1496" s="785">
        <f t="shared" si="328"/>
        <v>645.68807233150847</v>
      </c>
      <c r="N1496" s="786">
        <f>IF(ISNUMBER(F1496),IF(LEFT(A1496,3)="Cat",VLOOKUP(A1496,'Loc Configurations Seules'!R:V,5,FALSE),VLOOKUP(G1496,'Loc Coefficients Location'!A:E,5,FALSE)),"")</f>
        <v>9.9038652897397772E-2</v>
      </c>
      <c r="O1496" s="785">
        <f t="shared" si="329"/>
        <v>342.85696053285648</v>
      </c>
      <c r="P1496" s="786">
        <f>IF(ISNUMBER(F1496),IF(LEFT(A1496,3)="Cat",VLOOKUP(A1496,'Loc Configurations Seules'!R:W,6,FALSE),VLOOKUP(G1496,'Loc Coefficients Location'!A:F,6,FALSE)),"")</f>
        <v>7.5421779500883954E-2</v>
      </c>
      <c r="Q1496" s="785">
        <f t="shared" si="330"/>
        <v>261.09888736513511</v>
      </c>
      <c r="R1496" s="786">
        <f>IF(ISNUMBER(F1496),IF(LEFT(A1496,3)="Cat",VLOOKUP(A1496,'Loc Configurations Seules'!R:X,7,FALSE),VLOOKUP(G1496,'Loc Coefficients Location'!A:G,7,FALSE)),"")</f>
        <v>6.3273484033980879E-2</v>
      </c>
      <c r="S1496" s="785">
        <f t="shared" si="331"/>
        <v>219.0433107030367</v>
      </c>
    </row>
    <row r="1497" spans="1:19" s="5" customFormat="1" ht="25.5" x14ac:dyDescent="0.25">
      <c r="A1497" s="214" t="s">
        <v>1812</v>
      </c>
      <c r="B1497" s="90" t="s">
        <v>9931</v>
      </c>
      <c r="C1497" s="43" t="s">
        <v>8761</v>
      </c>
      <c r="D1497" s="44"/>
      <c r="E1497" s="47"/>
      <c r="F1497" s="10">
        <v>2389.8000000000002</v>
      </c>
      <c r="G1497" s="791" t="s">
        <v>9601</v>
      </c>
      <c r="H1497" s="781">
        <f t="shared" si="327"/>
        <v>630.73</v>
      </c>
      <c r="I1497" s="782">
        <f t="shared" si="327"/>
        <v>319.88</v>
      </c>
      <c r="J1497" s="782">
        <f t="shared" si="327"/>
        <v>218.31</v>
      </c>
      <c r="K1497" s="783">
        <f t="shared" si="327"/>
        <v>167.9</v>
      </c>
      <c r="L1497" s="784">
        <f>IF(ISNUMBER(F1497),IF(LEFT(A1497,3)="Cat",VLOOKUP(A1497,'Loc Configurations Seules'!R:U,4,FALSE),VLOOKUP(G1497,'Loc Coefficients Location'!A:D,4,FALSE)),"")</f>
        <v>0.18651532340555149</v>
      </c>
      <c r="M1497" s="785">
        <f t="shared" si="328"/>
        <v>445.73431987458702</v>
      </c>
      <c r="N1497" s="786">
        <f>IF(ISNUMBER(F1497),IF(LEFT(A1497,3)="Cat",VLOOKUP(A1497,'Loc Configurations Seules'!R:V,5,FALSE),VLOOKUP(G1497,'Loc Coefficients Location'!A:E,5,FALSE)),"")</f>
        <v>9.9038652897397772E-2</v>
      </c>
      <c r="O1497" s="785">
        <f t="shared" si="329"/>
        <v>236.68257269420121</v>
      </c>
      <c r="P1497" s="786">
        <f>IF(ISNUMBER(F1497),IF(LEFT(A1497,3)="Cat",VLOOKUP(A1497,'Loc Configurations Seules'!R:W,6,FALSE),VLOOKUP(G1497,'Loc Coefficients Location'!A:F,6,FALSE)),"")</f>
        <v>7.5421779500883954E-2</v>
      </c>
      <c r="Q1497" s="785">
        <f t="shared" si="330"/>
        <v>180.24296865121249</v>
      </c>
      <c r="R1497" s="786">
        <f>IF(ISNUMBER(F1497),IF(LEFT(A1497,3)="Cat",VLOOKUP(A1497,'Loc Configurations Seules'!R:X,7,FALSE),VLOOKUP(G1497,'Loc Coefficients Location'!A:G,7,FALSE)),"")</f>
        <v>6.3273484033980879E-2</v>
      </c>
      <c r="S1497" s="785">
        <f t="shared" si="331"/>
        <v>151.21097214440752</v>
      </c>
    </row>
    <row r="1498" spans="1:19" s="5" customFormat="1" x14ac:dyDescent="0.25">
      <c r="A1498" s="214"/>
      <c r="B1498" s="85" t="s">
        <v>1814</v>
      </c>
      <c r="C1498" s="43" t="s">
        <v>1815</v>
      </c>
      <c r="D1498" s="44"/>
      <c r="E1498" s="47"/>
      <c r="F1498" s="46">
        <v>2389.8000000000002</v>
      </c>
      <c r="G1498" s="791" t="s">
        <v>9601</v>
      </c>
      <c r="H1498" s="781">
        <f t="shared" si="327"/>
        <v>630.73</v>
      </c>
      <c r="I1498" s="782">
        <f t="shared" si="327"/>
        <v>319.88</v>
      </c>
      <c r="J1498" s="782">
        <f t="shared" si="327"/>
        <v>218.31</v>
      </c>
      <c r="K1498" s="783">
        <f t="shared" si="327"/>
        <v>167.9</v>
      </c>
      <c r="L1498" s="784">
        <f>IF(ISNUMBER(F1498),IF(LEFT(A1498,3)="Cat",VLOOKUP(A1498,'Loc Configurations Seules'!R:U,4,FALSE),VLOOKUP(G1498,'Loc Coefficients Location'!A:D,4,FALSE)),"")</f>
        <v>0.18651532340555149</v>
      </c>
      <c r="M1498" s="785">
        <f t="shared" si="328"/>
        <v>445.73431987458702</v>
      </c>
      <c r="N1498" s="786">
        <f>IF(ISNUMBER(F1498),IF(LEFT(A1498,3)="Cat",VLOOKUP(A1498,'Loc Configurations Seules'!R:V,5,FALSE),VLOOKUP(G1498,'Loc Coefficients Location'!A:E,5,FALSE)),"")</f>
        <v>9.9038652897397772E-2</v>
      </c>
      <c r="O1498" s="785">
        <f t="shared" si="329"/>
        <v>236.68257269420121</v>
      </c>
      <c r="P1498" s="786">
        <f>IF(ISNUMBER(F1498),IF(LEFT(A1498,3)="Cat",VLOOKUP(A1498,'Loc Configurations Seules'!R:W,6,FALSE),VLOOKUP(G1498,'Loc Coefficients Location'!A:F,6,FALSE)),"")</f>
        <v>7.5421779500883954E-2</v>
      </c>
      <c r="Q1498" s="785">
        <f t="shared" si="330"/>
        <v>180.24296865121249</v>
      </c>
      <c r="R1498" s="786">
        <f>IF(ISNUMBER(F1498),IF(LEFT(A1498,3)="Cat",VLOOKUP(A1498,'Loc Configurations Seules'!R:X,7,FALSE),VLOOKUP(G1498,'Loc Coefficients Location'!A:G,7,FALSE)),"")</f>
        <v>6.3273484033980879E-2</v>
      </c>
      <c r="S1498" s="785">
        <f t="shared" si="331"/>
        <v>151.21097214440752</v>
      </c>
    </row>
    <row r="1499" spans="1:19" s="5" customFormat="1" ht="15.75" thickBot="1" x14ac:dyDescent="0.3">
      <c r="A1499" s="215"/>
      <c r="B1499" s="181" t="s">
        <v>9932</v>
      </c>
      <c r="C1499" s="43" t="s">
        <v>1816</v>
      </c>
      <c r="D1499" s="44"/>
      <c r="E1499" s="47"/>
      <c r="F1499" s="46">
        <v>2389.8000000000002</v>
      </c>
      <c r="G1499" s="791" t="s">
        <v>9601</v>
      </c>
      <c r="H1499" s="781">
        <f t="shared" si="327"/>
        <v>630.73</v>
      </c>
      <c r="I1499" s="782">
        <f t="shared" si="327"/>
        <v>319.88</v>
      </c>
      <c r="J1499" s="782">
        <f t="shared" si="327"/>
        <v>218.31</v>
      </c>
      <c r="K1499" s="783">
        <f t="shared" si="327"/>
        <v>167.9</v>
      </c>
      <c r="L1499" s="784">
        <f>IF(ISNUMBER(F1499),IF(LEFT(A1499,3)="Cat",VLOOKUP(A1499,'Loc Configurations Seules'!R:U,4,FALSE),VLOOKUP(G1499,'Loc Coefficients Location'!A:D,4,FALSE)),"")</f>
        <v>0.18651532340555149</v>
      </c>
      <c r="M1499" s="785">
        <f t="shared" si="328"/>
        <v>445.73431987458702</v>
      </c>
      <c r="N1499" s="786">
        <f>IF(ISNUMBER(F1499),IF(LEFT(A1499,3)="Cat",VLOOKUP(A1499,'Loc Configurations Seules'!R:V,5,FALSE),VLOOKUP(G1499,'Loc Coefficients Location'!A:E,5,FALSE)),"")</f>
        <v>9.9038652897397772E-2</v>
      </c>
      <c r="O1499" s="785">
        <f t="shared" si="329"/>
        <v>236.68257269420121</v>
      </c>
      <c r="P1499" s="786">
        <f>IF(ISNUMBER(F1499),IF(LEFT(A1499,3)="Cat",VLOOKUP(A1499,'Loc Configurations Seules'!R:W,6,FALSE),VLOOKUP(G1499,'Loc Coefficients Location'!A:F,6,FALSE)),"")</f>
        <v>7.5421779500883954E-2</v>
      </c>
      <c r="Q1499" s="785">
        <f t="shared" si="330"/>
        <v>180.24296865121249</v>
      </c>
      <c r="R1499" s="786">
        <f>IF(ISNUMBER(F1499),IF(LEFT(A1499,3)="Cat",VLOOKUP(A1499,'Loc Configurations Seules'!R:X,7,FALSE),VLOOKUP(G1499,'Loc Coefficients Location'!A:G,7,FALSE)),"")</f>
        <v>6.3273484033980879E-2</v>
      </c>
      <c r="S1499" s="785">
        <f t="shared" si="331"/>
        <v>151.21097214440752</v>
      </c>
    </row>
    <row r="1500" spans="1:19" s="5" customFormat="1" ht="25.5" x14ac:dyDescent="0.25">
      <c r="A1500" s="214" t="s">
        <v>1817</v>
      </c>
      <c r="B1500" s="90" t="s">
        <v>9933</v>
      </c>
      <c r="C1500" s="43" t="s">
        <v>9076</v>
      </c>
      <c r="D1500" s="44"/>
      <c r="E1500" s="47"/>
      <c r="F1500" s="10">
        <v>2509.5</v>
      </c>
      <c r="G1500" s="791" t="s">
        <v>9601</v>
      </c>
      <c r="H1500" s="781">
        <f t="shared" si="327"/>
        <v>662.32</v>
      </c>
      <c r="I1500" s="782">
        <f t="shared" si="327"/>
        <v>335.91</v>
      </c>
      <c r="J1500" s="782">
        <f t="shared" si="327"/>
        <v>229.24</v>
      </c>
      <c r="K1500" s="783">
        <f t="shared" si="327"/>
        <v>176.31</v>
      </c>
      <c r="L1500" s="784">
        <f>IF(ISNUMBER(F1500),IF(LEFT(A1500,3)="Cat",VLOOKUP(A1500,'Loc Configurations Seules'!R:U,4,FALSE),VLOOKUP(G1500,'Loc Coefficients Location'!A:D,4,FALSE)),"")</f>
        <v>0.18651532340555149</v>
      </c>
      <c r="M1500" s="785">
        <f t="shared" si="328"/>
        <v>468.06020408623147</v>
      </c>
      <c r="N1500" s="786">
        <f>IF(ISNUMBER(F1500),IF(LEFT(A1500,3)="Cat",VLOOKUP(A1500,'Loc Configurations Seules'!R:V,5,FALSE),VLOOKUP(G1500,'Loc Coefficients Location'!A:E,5,FALSE)),"")</f>
        <v>9.9038652897397772E-2</v>
      </c>
      <c r="O1500" s="785">
        <f t="shared" si="329"/>
        <v>248.53749944601972</v>
      </c>
      <c r="P1500" s="786">
        <f>IF(ISNUMBER(F1500),IF(LEFT(A1500,3)="Cat",VLOOKUP(A1500,'Loc Configurations Seules'!R:W,6,FALSE),VLOOKUP(G1500,'Loc Coefficients Location'!A:F,6,FALSE)),"")</f>
        <v>7.5421779500883954E-2</v>
      </c>
      <c r="Q1500" s="785">
        <f t="shared" si="330"/>
        <v>189.27095565746828</v>
      </c>
      <c r="R1500" s="786">
        <f>IF(ISNUMBER(F1500),IF(LEFT(A1500,3)="Cat",VLOOKUP(A1500,'Loc Configurations Seules'!R:X,7,FALSE),VLOOKUP(G1500,'Loc Coefficients Location'!A:G,7,FALSE)),"")</f>
        <v>6.3273484033980879E-2</v>
      </c>
      <c r="S1500" s="785">
        <f t="shared" si="331"/>
        <v>158.784808183275</v>
      </c>
    </row>
    <row r="1501" spans="1:19" s="5" customFormat="1" x14ac:dyDescent="0.25">
      <c r="A1501" s="214"/>
      <c r="B1501" s="181" t="s">
        <v>9934</v>
      </c>
      <c r="C1501" s="43" t="s">
        <v>1818</v>
      </c>
      <c r="D1501" s="191"/>
      <c r="E1501" s="192"/>
      <c r="F1501" s="46">
        <v>2509.5</v>
      </c>
      <c r="G1501" s="791" t="s">
        <v>9601</v>
      </c>
      <c r="H1501" s="781">
        <f t="shared" si="327"/>
        <v>662.32</v>
      </c>
      <c r="I1501" s="782">
        <f t="shared" si="327"/>
        <v>335.91</v>
      </c>
      <c r="J1501" s="782">
        <f t="shared" si="327"/>
        <v>229.24</v>
      </c>
      <c r="K1501" s="783">
        <f t="shared" si="327"/>
        <v>176.31</v>
      </c>
      <c r="L1501" s="784">
        <f>IF(ISNUMBER(F1501),IF(LEFT(A1501,3)="Cat",VLOOKUP(A1501,'Loc Configurations Seules'!R:U,4,FALSE),VLOOKUP(G1501,'Loc Coefficients Location'!A:D,4,FALSE)),"")</f>
        <v>0.18651532340555149</v>
      </c>
      <c r="M1501" s="785">
        <f t="shared" si="328"/>
        <v>468.06020408623147</v>
      </c>
      <c r="N1501" s="786">
        <f>IF(ISNUMBER(F1501),IF(LEFT(A1501,3)="Cat",VLOOKUP(A1501,'Loc Configurations Seules'!R:V,5,FALSE),VLOOKUP(G1501,'Loc Coefficients Location'!A:E,5,FALSE)),"")</f>
        <v>9.9038652897397772E-2</v>
      </c>
      <c r="O1501" s="785">
        <f t="shared" si="329"/>
        <v>248.53749944601972</v>
      </c>
      <c r="P1501" s="786">
        <f>IF(ISNUMBER(F1501),IF(LEFT(A1501,3)="Cat",VLOOKUP(A1501,'Loc Configurations Seules'!R:W,6,FALSE),VLOOKUP(G1501,'Loc Coefficients Location'!A:F,6,FALSE)),"")</f>
        <v>7.5421779500883954E-2</v>
      </c>
      <c r="Q1501" s="785">
        <f t="shared" si="330"/>
        <v>189.27095565746828</v>
      </c>
      <c r="R1501" s="786">
        <f>IF(ISNUMBER(F1501),IF(LEFT(A1501,3)="Cat",VLOOKUP(A1501,'Loc Configurations Seules'!R:X,7,FALSE),VLOOKUP(G1501,'Loc Coefficients Location'!A:G,7,FALSE)),"")</f>
        <v>6.3273484033980879E-2</v>
      </c>
      <c r="S1501" s="785">
        <f t="shared" si="331"/>
        <v>158.784808183275</v>
      </c>
    </row>
    <row r="1502" spans="1:19" s="5" customFormat="1" x14ac:dyDescent="0.25">
      <c r="A1502" s="214"/>
      <c r="B1502" s="181" t="s">
        <v>9935</v>
      </c>
      <c r="C1502" s="43" t="s">
        <v>1819</v>
      </c>
      <c r="D1502" s="191"/>
      <c r="E1502" s="192"/>
      <c r="F1502" s="46">
        <v>2509.5</v>
      </c>
      <c r="G1502" s="791" t="s">
        <v>9601</v>
      </c>
      <c r="H1502" s="781">
        <f t="shared" si="327"/>
        <v>662.32</v>
      </c>
      <c r="I1502" s="782">
        <f t="shared" si="327"/>
        <v>335.91</v>
      </c>
      <c r="J1502" s="782">
        <f t="shared" si="327"/>
        <v>229.24</v>
      </c>
      <c r="K1502" s="783">
        <f t="shared" si="327"/>
        <v>176.31</v>
      </c>
      <c r="L1502" s="784">
        <f>IF(ISNUMBER(F1502),IF(LEFT(A1502,3)="Cat",VLOOKUP(A1502,'Loc Configurations Seules'!R:U,4,FALSE),VLOOKUP(G1502,'Loc Coefficients Location'!A:D,4,FALSE)),"")</f>
        <v>0.18651532340555149</v>
      </c>
      <c r="M1502" s="785">
        <f t="shared" si="328"/>
        <v>468.06020408623147</v>
      </c>
      <c r="N1502" s="786">
        <f>IF(ISNUMBER(F1502),IF(LEFT(A1502,3)="Cat",VLOOKUP(A1502,'Loc Configurations Seules'!R:V,5,FALSE),VLOOKUP(G1502,'Loc Coefficients Location'!A:E,5,FALSE)),"")</f>
        <v>9.9038652897397772E-2</v>
      </c>
      <c r="O1502" s="785">
        <f t="shared" si="329"/>
        <v>248.53749944601972</v>
      </c>
      <c r="P1502" s="786">
        <f>IF(ISNUMBER(F1502),IF(LEFT(A1502,3)="Cat",VLOOKUP(A1502,'Loc Configurations Seules'!R:W,6,FALSE),VLOOKUP(G1502,'Loc Coefficients Location'!A:F,6,FALSE)),"")</f>
        <v>7.5421779500883954E-2</v>
      </c>
      <c r="Q1502" s="785">
        <f t="shared" si="330"/>
        <v>189.27095565746828</v>
      </c>
      <c r="R1502" s="786">
        <f>IF(ISNUMBER(F1502),IF(LEFT(A1502,3)="Cat",VLOOKUP(A1502,'Loc Configurations Seules'!R:X,7,FALSE),VLOOKUP(G1502,'Loc Coefficients Location'!A:G,7,FALSE)),"")</f>
        <v>6.3273484033980879E-2</v>
      </c>
      <c r="S1502" s="785">
        <f t="shared" si="331"/>
        <v>158.784808183275</v>
      </c>
    </row>
    <row r="1503" spans="1:19" s="5" customFormat="1" x14ac:dyDescent="0.25">
      <c r="A1503" s="214"/>
      <c r="B1503" s="181" t="s">
        <v>9936</v>
      </c>
      <c r="C1503" s="43" t="s">
        <v>1820</v>
      </c>
      <c r="D1503" s="191"/>
      <c r="E1503" s="192"/>
      <c r="F1503" s="46">
        <v>2509.5</v>
      </c>
      <c r="G1503" s="791" t="s">
        <v>9601</v>
      </c>
      <c r="H1503" s="781">
        <f t="shared" si="327"/>
        <v>662.32</v>
      </c>
      <c r="I1503" s="782">
        <f t="shared" si="327"/>
        <v>335.91</v>
      </c>
      <c r="J1503" s="782">
        <f t="shared" si="327"/>
        <v>229.24</v>
      </c>
      <c r="K1503" s="783">
        <f t="shared" si="327"/>
        <v>176.31</v>
      </c>
      <c r="L1503" s="784">
        <f>IF(ISNUMBER(F1503),IF(LEFT(A1503,3)="Cat",VLOOKUP(A1503,'Loc Configurations Seules'!R:U,4,FALSE),VLOOKUP(G1503,'Loc Coefficients Location'!A:D,4,FALSE)),"")</f>
        <v>0.18651532340555149</v>
      </c>
      <c r="M1503" s="785">
        <f t="shared" si="328"/>
        <v>468.06020408623147</v>
      </c>
      <c r="N1503" s="786">
        <f>IF(ISNUMBER(F1503),IF(LEFT(A1503,3)="Cat",VLOOKUP(A1503,'Loc Configurations Seules'!R:V,5,FALSE),VLOOKUP(G1503,'Loc Coefficients Location'!A:E,5,FALSE)),"")</f>
        <v>9.9038652897397772E-2</v>
      </c>
      <c r="O1503" s="785">
        <f t="shared" si="329"/>
        <v>248.53749944601972</v>
      </c>
      <c r="P1503" s="786">
        <f>IF(ISNUMBER(F1503),IF(LEFT(A1503,3)="Cat",VLOOKUP(A1503,'Loc Configurations Seules'!R:W,6,FALSE),VLOOKUP(G1503,'Loc Coefficients Location'!A:F,6,FALSE)),"")</f>
        <v>7.5421779500883954E-2</v>
      </c>
      <c r="Q1503" s="785">
        <f t="shared" si="330"/>
        <v>189.27095565746828</v>
      </c>
      <c r="R1503" s="786">
        <f>IF(ISNUMBER(F1503),IF(LEFT(A1503,3)="Cat",VLOOKUP(A1503,'Loc Configurations Seules'!R:X,7,FALSE),VLOOKUP(G1503,'Loc Coefficients Location'!A:G,7,FALSE)),"")</f>
        <v>6.3273484033980879E-2</v>
      </c>
      <c r="S1503" s="785">
        <f t="shared" si="331"/>
        <v>158.784808183275</v>
      </c>
    </row>
    <row r="1504" spans="1:19" s="5" customFormat="1" x14ac:dyDescent="0.25">
      <c r="A1504" s="214"/>
      <c r="B1504" s="181" t="s">
        <v>9937</v>
      </c>
      <c r="C1504" s="43" t="s">
        <v>1821</v>
      </c>
      <c r="D1504" s="191"/>
      <c r="E1504" s="192"/>
      <c r="F1504" s="46">
        <v>2509.5</v>
      </c>
      <c r="G1504" s="791" t="s">
        <v>9601</v>
      </c>
      <c r="H1504" s="781">
        <f t="shared" si="327"/>
        <v>662.32</v>
      </c>
      <c r="I1504" s="782">
        <f t="shared" si="327"/>
        <v>335.91</v>
      </c>
      <c r="J1504" s="782">
        <f t="shared" si="327"/>
        <v>229.24</v>
      </c>
      <c r="K1504" s="783">
        <f t="shared" si="327"/>
        <v>176.31</v>
      </c>
      <c r="L1504" s="784">
        <f>IF(ISNUMBER(F1504),IF(LEFT(A1504,3)="Cat",VLOOKUP(A1504,'Loc Configurations Seules'!R:U,4,FALSE),VLOOKUP(G1504,'Loc Coefficients Location'!A:D,4,FALSE)),"")</f>
        <v>0.18651532340555149</v>
      </c>
      <c r="M1504" s="785">
        <f t="shared" si="328"/>
        <v>468.06020408623147</v>
      </c>
      <c r="N1504" s="786">
        <f>IF(ISNUMBER(F1504),IF(LEFT(A1504,3)="Cat",VLOOKUP(A1504,'Loc Configurations Seules'!R:V,5,FALSE),VLOOKUP(G1504,'Loc Coefficients Location'!A:E,5,FALSE)),"")</f>
        <v>9.9038652897397772E-2</v>
      </c>
      <c r="O1504" s="785">
        <f t="shared" si="329"/>
        <v>248.53749944601972</v>
      </c>
      <c r="P1504" s="786">
        <f>IF(ISNUMBER(F1504),IF(LEFT(A1504,3)="Cat",VLOOKUP(A1504,'Loc Configurations Seules'!R:W,6,FALSE),VLOOKUP(G1504,'Loc Coefficients Location'!A:F,6,FALSE)),"")</f>
        <v>7.5421779500883954E-2</v>
      </c>
      <c r="Q1504" s="785">
        <f t="shared" si="330"/>
        <v>189.27095565746828</v>
      </c>
      <c r="R1504" s="786">
        <f>IF(ISNUMBER(F1504),IF(LEFT(A1504,3)="Cat",VLOOKUP(A1504,'Loc Configurations Seules'!R:X,7,FALSE),VLOOKUP(G1504,'Loc Coefficients Location'!A:G,7,FALSE)),"")</f>
        <v>6.3273484033980879E-2</v>
      </c>
      <c r="S1504" s="785">
        <f t="shared" si="331"/>
        <v>158.784808183275</v>
      </c>
    </row>
    <row r="1505" spans="1:19" s="5" customFormat="1" x14ac:dyDescent="0.25">
      <c r="A1505" s="214"/>
      <c r="B1505" s="181" t="s">
        <v>9938</v>
      </c>
      <c r="C1505" s="43" t="s">
        <v>1822</v>
      </c>
      <c r="D1505" s="191"/>
      <c r="E1505" s="192"/>
      <c r="F1505" s="46">
        <v>2509.5</v>
      </c>
      <c r="G1505" s="791" t="s">
        <v>9601</v>
      </c>
      <c r="H1505" s="781">
        <f t="shared" si="327"/>
        <v>662.32</v>
      </c>
      <c r="I1505" s="782">
        <f t="shared" si="327"/>
        <v>335.91</v>
      </c>
      <c r="J1505" s="782">
        <f t="shared" si="327"/>
        <v>229.24</v>
      </c>
      <c r="K1505" s="783">
        <f t="shared" si="327"/>
        <v>176.31</v>
      </c>
      <c r="L1505" s="784">
        <f>IF(ISNUMBER(F1505),IF(LEFT(A1505,3)="Cat",VLOOKUP(A1505,'Loc Configurations Seules'!R:U,4,FALSE),VLOOKUP(G1505,'Loc Coefficients Location'!A:D,4,FALSE)),"")</f>
        <v>0.18651532340555149</v>
      </c>
      <c r="M1505" s="785">
        <f t="shared" si="328"/>
        <v>468.06020408623147</v>
      </c>
      <c r="N1505" s="786">
        <f>IF(ISNUMBER(F1505),IF(LEFT(A1505,3)="Cat",VLOOKUP(A1505,'Loc Configurations Seules'!R:V,5,FALSE),VLOOKUP(G1505,'Loc Coefficients Location'!A:E,5,FALSE)),"")</f>
        <v>9.9038652897397772E-2</v>
      </c>
      <c r="O1505" s="785">
        <f t="shared" si="329"/>
        <v>248.53749944601972</v>
      </c>
      <c r="P1505" s="786">
        <f>IF(ISNUMBER(F1505),IF(LEFT(A1505,3)="Cat",VLOOKUP(A1505,'Loc Configurations Seules'!R:W,6,FALSE),VLOOKUP(G1505,'Loc Coefficients Location'!A:F,6,FALSE)),"")</f>
        <v>7.5421779500883954E-2</v>
      </c>
      <c r="Q1505" s="785">
        <f t="shared" si="330"/>
        <v>189.27095565746828</v>
      </c>
      <c r="R1505" s="786">
        <f>IF(ISNUMBER(F1505),IF(LEFT(A1505,3)="Cat",VLOOKUP(A1505,'Loc Configurations Seules'!R:X,7,FALSE),VLOOKUP(G1505,'Loc Coefficients Location'!A:G,7,FALSE)),"")</f>
        <v>6.3273484033980879E-2</v>
      </c>
      <c r="S1505" s="785">
        <f t="shared" si="331"/>
        <v>158.784808183275</v>
      </c>
    </row>
    <row r="1506" spans="1:19" s="5" customFormat="1" x14ac:dyDescent="0.25">
      <c r="A1506" s="214"/>
      <c r="B1506" s="181" t="s">
        <v>9939</v>
      </c>
      <c r="C1506" s="43" t="s">
        <v>1823</v>
      </c>
      <c r="D1506" s="191"/>
      <c r="E1506" s="192"/>
      <c r="F1506" s="46">
        <v>2509.5</v>
      </c>
      <c r="G1506" s="791" t="s">
        <v>9601</v>
      </c>
      <c r="H1506" s="781">
        <f t="shared" si="327"/>
        <v>662.32</v>
      </c>
      <c r="I1506" s="782">
        <f t="shared" si="327"/>
        <v>335.91</v>
      </c>
      <c r="J1506" s="782">
        <f t="shared" si="327"/>
        <v>229.24</v>
      </c>
      <c r="K1506" s="783">
        <f t="shared" si="327"/>
        <v>176.31</v>
      </c>
      <c r="L1506" s="784">
        <f>IF(ISNUMBER(F1506),IF(LEFT(A1506,3)="Cat",VLOOKUP(A1506,'Loc Configurations Seules'!R:U,4,FALSE),VLOOKUP(G1506,'Loc Coefficients Location'!A:D,4,FALSE)),"")</f>
        <v>0.18651532340555149</v>
      </c>
      <c r="M1506" s="785">
        <f t="shared" si="328"/>
        <v>468.06020408623147</v>
      </c>
      <c r="N1506" s="786">
        <f>IF(ISNUMBER(F1506),IF(LEFT(A1506,3)="Cat",VLOOKUP(A1506,'Loc Configurations Seules'!R:V,5,FALSE),VLOOKUP(G1506,'Loc Coefficients Location'!A:E,5,FALSE)),"")</f>
        <v>9.9038652897397772E-2</v>
      </c>
      <c r="O1506" s="785">
        <f t="shared" si="329"/>
        <v>248.53749944601972</v>
      </c>
      <c r="P1506" s="786">
        <f>IF(ISNUMBER(F1506),IF(LEFT(A1506,3)="Cat",VLOOKUP(A1506,'Loc Configurations Seules'!R:W,6,FALSE),VLOOKUP(G1506,'Loc Coefficients Location'!A:F,6,FALSE)),"")</f>
        <v>7.5421779500883954E-2</v>
      </c>
      <c r="Q1506" s="785">
        <f t="shared" si="330"/>
        <v>189.27095565746828</v>
      </c>
      <c r="R1506" s="786">
        <f>IF(ISNUMBER(F1506),IF(LEFT(A1506,3)="Cat",VLOOKUP(A1506,'Loc Configurations Seules'!R:X,7,FALSE),VLOOKUP(G1506,'Loc Coefficients Location'!A:G,7,FALSE)),"")</f>
        <v>6.3273484033980879E-2</v>
      </c>
      <c r="S1506" s="785">
        <f t="shared" si="331"/>
        <v>158.784808183275</v>
      </c>
    </row>
    <row r="1507" spans="1:19" s="5" customFormat="1" x14ac:dyDescent="0.25">
      <c r="A1507" s="214"/>
      <c r="B1507" s="181" t="s">
        <v>9940</v>
      </c>
      <c r="C1507" s="43" t="s">
        <v>1824</v>
      </c>
      <c r="D1507" s="191"/>
      <c r="E1507" s="192"/>
      <c r="F1507" s="46">
        <v>2509.5</v>
      </c>
      <c r="G1507" s="791" t="s">
        <v>9601</v>
      </c>
      <c r="H1507" s="781">
        <f t="shared" si="327"/>
        <v>662.32</v>
      </c>
      <c r="I1507" s="782">
        <f t="shared" si="327"/>
        <v>335.91</v>
      </c>
      <c r="J1507" s="782">
        <f t="shared" si="327"/>
        <v>229.24</v>
      </c>
      <c r="K1507" s="783">
        <f t="shared" si="327"/>
        <v>176.31</v>
      </c>
      <c r="L1507" s="784">
        <f>IF(ISNUMBER(F1507),IF(LEFT(A1507,3)="Cat",VLOOKUP(A1507,'Loc Configurations Seules'!R:U,4,FALSE),VLOOKUP(G1507,'Loc Coefficients Location'!A:D,4,FALSE)),"")</f>
        <v>0.18651532340555149</v>
      </c>
      <c r="M1507" s="785">
        <f t="shared" si="328"/>
        <v>468.06020408623147</v>
      </c>
      <c r="N1507" s="786">
        <f>IF(ISNUMBER(F1507),IF(LEFT(A1507,3)="Cat",VLOOKUP(A1507,'Loc Configurations Seules'!R:V,5,FALSE),VLOOKUP(G1507,'Loc Coefficients Location'!A:E,5,FALSE)),"")</f>
        <v>9.9038652897397772E-2</v>
      </c>
      <c r="O1507" s="785">
        <f t="shared" si="329"/>
        <v>248.53749944601972</v>
      </c>
      <c r="P1507" s="786">
        <f>IF(ISNUMBER(F1507),IF(LEFT(A1507,3)="Cat",VLOOKUP(A1507,'Loc Configurations Seules'!R:W,6,FALSE),VLOOKUP(G1507,'Loc Coefficients Location'!A:F,6,FALSE)),"")</f>
        <v>7.5421779500883954E-2</v>
      </c>
      <c r="Q1507" s="785">
        <f t="shared" si="330"/>
        <v>189.27095565746828</v>
      </c>
      <c r="R1507" s="786">
        <f>IF(ISNUMBER(F1507),IF(LEFT(A1507,3)="Cat",VLOOKUP(A1507,'Loc Configurations Seules'!R:X,7,FALSE),VLOOKUP(G1507,'Loc Coefficients Location'!A:G,7,FALSE)),"")</f>
        <v>6.3273484033980879E-2</v>
      </c>
      <c r="S1507" s="785">
        <f t="shared" si="331"/>
        <v>158.784808183275</v>
      </c>
    </row>
    <row r="1508" spans="1:19" s="5" customFormat="1" ht="25.5" x14ac:dyDescent="0.25">
      <c r="A1508" s="214" t="s">
        <v>1825</v>
      </c>
      <c r="B1508" s="90" t="s">
        <v>9941</v>
      </c>
      <c r="C1508" s="43" t="s">
        <v>8903</v>
      </c>
      <c r="D1508" s="44"/>
      <c r="E1508" s="47"/>
      <c r="F1508" s="10">
        <v>4007.85</v>
      </c>
      <c r="G1508" s="791" t="s">
        <v>9601</v>
      </c>
      <c r="H1508" s="781">
        <f t="shared" si="327"/>
        <v>1057.77</v>
      </c>
      <c r="I1508" s="782">
        <f t="shared" si="327"/>
        <v>536.47</v>
      </c>
      <c r="J1508" s="782">
        <f t="shared" si="327"/>
        <v>366.12</v>
      </c>
      <c r="K1508" s="783">
        <f t="shared" si="327"/>
        <v>281.58</v>
      </c>
      <c r="L1508" s="784">
        <f>IF(ISNUMBER(F1508),IF(LEFT(A1508,3)="Cat",VLOOKUP(A1508,'Loc Configurations Seules'!R:U,4,FALSE),VLOOKUP(G1508,'Loc Coefficients Location'!A:D,4,FALSE)),"")</f>
        <v>0.18651532340555149</v>
      </c>
      <c r="M1508" s="785">
        <f t="shared" si="328"/>
        <v>747.52543891093956</v>
      </c>
      <c r="N1508" s="786">
        <f>IF(ISNUMBER(F1508),IF(LEFT(A1508,3)="Cat",VLOOKUP(A1508,'Loc Configurations Seules'!R:V,5,FALSE),VLOOKUP(G1508,'Loc Coefficients Location'!A:E,5,FALSE)),"")</f>
        <v>9.9038652897397772E-2</v>
      </c>
      <c r="O1508" s="785">
        <f t="shared" si="329"/>
        <v>396.93206501483564</v>
      </c>
      <c r="P1508" s="786">
        <f>IF(ISNUMBER(F1508),IF(LEFT(A1508,3)="Cat",VLOOKUP(A1508,'Loc Configurations Seules'!R:W,6,FALSE),VLOOKUP(G1508,'Loc Coefficients Location'!A:F,6,FALSE)),"")</f>
        <v>7.5421779500883954E-2</v>
      </c>
      <c r="Q1508" s="785">
        <f t="shared" si="330"/>
        <v>302.27917897261773</v>
      </c>
      <c r="R1508" s="786">
        <f>IF(ISNUMBER(F1508),IF(LEFT(A1508,3)="Cat",VLOOKUP(A1508,'Loc Configurations Seules'!R:X,7,FALSE),VLOOKUP(G1508,'Loc Coefficients Location'!A:G,7,FALSE)),"")</f>
        <v>6.3273484033980879E-2</v>
      </c>
      <c r="S1508" s="785">
        <f t="shared" si="331"/>
        <v>253.59063298559025</v>
      </c>
    </row>
    <row r="1509" spans="1:19" s="5" customFormat="1" x14ac:dyDescent="0.25">
      <c r="A1509" s="214"/>
      <c r="B1509" s="181" t="s">
        <v>9942</v>
      </c>
      <c r="C1509" s="43" t="s">
        <v>1826</v>
      </c>
      <c r="D1509" s="191"/>
      <c r="E1509" s="192"/>
      <c r="F1509" s="46">
        <v>4007.85</v>
      </c>
      <c r="G1509" s="791" t="s">
        <v>9601</v>
      </c>
      <c r="H1509" s="781">
        <f t="shared" si="327"/>
        <v>1057.77</v>
      </c>
      <c r="I1509" s="782">
        <f t="shared" si="327"/>
        <v>536.47</v>
      </c>
      <c r="J1509" s="782">
        <f t="shared" si="327"/>
        <v>366.12</v>
      </c>
      <c r="K1509" s="783">
        <f t="shared" si="327"/>
        <v>281.58</v>
      </c>
      <c r="L1509" s="784">
        <f>IF(ISNUMBER(F1509),IF(LEFT(A1509,3)="Cat",VLOOKUP(A1509,'Loc Configurations Seules'!R:U,4,FALSE),VLOOKUP(G1509,'Loc Coefficients Location'!A:D,4,FALSE)),"")</f>
        <v>0.18651532340555149</v>
      </c>
      <c r="M1509" s="785">
        <f t="shared" si="328"/>
        <v>747.52543891093956</v>
      </c>
      <c r="N1509" s="786">
        <f>IF(ISNUMBER(F1509),IF(LEFT(A1509,3)="Cat",VLOOKUP(A1509,'Loc Configurations Seules'!R:V,5,FALSE),VLOOKUP(G1509,'Loc Coefficients Location'!A:E,5,FALSE)),"")</f>
        <v>9.9038652897397772E-2</v>
      </c>
      <c r="O1509" s="785">
        <f t="shared" si="329"/>
        <v>396.93206501483564</v>
      </c>
      <c r="P1509" s="786">
        <f>IF(ISNUMBER(F1509),IF(LEFT(A1509,3)="Cat",VLOOKUP(A1509,'Loc Configurations Seules'!R:W,6,FALSE),VLOOKUP(G1509,'Loc Coefficients Location'!A:F,6,FALSE)),"")</f>
        <v>7.5421779500883954E-2</v>
      </c>
      <c r="Q1509" s="785">
        <f t="shared" si="330"/>
        <v>302.27917897261773</v>
      </c>
      <c r="R1509" s="786">
        <f>IF(ISNUMBER(F1509),IF(LEFT(A1509,3)="Cat",VLOOKUP(A1509,'Loc Configurations Seules'!R:X,7,FALSE),VLOOKUP(G1509,'Loc Coefficients Location'!A:G,7,FALSE)),"")</f>
        <v>6.3273484033980879E-2</v>
      </c>
      <c r="S1509" s="785">
        <f t="shared" si="331"/>
        <v>253.59063298559025</v>
      </c>
    </row>
    <row r="1510" spans="1:19" s="5" customFormat="1" x14ac:dyDescent="0.25">
      <c r="A1510" s="214"/>
      <c r="B1510" s="181" t="s">
        <v>9943</v>
      </c>
      <c r="C1510" s="43" t="s">
        <v>1827</v>
      </c>
      <c r="D1510" s="191"/>
      <c r="E1510" s="192"/>
      <c r="F1510" s="46">
        <v>4007.85</v>
      </c>
      <c r="G1510" s="791" t="s">
        <v>9601</v>
      </c>
      <c r="H1510" s="781">
        <f t="shared" si="327"/>
        <v>1057.77</v>
      </c>
      <c r="I1510" s="782">
        <f t="shared" si="327"/>
        <v>536.47</v>
      </c>
      <c r="J1510" s="782">
        <f t="shared" si="327"/>
        <v>366.12</v>
      </c>
      <c r="K1510" s="783">
        <f t="shared" si="327"/>
        <v>281.58</v>
      </c>
      <c r="L1510" s="784">
        <f>IF(ISNUMBER(F1510),IF(LEFT(A1510,3)="Cat",VLOOKUP(A1510,'Loc Configurations Seules'!R:U,4,FALSE),VLOOKUP(G1510,'Loc Coefficients Location'!A:D,4,FALSE)),"")</f>
        <v>0.18651532340555149</v>
      </c>
      <c r="M1510" s="785">
        <f t="shared" si="328"/>
        <v>747.52543891093956</v>
      </c>
      <c r="N1510" s="786">
        <f>IF(ISNUMBER(F1510),IF(LEFT(A1510,3)="Cat",VLOOKUP(A1510,'Loc Configurations Seules'!R:V,5,FALSE),VLOOKUP(G1510,'Loc Coefficients Location'!A:E,5,FALSE)),"")</f>
        <v>9.9038652897397772E-2</v>
      </c>
      <c r="O1510" s="785">
        <f t="shared" si="329"/>
        <v>396.93206501483564</v>
      </c>
      <c r="P1510" s="786">
        <f>IF(ISNUMBER(F1510),IF(LEFT(A1510,3)="Cat",VLOOKUP(A1510,'Loc Configurations Seules'!R:W,6,FALSE),VLOOKUP(G1510,'Loc Coefficients Location'!A:F,6,FALSE)),"")</f>
        <v>7.5421779500883954E-2</v>
      </c>
      <c r="Q1510" s="785">
        <f t="shared" si="330"/>
        <v>302.27917897261773</v>
      </c>
      <c r="R1510" s="786">
        <f>IF(ISNUMBER(F1510),IF(LEFT(A1510,3)="Cat",VLOOKUP(A1510,'Loc Configurations Seules'!R:X,7,FALSE),VLOOKUP(G1510,'Loc Coefficients Location'!A:G,7,FALSE)),"")</f>
        <v>6.3273484033980879E-2</v>
      </c>
      <c r="S1510" s="785">
        <f t="shared" si="331"/>
        <v>253.59063298559025</v>
      </c>
    </row>
    <row r="1511" spans="1:19" s="5" customFormat="1" x14ac:dyDescent="0.25">
      <c r="A1511" s="214"/>
      <c r="B1511" s="181" t="s">
        <v>9944</v>
      </c>
      <c r="C1511" s="43" t="s">
        <v>1828</v>
      </c>
      <c r="D1511" s="191"/>
      <c r="E1511" s="192"/>
      <c r="F1511" s="46">
        <v>4007.85</v>
      </c>
      <c r="G1511" s="791" t="s">
        <v>9601</v>
      </c>
      <c r="H1511" s="781">
        <f t="shared" si="327"/>
        <v>1057.77</v>
      </c>
      <c r="I1511" s="782">
        <f t="shared" si="327"/>
        <v>536.47</v>
      </c>
      <c r="J1511" s="782">
        <f t="shared" si="327"/>
        <v>366.12</v>
      </c>
      <c r="K1511" s="783">
        <f t="shared" si="327"/>
        <v>281.58</v>
      </c>
      <c r="L1511" s="784">
        <f>IF(ISNUMBER(F1511),IF(LEFT(A1511,3)="Cat",VLOOKUP(A1511,'Loc Configurations Seules'!R:U,4,FALSE),VLOOKUP(G1511,'Loc Coefficients Location'!A:D,4,FALSE)),"")</f>
        <v>0.18651532340555149</v>
      </c>
      <c r="M1511" s="785">
        <f t="shared" si="328"/>
        <v>747.52543891093956</v>
      </c>
      <c r="N1511" s="786">
        <f>IF(ISNUMBER(F1511),IF(LEFT(A1511,3)="Cat",VLOOKUP(A1511,'Loc Configurations Seules'!R:V,5,FALSE),VLOOKUP(G1511,'Loc Coefficients Location'!A:E,5,FALSE)),"")</f>
        <v>9.9038652897397772E-2</v>
      </c>
      <c r="O1511" s="785">
        <f t="shared" si="329"/>
        <v>396.93206501483564</v>
      </c>
      <c r="P1511" s="786">
        <f>IF(ISNUMBER(F1511),IF(LEFT(A1511,3)="Cat",VLOOKUP(A1511,'Loc Configurations Seules'!R:W,6,FALSE),VLOOKUP(G1511,'Loc Coefficients Location'!A:F,6,FALSE)),"")</f>
        <v>7.5421779500883954E-2</v>
      </c>
      <c r="Q1511" s="785">
        <f t="shared" si="330"/>
        <v>302.27917897261773</v>
      </c>
      <c r="R1511" s="786">
        <f>IF(ISNUMBER(F1511),IF(LEFT(A1511,3)="Cat",VLOOKUP(A1511,'Loc Configurations Seules'!R:X,7,FALSE),VLOOKUP(G1511,'Loc Coefficients Location'!A:G,7,FALSE)),"")</f>
        <v>6.3273484033980879E-2</v>
      </c>
      <c r="S1511" s="785">
        <f t="shared" si="331"/>
        <v>253.59063298559025</v>
      </c>
    </row>
    <row r="1512" spans="1:19" s="5" customFormat="1" x14ac:dyDescent="0.25">
      <c r="A1512" s="214"/>
      <c r="B1512" s="181" t="s">
        <v>9945</v>
      </c>
      <c r="C1512" s="43" t="s">
        <v>1829</v>
      </c>
      <c r="D1512" s="191"/>
      <c r="E1512" s="192"/>
      <c r="F1512" s="46">
        <v>4007.85</v>
      </c>
      <c r="G1512" s="791" t="s">
        <v>9601</v>
      </c>
      <c r="H1512" s="781">
        <f t="shared" si="327"/>
        <v>1057.77</v>
      </c>
      <c r="I1512" s="782">
        <f t="shared" si="327"/>
        <v>536.47</v>
      </c>
      <c r="J1512" s="782">
        <f t="shared" si="327"/>
        <v>366.12</v>
      </c>
      <c r="K1512" s="783">
        <f t="shared" si="327"/>
        <v>281.58</v>
      </c>
      <c r="L1512" s="784">
        <f>IF(ISNUMBER(F1512),IF(LEFT(A1512,3)="Cat",VLOOKUP(A1512,'Loc Configurations Seules'!R:U,4,FALSE),VLOOKUP(G1512,'Loc Coefficients Location'!A:D,4,FALSE)),"")</f>
        <v>0.18651532340555149</v>
      </c>
      <c r="M1512" s="785">
        <f t="shared" si="328"/>
        <v>747.52543891093956</v>
      </c>
      <c r="N1512" s="786">
        <f>IF(ISNUMBER(F1512),IF(LEFT(A1512,3)="Cat",VLOOKUP(A1512,'Loc Configurations Seules'!R:V,5,FALSE),VLOOKUP(G1512,'Loc Coefficients Location'!A:E,5,FALSE)),"")</f>
        <v>9.9038652897397772E-2</v>
      </c>
      <c r="O1512" s="785">
        <f t="shared" si="329"/>
        <v>396.93206501483564</v>
      </c>
      <c r="P1512" s="786">
        <f>IF(ISNUMBER(F1512),IF(LEFT(A1512,3)="Cat",VLOOKUP(A1512,'Loc Configurations Seules'!R:W,6,FALSE),VLOOKUP(G1512,'Loc Coefficients Location'!A:F,6,FALSE)),"")</f>
        <v>7.5421779500883954E-2</v>
      </c>
      <c r="Q1512" s="785">
        <f t="shared" si="330"/>
        <v>302.27917897261773</v>
      </c>
      <c r="R1512" s="786">
        <f>IF(ISNUMBER(F1512),IF(LEFT(A1512,3)="Cat",VLOOKUP(A1512,'Loc Configurations Seules'!R:X,7,FALSE),VLOOKUP(G1512,'Loc Coefficients Location'!A:G,7,FALSE)),"")</f>
        <v>6.3273484033980879E-2</v>
      </c>
      <c r="S1512" s="785">
        <f t="shared" si="331"/>
        <v>253.59063298559025</v>
      </c>
    </row>
    <row r="1513" spans="1:19" s="5" customFormat="1" ht="25.5" x14ac:dyDescent="0.25">
      <c r="A1513" s="214" t="s">
        <v>1830</v>
      </c>
      <c r="B1513" s="90" t="s">
        <v>9946</v>
      </c>
      <c r="C1513" s="43" t="s">
        <v>8762</v>
      </c>
      <c r="D1513" s="44"/>
      <c r="E1513" s="47"/>
      <c r="F1513" s="10">
        <v>5164.95</v>
      </c>
      <c r="G1513" s="791" t="s">
        <v>9601</v>
      </c>
      <c r="H1513" s="781">
        <f t="shared" si="327"/>
        <v>1363.16</v>
      </c>
      <c r="I1513" s="782">
        <f t="shared" si="327"/>
        <v>691.35</v>
      </c>
      <c r="J1513" s="782">
        <f t="shared" si="327"/>
        <v>471.82</v>
      </c>
      <c r="K1513" s="783">
        <f t="shared" si="327"/>
        <v>362.87</v>
      </c>
      <c r="L1513" s="784">
        <f>IF(ISNUMBER(F1513),IF(LEFT(A1513,3)="Cat",VLOOKUP(A1513,'Loc Configurations Seules'!R:U,4,FALSE),VLOOKUP(G1513,'Loc Coefficients Location'!A:D,4,FALSE)),"")</f>
        <v>0.18651532340555149</v>
      </c>
      <c r="M1513" s="785">
        <f t="shared" si="328"/>
        <v>963.34231962350316</v>
      </c>
      <c r="N1513" s="786">
        <f>IF(ISNUMBER(F1513),IF(LEFT(A1513,3)="Cat",VLOOKUP(A1513,'Loc Configurations Seules'!R:V,5,FALSE),VLOOKUP(G1513,'Loc Coefficients Location'!A:E,5,FALSE)),"")</f>
        <v>9.9038652897397772E-2</v>
      </c>
      <c r="O1513" s="785">
        <f t="shared" si="329"/>
        <v>511.52969028241461</v>
      </c>
      <c r="P1513" s="786">
        <f>IF(ISNUMBER(F1513),IF(LEFT(A1513,3)="Cat",VLOOKUP(A1513,'Loc Configurations Seules'!R:W,6,FALSE),VLOOKUP(G1513,'Loc Coefficients Location'!A:F,6,FALSE)),"")</f>
        <v>7.5421779500883954E-2</v>
      </c>
      <c r="Q1513" s="785">
        <f t="shared" si="330"/>
        <v>389.54972003309058</v>
      </c>
      <c r="R1513" s="786">
        <f>IF(ISNUMBER(F1513),IF(LEFT(A1513,3)="Cat",VLOOKUP(A1513,'Loc Configurations Seules'!R:X,7,FALSE),VLOOKUP(G1513,'Loc Coefficients Location'!A:G,7,FALSE)),"")</f>
        <v>6.3273484033980879E-2</v>
      </c>
      <c r="S1513" s="785">
        <f t="shared" si="331"/>
        <v>326.80438136130954</v>
      </c>
    </row>
    <row r="1514" spans="1:19" s="5" customFormat="1" x14ac:dyDescent="0.25">
      <c r="A1514" s="214"/>
      <c r="B1514" s="85" t="s">
        <v>1832</v>
      </c>
      <c r="C1514" s="43" t="s">
        <v>1833</v>
      </c>
      <c r="D1514" s="44"/>
      <c r="E1514" s="47"/>
      <c r="F1514" s="46">
        <v>5164.95</v>
      </c>
      <c r="G1514" s="791" t="s">
        <v>9601</v>
      </c>
      <c r="H1514" s="781">
        <f t="shared" si="327"/>
        <v>1363.16</v>
      </c>
      <c r="I1514" s="782">
        <f t="shared" si="327"/>
        <v>691.35</v>
      </c>
      <c r="J1514" s="782">
        <f t="shared" si="327"/>
        <v>471.82</v>
      </c>
      <c r="K1514" s="783">
        <f t="shared" si="327"/>
        <v>362.87</v>
      </c>
      <c r="L1514" s="784">
        <f>IF(ISNUMBER(F1514),IF(LEFT(A1514,3)="Cat",VLOOKUP(A1514,'Loc Configurations Seules'!R:U,4,FALSE),VLOOKUP(G1514,'Loc Coefficients Location'!A:D,4,FALSE)),"")</f>
        <v>0.18651532340555149</v>
      </c>
      <c r="M1514" s="785">
        <f t="shared" si="328"/>
        <v>963.34231962350316</v>
      </c>
      <c r="N1514" s="786">
        <f>IF(ISNUMBER(F1514),IF(LEFT(A1514,3)="Cat",VLOOKUP(A1514,'Loc Configurations Seules'!R:V,5,FALSE),VLOOKUP(G1514,'Loc Coefficients Location'!A:E,5,FALSE)),"")</f>
        <v>9.9038652897397772E-2</v>
      </c>
      <c r="O1514" s="785">
        <f t="shared" si="329"/>
        <v>511.52969028241461</v>
      </c>
      <c r="P1514" s="786">
        <f>IF(ISNUMBER(F1514),IF(LEFT(A1514,3)="Cat",VLOOKUP(A1514,'Loc Configurations Seules'!R:W,6,FALSE),VLOOKUP(G1514,'Loc Coefficients Location'!A:F,6,FALSE)),"")</f>
        <v>7.5421779500883954E-2</v>
      </c>
      <c r="Q1514" s="785">
        <f t="shared" si="330"/>
        <v>389.54972003309058</v>
      </c>
      <c r="R1514" s="786">
        <f>IF(ISNUMBER(F1514),IF(LEFT(A1514,3)="Cat",VLOOKUP(A1514,'Loc Configurations Seules'!R:X,7,FALSE),VLOOKUP(G1514,'Loc Coefficients Location'!A:G,7,FALSE)),"")</f>
        <v>6.3273484033980879E-2</v>
      </c>
      <c r="S1514" s="785">
        <f t="shared" si="331"/>
        <v>326.80438136130954</v>
      </c>
    </row>
    <row r="1515" spans="1:19" s="5" customFormat="1" ht="15.75" thickBot="1" x14ac:dyDescent="0.3">
      <c r="A1515" s="215"/>
      <c r="B1515" s="181" t="s">
        <v>9947</v>
      </c>
      <c r="C1515" s="43" t="s">
        <v>1834</v>
      </c>
      <c r="D1515" s="44"/>
      <c r="E1515" s="47"/>
      <c r="F1515" s="46">
        <v>5164.95</v>
      </c>
      <c r="G1515" s="791" t="s">
        <v>9601</v>
      </c>
      <c r="H1515" s="781">
        <f t="shared" si="327"/>
        <v>1363.16</v>
      </c>
      <c r="I1515" s="782">
        <f t="shared" si="327"/>
        <v>691.35</v>
      </c>
      <c r="J1515" s="782">
        <f t="shared" si="327"/>
        <v>471.82</v>
      </c>
      <c r="K1515" s="783">
        <f t="shared" si="327"/>
        <v>362.87</v>
      </c>
      <c r="L1515" s="784">
        <f>IF(ISNUMBER(F1515),IF(LEFT(A1515,3)="Cat",VLOOKUP(A1515,'Loc Configurations Seules'!R:U,4,FALSE),VLOOKUP(G1515,'Loc Coefficients Location'!A:D,4,FALSE)),"")</f>
        <v>0.18651532340555149</v>
      </c>
      <c r="M1515" s="785">
        <f t="shared" si="328"/>
        <v>963.34231962350316</v>
      </c>
      <c r="N1515" s="786">
        <f>IF(ISNUMBER(F1515),IF(LEFT(A1515,3)="Cat",VLOOKUP(A1515,'Loc Configurations Seules'!R:V,5,FALSE),VLOOKUP(G1515,'Loc Coefficients Location'!A:E,5,FALSE)),"")</f>
        <v>9.9038652897397772E-2</v>
      </c>
      <c r="O1515" s="785">
        <f t="shared" si="329"/>
        <v>511.52969028241461</v>
      </c>
      <c r="P1515" s="786">
        <f>IF(ISNUMBER(F1515),IF(LEFT(A1515,3)="Cat",VLOOKUP(A1515,'Loc Configurations Seules'!R:W,6,FALSE),VLOOKUP(G1515,'Loc Coefficients Location'!A:F,6,FALSE)),"")</f>
        <v>7.5421779500883954E-2</v>
      </c>
      <c r="Q1515" s="785">
        <f t="shared" si="330"/>
        <v>389.54972003309058</v>
      </c>
      <c r="R1515" s="786">
        <f>IF(ISNUMBER(F1515),IF(LEFT(A1515,3)="Cat",VLOOKUP(A1515,'Loc Configurations Seules'!R:X,7,FALSE),VLOOKUP(G1515,'Loc Coefficients Location'!A:G,7,FALSE)),"")</f>
        <v>6.3273484033980879E-2</v>
      </c>
      <c r="S1515" s="785">
        <f t="shared" si="331"/>
        <v>326.80438136130954</v>
      </c>
    </row>
    <row r="1516" spans="1:19" s="5" customFormat="1" ht="25.5" x14ac:dyDescent="0.25">
      <c r="A1516" s="214" t="s">
        <v>1835</v>
      </c>
      <c r="B1516" s="90" t="s">
        <v>9948</v>
      </c>
      <c r="C1516" s="43" t="s">
        <v>8904</v>
      </c>
      <c r="D1516" s="44"/>
      <c r="E1516" s="47"/>
      <c r="F1516" s="10">
        <v>7659.75</v>
      </c>
      <c r="G1516" s="791" t="s">
        <v>9601</v>
      </c>
      <c r="H1516" s="781">
        <f t="shared" si="327"/>
        <v>2021.6</v>
      </c>
      <c r="I1516" s="782">
        <f t="shared" si="327"/>
        <v>1025.29</v>
      </c>
      <c r="J1516" s="782">
        <f t="shared" si="327"/>
        <v>699.72</v>
      </c>
      <c r="K1516" s="783">
        <f t="shared" si="327"/>
        <v>538.15</v>
      </c>
      <c r="L1516" s="784">
        <f>IF(ISNUMBER(F1516),IF(LEFT(A1516,3)="Cat",VLOOKUP(A1516,'Loc Configurations Seules'!R:U,4,FALSE),VLOOKUP(G1516,'Loc Coefficients Location'!A:D,4,FALSE)),"")</f>
        <v>0.18651532340555149</v>
      </c>
      <c r="M1516" s="785">
        <f t="shared" si="328"/>
        <v>1428.660748455673</v>
      </c>
      <c r="N1516" s="786">
        <f>IF(ISNUMBER(F1516),IF(LEFT(A1516,3)="Cat",VLOOKUP(A1516,'Loc Configurations Seules'!R:V,5,FALSE),VLOOKUP(G1516,'Loc Coefficients Location'!A:E,5,FALSE)),"")</f>
        <v>9.9038652897397772E-2</v>
      </c>
      <c r="O1516" s="785">
        <f t="shared" si="329"/>
        <v>758.61132153084259</v>
      </c>
      <c r="P1516" s="786">
        <f>IF(ISNUMBER(F1516),IF(LEFT(A1516,3)="Cat",VLOOKUP(A1516,'Loc Configurations Seules'!R:W,6,FALSE),VLOOKUP(G1516,'Loc Coefficients Location'!A:F,6,FALSE)),"")</f>
        <v>7.5421779500883954E-2</v>
      </c>
      <c r="Q1516" s="785">
        <f t="shared" si="330"/>
        <v>577.71197553189586</v>
      </c>
      <c r="R1516" s="786">
        <f>IF(ISNUMBER(F1516),IF(LEFT(A1516,3)="Cat",VLOOKUP(A1516,'Loc Configurations Seules'!R:X,7,FALSE),VLOOKUP(G1516,'Loc Coefficients Location'!A:G,7,FALSE)),"")</f>
        <v>6.3273484033980879E-2</v>
      </c>
      <c r="S1516" s="785">
        <f t="shared" si="331"/>
        <v>484.65906932928505</v>
      </c>
    </row>
    <row r="1517" spans="1:19" s="5" customFormat="1" x14ac:dyDescent="0.25">
      <c r="A1517" s="214"/>
      <c r="B1517" s="181" t="s">
        <v>9949</v>
      </c>
      <c r="C1517" s="43" t="s">
        <v>1836</v>
      </c>
      <c r="D1517" s="191"/>
      <c r="E1517" s="192"/>
      <c r="F1517" s="46">
        <v>7659.75</v>
      </c>
      <c r="G1517" s="791" t="s">
        <v>9601</v>
      </c>
      <c r="H1517" s="781">
        <f t="shared" si="327"/>
        <v>2021.6</v>
      </c>
      <c r="I1517" s="782">
        <f t="shared" si="327"/>
        <v>1025.29</v>
      </c>
      <c r="J1517" s="782">
        <f t="shared" si="327"/>
        <v>699.72</v>
      </c>
      <c r="K1517" s="783">
        <f t="shared" si="327"/>
        <v>538.15</v>
      </c>
      <c r="L1517" s="784">
        <f>IF(ISNUMBER(F1517),IF(LEFT(A1517,3)="Cat",VLOOKUP(A1517,'Loc Configurations Seules'!R:U,4,FALSE),VLOOKUP(G1517,'Loc Coefficients Location'!A:D,4,FALSE)),"")</f>
        <v>0.18651532340555149</v>
      </c>
      <c r="M1517" s="785">
        <f t="shared" si="328"/>
        <v>1428.660748455673</v>
      </c>
      <c r="N1517" s="786">
        <f>IF(ISNUMBER(F1517),IF(LEFT(A1517,3)="Cat",VLOOKUP(A1517,'Loc Configurations Seules'!R:V,5,FALSE),VLOOKUP(G1517,'Loc Coefficients Location'!A:E,5,FALSE)),"")</f>
        <v>9.9038652897397772E-2</v>
      </c>
      <c r="O1517" s="785">
        <f t="shared" si="329"/>
        <v>758.61132153084259</v>
      </c>
      <c r="P1517" s="786">
        <f>IF(ISNUMBER(F1517),IF(LEFT(A1517,3)="Cat",VLOOKUP(A1517,'Loc Configurations Seules'!R:W,6,FALSE),VLOOKUP(G1517,'Loc Coefficients Location'!A:F,6,FALSE)),"")</f>
        <v>7.5421779500883954E-2</v>
      </c>
      <c r="Q1517" s="785">
        <f t="shared" si="330"/>
        <v>577.71197553189586</v>
      </c>
      <c r="R1517" s="786">
        <f>IF(ISNUMBER(F1517),IF(LEFT(A1517,3)="Cat",VLOOKUP(A1517,'Loc Configurations Seules'!R:X,7,FALSE),VLOOKUP(G1517,'Loc Coefficients Location'!A:G,7,FALSE)),"")</f>
        <v>6.3273484033980879E-2</v>
      </c>
      <c r="S1517" s="785">
        <f t="shared" si="331"/>
        <v>484.65906932928505</v>
      </c>
    </row>
    <row r="1518" spans="1:19" s="5" customFormat="1" x14ac:dyDescent="0.25">
      <c r="A1518" s="214"/>
      <c r="B1518" s="181" t="s">
        <v>9950</v>
      </c>
      <c r="C1518" s="43" t="s">
        <v>1837</v>
      </c>
      <c r="D1518" s="191"/>
      <c r="E1518" s="192"/>
      <c r="F1518" s="46">
        <v>7659.75</v>
      </c>
      <c r="G1518" s="791" t="s">
        <v>9601</v>
      </c>
      <c r="H1518" s="781">
        <f t="shared" si="327"/>
        <v>2021.6</v>
      </c>
      <c r="I1518" s="782">
        <f t="shared" si="327"/>
        <v>1025.29</v>
      </c>
      <c r="J1518" s="782">
        <f t="shared" si="327"/>
        <v>699.72</v>
      </c>
      <c r="K1518" s="783">
        <f t="shared" si="327"/>
        <v>538.15</v>
      </c>
      <c r="L1518" s="784">
        <f>IF(ISNUMBER(F1518),IF(LEFT(A1518,3)="Cat",VLOOKUP(A1518,'Loc Configurations Seules'!R:U,4,FALSE),VLOOKUP(G1518,'Loc Coefficients Location'!A:D,4,FALSE)),"")</f>
        <v>0.18651532340555149</v>
      </c>
      <c r="M1518" s="785">
        <f t="shared" si="328"/>
        <v>1428.660748455673</v>
      </c>
      <c r="N1518" s="786">
        <f>IF(ISNUMBER(F1518),IF(LEFT(A1518,3)="Cat",VLOOKUP(A1518,'Loc Configurations Seules'!R:V,5,FALSE),VLOOKUP(G1518,'Loc Coefficients Location'!A:E,5,FALSE)),"")</f>
        <v>9.9038652897397772E-2</v>
      </c>
      <c r="O1518" s="785">
        <f t="shared" si="329"/>
        <v>758.61132153084259</v>
      </c>
      <c r="P1518" s="786">
        <f>IF(ISNUMBER(F1518),IF(LEFT(A1518,3)="Cat",VLOOKUP(A1518,'Loc Configurations Seules'!R:W,6,FALSE),VLOOKUP(G1518,'Loc Coefficients Location'!A:F,6,FALSE)),"")</f>
        <v>7.5421779500883954E-2</v>
      </c>
      <c r="Q1518" s="785">
        <f t="shared" si="330"/>
        <v>577.71197553189586</v>
      </c>
      <c r="R1518" s="786">
        <f>IF(ISNUMBER(F1518),IF(LEFT(A1518,3)="Cat",VLOOKUP(A1518,'Loc Configurations Seules'!R:X,7,FALSE),VLOOKUP(G1518,'Loc Coefficients Location'!A:G,7,FALSE)),"")</f>
        <v>6.3273484033980879E-2</v>
      </c>
      <c r="S1518" s="785">
        <f t="shared" si="331"/>
        <v>484.65906932928505</v>
      </c>
    </row>
    <row r="1519" spans="1:19" s="5" customFormat="1" x14ac:dyDescent="0.25">
      <c r="A1519" s="214"/>
      <c r="B1519" s="181" t="s">
        <v>9951</v>
      </c>
      <c r="C1519" s="43" t="s">
        <v>1838</v>
      </c>
      <c r="D1519" s="191"/>
      <c r="E1519" s="192"/>
      <c r="F1519" s="46">
        <v>7659.75</v>
      </c>
      <c r="G1519" s="791" t="s">
        <v>9601</v>
      </c>
      <c r="H1519" s="781">
        <f t="shared" si="327"/>
        <v>2021.6</v>
      </c>
      <c r="I1519" s="782">
        <f t="shared" si="327"/>
        <v>1025.29</v>
      </c>
      <c r="J1519" s="782">
        <f t="shared" si="327"/>
        <v>699.72</v>
      </c>
      <c r="K1519" s="783">
        <f t="shared" si="327"/>
        <v>538.15</v>
      </c>
      <c r="L1519" s="784">
        <f>IF(ISNUMBER(F1519),IF(LEFT(A1519,3)="Cat",VLOOKUP(A1519,'Loc Configurations Seules'!R:U,4,FALSE),VLOOKUP(G1519,'Loc Coefficients Location'!A:D,4,FALSE)),"")</f>
        <v>0.18651532340555149</v>
      </c>
      <c r="M1519" s="785">
        <f t="shared" si="328"/>
        <v>1428.660748455673</v>
      </c>
      <c r="N1519" s="786">
        <f>IF(ISNUMBER(F1519),IF(LEFT(A1519,3)="Cat",VLOOKUP(A1519,'Loc Configurations Seules'!R:V,5,FALSE),VLOOKUP(G1519,'Loc Coefficients Location'!A:E,5,FALSE)),"")</f>
        <v>9.9038652897397772E-2</v>
      </c>
      <c r="O1519" s="785">
        <f t="shared" si="329"/>
        <v>758.61132153084259</v>
      </c>
      <c r="P1519" s="786">
        <f>IF(ISNUMBER(F1519),IF(LEFT(A1519,3)="Cat",VLOOKUP(A1519,'Loc Configurations Seules'!R:W,6,FALSE),VLOOKUP(G1519,'Loc Coefficients Location'!A:F,6,FALSE)),"")</f>
        <v>7.5421779500883954E-2</v>
      </c>
      <c r="Q1519" s="785">
        <f t="shared" si="330"/>
        <v>577.71197553189586</v>
      </c>
      <c r="R1519" s="786">
        <f>IF(ISNUMBER(F1519),IF(LEFT(A1519,3)="Cat",VLOOKUP(A1519,'Loc Configurations Seules'!R:X,7,FALSE),VLOOKUP(G1519,'Loc Coefficients Location'!A:G,7,FALSE)),"")</f>
        <v>6.3273484033980879E-2</v>
      </c>
      <c r="S1519" s="785">
        <f t="shared" si="331"/>
        <v>484.65906932928505</v>
      </c>
    </row>
    <row r="1520" spans="1:19" s="5" customFormat="1" x14ac:dyDescent="0.25">
      <c r="A1520" s="214"/>
      <c r="B1520" s="181" t="s">
        <v>9952</v>
      </c>
      <c r="C1520" s="43" t="s">
        <v>1839</v>
      </c>
      <c r="D1520" s="191"/>
      <c r="E1520" s="192"/>
      <c r="F1520" s="46">
        <v>7659.75</v>
      </c>
      <c r="G1520" s="791" t="s">
        <v>9601</v>
      </c>
      <c r="H1520" s="781">
        <f t="shared" si="327"/>
        <v>2021.6</v>
      </c>
      <c r="I1520" s="782">
        <f t="shared" si="327"/>
        <v>1025.29</v>
      </c>
      <c r="J1520" s="782">
        <f t="shared" si="327"/>
        <v>699.72</v>
      </c>
      <c r="K1520" s="783">
        <f t="shared" si="327"/>
        <v>538.15</v>
      </c>
      <c r="L1520" s="784">
        <f>IF(ISNUMBER(F1520),IF(LEFT(A1520,3)="Cat",VLOOKUP(A1520,'Loc Configurations Seules'!R:U,4,FALSE),VLOOKUP(G1520,'Loc Coefficients Location'!A:D,4,FALSE)),"")</f>
        <v>0.18651532340555149</v>
      </c>
      <c r="M1520" s="785">
        <f t="shared" si="328"/>
        <v>1428.660748455673</v>
      </c>
      <c r="N1520" s="786">
        <f>IF(ISNUMBER(F1520),IF(LEFT(A1520,3)="Cat",VLOOKUP(A1520,'Loc Configurations Seules'!R:V,5,FALSE),VLOOKUP(G1520,'Loc Coefficients Location'!A:E,5,FALSE)),"")</f>
        <v>9.9038652897397772E-2</v>
      </c>
      <c r="O1520" s="785">
        <f t="shared" si="329"/>
        <v>758.61132153084259</v>
      </c>
      <c r="P1520" s="786">
        <f>IF(ISNUMBER(F1520),IF(LEFT(A1520,3)="Cat",VLOOKUP(A1520,'Loc Configurations Seules'!R:W,6,FALSE),VLOOKUP(G1520,'Loc Coefficients Location'!A:F,6,FALSE)),"")</f>
        <v>7.5421779500883954E-2</v>
      </c>
      <c r="Q1520" s="785">
        <f t="shared" si="330"/>
        <v>577.71197553189586</v>
      </c>
      <c r="R1520" s="786">
        <f>IF(ISNUMBER(F1520),IF(LEFT(A1520,3)="Cat",VLOOKUP(A1520,'Loc Configurations Seules'!R:X,7,FALSE),VLOOKUP(G1520,'Loc Coefficients Location'!A:G,7,FALSE)),"")</f>
        <v>6.3273484033980879E-2</v>
      </c>
      <c r="S1520" s="785">
        <f t="shared" si="331"/>
        <v>484.65906932928505</v>
      </c>
    </row>
    <row r="1521" spans="1:19" s="5" customFormat="1" ht="25.5" x14ac:dyDescent="0.25">
      <c r="A1521" s="214" t="s">
        <v>1840</v>
      </c>
      <c r="B1521" s="90" t="s">
        <v>9953</v>
      </c>
      <c r="C1521" s="43" t="s">
        <v>8763</v>
      </c>
      <c r="D1521" s="44"/>
      <c r="E1521" s="47"/>
      <c r="F1521" s="10">
        <v>3375.75</v>
      </c>
      <c r="G1521" s="791" t="s">
        <v>9601</v>
      </c>
      <c r="H1521" s="781">
        <f t="shared" si="327"/>
        <v>890.94</v>
      </c>
      <c r="I1521" s="782">
        <f t="shared" si="327"/>
        <v>451.86</v>
      </c>
      <c r="J1521" s="782">
        <f t="shared" si="327"/>
        <v>308.38</v>
      </c>
      <c r="K1521" s="783">
        <f t="shared" si="327"/>
        <v>237.17</v>
      </c>
      <c r="L1521" s="784">
        <f>IF(ISNUMBER(F1521),IF(LEFT(A1521,3)="Cat",VLOOKUP(A1521,'Loc Configurations Seules'!R:U,4,FALSE),VLOOKUP(G1521,'Loc Coefficients Location'!A:D,4,FALSE)),"")</f>
        <v>0.18651532340555149</v>
      </c>
      <c r="M1521" s="785">
        <f t="shared" si="328"/>
        <v>629.62910298629049</v>
      </c>
      <c r="N1521" s="786">
        <f>IF(ISNUMBER(F1521),IF(LEFT(A1521,3)="Cat",VLOOKUP(A1521,'Loc Configurations Seules'!R:V,5,FALSE),VLOOKUP(G1521,'Loc Coefficients Location'!A:E,5,FALSE)),"")</f>
        <v>9.9038652897397772E-2</v>
      </c>
      <c r="O1521" s="785">
        <f t="shared" si="329"/>
        <v>334.32973251839053</v>
      </c>
      <c r="P1521" s="786">
        <f>IF(ISNUMBER(F1521),IF(LEFT(A1521,3)="Cat",VLOOKUP(A1521,'Loc Configurations Seules'!R:W,6,FALSE),VLOOKUP(G1521,'Loc Coefficients Location'!A:F,6,FALSE)),"")</f>
        <v>7.5421779500883954E-2</v>
      </c>
      <c r="Q1521" s="785">
        <f t="shared" si="330"/>
        <v>254.60507215010901</v>
      </c>
      <c r="R1521" s="786">
        <f>IF(ISNUMBER(F1521),IF(LEFT(A1521,3)="Cat",VLOOKUP(A1521,'Loc Configurations Seules'!R:X,7,FALSE),VLOOKUP(G1521,'Loc Coefficients Location'!A:G,7,FALSE)),"")</f>
        <v>6.3273484033980879E-2</v>
      </c>
      <c r="S1521" s="785">
        <f t="shared" si="331"/>
        <v>213.59546372771095</v>
      </c>
    </row>
    <row r="1522" spans="1:19" s="5" customFormat="1" x14ac:dyDescent="0.25">
      <c r="A1522" s="214"/>
      <c r="B1522" s="85" t="s">
        <v>1842</v>
      </c>
      <c r="C1522" s="43" t="s">
        <v>1843</v>
      </c>
      <c r="D1522" s="44"/>
      <c r="E1522" s="47"/>
      <c r="F1522" s="46">
        <v>3375.75</v>
      </c>
      <c r="G1522" s="791" t="s">
        <v>9601</v>
      </c>
      <c r="H1522" s="781">
        <f t="shared" si="327"/>
        <v>890.94</v>
      </c>
      <c r="I1522" s="782">
        <f t="shared" si="327"/>
        <v>451.86</v>
      </c>
      <c r="J1522" s="782">
        <f t="shared" si="327"/>
        <v>308.38</v>
      </c>
      <c r="K1522" s="783">
        <f t="shared" si="327"/>
        <v>237.17</v>
      </c>
      <c r="L1522" s="784">
        <f>IF(ISNUMBER(F1522),IF(LEFT(A1522,3)="Cat",VLOOKUP(A1522,'Loc Configurations Seules'!R:U,4,FALSE),VLOOKUP(G1522,'Loc Coefficients Location'!A:D,4,FALSE)),"")</f>
        <v>0.18651532340555149</v>
      </c>
      <c r="M1522" s="785">
        <f t="shared" si="328"/>
        <v>629.62910298629049</v>
      </c>
      <c r="N1522" s="786">
        <f>IF(ISNUMBER(F1522),IF(LEFT(A1522,3)="Cat",VLOOKUP(A1522,'Loc Configurations Seules'!R:V,5,FALSE),VLOOKUP(G1522,'Loc Coefficients Location'!A:E,5,FALSE)),"")</f>
        <v>9.9038652897397772E-2</v>
      </c>
      <c r="O1522" s="785">
        <f t="shared" si="329"/>
        <v>334.32973251839053</v>
      </c>
      <c r="P1522" s="786">
        <f>IF(ISNUMBER(F1522),IF(LEFT(A1522,3)="Cat",VLOOKUP(A1522,'Loc Configurations Seules'!R:W,6,FALSE),VLOOKUP(G1522,'Loc Coefficients Location'!A:F,6,FALSE)),"")</f>
        <v>7.5421779500883954E-2</v>
      </c>
      <c r="Q1522" s="785">
        <f t="shared" si="330"/>
        <v>254.60507215010901</v>
      </c>
      <c r="R1522" s="786">
        <f>IF(ISNUMBER(F1522),IF(LEFT(A1522,3)="Cat",VLOOKUP(A1522,'Loc Configurations Seules'!R:X,7,FALSE),VLOOKUP(G1522,'Loc Coefficients Location'!A:G,7,FALSE)),"")</f>
        <v>6.3273484033980879E-2</v>
      </c>
      <c r="S1522" s="785">
        <f t="shared" si="331"/>
        <v>213.59546372771095</v>
      </c>
    </row>
    <row r="1523" spans="1:19" s="5" customFormat="1" ht="15.75" thickBot="1" x14ac:dyDescent="0.3">
      <c r="A1523" s="215"/>
      <c r="B1523" s="181" t="s">
        <v>9954</v>
      </c>
      <c r="C1523" s="43" t="s">
        <v>1844</v>
      </c>
      <c r="D1523" s="44"/>
      <c r="E1523" s="47"/>
      <c r="F1523" s="46">
        <v>3375.75</v>
      </c>
      <c r="G1523" s="791" t="s">
        <v>9601</v>
      </c>
      <c r="H1523" s="781">
        <f t="shared" si="327"/>
        <v>890.94</v>
      </c>
      <c r="I1523" s="782">
        <f t="shared" si="327"/>
        <v>451.86</v>
      </c>
      <c r="J1523" s="782">
        <f t="shared" si="327"/>
        <v>308.38</v>
      </c>
      <c r="K1523" s="783">
        <f t="shared" si="327"/>
        <v>237.17</v>
      </c>
      <c r="L1523" s="784">
        <f>IF(ISNUMBER(F1523),IF(LEFT(A1523,3)="Cat",VLOOKUP(A1523,'Loc Configurations Seules'!R:U,4,FALSE),VLOOKUP(G1523,'Loc Coefficients Location'!A:D,4,FALSE)),"")</f>
        <v>0.18651532340555149</v>
      </c>
      <c r="M1523" s="785">
        <f t="shared" si="328"/>
        <v>629.62910298629049</v>
      </c>
      <c r="N1523" s="786">
        <f>IF(ISNUMBER(F1523),IF(LEFT(A1523,3)="Cat",VLOOKUP(A1523,'Loc Configurations Seules'!R:V,5,FALSE),VLOOKUP(G1523,'Loc Coefficients Location'!A:E,5,FALSE)),"")</f>
        <v>9.9038652897397772E-2</v>
      </c>
      <c r="O1523" s="785">
        <f t="shared" si="329"/>
        <v>334.32973251839053</v>
      </c>
      <c r="P1523" s="786">
        <f>IF(ISNUMBER(F1523),IF(LEFT(A1523,3)="Cat",VLOOKUP(A1523,'Loc Configurations Seules'!R:W,6,FALSE),VLOOKUP(G1523,'Loc Coefficients Location'!A:F,6,FALSE)),"")</f>
        <v>7.5421779500883954E-2</v>
      </c>
      <c r="Q1523" s="785">
        <f t="shared" si="330"/>
        <v>254.60507215010901</v>
      </c>
      <c r="R1523" s="786">
        <f>IF(ISNUMBER(F1523),IF(LEFT(A1523,3)="Cat",VLOOKUP(A1523,'Loc Configurations Seules'!R:X,7,FALSE),VLOOKUP(G1523,'Loc Coefficients Location'!A:G,7,FALSE)),"")</f>
        <v>6.3273484033980879E-2</v>
      </c>
      <c r="S1523" s="785">
        <f t="shared" si="331"/>
        <v>213.59546372771095</v>
      </c>
    </row>
    <row r="1524" spans="1:19" s="5" customFormat="1" ht="25.5" x14ac:dyDescent="0.25">
      <c r="A1524" s="214" t="s">
        <v>1845</v>
      </c>
      <c r="B1524" s="90" t="s">
        <v>9955</v>
      </c>
      <c r="C1524" s="43" t="s">
        <v>8764</v>
      </c>
      <c r="D1524" s="44"/>
      <c r="E1524" s="47"/>
      <c r="F1524" s="10">
        <v>4690.3500000000004</v>
      </c>
      <c r="G1524" s="791" t="s">
        <v>9601</v>
      </c>
      <c r="H1524" s="781">
        <f t="shared" si="327"/>
        <v>1237.9000000000001</v>
      </c>
      <c r="I1524" s="782">
        <f t="shared" si="327"/>
        <v>627.82000000000005</v>
      </c>
      <c r="J1524" s="782">
        <f t="shared" si="327"/>
        <v>428.47</v>
      </c>
      <c r="K1524" s="783">
        <f t="shared" si="327"/>
        <v>329.53</v>
      </c>
      <c r="L1524" s="784">
        <f>IF(ISNUMBER(F1524),IF(LEFT(A1524,3)="Cat",VLOOKUP(A1524,'Loc Configurations Seules'!R:U,4,FALSE),VLOOKUP(G1524,'Loc Coefficients Location'!A:D,4,FALSE)),"")</f>
        <v>0.18651532340555149</v>
      </c>
      <c r="M1524" s="785">
        <f t="shared" si="328"/>
        <v>874.82214713522853</v>
      </c>
      <c r="N1524" s="786">
        <f>IF(ISNUMBER(F1524),IF(LEFT(A1524,3)="Cat",VLOOKUP(A1524,'Loc Configurations Seules'!R:V,5,FALSE),VLOOKUP(G1524,'Loc Coefficients Location'!A:E,5,FALSE)),"")</f>
        <v>9.9038652897397772E-2</v>
      </c>
      <c r="O1524" s="785">
        <f t="shared" si="329"/>
        <v>464.52594561730967</v>
      </c>
      <c r="P1524" s="786">
        <f>IF(ISNUMBER(F1524),IF(LEFT(A1524,3)="Cat",VLOOKUP(A1524,'Loc Configurations Seules'!R:W,6,FALSE),VLOOKUP(G1524,'Loc Coefficients Location'!A:F,6,FALSE)),"")</f>
        <v>7.5421779500883954E-2</v>
      </c>
      <c r="Q1524" s="785">
        <f t="shared" si="330"/>
        <v>353.7545434819711</v>
      </c>
      <c r="R1524" s="786">
        <f>IF(ISNUMBER(F1524),IF(LEFT(A1524,3)="Cat",VLOOKUP(A1524,'Loc Configurations Seules'!R:X,7,FALSE),VLOOKUP(G1524,'Loc Coefficients Location'!A:G,7,FALSE)),"")</f>
        <v>6.3273484033980879E-2</v>
      </c>
      <c r="S1524" s="785">
        <f t="shared" si="331"/>
        <v>296.77478583878224</v>
      </c>
    </row>
    <row r="1525" spans="1:19" s="5" customFormat="1" x14ac:dyDescent="0.25">
      <c r="A1525" s="214"/>
      <c r="B1525" s="85" t="s">
        <v>1847</v>
      </c>
      <c r="C1525" s="43" t="s">
        <v>1848</v>
      </c>
      <c r="D1525" s="44"/>
      <c r="E1525" s="47"/>
      <c r="F1525" s="46">
        <v>4690.3500000000004</v>
      </c>
      <c r="G1525" s="791" t="s">
        <v>9601</v>
      </c>
      <c r="H1525" s="781">
        <f t="shared" si="327"/>
        <v>1237.9000000000001</v>
      </c>
      <c r="I1525" s="782">
        <f t="shared" si="327"/>
        <v>627.82000000000005</v>
      </c>
      <c r="J1525" s="782">
        <f t="shared" si="327"/>
        <v>428.47</v>
      </c>
      <c r="K1525" s="783">
        <f t="shared" si="327"/>
        <v>329.53</v>
      </c>
      <c r="L1525" s="784">
        <f>IF(ISNUMBER(F1525),IF(LEFT(A1525,3)="Cat",VLOOKUP(A1525,'Loc Configurations Seules'!R:U,4,FALSE),VLOOKUP(G1525,'Loc Coefficients Location'!A:D,4,FALSE)),"")</f>
        <v>0.18651532340555149</v>
      </c>
      <c r="M1525" s="785">
        <f t="shared" si="328"/>
        <v>874.82214713522853</v>
      </c>
      <c r="N1525" s="786">
        <f>IF(ISNUMBER(F1525),IF(LEFT(A1525,3)="Cat",VLOOKUP(A1525,'Loc Configurations Seules'!R:V,5,FALSE),VLOOKUP(G1525,'Loc Coefficients Location'!A:E,5,FALSE)),"")</f>
        <v>9.9038652897397772E-2</v>
      </c>
      <c r="O1525" s="785">
        <f t="shared" si="329"/>
        <v>464.52594561730967</v>
      </c>
      <c r="P1525" s="786">
        <f>IF(ISNUMBER(F1525),IF(LEFT(A1525,3)="Cat",VLOOKUP(A1525,'Loc Configurations Seules'!R:W,6,FALSE),VLOOKUP(G1525,'Loc Coefficients Location'!A:F,6,FALSE)),"")</f>
        <v>7.5421779500883954E-2</v>
      </c>
      <c r="Q1525" s="785">
        <f t="shared" si="330"/>
        <v>353.7545434819711</v>
      </c>
      <c r="R1525" s="786">
        <f>IF(ISNUMBER(F1525),IF(LEFT(A1525,3)="Cat",VLOOKUP(A1525,'Loc Configurations Seules'!R:X,7,FALSE),VLOOKUP(G1525,'Loc Coefficients Location'!A:G,7,FALSE)),"")</f>
        <v>6.3273484033980879E-2</v>
      </c>
      <c r="S1525" s="785">
        <f t="shared" si="331"/>
        <v>296.77478583878224</v>
      </c>
    </row>
    <row r="1526" spans="1:19" s="5" customFormat="1" ht="15.75" thickBot="1" x14ac:dyDescent="0.3">
      <c r="A1526" s="215"/>
      <c r="B1526" s="181" t="s">
        <v>9956</v>
      </c>
      <c r="C1526" s="43" t="s">
        <v>1849</v>
      </c>
      <c r="D1526" s="44"/>
      <c r="E1526" s="47"/>
      <c r="F1526" s="46">
        <v>4690.3500000000004</v>
      </c>
      <c r="G1526" s="791" t="s">
        <v>9601</v>
      </c>
      <c r="H1526" s="781">
        <f t="shared" si="327"/>
        <v>1237.9000000000001</v>
      </c>
      <c r="I1526" s="782">
        <f t="shared" si="327"/>
        <v>627.82000000000005</v>
      </c>
      <c r="J1526" s="782">
        <f t="shared" si="327"/>
        <v>428.47</v>
      </c>
      <c r="K1526" s="783">
        <f t="shared" si="327"/>
        <v>329.53</v>
      </c>
      <c r="L1526" s="784">
        <f>IF(ISNUMBER(F1526),IF(LEFT(A1526,3)="Cat",VLOOKUP(A1526,'Loc Configurations Seules'!R:U,4,FALSE),VLOOKUP(G1526,'Loc Coefficients Location'!A:D,4,FALSE)),"")</f>
        <v>0.18651532340555149</v>
      </c>
      <c r="M1526" s="785">
        <f t="shared" si="328"/>
        <v>874.82214713522853</v>
      </c>
      <c r="N1526" s="786">
        <f>IF(ISNUMBER(F1526),IF(LEFT(A1526,3)="Cat",VLOOKUP(A1526,'Loc Configurations Seules'!R:V,5,FALSE),VLOOKUP(G1526,'Loc Coefficients Location'!A:E,5,FALSE)),"")</f>
        <v>9.9038652897397772E-2</v>
      </c>
      <c r="O1526" s="785">
        <f t="shared" si="329"/>
        <v>464.52594561730967</v>
      </c>
      <c r="P1526" s="786">
        <f>IF(ISNUMBER(F1526),IF(LEFT(A1526,3)="Cat",VLOOKUP(A1526,'Loc Configurations Seules'!R:W,6,FALSE),VLOOKUP(G1526,'Loc Coefficients Location'!A:F,6,FALSE)),"")</f>
        <v>7.5421779500883954E-2</v>
      </c>
      <c r="Q1526" s="785">
        <f t="shared" si="330"/>
        <v>353.7545434819711</v>
      </c>
      <c r="R1526" s="786">
        <f>IF(ISNUMBER(F1526),IF(LEFT(A1526,3)="Cat",VLOOKUP(A1526,'Loc Configurations Seules'!R:X,7,FALSE),VLOOKUP(G1526,'Loc Coefficients Location'!A:G,7,FALSE)),"")</f>
        <v>6.3273484033980879E-2</v>
      </c>
      <c r="S1526" s="785">
        <f t="shared" si="331"/>
        <v>296.77478583878224</v>
      </c>
    </row>
    <row r="1527" spans="1:19" s="5" customFormat="1" ht="25.5" x14ac:dyDescent="0.25">
      <c r="A1527" s="214" t="s">
        <v>1850</v>
      </c>
      <c r="B1527" s="90" t="s">
        <v>9957</v>
      </c>
      <c r="C1527" s="43" t="s">
        <v>8765</v>
      </c>
      <c r="D1527" s="44"/>
      <c r="E1527" s="47"/>
      <c r="F1527" s="10">
        <v>4711.3500000000004</v>
      </c>
      <c r="G1527" s="791" t="s">
        <v>9601</v>
      </c>
      <c r="H1527" s="781">
        <f t="shared" si="327"/>
        <v>1243.44</v>
      </c>
      <c r="I1527" s="782">
        <f t="shared" si="327"/>
        <v>630.63</v>
      </c>
      <c r="J1527" s="782">
        <f t="shared" si="327"/>
        <v>430.38</v>
      </c>
      <c r="K1527" s="783">
        <f t="shared" si="327"/>
        <v>331</v>
      </c>
      <c r="L1527" s="784">
        <f>IF(ISNUMBER(F1527),IF(LEFT(A1527,3)="Cat",VLOOKUP(A1527,'Loc Configurations Seules'!R:U,4,FALSE),VLOOKUP(G1527,'Loc Coefficients Location'!A:D,4,FALSE)),"")</f>
        <v>0.18651532340555149</v>
      </c>
      <c r="M1527" s="785">
        <f t="shared" si="328"/>
        <v>878.73896892674509</v>
      </c>
      <c r="N1527" s="786">
        <f>IF(ISNUMBER(F1527),IF(LEFT(A1527,3)="Cat",VLOOKUP(A1527,'Loc Configurations Seules'!R:V,5,FALSE),VLOOKUP(G1527,'Loc Coefficients Location'!A:E,5,FALSE)),"")</f>
        <v>9.9038652897397772E-2</v>
      </c>
      <c r="O1527" s="785">
        <f t="shared" si="329"/>
        <v>466.60575732815505</v>
      </c>
      <c r="P1527" s="786">
        <f>IF(ISNUMBER(F1527),IF(LEFT(A1527,3)="Cat",VLOOKUP(A1527,'Loc Configurations Seules'!R:W,6,FALSE),VLOOKUP(G1527,'Loc Coefficients Location'!A:F,6,FALSE)),"")</f>
        <v>7.5421779500883954E-2</v>
      </c>
      <c r="Q1527" s="785">
        <f t="shared" si="330"/>
        <v>355.33840085148967</v>
      </c>
      <c r="R1527" s="786">
        <f>IF(ISNUMBER(F1527),IF(LEFT(A1527,3)="Cat",VLOOKUP(A1527,'Loc Configurations Seules'!R:X,7,FALSE),VLOOKUP(G1527,'Loc Coefficients Location'!A:G,7,FALSE)),"")</f>
        <v>6.3273484033980879E-2</v>
      </c>
      <c r="S1527" s="785">
        <f t="shared" si="331"/>
        <v>298.10352900349585</v>
      </c>
    </row>
    <row r="1528" spans="1:19" s="5" customFormat="1" x14ac:dyDescent="0.25">
      <c r="A1528" s="214"/>
      <c r="B1528" s="85" t="s">
        <v>1852</v>
      </c>
      <c r="C1528" s="43" t="s">
        <v>1853</v>
      </c>
      <c r="D1528" s="44"/>
      <c r="E1528" s="47"/>
      <c r="F1528" s="46">
        <v>4711.3500000000004</v>
      </c>
      <c r="G1528" s="791" t="s">
        <v>9601</v>
      </c>
      <c r="H1528" s="781">
        <f t="shared" si="327"/>
        <v>1243.44</v>
      </c>
      <c r="I1528" s="782">
        <f t="shared" si="327"/>
        <v>630.63</v>
      </c>
      <c r="J1528" s="782">
        <f t="shared" si="327"/>
        <v>430.38</v>
      </c>
      <c r="K1528" s="783">
        <f t="shared" si="327"/>
        <v>331</v>
      </c>
      <c r="L1528" s="784">
        <f>IF(ISNUMBER(F1528),IF(LEFT(A1528,3)="Cat",VLOOKUP(A1528,'Loc Configurations Seules'!R:U,4,FALSE),VLOOKUP(G1528,'Loc Coefficients Location'!A:D,4,FALSE)),"")</f>
        <v>0.18651532340555149</v>
      </c>
      <c r="M1528" s="785">
        <f t="shared" si="328"/>
        <v>878.73896892674509</v>
      </c>
      <c r="N1528" s="786">
        <f>IF(ISNUMBER(F1528),IF(LEFT(A1528,3)="Cat",VLOOKUP(A1528,'Loc Configurations Seules'!R:V,5,FALSE),VLOOKUP(G1528,'Loc Coefficients Location'!A:E,5,FALSE)),"")</f>
        <v>9.9038652897397772E-2</v>
      </c>
      <c r="O1528" s="785">
        <f t="shared" si="329"/>
        <v>466.60575732815505</v>
      </c>
      <c r="P1528" s="786">
        <f>IF(ISNUMBER(F1528),IF(LEFT(A1528,3)="Cat",VLOOKUP(A1528,'Loc Configurations Seules'!R:W,6,FALSE),VLOOKUP(G1528,'Loc Coefficients Location'!A:F,6,FALSE)),"")</f>
        <v>7.5421779500883954E-2</v>
      </c>
      <c r="Q1528" s="785">
        <f t="shared" si="330"/>
        <v>355.33840085148967</v>
      </c>
      <c r="R1528" s="786">
        <f>IF(ISNUMBER(F1528),IF(LEFT(A1528,3)="Cat",VLOOKUP(A1528,'Loc Configurations Seules'!R:X,7,FALSE),VLOOKUP(G1528,'Loc Coefficients Location'!A:G,7,FALSE)),"")</f>
        <v>6.3273484033980879E-2</v>
      </c>
      <c r="S1528" s="785">
        <f t="shared" si="331"/>
        <v>298.10352900349585</v>
      </c>
    </row>
    <row r="1529" spans="1:19" s="5" customFormat="1" ht="15.75" thickBot="1" x14ac:dyDescent="0.3">
      <c r="A1529" s="214"/>
      <c r="B1529" s="196" t="s">
        <v>9958</v>
      </c>
      <c r="C1529" s="56" t="s">
        <v>1854</v>
      </c>
      <c r="D1529" s="57"/>
      <c r="E1529" s="58"/>
      <c r="F1529" s="103">
        <v>4711.3500000000004</v>
      </c>
      <c r="G1529" s="791" t="s">
        <v>9601</v>
      </c>
      <c r="H1529" s="781">
        <f t="shared" si="327"/>
        <v>1243.44</v>
      </c>
      <c r="I1529" s="782">
        <f t="shared" si="327"/>
        <v>630.63</v>
      </c>
      <c r="J1529" s="782">
        <f t="shared" si="327"/>
        <v>430.38</v>
      </c>
      <c r="K1529" s="783">
        <f t="shared" si="327"/>
        <v>331</v>
      </c>
      <c r="L1529" s="784">
        <f>IF(ISNUMBER(F1529),IF(LEFT(A1529,3)="Cat",VLOOKUP(A1529,'Loc Configurations Seules'!R:U,4,FALSE),VLOOKUP(G1529,'Loc Coefficients Location'!A:D,4,FALSE)),"")</f>
        <v>0.18651532340555149</v>
      </c>
      <c r="M1529" s="785">
        <f t="shared" si="328"/>
        <v>878.73896892674509</v>
      </c>
      <c r="N1529" s="786">
        <f>IF(ISNUMBER(F1529),IF(LEFT(A1529,3)="Cat",VLOOKUP(A1529,'Loc Configurations Seules'!R:V,5,FALSE),VLOOKUP(G1529,'Loc Coefficients Location'!A:E,5,FALSE)),"")</f>
        <v>9.9038652897397772E-2</v>
      </c>
      <c r="O1529" s="785">
        <f t="shared" si="329"/>
        <v>466.60575732815505</v>
      </c>
      <c r="P1529" s="786">
        <f>IF(ISNUMBER(F1529),IF(LEFT(A1529,3)="Cat",VLOOKUP(A1529,'Loc Configurations Seules'!R:W,6,FALSE),VLOOKUP(G1529,'Loc Coefficients Location'!A:F,6,FALSE)),"")</f>
        <v>7.5421779500883954E-2</v>
      </c>
      <c r="Q1529" s="785">
        <f t="shared" si="330"/>
        <v>355.33840085148967</v>
      </c>
      <c r="R1529" s="786">
        <f>IF(ISNUMBER(F1529),IF(LEFT(A1529,3)="Cat",VLOOKUP(A1529,'Loc Configurations Seules'!R:X,7,FALSE),VLOOKUP(G1529,'Loc Coefficients Location'!A:G,7,FALSE)),"")</f>
        <v>6.3273484033980879E-2</v>
      </c>
      <c r="S1529" s="785">
        <f t="shared" si="331"/>
        <v>298.10352900349585</v>
      </c>
    </row>
    <row r="1530" spans="1:19" s="5" customFormat="1" ht="25.5" x14ac:dyDescent="0.25">
      <c r="A1530" s="223" t="s">
        <v>1855</v>
      </c>
      <c r="B1530" s="90" t="s">
        <v>9959</v>
      </c>
      <c r="C1530" s="43" t="s">
        <v>8766</v>
      </c>
      <c r="D1530" s="44"/>
      <c r="E1530" s="47"/>
      <c r="F1530" s="10">
        <v>5630.1</v>
      </c>
      <c r="G1530" s="791" t="s">
        <v>9601</v>
      </c>
      <c r="H1530" s="781">
        <f t="shared" si="327"/>
        <v>1485.92</v>
      </c>
      <c r="I1530" s="782">
        <f t="shared" si="327"/>
        <v>753.61</v>
      </c>
      <c r="J1530" s="782">
        <f t="shared" si="327"/>
        <v>514.30999999999995</v>
      </c>
      <c r="K1530" s="783">
        <f t="shared" si="327"/>
        <v>395.55</v>
      </c>
      <c r="L1530" s="784">
        <f>IF(ISNUMBER(F1530),IF(LEFT(A1530,3)="Cat",VLOOKUP(A1530,'Loc Configurations Seules'!R:U,4,FALSE),VLOOKUP(G1530,'Loc Coefficients Location'!A:D,4,FALSE)),"")</f>
        <v>0.18651532340555149</v>
      </c>
      <c r="M1530" s="785">
        <f t="shared" si="328"/>
        <v>1050.0999223055956</v>
      </c>
      <c r="N1530" s="786">
        <f>IF(ISNUMBER(F1530),IF(LEFT(A1530,3)="Cat",VLOOKUP(A1530,'Loc Configurations Seules'!R:V,5,FALSE),VLOOKUP(G1530,'Loc Coefficients Location'!A:E,5,FALSE)),"")</f>
        <v>9.9038652897397772E-2</v>
      </c>
      <c r="O1530" s="785">
        <f t="shared" si="329"/>
        <v>557.59751967763918</v>
      </c>
      <c r="P1530" s="786">
        <f>IF(ISNUMBER(F1530),IF(LEFT(A1530,3)="Cat",VLOOKUP(A1530,'Loc Configurations Seules'!R:W,6,FALSE),VLOOKUP(G1530,'Loc Coefficients Location'!A:F,6,FALSE)),"")</f>
        <v>7.5421779500883954E-2</v>
      </c>
      <c r="Q1530" s="785">
        <f t="shared" si="330"/>
        <v>424.63216076792679</v>
      </c>
      <c r="R1530" s="786">
        <f>IF(ISNUMBER(F1530),IF(LEFT(A1530,3)="Cat",VLOOKUP(A1530,'Loc Configurations Seules'!R:X,7,FALSE),VLOOKUP(G1530,'Loc Coefficients Location'!A:G,7,FALSE)),"")</f>
        <v>6.3273484033980879E-2</v>
      </c>
      <c r="S1530" s="785">
        <f t="shared" si="331"/>
        <v>356.23604245971575</v>
      </c>
    </row>
    <row r="1531" spans="1:19" s="5" customFormat="1" x14ac:dyDescent="0.25">
      <c r="A1531" s="224"/>
      <c r="B1531" s="85" t="s">
        <v>1857</v>
      </c>
      <c r="C1531" s="43" t="s">
        <v>1858</v>
      </c>
      <c r="D1531" s="44"/>
      <c r="E1531" s="47"/>
      <c r="F1531" s="46">
        <v>5630.1</v>
      </c>
      <c r="G1531" s="791" t="s">
        <v>9601</v>
      </c>
      <c r="H1531" s="781">
        <f t="shared" si="327"/>
        <v>1485.92</v>
      </c>
      <c r="I1531" s="782">
        <f t="shared" si="327"/>
        <v>753.61</v>
      </c>
      <c r="J1531" s="782">
        <f t="shared" si="327"/>
        <v>514.30999999999995</v>
      </c>
      <c r="K1531" s="783">
        <f t="shared" si="327"/>
        <v>395.55</v>
      </c>
      <c r="L1531" s="784">
        <f>IF(ISNUMBER(F1531),IF(LEFT(A1531,3)="Cat",VLOOKUP(A1531,'Loc Configurations Seules'!R:U,4,FALSE),VLOOKUP(G1531,'Loc Coefficients Location'!A:D,4,FALSE)),"")</f>
        <v>0.18651532340555149</v>
      </c>
      <c r="M1531" s="785">
        <f t="shared" si="328"/>
        <v>1050.0999223055956</v>
      </c>
      <c r="N1531" s="786">
        <f>IF(ISNUMBER(F1531),IF(LEFT(A1531,3)="Cat",VLOOKUP(A1531,'Loc Configurations Seules'!R:V,5,FALSE),VLOOKUP(G1531,'Loc Coefficients Location'!A:E,5,FALSE)),"")</f>
        <v>9.9038652897397772E-2</v>
      </c>
      <c r="O1531" s="785">
        <f t="shared" si="329"/>
        <v>557.59751967763918</v>
      </c>
      <c r="P1531" s="786">
        <f>IF(ISNUMBER(F1531),IF(LEFT(A1531,3)="Cat",VLOOKUP(A1531,'Loc Configurations Seules'!R:W,6,FALSE),VLOOKUP(G1531,'Loc Coefficients Location'!A:F,6,FALSE)),"")</f>
        <v>7.5421779500883954E-2</v>
      </c>
      <c r="Q1531" s="785">
        <f t="shared" si="330"/>
        <v>424.63216076792679</v>
      </c>
      <c r="R1531" s="786">
        <f>IF(ISNUMBER(F1531),IF(LEFT(A1531,3)="Cat",VLOOKUP(A1531,'Loc Configurations Seules'!R:X,7,FALSE),VLOOKUP(G1531,'Loc Coefficients Location'!A:G,7,FALSE)),"")</f>
        <v>6.3273484033980879E-2</v>
      </c>
      <c r="S1531" s="785">
        <f t="shared" si="331"/>
        <v>356.23604245971575</v>
      </c>
    </row>
    <row r="1532" spans="1:19" s="5" customFormat="1" ht="15.75" thickBot="1" x14ac:dyDescent="0.3">
      <c r="A1532" s="224"/>
      <c r="B1532" s="194" t="s">
        <v>9960</v>
      </c>
      <c r="C1532" s="50" t="s">
        <v>1859</v>
      </c>
      <c r="D1532" s="51"/>
      <c r="E1532" s="62"/>
      <c r="F1532" s="53">
        <v>5630.1</v>
      </c>
      <c r="G1532" s="791" t="s">
        <v>9601</v>
      </c>
      <c r="H1532" s="781">
        <f t="shared" si="327"/>
        <v>1485.92</v>
      </c>
      <c r="I1532" s="782">
        <f t="shared" si="327"/>
        <v>753.61</v>
      </c>
      <c r="J1532" s="782">
        <f t="shared" si="327"/>
        <v>514.30999999999995</v>
      </c>
      <c r="K1532" s="783">
        <f t="shared" si="327"/>
        <v>395.55</v>
      </c>
      <c r="L1532" s="784">
        <f>IF(ISNUMBER(F1532),IF(LEFT(A1532,3)="Cat",VLOOKUP(A1532,'Loc Configurations Seules'!R:U,4,FALSE),VLOOKUP(G1532,'Loc Coefficients Location'!A:D,4,FALSE)),"")</f>
        <v>0.18651532340555149</v>
      </c>
      <c r="M1532" s="785">
        <f t="shared" si="328"/>
        <v>1050.0999223055956</v>
      </c>
      <c r="N1532" s="786">
        <f>IF(ISNUMBER(F1532),IF(LEFT(A1532,3)="Cat",VLOOKUP(A1532,'Loc Configurations Seules'!R:V,5,FALSE),VLOOKUP(G1532,'Loc Coefficients Location'!A:E,5,FALSE)),"")</f>
        <v>9.9038652897397772E-2</v>
      </c>
      <c r="O1532" s="785">
        <f t="shared" si="329"/>
        <v>557.59751967763918</v>
      </c>
      <c r="P1532" s="786">
        <f>IF(ISNUMBER(F1532),IF(LEFT(A1532,3)="Cat",VLOOKUP(A1532,'Loc Configurations Seules'!R:W,6,FALSE),VLOOKUP(G1532,'Loc Coefficients Location'!A:F,6,FALSE)),"")</f>
        <v>7.5421779500883954E-2</v>
      </c>
      <c r="Q1532" s="785">
        <f t="shared" si="330"/>
        <v>424.63216076792679</v>
      </c>
      <c r="R1532" s="786">
        <f>IF(ISNUMBER(F1532),IF(LEFT(A1532,3)="Cat",VLOOKUP(A1532,'Loc Configurations Seules'!R:X,7,FALSE),VLOOKUP(G1532,'Loc Coefficients Location'!A:G,7,FALSE)),"")</f>
        <v>6.3273484033980879E-2</v>
      </c>
      <c r="S1532" s="785">
        <f t="shared" si="331"/>
        <v>356.23604245971575</v>
      </c>
    </row>
    <row r="1533" spans="1:19" s="5" customFormat="1" ht="38.25" x14ac:dyDescent="0.25">
      <c r="A1533" s="223" t="s">
        <v>1909</v>
      </c>
      <c r="B1533" s="90" t="s">
        <v>9961</v>
      </c>
      <c r="C1533" s="43" t="s">
        <v>8767</v>
      </c>
      <c r="D1533" s="44"/>
      <c r="E1533" s="47"/>
      <c r="F1533" s="10">
        <v>6617.1</v>
      </c>
      <c r="G1533" s="791" t="s">
        <v>9601</v>
      </c>
      <c r="H1533" s="781">
        <f t="shared" si="327"/>
        <v>1746.41</v>
      </c>
      <c r="I1533" s="782">
        <f t="shared" si="327"/>
        <v>885.72</v>
      </c>
      <c r="J1533" s="782">
        <f t="shared" si="327"/>
        <v>604.48</v>
      </c>
      <c r="K1533" s="783">
        <f t="shared" si="327"/>
        <v>464.9</v>
      </c>
      <c r="L1533" s="784">
        <f>IF(ISNUMBER(F1533),IF(LEFT(A1533,3)="Cat",VLOOKUP(A1533,'Loc Configurations Seules'!R:U,4,FALSE),VLOOKUP(G1533,'Loc Coefficients Location'!A:D,4,FALSE)),"")</f>
        <v>0.18651532340555149</v>
      </c>
      <c r="M1533" s="785">
        <f t="shared" si="328"/>
        <v>1234.1905465068749</v>
      </c>
      <c r="N1533" s="786">
        <f>IF(ISNUMBER(F1533),IF(LEFT(A1533,3)="Cat",VLOOKUP(A1533,'Loc Configurations Seules'!R:V,5,FALSE),VLOOKUP(G1533,'Loc Coefficients Location'!A:E,5,FALSE)),"")</f>
        <v>9.9038652897397772E-2</v>
      </c>
      <c r="O1533" s="785">
        <f t="shared" si="329"/>
        <v>655.34867008737081</v>
      </c>
      <c r="P1533" s="786">
        <f>IF(ISNUMBER(F1533),IF(LEFT(A1533,3)="Cat",VLOOKUP(A1533,'Loc Configurations Seules'!R:W,6,FALSE),VLOOKUP(G1533,'Loc Coefficients Location'!A:F,6,FALSE)),"")</f>
        <v>7.5421779500883954E-2</v>
      </c>
      <c r="Q1533" s="785">
        <f t="shared" si="330"/>
        <v>499.07345713529924</v>
      </c>
      <c r="R1533" s="786">
        <f>IF(ISNUMBER(F1533),IF(LEFT(A1533,3)="Cat",VLOOKUP(A1533,'Loc Configurations Seules'!R:X,7,FALSE),VLOOKUP(G1533,'Loc Coefficients Location'!A:G,7,FALSE)),"")</f>
        <v>6.3273484033980879E-2</v>
      </c>
      <c r="S1533" s="785">
        <f t="shared" si="331"/>
        <v>418.68697120125489</v>
      </c>
    </row>
    <row r="1534" spans="1:19" s="5" customFormat="1" ht="15.75" thickBot="1" x14ac:dyDescent="0.3">
      <c r="A1534" s="225"/>
      <c r="B1534" s="194" t="s">
        <v>9962</v>
      </c>
      <c r="C1534" s="50" t="s">
        <v>1860</v>
      </c>
      <c r="D1534" s="51"/>
      <c r="E1534" s="62"/>
      <c r="F1534" s="53">
        <v>6617.1</v>
      </c>
      <c r="G1534" s="791" t="s">
        <v>9601</v>
      </c>
      <c r="H1534" s="781">
        <f t="shared" si="327"/>
        <v>1746.41</v>
      </c>
      <c r="I1534" s="782">
        <f t="shared" si="327"/>
        <v>885.72</v>
      </c>
      <c r="J1534" s="782">
        <f t="shared" si="327"/>
        <v>604.48</v>
      </c>
      <c r="K1534" s="783">
        <f t="shared" si="327"/>
        <v>464.9</v>
      </c>
      <c r="L1534" s="784">
        <f>IF(ISNUMBER(F1534),IF(LEFT(A1534,3)="Cat",VLOOKUP(A1534,'Loc Configurations Seules'!R:U,4,FALSE),VLOOKUP(G1534,'Loc Coefficients Location'!A:D,4,FALSE)),"")</f>
        <v>0.18651532340555149</v>
      </c>
      <c r="M1534" s="785">
        <f t="shared" si="328"/>
        <v>1234.1905465068749</v>
      </c>
      <c r="N1534" s="786">
        <f>IF(ISNUMBER(F1534),IF(LEFT(A1534,3)="Cat",VLOOKUP(A1534,'Loc Configurations Seules'!R:V,5,FALSE),VLOOKUP(G1534,'Loc Coefficients Location'!A:E,5,FALSE)),"")</f>
        <v>9.9038652897397772E-2</v>
      </c>
      <c r="O1534" s="785">
        <f t="shared" si="329"/>
        <v>655.34867008737081</v>
      </c>
      <c r="P1534" s="786">
        <f>IF(ISNUMBER(F1534),IF(LEFT(A1534,3)="Cat",VLOOKUP(A1534,'Loc Configurations Seules'!R:W,6,FALSE),VLOOKUP(G1534,'Loc Coefficients Location'!A:F,6,FALSE)),"")</f>
        <v>7.5421779500883954E-2</v>
      </c>
      <c r="Q1534" s="785">
        <f t="shared" si="330"/>
        <v>499.07345713529924</v>
      </c>
      <c r="R1534" s="786">
        <f>IF(ISNUMBER(F1534),IF(LEFT(A1534,3)="Cat",VLOOKUP(A1534,'Loc Configurations Seules'!R:X,7,FALSE),VLOOKUP(G1534,'Loc Coefficients Location'!A:G,7,FALSE)),"")</f>
        <v>6.3273484033980879E-2</v>
      </c>
      <c r="S1534" s="785">
        <f t="shared" si="331"/>
        <v>418.68697120125489</v>
      </c>
    </row>
    <row r="1535" spans="1:19" s="5" customFormat="1" ht="15.75" thickBot="1" x14ac:dyDescent="0.3">
      <c r="A1535" s="228" t="s">
        <v>1861</v>
      </c>
      <c r="B1535" s="226"/>
      <c r="C1535" s="65"/>
      <c r="D1535" s="66"/>
      <c r="E1535" s="102"/>
      <c r="F1535" s="68" t="s">
        <v>5249</v>
      </c>
      <c r="G1535" s="791" t="s">
        <v>9527</v>
      </c>
      <c r="H1535" s="781" t="str">
        <f t="shared" si="327"/>
        <v/>
      </c>
      <c r="I1535" s="782" t="str">
        <f t="shared" si="327"/>
        <v/>
      </c>
      <c r="J1535" s="782" t="str">
        <f t="shared" si="327"/>
        <v/>
      </c>
      <c r="K1535" s="783" t="str">
        <f t="shared" si="327"/>
        <v/>
      </c>
      <c r="L1535" s="784" t="str">
        <f>IF(ISNUMBER(F1535),IF(LEFT(A1535,3)="Cat",VLOOKUP(A1535,'Loc Configurations Seules'!R:U,4,FALSE),VLOOKUP(G1535,'Loc Coefficients Location'!A:D,4,FALSE)),"")</f>
        <v/>
      </c>
      <c r="M1535" s="785" t="str">
        <f t="shared" si="328"/>
        <v/>
      </c>
      <c r="N1535" s="786" t="str">
        <f>IF(ISNUMBER(F1535),IF(LEFT(A1535,3)="Cat",VLOOKUP(A1535,'Loc Configurations Seules'!R:V,5,FALSE),VLOOKUP(G1535,'Loc Coefficients Location'!A:E,5,FALSE)),"")</f>
        <v/>
      </c>
      <c r="O1535" s="785" t="str">
        <f t="shared" si="329"/>
        <v/>
      </c>
      <c r="P1535" s="786" t="str">
        <f>IF(ISNUMBER(F1535),IF(LEFT(A1535,3)="Cat",VLOOKUP(A1535,'Loc Configurations Seules'!R:W,6,FALSE),VLOOKUP(G1535,'Loc Coefficients Location'!A:F,6,FALSE)),"")</f>
        <v/>
      </c>
      <c r="Q1535" s="785" t="str">
        <f t="shared" si="330"/>
        <v/>
      </c>
      <c r="R1535" s="786" t="str">
        <f>IF(ISNUMBER(F1535),IF(LEFT(A1535,3)="Cat",VLOOKUP(A1535,'Loc Configurations Seules'!R:X,7,FALSE),VLOOKUP(G1535,'Loc Coefficients Location'!A:G,7,FALSE)),"")</f>
        <v/>
      </c>
      <c r="S1535" s="785" t="str">
        <f t="shared" si="331"/>
        <v/>
      </c>
    </row>
    <row r="1536" spans="1:19" s="5" customFormat="1" ht="25.5" x14ac:dyDescent="0.25">
      <c r="A1536" s="217" t="s">
        <v>1862</v>
      </c>
      <c r="B1536" s="189" t="s">
        <v>9963</v>
      </c>
      <c r="C1536" s="94" t="s">
        <v>9560</v>
      </c>
      <c r="D1536" s="60"/>
      <c r="E1536" s="207" t="s">
        <v>5249</v>
      </c>
      <c r="F1536" s="95">
        <v>40.950000000000003</v>
      </c>
      <c r="G1536" s="791" t="s">
        <v>9601</v>
      </c>
      <c r="H1536" s="781">
        <f t="shared" si="327"/>
        <v>10.81</v>
      </c>
      <c r="I1536" s="782">
        <f t="shared" si="327"/>
        <v>5.48</v>
      </c>
      <c r="J1536" s="782">
        <f t="shared" si="327"/>
        <v>3.74</v>
      </c>
      <c r="K1536" s="783">
        <f t="shared" si="327"/>
        <v>2.88</v>
      </c>
      <c r="L1536" s="784">
        <f>IF(ISNUMBER(F1536),IF(LEFT(A1536,3)="Cat",VLOOKUP(A1536,'Loc Configurations Seules'!R:U,4,FALSE),VLOOKUP(G1536,'Loc Coefficients Location'!A:D,4,FALSE)),"")</f>
        <v>0.18651532340555149</v>
      </c>
      <c r="M1536" s="785">
        <f t="shared" si="328"/>
        <v>7.6378024934573343</v>
      </c>
      <c r="N1536" s="786">
        <f>IF(ISNUMBER(F1536),IF(LEFT(A1536,3)="Cat",VLOOKUP(A1536,'Loc Configurations Seules'!R:V,5,FALSE),VLOOKUP(G1536,'Loc Coefficients Location'!A:E,5,FALSE)),"")</f>
        <v>9.9038652897397772E-2</v>
      </c>
      <c r="O1536" s="785">
        <f t="shared" si="329"/>
        <v>4.0556328361484386</v>
      </c>
      <c r="P1536" s="786">
        <f>IF(ISNUMBER(F1536),IF(LEFT(A1536,3)="Cat",VLOOKUP(A1536,'Loc Configurations Seules'!R:W,6,FALSE),VLOOKUP(G1536,'Loc Coefficients Location'!A:F,6,FALSE)),"")</f>
        <v>7.5421779500883954E-2</v>
      </c>
      <c r="Q1536" s="785">
        <f t="shared" si="330"/>
        <v>3.0885218705611983</v>
      </c>
      <c r="R1536" s="786">
        <f>IF(ISNUMBER(F1536),IF(LEFT(A1536,3)="Cat",VLOOKUP(A1536,'Loc Configurations Seules'!R:X,7,FALSE),VLOOKUP(G1536,'Loc Coefficients Location'!A:G,7,FALSE)),"")</f>
        <v>6.3273484033980879E-2</v>
      </c>
      <c r="S1536" s="785">
        <f t="shared" si="331"/>
        <v>2.5910491711915173</v>
      </c>
    </row>
    <row r="1537" spans="1:19" s="5" customFormat="1" x14ac:dyDescent="0.25">
      <c r="A1537" s="69"/>
      <c r="B1537" s="90" t="s">
        <v>9726</v>
      </c>
      <c r="C1537" s="43" t="s">
        <v>9446</v>
      </c>
      <c r="D1537" s="44"/>
      <c r="E1537" s="47"/>
      <c r="F1537" s="10">
        <v>40.950000000000003</v>
      </c>
      <c r="G1537" s="791" t="s">
        <v>9601</v>
      </c>
      <c r="H1537" s="781">
        <f t="shared" si="327"/>
        <v>10.81</v>
      </c>
      <c r="I1537" s="782">
        <f t="shared" si="327"/>
        <v>5.48</v>
      </c>
      <c r="J1537" s="782">
        <f t="shared" si="327"/>
        <v>3.74</v>
      </c>
      <c r="K1537" s="783">
        <f t="shared" si="327"/>
        <v>2.88</v>
      </c>
      <c r="L1537" s="784">
        <f>IF(ISNUMBER(F1537),IF(LEFT(A1537,3)="Cat",VLOOKUP(A1537,'Loc Configurations Seules'!R:U,4,FALSE),VLOOKUP(G1537,'Loc Coefficients Location'!A:D,4,FALSE)),"")</f>
        <v>0.18651532340555149</v>
      </c>
      <c r="M1537" s="785">
        <f t="shared" si="328"/>
        <v>7.6378024934573343</v>
      </c>
      <c r="N1537" s="786">
        <f>IF(ISNUMBER(F1537),IF(LEFT(A1537,3)="Cat",VLOOKUP(A1537,'Loc Configurations Seules'!R:V,5,FALSE),VLOOKUP(G1537,'Loc Coefficients Location'!A:E,5,FALSE)),"")</f>
        <v>9.9038652897397772E-2</v>
      </c>
      <c r="O1537" s="785">
        <f t="shared" si="329"/>
        <v>4.0556328361484386</v>
      </c>
      <c r="P1537" s="786">
        <f>IF(ISNUMBER(F1537),IF(LEFT(A1537,3)="Cat",VLOOKUP(A1537,'Loc Configurations Seules'!R:W,6,FALSE),VLOOKUP(G1537,'Loc Coefficients Location'!A:F,6,FALSE)),"")</f>
        <v>7.5421779500883954E-2</v>
      </c>
      <c r="Q1537" s="785">
        <f t="shared" si="330"/>
        <v>3.0885218705611983</v>
      </c>
      <c r="R1537" s="786">
        <f>IF(ISNUMBER(F1537),IF(LEFT(A1537,3)="Cat",VLOOKUP(A1537,'Loc Configurations Seules'!R:X,7,FALSE),VLOOKUP(G1537,'Loc Coefficients Location'!A:G,7,FALSE)),"")</f>
        <v>6.3273484033980879E-2</v>
      </c>
      <c r="S1537" s="785">
        <f t="shared" si="331"/>
        <v>2.5910491711915173</v>
      </c>
    </row>
    <row r="1538" spans="1:19" s="5" customFormat="1" ht="15.75" thickBot="1" x14ac:dyDescent="0.3">
      <c r="A1538" s="229"/>
      <c r="B1538" s="230" t="s">
        <v>9964</v>
      </c>
      <c r="C1538" s="50" t="s">
        <v>1863</v>
      </c>
      <c r="D1538" s="51"/>
      <c r="E1538" s="62"/>
      <c r="F1538" s="53">
        <v>40.950000000000003</v>
      </c>
      <c r="G1538" s="791" t="s">
        <v>9601</v>
      </c>
      <c r="H1538" s="781">
        <f t="shared" si="327"/>
        <v>10.81</v>
      </c>
      <c r="I1538" s="782">
        <f t="shared" si="327"/>
        <v>5.48</v>
      </c>
      <c r="J1538" s="782">
        <f t="shared" si="327"/>
        <v>3.74</v>
      </c>
      <c r="K1538" s="783">
        <f t="shared" si="327"/>
        <v>2.88</v>
      </c>
      <c r="L1538" s="784">
        <f>IF(ISNUMBER(F1538),IF(LEFT(A1538,3)="Cat",VLOOKUP(A1538,'Loc Configurations Seules'!R:U,4,FALSE),VLOOKUP(G1538,'Loc Coefficients Location'!A:D,4,FALSE)),"")</f>
        <v>0.18651532340555149</v>
      </c>
      <c r="M1538" s="785">
        <f t="shared" si="328"/>
        <v>7.6378024934573343</v>
      </c>
      <c r="N1538" s="786">
        <f>IF(ISNUMBER(F1538),IF(LEFT(A1538,3)="Cat",VLOOKUP(A1538,'Loc Configurations Seules'!R:V,5,FALSE),VLOOKUP(G1538,'Loc Coefficients Location'!A:E,5,FALSE)),"")</f>
        <v>9.9038652897397772E-2</v>
      </c>
      <c r="O1538" s="785">
        <f t="shared" si="329"/>
        <v>4.0556328361484386</v>
      </c>
      <c r="P1538" s="786">
        <f>IF(ISNUMBER(F1538),IF(LEFT(A1538,3)="Cat",VLOOKUP(A1538,'Loc Configurations Seules'!R:W,6,FALSE),VLOOKUP(G1538,'Loc Coefficients Location'!A:F,6,FALSE)),"")</f>
        <v>7.5421779500883954E-2</v>
      </c>
      <c r="Q1538" s="785">
        <f t="shared" si="330"/>
        <v>3.0885218705611983</v>
      </c>
      <c r="R1538" s="786">
        <f>IF(ISNUMBER(F1538),IF(LEFT(A1538,3)="Cat",VLOOKUP(A1538,'Loc Configurations Seules'!R:X,7,FALSE),VLOOKUP(G1538,'Loc Coefficients Location'!A:G,7,FALSE)),"")</f>
        <v>6.3273484033980879E-2</v>
      </c>
      <c r="S1538" s="785">
        <f t="shared" si="331"/>
        <v>2.5910491711915173</v>
      </c>
    </row>
    <row r="1539" spans="1:19" s="5" customFormat="1" ht="25.5" x14ac:dyDescent="0.25">
      <c r="A1539" s="217" t="s">
        <v>1864</v>
      </c>
      <c r="B1539" s="189" t="s">
        <v>9965</v>
      </c>
      <c r="C1539" s="94" t="s">
        <v>9561</v>
      </c>
      <c r="D1539" s="60"/>
      <c r="E1539" s="207" t="s">
        <v>5249</v>
      </c>
      <c r="F1539" s="95">
        <v>46.2</v>
      </c>
      <c r="G1539" s="791" t="s">
        <v>9601</v>
      </c>
      <c r="H1539" s="781">
        <f t="shared" si="327"/>
        <v>12.19</v>
      </c>
      <c r="I1539" s="782">
        <f t="shared" si="327"/>
        <v>6.18</v>
      </c>
      <c r="J1539" s="782">
        <f t="shared" si="327"/>
        <v>4.22</v>
      </c>
      <c r="K1539" s="783">
        <f t="shared" si="327"/>
        <v>3.25</v>
      </c>
      <c r="L1539" s="784">
        <f>IF(ISNUMBER(F1539),IF(LEFT(A1539,3)="Cat",VLOOKUP(A1539,'Loc Configurations Seules'!R:U,4,FALSE),VLOOKUP(G1539,'Loc Coefficients Location'!A:D,4,FALSE)),"")</f>
        <v>0.18651532340555149</v>
      </c>
      <c r="M1539" s="785">
        <f t="shared" si="328"/>
        <v>8.61700794133648</v>
      </c>
      <c r="N1539" s="786">
        <f>IF(ISNUMBER(F1539),IF(LEFT(A1539,3)="Cat",VLOOKUP(A1539,'Loc Configurations Seules'!R:V,5,FALSE),VLOOKUP(G1539,'Loc Coefficients Location'!A:E,5,FALSE)),"")</f>
        <v>9.9038652897397772E-2</v>
      </c>
      <c r="O1539" s="785">
        <f t="shared" si="329"/>
        <v>4.5755857638597774</v>
      </c>
      <c r="P1539" s="786">
        <f>IF(ISNUMBER(F1539),IF(LEFT(A1539,3)="Cat",VLOOKUP(A1539,'Loc Configurations Seules'!R:W,6,FALSE),VLOOKUP(G1539,'Loc Coefficients Location'!A:F,6,FALSE)),"")</f>
        <v>7.5421779500883954E-2</v>
      </c>
      <c r="Q1539" s="785">
        <f t="shared" si="330"/>
        <v>3.4844862129408387</v>
      </c>
      <c r="R1539" s="786">
        <f>IF(ISNUMBER(F1539),IF(LEFT(A1539,3)="Cat",VLOOKUP(A1539,'Loc Configurations Seules'!R:X,7,FALSE),VLOOKUP(G1539,'Loc Coefficients Location'!A:G,7,FALSE)),"")</f>
        <v>6.3273484033980879E-2</v>
      </c>
      <c r="S1539" s="785">
        <f t="shared" si="331"/>
        <v>2.923234962369917</v>
      </c>
    </row>
    <row r="1540" spans="1:19" s="5" customFormat="1" x14ac:dyDescent="0.25">
      <c r="A1540" s="69"/>
      <c r="B1540" s="90" t="s">
        <v>9728</v>
      </c>
      <c r="C1540" s="43" t="s">
        <v>9447</v>
      </c>
      <c r="D1540" s="44"/>
      <c r="E1540" s="47"/>
      <c r="F1540" s="10">
        <v>46.2</v>
      </c>
      <c r="G1540" s="791" t="s">
        <v>9601</v>
      </c>
      <c r="H1540" s="781">
        <f t="shared" si="327"/>
        <v>12.19</v>
      </c>
      <c r="I1540" s="782">
        <f t="shared" si="327"/>
        <v>6.18</v>
      </c>
      <c r="J1540" s="782">
        <f t="shared" si="327"/>
        <v>4.22</v>
      </c>
      <c r="K1540" s="783">
        <f t="shared" si="327"/>
        <v>3.25</v>
      </c>
      <c r="L1540" s="784">
        <f>IF(ISNUMBER(F1540),IF(LEFT(A1540,3)="Cat",VLOOKUP(A1540,'Loc Configurations Seules'!R:U,4,FALSE),VLOOKUP(G1540,'Loc Coefficients Location'!A:D,4,FALSE)),"")</f>
        <v>0.18651532340555149</v>
      </c>
      <c r="M1540" s="785">
        <f t="shared" si="328"/>
        <v>8.61700794133648</v>
      </c>
      <c r="N1540" s="786">
        <f>IF(ISNUMBER(F1540),IF(LEFT(A1540,3)="Cat",VLOOKUP(A1540,'Loc Configurations Seules'!R:V,5,FALSE),VLOOKUP(G1540,'Loc Coefficients Location'!A:E,5,FALSE)),"")</f>
        <v>9.9038652897397772E-2</v>
      </c>
      <c r="O1540" s="785">
        <f t="shared" si="329"/>
        <v>4.5755857638597774</v>
      </c>
      <c r="P1540" s="786">
        <f>IF(ISNUMBER(F1540),IF(LEFT(A1540,3)="Cat",VLOOKUP(A1540,'Loc Configurations Seules'!R:W,6,FALSE),VLOOKUP(G1540,'Loc Coefficients Location'!A:F,6,FALSE)),"")</f>
        <v>7.5421779500883954E-2</v>
      </c>
      <c r="Q1540" s="785">
        <f t="shared" si="330"/>
        <v>3.4844862129408387</v>
      </c>
      <c r="R1540" s="786">
        <f>IF(ISNUMBER(F1540),IF(LEFT(A1540,3)="Cat",VLOOKUP(A1540,'Loc Configurations Seules'!R:X,7,FALSE),VLOOKUP(G1540,'Loc Coefficients Location'!A:G,7,FALSE)),"")</f>
        <v>6.3273484033980879E-2</v>
      </c>
      <c r="S1540" s="785">
        <f t="shared" si="331"/>
        <v>2.923234962369917</v>
      </c>
    </row>
    <row r="1541" spans="1:19" s="5" customFormat="1" ht="15.75" thickBot="1" x14ac:dyDescent="0.3">
      <c r="A1541" s="229"/>
      <c r="B1541" s="230" t="s">
        <v>9966</v>
      </c>
      <c r="C1541" s="50" t="s">
        <v>1865</v>
      </c>
      <c r="D1541" s="51"/>
      <c r="E1541" s="62"/>
      <c r="F1541" s="53">
        <v>46.2</v>
      </c>
      <c r="G1541" s="791" t="s">
        <v>9601</v>
      </c>
      <c r="H1541" s="781">
        <f t="shared" si="327"/>
        <v>12.19</v>
      </c>
      <c r="I1541" s="782">
        <f t="shared" si="327"/>
        <v>6.18</v>
      </c>
      <c r="J1541" s="782">
        <f t="shared" si="327"/>
        <v>4.22</v>
      </c>
      <c r="K1541" s="783">
        <f t="shared" si="327"/>
        <v>3.25</v>
      </c>
      <c r="L1541" s="784">
        <f>IF(ISNUMBER(F1541),IF(LEFT(A1541,3)="Cat",VLOOKUP(A1541,'Loc Configurations Seules'!R:U,4,FALSE),VLOOKUP(G1541,'Loc Coefficients Location'!A:D,4,FALSE)),"")</f>
        <v>0.18651532340555149</v>
      </c>
      <c r="M1541" s="785">
        <f t="shared" si="328"/>
        <v>8.61700794133648</v>
      </c>
      <c r="N1541" s="786">
        <f>IF(ISNUMBER(F1541),IF(LEFT(A1541,3)="Cat",VLOOKUP(A1541,'Loc Configurations Seules'!R:V,5,FALSE),VLOOKUP(G1541,'Loc Coefficients Location'!A:E,5,FALSE)),"")</f>
        <v>9.9038652897397772E-2</v>
      </c>
      <c r="O1541" s="785">
        <f t="shared" si="329"/>
        <v>4.5755857638597774</v>
      </c>
      <c r="P1541" s="786">
        <f>IF(ISNUMBER(F1541),IF(LEFT(A1541,3)="Cat",VLOOKUP(A1541,'Loc Configurations Seules'!R:W,6,FALSE),VLOOKUP(G1541,'Loc Coefficients Location'!A:F,6,FALSE)),"")</f>
        <v>7.5421779500883954E-2</v>
      </c>
      <c r="Q1541" s="785">
        <f t="shared" si="330"/>
        <v>3.4844862129408387</v>
      </c>
      <c r="R1541" s="786">
        <f>IF(ISNUMBER(F1541),IF(LEFT(A1541,3)="Cat",VLOOKUP(A1541,'Loc Configurations Seules'!R:X,7,FALSE),VLOOKUP(G1541,'Loc Coefficients Location'!A:G,7,FALSE)),"")</f>
        <v>6.3273484033980879E-2</v>
      </c>
      <c r="S1541" s="785">
        <f t="shared" si="331"/>
        <v>2.923234962369917</v>
      </c>
    </row>
    <row r="1542" spans="1:19" s="5" customFormat="1" ht="25.5" x14ac:dyDescent="0.25">
      <c r="A1542" s="217" t="s">
        <v>1866</v>
      </c>
      <c r="B1542" s="189" t="s">
        <v>9967</v>
      </c>
      <c r="C1542" s="94" t="s">
        <v>9562</v>
      </c>
      <c r="D1542" s="60"/>
      <c r="E1542" s="207" t="s">
        <v>5249</v>
      </c>
      <c r="F1542" s="95">
        <v>306.60000000000002</v>
      </c>
      <c r="G1542" s="791" t="s">
        <v>9601</v>
      </c>
      <c r="H1542" s="781">
        <f t="shared" si="327"/>
        <v>80.92</v>
      </c>
      <c r="I1542" s="782">
        <f t="shared" si="327"/>
        <v>41.04</v>
      </c>
      <c r="J1542" s="782">
        <f t="shared" si="327"/>
        <v>28.01</v>
      </c>
      <c r="K1542" s="783">
        <f t="shared" si="327"/>
        <v>21.54</v>
      </c>
      <c r="L1542" s="784">
        <f>IF(ISNUMBER(F1542),IF(LEFT(A1542,3)="Cat",VLOOKUP(A1542,'Loc Configurations Seules'!R:U,4,FALSE),VLOOKUP(G1542,'Loc Coefficients Location'!A:D,4,FALSE)),"")</f>
        <v>0.18651532340555149</v>
      </c>
      <c r="M1542" s="785">
        <f t="shared" si="328"/>
        <v>57.185598156142092</v>
      </c>
      <c r="N1542" s="786">
        <f>IF(ISNUMBER(F1542),IF(LEFT(A1542,3)="Cat",VLOOKUP(A1542,'Loc Configurations Seules'!R:V,5,FALSE),VLOOKUP(G1542,'Loc Coefficients Location'!A:E,5,FALSE)),"")</f>
        <v>9.9038652897397772E-2</v>
      </c>
      <c r="O1542" s="785">
        <f t="shared" si="329"/>
        <v>30.365250978342161</v>
      </c>
      <c r="P1542" s="786">
        <f>IF(ISNUMBER(F1542),IF(LEFT(A1542,3)="Cat",VLOOKUP(A1542,'Loc Configurations Seules'!R:W,6,FALSE),VLOOKUP(G1542,'Loc Coefficients Location'!A:F,6,FALSE)),"")</f>
        <v>7.5421779500883954E-2</v>
      </c>
      <c r="Q1542" s="785">
        <f t="shared" si="330"/>
        <v>23.124317594971021</v>
      </c>
      <c r="R1542" s="786">
        <f>IF(ISNUMBER(F1542),IF(LEFT(A1542,3)="Cat",VLOOKUP(A1542,'Loc Configurations Seules'!R:X,7,FALSE),VLOOKUP(G1542,'Loc Coefficients Location'!A:G,7,FALSE)),"")</f>
        <v>6.3273484033980879E-2</v>
      </c>
      <c r="S1542" s="785">
        <f t="shared" si="331"/>
        <v>19.399650204818538</v>
      </c>
    </row>
    <row r="1543" spans="1:19" s="5" customFormat="1" x14ac:dyDescent="0.25">
      <c r="A1543" s="69"/>
      <c r="B1543" s="90" t="s">
        <v>9730</v>
      </c>
      <c r="C1543" s="43" t="s">
        <v>9448</v>
      </c>
      <c r="D1543" s="44"/>
      <c r="E1543" s="47"/>
      <c r="F1543" s="10">
        <v>306.60000000000002</v>
      </c>
      <c r="G1543" s="791" t="s">
        <v>9601</v>
      </c>
      <c r="H1543" s="781">
        <f t="shared" si="327"/>
        <v>80.92</v>
      </c>
      <c r="I1543" s="782">
        <f t="shared" si="327"/>
        <v>41.04</v>
      </c>
      <c r="J1543" s="782">
        <f t="shared" si="327"/>
        <v>28.01</v>
      </c>
      <c r="K1543" s="783">
        <f t="shared" ref="I1543:K1606" si="332">IF(ISNUMBER($F1543),ROUND($F1543*K$2,2),"")</f>
        <v>21.54</v>
      </c>
      <c r="L1543" s="784">
        <f>IF(ISNUMBER(F1543),IF(LEFT(A1543,3)="Cat",VLOOKUP(A1543,'Loc Configurations Seules'!R:U,4,FALSE),VLOOKUP(G1543,'Loc Coefficients Location'!A:D,4,FALSE)),"")</f>
        <v>0.18651532340555149</v>
      </c>
      <c r="M1543" s="785">
        <f t="shared" si="328"/>
        <v>57.185598156142092</v>
      </c>
      <c r="N1543" s="786">
        <f>IF(ISNUMBER(F1543),IF(LEFT(A1543,3)="Cat",VLOOKUP(A1543,'Loc Configurations Seules'!R:V,5,FALSE),VLOOKUP(G1543,'Loc Coefficients Location'!A:E,5,FALSE)),"")</f>
        <v>9.9038652897397772E-2</v>
      </c>
      <c r="O1543" s="785">
        <f t="shared" si="329"/>
        <v>30.365250978342161</v>
      </c>
      <c r="P1543" s="786">
        <f>IF(ISNUMBER(F1543),IF(LEFT(A1543,3)="Cat",VLOOKUP(A1543,'Loc Configurations Seules'!R:W,6,FALSE),VLOOKUP(G1543,'Loc Coefficients Location'!A:F,6,FALSE)),"")</f>
        <v>7.5421779500883954E-2</v>
      </c>
      <c r="Q1543" s="785">
        <f t="shared" si="330"/>
        <v>23.124317594971021</v>
      </c>
      <c r="R1543" s="786">
        <f>IF(ISNUMBER(F1543),IF(LEFT(A1543,3)="Cat",VLOOKUP(A1543,'Loc Configurations Seules'!R:X,7,FALSE),VLOOKUP(G1543,'Loc Coefficients Location'!A:G,7,FALSE)),"")</f>
        <v>6.3273484033980879E-2</v>
      </c>
      <c r="S1543" s="785">
        <f t="shared" si="331"/>
        <v>19.399650204818538</v>
      </c>
    </row>
    <row r="1544" spans="1:19" s="5" customFormat="1" ht="15.75" thickBot="1" x14ac:dyDescent="0.3">
      <c r="A1544" s="229"/>
      <c r="B1544" s="230" t="s">
        <v>9968</v>
      </c>
      <c r="C1544" s="50" t="s">
        <v>1867</v>
      </c>
      <c r="D1544" s="51"/>
      <c r="E1544" s="62"/>
      <c r="F1544" s="53">
        <v>306.60000000000002</v>
      </c>
      <c r="G1544" s="791" t="s">
        <v>9601</v>
      </c>
      <c r="H1544" s="781">
        <f t="shared" ref="H1544:K1607" si="333">IF(ISNUMBER($F1544),ROUND($F1544*H$2,2),"")</f>
        <v>80.92</v>
      </c>
      <c r="I1544" s="782">
        <f t="shared" si="332"/>
        <v>41.04</v>
      </c>
      <c r="J1544" s="782">
        <f t="shared" si="332"/>
        <v>28.01</v>
      </c>
      <c r="K1544" s="783">
        <f t="shared" si="332"/>
        <v>21.54</v>
      </c>
      <c r="L1544" s="784">
        <f>IF(ISNUMBER(F1544),IF(LEFT(A1544,3)="Cat",VLOOKUP(A1544,'Loc Configurations Seules'!R:U,4,FALSE),VLOOKUP(G1544,'Loc Coefficients Location'!A:D,4,FALSE)),"")</f>
        <v>0.18651532340555149</v>
      </c>
      <c r="M1544" s="785">
        <f t="shared" si="328"/>
        <v>57.185598156142092</v>
      </c>
      <c r="N1544" s="786">
        <f>IF(ISNUMBER(F1544),IF(LEFT(A1544,3)="Cat",VLOOKUP(A1544,'Loc Configurations Seules'!R:V,5,FALSE),VLOOKUP(G1544,'Loc Coefficients Location'!A:E,5,FALSE)),"")</f>
        <v>9.9038652897397772E-2</v>
      </c>
      <c r="O1544" s="785">
        <f t="shared" si="329"/>
        <v>30.365250978342161</v>
      </c>
      <c r="P1544" s="786">
        <f>IF(ISNUMBER(F1544),IF(LEFT(A1544,3)="Cat",VLOOKUP(A1544,'Loc Configurations Seules'!R:W,6,FALSE),VLOOKUP(G1544,'Loc Coefficients Location'!A:F,6,FALSE)),"")</f>
        <v>7.5421779500883954E-2</v>
      </c>
      <c r="Q1544" s="785">
        <f t="shared" si="330"/>
        <v>23.124317594971021</v>
      </c>
      <c r="R1544" s="786">
        <f>IF(ISNUMBER(F1544),IF(LEFT(A1544,3)="Cat",VLOOKUP(A1544,'Loc Configurations Seules'!R:X,7,FALSE),VLOOKUP(G1544,'Loc Coefficients Location'!A:G,7,FALSE)),"")</f>
        <v>6.3273484033980879E-2</v>
      </c>
      <c r="S1544" s="785">
        <f t="shared" si="331"/>
        <v>19.399650204818538</v>
      </c>
    </row>
    <row r="1545" spans="1:19" s="5" customFormat="1" ht="25.5" x14ac:dyDescent="0.25">
      <c r="A1545" s="217" t="s">
        <v>1868</v>
      </c>
      <c r="B1545" s="189" t="s">
        <v>9969</v>
      </c>
      <c r="C1545" s="94" t="s">
        <v>9563</v>
      </c>
      <c r="D1545" s="60"/>
      <c r="E1545" s="207" t="s">
        <v>5249</v>
      </c>
      <c r="F1545" s="95">
        <v>381.15</v>
      </c>
      <c r="G1545" s="791" t="s">
        <v>9601</v>
      </c>
      <c r="H1545" s="781">
        <f t="shared" si="333"/>
        <v>100.59</v>
      </c>
      <c r="I1545" s="782">
        <f t="shared" si="332"/>
        <v>51.02</v>
      </c>
      <c r="J1545" s="782">
        <f t="shared" si="332"/>
        <v>34.82</v>
      </c>
      <c r="K1545" s="783">
        <f t="shared" si="332"/>
        <v>26.78</v>
      </c>
      <c r="L1545" s="784">
        <f>IF(ISNUMBER(F1545),IF(LEFT(A1545,3)="Cat",VLOOKUP(A1545,'Loc Configurations Seules'!R:U,4,FALSE),VLOOKUP(G1545,'Loc Coefficients Location'!A:D,4,FALSE)),"")</f>
        <v>0.18651532340555149</v>
      </c>
      <c r="M1545" s="785">
        <f t="shared" si="328"/>
        <v>71.090315516025953</v>
      </c>
      <c r="N1545" s="786">
        <f>IF(ISNUMBER(F1545),IF(LEFT(A1545,3)="Cat",VLOOKUP(A1545,'Loc Configurations Seules'!R:V,5,FALSE),VLOOKUP(G1545,'Loc Coefficients Location'!A:E,5,FALSE)),"")</f>
        <v>9.9038652897397772E-2</v>
      </c>
      <c r="O1545" s="785">
        <f t="shared" si="329"/>
        <v>37.748582551843157</v>
      </c>
      <c r="P1545" s="786">
        <f>IF(ISNUMBER(F1545),IF(LEFT(A1545,3)="Cat",VLOOKUP(A1545,'Loc Configurations Seules'!R:W,6,FALSE),VLOOKUP(G1545,'Loc Coefficients Location'!A:F,6,FALSE)),"")</f>
        <v>7.5421779500883954E-2</v>
      </c>
      <c r="Q1545" s="785">
        <f t="shared" si="330"/>
        <v>28.747011256761919</v>
      </c>
      <c r="R1545" s="786">
        <f>IF(ISNUMBER(F1545),IF(LEFT(A1545,3)="Cat",VLOOKUP(A1545,'Loc Configurations Seules'!R:X,7,FALSE),VLOOKUP(G1545,'Loc Coefficients Location'!A:G,7,FALSE)),"")</f>
        <v>6.3273484033980879E-2</v>
      </c>
      <c r="S1545" s="785">
        <f t="shared" si="331"/>
        <v>24.116688439551812</v>
      </c>
    </row>
    <row r="1546" spans="1:19" s="5" customFormat="1" x14ac:dyDescent="0.25">
      <c r="A1546" s="69"/>
      <c r="B1546" s="90" t="s">
        <v>9783</v>
      </c>
      <c r="C1546" s="43" t="s">
        <v>9449</v>
      </c>
      <c r="D1546" s="44"/>
      <c r="E1546" s="47"/>
      <c r="F1546" s="10">
        <v>381.15</v>
      </c>
      <c r="G1546" s="791" t="s">
        <v>9601</v>
      </c>
      <c r="H1546" s="781">
        <f t="shared" si="333"/>
        <v>100.59</v>
      </c>
      <c r="I1546" s="782">
        <f t="shared" si="332"/>
        <v>51.02</v>
      </c>
      <c r="J1546" s="782">
        <f t="shared" si="332"/>
        <v>34.82</v>
      </c>
      <c r="K1546" s="783">
        <f t="shared" si="332"/>
        <v>26.78</v>
      </c>
      <c r="L1546" s="784">
        <f>IF(ISNUMBER(F1546),IF(LEFT(A1546,3)="Cat",VLOOKUP(A1546,'Loc Configurations Seules'!R:U,4,FALSE),VLOOKUP(G1546,'Loc Coefficients Location'!A:D,4,FALSE)),"")</f>
        <v>0.18651532340555149</v>
      </c>
      <c r="M1546" s="785">
        <f t="shared" si="328"/>
        <v>71.090315516025953</v>
      </c>
      <c r="N1546" s="786">
        <f>IF(ISNUMBER(F1546),IF(LEFT(A1546,3)="Cat",VLOOKUP(A1546,'Loc Configurations Seules'!R:V,5,FALSE),VLOOKUP(G1546,'Loc Coefficients Location'!A:E,5,FALSE)),"")</f>
        <v>9.9038652897397772E-2</v>
      </c>
      <c r="O1546" s="785">
        <f t="shared" si="329"/>
        <v>37.748582551843157</v>
      </c>
      <c r="P1546" s="786">
        <f>IF(ISNUMBER(F1546),IF(LEFT(A1546,3)="Cat",VLOOKUP(A1546,'Loc Configurations Seules'!R:W,6,FALSE),VLOOKUP(G1546,'Loc Coefficients Location'!A:F,6,FALSE)),"")</f>
        <v>7.5421779500883954E-2</v>
      </c>
      <c r="Q1546" s="785">
        <f t="shared" si="330"/>
        <v>28.747011256761919</v>
      </c>
      <c r="R1546" s="786">
        <f>IF(ISNUMBER(F1546),IF(LEFT(A1546,3)="Cat",VLOOKUP(A1546,'Loc Configurations Seules'!R:X,7,FALSE),VLOOKUP(G1546,'Loc Coefficients Location'!A:G,7,FALSE)),"")</f>
        <v>6.3273484033980879E-2</v>
      </c>
      <c r="S1546" s="785">
        <f t="shared" si="331"/>
        <v>24.116688439551812</v>
      </c>
    </row>
    <row r="1547" spans="1:19" s="5" customFormat="1" ht="15.75" thickBot="1" x14ac:dyDescent="0.3">
      <c r="A1547" s="229"/>
      <c r="B1547" s="230" t="s">
        <v>9970</v>
      </c>
      <c r="C1547" s="50" t="s">
        <v>1869</v>
      </c>
      <c r="D1547" s="51"/>
      <c r="E1547" s="62"/>
      <c r="F1547" s="53">
        <v>381.15</v>
      </c>
      <c r="G1547" s="791" t="s">
        <v>9601</v>
      </c>
      <c r="H1547" s="781">
        <f t="shared" si="333"/>
        <v>100.59</v>
      </c>
      <c r="I1547" s="782">
        <f t="shared" si="332"/>
        <v>51.02</v>
      </c>
      <c r="J1547" s="782">
        <f t="shared" si="332"/>
        <v>34.82</v>
      </c>
      <c r="K1547" s="783">
        <f t="shared" si="332"/>
        <v>26.78</v>
      </c>
      <c r="L1547" s="784">
        <f>IF(ISNUMBER(F1547),IF(LEFT(A1547,3)="Cat",VLOOKUP(A1547,'Loc Configurations Seules'!R:U,4,FALSE),VLOOKUP(G1547,'Loc Coefficients Location'!A:D,4,FALSE)),"")</f>
        <v>0.18651532340555149</v>
      </c>
      <c r="M1547" s="785">
        <f t="shared" si="328"/>
        <v>71.090315516025953</v>
      </c>
      <c r="N1547" s="786">
        <f>IF(ISNUMBER(F1547),IF(LEFT(A1547,3)="Cat",VLOOKUP(A1547,'Loc Configurations Seules'!R:V,5,FALSE),VLOOKUP(G1547,'Loc Coefficients Location'!A:E,5,FALSE)),"")</f>
        <v>9.9038652897397772E-2</v>
      </c>
      <c r="O1547" s="785">
        <f t="shared" si="329"/>
        <v>37.748582551843157</v>
      </c>
      <c r="P1547" s="786">
        <f>IF(ISNUMBER(F1547),IF(LEFT(A1547,3)="Cat",VLOOKUP(A1547,'Loc Configurations Seules'!R:W,6,FALSE),VLOOKUP(G1547,'Loc Coefficients Location'!A:F,6,FALSE)),"")</f>
        <v>7.5421779500883954E-2</v>
      </c>
      <c r="Q1547" s="785">
        <f t="shared" si="330"/>
        <v>28.747011256761919</v>
      </c>
      <c r="R1547" s="786">
        <f>IF(ISNUMBER(F1547),IF(LEFT(A1547,3)="Cat",VLOOKUP(A1547,'Loc Configurations Seules'!R:X,7,FALSE),VLOOKUP(G1547,'Loc Coefficients Location'!A:G,7,FALSE)),"")</f>
        <v>6.3273484033980879E-2</v>
      </c>
      <c r="S1547" s="785">
        <f t="shared" si="331"/>
        <v>24.116688439551812</v>
      </c>
    </row>
    <row r="1548" spans="1:19" s="5" customFormat="1" ht="25.5" x14ac:dyDescent="0.25">
      <c r="A1548" s="217" t="s">
        <v>1870</v>
      </c>
      <c r="B1548" s="189" t="s">
        <v>9971</v>
      </c>
      <c r="C1548" s="94" t="s">
        <v>9564</v>
      </c>
      <c r="D1548" s="60"/>
      <c r="E1548" s="207" t="s">
        <v>5249</v>
      </c>
      <c r="F1548" s="95">
        <v>77.7</v>
      </c>
      <c r="G1548" s="791" t="s">
        <v>9601</v>
      </c>
      <c r="H1548" s="781">
        <f t="shared" si="333"/>
        <v>20.51</v>
      </c>
      <c r="I1548" s="782">
        <f t="shared" si="332"/>
        <v>10.4</v>
      </c>
      <c r="J1548" s="782">
        <f t="shared" si="332"/>
        <v>7.1</v>
      </c>
      <c r="K1548" s="783">
        <f t="shared" si="332"/>
        <v>5.46</v>
      </c>
      <c r="L1548" s="784">
        <f>IF(ISNUMBER(F1548),IF(LEFT(A1548,3)="Cat",VLOOKUP(A1548,'Loc Configurations Seules'!R:U,4,FALSE),VLOOKUP(G1548,'Loc Coefficients Location'!A:D,4,FALSE)),"")</f>
        <v>0.18651532340555149</v>
      </c>
      <c r="M1548" s="785">
        <f t="shared" si="328"/>
        <v>14.492240628611352</v>
      </c>
      <c r="N1548" s="786">
        <f>IF(ISNUMBER(F1548),IF(LEFT(A1548,3)="Cat",VLOOKUP(A1548,'Loc Configurations Seules'!R:V,5,FALSE),VLOOKUP(G1548,'Loc Coefficients Location'!A:E,5,FALSE)),"")</f>
        <v>9.9038652897397772E-2</v>
      </c>
      <c r="O1548" s="785">
        <f t="shared" si="329"/>
        <v>7.6953033301278069</v>
      </c>
      <c r="P1548" s="786">
        <f>IF(ISNUMBER(F1548),IF(LEFT(A1548,3)="Cat",VLOOKUP(A1548,'Loc Configurations Seules'!R:W,6,FALSE),VLOOKUP(G1548,'Loc Coefficients Location'!A:F,6,FALSE)),"")</f>
        <v>7.5421779500883954E-2</v>
      </c>
      <c r="Q1548" s="785">
        <f t="shared" si="330"/>
        <v>5.8602722672186838</v>
      </c>
      <c r="R1548" s="786">
        <f>IF(ISNUMBER(F1548),IF(LEFT(A1548,3)="Cat",VLOOKUP(A1548,'Loc Configurations Seules'!R:X,7,FALSE),VLOOKUP(G1548,'Loc Coefficients Location'!A:G,7,FALSE)),"")</f>
        <v>6.3273484033980879E-2</v>
      </c>
      <c r="S1548" s="785">
        <f t="shared" si="331"/>
        <v>4.9163497094403148</v>
      </c>
    </row>
    <row r="1549" spans="1:19" s="5" customFormat="1" x14ac:dyDescent="0.25">
      <c r="A1549" s="69"/>
      <c r="B1549" s="90" t="s">
        <v>9788</v>
      </c>
      <c r="C1549" s="43" t="s">
        <v>9450</v>
      </c>
      <c r="D1549" s="44"/>
      <c r="E1549" s="47"/>
      <c r="F1549" s="10">
        <v>77.7</v>
      </c>
      <c r="G1549" s="791" t="s">
        <v>9601</v>
      </c>
      <c r="H1549" s="781">
        <f t="shared" si="333"/>
        <v>20.51</v>
      </c>
      <c r="I1549" s="782">
        <f t="shared" si="332"/>
        <v>10.4</v>
      </c>
      <c r="J1549" s="782">
        <f t="shared" si="332"/>
        <v>7.1</v>
      </c>
      <c r="K1549" s="783">
        <f t="shared" si="332"/>
        <v>5.46</v>
      </c>
      <c r="L1549" s="784">
        <f>IF(ISNUMBER(F1549),IF(LEFT(A1549,3)="Cat",VLOOKUP(A1549,'Loc Configurations Seules'!R:U,4,FALSE),VLOOKUP(G1549,'Loc Coefficients Location'!A:D,4,FALSE)),"")</f>
        <v>0.18651532340555149</v>
      </c>
      <c r="M1549" s="785">
        <f t="shared" si="328"/>
        <v>14.492240628611352</v>
      </c>
      <c r="N1549" s="786">
        <f>IF(ISNUMBER(F1549),IF(LEFT(A1549,3)="Cat",VLOOKUP(A1549,'Loc Configurations Seules'!R:V,5,FALSE),VLOOKUP(G1549,'Loc Coefficients Location'!A:E,5,FALSE)),"")</f>
        <v>9.9038652897397772E-2</v>
      </c>
      <c r="O1549" s="785">
        <f t="shared" si="329"/>
        <v>7.6953033301278069</v>
      </c>
      <c r="P1549" s="786">
        <f>IF(ISNUMBER(F1549),IF(LEFT(A1549,3)="Cat",VLOOKUP(A1549,'Loc Configurations Seules'!R:W,6,FALSE),VLOOKUP(G1549,'Loc Coefficients Location'!A:F,6,FALSE)),"")</f>
        <v>7.5421779500883954E-2</v>
      </c>
      <c r="Q1549" s="785">
        <f t="shared" si="330"/>
        <v>5.8602722672186838</v>
      </c>
      <c r="R1549" s="786">
        <f>IF(ISNUMBER(F1549),IF(LEFT(A1549,3)="Cat",VLOOKUP(A1549,'Loc Configurations Seules'!R:X,7,FALSE),VLOOKUP(G1549,'Loc Coefficients Location'!A:G,7,FALSE)),"")</f>
        <v>6.3273484033980879E-2</v>
      </c>
      <c r="S1549" s="785">
        <f t="shared" si="331"/>
        <v>4.9163497094403148</v>
      </c>
    </row>
    <row r="1550" spans="1:19" s="5" customFormat="1" ht="15.75" thickBot="1" x14ac:dyDescent="0.3">
      <c r="A1550" s="229"/>
      <c r="B1550" s="230" t="s">
        <v>9972</v>
      </c>
      <c r="C1550" s="50" t="s">
        <v>1871</v>
      </c>
      <c r="D1550" s="51"/>
      <c r="E1550" s="62"/>
      <c r="F1550" s="53">
        <v>77.7</v>
      </c>
      <c r="G1550" s="791" t="s">
        <v>9601</v>
      </c>
      <c r="H1550" s="781">
        <f t="shared" si="333"/>
        <v>20.51</v>
      </c>
      <c r="I1550" s="782">
        <f t="shared" si="332"/>
        <v>10.4</v>
      </c>
      <c r="J1550" s="782">
        <f t="shared" si="332"/>
        <v>7.1</v>
      </c>
      <c r="K1550" s="783">
        <f t="shared" si="332"/>
        <v>5.46</v>
      </c>
      <c r="L1550" s="784">
        <f>IF(ISNUMBER(F1550),IF(LEFT(A1550,3)="Cat",VLOOKUP(A1550,'Loc Configurations Seules'!R:U,4,FALSE),VLOOKUP(G1550,'Loc Coefficients Location'!A:D,4,FALSE)),"")</f>
        <v>0.18651532340555149</v>
      </c>
      <c r="M1550" s="785">
        <f t="shared" si="328"/>
        <v>14.492240628611352</v>
      </c>
      <c r="N1550" s="786">
        <f>IF(ISNUMBER(F1550),IF(LEFT(A1550,3)="Cat",VLOOKUP(A1550,'Loc Configurations Seules'!R:V,5,FALSE),VLOOKUP(G1550,'Loc Coefficients Location'!A:E,5,FALSE)),"")</f>
        <v>9.9038652897397772E-2</v>
      </c>
      <c r="O1550" s="785">
        <f t="shared" si="329"/>
        <v>7.6953033301278069</v>
      </c>
      <c r="P1550" s="786">
        <f>IF(ISNUMBER(F1550),IF(LEFT(A1550,3)="Cat",VLOOKUP(A1550,'Loc Configurations Seules'!R:W,6,FALSE),VLOOKUP(G1550,'Loc Coefficients Location'!A:F,6,FALSE)),"")</f>
        <v>7.5421779500883954E-2</v>
      </c>
      <c r="Q1550" s="785">
        <f t="shared" si="330"/>
        <v>5.8602722672186838</v>
      </c>
      <c r="R1550" s="786">
        <f>IF(ISNUMBER(F1550),IF(LEFT(A1550,3)="Cat",VLOOKUP(A1550,'Loc Configurations Seules'!R:X,7,FALSE),VLOOKUP(G1550,'Loc Coefficients Location'!A:G,7,FALSE)),"")</f>
        <v>6.3273484033980879E-2</v>
      </c>
      <c r="S1550" s="785">
        <f t="shared" si="331"/>
        <v>4.9163497094403148</v>
      </c>
    </row>
    <row r="1551" spans="1:19" s="5" customFormat="1" ht="25.5" x14ac:dyDescent="0.25">
      <c r="A1551" s="217" t="s">
        <v>1872</v>
      </c>
      <c r="B1551" s="189" t="s">
        <v>9973</v>
      </c>
      <c r="C1551" s="94" t="s">
        <v>9565</v>
      </c>
      <c r="D1551" s="60"/>
      <c r="E1551" s="207" t="s">
        <v>5249</v>
      </c>
      <c r="F1551" s="95">
        <v>411.6</v>
      </c>
      <c r="G1551" s="791" t="s">
        <v>9601</v>
      </c>
      <c r="H1551" s="781">
        <f t="shared" si="333"/>
        <v>108.63</v>
      </c>
      <c r="I1551" s="782">
        <f t="shared" si="332"/>
        <v>55.09</v>
      </c>
      <c r="J1551" s="782">
        <f t="shared" si="332"/>
        <v>37.6</v>
      </c>
      <c r="K1551" s="783">
        <f t="shared" si="332"/>
        <v>28.92</v>
      </c>
      <c r="L1551" s="784">
        <f>IF(ISNUMBER(F1551),IF(LEFT(A1551,3)="Cat",VLOOKUP(A1551,'Loc Configurations Seules'!R:U,4,FALSE),VLOOKUP(G1551,'Loc Coefficients Location'!A:D,4,FALSE)),"")</f>
        <v>0.18651532340555149</v>
      </c>
      <c r="M1551" s="785">
        <f t="shared" si="328"/>
        <v>76.769707113725005</v>
      </c>
      <c r="N1551" s="786">
        <f>IF(ISNUMBER(F1551),IF(LEFT(A1551,3)="Cat",VLOOKUP(A1551,'Loc Configurations Seules'!R:V,5,FALSE),VLOOKUP(G1551,'Loc Coefficients Location'!A:E,5,FALSE)),"")</f>
        <v>9.9038652897397772E-2</v>
      </c>
      <c r="O1551" s="785">
        <f t="shared" si="329"/>
        <v>40.764309532568923</v>
      </c>
      <c r="P1551" s="786">
        <f>IF(ISNUMBER(F1551),IF(LEFT(A1551,3)="Cat",VLOOKUP(A1551,'Loc Configurations Seules'!R:W,6,FALSE),VLOOKUP(G1551,'Loc Coefficients Location'!A:F,6,FALSE)),"")</f>
        <v>7.5421779500883954E-2</v>
      </c>
      <c r="Q1551" s="785">
        <f t="shared" si="330"/>
        <v>31.043604442563836</v>
      </c>
      <c r="R1551" s="786">
        <f>IF(ISNUMBER(F1551),IF(LEFT(A1551,3)="Cat",VLOOKUP(A1551,'Loc Configurations Seules'!R:X,7,FALSE),VLOOKUP(G1551,'Loc Coefficients Location'!A:G,7,FALSE)),"")</f>
        <v>6.3273484033980879E-2</v>
      </c>
      <c r="S1551" s="785">
        <f t="shared" si="331"/>
        <v>26.043366028386529</v>
      </c>
    </row>
    <row r="1552" spans="1:19" s="5" customFormat="1" x14ac:dyDescent="0.25">
      <c r="A1552" s="69"/>
      <c r="B1552" s="90" t="s">
        <v>9804</v>
      </c>
      <c r="C1552" s="43" t="s">
        <v>9451</v>
      </c>
      <c r="D1552" s="44"/>
      <c r="E1552" s="47"/>
      <c r="F1552" s="10">
        <v>411.6</v>
      </c>
      <c r="G1552" s="791" t="s">
        <v>9601</v>
      </c>
      <c r="H1552" s="781">
        <f t="shared" si="333"/>
        <v>108.63</v>
      </c>
      <c r="I1552" s="782">
        <f t="shared" si="332"/>
        <v>55.09</v>
      </c>
      <c r="J1552" s="782">
        <f t="shared" si="332"/>
        <v>37.6</v>
      </c>
      <c r="K1552" s="783">
        <f t="shared" si="332"/>
        <v>28.92</v>
      </c>
      <c r="L1552" s="784">
        <f>IF(ISNUMBER(F1552),IF(LEFT(A1552,3)="Cat",VLOOKUP(A1552,'Loc Configurations Seules'!R:U,4,FALSE),VLOOKUP(G1552,'Loc Coefficients Location'!A:D,4,FALSE)),"")</f>
        <v>0.18651532340555149</v>
      </c>
      <c r="M1552" s="785">
        <f t="shared" si="328"/>
        <v>76.769707113725005</v>
      </c>
      <c r="N1552" s="786">
        <f>IF(ISNUMBER(F1552),IF(LEFT(A1552,3)="Cat",VLOOKUP(A1552,'Loc Configurations Seules'!R:V,5,FALSE),VLOOKUP(G1552,'Loc Coefficients Location'!A:E,5,FALSE)),"")</f>
        <v>9.9038652897397772E-2</v>
      </c>
      <c r="O1552" s="785">
        <f t="shared" si="329"/>
        <v>40.764309532568923</v>
      </c>
      <c r="P1552" s="786">
        <f>IF(ISNUMBER(F1552),IF(LEFT(A1552,3)="Cat",VLOOKUP(A1552,'Loc Configurations Seules'!R:W,6,FALSE),VLOOKUP(G1552,'Loc Coefficients Location'!A:F,6,FALSE)),"")</f>
        <v>7.5421779500883954E-2</v>
      </c>
      <c r="Q1552" s="785">
        <f t="shared" si="330"/>
        <v>31.043604442563836</v>
      </c>
      <c r="R1552" s="786">
        <f>IF(ISNUMBER(F1552),IF(LEFT(A1552,3)="Cat",VLOOKUP(A1552,'Loc Configurations Seules'!R:X,7,FALSE),VLOOKUP(G1552,'Loc Coefficients Location'!A:G,7,FALSE)),"")</f>
        <v>6.3273484033980879E-2</v>
      </c>
      <c r="S1552" s="785">
        <f t="shared" si="331"/>
        <v>26.043366028386529</v>
      </c>
    </row>
    <row r="1553" spans="1:19" s="5" customFormat="1" ht="15.75" thickBot="1" x14ac:dyDescent="0.3">
      <c r="A1553" s="229"/>
      <c r="B1553" s="230" t="s">
        <v>9974</v>
      </c>
      <c r="C1553" s="50" t="s">
        <v>1873</v>
      </c>
      <c r="D1553" s="51"/>
      <c r="E1553" s="62"/>
      <c r="F1553" s="53">
        <v>411.6</v>
      </c>
      <c r="G1553" s="791" t="s">
        <v>9601</v>
      </c>
      <c r="H1553" s="781">
        <f t="shared" si="333"/>
        <v>108.63</v>
      </c>
      <c r="I1553" s="782">
        <f t="shared" si="332"/>
        <v>55.09</v>
      </c>
      <c r="J1553" s="782">
        <f t="shared" si="332"/>
        <v>37.6</v>
      </c>
      <c r="K1553" s="783">
        <f t="shared" si="332"/>
        <v>28.92</v>
      </c>
      <c r="L1553" s="784">
        <f>IF(ISNUMBER(F1553),IF(LEFT(A1553,3)="Cat",VLOOKUP(A1553,'Loc Configurations Seules'!R:U,4,FALSE),VLOOKUP(G1553,'Loc Coefficients Location'!A:D,4,FALSE)),"")</f>
        <v>0.18651532340555149</v>
      </c>
      <c r="M1553" s="785">
        <f t="shared" si="328"/>
        <v>76.769707113725005</v>
      </c>
      <c r="N1553" s="786">
        <f>IF(ISNUMBER(F1553),IF(LEFT(A1553,3)="Cat",VLOOKUP(A1553,'Loc Configurations Seules'!R:V,5,FALSE),VLOOKUP(G1553,'Loc Coefficients Location'!A:E,5,FALSE)),"")</f>
        <v>9.9038652897397772E-2</v>
      </c>
      <c r="O1553" s="785">
        <f t="shared" si="329"/>
        <v>40.764309532568923</v>
      </c>
      <c r="P1553" s="786">
        <f>IF(ISNUMBER(F1553),IF(LEFT(A1553,3)="Cat",VLOOKUP(A1553,'Loc Configurations Seules'!R:W,6,FALSE),VLOOKUP(G1553,'Loc Coefficients Location'!A:F,6,FALSE)),"")</f>
        <v>7.5421779500883954E-2</v>
      </c>
      <c r="Q1553" s="785">
        <f t="shared" si="330"/>
        <v>31.043604442563836</v>
      </c>
      <c r="R1553" s="786">
        <f>IF(ISNUMBER(F1553),IF(LEFT(A1553,3)="Cat",VLOOKUP(A1553,'Loc Configurations Seules'!R:X,7,FALSE),VLOOKUP(G1553,'Loc Coefficients Location'!A:G,7,FALSE)),"")</f>
        <v>6.3273484033980879E-2</v>
      </c>
      <c r="S1553" s="785">
        <f t="shared" si="331"/>
        <v>26.043366028386529</v>
      </c>
    </row>
    <row r="1554" spans="1:19" s="5" customFormat="1" ht="25.5" x14ac:dyDescent="0.25">
      <c r="A1554" s="217" t="s">
        <v>1874</v>
      </c>
      <c r="B1554" s="189" t="s">
        <v>9975</v>
      </c>
      <c r="C1554" s="94" t="s">
        <v>9566</v>
      </c>
      <c r="D1554" s="60"/>
      <c r="E1554" s="207" t="s">
        <v>5249</v>
      </c>
      <c r="F1554" s="95">
        <v>892.5</v>
      </c>
      <c r="G1554" s="791" t="s">
        <v>9601</v>
      </c>
      <c r="H1554" s="781">
        <f t="shared" si="333"/>
        <v>235.55</v>
      </c>
      <c r="I1554" s="782">
        <f t="shared" si="332"/>
        <v>119.46</v>
      </c>
      <c r="J1554" s="782">
        <f t="shared" si="332"/>
        <v>81.53</v>
      </c>
      <c r="K1554" s="783">
        <f t="shared" si="332"/>
        <v>62.7</v>
      </c>
      <c r="L1554" s="784">
        <f>IF(ISNUMBER(F1554),IF(LEFT(A1554,3)="Cat",VLOOKUP(A1554,'Loc Configurations Seules'!R:U,4,FALSE),VLOOKUP(G1554,'Loc Coefficients Location'!A:D,4,FALSE)),"")</f>
        <v>0.18651532340555149</v>
      </c>
      <c r="M1554" s="785">
        <f t="shared" si="328"/>
        <v>166.46492613945472</v>
      </c>
      <c r="N1554" s="786">
        <f>IF(ISNUMBER(F1554),IF(LEFT(A1554,3)="Cat",VLOOKUP(A1554,'Loc Configurations Seules'!R:V,5,FALSE),VLOOKUP(G1554,'Loc Coefficients Location'!A:E,5,FALSE)),"")</f>
        <v>9.9038652897397772E-2</v>
      </c>
      <c r="O1554" s="785">
        <f t="shared" si="329"/>
        <v>88.391997710927512</v>
      </c>
      <c r="P1554" s="786">
        <f>IF(ISNUMBER(F1554),IF(LEFT(A1554,3)="Cat",VLOOKUP(A1554,'Loc Configurations Seules'!R:W,6,FALSE),VLOOKUP(G1554,'Loc Coefficients Location'!A:F,6,FALSE)),"")</f>
        <v>7.5421779500883954E-2</v>
      </c>
      <c r="Q1554" s="785">
        <f t="shared" si="330"/>
        <v>67.313938204538928</v>
      </c>
      <c r="R1554" s="786">
        <f>IF(ISNUMBER(F1554),IF(LEFT(A1554,3)="Cat",VLOOKUP(A1554,'Loc Configurations Seules'!R:X,7,FALSE),VLOOKUP(G1554,'Loc Coefficients Location'!A:G,7,FALSE)),"")</f>
        <v>6.3273484033980879E-2</v>
      </c>
      <c r="S1554" s="785">
        <f t="shared" si="331"/>
        <v>56.471584500327936</v>
      </c>
    </row>
    <row r="1555" spans="1:19" s="5" customFormat="1" x14ac:dyDescent="0.25">
      <c r="A1555" s="69"/>
      <c r="B1555" s="90" t="s">
        <v>9811</v>
      </c>
      <c r="C1555" s="43" t="s">
        <v>9452</v>
      </c>
      <c r="D1555" s="44"/>
      <c r="E1555" s="47"/>
      <c r="F1555" s="10">
        <v>892.5</v>
      </c>
      <c r="G1555" s="791" t="s">
        <v>9601</v>
      </c>
      <c r="H1555" s="781">
        <f t="shared" si="333"/>
        <v>235.55</v>
      </c>
      <c r="I1555" s="782">
        <f t="shared" si="332"/>
        <v>119.46</v>
      </c>
      <c r="J1555" s="782">
        <f t="shared" si="332"/>
        <v>81.53</v>
      </c>
      <c r="K1555" s="783">
        <f t="shared" si="332"/>
        <v>62.7</v>
      </c>
      <c r="L1555" s="784">
        <f>IF(ISNUMBER(F1555),IF(LEFT(A1555,3)="Cat",VLOOKUP(A1555,'Loc Configurations Seules'!R:U,4,FALSE),VLOOKUP(G1555,'Loc Coefficients Location'!A:D,4,FALSE)),"")</f>
        <v>0.18651532340555149</v>
      </c>
      <c r="M1555" s="785">
        <f t="shared" si="328"/>
        <v>166.46492613945472</v>
      </c>
      <c r="N1555" s="786">
        <f>IF(ISNUMBER(F1555),IF(LEFT(A1555,3)="Cat",VLOOKUP(A1555,'Loc Configurations Seules'!R:V,5,FALSE),VLOOKUP(G1555,'Loc Coefficients Location'!A:E,5,FALSE)),"")</f>
        <v>9.9038652897397772E-2</v>
      </c>
      <c r="O1555" s="785">
        <f t="shared" si="329"/>
        <v>88.391997710927512</v>
      </c>
      <c r="P1555" s="786">
        <f>IF(ISNUMBER(F1555),IF(LEFT(A1555,3)="Cat",VLOOKUP(A1555,'Loc Configurations Seules'!R:W,6,FALSE),VLOOKUP(G1555,'Loc Coefficients Location'!A:F,6,FALSE)),"")</f>
        <v>7.5421779500883954E-2</v>
      </c>
      <c r="Q1555" s="785">
        <f t="shared" si="330"/>
        <v>67.313938204538928</v>
      </c>
      <c r="R1555" s="786">
        <f>IF(ISNUMBER(F1555),IF(LEFT(A1555,3)="Cat",VLOOKUP(A1555,'Loc Configurations Seules'!R:X,7,FALSE),VLOOKUP(G1555,'Loc Coefficients Location'!A:G,7,FALSE)),"")</f>
        <v>6.3273484033980879E-2</v>
      </c>
      <c r="S1555" s="785">
        <f t="shared" si="331"/>
        <v>56.471584500327936</v>
      </c>
    </row>
    <row r="1556" spans="1:19" s="5" customFormat="1" ht="15.75" thickBot="1" x14ac:dyDescent="0.3">
      <c r="A1556" s="229"/>
      <c r="B1556" s="230" t="s">
        <v>9976</v>
      </c>
      <c r="C1556" s="50" t="s">
        <v>1875</v>
      </c>
      <c r="D1556" s="51"/>
      <c r="E1556" s="62"/>
      <c r="F1556" s="53">
        <v>892.5</v>
      </c>
      <c r="G1556" s="791" t="s">
        <v>9601</v>
      </c>
      <c r="H1556" s="781">
        <f t="shared" si="333"/>
        <v>235.55</v>
      </c>
      <c r="I1556" s="782">
        <f t="shared" si="332"/>
        <v>119.46</v>
      </c>
      <c r="J1556" s="782">
        <f t="shared" si="332"/>
        <v>81.53</v>
      </c>
      <c r="K1556" s="783">
        <f t="shared" si="332"/>
        <v>62.7</v>
      </c>
      <c r="L1556" s="784">
        <f>IF(ISNUMBER(F1556),IF(LEFT(A1556,3)="Cat",VLOOKUP(A1556,'Loc Configurations Seules'!R:U,4,FALSE),VLOOKUP(G1556,'Loc Coefficients Location'!A:D,4,FALSE)),"")</f>
        <v>0.18651532340555149</v>
      </c>
      <c r="M1556" s="785">
        <f t="shared" si="328"/>
        <v>166.46492613945472</v>
      </c>
      <c r="N1556" s="786">
        <f>IF(ISNUMBER(F1556),IF(LEFT(A1556,3)="Cat",VLOOKUP(A1556,'Loc Configurations Seules'!R:V,5,FALSE),VLOOKUP(G1556,'Loc Coefficients Location'!A:E,5,FALSE)),"")</f>
        <v>9.9038652897397772E-2</v>
      </c>
      <c r="O1556" s="785">
        <f t="shared" si="329"/>
        <v>88.391997710927512</v>
      </c>
      <c r="P1556" s="786">
        <f>IF(ISNUMBER(F1556),IF(LEFT(A1556,3)="Cat",VLOOKUP(A1556,'Loc Configurations Seules'!R:W,6,FALSE),VLOOKUP(G1556,'Loc Coefficients Location'!A:F,6,FALSE)),"")</f>
        <v>7.5421779500883954E-2</v>
      </c>
      <c r="Q1556" s="785">
        <f t="shared" si="330"/>
        <v>67.313938204538928</v>
      </c>
      <c r="R1556" s="786">
        <f>IF(ISNUMBER(F1556),IF(LEFT(A1556,3)="Cat",VLOOKUP(A1556,'Loc Configurations Seules'!R:X,7,FALSE),VLOOKUP(G1556,'Loc Coefficients Location'!A:G,7,FALSE)),"")</f>
        <v>6.3273484033980879E-2</v>
      </c>
      <c r="S1556" s="785">
        <f t="shared" si="331"/>
        <v>56.471584500327936</v>
      </c>
    </row>
    <row r="1557" spans="1:19" s="5" customFormat="1" ht="25.5" x14ac:dyDescent="0.25">
      <c r="A1557" s="217" t="s">
        <v>1632</v>
      </c>
      <c r="B1557" s="189" t="s">
        <v>9977</v>
      </c>
      <c r="C1557" s="94" t="s">
        <v>9567</v>
      </c>
      <c r="D1557" s="60"/>
      <c r="E1557" s="207" t="s">
        <v>5249</v>
      </c>
      <c r="F1557" s="95">
        <v>53.55</v>
      </c>
      <c r="G1557" s="791" t="s">
        <v>9601</v>
      </c>
      <c r="H1557" s="781">
        <f t="shared" si="333"/>
        <v>14.13</v>
      </c>
      <c r="I1557" s="782">
        <f t="shared" si="332"/>
        <v>7.17</v>
      </c>
      <c r="J1557" s="782">
        <f t="shared" si="332"/>
        <v>4.8899999999999997</v>
      </c>
      <c r="K1557" s="783">
        <f t="shared" si="332"/>
        <v>3.76</v>
      </c>
      <c r="L1557" s="784">
        <f>IF(ISNUMBER(F1557),IF(LEFT(A1557,3)="Cat",VLOOKUP(A1557,'Loc Configurations Seules'!R:U,4,FALSE),VLOOKUP(G1557,'Loc Coefficients Location'!A:D,4,FALSE)),"")</f>
        <v>0.18651532340555149</v>
      </c>
      <c r="M1557" s="785">
        <f t="shared" si="328"/>
        <v>9.9878955683672821</v>
      </c>
      <c r="N1557" s="786">
        <f>IF(ISNUMBER(F1557),IF(LEFT(A1557,3)="Cat",VLOOKUP(A1557,'Loc Configurations Seules'!R:V,5,FALSE),VLOOKUP(G1557,'Loc Coefficients Location'!A:E,5,FALSE)),"")</f>
        <v>9.9038652897397772E-2</v>
      </c>
      <c r="O1557" s="785">
        <f t="shared" si="329"/>
        <v>5.3035198626556506</v>
      </c>
      <c r="P1557" s="786">
        <f>IF(ISNUMBER(F1557),IF(LEFT(A1557,3)="Cat",VLOOKUP(A1557,'Loc Configurations Seules'!R:W,6,FALSE),VLOOKUP(G1557,'Loc Coefficients Location'!A:F,6,FALSE)),"")</f>
        <v>7.5421779500883954E-2</v>
      </c>
      <c r="Q1557" s="785">
        <f t="shared" si="330"/>
        <v>4.0388362922723351</v>
      </c>
      <c r="R1557" s="786">
        <f>IF(ISNUMBER(F1557),IF(LEFT(A1557,3)="Cat",VLOOKUP(A1557,'Loc Configurations Seules'!R:X,7,FALSE),VLOOKUP(G1557,'Loc Coefficients Location'!A:G,7,FALSE)),"")</f>
        <v>6.3273484033980879E-2</v>
      </c>
      <c r="S1557" s="785">
        <f t="shared" si="331"/>
        <v>3.3882950700196757</v>
      </c>
    </row>
    <row r="1558" spans="1:19" s="5" customFormat="1" x14ac:dyDescent="0.25">
      <c r="A1558" s="69"/>
      <c r="B1558" s="90" t="s">
        <v>9823</v>
      </c>
      <c r="C1558" s="43" t="s">
        <v>9453</v>
      </c>
      <c r="D1558" s="44"/>
      <c r="E1558" s="47"/>
      <c r="F1558" s="10">
        <v>53.55</v>
      </c>
      <c r="G1558" s="791" t="s">
        <v>9601</v>
      </c>
      <c r="H1558" s="781">
        <f t="shared" si="333"/>
        <v>14.13</v>
      </c>
      <c r="I1558" s="782">
        <f t="shared" si="332"/>
        <v>7.17</v>
      </c>
      <c r="J1558" s="782">
        <f t="shared" si="332"/>
        <v>4.8899999999999997</v>
      </c>
      <c r="K1558" s="783">
        <f t="shared" si="332"/>
        <v>3.76</v>
      </c>
      <c r="L1558" s="784">
        <f>IF(ISNUMBER(F1558),IF(LEFT(A1558,3)="Cat",VLOOKUP(A1558,'Loc Configurations Seules'!R:U,4,FALSE),VLOOKUP(G1558,'Loc Coefficients Location'!A:D,4,FALSE)),"")</f>
        <v>0.18651532340555149</v>
      </c>
      <c r="M1558" s="785">
        <f t="shared" si="328"/>
        <v>9.9878955683672821</v>
      </c>
      <c r="N1558" s="786">
        <f>IF(ISNUMBER(F1558),IF(LEFT(A1558,3)="Cat",VLOOKUP(A1558,'Loc Configurations Seules'!R:V,5,FALSE),VLOOKUP(G1558,'Loc Coefficients Location'!A:E,5,FALSE)),"")</f>
        <v>9.9038652897397772E-2</v>
      </c>
      <c r="O1558" s="785">
        <f t="shared" si="329"/>
        <v>5.3035198626556506</v>
      </c>
      <c r="P1558" s="786">
        <f>IF(ISNUMBER(F1558),IF(LEFT(A1558,3)="Cat",VLOOKUP(A1558,'Loc Configurations Seules'!R:W,6,FALSE),VLOOKUP(G1558,'Loc Coefficients Location'!A:F,6,FALSE)),"")</f>
        <v>7.5421779500883954E-2</v>
      </c>
      <c r="Q1558" s="785">
        <f t="shared" si="330"/>
        <v>4.0388362922723351</v>
      </c>
      <c r="R1558" s="786">
        <f>IF(ISNUMBER(F1558),IF(LEFT(A1558,3)="Cat",VLOOKUP(A1558,'Loc Configurations Seules'!R:X,7,FALSE),VLOOKUP(G1558,'Loc Coefficients Location'!A:G,7,FALSE)),"")</f>
        <v>6.3273484033980879E-2</v>
      </c>
      <c r="S1558" s="785">
        <f t="shared" si="331"/>
        <v>3.3882950700196757</v>
      </c>
    </row>
    <row r="1559" spans="1:19" s="5" customFormat="1" ht="15.75" thickBot="1" x14ac:dyDescent="0.3">
      <c r="A1559" s="229"/>
      <c r="B1559" s="230" t="s">
        <v>9978</v>
      </c>
      <c r="C1559" s="50" t="s">
        <v>1876</v>
      </c>
      <c r="D1559" s="51"/>
      <c r="E1559" s="62"/>
      <c r="F1559" s="53">
        <v>53.55</v>
      </c>
      <c r="G1559" s="791" t="s">
        <v>9601</v>
      </c>
      <c r="H1559" s="781">
        <f t="shared" si="333"/>
        <v>14.13</v>
      </c>
      <c r="I1559" s="782">
        <f t="shared" si="332"/>
        <v>7.17</v>
      </c>
      <c r="J1559" s="782">
        <f t="shared" si="332"/>
        <v>4.8899999999999997</v>
      </c>
      <c r="K1559" s="783">
        <f t="shared" si="332"/>
        <v>3.76</v>
      </c>
      <c r="L1559" s="784">
        <f>IF(ISNUMBER(F1559),IF(LEFT(A1559,3)="Cat",VLOOKUP(A1559,'Loc Configurations Seules'!R:U,4,FALSE),VLOOKUP(G1559,'Loc Coefficients Location'!A:D,4,FALSE)),"")</f>
        <v>0.18651532340555149</v>
      </c>
      <c r="M1559" s="785">
        <f t="shared" ref="M1559:M1622" si="334">IF(ISNUMBER(L1559),L1559*$F1559,"")</f>
        <v>9.9878955683672821</v>
      </c>
      <c r="N1559" s="786">
        <f>IF(ISNUMBER(F1559),IF(LEFT(A1559,3)="Cat",VLOOKUP(A1559,'Loc Configurations Seules'!R:V,5,FALSE),VLOOKUP(G1559,'Loc Coefficients Location'!A:E,5,FALSE)),"")</f>
        <v>9.9038652897397772E-2</v>
      </c>
      <c r="O1559" s="785">
        <f t="shared" ref="O1559:O1622" si="335">IF(ISNUMBER(N1559),N1559*$F1559,"")</f>
        <v>5.3035198626556506</v>
      </c>
      <c r="P1559" s="786">
        <f>IF(ISNUMBER(F1559),IF(LEFT(A1559,3)="Cat",VLOOKUP(A1559,'Loc Configurations Seules'!R:W,6,FALSE),VLOOKUP(G1559,'Loc Coefficients Location'!A:F,6,FALSE)),"")</f>
        <v>7.5421779500883954E-2</v>
      </c>
      <c r="Q1559" s="785">
        <f t="shared" ref="Q1559:Q1622" si="336">IF(ISNUMBER(P1559),P1559*$F1559,"")</f>
        <v>4.0388362922723351</v>
      </c>
      <c r="R1559" s="786">
        <f>IF(ISNUMBER(F1559),IF(LEFT(A1559,3)="Cat",VLOOKUP(A1559,'Loc Configurations Seules'!R:X,7,FALSE),VLOOKUP(G1559,'Loc Coefficients Location'!A:G,7,FALSE)),"")</f>
        <v>6.3273484033980879E-2</v>
      </c>
      <c r="S1559" s="785">
        <f t="shared" ref="S1559:S1622" si="337">IF(ISNUMBER(R1559),R1559*$F1559,"")</f>
        <v>3.3882950700196757</v>
      </c>
    </row>
    <row r="1560" spans="1:19" s="5" customFormat="1" ht="25.5" x14ac:dyDescent="0.25">
      <c r="A1560" s="217" t="s">
        <v>1640</v>
      </c>
      <c r="B1560" s="189" t="s">
        <v>9979</v>
      </c>
      <c r="C1560" s="94" t="s">
        <v>9568</v>
      </c>
      <c r="D1560" s="60"/>
      <c r="E1560" s="207" t="s">
        <v>5249</v>
      </c>
      <c r="F1560" s="95">
        <v>480.9</v>
      </c>
      <c r="G1560" s="791" t="s">
        <v>9601</v>
      </c>
      <c r="H1560" s="781">
        <f t="shared" si="333"/>
        <v>126.92</v>
      </c>
      <c r="I1560" s="782">
        <f t="shared" si="332"/>
        <v>64.37</v>
      </c>
      <c r="J1560" s="782">
        <f t="shared" si="332"/>
        <v>43.93</v>
      </c>
      <c r="K1560" s="783">
        <f t="shared" si="332"/>
        <v>33.79</v>
      </c>
      <c r="L1560" s="784">
        <f>IF(ISNUMBER(F1560),IF(LEFT(A1560,3)="Cat",VLOOKUP(A1560,'Loc Configurations Seules'!R:U,4,FALSE),VLOOKUP(G1560,'Loc Coefficients Location'!A:D,4,FALSE)),"")</f>
        <v>0.18651532340555149</v>
      </c>
      <c r="M1560" s="785">
        <f t="shared" si="334"/>
        <v>89.695219025729713</v>
      </c>
      <c r="N1560" s="786">
        <f>IF(ISNUMBER(F1560),IF(LEFT(A1560,3)="Cat",VLOOKUP(A1560,'Loc Configurations Seules'!R:V,5,FALSE),VLOOKUP(G1560,'Loc Coefficients Location'!A:E,5,FALSE)),"")</f>
        <v>9.9038652897397772E-2</v>
      </c>
      <c r="O1560" s="785">
        <f t="shared" si="335"/>
        <v>47.627688178358589</v>
      </c>
      <c r="P1560" s="786">
        <f>IF(ISNUMBER(F1560),IF(LEFT(A1560,3)="Cat",VLOOKUP(A1560,'Loc Configurations Seules'!R:W,6,FALSE),VLOOKUP(G1560,'Loc Coefficients Location'!A:F,6,FALSE)),"")</f>
        <v>7.5421779500883954E-2</v>
      </c>
      <c r="Q1560" s="785">
        <f t="shared" si="336"/>
        <v>36.270333761975088</v>
      </c>
      <c r="R1560" s="786">
        <f>IF(ISNUMBER(F1560),IF(LEFT(A1560,3)="Cat",VLOOKUP(A1560,'Loc Configurations Seules'!R:X,7,FALSE),VLOOKUP(G1560,'Loc Coefficients Location'!A:G,7,FALSE)),"")</f>
        <v>6.3273484033980879E-2</v>
      </c>
      <c r="S1560" s="785">
        <f t="shared" si="337"/>
        <v>30.428218471941403</v>
      </c>
    </row>
    <row r="1561" spans="1:19" s="5" customFormat="1" x14ac:dyDescent="0.25">
      <c r="A1561" s="69"/>
      <c r="B1561" s="90" t="s">
        <v>9828</v>
      </c>
      <c r="C1561" s="43" t="s">
        <v>9454</v>
      </c>
      <c r="D1561" s="44"/>
      <c r="E1561" s="47"/>
      <c r="F1561" s="10">
        <v>480.9</v>
      </c>
      <c r="G1561" s="791" t="s">
        <v>9601</v>
      </c>
      <c r="H1561" s="781">
        <f t="shared" si="333"/>
        <v>126.92</v>
      </c>
      <c r="I1561" s="782">
        <f t="shared" si="332"/>
        <v>64.37</v>
      </c>
      <c r="J1561" s="782">
        <f t="shared" si="332"/>
        <v>43.93</v>
      </c>
      <c r="K1561" s="783">
        <f t="shared" si="332"/>
        <v>33.79</v>
      </c>
      <c r="L1561" s="784">
        <f>IF(ISNUMBER(F1561),IF(LEFT(A1561,3)="Cat",VLOOKUP(A1561,'Loc Configurations Seules'!R:U,4,FALSE),VLOOKUP(G1561,'Loc Coefficients Location'!A:D,4,FALSE)),"")</f>
        <v>0.18651532340555149</v>
      </c>
      <c r="M1561" s="785">
        <f t="shared" si="334"/>
        <v>89.695219025729713</v>
      </c>
      <c r="N1561" s="786">
        <f>IF(ISNUMBER(F1561),IF(LEFT(A1561,3)="Cat",VLOOKUP(A1561,'Loc Configurations Seules'!R:V,5,FALSE),VLOOKUP(G1561,'Loc Coefficients Location'!A:E,5,FALSE)),"")</f>
        <v>9.9038652897397772E-2</v>
      </c>
      <c r="O1561" s="785">
        <f t="shared" si="335"/>
        <v>47.627688178358589</v>
      </c>
      <c r="P1561" s="786">
        <f>IF(ISNUMBER(F1561),IF(LEFT(A1561,3)="Cat",VLOOKUP(A1561,'Loc Configurations Seules'!R:W,6,FALSE),VLOOKUP(G1561,'Loc Coefficients Location'!A:F,6,FALSE)),"")</f>
        <v>7.5421779500883954E-2</v>
      </c>
      <c r="Q1561" s="785">
        <f t="shared" si="336"/>
        <v>36.270333761975088</v>
      </c>
      <c r="R1561" s="786">
        <f>IF(ISNUMBER(F1561),IF(LEFT(A1561,3)="Cat",VLOOKUP(A1561,'Loc Configurations Seules'!R:X,7,FALSE),VLOOKUP(G1561,'Loc Coefficients Location'!A:G,7,FALSE)),"")</f>
        <v>6.3273484033980879E-2</v>
      </c>
      <c r="S1561" s="785">
        <f t="shared" si="337"/>
        <v>30.428218471941403</v>
      </c>
    </row>
    <row r="1562" spans="1:19" s="5" customFormat="1" ht="15.75" thickBot="1" x14ac:dyDescent="0.3">
      <c r="A1562" s="229"/>
      <c r="B1562" s="230" t="s">
        <v>9980</v>
      </c>
      <c r="C1562" s="50" t="s">
        <v>1877</v>
      </c>
      <c r="D1562" s="51"/>
      <c r="E1562" s="62"/>
      <c r="F1562" s="53">
        <v>480.9</v>
      </c>
      <c r="G1562" s="791" t="s">
        <v>9601</v>
      </c>
      <c r="H1562" s="781">
        <f t="shared" si="333"/>
        <v>126.92</v>
      </c>
      <c r="I1562" s="782">
        <f t="shared" si="332"/>
        <v>64.37</v>
      </c>
      <c r="J1562" s="782">
        <f t="shared" si="332"/>
        <v>43.93</v>
      </c>
      <c r="K1562" s="783">
        <f t="shared" si="332"/>
        <v>33.79</v>
      </c>
      <c r="L1562" s="784">
        <f>IF(ISNUMBER(F1562),IF(LEFT(A1562,3)="Cat",VLOOKUP(A1562,'Loc Configurations Seules'!R:U,4,FALSE),VLOOKUP(G1562,'Loc Coefficients Location'!A:D,4,FALSE)),"")</f>
        <v>0.18651532340555149</v>
      </c>
      <c r="M1562" s="785">
        <f t="shared" si="334"/>
        <v>89.695219025729713</v>
      </c>
      <c r="N1562" s="786">
        <f>IF(ISNUMBER(F1562),IF(LEFT(A1562,3)="Cat",VLOOKUP(A1562,'Loc Configurations Seules'!R:V,5,FALSE),VLOOKUP(G1562,'Loc Coefficients Location'!A:E,5,FALSE)),"")</f>
        <v>9.9038652897397772E-2</v>
      </c>
      <c r="O1562" s="785">
        <f t="shared" si="335"/>
        <v>47.627688178358589</v>
      </c>
      <c r="P1562" s="786">
        <f>IF(ISNUMBER(F1562),IF(LEFT(A1562,3)="Cat",VLOOKUP(A1562,'Loc Configurations Seules'!R:W,6,FALSE),VLOOKUP(G1562,'Loc Coefficients Location'!A:F,6,FALSE)),"")</f>
        <v>7.5421779500883954E-2</v>
      </c>
      <c r="Q1562" s="785">
        <f t="shared" si="336"/>
        <v>36.270333761975088</v>
      </c>
      <c r="R1562" s="786">
        <f>IF(ISNUMBER(F1562),IF(LEFT(A1562,3)="Cat",VLOOKUP(A1562,'Loc Configurations Seules'!R:X,7,FALSE),VLOOKUP(G1562,'Loc Coefficients Location'!A:G,7,FALSE)),"")</f>
        <v>6.3273484033980879E-2</v>
      </c>
      <c r="S1562" s="785">
        <f t="shared" si="337"/>
        <v>30.428218471941403</v>
      </c>
    </row>
    <row r="1563" spans="1:19" s="5" customFormat="1" ht="25.5" x14ac:dyDescent="0.25">
      <c r="A1563" s="217" t="s">
        <v>1645</v>
      </c>
      <c r="B1563" s="189" t="s">
        <v>9981</v>
      </c>
      <c r="C1563" s="94" t="s">
        <v>9569</v>
      </c>
      <c r="D1563" s="60"/>
      <c r="E1563" s="207" t="s">
        <v>5249</v>
      </c>
      <c r="F1563" s="95">
        <v>675.15</v>
      </c>
      <c r="G1563" s="791" t="s">
        <v>9601</v>
      </c>
      <c r="H1563" s="781">
        <f t="shared" si="333"/>
        <v>178.19</v>
      </c>
      <c r="I1563" s="782">
        <f t="shared" si="332"/>
        <v>90.37</v>
      </c>
      <c r="J1563" s="782">
        <f t="shared" si="332"/>
        <v>61.68</v>
      </c>
      <c r="K1563" s="783">
        <f t="shared" si="332"/>
        <v>47.43</v>
      </c>
      <c r="L1563" s="784">
        <f>IF(ISNUMBER(F1563),IF(LEFT(A1563,3)="Cat",VLOOKUP(A1563,'Loc Configurations Seules'!R:U,4,FALSE),VLOOKUP(G1563,'Loc Coefficients Location'!A:D,4,FALSE)),"")</f>
        <v>0.18651532340555149</v>
      </c>
      <c r="M1563" s="785">
        <f t="shared" si="334"/>
        <v>125.92582059725808</v>
      </c>
      <c r="N1563" s="786">
        <f>IF(ISNUMBER(F1563),IF(LEFT(A1563,3)="Cat",VLOOKUP(A1563,'Loc Configurations Seules'!R:V,5,FALSE),VLOOKUP(G1563,'Loc Coefficients Location'!A:E,5,FALSE)),"")</f>
        <v>9.9038652897397772E-2</v>
      </c>
      <c r="O1563" s="785">
        <f t="shared" si="335"/>
        <v>66.865946503678103</v>
      </c>
      <c r="P1563" s="786">
        <f>IF(ISNUMBER(F1563),IF(LEFT(A1563,3)="Cat",VLOOKUP(A1563,'Loc Configurations Seules'!R:W,6,FALSE),VLOOKUP(G1563,'Loc Coefficients Location'!A:F,6,FALSE)),"")</f>
        <v>7.5421779500883954E-2</v>
      </c>
      <c r="Q1563" s="785">
        <f t="shared" si="336"/>
        <v>50.921014430021799</v>
      </c>
      <c r="R1563" s="786">
        <f>IF(ISNUMBER(F1563),IF(LEFT(A1563,3)="Cat",VLOOKUP(A1563,'Loc Configurations Seules'!R:X,7,FALSE),VLOOKUP(G1563,'Loc Coefficients Location'!A:G,7,FALSE)),"")</f>
        <v>6.3273484033980879E-2</v>
      </c>
      <c r="S1563" s="785">
        <f t="shared" si="337"/>
        <v>42.719092745542191</v>
      </c>
    </row>
    <row r="1564" spans="1:19" s="5" customFormat="1" x14ac:dyDescent="0.25">
      <c r="A1564" s="69"/>
      <c r="B1564" s="90" t="s">
        <v>9830</v>
      </c>
      <c r="C1564" s="43" t="s">
        <v>9455</v>
      </c>
      <c r="D1564" s="44"/>
      <c r="E1564" s="47"/>
      <c r="F1564" s="10">
        <v>675.15</v>
      </c>
      <c r="G1564" s="791" t="s">
        <v>9601</v>
      </c>
      <c r="H1564" s="781">
        <f t="shared" si="333"/>
        <v>178.19</v>
      </c>
      <c r="I1564" s="782">
        <f t="shared" si="332"/>
        <v>90.37</v>
      </c>
      <c r="J1564" s="782">
        <f t="shared" si="332"/>
        <v>61.68</v>
      </c>
      <c r="K1564" s="783">
        <f t="shared" si="332"/>
        <v>47.43</v>
      </c>
      <c r="L1564" s="784">
        <f>IF(ISNUMBER(F1564),IF(LEFT(A1564,3)="Cat",VLOOKUP(A1564,'Loc Configurations Seules'!R:U,4,FALSE),VLOOKUP(G1564,'Loc Coefficients Location'!A:D,4,FALSE)),"")</f>
        <v>0.18651532340555149</v>
      </c>
      <c r="M1564" s="785">
        <f t="shared" si="334"/>
        <v>125.92582059725808</v>
      </c>
      <c r="N1564" s="786">
        <f>IF(ISNUMBER(F1564),IF(LEFT(A1564,3)="Cat",VLOOKUP(A1564,'Loc Configurations Seules'!R:V,5,FALSE),VLOOKUP(G1564,'Loc Coefficients Location'!A:E,5,FALSE)),"")</f>
        <v>9.9038652897397772E-2</v>
      </c>
      <c r="O1564" s="785">
        <f t="shared" si="335"/>
        <v>66.865946503678103</v>
      </c>
      <c r="P1564" s="786">
        <f>IF(ISNUMBER(F1564),IF(LEFT(A1564,3)="Cat",VLOOKUP(A1564,'Loc Configurations Seules'!R:W,6,FALSE),VLOOKUP(G1564,'Loc Coefficients Location'!A:F,6,FALSE)),"")</f>
        <v>7.5421779500883954E-2</v>
      </c>
      <c r="Q1564" s="785">
        <f t="shared" si="336"/>
        <v>50.921014430021799</v>
      </c>
      <c r="R1564" s="786">
        <f>IF(ISNUMBER(F1564),IF(LEFT(A1564,3)="Cat",VLOOKUP(A1564,'Loc Configurations Seules'!R:X,7,FALSE),VLOOKUP(G1564,'Loc Coefficients Location'!A:G,7,FALSE)),"")</f>
        <v>6.3273484033980879E-2</v>
      </c>
      <c r="S1564" s="785">
        <f t="shared" si="337"/>
        <v>42.719092745542191</v>
      </c>
    </row>
    <row r="1565" spans="1:19" s="5" customFormat="1" ht="15.75" thickBot="1" x14ac:dyDescent="0.3">
      <c r="A1565" s="229"/>
      <c r="B1565" s="230" t="s">
        <v>9982</v>
      </c>
      <c r="C1565" s="50" t="s">
        <v>1878</v>
      </c>
      <c r="D1565" s="51"/>
      <c r="E1565" s="62"/>
      <c r="F1565" s="53">
        <v>675.15</v>
      </c>
      <c r="G1565" s="791" t="s">
        <v>9601</v>
      </c>
      <c r="H1565" s="781">
        <f t="shared" si="333"/>
        <v>178.19</v>
      </c>
      <c r="I1565" s="782">
        <f t="shared" si="332"/>
        <v>90.37</v>
      </c>
      <c r="J1565" s="782">
        <f t="shared" si="332"/>
        <v>61.68</v>
      </c>
      <c r="K1565" s="783">
        <f t="shared" si="332"/>
        <v>47.43</v>
      </c>
      <c r="L1565" s="784">
        <f>IF(ISNUMBER(F1565),IF(LEFT(A1565,3)="Cat",VLOOKUP(A1565,'Loc Configurations Seules'!R:U,4,FALSE),VLOOKUP(G1565,'Loc Coefficients Location'!A:D,4,FALSE)),"")</f>
        <v>0.18651532340555149</v>
      </c>
      <c r="M1565" s="785">
        <f t="shared" si="334"/>
        <v>125.92582059725808</v>
      </c>
      <c r="N1565" s="786">
        <f>IF(ISNUMBER(F1565),IF(LEFT(A1565,3)="Cat",VLOOKUP(A1565,'Loc Configurations Seules'!R:V,5,FALSE),VLOOKUP(G1565,'Loc Coefficients Location'!A:E,5,FALSE)),"")</f>
        <v>9.9038652897397772E-2</v>
      </c>
      <c r="O1565" s="785">
        <f t="shared" si="335"/>
        <v>66.865946503678103</v>
      </c>
      <c r="P1565" s="786">
        <f>IF(ISNUMBER(F1565),IF(LEFT(A1565,3)="Cat",VLOOKUP(A1565,'Loc Configurations Seules'!R:W,6,FALSE),VLOOKUP(G1565,'Loc Coefficients Location'!A:F,6,FALSE)),"")</f>
        <v>7.5421779500883954E-2</v>
      </c>
      <c r="Q1565" s="785">
        <f t="shared" si="336"/>
        <v>50.921014430021799</v>
      </c>
      <c r="R1565" s="786">
        <f>IF(ISNUMBER(F1565),IF(LEFT(A1565,3)="Cat",VLOOKUP(A1565,'Loc Configurations Seules'!R:X,7,FALSE),VLOOKUP(G1565,'Loc Coefficients Location'!A:G,7,FALSE)),"")</f>
        <v>6.3273484033980879E-2</v>
      </c>
      <c r="S1565" s="785">
        <f t="shared" si="337"/>
        <v>42.719092745542191</v>
      </c>
    </row>
    <row r="1566" spans="1:19" s="5" customFormat="1" ht="25.5" x14ac:dyDescent="0.25">
      <c r="A1566" s="217" t="s">
        <v>1665</v>
      </c>
      <c r="B1566" s="189" t="s">
        <v>9983</v>
      </c>
      <c r="C1566" s="94" t="s">
        <v>9570</v>
      </c>
      <c r="D1566" s="60"/>
      <c r="E1566" s="207" t="s">
        <v>5249</v>
      </c>
      <c r="F1566" s="95">
        <v>780.15</v>
      </c>
      <c r="G1566" s="791" t="s">
        <v>9601</v>
      </c>
      <c r="H1566" s="781">
        <f t="shared" si="333"/>
        <v>205.9</v>
      </c>
      <c r="I1566" s="782">
        <f t="shared" si="332"/>
        <v>104.43</v>
      </c>
      <c r="J1566" s="782">
        <f t="shared" si="332"/>
        <v>71.27</v>
      </c>
      <c r="K1566" s="783">
        <f t="shared" si="332"/>
        <v>54.81</v>
      </c>
      <c r="L1566" s="784">
        <f>IF(ISNUMBER(F1566),IF(LEFT(A1566,3)="Cat",VLOOKUP(A1566,'Loc Configurations Seules'!R:U,4,FALSE),VLOOKUP(G1566,'Loc Coefficients Location'!A:D,4,FALSE)),"")</f>
        <v>0.18651532340555149</v>
      </c>
      <c r="M1566" s="785">
        <f t="shared" si="334"/>
        <v>145.50992955484099</v>
      </c>
      <c r="N1566" s="786">
        <f>IF(ISNUMBER(F1566),IF(LEFT(A1566,3)="Cat",VLOOKUP(A1566,'Loc Configurations Seules'!R:V,5,FALSE),VLOOKUP(G1566,'Loc Coefficients Location'!A:E,5,FALSE)),"")</f>
        <v>9.9038652897397772E-2</v>
      </c>
      <c r="O1566" s="785">
        <f t="shared" si="335"/>
        <v>77.265005057904872</v>
      </c>
      <c r="P1566" s="786">
        <f>IF(ISNUMBER(F1566),IF(LEFT(A1566,3)="Cat",VLOOKUP(A1566,'Loc Configurations Seules'!R:W,6,FALSE),VLOOKUP(G1566,'Loc Coefficients Location'!A:F,6,FALSE)),"")</f>
        <v>7.5421779500883954E-2</v>
      </c>
      <c r="Q1566" s="785">
        <f t="shared" si="336"/>
        <v>58.840301277614614</v>
      </c>
      <c r="R1566" s="786">
        <f>IF(ISNUMBER(F1566),IF(LEFT(A1566,3)="Cat",VLOOKUP(A1566,'Loc Configurations Seules'!R:X,7,FALSE),VLOOKUP(G1566,'Loc Coefficients Location'!A:G,7,FALSE)),"")</f>
        <v>6.3273484033980879E-2</v>
      </c>
      <c r="S1566" s="785">
        <f t="shared" si="337"/>
        <v>49.362808569110179</v>
      </c>
    </row>
    <row r="1567" spans="1:19" s="5" customFormat="1" x14ac:dyDescent="0.25">
      <c r="A1567" s="69"/>
      <c r="B1567" s="90" t="s">
        <v>9844</v>
      </c>
      <c r="C1567" s="43" t="s">
        <v>9456</v>
      </c>
      <c r="D1567" s="44"/>
      <c r="E1567" s="47"/>
      <c r="F1567" s="10">
        <v>780.15</v>
      </c>
      <c r="G1567" s="791" t="s">
        <v>9601</v>
      </c>
      <c r="H1567" s="781">
        <f t="shared" si="333"/>
        <v>205.9</v>
      </c>
      <c r="I1567" s="782">
        <f t="shared" si="332"/>
        <v>104.43</v>
      </c>
      <c r="J1567" s="782">
        <f t="shared" si="332"/>
        <v>71.27</v>
      </c>
      <c r="K1567" s="783">
        <f t="shared" si="332"/>
        <v>54.81</v>
      </c>
      <c r="L1567" s="784">
        <f>IF(ISNUMBER(F1567),IF(LEFT(A1567,3)="Cat",VLOOKUP(A1567,'Loc Configurations Seules'!R:U,4,FALSE),VLOOKUP(G1567,'Loc Coefficients Location'!A:D,4,FALSE)),"")</f>
        <v>0.18651532340555149</v>
      </c>
      <c r="M1567" s="785">
        <f t="shared" si="334"/>
        <v>145.50992955484099</v>
      </c>
      <c r="N1567" s="786">
        <f>IF(ISNUMBER(F1567),IF(LEFT(A1567,3)="Cat",VLOOKUP(A1567,'Loc Configurations Seules'!R:V,5,FALSE),VLOOKUP(G1567,'Loc Coefficients Location'!A:E,5,FALSE)),"")</f>
        <v>9.9038652897397772E-2</v>
      </c>
      <c r="O1567" s="785">
        <f t="shared" si="335"/>
        <v>77.265005057904872</v>
      </c>
      <c r="P1567" s="786">
        <f>IF(ISNUMBER(F1567),IF(LEFT(A1567,3)="Cat",VLOOKUP(A1567,'Loc Configurations Seules'!R:W,6,FALSE),VLOOKUP(G1567,'Loc Coefficients Location'!A:F,6,FALSE)),"")</f>
        <v>7.5421779500883954E-2</v>
      </c>
      <c r="Q1567" s="785">
        <f t="shared" si="336"/>
        <v>58.840301277614614</v>
      </c>
      <c r="R1567" s="786">
        <f>IF(ISNUMBER(F1567),IF(LEFT(A1567,3)="Cat",VLOOKUP(A1567,'Loc Configurations Seules'!R:X,7,FALSE),VLOOKUP(G1567,'Loc Coefficients Location'!A:G,7,FALSE)),"")</f>
        <v>6.3273484033980879E-2</v>
      </c>
      <c r="S1567" s="785">
        <f t="shared" si="337"/>
        <v>49.362808569110179</v>
      </c>
    </row>
    <row r="1568" spans="1:19" s="5" customFormat="1" ht="15.75" thickBot="1" x14ac:dyDescent="0.3">
      <c r="A1568" s="229"/>
      <c r="B1568" s="230" t="s">
        <v>9984</v>
      </c>
      <c r="C1568" s="50" t="s">
        <v>1879</v>
      </c>
      <c r="D1568" s="51"/>
      <c r="E1568" s="62"/>
      <c r="F1568" s="53">
        <v>780.15</v>
      </c>
      <c r="G1568" s="791" t="s">
        <v>9601</v>
      </c>
      <c r="H1568" s="781">
        <f t="shared" si="333"/>
        <v>205.9</v>
      </c>
      <c r="I1568" s="782">
        <f t="shared" si="332"/>
        <v>104.43</v>
      </c>
      <c r="J1568" s="782">
        <f t="shared" si="332"/>
        <v>71.27</v>
      </c>
      <c r="K1568" s="783">
        <f t="shared" si="332"/>
        <v>54.81</v>
      </c>
      <c r="L1568" s="784">
        <f>IF(ISNUMBER(F1568),IF(LEFT(A1568,3)="Cat",VLOOKUP(A1568,'Loc Configurations Seules'!R:U,4,FALSE),VLOOKUP(G1568,'Loc Coefficients Location'!A:D,4,FALSE)),"")</f>
        <v>0.18651532340555149</v>
      </c>
      <c r="M1568" s="785">
        <f t="shared" si="334"/>
        <v>145.50992955484099</v>
      </c>
      <c r="N1568" s="786">
        <f>IF(ISNUMBER(F1568),IF(LEFT(A1568,3)="Cat",VLOOKUP(A1568,'Loc Configurations Seules'!R:V,5,FALSE),VLOOKUP(G1568,'Loc Coefficients Location'!A:E,5,FALSE)),"")</f>
        <v>9.9038652897397772E-2</v>
      </c>
      <c r="O1568" s="785">
        <f t="shared" si="335"/>
        <v>77.265005057904872</v>
      </c>
      <c r="P1568" s="786">
        <f>IF(ISNUMBER(F1568),IF(LEFT(A1568,3)="Cat",VLOOKUP(A1568,'Loc Configurations Seules'!R:W,6,FALSE),VLOOKUP(G1568,'Loc Coefficients Location'!A:F,6,FALSE)),"")</f>
        <v>7.5421779500883954E-2</v>
      </c>
      <c r="Q1568" s="785">
        <f t="shared" si="336"/>
        <v>58.840301277614614</v>
      </c>
      <c r="R1568" s="786">
        <f>IF(ISNUMBER(F1568),IF(LEFT(A1568,3)="Cat",VLOOKUP(A1568,'Loc Configurations Seules'!R:X,7,FALSE),VLOOKUP(G1568,'Loc Coefficients Location'!A:G,7,FALSE)),"")</f>
        <v>6.3273484033980879E-2</v>
      </c>
      <c r="S1568" s="785">
        <f t="shared" si="337"/>
        <v>49.362808569110179</v>
      </c>
    </row>
    <row r="1569" spans="1:19" s="5" customFormat="1" ht="25.5" x14ac:dyDescent="0.25">
      <c r="A1569" s="217" t="s">
        <v>1685</v>
      </c>
      <c r="B1569" s="189" t="s">
        <v>9985</v>
      </c>
      <c r="C1569" s="94" t="s">
        <v>9571</v>
      </c>
      <c r="D1569" s="60"/>
      <c r="E1569" s="207" t="s">
        <v>5249</v>
      </c>
      <c r="F1569" s="95">
        <v>1128.75</v>
      </c>
      <c r="G1569" s="791" t="s">
        <v>9601</v>
      </c>
      <c r="H1569" s="781">
        <f t="shared" si="333"/>
        <v>297.89999999999998</v>
      </c>
      <c r="I1569" s="782">
        <f t="shared" si="332"/>
        <v>151.09</v>
      </c>
      <c r="J1569" s="782">
        <f t="shared" si="332"/>
        <v>103.11</v>
      </c>
      <c r="K1569" s="783">
        <f t="shared" si="332"/>
        <v>79.3</v>
      </c>
      <c r="L1569" s="784">
        <f>IF(ISNUMBER(F1569),IF(LEFT(A1569,3)="Cat",VLOOKUP(A1569,'Loc Configurations Seules'!R:U,4,FALSE),VLOOKUP(G1569,'Loc Coefficients Location'!A:D,4,FALSE)),"")</f>
        <v>0.18651532340555149</v>
      </c>
      <c r="M1569" s="785">
        <f t="shared" si="334"/>
        <v>210.52917129401624</v>
      </c>
      <c r="N1569" s="786">
        <f>IF(ISNUMBER(F1569),IF(LEFT(A1569,3)="Cat",VLOOKUP(A1569,'Loc Configurations Seules'!R:V,5,FALSE),VLOOKUP(G1569,'Loc Coefficients Location'!A:E,5,FALSE)),"")</f>
        <v>9.9038652897397772E-2</v>
      </c>
      <c r="O1569" s="785">
        <f t="shared" si="335"/>
        <v>111.78987945793773</v>
      </c>
      <c r="P1569" s="786">
        <f>IF(ISNUMBER(F1569),IF(LEFT(A1569,3)="Cat",VLOOKUP(A1569,'Loc Configurations Seules'!R:W,6,FALSE),VLOOKUP(G1569,'Loc Coefficients Location'!A:F,6,FALSE)),"")</f>
        <v>7.5421779500883954E-2</v>
      </c>
      <c r="Q1569" s="785">
        <f t="shared" si="336"/>
        <v>85.132333611622769</v>
      </c>
      <c r="R1569" s="786">
        <f>IF(ISNUMBER(F1569),IF(LEFT(A1569,3)="Cat",VLOOKUP(A1569,'Loc Configurations Seules'!R:X,7,FALSE),VLOOKUP(G1569,'Loc Coefficients Location'!A:G,7,FALSE)),"")</f>
        <v>6.3273484033980879E-2</v>
      </c>
      <c r="S1569" s="785">
        <f t="shared" si="337"/>
        <v>71.419945103355914</v>
      </c>
    </row>
    <row r="1570" spans="1:19" s="5" customFormat="1" x14ac:dyDescent="0.25">
      <c r="A1570" s="69"/>
      <c r="B1570" s="90" t="s">
        <v>9858</v>
      </c>
      <c r="C1570" s="43" t="s">
        <v>9457</v>
      </c>
      <c r="D1570" s="44"/>
      <c r="E1570" s="47"/>
      <c r="F1570" s="10">
        <v>1128.75</v>
      </c>
      <c r="G1570" s="791" t="s">
        <v>9601</v>
      </c>
      <c r="H1570" s="781">
        <f t="shared" si="333"/>
        <v>297.89999999999998</v>
      </c>
      <c r="I1570" s="782">
        <f t="shared" si="332"/>
        <v>151.09</v>
      </c>
      <c r="J1570" s="782">
        <f t="shared" si="332"/>
        <v>103.11</v>
      </c>
      <c r="K1570" s="783">
        <f t="shared" si="332"/>
        <v>79.3</v>
      </c>
      <c r="L1570" s="784">
        <f>IF(ISNUMBER(F1570),IF(LEFT(A1570,3)="Cat",VLOOKUP(A1570,'Loc Configurations Seules'!R:U,4,FALSE),VLOOKUP(G1570,'Loc Coefficients Location'!A:D,4,FALSE)),"")</f>
        <v>0.18651532340555149</v>
      </c>
      <c r="M1570" s="785">
        <f t="shared" si="334"/>
        <v>210.52917129401624</v>
      </c>
      <c r="N1570" s="786">
        <f>IF(ISNUMBER(F1570),IF(LEFT(A1570,3)="Cat",VLOOKUP(A1570,'Loc Configurations Seules'!R:V,5,FALSE),VLOOKUP(G1570,'Loc Coefficients Location'!A:E,5,FALSE)),"")</f>
        <v>9.9038652897397772E-2</v>
      </c>
      <c r="O1570" s="785">
        <f t="shared" si="335"/>
        <v>111.78987945793773</v>
      </c>
      <c r="P1570" s="786">
        <f>IF(ISNUMBER(F1570),IF(LEFT(A1570,3)="Cat",VLOOKUP(A1570,'Loc Configurations Seules'!R:W,6,FALSE),VLOOKUP(G1570,'Loc Coefficients Location'!A:F,6,FALSE)),"")</f>
        <v>7.5421779500883954E-2</v>
      </c>
      <c r="Q1570" s="785">
        <f t="shared" si="336"/>
        <v>85.132333611622769</v>
      </c>
      <c r="R1570" s="786">
        <f>IF(ISNUMBER(F1570),IF(LEFT(A1570,3)="Cat",VLOOKUP(A1570,'Loc Configurations Seules'!R:X,7,FALSE),VLOOKUP(G1570,'Loc Coefficients Location'!A:G,7,FALSE)),"")</f>
        <v>6.3273484033980879E-2</v>
      </c>
      <c r="S1570" s="785">
        <f t="shared" si="337"/>
        <v>71.419945103355914</v>
      </c>
    </row>
    <row r="1571" spans="1:19" s="5" customFormat="1" ht="15.75" thickBot="1" x14ac:dyDescent="0.3">
      <c r="A1571" s="229"/>
      <c r="B1571" s="230" t="s">
        <v>9986</v>
      </c>
      <c r="C1571" s="50" t="s">
        <v>1880</v>
      </c>
      <c r="D1571" s="51"/>
      <c r="E1571" s="62"/>
      <c r="F1571" s="53">
        <v>1128.75</v>
      </c>
      <c r="G1571" s="791" t="s">
        <v>9601</v>
      </c>
      <c r="H1571" s="781">
        <f t="shared" si="333"/>
        <v>297.89999999999998</v>
      </c>
      <c r="I1571" s="782">
        <f t="shared" si="332"/>
        <v>151.09</v>
      </c>
      <c r="J1571" s="782">
        <f t="shared" si="332"/>
        <v>103.11</v>
      </c>
      <c r="K1571" s="783">
        <f t="shared" si="332"/>
        <v>79.3</v>
      </c>
      <c r="L1571" s="784">
        <f>IF(ISNUMBER(F1571),IF(LEFT(A1571,3)="Cat",VLOOKUP(A1571,'Loc Configurations Seules'!R:U,4,FALSE),VLOOKUP(G1571,'Loc Coefficients Location'!A:D,4,FALSE)),"")</f>
        <v>0.18651532340555149</v>
      </c>
      <c r="M1571" s="785">
        <f t="shared" si="334"/>
        <v>210.52917129401624</v>
      </c>
      <c r="N1571" s="786">
        <f>IF(ISNUMBER(F1571),IF(LEFT(A1571,3)="Cat",VLOOKUP(A1571,'Loc Configurations Seules'!R:V,5,FALSE),VLOOKUP(G1571,'Loc Coefficients Location'!A:E,5,FALSE)),"")</f>
        <v>9.9038652897397772E-2</v>
      </c>
      <c r="O1571" s="785">
        <f t="shared" si="335"/>
        <v>111.78987945793773</v>
      </c>
      <c r="P1571" s="786">
        <f>IF(ISNUMBER(F1571),IF(LEFT(A1571,3)="Cat",VLOOKUP(A1571,'Loc Configurations Seules'!R:W,6,FALSE),VLOOKUP(G1571,'Loc Coefficients Location'!A:F,6,FALSE)),"")</f>
        <v>7.5421779500883954E-2</v>
      </c>
      <c r="Q1571" s="785">
        <f t="shared" si="336"/>
        <v>85.132333611622769</v>
      </c>
      <c r="R1571" s="786">
        <f>IF(ISNUMBER(F1571),IF(LEFT(A1571,3)="Cat",VLOOKUP(A1571,'Loc Configurations Seules'!R:X,7,FALSE),VLOOKUP(G1571,'Loc Coefficients Location'!A:G,7,FALSE)),"")</f>
        <v>6.3273484033980879E-2</v>
      </c>
      <c r="S1571" s="785">
        <f t="shared" si="337"/>
        <v>71.419945103355914</v>
      </c>
    </row>
    <row r="1572" spans="1:19" s="5" customFormat="1" ht="25.5" x14ac:dyDescent="0.25">
      <c r="A1572" s="218" t="s">
        <v>1881</v>
      </c>
      <c r="B1572" s="210" t="s">
        <v>9987</v>
      </c>
      <c r="C1572" s="43" t="s">
        <v>9572</v>
      </c>
      <c r="D1572" s="44"/>
      <c r="E1572" s="47"/>
      <c r="F1572" s="46">
        <v>1584.45</v>
      </c>
      <c r="G1572" s="791" t="s">
        <v>9601</v>
      </c>
      <c r="H1572" s="781">
        <f t="shared" si="333"/>
        <v>418.18</v>
      </c>
      <c r="I1572" s="782">
        <f t="shared" si="332"/>
        <v>212.08</v>
      </c>
      <c r="J1572" s="782">
        <f t="shared" si="332"/>
        <v>144.74</v>
      </c>
      <c r="K1572" s="783">
        <f t="shared" si="332"/>
        <v>111.32</v>
      </c>
      <c r="L1572" s="784">
        <f>IF(ISNUMBER(F1572),IF(LEFT(A1572,3)="Cat",VLOOKUP(A1572,'Loc Configurations Seules'!R:U,4,FALSE),VLOOKUP(G1572,'Loc Coefficients Location'!A:D,4,FALSE)),"")</f>
        <v>0.18651532340555149</v>
      </c>
      <c r="M1572" s="785">
        <f t="shared" si="334"/>
        <v>295.52420416992607</v>
      </c>
      <c r="N1572" s="786">
        <f>IF(ISNUMBER(F1572),IF(LEFT(A1572,3)="Cat",VLOOKUP(A1572,'Loc Configurations Seules'!R:V,5,FALSE),VLOOKUP(G1572,'Loc Coefficients Location'!A:E,5,FALSE)),"")</f>
        <v>9.9038652897397772E-2</v>
      </c>
      <c r="O1572" s="785">
        <f t="shared" si="335"/>
        <v>156.9217935832819</v>
      </c>
      <c r="P1572" s="786">
        <f>IF(ISNUMBER(F1572),IF(LEFT(A1572,3)="Cat",VLOOKUP(A1572,'Loc Configurations Seules'!R:W,6,FALSE),VLOOKUP(G1572,'Loc Coefficients Location'!A:F,6,FALSE)),"")</f>
        <v>7.5421779500883954E-2</v>
      </c>
      <c r="Q1572" s="785">
        <f t="shared" si="336"/>
        <v>119.50203853017558</v>
      </c>
      <c r="R1572" s="786">
        <f>IF(ISNUMBER(F1572),IF(LEFT(A1572,3)="Cat",VLOOKUP(A1572,'Loc Configurations Seules'!R:X,7,FALSE),VLOOKUP(G1572,'Loc Coefficients Location'!A:G,7,FALSE)),"")</f>
        <v>6.3273484033980879E-2</v>
      </c>
      <c r="S1572" s="785">
        <f t="shared" si="337"/>
        <v>100.253671777641</v>
      </c>
    </row>
    <row r="1573" spans="1:19" s="5" customFormat="1" x14ac:dyDescent="0.25">
      <c r="A1573" s="69"/>
      <c r="B1573" s="90" t="s">
        <v>9865</v>
      </c>
      <c r="C1573" s="43" t="s">
        <v>9458</v>
      </c>
      <c r="D1573" s="44"/>
      <c r="E1573" s="47"/>
      <c r="F1573" s="10">
        <v>1584.45</v>
      </c>
      <c r="G1573" s="791" t="s">
        <v>9601</v>
      </c>
      <c r="H1573" s="781">
        <f t="shared" si="333"/>
        <v>418.18</v>
      </c>
      <c r="I1573" s="782">
        <f t="shared" si="332"/>
        <v>212.08</v>
      </c>
      <c r="J1573" s="782">
        <f t="shared" si="332"/>
        <v>144.74</v>
      </c>
      <c r="K1573" s="783">
        <f t="shared" si="332"/>
        <v>111.32</v>
      </c>
      <c r="L1573" s="784">
        <f>IF(ISNUMBER(F1573),IF(LEFT(A1573,3)="Cat",VLOOKUP(A1573,'Loc Configurations Seules'!R:U,4,FALSE),VLOOKUP(G1573,'Loc Coefficients Location'!A:D,4,FALSE)),"")</f>
        <v>0.18651532340555149</v>
      </c>
      <c r="M1573" s="785">
        <f t="shared" si="334"/>
        <v>295.52420416992607</v>
      </c>
      <c r="N1573" s="786">
        <f>IF(ISNUMBER(F1573),IF(LEFT(A1573,3)="Cat",VLOOKUP(A1573,'Loc Configurations Seules'!R:V,5,FALSE),VLOOKUP(G1573,'Loc Coefficients Location'!A:E,5,FALSE)),"")</f>
        <v>9.9038652897397772E-2</v>
      </c>
      <c r="O1573" s="785">
        <f t="shared" si="335"/>
        <v>156.9217935832819</v>
      </c>
      <c r="P1573" s="786">
        <f>IF(ISNUMBER(F1573),IF(LEFT(A1573,3)="Cat",VLOOKUP(A1573,'Loc Configurations Seules'!R:W,6,FALSE),VLOOKUP(G1573,'Loc Coefficients Location'!A:F,6,FALSE)),"")</f>
        <v>7.5421779500883954E-2</v>
      </c>
      <c r="Q1573" s="785">
        <f t="shared" si="336"/>
        <v>119.50203853017558</v>
      </c>
      <c r="R1573" s="786">
        <f>IF(ISNUMBER(F1573),IF(LEFT(A1573,3)="Cat",VLOOKUP(A1573,'Loc Configurations Seules'!R:X,7,FALSE),VLOOKUP(G1573,'Loc Coefficients Location'!A:G,7,FALSE)),"")</f>
        <v>6.3273484033980879E-2</v>
      </c>
      <c r="S1573" s="785">
        <f t="shared" si="337"/>
        <v>100.253671777641</v>
      </c>
    </row>
    <row r="1574" spans="1:19" s="5" customFormat="1" ht="15.75" thickBot="1" x14ac:dyDescent="0.3">
      <c r="A1574" s="231"/>
      <c r="B1574" s="210" t="s">
        <v>9988</v>
      </c>
      <c r="C1574" s="43" t="s">
        <v>1882</v>
      </c>
      <c r="D1574" s="44"/>
      <c r="E1574" s="47"/>
      <c r="F1574" s="46">
        <v>1584.45</v>
      </c>
      <c r="G1574" s="791" t="s">
        <v>9601</v>
      </c>
      <c r="H1574" s="781">
        <f t="shared" si="333"/>
        <v>418.18</v>
      </c>
      <c r="I1574" s="782">
        <f t="shared" si="332"/>
        <v>212.08</v>
      </c>
      <c r="J1574" s="782">
        <f t="shared" si="332"/>
        <v>144.74</v>
      </c>
      <c r="K1574" s="783">
        <f t="shared" si="332"/>
        <v>111.32</v>
      </c>
      <c r="L1574" s="784">
        <f>IF(ISNUMBER(F1574),IF(LEFT(A1574,3)="Cat",VLOOKUP(A1574,'Loc Configurations Seules'!R:U,4,FALSE),VLOOKUP(G1574,'Loc Coefficients Location'!A:D,4,FALSE)),"")</f>
        <v>0.18651532340555149</v>
      </c>
      <c r="M1574" s="785">
        <f t="shared" si="334"/>
        <v>295.52420416992607</v>
      </c>
      <c r="N1574" s="786">
        <f>IF(ISNUMBER(F1574),IF(LEFT(A1574,3)="Cat",VLOOKUP(A1574,'Loc Configurations Seules'!R:V,5,FALSE),VLOOKUP(G1574,'Loc Coefficients Location'!A:E,5,FALSE)),"")</f>
        <v>9.9038652897397772E-2</v>
      </c>
      <c r="O1574" s="785">
        <f t="shared" si="335"/>
        <v>156.9217935832819</v>
      </c>
      <c r="P1574" s="786">
        <f>IF(ISNUMBER(F1574),IF(LEFT(A1574,3)="Cat",VLOOKUP(A1574,'Loc Configurations Seules'!R:W,6,FALSE),VLOOKUP(G1574,'Loc Coefficients Location'!A:F,6,FALSE)),"")</f>
        <v>7.5421779500883954E-2</v>
      </c>
      <c r="Q1574" s="785">
        <f t="shared" si="336"/>
        <v>119.50203853017558</v>
      </c>
      <c r="R1574" s="786">
        <f>IF(ISNUMBER(F1574),IF(LEFT(A1574,3)="Cat",VLOOKUP(A1574,'Loc Configurations Seules'!R:X,7,FALSE),VLOOKUP(G1574,'Loc Coefficients Location'!A:G,7,FALSE)),"")</f>
        <v>6.3273484033980879E-2</v>
      </c>
      <c r="S1574" s="785">
        <f t="shared" si="337"/>
        <v>100.253671777641</v>
      </c>
    </row>
    <row r="1575" spans="1:19" s="5" customFormat="1" ht="25.5" x14ac:dyDescent="0.25">
      <c r="A1575" s="217" t="s">
        <v>1883</v>
      </c>
      <c r="B1575" s="189" t="s">
        <v>9989</v>
      </c>
      <c r="C1575" s="94" t="s">
        <v>9573</v>
      </c>
      <c r="D1575" s="60"/>
      <c r="E1575" s="207" t="s">
        <v>5249</v>
      </c>
      <c r="F1575" s="95">
        <v>1378.65</v>
      </c>
      <c r="G1575" s="791" t="s">
        <v>9601</v>
      </c>
      <c r="H1575" s="781">
        <f t="shared" si="333"/>
        <v>363.86</v>
      </c>
      <c r="I1575" s="782">
        <f t="shared" si="332"/>
        <v>184.54</v>
      </c>
      <c r="J1575" s="782">
        <f t="shared" si="332"/>
        <v>125.94</v>
      </c>
      <c r="K1575" s="783">
        <f t="shared" si="332"/>
        <v>96.86</v>
      </c>
      <c r="L1575" s="784">
        <f>IF(ISNUMBER(F1575),IF(LEFT(A1575,3)="Cat",VLOOKUP(A1575,'Loc Configurations Seules'!R:U,4,FALSE),VLOOKUP(G1575,'Loc Coefficients Location'!A:D,4,FALSE)),"")</f>
        <v>0.18651532340555149</v>
      </c>
      <c r="M1575" s="785">
        <f t="shared" si="334"/>
        <v>257.13935061306358</v>
      </c>
      <c r="N1575" s="786">
        <f>IF(ISNUMBER(F1575),IF(LEFT(A1575,3)="Cat",VLOOKUP(A1575,'Loc Configurations Seules'!R:V,5,FALSE),VLOOKUP(G1575,'Loc Coefficients Location'!A:E,5,FALSE)),"")</f>
        <v>9.9038652897397772E-2</v>
      </c>
      <c r="O1575" s="785">
        <f t="shared" si="335"/>
        <v>136.53963881699744</v>
      </c>
      <c r="P1575" s="786">
        <f>IF(ISNUMBER(F1575),IF(LEFT(A1575,3)="Cat",VLOOKUP(A1575,'Loc Configurations Seules'!R:W,6,FALSE),VLOOKUP(G1575,'Loc Coefficients Location'!A:F,6,FALSE)),"")</f>
        <v>7.5421779500883954E-2</v>
      </c>
      <c r="Q1575" s="785">
        <f t="shared" si="336"/>
        <v>103.98023630889367</v>
      </c>
      <c r="R1575" s="786">
        <f>IF(ISNUMBER(F1575),IF(LEFT(A1575,3)="Cat",VLOOKUP(A1575,'Loc Configurations Seules'!R:X,7,FALSE),VLOOKUP(G1575,'Loc Coefficients Location'!A:G,7,FALSE)),"")</f>
        <v>6.3273484033980879E-2</v>
      </c>
      <c r="S1575" s="785">
        <f t="shared" si="337"/>
        <v>87.231988763447745</v>
      </c>
    </row>
    <row r="1576" spans="1:19" s="5" customFormat="1" x14ac:dyDescent="0.25">
      <c r="A1576" s="69"/>
      <c r="B1576" s="90" t="s">
        <v>9874</v>
      </c>
      <c r="C1576" s="43" t="s">
        <v>9459</v>
      </c>
      <c r="D1576" s="44"/>
      <c r="E1576" s="47"/>
      <c r="F1576" s="10">
        <v>1378.65</v>
      </c>
      <c r="G1576" s="791" t="s">
        <v>9601</v>
      </c>
      <c r="H1576" s="781">
        <f t="shared" si="333"/>
        <v>363.86</v>
      </c>
      <c r="I1576" s="782">
        <f t="shared" si="332"/>
        <v>184.54</v>
      </c>
      <c r="J1576" s="782">
        <f t="shared" si="332"/>
        <v>125.94</v>
      </c>
      <c r="K1576" s="783">
        <f t="shared" si="332"/>
        <v>96.86</v>
      </c>
      <c r="L1576" s="784">
        <f>IF(ISNUMBER(F1576),IF(LEFT(A1576,3)="Cat",VLOOKUP(A1576,'Loc Configurations Seules'!R:U,4,FALSE),VLOOKUP(G1576,'Loc Coefficients Location'!A:D,4,FALSE)),"")</f>
        <v>0.18651532340555149</v>
      </c>
      <c r="M1576" s="785">
        <f t="shared" si="334"/>
        <v>257.13935061306358</v>
      </c>
      <c r="N1576" s="786">
        <f>IF(ISNUMBER(F1576),IF(LEFT(A1576,3)="Cat",VLOOKUP(A1576,'Loc Configurations Seules'!R:V,5,FALSE),VLOOKUP(G1576,'Loc Coefficients Location'!A:E,5,FALSE)),"")</f>
        <v>9.9038652897397772E-2</v>
      </c>
      <c r="O1576" s="785">
        <f t="shared" si="335"/>
        <v>136.53963881699744</v>
      </c>
      <c r="P1576" s="786">
        <f>IF(ISNUMBER(F1576),IF(LEFT(A1576,3)="Cat",VLOOKUP(A1576,'Loc Configurations Seules'!R:W,6,FALSE),VLOOKUP(G1576,'Loc Coefficients Location'!A:F,6,FALSE)),"")</f>
        <v>7.5421779500883954E-2</v>
      </c>
      <c r="Q1576" s="785">
        <f t="shared" si="336"/>
        <v>103.98023630889367</v>
      </c>
      <c r="R1576" s="786">
        <f>IF(ISNUMBER(F1576),IF(LEFT(A1576,3)="Cat",VLOOKUP(A1576,'Loc Configurations Seules'!R:X,7,FALSE),VLOOKUP(G1576,'Loc Coefficients Location'!A:G,7,FALSE)),"")</f>
        <v>6.3273484033980879E-2</v>
      </c>
      <c r="S1576" s="785">
        <f t="shared" si="337"/>
        <v>87.231988763447745</v>
      </c>
    </row>
    <row r="1577" spans="1:19" s="5" customFormat="1" ht="15.75" thickBot="1" x14ac:dyDescent="0.3">
      <c r="A1577" s="229"/>
      <c r="B1577" s="230" t="s">
        <v>9990</v>
      </c>
      <c r="C1577" s="50" t="s">
        <v>1884</v>
      </c>
      <c r="D1577" s="51"/>
      <c r="E1577" s="62"/>
      <c r="F1577" s="53">
        <v>1378.65</v>
      </c>
      <c r="G1577" s="791" t="s">
        <v>9601</v>
      </c>
      <c r="H1577" s="781">
        <f t="shared" si="333"/>
        <v>363.86</v>
      </c>
      <c r="I1577" s="782">
        <f t="shared" si="332"/>
        <v>184.54</v>
      </c>
      <c r="J1577" s="782">
        <f t="shared" si="332"/>
        <v>125.94</v>
      </c>
      <c r="K1577" s="783">
        <f t="shared" si="332"/>
        <v>96.86</v>
      </c>
      <c r="L1577" s="784">
        <f>IF(ISNUMBER(F1577),IF(LEFT(A1577,3)="Cat",VLOOKUP(A1577,'Loc Configurations Seules'!R:U,4,FALSE),VLOOKUP(G1577,'Loc Coefficients Location'!A:D,4,FALSE)),"")</f>
        <v>0.18651532340555149</v>
      </c>
      <c r="M1577" s="785">
        <f t="shared" si="334"/>
        <v>257.13935061306358</v>
      </c>
      <c r="N1577" s="786">
        <f>IF(ISNUMBER(F1577),IF(LEFT(A1577,3)="Cat",VLOOKUP(A1577,'Loc Configurations Seules'!R:V,5,FALSE),VLOOKUP(G1577,'Loc Coefficients Location'!A:E,5,FALSE)),"")</f>
        <v>9.9038652897397772E-2</v>
      </c>
      <c r="O1577" s="785">
        <f t="shared" si="335"/>
        <v>136.53963881699744</v>
      </c>
      <c r="P1577" s="786">
        <f>IF(ISNUMBER(F1577),IF(LEFT(A1577,3)="Cat",VLOOKUP(A1577,'Loc Configurations Seules'!R:W,6,FALSE),VLOOKUP(G1577,'Loc Coefficients Location'!A:F,6,FALSE)),"")</f>
        <v>7.5421779500883954E-2</v>
      </c>
      <c r="Q1577" s="785">
        <f t="shared" si="336"/>
        <v>103.98023630889367</v>
      </c>
      <c r="R1577" s="786">
        <f>IF(ISNUMBER(F1577),IF(LEFT(A1577,3)="Cat",VLOOKUP(A1577,'Loc Configurations Seules'!R:X,7,FALSE),VLOOKUP(G1577,'Loc Coefficients Location'!A:G,7,FALSE)),"")</f>
        <v>6.3273484033980879E-2</v>
      </c>
      <c r="S1577" s="785">
        <f t="shared" si="337"/>
        <v>87.231988763447745</v>
      </c>
    </row>
    <row r="1578" spans="1:19" s="5" customFormat="1" ht="25.5" x14ac:dyDescent="0.25">
      <c r="A1578" s="218" t="s">
        <v>1885</v>
      </c>
      <c r="B1578" s="210" t="s">
        <v>9991</v>
      </c>
      <c r="C1578" s="43" t="s">
        <v>9574</v>
      </c>
      <c r="D1578" s="44"/>
      <c r="E1578" s="47"/>
      <c r="F1578" s="46">
        <v>1683.15</v>
      </c>
      <c r="G1578" s="791" t="s">
        <v>9601</v>
      </c>
      <c r="H1578" s="781">
        <f t="shared" si="333"/>
        <v>444.22</v>
      </c>
      <c r="I1578" s="782">
        <f t="shared" si="332"/>
        <v>225.3</v>
      </c>
      <c r="J1578" s="782">
        <f t="shared" si="332"/>
        <v>153.76</v>
      </c>
      <c r="K1578" s="783">
        <f t="shared" si="332"/>
        <v>118.25</v>
      </c>
      <c r="L1578" s="784">
        <f>IF(ISNUMBER(F1578),IF(LEFT(A1578,3)="Cat",VLOOKUP(A1578,'Loc Configurations Seules'!R:U,4,FALSE),VLOOKUP(G1578,'Loc Coefficients Location'!A:D,4,FALSE)),"")</f>
        <v>0.18651532340555149</v>
      </c>
      <c r="M1578" s="785">
        <f t="shared" si="334"/>
        <v>313.93326659005402</v>
      </c>
      <c r="N1578" s="786">
        <f>IF(ISNUMBER(F1578),IF(LEFT(A1578,3)="Cat",VLOOKUP(A1578,'Loc Configurations Seules'!R:V,5,FALSE),VLOOKUP(G1578,'Loc Coefficients Location'!A:E,5,FALSE)),"")</f>
        <v>9.9038652897397772E-2</v>
      </c>
      <c r="O1578" s="785">
        <f t="shared" si="335"/>
        <v>166.69690862425506</v>
      </c>
      <c r="P1578" s="786">
        <f>IF(ISNUMBER(F1578),IF(LEFT(A1578,3)="Cat",VLOOKUP(A1578,'Loc Configurations Seules'!R:W,6,FALSE),VLOOKUP(G1578,'Loc Coefficients Location'!A:F,6,FALSE)),"")</f>
        <v>7.5421779500883954E-2</v>
      </c>
      <c r="Q1578" s="785">
        <f t="shared" si="336"/>
        <v>126.94616816691283</v>
      </c>
      <c r="R1578" s="786">
        <f>IF(ISNUMBER(F1578),IF(LEFT(A1578,3)="Cat",VLOOKUP(A1578,'Loc Configurations Seules'!R:X,7,FALSE),VLOOKUP(G1578,'Loc Coefficients Location'!A:G,7,FALSE)),"")</f>
        <v>6.3273484033980879E-2</v>
      </c>
      <c r="S1578" s="785">
        <f t="shared" si="337"/>
        <v>106.49876465179491</v>
      </c>
    </row>
    <row r="1579" spans="1:19" s="5" customFormat="1" x14ac:dyDescent="0.25">
      <c r="A1579" s="69"/>
      <c r="B1579" s="90" t="s">
        <v>9886</v>
      </c>
      <c r="C1579" s="43" t="s">
        <v>9460</v>
      </c>
      <c r="D1579" s="44"/>
      <c r="E1579" s="47"/>
      <c r="F1579" s="10">
        <v>1683.15</v>
      </c>
      <c r="G1579" s="791" t="s">
        <v>9601</v>
      </c>
      <c r="H1579" s="781">
        <f t="shared" si="333"/>
        <v>444.22</v>
      </c>
      <c r="I1579" s="782">
        <f t="shared" si="332"/>
        <v>225.3</v>
      </c>
      <c r="J1579" s="782">
        <f t="shared" si="332"/>
        <v>153.76</v>
      </c>
      <c r="K1579" s="783">
        <f t="shared" si="332"/>
        <v>118.25</v>
      </c>
      <c r="L1579" s="784">
        <f>IF(ISNUMBER(F1579),IF(LEFT(A1579,3)="Cat",VLOOKUP(A1579,'Loc Configurations Seules'!R:U,4,FALSE),VLOOKUP(G1579,'Loc Coefficients Location'!A:D,4,FALSE)),"")</f>
        <v>0.18651532340555149</v>
      </c>
      <c r="M1579" s="785">
        <f t="shared" si="334"/>
        <v>313.93326659005402</v>
      </c>
      <c r="N1579" s="786">
        <f>IF(ISNUMBER(F1579),IF(LEFT(A1579,3)="Cat",VLOOKUP(A1579,'Loc Configurations Seules'!R:V,5,FALSE),VLOOKUP(G1579,'Loc Coefficients Location'!A:E,5,FALSE)),"")</f>
        <v>9.9038652897397772E-2</v>
      </c>
      <c r="O1579" s="785">
        <f t="shared" si="335"/>
        <v>166.69690862425506</v>
      </c>
      <c r="P1579" s="786">
        <f>IF(ISNUMBER(F1579),IF(LEFT(A1579,3)="Cat",VLOOKUP(A1579,'Loc Configurations Seules'!R:W,6,FALSE),VLOOKUP(G1579,'Loc Coefficients Location'!A:F,6,FALSE)),"")</f>
        <v>7.5421779500883954E-2</v>
      </c>
      <c r="Q1579" s="785">
        <f t="shared" si="336"/>
        <v>126.94616816691283</v>
      </c>
      <c r="R1579" s="786">
        <f>IF(ISNUMBER(F1579),IF(LEFT(A1579,3)="Cat",VLOOKUP(A1579,'Loc Configurations Seules'!R:X,7,FALSE),VLOOKUP(G1579,'Loc Coefficients Location'!A:G,7,FALSE)),"")</f>
        <v>6.3273484033980879E-2</v>
      </c>
      <c r="S1579" s="785">
        <f t="shared" si="337"/>
        <v>106.49876465179491</v>
      </c>
    </row>
    <row r="1580" spans="1:19" s="5" customFormat="1" ht="15.75" thickBot="1" x14ac:dyDescent="0.3">
      <c r="A1580" s="231"/>
      <c r="B1580" s="210" t="s">
        <v>9992</v>
      </c>
      <c r="C1580" s="43" t="s">
        <v>1886</v>
      </c>
      <c r="D1580" s="44"/>
      <c r="E1580" s="47"/>
      <c r="F1580" s="46">
        <v>1683.15</v>
      </c>
      <c r="G1580" s="791" t="s">
        <v>9601</v>
      </c>
      <c r="H1580" s="781">
        <f t="shared" si="333"/>
        <v>444.22</v>
      </c>
      <c r="I1580" s="782">
        <f t="shared" si="332"/>
        <v>225.3</v>
      </c>
      <c r="J1580" s="782">
        <f t="shared" si="332"/>
        <v>153.76</v>
      </c>
      <c r="K1580" s="783">
        <f t="shared" si="332"/>
        <v>118.25</v>
      </c>
      <c r="L1580" s="784">
        <f>IF(ISNUMBER(F1580),IF(LEFT(A1580,3)="Cat",VLOOKUP(A1580,'Loc Configurations Seules'!R:U,4,FALSE),VLOOKUP(G1580,'Loc Coefficients Location'!A:D,4,FALSE)),"")</f>
        <v>0.18651532340555149</v>
      </c>
      <c r="M1580" s="785">
        <f t="shared" si="334"/>
        <v>313.93326659005402</v>
      </c>
      <c r="N1580" s="786">
        <f>IF(ISNUMBER(F1580),IF(LEFT(A1580,3)="Cat",VLOOKUP(A1580,'Loc Configurations Seules'!R:V,5,FALSE),VLOOKUP(G1580,'Loc Coefficients Location'!A:E,5,FALSE)),"")</f>
        <v>9.9038652897397772E-2</v>
      </c>
      <c r="O1580" s="785">
        <f t="shared" si="335"/>
        <v>166.69690862425506</v>
      </c>
      <c r="P1580" s="786">
        <f>IF(ISNUMBER(F1580),IF(LEFT(A1580,3)="Cat",VLOOKUP(A1580,'Loc Configurations Seules'!R:W,6,FALSE),VLOOKUP(G1580,'Loc Coefficients Location'!A:F,6,FALSE)),"")</f>
        <v>7.5421779500883954E-2</v>
      </c>
      <c r="Q1580" s="785">
        <f t="shared" si="336"/>
        <v>126.94616816691283</v>
      </c>
      <c r="R1580" s="786">
        <f>IF(ISNUMBER(F1580),IF(LEFT(A1580,3)="Cat",VLOOKUP(A1580,'Loc Configurations Seules'!R:X,7,FALSE),VLOOKUP(G1580,'Loc Coefficients Location'!A:G,7,FALSE)),"")</f>
        <v>6.3273484033980879E-2</v>
      </c>
      <c r="S1580" s="785">
        <f t="shared" si="337"/>
        <v>106.49876465179491</v>
      </c>
    </row>
    <row r="1581" spans="1:19" s="5" customFormat="1" ht="25.5" x14ac:dyDescent="0.25">
      <c r="A1581" s="217" t="s">
        <v>1887</v>
      </c>
      <c r="B1581" s="189" t="s">
        <v>9993</v>
      </c>
      <c r="C1581" s="94" t="s">
        <v>9575</v>
      </c>
      <c r="D1581" s="60"/>
      <c r="E1581" s="207" t="s">
        <v>5249</v>
      </c>
      <c r="F1581" s="95">
        <v>2315.25</v>
      </c>
      <c r="G1581" s="791" t="s">
        <v>9601</v>
      </c>
      <c r="H1581" s="781">
        <f t="shared" si="333"/>
        <v>611.04999999999995</v>
      </c>
      <c r="I1581" s="782">
        <f t="shared" si="332"/>
        <v>309.89999999999998</v>
      </c>
      <c r="J1581" s="782">
        <f t="shared" si="332"/>
        <v>211.5</v>
      </c>
      <c r="K1581" s="783">
        <f t="shared" si="332"/>
        <v>162.66</v>
      </c>
      <c r="L1581" s="784">
        <f>IF(ISNUMBER(F1581),IF(LEFT(A1581,3)="Cat",VLOOKUP(A1581,'Loc Configurations Seules'!R:U,4,FALSE),VLOOKUP(G1581,'Loc Coefficients Location'!A:D,4,FALSE)),"")</f>
        <v>0.18651532340555149</v>
      </c>
      <c r="M1581" s="785">
        <f t="shared" si="334"/>
        <v>431.82960251470308</v>
      </c>
      <c r="N1581" s="786">
        <f>IF(ISNUMBER(F1581),IF(LEFT(A1581,3)="Cat",VLOOKUP(A1581,'Loc Configurations Seules'!R:V,5,FALSE),VLOOKUP(G1581,'Loc Coefficients Location'!A:E,5,FALSE)),"")</f>
        <v>9.9038652897397772E-2</v>
      </c>
      <c r="O1581" s="785">
        <f t="shared" si="335"/>
        <v>229.2992411207002</v>
      </c>
      <c r="P1581" s="786">
        <f>IF(ISNUMBER(F1581),IF(LEFT(A1581,3)="Cat",VLOOKUP(A1581,'Loc Configurations Seules'!R:W,6,FALSE),VLOOKUP(G1581,'Loc Coefficients Location'!A:F,6,FALSE)),"")</f>
        <v>7.5421779500883954E-2</v>
      </c>
      <c r="Q1581" s="785">
        <f t="shared" si="336"/>
        <v>174.62027498942157</v>
      </c>
      <c r="R1581" s="786">
        <f>IF(ISNUMBER(F1581),IF(LEFT(A1581,3)="Cat",VLOOKUP(A1581,'Loc Configurations Seules'!R:X,7,FALSE),VLOOKUP(G1581,'Loc Coefficients Location'!A:G,7,FALSE)),"")</f>
        <v>6.3273484033980879E-2</v>
      </c>
      <c r="S1581" s="785">
        <f t="shared" si="337"/>
        <v>146.49393390967424</v>
      </c>
    </row>
    <row r="1582" spans="1:19" s="5" customFormat="1" x14ac:dyDescent="0.25">
      <c r="A1582" s="69"/>
      <c r="B1582" s="90" t="s">
        <v>9888</v>
      </c>
      <c r="C1582" s="43" t="s">
        <v>9461</v>
      </c>
      <c r="D1582" s="44"/>
      <c r="E1582" s="47"/>
      <c r="F1582" s="10">
        <v>2315.25</v>
      </c>
      <c r="G1582" s="791" t="s">
        <v>9601</v>
      </c>
      <c r="H1582" s="781">
        <f t="shared" si="333"/>
        <v>611.04999999999995</v>
      </c>
      <c r="I1582" s="782">
        <f t="shared" si="332"/>
        <v>309.89999999999998</v>
      </c>
      <c r="J1582" s="782">
        <f t="shared" si="332"/>
        <v>211.5</v>
      </c>
      <c r="K1582" s="783">
        <f t="shared" si="332"/>
        <v>162.66</v>
      </c>
      <c r="L1582" s="784">
        <f>IF(ISNUMBER(F1582),IF(LEFT(A1582,3)="Cat",VLOOKUP(A1582,'Loc Configurations Seules'!R:U,4,FALSE),VLOOKUP(G1582,'Loc Coefficients Location'!A:D,4,FALSE)),"")</f>
        <v>0.18651532340555149</v>
      </c>
      <c r="M1582" s="785">
        <f t="shared" si="334"/>
        <v>431.82960251470308</v>
      </c>
      <c r="N1582" s="786">
        <f>IF(ISNUMBER(F1582),IF(LEFT(A1582,3)="Cat",VLOOKUP(A1582,'Loc Configurations Seules'!R:V,5,FALSE),VLOOKUP(G1582,'Loc Coefficients Location'!A:E,5,FALSE)),"")</f>
        <v>9.9038652897397772E-2</v>
      </c>
      <c r="O1582" s="785">
        <f t="shared" si="335"/>
        <v>229.2992411207002</v>
      </c>
      <c r="P1582" s="786">
        <f>IF(ISNUMBER(F1582),IF(LEFT(A1582,3)="Cat",VLOOKUP(A1582,'Loc Configurations Seules'!R:W,6,FALSE),VLOOKUP(G1582,'Loc Coefficients Location'!A:F,6,FALSE)),"")</f>
        <v>7.5421779500883954E-2</v>
      </c>
      <c r="Q1582" s="785">
        <f t="shared" si="336"/>
        <v>174.62027498942157</v>
      </c>
      <c r="R1582" s="786">
        <f>IF(ISNUMBER(F1582),IF(LEFT(A1582,3)="Cat",VLOOKUP(A1582,'Loc Configurations Seules'!R:X,7,FALSE),VLOOKUP(G1582,'Loc Coefficients Location'!A:G,7,FALSE)),"")</f>
        <v>6.3273484033980879E-2</v>
      </c>
      <c r="S1582" s="785">
        <f t="shared" si="337"/>
        <v>146.49393390967424</v>
      </c>
    </row>
    <row r="1583" spans="1:19" s="5" customFormat="1" ht="15.75" thickBot="1" x14ac:dyDescent="0.3">
      <c r="A1583" s="229"/>
      <c r="B1583" s="230" t="s">
        <v>9994</v>
      </c>
      <c r="C1583" s="50" t="s">
        <v>1888</v>
      </c>
      <c r="D1583" s="51"/>
      <c r="E1583" s="62"/>
      <c r="F1583" s="53">
        <v>2315.25</v>
      </c>
      <c r="G1583" s="791" t="s">
        <v>9601</v>
      </c>
      <c r="H1583" s="781">
        <f t="shared" si="333"/>
        <v>611.04999999999995</v>
      </c>
      <c r="I1583" s="782">
        <f t="shared" si="332"/>
        <v>309.89999999999998</v>
      </c>
      <c r="J1583" s="782">
        <f t="shared" si="332"/>
        <v>211.5</v>
      </c>
      <c r="K1583" s="783">
        <f t="shared" si="332"/>
        <v>162.66</v>
      </c>
      <c r="L1583" s="784">
        <f>IF(ISNUMBER(F1583),IF(LEFT(A1583,3)="Cat",VLOOKUP(A1583,'Loc Configurations Seules'!R:U,4,FALSE),VLOOKUP(G1583,'Loc Coefficients Location'!A:D,4,FALSE)),"")</f>
        <v>0.18651532340555149</v>
      </c>
      <c r="M1583" s="785">
        <f t="shared" si="334"/>
        <v>431.82960251470308</v>
      </c>
      <c r="N1583" s="786">
        <f>IF(ISNUMBER(F1583),IF(LEFT(A1583,3)="Cat",VLOOKUP(A1583,'Loc Configurations Seules'!R:V,5,FALSE),VLOOKUP(G1583,'Loc Coefficients Location'!A:E,5,FALSE)),"")</f>
        <v>9.9038652897397772E-2</v>
      </c>
      <c r="O1583" s="785">
        <f t="shared" si="335"/>
        <v>229.2992411207002</v>
      </c>
      <c r="P1583" s="786">
        <f>IF(ISNUMBER(F1583),IF(LEFT(A1583,3)="Cat",VLOOKUP(A1583,'Loc Configurations Seules'!R:W,6,FALSE),VLOOKUP(G1583,'Loc Coefficients Location'!A:F,6,FALSE)),"")</f>
        <v>7.5421779500883954E-2</v>
      </c>
      <c r="Q1583" s="785">
        <f t="shared" si="336"/>
        <v>174.62027498942157</v>
      </c>
      <c r="R1583" s="786">
        <f>IF(ISNUMBER(F1583),IF(LEFT(A1583,3)="Cat",VLOOKUP(A1583,'Loc Configurations Seules'!R:X,7,FALSE),VLOOKUP(G1583,'Loc Coefficients Location'!A:G,7,FALSE)),"")</f>
        <v>6.3273484033980879E-2</v>
      </c>
      <c r="S1583" s="785">
        <f t="shared" si="337"/>
        <v>146.49393390967424</v>
      </c>
    </row>
    <row r="1584" spans="1:19" s="5" customFormat="1" ht="25.5" x14ac:dyDescent="0.25">
      <c r="A1584" s="218" t="s">
        <v>1889</v>
      </c>
      <c r="B1584" s="210" t="s">
        <v>9995</v>
      </c>
      <c r="C1584" s="43" t="s">
        <v>9576</v>
      </c>
      <c r="D1584" s="44"/>
      <c r="E1584" s="47"/>
      <c r="F1584" s="46">
        <v>1495.2</v>
      </c>
      <c r="G1584" s="791" t="s">
        <v>9601</v>
      </c>
      <c r="H1584" s="781">
        <f t="shared" si="333"/>
        <v>394.62</v>
      </c>
      <c r="I1584" s="782">
        <f t="shared" si="332"/>
        <v>200.14</v>
      </c>
      <c r="J1584" s="782">
        <f t="shared" si="332"/>
        <v>136.59</v>
      </c>
      <c r="K1584" s="783">
        <f t="shared" si="332"/>
        <v>105.05</v>
      </c>
      <c r="L1584" s="784">
        <f>IF(ISNUMBER(F1584),IF(LEFT(A1584,3)="Cat",VLOOKUP(A1584,'Loc Configurations Seules'!R:U,4,FALSE),VLOOKUP(G1584,'Loc Coefficients Location'!A:D,4,FALSE)),"")</f>
        <v>0.18651532340555149</v>
      </c>
      <c r="M1584" s="785">
        <f t="shared" si="334"/>
        <v>278.87771155598062</v>
      </c>
      <c r="N1584" s="786">
        <f>IF(ISNUMBER(F1584),IF(LEFT(A1584,3)="Cat",VLOOKUP(A1584,'Loc Configurations Seules'!R:V,5,FALSE),VLOOKUP(G1584,'Loc Coefficients Location'!A:E,5,FALSE)),"")</f>
        <v>9.9038652897397772E-2</v>
      </c>
      <c r="O1584" s="785">
        <f t="shared" si="335"/>
        <v>148.08259381218915</v>
      </c>
      <c r="P1584" s="786">
        <f>IF(ISNUMBER(F1584),IF(LEFT(A1584,3)="Cat",VLOOKUP(A1584,'Loc Configurations Seules'!R:W,6,FALSE),VLOOKUP(G1584,'Loc Coefficients Location'!A:F,6,FALSE)),"")</f>
        <v>7.5421779500883954E-2</v>
      </c>
      <c r="Q1584" s="785">
        <f t="shared" si="336"/>
        <v>112.77064470972169</v>
      </c>
      <c r="R1584" s="786">
        <f>IF(ISNUMBER(F1584),IF(LEFT(A1584,3)="Cat",VLOOKUP(A1584,'Loc Configurations Seules'!R:X,7,FALSE),VLOOKUP(G1584,'Loc Coefficients Location'!A:G,7,FALSE)),"")</f>
        <v>6.3273484033980879E-2</v>
      </c>
      <c r="S1584" s="785">
        <f t="shared" si="337"/>
        <v>94.606513327608212</v>
      </c>
    </row>
    <row r="1585" spans="1:19" s="5" customFormat="1" x14ac:dyDescent="0.25">
      <c r="A1585" s="69"/>
      <c r="B1585" s="90" t="s">
        <v>9892</v>
      </c>
      <c r="C1585" s="43" t="s">
        <v>9462</v>
      </c>
      <c r="D1585" s="44"/>
      <c r="E1585" s="47"/>
      <c r="F1585" s="10">
        <v>1495.2</v>
      </c>
      <c r="G1585" s="791" t="s">
        <v>9601</v>
      </c>
      <c r="H1585" s="781">
        <f t="shared" si="333"/>
        <v>394.62</v>
      </c>
      <c r="I1585" s="782">
        <f t="shared" si="332"/>
        <v>200.14</v>
      </c>
      <c r="J1585" s="782">
        <f t="shared" si="332"/>
        <v>136.59</v>
      </c>
      <c r="K1585" s="783">
        <f t="shared" si="332"/>
        <v>105.05</v>
      </c>
      <c r="L1585" s="784">
        <f>IF(ISNUMBER(F1585),IF(LEFT(A1585,3)="Cat",VLOOKUP(A1585,'Loc Configurations Seules'!R:U,4,FALSE),VLOOKUP(G1585,'Loc Coefficients Location'!A:D,4,FALSE)),"")</f>
        <v>0.18651532340555149</v>
      </c>
      <c r="M1585" s="785">
        <f t="shared" si="334"/>
        <v>278.87771155598062</v>
      </c>
      <c r="N1585" s="786">
        <f>IF(ISNUMBER(F1585),IF(LEFT(A1585,3)="Cat",VLOOKUP(A1585,'Loc Configurations Seules'!R:V,5,FALSE),VLOOKUP(G1585,'Loc Coefficients Location'!A:E,5,FALSE)),"")</f>
        <v>9.9038652897397772E-2</v>
      </c>
      <c r="O1585" s="785">
        <f t="shared" si="335"/>
        <v>148.08259381218915</v>
      </c>
      <c r="P1585" s="786">
        <f>IF(ISNUMBER(F1585),IF(LEFT(A1585,3)="Cat",VLOOKUP(A1585,'Loc Configurations Seules'!R:W,6,FALSE),VLOOKUP(G1585,'Loc Coefficients Location'!A:F,6,FALSE)),"")</f>
        <v>7.5421779500883954E-2</v>
      </c>
      <c r="Q1585" s="785">
        <f t="shared" si="336"/>
        <v>112.77064470972169</v>
      </c>
      <c r="R1585" s="786">
        <f>IF(ISNUMBER(F1585),IF(LEFT(A1585,3)="Cat",VLOOKUP(A1585,'Loc Configurations Seules'!R:X,7,FALSE),VLOOKUP(G1585,'Loc Coefficients Location'!A:G,7,FALSE)),"")</f>
        <v>6.3273484033980879E-2</v>
      </c>
      <c r="S1585" s="785">
        <f t="shared" si="337"/>
        <v>94.606513327608212</v>
      </c>
    </row>
    <row r="1586" spans="1:19" s="5" customFormat="1" ht="15.75" thickBot="1" x14ac:dyDescent="0.3">
      <c r="A1586" s="231"/>
      <c r="B1586" s="210" t="s">
        <v>9996</v>
      </c>
      <c r="C1586" s="43" t="s">
        <v>1890</v>
      </c>
      <c r="D1586" s="44"/>
      <c r="E1586" s="47"/>
      <c r="F1586" s="46">
        <v>1495.2</v>
      </c>
      <c r="G1586" s="791" t="s">
        <v>9601</v>
      </c>
      <c r="H1586" s="781">
        <f t="shared" si="333"/>
        <v>394.62</v>
      </c>
      <c r="I1586" s="782">
        <f t="shared" si="332"/>
        <v>200.14</v>
      </c>
      <c r="J1586" s="782">
        <f t="shared" si="332"/>
        <v>136.59</v>
      </c>
      <c r="K1586" s="783">
        <f t="shared" si="332"/>
        <v>105.05</v>
      </c>
      <c r="L1586" s="784">
        <f>IF(ISNUMBER(F1586),IF(LEFT(A1586,3)="Cat",VLOOKUP(A1586,'Loc Configurations Seules'!R:U,4,FALSE),VLOOKUP(G1586,'Loc Coefficients Location'!A:D,4,FALSE)),"")</f>
        <v>0.18651532340555149</v>
      </c>
      <c r="M1586" s="785">
        <f t="shared" si="334"/>
        <v>278.87771155598062</v>
      </c>
      <c r="N1586" s="786">
        <f>IF(ISNUMBER(F1586),IF(LEFT(A1586,3)="Cat",VLOOKUP(A1586,'Loc Configurations Seules'!R:V,5,FALSE),VLOOKUP(G1586,'Loc Coefficients Location'!A:E,5,FALSE)),"")</f>
        <v>9.9038652897397772E-2</v>
      </c>
      <c r="O1586" s="785">
        <f t="shared" si="335"/>
        <v>148.08259381218915</v>
      </c>
      <c r="P1586" s="786">
        <f>IF(ISNUMBER(F1586),IF(LEFT(A1586,3)="Cat",VLOOKUP(A1586,'Loc Configurations Seules'!R:W,6,FALSE),VLOOKUP(G1586,'Loc Coefficients Location'!A:F,6,FALSE)),"")</f>
        <v>7.5421779500883954E-2</v>
      </c>
      <c r="Q1586" s="785">
        <f t="shared" si="336"/>
        <v>112.77064470972169</v>
      </c>
      <c r="R1586" s="786">
        <f>IF(ISNUMBER(F1586),IF(LEFT(A1586,3)="Cat",VLOOKUP(A1586,'Loc Configurations Seules'!R:X,7,FALSE),VLOOKUP(G1586,'Loc Coefficients Location'!A:G,7,FALSE)),"")</f>
        <v>6.3273484033980879E-2</v>
      </c>
      <c r="S1586" s="785">
        <f t="shared" si="337"/>
        <v>94.606513327608212</v>
      </c>
    </row>
    <row r="1587" spans="1:19" s="5" customFormat="1" ht="25.5" x14ac:dyDescent="0.25">
      <c r="A1587" s="217" t="s">
        <v>1891</v>
      </c>
      <c r="B1587" s="189" t="s">
        <v>9997</v>
      </c>
      <c r="C1587" s="94" t="s">
        <v>9577</v>
      </c>
      <c r="D1587" s="60"/>
      <c r="E1587" s="207" t="s">
        <v>5249</v>
      </c>
      <c r="F1587" s="95">
        <v>1924.65</v>
      </c>
      <c r="G1587" s="791" t="s">
        <v>9601</v>
      </c>
      <c r="H1587" s="781">
        <f t="shared" si="333"/>
        <v>507.96</v>
      </c>
      <c r="I1587" s="782">
        <f t="shared" si="332"/>
        <v>257.62</v>
      </c>
      <c r="J1587" s="782">
        <f t="shared" si="332"/>
        <v>175.82</v>
      </c>
      <c r="K1587" s="783">
        <f t="shared" si="332"/>
        <v>135.22</v>
      </c>
      <c r="L1587" s="784">
        <f>IF(ISNUMBER(F1587),IF(LEFT(A1587,3)="Cat",VLOOKUP(A1587,'Loc Configurations Seules'!R:U,4,FALSE),VLOOKUP(G1587,'Loc Coefficients Location'!A:D,4,FALSE)),"")</f>
        <v>0.18651532340555149</v>
      </c>
      <c r="M1587" s="785">
        <f t="shared" si="334"/>
        <v>358.97671719249468</v>
      </c>
      <c r="N1587" s="786">
        <f>IF(ISNUMBER(F1587),IF(LEFT(A1587,3)="Cat",VLOOKUP(A1587,'Loc Configurations Seules'!R:V,5,FALSE),VLOOKUP(G1587,'Loc Coefficients Location'!A:E,5,FALSE)),"")</f>
        <v>9.9038652897397772E-2</v>
      </c>
      <c r="O1587" s="785">
        <f t="shared" si="335"/>
        <v>190.61474329897663</v>
      </c>
      <c r="P1587" s="786">
        <f>IF(ISNUMBER(F1587),IF(LEFT(A1587,3)="Cat",VLOOKUP(A1587,'Loc Configurations Seules'!R:W,6,FALSE),VLOOKUP(G1587,'Loc Coefficients Location'!A:F,6,FALSE)),"")</f>
        <v>7.5421779500883954E-2</v>
      </c>
      <c r="Q1587" s="785">
        <f t="shared" si="336"/>
        <v>145.16052791637631</v>
      </c>
      <c r="R1587" s="786">
        <f>IF(ISNUMBER(F1587),IF(LEFT(A1587,3)="Cat",VLOOKUP(A1587,'Loc Configurations Seules'!R:X,7,FALSE),VLOOKUP(G1587,'Loc Coefficients Location'!A:G,7,FALSE)),"")</f>
        <v>6.3273484033980879E-2</v>
      </c>
      <c r="S1587" s="785">
        <f t="shared" si="337"/>
        <v>121.7793110460013</v>
      </c>
    </row>
    <row r="1588" spans="1:19" s="5" customFormat="1" x14ac:dyDescent="0.25">
      <c r="A1588" s="69"/>
      <c r="B1588" s="90" t="s">
        <v>9899</v>
      </c>
      <c r="C1588" s="43" t="s">
        <v>9463</v>
      </c>
      <c r="D1588" s="44"/>
      <c r="E1588" s="47"/>
      <c r="F1588" s="10">
        <v>1924.65</v>
      </c>
      <c r="G1588" s="791" t="s">
        <v>9601</v>
      </c>
      <c r="H1588" s="781">
        <f t="shared" si="333"/>
        <v>507.96</v>
      </c>
      <c r="I1588" s="782">
        <f t="shared" si="332"/>
        <v>257.62</v>
      </c>
      <c r="J1588" s="782">
        <f t="shared" si="332"/>
        <v>175.82</v>
      </c>
      <c r="K1588" s="783">
        <f t="shared" si="332"/>
        <v>135.22</v>
      </c>
      <c r="L1588" s="784">
        <f>IF(ISNUMBER(F1588),IF(LEFT(A1588,3)="Cat",VLOOKUP(A1588,'Loc Configurations Seules'!R:U,4,FALSE),VLOOKUP(G1588,'Loc Coefficients Location'!A:D,4,FALSE)),"")</f>
        <v>0.18651532340555149</v>
      </c>
      <c r="M1588" s="785">
        <f t="shared" si="334"/>
        <v>358.97671719249468</v>
      </c>
      <c r="N1588" s="786">
        <f>IF(ISNUMBER(F1588),IF(LEFT(A1588,3)="Cat",VLOOKUP(A1588,'Loc Configurations Seules'!R:V,5,FALSE),VLOOKUP(G1588,'Loc Coefficients Location'!A:E,5,FALSE)),"")</f>
        <v>9.9038652897397772E-2</v>
      </c>
      <c r="O1588" s="785">
        <f t="shared" si="335"/>
        <v>190.61474329897663</v>
      </c>
      <c r="P1588" s="786">
        <f>IF(ISNUMBER(F1588),IF(LEFT(A1588,3)="Cat",VLOOKUP(A1588,'Loc Configurations Seules'!R:W,6,FALSE),VLOOKUP(G1588,'Loc Coefficients Location'!A:F,6,FALSE)),"")</f>
        <v>7.5421779500883954E-2</v>
      </c>
      <c r="Q1588" s="785">
        <f t="shared" si="336"/>
        <v>145.16052791637631</v>
      </c>
      <c r="R1588" s="786">
        <f>IF(ISNUMBER(F1588),IF(LEFT(A1588,3)="Cat",VLOOKUP(A1588,'Loc Configurations Seules'!R:X,7,FALSE),VLOOKUP(G1588,'Loc Coefficients Location'!A:G,7,FALSE)),"")</f>
        <v>6.3273484033980879E-2</v>
      </c>
      <c r="S1588" s="785">
        <f t="shared" si="337"/>
        <v>121.7793110460013</v>
      </c>
    </row>
    <row r="1589" spans="1:19" s="5" customFormat="1" ht="15.75" thickBot="1" x14ac:dyDescent="0.3">
      <c r="A1589" s="229"/>
      <c r="B1589" s="230" t="s">
        <v>9998</v>
      </c>
      <c r="C1589" s="50" t="s">
        <v>1892</v>
      </c>
      <c r="D1589" s="51"/>
      <c r="E1589" s="62"/>
      <c r="F1589" s="53">
        <v>1924.65</v>
      </c>
      <c r="G1589" s="791" t="s">
        <v>9601</v>
      </c>
      <c r="H1589" s="781">
        <f t="shared" si="333"/>
        <v>507.96</v>
      </c>
      <c r="I1589" s="782">
        <f t="shared" si="332"/>
        <v>257.62</v>
      </c>
      <c r="J1589" s="782">
        <f t="shared" si="332"/>
        <v>175.82</v>
      </c>
      <c r="K1589" s="783">
        <f t="shared" si="332"/>
        <v>135.22</v>
      </c>
      <c r="L1589" s="784">
        <f>IF(ISNUMBER(F1589),IF(LEFT(A1589,3)="Cat",VLOOKUP(A1589,'Loc Configurations Seules'!R:U,4,FALSE),VLOOKUP(G1589,'Loc Coefficients Location'!A:D,4,FALSE)),"")</f>
        <v>0.18651532340555149</v>
      </c>
      <c r="M1589" s="785">
        <f t="shared" si="334"/>
        <v>358.97671719249468</v>
      </c>
      <c r="N1589" s="786">
        <f>IF(ISNUMBER(F1589),IF(LEFT(A1589,3)="Cat",VLOOKUP(A1589,'Loc Configurations Seules'!R:V,5,FALSE),VLOOKUP(G1589,'Loc Coefficients Location'!A:E,5,FALSE)),"")</f>
        <v>9.9038652897397772E-2</v>
      </c>
      <c r="O1589" s="785">
        <f t="shared" si="335"/>
        <v>190.61474329897663</v>
      </c>
      <c r="P1589" s="786">
        <f>IF(ISNUMBER(F1589),IF(LEFT(A1589,3)="Cat",VLOOKUP(A1589,'Loc Configurations Seules'!R:W,6,FALSE),VLOOKUP(G1589,'Loc Coefficients Location'!A:F,6,FALSE)),"")</f>
        <v>7.5421779500883954E-2</v>
      </c>
      <c r="Q1589" s="785">
        <f t="shared" si="336"/>
        <v>145.16052791637631</v>
      </c>
      <c r="R1589" s="786">
        <f>IF(ISNUMBER(F1589),IF(LEFT(A1589,3)="Cat",VLOOKUP(A1589,'Loc Configurations Seules'!R:X,7,FALSE),VLOOKUP(G1589,'Loc Coefficients Location'!A:G,7,FALSE)),"")</f>
        <v>6.3273484033980879E-2</v>
      </c>
      <c r="S1589" s="785">
        <f t="shared" si="337"/>
        <v>121.7793110460013</v>
      </c>
    </row>
    <row r="1590" spans="1:19" s="5" customFormat="1" ht="25.5" x14ac:dyDescent="0.25">
      <c r="A1590" s="218" t="s">
        <v>1893</v>
      </c>
      <c r="B1590" s="210" t="s">
        <v>9999</v>
      </c>
      <c r="C1590" s="43" t="s">
        <v>9578</v>
      </c>
      <c r="D1590" s="44"/>
      <c r="E1590" s="47"/>
      <c r="F1590" s="46">
        <v>1802.85</v>
      </c>
      <c r="G1590" s="791" t="s">
        <v>9601</v>
      </c>
      <c r="H1590" s="781">
        <f t="shared" si="333"/>
        <v>475.82</v>
      </c>
      <c r="I1590" s="782">
        <f t="shared" si="332"/>
        <v>241.32</v>
      </c>
      <c r="J1590" s="782">
        <f t="shared" si="332"/>
        <v>164.69</v>
      </c>
      <c r="K1590" s="783">
        <f t="shared" si="332"/>
        <v>126.66</v>
      </c>
      <c r="L1590" s="784">
        <f>IF(ISNUMBER(F1590),IF(LEFT(A1590,3)="Cat",VLOOKUP(A1590,'Loc Configurations Seules'!R:U,4,FALSE),VLOOKUP(G1590,'Loc Coefficients Location'!A:D,4,FALSE)),"")</f>
        <v>0.18651532340555149</v>
      </c>
      <c r="M1590" s="785">
        <f t="shared" si="334"/>
        <v>336.25915080169847</v>
      </c>
      <c r="N1590" s="786">
        <f>IF(ISNUMBER(F1590),IF(LEFT(A1590,3)="Cat",VLOOKUP(A1590,'Loc Configurations Seules'!R:V,5,FALSE),VLOOKUP(G1590,'Loc Coefficients Location'!A:E,5,FALSE)),"")</f>
        <v>9.9038652897397772E-2</v>
      </c>
      <c r="O1590" s="785">
        <f t="shared" si="335"/>
        <v>178.55183537607357</v>
      </c>
      <c r="P1590" s="786">
        <f>IF(ISNUMBER(F1590),IF(LEFT(A1590,3)="Cat",VLOOKUP(A1590,'Loc Configurations Seules'!R:W,6,FALSE),VLOOKUP(G1590,'Loc Coefficients Location'!A:F,6,FALSE)),"")</f>
        <v>7.5421779500883954E-2</v>
      </c>
      <c r="Q1590" s="785">
        <f t="shared" si="336"/>
        <v>135.97415517316864</v>
      </c>
      <c r="R1590" s="786">
        <f>IF(ISNUMBER(F1590),IF(LEFT(A1590,3)="Cat",VLOOKUP(A1590,'Loc Configurations Seules'!R:X,7,FALSE),VLOOKUP(G1590,'Loc Coefficients Location'!A:G,7,FALSE)),"")</f>
        <v>6.3273484033980879E-2</v>
      </c>
      <c r="S1590" s="785">
        <f t="shared" si="337"/>
        <v>114.07260069066243</v>
      </c>
    </row>
    <row r="1591" spans="1:19" s="5" customFormat="1" x14ac:dyDescent="0.25">
      <c r="A1591" s="69"/>
      <c r="B1591" s="90" t="s">
        <v>9910</v>
      </c>
      <c r="C1591" s="43" t="s">
        <v>9464</v>
      </c>
      <c r="D1591" s="44"/>
      <c r="E1591" s="47"/>
      <c r="F1591" s="10">
        <v>1802.85</v>
      </c>
      <c r="G1591" s="791" t="s">
        <v>9601</v>
      </c>
      <c r="H1591" s="781">
        <f t="shared" si="333"/>
        <v>475.82</v>
      </c>
      <c r="I1591" s="782">
        <f t="shared" si="332"/>
        <v>241.32</v>
      </c>
      <c r="J1591" s="782">
        <f t="shared" si="332"/>
        <v>164.69</v>
      </c>
      <c r="K1591" s="783">
        <f t="shared" si="332"/>
        <v>126.66</v>
      </c>
      <c r="L1591" s="784">
        <f>IF(ISNUMBER(F1591),IF(LEFT(A1591,3)="Cat",VLOOKUP(A1591,'Loc Configurations Seules'!R:U,4,FALSE),VLOOKUP(G1591,'Loc Coefficients Location'!A:D,4,FALSE)),"")</f>
        <v>0.18651532340555149</v>
      </c>
      <c r="M1591" s="785">
        <f t="shared" si="334"/>
        <v>336.25915080169847</v>
      </c>
      <c r="N1591" s="786">
        <f>IF(ISNUMBER(F1591),IF(LEFT(A1591,3)="Cat",VLOOKUP(A1591,'Loc Configurations Seules'!R:V,5,FALSE),VLOOKUP(G1591,'Loc Coefficients Location'!A:E,5,FALSE)),"")</f>
        <v>9.9038652897397772E-2</v>
      </c>
      <c r="O1591" s="785">
        <f t="shared" si="335"/>
        <v>178.55183537607357</v>
      </c>
      <c r="P1591" s="786">
        <f>IF(ISNUMBER(F1591),IF(LEFT(A1591,3)="Cat",VLOOKUP(A1591,'Loc Configurations Seules'!R:W,6,FALSE),VLOOKUP(G1591,'Loc Coefficients Location'!A:F,6,FALSE)),"")</f>
        <v>7.5421779500883954E-2</v>
      </c>
      <c r="Q1591" s="785">
        <f t="shared" si="336"/>
        <v>135.97415517316864</v>
      </c>
      <c r="R1591" s="786">
        <f>IF(ISNUMBER(F1591),IF(LEFT(A1591,3)="Cat",VLOOKUP(A1591,'Loc Configurations Seules'!R:X,7,FALSE),VLOOKUP(G1591,'Loc Coefficients Location'!A:G,7,FALSE)),"")</f>
        <v>6.3273484033980879E-2</v>
      </c>
      <c r="S1591" s="785">
        <f t="shared" si="337"/>
        <v>114.07260069066243</v>
      </c>
    </row>
    <row r="1592" spans="1:19" s="5" customFormat="1" ht="15.75" thickBot="1" x14ac:dyDescent="0.3">
      <c r="A1592" s="231"/>
      <c r="B1592" s="210" t="s">
        <v>10000</v>
      </c>
      <c r="C1592" s="43" t="s">
        <v>1894</v>
      </c>
      <c r="D1592" s="44"/>
      <c r="E1592" s="47"/>
      <c r="F1592" s="46">
        <v>1802.85</v>
      </c>
      <c r="G1592" s="791" t="s">
        <v>9601</v>
      </c>
      <c r="H1592" s="781">
        <f t="shared" si="333"/>
        <v>475.82</v>
      </c>
      <c r="I1592" s="782">
        <f t="shared" si="332"/>
        <v>241.32</v>
      </c>
      <c r="J1592" s="782">
        <f t="shared" si="332"/>
        <v>164.69</v>
      </c>
      <c r="K1592" s="783">
        <f t="shared" si="332"/>
        <v>126.66</v>
      </c>
      <c r="L1592" s="784">
        <f>IF(ISNUMBER(F1592),IF(LEFT(A1592,3)="Cat",VLOOKUP(A1592,'Loc Configurations Seules'!R:U,4,FALSE),VLOOKUP(G1592,'Loc Coefficients Location'!A:D,4,FALSE)),"")</f>
        <v>0.18651532340555149</v>
      </c>
      <c r="M1592" s="785">
        <f t="shared" si="334"/>
        <v>336.25915080169847</v>
      </c>
      <c r="N1592" s="786">
        <f>IF(ISNUMBER(F1592),IF(LEFT(A1592,3)="Cat",VLOOKUP(A1592,'Loc Configurations Seules'!R:V,5,FALSE),VLOOKUP(G1592,'Loc Coefficients Location'!A:E,5,FALSE)),"")</f>
        <v>9.9038652897397772E-2</v>
      </c>
      <c r="O1592" s="785">
        <f t="shared" si="335"/>
        <v>178.55183537607357</v>
      </c>
      <c r="P1592" s="786">
        <f>IF(ISNUMBER(F1592),IF(LEFT(A1592,3)="Cat",VLOOKUP(A1592,'Loc Configurations Seules'!R:W,6,FALSE),VLOOKUP(G1592,'Loc Coefficients Location'!A:F,6,FALSE)),"")</f>
        <v>7.5421779500883954E-2</v>
      </c>
      <c r="Q1592" s="785">
        <f t="shared" si="336"/>
        <v>135.97415517316864</v>
      </c>
      <c r="R1592" s="786">
        <f>IF(ISNUMBER(F1592),IF(LEFT(A1592,3)="Cat",VLOOKUP(A1592,'Loc Configurations Seules'!R:X,7,FALSE),VLOOKUP(G1592,'Loc Coefficients Location'!A:G,7,FALSE)),"")</f>
        <v>6.3273484033980879E-2</v>
      </c>
      <c r="S1592" s="785">
        <f t="shared" si="337"/>
        <v>114.07260069066243</v>
      </c>
    </row>
    <row r="1593" spans="1:19" s="5" customFormat="1" ht="25.5" x14ac:dyDescent="0.25">
      <c r="A1593" s="217" t="s">
        <v>1895</v>
      </c>
      <c r="B1593" s="189" t="s">
        <v>10001</v>
      </c>
      <c r="C1593" s="94" t="s">
        <v>9579</v>
      </c>
      <c r="D1593" s="60"/>
      <c r="E1593" s="207" t="s">
        <v>5249</v>
      </c>
      <c r="F1593" s="95">
        <v>2248.0500000000002</v>
      </c>
      <c r="G1593" s="791" t="s">
        <v>9601</v>
      </c>
      <c r="H1593" s="781">
        <f t="shared" si="333"/>
        <v>593.32000000000005</v>
      </c>
      <c r="I1593" s="782">
        <f t="shared" si="332"/>
        <v>300.91000000000003</v>
      </c>
      <c r="J1593" s="782">
        <f t="shared" si="332"/>
        <v>205.36</v>
      </c>
      <c r="K1593" s="783">
        <f t="shared" si="332"/>
        <v>157.94</v>
      </c>
      <c r="L1593" s="784">
        <f>IF(ISNUMBER(F1593),IF(LEFT(A1593,3)="Cat",VLOOKUP(A1593,'Loc Configurations Seules'!R:U,4,FALSE),VLOOKUP(G1593,'Loc Coefficients Location'!A:D,4,FALSE)),"")</f>
        <v>0.18651532340555149</v>
      </c>
      <c r="M1593" s="785">
        <f t="shared" si="334"/>
        <v>419.29577278185008</v>
      </c>
      <c r="N1593" s="786">
        <f>IF(ISNUMBER(F1593),IF(LEFT(A1593,3)="Cat",VLOOKUP(A1593,'Loc Configurations Seules'!R:V,5,FALSE),VLOOKUP(G1593,'Loc Coefficients Location'!A:E,5,FALSE)),"")</f>
        <v>9.9038652897397772E-2</v>
      </c>
      <c r="O1593" s="785">
        <f t="shared" si="335"/>
        <v>222.64384364599508</v>
      </c>
      <c r="P1593" s="786">
        <f>IF(ISNUMBER(F1593),IF(LEFT(A1593,3)="Cat",VLOOKUP(A1593,'Loc Configurations Seules'!R:W,6,FALSE),VLOOKUP(G1593,'Loc Coefficients Location'!A:F,6,FALSE)),"")</f>
        <v>7.5421779500883954E-2</v>
      </c>
      <c r="Q1593" s="785">
        <f t="shared" si="336"/>
        <v>169.55193140696218</v>
      </c>
      <c r="R1593" s="786">
        <f>IF(ISNUMBER(F1593),IF(LEFT(A1593,3)="Cat",VLOOKUP(A1593,'Loc Configurations Seules'!R:X,7,FALSE),VLOOKUP(G1593,'Loc Coefficients Location'!A:G,7,FALSE)),"")</f>
        <v>6.3273484033980879E-2</v>
      </c>
      <c r="S1593" s="785">
        <f t="shared" si="337"/>
        <v>142.24195578259074</v>
      </c>
    </row>
    <row r="1594" spans="1:19" s="5" customFormat="1" x14ac:dyDescent="0.25">
      <c r="A1594" s="69"/>
      <c r="B1594" s="90" t="s">
        <v>9919</v>
      </c>
      <c r="C1594" s="43" t="s">
        <v>9465</v>
      </c>
      <c r="D1594" s="44"/>
      <c r="E1594" s="47"/>
      <c r="F1594" s="10">
        <v>2248.0500000000002</v>
      </c>
      <c r="G1594" s="791" t="s">
        <v>9601</v>
      </c>
      <c r="H1594" s="781">
        <f t="shared" si="333"/>
        <v>593.32000000000005</v>
      </c>
      <c r="I1594" s="782">
        <f t="shared" si="332"/>
        <v>300.91000000000003</v>
      </c>
      <c r="J1594" s="782">
        <f t="shared" si="332"/>
        <v>205.36</v>
      </c>
      <c r="K1594" s="783">
        <f t="shared" si="332"/>
        <v>157.94</v>
      </c>
      <c r="L1594" s="784">
        <f>IF(ISNUMBER(F1594),IF(LEFT(A1594,3)="Cat",VLOOKUP(A1594,'Loc Configurations Seules'!R:U,4,FALSE),VLOOKUP(G1594,'Loc Coefficients Location'!A:D,4,FALSE)),"")</f>
        <v>0.18651532340555149</v>
      </c>
      <c r="M1594" s="785">
        <f t="shared" si="334"/>
        <v>419.29577278185008</v>
      </c>
      <c r="N1594" s="786">
        <f>IF(ISNUMBER(F1594),IF(LEFT(A1594,3)="Cat",VLOOKUP(A1594,'Loc Configurations Seules'!R:V,5,FALSE),VLOOKUP(G1594,'Loc Coefficients Location'!A:E,5,FALSE)),"")</f>
        <v>9.9038652897397772E-2</v>
      </c>
      <c r="O1594" s="785">
        <f t="shared" si="335"/>
        <v>222.64384364599508</v>
      </c>
      <c r="P1594" s="786">
        <f>IF(ISNUMBER(F1594),IF(LEFT(A1594,3)="Cat",VLOOKUP(A1594,'Loc Configurations Seules'!R:W,6,FALSE),VLOOKUP(G1594,'Loc Coefficients Location'!A:F,6,FALSE)),"")</f>
        <v>7.5421779500883954E-2</v>
      </c>
      <c r="Q1594" s="785">
        <f t="shared" si="336"/>
        <v>169.55193140696218</v>
      </c>
      <c r="R1594" s="786">
        <f>IF(ISNUMBER(F1594),IF(LEFT(A1594,3)="Cat",VLOOKUP(A1594,'Loc Configurations Seules'!R:X,7,FALSE),VLOOKUP(G1594,'Loc Coefficients Location'!A:G,7,FALSE)),"")</f>
        <v>6.3273484033980879E-2</v>
      </c>
      <c r="S1594" s="785">
        <f t="shared" si="337"/>
        <v>142.24195578259074</v>
      </c>
    </row>
    <row r="1595" spans="1:19" s="5" customFormat="1" ht="15.75" thickBot="1" x14ac:dyDescent="0.3">
      <c r="A1595" s="229"/>
      <c r="B1595" s="230" t="s">
        <v>10002</v>
      </c>
      <c r="C1595" s="50" t="s">
        <v>1896</v>
      </c>
      <c r="D1595" s="51"/>
      <c r="E1595" s="62"/>
      <c r="F1595" s="53">
        <v>2248.0500000000002</v>
      </c>
      <c r="G1595" s="791" t="s">
        <v>9601</v>
      </c>
      <c r="H1595" s="781">
        <f t="shared" si="333"/>
        <v>593.32000000000005</v>
      </c>
      <c r="I1595" s="782">
        <f t="shared" si="332"/>
        <v>300.91000000000003</v>
      </c>
      <c r="J1595" s="782">
        <f t="shared" si="332"/>
        <v>205.36</v>
      </c>
      <c r="K1595" s="783">
        <f t="shared" si="332"/>
        <v>157.94</v>
      </c>
      <c r="L1595" s="784">
        <f>IF(ISNUMBER(F1595),IF(LEFT(A1595,3)="Cat",VLOOKUP(A1595,'Loc Configurations Seules'!R:U,4,FALSE),VLOOKUP(G1595,'Loc Coefficients Location'!A:D,4,FALSE)),"")</f>
        <v>0.18651532340555149</v>
      </c>
      <c r="M1595" s="785">
        <f t="shared" si="334"/>
        <v>419.29577278185008</v>
      </c>
      <c r="N1595" s="786">
        <f>IF(ISNUMBER(F1595),IF(LEFT(A1595,3)="Cat",VLOOKUP(A1595,'Loc Configurations Seules'!R:V,5,FALSE),VLOOKUP(G1595,'Loc Coefficients Location'!A:E,5,FALSE)),"")</f>
        <v>9.9038652897397772E-2</v>
      </c>
      <c r="O1595" s="785">
        <f t="shared" si="335"/>
        <v>222.64384364599508</v>
      </c>
      <c r="P1595" s="786">
        <f>IF(ISNUMBER(F1595),IF(LEFT(A1595,3)="Cat",VLOOKUP(A1595,'Loc Configurations Seules'!R:W,6,FALSE),VLOOKUP(G1595,'Loc Coefficients Location'!A:F,6,FALSE)),"")</f>
        <v>7.5421779500883954E-2</v>
      </c>
      <c r="Q1595" s="785">
        <f t="shared" si="336"/>
        <v>169.55193140696218</v>
      </c>
      <c r="R1595" s="786">
        <f>IF(ISNUMBER(F1595),IF(LEFT(A1595,3)="Cat",VLOOKUP(A1595,'Loc Configurations Seules'!R:X,7,FALSE),VLOOKUP(G1595,'Loc Coefficients Location'!A:G,7,FALSE)),"")</f>
        <v>6.3273484033980879E-2</v>
      </c>
      <c r="S1595" s="785">
        <f t="shared" si="337"/>
        <v>142.24195578259074</v>
      </c>
    </row>
    <row r="1596" spans="1:19" s="5" customFormat="1" ht="25.5" x14ac:dyDescent="0.25">
      <c r="A1596" s="218" t="s">
        <v>1792</v>
      </c>
      <c r="B1596" s="210" t="s">
        <v>10003</v>
      </c>
      <c r="C1596" s="43" t="s">
        <v>9580</v>
      </c>
      <c r="D1596" s="44"/>
      <c r="E1596" s="47"/>
      <c r="F1596" s="46">
        <v>2371.9499999999998</v>
      </c>
      <c r="G1596" s="791" t="s">
        <v>9601</v>
      </c>
      <c r="H1596" s="781">
        <f t="shared" si="333"/>
        <v>626.02</v>
      </c>
      <c r="I1596" s="782">
        <f t="shared" si="332"/>
        <v>317.49</v>
      </c>
      <c r="J1596" s="782">
        <f t="shared" si="332"/>
        <v>216.68</v>
      </c>
      <c r="K1596" s="783">
        <f t="shared" si="332"/>
        <v>166.65</v>
      </c>
      <c r="L1596" s="784">
        <f>IF(ISNUMBER(F1596),IF(LEFT(A1596,3)="Cat",VLOOKUP(A1596,'Loc Configurations Seules'!R:U,4,FALSE),VLOOKUP(G1596,'Loc Coefficients Location'!A:D,4,FALSE)),"")</f>
        <v>0.18651532340555149</v>
      </c>
      <c r="M1596" s="785">
        <f t="shared" si="334"/>
        <v>442.40502135179781</v>
      </c>
      <c r="N1596" s="786">
        <f>IF(ISNUMBER(F1596),IF(LEFT(A1596,3)="Cat",VLOOKUP(A1596,'Loc Configurations Seules'!R:V,5,FALSE),VLOOKUP(G1596,'Loc Coefficients Location'!A:E,5,FALSE)),"")</f>
        <v>9.9038652897397772E-2</v>
      </c>
      <c r="O1596" s="785">
        <f t="shared" si="335"/>
        <v>234.91473273998264</v>
      </c>
      <c r="P1596" s="786">
        <f>IF(ISNUMBER(F1596),IF(LEFT(A1596,3)="Cat",VLOOKUP(A1596,'Loc Configurations Seules'!R:W,6,FALSE),VLOOKUP(G1596,'Loc Coefficients Location'!A:F,6,FALSE)),"")</f>
        <v>7.5421779500883954E-2</v>
      </c>
      <c r="Q1596" s="785">
        <f t="shared" si="336"/>
        <v>178.89668988712168</v>
      </c>
      <c r="R1596" s="786">
        <f>IF(ISNUMBER(F1596),IF(LEFT(A1596,3)="Cat",VLOOKUP(A1596,'Loc Configurations Seules'!R:X,7,FALSE),VLOOKUP(G1596,'Loc Coefficients Location'!A:G,7,FALSE)),"")</f>
        <v>6.3273484033980879E-2</v>
      </c>
      <c r="S1596" s="785">
        <f t="shared" si="337"/>
        <v>150.08154045440094</v>
      </c>
    </row>
    <row r="1597" spans="1:19" s="5" customFormat="1" x14ac:dyDescent="0.25">
      <c r="A1597" s="69"/>
      <c r="B1597" s="90" t="s">
        <v>9926</v>
      </c>
      <c r="C1597" s="43" t="s">
        <v>9466</v>
      </c>
      <c r="D1597" s="44"/>
      <c r="E1597" s="47"/>
      <c r="F1597" s="10">
        <v>2371.9499999999998</v>
      </c>
      <c r="G1597" s="791" t="s">
        <v>9601</v>
      </c>
      <c r="H1597" s="781">
        <f t="shared" si="333"/>
        <v>626.02</v>
      </c>
      <c r="I1597" s="782">
        <f t="shared" si="332"/>
        <v>317.49</v>
      </c>
      <c r="J1597" s="782">
        <f t="shared" si="332"/>
        <v>216.68</v>
      </c>
      <c r="K1597" s="783">
        <f t="shared" si="332"/>
        <v>166.65</v>
      </c>
      <c r="L1597" s="784">
        <f>IF(ISNUMBER(F1597),IF(LEFT(A1597,3)="Cat",VLOOKUP(A1597,'Loc Configurations Seules'!R:U,4,FALSE),VLOOKUP(G1597,'Loc Coefficients Location'!A:D,4,FALSE)),"")</f>
        <v>0.18651532340555149</v>
      </c>
      <c r="M1597" s="785">
        <f t="shared" si="334"/>
        <v>442.40502135179781</v>
      </c>
      <c r="N1597" s="786">
        <f>IF(ISNUMBER(F1597),IF(LEFT(A1597,3)="Cat",VLOOKUP(A1597,'Loc Configurations Seules'!R:V,5,FALSE),VLOOKUP(G1597,'Loc Coefficients Location'!A:E,5,FALSE)),"")</f>
        <v>9.9038652897397772E-2</v>
      </c>
      <c r="O1597" s="785">
        <f t="shared" si="335"/>
        <v>234.91473273998264</v>
      </c>
      <c r="P1597" s="786">
        <f>IF(ISNUMBER(F1597),IF(LEFT(A1597,3)="Cat",VLOOKUP(A1597,'Loc Configurations Seules'!R:W,6,FALSE),VLOOKUP(G1597,'Loc Coefficients Location'!A:F,6,FALSE)),"")</f>
        <v>7.5421779500883954E-2</v>
      </c>
      <c r="Q1597" s="785">
        <f t="shared" si="336"/>
        <v>178.89668988712168</v>
      </c>
      <c r="R1597" s="786">
        <f>IF(ISNUMBER(F1597),IF(LEFT(A1597,3)="Cat",VLOOKUP(A1597,'Loc Configurations Seules'!R:X,7,FALSE),VLOOKUP(G1597,'Loc Coefficients Location'!A:G,7,FALSE)),"")</f>
        <v>6.3273484033980879E-2</v>
      </c>
      <c r="S1597" s="785">
        <f t="shared" si="337"/>
        <v>150.08154045440094</v>
      </c>
    </row>
    <row r="1598" spans="1:19" s="5" customFormat="1" ht="15.75" thickBot="1" x14ac:dyDescent="0.3">
      <c r="A1598" s="231"/>
      <c r="B1598" s="210" t="s">
        <v>10004</v>
      </c>
      <c r="C1598" s="43" t="s">
        <v>1897</v>
      </c>
      <c r="D1598" s="44"/>
      <c r="E1598" s="47"/>
      <c r="F1598" s="46">
        <v>2371.9499999999998</v>
      </c>
      <c r="G1598" s="791" t="s">
        <v>9601</v>
      </c>
      <c r="H1598" s="781">
        <f t="shared" si="333"/>
        <v>626.02</v>
      </c>
      <c r="I1598" s="782">
        <f t="shared" si="332"/>
        <v>317.49</v>
      </c>
      <c r="J1598" s="782">
        <f t="shared" si="332"/>
        <v>216.68</v>
      </c>
      <c r="K1598" s="783">
        <f t="shared" si="332"/>
        <v>166.65</v>
      </c>
      <c r="L1598" s="784">
        <f>IF(ISNUMBER(F1598),IF(LEFT(A1598,3)="Cat",VLOOKUP(A1598,'Loc Configurations Seules'!R:U,4,FALSE),VLOOKUP(G1598,'Loc Coefficients Location'!A:D,4,FALSE)),"")</f>
        <v>0.18651532340555149</v>
      </c>
      <c r="M1598" s="785">
        <f t="shared" si="334"/>
        <v>442.40502135179781</v>
      </c>
      <c r="N1598" s="786">
        <f>IF(ISNUMBER(F1598),IF(LEFT(A1598,3)="Cat",VLOOKUP(A1598,'Loc Configurations Seules'!R:V,5,FALSE),VLOOKUP(G1598,'Loc Coefficients Location'!A:E,5,FALSE)),"")</f>
        <v>9.9038652897397772E-2</v>
      </c>
      <c r="O1598" s="785">
        <f t="shared" si="335"/>
        <v>234.91473273998264</v>
      </c>
      <c r="P1598" s="786">
        <f>IF(ISNUMBER(F1598),IF(LEFT(A1598,3)="Cat",VLOOKUP(A1598,'Loc Configurations Seules'!R:W,6,FALSE),VLOOKUP(G1598,'Loc Coefficients Location'!A:F,6,FALSE)),"")</f>
        <v>7.5421779500883954E-2</v>
      </c>
      <c r="Q1598" s="785">
        <f t="shared" si="336"/>
        <v>178.89668988712168</v>
      </c>
      <c r="R1598" s="786">
        <f>IF(ISNUMBER(F1598),IF(LEFT(A1598,3)="Cat",VLOOKUP(A1598,'Loc Configurations Seules'!R:X,7,FALSE),VLOOKUP(G1598,'Loc Coefficients Location'!A:G,7,FALSE)),"")</f>
        <v>6.3273484033980879E-2</v>
      </c>
      <c r="S1598" s="785">
        <f t="shared" si="337"/>
        <v>150.08154045440094</v>
      </c>
    </row>
    <row r="1599" spans="1:19" s="5" customFormat="1" ht="25.5" x14ac:dyDescent="0.25">
      <c r="A1599" s="217" t="s">
        <v>1797</v>
      </c>
      <c r="B1599" s="189" t="s">
        <v>10005</v>
      </c>
      <c r="C1599" s="94" t="s">
        <v>9581</v>
      </c>
      <c r="D1599" s="60"/>
      <c r="E1599" s="207" t="s">
        <v>5249</v>
      </c>
      <c r="F1599" s="95">
        <v>2454.9</v>
      </c>
      <c r="G1599" s="791" t="s">
        <v>9601</v>
      </c>
      <c r="H1599" s="781">
        <f t="shared" si="333"/>
        <v>647.91</v>
      </c>
      <c r="I1599" s="782">
        <f t="shared" si="332"/>
        <v>328.6</v>
      </c>
      <c r="J1599" s="782">
        <f t="shared" si="332"/>
        <v>224.26</v>
      </c>
      <c r="K1599" s="783">
        <f t="shared" si="332"/>
        <v>172.47</v>
      </c>
      <c r="L1599" s="784">
        <f>IF(ISNUMBER(F1599),IF(LEFT(A1599,3)="Cat",VLOOKUP(A1599,'Loc Configurations Seules'!R:U,4,FALSE),VLOOKUP(G1599,'Loc Coefficients Location'!A:D,4,FALSE)),"")</f>
        <v>0.18651532340555149</v>
      </c>
      <c r="M1599" s="785">
        <f t="shared" si="334"/>
        <v>457.87646742828838</v>
      </c>
      <c r="N1599" s="786">
        <f>IF(ISNUMBER(F1599),IF(LEFT(A1599,3)="Cat",VLOOKUP(A1599,'Loc Configurations Seules'!R:V,5,FALSE),VLOOKUP(G1599,'Loc Coefficients Location'!A:E,5,FALSE)),"")</f>
        <v>9.9038652897397772E-2</v>
      </c>
      <c r="O1599" s="785">
        <f t="shared" si="335"/>
        <v>243.12998899782181</v>
      </c>
      <c r="P1599" s="786">
        <f>IF(ISNUMBER(F1599),IF(LEFT(A1599,3)="Cat",VLOOKUP(A1599,'Loc Configurations Seules'!R:W,6,FALSE),VLOOKUP(G1599,'Loc Coefficients Location'!A:F,6,FALSE)),"")</f>
        <v>7.5421779500883954E-2</v>
      </c>
      <c r="Q1599" s="785">
        <f t="shared" si="336"/>
        <v>185.15292649672003</v>
      </c>
      <c r="R1599" s="786">
        <f>IF(ISNUMBER(F1599),IF(LEFT(A1599,3)="Cat",VLOOKUP(A1599,'Loc Configurations Seules'!R:X,7,FALSE),VLOOKUP(G1599,'Loc Coefficients Location'!A:G,7,FALSE)),"")</f>
        <v>6.3273484033980879E-2</v>
      </c>
      <c r="S1599" s="785">
        <f t="shared" si="337"/>
        <v>155.33007595501965</v>
      </c>
    </row>
    <row r="1600" spans="1:19" s="5" customFormat="1" x14ac:dyDescent="0.25">
      <c r="A1600" s="69"/>
      <c r="B1600" s="90" t="s">
        <v>9928</v>
      </c>
      <c r="C1600" s="43" t="s">
        <v>9467</v>
      </c>
      <c r="D1600" s="44"/>
      <c r="E1600" s="47"/>
      <c r="F1600" s="10">
        <v>2454.9</v>
      </c>
      <c r="G1600" s="791" t="s">
        <v>9601</v>
      </c>
      <c r="H1600" s="781">
        <f t="shared" si="333"/>
        <v>647.91</v>
      </c>
      <c r="I1600" s="782">
        <f t="shared" si="332"/>
        <v>328.6</v>
      </c>
      <c r="J1600" s="782">
        <f t="shared" si="332"/>
        <v>224.26</v>
      </c>
      <c r="K1600" s="783">
        <f t="shared" si="332"/>
        <v>172.47</v>
      </c>
      <c r="L1600" s="784">
        <f>IF(ISNUMBER(F1600),IF(LEFT(A1600,3)="Cat",VLOOKUP(A1600,'Loc Configurations Seules'!R:U,4,FALSE),VLOOKUP(G1600,'Loc Coefficients Location'!A:D,4,FALSE)),"")</f>
        <v>0.18651532340555149</v>
      </c>
      <c r="M1600" s="785">
        <f t="shared" si="334"/>
        <v>457.87646742828838</v>
      </c>
      <c r="N1600" s="786">
        <f>IF(ISNUMBER(F1600),IF(LEFT(A1600,3)="Cat",VLOOKUP(A1600,'Loc Configurations Seules'!R:V,5,FALSE),VLOOKUP(G1600,'Loc Coefficients Location'!A:E,5,FALSE)),"")</f>
        <v>9.9038652897397772E-2</v>
      </c>
      <c r="O1600" s="785">
        <f t="shared" si="335"/>
        <v>243.12998899782181</v>
      </c>
      <c r="P1600" s="786">
        <f>IF(ISNUMBER(F1600),IF(LEFT(A1600,3)="Cat",VLOOKUP(A1600,'Loc Configurations Seules'!R:W,6,FALSE),VLOOKUP(G1600,'Loc Coefficients Location'!A:F,6,FALSE)),"")</f>
        <v>7.5421779500883954E-2</v>
      </c>
      <c r="Q1600" s="785">
        <f t="shared" si="336"/>
        <v>185.15292649672003</v>
      </c>
      <c r="R1600" s="786">
        <f>IF(ISNUMBER(F1600),IF(LEFT(A1600,3)="Cat",VLOOKUP(A1600,'Loc Configurations Seules'!R:X,7,FALSE),VLOOKUP(G1600,'Loc Coefficients Location'!A:G,7,FALSE)),"")</f>
        <v>6.3273484033980879E-2</v>
      </c>
      <c r="S1600" s="785">
        <f t="shared" si="337"/>
        <v>155.33007595501965</v>
      </c>
    </row>
    <row r="1601" spans="1:19" s="5" customFormat="1" ht="15.75" thickBot="1" x14ac:dyDescent="0.3">
      <c r="A1601" s="229"/>
      <c r="B1601" s="230" t="s">
        <v>10006</v>
      </c>
      <c r="C1601" s="50" t="s">
        <v>1898</v>
      </c>
      <c r="D1601" s="51"/>
      <c r="E1601" s="62"/>
      <c r="F1601" s="53">
        <v>2454.9</v>
      </c>
      <c r="G1601" s="791" t="s">
        <v>9601</v>
      </c>
      <c r="H1601" s="781">
        <f t="shared" si="333"/>
        <v>647.91</v>
      </c>
      <c r="I1601" s="782">
        <f t="shared" si="332"/>
        <v>328.6</v>
      </c>
      <c r="J1601" s="782">
        <f t="shared" si="332"/>
        <v>224.26</v>
      </c>
      <c r="K1601" s="783">
        <f t="shared" si="332"/>
        <v>172.47</v>
      </c>
      <c r="L1601" s="784">
        <f>IF(ISNUMBER(F1601),IF(LEFT(A1601,3)="Cat",VLOOKUP(A1601,'Loc Configurations Seules'!R:U,4,FALSE),VLOOKUP(G1601,'Loc Coefficients Location'!A:D,4,FALSE)),"")</f>
        <v>0.18651532340555149</v>
      </c>
      <c r="M1601" s="785">
        <f t="shared" si="334"/>
        <v>457.87646742828838</v>
      </c>
      <c r="N1601" s="786">
        <f>IF(ISNUMBER(F1601),IF(LEFT(A1601,3)="Cat",VLOOKUP(A1601,'Loc Configurations Seules'!R:V,5,FALSE),VLOOKUP(G1601,'Loc Coefficients Location'!A:E,5,FALSE)),"")</f>
        <v>9.9038652897397772E-2</v>
      </c>
      <c r="O1601" s="785">
        <f t="shared" si="335"/>
        <v>243.12998899782181</v>
      </c>
      <c r="P1601" s="786">
        <f>IF(ISNUMBER(F1601),IF(LEFT(A1601,3)="Cat",VLOOKUP(A1601,'Loc Configurations Seules'!R:W,6,FALSE),VLOOKUP(G1601,'Loc Coefficients Location'!A:F,6,FALSE)),"")</f>
        <v>7.5421779500883954E-2</v>
      </c>
      <c r="Q1601" s="785">
        <f t="shared" si="336"/>
        <v>185.15292649672003</v>
      </c>
      <c r="R1601" s="786">
        <f>IF(ISNUMBER(F1601),IF(LEFT(A1601,3)="Cat",VLOOKUP(A1601,'Loc Configurations Seules'!R:X,7,FALSE),VLOOKUP(G1601,'Loc Coefficients Location'!A:G,7,FALSE)),"")</f>
        <v>6.3273484033980879E-2</v>
      </c>
      <c r="S1601" s="785">
        <f t="shared" si="337"/>
        <v>155.33007595501965</v>
      </c>
    </row>
    <row r="1602" spans="1:19" s="5" customFormat="1" ht="25.5" x14ac:dyDescent="0.25">
      <c r="A1602" s="218" t="s">
        <v>1812</v>
      </c>
      <c r="B1602" s="210" t="s">
        <v>10007</v>
      </c>
      <c r="C1602" s="43" t="s">
        <v>9582</v>
      </c>
      <c r="D1602" s="44"/>
      <c r="E1602" s="47"/>
      <c r="F1602" s="46">
        <v>1518.3</v>
      </c>
      <c r="G1602" s="791" t="s">
        <v>9601</v>
      </c>
      <c r="H1602" s="781">
        <f t="shared" si="333"/>
        <v>400.72</v>
      </c>
      <c r="I1602" s="782">
        <f t="shared" si="332"/>
        <v>203.23</v>
      </c>
      <c r="J1602" s="782">
        <f t="shared" si="332"/>
        <v>138.69999999999999</v>
      </c>
      <c r="K1602" s="783">
        <f t="shared" si="332"/>
        <v>106.67</v>
      </c>
      <c r="L1602" s="784">
        <f>IF(ISNUMBER(F1602),IF(LEFT(A1602,3)="Cat",VLOOKUP(A1602,'Loc Configurations Seules'!R:U,4,FALSE),VLOOKUP(G1602,'Loc Coefficients Location'!A:D,4,FALSE)),"")</f>
        <v>0.18651532340555149</v>
      </c>
      <c r="M1602" s="785">
        <f t="shared" si="334"/>
        <v>283.18621552664882</v>
      </c>
      <c r="N1602" s="786">
        <f>IF(ISNUMBER(F1602),IF(LEFT(A1602,3)="Cat",VLOOKUP(A1602,'Loc Configurations Seules'!R:V,5,FALSE),VLOOKUP(G1602,'Loc Coefficients Location'!A:E,5,FALSE)),"")</f>
        <v>9.9038652897397772E-2</v>
      </c>
      <c r="O1602" s="785">
        <f t="shared" si="335"/>
        <v>150.37038669411902</v>
      </c>
      <c r="P1602" s="786">
        <f>IF(ISNUMBER(F1602),IF(LEFT(A1602,3)="Cat",VLOOKUP(A1602,'Loc Configurations Seules'!R:W,6,FALSE),VLOOKUP(G1602,'Loc Coefficients Location'!A:F,6,FALSE)),"")</f>
        <v>7.5421779500883954E-2</v>
      </c>
      <c r="Q1602" s="785">
        <f t="shared" si="336"/>
        <v>114.51288781619211</v>
      </c>
      <c r="R1602" s="786">
        <f>IF(ISNUMBER(F1602),IF(LEFT(A1602,3)="Cat",VLOOKUP(A1602,'Loc Configurations Seules'!R:X,7,FALSE),VLOOKUP(G1602,'Loc Coefficients Location'!A:G,7,FALSE)),"")</f>
        <v>6.3273484033980879E-2</v>
      </c>
      <c r="S1602" s="785">
        <f t="shared" si="337"/>
        <v>96.068130808793171</v>
      </c>
    </row>
    <row r="1603" spans="1:19" s="5" customFormat="1" x14ac:dyDescent="0.25">
      <c r="A1603" s="69"/>
      <c r="B1603" s="90" t="s">
        <v>9931</v>
      </c>
      <c r="C1603" s="43" t="s">
        <v>9468</v>
      </c>
      <c r="D1603" s="44"/>
      <c r="E1603" s="47"/>
      <c r="F1603" s="10">
        <v>1518.3</v>
      </c>
      <c r="G1603" s="791" t="s">
        <v>9601</v>
      </c>
      <c r="H1603" s="781">
        <f t="shared" si="333"/>
        <v>400.72</v>
      </c>
      <c r="I1603" s="782">
        <f t="shared" si="332"/>
        <v>203.23</v>
      </c>
      <c r="J1603" s="782">
        <f t="shared" si="332"/>
        <v>138.69999999999999</v>
      </c>
      <c r="K1603" s="783">
        <f t="shared" si="332"/>
        <v>106.67</v>
      </c>
      <c r="L1603" s="784">
        <f>IF(ISNUMBER(F1603),IF(LEFT(A1603,3)="Cat",VLOOKUP(A1603,'Loc Configurations Seules'!R:U,4,FALSE),VLOOKUP(G1603,'Loc Coefficients Location'!A:D,4,FALSE)),"")</f>
        <v>0.18651532340555149</v>
      </c>
      <c r="M1603" s="785">
        <f t="shared" si="334"/>
        <v>283.18621552664882</v>
      </c>
      <c r="N1603" s="786">
        <f>IF(ISNUMBER(F1603),IF(LEFT(A1603,3)="Cat",VLOOKUP(A1603,'Loc Configurations Seules'!R:V,5,FALSE),VLOOKUP(G1603,'Loc Coefficients Location'!A:E,5,FALSE)),"")</f>
        <v>9.9038652897397772E-2</v>
      </c>
      <c r="O1603" s="785">
        <f t="shared" si="335"/>
        <v>150.37038669411902</v>
      </c>
      <c r="P1603" s="786">
        <f>IF(ISNUMBER(F1603),IF(LEFT(A1603,3)="Cat",VLOOKUP(A1603,'Loc Configurations Seules'!R:W,6,FALSE),VLOOKUP(G1603,'Loc Coefficients Location'!A:F,6,FALSE)),"")</f>
        <v>7.5421779500883954E-2</v>
      </c>
      <c r="Q1603" s="785">
        <f t="shared" si="336"/>
        <v>114.51288781619211</v>
      </c>
      <c r="R1603" s="786">
        <f>IF(ISNUMBER(F1603),IF(LEFT(A1603,3)="Cat",VLOOKUP(A1603,'Loc Configurations Seules'!R:X,7,FALSE),VLOOKUP(G1603,'Loc Coefficients Location'!A:G,7,FALSE)),"")</f>
        <v>6.3273484033980879E-2</v>
      </c>
      <c r="S1603" s="785">
        <f t="shared" si="337"/>
        <v>96.068130808793171</v>
      </c>
    </row>
    <row r="1604" spans="1:19" s="5" customFormat="1" ht="15.75" thickBot="1" x14ac:dyDescent="0.3">
      <c r="A1604" s="231"/>
      <c r="B1604" s="210" t="s">
        <v>10008</v>
      </c>
      <c r="C1604" s="43" t="s">
        <v>1899</v>
      </c>
      <c r="D1604" s="44"/>
      <c r="E1604" s="47"/>
      <c r="F1604" s="46">
        <v>1518.3</v>
      </c>
      <c r="G1604" s="791" t="s">
        <v>9601</v>
      </c>
      <c r="H1604" s="781">
        <f t="shared" si="333"/>
        <v>400.72</v>
      </c>
      <c r="I1604" s="782">
        <f t="shared" si="332"/>
        <v>203.23</v>
      </c>
      <c r="J1604" s="782">
        <f t="shared" si="332"/>
        <v>138.69999999999999</v>
      </c>
      <c r="K1604" s="783">
        <f t="shared" si="332"/>
        <v>106.67</v>
      </c>
      <c r="L1604" s="784">
        <f>IF(ISNUMBER(F1604),IF(LEFT(A1604,3)="Cat",VLOOKUP(A1604,'Loc Configurations Seules'!R:U,4,FALSE),VLOOKUP(G1604,'Loc Coefficients Location'!A:D,4,FALSE)),"")</f>
        <v>0.18651532340555149</v>
      </c>
      <c r="M1604" s="785">
        <f t="shared" si="334"/>
        <v>283.18621552664882</v>
      </c>
      <c r="N1604" s="786">
        <f>IF(ISNUMBER(F1604),IF(LEFT(A1604,3)="Cat",VLOOKUP(A1604,'Loc Configurations Seules'!R:V,5,FALSE),VLOOKUP(G1604,'Loc Coefficients Location'!A:E,5,FALSE)),"")</f>
        <v>9.9038652897397772E-2</v>
      </c>
      <c r="O1604" s="785">
        <f t="shared" si="335"/>
        <v>150.37038669411902</v>
      </c>
      <c r="P1604" s="786">
        <f>IF(ISNUMBER(F1604),IF(LEFT(A1604,3)="Cat",VLOOKUP(A1604,'Loc Configurations Seules'!R:W,6,FALSE),VLOOKUP(G1604,'Loc Coefficients Location'!A:F,6,FALSE)),"")</f>
        <v>7.5421779500883954E-2</v>
      </c>
      <c r="Q1604" s="785">
        <f t="shared" si="336"/>
        <v>114.51288781619211</v>
      </c>
      <c r="R1604" s="786">
        <f>IF(ISNUMBER(F1604),IF(LEFT(A1604,3)="Cat",VLOOKUP(A1604,'Loc Configurations Seules'!R:X,7,FALSE),VLOOKUP(G1604,'Loc Coefficients Location'!A:G,7,FALSE)),"")</f>
        <v>6.3273484033980879E-2</v>
      </c>
      <c r="S1604" s="785">
        <f t="shared" si="337"/>
        <v>96.068130808793171</v>
      </c>
    </row>
    <row r="1605" spans="1:19" s="5" customFormat="1" ht="25.5" x14ac:dyDescent="0.25">
      <c r="A1605" s="217" t="s">
        <v>1817</v>
      </c>
      <c r="B1605" s="189" t="s">
        <v>10009</v>
      </c>
      <c r="C1605" s="94" t="s">
        <v>9583</v>
      </c>
      <c r="D1605" s="60"/>
      <c r="E1605" s="207" t="s">
        <v>5249</v>
      </c>
      <c r="F1605" s="95">
        <v>1638</v>
      </c>
      <c r="G1605" s="791" t="s">
        <v>9601</v>
      </c>
      <c r="H1605" s="781">
        <f t="shared" si="333"/>
        <v>432.31</v>
      </c>
      <c r="I1605" s="782">
        <f t="shared" si="332"/>
        <v>219.25</v>
      </c>
      <c r="J1605" s="782">
        <f t="shared" si="332"/>
        <v>149.63</v>
      </c>
      <c r="K1605" s="783">
        <f t="shared" si="332"/>
        <v>115.08</v>
      </c>
      <c r="L1605" s="784">
        <f>IF(ISNUMBER(F1605),IF(LEFT(A1605,3)="Cat",VLOOKUP(A1605,'Loc Configurations Seules'!R:U,4,FALSE),VLOOKUP(G1605,'Loc Coefficients Location'!A:D,4,FALSE)),"")</f>
        <v>0.18651532340555149</v>
      </c>
      <c r="M1605" s="785">
        <f t="shared" si="334"/>
        <v>305.51209973829333</v>
      </c>
      <c r="N1605" s="786">
        <f>IF(ISNUMBER(F1605),IF(LEFT(A1605,3)="Cat",VLOOKUP(A1605,'Loc Configurations Seules'!R:V,5,FALSE),VLOOKUP(G1605,'Loc Coefficients Location'!A:E,5,FALSE)),"")</f>
        <v>9.9038652897397772E-2</v>
      </c>
      <c r="O1605" s="785">
        <f t="shared" si="335"/>
        <v>162.22531344593756</v>
      </c>
      <c r="P1605" s="786">
        <f>IF(ISNUMBER(F1605),IF(LEFT(A1605,3)="Cat",VLOOKUP(A1605,'Loc Configurations Seules'!R:W,6,FALSE),VLOOKUP(G1605,'Loc Coefficients Location'!A:F,6,FALSE)),"")</f>
        <v>7.5421779500883954E-2</v>
      </c>
      <c r="Q1605" s="785">
        <f t="shared" si="336"/>
        <v>123.54087482244792</v>
      </c>
      <c r="R1605" s="786">
        <f>IF(ISNUMBER(F1605),IF(LEFT(A1605,3)="Cat",VLOOKUP(A1605,'Loc Configurations Seules'!R:X,7,FALSE),VLOOKUP(G1605,'Loc Coefficients Location'!A:G,7,FALSE)),"")</f>
        <v>6.3273484033980879E-2</v>
      </c>
      <c r="S1605" s="785">
        <f t="shared" si="337"/>
        <v>103.64196684766068</v>
      </c>
    </row>
    <row r="1606" spans="1:19" s="5" customFormat="1" x14ac:dyDescent="0.25">
      <c r="A1606" s="69"/>
      <c r="B1606" s="90" t="s">
        <v>9933</v>
      </c>
      <c r="C1606" s="43" t="s">
        <v>9469</v>
      </c>
      <c r="D1606" s="44"/>
      <c r="E1606" s="47"/>
      <c r="F1606" s="10">
        <v>1638</v>
      </c>
      <c r="G1606" s="791" t="s">
        <v>9601</v>
      </c>
      <c r="H1606" s="781">
        <f t="shared" si="333"/>
        <v>432.31</v>
      </c>
      <c r="I1606" s="782">
        <f t="shared" si="332"/>
        <v>219.25</v>
      </c>
      <c r="J1606" s="782">
        <f t="shared" si="332"/>
        <v>149.63</v>
      </c>
      <c r="K1606" s="783">
        <f t="shared" si="332"/>
        <v>115.08</v>
      </c>
      <c r="L1606" s="784">
        <f>IF(ISNUMBER(F1606),IF(LEFT(A1606,3)="Cat",VLOOKUP(A1606,'Loc Configurations Seules'!R:U,4,FALSE),VLOOKUP(G1606,'Loc Coefficients Location'!A:D,4,FALSE)),"")</f>
        <v>0.18651532340555149</v>
      </c>
      <c r="M1606" s="785">
        <f t="shared" si="334"/>
        <v>305.51209973829333</v>
      </c>
      <c r="N1606" s="786">
        <f>IF(ISNUMBER(F1606),IF(LEFT(A1606,3)="Cat",VLOOKUP(A1606,'Loc Configurations Seules'!R:V,5,FALSE),VLOOKUP(G1606,'Loc Coefficients Location'!A:E,5,FALSE)),"")</f>
        <v>9.9038652897397772E-2</v>
      </c>
      <c r="O1606" s="785">
        <f t="shared" si="335"/>
        <v>162.22531344593756</v>
      </c>
      <c r="P1606" s="786">
        <f>IF(ISNUMBER(F1606),IF(LEFT(A1606,3)="Cat",VLOOKUP(A1606,'Loc Configurations Seules'!R:W,6,FALSE),VLOOKUP(G1606,'Loc Coefficients Location'!A:F,6,FALSE)),"")</f>
        <v>7.5421779500883954E-2</v>
      </c>
      <c r="Q1606" s="785">
        <f t="shared" si="336"/>
        <v>123.54087482244792</v>
      </c>
      <c r="R1606" s="786">
        <f>IF(ISNUMBER(F1606),IF(LEFT(A1606,3)="Cat",VLOOKUP(A1606,'Loc Configurations Seules'!R:X,7,FALSE),VLOOKUP(G1606,'Loc Coefficients Location'!A:G,7,FALSE)),"")</f>
        <v>6.3273484033980879E-2</v>
      </c>
      <c r="S1606" s="785">
        <f t="shared" si="337"/>
        <v>103.64196684766068</v>
      </c>
    </row>
    <row r="1607" spans="1:19" s="5" customFormat="1" ht="15.75" thickBot="1" x14ac:dyDescent="0.3">
      <c r="A1607" s="229"/>
      <c r="B1607" s="230" t="s">
        <v>10010</v>
      </c>
      <c r="C1607" s="50" t="s">
        <v>1900</v>
      </c>
      <c r="D1607" s="51"/>
      <c r="E1607" s="62"/>
      <c r="F1607" s="53">
        <v>1638</v>
      </c>
      <c r="G1607" s="791" t="s">
        <v>9601</v>
      </c>
      <c r="H1607" s="781">
        <f t="shared" si="333"/>
        <v>432.31</v>
      </c>
      <c r="I1607" s="782">
        <f t="shared" si="333"/>
        <v>219.25</v>
      </c>
      <c r="J1607" s="782">
        <f t="shared" si="333"/>
        <v>149.63</v>
      </c>
      <c r="K1607" s="783">
        <f t="shared" si="333"/>
        <v>115.08</v>
      </c>
      <c r="L1607" s="784">
        <f>IF(ISNUMBER(F1607),IF(LEFT(A1607,3)="Cat",VLOOKUP(A1607,'Loc Configurations Seules'!R:U,4,FALSE),VLOOKUP(G1607,'Loc Coefficients Location'!A:D,4,FALSE)),"")</f>
        <v>0.18651532340555149</v>
      </c>
      <c r="M1607" s="785">
        <f t="shared" si="334"/>
        <v>305.51209973829333</v>
      </c>
      <c r="N1607" s="786">
        <f>IF(ISNUMBER(F1607),IF(LEFT(A1607,3)="Cat",VLOOKUP(A1607,'Loc Configurations Seules'!R:V,5,FALSE),VLOOKUP(G1607,'Loc Coefficients Location'!A:E,5,FALSE)),"")</f>
        <v>9.9038652897397772E-2</v>
      </c>
      <c r="O1607" s="785">
        <f t="shared" si="335"/>
        <v>162.22531344593756</v>
      </c>
      <c r="P1607" s="786">
        <f>IF(ISNUMBER(F1607),IF(LEFT(A1607,3)="Cat",VLOOKUP(A1607,'Loc Configurations Seules'!R:W,6,FALSE),VLOOKUP(G1607,'Loc Coefficients Location'!A:F,6,FALSE)),"")</f>
        <v>7.5421779500883954E-2</v>
      </c>
      <c r="Q1607" s="785">
        <f t="shared" si="336"/>
        <v>123.54087482244792</v>
      </c>
      <c r="R1607" s="786">
        <f>IF(ISNUMBER(F1607),IF(LEFT(A1607,3)="Cat",VLOOKUP(A1607,'Loc Configurations Seules'!R:X,7,FALSE),VLOOKUP(G1607,'Loc Coefficients Location'!A:G,7,FALSE)),"")</f>
        <v>6.3273484033980879E-2</v>
      </c>
      <c r="S1607" s="785">
        <f t="shared" si="337"/>
        <v>103.64196684766068</v>
      </c>
    </row>
    <row r="1608" spans="1:19" s="5" customFormat="1" ht="25.5" x14ac:dyDescent="0.25">
      <c r="A1608" s="217" t="s">
        <v>1825</v>
      </c>
      <c r="B1608" s="189" t="s">
        <v>9943</v>
      </c>
      <c r="C1608" s="94" t="s">
        <v>1827</v>
      </c>
      <c r="D1608" s="232"/>
      <c r="E1608" s="233"/>
      <c r="F1608" s="95">
        <v>3136.35</v>
      </c>
      <c r="G1608" s="791" t="s">
        <v>9601</v>
      </c>
      <c r="H1608" s="781">
        <f t="shared" ref="H1608:K1671" si="338">IF(ISNUMBER($F1608),ROUND($F1608*H$2,2),"")</f>
        <v>827.76</v>
      </c>
      <c r="I1608" s="782">
        <f t="shared" si="338"/>
        <v>419.81</v>
      </c>
      <c r="J1608" s="782">
        <f t="shared" si="338"/>
        <v>286.51</v>
      </c>
      <c r="K1608" s="783">
        <f t="shared" si="338"/>
        <v>220.35</v>
      </c>
      <c r="L1608" s="784">
        <f>IF(ISNUMBER(F1608),IF(LEFT(A1608,3)="Cat",VLOOKUP(A1608,'Loc Configurations Seules'!R:U,4,FALSE),VLOOKUP(G1608,'Loc Coefficients Location'!A:D,4,FALSE)),"")</f>
        <v>0.18651532340555149</v>
      </c>
      <c r="M1608" s="785">
        <f t="shared" si="334"/>
        <v>584.97733456300136</v>
      </c>
      <c r="N1608" s="786">
        <f>IF(ISNUMBER(F1608),IF(LEFT(A1608,3)="Cat",VLOOKUP(A1608,'Loc Configurations Seules'!R:V,5,FALSE),VLOOKUP(G1608,'Loc Coefficients Location'!A:E,5,FALSE)),"")</f>
        <v>9.9038652897397772E-2</v>
      </c>
      <c r="O1608" s="785">
        <f t="shared" si="335"/>
        <v>310.61987901475351</v>
      </c>
      <c r="P1608" s="786">
        <f>IF(ISNUMBER(F1608),IF(LEFT(A1608,3)="Cat",VLOOKUP(A1608,'Loc Configurations Seules'!R:W,6,FALSE),VLOOKUP(G1608,'Loc Coefficients Location'!A:F,6,FALSE)),"")</f>
        <v>7.5421779500883954E-2</v>
      </c>
      <c r="Q1608" s="785">
        <f t="shared" si="336"/>
        <v>236.54909813759738</v>
      </c>
      <c r="R1608" s="786">
        <f>IF(ISNUMBER(F1608),IF(LEFT(A1608,3)="Cat",VLOOKUP(A1608,'Loc Configurations Seules'!R:X,7,FALSE),VLOOKUP(G1608,'Loc Coefficients Location'!A:G,7,FALSE)),"")</f>
        <v>6.3273484033980879E-2</v>
      </c>
      <c r="S1608" s="785">
        <f t="shared" si="337"/>
        <v>198.44779164997593</v>
      </c>
    </row>
    <row r="1609" spans="1:19" s="5" customFormat="1" x14ac:dyDescent="0.25">
      <c r="A1609" s="218"/>
      <c r="B1609" s="210" t="s">
        <v>10011</v>
      </c>
      <c r="C1609" s="43" t="s">
        <v>9584</v>
      </c>
      <c r="D1609" s="191"/>
      <c r="E1609" s="192"/>
      <c r="F1609" s="46">
        <v>3136.35</v>
      </c>
      <c r="G1609" s="791" t="s">
        <v>9601</v>
      </c>
      <c r="H1609" s="781">
        <f t="shared" si="338"/>
        <v>827.76</v>
      </c>
      <c r="I1609" s="782">
        <f t="shared" si="338"/>
        <v>419.81</v>
      </c>
      <c r="J1609" s="782">
        <f t="shared" si="338"/>
        <v>286.51</v>
      </c>
      <c r="K1609" s="783">
        <f t="shared" si="338"/>
        <v>220.35</v>
      </c>
      <c r="L1609" s="784">
        <f>IF(ISNUMBER(F1609),IF(LEFT(A1609,3)="Cat",VLOOKUP(A1609,'Loc Configurations Seules'!R:U,4,FALSE),VLOOKUP(G1609,'Loc Coefficients Location'!A:D,4,FALSE)),"")</f>
        <v>0.18651532340555149</v>
      </c>
      <c r="M1609" s="785">
        <f t="shared" si="334"/>
        <v>584.97733456300136</v>
      </c>
      <c r="N1609" s="786">
        <f>IF(ISNUMBER(F1609),IF(LEFT(A1609,3)="Cat",VLOOKUP(A1609,'Loc Configurations Seules'!R:V,5,FALSE),VLOOKUP(G1609,'Loc Coefficients Location'!A:E,5,FALSE)),"")</f>
        <v>9.9038652897397772E-2</v>
      </c>
      <c r="O1609" s="785">
        <f t="shared" si="335"/>
        <v>310.61987901475351</v>
      </c>
      <c r="P1609" s="786">
        <f>IF(ISNUMBER(F1609),IF(LEFT(A1609,3)="Cat",VLOOKUP(A1609,'Loc Configurations Seules'!R:W,6,FALSE),VLOOKUP(G1609,'Loc Coefficients Location'!A:F,6,FALSE)),"")</f>
        <v>7.5421779500883954E-2</v>
      </c>
      <c r="Q1609" s="785">
        <f t="shared" si="336"/>
        <v>236.54909813759738</v>
      </c>
      <c r="R1609" s="786">
        <f>IF(ISNUMBER(F1609),IF(LEFT(A1609,3)="Cat",VLOOKUP(A1609,'Loc Configurations Seules'!R:X,7,FALSE),VLOOKUP(G1609,'Loc Coefficients Location'!A:G,7,FALSE)),"")</f>
        <v>6.3273484033980879E-2</v>
      </c>
      <c r="S1609" s="785">
        <f t="shared" si="337"/>
        <v>198.44779164997593</v>
      </c>
    </row>
    <row r="1610" spans="1:19" s="5" customFormat="1" x14ac:dyDescent="0.25">
      <c r="A1610" s="218"/>
      <c r="B1610" s="210" t="s">
        <v>10012</v>
      </c>
      <c r="C1610" s="43" t="s">
        <v>9585</v>
      </c>
      <c r="D1610" s="191"/>
      <c r="E1610" s="192"/>
      <c r="F1610" s="46">
        <v>3136.35</v>
      </c>
      <c r="G1610" s="791" t="s">
        <v>9601</v>
      </c>
      <c r="H1610" s="781">
        <f t="shared" si="338"/>
        <v>827.76</v>
      </c>
      <c r="I1610" s="782">
        <f t="shared" si="338"/>
        <v>419.81</v>
      </c>
      <c r="J1610" s="782">
        <f t="shared" si="338"/>
        <v>286.51</v>
      </c>
      <c r="K1610" s="783">
        <f t="shared" si="338"/>
        <v>220.35</v>
      </c>
      <c r="L1610" s="784">
        <f>IF(ISNUMBER(F1610),IF(LEFT(A1610,3)="Cat",VLOOKUP(A1610,'Loc Configurations Seules'!R:U,4,FALSE),VLOOKUP(G1610,'Loc Coefficients Location'!A:D,4,FALSE)),"")</f>
        <v>0.18651532340555149</v>
      </c>
      <c r="M1610" s="785">
        <f t="shared" si="334"/>
        <v>584.97733456300136</v>
      </c>
      <c r="N1610" s="786">
        <f>IF(ISNUMBER(F1610),IF(LEFT(A1610,3)="Cat",VLOOKUP(A1610,'Loc Configurations Seules'!R:V,5,FALSE),VLOOKUP(G1610,'Loc Coefficients Location'!A:E,5,FALSE)),"")</f>
        <v>9.9038652897397772E-2</v>
      </c>
      <c r="O1610" s="785">
        <f t="shared" si="335"/>
        <v>310.61987901475351</v>
      </c>
      <c r="P1610" s="786">
        <f>IF(ISNUMBER(F1610),IF(LEFT(A1610,3)="Cat",VLOOKUP(A1610,'Loc Configurations Seules'!R:W,6,FALSE),VLOOKUP(G1610,'Loc Coefficients Location'!A:F,6,FALSE)),"")</f>
        <v>7.5421779500883954E-2</v>
      </c>
      <c r="Q1610" s="785">
        <f t="shared" si="336"/>
        <v>236.54909813759738</v>
      </c>
      <c r="R1610" s="786">
        <f>IF(ISNUMBER(F1610),IF(LEFT(A1610,3)="Cat",VLOOKUP(A1610,'Loc Configurations Seules'!R:X,7,FALSE),VLOOKUP(G1610,'Loc Coefficients Location'!A:G,7,FALSE)),"")</f>
        <v>6.3273484033980879E-2</v>
      </c>
      <c r="S1610" s="785">
        <f t="shared" si="337"/>
        <v>198.44779164997593</v>
      </c>
    </row>
    <row r="1611" spans="1:19" s="5" customFormat="1" x14ac:dyDescent="0.25">
      <c r="A1611" s="69"/>
      <c r="B1611" s="90" t="s">
        <v>9941</v>
      </c>
      <c r="C1611" s="43" t="s">
        <v>9470</v>
      </c>
      <c r="D1611" s="44"/>
      <c r="E1611" s="47"/>
      <c r="F1611" s="10">
        <v>3136.35</v>
      </c>
      <c r="G1611" s="791" t="s">
        <v>9601</v>
      </c>
      <c r="H1611" s="781">
        <f t="shared" si="338"/>
        <v>827.76</v>
      </c>
      <c r="I1611" s="782">
        <f t="shared" si="338"/>
        <v>419.81</v>
      </c>
      <c r="J1611" s="782">
        <f t="shared" si="338"/>
        <v>286.51</v>
      </c>
      <c r="K1611" s="783">
        <f t="shared" si="338"/>
        <v>220.35</v>
      </c>
      <c r="L1611" s="784">
        <f>IF(ISNUMBER(F1611),IF(LEFT(A1611,3)="Cat",VLOOKUP(A1611,'Loc Configurations Seules'!R:U,4,FALSE),VLOOKUP(G1611,'Loc Coefficients Location'!A:D,4,FALSE)),"")</f>
        <v>0.18651532340555149</v>
      </c>
      <c r="M1611" s="785">
        <f t="shared" si="334"/>
        <v>584.97733456300136</v>
      </c>
      <c r="N1611" s="786">
        <f>IF(ISNUMBER(F1611),IF(LEFT(A1611,3)="Cat",VLOOKUP(A1611,'Loc Configurations Seules'!R:V,5,FALSE),VLOOKUP(G1611,'Loc Coefficients Location'!A:E,5,FALSE)),"")</f>
        <v>9.9038652897397772E-2</v>
      </c>
      <c r="O1611" s="785">
        <f t="shared" si="335"/>
        <v>310.61987901475351</v>
      </c>
      <c r="P1611" s="786">
        <f>IF(ISNUMBER(F1611),IF(LEFT(A1611,3)="Cat",VLOOKUP(A1611,'Loc Configurations Seules'!R:W,6,FALSE),VLOOKUP(G1611,'Loc Coefficients Location'!A:F,6,FALSE)),"")</f>
        <v>7.5421779500883954E-2</v>
      </c>
      <c r="Q1611" s="785">
        <f t="shared" si="336"/>
        <v>236.54909813759738</v>
      </c>
      <c r="R1611" s="786">
        <f>IF(ISNUMBER(F1611),IF(LEFT(A1611,3)="Cat",VLOOKUP(A1611,'Loc Configurations Seules'!R:X,7,FALSE),VLOOKUP(G1611,'Loc Coefficients Location'!A:G,7,FALSE)),"")</f>
        <v>6.3273484033980879E-2</v>
      </c>
      <c r="S1611" s="785">
        <f t="shared" si="337"/>
        <v>198.44779164997593</v>
      </c>
    </row>
    <row r="1612" spans="1:19" s="5" customFormat="1" ht="15.75" thickBot="1" x14ac:dyDescent="0.3">
      <c r="A1612" s="229"/>
      <c r="B1612" s="230" t="s">
        <v>10013</v>
      </c>
      <c r="C1612" s="50" t="s">
        <v>1901</v>
      </c>
      <c r="D1612" s="184"/>
      <c r="E1612" s="185"/>
      <c r="F1612" s="53">
        <v>3136.35</v>
      </c>
      <c r="G1612" s="791" t="s">
        <v>9601</v>
      </c>
      <c r="H1612" s="781">
        <f t="shared" si="338"/>
        <v>827.76</v>
      </c>
      <c r="I1612" s="782">
        <f t="shared" si="338"/>
        <v>419.81</v>
      </c>
      <c r="J1612" s="782">
        <f t="shared" si="338"/>
        <v>286.51</v>
      </c>
      <c r="K1612" s="783">
        <f t="shared" si="338"/>
        <v>220.35</v>
      </c>
      <c r="L1612" s="784">
        <f>IF(ISNUMBER(F1612),IF(LEFT(A1612,3)="Cat",VLOOKUP(A1612,'Loc Configurations Seules'!R:U,4,FALSE),VLOOKUP(G1612,'Loc Coefficients Location'!A:D,4,FALSE)),"")</f>
        <v>0.18651532340555149</v>
      </c>
      <c r="M1612" s="785">
        <f t="shared" si="334"/>
        <v>584.97733456300136</v>
      </c>
      <c r="N1612" s="786">
        <f>IF(ISNUMBER(F1612),IF(LEFT(A1612,3)="Cat",VLOOKUP(A1612,'Loc Configurations Seules'!R:V,5,FALSE),VLOOKUP(G1612,'Loc Coefficients Location'!A:E,5,FALSE)),"")</f>
        <v>9.9038652897397772E-2</v>
      </c>
      <c r="O1612" s="785">
        <f t="shared" si="335"/>
        <v>310.61987901475351</v>
      </c>
      <c r="P1612" s="786">
        <f>IF(ISNUMBER(F1612),IF(LEFT(A1612,3)="Cat",VLOOKUP(A1612,'Loc Configurations Seules'!R:W,6,FALSE),VLOOKUP(G1612,'Loc Coefficients Location'!A:F,6,FALSE)),"")</f>
        <v>7.5421779500883954E-2</v>
      </c>
      <c r="Q1612" s="785">
        <f t="shared" si="336"/>
        <v>236.54909813759738</v>
      </c>
      <c r="R1612" s="786">
        <f>IF(ISNUMBER(F1612),IF(LEFT(A1612,3)="Cat",VLOOKUP(A1612,'Loc Configurations Seules'!R:X,7,FALSE),VLOOKUP(G1612,'Loc Coefficients Location'!A:G,7,FALSE)),"")</f>
        <v>6.3273484033980879E-2</v>
      </c>
      <c r="S1612" s="785">
        <f t="shared" si="337"/>
        <v>198.44779164997593</v>
      </c>
    </row>
    <row r="1613" spans="1:19" s="5" customFormat="1" ht="25.5" x14ac:dyDescent="0.25">
      <c r="A1613" s="218" t="s">
        <v>1902</v>
      </c>
      <c r="B1613" s="212" t="s">
        <v>10014</v>
      </c>
      <c r="C1613" s="81" t="s">
        <v>9586</v>
      </c>
      <c r="D1613" s="82"/>
      <c r="E1613" s="97"/>
      <c r="F1613" s="213">
        <v>4293.45</v>
      </c>
      <c r="G1613" s="791" t="s">
        <v>9601</v>
      </c>
      <c r="H1613" s="781">
        <f t="shared" si="338"/>
        <v>1133.1500000000001</v>
      </c>
      <c r="I1613" s="782">
        <f t="shared" si="338"/>
        <v>574.69000000000005</v>
      </c>
      <c r="J1613" s="782">
        <f t="shared" si="338"/>
        <v>392.21</v>
      </c>
      <c r="K1613" s="783">
        <f t="shared" si="338"/>
        <v>301.64</v>
      </c>
      <c r="L1613" s="784">
        <f>IF(ISNUMBER(F1613),IF(LEFT(A1613,3)="Cat",VLOOKUP(A1613,'Loc Configurations Seules'!R:U,4,FALSE),VLOOKUP(G1613,'Loc Coefficients Location'!A:D,4,FALSE)),"")</f>
        <v>0.18651532340555149</v>
      </c>
      <c r="M1613" s="785">
        <f t="shared" si="334"/>
        <v>800.79421527556497</v>
      </c>
      <c r="N1613" s="786">
        <f>IF(ISNUMBER(F1613),IF(LEFT(A1613,3)="Cat",VLOOKUP(A1613,'Loc Configurations Seules'!R:V,5,FALSE),VLOOKUP(G1613,'Loc Coefficients Location'!A:E,5,FALSE)),"")</f>
        <v>9.9038652897397772E-2</v>
      </c>
      <c r="O1613" s="785">
        <f t="shared" si="335"/>
        <v>425.21750428233247</v>
      </c>
      <c r="P1613" s="786">
        <f>IF(ISNUMBER(F1613),IF(LEFT(A1613,3)="Cat",VLOOKUP(A1613,'Loc Configurations Seules'!R:W,6,FALSE),VLOOKUP(G1613,'Loc Coefficients Location'!A:F,6,FALSE)),"")</f>
        <v>7.5421779500883954E-2</v>
      </c>
      <c r="Q1613" s="785">
        <f t="shared" si="336"/>
        <v>323.81963919807021</v>
      </c>
      <c r="R1613" s="786">
        <f>IF(ISNUMBER(F1613),IF(LEFT(A1613,3)="Cat",VLOOKUP(A1613,'Loc Configurations Seules'!R:X,7,FALSE),VLOOKUP(G1613,'Loc Coefficients Location'!A:G,7,FALSE)),"")</f>
        <v>6.3273484033980879E-2</v>
      </c>
      <c r="S1613" s="785">
        <f t="shared" si="337"/>
        <v>271.66154002569522</v>
      </c>
    </row>
    <row r="1614" spans="1:19" s="5" customFormat="1" x14ac:dyDescent="0.25">
      <c r="A1614" s="69"/>
      <c r="B1614" s="90" t="s">
        <v>9946</v>
      </c>
      <c r="C1614" s="43" t="s">
        <v>9471</v>
      </c>
      <c r="D1614" s="44"/>
      <c r="E1614" s="47"/>
      <c r="F1614" s="10">
        <v>4293.45</v>
      </c>
      <c r="G1614" s="791" t="s">
        <v>9601</v>
      </c>
      <c r="H1614" s="781">
        <f t="shared" si="338"/>
        <v>1133.1500000000001</v>
      </c>
      <c r="I1614" s="782">
        <f t="shared" si="338"/>
        <v>574.69000000000005</v>
      </c>
      <c r="J1614" s="782">
        <f t="shared" si="338"/>
        <v>392.21</v>
      </c>
      <c r="K1614" s="783">
        <f t="shared" si="338"/>
        <v>301.64</v>
      </c>
      <c r="L1614" s="784">
        <f>IF(ISNUMBER(F1614),IF(LEFT(A1614,3)="Cat",VLOOKUP(A1614,'Loc Configurations Seules'!R:U,4,FALSE),VLOOKUP(G1614,'Loc Coefficients Location'!A:D,4,FALSE)),"")</f>
        <v>0.18651532340555149</v>
      </c>
      <c r="M1614" s="785">
        <f t="shared" si="334"/>
        <v>800.79421527556497</v>
      </c>
      <c r="N1614" s="786">
        <f>IF(ISNUMBER(F1614),IF(LEFT(A1614,3)="Cat",VLOOKUP(A1614,'Loc Configurations Seules'!R:V,5,FALSE),VLOOKUP(G1614,'Loc Coefficients Location'!A:E,5,FALSE)),"")</f>
        <v>9.9038652897397772E-2</v>
      </c>
      <c r="O1614" s="785">
        <f t="shared" si="335"/>
        <v>425.21750428233247</v>
      </c>
      <c r="P1614" s="786">
        <f>IF(ISNUMBER(F1614),IF(LEFT(A1614,3)="Cat",VLOOKUP(A1614,'Loc Configurations Seules'!R:W,6,FALSE),VLOOKUP(G1614,'Loc Coefficients Location'!A:F,6,FALSE)),"")</f>
        <v>7.5421779500883954E-2</v>
      </c>
      <c r="Q1614" s="785">
        <f t="shared" si="336"/>
        <v>323.81963919807021</v>
      </c>
      <c r="R1614" s="786">
        <f>IF(ISNUMBER(F1614),IF(LEFT(A1614,3)="Cat",VLOOKUP(A1614,'Loc Configurations Seules'!R:X,7,FALSE),VLOOKUP(G1614,'Loc Coefficients Location'!A:G,7,FALSE)),"")</f>
        <v>6.3273484033980879E-2</v>
      </c>
      <c r="S1614" s="785">
        <f t="shared" si="337"/>
        <v>271.66154002569522</v>
      </c>
    </row>
    <row r="1615" spans="1:19" s="5" customFormat="1" ht="15.75" thickBot="1" x14ac:dyDescent="0.3">
      <c r="A1615" s="231"/>
      <c r="B1615" s="210" t="s">
        <v>10015</v>
      </c>
      <c r="C1615" s="43" t="s">
        <v>1903</v>
      </c>
      <c r="D1615" s="44"/>
      <c r="E1615" s="47"/>
      <c r="F1615" s="46">
        <v>4293.45</v>
      </c>
      <c r="G1615" s="791" t="s">
        <v>9601</v>
      </c>
      <c r="H1615" s="781">
        <f t="shared" si="338"/>
        <v>1133.1500000000001</v>
      </c>
      <c r="I1615" s="782">
        <f t="shared" si="338"/>
        <v>574.69000000000005</v>
      </c>
      <c r="J1615" s="782">
        <f t="shared" si="338"/>
        <v>392.21</v>
      </c>
      <c r="K1615" s="783">
        <f t="shared" si="338"/>
        <v>301.64</v>
      </c>
      <c r="L1615" s="784">
        <f>IF(ISNUMBER(F1615),IF(LEFT(A1615,3)="Cat",VLOOKUP(A1615,'Loc Configurations Seules'!R:U,4,FALSE),VLOOKUP(G1615,'Loc Coefficients Location'!A:D,4,FALSE)),"")</f>
        <v>0.18651532340555149</v>
      </c>
      <c r="M1615" s="785">
        <f t="shared" si="334"/>
        <v>800.79421527556497</v>
      </c>
      <c r="N1615" s="786">
        <f>IF(ISNUMBER(F1615),IF(LEFT(A1615,3)="Cat",VLOOKUP(A1615,'Loc Configurations Seules'!R:V,5,FALSE),VLOOKUP(G1615,'Loc Coefficients Location'!A:E,5,FALSE)),"")</f>
        <v>9.9038652897397772E-2</v>
      </c>
      <c r="O1615" s="785">
        <f t="shared" si="335"/>
        <v>425.21750428233247</v>
      </c>
      <c r="P1615" s="786">
        <f>IF(ISNUMBER(F1615),IF(LEFT(A1615,3)="Cat",VLOOKUP(A1615,'Loc Configurations Seules'!R:W,6,FALSE),VLOOKUP(G1615,'Loc Coefficients Location'!A:F,6,FALSE)),"")</f>
        <v>7.5421779500883954E-2</v>
      </c>
      <c r="Q1615" s="785">
        <f t="shared" si="336"/>
        <v>323.81963919807021</v>
      </c>
      <c r="R1615" s="786">
        <f>IF(ISNUMBER(F1615),IF(LEFT(A1615,3)="Cat",VLOOKUP(A1615,'Loc Configurations Seules'!R:X,7,FALSE),VLOOKUP(G1615,'Loc Coefficients Location'!A:G,7,FALSE)),"")</f>
        <v>6.3273484033980879E-2</v>
      </c>
      <c r="S1615" s="785">
        <f t="shared" si="337"/>
        <v>271.66154002569522</v>
      </c>
    </row>
    <row r="1616" spans="1:19" s="5" customFormat="1" ht="25.5" x14ac:dyDescent="0.25">
      <c r="A1616" s="217" t="s">
        <v>1835</v>
      </c>
      <c r="B1616" s="189" t="s">
        <v>9952</v>
      </c>
      <c r="C1616" s="94" t="s">
        <v>1839</v>
      </c>
      <c r="D1616" s="232"/>
      <c r="E1616" s="233"/>
      <c r="F1616" s="95">
        <v>6788.25</v>
      </c>
      <c r="G1616" s="791" t="s">
        <v>9601</v>
      </c>
      <c r="H1616" s="781">
        <f t="shared" si="338"/>
        <v>1791.59</v>
      </c>
      <c r="I1616" s="782">
        <f t="shared" si="338"/>
        <v>908.63</v>
      </c>
      <c r="J1616" s="782">
        <f t="shared" si="338"/>
        <v>620.11</v>
      </c>
      <c r="K1616" s="783">
        <f t="shared" si="338"/>
        <v>476.92</v>
      </c>
      <c r="L1616" s="784">
        <f>IF(ISNUMBER(F1616),IF(LEFT(A1616,3)="Cat",VLOOKUP(A1616,'Loc Configurations Seules'!R:U,4,FALSE),VLOOKUP(G1616,'Loc Coefficients Location'!A:D,4,FALSE)),"")</f>
        <v>0.18651532340555149</v>
      </c>
      <c r="M1616" s="785">
        <f t="shared" si="334"/>
        <v>1266.1126441077349</v>
      </c>
      <c r="N1616" s="786">
        <f>IF(ISNUMBER(F1616),IF(LEFT(A1616,3)="Cat",VLOOKUP(A1616,'Loc Configurations Seules'!R:V,5,FALSE),VLOOKUP(G1616,'Loc Coefficients Location'!A:E,5,FALSE)),"")</f>
        <v>9.9038652897397772E-2</v>
      </c>
      <c r="O1616" s="785">
        <f t="shared" si="335"/>
        <v>672.2991355307604</v>
      </c>
      <c r="P1616" s="786">
        <f>IF(ISNUMBER(F1616),IF(LEFT(A1616,3)="Cat",VLOOKUP(A1616,'Loc Configurations Seules'!R:W,6,FALSE),VLOOKUP(G1616,'Loc Coefficients Location'!A:F,6,FALSE)),"")</f>
        <v>7.5421779500883954E-2</v>
      </c>
      <c r="Q1616" s="785">
        <f t="shared" si="336"/>
        <v>511.98189469687549</v>
      </c>
      <c r="R1616" s="786">
        <f>IF(ISNUMBER(F1616),IF(LEFT(A1616,3)="Cat",VLOOKUP(A1616,'Loc Configurations Seules'!R:X,7,FALSE),VLOOKUP(G1616,'Loc Coefficients Location'!A:G,7,FALSE)),"")</f>
        <v>6.3273484033980879E-2</v>
      </c>
      <c r="S1616" s="785">
        <f t="shared" si="337"/>
        <v>429.51622799367073</v>
      </c>
    </row>
    <row r="1617" spans="1:19" s="5" customFormat="1" x14ac:dyDescent="0.25">
      <c r="A1617" s="218"/>
      <c r="B1617" s="210" t="s">
        <v>10016</v>
      </c>
      <c r="C1617" s="43" t="s">
        <v>9587</v>
      </c>
      <c r="D1617" s="191"/>
      <c r="E1617" s="192"/>
      <c r="F1617" s="46">
        <v>6788.25</v>
      </c>
      <c r="G1617" s="791" t="s">
        <v>9601</v>
      </c>
      <c r="H1617" s="781">
        <f t="shared" si="338"/>
        <v>1791.59</v>
      </c>
      <c r="I1617" s="782">
        <f t="shared" si="338"/>
        <v>908.63</v>
      </c>
      <c r="J1617" s="782">
        <f t="shared" si="338"/>
        <v>620.11</v>
      </c>
      <c r="K1617" s="783">
        <f t="shared" si="338"/>
        <v>476.92</v>
      </c>
      <c r="L1617" s="784">
        <f>IF(ISNUMBER(F1617),IF(LEFT(A1617,3)="Cat",VLOOKUP(A1617,'Loc Configurations Seules'!R:U,4,FALSE),VLOOKUP(G1617,'Loc Coefficients Location'!A:D,4,FALSE)),"")</f>
        <v>0.18651532340555149</v>
      </c>
      <c r="M1617" s="785">
        <f t="shared" si="334"/>
        <v>1266.1126441077349</v>
      </c>
      <c r="N1617" s="786">
        <f>IF(ISNUMBER(F1617),IF(LEFT(A1617,3)="Cat",VLOOKUP(A1617,'Loc Configurations Seules'!R:V,5,FALSE),VLOOKUP(G1617,'Loc Coefficients Location'!A:E,5,FALSE)),"")</f>
        <v>9.9038652897397772E-2</v>
      </c>
      <c r="O1617" s="785">
        <f t="shared" si="335"/>
        <v>672.2991355307604</v>
      </c>
      <c r="P1617" s="786">
        <f>IF(ISNUMBER(F1617),IF(LEFT(A1617,3)="Cat",VLOOKUP(A1617,'Loc Configurations Seules'!R:W,6,FALSE),VLOOKUP(G1617,'Loc Coefficients Location'!A:F,6,FALSE)),"")</f>
        <v>7.5421779500883954E-2</v>
      </c>
      <c r="Q1617" s="785">
        <f t="shared" si="336"/>
        <v>511.98189469687549</v>
      </c>
      <c r="R1617" s="786">
        <f>IF(ISNUMBER(F1617),IF(LEFT(A1617,3)="Cat",VLOOKUP(A1617,'Loc Configurations Seules'!R:X,7,FALSE),VLOOKUP(G1617,'Loc Coefficients Location'!A:G,7,FALSE)),"")</f>
        <v>6.3273484033980879E-2</v>
      </c>
      <c r="S1617" s="785">
        <f t="shared" si="337"/>
        <v>429.51622799367073</v>
      </c>
    </row>
    <row r="1618" spans="1:19" s="5" customFormat="1" x14ac:dyDescent="0.25">
      <c r="A1618" s="69"/>
      <c r="B1618" s="90" t="s">
        <v>9948</v>
      </c>
      <c r="C1618" s="43" t="s">
        <v>9472</v>
      </c>
      <c r="D1618" s="44"/>
      <c r="E1618" s="47"/>
      <c r="F1618" s="10">
        <v>6788.25</v>
      </c>
      <c r="G1618" s="791" t="s">
        <v>9601</v>
      </c>
      <c r="H1618" s="781">
        <f t="shared" si="338"/>
        <v>1791.59</v>
      </c>
      <c r="I1618" s="782">
        <f t="shared" si="338"/>
        <v>908.63</v>
      </c>
      <c r="J1618" s="782">
        <f t="shared" si="338"/>
        <v>620.11</v>
      </c>
      <c r="K1618" s="783">
        <f t="shared" si="338"/>
        <v>476.92</v>
      </c>
      <c r="L1618" s="784">
        <f>IF(ISNUMBER(F1618),IF(LEFT(A1618,3)="Cat",VLOOKUP(A1618,'Loc Configurations Seules'!R:U,4,FALSE),VLOOKUP(G1618,'Loc Coefficients Location'!A:D,4,FALSE)),"")</f>
        <v>0.18651532340555149</v>
      </c>
      <c r="M1618" s="785">
        <f t="shared" si="334"/>
        <v>1266.1126441077349</v>
      </c>
      <c r="N1618" s="786">
        <f>IF(ISNUMBER(F1618),IF(LEFT(A1618,3)="Cat",VLOOKUP(A1618,'Loc Configurations Seules'!R:V,5,FALSE),VLOOKUP(G1618,'Loc Coefficients Location'!A:E,5,FALSE)),"")</f>
        <v>9.9038652897397772E-2</v>
      </c>
      <c r="O1618" s="785">
        <f t="shared" si="335"/>
        <v>672.2991355307604</v>
      </c>
      <c r="P1618" s="786">
        <f>IF(ISNUMBER(F1618),IF(LEFT(A1618,3)="Cat",VLOOKUP(A1618,'Loc Configurations Seules'!R:W,6,FALSE),VLOOKUP(G1618,'Loc Coefficients Location'!A:F,6,FALSE)),"")</f>
        <v>7.5421779500883954E-2</v>
      </c>
      <c r="Q1618" s="785">
        <f t="shared" si="336"/>
        <v>511.98189469687549</v>
      </c>
      <c r="R1618" s="786">
        <f>IF(ISNUMBER(F1618),IF(LEFT(A1618,3)="Cat",VLOOKUP(A1618,'Loc Configurations Seules'!R:X,7,FALSE),VLOOKUP(G1618,'Loc Coefficients Location'!A:G,7,FALSE)),"")</f>
        <v>6.3273484033980879E-2</v>
      </c>
      <c r="S1618" s="785">
        <f t="shared" si="337"/>
        <v>429.51622799367073</v>
      </c>
    </row>
    <row r="1619" spans="1:19" s="5" customFormat="1" x14ac:dyDescent="0.25">
      <c r="A1619" s="218"/>
      <c r="B1619" s="210" t="s">
        <v>10017</v>
      </c>
      <c r="C1619" s="43" t="s">
        <v>1904</v>
      </c>
      <c r="D1619" s="191"/>
      <c r="E1619" s="192"/>
      <c r="F1619" s="46">
        <v>6788.25</v>
      </c>
      <c r="G1619" s="791" t="s">
        <v>9601</v>
      </c>
      <c r="H1619" s="781">
        <f t="shared" si="338"/>
        <v>1791.59</v>
      </c>
      <c r="I1619" s="782">
        <f t="shared" si="338"/>
        <v>908.63</v>
      </c>
      <c r="J1619" s="782">
        <f t="shared" si="338"/>
        <v>620.11</v>
      </c>
      <c r="K1619" s="783">
        <f t="shared" si="338"/>
        <v>476.92</v>
      </c>
      <c r="L1619" s="784">
        <f>IF(ISNUMBER(F1619),IF(LEFT(A1619,3)="Cat",VLOOKUP(A1619,'Loc Configurations Seules'!R:U,4,FALSE),VLOOKUP(G1619,'Loc Coefficients Location'!A:D,4,FALSE)),"")</f>
        <v>0.18651532340555149</v>
      </c>
      <c r="M1619" s="785">
        <f t="shared" si="334"/>
        <v>1266.1126441077349</v>
      </c>
      <c r="N1619" s="786">
        <f>IF(ISNUMBER(F1619),IF(LEFT(A1619,3)="Cat",VLOOKUP(A1619,'Loc Configurations Seules'!R:V,5,FALSE),VLOOKUP(G1619,'Loc Coefficients Location'!A:E,5,FALSE)),"")</f>
        <v>9.9038652897397772E-2</v>
      </c>
      <c r="O1619" s="785">
        <f t="shared" si="335"/>
        <v>672.2991355307604</v>
      </c>
      <c r="P1619" s="786">
        <f>IF(ISNUMBER(F1619),IF(LEFT(A1619,3)="Cat",VLOOKUP(A1619,'Loc Configurations Seules'!R:W,6,FALSE),VLOOKUP(G1619,'Loc Coefficients Location'!A:F,6,FALSE)),"")</f>
        <v>7.5421779500883954E-2</v>
      </c>
      <c r="Q1619" s="785">
        <f t="shared" si="336"/>
        <v>511.98189469687549</v>
      </c>
      <c r="R1619" s="786">
        <f>IF(ISNUMBER(F1619),IF(LEFT(A1619,3)="Cat",VLOOKUP(A1619,'Loc Configurations Seules'!R:X,7,FALSE),VLOOKUP(G1619,'Loc Coefficients Location'!A:G,7,FALSE)),"")</f>
        <v>6.3273484033980879E-2</v>
      </c>
      <c r="S1619" s="785">
        <f t="shared" si="337"/>
        <v>429.51622799367073</v>
      </c>
    </row>
    <row r="1620" spans="1:19" s="5" customFormat="1" ht="15.75" thickBot="1" x14ac:dyDescent="0.3">
      <c r="A1620" s="229"/>
      <c r="B1620" s="230" t="s">
        <v>10018</v>
      </c>
      <c r="C1620" s="50" t="s">
        <v>9588</v>
      </c>
      <c r="D1620" s="184"/>
      <c r="E1620" s="185"/>
      <c r="F1620" s="53">
        <v>6788.25</v>
      </c>
      <c r="G1620" s="791" t="s">
        <v>9601</v>
      </c>
      <c r="H1620" s="781">
        <f t="shared" si="338"/>
        <v>1791.59</v>
      </c>
      <c r="I1620" s="782">
        <f t="shared" si="338"/>
        <v>908.63</v>
      </c>
      <c r="J1620" s="782">
        <f t="shared" si="338"/>
        <v>620.11</v>
      </c>
      <c r="K1620" s="783">
        <f t="shared" si="338"/>
        <v>476.92</v>
      </c>
      <c r="L1620" s="784">
        <f>IF(ISNUMBER(F1620),IF(LEFT(A1620,3)="Cat",VLOOKUP(A1620,'Loc Configurations Seules'!R:U,4,FALSE),VLOOKUP(G1620,'Loc Coefficients Location'!A:D,4,FALSE)),"")</f>
        <v>0.18651532340555149</v>
      </c>
      <c r="M1620" s="785">
        <f t="shared" si="334"/>
        <v>1266.1126441077349</v>
      </c>
      <c r="N1620" s="786">
        <f>IF(ISNUMBER(F1620),IF(LEFT(A1620,3)="Cat",VLOOKUP(A1620,'Loc Configurations Seules'!R:V,5,FALSE),VLOOKUP(G1620,'Loc Coefficients Location'!A:E,5,FALSE)),"")</f>
        <v>9.9038652897397772E-2</v>
      </c>
      <c r="O1620" s="785">
        <f t="shared" si="335"/>
        <v>672.2991355307604</v>
      </c>
      <c r="P1620" s="786">
        <f>IF(ISNUMBER(F1620),IF(LEFT(A1620,3)="Cat",VLOOKUP(A1620,'Loc Configurations Seules'!R:W,6,FALSE),VLOOKUP(G1620,'Loc Coefficients Location'!A:F,6,FALSE)),"")</f>
        <v>7.5421779500883954E-2</v>
      </c>
      <c r="Q1620" s="785">
        <f t="shared" si="336"/>
        <v>511.98189469687549</v>
      </c>
      <c r="R1620" s="786">
        <f>IF(ISNUMBER(F1620),IF(LEFT(A1620,3)="Cat",VLOOKUP(A1620,'Loc Configurations Seules'!R:X,7,FALSE),VLOOKUP(G1620,'Loc Coefficients Location'!A:G,7,FALSE)),"")</f>
        <v>6.3273484033980879E-2</v>
      </c>
      <c r="S1620" s="785">
        <f t="shared" si="337"/>
        <v>429.51622799367073</v>
      </c>
    </row>
    <row r="1621" spans="1:19" s="5" customFormat="1" ht="25.5" x14ac:dyDescent="0.25">
      <c r="A1621" s="217" t="s">
        <v>1840</v>
      </c>
      <c r="B1621" s="189" t="s">
        <v>10019</v>
      </c>
      <c r="C1621" s="94" t="s">
        <v>9589</v>
      </c>
      <c r="D1621" s="60"/>
      <c r="E1621" s="207" t="s">
        <v>5249</v>
      </c>
      <c r="F1621" s="95">
        <v>2504.25</v>
      </c>
      <c r="G1621" s="791" t="s">
        <v>9601</v>
      </c>
      <c r="H1621" s="781">
        <f t="shared" si="338"/>
        <v>660.93</v>
      </c>
      <c r="I1621" s="782">
        <f t="shared" si="338"/>
        <v>335.2</v>
      </c>
      <c r="J1621" s="782">
        <f t="shared" si="338"/>
        <v>228.76</v>
      </c>
      <c r="K1621" s="783">
        <f t="shared" si="338"/>
        <v>175.94</v>
      </c>
      <c r="L1621" s="784">
        <f>IF(ISNUMBER(F1621),IF(LEFT(A1621,3)="Cat",VLOOKUP(A1621,'Loc Configurations Seules'!R:U,4,FALSE),VLOOKUP(G1621,'Loc Coefficients Location'!A:D,4,FALSE)),"")</f>
        <v>0.18651532340555149</v>
      </c>
      <c r="M1621" s="785">
        <f t="shared" si="334"/>
        <v>467.0809986383523</v>
      </c>
      <c r="N1621" s="786">
        <f>IF(ISNUMBER(F1621),IF(LEFT(A1621,3)="Cat",VLOOKUP(A1621,'Loc Configurations Seules'!R:V,5,FALSE),VLOOKUP(G1621,'Loc Coefficients Location'!A:E,5,FALSE)),"")</f>
        <v>9.9038652897397772E-2</v>
      </c>
      <c r="O1621" s="785">
        <f t="shared" si="335"/>
        <v>248.01754651830836</v>
      </c>
      <c r="P1621" s="786">
        <f>IF(ISNUMBER(F1621),IF(LEFT(A1621,3)="Cat",VLOOKUP(A1621,'Loc Configurations Seules'!R:W,6,FALSE),VLOOKUP(G1621,'Loc Coefficients Location'!A:F,6,FALSE)),"")</f>
        <v>7.5421779500883954E-2</v>
      </c>
      <c r="Q1621" s="785">
        <f t="shared" si="336"/>
        <v>188.87499131508864</v>
      </c>
      <c r="R1621" s="786">
        <f>IF(ISNUMBER(F1621),IF(LEFT(A1621,3)="Cat",VLOOKUP(A1621,'Loc Configurations Seules'!R:X,7,FALSE),VLOOKUP(G1621,'Loc Coefficients Location'!A:G,7,FALSE)),"")</f>
        <v>6.3273484033980879E-2</v>
      </c>
      <c r="S1621" s="785">
        <f t="shared" si="337"/>
        <v>158.45262239209663</v>
      </c>
    </row>
    <row r="1622" spans="1:19" s="5" customFormat="1" x14ac:dyDescent="0.25">
      <c r="A1622" s="69"/>
      <c r="B1622" s="90" t="s">
        <v>9953</v>
      </c>
      <c r="C1622" s="43" t="s">
        <v>9473</v>
      </c>
      <c r="D1622" s="44"/>
      <c r="E1622" s="47"/>
      <c r="F1622" s="10">
        <v>2504.25</v>
      </c>
      <c r="G1622" s="791" t="s">
        <v>9601</v>
      </c>
      <c r="H1622" s="781">
        <f t="shared" si="338"/>
        <v>660.93</v>
      </c>
      <c r="I1622" s="782">
        <f t="shared" si="338"/>
        <v>335.2</v>
      </c>
      <c r="J1622" s="782">
        <f t="shared" si="338"/>
        <v>228.76</v>
      </c>
      <c r="K1622" s="783">
        <f t="shared" si="338"/>
        <v>175.94</v>
      </c>
      <c r="L1622" s="784">
        <f>IF(ISNUMBER(F1622),IF(LEFT(A1622,3)="Cat",VLOOKUP(A1622,'Loc Configurations Seules'!R:U,4,FALSE),VLOOKUP(G1622,'Loc Coefficients Location'!A:D,4,FALSE)),"")</f>
        <v>0.18651532340555149</v>
      </c>
      <c r="M1622" s="785">
        <f t="shared" si="334"/>
        <v>467.0809986383523</v>
      </c>
      <c r="N1622" s="786">
        <f>IF(ISNUMBER(F1622),IF(LEFT(A1622,3)="Cat",VLOOKUP(A1622,'Loc Configurations Seules'!R:V,5,FALSE),VLOOKUP(G1622,'Loc Coefficients Location'!A:E,5,FALSE)),"")</f>
        <v>9.9038652897397772E-2</v>
      </c>
      <c r="O1622" s="785">
        <f t="shared" si="335"/>
        <v>248.01754651830836</v>
      </c>
      <c r="P1622" s="786">
        <f>IF(ISNUMBER(F1622),IF(LEFT(A1622,3)="Cat",VLOOKUP(A1622,'Loc Configurations Seules'!R:W,6,FALSE),VLOOKUP(G1622,'Loc Coefficients Location'!A:F,6,FALSE)),"")</f>
        <v>7.5421779500883954E-2</v>
      </c>
      <c r="Q1622" s="785">
        <f t="shared" si="336"/>
        <v>188.87499131508864</v>
      </c>
      <c r="R1622" s="786">
        <f>IF(ISNUMBER(F1622),IF(LEFT(A1622,3)="Cat",VLOOKUP(A1622,'Loc Configurations Seules'!R:X,7,FALSE),VLOOKUP(G1622,'Loc Coefficients Location'!A:G,7,FALSE)),"")</f>
        <v>6.3273484033980879E-2</v>
      </c>
      <c r="S1622" s="785">
        <f t="shared" si="337"/>
        <v>158.45262239209663</v>
      </c>
    </row>
    <row r="1623" spans="1:19" s="5" customFormat="1" ht="15.75" thickBot="1" x14ac:dyDescent="0.3">
      <c r="A1623" s="229"/>
      <c r="B1623" s="230" t="s">
        <v>10020</v>
      </c>
      <c r="C1623" s="50" t="s">
        <v>1905</v>
      </c>
      <c r="D1623" s="51"/>
      <c r="E1623" s="62"/>
      <c r="F1623" s="53">
        <v>2504.25</v>
      </c>
      <c r="G1623" s="791" t="s">
        <v>9601</v>
      </c>
      <c r="H1623" s="781">
        <f t="shared" si="338"/>
        <v>660.93</v>
      </c>
      <c r="I1623" s="782">
        <f t="shared" si="338"/>
        <v>335.2</v>
      </c>
      <c r="J1623" s="782">
        <f t="shared" si="338"/>
        <v>228.76</v>
      </c>
      <c r="K1623" s="783">
        <f t="shared" si="338"/>
        <v>175.94</v>
      </c>
      <c r="L1623" s="784">
        <f>IF(ISNUMBER(F1623),IF(LEFT(A1623,3)="Cat",VLOOKUP(A1623,'Loc Configurations Seules'!R:U,4,FALSE),VLOOKUP(G1623,'Loc Coefficients Location'!A:D,4,FALSE)),"")</f>
        <v>0.18651532340555149</v>
      </c>
      <c r="M1623" s="785">
        <f t="shared" ref="M1623:M1686" si="339">IF(ISNUMBER(L1623),L1623*$F1623,"")</f>
        <v>467.0809986383523</v>
      </c>
      <c r="N1623" s="786">
        <f>IF(ISNUMBER(F1623),IF(LEFT(A1623,3)="Cat",VLOOKUP(A1623,'Loc Configurations Seules'!R:V,5,FALSE),VLOOKUP(G1623,'Loc Coefficients Location'!A:E,5,FALSE)),"")</f>
        <v>9.9038652897397772E-2</v>
      </c>
      <c r="O1623" s="785">
        <f t="shared" ref="O1623:O1686" si="340">IF(ISNUMBER(N1623),N1623*$F1623,"")</f>
        <v>248.01754651830836</v>
      </c>
      <c r="P1623" s="786">
        <f>IF(ISNUMBER(F1623),IF(LEFT(A1623,3)="Cat",VLOOKUP(A1623,'Loc Configurations Seules'!R:W,6,FALSE),VLOOKUP(G1623,'Loc Coefficients Location'!A:F,6,FALSE)),"")</f>
        <v>7.5421779500883954E-2</v>
      </c>
      <c r="Q1623" s="785">
        <f t="shared" ref="Q1623:Q1686" si="341">IF(ISNUMBER(P1623),P1623*$F1623,"")</f>
        <v>188.87499131508864</v>
      </c>
      <c r="R1623" s="786">
        <f>IF(ISNUMBER(F1623),IF(LEFT(A1623,3)="Cat",VLOOKUP(A1623,'Loc Configurations Seules'!R:X,7,FALSE),VLOOKUP(G1623,'Loc Coefficients Location'!A:G,7,FALSE)),"")</f>
        <v>6.3273484033980879E-2</v>
      </c>
      <c r="S1623" s="785">
        <f t="shared" ref="S1623:S1686" si="342">IF(ISNUMBER(R1623),R1623*$F1623,"")</f>
        <v>158.45262239209663</v>
      </c>
    </row>
    <row r="1624" spans="1:19" s="5" customFormat="1" ht="25.5" x14ac:dyDescent="0.25">
      <c r="A1624" s="218" t="s">
        <v>1845</v>
      </c>
      <c r="B1624" s="210" t="s">
        <v>10021</v>
      </c>
      <c r="C1624" s="43" t="s">
        <v>9590</v>
      </c>
      <c r="D1624" s="44"/>
      <c r="E1624" s="47"/>
      <c r="F1624" s="46">
        <v>3818.85</v>
      </c>
      <c r="G1624" s="791" t="s">
        <v>9601</v>
      </c>
      <c r="H1624" s="781">
        <f t="shared" si="338"/>
        <v>1007.89</v>
      </c>
      <c r="I1624" s="782">
        <f t="shared" si="338"/>
        <v>511.17</v>
      </c>
      <c r="J1624" s="782">
        <f t="shared" si="338"/>
        <v>348.85</v>
      </c>
      <c r="K1624" s="783">
        <f t="shared" si="338"/>
        <v>268.3</v>
      </c>
      <c r="L1624" s="784">
        <f>IF(ISNUMBER(F1624),IF(LEFT(A1624,3)="Cat",VLOOKUP(A1624,'Loc Configurations Seules'!R:U,4,FALSE),VLOOKUP(G1624,'Loc Coefficients Location'!A:D,4,FALSE)),"")</f>
        <v>0.18651532340555149</v>
      </c>
      <c r="M1624" s="785">
        <f t="shared" si="339"/>
        <v>712.27404278729034</v>
      </c>
      <c r="N1624" s="786">
        <f>IF(ISNUMBER(F1624),IF(LEFT(A1624,3)="Cat",VLOOKUP(A1624,'Loc Configurations Seules'!R:V,5,FALSE),VLOOKUP(G1624,'Loc Coefficients Location'!A:E,5,FALSE)),"")</f>
        <v>9.9038652897397772E-2</v>
      </c>
      <c r="O1624" s="785">
        <f t="shared" si="340"/>
        <v>378.21375961722748</v>
      </c>
      <c r="P1624" s="786">
        <f>IF(ISNUMBER(F1624),IF(LEFT(A1624,3)="Cat",VLOOKUP(A1624,'Loc Configurations Seules'!R:W,6,FALSE),VLOOKUP(G1624,'Loc Coefficients Location'!A:F,6,FALSE)),"")</f>
        <v>7.5421779500883954E-2</v>
      </c>
      <c r="Q1624" s="785">
        <f t="shared" si="341"/>
        <v>288.02446264695067</v>
      </c>
      <c r="R1624" s="786">
        <f>IF(ISNUMBER(F1624),IF(LEFT(A1624,3)="Cat",VLOOKUP(A1624,'Loc Configurations Seules'!R:X,7,FALSE),VLOOKUP(G1624,'Loc Coefficients Location'!A:G,7,FALSE)),"")</f>
        <v>6.3273484033980879E-2</v>
      </c>
      <c r="S1624" s="785">
        <f t="shared" si="342"/>
        <v>241.63194450316786</v>
      </c>
    </row>
    <row r="1625" spans="1:19" s="5" customFormat="1" x14ac:dyDescent="0.25">
      <c r="A1625" s="69"/>
      <c r="B1625" s="90" t="s">
        <v>9955</v>
      </c>
      <c r="C1625" s="43" t="s">
        <v>9474</v>
      </c>
      <c r="D1625" s="44"/>
      <c r="E1625" s="47"/>
      <c r="F1625" s="10">
        <v>3818.85</v>
      </c>
      <c r="G1625" s="791" t="s">
        <v>9601</v>
      </c>
      <c r="H1625" s="781">
        <f t="shared" si="338"/>
        <v>1007.89</v>
      </c>
      <c r="I1625" s="782">
        <f t="shared" si="338"/>
        <v>511.17</v>
      </c>
      <c r="J1625" s="782">
        <f t="shared" si="338"/>
        <v>348.85</v>
      </c>
      <c r="K1625" s="783">
        <f t="shared" si="338"/>
        <v>268.3</v>
      </c>
      <c r="L1625" s="784">
        <f>IF(ISNUMBER(F1625),IF(LEFT(A1625,3)="Cat",VLOOKUP(A1625,'Loc Configurations Seules'!R:U,4,FALSE),VLOOKUP(G1625,'Loc Coefficients Location'!A:D,4,FALSE)),"")</f>
        <v>0.18651532340555149</v>
      </c>
      <c r="M1625" s="785">
        <f t="shared" si="339"/>
        <v>712.27404278729034</v>
      </c>
      <c r="N1625" s="786">
        <f>IF(ISNUMBER(F1625),IF(LEFT(A1625,3)="Cat",VLOOKUP(A1625,'Loc Configurations Seules'!R:V,5,FALSE),VLOOKUP(G1625,'Loc Coefficients Location'!A:E,5,FALSE)),"")</f>
        <v>9.9038652897397772E-2</v>
      </c>
      <c r="O1625" s="785">
        <f t="shared" si="340"/>
        <v>378.21375961722748</v>
      </c>
      <c r="P1625" s="786">
        <f>IF(ISNUMBER(F1625),IF(LEFT(A1625,3)="Cat",VLOOKUP(A1625,'Loc Configurations Seules'!R:W,6,FALSE),VLOOKUP(G1625,'Loc Coefficients Location'!A:F,6,FALSE)),"")</f>
        <v>7.5421779500883954E-2</v>
      </c>
      <c r="Q1625" s="785">
        <f t="shared" si="341"/>
        <v>288.02446264695067</v>
      </c>
      <c r="R1625" s="786">
        <f>IF(ISNUMBER(F1625),IF(LEFT(A1625,3)="Cat",VLOOKUP(A1625,'Loc Configurations Seules'!R:X,7,FALSE),VLOOKUP(G1625,'Loc Coefficients Location'!A:G,7,FALSE)),"")</f>
        <v>6.3273484033980879E-2</v>
      </c>
      <c r="S1625" s="785">
        <f t="shared" si="342"/>
        <v>241.63194450316786</v>
      </c>
    </row>
    <row r="1626" spans="1:19" s="5" customFormat="1" ht="15.75" thickBot="1" x14ac:dyDescent="0.3">
      <c r="A1626" s="231"/>
      <c r="B1626" s="210" t="s">
        <v>10022</v>
      </c>
      <c r="C1626" s="43" t="s">
        <v>1906</v>
      </c>
      <c r="D1626" s="44"/>
      <c r="E1626" s="47"/>
      <c r="F1626" s="46">
        <v>3818.85</v>
      </c>
      <c r="G1626" s="791" t="s">
        <v>9601</v>
      </c>
      <c r="H1626" s="781">
        <f t="shared" si="338"/>
        <v>1007.89</v>
      </c>
      <c r="I1626" s="782">
        <f t="shared" si="338"/>
        <v>511.17</v>
      </c>
      <c r="J1626" s="782">
        <f t="shared" si="338"/>
        <v>348.85</v>
      </c>
      <c r="K1626" s="783">
        <f t="shared" si="338"/>
        <v>268.3</v>
      </c>
      <c r="L1626" s="784">
        <f>IF(ISNUMBER(F1626),IF(LEFT(A1626,3)="Cat",VLOOKUP(A1626,'Loc Configurations Seules'!R:U,4,FALSE),VLOOKUP(G1626,'Loc Coefficients Location'!A:D,4,FALSE)),"")</f>
        <v>0.18651532340555149</v>
      </c>
      <c r="M1626" s="785">
        <f t="shared" si="339"/>
        <v>712.27404278729034</v>
      </c>
      <c r="N1626" s="786">
        <f>IF(ISNUMBER(F1626),IF(LEFT(A1626,3)="Cat",VLOOKUP(A1626,'Loc Configurations Seules'!R:V,5,FALSE),VLOOKUP(G1626,'Loc Coefficients Location'!A:E,5,FALSE)),"")</f>
        <v>9.9038652897397772E-2</v>
      </c>
      <c r="O1626" s="785">
        <f t="shared" si="340"/>
        <v>378.21375961722748</v>
      </c>
      <c r="P1626" s="786">
        <f>IF(ISNUMBER(F1626),IF(LEFT(A1626,3)="Cat",VLOOKUP(A1626,'Loc Configurations Seules'!R:W,6,FALSE),VLOOKUP(G1626,'Loc Coefficients Location'!A:F,6,FALSE)),"")</f>
        <v>7.5421779500883954E-2</v>
      </c>
      <c r="Q1626" s="785">
        <f t="shared" si="341"/>
        <v>288.02446264695067</v>
      </c>
      <c r="R1626" s="786">
        <f>IF(ISNUMBER(F1626),IF(LEFT(A1626,3)="Cat",VLOOKUP(A1626,'Loc Configurations Seules'!R:X,7,FALSE),VLOOKUP(G1626,'Loc Coefficients Location'!A:G,7,FALSE)),"")</f>
        <v>6.3273484033980879E-2</v>
      </c>
      <c r="S1626" s="785">
        <f t="shared" si="342"/>
        <v>241.63194450316786</v>
      </c>
    </row>
    <row r="1627" spans="1:19" s="5" customFormat="1" ht="25.5" x14ac:dyDescent="0.25">
      <c r="A1627" s="217" t="s">
        <v>1907</v>
      </c>
      <c r="B1627" s="189" t="s">
        <v>10023</v>
      </c>
      <c r="C1627" s="94" t="s">
        <v>9591</v>
      </c>
      <c r="D1627" s="60"/>
      <c r="E1627" s="207" t="s">
        <v>5249</v>
      </c>
      <c r="F1627" s="95">
        <v>3839.85</v>
      </c>
      <c r="G1627" s="791" t="s">
        <v>9601</v>
      </c>
      <c r="H1627" s="781">
        <f t="shared" si="338"/>
        <v>1013.43</v>
      </c>
      <c r="I1627" s="782">
        <f t="shared" si="338"/>
        <v>513.98</v>
      </c>
      <c r="J1627" s="782">
        <f t="shared" si="338"/>
        <v>350.77</v>
      </c>
      <c r="K1627" s="783">
        <f t="shared" si="338"/>
        <v>269.77999999999997</v>
      </c>
      <c r="L1627" s="784">
        <f>IF(ISNUMBER(F1627),IF(LEFT(A1627,3)="Cat",VLOOKUP(A1627,'Loc Configurations Seules'!R:U,4,FALSE),VLOOKUP(G1627,'Loc Coefficients Location'!A:D,4,FALSE)),"")</f>
        <v>0.18651532340555149</v>
      </c>
      <c r="M1627" s="785">
        <f t="shared" si="339"/>
        <v>716.1908645788069</v>
      </c>
      <c r="N1627" s="786">
        <f>IF(ISNUMBER(F1627),IF(LEFT(A1627,3)="Cat",VLOOKUP(A1627,'Loc Configurations Seules'!R:V,5,FALSE),VLOOKUP(G1627,'Loc Coefficients Location'!A:E,5,FALSE)),"")</f>
        <v>9.9038652897397772E-2</v>
      </c>
      <c r="O1627" s="785">
        <f t="shared" si="340"/>
        <v>380.2935713280728</v>
      </c>
      <c r="P1627" s="786">
        <f>IF(ISNUMBER(F1627),IF(LEFT(A1627,3)="Cat",VLOOKUP(A1627,'Loc Configurations Seules'!R:W,6,FALSE),VLOOKUP(G1627,'Loc Coefficients Location'!A:F,6,FALSE)),"")</f>
        <v>7.5421779500883954E-2</v>
      </c>
      <c r="Q1627" s="785">
        <f t="shared" si="341"/>
        <v>289.60832001646924</v>
      </c>
      <c r="R1627" s="786">
        <f>IF(ISNUMBER(F1627),IF(LEFT(A1627,3)="Cat",VLOOKUP(A1627,'Loc Configurations Seules'!R:X,7,FALSE),VLOOKUP(G1627,'Loc Coefficients Location'!A:G,7,FALSE)),"")</f>
        <v>6.3273484033980879E-2</v>
      </c>
      <c r="S1627" s="785">
        <f t="shared" si="342"/>
        <v>242.96068766788147</v>
      </c>
    </row>
    <row r="1628" spans="1:19" s="5" customFormat="1" x14ac:dyDescent="0.25">
      <c r="A1628" s="69"/>
      <c r="B1628" s="90" t="s">
        <v>9957</v>
      </c>
      <c r="C1628" s="43" t="s">
        <v>9475</v>
      </c>
      <c r="D1628" s="44"/>
      <c r="E1628" s="47"/>
      <c r="F1628" s="10">
        <v>3839.85</v>
      </c>
      <c r="G1628" s="791" t="s">
        <v>9601</v>
      </c>
      <c r="H1628" s="781">
        <f t="shared" si="338"/>
        <v>1013.43</v>
      </c>
      <c r="I1628" s="782">
        <f t="shared" si="338"/>
        <v>513.98</v>
      </c>
      <c r="J1628" s="782">
        <f t="shared" si="338"/>
        <v>350.77</v>
      </c>
      <c r="K1628" s="783">
        <f t="shared" si="338"/>
        <v>269.77999999999997</v>
      </c>
      <c r="L1628" s="784">
        <f>IF(ISNUMBER(F1628),IF(LEFT(A1628,3)="Cat",VLOOKUP(A1628,'Loc Configurations Seules'!R:U,4,FALSE),VLOOKUP(G1628,'Loc Coefficients Location'!A:D,4,FALSE)),"")</f>
        <v>0.18651532340555149</v>
      </c>
      <c r="M1628" s="785">
        <f t="shared" si="339"/>
        <v>716.1908645788069</v>
      </c>
      <c r="N1628" s="786">
        <f>IF(ISNUMBER(F1628),IF(LEFT(A1628,3)="Cat",VLOOKUP(A1628,'Loc Configurations Seules'!R:V,5,FALSE),VLOOKUP(G1628,'Loc Coefficients Location'!A:E,5,FALSE)),"")</f>
        <v>9.9038652897397772E-2</v>
      </c>
      <c r="O1628" s="785">
        <f t="shared" si="340"/>
        <v>380.2935713280728</v>
      </c>
      <c r="P1628" s="786">
        <f>IF(ISNUMBER(F1628),IF(LEFT(A1628,3)="Cat",VLOOKUP(A1628,'Loc Configurations Seules'!R:W,6,FALSE),VLOOKUP(G1628,'Loc Coefficients Location'!A:F,6,FALSE)),"")</f>
        <v>7.5421779500883954E-2</v>
      </c>
      <c r="Q1628" s="785">
        <f t="shared" si="341"/>
        <v>289.60832001646924</v>
      </c>
      <c r="R1628" s="786">
        <f>IF(ISNUMBER(F1628),IF(LEFT(A1628,3)="Cat",VLOOKUP(A1628,'Loc Configurations Seules'!R:X,7,FALSE),VLOOKUP(G1628,'Loc Coefficients Location'!A:G,7,FALSE)),"")</f>
        <v>6.3273484033980879E-2</v>
      </c>
      <c r="S1628" s="785">
        <f t="shared" si="342"/>
        <v>242.96068766788147</v>
      </c>
    </row>
    <row r="1629" spans="1:19" s="5" customFormat="1" ht="15.75" thickBot="1" x14ac:dyDescent="0.3">
      <c r="A1629" s="229"/>
      <c r="B1629" s="230" t="s">
        <v>10024</v>
      </c>
      <c r="C1629" s="50" t="s">
        <v>1908</v>
      </c>
      <c r="D1629" s="51"/>
      <c r="E1629" s="62"/>
      <c r="F1629" s="53">
        <v>3839.85</v>
      </c>
      <c r="G1629" s="791" t="s">
        <v>9601</v>
      </c>
      <c r="H1629" s="781">
        <f t="shared" si="338"/>
        <v>1013.43</v>
      </c>
      <c r="I1629" s="782">
        <f t="shared" si="338"/>
        <v>513.98</v>
      </c>
      <c r="J1629" s="782">
        <f t="shared" si="338"/>
        <v>350.77</v>
      </c>
      <c r="K1629" s="783">
        <f t="shared" si="338"/>
        <v>269.77999999999997</v>
      </c>
      <c r="L1629" s="784">
        <f>IF(ISNUMBER(F1629),IF(LEFT(A1629,3)="Cat",VLOOKUP(A1629,'Loc Configurations Seules'!R:U,4,FALSE),VLOOKUP(G1629,'Loc Coefficients Location'!A:D,4,FALSE)),"")</f>
        <v>0.18651532340555149</v>
      </c>
      <c r="M1629" s="785">
        <f t="shared" si="339"/>
        <v>716.1908645788069</v>
      </c>
      <c r="N1629" s="786">
        <f>IF(ISNUMBER(F1629),IF(LEFT(A1629,3)="Cat",VLOOKUP(A1629,'Loc Configurations Seules'!R:V,5,FALSE),VLOOKUP(G1629,'Loc Coefficients Location'!A:E,5,FALSE)),"")</f>
        <v>9.9038652897397772E-2</v>
      </c>
      <c r="O1629" s="785">
        <f t="shared" si="340"/>
        <v>380.2935713280728</v>
      </c>
      <c r="P1629" s="786">
        <f>IF(ISNUMBER(F1629),IF(LEFT(A1629,3)="Cat",VLOOKUP(A1629,'Loc Configurations Seules'!R:W,6,FALSE),VLOOKUP(G1629,'Loc Coefficients Location'!A:F,6,FALSE)),"")</f>
        <v>7.5421779500883954E-2</v>
      </c>
      <c r="Q1629" s="785">
        <f t="shared" si="341"/>
        <v>289.60832001646924</v>
      </c>
      <c r="R1629" s="786">
        <f>IF(ISNUMBER(F1629),IF(LEFT(A1629,3)="Cat",VLOOKUP(A1629,'Loc Configurations Seules'!R:X,7,FALSE),VLOOKUP(G1629,'Loc Coefficients Location'!A:G,7,FALSE)),"")</f>
        <v>6.3273484033980879E-2</v>
      </c>
      <c r="S1629" s="785">
        <f t="shared" si="342"/>
        <v>242.96068766788147</v>
      </c>
    </row>
    <row r="1630" spans="1:19" s="5" customFormat="1" ht="38.25" x14ac:dyDescent="0.25">
      <c r="A1630" s="218" t="s">
        <v>1909</v>
      </c>
      <c r="B1630" s="47" t="s">
        <v>1910</v>
      </c>
      <c r="C1630" s="43" t="s">
        <v>9592</v>
      </c>
      <c r="D1630" s="44"/>
      <c r="E1630" s="47"/>
      <c r="F1630" s="46">
        <v>5745.6</v>
      </c>
      <c r="G1630" s="791" t="s">
        <v>9601</v>
      </c>
      <c r="H1630" s="781">
        <f t="shared" si="338"/>
        <v>1516.4</v>
      </c>
      <c r="I1630" s="782">
        <f t="shared" si="338"/>
        <v>769.07</v>
      </c>
      <c r="J1630" s="782">
        <f t="shared" si="338"/>
        <v>524.86</v>
      </c>
      <c r="K1630" s="783">
        <f t="shared" si="338"/>
        <v>403.67</v>
      </c>
      <c r="L1630" s="784">
        <f>IF(ISNUMBER(F1630),IF(LEFT(A1630,3)="Cat",VLOOKUP(A1630,'Loc Configurations Seules'!R:U,4,FALSE),VLOOKUP(G1630,'Loc Coefficients Location'!A:D,4,FALSE)),"")</f>
        <v>0.18651532340555149</v>
      </c>
      <c r="M1630" s="785">
        <f t="shared" si="339"/>
        <v>1071.6424421589368</v>
      </c>
      <c r="N1630" s="786">
        <f>IF(ISNUMBER(F1630),IF(LEFT(A1630,3)="Cat",VLOOKUP(A1630,'Loc Configurations Seules'!R:V,5,FALSE),VLOOKUP(G1630,'Loc Coefficients Location'!A:E,5,FALSE)),"")</f>
        <v>9.9038652897397772E-2</v>
      </c>
      <c r="O1630" s="785">
        <f t="shared" si="340"/>
        <v>569.03648408728873</v>
      </c>
      <c r="P1630" s="786">
        <f>IF(ISNUMBER(F1630),IF(LEFT(A1630,3)="Cat",VLOOKUP(A1630,'Loc Configurations Seules'!R:W,6,FALSE),VLOOKUP(G1630,'Loc Coefficients Location'!A:F,6,FALSE)),"")</f>
        <v>7.5421779500883954E-2</v>
      </c>
      <c r="Q1630" s="785">
        <f t="shared" si="341"/>
        <v>433.34337630027886</v>
      </c>
      <c r="R1630" s="786">
        <f>IF(ISNUMBER(F1630),IF(LEFT(A1630,3)="Cat",VLOOKUP(A1630,'Loc Configurations Seules'!R:X,7,FALSE),VLOOKUP(G1630,'Loc Coefficients Location'!A:G,7,FALSE)),"")</f>
        <v>6.3273484033980879E-2</v>
      </c>
      <c r="S1630" s="785">
        <f t="shared" si="342"/>
        <v>363.54412986564057</v>
      </c>
    </row>
    <row r="1631" spans="1:19" s="5" customFormat="1" x14ac:dyDescent="0.25">
      <c r="A1631" s="69"/>
      <c r="B1631" s="90" t="s">
        <v>9961</v>
      </c>
      <c r="C1631" s="43" t="s">
        <v>9476</v>
      </c>
      <c r="D1631" s="44"/>
      <c r="E1631" s="47"/>
      <c r="F1631" s="10">
        <v>5745.6</v>
      </c>
      <c r="G1631" s="791" t="s">
        <v>9601</v>
      </c>
      <c r="H1631" s="781">
        <f t="shared" si="338"/>
        <v>1516.4</v>
      </c>
      <c r="I1631" s="782">
        <f t="shared" si="338"/>
        <v>769.07</v>
      </c>
      <c r="J1631" s="782">
        <f t="shared" si="338"/>
        <v>524.86</v>
      </c>
      <c r="K1631" s="783">
        <f t="shared" si="338"/>
        <v>403.67</v>
      </c>
      <c r="L1631" s="784">
        <f>IF(ISNUMBER(F1631),IF(LEFT(A1631,3)="Cat",VLOOKUP(A1631,'Loc Configurations Seules'!R:U,4,FALSE),VLOOKUP(G1631,'Loc Coefficients Location'!A:D,4,FALSE)),"")</f>
        <v>0.18651532340555149</v>
      </c>
      <c r="M1631" s="785">
        <f t="shared" si="339"/>
        <v>1071.6424421589368</v>
      </c>
      <c r="N1631" s="786">
        <f>IF(ISNUMBER(F1631),IF(LEFT(A1631,3)="Cat",VLOOKUP(A1631,'Loc Configurations Seules'!R:V,5,FALSE),VLOOKUP(G1631,'Loc Coefficients Location'!A:E,5,FALSE)),"")</f>
        <v>9.9038652897397772E-2</v>
      </c>
      <c r="O1631" s="785">
        <f t="shared" si="340"/>
        <v>569.03648408728873</v>
      </c>
      <c r="P1631" s="786">
        <f>IF(ISNUMBER(F1631),IF(LEFT(A1631,3)="Cat",VLOOKUP(A1631,'Loc Configurations Seules'!R:W,6,FALSE),VLOOKUP(G1631,'Loc Coefficients Location'!A:F,6,FALSE)),"")</f>
        <v>7.5421779500883954E-2</v>
      </c>
      <c r="Q1631" s="785">
        <f t="shared" si="341"/>
        <v>433.34337630027886</v>
      </c>
      <c r="R1631" s="786">
        <f>IF(ISNUMBER(F1631),IF(LEFT(A1631,3)="Cat",VLOOKUP(A1631,'Loc Configurations Seules'!R:X,7,FALSE),VLOOKUP(G1631,'Loc Coefficients Location'!A:G,7,FALSE)),"")</f>
        <v>6.3273484033980879E-2</v>
      </c>
      <c r="S1631" s="785">
        <f t="shared" si="342"/>
        <v>363.54412986564057</v>
      </c>
    </row>
    <row r="1632" spans="1:19" s="5" customFormat="1" ht="15.75" thickBot="1" x14ac:dyDescent="0.3">
      <c r="A1632" s="229"/>
      <c r="B1632" s="62" t="s">
        <v>1911</v>
      </c>
      <c r="C1632" s="50" t="s">
        <v>1912</v>
      </c>
      <c r="D1632" s="51"/>
      <c r="E1632" s="62"/>
      <c r="F1632" s="53">
        <v>5745.6</v>
      </c>
      <c r="G1632" s="791" t="s">
        <v>9601</v>
      </c>
      <c r="H1632" s="781">
        <f t="shared" si="338"/>
        <v>1516.4</v>
      </c>
      <c r="I1632" s="782">
        <f t="shared" si="338"/>
        <v>769.07</v>
      </c>
      <c r="J1632" s="782">
        <f t="shared" si="338"/>
        <v>524.86</v>
      </c>
      <c r="K1632" s="783">
        <f t="shared" si="338"/>
        <v>403.67</v>
      </c>
      <c r="L1632" s="784">
        <f>IF(ISNUMBER(F1632),IF(LEFT(A1632,3)="Cat",VLOOKUP(A1632,'Loc Configurations Seules'!R:U,4,FALSE),VLOOKUP(G1632,'Loc Coefficients Location'!A:D,4,FALSE)),"")</f>
        <v>0.18651532340555149</v>
      </c>
      <c r="M1632" s="785">
        <f t="shared" si="339"/>
        <v>1071.6424421589368</v>
      </c>
      <c r="N1632" s="786">
        <f>IF(ISNUMBER(F1632),IF(LEFT(A1632,3)="Cat",VLOOKUP(A1632,'Loc Configurations Seules'!R:V,5,FALSE),VLOOKUP(G1632,'Loc Coefficients Location'!A:E,5,FALSE)),"")</f>
        <v>9.9038652897397772E-2</v>
      </c>
      <c r="O1632" s="785">
        <f t="shared" si="340"/>
        <v>569.03648408728873</v>
      </c>
      <c r="P1632" s="786">
        <f>IF(ISNUMBER(F1632),IF(LEFT(A1632,3)="Cat",VLOOKUP(A1632,'Loc Configurations Seules'!R:W,6,FALSE),VLOOKUP(G1632,'Loc Coefficients Location'!A:F,6,FALSE)),"")</f>
        <v>7.5421779500883954E-2</v>
      </c>
      <c r="Q1632" s="785">
        <f t="shared" si="341"/>
        <v>433.34337630027886</v>
      </c>
      <c r="R1632" s="786">
        <f>IF(ISNUMBER(F1632),IF(LEFT(A1632,3)="Cat",VLOOKUP(A1632,'Loc Configurations Seules'!R:X,7,FALSE),VLOOKUP(G1632,'Loc Coefficients Location'!A:G,7,FALSE)),"")</f>
        <v>6.3273484033980879E-2</v>
      </c>
      <c r="S1632" s="785">
        <f t="shared" si="342"/>
        <v>363.54412986564057</v>
      </c>
    </row>
    <row r="1633" spans="1:19" s="5" customFormat="1" ht="15.75" thickBot="1" x14ac:dyDescent="0.3">
      <c r="A1633" s="234" t="s">
        <v>1913</v>
      </c>
      <c r="B1633" s="102"/>
      <c r="C1633" s="65"/>
      <c r="D1633" s="66"/>
      <c r="E1633" s="102"/>
      <c r="F1633" s="68" t="s">
        <v>5249</v>
      </c>
      <c r="G1633" s="791" t="s">
        <v>9527</v>
      </c>
      <c r="H1633" s="781" t="str">
        <f t="shared" si="338"/>
        <v/>
      </c>
      <c r="I1633" s="782" t="str">
        <f t="shared" si="338"/>
        <v/>
      </c>
      <c r="J1633" s="782" t="str">
        <f t="shared" si="338"/>
        <v/>
      </c>
      <c r="K1633" s="783" t="str">
        <f t="shared" si="338"/>
        <v/>
      </c>
      <c r="L1633" s="784" t="str">
        <f>IF(ISNUMBER(F1633),IF(LEFT(A1633,3)="Cat",VLOOKUP(A1633,'Loc Configurations Seules'!R:U,4,FALSE),VLOOKUP(G1633,'Loc Coefficients Location'!A:D,4,FALSE)),"")</f>
        <v/>
      </c>
      <c r="M1633" s="785" t="str">
        <f t="shared" si="339"/>
        <v/>
      </c>
      <c r="N1633" s="786" t="str">
        <f>IF(ISNUMBER(F1633),IF(LEFT(A1633,3)="Cat",VLOOKUP(A1633,'Loc Configurations Seules'!R:V,5,FALSE),VLOOKUP(G1633,'Loc Coefficients Location'!A:E,5,FALSE)),"")</f>
        <v/>
      </c>
      <c r="O1633" s="785" t="str">
        <f t="shared" si="340"/>
        <v/>
      </c>
      <c r="P1633" s="786" t="str">
        <f>IF(ISNUMBER(F1633),IF(LEFT(A1633,3)="Cat",VLOOKUP(A1633,'Loc Configurations Seules'!R:W,6,FALSE),VLOOKUP(G1633,'Loc Coefficients Location'!A:F,6,FALSE)),"")</f>
        <v/>
      </c>
      <c r="Q1633" s="785" t="str">
        <f t="shared" si="341"/>
        <v/>
      </c>
      <c r="R1633" s="786" t="str">
        <f>IF(ISNUMBER(F1633),IF(LEFT(A1633,3)="Cat",VLOOKUP(A1633,'Loc Configurations Seules'!R:X,7,FALSE),VLOOKUP(G1633,'Loc Coefficients Location'!A:G,7,FALSE)),"")</f>
        <v/>
      </c>
      <c r="S1633" s="785" t="str">
        <f t="shared" si="342"/>
        <v/>
      </c>
    </row>
    <row r="1634" spans="1:19" s="5" customFormat="1" ht="26.25" thickBot="1" x14ac:dyDescent="0.3">
      <c r="A1634" s="235" t="s">
        <v>1914</v>
      </c>
      <c r="B1634" s="236" t="s">
        <v>1915</v>
      </c>
      <c r="C1634" s="237" t="s">
        <v>1916</v>
      </c>
      <c r="D1634" s="238"/>
      <c r="E1634" s="239"/>
      <c r="F1634" s="240">
        <v>2619.75</v>
      </c>
      <c r="G1634" s="791" t="s">
        <v>9601</v>
      </c>
      <c r="H1634" s="781">
        <f t="shared" si="338"/>
        <v>691.42</v>
      </c>
      <c r="I1634" s="782">
        <f t="shared" si="338"/>
        <v>350.66</v>
      </c>
      <c r="J1634" s="782">
        <f t="shared" si="338"/>
        <v>239.32</v>
      </c>
      <c r="K1634" s="783">
        <f t="shared" si="338"/>
        <v>184.06</v>
      </c>
      <c r="L1634" s="784">
        <f>IF(ISNUMBER(F1634),IF(LEFT(A1634,3)="Cat",VLOOKUP(A1634,'Loc Configurations Seules'!R:U,4,FALSE),VLOOKUP(G1634,'Loc Coefficients Location'!A:D,4,FALSE)),"")</f>
        <v>0.18651532340555149</v>
      </c>
      <c r="M1634" s="785">
        <f t="shared" si="339"/>
        <v>488.62351849169352</v>
      </c>
      <c r="N1634" s="786">
        <f>IF(ISNUMBER(F1634),IF(LEFT(A1634,3)="Cat",VLOOKUP(A1634,'Loc Configurations Seules'!R:V,5,FALSE),VLOOKUP(G1634,'Loc Coefficients Location'!A:E,5,FALSE)),"")</f>
        <v>9.9038652897397772E-2</v>
      </c>
      <c r="O1634" s="785">
        <f t="shared" si="340"/>
        <v>259.45651092795782</v>
      </c>
      <c r="P1634" s="786">
        <f>IF(ISNUMBER(F1634),IF(LEFT(A1634,3)="Cat",VLOOKUP(A1634,'Loc Configurations Seules'!R:W,6,FALSE),VLOOKUP(G1634,'Loc Coefficients Location'!A:F,6,FALSE)),"")</f>
        <v>7.5421779500883954E-2</v>
      </c>
      <c r="Q1634" s="785">
        <f t="shared" si="341"/>
        <v>197.58620684744074</v>
      </c>
      <c r="R1634" s="786">
        <f>IF(ISNUMBER(F1634),IF(LEFT(A1634,3)="Cat",VLOOKUP(A1634,'Loc Configurations Seules'!R:X,7,FALSE),VLOOKUP(G1634,'Loc Coefficients Location'!A:G,7,FALSE)),"")</f>
        <v>6.3273484033980879E-2</v>
      </c>
      <c r="S1634" s="785">
        <f t="shared" si="342"/>
        <v>165.7607097980214</v>
      </c>
    </row>
    <row r="1635" spans="1:19" s="5" customFormat="1" ht="15.75" thickBot="1" x14ac:dyDescent="0.3">
      <c r="A1635" s="69"/>
      <c r="B1635" s="90" t="s">
        <v>10025</v>
      </c>
      <c r="C1635" s="43" t="s">
        <v>8769</v>
      </c>
      <c r="D1635" s="44"/>
      <c r="E1635" s="47"/>
      <c r="F1635" s="10">
        <v>2619.75</v>
      </c>
      <c r="G1635" s="791" t="s">
        <v>9601</v>
      </c>
      <c r="H1635" s="781">
        <f t="shared" si="338"/>
        <v>691.42</v>
      </c>
      <c r="I1635" s="782">
        <f t="shared" si="338"/>
        <v>350.66</v>
      </c>
      <c r="J1635" s="782">
        <f t="shared" si="338"/>
        <v>239.32</v>
      </c>
      <c r="K1635" s="783">
        <f t="shared" si="338"/>
        <v>184.06</v>
      </c>
      <c r="L1635" s="784">
        <f>IF(ISNUMBER(F1635),IF(LEFT(A1635,3)="Cat",VLOOKUP(A1635,'Loc Configurations Seules'!R:U,4,FALSE),VLOOKUP(G1635,'Loc Coefficients Location'!A:D,4,FALSE)),"")</f>
        <v>0.18651532340555149</v>
      </c>
      <c r="M1635" s="785">
        <f t="shared" si="339"/>
        <v>488.62351849169352</v>
      </c>
      <c r="N1635" s="786">
        <f>IF(ISNUMBER(F1635),IF(LEFT(A1635,3)="Cat",VLOOKUP(A1635,'Loc Configurations Seules'!R:V,5,FALSE),VLOOKUP(G1635,'Loc Coefficients Location'!A:E,5,FALSE)),"")</f>
        <v>9.9038652897397772E-2</v>
      </c>
      <c r="O1635" s="785">
        <f t="shared" si="340"/>
        <v>259.45651092795782</v>
      </c>
      <c r="P1635" s="786">
        <f>IF(ISNUMBER(F1635),IF(LEFT(A1635,3)="Cat",VLOOKUP(A1635,'Loc Configurations Seules'!R:W,6,FALSE),VLOOKUP(G1635,'Loc Coefficients Location'!A:F,6,FALSE)),"")</f>
        <v>7.5421779500883954E-2</v>
      </c>
      <c r="Q1635" s="785">
        <f t="shared" si="341"/>
        <v>197.58620684744074</v>
      </c>
      <c r="R1635" s="786">
        <f>IF(ISNUMBER(F1635),IF(LEFT(A1635,3)="Cat",VLOOKUP(A1635,'Loc Configurations Seules'!R:X,7,FALSE),VLOOKUP(G1635,'Loc Coefficients Location'!A:G,7,FALSE)),"")</f>
        <v>6.3273484033980879E-2</v>
      </c>
      <c r="S1635" s="785">
        <f t="shared" si="342"/>
        <v>165.7607097980214</v>
      </c>
    </row>
    <row r="1636" spans="1:19" s="5" customFormat="1" ht="26.25" thickBot="1" x14ac:dyDescent="0.3">
      <c r="A1636" s="235" t="s">
        <v>1917</v>
      </c>
      <c r="B1636" s="236" t="s">
        <v>1918</v>
      </c>
      <c r="C1636" s="237" t="s">
        <v>1919</v>
      </c>
      <c r="D1636" s="238"/>
      <c r="E1636" s="239"/>
      <c r="F1636" s="240">
        <v>2847.6</v>
      </c>
      <c r="G1636" s="791" t="s">
        <v>9601</v>
      </c>
      <c r="H1636" s="781">
        <f t="shared" si="338"/>
        <v>751.55</v>
      </c>
      <c r="I1636" s="782">
        <f t="shared" si="338"/>
        <v>381.16</v>
      </c>
      <c r="J1636" s="782">
        <f t="shared" si="338"/>
        <v>260.13</v>
      </c>
      <c r="K1636" s="783">
        <f t="shared" si="338"/>
        <v>200.06</v>
      </c>
      <c r="L1636" s="784">
        <f>IF(ISNUMBER(F1636),IF(LEFT(A1636,3)="Cat",VLOOKUP(A1636,'Loc Configurations Seules'!R:U,4,FALSE),VLOOKUP(G1636,'Loc Coefficients Location'!A:D,4,FALSE)),"")</f>
        <v>0.18651532340555149</v>
      </c>
      <c r="M1636" s="785">
        <f t="shared" si="339"/>
        <v>531.12103492964843</v>
      </c>
      <c r="N1636" s="786">
        <f>IF(ISNUMBER(F1636),IF(LEFT(A1636,3)="Cat",VLOOKUP(A1636,'Loc Configurations Seules'!R:V,5,FALSE),VLOOKUP(G1636,'Loc Coefficients Location'!A:E,5,FALSE)),"")</f>
        <v>9.9038652897397772E-2</v>
      </c>
      <c r="O1636" s="785">
        <f t="shared" si="340"/>
        <v>282.02246799062988</v>
      </c>
      <c r="P1636" s="786">
        <f>IF(ISNUMBER(F1636),IF(LEFT(A1636,3)="Cat",VLOOKUP(A1636,'Loc Configurations Seules'!R:W,6,FALSE),VLOOKUP(G1636,'Loc Coefficients Location'!A:F,6,FALSE)),"")</f>
        <v>7.5421779500883954E-2</v>
      </c>
      <c r="Q1636" s="785">
        <f t="shared" si="341"/>
        <v>214.77105930671715</v>
      </c>
      <c r="R1636" s="786">
        <f>IF(ISNUMBER(F1636),IF(LEFT(A1636,3)="Cat",VLOOKUP(A1636,'Loc Configurations Seules'!R:X,7,FALSE),VLOOKUP(G1636,'Loc Coefficients Location'!A:G,7,FALSE)),"")</f>
        <v>6.3273484033980879E-2</v>
      </c>
      <c r="S1636" s="785">
        <f t="shared" si="342"/>
        <v>180.17757313516395</v>
      </c>
    </row>
    <row r="1637" spans="1:19" s="5" customFormat="1" ht="15.75" thickBot="1" x14ac:dyDescent="0.3">
      <c r="A1637" s="69"/>
      <c r="B1637" s="90" t="s">
        <v>10026</v>
      </c>
      <c r="C1637" s="43" t="s">
        <v>8770</v>
      </c>
      <c r="D1637" s="44"/>
      <c r="E1637" s="47"/>
      <c r="F1637" s="10">
        <v>2847.6</v>
      </c>
      <c r="G1637" s="791" t="s">
        <v>9601</v>
      </c>
      <c r="H1637" s="781">
        <f t="shared" si="338"/>
        <v>751.55</v>
      </c>
      <c r="I1637" s="782">
        <f t="shared" si="338"/>
        <v>381.16</v>
      </c>
      <c r="J1637" s="782">
        <f t="shared" si="338"/>
        <v>260.13</v>
      </c>
      <c r="K1637" s="783">
        <f t="shared" si="338"/>
        <v>200.06</v>
      </c>
      <c r="L1637" s="784">
        <f>IF(ISNUMBER(F1637),IF(LEFT(A1637,3)="Cat",VLOOKUP(A1637,'Loc Configurations Seules'!R:U,4,FALSE),VLOOKUP(G1637,'Loc Coefficients Location'!A:D,4,FALSE)),"")</f>
        <v>0.18651532340555149</v>
      </c>
      <c r="M1637" s="785">
        <f t="shared" si="339"/>
        <v>531.12103492964843</v>
      </c>
      <c r="N1637" s="786">
        <f>IF(ISNUMBER(F1637),IF(LEFT(A1637,3)="Cat",VLOOKUP(A1637,'Loc Configurations Seules'!R:V,5,FALSE),VLOOKUP(G1637,'Loc Coefficients Location'!A:E,5,FALSE)),"")</f>
        <v>9.9038652897397772E-2</v>
      </c>
      <c r="O1637" s="785">
        <f t="shared" si="340"/>
        <v>282.02246799062988</v>
      </c>
      <c r="P1637" s="786">
        <f>IF(ISNUMBER(F1637),IF(LEFT(A1637,3)="Cat",VLOOKUP(A1637,'Loc Configurations Seules'!R:W,6,FALSE),VLOOKUP(G1637,'Loc Coefficients Location'!A:F,6,FALSE)),"")</f>
        <v>7.5421779500883954E-2</v>
      </c>
      <c r="Q1637" s="785">
        <f t="shared" si="341"/>
        <v>214.77105930671715</v>
      </c>
      <c r="R1637" s="786">
        <f>IF(ISNUMBER(F1637),IF(LEFT(A1637,3)="Cat",VLOOKUP(A1637,'Loc Configurations Seules'!R:X,7,FALSE),VLOOKUP(G1637,'Loc Coefficients Location'!A:G,7,FALSE)),"")</f>
        <v>6.3273484033980879E-2</v>
      </c>
      <c r="S1637" s="785">
        <f t="shared" si="342"/>
        <v>180.17757313516395</v>
      </c>
    </row>
    <row r="1638" spans="1:19" s="5" customFormat="1" ht="26.25" thickBot="1" x14ac:dyDescent="0.3">
      <c r="A1638" s="235" t="s">
        <v>1920</v>
      </c>
      <c r="B1638" s="236" t="s">
        <v>1921</v>
      </c>
      <c r="C1638" s="237" t="s">
        <v>1922</v>
      </c>
      <c r="D1638" s="238"/>
      <c r="E1638" s="239"/>
      <c r="F1638" s="240">
        <v>1153.95</v>
      </c>
      <c r="G1638" s="791" t="s">
        <v>9601</v>
      </c>
      <c r="H1638" s="781">
        <f t="shared" si="338"/>
        <v>304.56</v>
      </c>
      <c r="I1638" s="782">
        <f t="shared" si="338"/>
        <v>154.46</v>
      </c>
      <c r="J1638" s="782">
        <f t="shared" si="338"/>
        <v>105.41</v>
      </c>
      <c r="K1638" s="783">
        <f t="shared" si="338"/>
        <v>81.069999999999993</v>
      </c>
      <c r="L1638" s="784">
        <f>IF(ISNUMBER(F1638),IF(LEFT(A1638,3)="Cat",VLOOKUP(A1638,'Loc Configurations Seules'!R:U,4,FALSE),VLOOKUP(G1638,'Loc Coefficients Location'!A:D,4,FALSE)),"")</f>
        <v>0.18651532340555149</v>
      </c>
      <c r="M1638" s="785">
        <f t="shared" si="339"/>
        <v>215.22935744383616</v>
      </c>
      <c r="N1638" s="786">
        <f>IF(ISNUMBER(F1638),IF(LEFT(A1638,3)="Cat",VLOOKUP(A1638,'Loc Configurations Seules'!R:V,5,FALSE),VLOOKUP(G1638,'Loc Coefficients Location'!A:E,5,FALSE)),"")</f>
        <v>9.9038652897397772E-2</v>
      </c>
      <c r="O1638" s="785">
        <f t="shared" si="340"/>
        <v>114.28565351095216</v>
      </c>
      <c r="P1638" s="786">
        <f>IF(ISNUMBER(F1638),IF(LEFT(A1638,3)="Cat",VLOOKUP(A1638,'Loc Configurations Seules'!R:W,6,FALSE),VLOOKUP(G1638,'Loc Coefficients Location'!A:F,6,FALSE)),"")</f>
        <v>7.5421779500883954E-2</v>
      </c>
      <c r="Q1638" s="785">
        <f t="shared" si="341"/>
        <v>87.032962455045038</v>
      </c>
      <c r="R1638" s="786">
        <f>IF(ISNUMBER(F1638),IF(LEFT(A1638,3)="Cat",VLOOKUP(A1638,'Loc Configurations Seules'!R:X,7,FALSE),VLOOKUP(G1638,'Loc Coefficients Location'!A:G,7,FALSE)),"")</f>
        <v>6.3273484033980879E-2</v>
      </c>
      <c r="S1638" s="785">
        <f t="shared" si="342"/>
        <v>73.014436901012232</v>
      </c>
    </row>
    <row r="1639" spans="1:19" s="5" customFormat="1" ht="15.75" thickBot="1" x14ac:dyDescent="0.3">
      <c r="A1639" s="69"/>
      <c r="B1639" s="90" t="s">
        <v>10027</v>
      </c>
      <c r="C1639" s="43" t="s">
        <v>8771</v>
      </c>
      <c r="D1639" s="44"/>
      <c r="E1639" s="47"/>
      <c r="F1639" s="10">
        <v>1153.95</v>
      </c>
      <c r="G1639" s="791" t="s">
        <v>9601</v>
      </c>
      <c r="H1639" s="781">
        <f t="shared" si="338"/>
        <v>304.56</v>
      </c>
      <c r="I1639" s="782">
        <f t="shared" si="338"/>
        <v>154.46</v>
      </c>
      <c r="J1639" s="782">
        <f t="shared" si="338"/>
        <v>105.41</v>
      </c>
      <c r="K1639" s="783">
        <f t="shared" si="338"/>
        <v>81.069999999999993</v>
      </c>
      <c r="L1639" s="784">
        <f>IF(ISNUMBER(F1639),IF(LEFT(A1639,3)="Cat",VLOOKUP(A1639,'Loc Configurations Seules'!R:U,4,FALSE),VLOOKUP(G1639,'Loc Coefficients Location'!A:D,4,FALSE)),"")</f>
        <v>0.18651532340555149</v>
      </c>
      <c r="M1639" s="785">
        <f t="shared" si="339"/>
        <v>215.22935744383616</v>
      </c>
      <c r="N1639" s="786">
        <f>IF(ISNUMBER(F1639),IF(LEFT(A1639,3)="Cat",VLOOKUP(A1639,'Loc Configurations Seules'!R:V,5,FALSE),VLOOKUP(G1639,'Loc Coefficients Location'!A:E,5,FALSE)),"")</f>
        <v>9.9038652897397772E-2</v>
      </c>
      <c r="O1639" s="785">
        <f t="shared" si="340"/>
        <v>114.28565351095216</v>
      </c>
      <c r="P1639" s="786">
        <f>IF(ISNUMBER(F1639),IF(LEFT(A1639,3)="Cat",VLOOKUP(A1639,'Loc Configurations Seules'!R:W,6,FALSE),VLOOKUP(G1639,'Loc Coefficients Location'!A:F,6,FALSE)),"")</f>
        <v>7.5421779500883954E-2</v>
      </c>
      <c r="Q1639" s="785">
        <f t="shared" si="341"/>
        <v>87.032962455045038</v>
      </c>
      <c r="R1639" s="786">
        <f>IF(ISNUMBER(F1639),IF(LEFT(A1639,3)="Cat",VLOOKUP(A1639,'Loc Configurations Seules'!R:X,7,FALSE),VLOOKUP(G1639,'Loc Coefficients Location'!A:G,7,FALSE)),"")</f>
        <v>6.3273484033980879E-2</v>
      </c>
      <c r="S1639" s="785">
        <f t="shared" si="342"/>
        <v>73.014436901012232</v>
      </c>
    </row>
    <row r="1640" spans="1:19" s="5" customFormat="1" ht="26.25" thickBot="1" x14ac:dyDescent="0.3">
      <c r="A1640" s="235" t="s">
        <v>1923</v>
      </c>
      <c r="B1640" s="236" t="s">
        <v>1924</v>
      </c>
      <c r="C1640" s="237" t="s">
        <v>1925</v>
      </c>
      <c r="D1640" s="238"/>
      <c r="E1640" s="239"/>
      <c r="F1640" s="240">
        <v>2409.75</v>
      </c>
      <c r="G1640" s="791" t="s">
        <v>9601</v>
      </c>
      <c r="H1640" s="781">
        <f t="shared" si="338"/>
        <v>635.99</v>
      </c>
      <c r="I1640" s="782">
        <f t="shared" si="338"/>
        <v>322.55</v>
      </c>
      <c r="J1640" s="782">
        <f t="shared" si="338"/>
        <v>220.13</v>
      </c>
      <c r="K1640" s="783">
        <f t="shared" si="338"/>
        <v>169.3</v>
      </c>
      <c r="L1640" s="784">
        <f>IF(ISNUMBER(F1640),IF(LEFT(A1640,3)="Cat",VLOOKUP(A1640,'Loc Configurations Seules'!R:U,4,FALSE),VLOOKUP(G1640,'Loc Coefficients Location'!A:D,4,FALSE)),"")</f>
        <v>0.18651532340555149</v>
      </c>
      <c r="M1640" s="785">
        <f t="shared" si="339"/>
        <v>449.45530057652769</v>
      </c>
      <c r="N1640" s="786">
        <f>IF(ISNUMBER(F1640),IF(LEFT(A1640,3)="Cat",VLOOKUP(A1640,'Loc Configurations Seules'!R:V,5,FALSE),VLOOKUP(G1640,'Loc Coefficients Location'!A:E,5,FALSE)),"")</f>
        <v>9.9038652897397772E-2</v>
      </c>
      <c r="O1640" s="785">
        <f t="shared" si="340"/>
        <v>238.65839381950428</v>
      </c>
      <c r="P1640" s="786">
        <f>IF(ISNUMBER(F1640),IF(LEFT(A1640,3)="Cat",VLOOKUP(A1640,'Loc Configurations Seules'!R:W,6,FALSE),VLOOKUP(G1640,'Loc Coefficients Location'!A:F,6,FALSE)),"")</f>
        <v>7.5421779500883954E-2</v>
      </c>
      <c r="Q1640" s="785">
        <f t="shared" si="341"/>
        <v>181.7476331522551</v>
      </c>
      <c r="R1640" s="786">
        <f>IF(ISNUMBER(F1640),IF(LEFT(A1640,3)="Cat",VLOOKUP(A1640,'Loc Configurations Seules'!R:X,7,FALSE),VLOOKUP(G1640,'Loc Coefficients Location'!A:G,7,FALSE)),"")</f>
        <v>6.3273484033980879E-2</v>
      </c>
      <c r="S1640" s="785">
        <f t="shared" si="342"/>
        <v>152.47327815088542</v>
      </c>
    </row>
    <row r="1641" spans="1:19" s="5" customFormat="1" ht="15.75" thickBot="1" x14ac:dyDescent="0.3">
      <c r="A1641" s="69"/>
      <c r="B1641" s="90" t="s">
        <v>10028</v>
      </c>
      <c r="C1641" s="43" t="s">
        <v>8772</v>
      </c>
      <c r="D1641" s="44"/>
      <c r="E1641" s="47"/>
      <c r="F1641" s="10">
        <v>2409.75</v>
      </c>
      <c r="G1641" s="791" t="s">
        <v>9601</v>
      </c>
      <c r="H1641" s="781">
        <f t="shared" si="338"/>
        <v>635.99</v>
      </c>
      <c r="I1641" s="782">
        <f t="shared" si="338"/>
        <v>322.55</v>
      </c>
      <c r="J1641" s="782">
        <f t="shared" si="338"/>
        <v>220.13</v>
      </c>
      <c r="K1641" s="783">
        <f t="shared" si="338"/>
        <v>169.3</v>
      </c>
      <c r="L1641" s="784">
        <f>IF(ISNUMBER(F1641),IF(LEFT(A1641,3)="Cat",VLOOKUP(A1641,'Loc Configurations Seules'!R:U,4,FALSE),VLOOKUP(G1641,'Loc Coefficients Location'!A:D,4,FALSE)),"")</f>
        <v>0.18651532340555149</v>
      </c>
      <c r="M1641" s="785">
        <f t="shared" si="339"/>
        <v>449.45530057652769</v>
      </c>
      <c r="N1641" s="786">
        <f>IF(ISNUMBER(F1641),IF(LEFT(A1641,3)="Cat",VLOOKUP(A1641,'Loc Configurations Seules'!R:V,5,FALSE),VLOOKUP(G1641,'Loc Coefficients Location'!A:E,5,FALSE)),"")</f>
        <v>9.9038652897397772E-2</v>
      </c>
      <c r="O1641" s="785">
        <f t="shared" si="340"/>
        <v>238.65839381950428</v>
      </c>
      <c r="P1641" s="786">
        <f>IF(ISNUMBER(F1641),IF(LEFT(A1641,3)="Cat",VLOOKUP(A1641,'Loc Configurations Seules'!R:W,6,FALSE),VLOOKUP(G1641,'Loc Coefficients Location'!A:F,6,FALSE)),"")</f>
        <v>7.5421779500883954E-2</v>
      </c>
      <c r="Q1641" s="785">
        <f t="shared" si="341"/>
        <v>181.7476331522551</v>
      </c>
      <c r="R1641" s="786">
        <f>IF(ISNUMBER(F1641),IF(LEFT(A1641,3)="Cat",VLOOKUP(A1641,'Loc Configurations Seules'!R:X,7,FALSE),VLOOKUP(G1641,'Loc Coefficients Location'!A:G,7,FALSE)),"")</f>
        <v>6.3273484033980879E-2</v>
      </c>
      <c r="S1641" s="785">
        <f t="shared" si="342"/>
        <v>152.47327815088542</v>
      </c>
    </row>
    <row r="1642" spans="1:19" s="5" customFormat="1" ht="26.25" thickBot="1" x14ac:dyDescent="0.3">
      <c r="A1642" s="235" t="s">
        <v>1926</v>
      </c>
      <c r="B1642" s="236" t="s">
        <v>1927</v>
      </c>
      <c r="C1642" s="237" t="s">
        <v>1928</v>
      </c>
      <c r="D1642" s="238"/>
      <c r="E1642" s="239"/>
      <c r="F1642" s="240">
        <v>201.6</v>
      </c>
      <c r="G1642" s="791" t="s">
        <v>9601</v>
      </c>
      <c r="H1642" s="781">
        <f t="shared" si="338"/>
        <v>53.21</v>
      </c>
      <c r="I1642" s="782">
        <f t="shared" si="338"/>
        <v>26.98</v>
      </c>
      <c r="J1642" s="782">
        <f t="shared" si="338"/>
        <v>18.420000000000002</v>
      </c>
      <c r="K1642" s="783">
        <f t="shared" si="338"/>
        <v>14.16</v>
      </c>
      <c r="L1642" s="784">
        <f>IF(ISNUMBER(F1642),IF(LEFT(A1642,3)="Cat",VLOOKUP(A1642,'Loc Configurations Seules'!R:U,4,FALSE),VLOOKUP(G1642,'Loc Coefficients Location'!A:D,4,FALSE)),"")</f>
        <v>0.18651532340555149</v>
      </c>
      <c r="M1642" s="785">
        <f t="shared" si="339"/>
        <v>37.601489198559179</v>
      </c>
      <c r="N1642" s="786">
        <f>IF(ISNUMBER(F1642),IF(LEFT(A1642,3)="Cat",VLOOKUP(A1642,'Loc Configurations Seules'!R:V,5,FALSE),VLOOKUP(G1642,'Loc Coefficients Location'!A:E,5,FALSE)),"")</f>
        <v>9.9038652897397772E-2</v>
      </c>
      <c r="O1642" s="785">
        <f t="shared" si="340"/>
        <v>19.966192424115391</v>
      </c>
      <c r="P1642" s="786">
        <f>IF(ISNUMBER(F1642),IF(LEFT(A1642,3)="Cat",VLOOKUP(A1642,'Loc Configurations Seules'!R:W,6,FALSE),VLOOKUP(G1642,'Loc Coefficients Location'!A:F,6,FALSE)),"")</f>
        <v>7.5421779500883954E-2</v>
      </c>
      <c r="Q1642" s="785">
        <f t="shared" si="341"/>
        <v>15.205030747378204</v>
      </c>
      <c r="R1642" s="786">
        <f>IF(ISNUMBER(F1642),IF(LEFT(A1642,3)="Cat",VLOOKUP(A1642,'Loc Configurations Seules'!R:X,7,FALSE),VLOOKUP(G1642,'Loc Coefficients Location'!A:G,7,FALSE)),"")</f>
        <v>6.3273484033980879E-2</v>
      </c>
      <c r="S1642" s="785">
        <f t="shared" si="342"/>
        <v>12.755934381250544</v>
      </c>
    </row>
    <row r="1643" spans="1:19" s="5" customFormat="1" x14ac:dyDescent="0.25">
      <c r="A1643" s="69"/>
      <c r="B1643" s="90" t="s">
        <v>10029</v>
      </c>
      <c r="C1643" s="43" t="s">
        <v>8773</v>
      </c>
      <c r="D1643" s="44"/>
      <c r="E1643" s="47"/>
      <c r="F1643" s="10">
        <v>201.6</v>
      </c>
      <c r="G1643" s="791" t="s">
        <v>9601</v>
      </c>
      <c r="H1643" s="781">
        <f t="shared" si="338"/>
        <v>53.21</v>
      </c>
      <c r="I1643" s="782">
        <f t="shared" si="338"/>
        <v>26.98</v>
      </c>
      <c r="J1643" s="782">
        <f t="shared" si="338"/>
        <v>18.420000000000002</v>
      </c>
      <c r="K1643" s="783">
        <f t="shared" si="338"/>
        <v>14.16</v>
      </c>
      <c r="L1643" s="784">
        <f>IF(ISNUMBER(F1643),IF(LEFT(A1643,3)="Cat",VLOOKUP(A1643,'Loc Configurations Seules'!R:U,4,FALSE),VLOOKUP(G1643,'Loc Coefficients Location'!A:D,4,FALSE)),"")</f>
        <v>0.18651532340555149</v>
      </c>
      <c r="M1643" s="785">
        <f t="shared" si="339"/>
        <v>37.601489198559179</v>
      </c>
      <c r="N1643" s="786">
        <f>IF(ISNUMBER(F1643),IF(LEFT(A1643,3)="Cat",VLOOKUP(A1643,'Loc Configurations Seules'!R:V,5,FALSE),VLOOKUP(G1643,'Loc Coefficients Location'!A:E,5,FALSE)),"")</f>
        <v>9.9038652897397772E-2</v>
      </c>
      <c r="O1643" s="785">
        <f t="shared" si="340"/>
        <v>19.966192424115391</v>
      </c>
      <c r="P1643" s="786">
        <f>IF(ISNUMBER(F1643),IF(LEFT(A1643,3)="Cat",VLOOKUP(A1643,'Loc Configurations Seules'!R:W,6,FALSE),VLOOKUP(G1643,'Loc Coefficients Location'!A:F,6,FALSE)),"")</f>
        <v>7.5421779500883954E-2</v>
      </c>
      <c r="Q1643" s="785">
        <f t="shared" si="341"/>
        <v>15.205030747378204</v>
      </c>
      <c r="R1643" s="786">
        <f>IF(ISNUMBER(F1643),IF(LEFT(A1643,3)="Cat",VLOOKUP(A1643,'Loc Configurations Seules'!R:X,7,FALSE),VLOOKUP(G1643,'Loc Coefficients Location'!A:G,7,FALSE)),"")</f>
        <v>6.3273484033980879E-2</v>
      </c>
      <c r="S1643" s="785">
        <f t="shared" si="342"/>
        <v>12.755934381250544</v>
      </c>
    </row>
    <row r="1644" spans="1:19" s="5" customFormat="1" ht="25.5" x14ac:dyDescent="0.25">
      <c r="A1644" s="190" t="s">
        <v>1929</v>
      </c>
      <c r="B1644" s="241" t="s">
        <v>1930</v>
      </c>
      <c r="C1644" s="81" t="s">
        <v>1931</v>
      </c>
      <c r="D1644" s="82"/>
      <c r="E1644" s="97"/>
      <c r="F1644" s="213">
        <v>583.79999999999995</v>
      </c>
      <c r="G1644" s="791" t="s">
        <v>9601</v>
      </c>
      <c r="H1644" s="781">
        <f t="shared" si="338"/>
        <v>154.08000000000001</v>
      </c>
      <c r="I1644" s="782">
        <f t="shared" si="338"/>
        <v>78.14</v>
      </c>
      <c r="J1644" s="782">
        <f t="shared" si="338"/>
        <v>53.33</v>
      </c>
      <c r="K1644" s="783">
        <f t="shared" si="338"/>
        <v>41.02</v>
      </c>
      <c r="L1644" s="784">
        <f>IF(ISNUMBER(F1644),IF(LEFT(A1644,3)="Cat",VLOOKUP(A1644,'Loc Configurations Seules'!R:U,4,FALSE),VLOOKUP(G1644,'Loc Coefficients Location'!A:D,4,FALSE)),"")</f>
        <v>0.18651532340555149</v>
      </c>
      <c r="M1644" s="785">
        <f t="shared" si="339"/>
        <v>108.88764580416095</v>
      </c>
      <c r="N1644" s="786">
        <f>IF(ISNUMBER(F1644),IF(LEFT(A1644,3)="Cat",VLOOKUP(A1644,'Loc Configurations Seules'!R:V,5,FALSE),VLOOKUP(G1644,'Loc Coefficients Location'!A:E,5,FALSE)),"")</f>
        <v>9.9038652897397772E-2</v>
      </c>
      <c r="O1644" s="785">
        <f t="shared" si="340"/>
        <v>57.818765561500818</v>
      </c>
      <c r="P1644" s="786">
        <f>IF(ISNUMBER(F1644),IF(LEFT(A1644,3)="Cat",VLOOKUP(A1644,'Loc Configurations Seules'!R:W,6,FALSE),VLOOKUP(G1644,'Loc Coefficients Location'!A:F,6,FALSE)),"")</f>
        <v>7.5421779500883954E-2</v>
      </c>
      <c r="Q1644" s="785">
        <f t="shared" si="341"/>
        <v>44.031234872616047</v>
      </c>
      <c r="R1644" s="786">
        <f>IF(ISNUMBER(F1644),IF(LEFT(A1644,3)="Cat",VLOOKUP(A1644,'Loc Configurations Seules'!R:X,7,FALSE),VLOOKUP(G1644,'Loc Coefficients Location'!A:G,7,FALSE)),"")</f>
        <v>6.3273484033980879E-2</v>
      </c>
      <c r="S1644" s="785">
        <f t="shared" si="342"/>
        <v>36.939059979038035</v>
      </c>
    </row>
    <row r="1645" spans="1:19" s="5" customFormat="1" x14ac:dyDescent="0.25">
      <c r="A1645" s="69"/>
      <c r="B1645" s="90" t="s">
        <v>10030</v>
      </c>
      <c r="C1645" s="43" t="s">
        <v>8774</v>
      </c>
      <c r="D1645" s="44"/>
      <c r="E1645" s="47"/>
      <c r="F1645" s="10">
        <v>583.79999999999995</v>
      </c>
      <c r="G1645" s="791" t="s">
        <v>9601</v>
      </c>
      <c r="H1645" s="781">
        <f t="shared" si="338"/>
        <v>154.08000000000001</v>
      </c>
      <c r="I1645" s="782">
        <f t="shared" si="338"/>
        <v>78.14</v>
      </c>
      <c r="J1645" s="782">
        <f t="shared" si="338"/>
        <v>53.33</v>
      </c>
      <c r="K1645" s="783">
        <f t="shared" si="338"/>
        <v>41.02</v>
      </c>
      <c r="L1645" s="784">
        <f>IF(ISNUMBER(F1645),IF(LEFT(A1645,3)="Cat",VLOOKUP(A1645,'Loc Configurations Seules'!R:U,4,FALSE),VLOOKUP(G1645,'Loc Coefficients Location'!A:D,4,FALSE)),"")</f>
        <v>0.18651532340555149</v>
      </c>
      <c r="M1645" s="785">
        <f t="shared" si="339"/>
        <v>108.88764580416095</v>
      </c>
      <c r="N1645" s="786">
        <f>IF(ISNUMBER(F1645),IF(LEFT(A1645,3)="Cat",VLOOKUP(A1645,'Loc Configurations Seules'!R:V,5,FALSE),VLOOKUP(G1645,'Loc Coefficients Location'!A:E,5,FALSE)),"")</f>
        <v>9.9038652897397772E-2</v>
      </c>
      <c r="O1645" s="785">
        <f t="shared" si="340"/>
        <v>57.818765561500818</v>
      </c>
      <c r="P1645" s="786">
        <f>IF(ISNUMBER(F1645),IF(LEFT(A1645,3)="Cat",VLOOKUP(A1645,'Loc Configurations Seules'!R:W,6,FALSE),VLOOKUP(G1645,'Loc Coefficients Location'!A:F,6,FALSE)),"")</f>
        <v>7.5421779500883954E-2</v>
      </c>
      <c r="Q1645" s="785">
        <f t="shared" si="341"/>
        <v>44.031234872616047</v>
      </c>
      <c r="R1645" s="786">
        <f>IF(ISNUMBER(F1645),IF(LEFT(A1645,3)="Cat",VLOOKUP(A1645,'Loc Configurations Seules'!R:X,7,FALSE),VLOOKUP(G1645,'Loc Coefficients Location'!A:G,7,FALSE)),"")</f>
        <v>6.3273484033980879E-2</v>
      </c>
      <c r="S1645" s="785">
        <f t="shared" si="342"/>
        <v>36.939059979038035</v>
      </c>
    </row>
    <row r="1646" spans="1:19" s="5" customFormat="1" x14ac:dyDescent="0.25">
      <c r="A1646" s="190"/>
      <c r="B1646" s="85" t="s">
        <v>1932</v>
      </c>
      <c r="C1646" s="43" t="s">
        <v>1933</v>
      </c>
      <c r="D1646" s="44"/>
      <c r="E1646" s="47"/>
      <c r="F1646" s="46">
        <v>583.79999999999995</v>
      </c>
      <c r="G1646" s="791" t="s">
        <v>9601</v>
      </c>
      <c r="H1646" s="781">
        <f t="shared" si="338"/>
        <v>154.08000000000001</v>
      </c>
      <c r="I1646" s="782">
        <f t="shared" si="338"/>
        <v>78.14</v>
      </c>
      <c r="J1646" s="782">
        <f t="shared" si="338"/>
        <v>53.33</v>
      </c>
      <c r="K1646" s="783">
        <f t="shared" si="338"/>
        <v>41.02</v>
      </c>
      <c r="L1646" s="784">
        <f>IF(ISNUMBER(F1646),IF(LEFT(A1646,3)="Cat",VLOOKUP(A1646,'Loc Configurations Seules'!R:U,4,FALSE),VLOOKUP(G1646,'Loc Coefficients Location'!A:D,4,FALSE)),"")</f>
        <v>0.18651532340555149</v>
      </c>
      <c r="M1646" s="785">
        <f t="shared" si="339"/>
        <v>108.88764580416095</v>
      </c>
      <c r="N1646" s="786">
        <f>IF(ISNUMBER(F1646),IF(LEFT(A1646,3)="Cat",VLOOKUP(A1646,'Loc Configurations Seules'!R:V,5,FALSE),VLOOKUP(G1646,'Loc Coefficients Location'!A:E,5,FALSE)),"")</f>
        <v>9.9038652897397772E-2</v>
      </c>
      <c r="O1646" s="785">
        <f t="shared" si="340"/>
        <v>57.818765561500818</v>
      </c>
      <c r="P1646" s="786">
        <f>IF(ISNUMBER(F1646),IF(LEFT(A1646,3)="Cat",VLOOKUP(A1646,'Loc Configurations Seules'!R:W,6,FALSE),VLOOKUP(G1646,'Loc Coefficients Location'!A:F,6,FALSE)),"")</f>
        <v>7.5421779500883954E-2</v>
      </c>
      <c r="Q1646" s="785">
        <f t="shared" si="341"/>
        <v>44.031234872616047</v>
      </c>
      <c r="R1646" s="786">
        <f>IF(ISNUMBER(F1646),IF(LEFT(A1646,3)="Cat",VLOOKUP(A1646,'Loc Configurations Seules'!R:X,7,FALSE),VLOOKUP(G1646,'Loc Coefficients Location'!A:G,7,FALSE)),"")</f>
        <v>6.3273484033980879E-2</v>
      </c>
      <c r="S1646" s="785">
        <f t="shared" si="342"/>
        <v>36.939059979038035</v>
      </c>
    </row>
    <row r="1647" spans="1:19" s="5" customFormat="1" ht="15.75" thickBot="1" x14ac:dyDescent="0.3">
      <c r="A1647" s="193"/>
      <c r="B1647" s="183" t="s">
        <v>1934</v>
      </c>
      <c r="C1647" s="50" t="s">
        <v>1935</v>
      </c>
      <c r="D1647" s="51"/>
      <c r="E1647" s="62"/>
      <c r="F1647" s="53">
        <v>583.79999999999995</v>
      </c>
      <c r="G1647" s="791" t="s">
        <v>9601</v>
      </c>
      <c r="H1647" s="781">
        <f t="shared" si="338"/>
        <v>154.08000000000001</v>
      </c>
      <c r="I1647" s="782">
        <f t="shared" si="338"/>
        <v>78.14</v>
      </c>
      <c r="J1647" s="782">
        <f t="shared" si="338"/>
        <v>53.33</v>
      </c>
      <c r="K1647" s="783">
        <f t="shared" si="338"/>
        <v>41.02</v>
      </c>
      <c r="L1647" s="784">
        <f>IF(ISNUMBER(F1647),IF(LEFT(A1647,3)="Cat",VLOOKUP(A1647,'Loc Configurations Seules'!R:U,4,FALSE),VLOOKUP(G1647,'Loc Coefficients Location'!A:D,4,FALSE)),"")</f>
        <v>0.18651532340555149</v>
      </c>
      <c r="M1647" s="785">
        <f t="shared" si="339"/>
        <v>108.88764580416095</v>
      </c>
      <c r="N1647" s="786">
        <f>IF(ISNUMBER(F1647),IF(LEFT(A1647,3)="Cat",VLOOKUP(A1647,'Loc Configurations Seules'!R:V,5,FALSE),VLOOKUP(G1647,'Loc Coefficients Location'!A:E,5,FALSE)),"")</f>
        <v>9.9038652897397772E-2</v>
      </c>
      <c r="O1647" s="785">
        <f t="shared" si="340"/>
        <v>57.818765561500818</v>
      </c>
      <c r="P1647" s="786">
        <f>IF(ISNUMBER(F1647),IF(LEFT(A1647,3)="Cat",VLOOKUP(A1647,'Loc Configurations Seules'!R:W,6,FALSE),VLOOKUP(G1647,'Loc Coefficients Location'!A:F,6,FALSE)),"")</f>
        <v>7.5421779500883954E-2</v>
      </c>
      <c r="Q1647" s="785">
        <f t="shared" si="341"/>
        <v>44.031234872616047</v>
      </c>
      <c r="R1647" s="786">
        <f>IF(ISNUMBER(F1647),IF(LEFT(A1647,3)="Cat",VLOOKUP(A1647,'Loc Configurations Seules'!R:X,7,FALSE),VLOOKUP(G1647,'Loc Coefficients Location'!A:G,7,FALSE)),"")</f>
        <v>6.3273484033980879E-2</v>
      </c>
      <c r="S1647" s="785">
        <f t="shared" si="342"/>
        <v>36.939059979038035</v>
      </c>
    </row>
    <row r="1648" spans="1:19" s="5" customFormat="1" ht="25.5" x14ac:dyDescent="0.25">
      <c r="A1648" s="190" t="s">
        <v>1936</v>
      </c>
      <c r="B1648" s="242" t="s">
        <v>1937</v>
      </c>
      <c r="C1648" s="94" t="s">
        <v>1938</v>
      </c>
      <c r="D1648" s="60"/>
      <c r="E1648" s="61"/>
      <c r="F1648" s="95">
        <v>535.5</v>
      </c>
      <c r="G1648" s="791" t="s">
        <v>9601</v>
      </c>
      <c r="H1648" s="781">
        <f t="shared" si="338"/>
        <v>141.33000000000001</v>
      </c>
      <c r="I1648" s="782">
        <f t="shared" si="338"/>
        <v>71.680000000000007</v>
      </c>
      <c r="J1648" s="782">
        <f t="shared" si="338"/>
        <v>48.92</v>
      </c>
      <c r="K1648" s="783">
        <f t="shared" si="338"/>
        <v>37.619999999999997</v>
      </c>
      <c r="L1648" s="784">
        <f>IF(ISNUMBER(F1648),IF(LEFT(A1648,3)="Cat",VLOOKUP(A1648,'Loc Configurations Seules'!R:U,4,FALSE),VLOOKUP(G1648,'Loc Coefficients Location'!A:D,4,FALSE)),"")</f>
        <v>0.18651532340555149</v>
      </c>
      <c r="M1648" s="785">
        <f t="shared" si="339"/>
        <v>99.878955683672828</v>
      </c>
      <c r="N1648" s="786">
        <f>IF(ISNUMBER(F1648),IF(LEFT(A1648,3)="Cat",VLOOKUP(A1648,'Loc Configurations Seules'!R:V,5,FALSE),VLOOKUP(G1648,'Loc Coefficients Location'!A:E,5,FALSE)),"")</f>
        <v>9.9038652897397772E-2</v>
      </c>
      <c r="O1648" s="785">
        <f t="shared" si="340"/>
        <v>53.035198626556507</v>
      </c>
      <c r="P1648" s="786">
        <f>IF(ISNUMBER(F1648),IF(LEFT(A1648,3)="Cat",VLOOKUP(A1648,'Loc Configurations Seules'!R:W,6,FALSE),VLOOKUP(G1648,'Loc Coefficients Location'!A:F,6,FALSE)),"")</f>
        <v>7.5421779500883954E-2</v>
      </c>
      <c r="Q1648" s="785">
        <f t="shared" si="341"/>
        <v>40.38836292272336</v>
      </c>
      <c r="R1648" s="786">
        <f>IF(ISNUMBER(F1648),IF(LEFT(A1648,3)="Cat",VLOOKUP(A1648,'Loc Configurations Seules'!R:X,7,FALSE),VLOOKUP(G1648,'Loc Coefficients Location'!A:G,7,FALSE)),"")</f>
        <v>6.3273484033980879E-2</v>
      </c>
      <c r="S1648" s="785">
        <f t="shared" si="342"/>
        <v>33.882950700196758</v>
      </c>
    </row>
    <row r="1649" spans="1:19" s="5" customFormat="1" x14ac:dyDescent="0.25">
      <c r="A1649" s="69"/>
      <c r="B1649" s="90" t="s">
        <v>10031</v>
      </c>
      <c r="C1649" s="43" t="s">
        <v>8775</v>
      </c>
      <c r="D1649" s="44"/>
      <c r="E1649" s="47"/>
      <c r="F1649" s="10">
        <v>535.5</v>
      </c>
      <c r="G1649" s="791" t="s">
        <v>9601</v>
      </c>
      <c r="H1649" s="781">
        <f t="shared" si="338"/>
        <v>141.33000000000001</v>
      </c>
      <c r="I1649" s="782">
        <f t="shared" si="338"/>
        <v>71.680000000000007</v>
      </c>
      <c r="J1649" s="782">
        <f t="shared" si="338"/>
        <v>48.92</v>
      </c>
      <c r="K1649" s="783">
        <f t="shared" si="338"/>
        <v>37.619999999999997</v>
      </c>
      <c r="L1649" s="784">
        <f>IF(ISNUMBER(F1649),IF(LEFT(A1649,3)="Cat",VLOOKUP(A1649,'Loc Configurations Seules'!R:U,4,FALSE),VLOOKUP(G1649,'Loc Coefficients Location'!A:D,4,FALSE)),"")</f>
        <v>0.18651532340555149</v>
      </c>
      <c r="M1649" s="785">
        <f t="shared" si="339"/>
        <v>99.878955683672828</v>
      </c>
      <c r="N1649" s="786">
        <f>IF(ISNUMBER(F1649),IF(LEFT(A1649,3)="Cat",VLOOKUP(A1649,'Loc Configurations Seules'!R:V,5,FALSE),VLOOKUP(G1649,'Loc Coefficients Location'!A:E,5,FALSE)),"")</f>
        <v>9.9038652897397772E-2</v>
      </c>
      <c r="O1649" s="785">
        <f t="shared" si="340"/>
        <v>53.035198626556507</v>
      </c>
      <c r="P1649" s="786">
        <f>IF(ISNUMBER(F1649),IF(LEFT(A1649,3)="Cat",VLOOKUP(A1649,'Loc Configurations Seules'!R:W,6,FALSE),VLOOKUP(G1649,'Loc Coefficients Location'!A:F,6,FALSE)),"")</f>
        <v>7.5421779500883954E-2</v>
      </c>
      <c r="Q1649" s="785">
        <f t="shared" si="341"/>
        <v>40.38836292272336</v>
      </c>
      <c r="R1649" s="786">
        <f>IF(ISNUMBER(F1649),IF(LEFT(A1649,3)="Cat",VLOOKUP(A1649,'Loc Configurations Seules'!R:X,7,FALSE),VLOOKUP(G1649,'Loc Coefficients Location'!A:G,7,FALSE)),"")</f>
        <v>6.3273484033980879E-2</v>
      </c>
      <c r="S1649" s="785">
        <f t="shared" si="342"/>
        <v>33.882950700196758</v>
      </c>
    </row>
    <row r="1650" spans="1:19" s="5" customFormat="1" x14ac:dyDescent="0.25">
      <c r="A1650" s="69"/>
      <c r="B1650" s="42" t="s">
        <v>7423</v>
      </c>
      <c r="C1650" s="43" t="s">
        <v>7424</v>
      </c>
      <c r="D1650" s="44"/>
      <c r="E1650" s="47"/>
      <c r="F1650" s="10">
        <v>535.5</v>
      </c>
      <c r="G1650" s="791" t="s">
        <v>9601</v>
      </c>
      <c r="H1650" s="781">
        <f t="shared" si="338"/>
        <v>141.33000000000001</v>
      </c>
      <c r="I1650" s="782">
        <f t="shared" si="338"/>
        <v>71.680000000000007</v>
      </c>
      <c r="J1650" s="782">
        <f t="shared" si="338"/>
        <v>48.92</v>
      </c>
      <c r="K1650" s="783">
        <f t="shared" si="338"/>
        <v>37.619999999999997</v>
      </c>
      <c r="L1650" s="784">
        <f>IF(ISNUMBER(F1650),IF(LEFT(A1650,3)="Cat",VLOOKUP(A1650,'Loc Configurations Seules'!R:U,4,FALSE),VLOOKUP(G1650,'Loc Coefficients Location'!A:D,4,FALSE)),"")</f>
        <v>0.18651532340555149</v>
      </c>
      <c r="M1650" s="785">
        <f t="shared" si="339"/>
        <v>99.878955683672828</v>
      </c>
      <c r="N1650" s="786">
        <f>IF(ISNUMBER(F1650),IF(LEFT(A1650,3)="Cat",VLOOKUP(A1650,'Loc Configurations Seules'!R:V,5,FALSE),VLOOKUP(G1650,'Loc Coefficients Location'!A:E,5,FALSE)),"")</f>
        <v>9.9038652897397772E-2</v>
      </c>
      <c r="O1650" s="785">
        <f t="shared" si="340"/>
        <v>53.035198626556507</v>
      </c>
      <c r="P1650" s="786">
        <f>IF(ISNUMBER(F1650),IF(LEFT(A1650,3)="Cat",VLOOKUP(A1650,'Loc Configurations Seules'!R:W,6,FALSE),VLOOKUP(G1650,'Loc Coefficients Location'!A:F,6,FALSE)),"")</f>
        <v>7.5421779500883954E-2</v>
      </c>
      <c r="Q1650" s="785">
        <f t="shared" si="341"/>
        <v>40.38836292272336</v>
      </c>
      <c r="R1650" s="786">
        <f>IF(ISNUMBER(F1650),IF(LEFT(A1650,3)="Cat",VLOOKUP(A1650,'Loc Configurations Seules'!R:X,7,FALSE),VLOOKUP(G1650,'Loc Coefficients Location'!A:G,7,FALSE)),"")</f>
        <v>6.3273484033980879E-2</v>
      </c>
      <c r="S1650" s="785">
        <f t="shared" si="342"/>
        <v>33.882950700196758</v>
      </c>
    </row>
    <row r="1651" spans="1:19" s="5" customFormat="1" x14ac:dyDescent="0.25">
      <c r="A1651" s="190"/>
      <c r="B1651" s="85" t="s">
        <v>1939</v>
      </c>
      <c r="C1651" s="43" t="s">
        <v>1940</v>
      </c>
      <c r="D1651" s="44"/>
      <c r="E1651" s="47"/>
      <c r="F1651" s="46">
        <v>535.5</v>
      </c>
      <c r="G1651" s="791" t="s">
        <v>9601</v>
      </c>
      <c r="H1651" s="781">
        <f t="shared" si="338"/>
        <v>141.33000000000001</v>
      </c>
      <c r="I1651" s="782">
        <f t="shared" si="338"/>
        <v>71.680000000000007</v>
      </c>
      <c r="J1651" s="782">
        <f t="shared" si="338"/>
        <v>48.92</v>
      </c>
      <c r="K1651" s="783">
        <f t="shared" si="338"/>
        <v>37.619999999999997</v>
      </c>
      <c r="L1651" s="784">
        <f>IF(ISNUMBER(F1651),IF(LEFT(A1651,3)="Cat",VLOOKUP(A1651,'Loc Configurations Seules'!R:U,4,FALSE),VLOOKUP(G1651,'Loc Coefficients Location'!A:D,4,FALSE)),"")</f>
        <v>0.18651532340555149</v>
      </c>
      <c r="M1651" s="785">
        <f t="shared" si="339"/>
        <v>99.878955683672828</v>
      </c>
      <c r="N1651" s="786">
        <f>IF(ISNUMBER(F1651),IF(LEFT(A1651,3)="Cat",VLOOKUP(A1651,'Loc Configurations Seules'!R:V,5,FALSE),VLOOKUP(G1651,'Loc Coefficients Location'!A:E,5,FALSE)),"")</f>
        <v>9.9038652897397772E-2</v>
      </c>
      <c r="O1651" s="785">
        <f t="shared" si="340"/>
        <v>53.035198626556507</v>
      </c>
      <c r="P1651" s="786">
        <f>IF(ISNUMBER(F1651),IF(LEFT(A1651,3)="Cat",VLOOKUP(A1651,'Loc Configurations Seules'!R:W,6,FALSE),VLOOKUP(G1651,'Loc Coefficients Location'!A:F,6,FALSE)),"")</f>
        <v>7.5421779500883954E-2</v>
      </c>
      <c r="Q1651" s="785">
        <f t="shared" si="341"/>
        <v>40.38836292272336</v>
      </c>
      <c r="R1651" s="786">
        <f>IF(ISNUMBER(F1651),IF(LEFT(A1651,3)="Cat",VLOOKUP(A1651,'Loc Configurations Seules'!R:X,7,FALSE),VLOOKUP(G1651,'Loc Coefficients Location'!A:G,7,FALSE)),"")</f>
        <v>6.3273484033980879E-2</v>
      </c>
      <c r="S1651" s="785">
        <f t="shared" si="342"/>
        <v>33.882950700196758</v>
      </c>
    </row>
    <row r="1652" spans="1:19" s="5" customFormat="1" ht="15.75" thickBot="1" x14ac:dyDescent="0.3">
      <c r="A1652" s="193"/>
      <c r="B1652" s="183" t="s">
        <v>1941</v>
      </c>
      <c r="C1652" s="50" t="s">
        <v>1942</v>
      </c>
      <c r="D1652" s="51"/>
      <c r="E1652" s="62"/>
      <c r="F1652" s="53">
        <v>535.5</v>
      </c>
      <c r="G1652" s="791" t="s">
        <v>9601</v>
      </c>
      <c r="H1652" s="781">
        <f t="shared" si="338"/>
        <v>141.33000000000001</v>
      </c>
      <c r="I1652" s="782">
        <f t="shared" si="338"/>
        <v>71.680000000000007</v>
      </c>
      <c r="J1652" s="782">
        <f t="shared" si="338"/>
        <v>48.92</v>
      </c>
      <c r="K1652" s="783">
        <f t="shared" si="338"/>
        <v>37.619999999999997</v>
      </c>
      <c r="L1652" s="784">
        <f>IF(ISNUMBER(F1652),IF(LEFT(A1652,3)="Cat",VLOOKUP(A1652,'Loc Configurations Seules'!R:U,4,FALSE),VLOOKUP(G1652,'Loc Coefficients Location'!A:D,4,FALSE)),"")</f>
        <v>0.18651532340555149</v>
      </c>
      <c r="M1652" s="785">
        <f t="shared" si="339"/>
        <v>99.878955683672828</v>
      </c>
      <c r="N1652" s="786">
        <f>IF(ISNUMBER(F1652),IF(LEFT(A1652,3)="Cat",VLOOKUP(A1652,'Loc Configurations Seules'!R:V,5,FALSE),VLOOKUP(G1652,'Loc Coefficients Location'!A:E,5,FALSE)),"")</f>
        <v>9.9038652897397772E-2</v>
      </c>
      <c r="O1652" s="785">
        <f t="shared" si="340"/>
        <v>53.035198626556507</v>
      </c>
      <c r="P1652" s="786">
        <f>IF(ISNUMBER(F1652),IF(LEFT(A1652,3)="Cat",VLOOKUP(A1652,'Loc Configurations Seules'!R:W,6,FALSE),VLOOKUP(G1652,'Loc Coefficients Location'!A:F,6,FALSE)),"")</f>
        <v>7.5421779500883954E-2</v>
      </c>
      <c r="Q1652" s="785">
        <f t="shared" si="341"/>
        <v>40.38836292272336</v>
      </c>
      <c r="R1652" s="786">
        <f>IF(ISNUMBER(F1652),IF(LEFT(A1652,3)="Cat",VLOOKUP(A1652,'Loc Configurations Seules'!R:X,7,FALSE),VLOOKUP(G1652,'Loc Coefficients Location'!A:G,7,FALSE)),"")</f>
        <v>6.3273484033980879E-2</v>
      </c>
      <c r="S1652" s="785">
        <f t="shared" si="342"/>
        <v>33.882950700196758</v>
      </c>
    </row>
    <row r="1653" spans="1:19" s="5" customFormat="1" ht="25.5" x14ac:dyDescent="0.25">
      <c r="A1653" s="190" t="s">
        <v>1943</v>
      </c>
      <c r="B1653" s="242" t="s">
        <v>1944</v>
      </c>
      <c r="C1653" s="94" t="s">
        <v>1945</v>
      </c>
      <c r="D1653" s="60"/>
      <c r="E1653" s="61"/>
      <c r="F1653" s="95">
        <v>595.35</v>
      </c>
      <c r="G1653" s="791" t="s">
        <v>9601</v>
      </c>
      <c r="H1653" s="781">
        <f t="shared" si="338"/>
        <v>157.13</v>
      </c>
      <c r="I1653" s="782">
        <f t="shared" si="338"/>
        <v>79.69</v>
      </c>
      <c r="J1653" s="782">
        <f t="shared" si="338"/>
        <v>54.39</v>
      </c>
      <c r="K1653" s="783">
        <f t="shared" si="338"/>
        <v>41.83</v>
      </c>
      <c r="L1653" s="784">
        <f>IF(ISNUMBER(F1653),IF(LEFT(A1653,3)="Cat",VLOOKUP(A1653,'Loc Configurations Seules'!R:U,4,FALSE),VLOOKUP(G1653,'Loc Coefficients Location'!A:D,4,FALSE)),"")</f>
        <v>0.18651532340555149</v>
      </c>
      <c r="M1653" s="785">
        <f t="shared" si="339"/>
        <v>111.04189778949508</v>
      </c>
      <c r="N1653" s="786">
        <f>IF(ISNUMBER(F1653),IF(LEFT(A1653,3)="Cat",VLOOKUP(A1653,'Loc Configurations Seules'!R:V,5,FALSE),VLOOKUP(G1653,'Loc Coefficients Location'!A:E,5,FALSE)),"")</f>
        <v>9.9038652897397772E-2</v>
      </c>
      <c r="O1653" s="785">
        <f t="shared" si="340"/>
        <v>58.962662002465763</v>
      </c>
      <c r="P1653" s="786">
        <f>IF(ISNUMBER(F1653),IF(LEFT(A1653,3)="Cat",VLOOKUP(A1653,'Loc Configurations Seules'!R:W,6,FALSE),VLOOKUP(G1653,'Loc Coefficients Location'!A:F,6,FALSE)),"")</f>
        <v>7.5421779500883954E-2</v>
      </c>
      <c r="Q1653" s="785">
        <f t="shared" si="341"/>
        <v>44.902356425851266</v>
      </c>
      <c r="R1653" s="786">
        <f>IF(ISNUMBER(F1653),IF(LEFT(A1653,3)="Cat",VLOOKUP(A1653,'Loc Configurations Seules'!R:X,7,FALSE),VLOOKUP(G1653,'Loc Coefficients Location'!A:G,7,FALSE)),"")</f>
        <v>6.3273484033980879E-2</v>
      </c>
      <c r="S1653" s="785">
        <f t="shared" si="342"/>
        <v>37.669868719630514</v>
      </c>
    </row>
    <row r="1654" spans="1:19" s="5" customFormat="1" x14ac:dyDescent="0.25">
      <c r="A1654" s="69"/>
      <c r="B1654" s="90" t="s">
        <v>10032</v>
      </c>
      <c r="C1654" s="43" t="s">
        <v>8776</v>
      </c>
      <c r="D1654" s="44"/>
      <c r="E1654" s="47"/>
      <c r="F1654" s="10">
        <v>595.35</v>
      </c>
      <c r="G1654" s="791" t="s">
        <v>9601</v>
      </c>
      <c r="H1654" s="781">
        <f t="shared" si="338"/>
        <v>157.13</v>
      </c>
      <c r="I1654" s="782">
        <f t="shared" si="338"/>
        <v>79.69</v>
      </c>
      <c r="J1654" s="782">
        <f t="shared" si="338"/>
        <v>54.39</v>
      </c>
      <c r="K1654" s="783">
        <f t="shared" si="338"/>
        <v>41.83</v>
      </c>
      <c r="L1654" s="784">
        <f>IF(ISNUMBER(F1654),IF(LEFT(A1654,3)="Cat",VLOOKUP(A1654,'Loc Configurations Seules'!R:U,4,FALSE),VLOOKUP(G1654,'Loc Coefficients Location'!A:D,4,FALSE)),"")</f>
        <v>0.18651532340555149</v>
      </c>
      <c r="M1654" s="785">
        <f t="shared" si="339"/>
        <v>111.04189778949508</v>
      </c>
      <c r="N1654" s="786">
        <f>IF(ISNUMBER(F1654),IF(LEFT(A1654,3)="Cat",VLOOKUP(A1654,'Loc Configurations Seules'!R:V,5,FALSE),VLOOKUP(G1654,'Loc Coefficients Location'!A:E,5,FALSE)),"")</f>
        <v>9.9038652897397772E-2</v>
      </c>
      <c r="O1654" s="785">
        <f t="shared" si="340"/>
        <v>58.962662002465763</v>
      </c>
      <c r="P1654" s="786">
        <f>IF(ISNUMBER(F1654),IF(LEFT(A1654,3)="Cat",VLOOKUP(A1654,'Loc Configurations Seules'!R:W,6,FALSE),VLOOKUP(G1654,'Loc Coefficients Location'!A:F,6,FALSE)),"")</f>
        <v>7.5421779500883954E-2</v>
      </c>
      <c r="Q1654" s="785">
        <f t="shared" si="341"/>
        <v>44.902356425851266</v>
      </c>
      <c r="R1654" s="786">
        <f>IF(ISNUMBER(F1654),IF(LEFT(A1654,3)="Cat",VLOOKUP(A1654,'Loc Configurations Seules'!R:X,7,FALSE),VLOOKUP(G1654,'Loc Coefficients Location'!A:G,7,FALSE)),"")</f>
        <v>6.3273484033980879E-2</v>
      </c>
      <c r="S1654" s="785">
        <f t="shared" si="342"/>
        <v>37.669868719630514</v>
      </c>
    </row>
    <row r="1655" spans="1:19" s="5" customFormat="1" x14ac:dyDescent="0.25">
      <c r="A1655" s="190"/>
      <c r="B1655" s="85" t="s">
        <v>1946</v>
      </c>
      <c r="C1655" s="43" t="s">
        <v>1947</v>
      </c>
      <c r="D1655" s="44"/>
      <c r="E1655" s="47"/>
      <c r="F1655" s="46">
        <v>595.35</v>
      </c>
      <c r="G1655" s="791" t="s">
        <v>9601</v>
      </c>
      <c r="H1655" s="781">
        <f t="shared" si="338"/>
        <v>157.13</v>
      </c>
      <c r="I1655" s="782">
        <f t="shared" si="338"/>
        <v>79.69</v>
      </c>
      <c r="J1655" s="782">
        <f t="shared" si="338"/>
        <v>54.39</v>
      </c>
      <c r="K1655" s="783">
        <f t="shared" si="338"/>
        <v>41.83</v>
      </c>
      <c r="L1655" s="784">
        <f>IF(ISNUMBER(F1655),IF(LEFT(A1655,3)="Cat",VLOOKUP(A1655,'Loc Configurations Seules'!R:U,4,FALSE),VLOOKUP(G1655,'Loc Coefficients Location'!A:D,4,FALSE)),"")</f>
        <v>0.18651532340555149</v>
      </c>
      <c r="M1655" s="785">
        <f t="shared" si="339"/>
        <v>111.04189778949508</v>
      </c>
      <c r="N1655" s="786">
        <f>IF(ISNUMBER(F1655),IF(LEFT(A1655,3)="Cat",VLOOKUP(A1655,'Loc Configurations Seules'!R:V,5,FALSE),VLOOKUP(G1655,'Loc Coefficients Location'!A:E,5,FALSE)),"")</f>
        <v>9.9038652897397772E-2</v>
      </c>
      <c r="O1655" s="785">
        <f t="shared" si="340"/>
        <v>58.962662002465763</v>
      </c>
      <c r="P1655" s="786">
        <f>IF(ISNUMBER(F1655),IF(LEFT(A1655,3)="Cat",VLOOKUP(A1655,'Loc Configurations Seules'!R:W,6,FALSE),VLOOKUP(G1655,'Loc Coefficients Location'!A:F,6,FALSE)),"")</f>
        <v>7.5421779500883954E-2</v>
      </c>
      <c r="Q1655" s="785">
        <f t="shared" si="341"/>
        <v>44.902356425851266</v>
      </c>
      <c r="R1655" s="786">
        <f>IF(ISNUMBER(F1655),IF(LEFT(A1655,3)="Cat",VLOOKUP(A1655,'Loc Configurations Seules'!R:X,7,FALSE),VLOOKUP(G1655,'Loc Coefficients Location'!A:G,7,FALSE)),"")</f>
        <v>6.3273484033980879E-2</v>
      </c>
      <c r="S1655" s="785">
        <f t="shared" si="342"/>
        <v>37.669868719630514</v>
      </c>
    </row>
    <row r="1656" spans="1:19" s="5" customFormat="1" x14ac:dyDescent="0.25">
      <c r="A1656" s="69"/>
      <c r="B1656" s="42" t="s">
        <v>7425</v>
      </c>
      <c r="C1656" s="43" t="s">
        <v>7426</v>
      </c>
      <c r="D1656" s="44"/>
      <c r="E1656" s="47"/>
      <c r="F1656" s="10">
        <v>595.35</v>
      </c>
      <c r="G1656" s="791" t="s">
        <v>9601</v>
      </c>
      <c r="H1656" s="781">
        <f t="shared" si="338"/>
        <v>157.13</v>
      </c>
      <c r="I1656" s="782">
        <f t="shared" si="338"/>
        <v>79.69</v>
      </c>
      <c r="J1656" s="782">
        <f t="shared" si="338"/>
        <v>54.39</v>
      </c>
      <c r="K1656" s="783">
        <f t="shared" si="338"/>
        <v>41.83</v>
      </c>
      <c r="L1656" s="784">
        <f>IF(ISNUMBER(F1656),IF(LEFT(A1656,3)="Cat",VLOOKUP(A1656,'Loc Configurations Seules'!R:U,4,FALSE),VLOOKUP(G1656,'Loc Coefficients Location'!A:D,4,FALSE)),"")</f>
        <v>0.18651532340555149</v>
      </c>
      <c r="M1656" s="785">
        <f t="shared" si="339"/>
        <v>111.04189778949508</v>
      </c>
      <c r="N1656" s="786">
        <f>IF(ISNUMBER(F1656),IF(LEFT(A1656,3)="Cat",VLOOKUP(A1656,'Loc Configurations Seules'!R:V,5,FALSE),VLOOKUP(G1656,'Loc Coefficients Location'!A:E,5,FALSE)),"")</f>
        <v>9.9038652897397772E-2</v>
      </c>
      <c r="O1656" s="785">
        <f t="shared" si="340"/>
        <v>58.962662002465763</v>
      </c>
      <c r="P1656" s="786">
        <f>IF(ISNUMBER(F1656),IF(LEFT(A1656,3)="Cat",VLOOKUP(A1656,'Loc Configurations Seules'!R:W,6,FALSE),VLOOKUP(G1656,'Loc Coefficients Location'!A:F,6,FALSE)),"")</f>
        <v>7.5421779500883954E-2</v>
      </c>
      <c r="Q1656" s="785">
        <f t="shared" si="341"/>
        <v>44.902356425851266</v>
      </c>
      <c r="R1656" s="786">
        <f>IF(ISNUMBER(F1656),IF(LEFT(A1656,3)="Cat",VLOOKUP(A1656,'Loc Configurations Seules'!R:X,7,FALSE),VLOOKUP(G1656,'Loc Coefficients Location'!A:G,7,FALSE)),"")</f>
        <v>6.3273484033980879E-2</v>
      </c>
      <c r="S1656" s="785">
        <f t="shared" si="342"/>
        <v>37.669868719630514</v>
      </c>
    </row>
    <row r="1657" spans="1:19" s="5" customFormat="1" ht="15.75" thickBot="1" x14ac:dyDescent="0.3">
      <c r="A1657" s="193"/>
      <c r="B1657" s="183" t="s">
        <v>1948</v>
      </c>
      <c r="C1657" s="50" t="s">
        <v>1949</v>
      </c>
      <c r="D1657" s="51"/>
      <c r="E1657" s="62"/>
      <c r="F1657" s="53">
        <v>595.35</v>
      </c>
      <c r="G1657" s="791" t="s">
        <v>9601</v>
      </c>
      <c r="H1657" s="781">
        <f t="shared" si="338"/>
        <v>157.13</v>
      </c>
      <c r="I1657" s="782">
        <f t="shared" si="338"/>
        <v>79.69</v>
      </c>
      <c r="J1657" s="782">
        <f t="shared" si="338"/>
        <v>54.39</v>
      </c>
      <c r="K1657" s="783">
        <f t="shared" si="338"/>
        <v>41.83</v>
      </c>
      <c r="L1657" s="784">
        <f>IF(ISNUMBER(F1657),IF(LEFT(A1657,3)="Cat",VLOOKUP(A1657,'Loc Configurations Seules'!R:U,4,FALSE),VLOOKUP(G1657,'Loc Coefficients Location'!A:D,4,FALSE)),"")</f>
        <v>0.18651532340555149</v>
      </c>
      <c r="M1657" s="785">
        <f t="shared" si="339"/>
        <v>111.04189778949508</v>
      </c>
      <c r="N1657" s="786">
        <f>IF(ISNUMBER(F1657),IF(LEFT(A1657,3)="Cat",VLOOKUP(A1657,'Loc Configurations Seules'!R:V,5,FALSE),VLOOKUP(G1657,'Loc Coefficients Location'!A:E,5,FALSE)),"")</f>
        <v>9.9038652897397772E-2</v>
      </c>
      <c r="O1657" s="785">
        <f t="shared" si="340"/>
        <v>58.962662002465763</v>
      </c>
      <c r="P1657" s="786">
        <f>IF(ISNUMBER(F1657),IF(LEFT(A1657,3)="Cat",VLOOKUP(A1657,'Loc Configurations Seules'!R:W,6,FALSE),VLOOKUP(G1657,'Loc Coefficients Location'!A:F,6,FALSE)),"")</f>
        <v>7.5421779500883954E-2</v>
      </c>
      <c r="Q1657" s="785">
        <f t="shared" si="341"/>
        <v>44.902356425851266</v>
      </c>
      <c r="R1657" s="786">
        <f>IF(ISNUMBER(F1657),IF(LEFT(A1657,3)="Cat",VLOOKUP(A1657,'Loc Configurations Seules'!R:X,7,FALSE),VLOOKUP(G1657,'Loc Coefficients Location'!A:G,7,FALSE)),"")</f>
        <v>6.3273484033980879E-2</v>
      </c>
      <c r="S1657" s="785">
        <f t="shared" si="342"/>
        <v>37.669868719630514</v>
      </c>
    </row>
    <row r="1658" spans="1:19" s="5" customFormat="1" ht="25.5" x14ac:dyDescent="0.25">
      <c r="A1658" s="190" t="s">
        <v>1950</v>
      </c>
      <c r="B1658" s="242" t="s">
        <v>1951</v>
      </c>
      <c r="C1658" s="94" t="s">
        <v>1952</v>
      </c>
      <c r="D1658" s="60"/>
      <c r="E1658" s="61"/>
      <c r="F1658" s="95">
        <v>936.6</v>
      </c>
      <c r="G1658" s="791" t="s">
        <v>9601</v>
      </c>
      <c r="H1658" s="781">
        <f t="shared" si="338"/>
        <v>247.19</v>
      </c>
      <c r="I1658" s="782">
        <f t="shared" si="338"/>
        <v>125.37</v>
      </c>
      <c r="J1658" s="782">
        <f t="shared" si="338"/>
        <v>85.56</v>
      </c>
      <c r="K1658" s="783">
        <f t="shared" si="338"/>
        <v>65.8</v>
      </c>
      <c r="L1658" s="784">
        <f>IF(ISNUMBER(F1658),IF(LEFT(A1658,3)="Cat",VLOOKUP(A1658,'Loc Configurations Seules'!R:U,4,FALSE),VLOOKUP(G1658,'Loc Coefficients Location'!A:D,4,FALSE)),"")</f>
        <v>0.18651532340555149</v>
      </c>
      <c r="M1658" s="785">
        <f t="shared" si="339"/>
        <v>174.69025190163953</v>
      </c>
      <c r="N1658" s="786">
        <f>IF(ISNUMBER(F1658),IF(LEFT(A1658,3)="Cat",VLOOKUP(A1658,'Loc Configurations Seules'!R:V,5,FALSE),VLOOKUP(G1658,'Loc Coefficients Location'!A:E,5,FALSE)),"")</f>
        <v>9.9038652897397772E-2</v>
      </c>
      <c r="O1658" s="785">
        <f t="shared" si="340"/>
        <v>92.759602303702749</v>
      </c>
      <c r="P1658" s="786">
        <f>IF(ISNUMBER(F1658),IF(LEFT(A1658,3)="Cat",VLOOKUP(A1658,'Loc Configurations Seules'!R:W,6,FALSE),VLOOKUP(G1658,'Loc Coefficients Location'!A:F,6,FALSE)),"")</f>
        <v>7.5421779500883954E-2</v>
      </c>
      <c r="Q1658" s="785">
        <f t="shared" si="341"/>
        <v>70.640038680527908</v>
      </c>
      <c r="R1658" s="786">
        <f>IF(ISNUMBER(F1658),IF(LEFT(A1658,3)="Cat",VLOOKUP(A1658,'Loc Configurations Seules'!R:X,7,FALSE),VLOOKUP(G1658,'Loc Coefficients Location'!A:G,7,FALSE)),"")</f>
        <v>6.3273484033980879E-2</v>
      </c>
      <c r="S1658" s="785">
        <f t="shared" si="342"/>
        <v>59.261945146226495</v>
      </c>
    </row>
    <row r="1659" spans="1:19" s="5" customFormat="1" x14ac:dyDescent="0.25">
      <c r="A1659" s="69"/>
      <c r="B1659" s="90" t="s">
        <v>10033</v>
      </c>
      <c r="C1659" s="43" t="s">
        <v>8777</v>
      </c>
      <c r="D1659" s="44"/>
      <c r="E1659" s="47"/>
      <c r="F1659" s="10">
        <v>936.6</v>
      </c>
      <c r="G1659" s="791" t="s">
        <v>9601</v>
      </c>
      <c r="H1659" s="781">
        <f t="shared" si="338"/>
        <v>247.19</v>
      </c>
      <c r="I1659" s="782">
        <f t="shared" si="338"/>
        <v>125.37</v>
      </c>
      <c r="J1659" s="782">
        <f t="shared" si="338"/>
        <v>85.56</v>
      </c>
      <c r="K1659" s="783">
        <f t="shared" si="338"/>
        <v>65.8</v>
      </c>
      <c r="L1659" s="784">
        <f>IF(ISNUMBER(F1659),IF(LEFT(A1659,3)="Cat",VLOOKUP(A1659,'Loc Configurations Seules'!R:U,4,FALSE),VLOOKUP(G1659,'Loc Coefficients Location'!A:D,4,FALSE)),"")</f>
        <v>0.18651532340555149</v>
      </c>
      <c r="M1659" s="785">
        <f t="shared" si="339"/>
        <v>174.69025190163953</v>
      </c>
      <c r="N1659" s="786">
        <f>IF(ISNUMBER(F1659),IF(LEFT(A1659,3)="Cat",VLOOKUP(A1659,'Loc Configurations Seules'!R:V,5,FALSE),VLOOKUP(G1659,'Loc Coefficients Location'!A:E,5,FALSE)),"")</f>
        <v>9.9038652897397772E-2</v>
      </c>
      <c r="O1659" s="785">
        <f t="shared" si="340"/>
        <v>92.759602303702749</v>
      </c>
      <c r="P1659" s="786">
        <f>IF(ISNUMBER(F1659),IF(LEFT(A1659,3)="Cat",VLOOKUP(A1659,'Loc Configurations Seules'!R:W,6,FALSE),VLOOKUP(G1659,'Loc Coefficients Location'!A:F,6,FALSE)),"")</f>
        <v>7.5421779500883954E-2</v>
      </c>
      <c r="Q1659" s="785">
        <f t="shared" si="341"/>
        <v>70.640038680527908</v>
      </c>
      <c r="R1659" s="786">
        <f>IF(ISNUMBER(F1659),IF(LEFT(A1659,3)="Cat",VLOOKUP(A1659,'Loc Configurations Seules'!R:X,7,FALSE),VLOOKUP(G1659,'Loc Coefficients Location'!A:G,7,FALSE)),"")</f>
        <v>6.3273484033980879E-2</v>
      </c>
      <c r="S1659" s="785">
        <f t="shared" si="342"/>
        <v>59.261945146226495</v>
      </c>
    </row>
    <row r="1660" spans="1:19" s="5" customFormat="1" x14ac:dyDescent="0.25">
      <c r="A1660" s="190"/>
      <c r="B1660" s="85" t="s">
        <v>1953</v>
      </c>
      <c r="C1660" s="43" t="s">
        <v>1954</v>
      </c>
      <c r="D1660" s="44"/>
      <c r="E1660" s="47"/>
      <c r="F1660" s="46">
        <v>936.6</v>
      </c>
      <c r="G1660" s="791" t="s">
        <v>9601</v>
      </c>
      <c r="H1660" s="781">
        <f t="shared" si="338"/>
        <v>247.19</v>
      </c>
      <c r="I1660" s="782">
        <f t="shared" si="338"/>
        <v>125.37</v>
      </c>
      <c r="J1660" s="782">
        <f t="shared" si="338"/>
        <v>85.56</v>
      </c>
      <c r="K1660" s="783">
        <f t="shared" si="338"/>
        <v>65.8</v>
      </c>
      <c r="L1660" s="784">
        <f>IF(ISNUMBER(F1660),IF(LEFT(A1660,3)="Cat",VLOOKUP(A1660,'Loc Configurations Seules'!R:U,4,FALSE),VLOOKUP(G1660,'Loc Coefficients Location'!A:D,4,FALSE)),"")</f>
        <v>0.18651532340555149</v>
      </c>
      <c r="M1660" s="785">
        <f t="shared" si="339"/>
        <v>174.69025190163953</v>
      </c>
      <c r="N1660" s="786">
        <f>IF(ISNUMBER(F1660),IF(LEFT(A1660,3)="Cat",VLOOKUP(A1660,'Loc Configurations Seules'!R:V,5,FALSE),VLOOKUP(G1660,'Loc Coefficients Location'!A:E,5,FALSE)),"")</f>
        <v>9.9038652897397772E-2</v>
      </c>
      <c r="O1660" s="785">
        <f t="shared" si="340"/>
        <v>92.759602303702749</v>
      </c>
      <c r="P1660" s="786">
        <f>IF(ISNUMBER(F1660),IF(LEFT(A1660,3)="Cat",VLOOKUP(A1660,'Loc Configurations Seules'!R:W,6,FALSE),VLOOKUP(G1660,'Loc Coefficients Location'!A:F,6,FALSE)),"")</f>
        <v>7.5421779500883954E-2</v>
      </c>
      <c r="Q1660" s="785">
        <f t="shared" si="341"/>
        <v>70.640038680527908</v>
      </c>
      <c r="R1660" s="786">
        <f>IF(ISNUMBER(F1660),IF(LEFT(A1660,3)="Cat",VLOOKUP(A1660,'Loc Configurations Seules'!R:X,7,FALSE),VLOOKUP(G1660,'Loc Coefficients Location'!A:G,7,FALSE)),"")</f>
        <v>6.3273484033980879E-2</v>
      </c>
      <c r="S1660" s="785">
        <f t="shared" si="342"/>
        <v>59.261945146226495</v>
      </c>
    </row>
    <row r="1661" spans="1:19" s="5" customFormat="1" x14ac:dyDescent="0.25">
      <c r="A1661" s="69"/>
      <c r="B1661" s="42" t="s">
        <v>7427</v>
      </c>
      <c r="C1661" s="43" t="s">
        <v>7428</v>
      </c>
      <c r="D1661" s="44"/>
      <c r="E1661" s="47"/>
      <c r="F1661" s="10">
        <v>936.6</v>
      </c>
      <c r="G1661" s="791" t="s">
        <v>9601</v>
      </c>
      <c r="H1661" s="781">
        <f t="shared" si="338"/>
        <v>247.19</v>
      </c>
      <c r="I1661" s="782">
        <f t="shared" si="338"/>
        <v>125.37</v>
      </c>
      <c r="J1661" s="782">
        <f t="shared" si="338"/>
        <v>85.56</v>
      </c>
      <c r="K1661" s="783">
        <f t="shared" si="338"/>
        <v>65.8</v>
      </c>
      <c r="L1661" s="784">
        <f>IF(ISNUMBER(F1661),IF(LEFT(A1661,3)="Cat",VLOOKUP(A1661,'Loc Configurations Seules'!R:U,4,FALSE),VLOOKUP(G1661,'Loc Coefficients Location'!A:D,4,FALSE)),"")</f>
        <v>0.18651532340555149</v>
      </c>
      <c r="M1661" s="785">
        <f t="shared" si="339"/>
        <v>174.69025190163953</v>
      </c>
      <c r="N1661" s="786">
        <f>IF(ISNUMBER(F1661),IF(LEFT(A1661,3)="Cat",VLOOKUP(A1661,'Loc Configurations Seules'!R:V,5,FALSE),VLOOKUP(G1661,'Loc Coefficients Location'!A:E,5,FALSE)),"")</f>
        <v>9.9038652897397772E-2</v>
      </c>
      <c r="O1661" s="785">
        <f t="shared" si="340"/>
        <v>92.759602303702749</v>
      </c>
      <c r="P1661" s="786">
        <f>IF(ISNUMBER(F1661),IF(LEFT(A1661,3)="Cat",VLOOKUP(A1661,'Loc Configurations Seules'!R:W,6,FALSE),VLOOKUP(G1661,'Loc Coefficients Location'!A:F,6,FALSE)),"")</f>
        <v>7.5421779500883954E-2</v>
      </c>
      <c r="Q1661" s="785">
        <f t="shared" si="341"/>
        <v>70.640038680527908</v>
      </c>
      <c r="R1661" s="786">
        <f>IF(ISNUMBER(F1661),IF(LEFT(A1661,3)="Cat",VLOOKUP(A1661,'Loc Configurations Seules'!R:X,7,FALSE),VLOOKUP(G1661,'Loc Coefficients Location'!A:G,7,FALSE)),"")</f>
        <v>6.3273484033980879E-2</v>
      </c>
      <c r="S1661" s="785">
        <f t="shared" si="342"/>
        <v>59.261945146226495</v>
      </c>
    </row>
    <row r="1662" spans="1:19" s="5" customFormat="1" ht="15.75" thickBot="1" x14ac:dyDescent="0.3">
      <c r="A1662" s="193"/>
      <c r="B1662" s="183" t="s">
        <v>1955</v>
      </c>
      <c r="C1662" s="50" t="s">
        <v>1956</v>
      </c>
      <c r="D1662" s="51"/>
      <c r="E1662" s="62"/>
      <c r="F1662" s="53">
        <v>936.6</v>
      </c>
      <c r="G1662" s="791" t="s">
        <v>9601</v>
      </c>
      <c r="H1662" s="781">
        <f t="shared" si="338"/>
        <v>247.19</v>
      </c>
      <c r="I1662" s="782">
        <f t="shared" si="338"/>
        <v>125.37</v>
      </c>
      <c r="J1662" s="782">
        <f t="shared" si="338"/>
        <v>85.56</v>
      </c>
      <c r="K1662" s="783">
        <f t="shared" si="338"/>
        <v>65.8</v>
      </c>
      <c r="L1662" s="784">
        <f>IF(ISNUMBER(F1662),IF(LEFT(A1662,3)="Cat",VLOOKUP(A1662,'Loc Configurations Seules'!R:U,4,FALSE),VLOOKUP(G1662,'Loc Coefficients Location'!A:D,4,FALSE)),"")</f>
        <v>0.18651532340555149</v>
      </c>
      <c r="M1662" s="785">
        <f t="shared" si="339"/>
        <v>174.69025190163953</v>
      </c>
      <c r="N1662" s="786">
        <f>IF(ISNUMBER(F1662),IF(LEFT(A1662,3)="Cat",VLOOKUP(A1662,'Loc Configurations Seules'!R:V,5,FALSE),VLOOKUP(G1662,'Loc Coefficients Location'!A:E,5,FALSE)),"")</f>
        <v>9.9038652897397772E-2</v>
      </c>
      <c r="O1662" s="785">
        <f t="shared" si="340"/>
        <v>92.759602303702749</v>
      </c>
      <c r="P1662" s="786">
        <f>IF(ISNUMBER(F1662),IF(LEFT(A1662,3)="Cat",VLOOKUP(A1662,'Loc Configurations Seules'!R:W,6,FALSE),VLOOKUP(G1662,'Loc Coefficients Location'!A:F,6,FALSE)),"")</f>
        <v>7.5421779500883954E-2</v>
      </c>
      <c r="Q1662" s="785">
        <f t="shared" si="341"/>
        <v>70.640038680527908</v>
      </c>
      <c r="R1662" s="786">
        <f>IF(ISNUMBER(F1662),IF(LEFT(A1662,3)="Cat",VLOOKUP(A1662,'Loc Configurations Seules'!R:X,7,FALSE),VLOOKUP(G1662,'Loc Coefficients Location'!A:G,7,FALSE)),"")</f>
        <v>6.3273484033980879E-2</v>
      </c>
      <c r="S1662" s="785">
        <f t="shared" si="342"/>
        <v>59.261945146226495</v>
      </c>
    </row>
    <row r="1663" spans="1:19" s="5" customFormat="1" ht="25.5" x14ac:dyDescent="0.25">
      <c r="A1663" s="190" t="s">
        <v>1957</v>
      </c>
      <c r="B1663" s="243" t="s">
        <v>10034</v>
      </c>
      <c r="C1663" s="81" t="s">
        <v>1958</v>
      </c>
      <c r="D1663" s="82"/>
      <c r="E1663" s="97"/>
      <c r="F1663" s="213">
        <v>1368.15</v>
      </c>
      <c r="G1663" s="791" t="s">
        <v>9601</v>
      </c>
      <c r="H1663" s="781">
        <f t="shared" si="338"/>
        <v>361.09</v>
      </c>
      <c r="I1663" s="782">
        <f t="shared" si="338"/>
        <v>183.13</v>
      </c>
      <c r="J1663" s="782">
        <f t="shared" si="338"/>
        <v>124.98</v>
      </c>
      <c r="K1663" s="783">
        <f t="shared" si="338"/>
        <v>96.12</v>
      </c>
      <c r="L1663" s="784">
        <f>IF(ISNUMBER(F1663),IF(LEFT(A1663,3)="Cat",VLOOKUP(A1663,'Loc Configurations Seules'!R:U,4,FALSE),VLOOKUP(G1663,'Loc Coefficients Location'!A:D,4,FALSE)),"")</f>
        <v>0.18651532340555149</v>
      </c>
      <c r="M1663" s="785">
        <f t="shared" si="339"/>
        <v>255.18093971730528</v>
      </c>
      <c r="N1663" s="786">
        <f>IF(ISNUMBER(F1663),IF(LEFT(A1663,3)="Cat",VLOOKUP(A1663,'Loc Configurations Seules'!R:V,5,FALSE),VLOOKUP(G1663,'Loc Coefficients Location'!A:E,5,FALSE)),"")</f>
        <v>9.9038652897397772E-2</v>
      </c>
      <c r="O1663" s="785">
        <f t="shared" si="340"/>
        <v>135.49973296157478</v>
      </c>
      <c r="P1663" s="786">
        <f>IF(ISNUMBER(F1663),IF(LEFT(A1663,3)="Cat",VLOOKUP(A1663,'Loc Configurations Seules'!R:W,6,FALSE),VLOOKUP(G1663,'Loc Coefficients Location'!A:F,6,FALSE)),"")</f>
        <v>7.5421779500883954E-2</v>
      </c>
      <c r="Q1663" s="785">
        <f t="shared" si="341"/>
        <v>103.18830762413438</v>
      </c>
      <c r="R1663" s="786">
        <f>IF(ISNUMBER(F1663),IF(LEFT(A1663,3)="Cat",VLOOKUP(A1663,'Loc Configurations Seules'!R:X,7,FALSE),VLOOKUP(G1663,'Loc Coefficients Location'!A:G,7,FALSE)),"")</f>
        <v>6.3273484033980879E-2</v>
      </c>
      <c r="S1663" s="785">
        <f t="shared" si="342"/>
        <v>86.567617181090938</v>
      </c>
    </row>
    <row r="1664" spans="1:19" s="5" customFormat="1" ht="15.75" thickBot="1" x14ac:dyDescent="0.3">
      <c r="A1664" s="69"/>
      <c r="B1664" s="90" t="s">
        <v>10034</v>
      </c>
      <c r="C1664" s="43" t="s">
        <v>8778</v>
      </c>
      <c r="D1664" s="44"/>
      <c r="E1664" s="47"/>
      <c r="F1664" s="10">
        <v>1368.15</v>
      </c>
      <c r="G1664" s="791" t="s">
        <v>9601</v>
      </c>
      <c r="H1664" s="781">
        <f t="shared" si="338"/>
        <v>361.09</v>
      </c>
      <c r="I1664" s="782">
        <f t="shared" si="338"/>
        <v>183.13</v>
      </c>
      <c r="J1664" s="782">
        <f t="shared" si="338"/>
        <v>124.98</v>
      </c>
      <c r="K1664" s="783">
        <f t="shared" si="338"/>
        <v>96.12</v>
      </c>
      <c r="L1664" s="784">
        <f>IF(ISNUMBER(F1664),IF(LEFT(A1664,3)="Cat",VLOOKUP(A1664,'Loc Configurations Seules'!R:U,4,FALSE),VLOOKUP(G1664,'Loc Coefficients Location'!A:D,4,FALSE)),"")</f>
        <v>0.18651532340555149</v>
      </c>
      <c r="M1664" s="785">
        <f t="shared" si="339"/>
        <v>255.18093971730528</v>
      </c>
      <c r="N1664" s="786">
        <f>IF(ISNUMBER(F1664),IF(LEFT(A1664,3)="Cat",VLOOKUP(A1664,'Loc Configurations Seules'!R:V,5,FALSE),VLOOKUP(G1664,'Loc Coefficients Location'!A:E,5,FALSE)),"")</f>
        <v>9.9038652897397772E-2</v>
      </c>
      <c r="O1664" s="785">
        <f t="shared" si="340"/>
        <v>135.49973296157478</v>
      </c>
      <c r="P1664" s="786">
        <f>IF(ISNUMBER(F1664),IF(LEFT(A1664,3)="Cat",VLOOKUP(A1664,'Loc Configurations Seules'!R:W,6,FALSE),VLOOKUP(G1664,'Loc Coefficients Location'!A:F,6,FALSE)),"")</f>
        <v>7.5421779500883954E-2</v>
      </c>
      <c r="Q1664" s="785">
        <f t="shared" si="341"/>
        <v>103.18830762413438</v>
      </c>
      <c r="R1664" s="786">
        <f>IF(ISNUMBER(F1664),IF(LEFT(A1664,3)="Cat",VLOOKUP(A1664,'Loc Configurations Seules'!R:X,7,FALSE),VLOOKUP(G1664,'Loc Coefficients Location'!A:G,7,FALSE)),"")</f>
        <v>6.3273484033980879E-2</v>
      </c>
      <c r="S1664" s="785">
        <f t="shared" si="342"/>
        <v>86.567617181090938</v>
      </c>
    </row>
    <row r="1665" spans="1:19" s="5" customFormat="1" ht="25.5" x14ac:dyDescent="0.25">
      <c r="A1665" s="199" t="s">
        <v>1959</v>
      </c>
      <c r="B1665" s="242" t="s">
        <v>1960</v>
      </c>
      <c r="C1665" s="94" t="s">
        <v>1961</v>
      </c>
      <c r="D1665" s="60"/>
      <c r="E1665" s="61"/>
      <c r="F1665" s="95">
        <v>1283.0999999999999</v>
      </c>
      <c r="G1665" s="791" t="s">
        <v>9601</v>
      </c>
      <c r="H1665" s="781">
        <f t="shared" si="338"/>
        <v>338.64</v>
      </c>
      <c r="I1665" s="782">
        <f t="shared" si="338"/>
        <v>171.75</v>
      </c>
      <c r="J1665" s="782">
        <f t="shared" si="338"/>
        <v>117.21</v>
      </c>
      <c r="K1665" s="783">
        <f t="shared" si="338"/>
        <v>90.15</v>
      </c>
      <c r="L1665" s="784">
        <f>IF(ISNUMBER(F1665),IF(LEFT(A1665,3)="Cat",VLOOKUP(A1665,'Loc Configurations Seules'!R:U,4,FALSE),VLOOKUP(G1665,'Loc Coefficients Location'!A:D,4,FALSE)),"")</f>
        <v>0.18651532340555149</v>
      </c>
      <c r="M1665" s="785">
        <f t="shared" si="339"/>
        <v>239.3178114616631</v>
      </c>
      <c r="N1665" s="786">
        <f>IF(ISNUMBER(F1665),IF(LEFT(A1665,3)="Cat",VLOOKUP(A1665,'Loc Configurations Seules'!R:V,5,FALSE),VLOOKUP(G1665,'Loc Coefficients Location'!A:E,5,FALSE)),"")</f>
        <v>9.9038652897397772E-2</v>
      </c>
      <c r="O1665" s="785">
        <f t="shared" si="340"/>
        <v>127.07649553265107</v>
      </c>
      <c r="P1665" s="786">
        <f>IF(ISNUMBER(F1665),IF(LEFT(A1665,3)="Cat",VLOOKUP(A1665,'Loc Configurations Seules'!R:W,6,FALSE),VLOOKUP(G1665,'Loc Coefficients Location'!A:F,6,FALSE)),"")</f>
        <v>7.5421779500883954E-2</v>
      </c>
      <c r="Q1665" s="785">
        <f t="shared" si="341"/>
        <v>96.773685277584192</v>
      </c>
      <c r="R1665" s="786">
        <f>IF(ISNUMBER(F1665),IF(LEFT(A1665,3)="Cat",VLOOKUP(A1665,'Loc Configurations Seules'!R:X,7,FALSE),VLOOKUP(G1665,'Loc Coefficients Location'!A:G,7,FALSE)),"")</f>
        <v>6.3273484033980879E-2</v>
      </c>
      <c r="S1665" s="785">
        <f t="shared" si="342"/>
        <v>81.186207364000865</v>
      </c>
    </row>
    <row r="1666" spans="1:19" s="5" customFormat="1" x14ac:dyDescent="0.25">
      <c r="A1666" s="69"/>
      <c r="B1666" s="90" t="s">
        <v>10035</v>
      </c>
      <c r="C1666" s="43" t="s">
        <v>8779</v>
      </c>
      <c r="D1666" s="44"/>
      <c r="E1666" s="47"/>
      <c r="F1666" s="10">
        <v>1283.0999999999999</v>
      </c>
      <c r="G1666" s="791" t="s">
        <v>9601</v>
      </c>
      <c r="H1666" s="781">
        <f t="shared" si="338"/>
        <v>338.64</v>
      </c>
      <c r="I1666" s="782">
        <f t="shared" si="338"/>
        <v>171.75</v>
      </c>
      <c r="J1666" s="782">
        <f t="shared" si="338"/>
        <v>117.21</v>
      </c>
      <c r="K1666" s="783">
        <f t="shared" si="338"/>
        <v>90.15</v>
      </c>
      <c r="L1666" s="784">
        <f>IF(ISNUMBER(F1666),IF(LEFT(A1666,3)="Cat",VLOOKUP(A1666,'Loc Configurations Seules'!R:U,4,FALSE),VLOOKUP(G1666,'Loc Coefficients Location'!A:D,4,FALSE)),"")</f>
        <v>0.18651532340555149</v>
      </c>
      <c r="M1666" s="785">
        <f t="shared" si="339"/>
        <v>239.3178114616631</v>
      </c>
      <c r="N1666" s="786">
        <f>IF(ISNUMBER(F1666),IF(LEFT(A1666,3)="Cat",VLOOKUP(A1666,'Loc Configurations Seules'!R:V,5,FALSE),VLOOKUP(G1666,'Loc Coefficients Location'!A:E,5,FALSE)),"")</f>
        <v>9.9038652897397772E-2</v>
      </c>
      <c r="O1666" s="785">
        <f t="shared" si="340"/>
        <v>127.07649553265107</v>
      </c>
      <c r="P1666" s="786">
        <f>IF(ISNUMBER(F1666),IF(LEFT(A1666,3)="Cat",VLOOKUP(A1666,'Loc Configurations Seules'!R:W,6,FALSE),VLOOKUP(G1666,'Loc Coefficients Location'!A:F,6,FALSE)),"")</f>
        <v>7.5421779500883954E-2</v>
      </c>
      <c r="Q1666" s="785">
        <f t="shared" si="341"/>
        <v>96.773685277584192</v>
      </c>
      <c r="R1666" s="786">
        <f>IF(ISNUMBER(F1666),IF(LEFT(A1666,3)="Cat",VLOOKUP(A1666,'Loc Configurations Seules'!R:X,7,FALSE),VLOOKUP(G1666,'Loc Coefficients Location'!A:G,7,FALSE)),"")</f>
        <v>6.3273484033980879E-2</v>
      </c>
      <c r="S1666" s="785">
        <f t="shared" si="342"/>
        <v>81.186207364000865</v>
      </c>
    </row>
    <row r="1667" spans="1:19" s="5" customFormat="1" x14ac:dyDescent="0.25">
      <c r="A1667" s="69"/>
      <c r="B1667" s="42" t="s">
        <v>7429</v>
      </c>
      <c r="C1667" s="43" t="s">
        <v>7430</v>
      </c>
      <c r="D1667" s="44"/>
      <c r="E1667" s="47"/>
      <c r="F1667" s="10">
        <v>1283.0999999999999</v>
      </c>
      <c r="G1667" s="791" t="s">
        <v>9601</v>
      </c>
      <c r="H1667" s="781">
        <f t="shared" si="338"/>
        <v>338.64</v>
      </c>
      <c r="I1667" s="782">
        <f t="shared" si="338"/>
        <v>171.75</v>
      </c>
      <c r="J1667" s="782">
        <f t="shared" si="338"/>
        <v>117.21</v>
      </c>
      <c r="K1667" s="783">
        <f t="shared" si="338"/>
        <v>90.15</v>
      </c>
      <c r="L1667" s="784">
        <f>IF(ISNUMBER(F1667),IF(LEFT(A1667,3)="Cat",VLOOKUP(A1667,'Loc Configurations Seules'!R:U,4,FALSE),VLOOKUP(G1667,'Loc Coefficients Location'!A:D,4,FALSE)),"")</f>
        <v>0.18651532340555149</v>
      </c>
      <c r="M1667" s="785">
        <f t="shared" si="339"/>
        <v>239.3178114616631</v>
      </c>
      <c r="N1667" s="786">
        <f>IF(ISNUMBER(F1667),IF(LEFT(A1667,3)="Cat",VLOOKUP(A1667,'Loc Configurations Seules'!R:V,5,FALSE),VLOOKUP(G1667,'Loc Coefficients Location'!A:E,5,FALSE)),"")</f>
        <v>9.9038652897397772E-2</v>
      </c>
      <c r="O1667" s="785">
        <f t="shared" si="340"/>
        <v>127.07649553265107</v>
      </c>
      <c r="P1667" s="786">
        <f>IF(ISNUMBER(F1667),IF(LEFT(A1667,3)="Cat",VLOOKUP(A1667,'Loc Configurations Seules'!R:W,6,FALSE),VLOOKUP(G1667,'Loc Coefficients Location'!A:F,6,FALSE)),"")</f>
        <v>7.5421779500883954E-2</v>
      </c>
      <c r="Q1667" s="785">
        <f t="shared" si="341"/>
        <v>96.773685277584192</v>
      </c>
      <c r="R1667" s="786">
        <f>IF(ISNUMBER(F1667),IF(LEFT(A1667,3)="Cat",VLOOKUP(A1667,'Loc Configurations Seules'!R:X,7,FALSE),VLOOKUP(G1667,'Loc Coefficients Location'!A:G,7,FALSE)),"")</f>
        <v>6.3273484033980879E-2</v>
      </c>
      <c r="S1667" s="785">
        <f t="shared" si="342"/>
        <v>81.186207364000865</v>
      </c>
    </row>
    <row r="1668" spans="1:19" s="5" customFormat="1" x14ac:dyDescent="0.25">
      <c r="A1668" s="190"/>
      <c r="B1668" s="85" t="s">
        <v>1962</v>
      </c>
      <c r="C1668" s="43" t="s">
        <v>1963</v>
      </c>
      <c r="D1668" s="44"/>
      <c r="E1668" s="47"/>
      <c r="F1668" s="46">
        <v>1283.0999999999999</v>
      </c>
      <c r="G1668" s="791" t="s">
        <v>9601</v>
      </c>
      <c r="H1668" s="781">
        <f t="shared" si="338"/>
        <v>338.64</v>
      </c>
      <c r="I1668" s="782">
        <f t="shared" si="338"/>
        <v>171.75</v>
      </c>
      <c r="J1668" s="782">
        <f t="shared" si="338"/>
        <v>117.21</v>
      </c>
      <c r="K1668" s="783">
        <f t="shared" si="338"/>
        <v>90.15</v>
      </c>
      <c r="L1668" s="784">
        <f>IF(ISNUMBER(F1668),IF(LEFT(A1668,3)="Cat",VLOOKUP(A1668,'Loc Configurations Seules'!R:U,4,FALSE),VLOOKUP(G1668,'Loc Coefficients Location'!A:D,4,FALSE)),"")</f>
        <v>0.18651532340555149</v>
      </c>
      <c r="M1668" s="785">
        <f t="shared" si="339"/>
        <v>239.3178114616631</v>
      </c>
      <c r="N1668" s="786">
        <f>IF(ISNUMBER(F1668),IF(LEFT(A1668,3)="Cat",VLOOKUP(A1668,'Loc Configurations Seules'!R:V,5,FALSE),VLOOKUP(G1668,'Loc Coefficients Location'!A:E,5,FALSE)),"")</f>
        <v>9.9038652897397772E-2</v>
      </c>
      <c r="O1668" s="785">
        <f t="shared" si="340"/>
        <v>127.07649553265107</v>
      </c>
      <c r="P1668" s="786">
        <f>IF(ISNUMBER(F1668),IF(LEFT(A1668,3)="Cat",VLOOKUP(A1668,'Loc Configurations Seules'!R:W,6,FALSE),VLOOKUP(G1668,'Loc Coefficients Location'!A:F,6,FALSE)),"")</f>
        <v>7.5421779500883954E-2</v>
      </c>
      <c r="Q1668" s="785">
        <f t="shared" si="341"/>
        <v>96.773685277584192</v>
      </c>
      <c r="R1668" s="786">
        <f>IF(ISNUMBER(F1668),IF(LEFT(A1668,3)="Cat",VLOOKUP(A1668,'Loc Configurations Seules'!R:X,7,FALSE),VLOOKUP(G1668,'Loc Coefficients Location'!A:G,7,FALSE)),"")</f>
        <v>6.3273484033980879E-2</v>
      </c>
      <c r="S1668" s="785">
        <f t="shared" si="342"/>
        <v>81.186207364000865</v>
      </c>
    </row>
    <row r="1669" spans="1:19" s="5" customFormat="1" ht="15.75" thickBot="1" x14ac:dyDescent="0.3">
      <c r="A1669" s="190"/>
      <c r="B1669" s="183" t="s">
        <v>1964</v>
      </c>
      <c r="C1669" s="50" t="s">
        <v>1965</v>
      </c>
      <c r="D1669" s="51"/>
      <c r="E1669" s="62"/>
      <c r="F1669" s="53">
        <v>1283.0999999999999</v>
      </c>
      <c r="G1669" s="791" t="s">
        <v>9601</v>
      </c>
      <c r="H1669" s="781">
        <f t="shared" si="338"/>
        <v>338.64</v>
      </c>
      <c r="I1669" s="782">
        <f t="shared" si="338"/>
        <v>171.75</v>
      </c>
      <c r="J1669" s="782">
        <f t="shared" si="338"/>
        <v>117.21</v>
      </c>
      <c r="K1669" s="783">
        <f t="shared" si="338"/>
        <v>90.15</v>
      </c>
      <c r="L1669" s="784">
        <f>IF(ISNUMBER(F1669),IF(LEFT(A1669,3)="Cat",VLOOKUP(A1669,'Loc Configurations Seules'!R:U,4,FALSE),VLOOKUP(G1669,'Loc Coefficients Location'!A:D,4,FALSE)),"")</f>
        <v>0.18651532340555149</v>
      </c>
      <c r="M1669" s="785">
        <f t="shared" si="339"/>
        <v>239.3178114616631</v>
      </c>
      <c r="N1669" s="786">
        <f>IF(ISNUMBER(F1669),IF(LEFT(A1669,3)="Cat",VLOOKUP(A1669,'Loc Configurations Seules'!R:V,5,FALSE),VLOOKUP(G1669,'Loc Coefficients Location'!A:E,5,FALSE)),"")</f>
        <v>9.9038652897397772E-2</v>
      </c>
      <c r="O1669" s="785">
        <f t="shared" si="340"/>
        <v>127.07649553265107</v>
      </c>
      <c r="P1669" s="786">
        <f>IF(ISNUMBER(F1669),IF(LEFT(A1669,3)="Cat",VLOOKUP(A1669,'Loc Configurations Seules'!R:W,6,FALSE),VLOOKUP(G1669,'Loc Coefficients Location'!A:F,6,FALSE)),"")</f>
        <v>7.5421779500883954E-2</v>
      </c>
      <c r="Q1669" s="785">
        <f t="shared" si="341"/>
        <v>96.773685277584192</v>
      </c>
      <c r="R1669" s="786">
        <f>IF(ISNUMBER(F1669),IF(LEFT(A1669,3)="Cat",VLOOKUP(A1669,'Loc Configurations Seules'!R:X,7,FALSE),VLOOKUP(G1669,'Loc Coefficients Location'!A:G,7,FALSE)),"")</f>
        <v>6.3273484033980879E-2</v>
      </c>
      <c r="S1669" s="785">
        <f t="shared" si="342"/>
        <v>81.186207364000865</v>
      </c>
    </row>
    <row r="1670" spans="1:19" s="5" customFormat="1" ht="25.5" x14ac:dyDescent="0.25">
      <c r="A1670" s="199" t="s">
        <v>5532</v>
      </c>
      <c r="B1670" s="242" t="s">
        <v>1966</v>
      </c>
      <c r="C1670" s="94" t="s">
        <v>1967</v>
      </c>
      <c r="D1670" s="60"/>
      <c r="E1670" s="61"/>
      <c r="F1670" s="95">
        <v>1126.6500000000001</v>
      </c>
      <c r="G1670" s="791" t="s">
        <v>9601</v>
      </c>
      <c r="H1670" s="781">
        <f t="shared" si="338"/>
        <v>297.35000000000002</v>
      </c>
      <c r="I1670" s="782">
        <f t="shared" si="338"/>
        <v>150.81</v>
      </c>
      <c r="J1670" s="782">
        <f t="shared" si="338"/>
        <v>102.92</v>
      </c>
      <c r="K1670" s="783">
        <f t="shared" si="338"/>
        <v>79.150000000000006</v>
      </c>
      <c r="L1670" s="784">
        <f>IF(ISNUMBER(F1670),IF(LEFT(A1670,3)="Cat",VLOOKUP(A1670,'Loc Configurations Seules'!R:U,4,FALSE),VLOOKUP(G1670,'Loc Coefficients Location'!A:D,4,FALSE)),"")</f>
        <v>0.18651532340555149</v>
      </c>
      <c r="M1670" s="785">
        <f t="shared" si="339"/>
        <v>210.13748911486459</v>
      </c>
      <c r="N1670" s="786">
        <f>IF(ISNUMBER(F1670),IF(LEFT(A1670,3)="Cat",VLOOKUP(A1670,'Loc Configurations Seules'!R:V,5,FALSE),VLOOKUP(G1670,'Loc Coefficients Location'!A:E,5,FALSE)),"")</f>
        <v>9.9038652897397772E-2</v>
      </c>
      <c r="O1670" s="785">
        <f t="shared" si="340"/>
        <v>111.5818982868532</v>
      </c>
      <c r="P1670" s="786">
        <f>IF(ISNUMBER(F1670),IF(LEFT(A1670,3)="Cat",VLOOKUP(A1670,'Loc Configurations Seules'!R:W,6,FALSE),VLOOKUP(G1670,'Loc Coefficients Location'!A:F,6,FALSE)),"")</f>
        <v>7.5421779500883954E-2</v>
      </c>
      <c r="Q1670" s="785">
        <f t="shared" si="341"/>
        <v>84.973947874670912</v>
      </c>
      <c r="R1670" s="786">
        <f>IF(ISNUMBER(F1670),IF(LEFT(A1670,3)="Cat",VLOOKUP(A1670,'Loc Configurations Seules'!R:X,7,FALSE),VLOOKUP(G1670,'Loc Coefficients Location'!A:G,7,FALSE)),"")</f>
        <v>6.3273484033980879E-2</v>
      </c>
      <c r="S1670" s="785">
        <f t="shared" si="342"/>
        <v>71.287070786884556</v>
      </c>
    </row>
    <row r="1671" spans="1:19" s="5" customFormat="1" x14ac:dyDescent="0.25">
      <c r="A1671" s="69"/>
      <c r="B1671" s="90" t="s">
        <v>10036</v>
      </c>
      <c r="C1671" s="43" t="s">
        <v>8780</v>
      </c>
      <c r="D1671" s="44"/>
      <c r="E1671" s="47"/>
      <c r="F1671" s="10">
        <v>1126.6500000000001</v>
      </c>
      <c r="G1671" s="791" t="s">
        <v>9601</v>
      </c>
      <c r="H1671" s="781">
        <f t="shared" si="338"/>
        <v>297.35000000000002</v>
      </c>
      <c r="I1671" s="782">
        <f t="shared" si="338"/>
        <v>150.81</v>
      </c>
      <c r="J1671" s="782">
        <f t="shared" si="338"/>
        <v>102.92</v>
      </c>
      <c r="K1671" s="783">
        <f t="shared" ref="I1671:K1734" si="343">IF(ISNUMBER($F1671),ROUND($F1671*K$2,2),"")</f>
        <v>79.150000000000006</v>
      </c>
      <c r="L1671" s="784">
        <f>IF(ISNUMBER(F1671),IF(LEFT(A1671,3)="Cat",VLOOKUP(A1671,'Loc Configurations Seules'!R:U,4,FALSE),VLOOKUP(G1671,'Loc Coefficients Location'!A:D,4,FALSE)),"")</f>
        <v>0.18651532340555149</v>
      </c>
      <c r="M1671" s="785">
        <f t="shared" si="339"/>
        <v>210.13748911486459</v>
      </c>
      <c r="N1671" s="786">
        <f>IF(ISNUMBER(F1671),IF(LEFT(A1671,3)="Cat",VLOOKUP(A1671,'Loc Configurations Seules'!R:V,5,FALSE),VLOOKUP(G1671,'Loc Coefficients Location'!A:E,5,FALSE)),"")</f>
        <v>9.9038652897397772E-2</v>
      </c>
      <c r="O1671" s="785">
        <f t="shared" si="340"/>
        <v>111.5818982868532</v>
      </c>
      <c r="P1671" s="786">
        <f>IF(ISNUMBER(F1671),IF(LEFT(A1671,3)="Cat",VLOOKUP(A1671,'Loc Configurations Seules'!R:W,6,FALSE),VLOOKUP(G1671,'Loc Coefficients Location'!A:F,6,FALSE)),"")</f>
        <v>7.5421779500883954E-2</v>
      </c>
      <c r="Q1671" s="785">
        <f t="shared" si="341"/>
        <v>84.973947874670912</v>
      </c>
      <c r="R1671" s="786">
        <f>IF(ISNUMBER(F1671),IF(LEFT(A1671,3)="Cat",VLOOKUP(A1671,'Loc Configurations Seules'!R:X,7,FALSE),VLOOKUP(G1671,'Loc Coefficients Location'!A:G,7,FALSE)),"")</f>
        <v>6.3273484033980879E-2</v>
      </c>
      <c r="S1671" s="785">
        <f t="shared" si="342"/>
        <v>71.287070786884556</v>
      </c>
    </row>
    <row r="1672" spans="1:19" s="5" customFormat="1" x14ac:dyDescent="0.25">
      <c r="A1672" s="190"/>
      <c r="B1672" s="85" t="s">
        <v>1968</v>
      </c>
      <c r="C1672" s="43" t="s">
        <v>1969</v>
      </c>
      <c r="D1672" s="44"/>
      <c r="E1672" s="47"/>
      <c r="F1672" s="46">
        <v>1126.6500000000001</v>
      </c>
      <c r="G1672" s="791" t="s">
        <v>9601</v>
      </c>
      <c r="H1672" s="781">
        <f t="shared" ref="H1672:K1735" si="344">IF(ISNUMBER($F1672),ROUND($F1672*H$2,2),"")</f>
        <v>297.35000000000002</v>
      </c>
      <c r="I1672" s="782">
        <f t="shared" si="343"/>
        <v>150.81</v>
      </c>
      <c r="J1672" s="782">
        <f t="shared" si="343"/>
        <v>102.92</v>
      </c>
      <c r="K1672" s="783">
        <f t="shared" si="343"/>
        <v>79.150000000000006</v>
      </c>
      <c r="L1672" s="784">
        <f>IF(ISNUMBER(F1672),IF(LEFT(A1672,3)="Cat",VLOOKUP(A1672,'Loc Configurations Seules'!R:U,4,FALSE),VLOOKUP(G1672,'Loc Coefficients Location'!A:D,4,FALSE)),"")</f>
        <v>0.18651532340555149</v>
      </c>
      <c r="M1672" s="785">
        <f t="shared" si="339"/>
        <v>210.13748911486459</v>
      </c>
      <c r="N1672" s="786">
        <f>IF(ISNUMBER(F1672),IF(LEFT(A1672,3)="Cat",VLOOKUP(A1672,'Loc Configurations Seules'!R:V,5,FALSE),VLOOKUP(G1672,'Loc Coefficients Location'!A:E,5,FALSE)),"")</f>
        <v>9.9038652897397772E-2</v>
      </c>
      <c r="O1672" s="785">
        <f t="shared" si="340"/>
        <v>111.5818982868532</v>
      </c>
      <c r="P1672" s="786">
        <f>IF(ISNUMBER(F1672),IF(LEFT(A1672,3)="Cat",VLOOKUP(A1672,'Loc Configurations Seules'!R:W,6,FALSE),VLOOKUP(G1672,'Loc Coefficients Location'!A:F,6,FALSE)),"")</f>
        <v>7.5421779500883954E-2</v>
      </c>
      <c r="Q1672" s="785">
        <f t="shared" si="341"/>
        <v>84.973947874670912</v>
      </c>
      <c r="R1672" s="786">
        <f>IF(ISNUMBER(F1672),IF(LEFT(A1672,3)="Cat",VLOOKUP(A1672,'Loc Configurations Seules'!R:X,7,FALSE),VLOOKUP(G1672,'Loc Coefficients Location'!A:G,7,FALSE)),"")</f>
        <v>6.3273484033980879E-2</v>
      </c>
      <c r="S1672" s="785">
        <f t="shared" si="342"/>
        <v>71.287070786884556</v>
      </c>
    </row>
    <row r="1673" spans="1:19" s="5" customFormat="1" x14ac:dyDescent="0.25">
      <c r="A1673" s="69"/>
      <c r="B1673" s="42" t="s">
        <v>7431</v>
      </c>
      <c r="C1673" s="43" t="s">
        <v>7432</v>
      </c>
      <c r="D1673" s="44"/>
      <c r="E1673" s="47"/>
      <c r="F1673" s="10">
        <v>1126.6500000000001</v>
      </c>
      <c r="G1673" s="791" t="s">
        <v>9601</v>
      </c>
      <c r="H1673" s="781">
        <f t="shared" si="344"/>
        <v>297.35000000000002</v>
      </c>
      <c r="I1673" s="782">
        <f t="shared" si="343"/>
        <v>150.81</v>
      </c>
      <c r="J1673" s="782">
        <f t="shared" si="343"/>
        <v>102.92</v>
      </c>
      <c r="K1673" s="783">
        <f t="shared" si="343"/>
        <v>79.150000000000006</v>
      </c>
      <c r="L1673" s="784">
        <f>IF(ISNUMBER(F1673),IF(LEFT(A1673,3)="Cat",VLOOKUP(A1673,'Loc Configurations Seules'!R:U,4,FALSE),VLOOKUP(G1673,'Loc Coefficients Location'!A:D,4,FALSE)),"")</f>
        <v>0.18651532340555149</v>
      </c>
      <c r="M1673" s="785">
        <f t="shared" si="339"/>
        <v>210.13748911486459</v>
      </c>
      <c r="N1673" s="786">
        <f>IF(ISNUMBER(F1673),IF(LEFT(A1673,3)="Cat",VLOOKUP(A1673,'Loc Configurations Seules'!R:V,5,FALSE),VLOOKUP(G1673,'Loc Coefficients Location'!A:E,5,FALSE)),"")</f>
        <v>9.9038652897397772E-2</v>
      </c>
      <c r="O1673" s="785">
        <f t="shared" si="340"/>
        <v>111.5818982868532</v>
      </c>
      <c r="P1673" s="786">
        <f>IF(ISNUMBER(F1673),IF(LEFT(A1673,3)="Cat",VLOOKUP(A1673,'Loc Configurations Seules'!R:W,6,FALSE),VLOOKUP(G1673,'Loc Coefficients Location'!A:F,6,FALSE)),"")</f>
        <v>7.5421779500883954E-2</v>
      </c>
      <c r="Q1673" s="785">
        <f t="shared" si="341"/>
        <v>84.973947874670912</v>
      </c>
      <c r="R1673" s="786">
        <f>IF(ISNUMBER(F1673),IF(LEFT(A1673,3)="Cat",VLOOKUP(A1673,'Loc Configurations Seules'!R:X,7,FALSE),VLOOKUP(G1673,'Loc Coefficients Location'!A:G,7,FALSE)),"")</f>
        <v>6.3273484033980879E-2</v>
      </c>
      <c r="S1673" s="785">
        <f t="shared" si="342"/>
        <v>71.287070786884556</v>
      </c>
    </row>
    <row r="1674" spans="1:19" s="5" customFormat="1" ht="15.75" thickBot="1" x14ac:dyDescent="0.3">
      <c r="A1674" s="193"/>
      <c r="B1674" s="183" t="s">
        <v>1970</v>
      </c>
      <c r="C1674" s="50" t="s">
        <v>1971</v>
      </c>
      <c r="D1674" s="51"/>
      <c r="E1674" s="62"/>
      <c r="F1674" s="53">
        <v>1126.6500000000001</v>
      </c>
      <c r="G1674" s="791" t="s">
        <v>9601</v>
      </c>
      <c r="H1674" s="781">
        <f t="shared" si="344"/>
        <v>297.35000000000002</v>
      </c>
      <c r="I1674" s="782">
        <f t="shared" si="343"/>
        <v>150.81</v>
      </c>
      <c r="J1674" s="782">
        <f t="shared" si="343"/>
        <v>102.92</v>
      </c>
      <c r="K1674" s="783">
        <f t="shared" si="343"/>
        <v>79.150000000000006</v>
      </c>
      <c r="L1674" s="784">
        <f>IF(ISNUMBER(F1674),IF(LEFT(A1674,3)="Cat",VLOOKUP(A1674,'Loc Configurations Seules'!R:U,4,FALSE),VLOOKUP(G1674,'Loc Coefficients Location'!A:D,4,FALSE)),"")</f>
        <v>0.18651532340555149</v>
      </c>
      <c r="M1674" s="785">
        <f t="shared" si="339"/>
        <v>210.13748911486459</v>
      </c>
      <c r="N1674" s="786">
        <f>IF(ISNUMBER(F1674),IF(LEFT(A1674,3)="Cat",VLOOKUP(A1674,'Loc Configurations Seules'!R:V,5,FALSE),VLOOKUP(G1674,'Loc Coefficients Location'!A:E,5,FALSE)),"")</f>
        <v>9.9038652897397772E-2</v>
      </c>
      <c r="O1674" s="785">
        <f t="shared" si="340"/>
        <v>111.5818982868532</v>
      </c>
      <c r="P1674" s="786">
        <f>IF(ISNUMBER(F1674),IF(LEFT(A1674,3)="Cat",VLOOKUP(A1674,'Loc Configurations Seules'!R:W,6,FALSE),VLOOKUP(G1674,'Loc Coefficients Location'!A:F,6,FALSE)),"")</f>
        <v>7.5421779500883954E-2</v>
      </c>
      <c r="Q1674" s="785">
        <f t="shared" si="341"/>
        <v>84.973947874670912</v>
      </c>
      <c r="R1674" s="786">
        <f>IF(ISNUMBER(F1674),IF(LEFT(A1674,3)="Cat",VLOOKUP(A1674,'Loc Configurations Seules'!R:X,7,FALSE),VLOOKUP(G1674,'Loc Coefficients Location'!A:G,7,FALSE)),"")</f>
        <v>6.3273484033980879E-2</v>
      </c>
      <c r="S1674" s="785">
        <f t="shared" si="342"/>
        <v>71.287070786884556</v>
      </c>
    </row>
    <row r="1675" spans="1:19" s="5" customFormat="1" ht="25.5" x14ac:dyDescent="0.25">
      <c r="A1675" s="190" t="s">
        <v>1972</v>
      </c>
      <c r="B1675" s="242" t="s">
        <v>1973</v>
      </c>
      <c r="C1675" s="94" t="s">
        <v>1974</v>
      </c>
      <c r="D1675" s="60"/>
      <c r="E1675" s="61"/>
      <c r="F1675" s="95">
        <v>1651.65</v>
      </c>
      <c r="G1675" s="791" t="s">
        <v>9601</v>
      </c>
      <c r="H1675" s="781">
        <f t="shared" si="344"/>
        <v>435.91</v>
      </c>
      <c r="I1675" s="782">
        <f t="shared" si="343"/>
        <v>221.08</v>
      </c>
      <c r="J1675" s="782">
        <f t="shared" si="343"/>
        <v>150.88</v>
      </c>
      <c r="K1675" s="783">
        <f t="shared" si="343"/>
        <v>116.04</v>
      </c>
      <c r="L1675" s="784">
        <f>IF(ISNUMBER(F1675),IF(LEFT(A1675,3)="Cat",VLOOKUP(A1675,'Loc Configurations Seules'!R:U,4,FALSE),VLOOKUP(G1675,'Loc Coefficients Location'!A:D,4,FALSE)),"")</f>
        <v>0.18651532340555149</v>
      </c>
      <c r="M1675" s="785">
        <f t="shared" si="339"/>
        <v>308.05803390277913</v>
      </c>
      <c r="N1675" s="786">
        <f>IF(ISNUMBER(F1675),IF(LEFT(A1675,3)="Cat",VLOOKUP(A1675,'Loc Configurations Seules'!R:V,5,FALSE),VLOOKUP(G1675,'Loc Coefficients Location'!A:E,5,FALSE)),"")</f>
        <v>9.9038652897397772E-2</v>
      </c>
      <c r="O1675" s="785">
        <f t="shared" si="340"/>
        <v>163.57719105798705</v>
      </c>
      <c r="P1675" s="786">
        <f>IF(ISNUMBER(F1675),IF(LEFT(A1675,3)="Cat",VLOOKUP(A1675,'Loc Configurations Seules'!R:W,6,FALSE),VLOOKUP(G1675,'Loc Coefficients Location'!A:F,6,FALSE)),"")</f>
        <v>7.5421779500883954E-2</v>
      </c>
      <c r="Q1675" s="785">
        <f t="shared" si="341"/>
        <v>124.57038211263499</v>
      </c>
      <c r="R1675" s="786">
        <f>IF(ISNUMBER(F1675),IF(LEFT(A1675,3)="Cat",VLOOKUP(A1675,'Loc Configurations Seules'!R:X,7,FALSE),VLOOKUP(G1675,'Loc Coefficients Location'!A:G,7,FALSE)),"")</f>
        <v>6.3273484033980879E-2</v>
      </c>
      <c r="S1675" s="785">
        <f t="shared" si="342"/>
        <v>104.50564990472452</v>
      </c>
    </row>
    <row r="1676" spans="1:19" s="5" customFormat="1" x14ac:dyDescent="0.25">
      <c r="A1676" s="69"/>
      <c r="B1676" s="90" t="s">
        <v>10037</v>
      </c>
      <c r="C1676" s="43" t="s">
        <v>8781</v>
      </c>
      <c r="D1676" s="44"/>
      <c r="E1676" s="47"/>
      <c r="F1676" s="10">
        <v>1651.65</v>
      </c>
      <c r="G1676" s="791" t="s">
        <v>9601</v>
      </c>
      <c r="H1676" s="781">
        <f t="shared" si="344"/>
        <v>435.91</v>
      </c>
      <c r="I1676" s="782">
        <f t="shared" si="343"/>
        <v>221.08</v>
      </c>
      <c r="J1676" s="782">
        <f t="shared" si="343"/>
        <v>150.88</v>
      </c>
      <c r="K1676" s="783">
        <f t="shared" si="343"/>
        <v>116.04</v>
      </c>
      <c r="L1676" s="784">
        <f>IF(ISNUMBER(F1676),IF(LEFT(A1676,3)="Cat",VLOOKUP(A1676,'Loc Configurations Seules'!R:U,4,FALSE),VLOOKUP(G1676,'Loc Coefficients Location'!A:D,4,FALSE)),"")</f>
        <v>0.18651532340555149</v>
      </c>
      <c r="M1676" s="785">
        <f t="shared" si="339"/>
        <v>308.05803390277913</v>
      </c>
      <c r="N1676" s="786">
        <f>IF(ISNUMBER(F1676),IF(LEFT(A1676,3)="Cat",VLOOKUP(A1676,'Loc Configurations Seules'!R:V,5,FALSE),VLOOKUP(G1676,'Loc Coefficients Location'!A:E,5,FALSE)),"")</f>
        <v>9.9038652897397772E-2</v>
      </c>
      <c r="O1676" s="785">
        <f t="shared" si="340"/>
        <v>163.57719105798705</v>
      </c>
      <c r="P1676" s="786">
        <f>IF(ISNUMBER(F1676),IF(LEFT(A1676,3)="Cat",VLOOKUP(A1676,'Loc Configurations Seules'!R:W,6,FALSE),VLOOKUP(G1676,'Loc Coefficients Location'!A:F,6,FALSE)),"")</f>
        <v>7.5421779500883954E-2</v>
      </c>
      <c r="Q1676" s="785">
        <f t="shared" si="341"/>
        <v>124.57038211263499</v>
      </c>
      <c r="R1676" s="786">
        <f>IF(ISNUMBER(F1676),IF(LEFT(A1676,3)="Cat",VLOOKUP(A1676,'Loc Configurations Seules'!R:X,7,FALSE),VLOOKUP(G1676,'Loc Coefficients Location'!A:G,7,FALSE)),"")</f>
        <v>6.3273484033980879E-2</v>
      </c>
      <c r="S1676" s="785">
        <f t="shared" si="342"/>
        <v>104.50564990472452</v>
      </c>
    </row>
    <row r="1677" spans="1:19" s="5" customFormat="1" x14ac:dyDescent="0.25">
      <c r="A1677" s="69"/>
      <c r="B1677" s="42" t="s">
        <v>7433</v>
      </c>
      <c r="C1677" s="43" t="s">
        <v>7434</v>
      </c>
      <c r="D1677" s="44"/>
      <c r="E1677" s="47"/>
      <c r="F1677" s="10">
        <v>1651.65</v>
      </c>
      <c r="G1677" s="791" t="s">
        <v>9601</v>
      </c>
      <c r="H1677" s="781">
        <f t="shared" si="344"/>
        <v>435.91</v>
      </c>
      <c r="I1677" s="782">
        <f t="shared" si="343"/>
        <v>221.08</v>
      </c>
      <c r="J1677" s="782">
        <f t="shared" si="343"/>
        <v>150.88</v>
      </c>
      <c r="K1677" s="783">
        <f t="shared" si="343"/>
        <v>116.04</v>
      </c>
      <c r="L1677" s="784">
        <f>IF(ISNUMBER(F1677),IF(LEFT(A1677,3)="Cat",VLOOKUP(A1677,'Loc Configurations Seules'!R:U,4,FALSE),VLOOKUP(G1677,'Loc Coefficients Location'!A:D,4,FALSE)),"")</f>
        <v>0.18651532340555149</v>
      </c>
      <c r="M1677" s="785">
        <f t="shared" si="339"/>
        <v>308.05803390277913</v>
      </c>
      <c r="N1677" s="786">
        <f>IF(ISNUMBER(F1677),IF(LEFT(A1677,3)="Cat",VLOOKUP(A1677,'Loc Configurations Seules'!R:V,5,FALSE),VLOOKUP(G1677,'Loc Coefficients Location'!A:E,5,FALSE)),"")</f>
        <v>9.9038652897397772E-2</v>
      </c>
      <c r="O1677" s="785">
        <f t="shared" si="340"/>
        <v>163.57719105798705</v>
      </c>
      <c r="P1677" s="786">
        <f>IF(ISNUMBER(F1677),IF(LEFT(A1677,3)="Cat",VLOOKUP(A1677,'Loc Configurations Seules'!R:W,6,FALSE),VLOOKUP(G1677,'Loc Coefficients Location'!A:F,6,FALSE)),"")</f>
        <v>7.5421779500883954E-2</v>
      </c>
      <c r="Q1677" s="785">
        <f t="shared" si="341"/>
        <v>124.57038211263499</v>
      </c>
      <c r="R1677" s="786">
        <f>IF(ISNUMBER(F1677),IF(LEFT(A1677,3)="Cat",VLOOKUP(A1677,'Loc Configurations Seules'!R:X,7,FALSE),VLOOKUP(G1677,'Loc Coefficients Location'!A:G,7,FALSE)),"")</f>
        <v>6.3273484033980879E-2</v>
      </c>
      <c r="S1677" s="785">
        <f t="shared" si="342"/>
        <v>104.50564990472452</v>
      </c>
    </row>
    <row r="1678" spans="1:19" s="5" customFormat="1" x14ac:dyDescent="0.25">
      <c r="A1678" s="190"/>
      <c r="B1678" s="85" t="s">
        <v>1975</v>
      </c>
      <c r="C1678" s="43" t="s">
        <v>1976</v>
      </c>
      <c r="D1678" s="44"/>
      <c r="E1678" s="47"/>
      <c r="F1678" s="46">
        <v>1651.65</v>
      </c>
      <c r="G1678" s="791" t="s">
        <v>9601</v>
      </c>
      <c r="H1678" s="781">
        <f t="shared" si="344"/>
        <v>435.91</v>
      </c>
      <c r="I1678" s="782">
        <f t="shared" si="343"/>
        <v>221.08</v>
      </c>
      <c r="J1678" s="782">
        <f t="shared" si="343"/>
        <v>150.88</v>
      </c>
      <c r="K1678" s="783">
        <f t="shared" si="343"/>
        <v>116.04</v>
      </c>
      <c r="L1678" s="784">
        <f>IF(ISNUMBER(F1678),IF(LEFT(A1678,3)="Cat",VLOOKUP(A1678,'Loc Configurations Seules'!R:U,4,FALSE),VLOOKUP(G1678,'Loc Coefficients Location'!A:D,4,FALSE)),"")</f>
        <v>0.18651532340555149</v>
      </c>
      <c r="M1678" s="785">
        <f t="shared" si="339"/>
        <v>308.05803390277913</v>
      </c>
      <c r="N1678" s="786">
        <f>IF(ISNUMBER(F1678),IF(LEFT(A1678,3)="Cat",VLOOKUP(A1678,'Loc Configurations Seules'!R:V,5,FALSE),VLOOKUP(G1678,'Loc Coefficients Location'!A:E,5,FALSE)),"")</f>
        <v>9.9038652897397772E-2</v>
      </c>
      <c r="O1678" s="785">
        <f t="shared" si="340"/>
        <v>163.57719105798705</v>
      </c>
      <c r="P1678" s="786">
        <f>IF(ISNUMBER(F1678),IF(LEFT(A1678,3)="Cat",VLOOKUP(A1678,'Loc Configurations Seules'!R:W,6,FALSE),VLOOKUP(G1678,'Loc Coefficients Location'!A:F,6,FALSE)),"")</f>
        <v>7.5421779500883954E-2</v>
      </c>
      <c r="Q1678" s="785">
        <f t="shared" si="341"/>
        <v>124.57038211263499</v>
      </c>
      <c r="R1678" s="786">
        <f>IF(ISNUMBER(F1678),IF(LEFT(A1678,3)="Cat",VLOOKUP(A1678,'Loc Configurations Seules'!R:X,7,FALSE),VLOOKUP(G1678,'Loc Coefficients Location'!A:G,7,FALSE)),"")</f>
        <v>6.3273484033980879E-2</v>
      </c>
      <c r="S1678" s="785">
        <f t="shared" si="342"/>
        <v>104.50564990472452</v>
      </c>
    </row>
    <row r="1679" spans="1:19" s="5" customFormat="1" ht="15.75" thickBot="1" x14ac:dyDescent="0.3">
      <c r="A1679" s="193"/>
      <c r="B1679" s="183" t="s">
        <v>1977</v>
      </c>
      <c r="C1679" s="50" t="s">
        <v>1978</v>
      </c>
      <c r="D1679" s="51"/>
      <c r="E1679" s="62"/>
      <c r="F1679" s="53">
        <v>1651.65</v>
      </c>
      <c r="G1679" s="791" t="s">
        <v>9601</v>
      </c>
      <c r="H1679" s="781">
        <f t="shared" si="344"/>
        <v>435.91</v>
      </c>
      <c r="I1679" s="782">
        <f t="shared" si="343"/>
        <v>221.08</v>
      </c>
      <c r="J1679" s="782">
        <f t="shared" si="343"/>
        <v>150.88</v>
      </c>
      <c r="K1679" s="783">
        <f t="shared" si="343"/>
        <v>116.04</v>
      </c>
      <c r="L1679" s="784">
        <f>IF(ISNUMBER(F1679),IF(LEFT(A1679,3)="Cat",VLOOKUP(A1679,'Loc Configurations Seules'!R:U,4,FALSE),VLOOKUP(G1679,'Loc Coefficients Location'!A:D,4,FALSE)),"")</f>
        <v>0.18651532340555149</v>
      </c>
      <c r="M1679" s="785">
        <f t="shared" si="339"/>
        <v>308.05803390277913</v>
      </c>
      <c r="N1679" s="786">
        <f>IF(ISNUMBER(F1679),IF(LEFT(A1679,3)="Cat",VLOOKUP(A1679,'Loc Configurations Seules'!R:V,5,FALSE),VLOOKUP(G1679,'Loc Coefficients Location'!A:E,5,FALSE)),"")</f>
        <v>9.9038652897397772E-2</v>
      </c>
      <c r="O1679" s="785">
        <f t="shared" si="340"/>
        <v>163.57719105798705</v>
      </c>
      <c r="P1679" s="786">
        <f>IF(ISNUMBER(F1679),IF(LEFT(A1679,3)="Cat",VLOOKUP(A1679,'Loc Configurations Seules'!R:W,6,FALSE),VLOOKUP(G1679,'Loc Coefficients Location'!A:F,6,FALSE)),"")</f>
        <v>7.5421779500883954E-2</v>
      </c>
      <c r="Q1679" s="785">
        <f t="shared" si="341"/>
        <v>124.57038211263499</v>
      </c>
      <c r="R1679" s="786">
        <f>IF(ISNUMBER(F1679),IF(LEFT(A1679,3)="Cat",VLOOKUP(A1679,'Loc Configurations Seules'!R:X,7,FALSE),VLOOKUP(G1679,'Loc Coefficients Location'!A:G,7,FALSE)),"")</f>
        <v>6.3273484033980879E-2</v>
      </c>
      <c r="S1679" s="785">
        <f t="shared" si="342"/>
        <v>104.50564990472452</v>
      </c>
    </row>
    <row r="1680" spans="1:19" s="5" customFormat="1" ht="25.5" x14ac:dyDescent="0.25">
      <c r="A1680" s="190" t="s">
        <v>1979</v>
      </c>
      <c r="B1680" s="242" t="s">
        <v>1980</v>
      </c>
      <c r="C1680" s="94" t="s">
        <v>1981</v>
      </c>
      <c r="D1680" s="60"/>
      <c r="E1680" s="61"/>
      <c r="F1680" s="95">
        <v>1956.15</v>
      </c>
      <c r="G1680" s="791" t="s">
        <v>9601</v>
      </c>
      <c r="H1680" s="781">
        <f t="shared" si="344"/>
        <v>516.28</v>
      </c>
      <c r="I1680" s="782">
        <f t="shared" si="343"/>
        <v>261.83999999999997</v>
      </c>
      <c r="J1680" s="782">
        <f t="shared" si="343"/>
        <v>178.7</v>
      </c>
      <c r="K1680" s="783">
        <f t="shared" si="343"/>
        <v>137.43</v>
      </c>
      <c r="L1680" s="784">
        <f>IF(ISNUMBER(F1680),IF(LEFT(A1680,3)="Cat",VLOOKUP(A1680,'Loc Configurations Seules'!R:U,4,FALSE),VLOOKUP(G1680,'Loc Coefficients Location'!A:D,4,FALSE)),"")</f>
        <v>0.18651532340555149</v>
      </c>
      <c r="M1680" s="785">
        <f t="shared" si="339"/>
        <v>364.85194987976956</v>
      </c>
      <c r="N1680" s="786">
        <f>IF(ISNUMBER(F1680),IF(LEFT(A1680,3)="Cat",VLOOKUP(A1680,'Loc Configurations Seules'!R:V,5,FALSE),VLOOKUP(G1680,'Loc Coefficients Location'!A:E,5,FALSE)),"")</f>
        <v>9.9038652897397772E-2</v>
      </c>
      <c r="O1680" s="785">
        <f t="shared" si="340"/>
        <v>193.73446086524467</v>
      </c>
      <c r="P1680" s="786">
        <f>IF(ISNUMBER(F1680),IF(LEFT(A1680,3)="Cat",VLOOKUP(A1680,'Loc Configurations Seules'!R:W,6,FALSE),VLOOKUP(G1680,'Loc Coefficients Location'!A:F,6,FALSE)),"")</f>
        <v>7.5421779500883954E-2</v>
      </c>
      <c r="Q1680" s="785">
        <f t="shared" si="341"/>
        <v>147.53631397065416</v>
      </c>
      <c r="R1680" s="786">
        <f>IF(ISNUMBER(F1680),IF(LEFT(A1680,3)="Cat",VLOOKUP(A1680,'Loc Configurations Seules'!R:X,7,FALSE),VLOOKUP(G1680,'Loc Coefficients Location'!A:G,7,FALSE)),"")</f>
        <v>6.3273484033980879E-2</v>
      </c>
      <c r="S1680" s="785">
        <f t="shared" si="342"/>
        <v>123.7724257930717</v>
      </c>
    </row>
    <row r="1681" spans="1:19" s="5" customFormat="1" x14ac:dyDescent="0.25">
      <c r="A1681" s="69"/>
      <c r="B1681" s="90" t="s">
        <v>10038</v>
      </c>
      <c r="C1681" s="43" t="s">
        <v>8782</v>
      </c>
      <c r="D1681" s="44"/>
      <c r="E1681" s="47"/>
      <c r="F1681" s="10">
        <v>1956.15</v>
      </c>
      <c r="G1681" s="791" t="s">
        <v>9601</v>
      </c>
      <c r="H1681" s="781">
        <f t="shared" si="344"/>
        <v>516.28</v>
      </c>
      <c r="I1681" s="782">
        <f t="shared" si="343"/>
        <v>261.83999999999997</v>
      </c>
      <c r="J1681" s="782">
        <f t="shared" si="343"/>
        <v>178.7</v>
      </c>
      <c r="K1681" s="783">
        <f t="shared" si="343"/>
        <v>137.43</v>
      </c>
      <c r="L1681" s="784">
        <f>IF(ISNUMBER(F1681),IF(LEFT(A1681,3)="Cat",VLOOKUP(A1681,'Loc Configurations Seules'!R:U,4,FALSE),VLOOKUP(G1681,'Loc Coefficients Location'!A:D,4,FALSE)),"")</f>
        <v>0.18651532340555149</v>
      </c>
      <c r="M1681" s="785">
        <f t="shared" si="339"/>
        <v>364.85194987976956</v>
      </c>
      <c r="N1681" s="786">
        <f>IF(ISNUMBER(F1681),IF(LEFT(A1681,3)="Cat",VLOOKUP(A1681,'Loc Configurations Seules'!R:V,5,FALSE),VLOOKUP(G1681,'Loc Coefficients Location'!A:E,5,FALSE)),"")</f>
        <v>9.9038652897397772E-2</v>
      </c>
      <c r="O1681" s="785">
        <f t="shared" si="340"/>
        <v>193.73446086524467</v>
      </c>
      <c r="P1681" s="786">
        <f>IF(ISNUMBER(F1681),IF(LEFT(A1681,3)="Cat",VLOOKUP(A1681,'Loc Configurations Seules'!R:W,6,FALSE),VLOOKUP(G1681,'Loc Coefficients Location'!A:F,6,FALSE)),"")</f>
        <v>7.5421779500883954E-2</v>
      </c>
      <c r="Q1681" s="785">
        <f t="shared" si="341"/>
        <v>147.53631397065416</v>
      </c>
      <c r="R1681" s="786">
        <f>IF(ISNUMBER(F1681),IF(LEFT(A1681,3)="Cat",VLOOKUP(A1681,'Loc Configurations Seules'!R:X,7,FALSE),VLOOKUP(G1681,'Loc Coefficients Location'!A:G,7,FALSE)),"")</f>
        <v>6.3273484033980879E-2</v>
      </c>
      <c r="S1681" s="785">
        <f t="shared" si="342"/>
        <v>123.7724257930717</v>
      </c>
    </row>
    <row r="1682" spans="1:19" s="5" customFormat="1" x14ac:dyDescent="0.25">
      <c r="A1682" s="190"/>
      <c r="B1682" s="85" t="s">
        <v>1982</v>
      </c>
      <c r="C1682" s="43" t="s">
        <v>1983</v>
      </c>
      <c r="D1682" s="44"/>
      <c r="E1682" s="47"/>
      <c r="F1682" s="46">
        <v>1956.15</v>
      </c>
      <c r="G1682" s="791" t="s">
        <v>9601</v>
      </c>
      <c r="H1682" s="781">
        <f t="shared" si="344"/>
        <v>516.28</v>
      </c>
      <c r="I1682" s="782">
        <f t="shared" si="343"/>
        <v>261.83999999999997</v>
      </c>
      <c r="J1682" s="782">
        <f t="shared" si="343"/>
        <v>178.7</v>
      </c>
      <c r="K1682" s="783">
        <f t="shared" si="343"/>
        <v>137.43</v>
      </c>
      <c r="L1682" s="784">
        <f>IF(ISNUMBER(F1682),IF(LEFT(A1682,3)="Cat",VLOOKUP(A1682,'Loc Configurations Seules'!R:U,4,FALSE),VLOOKUP(G1682,'Loc Coefficients Location'!A:D,4,FALSE)),"")</f>
        <v>0.18651532340555149</v>
      </c>
      <c r="M1682" s="785">
        <f t="shared" si="339"/>
        <v>364.85194987976956</v>
      </c>
      <c r="N1682" s="786">
        <f>IF(ISNUMBER(F1682),IF(LEFT(A1682,3)="Cat",VLOOKUP(A1682,'Loc Configurations Seules'!R:V,5,FALSE),VLOOKUP(G1682,'Loc Coefficients Location'!A:E,5,FALSE)),"")</f>
        <v>9.9038652897397772E-2</v>
      </c>
      <c r="O1682" s="785">
        <f t="shared" si="340"/>
        <v>193.73446086524467</v>
      </c>
      <c r="P1682" s="786">
        <f>IF(ISNUMBER(F1682),IF(LEFT(A1682,3)="Cat",VLOOKUP(A1682,'Loc Configurations Seules'!R:W,6,FALSE),VLOOKUP(G1682,'Loc Coefficients Location'!A:F,6,FALSE)),"")</f>
        <v>7.5421779500883954E-2</v>
      </c>
      <c r="Q1682" s="785">
        <f t="shared" si="341"/>
        <v>147.53631397065416</v>
      </c>
      <c r="R1682" s="786">
        <f>IF(ISNUMBER(F1682),IF(LEFT(A1682,3)="Cat",VLOOKUP(A1682,'Loc Configurations Seules'!R:X,7,FALSE),VLOOKUP(G1682,'Loc Coefficients Location'!A:G,7,FALSE)),"")</f>
        <v>6.3273484033980879E-2</v>
      </c>
      <c r="S1682" s="785">
        <f t="shared" si="342"/>
        <v>123.7724257930717</v>
      </c>
    </row>
    <row r="1683" spans="1:19" s="5" customFormat="1" x14ac:dyDescent="0.25">
      <c r="A1683" s="69"/>
      <c r="B1683" s="42" t="s">
        <v>7435</v>
      </c>
      <c r="C1683" s="43" t="s">
        <v>7436</v>
      </c>
      <c r="D1683" s="44"/>
      <c r="E1683" s="47"/>
      <c r="F1683" s="10">
        <v>1956.15</v>
      </c>
      <c r="G1683" s="791" t="s">
        <v>9601</v>
      </c>
      <c r="H1683" s="781">
        <f t="shared" si="344"/>
        <v>516.28</v>
      </c>
      <c r="I1683" s="782">
        <f t="shared" si="343"/>
        <v>261.83999999999997</v>
      </c>
      <c r="J1683" s="782">
        <f t="shared" si="343"/>
        <v>178.7</v>
      </c>
      <c r="K1683" s="783">
        <f t="shared" si="343"/>
        <v>137.43</v>
      </c>
      <c r="L1683" s="784">
        <f>IF(ISNUMBER(F1683),IF(LEFT(A1683,3)="Cat",VLOOKUP(A1683,'Loc Configurations Seules'!R:U,4,FALSE),VLOOKUP(G1683,'Loc Coefficients Location'!A:D,4,FALSE)),"")</f>
        <v>0.18651532340555149</v>
      </c>
      <c r="M1683" s="785">
        <f t="shared" si="339"/>
        <v>364.85194987976956</v>
      </c>
      <c r="N1683" s="786">
        <f>IF(ISNUMBER(F1683),IF(LEFT(A1683,3)="Cat",VLOOKUP(A1683,'Loc Configurations Seules'!R:V,5,FALSE),VLOOKUP(G1683,'Loc Coefficients Location'!A:E,5,FALSE)),"")</f>
        <v>9.9038652897397772E-2</v>
      </c>
      <c r="O1683" s="785">
        <f t="shared" si="340"/>
        <v>193.73446086524467</v>
      </c>
      <c r="P1683" s="786">
        <f>IF(ISNUMBER(F1683),IF(LEFT(A1683,3)="Cat",VLOOKUP(A1683,'Loc Configurations Seules'!R:W,6,FALSE),VLOOKUP(G1683,'Loc Coefficients Location'!A:F,6,FALSE)),"")</f>
        <v>7.5421779500883954E-2</v>
      </c>
      <c r="Q1683" s="785">
        <f t="shared" si="341"/>
        <v>147.53631397065416</v>
      </c>
      <c r="R1683" s="786">
        <f>IF(ISNUMBER(F1683),IF(LEFT(A1683,3)="Cat",VLOOKUP(A1683,'Loc Configurations Seules'!R:X,7,FALSE),VLOOKUP(G1683,'Loc Coefficients Location'!A:G,7,FALSE)),"")</f>
        <v>6.3273484033980879E-2</v>
      </c>
      <c r="S1683" s="785">
        <f t="shared" si="342"/>
        <v>123.7724257930717</v>
      </c>
    </row>
    <row r="1684" spans="1:19" s="5" customFormat="1" ht="15.75" thickBot="1" x14ac:dyDescent="0.3">
      <c r="A1684" s="193"/>
      <c r="B1684" s="183" t="s">
        <v>1984</v>
      </c>
      <c r="C1684" s="50" t="s">
        <v>1985</v>
      </c>
      <c r="D1684" s="51"/>
      <c r="E1684" s="62"/>
      <c r="F1684" s="53">
        <v>1956.15</v>
      </c>
      <c r="G1684" s="791" t="s">
        <v>9601</v>
      </c>
      <c r="H1684" s="781">
        <f t="shared" si="344"/>
        <v>516.28</v>
      </c>
      <c r="I1684" s="782">
        <f t="shared" si="343"/>
        <v>261.83999999999997</v>
      </c>
      <c r="J1684" s="782">
        <f t="shared" si="343"/>
        <v>178.7</v>
      </c>
      <c r="K1684" s="783">
        <f t="shared" si="343"/>
        <v>137.43</v>
      </c>
      <c r="L1684" s="784">
        <f>IF(ISNUMBER(F1684),IF(LEFT(A1684,3)="Cat",VLOOKUP(A1684,'Loc Configurations Seules'!R:U,4,FALSE),VLOOKUP(G1684,'Loc Coefficients Location'!A:D,4,FALSE)),"")</f>
        <v>0.18651532340555149</v>
      </c>
      <c r="M1684" s="785">
        <f t="shared" si="339"/>
        <v>364.85194987976956</v>
      </c>
      <c r="N1684" s="786">
        <f>IF(ISNUMBER(F1684),IF(LEFT(A1684,3)="Cat",VLOOKUP(A1684,'Loc Configurations Seules'!R:V,5,FALSE),VLOOKUP(G1684,'Loc Coefficients Location'!A:E,5,FALSE)),"")</f>
        <v>9.9038652897397772E-2</v>
      </c>
      <c r="O1684" s="785">
        <f t="shared" si="340"/>
        <v>193.73446086524467</v>
      </c>
      <c r="P1684" s="786">
        <f>IF(ISNUMBER(F1684),IF(LEFT(A1684,3)="Cat",VLOOKUP(A1684,'Loc Configurations Seules'!R:W,6,FALSE),VLOOKUP(G1684,'Loc Coefficients Location'!A:F,6,FALSE)),"")</f>
        <v>7.5421779500883954E-2</v>
      </c>
      <c r="Q1684" s="785">
        <f t="shared" si="341"/>
        <v>147.53631397065416</v>
      </c>
      <c r="R1684" s="786">
        <f>IF(ISNUMBER(F1684),IF(LEFT(A1684,3)="Cat",VLOOKUP(A1684,'Loc Configurations Seules'!R:X,7,FALSE),VLOOKUP(G1684,'Loc Coefficients Location'!A:G,7,FALSE)),"")</f>
        <v>6.3273484033980879E-2</v>
      </c>
      <c r="S1684" s="785">
        <f t="shared" si="342"/>
        <v>123.7724257930717</v>
      </c>
    </row>
    <row r="1685" spans="1:19" s="5" customFormat="1" ht="25.5" x14ac:dyDescent="0.25">
      <c r="A1685" s="190" t="s">
        <v>1986</v>
      </c>
      <c r="B1685" s="242" t="s">
        <v>1987</v>
      </c>
      <c r="C1685" s="94" t="s">
        <v>1988</v>
      </c>
      <c r="D1685" s="60"/>
      <c r="E1685" s="61"/>
      <c r="F1685" s="95">
        <v>2457</v>
      </c>
      <c r="G1685" s="791" t="s">
        <v>9601</v>
      </c>
      <c r="H1685" s="781">
        <f t="shared" si="344"/>
        <v>648.46</v>
      </c>
      <c r="I1685" s="782">
        <f t="shared" si="343"/>
        <v>328.88</v>
      </c>
      <c r="J1685" s="782">
        <f t="shared" si="343"/>
        <v>224.45</v>
      </c>
      <c r="K1685" s="783">
        <f t="shared" si="343"/>
        <v>172.62</v>
      </c>
      <c r="L1685" s="784">
        <f>IF(ISNUMBER(F1685),IF(LEFT(A1685,3)="Cat",VLOOKUP(A1685,'Loc Configurations Seules'!R:U,4,FALSE),VLOOKUP(G1685,'Loc Coefficients Location'!A:D,4,FALSE)),"")</f>
        <v>0.18651532340555149</v>
      </c>
      <c r="M1685" s="785">
        <f t="shared" si="339"/>
        <v>458.26814960744002</v>
      </c>
      <c r="N1685" s="786">
        <f>IF(ISNUMBER(F1685),IF(LEFT(A1685,3)="Cat",VLOOKUP(A1685,'Loc Configurations Seules'!R:V,5,FALSE),VLOOKUP(G1685,'Loc Coefficients Location'!A:E,5,FALSE)),"")</f>
        <v>9.9038652897397772E-2</v>
      </c>
      <c r="O1685" s="785">
        <f t="shared" si="340"/>
        <v>243.33797016890634</v>
      </c>
      <c r="P1685" s="786">
        <f>IF(ISNUMBER(F1685),IF(LEFT(A1685,3)="Cat",VLOOKUP(A1685,'Loc Configurations Seules'!R:W,6,FALSE),VLOOKUP(G1685,'Loc Coefficients Location'!A:F,6,FALSE)),"")</f>
        <v>7.5421779500883954E-2</v>
      </c>
      <c r="Q1685" s="785">
        <f t="shared" si="341"/>
        <v>185.31131223367188</v>
      </c>
      <c r="R1685" s="786">
        <f>IF(ISNUMBER(F1685),IF(LEFT(A1685,3)="Cat",VLOOKUP(A1685,'Loc Configurations Seules'!R:X,7,FALSE),VLOOKUP(G1685,'Loc Coefficients Location'!A:G,7,FALSE)),"")</f>
        <v>6.3273484033980879E-2</v>
      </c>
      <c r="S1685" s="785">
        <f t="shared" si="342"/>
        <v>155.46295027149102</v>
      </c>
    </row>
    <row r="1686" spans="1:19" s="5" customFormat="1" x14ac:dyDescent="0.25">
      <c r="A1686" s="69"/>
      <c r="B1686" s="90" t="s">
        <v>10039</v>
      </c>
      <c r="C1686" s="43" t="s">
        <v>8783</v>
      </c>
      <c r="D1686" s="44"/>
      <c r="E1686" s="47"/>
      <c r="F1686" s="10">
        <v>2457</v>
      </c>
      <c r="G1686" s="791" t="s">
        <v>9601</v>
      </c>
      <c r="H1686" s="781">
        <f t="shared" si="344"/>
        <v>648.46</v>
      </c>
      <c r="I1686" s="782">
        <f t="shared" si="343"/>
        <v>328.88</v>
      </c>
      <c r="J1686" s="782">
        <f t="shared" si="343"/>
        <v>224.45</v>
      </c>
      <c r="K1686" s="783">
        <f t="shared" si="343"/>
        <v>172.62</v>
      </c>
      <c r="L1686" s="784">
        <f>IF(ISNUMBER(F1686),IF(LEFT(A1686,3)="Cat",VLOOKUP(A1686,'Loc Configurations Seules'!R:U,4,FALSE),VLOOKUP(G1686,'Loc Coefficients Location'!A:D,4,FALSE)),"")</f>
        <v>0.18651532340555149</v>
      </c>
      <c r="M1686" s="785">
        <f t="shared" si="339"/>
        <v>458.26814960744002</v>
      </c>
      <c r="N1686" s="786">
        <f>IF(ISNUMBER(F1686),IF(LEFT(A1686,3)="Cat",VLOOKUP(A1686,'Loc Configurations Seules'!R:V,5,FALSE),VLOOKUP(G1686,'Loc Coefficients Location'!A:E,5,FALSE)),"")</f>
        <v>9.9038652897397772E-2</v>
      </c>
      <c r="O1686" s="785">
        <f t="shared" si="340"/>
        <v>243.33797016890634</v>
      </c>
      <c r="P1686" s="786">
        <f>IF(ISNUMBER(F1686),IF(LEFT(A1686,3)="Cat",VLOOKUP(A1686,'Loc Configurations Seules'!R:W,6,FALSE),VLOOKUP(G1686,'Loc Coefficients Location'!A:F,6,FALSE)),"")</f>
        <v>7.5421779500883954E-2</v>
      </c>
      <c r="Q1686" s="785">
        <f t="shared" si="341"/>
        <v>185.31131223367188</v>
      </c>
      <c r="R1686" s="786">
        <f>IF(ISNUMBER(F1686),IF(LEFT(A1686,3)="Cat",VLOOKUP(A1686,'Loc Configurations Seules'!R:X,7,FALSE),VLOOKUP(G1686,'Loc Coefficients Location'!A:G,7,FALSE)),"")</f>
        <v>6.3273484033980879E-2</v>
      </c>
      <c r="S1686" s="785">
        <f t="shared" si="342"/>
        <v>155.46295027149102</v>
      </c>
    </row>
    <row r="1687" spans="1:19" s="5" customFormat="1" x14ac:dyDescent="0.25">
      <c r="A1687" s="69"/>
      <c r="B1687" s="42" t="s">
        <v>7437</v>
      </c>
      <c r="C1687" s="43" t="s">
        <v>7438</v>
      </c>
      <c r="D1687" s="44"/>
      <c r="E1687" s="47"/>
      <c r="F1687" s="10">
        <v>2457</v>
      </c>
      <c r="G1687" s="791" t="s">
        <v>9601</v>
      </c>
      <c r="H1687" s="781">
        <f t="shared" si="344"/>
        <v>648.46</v>
      </c>
      <c r="I1687" s="782">
        <f t="shared" si="343"/>
        <v>328.88</v>
      </c>
      <c r="J1687" s="782">
        <f t="shared" si="343"/>
        <v>224.45</v>
      </c>
      <c r="K1687" s="783">
        <f t="shared" si="343"/>
        <v>172.62</v>
      </c>
      <c r="L1687" s="784">
        <f>IF(ISNUMBER(F1687),IF(LEFT(A1687,3)="Cat",VLOOKUP(A1687,'Loc Configurations Seules'!R:U,4,FALSE),VLOOKUP(G1687,'Loc Coefficients Location'!A:D,4,FALSE)),"")</f>
        <v>0.18651532340555149</v>
      </c>
      <c r="M1687" s="785">
        <f t="shared" ref="M1687:M1750" si="345">IF(ISNUMBER(L1687),L1687*$F1687,"")</f>
        <v>458.26814960744002</v>
      </c>
      <c r="N1687" s="786">
        <f>IF(ISNUMBER(F1687),IF(LEFT(A1687,3)="Cat",VLOOKUP(A1687,'Loc Configurations Seules'!R:V,5,FALSE),VLOOKUP(G1687,'Loc Coefficients Location'!A:E,5,FALSE)),"")</f>
        <v>9.9038652897397772E-2</v>
      </c>
      <c r="O1687" s="785">
        <f t="shared" ref="O1687:O1750" si="346">IF(ISNUMBER(N1687),N1687*$F1687,"")</f>
        <v>243.33797016890634</v>
      </c>
      <c r="P1687" s="786">
        <f>IF(ISNUMBER(F1687),IF(LEFT(A1687,3)="Cat",VLOOKUP(A1687,'Loc Configurations Seules'!R:W,6,FALSE),VLOOKUP(G1687,'Loc Coefficients Location'!A:F,6,FALSE)),"")</f>
        <v>7.5421779500883954E-2</v>
      </c>
      <c r="Q1687" s="785">
        <f t="shared" ref="Q1687:Q1750" si="347">IF(ISNUMBER(P1687),P1687*$F1687,"")</f>
        <v>185.31131223367188</v>
      </c>
      <c r="R1687" s="786">
        <f>IF(ISNUMBER(F1687),IF(LEFT(A1687,3)="Cat",VLOOKUP(A1687,'Loc Configurations Seules'!R:X,7,FALSE),VLOOKUP(G1687,'Loc Coefficients Location'!A:G,7,FALSE)),"")</f>
        <v>6.3273484033980879E-2</v>
      </c>
      <c r="S1687" s="785">
        <f t="shared" ref="S1687:S1750" si="348">IF(ISNUMBER(R1687),R1687*$F1687,"")</f>
        <v>155.46295027149102</v>
      </c>
    </row>
    <row r="1688" spans="1:19" s="5" customFormat="1" x14ac:dyDescent="0.25">
      <c r="A1688" s="190"/>
      <c r="B1688" s="85" t="s">
        <v>1989</v>
      </c>
      <c r="C1688" s="43" t="s">
        <v>1990</v>
      </c>
      <c r="D1688" s="44"/>
      <c r="E1688" s="47"/>
      <c r="F1688" s="46">
        <v>2457</v>
      </c>
      <c r="G1688" s="791" t="s">
        <v>9601</v>
      </c>
      <c r="H1688" s="781">
        <f t="shared" si="344"/>
        <v>648.46</v>
      </c>
      <c r="I1688" s="782">
        <f t="shared" si="343"/>
        <v>328.88</v>
      </c>
      <c r="J1688" s="782">
        <f t="shared" si="343"/>
        <v>224.45</v>
      </c>
      <c r="K1688" s="783">
        <f t="shared" si="343"/>
        <v>172.62</v>
      </c>
      <c r="L1688" s="784">
        <f>IF(ISNUMBER(F1688),IF(LEFT(A1688,3)="Cat",VLOOKUP(A1688,'Loc Configurations Seules'!R:U,4,FALSE),VLOOKUP(G1688,'Loc Coefficients Location'!A:D,4,FALSE)),"")</f>
        <v>0.18651532340555149</v>
      </c>
      <c r="M1688" s="785">
        <f t="shared" si="345"/>
        <v>458.26814960744002</v>
      </c>
      <c r="N1688" s="786">
        <f>IF(ISNUMBER(F1688),IF(LEFT(A1688,3)="Cat",VLOOKUP(A1688,'Loc Configurations Seules'!R:V,5,FALSE),VLOOKUP(G1688,'Loc Coefficients Location'!A:E,5,FALSE)),"")</f>
        <v>9.9038652897397772E-2</v>
      </c>
      <c r="O1688" s="785">
        <f t="shared" si="346"/>
        <v>243.33797016890634</v>
      </c>
      <c r="P1688" s="786">
        <f>IF(ISNUMBER(F1688),IF(LEFT(A1688,3)="Cat",VLOOKUP(A1688,'Loc Configurations Seules'!R:W,6,FALSE),VLOOKUP(G1688,'Loc Coefficients Location'!A:F,6,FALSE)),"")</f>
        <v>7.5421779500883954E-2</v>
      </c>
      <c r="Q1688" s="785">
        <f t="shared" si="347"/>
        <v>185.31131223367188</v>
      </c>
      <c r="R1688" s="786">
        <f>IF(ISNUMBER(F1688),IF(LEFT(A1688,3)="Cat",VLOOKUP(A1688,'Loc Configurations Seules'!R:X,7,FALSE),VLOOKUP(G1688,'Loc Coefficients Location'!A:G,7,FALSE)),"")</f>
        <v>6.3273484033980879E-2</v>
      </c>
      <c r="S1688" s="785">
        <f t="shared" si="348"/>
        <v>155.46295027149102</v>
      </c>
    </row>
    <row r="1689" spans="1:19" s="5" customFormat="1" ht="15.75" thickBot="1" x14ac:dyDescent="0.3">
      <c r="A1689" s="193"/>
      <c r="B1689" s="186" t="s">
        <v>1991</v>
      </c>
      <c r="C1689" s="56" t="s">
        <v>1992</v>
      </c>
      <c r="D1689" s="57"/>
      <c r="E1689" s="58"/>
      <c r="F1689" s="103">
        <v>2457</v>
      </c>
      <c r="G1689" s="791" t="s">
        <v>9601</v>
      </c>
      <c r="H1689" s="781">
        <f t="shared" si="344"/>
        <v>648.46</v>
      </c>
      <c r="I1689" s="782">
        <f t="shared" si="343"/>
        <v>328.88</v>
      </c>
      <c r="J1689" s="782">
        <f t="shared" si="343"/>
        <v>224.45</v>
      </c>
      <c r="K1689" s="783">
        <f t="shared" si="343"/>
        <v>172.62</v>
      </c>
      <c r="L1689" s="784">
        <f>IF(ISNUMBER(F1689),IF(LEFT(A1689,3)="Cat",VLOOKUP(A1689,'Loc Configurations Seules'!R:U,4,FALSE),VLOOKUP(G1689,'Loc Coefficients Location'!A:D,4,FALSE)),"")</f>
        <v>0.18651532340555149</v>
      </c>
      <c r="M1689" s="785">
        <f t="shared" si="345"/>
        <v>458.26814960744002</v>
      </c>
      <c r="N1689" s="786">
        <f>IF(ISNUMBER(F1689),IF(LEFT(A1689,3)="Cat",VLOOKUP(A1689,'Loc Configurations Seules'!R:V,5,FALSE),VLOOKUP(G1689,'Loc Coefficients Location'!A:E,5,FALSE)),"")</f>
        <v>9.9038652897397772E-2</v>
      </c>
      <c r="O1689" s="785">
        <f t="shared" si="346"/>
        <v>243.33797016890634</v>
      </c>
      <c r="P1689" s="786">
        <f>IF(ISNUMBER(F1689),IF(LEFT(A1689,3)="Cat",VLOOKUP(A1689,'Loc Configurations Seules'!R:W,6,FALSE),VLOOKUP(G1689,'Loc Coefficients Location'!A:F,6,FALSE)),"")</f>
        <v>7.5421779500883954E-2</v>
      </c>
      <c r="Q1689" s="785">
        <f t="shared" si="347"/>
        <v>185.31131223367188</v>
      </c>
      <c r="R1689" s="786">
        <f>IF(ISNUMBER(F1689),IF(LEFT(A1689,3)="Cat",VLOOKUP(A1689,'Loc Configurations Seules'!R:X,7,FALSE),VLOOKUP(G1689,'Loc Coefficients Location'!A:G,7,FALSE)),"")</f>
        <v>6.3273484033980879E-2</v>
      </c>
      <c r="S1689" s="785">
        <f t="shared" si="348"/>
        <v>155.46295027149102</v>
      </c>
    </row>
    <row r="1690" spans="1:19" s="5" customFormat="1" ht="25.5" x14ac:dyDescent="0.25">
      <c r="A1690" s="190" t="s">
        <v>1993</v>
      </c>
      <c r="B1690" s="242" t="s">
        <v>1994</v>
      </c>
      <c r="C1690" s="94" t="s">
        <v>1995</v>
      </c>
      <c r="D1690" s="60"/>
      <c r="E1690" s="61"/>
      <c r="F1690" s="95">
        <v>2319.4499999999998</v>
      </c>
      <c r="G1690" s="791" t="s">
        <v>9601</v>
      </c>
      <c r="H1690" s="781">
        <f t="shared" si="344"/>
        <v>612.16</v>
      </c>
      <c r="I1690" s="782">
        <f t="shared" si="343"/>
        <v>310.47000000000003</v>
      </c>
      <c r="J1690" s="782">
        <f t="shared" si="343"/>
        <v>211.88</v>
      </c>
      <c r="K1690" s="783">
        <f t="shared" si="343"/>
        <v>162.96</v>
      </c>
      <c r="L1690" s="784">
        <f>IF(ISNUMBER(F1690),IF(LEFT(A1690,3)="Cat",VLOOKUP(A1690,'Loc Configurations Seules'!R:U,4,FALSE),VLOOKUP(G1690,'Loc Coefficients Location'!A:D,4,FALSE)),"")</f>
        <v>0.18651532340555149</v>
      </c>
      <c r="M1690" s="785">
        <f t="shared" si="345"/>
        <v>432.61296687300637</v>
      </c>
      <c r="N1690" s="786">
        <f>IF(ISNUMBER(F1690),IF(LEFT(A1690,3)="Cat",VLOOKUP(A1690,'Loc Configurations Seules'!R:V,5,FALSE),VLOOKUP(G1690,'Loc Coefficients Location'!A:E,5,FALSE)),"")</f>
        <v>9.9038652897397772E-2</v>
      </c>
      <c r="O1690" s="785">
        <f t="shared" si="346"/>
        <v>229.71520346286925</v>
      </c>
      <c r="P1690" s="786">
        <f>IF(ISNUMBER(F1690),IF(LEFT(A1690,3)="Cat",VLOOKUP(A1690,'Loc Configurations Seules'!R:W,6,FALSE),VLOOKUP(G1690,'Loc Coefficients Location'!A:F,6,FALSE)),"")</f>
        <v>7.5421779500883954E-2</v>
      </c>
      <c r="Q1690" s="785">
        <f t="shared" si="347"/>
        <v>174.93704646332526</v>
      </c>
      <c r="R1690" s="786">
        <f>IF(ISNUMBER(F1690),IF(LEFT(A1690,3)="Cat",VLOOKUP(A1690,'Loc Configurations Seules'!R:X,7,FALSE),VLOOKUP(G1690,'Loc Coefficients Location'!A:G,7,FALSE)),"")</f>
        <v>6.3273484033980879E-2</v>
      </c>
      <c r="S1690" s="785">
        <f t="shared" si="348"/>
        <v>146.75968254261693</v>
      </c>
    </row>
    <row r="1691" spans="1:19" s="5" customFormat="1" x14ac:dyDescent="0.25">
      <c r="A1691" s="69"/>
      <c r="B1691" s="90" t="s">
        <v>10040</v>
      </c>
      <c r="C1691" s="43" t="s">
        <v>8784</v>
      </c>
      <c r="D1691" s="44"/>
      <c r="E1691" s="47"/>
      <c r="F1691" s="10">
        <v>2319.4499999999998</v>
      </c>
      <c r="G1691" s="791" t="s">
        <v>9601</v>
      </c>
      <c r="H1691" s="781">
        <f t="shared" si="344"/>
        <v>612.16</v>
      </c>
      <c r="I1691" s="782">
        <f t="shared" si="343"/>
        <v>310.47000000000003</v>
      </c>
      <c r="J1691" s="782">
        <f t="shared" si="343"/>
        <v>211.88</v>
      </c>
      <c r="K1691" s="783">
        <f t="shared" si="343"/>
        <v>162.96</v>
      </c>
      <c r="L1691" s="784">
        <f>IF(ISNUMBER(F1691),IF(LEFT(A1691,3)="Cat",VLOOKUP(A1691,'Loc Configurations Seules'!R:U,4,FALSE),VLOOKUP(G1691,'Loc Coefficients Location'!A:D,4,FALSE)),"")</f>
        <v>0.18651532340555149</v>
      </c>
      <c r="M1691" s="785">
        <f t="shared" si="345"/>
        <v>432.61296687300637</v>
      </c>
      <c r="N1691" s="786">
        <f>IF(ISNUMBER(F1691),IF(LEFT(A1691,3)="Cat",VLOOKUP(A1691,'Loc Configurations Seules'!R:V,5,FALSE),VLOOKUP(G1691,'Loc Coefficients Location'!A:E,5,FALSE)),"")</f>
        <v>9.9038652897397772E-2</v>
      </c>
      <c r="O1691" s="785">
        <f t="shared" si="346"/>
        <v>229.71520346286925</v>
      </c>
      <c r="P1691" s="786">
        <f>IF(ISNUMBER(F1691),IF(LEFT(A1691,3)="Cat",VLOOKUP(A1691,'Loc Configurations Seules'!R:W,6,FALSE),VLOOKUP(G1691,'Loc Coefficients Location'!A:F,6,FALSE)),"")</f>
        <v>7.5421779500883954E-2</v>
      </c>
      <c r="Q1691" s="785">
        <f t="shared" si="347"/>
        <v>174.93704646332526</v>
      </c>
      <c r="R1691" s="786">
        <f>IF(ISNUMBER(F1691),IF(LEFT(A1691,3)="Cat",VLOOKUP(A1691,'Loc Configurations Seules'!R:X,7,FALSE),VLOOKUP(G1691,'Loc Coefficients Location'!A:G,7,FALSE)),"")</f>
        <v>6.3273484033980879E-2</v>
      </c>
      <c r="S1691" s="785">
        <f t="shared" si="348"/>
        <v>146.75968254261693</v>
      </c>
    </row>
    <row r="1692" spans="1:19" s="5" customFormat="1" x14ac:dyDescent="0.25">
      <c r="A1692" s="190"/>
      <c r="B1692" s="85" t="s">
        <v>1996</v>
      </c>
      <c r="C1692" s="43" t="s">
        <v>1997</v>
      </c>
      <c r="D1692" s="44"/>
      <c r="E1692" s="47"/>
      <c r="F1692" s="46">
        <v>2319.4499999999998</v>
      </c>
      <c r="G1692" s="791" t="s">
        <v>9601</v>
      </c>
      <c r="H1692" s="781">
        <f t="shared" si="344"/>
        <v>612.16</v>
      </c>
      <c r="I1692" s="782">
        <f t="shared" si="343"/>
        <v>310.47000000000003</v>
      </c>
      <c r="J1692" s="782">
        <f t="shared" si="343"/>
        <v>211.88</v>
      </c>
      <c r="K1692" s="783">
        <f t="shared" si="343"/>
        <v>162.96</v>
      </c>
      <c r="L1692" s="784">
        <f>IF(ISNUMBER(F1692),IF(LEFT(A1692,3)="Cat",VLOOKUP(A1692,'Loc Configurations Seules'!R:U,4,FALSE),VLOOKUP(G1692,'Loc Coefficients Location'!A:D,4,FALSE)),"")</f>
        <v>0.18651532340555149</v>
      </c>
      <c r="M1692" s="785">
        <f t="shared" si="345"/>
        <v>432.61296687300637</v>
      </c>
      <c r="N1692" s="786">
        <f>IF(ISNUMBER(F1692),IF(LEFT(A1692,3)="Cat",VLOOKUP(A1692,'Loc Configurations Seules'!R:V,5,FALSE),VLOOKUP(G1692,'Loc Coefficients Location'!A:E,5,FALSE)),"")</f>
        <v>9.9038652897397772E-2</v>
      </c>
      <c r="O1692" s="785">
        <f t="shared" si="346"/>
        <v>229.71520346286925</v>
      </c>
      <c r="P1692" s="786">
        <f>IF(ISNUMBER(F1692),IF(LEFT(A1692,3)="Cat",VLOOKUP(A1692,'Loc Configurations Seules'!R:W,6,FALSE),VLOOKUP(G1692,'Loc Coefficients Location'!A:F,6,FALSE)),"")</f>
        <v>7.5421779500883954E-2</v>
      </c>
      <c r="Q1692" s="785">
        <f t="shared" si="347"/>
        <v>174.93704646332526</v>
      </c>
      <c r="R1692" s="786">
        <f>IF(ISNUMBER(F1692),IF(LEFT(A1692,3)="Cat",VLOOKUP(A1692,'Loc Configurations Seules'!R:X,7,FALSE),VLOOKUP(G1692,'Loc Coefficients Location'!A:G,7,FALSE)),"")</f>
        <v>6.3273484033980879E-2</v>
      </c>
      <c r="S1692" s="785">
        <f t="shared" si="348"/>
        <v>146.75968254261693</v>
      </c>
    </row>
    <row r="1693" spans="1:19" s="5" customFormat="1" ht="15.75" thickBot="1" x14ac:dyDescent="0.3">
      <c r="A1693" s="193"/>
      <c r="B1693" s="186" t="s">
        <v>1998</v>
      </c>
      <c r="C1693" s="56" t="s">
        <v>1999</v>
      </c>
      <c r="D1693" s="57"/>
      <c r="E1693" s="58"/>
      <c r="F1693" s="103">
        <v>2319.4499999999998</v>
      </c>
      <c r="G1693" s="791" t="s">
        <v>9601</v>
      </c>
      <c r="H1693" s="781">
        <f t="shared" si="344"/>
        <v>612.16</v>
      </c>
      <c r="I1693" s="782">
        <f t="shared" si="343"/>
        <v>310.47000000000003</v>
      </c>
      <c r="J1693" s="782">
        <f t="shared" si="343"/>
        <v>211.88</v>
      </c>
      <c r="K1693" s="783">
        <f t="shared" si="343"/>
        <v>162.96</v>
      </c>
      <c r="L1693" s="784">
        <f>IF(ISNUMBER(F1693),IF(LEFT(A1693,3)="Cat",VLOOKUP(A1693,'Loc Configurations Seules'!R:U,4,FALSE),VLOOKUP(G1693,'Loc Coefficients Location'!A:D,4,FALSE)),"")</f>
        <v>0.18651532340555149</v>
      </c>
      <c r="M1693" s="785">
        <f t="shared" si="345"/>
        <v>432.61296687300637</v>
      </c>
      <c r="N1693" s="786">
        <f>IF(ISNUMBER(F1693),IF(LEFT(A1693,3)="Cat",VLOOKUP(A1693,'Loc Configurations Seules'!R:V,5,FALSE),VLOOKUP(G1693,'Loc Coefficients Location'!A:E,5,FALSE)),"")</f>
        <v>9.9038652897397772E-2</v>
      </c>
      <c r="O1693" s="785">
        <f t="shared" si="346"/>
        <v>229.71520346286925</v>
      </c>
      <c r="P1693" s="786">
        <f>IF(ISNUMBER(F1693),IF(LEFT(A1693,3)="Cat",VLOOKUP(A1693,'Loc Configurations Seules'!R:W,6,FALSE),VLOOKUP(G1693,'Loc Coefficients Location'!A:F,6,FALSE)),"")</f>
        <v>7.5421779500883954E-2</v>
      </c>
      <c r="Q1693" s="785">
        <f t="shared" si="347"/>
        <v>174.93704646332526</v>
      </c>
      <c r="R1693" s="786">
        <f>IF(ISNUMBER(F1693),IF(LEFT(A1693,3)="Cat",VLOOKUP(A1693,'Loc Configurations Seules'!R:X,7,FALSE),VLOOKUP(G1693,'Loc Coefficients Location'!A:G,7,FALSE)),"")</f>
        <v>6.3273484033980879E-2</v>
      </c>
      <c r="S1693" s="785">
        <f t="shared" si="348"/>
        <v>146.75968254261693</v>
      </c>
    </row>
    <row r="1694" spans="1:19" s="5" customFormat="1" ht="25.5" x14ac:dyDescent="0.25">
      <c r="A1694" s="190" t="s">
        <v>2000</v>
      </c>
      <c r="B1694" s="242" t="s">
        <v>2001</v>
      </c>
      <c r="C1694" s="94" t="s">
        <v>2002</v>
      </c>
      <c r="D1694" s="60"/>
      <c r="E1694" s="61"/>
      <c r="F1694" s="95">
        <v>1696.8</v>
      </c>
      <c r="G1694" s="791" t="s">
        <v>9601</v>
      </c>
      <c r="H1694" s="781">
        <f t="shared" si="344"/>
        <v>447.83</v>
      </c>
      <c r="I1694" s="782">
        <f t="shared" si="343"/>
        <v>227.12</v>
      </c>
      <c r="J1694" s="782">
        <f t="shared" si="343"/>
        <v>155</v>
      </c>
      <c r="K1694" s="783">
        <f t="shared" si="343"/>
        <v>119.21</v>
      </c>
      <c r="L1694" s="784">
        <f>IF(ISNUMBER(F1694),IF(LEFT(A1694,3)="Cat",VLOOKUP(A1694,'Loc Configurations Seules'!R:U,4,FALSE),VLOOKUP(G1694,'Loc Coefficients Location'!A:D,4,FALSE)),"")</f>
        <v>0.18651532340555149</v>
      </c>
      <c r="M1694" s="785">
        <f t="shared" si="345"/>
        <v>316.47920075453976</v>
      </c>
      <c r="N1694" s="786">
        <f>IF(ISNUMBER(F1694),IF(LEFT(A1694,3)="Cat",VLOOKUP(A1694,'Loc Configurations Seules'!R:V,5,FALSE),VLOOKUP(G1694,'Loc Coefficients Location'!A:E,5,FALSE)),"")</f>
        <v>9.9038652897397772E-2</v>
      </c>
      <c r="O1694" s="785">
        <f t="shared" si="346"/>
        <v>168.04878623630452</v>
      </c>
      <c r="P1694" s="786">
        <f>IF(ISNUMBER(F1694),IF(LEFT(A1694,3)="Cat",VLOOKUP(A1694,'Loc Configurations Seules'!R:W,6,FALSE),VLOOKUP(G1694,'Loc Coefficients Location'!A:F,6,FALSE)),"")</f>
        <v>7.5421779500883954E-2</v>
      </c>
      <c r="Q1694" s="785">
        <f t="shared" si="347"/>
        <v>127.97567545709988</v>
      </c>
      <c r="R1694" s="786">
        <f>IF(ISNUMBER(F1694),IF(LEFT(A1694,3)="Cat",VLOOKUP(A1694,'Loc Configurations Seules'!R:X,7,FALSE),VLOOKUP(G1694,'Loc Coefficients Location'!A:G,7,FALSE)),"")</f>
        <v>6.3273484033980879E-2</v>
      </c>
      <c r="S1694" s="785">
        <f t="shared" si="348"/>
        <v>107.36244770885875</v>
      </c>
    </row>
    <row r="1695" spans="1:19" s="5" customFormat="1" x14ac:dyDescent="0.25">
      <c r="A1695" s="69"/>
      <c r="B1695" s="90" t="s">
        <v>10041</v>
      </c>
      <c r="C1695" s="43" t="s">
        <v>8785</v>
      </c>
      <c r="D1695" s="44"/>
      <c r="E1695" s="47"/>
      <c r="F1695" s="10">
        <v>1696.8</v>
      </c>
      <c r="G1695" s="791" t="s">
        <v>9601</v>
      </c>
      <c r="H1695" s="781">
        <f t="shared" si="344"/>
        <v>447.83</v>
      </c>
      <c r="I1695" s="782">
        <f t="shared" si="343"/>
        <v>227.12</v>
      </c>
      <c r="J1695" s="782">
        <f t="shared" si="343"/>
        <v>155</v>
      </c>
      <c r="K1695" s="783">
        <f t="shared" si="343"/>
        <v>119.21</v>
      </c>
      <c r="L1695" s="784">
        <f>IF(ISNUMBER(F1695),IF(LEFT(A1695,3)="Cat",VLOOKUP(A1695,'Loc Configurations Seules'!R:U,4,FALSE),VLOOKUP(G1695,'Loc Coefficients Location'!A:D,4,FALSE)),"")</f>
        <v>0.18651532340555149</v>
      </c>
      <c r="M1695" s="785">
        <f t="shared" si="345"/>
        <v>316.47920075453976</v>
      </c>
      <c r="N1695" s="786">
        <f>IF(ISNUMBER(F1695),IF(LEFT(A1695,3)="Cat",VLOOKUP(A1695,'Loc Configurations Seules'!R:V,5,FALSE),VLOOKUP(G1695,'Loc Coefficients Location'!A:E,5,FALSE)),"")</f>
        <v>9.9038652897397772E-2</v>
      </c>
      <c r="O1695" s="785">
        <f t="shared" si="346"/>
        <v>168.04878623630452</v>
      </c>
      <c r="P1695" s="786">
        <f>IF(ISNUMBER(F1695),IF(LEFT(A1695,3)="Cat",VLOOKUP(A1695,'Loc Configurations Seules'!R:W,6,FALSE),VLOOKUP(G1695,'Loc Coefficients Location'!A:F,6,FALSE)),"")</f>
        <v>7.5421779500883954E-2</v>
      </c>
      <c r="Q1695" s="785">
        <f t="shared" si="347"/>
        <v>127.97567545709988</v>
      </c>
      <c r="R1695" s="786">
        <f>IF(ISNUMBER(F1695),IF(LEFT(A1695,3)="Cat",VLOOKUP(A1695,'Loc Configurations Seules'!R:X,7,FALSE),VLOOKUP(G1695,'Loc Coefficients Location'!A:G,7,FALSE)),"")</f>
        <v>6.3273484033980879E-2</v>
      </c>
      <c r="S1695" s="785">
        <f t="shared" si="348"/>
        <v>107.36244770885875</v>
      </c>
    </row>
    <row r="1696" spans="1:19" s="5" customFormat="1" x14ac:dyDescent="0.25">
      <c r="A1696" s="69"/>
      <c r="B1696" s="42" t="s">
        <v>7439</v>
      </c>
      <c r="C1696" s="43" t="s">
        <v>7440</v>
      </c>
      <c r="D1696" s="44"/>
      <c r="E1696" s="47"/>
      <c r="F1696" s="10">
        <v>1696.8</v>
      </c>
      <c r="G1696" s="791" t="s">
        <v>9601</v>
      </c>
      <c r="H1696" s="781">
        <f t="shared" si="344"/>
        <v>447.83</v>
      </c>
      <c r="I1696" s="782">
        <f t="shared" si="343"/>
        <v>227.12</v>
      </c>
      <c r="J1696" s="782">
        <f t="shared" si="343"/>
        <v>155</v>
      </c>
      <c r="K1696" s="783">
        <f t="shared" si="343"/>
        <v>119.21</v>
      </c>
      <c r="L1696" s="784">
        <f>IF(ISNUMBER(F1696),IF(LEFT(A1696,3)="Cat",VLOOKUP(A1696,'Loc Configurations Seules'!R:U,4,FALSE),VLOOKUP(G1696,'Loc Coefficients Location'!A:D,4,FALSE)),"")</f>
        <v>0.18651532340555149</v>
      </c>
      <c r="M1696" s="785">
        <f t="shared" si="345"/>
        <v>316.47920075453976</v>
      </c>
      <c r="N1696" s="786">
        <f>IF(ISNUMBER(F1696),IF(LEFT(A1696,3)="Cat",VLOOKUP(A1696,'Loc Configurations Seules'!R:V,5,FALSE),VLOOKUP(G1696,'Loc Coefficients Location'!A:E,5,FALSE)),"")</f>
        <v>9.9038652897397772E-2</v>
      </c>
      <c r="O1696" s="785">
        <f t="shared" si="346"/>
        <v>168.04878623630452</v>
      </c>
      <c r="P1696" s="786">
        <f>IF(ISNUMBER(F1696),IF(LEFT(A1696,3)="Cat",VLOOKUP(A1696,'Loc Configurations Seules'!R:W,6,FALSE),VLOOKUP(G1696,'Loc Coefficients Location'!A:F,6,FALSE)),"")</f>
        <v>7.5421779500883954E-2</v>
      </c>
      <c r="Q1696" s="785">
        <f t="shared" si="347"/>
        <v>127.97567545709988</v>
      </c>
      <c r="R1696" s="786">
        <f>IF(ISNUMBER(F1696),IF(LEFT(A1696,3)="Cat",VLOOKUP(A1696,'Loc Configurations Seules'!R:X,7,FALSE),VLOOKUP(G1696,'Loc Coefficients Location'!A:G,7,FALSE)),"")</f>
        <v>6.3273484033980879E-2</v>
      </c>
      <c r="S1696" s="785">
        <f t="shared" si="348"/>
        <v>107.36244770885875</v>
      </c>
    </row>
    <row r="1697" spans="1:19" s="5" customFormat="1" x14ac:dyDescent="0.25">
      <c r="A1697" s="190"/>
      <c r="B1697" s="85" t="s">
        <v>2003</v>
      </c>
      <c r="C1697" s="43" t="s">
        <v>2004</v>
      </c>
      <c r="D1697" s="44"/>
      <c r="E1697" s="47"/>
      <c r="F1697" s="46">
        <v>1696.8</v>
      </c>
      <c r="G1697" s="791" t="s">
        <v>9601</v>
      </c>
      <c r="H1697" s="781">
        <f t="shared" si="344"/>
        <v>447.83</v>
      </c>
      <c r="I1697" s="782">
        <f t="shared" si="343"/>
        <v>227.12</v>
      </c>
      <c r="J1697" s="782">
        <f t="shared" si="343"/>
        <v>155</v>
      </c>
      <c r="K1697" s="783">
        <f t="shared" si="343"/>
        <v>119.21</v>
      </c>
      <c r="L1697" s="784">
        <f>IF(ISNUMBER(F1697),IF(LEFT(A1697,3)="Cat",VLOOKUP(A1697,'Loc Configurations Seules'!R:U,4,FALSE),VLOOKUP(G1697,'Loc Coefficients Location'!A:D,4,FALSE)),"")</f>
        <v>0.18651532340555149</v>
      </c>
      <c r="M1697" s="785">
        <f t="shared" si="345"/>
        <v>316.47920075453976</v>
      </c>
      <c r="N1697" s="786">
        <f>IF(ISNUMBER(F1697),IF(LEFT(A1697,3)="Cat",VLOOKUP(A1697,'Loc Configurations Seules'!R:V,5,FALSE),VLOOKUP(G1697,'Loc Coefficients Location'!A:E,5,FALSE)),"")</f>
        <v>9.9038652897397772E-2</v>
      </c>
      <c r="O1697" s="785">
        <f t="shared" si="346"/>
        <v>168.04878623630452</v>
      </c>
      <c r="P1697" s="786">
        <f>IF(ISNUMBER(F1697),IF(LEFT(A1697,3)="Cat",VLOOKUP(A1697,'Loc Configurations Seules'!R:W,6,FALSE),VLOOKUP(G1697,'Loc Coefficients Location'!A:F,6,FALSE)),"")</f>
        <v>7.5421779500883954E-2</v>
      </c>
      <c r="Q1697" s="785">
        <f t="shared" si="347"/>
        <v>127.97567545709988</v>
      </c>
      <c r="R1697" s="786">
        <f>IF(ISNUMBER(F1697),IF(LEFT(A1697,3)="Cat",VLOOKUP(A1697,'Loc Configurations Seules'!R:X,7,FALSE),VLOOKUP(G1697,'Loc Coefficients Location'!A:G,7,FALSE)),"")</f>
        <v>6.3273484033980879E-2</v>
      </c>
      <c r="S1697" s="785">
        <f t="shared" si="348"/>
        <v>107.36244770885875</v>
      </c>
    </row>
    <row r="1698" spans="1:19" s="5" customFormat="1" ht="15.75" thickBot="1" x14ac:dyDescent="0.3">
      <c r="A1698" s="193"/>
      <c r="B1698" s="186" t="s">
        <v>2005</v>
      </c>
      <c r="C1698" s="56" t="s">
        <v>2006</v>
      </c>
      <c r="D1698" s="57"/>
      <c r="E1698" s="58"/>
      <c r="F1698" s="103">
        <v>1696.8</v>
      </c>
      <c r="G1698" s="791" t="s">
        <v>9601</v>
      </c>
      <c r="H1698" s="781">
        <f t="shared" si="344"/>
        <v>447.83</v>
      </c>
      <c r="I1698" s="782">
        <f t="shared" si="343"/>
        <v>227.12</v>
      </c>
      <c r="J1698" s="782">
        <f t="shared" si="343"/>
        <v>155</v>
      </c>
      <c r="K1698" s="783">
        <f t="shared" si="343"/>
        <v>119.21</v>
      </c>
      <c r="L1698" s="784">
        <f>IF(ISNUMBER(F1698),IF(LEFT(A1698,3)="Cat",VLOOKUP(A1698,'Loc Configurations Seules'!R:U,4,FALSE),VLOOKUP(G1698,'Loc Coefficients Location'!A:D,4,FALSE)),"")</f>
        <v>0.18651532340555149</v>
      </c>
      <c r="M1698" s="785">
        <f t="shared" si="345"/>
        <v>316.47920075453976</v>
      </c>
      <c r="N1698" s="786">
        <f>IF(ISNUMBER(F1698),IF(LEFT(A1698,3)="Cat",VLOOKUP(A1698,'Loc Configurations Seules'!R:V,5,FALSE),VLOOKUP(G1698,'Loc Coefficients Location'!A:E,5,FALSE)),"")</f>
        <v>9.9038652897397772E-2</v>
      </c>
      <c r="O1698" s="785">
        <f t="shared" si="346"/>
        <v>168.04878623630452</v>
      </c>
      <c r="P1698" s="786">
        <f>IF(ISNUMBER(F1698),IF(LEFT(A1698,3)="Cat",VLOOKUP(A1698,'Loc Configurations Seules'!R:W,6,FALSE),VLOOKUP(G1698,'Loc Coefficients Location'!A:F,6,FALSE)),"")</f>
        <v>7.5421779500883954E-2</v>
      </c>
      <c r="Q1698" s="785">
        <f t="shared" si="347"/>
        <v>127.97567545709988</v>
      </c>
      <c r="R1698" s="786">
        <f>IF(ISNUMBER(F1698),IF(LEFT(A1698,3)="Cat",VLOOKUP(A1698,'Loc Configurations Seules'!R:X,7,FALSE),VLOOKUP(G1698,'Loc Coefficients Location'!A:G,7,FALSE)),"")</f>
        <v>6.3273484033980879E-2</v>
      </c>
      <c r="S1698" s="785">
        <f t="shared" si="348"/>
        <v>107.36244770885875</v>
      </c>
    </row>
    <row r="1699" spans="1:19" s="5" customFormat="1" ht="25.5" x14ac:dyDescent="0.25">
      <c r="A1699" s="190" t="s">
        <v>2007</v>
      </c>
      <c r="B1699" s="242" t="s">
        <v>2008</v>
      </c>
      <c r="C1699" s="94" t="s">
        <v>2009</v>
      </c>
      <c r="D1699" s="60"/>
      <c r="E1699" s="61"/>
      <c r="F1699" s="95">
        <v>2018.1</v>
      </c>
      <c r="G1699" s="791" t="s">
        <v>9601</v>
      </c>
      <c r="H1699" s="781">
        <f t="shared" si="344"/>
        <v>532.63</v>
      </c>
      <c r="I1699" s="782">
        <f t="shared" si="343"/>
        <v>270.13</v>
      </c>
      <c r="J1699" s="782">
        <f t="shared" si="343"/>
        <v>184.35</v>
      </c>
      <c r="K1699" s="783">
        <f t="shared" si="343"/>
        <v>141.79</v>
      </c>
      <c r="L1699" s="784">
        <f>IF(ISNUMBER(F1699),IF(LEFT(A1699,3)="Cat",VLOOKUP(A1699,'Loc Configurations Seules'!R:U,4,FALSE),VLOOKUP(G1699,'Loc Coefficients Location'!A:D,4,FALSE)),"")</f>
        <v>0.18651532340555149</v>
      </c>
      <c r="M1699" s="785">
        <f t="shared" si="345"/>
        <v>376.40657416474346</v>
      </c>
      <c r="N1699" s="786">
        <f>IF(ISNUMBER(F1699),IF(LEFT(A1699,3)="Cat",VLOOKUP(A1699,'Loc Configurations Seules'!R:V,5,FALSE),VLOOKUP(G1699,'Loc Coefficients Location'!A:E,5,FALSE)),"")</f>
        <v>9.9038652897397772E-2</v>
      </c>
      <c r="O1699" s="785">
        <f t="shared" si="346"/>
        <v>199.86990541223844</v>
      </c>
      <c r="P1699" s="786">
        <f>IF(ISNUMBER(F1699),IF(LEFT(A1699,3)="Cat",VLOOKUP(A1699,'Loc Configurations Seules'!R:W,6,FALSE),VLOOKUP(G1699,'Loc Coefficients Location'!A:F,6,FALSE)),"")</f>
        <v>7.5421779500883954E-2</v>
      </c>
      <c r="Q1699" s="785">
        <f t="shared" si="347"/>
        <v>152.20869321073391</v>
      </c>
      <c r="R1699" s="786">
        <f>IF(ISNUMBER(F1699),IF(LEFT(A1699,3)="Cat",VLOOKUP(A1699,'Loc Configurations Seules'!R:X,7,FALSE),VLOOKUP(G1699,'Loc Coefficients Location'!A:G,7,FALSE)),"")</f>
        <v>6.3273484033980879E-2</v>
      </c>
      <c r="S1699" s="785">
        <f t="shared" si="348"/>
        <v>127.6922181289768</v>
      </c>
    </row>
    <row r="1700" spans="1:19" s="5" customFormat="1" x14ac:dyDescent="0.25">
      <c r="A1700" s="69"/>
      <c r="B1700" s="90" t="s">
        <v>10042</v>
      </c>
      <c r="C1700" s="43" t="s">
        <v>8786</v>
      </c>
      <c r="D1700" s="44"/>
      <c r="E1700" s="47"/>
      <c r="F1700" s="10">
        <v>2018.1</v>
      </c>
      <c r="G1700" s="791" t="s">
        <v>9601</v>
      </c>
      <c r="H1700" s="781">
        <f t="shared" si="344"/>
        <v>532.63</v>
      </c>
      <c r="I1700" s="782">
        <f t="shared" si="343"/>
        <v>270.13</v>
      </c>
      <c r="J1700" s="782">
        <f t="shared" si="343"/>
        <v>184.35</v>
      </c>
      <c r="K1700" s="783">
        <f t="shared" si="343"/>
        <v>141.79</v>
      </c>
      <c r="L1700" s="784">
        <f>IF(ISNUMBER(F1700),IF(LEFT(A1700,3)="Cat",VLOOKUP(A1700,'Loc Configurations Seules'!R:U,4,FALSE),VLOOKUP(G1700,'Loc Coefficients Location'!A:D,4,FALSE)),"")</f>
        <v>0.18651532340555149</v>
      </c>
      <c r="M1700" s="785">
        <f t="shared" si="345"/>
        <v>376.40657416474346</v>
      </c>
      <c r="N1700" s="786">
        <f>IF(ISNUMBER(F1700),IF(LEFT(A1700,3)="Cat",VLOOKUP(A1700,'Loc Configurations Seules'!R:V,5,FALSE),VLOOKUP(G1700,'Loc Coefficients Location'!A:E,5,FALSE)),"")</f>
        <v>9.9038652897397772E-2</v>
      </c>
      <c r="O1700" s="785">
        <f t="shared" si="346"/>
        <v>199.86990541223844</v>
      </c>
      <c r="P1700" s="786">
        <f>IF(ISNUMBER(F1700),IF(LEFT(A1700,3)="Cat",VLOOKUP(A1700,'Loc Configurations Seules'!R:W,6,FALSE),VLOOKUP(G1700,'Loc Coefficients Location'!A:F,6,FALSE)),"")</f>
        <v>7.5421779500883954E-2</v>
      </c>
      <c r="Q1700" s="785">
        <f t="shared" si="347"/>
        <v>152.20869321073391</v>
      </c>
      <c r="R1700" s="786">
        <f>IF(ISNUMBER(F1700),IF(LEFT(A1700,3)="Cat",VLOOKUP(A1700,'Loc Configurations Seules'!R:X,7,FALSE),VLOOKUP(G1700,'Loc Coefficients Location'!A:G,7,FALSE)),"")</f>
        <v>6.3273484033980879E-2</v>
      </c>
      <c r="S1700" s="785">
        <f t="shared" si="348"/>
        <v>127.6922181289768</v>
      </c>
    </row>
    <row r="1701" spans="1:19" s="5" customFormat="1" x14ac:dyDescent="0.25">
      <c r="A1701" s="69"/>
      <c r="B1701" s="42" t="s">
        <v>7441</v>
      </c>
      <c r="C1701" s="43" t="s">
        <v>7442</v>
      </c>
      <c r="D1701" s="44"/>
      <c r="E1701" s="47"/>
      <c r="F1701" s="10">
        <v>2018.1</v>
      </c>
      <c r="G1701" s="791" t="s">
        <v>9601</v>
      </c>
      <c r="H1701" s="781">
        <f t="shared" si="344"/>
        <v>532.63</v>
      </c>
      <c r="I1701" s="782">
        <f t="shared" si="343"/>
        <v>270.13</v>
      </c>
      <c r="J1701" s="782">
        <f t="shared" si="343"/>
        <v>184.35</v>
      </c>
      <c r="K1701" s="783">
        <f t="shared" si="343"/>
        <v>141.79</v>
      </c>
      <c r="L1701" s="784">
        <f>IF(ISNUMBER(F1701),IF(LEFT(A1701,3)="Cat",VLOOKUP(A1701,'Loc Configurations Seules'!R:U,4,FALSE),VLOOKUP(G1701,'Loc Coefficients Location'!A:D,4,FALSE)),"")</f>
        <v>0.18651532340555149</v>
      </c>
      <c r="M1701" s="785">
        <f t="shared" si="345"/>
        <v>376.40657416474346</v>
      </c>
      <c r="N1701" s="786">
        <f>IF(ISNUMBER(F1701),IF(LEFT(A1701,3)="Cat",VLOOKUP(A1701,'Loc Configurations Seules'!R:V,5,FALSE),VLOOKUP(G1701,'Loc Coefficients Location'!A:E,5,FALSE)),"")</f>
        <v>9.9038652897397772E-2</v>
      </c>
      <c r="O1701" s="785">
        <f t="shared" si="346"/>
        <v>199.86990541223844</v>
      </c>
      <c r="P1701" s="786">
        <f>IF(ISNUMBER(F1701),IF(LEFT(A1701,3)="Cat",VLOOKUP(A1701,'Loc Configurations Seules'!R:W,6,FALSE),VLOOKUP(G1701,'Loc Coefficients Location'!A:F,6,FALSE)),"")</f>
        <v>7.5421779500883954E-2</v>
      </c>
      <c r="Q1701" s="785">
        <f t="shared" si="347"/>
        <v>152.20869321073391</v>
      </c>
      <c r="R1701" s="786">
        <f>IF(ISNUMBER(F1701),IF(LEFT(A1701,3)="Cat",VLOOKUP(A1701,'Loc Configurations Seules'!R:X,7,FALSE),VLOOKUP(G1701,'Loc Coefficients Location'!A:G,7,FALSE)),"")</f>
        <v>6.3273484033980879E-2</v>
      </c>
      <c r="S1701" s="785">
        <f t="shared" si="348"/>
        <v>127.6922181289768</v>
      </c>
    </row>
    <row r="1702" spans="1:19" s="5" customFormat="1" x14ac:dyDescent="0.25">
      <c r="A1702" s="190"/>
      <c r="B1702" s="85" t="s">
        <v>2010</v>
      </c>
      <c r="C1702" s="43" t="s">
        <v>2011</v>
      </c>
      <c r="D1702" s="44"/>
      <c r="E1702" s="47"/>
      <c r="F1702" s="46">
        <v>2018.1</v>
      </c>
      <c r="G1702" s="791" t="s">
        <v>9601</v>
      </c>
      <c r="H1702" s="781">
        <f t="shared" si="344"/>
        <v>532.63</v>
      </c>
      <c r="I1702" s="782">
        <f t="shared" si="343"/>
        <v>270.13</v>
      </c>
      <c r="J1702" s="782">
        <f t="shared" si="343"/>
        <v>184.35</v>
      </c>
      <c r="K1702" s="783">
        <f t="shared" si="343"/>
        <v>141.79</v>
      </c>
      <c r="L1702" s="784">
        <f>IF(ISNUMBER(F1702),IF(LEFT(A1702,3)="Cat",VLOOKUP(A1702,'Loc Configurations Seules'!R:U,4,FALSE),VLOOKUP(G1702,'Loc Coefficients Location'!A:D,4,FALSE)),"")</f>
        <v>0.18651532340555149</v>
      </c>
      <c r="M1702" s="785">
        <f t="shared" si="345"/>
        <v>376.40657416474346</v>
      </c>
      <c r="N1702" s="786">
        <f>IF(ISNUMBER(F1702),IF(LEFT(A1702,3)="Cat",VLOOKUP(A1702,'Loc Configurations Seules'!R:V,5,FALSE),VLOOKUP(G1702,'Loc Coefficients Location'!A:E,5,FALSE)),"")</f>
        <v>9.9038652897397772E-2</v>
      </c>
      <c r="O1702" s="785">
        <f t="shared" si="346"/>
        <v>199.86990541223844</v>
      </c>
      <c r="P1702" s="786">
        <f>IF(ISNUMBER(F1702),IF(LEFT(A1702,3)="Cat",VLOOKUP(A1702,'Loc Configurations Seules'!R:W,6,FALSE),VLOOKUP(G1702,'Loc Coefficients Location'!A:F,6,FALSE)),"")</f>
        <v>7.5421779500883954E-2</v>
      </c>
      <c r="Q1702" s="785">
        <f t="shared" si="347"/>
        <v>152.20869321073391</v>
      </c>
      <c r="R1702" s="786">
        <f>IF(ISNUMBER(F1702),IF(LEFT(A1702,3)="Cat",VLOOKUP(A1702,'Loc Configurations Seules'!R:X,7,FALSE),VLOOKUP(G1702,'Loc Coefficients Location'!A:G,7,FALSE)),"")</f>
        <v>6.3273484033980879E-2</v>
      </c>
      <c r="S1702" s="785">
        <f t="shared" si="348"/>
        <v>127.6922181289768</v>
      </c>
    </row>
    <row r="1703" spans="1:19" s="5" customFormat="1" ht="15.75" thickBot="1" x14ac:dyDescent="0.3">
      <c r="A1703" s="193"/>
      <c r="B1703" s="183" t="s">
        <v>2012</v>
      </c>
      <c r="C1703" s="50" t="s">
        <v>2013</v>
      </c>
      <c r="D1703" s="51"/>
      <c r="E1703" s="62"/>
      <c r="F1703" s="53">
        <v>2018.1</v>
      </c>
      <c r="G1703" s="791" t="s">
        <v>9601</v>
      </c>
      <c r="H1703" s="781">
        <f t="shared" si="344"/>
        <v>532.63</v>
      </c>
      <c r="I1703" s="782">
        <f t="shared" si="343"/>
        <v>270.13</v>
      </c>
      <c r="J1703" s="782">
        <f t="shared" si="343"/>
        <v>184.35</v>
      </c>
      <c r="K1703" s="783">
        <f t="shared" si="343"/>
        <v>141.79</v>
      </c>
      <c r="L1703" s="784">
        <f>IF(ISNUMBER(F1703),IF(LEFT(A1703,3)="Cat",VLOOKUP(A1703,'Loc Configurations Seules'!R:U,4,FALSE),VLOOKUP(G1703,'Loc Coefficients Location'!A:D,4,FALSE)),"")</f>
        <v>0.18651532340555149</v>
      </c>
      <c r="M1703" s="785">
        <f t="shared" si="345"/>
        <v>376.40657416474346</v>
      </c>
      <c r="N1703" s="786">
        <f>IF(ISNUMBER(F1703),IF(LEFT(A1703,3)="Cat",VLOOKUP(A1703,'Loc Configurations Seules'!R:V,5,FALSE),VLOOKUP(G1703,'Loc Coefficients Location'!A:E,5,FALSE)),"")</f>
        <v>9.9038652897397772E-2</v>
      </c>
      <c r="O1703" s="785">
        <f t="shared" si="346"/>
        <v>199.86990541223844</v>
      </c>
      <c r="P1703" s="786">
        <f>IF(ISNUMBER(F1703),IF(LEFT(A1703,3)="Cat",VLOOKUP(A1703,'Loc Configurations Seules'!R:W,6,FALSE),VLOOKUP(G1703,'Loc Coefficients Location'!A:F,6,FALSE)),"")</f>
        <v>7.5421779500883954E-2</v>
      </c>
      <c r="Q1703" s="785">
        <f t="shared" si="347"/>
        <v>152.20869321073391</v>
      </c>
      <c r="R1703" s="786">
        <f>IF(ISNUMBER(F1703),IF(LEFT(A1703,3)="Cat",VLOOKUP(A1703,'Loc Configurations Seules'!R:X,7,FALSE),VLOOKUP(G1703,'Loc Coefficients Location'!A:G,7,FALSE)),"")</f>
        <v>6.3273484033980879E-2</v>
      </c>
      <c r="S1703" s="785">
        <f t="shared" si="348"/>
        <v>127.6922181289768</v>
      </c>
    </row>
    <row r="1704" spans="1:19" s="5" customFormat="1" ht="25.5" x14ac:dyDescent="0.25">
      <c r="A1704" s="190" t="s">
        <v>2014</v>
      </c>
      <c r="B1704" s="242" t="s">
        <v>2015</v>
      </c>
      <c r="C1704" s="94" t="s">
        <v>2016</v>
      </c>
      <c r="D1704" s="60"/>
      <c r="E1704" s="61"/>
      <c r="F1704" s="95">
        <v>2217.6</v>
      </c>
      <c r="G1704" s="791" t="s">
        <v>9601</v>
      </c>
      <c r="H1704" s="781">
        <f t="shared" si="344"/>
        <v>585.28</v>
      </c>
      <c r="I1704" s="782">
        <f t="shared" si="343"/>
        <v>296.83</v>
      </c>
      <c r="J1704" s="782">
        <f t="shared" si="343"/>
        <v>202.58</v>
      </c>
      <c r="K1704" s="783">
        <f t="shared" si="343"/>
        <v>155.80000000000001</v>
      </c>
      <c r="L1704" s="784">
        <f>IF(ISNUMBER(F1704),IF(LEFT(A1704,3)="Cat",VLOOKUP(A1704,'Loc Configurations Seules'!R:U,4,FALSE),VLOOKUP(G1704,'Loc Coefficients Location'!A:D,4,FALSE)),"")</f>
        <v>0.18651532340555149</v>
      </c>
      <c r="M1704" s="785">
        <f t="shared" si="345"/>
        <v>413.61638118415095</v>
      </c>
      <c r="N1704" s="786">
        <f>IF(ISNUMBER(F1704),IF(LEFT(A1704,3)="Cat",VLOOKUP(A1704,'Loc Configurations Seules'!R:V,5,FALSE),VLOOKUP(G1704,'Loc Coefficients Location'!A:E,5,FALSE)),"")</f>
        <v>9.9038652897397772E-2</v>
      </c>
      <c r="O1704" s="785">
        <f t="shared" si="346"/>
        <v>219.62811666526929</v>
      </c>
      <c r="P1704" s="786">
        <f>IF(ISNUMBER(F1704),IF(LEFT(A1704,3)="Cat",VLOOKUP(A1704,'Loc Configurations Seules'!R:W,6,FALSE),VLOOKUP(G1704,'Loc Coefficients Location'!A:F,6,FALSE)),"")</f>
        <v>7.5421779500883954E-2</v>
      </c>
      <c r="Q1704" s="785">
        <f t="shared" si="347"/>
        <v>167.25533822116026</v>
      </c>
      <c r="R1704" s="786">
        <f>IF(ISNUMBER(F1704),IF(LEFT(A1704,3)="Cat",VLOOKUP(A1704,'Loc Configurations Seules'!R:X,7,FALSE),VLOOKUP(G1704,'Loc Coefficients Location'!A:G,7,FALSE)),"")</f>
        <v>6.3273484033980879E-2</v>
      </c>
      <c r="S1704" s="785">
        <f t="shared" si="348"/>
        <v>140.315278193756</v>
      </c>
    </row>
    <row r="1705" spans="1:19" s="5" customFormat="1" x14ac:dyDescent="0.25">
      <c r="A1705" s="69"/>
      <c r="B1705" s="90" t="s">
        <v>10043</v>
      </c>
      <c r="C1705" s="43" t="s">
        <v>8787</v>
      </c>
      <c r="D1705" s="44"/>
      <c r="E1705" s="47"/>
      <c r="F1705" s="10">
        <v>2217.6</v>
      </c>
      <c r="G1705" s="791" t="s">
        <v>9601</v>
      </c>
      <c r="H1705" s="781">
        <f t="shared" si="344"/>
        <v>585.28</v>
      </c>
      <c r="I1705" s="782">
        <f t="shared" si="343"/>
        <v>296.83</v>
      </c>
      <c r="J1705" s="782">
        <f t="shared" si="343"/>
        <v>202.58</v>
      </c>
      <c r="K1705" s="783">
        <f t="shared" si="343"/>
        <v>155.80000000000001</v>
      </c>
      <c r="L1705" s="784">
        <f>IF(ISNUMBER(F1705),IF(LEFT(A1705,3)="Cat",VLOOKUP(A1705,'Loc Configurations Seules'!R:U,4,FALSE),VLOOKUP(G1705,'Loc Coefficients Location'!A:D,4,FALSE)),"")</f>
        <v>0.18651532340555149</v>
      </c>
      <c r="M1705" s="785">
        <f t="shared" si="345"/>
        <v>413.61638118415095</v>
      </c>
      <c r="N1705" s="786">
        <f>IF(ISNUMBER(F1705),IF(LEFT(A1705,3)="Cat",VLOOKUP(A1705,'Loc Configurations Seules'!R:V,5,FALSE),VLOOKUP(G1705,'Loc Coefficients Location'!A:E,5,FALSE)),"")</f>
        <v>9.9038652897397772E-2</v>
      </c>
      <c r="O1705" s="785">
        <f t="shared" si="346"/>
        <v>219.62811666526929</v>
      </c>
      <c r="P1705" s="786">
        <f>IF(ISNUMBER(F1705),IF(LEFT(A1705,3)="Cat",VLOOKUP(A1705,'Loc Configurations Seules'!R:W,6,FALSE),VLOOKUP(G1705,'Loc Coefficients Location'!A:F,6,FALSE)),"")</f>
        <v>7.5421779500883954E-2</v>
      </c>
      <c r="Q1705" s="785">
        <f t="shared" si="347"/>
        <v>167.25533822116026</v>
      </c>
      <c r="R1705" s="786">
        <f>IF(ISNUMBER(F1705),IF(LEFT(A1705,3)="Cat",VLOOKUP(A1705,'Loc Configurations Seules'!R:X,7,FALSE),VLOOKUP(G1705,'Loc Coefficients Location'!A:G,7,FALSE)),"")</f>
        <v>6.3273484033980879E-2</v>
      </c>
      <c r="S1705" s="785">
        <f t="shared" si="348"/>
        <v>140.315278193756</v>
      </c>
    </row>
    <row r="1706" spans="1:19" s="5" customFormat="1" x14ac:dyDescent="0.25">
      <c r="A1706" s="69"/>
      <c r="B1706" s="42" t="s">
        <v>7443</v>
      </c>
      <c r="C1706" s="43" t="s">
        <v>7444</v>
      </c>
      <c r="D1706" s="44"/>
      <c r="E1706" s="47"/>
      <c r="F1706" s="10">
        <v>2217.6</v>
      </c>
      <c r="G1706" s="791" t="s">
        <v>9601</v>
      </c>
      <c r="H1706" s="781">
        <f t="shared" si="344"/>
        <v>585.28</v>
      </c>
      <c r="I1706" s="782">
        <f t="shared" si="343"/>
        <v>296.83</v>
      </c>
      <c r="J1706" s="782">
        <f t="shared" si="343"/>
        <v>202.58</v>
      </c>
      <c r="K1706" s="783">
        <f t="shared" si="343"/>
        <v>155.80000000000001</v>
      </c>
      <c r="L1706" s="784">
        <f>IF(ISNUMBER(F1706),IF(LEFT(A1706,3)="Cat",VLOOKUP(A1706,'Loc Configurations Seules'!R:U,4,FALSE),VLOOKUP(G1706,'Loc Coefficients Location'!A:D,4,FALSE)),"")</f>
        <v>0.18651532340555149</v>
      </c>
      <c r="M1706" s="785">
        <f t="shared" si="345"/>
        <v>413.61638118415095</v>
      </c>
      <c r="N1706" s="786">
        <f>IF(ISNUMBER(F1706),IF(LEFT(A1706,3)="Cat",VLOOKUP(A1706,'Loc Configurations Seules'!R:V,5,FALSE),VLOOKUP(G1706,'Loc Coefficients Location'!A:E,5,FALSE)),"")</f>
        <v>9.9038652897397772E-2</v>
      </c>
      <c r="O1706" s="785">
        <f t="shared" si="346"/>
        <v>219.62811666526929</v>
      </c>
      <c r="P1706" s="786">
        <f>IF(ISNUMBER(F1706),IF(LEFT(A1706,3)="Cat",VLOOKUP(A1706,'Loc Configurations Seules'!R:W,6,FALSE),VLOOKUP(G1706,'Loc Coefficients Location'!A:F,6,FALSE)),"")</f>
        <v>7.5421779500883954E-2</v>
      </c>
      <c r="Q1706" s="785">
        <f t="shared" si="347"/>
        <v>167.25533822116026</v>
      </c>
      <c r="R1706" s="786">
        <f>IF(ISNUMBER(F1706),IF(LEFT(A1706,3)="Cat",VLOOKUP(A1706,'Loc Configurations Seules'!R:X,7,FALSE),VLOOKUP(G1706,'Loc Coefficients Location'!A:G,7,FALSE)),"")</f>
        <v>6.3273484033980879E-2</v>
      </c>
      <c r="S1706" s="785">
        <f t="shared" si="348"/>
        <v>140.315278193756</v>
      </c>
    </row>
    <row r="1707" spans="1:19" s="5" customFormat="1" x14ac:dyDescent="0.25">
      <c r="A1707" s="190"/>
      <c r="B1707" s="85" t="s">
        <v>2017</v>
      </c>
      <c r="C1707" s="43" t="s">
        <v>2018</v>
      </c>
      <c r="D1707" s="44"/>
      <c r="E1707" s="47"/>
      <c r="F1707" s="46">
        <v>2217.6</v>
      </c>
      <c r="G1707" s="791" t="s">
        <v>9601</v>
      </c>
      <c r="H1707" s="781">
        <f t="shared" si="344"/>
        <v>585.28</v>
      </c>
      <c r="I1707" s="782">
        <f t="shared" si="343"/>
        <v>296.83</v>
      </c>
      <c r="J1707" s="782">
        <f t="shared" si="343"/>
        <v>202.58</v>
      </c>
      <c r="K1707" s="783">
        <f t="shared" si="343"/>
        <v>155.80000000000001</v>
      </c>
      <c r="L1707" s="784">
        <f>IF(ISNUMBER(F1707),IF(LEFT(A1707,3)="Cat",VLOOKUP(A1707,'Loc Configurations Seules'!R:U,4,FALSE),VLOOKUP(G1707,'Loc Coefficients Location'!A:D,4,FALSE)),"")</f>
        <v>0.18651532340555149</v>
      </c>
      <c r="M1707" s="785">
        <f t="shared" si="345"/>
        <v>413.61638118415095</v>
      </c>
      <c r="N1707" s="786">
        <f>IF(ISNUMBER(F1707),IF(LEFT(A1707,3)="Cat",VLOOKUP(A1707,'Loc Configurations Seules'!R:V,5,FALSE),VLOOKUP(G1707,'Loc Coefficients Location'!A:E,5,FALSE)),"")</f>
        <v>9.9038652897397772E-2</v>
      </c>
      <c r="O1707" s="785">
        <f t="shared" si="346"/>
        <v>219.62811666526929</v>
      </c>
      <c r="P1707" s="786">
        <f>IF(ISNUMBER(F1707),IF(LEFT(A1707,3)="Cat",VLOOKUP(A1707,'Loc Configurations Seules'!R:W,6,FALSE),VLOOKUP(G1707,'Loc Coefficients Location'!A:F,6,FALSE)),"")</f>
        <v>7.5421779500883954E-2</v>
      </c>
      <c r="Q1707" s="785">
        <f t="shared" si="347"/>
        <v>167.25533822116026</v>
      </c>
      <c r="R1707" s="786">
        <f>IF(ISNUMBER(F1707),IF(LEFT(A1707,3)="Cat",VLOOKUP(A1707,'Loc Configurations Seules'!R:X,7,FALSE),VLOOKUP(G1707,'Loc Coefficients Location'!A:G,7,FALSE)),"")</f>
        <v>6.3273484033980879E-2</v>
      </c>
      <c r="S1707" s="785">
        <f t="shared" si="348"/>
        <v>140.315278193756</v>
      </c>
    </row>
    <row r="1708" spans="1:19" s="5" customFormat="1" ht="15.75" thickBot="1" x14ac:dyDescent="0.3">
      <c r="A1708" s="193"/>
      <c r="B1708" s="183" t="s">
        <v>2019</v>
      </c>
      <c r="C1708" s="50" t="s">
        <v>2020</v>
      </c>
      <c r="D1708" s="51"/>
      <c r="E1708" s="62"/>
      <c r="F1708" s="53">
        <v>2217.6</v>
      </c>
      <c r="G1708" s="791" t="s">
        <v>9601</v>
      </c>
      <c r="H1708" s="781">
        <f t="shared" si="344"/>
        <v>585.28</v>
      </c>
      <c r="I1708" s="782">
        <f t="shared" si="343"/>
        <v>296.83</v>
      </c>
      <c r="J1708" s="782">
        <f t="shared" si="343"/>
        <v>202.58</v>
      </c>
      <c r="K1708" s="783">
        <f t="shared" si="343"/>
        <v>155.80000000000001</v>
      </c>
      <c r="L1708" s="784">
        <f>IF(ISNUMBER(F1708),IF(LEFT(A1708,3)="Cat",VLOOKUP(A1708,'Loc Configurations Seules'!R:U,4,FALSE),VLOOKUP(G1708,'Loc Coefficients Location'!A:D,4,FALSE)),"")</f>
        <v>0.18651532340555149</v>
      </c>
      <c r="M1708" s="785">
        <f t="shared" si="345"/>
        <v>413.61638118415095</v>
      </c>
      <c r="N1708" s="786">
        <f>IF(ISNUMBER(F1708),IF(LEFT(A1708,3)="Cat",VLOOKUP(A1708,'Loc Configurations Seules'!R:V,5,FALSE),VLOOKUP(G1708,'Loc Coefficients Location'!A:E,5,FALSE)),"")</f>
        <v>9.9038652897397772E-2</v>
      </c>
      <c r="O1708" s="785">
        <f t="shared" si="346"/>
        <v>219.62811666526929</v>
      </c>
      <c r="P1708" s="786">
        <f>IF(ISNUMBER(F1708),IF(LEFT(A1708,3)="Cat",VLOOKUP(A1708,'Loc Configurations Seules'!R:W,6,FALSE),VLOOKUP(G1708,'Loc Coefficients Location'!A:F,6,FALSE)),"")</f>
        <v>7.5421779500883954E-2</v>
      </c>
      <c r="Q1708" s="785">
        <f t="shared" si="347"/>
        <v>167.25533822116026</v>
      </c>
      <c r="R1708" s="786">
        <f>IF(ISNUMBER(F1708),IF(LEFT(A1708,3)="Cat",VLOOKUP(A1708,'Loc Configurations Seules'!R:X,7,FALSE),VLOOKUP(G1708,'Loc Coefficients Location'!A:G,7,FALSE)),"")</f>
        <v>6.3273484033980879E-2</v>
      </c>
      <c r="S1708" s="785">
        <f t="shared" si="348"/>
        <v>140.315278193756</v>
      </c>
    </row>
    <row r="1709" spans="1:19" s="5" customFormat="1" ht="25.5" x14ac:dyDescent="0.25">
      <c r="A1709" s="190" t="s">
        <v>2021</v>
      </c>
      <c r="B1709" s="242" t="s">
        <v>2022</v>
      </c>
      <c r="C1709" s="94" t="s">
        <v>2023</v>
      </c>
      <c r="D1709" s="60"/>
      <c r="E1709" s="61"/>
      <c r="F1709" s="95">
        <v>2411.85</v>
      </c>
      <c r="G1709" s="791" t="s">
        <v>9601</v>
      </c>
      <c r="H1709" s="781">
        <f t="shared" si="344"/>
        <v>636.54999999999995</v>
      </c>
      <c r="I1709" s="782">
        <f t="shared" si="343"/>
        <v>322.83999999999997</v>
      </c>
      <c r="J1709" s="782">
        <f t="shared" si="343"/>
        <v>220.32</v>
      </c>
      <c r="K1709" s="783">
        <f t="shared" si="343"/>
        <v>169.45</v>
      </c>
      <c r="L1709" s="784">
        <f>IF(ISNUMBER(F1709),IF(LEFT(A1709,3)="Cat",VLOOKUP(A1709,'Loc Configurations Seules'!R:U,4,FALSE),VLOOKUP(G1709,'Loc Coefficients Location'!A:D,4,FALSE)),"")</f>
        <v>0.18651532340555149</v>
      </c>
      <c r="M1709" s="785">
        <f t="shared" si="345"/>
        <v>449.84698275567933</v>
      </c>
      <c r="N1709" s="786">
        <f>IF(ISNUMBER(F1709),IF(LEFT(A1709,3)="Cat",VLOOKUP(A1709,'Loc Configurations Seules'!R:V,5,FALSE),VLOOKUP(G1709,'Loc Coefficients Location'!A:E,5,FALSE)),"")</f>
        <v>9.9038652897397772E-2</v>
      </c>
      <c r="O1709" s="785">
        <f t="shared" si="346"/>
        <v>238.86637499058881</v>
      </c>
      <c r="P1709" s="786">
        <f>IF(ISNUMBER(F1709),IF(LEFT(A1709,3)="Cat",VLOOKUP(A1709,'Loc Configurations Seules'!R:W,6,FALSE),VLOOKUP(G1709,'Loc Coefficients Location'!A:F,6,FALSE)),"")</f>
        <v>7.5421779500883954E-2</v>
      </c>
      <c r="Q1709" s="785">
        <f t="shared" si="347"/>
        <v>181.90601888920696</v>
      </c>
      <c r="R1709" s="786">
        <f>IF(ISNUMBER(F1709),IF(LEFT(A1709,3)="Cat",VLOOKUP(A1709,'Loc Configurations Seules'!R:X,7,FALSE),VLOOKUP(G1709,'Loc Coefficients Location'!A:G,7,FALSE)),"")</f>
        <v>6.3273484033980879E-2</v>
      </c>
      <c r="S1709" s="785">
        <f t="shared" si="348"/>
        <v>152.60615246735676</v>
      </c>
    </row>
    <row r="1710" spans="1:19" s="5" customFormat="1" x14ac:dyDescent="0.25">
      <c r="A1710" s="69"/>
      <c r="B1710" s="90" t="s">
        <v>10044</v>
      </c>
      <c r="C1710" s="43" t="s">
        <v>8788</v>
      </c>
      <c r="D1710" s="44"/>
      <c r="E1710" s="47"/>
      <c r="F1710" s="10">
        <v>2411.85</v>
      </c>
      <c r="G1710" s="791" t="s">
        <v>9601</v>
      </c>
      <c r="H1710" s="781">
        <f t="shared" si="344"/>
        <v>636.54999999999995</v>
      </c>
      <c r="I1710" s="782">
        <f t="shared" si="343"/>
        <v>322.83999999999997</v>
      </c>
      <c r="J1710" s="782">
        <f t="shared" si="343"/>
        <v>220.32</v>
      </c>
      <c r="K1710" s="783">
        <f t="shared" si="343"/>
        <v>169.45</v>
      </c>
      <c r="L1710" s="784">
        <f>IF(ISNUMBER(F1710),IF(LEFT(A1710,3)="Cat",VLOOKUP(A1710,'Loc Configurations Seules'!R:U,4,FALSE),VLOOKUP(G1710,'Loc Coefficients Location'!A:D,4,FALSE)),"")</f>
        <v>0.18651532340555149</v>
      </c>
      <c r="M1710" s="785">
        <f t="shared" si="345"/>
        <v>449.84698275567933</v>
      </c>
      <c r="N1710" s="786">
        <f>IF(ISNUMBER(F1710),IF(LEFT(A1710,3)="Cat",VLOOKUP(A1710,'Loc Configurations Seules'!R:V,5,FALSE),VLOOKUP(G1710,'Loc Coefficients Location'!A:E,5,FALSE)),"")</f>
        <v>9.9038652897397772E-2</v>
      </c>
      <c r="O1710" s="785">
        <f t="shared" si="346"/>
        <v>238.86637499058881</v>
      </c>
      <c r="P1710" s="786">
        <f>IF(ISNUMBER(F1710),IF(LEFT(A1710,3)="Cat",VLOOKUP(A1710,'Loc Configurations Seules'!R:W,6,FALSE),VLOOKUP(G1710,'Loc Coefficients Location'!A:F,6,FALSE)),"")</f>
        <v>7.5421779500883954E-2</v>
      </c>
      <c r="Q1710" s="785">
        <f t="shared" si="347"/>
        <v>181.90601888920696</v>
      </c>
      <c r="R1710" s="786">
        <f>IF(ISNUMBER(F1710),IF(LEFT(A1710,3)="Cat",VLOOKUP(A1710,'Loc Configurations Seules'!R:X,7,FALSE),VLOOKUP(G1710,'Loc Coefficients Location'!A:G,7,FALSE)),"")</f>
        <v>6.3273484033980879E-2</v>
      </c>
      <c r="S1710" s="785">
        <f t="shared" si="348"/>
        <v>152.60615246735676</v>
      </c>
    </row>
    <row r="1711" spans="1:19" s="5" customFormat="1" x14ac:dyDescent="0.25">
      <c r="A1711" s="190"/>
      <c r="B1711" s="85" t="s">
        <v>2024</v>
      </c>
      <c r="C1711" s="43" t="s">
        <v>2025</v>
      </c>
      <c r="D1711" s="44"/>
      <c r="E1711" s="47"/>
      <c r="F1711" s="46">
        <v>2411.85</v>
      </c>
      <c r="G1711" s="791" t="s">
        <v>9601</v>
      </c>
      <c r="H1711" s="781">
        <f t="shared" si="344"/>
        <v>636.54999999999995</v>
      </c>
      <c r="I1711" s="782">
        <f t="shared" si="343"/>
        <v>322.83999999999997</v>
      </c>
      <c r="J1711" s="782">
        <f t="shared" si="343"/>
        <v>220.32</v>
      </c>
      <c r="K1711" s="783">
        <f t="shared" si="343"/>
        <v>169.45</v>
      </c>
      <c r="L1711" s="784">
        <f>IF(ISNUMBER(F1711),IF(LEFT(A1711,3)="Cat",VLOOKUP(A1711,'Loc Configurations Seules'!R:U,4,FALSE),VLOOKUP(G1711,'Loc Coefficients Location'!A:D,4,FALSE)),"")</f>
        <v>0.18651532340555149</v>
      </c>
      <c r="M1711" s="785">
        <f t="shared" si="345"/>
        <v>449.84698275567933</v>
      </c>
      <c r="N1711" s="786">
        <f>IF(ISNUMBER(F1711),IF(LEFT(A1711,3)="Cat",VLOOKUP(A1711,'Loc Configurations Seules'!R:V,5,FALSE),VLOOKUP(G1711,'Loc Coefficients Location'!A:E,5,FALSE)),"")</f>
        <v>9.9038652897397772E-2</v>
      </c>
      <c r="O1711" s="785">
        <f t="shared" si="346"/>
        <v>238.86637499058881</v>
      </c>
      <c r="P1711" s="786">
        <f>IF(ISNUMBER(F1711),IF(LEFT(A1711,3)="Cat",VLOOKUP(A1711,'Loc Configurations Seules'!R:W,6,FALSE),VLOOKUP(G1711,'Loc Coefficients Location'!A:F,6,FALSE)),"")</f>
        <v>7.5421779500883954E-2</v>
      </c>
      <c r="Q1711" s="785">
        <f t="shared" si="347"/>
        <v>181.90601888920696</v>
      </c>
      <c r="R1711" s="786">
        <f>IF(ISNUMBER(F1711),IF(LEFT(A1711,3)="Cat",VLOOKUP(A1711,'Loc Configurations Seules'!R:X,7,FALSE),VLOOKUP(G1711,'Loc Coefficients Location'!A:G,7,FALSE)),"")</f>
        <v>6.3273484033980879E-2</v>
      </c>
      <c r="S1711" s="785">
        <f t="shared" si="348"/>
        <v>152.60615246735676</v>
      </c>
    </row>
    <row r="1712" spans="1:19" s="5" customFormat="1" ht="15.75" thickBot="1" x14ac:dyDescent="0.3">
      <c r="A1712" s="193"/>
      <c r="B1712" s="183" t="s">
        <v>2026</v>
      </c>
      <c r="C1712" s="50" t="s">
        <v>2027</v>
      </c>
      <c r="D1712" s="51"/>
      <c r="E1712" s="62"/>
      <c r="F1712" s="53">
        <v>2411.85</v>
      </c>
      <c r="G1712" s="791" t="s">
        <v>9601</v>
      </c>
      <c r="H1712" s="781">
        <f t="shared" si="344"/>
        <v>636.54999999999995</v>
      </c>
      <c r="I1712" s="782">
        <f t="shared" si="343"/>
        <v>322.83999999999997</v>
      </c>
      <c r="J1712" s="782">
        <f t="shared" si="343"/>
        <v>220.32</v>
      </c>
      <c r="K1712" s="783">
        <f t="shared" si="343"/>
        <v>169.45</v>
      </c>
      <c r="L1712" s="784">
        <f>IF(ISNUMBER(F1712),IF(LEFT(A1712,3)="Cat",VLOOKUP(A1712,'Loc Configurations Seules'!R:U,4,FALSE),VLOOKUP(G1712,'Loc Coefficients Location'!A:D,4,FALSE)),"")</f>
        <v>0.18651532340555149</v>
      </c>
      <c r="M1712" s="785">
        <f t="shared" si="345"/>
        <v>449.84698275567933</v>
      </c>
      <c r="N1712" s="786">
        <f>IF(ISNUMBER(F1712),IF(LEFT(A1712,3)="Cat",VLOOKUP(A1712,'Loc Configurations Seules'!R:V,5,FALSE),VLOOKUP(G1712,'Loc Coefficients Location'!A:E,5,FALSE)),"")</f>
        <v>9.9038652897397772E-2</v>
      </c>
      <c r="O1712" s="785">
        <f t="shared" si="346"/>
        <v>238.86637499058881</v>
      </c>
      <c r="P1712" s="786">
        <f>IF(ISNUMBER(F1712),IF(LEFT(A1712,3)="Cat",VLOOKUP(A1712,'Loc Configurations Seules'!R:W,6,FALSE),VLOOKUP(G1712,'Loc Coefficients Location'!A:F,6,FALSE)),"")</f>
        <v>7.5421779500883954E-2</v>
      </c>
      <c r="Q1712" s="785">
        <f t="shared" si="347"/>
        <v>181.90601888920696</v>
      </c>
      <c r="R1712" s="786">
        <f>IF(ISNUMBER(F1712),IF(LEFT(A1712,3)="Cat",VLOOKUP(A1712,'Loc Configurations Seules'!R:X,7,FALSE),VLOOKUP(G1712,'Loc Coefficients Location'!A:G,7,FALSE)),"")</f>
        <v>6.3273484033980879E-2</v>
      </c>
      <c r="S1712" s="785">
        <f t="shared" si="348"/>
        <v>152.60615246735676</v>
      </c>
    </row>
    <row r="1713" spans="1:19" s="5" customFormat="1" ht="25.5" x14ac:dyDescent="0.25">
      <c r="A1713" s="244" t="s">
        <v>2028</v>
      </c>
      <c r="B1713" s="241" t="s">
        <v>2029</v>
      </c>
      <c r="C1713" s="81" t="s">
        <v>2030</v>
      </c>
      <c r="D1713" s="82"/>
      <c r="E1713" s="97"/>
      <c r="F1713" s="213">
        <v>3097.5</v>
      </c>
      <c r="G1713" s="791" t="s">
        <v>9601</v>
      </c>
      <c r="H1713" s="781">
        <f t="shared" si="344"/>
        <v>817.51</v>
      </c>
      <c r="I1713" s="782">
        <f t="shared" si="343"/>
        <v>414.61</v>
      </c>
      <c r="J1713" s="782">
        <f t="shared" si="343"/>
        <v>282.95999999999998</v>
      </c>
      <c r="K1713" s="783">
        <f t="shared" si="343"/>
        <v>217.62</v>
      </c>
      <c r="L1713" s="784">
        <f>IF(ISNUMBER(F1713),IF(LEFT(A1713,3)="Cat",VLOOKUP(A1713,'Loc Configurations Seules'!R:U,4,FALSE),VLOOKUP(G1713,'Loc Coefficients Location'!A:D,4,FALSE)),"")</f>
        <v>0.18651532340555149</v>
      </c>
      <c r="M1713" s="785">
        <f t="shared" si="345"/>
        <v>577.73121424869578</v>
      </c>
      <c r="N1713" s="786">
        <f>IF(ISNUMBER(F1713),IF(LEFT(A1713,3)="Cat",VLOOKUP(A1713,'Loc Configurations Seules'!R:V,5,FALSE),VLOOKUP(G1713,'Loc Coefficients Location'!A:E,5,FALSE)),"")</f>
        <v>9.9038652897397772E-2</v>
      </c>
      <c r="O1713" s="785">
        <f t="shared" si="346"/>
        <v>306.77222734968962</v>
      </c>
      <c r="P1713" s="786">
        <f>IF(ISNUMBER(F1713),IF(LEFT(A1713,3)="Cat",VLOOKUP(A1713,'Loc Configurations Seules'!R:W,6,FALSE),VLOOKUP(G1713,'Loc Coefficients Location'!A:F,6,FALSE)),"")</f>
        <v>7.5421779500883954E-2</v>
      </c>
      <c r="Q1713" s="785">
        <f t="shared" si="347"/>
        <v>233.61896200398806</v>
      </c>
      <c r="R1713" s="786">
        <f>IF(ISNUMBER(F1713),IF(LEFT(A1713,3)="Cat",VLOOKUP(A1713,'Loc Configurations Seules'!R:X,7,FALSE),VLOOKUP(G1713,'Loc Coefficients Location'!A:G,7,FALSE)),"")</f>
        <v>6.3273484033980879E-2</v>
      </c>
      <c r="S1713" s="785">
        <f t="shared" si="348"/>
        <v>195.98961679525578</v>
      </c>
    </row>
    <row r="1714" spans="1:19" s="5" customFormat="1" ht="15.75" thickBot="1" x14ac:dyDescent="0.3">
      <c r="A1714" s="69"/>
      <c r="B1714" s="90" t="s">
        <v>10045</v>
      </c>
      <c r="C1714" s="43" t="s">
        <v>8789</v>
      </c>
      <c r="D1714" s="44"/>
      <c r="E1714" s="47"/>
      <c r="F1714" s="10">
        <v>3097.5</v>
      </c>
      <c r="G1714" s="791" t="s">
        <v>9601</v>
      </c>
      <c r="H1714" s="781">
        <f t="shared" si="344"/>
        <v>817.51</v>
      </c>
      <c r="I1714" s="782">
        <f t="shared" si="343"/>
        <v>414.61</v>
      </c>
      <c r="J1714" s="782">
        <f t="shared" si="343"/>
        <v>282.95999999999998</v>
      </c>
      <c r="K1714" s="783">
        <f t="shared" si="343"/>
        <v>217.62</v>
      </c>
      <c r="L1714" s="784">
        <f>IF(ISNUMBER(F1714),IF(LEFT(A1714,3)="Cat",VLOOKUP(A1714,'Loc Configurations Seules'!R:U,4,FALSE),VLOOKUP(G1714,'Loc Coefficients Location'!A:D,4,FALSE)),"")</f>
        <v>0.18651532340555149</v>
      </c>
      <c r="M1714" s="785">
        <f t="shared" si="345"/>
        <v>577.73121424869578</v>
      </c>
      <c r="N1714" s="786">
        <f>IF(ISNUMBER(F1714),IF(LEFT(A1714,3)="Cat",VLOOKUP(A1714,'Loc Configurations Seules'!R:V,5,FALSE),VLOOKUP(G1714,'Loc Coefficients Location'!A:E,5,FALSE)),"")</f>
        <v>9.9038652897397772E-2</v>
      </c>
      <c r="O1714" s="785">
        <f t="shared" si="346"/>
        <v>306.77222734968962</v>
      </c>
      <c r="P1714" s="786">
        <f>IF(ISNUMBER(F1714),IF(LEFT(A1714,3)="Cat",VLOOKUP(A1714,'Loc Configurations Seules'!R:W,6,FALSE),VLOOKUP(G1714,'Loc Coefficients Location'!A:F,6,FALSE)),"")</f>
        <v>7.5421779500883954E-2</v>
      </c>
      <c r="Q1714" s="785">
        <f t="shared" si="347"/>
        <v>233.61896200398806</v>
      </c>
      <c r="R1714" s="786">
        <f>IF(ISNUMBER(F1714),IF(LEFT(A1714,3)="Cat",VLOOKUP(A1714,'Loc Configurations Seules'!R:X,7,FALSE),VLOOKUP(G1714,'Loc Coefficients Location'!A:G,7,FALSE)),"")</f>
        <v>6.3273484033980879E-2</v>
      </c>
      <c r="S1714" s="785">
        <f t="shared" si="348"/>
        <v>195.98961679525578</v>
      </c>
    </row>
    <row r="1715" spans="1:19" s="5" customFormat="1" ht="25.5" x14ac:dyDescent="0.25">
      <c r="A1715" s="199" t="s">
        <v>2031</v>
      </c>
      <c r="B1715" s="242" t="s">
        <v>2032</v>
      </c>
      <c r="C1715" s="94" t="s">
        <v>2033</v>
      </c>
      <c r="D1715" s="60"/>
      <c r="E1715" s="61"/>
      <c r="F1715" s="95">
        <v>3097.5</v>
      </c>
      <c r="G1715" s="791" t="s">
        <v>9601</v>
      </c>
      <c r="H1715" s="781">
        <f t="shared" si="344"/>
        <v>817.51</v>
      </c>
      <c r="I1715" s="782">
        <f t="shared" si="343"/>
        <v>414.61</v>
      </c>
      <c r="J1715" s="782">
        <f t="shared" si="343"/>
        <v>282.95999999999998</v>
      </c>
      <c r="K1715" s="783">
        <f t="shared" si="343"/>
        <v>217.62</v>
      </c>
      <c r="L1715" s="784">
        <f>IF(ISNUMBER(F1715),IF(LEFT(A1715,3)="Cat",VLOOKUP(A1715,'Loc Configurations Seules'!R:U,4,FALSE),VLOOKUP(G1715,'Loc Coefficients Location'!A:D,4,FALSE)),"")</f>
        <v>0.18651532340555149</v>
      </c>
      <c r="M1715" s="785">
        <f t="shared" si="345"/>
        <v>577.73121424869578</v>
      </c>
      <c r="N1715" s="786">
        <f>IF(ISNUMBER(F1715),IF(LEFT(A1715,3)="Cat",VLOOKUP(A1715,'Loc Configurations Seules'!R:V,5,FALSE),VLOOKUP(G1715,'Loc Coefficients Location'!A:E,5,FALSE)),"")</f>
        <v>9.9038652897397772E-2</v>
      </c>
      <c r="O1715" s="785">
        <f t="shared" si="346"/>
        <v>306.77222734968962</v>
      </c>
      <c r="P1715" s="786">
        <f>IF(ISNUMBER(F1715),IF(LEFT(A1715,3)="Cat",VLOOKUP(A1715,'Loc Configurations Seules'!R:W,6,FALSE),VLOOKUP(G1715,'Loc Coefficients Location'!A:F,6,FALSE)),"")</f>
        <v>7.5421779500883954E-2</v>
      </c>
      <c r="Q1715" s="785">
        <f t="shared" si="347"/>
        <v>233.61896200398806</v>
      </c>
      <c r="R1715" s="786">
        <f>IF(ISNUMBER(F1715),IF(LEFT(A1715,3)="Cat",VLOOKUP(A1715,'Loc Configurations Seules'!R:X,7,FALSE),VLOOKUP(G1715,'Loc Coefficients Location'!A:G,7,FALSE)),"")</f>
        <v>6.3273484033980879E-2</v>
      </c>
      <c r="S1715" s="785">
        <f t="shared" si="348"/>
        <v>195.98961679525578</v>
      </c>
    </row>
    <row r="1716" spans="1:19" s="5" customFormat="1" x14ac:dyDescent="0.25">
      <c r="A1716" s="69"/>
      <c r="B1716" s="90" t="s">
        <v>10046</v>
      </c>
      <c r="C1716" s="43" t="s">
        <v>8790</v>
      </c>
      <c r="D1716" s="44"/>
      <c r="E1716" s="47"/>
      <c r="F1716" s="10">
        <v>3097.5</v>
      </c>
      <c r="G1716" s="791" t="s">
        <v>9601</v>
      </c>
      <c r="H1716" s="781">
        <f t="shared" si="344"/>
        <v>817.51</v>
      </c>
      <c r="I1716" s="782">
        <f t="shared" si="343"/>
        <v>414.61</v>
      </c>
      <c r="J1716" s="782">
        <f t="shared" si="343"/>
        <v>282.95999999999998</v>
      </c>
      <c r="K1716" s="783">
        <f t="shared" si="343"/>
        <v>217.62</v>
      </c>
      <c r="L1716" s="784">
        <f>IF(ISNUMBER(F1716),IF(LEFT(A1716,3)="Cat",VLOOKUP(A1716,'Loc Configurations Seules'!R:U,4,FALSE),VLOOKUP(G1716,'Loc Coefficients Location'!A:D,4,FALSE)),"")</f>
        <v>0.18651532340555149</v>
      </c>
      <c r="M1716" s="785">
        <f t="shared" si="345"/>
        <v>577.73121424869578</v>
      </c>
      <c r="N1716" s="786">
        <f>IF(ISNUMBER(F1716),IF(LEFT(A1716,3)="Cat",VLOOKUP(A1716,'Loc Configurations Seules'!R:V,5,FALSE),VLOOKUP(G1716,'Loc Coefficients Location'!A:E,5,FALSE)),"")</f>
        <v>9.9038652897397772E-2</v>
      </c>
      <c r="O1716" s="785">
        <f t="shared" si="346"/>
        <v>306.77222734968962</v>
      </c>
      <c r="P1716" s="786">
        <f>IF(ISNUMBER(F1716),IF(LEFT(A1716,3)="Cat",VLOOKUP(A1716,'Loc Configurations Seules'!R:W,6,FALSE),VLOOKUP(G1716,'Loc Coefficients Location'!A:F,6,FALSE)),"")</f>
        <v>7.5421779500883954E-2</v>
      </c>
      <c r="Q1716" s="785">
        <f t="shared" si="347"/>
        <v>233.61896200398806</v>
      </c>
      <c r="R1716" s="786">
        <f>IF(ISNUMBER(F1716),IF(LEFT(A1716,3)="Cat",VLOOKUP(A1716,'Loc Configurations Seules'!R:X,7,FALSE),VLOOKUP(G1716,'Loc Coefficients Location'!A:G,7,FALSE)),"")</f>
        <v>6.3273484033980879E-2</v>
      </c>
      <c r="S1716" s="785">
        <f t="shared" si="348"/>
        <v>195.98961679525578</v>
      </c>
    </row>
    <row r="1717" spans="1:19" s="5" customFormat="1" x14ac:dyDescent="0.25">
      <c r="A1717" s="69"/>
      <c r="B1717" s="42" t="s">
        <v>7445</v>
      </c>
      <c r="C1717" s="43" t="s">
        <v>7424</v>
      </c>
      <c r="D1717" s="44"/>
      <c r="E1717" s="47"/>
      <c r="F1717" s="10">
        <v>3097.5</v>
      </c>
      <c r="G1717" s="791" t="s">
        <v>9601</v>
      </c>
      <c r="H1717" s="781">
        <f t="shared" si="344"/>
        <v>817.51</v>
      </c>
      <c r="I1717" s="782">
        <f t="shared" si="343"/>
        <v>414.61</v>
      </c>
      <c r="J1717" s="782">
        <f t="shared" si="343"/>
        <v>282.95999999999998</v>
      </c>
      <c r="K1717" s="783">
        <f t="shared" si="343"/>
        <v>217.62</v>
      </c>
      <c r="L1717" s="784">
        <f>IF(ISNUMBER(F1717),IF(LEFT(A1717,3)="Cat",VLOOKUP(A1717,'Loc Configurations Seules'!R:U,4,FALSE),VLOOKUP(G1717,'Loc Coefficients Location'!A:D,4,FALSE)),"")</f>
        <v>0.18651532340555149</v>
      </c>
      <c r="M1717" s="785">
        <f t="shared" si="345"/>
        <v>577.73121424869578</v>
      </c>
      <c r="N1717" s="786">
        <f>IF(ISNUMBER(F1717),IF(LEFT(A1717,3)="Cat",VLOOKUP(A1717,'Loc Configurations Seules'!R:V,5,FALSE),VLOOKUP(G1717,'Loc Coefficients Location'!A:E,5,FALSE)),"")</f>
        <v>9.9038652897397772E-2</v>
      </c>
      <c r="O1717" s="785">
        <f t="shared" si="346"/>
        <v>306.77222734968962</v>
      </c>
      <c r="P1717" s="786">
        <f>IF(ISNUMBER(F1717),IF(LEFT(A1717,3)="Cat",VLOOKUP(A1717,'Loc Configurations Seules'!R:W,6,FALSE),VLOOKUP(G1717,'Loc Coefficients Location'!A:F,6,FALSE)),"")</f>
        <v>7.5421779500883954E-2</v>
      </c>
      <c r="Q1717" s="785">
        <f t="shared" si="347"/>
        <v>233.61896200398806</v>
      </c>
      <c r="R1717" s="786">
        <f>IF(ISNUMBER(F1717),IF(LEFT(A1717,3)="Cat",VLOOKUP(A1717,'Loc Configurations Seules'!R:X,7,FALSE),VLOOKUP(G1717,'Loc Coefficients Location'!A:G,7,FALSE)),"")</f>
        <v>6.3273484033980879E-2</v>
      </c>
      <c r="S1717" s="785">
        <f t="shared" si="348"/>
        <v>195.98961679525578</v>
      </c>
    </row>
    <row r="1718" spans="1:19" s="5" customFormat="1" x14ac:dyDescent="0.25">
      <c r="A1718" s="190"/>
      <c r="B1718" s="85" t="s">
        <v>2034</v>
      </c>
      <c r="C1718" s="43" t="s">
        <v>2035</v>
      </c>
      <c r="D1718" s="44"/>
      <c r="E1718" s="47"/>
      <c r="F1718" s="46">
        <v>3097.5</v>
      </c>
      <c r="G1718" s="791" t="s">
        <v>9601</v>
      </c>
      <c r="H1718" s="781">
        <f t="shared" si="344"/>
        <v>817.51</v>
      </c>
      <c r="I1718" s="782">
        <f t="shared" si="343"/>
        <v>414.61</v>
      </c>
      <c r="J1718" s="782">
        <f t="shared" si="343"/>
        <v>282.95999999999998</v>
      </c>
      <c r="K1718" s="783">
        <f t="shared" si="343"/>
        <v>217.62</v>
      </c>
      <c r="L1718" s="784">
        <f>IF(ISNUMBER(F1718),IF(LEFT(A1718,3)="Cat",VLOOKUP(A1718,'Loc Configurations Seules'!R:U,4,FALSE),VLOOKUP(G1718,'Loc Coefficients Location'!A:D,4,FALSE)),"")</f>
        <v>0.18651532340555149</v>
      </c>
      <c r="M1718" s="785">
        <f t="shared" si="345"/>
        <v>577.73121424869578</v>
      </c>
      <c r="N1718" s="786">
        <f>IF(ISNUMBER(F1718),IF(LEFT(A1718,3)="Cat",VLOOKUP(A1718,'Loc Configurations Seules'!R:V,5,FALSE),VLOOKUP(G1718,'Loc Coefficients Location'!A:E,5,FALSE)),"")</f>
        <v>9.9038652897397772E-2</v>
      </c>
      <c r="O1718" s="785">
        <f t="shared" si="346"/>
        <v>306.77222734968962</v>
      </c>
      <c r="P1718" s="786">
        <f>IF(ISNUMBER(F1718),IF(LEFT(A1718,3)="Cat",VLOOKUP(A1718,'Loc Configurations Seules'!R:W,6,FALSE),VLOOKUP(G1718,'Loc Coefficients Location'!A:F,6,FALSE)),"")</f>
        <v>7.5421779500883954E-2</v>
      </c>
      <c r="Q1718" s="785">
        <f t="shared" si="347"/>
        <v>233.61896200398806</v>
      </c>
      <c r="R1718" s="786">
        <f>IF(ISNUMBER(F1718),IF(LEFT(A1718,3)="Cat",VLOOKUP(A1718,'Loc Configurations Seules'!R:X,7,FALSE),VLOOKUP(G1718,'Loc Coefficients Location'!A:G,7,FALSE)),"")</f>
        <v>6.3273484033980879E-2</v>
      </c>
      <c r="S1718" s="785">
        <f t="shared" si="348"/>
        <v>195.98961679525578</v>
      </c>
    </row>
    <row r="1719" spans="1:19" s="5" customFormat="1" ht="15.75" thickBot="1" x14ac:dyDescent="0.3">
      <c r="A1719" s="190"/>
      <c r="B1719" s="186" t="s">
        <v>2036</v>
      </c>
      <c r="C1719" s="56" t="s">
        <v>2037</v>
      </c>
      <c r="D1719" s="57"/>
      <c r="E1719" s="58"/>
      <c r="F1719" s="103">
        <v>3097.5</v>
      </c>
      <c r="G1719" s="791" t="s">
        <v>9601</v>
      </c>
      <c r="H1719" s="781">
        <f t="shared" si="344"/>
        <v>817.51</v>
      </c>
      <c r="I1719" s="782">
        <f t="shared" si="343"/>
        <v>414.61</v>
      </c>
      <c r="J1719" s="782">
        <f t="shared" si="343"/>
        <v>282.95999999999998</v>
      </c>
      <c r="K1719" s="783">
        <f t="shared" si="343"/>
        <v>217.62</v>
      </c>
      <c r="L1719" s="784">
        <f>IF(ISNUMBER(F1719),IF(LEFT(A1719,3)="Cat",VLOOKUP(A1719,'Loc Configurations Seules'!R:U,4,FALSE),VLOOKUP(G1719,'Loc Coefficients Location'!A:D,4,FALSE)),"")</f>
        <v>0.18651532340555149</v>
      </c>
      <c r="M1719" s="785">
        <f t="shared" si="345"/>
        <v>577.73121424869578</v>
      </c>
      <c r="N1719" s="786">
        <f>IF(ISNUMBER(F1719),IF(LEFT(A1719,3)="Cat",VLOOKUP(A1719,'Loc Configurations Seules'!R:V,5,FALSE),VLOOKUP(G1719,'Loc Coefficients Location'!A:E,5,FALSE)),"")</f>
        <v>9.9038652897397772E-2</v>
      </c>
      <c r="O1719" s="785">
        <f t="shared" si="346"/>
        <v>306.77222734968962</v>
      </c>
      <c r="P1719" s="786">
        <f>IF(ISNUMBER(F1719),IF(LEFT(A1719,3)="Cat",VLOOKUP(A1719,'Loc Configurations Seules'!R:W,6,FALSE),VLOOKUP(G1719,'Loc Coefficients Location'!A:F,6,FALSE)),"")</f>
        <v>7.5421779500883954E-2</v>
      </c>
      <c r="Q1719" s="785">
        <f t="shared" si="347"/>
        <v>233.61896200398806</v>
      </c>
      <c r="R1719" s="786">
        <f>IF(ISNUMBER(F1719),IF(LEFT(A1719,3)="Cat",VLOOKUP(A1719,'Loc Configurations Seules'!R:X,7,FALSE),VLOOKUP(G1719,'Loc Coefficients Location'!A:G,7,FALSE)),"")</f>
        <v>6.3273484033980879E-2</v>
      </c>
      <c r="S1719" s="785">
        <f t="shared" si="348"/>
        <v>195.98961679525578</v>
      </c>
    </row>
    <row r="1720" spans="1:19" s="5" customFormat="1" ht="25.5" x14ac:dyDescent="0.25">
      <c r="A1720" s="100" t="s">
        <v>2038</v>
      </c>
      <c r="B1720" s="61" t="s">
        <v>2039</v>
      </c>
      <c r="C1720" s="94" t="s">
        <v>2040</v>
      </c>
      <c r="D1720" s="60"/>
      <c r="E1720" s="61"/>
      <c r="F1720" s="95">
        <v>3687.6</v>
      </c>
      <c r="G1720" s="791" t="s">
        <v>9601</v>
      </c>
      <c r="H1720" s="781">
        <f t="shared" si="344"/>
        <v>973.25</v>
      </c>
      <c r="I1720" s="782">
        <f t="shared" si="343"/>
        <v>493.6</v>
      </c>
      <c r="J1720" s="782">
        <f t="shared" si="343"/>
        <v>336.86</v>
      </c>
      <c r="K1720" s="783">
        <f t="shared" si="343"/>
        <v>259.08</v>
      </c>
      <c r="L1720" s="784">
        <f>IF(ISNUMBER(F1720),IF(LEFT(A1720,3)="Cat",VLOOKUP(A1720,'Loc Configurations Seules'!R:U,4,FALSE),VLOOKUP(G1720,'Loc Coefficients Location'!A:D,4,FALSE)),"")</f>
        <v>0.18651532340555149</v>
      </c>
      <c r="M1720" s="785">
        <f t="shared" si="345"/>
        <v>687.79390659031162</v>
      </c>
      <c r="N1720" s="786">
        <f>IF(ISNUMBER(F1720),IF(LEFT(A1720,3)="Cat",VLOOKUP(A1720,'Loc Configurations Seules'!R:V,5,FALSE),VLOOKUP(G1720,'Loc Coefficients Location'!A:E,5,FALSE)),"")</f>
        <v>9.9038652897397772E-2</v>
      </c>
      <c r="O1720" s="785">
        <f t="shared" si="346"/>
        <v>365.21493642444403</v>
      </c>
      <c r="P1720" s="786">
        <f>IF(ISNUMBER(F1720),IF(LEFT(A1720,3)="Cat",VLOOKUP(A1720,'Loc Configurations Seules'!R:W,6,FALSE),VLOOKUP(G1720,'Loc Coefficients Location'!A:F,6,FALSE)),"")</f>
        <v>7.5421779500883954E-2</v>
      </c>
      <c r="Q1720" s="785">
        <f t="shared" si="347"/>
        <v>278.12535408745964</v>
      </c>
      <c r="R1720" s="786">
        <f>IF(ISNUMBER(F1720),IF(LEFT(A1720,3)="Cat",VLOOKUP(A1720,'Loc Configurations Seules'!R:X,7,FALSE),VLOOKUP(G1720,'Loc Coefficients Location'!A:G,7,FALSE)),"")</f>
        <v>6.3273484033980879E-2</v>
      </c>
      <c r="S1720" s="785">
        <f t="shared" si="348"/>
        <v>233.32729972370788</v>
      </c>
    </row>
    <row r="1721" spans="1:19" s="5" customFormat="1" ht="15.75" thickBot="1" x14ac:dyDescent="0.3">
      <c r="A1721" s="48"/>
      <c r="B1721" s="230" t="s">
        <v>10047</v>
      </c>
      <c r="C1721" s="50" t="s">
        <v>8791</v>
      </c>
      <c r="D1721" s="51"/>
      <c r="E1721" s="62"/>
      <c r="F1721" s="53">
        <v>3687.6</v>
      </c>
      <c r="G1721" s="791" t="s">
        <v>9601</v>
      </c>
      <c r="H1721" s="781">
        <f t="shared" si="344"/>
        <v>973.25</v>
      </c>
      <c r="I1721" s="782">
        <f t="shared" si="343"/>
        <v>493.6</v>
      </c>
      <c r="J1721" s="782">
        <f t="shared" si="343"/>
        <v>336.86</v>
      </c>
      <c r="K1721" s="783">
        <f t="shared" si="343"/>
        <v>259.08</v>
      </c>
      <c r="L1721" s="784">
        <f>IF(ISNUMBER(F1721),IF(LEFT(A1721,3)="Cat",VLOOKUP(A1721,'Loc Configurations Seules'!R:U,4,FALSE),VLOOKUP(G1721,'Loc Coefficients Location'!A:D,4,FALSE)),"")</f>
        <v>0.18651532340555149</v>
      </c>
      <c r="M1721" s="785">
        <f t="shared" si="345"/>
        <v>687.79390659031162</v>
      </c>
      <c r="N1721" s="786">
        <f>IF(ISNUMBER(F1721),IF(LEFT(A1721,3)="Cat",VLOOKUP(A1721,'Loc Configurations Seules'!R:V,5,FALSE),VLOOKUP(G1721,'Loc Coefficients Location'!A:E,5,FALSE)),"")</f>
        <v>9.9038652897397772E-2</v>
      </c>
      <c r="O1721" s="785">
        <f t="shared" si="346"/>
        <v>365.21493642444403</v>
      </c>
      <c r="P1721" s="786">
        <f>IF(ISNUMBER(F1721),IF(LEFT(A1721,3)="Cat",VLOOKUP(A1721,'Loc Configurations Seules'!R:W,6,FALSE),VLOOKUP(G1721,'Loc Coefficients Location'!A:F,6,FALSE)),"")</f>
        <v>7.5421779500883954E-2</v>
      </c>
      <c r="Q1721" s="785">
        <f t="shared" si="347"/>
        <v>278.12535408745964</v>
      </c>
      <c r="R1721" s="786">
        <f>IF(ISNUMBER(F1721),IF(LEFT(A1721,3)="Cat",VLOOKUP(A1721,'Loc Configurations Seules'!R:X,7,FALSE),VLOOKUP(G1721,'Loc Coefficients Location'!A:G,7,FALSE)),"")</f>
        <v>6.3273484033980879E-2</v>
      </c>
      <c r="S1721" s="785">
        <f t="shared" si="348"/>
        <v>233.32729972370788</v>
      </c>
    </row>
    <row r="1722" spans="1:19" s="5" customFormat="1" ht="25.5" x14ac:dyDescent="0.25">
      <c r="A1722" s="86" t="s">
        <v>2041</v>
      </c>
      <c r="B1722" s="80" t="s">
        <v>7446</v>
      </c>
      <c r="C1722" s="81" t="s">
        <v>7447</v>
      </c>
      <c r="D1722" s="82"/>
      <c r="E1722" s="97"/>
      <c r="F1722" s="84">
        <v>3484.95</v>
      </c>
      <c r="G1722" s="791" t="s">
        <v>9601</v>
      </c>
      <c r="H1722" s="781">
        <f t="shared" si="344"/>
        <v>919.76</v>
      </c>
      <c r="I1722" s="782">
        <f t="shared" si="343"/>
        <v>466.47</v>
      </c>
      <c r="J1722" s="782">
        <f t="shared" si="343"/>
        <v>318.35000000000002</v>
      </c>
      <c r="K1722" s="783">
        <f t="shared" si="343"/>
        <v>244.84</v>
      </c>
      <c r="L1722" s="784">
        <f>IF(ISNUMBER(F1722),IF(LEFT(A1722,3)="Cat",VLOOKUP(A1722,'Loc Configurations Seules'!R:U,4,FALSE),VLOOKUP(G1722,'Loc Coefficients Location'!A:D,4,FALSE)),"")</f>
        <v>0.18651532340555149</v>
      </c>
      <c r="M1722" s="785">
        <f t="shared" si="345"/>
        <v>649.99657630217666</v>
      </c>
      <c r="N1722" s="786">
        <f>IF(ISNUMBER(F1722),IF(LEFT(A1722,3)="Cat",VLOOKUP(A1722,'Loc Configurations Seules'!R:V,5,FALSE),VLOOKUP(G1722,'Loc Coefficients Location'!A:E,5,FALSE)),"")</f>
        <v>9.9038652897397772E-2</v>
      </c>
      <c r="O1722" s="785">
        <f t="shared" si="346"/>
        <v>345.14475341478635</v>
      </c>
      <c r="P1722" s="786">
        <f>IF(ISNUMBER(F1722),IF(LEFT(A1722,3)="Cat",VLOOKUP(A1722,'Loc Configurations Seules'!R:W,6,FALSE),VLOOKUP(G1722,'Loc Coefficients Location'!A:F,6,FALSE)),"")</f>
        <v>7.5421779500883954E-2</v>
      </c>
      <c r="Q1722" s="785">
        <f t="shared" si="347"/>
        <v>262.84113047160554</v>
      </c>
      <c r="R1722" s="786">
        <f>IF(ISNUMBER(F1722),IF(LEFT(A1722,3)="Cat",VLOOKUP(A1722,'Loc Configurations Seules'!R:X,7,FALSE),VLOOKUP(G1722,'Loc Coefficients Location'!A:G,7,FALSE)),"")</f>
        <v>6.3273484033980879E-2</v>
      </c>
      <c r="S1722" s="785">
        <f t="shared" si="348"/>
        <v>220.50492818422165</v>
      </c>
    </row>
    <row r="1723" spans="1:19" s="5" customFormat="1" x14ac:dyDescent="0.25">
      <c r="A1723" s="190"/>
      <c r="B1723" s="243" t="s">
        <v>10048</v>
      </c>
      <c r="C1723" s="65" t="s">
        <v>2042</v>
      </c>
      <c r="D1723" s="66"/>
      <c r="E1723" s="97"/>
      <c r="F1723" s="227">
        <v>3484.95</v>
      </c>
      <c r="G1723" s="791" t="s">
        <v>9601</v>
      </c>
      <c r="H1723" s="781">
        <f t="shared" si="344"/>
        <v>919.76</v>
      </c>
      <c r="I1723" s="782">
        <f t="shared" si="343"/>
        <v>466.47</v>
      </c>
      <c r="J1723" s="782">
        <f t="shared" si="343"/>
        <v>318.35000000000002</v>
      </c>
      <c r="K1723" s="783">
        <f t="shared" si="343"/>
        <v>244.84</v>
      </c>
      <c r="L1723" s="784">
        <f>IF(ISNUMBER(F1723),IF(LEFT(A1723,3)="Cat",VLOOKUP(A1723,'Loc Configurations Seules'!R:U,4,FALSE),VLOOKUP(G1723,'Loc Coefficients Location'!A:D,4,FALSE)),"")</f>
        <v>0.18651532340555149</v>
      </c>
      <c r="M1723" s="785">
        <f t="shared" si="345"/>
        <v>649.99657630217666</v>
      </c>
      <c r="N1723" s="786">
        <f>IF(ISNUMBER(F1723),IF(LEFT(A1723,3)="Cat",VLOOKUP(A1723,'Loc Configurations Seules'!R:V,5,FALSE),VLOOKUP(G1723,'Loc Coefficients Location'!A:E,5,FALSE)),"")</f>
        <v>9.9038652897397772E-2</v>
      </c>
      <c r="O1723" s="785">
        <f t="shared" si="346"/>
        <v>345.14475341478635</v>
      </c>
      <c r="P1723" s="786">
        <f>IF(ISNUMBER(F1723),IF(LEFT(A1723,3)="Cat",VLOOKUP(A1723,'Loc Configurations Seules'!R:W,6,FALSE),VLOOKUP(G1723,'Loc Coefficients Location'!A:F,6,FALSE)),"")</f>
        <v>7.5421779500883954E-2</v>
      </c>
      <c r="Q1723" s="785">
        <f t="shared" si="347"/>
        <v>262.84113047160554</v>
      </c>
      <c r="R1723" s="786">
        <f>IF(ISNUMBER(F1723),IF(LEFT(A1723,3)="Cat",VLOOKUP(A1723,'Loc Configurations Seules'!R:X,7,FALSE),VLOOKUP(G1723,'Loc Coefficients Location'!A:G,7,FALSE)),"")</f>
        <v>6.3273484033980879E-2</v>
      </c>
      <c r="S1723" s="785">
        <f t="shared" si="348"/>
        <v>220.50492818422165</v>
      </c>
    </row>
    <row r="1724" spans="1:19" s="5" customFormat="1" ht="15.75" thickBot="1" x14ac:dyDescent="0.3">
      <c r="A1724" s="69"/>
      <c r="B1724" s="90" t="s">
        <v>10048</v>
      </c>
      <c r="C1724" s="43" t="s">
        <v>8792</v>
      </c>
      <c r="D1724" s="44"/>
      <c r="E1724" s="47"/>
      <c r="F1724" s="10">
        <v>3484.95</v>
      </c>
      <c r="G1724" s="791" t="s">
        <v>9601</v>
      </c>
      <c r="H1724" s="781">
        <f t="shared" si="344"/>
        <v>919.76</v>
      </c>
      <c r="I1724" s="782">
        <f t="shared" si="343"/>
        <v>466.47</v>
      </c>
      <c r="J1724" s="782">
        <f t="shared" si="343"/>
        <v>318.35000000000002</v>
      </c>
      <c r="K1724" s="783">
        <f t="shared" si="343"/>
        <v>244.84</v>
      </c>
      <c r="L1724" s="784">
        <f>IF(ISNUMBER(F1724),IF(LEFT(A1724,3)="Cat",VLOOKUP(A1724,'Loc Configurations Seules'!R:U,4,FALSE),VLOOKUP(G1724,'Loc Coefficients Location'!A:D,4,FALSE)),"")</f>
        <v>0.18651532340555149</v>
      </c>
      <c r="M1724" s="785">
        <f t="shared" si="345"/>
        <v>649.99657630217666</v>
      </c>
      <c r="N1724" s="786">
        <f>IF(ISNUMBER(F1724),IF(LEFT(A1724,3)="Cat",VLOOKUP(A1724,'Loc Configurations Seules'!R:V,5,FALSE),VLOOKUP(G1724,'Loc Coefficients Location'!A:E,5,FALSE)),"")</f>
        <v>9.9038652897397772E-2</v>
      </c>
      <c r="O1724" s="785">
        <f t="shared" si="346"/>
        <v>345.14475341478635</v>
      </c>
      <c r="P1724" s="786">
        <f>IF(ISNUMBER(F1724),IF(LEFT(A1724,3)="Cat",VLOOKUP(A1724,'Loc Configurations Seules'!R:W,6,FALSE),VLOOKUP(G1724,'Loc Coefficients Location'!A:F,6,FALSE)),"")</f>
        <v>7.5421779500883954E-2</v>
      </c>
      <c r="Q1724" s="785">
        <f t="shared" si="347"/>
        <v>262.84113047160554</v>
      </c>
      <c r="R1724" s="786">
        <f>IF(ISNUMBER(F1724),IF(LEFT(A1724,3)="Cat",VLOOKUP(A1724,'Loc Configurations Seules'!R:X,7,FALSE),VLOOKUP(G1724,'Loc Coefficients Location'!A:G,7,FALSE)),"")</f>
        <v>6.3273484033980879E-2</v>
      </c>
      <c r="S1724" s="785">
        <f t="shared" si="348"/>
        <v>220.50492818422165</v>
      </c>
    </row>
    <row r="1725" spans="1:19" s="5" customFormat="1" ht="25.5" x14ac:dyDescent="0.25">
      <c r="A1725" s="199" t="s">
        <v>2043</v>
      </c>
      <c r="B1725" s="242" t="s">
        <v>2044</v>
      </c>
      <c r="C1725" s="94" t="s">
        <v>2045</v>
      </c>
      <c r="D1725" s="60"/>
      <c r="E1725" s="61"/>
      <c r="F1725" s="95">
        <v>3591</v>
      </c>
      <c r="G1725" s="791" t="s">
        <v>9601</v>
      </c>
      <c r="H1725" s="781">
        <f t="shared" si="344"/>
        <v>947.75</v>
      </c>
      <c r="I1725" s="782">
        <f t="shared" si="343"/>
        <v>480.67</v>
      </c>
      <c r="J1725" s="782">
        <f t="shared" si="343"/>
        <v>328.04</v>
      </c>
      <c r="K1725" s="783">
        <f t="shared" si="343"/>
        <v>252.29</v>
      </c>
      <c r="L1725" s="784">
        <f>IF(ISNUMBER(F1725),IF(LEFT(A1725,3)="Cat",VLOOKUP(A1725,'Loc Configurations Seules'!R:U,4,FALSE),VLOOKUP(G1725,'Loc Coefficients Location'!A:D,4,FALSE)),"")</f>
        <v>0.18651532340555149</v>
      </c>
      <c r="M1725" s="785">
        <f t="shared" si="345"/>
        <v>669.77652634933543</v>
      </c>
      <c r="N1725" s="786">
        <f>IF(ISNUMBER(F1725),IF(LEFT(A1725,3)="Cat",VLOOKUP(A1725,'Loc Configurations Seules'!R:V,5,FALSE),VLOOKUP(G1725,'Loc Coefficients Location'!A:E,5,FALSE)),"")</f>
        <v>9.9038652897397772E-2</v>
      </c>
      <c r="O1725" s="785">
        <f t="shared" si="346"/>
        <v>355.64780255455543</v>
      </c>
      <c r="P1725" s="786">
        <f>IF(ISNUMBER(F1725),IF(LEFT(A1725,3)="Cat",VLOOKUP(A1725,'Loc Configurations Seules'!R:W,6,FALSE),VLOOKUP(G1725,'Loc Coefficients Location'!A:F,6,FALSE)),"")</f>
        <v>7.5421779500883954E-2</v>
      </c>
      <c r="Q1725" s="785">
        <f t="shared" si="347"/>
        <v>270.83961018767428</v>
      </c>
      <c r="R1725" s="786">
        <f>IF(ISNUMBER(F1725),IF(LEFT(A1725,3)="Cat",VLOOKUP(A1725,'Loc Configurations Seules'!R:X,7,FALSE),VLOOKUP(G1725,'Loc Coefficients Location'!A:G,7,FALSE)),"")</f>
        <v>6.3273484033980879E-2</v>
      </c>
      <c r="S1725" s="785">
        <f t="shared" si="348"/>
        <v>227.21508116602533</v>
      </c>
    </row>
    <row r="1726" spans="1:19" s="5" customFormat="1" x14ac:dyDescent="0.25">
      <c r="A1726" s="69"/>
      <c r="B1726" s="90" t="s">
        <v>10049</v>
      </c>
      <c r="C1726" s="43" t="s">
        <v>8793</v>
      </c>
      <c r="D1726" s="44"/>
      <c r="E1726" s="47"/>
      <c r="F1726" s="10">
        <v>3591</v>
      </c>
      <c r="G1726" s="791" t="s">
        <v>9601</v>
      </c>
      <c r="H1726" s="781">
        <f t="shared" si="344"/>
        <v>947.75</v>
      </c>
      <c r="I1726" s="782">
        <f t="shared" si="343"/>
        <v>480.67</v>
      </c>
      <c r="J1726" s="782">
        <f t="shared" si="343"/>
        <v>328.04</v>
      </c>
      <c r="K1726" s="783">
        <f t="shared" si="343"/>
        <v>252.29</v>
      </c>
      <c r="L1726" s="784">
        <f>IF(ISNUMBER(F1726),IF(LEFT(A1726,3)="Cat",VLOOKUP(A1726,'Loc Configurations Seules'!R:U,4,FALSE),VLOOKUP(G1726,'Loc Coefficients Location'!A:D,4,FALSE)),"")</f>
        <v>0.18651532340555149</v>
      </c>
      <c r="M1726" s="785">
        <f t="shared" si="345"/>
        <v>669.77652634933543</v>
      </c>
      <c r="N1726" s="786">
        <f>IF(ISNUMBER(F1726),IF(LEFT(A1726,3)="Cat",VLOOKUP(A1726,'Loc Configurations Seules'!R:V,5,FALSE),VLOOKUP(G1726,'Loc Coefficients Location'!A:E,5,FALSE)),"")</f>
        <v>9.9038652897397772E-2</v>
      </c>
      <c r="O1726" s="785">
        <f t="shared" si="346"/>
        <v>355.64780255455543</v>
      </c>
      <c r="P1726" s="786">
        <f>IF(ISNUMBER(F1726),IF(LEFT(A1726,3)="Cat",VLOOKUP(A1726,'Loc Configurations Seules'!R:W,6,FALSE),VLOOKUP(G1726,'Loc Coefficients Location'!A:F,6,FALSE)),"")</f>
        <v>7.5421779500883954E-2</v>
      </c>
      <c r="Q1726" s="785">
        <f t="shared" si="347"/>
        <v>270.83961018767428</v>
      </c>
      <c r="R1726" s="786">
        <f>IF(ISNUMBER(F1726),IF(LEFT(A1726,3)="Cat",VLOOKUP(A1726,'Loc Configurations Seules'!R:X,7,FALSE),VLOOKUP(G1726,'Loc Coefficients Location'!A:G,7,FALSE)),"")</f>
        <v>6.3273484033980879E-2</v>
      </c>
      <c r="S1726" s="785">
        <f t="shared" si="348"/>
        <v>227.21508116602533</v>
      </c>
    </row>
    <row r="1727" spans="1:19" s="5" customFormat="1" x14ac:dyDescent="0.25">
      <c r="A1727" s="190"/>
      <c r="B1727" s="85" t="s">
        <v>2046</v>
      </c>
      <c r="C1727" s="43" t="s">
        <v>2047</v>
      </c>
      <c r="D1727" s="44"/>
      <c r="E1727" s="47"/>
      <c r="F1727" s="46">
        <v>3591</v>
      </c>
      <c r="G1727" s="791" t="s">
        <v>9601</v>
      </c>
      <c r="H1727" s="781">
        <f t="shared" si="344"/>
        <v>947.75</v>
      </c>
      <c r="I1727" s="782">
        <f t="shared" si="343"/>
        <v>480.67</v>
      </c>
      <c r="J1727" s="782">
        <f t="shared" si="343"/>
        <v>328.04</v>
      </c>
      <c r="K1727" s="783">
        <f t="shared" si="343"/>
        <v>252.29</v>
      </c>
      <c r="L1727" s="784">
        <f>IF(ISNUMBER(F1727),IF(LEFT(A1727,3)="Cat",VLOOKUP(A1727,'Loc Configurations Seules'!R:U,4,FALSE),VLOOKUP(G1727,'Loc Coefficients Location'!A:D,4,FALSE)),"")</f>
        <v>0.18651532340555149</v>
      </c>
      <c r="M1727" s="785">
        <f t="shared" si="345"/>
        <v>669.77652634933543</v>
      </c>
      <c r="N1727" s="786">
        <f>IF(ISNUMBER(F1727),IF(LEFT(A1727,3)="Cat",VLOOKUP(A1727,'Loc Configurations Seules'!R:V,5,FALSE),VLOOKUP(G1727,'Loc Coefficients Location'!A:E,5,FALSE)),"")</f>
        <v>9.9038652897397772E-2</v>
      </c>
      <c r="O1727" s="785">
        <f t="shared" si="346"/>
        <v>355.64780255455543</v>
      </c>
      <c r="P1727" s="786">
        <f>IF(ISNUMBER(F1727),IF(LEFT(A1727,3)="Cat",VLOOKUP(A1727,'Loc Configurations Seules'!R:W,6,FALSE),VLOOKUP(G1727,'Loc Coefficients Location'!A:F,6,FALSE)),"")</f>
        <v>7.5421779500883954E-2</v>
      </c>
      <c r="Q1727" s="785">
        <f t="shared" si="347"/>
        <v>270.83961018767428</v>
      </c>
      <c r="R1727" s="786">
        <f>IF(ISNUMBER(F1727),IF(LEFT(A1727,3)="Cat",VLOOKUP(A1727,'Loc Configurations Seules'!R:X,7,FALSE),VLOOKUP(G1727,'Loc Coefficients Location'!A:G,7,FALSE)),"")</f>
        <v>6.3273484033980879E-2</v>
      </c>
      <c r="S1727" s="785">
        <f t="shared" si="348"/>
        <v>227.21508116602533</v>
      </c>
    </row>
    <row r="1728" spans="1:19" s="5" customFormat="1" ht="15.75" thickBot="1" x14ac:dyDescent="0.3">
      <c r="A1728" s="190"/>
      <c r="B1728" s="186" t="s">
        <v>2048</v>
      </c>
      <c r="C1728" s="56" t="s">
        <v>2049</v>
      </c>
      <c r="D1728" s="57"/>
      <c r="E1728" s="58"/>
      <c r="F1728" s="103">
        <v>3591</v>
      </c>
      <c r="G1728" s="791" t="s">
        <v>9601</v>
      </c>
      <c r="H1728" s="781">
        <f t="shared" si="344"/>
        <v>947.75</v>
      </c>
      <c r="I1728" s="782">
        <f t="shared" si="343"/>
        <v>480.67</v>
      </c>
      <c r="J1728" s="782">
        <f t="shared" si="343"/>
        <v>328.04</v>
      </c>
      <c r="K1728" s="783">
        <f t="shared" si="343"/>
        <v>252.29</v>
      </c>
      <c r="L1728" s="784">
        <f>IF(ISNUMBER(F1728),IF(LEFT(A1728,3)="Cat",VLOOKUP(A1728,'Loc Configurations Seules'!R:U,4,FALSE),VLOOKUP(G1728,'Loc Coefficients Location'!A:D,4,FALSE)),"")</f>
        <v>0.18651532340555149</v>
      </c>
      <c r="M1728" s="785">
        <f t="shared" si="345"/>
        <v>669.77652634933543</v>
      </c>
      <c r="N1728" s="786">
        <f>IF(ISNUMBER(F1728),IF(LEFT(A1728,3)="Cat",VLOOKUP(A1728,'Loc Configurations Seules'!R:V,5,FALSE),VLOOKUP(G1728,'Loc Coefficients Location'!A:E,5,FALSE)),"")</f>
        <v>9.9038652897397772E-2</v>
      </c>
      <c r="O1728" s="785">
        <f t="shared" si="346"/>
        <v>355.64780255455543</v>
      </c>
      <c r="P1728" s="786">
        <f>IF(ISNUMBER(F1728),IF(LEFT(A1728,3)="Cat",VLOOKUP(A1728,'Loc Configurations Seules'!R:W,6,FALSE),VLOOKUP(G1728,'Loc Coefficients Location'!A:F,6,FALSE)),"")</f>
        <v>7.5421779500883954E-2</v>
      </c>
      <c r="Q1728" s="785">
        <f t="shared" si="347"/>
        <v>270.83961018767428</v>
      </c>
      <c r="R1728" s="786">
        <f>IF(ISNUMBER(F1728),IF(LEFT(A1728,3)="Cat",VLOOKUP(A1728,'Loc Configurations Seules'!R:X,7,FALSE),VLOOKUP(G1728,'Loc Coefficients Location'!A:G,7,FALSE)),"")</f>
        <v>6.3273484033980879E-2</v>
      </c>
      <c r="S1728" s="785">
        <f t="shared" si="348"/>
        <v>227.21508116602533</v>
      </c>
    </row>
    <row r="1729" spans="1:19" s="5" customFormat="1" ht="25.5" x14ac:dyDescent="0.25">
      <c r="A1729" s="100" t="s">
        <v>2050</v>
      </c>
      <c r="B1729" s="61" t="s">
        <v>2051</v>
      </c>
      <c r="C1729" s="94" t="s">
        <v>2052</v>
      </c>
      <c r="D1729" s="60"/>
      <c r="E1729" s="61"/>
      <c r="F1729" s="95">
        <v>3591</v>
      </c>
      <c r="G1729" s="791" t="s">
        <v>9601</v>
      </c>
      <c r="H1729" s="781">
        <f t="shared" si="344"/>
        <v>947.75</v>
      </c>
      <c r="I1729" s="782">
        <f t="shared" si="343"/>
        <v>480.67</v>
      </c>
      <c r="J1729" s="782">
        <f t="shared" si="343"/>
        <v>328.04</v>
      </c>
      <c r="K1729" s="783">
        <f t="shared" si="343"/>
        <v>252.29</v>
      </c>
      <c r="L1729" s="784">
        <f>IF(ISNUMBER(F1729),IF(LEFT(A1729,3)="Cat",VLOOKUP(A1729,'Loc Configurations Seules'!R:U,4,FALSE),VLOOKUP(G1729,'Loc Coefficients Location'!A:D,4,FALSE)),"")</f>
        <v>0.18651532340555149</v>
      </c>
      <c r="M1729" s="785">
        <f t="shared" si="345"/>
        <v>669.77652634933543</v>
      </c>
      <c r="N1729" s="786">
        <f>IF(ISNUMBER(F1729),IF(LEFT(A1729,3)="Cat",VLOOKUP(A1729,'Loc Configurations Seules'!R:V,5,FALSE),VLOOKUP(G1729,'Loc Coefficients Location'!A:E,5,FALSE)),"")</f>
        <v>9.9038652897397772E-2</v>
      </c>
      <c r="O1729" s="785">
        <f t="shared" si="346"/>
        <v>355.64780255455543</v>
      </c>
      <c r="P1729" s="786">
        <f>IF(ISNUMBER(F1729),IF(LEFT(A1729,3)="Cat",VLOOKUP(A1729,'Loc Configurations Seules'!R:W,6,FALSE),VLOOKUP(G1729,'Loc Coefficients Location'!A:F,6,FALSE)),"")</f>
        <v>7.5421779500883954E-2</v>
      </c>
      <c r="Q1729" s="785">
        <f t="shared" si="347"/>
        <v>270.83961018767428</v>
      </c>
      <c r="R1729" s="786">
        <f>IF(ISNUMBER(F1729),IF(LEFT(A1729,3)="Cat",VLOOKUP(A1729,'Loc Configurations Seules'!R:X,7,FALSE),VLOOKUP(G1729,'Loc Coefficients Location'!A:G,7,FALSE)),"")</f>
        <v>6.3273484033980879E-2</v>
      </c>
      <c r="S1729" s="785">
        <f t="shared" si="348"/>
        <v>227.21508116602533</v>
      </c>
    </row>
    <row r="1730" spans="1:19" s="5" customFormat="1" ht="15.75" thickBot="1" x14ac:dyDescent="0.3">
      <c r="A1730" s="96"/>
      <c r="B1730" s="91" t="s">
        <v>10050</v>
      </c>
      <c r="C1730" s="56" t="s">
        <v>8794</v>
      </c>
      <c r="D1730" s="57"/>
      <c r="E1730" s="58"/>
      <c r="F1730" s="103">
        <v>3591</v>
      </c>
      <c r="G1730" s="791" t="s">
        <v>9601</v>
      </c>
      <c r="H1730" s="781">
        <f t="shared" si="344"/>
        <v>947.75</v>
      </c>
      <c r="I1730" s="782">
        <f t="shared" si="343"/>
        <v>480.67</v>
      </c>
      <c r="J1730" s="782">
        <f t="shared" si="343"/>
        <v>328.04</v>
      </c>
      <c r="K1730" s="783">
        <f t="shared" si="343"/>
        <v>252.29</v>
      </c>
      <c r="L1730" s="784">
        <f>IF(ISNUMBER(F1730),IF(LEFT(A1730,3)="Cat",VLOOKUP(A1730,'Loc Configurations Seules'!R:U,4,FALSE),VLOOKUP(G1730,'Loc Coefficients Location'!A:D,4,FALSE)),"")</f>
        <v>0.18651532340555149</v>
      </c>
      <c r="M1730" s="785">
        <f t="shared" si="345"/>
        <v>669.77652634933543</v>
      </c>
      <c r="N1730" s="786">
        <f>IF(ISNUMBER(F1730),IF(LEFT(A1730,3)="Cat",VLOOKUP(A1730,'Loc Configurations Seules'!R:V,5,FALSE),VLOOKUP(G1730,'Loc Coefficients Location'!A:E,5,FALSE)),"")</f>
        <v>9.9038652897397772E-2</v>
      </c>
      <c r="O1730" s="785">
        <f t="shared" si="346"/>
        <v>355.64780255455543</v>
      </c>
      <c r="P1730" s="786">
        <f>IF(ISNUMBER(F1730),IF(LEFT(A1730,3)="Cat",VLOOKUP(A1730,'Loc Configurations Seules'!R:W,6,FALSE),VLOOKUP(G1730,'Loc Coefficients Location'!A:F,6,FALSE)),"")</f>
        <v>7.5421779500883954E-2</v>
      </c>
      <c r="Q1730" s="785">
        <f t="shared" si="347"/>
        <v>270.83961018767428</v>
      </c>
      <c r="R1730" s="786">
        <f>IF(ISNUMBER(F1730),IF(LEFT(A1730,3)="Cat",VLOOKUP(A1730,'Loc Configurations Seules'!R:X,7,FALSE),VLOOKUP(G1730,'Loc Coefficients Location'!A:G,7,FALSE)),"")</f>
        <v>6.3273484033980879E-2</v>
      </c>
      <c r="S1730" s="785">
        <f t="shared" si="348"/>
        <v>227.21508116602533</v>
      </c>
    </row>
    <row r="1731" spans="1:19" s="5" customFormat="1" ht="25.5" x14ac:dyDescent="0.25">
      <c r="A1731" s="100" t="s">
        <v>2053</v>
      </c>
      <c r="B1731" s="61" t="s">
        <v>2054</v>
      </c>
      <c r="C1731" s="94" t="s">
        <v>2055</v>
      </c>
      <c r="D1731" s="60"/>
      <c r="E1731" s="61"/>
      <c r="F1731" s="95">
        <v>5012.7</v>
      </c>
      <c r="G1731" s="791" t="s">
        <v>9601</v>
      </c>
      <c r="H1731" s="781">
        <f t="shared" si="344"/>
        <v>1322.97</v>
      </c>
      <c r="I1731" s="782">
        <f t="shared" si="343"/>
        <v>670.97</v>
      </c>
      <c r="J1731" s="782">
        <f t="shared" si="343"/>
        <v>457.91</v>
      </c>
      <c r="K1731" s="783">
        <f t="shared" si="343"/>
        <v>352.18</v>
      </c>
      <c r="L1731" s="784">
        <f>IF(ISNUMBER(F1731),IF(LEFT(A1731,3)="Cat",VLOOKUP(A1731,'Loc Configurations Seules'!R:U,4,FALSE),VLOOKUP(G1731,'Loc Coefficients Location'!A:D,4,FALSE)),"")</f>
        <v>0.18651532340555149</v>
      </c>
      <c r="M1731" s="785">
        <f t="shared" si="345"/>
        <v>934.94536163500788</v>
      </c>
      <c r="N1731" s="786">
        <f>IF(ISNUMBER(F1731),IF(LEFT(A1731,3)="Cat",VLOOKUP(A1731,'Loc Configurations Seules'!R:V,5,FALSE),VLOOKUP(G1731,'Loc Coefficients Location'!A:E,5,FALSE)),"")</f>
        <v>9.9038652897397772E-2</v>
      </c>
      <c r="O1731" s="785">
        <f t="shared" si="346"/>
        <v>496.45105537878578</v>
      </c>
      <c r="P1731" s="786">
        <f>IF(ISNUMBER(F1731),IF(LEFT(A1731,3)="Cat",VLOOKUP(A1731,'Loc Configurations Seules'!R:W,6,FALSE),VLOOKUP(G1731,'Loc Coefficients Location'!A:F,6,FALSE)),"")</f>
        <v>7.5421779500883954E-2</v>
      </c>
      <c r="Q1731" s="785">
        <f t="shared" si="347"/>
        <v>378.06675410408099</v>
      </c>
      <c r="R1731" s="786">
        <f>IF(ISNUMBER(F1731),IF(LEFT(A1731,3)="Cat",VLOOKUP(A1731,'Loc Configurations Seules'!R:X,7,FALSE),VLOOKUP(G1731,'Loc Coefficients Location'!A:G,7,FALSE)),"")</f>
        <v>6.3273484033980879E-2</v>
      </c>
      <c r="S1731" s="785">
        <f t="shared" si="348"/>
        <v>317.17099341713595</v>
      </c>
    </row>
    <row r="1732" spans="1:19" s="5" customFormat="1" ht="15.75" thickBot="1" x14ac:dyDescent="0.3">
      <c r="A1732" s="96"/>
      <c r="B1732" s="91" t="s">
        <v>10051</v>
      </c>
      <c r="C1732" s="56" t="s">
        <v>8795</v>
      </c>
      <c r="D1732" s="57"/>
      <c r="E1732" s="58"/>
      <c r="F1732" s="103">
        <v>5012.7</v>
      </c>
      <c r="G1732" s="791" t="s">
        <v>9601</v>
      </c>
      <c r="H1732" s="781">
        <f t="shared" si="344"/>
        <v>1322.97</v>
      </c>
      <c r="I1732" s="782">
        <f t="shared" si="343"/>
        <v>670.97</v>
      </c>
      <c r="J1732" s="782">
        <f t="shared" si="343"/>
        <v>457.91</v>
      </c>
      <c r="K1732" s="783">
        <f t="shared" si="343"/>
        <v>352.18</v>
      </c>
      <c r="L1732" s="784">
        <f>IF(ISNUMBER(F1732),IF(LEFT(A1732,3)="Cat",VLOOKUP(A1732,'Loc Configurations Seules'!R:U,4,FALSE),VLOOKUP(G1732,'Loc Coefficients Location'!A:D,4,FALSE)),"")</f>
        <v>0.18651532340555149</v>
      </c>
      <c r="M1732" s="785">
        <f t="shared" si="345"/>
        <v>934.94536163500788</v>
      </c>
      <c r="N1732" s="786">
        <f>IF(ISNUMBER(F1732),IF(LEFT(A1732,3)="Cat",VLOOKUP(A1732,'Loc Configurations Seules'!R:V,5,FALSE),VLOOKUP(G1732,'Loc Coefficients Location'!A:E,5,FALSE)),"")</f>
        <v>9.9038652897397772E-2</v>
      </c>
      <c r="O1732" s="785">
        <f t="shared" si="346"/>
        <v>496.45105537878578</v>
      </c>
      <c r="P1732" s="786">
        <f>IF(ISNUMBER(F1732),IF(LEFT(A1732,3)="Cat",VLOOKUP(A1732,'Loc Configurations Seules'!R:W,6,FALSE),VLOOKUP(G1732,'Loc Coefficients Location'!A:F,6,FALSE)),"")</f>
        <v>7.5421779500883954E-2</v>
      </c>
      <c r="Q1732" s="785">
        <f t="shared" si="347"/>
        <v>378.06675410408099</v>
      </c>
      <c r="R1732" s="786">
        <f>IF(ISNUMBER(F1732),IF(LEFT(A1732,3)="Cat",VLOOKUP(A1732,'Loc Configurations Seules'!R:X,7,FALSE),VLOOKUP(G1732,'Loc Coefficients Location'!A:G,7,FALSE)),"")</f>
        <v>6.3273484033980879E-2</v>
      </c>
      <c r="S1732" s="785">
        <f t="shared" si="348"/>
        <v>317.17099341713595</v>
      </c>
    </row>
    <row r="1733" spans="1:19" s="5" customFormat="1" ht="25.5" x14ac:dyDescent="0.25">
      <c r="A1733" s="100" t="s">
        <v>2056</v>
      </c>
      <c r="B1733" s="61" t="s">
        <v>2057</v>
      </c>
      <c r="C1733" s="94" t="s">
        <v>2058</v>
      </c>
      <c r="D1733" s="60"/>
      <c r="E1733" s="61"/>
      <c r="F1733" s="95">
        <v>5701.5</v>
      </c>
      <c r="G1733" s="791" t="s">
        <v>9601</v>
      </c>
      <c r="H1733" s="781">
        <f t="shared" si="344"/>
        <v>1504.77</v>
      </c>
      <c r="I1733" s="782">
        <f t="shared" si="343"/>
        <v>763.17</v>
      </c>
      <c r="J1733" s="782">
        <f t="shared" si="343"/>
        <v>520.84</v>
      </c>
      <c r="K1733" s="783">
        <f t="shared" si="343"/>
        <v>400.57</v>
      </c>
      <c r="L1733" s="784">
        <f>IF(ISNUMBER(F1733),IF(LEFT(A1733,3)="Cat",VLOOKUP(A1733,'Loc Configurations Seules'!R:U,4,FALSE),VLOOKUP(G1733,'Loc Coefficients Location'!A:D,4,FALSE)),"")</f>
        <v>0.18651532340555149</v>
      </c>
      <c r="M1733" s="785">
        <f t="shared" si="345"/>
        <v>1063.4171163967519</v>
      </c>
      <c r="N1733" s="786">
        <f>IF(ISNUMBER(F1733),IF(LEFT(A1733,3)="Cat",VLOOKUP(A1733,'Loc Configurations Seules'!R:V,5,FALSE),VLOOKUP(G1733,'Loc Coefficients Location'!A:E,5,FALSE)),"")</f>
        <v>9.9038652897397772E-2</v>
      </c>
      <c r="O1733" s="785">
        <f t="shared" si="346"/>
        <v>564.66887949451336</v>
      </c>
      <c r="P1733" s="786">
        <f>IF(ISNUMBER(F1733),IF(LEFT(A1733,3)="Cat",VLOOKUP(A1733,'Loc Configurations Seules'!R:W,6,FALSE),VLOOKUP(G1733,'Loc Coefficients Location'!A:F,6,FALSE)),"")</f>
        <v>7.5421779500883954E-2</v>
      </c>
      <c r="Q1733" s="785">
        <f t="shared" si="347"/>
        <v>430.01727582428987</v>
      </c>
      <c r="R1733" s="786">
        <f>IF(ISNUMBER(F1733),IF(LEFT(A1733,3)="Cat",VLOOKUP(A1733,'Loc Configurations Seules'!R:X,7,FALSE),VLOOKUP(G1733,'Loc Coefficients Location'!A:G,7,FALSE)),"")</f>
        <v>6.3273484033980879E-2</v>
      </c>
      <c r="S1733" s="785">
        <f t="shared" si="348"/>
        <v>360.75376921974197</v>
      </c>
    </row>
    <row r="1734" spans="1:19" s="5" customFormat="1" ht="15.75" thickBot="1" x14ac:dyDescent="0.3">
      <c r="A1734" s="48"/>
      <c r="B1734" s="230" t="s">
        <v>10052</v>
      </c>
      <c r="C1734" s="50" t="s">
        <v>8796</v>
      </c>
      <c r="D1734" s="51"/>
      <c r="E1734" s="62"/>
      <c r="F1734" s="53">
        <v>5701.5</v>
      </c>
      <c r="G1734" s="791" t="s">
        <v>9601</v>
      </c>
      <c r="H1734" s="781">
        <f t="shared" si="344"/>
        <v>1504.77</v>
      </c>
      <c r="I1734" s="782">
        <f t="shared" si="343"/>
        <v>763.17</v>
      </c>
      <c r="J1734" s="782">
        <f t="shared" si="343"/>
        <v>520.84</v>
      </c>
      <c r="K1734" s="783">
        <f t="shared" si="343"/>
        <v>400.57</v>
      </c>
      <c r="L1734" s="784">
        <f>IF(ISNUMBER(F1734),IF(LEFT(A1734,3)="Cat",VLOOKUP(A1734,'Loc Configurations Seules'!R:U,4,FALSE),VLOOKUP(G1734,'Loc Coefficients Location'!A:D,4,FALSE)),"")</f>
        <v>0.18651532340555149</v>
      </c>
      <c r="M1734" s="785">
        <f t="shared" si="345"/>
        <v>1063.4171163967519</v>
      </c>
      <c r="N1734" s="786">
        <f>IF(ISNUMBER(F1734),IF(LEFT(A1734,3)="Cat",VLOOKUP(A1734,'Loc Configurations Seules'!R:V,5,FALSE),VLOOKUP(G1734,'Loc Coefficients Location'!A:E,5,FALSE)),"")</f>
        <v>9.9038652897397772E-2</v>
      </c>
      <c r="O1734" s="785">
        <f t="shared" si="346"/>
        <v>564.66887949451336</v>
      </c>
      <c r="P1734" s="786">
        <f>IF(ISNUMBER(F1734),IF(LEFT(A1734,3)="Cat",VLOOKUP(A1734,'Loc Configurations Seules'!R:W,6,FALSE),VLOOKUP(G1734,'Loc Coefficients Location'!A:F,6,FALSE)),"")</f>
        <v>7.5421779500883954E-2</v>
      </c>
      <c r="Q1734" s="785">
        <f t="shared" si="347"/>
        <v>430.01727582428987</v>
      </c>
      <c r="R1734" s="786">
        <f>IF(ISNUMBER(F1734),IF(LEFT(A1734,3)="Cat",VLOOKUP(A1734,'Loc Configurations Seules'!R:X,7,FALSE),VLOOKUP(G1734,'Loc Coefficients Location'!A:G,7,FALSE)),"")</f>
        <v>6.3273484033980879E-2</v>
      </c>
      <c r="S1734" s="785">
        <f t="shared" si="348"/>
        <v>360.75376921974197</v>
      </c>
    </row>
    <row r="1735" spans="1:19" s="5" customFormat="1" ht="25.5" x14ac:dyDescent="0.25">
      <c r="A1735" s="190" t="s">
        <v>2059</v>
      </c>
      <c r="B1735" s="241" t="s">
        <v>2060</v>
      </c>
      <c r="C1735" s="81" t="s">
        <v>2061</v>
      </c>
      <c r="D1735" s="82"/>
      <c r="E1735" s="97"/>
      <c r="F1735" s="213">
        <v>7502.25</v>
      </c>
      <c r="G1735" s="791" t="s">
        <v>9601</v>
      </c>
      <c r="H1735" s="781">
        <f t="shared" si="344"/>
        <v>1980.03</v>
      </c>
      <c r="I1735" s="782">
        <f t="shared" si="344"/>
        <v>1004.2</v>
      </c>
      <c r="J1735" s="782">
        <f t="shared" si="344"/>
        <v>685.34</v>
      </c>
      <c r="K1735" s="783">
        <f t="shared" si="344"/>
        <v>527.08000000000004</v>
      </c>
      <c r="L1735" s="784">
        <f>IF(ISNUMBER(F1735),IF(LEFT(A1735,3)="Cat",VLOOKUP(A1735,'Loc Configurations Seules'!R:U,4,FALSE),VLOOKUP(G1735,'Loc Coefficients Location'!A:D,4,FALSE)),"")</f>
        <v>0.18651532340555149</v>
      </c>
      <c r="M1735" s="785">
        <f t="shared" si="345"/>
        <v>1399.2845850192987</v>
      </c>
      <c r="N1735" s="786">
        <f>IF(ISNUMBER(F1735),IF(LEFT(A1735,3)="Cat",VLOOKUP(A1735,'Loc Configurations Seules'!R:V,5,FALSE),VLOOKUP(G1735,'Loc Coefficients Location'!A:E,5,FALSE)),"")</f>
        <v>9.9038652897397772E-2</v>
      </c>
      <c r="O1735" s="785">
        <f t="shared" si="346"/>
        <v>743.01273369950241</v>
      </c>
      <c r="P1735" s="786">
        <f>IF(ISNUMBER(F1735),IF(LEFT(A1735,3)="Cat",VLOOKUP(A1735,'Loc Configurations Seules'!R:W,6,FALSE),VLOOKUP(G1735,'Loc Coefficients Location'!A:F,6,FALSE)),"")</f>
        <v>7.5421779500883954E-2</v>
      </c>
      <c r="Q1735" s="785">
        <f t="shared" si="347"/>
        <v>565.83304526050665</v>
      </c>
      <c r="R1735" s="786">
        <f>IF(ISNUMBER(F1735),IF(LEFT(A1735,3)="Cat",VLOOKUP(A1735,'Loc Configurations Seules'!R:X,7,FALSE),VLOOKUP(G1735,'Loc Coefficients Location'!A:G,7,FALSE)),"")</f>
        <v>6.3273484033980879E-2</v>
      </c>
      <c r="S1735" s="785">
        <f t="shared" si="348"/>
        <v>474.69349559393305</v>
      </c>
    </row>
    <row r="1736" spans="1:19" s="5" customFormat="1" x14ac:dyDescent="0.25">
      <c r="A1736" s="69"/>
      <c r="B1736" s="90" t="s">
        <v>10053</v>
      </c>
      <c r="C1736" s="43" t="s">
        <v>8797</v>
      </c>
      <c r="D1736" s="44"/>
      <c r="E1736" s="47"/>
      <c r="F1736" s="10">
        <v>7502.25</v>
      </c>
      <c r="G1736" s="791" t="s">
        <v>9601</v>
      </c>
      <c r="H1736" s="781">
        <f t="shared" ref="H1736:K1799" si="349">IF(ISNUMBER($F1736),ROUND($F1736*H$2,2),"")</f>
        <v>1980.03</v>
      </c>
      <c r="I1736" s="782">
        <f t="shared" si="349"/>
        <v>1004.2</v>
      </c>
      <c r="J1736" s="782">
        <f t="shared" si="349"/>
        <v>685.34</v>
      </c>
      <c r="K1736" s="783">
        <f t="shared" si="349"/>
        <v>527.08000000000004</v>
      </c>
      <c r="L1736" s="784">
        <f>IF(ISNUMBER(F1736),IF(LEFT(A1736,3)="Cat",VLOOKUP(A1736,'Loc Configurations Seules'!R:U,4,FALSE),VLOOKUP(G1736,'Loc Coefficients Location'!A:D,4,FALSE)),"")</f>
        <v>0.18651532340555149</v>
      </c>
      <c r="M1736" s="785">
        <f t="shared" si="345"/>
        <v>1399.2845850192987</v>
      </c>
      <c r="N1736" s="786">
        <f>IF(ISNUMBER(F1736),IF(LEFT(A1736,3)="Cat",VLOOKUP(A1736,'Loc Configurations Seules'!R:V,5,FALSE),VLOOKUP(G1736,'Loc Coefficients Location'!A:E,5,FALSE)),"")</f>
        <v>9.9038652897397772E-2</v>
      </c>
      <c r="O1736" s="785">
        <f t="shared" si="346"/>
        <v>743.01273369950241</v>
      </c>
      <c r="P1736" s="786">
        <f>IF(ISNUMBER(F1736),IF(LEFT(A1736,3)="Cat",VLOOKUP(A1736,'Loc Configurations Seules'!R:W,6,FALSE),VLOOKUP(G1736,'Loc Coefficients Location'!A:F,6,FALSE)),"")</f>
        <v>7.5421779500883954E-2</v>
      </c>
      <c r="Q1736" s="785">
        <f t="shared" si="347"/>
        <v>565.83304526050665</v>
      </c>
      <c r="R1736" s="786">
        <f>IF(ISNUMBER(F1736),IF(LEFT(A1736,3)="Cat",VLOOKUP(A1736,'Loc Configurations Seules'!R:X,7,FALSE),VLOOKUP(G1736,'Loc Coefficients Location'!A:G,7,FALSE)),"")</f>
        <v>6.3273484033980879E-2</v>
      </c>
      <c r="S1736" s="785">
        <f t="shared" si="348"/>
        <v>474.69349559393305</v>
      </c>
    </row>
    <row r="1737" spans="1:19" s="5" customFormat="1" x14ac:dyDescent="0.25">
      <c r="A1737" s="190"/>
      <c r="B1737" s="85" t="s">
        <v>2062</v>
      </c>
      <c r="C1737" s="43" t="s">
        <v>2063</v>
      </c>
      <c r="D1737" s="44"/>
      <c r="E1737" s="47"/>
      <c r="F1737" s="46">
        <v>7502.25</v>
      </c>
      <c r="G1737" s="791" t="s">
        <v>9601</v>
      </c>
      <c r="H1737" s="781">
        <f t="shared" si="349"/>
        <v>1980.03</v>
      </c>
      <c r="I1737" s="782">
        <f t="shared" si="349"/>
        <v>1004.2</v>
      </c>
      <c r="J1737" s="782">
        <f t="shared" si="349"/>
        <v>685.34</v>
      </c>
      <c r="K1737" s="783">
        <f t="shared" si="349"/>
        <v>527.08000000000004</v>
      </c>
      <c r="L1737" s="784">
        <f>IF(ISNUMBER(F1737),IF(LEFT(A1737,3)="Cat",VLOOKUP(A1737,'Loc Configurations Seules'!R:U,4,FALSE),VLOOKUP(G1737,'Loc Coefficients Location'!A:D,4,FALSE)),"")</f>
        <v>0.18651532340555149</v>
      </c>
      <c r="M1737" s="785">
        <f t="shared" si="345"/>
        <v>1399.2845850192987</v>
      </c>
      <c r="N1737" s="786">
        <f>IF(ISNUMBER(F1737),IF(LEFT(A1737,3)="Cat",VLOOKUP(A1737,'Loc Configurations Seules'!R:V,5,FALSE),VLOOKUP(G1737,'Loc Coefficients Location'!A:E,5,FALSE)),"")</f>
        <v>9.9038652897397772E-2</v>
      </c>
      <c r="O1737" s="785">
        <f t="shared" si="346"/>
        <v>743.01273369950241</v>
      </c>
      <c r="P1737" s="786">
        <f>IF(ISNUMBER(F1737),IF(LEFT(A1737,3)="Cat",VLOOKUP(A1737,'Loc Configurations Seules'!R:W,6,FALSE),VLOOKUP(G1737,'Loc Coefficients Location'!A:F,6,FALSE)),"")</f>
        <v>7.5421779500883954E-2</v>
      </c>
      <c r="Q1737" s="785">
        <f t="shared" si="347"/>
        <v>565.83304526050665</v>
      </c>
      <c r="R1737" s="786">
        <f>IF(ISNUMBER(F1737),IF(LEFT(A1737,3)="Cat",VLOOKUP(A1737,'Loc Configurations Seules'!R:X,7,FALSE),VLOOKUP(G1737,'Loc Coefficients Location'!A:G,7,FALSE)),"")</f>
        <v>6.3273484033980879E-2</v>
      </c>
      <c r="S1737" s="785">
        <f t="shared" si="348"/>
        <v>474.69349559393305</v>
      </c>
    </row>
    <row r="1738" spans="1:19" s="5" customFormat="1" ht="15.75" thickBot="1" x14ac:dyDescent="0.3">
      <c r="A1738" s="205"/>
      <c r="B1738" s="183" t="s">
        <v>2064</v>
      </c>
      <c r="C1738" s="50" t="s">
        <v>2065</v>
      </c>
      <c r="D1738" s="51"/>
      <c r="E1738" s="62"/>
      <c r="F1738" s="53">
        <v>7502.25</v>
      </c>
      <c r="G1738" s="791" t="s">
        <v>9601</v>
      </c>
      <c r="H1738" s="781">
        <f t="shared" si="349"/>
        <v>1980.03</v>
      </c>
      <c r="I1738" s="782">
        <f t="shared" si="349"/>
        <v>1004.2</v>
      </c>
      <c r="J1738" s="782">
        <f t="shared" si="349"/>
        <v>685.34</v>
      </c>
      <c r="K1738" s="783">
        <f t="shared" si="349"/>
        <v>527.08000000000004</v>
      </c>
      <c r="L1738" s="784">
        <f>IF(ISNUMBER(F1738),IF(LEFT(A1738,3)="Cat",VLOOKUP(A1738,'Loc Configurations Seules'!R:U,4,FALSE),VLOOKUP(G1738,'Loc Coefficients Location'!A:D,4,FALSE)),"")</f>
        <v>0.18651532340555149</v>
      </c>
      <c r="M1738" s="785">
        <f t="shared" si="345"/>
        <v>1399.2845850192987</v>
      </c>
      <c r="N1738" s="786">
        <f>IF(ISNUMBER(F1738),IF(LEFT(A1738,3)="Cat",VLOOKUP(A1738,'Loc Configurations Seules'!R:V,5,FALSE),VLOOKUP(G1738,'Loc Coefficients Location'!A:E,5,FALSE)),"")</f>
        <v>9.9038652897397772E-2</v>
      </c>
      <c r="O1738" s="785">
        <f t="shared" si="346"/>
        <v>743.01273369950241</v>
      </c>
      <c r="P1738" s="786">
        <f>IF(ISNUMBER(F1738),IF(LEFT(A1738,3)="Cat",VLOOKUP(A1738,'Loc Configurations Seules'!R:W,6,FALSE),VLOOKUP(G1738,'Loc Coefficients Location'!A:F,6,FALSE)),"")</f>
        <v>7.5421779500883954E-2</v>
      </c>
      <c r="Q1738" s="785">
        <f t="shared" si="347"/>
        <v>565.83304526050665</v>
      </c>
      <c r="R1738" s="786">
        <f>IF(ISNUMBER(F1738),IF(LEFT(A1738,3)="Cat",VLOOKUP(A1738,'Loc Configurations Seules'!R:X,7,FALSE),VLOOKUP(G1738,'Loc Coefficients Location'!A:G,7,FALSE)),"")</f>
        <v>6.3273484033980879E-2</v>
      </c>
      <c r="S1738" s="785">
        <f t="shared" si="348"/>
        <v>474.69349559393305</v>
      </c>
    </row>
    <row r="1739" spans="1:19" s="5" customFormat="1" ht="15.75" thickBot="1" x14ac:dyDescent="0.3">
      <c r="A1739" s="177" t="s">
        <v>7448</v>
      </c>
      <c r="B1739" s="97"/>
      <c r="C1739" s="81"/>
      <c r="D1739" s="82"/>
      <c r="E1739" s="97"/>
      <c r="F1739" s="84" t="s">
        <v>5249</v>
      </c>
      <c r="G1739" s="791" t="s">
        <v>9527</v>
      </c>
      <c r="H1739" s="781" t="str">
        <f t="shared" si="349"/>
        <v/>
      </c>
      <c r="I1739" s="782" t="str">
        <f t="shared" si="349"/>
        <v/>
      </c>
      <c r="J1739" s="782" t="str">
        <f t="shared" si="349"/>
        <v/>
      </c>
      <c r="K1739" s="783" t="str">
        <f t="shared" si="349"/>
        <v/>
      </c>
      <c r="L1739" s="784" t="str">
        <f>IF(ISNUMBER(F1739),IF(LEFT(A1739,3)="Cat",VLOOKUP(A1739,'Loc Configurations Seules'!R:U,4,FALSE),VLOOKUP(G1739,'Loc Coefficients Location'!A:D,4,FALSE)),"")</f>
        <v/>
      </c>
      <c r="M1739" s="785" t="str">
        <f t="shared" si="345"/>
        <v/>
      </c>
      <c r="N1739" s="786" t="str">
        <f>IF(ISNUMBER(F1739),IF(LEFT(A1739,3)="Cat",VLOOKUP(A1739,'Loc Configurations Seules'!R:V,5,FALSE),VLOOKUP(G1739,'Loc Coefficients Location'!A:E,5,FALSE)),"")</f>
        <v/>
      </c>
      <c r="O1739" s="785" t="str">
        <f t="shared" si="346"/>
        <v/>
      </c>
      <c r="P1739" s="786" t="str">
        <f>IF(ISNUMBER(F1739),IF(LEFT(A1739,3)="Cat",VLOOKUP(A1739,'Loc Configurations Seules'!R:W,6,FALSE),VLOOKUP(G1739,'Loc Coefficients Location'!A:F,6,FALSE)),"")</f>
        <v/>
      </c>
      <c r="Q1739" s="785" t="str">
        <f t="shared" si="347"/>
        <v/>
      </c>
      <c r="R1739" s="786" t="str">
        <f>IF(ISNUMBER(F1739),IF(LEFT(A1739,3)="Cat",VLOOKUP(A1739,'Loc Configurations Seules'!R:X,7,FALSE),VLOOKUP(G1739,'Loc Coefficients Location'!A:G,7,FALSE)),"")</f>
        <v/>
      </c>
      <c r="S1739" s="785" t="str">
        <f t="shared" si="348"/>
        <v/>
      </c>
    </row>
    <row r="1740" spans="1:19" s="5" customFormat="1" ht="25.5" x14ac:dyDescent="0.25">
      <c r="A1740" s="217" t="s">
        <v>2066</v>
      </c>
      <c r="B1740" s="90" t="s">
        <v>10054</v>
      </c>
      <c r="C1740" s="43" t="s">
        <v>8798</v>
      </c>
      <c r="D1740" s="44"/>
      <c r="E1740" s="47"/>
      <c r="F1740" s="10">
        <v>66.150000000000006</v>
      </c>
      <c r="G1740" s="791" t="s">
        <v>9601</v>
      </c>
      <c r="H1740" s="781">
        <f t="shared" si="349"/>
        <v>17.46</v>
      </c>
      <c r="I1740" s="782">
        <f t="shared" si="349"/>
        <v>8.85</v>
      </c>
      <c r="J1740" s="782">
        <f t="shared" si="349"/>
        <v>6.04</v>
      </c>
      <c r="K1740" s="783">
        <f t="shared" si="349"/>
        <v>4.6500000000000004</v>
      </c>
      <c r="L1740" s="784">
        <f>IF(ISNUMBER(F1740),IF(LEFT(A1740,3)="Cat",VLOOKUP(A1740,'Loc Configurations Seules'!R:U,4,FALSE),VLOOKUP(G1740,'Loc Coefficients Location'!A:D,4,FALSE)),"")</f>
        <v>0.18651532340555149</v>
      </c>
      <c r="M1740" s="785">
        <f t="shared" si="345"/>
        <v>12.337988643277232</v>
      </c>
      <c r="N1740" s="786">
        <f>IF(ISNUMBER(F1740),IF(LEFT(A1740,3)="Cat",VLOOKUP(A1740,'Loc Configurations Seules'!R:V,5,FALSE),VLOOKUP(G1740,'Loc Coefficients Location'!A:E,5,FALSE)),"")</f>
        <v>9.9038652897397772E-2</v>
      </c>
      <c r="O1740" s="785">
        <f t="shared" si="346"/>
        <v>6.5514068891628634</v>
      </c>
      <c r="P1740" s="786">
        <f>IF(ISNUMBER(F1740),IF(LEFT(A1740,3)="Cat",VLOOKUP(A1740,'Loc Configurations Seules'!R:W,6,FALSE),VLOOKUP(G1740,'Loc Coefficients Location'!A:F,6,FALSE)),"")</f>
        <v>7.5421779500883954E-2</v>
      </c>
      <c r="Q1740" s="785">
        <f t="shared" si="347"/>
        <v>4.9891507139834737</v>
      </c>
      <c r="R1740" s="786">
        <f>IF(ISNUMBER(F1740),IF(LEFT(A1740,3)="Cat",VLOOKUP(A1740,'Loc Configurations Seules'!R:X,7,FALSE),VLOOKUP(G1740,'Loc Coefficients Location'!A:G,7,FALSE)),"")</f>
        <v>6.3273484033980879E-2</v>
      </c>
      <c r="S1740" s="785">
        <f t="shared" si="348"/>
        <v>4.1855409688478353</v>
      </c>
    </row>
    <row r="1741" spans="1:19" s="5" customFormat="1" ht="15.75" thickBot="1" x14ac:dyDescent="0.3">
      <c r="A1741" s="218"/>
      <c r="B1741" s="58" t="s">
        <v>2068</v>
      </c>
      <c r="C1741" s="56" t="s">
        <v>2069</v>
      </c>
      <c r="D1741" s="187"/>
      <c r="E1741" s="188"/>
      <c r="F1741" s="103">
        <v>66.150000000000006</v>
      </c>
      <c r="G1741" s="791" t="s">
        <v>9601</v>
      </c>
      <c r="H1741" s="781">
        <f t="shared" si="349"/>
        <v>17.46</v>
      </c>
      <c r="I1741" s="782">
        <f t="shared" si="349"/>
        <v>8.85</v>
      </c>
      <c r="J1741" s="782">
        <f t="shared" si="349"/>
        <v>6.04</v>
      </c>
      <c r="K1741" s="783">
        <f t="shared" si="349"/>
        <v>4.6500000000000004</v>
      </c>
      <c r="L1741" s="784">
        <f>IF(ISNUMBER(F1741),IF(LEFT(A1741,3)="Cat",VLOOKUP(A1741,'Loc Configurations Seules'!R:U,4,FALSE),VLOOKUP(G1741,'Loc Coefficients Location'!A:D,4,FALSE)),"")</f>
        <v>0.18651532340555149</v>
      </c>
      <c r="M1741" s="785">
        <f t="shared" si="345"/>
        <v>12.337988643277232</v>
      </c>
      <c r="N1741" s="786">
        <f>IF(ISNUMBER(F1741),IF(LEFT(A1741,3)="Cat",VLOOKUP(A1741,'Loc Configurations Seules'!R:V,5,FALSE),VLOOKUP(G1741,'Loc Coefficients Location'!A:E,5,FALSE)),"")</f>
        <v>9.9038652897397772E-2</v>
      </c>
      <c r="O1741" s="785">
        <f t="shared" si="346"/>
        <v>6.5514068891628634</v>
      </c>
      <c r="P1741" s="786">
        <f>IF(ISNUMBER(F1741),IF(LEFT(A1741,3)="Cat",VLOOKUP(A1741,'Loc Configurations Seules'!R:W,6,FALSE),VLOOKUP(G1741,'Loc Coefficients Location'!A:F,6,FALSE)),"")</f>
        <v>7.5421779500883954E-2</v>
      </c>
      <c r="Q1741" s="785">
        <f t="shared" si="347"/>
        <v>4.9891507139834737</v>
      </c>
      <c r="R1741" s="786">
        <f>IF(ISNUMBER(F1741),IF(LEFT(A1741,3)="Cat",VLOOKUP(A1741,'Loc Configurations Seules'!R:X,7,FALSE),VLOOKUP(G1741,'Loc Coefficients Location'!A:G,7,FALSE)),"")</f>
        <v>6.3273484033980879E-2</v>
      </c>
      <c r="S1741" s="785">
        <f t="shared" si="348"/>
        <v>4.1855409688478353</v>
      </c>
    </row>
    <row r="1742" spans="1:19" s="5" customFormat="1" ht="25.5" x14ac:dyDescent="0.25">
      <c r="A1742" s="100" t="s">
        <v>2070</v>
      </c>
      <c r="B1742" s="61" t="s">
        <v>2071</v>
      </c>
      <c r="C1742" s="94" t="s">
        <v>9404</v>
      </c>
      <c r="D1742" s="60"/>
      <c r="E1742" s="219"/>
      <c r="F1742" s="95">
        <v>676.15</v>
      </c>
      <c r="G1742" s="791" t="s">
        <v>9601</v>
      </c>
      <c r="H1742" s="781">
        <f t="shared" si="349"/>
        <v>178.45</v>
      </c>
      <c r="I1742" s="782">
        <f t="shared" si="349"/>
        <v>90.51</v>
      </c>
      <c r="J1742" s="782">
        <f t="shared" si="349"/>
        <v>61.77</v>
      </c>
      <c r="K1742" s="783">
        <f t="shared" si="349"/>
        <v>47.5</v>
      </c>
      <c r="L1742" s="784">
        <f>IF(ISNUMBER(F1742),IF(LEFT(A1742,3)="Cat",VLOOKUP(A1742,'Loc Configurations Seules'!R:U,4,FALSE),VLOOKUP(G1742,'Loc Coefficients Location'!A:D,4,FALSE)),"")</f>
        <v>0.18651532340555149</v>
      </c>
      <c r="M1742" s="785">
        <f t="shared" si="345"/>
        <v>126.11233592066364</v>
      </c>
      <c r="N1742" s="786">
        <f>IF(ISNUMBER(F1742),IF(LEFT(A1742,3)="Cat",VLOOKUP(A1742,'Loc Configurations Seules'!R:V,5,FALSE),VLOOKUP(G1742,'Loc Coefficients Location'!A:E,5,FALSE)),"")</f>
        <v>9.9038652897397772E-2</v>
      </c>
      <c r="O1742" s="785">
        <f t="shared" si="346"/>
        <v>66.964985156575494</v>
      </c>
      <c r="P1742" s="786">
        <f>IF(ISNUMBER(F1742),IF(LEFT(A1742,3)="Cat",VLOOKUP(A1742,'Loc Configurations Seules'!R:W,6,FALSE),VLOOKUP(G1742,'Loc Coefficients Location'!A:F,6,FALSE)),"")</f>
        <v>7.5421779500883954E-2</v>
      </c>
      <c r="Q1742" s="785">
        <f t="shared" si="347"/>
        <v>50.996436209522685</v>
      </c>
      <c r="R1742" s="786">
        <f>IF(ISNUMBER(F1742),IF(LEFT(A1742,3)="Cat",VLOOKUP(A1742,'Loc Configurations Seules'!R:X,7,FALSE),VLOOKUP(G1742,'Loc Coefficients Location'!A:G,7,FALSE)),"")</f>
        <v>6.3273484033980879E-2</v>
      </c>
      <c r="S1742" s="785">
        <f t="shared" si="348"/>
        <v>42.782366229576169</v>
      </c>
    </row>
    <row r="1743" spans="1:19" s="5" customFormat="1" x14ac:dyDescent="0.25">
      <c r="A1743" s="41"/>
      <c r="B1743" s="210" t="s">
        <v>10055</v>
      </c>
      <c r="C1743" s="43" t="s">
        <v>7450</v>
      </c>
      <c r="D1743" s="44"/>
      <c r="E1743" s="47"/>
      <c r="F1743" s="46">
        <v>676.15</v>
      </c>
      <c r="G1743" s="791" t="s">
        <v>9601</v>
      </c>
      <c r="H1743" s="781">
        <f t="shared" si="349"/>
        <v>178.45</v>
      </c>
      <c r="I1743" s="782">
        <f t="shared" si="349"/>
        <v>90.51</v>
      </c>
      <c r="J1743" s="782">
        <f t="shared" si="349"/>
        <v>61.77</v>
      </c>
      <c r="K1743" s="783">
        <f t="shared" si="349"/>
        <v>47.5</v>
      </c>
      <c r="L1743" s="784">
        <f>IF(ISNUMBER(F1743),IF(LEFT(A1743,3)="Cat",VLOOKUP(A1743,'Loc Configurations Seules'!R:U,4,FALSE),VLOOKUP(G1743,'Loc Coefficients Location'!A:D,4,FALSE)),"")</f>
        <v>0.18651532340555149</v>
      </c>
      <c r="M1743" s="785">
        <f t="shared" si="345"/>
        <v>126.11233592066364</v>
      </c>
      <c r="N1743" s="786">
        <f>IF(ISNUMBER(F1743),IF(LEFT(A1743,3)="Cat",VLOOKUP(A1743,'Loc Configurations Seules'!R:V,5,FALSE),VLOOKUP(G1743,'Loc Coefficients Location'!A:E,5,FALSE)),"")</f>
        <v>9.9038652897397772E-2</v>
      </c>
      <c r="O1743" s="785">
        <f t="shared" si="346"/>
        <v>66.964985156575494</v>
      </c>
      <c r="P1743" s="786">
        <f>IF(ISNUMBER(F1743),IF(LEFT(A1743,3)="Cat",VLOOKUP(A1743,'Loc Configurations Seules'!R:W,6,FALSE),VLOOKUP(G1743,'Loc Coefficients Location'!A:F,6,FALSE)),"")</f>
        <v>7.5421779500883954E-2</v>
      </c>
      <c r="Q1743" s="785">
        <f t="shared" si="347"/>
        <v>50.996436209522685</v>
      </c>
      <c r="R1743" s="786">
        <f>IF(ISNUMBER(F1743),IF(LEFT(A1743,3)="Cat",VLOOKUP(A1743,'Loc Configurations Seules'!R:X,7,FALSE),VLOOKUP(G1743,'Loc Coefficients Location'!A:G,7,FALSE)),"")</f>
        <v>6.3273484033980879E-2</v>
      </c>
      <c r="S1743" s="785">
        <f t="shared" si="348"/>
        <v>42.782366229576169</v>
      </c>
    </row>
    <row r="1744" spans="1:19" s="5" customFormat="1" x14ac:dyDescent="0.25">
      <c r="A1744" s="41"/>
      <c r="B1744" s="47" t="s">
        <v>2071</v>
      </c>
      <c r="C1744" s="43" t="s">
        <v>9404</v>
      </c>
      <c r="D1744" s="191"/>
      <c r="E1744" s="192"/>
      <c r="F1744" s="46">
        <v>676.15</v>
      </c>
      <c r="G1744" s="791" t="s">
        <v>9601</v>
      </c>
      <c r="H1744" s="781">
        <f t="shared" si="349"/>
        <v>178.45</v>
      </c>
      <c r="I1744" s="782">
        <f t="shared" si="349"/>
        <v>90.51</v>
      </c>
      <c r="J1744" s="782">
        <f t="shared" si="349"/>
        <v>61.77</v>
      </c>
      <c r="K1744" s="783">
        <f t="shared" si="349"/>
        <v>47.5</v>
      </c>
      <c r="L1744" s="784">
        <f>IF(ISNUMBER(F1744),IF(LEFT(A1744,3)="Cat",VLOOKUP(A1744,'Loc Configurations Seules'!R:U,4,FALSE),VLOOKUP(G1744,'Loc Coefficients Location'!A:D,4,FALSE)),"")</f>
        <v>0.18651532340555149</v>
      </c>
      <c r="M1744" s="785">
        <f t="shared" si="345"/>
        <v>126.11233592066364</v>
      </c>
      <c r="N1744" s="786">
        <f>IF(ISNUMBER(F1744),IF(LEFT(A1744,3)="Cat",VLOOKUP(A1744,'Loc Configurations Seules'!R:V,5,FALSE),VLOOKUP(G1744,'Loc Coefficients Location'!A:E,5,FALSE)),"")</f>
        <v>9.9038652897397772E-2</v>
      </c>
      <c r="O1744" s="785">
        <f t="shared" si="346"/>
        <v>66.964985156575494</v>
      </c>
      <c r="P1744" s="786">
        <f>IF(ISNUMBER(F1744),IF(LEFT(A1744,3)="Cat",VLOOKUP(A1744,'Loc Configurations Seules'!R:W,6,FALSE),VLOOKUP(G1744,'Loc Coefficients Location'!A:F,6,FALSE)),"")</f>
        <v>7.5421779500883954E-2</v>
      </c>
      <c r="Q1744" s="785">
        <f t="shared" si="347"/>
        <v>50.996436209522685</v>
      </c>
      <c r="R1744" s="786">
        <f>IF(ISNUMBER(F1744),IF(LEFT(A1744,3)="Cat",VLOOKUP(A1744,'Loc Configurations Seules'!R:X,7,FALSE),VLOOKUP(G1744,'Loc Coefficients Location'!A:G,7,FALSE)),"")</f>
        <v>6.3273484033980879E-2</v>
      </c>
      <c r="S1744" s="785">
        <f t="shared" si="348"/>
        <v>42.782366229576169</v>
      </c>
    </row>
    <row r="1745" spans="1:19" s="5" customFormat="1" x14ac:dyDescent="0.25">
      <c r="A1745" s="41"/>
      <c r="B1745" s="47" t="s">
        <v>2073</v>
      </c>
      <c r="C1745" s="43" t="s">
        <v>2074</v>
      </c>
      <c r="D1745" s="191"/>
      <c r="E1745" s="192"/>
      <c r="F1745" s="46">
        <v>676.15</v>
      </c>
      <c r="G1745" s="791" t="s">
        <v>9601</v>
      </c>
      <c r="H1745" s="781">
        <f t="shared" si="349"/>
        <v>178.45</v>
      </c>
      <c r="I1745" s="782">
        <f t="shared" si="349"/>
        <v>90.51</v>
      </c>
      <c r="J1745" s="782">
        <f t="shared" si="349"/>
        <v>61.77</v>
      </c>
      <c r="K1745" s="783">
        <f t="shared" si="349"/>
        <v>47.5</v>
      </c>
      <c r="L1745" s="784">
        <f>IF(ISNUMBER(F1745),IF(LEFT(A1745,3)="Cat",VLOOKUP(A1745,'Loc Configurations Seules'!R:U,4,FALSE),VLOOKUP(G1745,'Loc Coefficients Location'!A:D,4,FALSE)),"")</f>
        <v>0.18651532340555149</v>
      </c>
      <c r="M1745" s="785">
        <f t="shared" si="345"/>
        <v>126.11233592066364</v>
      </c>
      <c r="N1745" s="786">
        <f>IF(ISNUMBER(F1745),IF(LEFT(A1745,3)="Cat",VLOOKUP(A1745,'Loc Configurations Seules'!R:V,5,FALSE),VLOOKUP(G1745,'Loc Coefficients Location'!A:E,5,FALSE)),"")</f>
        <v>9.9038652897397772E-2</v>
      </c>
      <c r="O1745" s="785">
        <f t="shared" si="346"/>
        <v>66.964985156575494</v>
      </c>
      <c r="P1745" s="786">
        <f>IF(ISNUMBER(F1745),IF(LEFT(A1745,3)="Cat",VLOOKUP(A1745,'Loc Configurations Seules'!R:W,6,FALSE),VLOOKUP(G1745,'Loc Coefficients Location'!A:F,6,FALSE)),"")</f>
        <v>7.5421779500883954E-2</v>
      </c>
      <c r="Q1745" s="785">
        <f t="shared" si="347"/>
        <v>50.996436209522685</v>
      </c>
      <c r="R1745" s="786">
        <f>IF(ISNUMBER(F1745),IF(LEFT(A1745,3)="Cat",VLOOKUP(A1745,'Loc Configurations Seules'!R:X,7,FALSE),VLOOKUP(G1745,'Loc Coefficients Location'!A:G,7,FALSE)),"")</f>
        <v>6.3273484033980879E-2</v>
      </c>
      <c r="S1745" s="785">
        <f t="shared" si="348"/>
        <v>42.782366229576169</v>
      </c>
    </row>
    <row r="1746" spans="1:19" s="5" customFormat="1" ht="15.75" thickBot="1" x14ac:dyDescent="0.3">
      <c r="A1746" s="48"/>
      <c r="B1746" s="62" t="s">
        <v>2077</v>
      </c>
      <c r="C1746" s="50" t="s">
        <v>2078</v>
      </c>
      <c r="D1746" s="184"/>
      <c r="E1746" s="185"/>
      <c r="F1746" s="53">
        <v>676.15</v>
      </c>
      <c r="G1746" s="791" t="s">
        <v>9601</v>
      </c>
      <c r="H1746" s="781">
        <f t="shared" si="349"/>
        <v>178.45</v>
      </c>
      <c r="I1746" s="782">
        <f t="shared" si="349"/>
        <v>90.51</v>
      </c>
      <c r="J1746" s="782">
        <f t="shared" si="349"/>
        <v>61.77</v>
      </c>
      <c r="K1746" s="783">
        <f t="shared" si="349"/>
        <v>47.5</v>
      </c>
      <c r="L1746" s="784">
        <f>IF(ISNUMBER(F1746),IF(LEFT(A1746,3)="Cat",VLOOKUP(A1746,'Loc Configurations Seules'!R:U,4,FALSE),VLOOKUP(G1746,'Loc Coefficients Location'!A:D,4,FALSE)),"")</f>
        <v>0.18651532340555149</v>
      </c>
      <c r="M1746" s="785">
        <f t="shared" si="345"/>
        <v>126.11233592066364</v>
      </c>
      <c r="N1746" s="786">
        <f>IF(ISNUMBER(F1746),IF(LEFT(A1746,3)="Cat",VLOOKUP(A1746,'Loc Configurations Seules'!R:V,5,FALSE),VLOOKUP(G1746,'Loc Coefficients Location'!A:E,5,FALSE)),"")</f>
        <v>9.9038652897397772E-2</v>
      </c>
      <c r="O1746" s="785">
        <f t="shared" si="346"/>
        <v>66.964985156575494</v>
      </c>
      <c r="P1746" s="786">
        <f>IF(ISNUMBER(F1746),IF(LEFT(A1746,3)="Cat",VLOOKUP(A1746,'Loc Configurations Seules'!R:W,6,FALSE),VLOOKUP(G1746,'Loc Coefficients Location'!A:F,6,FALSE)),"")</f>
        <v>7.5421779500883954E-2</v>
      </c>
      <c r="Q1746" s="785">
        <f t="shared" si="347"/>
        <v>50.996436209522685</v>
      </c>
      <c r="R1746" s="786">
        <f>IF(ISNUMBER(F1746),IF(LEFT(A1746,3)="Cat",VLOOKUP(A1746,'Loc Configurations Seules'!R:X,7,FALSE),VLOOKUP(G1746,'Loc Coefficients Location'!A:G,7,FALSE)),"")</f>
        <v>6.3273484033980879E-2</v>
      </c>
      <c r="S1746" s="785">
        <f t="shared" si="348"/>
        <v>42.782366229576169</v>
      </c>
    </row>
    <row r="1747" spans="1:19" s="5" customFormat="1" ht="25.5" x14ac:dyDescent="0.25">
      <c r="A1747" s="179" t="s">
        <v>2081</v>
      </c>
      <c r="B1747" s="222" t="s">
        <v>10056</v>
      </c>
      <c r="C1747" s="81" t="s">
        <v>7452</v>
      </c>
      <c r="D1747" s="82"/>
      <c r="E1747" s="97"/>
      <c r="F1747" s="84">
        <v>694.05</v>
      </c>
      <c r="G1747" s="791" t="s">
        <v>9601</v>
      </c>
      <c r="H1747" s="781">
        <f t="shared" si="349"/>
        <v>183.18</v>
      </c>
      <c r="I1747" s="782">
        <f t="shared" si="349"/>
        <v>92.9</v>
      </c>
      <c r="J1747" s="782">
        <f t="shared" si="349"/>
        <v>63.4</v>
      </c>
      <c r="K1747" s="783">
        <f t="shared" si="349"/>
        <v>48.76</v>
      </c>
      <c r="L1747" s="784">
        <f>IF(ISNUMBER(F1747),IF(LEFT(A1747,3)="Cat",VLOOKUP(A1747,'Loc Configurations Seules'!R:U,4,FALSE),VLOOKUP(G1747,'Loc Coefficients Location'!A:D,4,FALSE)),"")</f>
        <v>0.18651532340555149</v>
      </c>
      <c r="M1747" s="785">
        <f t="shared" si="345"/>
        <v>129.45096020962299</v>
      </c>
      <c r="N1747" s="786">
        <f>IF(ISNUMBER(F1747),IF(LEFT(A1747,3)="Cat",VLOOKUP(A1747,'Loc Configurations Seules'!R:V,5,FALSE),VLOOKUP(G1747,'Loc Coefficients Location'!A:E,5,FALSE)),"")</f>
        <v>9.9038652897397772E-2</v>
      </c>
      <c r="O1747" s="785">
        <f t="shared" si="346"/>
        <v>68.737777043438925</v>
      </c>
      <c r="P1747" s="786">
        <f>IF(ISNUMBER(F1747),IF(LEFT(A1747,3)="Cat",VLOOKUP(A1747,'Loc Configurations Seules'!R:W,6,FALSE),VLOOKUP(G1747,'Loc Coefficients Location'!A:F,6,FALSE)),"")</f>
        <v>7.5421779500883954E-2</v>
      </c>
      <c r="Q1747" s="785">
        <f t="shared" si="347"/>
        <v>52.346486062588504</v>
      </c>
      <c r="R1747" s="786">
        <f>IF(ISNUMBER(F1747),IF(LEFT(A1747,3)="Cat",VLOOKUP(A1747,'Loc Configurations Seules'!R:X,7,FALSE),VLOOKUP(G1747,'Loc Coefficients Location'!A:G,7,FALSE)),"")</f>
        <v>6.3273484033980879E-2</v>
      </c>
      <c r="S1747" s="785">
        <f t="shared" si="348"/>
        <v>43.914961593784426</v>
      </c>
    </row>
    <row r="1748" spans="1:19" s="5" customFormat="1" x14ac:dyDescent="0.25">
      <c r="A1748" s="179"/>
      <c r="B1748" s="47" t="s">
        <v>2083</v>
      </c>
      <c r="C1748" s="43" t="s">
        <v>2084</v>
      </c>
      <c r="D1748" s="191"/>
      <c r="E1748" s="192"/>
      <c r="F1748" s="46">
        <v>694.05</v>
      </c>
      <c r="G1748" s="791" t="s">
        <v>9601</v>
      </c>
      <c r="H1748" s="781">
        <f t="shared" si="349"/>
        <v>183.18</v>
      </c>
      <c r="I1748" s="782">
        <f t="shared" si="349"/>
        <v>92.9</v>
      </c>
      <c r="J1748" s="782">
        <f t="shared" si="349"/>
        <v>63.4</v>
      </c>
      <c r="K1748" s="783">
        <f t="shared" si="349"/>
        <v>48.76</v>
      </c>
      <c r="L1748" s="784">
        <f>IF(ISNUMBER(F1748),IF(LEFT(A1748,3)="Cat",VLOOKUP(A1748,'Loc Configurations Seules'!R:U,4,FALSE),VLOOKUP(G1748,'Loc Coefficients Location'!A:D,4,FALSE)),"")</f>
        <v>0.18651532340555149</v>
      </c>
      <c r="M1748" s="785">
        <f t="shared" si="345"/>
        <v>129.45096020962299</v>
      </c>
      <c r="N1748" s="786">
        <f>IF(ISNUMBER(F1748),IF(LEFT(A1748,3)="Cat",VLOOKUP(A1748,'Loc Configurations Seules'!R:V,5,FALSE),VLOOKUP(G1748,'Loc Coefficients Location'!A:E,5,FALSE)),"")</f>
        <v>9.9038652897397772E-2</v>
      </c>
      <c r="O1748" s="785">
        <f t="shared" si="346"/>
        <v>68.737777043438925</v>
      </c>
      <c r="P1748" s="786">
        <f>IF(ISNUMBER(F1748),IF(LEFT(A1748,3)="Cat",VLOOKUP(A1748,'Loc Configurations Seules'!R:W,6,FALSE),VLOOKUP(G1748,'Loc Coefficients Location'!A:F,6,FALSE)),"")</f>
        <v>7.5421779500883954E-2</v>
      </c>
      <c r="Q1748" s="785">
        <f t="shared" si="347"/>
        <v>52.346486062588504</v>
      </c>
      <c r="R1748" s="786">
        <f>IF(ISNUMBER(F1748),IF(LEFT(A1748,3)="Cat",VLOOKUP(A1748,'Loc Configurations Seules'!R:X,7,FALSE),VLOOKUP(G1748,'Loc Coefficients Location'!A:G,7,FALSE)),"")</f>
        <v>6.3273484033980879E-2</v>
      </c>
      <c r="S1748" s="785">
        <f t="shared" si="348"/>
        <v>43.914961593784426</v>
      </c>
    </row>
    <row r="1749" spans="1:19" s="5" customFormat="1" x14ac:dyDescent="0.25">
      <c r="A1749" s="179"/>
      <c r="B1749" s="47" t="s">
        <v>2085</v>
      </c>
      <c r="C1749" s="43" t="s">
        <v>2086</v>
      </c>
      <c r="D1749" s="191"/>
      <c r="E1749" s="192"/>
      <c r="F1749" s="46">
        <v>694.05</v>
      </c>
      <c r="G1749" s="791" t="s">
        <v>9601</v>
      </c>
      <c r="H1749" s="781">
        <f t="shared" si="349"/>
        <v>183.18</v>
      </c>
      <c r="I1749" s="782">
        <f t="shared" si="349"/>
        <v>92.9</v>
      </c>
      <c r="J1749" s="782">
        <f t="shared" si="349"/>
        <v>63.4</v>
      </c>
      <c r="K1749" s="783">
        <f t="shared" si="349"/>
        <v>48.76</v>
      </c>
      <c r="L1749" s="784">
        <f>IF(ISNUMBER(F1749),IF(LEFT(A1749,3)="Cat",VLOOKUP(A1749,'Loc Configurations Seules'!R:U,4,FALSE),VLOOKUP(G1749,'Loc Coefficients Location'!A:D,4,FALSE)),"")</f>
        <v>0.18651532340555149</v>
      </c>
      <c r="M1749" s="785">
        <f t="shared" si="345"/>
        <v>129.45096020962299</v>
      </c>
      <c r="N1749" s="786">
        <f>IF(ISNUMBER(F1749),IF(LEFT(A1749,3)="Cat",VLOOKUP(A1749,'Loc Configurations Seules'!R:V,5,FALSE),VLOOKUP(G1749,'Loc Coefficients Location'!A:E,5,FALSE)),"")</f>
        <v>9.9038652897397772E-2</v>
      </c>
      <c r="O1749" s="785">
        <f t="shared" si="346"/>
        <v>68.737777043438925</v>
      </c>
      <c r="P1749" s="786">
        <f>IF(ISNUMBER(F1749),IF(LEFT(A1749,3)="Cat",VLOOKUP(A1749,'Loc Configurations Seules'!R:W,6,FALSE),VLOOKUP(G1749,'Loc Coefficients Location'!A:F,6,FALSE)),"")</f>
        <v>7.5421779500883954E-2</v>
      </c>
      <c r="Q1749" s="785">
        <f t="shared" si="347"/>
        <v>52.346486062588504</v>
      </c>
      <c r="R1749" s="786">
        <f>IF(ISNUMBER(F1749),IF(LEFT(A1749,3)="Cat",VLOOKUP(A1749,'Loc Configurations Seules'!R:X,7,FALSE),VLOOKUP(G1749,'Loc Coefficients Location'!A:G,7,FALSE)),"")</f>
        <v>6.3273484033980879E-2</v>
      </c>
      <c r="S1749" s="785">
        <f t="shared" si="348"/>
        <v>43.914961593784426</v>
      </c>
    </row>
    <row r="1750" spans="1:19" s="5" customFormat="1" ht="25.5" x14ac:dyDescent="0.25">
      <c r="A1750" s="218" t="s">
        <v>2091</v>
      </c>
      <c r="B1750" s="90" t="s">
        <v>10057</v>
      </c>
      <c r="C1750" s="43" t="s">
        <v>7453</v>
      </c>
      <c r="D1750" s="44"/>
      <c r="E1750" s="47"/>
      <c r="F1750" s="10">
        <v>1680</v>
      </c>
      <c r="G1750" s="791" t="s">
        <v>9601</v>
      </c>
      <c r="H1750" s="781">
        <f t="shared" si="349"/>
        <v>443.39</v>
      </c>
      <c r="I1750" s="782">
        <f t="shared" si="349"/>
        <v>224.87</v>
      </c>
      <c r="J1750" s="782">
        <f t="shared" si="349"/>
        <v>153.47</v>
      </c>
      <c r="K1750" s="783">
        <f t="shared" si="349"/>
        <v>118.03</v>
      </c>
      <c r="L1750" s="784">
        <f>IF(ISNUMBER(F1750),IF(LEFT(A1750,3)="Cat",VLOOKUP(A1750,'Loc Configurations Seules'!R:U,4,FALSE),VLOOKUP(G1750,'Loc Coefficients Location'!A:D,4,FALSE)),"")</f>
        <v>0.18651532340555149</v>
      </c>
      <c r="M1750" s="785">
        <f t="shared" si="345"/>
        <v>313.34574332132649</v>
      </c>
      <c r="N1750" s="786">
        <f>IF(ISNUMBER(F1750),IF(LEFT(A1750,3)="Cat",VLOOKUP(A1750,'Loc Configurations Seules'!R:V,5,FALSE),VLOOKUP(G1750,'Loc Coefficients Location'!A:E,5,FALSE)),"")</f>
        <v>9.9038652897397772E-2</v>
      </c>
      <c r="O1750" s="785">
        <f t="shared" si="346"/>
        <v>166.38493686762826</v>
      </c>
      <c r="P1750" s="786">
        <f>IF(ISNUMBER(F1750),IF(LEFT(A1750,3)="Cat",VLOOKUP(A1750,'Loc Configurations Seules'!R:W,6,FALSE),VLOOKUP(G1750,'Loc Coefficients Location'!A:F,6,FALSE)),"")</f>
        <v>7.5421779500883954E-2</v>
      </c>
      <c r="Q1750" s="785">
        <f t="shared" si="347"/>
        <v>126.70858956148504</v>
      </c>
      <c r="R1750" s="786">
        <f>IF(ISNUMBER(F1750),IF(LEFT(A1750,3)="Cat",VLOOKUP(A1750,'Loc Configurations Seules'!R:X,7,FALSE),VLOOKUP(G1750,'Loc Coefficients Location'!A:G,7,FALSE)),"")</f>
        <v>6.3273484033980879E-2</v>
      </c>
      <c r="S1750" s="785">
        <f t="shared" si="348"/>
        <v>106.29945317708787</v>
      </c>
    </row>
    <row r="1751" spans="1:19" s="5" customFormat="1" x14ac:dyDescent="0.25">
      <c r="A1751" s="218"/>
      <c r="B1751" s="47" t="s">
        <v>2093</v>
      </c>
      <c r="C1751" s="43" t="s">
        <v>2094</v>
      </c>
      <c r="D1751" s="191"/>
      <c r="E1751" s="192"/>
      <c r="F1751" s="46">
        <v>1680</v>
      </c>
      <c r="G1751" s="791" t="s">
        <v>9601</v>
      </c>
      <c r="H1751" s="781">
        <f t="shared" si="349"/>
        <v>443.39</v>
      </c>
      <c r="I1751" s="782">
        <f t="shared" si="349"/>
        <v>224.87</v>
      </c>
      <c r="J1751" s="782">
        <f t="shared" si="349"/>
        <v>153.47</v>
      </c>
      <c r="K1751" s="783">
        <f t="shared" si="349"/>
        <v>118.03</v>
      </c>
      <c r="L1751" s="784">
        <f>IF(ISNUMBER(F1751),IF(LEFT(A1751,3)="Cat",VLOOKUP(A1751,'Loc Configurations Seules'!R:U,4,FALSE),VLOOKUP(G1751,'Loc Coefficients Location'!A:D,4,FALSE)),"")</f>
        <v>0.18651532340555149</v>
      </c>
      <c r="M1751" s="785">
        <f t="shared" ref="M1751:M1814" si="350">IF(ISNUMBER(L1751),L1751*$F1751,"")</f>
        <v>313.34574332132649</v>
      </c>
      <c r="N1751" s="786">
        <f>IF(ISNUMBER(F1751),IF(LEFT(A1751,3)="Cat",VLOOKUP(A1751,'Loc Configurations Seules'!R:V,5,FALSE),VLOOKUP(G1751,'Loc Coefficients Location'!A:E,5,FALSE)),"")</f>
        <v>9.9038652897397772E-2</v>
      </c>
      <c r="O1751" s="785">
        <f t="shared" ref="O1751:O1814" si="351">IF(ISNUMBER(N1751),N1751*$F1751,"")</f>
        <v>166.38493686762826</v>
      </c>
      <c r="P1751" s="786">
        <f>IF(ISNUMBER(F1751),IF(LEFT(A1751,3)="Cat",VLOOKUP(A1751,'Loc Configurations Seules'!R:W,6,FALSE),VLOOKUP(G1751,'Loc Coefficients Location'!A:F,6,FALSE)),"")</f>
        <v>7.5421779500883954E-2</v>
      </c>
      <c r="Q1751" s="785">
        <f t="shared" ref="Q1751:Q1814" si="352">IF(ISNUMBER(P1751),P1751*$F1751,"")</f>
        <v>126.70858956148504</v>
      </c>
      <c r="R1751" s="786">
        <f>IF(ISNUMBER(F1751),IF(LEFT(A1751,3)="Cat",VLOOKUP(A1751,'Loc Configurations Seules'!R:X,7,FALSE),VLOOKUP(G1751,'Loc Coefficients Location'!A:G,7,FALSE)),"")</f>
        <v>6.3273484033980879E-2</v>
      </c>
      <c r="S1751" s="785">
        <f t="shared" ref="S1751:S1814" si="353">IF(ISNUMBER(R1751),R1751*$F1751,"")</f>
        <v>106.29945317708787</v>
      </c>
    </row>
    <row r="1752" spans="1:19" s="5" customFormat="1" ht="15.75" thickBot="1" x14ac:dyDescent="0.3">
      <c r="A1752" s="218"/>
      <c r="B1752" s="47" t="s">
        <v>2095</v>
      </c>
      <c r="C1752" s="43" t="s">
        <v>2096</v>
      </c>
      <c r="D1752" s="191"/>
      <c r="E1752" s="192"/>
      <c r="F1752" s="46">
        <v>1680</v>
      </c>
      <c r="G1752" s="791" t="s">
        <v>9601</v>
      </c>
      <c r="H1752" s="781">
        <f t="shared" si="349"/>
        <v>443.39</v>
      </c>
      <c r="I1752" s="782">
        <f t="shared" si="349"/>
        <v>224.87</v>
      </c>
      <c r="J1752" s="782">
        <f t="shared" si="349"/>
        <v>153.47</v>
      </c>
      <c r="K1752" s="783">
        <f t="shared" si="349"/>
        <v>118.03</v>
      </c>
      <c r="L1752" s="784">
        <f>IF(ISNUMBER(F1752),IF(LEFT(A1752,3)="Cat",VLOOKUP(A1752,'Loc Configurations Seules'!R:U,4,FALSE),VLOOKUP(G1752,'Loc Coefficients Location'!A:D,4,FALSE)),"")</f>
        <v>0.18651532340555149</v>
      </c>
      <c r="M1752" s="785">
        <f t="shared" si="350"/>
        <v>313.34574332132649</v>
      </c>
      <c r="N1752" s="786">
        <f>IF(ISNUMBER(F1752),IF(LEFT(A1752,3)="Cat",VLOOKUP(A1752,'Loc Configurations Seules'!R:V,5,FALSE),VLOOKUP(G1752,'Loc Coefficients Location'!A:E,5,FALSE)),"")</f>
        <v>9.9038652897397772E-2</v>
      </c>
      <c r="O1752" s="785">
        <f t="shared" si="351"/>
        <v>166.38493686762826</v>
      </c>
      <c r="P1752" s="786">
        <f>IF(ISNUMBER(F1752),IF(LEFT(A1752,3)="Cat",VLOOKUP(A1752,'Loc Configurations Seules'!R:W,6,FALSE),VLOOKUP(G1752,'Loc Coefficients Location'!A:F,6,FALSE)),"")</f>
        <v>7.5421779500883954E-2</v>
      </c>
      <c r="Q1752" s="785">
        <f t="shared" si="352"/>
        <v>126.70858956148504</v>
      </c>
      <c r="R1752" s="786">
        <f>IF(ISNUMBER(F1752),IF(LEFT(A1752,3)="Cat",VLOOKUP(A1752,'Loc Configurations Seules'!R:X,7,FALSE),VLOOKUP(G1752,'Loc Coefficients Location'!A:G,7,FALSE)),"")</f>
        <v>6.3273484033980879E-2</v>
      </c>
      <c r="S1752" s="785">
        <f t="shared" si="353"/>
        <v>106.29945317708787</v>
      </c>
    </row>
    <row r="1753" spans="1:19" s="5" customFormat="1" ht="25.5" x14ac:dyDescent="0.25">
      <c r="A1753" s="92" t="s">
        <v>2101</v>
      </c>
      <c r="B1753" s="90" t="s">
        <v>10058</v>
      </c>
      <c r="C1753" s="43" t="s">
        <v>9524</v>
      </c>
      <c r="D1753" s="44"/>
      <c r="E1753" s="47"/>
      <c r="F1753" s="10">
        <v>2678.55</v>
      </c>
      <c r="G1753" s="791" t="s">
        <v>9601</v>
      </c>
      <c r="H1753" s="781">
        <f t="shared" si="349"/>
        <v>706.93</v>
      </c>
      <c r="I1753" s="782">
        <f t="shared" si="349"/>
        <v>358.53</v>
      </c>
      <c r="J1753" s="782">
        <f t="shared" si="349"/>
        <v>244.69</v>
      </c>
      <c r="K1753" s="783">
        <f t="shared" si="349"/>
        <v>188.19</v>
      </c>
      <c r="L1753" s="784">
        <f>IF(ISNUMBER(F1753),IF(LEFT(A1753,3)="Cat",VLOOKUP(A1753,'Loc Configurations Seules'!R:U,4,FALSE),VLOOKUP(G1753,'Loc Coefficients Location'!A:D,4,FALSE)),"")</f>
        <v>0.18651532340555149</v>
      </c>
      <c r="M1753" s="785">
        <f t="shared" si="350"/>
        <v>499.59061950794</v>
      </c>
      <c r="N1753" s="786">
        <f>IF(ISNUMBER(F1753),IF(LEFT(A1753,3)="Cat",VLOOKUP(A1753,'Loc Configurations Seules'!R:V,5,FALSE),VLOOKUP(G1753,'Loc Coefficients Location'!A:E,5,FALSE)),"")</f>
        <v>9.9038652897397772E-2</v>
      </c>
      <c r="O1753" s="785">
        <f t="shared" si="351"/>
        <v>265.27998371832484</v>
      </c>
      <c r="P1753" s="786">
        <f>IF(ISNUMBER(F1753),IF(LEFT(A1753,3)="Cat",VLOOKUP(A1753,'Loc Configurations Seules'!R:W,6,FALSE),VLOOKUP(G1753,'Loc Coefficients Location'!A:F,6,FALSE)),"")</f>
        <v>7.5421779500883954E-2</v>
      </c>
      <c r="Q1753" s="785">
        <f t="shared" si="352"/>
        <v>202.02100748209273</v>
      </c>
      <c r="R1753" s="786">
        <f>IF(ISNUMBER(F1753),IF(LEFT(A1753,3)="Cat",VLOOKUP(A1753,'Loc Configurations Seules'!R:X,7,FALSE),VLOOKUP(G1753,'Loc Coefficients Location'!A:G,7,FALSE)),"")</f>
        <v>6.3273484033980879E-2</v>
      </c>
      <c r="S1753" s="785">
        <f t="shared" si="353"/>
        <v>169.48119065921949</v>
      </c>
    </row>
    <row r="1754" spans="1:19" s="5" customFormat="1" x14ac:dyDescent="0.25">
      <c r="A1754" s="179"/>
      <c r="B1754" s="47" t="s">
        <v>2103</v>
      </c>
      <c r="C1754" s="43" t="s">
        <v>2104</v>
      </c>
      <c r="D1754" s="191"/>
      <c r="E1754" s="192"/>
      <c r="F1754" s="46">
        <v>2678.55</v>
      </c>
      <c r="G1754" s="791" t="s">
        <v>9601</v>
      </c>
      <c r="H1754" s="781">
        <f t="shared" si="349"/>
        <v>706.93</v>
      </c>
      <c r="I1754" s="782">
        <f t="shared" si="349"/>
        <v>358.53</v>
      </c>
      <c r="J1754" s="782">
        <f t="shared" si="349"/>
        <v>244.69</v>
      </c>
      <c r="K1754" s="783">
        <f t="shared" si="349"/>
        <v>188.19</v>
      </c>
      <c r="L1754" s="784">
        <f>IF(ISNUMBER(F1754),IF(LEFT(A1754,3)="Cat",VLOOKUP(A1754,'Loc Configurations Seules'!R:U,4,FALSE),VLOOKUP(G1754,'Loc Coefficients Location'!A:D,4,FALSE)),"")</f>
        <v>0.18651532340555149</v>
      </c>
      <c r="M1754" s="785">
        <f t="shared" si="350"/>
        <v>499.59061950794</v>
      </c>
      <c r="N1754" s="786">
        <f>IF(ISNUMBER(F1754),IF(LEFT(A1754,3)="Cat",VLOOKUP(A1754,'Loc Configurations Seules'!R:V,5,FALSE),VLOOKUP(G1754,'Loc Coefficients Location'!A:E,5,FALSE)),"")</f>
        <v>9.9038652897397772E-2</v>
      </c>
      <c r="O1754" s="785">
        <f t="shared" si="351"/>
        <v>265.27998371832484</v>
      </c>
      <c r="P1754" s="786">
        <f>IF(ISNUMBER(F1754),IF(LEFT(A1754,3)="Cat",VLOOKUP(A1754,'Loc Configurations Seules'!R:W,6,FALSE),VLOOKUP(G1754,'Loc Coefficients Location'!A:F,6,FALSE)),"")</f>
        <v>7.5421779500883954E-2</v>
      </c>
      <c r="Q1754" s="785">
        <f t="shared" si="352"/>
        <v>202.02100748209273</v>
      </c>
      <c r="R1754" s="786">
        <f>IF(ISNUMBER(F1754),IF(LEFT(A1754,3)="Cat",VLOOKUP(A1754,'Loc Configurations Seules'!R:X,7,FALSE),VLOOKUP(G1754,'Loc Coefficients Location'!A:G,7,FALSE)),"")</f>
        <v>6.3273484033980879E-2</v>
      </c>
      <c r="S1754" s="785">
        <f t="shared" si="353"/>
        <v>169.48119065921949</v>
      </c>
    </row>
    <row r="1755" spans="1:19" s="5" customFormat="1" x14ac:dyDescent="0.25">
      <c r="A1755" s="179"/>
      <c r="B1755" s="47" t="s">
        <v>2105</v>
      </c>
      <c r="C1755" s="43" t="s">
        <v>2106</v>
      </c>
      <c r="D1755" s="191"/>
      <c r="E1755" s="192"/>
      <c r="F1755" s="46">
        <v>2678.55</v>
      </c>
      <c r="G1755" s="791" t="s">
        <v>9601</v>
      </c>
      <c r="H1755" s="781">
        <f t="shared" si="349"/>
        <v>706.93</v>
      </c>
      <c r="I1755" s="782">
        <f t="shared" si="349"/>
        <v>358.53</v>
      </c>
      <c r="J1755" s="782">
        <f t="shared" si="349"/>
        <v>244.69</v>
      </c>
      <c r="K1755" s="783">
        <f t="shared" si="349"/>
        <v>188.19</v>
      </c>
      <c r="L1755" s="784">
        <f>IF(ISNUMBER(F1755),IF(LEFT(A1755,3)="Cat",VLOOKUP(A1755,'Loc Configurations Seules'!R:U,4,FALSE),VLOOKUP(G1755,'Loc Coefficients Location'!A:D,4,FALSE)),"")</f>
        <v>0.18651532340555149</v>
      </c>
      <c r="M1755" s="785">
        <f t="shared" si="350"/>
        <v>499.59061950794</v>
      </c>
      <c r="N1755" s="786">
        <f>IF(ISNUMBER(F1755),IF(LEFT(A1755,3)="Cat",VLOOKUP(A1755,'Loc Configurations Seules'!R:V,5,FALSE),VLOOKUP(G1755,'Loc Coefficients Location'!A:E,5,FALSE)),"")</f>
        <v>9.9038652897397772E-2</v>
      </c>
      <c r="O1755" s="785">
        <f t="shared" si="351"/>
        <v>265.27998371832484</v>
      </c>
      <c r="P1755" s="786">
        <f>IF(ISNUMBER(F1755),IF(LEFT(A1755,3)="Cat",VLOOKUP(A1755,'Loc Configurations Seules'!R:W,6,FALSE),VLOOKUP(G1755,'Loc Coefficients Location'!A:F,6,FALSE)),"")</f>
        <v>7.5421779500883954E-2</v>
      </c>
      <c r="Q1755" s="785">
        <f t="shared" si="352"/>
        <v>202.02100748209273</v>
      </c>
      <c r="R1755" s="786">
        <f>IF(ISNUMBER(F1755),IF(LEFT(A1755,3)="Cat",VLOOKUP(A1755,'Loc Configurations Seules'!R:X,7,FALSE),VLOOKUP(G1755,'Loc Coefficients Location'!A:G,7,FALSE)),"")</f>
        <v>6.3273484033980879E-2</v>
      </c>
      <c r="S1755" s="785">
        <f t="shared" si="353"/>
        <v>169.48119065921949</v>
      </c>
    </row>
    <row r="1756" spans="1:19" s="5" customFormat="1" ht="25.5" x14ac:dyDescent="0.25">
      <c r="A1756" s="218" t="s">
        <v>2111</v>
      </c>
      <c r="B1756" s="90" t="s">
        <v>10059</v>
      </c>
      <c r="C1756" s="43" t="s">
        <v>7454</v>
      </c>
      <c r="D1756" s="44"/>
      <c r="E1756" s="47"/>
      <c r="F1756" s="10">
        <v>1309.3499999999999</v>
      </c>
      <c r="G1756" s="791" t="s">
        <v>9601</v>
      </c>
      <c r="H1756" s="781">
        <f t="shared" si="349"/>
        <v>345.57</v>
      </c>
      <c r="I1756" s="782">
        <f t="shared" si="349"/>
        <v>175.26</v>
      </c>
      <c r="J1756" s="782">
        <f t="shared" si="349"/>
        <v>119.61</v>
      </c>
      <c r="K1756" s="783">
        <f t="shared" si="349"/>
        <v>91.99</v>
      </c>
      <c r="L1756" s="784">
        <f>IF(ISNUMBER(F1756),IF(LEFT(A1756,3)="Cat",VLOOKUP(A1756,'Loc Configurations Seules'!R:U,4,FALSE),VLOOKUP(G1756,'Loc Coefficients Location'!A:D,4,FALSE)),"")</f>
        <v>0.18651532340555149</v>
      </c>
      <c r="M1756" s="785">
        <f t="shared" si="350"/>
        <v>244.21383870105882</v>
      </c>
      <c r="N1756" s="786">
        <f>IF(ISNUMBER(F1756),IF(LEFT(A1756,3)="Cat",VLOOKUP(A1756,'Loc Configurations Seules'!R:V,5,FALSE),VLOOKUP(G1756,'Loc Coefficients Location'!A:E,5,FALSE)),"")</f>
        <v>9.9038652897397772E-2</v>
      </c>
      <c r="O1756" s="785">
        <f t="shared" si="351"/>
        <v>129.67626017120776</v>
      </c>
      <c r="P1756" s="786">
        <f>IF(ISNUMBER(F1756),IF(LEFT(A1756,3)="Cat",VLOOKUP(A1756,'Loc Configurations Seules'!R:W,6,FALSE),VLOOKUP(G1756,'Loc Coefficients Location'!A:F,6,FALSE)),"")</f>
        <v>7.5421779500883954E-2</v>
      </c>
      <c r="Q1756" s="785">
        <f t="shared" si="352"/>
        <v>98.753506989482403</v>
      </c>
      <c r="R1756" s="786">
        <f>IF(ISNUMBER(F1756),IF(LEFT(A1756,3)="Cat",VLOOKUP(A1756,'Loc Configurations Seules'!R:X,7,FALSE),VLOOKUP(G1756,'Loc Coefficients Location'!A:G,7,FALSE)),"")</f>
        <v>6.3273484033980879E-2</v>
      </c>
      <c r="S1756" s="785">
        <f t="shared" si="353"/>
        <v>82.847136319892854</v>
      </c>
    </row>
    <row r="1757" spans="1:19" s="5" customFormat="1" x14ac:dyDescent="0.25">
      <c r="A1757" s="218"/>
      <c r="B1757" s="47" t="s">
        <v>2113</v>
      </c>
      <c r="C1757" s="43" t="s">
        <v>2114</v>
      </c>
      <c r="D1757" s="191"/>
      <c r="E1757" s="192"/>
      <c r="F1757" s="46">
        <v>1309.3499999999999</v>
      </c>
      <c r="G1757" s="791" t="s">
        <v>9601</v>
      </c>
      <c r="H1757" s="781">
        <f t="shared" si="349"/>
        <v>345.57</v>
      </c>
      <c r="I1757" s="782">
        <f t="shared" si="349"/>
        <v>175.26</v>
      </c>
      <c r="J1757" s="782">
        <f t="shared" si="349"/>
        <v>119.61</v>
      </c>
      <c r="K1757" s="783">
        <f t="shared" si="349"/>
        <v>91.99</v>
      </c>
      <c r="L1757" s="784">
        <f>IF(ISNUMBER(F1757),IF(LEFT(A1757,3)="Cat",VLOOKUP(A1757,'Loc Configurations Seules'!R:U,4,FALSE),VLOOKUP(G1757,'Loc Coefficients Location'!A:D,4,FALSE)),"")</f>
        <v>0.18651532340555149</v>
      </c>
      <c r="M1757" s="785">
        <f t="shared" si="350"/>
        <v>244.21383870105882</v>
      </c>
      <c r="N1757" s="786">
        <f>IF(ISNUMBER(F1757),IF(LEFT(A1757,3)="Cat",VLOOKUP(A1757,'Loc Configurations Seules'!R:V,5,FALSE),VLOOKUP(G1757,'Loc Coefficients Location'!A:E,5,FALSE)),"")</f>
        <v>9.9038652897397772E-2</v>
      </c>
      <c r="O1757" s="785">
        <f t="shared" si="351"/>
        <v>129.67626017120776</v>
      </c>
      <c r="P1757" s="786">
        <f>IF(ISNUMBER(F1757),IF(LEFT(A1757,3)="Cat",VLOOKUP(A1757,'Loc Configurations Seules'!R:W,6,FALSE),VLOOKUP(G1757,'Loc Coefficients Location'!A:F,6,FALSE)),"")</f>
        <v>7.5421779500883954E-2</v>
      </c>
      <c r="Q1757" s="785">
        <f t="shared" si="352"/>
        <v>98.753506989482403</v>
      </c>
      <c r="R1757" s="786">
        <f>IF(ISNUMBER(F1757),IF(LEFT(A1757,3)="Cat",VLOOKUP(A1757,'Loc Configurations Seules'!R:X,7,FALSE),VLOOKUP(G1757,'Loc Coefficients Location'!A:G,7,FALSE)),"")</f>
        <v>6.3273484033980879E-2</v>
      </c>
      <c r="S1757" s="785">
        <f t="shared" si="353"/>
        <v>82.847136319892854</v>
      </c>
    </row>
    <row r="1758" spans="1:19" s="5" customFormat="1" ht="15.75" thickBot="1" x14ac:dyDescent="0.3">
      <c r="A1758" s="218"/>
      <c r="B1758" s="47" t="s">
        <v>2117</v>
      </c>
      <c r="C1758" s="43" t="s">
        <v>2118</v>
      </c>
      <c r="D1758" s="191"/>
      <c r="E1758" s="192"/>
      <c r="F1758" s="46">
        <v>1309.3499999999999</v>
      </c>
      <c r="G1758" s="791" t="s">
        <v>9601</v>
      </c>
      <c r="H1758" s="781">
        <f t="shared" si="349"/>
        <v>345.57</v>
      </c>
      <c r="I1758" s="782">
        <f t="shared" si="349"/>
        <v>175.26</v>
      </c>
      <c r="J1758" s="782">
        <f t="shared" si="349"/>
        <v>119.61</v>
      </c>
      <c r="K1758" s="783">
        <f t="shared" si="349"/>
        <v>91.99</v>
      </c>
      <c r="L1758" s="784">
        <f>IF(ISNUMBER(F1758),IF(LEFT(A1758,3)="Cat",VLOOKUP(A1758,'Loc Configurations Seules'!R:U,4,FALSE),VLOOKUP(G1758,'Loc Coefficients Location'!A:D,4,FALSE)),"")</f>
        <v>0.18651532340555149</v>
      </c>
      <c r="M1758" s="785">
        <f t="shared" si="350"/>
        <v>244.21383870105882</v>
      </c>
      <c r="N1758" s="786">
        <f>IF(ISNUMBER(F1758),IF(LEFT(A1758,3)="Cat",VLOOKUP(A1758,'Loc Configurations Seules'!R:V,5,FALSE),VLOOKUP(G1758,'Loc Coefficients Location'!A:E,5,FALSE)),"")</f>
        <v>9.9038652897397772E-2</v>
      </c>
      <c r="O1758" s="785">
        <f t="shared" si="351"/>
        <v>129.67626017120776</v>
      </c>
      <c r="P1758" s="786">
        <f>IF(ISNUMBER(F1758),IF(LEFT(A1758,3)="Cat",VLOOKUP(A1758,'Loc Configurations Seules'!R:W,6,FALSE),VLOOKUP(G1758,'Loc Coefficients Location'!A:F,6,FALSE)),"")</f>
        <v>7.5421779500883954E-2</v>
      </c>
      <c r="Q1758" s="785">
        <f t="shared" si="352"/>
        <v>98.753506989482403</v>
      </c>
      <c r="R1758" s="786">
        <f>IF(ISNUMBER(F1758),IF(LEFT(A1758,3)="Cat",VLOOKUP(A1758,'Loc Configurations Seules'!R:X,7,FALSE),VLOOKUP(G1758,'Loc Coefficients Location'!A:G,7,FALSE)),"")</f>
        <v>6.3273484033980879E-2</v>
      </c>
      <c r="S1758" s="785">
        <f t="shared" si="353"/>
        <v>82.847136319892854</v>
      </c>
    </row>
    <row r="1759" spans="1:19" s="5" customFormat="1" ht="25.5" x14ac:dyDescent="0.25">
      <c r="A1759" s="217" t="s">
        <v>2121</v>
      </c>
      <c r="B1759" s="90" t="s">
        <v>10060</v>
      </c>
      <c r="C1759" s="43" t="s">
        <v>7455</v>
      </c>
      <c r="D1759" s="44"/>
      <c r="E1759" s="47"/>
      <c r="F1759" s="10">
        <v>2028.6</v>
      </c>
      <c r="G1759" s="791" t="s">
        <v>9601</v>
      </c>
      <c r="H1759" s="781">
        <f t="shared" si="349"/>
        <v>535.4</v>
      </c>
      <c r="I1759" s="782">
        <f t="shared" si="349"/>
        <v>271.54000000000002</v>
      </c>
      <c r="J1759" s="782">
        <f t="shared" si="349"/>
        <v>185.31</v>
      </c>
      <c r="K1759" s="783">
        <f t="shared" si="349"/>
        <v>142.52000000000001</v>
      </c>
      <c r="L1759" s="784">
        <f>IF(ISNUMBER(F1759),IF(LEFT(A1759,3)="Cat",VLOOKUP(A1759,'Loc Configurations Seules'!R:U,4,FALSE),VLOOKUP(G1759,'Loc Coefficients Location'!A:D,4,FALSE)),"")</f>
        <v>0.18651532340555149</v>
      </c>
      <c r="M1759" s="785">
        <f t="shared" si="350"/>
        <v>378.36498506050174</v>
      </c>
      <c r="N1759" s="786">
        <f>IF(ISNUMBER(F1759),IF(LEFT(A1759,3)="Cat",VLOOKUP(A1759,'Loc Configurations Seules'!R:V,5,FALSE),VLOOKUP(G1759,'Loc Coefficients Location'!A:E,5,FALSE)),"")</f>
        <v>9.9038652897397772E-2</v>
      </c>
      <c r="O1759" s="785">
        <f t="shared" si="351"/>
        <v>200.9098112676611</v>
      </c>
      <c r="P1759" s="786">
        <f>IF(ISNUMBER(F1759),IF(LEFT(A1759,3)="Cat",VLOOKUP(A1759,'Loc Configurations Seules'!R:W,6,FALSE),VLOOKUP(G1759,'Loc Coefficients Location'!A:F,6,FALSE)),"")</f>
        <v>7.5421779500883954E-2</v>
      </c>
      <c r="Q1759" s="785">
        <f t="shared" si="352"/>
        <v>153.00062189549317</v>
      </c>
      <c r="R1759" s="786">
        <f>IF(ISNUMBER(F1759),IF(LEFT(A1759,3)="Cat",VLOOKUP(A1759,'Loc Configurations Seules'!R:X,7,FALSE),VLOOKUP(G1759,'Loc Coefficients Location'!A:G,7,FALSE)),"")</f>
        <v>6.3273484033980879E-2</v>
      </c>
      <c r="S1759" s="785">
        <f t="shared" si="353"/>
        <v>128.35658971133361</v>
      </c>
    </row>
    <row r="1760" spans="1:19" s="5" customFormat="1" x14ac:dyDescent="0.25">
      <c r="A1760" s="218"/>
      <c r="B1760" s="47" t="s">
        <v>2123</v>
      </c>
      <c r="C1760" s="43" t="s">
        <v>2124</v>
      </c>
      <c r="D1760" s="191"/>
      <c r="E1760" s="192"/>
      <c r="F1760" s="46">
        <v>2028.6</v>
      </c>
      <c r="G1760" s="791" t="s">
        <v>9601</v>
      </c>
      <c r="H1760" s="781">
        <f t="shared" si="349"/>
        <v>535.4</v>
      </c>
      <c r="I1760" s="782">
        <f t="shared" si="349"/>
        <v>271.54000000000002</v>
      </c>
      <c r="J1760" s="782">
        <f t="shared" si="349"/>
        <v>185.31</v>
      </c>
      <c r="K1760" s="783">
        <f t="shared" si="349"/>
        <v>142.52000000000001</v>
      </c>
      <c r="L1760" s="784">
        <f>IF(ISNUMBER(F1760),IF(LEFT(A1760,3)="Cat",VLOOKUP(A1760,'Loc Configurations Seules'!R:U,4,FALSE),VLOOKUP(G1760,'Loc Coefficients Location'!A:D,4,FALSE)),"")</f>
        <v>0.18651532340555149</v>
      </c>
      <c r="M1760" s="785">
        <f t="shared" si="350"/>
        <v>378.36498506050174</v>
      </c>
      <c r="N1760" s="786">
        <f>IF(ISNUMBER(F1760),IF(LEFT(A1760,3)="Cat",VLOOKUP(A1760,'Loc Configurations Seules'!R:V,5,FALSE),VLOOKUP(G1760,'Loc Coefficients Location'!A:E,5,FALSE)),"")</f>
        <v>9.9038652897397772E-2</v>
      </c>
      <c r="O1760" s="785">
        <f t="shared" si="351"/>
        <v>200.9098112676611</v>
      </c>
      <c r="P1760" s="786">
        <f>IF(ISNUMBER(F1760),IF(LEFT(A1760,3)="Cat",VLOOKUP(A1760,'Loc Configurations Seules'!R:W,6,FALSE),VLOOKUP(G1760,'Loc Coefficients Location'!A:F,6,FALSE)),"")</f>
        <v>7.5421779500883954E-2</v>
      </c>
      <c r="Q1760" s="785">
        <f t="shared" si="352"/>
        <v>153.00062189549317</v>
      </c>
      <c r="R1760" s="786">
        <f>IF(ISNUMBER(F1760),IF(LEFT(A1760,3)="Cat",VLOOKUP(A1760,'Loc Configurations Seules'!R:X,7,FALSE),VLOOKUP(G1760,'Loc Coefficients Location'!A:G,7,FALSE)),"")</f>
        <v>6.3273484033980879E-2</v>
      </c>
      <c r="S1760" s="785">
        <f t="shared" si="353"/>
        <v>128.35658971133361</v>
      </c>
    </row>
    <row r="1761" spans="1:19" s="5" customFormat="1" ht="15.75" thickBot="1" x14ac:dyDescent="0.3">
      <c r="A1761" s="218"/>
      <c r="B1761" s="58" t="s">
        <v>2125</v>
      </c>
      <c r="C1761" s="56" t="s">
        <v>2126</v>
      </c>
      <c r="D1761" s="187"/>
      <c r="E1761" s="188"/>
      <c r="F1761" s="103">
        <v>2028.6</v>
      </c>
      <c r="G1761" s="791" t="s">
        <v>9601</v>
      </c>
      <c r="H1761" s="781">
        <f t="shared" si="349"/>
        <v>535.4</v>
      </c>
      <c r="I1761" s="782">
        <f t="shared" si="349"/>
        <v>271.54000000000002</v>
      </c>
      <c r="J1761" s="782">
        <f t="shared" si="349"/>
        <v>185.31</v>
      </c>
      <c r="K1761" s="783">
        <f t="shared" si="349"/>
        <v>142.52000000000001</v>
      </c>
      <c r="L1761" s="784">
        <f>IF(ISNUMBER(F1761),IF(LEFT(A1761,3)="Cat",VLOOKUP(A1761,'Loc Configurations Seules'!R:U,4,FALSE),VLOOKUP(G1761,'Loc Coefficients Location'!A:D,4,FALSE)),"")</f>
        <v>0.18651532340555149</v>
      </c>
      <c r="M1761" s="785">
        <f t="shared" si="350"/>
        <v>378.36498506050174</v>
      </c>
      <c r="N1761" s="786">
        <f>IF(ISNUMBER(F1761),IF(LEFT(A1761,3)="Cat",VLOOKUP(A1761,'Loc Configurations Seules'!R:V,5,FALSE),VLOOKUP(G1761,'Loc Coefficients Location'!A:E,5,FALSE)),"")</f>
        <v>9.9038652897397772E-2</v>
      </c>
      <c r="O1761" s="785">
        <f t="shared" si="351"/>
        <v>200.9098112676611</v>
      </c>
      <c r="P1761" s="786">
        <f>IF(ISNUMBER(F1761),IF(LEFT(A1761,3)="Cat",VLOOKUP(A1761,'Loc Configurations Seules'!R:W,6,FALSE),VLOOKUP(G1761,'Loc Coefficients Location'!A:F,6,FALSE)),"")</f>
        <v>7.5421779500883954E-2</v>
      </c>
      <c r="Q1761" s="785">
        <f t="shared" si="352"/>
        <v>153.00062189549317</v>
      </c>
      <c r="R1761" s="786">
        <f>IF(ISNUMBER(F1761),IF(LEFT(A1761,3)="Cat",VLOOKUP(A1761,'Loc Configurations Seules'!R:X,7,FALSE),VLOOKUP(G1761,'Loc Coefficients Location'!A:G,7,FALSE)),"")</f>
        <v>6.3273484033980879E-2</v>
      </c>
      <c r="S1761" s="785">
        <f t="shared" si="353"/>
        <v>128.35658971133361</v>
      </c>
    </row>
    <row r="1762" spans="1:19" s="5" customFormat="1" ht="25.5" x14ac:dyDescent="0.25">
      <c r="A1762" s="100" t="s">
        <v>2131</v>
      </c>
      <c r="B1762" s="61" t="s">
        <v>2132</v>
      </c>
      <c r="C1762" s="94" t="s">
        <v>2133</v>
      </c>
      <c r="D1762" s="60"/>
      <c r="E1762" s="219"/>
      <c r="F1762" s="95">
        <v>2281.6</v>
      </c>
      <c r="G1762" s="791" t="s">
        <v>9601</v>
      </c>
      <c r="H1762" s="781">
        <f t="shared" si="349"/>
        <v>602.16999999999996</v>
      </c>
      <c r="I1762" s="782">
        <f t="shared" si="349"/>
        <v>305.39999999999998</v>
      </c>
      <c r="J1762" s="782">
        <f t="shared" si="349"/>
        <v>208.43</v>
      </c>
      <c r="K1762" s="783">
        <f t="shared" si="349"/>
        <v>160.30000000000001</v>
      </c>
      <c r="L1762" s="784">
        <f>IF(ISNUMBER(F1762),IF(LEFT(A1762,3)="Cat",VLOOKUP(A1762,'Loc Configurations Seules'!R:U,4,FALSE),VLOOKUP(G1762,'Loc Coefficients Location'!A:D,4,FALSE)),"")</f>
        <v>0.18651532340555149</v>
      </c>
      <c r="M1762" s="785">
        <f t="shared" si="350"/>
        <v>425.55336188210629</v>
      </c>
      <c r="N1762" s="786">
        <f>IF(ISNUMBER(F1762),IF(LEFT(A1762,3)="Cat",VLOOKUP(A1762,'Loc Configurations Seules'!R:V,5,FALSE),VLOOKUP(G1762,'Loc Coefficients Location'!A:E,5,FALSE)),"")</f>
        <v>9.9038652897397772E-2</v>
      </c>
      <c r="O1762" s="785">
        <f t="shared" si="351"/>
        <v>225.96659045070274</v>
      </c>
      <c r="P1762" s="786">
        <f>IF(ISNUMBER(F1762),IF(LEFT(A1762,3)="Cat",VLOOKUP(A1762,'Loc Configurations Seules'!R:W,6,FALSE),VLOOKUP(G1762,'Loc Coefficients Location'!A:F,6,FALSE)),"")</f>
        <v>7.5421779500883954E-2</v>
      </c>
      <c r="Q1762" s="785">
        <f t="shared" si="352"/>
        <v>172.08233210921682</v>
      </c>
      <c r="R1762" s="786">
        <f>IF(ISNUMBER(F1762),IF(LEFT(A1762,3)="Cat",VLOOKUP(A1762,'Loc Configurations Seules'!R:X,7,FALSE),VLOOKUP(G1762,'Loc Coefficients Location'!A:G,7,FALSE)),"")</f>
        <v>6.3273484033980879E-2</v>
      </c>
      <c r="S1762" s="785">
        <f t="shared" si="353"/>
        <v>144.36478117193076</v>
      </c>
    </row>
    <row r="1763" spans="1:19" s="5" customFormat="1" x14ac:dyDescent="0.25">
      <c r="A1763" s="41"/>
      <c r="B1763" s="47" t="s">
        <v>2135</v>
      </c>
      <c r="C1763" s="43" t="s">
        <v>2136</v>
      </c>
      <c r="D1763" s="191"/>
      <c r="E1763" s="192"/>
      <c r="F1763" s="46">
        <v>2281.6</v>
      </c>
      <c r="G1763" s="791" t="s">
        <v>9601</v>
      </c>
      <c r="H1763" s="781">
        <f t="shared" si="349"/>
        <v>602.16999999999996</v>
      </c>
      <c r="I1763" s="782">
        <f t="shared" si="349"/>
        <v>305.39999999999998</v>
      </c>
      <c r="J1763" s="782">
        <f t="shared" si="349"/>
        <v>208.43</v>
      </c>
      <c r="K1763" s="783">
        <f t="shared" si="349"/>
        <v>160.30000000000001</v>
      </c>
      <c r="L1763" s="784">
        <f>IF(ISNUMBER(F1763),IF(LEFT(A1763,3)="Cat",VLOOKUP(A1763,'Loc Configurations Seules'!R:U,4,FALSE),VLOOKUP(G1763,'Loc Coefficients Location'!A:D,4,FALSE)),"")</f>
        <v>0.18651532340555149</v>
      </c>
      <c r="M1763" s="785">
        <f t="shared" si="350"/>
        <v>425.55336188210629</v>
      </c>
      <c r="N1763" s="786">
        <f>IF(ISNUMBER(F1763),IF(LEFT(A1763,3)="Cat",VLOOKUP(A1763,'Loc Configurations Seules'!R:V,5,FALSE),VLOOKUP(G1763,'Loc Coefficients Location'!A:E,5,FALSE)),"")</f>
        <v>9.9038652897397772E-2</v>
      </c>
      <c r="O1763" s="785">
        <f t="shared" si="351"/>
        <v>225.96659045070274</v>
      </c>
      <c r="P1763" s="786">
        <f>IF(ISNUMBER(F1763),IF(LEFT(A1763,3)="Cat",VLOOKUP(A1763,'Loc Configurations Seules'!R:W,6,FALSE),VLOOKUP(G1763,'Loc Coefficients Location'!A:F,6,FALSE)),"")</f>
        <v>7.5421779500883954E-2</v>
      </c>
      <c r="Q1763" s="785">
        <f t="shared" si="352"/>
        <v>172.08233210921682</v>
      </c>
      <c r="R1763" s="786">
        <f>IF(ISNUMBER(F1763),IF(LEFT(A1763,3)="Cat",VLOOKUP(A1763,'Loc Configurations Seules'!R:X,7,FALSE),VLOOKUP(G1763,'Loc Coefficients Location'!A:G,7,FALSE)),"")</f>
        <v>6.3273484033980879E-2</v>
      </c>
      <c r="S1763" s="785">
        <f t="shared" si="353"/>
        <v>144.36478117193076</v>
      </c>
    </row>
    <row r="1764" spans="1:19" s="5" customFormat="1" x14ac:dyDescent="0.25">
      <c r="A1764" s="41"/>
      <c r="B1764" s="210" t="s">
        <v>10061</v>
      </c>
      <c r="C1764" s="43" t="s">
        <v>7456</v>
      </c>
      <c r="D1764" s="44"/>
      <c r="E1764" s="47"/>
      <c r="F1764" s="46">
        <v>2281.6</v>
      </c>
      <c r="G1764" s="791" t="s">
        <v>9601</v>
      </c>
      <c r="H1764" s="781">
        <f t="shared" si="349"/>
        <v>602.16999999999996</v>
      </c>
      <c r="I1764" s="782">
        <f t="shared" si="349"/>
        <v>305.39999999999998</v>
      </c>
      <c r="J1764" s="782">
        <f t="shared" si="349"/>
        <v>208.43</v>
      </c>
      <c r="K1764" s="783">
        <f t="shared" si="349"/>
        <v>160.30000000000001</v>
      </c>
      <c r="L1764" s="784">
        <f>IF(ISNUMBER(F1764),IF(LEFT(A1764,3)="Cat",VLOOKUP(A1764,'Loc Configurations Seules'!R:U,4,FALSE),VLOOKUP(G1764,'Loc Coefficients Location'!A:D,4,FALSE)),"")</f>
        <v>0.18651532340555149</v>
      </c>
      <c r="M1764" s="785">
        <f t="shared" si="350"/>
        <v>425.55336188210629</v>
      </c>
      <c r="N1764" s="786">
        <f>IF(ISNUMBER(F1764),IF(LEFT(A1764,3)="Cat",VLOOKUP(A1764,'Loc Configurations Seules'!R:V,5,FALSE),VLOOKUP(G1764,'Loc Coefficients Location'!A:E,5,FALSE)),"")</f>
        <v>9.9038652897397772E-2</v>
      </c>
      <c r="O1764" s="785">
        <f t="shared" si="351"/>
        <v>225.96659045070274</v>
      </c>
      <c r="P1764" s="786">
        <f>IF(ISNUMBER(F1764),IF(LEFT(A1764,3)="Cat",VLOOKUP(A1764,'Loc Configurations Seules'!R:W,6,FALSE),VLOOKUP(G1764,'Loc Coefficients Location'!A:F,6,FALSE)),"")</f>
        <v>7.5421779500883954E-2</v>
      </c>
      <c r="Q1764" s="785">
        <f t="shared" si="352"/>
        <v>172.08233210921682</v>
      </c>
      <c r="R1764" s="786">
        <f>IF(ISNUMBER(F1764),IF(LEFT(A1764,3)="Cat",VLOOKUP(A1764,'Loc Configurations Seules'!R:X,7,FALSE),VLOOKUP(G1764,'Loc Coefficients Location'!A:G,7,FALSE)),"")</f>
        <v>6.3273484033980879E-2</v>
      </c>
      <c r="S1764" s="785">
        <f t="shared" si="353"/>
        <v>144.36478117193076</v>
      </c>
    </row>
    <row r="1765" spans="1:19" s="5" customFormat="1" x14ac:dyDescent="0.25">
      <c r="A1765" s="41"/>
      <c r="B1765" s="47" t="s">
        <v>2132</v>
      </c>
      <c r="C1765" s="43" t="s">
        <v>2133</v>
      </c>
      <c r="D1765" s="191"/>
      <c r="E1765" s="192"/>
      <c r="F1765" s="46">
        <v>2281.6</v>
      </c>
      <c r="G1765" s="791" t="s">
        <v>9601</v>
      </c>
      <c r="H1765" s="781">
        <f t="shared" si="349"/>
        <v>602.16999999999996</v>
      </c>
      <c r="I1765" s="782">
        <f t="shared" si="349"/>
        <v>305.39999999999998</v>
      </c>
      <c r="J1765" s="782">
        <f t="shared" si="349"/>
        <v>208.43</v>
      </c>
      <c r="K1765" s="783">
        <f t="shared" si="349"/>
        <v>160.30000000000001</v>
      </c>
      <c r="L1765" s="784">
        <f>IF(ISNUMBER(F1765),IF(LEFT(A1765,3)="Cat",VLOOKUP(A1765,'Loc Configurations Seules'!R:U,4,FALSE),VLOOKUP(G1765,'Loc Coefficients Location'!A:D,4,FALSE)),"")</f>
        <v>0.18651532340555149</v>
      </c>
      <c r="M1765" s="785">
        <f t="shared" si="350"/>
        <v>425.55336188210629</v>
      </c>
      <c r="N1765" s="786">
        <f>IF(ISNUMBER(F1765),IF(LEFT(A1765,3)="Cat",VLOOKUP(A1765,'Loc Configurations Seules'!R:V,5,FALSE),VLOOKUP(G1765,'Loc Coefficients Location'!A:E,5,FALSE)),"")</f>
        <v>9.9038652897397772E-2</v>
      </c>
      <c r="O1765" s="785">
        <f t="shared" si="351"/>
        <v>225.96659045070274</v>
      </c>
      <c r="P1765" s="786">
        <f>IF(ISNUMBER(F1765),IF(LEFT(A1765,3)="Cat",VLOOKUP(A1765,'Loc Configurations Seules'!R:W,6,FALSE),VLOOKUP(G1765,'Loc Coefficients Location'!A:F,6,FALSE)),"")</f>
        <v>7.5421779500883954E-2</v>
      </c>
      <c r="Q1765" s="785">
        <f t="shared" si="352"/>
        <v>172.08233210921682</v>
      </c>
      <c r="R1765" s="786">
        <f>IF(ISNUMBER(F1765),IF(LEFT(A1765,3)="Cat",VLOOKUP(A1765,'Loc Configurations Seules'!R:X,7,FALSE),VLOOKUP(G1765,'Loc Coefficients Location'!A:G,7,FALSE)),"")</f>
        <v>6.3273484033980879E-2</v>
      </c>
      <c r="S1765" s="785">
        <f t="shared" si="353"/>
        <v>144.36478117193076</v>
      </c>
    </row>
    <row r="1766" spans="1:19" s="5" customFormat="1" ht="15.75" thickBot="1" x14ac:dyDescent="0.3">
      <c r="A1766" s="48"/>
      <c r="B1766" s="62" t="s">
        <v>2139</v>
      </c>
      <c r="C1766" s="50" t="s">
        <v>2140</v>
      </c>
      <c r="D1766" s="184"/>
      <c r="E1766" s="185"/>
      <c r="F1766" s="53">
        <v>2281.6</v>
      </c>
      <c r="G1766" s="791" t="s">
        <v>9601</v>
      </c>
      <c r="H1766" s="781">
        <f t="shared" si="349"/>
        <v>602.16999999999996</v>
      </c>
      <c r="I1766" s="782">
        <f t="shared" si="349"/>
        <v>305.39999999999998</v>
      </c>
      <c r="J1766" s="782">
        <f t="shared" si="349"/>
        <v>208.43</v>
      </c>
      <c r="K1766" s="783">
        <f t="shared" si="349"/>
        <v>160.30000000000001</v>
      </c>
      <c r="L1766" s="784">
        <f>IF(ISNUMBER(F1766),IF(LEFT(A1766,3)="Cat",VLOOKUP(A1766,'Loc Configurations Seules'!R:U,4,FALSE),VLOOKUP(G1766,'Loc Coefficients Location'!A:D,4,FALSE)),"")</f>
        <v>0.18651532340555149</v>
      </c>
      <c r="M1766" s="785">
        <f t="shared" si="350"/>
        <v>425.55336188210629</v>
      </c>
      <c r="N1766" s="786">
        <f>IF(ISNUMBER(F1766),IF(LEFT(A1766,3)="Cat",VLOOKUP(A1766,'Loc Configurations Seules'!R:V,5,FALSE),VLOOKUP(G1766,'Loc Coefficients Location'!A:E,5,FALSE)),"")</f>
        <v>9.9038652897397772E-2</v>
      </c>
      <c r="O1766" s="785">
        <f t="shared" si="351"/>
        <v>225.96659045070274</v>
      </c>
      <c r="P1766" s="786">
        <f>IF(ISNUMBER(F1766),IF(LEFT(A1766,3)="Cat",VLOOKUP(A1766,'Loc Configurations Seules'!R:W,6,FALSE),VLOOKUP(G1766,'Loc Coefficients Location'!A:F,6,FALSE)),"")</f>
        <v>7.5421779500883954E-2</v>
      </c>
      <c r="Q1766" s="785">
        <f t="shared" si="352"/>
        <v>172.08233210921682</v>
      </c>
      <c r="R1766" s="786">
        <f>IF(ISNUMBER(F1766),IF(LEFT(A1766,3)="Cat",VLOOKUP(A1766,'Loc Configurations Seules'!R:X,7,FALSE),VLOOKUP(G1766,'Loc Coefficients Location'!A:G,7,FALSE)),"")</f>
        <v>6.3273484033980879E-2</v>
      </c>
      <c r="S1766" s="785">
        <f t="shared" si="353"/>
        <v>144.36478117193076</v>
      </c>
    </row>
    <row r="1767" spans="1:19" s="5" customFormat="1" ht="25.5" x14ac:dyDescent="0.25">
      <c r="A1767" s="218" t="s">
        <v>2143</v>
      </c>
      <c r="B1767" s="222" t="s">
        <v>10062</v>
      </c>
      <c r="C1767" s="81" t="s">
        <v>7457</v>
      </c>
      <c r="D1767" s="82"/>
      <c r="E1767" s="97"/>
      <c r="F1767" s="84">
        <v>3602.55</v>
      </c>
      <c r="G1767" s="791" t="s">
        <v>9601</v>
      </c>
      <c r="H1767" s="781">
        <f t="shared" si="349"/>
        <v>950.8</v>
      </c>
      <c r="I1767" s="782">
        <f t="shared" si="349"/>
        <v>482.21</v>
      </c>
      <c r="J1767" s="782">
        <f t="shared" si="349"/>
        <v>329.1</v>
      </c>
      <c r="K1767" s="783">
        <f t="shared" si="349"/>
        <v>253.1</v>
      </c>
      <c r="L1767" s="784">
        <f>IF(ISNUMBER(F1767),IF(LEFT(A1767,3)="Cat",VLOOKUP(A1767,'Loc Configurations Seules'!R:U,4,FALSE),VLOOKUP(G1767,'Loc Coefficients Location'!A:D,4,FALSE)),"")</f>
        <v>0.18651532340555149</v>
      </c>
      <c r="M1767" s="785">
        <f t="shared" si="350"/>
        <v>671.93077833466953</v>
      </c>
      <c r="N1767" s="786">
        <f>IF(ISNUMBER(F1767),IF(LEFT(A1767,3)="Cat",VLOOKUP(A1767,'Loc Configurations Seules'!R:V,5,FALSE),VLOOKUP(G1767,'Loc Coefficients Location'!A:E,5,FALSE)),"")</f>
        <v>9.9038652897397772E-2</v>
      </c>
      <c r="O1767" s="785">
        <f t="shared" si="351"/>
        <v>356.79169899552033</v>
      </c>
      <c r="P1767" s="786">
        <f>IF(ISNUMBER(F1767),IF(LEFT(A1767,3)="Cat",VLOOKUP(A1767,'Loc Configurations Seules'!R:W,6,FALSE),VLOOKUP(G1767,'Loc Coefficients Location'!A:F,6,FALSE)),"")</f>
        <v>7.5421779500883954E-2</v>
      </c>
      <c r="Q1767" s="785">
        <f t="shared" si="352"/>
        <v>271.71073174090952</v>
      </c>
      <c r="R1767" s="786">
        <f>IF(ISNUMBER(F1767),IF(LEFT(A1767,3)="Cat",VLOOKUP(A1767,'Loc Configurations Seules'!R:X,7,FALSE),VLOOKUP(G1767,'Loc Coefficients Location'!A:G,7,FALSE)),"")</f>
        <v>6.3273484033980879E-2</v>
      </c>
      <c r="S1767" s="785">
        <f t="shared" si="353"/>
        <v>227.94588990661782</v>
      </c>
    </row>
    <row r="1768" spans="1:19" s="5" customFormat="1" x14ac:dyDescent="0.25">
      <c r="A1768" s="218"/>
      <c r="B1768" s="47" t="s">
        <v>2145</v>
      </c>
      <c r="C1768" s="43" t="s">
        <v>2146</v>
      </c>
      <c r="D1768" s="191"/>
      <c r="E1768" s="192"/>
      <c r="F1768" s="46">
        <v>3602.55</v>
      </c>
      <c r="G1768" s="791" t="s">
        <v>9601</v>
      </c>
      <c r="H1768" s="781">
        <f t="shared" si="349"/>
        <v>950.8</v>
      </c>
      <c r="I1768" s="782">
        <f t="shared" si="349"/>
        <v>482.21</v>
      </c>
      <c r="J1768" s="782">
        <f t="shared" si="349"/>
        <v>329.1</v>
      </c>
      <c r="K1768" s="783">
        <f t="shared" si="349"/>
        <v>253.1</v>
      </c>
      <c r="L1768" s="784">
        <f>IF(ISNUMBER(F1768),IF(LEFT(A1768,3)="Cat",VLOOKUP(A1768,'Loc Configurations Seules'!R:U,4,FALSE),VLOOKUP(G1768,'Loc Coefficients Location'!A:D,4,FALSE)),"")</f>
        <v>0.18651532340555149</v>
      </c>
      <c r="M1768" s="785">
        <f t="shared" si="350"/>
        <v>671.93077833466953</v>
      </c>
      <c r="N1768" s="786">
        <f>IF(ISNUMBER(F1768),IF(LEFT(A1768,3)="Cat",VLOOKUP(A1768,'Loc Configurations Seules'!R:V,5,FALSE),VLOOKUP(G1768,'Loc Coefficients Location'!A:E,5,FALSE)),"")</f>
        <v>9.9038652897397772E-2</v>
      </c>
      <c r="O1768" s="785">
        <f t="shared" si="351"/>
        <v>356.79169899552033</v>
      </c>
      <c r="P1768" s="786">
        <f>IF(ISNUMBER(F1768),IF(LEFT(A1768,3)="Cat",VLOOKUP(A1768,'Loc Configurations Seules'!R:W,6,FALSE),VLOOKUP(G1768,'Loc Coefficients Location'!A:F,6,FALSE)),"")</f>
        <v>7.5421779500883954E-2</v>
      </c>
      <c r="Q1768" s="785">
        <f t="shared" si="352"/>
        <v>271.71073174090952</v>
      </c>
      <c r="R1768" s="786">
        <f>IF(ISNUMBER(F1768),IF(LEFT(A1768,3)="Cat",VLOOKUP(A1768,'Loc Configurations Seules'!R:X,7,FALSE),VLOOKUP(G1768,'Loc Coefficients Location'!A:G,7,FALSE)),"")</f>
        <v>6.3273484033980879E-2</v>
      </c>
      <c r="S1768" s="785">
        <f t="shared" si="353"/>
        <v>227.94588990661782</v>
      </c>
    </row>
    <row r="1769" spans="1:19" s="5" customFormat="1" ht="15.75" thickBot="1" x14ac:dyDescent="0.3">
      <c r="A1769" s="229"/>
      <c r="B1769" s="62" t="s">
        <v>2151</v>
      </c>
      <c r="C1769" s="50" t="s">
        <v>2152</v>
      </c>
      <c r="D1769" s="184"/>
      <c r="E1769" s="185"/>
      <c r="F1769" s="53">
        <v>3602.55</v>
      </c>
      <c r="G1769" s="791" t="s">
        <v>9601</v>
      </c>
      <c r="H1769" s="781">
        <f t="shared" si="349"/>
        <v>950.8</v>
      </c>
      <c r="I1769" s="782">
        <f t="shared" si="349"/>
        <v>482.21</v>
      </c>
      <c r="J1769" s="782">
        <f t="shared" si="349"/>
        <v>329.1</v>
      </c>
      <c r="K1769" s="783">
        <f t="shared" si="349"/>
        <v>253.1</v>
      </c>
      <c r="L1769" s="784">
        <f>IF(ISNUMBER(F1769),IF(LEFT(A1769,3)="Cat",VLOOKUP(A1769,'Loc Configurations Seules'!R:U,4,FALSE),VLOOKUP(G1769,'Loc Coefficients Location'!A:D,4,FALSE)),"")</f>
        <v>0.18651532340555149</v>
      </c>
      <c r="M1769" s="785">
        <f t="shared" si="350"/>
        <v>671.93077833466953</v>
      </c>
      <c r="N1769" s="786">
        <f>IF(ISNUMBER(F1769),IF(LEFT(A1769,3)="Cat",VLOOKUP(A1769,'Loc Configurations Seules'!R:V,5,FALSE),VLOOKUP(G1769,'Loc Coefficients Location'!A:E,5,FALSE)),"")</f>
        <v>9.9038652897397772E-2</v>
      </c>
      <c r="O1769" s="785">
        <f t="shared" si="351"/>
        <v>356.79169899552033</v>
      </c>
      <c r="P1769" s="786">
        <f>IF(ISNUMBER(F1769),IF(LEFT(A1769,3)="Cat",VLOOKUP(A1769,'Loc Configurations Seules'!R:W,6,FALSE),VLOOKUP(G1769,'Loc Coefficients Location'!A:F,6,FALSE)),"")</f>
        <v>7.5421779500883954E-2</v>
      </c>
      <c r="Q1769" s="785">
        <f t="shared" si="352"/>
        <v>271.71073174090952</v>
      </c>
      <c r="R1769" s="786">
        <f>IF(ISNUMBER(F1769),IF(LEFT(A1769,3)="Cat",VLOOKUP(A1769,'Loc Configurations Seules'!R:X,7,FALSE),VLOOKUP(G1769,'Loc Coefficients Location'!A:G,7,FALSE)),"")</f>
        <v>6.3273484033980879E-2</v>
      </c>
      <c r="S1769" s="785">
        <f t="shared" si="353"/>
        <v>227.94588990661782</v>
      </c>
    </row>
    <row r="1770" spans="1:19" s="5" customFormat="1" ht="25.5" x14ac:dyDescent="0.25">
      <c r="A1770" s="92" t="s">
        <v>2153</v>
      </c>
      <c r="B1770" s="90" t="s">
        <v>10063</v>
      </c>
      <c r="C1770" s="43" t="s">
        <v>7458</v>
      </c>
      <c r="D1770" s="44"/>
      <c r="E1770" s="47"/>
      <c r="F1770" s="10">
        <v>4043.55</v>
      </c>
      <c r="G1770" s="791" t="s">
        <v>9601</v>
      </c>
      <c r="H1770" s="781">
        <f t="shared" si="349"/>
        <v>1067.19</v>
      </c>
      <c r="I1770" s="782">
        <f t="shared" si="349"/>
        <v>541.24</v>
      </c>
      <c r="J1770" s="782">
        <f t="shared" si="349"/>
        <v>369.38</v>
      </c>
      <c r="K1770" s="783">
        <f t="shared" si="349"/>
        <v>284.08999999999997</v>
      </c>
      <c r="L1770" s="784">
        <f>IF(ISNUMBER(F1770),IF(LEFT(A1770,3)="Cat",VLOOKUP(A1770,'Loc Configurations Seules'!R:U,4,FALSE),VLOOKUP(G1770,'Loc Coefficients Location'!A:D,4,FALSE)),"")</f>
        <v>0.18651532340555149</v>
      </c>
      <c r="M1770" s="785">
        <f t="shared" si="350"/>
        <v>754.18403595651773</v>
      </c>
      <c r="N1770" s="786">
        <f>IF(ISNUMBER(F1770),IF(LEFT(A1770,3)="Cat",VLOOKUP(A1770,'Loc Configurations Seules'!R:V,5,FALSE),VLOOKUP(G1770,'Loc Coefficients Location'!A:E,5,FALSE)),"")</f>
        <v>9.9038652897397772E-2</v>
      </c>
      <c r="O1770" s="785">
        <f t="shared" si="351"/>
        <v>400.46774492327279</v>
      </c>
      <c r="P1770" s="786">
        <f>IF(ISNUMBER(F1770),IF(LEFT(A1770,3)="Cat",VLOOKUP(A1770,'Loc Configurations Seules'!R:W,6,FALSE),VLOOKUP(G1770,'Loc Coefficients Location'!A:F,6,FALSE)),"")</f>
        <v>7.5421779500883954E-2</v>
      </c>
      <c r="Q1770" s="785">
        <f t="shared" si="352"/>
        <v>304.97173650079935</v>
      </c>
      <c r="R1770" s="786">
        <f>IF(ISNUMBER(F1770),IF(LEFT(A1770,3)="Cat",VLOOKUP(A1770,'Loc Configurations Seules'!R:X,7,FALSE),VLOOKUP(G1770,'Loc Coefficients Location'!A:G,7,FALSE)),"")</f>
        <v>6.3273484033980879E-2</v>
      </c>
      <c r="S1770" s="785">
        <f t="shared" si="353"/>
        <v>255.84949636560339</v>
      </c>
    </row>
    <row r="1771" spans="1:19" s="5" customFormat="1" x14ac:dyDescent="0.25">
      <c r="A1771" s="179"/>
      <c r="B1771" s="47" t="s">
        <v>2155</v>
      </c>
      <c r="C1771" s="43" t="s">
        <v>2156</v>
      </c>
      <c r="D1771" s="191"/>
      <c r="E1771" s="192"/>
      <c r="F1771" s="46">
        <v>4043.55</v>
      </c>
      <c r="G1771" s="791" t="s">
        <v>9601</v>
      </c>
      <c r="H1771" s="781">
        <f t="shared" si="349"/>
        <v>1067.19</v>
      </c>
      <c r="I1771" s="782">
        <f t="shared" si="349"/>
        <v>541.24</v>
      </c>
      <c r="J1771" s="782">
        <f t="shared" si="349"/>
        <v>369.38</v>
      </c>
      <c r="K1771" s="783">
        <f t="shared" si="349"/>
        <v>284.08999999999997</v>
      </c>
      <c r="L1771" s="784">
        <f>IF(ISNUMBER(F1771),IF(LEFT(A1771,3)="Cat",VLOOKUP(A1771,'Loc Configurations Seules'!R:U,4,FALSE),VLOOKUP(G1771,'Loc Coefficients Location'!A:D,4,FALSE)),"")</f>
        <v>0.18651532340555149</v>
      </c>
      <c r="M1771" s="785">
        <f t="shared" si="350"/>
        <v>754.18403595651773</v>
      </c>
      <c r="N1771" s="786">
        <f>IF(ISNUMBER(F1771),IF(LEFT(A1771,3)="Cat",VLOOKUP(A1771,'Loc Configurations Seules'!R:V,5,FALSE),VLOOKUP(G1771,'Loc Coefficients Location'!A:E,5,FALSE)),"")</f>
        <v>9.9038652897397772E-2</v>
      </c>
      <c r="O1771" s="785">
        <f t="shared" si="351"/>
        <v>400.46774492327279</v>
      </c>
      <c r="P1771" s="786">
        <f>IF(ISNUMBER(F1771),IF(LEFT(A1771,3)="Cat",VLOOKUP(A1771,'Loc Configurations Seules'!R:W,6,FALSE),VLOOKUP(G1771,'Loc Coefficients Location'!A:F,6,FALSE)),"")</f>
        <v>7.5421779500883954E-2</v>
      </c>
      <c r="Q1771" s="785">
        <f t="shared" si="352"/>
        <v>304.97173650079935</v>
      </c>
      <c r="R1771" s="786">
        <f>IF(ISNUMBER(F1771),IF(LEFT(A1771,3)="Cat",VLOOKUP(A1771,'Loc Configurations Seules'!R:X,7,FALSE),VLOOKUP(G1771,'Loc Coefficients Location'!A:G,7,FALSE)),"")</f>
        <v>6.3273484033980879E-2</v>
      </c>
      <c r="S1771" s="785">
        <f t="shared" si="353"/>
        <v>255.84949636560339</v>
      </c>
    </row>
    <row r="1772" spans="1:19" s="5" customFormat="1" x14ac:dyDescent="0.25">
      <c r="A1772" s="179"/>
      <c r="B1772" s="47" t="s">
        <v>2157</v>
      </c>
      <c r="C1772" s="43" t="s">
        <v>2158</v>
      </c>
      <c r="D1772" s="191"/>
      <c r="E1772" s="192"/>
      <c r="F1772" s="46">
        <v>4043.55</v>
      </c>
      <c r="G1772" s="791" t="s">
        <v>9601</v>
      </c>
      <c r="H1772" s="781">
        <f t="shared" si="349"/>
        <v>1067.19</v>
      </c>
      <c r="I1772" s="782">
        <f t="shared" si="349"/>
        <v>541.24</v>
      </c>
      <c r="J1772" s="782">
        <f t="shared" si="349"/>
        <v>369.38</v>
      </c>
      <c r="K1772" s="783">
        <f t="shared" si="349"/>
        <v>284.08999999999997</v>
      </c>
      <c r="L1772" s="784">
        <f>IF(ISNUMBER(F1772),IF(LEFT(A1772,3)="Cat",VLOOKUP(A1772,'Loc Configurations Seules'!R:U,4,FALSE),VLOOKUP(G1772,'Loc Coefficients Location'!A:D,4,FALSE)),"")</f>
        <v>0.18651532340555149</v>
      </c>
      <c r="M1772" s="785">
        <f t="shared" si="350"/>
        <v>754.18403595651773</v>
      </c>
      <c r="N1772" s="786">
        <f>IF(ISNUMBER(F1772),IF(LEFT(A1772,3)="Cat",VLOOKUP(A1772,'Loc Configurations Seules'!R:V,5,FALSE),VLOOKUP(G1772,'Loc Coefficients Location'!A:E,5,FALSE)),"")</f>
        <v>9.9038652897397772E-2</v>
      </c>
      <c r="O1772" s="785">
        <f t="shared" si="351"/>
        <v>400.46774492327279</v>
      </c>
      <c r="P1772" s="786">
        <f>IF(ISNUMBER(F1772),IF(LEFT(A1772,3)="Cat",VLOOKUP(A1772,'Loc Configurations Seules'!R:W,6,FALSE),VLOOKUP(G1772,'Loc Coefficients Location'!A:F,6,FALSE)),"")</f>
        <v>7.5421779500883954E-2</v>
      </c>
      <c r="Q1772" s="785">
        <f t="shared" si="352"/>
        <v>304.97173650079935</v>
      </c>
      <c r="R1772" s="786">
        <f>IF(ISNUMBER(F1772),IF(LEFT(A1772,3)="Cat",VLOOKUP(A1772,'Loc Configurations Seules'!R:X,7,FALSE),VLOOKUP(G1772,'Loc Coefficients Location'!A:G,7,FALSE)),"")</f>
        <v>6.3273484033980879E-2</v>
      </c>
      <c r="S1772" s="785">
        <f t="shared" si="353"/>
        <v>255.84949636560339</v>
      </c>
    </row>
    <row r="1773" spans="1:19" s="5" customFormat="1" ht="15.75" thickBot="1" x14ac:dyDescent="0.3">
      <c r="A1773" s="179"/>
      <c r="B1773" s="58" t="s">
        <v>2163</v>
      </c>
      <c r="C1773" s="56" t="s">
        <v>2164</v>
      </c>
      <c r="D1773" s="187"/>
      <c r="E1773" s="188"/>
      <c r="F1773" s="103">
        <v>4043.55</v>
      </c>
      <c r="G1773" s="791" t="s">
        <v>9601</v>
      </c>
      <c r="H1773" s="781">
        <f t="shared" si="349"/>
        <v>1067.19</v>
      </c>
      <c r="I1773" s="782">
        <f t="shared" si="349"/>
        <v>541.24</v>
      </c>
      <c r="J1773" s="782">
        <f t="shared" si="349"/>
        <v>369.38</v>
      </c>
      <c r="K1773" s="783">
        <f t="shared" si="349"/>
        <v>284.08999999999997</v>
      </c>
      <c r="L1773" s="784">
        <f>IF(ISNUMBER(F1773),IF(LEFT(A1773,3)="Cat",VLOOKUP(A1773,'Loc Configurations Seules'!R:U,4,FALSE),VLOOKUP(G1773,'Loc Coefficients Location'!A:D,4,FALSE)),"")</f>
        <v>0.18651532340555149</v>
      </c>
      <c r="M1773" s="785">
        <f t="shared" si="350"/>
        <v>754.18403595651773</v>
      </c>
      <c r="N1773" s="786">
        <f>IF(ISNUMBER(F1773),IF(LEFT(A1773,3)="Cat",VLOOKUP(A1773,'Loc Configurations Seules'!R:V,5,FALSE),VLOOKUP(G1773,'Loc Coefficients Location'!A:E,5,FALSE)),"")</f>
        <v>9.9038652897397772E-2</v>
      </c>
      <c r="O1773" s="785">
        <f t="shared" si="351"/>
        <v>400.46774492327279</v>
      </c>
      <c r="P1773" s="786">
        <f>IF(ISNUMBER(F1773),IF(LEFT(A1773,3)="Cat",VLOOKUP(A1773,'Loc Configurations Seules'!R:W,6,FALSE),VLOOKUP(G1773,'Loc Coefficients Location'!A:F,6,FALSE)),"")</f>
        <v>7.5421779500883954E-2</v>
      </c>
      <c r="Q1773" s="785">
        <f t="shared" si="352"/>
        <v>304.97173650079935</v>
      </c>
      <c r="R1773" s="786">
        <f>IF(ISNUMBER(F1773),IF(LEFT(A1773,3)="Cat",VLOOKUP(A1773,'Loc Configurations Seules'!R:X,7,FALSE),VLOOKUP(G1773,'Loc Coefficients Location'!A:G,7,FALSE)),"")</f>
        <v>6.3273484033980879E-2</v>
      </c>
      <c r="S1773" s="785">
        <f t="shared" si="353"/>
        <v>255.84949636560339</v>
      </c>
    </row>
    <row r="1774" spans="1:19" s="5" customFormat="1" ht="25.5" x14ac:dyDescent="0.25">
      <c r="A1774" s="100" t="s">
        <v>2165</v>
      </c>
      <c r="B1774" s="189" t="s">
        <v>10064</v>
      </c>
      <c r="C1774" s="94" t="s">
        <v>7459</v>
      </c>
      <c r="D1774" s="60"/>
      <c r="E1774" s="61"/>
      <c r="F1774" s="95">
        <v>6275.8</v>
      </c>
      <c r="G1774" s="791" t="s">
        <v>9601</v>
      </c>
      <c r="H1774" s="781">
        <f t="shared" si="349"/>
        <v>1656.34</v>
      </c>
      <c r="I1774" s="782">
        <f t="shared" si="349"/>
        <v>840.04</v>
      </c>
      <c r="J1774" s="782">
        <f t="shared" si="349"/>
        <v>573.29999999999995</v>
      </c>
      <c r="K1774" s="783">
        <f t="shared" si="349"/>
        <v>440.92</v>
      </c>
      <c r="L1774" s="784">
        <f>IF(ISNUMBER(F1774),IF(LEFT(A1774,3)="Cat",VLOOKUP(A1774,'Loc Configurations Seules'!R:U,4,FALSE),VLOOKUP(G1774,'Loc Coefficients Location'!A:D,4,FALSE)),"")</f>
        <v>0.18651532340555149</v>
      </c>
      <c r="M1774" s="785">
        <f t="shared" si="350"/>
        <v>1170.53286662856</v>
      </c>
      <c r="N1774" s="786">
        <f>IF(ISNUMBER(F1774),IF(LEFT(A1774,3)="Cat",VLOOKUP(A1774,'Loc Configurations Seules'!R:V,5,FALSE),VLOOKUP(G1774,'Loc Coefficients Location'!A:E,5,FALSE)),"")</f>
        <v>9.9038652897397772E-2</v>
      </c>
      <c r="O1774" s="785">
        <f t="shared" si="351"/>
        <v>621.54677785348895</v>
      </c>
      <c r="P1774" s="786">
        <f>IF(ISNUMBER(F1774),IF(LEFT(A1774,3)="Cat",VLOOKUP(A1774,'Loc Configurations Seules'!R:W,6,FALSE),VLOOKUP(G1774,'Loc Coefficients Location'!A:F,6,FALSE)),"")</f>
        <v>7.5421779500883954E-2</v>
      </c>
      <c r="Q1774" s="785">
        <f t="shared" si="352"/>
        <v>473.33200379164754</v>
      </c>
      <c r="R1774" s="786">
        <f>IF(ISNUMBER(F1774),IF(LEFT(A1774,3)="Cat",VLOOKUP(A1774,'Loc Configurations Seules'!R:X,7,FALSE),VLOOKUP(G1774,'Loc Coefficients Location'!A:G,7,FALSE)),"")</f>
        <v>6.3273484033980879E-2</v>
      </c>
      <c r="S1774" s="785">
        <f t="shared" si="353"/>
        <v>397.0917311004572</v>
      </c>
    </row>
    <row r="1775" spans="1:19" s="5" customFormat="1" x14ac:dyDescent="0.25">
      <c r="A1775" s="41"/>
      <c r="B1775" s="47" t="s">
        <v>2166</v>
      </c>
      <c r="C1775" s="43" t="s">
        <v>2167</v>
      </c>
      <c r="D1775" s="191"/>
      <c r="E1775" s="192"/>
      <c r="F1775" s="46">
        <v>6275.8</v>
      </c>
      <c r="G1775" s="791" t="s">
        <v>9601</v>
      </c>
      <c r="H1775" s="781">
        <f t="shared" si="349"/>
        <v>1656.34</v>
      </c>
      <c r="I1775" s="782">
        <f t="shared" si="349"/>
        <v>840.04</v>
      </c>
      <c r="J1775" s="782">
        <f t="shared" si="349"/>
        <v>573.29999999999995</v>
      </c>
      <c r="K1775" s="783">
        <f t="shared" si="349"/>
        <v>440.92</v>
      </c>
      <c r="L1775" s="784">
        <f>IF(ISNUMBER(F1775),IF(LEFT(A1775,3)="Cat",VLOOKUP(A1775,'Loc Configurations Seules'!R:U,4,FALSE),VLOOKUP(G1775,'Loc Coefficients Location'!A:D,4,FALSE)),"")</f>
        <v>0.18651532340555149</v>
      </c>
      <c r="M1775" s="785">
        <f t="shared" si="350"/>
        <v>1170.53286662856</v>
      </c>
      <c r="N1775" s="786">
        <f>IF(ISNUMBER(F1775),IF(LEFT(A1775,3)="Cat",VLOOKUP(A1775,'Loc Configurations Seules'!R:V,5,FALSE),VLOOKUP(G1775,'Loc Coefficients Location'!A:E,5,FALSE)),"")</f>
        <v>9.9038652897397772E-2</v>
      </c>
      <c r="O1775" s="785">
        <f t="shared" si="351"/>
        <v>621.54677785348895</v>
      </c>
      <c r="P1775" s="786">
        <f>IF(ISNUMBER(F1775),IF(LEFT(A1775,3)="Cat",VLOOKUP(A1775,'Loc Configurations Seules'!R:W,6,FALSE),VLOOKUP(G1775,'Loc Coefficients Location'!A:F,6,FALSE)),"")</f>
        <v>7.5421779500883954E-2</v>
      </c>
      <c r="Q1775" s="785">
        <f t="shared" si="352"/>
        <v>473.33200379164754</v>
      </c>
      <c r="R1775" s="786">
        <f>IF(ISNUMBER(F1775),IF(LEFT(A1775,3)="Cat",VLOOKUP(A1775,'Loc Configurations Seules'!R:X,7,FALSE),VLOOKUP(G1775,'Loc Coefficients Location'!A:G,7,FALSE)),"")</f>
        <v>6.3273484033980879E-2</v>
      </c>
      <c r="S1775" s="785">
        <f t="shared" si="353"/>
        <v>397.0917311004572</v>
      </c>
    </row>
    <row r="1776" spans="1:19" s="5" customFormat="1" x14ac:dyDescent="0.25">
      <c r="A1776" s="41"/>
      <c r="B1776" s="47" t="s">
        <v>2168</v>
      </c>
      <c r="C1776" s="43" t="s">
        <v>2169</v>
      </c>
      <c r="D1776" s="191"/>
      <c r="E1776" s="192"/>
      <c r="F1776" s="46">
        <v>6275.8</v>
      </c>
      <c r="G1776" s="791" t="s">
        <v>9601</v>
      </c>
      <c r="H1776" s="781">
        <f t="shared" si="349"/>
        <v>1656.34</v>
      </c>
      <c r="I1776" s="782">
        <f t="shared" si="349"/>
        <v>840.04</v>
      </c>
      <c r="J1776" s="782">
        <f t="shared" si="349"/>
        <v>573.29999999999995</v>
      </c>
      <c r="K1776" s="783">
        <f t="shared" si="349"/>
        <v>440.92</v>
      </c>
      <c r="L1776" s="784">
        <f>IF(ISNUMBER(F1776),IF(LEFT(A1776,3)="Cat",VLOOKUP(A1776,'Loc Configurations Seules'!R:U,4,FALSE),VLOOKUP(G1776,'Loc Coefficients Location'!A:D,4,FALSE)),"")</f>
        <v>0.18651532340555149</v>
      </c>
      <c r="M1776" s="785">
        <f t="shared" si="350"/>
        <v>1170.53286662856</v>
      </c>
      <c r="N1776" s="786">
        <f>IF(ISNUMBER(F1776),IF(LEFT(A1776,3)="Cat",VLOOKUP(A1776,'Loc Configurations Seules'!R:V,5,FALSE),VLOOKUP(G1776,'Loc Coefficients Location'!A:E,5,FALSE)),"")</f>
        <v>9.9038652897397772E-2</v>
      </c>
      <c r="O1776" s="785">
        <f t="shared" si="351"/>
        <v>621.54677785348895</v>
      </c>
      <c r="P1776" s="786">
        <f>IF(ISNUMBER(F1776),IF(LEFT(A1776,3)="Cat",VLOOKUP(A1776,'Loc Configurations Seules'!R:W,6,FALSE),VLOOKUP(G1776,'Loc Coefficients Location'!A:F,6,FALSE)),"")</f>
        <v>7.5421779500883954E-2</v>
      </c>
      <c r="Q1776" s="785">
        <f t="shared" si="352"/>
        <v>473.33200379164754</v>
      </c>
      <c r="R1776" s="786">
        <f>IF(ISNUMBER(F1776),IF(LEFT(A1776,3)="Cat",VLOOKUP(A1776,'Loc Configurations Seules'!R:X,7,FALSE),VLOOKUP(G1776,'Loc Coefficients Location'!A:G,7,FALSE)),"")</f>
        <v>6.3273484033980879E-2</v>
      </c>
      <c r="S1776" s="785">
        <f t="shared" si="353"/>
        <v>397.0917311004572</v>
      </c>
    </row>
    <row r="1777" spans="1:19" s="5" customFormat="1" ht="15.75" thickBot="1" x14ac:dyDescent="0.3">
      <c r="A1777" s="48"/>
      <c r="B1777" s="62" t="s">
        <v>2170</v>
      </c>
      <c r="C1777" s="50" t="s">
        <v>2171</v>
      </c>
      <c r="D1777" s="184"/>
      <c r="E1777" s="185"/>
      <c r="F1777" s="53">
        <v>6275.8</v>
      </c>
      <c r="G1777" s="791" t="s">
        <v>9601</v>
      </c>
      <c r="H1777" s="781">
        <f t="shared" si="349"/>
        <v>1656.34</v>
      </c>
      <c r="I1777" s="782">
        <f t="shared" si="349"/>
        <v>840.04</v>
      </c>
      <c r="J1777" s="782">
        <f t="shared" si="349"/>
        <v>573.29999999999995</v>
      </c>
      <c r="K1777" s="783">
        <f t="shared" si="349"/>
        <v>440.92</v>
      </c>
      <c r="L1777" s="784">
        <f>IF(ISNUMBER(F1777),IF(LEFT(A1777,3)="Cat",VLOOKUP(A1777,'Loc Configurations Seules'!R:U,4,FALSE),VLOOKUP(G1777,'Loc Coefficients Location'!A:D,4,FALSE)),"")</f>
        <v>0.18651532340555149</v>
      </c>
      <c r="M1777" s="785">
        <f t="shared" si="350"/>
        <v>1170.53286662856</v>
      </c>
      <c r="N1777" s="786">
        <f>IF(ISNUMBER(F1777),IF(LEFT(A1777,3)="Cat",VLOOKUP(A1777,'Loc Configurations Seules'!R:V,5,FALSE),VLOOKUP(G1777,'Loc Coefficients Location'!A:E,5,FALSE)),"")</f>
        <v>9.9038652897397772E-2</v>
      </c>
      <c r="O1777" s="785">
        <f t="shared" si="351"/>
        <v>621.54677785348895</v>
      </c>
      <c r="P1777" s="786">
        <f>IF(ISNUMBER(F1777),IF(LEFT(A1777,3)="Cat",VLOOKUP(A1777,'Loc Configurations Seules'!R:W,6,FALSE),VLOOKUP(G1777,'Loc Coefficients Location'!A:F,6,FALSE)),"")</f>
        <v>7.5421779500883954E-2</v>
      </c>
      <c r="Q1777" s="785">
        <f t="shared" si="352"/>
        <v>473.33200379164754</v>
      </c>
      <c r="R1777" s="786">
        <f>IF(ISNUMBER(F1777),IF(LEFT(A1777,3)="Cat",VLOOKUP(A1777,'Loc Configurations Seules'!R:X,7,FALSE),VLOOKUP(G1777,'Loc Coefficients Location'!A:G,7,FALSE)),"")</f>
        <v>6.3273484033980879E-2</v>
      </c>
      <c r="S1777" s="785">
        <f t="shared" si="353"/>
        <v>397.0917311004572</v>
      </c>
    </row>
    <row r="1778" spans="1:19" s="5" customFormat="1" ht="25.5" x14ac:dyDescent="0.25">
      <c r="A1778" s="179" t="s">
        <v>2176</v>
      </c>
      <c r="B1778" s="222" t="s">
        <v>10065</v>
      </c>
      <c r="C1778" s="81" t="s">
        <v>7460</v>
      </c>
      <c r="D1778" s="82"/>
      <c r="E1778" s="97"/>
      <c r="F1778" s="84">
        <v>6897.45</v>
      </c>
      <c r="G1778" s="791" t="s">
        <v>9601</v>
      </c>
      <c r="H1778" s="781">
        <f t="shared" si="349"/>
        <v>1820.41</v>
      </c>
      <c r="I1778" s="782">
        <f t="shared" si="349"/>
        <v>923.25</v>
      </c>
      <c r="J1778" s="782">
        <f t="shared" si="349"/>
        <v>630.09</v>
      </c>
      <c r="K1778" s="783">
        <f t="shared" si="349"/>
        <v>484.59</v>
      </c>
      <c r="L1778" s="784">
        <f>IF(ISNUMBER(F1778),IF(LEFT(A1778,3)="Cat",VLOOKUP(A1778,'Loc Configurations Seules'!R:U,4,FALSE),VLOOKUP(G1778,'Loc Coefficients Location'!A:D,4,FALSE)),"")</f>
        <v>0.18651532340555149</v>
      </c>
      <c r="M1778" s="785">
        <f t="shared" si="350"/>
        <v>1286.4801174236211</v>
      </c>
      <c r="N1778" s="786">
        <f>IF(ISNUMBER(F1778),IF(LEFT(A1778,3)="Cat",VLOOKUP(A1778,'Loc Configurations Seules'!R:V,5,FALSE),VLOOKUP(G1778,'Loc Coefficients Location'!A:E,5,FALSE)),"")</f>
        <v>9.9038652897397772E-2</v>
      </c>
      <c r="O1778" s="785">
        <f t="shared" si="351"/>
        <v>683.11415642715622</v>
      </c>
      <c r="P1778" s="786">
        <f>IF(ISNUMBER(F1778),IF(LEFT(A1778,3)="Cat",VLOOKUP(A1778,'Loc Configurations Seules'!R:W,6,FALSE),VLOOKUP(G1778,'Loc Coefficients Location'!A:F,6,FALSE)),"")</f>
        <v>7.5421779500883954E-2</v>
      </c>
      <c r="Q1778" s="785">
        <f t="shared" si="352"/>
        <v>520.21795301837199</v>
      </c>
      <c r="R1778" s="786">
        <f>IF(ISNUMBER(F1778),IF(LEFT(A1778,3)="Cat",VLOOKUP(A1778,'Loc Configurations Seules'!R:X,7,FALSE),VLOOKUP(G1778,'Loc Coefficients Location'!A:G,7,FALSE)),"")</f>
        <v>6.3273484033980879E-2</v>
      </c>
      <c r="S1778" s="785">
        <f t="shared" si="353"/>
        <v>436.42569245018137</v>
      </c>
    </row>
    <row r="1779" spans="1:19" s="5" customFormat="1" x14ac:dyDescent="0.25">
      <c r="A1779" s="179"/>
      <c r="B1779" s="47" t="s">
        <v>2178</v>
      </c>
      <c r="C1779" s="43" t="s">
        <v>2179</v>
      </c>
      <c r="D1779" s="191"/>
      <c r="E1779" s="192"/>
      <c r="F1779" s="46">
        <v>6897.45</v>
      </c>
      <c r="G1779" s="791" t="s">
        <v>9601</v>
      </c>
      <c r="H1779" s="781">
        <f t="shared" si="349"/>
        <v>1820.41</v>
      </c>
      <c r="I1779" s="782">
        <f t="shared" si="349"/>
        <v>923.25</v>
      </c>
      <c r="J1779" s="782">
        <f t="shared" si="349"/>
        <v>630.09</v>
      </c>
      <c r="K1779" s="783">
        <f t="shared" si="349"/>
        <v>484.59</v>
      </c>
      <c r="L1779" s="784">
        <f>IF(ISNUMBER(F1779),IF(LEFT(A1779,3)="Cat",VLOOKUP(A1779,'Loc Configurations Seules'!R:U,4,FALSE),VLOOKUP(G1779,'Loc Coefficients Location'!A:D,4,FALSE)),"")</f>
        <v>0.18651532340555149</v>
      </c>
      <c r="M1779" s="785">
        <f t="shared" si="350"/>
        <v>1286.4801174236211</v>
      </c>
      <c r="N1779" s="786">
        <f>IF(ISNUMBER(F1779),IF(LEFT(A1779,3)="Cat",VLOOKUP(A1779,'Loc Configurations Seules'!R:V,5,FALSE),VLOOKUP(G1779,'Loc Coefficients Location'!A:E,5,FALSE)),"")</f>
        <v>9.9038652897397772E-2</v>
      </c>
      <c r="O1779" s="785">
        <f t="shared" si="351"/>
        <v>683.11415642715622</v>
      </c>
      <c r="P1779" s="786">
        <f>IF(ISNUMBER(F1779),IF(LEFT(A1779,3)="Cat",VLOOKUP(A1779,'Loc Configurations Seules'!R:W,6,FALSE),VLOOKUP(G1779,'Loc Coefficients Location'!A:F,6,FALSE)),"")</f>
        <v>7.5421779500883954E-2</v>
      </c>
      <c r="Q1779" s="785">
        <f t="shared" si="352"/>
        <v>520.21795301837199</v>
      </c>
      <c r="R1779" s="786">
        <f>IF(ISNUMBER(F1779),IF(LEFT(A1779,3)="Cat",VLOOKUP(A1779,'Loc Configurations Seules'!R:X,7,FALSE),VLOOKUP(G1779,'Loc Coefficients Location'!A:G,7,FALSE)),"")</f>
        <v>6.3273484033980879E-2</v>
      </c>
      <c r="S1779" s="785">
        <f t="shared" si="353"/>
        <v>436.42569245018137</v>
      </c>
    </row>
    <row r="1780" spans="1:19" s="5" customFormat="1" x14ac:dyDescent="0.25">
      <c r="A1780" s="179"/>
      <c r="B1780" s="47" t="s">
        <v>2180</v>
      </c>
      <c r="C1780" s="43" t="s">
        <v>2181</v>
      </c>
      <c r="D1780" s="191"/>
      <c r="E1780" s="192"/>
      <c r="F1780" s="46">
        <v>6897.45</v>
      </c>
      <c r="G1780" s="791" t="s">
        <v>9601</v>
      </c>
      <c r="H1780" s="781">
        <f t="shared" si="349"/>
        <v>1820.41</v>
      </c>
      <c r="I1780" s="782">
        <f t="shared" si="349"/>
        <v>923.25</v>
      </c>
      <c r="J1780" s="782">
        <f t="shared" si="349"/>
        <v>630.09</v>
      </c>
      <c r="K1780" s="783">
        <f t="shared" si="349"/>
        <v>484.59</v>
      </c>
      <c r="L1780" s="784">
        <f>IF(ISNUMBER(F1780),IF(LEFT(A1780,3)="Cat",VLOOKUP(A1780,'Loc Configurations Seules'!R:U,4,FALSE),VLOOKUP(G1780,'Loc Coefficients Location'!A:D,4,FALSE)),"")</f>
        <v>0.18651532340555149</v>
      </c>
      <c r="M1780" s="785">
        <f t="shared" si="350"/>
        <v>1286.4801174236211</v>
      </c>
      <c r="N1780" s="786">
        <f>IF(ISNUMBER(F1780),IF(LEFT(A1780,3)="Cat",VLOOKUP(A1780,'Loc Configurations Seules'!R:V,5,FALSE),VLOOKUP(G1780,'Loc Coefficients Location'!A:E,5,FALSE)),"")</f>
        <v>9.9038652897397772E-2</v>
      </c>
      <c r="O1780" s="785">
        <f t="shared" si="351"/>
        <v>683.11415642715622</v>
      </c>
      <c r="P1780" s="786">
        <f>IF(ISNUMBER(F1780),IF(LEFT(A1780,3)="Cat",VLOOKUP(A1780,'Loc Configurations Seules'!R:W,6,FALSE),VLOOKUP(G1780,'Loc Coefficients Location'!A:F,6,FALSE)),"")</f>
        <v>7.5421779500883954E-2</v>
      </c>
      <c r="Q1780" s="785">
        <f t="shared" si="352"/>
        <v>520.21795301837199</v>
      </c>
      <c r="R1780" s="786">
        <f>IF(ISNUMBER(F1780),IF(LEFT(A1780,3)="Cat",VLOOKUP(A1780,'Loc Configurations Seules'!R:X,7,FALSE),VLOOKUP(G1780,'Loc Coefficients Location'!A:G,7,FALSE)),"")</f>
        <v>6.3273484033980879E-2</v>
      </c>
      <c r="S1780" s="785">
        <f t="shared" si="353"/>
        <v>436.42569245018137</v>
      </c>
    </row>
    <row r="1781" spans="1:19" s="5" customFormat="1" x14ac:dyDescent="0.25">
      <c r="A1781" s="177" t="s">
        <v>7449</v>
      </c>
      <c r="B1781" s="97"/>
      <c r="C1781" s="81"/>
      <c r="D1781" s="82"/>
      <c r="E1781" s="97"/>
      <c r="F1781" s="84" t="s">
        <v>5249</v>
      </c>
      <c r="G1781" s="791" t="s">
        <v>9527</v>
      </c>
      <c r="H1781" s="781" t="str">
        <f t="shared" si="349"/>
        <v/>
      </c>
      <c r="I1781" s="782" t="str">
        <f t="shared" si="349"/>
        <v/>
      </c>
      <c r="J1781" s="782" t="str">
        <f t="shared" si="349"/>
        <v/>
      </c>
      <c r="K1781" s="783" t="str">
        <f t="shared" si="349"/>
        <v/>
      </c>
      <c r="L1781" s="784" t="str">
        <f>IF(ISNUMBER(F1781),IF(LEFT(A1781,3)="Cat",VLOOKUP(A1781,'Loc Configurations Seules'!R:U,4,FALSE),VLOOKUP(G1781,'Loc Coefficients Location'!A:D,4,FALSE)),"")</f>
        <v/>
      </c>
      <c r="M1781" s="785" t="str">
        <f t="shared" si="350"/>
        <v/>
      </c>
      <c r="N1781" s="786" t="str">
        <f>IF(ISNUMBER(F1781),IF(LEFT(A1781,3)="Cat",VLOOKUP(A1781,'Loc Configurations Seules'!R:V,5,FALSE),VLOOKUP(G1781,'Loc Coefficients Location'!A:E,5,FALSE)),"")</f>
        <v/>
      </c>
      <c r="O1781" s="785" t="str">
        <f t="shared" si="351"/>
        <v/>
      </c>
      <c r="P1781" s="786" t="str">
        <f>IF(ISNUMBER(F1781),IF(LEFT(A1781,3)="Cat",VLOOKUP(A1781,'Loc Configurations Seules'!R:W,6,FALSE),VLOOKUP(G1781,'Loc Coefficients Location'!A:F,6,FALSE)),"")</f>
        <v/>
      </c>
      <c r="Q1781" s="785" t="str">
        <f t="shared" si="352"/>
        <v/>
      </c>
      <c r="R1781" s="786" t="str">
        <f>IF(ISNUMBER(F1781),IF(LEFT(A1781,3)="Cat",VLOOKUP(A1781,'Loc Configurations Seules'!R:X,7,FALSE),VLOOKUP(G1781,'Loc Coefficients Location'!A:G,7,FALSE)),"")</f>
        <v/>
      </c>
      <c r="S1781" s="785" t="str">
        <f t="shared" si="353"/>
        <v/>
      </c>
    </row>
    <row r="1782" spans="1:19" s="5" customFormat="1" ht="25.5" x14ac:dyDescent="0.25">
      <c r="A1782" s="218" t="s">
        <v>2070</v>
      </c>
      <c r="B1782" s="90" t="s">
        <v>10055</v>
      </c>
      <c r="C1782" s="43" t="s">
        <v>9506</v>
      </c>
      <c r="D1782" s="44"/>
      <c r="E1782" s="210"/>
      <c r="F1782" s="10">
        <v>803.37</v>
      </c>
      <c r="G1782" s="791" t="s">
        <v>9601</v>
      </c>
      <c r="H1782" s="781">
        <f t="shared" si="349"/>
        <v>212.03</v>
      </c>
      <c r="I1782" s="782">
        <f t="shared" si="349"/>
        <v>107.53</v>
      </c>
      <c r="J1782" s="782">
        <f t="shared" si="349"/>
        <v>73.39</v>
      </c>
      <c r="K1782" s="783">
        <f t="shared" si="349"/>
        <v>56.44</v>
      </c>
      <c r="L1782" s="784">
        <f>IF(ISNUMBER(F1782),IF(LEFT(A1782,3)="Cat",VLOOKUP(A1782,'Loc Configurations Seules'!R:U,4,FALSE),VLOOKUP(G1782,'Loc Coefficients Location'!A:D,4,FALSE)),"")</f>
        <v>0.18651532340555149</v>
      </c>
      <c r="M1782" s="785">
        <f t="shared" si="350"/>
        <v>149.8408153643179</v>
      </c>
      <c r="N1782" s="786">
        <f>IF(ISNUMBER(F1782),IF(LEFT(A1782,3)="Cat",VLOOKUP(A1782,'Loc Configurations Seules'!R:V,5,FALSE),VLOOKUP(G1782,'Loc Coefficients Location'!A:E,5,FALSE)),"")</f>
        <v>9.9038652897397772E-2</v>
      </c>
      <c r="O1782" s="785">
        <f t="shared" si="351"/>
        <v>79.564682578182442</v>
      </c>
      <c r="P1782" s="786">
        <f>IF(ISNUMBER(F1782),IF(LEFT(A1782,3)="Cat",VLOOKUP(A1782,'Loc Configurations Seules'!R:W,6,FALSE),VLOOKUP(G1782,'Loc Coefficients Location'!A:F,6,FALSE)),"")</f>
        <v>7.5421779500883954E-2</v>
      </c>
      <c r="Q1782" s="785">
        <f t="shared" si="352"/>
        <v>60.591594997625144</v>
      </c>
      <c r="R1782" s="786">
        <f>IF(ISNUMBER(F1782),IF(LEFT(A1782,3)="Cat",VLOOKUP(A1782,'Loc Configurations Seules'!R:X,7,FALSE),VLOOKUP(G1782,'Loc Coefficients Location'!A:G,7,FALSE)),"")</f>
        <v>6.3273484033980879E-2</v>
      </c>
      <c r="S1782" s="785">
        <f t="shared" si="353"/>
        <v>50.832018868379215</v>
      </c>
    </row>
    <row r="1783" spans="1:19" s="5" customFormat="1" x14ac:dyDescent="0.25">
      <c r="A1783" s="218"/>
      <c r="B1783" s="47" t="s">
        <v>2075</v>
      </c>
      <c r="C1783" s="43" t="s">
        <v>2076</v>
      </c>
      <c r="D1783" s="191"/>
      <c r="E1783" s="192"/>
      <c r="F1783" s="46">
        <v>803.37</v>
      </c>
      <c r="G1783" s="791" t="s">
        <v>9601</v>
      </c>
      <c r="H1783" s="781">
        <f t="shared" si="349"/>
        <v>212.03</v>
      </c>
      <c r="I1783" s="782">
        <f t="shared" si="349"/>
        <v>107.53</v>
      </c>
      <c r="J1783" s="782">
        <f t="shared" si="349"/>
        <v>73.39</v>
      </c>
      <c r="K1783" s="783">
        <f t="shared" si="349"/>
        <v>56.44</v>
      </c>
      <c r="L1783" s="784">
        <f>IF(ISNUMBER(F1783),IF(LEFT(A1783,3)="Cat",VLOOKUP(A1783,'Loc Configurations Seules'!R:U,4,FALSE),VLOOKUP(G1783,'Loc Coefficients Location'!A:D,4,FALSE)),"")</f>
        <v>0.18651532340555149</v>
      </c>
      <c r="M1783" s="785">
        <f t="shared" si="350"/>
        <v>149.8408153643179</v>
      </c>
      <c r="N1783" s="786">
        <f>IF(ISNUMBER(F1783),IF(LEFT(A1783,3)="Cat",VLOOKUP(A1783,'Loc Configurations Seules'!R:V,5,FALSE),VLOOKUP(G1783,'Loc Coefficients Location'!A:E,5,FALSE)),"")</f>
        <v>9.9038652897397772E-2</v>
      </c>
      <c r="O1783" s="785">
        <f t="shared" si="351"/>
        <v>79.564682578182442</v>
      </c>
      <c r="P1783" s="786">
        <f>IF(ISNUMBER(F1783),IF(LEFT(A1783,3)="Cat",VLOOKUP(A1783,'Loc Configurations Seules'!R:W,6,FALSE),VLOOKUP(G1783,'Loc Coefficients Location'!A:F,6,FALSE)),"")</f>
        <v>7.5421779500883954E-2</v>
      </c>
      <c r="Q1783" s="785">
        <f t="shared" si="352"/>
        <v>60.591594997625144</v>
      </c>
      <c r="R1783" s="786">
        <f>IF(ISNUMBER(F1783),IF(LEFT(A1783,3)="Cat",VLOOKUP(A1783,'Loc Configurations Seules'!R:X,7,FALSE),VLOOKUP(G1783,'Loc Coefficients Location'!A:G,7,FALSE)),"")</f>
        <v>6.3273484033980879E-2</v>
      </c>
      <c r="S1783" s="785">
        <f t="shared" si="353"/>
        <v>50.832018868379215</v>
      </c>
    </row>
    <row r="1784" spans="1:19" s="5" customFormat="1" ht="15.75" thickBot="1" x14ac:dyDescent="0.3">
      <c r="A1784" s="218"/>
      <c r="B1784" s="58" t="s">
        <v>2079</v>
      </c>
      <c r="C1784" s="56" t="s">
        <v>2080</v>
      </c>
      <c r="D1784" s="187"/>
      <c r="E1784" s="188"/>
      <c r="F1784" s="103">
        <v>803.37</v>
      </c>
      <c r="G1784" s="791" t="s">
        <v>9601</v>
      </c>
      <c r="H1784" s="781">
        <f t="shared" si="349"/>
        <v>212.03</v>
      </c>
      <c r="I1784" s="782">
        <f t="shared" si="349"/>
        <v>107.53</v>
      </c>
      <c r="J1784" s="782">
        <f t="shared" si="349"/>
        <v>73.39</v>
      </c>
      <c r="K1784" s="783">
        <f t="shared" si="349"/>
        <v>56.44</v>
      </c>
      <c r="L1784" s="784">
        <f>IF(ISNUMBER(F1784),IF(LEFT(A1784,3)="Cat",VLOOKUP(A1784,'Loc Configurations Seules'!R:U,4,FALSE),VLOOKUP(G1784,'Loc Coefficients Location'!A:D,4,FALSE)),"")</f>
        <v>0.18651532340555149</v>
      </c>
      <c r="M1784" s="785">
        <f t="shared" si="350"/>
        <v>149.8408153643179</v>
      </c>
      <c r="N1784" s="786">
        <f>IF(ISNUMBER(F1784),IF(LEFT(A1784,3)="Cat",VLOOKUP(A1784,'Loc Configurations Seules'!R:V,5,FALSE),VLOOKUP(G1784,'Loc Coefficients Location'!A:E,5,FALSE)),"")</f>
        <v>9.9038652897397772E-2</v>
      </c>
      <c r="O1784" s="785">
        <f t="shared" si="351"/>
        <v>79.564682578182442</v>
      </c>
      <c r="P1784" s="786">
        <f>IF(ISNUMBER(F1784),IF(LEFT(A1784,3)="Cat",VLOOKUP(A1784,'Loc Configurations Seules'!R:W,6,FALSE),VLOOKUP(G1784,'Loc Coefficients Location'!A:F,6,FALSE)),"")</f>
        <v>7.5421779500883954E-2</v>
      </c>
      <c r="Q1784" s="785">
        <f t="shared" si="352"/>
        <v>60.591594997625144</v>
      </c>
      <c r="R1784" s="786">
        <f>IF(ISNUMBER(F1784),IF(LEFT(A1784,3)="Cat",VLOOKUP(A1784,'Loc Configurations Seules'!R:X,7,FALSE),VLOOKUP(G1784,'Loc Coefficients Location'!A:G,7,FALSE)),"")</f>
        <v>6.3273484033980879E-2</v>
      </c>
      <c r="S1784" s="785">
        <f t="shared" si="353"/>
        <v>50.832018868379215</v>
      </c>
    </row>
    <row r="1785" spans="1:19" s="5" customFormat="1" ht="25.5" x14ac:dyDescent="0.25">
      <c r="A1785" s="92" t="s">
        <v>2081</v>
      </c>
      <c r="B1785" s="61" t="s">
        <v>7451</v>
      </c>
      <c r="C1785" s="94" t="s">
        <v>9507</v>
      </c>
      <c r="D1785" s="232"/>
      <c r="E1785" s="233"/>
      <c r="F1785" s="10">
        <v>989.22</v>
      </c>
      <c r="G1785" s="791" t="s">
        <v>9601</v>
      </c>
      <c r="H1785" s="781">
        <f t="shared" si="349"/>
        <v>261.08</v>
      </c>
      <c r="I1785" s="782">
        <f t="shared" si="349"/>
        <v>132.41</v>
      </c>
      <c r="J1785" s="782">
        <f t="shared" si="349"/>
        <v>90.37</v>
      </c>
      <c r="K1785" s="783">
        <f t="shared" si="349"/>
        <v>69.5</v>
      </c>
      <c r="L1785" s="784">
        <f>IF(ISNUMBER(F1785),IF(LEFT(A1785,3)="Cat",VLOOKUP(A1785,'Loc Configurations Seules'!R:U,4,FALSE),VLOOKUP(G1785,'Loc Coefficients Location'!A:D,4,FALSE)),"")</f>
        <v>0.18651532340555149</v>
      </c>
      <c r="M1785" s="785">
        <f t="shared" si="350"/>
        <v>184.50468821923965</v>
      </c>
      <c r="N1785" s="786">
        <f>IF(ISNUMBER(F1785),IF(LEFT(A1785,3)="Cat",VLOOKUP(A1785,'Loc Configurations Seules'!R:V,5,FALSE),VLOOKUP(G1785,'Loc Coefficients Location'!A:E,5,FALSE)),"")</f>
        <v>9.9038652897397772E-2</v>
      </c>
      <c r="O1785" s="785">
        <f t="shared" si="351"/>
        <v>97.971016219163829</v>
      </c>
      <c r="P1785" s="786">
        <f>IF(ISNUMBER(F1785),IF(LEFT(A1785,3)="Cat",VLOOKUP(A1785,'Loc Configurations Seules'!R:W,6,FALSE),VLOOKUP(G1785,'Loc Coefficients Location'!A:F,6,FALSE)),"")</f>
        <v>7.5421779500883954E-2</v>
      </c>
      <c r="Q1785" s="785">
        <f t="shared" si="352"/>
        <v>74.608732717864427</v>
      </c>
      <c r="R1785" s="786">
        <f>IF(ISNUMBER(F1785),IF(LEFT(A1785,3)="Cat",VLOOKUP(A1785,'Loc Configurations Seules'!R:X,7,FALSE),VLOOKUP(G1785,'Loc Coefficients Location'!A:G,7,FALSE)),"")</f>
        <v>6.3273484033980879E-2</v>
      </c>
      <c r="S1785" s="785">
        <f t="shared" si="353"/>
        <v>62.591395876094566</v>
      </c>
    </row>
    <row r="1786" spans="1:19" s="5" customFormat="1" x14ac:dyDescent="0.25">
      <c r="A1786" s="179"/>
      <c r="B1786" s="47" t="s">
        <v>2087</v>
      </c>
      <c r="C1786" s="43" t="s">
        <v>2088</v>
      </c>
      <c r="D1786" s="191"/>
      <c r="E1786" s="192"/>
      <c r="F1786" s="46">
        <v>989.22</v>
      </c>
      <c r="G1786" s="791" t="s">
        <v>9601</v>
      </c>
      <c r="H1786" s="781">
        <f t="shared" si="349"/>
        <v>261.08</v>
      </c>
      <c r="I1786" s="782">
        <f t="shared" si="349"/>
        <v>132.41</v>
      </c>
      <c r="J1786" s="782">
        <f t="shared" si="349"/>
        <v>90.37</v>
      </c>
      <c r="K1786" s="783">
        <f t="shared" si="349"/>
        <v>69.5</v>
      </c>
      <c r="L1786" s="784">
        <f>IF(ISNUMBER(F1786),IF(LEFT(A1786,3)="Cat",VLOOKUP(A1786,'Loc Configurations Seules'!R:U,4,FALSE),VLOOKUP(G1786,'Loc Coefficients Location'!A:D,4,FALSE)),"")</f>
        <v>0.18651532340555149</v>
      </c>
      <c r="M1786" s="785">
        <f t="shared" si="350"/>
        <v>184.50468821923965</v>
      </c>
      <c r="N1786" s="786">
        <f>IF(ISNUMBER(F1786),IF(LEFT(A1786,3)="Cat",VLOOKUP(A1786,'Loc Configurations Seules'!R:V,5,FALSE),VLOOKUP(G1786,'Loc Coefficients Location'!A:E,5,FALSE)),"")</f>
        <v>9.9038652897397772E-2</v>
      </c>
      <c r="O1786" s="785">
        <f t="shared" si="351"/>
        <v>97.971016219163829</v>
      </c>
      <c r="P1786" s="786">
        <f>IF(ISNUMBER(F1786),IF(LEFT(A1786,3)="Cat",VLOOKUP(A1786,'Loc Configurations Seules'!R:W,6,FALSE),VLOOKUP(G1786,'Loc Coefficients Location'!A:F,6,FALSE)),"")</f>
        <v>7.5421779500883954E-2</v>
      </c>
      <c r="Q1786" s="785">
        <f t="shared" si="352"/>
        <v>74.608732717864427</v>
      </c>
      <c r="R1786" s="786">
        <f>IF(ISNUMBER(F1786),IF(LEFT(A1786,3)="Cat",VLOOKUP(A1786,'Loc Configurations Seules'!R:X,7,FALSE),VLOOKUP(G1786,'Loc Coefficients Location'!A:G,7,FALSE)),"")</f>
        <v>6.3273484033980879E-2</v>
      </c>
      <c r="S1786" s="785">
        <f t="shared" si="353"/>
        <v>62.591395876094566</v>
      </c>
    </row>
    <row r="1787" spans="1:19" s="5" customFormat="1" ht="15.75" thickBot="1" x14ac:dyDescent="0.3">
      <c r="A1787" s="182"/>
      <c r="B1787" s="62" t="s">
        <v>2089</v>
      </c>
      <c r="C1787" s="50" t="s">
        <v>2090</v>
      </c>
      <c r="D1787" s="184"/>
      <c r="E1787" s="185"/>
      <c r="F1787" s="103">
        <v>989.22</v>
      </c>
      <c r="G1787" s="791" t="s">
        <v>9601</v>
      </c>
      <c r="H1787" s="781">
        <f t="shared" si="349"/>
        <v>261.08</v>
      </c>
      <c r="I1787" s="782">
        <f t="shared" si="349"/>
        <v>132.41</v>
      </c>
      <c r="J1787" s="782">
        <f t="shared" si="349"/>
        <v>90.37</v>
      </c>
      <c r="K1787" s="783">
        <f t="shared" si="349"/>
        <v>69.5</v>
      </c>
      <c r="L1787" s="784">
        <f>IF(ISNUMBER(F1787),IF(LEFT(A1787,3)="Cat",VLOOKUP(A1787,'Loc Configurations Seules'!R:U,4,FALSE),VLOOKUP(G1787,'Loc Coefficients Location'!A:D,4,FALSE)),"")</f>
        <v>0.18651532340555149</v>
      </c>
      <c r="M1787" s="785">
        <f t="shared" si="350"/>
        <v>184.50468821923965</v>
      </c>
      <c r="N1787" s="786">
        <f>IF(ISNUMBER(F1787),IF(LEFT(A1787,3)="Cat",VLOOKUP(A1787,'Loc Configurations Seules'!R:V,5,FALSE),VLOOKUP(G1787,'Loc Coefficients Location'!A:E,5,FALSE)),"")</f>
        <v>9.9038652897397772E-2</v>
      </c>
      <c r="O1787" s="785">
        <f t="shared" si="351"/>
        <v>97.971016219163829</v>
      </c>
      <c r="P1787" s="786">
        <f>IF(ISNUMBER(F1787),IF(LEFT(A1787,3)="Cat",VLOOKUP(A1787,'Loc Configurations Seules'!R:W,6,FALSE),VLOOKUP(G1787,'Loc Coefficients Location'!A:F,6,FALSE)),"")</f>
        <v>7.5421779500883954E-2</v>
      </c>
      <c r="Q1787" s="785">
        <f t="shared" si="352"/>
        <v>74.608732717864427</v>
      </c>
      <c r="R1787" s="786">
        <f>IF(ISNUMBER(F1787),IF(LEFT(A1787,3)="Cat",VLOOKUP(A1787,'Loc Configurations Seules'!R:X,7,FALSE),VLOOKUP(G1787,'Loc Coefficients Location'!A:G,7,FALSE)),"")</f>
        <v>6.3273484033980879E-2</v>
      </c>
      <c r="S1787" s="785">
        <f t="shared" si="353"/>
        <v>62.591395876094566</v>
      </c>
    </row>
    <row r="1788" spans="1:19" s="5" customFormat="1" ht="25.5" x14ac:dyDescent="0.25">
      <c r="A1788" s="217" t="s">
        <v>2091</v>
      </c>
      <c r="B1788" s="221" t="s">
        <v>10057</v>
      </c>
      <c r="C1788" s="94" t="s">
        <v>9508</v>
      </c>
      <c r="D1788" s="60"/>
      <c r="E1788" s="61"/>
      <c r="F1788" s="10">
        <v>1975.17</v>
      </c>
      <c r="G1788" s="791" t="s">
        <v>9601</v>
      </c>
      <c r="H1788" s="781">
        <f t="shared" si="349"/>
        <v>521.29999999999995</v>
      </c>
      <c r="I1788" s="782">
        <f t="shared" si="349"/>
        <v>264.38</v>
      </c>
      <c r="J1788" s="782">
        <f t="shared" si="349"/>
        <v>180.43</v>
      </c>
      <c r="K1788" s="783">
        <f t="shared" si="349"/>
        <v>138.77000000000001</v>
      </c>
      <c r="L1788" s="784">
        <f>IF(ISNUMBER(F1788),IF(LEFT(A1788,3)="Cat",VLOOKUP(A1788,'Loc Configurations Seules'!R:U,4,FALSE),VLOOKUP(G1788,'Loc Coefficients Location'!A:D,4,FALSE)),"")</f>
        <v>0.18651532340555149</v>
      </c>
      <c r="M1788" s="785">
        <f t="shared" si="350"/>
        <v>368.39947133094313</v>
      </c>
      <c r="N1788" s="786">
        <f>IF(ISNUMBER(F1788),IF(LEFT(A1788,3)="Cat",VLOOKUP(A1788,'Loc Configurations Seules'!R:V,5,FALSE),VLOOKUP(G1788,'Loc Coefficients Location'!A:E,5,FALSE)),"")</f>
        <v>9.9038652897397772E-2</v>
      </c>
      <c r="O1788" s="785">
        <f t="shared" si="351"/>
        <v>195.61817604335317</v>
      </c>
      <c r="P1788" s="786">
        <f>IF(ISNUMBER(F1788),IF(LEFT(A1788,3)="Cat",VLOOKUP(A1788,'Loc Configurations Seules'!R:W,6,FALSE),VLOOKUP(G1788,'Loc Coefficients Location'!A:F,6,FALSE)),"")</f>
        <v>7.5421779500883954E-2</v>
      </c>
      <c r="Q1788" s="785">
        <f t="shared" si="352"/>
        <v>148.97083621676097</v>
      </c>
      <c r="R1788" s="786">
        <f>IF(ISNUMBER(F1788),IF(LEFT(A1788,3)="Cat",VLOOKUP(A1788,'Loc Configurations Seules'!R:X,7,FALSE),VLOOKUP(G1788,'Loc Coefficients Location'!A:G,7,FALSE)),"")</f>
        <v>6.3273484033980879E-2</v>
      </c>
      <c r="S1788" s="785">
        <f t="shared" si="353"/>
        <v>124.97588745939801</v>
      </c>
    </row>
    <row r="1789" spans="1:19" s="5" customFormat="1" x14ac:dyDescent="0.25">
      <c r="A1789" s="218"/>
      <c r="B1789" s="47" t="s">
        <v>2097</v>
      </c>
      <c r="C1789" s="43" t="s">
        <v>2098</v>
      </c>
      <c r="D1789" s="191"/>
      <c r="E1789" s="192"/>
      <c r="F1789" s="46">
        <v>1975.17</v>
      </c>
      <c r="G1789" s="791" t="s">
        <v>9601</v>
      </c>
      <c r="H1789" s="781">
        <f t="shared" si="349"/>
        <v>521.29999999999995</v>
      </c>
      <c r="I1789" s="782">
        <f t="shared" si="349"/>
        <v>264.38</v>
      </c>
      <c r="J1789" s="782">
        <f t="shared" si="349"/>
        <v>180.43</v>
      </c>
      <c r="K1789" s="783">
        <f t="shared" si="349"/>
        <v>138.77000000000001</v>
      </c>
      <c r="L1789" s="784">
        <f>IF(ISNUMBER(F1789),IF(LEFT(A1789,3)="Cat",VLOOKUP(A1789,'Loc Configurations Seules'!R:U,4,FALSE),VLOOKUP(G1789,'Loc Coefficients Location'!A:D,4,FALSE)),"")</f>
        <v>0.18651532340555149</v>
      </c>
      <c r="M1789" s="785">
        <f t="shared" si="350"/>
        <v>368.39947133094313</v>
      </c>
      <c r="N1789" s="786">
        <f>IF(ISNUMBER(F1789),IF(LEFT(A1789,3)="Cat",VLOOKUP(A1789,'Loc Configurations Seules'!R:V,5,FALSE),VLOOKUP(G1789,'Loc Coefficients Location'!A:E,5,FALSE)),"")</f>
        <v>9.9038652897397772E-2</v>
      </c>
      <c r="O1789" s="785">
        <f t="shared" si="351"/>
        <v>195.61817604335317</v>
      </c>
      <c r="P1789" s="786">
        <f>IF(ISNUMBER(F1789),IF(LEFT(A1789,3)="Cat",VLOOKUP(A1789,'Loc Configurations Seules'!R:W,6,FALSE),VLOOKUP(G1789,'Loc Coefficients Location'!A:F,6,FALSE)),"")</f>
        <v>7.5421779500883954E-2</v>
      </c>
      <c r="Q1789" s="785">
        <f t="shared" si="352"/>
        <v>148.97083621676097</v>
      </c>
      <c r="R1789" s="786">
        <f>IF(ISNUMBER(F1789),IF(LEFT(A1789,3)="Cat",VLOOKUP(A1789,'Loc Configurations Seules'!R:X,7,FALSE),VLOOKUP(G1789,'Loc Coefficients Location'!A:G,7,FALSE)),"")</f>
        <v>6.3273484033980879E-2</v>
      </c>
      <c r="S1789" s="785">
        <f t="shared" si="353"/>
        <v>124.97588745939801</v>
      </c>
    </row>
    <row r="1790" spans="1:19" s="5" customFormat="1" ht="15.75" thickBot="1" x14ac:dyDescent="0.3">
      <c r="A1790" s="229"/>
      <c r="B1790" s="62" t="s">
        <v>2099</v>
      </c>
      <c r="C1790" s="50" t="s">
        <v>2100</v>
      </c>
      <c r="D1790" s="184"/>
      <c r="E1790" s="185"/>
      <c r="F1790" s="103">
        <v>1975.17</v>
      </c>
      <c r="G1790" s="791" t="s">
        <v>9601</v>
      </c>
      <c r="H1790" s="781">
        <f t="shared" si="349"/>
        <v>521.29999999999995</v>
      </c>
      <c r="I1790" s="782">
        <f t="shared" si="349"/>
        <v>264.38</v>
      </c>
      <c r="J1790" s="782">
        <f t="shared" si="349"/>
        <v>180.43</v>
      </c>
      <c r="K1790" s="783">
        <f t="shared" si="349"/>
        <v>138.77000000000001</v>
      </c>
      <c r="L1790" s="784">
        <f>IF(ISNUMBER(F1790),IF(LEFT(A1790,3)="Cat",VLOOKUP(A1790,'Loc Configurations Seules'!R:U,4,FALSE),VLOOKUP(G1790,'Loc Coefficients Location'!A:D,4,FALSE)),"")</f>
        <v>0.18651532340555149</v>
      </c>
      <c r="M1790" s="785">
        <f t="shared" si="350"/>
        <v>368.39947133094313</v>
      </c>
      <c r="N1790" s="786">
        <f>IF(ISNUMBER(F1790),IF(LEFT(A1790,3)="Cat",VLOOKUP(A1790,'Loc Configurations Seules'!R:V,5,FALSE),VLOOKUP(G1790,'Loc Coefficients Location'!A:E,5,FALSE)),"")</f>
        <v>9.9038652897397772E-2</v>
      </c>
      <c r="O1790" s="785">
        <f t="shared" si="351"/>
        <v>195.61817604335317</v>
      </c>
      <c r="P1790" s="786">
        <f>IF(ISNUMBER(F1790),IF(LEFT(A1790,3)="Cat",VLOOKUP(A1790,'Loc Configurations Seules'!R:W,6,FALSE),VLOOKUP(G1790,'Loc Coefficients Location'!A:F,6,FALSE)),"")</f>
        <v>7.5421779500883954E-2</v>
      </c>
      <c r="Q1790" s="785">
        <f t="shared" si="352"/>
        <v>148.97083621676097</v>
      </c>
      <c r="R1790" s="786">
        <f>IF(ISNUMBER(F1790),IF(LEFT(A1790,3)="Cat",VLOOKUP(A1790,'Loc Configurations Seules'!R:X,7,FALSE),VLOOKUP(G1790,'Loc Coefficients Location'!A:G,7,FALSE)),"")</f>
        <v>6.3273484033980879E-2</v>
      </c>
      <c r="S1790" s="785">
        <f t="shared" si="353"/>
        <v>124.97588745939801</v>
      </c>
    </row>
    <row r="1791" spans="1:19" s="5" customFormat="1" ht="25.5" x14ac:dyDescent="0.25">
      <c r="A1791" s="92" t="s">
        <v>2101</v>
      </c>
      <c r="B1791" s="221" t="s">
        <v>10058</v>
      </c>
      <c r="C1791" s="94" t="s">
        <v>9525</v>
      </c>
      <c r="D1791" s="60"/>
      <c r="E1791" s="61"/>
      <c r="F1791" s="10">
        <v>2973.72</v>
      </c>
      <c r="G1791" s="791" t="s">
        <v>9601</v>
      </c>
      <c r="H1791" s="781">
        <f t="shared" si="349"/>
        <v>784.84</v>
      </c>
      <c r="I1791" s="782">
        <f t="shared" si="349"/>
        <v>398.04</v>
      </c>
      <c r="J1791" s="782">
        <f t="shared" si="349"/>
        <v>271.64999999999998</v>
      </c>
      <c r="K1791" s="783">
        <f t="shared" si="349"/>
        <v>208.92</v>
      </c>
      <c r="L1791" s="784">
        <f>IF(ISNUMBER(F1791),IF(LEFT(A1791,3)="Cat",VLOOKUP(A1791,'Loc Configurations Seules'!R:U,4,FALSE),VLOOKUP(G1791,'Loc Coefficients Location'!A:D,4,FALSE)),"")</f>
        <v>0.18651532340555149</v>
      </c>
      <c r="M1791" s="785">
        <f t="shared" si="350"/>
        <v>554.64434751755653</v>
      </c>
      <c r="N1791" s="786">
        <f>IF(ISNUMBER(F1791),IF(LEFT(A1791,3)="Cat",VLOOKUP(A1791,'Loc Configurations Seules'!R:V,5,FALSE),VLOOKUP(G1791,'Loc Coefficients Location'!A:E,5,FALSE)),"")</f>
        <v>9.9038652897397772E-2</v>
      </c>
      <c r="O1791" s="785">
        <f t="shared" si="351"/>
        <v>294.5132228940497</v>
      </c>
      <c r="P1791" s="786">
        <f>IF(ISNUMBER(F1791),IF(LEFT(A1791,3)="Cat",VLOOKUP(A1791,'Loc Configurations Seules'!R:W,6,FALSE),VLOOKUP(G1791,'Loc Coefficients Location'!A:F,6,FALSE)),"")</f>
        <v>7.5421779500883954E-2</v>
      </c>
      <c r="Q1791" s="785">
        <f t="shared" si="352"/>
        <v>224.28325413736863</v>
      </c>
      <c r="R1791" s="786">
        <f>IF(ISNUMBER(F1791),IF(LEFT(A1791,3)="Cat",VLOOKUP(A1791,'Loc Configurations Seules'!R:X,7,FALSE),VLOOKUP(G1791,'Loc Coefficients Location'!A:G,7,FALSE)),"")</f>
        <v>6.3273484033980879E-2</v>
      </c>
      <c r="S1791" s="785">
        <f t="shared" si="353"/>
        <v>188.1576249415296</v>
      </c>
    </row>
    <row r="1792" spans="1:19" s="5" customFormat="1" x14ac:dyDescent="0.25">
      <c r="A1792" s="179"/>
      <c r="B1792" s="47" t="s">
        <v>2107</v>
      </c>
      <c r="C1792" s="43" t="s">
        <v>2108</v>
      </c>
      <c r="D1792" s="191"/>
      <c r="E1792" s="192"/>
      <c r="F1792" s="46">
        <v>2973.72</v>
      </c>
      <c r="G1792" s="791" t="s">
        <v>9601</v>
      </c>
      <c r="H1792" s="781">
        <f t="shared" si="349"/>
        <v>784.84</v>
      </c>
      <c r="I1792" s="782">
        <f t="shared" si="349"/>
        <v>398.04</v>
      </c>
      <c r="J1792" s="782">
        <f t="shared" si="349"/>
        <v>271.64999999999998</v>
      </c>
      <c r="K1792" s="783">
        <f t="shared" si="349"/>
        <v>208.92</v>
      </c>
      <c r="L1792" s="784">
        <f>IF(ISNUMBER(F1792),IF(LEFT(A1792,3)="Cat",VLOOKUP(A1792,'Loc Configurations Seules'!R:U,4,FALSE),VLOOKUP(G1792,'Loc Coefficients Location'!A:D,4,FALSE)),"")</f>
        <v>0.18651532340555149</v>
      </c>
      <c r="M1792" s="785">
        <f t="shared" si="350"/>
        <v>554.64434751755653</v>
      </c>
      <c r="N1792" s="786">
        <f>IF(ISNUMBER(F1792),IF(LEFT(A1792,3)="Cat",VLOOKUP(A1792,'Loc Configurations Seules'!R:V,5,FALSE),VLOOKUP(G1792,'Loc Coefficients Location'!A:E,5,FALSE)),"")</f>
        <v>9.9038652897397772E-2</v>
      </c>
      <c r="O1792" s="785">
        <f t="shared" si="351"/>
        <v>294.5132228940497</v>
      </c>
      <c r="P1792" s="786">
        <f>IF(ISNUMBER(F1792),IF(LEFT(A1792,3)="Cat",VLOOKUP(A1792,'Loc Configurations Seules'!R:W,6,FALSE),VLOOKUP(G1792,'Loc Coefficients Location'!A:F,6,FALSE)),"")</f>
        <v>7.5421779500883954E-2</v>
      </c>
      <c r="Q1792" s="785">
        <f t="shared" si="352"/>
        <v>224.28325413736863</v>
      </c>
      <c r="R1792" s="786">
        <f>IF(ISNUMBER(F1792),IF(LEFT(A1792,3)="Cat",VLOOKUP(A1792,'Loc Configurations Seules'!R:X,7,FALSE),VLOOKUP(G1792,'Loc Coefficients Location'!A:G,7,FALSE)),"")</f>
        <v>6.3273484033980879E-2</v>
      </c>
      <c r="S1792" s="785">
        <f t="shared" si="353"/>
        <v>188.1576249415296</v>
      </c>
    </row>
    <row r="1793" spans="1:19" s="5" customFormat="1" ht="15.75" thickBot="1" x14ac:dyDescent="0.3">
      <c r="A1793" s="182"/>
      <c r="B1793" s="62" t="s">
        <v>2109</v>
      </c>
      <c r="C1793" s="50" t="s">
        <v>2110</v>
      </c>
      <c r="D1793" s="184"/>
      <c r="E1793" s="185"/>
      <c r="F1793" s="103">
        <v>2973.72</v>
      </c>
      <c r="G1793" s="791" t="s">
        <v>9601</v>
      </c>
      <c r="H1793" s="781">
        <f t="shared" si="349"/>
        <v>784.84</v>
      </c>
      <c r="I1793" s="782">
        <f t="shared" si="349"/>
        <v>398.04</v>
      </c>
      <c r="J1793" s="782">
        <f t="shared" si="349"/>
        <v>271.64999999999998</v>
      </c>
      <c r="K1793" s="783">
        <f t="shared" si="349"/>
        <v>208.92</v>
      </c>
      <c r="L1793" s="784">
        <f>IF(ISNUMBER(F1793),IF(LEFT(A1793,3)="Cat",VLOOKUP(A1793,'Loc Configurations Seules'!R:U,4,FALSE),VLOOKUP(G1793,'Loc Coefficients Location'!A:D,4,FALSE)),"")</f>
        <v>0.18651532340555149</v>
      </c>
      <c r="M1793" s="785">
        <f t="shared" si="350"/>
        <v>554.64434751755653</v>
      </c>
      <c r="N1793" s="786">
        <f>IF(ISNUMBER(F1793),IF(LEFT(A1793,3)="Cat",VLOOKUP(A1793,'Loc Configurations Seules'!R:V,5,FALSE),VLOOKUP(G1793,'Loc Coefficients Location'!A:E,5,FALSE)),"")</f>
        <v>9.9038652897397772E-2</v>
      </c>
      <c r="O1793" s="785">
        <f t="shared" si="351"/>
        <v>294.5132228940497</v>
      </c>
      <c r="P1793" s="786">
        <f>IF(ISNUMBER(F1793),IF(LEFT(A1793,3)="Cat",VLOOKUP(A1793,'Loc Configurations Seules'!R:W,6,FALSE),VLOOKUP(G1793,'Loc Coefficients Location'!A:F,6,FALSE)),"")</f>
        <v>7.5421779500883954E-2</v>
      </c>
      <c r="Q1793" s="785">
        <f t="shared" si="352"/>
        <v>224.28325413736863</v>
      </c>
      <c r="R1793" s="786">
        <f>IF(ISNUMBER(F1793),IF(LEFT(A1793,3)="Cat",VLOOKUP(A1793,'Loc Configurations Seules'!R:X,7,FALSE),VLOOKUP(G1793,'Loc Coefficients Location'!A:G,7,FALSE)),"")</f>
        <v>6.3273484033980879E-2</v>
      </c>
      <c r="S1793" s="785">
        <f t="shared" si="353"/>
        <v>188.1576249415296</v>
      </c>
    </row>
    <row r="1794" spans="1:19" s="5" customFormat="1" ht="25.5" x14ac:dyDescent="0.25">
      <c r="A1794" s="217" t="s">
        <v>2111</v>
      </c>
      <c r="B1794" s="221" t="s">
        <v>10059</v>
      </c>
      <c r="C1794" s="94" t="s">
        <v>9510</v>
      </c>
      <c r="D1794" s="60"/>
      <c r="E1794" s="61"/>
      <c r="F1794" s="10">
        <v>1604.52</v>
      </c>
      <c r="G1794" s="791" t="s">
        <v>9601</v>
      </c>
      <c r="H1794" s="781">
        <f t="shared" si="349"/>
        <v>423.47</v>
      </c>
      <c r="I1794" s="782">
        <f t="shared" si="349"/>
        <v>214.77</v>
      </c>
      <c r="J1794" s="782">
        <f t="shared" si="349"/>
        <v>146.57</v>
      </c>
      <c r="K1794" s="783">
        <f t="shared" si="349"/>
        <v>112.73</v>
      </c>
      <c r="L1794" s="784">
        <f>IF(ISNUMBER(F1794),IF(LEFT(A1794,3)="Cat",VLOOKUP(A1794,'Loc Configurations Seules'!R:U,4,FALSE),VLOOKUP(G1794,'Loc Coefficients Location'!A:D,4,FALSE)),"")</f>
        <v>0.18651532340555149</v>
      </c>
      <c r="M1794" s="785">
        <f t="shared" si="350"/>
        <v>299.26756671067545</v>
      </c>
      <c r="N1794" s="786">
        <f>IF(ISNUMBER(F1794),IF(LEFT(A1794,3)="Cat",VLOOKUP(A1794,'Loc Configurations Seules'!R:V,5,FALSE),VLOOKUP(G1794,'Loc Coefficients Location'!A:E,5,FALSE)),"")</f>
        <v>9.9038652897397772E-2</v>
      </c>
      <c r="O1794" s="785">
        <f t="shared" si="351"/>
        <v>158.90949934693268</v>
      </c>
      <c r="P1794" s="786">
        <f>IF(ISNUMBER(F1794),IF(LEFT(A1794,3)="Cat",VLOOKUP(A1794,'Loc Configurations Seules'!R:W,6,FALSE),VLOOKUP(G1794,'Loc Coefficients Location'!A:F,6,FALSE)),"")</f>
        <v>7.5421779500883954E-2</v>
      </c>
      <c r="Q1794" s="785">
        <f t="shared" si="352"/>
        <v>121.01575364475832</v>
      </c>
      <c r="R1794" s="786">
        <f>IF(ISNUMBER(F1794),IF(LEFT(A1794,3)="Cat",VLOOKUP(A1794,'Loc Configurations Seules'!R:X,7,FALSE),VLOOKUP(G1794,'Loc Coefficients Location'!A:G,7,FALSE)),"")</f>
        <v>6.3273484033980879E-2</v>
      </c>
      <c r="S1794" s="785">
        <f t="shared" si="353"/>
        <v>101.52357060220299</v>
      </c>
    </row>
    <row r="1795" spans="1:19" s="5" customFormat="1" x14ac:dyDescent="0.25">
      <c r="A1795" s="218"/>
      <c r="B1795" s="47" t="s">
        <v>2115</v>
      </c>
      <c r="C1795" s="43" t="s">
        <v>2116</v>
      </c>
      <c r="D1795" s="191"/>
      <c r="E1795" s="192"/>
      <c r="F1795" s="46">
        <v>1604.52</v>
      </c>
      <c r="G1795" s="791" t="s">
        <v>9601</v>
      </c>
      <c r="H1795" s="781">
        <f t="shared" si="349"/>
        <v>423.47</v>
      </c>
      <c r="I1795" s="782">
        <f t="shared" si="349"/>
        <v>214.77</v>
      </c>
      <c r="J1795" s="782">
        <f t="shared" si="349"/>
        <v>146.57</v>
      </c>
      <c r="K1795" s="783">
        <f t="shared" si="349"/>
        <v>112.73</v>
      </c>
      <c r="L1795" s="784">
        <f>IF(ISNUMBER(F1795),IF(LEFT(A1795,3)="Cat",VLOOKUP(A1795,'Loc Configurations Seules'!R:U,4,FALSE),VLOOKUP(G1795,'Loc Coefficients Location'!A:D,4,FALSE)),"")</f>
        <v>0.18651532340555149</v>
      </c>
      <c r="M1795" s="785">
        <f t="shared" si="350"/>
        <v>299.26756671067545</v>
      </c>
      <c r="N1795" s="786">
        <f>IF(ISNUMBER(F1795),IF(LEFT(A1795,3)="Cat",VLOOKUP(A1795,'Loc Configurations Seules'!R:V,5,FALSE),VLOOKUP(G1795,'Loc Coefficients Location'!A:E,5,FALSE)),"")</f>
        <v>9.9038652897397772E-2</v>
      </c>
      <c r="O1795" s="785">
        <f t="shared" si="351"/>
        <v>158.90949934693268</v>
      </c>
      <c r="P1795" s="786">
        <f>IF(ISNUMBER(F1795),IF(LEFT(A1795,3)="Cat",VLOOKUP(A1795,'Loc Configurations Seules'!R:W,6,FALSE),VLOOKUP(G1795,'Loc Coefficients Location'!A:F,6,FALSE)),"")</f>
        <v>7.5421779500883954E-2</v>
      </c>
      <c r="Q1795" s="785">
        <f t="shared" si="352"/>
        <v>121.01575364475832</v>
      </c>
      <c r="R1795" s="786">
        <f>IF(ISNUMBER(F1795),IF(LEFT(A1795,3)="Cat",VLOOKUP(A1795,'Loc Configurations Seules'!R:X,7,FALSE),VLOOKUP(G1795,'Loc Coefficients Location'!A:G,7,FALSE)),"")</f>
        <v>6.3273484033980879E-2</v>
      </c>
      <c r="S1795" s="785">
        <f t="shared" si="353"/>
        <v>101.52357060220299</v>
      </c>
    </row>
    <row r="1796" spans="1:19" s="5" customFormat="1" ht="15.75" thickBot="1" x14ac:dyDescent="0.3">
      <c r="A1796" s="229"/>
      <c r="B1796" s="62" t="s">
        <v>2119</v>
      </c>
      <c r="C1796" s="50" t="s">
        <v>2120</v>
      </c>
      <c r="D1796" s="184"/>
      <c r="E1796" s="185"/>
      <c r="F1796" s="103">
        <v>1604.52</v>
      </c>
      <c r="G1796" s="791" t="s">
        <v>9601</v>
      </c>
      <c r="H1796" s="781">
        <f t="shared" si="349"/>
        <v>423.47</v>
      </c>
      <c r="I1796" s="782">
        <f t="shared" si="349"/>
        <v>214.77</v>
      </c>
      <c r="J1796" s="782">
        <f t="shared" si="349"/>
        <v>146.57</v>
      </c>
      <c r="K1796" s="783">
        <f t="shared" si="349"/>
        <v>112.73</v>
      </c>
      <c r="L1796" s="784">
        <f>IF(ISNUMBER(F1796),IF(LEFT(A1796,3)="Cat",VLOOKUP(A1796,'Loc Configurations Seules'!R:U,4,FALSE),VLOOKUP(G1796,'Loc Coefficients Location'!A:D,4,FALSE)),"")</f>
        <v>0.18651532340555149</v>
      </c>
      <c r="M1796" s="785">
        <f t="shared" si="350"/>
        <v>299.26756671067545</v>
      </c>
      <c r="N1796" s="786">
        <f>IF(ISNUMBER(F1796),IF(LEFT(A1796,3)="Cat",VLOOKUP(A1796,'Loc Configurations Seules'!R:V,5,FALSE),VLOOKUP(G1796,'Loc Coefficients Location'!A:E,5,FALSE)),"")</f>
        <v>9.9038652897397772E-2</v>
      </c>
      <c r="O1796" s="785">
        <f t="shared" si="351"/>
        <v>158.90949934693268</v>
      </c>
      <c r="P1796" s="786">
        <f>IF(ISNUMBER(F1796),IF(LEFT(A1796,3)="Cat",VLOOKUP(A1796,'Loc Configurations Seules'!R:W,6,FALSE),VLOOKUP(G1796,'Loc Coefficients Location'!A:F,6,FALSE)),"")</f>
        <v>7.5421779500883954E-2</v>
      </c>
      <c r="Q1796" s="785">
        <f t="shared" si="352"/>
        <v>121.01575364475832</v>
      </c>
      <c r="R1796" s="786">
        <f>IF(ISNUMBER(F1796),IF(LEFT(A1796,3)="Cat",VLOOKUP(A1796,'Loc Configurations Seules'!R:X,7,FALSE),VLOOKUP(G1796,'Loc Coefficients Location'!A:G,7,FALSE)),"")</f>
        <v>6.3273484033980879E-2</v>
      </c>
      <c r="S1796" s="785">
        <f t="shared" si="353"/>
        <v>101.52357060220299</v>
      </c>
    </row>
    <row r="1797" spans="1:19" s="5" customFormat="1" ht="25.5" x14ac:dyDescent="0.25">
      <c r="A1797" s="217" t="s">
        <v>2121</v>
      </c>
      <c r="B1797" s="221" t="s">
        <v>10060</v>
      </c>
      <c r="C1797" s="94" t="s">
        <v>9509</v>
      </c>
      <c r="D1797" s="60"/>
      <c r="E1797" s="61"/>
      <c r="F1797" s="10">
        <v>2323.77</v>
      </c>
      <c r="G1797" s="791" t="s">
        <v>9601</v>
      </c>
      <c r="H1797" s="781">
        <f t="shared" si="349"/>
        <v>613.29999999999995</v>
      </c>
      <c r="I1797" s="782">
        <f t="shared" si="349"/>
        <v>311.05</v>
      </c>
      <c r="J1797" s="782">
        <f t="shared" si="349"/>
        <v>212.28</v>
      </c>
      <c r="K1797" s="783">
        <f t="shared" si="349"/>
        <v>163.26</v>
      </c>
      <c r="L1797" s="784">
        <f>IF(ISNUMBER(F1797),IF(LEFT(A1797,3)="Cat",VLOOKUP(A1797,'Loc Configurations Seules'!R:U,4,FALSE),VLOOKUP(G1797,'Loc Coefficients Location'!A:D,4,FALSE)),"")</f>
        <v>0.18651532340555149</v>
      </c>
      <c r="M1797" s="785">
        <f t="shared" si="350"/>
        <v>433.41871307011837</v>
      </c>
      <c r="N1797" s="786">
        <f>IF(ISNUMBER(F1797),IF(LEFT(A1797,3)="Cat",VLOOKUP(A1797,'Loc Configurations Seules'!R:V,5,FALSE),VLOOKUP(G1797,'Loc Coefficients Location'!A:E,5,FALSE)),"")</f>
        <v>9.9038652897397772E-2</v>
      </c>
      <c r="O1797" s="785">
        <f t="shared" si="351"/>
        <v>230.14305044338602</v>
      </c>
      <c r="P1797" s="786">
        <f>IF(ISNUMBER(F1797),IF(LEFT(A1797,3)="Cat",VLOOKUP(A1797,'Loc Configurations Seules'!R:W,6,FALSE),VLOOKUP(G1797,'Loc Coefficients Location'!A:F,6,FALSE)),"")</f>
        <v>7.5421779500883954E-2</v>
      </c>
      <c r="Q1797" s="785">
        <f t="shared" si="352"/>
        <v>175.2628685507691</v>
      </c>
      <c r="R1797" s="786">
        <f>IF(ISNUMBER(F1797),IF(LEFT(A1797,3)="Cat",VLOOKUP(A1797,'Loc Configurations Seules'!R:X,7,FALSE),VLOOKUP(G1797,'Loc Coefficients Location'!A:G,7,FALSE)),"")</f>
        <v>6.3273484033980879E-2</v>
      </c>
      <c r="S1797" s="785">
        <f t="shared" si="353"/>
        <v>147.03302399364375</v>
      </c>
    </row>
    <row r="1798" spans="1:19" s="5" customFormat="1" x14ac:dyDescent="0.25">
      <c r="A1798" s="218"/>
      <c r="B1798" s="47" t="s">
        <v>2127</v>
      </c>
      <c r="C1798" s="43" t="s">
        <v>2128</v>
      </c>
      <c r="D1798" s="191"/>
      <c r="E1798" s="192"/>
      <c r="F1798" s="46">
        <v>2323.77</v>
      </c>
      <c r="G1798" s="791" t="s">
        <v>9601</v>
      </c>
      <c r="H1798" s="781">
        <f t="shared" si="349"/>
        <v>613.29999999999995</v>
      </c>
      <c r="I1798" s="782">
        <f t="shared" si="349"/>
        <v>311.05</v>
      </c>
      <c r="J1798" s="782">
        <f t="shared" si="349"/>
        <v>212.28</v>
      </c>
      <c r="K1798" s="783">
        <f t="shared" si="349"/>
        <v>163.26</v>
      </c>
      <c r="L1798" s="784">
        <f>IF(ISNUMBER(F1798),IF(LEFT(A1798,3)="Cat",VLOOKUP(A1798,'Loc Configurations Seules'!R:U,4,FALSE),VLOOKUP(G1798,'Loc Coefficients Location'!A:D,4,FALSE)),"")</f>
        <v>0.18651532340555149</v>
      </c>
      <c r="M1798" s="785">
        <f t="shared" si="350"/>
        <v>433.41871307011837</v>
      </c>
      <c r="N1798" s="786">
        <f>IF(ISNUMBER(F1798),IF(LEFT(A1798,3)="Cat",VLOOKUP(A1798,'Loc Configurations Seules'!R:V,5,FALSE),VLOOKUP(G1798,'Loc Coefficients Location'!A:E,5,FALSE)),"")</f>
        <v>9.9038652897397772E-2</v>
      </c>
      <c r="O1798" s="785">
        <f t="shared" si="351"/>
        <v>230.14305044338602</v>
      </c>
      <c r="P1798" s="786">
        <f>IF(ISNUMBER(F1798),IF(LEFT(A1798,3)="Cat",VLOOKUP(A1798,'Loc Configurations Seules'!R:W,6,FALSE),VLOOKUP(G1798,'Loc Coefficients Location'!A:F,6,FALSE)),"")</f>
        <v>7.5421779500883954E-2</v>
      </c>
      <c r="Q1798" s="785">
        <f t="shared" si="352"/>
        <v>175.2628685507691</v>
      </c>
      <c r="R1798" s="786">
        <f>IF(ISNUMBER(F1798),IF(LEFT(A1798,3)="Cat",VLOOKUP(A1798,'Loc Configurations Seules'!R:X,7,FALSE),VLOOKUP(G1798,'Loc Coefficients Location'!A:G,7,FALSE)),"")</f>
        <v>6.3273484033980879E-2</v>
      </c>
      <c r="S1798" s="785">
        <f t="shared" si="353"/>
        <v>147.03302399364375</v>
      </c>
    </row>
    <row r="1799" spans="1:19" s="5" customFormat="1" ht="15.75" thickBot="1" x14ac:dyDescent="0.3">
      <c r="A1799" s="229"/>
      <c r="B1799" s="62" t="s">
        <v>2129</v>
      </c>
      <c r="C1799" s="50" t="s">
        <v>2130</v>
      </c>
      <c r="D1799" s="184"/>
      <c r="E1799" s="185"/>
      <c r="F1799" s="103">
        <v>2323.77</v>
      </c>
      <c r="G1799" s="791" t="s">
        <v>9601</v>
      </c>
      <c r="H1799" s="781">
        <f t="shared" si="349"/>
        <v>613.29999999999995</v>
      </c>
      <c r="I1799" s="782">
        <f t="shared" si="349"/>
        <v>311.05</v>
      </c>
      <c r="J1799" s="782">
        <f t="shared" si="349"/>
        <v>212.28</v>
      </c>
      <c r="K1799" s="783">
        <f t="shared" ref="I1799:K1862" si="354">IF(ISNUMBER($F1799),ROUND($F1799*K$2,2),"")</f>
        <v>163.26</v>
      </c>
      <c r="L1799" s="784">
        <f>IF(ISNUMBER(F1799),IF(LEFT(A1799,3)="Cat",VLOOKUP(A1799,'Loc Configurations Seules'!R:U,4,FALSE),VLOOKUP(G1799,'Loc Coefficients Location'!A:D,4,FALSE)),"")</f>
        <v>0.18651532340555149</v>
      </c>
      <c r="M1799" s="785">
        <f t="shared" si="350"/>
        <v>433.41871307011837</v>
      </c>
      <c r="N1799" s="786">
        <f>IF(ISNUMBER(F1799),IF(LEFT(A1799,3)="Cat",VLOOKUP(A1799,'Loc Configurations Seules'!R:V,5,FALSE),VLOOKUP(G1799,'Loc Coefficients Location'!A:E,5,FALSE)),"")</f>
        <v>9.9038652897397772E-2</v>
      </c>
      <c r="O1799" s="785">
        <f t="shared" si="351"/>
        <v>230.14305044338602</v>
      </c>
      <c r="P1799" s="786">
        <f>IF(ISNUMBER(F1799),IF(LEFT(A1799,3)="Cat",VLOOKUP(A1799,'Loc Configurations Seules'!R:W,6,FALSE),VLOOKUP(G1799,'Loc Coefficients Location'!A:F,6,FALSE)),"")</f>
        <v>7.5421779500883954E-2</v>
      </c>
      <c r="Q1799" s="785">
        <f t="shared" si="352"/>
        <v>175.2628685507691</v>
      </c>
      <c r="R1799" s="786">
        <f>IF(ISNUMBER(F1799),IF(LEFT(A1799,3)="Cat",VLOOKUP(A1799,'Loc Configurations Seules'!R:X,7,FALSE),VLOOKUP(G1799,'Loc Coefficients Location'!A:G,7,FALSE)),"")</f>
        <v>6.3273484033980879E-2</v>
      </c>
      <c r="S1799" s="785">
        <f t="shared" si="353"/>
        <v>147.03302399364375</v>
      </c>
    </row>
    <row r="1800" spans="1:19" s="5" customFormat="1" ht="25.5" x14ac:dyDescent="0.25">
      <c r="A1800" s="217" t="s">
        <v>2131</v>
      </c>
      <c r="B1800" s="221" t="s">
        <v>10061</v>
      </c>
      <c r="C1800" s="94" t="s">
        <v>9511</v>
      </c>
      <c r="D1800" s="60"/>
      <c r="E1800" s="61"/>
      <c r="F1800" s="10">
        <v>2408.8200000000002</v>
      </c>
      <c r="G1800" s="791" t="s">
        <v>9601</v>
      </c>
      <c r="H1800" s="781">
        <f t="shared" ref="H1800:K1863" si="355">IF(ISNUMBER($F1800),ROUND($F1800*H$2,2),"")</f>
        <v>635.75</v>
      </c>
      <c r="I1800" s="782">
        <f t="shared" si="354"/>
        <v>322.43</v>
      </c>
      <c r="J1800" s="782">
        <f t="shared" si="354"/>
        <v>220.05</v>
      </c>
      <c r="K1800" s="783">
        <f t="shared" si="354"/>
        <v>169.24</v>
      </c>
      <c r="L1800" s="784">
        <f>IF(ISNUMBER(F1800),IF(LEFT(A1800,3)="Cat",VLOOKUP(A1800,'Loc Configurations Seules'!R:U,4,FALSE),VLOOKUP(G1800,'Loc Coefficients Location'!A:D,4,FALSE)),"")</f>
        <v>0.18651532340555149</v>
      </c>
      <c r="M1800" s="785">
        <f t="shared" si="350"/>
        <v>449.28184132576058</v>
      </c>
      <c r="N1800" s="786">
        <f>IF(ISNUMBER(F1800),IF(LEFT(A1800,3)="Cat",VLOOKUP(A1800,'Loc Configurations Seules'!R:V,5,FALSE),VLOOKUP(G1800,'Loc Coefficients Location'!A:E,5,FALSE)),"")</f>
        <v>9.9038652897397772E-2</v>
      </c>
      <c r="O1800" s="785">
        <f t="shared" si="351"/>
        <v>238.56628787230972</v>
      </c>
      <c r="P1800" s="786">
        <f>IF(ISNUMBER(F1800),IF(LEFT(A1800,3)="Cat",VLOOKUP(A1800,'Loc Configurations Seules'!R:W,6,FALSE),VLOOKUP(G1800,'Loc Coefficients Location'!A:F,6,FALSE)),"")</f>
        <v>7.5421779500883954E-2</v>
      </c>
      <c r="Q1800" s="785">
        <f t="shared" si="352"/>
        <v>181.6774908973193</v>
      </c>
      <c r="R1800" s="786">
        <f>IF(ISNUMBER(F1800),IF(LEFT(A1800,3)="Cat",VLOOKUP(A1800,'Loc Configurations Seules'!R:X,7,FALSE),VLOOKUP(G1800,'Loc Coefficients Location'!A:G,7,FALSE)),"")</f>
        <v>6.3273484033980879E-2</v>
      </c>
      <c r="S1800" s="785">
        <f t="shared" si="353"/>
        <v>152.41443381073384</v>
      </c>
    </row>
    <row r="1801" spans="1:19" s="5" customFormat="1" x14ac:dyDescent="0.25">
      <c r="A1801" s="218"/>
      <c r="B1801" s="47" t="s">
        <v>2137</v>
      </c>
      <c r="C1801" s="43" t="s">
        <v>2138</v>
      </c>
      <c r="D1801" s="191"/>
      <c r="E1801" s="192"/>
      <c r="F1801" s="46">
        <v>2408.8200000000002</v>
      </c>
      <c r="G1801" s="791" t="s">
        <v>9601</v>
      </c>
      <c r="H1801" s="781">
        <f t="shared" si="355"/>
        <v>635.75</v>
      </c>
      <c r="I1801" s="782">
        <f t="shared" si="354"/>
        <v>322.43</v>
      </c>
      <c r="J1801" s="782">
        <f t="shared" si="354"/>
        <v>220.05</v>
      </c>
      <c r="K1801" s="783">
        <f t="shared" si="354"/>
        <v>169.24</v>
      </c>
      <c r="L1801" s="784">
        <f>IF(ISNUMBER(F1801),IF(LEFT(A1801,3)="Cat",VLOOKUP(A1801,'Loc Configurations Seules'!R:U,4,FALSE),VLOOKUP(G1801,'Loc Coefficients Location'!A:D,4,FALSE)),"")</f>
        <v>0.18651532340555149</v>
      </c>
      <c r="M1801" s="785">
        <f t="shared" si="350"/>
        <v>449.28184132576058</v>
      </c>
      <c r="N1801" s="786">
        <f>IF(ISNUMBER(F1801),IF(LEFT(A1801,3)="Cat",VLOOKUP(A1801,'Loc Configurations Seules'!R:V,5,FALSE),VLOOKUP(G1801,'Loc Coefficients Location'!A:E,5,FALSE)),"")</f>
        <v>9.9038652897397772E-2</v>
      </c>
      <c r="O1801" s="785">
        <f t="shared" si="351"/>
        <v>238.56628787230972</v>
      </c>
      <c r="P1801" s="786">
        <f>IF(ISNUMBER(F1801),IF(LEFT(A1801,3)="Cat",VLOOKUP(A1801,'Loc Configurations Seules'!R:W,6,FALSE),VLOOKUP(G1801,'Loc Coefficients Location'!A:F,6,FALSE)),"")</f>
        <v>7.5421779500883954E-2</v>
      </c>
      <c r="Q1801" s="785">
        <f t="shared" si="352"/>
        <v>181.6774908973193</v>
      </c>
      <c r="R1801" s="786">
        <f>IF(ISNUMBER(F1801),IF(LEFT(A1801,3)="Cat",VLOOKUP(A1801,'Loc Configurations Seules'!R:X,7,FALSE),VLOOKUP(G1801,'Loc Coefficients Location'!A:G,7,FALSE)),"")</f>
        <v>6.3273484033980879E-2</v>
      </c>
      <c r="S1801" s="785">
        <f t="shared" si="353"/>
        <v>152.41443381073384</v>
      </c>
    </row>
    <row r="1802" spans="1:19" s="5" customFormat="1" ht="15.75" thickBot="1" x14ac:dyDescent="0.3">
      <c r="A1802" s="229"/>
      <c r="B1802" s="62" t="s">
        <v>2141</v>
      </c>
      <c r="C1802" s="50" t="s">
        <v>2142</v>
      </c>
      <c r="D1802" s="184"/>
      <c r="E1802" s="185"/>
      <c r="F1802" s="103">
        <v>2408.8200000000002</v>
      </c>
      <c r="G1802" s="791" t="s">
        <v>9601</v>
      </c>
      <c r="H1802" s="781">
        <f t="shared" si="355"/>
        <v>635.75</v>
      </c>
      <c r="I1802" s="782">
        <f t="shared" si="354"/>
        <v>322.43</v>
      </c>
      <c r="J1802" s="782">
        <f t="shared" si="354"/>
        <v>220.05</v>
      </c>
      <c r="K1802" s="783">
        <f t="shared" si="354"/>
        <v>169.24</v>
      </c>
      <c r="L1802" s="784">
        <f>IF(ISNUMBER(F1802),IF(LEFT(A1802,3)="Cat",VLOOKUP(A1802,'Loc Configurations Seules'!R:U,4,FALSE),VLOOKUP(G1802,'Loc Coefficients Location'!A:D,4,FALSE)),"")</f>
        <v>0.18651532340555149</v>
      </c>
      <c r="M1802" s="785">
        <f t="shared" si="350"/>
        <v>449.28184132576058</v>
      </c>
      <c r="N1802" s="786">
        <f>IF(ISNUMBER(F1802),IF(LEFT(A1802,3)="Cat",VLOOKUP(A1802,'Loc Configurations Seules'!R:V,5,FALSE),VLOOKUP(G1802,'Loc Coefficients Location'!A:E,5,FALSE)),"")</f>
        <v>9.9038652897397772E-2</v>
      </c>
      <c r="O1802" s="785">
        <f t="shared" si="351"/>
        <v>238.56628787230972</v>
      </c>
      <c r="P1802" s="786">
        <f>IF(ISNUMBER(F1802),IF(LEFT(A1802,3)="Cat",VLOOKUP(A1802,'Loc Configurations Seules'!R:W,6,FALSE),VLOOKUP(G1802,'Loc Coefficients Location'!A:F,6,FALSE)),"")</f>
        <v>7.5421779500883954E-2</v>
      </c>
      <c r="Q1802" s="785">
        <f t="shared" si="352"/>
        <v>181.6774908973193</v>
      </c>
      <c r="R1802" s="786">
        <f>IF(ISNUMBER(F1802),IF(LEFT(A1802,3)="Cat",VLOOKUP(A1802,'Loc Configurations Seules'!R:X,7,FALSE),VLOOKUP(G1802,'Loc Coefficients Location'!A:G,7,FALSE)),"")</f>
        <v>6.3273484033980879E-2</v>
      </c>
      <c r="S1802" s="785">
        <f t="shared" si="353"/>
        <v>152.41443381073384</v>
      </c>
    </row>
    <row r="1803" spans="1:19" s="5" customFormat="1" ht="25.5" x14ac:dyDescent="0.25">
      <c r="A1803" s="217" t="s">
        <v>2143</v>
      </c>
      <c r="B1803" s="221" t="s">
        <v>10062</v>
      </c>
      <c r="C1803" s="94" t="s">
        <v>9512</v>
      </c>
      <c r="D1803" s="60"/>
      <c r="E1803" s="61"/>
      <c r="F1803" s="10">
        <v>3897.72</v>
      </c>
      <c r="G1803" s="791" t="s">
        <v>9601</v>
      </c>
      <c r="H1803" s="781">
        <f t="shared" si="355"/>
        <v>1028.7</v>
      </c>
      <c r="I1803" s="782">
        <f t="shared" si="354"/>
        <v>521.72</v>
      </c>
      <c r="J1803" s="782">
        <f t="shared" si="354"/>
        <v>356.06</v>
      </c>
      <c r="K1803" s="783">
        <f t="shared" si="354"/>
        <v>273.83999999999997</v>
      </c>
      <c r="L1803" s="784">
        <f>IF(ISNUMBER(F1803),IF(LEFT(A1803,3)="Cat",VLOOKUP(A1803,'Loc Configurations Seules'!R:U,4,FALSE),VLOOKUP(G1803,'Loc Coefficients Location'!A:D,4,FALSE)),"")</f>
        <v>0.18651532340555149</v>
      </c>
      <c r="M1803" s="785">
        <f t="shared" si="350"/>
        <v>726.98450634428616</v>
      </c>
      <c r="N1803" s="786">
        <f>IF(ISNUMBER(F1803),IF(LEFT(A1803,3)="Cat",VLOOKUP(A1803,'Loc Configurations Seules'!R:V,5,FALSE),VLOOKUP(G1803,'Loc Coefficients Location'!A:E,5,FALSE)),"")</f>
        <v>9.9038652897397772E-2</v>
      </c>
      <c r="O1803" s="785">
        <f t="shared" si="351"/>
        <v>386.0249381712452</v>
      </c>
      <c r="P1803" s="786">
        <f>IF(ISNUMBER(F1803),IF(LEFT(A1803,3)="Cat",VLOOKUP(A1803,'Loc Configurations Seules'!R:W,6,FALSE),VLOOKUP(G1803,'Loc Coefficients Location'!A:F,6,FALSE)),"")</f>
        <v>7.5421779500883954E-2</v>
      </c>
      <c r="Q1803" s="785">
        <f t="shared" si="352"/>
        <v>293.9729783961854</v>
      </c>
      <c r="R1803" s="786">
        <f>IF(ISNUMBER(F1803),IF(LEFT(A1803,3)="Cat",VLOOKUP(A1803,'Loc Configurations Seules'!R:X,7,FALSE),VLOOKUP(G1803,'Loc Coefficients Location'!A:G,7,FALSE)),"")</f>
        <v>6.3273484033980879E-2</v>
      </c>
      <c r="S1803" s="785">
        <f t="shared" si="353"/>
        <v>246.62232418892793</v>
      </c>
    </row>
    <row r="1804" spans="1:19" s="5" customFormat="1" x14ac:dyDescent="0.25">
      <c r="A1804" s="218"/>
      <c r="B1804" s="47" t="s">
        <v>2147</v>
      </c>
      <c r="C1804" s="43" t="s">
        <v>2148</v>
      </c>
      <c r="D1804" s="191"/>
      <c r="E1804" s="192"/>
      <c r="F1804" s="46">
        <v>3897.72</v>
      </c>
      <c r="G1804" s="791" t="s">
        <v>9601</v>
      </c>
      <c r="H1804" s="781">
        <f t="shared" si="355"/>
        <v>1028.7</v>
      </c>
      <c r="I1804" s="782">
        <f t="shared" si="354"/>
        <v>521.72</v>
      </c>
      <c r="J1804" s="782">
        <f t="shared" si="354"/>
        <v>356.06</v>
      </c>
      <c r="K1804" s="783">
        <f t="shared" si="354"/>
        <v>273.83999999999997</v>
      </c>
      <c r="L1804" s="784">
        <f>IF(ISNUMBER(F1804),IF(LEFT(A1804,3)="Cat",VLOOKUP(A1804,'Loc Configurations Seules'!R:U,4,FALSE),VLOOKUP(G1804,'Loc Coefficients Location'!A:D,4,FALSE)),"")</f>
        <v>0.18651532340555149</v>
      </c>
      <c r="M1804" s="785">
        <f t="shared" si="350"/>
        <v>726.98450634428616</v>
      </c>
      <c r="N1804" s="786">
        <f>IF(ISNUMBER(F1804),IF(LEFT(A1804,3)="Cat",VLOOKUP(A1804,'Loc Configurations Seules'!R:V,5,FALSE),VLOOKUP(G1804,'Loc Coefficients Location'!A:E,5,FALSE)),"")</f>
        <v>9.9038652897397772E-2</v>
      </c>
      <c r="O1804" s="785">
        <f t="shared" si="351"/>
        <v>386.0249381712452</v>
      </c>
      <c r="P1804" s="786">
        <f>IF(ISNUMBER(F1804),IF(LEFT(A1804,3)="Cat",VLOOKUP(A1804,'Loc Configurations Seules'!R:W,6,FALSE),VLOOKUP(G1804,'Loc Coefficients Location'!A:F,6,FALSE)),"")</f>
        <v>7.5421779500883954E-2</v>
      </c>
      <c r="Q1804" s="785">
        <f t="shared" si="352"/>
        <v>293.9729783961854</v>
      </c>
      <c r="R1804" s="786">
        <f>IF(ISNUMBER(F1804),IF(LEFT(A1804,3)="Cat",VLOOKUP(A1804,'Loc Configurations Seules'!R:X,7,FALSE),VLOOKUP(G1804,'Loc Coefficients Location'!A:G,7,FALSE)),"")</f>
        <v>6.3273484033980879E-2</v>
      </c>
      <c r="S1804" s="785">
        <f t="shared" si="353"/>
        <v>246.62232418892793</v>
      </c>
    </row>
    <row r="1805" spans="1:19" s="5" customFormat="1" ht="15.75" thickBot="1" x14ac:dyDescent="0.3">
      <c r="A1805" s="229"/>
      <c r="B1805" s="62" t="s">
        <v>2149</v>
      </c>
      <c r="C1805" s="50" t="s">
        <v>2150</v>
      </c>
      <c r="D1805" s="184"/>
      <c r="E1805" s="185"/>
      <c r="F1805" s="103">
        <v>3897.72</v>
      </c>
      <c r="G1805" s="791" t="s">
        <v>9601</v>
      </c>
      <c r="H1805" s="781">
        <f t="shared" si="355"/>
        <v>1028.7</v>
      </c>
      <c r="I1805" s="782">
        <f t="shared" si="354"/>
        <v>521.72</v>
      </c>
      <c r="J1805" s="782">
        <f t="shared" si="354"/>
        <v>356.06</v>
      </c>
      <c r="K1805" s="783">
        <f t="shared" si="354"/>
        <v>273.83999999999997</v>
      </c>
      <c r="L1805" s="784">
        <f>IF(ISNUMBER(F1805),IF(LEFT(A1805,3)="Cat",VLOOKUP(A1805,'Loc Configurations Seules'!R:U,4,FALSE),VLOOKUP(G1805,'Loc Coefficients Location'!A:D,4,FALSE)),"")</f>
        <v>0.18651532340555149</v>
      </c>
      <c r="M1805" s="785">
        <f t="shared" si="350"/>
        <v>726.98450634428616</v>
      </c>
      <c r="N1805" s="786">
        <f>IF(ISNUMBER(F1805),IF(LEFT(A1805,3)="Cat",VLOOKUP(A1805,'Loc Configurations Seules'!R:V,5,FALSE),VLOOKUP(G1805,'Loc Coefficients Location'!A:E,5,FALSE)),"")</f>
        <v>9.9038652897397772E-2</v>
      </c>
      <c r="O1805" s="785">
        <f t="shared" si="351"/>
        <v>386.0249381712452</v>
      </c>
      <c r="P1805" s="786">
        <f>IF(ISNUMBER(F1805),IF(LEFT(A1805,3)="Cat",VLOOKUP(A1805,'Loc Configurations Seules'!R:W,6,FALSE),VLOOKUP(G1805,'Loc Coefficients Location'!A:F,6,FALSE)),"")</f>
        <v>7.5421779500883954E-2</v>
      </c>
      <c r="Q1805" s="785">
        <f t="shared" si="352"/>
        <v>293.9729783961854</v>
      </c>
      <c r="R1805" s="786">
        <f>IF(ISNUMBER(F1805),IF(LEFT(A1805,3)="Cat",VLOOKUP(A1805,'Loc Configurations Seules'!R:X,7,FALSE),VLOOKUP(G1805,'Loc Coefficients Location'!A:G,7,FALSE)),"")</f>
        <v>6.3273484033980879E-2</v>
      </c>
      <c r="S1805" s="785">
        <f t="shared" si="353"/>
        <v>246.62232418892793</v>
      </c>
    </row>
    <row r="1806" spans="1:19" s="5" customFormat="1" ht="25.5" x14ac:dyDescent="0.25">
      <c r="A1806" s="92" t="s">
        <v>2153</v>
      </c>
      <c r="B1806" s="221" t="s">
        <v>10066</v>
      </c>
      <c r="C1806" s="94" t="s">
        <v>9405</v>
      </c>
      <c r="D1806" s="60"/>
      <c r="E1806" s="61"/>
      <c r="F1806" s="10">
        <v>4338.72</v>
      </c>
      <c r="G1806" s="791" t="s">
        <v>9601</v>
      </c>
      <c r="H1806" s="781">
        <f t="shared" si="355"/>
        <v>1145.0899999999999</v>
      </c>
      <c r="I1806" s="782">
        <f t="shared" si="354"/>
        <v>580.75</v>
      </c>
      <c r="J1806" s="782">
        <f t="shared" si="354"/>
        <v>396.34</v>
      </c>
      <c r="K1806" s="783">
        <f t="shared" si="354"/>
        <v>304.82</v>
      </c>
      <c r="L1806" s="784">
        <f>IF(ISNUMBER(F1806),IF(LEFT(A1806,3)="Cat",VLOOKUP(A1806,'Loc Configurations Seules'!R:U,4,FALSE),VLOOKUP(G1806,'Loc Coefficients Location'!A:D,4,FALSE)),"")</f>
        <v>0.18651532340555149</v>
      </c>
      <c r="M1806" s="785">
        <f t="shared" si="350"/>
        <v>809.23776396613437</v>
      </c>
      <c r="N1806" s="786">
        <f>IF(ISNUMBER(F1806),IF(LEFT(A1806,3)="Cat",VLOOKUP(A1806,'Loc Configurations Seules'!R:V,5,FALSE),VLOOKUP(G1806,'Loc Coefficients Location'!A:E,5,FALSE)),"")</f>
        <v>9.9038652897397772E-2</v>
      </c>
      <c r="O1806" s="785">
        <f t="shared" si="351"/>
        <v>429.70098409899771</v>
      </c>
      <c r="P1806" s="786">
        <f>IF(ISNUMBER(F1806),IF(LEFT(A1806,3)="Cat",VLOOKUP(A1806,'Loc Configurations Seules'!R:W,6,FALSE),VLOOKUP(G1806,'Loc Coefficients Location'!A:F,6,FALSE)),"")</f>
        <v>7.5421779500883954E-2</v>
      </c>
      <c r="Q1806" s="785">
        <f t="shared" si="352"/>
        <v>327.23398315607523</v>
      </c>
      <c r="R1806" s="786">
        <f>IF(ISNUMBER(F1806),IF(LEFT(A1806,3)="Cat",VLOOKUP(A1806,'Loc Configurations Seules'!R:X,7,FALSE),VLOOKUP(G1806,'Loc Coefficients Location'!A:G,7,FALSE)),"")</f>
        <v>6.3273484033980879E-2</v>
      </c>
      <c r="S1806" s="785">
        <f t="shared" si="353"/>
        <v>274.52593064791353</v>
      </c>
    </row>
    <row r="1807" spans="1:19" s="5" customFormat="1" x14ac:dyDescent="0.25">
      <c r="A1807" s="179"/>
      <c r="B1807" s="47" t="s">
        <v>2159</v>
      </c>
      <c r="C1807" s="43" t="s">
        <v>2160</v>
      </c>
      <c r="D1807" s="191"/>
      <c r="E1807" s="192"/>
      <c r="F1807" s="46">
        <v>4338.72</v>
      </c>
      <c r="G1807" s="791" t="s">
        <v>9601</v>
      </c>
      <c r="H1807" s="781">
        <f t="shared" si="355"/>
        <v>1145.0899999999999</v>
      </c>
      <c r="I1807" s="782">
        <f t="shared" si="354"/>
        <v>580.75</v>
      </c>
      <c r="J1807" s="782">
        <f t="shared" si="354"/>
        <v>396.34</v>
      </c>
      <c r="K1807" s="783">
        <f t="shared" si="354"/>
        <v>304.82</v>
      </c>
      <c r="L1807" s="784">
        <f>IF(ISNUMBER(F1807),IF(LEFT(A1807,3)="Cat",VLOOKUP(A1807,'Loc Configurations Seules'!R:U,4,FALSE),VLOOKUP(G1807,'Loc Coefficients Location'!A:D,4,FALSE)),"")</f>
        <v>0.18651532340555149</v>
      </c>
      <c r="M1807" s="785">
        <f t="shared" si="350"/>
        <v>809.23776396613437</v>
      </c>
      <c r="N1807" s="786">
        <f>IF(ISNUMBER(F1807),IF(LEFT(A1807,3)="Cat",VLOOKUP(A1807,'Loc Configurations Seules'!R:V,5,FALSE),VLOOKUP(G1807,'Loc Coefficients Location'!A:E,5,FALSE)),"")</f>
        <v>9.9038652897397772E-2</v>
      </c>
      <c r="O1807" s="785">
        <f t="shared" si="351"/>
        <v>429.70098409899771</v>
      </c>
      <c r="P1807" s="786">
        <f>IF(ISNUMBER(F1807),IF(LEFT(A1807,3)="Cat",VLOOKUP(A1807,'Loc Configurations Seules'!R:W,6,FALSE),VLOOKUP(G1807,'Loc Coefficients Location'!A:F,6,FALSE)),"")</f>
        <v>7.5421779500883954E-2</v>
      </c>
      <c r="Q1807" s="785">
        <f t="shared" si="352"/>
        <v>327.23398315607523</v>
      </c>
      <c r="R1807" s="786">
        <f>IF(ISNUMBER(F1807),IF(LEFT(A1807,3)="Cat",VLOOKUP(A1807,'Loc Configurations Seules'!R:X,7,FALSE),VLOOKUP(G1807,'Loc Coefficients Location'!A:G,7,FALSE)),"")</f>
        <v>6.3273484033980879E-2</v>
      </c>
      <c r="S1807" s="785">
        <f t="shared" si="353"/>
        <v>274.52593064791353</v>
      </c>
    </row>
    <row r="1808" spans="1:19" s="5" customFormat="1" ht="15.75" thickBot="1" x14ac:dyDescent="0.3">
      <c r="A1808" s="182"/>
      <c r="B1808" s="62" t="s">
        <v>2161</v>
      </c>
      <c r="C1808" s="50" t="s">
        <v>2162</v>
      </c>
      <c r="D1808" s="184"/>
      <c r="E1808" s="185"/>
      <c r="F1808" s="103">
        <v>4338.72</v>
      </c>
      <c r="G1808" s="791" t="s">
        <v>9601</v>
      </c>
      <c r="H1808" s="781">
        <f t="shared" si="355"/>
        <v>1145.0899999999999</v>
      </c>
      <c r="I1808" s="782">
        <f t="shared" si="354"/>
        <v>580.75</v>
      </c>
      <c r="J1808" s="782">
        <f t="shared" si="354"/>
        <v>396.34</v>
      </c>
      <c r="K1808" s="783">
        <f t="shared" si="354"/>
        <v>304.82</v>
      </c>
      <c r="L1808" s="784">
        <f>IF(ISNUMBER(F1808),IF(LEFT(A1808,3)="Cat",VLOOKUP(A1808,'Loc Configurations Seules'!R:U,4,FALSE),VLOOKUP(G1808,'Loc Coefficients Location'!A:D,4,FALSE)),"")</f>
        <v>0.18651532340555149</v>
      </c>
      <c r="M1808" s="785">
        <f t="shared" si="350"/>
        <v>809.23776396613437</v>
      </c>
      <c r="N1808" s="786">
        <f>IF(ISNUMBER(F1808),IF(LEFT(A1808,3)="Cat",VLOOKUP(A1808,'Loc Configurations Seules'!R:V,5,FALSE),VLOOKUP(G1808,'Loc Coefficients Location'!A:E,5,FALSE)),"")</f>
        <v>9.9038652897397772E-2</v>
      </c>
      <c r="O1808" s="785">
        <f t="shared" si="351"/>
        <v>429.70098409899771</v>
      </c>
      <c r="P1808" s="786">
        <f>IF(ISNUMBER(F1808),IF(LEFT(A1808,3)="Cat",VLOOKUP(A1808,'Loc Configurations Seules'!R:W,6,FALSE),VLOOKUP(G1808,'Loc Coefficients Location'!A:F,6,FALSE)),"")</f>
        <v>7.5421779500883954E-2</v>
      </c>
      <c r="Q1808" s="785">
        <f t="shared" si="352"/>
        <v>327.23398315607523</v>
      </c>
      <c r="R1808" s="786">
        <f>IF(ISNUMBER(F1808),IF(LEFT(A1808,3)="Cat",VLOOKUP(A1808,'Loc Configurations Seules'!R:X,7,FALSE),VLOOKUP(G1808,'Loc Coefficients Location'!A:G,7,FALSE)),"")</f>
        <v>6.3273484033980879E-2</v>
      </c>
      <c r="S1808" s="785">
        <f t="shared" si="353"/>
        <v>274.52593064791353</v>
      </c>
    </row>
    <row r="1809" spans="1:19" s="5" customFormat="1" ht="25.5" x14ac:dyDescent="0.25">
      <c r="A1809" s="217" t="s">
        <v>2165</v>
      </c>
      <c r="B1809" s="221" t="s">
        <v>10064</v>
      </c>
      <c r="C1809" s="94" t="s">
        <v>9513</v>
      </c>
      <c r="D1809" s="60"/>
      <c r="E1809" s="61"/>
      <c r="F1809" s="10">
        <v>6403.02</v>
      </c>
      <c r="G1809" s="791" t="s">
        <v>9601</v>
      </c>
      <c r="H1809" s="781">
        <f t="shared" si="355"/>
        <v>1689.91</v>
      </c>
      <c r="I1809" s="782">
        <f t="shared" si="354"/>
        <v>857.07</v>
      </c>
      <c r="J1809" s="782">
        <f t="shared" si="354"/>
        <v>584.91999999999996</v>
      </c>
      <c r="K1809" s="783">
        <f t="shared" si="354"/>
        <v>449.86</v>
      </c>
      <c r="L1809" s="784">
        <f>IF(ISNUMBER(F1809),IF(LEFT(A1809,3)="Cat",VLOOKUP(A1809,'Loc Configurations Seules'!R:U,4,FALSE),VLOOKUP(G1809,'Loc Coefficients Location'!A:D,4,FALSE)),"")</f>
        <v>0.18651532340555149</v>
      </c>
      <c r="M1809" s="785">
        <f t="shared" si="350"/>
        <v>1194.2613460722143</v>
      </c>
      <c r="N1809" s="786">
        <f>IF(ISNUMBER(F1809),IF(LEFT(A1809,3)="Cat",VLOOKUP(A1809,'Loc Configurations Seules'!R:V,5,FALSE),VLOOKUP(G1809,'Loc Coefficients Location'!A:E,5,FALSE)),"")</f>
        <v>9.9038652897397772E-2</v>
      </c>
      <c r="O1809" s="785">
        <f t="shared" si="351"/>
        <v>634.1464752750959</v>
      </c>
      <c r="P1809" s="786">
        <f>IF(ISNUMBER(F1809),IF(LEFT(A1809,3)="Cat",VLOOKUP(A1809,'Loc Configurations Seules'!R:W,6,FALSE),VLOOKUP(G1809,'Loc Coefficients Location'!A:F,6,FALSE)),"")</f>
        <v>7.5421779500883954E-2</v>
      </c>
      <c r="Q1809" s="785">
        <f t="shared" si="352"/>
        <v>482.92716257975002</v>
      </c>
      <c r="R1809" s="786">
        <f>IF(ISNUMBER(F1809),IF(LEFT(A1809,3)="Cat",VLOOKUP(A1809,'Loc Configurations Seules'!R:X,7,FALSE),VLOOKUP(G1809,'Loc Coefficients Location'!A:G,7,FALSE)),"")</f>
        <v>6.3273484033980879E-2</v>
      </c>
      <c r="S1809" s="785">
        <f t="shared" si="353"/>
        <v>405.14138373926028</v>
      </c>
    </row>
    <row r="1810" spans="1:19" s="5" customFormat="1" x14ac:dyDescent="0.25">
      <c r="A1810" s="218"/>
      <c r="B1810" s="47" t="s">
        <v>2172</v>
      </c>
      <c r="C1810" s="43" t="s">
        <v>2173</v>
      </c>
      <c r="D1810" s="191"/>
      <c r="E1810" s="192"/>
      <c r="F1810" s="46">
        <v>6403.02</v>
      </c>
      <c r="G1810" s="791" t="s">
        <v>9601</v>
      </c>
      <c r="H1810" s="781">
        <f t="shared" si="355"/>
        <v>1689.91</v>
      </c>
      <c r="I1810" s="782">
        <f t="shared" si="354"/>
        <v>857.07</v>
      </c>
      <c r="J1810" s="782">
        <f t="shared" si="354"/>
        <v>584.91999999999996</v>
      </c>
      <c r="K1810" s="783">
        <f t="shared" si="354"/>
        <v>449.86</v>
      </c>
      <c r="L1810" s="784">
        <f>IF(ISNUMBER(F1810),IF(LEFT(A1810,3)="Cat",VLOOKUP(A1810,'Loc Configurations Seules'!R:U,4,FALSE),VLOOKUP(G1810,'Loc Coefficients Location'!A:D,4,FALSE)),"")</f>
        <v>0.18651532340555149</v>
      </c>
      <c r="M1810" s="785">
        <f t="shared" si="350"/>
        <v>1194.2613460722143</v>
      </c>
      <c r="N1810" s="786">
        <f>IF(ISNUMBER(F1810),IF(LEFT(A1810,3)="Cat",VLOOKUP(A1810,'Loc Configurations Seules'!R:V,5,FALSE),VLOOKUP(G1810,'Loc Coefficients Location'!A:E,5,FALSE)),"")</f>
        <v>9.9038652897397772E-2</v>
      </c>
      <c r="O1810" s="785">
        <f t="shared" si="351"/>
        <v>634.1464752750959</v>
      </c>
      <c r="P1810" s="786">
        <f>IF(ISNUMBER(F1810),IF(LEFT(A1810,3)="Cat",VLOOKUP(A1810,'Loc Configurations Seules'!R:W,6,FALSE),VLOOKUP(G1810,'Loc Coefficients Location'!A:F,6,FALSE)),"")</f>
        <v>7.5421779500883954E-2</v>
      </c>
      <c r="Q1810" s="785">
        <f t="shared" si="352"/>
        <v>482.92716257975002</v>
      </c>
      <c r="R1810" s="786">
        <f>IF(ISNUMBER(F1810),IF(LEFT(A1810,3)="Cat",VLOOKUP(A1810,'Loc Configurations Seules'!R:X,7,FALSE),VLOOKUP(G1810,'Loc Coefficients Location'!A:G,7,FALSE)),"")</f>
        <v>6.3273484033980879E-2</v>
      </c>
      <c r="S1810" s="785">
        <f t="shared" si="353"/>
        <v>405.14138373926028</v>
      </c>
    </row>
    <row r="1811" spans="1:19" s="5" customFormat="1" ht="15.75" thickBot="1" x14ac:dyDescent="0.3">
      <c r="A1811" s="229"/>
      <c r="B1811" s="62" t="s">
        <v>2174</v>
      </c>
      <c r="C1811" s="50" t="s">
        <v>2175</v>
      </c>
      <c r="D1811" s="184"/>
      <c r="E1811" s="185"/>
      <c r="F1811" s="103">
        <v>6403.02</v>
      </c>
      <c r="G1811" s="791" t="s">
        <v>9601</v>
      </c>
      <c r="H1811" s="781">
        <f t="shared" si="355"/>
        <v>1689.91</v>
      </c>
      <c r="I1811" s="782">
        <f t="shared" si="354"/>
        <v>857.07</v>
      </c>
      <c r="J1811" s="782">
        <f t="shared" si="354"/>
        <v>584.91999999999996</v>
      </c>
      <c r="K1811" s="783">
        <f t="shared" si="354"/>
        <v>449.86</v>
      </c>
      <c r="L1811" s="784">
        <f>IF(ISNUMBER(F1811),IF(LEFT(A1811,3)="Cat",VLOOKUP(A1811,'Loc Configurations Seules'!R:U,4,FALSE),VLOOKUP(G1811,'Loc Coefficients Location'!A:D,4,FALSE)),"")</f>
        <v>0.18651532340555149</v>
      </c>
      <c r="M1811" s="785">
        <f t="shared" si="350"/>
        <v>1194.2613460722143</v>
      </c>
      <c r="N1811" s="786">
        <f>IF(ISNUMBER(F1811),IF(LEFT(A1811,3)="Cat",VLOOKUP(A1811,'Loc Configurations Seules'!R:V,5,FALSE),VLOOKUP(G1811,'Loc Coefficients Location'!A:E,5,FALSE)),"")</f>
        <v>9.9038652897397772E-2</v>
      </c>
      <c r="O1811" s="785">
        <f t="shared" si="351"/>
        <v>634.1464752750959</v>
      </c>
      <c r="P1811" s="786">
        <f>IF(ISNUMBER(F1811),IF(LEFT(A1811,3)="Cat",VLOOKUP(A1811,'Loc Configurations Seules'!R:W,6,FALSE),VLOOKUP(G1811,'Loc Coefficients Location'!A:F,6,FALSE)),"")</f>
        <v>7.5421779500883954E-2</v>
      </c>
      <c r="Q1811" s="785">
        <f t="shared" si="352"/>
        <v>482.92716257975002</v>
      </c>
      <c r="R1811" s="786">
        <f>IF(ISNUMBER(F1811),IF(LEFT(A1811,3)="Cat",VLOOKUP(A1811,'Loc Configurations Seules'!R:X,7,FALSE),VLOOKUP(G1811,'Loc Coefficients Location'!A:G,7,FALSE)),"")</f>
        <v>6.3273484033980879E-2</v>
      </c>
      <c r="S1811" s="785">
        <f t="shared" si="353"/>
        <v>405.14138373926028</v>
      </c>
    </row>
    <row r="1812" spans="1:19" s="5" customFormat="1" ht="25.5" x14ac:dyDescent="0.25">
      <c r="A1812" s="92" t="s">
        <v>2176</v>
      </c>
      <c r="B1812" s="221" t="s">
        <v>10065</v>
      </c>
      <c r="C1812" s="94" t="s">
        <v>9514</v>
      </c>
      <c r="D1812" s="60"/>
      <c r="E1812" s="61"/>
      <c r="F1812" s="10">
        <v>7192.62</v>
      </c>
      <c r="G1812" s="791" t="s">
        <v>9601</v>
      </c>
      <c r="H1812" s="781">
        <f t="shared" si="355"/>
        <v>1898.31</v>
      </c>
      <c r="I1812" s="782">
        <f t="shared" si="354"/>
        <v>962.76</v>
      </c>
      <c r="J1812" s="782">
        <f t="shared" si="354"/>
        <v>657.05</v>
      </c>
      <c r="K1812" s="783">
        <f t="shared" si="354"/>
        <v>505.33</v>
      </c>
      <c r="L1812" s="784">
        <f>IF(ISNUMBER(F1812),IF(LEFT(A1812,3)="Cat",VLOOKUP(A1812,'Loc Configurations Seules'!R:U,4,FALSE),VLOOKUP(G1812,'Loc Coefficients Location'!A:D,4,FALSE)),"")</f>
        <v>0.18651532340555149</v>
      </c>
      <c r="M1812" s="785">
        <f t="shared" si="350"/>
        <v>1341.5338454332377</v>
      </c>
      <c r="N1812" s="786">
        <f>IF(ISNUMBER(F1812),IF(LEFT(A1812,3)="Cat",VLOOKUP(A1812,'Loc Configurations Seules'!R:V,5,FALSE),VLOOKUP(G1812,'Loc Coefficients Location'!A:E,5,FALSE)),"")</f>
        <v>9.9038652897397772E-2</v>
      </c>
      <c r="O1812" s="785">
        <f t="shared" si="351"/>
        <v>712.34739560288119</v>
      </c>
      <c r="P1812" s="786">
        <f>IF(ISNUMBER(F1812),IF(LEFT(A1812,3)="Cat",VLOOKUP(A1812,'Loc Configurations Seules'!R:W,6,FALSE),VLOOKUP(G1812,'Loc Coefficients Location'!A:F,6,FALSE)),"")</f>
        <v>7.5421779500883954E-2</v>
      </c>
      <c r="Q1812" s="785">
        <f t="shared" si="352"/>
        <v>542.48019967364792</v>
      </c>
      <c r="R1812" s="786">
        <f>IF(ISNUMBER(F1812),IF(LEFT(A1812,3)="Cat",VLOOKUP(A1812,'Loc Configurations Seules'!R:X,7,FALSE),VLOOKUP(G1812,'Loc Coefficients Location'!A:G,7,FALSE)),"")</f>
        <v>6.3273484033980879E-2</v>
      </c>
      <c r="S1812" s="785">
        <f t="shared" si="353"/>
        <v>455.10212673249151</v>
      </c>
    </row>
    <row r="1813" spans="1:19" s="5" customFormat="1" x14ac:dyDescent="0.25">
      <c r="A1813" s="179"/>
      <c r="B1813" s="47" t="s">
        <v>2182</v>
      </c>
      <c r="C1813" s="43" t="s">
        <v>2183</v>
      </c>
      <c r="D1813" s="191"/>
      <c r="E1813" s="192"/>
      <c r="F1813" s="46">
        <v>7192.62</v>
      </c>
      <c r="G1813" s="791" t="s">
        <v>9601</v>
      </c>
      <c r="H1813" s="781">
        <f t="shared" si="355"/>
        <v>1898.31</v>
      </c>
      <c r="I1813" s="782">
        <f t="shared" si="354"/>
        <v>962.76</v>
      </c>
      <c r="J1813" s="782">
        <f t="shared" si="354"/>
        <v>657.05</v>
      </c>
      <c r="K1813" s="783">
        <f t="shared" si="354"/>
        <v>505.33</v>
      </c>
      <c r="L1813" s="784">
        <f>IF(ISNUMBER(F1813),IF(LEFT(A1813,3)="Cat",VLOOKUP(A1813,'Loc Configurations Seules'!R:U,4,FALSE),VLOOKUP(G1813,'Loc Coefficients Location'!A:D,4,FALSE)),"")</f>
        <v>0.18651532340555149</v>
      </c>
      <c r="M1813" s="785">
        <f t="shared" si="350"/>
        <v>1341.5338454332377</v>
      </c>
      <c r="N1813" s="786">
        <f>IF(ISNUMBER(F1813),IF(LEFT(A1813,3)="Cat",VLOOKUP(A1813,'Loc Configurations Seules'!R:V,5,FALSE),VLOOKUP(G1813,'Loc Coefficients Location'!A:E,5,FALSE)),"")</f>
        <v>9.9038652897397772E-2</v>
      </c>
      <c r="O1813" s="785">
        <f t="shared" si="351"/>
        <v>712.34739560288119</v>
      </c>
      <c r="P1813" s="786">
        <f>IF(ISNUMBER(F1813),IF(LEFT(A1813,3)="Cat",VLOOKUP(A1813,'Loc Configurations Seules'!R:W,6,FALSE),VLOOKUP(G1813,'Loc Coefficients Location'!A:F,6,FALSE)),"")</f>
        <v>7.5421779500883954E-2</v>
      </c>
      <c r="Q1813" s="785">
        <f t="shared" si="352"/>
        <v>542.48019967364792</v>
      </c>
      <c r="R1813" s="786">
        <f>IF(ISNUMBER(F1813),IF(LEFT(A1813,3)="Cat",VLOOKUP(A1813,'Loc Configurations Seules'!R:X,7,FALSE),VLOOKUP(G1813,'Loc Coefficients Location'!A:G,7,FALSE)),"")</f>
        <v>6.3273484033980879E-2</v>
      </c>
      <c r="S1813" s="785">
        <f t="shared" si="353"/>
        <v>455.10212673249151</v>
      </c>
    </row>
    <row r="1814" spans="1:19" s="5" customFormat="1" ht="15.75" thickBot="1" x14ac:dyDescent="0.3">
      <c r="A1814" s="182"/>
      <c r="B1814" s="62" t="s">
        <v>2184</v>
      </c>
      <c r="C1814" s="50" t="s">
        <v>2185</v>
      </c>
      <c r="D1814" s="184"/>
      <c r="E1814" s="185"/>
      <c r="F1814" s="103">
        <v>7192.62</v>
      </c>
      <c r="G1814" s="791" t="s">
        <v>9601</v>
      </c>
      <c r="H1814" s="781">
        <f t="shared" si="355"/>
        <v>1898.31</v>
      </c>
      <c r="I1814" s="782">
        <f t="shared" si="354"/>
        <v>962.76</v>
      </c>
      <c r="J1814" s="782">
        <f t="shared" si="354"/>
        <v>657.05</v>
      </c>
      <c r="K1814" s="783">
        <f t="shared" si="354"/>
        <v>505.33</v>
      </c>
      <c r="L1814" s="784">
        <f>IF(ISNUMBER(F1814),IF(LEFT(A1814,3)="Cat",VLOOKUP(A1814,'Loc Configurations Seules'!R:U,4,FALSE),VLOOKUP(G1814,'Loc Coefficients Location'!A:D,4,FALSE)),"")</f>
        <v>0.18651532340555149</v>
      </c>
      <c r="M1814" s="785">
        <f t="shared" si="350"/>
        <v>1341.5338454332377</v>
      </c>
      <c r="N1814" s="786">
        <f>IF(ISNUMBER(F1814),IF(LEFT(A1814,3)="Cat",VLOOKUP(A1814,'Loc Configurations Seules'!R:V,5,FALSE),VLOOKUP(G1814,'Loc Coefficients Location'!A:E,5,FALSE)),"")</f>
        <v>9.9038652897397772E-2</v>
      </c>
      <c r="O1814" s="785">
        <f t="shared" si="351"/>
        <v>712.34739560288119</v>
      </c>
      <c r="P1814" s="786">
        <f>IF(ISNUMBER(F1814),IF(LEFT(A1814,3)="Cat",VLOOKUP(A1814,'Loc Configurations Seules'!R:W,6,FALSE),VLOOKUP(G1814,'Loc Coefficients Location'!A:F,6,FALSE)),"")</f>
        <v>7.5421779500883954E-2</v>
      </c>
      <c r="Q1814" s="785">
        <f t="shared" si="352"/>
        <v>542.48019967364792</v>
      </c>
      <c r="R1814" s="786">
        <f>IF(ISNUMBER(F1814),IF(LEFT(A1814,3)="Cat",VLOOKUP(A1814,'Loc Configurations Seules'!R:X,7,FALSE),VLOOKUP(G1814,'Loc Coefficients Location'!A:G,7,FALSE)),"")</f>
        <v>6.3273484033980879E-2</v>
      </c>
      <c r="S1814" s="785">
        <f t="shared" si="353"/>
        <v>455.10212673249151</v>
      </c>
    </row>
    <row r="1815" spans="1:19" s="5" customFormat="1" ht="15.75" thickBot="1" x14ac:dyDescent="0.3">
      <c r="A1815" s="245" t="s">
        <v>2186</v>
      </c>
      <c r="B1815" s="246"/>
      <c r="C1815" s="247"/>
      <c r="D1815" s="248"/>
      <c r="E1815" s="246"/>
      <c r="F1815" s="249" t="s">
        <v>5249</v>
      </c>
      <c r="G1815" s="791" t="s">
        <v>9527</v>
      </c>
      <c r="H1815" s="781" t="str">
        <f t="shared" si="355"/>
        <v/>
      </c>
      <c r="I1815" s="782" t="str">
        <f t="shared" si="354"/>
        <v/>
      </c>
      <c r="J1815" s="782" t="str">
        <f t="shared" si="354"/>
        <v/>
      </c>
      <c r="K1815" s="783" t="str">
        <f t="shared" si="354"/>
        <v/>
      </c>
      <c r="L1815" s="784" t="str">
        <f>IF(ISNUMBER(F1815),IF(LEFT(A1815,3)="Cat",VLOOKUP(A1815,'Loc Configurations Seules'!R:U,4,FALSE),VLOOKUP(G1815,'Loc Coefficients Location'!A:D,4,FALSE)),"")</f>
        <v/>
      </c>
      <c r="M1815" s="785" t="str">
        <f t="shared" ref="M1815:M1878" si="356">IF(ISNUMBER(L1815),L1815*$F1815,"")</f>
        <v/>
      </c>
      <c r="N1815" s="786" t="str">
        <f>IF(ISNUMBER(F1815),IF(LEFT(A1815,3)="Cat",VLOOKUP(A1815,'Loc Configurations Seules'!R:V,5,FALSE),VLOOKUP(G1815,'Loc Coefficients Location'!A:E,5,FALSE)),"")</f>
        <v/>
      </c>
      <c r="O1815" s="785" t="str">
        <f t="shared" ref="O1815:O1878" si="357">IF(ISNUMBER(N1815),N1815*$F1815,"")</f>
        <v/>
      </c>
      <c r="P1815" s="786" t="str">
        <f>IF(ISNUMBER(F1815),IF(LEFT(A1815,3)="Cat",VLOOKUP(A1815,'Loc Configurations Seules'!R:W,6,FALSE),VLOOKUP(G1815,'Loc Coefficients Location'!A:F,6,FALSE)),"")</f>
        <v/>
      </c>
      <c r="Q1815" s="785" t="str">
        <f t="shared" ref="Q1815:Q1878" si="358">IF(ISNUMBER(P1815),P1815*$F1815,"")</f>
        <v/>
      </c>
      <c r="R1815" s="786" t="str">
        <f>IF(ISNUMBER(F1815),IF(LEFT(A1815,3)="Cat",VLOOKUP(A1815,'Loc Configurations Seules'!R:X,7,FALSE),VLOOKUP(G1815,'Loc Coefficients Location'!A:G,7,FALSE)),"")</f>
        <v/>
      </c>
      <c r="S1815" s="785" t="str">
        <f t="shared" ref="S1815:S1878" si="359">IF(ISNUMBER(R1815),R1815*$F1815,"")</f>
        <v/>
      </c>
    </row>
    <row r="1816" spans="1:19" s="5" customFormat="1" ht="25.5" x14ac:dyDescent="0.25">
      <c r="A1816" s="190" t="s">
        <v>2187</v>
      </c>
      <c r="B1816" s="241" t="s">
        <v>2188</v>
      </c>
      <c r="C1816" s="81" t="s">
        <v>2189</v>
      </c>
      <c r="D1816" s="250"/>
      <c r="E1816" s="251"/>
      <c r="F1816" s="213">
        <v>592.16</v>
      </c>
      <c r="G1816" s="791" t="s">
        <v>9601</v>
      </c>
      <c r="H1816" s="781">
        <f t="shared" si="355"/>
        <v>156.29</v>
      </c>
      <c r="I1816" s="782">
        <f t="shared" si="354"/>
        <v>79.260000000000005</v>
      </c>
      <c r="J1816" s="782">
        <f t="shared" si="354"/>
        <v>54.09</v>
      </c>
      <c r="K1816" s="783">
        <f t="shared" si="354"/>
        <v>41.6</v>
      </c>
      <c r="L1816" s="784">
        <f>IF(ISNUMBER(F1816),IF(LEFT(A1816,3)="Cat",VLOOKUP(A1816,'Loc Configurations Seules'!R:U,4,FALSE),VLOOKUP(G1816,'Loc Coefficients Location'!A:D,4,FALSE)),"")</f>
        <v>0.18651532340555149</v>
      </c>
      <c r="M1816" s="785">
        <f t="shared" si="356"/>
        <v>110.44691390783136</v>
      </c>
      <c r="N1816" s="786">
        <f>IF(ISNUMBER(F1816),IF(LEFT(A1816,3)="Cat",VLOOKUP(A1816,'Loc Configurations Seules'!R:V,5,FALSE),VLOOKUP(G1816,'Loc Coefficients Location'!A:E,5,FALSE)),"")</f>
        <v>9.9038652897397772E-2</v>
      </c>
      <c r="O1816" s="785">
        <f t="shared" si="357"/>
        <v>58.646728699723063</v>
      </c>
      <c r="P1816" s="786">
        <f>IF(ISNUMBER(F1816),IF(LEFT(A1816,3)="Cat",VLOOKUP(A1816,'Loc Configurations Seules'!R:W,6,FALSE),VLOOKUP(G1816,'Loc Coefficients Location'!A:F,6,FALSE)),"")</f>
        <v>7.5421779500883954E-2</v>
      </c>
      <c r="Q1816" s="785">
        <f t="shared" si="358"/>
        <v>44.661760949243437</v>
      </c>
      <c r="R1816" s="786">
        <f>IF(ISNUMBER(F1816),IF(LEFT(A1816,3)="Cat",VLOOKUP(A1816,'Loc Configurations Seules'!R:X,7,FALSE),VLOOKUP(G1816,'Loc Coefficients Location'!A:G,7,FALSE)),"")</f>
        <v>6.3273484033980879E-2</v>
      </c>
      <c r="S1816" s="785">
        <f t="shared" si="359"/>
        <v>37.468026305562113</v>
      </c>
    </row>
    <row r="1817" spans="1:19" s="5" customFormat="1" x14ac:dyDescent="0.25">
      <c r="A1817" s="69"/>
      <c r="B1817" s="90" t="s">
        <v>10067</v>
      </c>
      <c r="C1817" s="43" t="s">
        <v>8799</v>
      </c>
      <c r="D1817" s="44"/>
      <c r="E1817" s="47"/>
      <c r="F1817" s="10">
        <v>592.16</v>
      </c>
      <c r="G1817" s="791" t="s">
        <v>9601</v>
      </c>
      <c r="H1817" s="781">
        <f t="shared" si="355"/>
        <v>156.29</v>
      </c>
      <c r="I1817" s="782">
        <f t="shared" si="354"/>
        <v>79.260000000000005</v>
      </c>
      <c r="J1817" s="782">
        <f t="shared" si="354"/>
        <v>54.09</v>
      </c>
      <c r="K1817" s="783">
        <f t="shared" si="354"/>
        <v>41.6</v>
      </c>
      <c r="L1817" s="784">
        <f>IF(ISNUMBER(F1817),IF(LEFT(A1817,3)="Cat",VLOOKUP(A1817,'Loc Configurations Seules'!R:U,4,FALSE),VLOOKUP(G1817,'Loc Coefficients Location'!A:D,4,FALSE)),"")</f>
        <v>0.18651532340555149</v>
      </c>
      <c r="M1817" s="785">
        <f t="shared" si="356"/>
        <v>110.44691390783136</v>
      </c>
      <c r="N1817" s="786">
        <f>IF(ISNUMBER(F1817),IF(LEFT(A1817,3)="Cat",VLOOKUP(A1817,'Loc Configurations Seules'!R:V,5,FALSE),VLOOKUP(G1817,'Loc Coefficients Location'!A:E,5,FALSE)),"")</f>
        <v>9.9038652897397772E-2</v>
      </c>
      <c r="O1817" s="785">
        <f t="shared" si="357"/>
        <v>58.646728699723063</v>
      </c>
      <c r="P1817" s="786">
        <f>IF(ISNUMBER(F1817),IF(LEFT(A1817,3)="Cat",VLOOKUP(A1817,'Loc Configurations Seules'!R:W,6,FALSE),VLOOKUP(G1817,'Loc Coefficients Location'!A:F,6,FALSE)),"")</f>
        <v>7.5421779500883954E-2</v>
      </c>
      <c r="Q1817" s="785">
        <f t="shared" si="358"/>
        <v>44.661760949243437</v>
      </c>
      <c r="R1817" s="786">
        <f>IF(ISNUMBER(F1817),IF(LEFT(A1817,3)="Cat",VLOOKUP(A1817,'Loc Configurations Seules'!R:X,7,FALSE),VLOOKUP(G1817,'Loc Coefficients Location'!A:G,7,FALSE)),"")</f>
        <v>6.3273484033980879E-2</v>
      </c>
      <c r="S1817" s="785">
        <f t="shared" si="359"/>
        <v>37.468026305562113</v>
      </c>
    </row>
    <row r="1818" spans="1:19" s="5" customFormat="1" x14ac:dyDescent="0.25">
      <c r="A1818" s="190"/>
      <c r="B1818" s="85" t="s">
        <v>2190</v>
      </c>
      <c r="C1818" s="43" t="s">
        <v>2191</v>
      </c>
      <c r="D1818" s="191"/>
      <c r="E1818" s="192"/>
      <c r="F1818" s="46">
        <v>592.16</v>
      </c>
      <c r="G1818" s="791" t="s">
        <v>9601</v>
      </c>
      <c r="H1818" s="781">
        <f t="shared" si="355"/>
        <v>156.29</v>
      </c>
      <c r="I1818" s="782">
        <f t="shared" si="354"/>
        <v>79.260000000000005</v>
      </c>
      <c r="J1818" s="782">
        <f t="shared" si="354"/>
        <v>54.09</v>
      </c>
      <c r="K1818" s="783">
        <f t="shared" si="354"/>
        <v>41.6</v>
      </c>
      <c r="L1818" s="784">
        <f>IF(ISNUMBER(F1818),IF(LEFT(A1818,3)="Cat",VLOOKUP(A1818,'Loc Configurations Seules'!R:U,4,FALSE),VLOOKUP(G1818,'Loc Coefficients Location'!A:D,4,FALSE)),"")</f>
        <v>0.18651532340555149</v>
      </c>
      <c r="M1818" s="785">
        <f t="shared" si="356"/>
        <v>110.44691390783136</v>
      </c>
      <c r="N1818" s="786">
        <f>IF(ISNUMBER(F1818),IF(LEFT(A1818,3)="Cat",VLOOKUP(A1818,'Loc Configurations Seules'!R:V,5,FALSE),VLOOKUP(G1818,'Loc Coefficients Location'!A:E,5,FALSE)),"")</f>
        <v>9.9038652897397772E-2</v>
      </c>
      <c r="O1818" s="785">
        <f t="shared" si="357"/>
        <v>58.646728699723063</v>
      </c>
      <c r="P1818" s="786">
        <f>IF(ISNUMBER(F1818),IF(LEFT(A1818,3)="Cat",VLOOKUP(A1818,'Loc Configurations Seules'!R:W,6,FALSE),VLOOKUP(G1818,'Loc Coefficients Location'!A:F,6,FALSE)),"")</f>
        <v>7.5421779500883954E-2</v>
      </c>
      <c r="Q1818" s="785">
        <f t="shared" si="358"/>
        <v>44.661760949243437</v>
      </c>
      <c r="R1818" s="786">
        <f>IF(ISNUMBER(F1818),IF(LEFT(A1818,3)="Cat",VLOOKUP(A1818,'Loc Configurations Seules'!R:X,7,FALSE),VLOOKUP(G1818,'Loc Coefficients Location'!A:G,7,FALSE)),"")</f>
        <v>6.3273484033980879E-2</v>
      </c>
      <c r="S1818" s="785">
        <f t="shared" si="359"/>
        <v>37.468026305562113</v>
      </c>
    </row>
    <row r="1819" spans="1:19" s="5" customFormat="1" x14ac:dyDescent="0.25">
      <c r="A1819" s="190"/>
      <c r="B1819" s="85" t="s">
        <v>2192</v>
      </c>
      <c r="C1819" s="43" t="s">
        <v>2193</v>
      </c>
      <c r="D1819" s="191"/>
      <c r="E1819" s="192"/>
      <c r="F1819" s="46">
        <v>592.16</v>
      </c>
      <c r="G1819" s="791" t="s">
        <v>9601</v>
      </c>
      <c r="H1819" s="781">
        <f t="shared" si="355"/>
        <v>156.29</v>
      </c>
      <c r="I1819" s="782">
        <f t="shared" si="354"/>
        <v>79.260000000000005</v>
      </c>
      <c r="J1819" s="782">
        <f t="shared" si="354"/>
        <v>54.09</v>
      </c>
      <c r="K1819" s="783">
        <f t="shared" si="354"/>
        <v>41.6</v>
      </c>
      <c r="L1819" s="784">
        <f>IF(ISNUMBER(F1819),IF(LEFT(A1819,3)="Cat",VLOOKUP(A1819,'Loc Configurations Seules'!R:U,4,FALSE),VLOOKUP(G1819,'Loc Coefficients Location'!A:D,4,FALSE)),"")</f>
        <v>0.18651532340555149</v>
      </c>
      <c r="M1819" s="785">
        <f t="shared" si="356"/>
        <v>110.44691390783136</v>
      </c>
      <c r="N1819" s="786">
        <f>IF(ISNUMBER(F1819),IF(LEFT(A1819,3)="Cat",VLOOKUP(A1819,'Loc Configurations Seules'!R:V,5,FALSE),VLOOKUP(G1819,'Loc Coefficients Location'!A:E,5,FALSE)),"")</f>
        <v>9.9038652897397772E-2</v>
      </c>
      <c r="O1819" s="785">
        <f t="shared" si="357"/>
        <v>58.646728699723063</v>
      </c>
      <c r="P1819" s="786">
        <f>IF(ISNUMBER(F1819),IF(LEFT(A1819,3)="Cat",VLOOKUP(A1819,'Loc Configurations Seules'!R:W,6,FALSE),VLOOKUP(G1819,'Loc Coefficients Location'!A:F,6,FALSE)),"")</f>
        <v>7.5421779500883954E-2</v>
      </c>
      <c r="Q1819" s="785">
        <f t="shared" si="358"/>
        <v>44.661760949243437</v>
      </c>
      <c r="R1819" s="786">
        <f>IF(ISNUMBER(F1819),IF(LEFT(A1819,3)="Cat",VLOOKUP(A1819,'Loc Configurations Seules'!R:X,7,FALSE),VLOOKUP(G1819,'Loc Coefficients Location'!A:G,7,FALSE)),"")</f>
        <v>6.3273484033980879E-2</v>
      </c>
      <c r="S1819" s="785">
        <f t="shared" si="359"/>
        <v>37.468026305562113</v>
      </c>
    </row>
    <row r="1820" spans="1:19" s="5" customFormat="1" ht="15.75" thickBot="1" x14ac:dyDescent="0.3">
      <c r="A1820" s="193"/>
      <c r="B1820" s="186" t="s">
        <v>2194</v>
      </c>
      <c r="C1820" s="56" t="s">
        <v>2195</v>
      </c>
      <c r="D1820" s="187"/>
      <c r="E1820" s="188"/>
      <c r="F1820" s="103">
        <v>592.16</v>
      </c>
      <c r="G1820" s="791" t="s">
        <v>9601</v>
      </c>
      <c r="H1820" s="781">
        <f t="shared" si="355"/>
        <v>156.29</v>
      </c>
      <c r="I1820" s="782">
        <f t="shared" si="354"/>
        <v>79.260000000000005</v>
      </c>
      <c r="J1820" s="782">
        <f t="shared" si="354"/>
        <v>54.09</v>
      </c>
      <c r="K1820" s="783">
        <f t="shared" si="354"/>
        <v>41.6</v>
      </c>
      <c r="L1820" s="784">
        <f>IF(ISNUMBER(F1820),IF(LEFT(A1820,3)="Cat",VLOOKUP(A1820,'Loc Configurations Seules'!R:U,4,FALSE),VLOOKUP(G1820,'Loc Coefficients Location'!A:D,4,FALSE)),"")</f>
        <v>0.18651532340555149</v>
      </c>
      <c r="M1820" s="785">
        <f t="shared" si="356"/>
        <v>110.44691390783136</v>
      </c>
      <c r="N1820" s="786">
        <f>IF(ISNUMBER(F1820),IF(LEFT(A1820,3)="Cat",VLOOKUP(A1820,'Loc Configurations Seules'!R:V,5,FALSE),VLOOKUP(G1820,'Loc Coefficients Location'!A:E,5,FALSE)),"")</f>
        <v>9.9038652897397772E-2</v>
      </c>
      <c r="O1820" s="785">
        <f t="shared" si="357"/>
        <v>58.646728699723063</v>
      </c>
      <c r="P1820" s="786">
        <f>IF(ISNUMBER(F1820),IF(LEFT(A1820,3)="Cat",VLOOKUP(A1820,'Loc Configurations Seules'!R:W,6,FALSE),VLOOKUP(G1820,'Loc Coefficients Location'!A:F,6,FALSE)),"")</f>
        <v>7.5421779500883954E-2</v>
      </c>
      <c r="Q1820" s="785">
        <f t="shared" si="358"/>
        <v>44.661760949243437</v>
      </c>
      <c r="R1820" s="786">
        <f>IF(ISNUMBER(F1820),IF(LEFT(A1820,3)="Cat",VLOOKUP(A1820,'Loc Configurations Seules'!R:X,7,FALSE),VLOOKUP(G1820,'Loc Coefficients Location'!A:G,7,FALSE)),"")</f>
        <v>6.3273484033980879E-2</v>
      </c>
      <c r="S1820" s="785">
        <f t="shared" si="359"/>
        <v>37.468026305562113</v>
      </c>
    </row>
    <row r="1821" spans="1:19" s="5" customFormat="1" ht="25.5" x14ac:dyDescent="0.25">
      <c r="A1821" s="224" t="s">
        <v>2196</v>
      </c>
      <c r="B1821" s="242" t="s">
        <v>2197</v>
      </c>
      <c r="C1821" s="94" t="s">
        <v>1456</v>
      </c>
      <c r="D1821" s="232"/>
      <c r="E1821" s="233"/>
      <c r="F1821" s="95">
        <v>1139.21</v>
      </c>
      <c r="G1821" s="791" t="s">
        <v>9601</v>
      </c>
      <c r="H1821" s="781">
        <f t="shared" si="355"/>
        <v>300.67</v>
      </c>
      <c r="I1821" s="782">
        <f t="shared" si="354"/>
        <v>152.49</v>
      </c>
      <c r="J1821" s="782">
        <f t="shared" si="354"/>
        <v>104.07</v>
      </c>
      <c r="K1821" s="783">
        <f t="shared" si="354"/>
        <v>80.040000000000006</v>
      </c>
      <c r="L1821" s="784">
        <f>IF(ISNUMBER(F1821),IF(LEFT(A1821,3)="Cat",VLOOKUP(A1821,'Loc Configurations Seules'!R:U,4,FALSE),VLOOKUP(G1821,'Loc Coefficients Location'!A:D,4,FALSE)),"")</f>
        <v>0.18651532340555149</v>
      </c>
      <c r="M1821" s="785">
        <f t="shared" si="356"/>
        <v>212.48012157683831</v>
      </c>
      <c r="N1821" s="786">
        <f>IF(ISNUMBER(F1821),IF(LEFT(A1821,3)="Cat",VLOOKUP(A1821,'Loc Configurations Seules'!R:V,5,FALSE),VLOOKUP(G1821,'Loc Coefficients Location'!A:E,5,FALSE)),"")</f>
        <v>9.9038652897397772E-2</v>
      </c>
      <c r="O1821" s="785">
        <f t="shared" si="357"/>
        <v>112.82582376724451</v>
      </c>
      <c r="P1821" s="786">
        <f>IF(ISNUMBER(F1821),IF(LEFT(A1821,3)="Cat",VLOOKUP(A1821,'Loc Configurations Seules'!R:W,6,FALSE),VLOOKUP(G1821,'Loc Coefficients Location'!A:F,6,FALSE)),"")</f>
        <v>7.5421779500883954E-2</v>
      </c>
      <c r="Q1821" s="785">
        <f t="shared" si="358"/>
        <v>85.921245425202017</v>
      </c>
      <c r="R1821" s="786">
        <f>IF(ISNUMBER(F1821),IF(LEFT(A1821,3)="Cat",VLOOKUP(A1821,'Loc Configurations Seules'!R:X,7,FALSE),VLOOKUP(G1821,'Loc Coefficients Location'!A:G,7,FALSE)),"")</f>
        <v>6.3273484033980879E-2</v>
      </c>
      <c r="S1821" s="785">
        <f t="shared" si="359"/>
        <v>72.081785746351358</v>
      </c>
    </row>
    <row r="1822" spans="1:19" s="5" customFormat="1" x14ac:dyDescent="0.25">
      <c r="A1822" s="69"/>
      <c r="B1822" s="90" t="s">
        <v>10068</v>
      </c>
      <c r="C1822" s="43" t="s">
        <v>8800</v>
      </c>
      <c r="D1822" s="44"/>
      <c r="E1822" s="47"/>
      <c r="F1822" s="10">
        <v>1139.21</v>
      </c>
      <c r="G1822" s="791" t="s">
        <v>9601</v>
      </c>
      <c r="H1822" s="781">
        <f t="shared" si="355"/>
        <v>300.67</v>
      </c>
      <c r="I1822" s="782">
        <f t="shared" si="354"/>
        <v>152.49</v>
      </c>
      <c r="J1822" s="782">
        <f t="shared" si="354"/>
        <v>104.07</v>
      </c>
      <c r="K1822" s="783">
        <f t="shared" si="354"/>
        <v>80.040000000000006</v>
      </c>
      <c r="L1822" s="784">
        <f>IF(ISNUMBER(F1822),IF(LEFT(A1822,3)="Cat",VLOOKUP(A1822,'Loc Configurations Seules'!R:U,4,FALSE),VLOOKUP(G1822,'Loc Coefficients Location'!A:D,4,FALSE)),"")</f>
        <v>0.18651532340555149</v>
      </c>
      <c r="M1822" s="785">
        <f t="shared" si="356"/>
        <v>212.48012157683831</v>
      </c>
      <c r="N1822" s="786">
        <f>IF(ISNUMBER(F1822),IF(LEFT(A1822,3)="Cat",VLOOKUP(A1822,'Loc Configurations Seules'!R:V,5,FALSE),VLOOKUP(G1822,'Loc Coefficients Location'!A:E,5,FALSE)),"")</f>
        <v>9.9038652897397772E-2</v>
      </c>
      <c r="O1822" s="785">
        <f t="shared" si="357"/>
        <v>112.82582376724451</v>
      </c>
      <c r="P1822" s="786">
        <f>IF(ISNUMBER(F1822),IF(LEFT(A1822,3)="Cat",VLOOKUP(A1822,'Loc Configurations Seules'!R:W,6,FALSE),VLOOKUP(G1822,'Loc Coefficients Location'!A:F,6,FALSE)),"")</f>
        <v>7.5421779500883954E-2</v>
      </c>
      <c r="Q1822" s="785">
        <f t="shared" si="358"/>
        <v>85.921245425202017</v>
      </c>
      <c r="R1822" s="786">
        <f>IF(ISNUMBER(F1822),IF(LEFT(A1822,3)="Cat",VLOOKUP(A1822,'Loc Configurations Seules'!R:X,7,FALSE),VLOOKUP(G1822,'Loc Coefficients Location'!A:G,7,FALSE)),"")</f>
        <v>6.3273484033980879E-2</v>
      </c>
      <c r="S1822" s="785">
        <f t="shared" si="359"/>
        <v>72.081785746351358</v>
      </c>
    </row>
    <row r="1823" spans="1:19" s="5" customFormat="1" ht="15.75" thickBot="1" x14ac:dyDescent="0.3">
      <c r="A1823" s="252"/>
      <c r="B1823" s="186" t="s">
        <v>2198</v>
      </c>
      <c r="C1823" s="56" t="s">
        <v>2199</v>
      </c>
      <c r="D1823" s="187"/>
      <c r="E1823" s="188"/>
      <c r="F1823" s="53">
        <v>1139.21</v>
      </c>
      <c r="G1823" s="791" t="s">
        <v>9601</v>
      </c>
      <c r="H1823" s="781">
        <f t="shared" si="355"/>
        <v>300.67</v>
      </c>
      <c r="I1823" s="782">
        <f t="shared" si="354"/>
        <v>152.49</v>
      </c>
      <c r="J1823" s="782">
        <f t="shared" si="354"/>
        <v>104.07</v>
      </c>
      <c r="K1823" s="783">
        <f t="shared" si="354"/>
        <v>80.040000000000006</v>
      </c>
      <c r="L1823" s="784">
        <f>IF(ISNUMBER(F1823),IF(LEFT(A1823,3)="Cat",VLOOKUP(A1823,'Loc Configurations Seules'!R:U,4,FALSE),VLOOKUP(G1823,'Loc Coefficients Location'!A:D,4,FALSE)),"")</f>
        <v>0.18651532340555149</v>
      </c>
      <c r="M1823" s="785">
        <f t="shared" si="356"/>
        <v>212.48012157683831</v>
      </c>
      <c r="N1823" s="786">
        <f>IF(ISNUMBER(F1823),IF(LEFT(A1823,3)="Cat",VLOOKUP(A1823,'Loc Configurations Seules'!R:V,5,FALSE),VLOOKUP(G1823,'Loc Coefficients Location'!A:E,5,FALSE)),"")</f>
        <v>9.9038652897397772E-2</v>
      </c>
      <c r="O1823" s="785">
        <f t="shared" si="357"/>
        <v>112.82582376724451</v>
      </c>
      <c r="P1823" s="786">
        <f>IF(ISNUMBER(F1823),IF(LEFT(A1823,3)="Cat",VLOOKUP(A1823,'Loc Configurations Seules'!R:W,6,FALSE),VLOOKUP(G1823,'Loc Coefficients Location'!A:F,6,FALSE)),"")</f>
        <v>7.5421779500883954E-2</v>
      </c>
      <c r="Q1823" s="785">
        <f t="shared" si="358"/>
        <v>85.921245425202017</v>
      </c>
      <c r="R1823" s="786">
        <f>IF(ISNUMBER(F1823),IF(LEFT(A1823,3)="Cat",VLOOKUP(A1823,'Loc Configurations Seules'!R:X,7,FALSE),VLOOKUP(G1823,'Loc Coefficients Location'!A:G,7,FALSE)),"")</f>
        <v>6.3273484033980879E-2</v>
      </c>
      <c r="S1823" s="785">
        <f t="shared" si="359"/>
        <v>72.081785746351358</v>
      </c>
    </row>
    <row r="1824" spans="1:19" s="5" customFormat="1" ht="25.5" x14ac:dyDescent="0.25">
      <c r="A1824" s="190" t="s">
        <v>2200</v>
      </c>
      <c r="B1824" s="242" t="s">
        <v>2201</v>
      </c>
      <c r="C1824" s="94" t="s">
        <v>1453</v>
      </c>
      <c r="D1824" s="232"/>
      <c r="E1824" s="233"/>
      <c r="F1824" s="95">
        <v>2048.5100000000002</v>
      </c>
      <c r="G1824" s="791" t="s">
        <v>9601</v>
      </c>
      <c r="H1824" s="781">
        <f t="shared" si="355"/>
        <v>540.65</v>
      </c>
      <c r="I1824" s="782">
        <f t="shared" si="354"/>
        <v>274.2</v>
      </c>
      <c r="J1824" s="782">
        <f t="shared" si="354"/>
        <v>187.13</v>
      </c>
      <c r="K1824" s="783">
        <f t="shared" si="354"/>
        <v>143.91999999999999</v>
      </c>
      <c r="L1824" s="784">
        <f>IF(ISNUMBER(F1824),IF(LEFT(A1824,3)="Cat",VLOOKUP(A1824,'Loc Configurations Seules'!R:U,4,FALSE),VLOOKUP(G1824,'Loc Coefficients Location'!A:D,4,FALSE)),"")</f>
        <v>0.18651532340555149</v>
      </c>
      <c r="M1824" s="785">
        <f t="shared" si="356"/>
        <v>382.07850514950633</v>
      </c>
      <c r="N1824" s="786">
        <f>IF(ISNUMBER(F1824),IF(LEFT(A1824,3)="Cat",VLOOKUP(A1824,'Loc Configurations Seules'!R:V,5,FALSE),VLOOKUP(G1824,'Loc Coefficients Location'!A:E,5,FALSE)),"")</f>
        <v>9.9038652897397772E-2</v>
      </c>
      <c r="O1824" s="785">
        <f t="shared" si="357"/>
        <v>202.88167084684832</v>
      </c>
      <c r="P1824" s="786">
        <f>IF(ISNUMBER(F1824),IF(LEFT(A1824,3)="Cat",VLOOKUP(A1824,'Loc Configurations Seules'!R:W,6,FALSE),VLOOKUP(G1824,'Loc Coefficients Location'!A:F,6,FALSE)),"")</f>
        <v>7.5421779500883954E-2</v>
      </c>
      <c r="Q1824" s="785">
        <f t="shared" si="358"/>
        <v>154.50226952535581</v>
      </c>
      <c r="R1824" s="786">
        <f>IF(ISNUMBER(F1824),IF(LEFT(A1824,3)="Cat",VLOOKUP(A1824,'Loc Configurations Seules'!R:X,7,FALSE),VLOOKUP(G1824,'Loc Coefficients Location'!A:G,7,FALSE)),"")</f>
        <v>6.3273484033980879E-2</v>
      </c>
      <c r="S1824" s="785">
        <f t="shared" si="359"/>
        <v>129.61636477845019</v>
      </c>
    </row>
    <row r="1825" spans="1:19" s="5" customFormat="1" x14ac:dyDescent="0.25">
      <c r="A1825" s="69"/>
      <c r="B1825" s="90" t="s">
        <v>10069</v>
      </c>
      <c r="C1825" s="43" t="s">
        <v>8801</v>
      </c>
      <c r="D1825" s="44"/>
      <c r="E1825" s="47"/>
      <c r="F1825" s="10">
        <v>2048.5100000000002</v>
      </c>
      <c r="G1825" s="791" t="s">
        <v>9601</v>
      </c>
      <c r="H1825" s="781">
        <f t="shared" si="355"/>
        <v>540.65</v>
      </c>
      <c r="I1825" s="782">
        <f t="shared" si="354"/>
        <v>274.2</v>
      </c>
      <c r="J1825" s="782">
        <f t="shared" si="354"/>
        <v>187.13</v>
      </c>
      <c r="K1825" s="783">
        <f t="shared" si="354"/>
        <v>143.91999999999999</v>
      </c>
      <c r="L1825" s="784">
        <f>IF(ISNUMBER(F1825),IF(LEFT(A1825,3)="Cat",VLOOKUP(A1825,'Loc Configurations Seules'!R:U,4,FALSE),VLOOKUP(G1825,'Loc Coefficients Location'!A:D,4,FALSE)),"")</f>
        <v>0.18651532340555149</v>
      </c>
      <c r="M1825" s="785">
        <f t="shared" si="356"/>
        <v>382.07850514950633</v>
      </c>
      <c r="N1825" s="786">
        <f>IF(ISNUMBER(F1825),IF(LEFT(A1825,3)="Cat",VLOOKUP(A1825,'Loc Configurations Seules'!R:V,5,FALSE),VLOOKUP(G1825,'Loc Coefficients Location'!A:E,5,FALSE)),"")</f>
        <v>9.9038652897397772E-2</v>
      </c>
      <c r="O1825" s="785">
        <f t="shared" si="357"/>
        <v>202.88167084684832</v>
      </c>
      <c r="P1825" s="786">
        <f>IF(ISNUMBER(F1825),IF(LEFT(A1825,3)="Cat",VLOOKUP(A1825,'Loc Configurations Seules'!R:W,6,FALSE),VLOOKUP(G1825,'Loc Coefficients Location'!A:F,6,FALSE)),"")</f>
        <v>7.5421779500883954E-2</v>
      </c>
      <c r="Q1825" s="785">
        <f t="shared" si="358"/>
        <v>154.50226952535581</v>
      </c>
      <c r="R1825" s="786">
        <f>IF(ISNUMBER(F1825),IF(LEFT(A1825,3)="Cat",VLOOKUP(A1825,'Loc Configurations Seules'!R:X,7,FALSE),VLOOKUP(G1825,'Loc Coefficients Location'!A:G,7,FALSE)),"")</f>
        <v>6.3273484033980879E-2</v>
      </c>
      <c r="S1825" s="785">
        <f t="shared" si="359"/>
        <v>129.61636477845019</v>
      </c>
    </row>
    <row r="1826" spans="1:19" s="5" customFormat="1" x14ac:dyDescent="0.25">
      <c r="A1826" s="190"/>
      <c r="B1826" s="85" t="s">
        <v>2202</v>
      </c>
      <c r="C1826" s="43" t="s">
        <v>2203</v>
      </c>
      <c r="D1826" s="191"/>
      <c r="E1826" s="192"/>
      <c r="F1826" s="46">
        <v>2048.5100000000002</v>
      </c>
      <c r="G1826" s="791" t="s">
        <v>9601</v>
      </c>
      <c r="H1826" s="781">
        <f t="shared" si="355"/>
        <v>540.65</v>
      </c>
      <c r="I1826" s="782">
        <f t="shared" si="354"/>
        <v>274.2</v>
      </c>
      <c r="J1826" s="782">
        <f t="shared" si="354"/>
        <v>187.13</v>
      </c>
      <c r="K1826" s="783">
        <f t="shared" si="354"/>
        <v>143.91999999999999</v>
      </c>
      <c r="L1826" s="784">
        <f>IF(ISNUMBER(F1826),IF(LEFT(A1826,3)="Cat",VLOOKUP(A1826,'Loc Configurations Seules'!R:U,4,FALSE),VLOOKUP(G1826,'Loc Coefficients Location'!A:D,4,FALSE)),"")</f>
        <v>0.18651532340555149</v>
      </c>
      <c r="M1826" s="785">
        <f t="shared" si="356"/>
        <v>382.07850514950633</v>
      </c>
      <c r="N1826" s="786">
        <f>IF(ISNUMBER(F1826),IF(LEFT(A1826,3)="Cat",VLOOKUP(A1826,'Loc Configurations Seules'!R:V,5,FALSE),VLOOKUP(G1826,'Loc Coefficients Location'!A:E,5,FALSE)),"")</f>
        <v>9.9038652897397772E-2</v>
      </c>
      <c r="O1826" s="785">
        <f t="shared" si="357"/>
        <v>202.88167084684832</v>
      </c>
      <c r="P1826" s="786">
        <f>IF(ISNUMBER(F1826),IF(LEFT(A1826,3)="Cat",VLOOKUP(A1826,'Loc Configurations Seules'!R:W,6,FALSE),VLOOKUP(G1826,'Loc Coefficients Location'!A:F,6,FALSE)),"")</f>
        <v>7.5421779500883954E-2</v>
      </c>
      <c r="Q1826" s="785">
        <f t="shared" si="358"/>
        <v>154.50226952535581</v>
      </c>
      <c r="R1826" s="786">
        <f>IF(ISNUMBER(F1826),IF(LEFT(A1826,3)="Cat",VLOOKUP(A1826,'Loc Configurations Seules'!R:X,7,FALSE),VLOOKUP(G1826,'Loc Coefficients Location'!A:G,7,FALSE)),"")</f>
        <v>6.3273484033980879E-2</v>
      </c>
      <c r="S1826" s="785">
        <f t="shared" si="359"/>
        <v>129.61636477845019</v>
      </c>
    </row>
    <row r="1827" spans="1:19" s="5" customFormat="1" x14ac:dyDescent="0.25">
      <c r="A1827" s="190"/>
      <c r="B1827" s="85" t="s">
        <v>2204</v>
      </c>
      <c r="C1827" s="43" t="s">
        <v>2205</v>
      </c>
      <c r="D1827" s="191"/>
      <c r="E1827" s="192"/>
      <c r="F1827" s="46">
        <v>2048.5100000000002</v>
      </c>
      <c r="G1827" s="791" t="s">
        <v>9601</v>
      </c>
      <c r="H1827" s="781">
        <f t="shared" si="355"/>
        <v>540.65</v>
      </c>
      <c r="I1827" s="782">
        <f t="shared" si="354"/>
        <v>274.2</v>
      </c>
      <c r="J1827" s="782">
        <f t="shared" si="354"/>
        <v>187.13</v>
      </c>
      <c r="K1827" s="783">
        <f t="shared" si="354"/>
        <v>143.91999999999999</v>
      </c>
      <c r="L1827" s="784">
        <f>IF(ISNUMBER(F1827),IF(LEFT(A1827,3)="Cat",VLOOKUP(A1827,'Loc Configurations Seules'!R:U,4,FALSE),VLOOKUP(G1827,'Loc Coefficients Location'!A:D,4,FALSE)),"")</f>
        <v>0.18651532340555149</v>
      </c>
      <c r="M1827" s="785">
        <f t="shared" si="356"/>
        <v>382.07850514950633</v>
      </c>
      <c r="N1827" s="786">
        <f>IF(ISNUMBER(F1827),IF(LEFT(A1827,3)="Cat",VLOOKUP(A1827,'Loc Configurations Seules'!R:V,5,FALSE),VLOOKUP(G1827,'Loc Coefficients Location'!A:E,5,FALSE)),"")</f>
        <v>9.9038652897397772E-2</v>
      </c>
      <c r="O1827" s="785">
        <f t="shared" si="357"/>
        <v>202.88167084684832</v>
      </c>
      <c r="P1827" s="786">
        <f>IF(ISNUMBER(F1827),IF(LEFT(A1827,3)="Cat",VLOOKUP(A1827,'Loc Configurations Seules'!R:W,6,FALSE),VLOOKUP(G1827,'Loc Coefficients Location'!A:F,6,FALSE)),"")</f>
        <v>7.5421779500883954E-2</v>
      </c>
      <c r="Q1827" s="785">
        <f t="shared" si="358"/>
        <v>154.50226952535581</v>
      </c>
      <c r="R1827" s="786">
        <f>IF(ISNUMBER(F1827),IF(LEFT(A1827,3)="Cat",VLOOKUP(A1827,'Loc Configurations Seules'!R:X,7,FALSE),VLOOKUP(G1827,'Loc Coefficients Location'!A:G,7,FALSE)),"")</f>
        <v>6.3273484033980879E-2</v>
      </c>
      <c r="S1827" s="785">
        <f t="shared" si="359"/>
        <v>129.61636477845019</v>
      </c>
    </row>
    <row r="1828" spans="1:19" s="5" customFormat="1" ht="15.75" thickBot="1" x14ac:dyDescent="0.3">
      <c r="A1828" s="193"/>
      <c r="B1828" s="186" t="s">
        <v>2206</v>
      </c>
      <c r="C1828" s="56" t="s">
        <v>2207</v>
      </c>
      <c r="D1828" s="187"/>
      <c r="E1828" s="188"/>
      <c r="F1828" s="103">
        <v>2048.5100000000002</v>
      </c>
      <c r="G1828" s="791" t="s">
        <v>9601</v>
      </c>
      <c r="H1828" s="781">
        <f t="shared" si="355"/>
        <v>540.65</v>
      </c>
      <c r="I1828" s="782">
        <f t="shared" si="354"/>
        <v>274.2</v>
      </c>
      <c r="J1828" s="782">
        <f t="shared" si="354"/>
        <v>187.13</v>
      </c>
      <c r="K1828" s="783">
        <f t="shared" si="354"/>
        <v>143.91999999999999</v>
      </c>
      <c r="L1828" s="784">
        <f>IF(ISNUMBER(F1828),IF(LEFT(A1828,3)="Cat",VLOOKUP(A1828,'Loc Configurations Seules'!R:U,4,FALSE),VLOOKUP(G1828,'Loc Coefficients Location'!A:D,4,FALSE)),"")</f>
        <v>0.18651532340555149</v>
      </c>
      <c r="M1828" s="785">
        <f t="shared" si="356"/>
        <v>382.07850514950633</v>
      </c>
      <c r="N1828" s="786">
        <f>IF(ISNUMBER(F1828),IF(LEFT(A1828,3)="Cat",VLOOKUP(A1828,'Loc Configurations Seules'!R:V,5,FALSE),VLOOKUP(G1828,'Loc Coefficients Location'!A:E,5,FALSE)),"")</f>
        <v>9.9038652897397772E-2</v>
      </c>
      <c r="O1828" s="785">
        <f t="shared" si="357"/>
        <v>202.88167084684832</v>
      </c>
      <c r="P1828" s="786">
        <f>IF(ISNUMBER(F1828),IF(LEFT(A1828,3)="Cat",VLOOKUP(A1828,'Loc Configurations Seules'!R:W,6,FALSE),VLOOKUP(G1828,'Loc Coefficients Location'!A:F,6,FALSE)),"")</f>
        <v>7.5421779500883954E-2</v>
      </c>
      <c r="Q1828" s="785">
        <f t="shared" si="358"/>
        <v>154.50226952535581</v>
      </c>
      <c r="R1828" s="786">
        <f>IF(ISNUMBER(F1828),IF(LEFT(A1828,3)="Cat",VLOOKUP(A1828,'Loc Configurations Seules'!R:X,7,FALSE),VLOOKUP(G1828,'Loc Coefficients Location'!A:G,7,FALSE)),"")</f>
        <v>6.3273484033980879E-2</v>
      </c>
      <c r="S1828" s="785">
        <f t="shared" si="359"/>
        <v>129.61636477845019</v>
      </c>
    </row>
    <row r="1829" spans="1:19" s="5" customFormat="1" ht="25.5" x14ac:dyDescent="0.25">
      <c r="A1829" s="190" t="s">
        <v>2208</v>
      </c>
      <c r="B1829" s="242" t="s">
        <v>2209</v>
      </c>
      <c r="C1829" s="94" t="s">
        <v>1459</v>
      </c>
      <c r="D1829" s="232"/>
      <c r="E1829" s="233"/>
      <c r="F1829" s="95">
        <v>3119.51</v>
      </c>
      <c r="G1829" s="791" t="s">
        <v>9601</v>
      </c>
      <c r="H1829" s="781">
        <f t="shared" si="355"/>
        <v>823.32</v>
      </c>
      <c r="I1829" s="782">
        <f t="shared" si="354"/>
        <v>417.56</v>
      </c>
      <c r="J1829" s="782">
        <f t="shared" si="354"/>
        <v>284.97000000000003</v>
      </c>
      <c r="K1829" s="783">
        <f t="shared" si="354"/>
        <v>219.17</v>
      </c>
      <c r="L1829" s="784">
        <f>IF(ISNUMBER(F1829),IF(LEFT(A1829,3)="Cat",VLOOKUP(A1829,'Loc Configurations Seules'!R:U,4,FALSE),VLOOKUP(G1829,'Loc Coefficients Location'!A:D,4,FALSE)),"")</f>
        <v>0.18651532340555149</v>
      </c>
      <c r="M1829" s="785">
        <f t="shared" si="356"/>
        <v>581.83641651685195</v>
      </c>
      <c r="N1829" s="786">
        <f>IF(ISNUMBER(F1829),IF(LEFT(A1829,3)="Cat",VLOOKUP(A1829,'Loc Configurations Seules'!R:V,5,FALSE),VLOOKUP(G1829,'Loc Coefficients Location'!A:E,5,FALSE)),"")</f>
        <v>9.9038652897397772E-2</v>
      </c>
      <c r="O1829" s="785">
        <f t="shared" si="357"/>
        <v>308.95206809996137</v>
      </c>
      <c r="P1829" s="786">
        <f>IF(ISNUMBER(F1829),IF(LEFT(A1829,3)="Cat",VLOOKUP(A1829,'Loc Configurations Seules'!R:W,6,FALSE),VLOOKUP(G1829,'Loc Coefficients Location'!A:F,6,FALSE)),"")</f>
        <v>7.5421779500883954E-2</v>
      </c>
      <c r="Q1829" s="785">
        <f t="shared" si="358"/>
        <v>235.27899537080251</v>
      </c>
      <c r="R1829" s="786">
        <f>IF(ISNUMBER(F1829),IF(LEFT(A1829,3)="Cat",VLOOKUP(A1829,'Loc Configurations Seules'!R:X,7,FALSE),VLOOKUP(G1829,'Loc Coefficients Location'!A:G,7,FALSE)),"")</f>
        <v>6.3273484033980879E-2</v>
      </c>
      <c r="S1829" s="785">
        <f t="shared" si="359"/>
        <v>197.38226617884371</v>
      </c>
    </row>
    <row r="1830" spans="1:19" s="5" customFormat="1" x14ac:dyDescent="0.25">
      <c r="A1830" s="69"/>
      <c r="B1830" s="90" t="s">
        <v>10070</v>
      </c>
      <c r="C1830" s="43" t="s">
        <v>8802</v>
      </c>
      <c r="D1830" s="44"/>
      <c r="E1830" s="47"/>
      <c r="F1830" s="10">
        <v>3119.51</v>
      </c>
      <c r="G1830" s="791" t="s">
        <v>9601</v>
      </c>
      <c r="H1830" s="781">
        <f t="shared" si="355"/>
        <v>823.32</v>
      </c>
      <c r="I1830" s="782">
        <f t="shared" si="354"/>
        <v>417.56</v>
      </c>
      <c r="J1830" s="782">
        <f t="shared" si="354"/>
        <v>284.97000000000003</v>
      </c>
      <c r="K1830" s="783">
        <f t="shared" si="354"/>
        <v>219.17</v>
      </c>
      <c r="L1830" s="784">
        <f>IF(ISNUMBER(F1830),IF(LEFT(A1830,3)="Cat",VLOOKUP(A1830,'Loc Configurations Seules'!R:U,4,FALSE),VLOOKUP(G1830,'Loc Coefficients Location'!A:D,4,FALSE)),"")</f>
        <v>0.18651532340555149</v>
      </c>
      <c r="M1830" s="785">
        <f t="shared" si="356"/>
        <v>581.83641651685195</v>
      </c>
      <c r="N1830" s="786">
        <f>IF(ISNUMBER(F1830),IF(LEFT(A1830,3)="Cat",VLOOKUP(A1830,'Loc Configurations Seules'!R:V,5,FALSE),VLOOKUP(G1830,'Loc Coefficients Location'!A:E,5,FALSE)),"")</f>
        <v>9.9038652897397772E-2</v>
      </c>
      <c r="O1830" s="785">
        <f t="shared" si="357"/>
        <v>308.95206809996137</v>
      </c>
      <c r="P1830" s="786">
        <f>IF(ISNUMBER(F1830),IF(LEFT(A1830,3)="Cat",VLOOKUP(A1830,'Loc Configurations Seules'!R:W,6,FALSE),VLOOKUP(G1830,'Loc Coefficients Location'!A:F,6,FALSE)),"")</f>
        <v>7.5421779500883954E-2</v>
      </c>
      <c r="Q1830" s="785">
        <f t="shared" si="358"/>
        <v>235.27899537080251</v>
      </c>
      <c r="R1830" s="786">
        <f>IF(ISNUMBER(F1830),IF(LEFT(A1830,3)="Cat",VLOOKUP(A1830,'Loc Configurations Seules'!R:X,7,FALSE),VLOOKUP(G1830,'Loc Coefficients Location'!A:G,7,FALSE)),"")</f>
        <v>6.3273484033980879E-2</v>
      </c>
      <c r="S1830" s="785">
        <f t="shared" si="359"/>
        <v>197.38226617884371</v>
      </c>
    </row>
    <row r="1831" spans="1:19" s="5" customFormat="1" x14ac:dyDescent="0.25">
      <c r="A1831" s="190"/>
      <c r="B1831" s="85" t="s">
        <v>2210</v>
      </c>
      <c r="C1831" s="43" t="s">
        <v>2211</v>
      </c>
      <c r="D1831" s="191"/>
      <c r="E1831" s="192"/>
      <c r="F1831" s="46">
        <v>3119.51</v>
      </c>
      <c r="G1831" s="791" t="s">
        <v>9601</v>
      </c>
      <c r="H1831" s="781">
        <f t="shared" si="355"/>
        <v>823.32</v>
      </c>
      <c r="I1831" s="782">
        <f t="shared" si="354"/>
        <v>417.56</v>
      </c>
      <c r="J1831" s="782">
        <f t="shared" si="354"/>
        <v>284.97000000000003</v>
      </c>
      <c r="K1831" s="783">
        <f t="shared" si="354"/>
        <v>219.17</v>
      </c>
      <c r="L1831" s="784">
        <f>IF(ISNUMBER(F1831),IF(LEFT(A1831,3)="Cat",VLOOKUP(A1831,'Loc Configurations Seules'!R:U,4,FALSE),VLOOKUP(G1831,'Loc Coefficients Location'!A:D,4,FALSE)),"")</f>
        <v>0.18651532340555149</v>
      </c>
      <c r="M1831" s="785">
        <f t="shared" si="356"/>
        <v>581.83641651685195</v>
      </c>
      <c r="N1831" s="786">
        <f>IF(ISNUMBER(F1831),IF(LEFT(A1831,3)="Cat",VLOOKUP(A1831,'Loc Configurations Seules'!R:V,5,FALSE),VLOOKUP(G1831,'Loc Coefficients Location'!A:E,5,FALSE)),"")</f>
        <v>9.9038652897397772E-2</v>
      </c>
      <c r="O1831" s="785">
        <f t="shared" si="357"/>
        <v>308.95206809996137</v>
      </c>
      <c r="P1831" s="786">
        <f>IF(ISNUMBER(F1831),IF(LEFT(A1831,3)="Cat",VLOOKUP(A1831,'Loc Configurations Seules'!R:W,6,FALSE),VLOOKUP(G1831,'Loc Coefficients Location'!A:F,6,FALSE)),"")</f>
        <v>7.5421779500883954E-2</v>
      </c>
      <c r="Q1831" s="785">
        <f t="shared" si="358"/>
        <v>235.27899537080251</v>
      </c>
      <c r="R1831" s="786">
        <f>IF(ISNUMBER(F1831),IF(LEFT(A1831,3)="Cat",VLOOKUP(A1831,'Loc Configurations Seules'!R:X,7,FALSE),VLOOKUP(G1831,'Loc Coefficients Location'!A:G,7,FALSE)),"")</f>
        <v>6.3273484033980879E-2</v>
      </c>
      <c r="S1831" s="785">
        <f t="shared" si="359"/>
        <v>197.38226617884371</v>
      </c>
    </row>
    <row r="1832" spans="1:19" s="5" customFormat="1" x14ac:dyDescent="0.25">
      <c r="A1832" s="190"/>
      <c r="B1832" s="85" t="s">
        <v>2212</v>
      </c>
      <c r="C1832" s="43" t="s">
        <v>2213</v>
      </c>
      <c r="D1832" s="191"/>
      <c r="E1832" s="192"/>
      <c r="F1832" s="46">
        <v>3119.51</v>
      </c>
      <c r="G1832" s="791" t="s">
        <v>9601</v>
      </c>
      <c r="H1832" s="781">
        <f t="shared" si="355"/>
        <v>823.32</v>
      </c>
      <c r="I1832" s="782">
        <f t="shared" si="354"/>
        <v>417.56</v>
      </c>
      <c r="J1832" s="782">
        <f t="shared" si="354"/>
        <v>284.97000000000003</v>
      </c>
      <c r="K1832" s="783">
        <f t="shared" si="354"/>
        <v>219.17</v>
      </c>
      <c r="L1832" s="784">
        <f>IF(ISNUMBER(F1832),IF(LEFT(A1832,3)="Cat",VLOOKUP(A1832,'Loc Configurations Seules'!R:U,4,FALSE),VLOOKUP(G1832,'Loc Coefficients Location'!A:D,4,FALSE)),"")</f>
        <v>0.18651532340555149</v>
      </c>
      <c r="M1832" s="785">
        <f t="shared" si="356"/>
        <v>581.83641651685195</v>
      </c>
      <c r="N1832" s="786">
        <f>IF(ISNUMBER(F1832),IF(LEFT(A1832,3)="Cat",VLOOKUP(A1832,'Loc Configurations Seules'!R:V,5,FALSE),VLOOKUP(G1832,'Loc Coefficients Location'!A:E,5,FALSE)),"")</f>
        <v>9.9038652897397772E-2</v>
      </c>
      <c r="O1832" s="785">
        <f t="shared" si="357"/>
        <v>308.95206809996137</v>
      </c>
      <c r="P1832" s="786">
        <f>IF(ISNUMBER(F1832),IF(LEFT(A1832,3)="Cat",VLOOKUP(A1832,'Loc Configurations Seules'!R:W,6,FALSE),VLOOKUP(G1832,'Loc Coefficients Location'!A:F,6,FALSE)),"")</f>
        <v>7.5421779500883954E-2</v>
      </c>
      <c r="Q1832" s="785">
        <f t="shared" si="358"/>
        <v>235.27899537080251</v>
      </c>
      <c r="R1832" s="786">
        <f>IF(ISNUMBER(F1832),IF(LEFT(A1832,3)="Cat",VLOOKUP(A1832,'Loc Configurations Seules'!R:X,7,FALSE),VLOOKUP(G1832,'Loc Coefficients Location'!A:G,7,FALSE)),"")</f>
        <v>6.3273484033980879E-2</v>
      </c>
      <c r="S1832" s="785">
        <f t="shared" si="359"/>
        <v>197.38226617884371</v>
      </c>
    </row>
    <row r="1833" spans="1:19" s="5" customFormat="1" ht="15.75" thickBot="1" x14ac:dyDescent="0.3">
      <c r="A1833" s="193"/>
      <c r="B1833" s="186" t="s">
        <v>2214</v>
      </c>
      <c r="C1833" s="56" t="s">
        <v>2215</v>
      </c>
      <c r="D1833" s="187"/>
      <c r="E1833" s="188"/>
      <c r="F1833" s="103">
        <v>3119.51</v>
      </c>
      <c r="G1833" s="791" t="s">
        <v>9601</v>
      </c>
      <c r="H1833" s="781">
        <f t="shared" si="355"/>
        <v>823.32</v>
      </c>
      <c r="I1833" s="782">
        <f t="shared" si="354"/>
        <v>417.56</v>
      </c>
      <c r="J1833" s="782">
        <f t="shared" si="354"/>
        <v>284.97000000000003</v>
      </c>
      <c r="K1833" s="783">
        <f t="shared" si="354"/>
        <v>219.17</v>
      </c>
      <c r="L1833" s="784">
        <f>IF(ISNUMBER(F1833),IF(LEFT(A1833,3)="Cat",VLOOKUP(A1833,'Loc Configurations Seules'!R:U,4,FALSE),VLOOKUP(G1833,'Loc Coefficients Location'!A:D,4,FALSE)),"")</f>
        <v>0.18651532340555149</v>
      </c>
      <c r="M1833" s="785">
        <f t="shared" si="356"/>
        <v>581.83641651685195</v>
      </c>
      <c r="N1833" s="786">
        <f>IF(ISNUMBER(F1833),IF(LEFT(A1833,3)="Cat",VLOOKUP(A1833,'Loc Configurations Seules'!R:V,5,FALSE),VLOOKUP(G1833,'Loc Coefficients Location'!A:E,5,FALSE)),"")</f>
        <v>9.9038652897397772E-2</v>
      </c>
      <c r="O1833" s="785">
        <f t="shared" si="357"/>
        <v>308.95206809996137</v>
      </c>
      <c r="P1833" s="786">
        <f>IF(ISNUMBER(F1833),IF(LEFT(A1833,3)="Cat",VLOOKUP(A1833,'Loc Configurations Seules'!R:W,6,FALSE),VLOOKUP(G1833,'Loc Coefficients Location'!A:F,6,FALSE)),"")</f>
        <v>7.5421779500883954E-2</v>
      </c>
      <c r="Q1833" s="785">
        <f t="shared" si="358"/>
        <v>235.27899537080251</v>
      </c>
      <c r="R1833" s="786">
        <f>IF(ISNUMBER(F1833),IF(LEFT(A1833,3)="Cat",VLOOKUP(A1833,'Loc Configurations Seules'!R:X,7,FALSE),VLOOKUP(G1833,'Loc Coefficients Location'!A:G,7,FALSE)),"")</f>
        <v>6.3273484033980879E-2</v>
      </c>
      <c r="S1833" s="785">
        <f t="shared" si="359"/>
        <v>197.38226617884371</v>
      </c>
    </row>
    <row r="1834" spans="1:19" s="5" customFormat="1" ht="25.5" x14ac:dyDescent="0.25">
      <c r="A1834" s="190" t="s">
        <v>2216</v>
      </c>
      <c r="B1834" s="242" t="s">
        <v>2217</v>
      </c>
      <c r="C1834" s="94" t="s">
        <v>1462</v>
      </c>
      <c r="D1834" s="232"/>
      <c r="E1834" s="233"/>
      <c r="F1834" s="95">
        <v>1309.31</v>
      </c>
      <c r="G1834" s="791" t="s">
        <v>9601</v>
      </c>
      <c r="H1834" s="781">
        <f t="shared" si="355"/>
        <v>345.56</v>
      </c>
      <c r="I1834" s="782">
        <f t="shared" si="354"/>
        <v>175.26</v>
      </c>
      <c r="J1834" s="782">
        <f t="shared" si="354"/>
        <v>119.61</v>
      </c>
      <c r="K1834" s="783">
        <f t="shared" si="354"/>
        <v>91.99</v>
      </c>
      <c r="L1834" s="784">
        <f>IF(ISNUMBER(F1834),IF(LEFT(A1834,3)="Cat",VLOOKUP(A1834,'Loc Configurations Seules'!R:U,4,FALSE),VLOOKUP(G1834,'Loc Coefficients Location'!A:D,4,FALSE)),"")</f>
        <v>0.18651532340555149</v>
      </c>
      <c r="M1834" s="785">
        <f t="shared" si="356"/>
        <v>244.20637808812262</v>
      </c>
      <c r="N1834" s="786">
        <f>IF(ISNUMBER(F1834),IF(LEFT(A1834,3)="Cat",VLOOKUP(A1834,'Loc Configurations Seules'!R:V,5,FALSE),VLOOKUP(G1834,'Loc Coefficients Location'!A:E,5,FALSE)),"")</f>
        <v>9.9038652897397772E-2</v>
      </c>
      <c r="O1834" s="785">
        <f t="shared" si="357"/>
        <v>129.67229862509188</v>
      </c>
      <c r="P1834" s="786">
        <f>IF(ISNUMBER(F1834),IF(LEFT(A1834,3)="Cat",VLOOKUP(A1834,'Loc Configurations Seules'!R:W,6,FALSE),VLOOKUP(G1834,'Loc Coefficients Location'!A:F,6,FALSE)),"")</f>
        <v>7.5421779500883954E-2</v>
      </c>
      <c r="Q1834" s="785">
        <f t="shared" si="358"/>
        <v>98.750490118302366</v>
      </c>
      <c r="R1834" s="786">
        <f>IF(ISNUMBER(F1834),IF(LEFT(A1834,3)="Cat",VLOOKUP(A1834,'Loc Configurations Seules'!R:X,7,FALSE),VLOOKUP(G1834,'Loc Coefficients Location'!A:G,7,FALSE)),"")</f>
        <v>6.3273484033980879E-2</v>
      </c>
      <c r="S1834" s="785">
        <f t="shared" si="359"/>
        <v>82.844605380531505</v>
      </c>
    </row>
    <row r="1835" spans="1:19" s="5" customFormat="1" x14ac:dyDescent="0.25">
      <c r="A1835" s="69"/>
      <c r="B1835" s="90" t="s">
        <v>10071</v>
      </c>
      <c r="C1835" s="43" t="s">
        <v>8803</v>
      </c>
      <c r="D1835" s="44"/>
      <c r="E1835" s="47"/>
      <c r="F1835" s="10">
        <v>1309.31</v>
      </c>
      <c r="G1835" s="791" t="s">
        <v>9601</v>
      </c>
      <c r="H1835" s="781">
        <f t="shared" si="355"/>
        <v>345.56</v>
      </c>
      <c r="I1835" s="782">
        <f t="shared" si="354"/>
        <v>175.26</v>
      </c>
      <c r="J1835" s="782">
        <f t="shared" si="354"/>
        <v>119.61</v>
      </c>
      <c r="K1835" s="783">
        <f t="shared" si="354"/>
        <v>91.99</v>
      </c>
      <c r="L1835" s="784">
        <f>IF(ISNUMBER(F1835),IF(LEFT(A1835,3)="Cat",VLOOKUP(A1835,'Loc Configurations Seules'!R:U,4,FALSE),VLOOKUP(G1835,'Loc Coefficients Location'!A:D,4,FALSE)),"")</f>
        <v>0.18651532340555149</v>
      </c>
      <c r="M1835" s="785">
        <f t="shared" si="356"/>
        <v>244.20637808812262</v>
      </c>
      <c r="N1835" s="786">
        <f>IF(ISNUMBER(F1835),IF(LEFT(A1835,3)="Cat",VLOOKUP(A1835,'Loc Configurations Seules'!R:V,5,FALSE),VLOOKUP(G1835,'Loc Coefficients Location'!A:E,5,FALSE)),"")</f>
        <v>9.9038652897397772E-2</v>
      </c>
      <c r="O1835" s="785">
        <f t="shared" si="357"/>
        <v>129.67229862509188</v>
      </c>
      <c r="P1835" s="786">
        <f>IF(ISNUMBER(F1835),IF(LEFT(A1835,3)="Cat",VLOOKUP(A1835,'Loc Configurations Seules'!R:W,6,FALSE),VLOOKUP(G1835,'Loc Coefficients Location'!A:F,6,FALSE)),"")</f>
        <v>7.5421779500883954E-2</v>
      </c>
      <c r="Q1835" s="785">
        <f t="shared" si="358"/>
        <v>98.750490118302366</v>
      </c>
      <c r="R1835" s="786">
        <f>IF(ISNUMBER(F1835),IF(LEFT(A1835,3)="Cat",VLOOKUP(A1835,'Loc Configurations Seules'!R:X,7,FALSE),VLOOKUP(G1835,'Loc Coefficients Location'!A:G,7,FALSE)),"")</f>
        <v>6.3273484033980879E-2</v>
      </c>
      <c r="S1835" s="785">
        <f t="shared" si="359"/>
        <v>82.844605380531505</v>
      </c>
    </row>
    <row r="1836" spans="1:19" s="5" customFormat="1" x14ac:dyDescent="0.25">
      <c r="A1836" s="190"/>
      <c r="B1836" s="85" t="s">
        <v>2218</v>
      </c>
      <c r="C1836" s="43" t="s">
        <v>2219</v>
      </c>
      <c r="D1836" s="191"/>
      <c r="E1836" s="192"/>
      <c r="F1836" s="46">
        <v>1309.31</v>
      </c>
      <c r="G1836" s="791" t="s">
        <v>9601</v>
      </c>
      <c r="H1836" s="781">
        <f t="shared" si="355"/>
        <v>345.56</v>
      </c>
      <c r="I1836" s="782">
        <f t="shared" si="354"/>
        <v>175.26</v>
      </c>
      <c r="J1836" s="782">
        <f t="shared" si="354"/>
        <v>119.61</v>
      </c>
      <c r="K1836" s="783">
        <f t="shared" si="354"/>
        <v>91.99</v>
      </c>
      <c r="L1836" s="784">
        <f>IF(ISNUMBER(F1836),IF(LEFT(A1836,3)="Cat",VLOOKUP(A1836,'Loc Configurations Seules'!R:U,4,FALSE),VLOOKUP(G1836,'Loc Coefficients Location'!A:D,4,FALSE)),"")</f>
        <v>0.18651532340555149</v>
      </c>
      <c r="M1836" s="785">
        <f t="shared" si="356"/>
        <v>244.20637808812262</v>
      </c>
      <c r="N1836" s="786">
        <f>IF(ISNUMBER(F1836),IF(LEFT(A1836,3)="Cat",VLOOKUP(A1836,'Loc Configurations Seules'!R:V,5,FALSE),VLOOKUP(G1836,'Loc Coefficients Location'!A:E,5,FALSE)),"")</f>
        <v>9.9038652897397772E-2</v>
      </c>
      <c r="O1836" s="785">
        <f t="shared" si="357"/>
        <v>129.67229862509188</v>
      </c>
      <c r="P1836" s="786">
        <f>IF(ISNUMBER(F1836),IF(LEFT(A1836,3)="Cat",VLOOKUP(A1836,'Loc Configurations Seules'!R:W,6,FALSE),VLOOKUP(G1836,'Loc Coefficients Location'!A:F,6,FALSE)),"")</f>
        <v>7.5421779500883954E-2</v>
      </c>
      <c r="Q1836" s="785">
        <f t="shared" si="358"/>
        <v>98.750490118302366</v>
      </c>
      <c r="R1836" s="786">
        <f>IF(ISNUMBER(F1836),IF(LEFT(A1836,3)="Cat",VLOOKUP(A1836,'Loc Configurations Seules'!R:X,7,FALSE),VLOOKUP(G1836,'Loc Coefficients Location'!A:G,7,FALSE)),"")</f>
        <v>6.3273484033980879E-2</v>
      </c>
      <c r="S1836" s="785">
        <f t="shared" si="359"/>
        <v>82.844605380531505</v>
      </c>
    </row>
    <row r="1837" spans="1:19" s="5" customFormat="1" x14ac:dyDescent="0.25">
      <c r="A1837" s="190"/>
      <c r="B1837" s="85" t="s">
        <v>2220</v>
      </c>
      <c r="C1837" s="43" t="s">
        <v>2221</v>
      </c>
      <c r="D1837" s="191"/>
      <c r="E1837" s="192"/>
      <c r="F1837" s="46">
        <v>1309.31</v>
      </c>
      <c r="G1837" s="791" t="s">
        <v>9601</v>
      </c>
      <c r="H1837" s="781">
        <f t="shared" si="355"/>
        <v>345.56</v>
      </c>
      <c r="I1837" s="782">
        <f t="shared" si="354"/>
        <v>175.26</v>
      </c>
      <c r="J1837" s="782">
        <f t="shared" si="354"/>
        <v>119.61</v>
      </c>
      <c r="K1837" s="783">
        <f t="shared" si="354"/>
        <v>91.99</v>
      </c>
      <c r="L1837" s="784">
        <f>IF(ISNUMBER(F1837),IF(LEFT(A1837,3)="Cat",VLOOKUP(A1837,'Loc Configurations Seules'!R:U,4,FALSE),VLOOKUP(G1837,'Loc Coefficients Location'!A:D,4,FALSE)),"")</f>
        <v>0.18651532340555149</v>
      </c>
      <c r="M1837" s="785">
        <f t="shared" si="356"/>
        <v>244.20637808812262</v>
      </c>
      <c r="N1837" s="786">
        <f>IF(ISNUMBER(F1837),IF(LEFT(A1837,3)="Cat",VLOOKUP(A1837,'Loc Configurations Seules'!R:V,5,FALSE),VLOOKUP(G1837,'Loc Coefficients Location'!A:E,5,FALSE)),"")</f>
        <v>9.9038652897397772E-2</v>
      </c>
      <c r="O1837" s="785">
        <f t="shared" si="357"/>
        <v>129.67229862509188</v>
      </c>
      <c r="P1837" s="786">
        <f>IF(ISNUMBER(F1837),IF(LEFT(A1837,3)="Cat",VLOOKUP(A1837,'Loc Configurations Seules'!R:W,6,FALSE),VLOOKUP(G1837,'Loc Coefficients Location'!A:F,6,FALSE)),"")</f>
        <v>7.5421779500883954E-2</v>
      </c>
      <c r="Q1837" s="785">
        <f t="shared" si="358"/>
        <v>98.750490118302366</v>
      </c>
      <c r="R1837" s="786">
        <f>IF(ISNUMBER(F1837),IF(LEFT(A1837,3)="Cat",VLOOKUP(A1837,'Loc Configurations Seules'!R:X,7,FALSE),VLOOKUP(G1837,'Loc Coefficients Location'!A:G,7,FALSE)),"")</f>
        <v>6.3273484033980879E-2</v>
      </c>
      <c r="S1837" s="785">
        <f t="shared" si="359"/>
        <v>82.844605380531505</v>
      </c>
    </row>
    <row r="1838" spans="1:19" s="5" customFormat="1" ht="15.75" thickBot="1" x14ac:dyDescent="0.3">
      <c r="A1838" s="193"/>
      <c r="B1838" s="186" t="s">
        <v>2222</v>
      </c>
      <c r="C1838" s="56" t="s">
        <v>2223</v>
      </c>
      <c r="D1838" s="187"/>
      <c r="E1838" s="188"/>
      <c r="F1838" s="103">
        <v>1309.31</v>
      </c>
      <c r="G1838" s="791" t="s">
        <v>9601</v>
      </c>
      <c r="H1838" s="781">
        <f t="shared" si="355"/>
        <v>345.56</v>
      </c>
      <c r="I1838" s="782">
        <f t="shared" si="354"/>
        <v>175.26</v>
      </c>
      <c r="J1838" s="782">
        <f t="shared" si="354"/>
        <v>119.61</v>
      </c>
      <c r="K1838" s="783">
        <f t="shared" si="354"/>
        <v>91.99</v>
      </c>
      <c r="L1838" s="784">
        <f>IF(ISNUMBER(F1838),IF(LEFT(A1838,3)="Cat",VLOOKUP(A1838,'Loc Configurations Seules'!R:U,4,FALSE),VLOOKUP(G1838,'Loc Coefficients Location'!A:D,4,FALSE)),"")</f>
        <v>0.18651532340555149</v>
      </c>
      <c r="M1838" s="785">
        <f t="shared" si="356"/>
        <v>244.20637808812262</v>
      </c>
      <c r="N1838" s="786">
        <f>IF(ISNUMBER(F1838),IF(LEFT(A1838,3)="Cat",VLOOKUP(A1838,'Loc Configurations Seules'!R:V,5,FALSE),VLOOKUP(G1838,'Loc Coefficients Location'!A:E,5,FALSE)),"")</f>
        <v>9.9038652897397772E-2</v>
      </c>
      <c r="O1838" s="785">
        <f t="shared" si="357"/>
        <v>129.67229862509188</v>
      </c>
      <c r="P1838" s="786">
        <f>IF(ISNUMBER(F1838),IF(LEFT(A1838,3)="Cat",VLOOKUP(A1838,'Loc Configurations Seules'!R:W,6,FALSE),VLOOKUP(G1838,'Loc Coefficients Location'!A:F,6,FALSE)),"")</f>
        <v>7.5421779500883954E-2</v>
      </c>
      <c r="Q1838" s="785">
        <f t="shared" si="358"/>
        <v>98.750490118302366</v>
      </c>
      <c r="R1838" s="786">
        <f>IF(ISNUMBER(F1838),IF(LEFT(A1838,3)="Cat",VLOOKUP(A1838,'Loc Configurations Seules'!R:X,7,FALSE),VLOOKUP(G1838,'Loc Coefficients Location'!A:G,7,FALSE)),"")</f>
        <v>6.3273484033980879E-2</v>
      </c>
      <c r="S1838" s="785">
        <f t="shared" si="359"/>
        <v>82.844605380531505</v>
      </c>
    </row>
    <row r="1839" spans="1:19" s="5" customFormat="1" ht="25.5" x14ac:dyDescent="0.25">
      <c r="A1839" s="190" t="s">
        <v>2224</v>
      </c>
      <c r="B1839" s="242" t="s">
        <v>2225</v>
      </c>
      <c r="C1839" s="94" t="s">
        <v>2226</v>
      </c>
      <c r="D1839" s="232"/>
      <c r="E1839" s="233"/>
      <c r="F1839" s="95">
        <v>1580.21</v>
      </c>
      <c r="G1839" s="791" t="s">
        <v>9601</v>
      </c>
      <c r="H1839" s="781">
        <f t="shared" si="355"/>
        <v>417.06</v>
      </c>
      <c r="I1839" s="782">
        <f t="shared" si="354"/>
        <v>211.52</v>
      </c>
      <c r="J1839" s="782">
        <f t="shared" si="354"/>
        <v>144.35</v>
      </c>
      <c r="K1839" s="783">
        <f t="shared" si="354"/>
        <v>111.02</v>
      </c>
      <c r="L1839" s="784">
        <f>IF(ISNUMBER(F1839),IF(LEFT(A1839,3)="Cat",VLOOKUP(A1839,'Loc Configurations Seules'!R:U,4,FALSE),VLOOKUP(G1839,'Loc Coefficients Location'!A:D,4,FALSE)),"")</f>
        <v>0.18651532340555149</v>
      </c>
      <c r="M1839" s="785">
        <f t="shared" si="356"/>
        <v>294.73337919868652</v>
      </c>
      <c r="N1839" s="786">
        <f>IF(ISNUMBER(F1839),IF(LEFT(A1839,3)="Cat",VLOOKUP(A1839,'Loc Configurations Seules'!R:V,5,FALSE),VLOOKUP(G1839,'Loc Coefficients Location'!A:E,5,FALSE)),"")</f>
        <v>9.9038652897397772E-2</v>
      </c>
      <c r="O1839" s="785">
        <f t="shared" si="357"/>
        <v>156.50186969499694</v>
      </c>
      <c r="P1839" s="786">
        <f>IF(ISNUMBER(F1839),IF(LEFT(A1839,3)="Cat",VLOOKUP(A1839,'Loc Configurations Seules'!R:W,6,FALSE),VLOOKUP(G1839,'Loc Coefficients Location'!A:F,6,FALSE)),"")</f>
        <v>7.5421779500883954E-2</v>
      </c>
      <c r="Q1839" s="785">
        <f t="shared" si="358"/>
        <v>119.18225018509183</v>
      </c>
      <c r="R1839" s="786">
        <f>IF(ISNUMBER(F1839),IF(LEFT(A1839,3)="Cat",VLOOKUP(A1839,'Loc Configurations Seules'!R:X,7,FALSE),VLOOKUP(G1839,'Loc Coefficients Location'!A:G,7,FALSE)),"")</f>
        <v>6.3273484033980879E-2</v>
      </c>
      <c r="S1839" s="785">
        <f t="shared" si="359"/>
        <v>99.985392205336922</v>
      </c>
    </row>
    <row r="1840" spans="1:19" s="5" customFormat="1" x14ac:dyDescent="0.25">
      <c r="A1840" s="69"/>
      <c r="B1840" s="90" t="s">
        <v>10072</v>
      </c>
      <c r="C1840" s="43" t="s">
        <v>8804</v>
      </c>
      <c r="D1840" s="44"/>
      <c r="E1840" s="47"/>
      <c r="F1840" s="10">
        <v>1580.21</v>
      </c>
      <c r="G1840" s="791" t="s">
        <v>9601</v>
      </c>
      <c r="H1840" s="781">
        <f t="shared" si="355"/>
        <v>417.06</v>
      </c>
      <c r="I1840" s="782">
        <f t="shared" si="354"/>
        <v>211.52</v>
      </c>
      <c r="J1840" s="782">
        <f t="shared" si="354"/>
        <v>144.35</v>
      </c>
      <c r="K1840" s="783">
        <f t="shared" si="354"/>
        <v>111.02</v>
      </c>
      <c r="L1840" s="784">
        <f>IF(ISNUMBER(F1840),IF(LEFT(A1840,3)="Cat",VLOOKUP(A1840,'Loc Configurations Seules'!R:U,4,FALSE),VLOOKUP(G1840,'Loc Coefficients Location'!A:D,4,FALSE)),"")</f>
        <v>0.18651532340555149</v>
      </c>
      <c r="M1840" s="785">
        <f t="shared" si="356"/>
        <v>294.73337919868652</v>
      </c>
      <c r="N1840" s="786">
        <f>IF(ISNUMBER(F1840),IF(LEFT(A1840,3)="Cat",VLOOKUP(A1840,'Loc Configurations Seules'!R:V,5,FALSE),VLOOKUP(G1840,'Loc Coefficients Location'!A:E,5,FALSE)),"")</f>
        <v>9.9038652897397772E-2</v>
      </c>
      <c r="O1840" s="785">
        <f t="shared" si="357"/>
        <v>156.50186969499694</v>
      </c>
      <c r="P1840" s="786">
        <f>IF(ISNUMBER(F1840),IF(LEFT(A1840,3)="Cat",VLOOKUP(A1840,'Loc Configurations Seules'!R:W,6,FALSE),VLOOKUP(G1840,'Loc Coefficients Location'!A:F,6,FALSE)),"")</f>
        <v>7.5421779500883954E-2</v>
      </c>
      <c r="Q1840" s="785">
        <f t="shared" si="358"/>
        <v>119.18225018509183</v>
      </c>
      <c r="R1840" s="786">
        <f>IF(ISNUMBER(F1840),IF(LEFT(A1840,3)="Cat",VLOOKUP(A1840,'Loc Configurations Seules'!R:X,7,FALSE),VLOOKUP(G1840,'Loc Coefficients Location'!A:G,7,FALSE)),"")</f>
        <v>6.3273484033980879E-2</v>
      </c>
      <c r="S1840" s="785">
        <f t="shared" si="359"/>
        <v>99.985392205336922</v>
      </c>
    </row>
    <row r="1841" spans="1:19" s="5" customFormat="1" x14ac:dyDescent="0.25">
      <c r="A1841" s="190"/>
      <c r="B1841" s="85" t="s">
        <v>2227</v>
      </c>
      <c r="C1841" s="43" t="s">
        <v>2228</v>
      </c>
      <c r="D1841" s="191"/>
      <c r="E1841" s="192"/>
      <c r="F1841" s="46">
        <v>1580.21</v>
      </c>
      <c r="G1841" s="791" t="s">
        <v>9601</v>
      </c>
      <c r="H1841" s="781">
        <f t="shared" si="355"/>
        <v>417.06</v>
      </c>
      <c r="I1841" s="782">
        <f t="shared" si="354"/>
        <v>211.52</v>
      </c>
      <c r="J1841" s="782">
        <f t="shared" si="354"/>
        <v>144.35</v>
      </c>
      <c r="K1841" s="783">
        <f t="shared" si="354"/>
        <v>111.02</v>
      </c>
      <c r="L1841" s="784">
        <f>IF(ISNUMBER(F1841),IF(LEFT(A1841,3)="Cat",VLOOKUP(A1841,'Loc Configurations Seules'!R:U,4,FALSE),VLOOKUP(G1841,'Loc Coefficients Location'!A:D,4,FALSE)),"")</f>
        <v>0.18651532340555149</v>
      </c>
      <c r="M1841" s="785">
        <f t="shared" si="356"/>
        <v>294.73337919868652</v>
      </c>
      <c r="N1841" s="786">
        <f>IF(ISNUMBER(F1841),IF(LEFT(A1841,3)="Cat",VLOOKUP(A1841,'Loc Configurations Seules'!R:V,5,FALSE),VLOOKUP(G1841,'Loc Coefficients Location'!A:E,5,FALSE)),"")</f>
        <v>9.9038652897397772E-2</v>
      </c>
      <c r="O1841" s="785">
        <f t="shared" si="357"/>
        <v>156.50186969499694</v>
      </c>
      <c r="P1841" s="786">
        <f>IF(ISNUMBER(F1841),IF(LEFT(A1841,3)="Cat",VLOOKUP(A1841,'Loc Configurations Seules'!R:W,6,FALSE),VLOOKUP(G1841,'Loc Coefficients Location'!A:F,6,FALSE)),"")</f>
        <v>7.5421779500883954E-2</v>
      </c>
      <c r="Q1841" s="785">
        <f t="shared" si="358"/>
        <v>119.18225018509183</v>
      </c>
      <c r="R1841" s="786">
        <f>IF(ISNUMBER(F1841),IF(LEFT(A1841,3)="Cat",VLOOKUP(A1841,'Loc Configurations Seules'!R:X,7,FALSE),VLOOKUP(G1841,'Loc Coefficients Location'!A:G,7,FALSE)),"")</f>
        <v>6.3273484033980879E-2</v>
      </c>
      <c r="S1841" s="785">
        <f t="shared" si="359"/>
        <v>99.985392205336922</v>
      </c>
    </row>
    <row r="1842" spans="1:19" s="5" customFormat="1" x14ac:dyDescent="0.25">
      <c r="A1842" s="190"/>
      <c r="B1842" s="85" t="s">
        <v>2229</v>
      </c>
      <c r="C1842" s="43" t="s">
        <v>2230</v>
      </c>
      <c r="D1842" s="191"/>
      <c r="E1842" s="192"/>
      <c r="F1842" s="46">
        <v>1580.21</v>
      </c>
      <c r="G1842" s="791" t="s">
        <v>9601</v>
      </c>
      <c r="H1842" s="781">
        <f t="shared" si="355"/>
        <v>417.06</v>
      </c>
      <c r="I1842" s="782">
        <f t="shared" si="354"/>
        <v>211.52</v>
      </c>
      <c r="J1842" s="782">
        <f t="shared" si="354"/>
        <v>144.35</v>
      </c>
      <c r="K1842" s="783">
        <f t="shared" si="354"/>
        <v>111.02</v>
      </c>
      <c r="L1842" s="784">
        <f>IF(ISNUMBER(F1842),IF(LEFT(A1842,3)="Cat",VLOOKUP(A1842,'Loc Configurations Seules'!R:U,4,FALSE),VLOOKUP(G1842,'Loc Coefficients Location'!A:D,4,FALSE)),"")</f>
        <v>0.18651532340555149</v>
      </c>
      <c r="M1842" s="785">
        <f t="shared" si="356"/>
        <v>294.73337919868652</v>
      </c>
      <c r="N1842" s="786">
        <f>IF(ISNUMBER(F1842),IF(LEFT(A1842,3)="Cat",VLOOKUP(A1842,'Loc Configurations Seules'!R:V,5,FALSE),VLOOKUP(G1842,'Loc Coefficients Location'!A:E,5,FALSE)),"")</f>
        <v>9.9038652897397772E-2</v>
      </c>
      <c r="O1842" s="785">
        <f t="shared" si="357"/>
        <v>156.50186969499694</v>
      </c>
      <c r="P1842" s="786">
        <f>IF(ISNUMBER(F1842),IF(LEFT(A1842,3)="Cat",VLOOKUP(A1842,'Loc Configurations Seules'!R:W,6,FALSE),VLOOKUP(G1842,'Loc Coefficients Location'!A:F,6,FALSE)),"")</f>
        <v>7.5421779500883954E-2</v>
      </c>
      <c r="Q1842" s="785">
        <f t="shared" si="358"/>
        <v>119.18225018509183</v>
      </c>
      <c r="R1842" s="786">
        <f>IF(ISNUMBER(F1842),IF(LEFT(A1842,3)="Cat",VLOOKUP(A1842,'Loc Configurations Seules'!R:X,7,FALSE),VLOOKUP(G1842,'Loc Coefficients Location'!A:G,7,FALSE)),"")</f>
        <v>6.3273484033980879E-2</v>
      </c>
      <c r="S1842" s="785">
        <f t="shared" si="359"/>
        <v>99.985392205336922</v>
      </c>
    </row>
    <row r="1843" spans="1:19" s="5" customFormat="1" ht="15.75" thickBot="1" x14ac:dyDescent="0.3">
      <c r="A1843" s="193"/>
      <c r="B1843" s="186" t="s">
        <v>2231</v>
      </c>
      <c r="C1843" s="56" t="s">
        <v>2232</v>
      </c>
      <c r="D1843" s="187"/>
      <c r="E1843" s="188"/>
      <c r="F1843" s="103">
        <v>1580.21</v>
      </c>
      <c r="G1843" s="791" t="s">
        <v>9601</v>
      </c>
      <c r="H1843" s="781">
        <f t="shared" si="355"/>
        <v>417.06</v>
      </c>
      <c r="I1843" s="782">
        <f t="shared" si="354"/>
        <v>211.52</v>
      </c>
      <c r="J1843" s="782">
        <f t="shared" si="354"/>
        <v>144.35</v>
      </c>
      <c r="K1843" s="783">
        <f t="shared" si="354"/>
        <v>111.02</v>
      </c>
      <c r="L1843" s="784">
        <f>IF(ISNUMBER(F1843),IF(LEFT(A1843,3)="Cat",VLOOKUP(A1843,'Loc Configurations Seules'!R:U,4,FALSE),VLOOKUP(G1843,'Loc Coefficients Location'!A:D,4,FALSE)),"")</f>
        <v>0.18651532340555149</v>
      </c>
      <c r="M1843" s="785">
        <f t="shared" si="356"/>
        <v>294.73337919868652</v>
      </c>
      <c r="N1843" s="786">
        <f>IF(ISNUMBER(F1843),IF(LEFT(A1843,3)="Cat",VLOOKUP(A1843,'Loc Configurations Seules'!R:V,5,FALSE),VLOOKUP(G1843,'Loc Coefficients Location'!A:E,5,FALSE)),"")</f>
        <v>9.9038652897397772E-2</v>
      </c>
      <c r="O1843" s="785">
        <f t="shared" si="357"/>
        <v>156.50186969499694</v>
      </c>
      <c r="P1843" s="786">
        <f>IF(ISNUMBER(F1843),IF(LEFT(A1843,3)="Cat",VLOOKUP(A1843,'Loc Configurations Seules'!R:W,6,FALSE),VLOOKUP(G1843,'Loc Coefficients Location'!A:F,6,FALSE)),"")</f>
        <v>7.5421779500883954E-2</v>
      </c>
      <c r="Q1843" s="785">
        <f t="shared" si="358"/>
        <v>119.18225018509183</v>
      </c>
      <c r="R1843" s="786">
        <f>IF(ISNUMBER(F1843),IF(LEFT(A1843,3)="Cat",VLOOKUP(A1843,'Loc Configurations Seules'!R:X,7,FALSE),VLOOKUP(G1843,'Loc Coefficients Location'!A:G,7,FALSE)),"")</f>
        <v>6.3273484033980879E-2</v>
      </c>
      <c r="S1843" s="785">
        <f t="shared" si="359"/>
        <v>99.985392205336922</v>
      </c>
    </row>
    <row r="1844" spans="1:19" s="5" customFormat="1" ht="25.5" x14ac:dyDescent="0.25">
      <c r="A1844" s="190" t="s">
        <v>2233</v>
      </c>
      <c r="B1844" s="242" t="s">
        <v>2234</v>
      </c>
      <c r="C1844" s="94" t="s">
        <v>2235</v>
      </c>
      <c r="D1844" s="232"/>
      <c r="E1844" s="233"/>
      <c r="F1844" s="95">
        <v>1200.1099999999999</v>
      </c>
      <c r="G1844" s="791" t="s">
        <v>9601</v>
      </c>
      <c r="H1844" s="781">
        <f t="shared" si="355"/>
        <v>316.74</v>
      </c>
      <c r="I1844" s="782">
        <f t="shared" si="354"/>
        <v>160.63999999999999</v>
      </c>
      <c r="J1844" s="782">
        <f t="shared" si="354"/>
        <v>109.63</v>
      </c>
      <c r="K1844" s="783">
        <f t="shared" si="354"/>
        <v>84.32</v>
      </c>
      <c r="L1844" s="784">
        <f>IF(ISNUMBER(F1844),IF(LEFT(A1844,3)="Cat",VLOOKUP(A1844,'Loc Configurations Seules'!R:U,4,FALSE),VLOOKUP(G1844,'Loc Coefficients Location'!A:D,4,FALSE)),"")</f>
        <v>0.18651532340555149</v>
      </c>
      <c r="M1844" s="785">
        <f t="shared" si="356"/>
        <v>223.83890477223639</v>
      </c>
      <c r="N1844" s="786">
        <f>IF(ISNUMBER(F1844),IF(LEFT(A1844,3)="Cat",VLOOKUP(A1844,'Loc Configurations Seules'!R:V,5,FALSE),VLOOKUP(G1844,'Loc Coefficients Location'!A:E,5,FALSE)),"")</f>
        <v>9.9038652897397772E-2</v>
      </c>
      <c r="O1844" s="785">
        <f t="shared" si="357"/>
        <v>118.85727772869603</v>
      </c>
      <c r="P1844" s="786">
        <f>IF(ISNUMBER(F1844),IF(LEFT(A1844,3)="Cat",VLOOKUP(A1844,'Loc Configurations Seules'!R:W,6,FALSE),VLOOKUP(G1844,'Loc Coefficients Location'!A:F,6,FALSE)),"")</f>
        <v>7.5421779500883954E-2</v>
      </c>
      <c r="Q1844" s="785">
        <f t="shared" si="358"/>
        <v>90.514431796805837</v>
      </c>
      <c r="R1844" s="786">
        <f>IF(ISNUMBER(F1844),IF(LEFT(A1844,3)="Cat",VLOOKUP(A1844,'Loc Configurations Seules'!R:X,7,FALSE),VLOOKUP(G1844,'Loc Coefficients Location'!A:G,7,FALSE)),"")</f>
        <v>6.3273484033980879E-2</v>
      </c>
      <c r="S1844" s="785">
        <f t="shared" si="359"/>
        <v>75.935140924020786</v>
      </c>
    </row>
    <row r="1845" spans="1:19" s="5" customFormat="1" x14ac:dyDescent="0.25">
      <c r="A1845" s="69"/>
      <c r="B1845" s="90" t="s">
        <v>10073</v>
      </c>
      <c r="C1845" s="43" t="s">
        <v>8805</v>
      </c>
      <c r="D1845" s="44"/>
      <c r="E1845" s="47"/>
      <c r="F1845" s="10">
        <v>1200.1099999999999</v>
      </c>
      <c r="G1845" s="791" t="s">
        <v>9601</v>
      </c>
      <c r="H1845" s="781">
        <f t="shared" si="355"/>
        <v>316.74</v>
      </c>
      <c r="I1845" s="782">
        <f t="shared" si="354"/>
        <v>160.63999999999999</v>
      </c>
      <c r="J1845" s="782">
        <f t="shared" si="354"/>
        <v>109.63</v>
      </c>
      <c r="K1845" s="783">
        <f t="shared" si="354"/>
        <v>84.32</v>
      </c>
      <c r="L1845" s="784">
        <f>IF(ISNUMBER(F1845),IF(LEFT(A1845,3)="Cat",VLOOKUP(A1845,'Loc Configurations Seules'!R:U,4,FALSE),VLOOKUP(G1845,'Loc Coefficients Location'!A:D,4,FALSE)),"")</f>
        <v>0.18651532340555149</v>
      </c>
      <c r="M1845" s="785">
        <f t="shared" si="356"/>
        <v>223.83890477223639</v>
      </c>
      <c r="N1845" s="786">
        <f>IF(ISNUMBER(F1845),IF(LEFT(A1845,3)="Cat",VLOOKUP(A1845,'Loc Configurations Seules'!R:V,5,FALSE),VLOOKUP(G1845,'Loc Coefficients Location'!A:E,5,FALSE)),"")</f>
        <v>9.9038652897397772E-2</v>
      </c>
      <c r="O1845" s="785">
        <f t="shared" si="357"/>
        <v>118.85727772869603</v>
      </c>
      <c r="P1845" s="786">
        <f>IF(ISNUMBER(F1845),IF(LEFT(A1845,3)="Cat",VLOOKUP(A1845,'Loc Configurations Seules'!R:W,6,FALSE),VLOOKUP(G1845,'Loc Coefficients Location'!A:F,6,FALSE)),"")</f>
        <v>7.5421779500883954E-2</v>
      </c>
      <c r="Q1845" s="785">
        <f t="shared" si="358"/>
        <v>90.514431796805837</v>
      </c>
      <c r="R1845" s="786">
        <f>IF(ISNUMBER(F1845),IF(LEFT(A1845,3)="Cat",VLOOKUP(A1845,'Loc Configurations Seules'!R:X,7,FALSE),VLOOKUP(G1845,'Loc Coefficients Location'!A:G,7,FALSE)),"")</f>
        <v>6.3273484033980879E-2</v>
      </c>
      <c r="S1845" s="785">
        <f t="shared" si="359"/>
        <v>75.935140924020786</v>
      </c>
    </row>
    <row r="1846" spans="1:19" s="5" customFormat="1" x14ac:dyDescent="0.25">
      <c r="A1846" s="190"/>
      <c r="B1846" s="85" t="s">
        <v>2236</v>
      </c>
      <c r="C1846" s="43" t="s">
        <v>2237</v>
      </c>
      <c r="D1846" s="191"/>
      <c r="E1846" s="192"/>
      <c r="F1846" s="46">
        <v>1200.1099999999999</v>
      </c>
      <c r="G1846" s="791" t="s">
        <v>9601</v>
      </c>
      <c r="H1846" s="781">
        <f t="shared" si="355"/>
        <v>316.74</v>
      </c>
      <c r="I1846" s="782">
        <f t="shared" si="354"/>
        <v>160.63999999999999</v>
      </c>
      <c r="J1846" s="782">
        <f t="shared" si="354"/>
        <v>109.63</v>
      </c>
      <c r="K1846" s="783">
        <f t="shared" si="354"/>
        <v>84.32</v>
      </c>
      <c r="L1846" s="784">
        <f>IF(ISNUMBER(F1846),IF(LEFT(A1846,3)="Cat",VLOOKUP(A1846,'Loc Configurations Seules'!R:U,4,FALSE),VLOOKUP(G1846,'Loc Coefficients Location'!A:D,4,FALSE)),"")</f>
        <v>0.18651532340555149</v>
      </c>
      <c r="M1846" s="785">
        <f t="shared" si="356"/>
        <v>223.83890477223639</v>
      </c>
      <c r="N1846" s="786">
        <f>IF(ISNUMBER(F1846),IF(LEFT(A1846,3)="Cat",VLOOKUP(A1846,'Loc Configurations Seules'!R:V,5,FALSE),VLOOKUP(G1846,'Loc Coefficients Location'!A:E,5,FALSE)),"")</f>
        <v>9.9038652897397772E-2</v>
      </c>
      <c r="O1846" s="785">
        <f t="shared" si="357"/>
        <v>118.85727772869603</v>
      </c>
      <c r="P1846" s="786">
        <f>IF(ISNUMBER(F1846),IF(LEFT(A1846,3)="Cat",VLOOKUP(A1846,'Loc Configurations Seules'!R:W,6,FALSE),VLOOKUP(G1846,'Loc Coefficients Location'!A:F,6,FALSE)),"")</f>
        <v>7.5421779500883954E-2</v>
      </c>
      <c r="Q1846" s="785">
        <f t="shared" si="358"/>
        <v>90.514431796805837</v>
      </c>
      <c r="R1846" s="786">
        <f>IF(ISNUMBER(F1846),IF(LEFT(A1846,3)="Cat",VLOOKUP(A1846,'Loc Configurations Seules'!R:X,7,FALSE),VLOOKUP(G1846,'Loc Coefficients Location'!A:G,7,FALSE)),"")</f>
        <v>6.3273484033980879E-2</v>
      </c>
      <c r="S1846" s="785">
        <f t="shared" si="359"/>
        <v>75.935140924020786</v>
      </c>
    </row>
    <row r="1847" spans="1:19" s="5" customFormat="1" x14ac:dyDescent="0.25">
      <c r="A1847" s="190"/>
      <c r="B1847" s="85" t="s">
        <v>2238</v>
      </c>
      <c r="C1847" s="43" t="s">
        <v>2239</v>
      </c>
      <c r="D1847" s="191"/>
      <c r="E1847" s="192"/>
      <c r="F1847" s="46">
        <v>1200.1099999999999</v>
      </c>
      <c r="G1847" s="791" t="s">
        <v>9601</v>
      </c>
      <c r="H1847" s="781">
        <f t="shared" si="355"/>
        <v>316.74</v>
      </c>
      <c r="I1847" s="782">
        <f t="shared" si="354"/>
        <v>160.63999999999999</v>
      </c>
      <c r="J1847" s="782">
        <f t="shared" si="354"/>
        <v>109.63</v>
      </c>
      <c r="K1847" s="783">
        <f t="shared" si="354"/>
        <v>84.32</v>
      </c>
      <c r="L1847" s="784">
        <f>IF(ISNUMBER(F1847),IF(LEFT(A1847,3)="Cat",VLOOKUP(A1847,'Loc Configurations Seules'!R:U,4,FALSE),VLOOKUP(G1847,'Loc Coefficients Location'!A:D,4,FALSE)),"")</f>
        <v>0.18651532340555149</v>
      </c>
      <c r="M1847" s="785">
        <f t="shared" si="356"/>
        <v>223.83890477223639</v>
      </c>
      <c r="N1847" s="786">
        <f>IF(ISNUMBER(F1847),IF(LEFT(A1847,3)="Cat",VLOOKUP(A1847,'Loc Configurations Seules'!R:V,5,FALSE),VLOOKUP(G1847,'Loc Coefficients Location'!A:E,5,FALSE)),"")</f>
        <v>9.9038652897397772E-2</v>
      </c>
      <c r="O1847" s="785">
        <f t="shared" si="357"/>
        <v>118.85727772869603</v>
      </c>
      <c r="P1847" s="786">
        <f>IF(ISNUMBER(F1847),IF(LEFT(A1847,3)="Cat",VLOOKUP(A1847,'Loc Configurations Seules'!R:W,6,FALSE),VLOOKUP(G1847,'Loc Coefficients Location'!A:F,6,FALSE)),"")</f>
        <v>7.5421779500883954E-2</v>
      </c>
      <c r="Q1847" s="785">
        <f t="shared" si="358"/>
        <v>90.514431796805837</v>
      </c>
      <c r="R1847" s="786">
        <f>IF(ISNUMBER(F1847),IF(LEFT(A1847,3)="Cat",VLOOKUP(A1847,'Loc Configurations Seules'!R:X,7,FALSE),VLOOKUP(G1847,'Loc Coefficients Location'!A:G,7,FALSE)),"")</f>
        <v>6.3273484033980879E-2</v>
      </c>
      <c r="S1847" s="785">
        <f t="shared" si="359"/>
        <v>75.935140924020786</v>
      </c>
    </row>
    <row r="1848" spans="1:19" s="5" customFormat="1" ht="15.75" thickBot="1" x14ac:dyDescent="0.3">
      <c r="A1848" s="193"/>
      <c r="B1848" s="85" t="s">
        <v>2240</v>
      </c>
      <c r="C1848" s="43" t="s">
        <v>2241</v>
      </c>
      <c r="D1848" s="191"/>
      <c r="E1848" s="192"/>
      <c r="F1848" s="103">
        <v>1200.1099999999999</v>
      </c>
      <c r="G1848" s="791" t="s">
        <v>9601</v>
      </c>
      <c r="H1848" s="781">
        <f t="shared" si="355"/>
        <v>316.74</v>
      </c>
      <c r="I1848" s="782">
        <f t="shared" si="354"/>
        <v>160.63999999999999</v>
      </c>
      <c r="J1848" s="782">
        <f t="shared" si="354"/>
        <v>109.63</v>
      </c>
      <c r="K1848" s="783">
        <f t="shared" si="354"/>
        <v>84.32</v>
      </c>
      <c r="L1848" s="784">
        <f>IF(ISNUMBER(F1848),IF(LEFT(A1848,3)="Cat",VLOOKUP(A1848,'Loc Configurations Seules'!R:U,4,FALSE),VLOOKUP(G1848,'Loc Coefficients Location'!A:D,4,FALSE)),"")</f>
        <v>0.18651532340555149</v>
      </c>
      <c r="M1848" s="785">
        <f t="shared" si="356"/>
        <v>223.83890477223639</v>
      </c>
      <c r="N1848" s="786">
        <f>IF(ISNUMBER(F1848),IF(LEFT(A1848,3)="Cat",VLOOKUP(A1848,'Loc Configurations Seules'!R:V,5,FALSE),VLOOKUP(G1848,'Loc Coefficients Location'!A:E,5,FALSE)),"")</f>
        <v>9.9038652897397772E-2</v>
      </c>
      <c r="O1848" s="785">
        <f t="shared" si="357"/>
        <v>118.85727772869603</v>
      </c>
      <c r="P1848" s="786">
        <f>IF(ISNUMBER(F1848),IF(LEFT(A1848,3)="Cat",VLOOKUP(A1848,'Loc Configurations Seules'!R:W,6,FALSE),VLOOKUP(G1848,'Loc Coefficients Location'!A:F,6,FALSE)),"")</f>
        <v>7.5421779500883954E-2</v>
      </c>
      <c r="Q1848" s="785">
        <f t="shared" si="358"/>
        <v>90.514431796805837</v>
      </c>
      <c r="R1848" s="786">
        <f>IF(ISNUMBER(F1848),IF(LEFT(A1848,3)="Cat",VLOOKUP(A1848,'Loc Configurations Seules'!R:X,7,FALSE),VLOOKUP(G1848,'Loc Coefficients Location'!A:G,7,FALSE)),"")</f>
        <v>6.3273484033980879E-2</v>
      </c>
      <c r="S1848" s="785">
        <f t="shared" si="359"/>
        <v>75.935140924020786</v>
      </c>
    </row>
    <row r="1849" spans="1:19" s="5" customFormat="1" ht="25.5" x14ac:dyDescent="0.25">
      <c r="A1849" s="190" t="s">
        <v>2242</v>
      </c>
      <c r="B1849" s="242" t="s">
        <v>2243</v>
      </c>
      <c r="C1849" s="94" t="s">
        <v>1465</v>
      </c>
      <c r="D1849" s="232"/>
      <c r="E1849" s="233"/>
      <c r="F1849" s="95">
        <v>2488.46</v>
      </c>
      <c r="G1849" s="791" t="s">
        <v>9601</v>
      </c>
      <c r="H1849" s="781">
        <f t="shared" si="355"/>
        <v>656.77</v>
      </c>
      <c r="I1849" s="782">
        <f t="shared" si="354"/>
        <v>333.09</v>
      </c>
      <c r="J1849" s="782">
        <f t="shared" si="354"/>
        <v>227.32</v>
      </c>
      <c r="K1849" s="783">
        <f t="shared" si="354"/>
        <v>174.83</v>
      </c>
      <c r="L1849" s="784">
        <f>IF(ISNUMBER(F1849),IF(LEFT(A1849,3)="Cat",VLOOKUP(A1849,'Loc Configurations Seules'!R:U,4,FALSE),VLOOKUP(G1849,'Loc Coefficients Location'!A:D,4,FALSE)),"")</f>
        <v>0.18651532340555149</v>
      </c>
      <c r="M1849" s="785">
        <f t="shared" si="356"/>
        <v>464.13592168177865</v>
      </c>
      <c r="N1849" s="786">
        <f>IF(ISNUMBER(F1849),IF(LEFT(A1849,3)="Cat",VLOOKUP(A1849,'Loc Configurations Seules'!R:V,5,FALSE),VLOOKUP(G1849,'Loc Coefficients Location'!A:E,5,FALSE)),"")</f>
        <v>9.9038652897397772E-2</v>
      </c>
      <c r="O1849" s="785">
        <f t="shared" si="357"/>
        <v>246.45372618905847</v>
      </c>
      <c r="P1849" s="786">
        <f>IF(ISNUMBER(F1849),IF(LEFT(A1849,3)="Cat",VLOOKUP(A1849,'Loc Configurations Seules'!R:W,6,FALSE),VLOOKUP(G1849,'Loc Coefficients Location'!A:F,6,FALSE)),"")</f>
        <v>7.5421779500883954E-2</v>
      </c>
      <c r="Q1849" s="785">
        <f t="shared" si="358"/>
        <v>187.68408141676969</v>
      </c>
      <c r="R1849" s="786">
        <f>IF(ISNUMBER(F1849),IF(LEFT(A1849,3)="Cat",VLOOKUP(A1849,'Loc Configurations Seules'!R:X,7,FALSE),VLOOKUP(G1849,'Loc Coefficients Location'!A:G,7,FALSE)),"")</f>
        <v>6.3273484033980879E-2</v>
      </c>
      <c r="S1849" s="785">
        <f t="shared" si="359"/>
        <v>157.45353407920007</v>
      </c>
    </row>
    <row r="1850" spans="1:19" s="5" customFormat="1" x14ac:dyDescent="0.25">
      <c r="A1850" s="69"/>
      <c r="B1850" s="90" t="s">
        <v>10074</v>
      </c>
      <c r="C1850" s="43" t="s">
        <v>8806</v>
      </c>
      <c r="D1850" s="44"/>
      <c r="E1850" s="47"/>
      <c r="F1850" s="10">
        <v>2488.46</v>
      </c>
      <c r="G1850" s="791" t="s">
        <v>9601</v>
      </c>
      <c r="H1850" s="781">
        <f t="shared" si="355"/>
        <v>656.77</v>
      </c>
      <c r="I1850" s="782">
        <f t="shared" si="354"/>
        <v>333.09</v>
      </c>
      <c r="J1850" s="782">
        <f t="shared" si="354"/>
        <v>227.32</v>
      </c>
      <c r="K1850" s="783">
        <f t="shared" si="354"/>
        <v>174.83</v>
      </c>
      <c r="L1850" s="784">
        <f>IF(ISNUMBER(F1850),IF(LEFT(A1850,3)="Cat",VLOOKUP(A1850,'Loc Configurations Seules'!R:U,4,FALSE),VLOOKUP(G1850,'Loc Coefficients Location'!A:D,4,FALSE)),"")</f>
        <v>0.18651532340555149</v>
      </c>
      <c r="M1850" s="785">
        <f t="shared" si="356"/>
        <v>464.13592168177865</v>
      </c>
      <c r="N1850" s="786">
        <f>IF(ISNUMBER(F1850),IF(LEFT(A1850,3)="Cat",VLOOKUP(A1850,'Loc Configurations Seules'!R:V,5,FALSE),VLOOKUP(G1850,'Loc Coefficients Location'!A:E,5,FALSE)),"")</f>
        <v>9.9038652897397772E-2</v>
      </c>
      <c r="O1850" s="785">
        <f t="shared" si="357"/>
        <v>246.45372618905847</v>
      </c>
      <c r="P1850" s="786">
        <f>IF(ISNUMBER(F1850),IF(LEFT(A1850,3)="Cat",VLOOKUP(A1850,'Loc Configurations Seules'!R:W,6,FALSE),VLOOKUP(G1850,'Loc Coefficients Location'!A:F,6,FALSE)),"")</f>
        <v>7.5421779500883954E-2</v>
      </c>
      <c r="Q1850" s="785">
        <f t="shared" si="358"/>
        <v>187.68408141676969</v>
      </c>
      <c r="R1850" s="786">
        <f>IF(ISNUMBER(F1850),IF(LEFT(A1850,3)="Cat",VLOOKUP(A1850,'Loc Configurations Seules'!R:X,7,FALSE),VLOOKUP(G1850,'Loc Coefficients Location'!A:G,7,FALSE)),"")</f>
        <v>6.3273484033980879E-2</v>
      </c>
      <c r="S1850" s="785">
        <f t="shared" si="359"/>
        <v>157.45353407920007</v>
      </c>
    </row>
    <row r="1851" spans="1:19" s="5" customFormat="1" x14ac:dyDescent="0.25">
      <c r="A1851" s="190"/>
      <c r="B1851" s="85" t="s">
        <v>2244</v>
      </c>
      <c r="C1851" s="43" t="s">
        <v>2245</v>
      </c>
      <c r="D1851" s="191"/>
      <c r="E1851" s="192"/>
      <c r="F1851" s="46">
        <v>2488.46</v>
      </c>
      <c r="G1851" s="791" t="s">
        <v>9601</v>
      </c>
      <c r="H1851" s="781">
        <f t="shared" si="355"/>
        <v>656.77</v>
      </c>
      <c r="I1851" s="782">
        <f t="shared" si="354"/>
        <v>333.09</v>
      </c>
      <c r="J1851" s="782">
        <f t="shared" si="354"/>
        <v>227.32</v>
      </c>
      <c r="K1851" s="783">
        <f t="shared" si="354"/>
        <v>174.83</v>
      </c>
      <c r="L1851" s="784">
        <f>IF(ISNUMBER(F1851),IF(LEFT(A1851,3)="Cat",VLOOKUP(A1851,'Loc Configurations Seules'!R:U,4,FALSE),VLOOKUP(G1851,'Loc Coefficients Location'!A:D,4,FALSE)),"")</f>
        <v>0.18651532340555149</v>
      </c>
      <c r="M1851" s="785">
        <f t="shared" si="356"/>
        <v>464.13592168177865</v>
      </c>
      <c r="N1851" s="786">
        <f>IF(ISNUMBER(F1851),IF(LEFT(A1851,3)="Cat",VLOOKUP(A1851,'Loc Configurations Seules'!R:V,5,FALSE),VLOOKUP(G1851,'Loc Coefficients Location'!A:E,5,FALSE)),"")</f>
        <v>9.9038652897397772E-2</v>
      </c>
      <c r="O1851" s="785">
        <f t="shared" si="357"/>
        <v>246.45372618905847</v>
      </c>
      <c r="P1851" s="786">
        <f>IF(ISNUMBER(F1851),IF(LEFT(A1851,3)="Cat",VLOOKUP(A1851,'Loc Configurations Seules'!R:W,6,FALSE),VLOOKUP(G1851,'Loc Coefficients Location'!A:F,6,FALSE)),"")</f>
        <v>7.5421779500883954E-2</v>
      </c>
      <c r="Q1851" s="785">
        <f t="shared" si="358"/>
        <v>187.68408141676969</v>
      </c>
      <c r="R1851" s="786">
        <f>IF(ISNUMBER(F1851),IF(LEFT(A1851,3)="Cat",VLOOKUP(A1851,'Loc Configurations Seules'!R:X,7,FALSE),VLOOKUP(G1851,'Loc Coefficients Location'!A:G,7,FALSE)),"")</f>
        <v>6.3273484033980879E-2</v>
      </c>
      <c r="S1851" s="785">
        <f t="shared" si="359"/>
        <v>157.45353407920007</v>
      </c>
    </row>
    <row r="1852" spans="1:19" s="5" customFormat="1" x14ac:dyDescent="0.25">
      <c r="A1852" s="190"/>
      <c r="B1852" s="85" t="s">
        <v>2246</v>
      </c>
      <c r="C1852" s="43" t="s">
        <v>2247</v>
      </c>
      <c r="D1852" s="191"/>
      <c r="E1852" s="192"/>
      <c r="F1852" s="46">
        <v>2488.46</v>
      </c>
      <c r="G1852" s="791" t="s">
        <v>9601</v>
      </c>
      <c r="H1852" s="781">
        <f t="shared" si="355"/>
        <v>656.77</v>
      </c>
      <c r="I1852" s="782">
        <f t="shared" si="354"/>
        <v>333.09</v>
      </c>
      <c r="J1852" s="782">
        <f t="shared" si="354"/>
        <v>227.32</v>
      </c>
      <c r="K1852" s="783">
        <f t="shared" si="354"/>
        <v>174.83</v>
      </c>
      <c r="L1852" s="784">
        <f>IF(ISNUMBER(F1852),IF(LEFT(A1852,3)="Cat",VLOOKUP(A1852,'Loc Configurations Seules'!R:U,4,FALSE),VLOOKUP(G1852,'Loc Coefficients Location'!A:D,4,FALSE)),"")</f>
        <v>0.18651532340555149</v>
      </c>
      <c r="M1852" s="785">
        <f t="shared" si="356"/>
        <v>464.13592168177865</v>
      </c>
      <c r="N1852" s="786">
        <f>IF(ISNUMBER(F1852),IF(LEFT(A1852,3)="Cat",VLOOKUP(A1852,'Loc Configurations Seules'!R:V,5,FALSE),VLOOKUP(G1852,'Loc Coefficients Location'!A:E,5,FALSE)),"")</f>
        <v>9.9038652897397772E-2</v>
      </c>
      <c r="O1852" s="785">
        <f t="shared" si="357"/>
        <v>246.45372618905847</v>
      </c>
      <c r="P1852" s="786">
        <f>IF(ISNUMBER(F1852),IF(LEFT(A1852,3)="Cat",VLOOKUP(A1852,'Loc Configurations Seules'!R:W,6,FALSE),VLOOKUP(G1852,'Loc Coefficients Location'!A:F,6,FALSE)),"")</f>
        <v>7.5421779500883954E-2</v>
      </c>
      <c r="Q1852" s="785">
        <f t="shared" si="358"/>
        <v>187.68408141676969</v>
      </c>
      <c r="R1852" s="786">
        <f>IF(ISNUMBER(F1852),IF(LEFT(A1852,3)="Cat",VLOOKUP(A1852,'Loc Configurations Seules'!R:X,7,FALSE),VLOOKUP(G1852,'Loc Coefficients Location'!A:G,7,FALSE)),"")</f>
        <v>6.3273484033980879E-2</v>
      </c>
      <c r="S1852" s="785">
        <f t="shared" si="359"/>
        <v>157.45353407920007</v>
      </c>
    </row>
    <row r="1853" spans="1:19" s="5" customFormat="1" ht="15.75" thickBot="1" x14ac:dyDescent="0.3">
      <c r="A1853" s="193"/>
      <c r="B1853" s="186" t="s">
        <v>2248</v>
      </c>
      <c r="C1853" s="56" t="s">
        <v>2249</v>
      </c>
      <c r="D1853" s="187"/>
      <c r="E1853" s="188"/>
      <c r="F1853" s="103">
        <v>2488.46</v>
      </c>
      <c r="G1853" s="791" t="s">
        <v>9601</v>
      </c>
      <c r="H1853" s="781">
        <f t="shared" si="355"/>
        <v>656.77</v>
      </c>
      <c r="I1853" s="782">
        <f t="shared" si="354"/>
        <v>333.09</v>
      </c>
      <c r="J1853" s="782">
        <f t="shared" si="354"/>
        <v>227.32</v>
      </c>
      <c r="K1853" s="783">
        <f t="shared" si="354"/>
        <v>174.83</v>
      </c>
      <c r="L1853" s="784">
        <f>IF(ISNUMBER(F1853),IF(LEFT(A1853,3)="Cat",VLOOKUP(A1853,'Loc Configurations Seules'!R:U,4,FALSE),VLOOKUP(G1853,'Loc Coefficients Location'!A:D,4,FALSE)),"")</f>
        <v>0.18651532340555149</v>
      </c>
      <c r="M1853" s="785">
        <f t="shared" si="356"/>
        <v>464.13592168177865</v>
      </c>
      <c r="N1853" s="786">
        <f>IF(ISNUMBER(F1853),IF(LEFT(A1853,3)="Cat",VLOOKUP(A1853,'Loc Configurations Seules'!R:V,5,FALSE),VLOOKUP(G1853,'Loc Coefficients Location'!A:E,5,FALSE)),"")</f>
        <v>9.9038652897397772E-2</v>
      </c>
      <c r="O1853" s="785">
        <f t="shared" si="357"/>
        <v>246.45372618905847</v>
      </c>
      <c r="P1853" s="786">
        <f>IF(ISNUMBER(F1853),IF(LEFT(A1853,3)="Cat",VLOOKUP(A1853,'Loc Configurations Seules'!R:W,6,FALSE),VLOOKUP(G1853,'Loc Coefficients Location'!A:F,6,FALSE)),"")</f>
        <v>7.5421779500883954E-2</v>
      </c>
      <c r="Q1853" s="785">
        <f t="shared" si="358"/>
        <v>187.68408141676969</v>
      </c>
      <c r="R1853" s="786">
        <f>IF(ISNUMBER(F1853),IF(LEFT(A1853,3)="Cat",VLOOKUP(A1853,'Loc Configurations Seules'!R:X,7,FALSE),VLOOKUP(G1853,'Loc Coefficients Location'!A:G,7,FALSE)),"")</f>
        <v>6.3273484033980879E-2</v>
      </c>
      <c r="S1853" s="785">
        <f t="shared" si="359"/>
        <v>157.45353407920007</v>
      </c>
    </row>
    <row r="1854" spans="1:19" s="5" customFormat="1" ht="25.5" x14ac:dyDescent="0.25">
      <c r="A1854" s="190" t="s">
        <v>2250</v>
      </c>
      <c r="B1854" s="242" t="s">
        <v>2251</v>
      </c>
      <c r="C1854" s="94" t="s">
        <v>1468</v>
      </c>
      <c r="D1854" s="232"/>
      <c r="E1854" s="233"/>
      <c r="F1854" s="95">
        <v>2363.5100000000002</v>
      </c>
      <c r="G1854" s="791" t="s">
        <v>9601</v>
      </c>
      <c r="H1854" s="781">
        <f t="shared" si="355"/>
        <v>623.79</v>
      </c>
      <c r="I1854" s="782">
        <f t="shared" si="354"/>
        <v>316.36</v>
      </c>
      <c r="J1854" s="782">
        <f t="shared" si="354"/>
        <v>215.91</v>
      </c>
      <c r="K1854" s="783">
        <f t="shared" si="354"/>
        <v>166.05</v>
      </c>
      <c r="L1854" s="784">
        <f>IF(ISNUMBER(F1854),IF(LEFT(A1854,3)="Cat",VLOOKUP(A1854,'Loc Configurations Seules'!R:U,4,FALSE),VLOOKUP(G1854,'Loc Coefficients Location'!A:D,4,FALSE)),"")</f>
        <v>0.18651532340555149</v>
      </c>
      <c r="M1854" s="785">
        <f t="shared" si="356"/>
        <v>440.83083202225504</v>
      </c>
      <c r="N1854" s="786">
        <f>IF(ISNUMBER(F1854),IF(LEFT(A1854,3)="Cat",VLOOKUP(A1854,'Loc Configurations Seules'!R:V,5,FALSE),VLOOKUP(G1854,'Loc Coefficients Location'!A:E,5,FALSE)),"")</f>
        <v>9.9038652897397772E-2</v>
      </c>
      <c r="O1854" s="785">
        <f t="shared" si="357"/>
        <v>234.07884650952863</v>
      </c>
      <c r="P1854" s="786">
        <f>IF(ISNUMBER(F1854),IF(LEFT(A1854,3)="Cat",VLOOKUP(A1854,'Loc Configurations Seules'!R:W,6,FALSE),VLOOKUP(G1854,'Loc Coefficients Location'!A:F,6,FALSE)),"")</f>
        <v>7.5421779500883954E-2</v>
      </c>
      <c r="Q1854" s="785">
        <f t="shared" si="358"/>
        <v>178.26013006813426</v>
      </c>
      <c r="R1854" s="786">
        <f>IF(ISNUMBER(F1854),IF(LEFT(A1854,3)="Cat",VLOOKUP(A1854,'Loc Configurations Seules'!R:X,7,FALSE),VLOOKUP(G1854,'Loc Coefficients Location'!A:G,7,FALSE)),"")</f>
        <v>6.3273484033980879E-2</v>
      </c>
      <c r="S1854" s="785">
        <f t="shared" si="359"/>
        <v>149.54751224915415</v>
      </c>
    </row>
    <row r="1855" spans="1:19" s="5" customFormat="1" x14ac:dyDescent="0.25">
      <c r="A1855" s="69"/>
      <c r="B1855" s="90" t="s">
        <v>10075</v>
      </c>
      <c r="C1855" s="43" t="s">
        <v>8807</v>
      </c>
      <c r="D1855" s="44"/>
      <c r="E1855" s="47"/>
      <c r="F1855" s="10">
        <v>2363.5100000000002</v>
      </c>
      <c r="G1855" s="791" t="s">
        <v>9601</v>
      </c>
      <c r="H1855" s="781">
        <f t="shared" si="355"/>
        <v>623.79</v>
      </c>
      <c r="I1855" s="782">
        <f t="shared" si="354"/>
        <v>316.36</v>
      </c>
      <c r="J1855" s="782">
        <f t="shared" si="354"/>
        <v>215.91</v>
      </c>
      <c r="K1855" s="783">
        <f t="shared" si="354"/>
        <v>166.05</v>
      </c>
      <c r="L1855" s="784">
        <f>IF(ISNUMBER(F1855),IF(LEFT(A1855,3)="Cat",VLOOKUP(A1855,'Loc Configurations Seules'!R:U,4,FALSE),VLOOKUP(G1855,'Loc Coefficients Location'!A:D,4,FALSE)),"")</f>
        <v>0.18651532340555149</v>
      </c>
      <c r="M1855" s="785">
        <f t="shared" si="356"/>
        <v>440.83083202225504</v>
      </c>
      <c r="N1855" s="786">
        <f>IF(ISNUMBER(F1855),IF(LEFT(A1855,3)="Cat",VLOOKUP(A1855,'Loc Configurations Seules'!R:V,5,FALSE),VLOOKUP(G1855,'Loc Coefficients Location'!A:E,5,FALSE)),"")</f>
        <v>9.9038652897397772E-2</v>
      </c>
      <c r="O1855" s="785">
        <f t="shared" si="357"/>
        <v>234.07884650952863</v>
      </c>
      <c r="P1855" s="786">
        <f>IF(ISNUMBER(F1855),IF(LEFT(A1855,3)="Cat",VLOOKUP(A1855,'Loc Configurations Seules'!R:W,6,FALSE),VLOOKUP(G1855,'Loc Coefficients Location'!A:F,6,FALSE)),"")</f>
        <v>7.5421779500883954E-2</v>
      </c>
      <c r="Q1855" s="785">
        <f t="shared" si="358"/>
        <v>178.26013006813426</v>
      </c>
      <c r="R1855" s="786">
        <f>IF(ISNUMBER(F1855),IF(LEFT(A1855,3)="Cat",VLOOKUP(A1855,'Loc Configurations Seules'!R:X,7,FALSE),VLOOKUP(G1855,'Loc Coefficients Location'!A:G,7,FALSE)),"")</f>
        <v>6.3273484033980879E-2</v>
      </c>
      <c r="S1855" s="785">
        <f t="shared" si="359"/>
        <v>149.54751224915415</v>
      </c>
    </row>
    <row r="1856" spans="1:19" s="5" customFormat="1" x14ac:dyDescent="0.25">
      <c r="A1856" s="190"/>
      <c r="B1856" s="85" t="s">
        <v>2252</v>
      </c>
      <c r="C1856" s="43" t="s">
        <v>2253</v>
      </c>
      <c r="D1856" s="191"/>
      <c r="E1856" s="192"/>
      <c r="F1856" s="46">
        <v>2363.5100000000002</v>
      </c>
      <c r="G1856" s="791" t="s">
        <v>9601</v>
      </c>
      <c r="H1856" s="781">
        <f t="shared" si="355"/>
        <v>623.79</v>
      </c>
      <c r="I1856" s="782">
        <f t="shared" si="354"/>
        <v>316.36</v>
      </c>
      <c r="J1856" s="782">
        <f t="shared" si="354"/>
        <v>215.91</v>
      </c>
      <c r="K1856" s="783">
        <f t="shared" si="354"/>
        <v>166.05</v>
      </c>
      <c r="L1856" s="784">
        <f>IF(ISNUMBER(F1856),IF(LEFT(A1856,3)="Cat",VLOOKUP(A1856,'Loc Configurations Seules'!R:U,4,FALSE),VLOOKUP(G1856,'Loc Coefficients Location'!A:D,4,FALSE)),"")</f>
        <v>0.18651532340555149</v>
      </c>
      <c r="M1856" s="785">
        <f t="shared" si="356"/>
        <v>440.83083202225504</v>
      </c>
      <c r="N1856" s="786">
        <f>IF(ISNUMBER(F1856),IF(LEFT(A1856,3)="Cat",VLOOKUP(A1856,'Loc Configurations Seules'!R:V,5,FALSE),VLOOKUP(G1856,'Loc Coefficients Location'!A:E,5,FALSE)),"")</f>
        <v>9.9038652897397772E-2</v>
      </c>
      <c r="O1856" s="785">
        <f t="shared" si="357"/>
        <v>234.07884650952863</v>
      </c>
      <c r="P1856" s="786">
        <f>IF(ISNUMBER(F1856),IF(LEFT(A1856,3)="Cat",VLOOKUP(A1856,'Loc Configurations Seules'!R:W,6,FALSE),VLOOKUP(G1856,'Loc Coefficients Location'!A:F,6,FALSE)),"")</f>
        <v>7.5421779500883954E-2</v>
      </c>
      <c r="Q1856" s="785">
        <f t="shared" si="358"/>
        <v>178.26013006813426</v>
      </c>
      <c r="R1856" s="786">
        <f>IF(ISNUMBER(F1856),IF(LEFT(A1856,3)="Cat",VLOOKUP(A1856,'Loc Configurations Seules'!R:X,7,FALSE),VLOOKUP(G1856,'Loc Coefficients Location'!A:G,7,FALSE)),"")</f>
        <v>6.3273484033980879E-2</v>
      </c>
      <c r="S1856" s="785">
        <f t="shared" si="359"/>
        <v>149.54751224915415</v>
      </c>
    </row>
    <row r="1857" spans="1:19" s="5" customFormat="1" x14ac:dyDescent="0.25">
      <c r="A1857" s="190"/>
      <c r="B1857" s="85" t="s">
        <v>2254</v>
      </c>
      <c r="C1857" s="43" t="s">
        <v>2255</v>
      </c>
      <c r="D1857" s="191"/>
      <c r="E1857" s="192"/>
      <c r="F1857" s="46">
        <v>2363.5100000000002</v>
      </c>
      <c r="G1857" s="791" t="s">
        <v>9601</v>
      </c>
      <c r="H1857" s="781">
        <f t="shared" si="355"/>
        <v>623.79</v>
      </c>
      <c r="I1857" s="782">
        <f t="shared" si="354"/>
        <v>316.36</v>
      </c>
      <c r="J1857" s="782">
        <f t="shared" si="354"/>
        <v>215.91</v>
      </c>
      <c r="K1857" s="783">
        <f t="shared" si="354"/>
        <v>166.05</v>
      </c>
      <c r="L1857" s="784">
        <f>IF(ISNUMBER(F1857),IF(LEFT(A1857,3)="Cat",VLOOKUP(A1857,'Loc Configurations Seules'!R:U,4,FALSE),VLOOKUP(G1857,'Loc Coefficients Location'!A:D,4,FALSE)),"")</f>
        <v>0.18651532340555149</v>
      </c>
      <c r="M1857" s="785">
        <f t="shared" si="356"/>
        <v>440.83083202225504</v>
      </c>
      <c r="N1857" s="786">
        <f>IF(ISNUMBER(F1857),IF(LEFT(A1857,3)="Cat",VLOOKUP(A1857,'Loc Configurations Seules'!R:V,5,FALSE),VLOOKUP(G1857,'Loc Coefficients Location'!A:E,5,FALSE)),"")</f>
        <v>9.9038652897397772E-2</v>
      </c>
      <c r="O1857" s="785">
        <f t="shared" si="357"/>
        <v>234.07884650952863</v>
      </c>
      <c r="P1857" s="786">
        <f>IF(ISNUMBER(F1857),IF(LEFT(A1857,3)="Cat",VLOOKUP(A1857,'Loc Configurations Seules'!R:W,6,FALSE),VLOOKUP(G1857,'Loc Coefficients Location'!A:F,6,FALSE)),"")</f>
        <v>7.5421779500883954E-2</v>
      </c>
      <c r="Q1857" s="785">
        <f t="shared" si="358"/>
        <v>178.26013006813426</v>
      </c>
      <c r="R1857" s="786">
        <f>IF(ISNUMBER(F1857),IF(LEFT(A1857,3)="Cat",VLOOKUP(A1857,'Loc Configurations Seules'!R:X,7,FALSE),VLOOKUP(G1857,'Loc Coefficients Location'!A:G,7,FALSE)),"")</f>
        <v>6.3273484033980879E-2</v>
      </c>
      <c r="S1857" s="785">
        <f t="shared" si="359"/>
        <v>149.54751224915415</v>
      </c>
    </row>
    <row r="1858" spans="1:19" s="5" customFormat="1" ht="15.75" thickBot="1" x14ac:dyDescent="0.3">
      <c r="A1858" s="193"/>
      <c r="B1858" s="186" t="s">
        <v>2256</v>
      </c>
      <c r="C1858" s="56" t="s">
        <v>2257</v>
      </c>
      <c r="D1858" s="187"/>
      <c r="E1858" s="188"/>
      <c r="F1858" s="103">
        <v>2363.5100000000002</v>
      </c>
      <c r="G1858" s="791" t="s">
        <v>9601</v>
      </c>
      <c r="H1858" s="781">
        <f t="shared" si="355"/>
        <v>623.79</v>
      </c>
      <c r="I1858" s="782">
        <f t="shared" si="354"/>
        <v>316.36</v>
      </c>
      <c r="J1858" s="782">
        <f t="shared" si="354"/>
        <v>215.91</v>
      </c>
      <c r="K1858" s="783">
        <f t="shared" si="354"/>
        <v>166.05</v>
      </c>
      <c r="L1858" s="784">
        <f>IF(ISNUMBER(F1858),IF(LEFT(A1858,3)="Cat",VLOOKUP(A1858,'Loc Configurations Seules'!R:U,4,FALSE),VLOOKUP(G1858,'Loc Coefficients Location'!A:D,4,FALSE)),"")</f>
        <v>0.18651532340555149</v>
      </c>
      <c r="M1858" s="785">
        <f t="shared" si="356"/>
        <v>440.83083202225504</v>
      </c>
      <c r="N1858" s="786">
        <f>IF(ISNUMBER(F1858),IF(LEFT(A1858,3)="Cat",VLOOKUP(A1858,'Loc Configurations Seules'!R:V,5,FALSE),VLOOKUP(G1858,'Loc Coefficients Location'!A:E,5,FALSE)),"")</f>
        <v>9.9038652897397772E-2</v>
      </c>
      <c r="O1858" s="785">
        <f t="shared" si="357"/>
        <v>234.07884650952863</v>
      </c>
      <c r="P1858" s="786">
        <f>IF(ISNUMBER(F1858),IF(LEFT(A1858,3)="Cat",VLOOKUP(A1858,'Loc Configurations Seules'!R:W,6,FALSE),VLOOKUP(G1858,'Loc Coefficients Location'!A:F,6,FALSE)),"")</f>
        <v>7.5421779500883954E-2</v>
      </c>
      <c r="Q1858" s="785">
        <f t="shared" si="358"/>
        <v>178.26013006813426</v>
      </c>
      <c r="R1858" s="786">
        <f>IF(ISNUMBER(F1858),IF(LEFT(A1858,3)="Cat",VLOOKUP(A1858,'Loc Configurations Seules'!R:X,7,FALSE),VLOOKUP(G1858,'Loc Coefficients Location'!A:G,7,FALSE)),"")</f>
        <v>6.3273484033980879E-2</v>
      </c>
      <c r="S1858" s="785">
        <f t="shared" si="359"/>
        <v>149.54751224915415</v>
      </c>
    </row>
    <row r="1859" spans="1:19" s="5" customFormat="1" ht="25.5" x14ac:dyDescent="0.25">
      <c r="A1859" s="190" t="s">
        <v>2258</v>
      </c>
      <c r="B1859" s="242" t="s">
        <v>2259</v>
      </c>
      <c r="C1859" s="94" t="s">
        <v>1471</v>
      </c>
      <c r="D1859" s="232"/>
      <c r="E1859" s="233"/>
      <c r="F1859" s="95">
        <v>4766.96</v>
      </c>
      <c r="G1859" s="791" t="s">
        <v>9601</v>
      </c>
      <c r="H1859" s="781">
        <f t="shared" si="355"/>
        <v>1258.1199999999999</v>
      </c>
      <c r="I1859" s="782">
        <f t="shared" si="354"/>
        <v>638.08000000000004</v>
      </c>
      <c r="J1859" s="782">
        <f t="shared" si="354"/>
        <v>435.46</v>
      </c>
      <c r="K1859" s="783">
        <f t="shared" si="354"/>
        <v>334.91</v>
      </c>
      <c r="L1859" s="784">
        <f>IF(ISNUMBER(F1859),IF(LEFT(A1859,3)="Cat",VLOOKUP(A1859,'Loc Configurations Seules'!R:U,4,FALSE),VLOOKUP(G1859,'Loc Coefficients Location'!A:D,4,FALSE)),"")</f>
        <v>0.18651532340555149</v>
      </c>
      <c r="M1859" s="785">
        <f t="shared" si="356"/>
        <v>889.1110860613278</v>
      </c>
      <c r="N1859" s="786">
        <f>IF(ISNUMBER(F1859),IF(LEFT(A1859,3)="Cat",VLOOKUP(A1859,'Loc Configurations Seules'!R:V,5,FALSE),VLOOKUP(G1859,'Loc Coefficients Location'!A:E,5,FALSE)),"")</f>
        <v>9.9038652897397772E-2</v>
      </c>
      <c r="O1859" s="785">
        <f t="shared" si="357"/>
        <v>472.11329681577928</v>
      </c>
      <c r="P1859" s="786">
        <f>IF(ISNUMBER(F1859),IF(LEFT(A1859,3)="Cat",VLOOKUP(A1859,'Loc Configurations Seules'!R:W,6,FALSE),VLOOKUP(G1859,'Loc Coefficients Location'!A:F,6,FALSE)),"")</f>
        <v>7.5421779500883954E-2</v>
      </c>
      <c r="Q1859" s="785">
        <f t="shared" si="358"/>
        <v>359.53260600953377</v>
      </c>
      <c r="R1859" s="786">
        <f>IF(ISNUMBER(F1859),IF(LEFT(A1859,3)="Cat",VLOOKUP(A1859,'Loc Configurations Seules'!R:X,7,FALSE),VLOOKUP(G1859,'Loc Coefficients Location'!A:G,7,FALSE)),"")</f>
        <v>6.3273484033980879E-2</v>
      </c>
      <c r="S1859" s="785">
        <f t="shared" si="359"/>
        <v>301.62216745062551</v>
      </c>
    </row>
    <row r="1860" spans="1:19" s="5" customFormat="1" x14ac:dyDescent="0.25">
      <c r="A1860" s="190"/>
      <c r="B1860" s="90" t="s">
        <v>10076</v>
      </c>
      <c r="C1860" s="43" t="s">
        <v>8808</v>
      </c>
      <c r="D1860" s="44"/>
      <c r="E1860" s="47"/>
      <c r="F1860" s="10">
        <v>4766.96</v>
      </c>
      <c r="G1860" s="791" t="s">
        <v>9601</v>
      </c>
      <c r="H1860" s="781">
        <f t="shared" si="355"/>
        <v>1258.1199999999999</v>
      </c>
      <c r="I1860" s="782">
        <f t="shared" si="354"/>
        <v>638.08000000000004</v>
      </c>
      <c r="J1860" s="782">
        <f t="shared" si="354"/>
        <v>435.46</v>
      </c>
      <c r="K1860" s="783">
        <f t="shared" si="354"/>
        <v>334.91</v>
      </c>
      <c r="L1860" s="784">
        <f>IF(ISNUMBER(F1860),IF(LEFT(A1860,3)="Cat",VLOOKUP(A1860,'Loc Configurations Seules'!R:U,4,FALSE),VLOOKUP(G1860,'Loc Coefficients Location'!A:D,4,FALSE)),"")</f>
        <v>0.18651532340555149</v>
      </c>
      <c r="M1860" s="785">
        <f t="shared" si="356"/>
        <v>889.1110860613278</v>
      </c>
      <c r="N1860" s="786">
        <f>IF(ISNUMBER(F1860),IF(LEFT(A1860,3)="Cat",VLOOKUP(A1860,'Loc Configurations Seules'!R:V,5,FALSE),VLOOKUP(G1860,'Loc Coefficients Location'!A:E,5,FALSE)),"")</f>
        <v>9.9038652897397772E-2</v>
      </c>
      <c r="O1860" s="785">
        <f t="shared" si="357"/>
        <v>472.11329681577928</v>
      </c>
      <c r="P1860" s="786">
        <f>IF(ISNUMBER(F1860),IF(LEFT(A1860,3)="Cat",VLOOKUP(A1860,'Loc Configurations Seules'!R:W,6,FALSE),VLOOKUP(G1860,'Loc Coefficients Location'!A:F,6,FALSE)),"")</f>
        <v>7.5421779500883954E-2</v>
      </c>
      <c r="Q1860" s="785">
        <f t="shared" si="358"/>
        <v>359.53260600953377</v>
      </c>
      <c r="R1860" s="786">
        <f>IF(ISNUMBER(F1860),IF(LEFT(A1860,3)="Cat",VLOOKUP(A1860,'Loc Configurations Seules'!R:X,7,FALSE),VLOOKUP(G1860,'Loc Coefficients Location'!A:G,7,FALSE)),"")</f>
        <v>6.3273484033980879E-2</v>
      </c>
      <c r="S1860" s="785">
        <f t="shared" si="359"/>
        <v>301.62216745062551</v>
      </c>
    </row>
    <row r="1861" spans="1:19" s="5" customFormat="1" ht="15.75" thickBot="1" x14ac:dyDescent="0.3">
      <c r="A1861" s="193"/>
      <c r="B1861" s="183" t="s">
        <v>2260</v>
      </c>
      <c r="C1861" s="50" t="s">
        <v>2261</v>
      </c>
      <c r="D1861" s="184"/>
      <c r="E1861" s="185"/>
      <c r="F1861" s="53">
        <v>4766.96</v>
      </c>
      <c r="G1861" s="791" t="s">
        <v>9601</v>
      </c>
      <c r="H1861" s="781">
        <f t="shared" si="355"/>
        <v>1258.1199999999999</v>
      </c>
      <c r="I1861" s="782">
        <f t="shared" si="354"/>
        <v>638.08000000000004</v>
      </c>
      <c r="J1861" s="782">
        <f t="shared" si="354"/>
        <v>435.46</v>
      </c>
      <c r="K1861" s="783">
        <f t="shared" si="354"/>
        <v>334.91</v>
      </c>
      <c r="L1861" s="784">
        <f>IF(ISNUMBER(F1861),IF(LEFT(A1861,3)="Cat",VLOOKUP(A1861,'Loc Configurations Seules'!R:U,4,FALSE),VLOOKUP(G1861,'Loc Coefficients Location'!A:D,4,FALSE)),"")</f>
        <v>0.18651532340555149</v>
      </c>
      <c r="M1861" s="785">
        <f t="shared" si="356"/>
        <v>889.1110860613278</v>
      </c>
      <c r="N1861" s="786">
        <f>IF(ISNUMBER(F1861),IF(LEFT(A1861,3)="Cat",VLOOKUP(A1861,'Loc Configurations Seules'!R:V,5,FALSE),VLOOKUP(G1861,'Loc Coefficients Location'!A:E,5,FALSE)),"")</f>
        <v>9.9038652897397772E-2</v>
      </c>
      <c r="O1861" s="785">
        <f t="shared" si="357"/>
        <v>472.11329681577928</v>
      </c>
      <c r="P1861" s="786">
        <f>IF(ISNUMBER(F1861),IF(LEFT(A1861,3)="Cat",VLOOKUP(A1861,'Loc Configurations Seules'!R:W,6,FALSE),VLOOKUP(G1861,'Loc Coefficients Location'!A:F,6,FALSE)),"")</f>
        <v>7.5421779500883954E-2</v>
      </c>
      <c r="Q1861" s="785">
        <f t="shared" si="358"/>
        <v>359.53260600953377</v>
      </c>
      <c r="R1861" s="786">
        <f>IF(ISNUMBER(F1861),IF(LEFT(A1861,3)="Cat",VLOOKUP(A1861,'Loc Configurations Seules'!R:X,7,FALSE),VLOOKUP(G1861,'Loc Coefficients Location'!A:G,7,FALSE)),"")</f>
        <v>6.3273484033980879E-2</v>
      </c>
      <c r="S1861" s="785">
        <f t="shared" si="359"/>
        <v>301.62216745062551</v>
      </c>
    </row>
    <row r="1862" spans="1:19" s="5" customFormat="1" ht="25.5" x14ac:dyDescent="0.25">
      <c r="A1862" s="190" t="s">
        <v>2262</v>
      </c>
      <c r="B1862" s="242" t="s">
        <v>2263</v>
      </c>
      <c r="C1862" s="94" t="s">
        <v>2264</v>
      </c>
      <c r="D1862" s="232"/>
      <c r="E1862" s="233"/>
      <c r="F1862" s="95">
        <v>3497.51</v>
      </c>
      <c r="G1862" s="791" t="s">
        <v>9601</v>
      </c>
      <c r="H1862" s="781">
        <f t="shared" si="355"/>
        <v>923.08</v>
      </c>
      <c r="I1862" s="782">
        <f t="shared" si="354"/>
        <v>468.15</v>
      </c>
      <c r="J1862" s="782">
        <f t="shared" si="354"/>
        <v>319.5</v>
      </c>
      <c r="K1862" s="783">
        <f t="shared" si="354"/>
        <v>245.72</v>
      </c>
      <c r="L1862" s="784">
        <f>IF(ISNUMBER(F1862),IF(LEFT(A1862,3)="Cat",VLOOKUP(A1862,'Loc Configurations Seules'!R:U,4,FALSE),VLOOKUP(G1862,'Loc Coefficients Location'!A:D,4,FALSE)),"")</f>
        <v>0.18651532340555149</v>
      </c>
      <c r="M1862" s="785">
        <f t="shared" si="356"/>
        <v>652.33920876415038</v>
      </c>
      <c r="N1862" s="786">
        <f>IF(ISNUMBER(F1862),IF(LEFT(A1862,3)="Cat",VLOOKUP(A1862,'Loc Configurations Seules'!R:V,5,FALSE),VLOOKUP(G1862,'Loc Coefficients Location'!A:E,5,FALSE)),"")</f>
        <v>9.9038652897397772E-2</v>
      </c>
      <c r="O1862" s="785">
        <f t="shared" si="357"/>
        <v>346.38867889517769</v>
      </c>
      <c r="P1862" s="786">
        <f>IF(ISNUMBER(F1862),IF(LEFT(A1862,3)="Cat",VLOOKUP(A1862,'Loc Configurations Seules'!R:W,6,FALSE),VLOOKUP(G1862,'Loc Coefficients Location'!A:F,6,FALSE)),"")</f>
        <v>7.5421779500883954E-2</v>
      </c>
      <c r="Q1862" s="785">
        <f t="shared" si="358"/>
        <v>263.78842802213666</v>
      </c>
      <c r="R1862" s="786">
        <f>IF(ISNUMBER(F1862),IF(LEFT(A1862,3)="Cat",VLOOKUP(A1862,'Loc Configurations Seules'!R:X,7,FALSE),VLOOKUP(G1862,'Loc Coefficients Location'!A:G,7,FALSE)),"")</f>
        <v>6.3273484033980879E-2</v>
      </c>
      <c r="S1862" s="785">
        <f t="shared" si="359"/>
        <v>221.29964314368848</v>
      </c>
    </row>
    <row r="1863" spans="1:19" s="5" customFormat="1" x14ac:dyDescent="0.25">
      <c r="A1863" s="190"/>
      <c r="B1863" s="90" t="s">
        <v>10077</v>
      </c>
      <c r="C1863" s="43" t="s">
        <v>8809</v>
      </c>
      <c r="D1863" s="44"/>
      <c r="E1863" s="47"/>
      <c r="F1863" s="10">
        <v>3497.51</v>
      </c>
      <c r="G1863" s="791" t="s">
        <v>9601</v>
      </c>
      <c r="H1863" s="781">
        <f t="shared" si="355"/>
        <v>923.08</v>
      </c>
      <c r="I1863" s="782">
        <f t="shared" si="355"/>
        <v>468.15</v>
      </c>
      <c r="J1863" s="782">
        <f t="shared" si="355"/>
        <v>319.5</v>
      </c>
      <c r="K1863" s="783">
        <f t="shared" si="355"/>
        <v>245.72</v>
      </c>
      <c r="L1863" s="784">
        <f>IF(ISNUMBER(F1863),IF(LEFT(A1863,3)="Cat",VLOOKUP(A1863,'Loc Configurations Seules'!R:U,4,FALSE),VLOOKUP(G1863,'Loc Coefficients Location'!A:D,4,FALSE)),"")</f>
        <v>0.18651532340555149</v>
      </c>
      <c r="M1863" s="785">
        <f t="shared" si="356"/>
        <v>652.33920876415038</v>
      </c>
      <c r="N1863" s="786">
        <f>IF(ISNUMBER(F1863),IF(LEFT(A1863,3)="Cat",VLOOKUP(A1863,'Loc Configurations Seules'!R:V,5,FALSE),VLOOKUP(G1863,'Loc Coefficients Location'!A:E,5,FALSE)),"")</f>
        <v>9.9038652897397772E-2</v>
      </c>
      <c r="O1863" s="785">
        <f t="shared" si="357"/>
        <v>346.38867889517769</v>
      </c>
      <c r="P1863" s="786">
        <f>IF(ISNUMBER(F1863),IF(LEFT(A1863,3)="Cat",VLOOKUP(A1863,'Loc Configurations Seules'!R:W,6,FALSE),VLOOKUP(G1863,'Loc Coefficients Location'!A:F,6,FALSE)),"")</f>
        <v>7.5421779500883954E-2</v>
      </c>
      <c r="Q1863" s="785">
        <f t="shared" si="358"/>
        <v>263.78842802213666</v>
      </c>
      <c r="R1863" s="786">
        <f>IF(ISNUMBER(F1863),IF(LEFT(A1863,3)="Cat",VLOOKUP(A1863,'Loc Configurations Seules'!R:X,7,FALSE),VLOOKUP(G1863,'Loc Coefficients Location'!A:G,7,FALSE)),"")</f>
        <v>6.3273484033980879E-2</v>
      </c>
      <c r="S1863" s="785">
        <f t="shared" si="359"/>
        <v>221.29964314368848</v>
      </c>
    </row>
    <row r="1864" spans="1:19" s="5" customFormat="1" x14ac:dyDescent="0.25">
      <c r="A1864" s="190"/>
      <c r="B1864" s="85" t="s">
        <v>2265</v>
      </c>
      <c r="C1864" s="43" t="s">
        <v>2266</v>
      </c>
      <c r="D1864" s="191"/>
      <c r="E1864" s="192"/>
      <c r="F1864" s="46">
        <v>3497.51</v>
      </c>
      <c r="G1864" s="791" t="s">
        <v>9601</v>
      </c>
      <c r="H1864" s="781">
        <f t="shared" ref="H1864:K1927" si="360">IF(ISNUMBER($F1864),ROUND($F1864*H$2,2),"")</f>
        <v>923.08</v>
      </c>
      <c r="I1864" s="782">
        <f t="shared" si="360"/>
        <v>468.15</v>
      </c>
      <c r="J1864" s="782">
        <f t="shared" si="360"/>
        <v>319.5</v>
      </c>
      <c r="K1864" s="783">
        <f t="shared" si="360"/>
        <v>245.72</v>
      </c>
      <c r="L1864" s="784">
        <f>IF(ISNUMBER(F1864),IF(LEFT(A1864,3)="Cat",VLOOKUP(A1864,'Loc Configurations Seules'!R:U,4,FALSE),VLOOKUP(G1864,'Loc Coefficients Location'!A:D,4,FALSE)),"")</f>
        <v>0.18651532340555149</v>
      </c>
      <c r="M1864" s="785">
        <f t="shared" si="356"/>
        <v>652.33920876415038</v>
      </c>
      <c r="N1864" s="786">
        <f>IF(ISNUMBER(F1864),IF(LEFT(A1864,3)="Cat",VLOOKUP(A1864,'Loc Configurations Seules'!R:V,5,FALSE),VLOOKUP(G1864,'Loc Coefficients Location'!A:E,5,FALSE)),"")</f>
        <v>9.9038652897397772E-2</v>
      </c>
      <c r="O1864" s="785">
        <f t="shared" si="357"/>
        <v>346.38867889517769</v>
      </c>
      <c r="P1864" s="786">
        <f>IF(ISNUMBER(F1864),IF(LEFT(A1864,3)="Cat",VLOOKUP(A1864,'Loc Configurations Seules'!R:W,6,FALSE),VLOOKUP(G1864,'Loc Coefficients Location'!A:F,6,FALSE)),"")</f>
        <v>7.5421779500883954E-2</v>
      </c>
      <c r="Q1864" s="785">
        <f t="shared" si="358"/>
        <v>263.78842802213666</v>
      </c>
      <c r="R1864" s="786">
        <f>IF(ISNUMBER(F1864),IF(LEFT(A1864,3)="Cat",VLOOKUP(A1864,'Loc Configurations Seules'!R:X,7,FALSE),VLOOKUP(G1864,'Loc Coefficients Location'!A:G,7,FALSE)),"")</f>
        <v>6.3273484033980879E-2</v>
      </c>
      <c r="S1864" s="785">
        <f t="shared" si="359"/>
        <v>221.29964314368848</v>
      </c>
    </row>
    <row r="1865" spans="1:19" s="5" customFormat="1" x14ac:dyDescent="0.25">
      <c r="A1865" s="190"/>
      <c r="B1865" s="85" t="s">
        <v>2267</v>
      </c>
      <c r="C1865" s="43" t="s">
        <v>2268</v>
      </c>
      <c r="D1865" s="191"/>
      <c r="E1865" s="192"/>
      <c r="F1865" s="46">
        <v>3497.51</v>
      </c>
      <c r="G1865" s="791" t="s">
        <v>9601</v>
      </c>
      <c r="H1865" s="781">
        <f t="shared" si="360"/>
        <v>923.08</v>
      </c>
      <c r="I1865" s="782">
        <f t="shared" si="360"/>
        <v>468.15</v>
      </c>
      <c r="J1865" s="782">
        <f t="shared" si="360"/>
        <v>319.5</v>
      </c>
      <c r="K1865" s="783">
        <f t="shared" si="360"/>
        <v>245.72</v>
      </c>
      <c r="L1865" s="784">
        <f>IF(ISNUMBER(F1865),IF(LEFT(A1865,3)="Cat",VLOOKUP(A1865,'Loc Configurations Seules'!R:U,4,FALSE),VLOOKUP(G1865,'Loc Coefficients Location'!A:D,4,FALSE)),"")</f>
        <v>0.18651532340555149</v>
      </c>
      <c r="M1865" s="785">
        <f t="shared" si="356"/>
        <v>652.33920876415038</v>
      </c>
      <c r="N1865" s="786">
        <f>IF(ISNUMBER(F1865),IF(LEFT(A1865,3)="Cat",VLOOKUP(A1865,'Loc Configurations Seules'!R:V,5,FALSE),VLOOKUP(G1865,'Loc Coefficients Location'!A:E,5,FALSE)),"")</f>
        <v>9.9038652897397772E-2</v>
      </c>
      <c r="O1865" s="785">
        <f t="shared" si="357"/>
        <v>346.38867889517769</v>
      </c>
      <c r="P1865" s="786">
        <f>IF(ISNUMBER(F1865),IF(LEFT(A1865,3)="Cat",VLOOKUP(A1865,'Loc Configurations Seules'!R:W,6,FALSE),VLOOKUP(G1865,'Loc Coefficients Location'!A:F,6,FALSE)),"")</f>
        <v>7.5421779500883954E-2</v>
      </c>
      <c r="Q1865" s="785">
        <f t="shared" si="358"/>
        <v>263.78842802213666</v>
      </c>
      <c r="R1865" s="786">
        <f>IF(ISNUMBER(F1865),IF(LEFT(A1865,3)="Cat",VLOOKUP(A1865,'Loc Configurations Seules'!R:X,7,FALSE),VLOOKUP(G1865,'Loc Coefficients Location'!A:G,7,FALSE)),"")</f>
        <v>6.3273484033980879E-2</v>
      </c>
      <c r="S1865" s="785">
        <f t="shared" si="359"/>
        <v>221.29964314368848</v>
      </c>
    </row>
    <row r="1866" spans="1:19" s="5" customFormat="1" ht="15.75" thickBot="1" x14ac:dyDescent="0.3">
      <c r="A1866" s="193"/>
      <c r="B1866" s="186" t="s">
        <v>2269</v>
      </c>
      <c r="C1866" s="56" t="s">
        <v>2270</v>
      </c>
      <c r="D1866" s="187"/>
      <c r="E1866" s="188"/>
      <c r="F1866" s="103">
        <v>3497.51</v>
      </c>
      <c r="G1866" s="791" t="s">
        <v>9601</v>
      </c>
      <c r="H1866" s="781">
        <f t="shared" si="360"/>
        <v>923.08</v>
      </c>
      <c r="I1866" s="782">
        <f t="shared" si="360"/>
        <v>468.15</v>
      </c>
      <c r="J1866" s="782">
        <f t="shared" si="360"/>
        <v>319.5</v>
      </c>
      <c r="K1866" s="783">
        <f t="shared" si="360"/>
        <v>245.72</v>
      </c>
      <c r="L1866" s="784">
        <f>IF(ISNUMBER(F1866),IF(LEFT(A1866,3)="Cat",VLOOKUP(A1866,'Loc Configurations Seules'!R:U,4,FALSE),VLOOKUP(G1866,'Loc Coefficients Location'!A:D,4,FALSE)),"")</f>
        <v>0.18651532340555149</v>
      </c>
      <c r="M1866" s="785">
        <f t="shared" si="356"/>
        <v>652.33920876415038</v>
      </c>
      <c r="N1866" s="786">
        <f>IF(ISNUMBER(F1866),IF(LEFT(A1866,3)="Cat",VLOOKUP(A1866,'Loc Configurations Seules'!R:V,5,FALSE),VLOOKUP(G1866,'Loc Coefficients Location'!A:E,5,FALSE)),"")</f>
        <v>9.9038652897397772E-2</v>
      </c>
      <c r="O1866" s="785">
        <f t="shared" si="357"/>
        <v>346.38867889517769</v>
      </c>
      <c r="P1866" s="786">
        <f>IF(ISNUMBER(F1866),IF(LEFT(A1866,3)="Cat",VLOOKUP(A1866,'Loc Configurations Seules'!R:W,6,FALSE),VLOOKUP(G1866,'Loc Coefficients Location'!A:F,6,FALSE)),"")</f>
        <v>7.5421779500883954E-2</v>
      </c>
      <c r="Q1866" s="785">
        <f t="shared" si="358"/>
        <v>263.78842802213666</v>
      </c>
      <c r="R1866" s="786">
        <f>IF(ISNUMBER(F1866),IF(LEFT(A1866,3)="Cat",VLOOKUP(A1866,'Loc Configurations Seules'!R:X,7,FALSE),VLOOKUP(G1866,'Loc Coefficients Location'!A:G,7,FALSE)),"")</f>
        <v>6.3273484033980879E-2</v>
      </c>
      <c r="S1866" s="785">
        <f t="shared" si="359"/>
        <v>221.29964314368848</v>
      </c>
    </row>
    <row r="1867" spans="1:19" s="5" customFormat="1" ht="25.5" x14ac:dyDescent="0.25">
      <c r="A1867" s="190" t="s">
        <v>2271</v>
      </c>
      <c r="B1867" s="242" t="s">
        <v>2272</v>
      </c>
      <c r="C1867" s="94" t="s">
        <v>1474</v>
      </c>
      <c r="D1867" s="232"/>
      <c r="E1867" s="233"/>
      <c r="F1867" s="95">
        <v>4506.5600000000004</v>
      </c>
      <c r="G1867" s="791" t="s">
        <v>9601</v>
      </c>
      <c r="H1867" s="781">
        <f t="shared" si="360"/>
        <v>1189.3900000000001</v>
      </c>
      <c r="I1867" s="782">
        <f t="shared" si="360"/>
        <v>603.22</v>
      </c>
      <c r="J1867" s="782">
        <f t="shared" si="360"/>
        <v>411.68</v>
      </c>
      <c r="K1867" s="783">
        <f t="shared" si="360"/>
        <v>316.62</v>
      </c>
      <c r="L1867" s="784">
        <f>IF(ISNUMBER(F1867),IF(LEFT(A1867,3)="Cat",VLOOKUP(A1867,'Loc Configurations Seules'!R:U,4,FALSE),VLOOKUP(G1867,'Loc Coefficients Location'!A:D,4,FALSE)),"")</f>
        <v>0.18651532340555149</v>
      </c>
      <c r="M1867" s="785">
        <f t="shared" si="356"/>
        <v>840.54249584652223</v>
      </c>
      <c r="N1867" s="786">
        <f>IF(ISNUMBER(F1867),IF(LEFT(A1867,3)="Cat",VLOOKUP(A1867,'Loc Configurations Seules'!R:V,5,FALSE),VLOOKUP(G1867,'Loc Coefficients Location'!A:E,5,FALSE)),"")</f>
        <v>9.9038652897397772E-2</v>
      </c>
      <c r="O1867" s="785">
        <f t="shared" si="357"/>
        <v>446.32363160129694</v>
      </c>
      <c r="P1867" s="786">
        <f>IF(ISNUMBER(F1867),IF(LEFT(A1867,3)="Cat",VLOOKUP(A1867,'Loc Configurations Seules'!R:W,6,FALSE),VLOOKUP(G1867,'Loc Coefficients Location'!A:F,6,FALSE)),"")</f>
        <v>7.5421779500883954E-2</v>
      </c>
      <c r="Q1867" s="785">
        <f t="shared" si="358"/>
        <v>339.89277462750363</v>
      </c>
      <c r="R1867" s="786">
        <f>IF(ISNUMBER(F1867),IF(LEFT(A1867,3)="Cat",VLOOKUP(A1867,'Loc Configurations Seules'!R:X,7,FALSE),VLOOKUP(G1867,'Loc Coefficients Location'!A:G,7,FALSE)),"")</f>
        <v>6.3273484033980879E-2</v>
      </c>
      <c r="S1867" s="785">
        <f t="shared" si="359"/>
        <v>285.14575220817687</v>
      </c>
    </row>
    <row r="1868" spans="1:19" s="5" customFormat="1" x14ac:dyDescent="0.25">
      <c r="A1868" s="190"/>
      <c r="B1868" s="90" t="s">
        <v>10078</v>
      </c>
      <c r="C1868" s="43" t="s">
        <v>8810</v>
      </c>
      <c r="D1868" s="44"/>
      <c r="E1868" s="47"/>
      <c r="F1868" s="10">
        <v>4506.5600000000004</v>
      </c>
      <c r="G1868" s="791" t="s">
        <v>9601</v>
      </c>
      <c r="H1868" s="781">
        <f t="shared" si="360"/>
        <v>1189.3900000000001</v>
      </c>
      <c r="I1868" s="782">
        <f t="shared" si="360"/>
        <v>603.22</v>
      </c>
      <c r="J1868" s="782">
        <f t="shared" si="360"/>
        <v>411.68</v>
      </c>
      <c r="K1868" s="783">
        <f t="shared" si="360"/>
        <v>316.62</v>
      </c>
      <c r="L1868" s="784">
        <f>IF(ISNUMBER(F1868),IF(LEFT(A1868,3)="Cat",VLOOKUP(A1868,'Loc Configurations Seules'!R:U,4,FALSE),VLOOKUP(G1868,'Loc Coefficients Location'!A:D,4,FALSE)),"")</f>
        <v>0.18651532340555149</v>
      </c>
      <c r="M1868" s="785">
        <f t="shared" si="356"/>
        <v>840.54249584652223</v>
      </c>
      <c r="N1868" s="786">
        <f>IF(ISNUMBER(F1868),IF(LEFT(A1868,3)="Cat",VLOOKUP(A1868,'Loc Configurations Seules'!R:V,5,FALSE),VLOOKUP(G1868,'Loc Coefficients Location'!A:E,5,FALSE)),"")</f>
        <v>9.9038652897397772E-2</v>
      </c>
      <c r="O1868" s="785">
        <f t="shared" si="357"/>
        <v>446.32363160129694</v>
      </c>
      <c r="P1868" s="786">
        <f>IF(ISNUMBER(F1868),IF(LEFT(A1868,3)="Cat",VLOOKUP(A1868,'Loc Configurations Seules'!R:W,6,FALSE),VLOOKUP(G1868,'Loc Coefficients Location'!A:F,6,FALSE)),"")</f>
        <v>7.5421779500883954E-2</v>
      </c>
      <c r="Q1868" s="785">
        <f t="shared" si="358"/>
        <v>339.89277462750363</v>
      </c>
      <c r="R1868" s="786">
        <f>IF(ISNUMBER(F1868),IF(LEFT(A1868,3)="Cat",VLOOKUP(A1868,'Loc Configurations Seules'!R:X,7,FALSE),VLOOKUP(G1868,'Loc Coefficients Location'!A:G,7,FALSE)),"")</f>
        <v>6.3273484033980879E-2</v>
      </c>
      <c r="S1868" s="785">
        <f t="shared" si="359"/>
        <v>285.14575220817687</v>
      </c>
    </row>
    <row r="1869" spans="1:19" s="5" customFormat="1" x14ac:dyDescent="0.25">
      <c r="A1869" s="190"/>
      <c r="B1869" s="85" t="s">
        <v>2273</v>
      </c>
      <c r="C1869" s="43" t="s">
        <v>2274</v>
      </c>
      <c r="D1869" s="191"/>
      <c r="E1869" s="192"/>
      <c r="F1869" s="46">
        <v>4506.5600000000004</v>
      </c>
      <c r="G1869" s="791" t="s">
        <v>9601</v>
      </c>
      <c r="H1869" s="781">
        <f t="shared" si="360"/>
        <v>1189.3900000000001</v>
      </c>
      <c r="I1869" s="782">
        <f t="shared" si="360"/>
        <v>603.22</v>
      </c>
      <c r="J1869" s="782">
        <f t="shared" si="360"/>
        <v>411.68</v>
      </c>
      <c r="K1869" s="783">
        <f t="shared" si="360"/>
        <v>316.62</v>
      </c>
      <c r="L1869" s="784">
        <f>IF(ISNUMBER(F1869),IF(LEFT(A1869,3)="Cat",VLOOKUP(A1869,'Loc Configurations Seules'!R:U,4,FALSE),VLOOKUP(G1869,'Loc Coefficients Location'!A:D,4,FALSE)),"")</f>
        <v>0.18651532340555149</v>
      </c>
      <c r="M1869" s="785">
        <f t="shared" si="356"/>
        <v>840.54249584652223</v>
      </c>
      <c r="N1869" s="786">
        <f>IF(ISNUMBER(F1869),IF(LEFT(A1869,3)="Cat",VLOOKUP(A1869,'Loc Configurations Seules'!R:V,5,FALSE),VLOOKUP(G1869,'Loc Coefficients Location'!A:E,5,FALSE)),"")</f>
        <v>9.9038652897397772E-2</v>
      </c>
      <c r="O1869" s="785">
        <f t="shared" si="357"/>
        <v>446.32363160129694</v>
      </c>
      <c r="P1869" s="786">
        <f>IF(ISNUMBER(F1869),IF(LEFT(A1869,3)="Cat",VLOOKUP(A1869,'Loc Configurations Seules'!R:W,6,FALSE),VLOOKUP(G1869,'Loc Coefficients Location'!A:F,6,FALSE)),"")</f>
        <v>7.5421779500883954E-2</v>
      </c>
      <c r="Q1869" s="785">
        <f t="shared" si="358"/>
        <v>339.89277462750363</v>
      </c>
      <c r="R1869" s="786">
        <f>IF(ISNUMBER(F1869),IF(LEFT(A1869,3)="Cat",VLOOKUP(A1869,'Loc Configurations Seules'!R:X,7,FALSE),VLOOKUP(G1869,'Loc Coefficients Location'!A:G,7,FALSE)),"")</f>
        <v>6.3273484033980879E-2</v>
      </c>
      <c r="S1869" s="785">
        <f t="shared" si="359"/>
        <v>285.14575220817687</v>
      </c>
    </row>
    <row r="1870" spans="1:19" s="5" customFormat="1" x14ac:dyDescent="0.25">
      <c r="A1870" s="190"/>
      <c r="B1870" s="85" t="s">
        <v>2275</v>
      </c>
      <c r="C1870" s="43" t="s">
        <v>2276</v>
      </c>
      <c r="D1870" s="191"/>
      <c r="E1870" s="192"/>
      <c r="F1870" s="46">
        <v>4506.5600000000004</v>
      </c>
      <c r="G1870" s="791" t="s">
        <v>9601</v>
      </c>
      <c r="H1870" s="781">
        <f t="shared" si="360"/>
        <v>1189.3900000000001</v>
      </c>
      <c r="I1870" s="782">
        <f t="shared" si="360"/>
        <v>603.22</v>
      </c>
      <c r="J1870" s="782">
        <f t="shared" si="360"/>
        <v>411.68</v>
      </c>
      <c r="K1870" s="783">
        <f t="shared" si="360"/>
        <v>316.62</v>
      </c>
      <c r="L1870" s="784">
        <f>IF(ISNUMBER(F1870),IF(LEFT(A1870,3)="Cat",VLOOKUP(A1870,'Loc Configurations Seules'!R:U,4,FALSE),VLOOKUP(G1870,'Loc Coefficients Location'!A:D,4,FALSE)),"")</f>
        <v>0.18651532340555149</v>
      </c>
      <c r="M1870" s="785">
        <f t="shared" si="356"/>
        <v>840.54249584652223</v>
      </c>
      <c r="N1870" s="786">
        <f>IF(ISNUMBER(F1870),IF(LEFT(A1870,3)="Cat",VLOOKUP(A1870,'Loc Configurations Seules'!R:V,5,FALSE),VLOOKUP(G1870,'Loc Coefficients Location'!A:E,5,FALSE)),"")</f>
        <v>9.9038652897397772E-2</v>
      </c>
      <c r="O1870" s="785">
        <f t="shared" si="357"/>
        <v>446.32363160129694</v>
      </c>
      <c r="P1870" s="786">
        <f>IF(ISNUMBER(F1870),IF(LEFT(A1870,3)="Cat",VLOOKUP(A1870,'Loc Configurations Seules'!R:W,6,FALSE),VLOOKUP(G1870,'Loc Coefficients Location'!A:F,6,FALSE)),"")</f>
        <v>7.5421779500883954E-2</v>
      </c>
      <c r="Q1870" s="785">
        <f t="shared" si="358"/>
        <v>339.89277462750363</v>
      </c>
      <c r="R1870" s="786">
        <f>IF(ISNUMBER(F1870),IF(LEFT(A1870,3)="Cat",VLOOKUP(A1870,'Loc Configurations Seules'!R:X,7,FALSE),VLOOKUP(G1870,'Loc Coefficients Location'!A:G,7,FALSE)),"")</f>
        <v>6.3273484033980879E-2</v>
      </c>
      <c r="S1870" s="785">
        <f t="shared" si="359"/>
        <v>285.14575220817687</v>
      </c>
    </row>
    <row r="1871" spans="1:19" s="5" customFormat="1" ht="15.75" thickBot="1" x14ac:dyDescent="0.3">
      <c r="A1871" s="193"/>
      <c r="B1871" s="186" t="s">
        <v>2277</v>
      </c>
      <c r="C1871" s="56" t="s">
        <v>2278</v>
      </c>
      <c r="D1871" s="187"/>
      <c r="E1871" s="188"/>
      <c r="F1871" s="103">
        <v>4506.5600000000004</v>
      </c>
      <c r="G1871" s="791" t="s">
        <v>9601</v>
      </c>
      <c r="H1871" s="781">
        <f t="shared" si="360"/>
        <v>1189.3900000000001</v>
      </c>
      <c r="I1871" s="782">
        <f t="shared" si="360"/>
        <v>603.22</v>
      </c>
      <c r="J1871" s="782">
        <f t="shared" si="360"/>
        <v>411.68</v>
      </c>
      <c r="K1871" s="783">
        <f t="shared" si="360"/>
        <v>316.62</v>
      </c>
      <c r="L1871" s="784">
        <f>IF(ISNUMBER(F1871),IF(LEFT(A1871,3)="Cat",VLOOKUP(A1871,'Loc Configurations Seules'!R:U,4,FALSE),VLOOKUP(G1871,'Loc Coefficients Location'!A:D,4,FALSE)),"")</f>
        <v>0.18651532340555149</v>
      </c>
      <c r="M1871" s="785">
        <f t="shared" si="356"/>
        <v>840.54249584652223</v>
      </c>
      <c r="N1871" s="786">
        <f>IF(ISNUMBER(F1871),IF(LEFT(A1871,3)="Cat",VLOOKUP(A1871,'Loc Configurations Seules'!R:V,5,FALSE),VLOOKUP(G1871,'Loc Coefficients Location'!A:E,5,FALSE)),"")</f>
        <v>9.9038652897397772E-2</v>
      </c>
      <c r="O1871" s="785">
        <f t="shared" si="357"/>
        <v>446.32363160129694</v>
      </c>
      <c r="P1871" s="786">
        <f>IF(ISNUMBER(F1871),IF(LEFT(A1871,3)="Cat",VLOOKUP(A1871,'Loc Configurations Seules'!R:W,6,FALSE),VLOOKUP(G1871,'Loc Coefficients Location'!A:F,6,FALSE)),"")</f>
        <v>7.5421779500883954E-2</v>
      </c>
      <c r="Q1871" s="785">
        <f t="shared" si="358"/>
        <v>339.89277462750363</v>
      </c>
      <c r="R1871" s="786">
        <f>IF(ISNUMBER(F1871),IF(LEFT(A1871,3)="Cat",VLOOKUP(A1871,'Loc Configurations Seules'!R:X,7,FALSE),VLOOKUP(G1871,'Loc Coefficients Location'!A:G,7,FALSE)),"")</f>
        <v>6.3273484033980879E-2</v>
      </c>
      <c r="S1871" s="785">
        <f t="shared" si="359"/>
        <v>285.14575220817687</v>
      </c>
    </row>
    <row r="1872" spans="1:19" s="5" customFormat="1" ht="25.5" x14ac:dyDescent="0.25">
      <c r="A1872" s="190" t="s">
        <v>2279</v>
      </c>
      <c r="B1872" s="242" t="s">
        <v>2280</v>
      </c>
      <c r="C1872" s="94" t="s">
        <v>1477</v>
      </c>
      <c r="D1872" s="232"/>
      <c r="E1872" s="233"/>
      <c r="F1872" s="95">
        <v>6222.26</v>
      </c>
      <c r="G1872" s="791" t="s">
        <v>9601</v>
      </c>
      <c r="H1872" s="781">
        <f t="shared" si="360"/>
        <v>1642.21</v>
      </c>
      <c r="I1872" s="782">
        <f t="shared" si="360"/>
        <v>832.87</v>
      </c>
      <c r="J1872" s="782">
        <f t="shared" si="360"/>
        <v>568.41</v>
      </c>
      <c r="K1872" s="783">
        <f t="shared" si="360"/>
        <v>437.16</v>
      </c>
      <c r="L1872" s="784">
        <f>IF(ISNUMBER(F1872),IF(LEFT(A1872,3)="Cat",VLOOKUP(A1872,'Loc Configurations Seules'!R:U,4,FALSE),VLOOKUP(G1872,'Loc Coefficients Location'!A:D,4,FALSE)),"")</f>
        <v>0.18651532340555149</v>
      </c>
      <c r="M1872" s="785">
        <f t="shared" si="356"/>
        <v>1160.5468362134268</v>
      </c>
      <c r="N1872" s="786">
        <f>IF(ISNUMBER(F1872),IF(LEFT(A1872,3)="Cat",VLOOKUP(A1872,'Loc Configurations Seules'!R:V,5,FALSE),VLOOKUP(G1872,'Loc Coefficients Location'!A:E,5,FALSE)),"")</f>
        <v>9.9038652897397772E-2</v>
      </c>
      <c r="O1872" s="785">
        <f t="shared" si="357"/>
        <v>616.24424837736228</v>
      </c>
      <c r="P1872" s="786">
        <f>IF(ISNUMBER(F1872),IF(LEFT(A1872,3)="Cat",VLOOKUP(A1872,'Loc Configurations Seules'!R:W,6,FALSE),VLOOKUP(G1872,'Loc Coefficients Location'!A:F,6,FALSE)),"")</f>
        <v>7.5421779500883954E-2</v>
      </c>
      <c r="Q1872" s="785">
        <f t="shared" si="358"/>
        <v>469.29392171717018</v>
      </c>
      <c r="R1872" s="786">
        <f>IF(ISNUMBER(F1872),IF(LEFT(A1872,3)="Cat",VLOOKUP(A1872,'Loc Configurations Seules'!R:X,7,FALSE),VLOOKUP(G1872,'Loc Coefficients Location'!A:G,7,FALSE)),"")</f>
        <v>6.3273484033980879E-2</v>
      </c>
      <c r="S1872" s="785">
        <f t="shared" si="359"/>
        <v>393.7040687652779</v>
      </c>
    </row>
    <row r="1873" spans="1:19" s="5" customFormat="1" x14ac:dyDescent="0.25">
      <c r="A1873" s="190"/>
      <c r="B1873" s="90" t="s">
        <v>10079</v>
      </c>
      <c r="C1873" s="43" t="s">
        <v>8811</v>
      </c>
      <c r="D1873" s="44"/>
      <c r="E1873" s="47"/>
      <c r="F1873" s="10">
        <v>6222.26</v>
      </c>
      <c r="G1873" s="791" t="s">
        <v>9601</v>
      </c>
      <c r="H1873" s="781">
        <f t="shared" si="360"/>
        <v>1642.21</v>
      </c>
      <c r="I1873" s="782">
        <f t="shared" si="360"/>
        <v>832.87</v>
      </c>
      <c r="J1873" s="782">
        <f t="shared" si="360"/>
        <v>568.41</v>
      </c>
      <c r="K1873" s="783">
        <f t="shared" si="360"/>
        <v>437.16</v>
      </c>
      <c r="L1873" s="784">
        <f>IF(ISNUMBER(F1873),IF(LEFT(A1873,3)="Cat",VLOOKUP(A1873,'Loc Configurations Seules'!R:U,4,FALSE),VLOOKUP(G1873,'Loc Coefficients Location'!A:D,4,FALSE)),"")</f>
        <v>0.18651532340555149</v>
      </c>
      <c r="M1873" s="785">
        <f t="shared" si="356"/>
        <v>1160.5468362134268</v>
      </c>
      <c r="N1873" s="786">
        <f>IF(ISNUMBER(F1873),IF(LEFT(A1873,3)="Cat",VLOOKUP(A1873,'Loc Configurations Seules'!R:V,5,FALSE),VLOOKUP(G1873,'Loc Coefficients Location'!A:E,5,FALSE)),"")</f>
        <v>9.9038652897397772E-2</v>
      </c>
      <c r="O1873" s="785">
        <f t="shared" si="357"/>
        <v>616.24424837736228</v>
      </c>
      <c r="P1873" s="786">
        <f>IF(ISNUMBER(F1873),IF(LEFT(A1873,3)="Cat",VLOOKUP(A1873,'Loc Configurations Seules'!R:W,6,FALSE),VLOOKUP(G1873,'Loc Coefficients Location'!A:F,6,FALSE)),"")</f>
        <v>7.5421779500883954E-2</v>
      </c>
      <c r="Q1873" s="785">
        <f t="shared" si="358"/>
        <v>469.29392171717018</v>
      </c>
      <c r="R1873" s="786">
        <f>IF(ISNUMBER(F1873),IF(LEFT(A1873,3)="Cat",VLOOKUP(A1873,'Loc Configurations Seules'!R:X,7,FALSE),VLOOKUP(G1873,'Loc Coefficients Location'!A:G,7,FALSE)),"")</f>
        <v>6.3273484033980879E-2</v>
      </c>
      <c r="S1873" s="785">
        <f t="shared" si="359"/>
        <v>393.7040687652779</v>
      </c>
    </row>
    <row r="1874" spans="1:19" s="5" customFormat="1" x14ac:dyDescent="0.25">
      <c r="A1874" s="190"/>
      <c r="B1874" s="85" t="s">
        <v>2281</v>
      </c>
      <c r="C1874" s="43" t="s">
        <v>2282</v>
      </c>
      <c r="D1874" s="191"/>
      <c r="E1874" s="192"/>
      <c r="F1874" s="46">
        <v>6222.26</v>
      </c>
      <c r="G1874" s="791" t="s">
        <v>9601</v>
      </c>
      <c r="H1874" s="781">
        <f t="shared" si="360"/>
        <v>1642.21</v>
      </c>
      <c r="I1874" s="782">
        <f t="shared" si="360"/>
        <v>832.87</v>
      </c>
      <c r="J1874" s="782">
        <f t="shared" si="360"/>
        <v>568.41</v>
      </c>
      <c r="K1874" s="783">
        <f t="shared" si="360"/>
        <v>437.16</v>
      </c>
      <c r="L1874" s="784">
        <f>IF(ISNUMBER(F1874),IF(LEFT(A1874,3)="Cat",VLOOKUP(A1874,'Loc Configurations Seules'!R:U,4,FALSE),VLOOKUP(G1874,'Loc Coefficients Location'!A:D,4,FALSE)),"")</f>
        <v>0.18651532340555149</v>
      </c>
      <c r="M1874" s="785">
        <f t="shared" si="356"/>
        <v>1160.5468362134268</v>
      </c>
      <c r="N1874" s="786">
        <f>IF(ISNUMBER(F1874),IF(LEFT(A1874,3)="Cat",VLOOKUP(A1874,'Loc Configurations Seules'!R:V,5,FALSE),VLOOKUP(G1874,'Loc Coefficients Location'!A:E,5,FALSE)),"")</f>
        <v>9.9038652897397772E-2</v>
      </c>
      <c r="O1874" s="785">
        <f t="shared" si="357"/>
        <v>616.24424837736228</v>
      </c>
      <c r="P1874" s="786">
        <f>IF(ISNUMBER(F1874),IF(LEFT(A1874,3)="Cat",VLOOKUP(A1874,'Loc Configurations Seules'!R:W,6,FALSE),VLOOKUP(G1874,'Loc Coefficients Location'!A:F,6,FALSE)),"")</f>
        <v>7.5421779500883954E-2</v>
      </c>
      <c r="Q1874" s="785">
        <f t="shared" si="358"/>
        <v>469.29392171717018</v>
      </c>
      <c r="R1874" s="786">
        <f>IF(ISNUMBER(F1874),IF(LEFT(A1874,3)="Cat",VLOOKUP(A1874,'Loc Configurations Seules'!R:X,7,FALSE),VLOOKUP(G1874,'Loc Coefficients Location'!A:G,7,FALSE)),"")</f>
        <v>6.3273484033980879E-2</v>
      </c>
      <c r="S1874" s="785">
        <f t="shared" si="359"/>
        <v>393.7040687652779</v>
      </c>
    </row>
    <row r="1875" spans="1:19" s="5" customFormat="1" x14ac:dyDescent="0.25">
      <c r="A1875" s="190"/>
      <c r="B1875" s="85" t="s">
        <v>2283</v>
      </c>
      <c r="C1875" s="43" t="s">
        <v>2284</v>
      </c>
      <c r="D1875" s="191"/>
      <c r="E1875" s="192"/>
      <c r="F1875" s="46">
        <v>6222.26</v>
      </c>
      <c r="G1875" s="791" t="s">
        <v>9601</v>
      </c>
      <c r="H1875" s="781">
        <f t="shared" si="360"/>
        <v>1642.21</v>
      </c>
      <c r="I1875" s="782">
        <f t="shared" si="360"/>
        <v>832.87</v>
      </c>
      <c r="J1875" s="782">
        <f t="shared" si="360"/>
        <v>568.41</v>
      </c>
      <c r="K1875" s="783">
        <f t="shared" si="360"/>
        <v>437.16</v>
      </c>
      <c r="L1875" s="784">
        <f>IF(ISNUMBER(F1875),IF(LEFT(A1875,3)="Cat",VLOOKUP(A1875,'Loc Configurations Seules'!R:U,4,FALSE),VLOOKUP(G1875,'Loc Coefficients Location'!A:D,4,FALSE)),"")</f>
        <v>0.18651532340555149</v>
      </c>
      <c r="M1875" s="785">
        <f t="shared" si="356"/>
        <v>1160.5468362134268</v>
      </c>
      <c r="N1875" s="786">
        <f>IF(ISNUMBER(F1875),IF(LEFT(A1875,3)="Cat",VLOOKUP(A1875,'Loc Configurations Seules'!R:V,5,FALSE),VLOOKUP(G1875,'Loc Coefficients Location'!A:E,5,FALSE)),"")</f>
        <v>9.9038652897397772E-2</v>
      </c>
      <c r="O1875" s="785">
        <f t="shared" si="357"/>
        <v>616.24424837736228</v>
      </c>
      <c r="P1875" s="786">
        <f>IF(ISNUMBER(F1875),IF(LEFT(A1875,3)="Cat",VLOOKUP(A1875,'Loc Configurations Seules'!R:W,6,FALSE),VLOOKUP(G1875,'Loc Coefficients Location'!A:F,6,FALSE)),"")</f>
        <v>7.5421779500883954E-2</v>
      </c>
      <c r="Q1875" s="785">
        <f t="shared" si="358"/>
        <v>469.29392171717018</v>
      </c>
      <c r="R1875" s="786">
        <f>IF(ISNUMBER(F1875),IF(LEFT(A1875,3)="Cat",VLOOKUP(A1875,'Loc Configurations Seules'!R:X,7,FALSE),VLOOKUP(G1875,'Loc Coefficients Location'!A:G,7,FALSE)),"")</f>
        <v>6.3273484033980879E-2</v>
      </c>
      <c r="S1875" s="785">
        <f t="shared" si="359"/>
        <v>393.7040687652779</v>
      </c>
    </row>
    <row r="1876" spans="1:19" s="5" customFormat="1" ht="15.75" thickBot="1" x14ac:dyDescent="0.3">
      <c r="A1876" s="193"/>
      <c r="B1876" s="186" t="s">
        <v>2285</v>
      </c>
      <c r="C1876" s="56" t="s">
        <v>2286</v>
      </c>
      <c r="D1876" s="187"/>
      <c r="E1876" s="188"/>
      <c r="F1876" s="103">
        <v>6222.26</v>
      </c>
      <c r="G1876" s="791" t="s">
        <v>9601</v>
      </c>
      <c r="H1876" s="781">
        <f t="shared" si="360"/>
        <v>1642.21</v>
      </c>
      <c r="I1876" s="782">
        <f t="shared" si="360"/>
        <v>832.87</v>
      </c>
      <c r="J1876" s="782">
        <f t="shared" si="360"/>
        <v>568.41</v>
      </c>
      <c r="K1876" s="783">
        <f t="shared" si="360"/>
        <v>437.16</v>
      </c>
      <c r="L1876" s="784">
        <f>IF(ISNUMBER(F1876),IF(LEFT(A1876,3)="Cat",VLOOKUP(A1876,'Loc Configurations Seules'!R:U,4,FALSE),VLOOKUP(G1876,'Loc Coefficients Location'!A:D,4,FALSE)),"")</f>
        <v>0.18651532340555149</v>
      </c>
      <c r="M1876" s="785">
        <f t="shared" si="356"/>
        <v>1160.5468362134268</v>
      </c>
      <c r="N1876" s="786">
        <f>IF(ISNUMBER(F1876),IF(LEFT(A1876,3)="Cat",VLOOKUP(A1876,'Loc Configurations Seules'!R:V,5,FALSE),VLOOKUP(G1876,'Loc Coefficients Location'!A:E,5,FALSE)),"")</f>
        <v>9.9038652897397772E-2</v>
      </c>
      <c r="O1876" s="785">
        <f t="shared" si="357"/>
        <v>616.24424837736228</v>
      </c>
      <c r="P1876" s="786">
        <f>IF(ISNUMBER(F1876),IF(LEFT(A1876,3)="Cat",VLOOKUP(A1876,'Loc Configurations Seules'!R:W,6,FALSE),VLOOKUP(G1876,'Loc Coefficients Location'!A:F,6,FALSE)),"")</f>
        <v>7.5421779500883954E-2</v>
      </c>
      <c r="Q1876" s="785">
        <f t="shared" si="358"/>
        <v>469.29392171717018</v>
      </c>
      <c r="R1876" s="786">
        <f>IF(ISNUMBER(F1876),IF(LEFT(A1876,3)="Cat",VLOOKUP(A1876,'Loc Configurations Seules'!R:X,7,FALSE),VLOOKUP(G1876,'Loc Coefficients Location'!A:G,7,FALSE)),"")</f>
        <v>6.3273484033980879E-2</v>
      </c>
      <c r="S1876" s="785">
        <f t="shared" si="359"/>
        <v>393.7040687652779</v>
      </c>
    </row>
    <row r="1877" spans="1:19" s="5" customFormat="1" ht="25.5" x14ac:dyDescent="0.25">
      <c r="A1877" s="190" t="s">
        <v>2287</v>
      </c>
      <c r="B1877" s="242" t="s">
        <v>2288</v>
      </c>
      <c r="C1877" s="94" t="s">
        <v>2289</v>
      </c>
      <c r="D1877" s="232"/>
      <c r="E1877" s="233"/>
      <c r="F1877" s="95">
        <v>6746.21</v>
      </c>
      <c r="G1877" s="791" t="s">
        <v>9601</v>
      </c>
      <c r="H1877" s="781">
        <f t="shared" si="360"/>
        <v>1780.49</v>
      </c>
      <c r="I1877" s="782">
        <f t="shared" si="360"/>
        <v>903.01</v>
      </c>
      <c r="J1877" s="782">
        <f t="shared" si="360"/>
        <v>616.27</v>
      </c>
      <c r="K1877" s="783">
        <f t="shared" si="360"/>
        <v>473.97</v>
      </c>
      <c r="L1877" s="784">
        <f>IF(ISNUMBER(F1877),IF(LEFT(A1877,3)="Cat",VLOOKUP(A1877,'Loc Configurations Seules'!R:U,4,FALSE),VLOOKUP(G1877,'Loc Coefficients Location'!A:D,4,FALSE)),"")</f>
        <v>0.18651532340555149</v>
      </c>
      <c r="M1877" s="785">
        <f t="shared" si="356"/>
        <v>1258.2715399117656</v>
      </c>
      <c r="N1877" s="786">
        <f>IF(ISNUMBER(F1877),IF(LEFT(A1877,3)="Cat",VLOOKUP(A1877,'Loc Configurations Seules'!R:V,5,FALSE),VLOOKUP(G1877,'Loc Coefficients Location'!A:E,5,FALSE)),"")</f>
        <v>9.9038652897397772E-2</v>
      </c>
      <c r="O1877" s="785">
        <f t="shared" si="357"/>
        <v>668.13555056295388</v>
      </c>
      <c r="P1877" s="786">
        <f>IF(ISNUMBER(F1877),IF(LEFT(A1877,3)="Cat",VLOOKUP(A1877,'Loc Configurations Seules'!R:W,6,FALSE),VLOOKUP(G1877,'Loc Coefficients Location'!A:F,6,FALSE)),"")</f>
        <v>7.5421779500883954E-2</v>
      </c>
      <c r="Q1877" s="785">
        <f t="shared" si="358"/>
        <v>508.81116308665833</v>
      </c>
      <c r="R1877" s="786">
        <f>IF(ISNUMBER(F1877),IF(LEFT(A1877,3)="Cat",VLOOKUP(A1877,'Loc Configurations Seules'!R:X,7,FALSE),VLOOKUP(G1877,'Loc Coefficients Location'!A:G,7,FALSE)),"")</f>
        <v>6.3273484033980879E-2</v>
      </c>
      <c r="S1877" s="785">
        <f t="shared" si="359"/>
        <v>426.85621072488215</v>
      </c>
    </row>
    <row r="1878" spans="1:19" s="5" customFormat="1" x14ac:dyDescent="0.25">
      <c r="A1878" s="69"/>
      <c r="B1878" s="90" t="s">
        <v>10080</v>
      </c>
      <c r="C1878" s="43" t="s">
        <v>8812</v>
      </c>
      <c r="D1878" s="44"/>
      <c r="E1878" s="47"/>
      <c r="F1878" s="10">
        <v>6746.21</v>
      </c>
      <c r="G1878" s="791" t="s">
        <v>9601</v>
      </c>
      <c r="H1878" s="781">
        <f t="shared" si="360"/>
        <v>1780.49</v>
      </c>
      <c r="I1878" s="782">
        <f t="shared" si="360"/>
        <v>903.01</v>
      </c>
      <c r="J1878" s="782">
        <f t="shared" si="360"/>
        <v>616.27</v>
      </c>
      <c r="K1878" s="783">
        <f t="shared" si="360"/>
        <v>473.97</v>
      </c>
      <c r="L1878" s="784">
        <f>IF(ISNUMBER(F1878),IF(LEFT(A1878,3)="Cat",VLOOKUP(A1878,'Loc Configurations Seules'!R:U,4,FALSE),VLOOKUP(G1878,'Loc Coefficients Location'!A:D,4,FALSE)),"")</f>
        <v>0.18651532340555149</v>
      </c>
      <c r="M1878" s="785">
        <f t="shared" si="356"/>
        <v>1258.2715399117656</v>
      </c>
      <c r="N1878" s="786">
        <f>IF(ISNUMBER(F1878),IF(LEFT(A1878,3)="Cat",VLOOKUP(A1878,'Loc Configurations Seules'!R:V,5,FALSE),VLOOKUP(G1878,'Loc Coefficients Location'!A:E,5,FALSE)),"")</f>
        <v>9.9038652897397772E-2</v>
      </c>
      <c r="O1878" s="785">
        <f t="shared" si="357"/>
        <v>668.13555056295388</v>
      </c>
      <c r="P1878" s="786">
        <f>IF(ISNUMBER(F1878),IF(LEFT(A1878,3)="Cat",VLOOKUP(A1878,'Loc Configurations Seules'!R:W,6,FALSE),VLOOKUP(G1878,'Loc Coefficients Location'!A:F,6,FALSE)),"")</f>
        <v>7.5421779500883954E-2</v>
      </c>
      <c r="Q1878" s="785">
        <f t="shared" si="358"/>
        <v>508.81116308665833</v>
      </c>
      <c r="R1878" s="786">
        <f>IF(ISNUMBER(F1878),IF(LEFT(A1878,3)="Cat",VLOOKUP(A1878,'Loc Configurations Seules'!R:X,7,FALSE),VLOOKUP(G1878,'Loc Coefficients Location'!A:G,7,FALSE)),"")</f>
        <v>6.3273484033980879E-2</v>
      </c>
      <c r="S1878" s="785">
        <f t="shared" si="359"/>
        <v>426.85621072488215</v>
      </c>
    </row>
    <row r="1879" spans="1:19" s="5" customFormat="1" x14ac:dyDescent="0.25">
      <c r="A1879" s="190"/>
      <c r="B1879" s="85" t="s">
        <v>2290</v>
      </c>
      <c r="C1879" s="43" t="s">
        <v>2291</v>
      </c>
      <c r="D1879" s="191"/>
      <c r="E1879" s="192"/>
      <c r="F1879" s="46">
        <v>6746.21</v>
      </c>
      <c r="G1879" s="791" t="s">
        <v>9601</v>
      </c>
      <c r="H1879" s="781">
        <f t="shared" si="360"/>
        <v>1780.49</v>
      </c>
      <c r="I1879" s="782">
        <f t="shared" si="360"/>
        <v>903.01</v>
      </c>
      <c r="J1879" s="782">
        <f t="shared" si="360"/>
        <v>616.27</v>
      </c>
      <c r="K1879" s="783">
        <f t="shared" si="360"/>
        <v>473.97</v>
      </c>
      <c r="L1879" s="784">
        <f>IF(ISNUMBER(F1879),IF(LEFT(A1879,3)="Cat",VLOOKUP(A1879,'Loc Configurations Seules'!R:U,4,FALSE),VLOOKUP(G1879,'Loc Coefficients Location'!A:D,4,FALSE)),"")</f>
        <v>0.18651532340555149</v>
      </c>
      <c r="M1879" s="785">
        <f t="shared" ref="M1879:M1942" si="361">IF(ISNUMBER(L1879),L1879*$F1879,"")</f>
        <v>1258.2715399117656</v>
      </c>
      <c r="N1879" s="786">
        <f>IF(ISNUMBER(F1879),IF(LEFT(A1879,3)="Cat",VLOOKUP(A1879,'Loc Configurations Seules'!R:V,5,FALSE),VLOOKUP(G1879,'Loc Coefficients Location'!A:E,5,FALSE)),"")</f>
        <v>9.9038652897397772E-2</v>
      </c>
      <c r="O1879" s="785">
        <f t="shared" ref="O1879:O1942" si="362">IF(ISNUMBER(N1879),N1879*$F1879,"")</f>
        <v>668.13555056295388</v>
      </c>
      <c r="P1879" s="786">
        <f>IF(ISNUMBER(F1879),IF(LEFT(A1879,3)="Cat",VLOOKUP(A1879,'Loc Configurations Seules'!R:W,6,FALSE),VLOOKUP(G1879,'Loc Coefficients Location'!A:F,6,FALSE)),"")</f>
        <v>7.5421779500883954E-2</v>
      </c>
      <c r="Q1879" s="785">
        <f t="shared" ref="Q1879:Q1942" si="363">IF(ISNUMBER(P1879),P1879*$F1879,"")</f>
        <v>508.81116308665833</v>
      </c>
      <c r="R1879" s="786">
        <f>IF(ISNUMBER(F1879),IF(LEFT(A1879,3)="Cat",VLOOKUP(A1879,'Loc Configurations Seules'!R:X,7,FALSE),VLOOKUP(G1879,'Loc Coefficients Location'!A:G,7,FALSE)),"")</f>
        <v>6.3273484033980879E-2</v>
      </c>
      <c r="S1879" s="785">
        <f t="shared" ref="S1879:S1942" si="364">IF(ISNUMBER(R1879),R1879*$F1879,"")</f>
        <v>426.85621072488215</v>
      </c>
    </row>
    <row r="1880" spans="1:19" s="5" customFormat="1" x14ac:dyDescent="0.25">
      <c r="A1880" s="190"/>
      <c r="B1880" s="85" t="s">
        <v>2292</v>
      </c>
      <c r="C1880" s="43" t="s">
        <v>2293</v>
      </c>
      <c r="D1880" s="191"/>
      <c r="E1880" s="192"/>
      <c r="F1880" s="46">
        <v>6746.21</v>
      </c>
      <c r="G1880" s="791" t="s">
        <v>9601</v>
      </c>
      <c r="H1880" s="781">
        <f t="shared" si="360"/>
        <v>1780.49</v>
      </c>
      <c r="I1880" s="782">
        <f t="shared" si="360"/>
        <v>903.01</v>
      </c>
      <c r="J1880" s="782">
        <f t="shared" si="360"/>
        <v>616.27</v>
      </c>
      <c r="K1880" s="783">
        <f t="shared" si="360"/>
        <v>473.97</v>
      </c>
      <c r="L1880" s="784">
        <f>IF(ISNUMBER(F1880),IF(LEFT(A1880,3)="Cat",VLOOKUP(A1880,'Loc Configurations Seules'!R:U,4,FALSE),VLOOKUP(G1880,'Loc Coefficients Location'!A:D,4,FALSE)),"")</f>
        <v>0.18651532340555149</v>
      </c>
      <c r="M1880" s="785">
        <f t="shared" si="361"/>
        <v>1258.2715399117656</v>
      </c>
      <c r="N1880" s="786">
        <f>IF(ISNUMBER(F1880),IF(LEFT(A1880,3)="Cat",VLOOKUP(A1880,'Loc Configurations Seules'!R:V,5,FALSE),VLOOKUP(G1880,'Loc Coefficients Location'!A:E,5,FALSE)),"")</f>
        <v>9.9038652897397772E-2</v>
      </c>
      <c r="O1880" s="785">
        <f t="shared" si="362"/>
        <v>668.13555056295388</v>
      </c>
      <c r="P1880" s="786">
        <f>IF(ISNUMBER(F1880),IF(LEFT(A1880,3)="Cat",VLOOKUP(A1880,'Loc Configurations Seules'!R:W,6,FALSE),VLOOKUP(G1880,'Loc Coefficients Location'!A:F,6,FALSE)),"")</f>
        <v>7.5421779500883954E-2</v>
      </c>
      <c r="Q1880" s="785">
        <f t="shared" si="363"/>
        <v>508.81116308665833</v>
      </c>
      <c r="R1880" s="786">
        <f>IF(ISNUMBER(F1880),IF(LEFT(A1880,3)="Cat",VLOOKUP(A1880,'Loc Configurations Seules'!R:X,7,FALSE),VLOOKUP(G1880,'Loc Coefficients Location'!A:G,7,FALSE)),"")</f>
        <v>6.3273484033980879E-2</v>
      </c>
      <c r="S1880" s="785">
        <f t="shared" si="364"/>
        <v>426.85621072488215</v>
      </c>
    </row>
    <row r="1881" spans="1:19" s="5" customFormat="1" ht="15.75" thickBot="1" x14ac:dyDescent="0.3">
      <c r="A1881" s="193"/>
      <c r="B1881" s="186" t="s">
        <v>2294</v>
      </c>
      <c r="C1881" s="56" t="s">
        <v>2295</v>
      </c>
      <c r="D1881" s="187"/>
      <c r="E1881" s="188"/>
      <c r="F1881" s="103">
        <v>6746.21</v>
      </c>
      <c r="G1881" s="791" t="s">
        <v>9601</v>
      </c>
      <c r="H1881" s="781">
        <f t="shared" si="360"/>
        <v>1780.49</v>
      </c>
      <c r="I1881" s="782">
        <f t="shared" si="360"/>
        <v>903.01</v>
      </c>
      <c r="J1881" s="782">
        <f t="shared" si="360"/>
        <v>616.27</v>
      </c>
      <c r="K1881" s="783">
        <f t="shared" si="360"/>
        <v>473.97</v>
      </c>
      <c r="L1881" s="784">
        <f>IF(ISNUMBER(F1881),IF(LEFT(A1881,3)="Cat",VLOOKUP(A1881,'Loc Configurations Seules'!R:U,4,FALSE),VLOOKUP(G1881,'Loc Coefficients Location'!A:D,4,FALSE)),"")</f>
        <v>0.18651532340555149</v>
      </c>
      <c r="M1881" s="785">
        <f t="shared" si="361"/>
        <v>1258.2715399117656</v>
      </c>
      <c r="N1881" s="786">
        <f>IF(ISNUMBER(F1881),IF(LEFT(A1881,3)="Cat",VLOOKUP(A1881,'Loc Configurations Seules'!R:V,5,FALSE),VLOOKUP(G1881,'Loc Coefficients Location'!A:E,5,FALSE)),"")</f>
        <v>9.9038652897397772E-2</v>
      </c>
      <c r="O1881" s="785">
        <f t="shared" si="362"/>
        <v>668.13555056295388</v>
      </c>
      <c r="P1881" s="786">
        <f>IF(ISNUMBER(F1881),IF(LEFT(A1881,3)="Cat",VLOOKUP(A1881,'Loc Configurations Seules'!R:W,6,FALSE),VLOOKUP(G1881,'Loc Coefficients Location'!A:F,6,FALSE)),"")</f>
        <v>7.5421779500883954E-2</v>
      </c>
      <c r="Q1881" s="785">
        <f t="shared" si="363"/>
        <v>508.81116308665833</v>
      </c>
      <c r="R1881" s="786">
        <f>IF(ISNUMBER(F1881),IF(LEFT(A1881,3)="Cat",VLOOKUP(A1881,'Loc Configurations Seules'!R:X,7,FALSE),VLOOKUP(G1881,'Loc Coefficients Location'!A:G,7,FALSE)),"")</f>
        <v>6.3273484033980879E-2</v>
      </c>
      <c r="S1881" s="785">
        <f t="shared" si="364"/>
        <v>426.85621072488215</v>
      </c>
    </row>
    <row r="1882" spans="1:19" s="5" customFormat="1" ht="25.5" x14ac:dyDescent="0.25">
      <c r="A1882" s="190" t="s">
        <v>2296</v>
      </c>
      <c r="B1882" s="242" t="s">
        <v>2297</v>
      </c>
      <c r="C1882" s="94" t="s">
        <v>1480</v>
      </c>
      <c r="D1882" s="232"/>
      <c r="E1882" s="233"/>
      <c r="F1882" s="95">
        <v>7613.51</v>
      </c>
      <c r="G1882" s="791" t="s">
        <v>9601</v>
      </c>
      <c r="H1882" s="781">
        <f t="shared" si="360"/>
        <v>2009.39</v>
      </c>
      <c r="I1882" s="782">
        <f t="shared" si="360"/>
        <v>1019.1</v>
      </c>
      <c r="J1882" s="782">
        <f t="shared" si="360"/>
        <v>695.5</v>
      </c>
      <c r="K1882" s="783">
        <f t="shared" si="360"/>
        <v>534.9</v>
      </c>
      <c r="L1882" s="784">
        <f>IF(ISNUMBER(F1882),IF(LEFT(A1882,3)="Cat",VLOOKUP(A1882,'Loc Configurations Seules'!R:U,4,FALSE),VLOOKUP(G1882,'Loc Coefficients Location'!A:D,4,FALSE)),"")</f>
        <v>0.18651532340555149</v>
      </c>
      <c r="M1882" s="785">
        <f t="shared" si="361"/>
        <v>1420.0362799014003</v>
      </c>
      <c r="N1882" s="786">
        <f>IF(ISNUMBER(F1882),IF(LEFT(A1882,3)="Cat",VLOOKUP(A1882,'Loc Configurations Seules'!R:V,5,FALSE),VLOOKUP(G1882,'Loc Coefficients Location'!A:E,5,FALSE)),"")</f>
        <v>9.9038652897397772E-2</v>
      </c>
      <c r="O1882" s="785">
        <f t="shared" si="362"/>
        <v>754.03177422086696</v>
      </c>
      <c r="P1882" s="786">
        <f>IF(ISNUMBER(F1882),IF(LEFT(A1882,3)="Cat",VLOOKUP(A1882,'Loc Configurations Seules'!R:W,6,FALSE),VLOOKUP(G1882,'Loc Coefficients Location'!A:F,6,FALSE)),"")</f>
        <v>7.5421779500883954E-2</v>
      </c>
      <c r="Q1882" s="785">
        <f t="shared" si="363"/>
        <v>574.22447244777504</v>
      </c>
      <c r="R1882" s="786">
        <f>IF(ISNUMBER(F1882),IF(LEFT(A1882,3)="Cat",VLOOKUP(A1882,'Loc Configurations Seules'!R:X,7,FALSE),VLOOKUP(G1882,'Loc Coefficients Location'!A:G,7,FALSE)),"")</f>
        <v>6.3273484033980879E-2</v>
      </c>
      <c r="S1882" s="785">
        <f t="shared" si="364"/>
        <v>481.73330342755378</v>
      </c>
    </row>
    <row r="1883" spans="1:19" s="5" customFormat="1" x14ac:dyDescent="0.25">
      <c r="A1883" s="190"/>
      <c r="B1883" s="90" t="s">
        <v>10081</v>
      </c>
      <c r="C1883" s="43" t="s">
        <v>8813</v>
      </c>
      <c r="D1883" s="44"/>
      <c r="E1883" s="47"/>
      <c r="F1883" s="10">
        <v>7613.51</v>
      </c>
      <c r="G1883" s="791" t="s">
        <v>9601</v>
      </c>
      <c r="H1883" s="781">
        <f t="shared" si="360"/>
        <v>2009.39</v>
      </c>
      <c r="I1883" s="782">
        <f t="shared" si="360"/>
        <v>1019.1</v>
      </c>
      <c r="J1883" s="782">
        <f t="shared" si="360"/>
        <v>695.5</v>
      </c>
      <c r="K1883" s="783">
        <f t="shared" si="360"/>
        <v>534.9</v>
      </c>
      <c r="L1883" s="784">
        <f>IF(ISNUMBER(F1883),IF(LEFT(A1883,3)="Cat",VLOOKUP(A1883,'Loc Configurations Seules'!R:U,4,FALSE),VLOOKUP(G1883,'Loc Coefficients Location'!A:D,4,FALSE)),"")</f>
        <v>0.18651532340555149</v>
      </c>
      <c r="M1883" s="785">
        <f t="shared" si="361"/>
        <v>1420.0362799014003</v>
      </c>
      <c r="N1883" s="786">
        <f>IF(ISNUMBER(F1883),IF(LEFT(A1883,3)="Cat",VLOOKUP(A1883,'Loc Configurations Seules'!R:V,5,FALSE),VLOOKUP(G1883,'Loc Coefficients Location'!A:E,5,FALSE)),"")</f>
        <v>9.9038652897397772E-2</v>
      </c>
      <c r="O1883" s="785">
        <f t="shared" si="362"/>
        <v>754.03177422086696</v>
      </c>
      <c r="P1883" s="786">
        <f>IF(ISNUMBER(F1883),IF(LEFT(A1883,3)="Cat",VLOOKUP(A1883,'Loc Configurations Seules'!R:W,6,FALSE),VLOOKUP(G1883,'Loc Coefficients Location'!A:F,6,FALSE)),"")</f>
        <v>7.5421779500883954E-2</v>
      </c>
      <c r="Q1883" s="785">
        <f t="shared" si="363"/>
        <v>574.22447244777504</v>
      </c>
      <c r="R1883" s="786">
        <f>IF(ISNUMBER(F1883),IF(LEFT(A1883,3)="Cat",VLOOKUP(A1883,'Loc Configurations Seules'!R:X,7,FALSE),VLOOKUP(G1883,'Loc Coefficients Location'!A:G,7,FALSE)),"")</f>
        <v>6.3273484033980879E-2</v>
      </c>
      <c r="S1883" s="785">
        <f t="shared" si="364"/>
        <v>481.73330342755378</v>
      </c>
    </row>
    <row r="1884" spans="1:19" s="5" customFormat="1" ht="15.75" thickBot="1" x14ac:dyDescent="0.3">
      <c r="A1884" s="190"/>
      <c r="B1884" s="186" t="s">
        <v>2298</v>
      </c>
      <c r="C1884" s="56" t="s">
        <v>2299</v>
      </c>
      <c r="D1884" s="187"/>
      <c r="E1884" s="188"/>
      <c r="F1884" s="103">
        <v>7613.51</v>
      </c>
      <c r="G1884" s="791" t="s">
        <v>9601</v>
      </c>
      <c r="H1884" s="781">
        <f t="shared" si="360"/>
        <v>2009.39</v>
      </c>
      <c r="I1884" s="782">
        <f t="shared" si="360"/>
        <v>1019.1</v>
      </c>
      <c r="J1884" s="782">
        <f t="shared" si="360"/>
        <v>695.5</v>
      </c>
      <c r="K1884" s="783">
        <f t="shared" si="360"/>
        <v>534.9</v>
      </c>
      <c r="L1884" s="784">
        <f>IF(ISNUMBER(F1884),IF(LEFT(A1884,3)="Cat",VLOOKUP(A1884,'Loc Configurations Seules'!R:U,4,FALSE),VLOOKUP(G1884,'Loc Coefficients Location'!A:D,4,FALSE)),"")</f>
        <v>0.18651532340555149</v>
      </c>
      <c r="M1884" s="785">
        <f t="shared" si="361"/>
        <v>1420.0362799014003</v>
      </c>
      <c r="N1884" s="786">
        <f>IF(ISNUMBER(F1884),IF(LEFT(A1884,3)="Cat",VLOOKUP(A1884,'Loc Configurations Seules'!R:V,5,FALSE),VLOOKUP(G1884,'Loc Coefficients Location'!A:E,5,FALSE)),"")</f>
        <v>9.9038652897397772E-2</v>
      </c>
      <c r="O1884" s="785">
        <f t="shared" si="362"/>
        <v>754.03177422086696</v>
      </c>
      <c r="P1884" s="786">
        <f>IF(ISNUMBER(F1884),IF(LEFT(A1884,3)="Cat",VLOOKUP(A1884,'Loc Configurations Seules'!R:W,6,FALSE),VLOOKUP(G1884,'Loc Coefficients Location'!A:F,6,FALSE)),"")</f>
        <v>7.5421779500883954E-2</v>
      </c>
      <c r="Q1884" s="785">
        <f t="shared" si="363"/>
        <v>574.22447244777504</v>
      </c>
      <c r="R1884" s="786">
        <f>IF(ISNUMBER(F1884),IF(LEFT(A1884,3)="Cat",VLOOKUP(A1884,'Loc Configurations Seules'!R:X,7,FALSE),VLOOKUP(G1884,'Loc Coefficients Location'!A:G,7,FALSE)),"")</f>
        <v>6.3273484033980879E-2</v>
      </c>
      <c r="S1884" s="785">
        <f t="shared" si="364"/>
        <v>481.73330342755378</v>
      </c>
    </row>
    <row r="1885" spans="1:19" s="5" customFormat="1" ht="15.75" thickBot="1" x14ac:dyDescent="0.3">
      <c r="A1885" s="245" t="s">
        <v>2300</v>
      </c>
      <c r="B1885" s="246"/>
      <c r="C1885" s="247"/>
      <c r="D1885" s="248"/>
      <c r="E1885" s="246"/>
      <c r="F1885" s="249" t="s">
        <v>5249</v>
      </c>
      <c r="G1885" s="791" t="s">
        <v>9527</v>
      </c>
      <c r="H1885" s="781" t="str">
        <f t="shared" si="360"/>
        <v/>
      </c>
      <c r="I1885" s="782" t="str">
        <f t="shared" si="360"/>
        <v/>
      </c>
      <c r="J1885" s="782" t="str">
        <f t="shared" si="360"/>
        <v/>
      </c>
      <c r="K1885" s="783" t="str">
        <f t="shared" si="360"/>
        <v/>
      </c>
      <c r="L1885" s="784" t="str">
        <f>IF(ISNUMBER(F1885),IF(LEFT(A1885,3)="Cat",VLOOKUP(A1885,'Loc Configurations Seules'!R:U,4,FALSE),VLOOKUP(G1885,'Loc Coefficients Location'!A:D,4,FALSE)),"")</f>
        <v/>
      </c>
      <c r="M1885" s="785" t="str">
        <f t="shared" si="361"/>
        <v/>
      </c>
      <c r="N1885" s="786" t="str">
        <f>IF(ISNUMBER(F1885),IF(LEFT(A1885,3)="Cat",VLOOKUP(A1885,'Loc Configurations Seules'!R:V,5,FALSE),VLOOKUP(G1885,'Loc Coefficients Location'!A:E,5,FALSE)),"")</f>
        <v/>
      </c>
      <c r="O1885" s="785" t="str">
        <f t="shared" si="362"/>
        <v/>
      </c>
      <c r="P1885" s="786" t="str">
        <f>IF(ISNUMBER(F1885),IF(LEFT(A1885,3)="Cat",VLOOKUP(A1885,'Loc Configurations Seules'!R:W,6,FALSE),VLOOKUP(G1885,'Loc Coefficients Location'!A:F,6,FALSE)),"")</f>
        <v/>
      </c>
      <c r="Q1885" s="785" t="str">
        <f t="shared" si="363"/>
        <v/>
      </c>
      <c r="R1885" s="786" t="str">
        <f>IF(ISNUMBER(F1885),IF(LEFT(A1885,3)="Cat",VLOOKUP(A1885,'Loc Configurations Seules'!R:X,7,FALSE),VLOOKUP(G1885,'Loc Coefficients Location'!A:G,7,FALSE)),"")</f>
        <v/>
      </c>
      <c r="S1885" s="785" t="str">
        <f t="shared" si="364"/>
        <v/>
      </c>
    </row>
    <row r="1886" spans="1:19" s="5" customFormat="1" x14ac:dyDescent="0.25">
      <c r="A1886" s="253" t="s">
        <v>2196</v>
      </c>
      <c r="B1886" s="242" t="s">
        <v>2197</v>
      </c>
      <c r="C1886" s="94" t="s">
        <v>1456</v>
      </c>
      <c r="D1886" s="232"/>
      <c r="E1886" s="233"/>
      <c r="F1886" s="95">
        <v>547.04999999999995</v>
      </c>
      <c r="G1886" s="791" t="s">
        <v>9601</v>
      </c>
      <c r="H1886" s="781">
        <f t="shared" si="360"/>
        <v>144.38</v>
      </c>
      <c r="I1886" s="782">
        <f t="shared" si="360"/>
        <v>73.22</v>
      </c>
      <c r="J1886" s="782">
        <f t="shared" si="360"/>
        <v>49.97</v>
      </c>
      <c r="K1886" s="783">
        <f t="shared" si="360"/>
        <v>38.43</v>
      </c>
      <c r="L1886" s="784">
        <f>IF(ISNUMBER(F1886),IF(LEFT(A1886,3)="Cat",VLOOKUP(A1886,'Loc Configurations Seules'!R:U,4,FALSE),VLOOKUP(G1886,'Loc Coefficients Location'!A:D,4,FALSE)),"")</f>
        <v>0.18651532340555149</v>
      </c>
      <c r="M1886" s="785">
        <f t="shared" si="361"/>
        <v>102.03320766900694</v>
      </c>
      <c r="N1886" s="786">
        <f>IF(ISNUMBER(F1886),IF(LEFT(A1886,3)="Cat",VLOOKUP(A1886,'Loc Configurations Seules'!R:V,5,FALSE),VLOOKUP(G1886,'Loc Coefficients Location'!A:E,5,FALSE)),"")</f>
        <v>9.9038652897397772E-2</v>
      </c>
      <c r="O1886" s="785">
        <f t="shared" si="362"/>
        <v>54.179095067521445</v>
      </c>
      <c r="P1886" s="786">
        <f>IF(ISNUMBER(F1886),IF(LEFT(A1886,3)="Cat",VLOOKUP(A1886,'Loc Configurations Seules'!R:W,6,FALSE),VLOOKUP(G1886,'Loc Coefficients Location'!A:F,6,FALSE)),"")</f>
        <v>7.5421779500883954E-2</v>
      </c>
      <c r="Q1886" s="785">
        <f t="shared" si="363"/>
        <v>41.259484475958565</v>
      </c>
      <c r="R1886" s="786">
        <f>IF(ISNUMBER(F1886),IF(LEFT(A1886,3)="Cat",VLOOKUP(A1886,'Loc Configurations Seules'!R:X,7,FALSE),VLOOKUP(G1886,'Loc Coefficients Location'!A:G,7,FALSE)),"")</f>
        <v>6.3273484033980879E-2</v>
      </c>
      <c r="S1886" s="785">
        <f t="shared" si="364"/>
        <v>34.613759440789238</v>
      </c>
    </row>
    <row r="1887" spans="1:19" s="5" customFormat="1" ht="15.75" thickBot="1" x14ac:dyDescent="0.3">
      <c r="A1887" s="254"/>
      <c r="B1887" s="90" t="s">
        <v>10068</v>
      </c>
      <c r="C1887" s="43" t="s">
        <v>9477</v>
      </c>
      <c r="D1887" s="44"/>
      <c r="E1887" s="47"/>
      <c r="F1887" s="10">
        <v>547.04999999999995</v>
      </c>
      <c r="G1887" s="791" t="s">
        <v>9601</v>
      </c>
      <c r="H1887" s="781">
        <f t="shared" si="360"/>
        <v>144.38</v>
      </c>
      <c r="I1887" s="782">
        <f t="shared" si="360"/>
        <v>73.22</v>
      </c>
      <c r="J1887" s="782">
        <f t="shared" si="360"/>
        <v>49.97</v>
      </c>
      <c r="K1887" s="783">
        <f t="shared" si="360"/>
        <v>38.43</v>
      </c>
      <c r="L1887" s="784">
        <f>IF(ISNUMBER(F1887),IF(LEFT(A1887,3)="Cat",VLOOKUP(A1887,'Loc Configurations Seules'!R:U,4,FALSE),VLOOKUP(G1887,'Loc Coefficients Location'!A:D,4,FALSE)),"")</f>
        <v>0.18651532340555149</v>
      </c>
      <c r="M1887" s="785">
        <f t="shared" si="361"/>
        <v>102.03320766900694</v>
      </c>
      <c r="N1887" s="786">
        <f>IF(ISNUMBER(F1887),IF(LEFT(A1887,3)="Cat",VLOOKUP(A1887,'Loc Configurations Seules'!R:V,5,FALSE),VLOOKUP(G1887,'Loc Coefficients Location'!A:E,5,FALSE)),"")</f>
        <v>9.9038652897397772E-2</v>
      </c>
      <c r="O1887" s="785">
        <f t="shared" si="362"/>
        <v>54.179095067521445</v>
      </c>
      <c r="P1887" s="786">
        <f>IF(ISNUMBER(F1887),IF(LEFT(A1887,3)="Cat",VLOOKUP(A1887,'Loc Configurations Seules'!R:W,6,FALSE),VLOOKUP(G1887,'Loc Coefficients Location'!A:F,6,FALSE)),"")</f>
        <v>7.5421779500883954E-2</v>
      </c>
      <c r="Q1887" s="785">
        <f t="shared" si="363"/>
        <v>41.259484475958565</v>
      </c>
      <c r="R1887" s="786">
        <f>IF(ISNUMBER(F1887),IF(LEFT(A1887,3)="Cat",VLOOKUP(A1887,'Loc Configurations Seules'!R:X,7,FALSE),VLOOKUP(G1887,'Loc Coefficients Location'!A:G,7,FALSE)),"")</f>
        <v>6.3273484033980879E-2</v>
      </c>
      <c r="S1887" s="785">
        <f t="shared" si="364"/>
        <v>34.613759440789238</v>
      </c>
    </row>
    <row r="1888" spans="1:19" s="5" customFormat="1" x14ac:dyDescent="0.25">
      <c r="A1888" s="254" t="s">
        <v>2200</v>
      </c>
      <c r="B1888" s="242" t="s">
        <v>2201</v>
      </c>
      <c r="C1888" s="94" t="s">
        <v>1453</v>
      </c>
      <c r="D1888" s="232"/>
      <c r="E1888" s="233"/>
      <c r="F1888" s="95">
        <v>1456.35</v>
      </c>
      <c r="G1888" s="791" t="s">
        <v>9601</v>
      </c>
      <c r="H1888" s="781">
        <f t="shared" si="360"/>
        <v>384.37</v>
      </c>
      <c r="I1888" s="782">
        <f t="shared" si="360"/>
        <v>194.94</v>
      </c>
      <c r="J1888" s="782">
        <f t="shared" si="360"/>
        <v>133.04</v>
      </c>
      <c r="K1888" s="783">
        <f t="shared" si="360"/>
        <v>102.32</v>
      </c>
      <c r="L1888" s="784">
        <f>IF(ISNUMBER(F1888),IF(LEFT(A1888,3)="Cat",VLOOKUP(A1888,'Loc Configurations Seules'!R:U,4,FALSE),VLOOKUP(G1888,'Loc Coefficients Location'!A:D,4,FALSE)),"")</f>
        <v>0.18651532340555149</v>
      </c>
      <c r="M1888" s="785">
        <f t="shared" si="361"/>
        <v>271.63159124167493</v>
      </c>
      <c r="N1888" s="786">
        <f>IF(ISNUMBER(F1888),IF(LEFT(A1888,3)="Cat",VLOOKUP(A1888,'Loc Configurations Seules'!R:V,5,FALSE),VLOOKUP(G1888,'Loc Coefficients Location'!A:E,5,FALSE)),"")</f>
        <v>9.9038652897397772E-2</v>
      </c>
      <c r="O1888" s="785">
        <f t="shared" si="362"/>
        <v>144.23494214712522</v>
      </c>
      <c r="P1888" s="786">
        <f>IF(ISNUMBER(F1888),IF(LEFT(A1888,3)="Cat",VLOOKUP(A1888,'Loc Configurations Seules'!R:W,6,FALSE),VLOOKUP(G1888,'Loc Coefficients Location'!A:F,6,FALSE)),"")</f>
        <v>7.5421779500883954E-2</v>
      </c>
      <c r="Q1888" s="785">
        <f t="shared" si="363"/>
        <v>109.84050857611234</v>
      </c>
      <c r="R1888" s="786">
        <f>IF(ISNUMBER(F1888),IF(LEFT(A1888,3)="Cat",VLOOKUP(A1888,'Loc Configurations Seules'!R:X,7,FALSE),VLOOKUP(G1888,'Loc Coefficients Location'!A:G,7,FALSE)),"")</f>
        <v>6.3273484033980879E-2</v>
      </c>
      <c r="S1888" s="785">
        <f t="shared" si="364"/>
        <v>92.148338472888042</v>
      </c>
    </row>
    <row r="1889" spans="1:19" s="5" customFormat="1" ht="15.75" thickBot="1" x14ac:dyDescent="0.3">
      <c r="A1889" s="254"/>
      <c r="B1889" s="90" t="s">
        <v>10069</v>
      </c>
      <c r="C1889" s="43" t="s">
        <v>9478</v>
      </c>
      <c r="D1889" s="44"/>
      <c r="E1889" s="47"/>
      <c r="F1889" s="10">
        <v>1456.35</v>
      </c>
      <c r="G1889" s="791" t="s">
        <v>9601</v>
      </c>
      <c r="H1889" s="781">
        <f t="shared" si="360"/>
        <v>384.37</v>
      </c>
      <c r="I1889" s="782">
        <f t="shared" si="360"/>
        <v>194.94</v>
      </c>
      <c r="J1889" s="782">
        <f t="shared" si="360"/>
        <v>133.04</v>
      </c>
      <c r="K1889" s="783">
        <f t="shared" si="360"/>
        <v>102.32</v>
      </c>
      <c r="L1889" s="784">
        <f>IF(ISNUMBER(F1889),IF(LEFT(A1889,3)="Cat",VLOOKUP(A1889,'Loc Configurations Seules'!R:U,4,FALSE),VLOOKUP(G1889,'Loc Coefficients Location'!A:D,4,FALSE)),"")</f>
        <v>0.18651532340555149</v>
      </c>
      <c r="M1889" s="785">
        <f t="shared" si="361"/>
        <v>271.63159124167493</v>
      </c>
      <c r="N1889" s="786">
        <f>IF(ISNUMBER(F1889),IF(LEFT(A1889,3)="Cat",VLOOKUP(A1889,'Loc Configurations Seules'!R:V,5,FALSE),VLOOKUP(G1889,'Loc Coefficients Location'!A:E,5,FALSE)),"")</f>
        <v>9.9038652897397772E-2</v>
      </c>
      <c r="O1889" s="785">
        <f t="shared" si="362"/>
        <v>144.23494214712522</v>
      </c>
      <c r="P1889" s="786">
        <f>IF(ISNUMBER(F1889),IF(LEFT(A1889,3)="Cat",VLOOKUP(A1889,'Loc Configurations Seules'!R:W,6,FALSE),VLOOKUP(G1889,'Loc Coefficients Location'!A:F,6,FALSE)),"")</f>
        <v>7.5421779500883954E-2</v>
      </c>
      <c r="Q1889" s="785">
        <f t="shared" si="363"/>
        <v>109.84050857611234</v>
      </c>
      <c r="R1889" s="786">
        <f>IF(ISNUMBER(F1889),IF(LEFT(A1889,3)="Cat",VLOOKUP(A1889,'Loc Configurations Seules'!R:X,7,FALSE),VLOOKUP(G1889,'Loc Coefficients Location'!A:G,7,FALSE)),"")</f>
        <v>6.3273484033980879E-2</v>
      </c>
      <c r="S1889" s="785">
        <f t="shared" si="364"/>
        <v>92.148338472888042</v>
      </c>
    </row>
    <row r="1890" spans="1:19" s="5" customFormat="1" x14ac:dyDescent="0.25">
      <c r="A1890" s="254" t="s">
        <v>2208</v>
      </c>
      <c r="B1890" s="242" t="s">
        <v>2209</v>
      </c>
      <c r="C1890" s="94" t="s">
        <v>1459</v>
      </c>
      <c r="D1890" s="232"/>
      <c r="E1890" s="233"/>
      <c r="F1890" s="95">
        <v>2527.35</v>
      </c>
      <c r="G1890" s="791" t="s">
        <v>9601</v>
      </c>
      <c r="H1890" s="781">
        <f t="shared" si="360"/>
        <v>667.03</v>
      </c>
      <c r="I1890" s="782">
        <f t="shared" si="360"/>
        <v>338.3</v>
      </c>
      <c r="J1890" s="782">
        <f t="shared" si="360"/>
        <v>230.87</v>
      </c>
      <c r="K1890" s="783">
        <f t="shared" si="360"/>
        <v>177.56</v>
      </c>
      <c r="L1890" s="784">
        <f>IF(ISNUMBER(F1890),IF(LEFT(A1890,3)="Cat",VLOOKUP(A1890,'Loc Configurations Seules'!R:U,4,FALSE),VLOOKUP(G1890,'Loc Coefficients Location'!A:D,4,FALSE)),"")</f>
        <v>0.18651532340555149</v>
      </c>
      <c r="M1890" s="785">
        <f t="shared" si="361"/>
        <v>471.38950260902055</v>
      </c>
      <c r="N1890" s="786">
        <f>IF(ISNUMBER(F1890),IF(LEFT(A1890,3)="Cat",VLOOKUP(A1890,'Loc Configurations Seules'!R:V,5,FALSE),VLOOKUP(G1890,'Loc Coefficients Location'!A:E,5,FALSE)),"")</f>
        <v>9.9038652897397772E-2</v>
      </c>
      <c r="O1890" s="785">
        <f t="shared" si="362"/>
        <v>250.30533940023824</v>
      </c>
      <c r="P1890" s="786">
        <f>IF(ISNUMBER(F1890),IF(LEFT(A1890,3)="Cat",VLOOKUP(A1890,'Loc Configurations Seules'!R:W,6,FALSE),VLOOKUP(G1890,'Loc Coefficients Location'!A:F,6,FALSE)),"")</f>
        <v>7.5421779500883954E-2</v>
      </c>
      <c r="Q1890" s="785">
        <f t="shared" si="363"/>
        <v>190.61723442155906</v>
      </c>
      <c r="R1890" s="786">
        <f>IF(ISNUMBER(F1890),IF(LEFT(A1890,3)="Cat",VLOOKUP(A1890,'Loc Configurations Seules'!R:X,7,FALSE),VLOOKUP(G1890,'Loc Coefficients Location'!A:G,7,FALSE)),"")</f>
        <v>6.3273484033980879E-2</v>
      </c>
      <c r="S1890" s="785">
        <f t="shared" si="364"/>
        <v>159.91423987328156</v>
      </c>
    </row>
    <row r="1891" spans="1:19" s="5" customFormat="1" ht="15.75" thickBot="1" x14ac:dyDescent="0.3">
      <c r="A1891" s="254"/>
      <c r="B1891" s="90" t="s">
        <v>10070</v>
      </c>
      <c r="C1891" s="43" t="s">
        <v>9479</v>
      </c>
      <c r="D1891" s="44"/>
      <c r="E1891" s="47"/>
      <c r="F1891" s="10">
        <v>2527.35</v>
      </c>
      <c r="G1891" s="791" t="s">
        <v>9601</v>
      </c>
      <c r="H1891" s="781">
        <f t="shared" si="360"/>
        <v>667.03</v>
      </c>
      <c r="I1891" s="782">
        <f t="shared" si="360"/>
        <v>338.3</v>
      </c>
      <c r="J1891" s="782">
        <f t="shared" si="360"/>
        <v>230.87</v>
      </c>
      <c r="K1891" s="783">
        <f t="shared" si="360"/>
        <v>177.56</v>
      </c>
      <c r="L1891" s="784">
        <f>IF(ISNUMBER(F1891),IF(LEFT(A1891,3)="Cat",VLOOKUP(A1891,'Loc Configurations Seules'!R:U,4,FALSE),VLOOKUP(G1891,'Loc Coefficients Location'!A:D,4,FALSE)),"")</f>
        <v>0.18651532340555149</v>
      </c>
      <c r="M1891" s="785">
        <f t="shared" si="361"/>
        <v>471.38950260902055</v>
      </c>
      <c r="N1891" s="786">
        <f>IF(ISNUMBER(F1891),IF(LEFT(A1891,3)="Cat",VLOOKUP(A1891,'Loc Configurations Seules'!R:V,5,FALSE),VLOOKUP(G1891,'Loc Coefficients Location'!A:E,5,FALSE)),"")</f>
        <v>9.9038652897397772E-2</v>
      </c>
      <c r="O1891" s="785">
        <f t="shared" si="362"/>
        <v>250.30533940023824</v>
      </c>
      <c r="P1891" s="786">
        <f>IF(ISNUMBER(F1891),IF(LEFT(A1891,3)="Cat",VLOOKUP(A1891,'Loc Configurations Seules'!R:W,6,FALSE),VLOOKUP(G1891,'Loc Coefficients Location'!A:F,6,FALSE)),"")</f>
        <v>7.5421779500883954E-2</v>
      </c>
      <c r="Q1891" s="785">
        <f t="shared" si="363"/>
        <v>190.61723442155906</v>
      </c>
      <c r="R1891" s="786">
        <f>IF(ISNUMBER(F1891),IF(LEFT(A1891,3)="Cat",VLOOKUP(A1891,'Loc Configurations Seules'!R:X,7,FALSE),VLOOKUP(G1891,'Loc Coefficients Location'!A:G,7,FALSE)),"")</f>
        <v>6.3273484033980879E-2</v>
      </c>
      <c r="S1891" s="785">
        <f t="shared" si="364"/>
        <v>159.91423987328156</v>
      </c>
    </row>
    <row r="1892" spans="1:19" s="5" customFormat="1" x14ac:dyDescent="0.25">
      <c r="A1892" s="254" t="s">
        <v>2216</v>
      </c>
      <c r="B1892" s="242" t="s">
        <v>2217</v>
      </c>
      <c r="C1892" s="94" t="s">
        <v>1462</v>
      </c>
      <c r="D1892" s="232"/>
      <c r="E1892" s="233"/>
      <c r="F1892" s="95">
        <v>717.15</v>
      </c>
      <c r="G1892" s="791" t="s">
        <v>9601</v>
      </c>
      <c r="H1892" s="781">
        <f t="shared" si="360"/>
        <v>189.27</v>
      </c>
      <c r="I1892" s="782">
        <f t="shared" si="360"/>
        <v>95.99</v>
      </c>
      <c r="J1892" s="782">
        <f t="shared" si="360"/>
        <v>65.510000000000005</v>
      </c>
      <c r="K1892" s="783">
        <f t="shared" si="360"/>
        <v>50.38</v>
      </c>
      <c r="L1892" s="784">
        <f>IF(ISNUMBER(F1892),IF(LEFT(A1892,3)="Cat",VLOOKUP(A1892,'Loc Configurations Seules'!R:U,4,FALSE),VLOOKUP(G1892,'Loc Coefficients Location'!A:D,4,FALSE)),"")</f>
        <v>0.18651532340555149</v>
      </c>
      <c r="M1892" s="785">
        <f t="shared" si="361"/>
        <v>133.75946418029125</v>
      </c>
      <c r="N1892" s="786">
        <f>IF(ISNUMBER(F1892),IF(LEFT(A1892,3)="Cat",VLOOKUP(A1892,'Loc Configurations Seules'!R:V,5,FALSE),VLOOKUP(G1892,'Loc Coefficients Location'!A:E,5,FALSE)),"")</f>
        <v>9.9038652897397772E-2</v>
      </c>
      <c r="O1892" s="785">
        <f t="shared" si="362"/>
        <v>71.025569925368814</v>
      </c>
      <c r="P1892" s="786">
        <f>IF(ISNUMBER(F1892),IF(LEFT(A1892,3)="Cat",VLOOKUP(A1892,'Loc Configurations Seules'!R:W,6,FALSE),VLOOKUP(G1892,'Loc Coefficients Location'!A:F,6,FALSE)),"")</f>
        <v>7.5421779500883954E-2</v>
      </c>
      <c r="Q1892" s="785">
        <f t="shared" si="363"/>
        <v>54.088729169058922</v>
      </c>
      <c r="R1892" s="786">
        <f>IF(ISNUMBER(F1892),IF(LEFT(A1892,3)="Cat",VLOOKUP(A1892,'Loc Configurations Seules'!R:X,7,FALSE),VLOOKUP(G1892,'Loc Coefficients Location'!A:G,7,FALSE)),"")</f>
        <v>6.3273484033980879E-2</v>
      </c>
      <c r="S1892" s="785">
        <f t="shared" si="364"/>
        <v>45.376579074969385</v>
      </c>
    </row>
    <row r="1893" spans="1:19" s="5" customFormat="1" ht="15.75" thickBot="1" x14ac:dyDescent="0.3">
      <c r="A1893" s="254"/>
      <c r="B1893" s="90" t="s">
        <v>10071</v>
      </c>
      <c r="C1893" s="43" t="s">
        <v>9480</v>
      </c>
      <c r="D1893" s="44"/>
      <c r="E1893" s="47"/>
      <c r="F1893" s="10">
        <v>717.15</v>
      </c>
      <c r="G1893" s="791" t="s">
        <v>9601</v>
      </c>
      <c r="H1893" s="781">
        <f t="shared" si="360"/>
        <v>189.27</v>
      </c>
      <c r="I1893" s="782">
        <f t="shared" si="360"/>
        <v>95.99</v>
      </c>
      <c r="J1893" s="782">
        <f t="shared" si="360"/>
        <v>65.510000000000005</v>
      </c>
      <c r="K1893" s="783">
        <f t="shared" si="360"/>
        <v>50.38</v>
      </c>
      <c r="L1893" s="784">
        <f>IF(ISNUMBER(F1893),IF(LEFT(A1893,3)="Cat",VLOOKUP(A1893,'Loc Configurations Seules'!R:U,4,FALSE),VLOOKUP(G1893,'Loc Coefficients Location'!A:D,4,FALSE)),"")</f>
        <v>0.18651532340555149</v>
      </c>
      <c r="M1893" s="785">
        <f t="shared" si="361"/>
        <v>133.75946418029125</v>
      </c>
      <c r="N1893" s="786">
        <f>IF(ISNUMBER(F1893),IF(LEFT(A1893,3)="Cat",VLOOKUP(A1893,'Loc Configurations Seules'!R:V,5,FALSE),VLOOKUP(G1893,'Loc Coefficients Location'!A:E,5,FALSE)),"")</f>
        <v>9.9038652897397772E-2</v>
      </c>
      <c r="O1893" s="785">
        <f t="shared" si="362"/>
        <v>71.025569925368814</v>
      </c>
      <c r="P1893" s="786">
        <f>IF(ISNUMBER(F1893),IF(LEFT(A1893,3)="Cat",VLOOKUP(A1893,'Loc Configurations Seules'!R:W,6,FALSE),VLOOKUP(G1893,'Loc Coefficients Location'!A:F,6,FALSE)),"")</f>
        <v>7.5421779500883954E-2</v>
      </c>
      <c r="Q1893" s="785">
        <f t="shared" si="363"/>
        <v>54.088729169058922</v>
      </c>
      <c r="R1893" s="786">
        <f>IF(ISNUMBER(F1893),IF(LEFT(A1893,3)="Cat",VLOOKUP(A1893,'Loc Configurations Seules'!R:X,7,FALSE),VLOOKUP(G1893,'Loc Coefficients Location'!A:G,7,FALSE)),"")</f>
        <v>6.3273484033980879E-2</v>
      </c>
      <c r="S1893" s="785">
        <f t="shared" si="364"/>
        <v>45.376579074969385</v>
      </c>
    </row>
    <row r="1894" spans="1:19" s="5" customFormat="1" x14ac:dyDescent="0.25">
      <c r="A1894" s="254" t="s">
        <v>2224</v>
      </c>
      <c r="B1894" s="242" t="s">
        <v>2225</v>
      </c>
      <c r="C1894" s="94" t="s">
        <v>2226</v>
      </c>
      <c r="D1894" s="232"/>
      <c r="E1894" s="233"/>
      <c r="F1894" s="95">
        <v>988.05</v>
      </c>
      <c r="G1894" s="791" t="s">
        <v>9601</v>
      </c>
      <c r="H1894" s="781">
        <f t="shared" si="360"/>
        <v>260.77</v>
      </c>
      <c r="I1894" s="782">
        <f t="shared" si="360"/>
        <v>132.25</v>
      </c>
      <c r="J1894" s="782">
        <f t="shared" si="360"/>
        <v>90.26</v>
      </c>
      <c r="K1894" s="783">
        <f t="shared" si="360"/>
        <v>69.42</v>
      </c>
      <c r="L1894" s="784">
        <f>IF(ISNUMBER(F1894),IF(LEFT(A1894,3)="Cat",VLOOKUP(A1894,'Loc Configurations Seules'!R:U,4,FALSE),VLOOKUP(G1894,'Loc Coefficients Location'!A:D,4,FALSE)),"")</f>
        <v>0.18651532340555149</v>
      </c>
      <c r="M1894" s="785">
        <f t="shared" si="361"/>
        <v>184.28646529085515</v>
      </c>
      <c r="N1894" s="786">
        <f>IF(ISNUMBER(F1894),IF(LEFT(A1894,3)="Cat",VLOOKUP(A1894,'Loc Configurations Seules'!R:V,5,FALSE),VLOOKUP(G1894,'Loc Coefficients Location'!A:E,5,FALSE)),"")</f>
        <v>9.9038652897397772E-2</v>
      </c>
      <c r="O1894" s="785">
        <f t="shared" si="362"/>
        <v>97.855140995273871</v>
      </c>
      <c r="P1894" s="786">
        <f>IF(ISNUMBER(F1894),IF(LEFT(A1894,3)="Cat",VLOOKUP(A1894,'Loc Configurations Seules'!R:W,6,FALSE),VLOOKUP(G1894,'Loc Coefficients Location'!A:F,6,FALSE)),"")</f>
        <v>7.5421779500883954E-2</v>
      </c>
      <c r="Q1894" s="785">
        <f t="shared" si="363"/>
        <v>74.520489235848387</v>
      </c>
      <c r="R1894" s="786">
        <f>IF(ISNUMBER(F1894),IF(LEFT(A1894,3)="Cat",VLOOKUP(A1894,'Loc Configurations Seules'!R:X,7,FALSE),VLOOKUP(G1894,'Loc Coefficients Location'!A:G,7,FALSE)),"")</f>
        <v>6.3273484033980879E-2</v>
      </c>
      <c r="S1894" s="785">
        <f t="shared" si="364"/>
        <v>62.517365899774802</v>
      </c>
    </row>
    <row r="1895" spans="1:19" s="5" customFormat="1" ht="15.75" thickBot="1" x14ac:dyDescent="0.3">
      <c r="A1895" s="254"/>
      <c r="B1895" s="90" t="s">
        <v>10072</v>
      </c>
      <c r="C1895" s="43" t="s">
        <v>9481</v>
      </c>
      <c r="D1895" s="44"/>
      <c r="E1895" s="47"/>
      <c r="F1895" s="10">
        <v>988.05</v>
      </c>
      <c r="G1895" s="791" t="s">
        <v>9601</v>
      </c>
      <c r="H1895" s="781">
        <f t="shared" si="360"/>
        <v>260.77</v>
      </c>
      <c r="I1895" s="782">
        <f t="shared" si="360"/>
        <v>132.25</v>
      </c>
      <c r="J1895" s="782">
        <f t="shared" si="360"/>
        <v>90.26</v>
      </c>
      <c r="K1895" s="783">
        <f t="shared" si="360"/>
        <v>69.42</v>
      </c>
      <c r="L1895" s="784">
        <f>IF(ISNUMBER(F1895),IF(LEFT(A1895,3)="Cat",VLOOKUP(A1895,'Loc Configurations Seules'!R:U,4,FALSE),VLOOKUP(G1895,'Loc Coefficients Location'!A:D,4,FALSE)),"")</f>
        <v>0.18651532340555149</v>
      </c>
      <c r="M1895" s="785">
        <f t="shared" si="361"/>
        <v>184.28646529085515</v>
      </c>
      <c r="N1895" s="786">
        <f>IF(ISNUMBER(F1895),IF(LEFT(A1895,3)="Cat",VLOOKUP(A1895,'Loc Configurations Seules'!R:V,5,FALSE),VLOOKUP(G1895,'Loc Coefficients Location'!A:E,5,FALSE)),"")</f>
        <v>9.9038652897397772E-2</v>
      </c>
      <c r="O1895" s="785">
        <f t="shared" si="362"/>
        <v>97.855140995273871</v>
      </c>
      <c r="P1895" s="786">
        <f>IF(ISNUMBER(F1895),IF(LEFT(A1895,3)="Cat",VLOOKUP(A1895,'Loc Configurations Seules'!R:W,6,FALSE),VLOOKUP(G1895,'Loc Coefficients Location'!A:F,6,FALSE)),"")</f>
        <v>7.5421779500883954E-2</v>
      </c>
      <c r="Q1895" s="785">
        <f t="shared" si="363"/>
        <v>74.520489235848387</v>
      </c>
      <c r="R1895" s="786">
        <f>IF(ISNUMBER(F1895),IF(LEFT(A1895,3)="Cat",VLOOKUP(A1895,'Loc Configurations Seules'!R:X,7,FALSE),VLOOKUP(G1895,'Loc Coefficients Location'!A:G,7,FALSE)),"")</f>
        <v>6.3273484033980879E-2</v>
      </c>
      <c r="S1895" s="785">
        <f t="shared" si="364"/>
        <v>62.517365899774802</v>
      </c>
    </row>
    <row r="1896" spans="1:19" s="5" customFormat="1" x14ac:dyDescent="0.25">
      <c r="A1896" s="254" t="s">
        <v>2233</v>
      </c>
      <c r="B1896" s="242" t="s">
        <v>2234</v>
      </c>
      <c r="C1896" s="94" t="s">
        <v>2235</v>
      </c>
      <c r="D1896" s="232"/>
      <c r="E1896" s="233"/>
      <c r="F1896" s="95">
        <v>607.95000000000005</v>
      </c>
      <c r="G1896" s="791" t="s">
        <v>9601</v>
      </c>
      <c r="H1896" s="781">
        <f t="shared" si="360"/>
        <v>160.44999999999999</v>
      </c>
      <c r="I1896" s="782">
        <f t="shared" si="360"/>
        <v>81.38</v>
      </c>
      <c r="J1896" s="782">
        <f t="shared" si="360"/>
        <v>55.54</v>
      </c>
      <c r="K1896" s="783">
        <f t="shared" si="360"/>
        <v>42.71</v>
      </c>
      <c r="L1896" s="784">
        <f>IF(ISNUMBER(F1896),IF(LEFT(A1896,3)="Cat",VLOOKUP(A1896,'Loc Configurations Seules'!R:U,4,FALSE),VLOOKUP(G1896,'Loc Coefficients Location'!A:D,4,FALSE)),"")</f>
        <v>0.18651532340555149</v>
      </c>
      <c r="M1896" s="785">
        <f t="shared" si="361"/>
        <v>113.39199086440503</v>
      </c>
      <c r="N1896" s="786">
        <f>IF(ISNUMBER(F1896),IF(LEFT(A1896,3)="Cat",VLOOKUP(A1896,'Loc Configurations Seules'!R:V,5,FALSE),VLOOKUP(G1896,'Loc Coefficients Location'!A:E,5,FALSE)),"")</f>
        <v>9.9038652897397772E-2</v>
      </c>
      <c r="O1896" s="785">
        <f t="shared" si="362"/>
        <v>60.210549028972977</v>
      </c>
      <c r="P1896" s="786">
        <f>IF(ISNUMBER(F1896),IF(LEFT(A1896,3)="Cat",VLOOKUP(A1896,'Loc Configurations Seules'!R:W,6,FALSE),VLOOKUP(G1896,'Loc Coefficients Location'!A:F,6,FALSE)),"")</f>
        <v>7.5421779500883954E-2</v>
      </c>
      <c r="Q1896" s="785">
        <f t="shared" si="363"/>
        <v>45.852670847562401</v>
      </c>
      <c r="R1896" s="786">
        <f>IF(ISNUMBER(F1896),IF(LEFT(A1896,3)="Cat",VLOOKUP(A1896,'Loc Configurations Seules'!R:X,7,FALSE),VLOOKUP(G1896,'Loc Coefficients Location'!A:G,7,FALSE)),"")</f>
        <v>6.3273484033980879E-2</v>
      </c>
      <c r="S1896" s="785">
        <f t="shared" si="364"/>
        <v>38.46711461845868</v>
      </c>
    </row>
    <row r="1897" spans="1:19" s="5" customFormat="1" ht="15.75" thickBot="1" x14ac:dyDescent="0.3">
      <c r="A1897" s="254"/>
      <c r="B1897" s="90" t="s">
        <v>10073</v>
      </c>
      <c r="C1897" s="43" t="s">
        <v>9482</v>
      </c>
      <c r="D1897" s="44"/>
      <c r="E1897" s="47"/>
      <c r="F1897" s="10">
        <v>607.95000000000005</v>
      </c>
      <c r="G1897" s="791" t="s">
        <v>9601</v>
      </c>
      <c r="H1897" s="781">
        <f t="shared" si="360"/>
        <v>160.44999999999999</v>
      </c>
      <c r="I1897" s="782">
        <f t="shared" si="360"/>
        <v>81.38</v>
      </c>
      <c r="J1897" s="782">
        <f t="shared" si="360"/>
        <v>55.54</v>
      </c>
      <c r="K1897" s="783">
        <f t="shared" si="360"/>
        <v>42.71</v>
      </c>
      <c r="L1897" s="784">
        <f>IF(ISNUMBER(F1897),IF(LEFT(A1897,3)="Cat",VLOOKUP(A1897,'Loc Configurations Seules'!R:U,4,FALSE),VLOOKUP(G1897,'Loc Coefficients Location'!A:D,4,FALSE)),"")</f>
        <v>0.18651532340555149</v>
      </c>
      <c r="M1897" s="785">
        <f t="shared" si="361"/>
        <v>113.39199086440503</v>
      </c>
      <c r="N1897" s="786">
        <f>IF(ISNUMBER(F1897),IF(LEFT(A1897,3)="Cat",VLOOKUP(A1897,'Loc Configurations Seules'!R:V,5,FALSE),VLOOKUP(G1897,'Loc Coefficients Location'!A:E,5,FALSE)),"")</f>
        <v>9.9038652897397772E-2</v>
      </c>
      <c r="O1897" s="785">
        <f t="shared" si="362"/>
        <v>60.210549028972977</v>
      </c>
      <c r="P1897" s="786">
        <f>IF(ISNUMBER(F1897),IF(LEFT(A1897,3)="Cat",VLOOKUP(A1897,'Loc Configurations Seules'!R:W,6,FALSE),VLOOKUP(G1897,'Loc Coefficients Location'!A:F,6,FALSE)),"")</f>
        <v>7.5421779500883954E-2</v>
      </c>
      <c r="Q1897" s="785">
        <f t="shared" si="363"/>
        <v>45.852670847562401</v>
      </c>
      <c r="R1897" s="786">
        <f>IF(ISNUMBER(F1897),IF(LEFT(A1897,3)="Cat",VLOOKUP(A1897,'Loc Configurations Seules'!R:X,7,FALSE),VLOOKUP(G1897,'Loc Coefficients Location'!A:G,7,FALSE)),"")</f>
        <v>6.3273484033980879E-2</v>
      </c>
      <c r="S1897" s="785">
        <f t="shared" si="364"/>
        <v>38.46711461845868</v>
      </c>
    </row>
    <row r="1898" spans="1:19" s="5" customFormat="1" x14ac:dyDescent="0.25">
      <c r="A1898" s="254" t="s">
        <v>2242</v>
      </c>
      <c r="B1898" s="242" t="s">
        <v>2243</v>
      </c>
      <c r="C1898" s="94" t="s">
        <v>1465</v>
      </c>
      <c r="D1898" s="232"/>
      <c r="E1898" s="233"/>
      <c r="F1898" s="95">
        <v>1896.3</v>
      </c>
      <c r="G1898" s="791" t="s">
        <v>9601</v>
      </c>
      <c r="H1898" s="781">
        <f t="shared" si="360"/>
        <v>500.48</v>
      </c>
      <c r="I1898" s="782">
        <f t="shared" si="360"/>
        <v>253.83</v>
      </c>
      <c r="J1898" s="782">
        <f t="shared" si="360"/>
        <v>173.23</v>
      </c>
      <c r="K1898" s="783">
        <f t="shared" si="360"/>
        <v>133.22999999999999</v>
      </c>
      <c r="L1898" s="784">
        <f>IF(ISNUMBER(F1898),IF(LEFT(A1898,3)="Cat",VLOOKUP(A1898,'Loc Configurations Seules'!R:U,4,FALSE),VLOOKUP(G1898,'Loc Coefficients Location'!A:D,4,FALSE)),"")</f>
        <v>0.18651532340555149</v>
      </c>
      <c r="M1898" s="785">
        <f t="shared" si="361"/>
        <v>353.68900777394731</v>
      </c>
      <c r="N1898" s="786">
        <f>IF(ISNUMBER(F1898),IF(LEFT(A1898,3)="Cat",VLOOKUP(A1898,'Loc Configurations Seules'!R:V,5,FALSE),VLOOKUP(G1898,'Loc Coefficients Location'!A:E,5,FALSE)),"")</f>
        <v>9.9038652897397772E-2</v>
      </c>
      <c r="O1898" s="785">
        <f t="shared" si="362"/>
        <v>187.8069974893354</v>
      </c>
      <c r="P1898" s="786">
        <f>IF(ISNUMBER(F1898),IF(LEFT(A1898,3)="Cat",VLOOKUP(A1898,'Loc Configurations Seules'!R:W,6,FALSE),VLOOKUP(G1898,'Loc Coefficients Location'!A:F,6,FALSE)),"")</f>
        <v>7.5421779500883954E-2</v>
      </c>
      <c r="Q1898" s="785">
        <f t="shared" si="363"/>
        <v>143.02232046752624</v>
      </c>
      <c r="R1898" s="786">
        <f>IF(ISNUMBER(F1898),IF(LEFT(A1898,3)="Cat",VLOOKUP(A1898,'Loc Configurations Seules'!R:X,7,FALSE),VLOOKUP(G1898,'Loc Coefficients Location'!A:G,7,FALSE)),"")</f>
        <v>6.3273484033980879E-2</v>
      </c>
      <c r="S1898" s="785">
        <f t="shared" si="364"/>
        <v>119.98550777363793</v>
      </c>
    </row>
    <row r="1899" spans="1:19" s="5" customFormat="1" ht="15.75" thickBot="1" x14ac:dyDescent="0.3">
      <c r="A1899" s="254"/>
      <c r="B1899" s="90" t="s">
        <v>10074</v>
      </c>
      <c r="C1899" s="43" t="s">
        <v>9483</v>
      </c>
      <c r="D1899" s="44"/>
      <c r="E1899" s="47"/>
      <c r="F1899" s="10">
        <v>1896.3</v>
      </c>
      <c r="G1899" s="791" t="s">
        <v>9601</v>
      </c>
      <c r="H1899" s="781">
        <f t="shared" si="360"/>
        <v>500.48</v>
      </c>
      <c r="I1899" s="782">
        <f t="shared" si="360"/>
        <v>253.83</v>
      </c>
      <c r="J1899" s="782">
        <f t="shared" si="360"/>
        <v>173.23</v>
      </c>
      <c r="K1899" s="783">
        <f t="shared" si="360"/>
        <v>133.22999999999999</v>
      </c>
      <c r="L1899" s="784">
        <f>IF(ISNUMBER(F1899),IF(LEFT(A1899,3)="Cat",VLOOKUP(A1899,'Loc Configurations Seules'!R:U,4,FALSE),VLOOKUP(G1899,'Loc Coefficients Location'!A:D,4,FALSE)),"")</f>
        <v>0.18651532340555149</v>
      </c>
      <c r="M1899" s="785">
        <f t="shared" si="361"/>
        <v>353.68900777394731</v>
      </c>
      <c r="N1899" s="786">
        <f>IF(ISNUMBER(F1899),IF(LEFT(A1899,3)="Cat",VLOOKUP(A1899,'Loc Configurations Seules'!R:V,5,FALSE),VLOOKUP(G1899,'Loc Coefficients Location'!A:E,5,FALSE)),"")</f>
        <v>9.9038652897397772E-2</v>
      </c>
      <c r="O1899" s="785">
        <f t="shared" si="362"/>
        <v>187.8069974893354</v>
      </c>
      <c r="P1899" s="786">
        <f>IF(ISNUMBER(F1899),IF(LEFT(A1899,3)="Cat",VLOOKUP(A1899,'Loc Configurations Seules'!R:W,6,FALSE),VLOOKUP(G1899,'Loc Coefficients Location'!A:F,6,FALSE)),"")</f>
        <v>7.5421779500883954E-2</v>
      </c>
      <c r="Q1899" s="785">
        <f t="shared" si="363"/>
        <v>143.02232046752624</v>
      </c>
      <c r="R1899" s="786">
        <f>IF(ISNUMBER(F1899),IF(LEFT(A1899,3)="Cat",VLOOKUP(A1899,'Loc Configurations Seules'!R:X,7,FALSE),VLOOKUP(G1899,'Loc Coefficients Location'!A:G,7,FALSE)),"")</f>
        <v>6.3273484033980879E-2</v>
      </c>
      <c r="S1899" s="785">
        <f t="shared" si="364"/>
        <v>119.98550777363793</v>
      </c>
    </row>
    <row r="1900" spans="1:19" s="5" customFormat="1" x14ac:dyDescent="0.25">
      <c r="A1900" s="254" t="s">
        <v>2250</v>
      </c>
      <c r="B1900" s="242" t="s">
        <v>2251</v>
      </c>
      <c r="C1900" s="94" t="s">
        <v>1468</v>
      </c>
      <c r="D1900" s="232"/>
      <c r="E1900" s="233"/>
      <c r="F1900" s="95">
        <v>1771.35</v>
      </c>
      <c r="G1900" s="791" t="s">
        <v>9601</v>
      </c>
      <c r="H1900" s="781">
        <f t="shared" si="360"/>
        <v>467.5</v>
      </c>
      <c r="I1900" s="782">
        <f t="shared" si="360"/>
        <v>237.1</v>
      </c>
      <c r="J1900" s="782">
        <f t="shared" si="360"/>
        <v>161.81</v>
      </c>
      <c r="K1900" s="783">
        <f t="shared" si="360"/>
        <v>124.45</v>
      </c>
      <c r="L1900" s="784">
        <f>IF(ISNUMBER(F1900),IF(LEFT(A1900,3)="Cat",VLOOKUP(A1900,'Loc Configurations Seules'!R:U,4,FALSE),VLOOKUP(G1900,'Loc Coefficients Location'!A:D,4,FALSE)),"")</f>
        <v>0.18651532340555149</v>
      </c>
      <c r="M1900" s="785">
        <f t="shared" si="361"/>
        <v>330.38391811442364</v>
      </c>
      <c r="N1900" s="786">
        <f>IF(ISNUMBER(F1900),IF(LEFT(A1900,3)="Cat",VLOOKUP(A1900,'Loc Configurations Seules'!R:V,5,FALSE),VLOOKUP(G1900,'Loc Coefficients Location'!A:E,5,FALSE)),"")</f>
        <v>9.9038652897397772E-2</v>
      </c>
      <c r="O1900" s="785">
        <f t="shared" si="362"/>
        <v>175.43211780980553</v>
      </c>
      <c r="P1900" s="786">
        <f>IF(ISNUMBER(F1900),IF(LEFT(A1900,3)="Cat",VLOOKUP(A1900,'Loc Configurations Seules'!R:W,6,FALSE),VLOOKUP(G1900,'Loc Coefficients Location'!A:F,6,FALSE)),"")</f>
        <v>7.5421779500883954E-2</v>
      </c>
      <c r="Q1900" s="785">
        <f t="shared" si="363"/>
        <v>133.59836911889079</v>
      </c>
      <c r="R1900" s="786">
        <f>IF(ISNUMBER(F1900),IF(LEFT(A1900,3)="Cat",VLOOKUP(A1900,'Loc Configurations Seules'!R:X,7,FALSE),VLOOKUP(G1900,'Loc Coefficients Location'!A:G,7,FALSE)),"")</f>
        <v>6.3273484033980879E-2</v>
      </c>
      <c r="S1900" s="785">
        <f t="shared" si="364"/>
        <v>112.07948594359202</v>
      </c>
    </row>
    <row r="1901" spans="1:19" s="5" customFormat="1" ht="15.75" thickBot="1" x14ac:dyDescent="0.3">
      <c r="A1901" s="254"/>
      <c r="B1901" s="90" t="s">
        <v>10075</v>
      </c>
      <c r="C1901" s="43" t="s">
        <v>9484</v>
      </c>
      <c r="D1901" s="44"/>
      <c r="E1901" s="47"/>
      <c r="F1901" s="10">
        <v>1771.35</v>
      </c>
      <c r="G1901" s="791" t="s">
        <v>9601</v>
      </c>
      <c r="H1901" s="781">
        <f t="shared" si="360"/>
        <v>467.5</v>
      </c>
      <c r="I1901" s="782">
        <f t="shared" si="360"/>
        <v>237.1</v>
      </c>
      <c r="J1901" s="782">
        <f t="shared" si="360"/>
        <v>161.81</v>
      </c>
      <c r="K1901" s="783">
        <f t="shared" si="360"/>
        <v>124.45</v>
      </c>
      <c r="L1901" s="784">
        <f>IF(ISNUMBER(F1901),IF(LEFT(A1901,3)="Cat",VLOOKUP(A1901,'Loc Configurations Seules'!R:U,4,FALSE),VLOOKUP(G1901,'Loc Coefficients Location'!A:D,4,FALSE)),"")</f>
        <v>0.18651532340555149</v>
      </c>
      <c r="M1901" s="785">
        <f t="shared" si="361"/>
        <v>330.38391811442364</v>
      </c>
      <c r="N1901" s="786">
        <f>IF(ISNUMBER(F1901),IF(LEFT(A1901,3)="Cat",VLOOKUP(A1901,'Loc Configurations Seules'!R:V,5,FALSE),VLOOKUP(G1901,'Loc Coefficients Location'!A:E,5,FALSE)),"")</f>
        <v>9.9038652897397772E-2</v>
      </c>
      <c r="O1901" s="785">
        <f t="shared" si="362"/>
        <v>175.43211780980553</v>
      </c>
      <c r="P1901" s="786">
        <f>IF(ISNUMBER(F1901),IF(LEFT(A1901,3)="Cat",VLOOKUP(A1901,'Loc Configurations Seules'!R:W,6,FALSE),VLOOKUP(G1901,'Loc Coefficients Location'!A:F,6,FALSE)),"")</f>
        <v>7.5421779500883954E-2</v>
      </c>
      <c r="Q1901" s="785">
        <f t="shared" si="363"/>
        <v>133.59836911889079</v>
      </c>
      <c r="R1901" s="786">
        <f>IF(ISNUMBER(F1901),IF(LEFT(A1901,3)="Cat",VLOOKUP(A1901,'Loc Configurations Seules'!R:X,7,FALSE),VLOOKUP(G1901,'Loc Coefficients Location'!A:G,7,FALSE)),"")</f>
        <v>6.3273484033980879E-2</v>
      </c>
      <c r="S1901" s="785">
        <f t="shared" si="364"/>
        <v>112.07948594359202</v>
      </c>
    </row>
    <row r="1902" spans="1:19" s="5" customFormat="1" x14ac:dyDescent="0.25">
      <c r="A1902" s="254" t="s">
        <v>2258</v>
      </c>
      <c r="B1902" s="242" t="s">
        <v>2259</v>
      </c>
      <c r="C1902" s="94" t="s">
        <v>1471</v>
      </c>
      <c r="D1902" s="232"/>
      <c r="E1902" s="233"/>
      <c r="F1902" s="95">
        <v>4174.8</v>
      </c>
      <c r="G1902" s="791" t="s">
        <v>9601</v>
      </c>
      <c r="H1902" s="781">
        <f t="shared" si="360"/>
        <v>1101.83</v>
      </c>
      <c r="I1902" s="782">
        <f t="shared" si="360"/>
        <v>558.80999999999995</v>
      </c>
      <c r="J1902" s="782">
        <f t="shared" si="360"/>
        <v>381.37</v>
      </c>
      <c r="K1902" s="783">
        <f t="shared" si="360"/>
        <v>293.31</v>
      </c>
      <c r="L1902" s="784">
        <f>IF(ISNUMBER(F1902),IF(LEFT(A1902,3)="Cat",VLOOKUP(A1902,'Loc Configurations Seules'!R:U,4,FALSE),VLOOKUP(G1902,'Loc Coefficients Location'!A:D,4,FALSE)),"")</f>
        <v>0.18651532340555149</v>
      </c>
      <c r="M1902" s="785">
        <f t="shared" si="361"/>
        <v>778.66417215349645</v>
      </c>
      <c r="N1902" s="786">
        <f>IF(ISNUMBER(F1902),IF(LEFT(A1902,3)="Cat",VLOOKUP(A1902,'Loc Configurations Seules'!R:V,5,FALSE),VLOOKUP(G1902,'Loc Coefficients Location'!A:E,5,FALSE)),"")</f>
        <v>9.9038652897397772E-2</v>
      </c>
      <c r="O1902" s="785">
        <f t="shared" si="362"/>
        <v>413.46656811605624</v>
      </c>
      <c r="P1902" s="786">
        <f>IF(ISNUMBER(F1902),IF(LEFT(A1902,3)="Cat",VLOOKUP(A1902,'Loc Configurations Seules'!R:W,6,FALSE),VLOOKUP(G1902,'Loc Coefficients Location'!A:F,6,FALSE)),"")</f>
        <v>7.5421779500883954E-2</v>
      </c>
      <c r="Q1902" s="785">
        <f t="shared" si="363"/>
        <v>314.87084506029032</v>
      </c>
      <c r="R1902" s="786">
        <f>IF(ISNUMBER(F1902),IF(LEFT(A1902,3)="Cat",VLOOKUP(A1902,'Loc Configurations Seules'!R:X,7,FALSE),VLOOKUP(G1902,'Loc Coefficients Location'!A:G,7,FALSE)),"")</f>
        <v>6.3273484033980879E-2</v>
      </c>
      <c r="S1902" s="785">
        <f t="shared" si="364"/>
        <v>264.15414114506336</v>
      </c>
    </row>
    <row r="1903" spans="1:19" s="5" customFormat="1" ht="15.75" thickBot="1" x14ac:dyDescent="0.3">
      <c r="A1903" s="254"/>
      <c r="B1903" s="90" t="s">
        <v>10076</v>
      </c>
      <c r="C1903" s="43" t="s">
        <v>9485</v>
      </c>
      <c r="D1903" s="44"/>
      <c r="E1903" s="47"/>
      <c r="F1903" s="10">
        <v>4174.8</v>
      </c>
      <c r="G1903" s="791" t="s">
        <v>9601</v>
      </c>
      <c r="H1903" s="781">
        <f t="shared" si="360"/>
        <v>1101.83</v>
      </c>
      <c r="I1903" s="782">
        <f t="shared" si="360"/>
        <v>558.80999999999995</v>
      </c>
      <c r="J1903" s="782">
        <f t="shared" si="360"/>
        <v>381.37</v>
      </c>
      <c r="K1903" s="783">
        <f t="shared" si="360"/>
        <v>293.31</v>
      </c>
      <c r="L1903" s="784">
        <f>IF(ISNUMBER(F1903),IF(LEFT(A1903,3)="Cat",VLOOKUP(A1903,'Loc Configurations Seules'!R:U,4,FALSE),VLOOKUP(G1903,'Loc Coefficients Location'!A:D,4,FALSE)),"")</f>
        <v>0.18651532340555149</v>
      </c>
      <c r="M1903" s="785">
        <f t="shared" si="361"/>
        <v>778.66417215349645</v>
      </c>
      <c r="N1903" s="786">
        <f>IF(ISNUMBER(F1903),IF(LEFT(A1903,3)="Cat",VLOOKUP(A1903,'Loc Configurations Seules'!R:V,5,FALSE),VLOOKUP(G1903,'Loc Coefficients Location'!A:E,5,FALSE)),"")</f>
        <v>9.9038652897397772E-2</v>
      </c>
      <c r="O1903" s="785">
        <f t="shared" si="362"/>
        <v>413.46656811605624</v>
      </c>
      <c r="P1903" s="786">
        <f>IF(ISNUMBER(F1903),IF(LEFT(A1903,3)="Cat",VLOOKUP(A1903,'Loc Configurations Seules'!R:W,6,FALSE),VLOOKUP(G1903,'Loc Coefficients Location'!A:F,6,FALSE)),"")</f>
        <v>7.5421779500883954E-2</v>
      </c>
      <c r="Q1903" s="785">
        <f t="shared" si="363"/>
        <v>314.87084506029032</v>
      </c>
      <c r="R1903" s="786">
        <f>IF(ISNUMBER(F1903),IF(LEFT(A1903,3)="Cat",VLOOKUP(A1903,'Loc Configurations Seules'!R:X,7,FALSE),VLOOKUP(G1903,'Loc Coefficients Location'!A:G,7,FALSE)),"")</f>
        <v>6.3273484033980879E-2</v>
      </c>
      <c r="S1903" s="785">
        <f t="shared" si="364"/>
        <v>264.15414114506336</v>
      </c>
    </row>
    <row r="1904" spans="1:19" s="5" customFormat="1" x14ac:dyDescent="0.25">
      <c r="A1904" s="254" t="s">
        <v>2262</v>
      </c>
      <c r="B1904" s="242" t="s">
        <v>2263</v>
      </c>
      <c r="C1904" s="94" t="s">
        <v>2264</v>
      </c>
      <c r="D1904" s="232"/>
      <c r="E1904" s="233"/>
      <c r="F1904" s="95">
        <v>2905.35</v>
      </c>
      <c r="G1904" s="791" t="s">
        <v>9601</v>
      </c>
      <c r="H1904" s="781">
        <f t="shared" si="360"/>
        <v>766.79</v>
      </c>
      <c r="I1904" s="782">
        <f t="shared" si="360"/>
        <v>388.89</v>
      </c>
      <c r="J1904" s="782">
        <f t="shared" si="360"/>
        <v>265.41000000000003</v>
      </c>
      <c r="K1904" s="783">
        <f t="shared" si="360"/>
        <v>204.12</v>
      </c>
      <c r="L1904" s="784">
        <f>IF(ISNUMBER(F1904),IF(LEFT(A1904,3)="Cat",VLOOKUP(A1904,'Loc Configurations Seules'!R:U,4,FALSE),VLOOKUP(G1904,'Loc Coefficients Location'!A:D,4,FALSE)),"")</f>
        <v>0.18651532340555149</v>
      </c>
      <c r="M1904" s="785">
        <f t="shared" si="361"/>
        <v>541.89229485631904</v>
      </c>
      <c r="N1904" s="786">
        <f>IF(ISNUMBER(F1904),IF(LEFT(A1904,3)="Cat",VLOOKUP(A1904,'Loc Configurations Seules'!R:V,5,FALSE),VLOOKUP(G1904,'Loc Coefficients Location'!A:E,5,FALSE)),"")</f>
        <v>9.9038652897397772E-2</v>
      </c>
      <c r="O1904" s="785">
        <f t="shared" si="362"/>
        <v>287.74195019545459</v>
      </c>
      <c r="P1904" s="786">
        <f>IF(ISNUMBER(F1904),IF(LEFT(A1904,3)="Cat",VLOOKUP(A1904,'Loc Configurations Seules'!R:W,6,FALSE),VLOOKUP(G1904,'Loc Coefficients Location'!A:F,6,FALSE)),"")</f>
        <v>7.5421779500883954E-2</v>
      </c>
      <c r="Q1904" s="785">
        <f t="shared" si="363"/>
        <v>219.12666707289318</v>
      </c>
      <c r="R1904" s="786">
        <f>IF(ISNUMBER(F1904),IF(LEFT(A1904,3)="Cat",VLOOKUP(A1904,'Loc Configurations Seules'!R:X,7,FALSE),VLOOKUP(G1904,'Loc Coefficients Location'!A:G,7,FALSE)),"")</f>
        <v>6.3273484033980879E-2</v>
      </c>
      <c r="S1904" s="785">
        <f t="shared" si="364"/>
        <v>183.83161683812634</v>
      </c>
    </row>
    <row r="1905" spans="1:19" s="5" customFormat="1" ht="15.75" thickBot="1" x14ac:dyDescent="0.3">
      <c r="A1905" s="254"/>
      <c r="B1905" s="90" t="s">
        <v>10077</v>
      </c>
      <c r="C1905" s="43" t="s">
        <v>9486</v>
      </c>
      <c r="D1905" s="44"/>
      <c r="E1905" s="47"/>
      <c r="F1905" s="10">
        <v>2905.35</v>
      </c>
      <c r="G1905" s="791" t="s">
        <v>9601</v>
      </c>
      <c r="H1905" s="781">
        <f t="shared" si="360"/>
        <v>766.79</v>
      </c>
      <c r="I1905" s="782">
        <f t="shared" si="360"/>
        <v>388.89</v>
      </c>
      <c r="J1905" s="782">
        <f t="shared" si="360"/>
        <v>265.41000000000003</v>
      </c>
      <c r="K1905" s="783">
        <f t="shared" si="360"/>
        <v>204.12</v>
      </c>
      <c r="L1905" s="784">
        <f>IF(ISNUMBER(F1905),IF(LEFT(A1905,3)="Cat",VLOOKUP(A1905,'Loc Configurations Seules'!R:U,4,FALSE),VLOOKUP(G1905,'Loc Coefficients Location'!A:D,4,FALSE)),"")</f>
        <v>0.18651532340555149</v>
      </c>
      <c r="M1905" s="785">
        <f t="shared" si="361"/>
        <v>541.89229485631904</v>
      </c>
      <c r="N1905" s="786">
        <f>IF(ISNUMBER(F1905),IF(LEFT(A1905,3)="Cat",VLOOKUP(A1905,'Loc Configurations Seules'!R:V,5,FALSE),VLOOKUP(G1905,'Loc Coefficients Location'!A:E,5,FALSE)),"")</f>
        <v>9.9038652897397772E-2</v>
      </c>
      <c r="O1905" s="785">
        <f t="shared" si="362"/>
        <v>287.74195019545459</v>
      </c>
      <c r="P1905" s="786">
        <f>IF(ISNUMBER(F1905),IF(LEFT(A1905,3)="Cat",VLOOKUP(A1905,'Loc Configurations Seules'!R:W,6,FALSE),VLOOKUP(G1905,'Loc Coefficients Location'!A:F,6,FALSE)),"")</f>
        <v>7.5421779500883954E-2</v>
      </c>
      <c r="Q1905" s="785">
        <f t="shared" si="363"/>
        <v>219.12666707289318</v>
      </c>
      <c r="R1905" s="786">
        <f>IF(ISNUMBER(F1905),IF(LEFT(A1905,3)="Cat",VLOOKUP(A1905,'Loc Configurations Seules'!R:X,7,FALSE),VLOOKUP(G1905,'Loc Coefficients Location'!A:G,7,FALSE)),"")</f>
        <v>6.3273484033980879E-2</v>
      </c>
      <c r="S1905" s="785">
        <f t="shared" si="364"/>
        <v>183.83161683812634</v>
      </c>
    </row>
    <row r="1906" spans="1:19" s="5" customFormat="1" x14ac:dyDescent="0.25">
      <c r="A1906" s="254" t="s">
        <v>2271</v>
      </c>
      <c r="B1906" s="242" t="s">
        <v>2272</v>
      </c>
      <c r="C1906" s="94" t="s">
        <v>1474</v>
      </c>
      <c r="D1906" s="232"/>
      <c r="E1906" s="233"/>
      <c r="F1906" s="95">
        <v>3914.4</v>
      </c>
      <c r="G1906" s="791" t="s">
        <v>9601</v>
      </c>
      <c r="H1906" s="781">
        <f t="shared" si="360"/>
        <v>1033.1099999999999</v>
      </c>
      <c r="I1906" s="782">
        <f t="shared" si="360"/>
        <v>523.96</v>
      </c>
      <c r="J1906" s="782">
        <f t="shared" si="360"/>
        <v>357.58</v>
      </c>
      <c r="K1906" s="783">
        <f t="shared" si="360"/>
        <v>275.01</v>
      </c>
      <c r="L1906" s="784">
        <f>IF(ISNUMBER(F1906),IF(LEFT(A1906,3)="Cat",VLOOKUP(A1906,'Loc Configurations Seules'!R:U,4,FALSE),VLOOKUP(G1906,'Loc Coefficients Location'!A:D,4,FALSE)),"")</f>
        <v>0.18651532340555149</v>
      </c>
      <c r="M1906" s="785">
        <f t="shared" si="361"/>
        <v>730.09558193869077</v>
      </c>
      <c r="N1906" s="786">
        <f>IF(ISNUMBER(F1906),IF(LEFT(A1906,3)="Cat",VLOOKUP(A1906,'Loc Configurations Seules'!R:V,5,FALSE),VLOOKUP(G1906,'Loc Coefficients Location'!A:E,5,FALSE)),"")</f>
        <v>9.9038652897397772E-2</v>
      </c>
      <c r="O1906" s="785">
        <f t="shared" si="362"/>
        <v>387.67690290157384</v>
      </c>
      <c r="P1906" s="786">
        <f>IF(ISNUMBER(F1906),IF(LEFT(A1906,3)="Cat",VLOOKUP(A1906,'Loc Configurations Seules'!R:W,6,FALSE),VLOOKUP(G1906,'Loc Coefficients Location'!A:F,6,FALSE)),"")</f>
        <v>7.5421779500883954E-2</v>
      </c>
      <c r="Q1906" s="785">
        <f t="shared" si="363"/>
        <v>295.23101367826018</v>
      </c>
      <c r="R1906" s="786">
        <f>IF(ISNUMBER(F1906),IF(LEFT(A1906,3)="Cat",VLOOKUP(A1906,'Loc Configurations Seules'!R:X,7,FALSE),VLOOKUP(G1906,'Loc Coefficients Location'!A:G,7,FALSE)),"")</f>
        <v>6.3273484033980879E-2</v>
      </c>
      <c r="S1906" s="785">
        <f t="shared" si="364"/>
        <v>247.67772590261475</v>
      </c>
    </row>
    <row r="1907" spans="1:19" s="5" customFormat="1" ht="15.75" thickBot="1" x14ac:dyDescent="0.3">
      <c r="A1907" s="254"/>
      <c r="B1907" s="90" t="s">
        <v>10078</v>
      </c>
      <c r="C1907" s="43" t="s">
        <v>9487</v>
      </c>
      <c r="D1907" s="44"/>
      <c r="E1907" s="47"/>
      <c r="F1907" s="10">
        <v>3914.4</v>
      </c>
      <c r="G1907" s="791" t="s">
        <v>9601</v>
      </c>
      <c r="H1907" s="781">
        <f t="shared" si="360"/>
        <v>1033.1099999999999</v>
      </c>
      <c r="I1907" s="782">
        <f t="shared" si="360"/>
        <v>523.96</v>
      </c>
      <c r="J1907" s="782">
        <f t="shared" si="360"/>
        <v>357.58</v>
      </c>
      <c r="K1907" s="783">
        <f t="shared" si="360"/>
        <v>275.01</v>
      </c>
      <c r="L1907" s="784">
        <f>IF(ISNUMBER(F1907),IF(LEFT(A1907,3)="Cat",VLOOKUP(A1907,'Loc Configurations Seules'!R:U,4,FALSE),VLOOKUP(G1907,'Loc Coefficients Location'!A:D,4,FALSE)),"")</f>
        <v>0.18651532340555149</v>
      </c>
      <c r="M1907" s="785">
        <f t="shared" si="361"/>
        <v>730.09558193869077</v>
      </c>
      <c r="N1907" s="786">
        <f>IF(ISNUMBER(F1907),IF(LEFT(A1907,3)="Cat",VLOOKUP(A1907,'Loc Configurations Seules'!R:V,5,FALSE),VLOOKUP(G1907,'Loc Coefficients Location'!A:E,5,FALSE)),"")</f>
        <v>9.9038652897397772E-2</v>
      </c>
      <c r="O1907" s="785">
        <f t="shared" si="362"/>
        <v>387.67690290157384</v>
      </c>
      <c r="P1907" s="786">
        <f>IF(ISNUMBER(F1907),IF(LEFT(A1907,3)="Cat",VLOOKUP(A1907,'Loc Configurations Seules'!R:W,6,FALSE),VLOOKUP(G1907,'Loc Coefficients Location'!A:F,6,FALSE)),"")</f>
        <v>7.5421779500883954E-2</v>
      </c>
      <c r="Q1907" s="785">
        <f t="shared" si="363"/>
        <v>295.23101367826018</v>
      </c>
      <c r="R1907" s="786">
        <f>IF(ISNUMBER(F1907),IF(LEFT(A1907,3)="Cat",VLOOKUP(A1907,'Loc Configurations Seules'!R:X,7,FALSE),VLOOKUP(G1907,'Loc Coefficients Location'!A:G,7,FALSE)),"")</f>
        <v>6.3273484033980879E-2</v>
      </c>
      <c r="S1907" s="785">
        <f t="shared" si="364"/>
        <v>247.67772590261475</v>
      </c>
    </row>
    <row r="1908" spans="1:19" s="5" customFormat="1" x14ac:dyDescent="0.25">
      <c r="A1908" s="254" t="s">
        <v>2279</v>
      </c>
      <c r="B1908" s="242" t="s">
        <v>2280</v>
      </c>
      <c r="C1908" s="94" t="s">
        <v>1477</v>
      </c>
      <c r="D1908" s="232"/>
      <c r="E1908" s="233"/>
      <c r="F1908" s="95">
        <v>5630.1</v>
      </c>
      <c r="G1908" s="791" t="s">
        <v>9601</v>
      </c>
      <c r="H1908" s="781">
        <f t="shared" si="360"/>
        <v>1485.92</v>
      </c>
      <c r="I1908" s="782">
        <f t="shared" si="360"/>
        <v>753.61</v>
      </c>
      <c r="J1908" s="782">
        <f t="shared" si="360"/>
        <v>514.30999999999995</v>
      </c>
      <c r="K1908" s="783">
        <f t="shared" si="360"/>
        <v>395.55</v>
      </c>
      <c r="L1908" s="784">
        <f>IF(ISNUMBER(F1908),IF(LEFT(A1908,3)="Cat",VLOOKUP(A1908,'Loc Configurations Seules'!R:U,4,FALSE),VLOOKUP(G1908,'Loc Coefficients Location'!A:D,4,FALSE)),"")</f>
        <v>0.18651532340555149</v>
      </c>
      <c r="M1908" s="785">
        <f t="shared" si="361"/>
        <v>1050.0999223055956</v>
      </c>
      <c r="N1908" s="786">
        <f>IF(ISNUMBER(F1908),IF(LEFT(A1908,3)="Cat",VLOOKUP(A1908,'Loc Configurations Seules'!R:V,5,FALSE),VLOOKUP(G1908,'Loc Coefficients Location'!A:E,5,FALSE)),"")</f>
        <v>9.9038652897397772E-2</v>
      </c>
      <c r="O1908" s="785">
        <f t="shared" si="362"/>
        <v>557.59751967763918</v>
      </c>
      <c r="P1908" s="786">
        <f>IF(ISNUMBER(F1908),IF(LEFT(A1908,3)="Cat",VLOOKUP(A1908,'Loc Configurations Seules'!R:W,6,FALSE),VLOOKUP(G1908,'Loc Coefficients Location'!A:F,6,FALSE)),"")</f>
        <v>7.5421779500883954E-2</v>
      </c>
      <c r="Q1908" s="785">
        <f t="shared" si="363"/>
        <v>424.63216076792679</v>
      </c>
      <c r="R1908" s="786">
        <f>IF(ISNUMBER(F1908),IF(LEFT(A1908,3)="Cat",VLOOKUP(A1908,'Loc Configurations Seules'!R:X,7,FALSE),VLOOKUP(G1908,'Loc Coefficients Location'!A:G,7,FALSE)),"")</f>
        <v>6.3273484033980879E-2</v>
      </c>
      <c r="S1908" s="785">
        <f t="shared" si="364"/>
        <v>356.23604245971575</v>
      </c>
    </row>
    <row r="1909" spans="1:19" s="5" customFormat="1" ht="15.75" thickBot="1" x14ac:dyDescent="0.3">
      <c r="A1909" s="254"/>
      <c r="B1909" s="90" t="s">
        <v>10079</v>
      </c>
      <c r="C1909" s="43" t="s">
        <v>9488</v>
      </c>
      <c r="D1909" s="44"/>
      <c r="E1909" s="47"/>
      <c r="F1909" s="10">
        <v>5630.1</v>
      </c>
      <c r="G1909" s="791" t="s">
        <v>9601</v>
      </c>
      <c r="H1909" s="781">
        <f t="shared" si="360"/>
        <v>1485.92</v>
      </c>
      <c r="I1909" s="782">
        <f t="shared" si="360"/>
        <v>753.61</v>
      </c>
      <c r="J1909" s="782">
        <f t="shared" si="360"/>
        <v>514.30999999999995</v>
      </c>
      <c r="K1909" s="783">
        <f t="shared" si="360"/>
        <v>395.55</v>
      </c>
      <c r="L1909" s="784">
        <f>IF(ISNUMBER(F1909),IF(LEFT(A1909,3)="Cat",VLOOKUP(A1909,'Loc Configurations Seules'!R:U,4,FALSE),VLOOKUP(G1909,'Loc Coefficients Location'!A:D,4,FALSE)),"")</f>
        <v>0.18651532340555149</v>
      </c>
      <c r="M1909" s="785">
        <f t="shared" si="361"/>
        <v>1050.0999223055956</v>
      </c>
      <c r="N1909" s="786">
        <f>IF(ISNUMBER(F1909),IF(LEFT(A1909,3)="Cat",VLOOKUP(A1909,'Loc Configurations Seules'!R:V,5,FALSE),VLOOKUP(G1909,'Loc Coefficients Location'!A:E,5,FALSE)),"")</f>
        <v>9.9038652897397772E-2</v>
      </c>
      <c r="O1909" s="785">
        <f t="shared" si="362"/>
        <v>557.59751967763918</v>
      </c>
      <c r="P1909" s="786">
        <f>IF(ISNUMBER(F1909),IF(LEFT(A1909,3)="Cat",VLOOKUP(A1909,'Loc Configurations Seules'!R:W,6,FALSE),VLOOKUP(G1909,'Loc Coefficients Location'!A:F,6,FALSE)),"")</f>
        <v>7.5421779500883954E-2</v>
      </c>
      <c r="Q1909" s="785">
        <f t="shared" si="363"/>
        <v>424.63216076792679</v>
      </c>
      <c r="R1909" s="786">
        <f>IF(ISNUMBER(F1909),IF(LEFT(A1909,3)="Cat",VLOOKUP(A1909,'Loc Configurations Seules'!R:X,7,FALSE),VLOOKUP(G1909,'Loc Coefficients Location'!A:G,7,FALSE)),"")</f>
        <v>6.3273484033980879E-2</v>
      </c>
      <c r="S1909" s="785">
        <f t="shared" si="364"/>
        <v>356.23604245971575</v>
      </c>
    </row>
    <row r="1910" spans="1:19" s="5" customFormat="1" x14ac:dyDescent="0.25">
      <c r="A1910" s="254" t="s">
        <v>2287</v>
      </c>
      <c r="B1910" s="242" t="s">
        <v>2288</v>
      </c>
      <c r="C1910" s="94" t="s">
        <v>2289</v>
      </c>
      <c r="D1910" s="232"/>
      <c r="E1910" s="233"/>
      <c r="F1910" s="95">
        <v>6154.05</v>
      </c>
      <c r="G1910" s="791" t="s">
        <v>9601</v>
      </c>
      <c r="H1910" s="781">
        <f t="shared" si="360"/>
        <v>1624.2</v>
      </c>
      <c r="I1910" s="782">
        <f t="shared" si="360"/>
        <v>823.74</v>
      </c>
      <c r="J1910" s="782">
        <f t="shared" si="360"/>
        <v>562.17999999999995</v>
      </c>
      <c r="K1910" s="783">
        <f t="shared" si="360"/>
        <v>432.36</v>
      </c>
      <c r="L1910" s="784">
        <f>IF(ISNUMBER(F1910),IF(LEFT(A1910,3)="Cat",VLOOKUP(A1910,'Loc Configurations Seules'!R:U,4,FALSE),VLOOKUP(G1910,'Loc Coefficients Location'!A:D,4,FALSE)),"")</f>
        <v>0.18651532340555149</v>
      </c>
      <c r="M1910" s="785">
        <f t="shared" si="361"/>
        <v>1147.8246260039341</v>
      </c>
      <c r="N1910" s="786">
        <f>IF(ISNUMBER(F1910),IF(LEFT(A1910,3)="Cat",VLOOKUP(A1910,'Loc Configurations Seules'!R:V,5,FALSE),VLOOKUP(G1910,'Loc Coefficients Location'!A:E,5,FALSE)),"")</f>
        <v>9.9038652897397772E-2</v>
      </c>
      <c r="O1910" s="785">
        <f t="shared" si="362"/>
        <v>609.48882186323078</v>
      </c>
      <c r="P1910" s="786">
        <f>IF(ISNUMBER(F1910),IF(LEFT(A1910,3)="Cat",VLOOKUP(A1910,'Loc Configurations Seules'!R:W,6,FALSE),VLOOKUP(G1910,'Loc Coefficients Location'!A:F,6,FALSE)),"")</f>
        <v>7.5421779500883954E-2</v>
      </c>
      <c r="Q1910" s="785">
        <f t="shared" si="363"/>
        <v>464.14940213741488</v>
      </c>
      <c r="R1910" s="786">
        <f>IF(ISNUMBER(F1910),IF(LEFT(A1910,3)="Cat",VLOOKUP(A1910,'Loc Configurations Seules'!R:X,7,FALSE),VLOOKUP(G1910,'Loc Coefficients Location'!A:G,7,FALSE)),"")</f>
        <v>6.3273484033980879E-2</v>
      </c>
      <c r="S1910" s="785">
        <f t="shared" si="364"/>
        <v>389.38818441932005</v>
      </c>
    </row>
    <row r="1911" spans="1:19" s="5" customFormat="1" ht="15.75" thickBot="1" x14ac:dyDescent="0.3">
      <c r="A1911" s="254"/>
      <c r="B1911" s="90" t="s">
        <v>10080</v>
      </c>
      <c r="C1911" s="43" t="s">
        <v>9489</v>
      </c>
      <c r="D1911" s="44"/>
      <c r="E1911" s="47"/>
      <c r="F1911" s="10">
        <v>6154.05</v>
      </c>
      <c r="G1911" s="791" t="s">
        <v>9601</v>
      </c>
      <c r="H1911" s="781">
        <f t="shared" si="360"/>
        <v>1624.2</v>
      </c>
      <c r="I1911" s="782">
        <f t="shared" si="360"/>
        <v>823.74</v>
      </c>
      <c r="J1911" s="782">
        <f t="shared" si="360"/>
        <v>562.17999999999995</v>
      </c>
      <c r="K1911" s="783">
        <f t="shared" si="360"/>
        <v>432.36</v>
      </c>
      <c r="L1911" s="784">
        <f>IF(ISNUMBER(F1911),IF(LEFT(A1911,3)="Cat",VLOOKUP(A1911,'Loc Configurations Seules'!R:U,4,FALSE),VLOOKUP(G1911,'Loc Coefficients Location'!A:D,4,FALSE)),"")</f>
        <v>0.18651532340555149</v>
      </c>
      <c r="M1911" s="785">
        <f t="shared" si="361"/>
        <v>1147.8246260039341</v>
      </c>
      <c r="N1911" s="786">
        <f>IF(ISNUMBER(F1911),IF(LEFT(A1911,3)="Cat",VLOOKUP(A1911,'Loc Configurations Seules'!R:V,5,FALSE),VLOOKUP(G1911,'Loc Coefficients Location'!A:E,5,FALSE)),"")</f>
        <v>9.9038652897397772E-2</v>
      </c>
      <c r="O1911" s="785">
        <f t="shared" si="362"/>
        <v>609.48882186323078</v>
      </c>
      <c r="P1911" s="786">
        <f>IF(ISNUMBER(F1911),IF(LEFT(A1911,3)="Cat",VLOOKUP(A1911,'Loc Configurations Seules'!R:W,6,FALSE),VLOOKUP(G1911,'Loc Coefficients Location'!A:F,6,FALSE)),"")</f>
        <v>7.5421779500883954E-2</v>
      </c>
      <c r="Q1911" s="785">
        <f t="shared" si="363"/>
        <v>464.14940213741488</v>
      </c>
      <c r="R1911" s="786">
        <f>IF(ISNUMBER(F1911),IF(LEFT(A1911,3)="Cat",VLOOKUP(A1911,'Loc Configurations Seules'!R:X,7,FALSE),VLOOKUP(G1911,'Loc Coefficients Location'!A:G,7,FALSE)),"")</f>
        <v>6.3273484033980879E-2</v>
      </c>
      <c r="S1911" s="785">
        <f t="shared" si="364"/>
        <v>389.38818441932005</v>
      </c>
    </row>
    <row r="1912" spans="1:19" s="5" customFormat="1" ht="25.5" x14ac:dyDescent="0.25">
      <c r="A1912" s="92" t="s">
        <v>2296</v>
      </c>
      <c r="B1912" s="242" t="s">
        <v>2297</v>
      </c>
      <c r="C1912" s="94" t="s">
        <v>1480</v>
      </c>
      <c r="D1912" s="232"/>
      <c r="E1912" s="233"/>
      <c r="F1912" s="95">
        <v>7021.35</v>
      </c>
      <c r="G1912" s="791" t="s">
        <v>9601</v>
      </c>
      <c r="H1912" s="781">
        <f t="shared" si="360"/>
        <v>1853.11</v>
      </c>
      <c r="I1912" s="782">
        <f t="shared" si="360"/>
        <v>939.83</v>
      </c>
      <c r="J1912" s="782">
        <f t="shared" si="360"/>
        <v>641.4</v>
      </c>
      <c r="K1912" s="783">
        <f t="shared" si="360"/>
        <v>493.3</v>
      </c>
      <c r="L1912" s="784">
        <f>IF(ISNUMBER(F1912),IF(LEFT(A1912,3)="Cat",VLOOKUP(A1912,'Loc Configurations Seules'!R:U,4,FALSE),VLOOKUP(G1912,'Loc Coefficients Location'!A:D,4,FALSE)),"")</f>
        <v>0.18651532340555149</v>
      </c>
      <c r="M1912" s="785">
        <f t="shared" si="361"/>
        <v>1309.5893659935691</v>
      </c>
      <c r="N1912" s="786">
        <f>IF(ISNUMBER(F1912),IF(LEFT(A1912,3)="Cat",VLOOKUP(A1912,'Loc Configurations Seules'!R:V,5,FALSE),VLOOKUP(G1912,'Loc Coefficients Location'!A:E,5,FALSE)),"")</f>
        <v>9.9038652897397772E-2</v>
      </c>
      <c r="O1912" s="785">
        <f t="shared" si="362"/>
        <v>695.38504552114387</v>
      </c>
      <c r="P1912" s="786">
        <f>IF(ISNUMBER(F1912),IF(LEFT(A1912,3)="Cat",VLOOKUP(A1912,'Loc Configurations Seules'!R:W,6,FALSE),VLOOKUP(G1912,'Loc Coefficients Location'!A:F,6,FALSE)),"")</f>
        <v>7.5421779500883954E-2</v>
      </c>
      <c r="Q1912" s="785">
        <f t="shared" si="363"/>
        <v>529.5627114985316</v>
      </c>
      <c r="R1912" s="786">
        <f>IF(ISNUMBER(F1912),IF(LEFT(A1912,3)="Cat",VLOOKUP(A1912,'Loc Configurations Seules'!R:X,7,FALSE),VLOOKUP(G1912,'Loc Coefficients Location'!A:G,7,FALSE)),"")</f>
        <v>6.3273484033980879E-2</v>
      </c>
      <c r="S1912" s="785">
        <f t="shared" si="364"/>
        <v>444.26527712199169</v>
      </c>
    </row>
    <row r="1913" spans="1:19" s="5" customFormat="1" x14ac:dyDescent="0.25">
      <c r="A1913" s="69"/>
      <c r="B1913" s="90" t="s">
        <v>10081</v>
      </c>
      <c r="C1913" s="43" t="s">
        <v>9490</v>
      </c>
      <c r="D1913" s="44"/>
      <c r="E1913" s="47"/>
      <c r="F1913" s="10">
        <v>7021.35</v>
      </c>
      <c r="G1913" s="791" t="s">
        <v>9601</v>
      </c>
      <c r="H1913" s="781">
        <f t="shared" si="360"/>
        <v>1853.11</v>
      </c>
      <c r="I1913" s="782">
        <f t="shared" si="360"/>
        <v>939.83</v>
      </c>
      <c r="J1913" s="782">
        <f t="shared" si="360"/>
        <v>641.4</v>
      </c>
      <c r="K1913" s="783">
        <f t="shared" si="360"/>
        <v>493.3</v>
      </c>
      <c r="L1913" s="784">
        <f>IF(ISNUMBER(F1913),IF(LEFT(A1913,3)="Cat",VLOOKUP(A1913,'Loc Configurations Seules'!R:U,4,FALSE),VLOOKUP(G1913,'Loc Coefficients Location'!A:D,4,FALSE)),"")</f>
        <v>0.18651532340555149</v>
      </c>
      <c r="M1913" s="785">
        <f t="shared" si="361"/>
        <v>1309.5893659935691</v>
      </c>
      <c r="N1913" s="786">
        <f>IF(ISNUMBER(F1913),IF(LEFT(A1913,3)="Cat",VLOOKUP(A1913,'Loc Configurations Seules'!R:V,5,FALSE),VLOOKUP(G1913,'Loc Coefficients Location'!A:E,5,FALSE)),"")</f>
        <v>9.9038652897397772E-2</v>
      </c>
      <c r="O1913" s="785">
        <f t="shared" si="362"/>
        <v>695.38504552114387</v>
      </c>
      <c r="P1913" s="786">
        <f>IF(ISNUMBER(F1913),IF(LEFT(A1913,3)="Cat",VLOOKUP(A1913,'Loc Configurations Seules'!R:W,6,FALSE),VLOOKUP(G1913,'Loc Coefficients Location'!A:F,6,FALSE)),"")</f>
        <v>7.5421779500883954E-2</v>
      </c>
      <c r="Q1913" s="785">
        <f t="shared" si="363"/>
        <v>529.5627114985316</v>
      </c>
      <c r="R1913" s="786">
        <f>IF(ISNUMBER(F1913),IF(LEFT(A1913,3)="Cat",VLOOKUP(A1913,'Loc Configurations Seules'!R:X,7,FALSE),VLOOKUP(G1913,'Loc Coefficients Location'!A:G,7,FALSE)),"")</f>
        <v>6.3273484033980879E-2</v>
      </c>
      <c r="S1913" s="785">
        <f t="shared" si="364"/>
        <v>444.26527712199169</v>
      </c>
    </row>
    <row r="1914" spans="1:19" s="5" customFormat="1" x14ac:dyDescent="0.25">
      <c r="A1914" s="179"/>
      <c r="B1914" s="186" t="s">
        <v>2298</v>
      </c>
      <c r="C1914" s="56" t="s">
        <v>2299</v>
      </c>
      <c r="D1914" s="187"/>
      <c r="E1914" s="188"/>
      <c r="F1914" s="103">
        <v>7021.35</v>
      </c>
      <c r="G1914" s="791" t="s">
        <v>9601</v>
      </c>
      <c r="H1914" s="781">
        <f t="shared" si="360"/>
        <v>1853.11</v>
      </c>
      <c r="I1914" s="782">
        <f t="shared" si="360"/>
        <v>939.83</v>
      </c>
      <c r="J1914" s="782">
        <f t="shared" si="360"/>
        <v>641.4</v>
      </c>
      <c r="K1914" s="783">
        <f t="shared" si="360"/>
        <v>493.3</v>
      </c>
      <c r="L1914" s="784">
        <f>IF(ISNUMBER(F1914),IF(LEFT(A1914,3)="Cat",VLOOKUP(A1914,'Loc Configurations Seules'!R:U,4,FALSE),VLOOKUP(G1914,'Loc Coefficients Location'!A:D,4,FALSE)),"")</f>
        <v>0.18651532340555149</v>
      </c>
      <c r="M1914" s="785">
        <f t="shared" si="361"/>
        <v>1309.5893659935691</v>
      </c>
      <c r="N1914" s="786">
        <f>IF(ISNUMBER(F1914),IF(LEFT(A1914,3)="Cat",VLOOKUP(A1914,'Loc Configurations Seules'!R:V,5,FALSE),VLOOKUP(G1914,'Loc Coefficients Location'!A:E,5,FALSE)),"")</f>
        <v>9.9038652897397772E-2</v>
      </c>
      <c r="O1914" s="785">
        <f t="shared" si="362"/>
        <v>695.38504552114387</v>
      </c>
      <c r="P1914" s="786">
        <f>IF(ISNUMBER(F1914),IF(LEFT(A1914,3)="Cat",VLOOKUP(A1914,'Loc Configurations Seules'!R:W,6,FALSE),VLOOKUP(G1914,'Loc Coefficients Location'!A:F,6,FALSE)),"")</f>
        <v>7.5421779500883954E-2</v>
      </c>
      <c r="Q1914" s="785">
        <f t="shared" si="363"/>
        <v>529.5627114985316</v>
      </c>
      <c r="R1914" s="786">
        <f>IF(ISNUMBER(F1914),IF(LEFT(A1914,3)="Cat",VLOOKUP(A1914,'Loc Configurations Seules'!R:X,7,FALSE),VLOOKUP(G1914,'Loc Coefficients Location'!A:G,7,FALSE)),"")</f>
        <v>6.3273484033980879E-2</v>
      </c>
      <c r="S1914" s="785">
        <f t="shared" si="364"/>
        <v>444.26527712199169</v>
      </c>
    </row>
    <row r="1915" spans="1:19" s="5" customFormat="1" ht="38.25" x14ac:dyDescent="0.25">
      <c r="A1915" s="69" t="s">
        <v>8814</v>
      </c>
      <c r="B1915" s="42" t="s">
        <v>7461</v>
      </c>
      <c r="C1915" s="43" t="s">
        <v>8815</v>
      </c>
      <c r="D1915" s="44"/>
      <c r="E1915" s="47"/>
      <c r="F1915" s="10">
        <v>7021.35</v>
      </c>
      <c r="G1915" s="791" t="s">
        <v>9601</v>
      </c>
      <c r="H1915" s="781">
        <f t="shared" si="360"/>
        <v>1853.11</v>
      </c>
      <c r="I1915" s="782">
        <f t="shared" si="360"/>
        <v>939.83</v>
      </c>
      <c r="J1915" s="782">
        <f t="shared" si="360"/>
        <v>641.4</v>
      </c>
      <c r="K1915" s="783">
        <f t="shared" si="360"/>
        <v>493.3</v>
      </c>
      <c r="L1915" s="784">
        <f>IF(ISNUMBER(F1915),IF(LEFT(A1915,3)="Cat",VLOOKUP(A1915,'Loc Configurations Seules'!R:U,4,FALSE),VLOOKUP(G1915,'Loc Coefficients Location'!A:D,4,FALSE)),"")</f>
        <v>0.18651532340555149</v>
      </c>
      <c r="M1915" s="785">
        <f t="shared" si="361"/>
        <v>1309.5893659935691</v>
      </c>
      <c r="N1915" s="786">
        <f>IF(ISNUMBER(F1915),IF(LEFT(A1915,3)="Cat",VLOOKUP(A1915,'Loc Configurations Seules'!R:V,5,FALSE),VLOOKUP(G1915,'Loc Coefficients Location'!A:E,5,FALSE)),"")</f>
        <v>9.9038652897397772E-2</v>
      </c>
      <c r="O1915" s="785">
        <f t="shared" si="362"/>
        <v>695.38504552114387</v>
      </c>
      <c r="P1915" s="786">
        <f>IF(ISNUMBER(F1915),IF(LEFT(A1915,3)="Cat",VLOOKUP(A1915,'Loc Configurations Seules'!R:W,6,FALSE),VLOOKUP(G1915,'Loc Coefficients Location'!A:F,6,FALSE)),"")</f>
        <v>7.5421779500883954E-2</v>
      </c>
      <c r="Q1915" s="785">
        <f t="shared" si="363"/>
        <v>529.5627114985316</v>
      </c>
      <c r="R1915" s="786">
        <f>IF(ISNUMBER(F1915),IF(LEFT(A1915,3)="Cat",VLOOKUP(A1915,'Loc Configurations Seules'!R:X,7,FALSE),VLOOKUP(G1915,'Loc Coefficients Location'!A:G,7,FALSE)),"")</f>
        <v>6.3273484033980879E-2</v>
      </c>
      <c r="S1915" s="785">
        <f t="shared" si="364"/>
        <v>444.26527712199169</v>
      </c>
    </row>
    <row r="1916" spans="1:19" s="5" customFormat="1" x14ac:dyDescent="0.25">
      <c r="A1916" s="69"/>
      <c r="B1916" s="90" t="s">
        <v>10082</v>
      </c>
      <c r="C1916" s="43" t="s">
        <v>9491</v>
      </c>
      <c r="D1916" s="44"/>
      <c r="E1916" s="47"/>
      <c r="F1916" s="10">
        <v>7021.35</v>
      </c>
      <c r="G1916" s="791" t="s">
        <v>9601</v>
      </c>
      <c r="H1916" s="781">
        <f t="shared" si="360"/>
        <v>1853.11</v>
      </c>
      <c r="I1916" s="782">
        <f t="shared" si="360"/>
        <v>939.83</v>
      </c>
      <c r="J1916" s="782">
        <f t="shared" si="360"/>
        <v>641.4</v>
      </c>
      <c r="K1916" s="783">
        <f t="shared" si="360"/>
        <v>493.3</v>
      </c>
      <c r="L1916" s="784">
        <f>IF(ISNUMBER(F1916),IF(LEFT(A1916,3)="Cat",VLOOKUP(A1916,'Loc Configurations Seules'!R:U,4,FALSE),VLOOKUP(G1916,'Loc Coefficients Location'!A:D,4,FALSE)),"")</f>
        <v>0.18651532340555149</v>
      </c>
      <c r="M1916" s="785">
        <f t="shared" si="361"/>
        <v>1309.5893659935691</v>
      </c>
      <c r="N1916" s="786">
        <f>IF(ISNUMBER(F1916),IF(LEFT(A1916,3)="Cat",VLOOKUP(A1916,'Loc Configurations Seules'!R:V,5,FALSE),VLOOKUP(G1916,'Loc Coefficients Location'!A:E,5,FALSE)),"")</f>
        <v>9.9038652897397772E-2</v>
      </c>
      <c r="O1916" s="785">
        <f t="shared" si="362"/>
        <v>695.38504552114387</v>
      </c>
      <c r="P1916" s="786">
        <f>IF(ISNUMBER(F1916),IF(LEFT(A1916,3)="Cat",VLOOKUP(A1916,'Loc Configurations Seules'!R:W,6,FALSE),VLOOKUP(G1916,'Loc Coefficients Location'!A:F,6,FALSE)),"")</f>
        <v>7.5421779500883954E-2</v>
      </c>
      <c r="Q1916" s="785">
        <f t="shared" si="363"/>
        <v>529.5627114985316</v>
      </c>
      <c r="R1916" s="786">
        <f>IF(ISNUMBER(F1916),IF(LEFT(A1916,3)="Cat",VLOOKUP(A1916,'Loc Configurations Seules'!R:X,7,FALSE),VLOOKUP(G1916,'Loc Coefficients Location'!A:G,7,FALSE)),"")</f>
        <v>6.3273484033980879E-2</v>
      </c>
      <c r="S1916" s="785">
        <f t="shared" si="364"/>
        <v>444.26527712199169</v>
      </c>
    </row>
    <row r="1917" spans="1:19" s="5" customFormat="1" ht="38.25" x14ac:dyDescent="0.25">
      <c r="A1917" s="69" t="s">
        <v>8816</v>
      </c>
      <c r="B1917" s="42" t="s">
        <v>7462</v>
      </c>
      <c r="C1917" s="43" t="s">
        <v>8817</v>
      </c>
      <c r="D1917" s="44"/>
      <c r="E1917" s="47"/>
      <c r="F1917" s="10">
        <v>10804</v>
      </c>
      <c r="G1917" s="791" t="s">
        <v>9601</v>
      </c>
      <c r="H1917" s="781">
        <f t="shared" si="360"/>
        <v>2851.44</v>
      </c>
      <c r="I1917" s="782">
        <f t="shared" si="360"/>
        <v>1446.16</v>
      </c>
      <c r="J1917" s="782">
        <f t="shared" si="360"/>
        <v>986.95</v>
      </c>
      <c r="K1917" s="783">
        <f t="shared" si="360"/>
        <v>759.05</v>
      </c>
      <c r="L1917" s="784">
        <f>IF(ISNUMBER(F1917),IF(LEFT(A1917,3)="Cat",VLOOKUP(A1917,'Loc Configurations Seules'!R:U,4,FALSE),VLOOKUP(G1917,'Loc Coefficients Location'!A:D,4,FALSE)),"")</f>
        <v>0.18651532340555149</v>
      </c>
      <c r="M1917" s="785">
        <f t="shared" si="361"/>
        <v>2015.1115540735784</v>
      </c>
      <c r="N1917" s="786">
        <f>IF(ISNUMBER(F1917),IF(LEFT(A1917,3)="Cat",VLOOKUP(A1917,'Loc Configurations Seules'!R:V,5,FALSE),VLOOKUP(G1917,'Loc Coefficients Location'!A:E,5,FALSE)),"")</f>
        <v>9.9038652897397772E-2</v>
      </c>
      <c r="O1917" s="785">
        <f t="shared" si="362"/>
        <v>1070.0136059034855</v>
      </c>
      <c r="P1917" s="786">
        <f>IF(ISNUMBER(F1917),IF(LEFT(A1917,3)="Cat",VLOOKUP(A1917,'Loc Configurations Seules'!R:W,6,FALSE),VLOOKUP(G1917,'Loc Coefficients Location'!A:F,6,FALSE)),"")</f>
        <v>7.5421779500883954E-2</v>
      </c>
      <c r="Q1917" s="785">
        <f t="shared" si="363"/>
        <v>814.85690572755027</v>
      </c>
      <c r="R1917" s="786">
        <f>IF(ISNUMBER(F1917),IF(LEFT(A1917,3)="Cat",VLOOKUP(A1917,'Loc Configurations Seules'!R:X,7,FALSE),VLOOKUP(G1917,'Loc Coefficients Location'!A:G,7,FALSE)),"")</f>
        <v>6.3273484033980879E-2</v>
      </c>
      <c r="S1917" s="785">
        <f t="shared" si="364"/>
        <v>683.60672150312939</v>
      </c>
    </row>
    <row r="1918" spans="1:19" s="5" customFormat="1" x14ac:dyDescent="0.25">
      <c r="A1918" s="69"/>
      <c r="B1918" s="90" t="s">
        <v>10083</v>
      </c>
      <c r="C1918" s="43" t="s">
        <v>9492</v>
      </c>
      <c r="D1918" s="44"/>
      <c r="E1918" s="47"/>
      <c r="F1918" s="10">
        <v>10804</v>
      </c>
      <c r="G1918" s="791" t="s">
        <v>9601</v>
      </c>
      <c r="H1918" s="781">
        <f t="shared" si="360"/>
        <v>2851.44</v>
      </c>
      <c r="I1918" s="782">
        <f t="shared" si="360"/>
        <v>1446.16</v>
      </c>
      <c r="J1918" s="782">
        <f t="shared" si="360"/>
        <v>986.95</v>
      </c>
      <c r="K1918" s="783">
        <f t="shared" si="360"/>
        <v>759.05</v>
      </c>
      <c r="L1918" s="784">
        <f>IF(ISNUMBER(F1918),IF(LEFT(A1918,3)="Cat",VLOOKUP(A1918,'Loc Configurations Seules'!R:U,4,FALSE),VLOOKUP(G1918,'Loc Coefficients Location'!A:D,4,FALSE)),"")</f>
        <v>0.18651532340555149</v>
      </c>
      <c r="M1918" s="785">
        <f t="shared" si="361"/>
        <v>2015.1115540735784</v>
      </c>
      <c r="N1918" s="786">
        <f>IF(ISNUMBER(F1918),IF(LEFT(A1918,3)="Cat",VLOOKUP(A1918,'Loc Configurations Seules'!R:V,5,FALSE),VLOOKUP(G1918,'Loc Coefficients Location'!A:E,5,FALSE)),"")</f>
        <v>9.9038652897397772E-2</v>
      </c>
      <c r="O1918" s="785">
        <f t="shared" si="362"/>
        <v>1070.0136059034855</v>
      </c>
      <c r="P1918" s="786">
        <f>IF(ISNUMBER(F1918),IF(LEFT(A1918,3)="Cat",VLOOKUP(A1918,'Loc Configurations Seules'!R:W,6,FALSE),VLOOKUP(G1918,'Loc Coefficients Location'!A:F,6,FALSE)),"")</f>
        <v>7.5421779500883954E-2</v>
      </c>
      <c r="Q1918" s="785">
        <f t="shared" si="363"/>
        <v>814.85690572755027</v>
      </c>
      <c r="R1918" s="786">
        <f>IF(ISNUMBER(F1918),IF(LEFT(A1918,3)="Cat",VLOOKUP(A1918,'Loc Configurations Seules'!R:X,7,FALSE),VLOOKUP(G1918,'Loc Coefficients Location'!A:G,7,FALSE)),"")</f>
        <v>6.3273484033980879E-2</v>
      </c>
      <c r="S1918" s="785">
        <f t="shared" si="364"/>
        <v>683.60672150312939</v>
      </c>
    </row>
    <row r="1919" spans="1:19" s="5" customFormat="1" ht="38.25" x14ac:dyDescent="0.25">
      <c r="A1919" s="69" t="s">
        <v>8818</v>
      </c>
      <c r="B1919" s="42" t="s">
        <v>7463</v>
      </c>
      <c r="C1919" s="43" t="s">
        <v>8819</v>
      </c>
      <c r="D1919" s="44"/>
      <c r="E1919" s="47"/>
      <c r="F1919" s="10">
        <v>7407</v>
      </c>
      <c r="G1919" s="791" t="s">
        <v>9601</v>
      </c>
      <c r="H1919" s="781">
        <f t="shared" si="360"/>
        <v>1954.89</v>
      </c>
      <c r="I1919" s="782">
        <f t="shared" si="360"/>
        <v>991.45</v>
      </c>
      <c r="J1919" s="782">
        <f t="shared" si="360"/>
        <v>676.63</v>
      </c>
      <c r="K1919" s="783">
        <f t="shared" si="360"/>
        <v>520.39</v>
      </c>
      <c r="L1919" s="784">
        <f>IF(ISNUMBER(F1919),IF(LEFT(A1919,3)="Cat",VLOOKUP(A1919,'Loc Configurations Seules'!R:U,4,FALSE),VLOOKUP(G1919,'Loc Coefficients Location'!A:D,4,FALSE)),"")</f>
        <v>0.18651532340555149</v>
      </c>
      <c r="M1919" s="785">
        <f t="shared" si="361"/>
        <v>1381.5190004649198</v>
      </c>
      <c r="N1919" s="786">
        <f>IF(ISNUMBER(F1919),IF(LEFT(A1919,3)="Cat",VLOOKUP(A1919,'Loc Configurations Seules'!R:V,5,FALSE),VLOOKUP(G1919,'Loc Coefficients Location'!A:E,5,FALSE)),"")</f>
        <v>9.9038652897397772E-2</v>
      </c>
      <c r="O1919" s="785">
        <f t="shared" si="362"/>
        <v>733.57930201102533</v>
      </c>
      <c r="P1919" s="786">
        <f>IF(ISNUMBER(F1919),IF(LEFT(A1919,3)="Cat",VLOOKUP(A1919,'Loc Configurations Seules'!R:W,6,FALSE),VLOOKUP(G1919,'Loc Coefficients Location'!A:F,6,FALSE)),"")</f>
        <v>7.5421779500883954E-2</v>
      </c>
      <c r="Q1919" s="785">
        <f t="shared" si="363"/>
        <v>558.64912076304745</v>
      </c>
      <c r="R1919" s="786">
        <f>IF(ISNUMBER(F1919),IF(LEFT(A1919,3)="Cat",VLOOKUP(A1919,'Loc Configurations Seules'!R:X,7,FALSE),VLOOKUP(G1919,'Loc Coefficients Location'!A:G,7,FALSE)),"")</f>
        <v>6.3273484033980879E-2</v>
      </c>
      <c r="S1919" s="785">
        <f t="shared" si="364"/>
        <v>468.66669623969636</v>
      </c>
    </row>
    <row r="1920" spans="1:19" s="5" customFormat="1" x14ac:dyDescent="0.25">
      <c r="A1920" s="69"/>
      <c r="B1920" s="90" t="s">
        <v>10084</v>
      </c>
      <c r="C1920" s="43" t="s">
        <v>9493</v>
      </c>
      <c r="D1920" s="44"/>
      <c r="E1920" s="47"/>
      <c r="F1920" s="10">
        <v>7407</v>
      </c>
      <c r="G1920" s="791" t="s">
        <v>9601</v>
      </c>
      <c r="H1920" s="781">
        <f t="shared" si="360"/>
        <v>1954.89</v>
      </c>
      <c r="I1920" s="782">
        <f t="shared" si="360"/>
        <v>991.45</v>
      </c>
      <c r="J1920" s="782">
        <f t="shared" si="360"/>
        <v>676.63</v>
      </c>
      <c r="K1920" s="783">
        <f t="shared" si="360"/>
        <v>520.39</v>
      </c>
      <c r="L1920" s="784">
        <f>IF(ISNUMBER(F1920),IF(LEFT(A1920,3)="Cat",VLOOKUP(A1920,'Loc Configurations Seules'!R:U,4,FALSE),VLOOKUP(G1920,'Loc Coefficients Location'!A:D,4,FALSE)),"")</f>
        <v>0.18651532340555149</v>
      </c>
      <c r="M1920" s="785">
        <f t="shared" si="361"/>
        <v>1381.5190004649198</v>
      </c>
      <c r="N1920" s="786">
        <f>IF(ISNUMBER(F1920),IF(LEFT(A1920,3)="Cat",VLOOKUP(A1920,'Loc Configurations Seules'!R:V,5,FALSE),VLOOKUP(G1920,'Loc Coefficients Location'!A:E,5,FALSE)),"")</f>
        <v>9.9038652897397772E-2</v>
      </c>
      <c r="O1920" s="785">
        <f t="shared" si="362"/>
        <v>733.57930201102533</v>
      </c>
      <c r="P1920" s="786">
        <f>IF(ISNUMBER(F1920),IF(LEFT(A1920,3)="Cat",VLOOKUP(A1920,'Loc Configurations Seules'!R:W,6,FALSE),VLOOKUP(G1920,'Loc Coefficients Location'!A:F,6,FALSE)),"")</f>
        <v>7.5421779500883954E-2</v>
      </c>
      <c r="Q1920" s="785">
        <f t="shared" si="363"/>
        <v>558.64912076304745</v>
      </c>
      <c r="R1920" s="786">
        <f>IF(ISNUMBER(F1920),IF(LEFT(A1920,3)="Cat",VLOOKUP(A1920,'Loc Configurations Seules'!R:X,7,FALSE),VLOOKUP(G1920,'Loc Coefficients Location'!A:G,7,FALSE)),"")</f>
        <v>6.3273484033980879E-2</v>
      </c>
      <c r="S1920" s="785">
        <f t="shared" si="364"/>
        <v>468.66669623969636</v>
      </c>
    </row>
    <row r="1921" spans="1:19" s="5" customFormat="1" ht="38.25" x14ac:dyDescent="0.25">
      <c r="A1921" s="69" t="s">
        <v>8820</v>
      </c>
      <c r="B1921" s="42" t="s">
        <v>7464</v>
      </c>
      <c r="C1921" s="43" t="s">
        <v>8821</v>
      </c>
      <c r="D1921" s="44"/>
      <c r="E1921" s="47"/>
      <c r="F1921" s="10">
        <v>9746</v>
      </c>
      <c r="G1921" s="791" t="s">
        <v>9601</v>
      </c>
      <c r="H1921" s="781">
        <f t="shared" si="360"/>
        <v>2572.21</v>
      </c>
      <c r="I1921" s="782">
        <f t="shared" si="360"/>
        <v>1304.54</v>
      </c>
      <c r="J1921" s="782">
        <f t="shared" si="360"/>
        <v>890.3</v>
      </c>
      <c r="K1921" s="783">
        <f t="shared" si="360"/>
        <v>684.72</v>
      </c>
      <c r="L1921" s="784">
        <f>IF(ISNUMBER(F1921),IF(LEFT(A1921,3)="Cat",VLOOKUP(A1921,'Loc Configurations Seules'!R:U,4,FALSE),VLOOKUP(G1921,'Loc Coefficients Location'!A:D,4,FALSE)),"")</f>
        <v>0.18651532340555149</v>
      </c>
      <c r="M1921" s="785">
        <f t="shared" si="361"/>
        <v>1817.7783419105049</v>
      </c>
      <c r="N1921" s="786">
        <f>IF(ISNUMBER(F1921),IF(LEFT(A1921,3)="Cat",VLOOKUP(A1921,'Loc Configurations Seules'!R:V,5,FALSE),VLOOKUP(G1921,'Loc Coefficients Location'!A:E,5,FALSE)),"")</f>
        <v>9.9038652897397772E-2</v>
      </c>
      <c r="O1921" s="785">
        <f t="shared" si="362"/>
        <v>965.23071113803871</v>
      </c>
      <c r="P1921" s="786">
        <f>IF(ISNUMBER(F1921),IF(LEFT(A1921,3)="Cat",VLOOKUP(A1921,'Loc Configurations Seules'!R:W,6,FALSE),VLOOKUP(G1921,'Loc Coefficients Location'!A:F,6,FALSE)),"")</f>
        <v>7.5421779500883954E-2</v>
      </c>
      <c r="Q1921" s="785">
        <f t="shared" si="363"/>
        <v>735.06066301561498</v>
      </c>
      <c r="R1921" s="786">
        <f>IF(ISNUMBER(F1921),IF(LEFT(A1921,3)="Cat",VLOOKUP(A1921,'Loc Configurations Seules'!R:X,7,FALSE),VLOOKUP(G1921,'Loc Coefficients Location'!A:G,7,FALSE)),"")</f>
        <v>6.3273484033980879E-2</v>
      </c>
      <c r="S1921" s="785">
        <f t="shared" si="364"/>
        <v>616.6633753951777</v>
      </c>
    </row>
    <row r="1922" spans="1:19" s="5" customFormat="1" x14ac:dyDescent="0.25">
      <c r="A1922" s="69"/>
      <c r="B1922" s="90" t="s">
        <v>10085</v>
      </c>
      <c r="C1922" s="43" t="s">
        <v>8822</v>
      </c>
      <c r="D1922" s="44"/>
      <c r="E1922" s="47"/>
      <c r="F1922" s="10">
        <v>9746</v>
      </c>
      <c r="G1922" s="791" t="s">
        <v>9601</v>
      </c>
      <c r="H1922" s="781">
        <f t="shared" si="360"/>
        <v>2572.21</v>
      </c>
      <c r="I1922" s="782">
        <f t="shared" si="360"/>
        <v>1304.54</v>
      </c>
      <c r="J1922" s="782">
        <f t="shared" si="360"/>
        <v>890.3</v>
      </c>
      <c r="K1922" s="783">
        <f t="shared" si="360"/>
        <v>684.72</v>
      </c>
      <c r="L1922" s="784">
        <f>IF(ISNUMBER(F1922),IF(LEFT(A1922,3)="Cat",VLOOKUP(A1922,'Loc Configurations Seules'!R:U,4,FALSE),VLOOKUP(G1922,'Loc Coefficients Location'!A:D,4,FALSE)),"")</f>
        <v>0.18651532340555149</v>
      </c>
      <c r="M1922" s="785">
        <f t="shared" si="361"/>
        <v>1817.7783419105049</v>
      </c>
      <c r="N1922" s="786">
        <f>IF(ISNUMBER(F1922),IF(LEFT(A1922,3)="Cat",VLOOKUP(A1922,'Loc Configurations Seules'!R:V,5,FALSE),VLOOKUP(G1922,'Loc Coefficients Location'!A:E,5,FALSE)),"")</f>
        <v>9.9038652897397772E-2</v>
      </c>
      <c r="O1922" s="785">
        <f t="shared" si="362"/>
        <v>965.23071113803871</v>
      </c>
      <c r="P1922" s="786">
        <f>IF(ISNUMBER(F1922),IF(LEFT(A1922,3)="Cat",VLOOKUP(A1922,'Loc Configurations Seules'!R:W,6,FALSE),VLOOKUP(G1922,'Loc Coefficients Location'!A:F,6,FALSE)),"")</f>
        <v>7.5421779500883954E-2</v>
      </c>
      <c r="Q1922" s="785">
        <f t="shared" si="363"/>
        <v>735.06066301561498</v>
      </c>
      <c r="R1922" s="786">
        <f>IF(ISNUMBER(F1922),IF(LEFT(A1922,3)="Cat",VLOOKUP(A1922,'Loc Configurations Seules'!R:X,7,FALSE),VLOOKUP(G1922,'Loc Coefficients Location'!A:G,7,FALSE)),"")</f>
        <v>6.3273484033980879E-2</v>
      </c>
      <c r="S1922" s="785">
        <f t="shared" si="364"/>
        <v>616.6633753951777</v>
      </c>
    </row>
    <row r="1923" spans="1:19" s="5" customFormat="1" ht="38.25" x14ac:dyDescent="0.25">
      <c r="A1923" s="69" t="s">
        <v>8823</v>
      </c>
      <c r="B1923" s="42" t="s">
        <v>7465</v>
      </c>
      <c r="C1923" s="43" t="s">
        <v>8824</v>
      </c>
      <c r="D1923" s="44"/>
      <c r="E1923" s="47"/>
      <c r="F1923" s="10">
        <v>2958</v>
      </c>
      <c r="G1923" s="791" t="s">
        <v>9601</v>
      </c>
      <c r="H1923" s="781">
        <f t="shared" si="360"/>
        <v>780.69</v>
      </c>
      <c r="I1923" s="782">
        <f t="shared" si="360"/>
        <v>395.94</v>
      </c>
      <c r="J1923" s="782">
        <f t="shared" si="360"/>
        <v>270.22000000000003</v>
      </c>
      <c r="K1923" s="783">
        <f t="shared" si="360"/>
        <v>207.82</v>
      </c>
      <c r="L1923" s="784">
        <f>IF(ISNUMBER(F1923),IF(LEFT(A1923,3)="Cat",VLOOKUP(A1923,'Loc Configurations Seules'!R:U,4,FALSE),VLOOKUP(G1923,'Loc Coefficients Location'!A:D,4,FALSE)),"")</f>
        <v>0.18651532340555149</v>
      </c>
      <c r="M1923" s="785">
        <f t="shared" si="361"/>
        <v>551.71232663362127</v>
      </c>
      <c r="N1923" s="786">
        <f>IF(ISNUMBER(F1923),IF(LEFT(A1923,3)="Cat",VLOOKUP(A1923,'Loc Configurations Seules'!R:V,5,FALSE),VLOOKUP(G1923,'Loc Coefficients Location'!A:E,5,FALSE)),"")</f>
        <v>9.9038652897397772E-2</v>
      </c>
      <c r="O1923" s="785">
        <f t="shared" si="362"/>
        <v>292.95633527050262</v>
      </c>
      <c r="P1923" s="786">
        <f>IF(ISNUMBER(F1923),IF(LEFT(A1923,3)="Cat",VLOOKUP(A1923,'Loc Configurations Seules'!R:W,6,FALSE),VLOOKUP(G1923,'Loc Coefficients Location'!A:F,6,FALSE)),"")</f>
        <v>7.5421779500883954E-2</v>
      </c>
      <c r="Q1923" s="785">
        <f t="shared" si="363"/>
        <v>223.09762376361473</v>
      </c>
      <c r="R1923" s="786">
        <f>IF(ISNUMBER(F1923),IF(LEFT(A1923,3)="Cat",VLOOKUP(A1923,'Loc Configurations Seules'!R:X,7,FALSE),VLOOKUP(G1923,'Loc Coefficients Location'!A:G,7,FALSE)),"")</f>
        <v>6.3273484033980879E-2</v>
      </c>
      <c r="S1923" s="785">
        <f t="shared" si="364"/>
        <v>187.16296577251543</v>
      </c>
    </row>
    <row r="1924" spans="1:19" s="5" customFormat="1" x14ac:dyDescent="0.25">
      <c r="A1924" s="69"/>
      <c r="B1924" s="90" t="s">
        <v>10086</v>
      </c>
      <c r="C1924" s="43" t="s">
        <v>9494</v>
      </c>
      <c r="D1924" s="44"/>
      <c r="E1924" s="47"/>
      <c r="F1924" s="10">
        <v>2958</v>
      </c>
      <c r="G1924" s="791" t="s">
        <v>9601</v>
      </c>
      <c r="H1924" s="781">
        <f t="shared" si="360"/>
        <v>780.69</v>
      </c>
      <c r="I1924" s="782">
        <f t="shared" si="360"/>
        <v>395.94</v>
      </c>
      <c r="J1924" s="782">
        <f t="shared" si="360"/>
        <v>270.22000000000003</v>
      </c>
      <c r="K1924" s="783">
        <f t="shared" si="360"/>
        <v>207.82</v>
      </c>
      <c r="L1924" s="784">
        <f>IF(ISNUMBER(F1924),IF(LEFT(A1924,3)="Cat",VLOOKUP(A1924,'Loc Configurations Seules'!R:U,4,FALSE),VLOOKUP(G1924,'Loc Coefficients Location'!A:D,4,FALSE)),"")</f>
        <v>0.18651532340555149</v>
      </c>
      <c r="M1924" s="785">
        <f t="shared" si="361"/>
        <v>551.71232663362127</v>
      </c>
      <c r="N1924" s="786">
        <f>IF(ISNUMBER(F1924),IF(LEFT(A1924,3)="Cat",VLOOKUP(A1924,'Loc Configurations Seules'!R:V,5,FALSE),VLOOKUP(G1924,'Loc Coefficients Location'!A:E,5,FALSE)),"")</f>
        <v>9.9038652897397772E-2</v>
      </c>
      <c r="O1924" s="785">
        <f t="shared" si="362"/>
        <v>292.95633527050262</v>
      </c>
      <c r="P1924" s="786">
        <f>IF(ISNUMBER(F1924),IF(LEFT(A1924,3)="Cat",VLOOKUP(A1924,'Loc Configurations Seules'!R:W,6,FALSE),VLOOKUP(G1924,'Loc Coefficients Location'!A:F,6,FALSE)),"")</f>
        <v>7.5421779500883954E-2</v>
      </c>
      <c r="Q1924" s="785">
        <f t="shared" si="363"/>
        <v>223.09762376361473</v>
      </c>
      <c r="R1924" s="786">
        <f>IF(ISNUMBER(F1924),IF(LEFT(A1924,3)="Cat",VLOOKUP(A1924,'Loc Configurations Seules'!R:X,7,FALSE),VLOOKUP(G1924,'Loc Coefficients Location'!A:G,7,FALSE)),"")</f>
        <v>6.3273484033980879E-2</v>
      </c>
      <c r="S1924" s="785">
        <f t="shared" si="364"/>
        <v>187.16296577251543</v>
      </c>
    </row>
    <row r="1925" spans="1:19" s="5" customFormat="1" ht="38.25" x14ac:dyDescent="0.25">
      <c r="A1925" s="69" t="s">
        <v>8825</v>
      </c>
      <c r="B1925" s="42" t="s">
        <v>7466</v>
      </c>
      <c r="C1925" s="43" t="s">
        <v>8826</v>
      </c>
      <c r="D1925" s="44"/>
      <c r="E1925" s="47"/>
      <c r="F1925" s="10">
        <v>5347</v>
      </c>
      <c r="G1925" s="791" t="s">
        <v>9601</v>
      </c>
      <c r="H1925" s="781">
        <f t="shared" si="360"/>
        <v>1411.2</v>
      </c>
      <c r="I1925" s="782">
        <f t="shared" si="360"/>
        <v>715.72</v>
      </c>
      <c r="J1925" s="782">
        <f t="shared" si="360"/>
        <v>488.45</v>
      </c>
      <c r="K1925" s="783">
        <f t="shared" si="360"/>
        <v>375.66</v>
      </c>
      <c r="L1925" s="784">
        <f>IF(ISNUMBER(F1925),IF(LEFT(A1925,3)="Cat",VLOOKUP(A1925,'Loc Configurations Seules'!R:U,4,FALSE),VLOOKUP(G1925,'Loc Coefficients Location'!A:D,4,FALSE)),"")</f>
        <v>0.18651532340555149</v>
      </c>
      <c r="M1925" s="785">
        <f t="shared" si="361"/>
        <v>997.29743424948379</v>
      </c>
      <c r="N1925" s="786">
        <f>IF(ISNUMBER(F1925),IF(LEFT(A1925,3)="Cat",VLOOKUP(A1925,'Loc Configurations Seules'!R:V,5,FALSE),VLOOKUP(G1925,'Loc Coefficients Location'!A:E,5,FALSE)),"")</f>
        <v>9.9038652897397772E-2</v>
      </c>
      <c r="O1925" s="785">
        <f t="shared" si="362"/>
        <v>529.55967704238594</v>
      </c>
      <c r="P1925" s="786">
        <f>IF(ISNUMBER(F1925),IF(LEFT(A1925,3)="Cat",VLOOKUP(A1925,'Loc Configurations Seules'!R:W,6,FALSE),VLOOKUP(G1925,'Loc Coefficients Location'!A:F,6,FALSE)),"")</f>
        <v>7.5421779500883954E-2</v>
      </c>
      <c r="Q1925" s="785">
        <f t="shared" si="363"/>
        <v>403.28025499122651</v>
      </c>
      <c r="R1925" s="786">
        <f>IF(ISNUMBER(F1925),IF(LEFT(A1925,3)="Cat",VLOOKUP(A1925,'Loc Configurations Seules'!R:X,7,FALSE),VLOOKUP(G1925,'Loc Coefficients Location'!A:G,7,FALSE)),"")</f>
        <v>6.3273484033980879E-2</v>
      </c>
      <c r="S1925" s="785">
        <f t="shared" si="364"/>
        <v>338.32331912969573</v>
      </c>
    </row>
    <row r="1926" spans="1:19" s="5" customFormat="1" x14ac:dyDescent="0.25">
      <c r="A1926" s="69"/>
      <c r="B1926" s="90" t="s">
        <v>10087</v>
      </c>
      <c r="C1926" s="43" t="s">
        <v>9495</v>
      </c>
      <c r="D1926" s="44"/>
      <c r="E1926" s="47"/>
      <c r="F1926" s="10">
        <v>5347</v>
      </c>
      <c r="G1926" s="791" t="s">
        <v>9601</v>
      </c>
      <c r="H1926" s="781">
        <f t="shared" si="360"/>
        <v>1411.2</v>
      </c>
      <c r="I1926" s="782">
        <f t="shared" si="360"/>
        <v>715.72</v>
      </c>
      <c r="J1926" s="782">
        <f t="shared" si="360"/>
        <v>488.45</v>
      </c>
      <c r="K1926" s="783">
        <f t="shared" si="360"/>
        <v>375.66</v>
      </c>
      <c r="L1926" s="784">
        <f>IF(ISNUMBER(F1926),IF(LEFT(A1926,3)="Cat",VLOOKUP(A1926,'Loc Configurations Seules'!R:U,4,FALSE),VLOOKUP(G1926,'Loc Coefficients Location'!A:D,4,FALSE)),"")</f>
        <v>0.18651532340555149</v>
      </c>
      <c r="M1926" s="785">
        <f t="shared" si="361"/>
        <v>997.29743424948379</v>
      </c>
      <c r="N1926" s="786">
        <f>IF(ISNUMBER(F1926),IF(LEFT(A1926,3)="Cat",VLOOKUP(A1926,'Loc Configurations Seules'!R:V,5,FALSE),VLOOKUP(G1926,'Loc Coefficients Location'!A:E,5,FALSE)),"")</f>
        <v>9.9038652897397772E-2</v>
      </c>
      <c r="O1926" s="785">
        <f t="shared" si="362"/>
        <v>529.55967704238594</v>
      </c>
      <c r="P1926" s="786">
        <f>IF(ISNUMBER(F1926),IF(LEFT(A1926,3)="Cat",VLOOKUP(A1926,'Loc Configurations Seules'!R:W,6,FALSE),VLOOKUP(G1926,'Loc Coefficients Location'!A:F,6,FALSE)),"")</f>
        <v>7.5421779500883954E-2</v>
      </c>
      <c r="Q1926" s="785">
        <f t="shared" si="363"/>
        <v>403.28025499122651</v>
      </c>
      <c r="R1926" s="786">
        <f>IF(ISNUMBER(F1926),IF(LEFT(A1926,3)="Cat",VLOOKUP(A1926,'Loc Configurations Seules'!R:X,7,FALSE),VLOOKUP(G1926,'Loc Coefficients Location'!A:G,7,FALSE)),"")</f>
        <v>6.3273484033980879E-2</v>
      </c>
      <c r="S1926" s="785">
        <f t="shared" si="364"/>
        <v>338.32331912969573</v>
      </c>
    </row>
    <row r="1927" spans="1:19" s="5" customFormat="1" ht="38.25" x14ac:dyDescent="0.25">
      <c r="A1927" s="69" t="s">
        <v>8827</v>
      </c>
      <c r="B1927" s="42" t="s">
        <v>7467</v>
      </c>
      <c r="C1927" s="43" t="s">
        <v>8828</v>
      </c>
      <c r="D1927" s="44"/>
      <c r="E1927" s="47"/>
      <c r="F1927" s="10">
        <v>2084</v>
      </c>
      <c r="G1927" s="791" t="s">
        <v>9601</v>
      </c>
      <c r="H1927" s="781">
        <f t="shared" si="360"/>
        <v>550.02</v>
      </c>
      <c r="I1927" s="782">
        <f t="shared" si="360"/>
        <v>278.95</v>
      </c>
      <c r="J1927" s="782">
        <f t="shared" si="360"/>
        <v>190.37</v>
      </c>
      <c r="K1927" s="783">
        <f t="shared" ref="I1927:K1990" si="365">IF(ISNUMBER($F1927),ROUND($F1927*K$2,2),"")</f>
        <v>146.41999999999999</v>
      </c>
      <c r="L1927" s="784">
        <f>IF(ISNUMBER(F1927),IF(LEFT(A1927,3)="Cat",VLOOKUP(A1927,'Loc Configurations Seules'!R:U,4,FALSE),VLOOKUP(G1927,'Loc Coefficients Location'!A:D,4,FALSE)),"")</f>
        <v>0.18651532340555149</v>
      </c>
      <c r="M1927" s="785">
        <f t="shared" si="361"/>
        <v>388.69793397716933</v>
      </c>
      <c r="N1927" s="786">
        <f>IF(ISNUMBER(F1927),IF(LEFT(A1927,3)="Cat",VLOOKUP(A1927,'Loc Configurations Seules'!R:V,5,FALSE),VLOOKUP(G1927,'Loc Coefficients Location'!A:E,5,FALSE)),"")</f>
        <v>9.9038652897397772E-2</v>
      </c>
      <c r="O1927" s="785">
        <f t="shared" si="362"/>
        <v>206.39655263817696</v>
      </c>
      <c r="P1927" s="786">
        <f>IF(ISNUMBER(F1927),IF(LEFT(A1927,3)="Cat",VLOOKUP(A1927,'Loc Configurations Seules'!R:W,6,FALSE),VLOOKUP(G1927,'Loc Coefficients Location'!A:F,6,FALSE)),"")</f>
        <v>7.5421779500883954E-2</v>
      </c>
      <c r="Q1927" s="785">
        <f t="shared" si="363"/>
        <v>157.17898847984216</v>
      </c>
      <c r="R1927" s="786">
        <f>IF(ISNUMBER(F1927),IF(LEFT(A1927,3)="Cat",VLOOKUP(A1927,'Loc Configurations Seules'!R:X,7,FALSE),VLOOKUP(G1927,'Loc Coefficients Location'!A:G,7,FALSE)),"")</f>
        <v>6.3273484033980879E-2</v>
      </c>
      <c r="S1927" s="785">
        <f t="shared" si="364"/>
        <v>131.86194072681616</v>
      </c>
    </row>
    <row r="1928" spans="1:19" s="5" customFormat="1" x14ac:dyDescent="0.25">
      <c r="A1928" s="69"/>
      <c r="B1928" s="90" t="s">
        <v>10088</v>
      </c>
      <c r="C1928" s="43" t="s">
        <v>9496</v>
      </c>
      <c r="D1928" s="44"/>
      <c r="E1928" s="47"/>
      <c r="F1928" s="10">
        <v>2084</v>
      </c>
      <c r="G1928" s="791" t="s">
        <v>9601</v>
      </c>
      <c r="H1928" s="781">
        <f t="shared" ref="H1928:K1991" si="366">IF(ISNUMBER($F1928),ROUND($F1928*H$2,2),"")</f>
        <v>550.02</v>
      </c>
      <c r="I1928" s="782">
        <f t="shared" si="365"/>
        <v>278.95</v>
      </c>
      <c r="J1928" s="782">
        <f t="shared" si="365"/>
        <v>190.37</v>
      </c>
      <c r="K1928" s="783">
        <f t="shared" si="365"/>
        <v>146.41999999999999</v>
      </c>
      <c r="L1928" s="784">
        <f>IF(ISNUMBER(F1928),IF(LEFT(A1928,3)="Cat",VLOOKUP(A1928,'Loc Configurations Seules'!R:U,4,FALSE),VLOOKUP(G1928,'Loc Coefficients Location'!A:D,4,FALSE)),"")</f>
        <v>0.18651532340555149</v>
      </c>
      <c r="M1928" s="785">
        <f t="shared" si="361"/>
        <v>388.69793397716933</v>
      </c>
      <c r="N1928" s="786">
        <f>IF(ISNUMBER(F1928),IF(LEFT(A1928,3)="Cat",VLOOKUP(A1928,'Loc Configurations Seules'!R:V,5,FALSE),VLOOKUP(G1928,'Loc Coefficients Location'!A:E,5,FALSE)),"")</f>
        <v>9.9038652897397772E-2</v>
      </c>
      <c r="O1928" s="785">
        <f t="shared" si="362"/>
        <v>206.39655263817696</v>
      </c>
      <c r="P1928" s="786">
        <f>IF(ISNUMBER(F1928),IF(LEFT(A1928,3)="Cat",VLOOKUP(A1928,'Loc Configurations Seules'!R:W,6,FALSE),VLOOKUP(G1928,'Loc Coefficients Location'!A:F,6,FALSE)),"")</f>
        <v>7.5421779500883954E-2</v>
      </c>
      <c r="Q1928" s="785">
        <f t="shared" si="363"/>
        <v>157.17898847984216</v>
      </c>
      <c r="R1928" s="786">
        <f>IF(ISNUMBER(F1928),IF(LEFT(A1928,3)="Cat",VLOOKUP(A1928,'Loc Configurations Seules'!R:X,7,FALSE),VLOOKUP(G1928,'Loc Coefficients Location'!A:G,7,FALSE)),"")</f>
        <v>6.3273484033980879E-2</v>
      </c>
      <c r="S1928" s="785">
        <f t="shared" si="364"/>
        <v>131.86194072681616</v>
      </c>
    </row>
    <row r="1929" spans="1:19" s="5" customFormat="1" ht="38.25" x14ac:dyDescent="0.25">
      <c r="A1929" s="69" t="s">
        <v>8829</v>
      </c>
      <c r="B1929" s="42" t="s">
        <v>7468</v>
      </c>
      <c r="C1929" s="43" t="s">
        <v>8830</v>
      </c>
      <c r="D1929" s="44"/>
      <c r="E1929" s="47"/>
      <c r="F1929" s="10">
        <v>2185</v>
      </c>
      <c r="G1929" s="791" t="s">
        <v>9601</v>
      </c>
      <c r="H1929" s="781">
        <f t="shared" si="366"/>
        <v>576.67999999999995</v>
      </c>
      <c r="I1929" s="782">
        <f t="shared" si="365"/>
        <v>292.47000000000003</v>
      </c>
      <c r="J1929" s="782">
        <f t="shared" si="365"/>
        <v>199.6</v>
      </c>
      <c r="K1929" s="783">
        <f t="shared" si="365"/>
        <v>153.51</v>
      </c>
      <c r="L1929" s="784">
        <f>IF(ISNUMBER(F1929),IF(LEFT(A1929,3)="Cat",VLOOKUP(A1929,'Loc Configurations Seules'!R:U,4,FALSE),VLOOKUP(G1929,'Loc Coefficients Location'!A:D,4,FALSE)),"")</f>
        <v>0.18651532340555149</v>
      </c>
      <c r="M1929" s="785">
        <f t="shared" si="361"/>
        <v>407.53598164113004</v>
      </c>
      <c r="N1929" s="786">
        <f>IF(ISNUMBER(F1929),IF(LEFT(A1929,3)="Cat",VLOOKUP(A1929,'Loc Configurations Seules'!R:V,5,FALSE),VLOOKUP(G1929,'Loc Coefficients Location'!A:E,5,FALSE)),"")</f>
        <v>9.9038652897397772E-2</v>
      </c>
      <c r="O1929" s="785">
        <f t="shared" si="362"/>
        <v>216.39945658081413</v>
      </c>
      <c r="P1929" s="786">
        <f>IF(ISNUMBER(F1929),IF(LEFT(A1929,3)="Cat",VLOOKUP(A1929,'Loc Configurations Seules'!R:W,6,FALSE),VLOOKUP(G1929,'Loc Coefficients Location'!A:F,6,FALSE)),"")</f>
        <v>7.5421779500883954E-2</v>
      </c>
      <c r="Q1929" s="785">
        <f t="shared" si="363"/>
        <v>164.79658820943143</v>
      </c>
      <c r="R1929" s="786">
        <f>IF(ISNUMBER(F1929),IF(LEFT(A1929,3)="Cat",VLOOKUP(A1929,'Loc Configurations Seules'!R:X,7,FALSE),VLOOKUP(G1929,'Loc Coefficients Location'!A:G,7,FALSE)),"")</f>
        <v>6.3273484033980879E-2</v>
      </c>
      <c r="S1929" s="785">
        <f t="shared" si="364"/>
        <v>138.25256261424821</v>
      </c>
    </row>
    <row r="1930" spans="1:19" s="5" customFormat="1" x14ac:dyDescent="0.25">
      <c r="A1930" s="69"/>
      <c r="B1930" s="90" t="s">
        <v>10089</v>
      </c>
      <c r="C1930" s="43" t="s">
        <v>9497</v>
      </c>
      <c r="D1930" s="44"/>
      <c r="E1930" s="47"/>
      <c r="F1930" s="10">
        <v>2185</v>
      </c>
      <c r="G1930" s="791" t="s">
        <v>9601</v>
      </c>
      <c r="H1930" s="781">
        <f t="shared" si="366"/>
        <v>576.67999999999995</v>
      </c>
      <c r="I1930" s="782">
        <f t="shared" si="365"/>
        <v>292.47000000000003</v>
      </c>
      <c r="J1930" s="782">
        <f t="shared" si="365"/>
        <v>199.6</v>
      </c>
      <c r="K1930" s="783">
        <f t="shared" si="365"/>
        <v>153.51</v>
      </c>
      <c r="L1930" s="784">
        <f>IF(ISNUMBER(F1930),IF(LEFT(A1930,3)="Cat",VLOOKUP(A1930,'Loc Configurations Seules'!R:U,4,FALSE),VLOOKUP(G1930,'Loc Coefficients Location'!A:D,4,FALSE)),"")</f>
        <v>0.18651532340555149</v>
      </c>
      <c r="M1930" s="785">
        <f t="shared" si="361"/>
        <v>407.53598164113004</v>
      </c>
      <c r="N1930" s="786">
        <f>IF(ISNUMBER(F1930),IF(LEFT(A1930,3)="Cat",VLOOKUP(A1930,'Loc Configurations Seules'!R:V,5,FALSE),VLOOKUP(G1930,'Loc Coefficients Location'!A:E,5,FALSE)),"")</f>
        <v>9.9038652897397772E-2</v>
      </c>
      <c r="O1930" s="785">
        <f t="shared" si="362"/>
        <v>216.39945658081413</v>
      </c>
      <c r="P1930" s="786">
        <f>IF(ISNUMBER(F1930),IF(LEFT(A1930,3)="Cat",VLOOKUP(A1930,'Loc Configurations Seules'!R:W,6,FALSE),VLOOKUP(G1930,'Loc Coefficients Location'!A:F,6,FALSE)),"")</f>
        <v>7.5421779500883954E-2</v>
      </c>
      <c r="Q1930" s="785">
        <f t="shared" si="363"/>
        <v>164.79658820943143</v>
      </c>
      <c r="R1930" s="786">
        <f>IF(ISNUMBER(F1930),IF(LEFT(A1930,3)="Cat",VLOOKUP(A1930,'Loc Configurations Seules'!R:X,7,FALSE),VLOOKUP(G1930,'Loc Coefficients Location'!A:G,7,FALSE)),"")</f>
        <v>6.3273484033980879E-2</v>
      </c>
      <c r="S1930" s="785">
        <f t="shared" si="364"/>
        <v>138.25256261424821</v>
      </c>
    </row>
    <row r="1931" spans="1:19" s="5" customFormat="1" ht="38.25" x14ac:dyDescent="0.25">
      <c r="A1931" s="69" t="s">
        <v>8831</v>
      </c>
      <c r="B1931" s="42" t="s">
        <v>7469</v>
      </c>
      <c r="C1931" s="43" t="s">
        <v>8832</v>
      </c>
      <c r="D1931" s="44"/>
      <c r="E1931" s="47"/>
      <c r="F1931" s="10">
        <v>1688</v>
      </c>
      <c r="G1931" s="791" t="s">
        <v>9601</v>
      </c>
      <c r="H1931" s="781">
        <f t="shared" si="366"/>
        <v>445.5</v>
      </c>
      <c r="I1931" s="782">
        <f t="shared" si="365"/>
        <v>225.95</v>
      </c>
      <c r="J1931" s="782">
        <f t="shared" si="365"/>
        <v>154.19999999999999</v>
      </c>
      <c r="K1931" s="783">
        <f t="shared" si="365"/>
        <v>118.59</v>
      </c>
      <c r="L1931" s="784">
        <f>IF(ISNUMBER(F1931),IF(LEFT(A1931,3)="Cat",VLOOKUP(A1931,'Loc Configurations Seules'!R:U,4,FALSE),VLOOKUP(G1931,'Loc Coefficients Location'!A:D,4,FALSE)),"")</f>
        <v>0.18651532340555149</v>
      </c>
      <c r="M1931" s="785">
        <f t="shared" si="361"/>
        <v>314.8378659085709</v>
      </c>
      <c r="N1931" s="786">
        <f>IF(ISNUMBER(F1931),IF(LEFT(A1931,3)="Cat",VLOOKUP(A1931,'Loc Configurations Seules'!R:V,5,FALSE),VLOOKUP(G1931,'Loc Coefficients Location'!A:E,5,FALSE)),"")</f>
        <v>9.9038652897397772E-2</v>
      </c>
      <c r="O1931" s="785">
        <f t="shared" si="362"/>
        <v>167.17724609080744</v>
      </c>
      <c r="P1931" s="786">
        <f>IF(ISNUMBER(F1931),IF(LEFT(A1931,3)="Cat",VLOOKUP(A1931,'Loc Configurations Seules'!R:W,6,FALSE),VLOOKUP(G1931,'Loc Coefficients Location'!A:F,6,FALSE)),"")</f>
        <v>7.5421779500883954E-2</v>
      </c>
      <c r="Q1931" s="785">
        <f t="shared" si="363"/>
        <v>127.31196379749211</v>
      </c>
      <c r="R1931" s="786">
        <f>IF(ISNUMBER(F1931),IF(LEFT(A1931,3)="Cat",VLOOKUP(A1931,'Loc Configurations Seules'!R:X,7,FALSE),VLOOKUP(G1931,'Loc Coefficients Location'!A:G,7,FALSE)),"")</f>
        <v>6.3273484033980879E-2</v>
      </c>
      <c r="S1931" s="785">
        <f t="shared" si="364"/>
        <v>106.80564104935972</v>
      </c>
    </row>
    <row r="1932" spans="1:19" s="5" customFormat="1" x14ac:dyDescent="0.25">
      <c r="A1932" s="69"/>
      <c r="B1932" s="90" t="s">
        <v>10090</v>
      </c>
      <c r="C1932" s="43" t="s">
        <v>9498</v>
      </c>
      <c r="D1932" s="44"/>
      <c r="E1932" s="47"/>
      <c r="F1932" s="10">
        <v>1688</v>
      </c>
      <c r="G1932" s="791" t="s">
        <v>9601</v>
      </c>
      <c r="H1932" s="781">
        <f t="shared" si="366"/>
        <v>445.5</v>
      </c>
      <c r="I1932" s="782">
        <f t="shared" si="365"/>
        <v>225.95</v>
      </c>
      <c r="J1932" s="782">
        <f t="shared" si="365"/>
        <v>154.19999999999999</v>
      </c>
      <c r="K1932" s="783">
        <f t="shared" si="365"/>
        <v>118.59</v>
      </c>
      <c r="L1932" s="784">
        <f>IF(ISNUMBER(F1932),IF(LEFT(A1932,3)="Cat",VLOOKUP(A1932,'Loc Configurations Seules'!R:U,4,FALSE),VLOOKUP(G1932,'Loc Coefficients Location'!A:D,4,FALSE)),"")</f>
        <v>0.18651532340555149</v>
      </c>
      <c r="M1932" s="785">
        <f t="shared" si="361"/>
        <v>314.8378659085709</v>
      </c>
      <c r="N1932" s="786">
        <f>IF(ISNUMBER(F1932),IF(LEFT(A1932,3)="Cat",VLOOKUP(A1932,'Loc Configurations Seules'!R:V,5,FALSE),VLOOKUP(G1932,'Loc Coefficients Location'!A:E,5,FALSE)),"")</f>
        <v>9.9038652897397772E-2</v>
      </c>
      <c r="O1932" s="785">
        <f t="shared" si="362"/>
        <v>167.17724609080744</v>
      </c>
      <c r="P1932" s="786">
        <f>IF(ISNUMBER(F1932),IF(LEFT(A1932,3)="Cat",VLOOKUP(A1932,'Loc Configurations Seules'!R:W,6,FALSE),VLOOKUP(G1932,'Loc Coefficients Location'!A:F,6,FALSE)),"")</f>
        <v>7.5421779500883954E-2</v>
      </c>
      <c r="Q1932" s="785">
        <f t="shared" si="363"/>
        <v>127.31196379749211</v>
      </c>
      <c r="R1932" s="786">
        <f>IF(ISNUMBER(F1932),IF(LEFT(A1932,3)="Cat",VLOOKUP(A1932,'Loc Configurations Seules'!R:X,7,FALSE),VLOOKUP(G1932,'Loc Coefficients Location'!A:G,7,FALSE)),"")</f>
        <v>6.3273484033980879E-2</v>
      </c>
      <c r="S1932" s="785">
        <f t="shared" si="364"/>
        <v>106.80564104935972</v>
      </c>
    </row>
    <row r="1933" spans="1:19" s="5" customFormat="1" ht="38.25" x14ac:dyDescent="0.25">
      <c r="A1933" s="69" t="s">
        <v>8833</v>
      </c>
      <c r="B1933" s="42" t="s">
        <v>7470</v>
      </c>
      <c r="C1933" s="43" t="s">
        <v>8834</v>
      </c>
      <c r="D1933" s="44"/>
      <c r="E1933" s="47"/>
      <c r="F1933" s="10">
        <v>1479</v>
      </c>
      <c r="G1933" s="791" t="s">
        <v>9601</v>
      </c>
      <c r="H1933" s="781">
        <f t="shared" si="366"/>
        <v>390.34</v>
      </c>
      <c r="I1933" s="782">
        <f t="shared" si="365"/>
        <v>197.97</v>
      </c>
      <c r="J1933" s="782">
        <f t="shared" si="365"/>
        <v>135.11000000000001</v>
      </c>
      <c r="K1933" s="783">
        <f t="shared" si="365"/>
        <v>103.91</v>
      </c>
      <c r="L1933" s="784">
        <f>IF(ISNUMBER(F1933),IF(LEFT(A1933,3)="Cat",VLOOKUP(A1933,'Loc Configurations Seules'!R:U,4,FALSE),VLOOKUP(G1933,'Loc Coefficients Location'!A:D,4,FALSE)),"")</f>
        <v>0.18651532340555149</v>
      </c>
      <c r="M1933" s="785">
        <f t="shared" si="361"/>
        <v>275.85616331681064</v>
      </c>
      <c r="N1933" s="786">
        <f>IF(ISNUMBER(F1933),IF(LEFT(A1933,3)="Cat",VLOOKUP(A1933,'Loc Configurations Seules'!R:V,5,FALSE),VLOOKUP(G1933,'Loc Coefficients Location'!A:E,5,FALSE)),"")</f>
        <v>9.9038652897397772E-2</v>
      </c>
      <c r="O1933" s="785">
        <f t="shared" si="362"/>
        <v>146.47816763525131</v>
      </c>
      <c r="P1933" s="786">
        <f>IF(ISNUMBER(F1933),IF(LEFT(A1933,3)="Cat",VLOOKUP(A1933,'Loc Configurations Seules'!R:W,6,FALSE),VLOOKUP(G1933,'Loc Coefficients Location'!A:F,6,FALSE)),"")</f>
        <v>7.5421779500883954E-2</v>
      </c>
      <c r="Q1933" s="785">
        <f t="shared" si="363"/>
        <v>111.54881188180737</v>
      </c>
      <c r="R1933" s="786">
        <f>IF(ISNUMBER(F1933),IF(LEFT(A1933,3)="Cat",VLOOKUP(A1933,'Loc Configurations Seules'!R:X,7,FALSE),VLOOKUP(G1933,'Loc Coefficients Location'!A:G,7,FALSE)),"")</f>
        <v>6.3273484033980879E-2</v>
      </c>
      <c r="S1933" s="785">
        <f t="shared" si="364"/>
        <v>93.581482886257717</v>
      </c>
    </row>
    <row r="1934" spans="1:19" s="5" customFormat="1" x14ac:dyDescent="0.25">
      <c r="A1934" s="69"/>
      <c r="B1934" s="90" t="s">
        <v>10091</v>
      </c>
      <c r="C1934" s="43" t="s">
        <v>9499</v>
      </c>
      <c r="D1934" s="44"/>
      <c r="E1934" s="47"/>
      <c r="F1934" s="10">
        <v>1479</v>
      </c>
      <c r="G1934" s="791" t="s">
        <v>9601</v>
      </c>
      <c r="H1934" s="781">
        <f t="shared" si="366"/>
        <v>390.34</v>
      </c>
      <c r="I1934" s="782">
        <f t="shared" si="365"/>
        <v>197.97</v>
      </c>
      <c r="J1934" s="782">
        <f t="shared" si="365"/>
        <v>135.11000000000001</v>
      </c>
      <c r="K1934" s="783">
        <f t="shared" si="365"/>
        <v>103.91</v>
      </c>
      <c r="L1934" s="784">
        <f>IF(ISNUMBER(F1934),IF(LEFT(A1934,3)="Cat",VLOOKUP(A1934,'Loc Configurations Seules'!R:U,4,FALSE),VLOOKUP(G1934,'Loc Coefficients Location'!A:D,4,FALSE)),"")</f>
        <v>0.18651532340555149</v>
      </c>
      <c r="M1934" s="785">
        <f t="shared" si="361"/>
        <v>275.85616331681064</v>
      </c>
      <c r="N1934" s="786">
        <f>IF(ISNUMBER(F1934),IF(LEFT(A1934,3)="Cat",VLOOKUP(A1934,'Loc Configurations Seules'!R:V,5,FALSE),VLOOKUP(G1934,'Loc Coefficients Location'!A:E,5,FALSE)),"")</f>
        <v>9.9038652897397772E-2</v>
      </c>
      <c r="O1934" s="785">
        <f t="shared" si="362"/>
        <v>146.47816763525131</v>
      </c>
      <c r="P1934" s="786">
        <f>IF(ISNUMBER(F1934),IF(LEFT(A1934,3)="Cat",VLOOKUP(A1934,'Loc Configurations Seules'!R:W,6,FALSE),VLOOKUP(G1934,'Loc Coefficients Location'!A:F,6,FALSE)),"")</f>
        <v>7.5421779500883954E-2</v>
      </c>
      <c r="Q1934" s="785">
        <f t="shared" si="363"/>
        <v>111.54881188180737</v>
      </c>
      <c r="R1934" s="786">
        <f>IF(ISNUMBER(F1934),IF(LEFT(A1934,3)="Cat",VLOOKUP(A1934,'Loc Configurations Seules'!R:X,7,FALSE),VLOOKUP(G1934,'Loc Coefficients Location'!A:G,7,FALSE)),"")</f>
        <v>6.3273484033980879E-2</v>
      </c>
      <c r="S1934" s="785">
        <f t="shared" si="364"/>
        <v>93.581482886257717</v>
      </c>
    </row>
    <row r="1935" spans="1:19" s="5" customFormat="1" ht="38.25" x14ac:dyDescent="0.25">
      <c r="A1935" s="69" t="s">
        <v>8835</v>
      </c>
      <c r="B1935" s="42" t="s">
        <v>7471</v>
      </c>
      <c r="C1935" s="43" t="s">
        <v>8836</v>
      </c>
      <c r="D1935" s="44"/>
      <c r="E1935" s="47"/>
      <c r="F1935" s="10">
        <v>594</v>
      </c>
      <c r="G1935" s="791" t="s">
        <v>9601</v>
      </c>
      <c r="H1935" s="781">
        <f t="shared" si="366"/>
        <v>156.77000000000001</v>
      </c>
      <c r="I1935" s="782">
        <f t="shared" si="365"/>
        <v>79.510000000000005</v>
      </c>
      <c r="J1935" s="782">
        <f t="shared" si="365"/>
        <v>54.26</v>
      </c>
      <c r="K1935" s="783">
        <f t="shared" si="365"/>
        <v>41.73</v>
      </c>
      <c r="L1935" s="784">
        <f>IF(ISNUMBER(F1935),IF(LEFT(A1935,3)="Cat",VLOOKUP(A1935,'Loc Configurations Seules'!R:U,4,FALSE),VLOOKUP(G1935,'Loc Coefficients Location'!A:D,4,FALSE)),"")</f>
        <v>0.18651532340555149</v>
      </c>
      <c r="M1935" s="785">
        <f t="shared" si="361"/>
        <v>110.79010210289759</v>
      </c>
      <c r="N1935" s="786">
        <f>IF(ISNUMBER(F1935),IF(LEFT(A1935,3)="Cat",VLOOKUP(A1935,'Loc Configurations Seules'!R:V,5,FALSE),VLOOKUP(G1935,'Loc Coefficients Location'!A:E,5,FALSE)),"")</f>
        <v>9.9038652897397772E-2</v>
      </c>
      <c r="O1935" s="785">
        <f t="shared" si="362"/>
        <v>58.828959821054276</v>
      </c>
      <c r="P1935" s="786">
        <f>IF(ISNUMBER(F1935),IF(LEFT(A1935,3)="Cat",VLOOKUP(A1935,'Loc Configurations Seules'!R:W,6,FALSE),VLOOKUP(G1935,'Loc Coefficients Location'!A:F,6,FALSE)),"")</f>
        <v>7.5421779500883954E-2</v>
      </c>
      <c r="Q1935" s="785">
        <f t="shared" si="363"/>
        <v>44.800537023525067</v>
      </c>
      <c r="R1935" s="786">
        <f>IF(ISNUMBER(F1935),IF(LEFT(A1935,3)="Cat",VLOOKUP(A1935,'Loc Configurations Seules'!R:X,7,FALSE),VLOOKUP(G1935,'Loc Coefficients Location'!A:G,7,FALSE)),"")</f>
        <v>6.3273484033980879E-2</v>
      </c>
      <c r="S1935" s="785">
        <f t="shared" si="364"/>
        <v>37.584449516184641</v>
      </c>
    </row>
    <row r="1936" spans="1:19" s="5" customFormat="1" x14ac:dyDescent="0.25">
      <c r="A1936" s="69"/>
      <c r="B1936" s="90" t="s">
        <v>10092</v>
      </c>
      <c r="C1936" s="43" t="s">
        <v>9500</v>
      </c>
      <c r="D1936" s="44"/>
      <c r="E1936" s="47"/>
      <c r="F1936" s="10">
        <v>594</v>
      </c>
      <c r="G1936" s="791" t="s">
        <v>9601</v>
      </c>
      <c r="H1936" s="781">
        <f t="shared" si="366"/>
        <v>156.77000000000001</v>
      </c>
      <c r="I1936" s="782">
        <f t="shared" si="365"/>
        <v>79.510000000000005</v>
      </c>
      <c r="J1936" s="782">
        <f t="shared" si="365"/>
        <v>54.26</v>
      </c>
      <c r="K1936" s="783">
        <f t="shared" si="365"/>
        <v>41.73</v>
      </c>
      <c r="L1936" s="784">
        <f>IF(ISNUMBER(F1936),IF(LEFT(A1936,3)="Cat",VLOOKUP(A1936,'Loc Configurations Seules'!R:U,4,FALSE),VLOOKUP(G1936,'Loc Coefficients Location'!A:D,4,FALSE)),"")</f>
        <v>0.18651532340555149</v>
      </c>
      <c r="M1936" s="785">
        <f t="shared" si="361"/>
        <v>110.79010210289759</v>
      </c>
      <c r="N1936" s="786">
        <f>IF(ISNUMBER(F1936),IF(LEFT(A1936,3)="Cat",VLOOKUP(A1936,'Loc Configurations Seules'!R:V,5,FALSE),VLOOKUP(G1936,'Loc Coefficients Location'!A:E,5,FALSE)),"")</f>
        <v>9.9038652897397772E-2</v>
      </c>
      <c r="O1936" s="785">
        <f t="shared" si="362"/>
        <v>58.828959821054276</v>
      </c>
      <c r="P1936" s="786">
        <f>IF(ISNUMBER(F1936),IF(LEFT(A1936,3)="Cat",VLOOKUP(A1936,'Loc Configurations Seules'!R:W,6,FALSE),VLOOKUP(G1936,'Loc Coefficients Location'!A:F,6,FALSE)),"")</f>
        <v>7.5421779500883954E-2</v>
      </c>
      <c r="Q1936" s="785">
        <f t="shared" si="363"/>
        <v>44.800537023525067</v>
      </c>
      <c r="R1936" s="786">
        <f>IF(ISNUMBER(F1936),IF(LEFT(A1936,3)="Cat",VLOOKUP(A1936,'Loc Configurations Seules'!R:X,7,FALSE),VLOOKUP(G1936,'Loc Coefficients Location'!A:G,7,FALSE)),"")</f>
        <v>6.3273484033980879E-2</v>
      </c>
      <c r="S1936" s="785">
        <f t="shared" si="364"/>
        <v>37.584449516184641</v>
      </c>
    </row>
    <row r="1937" spans="1:19" s="5" customFormat="1" ht="38.25" x14ac:dyDescent="0.25">
      <c r="A1937" s="69" t="s">
        <v>8837</v>
      </c>
      <c r="B1937" s="42" t="s">
        <v>7472</v>
      </c>
      <c r="C1937" s="43" t="s">
        <v>8838</v>
      </c>
      <c r="D1937" s="44"/>
      <c r="E1937" s="47"/>
      <c r="F1937" s="10">
        <v>545</v>
      </c>
      <c r="G1937" s="791" t="s">
        <v>9601</v>
      </c>
      <c r="H1937" s="781">
        <f t="shared" si="366"/>
        <v>143.84</v>
      </c>
      <c r="I1937" s="782">
        <f t="shared" si="365"/>
        <v>72.95</v>
      </c>
      <c r="J1937" s="782">
        <f t="shared" si="365"/>
        <v>49.79</v>
      </c>
      <c r="K1937" s="783">
        <f t="shared" si="365"/>
        <v>38.29</v>
      </c>
      <c r="L1937" s="784">
        <f>IF(ISNUMBER(F1937),IF(LEFT(A1937,3)="Cat",VLOOKUP(A1937,'Loc Configurations Seules'!R:U,4,FALSE),VLOOKUP(G1937,'Loc Coefficients Location'!A:D,4,FALSE)),"")</f>
        <v>0.18651532340555149</v>
      </c>
      <c r="M1937" s="785">
        <f t="shared" si="361"/>
        <v>101.65085125602556</v>
      </c>
      <c r="N1937" s="786">
        <f>IF(ISNUMBER(F1937),IF(LEFT(A1937,3)="Cat",VLOOKUP(A1937,'Loc Configurations Seules'!R:V,5,FALSE),VLOOKUP(G1937,'Loc Coefficients Location'!A:E,5,FALSE)),"")</f>
        <v>9.9038652897397772E-2</v>
      </c>
      <c r="O1937" s="785">
        <f t="shared" si="362"/>
        <v>53.976065829081783</v>
      </c>
      <c r="P1937" s="786">
        <f>IF(ISNUMBER(F1937),IF(LEFT(A1937,3)="Cat",VLOOKUP(A1937,'Loc Configurations Seules'!R:W,6,FALSE),VLOOKUP(G1937,'Loc Coefficients Location'!A:F,6,FALSE)),"")</f>
        <v>7.5421779500883954E-2</v>
      </c>
      <c r="Q1937" s="785">
        <f t="shared" si="363"/>
        <v>41.104869827981751</v>
      </c>
      <c r="R1937" s="786">
        <f>IF(ISNUMBER(F1937),IF(LEFT(A1937,3)="Cat",VLOOKUP(A1937,'Loc Configurations Seules'!R:X,7,FALSE),VLOOKUP(G1937,'Loc Coefficients Location'!A:G,7,FALSE)),"")</f>
        <v>6.3273484033980879E-2</v>
      </c>
      <c r="S1937" s="785">
        <f t="shared" si="364"/>
        <v>34.484048798519581</v>
      </c>
    </row>
    <row r="1938" spans="1:19" s="5" customFormat="1" x14ac:dyDescent="0.25">
      <c r="A1938" s="87"/>
      <c r="B1938" s="90" t="s">
        <v>10093</v>
      </c>
      <c r="C1938" s="43" t="s">
        <v>9501</v>
      </c>
      <c r="D1938" s="44"/>
      <c r="E1938" s="47"/>
      <c r="F1938" s="10">
        <v>545</v>
      </c>
      <c r="G1938" s="791" t="s">
        <v>9601</v>
      </c>
      <c r="H1938" s="781">
        <f t="shared" si="366"/>
        <v>143.84</v>
      </c>
      <c r="I1938" s="782">
        <f t="shared" si="365"/>
        <v>72.95</v>
      </c>
      <c r="J1938" s="782">
        <f t="shared" si="365"/>
        <v>49.79</v>
      </c>
      <c r="K1938" s="783">
        <f t="shared" si="365"/>
        <v>38.29</v>
      </c>
      <c r="L1938" s="784">
        <f>IF(ISNUMBER(F1938),IF(LEFT(A1938,3)="Cat",VLOOKUP(A1938,'Loc Configurations Seules'!R:U,4,FALSE),VLOOKUP(G1938,'Loc Coefficients Location'!A:D,4,FALSE)),"")</f>
        <v>0.18651532340555149</v>
      </c>
      <c r="M1938" s="785">
        <f t="shared" si="361"/>
        <v>101.65085125602556</v>
      </c>
      <c r="N1938" s="786">
        <f>IF(ISNUMBER(F1938),IF(LEFT(A1938,3)="Cat",VLOOKUP(A1938,'Loc Configurations Seules'!R:V,5,FALSE),VLOOKUP(G1938,'Loc Coefficients Location'!A:E,5,FALSE)),"")</f>
        <v>9.9038652897397772E-2</v>
      </c>
      <c r="O1938" s="785">
        <f t="shared" si="362"/>
        <v>53.976065829081783</v>
      </c>
      <c r="P1938" s="786">
        <f>IF(ISNUMBER(F1938),IF(LEFT(A1938,3)="Cat",VLOOKUP(A1938,'Loc Configurations Seules'!R:W,6,FALSE),VLOOKUP(G1938,'Loc Coefficients Location'!A:F,6,FALSE)),"")</f>
        <v>7.5421779500883954E-2</v>
      </c>
      <c r="Q1938" s="785">
        <f t="shared" si="363"/>
        <v>41.104869827981751</v>
      </c>
      <c r="R1938" s="786">
        <f>IF(ISNUMBER(F1938),IF(LEFT(A1938,3)="Cat",VLOOKUP(A1938,'Loc Configurations Seules'!R:X,7,FALSE),VLOOKUP(G1938,'Loc Coefficients Location'!A:G,7,FALSE)),"")</f>
        <v>6.3273484033980879E-2</v>
      </c>
      <c r="S1938" s="785">
        <f t="shared" si="364"/>
        <v>34.484048798519581</v>
      </c>
    </row>
    <row r="1939" spans="1:19" s="5" customFormat="1" ht="38.25" x14ac:dyDescent="0.25">
      <c r="A1939" s="69" t="s">
        <v>8839</v>
      </c>
      <c r="B1939" s="42" t="s">
        <v>7473</v>
      </c>
      <c r="C1939" s="43" t="s">
        <v>8840</v>
      </c>
      <c r="D1939" s="44"/>
      <c r="E1939" s="47"/>
      <c r="F1939" s="10">
        <v>2883</v>
      </c>
      <c r="G1939" s="791" t="s">
        <v>9601</v>
      </c>
      <c r="H1939" s="781">
        <f t="shared" si="366"/>
        <v>760.89</v>
      </c>
      <c r="I1939" s="782">
        <f t="shared" si="365"/>
        <v>385.9</v>
      </c>
      <c r="J1939" s="782">
        <f t="shared" si="365"/>
        <v>263.36</v>
      </c>
      <c r="K1939" s="783">
        <f t="shared" si="365"/>
        <v>202.55</v>
      </c>
      <c r="L1939" s="784">
        <f>IF(ISNUMBER(F1939),IF(LEFT(A1939,3)="Cat",VLOOKUP(A1939,'Loc Configurations Seules'!R:U,4,FALSE),VLOOKUP(G1939,'Loc Coefficients Location'!A:D,4,FALSE)),"")</f>
        <v>0.18651532340555149</v>
      </c>
      <c r="M1939" s="785">
        <f t="shared" si="361"/>
        <v>537.72367737820491</v>
      </c>
      <c r="N1939" s="786">
        <f>IF(ISNUMBER(F1939),IF(LEFT(A1939,3)="Cat",VLOOKUP(A1939,'Loc Configurations Seules'!R:V,5,FALSE),VLOOKUP(G1939,'Loc Coefficients Location'!A:E,5,FALSE)),"")</f>
        <v>9.9038652897397772E-2</v>
      </c>
      <c r="O1939" s="785">
        <f t="shared" si="362"/>
        <v>285.52843630319779</v>
      </c>
      <c r="P1939" s="786">
        <f>IF(ISNUMBER(F1939),IF(LEFT(A1939,3)="Cat",VLOOKUP(A1939,'Loc Configurations Seules'!R:W,6,FALSE),VLOOKUP(G1939,'Loc Coefficients Location'!A:F,6,FALSE)),"")</f>
        <v>7.5421779500883954E-2</v>
      </c>
      <c r="Q1939" s="785">
        <f t="shared" si="363"/>
        <v>217.44099030104843</v>
      </c>
      <c r="R1939" s="786">
        <f>IF(ISNUMBER(F1939),IF(LEFT(A1939,3)="Cat",VLOOKUP(A1939,'Loc Configurations Seules'!R:X,7,FALSE),VLOOKUP(G1939,'Loc Coefficients Location'!A:G,7,FALSE)),"")</f>
        <v>6.3273484033980879E-2</v>
      </c>
      <c r="S1939" s="785">
        <f t="shared" si="364"/>
        <v>182.41745446996688</v>
      </c>
    </row>
    <row r="1940" spans="1:19" s="5" customFormat="1" x14ac:dyDescent="0.25">
      <c r="A1940" s="87"/>
      <c r="B1940" s="90" t="s">
        <v>10094</v>
      </c>
      <c r="C1940" s="43" t="s">
        <v>9502</v>
      </c>
      <c r="D1940" s="44"/>
      <c r="E1940" s="47"/>
      <c r="F1940" s="10">
        <v>2883</v>
      </c>
      <c r="G1940" s="791" t="s">
        <v>9601</v>
      </c>
      <c r="H1940" s="781">
        <f t="shared" si="366"/>
        <v>760.89</v>
      </c>
      <c r="I1940" s="782">
        <f t="shared" si="365"/>
        <v>385.9</v>
      </c>
      <c r="J1940" s="782">
        <f t="shared" si="365"/>
        <v>263.36</v>
      </c>
      <c r="K1940" s="783">
        <f t="shared" si="365"/>
        <v>202.55</v>
      </c>
      <c r="L1940" s="784">
        <f>IF(ISNUMBER(F1940),IF(LEFT(A1940,3)="Cat",VLOOKUP(A1940,'Loc Configurations Seules'!R:U,4,FALSE),VLOOKUP(G1940,'Loc Coefficients Location'!A:D,4,FALSE)),"")</f>
        <v>0.18651532340555149</v>
      </c>
      <c r="M1940" s="785">
        <f t="shared" si="361"/>
        <v>537.72367737820491</v>
      </c>
      <c r="N1940" s="786">
        <f>IF(ISNUMBER(F1940),IF(LEFT(A1940,3)="Cat",VLOOKUP(A1940,'Loc Configurations Seules'!R:V,5,FALSE),VLOOKUP(G1940,'Loc Coefficients Location'!A:E,5,FALSE)),"")</f>
        <v>9.9038652897397772E-2</v>
      </c>
      <c r="O1940" s="785">
        <f t="shared" si="362"/>
        <v>285.52843630319779</v>
      </c>
      <c r="P1940" s="786">
        <f>IF(ISNUMBER(F1940),IF(LEFT(A1940,3)="Cat",VLOOKUP(A1940,'Loc Configurations Seules'!R:W,6,FALSE),VLOOKUP(G1940,'Loc Coefficients Location'!A:F,6,FALSE)),"")</f>
        <v>7.5421779500883954E-2</v>
      </c>
      <c r="Q1940" s="785">
        <f t="shared" si="363"/>
        <v>217.44099030104843</v>
      </c>
      <c r="R1940" s="786">
        <f>IF(ISNUMBER(F1940),IF(LEFT(A1940,3)="Cat",VLOOKUP(A1940,'Loc Configurations Seules'!R:X,7,FALSE),VLOOKUP(G1940,'Loc Coefficients Location'!A:G,7,FALSE)),"")</f>
        <v>6.3273484033980879E-2</v>
      </c>
      <c r="S1940" s="785">
        <f t="shared" si="364"/>
        <v>182.41745446996688</v>
      </c>
    </row>
    <row r="1941" spans="1:19" s="5" customFormat="1" ht="38.25" x14ac:dyDescent="0.25">
      <c r="A1941" s="69" t="s">
        <v>8841</v>
      </c>
      <c r="B1941" s="42" t="s">
        <v>7474</v>
      </c>
      <c r="C1941" s="43" t="s">
        <v>8842</v>
      </c>
      <c r="D1941" s="44"/>
      <c r="E1941" s="47"/>
      <c r="F1941" s="10">
        <v>293</v>
      </c>
      <c r="G1941" s="791" t="s">
        <v>9601</v>
      </c>
      <c r="H1941" s="781">
        <f t="shared" si="366"/>
        <v>77.33</v>
      </c>
      <c r="I1941" s="782">
        <f t="shared" si="365"/>
        <v>39.22</v>
      </c>
      <c r="J1941" s="782">
        <f t="shared" si="365"/>
        <v>26.77</v>
      </c>
      <c r="K1941" s="783">
        <f t="shared" si="365"/>
        <v>20.59</v>
      </c>
      <c r="L1941" s="784">
        <f>IF(ISNUMBER(F1941),IF(LEFT(A1941,3)="Cat",VLOOKUP(A1941,'Loc Configurations Seules'!R:U,4,FALSE),VLOOKUP(G1941,'Loc Coefficients Location'!A:D,4,FALSE)),"")</f>
        <v>0.18651532340555149</v>
      </c>
      <c r="M1941" s="785">
        <f t="shared" si="361"/>
        <v>54.648989757826584</v>
      </c>
      <c r="N1941" s="786">
        <f>IF(ISNUMBER(F1941),IF(LEFT(A1941,3)="Cat",VLOOKUP(A1941,'Loc Configurations Seules'!R:V,5,FALSE),VLOOKUP(G1941,'Loc Coefficients Location'!A:E,5,FALSE)),"")</f>
        <v>9.9038652897397772E-2</v>
      </c>
      <c r="O1941" s="785">
        <f t="shared" si="362"/>
        <v>29.018325298937548</v>
      </c>
      <c r="P1941" s="786">
        <f>IF(ISNUMBER(F1941),IF(LEFT(A1941,3)="Cat",VLOOKUP(A1941,'Loc Configurations Seules'!R:W,6,FALSE),VLOOKUP(G1941,'Loc Coefficients Location'!A:F,6,FALSE)),"")</f>
        <v>7.5421779500883954E-2</v>
      </c>
      <c r="Q1941" s="785">
        <f t="shared" si="363"/>
        <v>22.098581393758998</v>
      </c>
      <c r="R1941" s="786">
        <f>IF(ISNUMBER(F1941),IF(LEFT(A1941,3)="Cat",VLOOKUP(A1941,'Loc Configurations Seules'!R:X,7,FALSE),VLOOKUP(G1941,'Loc Coefficients Location'!A:G,7,FALSE)),"")</f>
        <v>6.3273484033980879E-2</v>
      </c>
      <c r="S1941" s="785">
        <f t="shared" si="364"/>
        <v>18.539130821956398</v>
      </c>
    </row>
    <row r="1942" spans="1:19" s="5" customFormat="1" ht="15.75" thickBot="1" x14ac:dyDescent="0.3">
      <c r="A1942" s="87"/>
      <c r="B1942" s="90" t="s">
        <v>10095</v>
      </c>
      <c r="C1942" s="43" t="s">
        <v>9503</v>
      </c>
      <c r="D1942" s="44"/>
      <c r="E1942" s="47"/>
      <c r="F1942" s="10">
        <v>293</v>
      </c>
      <c r="G1942" s="791" t="s">
        <v>9601</v>
      </c>
      <c r="H1942" s="781">
        <f t="shared" si="366"/>
        <v>77.33</v>
      </c>
      <c r="I1942" s="782">
        <f t="shared" si="365"/>
        <v>39.22</v>
      </c>
      <c r="J1942" s="782">
        <f t="shared" si="365"/>
        <v>26.77</v>
      </c>
      <c r="K1942" s="783">
        <f t="shared" si="365"/>
        <v>20.59</v>
      </c>
      <c r="L1942" s="784">
        <f>IF(ISNUMBER(F1942),IF(LEFT(A1942,3)="Cat",VLOOKUP(A1942,'Loc Configurations Seules'!R:U,4,FALSE),VLOOKUP(G1942,'Loc Coefficients Location'!A:D,4,FALSE)),"")</f>
        <v>0.18651532340555149</v>
      </c>
      <c r="M1942" s="785">
        <f t="shared" si="361"/>
        <v>54.648989757826584</v>
      </c>
      <c r="N1942" s="786">
        <f>IF(ISNUMBER(F1942),IF(LEFT(A1942,3)="Cat",VLOOKUP(A1942,'Loc Configurations Seules'!R:V,5,FALSE),VLOOKUP(G1942,'Loc Coefficients Location'!A:E,5,FALSE)),"")</f>
        <v>9.9038652897397772E-2</v>
      </c>
      <c r="O1942" s="785">
        <f t="shared" si="362"/>
        <v>29.018325298937548</v>
      </c>
      <c r="P1942" s="786">
        <f>IF(ISNUMBER(F1942),IF(LEFT(A1942,3)="Cat",VLOOKUP(A1942,'Loc Configurations Seules'!R:W,6,FALSE),VLOOKUP(G1942,'Loc Coefficients Location'!A:F,6,FALSE)),"")</f>
        <v>7.5421779500883954E-2</v>
      </c>
      <c r="Q1942" s="785">
        <f t="shared" si="363"/>
        <v>22.098581393758998</v>
      </c>
      <c r="R1942" s="786">
        <f>IF(ISNUMBER(F1942),IF(LEFT(A1942,3)="Cat",VLOOKUP(A1942,'Loc Configurations Seules'!R:X,7,FALSE),VLOOKUP(G1942,'Loc Coefficients Location'!A:G,7,FALSE)),"")</f>
        <v>6.3273484033980879E-2</v>
      </c>
      <c r="S1942" s="785">
        <f t="shared" si="364"/>
        <v>18.539130821956398</v>
      </c>
    </row>
    <row r="1943" spans="1:19" s="5" customFormat="1" x14ac:dyDescent="0.25">
      <c r="A1943" s="255" t="s">
        <v>2301</v>
      </c>
      <c r="B1943" s="256"/>
      <c r="C1943" s="257"/>
      <c r="D1943" s="258"/>
      <c r="E1943" s="256"/>
      <c r="F1943" s="259" t="s">
        <v>5249</v>
      </c>
      <c r="G1943" s="791" t="s">
        <v>9527</v>
      </c>
      <c r="H1943" s="781" t="str">
        <f t="shared" si="366"/>
        <v/>
      </c>
      <c r="I1943" s="782" t="str">
        <f t="shared" si="365"/>
        <v/>
      </c>
      <c r="J1943" s="782" t="str">
        <f t="shared" si="365"/>
        <v/>
      </c>
      <c r="K1943" s="783" t="str">
        <f t="shared" si="365"/>
        <v/>
      </c>
      <c r="L1943" s="784" t="str">
        <f>IF(ISNUMBER(F1943),IF(LEFT(A1943,3)="Cat",VLOOKUP(A1943,'Loc Configurations Seules'!R:U,4,FALSE),VLOOKUP(G1943,'Loc Coefficients Location'!A:D,4,FALSE)),"")</f>
        <v/>
      </c>
      <c r="M1943" s="785" t="str">
        <f t="shared" ref="M1943:M2006" si="367">IF(ISNUMBER(L1943),L1943*$F1943,"")</f>
        <v/>
      </c>
      <c r="N1943" s="786" t="str">
        <f>IF(ISNUMBER(F1943),IF(LEFT(A1943,3)="Cat",VLOOKUP(A1943,'Loc Configurations Seules'!R:V,5,FALSE),VLOOKUP(G1943,'Loc Coefficients Location'!A:E,5,FALSE)),"")</f>
        <v/>
      </c>
      <c r="O1943" s="785" t="str">
        <f t="shared" ref="O1943:O2006" si="368">IF(ISNUMBER(N1943),N1943*$F1943,"")</f>
        <v/>
      </c>
      <c r="P1943" s="786" t="str">
        <f>IF(ISNUMBER(F1943),IF(LEFT(A1943,3)="Cat",VLOOKUP(A1943,'Loc Configurations Seules'!R:W,6,FALSE),VLOOKUP(G1943,'Loc Coefficients Location'!A:F,6,FALSE)),"")</f>
        <v/>
      </c>
      <c r="Q1943" s="785" t="str">
        <f t="shared" ref="Q1943:Q2006" si="369">IF(ISNUMBER(P1943),P1943*$F1943,"")</f>
        <v/>
      </c>
      <c r="R1943" s="786" t="str">
        <f>IF(ISNUMBER(F1943),IF(LEFT(A1943,3)="Cat",VLOOKUP(A1943,'Loc Configurations Seules'!R:X,7,FALSE),VLOOKUP(G1943,'Loc Coefficients Location'!A:G,7,FALSE)),"")</f>
        <v/>
      </c>
      <c r="S1943" s="785" t="str">
        <f t="shared" ref="S1943:S2006" si="370">IF(ISNUMBER(R1943),R1943*$F1943,"")</f>
        <v/>
      </c>
    </row>
    <row r="1944" spans="1:19" s="5" customFormat="1" ht="38.25" x14ac:dyDescent="0.25">
      <c r="A1944" s="69" t="s">
        <v>8843</v>
      </c>
      <c r="B1944" s="42" t="s">
        <v>7461</v>
      </c>
      <c r="C1944" s="43" t="s">
        <v>7475</v>
      </c>
      <c r="D1944" s="44"/>
      <c r="E1944" s="47"/>
      <c r="F1944" s="10">
        <v>9881</v>
      </c>
      <c r="G1944" s="791" t="s">
        <v>9601</v>
      </c>
      <c r="H1944" s="781">
        <f t="shared" si="366"/>
        <v>2607.84</v>
      </c>
      <c r="I1944" s="782">
        <f t="shared" si="365"/>
        <v>1322.61</v>
      </c>
      <c r="J1944" s="782">
        <f t="shared" si="365"/>
        <v>902.64</v>
      </c>
      <c r="K1944" s="783">
        <f t="shared" si="365"/>
        <v>694.21</v>
      </c>
      <c r="L1944" s="784">
        <f>IF(ISNUMBER(F1944),IF(LEFT(A1944,3)="Cat",VLOOKUP(A1944,'Loc Configurations Seules'!R:U,4,FALSE),VLOOKUP(G1944,'Loc Coefficients Location'!A:D,4,FALSE)),"")</f>
        <v>0.18651532340555149</v>
      </c>
      <c r="M1944" s="785">
        <f t="shared" si="367"/>
        <v>1842.9579105702544</v>
      </c>
      <c r="N1944" s="786">
        <f>IF(ISNUMBER(F1944),IF(LEFT(A1944,3)="Cat",VLOOKUP(A1944,'Loc Configurations Seules'!R:V,5,FALSE),VLOOKUP(G1944,'Loc Coefficients Location'!A:E,5,FALSE)),"")</f>
        <v>9.9038652897397772E-2</v>
      </c>
      <c r="O1944" s="785">
        <f t="shared" si="368"/>
        <v>978.60092927918743</v>
      </c>
      <c r="P1944" s="786">
        <f>IF(ISNUMBER(F1944),IF(LEFT(A1944,3)="Cat",VLOOKUP(A1944,'Loc Configurations Seules'!R:W,6,FALSE),VLOOKUP(G1944,'Loc Coefficients Location'!A:F,6,FALSE)),"")</f>
        <v>7.5421779500883954E-2</v>
      </c>
      <c r="Q1944" s="785">
        <f t="shared" si="369"/>
        <v>745.24260324823433</v>
      </c>
      <c r="R1944" s="786">
        <f>IF(ISNUMBER(F1944),IF(LEFT(A1944,3)="Cat",VLOOKUP(A1944,'Loc Configurations Seules'!R:X,7,FALSE),VLOOKUP(G1944,'Loc Coefficients Location'!A:G,7,FALSE)),"")</f>
        <v>6.3273484033980879E-2</v>
      </c>
      <c r="S1944" s="785">
        <f t="shared" si="370"/>
        <v>625.20529573976501</v>
      </c>
    </row>
    <row r="1945" spans="1:19" s="5" customFormat="1" x14ac:dyDescent="0.25">
      <c r="A1945" s="69"/>
      <c r="B1945" s="90" t="s">
        <v>10082</v>
      </c>
      <c r="C1945" s="43" t="s">
        <v>8844</v>
      </c>
      <c r="D1945" s="44"/>
      <c r="E1945" s="47"/>
      <c r="F1945" s="10">
        <v>9881</v>
      </c>
      <c r="G1945" s="791" t="s">
        <v>9601</v>
      </c>
      <c r="H1945" s="781">
        <f t="shared" si="366"/>
        <v>2607.84</v>
      </c>
      <c r="I1945" s="782">
        <f t="shared" si="365"/>
        <v>1322.61</v>
      </c>
      <c r="J1945" s="782">
        <f t="shared" si="365"/>
        <v>902.64</v>
      </c>
      <c r="K1945" s="783">
        <f t="shared" si="365"/>
        <v>694.21</v>
      </c>
      <c r="L1945" s="784">
        <f>IF(ISNUMBER(F1945),IF(LEFT(A1945,3)="Cat",VLOOKUP(A1945,'Loc Configurations Seules'!R:U,4,FALSE),VLOOKUP(G1945,'Loc Coefficients Location'!A:D,4,FALSE)),"")</f>
        <v>0.18651532340555149</v>
      </c>
      <c r="M1945" s="785">
        <f t="shared" si="367"/>
        <v>1842.9579105702544</v>
      </c>
      <c r="N1945" s="786">
        <f>IF(ISNUMBER(F1945),IF(LEFT(A1945,3)="Cat",VLOOKUP(A1945,'Loc Configurations Seules'!R:V,5,FALSE),VLOOKUP(G1945,'Loc Coefficients Location'!A:E,5,FALSE)),"")</f>
        <v>9.9038652897397772E-2</v>
      </c>
      <c r="O1945" s="785">
        <f t="shared" si="368"/>
        <v>978.60092927918743</v>
      </c>
      <c r="P1945" s="786">
        <f>IF(ISNUMBER(F1945),IF(LEFT(A1945,3)="Cat",VLOOKUP(A1945,'Loc Configurations Seules'!R:W,6,FALSE),VLOOKUP(G1945,'Loc Coefficients Location'!A:F,6,FALSE)),"")</f>
        <v>7.5421779500883954E-2</v>
      </c>
      <c r="Q1945" s="785">
        <f t="shared" si="369"/>
        <v>745.24260324823433</v>
      </c>
      <c r="R1945" s="786">
        <f>IF(ISNUMBER(F1945),IF(LEFT(A1945,3)="Cat",VLOOKUP(A1945,'Loc Configurations Seules'!R:X,7,FALSE),VLOOKUP(G1945,'Loc Coefficients Location'!A:G,7,FALSE)),"")</f>
        <v>6.3273484033980879E-2</v>
      </c>
      <c r="S1945" s="785">
        <f t="shared" si="370"/>
        <v>625.20529573976501</v>
      </c>
    </row>
    <row r="1946" spans="1:19" s="5" customFormat="1" ht="38.25" x14ac:dyDescent="0.25">
      <c r="A1946" s="69" t="s">
        <v>8845</v>
      </c>
      <c r="B1946" s="42" t="s">
        <v>7462</v>
      </c>
      <c r="C1946" s="43" t="s">
        <v>7476</v>
      </c>
      <c r="D1946" s="44"/>
      <c r="E1946" s="47"/>
      <c r="F1946" s="10">
        <v>12166</v>
      </c>
      <c r="G1946" s="791" t="s">
        <v>9601</v>
      </c>
      <c r="H1946" s="781">
        <f t="shared" si="366"/>
        <v>3210.91</v>
      </c>
      <c r="I1946" s="782">
        <f t="shared" si="365"/>
        <v>1628.46</v>
      </c>
      <c r="J1946" s="782">
        <f t="shared" si="365"/>
        <v>1111.3699999999999</v>
      </c>
      <c r="K1946" s="783">
        <f t="shared" si="365"/>
        <v>854.74</v>
      </c>
      <c r="L1946" s="784">
        <f>IF(ISNUMBER(F1946),IF(LEFT(A1946,3)="Cat",VLOOKUP(A1946,'Loc Configurations Seules'!R:U,4,FALSE),VLOOKUP(G1946,'Loc Coefficients Location'!A:D,4,FALSE)),"")</f>
        <v>0.18651532340555149</v>
      </c>
      <c r="M1946" s="785">
        <f t="shared" si="367"/>
        <v>2269.1454245519394</v>
      </c>
      <c r="N1946" s="786">
        <f>IF(ISNUMBER(F1946),IF(LEFT(A1946,3)="Cat",VLOOKUP(A1946,'Loc Configurations Seules'!R:V,5,FALSE),VLOOKUP(G1946,'Loc Coefficients Location'!A:E,5,FALSE)),"")</f>
        <v>9.9038652897397772E-2</v>
      </c>
      <c r="O1946" s="785">
        <f t="shared" si="368"/>
        <v>1204.9042511497412</v>
      </c>
      <c r="P1946" s="786">
        <f>IF(ISNUMBER(F1946),IF(LEFT(A1946,3)="Cat",VLOOKUP(A1946,'Loc Configurations Seules'!R:W,6,FALSE),VLOOKUP(G1946,'Loc Coefficients Location'!A:F,6,FALSE)),"")</f>
        <v>7.5421779500883954E-2</v>
      </c>
      <c r="Q1946" s="785">
        <f t="shared" si="369"/>
        <v>917.58136940775421</v>
      </c>
      <c r="R1946" s="786">
        <f>IF(ISNUMBER(F1946),IF(LEFT(A1946,3)="Cat",VLOOKUP(A1946,'Loc Configurations Seules'!R:X,7,FALSE),VLOOKUP(G1946,'Loc Coefficients Location'!A:G,7,FALSE)),"")</f>
        <v>6.3273484033980879E-2</v>
      </c>
      <c r="S1946" s="785">
        <f t="shared" si="370"/>
        <v>769.7852067574114</v>
      </c>
    </row>
    <row r="1947" spans="1:19" s="5" customFormat="1" x14ac:dyDescent="0.25">
      <c r="A1947" s="69"/>
      <c r="B1947" s="90" t="s">
        <v>10083</v>
      </c>
      <c r="C1947" s="43" t="s">
        <v>8846</v>
      </c>
      <c r="D1947" s="44"/>
      <c r="E1947" s="47"/>
      <c r="F1947" s="10">
        <v>12166</v>
      </c>
      <c r="G1947" s="791" t="s">
        <v>9601</v>
      </c>
      <c r="H1947" s="781">
        <f t="shared" si="366"/>
        <v>3210.91</v>
      </c>
      <c r="I1947" s="782">
        <f t="shared" si="365"/>
        <v>1628.46</v>
      </c>
      <c r="J1947" s="782">
        <f t="shared" si="365"/>
        <v>1111.3699999999999</v>
      </c>
      <c r="K1947" s="783">
        <f t="shared" si="365"/>
        <v>854.74</v>
      </c>
      <c r="L1947" s="784">
        <f>IF(ISNUMBER(F1947),IF(LEFT(A1947,3)="Cat",VLOOKUP(A1947,'Loc Configurations Seules'!R:U,4,FALSE),VLOOKUP(G1947,'Loc Coefficients Location'!A:D,4,FALSE)),"")</f>
        <v>0.18651532340555149</v>
      </c>
      <c r="M1947" s="785">
        <f t="shared" si="367"/>
        <v>2269.1454245519394</v>
      </c>
      <c r="N1947" s="786">
        <f>IF(ISNUMBER(F1947),IF(LEFT(A1947,3)="Cat",VLOOKUP(A1947,'Loc Configurations Seules'!R:V,5,FALSE),VLOOKUP(G1947,'Loc Coefficients Location'!A:E,5,FALSE)),"")</f>
        <v>9.9038652897397772E-2</v>
      </c>
      <c r="O1947" s="785">
        <f t="shared" si="368"/>
        <v>1204.9042511497412</v>
      </c>
      <c r="P1947" s="786">
        <f>IF(ISNUMBER(F1947),IF(LEFT(A1947,3)="Cat",VLOOKUP(A1947,'Loc Configurations Seules'!R:W,6,FALSE),VLOOKUP(G1947,'Loc Coefficients Location'!A:F,6,FALSE)),"")</f>
        <v>7.5421779500883954E-2</v>
      </c>
      <c r="Q1947" s="785">
        <f t="shared" si="369"/>
        <v>917.58136940775421</v>
      </c>
      <c r="R1947" s="786">
        <f>IF(ISNUMBER(F1947),IF(LEFT(A1947,3)="Cat",VLOOKUP(A1947,'Loc Configurations Seules'!R:X,7,FALSE),VLOOKUP(G1947,'Loc Coefficients Location'!A:G,7,FALSE)),"")</f>
        <v>6.3273484033980879E-2</v>
      </c>
      <c r="S1947" s="785">
        <f t="shared" si="370"/>
        <v>769.7852067574114</v>
      </c>
    </row>
    <row r="1948" spans="1:19" s="5" customFormat="1" ht="38.25" x14ac:dyDescent="0.25">
      <c r="A1948" s="69" t="s">
        <v>8847</v>
      </c>
      <c r="B1948" s="42" t="s">
        <v>7463</v>
      </c>
      <c r="C1948" s="43" t="s">
        <v>7477</v>
      </c>
      <c r="D1948" s="44"/>
      <c r="E1948" s="47"/>
      <c r="F1948" s="10">
        <v>8769</v>
      </c>
      <c r="G1948" s="791" t="s">
        <v>9601</v>
      </c>
      <c r="H1948" s="781">
        <f t="shared" si="366"/>
        <v>2314.35</v>
      </c>
      <c r="I1948" s="782">
        <f t="shared" si="365"/>
        <v>1173.76</v>
      </c>
      <c r="J1948" s="782">
        <f t="shared" si="365"/>
        <v>801.05</v>
      </c>
      <c r="K1948" s="783">
        <f t="shared" si="365"/>
        <v>616.08000000000004</v>
      </c>
      <c r="L1948" s="784">
        <f>IF(ISNUMBER(F1948),IF(LEFT(A1948,3)="Cat",VLOOKUP(A1948,'Loc Configurations Seules'!R:U,4,FALSE),VLOOKUP(G1948,'Loc Coefficients Location'!A:D,4,FALSE)),"")</f>
        <v>0.18651532340555149</v>
      </c>
      <c r="M1948" s="785">
        <f t="shared" si="367"/>
        <v>1635.5528709432811</v>
      </c>
      <c r="N1948" s="786">
        <f>IF(ISNUMBER(F1948),IF(LEFT(A1948,3)="Cat",VLOOKUP(A1948,'Loc Configurations Seules'!R:V,5,FALSE),VLOOKUP(G1948,'Loc Coefficients Location'!A:E,5,FALSE)),"")</f>
        <v>9.9038652897397772E-2</v>
      </c>
      <c r="O1948" s="785">
        <f t="shared" si="368"/>
        <v>868.46994725728109</v>
      </c>
      <c r="P1948" s="786">
        <f>IF(ISNUMBER(F1948),IF(LEFT(A1948,3)="Cat",VLOOKUP(A1948,'Loc Configurations Seules'!R:W,6,FALSE),VLOOKUP(G1948,'Loc Coefficients Location'!A:F,6,FALSE)),"")</f>
        <v>7.5421779500883954E-2</v>
      </c>
      <c r="Q1948" s="785">
        <f t="shared" si="369"/>
        <v>661.37358444325139</v>
      </c>
      <c r="R1948" s="786">
        <f>IF(ISNUMBER(F1948),IF(LEFT(A1948,3)="Cat",VLOOKUP(A1948,'Loc Configurations Seules'!R:X,7,FALSE),VLOOKUP(G1948,'Loc Coefficients Location'!A:G,7,FALSE)),"")</f>
        <v>6.3273484033980879E-2</v>
      </c>
      <c r="S1948" s="785">
        <f t="shared" si="370"/>
        <v>554.84518149397832</v>
      </c>
    </row>
    <row r="1949" spans="1:19" s="5" customFormat="1" x14ac:dyDescent="0.25">
      <c r="A1949" s="69"/>
      <c r="B1949" s="90" t="s">
        <v>10084</v>
      </c>
      <c r="C1949" s="43" t="s">
        <v>8848</v>
      </c>
      <c r="D1949" s="44"/>
      <c r="E1949" s="47"/>
      <c r="F1949" s="10">
        <v>8769</v>
      </c>
      <c r="G1949" s="791" t="s">
        <v>9601</v>
      </c>
      <c r="H1949" s="781">
        <f t="shared" si="366"/>
        <v>2314.35</v>
      </c>
      <c r="I1949" s="782">
        <f t="shared" si="365"/>
        <v>1173.76</v>
      </c>
      <c r="J1949" s="782">
        <f t="shared" si="365"/>
        <v>801.05</v>
      </c>
      <c r="K1949" s="783">
        <f t="shared" si="365"/>
        <v>616.08000000000004</v>
      </c>
      <c r="L1949" s="784">
        <f>IF(ISNUMBER(F1949),IF(LEFT(A1949,3)="Cat",VLOOKUP(A1949,'Loc Configurations Seules'!R:U,4,FALSE),VLOOKUP(G1949,'Loc Coefficients Location'!A:D,4,FALSE)),"")</f>
        <v>0.18651532340555149</v>
      </c>
      <c r="M1949" s="785">
        <f t="shared" si="367"/>
        <v>1635.5528709432811</v>
      </c>
      <c r="N1949" s="786">
        <f>IF(ISNUMBER(F1949),IF(LEFT(A1949,3)="Cat",VLOOKUP(A1949,'Loc Configurations Seules'!R:V,5,FALSE),VLOOKUP(G1949,'Loc Coefficients Location'!A:E,5,FALSE)),"")</f>
        <v>9.9038652897397772E-2</v>
      </c>
      <c r="O1949" s="785">
        <f t="shared" si="368"/>
        <v>868.46994725728109</v>
      </c>
      <c r="P1949" s="786">
        <f>IF(ISNUMBER(F1949),IF(LEFT(A1949,3)="Cat",VLOOKUP(A1949,'Loc Configurations Seules'!R:W,6,FALSE),VLOOKUP(G1949,'Loc Coefficients Location'!A:F,6,FALSE)),"")</f>
        <v>7.5421779500883954E-2</v>
      </c>
      <c r="Q1949" s="785">
        <f t="shared" si="369"/>
        <v>661.37358444325139</v>
      </c>
      <c r="R1949" s="786">
        <f>IF(ISNUMBER(F1949),IF(LEFT(A1949,3)="Cat",VLOOKUP(A1949,'Loc Configurations Seules'!R:X,7,FALSE),VLOOKUP(G1949,'Loc Coefficients Location'!A:G,7,FALSE)),"")</f>
        <v>6.3273484033980879E-2</v>
      </c>
      <c r="S1949" s="785">
        <f t="shared" si="370"/>
        <v>554.84518149397832</v>
      </c>
    </row>
    <row r="1950" spans="1:19" s="5" customFormat="1" ht="38.25" x14ac:dyDescent="0.25">
      <c r="A1950" s="69" t="s">
        <v>8849</v>
      </c>
      <c r="B1950" s="42" t="s">
        <v>7464</v>
      </c>
      <c r="C1950" s="43" t="s">
        <v>7478</v>
      </c>
      <c r="D1950" s="44"/>
      <c r="E1950" s="47"/>
      <c r="F1950" s="10">
        <v>11108</v>
      </c>
      <c r="G1950" s="791" t="s">
        <v>9601</v>
      </c>
      <c r="H1950" s="781">
        <f t="shared" si="366"/>
        <v>2931.67</v>
      </c>
      <c r="I1950" s="782">
        <f t="shared" si="365"/>
        <v>1486.85</v>
      </c>
      <c r="J1950" s="782">
        <f t="shared" si="365"/>
        <v>1014.72</v>
      </c>
      <c r="K1950" s="783">
        <f t="shared" si="365"/>
        <v>780.41</v>
      </c>
      <c r="L1950" s="784">
        <f>IF(ISNUMBER(F1950),IF(LEFT(A1950,3)="Cat",VLOOKUP(A1950,'Loc Configurations Seules'!R:U,4,FALSE),VLOOKUP(G1950,'Loc Coefficients Location'!A:D,4,FALSE)),"")</f>
        <v>0.18651532340555149</v>
      </c>
      <c r="M1950" s="785">
        <f t="shared" si="367"/>
        <v>2071.8122123888661</v>
      </c>
      <c r="N1950" s="786">
        <f>IF(ISNUMBER(F1950),IF(LEFT(A1950,3)="Cat",VLOOKUP(A1950,'Loc Configurations Seules'!R:V,5,FALSE),VLOOKUP(G1950,'Loc Coefficients Location'!A:E,5,FALSE)),"")</f>
        <v>9.9038652897397772E-2</v>
      </c>
      <c r="O1950" s="785">
        <f t="shared" si="368"/>
        <v>1100.1213563842944</v>
      </c>
      <c r="P1950" s="786">
        <f>IF(ISNUMBER(F1950),IF(LEFT(A1950,3)="Cat",VLOOKUP(A1950,'Loc Configurations Seules'!R:W,6,FALSE),VLOOKUP(G1950,'Loc Coefficients Location'!A:F,6,FALSE)),"")</f>
        <v>7.5421779500883954E-2</v>
      </c>
      <c r="Q1950" s="785">
        <f t="shared" si="369"/>
        <v>837.78512669581892</v>
      </c>
      <c r="R1950" s="786">
        <f>IF(ISNUMBER(F1950),IF(LEFT(A1950,3)="Cat",VLOOKUP(A1950,'Loc Configurations Seules'!R:X,7,FALSE),VLOOKUP(G1950,'Loc Coefficients Location'!A:G,7,FALSE)),"")</f>
        <v>6.3273484033980879E-2</v>
      </c>
      <c r="S1950" s="785">
        <f t="shared" si="370"/>
        <v>702.84186064945959</v>
      </c>
    </row>
    <row r="1951" spans="1:19" s="5" customFormat="1" x14ac:dyDescent="0.25">
      <c r="A1951" s="69"/>
      <c r="B1951" s="90" t="s">
        <v>10096</v>
      </c>
      <c r="C1951" s="43" t="s">
        <v>8850</v>
      </c>
      <c r="D1951" s="44"/>
      <c r="E1951" s="47"/>
      <c r="F1951" s="10">
        <v>11108</v>
      </c>
      <c r="G1951" s="791" t="s">
        <v>9601</v>
      </c>
      <c r="H1951" s="781">
        <f t="shared" si="366"/>
        <v>2931.67</v>
      </c>
      <c r="I1951" s="782">
        <f t="shared" si="365"/>
        <v>1486.85</v>
      </c>
      <c r="J1951" s="782">
        <f t="shared" si="365"/>
        <v>1014.72</v>
      </c>
      <c r="K1951" s="783">
        <f t="shared" si="365"/>
        <v>780.41</v>
      </c>
      <c r="L1951" s="784">
        <f>IF(ISNUMBER(F1951),IF(LEFT(A1951,3)="Cat",VLOOKUP(A1951,'Loc Configurations Seules'!R:U,4,FALSE),VLOOKUP(G1951,'Loc Coefficients Location'!A:D,4,FALSE)),"")</f>
        <v>0.18651532340555149</v>
      </c>
      <c r="M1951" s="785">
        <f t="shared" si="367"/>
        <v>2071.8122123888661</v>
      </c>
      <c r="N1951" s="786">
        <f>IF(ISNUMBER(F1951),IF(LEFT(A1951,3)="Cat",VLOOKUP(A1951,'Loc Configurations Seules'!R:V,5,FALSE),VLOOKUP(G1951,'Loc Coefficients Location'!A:E,5,FALSE)),"")</f>
        <v>9.9038652897397772E-2</v>
      </c>
      <c r="O1951" s="785">
        <f t="shared" si="368"/>
        <v>1100.1213563842944</v>
      </c>
      <c r="P1951" s="786">
        <f>IF(ISNUMBER(F1951),IF(LEFT(A1951,3)="Cat",VLOOKUP(A1951,'Loc Configurations Seules'!R:W,6,FALSE),VLOOKUP(G1951,'Loc Coefficients Location'!A:F,6,FALSE)),"")</f>
        <v>7.5421779500883954E-2</v>
      </c>
      <c r="Q1951" s="785">
        <f t="shared" si="369"/>
        <v>837.78512669581892</v>
      </c>
      <c r="R1951" s="786">
        <f>IF(ISNUMBER(F1951),IF(LEFT(A1951,3)="Cat",VLOOKUP(A1951,'Loc Configurations Seules'!R:X,7,FALSE),VLOOKUP(G1951,'Loc Coefficients Location'!A:G,7,FALSE)),"")</f>
        <v>6.3273484033980879E-2</v>
      </c>
      <c r="S1951" s="785">
        <f t="shared" si="370"/>
        <v>702.84186064945959</v>
      </c>
    </row>
    <row r="1952" spans="1:19" s="5" customFormat="1" ht="38.25" x14ac:dyDescent="0.25">
      <c r="A1952" s="69" t="s">
        <v>8851</v>
      </c>
      <c r="B1952" s="42" t="s">
        <v>7465</v>
      </c>
      <c r="C1952" s="43" t="s">
        <v>7479</v>
      </c>
      <c r="D1952" s="44"/>
      <c r="E1952" s="47"/>
      <c r="F1952" s="10">
        <v>4320</v>
      </c>
      <c r="G1952" s="791" t="s">
        <v>9601</v>
      </c>
      <c r="H1952" s="781">
        <f t="shared" si="366"/>
        <v>1140.1500000000001</v>
      </c>
      <c r="I1952" s="782">
        <f t="shared" si="365"/>
        <v>578.25</v>
      </c>
      <c r="J1952" s="782">
        <f t="shared" si="365"/>
        <v>394.63</v>
      </c>
      <c r="K1952" s="783">
        <f t="shared" si="365"/>
        <v>303.51</v>
      </c>
      <c r="L1952" s="784">
        <f>IF(ISNUMBER(F1952),IF(LEFT(A1952,3)="Cat",VLOOKUP(A1952,'Loc Configurations Seules'!R:U,4,FALSE),VLOOKUP(G1952,'Loc Coefficients Location'!A:D,4,FALSE)),"")</f>
        <v>0.18651532340555149</v>
      </c>
      <c r="M1952" s="785">
        <f t="shared" si="367"/>
        <v>805.7461971119825</v>
      </c>
      <c r="N1952" s="786">
        <f>IF(ISNUMBER(F1952),IF(LEFT(A1952,3)="Cat",VLOOKUP(A1952,'Loc Configurations Seules'!R:V,5,FALSE),VLOOKUP(G1952,'Loc Coefficients Location'!A:E,5,FALSE)),"")</f>
        <v>9.9038652897397772E-2</v>
      </c>
      <c r="O1952" s="785">
        <f t="shared" si="368"/>
        <v>427.84698051675838</v>
      </c>
      <c r="P1952" s="786">
        <f>IF(ISNUMBER(F1952),IF(LEFT(A1952,3)="Cat",VLOOKUP(A1952,'Loc Configurations Seules'!R:W,6,FALSE),VLOOKUP(G1952,'Loc Coefficients Location'!A:F,6,FALSE)),"")</f>
        <v>7.5421779500883954E-2</v>
      </c>
      <c r="Q1952" s="785">
        <f t="shared" si="369"/>
        <v>325.8220874438187</v>
      </c>
      <c r="R1952" s="786">
        <f>IF(ISNUMBER(F1952),IF(LEFT(A1952,3)="Cat",VLOOKUP(A1952,'Loc Configurations Seules'!R:X,7,FALSE),VLOOKUP(G1952,'Loc Coefficients Location'!A:G,7,FALSE)),"")</f>
        <v>6.3273484033980879E-2</v>
      </c>
      <c r="S1952" s="785">
        <f t="shared" si="370"/>
        <v>273.34145102679742</v>
      </c>
    </row>
    <row r="1953" spans="1:19" s="5" customFormat="1" x14ac:dyDescent="0.25">
      <c r="A1953" s="69"/>
      <c r="B1953" s="90" t="s">
        <v>10086</v>
      </c>
      <c r="C1953" s="43" t="s">
        <v>8852</v>
      </c>
      <c r="D1953" s="44"/>
      <c r="E1953" s="47"/>
      <c r="F1953" s="10">
        <v>4320</v>
      </c>
      <c r="G1953" s="791" t="s">
        <v>9601</v>
      </c>
      <c r="H1953" s="781">
        <f t="shared" si="366"/>
        <v>1140.1500000000001</v>
      </c>
      <c r="I1953" s="782">
        <f t="shared" si="365"/>
        <v>578.25</v>
      </c>
      <c r="J1953" s="782">
        <f t="shared" si="365"/>
        <v>394.63</v>
      </c>
      <c r="K1953" s="783">
        <f t="shared" si="365"/>
        <v>303.51</v>
      </c>
      <c r="L1953" s="784">
        <f>IF(ISNUMBER(F1953),IF(LEFT(A1953,3)="Cat",VLOOKUP(A1953,'Loc Configurations Seules'!R:U,4,FALSE),VLOOKUP(G1953,'Loc Coefficients Location'!A:D,4,FALSE)),"")</f>
        <v>0.18651532340555149</v>
      </c>
      <c r="M1953" s="785">
        <f t="shared" si="367"/>
        <v>805.7461971119825</v>
      </c>
      <c r="N1953" s="786">
        <f>IF(ISNUMBER(F1953),IF(LEFT(A1953,3)="Cat",VLOOKUP(A1953,'Loc Configurations Seules'!R:V,5,FALSE),VLOOKUP(G1953,'Loc Coefficients Location'!A:E,5,FALSE)),"")</f>
        <v>9.9038652897397772E-2</v>
      </c>
      <c r="O1953" s="785">
        <f t="shared" si="368"/>
        <v>427.84698051675838</v>
      </c>
      <c r="P1953" s="786">
        <f>IF(ISNUMBER(F1953),IF(LEFT(A1953,3)="Cat",VLOOKUP(A1953,'Loc Configurations Seules'!R:W,6,FALSE),VLOOKUP(G1953,'Loc Coefficients Location'!A:F,6,FALSE)),"")</f>
        <v>7.5421779500883954E-2</v>
      </c>
      <c r="Q1953" s="785">
        <f t="shared" si="369"/>
        <v>325.8220874438187</v>
      </c>
      <c r="R1953" s="786">
        <f>IF(ISNUMBER(F1953),IF(LEFT(A1953,3)="Cat",VLOOKUP(A1953,'Loc Configurations Seules'!R:X,7,FALSE),VLOOKUP(G1953,'Loc Coefficients Location'!A:G,7,FALSE)),"")</f>
        <v>6.3273484033980879E-2</v>
      </c>
      <c r="S1953" s="785">
        <f t="shared" si="370"/>
        <v>273.34145102679742</v>
      </c>
    </row>
    <row r="1954" spans="1:19" s="5" customFormat="1" ht="38.25" x14ac:dyDescent="0.25">
      <c r="A1954" s="69" t="s">
        <v>8853</v>
      </c>
      <c r="B1954" s="42" t="s">
        <v>7466</v>
      </c>
      <c r="C1954" s="43" t="s">
        <v>7480</v>
      </c>
      <c r="D1954" s="44"/>
      <c r="E1954" s="47"/>
      <c r="F1954" s="10">
        <v>6709</v>
      </c>
      <c r="G1954" s="791" t="s">
        <v>9601</v>
      </c>
      <c r="H1954" s="781">
        <f t="shared" si="366"/>
        <v>1770.67</v>
      </c>
      <c r="I1954" s="782">
        <f t="shared" si="365"/>
        <v>898.02</v>
      </c>
      <c r="J1954" s="782">
        <f t="shared" si="365"/>
        <v>612.87</v>
      </c>
      <c r="K1954" s="783">
        <f t="shared" si="365"/>
        <v>471.35</v>
      </c>
      <c r="L1954" s="784">
        <f>IF(ISNUMBER(F1954),IF(LEFT(A1954,3)="Cat",VLOOKUP(A1954,'Loc Configurations Seules'!R:U,4,FALSE),VLOOKUP(G1954,'Loc Coefficients Location'!A:D,4,FALSE)),"")</f>
        <v>0.18651532340555149</v>
      </c>
      <c r="M1954" s="785">
        <f t="shared" si="367"/>
        <v>1251.331304727845</v>
      </c>
      <c r="N1954" s="786">
        <f>IF(ISNUMBER(F1954),IF(LEFT(A1954,3)="Cat",VLOOKUP(A1954,'Loc Configurations Seules'!R:V,5,FALSE),VLOOKUP(G1954,'Loc Coefficients Location'!A:E,5,FALSE)),"")</f>
        <v>9.9038652897397772E-2</v>
      </c>
      <c r="O1954" s="785">
        <f t="shared" si="368"/>
        <v>664.4503222886417</v>
      </c>
      <c r="P1954" s="786">
        <f>IF(ISNUMBER(F1954),IF(LEFT(A1954,3)="Cat",VLOOKUP(A1954,'Loc Configurations Seules'!R:W,6,FALSE),VLOOKUP(G1954,'Loc Coefficients Location'!A:F,6,FALSE)),"")</f>
        <v>7.5421779500883954E-2</v>
      </c>
      <c r="Q1954" s="785">
        <f t="shared" si="369"/>
        <v>506.00471867143045</v>
      </c>
      <c r="R1954" s="786">
        <f>IF(ISNUMBER(F1954),IF(LEFT(A1954,3)="Cat",VLOOKUP(A1954,'Loc Configurations Seules'!R:X,7,FALSE),VLOOKUP(G1954,'Loc Coefficients Location'!A:G,7,FALSE)),"")</f>
        <v>6.3273484033980879E-2</v>
      </c>
      <c r="S1954" s="785">
        <f t="shared" si="370"/>
        <v>424.50180438397774</v>
      </c>
    </row>
    <row r="1955" spans="1:19" s="5" customFormat="1" x14ac:dyDescent="0.25">
      <c r="A1955" s="69"/>
      <c r="B1955" s="90" t="s">
        <v>10087</v>
      </c>
      <c r="C1955" s="43" t="s">
        <v>8854</v>
      </c>
      <c r="D1955" s="44"/>
      <c r="E1955" s="47"/>
      <c r="F1955" s="10">
        <v>6709</v>
      </c>
      <c r="G1955" s="791" t="s">
        <v>9601</v>
      </c>
      <c r="H1955" s="781">
        <f t="shared" si="366"/>
        <v>1770.67</v>
      </c>
      <c r="I1955" s="782">
        <f t="shared" si="365"/>
        <v>898.02</v>
      </c>
      <c r="J1955" s="782">
        <f t="shared" si="365"/>
        <v>612.87</v>
      </c>
      <c r="K1955" s="783">
        <f t="shared" si="365"/>
        <v>471.35</v>
      </c>
      <c r="L1955" s="784">
        <f>IF(ISNUMBER(F1955),IF(LEFT(A1955,3)="Cat",VLOOKUP(A1955,'Loc Configurations Seules'!R:U,4,FALSE),VLOOKUP(G1955,'Loc Coefficients Location'!A:D,4,FALSE)),"")</f>
        <v>0.18651532340555149</v>
      </c>
      <c r="M1955" s="785">
        <f t="shared" si="367"/>
        <v>1251.331304727845</v>
      </c>
      <c r="N1955" s="786">
        <f>IF(ISNUMBER(F1955),IF(LEFT(A1955,3)="Cat",VLOOKUP(A1955,'Loc Configurations Seules'!R:V,5,FALSE),VLOOKUP(G1955,'Loc Coefficients Location'!A:E,5,FALSE)),"")</f>
        <v>9.9038652897397772E-2</v>
      </c>
      <c r="O1955" s="785">
        <f t="shared" si="368"/>
        <v>664.4503222886417</v>
      </c>
      <c r="P1955" s="786">
        <f>IF(ISNUMBER(F1955),IF(LEFT(A1955,3)="Cat",VLOOKUP(A1955,'Loc Configurations Seules'!R:W,6,FALSE),VLOOKUP(G1955,'Loc Coefficients Location'!A:F,6,FALSE)),"")</f>
        <v>7.5421779500883954E-2</v>
      </c>
      <c r="Q1955" s="785">
        <f t="shared" si="369"/>
        <v>506.00471867143045</v>
      </c>
      <c r="R1955" s="786">
        <f>IF(ISNUMBER(F1955),IF(LEFT(A1955,3)="Cat",VLOOKUP(A1955,'Loc Configurations Seules'!R:X,7,FALSE),VLOOKUP(G1955,'Loc Coefficients Location'!A:G,7,FALSE)),"")</f>
        <v>6.3273484033980879E-2</v>
      </c>
      <c r="S1955" s="785">
        <f t="shared" si="370"/>
        <v>424.50180438397774</v>
      </c>
    </row>
    <row r="1956" spans="1:19" s="5" customFormat="1" ht="38.25" x14ac:dyDescent="0.25">
      <c r="A1956" s="69" t="s">
        <v>8855</v>
      </c>
      <c r="B1956" s="42" t="s">
        <v>7467</v>
      </c>
      <c r="C1956" s="43" t="s">
        <v>7481</v>
      </c>
      <c r="D1956" s="44"/>
      <c r="E1956" s="47"/>
      <c r="F1956" s="10">
        <v>3446</v>
      </c>
      <c r="G1956" s="791" t="s">
        <v>9601</v>
      </c>
      <c r="H1956" s="781">
        <f t="shared" si="366"/>
        <v>909.48</v>
      </c>
      <c r="I1956" s="782">
        <f t="shared" si="365"/>
        <v>461.26</v>
      </c>
      <c r="J1956" s="782">
        <f t="shared" si="365"/>
        <v>314.79000000000002</v>
      </c>
      <c r="K1956" s="783">
        <f t="shared" si="365"/>
        <v>242.11</v>
      </c>
      <c r="L1956" s="784">
        <f>IF(ISNUMBER(F1956),IF(LEFT(A1956,3)="Cat",VLOOKUP(A1956,'Loc Configurations Seules'!R:U,4,FALSE),VLOOKUP(G1956,'Loc Coefficients Location'!A:D,4,FALSE)),"")</f>
        <v>0.18651532340555149</v>
      </c>
      <c r="M1956" s="785">
        <f t="shared" si="367"/>
        <v>642.73180445553044</v>
      </c>
      <c r="N1956" s="786">
        <f>IF(ISNUMBER(F1956),IF(LEFT(A1956,3)="Cat",VLOOKUP(A1956,'Loc Configurations Seules'!R:V,5,FALSE),VLOOKUP(G1956,'Loc Coefficients Location'!A:E,5,FALSE)),"")</f>
        <v>9.9038652897397772E-2</v>
      </c>
      <c r="O1956" s="785">
        <f t="shared" si="368"/>
        <v>341.28719788443271</v>
      </c>
      <c r="P1956" s="786">
        <f>IF(ISNUMBER(F1956),IF(LEFT(A1956,3)="Cat",VLOOKUP(A1956,'Loc Configurations Seules'!R:W,6,FALSE),VLOOKUP(G1956,'Loc Coefficients Location'!A:F,6,FALSE)),"")</f>
        <v>7.5421779500883954E-2</v>
      </c>
      <c r="Q1956" s="785">
        <f t="shared" si="369"/>
        <v>259.90345216004613</v>
      </c>
      <c r="R1956" s="786">
        <f>IF(ISNUMBER(F1956),IF(LEFT(A1956,3)="Cat",VLOOKUP(A1956,'Loc Configurations Seules'!R:X,7,FALSE),VLOOKUP(G1956,'Loc Coefficients Location'!A:G,7,FALSE)),"")</f>
        <v>6.3273484033980879E-2</v>
      </c>
      <c r="S1956" s="785">
        <f t="shared" si="370"/>
        <v>218.04042598109811</v>
      </c>
    </row>
    <row r="1957" spans="1:19" s="5" customFormat="1" x14ac:dyDescent="0.25">
      <c r="A1957" s="69"/>
      <c r="B1957" s="90" t="s">
        <v>10088</v>
      </c>
      <c r="C1957" s="43" t="s">
        <v>8856</v>
      </c>
      <c r="D1957" s="44"/>
      <c r="E1957" s="47"/>
      <c r="F1957" s="10">
        <v>3446</v>
      </c>
      <c r="G1957" s="791" t="s">
        <v>9601</v>
      </c>
      <c r="H1957" s="781">
        <f t="shared" si="366"/>
        <v>909.48</v>
      </c>
      <c r="I1957" s="782">
        <f t="shared" si="365"/>
        <v>461.26</v>
      </c>
      <c r="J1957" s="782">
        <f t="shared" si="365"/>
        <v>314.79000000000002</v>
      </c>
      <c r="K1957" s="783">
        <f t="shared" si="365"/>
        <v>242.11</v>
      </c>
      <c r="L1957" s="784">
        <f>IF(ISNUMBER(F1957),IF(LEFT(A1957,3)="Cat",VLOOKUP(A1957,'Loc Configurations Seules'!R:U,4,FALSE),VLOOKUP(G1957,'Loc Coefficients Location'!A:D,4,FALSE)),"")</f>
        <v>0.18651532340555149</v>
      </c>
      <c r="M1957" s="785">
        <f t="shared" si="367"/>
        <v>642.73180445553044</v>
      </c>
      <c r="N1957" s="786">
        <f>IF(ISNUMBER(F1957),IF(LEFT(A1957,3)="Cat",VLOOKUP(A1957,'Loc Configurations Seules'!R:V,5,FALSE),VLOOKUP(G1957,'Loc Coefficients Location'!A:E,5,FALSE)),"")</f>
        <v>9.9038652897397772E-2</v>
      </c>
      <c r="O1957" s="785">
        <f t="shared" si="368"/>
        <v>341.28719788443271</v>
      </c>
      <c r="P1957" s="786">
        <f>IF(ISNUMBER(F1957),IF(LEFT(A1957,3)="Cat",VLOOKUP(A1957,'Loc Configurations Seules'!R:W,6,FALSE),VLOOKUP(G1957,'Loc Coefficients Location'!A:F,6,FALSE)),"")</f>
        <v>7.5421779500883954E-2</v>
      </c>
      <c r="Q1957" s="785">
        <f t="shared" si="369"/>
        <v>259.90345216004613</v>
      </c>
      <c r="R1957" s="786">
        <f>IF(ISNUMBER(F1957),IF(LEFT(A1957,3)="Cat",VLOOKUP(A1957,'Loc Configurations Seules'!R:X,7,FALSE),VLOOKUP(G1957,'Loc Coefficients Location'!A:G,7,FALSE)),"")</f>
        <v>6.3273484033980879E-2</v>
      </c>
      <c r="S1957" s="785">
        <f t="shared" si="370"/>
        <v>218.04042598109811</v>
      </c>
    </row>
    <row r="1958" spans="1:19" s="5" customFormat="1" ht="38.25" x14ac:dyDescent="0.25">
      <c r="A1958" s="69" t="s">
        <v>8857</v>
      </c>
      <c r="B1958" s="42" t="s">
        <v>7468</v>
      </c>
      <c r="C1958" s="43" t="s">
        <v>7482</v>
      </c>
      <c r="D1958" s="44"/>
      <c r="E1958" s="47"/>
      <c r="F1958" s="10">
        <v>3547</v>
      </c>
      <c r="G1958" s="791" t="s">
        <v>9601</v>
      </c>
      <c r="H1958" s="781">
        <f t="shared" si="366"/>
        <v>936.14</v>
      </c>
      <c r="I1958" s="782">
        <f t="shared" si="365"/>
        <v>474.78</v>
      </c>
      <c r="J1958" s="782">
        <f t="shared" si="365"/>
        <v>324.02</v>
      </c>
      <c r="K1958" s="783">
        <f t="shared" si="365"/>
        <v>249.2</v>
      </c>
      <c r="L1958" s="784">
        <f>IF(ISNUMBER(F1958),IF(LEFT(A1958,3)="Cat",VLOOKUP(A1958,'Loc Configurations Seules'!R:U,4,FALSE),VLOOKUP(G1958,'Loc Coefficients Location'!A:D,4,FALSE)),"")</f>
        <v>0.18651532340555149</v>
      </c>
      <c r="M1958" s="785">
        <f t="shared" si="367"/>
        <v>661.56985211949109</v>
      </c>
      <c r="N1958" s="786">
        <f>IF(ISNUMBER(F1958),IF(LEFT(A1958,3)="Cat",VLOOKUP(A1958,'Loc Configurations Seules'!R:V,5,FALSE),VLOOKUP(G1958,'Loc Coefficients Location'!A:E,5,FALSE)),"")</f>
        <v>9.9038652897397772E-2</v>
      </c>
      <c r="O1958" s="785">
        <f t="shared" si="368"/>
        <v>351.29010182706992</v>
      </c>
      <c r="P1958" s="786">
        <f>IF(ISNUMBER(F1958),IF(LEFT(A1958,3)="Cat",VLOOKUP(A1958,'Loc Configurations Seules'!R:W,6,FALSE),VLOOKUP(G1958,'Loc Coefficients Location'!A:F,6,FALSE)),"")</f>
        <v>7.5421779500883954E-2</v>
      </c>
      <c r="Q1958" s="785">
        <f t="shared" si="369"/>
        <v>267.52105188963537</v>
      </c>
      <c r="R1958" s="786">
        <f>IF(ISNUMBER(F1958),IF(LEFT(A1958,3)="Cat",VLOOKUP(A1958,'Loc Configurations Seules'!R:X,7,FALSE),VLOOKUP(G1958,'Loc Coefficients Location'!A:G,7,FALSE)),"")</f>
        <v>6.3273484033980879E-2</v>
      </c>
      <c r="S1958" s="785">
        <f t="shared" si="370"/>
        <v>224.43104786853019</v>
      </c>
    </row>
    <row r="1959" spans="1:19" s="5" customFormat="1" x14ac:dyDescent="0.25">
      <c r="A1959" s="69"/>
      <c r="B1959" s="90" t="s">
        <v>10089</v>
      </c>
      <c r="C1959" s="43" t="s">
        <v>8858</v>
      </c>
      <c r="D1959" s="44"/>
      <c r="E1959" s="47"/>
      <c r="F1959" s="10">
        <v>3547</v>
      </c>
      <c r="G1959" s="791" t="s">
        <v>9601</v>
      </c>
      <c r="H1959" s="781">
        <f t="shared" si="366"/>
        <v>936.14</v>
      </c>
      <c r="I1959" s="782">
        <f t="shared" si="365"/>
        <v>474.78</v>
      </c>
      <c r="J1959" s="782">
        <f t="shared" si="365"/>
        <v>324.02</v>
      </c>
      <c r="K1959" s="783">
        <f t="shared" si="365"/>
        <v>249.2</v>
      </c>
      <c r="L1959" s="784">
        <f>IF(ISNUMBER(F1959),IF(LEFT(A1959,3)="Cat",VLOOKUP(A1959,'Loc Configurations Seules'!R:U,4,FALSE),VLOOKUP(G1959,'Loc Coefficients Location'!A:D,4,FALSE)),"")</f>
        <v>0.18651532340555149</v>
      </c>
      <c r="M1959" s="785">
        <f t="shared" si="367"/>
        <v>661.56985211949109</v>
      </c>
      <c r="N1959" s="786">
        <f>IF(ISNUMBER(F1959),IF(LEFT(A1959,3)="Cat",VLOOKUP(A1959,'Loc Configurations Seules'!R:V,5,FALSE),VLOOKUP(G1959,'Loc Coefficients Location'!A:E,5,FALSE)),"")</f>
        <v>9.9038652897397772E-2</v>
      </c>
      <c r="O1959" s="785">
        <f t="shared" si="368"/>
        <v>351.29010182706992</v>
      </c>
      <c r="P1959" s="786">
        <f>IF(ISNUMBER(F1959),IF(LEFT(A1959,3)="Cat",VLOOKUP(A1959,'Loc Configurations Seules'!R:W,6,FALSE),VLOOKUP(G1959,'Loc Coefficients Location'!A:F,6,FALSE)),"")</f>
        <v>7.5421779500883954E-2</v>
      </c>
      <c r="Q1959" s="785">
        <f t="shared" si="369"/>
        <v>267.52105188963537</v>
      </c>
      <c r="R1959" s="786">
        <f>IF(ISNUMBER(F1959),IF(LEFT(A1959,3)="Cat",VLOOKUP(A1959,'Loc Configurations Seules'!R:X,7,FALSE),VLOOKUP(G1959,'Loc Coefficients Location'!A:G,7,FALSE)),"")</f>
        <v>6.3273484033980879E-2</v>
      </c>
      <c r="S1959" s="785">
        <f t="shared" si="370"/>
        <v>224.43104786853019</v>
      </c>
    </row>
    <row r="1960" spans="1:19" s="5" customFormat="1" ht="38.25" x14ac:dyDescent="0.25">
      <c r="A1960" s="69" t="s">
        <v>8859</v>
      </c>
      <c r="B1960" s="42" t="s">
        <v>7469</v>
      </c>
      <c r="C1960" s="43" t="s">
        <v>7483</v>
      </c>
      <c r="D1960" s="44"/>
      <c r="E1960" s="47"/>
      <c r="F1960" s="10">
        <v>3050</v>
      </c>
      <c r="G1960" s="791" t="s">
        <v>9601</v>
      </c>
      <c r="H1960" s="781">
        <f t="shared" si="366"/>
        <v>804.97</v>
      </c>
      <c r="I1960" s="782">
        <f t="shared" si="365"/>
        <v>408.25</v>
      </c>
      <c r="J1960" s="782">
        <f t="shared" si="365"/>
        <v>278.62</v>
      </c>
      <c r="K1960" s="783">
        <f t="shared" si="365"/>
        <v>214.28</v>
      </c>
      <c r="L1960" s="784">
        <f>IF(ISNUMBER(F1960),IF(LEFT(A1960,3)="Cat",VLOOKUP(A1960,'Loc Configurations Seules'!R:U,4,FALSE),VLOOKUP(G1960,'Loc Coefficients Location'!A:D,4,FALSE)),"")</f>
        <v>0.18651532340555149</v>
      </c>
      <c r="M1960" s="785">
        <f t="shared" si="367"/>
        <v>568.87173638693207</v>
      </c>
      <c r="N1960" s="786">
        <f>IF(ISNUMBER(F1960),IF(LEFT(A1960,3)="Cat",VLOOKUP(A1960,'Loc Configurations Seules'!R:V,5,FALSE),VLOOKUP(G1960,'Loc Coefficients Location'!A:E,5,FALSE)),"")</f>
        <v>9.9038652897397772E-2</v>
      </c>
      <c r="O1960" s="785">
        <f t="shared" si="368"/>
        <v>302.0678913370632</v>
      </c>
      <c r="P1960" s="786">
        <f>IF(ISNUMBER(F1960),IF(LEFT(A1960,3)="Cat",VLOOKUP(A1960,'Loc Configurations Seules'!R:W,6,FALSE),VLOOKUP(G1960,'Loc Coefficients Location'!A:F,6,FALSE)),"")</f>
        <v>7.5421779500883954E-2</v>
      </c>
      <c r="Q1960" s="785">
        <f t="shared" si="369"/>
        <v>230.03642747769607</v>
      </c>
      <c r="R1960" s="786">
        <f>IF(ISNUMBER(F1960),IF(LEFT(A1960,3)="Cat",VLOOKUP(A1960,'Loc Configurations Seules'!R:X,7,FALSE),VLOOKUP(G1960,'Loc Coefficients Location'!A:G,7,FALSE)),"")</f>
        <v>6.3273484033980879E-2</v>
      </c>
      <c r="S1960" s="785">
        <f t="shared" si="370"/>
        <v>192.98412630364169</v>
      </c>
    </row>
    <row r="1961" spans="1:19" s="5" customFormat="1" x14ac:dyDescent="0.25">
      <c r="A1961" s="69"/>
      <c r="B1961" s="90" t="s">
        <v>10090</v>
      </c>
      <c r="C1961" s="43" t="s">
        <v>8860</v>
      </c>
      <c r="D1961" s="44"/>
      <c r="E1961" s="47"/>
      <c r="F1961" s="10">
        <v>3050</v>
      </c>
      <c r="G1961" s="791" t="s">
        <v>9601</v>
      </c>
      <c r="H1961" s="781">
        <f t="shared" si="366"/>
        <v>804.97</v>
      </c>
      <c r="I1961" s="782">
        <f t="shared" si="365"/>
        <v>408.25</v>
      </c>
      <c r="J1961" s="782">
        <f t="shared" si="365"/>
        <v>278.62</v>
      </c>
      <c r="K1961" s="783">
        <f t="shared" si="365"/>
        <v>214.28</v>
      </c>
      <c r="L1961" s="784">
        <f>IF(ISNUMBER(F1961),IF(LEFT(A1961,3)="Cat",VLOOKUP(A1961,'Loc Configurations Seules'!R:U,4,FALSE),VLOOKUP(G1961,'Loc Coefficients Location'!A:D,4,FALSE)),"")</f>
        <v>0.18651532340555149</v>
      </c>
      <c r="M1961" s="785">
        <f t="shared" si="367"/>
        <v>568.87173638693207</v>
      </c>
      <c r="N1961" s="786">
        <f>IF(ISNUMBER(F1961),IF(LEFT(A1961,3)="Cat",VLOOKUP(A1961,'Loc Configurations Seules'!R:V,5,FALSE),VLOOKUP(G1961,'Loc Coefficients Location'!A:E,5,FALSE)),"")</f>
        <v>9.9038652897397772E-2</v>
      </c>
      <c r="O1961" s="785">
        <f t="shared" si="368"/>
        <v>302.0678913370632</v>
      </c>
      <c r="P1961" s="786">
        <f>IF(ISNUMBER(F1961),IF(LEFT(A1961,3)="Cat",VLOOKUP(A1961,'Loc Configurations Seules'!R:W,6,FALSE),VLOOKUP(G1961,'Loc Coefficients Location'!A:F,6,FALSE)),"")</f>
        <v>7.5421779500883954E-2</v>
      </c>
      <c r="Q1961" s="785">
        <f t="shared" si="369"/>
        <v>230.03642747769607</v>
      </c>
      <c r="R1961" s="786">
        <f>IF(ISNUMBER(F1961),IF(LEFT(A1961,3)="Cat",VLOOKUP(A1961,'Loc Configurations Seules'!R:X,7,FALSE),VLOOKUP(G1961,'Loc Coefficients Location'!A:G,7,FALSE)),"")</f>
        <v>6.3273484033980879E-2</v>
      </c>
      <c r="S1961" s="785">
        <f t="shared" si="370"/>
        <v>192.98412630364169</v>
      </c>
    </row>
    <row r="1962" spans="1:19" s="5" customFormat="1" ht="38.25" x14ac:dyDescent="0.25">
      <c r="A1962" s="69" t="s">
        <v>8861</v>
      </c>
      <c r="B1962" s="42" t="s">
        <v>7470</v>
      </c>
      <c r="C1962" s="43" t="s">
        <v>7484</v>
      </c>
      <c r="D1962" s="44"/>
      <c r="E1962" s="47"/>
      <c r="F1962" s="10">
        <v>2841</v>
      </c>
      <c r="G1962" s="791" t="s">
        <v>9601</v>
      </c>
      <c r="H1962" s="781">
        <f t="shared" si="366"/>
        <v>749.81</v>
      </c>
      <c r="I1962" s="782">
        <f t="shared" si="365"/>
        <v>380.28</v>
      </c>
      <c r="J1962" s="782">
        <f t="shared" si="365"/>
        <v>259.52999999999997</v>
      </c>
      <c r="K1962" s="783">
        <f t="shared" si="365"/>
        <v>199.6</v>
      </c>
      <c r="L1962" s="784">
        <f>IF(ISNUMBER(F1962),IF(LEFT(A1962,3)="Cat",VLOOKUP(A1962,'Loc Configurations Seules'!R:U,4,FALSE),VLOOKUP(G1962,'Loc Coefficients Location'!A:D,4,FALSE)),"")</f>
        <v>0.18651532340555149</v>
      </c>
      <c r="M1962" s="785">
        <f t="shared" si="367"/>
        <v>529.8900337951718</v>
      </c>
      <c r="N1962" s="786">
        <f>IF(ISNUMBER(F1962),IF(LEFT(A1962,3)="Cat",VLOOKUP(A1962,'Loc Configurations Seules'!R:V,5,FALSE),VLOOKUP(G1962,'Loc Coefficients Location'!A:E,5,FALSE)),"")</f>
        <v>9.9038652897397772E-2</v>
      </c>
      <c r="O1962" s="785">
        <f t="shared" si="368"/>
        <v>281.3688128815071</v>
      </c>
      <c r="P1962" s="786">
        <f>IF(ISNUMBER(F1962),IF(LEFT(A1962,3)="Cat",VLOOKUP(A1962,'Loc Configurations Seules'!R:W,6,FALSE),VLOOKUP(G1962,'Loc Coefficients Location'!A:F,6,FALSE)),"")</f>
        <v>7.5421779500883954E-2</v>
      </c>
      <c r="Q1962" s="785">
        <f t="shared" si="369"/>
        <v>214.27327556201132</v>
      </c>
      <c r="R1962" s="786">
        <f>IF(ISNUMBER(F1962),IF(LEFT(A1962,3)="Cat",VLOOKUP(A1962,'Loc Configurations Seules'!R:X,7,FALSE),VLOOKUP(G1962,'Loc Coefficients Location'!A:G,7,FALSE)),"")</f>
        <v>6.3273484033980879E-2</v>
      </c>
      <c r="S1962" s="785">
        <f t="shared" si="370"/>
        <v>179.75996814053968</v>
      </c>
    </row>
    <row r="1963" spans="1:19" s="5" customFormat="1" x14ac:dyDescent="0.25">
      <c r="A1963" s="69"/>
      <c r="B1963" s="90" t="s">
        <v>10091</v>
      </c>
      <c r="C1963" s="43" t="s">
        <v>8862</v>
      </c>
      <c r="D1963" s="44"/>
      <c r="E1963" s="47"/>
      <c r="F1963" s="10">
        <v>2841</v>
      </c>
      <c r="G1963" s="791" t="s">
        <v>9601</v>
      </c>
      <c r="H1963" s="781">
        <f t="shared" si="366"/>
        <v>749.81</v>
      </c>
      <c r="I1963" s="782">
        <f t="shared" si="365"/>
        <v>380.28</v>
      </c>
      <c r="J1963" s="782">
        <f t="shared" si="365"/>
        <v>259.52999999999997</v>
      </c>
      <c r="K1963" s="783">
        <f t="shared" si="365"/>
        <v>199.6</v>
      </c>
      <c r="L1963" s="784">
        <f>IF(ISNUMBER(F1963),IF(LEFT(A1963,3)="Cat",VLOOKUP(A1963,'Loc Configurations Seules'!R:U,4,FALSE),VLOOKUP(G1963,'Loc Coefficients Location'!A:D,4,FALSE)),"")</f>
        <v>0.18651532340555149</v>
      </c>
      <c r="M1963" s="785">
        <f t="shared" si="367"/>
        <v>529.8900337951718</v>
      </c>
      <c r="N1963" s="786">
        <f>IF(ISNUMBER(F1963),IF(LEFT(A1963,3)="Cat",VLOOKUP(A1963,'Loc Configurations Seules'!R:V,5,FALSE),VLOOKUP(G1963,'Loc Coefficients Location'!A:E,5,FALSE)),"")</f>
        <v>9.9038652897397772E-2</v>
      </c>
      <c r="O1963" s="785">
        <f t="shared" si="368"/>
        <v>281.3688128815071</v>
      </c>
      <c r="P1963" s="786">
        <f>IF(ISNUMBER(F1963),IF(LEFT(A1963,3)="Cat",VLOOKUP(A1963,'Loc Configurations Seules'!R:W,6,FALSE),VLOOKUP(G1963,'Loc Coefficients Location'!A:F,6,FALSE)),"")</f>
        <v>7.5421779500883954E-2</v>
      </c>
      <c r="Q1963" s="785">
        <f t="shared" si="369"/>
        <v>214.27327556201132</v>
      </c>
      <c r="R1963" s="786">
        <f>IF(ISNUMBER(F1963),IF(LEFT(A1963,3)="Cat",VLOOKUP(A1963,'Loc Configurations Seules'!R:X,7,FALSE),VLOOKUP(G1963,'Loc Coefficients Location'!A:G,7,FALSE)),"")</f>
        <v>6.3273484033980879E-2</v>
      </c>
      <c r="S1963" s="785">
        <f t="shared" si="370"/>
        <v>179.75996814053968</v>
      </c>
    </row>
    <row r="1964" spans="1:19" s="5" customFormat="1" ht="38.25" x14ac:dyDescent="0.25">
      <c r="A1964" s="69" t="s">
        <v>8863</v>
      </c>
      <c r="B1964" s="42" t="s">
        <v>7471</v>
      </c>
      <c r="C1964" s="43" t="s">
        <v>7485</v>
      </c>
      <c r="D1964" s="44"/>
      <c r="E1964" s="47"/>
      <c r="F1964" s="10">
        <v>1956</v>
      </c>
      <c r="G1964" s="791" t="s">
        <v>9601</v>
      </c>
      <c r="H1964" s="781">
        <f t="shared" si="366"/>
        <v>516.24</v>
      </c>
      <c r="I1964" s="782">
        <f t="shared" si="365"/>
        <v>261.82</v>
      </c>
      <c r="J1964" s="782">
        <f t="shared" si="365"/>
        <v>178.68</v>
      </c>
      <c r="K1964" s="783">
        <f t="shared" si="365"/>
        <v>137.41999999999999</v>
      </c>
      <c r="L1964" s="784">
        <f>IF(ISNUMBER(F1964),IF(LEFT(A1964,3)="Cat",VLOOKUP(A1964,'Loc Configurations Seules'!R:U,4,FALSE),VLOOKUP(G1964,'Loc Coefficients Location'!A:D,4,FALSE)),"")</f>
        <v>0.18651532340555149</v>
      </c>
      <c r="M1964" s="785">
        <f t="shared" si="367"/>
        <v>364.82397258125872</v>
      </c>
      <c r="N1964" s="786">
        <f>IF(ISNUMBER(F1964),IF(LEFT(A1964,3)="Cat",VLOOKUP(A1964,'Loc Configurations Seules'!R:V,5,FALSE),VLOOKUP(G1964,'Loc Coefficients Location'!A:E,5,FALSE)),"")</f>
        <v>9.9038652897397772E-2</v>
      </c>
      <c r="O1964" s="785">
        <f t="shared" si="368"/>
        <v>193.71960506731006</v>
      </c>
      <c r="P1964" s="786">
        <f>IF(ISNUMBER(F1964),IF(LEFT(A1964,3)="Cat",VLOOKUP(A1964,'Loc Configurations Seules'!R:W,6,FALSE),VLOOKUP(G1964,'Loc Coefficients Location'!A:F,6,FALSE)),"")</f>
        <v>7.5421779500883954E-2</v>
      </c>
      <c r="Q1964" s="785">
        <f t="shared" si="369"/>
        <v>147.52500070372901</v>
      </c>
      <c r="R1964" s="786">
        <f>IF(ISNUMBER(F1964),IF(LEFT(A1964,3)="Cat",VLOOKUP(A1964,'Loc Configurations Seules'!R:X,7,FALSE),VLOOKUP(G1964,'Loc Coefficients Location'!A:G,7,FALSE)),"")</f>
        <v>6.3273484033980879E-2</v>
      </c>
      <c r="S1964" s="785">
        <f t="shared" si="370"/>
        <v>123.7629347704666</v>
      </c>
    </row>
    <row r="1965" spans="1:19" s="5" customFormat="1" x14ac:dyDescent="0.25">
      <c r="A1965" s="69"/>
      <c r="B1965" s="90" t="s">
        <v>10092</v>
      </c>
      <c r="C1965" s="43" t="s">
        <v>8864</v>
      </c>
      <c r="D1965" s="44"/>
      <c r="E1965" s="47"/>
      <c r="F1965" s="10">
        <v>1956</v>
      </c>
      <c r="G1965" s="791" t="s">
        <v>9601</v>
      </c>
      <c r="H1965" s="781">
        <f t="shared" si="366"/>
        <v>516.24</v>
      </c>
      <c r="I1965" s="782">
        <f t="shared" si="365"/>
        <v>261.82</v>
      </c>
      <c r="J1965" s="782">
        <f t="shared" si="365"/>
        <v>178.68</v>
      </c>
      <c r="K1965" s="783">
        <f t="shared" si="365"/>
        <v>137.41999999999999</v>
      </c>
      <c r="L1965" s="784">
        <f>IF(ISNUMBER(F1965),IF(LEFT(A1965,3)="Cat",VLOOKUP(A1965,'Loc Configurations Seules'!R:U,4,FALSE),VLOOKUP(G1965,'Loc Coefficients Location'!A:D,4,FALSE)),"")</f>
        <v>0.18651532340555149</v>
      </c>
      <c r="M1965" s="785">
        <f t="shared" si="367"/>
        <v>364.82397258125872</v>
      </c>
      <c r="N1965" s="786">
        <f>IF(ISNUMBER(F1965),IF(LEFT(A1965,3)="Cat",VLOOKUP(A1965,'Loc Configurations Seules'!R:V,5,FALSE),VLOOKUP(G1965,'Loc Coefficients Location'!A:E,5,FALSE)),"")</f>
        <v>9.9038652897397772E-2</v>
      </c>
      <c r="O1965" s="785">
        <f t="shared" si="368"/>
        <v>193.71960506731006</v>
      </c>
      <c r="P1965" s="786">
        <f>IF(ISNUMBER(F1965),IF(LEFT(A1965,3)="Cat",VLOOKUP(A1965,'Loc Configurations Seules'!R:W,6,FALSE),VLOOKUP(G1965,'Loc Coefficients Location'!A:F,6,FALSE)),"")</f>
        <v>7.5421779500883954E-2</v>
      </c>
      <c r="Q1965" s="785">
        <f t="shared" si="369"/>
        <v>147.52500070372901</v>
      </c>
      <c r="R1965" s="786">
        <f>IF(ISNUMBER(F1965),IF(LEFT(A1965,3)="Cat",VLOOKUP(A1965,'Loc Configurations Seules'!R:X,7,FALSE),VLOOKUP(G1965,'Loc Coefficients Location'!A:G,7,FALSE)),"")</f>
        <v>6.3273484033980879E-2</v>
      </c>
      <c r="S1965" s="785">
        <f t="shared" si="370"/>
        <v>123.7629347704666</v>
      </c>
    </row>
    <row r="1966" spans="1:19" s="5" customFormat="1" ht="38.25" x14ac:dyDescent="0.25">
      <c r="A1966" s="69" t="s">
        <v>8865</v>
      </c>
      <c r="B1966" s="42" t="s">
        <v>7472</v>
      </c>
      <c r="C1966" s="43" t="s">
        <v>7486</v>
      </c>
      <c r="D1966" s="44"/>
      <c r="E1966" s="47"/>
      <c r="F1966" s="10">
        <v>1907</v>
      </c>
      <c r="G1966" s="791" t="s">
        <v>9601</v>
      </c>
      <c r="H1966" s="781">
        <f t="shared" si="366"/>
        <v>503.3</v>
      </c>
      <c r="I1966" s="782">
        <f t="shared" si="365"/>
        <v>255.26</v>
      </c>
      <c r="J1966" s="782">
        <f t="shared" si="365"/>
        <v>174.21</v>
      </c>
      <c r="K1966" s="783">
        <f t="shared" si="365"/>
        <v>133.97999999999999</v>
      </c>
      <c r="L1966" s="784">
        <f>IF(ISNUMBER(F1966),IF(LEFT(A1966,3)="Cat",VLOOKUP(A1966,'Loc Configurations Seules'!R:U,4,FALSE),VLOOKUP(G1966,'Loc Coefficients Location'!A:D,4,FALSE)),"")</f>
        <v>0.18651532340555149</v>
      </c>
      <c r="M1966" s="785">
        <f t="shared" si="367"/>
        <v>355.6847217343867</v>
      </c>
      <c r="N1966" s="786">
        <f>IF(ISNUMBER(F1966),IF(LEFT(A1966,3)="Cat",VLOOKUP(A1966,'Loc Configurations Seules'!R:V,5,FALSE),VLOOKUP(G1966,'Loc Coefficients Location'!A:E,5,FALSE)),"")</f>
        <v>9.9038652897397772E-2</v>
      </c>
      <c r="O1966" s="785">
        <f t="shared" si="368"/>
        <v>188.86671107533755</v>
      </c>
      <c r="P1966" s="786">
        <f>IF(ISNUMBER(F1966),IF(LEFT(A1966,3)="Cat",VLOOKUP(A1966,'Loc Configurations Seules'!R:W,6,FALSE),VLOOKUP(G1966,'Loc Coefficients Location'!A:F,6,FALSE)),"")</f>
        <v>7.5421779500883954E-2</v>
      </c>
      <c r="Q1966" s="785">
        <f t="shared" si="369"/>
        <v>143.8293335081857</v>
      </c>
      <c r="R1966" s="786">
        <f>IF(ISNUMBER(F1966),IF(LEFT(A1966,3)="Cat",VLOOKUP(A1966,'Loc Configurations Seules'!R:X,7,FALSE),VLOOKUP(G1966,'Loc Coefficients Location'!A:G,7,FALSE)),"")</f>
        <v>6.3273484033980879E-2</v>
      </c>
      <c r="S1966" s="785">
        <f t="shared" si="370"/>
        <v>120.66253405280153</v>
      </c>
    </row>
    <row r="1967" spans="1:19" s="5" customFormat="1" x14ac:dyDescent="0.25">
      <c r="A1967" s="69"/>
      <c r="B1967" s="90" t="s">
        <v>10093</v>
      </c>
      <c r="C1967" s="43" t="s">
        <v>8866</v>
      </c>
      <c r="D1967" s="44"/>
      <c r="E1967" s="47"/>
      <c r="F1967" s="10">
        <v>1907</v>
      </c>
      <c r="G1967" s="791" t="s">
        <v>9601</v>
      </c>
      <c r="H1967" s="781">
        <f t="shared" si="366"/>
        <v>503.3</v>
      </c>
      <c r="I1967" s="782">
        <f t="shared" si="365"/>
        <v>255.26</v>
      </c>
      <c r="J1967" s="782">
        <f t="shared" si="365"/>
        <v>174.21</v>
      </c>
      <c r="K1967" s="783">
        <f t="shared" si="365"/>
        <v>133.97999999999999</v>
      </c>
      <c r="L1967" s="784">
        <f>IF(ISNUMBER(F1967),IF(LEFT(A1967,3)="Cat",VLOOKUP(A1967,'Loc Configurations Seules'!R:U,4,FALSE),VLOOKUP(G1967,'Loc Coefficients Location'!A:D,4,FALSE)),"")</f>
        <v>0.18651532340555149</v>
      </c>
      <c r="M1967" s="785">
        <f t="shared" si="367"/>
        <v>355.6847217343867</v>
      </c>
      <c r="N1967" s="786">
        <f>IF(ISNUMBER(F1967),IF(LEFT(A1967,3)="Cat",VLOOKUP(A1967,'Loc Configurations Seules'!R:V,5,FALSE),VLOOKUP(G1967,'Loc Coefficients Location'!A:E,5,FALSE)),"")</f>
        <v>9.9038652897397772E-2</v>
      </c>
      <c r="O1967" s="785">
        <f t="shared" si="368"/>
        <v>188.86671107533755</v>
      </c>
      <c r="P1967" s="786">
        <f>IF(ISNUMBER(F1967),IF(LEFT(A1967,3)="Cat",VLOOKUP(A1967,'Loc Configurations Seules'!R:W,6,FALSE),VLOOKUP(G1967,'Loc Coefficients Location'!A:F,6,FALSE)),"")</f>
        <v>7.5421779500883954E-2</v>
      </c>
      <c r="Q1967" s="785">
        <f t="shared" si="369"/>
        <v>143.8293335081857</v>
      </c>
      <c r="R1967" s="786">
        <f>IF(ISNUMBER(F1967),IF(LEFT(A1967,3)="Cat",VLOOKUP(A1967,'Loc Configurations Seules'!R:X,7,FALSE),VLOOKUP(G1967,'Loc Coefficients Location'!A:G,7,FALSE)),"")</f>
        <v>6.3273484033980879E-2</v>
      </c>
      <c r="S1967" s="785">
        <f t="shared" si="370"/>
        <v>120.66253405280153</v>
      </c>
    </row>
    <row r="1968" spans="1:19" s="5" customFormat="1" ht="38.25" x14ac:dyDescent="0.25">
      <c r="A1968" s="69" t="s">
        <v>8867</v>
      </c>
      <c r="B1968" s="42" t="s">
        <v>7473</v>
      </c>
      <c r="C1968" s="43" t="s">
        <v>7487</v>
      </c>
      <c r="D1968" s="44"/>
      <c r="E1968" s="47"/>
      <c r="F1968" s="10">
        <v>4245</v>
      </c>
      <c r="G1968" s="791" t="s">
        <v>9601</v>
      </c>
      <c r="H1968" s="781">
        <f t="shared" si="366"/>
        <v>1120.3599999999999</v>
      </c>
      <c r="I1968" s="782">
        <f t="shared" si="365"/>
        <v>568.21</v>
      </c>
      <c r="J1968" s="782">
        <f t="shared" si="365"/>
        <v>387.78</v>
      </c>
      <c r="K1968" s="783">
        <f t="shared" si="365"/>
        <v>298.24</v>
      </c>
      <c r="L1968" s="784">
        <f>IF(ISNUMBER(F1968),IF(LEFT(A1968,3)="Cat",VLOOKUP(A1968,'Loc Configurations Seules'!R:U,4,FALSE),VLOOKUP(G1968,'Loc Coefficients Location'!A:D,4,FALSE)),"")</f>
        <v>0.18651532340555149</v>
      </c>
      <c r="M1968" s="785">
        <f t="shared" si="367"/>
        <v>791.75754785656613</v>
      </c>
      <c r="N1968" s="786">
        <f>IF(ISNUMBER(F1968),IF(LEFT(A1968,3)="Cat",VLOOKUP(A1968,'Loc Configurations Seules'!R:V,5,FALSE),VLOOKUP(G1968,'Loc Coefficients Location'!A:E,5,FALSE)),"")</f>
        <v>9.9038652897397772E-2</v>
      </c>
      <c r="O1968" s="785">
        <f t="shared" si="368"/>
        <v>420.41908154945355</v>
      </c>
      <c r="P1968" s="786">
        <f>IF(ISNUMBER(F1968),IF(LEFT(A1968,3)="Cat",VLOOKUP(A1968,'Loc Configurations Seules'!R:W,6,FALSE),VLOOKUP(G1968,'Loc Coefficients Location'!A:F,6,FALSE)),"")</f>
        <v>7.5421779500883954E-2</v>
      </c>
      <c r="Q1968" s="785">
        <f t="shared" si="369"/>
        <v>320.16545398125237</v>
      </c>
      <c r="R1968" s="786">
        <f>IF(ISNUMBER(F1968),IF(LEFT(A1968,3)="Cat",VLOOKUP(A1968,'Loc Configurations Seules'!R:X,7,FALSE),VLOOKUP(G1968,'Loc Coefficients Location'!A:G,7,FALSE)),"")</f>
        <v>6.3273484033980879E-2</v>
      </c>
      <c r="S1968" s="785">
        <f t="shared" si="370"/>
        <v>268.59593972424881</v>
      </c>
    </row>
    <row r="1969" spans="1:19" s="5" customFormat="1" x14ac:dyDescent="0.25">
      <c r="A1969" s="69"/>
      <c r="B1969" s="90" t="s">
        <v>10094</v>
      </c>
      <c r="C1969" s="43" t="s">
        <v>8868</v>
      </c>
      <c r="D1969" s="44"/>
      <c r="E1969" s="47"/>
      <c r="F1969" s="10">
        <v>4245</v>
      </c>
      <c r="G1969" s="791" t="s">
        <v>9601</v>
      </c>
      <c r="H1969" s="781">
        <f t="shared" si="366"/>
        <v>1120.3599999999999</v>
      </c>
      <c r="I1969" s="782">
        <f t="shared" si="365"/>
        <v>568.21</v>
      </c>
      <c r="J1969" s="782">
        <f t="shared" si="365"/>
        <v>387.78</v>
      </c>
      <c r="K1969" s="783">
        <f t="shared" si="365"/>
        <v>298.24</v>
      </c>
      <c r="L1969" s="784">
        <f>IF(ISNUMBER(F1969),IF(LEFT(A1969,3)="Cat",VLOOKUP(A1969,'Loc Configurations Seules'!R:U,4,FALSE),VLOOKUP(G1969,'Loc Coefficients Location'!A:D,4,FALSE)),"")</f>
        <v>0.18651532340555149</v>
      </c>
      <c r="M1969" s="785">
        <f t="shared" si="367"/>
        <v>791.75754785656613</v>
      </c>
      <c r="N1969" s="786">
        <f>IF(ISNUMBER(F1969),IF(LEFT(A1969,3)="Cat",VLOOKUP(A1969,'Loc Configurations Seules'!R:V,5,FALSE),VLOOKUP(G1969,'Loc Coefficients Location'!A:E,5,FALSE)),"")</f>
        <v>9.9038652897397772E-2</v>
      </c>
      <c r="O1969" s="785">
        <f t="shared" si="368"/>
        <v>420.41908154945355</v>
      </c>
      <c r="P1969" s="786">
        <f>IF(ISNUMBER(F1969),IF(LEFT(A1969,3)="Cat",VLOOKUP(A1969,'Loc Configurations Seules'!R:W,6,FALSE),VLOOKUP(G1969,'Loc Coefficients Location'!A:F,6,FALSE)),"")</f>
        <v>7.5421779500883954E-2</v>
      </c>
      <c r="Q1969" s="785">
        <f t="shared" si="369"/>
        <v>320.16545398125237</v>
      </c>
      <c r="R1969" s="786">
        <f>IF(ISNUMBER(F1969),IF(LEFT(A1969,3)="Cat",VLOOKUP(A1969,'Loc Configurations Seules'!R:X,7,FALSE),VLOOKUP(G1969,'Loc Coefficients Location'!A:G,7,FALSE)),"")</f>
        <v>6.3273484033980879E-2</v>
      </c>
      <c r="S1969" s="785">
        <f t="shared" si="370"/>
        <v>268.59593972424881</v>
      </c>
    </row>
    <row r="1970" spans="1:19" s="5" customFormat="1" ht="38.25" x14ac:dyDescent="0.25">
      <c r="A1970" s="69" t="s">
        <v>8869</v>
      </c>
      <c r="B1970" s="42" t="s">
        <v>7474</v>
      </c>
      <c r="C1970" s="43" t="s">
        <v>7488</v>
      </c>
      <c r="D1970" s="44"/>
      <c r="E1970" s="47"/>
      <c r="F1970" s="10">
        <v>1655</v>
      </c>
      <c r="G1970" s="791" t="s">
        <v>9601</v>
      </c>
      <c r="H1970" s="781">
        <f t="shared" si="366"/>
        <v>436.8</v>
      </c>
      <c r="I1970" s="782">
        <f t="shared" si="365"/>
        <v>221.53</v>
      </c>
      <c r="J1970" s="782">
        <f t="shared" si="365"/>
        <v>151.19</v>
      </c>
      <c r="K1970" s="783">
        <f t="shared" si="365"/>
        <v>116.28</v>
      </c>
      <c r="L1970" s="784">
        <f>IF(ISNUMBER(F1970),IF(LEFT(A1970,3)="Cat",VLOOKUP(A1970,'Loc Configurations Seules'!R:U,4,FALSE),VLOOKUP(G1970,'Loc Coefficients Location'!A:D,4,FALSE)),"")</f>
        <v>0.18651532340555149</v>
      </c>
      <c r="M1970" s="785">
        <f t="shared" si="367"/>
        <v>308.68286023618771</v>
      </c>
      <c r="N1970" s="786">
        <f>IF(ISNUMBER(F1970),IF(LEFT(A1970,3)="Cat",VLOOKUP(A1970,'Loc Configurations Seules'!R:V,5,FALSE),VLOOKUP(G1970,'Loc Coefficients Location'!A:E,5,FALSE)),"")</f>
        <v>9.9038652897397772E-2</v>
      </c>
      <c r="O1970" s="785">
        <f t="shared" si="368"/>
        <v>163.90897054519331</v>
      </c>
      <c r="P1970" s="786">
        <f>IF(ISNUMBER(F1970),IF(LEFT(A1970,3)="Cat",VLOOKUP(A1970,'Loc Configurations Seules'!R:W,6,FALSE),VLOOKUP(G1970,'Loc Coefficients Location'!A:F,6,FALSE)),"")</f>
        <v>7.5421779500883954E-2</v>
      </c>
      <c r="Q1970" s="785">
        <f t="shared" si="369"/>
        <v>124.82304507396294</v>
      </c>
      <c r="R1970" s="786">
        <f>IF(ISNUMBER(F1970),IF(LEFT(A1970,3)="Cat",VLOOKUP(A1970,'Loc Configurations Seules'!R:X,7,FALSE),VLOOKUP(G1970,'Loc Coefficients Location'!A:G,7,FALSE)),"")</f>
        <v>6.3273484033980879E-2</v>
      </c>
      <c r="S1970" s="785">
        <f t="shared" si="370"/>
        <v>104.71761607623836</v>
      </c>
    </row>
    <row r="1971" spans="1:19" s="5" customFormat="1" x14ac:dyDescent="0.25">
      <c r="A1971" s="69"/>
      <c r="B1971" s="90" t="s">
        <v>10095</v>
      </c>
      <c r="C1971" s="43" t="s">
        <v>8870</v>
      </c>
      <c r="D1971" s="44"/>
      <c r="E1971" s="47"/>
      <c r="F1971" s="10">
        <v>1655</v>
      </c>
      <c r="G1971" s="791" t="s">
        <v>9601</v>
      </c>
      <c r="H1971" s="781">
        <f t="shared" si="366"/>
        <v>436.8</v>
      </c>
      <c r="I1971" s="782">
        <f t="shared" si="365"/>
        <v>221.53</v>
      </c>
      <c r="J1971" s="782">
        <f t="shared" si="365"/>
        <v>151.19</v>
      </c>
      <c r="K1971" s="783">
        <f t="shared" si="365"/>
        <v>116.28</v>
      </c>
      <c r="L1971" s="784">
        <f>IF(ISNUMBER(F1971),IF(LEFT(A1971,3)="Cat",VLOOKUP(A1971,'Loc Configurations Seules'!R:U,4,FALSE),VLOOKUP(G1971,'Loc Coefficients Location'!A:D,4,FALSE)),"")</f>
        <v>0.18651532340555149</v>
      </c>
      <c r="M1971" s="785">
        <f t="shared" si="367"/>
        <v>308.68286023618771</v>
      </c>
      <c r="N1971" s="786">
        <f>IF(ISNUMBER(F1971),IF(LEFT(A1971,3)="Cat",VLOOKUP(A1971,'Loc Configurations Seules'!R:V,5,FALSE),VLOOKUP(G1971,'Loc Coefficients Location'!A:E,5,FALSE)),"")</f>
        <v>9.9038652897397772E-2</v>
      </c>
      <c r="O1971" s="785">
        <f t="shared" si="368"/>
        <v>163.90897054519331</v>
      </c>
      <c r="P1971" s="786">
        <f>IF(ISNUMBER(F1971),IF(LEFT(A1971,3)="Cat",VLOOKUP(A1971,'Loc Configurations Seules'!R:W,6,FALSE),VLOOKUP(G1971,'Loc Coefficients Location'!A:F,6,FALSE)),"")</f>
        <v>7.5421779500883954E-2</v>
      </c>
      <c r="Q1971" s="785">
        <f t="shared" si="369"/>
        <v>124.82304507396294</v>
      </c>
      <c r="R1971" s="786">
        <f>IF(ISNUMBER(F1971),IF(LEFT(A1971,3)="Cat",VLOOKUP(A1971,'Loc Configurations Seules'!R:X,7,FALSE),VLOOKUP(G1971,'Loc Coefficients Location'!A:G,7,FALSE)),"")</f>
        <v>6.3273484033980879E-2</v>
      </c>
      <c r="S1971" s="785">
        <f t="shared" si="370"/>
        <v>104.71761607623836</v>
      </c>
    </row>
    <row r="1972" spans="1:19" s="5" customFormat="1" ht="38.25" x14ac:dyDescent="0.25">
      <c r="A1972" s="69" t="s">
        <v>8871</v>
      </c>
      <c r="B1972" s="42" t="s">
        <v>7489</v>
      </c>
      <c r="C1972" s="43" t="s">
        <v>5755</v>
      </c>
      <c r="D1972" s="44"/>
      <c r="E1972" s="47"/>
      <c r="F1972" s="10">
        <v>1362</v>
      </c>
      <c r="G1972" s="791" t="s">
        <v>9601</v>
      </c>
      <c r="H1972" s="781">
        <f t="shared" si="366"/>
        <v>359.47</v>
      </c>
      <c r="I1972" s="782">
        <f t="shared" si="365"/>
        <v>182.31</v>
      </c>
      <c r="J1972" s="782">
        <f t="shared" si="365"/>
        <v>124.42</v>
      </c>
      <c r="K1972" s="783">
        <f t="shared" si="365"/>
        <v>95.69</v>
      </c>
      <c r="L1972" s="784">
        <f>IF(ISNUMBER(F1972),IF(LEFT(A1972,3)="Cat",VLOOKUP(A1972,'Loc Configurations Seules'!R:U,4,FALSE),VLOOKUP(G1972,'Loc Coefficients Location'!A:D,4,FALSE)),"")</f>
        <v>0.18651532340555149</v>
      </c>
      <c r="M1972" s="785">
        <f t="shared" si="367"/>
        <v>254.03387047836114</v>
      </c>
      <c r="N1972" s="786">
        <f>IF(ISNUMBER(F1972),IF(LEFT(A1972,3)="Cat",VLOOKUP(A1972,'Loc Configurations Seules'!R:V,5,FALSE),VLOOKUP(G1972,'Loc Coefficients Location'!A:E,5,FALSE)),"")</f>
        <v>9.9038652897397772E-2</v>
      </c>
      <c r="O1972" s="785">
        <f t="shared" si="368"/>
        <v>134.89064524625576</v>
      </c>
      <c r="P1972" s="786">
        <f>IF(ISNUMBER(F1972),IF(LEFT(A1972,3)="Cat",VLOOKUP(A1972,'Loc Configurations Seules'!R:W,6,FALSE),VLOOKUP(G1972,'Loc Coefficients Location'!A:F,6,FALSE)),"")</f>
        <v>7.5421779500883954E-2</v>
      </c>
      <c r="Q1972" s="785">
        <f t="shared" si="369"/>
        <v>102.72446368020394</v>
      </c>
      <c r="R1972" s="786">
        <f>IF(ISNUMBER(F1972),IF(LEFT(A1972,3)="Cat",VLOOKUP(A1972,'Loc Configurations Seules'!R:X,7,FALSE),VLOOKUP(G1972,'Loc Coefficients Location'!A:G,7,FALSE)),"")</f>
        <v>6.3273484033980879E-2</v>
      </c>
      <c r="S1972" s="785">
        <f t="shared" si="370"/>
        <v>86.178485254281952</v>
      </c>
    </row>
    <row r="1973" spans="1:19" s="5" customFormat="1" x14ac:dyDescent="0.25">
      <c r="A1973" s="69"/>
      <c r="B1973" s="90" t="s">
        <v>10097</v>
      </c>
      <c r="C1973" s="43" t="s">
        <v>8872</v>
      </c>
      <c r="D1973" s="44"/>
      <c r="E1973" s="47"/>
      <c r="F1973" s="10">
        <v>1362</v>
      </c>
      <c r="G1973" s="791" t="s">
        <v>9601</v>
      </c>
      <c r="H1973" s="781">
        <f t="shared" si="366"/>
        <v>359.47</v>
      </c>
      <c r="I1973" s="782">
        <f t="shared" si="365"/>
        <v>182.31</v>
      </c>
      <c r="J1973" s="782">
        <f t="shared" si="365"/>
        <v>124.42</v>
      </c>
      <c r="K1973" s="783">
        <f t="shared" si="365"/>
        <v>95.69</v>
      </c>
      <c r="L1973" s="784">
        <f>IF(ISNUMBER(F1973),IF(LEFT(A1973,3)="Cat",VLOOKUP(A1973,'Loc Configurations Seules'!R:U,4,FALSE),VLOOKUP(G1973,'Loc Coefficients Location'!A:D,4,FALSE)),"")</f>
        <v>0.18651532340555149</v>
      </c>
      <c r="M1973" s="785">
        <f t="shared" si="367"/>
        <v>254.03387047836114</v>
      </c>
      <c r="N1973" s="786">
        <f>IF(ISNUMBER(F1973),IF(LEFT(A1973,3)="Cat",VLOOKUP(A1973,'Loc Configurations Seules'!R:V,5,FALSE),VLOOKUP(G1973,'Loc Coefficients Location'!A:E,5,FALSE)),"")</f>
        <v>9.9038652897397772E-2</v>
      </c>
      <c r="O1973" s="785">
        <f t="shared" si="368"/>
        <v>134.89064524625576</v>
      </c>
      <c r="P1973" s="786">
        <f>IF(ISNUMBER(F1973),IF(LEFT(A1973,3)="Cat",VLOOKUP(A1973,'Loc Configurations Seules'!R:W,6,FALSE),VLOOKUP(G1973,'Loc Coefficients Location'!A:F,6,FALSE)),"")</f>
        <v>7.5421779500883954E-2</v>
      </c>
      <c r="Q1973" s="785">
        <f t="shared" si="369"/>
        <v>102.72446368020394</v>
      </c>
      <c r="R1973" s="786">
        <f>IF(ISNUMBER(F1973),IF(LEFT(A1973,3)="Cat",VLOOKUP(A1973,'Loc Configurations Seules'!R:X,7,FALSE),VLOOKUP(G1973,'Loc Coefficients Location'!A:G,7,FALSE)),"")</f>
        <v>6.3273484033980879E-2</v>
      </c>
      <c r="S1973" s="785">
        <f t="shared" si="370"/>
        <v>86.178485254281952</v>
      </c>
    </row>
    <row r="1974" spans="1:19" s="5" customFormat="1" ht="15.75" thickBot="1" x14ac:dyDescent="0.3">
      <c r="A1974" s="260" t="s">
        <v>2302</v>
      </c>
      <c r="B1974" s="261"/>
      <c r="C1974" s="262"/>
      <c r="D1974" s="263"/>
      <c r="E1974" s="261"/>
      <c r="F1974" s="264" t="s">
        <v>5249</v>
      </c>
      <c r="G1974" s="791" t="s">
        <v>9601</v>
      </c>
      <c r="H1974" s="781" t="str">
        <f t="shared" si="366"/>
        <v/>
      </c>
      <c r="I1974" s="782" t="str">
        <f t="shared" si="365"/>
        <v/>
      </c>
      <c r="J1974" s="782" t="str">
        <f t="shared" si="365"/>
        <v/>
      </c>
      <c r="K1974" s="783" t="str">
        <f t="shared" si="365"/>
        <v/>
      </c>
      <c r="L1974" s="784" t="str">
        <f>IF(ISNUMBER(F1974),IF(LEFT(A1974,3)="Cat",VLOOKUP(A1974,'Loc Configurations Seules'!R:U,4,FALSE),VLOOKUP(G1974,'Loc Coefficients Location'!A:D,4,FALSE)),"")</f>
        <v/>
      </c>
      <c r="M1974" s="785" t="str">
        <f t="shared" si="367"/>
        <v/>
      </c>
      <c r="N1974" s="786" t="str">
        <f>IF(ISNUMBER(F1974),IF(LEFT(A1974,3)="Cat",VLOOKUP(A1974,'Loc Configurations Seules'!R:V,5,FALSE),VLOOKUP(G1974,'Loc Coefficients Location'!A:E,5,FALSE)),"")</f>
        <v/>
      </c>
      <c r="O1974" s="785" t="str">
        <f t="shared" si="368"/>
        <v/>
      </c>
      <c r="P1974" s="786" t="str">
        <f>IF(ISNUMBER(F1974),IF(LEFT(A1974,3)="Cat",VLOOKUP(A1974,'Loc Configurations Seules'!R:W,6,FALSE),VLOOKUP(G1974,'Loc Coefficients Location'!A:F,6,FALSE)),"")</f>
        <v/>
      </c>
      <c r="Q1974" s="785" t="str">
        <f t="shared" si="369"/>
        <v/>
      </c>
      <c r="R1974" s="786" t="str">
        <f>IF(ISNUMBER(F1974),IF(LEFT(A1974,3)="Cat",VLOOKUP(A1974,'Loc Configurations Seules'!R:X,7,FALSE),VLOOKUP(G1974,'Loc Coefficients Location'!A:G,7,FALSE)),"")</f>
        <v/>
      </c>
      <c r="S1974" s="785" t="str">
        <f t="shared" si="370"/>
        <v/>
      </c>
    </row>
    <row r="1975" spans="1:19" s="5" customFormat="1" ht="25.5" x14ac:dyDescent="0.25">
      <c r="A1975" s="190" t="s">
        <v>2303</v>
      </c>
      <c r="B1975" s="220" t="s">
        <v>10098</v>
      </c>
      <c r="C1975" s="81" t="s">
        <v>2304</v>
      </c>
      <c r="D1975" s="82"/>
      <c r="E1975" s="97"/>
      <c r="F1975" s="213">
        <v>432.6</v>
      </c>
      <c r="G1975" s="791" t="s">
        <v>9601</v>
      </c>
      <c r="H1975" s="781">
        <f t="shared" si="366"/>
        <v>114.17</v>
      </c>
      <c r="I1975" s="782">
        <f t="shared" si="365"/>
        <v>57.91</v>
      </c>
      <c r="J1975" s="782">
        <f t="shared" si="365"/>
        <v>39.520000000000003</v>
      </c>
      <c r="K1975" s="783">
        <f t="shared" si="365"/>
        <v>30.39</v>
      </c>
      <c r="L1975" s="784">
        <f>IF(ISNUMBER(F1975),IF(LEFT(A1975,3)="Cat",VLOOKUP(A1975,'Loc Configurations Seules'!R:U,4,FALSE),VLOOKUP(G1975,'Loc Coefficients Location'!A:D,4,FALSE)),"")</f>
        <v>0.18651532340555149</v>
      </c>
      <c r="M1975" s="785">
        <f t="shared" si="367"/>
        <v>80.686528905241573</v>
      </c>
      <c r="N1975" s="786">
        <f>IF(ISNUMBER(F1975),IF(LEFT(A1975,3)="Cat",VLOOKUP(A1975,'Loc Configurations Seules'!R:V,5,FALSE),VLOOKUP(G1975,'Loc Coefficients Location'!A:E,5,FALSE)),"")</f>
        <v>9.9038652897397772E-2</v>
      </c>
      <c r="O1975" s="785">
        <f t="shared" si="368"/>
        <v>42.844121243414278</v>
      </c>
      <c r="P1975" s="786">
        <f>IF(ISNUMBER(F1975),IF(LEFT(A1975,3)="Cat",VLOOKUP(A1975,'Loc Configurations Seules'!R:W,6,FALSE),VLOOKUP(G1975,'Loc Coefficients Location'!A:F,6,FALSE)),"")</f>
        <v>7.5421779500883954E-2</v>
      </c>
      <c r="Q1975" s="785">
        <f t="shared" si="369"/>
        <v>32.627461812082402</v>
      </c>
      <c r="R1975" s="786">
        <f>IF(ISNUMBER(F1975),IF(LEFT(A1975,3)="Cat",VLOOKUP(A1975,'Loc Configurations Seules'!R:X,7,FALSE),VLOOKUP(G1975,'Loc Coefficients Location'!A:G,7,FALSE)),"")</f>
        <v>6.3273484033980879E-2</v>
      </c>
      <c r="S1975" s="785">
        <f t="shared" si="370"/>
        <v>27.37210919310013</v>
      </c>
    </row>
    <row r="1976" spans="1:19" s="5" customFormat="1" x14ac:dyDescent="0.25">
      <c r="A1976" s="190"/>
      <c r="B1976" s="90" t="s">
        <v>10099</v>
      </c>
      <c r="C1976" s="43" t="s">
        <v>8873</v>
      </c>
      <c r="D1976" s="44"/>
      <c r="E1976" s="47"/>
      <c r="F1976" s="10">
        <v>432.6</v>
      </c>
      <c r="G1976" s="791" t="s">
        <v>9601</v>
      </c>
      <c r="H1976" s="781">
        <f t="shared" si="366"/>
        <v>114.17</v>
      </c>
      <c r="I1976" s="782">
        <f t="shared" si="365"/>
        <v>57.91</v>
      </c>
      <c r="J1976" s="782">
        <f t="shared" si="365"/>
        <v>39.520000000000003</v>
      </c>
      <c r="K1976" s="783">
        <f t="shared" si="365"/>
        <v>30.39</v>
      </c>
      <c r="L1976" s="784">
        <f>IF(ISNUMBER(F1976),IF(LEFT(A1976,3)="Cat",VLOOKUP(A1976,'Loc Configurations Seules'!R:U,4,FALSE),VLOOKUP(G1976,'Loc Coefficients Location'!A:D,4,FALSE)),"")</f>
        <v>0.18651532340555149</v>
      </c>
      <c r="M1976" s="785">
        <f t="shared" si="367"/>
        <v>80.686528905241573</v>
      </c>
      <c r="N1976" s="786">
        <f>IF(ISNUMBER(F1976),IF(LEFT(A1976,3)="Cat",VLOOKUP(A1976,'Loc Configurations Seules'!R:V,5,FALSE),VLOOKUP(G1976,'Loc Coefficients Location'!A:E,5,FALSE)),"")</f>
        <v>9.9038652897397772E-2</v>
      </c>
      <c r="O1976" s="785">
        <f t="shared" si="368"/>
        <v>42.844121243414278</v>
      </c>
      <c r="P1976" s="786">
        <f>IF(ISNUMBER(F1976),IF(LEFT(A1976,3)="Cat",VLOOKUP(A1976,'Loc Configurations Seules'!R:W,6,FALSE),VLOOKUP(G1976,'Loc Coefficients Location'!A:F,6,FALSE)),"")</f>
        <v>7.5421779500883954E-2</v>
      </c>
      <c r="Q1976" s="785">
        <f t="shared" si="369"/>
        <v>32.627461812082402</v>
      </c>
      <c r="R1976" s="786">
        <f>IF(ISNUMBER(F1976),IF(LEFT(A1976,3)="Cat",VLOOKUP(A1976,'Loc Configurations Seules'!R:X,7,FALSE),VLOOKUP(G1976,'Loc Coefficients Location'!A:G,7,FALSE)),"")</f>
        <v>6.3273484033980879E-2</v>
      </c>
      <c r="S1976" s="785">
        <f t="shared" si="370"/>
        <v>27.37210919310013</v>
      </c>
    </row>
    <row r="1977" spans="1:19" s="5" customFormat="1" x14ac:dyDescent="0.25">
      <c r="A1977" s="190"/>
      <c r="B1977" s="181" t="s">
        <v>10100</v>
      </c>
      <c r="C1977" s="43" t="s">
        <v>2305</v>
      </c>
      <c r="D1977" s="44"/>
      <c r="E1977" s="47"/>
      <c r="F1977" s="46">
        <v>432.6</v>
      </c>
      <c r="G1977" s="791" t="s">
        <v>9601</v>
      </c>
      <c r="H1977" s="781">
        <f t="shared" si="366"/>
        <v>114.17</v>
      </c>
      <c r="I1977" s="782">
        <f t="shared" si="365"/>
        <v>57.91</v>
      </c>
      <c r="J1977" s="782">
        <f t="shared" si="365"/>
        <v>39.520000000000003</v>
      </c>
      <c r="K1977" s="783">
        <f t="shared" si="365"/>
        <v>30.39</v>
      </c>
      <c r="L1977" s="784">
        <f>IF(ISNUMBER(F1977),IF(LEFT(A1977,3)="Cat",VLOOKUP(A1977,'Loc Configurations Seules'!R:U,4,FALSE),VLOOKUP(G1977,'Loc Coefficients Location'!A:D,4,FALSE)),"")</f>
        <v>0.18651532340555149</v>
      </c>
      <c r="M1977" s="785">
        <f t="shared" si="367"/>
        <v>80.686528905241573</v>
      </c>
      <c r="N1977" s="786">
        <f>IF(ISNUMBER(F1977),IF(LEFT(A1977,3)="Cat",VLOOKUP(A1977,'Loc Configurations Seules'!R:V,5,FALSE),VLOOKUP(G1977,'Loc Coefficients Location'!A:E,5,FALSE)),"")</f>
        <v>9.9038652897397772E-2</v>
      </c>
      <c r="O1977" s="785">
        <f t="shared" si="368"/>
        <v>42.844121243414278</v>
      </c>
      <c r="P1977" s="786">
        <f>IF(ISNUMBER(F1977),IF(LEFT(A1977,3)="Cat",VLOOKUP(A1977,'Loc Configurations Seules'!R:W,6,FALSE),VLOOKUP(G1977,'Loc Coefficients Location'!A:F,6,FALSE)),"")</f>
        <v>7.5421779500883954E-2</v>
      </c>
      <c r="Q1977" s="785">
        <f t="shared" si="369"/>
        <v>32.627461812082402</v>
      </c>
      <c r="R1977" s="786">
        <f>IF(ISNUMBER(F1977),IF(LEFT(A1977,3)="Cat",VLOOKUP(A1977,'Loc Configurations Seules'!R:X,7,FALSE),VLOOKUP(G1977,'Loc Coefficients Location'!A:G,7,FALSE)),"")</f>
        <v>6.3273484033980879E-2</v>
      </c>
      <c r="S1977" s="785">
        <f t="shared" si="370"/>
        <v>27.37210919310013</v>
      </c>
    </row>
    <row r="1978" spans="1:19" s="5" customFormat="1" x14ac:dyDescent="0.25">
      <c r="A1978" s="190"/>
      <c r="B1978" s="181" t="s">
        <v>10101</v>
      </c>
      <c r="C1978" s="43" t="s">
        <v>2306</v>
      </c>
      <c r="D1978" s="44"/>
      <c r="E1978" s="47"/>
      <c r="F1978" s="46">
        <v>432.6</v>
      </c>
      <c r="G1978" s="791" t="s">
        <v>9601</v>
      </c>
      <c r="H1978" s="781">
        <f t="shared" si="366"/>
        <v>114.17</v>
      </c>
      <c r="I1978" s="782">
        <f t="shared" si="365"/>
        <v>57.91</v>
      </c>
      <c r="J1978" s="782">
        <f t="shared" si="365"/>
        <v>39.520000000000003</v>
      </c>
      <c r="K1978" s="783">
        <f t="shared" si="365"/>
        <v>30.39</v>
      </c>
      <c r="L1978" s="784">
        <f>IF(ISNUMBER(F1978),IF(LEFT(A1978,3)="Cat",VLOOKUP(A1978,'Loc Configurations Seules'!R:U,4,FALSE),VLOOKUP(G1978,'Loc Coefficients Location'!A:D,4,FALSE)),"")</f>
        <v>0.18651532340555149</v>
      </c>
      <c r="M1978" s="785">
        <f t="shared" si="367"/>
        <v>80.686528905241573</v>
      </c>
      <c r="N1978" s="786">
        <f>IF(ISNUMBER(F1978),IF(LEFT(A1978,3)="Cat",VLOOKUP(A1978,'Loc Configurations Seules'!R:V,5,FALSE),VLOOKUP(G1978,'Loc Coefficients Location'!A:E,5,FALSE)),"")</f>
        <v>9.9038652897397772E-2</v>
      </c>
      <c r="O1978" s="785">
        <f t="shared" si="368"/>
        <v>42.844121243414278</v>
      </c>
      <c r="P1978" s="786">
        <f>IF(ISNUMBER(F1978),IF(LEFT(A1978,3)="Cat",VLOOKUP(A1978,'Loc Configurations Seules'!R:W,6,FALSE),VLOOKUP(G1978,'Loc Coefficients Location'!A:F,6,FALSE)),"")</f>
        <v>7.5421779500883954E-2</v>
      </c>
      <c r="Q1978" s="785">
        <f t="shared" si="369"/>
        <v>32.627461812082402</v>
      </c>
      <c r="R1978" s="786">
        <f>IF(ISNUMBER(F1978),IF(LEFT(A1978,3)="Cat",VLOOKUP(A1978,'Loc Configurations Seules'!R:X,7,FALSE),VLOOKUP(G1978,'Loc Coefficients Location'!A:G,7,FALSE)),"")</f>
        <v>6.3273484033980879E-2</v>
      </c>
      <c r="S1978" s="785">
        <f t="shared" si="370"/>
        <v>27.37210919310013</v>
      </c>
    </row>
    <row r="1979" spans="1:19" s="5" customFormat="1" x14ac:dyDescent="0.25">
      <c r="A1979" s="190"/>
      <c r="B1979" s="181" t="s">
        <v>10102</v>
      </c>
      <c r="C1979" s="43" t="s">
        <v>2307</v>
      </c>
      <c r="D1979" s="44"/>
      <c r="E1979" s="47"/>
      <c r="F1979" s="46">
        <v>432.6</v>
      </c>
      <c r="G1979" s="791" t="s">
        <v>9601</v>
      </c>
      <c r="H1979" s="781">
        <f t="shared" si="366"/>
        <v>114.17</v>
      </c>
      <c r="I1979" s="782">
        <f t="shared" si="365"/>
        <v>57.91</v>
      </c>
      <c r="J1979" s="782">
        <f t="shared" si="365"/>
        <v>39.520000000000003</v>
      </c>
      <c r="K1979" s="783">
        <f t="shared" si="365"/>
        <v>30.39</v>
      </c>
      <c r="L1979" s="784">
        <f>IF(ISNUMBER(F1979),IF(LEFT(A1979,3)="Cat",VLOOKUP(A1979,'Loc Configurations Seules'!R:U,4,FALSE),VLOOKUP(G1979,'Loc Coefficients Location'!A:D,4,FALSE)),"")</f>
        <v>0.18651532340555149</v>
      </c>
      <c r="M1979" s="785">
        <f t="shared" si="367"/>
        <v>80.686528905241573</v>
      </c>
      <c r="N1979" s="786">
        <f>IF(ISNUMBER(F1979),IF(LEFT(A1979,3)="Cat",VLOOKUP(A1979,'Loc Configurations Seules'!R:V,5,FALSE),VLOOKUP(G1979,'Loc Coefficients Location'!A:E,5,FALSE)),"")</f>
        <v>9.9038652897397772E-2</v>
      </c>
      <c r="O1979" s="785">
        <f t="shared" si="368"/>
        <v>42.844121243414278</v>
      </c>
      <c r="P1979" s="786">
        <f>IF(ISNUMBER(F1979),IF(LEFT(A1979,3)="Cat",VLOOKUP(A1979,'Loc Configurations Seules'!R:W,6,FALSE),VLOOKUP(G1979,'Loc Coefficients Location'!A:F,6,FALSE)),"")</f>
        <v>7.5421779500883954E-2</v>
      </c>
      <c r="Q1979" s="785">
        <f t="shared" si="369"/>
        <v>32.627461812082402</v>
      </c>
      <c r="R1979" s="786">
        <f>IF(ISNUMBER(F1979),IF(LEFT(A1979,3)="Cat",VLOOKUP(A1979,'Loc Configurations Seules'!R:X,7,FALSE),VLOOKUP(G1979,'Loc Coefficients Location'!A:G,7,FALSE)),"")</f>
        <v>6.3273484033980879E-2</v>
      </c>
      <c r="S1979" s="785">
        <f t="shared" si="370"/>
        <v>27.37210919310013</v>
      </c>
    </row>
    <row r="1980" spans="1:19" s="5" customFormat="1" x14ac:dyDescent="0.25">
      <c r="A1980" s="190"/>
      <c r="B1980" s="181" t="s">
        <v>10103</v>
      </c>
      <c r="C1980" s="43" t="s">
        <v>2308</v>
      </c>
      <c r="D1980" s="44"/>
      <c r="E1980" s="47"/>
      <c r="F1980" s="46">
        <v>432.6</v>
      </c>
      <c r="G1980" s="791" t="s">
        <v>9601</v>
      </c>
      <c r="H1980" s="781">
        <f t="shared" si="366"/>
        <v>114.17</v>
      </c>
      <c r="I1980" s="782">
        <f t="shared" si="365"/>
        <v>57.91</v>
      </c>
      <c r="J1980" s="782">
        <f t="shared" si="365"/>
        <v>39.520000000000003</v>
      </c>
      <c r="K1980" s="783">
        <f t="shared" si="365"/>
        <v>30.39</v>
      </c>
      <c r="L1980" s="784">
        <f>IF(ISNUMBER(F1980),IF(LEFT(A1980,3)="Cat",VLOOKUP(A1980,'Loc Configurations Seules'!R:U,4,FALSE),VLOOKUP(G1980,'Loc Coefficients Location'!A:D,4,FALSE)),"")</f>
        <v>0.18651532340555149</v>
      </c>
      <c r="M1980" s="785">
        <f t="shared" si="367"/>
        <v>80.686528905241573</v>
      </c>
      <c r="N1980" s="786">
        <f>IF(ISNUMBER(F1980),IF(LEFT(A1980,3)="Cat",VLOOKUP(A1980,'Loc Configurations Seules'!R:V,5,FALSE),VLOOKUP(G1980,'Loc Coefficients Location'!A:E,5,FALSE)),"")</f>
        <v>9.9038652897397772E-2</v>
      </c>
      <c r="O1980" s="785">
        <f t="shared" si="368"/>
        <v>42.844121243414278</v>
      </c>
      <c r="P1980" s="786">
        <f>IF(ISNUMBER(F1980),IF(LEFT(A1980,3)="Cat",VLOOKUP(A1980,'Loc Configurations Seules'!R:W,6,FALSE),VLOOKUP(G1980,'Loc Coefficients Location'!A:F,6,FALSE)),"")</f>
        <v>7.5421779500883954E-2</v>
      </c>
      <c r="Q1980" s="785">
        <f t="shared" si="369"/>
        <v>32.627461812082402</v>
      </c>
      <c r="R1980" s="786">
        <f>IF(ISNUMBER(F1980),IF(LEFT(A1980,3)="Cat",VLOOKUP(A1980,'Loc Configurations Seules'!R:X,7,FALSE),VLOOKUP(G1980,'Loc Coefficients Location'!A:G,7,FALSE)),"")</f>
        <v>6.3273484033980879E-2</v>
      </c>
      <c r="S1980" s="785">
        <f t="shared" si="370"/>
        <v>27.37210919310013</v>
      </c>
    </row>
    <row r="1981" spans="1:19" s="5" customFormat="1" x14ac:dyDescent="0.25">
      <c r="A1981" s="190"/>
      <c r="B1981" s="181" t="s">
        <v>10104</v>
      </c>
      <c r="C1981" s="43" t="s">
        <v>2309</v>
      </c>
      <c r="D1981" s="44"/>
      <c r="E1981" s="47"/>
      <c r="F1981" s="46">
        <v>432.6</v>
      </c>
      <c r="G1981" s="791" t="s">
        <v>9601</v>
      </c>
      <c r="H1981" s="781">
        <f t="shared" si="366"/>
        <v>114.17</v>
      </c>
      <c r="I1981" s="782">
        <f t="shared" si="365"/>
        <v>57.91</v>
      </c>
      <c r="J1981" s="782">
        <f t="shared" si="365"/>
        <v>39.520000000000003</v>
      </c>
      <c r="K1981" s="783">
        <f t="shared" si="365"/>
        <v>30.39</v>
      </c>
      <c r="L1981" s="784">
        <f>IF(ISNUMBER(F1981),IF(LEFT(A1981,3)="Cat",VLOOKUP(A1981,'Loc Configurations Seules'!R:U,4,FALSE),VLOOKUP(G1981,'Loc Coefficients Location'!A:D,4,FALSE)),"")</f>
        <v>0.18651532340555149</v>
      </c>
      <c r="M1981" s="785">
        <f t="shared" si="367"/>
        <v>80.686528905241573</v>
      </c>
      <c r="N1981" s="786">
        <f>IF(ISNUMBER(F1981),IF(LEFT(A1981,3)="Cat",VLOOKUP(A1981,'Loc Configurations Seules'!R:V,5,FALSE),VLOOKUP(G1981,'Loc Coefficients Location'!A:E,5,FALSE)),"")</f>
        <v>9.9038652897397772E-2</v>
      </c>
      <c r="O1981" s="785">
        <f t="shared" si="368"/>
        <v>42.844121243414278</v>
      </c>
      <c r="P1981" s="786">
        <f>IF(ISNUMBER(F1981),IF(LEFT(A1981,3)="Cat",VLOOKUP(A1981,'Loc Configurations Seules'!R:W,6,FALSE),VLOOKUP(G1981,'Loc Coefficients Location'!A:F,6,FALSE)),"")</f>
        <v>7.5421779500883954E-2</v>
      </c>
      <c r="Q1981" s="785">
        <f t="shared" si="369"/>
        <v>32.627461812082402</v>
      </c>
      <c r="R1981" s="786">
        <f>IF(ISNUMBER(F1981),IF(LEFT(A1981,3)="Cat",VLOOKUP(A1981,'Loc Configurations Seules'!R:X,7,FALSE),VLOOKUP(G1981,'Loc Coefficients Location'!A:G,7,FALSE)),"")</f>
        <v>6.3273484033980879E-2</v>
      </c>
      <c r="S1981" s="785">
        <f t="shared" si="370"/>
        <v>27.37210919310013</v>
      </c>
    </row>
    <row r="1982" spans="1:19" s="5" customFormat="1" ht="15.75" thickBot="1" x14ac:dyDescent="0.3">
      <c r="A1982" s="193"/>
      <c r="B1982" s="181" t="s">
        <v>10105</v>
      </c>
      <c r="C1982" s="43" t="s">
        <v>2310</v>
      </c>
      <c r="D1982" s="44"/>
      <c r="E1982" s="47"/>
      <c r="F1982" s="46">
        <v>432.6</v>
      </c>
      <c r="G1982" s="791" t="s">
        <v>9601</v>
      </c>
      <c r="H1982" s="781">
        <f t="shared" si="366"/>
        <v>114.17</v>
      </c>
      <c r="I1982" s="782">
        <f t="shared" si="365"/>
        <v>57.91</v>
      </c>
      <c r="J1982" s="782">
        <f t="shared" si="365"/>
        <v>39.520000000000003</v>
      </c>
      <c r="K1982" s="783">
        <f t="shared" si="365"/>
        <v>30.39</v>
      </c>
      <c r="L1982" s="784">
        <f>IF(ISNUMBER(F1982),IF(LEFT(A1982,3)="Cat",VLOOKUP(A1982,'Loc Configurations Seules'!R:U,4,FALSE),VLOOKUP(G1982,'Loc Coefficients Location'!A:D,4,FALSE)),"")</f>
        <v>0.18651532340555149</v>
      </c>
      <c r="M1982" s="785">
        <f t="shared" si="367"/>
        <v>80.686528905241573</v>
      </c>
      <c r="N1982" s="786">
        <f>IF(ISNUMBER(F1982),IF(LEFT(A1982,3)="Cat",VLOOKUP(A1982,'Loc Configurations Seules'!R:V,5,FALSE),VLOOKUP(G1982,'Loc Coefficients Location'!A:E,5,FALSE)),"")</f>
        <v>9.9038652897397772E-2</v>
      </c>
      <c r="O1982" s="785">
        <f t="shared" si="368"/>
        <v>42.844121243414278</v>
      </c>
      <c r="P1982" s="786">
        <f>IF(ISNUMBER(F1982),IF(LEFT(A1982,3)="Cat",VLOOKUP(A1982,'Loc Configurations Seules'!R:W,6,FALSE),VLOOKUP(G1982,'Loc Coefficients Location'!A:F,6,FALSE)),"")</f>
        <v>7.5421779500883954E-2</v>
      </c>
      <c r="Q1982" s="785">
        <f t="shared" si="369"/>
        <v>32.627461812082402</v>
      </c>
      <c r="R1982" s="786">
        <f>IF(ISNUMBER(F1982),IF(LEFT(A1982,3)="Cat",VLOOKUP(A1982,'Loc Configurations Seules'!R:X,7,FALSE),VLOOKUP(G1982,'Loc Coefficients Location'!A:G,7,FALSE)),"")</f>
        <v>6.3273484033980879E-2</v>
      </c>
      <c r="S1982" s="785">
        <f t="shared" si="370"/>
        <v>27.37210919310013</v>
      </c>
    </row>
    <row r="1983" spans="1:19" s="5" customFormat="1" ht="25.5" x14ac:dyDescent="0.25">
      <c r="A1983" s="190" t="s">
        <v>2311</v>
      </c>
      <c r="B1983" s="242" t="s">
        <v>1486</v>
      </c>
      <c r="C1983" s="94" t="s">
        <v>2312</v>
      </c>
      <c r="D1983" s="60"/>
      <c r="E1983" s="61"/>
      <c r="F1983" s="95">
        <v>1345.05</v>
      </c>
      <c r="G1983" s="791" t="s">
        <v>9601</v>
      </c>
      <c r="H1983" s="781">
        <f t="shared" si="366"/>
        <v>354.99</v>
      </c>
      <c r="I1983" s="782">
        <f t="shared" si="365"/>
        <v>180.04</v>
      </c>
      <c r="J1983" s="782">
        <f t="shared" si="365"/>
        <v>122.87</v>
      </c>
      <c r="K1983" s="783">
        <f t="shared" si="365"/>
        <v>94.5</v>
      </c>
      <c r="L1983" s="784">
        <f>IF(ISNUMBER(F1983),IF(LEFT(A1983,3)="Cat",VLOOKUP(A1983,'Loc Configurations Seules'!R:U,4,FALSE),VLOOKUP(G1983,'Loc Coefficients Location'!A:D,4,FALSE)),"")</f>
        <v>0.18651532340555149</v>
      </c>
      <c r="M1983" s="785">
        <f t="shared" si="367"/>
        <v>250.87243574663702</v>
      </c>
      <c r="N1983" s="786">
        <f>IF(ISNUMBER(F1983),IF(LEFT(A1983,3)="Cat",VLOOKUP(A1983,'Loc Configurations Seules'!R:V,5,FALSE),VLOOKUP(G1983,'Loc Coefficients Location'!A:E,5,FALSE)),"")</f>
        <v>9.9038652897397772E-2</v>
      </c>
      <c r="O1983" s="785">
        <f t="shared" si="368"/>
        <v>133.21194007964488</v>
      </c>
      <c r="P1983" s="786">
        <f>IF(ISNUMBER(F1983),IF(LEFT(A1983,3)="Cat",VLOOKUP(A1983,'Loc Configurations Seules'!R:W,6,FALSE),VLOOKUP(G1983,'Loc Coefficients Location'!A:F,6,FALSE)),"")</f>
        <v>7.5421779500883954E-2</v>
      </c>
      <c r="Q1983" s="785">
        <f t="shared" si="369"/>
        <v>101.44606451766396</v>
      </c>
      <c r="R1983" s="786">
        <f>IF(ISNUMBER(F1983),IF(LEFT(A1983,3)="Cat",VLOOKUP(A1983,'Loc Configurations Seules'!R:X,7,FALSE),VLOOKUP(G1983,'Loc Coefficients Location'!A:G,7,FALSE)),"")</f>
        <v>6.3273484033980879E-2</v>
      </c>
      <c r="S1983" s="785">
        <f t="shared" si="370"/>
        <v>85.105999699905979</v>
      </c>
    </row>
    <row r="1984" spans="1:19" s="5" customFormat="1" x14ac:dyDescent="0.25">
      <c r="A1984" s="190"/>
      <c r="B1984" s="90" t="s">
        <v>9726</v>
      </c>
      <c r="C1984" s="43" t="s">
        <v>8874</v>
      </c>
      <c r="D1984" s="44"/>
      <c r="E1984" s="47"/>
      <c r="F1984" s="10">
        <v>1345.05</v>
      </c>
      <c r="G1984" s="791" t="s">
        <v>9601</v>
      </c>
      <c r="H1984" s="781">
        <f t="shared" si="366"/>
        <v>354.99</v>
      </c>
      <c r="I1984" s="782">
        <f t="shared" si="365"/>
        <v>180.04</v>
      </c>
      <c r="J1984" s="782">
        <f t="shared" si="365"/>
        <v>122.87</v>
      </c>
      <c r="K1984" s="783">
        <f t="shared" si="365"/>
        <v>94.5</v>
      </c>
      <c r="L1984" s="784">
        <f>IF(ISNUMBER(F1984),IF(LEFT(A1984,3)="Cat",VLOOKUP(A1984,'Loc Configurations Seules'!R:U,4,FALSE),VLOOKUP(G1984,'Loc Coefficients Location'!A:D,4,FALSE)),"")</f>
        <v>0.18651532340555149</v>
      </c>
      <c r="M1984" s="785">
        <f t="shared" si="367"/>
        <v>250.87243574663702</v>
      </c>
      <c r="N1984" s="786">
        <f>IF(ISNUMBER(F1984),IF(LEFT(A1984,3)="Cat",VLOOKUP(A1984,'Loc Configurations Seules'!R:V,5,FALSE),VLOOKUP(G1984,'Loc Coefficients Location'!A:E,5,FALSE)),"")</f>
        <v>9.9038652897397772E-2</v>
      </c>
      <c r="O1984" s="785">
        <f t="shared" si="368"/>
        <v>133.21194007964488</v>
      </c>
      <c r="P1984" s="786">
        <f>IF(ISNUMBER(F1984),IF(LEFT(A1984,3)="Cat",VLOOKUP(A1984,'Loc Configurations Seules'!R:W,6,FALSE),VLOOKUP(G1984,'Loc Coefficients Location'!A:F,6,FALSE)),"")</f>
        <v>7.5421779500883954E-2</v>
      </c>
      <c r="Q1984" s="785">
        <f t="shared" si="369"/>
        <v>101.44606451766396</v>
      </c>
      <c r="R1984" s="786">
        <f>IF(ISNUMBER(F1984),IF(LEFT(A1984,3)="Cat",VLOOKUP(A1984,'Loc Configurations Seules'!R:X,7,FALSE),VLOOKUP(G1984,'Loc Coefficients Location'!A:G,7,FALSE)),"")</f>
        <v>6.3273484033980879E-2</v>
      </c>
      <c r="S1984" s="785">
        <f t="shared" si="370"/>
        <v>85.105999699905979</v>
      </c>
    </row>
    <row r="1985" spans="1:19" s="5" customFormat="1" x14ac:dyDescent="0.25">
      <c r="A1985" s="190"/>
      <c r="B1985" s="181" t="s">
        <v>10106</v>
      </c>
      <c r="C1985" s="43" t="s">
        <v>2313</v>
      </c>
      <c r="D1985" s="44"/>
      <c r="E1985" s="47"/>
      <c r="F1985" s="46">
        <v>1345.05</v>
      </c>
      <c r="G1985" s="791" t="s">
        <v>9601</v>
      </c>
      <c r="H1985" s="781">
        <f t="shared" si="366"/>
        <v>354.99</v>
      </c>
      <c r="I1985" s="782">
        <f t="shared" si="365"/>
        <v>180.04</v>
      </c>
      <c r="J1985" s="782">
        <f t="shared" si="365"/>
        <v>122.87</v>
      </c>
      <c r="K1985" s="783">
        <f t="shared" si="365"/>
        <v>94.5</v>
      </c>
      <c r="L1985" s="784">
        <f>IF(ISNUMBER(F1985),IF(LEFT(A1985,3)="Cat",VLOOKUP(A1985,'Loc Configurations Seules'!R:U,4,FALSE),VLOOKUP(G1985,'Loc Coefficients Location'!A:D,4,FALSE)),"")</f>
        <v>0.18651532340555149</v>
      </c>
      <c r="M1985" s="785">
        <f t="shared" si="367"/>
        <v>250.87243574663702</v>
      </c>
      <c r="N1985" s="786">
        <f>IF(ISNUMBER(F1985),IF(LEFT(A1985,3)="Cat",VLOOKUP(A1985,'Loc Configurations Seules'!R:V,5,FALSE),VLOOKUP(G1985,'Loc Coefficients Location'!A:E,5,FALSE)),"")</f>
        <v>9.9038652897397772E-2</v>
      </c>
      <c r="O1985" s="785">
        <f t="shared" si="368"/>
        <v>133.21194007964488</v>
      </c>
      <c r="P1985" s="786">
        <f>IF(ISNUMBER(F1985),IF(LEFT(A1985,3)="Cat",VLOOKUP(A1985,'Loc Configurations Seules'!R:W,6,FALSE),VLOOKUP(G1985,'Loc Coefficients Location'!A:F,6,FALSE)),"")</f>
        <v>7.5421779500883954E-2</v>
      </c>
      <c r="Q1985" s="785">
        <f t="shared" si="369"/>
        <v>101.44606451766396</v>
      </c>
      <c r="R1985" s="786">
        <f>IF(ISNUMBER(F1985),IF(LEFT(A1985,3)="Cat",VLOOKUP(A1985,'Loc Configurations Seules'!R:X,7,FALSE),VLOOKUP(G1985,'Loc Coefficients Location'!A:G,7,FALSE)),"")</f>
        <v>6.3273484033980879E-2</v>
      </c>
      <c r="S1985" s="785">
        <f t="shared" si="370"/>
        <v>85.105999699905979</v>
      </c>
    </row>
    <row r="1986" spans="1:19" s="5" customFormat="1" ht="15.75" thickBot="1" x14ac:dyDescent="0.3">
      <c r="A1986" s="193"/>
      <c r="B1986" s="181" t="s">
        <v>9963</v>
      </c>
      <c r="C1986" s="43" t="s">
        <v>2314</v>
      </c>
      <c r="D1986" s="44"/>
      <c r="E1986" s="47"/>
      <c r="F1986" s="46">
        <v>1345.05</v>
      </c>
      <c r="G1986" s="791" t="s">
        <v>9601</v>
      </c>
      <c r="H1986" s="781">
        <f t="shared" si="366"/>
        <v>354.99</v>
      </c>
      <c r="I1986" s="782">
        <f t="shared" si="365"/>
        <v>180.04</v>
      </c>
      <c r="J1986" s="782">
        <f t="shared" si="365"/>
        <v>122.87</v>
      </c>
      <c r="K1986" s="783">
        <f t="shared" si="365"/>
        <v>94.5</v>
      </c>
      <c r="L1986" s="784">
        <f>IF(ISNUMBER(F1986),IF(LEFT(A1986,3)="Cat",VLOOKUP(A1986,'Loc Configurations Seules'!R:U,4,FALSE),VLOOKUP(G1986,'Loc Coefficients Location'!A:D,4,FALSE)),"")</f>
        <v>0.18651532340555149</v>
      </c>
      <c r="M1986" s="785">
        <f t="shared" si="367"/>
        <v>250.87243574663702</v>
      </c>
      <c r="N1986" s="786">
        <f>IF(ISNUMBER(F1986),IF(LEFT(A1986,3)="Cat",VLOOKUP(A1986,'Loc Configurations Seules'!R:V,5,FALSE),VLOOKUP(G1986,'Loc Coefficients Location'!A:E,5,FALSE)),"")</f>
        <v>9.9038652897397772E-2</v>
      </c>
      <c r="O1986" s="785">
        <f t="shared" si="368"/>
        <v>133.21194007964488</v>
      </c>
      <c r="P1986" s="786">
        <f>IF(ISNUMBER(F1986),IF(LEFT(A1986,3)="Cat",VLOOKUP(A1986,'Loc Configurations Seules'!R:W,6,FALSE),VLOOKUP(G1986,'Loc Coefficients Location'!A:F,6,FALSE)),"")</f>
        <v>7.5421779500883954E-2</v>
      </c>
      <c r="Q1986" s="785">
        <f t="shared" si="369"/>
        <v>101.44606451766396</v>
      </c>
      <c r="R1986" s="786">
        <f>IF(ISNUMBER(F1986),IF(LEFT(A1986,3)="Cat",VLOOKUP(A1986,'Loc Configurations Seules'!R:X,7,FALSE),VLOOKUP(G1986,'Loc Coefficients Location'!A:G,7,FALSE)),"")</f>
        <v>6.3273484033980879E-2</v>
      </c>
      <c r="S1986" s="785">
        <f t="shared" si="370"/>
        <v>85.105999699905979</v>
      </c>
    </row>
    <row r="1987" spans="1:19" s="5" customFormat="1" ht="25.5" x14ac:dyDescent="0.25">
      <c r="A1987" s="190" t="s">
        <v>2315</v>
      </c>
      <c r="B1987" s="242" t="s">
        <v>1491</v>
      </c>
      <c r="C1987" s="94" t="s">
        <v>2316</v>
      </c>
      <c r="D1987" s="60"/>
      <c r="E1987" s="61"/>
      <c r="F1987" s="95">
        <v>1350.3</v>
      </c>
      <c r="G1987" s="791" t="s">
        <v>9601</v>
      </c>
      <c r="H1987" s="781">
        <f t="shared" si="366"/>
        <v>356.38</v>
      </c>
      <c r="I1987" s="782">
        <f t="shared" si="365"/>
        <v>180.74</v>
      </c>
      <c r="J1987" s="782">
        <f t="shared" si="365"/>
        <v>123.35</v>
      </c>
      <c r="K1987" s="783">
        <f t="shared" si="365"/>
        <v>94.87</v>
      </c>
      <c r="L1987" s="784">
        <f>IF(ISNUMBER(F1987),IF(LEFT(A1987,3)="Cat",VLOOKUP(A1987,'Loc Configurations Seules'!R:U,4,FALSE),VLOOKUP(G1987,'Loc Coefficients Location'!A:D,4,FALSE)),"")</f>
        <v>0.18651532340555149</v>
      </c>
      <c r="M1987" s="785">
        <f t="shared" si="367"/>
        <v>251.85164119451616</v>
      </c>
      <c r="N1987" s="786">
        <f>IF(ISNUMBER(F1987),IF(LEFT(A1987,3)="Cat",VLOOKUP(A1987,'Loc Configurations Seules'!R:V,5,FALSE),VLOOKUP(G1987,'Loc Coefficients Location'!A:E,5,FALSE)),"")</f>
        <v>9.9038652897397772E-2</v>
      </c>
      <c r="O1987" s="785">
        <f t="shared" si="368"/>
        <v>133.73189300735621</v>
      </c>
      <c r="P1987" s="786">
        <f>IF(ISNUMBER(F1987),IF(LEFT(A1987,3)="Cat",VLOOKUP(A1987,'Loc Configurations Seules'!R:W,6,FALSE),VLOOKUP(G1987,'Loc Coefficients Location'!A:F,6,FALSE)),"")</f>
        <v>7.5421779500883954E-2</v>
      </c>
      <c r="Q1987" s="785">
        <f t="shared" si="369"/>
        <v>101.8420288600436</v>
      </c>
      <c r="R1987" s="786">
        <f>IF(ISNUMBER(F1987),IF(LEFT(A1987,3)="Cat",VLOOKUP(A1987,'Loc Configurations Seules'!R:X,7,FALSE),VLOOKUP(G1987,'Loc Coefficients Location'!A:G,7,FALSE)),"")</f>
        <v>6.3273484033980879E-2</v>
      </c>
      <c r="S1987" s="785">
        <f t="shared" si="370"/>
        <v>85.438185491084383</v>
      </c>
    </row>
    <row r="1988" spans="1:19" s="5" customFormat="1" ht="15.75" thickBot="1" x14ac:dyDescent="0.3">
      <c r="A1988" s="190"/>
      <c r="B1988" s="90" t="s">
        <v>9728</v>
      </c>
      <c r="C1988" s="43" t="s">
        <v>8875</v>
      </c>
      <c r="D1988" s="44"/>
      <c r="E1988" s="47"/>
      <c r="F1988" s="10">
        <v>1350.3</v>
      </c>
      <c r="G1988" s="791" t="s">
        <v>9601</v>
      </c>
      <c r="H1988" s="781">
        <f t="shared" si="366"/>
        <v>356.38</v>
      </c>
      <c r="I1988" s="782">
        <f t="shared" si="365"/>
        <v>180.74</v>
      </c>
      <c r="J1988" s="782">
        <f t="shared" si="365"/>
        <v>123.35</v>
      </c>
      <c r="K1988" s="783">
        <f t="shared" si="365"/>
        <v>94.87</v>
      </c>
      <c r="L1988" s="784">
        <f>IF(ISNUMBER(F1988),IF(LEFT(A1988,3)="Cat",VLOOKUP(A1988,'Loc Configurations Seules'!R:U,4,FALSE),VLOOKUP(G1988,'Loc Coefficients Location'!A:D,4,FALSE)),"")</f>
        <v>0.18651532340555149</v>
      </c>
      <c r="M1988" s="785">
        <f t="shared" si="367"/>
        <v>251.85164119451616</v>
      </c>
      <c r="N1988" s="786">
        <f>IF(ISNUMBER(F1988),IF(LEFT(A1988,3)="Cat",VLOOKUP(A1988,'Loc Configurations Seules'!R:V,5,FALSE),VLOOKUP(G1988,'Loc Coefficients Location'!A:E,5,FALSE)),"")</f>
        <v>9.9038652897397772E-2</v>
      </c>
      <c r="O1988" s="785">
        <f t="shared" si="368"/>
        <v>133.73189300735621</v>
      </c>
      <c r="P1988" s="786">
        <f>IF(ISNUMBER(F1988),IF(LEFT(A1988,3)="Cat",VLOOKUP(A1988,'Loc Configurations Seules'!R:W,6,FALSE),VLOOKUP(G1988,'Loc Coefficients Location'!A:F,6,FALSE)),"")</f>
        <v>7.5421779500883954E-2</v>
      </c>
      <c r="Q1988" s="785">
        <f t="shared" si="369"/>
        <v>101.8420288600436</v>
      </c>
      <c r="R1988" s="786">
        <f>IF(ISNUMBER(F1988),IF(LEFT(A1988,3)="Cat",VLOOKUP(A1988,'Loc Configurations Seules'!R:X,7,FALSE),VLOOKUP(G1988,'Loc Coefficients Location'!A:G,7,FALSE)),"")</f>
        <v>6.3273484033980879E-2</v>
      </c>
      <c r="S1988" s="785">
        <f t="shared" si="370"/>
        <v>85.438185491084383</v>
      </c>
    </row>
    <row r="1989" spans="1:19" s="5" customFormat="1" x14ac:dyDescent="0.25">
      <c r="A1989" s="190"/>
      <c r="B1989" s="181" t="s">
        <v>10107</v>
      </c>
      <c r="C1989" s="43" t="s">
        <v>2317</v>
      </c>
      <c r="D1989" s="44"/>
      <c r="E1989" s="47"/>
      <c r="F1989" s="95">
        <v>1350.3</v>
      </c>
      <c r="G1989" s="791" t="s">
        <v>9601</v>
      </c>
      <c r="H1989" s="781">
        <f t="shared" si="366"/>
        <v>356.38</v>
      </c>
      <c r="I1989" s="782">
        <f t="shared" si="365"/>
        <v>180.74</v>
      </c>
      <c r="J1989" s="782">
        <f t="shared" si="365"/>
        <v>123.35</v>
      </c>
      <c r="K1989" s="783">
        <f t="shared" si="365"/>
        <v>94.87</v>
      </c>
      <c r="L1989" s="784">
        <f>IF(ISNUMBER(F1989),IF(LEFT(A1989,3)="Cat",VLOOKUP(A1989,'Loc Configurations Seules'!R:U,4,FALSE),VLOOKUP(G1989,'Loc Coefficients Location'!A:D,4,FALSE)),"")</f>
        <v>0.18651532340555149</v>
      </c>
      <c r="M1989" s="785">
        <f t="shared" si="367"/>
        <v>251.85164119451616</v>
      </c>
      <c r="N1989" s="786">
        <f>IF(ISNUMBER(F1989),IF(LEFT(A1989,3)="Cat",VLOOKUP(A1989,'Loc Configurations Seules'!R:V,5,FALSE),VLOOKUP(G1989,'Loc Coefficients Location'!A:E,5,FALSE)),"")</f>
        <v>9.9038652897397772E-2</v>
      </c>
      <c r="O1989" s="785">
        <f t="shared" si="368"/>
        <v>133.73189300735621</v>
      </c>
      <c r="P1989" s="786">
        <f>IF(ISNUMBER(F1989),IF(LEFT(A1989,3)="Cat",VLOOKUP(A1989,'Loc Configurations Seules'!R:W,6,FALSE),VLOOKUP(G1989,'Loc Coefficients Location'!A:F,6,FALSE)),"")</f>
        <v>7.5421779500883954E-2</v>
      </c>
      <c r="Q1989" s="785">
        <f t="shared" si="369"/>
        <v>101.8420288600436</v>
      </c>
      <c r="R1989" s="786">
        <f>IF(ISNUMBER(F1989),IF(LEFT(A1989,3)="Cat",VLOOKUP(A1989,'Loc Configurations Seules'!R:X,7,FALSE),VLOOKUP(G1989,'Loc Coefficients Location'!A:G,7,FALSE)),"")</f>
        <v>6.3273484033980879E-2</v>
      </c>
      <c r="S1989" s="785">
        <f t="shared" si="370"/>
        <v>85.438185491084383</v>
      </c>
    </row>
    <row r="1990" spans="1:19" s="5" customFormat="1" ht="15.75" thickBot="1" x14ac:dyDescent="0.3">
      <c r="A1990" s="190"/>
      <c r="B1990" s="181" t="s">
        <v>9965</v>
      </c>
      <c r="C1990" s="43" t="s">
        <v>2318</v>
      </c>
      <c r="D1990" s="44"/>
      <c r="E1990" s="47"/>
      <c r="F1990" s="46">
        <v>1350.3</v>
      </c>
      <c r="G1990" s="791" t="s">
        <v>9601</v>
      </c>
      <c r="H1990" s="781">
        <f t="shared" si="366"/>
        <v>356.38</v>
      </c>
      <c r="I1990" s="782">
        <f t="shared" si="365"/>
        <v>180.74</v>
      </c>
      <c r="J1990" s="782">
        <f t="shared" si="365"/>
        <v>123.35</v>
      </c>
      <c r="K1990" s="783">
        <f t="shared" si="365"/>
        <v>94.87</v>
      </c>
      <c r="L1990" s="784">
        <f>IF(ISNUMBER(F1990),IF(LEFT(A1990,3)="Cat",VLOOKUP(A1990,'Loc Configurations Seules'!R:U,4,FALSE),VLOOKUP(G1990,'Loc Coefficients Location'!A:D,4,FALSE)),"")</f>
        <v>0.18651532340555149</v>
      </c>
      <c r="M1990" s="785">
        <f t="shared" si="367"/>
        <v>251.85164119451616</v>
      </c>
      <c r="N1990" s="786">
        <f>IF(ISNUMBER(F1990),IF(LEFT(A1990,3)="Cat",VLOOKUP(A1990,'Loc Configurations Seules'!R:V,5,FALSE),VLOOKUP(G1990,'Loc Coefficients Location'!A:E,5,FALSE)),"")</f>
        <v>9.9038652897397772E-2</v>
      </c>
      <c r="O1990" s="785">
        <f t="shared" si="368"/>
        <v>133.73189300735621</v>
      </c>
      <c r="P1990" s="786">
        <f>IF(ISNUMBER(F1990),IF(LEFT(A1990,3)="Cat",VLOOKUP(A1990,'Loc Configurations Seules'!R:W,6,FALSE),VLOOKUP(G1990,'Loc Coefficients Location'!A:F,6,FALSE)),"")</f>
        <v>7.5421779500883954E-2</v>
      </c>
      <c r="Q1990" s="785">
        <f t="shared" si="369"/>
        <v>101.8420288600436</v>
      </c>
      <c r="R1990" s="786">
        <f>IF(ISNUMBER(F1990),IF(LEFT(A1990,3)="Cat",VLOOKUP(A1990,'Loc Configurations Seules'!R:X,7,FALSE),VLOOKUP(G1990,'Loc Coefficients Location'!A:G,7,FALSE)),"")</f>
        <v>6.3273484033980879E-2</v>
      </c>
      <c r="S1990" s="785">
        <f t="shared" si="370"/>
        <v>85.438185491084383</v>
      </c>
    </row>
    <row r="1991" spans="1:19" s="5" customFormat="1" ht="25.5" x14ac:dyDescent="0.25">
      <c r="A1991" s="190" t="s">
        <v>2319</v>
      </c>
      <c r="B1991" s="242" t="s">
        <v>1496</v>
      </c>
      <c r="C1991" s="94" t="s">
        <v>2320</v>
      </c>
      <c r="D1991" s="60"/>
      <c r="E1991" s="61"/>
      <c r="F1991" s="95">
        <v>1610.7</v>
      </c>
      <c r="G1991" s="791" t="s">
        <v>9601</v>
      </c>
      <c r="H1991" s="781">
        <f t="shared" si="366"/>
        <v>425.1</v>
      </c>
      <c r="I1991" s="782">
        <f t="shared" si="366"/>
        <v>215.6</v>
      </c>
      <c r="J1991" s="782">
        <f t="shared" si="366"/>
        <v>147.13999999999999</v>
      </c>
      <c r="K1991" s="783">
        <f t="shared" si="366"/>
        <v>113.16</v>
      </c>
      <c r="L1991" s="784">
        <f>IF(ISNUMBER(F1991),IF(LEFT(A1991,3)="Cat",VLOOKUP(A1991,'Loc Configurations Seules'!R:U,4,FALSE),VLOOKUP(G1991,'Loc Coefficients Location'!A:D,4,FALSE)),"")</f>
        <v>0.18651532340555149</v>
      </c>
      <c r="M1991" s="785">
        <f t="shared" si="367"/>
        <v>300.42023140932179</v>
      </c>
      <c r="N1991" s="786">
        <f>IF(ISNUMBER(F1991),IF(LEFT(A1991,3)="Cat",VLOOKUP(A1991,'Loc Configurations Seules'!R:V,5,FALSE),VLOOKUP(G1991,'Loc Coefficients Location'!A:E,5,FALSE)),"")</f>
        <v>9.9038652897397772E-2</v>
      </c>
      <c r="O1991" s="785">
        <f t="shared" si="368"/>
        <v>159.5215582218386</v>
      </c>
      <c r="P1991" s="786">
        <f>IF(ISNUMBER(F1991),IF(LEFT(A1991,3)="Cat",VLOOKUP(A1991,'Loc Configurations Seules'!R:W,6,FALSE),VLOOKUP(G1991,'Loc Coefficients Location'!A:F,6,FALSE)),"")</f>
        <v>7.5421779500883954E-2</v>
      </c>
      <c r="Q1991" s="785">
        <f t="shared" si="369"/>
        <v>121.48186024207379</v>
      </c>
      <c r="R1991" s="786">
        <f>IF(ISNUMBER(F1991),IF(LEFT(A1991,3)="Cat",VLOOKUP(A1991,'Loc Configurations Seules'!R:X,7,FALSE),VLOOKUP(G1991,'Loc Coefficients Location'!A:G,7,FALSE)),"")</f>
        <v>6.3273484033980879E-2</v>
      </c>
      <c r="S1991" s="785">
        <f t="shared" si="370"/>
        <v>101.91460073353301</v>
      </c>
    </row>
    <row r="1992" spans="1:19" s="5" customFormat="1" x14ac:dyDescent="0.25">
      <c r="A1992" s="190"/>
      <c r="B1992" s="90" t="s">
        <v>9730</v>
      </c>
      <c r="C1992" s="43" t="s">
        <v>8876</v>
      </c>
      <c r="D1992" s="44"/>
      <c r="E1992" s="47"/>
      <c r="F1992" s="10">
        <v>1610.7</v>
      </c>
      <c r="G1992" s="791" t="s">
        <v>9601</v>
      </c>
      <c r="H1992" s="781">
        <f t="shared" ref="H1992:K2055" si="371">IF(ISNUMBER($F1992),ROUND($F1992*H$2,2),"")</f>
        <v>425.1</v>
      </c>
      <c r="I1992" s="782">
        <f t="shared" si="371"/>
        <v>215.6</v>
      </c>
      <c r="J1992" s="782">
        <f t="shared" si="371"/>
        <v>147.13999999999999</v>
      </c>
      <c r="K1992" s="783">
        <f t="shared" si="371"/>
        <v>113.16</v>
      </c>
      <c r="L1992" s="784">
        <f>IF(ISNUMBER(F1992),IF(LEFT(A1992,3)="Cat",VLOOKUP(A1992,'Loc Configurations Seules'!R:U,4,FALSE),VLOOKUP(G1992,'Loc Coefficients Location'!A:D,4,FALSE)),"")</f>
        <v>0.18651532340555149</v>
      </c>
      <c r="M1992" s="785">
        <f t="shared" si="367"/>
        <v>300.42023140932179</v>
      </c>
      <c r="N1992" s="786">
        <f>IF(ISNUMBER(F1992),IF(LEFT(A1992,3)="Cat",VLOOKUP(A1992,'Loc Configurations Seules'!R:V,5,FALSE),VLOOKUP(G1992,'Loc Coefficients Location'!A:E,5,FALSE)),"")</f>
        <v>9.9038652897397772E-2</v>
      </c>
      <c r="O1992" s="785">
        <f t="shared" si="368"/>
        <v>159.5215582218386</v>
      </c>
      <c r="P1992" s="786">
        <f>IF(ISNUMBER(F1992),IF(LEFT(A1992,3)="Cat",VLOOKUP(A1992,'Loc Configurations Seules'!R:W,6,FALSE),VLOOKUP(G1992,'Loc Coefficients Location'!A:F,6,FALSE)),"")</f>
        <v>7.5421779500883954E-2</v>
      </c>
      <c r="Q1992" s="785">
        <f t="shared" si="369"/>
        <v>121.48186024207379</v>
      </c>
      <c r="R1992" s="786">
        <f>IF(ISNUMBER(F1992),IF(LEFT(A1992,3)="Cat",VLOOKUP(A1992,'Loc Configurations Seules'!R:X,7,FALSE),VLOOKUP(G1992,'Loc Coefficients Location'!A:G,7,FALSE)),"")</f>
        <v>6.3273484033980879E-2</v>
      </c>
      <c r="S1992" s="785">
        <f t="shared" si="370"/>
        <v>101.91460073353301</v>
      </c>
    </row>
    <row r="1993" spans="1:19" s="5" customFormat="1" x14ac:dyDescent="0.25">
      <c r="A1993" s="190"/>
      <c r="B1993" s="181" t="s">
        <v>10108</v>
      </c>
      <c r="C1993" s="43" t="s">
        <v>2321</v>
      </c>
      <c r="D1993" s="44"/>
      <c r="E1993" s="47"/>
      <c r="F1993" s="46">
        <v>1610.7</v>
      </c>
      <c r="G1993" s="791" t="s">
        <v>9601</v>
      </c>
      <c r="H1993" s="781">
        <f t="shared" si="371"/>
        <v>425.1</v>
      </c>
      <c r="I1993" s="782">
        <f t="shared" si="371"/>
        <v>215.6</v>
      </c>
      <c r="J1993" s="782">
        <f t="shared" si="371"/>
        <v>147.13999999999999</v>
      </c>
      <c r="K1993" s="783">
        <f t="shared" si="371"/>
        <v>113.16</v>
      </c>
      <c r="L1993" s="784">
        <f>IF(ISNUMBER(F1993),IF(LEFT(A1993,3)="Cat",VLOOKUP(A1993,'Loc Configurations Seules'!R:U,4,FALSE),VLOOKUP(G1993,'Loc Coefficients Location'!A:D,4,FALSE)),"")</f>
        <v>0.18651532340555149</v>
      </c>
      <c r="M1993" s="785">
        <f t="shared" si="367"/>
        <v>300.42023140932179</v>
      </c>
      <c r="N1993" s="786">
        <f>IF(ISNUMBER(F1993),IF(LEFT(A1993,3)="Cat",VLOOKUP(A1993,'Loc Configurations Seules'!R:V,5,FALSE),VLOOKUP(G1993,'Loc Coefficients Location'!A:E,5,FALSE)),"")</f>
        <v>9.9038652897397772E-2</v>
      </c>
      <c r="O1993" s="785">
        <f t="shared" si="368"/>
        <v>159.5215582218386</v>
      </c>
      <c r="P1993" s="786">
        <f>IF(ISNUMBER(F1993),IF(LEFT(A1993,3)="Cat",VLOOKUP(A1993,'Loc Configurations Seules'!R:W,6,FALSE),VLOOKUP(G1993,'Loc Coefficients Location'!A:F,6,FALSE)),"")</f>
        <v>7.5421779500883954E-2</v>
      </c>
      <c r="Q1993" s="785">
        <f t="shared" si="369"/>
        <v>121.48186024207379</v>
      </c>
      <c r="R1993" s="786">
        <f>IF(ISNUMBER(F1993),IF(LEFT(A1993,3)="Cat",VLOOKUP(A1993,'Loc Configurations Seules'!R:X,7,FALSE),VLOOKUP(G1993,'Loc Coefficients Location'!A:G,7,FALSE)),"")</f>
        <v>6.3273484033980879E-2</v>
      </c>
      <c r="S1993" s="785">
        <f t="shared" si="370"/>
        <v>101.91460073353301</v>
      </c>
    </row>
    <row r="1994" spans="1:19" s="5" customFormat="1" ht="15.75" thickBot="1" x14ac:dyDescent="0.3">
      <c r="A1994" s="193"/>
      <c r="B1994" s="181" t="s">
        <v>9967</v>
      </c>
      <c r="C1994" s="43" t="s">
        <v>2322</v>
      </c>
      <c r="D1994" s="44"/>
      <c r="E1994" s="47"/>
      <c r="F1994" s="46">
        <v>1610.7</v>
      </c>
      <c r="G1994" s="791" t="s">
        <v>9601</v>
      </c>
      <c r="H1994" s="781">
        <f t="shared" si="371"/>
        <v>425.1</v>
      </c>
      <c r="I1994" s="782">
        <f t="shared" si="371"/>
        <v>215.6</v>
      </c>
      <c r="J1994" s="782">
        <f t="shared" si="371"/>
        <v>147.13999999999999</v>
      </c>
      <c r="K1994" s="783">
        <f t="shared" si="371"/>
        <v>113.16</v>
      </c>
      <c r="L1994" s="784">
        <f>IF(ISNUMBER(F1994),IF(LEFT(A1994,3)="Cat",VLOOKUP(A1994,'Loc Configurations Seules'!R:U,4,FALSE),VLOOKUP(G1994,'Loc Coefficients Location'!A:D,4,FALSE)),"")</f>
        <v>0.18651532340555149</v>
      </c>
      <c r="M1994" s="785">
        <f t="shared" si="367"/>
        <v>300.42023140932179</v>
      </c>
      <c r="N1994" s="786">
        <f>IF(ISNUMBER(F1994),IF(LEFT(A1994,3)="Cat",VLOOKUP(A1994,'Loc Configurations Seules'!R:V,5,FALSE),VLOOKUP(G1994,'Loc Coefficients Location'!A:E,5,FALSE)),"")</f>
        <v>9.9038652897397772E-2</v>
      </c>
      <c r="O1994" s="785">
        <f t="shared" si="368"/>
        <v>159.5215582218386</v>
      </c>
      <c r="P1994" s="786">
        <f>IF(ISNUMBER(F1994),IF(LEFT(A1994,3)="Cat",VLOOKUP(A1994,'Loc Configurations Seules'!R:W,6,FALSE),VLOOKUP(G1994,'Loc Coefficients Location'!A:F,6,FALSE)),"")</f>
        <v>7.5421779500883954E-2</v>
      </c>
      <c r="Q1994" s="785">
        <f t="shared" si="369"/>
        <v>121.48186024207379</v>
      </c>
      <c r="R1994" s="786">
        <f>IF(ISNUMBER(F1994),IF(LEFT(A1994,3)="Cat",VLOOKUP(A1994,'Loc Configurations Seules'!R:X,7,FALSE),VLOOKUP(G1994,'Loc Coefficients Location'!A:G,7,FALSE)),"")</f>
        <v>6.3273484033980879E-2</v>
      </c>
      <c r="S1994" s="785">
        <f t="shared" si="370"/>
        <v>101.91460073353301</v>
      </c>
    </row>
    <row r="1995" spans="1:19" s="5" customFormat="1" ht="25.5" x14ac:dyDescent="0.25">
      <c r="A1995" s="190" t="s">
        <v>2323</v>
      </c>
      <c r="B1995" s="242" t="s">
        <v>1501</v>
      </c>
      <c r="C1995" s="94" t="s">
        <v>2324</v>
      </c>
      <c r="D1995" s="60"/>
      <c r="E1995" s="61"/>
      <c r="F1995" s="95">
        <v>1134</v>
      </c>
      <c r="G1995" s="791" t="s">
        <v>9601</v>
      </c>
      <c r="H1995" s="781">
        <f t="shared" si="371"/>
        <v>299.29000000000002</v>
      </c>
      <c r="I1995" s="782">
        <f t="shared" si="371"/>
        <v>151.79</v>
      </c>
      <c r="J1995" s="782">
        <f t="shared" si="371"/>
        <v>103.59</v>
      </c>
      <c r="K1995" s="783">
        <f t="shared" si="371"/>
        <v>79.67</v>
      </c>
      <c r="L1995" s="784">
        <f>IF(ISNUMBER(F1995),IF(LEFT(A1995,3)="Cat",VLOOKUP(A1995,'Loc Configurations Seules'!R:U,4,FALSE),VLOOKUP(G1995,'Loc Coefficients Location'!A:D,4,FALSE)),"")</f>
        <v>0.18651532340555149</v>
      </c>
      <c r="M1995" s="785">
        <f t="shared" si="367"/>
        <v>211.5083767418954</v>
      </c>
      <c r="N1995" s="786">
        <f>IF(ISNUMBER(F1995),IF(LEFT(A1995,3)="Cat",VLOOKUP(A1995,'Loc Configurations Seules'!R:V,5,FALSE),VLOOKUP(G1995,'Loc Coefficients Location'!A:E,5,FALSE)),"")</f>
        <v>9.9038652897397772E-2</v>
      </c>
      <c r="O1995" s="785">
        <f t="shared" si="368"/>
        <v>112.30983238564907</v>
      </c>
      <c r="P1995" s="786">
        <f>IF(ISNUMBER(F1995),IF(LEFT(A1995,3)="Cat",VLOOKUP(A1995,'Loc Configurations Seules'!R:W,6,FALSE),VLOOKUP(G1995,'Loc Coefficients Location'!A:F,6,FALSE)),"")</f>
        <v>7.5421779500883954E-2</v>
      </c>
      <c r="Q1995" s="785">
        <f t="shared" si="369"/>
        <v>85.528297954002397</v>
      </c>
      <c r="R1995" s="786">
        <f>IF(ISNUMBER(F1995),IF(LEFT(A1995,3)="Cat",VLOOKUP(A1995,'Loc Configurations Seules'!R:X,7,FALSE),VLOOKUP(G1995,'Loc Coefficients Location'!A:G,7,FALSE)),"")</f>
        <v>6.3273484033980879E-2</v>
      </c>
      <c r="S1995" s="785">
        <f t="shared" si="370"/>
        <v>71.752130894534318</v>
      </c>
    </row>
    <row r="1996" spans="1:19" s="5" customFormat="1" x14ac:dyDescent="0.25">
      <c r="A1996" s="190"/>
      <c r="B1996" s="90" t="s">
        <v>9732</v>
      </c>
      <c r="C1996" s="43" t="s">
        <v>8877</v>
      </c>
      <c r="D1996" s="44"/>
      <c r="E1996" s="47"/>
      <c r="F1996" s="10">
        <v>1134</v>
      </c>
      <c r="G1996" s="791" t="s">
        <v>9601</v>
      </c>
      <c r="H1996" s="781">
        <f t="shared" si="371"/>
        <v>299.29000000000002</v>
      </c>
      <c r="I1996" s="782">
        <f t="shared" si="371"/>
        <v>151.79</v>
      </c>
      <c r="J1996" s="782">
        <f t="shared" si="371"/>
        <v>103.59</v>
      </c>
      <c r="K1996" s="783">
        <f t="shared" si="371"/>
        <v>79.67</v>
      </c>
      <c r="L1996" s="784">
        <f>IF(ISNUMBER(F1996),IF(LEFT(A1996,3)="Cat",VLOOKUP(A1996,'Loc Configurations Seules'!R:U,4,FALSE),VLOOKUP(G1996,'Loc Coefficients Location'!A:D,4,FALSE)),"")</f>
        <v>0.18651532340555149</v>
      </c>
      <c r="M1996" s="785">
        <f t="shared" si="367"/>
        <v>211.5083767418954</v>
      </c>
      <c r="N1996" s="786">
        <f>IF(ISNUMBER(F1996),IF(LEFT(A1996,3)="Cat",VLOOKUP(A1996,'Loc Configurations Seules'!R:V,5,FALSE),VLOOKUP(G1996,'Loc Coefficients Location'!A:E,5,FALSE)),"")</f>
        <v>9.9038652897397772E-2</v>
      </c>
      <c r="O1996" s="785">
        <f t="shared" si="368"/>
        <v>112.30983238564907</v>
      </c>
      <c r="P1996" s="786">
        <f>IF(ISNUMBER(F1996),IF(LEFT(A1996,3)="Cat",VLOOKUP(A1996,'Loc Configurations Seules'!R:W,6,FALSE),VLOOKUP(G1996,'Loc Coefficients Location'!A:F,6,FALSE)),"")</f>
        <v>7.5421779500883954E-2</v>
      </c>
      <c r="Q1996" s="785">
        <f t="shared" si="369"/>
        <v>85.528297954002397</v>
      </c>
      <c r="R1996" s="786">
        <f>IF(ISNUMBER(F1996),IF(LEFT(A1996,3)="Cat",VLOOKUP(A1996,'Loc Configurations Seules'!R:X,7,FALSE),VLOOKUP(G1996,'Loc Coefficients Location'!A:G,7,FALSE)),"")</f>
        <v>6.3273484033980879E-2</v>
      </c>
      <c r="S1996" s="785">
        <f t="shared" si="370"/>
        <v>71.752130894534318</v>
      </c>
    </row>
    <row r="1997" spans="1:19" s="5" customFormat="1" ht="15.75" thickBot="1" x14ac:dyDescent="0.3">
      <c r="A1997" s="193"/>
      <c r="B1997" s="181" t="s">
        <v>10109</v>
      </c>
      <c r="C1997" s="43" t="s">
        <v>2325</v>
      </c>
      <c r="D1997" s="44"/>
      <c r="E1997" s="47"/>
      <c r="F1997" s="46">
        <v>1134</v>
      </c>
      <c r="G1997" s="791" t="s">
        <v>9601</v>
      </c>
      <c r="H1997" s="781">
        <f t="shared" si="371"/>
        <v>299.29000000000002</v>
      </c>
      <c r="I1997" s="782">
        <f t="shared" si="371"/>
        <v>151.79</v>
      </c>
      <c r="J1997" s="782">
        <f t="shared" si="371"/>
        <v>103.59</v>
      </c>
      <c r="K1997" s="783">
        <f t="shared" si="371"/>
        <v>79.67</v>
      </c>
      <c r="L1997" s="784">
        <f>IF(ISNUMBER(F1997),IF(LEFT(A1997,3)="Cat",VLOOKUP(A1997,'Loc Configurations Seules'!R:U,4,FALSE),VLOOKUP(G1997,'Loc Coefficients Location'!A:D,4,FALSE)),"")</f>
        <v>0.18651532340555149</v>
      </c>
      <c r="M1997" s="785">
        <f t="shared" si="367"/>
        <v>211.5083767418954</v>
      </c>
      <c r="N1997" s="786">
        <f>IF(ISNUMBER(F1997),IF(LEFT(A1997,3)="Cat",VLOOKUP(A1997,'Loc Configurations Seules'!R:V,5,FALSE),VLOOKUP(G1997,'Loc Coefficients Location'!A:E,5,FALSE)),"")</f>
        <v>9.9038652897397772E-2</v>
      </c>
      <c r="O1997" s="785">
        <f t="shared" si="368"/>
        <v>112.30983238564907</v>
      </c>
      <c r="P1997" s="786">
        <f>IF(ISNUMBER(F1997),IF(LEFT(A1997,3)="Cat",VLOOKUP(A1997,'Loc Configurations Seules'!R:W,6,FALSE),VLOOKUP(G1997,'Loc Coefficients Location'!A:F,6,FALSE)),"")</f>
        <v>7.5421779500883954E-2</v>
      </c>
      <c r="Q1997" s="785">
        <f t="shared" si="369"/>
        <v>85.528297954002397</v>
      </c>
      <c r="R1997" s="786">
        <f>IF(ISNUMBER(F1997),IF(LEFT(A1997,3)="Cat",VLOOKUP(A1997,'Loc Configurations Seules'!R:X,7,FALSE),VLOOKUP(G1997,'Loc Coefficients Location'!A:G,7,FALSE)),"")</f>
        <v>6.3273484033980879E-2</v>
      </c>
      <c r="S1997" s="785">
        <f t="shared" si="370"/>
        <v>71.752130894534318</v>
      </c>
    </row>
    <row r="1998" spans="1:19" s="5" customFormat="1" ht="25.5" x14ac:dyDescent="0.25">
      <c r="A1998" s="190" t="s">
        <v>2326</v>
      </c>
      <c r="B1998" s="242" t="s">
        <v>1507</v>
      </c>
      <c r="C1998" s="94" t="s">
        <v>2327</v>
      </c>
      <c r="D1998" s="60"/>
      <c r="E1998" s="61"/>
      <c r="F1998" s="95">
        <v>1126.6500000000001</v>
      </c>
      <c r="G1998" s="791" t="s">
        <v>9601</v>
      </c>
      <c r="H1998" s="781">
        <f t="shared" si="371"/>
        <v>297.35000000000002</v>
      </c>
      <c r="I1998" s="782">
        <f t="shared" si="371"/>
        <v>150.81</v>
      </c>
      <c r="J1998" s="782">
        <f t="shared" si="371"/>
        <v>102.92</v>
      </c>
      <c r="K1998" s="783">
        <f t="shared" si="371"/>
        <v>79.150000000000006</v>
      </c>
      <c r="L1998" s="784">
        <f>IF(ISNUMBER(F1998),IF(LEFT(A1998,3)="Cat",VLOOKUP(A1998,'Loc Configurations Seules'!R:U,4,FALSE),VLOOKUP(G1998,'Loc Coefficients Location'!A:D,4,FALSE)),"")</f>
        <v>0.18651532340555149</v>
      </c>
      <c r="M1998" s="785">
        <f t="shared" si="367"/>
        <v>210.13748911486459</v>
      </c>
      <c r="N1998" s="786">
        <f>IF(ISNUMBER(F1998),IF(LEFT(A1998,3)="Cat",VLOOKUP(A1998,'Loc Configurations Seules'!R:V,5,FALSE),VLOOKUP(G1998,'Loc Coefficients Location'!A:E,5,FALSE)),"")</f>
        <v>9.9038652897397772E-2</v>
      </c>
      <c r="O1998" s="785">
        <f t="shared" si="368"/>
        <v>111.5818982868532</v>
      </c>
      <c r="P1998" s="786">
        <f>IF(ISNUMBER(F1998),IF(LEFT(A1998,3)="Cat",VLOOKUP(A1998,'Loc Configurations Seules'!R:W,6,FALSE),VLOOKUP(G1998,'Loc Coefficients Location'!A:F,6,FALSE)),"")</f>
        <v>7.5421779500883954E-2</v>
      </c>
      <c r="Q1998" s="785">
        <f t="shared" si="369"/>
        <v>84.973947874670912</v>
      </c>
      <c r="R1998" s="786">
        <f>IF(ISNUMBER(F1998),IF(LEFT(A1998,3)="Cat",VLOOKUP(A1998,'Loc Configurations Seules'!R:X,7,FALSE),VLOOKUP(G1998,'Loc Coefficients Location'!A:G,7,FALSE)),"")</f>
        <v>6.3273484033980879E-2</v>
      </c>
      <c r="S1998" s="785">
        <f t="shared" si="370"/>
        <v>71.287070786884556</v>
      </c>
    </row>
    <row r="1999" spans="1:19" s="5" customFormat="1" x14ac:dyDescent="0.25">
      <c r="A1999" s="190"/>
      <c r="B1999" s="90" t="s">
        <v>9735</v>
      </c>
      <c r="C1999" s="43" t="s">
        <v>8878</v>
      </c>
      <c r="D1999" s="44"/>
      <c r="E1999" s="47"/>
      <c r="F1999" s="10">
        <v>1126.6500000000001</v>
      </c>
      <c r="G1999" s="791" t="s">
        <v>9601</v>
      </c>
      <c r="H1999" s="781">
        <f t="shared" si="371"/>
        <v>297.35000000000002</v>
      </c>
      <c r="I1999" s="782">
        <f t="shared" si="371"/>
        <v>150.81</v>
      </c>
      <c r="J1999" s="782">
        <f t="shared" si="371"/>
        <v>102.92</v>
      </c>
      <c r="K1999" s="783">
        <f t="shared" si="371"/>
        <v>79.150000000000006</v>
      </c>
      <c r="L1999" s="784">
        <f>IF(ISNUMBER(F1999),IF(LEFT(A1999,3)="Cat",VLOOKUP(A1999,'Loc Configurations Seules'!R:U,4,FALSE),VLOOKUP(G1999,'Loc Coefficients Location'!A:D,4,FALSE)),"")</f>
        <v>0.18651532340555149</v>
      </c>
      <c r="M1999" s="785">
        <f t="shared" si="367"/>
        <v>210.13748911486459</v>
      </c>
      <c r="N1999" s="786">
        <f>IF(ISNUMBER(F1999),IF(LEFT(A1999,3)="Cat",VLOOKUP(A1999,'Loc Configurations Seules'!R:V,5,FALSE),VLOOKUP(G1999,'Loc Coefficients Location'!A:E,5,FALSE)),"")</f>
        <v>9.9038652897397772E-2</v>
      </c>
      <c r="O1999" s="785">
        <f t="shared" si="368"/>
        <v>111.5818982868532</v>
      </c>
      <c r="P1999" s="786">
        <f>IF(ISNUMBER(F1999),IF(LEFT(A1999,3)="Cat",VLOOKUP(A1999,'Loc Configurations Seules'!R:W,6,FALSE),VLOOKUP(G1999,'Loc Coefficients Location'!A:F,6,FALSE)),"")</f>
        <v>7.5421779500883954E-2</v>
      </c>
      <c r="Q1999" s="785">
        <f t="shared" si="369"/>
        <v>84.973947874670912</v>
      </c>
      <c r="R1999" s="786">
        <f>IF(ISNUMBER(F1999),IF(LEFT(A1999,3)="Cat",VLOOKUP(A1999,'Loc Configurations Seules'!R:X,7,FALSE),VLOOKUP(G1999,'Loc Coefficients Location'!A:G,7,FALSE)),"")</f>
        <v>6.3273484033980879E-2</v>
      </c>
      <c r="S1999" s="785">
        <f t="shared" si="370"/>
        <v>71.287070786884556</v>
      </c>
    </row>
    <row r="2000" spans="1:19" s="5" customFormat="1" ht="15.75" thickBot="1" x14ac:dyDescent="0.3">
      <c r="A2000" s="190"/>
      <c r="B2000" s="196" t="s">
        <v>10110</v>
      </c>
      <c r="C2000" s="56" t="s">
        <v>2328</v>
      </c>
      <c r="D2000" s="57"/>
      <c r="E2000" s="58"/>
      <c r="F2000" s="103">
        <v>1126.6500000000001</v>
      </c>
      <c r="G2000" s="791" t="s">
        <v>9601</v>
      </c>
      <c r="H2000" s="781">
        <f t="shared" si="371"/>
        <v>297.35000000000002</v>
      </c>
      <c r="I2000" s="782">
        <f t="shared" si="371"/>
        <v>150.81</v>
      </c>
      <c r="J2000" s="782">
        <f t="shared" si="371"/>
        <v>102.92</v>
      </c>
      <c r="K2000" s="783">
        <f t="shared" si="371"/>
        <v>79.150000000000006</v>
      </c>
      <c r="L2000" s="784">
        <f>IF(ISNUMBER(F2000),IF(LEFT(A2000,3)="Cat",VLOOKUP(A2000,'Loc Configurations Seules'!R:U,4,FALSE),VLOOKUP(G2000,'Loc Coefficients Location'!A:D,4,FALSE)),"")</f>
        <v>0.18651532340555149</v>
      </c>
      <c r="M2000" s="785">
        <f t="shared" si="367"/>
        <v>210.13748911486459</v>
      </c>
      <c r="N2000" s="786">
        <f>IF(ISNUMBER(F2000),IF(LEFT(A2000,3)="Cat",VLOOKUP(A2000,'Loc Configurations Seules'!R:V,5,FALSE),VLOOKUP(G2000,'Loc Coefficients Location'!A:E,5,FALSE)),"")</f>
        <v>9.9038652897397772E-2</v>
      </c>
      <c r="O2000" s="785">
        <f t="shared" si="368"/>
        <v>111.5818982868532</v>
      </c>
      <c r="P2000" s="786">
        <f>IF(ISNUMBER(F2000),IF(LEFT(A2000,3)="Cat",VLOOKUP(A2000,'Loc Configurations Seules'!R:W,6,FALSE),VLOOKUP(G2000,'Loc Coefficients Location'!A:F,6,FALSE)),"")</f>
        <v>7.5421779500883954E-2</v>
      </c>
      <c r="Q2000" s="785">
        <f t="shared" si="369"/>
        <v>84.973947874670912</v>
      </c>
      <c r="R2000" s="786">
        <f>IF(ISNUMBER(F2000),IF(LEFT(A2000,3)="Cat",VLOOKUP(A2000,'Loc Configurations Seules'!R:X,7,FALSE),VLOOKUP(G2000,'Loc Coefficients Location'!A:G,7,FALSE)),"")</f>
        <v>6.3273484033980879E-2</v>
      </c>
      <c r="S2000" s="785">
        <f t="shared" si="370"/>
        <v>71.287070786884556</v>
      </c>
    </row>
    <row r="2001" spans="1:19" s="5" customFormat="1" ht="25.5" x14ac:dyDescent="0.25">
      <c r="A2001" s="199" t="s">
        <v>2329</v>
      </c>
      <c r="B2001" s="242" t="s">
        <v>1513</v>
      </c>
      <c r="C2001" s="94" t="s">
        <v>2330</v>
      </c>
      <c r="D2001" s="60"/>
      <c r="E2001" s="61"/>
      <c r="F2001" s="95">
        <v>1248.45</v>
      </c>
      <c r="G2001" s="791" t="s">
        <v>9601</v>
      </c>
      <c r="H2001" s="781">
        <f t="shared" si="371"/>
        <v>329.5</v>
      </c>
      <c r="I2001" s="782">
        <f t="shared" si="371"/>
        <v>167.11</v>
      </c>
      <c r="J2001" s="782">
        <f t="shared" si="371"/>
        <v>114.05</v>
      </c>
      <c r="K2001" s="783">
        <f t="shared" si="371"/>
        <v>87.71</v>
      </c>
      <c r="L2001" s="784">
        <f>IF(ISNUMBER(F2001),IF(LEFT(A2001,3)="Cat",VLOOKUP(A2001,'Loc Configurations Seules'!R:U,4,FALSE),VLOOKUP(G2001,'Loc Coefficients Location'!A:D,4,FALSE)),"")</f>
        <v>0.18651532340555149</v>
      </c>
      <c r="M2001" s="785">
        <f t="shared" si="367"/>
        <v>232.85505550566077</v>
      </c>
      <c r="N2001" s="786">
        <f>IF(ISNUMBER(F2001),IF(LEFT(A2001,3)="Cat",VLOOKUP(A2001,'Loc Configurations Seules'!R:V,5,FALSE),VLOOKUP(G2001,'Loc Coefficients Location'!A:E,5,FALSE)),"")</f>
        <v>9.9038652897397772E-2</v>
      </c>
      <c r="O2001" s="785">
        <f t="shared" si="368"/>
        <v>123.64480620975625</v>
      </c>
      <c r="P2001" s="786">
        <f>IF(ISNUMBER(F2001),IF(LEFT(A2001,3)="Cat",VLOOKUP(A2001,'Loc Configurations Seules'!R:W,6,FALSE),VLOOKUP(G2001,'Loc Coefficients Location'!A:F,6,FALSE)),"")</f>
        <v>7.5421779500883954E-2</v>
      </c>
      <c r="Q2001" s="785">
        <f t="shared" si="369"/>
        <v>94.160320617878568</v>
      </c>
      <c r="R2001" s="786">
        <f>IF(ISNUMBER(F2001),IF(LEFT(A2001,3)="Cat",VLOOKUP(A2001,'Loc Configurations Seules'!R:X,7,FALSE),VLOOKUP(G2001,'Loc Coefficients Location'!A:G,7,FALSE)),"")</f>
        <v>6.3273484033980879E-2</v>
      </c>
      <c r="S2001" s="785">
        <f t="shared" si="370"/>
        <v>78.993781142223426</v>
      </c>
    </row>
    <row r="2002" spans="1:19" s="5" customFormat="1" x14ac:dyDescent="0.25">
      <c r="A2002" s="190"/>
      <c r="B2002" s="90" t="s">
        <v>9738</v>
      </c>
      <c r="C2002" s="43" t="s">
        <v>8879</v>
      </c>
      <c r="D2002" s="44"/>
      <c r="E2002" s="47"/>
      <c r="F2002" s="10">
        <v>1248.45</v>
      </c>
      <c r="G2002" s="791" t="s">
        <v>9601</v>
      </c>
      <c r="H2002" s="781">
        <f t="shared" si="371"/>
        <v>329.5</v>
      </c>
      <c r="I2002" s="782">
        <f t="shared" si="371"/>
        <v>167.11</v>
      </c>
      <c r="J2002" s="782">
        <f t="shared" si="371"/>
        <v>114.05</v>
      </c>
      <c r="K2002" s="783">
        <f t="shared" si="371"/>
        <v>87.71</v>
      </c>
      <c r="L2002" s="784">
        <f>IF(ISNUMBER(F2002),IF(LEFT(A2002,3)="Cat",VLOOKUP(A2002,'Loc Configurations Seules'!R:U,4,FALSE),VLOOKUP(G2002,'Loc Coefficients Location'!A:D,4,FALSE)),"")</f>
        <v>0.18651532340555149</v>
      </c>
      <c r="M2002" s="785">
        <f t="shared" si="367"/>
        <v>232.85505550566077</v>
      </c>
      <c r="N2002" s="786">
        <f>IF(ISNUMBER(F2002),IF(LEFT(A2002,3)="Cat",VLOOKUP(A2002,'Loc Configurations Seules'!R:V,5,FALSE),VLOOKUP(G2002,'Loc Coefficients Location'!A:E,5,FALSE)),"")</f>
        <v>9.9038652897397772E-2</v>
      </c>
      <c r="O2002" s="785">
        <f t="shared" si="368"/>
        <v>123.64480620975625</v>
      </c>
      <c r="P2002" s="786">
        <f>IF(ISNUMBER(F2002),IF(LEFT(A2002,3)="Cat",VLOOKUP(A2002,'Loc Configurations Seules'!R:W,6,FALSE),VLOOKUP(G2002,'Loc Coefficients Location'!A:F,6,FALSE)),"")</f>
        <v>7.5421779500883954E-2</v>
      </c>
      <c r="Q2002" s="785">
        <f t="shared" si="369"/>
        <v>94.160320617878568</v>
      </c>
      <c r="R2002" s="786">
        <f>IF(ISNUMBER(F2002),IF(LEFT(A2002,3)="Cat",VLOOKUP(A2002,'Loc Configurations Seules'!R:X,7,FALSE),VLOOKUP(G2002,'Loc Coefficients Location'!A:G,7,FALSE)),"")</f>
        <v>6.3273484033980879E-2</v>
      </c>
      <c r="S2002" s="785">
        <f t="shared" si="370"/>
        <v>78.993781142223426</v>
      </c>
    </row>
    <row r="2003" spans="1:19" s="5" customFormat="1" ht="15.75" thickBot="1" x14ac:dyDescent="0.3">
      <c r="A2003" s="205"/>
      <c r="B2003" s="194" t="s">
        <v>10111</v>
      </c>
      <c r="C2003" s="50" t="s">
        <v>2331</v>
      </c>
      <c r="D2003" s="51"/>
      <c r="E2003" s="62"/>
      <c r="F2003" s="53">
        <v>1248.45</v>
      </c>
      <c r="G2003" s="791" t="s">
        <v>9601</v>
      </c>
      <c r="H2003" s="781">
        <f t="shared" si="371"/>
        <v>329.5</v>
      </c>
      <c r="I2003" s="782">
        <f t="shared" si="371"/>
        <v>167.11</v>
      </c>
      <c r="J2003" s="782">
        <f t="shared" si="371"/>
        <v>114.05</v>
      </c>
      <c r="K2003" s="783">
        <f t="shared" si="371"/>
        <v>87.71</v>
      </c>
      <c r="L2003" s="784">
        <f>IF(ISNUMBER(F2003),IF(LEFT(A2003,3)="Cat",VLOOKUP(A2003,'Loc Configurations Seules'!R:U,4,FALSE),VLOOKUP(G2003,'Loc Coefficients Location'!A:D,4,FALSE)),"")</f>
        <v>0.18651532340555149</v>
      </c>
      <c r="M2003" s="785">
        <f t="shared" si="367"/>
        <v>232.85505550566077</v>
      </c>
      <c r="N2003" s="786">
        <f>IF(ISNUMBER(F2003),IF(LEFT(A2003,3)="Cat",VLOOKUP(A2003,'Loc Configurations Seules'!R:V,5,FALSE),VLOOKUP(G2003,'Loc Coefficients Location'!A:E,5,FALSE)),"")</f>
        <v>9.9038652897397772E-2</v>
      </c>
      <c r="O2003" s="785">
        <f t="shared" si="368"/>
        <v>123.64480620975625</v>
      </c>
      <c r="P2003" s="786">
        <f>IF(ISNUMBER(F2003),IF(LEFT(A2003,3)="Cat",VLOOKUP(A2003,'Loc Configurations Seules'!R:W,6,FALSE),VLOOKUP(G2003,'Loc Coefficients Location'!A:F,6,FALSE)),"")</f>
        <v>7.5421779500883954E-2</v>
      </c>
      <c r="Q2003" s="785">
        <f t="shared" si="369"/>
        <v>94.160320617878568</v>
      </c>
      <c r="R2003" s="786">
        <f>IF(ISNUMBER(F2003),IF(LEFT(A2003,3)="Cat",VLOOKUP(A2003,'Loc Configurations Seules'!R:X,7,FALSE),VLOOKUP(G2003,'Loc Coefficients Location'!A:G,7,FALSE)),"")</f>
        <v>6.3273484033980879E-2</v>
      </c>
      <c r="S2003" s="785">
        <f t="shared" si="370"/>
        <v>78.993781142223426</v>
      </c>
    </row>
    <row r="2004" spans="1:19" s="5" customFormat="1" ht="25.5" x14ac:dyDescent="0.25">
      <c r="A2004" s="190" t="s">
        <v>2332</v>
      </c>
      <c r="B2004" s="241" t="s">
        <v>1519</v>
      </c>
      <c r="C2004" s="81" t="s">
        <v>2333</v>
      </c>
      <c r="D2004" s="82"/>
      <c r="E2004" s="97"/>
      <c r="F2004" s="213">
        <v>1627.5</v>
      </c>
      <c r="G2004" s="791" t="s">
        <v>9601</v>
      </c>
      <c r="H2004" s="781">
        <f t="shared" si="371"/>
        <v>429.54</v>
      </c>
      <c r="I2004" s="782">
        <f t="shared" si="371"/>
        <v>217.85</v>
      </c>
      <c r="J2004" s="782">
        <f t="shared" si="371"/>
        <v>148.66999999999999</v>
      </c>
      <c r="K2004" s="783">
        <f t="shared" si="371"/>
        <v>114.34</v>
      </c>
      <c r="L2004" s="784">
        <f>IF(ISNUMBER(F2004),IF(LEFT(A2004,3)="Cat",VLOOKUP(A2004,'Loc Configurations Seules'!R:U,4,FALSE),VLOOKUP(G2004,'Loc Coefficients Location'!A:D,4,FALSE)),"")</f>
        <v>0.18651532340555149</v>
      </c>
      <c r="M2004" s="785">
        <f t="shared" si="367"/>
        <v>303.55368884253505</v>
      </c>
      <c r="N2004" s="786">
        <f>IF(ISNUMBER(F2004),IF(LEFT(A2004,3)="Cat",VLOOKUP(A2004,'Loc Configurations Seules'!R:V,5,FALSE),VLOOKUP(G2004,'Loc Coefficients Location'!A:E,5,FALSE)),"")</f>
        <v>9.9038652897397772E-2</v>
      </c>
      <c r="O2004" s="785">
        <f t="shared" si="368"/>
        <v>161.18540759051487</v>
      </c>
      <c r="P2004" s="786">
        <f>IF(ISNUMBER(F2004),IF(LEFT(A2004,3)="Cat",VLOOKUP(A2004,'Loc Configurations Seules'!R:W,6,FALSE),VLOOKUP(G2004,'Loc Coefficients Location'!A:F,6,FALSE)),"")</f>
        <v>7.5421779500883954E-2</v>
      </c>
      <c r="Q2004" s="785">
        <f t="shared" si="369"/>
        <v>122.74894613768863</v>
      </c>
      <c r="R2004" s="786">
        <f>IF(ISNUMBER(F2004),IF(LEFT(A2004,3)="Cat",VLOOKUP(A2004,'Loc Configurations Seules'!R:X,7,FALSE),VLOOKUP(G2004,'Loc Coefficients Location'!A:G,7,FALSE)),"")</f>
        <v>6.3273484033980879E-2</v>
      </c>
      <c r="S2004" s="785">
        <f t="shared" si="370"/>
        <v>102.97759526530388</v>
      </c>
    </row>
    <row r="2005" spans="1:19" s="5" customFormat="1" x14ac:dyDescent="0.25">
      <c r="A2005" s="190"/>
      <c r="B2005" s="90" t="s">
        <v>9741</v>
      </c>
      <c r="C2005" s="43" t="s">
        <v>8880</v>
      </c>
      <c r="D2005" s="44"/>
      <c r="E2005" s="47"/>
      <c r="F2005" s="10">
        <v>1627.5</v>
      </c>
      <c r="G2005" s="791" t="s">
        <v>9601</v>
      </c>
      <c r="H2005" s="781">
        <f t="shared" si="371"/>
        <v>429.54</v>
      </c>
      <c r="I2005" s="782">
        <f t="shared" si="371"/>
        <v>217.85</v>
      </c>
      <c r="J2005" s="782">
        <f t="shared" si="371"/>
        <v>148.66999999999999</v>
      </c>
      <c r="K2005" s="783">
        <f t="shared" si="371"/>
        <v>114.34</v>
      </c>
      <c r="L2005" s="784">
        <f>IF(ISNUMBER(F2005),IF(LEFT(A2005,3)="Cat",VLOOKUP(A2005,'Loc Configurations Seules'!R:U,4,FALSE),VLOOKUP(G2005,'Loc Coefficients Location'!A:D,4,FALSE)),"")</f>
        <v>0.18651532340555149</v>
      </c>
      <c r="M2005" s="785">
        <f t="shared" si="367"/>
        <v>303.55368884253505</v>
      </c>
      <c r="N2005" s="786">
        <f>IF(ISNUMBER(F2005),IF(LEFT(A2005,3)="Cat",VLOOKUP(A2005,'Loc Configurations Seules'!R:V,5,FALSE),VLOOKUP(G2005,'Loc Coefficients Location'!A:E,5,FALSE)),"")</f>
        <v>9.9038652897397772E-2</v>
      </c>
      <c r="O2005" s="785">
        <f t="shared" si="368"/>
        <v>161.18540759051487</v>
      </c>
      <c r="P2005" s="786">
        <f>IF(ISNUMBER(F2005),IF(LEFT(A2005,3)="Cat",VLOOKUP(A2005,'Loc Configurations Seules'!R:W,6,FALSE),VLOOKUP(G2005,'Loc Coefficients Location'!A:F,6,FALSE)),"")</f>
        <v>7.5421779500883954E-2</v>
      </c>
      <c r="Q2005" s="785">
        <f t="shared" si="369"/>
        <v>122.74894613768863</v>
      </c>
      <c r="R2005" s="786">
        <f>IF(ISNUMBER(F2005),IF(LEFT(A2005,3)="Cat",VLOOKUP(A2005,'Loc Configurations Seules'!R:X,7,FALSE),VLOOKUP(G2005,'Loc Coefficients Location'!A:G,7,FALSE)),"")</f>
        <v>6.3273484033980879E-2</v>
      </c>
      <c r="S2005" s="785">
        <f t="shared" si="370"/>
        <v>102.97759526530388</v>
      </c>
    </row>
    <row r="2006" spans="1:19" s="5" customFormat="1" ht="15.75" thickBot="1" x14ac:dyDescent="0.3">
      <c r="A2006" s="193"/>
      <c r="B2006" s="181" t="s">
        <v>10112</v>
      </c>
      <c r="C2006" s="43" t="s">
        <v>2334</v>
      </c>
      <c r="D2006" s="44"/>
      <c r="E2006" s="47"/>
      <c r="F2006" s="46">
        <v>1627.5</v>
      </c>
      <c r="G2006" s="791" t="s">
        <v>9601</v>
      </c>
      <c r="H2006" s="781">
        <f t="shared" si="371"/>
        <v>429.54</v>
      </c>
      <c r="I2006" s="782">
        <f t="shared" si="371"/>
        <v>217.85</v>
      </c>
      <c r="J2006" s="782">
        <f t="shared" si="371"/>
        <v>148.66999999999999</v>
      </c>
      <c r="K2006" s="783">
        <f t="shared" si="371"/>
        <v>114.34</v>
      </c>
      <c r="L2006" s="784">
        <f>IF(ISNUMBER(F2006),IF(LEFT(A2006,3)="Cat",VLOOKUP(A2006,'Loc Configurations Seules'!R:U,4,FALSE),VLOOKUP(G2006,'Loc Coefficients Location'!A:D,4,FALSE)),"")</f>
        <v>0.18651532340555149</v>
      </c>
      <c r="M2006" s="785">
        <f t="shared" si="367"/>
        <v>303.55368884253505</v>
      </c>
      <c r="N2006" s="786">
        <f>IF(ISNUMBER(F2006),IF(LEFT(A2006,3)="Cat",VLOOKUP(A2006,'Loc Configurations Seules'!R:V,5,FALSE),VLOOKUP(G2006,'Loc Coefficients Location'!A:E,5,FALSE)),"")</f>
        <v>9.9038652897397772E-2</v>
      </c>
      <c r="O2006" s="785">
        <f t="shared" si="368"/>
        <v>161.18540759051487</v>
      </c>
      <c r="P2006" s="786">
        <f>IF(ISNUMBER(F2006),IF(LEFT(A2006,3)="Cat",VLOOKUP(A2006,'Loc Configurations Seules'!R:W,6,FALSE),VLOOKUP(G2006,'Loc Coefficients Location'!A:F,6,FALSE)),"")</f>
        <v>7.5421779500883954E-2</v>
      </c>
      <c r="Q2006" s="785">
        <f t="shared" si="369"/>
        <v>122.74894613768863</v>
      </c>
      <c r="R2006" s="786">
        <f>IF(ISNUMBER(F2006),IF(LEFT(A2006,3)="Cat",VLOOKUP(A2006,'Loc Configurations Seules'!R:X,7,FALSE),VLOOKUP(G2006,'Loc Coefficients Location'!A:G,7,FALSE)),"")</f>
        <v>6.3273484033980879E-2</v>
      </c>
      <c r="S2006" s="785">
        <f t="shared" si="370"/>
        <v>102.97759526530388</v>
      </c>
    </row>
    <row r="2007" spans="1:19" s="5" customFormat="1" ht="25.5" x14ac:dyDescent="0.25">
      <c r="A2007" s="190" t="s">
        <v>2335</v>
      </c>
      <c r="B2007" s="242" t="s">
        <v>1524</v>
      </c>
      <c r="C2007" s="94" t="s">
        <v>2336</v>
      </c>
      <c r="D2007" s="60"/>
      <c r="E2007" s="61"/>
      <c r="F2007" s="95">
        <v>634.20000000000005</v>
      </c>
      <c r="G2007" s="791" t="s">
        <v>9601</v>
      </c>
      <c r="H2007" s="781">
        <f t="shared" si="371"/>
        <v>167.38</v>
      </c>
      <c r="I2007" s="782">
        <f t="shared" si="371"/>
        <v>84.89</v>
      </c>
      <c r="J2007" s="782">
        <f t="shared" si="371"/>
        <v>57.93</v>
      </c>
      <c r="K2007" s="783">
        <f t="shared" si="371"/>
        <v>44.56</v>
      </c>
      <c r="L2007" s="784">
        <f>IF(ISNUMBER(F2007),IF(LEFT(A2007,3)="Cat",VLOOKUP(A2007,'Loc Configurations Seules'!R:U,4,FALSE),VLOOKUP(G2007,'Loc Coefficients Location'!A:D,4,FALSE)),"")</f>
        <v>0.18651532340555149</v>
      </c>
      <c r="M2007" s="785">
        <f t="shared" ref="M2007:M2070" si="372">IF(ISNUMBER(L2007),L2007*$F2007,"")</f>
        <v>118.28801810380077</v>
      </c>
      <c r="N2007" s="786">
        <f>IF(ISNUMBER(F2007),IF(LEFT(A2007,3)="Cat",VLOOKUP(A2007,'Loc Configurations Seules'!R:V,5,FALSE),VLOOKUP(G2007,'Loc Coefficients Location'!A:E,5,FALSE)),"")</f>
        <v>9.9038652897397772E-2</v>
      </c>
      <c r="O2007" s="785">
        <f t="shared" ref="O2007:O2070" si="373">IF(ISNUMBER(N2007),N2007*$F2007,"")</f>
        <v>62.81031366752967</v>
      </c>
      <c r="P2007" s="786">
        <f>IF(ISNUMBER(F2007),IF(LEFT(A2007,3)="Cat",VLOOKUP(A2007,'Loc Configurations Seules'!R:W,6,FALSE),VLOOKUP(G2007,'Loc Coefficients Location'!A:F,6,FALSE)),"")</f>
        <v>7.5421779500883954E-2</v>
      </c>
      <c r="Q2007" s="785">
        <f t="shared" ref="Q2007:Q2070" si="374">IF(ISNUMBER(P2007),P2007*$F2007,"")</f>
        <v>47.832492559460604</v>
      </c>
      <c r="R2007" s="786">
        <f>IF(ISNUMBER(F2007),IF(LEFT(A2007,3)="Cat",VLOOKUP(A2007,'Loc Configurations Seules'!R:X,7,FALSE),VLOOKUP(G2007,'Loc Coefficients Location'!A:G,7,FALSE)),"")</f>
        <v>6.3273484033980879E-2</v>
      </c>
      <c r="S2007" s="785">
        <f t="shared" ref="S2007:S2070" si="375">IF(ISNUMBER(R2007),R2007*$F2007,"")</f>
        <v>40.128043574350677</v>
      </c>
    </row>
    <row r="2008" spans="1:19" s="5" customFormat="1" x14ac:dyDescent="0.25">
      <c r="A2008" s="190"/>
      <c r="B2008" s="90" t="s">
        <v>9743</v>
      </c>
      <c r="C2008" s="43" t="s">
        <v>9077</v>
      </c>
      <c r="D2008" s="44"/>
      <c r="E2008" s="47"/>
      <c r="F2008" s="10">
        <v>634.20000000000005</v>
      </c>
      <c r="G2008" s="791" t="s">
        <v>9601</v>
      </c>
      <c r="H2008" s="781">
        <f t="shared" si="371"/>
        <v>167.38</v>
      </c>
      <c r="I2008" s="782">
        <f t="shared" si="371"/>
        <v>84.89</v>
      </c>
      <c r="J2008" s="782">
        <f t="shared" si="371"/>
        <v>57.93</v>
      </c>
      <c r="K2008" s="783">
        <f t="shared" si="371"/>
        <v>44.56</v>
      </c>
      <c r="L2008" s="784">
        <f>IF(ISNUMBER(F2008),IF(LEFT(A2008,3)="Cat",VLOOKUP(A2008,'Loc Configurations Seules'!R:U,4,FALSE),VLOOKUP(G2008,'Loc Coefficients Location'!A:D,4,FALSE)),"")</f>
        <v>0.18651532340555149</v>
      </c>
      <c r="M2008" s="785">
        <f t="shared" si="372"/>
        <v>118.28801810380077</v>
      </c>
      <c r="N2008" s="786">
        <f>IF(ISNUMBER(F2008),IF(LEFT(A2008,3)="Cat",VLOOKUP(A2008,'Loc Configurations Seules'!R:V,5,FALSE),VLOOKUP(G2008,'Loc Coefficients Location'!A:E,5,FALSE)),"")</f>
        <v>9.9038652897397772E-2</v>
      </c>
      <c r="O2008" s="785">
        <f t="shared" si="373"/>
        <v>62.81031366752967</v>
      </c>
      <c r="P2008" s="786">
        <f>IF(ISNUMBER(F2008),IF(LEFT(A2008,3)="Cat",VLOOKUP(A2008,'Loc Configurations Seules'!R:W,6,FALSE),VLOOKUP(G2008,'Loc Coefficients Location'!A:F,6,FALSE)),"")</f>
        <v>7.5421779500883954E-2</v>
      </c>
      <c r="Q2008" s="785">
        <f t="shared" si="374"/>
        <v>47.832492559460604</v>
      </c>
      <c r="R2008" s="786">
        <f>IF(ISNUMBER(F2008),IF(LEFT(A2008,3)="Cat",VLOOKUP(A2008,'Loc Configurations Seules'!R:X,7,FALSE),VLOOKUP(G2008,'Loc Coefficients Location'!A:G,7,FALSE)),"")</f>
        <v>6.3273484033980879E-2</v>
      </c>
      <c r="S2008" s="785">
        <f t="shared" si="375"/>
        <v>40.128043574350677</v>
      </c>
    </row>
    <row r="2009" spans="1:19" s="5" customFormat="1" x14ac:dyDescent="0.25">
      <c r="A2009" s="190"/>
      <c r="B2009" s="181" t="s">
        <v>10113</v>
      </c>
      <c r="C2009" s="43" t="s">
        <v>2337</v>
      </c>
      <c r="D2009" s="44"/>
      <c r="E2009" s="47"/>
      <c r="F2009" s="46">
        <v>634.20000000000005</v>
      </c>
      <c r="G2009" s="791" t="s">
        <v>9601</v>
      </c>
      <c r="H2009" s="781">
        <f t="shared" si="371"/>
        <v>167.38</v>
      </c>
      <c r="I2009" s="782">
        <f t="shared" si="371"/>
        <v>84.89</v>
      </c>
      <c r="J2009" s="782">
        <f t="shared" si="371"/>
        <v>57.93</v>
      </c>
      <c r="K2009" s="783">
        <f t="shared" si="371"/>
        <v>44.56</v>
      </c>
      <c r="L2009" s="784">
        <f>IF(ISNUMBER(F2009),IF(LEFT(A2009,3)="Cat",VLOOKUP(A2009,'Loc Configurations Seules'!R:U,4,FALSE),VLOOKUP(G2009,'Loc Coefficients Location'!A:D,4,FALSE)),"")</f>
        <v>0.18651532340555149</v>
      </c>
      <c r="M2009" s="785">
        <f t="shared" si="372"/>
        <v>118.28801810380077</v>
      </c>
      <c r="N2009" s="786">
        <f>IF(ISNUMBER(F2009),IF(LEFT(A2009,3)="Cat",VLOOKUP(A2009,'Loc Configurations Seules'!R:V,5,FALSE),VLOOKUP(G2009,'Loc Coefficients Location'!A:E,5,FALSE)),"")</f>
        <v>9.9038652897397772E-2</v>
      </c>
      <c r="O2009" s="785">
        <f t="shared" si="373"/>
        <v>62.81031366752967</v>
      </c>
      <c r="P2009" s="786">
        <f>IF(ISNUMBER(F2009),IF(LEFT(A2009,3)="Cat",VLOOKUP(A2009,'Loc Configurations Seules'!R:W,6,FALSE),VLOOKUP(G2009,'Loc Coefficients Location'!A:F,6,FALSE)),"")</f>
        <v>7.5421779500883954E-2</v>
      </c>
      <c r="Q2009" s="785">
        <f t="shared" si="374"/>
        <v>47.832492559460604</v>
      </c>
      <c r="R2009" s="786">
        <f>IF(ISNUMBER(F2009),IF(LEFT(A2009,3)="Cat",VLOOKUP(A2009,'Loc Configurations Seules'!R:X,7,FALSE),VLOOKUP(G2009,'Loc Coefficients Location'!A:G,7,FALSE)),"")</f>
        <v>6.3273484033980879E-2</v>
      </c>
      <c r="S2009" s="785">
        <f t="shared" si="375"/>
        <v>40.128043574350677</v>
      </c>
    </row>
    <row r="2010" spans="1:19" s="5" customFormat="1" x14ac:dyDescent="0.25">
      <c r="A2010" s="190"/>
      <c r="B2010" s="181" t="s">
        <v>10114</v>
      </c>
      <c r="C2010" s="43" t="s">
        <v>2338</v>
      </c>
      <c r="D2010" s="44"/>
      <c r="E2010" s="47"/>
      <c r="F2010" s="46">
        <v>634.20000000000005</v>
      </c>
      <c r="G2010" s="791" t="s">
        <v>9601</v>
      </c>
      <c r="H2010" s="781">
        <f t="shared" si="371"/>
        <v>167.38</v>
      </c>
      <c r="I2010" s="782">
        <f t="shared" si="371"/>
        <v>84.89</v>
      </c>
      <c r="J2010" s="782">
        <f t="shared" si="371"/>
        <v>57.93</v>
      </c>
      <c r="K2010" s="783">
        <f t="shared" si="371"/>
        <v>44.56</v>
      </c>
      <c r="L2010" s="784">
        <f>IF(ISNUMBER(F2010),IF(LEFT(A2010,3)="Cat",VLOOKUP(A2010,'Loc Configurations Seules'!R:U,4,FALSE),VLOOKUP(G2010,'Loc Coefficients Location'!A:D,4,FALSE)),"")</f>
        <v>0.18651532340555149</v>
      </c>
      <c r="M2010" s="785">
        <f t="shared" si="372"/>
        <v>118.28801810380077</v>
      </c>
      <c r="N2010" s="786">
        <f>IF(ISNUMBER(F2010),IF(LEFT(A2010,3)="Cat",VLOOKUP(A2010,'Loc Configurations Seules'!R:V,5,FALSE),VLOOKUP(G2010,'Loc Coefficients Location'!A:E,5,FALSE)),"")</f>
        <v>9.9038652897397772E-2</v>
      </c>
      <c r="O2010" s="785">
        <f t="shared" si="373"/>
        <v>62.81031366752967</v>
      </c>
      <c r="P2010" s="786">
        <f>IF(ISNUMBER(F2010),IF(LEFT(A2010,3)="Cat",VLOOKUP(A2010,'Loc Configurations Seules'!R:W,6,FALSE),VLOOKUP(G2010,'Loc Coefficients Location'!A:F,6,FALSE)),"")</f>
        <v>7.5421779500883954E-2</v>
      </c>
      <c r="Q2010" s="785">
        <f t="shared" si="374"/>
        <v>47.832492559460604</v>
      </c>
      <c r="R2010" s="786">
        <f>IF(ISNUMBER(F2010),IF(LEFT(A2010,3)="Cat",VLOOKUP(A2010,'Loc Configurations Seules'!R:X,7,FALSE),VLOOKUP(G2010,'Loc Coefficients Location'!A:G,7,FALSE)),"")</f>
        <v>6.3273484033980879E-2</v>
      </c>
      <c r="S2010" s="785">
        <f t="shared" si="375"/>
        <v>40.128043574350677</v>
      </c>
    </row>
    <row r="2011" spans="1:19" s="5" customFormat="1" x14ac:dyDescent="0.25">
      <c r="A2011" s="190"/>
      <c r="B2011" s="181" t="s">
        <v>10115</v>
      </c>
      <c r="C2011" s="43" t="s">
        <v>2339</v>
      </c>
      <c r="D2011" s="44"/>
      <c r="E2011" s="47"/>
      <c r="F2011" s="46">
        <v>634.20000000000005</v>
      </c>
      <c r="G2011" s="791" t="s">
        <v>9601</v>
      </c>
      <c r="H2011" s="781">
        <f t="shared" si="371"/>
        <v>167.38</v>
      </c>
      <c r="I2011" s="782">
        <f t="shared" si="371"/>
        <v>84.89</v>
      </c>
      <c r="J2011" s="782">
        <f t="shared" si="371"/>
        <v>57.93</v>
      </c>
      <c r="K2011" s="783">
        <f t="shared" si="371"/>
        <v>44.56</v>
      </c>
      <c r="L2011" s="784">
        <f>IF(ISNUMBER(F2011),IF(LEFT(A2011,3)="Cat",VLOOKUP(A2011,'Loc Configurations Seules'!R:U,4,FALSE),VLOOKUP(G2011,'Loc Coefficients Location'!A:D,4,FALSE)),"")</f>
        <v>0.18651532340555149</v>
      </c>
      <c r="M2011" s="785">
        <f t="shared" si="372"/>
        <v>118.28801810380077</v>
      </c>
      <c r="N2011" s="786">
        <f>IF(ISNUMBER(F2011),IF(LEFT(A2011,3)="Cat",VLOOKUP(A2011,'Loc Configurations Seules'!R:V,5,FALSE),VLOOKUP(G2011,'Loc Coefficients Location'!A:E,5,FALSE)),"")</f>
        <v>9.9038652897397772E-2</v>
      </c>
      <c r="O2011" s="785">
        <f t="shared" si="373"/>
        <v>62.81031366752967</v>
      </c>
      <c r="P2011" s="786">
        <f>IF(ISNUMBER(F2011),IF(LEFT(A2011,3)="Cat",VLOOKUP(A2011,'Loc Configurations Seules'!R:W,6,FALSE),VLOOKUP(G2011,'Loc Coefficients Location'!A:F,6,FALSE)),"")</f>
        <v>7.5421779500883954E-2</v>
      </c>
      <c r="Q2011" s="785">
        <f t="shared" si="374"/>
        <v>47.832492559460604</v>
      </c>
      <c r="R2011" s="786">
        <f>IF(ISNUMBER(F2011),IF(LEFT(A2011,3)="Cat",VLOOKUP(A2011,'Loc Configurations Seules'!R:X,7,FALSE),VLOOKUP(G2011,'Loc Coefficients Location'!A:G,7,FALSE)),"")</f>
        <v>6.3273484033980879E-2</v>
      </c>
      <c r="S2011" s="785">
        <f t="shared" si="375"/>
        <v>40.128043574350677</v>
      </c>
    </row>
    <row r="2012" spans="1:19" s="5" customFormat="1" ht="15.75" thickBot="1" x14ac:dyDescent="0.3">
      <c r="A2012" s="190"/>
      <c r="B2012" s="196" t="s">
        <v>10116</v>
      </c>
      <c r="C2012" s="56" t="s">
        <v>2341</v>
      </c>
      <c r="D2012" s="57"/>
      <c r="E2012" s="58"/>
      <c r="F2012" s="103">
        <v>634.20000000000005</v>
      </c>
      <c r="G2012" s="791" t="s">
        <v>9601</v>
      </c>
      <c r="H2012" s="781">
        <f t="shared" si="371"/>
        <v>167.38</v>
      </c>
      <c r="I2012" s="782">
        <f t="shared" si="371"/>
        <v>84.89</v>
      </c>
      <c r="J2012" s="782">
        <f t="shared" si="371"/>
        <v>57.93</v>
      </c>
      <c r="K2012" s="783">
        <f t="shared" si="371"/>
        <v>44.56</v>
      </c>
      <c r="L2012" s="784">
        <f>IF(ISNUMBER(F2012),IF(LEFT(A2012,3)="Cat",VLOOKUP(A2012,'Loc Configurations Seules'!R:U,4,FALSE),VLOOKUP(G2012,'Loc Coefficients Location'!A:D,4,FALSE)),"")</f>
        <v>0.18651532340555149</v>
      </c>
      <c r="M2012" s="785">
        <f t="shared" si="372"/>
        <v>118.28801810380077</v>
      </c>
      <c r="N2012" s="786">
        <f>IF(ISNUMBER(F2012),IF(LEFT(A2012,3)="Cat",VLOOKUP(A2012,'Loc Configurations Seules'!R:V,5,FALSE),VLOOKUP(G2012,'Loc Coefficients Location'!A:E,5,FALSE)),"")</f>
        <v>9.9038652897397772E-2</v>
      </c>
      <c r="O2012" s="785">
        <f t="shared" si="373"/>
        <v>62.81031366752967</v>
      </c>
      <c r="P2012" s="786">
        <f>IF(ISNUMBER(F2012),IF(LEFT(A2012,3)="Cat",VLOOKUP(A2012,'Loc Configurations Seules'!R:W,6,FALSE),VLOOKUP(G2012,'Loc Coefficients Location'!A:F,6,FALSE)),"")</f>
        <v>7.5421779500883954E-2</v>
      </c>
      <c r="Q2012" s="785">
        <f t="shared" si="374"/>
        <v>47.832492559460604</v>
      </c>
      <c r="R2012" s="786">
        <f>IF(ISNUMBER(F2012),IF(LEFT(A2012,3)="Cat",VLOOKUP(A2012,'Loc Configurations Seules'!R:X,7,FALSE),VLOOKUP(G2012,'Loc Coefficients Location'!A:G,7,FALSE)),"")</f>
        <v>6.3273484033980879E-2</v>
      </c>
      <c r="S2012" s="785">
        <f t="shared" si="375"/>
        <v>40.128043574350677</v>
      </c>
    </row>
    <row r="2013" spans="1:19" s="5" customFormat="1" ht="25.5" x14ac:dyDescent="0.25">
      <c r="A2013" s="199" t="s">
        <v>2340</v>
      </c>
      <c r="B2013" s="242" t="s">
        <v>1534</v>
      </c>
      <c r="C2013" s="94" t="s">
        <v>2342</v>
      </c>
      <c r="D2013" s="60"/>
      <c r="E2013" s="61"/>
      <c r="F2013" s="95">
        <v>643.65</v>
      </c>
      <c r="G2013" s="791" t="s">
        <v>9601</v>
      </c>
      <c r="H2013" s="781">
        <f t="shared" si="371"/>
        <v>169.88</v>
      </c>
      <c r="I2013" s="782">
        <f t="shared" si="371"/>
        <v>86.15</v>
      </c>
      <c r="J2013" s="782">
        <f t="shared" si="371"/>
        <v>58.8</v>
      </c>
      <c r="K2013" s="783">
        <f t="shared" si="371"/>
        <v>45.22</v>
      </c>
      <c r="L2013" s="784">
        <f>IF(ISNUMBER(F2013),IF(LEFT(A2013,3)="Cat",VLOOKUP(A2013,'Loc Configurations Seules'!R:U,4,FALSE),VLOOKUP(G2013,'Loc Coefficients Location'!A:D,4,FALSE)),"")</f>
        <v>0.18651532340555149</v>
      </c>
      <c r="M2013" s="785">
        <f t="shared" si="372"/>
        <v>120.05058790998321</v>
      </c>
      <c r="N2013" s="786">
        <f>IF(ISNUMBER(F2013),IF(LEFT(A2013,3)="Cat",VLOOKUP(A2013,'Loc Configurations Seules'!R:V,5,FALSE),VLOOKUP(G2013,'Loc Coefficients Location'!A:E,5,FALSE)),"")</f>
        <v>9.9038652897397772E-2</v>
      </c>
      <c r="O2013" s="785">
        <f t="shared" si="373"/>
        <v>63.746228937410073</v>
      </c>
      <c r="P2013" s="786">
        <f>IF(ISNUMBER(F2013),IF(LEFT(A2013,3)="Cat",VLOOKUP(A2013,'Loc Configurations Seules'!R:W,6,FALSE),VLOOKUP(G2013,'Loc Coefficients Location'!A:F,6,FALSE)),"")</f>
        <v>7.5421779500883954E-2</v>
      </c>
      <c r="Q2013" s="785">
        <f t="shared" si="374"/>
        <v>48.545228375743953</v>
      </c>
      <c r="R2013" s="786">
        <f>IF(ISNUMBER(F2013),IF(LEFT(A2013,3)="Cat",VLOOKUP(A2013,'Loc Configurations Seules'!R:X,7,FALSE),VLOOKUP(G2013,'Loc Coefficients Location'!A:G,7,FALSE)),"")</f>
        <v>6.3273484033980879E-2</v>
      </c>
      <c r="S2013" s="785">
        <f t="shared" si="375"/>
        <v>40.725977998471791</v>
      </c>
    </row>
    <row r="2014" spans="1:19" s="5" customFormat="1" x14ac:dyDescent="0.25">
      <c r="A2014" s="190"/>
      <c r="B2014" s="90" t="s">
        <v>9750</v>
      </c>
      <c r="C2014" s="43" t="s">
        <v>9078</v>
      </c>
      <c r="D2014" s="44"/>
      <c r="E2014" s="47"/>
      <c r="F2014" s="10">
        <v>643.65</v>
      </c>
      <c r="G2014" s="791" t="s">
        <v>9601</v>
      </c>
      <c r="H2014" s="781">
        <f t="shared" si="371"/>
        <v>169.88</v>
      </c>
      <c r="I2014" s="782">
        <f t="shared" si="371"/>
        <v>86.15</v>
      </c>
      <c r="J2014" s="782">
        <f t="shared" si="371"/>
        <v>58.8</v>
      </c>
      <c r="K2014" s="783">
        <f t="shared" si="371"/>
        <v>45.22</v>
      </c>
      <c r="L2014" s="784">
        <f>IF(ISNUMBER(F2014),IF(LEFT(A2014,3)="Cat",VLOOKUP(A2014,'Loc Configurations Seules'!R:U,4,FALSE),VLOOKUP(G2014,'Loc Coefficients Location'!A:D,4,FALSE)),"")</f>
        <v>0.18651532340555149</v>
      </c>
      <c r="M2014" s="785">
        <f t="shared" si="372"/>
        <v>120.05058790998321</v>
      </c>
      <c r="N2014" s="786">
        <f>IF(ISNUMBER(F2014),IF(LEFT(A2014,3)="Cat",VLOOKUP(A2014,'Loc Configurations Seules'!R:V,5,FALSE),VLOOKUP(G2014,'Loc Coefficients Location'!A:E,5,FALSE)),"")</f>
        <v>9.9038652897397772E-2</v>
      </c>
      <c r="O2014" s="785">
        <f t="shared" si="373"/>
        <v>63.746228937410073</v>
      </c>
      <c r="P2014" s="786">
        <f>IF(ISNUMBER(F2014),IF(LEFT(A2014,3)="Cat",VLOOKUP(A2014,'Loc Configurations Seules'!R:W,6,FALSE),VLOOKUP(G2014,'Loc Coefficients Location'!A:F,6,FALSE)),"")</f>
        <v>7.5421779500883954E-2</v>
      </c>
      <c r="Q2014" s="785">
        <f t="shared" si="374"/>
        <v>48.545228375743953</v>
      </c>
      <c r="R2014" s="786">
        <f>IF(ISNUMBER(F2014),IF(LEFT(A2014,3)="Cat",VLOOKUP(A2014,'Loc Configurations Seules'!R:X,7,FALSE),VLOOKUP(G2014,'Loc Coefficients Location'!A:G,7,FALSE)),"")</f>
        <v>6.3273484033980879E-2</v>
      </c>
      <c r="S2014" s="785">
        <f t="shared" si="375"/>
        <v>40.725977998471791</v>
      </c>
    </row>
    <row r="2015" spans="1:19" s="5" customFormat="1" x14ac:dyDescent="0.25">
      <c r="A2015" s="190"/>
      <c r="B2015" s="181" t="s">
        <v>10117</v>
      </c>
      <c r="C2015" s="43" t="s">
        <v>2343</v>
      </c>
      <c r="D2015" s="44"/>
      <c r="E2015" s="47"/>
      <c r="F2015" s="46">
        <v>643.65</v>
      </c>
      <c r="G2015" s="791" t="s">
        <v>9601</v>
      </c>
      <c r="H2015" s="781">
        <f t="shared" si="371"/>
        <v>169.88</v>
      </c>
      <c r="I2015" s="782">
        <f t="shared" si="371"/>
        <v>86.15</v>
      </c>
      <c r="J2015" s="782">
        <f t="shared" si="371"/>
        <v>58.8</v>
      </c>
      <c r="K2015" s="783">
        <f t="shared" si="371"/>
        <v>45.22</v>
      </c>
      <c r="L2015" s="784">
        <f>IF(ISNUMBER(F2015),IF(LEFT(A2015,3)="Cat",VLOOKUP(A2015,'Loc Configurations Seules'!R:U,4,FALSE),VLOOKUP(G2015,'Loc Coefficients Location'!A:D,4,FALSE)),"")</f>
        <v>0.18651532340555149</v>
      </c>
      <c r="M2015" s="785">
        <f t="shared" si="372"/>
        <v>120.05058790998321</v>
      </c>
      <c r="N2015" s="786">
        <f>IF(ISNUMBER(F2015),IF(LEFT(A2015,3)="Cat",VLOOKUP(A2015,'Loc Configurations Seules'!R:V,5,FALSE),VLOOKUP(G2015,'Loc Coefficients Location'!A:E,5,FALSE)),"")</f>
        <v>9.9038652897397772E-2</v>
      </c>
      <c r="O2015" s="785">
        <f t="shared" si="373"/>
        <v>63.746228937410073</v>
      </c>
      <c r="P2015" s="786">
        <f>IF(ISNUMBER(F2015),IF(LEFT(A2015,3)="Cat",VLOOKUP(A2015,'Loc Configurations Seules'!R:W,6,FALSE),VLOOKUP(G2015,'Loc Coefficients Location'!A:F,6,FALSE)),"")</f>
        <v>7.5421779500883954E-2</v>
      </c>
      <c r="Q2015" s="785">
        <f t="shared" si="374"/>
        <v>48.545228375743953</v>
      </c>
      <c r="R2015" s="786">
        <f>IF(ISNUMBER(F2015),IF(LEFT(A2015,3)="Cat",VLOOKUP(A2015,'Loc Configurations Seules'!R:X,7,FALSE),VLOOKUP(G2015,'Loc Coefficients Location'!A:G,7,FALSE)),"")</f>
        <v>6.3273484033980879E-2</v>
      </c>
      <c r="S2015" s="785">
        <f t="shared" si="375"/>
        <v>40.725977998471791</v>
      </c>
    </row>
    <row r="2016" spans="1:19" s="5" customFormat="1" x14ac:dyDescent="0.25">
      <c r="A2016" s="190"/>
      <c r="B2016" s="181" t="s">
        <v>10118</v>
      </c>
      <c r="C2016" s="43" t="s">
        <v>2344</v>
      </c>
      <c r="D2016" s="44"/>
      <c r="E2016" s="47"/>
      <c r="F2016" s="46">
        <v>643.65</v>
      </c>
      <c r="G2016" s="791" t="s">
        <v>9601</v>
      </c>
      <c r="H2016" s="781">
        <f t="shared" si="371"/>
        <v>169.88</v>
      </c>
      <c r="I2016" s="782">
        <f t="shared" si="371"/>
        <v>86.15</v>
      </c>
      <c r="J2016" s="782">
        <f t="shared" si="371"/>
        <v>58.8</v>
      </c>
      <c r="K2016" s="783">
        <f t="shared" si="371"/>
        <v>45.22</v>
      </c>
      <c r="L2016" s="784">
        <f>IF(ISNUMBER(F2016),IF(LEFT(A2016,3)="Cat",VLOOKUP(A2016,'Loc Configurations Seules'!R:U,4,FALSE),VLOOKUP(G2016,'Loc Coefficients Location'!A:D,4,FALSE)),"")</f>
        <v>0.18651532340555149</v>
      </c>
      <c r="M2016" s="785">
        <f t="shared" si="372"/>
        <v>120.05058790998321</v>
      </c>
      <c r="N2016" s="786">
        <f>IF(ISNUMBER(F2016),IF(LEFT(A2016,3)="Cat",VLOOKUP(A2016,'Loc Configurations Seules'!R:V,5,FALSE),VLOOKUP(G2016,'Loc Coefficients Location'!A:E,5,FALSE)),"")</f>
        <v>9.9038652897397772E-2</v>
      </c>
      <c r="O2016" s="785">
        <f t="shared" si="373"/>
        <v>63.746228937410073</v>
      </c>
      <c r="P2016" s="786">
        <f>IF(ISNUMBER(F2016),IF(LEFT(A2016,3)="Cat",VLOOKUP(A2016,'Loc Configurations Seules'!R:W,6,FALSE),VLOOKUP(G2016,'Loc Coefficients Location'!A:F,6,FALSE)),"")</f>
        <v>7.5421779500883954E-2</v>
      </c>
      <c r="Q2016" s="785">
        <f t="shared" si="374"/>
        <v>48.545228375743953</v>
      </c>
      <c r="R2016" s="786">
        <f>IF(ISNUMBER(F2016),IF(LEFT(A2016,3)="Cat",VLOOKUP(A2016,'Loc Configurations Seules'!R:X,7,FALSE),VLOOKUP(G2016,'Loc Coefficients Location'!A:G,7,FALSE)),"")</f>
        <v>6.3273484033980879E-2</v>
      </c>
      <c r="S2016" s="785">
        <f t="shared" si="375"/>
        <v>40.725977998471791</v>
      </c>
    </row>
    <row r="2017" spans="1:19" s="5" customFormat="1" x14ac:dyDescent="0.25">
      <c r="A2017" s="190"/>
      <c r="B2017" s="181" t="s">
        <v>10119</v>
      </c>
      <c r="C2017" s="43" t="s">
        <v>2345</v>
      </c>
      <c r="D2017" s="44"/>
      <c r="E2017" s="47"/>
      <c r="F2017" s="46">
        <v>643.65</v>
      </c>
      <c r="G2017" s="791" t="s">
        <v>9601</v>
      </c>
      <c r="H2017" s="781">
        <f t="shared" si="371"/>
        <v>169.88</v>
      </c>
      <c r="I2017" s="782">
        <f t="shared" si="371"/>
        <v>86.15</v>
      </c>
      <c r="J2017" s="782">
        <f t="shared" si="371"/>
        <v>58.8</v>
      </c>
      <c r="K2017" s="783">
        <f t="shared" si="371"/>
        <v>45.22</v>
      </c>
      <c r="L2017" s="784">
        <f>IF(ISNUMBER(F2017),IF(LEFT(A2017,3)="Cat",VLOOKUP(A2017,'Loc Configurations Seules'!R:U,4,FALSE),VLOOKUP(G2017,'Loc Coefficients Location'!A:D,4,FALSE)),"")</f>
        <v>0.18651532340555149</v>
      </c>
      <c r="M2017" s="785">
        <f t="shared" si="372"/>
        <v>120.05058790998321</v>
      </c>
      <c r="N2017" s="786">
        <f>IF(ISNUMBER(F2017),IF(LEFT(A2017,3)="Cat",VLOOKUP(A2017,'Loc Configurations Seules'!R:V,5,FALSE),VLOOKUP(G2017,'Loc Coefficients Location'!A:E,5,FALSE)),"")</f>
        <v>9.9038652897397772E-2</v>
      </c>
      <c r="O2017" s="785">
        <f t="shared" si="373"/>
        <v>63.746228937410073</v>
      </c>
      <c r="P2017" s="786">
        <f>IF(ISNUMBER(F2017),IF(LEFT(A2017,3)="Cat",VLOOKUP(A2017,'Loc Configurations Seules'!R:W,6,FALSE),VLOOKUP(G2017,'Loc Coefficients Location'!A:F,6,FALSE)),"")</f>
        <v>7.5421779500883954E-2</v>
      </c>
      <c r="Q2017" s="785">
        <f t="shared" si="374"/>
        <v>48.545228375743953</v>
      </c>
      <c r="R2017" s="786">
        <f>IF(ISNUMBER(F2017),IF(LEFT(A2017,3)="Cat",VLOOKUP(A2017,'Loc Configurations Seules'!R:X,7,FALSE),VLOOKUP(G2017,'Loc Coefficients Location'!A:G,7,FALSE)),"")</f>
        <v>6.3273484033980879E-2</v>
      </c>
      <c r="S2017" s="785">
        <f t="shared" si="375"/>
        <v>40.725977998471791</v>
      </c>
    </row>
    <row r="2018" spans="1:19" s="5" customFormat="1" ht="15.75" thickBot="1" x14ac:dyDescent="0.3">
      <c r="A2018" s="205"/>
      <c r="B2018" s="194" t="s">
        <v>10120</v>
      </c>
      <c r="C2018" s="50" t="s">
        <v>2346</v>
      </c>
      <c r="D2018" s="51"/>
      <c r="E2018" s="62"/>
      <c r="F2018" s="53">
        <v>643.65</v>
      </c>
      <c r="G2018" s="791" t="s">
        <v>9601</v>
      </c>
      <c r="H2018" s="781">
        <f t="shared" si="371"/>
        <v>169.88</v>
      </c>
      <c r="I2018" s="782">
        <f t="shared" si="371"/>
        <v>86.15</v>
      </c>
      <c r="J2018" s="782">
        <f t="shared" si="371"/>
        <v>58.8</v>
      </c>
      <c r="K2018" s="783">
        <f t="shared" si="371"/>
        <v>45.22</v>
      </c>
      <c r="L2018" s="784">
        <f>IF(ISNUMBER(F2018),IF(LEFT(A2018,3)="Cat",VLOOKUP(A2018,'Loc Configurations Seules'!R:U,4,FALSE),VLOOKUP(G2018,'Loc Coefficients Location'!A:D,4,FALSE)),"")</f>
        <v>0.18651532340555149</v>
      </c>
      <c r="M2018" s="785">
        <f t="shared" si="372"/>
        <v>120.05058790998321</v>
      </c>
      <c r="N2018" s="786">
        <f>IF(ISNUMBER(F2018),IF(LEFT(A2018,3)="Cat",VLOOKUP(A2018,'Loc Configurations Seules'!R:V,5,FALSE),VLOOKUP(G2018,'Loc Coefficients Location'!A:E,5,FALSE)),"")</f>
        <v>9.9038652897397772E-2</v>
      </c>
      <c r="O2018" s="785">
        <f t="shared" si="373"/>
        <v>63.746228937410073</v>
      </c>
      <c r="P2018" s="786">
        <f>IF(ISNUMBER(F2018),IF(LEFT(A2018,3)="Cat",VLOOKUP(A2018,'Loc Configurations Seules'!R:W,6,FALSE),VLOOKUP(G2018,'Loc Coefficients Location'!A:F,6,FALSE)),"")</f>
        <v>7.5421779500883954E-2</v>
      </c>
      <c r="Q2018" s="785">
        <f t="shared" si="374"/>
        <v>48.545228375743953</v>
      </c>
      <c r="R2018" s="786">
        <f>IF(ISNUMBER(F2018),IF(LEFT(A2018,3)="Cat",VLOOKUP(A2018,'Loc Configurations Seules'!R:X,7,FALSE),VLOOKUP(G2018,'Loc Coefficients Location'!A:G,7,FALSE)),"")</f>
        <v>6.3273484033980879E-2</v>
      </c>
      <c r="S2018" s="785">
        <f t="shared" si="375"/>
        <v>40.725977998471791</v>
      </c>
    </row>
    <row r="2019" spans="1:19" s="5" customFormat="1" ht="25.5" x14ac:dyDescent="0.25">
      <c r="A2019" s="190" t="s">
        <v>2347</v>
      </c>
      <c r="B2019" s="241" t="s">
        <v>1545</v>
      </c>
      <c r="C2019" s="81" t="s">
        <v>2348</v>
      </c>
      <c r="D2019" s="82"/>
      <c r="E2019" s="97"/>
      <c r="F2019" s="213">
        <v>875.7</v>
      </c>
      <c r="G2019" s="791" t="s">
        <v>9601</v>
      </c>
      <c r="H2019" s="781">
        <f t="shared" si="371"/>
        <v>231.12</v>
      </c>
      <c r="I2019" s="782">
        <f t="shared" si="371"/>
        <v>117.22</v>
      </c>
      <c r="J2019" s="782">
        <f t="shared" si="371"/>
        <v>80</v>
      </c>
      <c r="K2019" s="783">
        <f t="shared" si="371"/>
        <v>61.52</v>
      </c>
      <c r="L2019" s="784">
        <f>IF(ISNUMBER(F2019),IF(LEFT(A2019,3)="Cat",VLOOKUP(A2019,'Loc Configurations Seules'!R:U,4,FALSE),VLOOKUP(G2019,'Loc Coefficients Location'!A:D,4,FALSE)),"")</f>
        <v>0.18651532340555149</v>
      </c>
      <c r="M2019" s="785">
        <f t="shared" si="372"/>
        <v>163.33146870624145</v>
      </c>
      <c r="N2019" s="786">
        <f>IF(ISNUMBER(F2019),IF(LEFT(A2019,3)="Cat",VLOOKUP(A2019,'Loc Configurations Seules'!R:V,5,FALSE),VLOOKUP(G2019,'Loc Coefficients Location'!A:E,5,FALSE)),"")</f>
        <v>9.9038652897397772E-2</v>
      </c>
      <c r="O2019" s="785">
        <f t="shared" si="373"/>
        <v>86.728148342251231</v>
      </c>
      <c r="P2019" s="786">
        <f>IF(ISNUMBER(F2019),IF(LEFT(A2019,3)="Cat",VLOOKUP(A2019,'Loc Configurations Seules'!R:W,6,FALSE),VLOOKUP(G2019,'Loc Coefficients Location'!A:F,6,FALSE)),"")</f>
        <v>7.5421779500883954E-2</v>
      </c>
      <c r="Q2019" s="785">
        <f t="shared" si="374"/>
        <v>66.046852308924088</v>
      </c>
      <c r="R2019" s="786">
        <f>IF(ISNUMBER(F2019),IF(LEFT(A2019,3)="Cat",VLOOKUP(A2019,'Loc Configurations Seules'!R:X,7,FALSE),VLOOKUP(G2019,'Loc Coefficients Location'!A:G,7,FALSE)),"")</f>
        <v>6.3273484033980879E-2</v>
      </c>
      <c r="S2019" s="785">
        <f t="shared" si="375"/>
        <v>55.40858996855706</v>
      </c>
    </row>
    <row r="2020" spans="1:19" s="5" customFormat="1" x14ac:dyDescent="0.25">
      <c r="A2020" s="190"/>
      <c r="B2020" s="90" t="s">
        <v>9756</v>
      </c>
      <c r="C2020" s="43" t="s">
        <v>9079</v>
      </c>
      <c r="D2020" s="44"/>
      <c r="E2020" s="47"/>
      <c r="F2020" s="10">
        <v>875.7</v>
      </c>
      <c r="G2020" s="791" t="s">
        <v>9601</v>
      </c>
      <c r="H2020" s="781">
        <f t="shared" si="371"/>
        <v>231.12</v>
      </c>
      <c r="I2020" s="782">
        <f t="shared" si="371"/>
        <v>117.22</v>
      </c>
      <c r="J2020" s="782">
        <f t="shared" si="371"/>
        <v>80</v>
      </c>
      <c r="K2020" s="783">
        <f t="shared" si="371"/>
        <v>61.52</v>
      </c>
      <c r="L2020" s="784">
        <f>IF(ISNUMBER(F2020),IF(LEFT(A2020,3)="Cat",VLOOKUP(A2020,'Loc Configurations Seules'!R:U,4,FALSE),VLOOKUP(G2020,'Loc Coefficients Location'!A:D,4,FALSE)),"")</f>
        <v>0.18651532340555149</v>
      </c>
      <c r="M2020" s="785">
        <f t="shared" si="372"/>
        <v>163.33146870624145</v>
      </c>
      <c r="N2020" s="786">
        <f>IF(ISNUMBER(F2020),IF(LEFT(A2020,3)="Cat",VLOOKUP(A2020,'Loc Configurations Seules'!R:V,5,FALSE),VLOOKUP(G2020,'Loc Coefficients Location'!A:E,5,FALSE)),"")</f>
        <v>9.9038652897397772E-2</v>
      </c>
      <c r="O2020" s="785">
        <f t="shared" si="373"/>
        <v>86.728148342251231</v>
      </c>
      <c r="P2020" s="786">
        <f>IF(ISNUMBER(F2020),IF(LEFT(A2020,3)="Cat",VLOOKUP(A2020,'Loc Configurations Seules'!R:W,6,FALSE),VLOOKUP(G2020,'Loc Coefficients Location'!A:F,6,FALSE)),"")</f>
        <v>7.5421779500883954E-2</v>
      </c>
      <c r="Q2020" s="785">
        <f t="shared" si="374"/>
        <v>66.046852308924088</v>
      </c>
      <c r="R2020" s="786">
        <f>IF(ISNUMBER(F2020),IF(LEFT(A2020,3)="Cat",VLOOKUP(A2020,'Loc Configurations Seules'!R:X,7,FALSE),VLOOKUP(G2020,'Loc Coefficients Location'!A:G,7,FALSE)),"")</f>
        <v>6.3273484033980879E-2</v>
      </c>
      <c r="S2020" s="785">
        <f t="shared" si="375"/>
        <v>55.40858996855706</v>
      </c>
    </row>
    <row r="2021" spans="1:19" s="5" customFormat="1" ht="15.75" thickBot="1" x14ac:dyDescent="0.3">
      <c r="A2021" s="193"/>
      <c r="B2021" s="181" t="s">
        <v>10121</v>
      </c>
      <c r="C2021" s="43" t="s">
        <v>2349</v>
      </c>
      <c r="D2021" s="44"/>
      <c r="E2021" s="47"/>
      <c r="F2021" s="46">
        <v>875.7</v>
      </c>
      <c r="G2021" s="791" t="s">
        <v>9601</v>
      </c>
      <c r="H2021" s="781">
        <f t="shared" si="371"/>
        <v>231.12</v>
      </c>
      <c r="I2021" s="782">
        <f t="shared" si="371"/>
        <v>117.22</v>
      </c>
      <c r="J2021" s="782">
        <f t="shared" si="371"/>
        <v>80</v>
      </c>
      <c r="K2021" s="783">
        <f t="shared" si="371"/>
        <v>61.52</v>
      </c>
      <c r="L2021" s="784">
        <f>IF(ISNUMBER(F2021),IF(LEFT(A2021,3)="Cat",VLOOKUP(A2021,'Loc Configurations Seules'!R:U,4,FALSE),VLOOKUP(G2021,'Loc Coefficients Location'!A:D,4,FALSE)),"")</f>
        <v>0.18651532340555149</v>
      </c>
      <c r="M2021" s="785">
        <f t="shared" si="372"/>
        <v>163.33146870624145</v>
      </c>
      <c r="N2021" s="786">
        <f>IF(ISNUMBER(F2021),IF(LEFT(A2021,3)="Cat",VLOOKUP(A2021,'Loc Configurations Seules'!R:V,5,FALSE),VLOOKUP(G2021,'Loc Coefficients Location'!A:E,5,FALSE)),"")</f>
        <v>9.9038652897397772E-2</v>
      </c>
      <c r="O2021" s="785">
        <f t="shared" si="373"/>
        <v>86.728148342251231</v>
      </c>
      <c r="P2021" s="786">
        <f>IF(ISNUMBER(F2021),IF(LEFT(A2021,3)="Cat",VLOOKUP(A2021,'Loc Configurations Seules'!R:W,6,FALSE),VLOOKUP(G2021,'Loc Coefficients Location'!A:F,6,FALSE)),"")</f>
        <v>7.5421779500883954E-2</v>
      </c>
      <c r="Q2021" s="785">
        <f t="shared" si="374"/>
        <v>66.046852308924088</v>
      </c>
      <c r="R2021" s="786">
        <f>IF(ISNUMBER(F2021),IF(LEFT(A2021,3)="Cat",VLOOKUP(A2021,'Loc Configurations Seules'!R:X,7,FALSE),VLOOKUP(G2021,'Loc Coefficients Location'!A:G,7,FALSE)),"")</f>
        <v>6.3273484033980879E-2</v>
      </c>
      <c r="S2021" s="785">
        <f t="shared" si="375"/>
        <v>55.40858996855706</v>
      </c>
    </row>
    <row r="2022" spans="1:19" s="5" customFormat="1" ht="25.5" x14ac:dyDescent="0.25">
      <c r="A2022" s="190" t="s">
        <v>2350</v>
      </c>
      <c r="B2022" s="242" t="s">
        <v>2351</v>
      </c>
      <c r="C2022" s="94" t="s">
        <v>2352</v>
      </c>
      <c r="D2022" s="60"/>
      <c r="E2022" s="61"/>
      <c r="F2022" s="95">
        <v>762.3</v>
      </c>
      <c r="G2022" s="791" t="s">
        <v>9601</v>
      </c>
      <c r="H2022" s="781">
        <f t="shared" si="371"/>
        <v>201.19</v>
      </c>
      <c r="I2022" s="782">
        <f t="shared" si="371"/>
        <v>102.04</v>
      </c>
      <c r="J2022" s="782">
        <f t="shared" si="371"/>
        <v>69.64</v>
      </c>
      <c r="K2022" s="783">
        <f t="shared" si="371"/>
        <v>53.56</v>
      </c>
      <c r="L2022" s="784">
        <f>IF(ISNUMBER(F2022),IF(LEFT(A2022,3)="Cat",VLOOKUP(A2022,'Loc Configurations Seules'!R:U,4,FALSE),VLOOKUP(G2022,'Loc Coefficients Location'!A:D,4,FALSE)),"")</f>
        <v>0.18651532340555149</v>
      </c>
      <c r="M2022" s="785">
        <f t="shared" si="372"/>
        <v>142.18063103205191</v>
      </c>
      <c r="N2022" s="786">
        <f>IF(ISNUMBER(F2022),IF(LEFT(A2022,3)="Cat",VLOOKUP(A2022,'Loc Configurations Seules'!R:V,5,FALSE),VLOOKUP(G2022,'Loc Coefficients Location'!A:E,5,FALSE)),"")</f>
        <v>9.9038652897397772E-2</v>
      </c>
      <c r="O2022" s="785">
        <f t="shared" si="373"/>
        <v>75.497165103686314</v>
      </c>
      <c r="P2022" s="786">
        <f>IF(ISNUMBER(F2022),IF(LEFT(A2022,3)="Cat",VLOOKUP(A2022,'Loc Configurations Seules'!R:W,6,FALSE),VLOOKUP(G2022,'Loc Coefficients Location'!A:F,6,FALSE)),"")</f>
        <v>7.5421779500883954E-2</v>
      </c>
      <c r="Q2022" s="785">
        <f t="shared" si="374"/>
        <v>57.494022513523838</v>
      </c>
      <c r="R2022" s="786">
        <f>IF(ISNUMBER(F2022),IF(LEFT(A2022,3)="Cat",VLOOKUP(A2022,'Loc Configurations Seules'!R:X,7,FALSE),VLOOKUP(G2022,'Loc Coefficients Location'!A:G,7,FALSE)),"")</f>
        <v>6.3273484033980879E-2</v>
      </c>
      <c r="S2022" s="785">
        <f t="shared" si="375"/>
        <v>48.233376879103623</v>
      </c>
    </row>
    <row r="2023" spans="1:19" s="5" customFormat="1" x14ac:dyDescent="0.25">
      <c r="A2023" s="190"/>
      <c r="B2023" s="90" t="s">
        <v>10122</v>
      </c>
      <c r="C2023" s="43" t="s">
        <v>9080</v>
      </c>
      <c r="D2023" s="44"/>
      <c r="E2023" s="47"/>
      <c r="F2023" s="10">
        <v>762.3</v>
      </c>
      <c r="G2023" s="791" t="s">
        <v>9601</v>
      </c>
      <c r="H2023" s="781">
        <f t="shared" si="371"/>
        <v>201.19</v>
      </c>
      <c r="I2023" s="782">
        <f t="shared" si="371"/>
        <v>102.04</v>
      </c>
      <c r="J2023" s="782">
        <f t="shared" si="371"/>
        <v>69.64</v>
      </c>
      <c r="K2023" s="783">
        <f t="shared" si="371"/>
        <v>53.56</v>
      </c>
      <c r="L2023" s="784">
        <f>IF(ISNUMBER(F2023),IF(LEFT(A2023,3)="Cat",VLOOKUP(A2023,'Loc Configurations Seules'!R:U,4,FALSE),VLOOKUP(G2023,'Loc Coefficients Location'!A:D,4,FALSE)),"")</f>
        <v>0.18651532340555149</v>
      </c>
      <c r="M2023" s="785">
        <f t="shared" si="372"/>
        <v>142.18063103205191</v>
      </c>
      <c r="N2023" s="786">
        <f>IF(ISNUMBER(F2023),IF(LEFT(A2023,3)="Cat",VLOOKUP(A2023,'Loc Configurations Seules'!R:V,5,FALSE),VLOOKUP(G2023,'Loc Coefficients Location'!A:E,5,FALSE)),"")</f>
        <v>9.9038652897397772E-2</v>
      </c>
      <c r="O2023" s="785">
        <f t="shared" si="373"/>
        <v>75.497165103686314</v>
      </c>
      <c r="P2023" s="786">
        <f>IF(ISNUMBER(F2023),IF(LEFT(A2023,3)="Cat",VLOOKUP(A2023,'Loc Configurations Seules'!R:W,6,FALSE),VLOOKUP(G2023,'Loc Coefficients Location'!A:F,6,FALSE)),"")</f>
        <v>7.5421779500883954E-2</v>
      </c>
      <c r="Q2023" s="785">
        <f t="shared" si="374"/>
        <v>57.494022513523838</v>
      </c>
      <c r="R2023" s="786">
        <f>IF(ISNUMBER(F2023),IF(LEFT(A2023,3)="Cat",VLOOKUP(A2023,'Loc Configurations Seules'!R:X,7,FALSE),VLOOKUP(G2023,'Loc Coefficients Location'!A:G,7,FALSE)),"")</f>
        <v>6.3273484033980879E-2</v>
      </c>
      <c r="S2023" s="785">
        <f t="shared" si="375"/>
        <v>48.233376879103623</v>
      </c>
    </row>
    <row r="2024" spans="1:19" s="5" customFormat="1" x14ac:dyDescent="0.25">
      <c r="A2024" s="190"/>
      <c r="B2024" s="181" t="s">
        <v>10123</v>
      </c>
      <c r="C2024" s="43" t="s">
        <v>2353</v>
      </c>
      <c r="D2024" s="44"/>
      <c r="E2024" s="47"/>
      <c r="F2024" s="46">
        <v>762.3</v>
      </c>
      <c r="G2024" s="791" t="s">
        <v>9601</v>
      </c>
      <c r="H2024" s="781">
        <f t="shared" si="371"/>
        <v>201.19</v>
      </c>
      <c r="I2024" s="782">
        <f t="shared" si="371"/>
        <v>102.04</v>
      </c>
      <c r="J2024" s="782">
        <f t="shared" si="371"/>
        <v>69.64</v>
      </c>
      <c r="K2024" s="783">
        <f t="shared" si="371"/>
        <v>53.56</v>
      </c>
      <c r="L2024" s="784">
        <f>IF(ISNUMBER(F2024),IF(LEFT(A2024,3)="Cat",VLOOKUP(A2024,'Loc Configurations Seules'!R:U,4,FALSE),VLOOKUP(G2024,'Loc Coefficients Location'!A:D,4,FALSE)),"")</f>
        <v>0.18651532340555149</v>
      </c>
      <c r="M2024" s="785">
        <f t="shared" si="372"/>
        <v>142.18063103205191</v>
      </c>
      <c r="N2024" s="786">
        <f>IF(ISNUMBER(F2024),IF(LEFT(A2024,3)="Cat",VLOOKUP(A2024,'Loc Configurations Seules'!R:V,5,FALSE),VLOOKUP(G2024,'Loc Coefficients Location'!A:E,5,FALSE)),"")</f>
        <v>9.9038652897397772E-2</v>
      </c>
      <c r="O2024" s="785">
        <f t="shared" si="373"/>
        <v>75.497165103686314</v>
      </c>
      <c r="P2024" s="786">
        <f>IF(ISNUMBER(F2024),IF(LEFT(A2024,3)="Cat",VLOOKUP(A2024,'Loc Configurations Seules'!R:W,6,FALSE),VLOOKUP(G2024,'Loc Coefficients Location'!A:F,6,FALSE)),"")</f>
        <v>7.5421779500883954E-2</v>
      </c>
      <c r="Q2024" s="785">
        <f t="shared" si="374"/>
        <v>57.494022513523838</v>
      </c>
      <c r="R2024" s="786">
        <f>IF(ISNUMBER(F2024),IF(LEFT(A2024,3)="Cat",VLOOKUP(A2024,'Loc Configurations Seules'!R:X,7,FALSE),VLOOKUP(G2024,'Loc Coefficients Location'!A:G,7,FALSE)),"")</f>
        <v>6.3273484033980879E-2</v>
      </c>
      <c r="S2024" s="785">
        <f t="shared" si="375"/>
        <v>48.233376879103623</v>
      </c>
    </row>
    <row r="2025" spans="1:19" s="5" customFormat="1" x14ac:dyDescent="0.25">
      <c r="A2025" s="190"/>
      <c r="B2025" s="181" t="s">
        <v>10124</v>
      </c>
      <c r="C2025" s="43" t="s">
        <v>2354</v>
      </c>
      <c r="D2025" s="44"/>
      <c r="E2025" s="47"/>
      <c r="F2025" s="46">
        <v>762.3</v>
      </c>
      <c r="G2025" s="791" t="s">
        <v>9601</v>
      </c>
      <c r="H2025" s="781">
        <f t="shared" si="371"/>
        <v>201.19</v>
      </c>
      <c r="I2025" s="782">
        <f t="shared" si="371"/>
        <v>102.04</v>
      </c>
      <c r="J2025" s="782">
        <f t="shared" si="371"/>
        <v>69.64</v>
      </c>
      <c r="K2025" s="783">
        <f t="shared" si="371"/>
        <v>53.56</v>
      </c>
      <c r="L2025" s="784">
        <f>IF(ISNUMBER(F2025),IF(LEFT(A2025,3)="Cat",VLOOKUP(A2025,'Loc Configurations Seules'!R:U,4,FALSE),VLOOKUP(G2025,'Loc Coefficients Location'!A:D,4,FALSE)),"")</f>
        <v>0.18651532340555149</v>
      </c>
      <c r="M2025" s="785">
        <f t="shared" si="372"/>
        <v>142.18063103205191</v>
      </c>
      <c r="N2025" s="786">
        <f>IF(ISNUMBER(F2025),IF(LEFT(A2025,3)="Cat",VLOOKUP(A2025,'Loc Configurations Seules'!R:V,5,FALSE),VLOOKUP(G2025,'Loc Coefficients Location'!A:E,5,FALSE)),"")</f>
        <v>9.9038652897397772E-2</v>
      </c>
      <c r="O2025" s="785">
        <f t="shared" si="373"/>
        <v>75.497165103686314</v>
      </c>
      <c r="P2025" s="786">
        <f>IF(ISNUMBER(F2025),IF(LEFT(A2025,3)="Cat",VLOOKUP(A2025,'Loc Configurations Seules'!R:W,6,FALSE),VLOOKUP(G2025,'Loc Coefficients Location'!A:F,6,FALSE)),"")</f>
        <v>7.5421779500883954E-2</v>
      </c>
      <c r="Q2025" s="785">
        <f t="shared" si="374"/>
        <v>57.494022513523838</v>
      </c>
      <c r="R2025" s="786">
        <f>IF(ISNUMBER(F2025),IF(LEFT(A2025,3)="Cat",VLOOKUP(A2025,'Loc Configurations Seules'!R:X,7,FALSE),VLOOKUP(G2025,'Loc Coefficients Location'!A:G,7,FALSE)),"")</f>
        <v>6.3273484033980879E-2</v>
      </c>
      <c r="S2025" s="785">
        <f t="shared" si="375"/>
        <v>48.233376879103623</v>
      </c>
    </row>
    <row r="2026" spans="1:19" s="5" customFormat="1" x14ac:dyDescent="0.25">
      <c r="A2026" s="190"/>
      <c r="B2026" s="181" t="s">
        <v>10125</v>
      </c>
      <c r="C2026" s="43" t="s">
        <v>2355</v>
      </c>
      <c r="D2026" s="44"/>
      <c r="E2026" s="47"/>
      <c r="F2026" s="46">
        <v>762.3</v>
      </c>
      <c r="G2026" s="791" t="s">
        <v>9601</v>
      </c>
      <c r="H2026" s="781">
        <f t="shared" si="371"/>
        <v>201.19</v>
      </c>
      <c r="I2026" s="782">
        <f t="shared" si="371"/>
        <v>102.04</v>
      </c>
      <c r="J2026" s="782">
        <f t="shared" si="371"/>
        <v>69.64</v>
      </c>
      <c r="K2026" s="783">
        <f t="shared" si="371"/>
        <v>53.56</v>
      </c>
      <c r="L2026" s="784">
        <f>IF(ISNUMBER(F2026),IF(LEFT(A2026,3)="Cat",VLOOKUP(A2026,'Loc Configurations Seules'!R:U,4,FALSE),VLOOKUP(G2026,'Loc Coefficients Location'!A:D,4,FALSE)),"")</f>
        <v>0.18651532340555149</v>
      </c>
      <c r="M2026" s="785">
        <f t="shared" si="372"/>
        <v>142.18063103205191</v>
      </c>
      <c r="N2026" s="786">
        <f>IF(ISNUMBER(F2026),IF(LEFT(A2026,3)="Cat",VLOOKUP(A2026,'Loc Configurations Seules'!R:V,5,FALSE),VLOOKUP(G2026,'Loc Coefficients Location'!A:E,5,FALSE)),"")</f>
        <v>9.9038652897397772E-2</v>
      </c>
      <c r="O2026" s="785">
        <f t="shared" si="373"/>
        <v>75.497165103686314</v>
      </c>
      <c r="P2026" s="786">
        <f>IF(ISNUMBER(F2026),IF(LEFT(A2026,3)="Cat",VLOOKUP(A2026,'Loc Configurations Seules'!R:W,6,FALSE),VLOOKUP(G2026,'Loc Coefficients Location'!A:F,6,FALSE)),"")</f>
        <v>7.5421779500883954E-2</v>
      </c>
      <c r="Q2026" s="785">
        <f t="shared" si="374"/>
        <v>57.494022513523838</v>
      </c>
      <c r="R2026" s="786">
        <f>IF(ISNUMBER(F2026),IF(LEFT(A2026,3)="Cat",VLOOKUP(A2026,'Loc Configurations Seules'!R:X,7,FALSE),VLOOKUP(G2026,'Loc Coefficients Location'!A:G,7,FALSE)),"")</f>
        <v>6.3273484033980879E-2</v>
      </c>
      <c r="S2026" s="785">
        <f t="shared" si="375"/>
        <v>48.233376879103623</v>
      </c>
    </row>
    <row r="2027" spans="1:19" s="5" customFormat="1" ht="15.75" thickBot="1" x14ac:dyDescent="0.3">
      <c r="A2027" s="193"/>
      <c r="B2027" s="181" t="s">
        <v>10126</v>
      </c>
      <c r="C2027" s="43" t="s">
        <v>2356</v>
      </c>
      <c r="D2027" s="44"/>
      <c r="E2027" s="47"/>
      <c r="F2027" s="46">
        <v>762.3</v>
      </c>
      <c r="G2027" s="791" t="s">
        <v>9601</v>
      </c>
      <c r="H2027" s="781">
        <f t="shared" si="371"/>
        <v>201.19</v>
      </c>
      <c r="I2027" s="782">
        <f t="shared" si="371"/>
        <v>102.04</v>
      </c>
      <c r="J2027" s="782">
        <f t="shared" si="371"/>
        <v>69.64</v>
      </c>
      <c r="K2027" s="783">
        <f t="shared" si="371"/>
        <v>53.56</v>
      </c>
      <c r="L2027" s="784">
        <f>IF(ISNUMBER(F2027),IF(LEFT(A2027,3)="Cat",VLOOKUP(A2027,'Loc Configurations Seules'!R:U,4,FALSE),VLOOKUP(G2027,'Loc Coefficients Location'!A:D,4,FALSE)),"")</f>
        <v>0.18651532340555149</v>
      </c>
      <c r="M2027" s="785">
        <f t="shared" si="372"/>
        <v>142.18063103205191</v>
      </c>
      <c r="N2027" s="786">
        <f>IF(ISNUMBER(F2027),IF(LEFT(A2027,3)="Cat",VLOOKUP(A2027,'Loc Configurations Seules'!R:V,5,FALSE),VLOOKUP(G2027,'Loc Coefficients Location'!A:E,5,FALSE)),"")</f>
        <v>9.9038652897397772E-2</v>
      </c>
      <c r="O2027" s="785">
        <f t="shared" si="373"/>
        <v>75.497165103686314</v>
      </c>
      <c r="P2027" s="786">
        <f>IF(ISNUMBER(F2027),IF(LEFT(A2027,3)="Cat",VLOOKUP(A2027,'Loc Configurations Seules'!R:W,6,FALSE),VLOOKUP(G2027,'Loc Coefficients Location'!A:F,6,FALSE)),"")</f>
        <v>7.5421779500883954E-2</v>
      </c>
      <c r="Q2027" s="785">
        <f t="shared" si="374"/>
        <v>57.494022513523838</v>
      </c>
      <c r="R2027" s="786">
        <f>IF(ISNUMBER(F2027),IF(LEFT(A2027,3)="Cat",VLOOKUP(A2027,'Loc Configurations Seules'!R:X,7,FALSE),VLOOKUP(G2027,'Loc Coefficients Location'!A:G,7,FALSE)),"")</f>
        <v>6.3273484033980879E-2</v>
      </c>
      <c r="S2027" s="785">
        <f t="shared" si="375"/>
        <v>48.233376879103623</v>
      </c>
    </row>
    <row r="2028" spans="1:19" s="5" customFormat="1" ht="25.5" x14ac:dyDescent="0.25">
      <c r="A2028" s="190" t="s">
        <v>2357</v>
      </c>
      <c r="B2028" s="242" t="s">
        <v>1550</v>
      </c>
      <c r="C2028" s="94" t="s">
        <v>2358</v>
      </c>
      <c r="D2028" s="60"/>
      <c r="E2028" s="61"/>
      <c r="F2028" s="95">
        <v>810.6</v>
      </c>
      <c r="G2028" s="791" t="s">
        <v>9601</v>
      </c>
      <c r="H2028" s="781">
        <f t="shared" si="371"/>
        <v>213.94</v>
      </c>
      <c r="I2028" s="782">
        <f t="shared" si="371"/>
        <v>108.5</v>
      </c>
      <c r="J2028" s="782">
        <f t="shared" si="371"/>
        <v>74.05</v>
      </c>
      <c r="K2028" s="783">
        <f t="shared" si="371"/>
        <v>56.95</v>
      </c>
      <c r="L2028" s="784">
        <f>IF(ISNUMBER(F2028),IF(LEFT(A2028,3)="Cat",VLOOKUP(A2028,'Loc Configurations Seules'!R:U,4,FALSE),VLOOKUP(G2028,'Loc Coefficients Location'!A:D,4,FALSE)),"")</f>
        <v>0.18651532340555149</v>
      </c>
      <c r="M2028" s="785">
        <f t="shared" si="372"/>
        <v>151.18932115254003</v>
      </c>
      <c r="N2028" s="786">
        <f>IF(ISNUMBER(F2028),IF(LEFT(A2028,3)="Cat",VLOOKUP(A2028,'Loc Configurations Seules'!R:V,5,FALSE),VLOOKUP(G2028,'Loc Coefficients Location'!A:E,5,FALSE)),"")</f>
        <v>9.9038652897397772E-2</v>
      </c>
      <c r="O2028" s="785">
        <f t="shared" si="373"/>
        <v>80.280732038630632</v>
      </c>
      <c r="P2028" s="786">
        <f>IF(ISNUMBER(F2028),IF(LEFT(A2028,3)="Cat",VLOOKUP(A2028,'Loc Configurations Seules'!R:W,6,FALSE),VLOOKUP(G2028,'Loc Coefficients Location'!A:F,6,FALSE)),"")</f>
        <v>7.5421779500883954E-2</v>
      </c>
      <c r="Q2028" s="785">
        <f t="shared" si="374"/>
        <v>61.136894463416532</v>
      </c>
      <c r="R2028" s="786">
        <f>IF(ISNUMBER(F2028),IF(LEFT(A2028,3)="Cat",VLOOKUP(A2028,'Loc Configurations Seules'!R:X,7,FALSE),VLOOKUP(G2028,'Loc Coefficients Location'!A:G,7,FALSE)),"")</f>
        <v>6.3273484033980879E-2</v>
      </c>
      <c r="S2028" s="785">
        <f t="shared" si="375"/>
        <v>51.2894861579449</v>
      </c>
    </row>
    <row r="2029" spans="1:19" s="5" customFormat="1" x14ac:dyDescent="0.25">
      <c r="A2029" s="69"/>
      <c r="B2029" s="90" t="s">
        <v>9758</v>
      </c>
      <c r="C2029" s="43" t="s">
        <v>9081</v>
      </c>
      <c r="D2029" s="44"/>
      <c r="E2029" s="47"/>
      <c r="F2029" s="10">
        <v>810.6</v>
      </c>
      <c r="G2029" s="791" t="s">
        <v>9601</v>
      </c>
      <c r="H2029" s="781">
        <f t="shared" si="371"/>
        <v>213.94</v>
      </c>
      <c r="I2029" s="782">
        <f t="shared" si="371"/>
        <v>108.5</v>
      </c>
      <c r="J2029" s="782">
        <f t="shared" si="371"/>
        <v>74.05</v>
      </c>
      <c r="K2029" s="783">
        <f t="shared" si="371"/>
        <v>56.95</v>
      </c>
      <c r="L2029" s="784">
        <f>IF(ISNUMBER(F2029),IF(LEFT(A2029,3)="Cat",VLOOKUP(A2029,'Loc Configurations Seules'!R:U,4,FALSE),VLOOKUP(G2029,'Loc Coefficients Location'!A:D,4,FALSE)),"")</f>
        <v>0.18651532340555149</v>
      </c>
      <c r="M2029" s="785">
        <f t="shared" si="372"/>
        <v>151.18932115254003</v>
      </c>
      <c r="N2029" s="786">
        <f>IF(ISNUMBER(F2029),IF(LEFT(A2029,3)="Cat",VLOOKUP(A2029,'Loc Configurations Seules'!R:V,5,FALSE),VLOOKUP(G2029,'Loc Coefficients Location'!A:E,5,FALSE)),"")</f>
        <v>9.9038652897397772E-2</v>
      </c>
      <c r="O2029" s="785">
        <f t="shared" si="373"/>
        <v>80.280732038630632</v>
      </c>
      <c r="P2029" s="786">
        <f>IF(ISNUMBER(F2029),IF(LEFT(A2029,3)="Cat",VLOOKUP(A2029,'Loc Configurations Seules'!R:W,6,FALSE),VLOOKUP(G2029,'Loc Coefficients Location'!A:F,6,FALSE)),"")</f>
        <v>7.5421779500883954E-2</v>
      </c>
      <c r="Q2029" s="785">
        <f t="shared" si="374"/>
        <v>61.136894463416532</v>
      </c>
      <c r="R2029" s="786">
        <f>IF(ISNUMBER(F2029),IF(LEFT(A2029,3)="Cat",VLOOKUP(A2029,'Loc Configurations Seules'!R:X,7,FALSE),VLOOKUP(G2029,'Loc Coefficients Location'!A:G,7,FALSE)),"")</f>
        <v>6.3273484033980879E-2</v>
      </c>
      <c r="S2029" s="785">
        <f t="shared" si="375"/>
        <v>51.2894861579449</v>
      </c>
    </row>
    <row r="2030" spans="1:19" s="5" customFormat="1" x14ac:dyDescent="0.25">
      <c r="A2030" s="190"/>
      <c r="B2030" s="181" t="s">
        <v>10127</v>
      </c>
      <c r="C2030" s="43" t="s">
        <v>2359</v>
      </c>
      <c r="D2030" s="44"/>
      <c r="E2030" s="47"/>
      <c r="F2030" s="46">
        <v>810.6</v>
      </c>
      <c r="G2030" s="791" t="s">
        <v>9601</v>
      </c>
      <c r="H2030" s="781">
        <f t="shared" si="371"/>
        <v>213.94</v>
      </c>
      <c r="I2030" s="782">
        <f t="shared" si="371"/>
        <v>108.5</v>
      </c>
      <c r="J2030" s="782">
        <f t="shared" si="371"/>
        <v>74.05</v>
      </c>
      <c r="K2030" s="783">
        <f t="shared" si="371"/>
        <v>56.95</v>
      </c>
      <c r="L2030" s="784">
        <f>IF(ISNUMBER(F2030),IF(LEFT(A2030,3)="Cat",VLOOKUP(A2030,'Loc Configurations Seules'!R:U,4,FALSE),VLOOKUP(G2030,'Loc Coefficients Location'!A:D,4,FALSE)),"")</f>
        <v>0.18651532340555149</v>
      </c>
      <c r="M2030" s="785">
        <f t="shared" si="372"/>
        <v>151.18932115254003</v>
      </c>
      <c r="N2030" s="786">
        <f>IF(ISNUMBER(F2030),IF(LEFT(A2030,3)="Cat",VLOOKUP(A2030,'Loc Configurations Seules'!R:V,5,FALSE),VLOOKUP(G2030,'Loc Coefficients Location'!A:E,5,FALSE)),"")</f>
        <v>9.9038652897397772E-2</v>
      </c>
      <c r="O2030" s="785">
        <f t="shared" si="373"/>
        <v>80.280732038630632</v>
      </c>
      <c r="P2030" s="786">
        <f>IF(ISNUMBER(F2030),IF(LEFT(A2030,3)="Cat",VLOOKUP(A2030,'Loc Configurations Seules'!R:W,6,FALSE),VLOOKUP(G2030,'Loc Coefficients Location'!A:F,6,FALSE)),"")</f>
        <v>7.5421779500883954E-2</v>
      </c>
      <c r="Q2030" s="785">
        <f t="shared" si="374"/>
        <v>61.136894463416532</v>
      </c>
      <c r="R2030" s="786">
        <f>IF(ISNUMBER(F2030),IF(LEFT(A2030,3)="Cat",VLOOKUP(A2030,'Loc Configurations Seules'!R:X,7,FALSE),VLOOKUP(G2030,'Loc Coefficients Location'!A:G,7,FALSE)),"")</f>
        <v>6.3273484033980879E-2</v>
      </c>
      <c r="S2030" s="785">
        <f t="shared" si="375"/>
        <v>51.2894861579449</v>
      </c>
    </row>
    <row r="2031" spans="1:19" s="5" customFormat="1" x14ac:dyDescent="0.25">
      <c r="A2031" s="190"/>
      <c r="B2031" s="181" t="s">
        <v>10128</v>
      </c>
      <c r="C2031" s="43" t="s">
        <v>2360</v>
      </c>
      <c r="D2031" s="44"/>
      <c r="E2031" s="47"/>
      <c r="F2031" s="46">
        <v>810.6</v>
      </c>
      <c r="G2031" s="791" t="s">
        <v>9601</v>
      </c>
      <c r="H2031" s="781">
        <f t="shared" si="371"/>
        <v>213.94</v>
      </c>
      <c r="I2031" s="782">
        <f t="shared" si="371"/>
        <v>108.5</v>
      </c>
      <c r="J2031" s="782">
        <f t="shared" si="371"/>
        <v>74.05</v>
      </c>
      <c r="K2031" s="783">
        <f t="shared" si="371"/>
        <v>56.95</v>
      </c>
      <c r="L2031" s="784">
        <f>IF(ISNUMBER(F2031),IF(LEFT(A2031,3)="Cat",VLOOKUP(A2031,'Loc Configurations Seules'!R:U,4,FALSE),VLOOKUP(G2031,'Loc Coefficients Location'!A:D,4,FALSE)),"")</f>
        <v>0.18651532340555149</v>
      </c>
      <c r="M2031" s="785">
        <f t="shared" si="372"/>
        <v>151.18932115254003</v>
      </c>
      <c r="N2031" s="786">
        <f>IF(ISNUMBER(F2031),IF(LEFT(A2031,3)="Cat",VLOOKUP(A2031,'Loc Configurations Seules'!R:V,5,FALSE),VLOOKUP(G2031,'Loc Coefficients Location'!A:E,5,FALSE)),"")</f>
        <v>9.9038652897397772E-2</v>
      </c>
      <c r="O2031" s="785">
        <f t="shared" si="373"/>
        <v>80.280732038630632</v>
      </c>
      <c r="P2031" s="786">
        <f>IF(ISNUMBER(F2031),IF(LEFT(A2031,3)="Cat",VLOOKUP(A2031,'Loc Configurations Seules'!R:W,6,FALSE),VLOOKUP(G2031,'Loc Coefficients Location'!A:F,6,FALSE)),"")</f>
        <v>7.5421779500883954E-2</v>
      </c>
      <c r="Q2031" s="785">
        <f t="shared" si="374"/>
        <v>61.136894463416532</v>
      </c>
      <c r="R2031" s="786">
        <f>IF(ISNUMBER(F2031),IF(LEFT(A2031,3)="Cat",VLOOKUP(A2031,'Loc Configurations Seules'!R:X,7,FALSE),VLOOKUP(G2031,'Loc Coefficients Location'!A:G,7,FALSE)),"")</f>
        <v>6.3273484033980879E-2</v>
      </c>
      <c r="S2031" s="785">
        <f t="shared" si="375"/>
        <v>51.2894861579449</v>
      </c>
    </row>
    <row r="2032" spans="1:19" s="5" customFormat="1" x14ac:dyDescent="0.25">
      <c r="A2032" s="190"/>
      <c r="B2032" s="181" t="s">
        <v>10129</v>
      </c>
      <c r="C2032" s="43" t="s">
        <v>2361</v>
      </c>
      <c r="D2032" s="44"/>
      <c r="E2032" s="47"/>
      <c r="F2032" s="46">
        <v>810.6</v>
      </c>
      <c r="G2032" s="791" t="s">
        <v>9601</v>
      </c>
      <c r="H2032" s="781">
        <f t="shared" si="371"/>
        <v>213.94</v>
      </c>
      <c r="I2032" s="782">
        <f t="shared" si="371"/>
        <v>108.5</v>
      </c>
      <c r="J2032" s="782">
        <f t="shared" si="371"/>
        <v>74.05</v>
      </c>
      <c r="K2032" s="783">
        <f t="shared" si="371"/>
        <v>56.95</v>
      </c>
      <c r="L2032" s="784">
        <f>IF(ISNUMBER(F2032),IF(LEFT(A2032,3)="Cat",VLOOKUP(A2032,'Loc Configurations Seules'!R:U,4,FALSE),VLOOKUP(G2032,'Loc Coefficients Location'!A:D,4,FALSE)),"")</f>
        <v>0.18651532340555149</v>
      </c>
      <c r="M2032" s="785">
        <f t="shared" si="372"/>
        <v>151.18932115254003</v>
      </c>
      <c r="N2032" s="786">
        <f>IF(ISNUMBER(F2032),IF(LEFT(A2032,3)="Cat",VLOOKUP(A2032,'Loc Configurations Seules'!R:V,5,FALSE),VLOOKUP(G2032,'Loc Coefficients Location'!A:E,5,FALSE)),"")</f>
        <v>9.9038652897397772E-2</v>
      </c>
      <c r="O2032" s="785">
        <f t="shared" si="373"/>
        <v>80.280732038630632</v>
      </c>
      <c r="P2032" s="786">
        <f>IF(ISNUMBER(F2032),IF(LEFT(A2032,3)="Cat",VLOOKUP(A2032,'Loc Configurations Seules'!R:W,6,FALSE),VLOOKUP(G2032,'Loc Coefficients Location'!A:F,6,FALSE)),"")</f>
        <v>7.5421779500883954E-2</v>
      </c>
      <c r="Q2032" s="785">
        <f t="shared" si="374"/>
        <v>61.136894463416532</v>
      </c>
      <c r="R2032" s="786">
        <f>IF(ISNUMBER(F2032),IF(LEFT(A2032,3)="Cat",VLOOKUP(A2032,'Loc Configurations Seules'!R:X,7,FALSE),VLOOKUP(G2032,'Loc Coefficients Location'!A:G,7,FALSE)),"")</f>
        <v>6.3273484033980879E-2</v>
      </c>
      <c r="S2032" s="785">
        <f t="shared" si="375"/>
        <v>51.2894861579449</v>
      </c>
    </row>
    <row r="2033" spans="1:19" s="5" customFormat="1" ht="15.75" thickBot="1" x14ac:dyDescent="0.3">
      <c r="A2033" s="193"/>
      <c r="B2033" s="196" t="s">
        <v>10130</v>
      </c>
      <c r="C2033" s="56" t="s">
        <v>2362</v>
      </c>
      <c r="D2033" s="57"/>
      <c r="E2033" s="58"/>
      <c r="F2033" s="103">
        <v>810.6</v>
      </c>
      <c r="G2033" s="791" t="s">
        <v>9601</v>
      </c>
      <c r="H2033" s="781">
        <f t="shared" si="371"/>
        <v>213.94</v>
      </c>
      <c r="I2033" s="782">
        <f t="shared" si="371"/>
        <v>108.5</v>
      </c>
      <c r="J2033" s="782">
        <f t="shared" si="371"/>
        <v>74.05</v>
      </c>
      <c r="K2033" s="783">
        <f t="shared" si="371"/>
        <v>56.95</v>
      </c>
      <c r="L2033" s="784">
        <f>IF(ISNUMBER(F2033),IF(LEFT(A2033,3)="Cat",VLOOKUP(A2033,'Loc Configurations Seules'!R:U,4,FALSE),VLOOKUP(G2033,'Loc Coefficients Location'!A:D,4,FALSE)),"")</f>
        <v>0.18651532340555149</v>
      </c>
      <c r="M2033" s="785">
        <f t="shared" si="372"/>
        <v>151.18932115254003</v>
      </c>
      <c r="N2033" s="786">
        <f>IF(ISNUMBER(F2033),IF(LEFT(A2033,3)="Cat",VLOOKUP(A2033,'Loc Configurations Seules'!R:V,5,FALSE),VLOOKUP(G2033,'Loc Coefficients Location'!A:E,5,FALSE)),"")</f>
        <v>9.9038652897397772E-2</v>
      </c>
      <c r="O2033" s="785">
        <f t="shared" si="373"/>
        <v>80.280732038630632</v>
      </c>
      <c r="P2033" s="786">
        <f>IF(ISNUMBER(F2033),IF(LEFT(A2033,3)="Cat",VLOOKUP(A2033,'Loc Configurations Seules'!R:W,6,FALSE),VLOOKUP(G2033,'Loc Coefficients Location'!A:F,6,FALSE)),"")</f>
        <v>7.5421779500883954E-2</v>
      </c>
      <c r="Q2033" s="785">
        <f t="shared" si="374"/>
        <v>61.136894463416532</v>
      </c>
      <c r="R2033" s="786">
        <f>IF(ISNUMBER(F2033),IF(LEFT(A2033,3)="Cat",VLOOKUP(A2033,'Loc Configurations Seules'!R:X,7,FALSE),VLOOKUP(G2033,'Loc Coefficients Location'!A:G,7,FALSE)),"")</f>
        <v>6.3273484033980879E-2</v>
      </c>
      <c r="S2033" s="785">
        <f t="shared" si="375"/>
        <v>51.2894861579449</v>
      </c>
    </row>
    <row r="2034" spans="1:19" s="5" customFormat="1" ht="25.5" x14ac:dyDescent="0.25">
      <c r="A2034" s="218" t="s">
        <v>2363</v>
      </c>
      <c r="B2034" s="189" t="s">
        <v>10131</v>
      </c>
      <c r="C2034" s="94" t="s">
        <v>2364</v>
      </c>
      <c r="D2034" s="60"/>
      <c r="E2034" s="265" t="s">
        <v>5249</v>
      </c>
      <c r="F2034" s="95">
        <v>854.7</v>
      </c>
      <c r="G2034" s="791" t="s">
        <v>9601</v>
      </c>
      <c r="H2034" s="781">
        <f t="shared" si="371"/>
        <v>225.58</v>
      </c>
      <c r="I2034" s="782">
        <f t="shared" si="371"/>
        <v>114.4</v>
      </c>
      <c r="J2034" s="782">
        <f t="shared" si="371"/>
        <v>78.08</v>
      </c>
      <c r="K2034" s="783">
        <f t="shared" si="371"/>
        <v>60.05</v>
      </c>
      <c r="L2034" s="784">
        <f>IF(ISNUMBER(F2034),IF(LEFT(A2034,3)="Cat",VLOOKUP(A2034,'Loc Configurations Seules'!R:U,4,FALSE),VLOOKUP(G2034,'Loc Coefficients Location'!A:D,4,FALSE)),"")</f>
        <v>0.18651532340555149</v>
      </c>
      <c r="M2034" s="785">
        <f t="shared" si="372"/>
        <v>159.41464691472487</v>
      </c>
      <c r="N2034" s="786">
        <f>IF(ISNUMBER(F2034),IF(LEFT(A2034,3)="Cat",VLOOKUP(A2034,'Loc Configurations Seules'!R:V,5,FALSE),VLOOKUP(G2034,'Loc Coefficients Location'!A:E,5,FALSE)),"")</f>
        <v>9.9038652897397772E-2</v>
      </c>
      <c r="O2034" s="785">
        <f t="shared" si="373"/>
        <v>84.648336631405883</v>
      </c>
      <c r="P2034" s="786">
        <f>IF(ISNUMBER(F2034),IF(LEFT(A2034,3)="Cat",VLOOKUP(A2034,'Loc Configurations Seules'!R:W,6,FALSE),VLOOKUP(G2034,'Loc Coefficients Location'!A:F,6,FALSE)),"")</f>
        <v>7.5421779500883954E-2</v>
      </c>
      <c r="Q2034" s="785">
        <f t="shared" si="374"/>
        <v>64.462994939405519</v>
      </c>
      <c r="R2034" s="786">
        <f>IF(ISNUMBER(F2034),IF(LEFT(A2034,3)="Cat",VLOOKUP(A2034,'Loc Configurations Seules'!R:X,7,FALSE),VLOOKUP(G2034,'Loc Coefficients Location'!A:G,7,FALSE)),"")</f>
        <v>6.3273484033980879E-2</v>
      </c>
      <c r="S2034" s="785">
        <f t="shared" si="375"/>
        <v>54.079846803843459</v>
      </c>
    </row>
    <row r="2035" spans="1:19" s="5" customFormat="1" x14ac:dyDescent="0.25">
      <c r="A2035" s="218"/>
      <c r="B2035" s="210" t="s">
        <v>10132</v>
      </c>
      <c r="C2035" s="43" t="s">
        <v>2365</v>
      </c>
      <c r="D2035" s="44"/>
      <c r="E2035" s="69"/>
      <c r="F2035" s="46">
        <v>854.7</v>
      </c>
      <c r="G2035" s="791" t="s">
        <v>9601</v>
      </c>
      <c r="H2035" s="781">
        <f t="shared" si="371"/>
        <v>225.58</v>
      </c>
      <c r="I2035" s="782">
        <f t="shared" si="371"/>
        <v>114.4</v>
      </c>
      <c r="J2035" s="782">
        <f t="shared" si="371"/>
        <v>78.08</v>
      </c>
      <c r="K2035" s="783">
        <f t="shared" si="371"/>
        <v>60.05</v>
      </c>
      <c r="L2035" s="784">
        <f>IF(ISNUMBER(F2035),IF(LEFT(A2035,3)="Cat",VLOOKUP(A2035,'Loc Configurations Seules'!R:U,4,FALSE),VLOOKUP(G2035,'Loc Coefficients Location'!A:D,4,FALSE)),"")</f>
        <v>0.18651532340555149</v>
      </c>
      <c r="M2035" s="785">
        <f t="shared" si="372"/>
        <v>159.41464691472487</v>
      </c>
      <c r="N2035" s="786">
        <f>IF(ISNUMBER(F2035),IF(LEFT(A2035,3)="Cat",VLOOKUP(A2035,'Loc Configurations Seules'!R:V,5,FALSE),VLOOKUP(G2035,'Loc Coefficients Location'!A:E,5,FALSE)),"")</f>
        <v>9.9038652897397772E-2</v>
      </c>
      <c r="O2035" s="785">
        <f t="shared" si="373"/>
        <v>84.648336631405883</v>
      </c>
      <c r="P2035" s="786">
        <f>IF(ISNUMBER(F2035),IF(LEFT(A2035,3)="Cat",VLOOKUP(A2035,'Loc Configurations Seules'!R:W,6,FALSE),VLOOKUP(G2035,'Loc Coefficients Location'!A:F,6,FALSE)),"")</f>
        <v>7.5421779500883954E-2</v>
      </c>
      <c r="Q2035" s="785">
        <f t="shared" si="374"/>
        <v>64.462994939405519</v>
      </c>
      <c r="R2035" s="786">
        <f>IF(ISNUMBER(F2035),IF(LEFT(A2035,3)="Cat",VLOOKUP(A2035,'Loc Configurations Seules'!R:X,7,FALSE),VLOOKUP(G2035,'Loc Coefficients Location'!A:G,7,FALSE)),"")</f>
        <v>6.3273484033980879E-2</v>
      </c>
      <c r="S2035" s="785">
        <f t="shared" si="375"/>
        <v>54.079846803843459</v>
      </c>
    </row>
    <row r="2036" spans="1:19" s="5" customFormat="1" x14ac:dyDescent="0.25">
      <c r="A2036" s="218"/>
      <c r="B2036" s="210" t="s">
        <v>10133</v>
      </c>
      <c r="C2036" s="43" t="s">
        <v>2366</v>
      </c>
      <c r="D2036" s="44"/>
      <c r="E2036" s="69"/>
      <c r="F2036" s="46">
        <v>854.7</v>
      </c>
      <c r="G2036" s="791" t="s">
        <v>9601</v>
      </c>
      <c r="H2036" s="781">
        <f t="shared" si="371"/>
        <v>225.58</v>
      </c>
      <c r="I2036" s="782">
        <f t="shared" si="371"/>
        <v>114.4</v>
      </c>
      <c r="J2036" s="782">
        <f t="shared" si="371"/>
        <v>78.08</v>
      </c>
      <c r="K2036" s="783">
        <f t="shared" si="371"/>
        <v>60.05</v>
      </c>
      <c r="L2036" s="784">
        <f>IF(ISNUMBER(F2036),IF(LEFT(A2036,3)="Cat",VLOOKUP(A2036,'Loc Configurations Seules'!R:U,4,FALSE),VLOOKUP(G2036,'Loc Coefficients Location'!A:D,4,FALSE)),"")</f>
        <v>0.18651532340555149</v>
      </c>
      <c r="M2036" s="785">
        <f t="shared" si="372"/>
        <v>159.41464691472487</v>
      </c>
      <c r="N2036" s="786">
        <f>IF(ISNUMBER(F2036),IF(LEFT(A2036,3)="Cat",VLOOKUP(A2036,'Loc Configurations Seules'!R:V,5,FALSE),VLOOKUP(G2036,'Loc Coefficients Location'!A:E,5,FALSE)),"")</f>
        <v>9.9038652897397772E-2</v>
      </c>
      <c r="O2036" s="785">
        <f t="shared" si="373"/>
        <v>84.648336631405883</v>
      </c>
      <c r="P2036" s="786">
        <f>IF(ISNUMBER(F2036),IF(LEFT(A2036,3)="Cat",VLOOKUP(A2036,'Loc Configurations Seules'!R:W,6,FALSE),VLOOKUP(G2036,'Loc Coefficients Location'!A:F,6,FALSE)),"")</f>
        <v>7.5421779500883954E-2</v>
      </c>
      <c r="Q2036" s="785">
        <f t="shared" si="374"/>
        <v>64.462994939405519</v>
      </c>
      <c r="R2036" s="786">
        <f>IF(ISNUMBER(F2036),IF(LEFT(A2036,3)="Cat",VLOOKUP(A2036,'Loc Configurations Seules'!R:X,7,FALSE),VLOOKUP(G2036,'Loc Coefficients Location'!A:G,7,FALSE)),"")</f>
        <v>6.3273484033980879E-2</v>
      </c>
      <c r="S2036" s="785">
        <f t="shared" si="375"/>
        <v>54.079846803843459</v>
      </c>
    </row>
    <row r="2037" spans="1:19" s="5" customFormat="1" x14ac:dyDescent="0.25">
      <c r="A2037" s="218"/>
      <c r="B2037" s="210" t="s">
        <v>10134</v>
      </c>
      <c r="C2037" s="43" t="s">
        <v>2367</v>
      </c>
      <c r="D2037" s="44"/>
      <c r="E2037" s="69"/>
      <c r="F2037" s="46">
        <v>854.7</v>
      </c>
      <c r="G2037" s="791" t="s">
        <v>9601</v>
      </c>
      <c r="H2037" s="781">
        <f t="shared" si="371"/>
        <v>225.58</v>
      </c>
      <c r="I2037" s="782">
        <f t="shared" si="371"/>
        <v>114.4</v>
      </c>
      <c r="J2037" s="782">
        <f t="shared" si="371"/>
        <v>78.08</v>
      </c>
      <c r="K2037" s="783">
        <f t="shared" si="371"/>
        <v>60.05</v>
      </c>
      <c r="L2037" s="784">
        <f>IF(ISNUMBER(F2037),IF(LEFT(A2037,3)="Cat",VLOOKUP(A2037,'Loc Configurations Seules'!R:U,4,FALSE),VLOOKUP(G2037,'Loc Coefficients Location'!A:D,4,FALSE)),"")</f>
        <v>0.18651532340555149</v>
      </c>
      <c r="M2037" s="785">
        <f t="shared" si="372"/>
        <v>159.41464691472487</v>
      </c>
      <c r="N2037" s="786">
        <f>IF(ISNUMBER(F2037),IF(LEFT(A2037,3)="Cat",VLOOKUP(A2037,'Loc Configurations Seules'!R:V,5,FALSE),VLOOKUP(G2037,'Loc Coefficients Location'!A:E,5,FALSE)),"")</f>
        <v>9.9038652897397772E-2</v>
      </c>
      <c r="O2037" s="785">
        <f t="shared" si="373"/>
        <v>84.648336631405883</v>
      </c>
      <c r="P2037" s="786">
        <f>IF(ISNUMBER(F2037),IF(LEFT(A2037,3)="Cat",VLOOKUP(A2037,'Loc Configurations Seules'!R:W,6,FALSE),VLOOKUP(G2037,'Loc Coefficients Location'!A:F,6,FALSE)),"")</f>
        <v>7.5421779500883954E-2</v>
      </c>
      <c r="Q2037" s="785">
        <f t="shared" si="374"/>
        <v>64.462994939405519</v>
      </c>
      <c r="R2037" s="786">
        <f>IF(ISNUMBER(F2037),IF(LEFT(A2037,3)="Cat",VLOOKUP(A2037,'Loc Configurations Seules'!R:X,7,FALSE),VLOOKUP(G2037,'Loc Coefficients Location'!A:G,7,FALSE)),"")</f>
        <v>6.3273484033980879E-2</v>
      </c>
      <c r="S2037" s="785">
        <f t="shared" si="375"/>
        <v>54.079846803843459</v>
      </c>
    </row>
    <row r="2038" spans="1:19" s="5" customFormat="1" x14ac:dyDescent="0.25">
      <c r="A2038" s="218"/>
      <c r="B2038" s="210" t="s">
        <v>10135</v>
      </c>
      <c r="C2038" s="43" t="s">
        <v>2368</v>
      </c>
      <c r="D2038" s="44"/>
      <c r="E2038" s="69"/>
      <c r="F2038" s="46">
        <v>854.7</v>
      </c>
      <c r="G2038" s="791" t="s">
        <v>9601</v>
      </c>
      <c r="H2038" s="781">
        <f t="shared" si="371"/>
        <v>225.58</v>
      </c>
      <c r="I2038" s="782">
        <f t="shared" si="371"/>
        <v>114.4</v>
      </c>
      <c r="J2038" s="782">
        <f t="shared" si="371"/>
        <v>78.08</v>
      </c>
      <c r="K2038" s="783">
        <f t="shared" si="371"/>
        <v>60.05</v>
      </c>
      <c r="L2038" s="784">
        <f>IF(ISNUMBER(F2038),IF(LEFT(A2038,3)="Cat",VLOOKUP(A2038,'Loc Configurations Seules'!R:U,4,FALSE),VLOOKUP(G2038,'Loc Coefficients Location'!A:D,4,FALSE)),"")</f>
        <v>0.18651532340555149</v>
      </c>
      <c r="M2038" s="785">
        <f t="shared" si="372"/>
        <v>159.41464691472487</v>
      </c>
      <c r="N2038" s="786">
        <f>IF(ISNUMBER(F2038),IF(LEFT(A2038,3)="Cat",VLOOKUP(A2038,'Loc Configurations Seules'!R:V,5,FALSE),VLOOKUP(G2038,'Loc Coefficients Location'!A:E,5,FALSE)),"")</f>
        <v>9.9038652897397772E-2</v>
      </c>
      <c r="O2038" s="785">
        <f t="shared" si="373"/>
        <v>84.648336631405883</v>
      </c>
      <c r="P2038" s="786">
        <f>IF(ISNUMBER(F2038),IF(LEFT(A2038,3)="Cat",VLOOKUP(A2038,'Loc Configurations Seules'!R:W,6,FALSE),VLOOKUP(G2038,'Loc Coefficients Location'!A:F,6,FALSE)),"")</f>
        <v>7.5421779500883954E-2</v>
      </c>
      <c r="Q2038" s="785">
        <f t="shared" si="374"/>
        <v>64.462994939405519</v>
      </c>
      <c r="R2038" s="786">
        <f>IF(ISNUMBER(F2038),IF(LEFT(A2038,3)="Cat",VLOOKUP(A2038,'Loc Configurations Seules'!R:X,7,FALSE),VLOOKUP(G2038,'Loc Coefficients Location'!A:G,7,FALSE)),"")</f>
        <v>6.3273484033980879E-2</v>
      </c>
      <c r="S2038" s="785">
        <f t="shared" si="375"/>
        <v>54.079846803843459</v>
      </c>
    </row>
    <row r="2039" spans="1:19" s="5" customFormat="1" x14ac:dyDescent="0.25">
      <c r="A2039" s="69"/>
      <c r="B2039" s="90" t="s">
        <v>9765</v>
      </c>
      <c r="C2039" s="43" t="s">
        <v>9082</v>
      </c>
      <c r="D2039" s="44"/>
      <c r="E2039" s="47"/>
      <c r="F2039" s="10">
        <v>854.7</v>
      </c>
      <c r="G2039" s="791" t="s">
        <v>9601</v>
      </c>
      <c r="H2039" s="781">
        <f t="shared" si="371"/>
        <v>225.58</v>
      </c>
      <c r="I2039" s="782">
        <f t="shared" si="371"/>
        <v>114.4</v>
      </c>
      <c r="J2039" s="782">
        <f t="shared" si="371"/>
        <v>78.08</v>
      </c>
      <c r="K2039" s="783">
        <f t="shared" si="371"/>
        <v>60.05</v>
      </c>
      <c r="L2039" s="784">
        <f>IF(ISNUMBER(F2039),IF(LEFT(A2039,3)="Cat",VLOOKUP(A2039,'Loc Configurations Seules'!R:U,4,FALSE),VLOOKUP(G2039,'Loc Coefficients Location'!A:D,4,FALSE)),"")</f>
        <v>0.18651532340555149</v>
      </c>
      <c r="M2039" s="785">
        <f t="shared" si="372"/>
        <v>159.41464691472487</v>
      </c>
      <c r="N2039" s="786">
        <f>IF(ISNUMBER(F2039),IF(LEFT(A2039,3)="Cat",VLOOKUP(A2039,'Loc Configurations Seules'!R:V,5,FALSE),VLOOKUP(G2039,'Loc Coefficients Location'!A:E,5,FALSE)),"")</f>
        <v>9.9038652897397772E-2</v>
      </c>
      <c r="O2039" s="785">
        <f t="shared" si="373"/>
        <v>84.648336631405883</v>
      </c>
      <c r="P2039" s="786">
        <f>IF(ISNUMBER(F2039),IF(LEFT(A2039,3)="Cat",VLOOKUP(A2039,'Loc Configurations Seules'!R:W,6,FALSE),VLOOKUP(G2039,'Loc Coefficients Location'!A:F,6,FALSE)),"")</f>
        <v>7.5421779500883954E-2</v>
      </c>
      <c r="Q2039" s="785">
        <f t="shared" si="374"/>
        <v>64.462994939405519</v>
      </c>
      <c r="R2039" s="786">
        <f>IF(ISNUMBER(F2039),IF(LEFT(A2039,3)="Cat",VLOOKUP(A2039,'Loc Configurations Seules'!R:X,7,FALSE),VLOOKUP(G2039,'Loc Coefficients Location'!A:G,7,FALSE)),"")</f>
        <v>6.3273484033980879E-2</v>
      </c>
      <c r="S2039" s="785">
        <f t="shared" si="375"/>
        <v>54.079846803843459</v>
      </c>
    </row>
    <row r="2040" spans="1:19" s="5" customFormat="1" x14ac:dyDescent="0.25">
      <c r="A2040" s="218"/>
      <c r="B2040" s="210" t="s">
        <v>10136</v>
      </c>
      <c r="C2040" s="43" t="s">
        <v>2369</v>
      </c>
      <c r="D2040" s="44"/>
      <c r="E2040" s="69"/>
      <c r="F2040" s="46">
        <v>854.7</v>
      </c>
      <c r="G2040" s="791" t="s">
        <v>9601</v>
      </c>
      <c r="H2040" s="781">
        <f t="shared" si="371"/>
        <v>225.58</v>
      </c>
      <c r="I2040" s="782">
        <f t="shared" si="371"/>
        <v>114.4</v>
      </c>
      <c r="J2040" s="782">
        <f t="shared" si="371"/>
        <v>78.08</v>
      </c>
      <c r="K2040" s="783">
        <f t="shared" si="371"/>
        <v>60.05</v>
      </c>
      <c r="L2040" s="784">
        <f>IF(ISNUMBER(F2040),IF(LEFT(A2040,3)="Cat",VLOOKUP(A2040,'Loc Configurations Seules'!R:U,4,FALSE),VLOOKUP(G2040,'Loc Coefficients Location'!A:D,4,FALSE)),"")</f>
        <v>0.18651532340555149</v>
      </c>
      <c r="M2040" s="785">
        <f t="shared" si="372"/>
        <v>159.41464691472487</v>
      </c>
      <c r="N2040" s="786">
        <f>IF(ISNUMBER(F2040),IF(LEFT(A2040,3)="Cat",VLOOKUP(A2040,'Loc Configurations Seules'!R:V,5,FALSE),VLOOKUP(G2040,'Loc Coefficients Location'!A:E,5,FALSE)),"")</f>
        <v>9.9038652897397772E-2</v>
      </c>
      <c r="O2040" s="785">
        <f t="shared" si="373"/>
        <v>84.648336631405883</v>
      </c>
      <c r="P2040" s="786">
        <f>IF(ISNUMBER(F2040),IF(LEFT(A2040,3)="Cat",VLOOKUP(A2040,'Loc Configurations Seules'!R:W,6,FALSE),VLOOKUP(G2040,'Loc Coefficients Location'!A:F,6,FALSE)),"")</f>
        <v>7.5421779500883954E-2</v>
      </c>
      <c r="Q2040" s="785">
        <f t="shared" si="374"/>
        <v>64.462994939405519</v>
      </c>
      <c r="R2040" s="786">
        <f>IF(ISNUMBER(F2040),IF(LEFT(A2040,3)="Cat",VLOOKUP(A2040,'Loc Configurations Seules'!R:X,7,FALSE),VLOOKUP(G2040,'Loc Coefficients Location'!A:G,7,FALSE)),"")</f>
        <v>6.3273484033980879E-2</v>
      </c>
      <c r="S2040" s="785">
        <f t="shared" si="375"/>
        <v>54.079846803843459</v>
      </c>
    </row>
    <row r="2041" spans="1:19" s="5" customFormat="1" ht="15.75" thickBot="1" x14ac:dyDescent="0.3">
      <c r="A2041" s="218"/>
      <c r="B2041" s="210" t="s">
        <v>10137</v>
      </c>
      <c r="C2041" s="43" t="s">
        <v>2370</v>
      </c>
      <c r="D2041" s="44"/>
      <c r="E2041" s="69"/>
      <c r="F2041" s="46">
        <v>854.7</v>
      </c>
      <c r="G2041" s="791" t="s">
        <v>9601</v>
      </c>
      <c r="H2041" s="781">
        <f t="shared" si="371"/>
        <v>225.58</v>
      </c>
      <c r="I2041" s="782">
        <f t="shared" si="371"/>
        <v>114.4</v>
      </c>
      <c r="J2041" s="782">
        <f t="shared" si="371"/>
        <v>78.08</v>
      </c>
      <c r="K2041" s="783">
        <f t="shared" si="371"/>
        <v>60.05</v>
      </c>
      <c r="L2041" s="784">
        <f>IF(ISNUMBER(F2041),IF(LEFT(A2041,3)="Cat",VLOOKUP(A2041,'Loc Configurations Seules'!R:U,4,FALSE),VLOOKUP(G2041,'Loc Coefficients Location'!A:D,4,FALSE)),"")</f>
        <v>0.18651532340555149</v>
      </c>
      <c r="M2041" s="785">
        <f t="shared" si="372"/>
        <v>159.41464691472487</v>
      </c>
      <c r="N2041" s="786">
        <f>IF(ISNUMBER(F2041),IF(LEFT(A2041,3)="Cat",VLOOKUP(A2041,'Loc Configurations Seules'!R:V,5,FALSE),VLOOKUP(G2041,'Loc Coefficients Location'!A:E,5,FALSE)),"")</f>
        <v>9.9038652897397772E-2</v>
      </c>
      <c r="O2041" s="785">
        <f t="shared" si="373"/>
        <v>84.648336631405883</v>
      </c>
      <c r="P2041" s="786">
        <f>IF(ISNUMBER(F2041),IF(LEFT(A2041,3)="Cat",VLOOKUP(A2041,'Loc Configurations Seules'!R:W,6,FALSE),VLOOKUP(G2041,'Loc Coefficients Location'!A:F,6,FALSE)),"")</f>
        <v>7.5421779500883954E-2</v>
      </c>
      <c r="Q2041" s="785">
        <f t="shared" si="374"/>
        <v>64.462994939405519</v>
      </c>
      <c r="R2041" s="786">
        <f>IF(ISNUMBER(F2041),IF(LEFT(A2041,3)="Cat",VLOOKUP(A2041,'Loc Configurations Seules'!R:X,7,FALSE),VLOOKUP(G2041,'Loc Coefficients Location'!A:G,7,FALSE)),"")</f>
        <v>6.3273484033980879E-2</v>
      </c>
      <c r="S2041" s="785">
        <f t="shared" si="375"/>
        <v>54.079846803843459</v>
      </c>
    </row>
    <row r="2042" spans="1:19" s="5" customFormat="1" ht="25.5" x14ac:dyDescent="0.25">
      <c r="A2042" s="190" t="s">
        <v>2371</v>
      </c>
      <c r="B2042" s="189" t="s">
        <v>10138</v>
      </c>
      <c r="C2042" s="94" t="s">
        <v>2372</v>
      </c>
      <c r="D2042" s="60"/>
      <c r="E2042" s="265" t="s">
        <v>5249</v>
      </c>
      <c r="F2042" s="95">
        <v>1304.0999999999999</v>
      </c>
      <c r="G2042" s="791" t="s">
        <v>9601</v>
      </c>
      <c r="H2042" s="781">
        <f t="shared" si="371"/>
        <v>344.18</v>
      </c>
      <c r="I2042" s="782">
        <f t="shared" si="371"/>
        <v>174.56</v>
      </c>
      <c r="J2042" s="782">
        <f t="shared" si="371"/>
        <v>119.13</v>
      </c>
      <c r="K2042" s="783">
        <f t="shared" si="371"/>
        <v>91.62</v>
      </c>
      <c r="L2042" s="784">
        <f>IF(ISNUMBER(F2042),IF(LEFT(A2042,3)="Cat",VLOOKUP(A2042,'Loc Configurations Seules'!R:U,4,FALSE),VLOOKUP(G2042,'Loc Coefficients Location'!A:D,4,FALSE)),"")</f>
        <v>0.18651532340555149</v>
      </c>
      <c r="M2042" s="785">
        <f t="shared" si="372"/>
        <v>243.23463325317968</v>
      </c>
      <c r="N2042" s="786">
        <f>IF(ISNUMBER(F2042),IF(LEFT(A2042,3)="Cat",VLOOKUP(A2042,'Loc Configurations Seules'!R:V,5,FALSE),VLOOKUP(G2042,'Loc Coefficients Location'!A:E,5,FALSE)),"")</f>
        <v>9.9038652897397772E-2</v>
      </c>
      <c r="O2042" s="785">
        <f t="shared" si="373"/>
        <v>129.15630724349643</v>
      </c>
      <c r="P2042" s="786">
        <f>IF(ISNUMBER(F2042),IF(LEFT(A2042,3)="Cat",VLOOKUP(A2042,'Loc Configurations Seules'!R:W,6,FALSE),VLOOKUP(G2042,'Loc Coefficients Location'!A:F,6,FALSE)),"")</f>
        <v>7.5421779500883954E-2</v>
      </c>
      <c r="Q2042" s="785">
        <f t="shared" si="374"/>
        <v>98.357542647102761</v>
      </c>
      <c r="R2042" s="786">
        <f>IF(ISNUMBER(F2042),IF(LEFT(A2042,3)="Cat",VLOOKUP(A2042,'Loc Configurations Seules'!R:X,7,FALSE),VLOOKUP(G2042,'Loc Coefficients Location'!A:G,7,FALSE)),"")</f>
        <v>6.3273484033980879E-2</v>
      </c>
      <c r="S2042" s="785">
        <f t="shared" si="375"/>
        <v>82.514950528714465</v>
      </c>
    </row>
    <row r="2043" spans="1:19" s="5" customFormat="1" x14ac:dyDescent="0.25">
      <c r="A2043" s="190"/>
      <c r="B2043" s="210" t="s">
        <v>10139</v>
      </c>
      <c r="C2043" s="43" t="s">
        <v>2373</v>
      </c>
      <c r="D2043" s="44"/>
      <c r="E2043" s="69"/>
      <c r="F2043" s="46">
        <v>1304.0999999999999</v>
      </c>
      <c r="G2043" s="791" t="s">
        <v>9601</v>
      </c>
      <c r="H2043" s="781">
        <f t="shared" si="371"/>
        <v>344.18</v>
      </c>
      <c r="I2043" s="782">
        <f t="shared" si="371"/>
        <v>174.56</v>
      </c>
      <c r="J2043" s="782">
        <f t="shared" si="371"/>
        <v>119.13</v>
      </c>
      <c r="K2043" s="783">
        <f t="shared" si="371"/>
        <v>91.62</v>
      </c>
      <c r="L2043" s="784">
        <f>IF(ISNUMBER(F2043),IF(LEFT(A2043,3)="Cat",VLOOKUP(A2043,'Loc Configurations Seules'!R:U,4,FALSE),VLOOKUP(G2043,'Loc Coefficients Location'!A:D,4,FALSE)),"")</f>
        <v>0.18651532340555149</v>
      </c>
      <c r="M2043" s="785">
        <f t="shared" si="372"/>
        <v>243.23463325317968</v>
      </c>
      <c r="N2043" s="786">
        <f>IF(ISNUMBER(F2043),IF(LEFT(A2043,3)="Cat",VLOOKUP(A2043,'Loc Configurations Seules'!R:V,5,FALSE),VLOOKUP(G2043,'Loc Coefficients Location'!A:E,5,FALSE)),"")</f>
        <v>9.9038652897397772E-2</v>
      </c>
      <c r="O2043" s="785">
        <f t="shared" si="373"/>
        <v>129.15630724349643</v>
      </c>
      <c r="P2043" s="786">
        <f>IF(ISNUMBER(F2043),IF(LEFT(A2043,3)="Cat",VLOOKUP(A2043,'Loc Configurations Seules'!R:W,6,FALSE),VLOOKUP(G2043,'Loc Coefficients Location'!A:F,6,FALSE)),"")</f>
        <v>7.5421779500883954E-2</v>
      </c>
      <c r="Q2043" s="785">
        <f t="shared" si="374"/>
        <v>98.357542647102761</v>
      </c>
      <c r="R2043" s="786">
        <f>IF(ISNUMBER(F2043),IF(LEFT(A2043,3)="Cat",VLOOKUP(A2043,'Loc Configurations Seules'!R:X,7,FALSE),VLOOKUP(G2043,'Loc Coefficients Location'!A:G,7,FALSE)),"")</f>
        <v>6.3273484033980879E-2</v>
      </c>
      <c r="S2043" s="785">
        <f t="shared" si="375"/>
        <v>82.514950528714465</v>
      </c>
    </row>
    <row r="2044" spans="1:19" s="5" customFormat="1" x14ac:dyDescent="0.25">
      <c r="A2044" s="190"/>
      <c r="B2044" s="210" t="s">
        <v>10140</v>
      </c>
      <c r="C2044" s="43" t="s">
        <v>2374</v>
      </c>
      <c r="D2044" s="44"/>
      <c r="E2044" s="69"/>
      <c r="F2044" s="46">
        <v>1304.0999999999999</v>
      </c>
      <c r="G2044" s="791" t="s">
        <v>9601</v>
      </c>
      <c r="H2044" s="781">
        <f t="shared" si="371"/>
        <v>344.18</v>
      </c>
      <c r="I2044" s="782">
        <f t="shared" si="371"/>
        <v>174.56</v>
      </c>
      <c r="J2044" s="782">
        <f t="shared" si="371"/>
        <v>119.13</v>
      </c>
      <c r="K2044" s="783">
        <f t="shared" si="371"/>
        <v>91.62</v>
      </c>
      <c r="L2044" s="784">
        <f>IF(ISNUMBER(F2044),IF(LEFT(A2044,3)="Cat",VLOOKUP(A2044,'Loc Configurations Seules'!R:U,4,FALSE),VLOOKUP(G2044,'Loc Coefficients Location'!A:D,4,FALSE)),"")</f>
        <v>0.18651532340555149</v>
      </c>
      <c r="M2044" s="785">
        <f t="shared" si="372"/>
        <v>243.23463325317968</v>
      </c>
      <c r="N2044" s="786">
        <f>IF(ISNUMBER(F2044),IF(LEFT(A2044,3)="Cat",VLOOKUP(A2044,'Loc Configurations Seules'!R:V,5,FALSE),VLOOKUP(G2044,'Loc Coefficients Location'!A:E,5,FALSE)),"")</f>
        <v>9.9038652897397772E-2</v>
      </c>
      <c r="O2044" s="785">
        <f t="shared" si="373"/>
        <v>129.15630724349643</v>
      </c>
      <c r="P2044" s="786">
        <f>IF(ISNUMBER(F2044),IF(LEFT(A2044,3)="Cat",VLOOKUP(A2044,'Loc Configurations Seules'!R:W,6,FALSE),VLOOKUP(G2044,'Loc Coefficients Location'!A:F,6,FALSE)),"")</f>
        <v>7.5421779500883954E-2</v>
      </c>
      <c r="Q2044" s="785">
        <f t="shared" si="374"/>
        <v>98.357542647102761</v>
      </c>
      <c r="R2044" s="786">
        <f>IF(ISNUMBER(F2044),IF(LEFT(A2044,3)="Cat",VLOOKUP(A2044,'Loc Configurations Seules'!R:X,7,FALSE),VLOOKUP(G2044,'Loc Coefficients Location'!A:G,7,FALSE)),"")</f>
        <v>6.3273484033980879E-2</v>
      </c>
      <c r="S2044" s="785">
        <f t="shared" si="375"/>
        <v>82.514950528714465</v>
      </c>
    </row>
    <row r="2045" spans="1:19" s="5" customFormat="1" x14ac:dyDescent="0.25">
      <c r="A2045" s="190"/>
      <c r="B2045" s="210" t="s">
        <v>10141</v>
      </c>
      <c r="C2045" s="43" t="s">
        <v>2375</v>
      </c>
      <c r="D2045" s="44"/>
      <c r="E2045" s="69"/>
      <c r="F2045" s="46">
        <v>1304.0999999999999</v>
      </c>
      <c r="G2045" s="791" t="s">
        <v>9601</v>
      </c>
      <c r="H2045" s="781">
        <f t="shared" si="371"/>
        <v>344.18</v>
      </c>
      <c r="I2045" s="782">
        <f t="shared" si="371"/>
        <v>174.56</v>
      </c>
      <c r="J2045" s="782">
        <f t="shared" si="371"/>
        <v>119.13</v>
      </c>
      <c r="K2045" s="783">
        <f t="shared" si="371"/>
        <v>91.62</v>
      </c>
      <c r="L2045" s="784">
        <f>IF(ISNUMBER(F2045),IF(LEFT(A2045,3)="Cat",VLOOKUP(A2045,'Loc Configurations Seules'!R:U,4,FALSE),VLOOKUP(G2045,'Loc Coefficients Location'!A:D,4,FALSE)),"")</f>
        <v>0.18651532340555149</v>
      </c>
      <c r="M2045" s="785">
        <f t="shared" si="372"/>
        <v>243.23463325317968</v>
      </c>
      <c r="N2045" s="786">
        <f>IF(ISNUMBER(F2045),IF(LEFT(A2045,3)="Cat",VLOOKUP(A2045,'Loc Configurations Seules'!R:V,5,FALSE),VLOOKUP(G2045,'Loc Coefficients Location'!A:E,5,FALSE)),"")</f>
        <v>9.9038652897397772E-2</v>
      </c>
      <c r="O2045" s="785">
        <f t="shared" si="373"/>
        <v>129.15630724349643</v>
      </c>
      <c r="P2045" s="786">
        <f>IF(ISNUMBER(F2045),IF(LEFT(A2045,3)="Cat",VLOOKUP(A2045,'Loc Configurations Seules'!R:W,6,FALSE),VLOOKUP(G2045,'Loc Coefficients Location'!A:F,6,FALSE)),"")</f>
        <v>7.5421779500883954E-2</v>
      </c>
      <c r="Q2045" s="785">
        <f t="shared" si="374"/>
        <v>98.357542647102761</v>
      </c>
      <c r="R2045" s="786">
        <f>IF(ISNUMBER(F2045),IF(LEFT(A2045,3)="Cat",VLOOKUP(A2045,'Loc Configurations Seules'!R:X,7,FALSE),VLOOKUP(G2045,'Loc Coefficients Location'!A:G,7,FALSE)),"")</f>
        <v>6.3273484033980879E-2</v>
      </c>
      <c r="S2045" s="785">
        <f t="shared" si="375"/>
        <v>82.514950528714465</v>
      </c>
    </row>
    <row r="2046" spans="1:19" s="5" customFormat="1" x14ac:dyDescent="0.25">
      <c r="A2046" s="190"/>
      <c r="B2046" s="210" t="s">
        <v>10142</v>
      </c>
      <c r="C2046" s="43" t="s">
        <v>2376</v>
      </c>
      <c r="D2046" s="44"/>
      <c r="E2046" s="69"/>
      <c r="F2046" s="46">
        <v>1304.0999999999999</v>
      </c>
      <c r="G2046" s="791" t="s">
        <v>9601</v>
      </c>
      <c r="H2046" s="781">
        <f t="shared" si="371"/>
        <v>344.18</v>
      </c>
      <c r="I2046" s="782">
        <f t="shared" si="371"/>
        <v>174.56</v>
      </c>
      <c r="J2046" s="782">
        <f t="shared" si="371"/>
        <v>119.13</v>
      </c>
      <c r="K2046" s="783">
        <f t="shared" si="371"/>
        <v>91.62</v>
      </c>
      <c r="L2046" s="784">
        <f>IF(ISNUMBER(F2046),IF(LEFT(A2046,3)="Cat",VLOOKUP(A2046,'Loc Configurations Seules'!R:U,4,FALSE),VLOOKUP(G2046,'Loc Coefficients Location'!A:D,4,FALSE)),"")</f>
        <v>0.18651532340555149</v>
      </c>
      <c r="M2046" s="785">
        <f t="shared" si="372"/>
        <v>243.23463325317968</v>
      </c>
      <c r="N2046" s="786">
        <f>IF(ISNUMBER(F2046),IF(LEFT(A2046,3)="Cat",VLOOKUP(A2046,'Loc Configurations Seules'!R:V,5,FALSE),VLOOKUP(G2046,'Loc Coefficients Location'!A:E,5,FALSE)),"")</f>
        <v>9.9038652897397772E-2</v>
      </c>
      <c r="O2046" s="785">
        <f t="shared" si="373"/>
        <v>129.15630724349643</v>
      </c>
      <c r="P2046" s="786">
        <f>IF(ISNUMBER(F2046),IF(LEFT(A2046,3)="Cat",VLOOKUP(A2046,'Loc Configurations Seules'!R:W,6,FALSE),VLOOKUP(G2046,'Loc Coefficients Location'!A:F,6,FALSE)),"")</f>
        <v>7.5421779500883954E-2</v>
      </c>
      <c r="Q2046" s="785">
        <f t="shared" si="374"/>
        <v>98.357542647102761</v>
      </c>
      <c r="R2046" s="786">
        <f>IF(ISNUMBER(F2046),IF(LEFT(A2046,3)="Cat",VLOOKUP(A2046,'Loc Configurations Seules'!R:X,7,FALSE),VLOOKUP(G2046,'Loc Coefficients Location'!A:G,7,FALSE)),"")</f>
        <v>6.3273484033980879E-2</v>
      </c>
      <c r="S2046" s="785">
        <f t="shared" si="375"/>
        <v>82.514950528714465</v>
      </c>
    </row>
    <row r="2047" spans="1:19" s="5" customFormat="1" x14ac:dyDescent="0.25">
      <c r="A2047" s="190"/>
      <c r="B2047" s="90" t="s">
        <v>9775</v>
      </c>
      <c r="C2047" s="43" t="s">
        <v>8881</v>
      </c>
      <c r="D2047" s="44"/>
      <c r="E2047" s="47"/>
      <c r="F2047" s="10">
        <v>1304.0999999999999</v>
      </c>
      <c r="G2047" s="791" t="s">
        <v>9601</v>
      </c>
      <c r="H2047" s="781">
        <f t="shared" si="371"/>
        <v>344.18</v>
      </c>
      <c r="I2047" s="782">
        <f t="shared" si="371"/>
        <v>174.56</v>
      </c>
      <c r="J2047" s="782">
        <f t="shared" si="371"/>
        <v>119.13</v>
      </c>
      <c r="K2047" s="783">
        <f t="shared" si="371"/>
        <v>91.62</v>
      </c>
      <c r="L2047" s="784">
        <f>IF(ISNUMBER(F2047),IF(LEFT(A2047,3)="Cat",VLOOKUP(A2047,'Loc Configurations Seules'!R:U,4,FALSE),VLOOKUP(G2047,'Loc Coefficients Location'!A:D,4,FALSE)),"")</f>
        <v>0.18651532340555149</v>
      </c>
      <c r="M2047" s="785">
        <f t="shared" si="372"/>
        <v>243.23463325317968</v>
      </c>
      <c r="N2047" s="786">
        <f>IF(ISNUMBER(F2047),IF(LEFT(A2047,3)="Cat",VLOOKUP(A2047,'Loc Configurations Seules'!R:V,5,FALSE),VLOOKUP(G2047,'Loc Coefficients Location'!A:E,5,FALSE)),"")</f>
        <v>9.9038652897397772E-2</v>
      </c>
      <c r="O2047" s="785">
        <f t="shared" si="373"/>
        <v>129.15630724349643</v>
      </c>
      <c r="P2047" s="786">
        <f>IF(ISNUMBER(F2047),IF(LEFT(A2047,3)="Cat",VLOOKUP(A2047,'Loc Configurations Seules'!R:W,6,FALSE),VLOOKUP(G2047,'Loc Coefficients Location'!A:F,6,FALSE)),"")</f>
        <v>7.5421779500883954E-2</v>
      </c>
      <c r="Q2047" s="785">
        <f t="shared" si="374"/>
        <v>98.357542647102761</v>
      </c>
      <c r="R2047" s="786">
        <f>IF(ISNUMBER(F2047),IF(LEFT(A2047,3)="Cat",VLOOKUP(A2047,'Loc Configurations Seules'!R:X,7,FALSE),VLOOKUP(G2047,'Loc Coefficients Location'!A:G,7,FALSE)),"")</f>
        <v>6.3273484033980879E-2</v>
      </c>
      <c r="S2047" s="785">
        <f t="shared" si="375"/>
        <v>82.514950528714465</v>
      </c>
    </row>
    <row r="2048" spans="1:19" s="5" customFormat="1" x14ac:dyDescent="0.25">
      <c r="A2048" s="190"/>
      <c r="B2048" s="210" t="s">
        <v>10143</v>
      </c>
      <c r="C2048" s="43" t="s">
        <v>2377</v>
      </c>
      <c r="D2048" s="44"/>
      <c r="E2048" s="69"/>
      <c r="F2048" s="46">
        <v>1304.0999999999999</v>
      </c>
      <c r="G2048" s="791" t="s">
        <v>9601</v>
      </c>
      <c r="H2048" s="781">
        <f t="shared" si="371"/>
        <v>344.18</v>
      </c>
      <c r="I2048" s="782">
        <f t="shared" si="371"/>
        <v>174.56</v>
      </c>
      <c r="J2048" s="782">
        <f t="shared" si="371"/>
        <v>119.13</v>
      </c>
      <c r="K2048" s="783">
        <f t="shared" si="371"/>
        <v>91.62</v>
      </c>
      <c r="L2048" s="784">
        <f>IF(ISNUMBER(F2048),IF(LEFT(A2048,3)="Cat",VLOOKUP(A2048,'Loc Configurations Seules'!R:U,4,FALSE),VLOOKUP(G2048,'Loc Coefficients Location'!A:D,4,FALSE)),"")</f>
        <v>0.18651532340555149</v>
      </c>
      <c r="M2048" s="785">
        <f t="shared" si="372"/>
        <v>243.23463325317968</v>
      </c>
      <c r="N2048" s="786">
        <f>IF(ISNUMBER(F2048),IF(LEFT(A2048,3)="Cat",VLOOKUP(A2048,'Loc Configurations Seules'!R:V,5,FALSE),VLOOKUP(G2048,'Loc Coefficients Location'!A:E,5,FALSE)),"")</f>
        <v>9.9038652897397772E-2</v>
      </c>
      <c r="O2048" s="785">
        <f t="shared" si="373"/>
        <v>129.15630724349643</v>
      </c>
      <c r="P2048" s="786">
        <f>IF(ISNUMBER(F2048),IF(LEFT(A2048,3)="Cat",VLOOKUP(A2048,'Loc Configurations Seules'!R:W,6,FALSE),VLOOKUP(G2048,'Loc Coefficients Location'!A:F,6,FALSE)),"")</f>
        <v>7.5421779500883954E-2</v>
      </c>
      <c r="Q2048" s="785">
        <f t="shared" si="374"/>
        <v>98.357542647102761</v>
      </c>
      <c r="R2048" s="786">
        <f>IF(ISNUMBER(F2048),IF(LEFT(A2048,3)="Cat",VLOOKUP(A2048,'Loc Configurations Seules'!R:X,7,FALSE),VLOOKUP(G2048,'Loc Coefficients Location'!A:G,7,FALSE)),"")</f>
        <v>6.3273484033980879E-2</v>
      </c>
      <c r="S2048" s="785">
        <f t="shared" si="375"/>
        <v>82.514950528714465</v>
      </c>
    </row>
    <row r="2049" spans="1:19" s="5" customFormat="1" x14ac:dyDescent="0.25">
      <c r="A2049" s="190"/>
      <c r="B2049" s="210" t="s">
        <v>10144</v>
      </c>
      <c r="C2049" s="43" t="s">
        <v>666</v>
      </c>
      <c r="D2049" s="44"/>
      <c r="E2049" s="69"/>
      <c r="F2049" s="46">
        <v>1304.0999999999999</v>
      </c>
      <c r="G2049" s="791" t="s">
        <v>9601</v>
      </c>
      <c r="H2049" s="781">
        <f t="shared" si="371"/>
        <v>344.18</v>
      </c>
      <c r="I2049" s="782">
        <f t="shared" si="371"/>
        <v>174.56</v>
      </c>
      <c r="J2049" s="782">
        <f t="shared" si="371"/>
        <v>119.13</v>
      </c>
      <c r="K2049" s="783">
        <f t="shared" si="371"/>
        <v>91.62</v>
      </c>
      <c r="L2049" s="784">
        <f>IF(ISNUMBER(F2049),IF(LEFT(A2049,3)="Cat",VLOOKUP(A2049,'Loc Configurations Seules'!R:U,4,FALSE),VLOOKUP(G2049,'Loc Coefficients Location'!A:D,4,FALSE)),"")</f>
        <v>0.18651532340555149</v>
      </c>
      <c r="M2049" s="785">
        <f t="shared" si="372"/>
        <v>243.23463325317968</v>
      </c>
      <c r="N2049" s="786">
        <f>IF(ISNUMBER(F2049),IF(LEFT(A2049,3)="Cat",VLOOKUP(A2049,'Loc Configurations Seules'!R:V,5,FALSE),VLOOKUP(G2049,'Loc Coefficients Location'!A:E,5,FALSE)),"")</f>
        <v>9.9038652897397772E-2</v>
      </c>
      <c r="O2049" s="785">
        <f t="shared" si="373"/>
        <v>129.15630724349643</v>
      </c>
      <c r="P2049" s="786">
        <f>IF(ISNUMBER(F2049),IF(LEFT(A2049,3)="Cat",VLOOKUP(A2049,'Loc Configurations Seules'!R:W,6,FALSE),VLOOKUP(G2049,'Loc Coefficients Location'!A:F,6,FALSE)),"")</f>
        <v>7.5421779500883954E-2</v>
      </c>
      <c r="Q2049" s="785">
        <f t="shared" si="374"/>
        <v>98.357542647102761</v>
      </c>
      <c r="R2049" s="786">
        <f>IF(ISNUMBER(F2049),IF(LEFT(A2049,3)="Cat",VLOOKUP(A2049,'Loc Configurations Seules'!R:X,7,FALSE),VLOOKUP(G2049,'Loc Coefficients Location'!A:G,7,FALSE)),"")</f>
        <v>6.3273484033980879E-2</v>
      </c>
      <c r="S2049" s="785">
        <f t="shared" si="375"/>
        <v>82.514950528714465</v>
      </c>
    </row>
    <row r="2050" spans="1:19" s="5" customFormat="1" ht="15.75" thickBot="1" x14ac:dyDescent="0.3">
      <c r="A2050" s="190"/>
      <c r="B2050" s="91" t="s">
        <v>10145</v>
      </c>
      <c r="C2050" s="56" t="s">
        <v>2378</v>
      </c>
      <c r="D2050" s="57"/>
      <c r="E2050" s="58"/>
      <c r="F2050" s="103">
        <v>1304.0999999999999</v>
      </c>
      <c r="G2050" s="791" t="s">
        <v>9601</v>
      </c>
      <c r="H2050" s="781">
        <f t="shared" si="371"/>
        <v>344.18</v>
      </c>
      <c r="I2050" s="782">
        <f t="shared" si="371"/>
        <v>174.56</v>
      </c>
      <c r="J2050" s="782">
        <f t="shared" si="371"/>
        <v>119.13</v>
      </c>
      <c r="K2050" s="783">
        <f t="shared" si="371"/>
        <v>91.62</v>
      </c>
      <c r="L2050" s="784">
        <f>IF(ISNUMBER(F2050),IF(LEFT(A2050,3)="Cat",VLOOKUP(A2050,'Loc Configurations Seules'!R:U,4,FALSE),VLOOKUP(G2050,'Loc Coefficients Location'!A:D,4,FALSE)),"")</f>
        <v>0.18651532340555149</v>
      </c>
      <c r="M2050" s="785">
        <f t="shared" si="372"/>
        <v>243.23463325317968</v>
      </c>
      <c r="N2050" s="786">
        <f>IF(ISNUMBER(F2050),IF(LEFT(A2050,3)="Cat",VLOOKUP(A2050,'Loc Configurations Seules'!R:V,5,FALSE),VLOOKUP(G2050,'Loc Coefficients Location'!A:E,5,FALSE)),"")</f>
        <v>9.9038652897397772E-2</v>
      </c>
      <c r="O2050" s="785">
        <f t="shared" si="373"/>
        <v>129.15630724349643</v>
      </c>
      <c r="P2050" s="786">
        <f>IF(ISNUMBER(F2050),IF(LEFT(A2050,3)="Cat",VLOOKUP(A2050,'Loc Configurations Seules'!R:W,6,FALSE),VLOOKUP(G2050,'Loc Coefficients Location'!A:F,6,FALSE)),"")</f>
        <v>7.5421779500883954E-2</v>
      </c>
      <c r="Q2050" s="785">
        <f t="shared" si="374"/>
        <v>98.357542647102761</v>
      </c>
      <c r="R2050" s="786">
        <f>IF(ISNUMBER(F2050),IF(LEFT(A2050,3)="Cat",VLOOKUP(A2050,'Loc Configurations Seules'!R:X,7,FALSE),VLOOKUP(G2050,'Loc Coefficients Location'!A:G,7,FALSE)),"")</f>
        <v>6.3273484033980879E-2</v>
      </c>
      <c r="S2050" s="785">
        <f t="shared" si="375"/>
        <v>82.514950528714465</v>
      </c>
    </row>
    <row r="2051" spans="1:19" s="5" customFormat="1" ht="25.5" x14ac:dyDescent="0.25">
      <c r="A2051" s="199" t="s">
        <v>2379</v>
      </c>
      <c r="B2051" s="242" t="s">
        <v>1578</v>
      </c>
      <c r="C2051" s="94" t="s">
        <v>2380</v>
      </c>
      <c r="D2051" s="60"/>
      <c r="E2051" s="61"/>
      <c r="F2051" s="95">
        <v>1685.25</v>
      </c>
      <c r="G2051" s="791" t="s">
        <v>9601</v>
      </c>
      <c r="H2051" s="781">
        <f t="shared" si="371"/>
        <v>444.78</v>
      </c>
      <c r="I2051" s="782">
        <f t="shared" si="371"/>
        <v>225.58</v>
      </c>
      <c r="J2051" s="782">
        <f t="shared" si="371"/>
        <v>153.94999999999999</v>
      </c>
      <c r="K2051" s="783">
        <f t="shared" si="371"/>
        <v>118.4</v>
      </c>
      <c r="L2051" s="784">
        <f>IF(ISNUMBER(F2051),IF(LEFT(A2051,3)="Cat",VLOOKUP(A2051,'Loc Configurations Seules'!R:U,4,FALSE),VLOOKUP(G2051,'Loc Coefficients Location'!A:D,4,FALSE)),"")</f>
        <v>0.18651532340555149</v>
      </c>
      <c r="M2051" s="785">
        <f t="shared" si="372"/>
        <v>314.32494876920566</v>
      </c>
      <c r="N2051" s="786">
        <f>IF(ISNUMBER(F2051),IF(LEFT(A2051,3)="Cat",VLOOKUP(A2051,'Loc Configurations Seules'!R:V,5,FALSE),VLOOKUP(G2051,'Loc Coefficients Location'!A:E,5,FALSE)),"")</f>
        <v>9.9038652897397772E-2</v>
      </c>
      <c r="O2051" s="785">
        <f t="shared" si="373"/>
        <v>166.90488979533959</v>
      </c>
      <c r="P2051" s="786">
        <f>IF(ISNUMBER(F2051),IF(LEFT(A2051,3)="Cat",VLOOKUP(A2051,'Loc Configurations Seules'!R:W,6,FALSE),VLOOKUP(G2051,'Loc Coefficients Location'!A:F,6,FALSE)),"")</f>
        <v>7.5421779500883954E-2</v>
      </c>
      <c r="Q2051" s="785">
        <f t="shared" si="374"/>
        <v>127.10455390386468</v>
      </c>
      <c r="R2051" s="786">
        <f>IF(ISNUMBER(F2051),IF(LEFT(A2051,3)="Cat",VLOOKUP(A2051,'Loc Configurations Seules'!R:X,7,FALSE),VLOOKUP(G2051,'Loc Coefficients Location'!A:G,7,FALSE)),"")</f>
        <v>6.3273484033980879E-2</v>
      </c>
      <c r="S2051" s="785">
        <f t="shared" si="375"/>
        <v>106.63163896826627</v>
      </c>
    </row>
    <row r="2052" spans="1:19" s="5" customFormat="1" x14ac:dyDescent="0.25">
      <c r="A2052" s="190"/>
      <c r="B2052" s="90" t="s">
        <v>9783</v>
      </c>
      <c r="C2052" s="43" t="s">
        <v>8882</v>
      </c>
      <c r="D2052" s="44"/>
      <c r="E2052" s="47"/>
      <c r="F2052" s="10">
        <v>1685.25</v>
      </c>
      <c r="G2052" s="791" t="s">
        <v>9601</v>
      </c>
      <c r="H2052" s="781">
        <f t="shared" si="371"/>
        <v>444.78</v>
      </c>
      <c r="I2052" s="782">
        <f t="shared" si="371"/>
        <v>225.58</v>
      </c>
      <c r="J2052" s="782">
        <f t="shared" si="371"/>
        <v>153.94999999999999</v>
      </c>
      <c r="K2052" s="783">
        <f t="shared" si="371"/>
        <v>118.4</v>
      </c>
      <c r="L2052" s="784">
        <f>IF(ISNUMBER(F2052),IF(LEFT(A2052,3)="Cat",VLOOKUP(A2052,'Loc Configurations Seules'!R:U,4,FALSE),VLOOKUP(G2052,'Loc Coefficients Location'!A:D,4,FALSE)),"")</f>
        <v>0.18651532340555149</v>
      </c>
      <c r="M2052" s="785">
        <f t="shared" si="372"/>
        <v>314.32494876920566</v>
      </c>
      <c r="N2052" s="786">
        <f>IF(ISNUMBER(F2052),IF(LEFT(A2052,3)="Cat",VLOOKUP(A2052,'Loc Configurations Seules'!R:V,5,FALSE),VLOOKUP(G2052,'Loc Coefficients Location'!A:E,5,FALSE)),"")</f>
        <v>9.9038652897397772E-2</v>
      </c>
      <c r="O2052" s="785">
        <f t="shared" si="373"/>
        <v>166.90488979533959</v>
      </c>
      <c r="P2052" s="786">
        <f>IF(ISNUMBER(F2052),IF(LEFT(A2052,3)="Cat",VLOOKUP(A2052,'Loc Configurations Seules'!R:W,6,FALSE),VLOOKUP(G2052,'Loc Coefficients Location'!A:F,6,FALSE)),"")</f>
        <v>7.5421779500883954E-2</v>
      </c>
      <c r="Q2052" s="785">
        <f t="shared" si="374"/>
        <v>127.10455390386468</v>
      </c>
      <c r="R2052" s="786">
        <f>IF(ISNUMBER(F2052),IF(LEFT(A2052,3)="Cat",VLOOKUP(A2052,'Loc Configurations Seules'!R:X,7,FALSE),VLOOKUP(G2052,'Loc Coefficients Location'!A:G,7,FALSE)),"")</f>
        <v>6.3273484033980879E-2</v>
      </c>
      <c r="S2052" s="785">
        <f t="shared" si="375"/>
        <v>106.63163896826627</v>
      </c>
    </row>
    <row r="2053" spans="1:19" s="5" customFormat="1" x14ac:dyDescent="0.25">
      <c r="A2053" s="190"/>
      <c r="B2053" s="181" t="s">
        <v>10146</v>
      </c>
      <c r="C2053" s="43" t="s">
        <v>2381</v>
      </c>
      <c r="D2053" s="44"/>
      <c r="E2053" s="47"/>
      <c r="F2053" s="46">
        <v>1685.25</v>
      </c>
      <c r="G2053" s="791" t="s">
        <v>9601</v>
      </c>
      <c r="H2053" s="781">
        <f t="shared" si="371"/>
        <v>444.78</v>
      </c>
      <c r="I2053" s="782">
        <f t="shared" si="371"/>
        <v>225.58</v>
      </c>
      <c r="J2053" s="782">
        <f t="shared" si="371"/>
        <v>153.94999999999999</v>
      </c>
      <c r="K2053" s="783">
        <f t="shared" si="371"/>
        <v>118.4</v>
      </c>
      <c r="L2053" s="784">
        <f>IF(ISNUMBER(F2053),IF(LEFT(A2053,3)="Cat",VLOOKUP(A2053,'Loc Configurations Seules'!R:U,4,FALSE),VLOOKUP(G2053,'Loc Coefficients Location'!A:D,4,FALSE)),"")</f>
        <v>0.18651532340555149</v>
      </c>
      <c r="M2053" s="785">
        <f t="shared" si="372"/>
        <v>314.32494876920566</v>
      </c>
      <c r="N2053" s="786">
        <f>IF(ISNUMBER(F2053),IF(LEFT(A2053,3)="Cat",VLOOKUP(A2053,'Loc Configurations Seules'!R:V,5,FALSE),VLOOKUP(G2053,'Loc Coefficients Location'!A:E,5,FALSE)),"")</f>
        <v>9.9038652897397772E-2</v>
      </c>
      <c r="O2053" s="785">
        <f t="shared" si="373"/>
        <v>166.90488979533959</v>
      </c>
      <c r="P2053" s="786">
        <f>IF(ISNUMBER(F2053),IF(LEFT(A2053,3)="Cat",VLOOKUP(A2053,'Loc Configurations Seules'!R:W,6,FALSE),VLOOKUP(G2053,'Loc Coefficients Location'!A:F,6,FALSE)),"")</f>
        <v>7.5421779500883954E-2</v>
      </c>
      <c r="Q2053" s="785">
        <f t="shared" si="374"/>
        <v>127.10455390386468</v>
      </c>
      <c r="R2053" s="786">
        <f>IF(ISNUMBER(F2053),IF(LEFT(A2053,3)="Cat",VLOOKUP(A2053,'Loc Configurations Seules'!R:X,7,FALSE),VLOOKUP(G2053,'Loc Coefficients Location'!A:G,7,FALSE)),"")</f>
        <v>6.3273484033980879E-2</v>
      </c>
      <c r="S2053" s="785">
        <f t="shared" si="375"/>
        <v>106.63163896826627</v>
      </c>
    </row>
    <row r="2054" spans="1:19" s="5" customFormat="1" x14ac:dyDescent="0.25">
      <c r="A2054" s="190"/>
      <c r="B2054" s="181" t="s">
        <v>10147</v>
      </c>
      <c r="C2054" s="43" t="s">
        <v>2382</v>
      </c>
      <c r="D2054" s="44"/>
      <c r="E2054" s="47"/>
      <c r="F2054" s="46">
        <v>1685.25</v>
      </c>
      <c r="G2054" s="791" t="s">
        <v>9601</v>
      </c>
      <c r="H2054" s="781">
        <f t="shared" si="371"/>
        <v>444.78</v>
      </c>
      <c r="I2054" s="782">
        <f t="shared" si="371"/>
        <v>225.58</v>
      </c>
      <c r="J2054" s="782">
        <f t="shared" si="371"/>
        <v>153.94999999999999</v>
      </c>
      <c r="K2054" s="783">
        <f t="shared" si="371"/>
        <v>118.4</v>
      </c>
      <c r="L2054" s="784">
        <f>IF(ISNUMBER(F2054),IF(LEFT(A2054,3)="Cat",VLOOKUP(A2054,'Loc Configurations Seules'!R:U,4,FALSE),VLOOKUP(G2054,'Loc Coefficients Location'!A:D,4,FALSE)),"")</f>
        <v>0.18651532340555149</v>
      </c>
      <c r="M2054" s="785">
        <f t="shared" si="372"/>
        <v>314.32494876920566</v>
      </c>
      <c r="N2054" s="786">
        <f>IF(ISNUMBER(F2054),IF(LEFT(A2054,3)="Cat",VLOOKUP(A2054,'Loc Configurations Seules'!R:V,5,FALSE),VLOOKUP(G2054,'Loc Coefficients Location'!A:E,5,FALSE)),"")</f>
        <v>9.9038652897397772E-2</v>
      </c>
      <c r="O2054" s="785">
        <f t="shared" si="373"/>
        <v>166.90488979533959</v>
      </c>
      <c r="P2054" s="786">
        <f>IF(ISNUMBER(F2054),IF(LEFT(A2054,3)="Cat",VLOOKUP(A2054,'Loc Configurations Seules'!R:W,6,FALSE),VLOOKUP(G2054,'Loc Coefficients Location'!A:F,6,FALSE)),"")</f>
        <v>7.5421779500883954E-2</v>
      </c>
      <c r="Q2054" s="785">
        <f t="shared" si="374"/>
        <v>127.10455390386468</v>
      </c>
      <c r="R2054" s="786">
        <f>IF(ISNUMBER(F2054),IF(LEFT(A2054,3)="Cat",VLOOKUP(A2054,'Loc Configurations Seules'!R:X,7,FALSE),VLOOKUP(G2054,'Loc Coefficients Location'!A:G,7,FALSE)),"")</f>
        <v>6.3273484033980879E-2</v>
      </c>
      <c r="S2054" s="785">
        <f t="shared" si="375"/>
        <v>106.63163896826627</v>
      </c>
    </row>
    <row r="2055" spans="1:19" s="5" customFormat="1" ht="15.75" thickBot="1" x14ac:dyDescent="0.3">
      <c r="A2055" s="205"/>
      <c r="B2055" s="194" t="s">
        <v>9969</v>
      </c>
      <c r="C2055" s="50" t="s">
        <v>2383</v>
      </c>
      <c r="D2055" s="51"/>
      <c r="E2055" s="62"/>
      <c r="F2055" s="53">
        <v>1685.25</v>
      </c>
      <c r="G2055" s="791" t="s">
        <v>9601</v>
      </c>
      <c r="H2055" s="781">
        <f t="shared" si="371"/>
        <v>444.78</v>
      </c>
      <c r="I2055" s="782">
        <f t="shared" si="371"/>
        <v>225.58</v>
      </c>
      <c r="J2055" s="782">
        <f t="shared" si="371"/>
        <v>153.94999999999999</v>
      </c>
      <c r="K2055" s="783">
        <f t="shared" ref="I2055:K2118" si="376">IF(ISNUMBER($F2055),ROUND($F2055*K$2,2),"")</f>
        <v>118.4</v>
      </c>
      <c r="L2055" s="784">
        <f>IF(ISNUMBER(F2055),IF(LEFT(A2055,3)="Cat",VLOOKUP(A2055,'Loc Configurations Seules'!R:U,4,FALSE),VLOOKUP(G2055,'Loc Coefficients Location'!A:D,4,FALSE)),"")</f>
        <v>0.18651532340555149</v>
      </c>
      <c r="M2055" s="785">
        <f t="shared" si="372"/>
        <v>314.32494876920566</v>
      </c>
      <c r="N2055" s="786">
        <f>IF(ISNUMBER(F2055),IF(LEFT(A2055,3)="Cat",VLOOKUP(A2055,'Loc Configurations Seules'!R:V,5,FALSE),VLOOKUP(G2055,'Loc Coefficients Location'!A:E,5,FALSE)),"")</f>
        <v>9.9038652897397772E-2</v>
      </c>
      <c r="O2055" s="785">
        <f t="shared" si="373"/>
        <v>166.90488979533959</v>
      </c>
      <c r="P2055" s="786">
        <f>IF(ISNUMBER(F2055),IF(LEFT(A2055,3)="Cat",VLOOKUP(A2055,'Loc Configurations Seules'!R:W,6,FALSE),VLOOKUP(G2055,'Loc Coefficients Location'!A:F,6,FALSE)),"")</f>
        <v>7.5421779500883954E-2</v>
      </c>
      <c r="Q2055" s="785">
        <f t="shared" si="374"/>
        <v>127.10455390386468</v>
      </c>
      <c r="R2055" s="786">
        <f>IF(ISNUMBER(F2055),IF(LEFT(A2055,3)="Cat",VLOOKUP(A2055,'Loc Configurations Seules'!R:X,7,FALSE),VLOOKUP(G2055,'Loc Coefficients Location'!A:G,7,FALSE)),"")</f>
        <v>6.3273484033980879E-2</v>
      </c>
      <c r="S2055" s="785">
        <f t="shared" si="375"/>
        <v>106.63163896826627</v>
      </c>
    </row>
    <row r="2056" spans="1:19" s="5" customFormat="1" ht="25.5" x14ac:dyDescent="0.25">
      <c r="A2056" s="199" t="s">
        <v>2384</v>
      </c>
      <c r="B2056" s="242" t="s">
        <v>1586</v>
      </c>
      <c r="C2056" s="94" t="s">
        <v>2385</v>
      </c>
      <c r="D2056" s="60"/>
      <c r="E2056" s="61"/>
      <c r="F2056" s="95">
        <v>1381.8</v>
      </c>
      <c r="G2056" s="791" t="s">
        <v>9601</v>
      </c>
      <c r="H2056" s="781">
        <f t="shared" ref="H2056:K2119" si="377">IF(ISNUMBER($F2056),ROUND($F2056*H$2,2),"")</f>
        <v>364.69</v>
      </c>
      <c r="I2056" s="782">
        <f t="shared" si="376"/>
        <v>184.96</v>
      </c>
      <c r="J2056" s="782">
        <f t="shared" si="376"/>
        <v>126.23</v>
      </c>
      <c r="K2056" s="783">
        <f t="shared" si="376"/>
        <v>97.08</v>
      </c>
      <c r="L2056" s="784">
        <f>IF(ISNUMBER(F2056),IF(LEFT(A2056,3)="Cat",VLOOKUP(A2056,'Loc Configurations Seules'!R:U,4,FALSE),VLOOKUP(G2056,'Loc Coefficients Location'!A:D,4,FALSE)),"")</f>
        <v>0.18651532340555149</v>
      </c>
      <c r="M2056" s="785">
        <f t="shared" si="372"/>
        <v>257.72687388179105</v>
      </c>
      <c r="N2056" s="786">
        <f>IF(ISNUMBER(F2056),IF(LEFT(A2056,3)="Cat",VLOOKUP(A2056,'Loc Configurations Seules'!R:V,5,FALSE),VLOOKUP(G2056,'Loc Coefficients Location'!A:E,5,FALSE)),"")</f>
        <v>9.9038652897397772E-2</v>
      </c>
      <c r="O2056" s="785">
        <f t="shared" si="373"/>
        <v>136.85161057362424</v>
      </c>
      <c r="P2056" s="786">
        <f>IF(ISNUMBER(F2056),IF(LEFT(A2056,3)="Cat",VLOOKUP(A2056,'Loc Configurations Seules'!R:W,6,FALSE),VLOOKUP(G2056,'Loc Coefficients Location'!A:F,6,FALSE)),"")</f>
        <v>7.5421779500883954E-2</v>
      </c>
      <c r="Q2056" s="785">
        <f t="shared" si="374"/>
        <v>104.21781491432144</v>
      </c>
      <c r="R2056" s="786">
        <f>IF(ISNUMBER(F2056),IF(LEFT(A2056,3)="Cat",VLOOKUP(A2056,'Loc Configurations Seules'!R:X,7,FALSE),VLOOKUP(G2056,'Loc Coefficients Location'!A:G,7,FALSE)),"")</f>
        <v>6.3273484033980879E-2</v>
      </c>
      <c r="S2056" s="785">
        <f t="shared" si="375"/>
        <v>87.431300238154776</v>
      </c>
    </row>
    <row r="2057" spans="1:19" s="5" customFormat="1" x14ac:dyDescent="0.25">
      <c r="A2057" s="69"/>
      <c r="B2057" s="90" t="s">
        <v>9788</v>
      </c>
      <c r="C2057" s="43" t="s">
        <v>8883</v>
      </c>
      <c r="D2057" s="44"/>
      <c r="E2057" s="47"/>
      <c r="F2057" s="10">
        <v>1381.8</v>
      </c>
      <c r="G2057" s="791" t="s">
        <v>9601</v>
      </c>
      <c r="H2057" s="781">
        <f t="shared" si="377"/>
        <v>364.69</v>
      </c>
      <c r="I2057" s="782">
        <f t="shared" si="376"/>
        <v>184.96</v>
      </c>
      <c r="J2057" s="782">
        <f t="shared" si="376"/>
        <v>126.23</v>
      </c>
      <c r="K2057" s="783">
        <f t="shared" si="376"/>
        <v>97.08</v>
      </c>
      <c r="L2057" s="784">
        <f>IF(ISNUMBER(F2057),IF(LEFT(A2057,3)="Cat",VLOOKUP(A2057,'Loc Configurations Seules'!R:U,4,FALSE),VLOOKUP(G2057,'Loc Coefficients Location'!A:D,4,FALSE)),"")</f>
        <v>0.18651532340555149</v>
      </c>
      <c r="M2057" s="785">
        <f t="shared" si="372"/>
        <v>257.72687388179105</v>
      </c>
      <c r="N2057" s="786">
        <f>IF(ISNUMBER(F2057),IF(LEFT(A2057,3)="Cat",VLOOKUP(A2057,'Loc Configurations Seules'!R:V,5,FALSE),VLOOKUP(G2057,'Loc Coefficients Location'!A:E,5,FALSE)),"")</f>
        <v>9.9038652897397772E-2</v>
      </c>
      <c r="O2057" s="785">
        <f t="shared" si="373"/>
        <v>136.85161057362424</v>
      </c>
      <c r="P2057" s="786">
        <f>IF(ISNUMBER(F2057),IF(LEFT(A2057,3)="Cat",VLOOKUP(A2057,'Loc Configurations Seules'!R:W,6,FALSE),VLOOKUP(G2057,'Loc Coefficients Location'!A:F,6,FALSE)),"")</f>
        <v>7.5421779500883954E-2</v>
      </c>
      <c r="Q2057" s="785">
        <f t="shared" si="374"/>
        <v>104.21781491432144</v>
      </c>
      <c r="R2057" s="786">
        <f>IF(ISNUMBER(F2057),IF(LEFT(A2057,3)="Cat",VLOOKUP(A2057,'Loc Configurations Seules'!R:X,7,FALSE),VLOOKUP(G2057,'Loc Coefficients Location'!A:G,7,FALSE)),"")</f>
        <v>6.3273484033980879E-2</v>
      </c>
      <c r="S2057" s="785">
        <f t="shared" si="375"/>
        <v>87.431300238154776</v>
      </c>
    </row>
    <row r="2058" spans="1:19" s="5" customFormat="1" x14ac:dyDescent="0.25">
      <c r="A2058" s="190"/>
      <c r="B2058" s="181" t="s">
        <v>10148</v>
      </c>
      <c r="C2058" s="43" t="s">
        <v>2386</v>
      </c>
      <c r="D2058" s="44"/>
      <c r="E2058" s="47"/>
      <c r="F2058" s="46">
        <v>1381.8</v>
      </c>
      <c r="G2058" s="791" t="s">
        <v>9601</v>
      </c>
      <c r="H2058" s="781">
        <f t="shared" si="377"/>
        <v>364.69</v>
      </c>
      <c r="I2058" s="782">
        <f t="shared" si="376"/>
        <v>184.96</v>
      </c>
      <c r="J2058" s="782">
        <f t="shared" si="376"/>
        <v>126.23</v>
      </c>
      <c r="K2058" s="783">
        <f t="shared" si="376"/>
        <v>97.08</v>
      </c>
      <c r="L2058" s="784">
        <f>IF(ISNUMBER(F2058),IF(LEFT(A2058,3)="Cat",VLOOKUP(A2058,'Loc Configurations Seules'!R:U,4,FALSE),VLOOKUP(G2058,'Loc Coefficients Location'!A:D,4,FALSE)),"")</f>
        <v>0.18651532340555149</v>
      </c>
      <c r="M2058" s="785">
        <f t="shared" si="372"/>
        <v>257.72687388179105</v>
      </c>
      <c r="N2058" s="786">
        <f>IF(ISNUMBER(F2058),IF(LEFT(A2058,3)="Cat",VLOOKUP(A2058,'Loc Configurations Seules'!R:V,5,FALSE),VLOOKUP(G2058,'Loc Coefficients Location'!A:E,5,FALSE)),"")</f>
        <v>9.9038652897397772E-2</v>
      </c>
      <c r="O2058" s="785">
        <f t="shared" si="373"/>
        <v>136.85161057362424</v>
      </c>
      <c r="P2058" s="786">
        <f>IF(ISNUMBER(F2058),IF(LEFT(A2058,3)="Cat",VLOOKUP(A2058,'Loc Configurations Seules'!R:W,6,FALSE),VLOOKUP(G2058,'Loc Coefficients Location'!A:F,6,FALSE)),"")</f>
        <v>7.5421779500883954E-2</v>
      </c>
      <c r="Q2058" s="785">
        <f t="shared" si="374"/>
        <v>104.21781491432144</v>
      </c>
      <c r="R2058" s="786">
        <f>IF(ISNUMBER(F2058),IF(LEFT(A2058,3)="Cat",VLOOKUP(A2058,'Loc Configurations Seules'!R:X,7,FALSE),VLOOKUP(G2058,'Loc Coefficients Location'!A:G,7,FALSE)),"")</f>
        <v>6.3273484033980879E-2</v>
      </c>
      <c r="S2058" s="785">
        <f t="shared" si="375"/>
        <v>87.431300238154776</v>
      </c>
    </row>
    <row r="2059" spans="1:19" s="5" customFormat="1" x14ac:dyDescent="0.25">
      <c r="A2059" s="190"/>
      <c r="B2059" s="181" t="s">
        <v>10149</v>
      </c>
      <c r="C2059" s="43" t="s">
        <v>2387</v>
      </c>
      <c r="D2059" s="44"/>
      <c r="E2059" s="47"/>
      <c r="F2059" s="46">
        <v>1381.8</v>
      </c>
      <c r="G2059" s="791" t="s">
        <v>9601</v>
      </c>
      <c r="H2059" s="781">
        <f t="shared" si="377"/>
        <v>364.69</v>
      </c>
      <c r="I2059" s="782">
        <f t="shared" si="376"/>
        <v>184.96</v>
      </c>
      <c r="J2059" s="782">
        <f t="shared" si="376"/>
        <v>126.23</v>
      </c>
      <c r="K2059" s="783">
        <f t="shared" si="376"/>
        <v>97.08</v>
      </c>
      <c r="L2059" s="784">
        <f>IF(ISNUMBER(F2059),IF(LEFT(A2059,3)="Cat",VLOOKUP(A2059,'Loc Configurations Seules'!R:U,4,FALSE),VLOOKUP(G2059,'Loc Coefficients Location'!A:D,4,FALSE)),"")</f>
        <v>0.18651532340555149</v>
      </c>
      <c r="M2059" s="785">
        <f t="shared" si="372"/>
        <v>257.72687388179105</v>
      </c>
      <c r="N2059" s="786">
        <f>IF(ISNUMBER(F2059),IF(LEFT(A2059,3)="Cat",VLOOKUP(A2059,'Loc Configurations Seules'!R:V,5,FALSE),VLOOKUP(G2059,'Loc Coefficients Location'!A:E,5,FALSE)),"")</f>
        <v>9.9038652897397772E-2</v>
      </c>
      <c r="O2059" s="785">
        <f t="shared" si="373"/>
        <v>136.85161057362424</v>
      </c>
      <c r="P2059" s="786">
        <f>IF(ISNUMBER(F2059),IF(LEFT(A2059,3)="Cat",VLOOKUP(A2059,'Loc Configurations Seules'!R:W,6,FALSE),VLOOKUP(G2059,'Loc Coefficients Location'!A:F,6,FALSE)),"")</f>
        <v>7.5421779500883954E-2</v>
      </c>
      <c r="Q2059" s="785">
        <f t="shared" si="374"/>
        <v>104.21781491432144</v>
      </c>
      <c r="R2059" s="786">
        <f>IF(ISNUMBER(F2059),IF(LEFT(A2059,3)="Cat",VLOOKUP(A2059,'Loc Configurations Seules'!R:X,7,FALSE),VLOOKUP(G2059,'Loc Coefficients Location'!A:G,7,FALSE)),"")</f>
        <v>6.3273484033980879E-2</v>
      </c>
      <c r="S2059" s="785">
        <f t="shared" si="375"/>
        <v>87.431300238154776</v>
      </c>
    </row>
    <row r="2060" spans="1:19" s="5" customFormat="1" x14ac:dyDescent="0.25">
      <c r="A2060" s="190"/>
      <c r="B2060" s="181" t="s">
        <v>10150</v>
      </c>
      <c r="C2060" s="43" t="s">
        <v>2388</v>
      </c>
      <c r="D2060" s="44"/>
      <c r="E2060" s="47"/>
      <c r="F2060" s="46">
        <v>1381.8</v>
      </c>
      <c r="G2060" s="791" t="s">
        <v>9601</v>
      </c>
      <c r="H2060" s="781">
        <f t="shared" si="377"/>
        <v>364.69</v>
      </c>
      <c r="I2060" s="782">
        <f t="shared" si="376"/>
        <v>184.96</v>
      </c>
      <c r="J2060" s="782">
        <f t="shared" si="376"/>
        <v>126.23</v>
      </c>
      <c r="K2060" s="783">
        <f t="shared" si="376"/>
        <v>97.08</v>
      </c>
      <c r="L2060" s="784">
        <f>IF(ISNUMBER(F2060),IF(LEFT(A2060,3)="Cat",VLOOKUP(A2060,'Loc Configurations Seules'!R:U,4,FALSE),VLOOKUP(G2060,'Loc Coefficients Location'!A:D,4,FALSE)),"")</f>
        <v>0.18651532340555149</v>
      </c>
      <c r="M2060" s="785">
        <f t="shared" si="372"/>
        <v>257.72687388179105</v>
      </c>
      <c r="N2060" s="786">
        <f>IF(ISNUMBER(F2060),IF(LEFT(A2060,3)="Cat",VLOOKUP(A2060,'Loc Configurations Seules'!R:V,5,FALSE),VLOOKUP(G2060,'Loc Coefficients Location'!A:E,5,FALSE)),"")</f>
        <v>9.9038652897397772E-2</v>
      </c>
      <c r="O2060" s="785">
        <f t="shared" si="373"/>
        <v>136.85161057362424</v>
      </c>
      <c r="P2060" s="786">
        <f>IF(ISNUMBER(F2060),IF(LEFT(A2060,3)="Cat",VLOOKUP(A2060,'Loc Configurations Seules'!R:W,6,FALSE),VLOOKUP(G2060,'Loc Coefficients Location'!A:F,6,FALSE)),"")</f>
        <v>7.5421779500883954E-2</v>
      </c>
      <c r="Q2060" s="785">
        <f t="shared" si="374"/>
        <v>104.21781491432144</v>
      </c>
      <c r="R2060" s="786">
        <f>IF(ISNUMBER(F2060),IF(LEFT(A2060,3)="Cat",VLOOKUP(A2060,'Loc Configurations Seules'!R:X,7,FALSE),VLOOKUP(G2060,'Loc Coefficients Location'!A:G,7,FALSE)),"")</f>
        <v>6.3273484033980879E-2</v>
      </c>
      <c r="S2060" s="785">
        <f t="shared" si="375"/>
        <v>87.431300238154776</v>
      </c>
    </row>
    <row r="2061" spans="1:19" s="5" customFormat="1" x14ac:dyDescent="0.25">
      <c r="A2061" s="190"/>
      <c r="B2061" s="85" t="s">
        <v>1593</v>
      </c>
      <c r="C2061" s="43" t="s">
        <v>2389</v>
      </c>
      <c r="D2061" s="44"/>
      <c r="E2061" s="47"/>
      <c r="F2061" s="46">
        <v>1381.8</v>
      </c>
      <c r="G2061" s="791" t="s">
        <v>9601</v>
      </c>
      <c r="H2061" s="781">
        <f t="shared" si="377"/>
        <v>364.69</v>
      </c>
      <c r="I2061" s="782">
        <f t="shared" si="376"/>
        <v>184.96</v>
      </c>
      <c r="J2061" s="782">
        <f t="shared" si="376"/>
        <v>126.23</v>
      </c>
      <c r="K2061" s="783">
        <f t="shared" si="376"/>
        <v>97.08</v>
      </c>
      <c r="L2061" s="784">
        <f>IF(ISNUMBER(F2061),IF(LEFT(A2061,3)="Cat",VLOOKUP(A2061,'Loc Configurations Seules'!R:U,4,FALSE),VLOOKUP(G2061,'Loc Coefficients Location'!A:D,4,FALSE)),"")</f>
        <v>0.18651532340555149</v>
      </c>
      <c r="M2061" s="785">
        <f t="shared" si="372"/>
        <v>257.72687388179105</v>
      </c>
      <c r="N2061" s="786">
        <f>IF(ISNUMBER(F2061),IF(LEFT(A2061,3)="Cat",VLOOKUP(A2061,'Loc Configurations Seules'!R:V,5,FALSE),VLOOKUP(G2061,'Loc Coefficients Location'!A:E,5,FALSE)),"")</f>
        <v>9.9038652897397772E-2</v>
      </c>
      <c r="O2061" s="785">
        <f t="shared" si="373"/>
        <v>136.85161057362424</v>
      </c>
      <c r="P2061" s="786">
        <f>IF(ISNUMBER(F2061),IF(LEFT(A2061,3)="Cat",VLOOKUP(A2061,'Loc Configurations Seules'!R:W,6,FALSE),VLOOKUP(G2061,'Loc Coefficients Location'!A:F,6,FALSE)),"")</f>
        <v>7.5421779500883954E-2</v>
      </c>
      <c r="Q2061" s="785">
        <f t="shared" si="374"/>
        <v>104.21781491432144</v>
      </c>
      <c r="R2061" s="786">
        <f>IF(ISNUMBER(F2061),IF(LEFT(A2061,3)="Cat",VLOOKUP(A2061,'Loc Configurations Seules'!R:X,7,FALSE),VLOOKUP(G2061,'Loc Coefficients Location'!A:G,7,FALSE)),"")</f>
        <v>6.3273484033980879E-2</v>
      </c>
      <c r="S2061" s="785">
        <f t="shared" si="375"/>
        <v>87.431300238154776</v>
      </c>
    </row>
    <row r="2062" spans="1:19" s="5" customFormat="1" ht="15.75" thickBot="1" x14ac:dyDescent="0.3">
      <c r="A2062" s="205"/>
      <c r="B2062" s="194" t="s">
        <v>10151</v>
      </c>
      <c r="C2062" s="50" t="s">
        <v>2390</v>
      </c>
      <c r="D2062" s="51"/>
      <c r="E2062" s="62"/>
      <c r="F2062" s="53">
        <v>1381.8</v>
      </c>
      <c r="G2062" s="791" t="s">
        <v>9601</v>
      </c>
      <c r="H2062" s="781">
        <f t="shared" si="377"/>
        <v>364.69</v>
      </c>
      <c r="I2062" s="782">
        <f t="shared" si="376"/>
        <v>184.96</v>
      </c>
      <c r="J2062" s="782">
        <f t="shared" si="376"/>
        <v>126.23</v>
      </c>
      <c r="K2062" s="783">
        <f t="shared" si="376"/>
        <v>97.08</v>
      </c>
      <c r="L2062" s="784">
        <f>IF(ISNUMBER(F2062),IF(LEFT(A2062,3)="Cat",VLOOKUP(A2062,'Loc Configurations Seules'!R:U,4,FALSE),VLOOKUP(G2062,'Loc Coefficients Location'!A:D,4,FALSE)),"")</f>
        <v>0.18651532340555149</v>
      </c>
      <c r="M2062" s="785">
        <f t="shared" si="372"/>
        <v>257.72687388179105</v>
      </c>
      <c r="N2062" s="786">
        <f>IF(ISNUMBER(F2062),IF(LEFT(A2062,3)="Cat",VLOOKUP(A2062,'Loc Configurations Seules'!R:V,5,FALSE),VLOOKUP(G2062,'Loc Coefficients Location'!A:E,5,FALSE)),"")</f>
        <v>9.9038652897397772E-2</v>
      </c>
      <c r="O2062" s="785">
        <f t="shared" si="373"/>
        <v>136.85161057362424</v>
      </c>
      <c r="P2062" s="786">
        <f>IF(ISNUMBER(F2062),IF(LEFT(A2062,3)="Cat",VLOOKUP(A2062,'Loc Configurations Seules'!R:W,6,FALSE),VLOOKUP(G2062,'Loc Coefficients Location'!A:F,6,FALSE)),"")</f>
        <v>7.5421779500883954E-2</v>
      </c>
      <c r="Q2062" s="785">
        <f t="shared" si="374"/>
        <v>104.21781491432144</v>
      </c>
      <c r="R2062" s="786">
        <f>IF(ISNUMBER(F2062),IF(LEFT(A2062,3)="Cat",VLOOKUP(A2062,'Loc Configurations Seules'!R:X,7,FALSE),VLOOKUP(G2062,'Loc Coefficients Location'!A:G,7,FALSE)),"")</f>
        <v>6.3273484033980879E-2</v>
      </c>
      <c r="S2062" s="785">
        <f t="shared" si="375"/>
        <v>87.431300238154776</v>
      </c>
    </row>
    <row r="2063" spans="1:19" s="5" customFormat="1" ht="25.5" x14ac:dyDescent="0.25">
      <c r="A2063" s="190" t="s">
        <v>2391</v>
      </c>
      <c r="B2063" s="181" t="s">
        <v>10152</v>
      </c>
      <c r="C2063" s="43" t="s">
        <v>2392</v>
      </c>
      <c r="D2063" s="191"/>
      <c r="E2063" s="192"/>
      <c r="F2063" s="46">
        <v>1258.95</v>
      </c>
      <c r="G2063" s="791" t="s">
        <v>9601</v>
      </c>
      <c r="H2063" s="781">
        <f t="shared" si="377"/>
        <v>332.27</v>
      </c>
      <c r="I2063" s="782">
        <f t="shared" si="376"/>
        <v>168.52</v>
      </c>
      <c r="J2063" s="782">
        <f t="shared" si="376"/>
        <v>115.01</v>
      </c>
      <c r="K2063" s="783">
        <f t="shared" si="376"/>
        <v>88.45</v>
      </c>
      <c r="L2063" s="784">
        <f>IF(ISNUMBER(F2063),IF(LEFT(A2063,3)="Cat",VLOOKUP(A2063,'Loc Configurations Seules'!R:U,4,FALSE),VLOOKUP(G2063,'Loc Coefficients Location'!A:D,4,FALSE)),"")</f>
        <v>0.18651532340555149</v>
      </c>
      <c r="M2063" s="785">
        <f t="shared" si="372"/>
        <v>234.81346640141905</v>
      </c>
      <c r="N2063" s="786">
        <f>IF(ISNUMBER(F2063),IF(LEFT(A2063,3)="Cat",VLOOKUP(A2063,'Loc Configurations Seules'!R:V,5,FALSE),VLOOKUP(G2063,'Loc Coefficients Location'!A:E,5,FALSE)),"")</f>
        <v>9.9038652897397772E-2</v>
      </c>
      <c r="O2063" s="785">
        <f t="shared" si="373"/>
        <v>124.68471206517893</v>
      </c>
      <c r="P2063" s="786">
        <f>IF(ISNUMBER(F2063),IF(LEFT(A2063,3)="Cat",VLOOKUP(A2063,'Loc Configurations Seules'!R:W,6,FALSE),VLOOKUP(G2063,'Loc Coefficients Location'!A:F,6,FALSE)),"")</f>
        <v>7.5421779500883954E-2</v>
      </c>
      <c r="Q2063" s="785">
        <f t="shared" si="374"/>
        <v>94.952249302637853</v>
      </c>
      <c r="R2063" s="786">
        <f>IF(ISNUMBER(F2063),IF(LEFT(A2063,3)="Cat",VLOOKUP(A2063,'Loc Configurations Seules'!R:X,7,FALSE),VLOOKUP(G2063,'Loc Coefficients Location'!A:G,7,FALSE)),"")</f>
        <v>6.3273484033980879E-2</v>
      </c>
      <c r="S2063" s="785">
        <f t="shared" si="375"/>
        <v>79.658152724580233</v>
      </c>
    </row>
    <row r="2064" spans="1:19" s="5" customFormat="1" x14ac:dyDescent="0.25">
      <c r="A2064" s="69"/>
      <c r="B2064" s="90" t="s">
        <v>10153</v>
      </c>
      <c r="C2064" s="43" t="s">
        <v>8884</v>
      </c>
      <c r="D2064" s="44"/>
      <c r="E2064" s="47"/>
      <c r="F2064" s="10">
        <v>1258.95</v>
      </c>
      <c r="G2064" s="791" t="s">
        <v>9601</v>
      </c>
      <c r="H2064" s="781">
        <f t="shared" si="377"/>
        <v>332.27</v>
      </c>
      <c r="I2064" s="782">
        <f t="shared" si="376"/>
        <v>168.52</v>
      </c>
      <c r="J2064" s="782">
        <f t="shared" si="376"/>
        <v>115.01</v>
      </c>
      <c r="K2064" s="783">
        <f t="shared" si="376"/>
        <v>88.45</v>
      </c>
      <c r="L2064" s="784">
        <f>IF(ISNUMBER(F2064),IF(LEFT(A2064,3)="Cat",VLOOKUP(A2064,'Loc Configurations Seules'!R:U,4,FALSE),VLOOKUP(G2064,'Loc Coefficients Location'!A:D,4,FALSE)),"")</f>
        <v>0.18651532340555149</v>
      </c>
      <c r="M2064" s="785">
        <f t="shared" si="372"/>
        <v>234.81346640141905</v>
      </c>
      <c r="N2064" s="786">
        <f>IF(ISNUMBER(F2064),IF(LEFT(A2064,3)="Cat",VLOOKUP(A2064,'Loc Configurations Seules'!R:V,5,FALSE),VLOOKUP(G2064,'Loc Coefficients Location'!A:E,5,FALSE)),"")</f>
        <v>9.9038652897397772E-2</v>
      </c>
      <c r="O2064" s="785">
        <f t="shared" si="373"/>
        <v>124.68471206517893</v>
      </c>
      <c r="P2064" s="786">
        <f>IF(ISNUMBER(F2064),IF(LEFT(A2064,3)="Cat",VLOOKUP(A2064,'Loc Configurations Seules'!R:W,6,FALSE),VLOOKUP(G2064,'Loc Coefficients Location'!A:F,6,FALSE)),"")</f>
        <v>7.5421779500883954E-2</v>
      </c>
      <c r="Q2064" s="785">
        <f t="shared" si="374"/>
        <v>94.952249302637853</v>
      </c>
      <c r="R2064" s="786">
        <f>IF(ISNUMBER(F2064),IF(LEFT(A2064,3)="Cat",VLOOKUP(A2064,'Loc Configurations Seules'!R:X,7,FALSE),VLOOKUP(G2064,'Loc Coefficients Location'!A:G,7,FALSE)),"")</f>
        <v>6.3273484033980879E-2</v>
      </c>
      <c r="S2064" s="785">
        <f t="shared" si="375"/>
        <v>79.658152724580233</v>
      </c>
    </row>
    <row r="2065" spans="1:19" s="5" customFormat="1" x14ac:dyDescent="0.25">
      <c r="A2065" s="190"/>
      <c r="B2065" s="181" t="s">
        <v>10154</v>
      </c>
      <c r="C2065" s="43" t="s">
        <v>2393</v>
      </c>
      <c r="D2065" s="191"/>
      <c r="E2065" s="192"/>
      <c r="F2065" s="46">
        <v>1258.95</v>
      </c>
      <c r="G2065" s="791" t="s">
        <v>9601</v>
      </c>
      <c r="H2065" s="781">
        <f t="shared" si="377"/>
        <v>332.27</v>
      </c>
      <c r="I2065" s="782">
        <f t="shared" si="376"/>
        <v>168.52</v>
      </c>
      <c r="J2065" s="782">
        <f t="shared" si="376"/>
        <v>115.01</v>
      </c>
      <c r="K2065" s="783">
        <f t="shared" si="376"/>
        <v>88.45</v>
      </c>
      <c r="L2065" s="784">
        <f>IF(ISNUMBER(F2065),IF(LEFT(A2065,3)="Cat",VLOOKUP(A2065,'Loc Configurations Seules'!R:U,4,FALSE),VLOOKUP(G2065,'Loc Coefficients Location'!A:D,4,FALSE)),"")</f>
        <v>0.18651532340555149</v>
      </c>
      <c r="M2065" s="785">
        <f t="shared" si="372"/>
        <v>234.81346640141905</v>
      </c>
      <c r="N2065" s="786">
        <f>IF(ISNUMBER(F2065),IF(LEFT(A2065,3)="Cat",VLOOKUP(A2065,'Loc Configurations Seules'!R:V,5,FALSE),VLOOKUP(G2065,'Loc Coefficients Location'!A:E,5,FALSE)),"")</f>
        <v>9.9038652897397772E-2</v>
      </c>
      <c r="O2065" s="785">
        <f t="shared" si="373"/>
        <v>124.68471206517893</v>
      </c>
      <c r="P2065" s="786">
        <f>IF(ISNUMBER(F2065),IF(LEFT(A2065,3)="Cat",VLOOKUP(A2065,'Loc Configurations Seules'!R:W,6,FALSE),VLOOKUP(G2065,'Loc Coefficients Location'!A:F,6,FALSE)),"")</f>
        <v>7.5421779500883954E-2</v>
      </c>
      <c r="Q2065" s="785">
        <f t="shared" si="374"/>
        <v>94.952249302637853</v>
      </c>
      <c r="R2065" s="786">
        <f>IF(ISNUMBER(F2065),IF(LEFT(A2065,3)="Cat",VLOOKUP(A2065,'Loc Configurations Seules'!R:X,7,FALSE),VLOOKUP(G2065,'Loc Coefficients Location'!A:G,7,FALSE)),"")</f>
        <v>6.3273484033980879E-2</v>
      </c>
      <c r="S2065" s="785">
        <f t="shared" si="375"/>
        <v>79.658152724580233</v>
      </c>
    </row>
    <row r="2066" spans="1:19" s="5" customFormat="1" x14ac:dyDescent="0.25">
      <c r="A2066" s="190"/>
      <c r="B2066" s="181" t="s">
        <v>10155</v>
      </c>
      <c r="C2066" s="43" t="s">
        <v>2394</v>
      </c>
      <c r="D2066" s="191"/>
      <c r="E2066" s="192"/>
      <c r="F2066" s="46">
        <v>1258.95</v>
      </c>
      <c r="G2066" s="791" t="s">
        <v>9601</v>
      </c>
      <c r="H2066" s="781">
        <f t="shared" si="377"/>
        <v>332.27</v>
      </c>
      <c r="I2066" s="782">
        <f t="shared" si="376"/>
        <v>168.52</v>
      </c>
      <c r="J2066" s="782">
        <f t="shared" si="376"/>
        <v>115.01</v>
      </c>
      <c r="K2066" s="783">
        <f t="shared" si="376"/>
        <v>88.45</v>
      </c>
      <c r="L2066" s="784">
        <f>IF(ISNUMBER(F2066),IF(LEFT(A2066,3)="Cat",VLOOKUP(A2066,'Loc Configurations Seules'!R:U,4,FALSE),VLOOKUP(G2066,'Loc Coefficients Location'!A:D,4,FALSE)),"")</f>
        <v>0.18651532340555149</v>
      </c>
      <c r="M2066" s="785">
        <f t="shared" si="372"/>
        <v>234.81346640141905</v>
      </c>
      <c r="N2066" s="786">
        <f>IF(ISNUMBER(F2066),IF(LEFT(A2066,3)="Cat",VLOOKUP(A2066,'Loc Configurations Seules'!R:V,5,FALSE),VLOOKUP(G2066,'Loc Coefficients Location'!A:E,5,FALSE)),"")</f>
        <v>9.9038652897397772E-2</v>
      </c>
      <c r="O2066" s="785">
        <f t="shared" si="373"/>
        <v>124.68471206517893</v>
      </c>
      <c r="P2066" s="786">
        <f>IF(ISNUMBER(F2066),IF(LEFT(A2066,3)="Cat",VLOOKUP(A2066,'Loc Configurations Seules'!R:W,6,FALSE),VLOOKUP(G2066,'Loc Coefficients Location'!A:F,6,FALSE)),"")</f>
        <v>7.5421779500883954E-2</v>
      </c>
      <c r="Q2066" s="785">
        <f t="shared" si="374"/>
        <v>94.952249302637853</v>
      </c>
      <c r="R2066" s="786">
        <f>IF(ISNUMBER(F2066),IF(LEFT(A2066,3)="Cat",VLOOKUP(A2066,'Loc Configurations Seules'!R:X,7,FALSE),VLOOKUP(G2066,'Loc Coefficients Location'!A:G,7,FALSE)),"")</f>
        <v>6.3273484033980879E-2</v>
      </c>
      <c r="S2066" s="785">
        <f t="shared" si="375"/>
        <v>79.658152724580233</v>
      </c>
    </row>
    <row r="2067" spans="1:19" s="5" customFormat="1" x14ac:dyDescent="0.25">
      <c r="A2067" s="190"/>
      <c r="B2067" s="181" t="s">
        <v>10156</v>
      </c>
      <c r="C2067" s="43" t="s">
        <v>2395</v>
      </c>
      <c r="D2067" s="191"/>
      <c r="E2067" s="192"/>
      <c r="F2067" s="46">
        <v>1258.95</v>
      </c>
      <c r="G2067" s="791" t="s">
        <v>9601</v>
      </c>
      <c r="H2067" s="781">
        <f t="shared" si="377"/>
        <v>332.27</v>
      </c>
      <c r="I2067" s="782">
        <f t="shared" si="376"/>
        <v>168.52</v>
      </c>
      <c r="J2067" s="782">
        <f t="shared" si="376"/>
        <v>115.01</v>
      </c>
      <c r="K2067" s="783">
        <f t="shared" si="376"/>
        <v>88.45</v>
      </c>
      <c r="L2067" s="784">
        <f>IF(ISNUMBER(F2067),IF(LEFT(A2067,3)="Cat",VLOOKUP(A2067,'Loc Configurations Seules'!R:U,4,FALSE),VLOOKUP(G2067,'Loc Coefficients Location'!A:D,4,FALSE)),"")</f>
        <v>0.18651532340555149</v>
      </c>
      <c r="M2067" s="785">
        <f t="shared" si="372"/>
        <v>234.81346640141905</v>
      </c>
      <c r="N2067" s="786">
        <f>IF(ISNUMBER(F2067),IF(LEFT(A2067,3)="Cat",VLOOKUP(A2067,'Loc Configurations Seules'!R:V,5,FALSE),VLOOKUP(G2067,'Loc Coefficients Location'!A:E,5,FALSE)),"")</f>
        <v>9.9038652897397772E-2</v>
      </c>
      <c r="O2067" s="785">
        <f t="shared" si="373"/>
        <v>124.68471206517893</v>
      </c>
      <c r="P2067" s="786">
        <f>IF(ISNUMBER(F2067),IF(LEFT(A2067,3)="Cat",VLOOKUP(A2067,'Loc Configurations Seules'!R:W,6,FALSE),VLOOKUP(G2067,'Loc Coefficients Location'!A:F,6,FALSE)),"")</f>
        <v>7.5421779500883954E-2</v>
      </c>
      <c r="Q2067" s="785">
        <f t="shared" si="374"/>
        <v>94.952249302637853</v>
      </c>
      <c r="R2067" s="786">
        <f>IF(ISNUMBER(F2067),IF(LEFT(A2067,3)="Cat",VLOOKUP(A2067,'Loc Configurations Seules'!R:X,7,FALSE),VLOOKUP(G2067,'Loc Coefficients Location'!A:G,7,FALSE)),"")</f>
        <v>6.3273484033980879E-2</v>
      </c>
      <c r="S2067" s="785">
        <f t="shared" si="375"/>
        <v>79.658152724580233</v>
      </c>
    </row>
    <row r="2068" spans="1:19" s="5" customFormat="1" x14ac:dyDescent="0.25">
      <c r="A2068" s="190"/>
      <c r="B2068" s="181" t="s">
        <v>10157</v>
      </c>
      <c r="C2068" s="43" t="s">
        <v>2396</v>
      </c>
      <c r="D2068" s="191"/>
      <c r="E2068" s="192"/>
      <c r="F2068" s="46">
        <v>1258.95</v>
      </c>
      <c r="G2068" s="791" t="s">
        <v>9601</v>
      </c>
      <c r="H2068" s="781">
        <f t="shared" si="377"/>
        <v>332.27</v>
      </c>
      <c r="I2068" s="782">
        <f t="shared" si="376"/>
        <v>168.52</v>
      </c>
      <c r="J2068" s="782">
        <f t="shared" si="376"/>
        <v>115.01</v>
      </c>
      <c r="K2068" s="783">
        <f t="shared" si="376"/>
        <v>88.45</v>
      </c>
      <c r="L2068" s="784">
        <f>IF(ISNUMBER(F2068),IF(LEFT(A2068,3)="Cat",VLOOKUP(A2068,'Loc Configurations Seules'!R:U,4,FALSE),VLOOKUP(G2068,'Loc Coefficients Location'!A:D,4,FALSE)),"")</f>
        <v>0.18651532340555149</v>
      </c>
      <c r="M2068" s="785">
        <f t="shared" si="372"/>
        <v>234.81346640141905</v>
      </c>
      <c r="N2068" s="786">
        <f>IF(ISNUMBER(F2068),IF(LEFT(A2068,3)="Cat",VLOOKUP(A2068,'Loc Configurations Seules'!R:V,5,FALSE),VLOOKUP(G2068,'Loc Coefficients Location'!A:E,5,FALSE)),"")</f>
        <v>9.9038652897397772E-2</v>
      </c>
      <c r="O2068" s="785">
        <f t="shared" si="373"/>
        <v>124.68471206517893</v>
      </c>
      <c r="P2068" s="786">
        <f>IF(ISNUMBER(F2068),IF(LEFT(A2068,3)="Cat",VLOOKUP(A2068,'Loc Configurations Seules'!R:W,6,FALSE),VLOOKUP(G2068,'Loc Coefficients Location'!A:F,6,FALSE)),"")</f>
        <v>7.5421779500883954E-2</v>
      </c>
      <c r="Q2068" s="785">
        <f t="shared" si="374"/>
        <v>94.952249302637853</v>
      </c>
      <c r="R2068" s="786">
        <f>IF(ISNUMBER(F2068),IF(LEFT(A2068,3)="Cat",VLOOKUP(A2068,'Loc Configurations Seules'!R:X,7,FALSE),VLOOKUP(G2068,'Loc Coefficients Location'!A:G,7,FALSE)),"")</f>
        <v>6.3273484033980879E-2</v>
      </c>
      <c r="S2068" s="785">
        <f t="shared" si="375"/>
        <v>79.658152724580233</v>
      </c>
    </row>
    <row r="2069" spans="1:19" s="5" customFormat="1" x14ac:dyDescent="0.25">
      <c r="A2069" s="190"/>
      <c r="B2069" s="181" t="s">
        <v>10158</v>
      </c>
      <c r="C2069" s="43" t="s">
        <v>2397</v>
      </c>
      <c r="D2069" s="191"/>
      <c r="E2069" s="192"/>
      <c r="F2069" s="46">
        <v>1258.95</v>
      </c>
      <c r="G2069" s="791" t="s">
        <v>9601</v>
      </c>
      <c r="H2069" s="781">
        <f t="shared" si="377"/>
        <v>332.27</v>
      </c>
      <c r="I2069" s="782">
        <f t="shared" si="376"/>
        <v>168.52</v>
      </c>
      <c r="J2069" s="782">
        <f t="shared" si="376"/>
        <v>115.01</v>
      </c>
      <c r="K2069" s="783">
        <f t="shared" si="376"/>
        <v>88.45</v>
      </c>
      <c r="L2069" s="784">
        <f>IF(ISNUMBER(F2069),IF(LEFT(A2069,3)="Cat",VLOOKUP(A2069,'Loc Configurations Seules'!R:U,4,FALSE),VLOOKUP(G2069,'Loc Coefficients Location'!A:D,4,FALSE)),"")</f>
        <v>0.18651532340555149</v>
      </c>
      <c r="M2069" s="785">
        <f t="shared" si="372"/>
        <v>234.81346640141905</v>
      </c>
      <c r="N2069" s="786">
        <f>IF(ISNUMBER(F2069),IF(LEFT(A2069,3)="Cat",VLOOKUP(A2069,'Loc Configurations Seules'!R:V,5,FALSE),VLOOKUP(G2069,'Loc Coefficients Location'!A:E,5,FALSE)),"")</f>
        <v>9.9038652897397772E-2</v>
      </c>
      <c r="O2069" s="785">
        <f t="shared" si="373"/>
        <v>124.68471206517893</v>
      </c>
      <c r="P2069" s="786">
        <f>IF(ISNUMBER(F2069),IF(LEFT(A2069,3)="Cat",VLOOKUP(A2069,'Loc Configurations Seules'!R:W,6,FALSE),VLOOKUP(G2069,'Loc Coefficients Location'!A:F,6,FALSE)),"")</f>
        <v>7.5421779500883954E-2</v>
      </c>
      <c r="Q2069" s="785">
        <f t="shared" si="374"/>
        <v>94.952249302637853</v>
      </c>
      <c r="R2069" s="786">
        <f>IF(ISNUMBER(F2069),IF(LEFT(A2069,3)="Cat",VLOOKUP(A2069,'Loc Configurations Seules'!R:X,7,FALSE),VLOOKUP(G2069,'Loc Coefficients Location'!A:G,7,FALSE)),"")</f>
        <v>6.3273484033980879E-2</v>
      </c>
      <c r="S2069" s="785">
        <f t="shared" si="375"/>
        <v>79.658152724580233</v>
      </c>
    </row>
    <row r="2070" spans="1:19" s="5" customFormat="1" ht="15.75" thickBot="1" x14ac:dyDescent="0.3">
      <c r="A2070" s="190"/>
      <c r="B2070" s="196" t="s">
        <v>10159</v>
      </c>
      <c r="C2070" s="56" t="s">
        <v>2398</v>
      </c>
      <c r="D2070" s="187"/>
      <c r="E2070" s="188"/>
      <c r="F2070" s="103">
        <v>1258.95</v>
      </c>
      <c r="G2070" s="791" t="s">
        <v>9601</v>
      </c>
      <c r="H2070" s="781">
        <f t="shared" si="377"/>
        <v>332.27</v>
      </c>
      <c r="I2070" s="782">
        <f t="shared" si="376"/>
        <v>168.52</v>
      </c>
      <c r="J2070" s="782">
        <f t="shared" si="376"/>
        <v>115.01</v>
      </c>
      <c r="K2070" s="783">
        <f t="shared" si="376"/>
        <v>88.45</v>
      </c>
      <c r="L2070" s="784">
        <f>IF(ISNUMBER(F2070),IF(LEFT(A2070,3)="Cat",VLOOKUP(A2070,'Loc Configurations Seules'!R:U,4,FALSE),VLOOKUP(G2070,'Loc Coefficients Location'!A:D,4,FALSE)),"")</f>
        <v>0.18651532340555149</v>
      </c>
      <c r="M2070" s="785">
        <f t="shared" si="372"/>
        <v>234.81346640141905</v>
      </c>
      <c r="N2070" s="786">
        <f>IF(ISNUMBER(F2070),IF(LEFT(A2070,3)="Cat",VLOOKUP(A2070,'Loc Configurations Seules'!R:V,5,FALSE),VLOOKUP(G2070,'Loc Coefficients Location'!A:E,5,FALSE)),"")</f>
        <v>9.9038652897397772E-2</v>
      </c>
      <c r="O2070" s="785">
        <f t="shared" si="373"/>
        <v>124.68471206517893</v>
      </c>
      <c r="P2070" s="786">
        <f>IF(ISNUMBER(F2070),IF(LEFT(A2070,3)="Cat",VLOOKUP(A2070,'Loc Configurations Seules'!R:W,6,FALSE),VLOOKUP(G2070,'Loc Coefficients Location'!A:F,6,FALSE)),"")</f>
        <v>7.5421779500883954E-2</v>
      </c>
      <c r="Q2070" s="785">
        <f t="shared" si="374"/>
        <v>94.952249302637853</v>
      </c>
      <c r="R2070" s="786">
        <f>IF(ISNUMBER(F2070),IF(LEFT(A2070,3)="Cat",VLOOKUP(A2070,'Loc Configurations Seules'!R:X,7,FALSE),VLOOKUP(G2070,'Loc Coefficients Location'!A:G,7,FALSE)),"")</f>
        <v>6.3273484033980879E-2</v>
      </c>
      <c r="S2070" s="785">
        <f t="shared" si="375"/>
        <v>79.658152724580233</v>
      </c>
    </row>
    <row r="2071" spans="1:19" s="5" customFormat="1" ht="25.5" x14ac:dyDescent="0.25">
      <c r="A2071" s="199" t="s">
        <v>2399</v>
      </c>
      <c r="B2071" s="242" t="s">
        <v>1608</v>
      </c>
      <c r="C2071" s="94" t="s">
        <v>2400</v>
      </c>
      <c r="D2071" s="60"/>
      <c r="E2071" s="61"/>
      <c r="F2071" s="95">
        <v>1715.7</v>
      </c>
      <c r="G2071" s="791" t="s">
        <v>9601</v>
      </c>
      <c r="H2071" s="781">
        <f t="shared" si="377"/>
        <v>452.82</v>
      </c>
      <c r="I2071" s="782">
        <f t="shared" si="376"/>
        <v>229.65</v>
      </c>
      <c r="J2071" s="782">
        <f t="shared" si="376"/>
        <v>156.72999999999999</v>
      </c>
      <c r="K2071" s="783">
        <f t="shared" si="376"/>
        <v>120.54</v>
      </c>
      <c r="L2071" s="784">
        <f>IF(ISNUMBER(F2071),IF(LEFT(A2071,3)="Cat",VLOOKUP(A2071,'Loc Configurations Seules'!R:U,4,FALSE),VLOOKUP(G2071,'Loc Coefficients Location'!A:D,4,FALSE)),"")</f>
        <v>0.18651532340555149</v>
      </c>
      <c r="M2071" s="785">
        <f t="shared" ref="M2071:M2134" si="378">IF(ISNUMBER(L2071),L2071*$F2071,"")</f>
        <v>320.00434036690473</v>
      </c>
      <c r="N2071" s="786">
        <f>IF(ISNUMBER(F2071),IF(LEFT(A2071,3)="Cat",VLOOKUP(A2071,'Loc Configurations Seules'!R:V,5,FALSE),VLOOKUP(G2071,'Loc Coefficients Location'!A:E,5,FALSE)),"")</f>
        <v>9.9038652897397772E-2</v>
      </c>
      <c r="O2071" s="785">
        <f t="shared" ref="O2071:O2134" si="379">IF(ISNUMBER(N2071),N2071*$F2071,"")</f>
        <v>169.92061677606537</v>
      </c>
      <c r="P2071" s="786">
        <f>IF(ISNUMBER(F2071),IF(LEFT(A2071,3)="Cat",VLOOKUP(A2071,'Loc Configurations Seules'!R:W,6,FALSE),VLOOKUP(G2071,'Loc Coefficients Location'!A:F,6,FALSE)),"")</f>
        <v>7.5421779500883954E-2</v>
      </c>
      <c r="Q2071" s="785">
        <f t="shared" ref="Q2071:Q2134" si="380">IF(ISNUMBER(P2071),P2071*$F2071,"")</f>
        <v>129.40114708966661</v>
      </c>
      <c r="R2071" s="786">
        <f>IF(ISNUMBER(F2071),IF(LEFT(A2071,3)="Cat",VLOOKUP(A2071,'Loc Configurations Seules'!R:X,7,FALSE),VLOOKUP(G2071,'Loc Coefficients Location'!A:G,7,FALSE)),"")</f>
        <v>6.3273484033980879E-2</v>
      </c>
      <c r="S2071" s="785">
        <f t="shared" ref="S2071:S2134" si="381">IF(ISNUMBER(R2071),R2071*$F2071,"")</f>
        <v>108.55831655710099</v>
      </c>
    </row>
    <row r="2072" spans="1:19" s="5" customFormat="1" x14ac:dyDescent="0.25">
      <c r="A2072" s="190"/>
      <c r="B2072" s="90" t="s">
        <v>9804</v>
      </c>
      <c r="C2072" s="43" t="s">
        <v>8885</v>
      </c>
      <c r="D2072" s="44"/>
      <c r="E2072" s="47"/>
      <c r="F2072" s="10">
        <v>1715.7</v>
      </c>
      <c r="G2072" s="791" t="s">
        <v>9601</v>
      </c>
      <c r="H2072" s="781">
        <f t="shared" si="377"/>
        <v>452.82</v>
      </c>
      <c r="I2072" s="782">
        <f t="shared" si="376"/>
        <v>229.65</v>
      </c>
      <c r="J2072" s="782">
        <f t="shared" si="376"/>
        <v>156.72999999999999</v>
      </c>
      <c r="K2072" s="783">
        <f t="shared" si="376"/>
        <v>120.54</v>
      </c>
      <c r="L2072" s="784">
        <f>IF(ISNUMBER(F2072),IF(LEFT(A2072,3)="Cat",VLOOKUP(A2072,'Loc Configurations Seules'!R:U,4,FALSE),VLOOKUP(G2072,'Loc Coefficients Location'!A:D,4,FALSE)),"")</f>
        <v>0.18651532340555149</v>
      </c>
      <c r="M2072" s="785">
        <f t="shared" si="378"/>
        <v>320.00434036690473</v>
      </c>
      <c r="N2072" s="786">
        <f>IF(ISNUMBER(F2072),IF(LEFT(A2072,3)="Cat",VLOOKUP(A2072,'Loc Configurations Seules'!R:V,5,FALSE),VLOOKUP(G2072,'Loc Coefficients Location'!A:E,5,FALSE)),"")</f>
        <v>9.9038652897397772E-2</v>
      </c>
      <c r="O2072" s="785">
        <f t="shared" si="379"/>
        <v>169.92061677606537</v>
      </c>
      <c r="P2072" s="786">
        <f>IF(ISNUMBER(F2072),IF(LEFT(A2072,3)="Cat",VLOOKUP(A2072,'Loc Configurations Seules'!R:W,6,FALSE),VLOOKUP(G2072,'Loc Coefficients Location'!A:F,6,FALSE)),"")</f>
        <v>7.5421779500883954E-2</v>
      </c>
      <c r="Q2072" s="785">
        <f t="shared" si="380"/>
        <v>129.40114708966661</v>
      </c>
      <c r="R2072" s="786">
        <f>IF(ISNUMBER(F2072),IF(LEFT(A2072,3)="Cat",VLOOKUP(A2072,'Loc Configurations Seules'!R:X,7,FALSE),VLOOKUP(G2072,'Loc Coefficients Location'!A:G,7,FALSE)),"")</f>
        <v>6.3273484033980879E-2</v>
      </c>
      <c r="S2072" s="785">
        <f t="shared" si="381"/>
        <v>108.55831655710099</v>
      </c>
    </row>
    <row r="2073" spans="1:19" s="5" customFormat="1" x14ac:dyDescent="0.25">
      <c r="A2073" s="190"/>
      <c r="B2073" s="181" t="s">
        <v>10160</v>
      </c>
      <c r="C2073" s="43" t="s">
        <v>2401</v>
      </c>
      <c r="D2073" s="44"/>
      <c r="E2073" s="47"/>
      <c r="F2073" s="46">
        <v>1715.7</v>
      </c>
      <c r="G2073" s="791" t="s">
        <v>9601</v>
      </c>
      <c r="H2073" s="781">
        <f t="shared" si="377"/>
        <v>452.82</v>
      </c>
      <c r="I2073" s="782">
        <f t="shared" si="376"/>
        <v>229.65</v>
      </c>
      <c r="J2073" s="782">
        <f t="shared" si="376"/>
        <v>156.72999999999999</v>
      </c>
      <c r="K2073" s="783">
        <f t="shared" si="376"/>
        <v>120.54</v>
      </c>
      <c r="L2073" s="784">
        <f>IF(ISNUMBER(F2073),IF(LEFT(A2073,3)="Cat",VLOOKUP(A2073,'Loc Configurations Seules'!R:U,4,FALSE),VLOOKUP(G2073,'Loc Coefficients Location'!A:D,4,FALSE)),"")</f>
        <v>0.18651532340555149</v>
      </c>
      <c r="M2073" s="785">
        <f t="shared" si="378"/>
        <v>320.00434036690473</v>
      </c>
      <c r="N2073" s="786">
        <f>IF(ISNUMBER(F2073),IF(LEFT(A2073,3)="Cat",VLOOKUP(A2073,'Loc Configurations Seules'!R:V,5,FALSE),VLOOKUP(G2073,'Loc Coefficients Location'!A:E,5,FALSE)),"")</f>
        <v>9.9038652897397772E-2</v>
      </c>
      <c r="O2073" s="785">
        <f t="shared" si="379"/>
        <v>169.92061677606537</v>
      </c>
      <c r="P2073" s="786">
        <f>IF(ISNUMBER(F2073),IF(LEFT(A2073,3)="Cat",VLOOKUP(A2073,'Loc Configurations Seules'!R:W,6,FALSE),VLOOKUP(G2073,'Loc Coefficients Location'!A:F,6,FALSE)),"")</f>
        <v>7.5421779500883954E-2</v>
      </c>
      <c r="Q2073" s="785">
        <f t="shared" si="380"/>
        <v>129.40114708966661</v>
      </c>
      <c r="R2073" s="786">
        <f>IF(ISNUMBER(F2073),IF(LEFT(A2073,3)="Cat",VLOOKUP(A2073,'Loc Configurations Seules'!R:X,7,FALSE),VLOOKUP(G2073,'Loc Coefficients Location'!A:G,7,FALSE)),"")</f>
        <v>6.3273484033980879E-2</v>
      </c>
      <c r="S2073" s="785">
        <f t="shared" si="381"/>
        <v>108.55831655710099</v>
      </c>
    </row>
    <row r="2074" spans="1:19" s="5" customFormat="1" x14ac:dyDescent="0.25">
      <c r="A2074" s="190"/>
      <c r="B2074" s="181" t="s">
        <v>10161</v>
      </c>
      <c r="C2074" s="43" t="s">
        <v>2402</v>
      </c>
      <c r="D2074" s="44"/>
      <c r="E2074" s="47"/>
      <c r="F2074" s="46">
        <v>1715.7</v>
      </c>
      <c r="G2074" s="791" t="s">
        <v>9601</v>
      </c>
      <c r="H2074" s="781">
        <f t="shared" si="377"/>
        <v>452.82</v>
      </c>
      <c r="I2074" s="782">
        <f t="shared" si="376"/>
        <v>229.65</v>
      </c>
      <c r="J2074" s="782">
        <f t="shared" si="376"/>
        <v>156.72999999999999</v>
      </c>
      <c r="K2074" s="783">
        <f t="shared" si="376"/>
        <v>120.54</v>
      </c>
      <c r="L2074" s="784">
        <f>IF(ISNUMBER(F2074),IF(LEFT(A2074,3)="Cat",VLOOKUP(A2074,'Loc Configurations Seules'!R:U,4,FALSE),VLOOKUP(G2074,'Loc Coefficients Location'!A:D,4,FALSE)),"")</f>
        <v>0.18651532340555149</v>
      </c>
      <c r="M2074" s="785">
        <f t="shared" si="378"/>
        <v>320.00434036690473</v>
      </c>
      <c r="N2074" s="786">
        <f>IF(ISNUMBER(F2074),IF(LEFT(A2074,3)="Cat",VLOOKUP(A2074,'Loc Configurations Seules'!R:V,5,FALSE),VLOOKUP(G2074,'Loc Coefficients Location'!A:E,5,FALSE)),"")</f>
        <v>9.9038652897397772E-2</v>
      </c>
      <c r="O2074" s="785">
        <f t="shared" si="379"/>
        <v>169.92061677606537</v>
      </c>
      <c r="P2074" s="786">
        <f>IF(ISNUMBER(F2074),IF(LEFT(A2074,3)="Cat",VLOOKUP(A2074,'Loc Configurations Seules'!R:W,6,FALSE),VLOOKUP(G2074,'Loc Coefficients Location'!A:F,6,FALSE)),"")</f>
        <v>7.5421779500883954E-2</v>
      </c>
      <c r="Q2074" s="785">
        <f t="shared" si="380"/>
        <v>129.40114708966661</v>
      </c>
      <c r="R2074" s="786">
        <f>IF(ISNUMBER(F2074),IF(LEFT(A2074,3)="Cat",VLOOKUP(A2074,'Loc Configurations Seules'!R:X,7,FALSE),VLOOKUP(G2074,'Loc Coefficients Location'!A:G,7,FALSE)),"")</f>
        <v>6.3273484033980879E-2</v>
      </c>
      <c r="S2074" s="785">
        <f t="shared" si="381"/>
        <v>108.55831655710099</v>
      </c>
    </row>
    <row r="2075" spans="1:19" s="5" customFormat="1" x14ac:dyDescent="0.25">
      <c r="A2075" s="190"/>
      <c r="B2075" s="181" t="s">
        <v>10162</v>
      </c>
      <c r="C2075" s="43" t="s">
        <v>2403</v>
      </c>
      <c r="D2075" s="44"/>
      <c r="E2075" s="47"/>
      <c r="F2075" s="46">
        <v>1715.7</v>
      </c>
      <c r="G2075" s="791" t="s">
        <v>9601</v>
      </c>
      <c r="H2075" s="781">
        <f t="shared" si="377"/>
        <v>452.82</v>
      </c>
      <c r="I2075" s="782">
        <f t="shared" si="376"/>
        <v>229.65</v>
      </c>
      <c r="J2075" s="782">
        <f t="shared" si="376"/>
        <v>156.72999999999999</v>
      </c>
      <c r="K2075" s="783">
        <f t="shared" si="376"/>
        <v>120.54</v>
      </c>
      <c r="L2075" s="784">
        <f>IF(ISNUMBER(F2075),IF(LEFT(A2075,3)="Cat",VLOOKUP(A2075,'Loc Configurations Seules'!R:U,4,FALSE),VLOOKUP(G2075,'Loc Coefficients Location'!A:D,4,FALSE)),"")</f>
        <v>0.18651532340555149</v>
      </c>
      <c r="M2075" s="785">
        <f t="shared" si="378"/>
        <v>320.00434036690473</v>
      </c>
      <c r="N2075" s="786">
        <f>IF(ISNUMBER(F2075),IF(LEFT(A2075,3)="Cat",VLOOKUP(A2075,'Loc Configurations Seules'!R:V,5,FALSE),VLOOKUP(G2075,'Loc Coefficients Location'!A:E,5,FALSE)),"")</f>
        <v>9.9038652897397772E-2</v>
      </c>
      <c r="O2075" s="785">
        <f t="shared" si="379"/>
        <v>169.92061677606537</v>
      </c>
      <c r="P2075" s="786">
        <f>IF(ISNUMBER(F2075),IF(LEFT(A2075,3)="Cat",VLOOKUP(A2075,'Loc Configurations Seules'!R:W,6,FALSE),VLOOKUP(G2075,'Loc Coefficients Location'!A:F,6,FALSE)),"")</f>
        <v>7.5421779500883954E-2</v>
      </c>
      <c r="Q2075" s="785">
        <f t="shared" si="380"/>
        <v>129.40114708966661</v>
      </c>
      <c r="R2075" s="786">
        <f>IF(ISNUMBER(F2075),IF(LEFT(A2075,3)="Cat",VLOOKUP(A2075,'Loc Configurations Seules'!R:X,7,FALSE),VLOOKUP(G2075,'Loc Coefficients Location'!A:G,7,FALSE)),"")</f>
        <v>6.3273484033980879E-2</v>
      </c>
      <c r="S2075" s="785">
        <f t="shared" si="381"/>
        <v>108.55831655710099</v>
      </c>
    </row>
    <row r="2076" spans="1:19" s="5" customFormat="1" x14ac:dyDescent="0.25">
      <c r="A2076" s="190"/>
      <c r="B2076" s="181" t="s">
        <v>10163</v>
      </c>
      <c r="C2076" s="43" t="s">
        <v>2404</v>
      </c>
      <c r="D2076" s="44"/>
      <c r="E2076" s="47"/>
      <c r="F2076" s="46">
        <v>1715.7</v>
      </c>
      <c r="G2076" s="791" t="s">
        <v>9601</v>
      </c>
      <c r="H2076" s="781">
        <f t="shared" si="377"/>
        <v>452.82</v>
      </c>
      <c r="I2076" s="782">
        <f t="shared" si="376"/>
        <v>229.65</v>
      </c>
      <c r="J2076" s="782">
        <f t="shared" si="376"/>
        <v>156.72999999999999</v>
      </c>
      <c r="K2076" s="783">
        <f t="shared" si="376"/>
        <v>120.54</v>
      </c>
      <c r="L2076" s="784">
        <f>IF(ISNUMBER(F2076),IF(LEFT(A2076,3)="Cat",VLOOKUP(A2076,'Loc Configurations Seules'!R:U,4,FALSE),VLOOKUP(G2076,'Loc Coefficients Location'!A:D,4,FALSE)),"")</f>
        <v>0.18651532340555149</v>
      </c>
      <c r="M2076" s="785">
        <f t="shared" si="378"/>
        <v>320.00434036690473</v>
      </c>
      <c r="N2076" s="786">
        <f>IF(ISNUMBER(F2076),IF(LEFT(A2076,3)="Cat",VLOOKUP(A2076,'Loc Configurations Seules'!R:V,5,FALSE),VLOOKUP(G2076,'Loc Coefficients Location'!A:E,5,FALSE)),"")</f>
        <v>9.9038652897397772E-2</v>
      </c>
      <c r="O2076" s="785">
        <f t="shared" si="379"/>
        <v>169.92061677606537</v>
      </c>
      <c r="P2076" s="786">
        <f>IF(ISNUMBER(F2076),IF(LEFT(A2076,3)="Cat",VLOOKUP(A2076,'Loc Configurations Seules'!R:W,6,FALSE),VLOOKUP(G2076,'Loc Coefficients Location'!A:F,6,FALSE)),"")</f>
        <v>7.5421779500883954E-2</v>
      </c>
      <c r="Q2076" s="785">
        <f t="shared" si="380"/>
        <v>129.40114708966661</v>
      </c>
      <c r="R2076" s="786">
        <f>IF(ISNUMBER(F2076),IF(LEFT(A2076,3)="Cat",VLOOKUP(A2076,'Loc Configurations Seules'!R:X,7,FALSE),VLOOKUP(G2076,'Loc Coefficients Location'!A:G,7,FALSE)),"")</f>
        <v>6.3273484033980879E-2</v>
      </c>
      <c r="S2076" s="785">
        <f t="shared" si="381"/>
        <v>108.55831655710099</v>
      </c>
    </row>
    <row r="2077" spans="1:19" s="5" customFormat="1" ht="15.75" thickBot="1" x14ac:dyDescent="0.3">
      <c r="A2077" s="205"/>
      <c r="B2077" s="194" t="s">
        <v>9973</v>
      </c>
      <c r="C2077" s="50" t="s">
        <v>2405</v>
      </c>
      <c r="D2077" s="51"/>
      <c r="E2077" s="62"/>
      <c r="F2077" s="53">
        <v>1715.7</v>
      </c>
      <c r="G2077" s="791" t="s">
        <v>9601</v>
      </c>
      <c r="H2077" s="781">
        <f t="shared" si="377"/>
        <v>452.82</v>
      </c>
      <c r="I2077" s="782">
        <f t="shared" si="376"/>
        <v>229.65</v>
      </c>
      <c r="J2077" s="782">
        <f t="shared" si="376"/>
        <v>156.72999999999999</v>
      </c>
      <c r="K2077" s="783">
        <f t="shared" si="376"/>
        <v>120.54</v>
      </c>
      <c r="L2077" s="784">
        <f>IF(ISNUMBER(F2077),IF(LEFT(A2077,3)="Cat",VLOOKUP(A2077,'Loc Configurations Seules'!R:U,4,FALSE),VLOOKUP(G2077,'Loc Coefficients Location'!A:D,4,FALSE)),"")</f>
        <v>0.18651532340555149</v>
      </c>
      <c r="M2077" s="785">
        <f t="shared" si="378"/>
        <v>320.00434036690473</v>
      </c>
      <c r="N2077" s="786">
        <f>IF(ISNUMBER(F2077),IF(LEFT(A2077,3)="Cat",VLOOKUP(A2077,'Loc Configurations Seules'!R:V,5,FALSE),VLOOKUP(G2077,'Loc Coefficients Location'!A:E,5,FALSE)),"")</f>
        <v>9.9038652897397772E-2</v>
      </c>
      <c r="O2077" s="785">
        <f t="shared" si="379"/>
        <v>169.92061677606537</v>
      </c>
      <c r="P2077" s="786">
        <f>IF(ISNUMBER(F2077),IF(LEFT(A2077,3)="Cat",VLOOKUP(A2077,'Loc Configurations Seules'!R:W,6,FALSE),VLOOKUP(G2077,'Loc Coefficients Location'!A:F,6,FALSE)),"")</f>
        <v>7.5421779500883954E-2</v>
      </c>
      <c r="Q2077" s="785">
        <f t="shared" si="380"/>
        <v>129.40114708966661</v>
      </c>
      <c r="R2077" s="786">
        <f>IF(ISNUMBER(F2077),IF(LEFT(A2077,3)="Cat",VLOOKUP(A2077,'Loc Configurations Seules'!R:X,7,FALSE),VLOOKUP(G2077,'Loc Coefficients Location'!A:G,7,FALSE)),"")</f>
        <v>6.3273484033980879E-2</v>
      </c>
      <c r="S2077" s="785">
        <f t="shared" si="381"/>
        <v>108.55831655710099</v>
      </c>
    </row>
    <row r="2078" spans="1:19" s="5" customFormat="1" ht="25.5" x14ac:dyDescent="0.25">
      <c r="A2078" s="190" t="s">
        <v>2406</v>
      </c>
      <c r="B2078" s="241" t="s">
        <v>1618</v>
      </c>
      <c r="C2078" s="81" t="s">
        <v>2407</v>
      </c>
      <c r="D2078" s="82"/>
      <c r="E2078" s="97"/>
      <c r="F2078" s="213">
        <v>2196.6</v>
      </c>
      <c r="G2078" s="791" t="s">
        <v>9601</v>
      </c>
      <c r="H2078" s="781">
        <f t="shared" si="377"/>
        <v>579.74</v>
      </c>
      <c r="I2078" s="782">
        <f t="shared" si="376"/>
        <v>294.02</v>
      </c>
      <c r="J2078" s="782">
        <f t="shared" si="376"/>
        <v>200.66</v>
      </c>
      <c r="K2078" s="783">
        <f t="shared" si="376"/>
        <v>154.33000000000001</v>
      </c>
      <c r="L2078" s="784">
        <f>IF(ISNUMBER(F2078),IF(LEFT(A2078,3)="Cat",VLOOKUP(A2078,'Loc Configurations Seules'!R:U,4,FALSE),VLOOKUP(G2078,'Loc Coefficients Location'!A:D,4,FALSE)),"")</f>
        <v>0.18651532340555149</v>
      </c>
      <c r="M2078" s="785">
        <f t="shared" si="378"/>
        <v>409.6995593926344</v>
      </c>
      <c r="N2078" s="786">
        <f>IF(ISNUMBER(F2078),IF(LEFT(A2078,3)="Cat",VLOOKUP(A2078,'Loc Configurations Seules'!R:V,5,FALSE),VLOOKUP(G2078,'Loc Coefficients Location'!A:E,5,FALSE)),"")</f>
        <v>9.9038652897397772E-2</v>
      </c>
      <c r="O2078" s="785">
        <f t="shared" si="379"/>
        <v>217.54830495442394</v>
      </c>
      <c r="P2078" s="786">
        <f>IF(ISNUMBER(F2078),IF(LEFT(A2078,3)="Cat",VLOOKUP(A2078,'Loc Configurations Seules'!R:W,6,FALSE),VLOOKUP(G2078,'Loc Coefficients Location'!A:F,6,FALSE)),"")</f>
        <v>7.5421779500883954E-2</v>
      </c>
      <c r="Q2078" s="785">
        <f t="shared" si="380"/>
        <v>165.67148085164169</v>
      </c>
      <c r="R2078" s="786">
        <f>IF(ISNUMBER(F2078),IF(LEFT(A2078,3)="Cat",VLOOKUP(A2078,'Loc Configurations Seules'!R:X,7,FALSE),VLOOKUP(G2078,'Loc Coefficients Location'!A:G,7,FALSE)),"")</f>
        <v>6.3273484033980879E-2</v>
      </c>
      <c r="S2078" s="785">
        <f t="shared" si="381"/>
        <v>138.98653502904239</v>
      </c>
    </row>
    <row r="2079" spans="1:19" s="5" customFormat="1" x14ac:dyDescent="0.25">
      <c r="A2079" s="190"/>
      <c r="B2079" s="90" t="s">
        <v>9811</v>
      </c>
      <c r="C2079" s="43" t="s">
        <v>8886</v>
      </c>
      <c r="D2079" s="44"/>
      <c r="E2079" s="47"/>
      <c r="F2079" s="10">
        <v>2196.6</v>
      </c>
      <c r="G2079" s="791" t="s">
        <v>9601</v>
      </c>
      <c r="H2079" s="781">
        <f t="shared" si="377"/>
        <v>579.74</v>
      </c>
      <c r="I2079" s="782">
        <f t="shared" si="376"/>
        <v>294.02</v>
      </c>
      <c r="J2079" s="782">
        <f t="shared" si="376"/>
        <v>200.66</v>
      </c>
      <c r="K2079" s="783">
        <f t="shared" si="376"/>
        <v>154.33000000000001</v>
      </c>
      <c r="L2079" s="784">
        <f>IF(ISNUMBER(F2079),IF(LEFT(A2079,3)="Cat",VLOOKUP(A2079,'Loc Configurations Seules'!R:U,4,FALSE),VLOOKUP(G2079,'Loc Coefficients Location'!A:D,4,FALSE)),"")</f>
        <v>0.18651532340555149</v>
      </c>
      <c r="M2079" s="785">
        <f t="shared" si="378"/>
        <v>409.6995593926344</v>
      </c>
      <c r="N2079" s="786">
        <f>IF(ISNUMBER(F2079),IF(LEFT(A2079,3)="Cat",VLOOKUP(A2079,'Loc Configurations Seules'!R:V,5,FALSE),VLOOKUP(G2079,'Loc Coefficients Location'!A:E,5,FALSE)),"")</f>
        <v>9.9038652897397772E-2</v>
      </c>
      <c r="O2079" s="785">
        <f t="shared" si="379"/>
        <v>217.54830495442394</v>
      </c>
      <c r="P2079" s="786">
        <f>IF(ISNUMBER(F2079),IF(LEFT(A2079,3)="Cat",VLOOKUP(A2079,'Loc Configurations Seules'!R:W,6,FALSE),VLOOKUP(G2079,'Loc Coefficients Location'!A:F,6,FALSE)),"")</f>
        <v>7.5421779500883954E-2</v>
      </c>
      <c r="Q2079" s="785">
        <f t="shared" si="380"/>
        <v>165.67148085164169</v>
      </c>
      <c r="R2079" s="786">
        <f>IF(ISNUMBER(F2079),IF(LEFT(A2079,3)="Cat",VLOOKUP(A2079,'Loc Configurations Seules'!R:X,7,FALSE),VLOOKUP(G2079,'Loc Coefficients Location'!A:G,7,FALSE)),"")</f>
        <v>6.3273484033980879E-2</v>
      </c>
      <c r="S2079" s="785">
        <f t="shared" si="381"/>
        <v>138.98653502904239</v>
      </c>
    </row>
    <row r="2080" spans="1:19" s="5" customFormat="1" x14ac:dyDescent="0.25">
      <c r="A2080" s="190"/>
      <c r="B2080" s="181" t="s">
        <v>10164</v>
      </c>
      <c r="C2080" s="43" t="s">
        <v>2408</v>
      </c>
      <c r="D2080" s="44"/>
      <c r="E2080" s="47"/>
      <c r="F2080" s="46">
        <v>2196.6</v>
      </c>
      <c r="G2080" s="791" t="s">
        <v>9601</v>
      </c>
      <c r="H2080" s="781">
        <f t="shared" si="377"/>
        <v>579.74</v>
      </c>
      <c r="I2080" s="782">
        <f t="shared" si="376"/>
        <v>294.02</v>
      </c>
      <c r="J2080" s="782">
        <f t="shared" si="376"/>
        <v>200.66</v>
      </c>
      <c r="K2080" s="783">
        <f t="shared" si="376"/>
        <v>154.33000000000001</v>
      </c>
      <c r="L2080" s="784">
        <f>IF(ISNUMBER(F2080),IF(LEFT(A2080,3)="Cat",VLOOKUP(A2080,'Loc Configurations Seules'!R:U,4,FALSE),VLOOKUP(G2080,'Loc Coefficients Location'!A:D,4,FALSE)),"")</f>
        <v>0.18651532340555149</v>
      </c>
      <c r="M2080" s="785">
        <f t="shared" si="378"/>
        <v>409.6995593926344</v>
      </c>
      <c r="N2080" s="786">
        <f>IF(ISNUMBER(F2080),IF(LEFT(A2080,3)="Cat",VLOOKUP(A2080,'Loc Configurations Seules'!R:V,5,FALSE),VLOOKUP(G2080,'Loc Coefficients Location'!A:E,5,FALSE)),"")</f>
        <v>9.9038652897397772E-2</v>
      </c>
      <c r="O2080" s="785">
        <f t="shared" si="379"/>
        <v>217.54830495442394</v>
      </c>
      <c r="P2080" s="786">
        <f>IF(ISNUMBER(F2080),IF(LEFT(A2080,3)="Cat",VLOOKUP(A2080,'Loc Configurations Seules'!R:W,6,FALSE),VLOOKUP(G2080,'Loc Coefficients Location'!A:F,6,FALSE)),"")</f>
        <v>7.5421779500883954E-2</v>
      </c>
      <c r="Q2080" s="785">
        <f t="shared" si="380"/>
        <v>165.67148085164169</v>
      </c>
      <c r="R2080" s="786">
        <f>IF(ISNUMBER(F2080),IF(LEFT(A2080,3)="Cat",VLOOKUP(A2080,'Loc Configurations Seules'!R:X,7,FALSE),VLOOKUP(G2080,'Loc Coefficients Location'!A:G,7,FALSE)),"")</f>
        <v>6.3273484033980879E-2</v>
      </c>
      <c r="S2080" s="785">
        <f t="shared" si="381"/>
        <v>138.98653502904239</v>
      </c>
    </row>
    <row r="2081" spans="1:19" s="5" customFormat="1" ht="15.75" thickBot="1" x14ac:dyDescent="0.3">
      <c r="A2081" s="193"/>
      <c r="B2081" s="181" t="s">
        <v>9975</v>
      </c>
      <c r="C2081" s="43" t="s">
        <v>2409</v>
      </c>
      <c r="D2081" s="44"/>
      <c r="E2081" s="47"/>
      <c r="F2081" s="46">
        <v>2196.6</v>
      </c>
      <c r="G2081" s="791" t="s">
        <v>9601</v>
      </c>
      <c r="H2081" s="781">
        <f t="shared" si="377"/>
        <v>579.74</v>
      </c>
      <c r="I2081" s="782">
        <f t="shared" si="376"/>
        <v>294.02</v>
      </c>
      <c r="J2081" s="782">
        <f t="shared" si="376"/>
        <v>200.66</v>
      </c>
      <c r="K2081" s="783">
        <f t="shared" si="376"/>
        <v>154.33000000000001</v>
      </c>
      <c r="L2081" s="784">
        <f>IF(ISNUMBER(F2081),IF(LEFT(A2081,3)="Cat",VLOOKUP(A2081,'Loc Configurations Seules'!R:U,4,FALSE),VLOOKUP(G2081,'Loc Coefficients Location'!A:D,4,FALSE)),"")</f>
        <v>0.18651532340555149</v>
      </c>
      <c r="M2081" s="785">
        <f t="shared" si="378"/>
        <v>409.6995593926344</v>
      </c>
      <c r="N2081" s="786">
        <f>IF(ISNUMBER(F2081),IF(LEFT(A2081,3)="Cat",VLOOKUP(A2081,'Loc Configurations Seules'!R:V,5,FALSE),VLOOKUP(G2081,'Loc Coefficients Location'!A:E,5,FALSE)),"")</f>
        <v>9.9038652897397772E-2</v>
      </c>
      <c r="O2081" s="785">
        <f t="shared" si="379"/>
        <v>217.54830495442394</v>
      </c>
      <c r="P2081" s="786">
        <f>IF(ISNUMBER(F2081),IF(LEFT(A2081,3)="Cat",VLOOKUP(A2081,'Loc Configurations Seules'!R:W,6,FALSE),VLOOKUP(G2081,'Loc Coefficients Location'!A:F,6,FALSE)),"")</f>
        <v>7.5421779500883954E-2</v>
      </c>
      <c r="Q2081" s="785">
        <f t="shared" si="380"/>
        <v>165.67148085164169</v>
      </c>
      <c r="R2081" s="786">
        <f>IF(ISNUMBER(F2081),IF(LEFT(A2081,3)="Cat",VLOOKUP(A2081,'Loc Configurations Seules'!R:X,7,FALSE),VLOOKUP(G2081,'Loc Coefficients Location'!A:G,7,FALSE)),"")</f>
        <v>6.3273484033980879E-2</v>
      </c>
      <c r="S2081" s="785">
        <f t="shared" si="381"/>
        <v>138.98653502904239</v>
      </c>
    </row>
    <row r="2082" spans="1:19" s="5" customFormat="1" ht="25.5" x14ac:dyDescent="0.25">
      <c r="A2082" s="190" t="s">
        <v>2410</v>
      </c>
      <c r="B2082" s="180" t="s">
        <v>10165</v>
      </c>
      <c r="C2082" s="94" t="s">
        <v>2411</v>
      </c>
      <c r="D2082" s="60"/>
      <c r="E2082" s="219"/>
      <c r="F2082" s="95">
        <v>1568.7</v>
      </c>
      <c r="G2082" s="791" t="s">
        <v>9601</v>
      </c>
      <c r="H2082" s="781">
        <f t="shared" si="377"/>
        <v>414.02</v>
      </c>
      <c r="I2082" s="782">
        <f t="shared" si="376"/>
        <v>209.98</v>
      </c>
      <c r="J2082" s="782">
        <f t="shared" si="376"/>
        <v>143.30000000000001</v>
      </c>
      <c r="K2082" s="783">
        <f t="shared" si="376"/>
        <v>110.21</v>
      </c>
      <c r="L2082" s="784">
        <f>IF(ISNUMBER(F2082),IF(LEFT(A2082,3)="Cat",VLOOKUP(A2082,'Loc Configurations Seules'!R:U,4,FALSE),VLOOKUP(G2082,'Loc Coefficients Location'!A:D,4,FALSE)),"")</f>
        <v>0.18651532340555149</v>
      </c>
      <c r="M2082" s="785">
        <f t="shared" si="378"/>
        <v>292.58658782628862</v>
      </c>
      <c r="N2082" s="786">
        <f>IF(ISNUMBER(F2082),IF(LEFT(A2082,3)="Cat",VLOOKUP(A2082,'Loc Configurations Seules'!R:V,5,FALSE),VLOOKUP(G2082,'Loc Coefficients Location'!A:E,5,FALSE)),"")</f>
        <v>9.9038652897397772E-2</v>
      </c>
      <c r="O2082" s="785">
        <f t="shared" si="379"/>
        <v>155.36193480014788</v>
      </c>
      <c r="P2082" s="786">
        <f>IF(ISNUMBER(F2082),IF(LEFT(A2082,3)="Cat",VLOOKUP(A2082,'Loc Configurations Seules'!R:W,6,FALSE),VLOOKUP(G2082,'Loc Coefficients Location'!A:F,6,FALSE)),"")</f>
        <v>7.5421779500883954E-2</v>
      </c>
      <c r="Q2082" s="785">
        <f t="shared" si="380"/>
        <v>118.31414550303666</v>
      </c>
      <c r="R2082" s="786">
        <f>IF(ISNUMBER(F2082),IF(LEFT(A2082,3)="Cat",VLOOKUP(A2082,'Loc Configurations Seules'!R:X,7,FALSE),VLOOKUP(G2082,'Loc Coefficients Location'!A:G,7,FALSE)),"")</f>
        <v>6.3273484033980879E-2</v>
      </c>
      <c r="S2082" s="785">
        <f t="shared" si="381"/>
        <v>99.257114404105806</v>
      </c>
    </row>
    <row r="2083" spans="1:19" s="5" customFormat="1" x14ac:dyDescent="0.25">
      <c r="A2083" s="190"/>
      <c r="B2083" s="90" t="s">
        <v>9813</v>
      </c>
      <c r="C2083" s="43" t="s">
        <v>8887</v>
      </c>
      <c r="D2083" s="44"/>
      <c r="E2083" s="47"/>
      <c r="F2083" s="10">
        <v>1568.7</v>
      </c>
      <c r="G2083" s="791" t="s">
        <v>9601</v>
      </c>
      <c r="H2083" s="781">
        <f t="shared" si="377"/>
        <v>414.02</v>
      </c>
      <c r="I2083" s="782">
        <f t="shared" si="376"/>
        <v>209.98</v>
      </c>
      <c r="J2083" s="782">
        <f t="shared" si="376"/>
        <v>143.30000000000001</v>
      </c>
      <c r="K2083" s="783">
        <f t="shared" si="376"/>
        <v>110.21</v>
      </c>
      <c r="L2083" s="784">
        <f>IF(ISNUMBER(F2083),IF(LEFT(A2083,3)="Cat",VLOOKUP(A2083,'Loc Configurations Seules'!R:U,4,FALSE),VLOOKUP(G2083,'Loc Coefficients Location'!A:D,4,FALSE)),"")</f>
        <v>0.18651532340555149</v>
      </c>
      <c r="M2083" s="785">
        <f t="shared" si="378"/>
        <v>292.58658782628862</v>
      </c>
      <c r="N2083" s="786">
        <f>IF(ISNUMBER(F2083),IF(LEFT(A2083,3)="Cat",VLOOKUP(A2083,'Loc Configurations Seules'!R:V,5,FALSE),VLOOKUP(G2083,'Loc Coefficients Location'!A:E,5,FALSE)),"")</f>
        <v>9.9038652897397772E-2</v>
      </c>
      <c r="O2083" s="785">
        <f t="shared" si="379"/>
        <v>155.36193480014788</v>
      </c>
      <c r="P2083" s="786">
        <f>IF(ISNUMBER(F2083),IF(LEFT(A2083,3)="Cat",VLOOKUP(A2083,'Loc Configurations Seules'!R:W,6,FALSE),VLOOKUP(G2083,'Loc Coefficients Location'!A:F,6,FALSE)),"")</f>
        <v>7.5421779500883954E-2</v>
      </c>
      <c r="Q2083" s="785">
        <f t="shared" si="380"/>
        <v>118.31414550303666</v>
      </c>
      <c r="R2083" s="786">
        <f>IF(ISNUMBER(F2083),IF(LEFT(A2083,3)="Cat",VLOOKUP(A2083,'Loc Configurations Seules'!R:X,7,FALSE),VLOOKUP(G2083,'Loc Coefficients Location'!A:G,7,FALSE)),"")</f>
        <v>6.3273484033980879E-2</v>
      </c>
      <c r="S2083" s="785">
        <f t="shared" si="381"/>
        <v>99.257114404105806</v>
      </c>
    </row>
    <row r="2084" spans="1:19" s="5" customFormat="1" x14ac:dyDescent="0.25">
      <c r="A2084" s="190"/>
      <c r="B2084" s="181" t="s">
        <v>10166</v>
      </c>
      <c r="C2084" s="43" t="s">
        <v>2412</v>
      </c>
      <c r="D2084" s="191"/>
      <c r="E2084" s="192"/>
      <c r="F2084" s="46">
        <v>1568.7</v>
      </c>
      <c r="G2084" s="791" t="s">
        <v>9601</v>
      </c>
      <c r="H2084" s="781">
        <f t="shared" si="377"/>
        <v>414.02</v>
      </c>
      <c r="I2084" s="782">
        <f t="shared" si="376"/>
        <v>209.98</v>
      </c>
      <c r="J2084" s="782">
        <f t="shared" si="376"/>
        <v>143.30000000000001</v>
      </c>
      <c r="K2084" s="783">
        <f t="shared" si="376"/>
        <v>110.21</v>
      </c>
      <c r="L2084" s="784">
        <f>IF(ISNUMBER(F2084),IF(LEFT(A2084,3)="Cat",VLOOKUP(A2084,'Loc Configurations Seules'!R:U,4,FALSE),VLOOKUP(G2084,'Loc Coefficients Location'!A:D,4,FALSE)),"")</f>
        <v>0.18651532340555149</v>
      </c>
      <c r="M2084" s="785">
        <f t="shared" si="378"/>
        <v>292.58658782628862</v>
      </c>
      <c r="N2084" s="786">
        <f>IF(ISNUMBER(F2084),IF(LEFT(A2084,3)="Cat",VLOOKUP(A2084,'Loc Configurations Seules'!R:V,5,FALSE),VLOOKUP(G2084,'Loc Coefficients Location'!A:E,5,FALSE)),"")</f>
        <v>9.9038652897397772E-2</v>
      </c>
      <c r="O2084" s="785">
        <f t="shared" si="379"/>
        <v>155.36193480014788</v>
      </c>
      <c r="P2084" s="786">
        <f>IF(ISNUMBER(F2084),IF(LEFT(A2084,3)="Cat",VLOOKUP(A2084,'Loc Configurations Seules'!R:W,6,FALSE),VLOOKUP(G2084,'Loc Coefficients Location'!A:F,6,FALSE)),"")</f>
        <v>7.5421779500883954E-2</v>
      </c>
      <c r="Q2084" s="785">
        <f t="shared" si="380"/>
        <v>118.31414550303666</v>
      </c>
      <c r="R2084" s="786">
        <f>IF(ISNUMBER(F2084),IF(LEFT(A2084,3)="Cat",VLOOKUP(A2084,'Loc Configurations Seules'!R:X,7,FALSE),VLOOKUP(G2084,'Loc Coefficients Location'!A:G,7,FALSE)),"")</f>
        <v>6.3273484033980879E-2</v>
      </c>
      <c r="S2084" s="785">
        <f t="shared" si="381"/>
        <v>99.257114404105806</v>
      </c>
    </row>
    <row r="2085" spans="1:19" s="5" customFormat="1" x14ac:dyDescent="0.25">
      <c r="A2085" s="190"/>
      <c r="B2085" s="181" t="s">
        <v>10167</v>
      </c>
      <c r="C2085" s="43" t="s">
        <v>2413</v>
      </c>
      <c r="D2085" s="191"/>
      <c r="E2085" s="192"/>
      <c r="F2085" s="46">
        <v>1568.7</v>
      </c>
      <c r="G2085" s="791" t="s">
        <v>9601</v>
      </c>
      <c r="H2085" s="781">
        <f t="shared" si="377"/>
        <v>414.02</v>
      </c>
      <c r="I2085" s="782">
        <f t="shared" si="376"/>
        <v>209.98</v>
      </c>
      <c r="J2085" s="782">
        <f t="shared" si="376"/>
        <v>143.30000000000001</v>
      </c>
      <c r="K2085" s="783">
        <f t="shared" si="376"/>
        <v>110.21</v>
      </c>
      <c r="L2085" s="784">
        <f>IF(ISNUMBER(F2085),IF(LEFT(A2085,3)="Cat",VLOOKUP(A2085,'Loc Configurations Seules'!R:U,4,FALSE),VLOOKUP(G2085,'Loc Coefficients Location'!A:D,4,FALSE)),"")</f>
        <v>0.18651532340555149</v>
      </c>
      <c r="M2085" s="785">
        <f t="shared" si="378"/>
        <v>292.58658782628862</v>
      </c>
      <c r="N2085" s="786">
        <f>IF(ISNUMBER(F2085),IF(LEFT(A2085,3)="Cat",VLOOKUP(A2085,'Loc Configurations Seules'!R:V,5,FALSE),VLOOKUP(G2085,'Loc Coefficients Location'!A:E,5,FALSE)),"")</f>
        <v>9.9038652897397772E-2</v>
      </c>
      <c r="O2085" s="785">
        <f t="shared" si="379"/>
        <v>155.36193480014788</v>
      </c>
      <c r="P2085" s="786">
        <f>IF(ISNUMBER(F2085),IF(LEFT(A2085,3)="Cat",VLOOKUP(A2085,'Loc Configurations Seules'!R:W,6,FALSE),VLOOKUP(G2085,'Loc Coefficients Location'!A:F,6,FALSE)),"")</f>
        <v>7.5421779500883954E-2</v>
      </c>
      <c r="Q2085" s="785">
        <f t="shared" si="380"/>
        <v>118.31414550303666</v>
      </c>
      <c r="R2085" s="786">
        <f>IF(ISNUMBER(F2085),IF(LEFT(A2085,3)="Cat",VLOOKUP(A2085,'Loc Configurations Seules'!R:X,7,FALSE),VLOOKUP(G2085,'Loc Coefficients Location'!A:G,7,FALSE)),"")</f>
        <v>6.3273484033980879E-2</v>
      </c>
      <c r="S2085" s="785">
        <f t="shared" si="381"/>
        <v>99.257114404105806</v>
      </c>
    </row>
    <row r="2086" spans="1:19" s="5" customFormat="1" x14ac:dyDescent="0.25">
      <c r="A2086" s="190"/>
      <c r="B2086" s="181" t="s">
        <v>10168</v>
      </c>
      <c r="C2086" s="43" t="s">
        <v>2414</v>
      </c>
      <c r="D2086" s="191"/>
      <c r="E2086" s="192"/>
      <c r="F2086" s="46">
        <v>1568.7</v>
      </c>
      <c r="G2086" s="791" t="s">
        <v>9601</v>
      </c>
      <c r="H2086" s="781">
        <f t="shared" si="377"/>
        <v>414.02</v>
      </c>
      <c r="I2086" s="782">
        <f t="shared" si="376"/>
        <v>209.98</v>
      </c>
      <c r="J2086" s="782">
        <f t="shared" si="376"/>
        <v>143.30000000000001</v>
      </c>
      <c r="K2086" s="783">
        <f t="shared" si="376"/>
        <v>110.21</v>
      </c>
      <c r="L2086" s="784">
        <f>IF(ISNUMBER(F2086),IF(LEFT(A2086,3)="Cat",VLOOKUP(A2086,'Loc Configurations Seules'!R:U,4,FALSE),VLOOKUP(G2086,'Loc Coefficients Location'!A:D,4,FALSE)),"")</f>
        <v>0.18651532340555149</v>
      </c>
      <c r="M2086" s="785">
        <f t="shared" si="378"/>
        <v>292.58658782628862</v>
      </c>
      <c r="N2086" s="786">
        <f>IF(ISNUMBER(F2086),IF(LEFT(A2086,3)="Cat",VLOOKUP(A2086,'Loc Configurations Seules'!R:V,5,FALSE),VLOOKUP(G2086,'Loc Coefficients Location'!A:E,5,FALSE)),"")</f>
        <v>9.9038652897397772E-2</v>
      </c>
      <c r="O2086" s="785">
        <f t="shared" si="379"/>
        <v>155.36193480014788</v>
      </c>
      <c r="P2086" s="786">
        <f>IF(ISNUMBER(F2086),IF(LEFT(A2086,3)="Cat",VLOOKUP(A2086,'Loc Configurations Seules'!R:W,6,FALSE),VLOOKUP(G2086,'Loc Coefficients Location'!A:F,6,FALSE)),"")</f>
        <v>7.5421779500883954E-2</v>
      </c>
      <c r="Q2086" s="785">
        <f t="shared" si="380"/>
        <v>118.31414550303666</v>
      </c>
      <c r="R2086" s="786">
        <f>IF(ISNUMBER(F2086),IF(LEFT(A2086,3)="Cat",VLOOKUP(A2086,'Loc Configurations Seules'!R:X,7,FALSE),VLOOKUP(G2086,'Loc Coefficients Location'!A:G,7,FALSE)),"")</f>
        <v>6.3273484033980879E-2</v>
      </c>
      <c r="S2086" s="785">
        <f t="shared" si="381"/>
        <v>99.257114404105806</v>
      </c>
    </row>
    <row r="2087" spans="1:19" s="5" customFormat="1" x14ac:dyDescent="0.25">
      <c r="A2087" s="190"/>
      <c r="B2087" s="181" t="s">
        <v>10169</v>
      </c>
      <c r="C2087" s="43" t="s">
        <v>2415</v>
      </c>
      <c r="D2087" s="191"/>
      <c r="E2087" s="192"/>
      <c r="F2087" s="46">
        <v>1568.7</v>
      </c>
      <c r="G2087" s="791" t="s">
        <v>9601</v>
      </c>
      <c r="H2087" s="781">
        <f t="shared" si="377"/>
        <v>414.02</v>
      </c>
      <c r="I2087" s="782">
        <f t="shared" si="376"/>
        <v>209.98</v>
      </c>
      <c r="J2087" s="782">
        <f t="shared" si="376"/>
        <v>143.30000000000001</v>
      </c>
      <c r="K2087" s="783">
        <f t="shared" si="376"/>
        <v>110.21</v>
      </c>
      <c r="L2087" s="784">
        <f>IF(ISNUMBER(F2087),IF(LEFT(A2087,3)="Cat",VLOOKUP(A2087,'Loc Configurations Seules'!R:U,4,FALSE),VLOOKUP(G2087,'Loc Coefficients Location'!A:D,4,FALSE)),"")</f>
        <v>0.18651532340555149</v>
      </c>
      <c r="M2087" s="785">
        <f t="shared" si="378"/>
        <v>292.58658782628862</v>
      </c>
      <c r="N2087" s="786">
        <f>IF(ISNUMBER(F2087),IF(LEFT(A2087,3)="Cat",VLOOKUP(A2087,'Loc Configurations Seules'!R:V,5,FALSE),VLOOKUP(G2087,'Loc Coefficients Location'!A:E,5,FALSE)),"")</f>
        <v>9.9038652897397772E-2</v>
      </c>
      <c r="O2087" s="785">
        <f t="shared" si="379"/>
        <v>155.36193480014788</v>
      </c>
      <c r="P2087" s="786">
        <f>IF(ISNUMBER(F2087),IF(LEFT(A2087,3)="Cat",VLOOKUP(A2087,'Loc Configurations Seules'!R:W,6,FALSE),VLOOKUP(G2087,'Loc Coefficients Location'!A:F,6,FALSE)),"")</f>
        <v>7.5421779500883954E-2</v>
      </c>
      <c r="Q2087" s="785">
        <f t="shared" si="380"/>
        <v>118.31414550303666</v>
      </c>
      <c r="R2087" s="786">
        <f>IF(ISNUMBER(F2087),IF(LEFT(A2087,3)="Cat",VLOOKUP(A2087,'Loc Configurations Seules'!R:X,7,FALSE),VLOOKUP(G2087,'Loc Coefficients Location'!A:G,7,FALSE)),"")</f>
        <v>6.3273484033980879E-2</v>
      </c>
      <c r="S2087" s="785">
        <f t="shared" si="381"/>
        <v>99.257114404105806</v>
      </c>
    </row>
    <row r="2088" spans="1:19" s="5" customFormat="1" ht="15.75" thickBot="1" x14ac:dyDescent="0.3">
      <c r="A2088" s="193"/>
      <c r="B2088" s="196" t="s">
        <v>10170</v>
      </c>
      <c r="C2088" s="56" t="s">
        <v>2416</v>
      </c>
      <c r="D2088" s="187"/>
      <c r="E2088" s="188"/>
      <c r="F2088" s="103">
        <v>1568.7</v>
      </c>
      <c r="G2088" s="791" t="s">
        <v>9601</v>
      </c>
      <c r="H2088" s="781">
        <f t="shared" si="377"/>
        <v>414.02</v>
      </c>
      <c r="I2088" s="782">
        <f t="shared" si="376"/>
        <v>209.98</v>
      </c>
      <c r="J2088" s="782">
        <f t="shared" si="376"/>
        <v>143.30000000000001</v>
      </c>
      <c r="K2088" s="783">
        <f t="shared" si="376"/>
        <v>110.21</v>
      </c>
      <c r="L2088" s="784">
        <f>IF(ISNUMBER(F2088),IF(LEFT(A2088,3)="Cat",VLOOKUP(A2088,'Loc Configurations Seules'!R:U,4,FALSE),VLOOKUP(G2088,'Loc Coefficients Location'!A:D,4,FALSE)),"")</f>
        <v>0.18651532340555149</v>
      </c>
      <c r="M2088" s="785">
        <f t="shared" si="378"/>
        <v>292.58658782628862</v>
      </c>
      <c r="N2088" s="786">
        <f>IF(ISNUMBER(F2088),IF(LEFT(A2088,3)="Cat",VLOOKUP(A2088,'Loc Configurations Seules'!R:V,5,FALSE),VLOOKUP(G2088,'Loc Coefficients Location'!A:E,5,FALSE)),"")</f>
        <v>9.9038652897397772E-2</v>
      </c>
      <c r="O2088" s="785">
        <f t="shared" si="379"/>
        <v>155.36193480014788</v>
      </c>
      <c r="P2088" s="786">
        <f>IF(ISNUMBER(F2088),IF(LEFT(A2088,3)="Cat",VLOOKUP(A2088,'Loc Configurations Seules'!R:W,6,FALSE),VLOOKUP(G2088,'Loc Coefficients Location'!A:F,6,FALSE)),"")</f>
        <v>7.5421779500883954E-2</v>
      </c>
      <c r="Q2088" s="785">
        <f t="shared" si="380"/>
        <v>118.31414550303666</v>
      </c>
      <c r="R2088" s="786">
        <f>IF(ISNUMBER(F2088),IF(LEFT(A2088,3)="Cat",VLOOKUP(A2088,'Loc Configurations Seules'!R:X,7,FALSE),VLOOKUP(G2088,'Loc Coefficients Location'!A:G,7,FALSE)),"")</f>
        <v>6.3273484033980879E-2</v>
      </c>
      <c r="S2088" s="785">
        <f t="shared" si="381"/>
        <v>99.257114404105806</v>
      </c>
    </row>
    <row r="2089" spans="1:19" s="5" customFormat="1" ht="15.75" thickBot="1" x14ac:dyDescent="0.3">
      <c r="A2089" s="69"/>
      <c r="B2089" s="90"/>
      <c r="C2089" s="43"/>
      <c r="D2089" s="44"/>
      <c r="E2089" s="47"/>
      <c r="F2089" s="10" t="s">
        <v>5249</v>
      </c>
      <c r="G2089" s="791" t="s">
        <v>9601</v>
      </c>
      <c r="H2089" s="781" t="str">
        <f t="shared" si="377"/>
        <v/>
      </c>
      <c r="I2089" s="782" t="str">
        <f t="shared" si="376"/>
        <v/>
      </c>
      <c r="J2089" s="782" t="str">
        <f t="shared" si="376"/>
        <v/>
      </c>
      <c r="K2089" s="783" t="str">
        <f t="shared" si="376"/>
        <v/>
      </c>
      <c r="L2089" s="784" t="str">
        <f>IF(ISNUMBER(F2089),IF(LEFT(A2089,3)="Cat",VLOOKUP(A2089,'Loc Configurations Seules'!R:U,4,FALSE),VLOOKUP(G2089,'Loc Coefficients Location'!A:D,4,FALSE)),"")</f>
        <v/>
      </c>
      <c r="M2089" s="785" t="str">
        <f t="shared" si="378"/>
        <v/>
      </c>
      <c r="N2089" s="786" t="str">
        <f>IF(ISNUMBER(F2089),IF(LEFT(A2089,3)="Cat",VLOOKUP(A2089,'Loc Configurations Seules'!R:V,5,FALSE),VLOOKUP(G2089,'Loc Coefficients Location'!A:E,5,FALSE)),"")</f>
        <v/>
      </c>
      <c r="O2089" s="785" t="str">
        <f t="shared" si="379"/>
        <v/>
      </c>
      <c r="P2089" s="786" t="str">
        <f>IF(ISNUMBER(F2089),IF(LEFT(A2089,3)="Cat",VLOOKUP(A2089,'Loc Configurations Seules'!R:W,6,FALSE),VLOOKUP(G2089,'Loc Coefficients Location'!A:F,6,FALSE)),"")</f>
        <v/>
      </c>
      <c r="Q2089" s="785" t="str">
        <f t="shared" si="380"/>
        <v/>
      </c>
      <c r="R2089" s="786" t="str">
        <f>IF(ISNUMBER(F2089),IF(LEFT(A2089,3)="Cat",VLOOKUP(A2089,'Loc Configurations Seules'!R:X,7,FALSE),VLOOKUP(G2089,'Loc Coefficients Location'!A:G,7,FALSE)),"")</f>
        <v/>
      </c>
      <c r="S2089" s="785" t="str">
        <f t="shared" si="381"/>
        <v/>
      </c>
    </row>
    <row r="2090" spans="1:19" s="5" customFormat="1" ht="25.5" x14ac:dyDescent="0.25">
      <c r="A2090" s="190" t="s">
        <v>2417</v>
      </c>
      <c r="B2090" s="242" t="s">
        <v>1633</v>
      </c>
      <c r="C2090" s="94" t="s">
        <v>2418</v>
      </c>
      <c r="D2090" s="60"/>
      <c r="E2090" s="61"/>
      <c r="F2090" s="95">
        <v>1357.65</v>
      </c>
      <c r="G2090" s="791" t="s">
        <v>9601</v>
      </c>
      <c r="H2090" s="781">
        <f t="shared" si="377"/>
        <v>358.32</v>
      </c>
      <c r="I2090" s="782">
        <f t="shared" si="376"/>
        <v>181.73</v>
      </c>
      <c r="J2090" s="782">
        <f t="shared" si="376"/>
        <v>124.02</v>
      </c>
      <c r="K2090" s="783">
        <f t="shared" si="376"/>
        <v>95.38</v>
      </c>
      <c r="L2090" s="784">
        <f>IF(ISNUMBER(F2090),IF(LEFT(A2090,3)="Cat",VLOOKUP(A2090,'Loc Configurations Seules'!R:U,4,FALSE),VLOOKUP(G2090,'Loc Coefficients Location'!A:D,4,FALSE)),"")</f>
        <v>0.18651532340555149</v>
      </c>
      <c r="M2090" s="785">
        <f t="shared" si="378"/>
        <v>253.222528821547</v>
      </c>
      <c r="N2090" s="786">
        <f>IF(ISNUMBER(F2090),IF(LEFT(A2090,3)="Cat",VLOOKUP(A2090,'Loc Configurations Seules'!R:V,5,FALSE),VLOOKUP(G2090,'Loc Coefficients Location'!A:E,5,FALSE)),"")</f>
        <v>9.9038652897397772E-2</v>
      </c>
      <c r="O2090" s="785">
        <f t="shared" si="379"/>
        <v>134.45982710615209</v>
      </c>
      <c r="P2090" s="786">
        <f>IF(ISNUMBER(F2090),IF(LEFT(A2090,3)="Cat",VLOOKUP(A2090,'Loc Configurations Seules'!R:W,6,FALSE),VLOOKUP(G2090,'Loc Coefficients Location'!A:F,6,FALSE)),"")</f>
        <v>7.5421779500883954E-2</v>
      </c>
      <c r="Q2090" s="785">
        <f t="shared" si="380"/>
        <v>102.39637893937511</v>
      </c>
      <c r="R2090" s="786">
        <f>IF(ISNUMBER(F2090),IF(LEFT(A2090,3)="Cat",VLOOKUP(A2090,'Loc Configurations Seules'!R:X,7,FALSE),VLOOKUP(G2090,'Loc Coefficients Location'!A:G,7,FALSE)),"")</f>
        <v>6.3273484033980879E-2</v>
      </c>
      <c r="S2090" s="785">
        <f t="shared" si="381"/>
        <v>85.903245598734145</v>
      </c>
    </row>
    <row r="2091" spans="1:19" s="5" customFormat="1" x14ac:dyDescent="0.25">
      <c r="A2091" s="69"/>
      <c r="B2091" s="90" t="s">
        <v>9823</v>
      </c>
      <c r="C2091" s="43" t="s">
        <v>8888</v>
      </c>
      <c r="D2091" s="44"/>
      <c r="E2091" s="47"/>
      <c r="F2091" s="10">
        <v>1357.65</v>
      </c>
      <c r="G2091" s="791" t="s">
        <v>9601</v>
      </c>
      <c r="H2091" s="781">
        <f t="shared" si="377"/>
        <v>358.32</v>
      </c>
      <c r="I2091" s="782">
        <f t="shared" si="376"/>
        <v>181.73</v>
      </c>
      <c r="J2091" s="782">
        <f t="shared" si="376"/>
        <v>124.02</v>
      </c>
      <c r="K2091" s="783">
        <f t="shared" si="376"/>
        <v>95.38</v>
      </c>
      <c r="L2091" s="784">
        <f>IF(ISNUMBER(F2091),IF(LEFT(A2091,3)="Cat",VLOOKUP(A2091,'Loc Configurations Seules'!R:U,4,FALSE),VLOOKUP(G2091,'Loc Coefficients Location'!A:D,4,FALSE)),"")</f>
        <v>0.18651532340555149</v>
      </c>
      <c r="M2091" s="785">
        <f t="shared" si="378"/>
        <v>253.222528821547</v>
      </c>
      <c r="N2091" s="786">
        <f>IF(ISNUMBER(F2091),IF(LEFT(A2091,3)="Cat",VLOOKUP(A2091,'Loc Configurations Seules'!R:V,5,FALSE),VLOOKUP(G2091,'Loc Coefficients Location'!A:E,5,FALSE)),"")</f>
        <v>9.9038652897397772E-2</v>
      </c>
      <c r="O2091" s="785">
        <f t="shared" si="379"/>
        <v>134.45982710615209</v>
      </c>
      <c r="P2091" s="786">
        <f>IF(ISNUMBER(F2091),IF(LEFT(A2091,3)="Cat",VLOOKUP(A2091,'Loc Configurations Seules'!R:W,6,FALSE),VLOOKUP(G2091,'Loc Coefficients Location'!A:F,6,FALSE)),"")</f>
        <v>7.5421779500883954E-2</v>
      </c>
      <c r="Q2091" s="785">
        <f t="shared" si="380"/>
        <v>102.39637893937511</v>
      </c>
      <c r="R2091" s="786">
        <f>IF(ISNUMBER(F2091),IF(LEFT(A2091,3)="Cat",VLOOKUP(A2091,'Loc Configurations Seules'!R:X,7,FALSE),VLOOKUP(G2091,'Loc Coefficients Location'!A:G,7,FALSE)),"")</f>
        <v>6.3273484033980879E-2</v>
      </c>
      <c r="S2091" s="785">
        <f t="shared" si="381"/>
        <v>85.903245598734145</v>
      </c>
    </row>
    <row r="2092" spans="1:19" s="5" customFormat="1" x14ac:dyDescent="0.25">
      <c r="A2092" s="190"/>
      <c r="B2092" s="181" t="s">
        <v>10171</v>
      </c>
      <c r="C2092" s="43" t="s">
        <v>2419</v>
      </c>
      <c r="D2092" s="44"/>
      <c r="E2092" s="47"/>
      <c r="F2092" s="46">
        <v>1357.65</v>
      </c>
      <c r="G2092" s="791" t="s">
        <v>9601</v>
      </c>
      <c r="H2092" s="781">
        <f t="shared" si="377"/>
        <v>358.32</v>
      </c>
      <c r="I2092" s="782">
        <f t="shared" si="376"/>
        <v>181.73</v>
      </c>
      <c r="J2092" s="782">
        <f t="shared" si="376"/>
        <v>124.02</v>
      </c>
      <c r="K2092" s="783">
        <f t="shared" si="376"/>
        <v>95.38</v>
      </c>
      <c r="L2092" s="784">
        <f>IF(ISNUMBER(F2092),IF(LEFT(A2092,3)="Cat",VLOOKUP(A2092,'Loc Configurations Seules'!R:U,4,FALSE),VLOOKUP(G2092,'Loc Coefficients Location'!A:D,4,FALSE)),"")</f>
        <v>0.18651532340555149</v>
      </c>
      <c r="M2092" s="785">
        <f t="shared" si="378"/>
        <v>253.222528821547</v>
      </c>
      <c r="N2092" s="786">
        <f>IF(ISNUMBER(F2092),IF(LEFT(A2092,3)="Cat",VLOOKUP(A2092,'Loc Configurations Seules'!R:V,5,FALSE),VLOOKUP(G2092,'Loc Coefficients Location'!A:E,5,FALSE)),"")</f>
        <v>9.9038652897397772E-2</v>
      </c>
      <c r="O2092" s="785">
        <f t="shared" si="379"/>
        <v>134.45982710615209</v>
      </c>
      <c r="P2092" s="786">
        <f>IF(ISNUMBER(F2092),IF(LEFT(A2092,3)="Cat",VLOOKUP(A2092,'Loc Configurations Seules'!R:W,6,FALSE),VLOOKUP(G2092,'Loc Coefficients Location'!A:F,6,FALSE)),"")</f>
        <v>7.5421779500883954E-2</v>
      </c>
      <c r="Q2092" s="785">
        <f t="shared" si="380"/>
        <v>102.39637893937511</v>
      </c>
      <c r="R2092" s="786">
        <f>IF(ISNUMBER(F2092),IF(LEFT(A2092,3)="Cat",VLOOKUP(A2092,'Loc Configurations Seules'!R:X,7,FALSE),VLOOKUP(G2092,'Loc Coefficients Location'!A:G,7,FALSE)),"")</f>
        <v>6.3273484033980879E-2</v>
      </c>
      <c r="S2092" s="785">
        <f t="shared" si="381"/>
        <v>85.903245598734145</v>
      </c>
    </row>
    <row r="2093" spans="1:19" s="5" customFormat="1" x14ac:dyDescent="0.25">
      <c r="A2093" s="190"/>
      <c r="B2093" s="181" t="s">
        <v>10172</v>
      </c>
      <c r="C2093" s="43" t="s">
        <v>2420</v>
      </c>
      <c r="D2093" s="44"/>
      <c r="E2093" s="47"/>
      <c r="F2093" s="46">
        <v>1357.65</v>
      </c>
      <c r="G2093" s="791" t="s">
        <v>9601</v>
      </c>
      <c r="H2093" s="781">
        <f t="shared" si="377"/>
        <v>358.32</v>
      </c>
      <c r="I2093" s="782">
        <f t="shared" si="376"/>
        <v>181.73</v>
      </c>
      <c r="J2093" s="782">
        <f t="shared" si="376"/>
        <v>124.02</v>
      </c>
      <c r="K2093" s="783">
        <f t="shared" si="376"/>
        <v>95.38</v>
      </c>
      <c r="L2093" s="784">
        <f>IF(ISNUMBER(F2093),IF(LEFT(A2093,3)="Cat",VLOOKUP(A2093,'Loc Configurations Seules'!R:U,4,FALSE),VLOOKUP(G2093,'Loc Coefficients Location'!A:D,4,FALSE)),"")</f>
        <v>0.18651532340555149</v>
      </c>
      <c r="M2093" s="785">
        <f t="shared" si="378"/>
        <v>253.222528821547</v>
      </c>
      <c r="N2093" s="786">
        <f>IF(ISNUMBER(F2093),IF(LEFT(A2093,3)="Cat",VLOOKUP(A2093,'Loc Configurations Seules'!R:V,5,FALSE),VLOOKUP(G2093,'Loc Coefficients Location'!A:E,5,FALSE)),"")</f>
        <v>9.9038652897397772E-2</v>
      </c>
      <c r="O2093" s="785">
        <f t="shared" si="379"/>
        <v>134.45982710615209</v>
      </c>
      <c r="P2093" s="786">
        <f>IF(ISNUMBER(F2093),IF(LEFT(A2093,3)="Cat",VLOOKUP(A2093,'Loc Configurations Seules'!R:W,6,FALSE),VLOOKUP(G2093,'Loc Coefficients Location'!A:F,6,FALSE)),"")</f>
        <v>7.5421779500883954E-2</v>
      </c>
      <c r="Q2093" s="785">
        <f t="shared" si="380"/>
        <v>102.39637893937511</v>
      </c>
      <c r="R2093" s="786">
        <f>IF(ISNUMBER(F2093),IF(LEFT(A2093,3)="Cat",VLOOKUP(A2093,'Loc Configurations Seules'!R:X,7,FALSE),VLOOKUP(G2093,'Loc Coefficients Location'!A:G,7,FALSE)),"")</f>
        <v>6.3273484033980879E-2</v>
      </c>
      <c r="S2093" s="785">
        <f t="shared" si="381"/>
        <v>85.903245598734145</v>
      </c>
    </row>
    <row r="2094" spans="1:19" s="5" customFormat="1" ht="15.75" thickBot="1" x14ac:dyDescent="0.3">
      <c r="A2094" s="193"/>
      <c r="B2094" s="181" t="s">
        <v>9977</v>
      </c>
      <c r="C2094" s="43" t="s">
        <v>2421</v>
      </c>
      <c r="D2094" s="44"/>
      <c r="E2094" s="47"/>
      <c r="F2094" s="46">
        <v>1357.65</v>
      </c>
      <c r="G2094" s="791" t="s">
        <v>9601</v>
      </c>
      <c r="H2094" s="781">
        <f t="shared" si="377"/>
        <v>358.32</v>
      </c>
      <c r="I2094" s="782">
        <f t="shared" si="376"/>
        <v>181.73</v>
      </c>
      <c r="J2094" s="782">
        <f t="shared" si="376"/>
        <v>124.02</v>
      </c>
      <c r="K2094" s="783">
        <f t="shared" si="376"/>
        <v>95.38</v>
      </c>
      <c r="L2094" s="784">
        <f>IF(ISNUMBER(F2094),IF(LEFT(A2094,3)="Cat",VLOOKUP(A2094,'Loc Configurations Seules'!R:U,4,FALSE),VLOOKUP(G2094,'Loc Coefficients Location'!A:D,4,FALSE)),"")</f>
        <v>0.18651532340555149</v>
      </c>
      <c r="M2094" s="785">
        <f t="shared" si="378"/>
        <v>253.222528821547</v>
      </c>
      <c r="N2094" s="786">
        <f>IF(ISNUMBER(F2094),IF(LEFT(A2094,3)="Cat",VLOOKUP(A2094,'Loc Configurations Seules'!R:V,5,FALSE),VLOOKUP(G2094,'Loc Coefficients Location'!A:E,5,FALSE)),"")</f>
        <v>9.9038652897397772E-2</v>
      </c>
      <c r="O2094" s="785">
        <f t="shared" si="379"/>
        <v>134.45982710615209</v>
      </c>
      <c r="P2094" s="786">
        <f>IF(ISNUMBER(F2094),IF(LEFT(A2094,3)="Cat",VLOOKUP(A2094,'Loc Configurations Seules'!R:W,6,FALSE),VLOOKUP(G2094,'Loc Coefficients Location'!A:F,6,FALSE)),"")</f>
        <v>7.5421779500883954E-2</v>
      </c>
      <c r="Q2094" s="785">
        <f t="shared" si="380"/>
        <v>102.39637893937511</v>
      </c>
      <c r="R2094" s="786">
        <f>IF(ISNUMBER(F2094),IF(LEFT(A2094,3)="Cat",VLOOKUP(A2094,'Loc Configurations Seules'!R:X,7,FALSE),VLOOKUP(G2094,'Loc Coefficients Location'!A:G,7,FALSE)),"")</f>
        <v>6.3273484033980879E-2</v>
      </c>
      <c r="S2094" s="785">
        <f t="shared" si="381"/>
        <v>85.903245598734145</v>
      </c>
    </row>
    <row r="2095" spans="1:19" s="5" customFormat="1" ht="25.5" x14ac:dyDescent="0.25">
      <c r="A2095" s="190" t="s">
        <v>2422</v>
      </c>
      <c r="B2095" s="242" t="s">
        <v>1641</v>
      </c>
      <c r="C2095" s="94" t="s">
        <v>2423</v>
      </c>
      <c r="D2095" s="60"/>
      <c r="E2095" s="61"/>
      <c r="F2095" s="95">
        <v>1785</v>
      </c>
      <c r="G2095" s="791" t="s">
        <v>9601</v>
      </c>
      <c r="H2095" s="781">
        <f t="shared" si="377"/>
        <v>471.11</v>
      </c>
      <c r="I2095" s="782">
        <f t="shared" si="376"/>
        <v>238.93</v>
      </c>
      <c r="J2095" s="782">
        <f t="shared" si="376"/>
        <v>163.06</v>
      </c>
      <c r="K2095" s="783">
        <f t="shared" si="376"/>
        <v>125.41</v>
      </c>
      <c r="L2095" s="784">
        <f>IF(ISNUMBER(F2095),IF(LEFT(A2095,3)="Cat",VLOOKUP(A2095,'Loc Configurations Seules'!R:U,4,FALSE),VLOOKUP(G2095,'Loc Coefficients Location'!A:D,4,FALSE)),"")</f>
        <v>0.18651532340555149</v>
      </c>
      <c r="M2095" s="785">
        <f t="shared" si="378"/>
        <v>332.92985227890944</v>
      </c>
      <c r="N2095" s="786">
        <f>IF(ISNUMBER(F2095),IF(LEFT(A2095,3)="Cat",VLOOKUP(A2095,'Loc Configurations Seules'!R:V,5,FALSE),VLOOKUP(G2095,'Loc Coefficients Location'!A:E,5,FALSE)),"")</f>
        <v>9.9038652897397772E-2</v>
      </c>
      <c r="O2095" s="785">
        <f t="shared" si="379"/>
        <v>176.78399542185502</v>
      </c>
      <c r="P2095" s="786">
        <f>IF(ISNUMBER(F2095),IF(LEFT(A2095,3)="Cat",VLOOKUP(A2095,'Loc Configurations Seules'!R:W,6,FALSE),VLOOKUP(G2095,'Loc Coefficients Location'!A:F,6,FALSE)),"")</f>
        <v>7.5421779500883954E-2</v>
      </c>
      <c r="Q2095" s="785">
        <f t="shared" si="380"/>
        <v>134.62787640907786</v>
      </c>
      <c r="R2095" s="786">
        <f>IF(ISNUMBER(F2095),IF(LEFT(A2095,3)="Cat",VLOOKUP(A2095,'Loc Configurations Seules'!R:X,7,FALSE),VLOOKUP(G2095,'Loc Coefficients Location'!A:G,7,FALSE)),"")</f>
        <v>6.3273484033980879E-2</v>
      </c>
      <c r="S2095" s="785">
        <f t="shared" si="381"/>
        <v>112.94316900065587</v>
      </c>
    </row>
    <row r="2096" spans="1:19" s="5" customFormat="1" x14ac:dyDescent="0.25">
      <c r="A2096" s="190"/>
      <c r="B2096" s="90" t="s">
        <v>9828</v>
      </c>
      <c r="C2096" s="43" t="s">
        <v>8889</v>
      </c>
      <c r="D2096" s="44"/>
      <c r="E2096" s="47"/>
      <c r="F2096" s="10">
        <v>1785</v>
      </c>
      <c r="G2096" s="791" t="s">
        <v>9601</v>
      </c>
      <c r="H2096" s="781">
        <f t="shared" si="377"/>
        <v>471.11</v>
      </c>
      <c r="I2096" s="782">
        <f t="shared" si="376"/>
        <v>238.93</v>
      </c>
      <c r="J2096" s="782">
        <f t="shared" si="376"/>
        <v>163.06</v>
      </c>
      <c r="K2096" s="783">
        <f t="shared" si="376"/>
        <v>125.41</v>
      </c>
      <c r="L2096" s="784">
        <f>IF(ISNUMBER(F2096),IF(LEFT(A2096,3)="Cat",VLOOKUP(A2096,'Loc Configurations Seules'!R:U,4,FALSE),VLOOKUP(G2096,'Loc Coefficients Location'!A:D,4,FALSE)),"")</f>
        <v>0.18651532340555149</v>
      </c>
      <c r="M2096" s="785">
        <f t="shared" si="378"/>
        <v>332.92985227890944</v>
      </c>
      <c r="N2096" s="786">
        <f>IF(ISNUMBER(F2096),IF(LEFT(A2096,3)="Cat",VLOOKUP(A2096,'Loc Configurations Seules'!R:V,5,FALSE),VLOOKUP(G2096,'Loc Coefficients Location'!A:E,5,FALSE)),"")</f>
        <v>9.9038652897397772E-2</v>
      </c>
      <c r="O2096" s="785">
        <f t="shared" si="379"/>
        <v>176.78399542185502</v>
      </c>
      <c r="P2096" s="786">
        <f>IF(ISNUMBER(F2096),IF(LEFT(A2096,3)="Cat",VLOOKUP(A2096,'Loc Configurations Seules'!R:W,6,FALSE),VLOOKUP(G2096,'Loc Coefficients Location'!A:F,6,FALSE)),"")</f>
        <v>7.5421779500883954E-2</v>
      </c>
      <c r="Q2096" s="785">
        <f t="shared" si="380"/>
        <v>134.62787640907786</v>
      </c>
      <c r="R2096" s="786">
        <f>IF(ISNUMBER(F2096),IF(LEFT(A2096,3)="Cat",VLOOKUP(A2096,'Loc Configurations Seules'!R:X,7,FALSE),VLOOKUP(G2096,'Loc Coefficients Location'!A:G,7,FALSE)),"")</f>
        <v>6.3273484033980879E-2</v>
      </c>
      <c r="S2096" s="785">
        <f t="shared" si="381"/>
        <v>112.94316900065587</v>
      </c>
    </row>
    <row r="2097" spans="1:19" s="5" customFormat="1" x14ac:dyDescent="0.25">
      <c r="A2097" s="190"/>
      <c r="B2097" s="181" t="s">
        <v>10173</v>
      </c>
      <c r="C2097" s="43" t="s">
        <v>2424</v>
      </c>
      <c r="D2097" s="44"/>
      <c r="E2097" s="47"/>
      <c r="F2097" s="46">
        <v>1785</v>
      </c>
      <c r="G2097" s="791" t="s">
        <v>9601</v>
      </c>
      <c r="H2097" s="781">
        <f t="shared" si="377"/>
        <v>471.11</v>
      </c>
      <c r="I2097" s="782">
        <f t="shared" si="376"/>
        <v>238.93</v>
      </c>
      <c r="J2097" s="782">
        <f t="shared" si="376"/>
        <v>163.06</v>
      </c>
      <c r="K2097" s="783">
        <f t="shared" si="376"/>
        <v>125.41</v>
      </c>
      <c r="L2097" s="784">
        <f>IF(ISNUMBER(F2097),IF(LEFT(A2097,3)="Cat",VLOOKUP(A2097,'Loc Configurations Seules'!R:U,4,FALSE),VLOOKUP(G2097,'Loc Coefficients Location'!A:D,4,FALSE)),"")</f>
        <v>0.18651532340555149</v>
      </c>
      <c r="M2097" s="785">
        <f t="shared" si="378"/>
        <v>332.92985227890944</v>
      </c>
      <c r="N2097" s="786">
        <f>IF(ISNUMBER(F2097),IF(LEFT(A2097,3)="Cat",VLOOKUP(A2097,'Loc Configurations Seules'!R:V,5,FALSE),VLOOKUP(G2097,'Loc Coefficients Location'!A:E,5,FALSE)),"")</f>
        <v>9.9038652897397772E-2</v>
      </c>
      <c r="O2097" s="785">
        <f t="shared" si="379"/>
        <v>176.78399542185502</v>
      </c>
      <c r="P2097" s="786">
        <f>IF(ISNUMBER(F2097),IF(LEFT(A2097,3)="Cat",VLOOKUP(A2097,'Loc Configurations Seules'!R:W,6,FALSE),VLOOKUP(G2097,'Loc Coefficients Location'!A:F,6,FALSE)),"")</f>
        <v>7.5421779500883954E-2</v>
      </c>
      <c r="Q2097" s="785">
        <f t="shared" si="380"/>
        <v>134.62787640907786</v>
      </c>
      <c r="R2097" s="786">
        <f>IF(ISNUMBER(F2097),IF(LEFT(A2097,3)="Cat",VLOOKUP(A2097,'Loc Configurations Seules'!R:X,7,FALSE),VLOOKUP(G2097,'Loc Coefficients Location'!A:G,7,FALSE)),"")</f>
        <v>6.3273484033980879E-2</v>
      </c>
      <c r="S2097" s="785">
        <f t="shared" si="381"/>
        <v>112.94316900065587</v>
      </c>
    </row>
    <row r="2098" spans="1:19" s="5" customFormat="1" ht="15.75" thickBot="1" x14ac:dyDescent="0.3">
      <c r="A2098" s="193"/>
      <c r="B2098" s="181" t="s">
        <v>9979</v>
      </c>
      <c r="C2098" s="43" t="s">
        <v>2425</v>
      </c>
      <c r="D2098" s="44"/>
      <c r="E2098" s="47"/>
      <c r="F2098" s="46">
        <v>1785</v>
      </c>
      <c r="G2098" s="791" t="s">
        <v>9601</v>
      </c>
      <c r="H2098" s="781">
        <f t="shared" si="377"/>
        <v>471.11</v>
      </c>
      <c r="I2098" s="782">
        <f t="shared" si="376"/>
        <v>238.93</v>
      </c>
      <c r="J2098" s="782">
        <f t="shared" si="376"/>
        <v>163.06</v>
      </c>
      <c r="K2098" s="783">
        <f t="shared" si="376"/>
        <v>125.41</v>
      </c>
      <c r="L2098" s="784">
        <f>IF(ISNUMBER(F2098),IF(LEFT(A2098,3)="Cat",VLOOKUP(A2098,'Loc Configurations Seules'!R:U,4,FALSE),VLOOKUP(G2098,'Loc Coefficients Location'!A:D,4,FALSE)),"")</f>
        <v>0.18651532340555149</v>
      </c>
      <c r="M2098" s="785">
        <f t="shared" si="378"/>
        <v>332.92985227890944</v>
      </c>
      <c r="N2098" s="786">
        <f>IF(ISNUMBER(F2098),IF(LEFT(A2098,3)="Cat",VLOOKUP(A2098,'Loc Configurations Seules'!R:V,5,FALSE),VLOOKUP(G2098,'Loc Coefficients Location'!A:E,5,FALSE)),"")</f>
        <v>9.9038652897397772E-2</v>
      </c>
      <c r="O2098" s="785">
        <f t="shared" si="379"/>
        <v>176.78399542185502</v>
      </c>
      <c r="P2098" s="786">
        <f>IF(ISNUMBER(F2098),IF(LEFT(A2098,3)="Cat",VLOOKUP(A2098,'Loc Configurations Seules'!R:W,6,FALSE),VLOOKUP(G2098,'Loc Coefficients Location'!A:F,6,FALSE)),"")</f>
        <v>7.5421779500883954E-2</v>
      </c>
      <c r="Q2098" s="785">
        <f t="shared" si="380"/>
        <v>134.62787640907786</v>
      </c>
      <c r="R2098" s="786">
        <f>IF(ISNUMBER(F2098),IF(LEFT(A2098,3)="Cat",VLOOKUP(A2098,'Loc Configurations Seules'!R:X,7,FALSE),VLOOKUP(G2098,'Loc Coefficients Location'!A:G,7,FALSE)),"")</f>
        <v>6.3273484033980879E-2</v>
      </c>
      <c r="S2098" s="785">
        <f t="shared" si="381"/>
        <v>112.94316900065587</v>
      </c>
    </row>
    <row r="2099" spans="1:19" s="5" customFormat="1" ht="25.5" x14ac:dyDescent="0.25">
      <c r="A2099" s="190" t="s">
        <v>2426</v>
      </c>
      <c r="B2099" s="242" t="s">
        <v>1646</v>
      </c>
      <c r="C2099" s="94" t="s">
        <v>2427</v>
      </c>
      <c r="D2099" s="60"/>
      <c r="E2099" s="61"/>
      <c r="F2099" s="95">
        <v>1979.25</v>
      </c>
      <c r="G2099" s="791" t="s">
        <v>9601</v>
      </c>
      <c r="H2099" s="781">
        <f t="shared" si="377"/>
        <v>522.37</v>
      </c>
      <c r="I2099" s="782">
        <f t="shared" si="376"/>
        <v>264.93</v>
      </c>
      <c r="J2099" s="782">
        <f t="shared" si="376"/>
        <v>180.81</v>
      </c>
      <c r="K2099" s="783">
        <f t="shared" si="376"/>
        <v>139.06</v>
      </c>
      <c r="L2099" s="784">
        <f>IF(ISNUMBER(F2099),IF(LEFT(A2099,3)="Cat",VLOOKUP(A2099,'Loc Configurations Seules'!R:U,4,FALSE),VLOOKUP(G2099,'Loc Coefficients Location'!A:D,4,FALSE)),"")</f>
        <v>0.18651532340555149</v>
      </c>
      <c r="M2099" s="785">
        <f t="shared" si="378"/>
        <v>369.16045385043782</v>
      </c>
      <c r="N2099" s="786">
        <f>IF(ISNUMBER(F2099),IF(LEFT(A2099,3)="Cat",VLOOKUP(A2099,'Loc Configurations Seules'!R:V,5,FALSE),VLOOKUP(G2099,'Loc Coefficients Location'!A:E,5,FALSE)),"")</f>
        <v>9.9038652897397772E-2</v>
      </c>
      <c r="O2099" s="785">
        <f t="shared" si="379"/>
        <v>196.02225374717455</v>
      </c>
      <c r="P2099" s="786">
        <f>IF(ISNUMBER(F2099),IF(LEFT(A2099,3)="Cat",VLOOKUP(A2099,'Loc Configurations Seules'!R:W,6,FALSE),VLOOKUP(G2099,'Loc Coefficients Location'!A:F,6,FALSE)),"")</f>
        <v>7.5421779500883954E-2</v>
      </c>
      <c r="Q2099" s="785">
        <f t="shared" si="380"/>
        <v>149.27855707712456</v>
      </c>
      <c r="R2099" s="786">
        <f>IF(ISNUMBER(F2099),IF(LEFT(A2099,3)="Cat",VLOOKUP(A2099,'Loc Configurations Seules'!R:X,7,FALSE),VLOOKUP(G2099,'Loc Coefficients Location'!A:G,7,FALSE)),"")</f>
        <v>6.3273484033980879E-2</v>
      </c>
      <c r="S2099" s="785">
        <f t="shared" si="381"/>
        <v>125.23404327425665</v>
      </c>
    </row>
    <row r="2100" spans="1:19" s="5" customFormat="1" x14ac:dyDescent="0.25">
      <c r="A2100" s="190"/>
      <c r="B2100" s="90" t="s">
        <v>9830</v>
      </c>
      <c r="C2100" s="43" t="s">
        <v>8890</v>
      </c>
      <c r="D2100" s="44"/>
      <c r="E2100" s="47"/>
      <c r="F2100" s="10">
        <v>1979.25</v>
      </c>
      <c r="G2100" s="791" t="s">
        <v>9601</v>
      </c>
      <c r="H2100" s="781">
        <f t="shared" si="377"/>
        <v>522.37</v>
      </c>
      <c r="I2100" s="782">
        <f t="shared" si="376"/>
        <v>264.93</v>
      </c>
      <c r="J2100" s="782">
        <f t="shared" si="376"/>
        <v>180.81</v>
      </c>
      <c r="K2100" s="783">
        <f t="shared" si="376"/>
        <v>139.06</v>
      </c>
      <c r="L2100" s="784">
        <f>IF(ISNUMBER(F2100),IF(LEFT(A2100,3)="Cat",VLOOKUP(A2100,'Loc Configurations Seules'!R:U,4,FALSE),VLOOKUP(G2100,'Loc Coefficients Location'!A:D,4,FALSE)),"")</f>
        <v>0.18651532340555149</v>
      </c>
      <c r="M2100" s="785">
        <f t="shared" si="378"/>
        <v>369.16045385043782</v>
      </c>
      <c r="N2100" s="786">
        <f>IF(ISNUMBER(F2100),IF(LEFT(A2100,3)="Cat",VLOOKUP(A2100,'Loc Configurations Seules'!R:V,5,FALSE),VLOOKUP(G2100,'Loc Coefficients Location'!A:E,5,FALSE)),"")</f>
        <v>9.9038652897397772E-2</v>
      </c>
      <c r="O2100" s="785">
        <f t="shared" si="379"/>
        <v>196.02225374717455</v>
      </c>
      <c r="P2100" s="786">
        <f>IF(ISNUMBER(F2100),IF(LEFT(A2100,3)="Cat",VLOOKUP(A2100,'Loc Configurations Seules'!R:W,6,FALSE),VLOOKUP(G2100,'Loc Coefficients Location'!A:F,6,FALSE)),"")</f>
        <v>7.5421779500883954E-2</v>
      </c>
      <c r="Q2100" s="785">
        <f t="shared" si="380"/>
        <v>149.27855707712456</v>
      </c>
      <c r="R2100" s="786">
        <f>IF(ISNUMBER(F2100),IF(LEFT(A2100,3)="Cat",VLOOKUP(A2100,'Loc Configurations Seules'!R:X,7,FALSE),VLOOKUP(G2100,'Loc Coefficients Location'!A:G,7,FALSE)),"")</f>
        <v>6.3273484033980879E-2</v>
      </c>
      <c r="S2100" s="785">
        <f t="shared" si="381"/>
        <v>125.23404327425665</v>
      </c>
    </row>
    <row r="2101" spans="1:19" s="5" customFormat="1" x14ac:dyDescent="0.25">
      <c r="A2101" s="190"/>
      <c r="B2101" s="181" t="s">
        <v>10174</v>
      </c>
      <c r="C2101" s="43" t="s">
        <v>2428</v>
      </c>
      <c r="D2101" s="44"/>
      <c r="E2101" s="47"/>
      <c r="F2101" s="46">
        <v>1979.25</v>
      </c>
      <c r="G2101" s="791" t="s">
        <v>9601</v>
      </c>
      <c r="H2101" s="781">
        <f t="shared" si="377"/>
        <v>522.37</v>
      </c>
      <c r="I2101" s="782">
        <f t="shared" si="376"/>
        <v>264.93</v>
      </c>
      <c r="J2101" s="782">
        <f t="shared" si="376"/>
        <v>180.81</v>
      </c>
      <c r="K2101" s="783">
        <f t="shared" si="376"/>
        <v>139.06</v>
      </c>
      <c r="L2101" s="784">
        <f>IF(ISNUMBER(F2101),IF(LEFT(A2101,3)="Cat",VLOOKUP(A2101,'Loc Configurations Seules'!R:U,4,FALSE),VLOOKUP(G2101,'Loc Coefficients Location'!A:D,4,FALSE)),"")</f>
        <v>0.18651532340555149</v>
      </c>
      <c r="M2101" s="785">
        <f t="shared" si="378"/>
        <v>369.16045385043782</v>
      </c>
      <c r="N2101" s="786">
        <f>IF(ISNUMBER(F2101),IF(LEFT(A2101,3)="Cat",VLOOKUP(A2101,'Loc Configurations Seules'!R:V,5,FALSE),VLOOKUP(G2101,'Loc Coefficients Location'!A:E,5,FALSE)),"")</f>
        <v>9.9038652897397772E-2</v>
      </c>
      <c r="O2101" s="785">
        <f t="shared" si="379"/>
        <v>196.02225374717455</v>
      </c>
      <c r="P2101" s="786">
        <f>IF(ISNUMBER(F2101),IF(LEFT(A2101,3)="Cat",VLOOKUP(A2101,'Loc Configurations Seules'!R:W,6,FALSE),VLOOKUP(G2101,'Loc Coefficients Location'!A:F,6,FALSE)),"")</f>
        <v>7.5421779500883954E-2</v>
      </c>
      <c r="Q2101" s="785">
        <f t="shared" si="380"/>
        <v>149.27855707712456</v>
      </c>
      <c r="R2101" s="786">
        <f>IF(ISNUMBER(F2101),IF(LEFT(A2101,3)="Cat",VLOOKUP(A2101,'Loc Configurations Seules'!R:X,7,FALSE),VLOOKUP(G2101,'Loc Coefficients Location'!A:G,7,FALSE)),"")</f>
        <v>6.3273484033980879E-2</v>
      </c>
      <c r="S2101" s="785">
        <f t="shared" si="381"/>
        <v>125.23404327425665</v>
      </c>
    </row>
    <row r="2102" spans="1:19" s="5" customFormat="1" x14ac:dyDescent="0.25">
      <c r="A2102" s="190"/>
      <c r="B2102" s="181" t="s">
        <v>10175</v>
      </c>
      <c r="C2102" s="43" t="s">
        <v>2429</v>
      </c>
      <c r="D2102" s="44"/>
      <c r="E2102" s="47"/>
      <c r="F2102" s="46">
        <v>1979.25</v>
      </c>
      <c r="G2102" s="791" t="s">
        <v>9601</v>
      </c>
      <c r="H2102" s="781">
        <f t="shared" si="377"/>
        <v>522.37</v>
      </c>
      <c r="I2102" s="782">
        <f t="shared" si="376"/>
        <v>264.93</v>
      </c>
      <c r="J2102" s="782">
        <f t="shared" si="376"/>
        <v>180.81</v>
      </c>
      <c r="K2102" s="783">
        <f t="shared" si="376"/>
        <v>139.06</v>
      </c>
      <c r="L2102" s="784">
        <f>IF(ISNUMBER(F2102),IF(LEFT(A2102,3)="Cat",VLOOKUP(A2102,'Loc Configurations Seules'!R:U,4,FALSE),VLOOKUP(G2102,'Loc Coefficients Location'!A:D,4,FALSE)),"")</f>
        <v>0.18651532340555149</v>
      </c>
      <c r="M2102" s="785">
        <f t="shared" si="378"/>
        <v>369.16045385043782</v>
      </c>
      <c r="N2102" s="786">
        <f>IF(ISNUMBER(F2102),IF(LEFT(A2102,3)="Cat",VLOOKUP(A2102,'Loc Configurations Seules'!R:V,5,FALSE),VLOOKUP(G2102,'Loc Coefficients Location'!A:E,5,FALSE)),"")</f>
        <v>9.9038652897397772E-2</v>
      </c>
      <c r="O2102" s="785">
        <f t="shared" si="379"/>
        <v>196.02225374717455</v>
      </c>
      <c r="P2102" s="786">
        <f>IF(ISNUMBER(F2102),IF(LEFT(A2102,3)="Cat",VLOOKUP(A2102,'Loc Configurations Seules'!R:W,6,FALSE),VLOOKUP(G2102,'Loc Coefficients Location'!A:F,6,FALSE)),"")</f>
        <v>7.5421779500883954E-2</v>
      </c>
      <c r="Q2102" s="785">
        <f t="shared" si="380"/>
        <v>149.27855707712456</v>
      </c>
      <c r="R2102" s="786">
        <f>IF(ISNUMBER(F2102),IF(LEFT(A2102,3)="Cat",VLOOKUP(A2102,'Loc Configurations Seules'!R:X,7,FALSE),VLOOKUP(G2102,'Loc Coefficients Location'!A:G,7,FALSE)),"")</f>
        <v>6.3273484033980879E-2</v>
      </c>
      <c r="S2102" s="785">
        <f t="shared" si="381"/>
        <v>125.23404327425665</v>
      </c>
    </row>
    <row r="2103" spans="1:19" s="5" customFormat="1" x14ac:dyDescent="0.25">
      <c r="A2103" s="190"/>
      <c r="B2103" s="181" t="s">
        <v>10176</v>
      </c>
      <c r="C2103" s="43" t="s">
        <v>2430</v>
      </c>
      <c r="D2103" s="44"/>
      <c r="E2103" s="47"/>
      <c r="F2103" s="46">
        <v>1979.25</v>
      </c>
      <c r="G2103" s="791" t="s">
        <v>9601</v>
      </c>
      <c r="H2103" s="781">
        <f t="shared" si="377"/>
        <v>522.37</v>
      </c>
      <c r="I2103" s="782">
        <f t="shared" si="376"/>
        <v>264.93</v>
      </c>
      <c r="J2103" s="782">
        <f t="shared" si="376"/>
        <v>180.81</v>
      </c>
      <c r="K2103" s="783">
        <f t="shared" si="376"/>
        <v>139.06</v>
      </c>
      <c r="L2103" s="784">
        <f>IF(ISNUMBER(F2103),IF(LEFT(A2103,3)="Cat",VLOOKUP(A2103,'Loc Configurations Seules'!R:U,4,FALSE),VLOOKUP(G2103,'Loc Coefficients Location'!A:D,4,FALSE)),"")</f>
        <v>0.18651532340555149</v>
      </c>
      <c r="M2103" s="785">
        <f t="shared" si="378"/>
        <v>369.16045385043782</v>
      </c>
      <c r="N2103" s="786">
        <f>IF(ISNUMBER(F2103),IF(LEFT(A2103,3)="Cat",VLOOKUP(A2103,'Loc Configurations Seules'!R:V,5,FALSE),VLOOKUP(G2103,'Loc Coefficients Location'!A:E,5,FALSE)),"")</f>
        <v>9.9038652897397772E-2</v>
      </c>
      <c r="O2103" s="785">
        <f t="shared" si="379"/>
        <v>196.02225374717455</v>
      </c>
      <c r="P2103" s="786">
        <f>IF(ISNUMBER(F2103),IF(LEFT(A2103,3)="Cat",VLOOKUP(A2103,'Loc Configurations Seules'!R:W,6,FALSE),VLOOKUP(G2103,'Loc Coefficients Location'!A:F,6,FALSE)),"")</f>
        <v>7.5421779500883954E-2</v>
      </c>
      <c r="Q2103" s="785">
        <f t="shared" si="380"/>
        <v>149.27855707712456</v>
      </c>
      <c r="R2103" s="786">
        <f>IF(ISNUMBER(F2103),IF(LEFT(A2103,3)="Cat",VLOOKUP(A2103,'Loc Configurations Seules'!R:X,7,FALSE),VLOOKUP(G2103,'Loc Coefficients Location'!A:G,7,FALSE)),"")</f>
        <v>6.3273484033980879E-2</v>
      </c>
      <c r="S2103" s="785">
        <f t="shared" si="381"/>
        <v>125.23404327425665</v>
      </c>
    </row>
    <row r="2104" spans="1:19" s="5" customFormat="1" x14ac:dyDescent="0.25">
      <c r="A2104" s="190"/>
      <c r="B2104" s="181" t="s">
        <v>10177</v>
      </c>
      <c r="C2104" s="43" t="s">
        <v>2431</v>
      </c>
      <c r="D2104" s="44"/>
      <c r="E2104" s="47"/>
      <c r="F2104" s="46">
        <v>1979.25</v>
      </c>
      <c r="G2104" s="791" t="s">
        <v>9601</v>
      </c>
      <c r="H2104" s="781">
        <f t="shared" si="377"/>
        <v>522.37</v>
      </c>
      <c r="I2104" s="782">
        <f t="shared" si="376"/>
        <v>264.93</v>
      </c>
      <c r="J2104" s="782">
        <f t="shared" si="376"/>
        <v>180.81</v>
      </c>
      <c r="K2104" s="783">
        <f t="shared" si="376"/>
        <v>139.06</v>
      </c>
      <c r="L2104" s="784">
        <f>IF(ISNUMBER(F2104),IF(LEFT(A2104,3)="Cat",VLOOKUP(A2104,'Loc Configurations Seules'!R:U,4,FALSE),VLOOKUP(G2104,'Loc Coefficients Location'!A:D,4,FALSE)),"")</f>
        <v>0.18651532340555149</v>
      </c>
      <c r="M2104" s="785">
        <f t="shared" si="378"/>
        <v>369.16045385043782</v>
      </c>
      <c r="N2104" s="786">
        <f>IF(ISNUMBER(F2104),IF(LEFT(A2104,3)="Cat",VLOOKUP(A2104,'Loc Configurations Seules'!R:V,5,FALSE),VLOOKUP(G2104,'Loc Coefficients Location'!A:E,5,FALSE)),"")</f>
        <v>9.9038652897397772E-2</v>
      </c>
      <c r="O2104" s="785">
        <f t="shared" si="379"/>
        <v>196.02225374717455</v>
      </c>
      <c r="P2104" s="786">
        <f>IF(ISNUMBER(F2104),IF(LEFT(A2104,3)="Cat",VLOOKUP(A2104,'Loc Configurations Seules'!R:W,6,FALSE),VLOOKUP(G2104,'Loc Coefficients Location'!A:F,6,FALSE)),"")</f>
        <v>7.5421779500883954E-2</v>
      </c>
      <c r="Q2104" s="785">
        <f t="shared" si="380"/>
        <v>149.27855707712456</v>
      </c>
      <c r="R2104" s="786">
        <f>IF(ISNUMBER(F2104),IF(LEFT(A2104,3)="Cat",VLOOKUP(A2104,'Loc Configurations Seules'!R:X,7,FALSE),VLOOKUP(G2104,'Loc Coefficients Location'!A:G,7,FALSE)),"")</f>
        <v>6.3273484033980879E-2</v>
      </c>
      <c r="S2104" s="785">
        <f t="shared" si="381"/>
        <v>125.23404327425665</v>
      </c>
    </row>
    <row r="2105" spans="1:19" s="5" customFormat="1" ht="15.75" thickBot="1" x14ac:dyDescent="0.3">
      <c r="A2105" s="193"/>
      <c r="B2105" s="181" t="s">
        <v>9981</v>
      </c>
      <c r="C2105" s="43" t="s">
        <v>2432</v>
      </c>
      <c r="D2105" s="44"/>
      <c r="E2105" s="47"/>
      <c r="F2105" s="46">
        <v>1979.25</v>
      </c>
      <c r="G2105" s="791" t="s">
        <v>9601</v>
      </c>
      <c r="H2105" s="781">
        <f t="shared" si="377"/>
        <v>522.37</v>
      </c>
      <c r="I2105" s="782">
        <f t="shared" si="376"/>
        <v>264.93</v>
      </c>
      <c r="J2105" s="782">
        <f t="shared" si="376"/>
        <v>180.81</v>
      </c>
      <c r="K2105" s="783">
        <f t="shared" si="376"/>
        <v>139.06</v>
      </c>
      <c r="L2105" s="784">
        <f>IF(ISNUMBER(F2105),IF(LEFT(A2105,3)="Cat",VLOOKUP(A2105,'Loc Configurations Seules'!R:U,4,FALSE),VLOOKUP(G2105,'Loc Coefficients Location'!A:D,4,FALSE)),"")</f>
        <v>0.18651532340555149</v>
      </c>
      <c r="M2105" s="785">
        <f t="shared" si="378"/>
        <v>369.16045385043782</v>
      </c>
      <c r="N2105" s="786">
        <f>IF(ISNUMBER(F2105),IF(LEFT(A2105,3)="Cat",VLOOKUP(A2105,'Loc Configurations Seules'!R:V,5,FALSE),VLOOKUP(G2105,'Loc Coefficients Location'!A:E,5,FALSE)),"")</f>
        <v>9.9038652897397772E-2</v>
      </c>
      <c r="O2105" s="785">
        <f t="shared" si="379"/>
        <v>196.02225374717455</v>
      </c>
      <c r="P2105" s="786">
        <f>IF(ISNUMBER(F2105),IF(LEFT(A2105,3)="Cat",VLOOKUP(A2105,'Loc Configurations Seules'!R:W,6,FALSE),VLOOKUP(G2105,'Loc Coefficients Location'!A:F,6,FALSE)),"")</f>
        <v>7.5421779500883954E-2</v>
      </c>
      <c r="Q2105" s="785">
        <f t="shared" si="380"/>
        <v>149.27855707712456</v>
      </c>
      <c r="R2105" s="786">
        <f>IF(ISNUMBER(F2105),IF(LEFT(A2105,3)="Cat",VLOOKUP(A2105,'Loc Configurations Seules'!R:X,7,FALSE),VLOOKUP(G2105,'Loc Coefficients Location'!A:G,7,FALSE)),"")</f>
        <v>6.3273484033980879E-2</v>
      </c>
      <c r="S2105" s="785">
        <f t="shared" si="381"/>
        <v>125.23404327425665</v>
      </c>
    </row>
    <row r="2106" spans="1:19" s="5" customFormat="1" ht="25.5" x14ac:dyDescent="0.25">
      <c r="A2106" s="224" t="s">
        <v>2433</v>
      </c>
      <c r="B2106" s="242" t="s">
        <v>1656</v>
      </c>
      <c r="C2106" s="94" t="s">
        <v>2434</v>
      </c>
      <c r="D2106" s="60"/>
      <c r="E2106" s="61"/>
      <c r="F2106" s="95">
        <v>1463.7</v>
      </c>
      <c r="G2106" s="791" t="s">
        <v>9601</v>
      </c>
      <c r="H2106" s="781">
        <f t="shared" si="377"/>
        <v>386.31</v>
      </c>
      <c r="I2106" s="782">
        <f t="shared" si="376"/>
        <v>195.92</v>
      </c>
      <c r="J2106" s="782">
        <f t="shared" si="376"/>
        <v>133.71</v>
      </c>
      <c r="K2106" s="783">
        <f t="shared" si="376"/>
        <v>102.83</v>
      </c>
      <c r="L2106" s="784">
        <f>IF(ISNUMBER(F2106),IF(LEFT(A2106,3)="Cat",VLOOKUP(A2106,'Loc Configurations Seules'!R:U,4,FALSE),VLOOKUP(G2106,'Loc Coefficients Location'!A:D,4,FALSE)),"")</f>
        <v>0.18651532340555149</v>
      </c>
      <c r="M2106" s="785">
        <f t="shared" si="378"/>
        <v>273.00247886870574</v>
      </c>
      <c r="N2106" s="786">
        <f>IF(ISNUMBER(F2106),IF(LEFT(A2106,3)="Cat",VLOOKUP(A2106,'Loc Configurations Seules'!R:V,5,FALSE),VLOOKUP(G2106,'Loc Coefficients Location'!A:E,5,FALSE)),"")</f>
        <v>9.9038652897397772E-2</v>
      </c>
      <c r="O2106" s="785">
        <f t="shared" si="379"/>
        <v>144.96287624592114</v>
      </c>
      <c r="P2106" s="786">
        <f>IF(ISNUMBER(F2106),IF(LEFT(A2106,3)="Cat",VLOOKUP(A2106,'Loc Configurations Seules'!R:W,6,FALSE),VLOOKUP(G2106,'Loc Coefficients Location'!A:F,6,FALSE)),"")</f>
        <v>7.5421779500883954E-2</v>
      </c>
      <c r="Q2106" s="785">
        <f t="shared" si="380"/>
        <v>110.39485865544384</v>
      </c>
      <c r="R2106" s="786">
        <f>IF(ISNUMBER(F2106),IF(LEFT(A2106,3)="Cat",VLOOKUP(A2106,'Loc Configurations Seules'!R:X,7,FALSE),VLOOKUP(G2106,'Loc Coefficients Location'!A:G,7,FALSE)),"")</f>
        <v>6.3273484033980879E-2</v>
      </c>
      <c r="S2106" s="785">
        <f t="shared" si="381"/>
        <v>92.613398580537819</v>
      </c>
    </row>
    <row r="2107" spans="1:19" s="5" customFormat="1" x14ac:dyDescent="0.25">
      <c r="A2107" s="224"/>
      <c r="B2107" s="90" t="s">
        <v>9837</v>
      </c>
      <c r="C2107" s="43" t="s">
        <v>8891</v>
      </c>
      <c r="D2107" s="44"/>
      <c r="E2107" s="47"/>
      <c r="F2107" s="10">
        <v>1463.7</v>
      </c>
      <c r="G2107" s="791" t="s">
        <v>9601</v>
      </c>
      <c r="H2107" s="781">
        <f t="shared" si="377"/>
        <v>386.31</v>
      </c>
      <c r="I2107" s="782">
        <f t="shared" si="376"/>
        <v>195.92</v>
      </c>
      <c r="J2107" s="782">
        <f t="shared" si="376"/>
        <v>133.71</v>
      </c>
      <c r="K2107" s="783">
        <f t="shared" si="376"/>
        <v>102.83</v>
      </c>
      <c r="L2107" s="784">
        <f>IF(ISNUMBER(F2107),IF(LEFT(A2107,3)="Cat",VLOOKUP(A2107,'Loc Configurations Seules'!R:U,4,FALSE),VLOOKUP(G2107,'Loc Coefficients Location'!A:D,4,FALSE)),"")</f>
        <v>0.18651532340555149</v>
      </c>
      <c r="M2107" s="785">
        <f t="shared" si="378"/>
        <v>273.00247886870574</v>
      </c>
      <c r="N2107" s="786">
        <f>IF(ISNUMBER(F2107),IF(LEFT(A2107,3)="Cat",VLOOKUP(A2107,'Loc Configurations Seules'!R:V,5,FALSE),VLOOKUP(G2107,'Loc Coefficients Location'!A:E,5,FALSE)),"")</f>
        <v>9.9038652897397772E-2</v>
      </c>
      <c r="O2107" s="785">
        <f t="shared" si="379"/>
        <v>144.96287624592114</v>
      </c>
      <c r="P2107" s="786">
        <f>IF(ISNUMBER(F2107),IF(LEFT(A2107,3)="Cat",VLOOKUP(A2107,'Loc Configurations Seules'!R:W,6,FALSE),VLOOKUP(G2107,'Loc Coefficients Location'!A:F,6,FALSE)),"")</f>
        <v>7.5421779500883954E-2</v>
      </c>
      <c r="Q2107" s="785">
        <f t="shared" si="380"/>
        <v>110.39485865544384</v>
      </c>
      <c r="R2107" s="786">
        <f>IF(ISNUMBER(F2107),IF(LEFT(A2107,3)="Cat",VLOOKUP(A2107,'Loc Configurations Seules'!R:X,7,FALSE),VLOOKUP(G2107,'Loc Coefficients Location'!A:G,7,FALSE)),"")</f>
        <v>6.3273484033980879E-2</v>
      </c>
      <c r="S2107" s="785">
        <f t="shared" si="381"/>
        <v>92.613398580537819</v>
      </c>
    </row>
    <row r="2108" spans="1:19" s="5" customFormat="1" x14ac:dyDescent="0.25">
      <c r="A2108" s="224"/>
      <c r="B2108" s="181" t="s">
        <v>10178</v>
      </c>
      <c r="C2108" s="43" t="s">
        <v>2435</v>
      </c>
      <c r="D2108" s="44"/>
      <c r="E2108" s="47"/>
      <c r="F2108" s="46">
        <v>1463.7</v>
      </c>
      <c r="G2108" s="791" t="s">
        <v>9601</v>
      </c>
      <c r="H2108" s="781">
        <f t="shared" si="377"/>
        <v>386.31</v>
      </c>
      <c r="I2108" s="782">
        <f t="shared" si="376"/>
        <v>195.92</v>
      </c>
      <c r="J2108" s="782">
        <f t="shared" si="376"/>
        <v>133.71</v>
      </c>
      <c r="K2108" s="783">
        <f t="shared" si="376"/>
        <v>102.83</v>
      </c>
      <c r="L2108" s="784">
        <f>IF(ISNUMBER(F2108),IF(LEFT(A2108,3)="Cat",VLOOKUP(A2108,'Loc Configurations Seules'!R:U,4,FALSE),VLOOKUP(G2108,'Loc Coefficients Location'!A:D,4,FALSE)),"")</f>
        <v>0.18651532340555149</v>
      </c>
      <c r="M2108" s="785">
        <f t="shared" si="378"/>
        <v>273.00247886870574</v>
      </c>
      <c r="N2108" s="786">
        <f>IF(ISNUMBER(F2108),IF(LEFT(A2108,3)="Cat",VLOOKUP(A2108,'Loc Configurations Seules'!R:V,5,FALSE),VLOOKUP(G2108,'Loc Coefficients Location'!A:E,5,FALSE)),"")</f>
        <v>9.9038652897397772E-2</v>
      </c>
      <c r="O2108" s="785">
        <f t="shared" si="379"/>
        <v>144.96287624592114</v>
      </c>
      <c r="P2108" s="786">
        <f>IF(ISNUMBER(F2108),IF(LEFT(A2108,3)="Cat",VLOOKUP(A2108,'Loc Configurations Seules'!R:W,6,FALSE),VLOOKUP(G2108,'Loc Coefficients Location'!A:F,6,FALSE)),"")</f>
        <v>7.5421779500883954E-2</v>
      </c>
      <c r="Q2108" s="785">
        <f t="shared" si="380"/>
        <v>110.39485865544384</v>
      </c>
      <c r="R2108" s="786">
        <f>IF(ISNUMBER(F2108),IF(LEFT(A2108,3)="Cat",VLOOKUP(A2108,'Loc Configurations Seules'!R:X,7,FALSE),VLOOKUP(G2108,'Loc Coefficients Location'!A:G,7,FALSE)),"")</f>
        <v>6.3273484033980879E-2</v>
      </c>
      <c r="S2108" s="785">
        <f t="shared" si="381"/>
        <v>92.613398580537819</v>
      </c>
    </row>
    <row r="2109" spans="1:19" s="5" customFormat="1" x14ac:dyDescent="0.25">
      <c r="A2109" s="224"/>
      <c r="B2109" s="181" t="s">
        <v>10179</v>
      </c>
      <c r="C2109" s="43" t="s">
        <v>2436</v>
      </c>
      <c r="D2109" s="44"/>
      <c r="E2109" s="47"/>
      <c r="F2109" s="46">
        <v>1463.7</v>
      </c>
      <c r="G2109" s="791" t="s">
        <v>9601</v>
      </c>
      <c r="H2109" s="781">
        <f t="shared" si="377"/>
        <v>386.31</v>
      </c>
      <c r="I2109" s="782">
        <f t="shared" si="376"/>
        <v>195.92</v>
      </c>
      <c r="J2109" s="782">
        <f t="shared" si="376"/>
        <v>133.71</v>
      </c>
      <c r="K2109" s="783">
        <f t="shared" si="376"/>
        <v>102.83</v>
      </c>
      <c r="L2109" s="784">
        <f>IF(ISNUMBER(F2109),IF(LEFT(A2109,3)="Cat",VLOOKUP(A2109,'Loc Configurations Seules'!R:U,4,FALSE),VLOOKUP(G2109,'Loc Coefficients Location'!A:D,4,FALSE)),"")</f>
        <v>0.18651532340555149</v>
      </c>
      <c r="M2109" s="785">
        <f t="shared" si="378"/>
        <v>273.00247886870574</v>
      </c>
      <c r="N2109" s="786">
        <f>IF(ISNUMBER(F2109),IF(LEFT(A2109,3)="Cat",VLOOKUP(A2109,'Loc Configurations Seules'!R:V,5,FALSE),VLOOKUP(G2109,'Loc Coefficients Location'!A:E,5,FALSE)),"")</f>
        <v>9.9038652897397772E-2</v>
      </c>
      <c r="O2109" s="785">
        <f t="shared" si="379"/>
        <v>144.96287624592114</v>
      </c>
      <c r="P2109" s="786">
        <f>IF(ISNUMBER(F2109),IF(LEFT(A2109,3)="Cat",VLOOKUP(A2109,'Loc Configurations Seules'!R:W,6,FALSE),VLOOKUP(G2109,'Loc Coefficients Location'!A:F,6,FALSE)),"")</f>
        <v>7.5421779500883954E-2</v>
      </c>
      <c r="Q2109" s="785">
        <f t="shared" si="380"/>
        <v>110.39485865544384</v>
      </c>
      <c r="R2109" s="786">
        <f>IF(ISNUMBER(F2109),IF(LEFT(A2109,3)="Cat",VLOOKUP(A2109,'Loc Configurations Seules'!R:X,7,FALSE),VLOOKUP(G2109,'Loc Coefficients Location'!A:G,7,FALSE)),"")</f>
        <v>6.3273484033980879E-2</v>
      </c>
      <c r="S2109" s="785">
        <f t="shared" si="381"/>
        <v>92.613398580537819</v>
      </c>
    </row>
    <row r="2110" spans="1:19" s="5" customFormat="1" x14ac:dyDescent="0.25">
      <c r="A2110" s="224"/>
      <c r="B2110" s="181" t="s">
        <v>9842</v>
      </c>
      <c r="C2110" s="43" t="s">
        <v>2437</v>
      </c>
      <c r="D2110" s="44"/>
      <c r="E2110" s="47"/>
      <c r="F2110" s="46">
        <v>1463.7</v>
      </c>
      <c r="G2110" s="791" t="s">
        <v>9601</v>
      </c>
      <c r="H2110" s="781">
        <f t="shared" si="377"/>
        <v>386.31</v>
      </c>
      <c r="I2110" s="782">
        <f t="shared" si="376"/>
        <v>195.92</v>
      </c>
      <c r="J2110" s="782">
        <f t="shared" si="376"/>
        <v>133.71</v>
      </c>
      <c r="K2110" s="783">
        <f t="shared" si="376"/>
        <v>102.83</v>
      </c>
      <c r="L2110" s="784">
        <f>IF(ISNUMBER(F2110),IF(LEFT(A2110,3)="Cat",VLOOKUP(A2110,'Loc Configurations Seules'!R:U,4,FALSE),VLOOKUP(G2110,'Loc Coefficients Location'!A:D,4,FALSE)),"")</f>
        <v>0.18651532340555149</v>
      </c>
      <c r="M2110" s="785">
        <f t="shared" si="378"/>
        <v>273.00247886870574</v>
      </c>
      <c r="N2110" s="786">
        <f>IF(ISNUMBER(F2110),IF(LEFT(A2110,3)="Cat",VLOOKUP(A2110,'Loc Configurations Seules'!R:V,5,FALSE),VLOOKUP(G2110,'Loc Coefficients Location'!A:E,5,FALSE)),"")</f>
        <v>9.9038652897397772E-2</v>
      </c>
      <c r="O2110" s="785">
        <f t="shared" si="379"/>
        <v>144.96287624592114</v>
      </c>
      <c r="P2110" s="786">
        <f>IF(ISNUMBER(F2110),IF(LEFT(A2110,3)="Cat",VLOOKUP(A2110,'Loc Configurations Seules'!R:W,6,FALSE),VLOOKUP(G2110,'Loc Coefficients Location'!A:F,6,FALSE)),"")</f>
        <v>7.5421779500883954E-2</v>
      </c>
      <c r="Q2110" s="785">
        <f t="shared" si="380"/>
        <v>110.39485865544384</v>
      </c>
      <c r="R2110" s="786">
        <f>IF(ISNUMBER(F2110),IF(LEFT(A2110,3)="Cat",VLOOKUP(A2110,'Loc Configurations Seules'!R:X,7,FALSE),VLOOKUP(G2110,'Loc Coefficients Location'!A:G,7,FALSE)),"")</f>
        <v>6.3273484033980879E-2</v>
      </c>
      <c r="S2110" s="785">
        <f t="shared" si="381"/>
        <v>92.613398580537819</v>
      </c>
    </row>
    <row r="2111" spans="1:19" s="5" customFormat="1" ht="15.75" thickBot="1" x14ac:dyDescent="0.3">
      <c r="A2111" s="252"/>
      <c r="B2111" s="181" t="s">
        <v>10180</v>
      </c>
      <c r="C2111" s="43" t="s">
        <v>2438</v>
      </c>
      <c r="D2111" s="44"/>
      <c r="E2111" s="47"/>
      <c r="F2111" s="46">
        <v>1463.7</v>
      </c>
      <c r="G2111" s="791" t="s">
        <v>9601</v>
      </c>
      <c r="H2111" s="781">
        <f t="shared" si="377"/>
        <v>386.31</v>
      </c>
      <c r="I2111" s="782">
        <f t="shared" si="376"/>
        <v>195.92</v>
      </c>
      <c r="J2111" s="782">
        <f t="shared" si="376"/>
        <v>133.71</v>
      </c>
      <c r="K2111" s="783">
        <f t="shared" si="376"/>
        <v>102.83</v>
      </c>
      <c r="L2111" s="784">
        <f>IF(ISNUMBER(F2111),IF(LEFT(A2111,3)="Cat",VLOOKUP(A2111,'Loc Configurations Seules'!R:U,4,FALSE),VLOOKUP(G2111,'Loc Coefficients Location'!A:D,4,FALSE)),"")</f>
        <v>0.18651532340555149</v>
      </c>
      <c r="M2111" s="785">
        <f t="shared" si="378"/>
        <v>273.00247886870574</v>
      </c>
      <c r="N2111" s="786">
        <f>IF(ISNUMBER(F2111),IF(LEFT(A2111,3)="Cat",VLOOKUP(A2111,'Loc Configurations Seules'!R:V,5,FALSE),VLOOKUP(G2111,'Loc Coefficients Location'!A:E,5,FALSE)),"")</f>
        <v>9.9038652897397772E-2</v>
      </c>
      <c r="O2111" s="785">
        <f t="shared" si="379"/>
        <v>144.96287624592114</v>
      </c>
      <c r="P2111" s="786">
        <f>IF(ISNUMBER(F2111),IF(LEFT(A2111,3)="Cat",VLOOKUP(A2111,'Loc Configurations Seules'!R:W,6,FALSE),VLOOKUP(G2111,'Loc Coefficients Location'!A:F,6,FALSE)),"")</f>
        <v>7.5421779500883954E-2</v>
      </c>
      <c r="Q2111" s="785">
        <f t="shared" si="380"/>
        <v>110.39485865544384</v>
      </c>
      <c r="R2111" s="786">
        <f>IF(ISNUMBER(F2111),IF(LEFT(A2111,3)="Cat",VLOOKUP(A2111,'Loc Configurations Seules'!R:X,7,FALSE),VLOOKUP(G2111,'Loc Coefficients Location'!A:G,7,FALSE)),"")</f>
        <v>6.3273484033980879E-2</v>
      </c>
      <c r="S2111" s="785">
        <f t="shared" si="381"/>
        <v>92.613398580537819</v>
      </c>
    </row>
    <row r="2112" spans="1:19" s="5" customFormat="1" ht="25.5" x14ac:dyDescent="0.25">
      <c r="A2112" s="190" t="s">
        <v>2439</v>
      </c>
      <c r="B2112" s="242" t="s">
        <v>1666</v>
      </c>
      <c r="C2112" s="94" t="s">
        <v>2440</v>
      </c>
      <c r="D2112" s="60"/>
      <c r="E2112" s="61"/>
      <c r="F2112" s="95">
        <v>2084.25</v>
      </c>
      <c r="G2112" s="791" t="s">
        <v>9601</v>
      </c>
      <c r="H2112" s="781">
        <f t="shared" si="377"/>
        <v>550.08000000000004</v>
      </c>
      <c r="I2112" s="782">
        <f t="shared" si="376"/>
        <v>278.98</v>
      </c>
      <c r="J2112" s="782">
        <f t="shared" si="376"/>
        <v>190.4</v>
      </c>
      <c r="K2112" s="783">
        <f t="shared" si="376"/>
        <v>146.43</v>
      </c>
      <c r="L2112" s="784">
        <f>IF(ISNUMBER(F2112),IF(LEFT(A2112,3)="Cat",VLOOKUP(A2112,'Loc Configurations Seules'!R:U,4,FALSE),VLOOKUP(G2112,'Loc Coefficients Location'!A:D,4,FALSE)),"")</f>
        <v>0.18651532340555149</v>
      </c>
      <c r="M2112" s="785">
        <f t="shared" si="378"/>
        <v>388.7445628080207</v>
      </c>
      <c r="N2112" s="786">
        <f>IF(ISNUMBER(F2112),IF(LEFT(A2112,3)="Cat",VLOOKUP(A2112,'Loc Configurations Seules'!R:V,5,FALSE),VLOOKUP(G2112,'Loc Coefficients Location'!A:E,5,FALSE)),"")</f>
        <v>9.9038652897397772E-2</v>
      </c>
      <c r="O2112" s="785">
        <f t="shared" si="379"/>
        <v>206.42131230140131</v>
      </c>
      <c r="P2112" s="786">
        <f>IF(ISNUMBER(F2112),IF(LEFT(A2112,3)="Cat",VLOOKUP(A2112,'Loc Configurations Seules'!R:W,6,FALSE),VLOOKUP(G2112,'Loc Coefficients Location'!A:F,6,FALSE)),"")</f>
        <v>7.5421779500883954E-2</v>
      </c>
      <c r="Q2112" s="785">
        <f t="shared" si="380"/>
        <v>157.19784392471738</v>
      </c>
      <c r="R2112" s="786">
        <f>IF(ISNUMBER(F2112),IF(LEFT(A2112,3)="Cat",VLOOKUP(A2112,'Loc Configurations Seules'!R:X,7,FALSE),VLOOKUP(G2112,'Loc Coefficients Location'!A:G,7,FALSE)),"")</f>
        <v>6.3273484033980879E-2</v>
      </c>
      <c r="S2112" s="785">
        <f t="shared" si="381"/>
        <v>131.87775909782465</v>
      </c>
    </row>
    <row r="2113" spans="1:19" s="5" customFormat="1" x14ac:dyDescent="0.25">
      <c r="A2113" s="190"/>
      <c r="B2113" s="90" t="s">
        <v>9844</v>
      </c>
      <c r="C2113" s="43" t="s">
        <v>8892</v>
      </c>
      <c r="D2113" s="44"/>
      <c r="E2113" s="47"/>
      <c r="F2113" s="10">
        <v>2084.25</v>
      </c>
      <c r="G2113" s="791" t="s">
        <v>9601</v>
      </c>
      <c r="H2113" s="781">
        <f t="shared" si="377"/>
        <v>550.08000000000004</v>
      </c>
      <c r="I2113" s="782">
        <f t="shared" si="376"/>
        <v>278.98</v>
      </c>
      <c r="J2113" s="782">
        <f t="shared" si="376"/>
        <v>190.4</v>
      </c>
      <c r="K2113" s="783">
        <f t="shared" si="376"/>
        <v>146.43</v>
      </c>
      <c r="L2113" s="784">
        <f>IF(ISNUMBER(F2113),IF(LEFT(A2113,3)="Cat",VLOOKUP(A2113,'Loc Configurations Seules'!R:U,4,FALSE),VLOOKUP(G2113,'Loc Coefficients Location'!A:D,4,FALSE)),"")</f>
        <v>0.18651532340555149</v>
      </c>
      <c r="M2113" s="785">
        <f t="shared" si="378"/>
        <v>388.7445628080207</v>
      </c>
      <c r="N2113" s="786">
        <f>IF(ISNUMBER(F2113),IF(LEFT(A2113,3)="Cat",VLOOKUP(A2113,'Loc Configurations Seules'!R:V,5,FALSE),VLOOKUP(G2113,'Loc Coefficients Location'!A:E,5,FALSE)),"")</f>
        <v>9.9038652897397772E-2</v>
      </c>
      <c r="O2113" s="785">
        <f t="shared" si="379"/>
        <v>206.42131230140131</v>
      </c>
      <c r="P2113" s="786">
        <f>IF(ISNUMBER(F2113),IF(LEFT(A2113,3)="Cat",VLOOKUP(A2113,'Loc Configurations Seules'!R:W,6,FALSE),VLOOKUP(G2113,'Loc Coefficients Location'!A:F,6,FALSE)),"")</f>
        <v>7.5421779500883954E-2</v>
      </c>
      <c r="Q2113" s="785">
        <f t="shared" si="380"/>
        <v>157.19784392471738</v>
      </c>
      <c r="R2113" s="786">
        <f>IF(ISNUMBER(F2113),IF(LEFT(A2113,3)="Cat",VLOOKUP(A2113,'Loc Configurations Seules'!R:X,7,FALSE),VLOOKUP(G2113,'Loc Coefficients Location'!A:G,7,FALSE)),"")</f>
        <v>6.3273484033980879E-2</v>
      </c>
      <c r="S2113" s="785">
        <f t="shared" si="381"/>
        <v>131.87775909782465</v>
      </c>
    </row>
    <row r="2114" spans="1:19" s="5" customFormat="1" x14ac:dyDescent="0.25">
      <c r="A2114" s="190"/>
      <c r="B2114" s="181" t="s">
        <v>10181</v>
      </c>
      <c r="C2114" s="43" t="s">
        <v>2441</v>
      </c>
      <c r="D2114" s="44"/>
      <c r="E2114" s="47"/>
      <c r="F2114" s="46">
        <v>2084.25</v>
      </c>
      <c r="G2114" s="791" t="s">
        <v>9601</v>
      </c>
      <c r="H2114" s="781">
        <f t="shared" si="377"/>
        <v>550.08000000000004</v>
      </c>
      <c r="I2114" s="782">
        <f t="shared" si="376"/>
        <v>278.98</v>
      </c>
      <c r="J2114" s="782">
        <f t="shared" si="376"/>
        <v>190.4</v>
      </c>
      <c r="K2114" s="783">
        <f t="shared" si="376"/>
        <v>146.43</v>
      </c>
      <c r="L2114" s="784">
        <f>IF(ISNUMBER(F2114),IF(LEFT(A2114,3)="Cat",VLOOKUP(A2114,'Loc Configurations Seules'!R:U,4,FALSE),VLOOKUP(G2114,'Loc Coefficients Location'!A:D,4,FALSE)),"")</f>
        <v>0.18651532340555149</v>
      </c>
      <c r="M2114" s="785">
        <f t="shared" si="378"/>
        <v>388.7445628080207</v>
      </c>
      <c r="N2114" s="786">
        <f>IF(ISNUMBER(F2114),IF(LEFT(A2114,3)="Cat",VLOOKUP(A2114,'Loc Configurations Seules'!R:V,5,FALSE),VLOOKUP(G2114,'Loc Coefficients Location'!A:E,5,FALSE)),"")</f>
        <v>9.9038652897397772E-2</v>
      </c>
      <c r="O2114" s="785">
        <f t="shared" si="379"/>
        <v>206.42131230140131</v>
      </c>
      <c r="P2114" s="786">
        <f>IF(ISNUMBER(F2114),IF(LEFT(A2114,3)="Cat",VLOOKUP(A2114,'Loc Configurations Seules'!R:W,6,FALSE),VLOOKUP(G2114,'Loc Coefficients Location'!A:F,6,FALSE)),"")</f>
        <v>7.5421779500883954E-2</v>
      </c>
      <c r="Q2114" s="785">
        <f t="shared" si="380"/>
        <v>157.19784392471738</v>
      </c>
      <c r="R2114" s="786">
        <f>IF(ISNUMBER(F2114),IF(LEFT(A2114,3)="Cat",VLOOKUP(A2114,'Loc Configurations Seules'!R:X,7,FALSE),VLOOKUP(G2114,'Loc Coefficients Location'!A:G,7,FALSE)),"")</f>
        <v>6.3273484033980879E-2</v>
      </c>
      <c r="S2114" s="785">
        <f t="shared" si="381"/>
        <v>131.87775909782465</v>
      </c>
    </row>
    <row r="2115" spans="1:19" s="5" customFormat="1" x14ac:dyDescent="0.25">
      <c r="A2115" s="190"/>
      <c r="B2115" s="181" t="s">
        <v>10182</v>
      </c>
      <c r="C2115" s="43" t="s">
        <v>2442</v>
      </c>
      <c r="D2115" s="44"/>
      <c r="E2115" s="47"/>
      <c r="F2115" s="46">
        <v>2084.25</v>
      </c>
      <c r="G2115" s="791" t="s">
        <v>9601</v>
      </c>
      <c r="H2115" s="781">
        <f t="shared" si="377"/>
        <v>550.08000000000004</v>
      </c>
      <c r="I2115" s="782">
        <f t="shared" si="376"/>
        <v>278.98</v>
      </c>
      <c r="J2115" s="782">
        <f t="shared" si="376"/>
        <v>190.4</v>
      </c>
      <c r="K2115" s="783">
        <f t="shared" si="376"/>
        <v>146.43</v>
      </c>
      <c r="L2115" s="784">
        <f>IF(ISNUMBER(F2115),IF(LEFT(A2115,3)="Cat",VLOOKUP(A2115,'Loc Configurations Seules'!R:U,4,FALSE),VLOOKUP(G2115,'Loc Coefficients Location'!A:D,4,FALSE)),"")</f>
        <v>0.18651532340555149</v>
      </c>
      <c r="M2115" s="785">
        <f t="shared" si="378"/>
        <v>388.7445628080207</v>
      </c>
      <c r="N2115" s="786">
        <f>IF(ISNUMBER(F2115),IF(LEFT(A2115,3)="Cat",VLOOKUP(A2115,'Loc Configurations Seules'!R:V,5,FALSE),VLOOKUP(G2115,'Loc Coefficients Location'!A:E,5,FALSE)),"")</f>
        <v>9.9038652897397772E-2</v>
      </c>
      <c r="O2115" s="785">
        <f t="shared" si="379"/>
        <v>206.42131230140131</v>
      </c>
      <c r="P2115" s="786">
        <f>IF(ISNUMBER(F2115),IF(LEFT(A2115,3)="Cat",VLOOKUP(A2115,'Loc Configurations Seules'!R:W,6,FALSE),VLOOKUP(G2115,'Loc Coefficients Location'!A:F,6,FALSE)),"")</f>
        <v>7.5421779500883954E-2</v>
      </c>
      <c r="Q2115" s="785">
        <f t="shared" si="380"/>
        <v>157.19784392471738</v>
      </c>
      <c r="R2115" s="786">
        <f>IF(ISNUMBER(F2115),IF(LEFT(A2115,3)="Cat",VLOOKUP(A2115,'Loc Configurations Seules'!R:X,7,FALSE),VLOOKUP(G2115,'Loc Coefficients Location'!A:G,7,FALSE)),"")</f>
        <v>6.3273484033980879E-2</v>
      </c>
      <c r="S2115" s="785">
        <f t="shared" si="381"/>
        <v>131.87775909782465</v>
      </c>
    </row>
    <row r="2116" spans="1:19" s="5" customFormat="1" x14ac:dyDescent="0.25">
      <c r="A2116" s="190"/>
      <c r="B2116" s="181" t="s">
        <v>10183</v>
      </c>
      <c r="C2116" s="43" t="s">
        <v>2443</v>
      </c>
      <c r="D2116" s="44"/>
      <c r="E2116" s="47"/>
      <c r="F2116" s="46">
        <v>2084.25</v>
      </c>
      <c r="G2116" s="791" t="s">
        <v>9601</v>
      </c>
      <c r="H2116" s="781">
        <f t="shared" si="377"/>
        <v>550.08000000000004</v>
      </c>
      <c r="I2116" s="782">
        <f t="shared" si="376"/>
        <v>278.98</v>
      </c>
      <c r="J2116" s="782">
        <f t="shared" si="376"/>
        <v>190.4</v>
      </c>
      <c r="K2116" s="783">
        <f t="shared" si="376"/>
        <v>146.43</v>
      </c>
      <c r="L2116" s="784">
        <f>IF(ISNUMBER(F2116),IF(LEFT(A2116,3)="Cat",VLOOKUP(A2116,'Loc Configurations Seules'!R:U,4,FALSE),VLOOKUP(G2116,'Loc Coefficients Location'!A:D,4,FALSE)),"")</f>
        <v>0.18651532340555149</v>
      </c>
      <c r="M2116" s="785">
        <f t="shared" si="378"/>
        <v>388.7445628080207</v>
      </c>
      <c r="N2116" s="786">
        <f>IF(ISNUMBER(F2116),IF(LEFT(A2116,3)="Cat",VLOOKUP(A2116,'Loc Configurations Seules'!R:V,5,FALSE),VLOOKUP(G2116,'Loc Coefficients Location'!A:E,5,FALSE)),"")</f>
        <v>9.9038652897397772E-2</v>
      </c>
      <c r="O2116" s="785">
        <f t="shared" si="379"/>
        <v>206.42131230140131</v>
      </c>
      <c r="P2116" s="786">
        <f>IF(ISNUMBER(F2116),IF(LEFT(A2116,3)="Cat",VLOOKUP(A2116,'Loc Configurations Seules'!R:W,6,FALSE),VLOOKUP(G2116,'Loc Coefficients Location'!A:F,6,FALSE)),"")</f>
        <v>7.5421779500883954E-2</v>
      </c>
      <c r="Q2116" s="785">
        <f t="shared" si="380"/>
        <v>157.19784392471738</v>
      </c>
      <c r="R2116" s="786">
        <f>IF(ISNUMBER(F2116),IF(LEFT(A2116,3)="Cat",VLOOKUP(A2116,'Loc Configurations Seules'!R:X,7,FALSE),VLOOKUP(G2116,'Loc Coefficients Location'!A:G,7,FALSE)),"")</f>
        <v>6.3273484033980879E-2</v>
      </c>
      <c r="S2116" s="785">
        <f t="shared" si="381"/>
        <v>131.87775909782465</v>
      </c>
    </row>
    <row r="2117" spans="1:19" s="5" customFormat="1" x14ac:dyDescent="0.25">
      <c r="A2117" s="190"/>
      <c r="B2117" s="181" t="s">
        <v>10184</v>
      </c>
      <c r="C2117" s="43" t="s">
        <v>2444</v>
      </c>
      <c r="D2117" s="44"/>
      <c r="E2117" s="47"/>
      <c r="F2117" s="46">
        <v>2084.25</v>
      </c>
      <c r="G2117" s="791" t="s">
        <v>9601</v>
      </c>
      <c r="H2117" s="781">
        <f t="shared" si="377"/>
        <v>550.08000000000004</v>
      </c>
      <c r="I2117" s="782">
        <f t="shared" si="376"/>
        <v>278.98</v>
      </c>
      <c r="J2117" s="782">
        <f t="shared" si="376"/>
        <v>190.4</v>
      </c>
      <c r="K2117" s="783">
        <f t="shared" si="376"/>
        <v>146.43</v>
      </c>
      <c r="L2117" s="784">
        <f>IF(ISNUMBER(F2117),IF(LEFT(A2117,3)="Cat",VLOOKUP(A2117,'Loc Configurations Seules'!R:U,4,FALSE),VLOOKUP(G2117,'Loc Coefficients Location'!A:D,4,FALSE)),"")</f>
        <v>0.18651532340555149</v>
      </c>
      <c r="M2117" s="785">
        <f t="shared" si="378"/>
        <v>388.7445628080207</v>
      </c>
      <c r="N2117" s="786">
        <f>IF(ISNUMBER(F2117),IF(LEFT(A2117,3)="Cat",VLOOKUP(A2117,'Loc Configurations Seules'!R:V,5,FALSE),VLOOKUP(G2117,'Loc Coefficients Location'!A:E,5,FALSE)),"")</f>
        <v>9.9038652897397772E-2</v>
      </c>
      <c r="O2117" s="785">
        <f t="shared" si="379"/>
        <v>206.42131230140131</v>
      </c>
      <c r="P2117" s="786">
        <f>IF(ISNUMBER(F2117),IF(LEFT(A2117,3)="Cat",VLOOKUP(A2117,'Loc Configurations Seules'!R:W,6,FALSE),VLOOKUP(G2117,'Loc Coefficients Location'!A:F,6,FALSE)),"")</f>
        <v>7.5421779500883954E-2</v>
      </c>
      <c r="Q2117" s="785">
        <f t="shared" si="380"/>
        <v>157.19784392471738</v>
      </c>
      <c r="R2117" s="786">
        <f>IF(ISNUMBER(F2117),IF(LEFT(A2117,3)="Cat",VLOOKUP(A2117,'Loc Configurations Seules'!R:X,7,FALSE),VLOOKUP(G2117,'Loc Coefficients Location'!A:G,7,FALSE)),"")</f>
        <v>6.3273484033980879E-2</v>
      </c>
      <c r="S2117" s="785">
        <f t="shared" si="381"/>
        <v>131.87775909782465</v>
      </c>
    </row>
    <row r="2118" spans="1:19" s="5" customFormat="1" ht="15.75" thickBot="1" x14ac:dyDescent="0.3">
      <c r="A2118" s="193"/>
      <c r="B2118" s="181" t="s">
        <v>9983</v>
      </c>
      <c r="C2118" s="43" t="s">
        <v>2445</v>
      </c>
      <c r="D2118" s="44"/>
      <c r="E2118" s="47"/>
      <c r="F2118" s="46">
        <v>2084.25</v>
      </c>
      <c r="G2118" s="791" t="s">
        <v>9601</v>
      </c>
      <c r="H2118" s="781">
        <f t="shared" si="377"/>
        <v>550.08000000000004</v>
      </c>
      <c r="I2118" s="782">
        <f t="shared" si="376"/>
        <v>278.98</v>
      </c>
      <c r="J2118" s="782">
        <f t="shared" si="376"/>
        <v>190.4</v>
      </c>
      <c r="K2118" s="783">
        <f t="shared" si="376"/>
        <v>146.43</v>
      </c>
      <c r="L2118" s="784">
        <f>IF(ISNUMBER(F2118),IF(LEFT(A2118,3)="Cat",VLOOKUP(A2118,'Loc Configurations Seules'!R:U,4,FALSE),VLOOKUP(G2118,'Loc Coefficients Location'!A:D,4,FALSE)),"")</f>
        <v>0.18651532340555149</v>
      </c>
      <c r="M2118" s="785">
        <f t="shared" si="378"/>
        <v>388.7445628080207</v>
      </c>
      <c r="N2118" s="786">
        <f>IF(ISNUMBER(F2118),IF(LEFT(A2118,3)="Cat",VLOOKUP(A2118,'Loc Configurations Seules'!R:V,5,FALSE),VLOOKUP(G2118,'Loc Coefficients Location'!A:E,5,FALSE)),"")</f>
        <v>9.9038652897397772E-2</v>
      </c>
      <c r="O2118" s="785">
        <f t="shared" si="379"/>
        <v>206.42131230140131</v>
      </c>
      <c r="P2118" s="786">
        <f>IF(ISNUMBER(F2118),IF(LEFT(A2118,3)="Cat",VLOOKUP(A2118,'Loc Configurations Seules'!R:W,6,FALSE),VLOOKUP(G2118,'Loc Coefficients Location'!A:F,6,FALSE)),"")</f>
        <v>7.5421779500883954E-2</v>
      </c>
      <c r="Q2118" s="785">
        <f t="shared" si="380"/>
        <v>157.19784392471738</v>
      </c>
      <c r="R2118" s="786">
        <f>IF(ISNUMBER(F2118),IF(LEFT(A2118,3)="Cat",VLOOKUP(A2118,'Loc Configurations Seules'!R:X,7,FALSE),VLOOKUP(G2118,'Loc Coefficients Location'!A:G,7,FALSE)),"")</f>
        <v>6.3273484033980879E-2</v>
      </c>
      <c r="S2118" s="785">
        <f t="shared" si="381"/>
        <v>131.87775909782465</v>
      </c>
    </row>
    <row r="2119" spans="1:19" s="5" customFormat="1" ht="25.5" x14ac:dyDescent="0.25">
      <c r="A2119" s="190" t="s">
        <v>2446</v>
      </c>
      <c r="B2119" s="242" t="s">
        <v>1676</v>
      </c>
      <c r="C2119" s="94" t="s">
        <v>2447</v>
      </c>
      <c r="D2119" s="60"/>
      <c r="E2119" s="61"/>
      <c r="F2119" s="95">
        <v>2090.5500000000002</v>
      </c>
      <c r="G2119" s="791" t="s">
        <v>9601</v>
      </c>
      <c r="H2119" s="781">
        <f t="shared" si="377"/>
        <v>551.75</v>
      </c>
      <c r="I2119" s="782">
        <f t="shared" si="377"/>
        <v>279.83</v>
      </c>
      <c r="J2119" s="782">
        <f t="shared" si="377"/>
        <v>190.97</v>
      </c>
      <c r="K2119" s="783">
        <f t="shared" si="377"/>
        <v>146.88</v>
      </c>
      <c r="L2119" s="784">
        <f>IF(ISNUMBER(F2119),IF(LEFT(A2119,3)="Cat",VLOOKUP(A2119,'Loc Configurations Seules'!R:U,4,FALSE),VLOOKUP(G2119,'Loc Coefficients Location'!A:D,4,FALSE)),"")</f>
        <v>0.18651532340555149</v>
      </c>
      <c r="M2119" s="785">
        <f t="shared" si="378"/>
        <v>389.91960934547569</v>
      </c>
      <c r="N2119" s="786">
        <f>IF(ISNUMBER(F2119),IF(LEFT(A2119,3)="Cat",VLOOKUP(A2119,'Loc Configurations Seules'!R:V,5,FALSE),VLOOKUP(G2119,'Loc Coefficients Location'!A:E,5,FALSE)),"")</f>
        <v>9.9038652897397772E-2</v>
      </c>
      <c r="O2119" s="785">
        <f t="shared" si="379"/>
        <v>207.04525581465492</v>
      </c>
      <c r="P2119" s="786">
        <f>IF(ISNUMBER(F2119),IF(LEFT(A2119,3)="Cat",VLOOKUP(A2119,'Loc Configurations Seules'!R:W,6,FALSE),VLOOKUP(G2119,'Loc Coefficients Location'!A:F,6,FALSE)),"")</f>
        <v>7.5421779500883954E-2</v>
      </c>
      <c r="Q2119" s="785">
        <f t="shared" si="380"/>
        <v>157.67300113557297</v>
      </c>
      <c r="R2119" s="786">
        <f>IF(ISNUMBER(F2119),IF(LEFT(A2119,3)="Cat",VLOOKUP(A2119,'Loc Configurations Seules'!R:X,7,FALSE),VLOOKUP(G2119,'Loc Coefficients Location'!A:G,7,FALSE)),"")</f>
        <v>6.3273484033980879E-2</v>
      </c>
      <c r="S2119" s="785">
        <f t="shared" si="381"/>
        <v>132.27638204723874</v>
      </c>
    </row>
    <row r="2120" spans="1:19" s="5" customFormat="1" x14ac:dyDescent="0.25">
      <c r="A2120" s="190"/>
      <c r="B2120" s="90" t="s">
        <v>9851</v>
      </c>
      <c r="C2120" s="43" t="s">
        <v>8893</v>
      </c>
      <c r="D2120" s="44"/>
      <c r="E2120" s="47"/>
      <c r="F2120" s="10">
        <v>2090.5500000000002</v>
      </c>
      <c r="G2120" s="791" t="s">
        <v>9601</v>
      </c>
      <c r="H2120" s="781">
        <f t="shared" ref="H2120:K2183" si="382">IF(ISNUMBER($F2120),ROUND($F2120*H$2,2),"")</f>
        <v>551.75</v>
      </c>
      <c r="I2120" s="782">
        <f t="shared" si="382"/>
        <v>279.83</v>
      </c>
      <c r="J2120" s="782">
        <f t="shared" si="382"/>
        <v>190.97</v>
      </c>
      <c r="K2120" s="783">
        <f t="shared" si="382"/>
        <v>146.88</v>
      </c>
      <c r="L2120" s="784">
        <f>IF(ISNUMBER(F2120),IF(LEFT(A2120,3)="Cat",VLOOKUP(A2120,'Loc Configurations Seules'!R:U,4,FALSE),VLOOKUP(G2120,'Loc Coefficients Location'!A:D,4,FALSE)),"")</f>
        <v>0.18651532340555149</v>
      </c>
      <c r="M2120" s="785">
        <f t="shared" si="378"/>
        <v>389.91960934547569</v>
      </c>
      <c r="N2120" s="786">
        <f>IF(ISNUMBER(F2120),IF(LEFT(A2120,3)="Cat",VLOOKUP(A2120,'Loc Configurations Seules'!R:V,5,FALSE),VLOOKUP(G2120,'Loc Coefficients Location'!A:E,5,FALSE)),"")</f>
        <v>9.9038652897397772E-2</v>
      </c>
      <c r="O2120" s="785">
        <f t="shared" si="379"/>
        <v>207.04525581465492</v>
      </c>
      <c r="P2120" s="786">
        <f>IF(ISNUMBER(F2120),IF(LEFT(A2120,3)="Cat",VLOOKUP(A2120,'Loc Configurations Seules'!R:W,6,FALSE),VLOOKUP(G2120,'Loc Coefficients Location'!A:F,6,FALSE)),"")</f>
        <v>7.5421779500883954E-2</v>
      </c>
      <c r="Q2120" s="785">
        <f t="shared" si="380"/>
        <v>157.67300113557297</v>
      </c>
      <c r="R2120" s="786">
        <f>IF(ISNUMBER(F2120),IF(LEFT(A2120,3)="Cat",VLOOKUP(A2120,'Loc Configurations Seules'!R:X,7,FALSE),VLOOKUP(G2120,'Loc Coefficients Location'!A:G,7,FALSE)),"")</f>
        <v>6.3273484033980879E-2</v>
      </c>
      <c r="S2120" s="785">
        <f t="shared" si="381"/>
        <v>132.27638204723874</v>
      </c>
    </row>
    <row r="2121" spans="1:19" s="5" customFormat="1" x14ac:dyDescent="0.25">
      <c r="A2121" s="190"/>
      <c r="B2121" s="181" t="s">
        <v>10185</v>
      </c>
      <c r="C2121" s="43" t="s">
        <v>2448</v>
      </c>
      <c r="D2121" s="44"/>
      <c r="E2121" s="47"/>
      <c r="F2121" s="46">
        <v>2090.5500000000002</v>
      </c>
      <c r="G2121" s="791" t="s">
        <v>9601</v>
      </c>
      <c r="H2121" s="781">
        <f t="shared" si="382"/>
        <v>551.75</v>
      </c>
      <c r="I2121" s="782">
        <f t="shared" si="382"/>
        <v>279.83</v>
      </c>
      <c r="J2121" s="782">
        <f t="shared" si="382"/>
        <v>190.97</v>
      </c>
      <c r="K2121" s="783">
        <f t="shared" si="382"/>
        <v>146.88</v>
      </c>
      <c r="L2121" s="784">
        <f>IF(ISNUMBER(F2121),IF(LEFT(A2121,3)="Cat",VLOOKUP(A2121,'Loc Configurations Seules'!R:U,4,FALSE),VLOOKUP(G2121,'Loc Coefficients Location'!A:D,4,FALSE)),"")</f>
        <v>0.18651532340555149</v>
      </c>
      <c r="M2121" s="785">
        <f t="shared" si="378"/>
        <v>389.91960934547569</v>
      </c>
      <c r="N2121" s="786">
        <f>IF(ISNUMBER(F2121),IF(LEFT(A2121,3)="Cat",VLOOKUP(A2121,'Loc Configurations Seules'!R:V,5,FALSE),VLOOKUP(G2121,'Loc Coefficients Location'!A:E,5,FALSE)),"")</f>
        <v>9.9038652897397772E-2</v>
      </c>
      <c r="O2121" s="785">
        <f t="shared" si="379"/>
        <v>207.04525581465492</v>
      </c>
      <c r="P2121" s="786">
        <f>IF(ISNUMBER(F2121),IF(LEFT(A2121,3)="Cat",VLOOKUP(A2121,'Loc Configurations Seules'!R:W,6,FALSE),VLOOKUP(G2121,'Loc Coefficients Location'!A:F,6,FALSE)),"")</f>
        <v>7.5421779500883954E-2</v>
      </c>
      <c r="Q2121" s="785">
        <f t="shared" si="380"/>
        <v>157.67300113557297</v>
      </c>
      <c r="R2121" s="786">
        <f>IF(ISNUMBER(F2121),IF(LEFT(A2121,3)="Cat",VLOOKUP(A2121,'Loc Configurations Seules'!R:X,7,FALSE),VLOOKUP(G2121,'Loc Coefficients Location'!A:G,7,FALSE)),"")</f>
        <v>6.3273484033980879E-2</v>
      </c>
      <c r="S2121" s="785">
        <f t="shared" si="381"/>
        <v>132.27638204723874</v>
      </c>
    </row>
    <row r="2122" spans="1:19" s="5" customFormat="1" x14ac:dyDescent="0.25">
      <c r="A2122" s="190"/>
      <c r="B2122" s="181" t="s">
        <v>10186</v>
      </c>
      <c r="C2122" s="43" t="s">
        <v>2449</v>
      </c>
      <c r="D2122" s="44"/>
      <c r="E2122" s="47"/>
      <c r="F2122" s="46">
        <v>2090.5500000000002</v>
      </c>
      <c r="G2122" s="791" t="s">
        <v>9601</v>
      </c>
      <c r="H2122" s="781">
        <f t="shared" si="382"/>
        <v>551.75</v>
      </c>
      <c r="I2122" s="782">
        <f t="shared" si="382"/>
        <v>279.83</v>
      </c>
      <c r="J2122" s="782">
        <f t="shared" si="382"/>
        <v>190.97</v>
      </c>
      <c r="K2122" s="783">
        <f t="shared" si="382"/>
        <v>146.88</v>
      </c>
      <c r="L2122" s="784">
        <f>IF(ISNUMBER(F2122),IF(LEFT(A2122,3)="Cat",VLOOKUP(A2122,'Loc Configurations Seules'!R:U,4,FALSE),VLOOKUP(G2122,'Loc Coefficients Location'!A:D,4,FALSE)),"")</f>
        <v>0.18651532340555149</v>
      </c>
      <c r="M2122" s="785">
        <f t="shared" si="378"/>
        <v>389.91960934547569</v>
      </c>
      <c r="N2122" s="786">
        <f>IF(ISNUMBER(F2122),IF(LEFT(A2122,3)="Cat",VLOOKUP(A2122,'Loc Configurations Seules'!R:V,5,FALSE),VLOOKUP(G2122,'Loc Coefficients Location'!A:E,5,FALSE)),"")</f>
        <v>9.9038652897397772E-2</v>
      </c>
      <c r="O2122" s="785">
        <f t="shared" si="379"/>
        <v>207.04525581465492</v>
      </c>
      <c r="P2122" s="786">
        <f>IF(ISNUMBER(F2122),IF(LEFT(A2122,3)="Cat",VLOOKUP(A2122,'Loc Configurations Seules'!R:W,6,FALSE),VLOOKUP(G2122,'Loc Coefficients Location'!A:F,6,FALSE)),"")</f>
        <v>7.5421779500883954E-2</v>
      </c>
      <c r="Q2122" s="785">
        <f t="shared" si="380"/>
        <v>157.67300113557297</v>
      </c>
      <c r="R2122" s="786">
        <f>IF(ISNUMBER(F2122),IF(LEFT(A2122,3)="Cat",VLOOKUP(A2122,'Loc Configurations Seules'!R:X,7,FALSE),VLOOKUP(G2122,'Loc Coefficients Location'!A:G,7,FALSE)),"")</f>
        <v>6.3273484033980879E-2</v>
      </c>
      <c r="S2122" s="785">
        <f t="shared" si="381"/>
        <v>132.27638204723874</v>
      </c>
    </row>
    <row r="2123" spans="1:19" s="5" customFormat="1" x14ac:dyDescent="0.25">
      <c r="A2123" s="190"/>
      <c r="B2123" s="181" t="s">
        <v>10187</v>
      </c>
      <c r="C2123" s="43" t="s">
        <v>2450</v>
      </c>
      <c r="D2123" s="44"/>
      <c r="E2123" s="47"/>
      <c r="F2123" s="46">
        <v>2090.5500000000002</v>
      </c>
      <c r="G2123" s="791" t="s">
        <v>9601</v>
      </c>
      <c r="H2123" s="781">
        <f t="shared" si="382"/>
        <v>551.75</v>
      </c>
      <c r="I2123" s="782">
        <f t="shared" si="382"/>
        <v>279.83</v>
      </c>
      <c r="J2123" s="782">
        <f t="shared" si="382"/>
        <v>190.97</v>
      </c>
      <c r="K2123" s="783">
        <f t="shared" si="382"/>
        <v>146.88</v>
      </c>
      <c r="L2123" s="784">
        <f>IF(ISNUMBER(F2123),IF(LEFT(A2123,3)="Cat",VLOOKUP(A2123,'Loc Configurations Seules'!R:U,4,FALSE),VLOOKUP(G2123,'Loc Coefficients Location'!A:D,4,FALSE)),"")</f>
        <v>0.18651532340555149</v>
      </c>
      <c r="M2123" s="785">
        <f t="shared" si="378"/>
        <v>389.91960934547569</v>
      </c>
      <c r="N2123" s="786">
        <f>IF(ISNUMBER(F2123),IF(LEFT(A2123,3)="Cat",VLOOKUP(A2123,'Loc Configurations Seules'!R:V,5,FALSE),VLOOKUP(G2123,'Loc Coefficients Location'!A:E,5,FALSE)),"")</f>
        <v>9.9038652897397772E-2</v>
      </c>
      <c r="O2123" s="785">
        <f t="shared" si="379"/>
        <v>207.04525581465492</v>
      </c>
      <c r="P2123" s="786">
        <f>IF(ISNUMBER(F2123),IF(LEFT(A2123,3)="Cat",VLOOKUP(A2123,'Loc Configurations Seules'!R:W,6,FALSE),VLOOKUP(G2123,'Loc Coefficients Location'!A:F,6,FALSE)),"")</f>
        <v>7.5421779500883954E-2</v>
      </c>
      <c r="Q2123" s="785">
        <f t="shared" si="380"/>
        <v>157.67300113557297</v>
      </c>
      <c r="R2123" s="786">
        <f>IF(ISNUMBER(F2123),IF(LEFT(A2123,3)="Cat",VLOOKUP(A2123,'Loc Configurations Seules'!R:X,7,FALSE),VLOOKUP(G2123,'Loc Coefficients Location'!A:G,7,FALSE)),"")</f>
        <v>6.3273484033980879E-2</v>
      </c>
      <c r="S2123" s="785">
        <f t="shared" si="381"/>
        <v>132.27638204723874</v>
      </c>
    </row>
    <row r="2124" spans="1:19" s="5" customFormat="1" ht="15.75" thickBot="1" x14ac:dyDescent="0.3">
      <c r="A2124" s="193"/>
      <c r="B2124" s="181" t="s">
        <v>10188</v>
      </c>
      <c r="C2124" s="43" t="s">
        <v>2451</v>
      </c>
      <c r="D2124" s="44"/>
      <c r="E2124" s="47"/>
      <c r="F2124" s="46">
        <v>2090.5500000000002</v>
      </c>
      <c r="G2124" s="791" t="s">
        <v>9601</v>
      </c>
      <c r="H2124" s="781">
        <f t="shared" si="382"/>
        <v>551.75</v>
      </c>
      <c r="I2124" s="782">
        <f t="shared" si="382"/>
        <v>279.83</v>
      </c>
      <c r="J2124" s="782">
        <f t="shared" si="382"/>
        <v>190.97</v>
      </c>
      <c r="K2124" s="783">
        <f t="shared" si="382"/>
        <v>146.88</v>
      </c>
      <c r="L2124" s="784">
        <f>IF(ISNUMBER(F2124),IF(LEFT(A2124,3)="Cat",VLOOKUP(A2124,'Loc Configurations Seules'!R:U,4,FALSE),VLOOKUP(G2124,'Loc Coefficients Location'!A:D,4,FALSE)),"")</f>
        <v>0.18651532340555149</v>
      </c>
      <c r="M2124" s="785">
        <f t="shared" si="378"/>
        <v>389.91960934547569</v>
      </c>
      <c r="N2124" s="786">
        <f>IF(ISNUMBER(F2124),IF(LEFT(A2124,3)="Cat",VLOOKUP(A2124,'Loc Configurations Seules'!R:V,5,FALSE),VLOOKUP(G2124,'Loc Coefficients Location'!A:E,5,FALSE)),"")</f>
        <v>9.9038652897397772E-2</v>
      </c>
      <c r="O2124" s="785">
        <f t="shared" si="379"/>
        <v>207.04525581465492</v>
      </c>
      <c r="P2124" s="786">
        <f>IF(ISNUMBER(F2124),IF(LEFT(A2124,3)="Cat",VLOOKUP(A2124,'Loc Configurations Seules'!R:W,6,FALSE),VLOOKUP(G2124,'Loc Coefficients Location'!A:F,6,FALSE)),"")</f>
        <v>7.5421779500883954E-2</v>
      </c>
      <c r="Q2124" s="785">
        <f t="shared" si="380"/>
        <v>157.67300113557297</v>
      </c>
      <c r="R2124" s="786">
        <f>IF(ISNUMBER(F2124),IF(LEFT(A2124,3)="Cat",VLOOKUP(A2124,'Loc Configurations Seules'!R:X,7,FALSE),VLOOKUP(G2124,'Loc Coefficients Location'!A:G,7,FALSE)),"")</f>
        <v>6.3273484033980879E-2</v>
      </c>
      <c r="S2124" s="785">
        <f t="shared" si="381"/>
        <v>132.27638204723874</v>
      </c>
    </row>
    <row r="2125" spans="1:19" s="5" customFormat="1" ht="25.5" x14ac:dyDescent="0.25">
      <c r="A2125" s="190" t="s">
        <v>2452</v>
      </c>
      <c r="B2125" s="242" t="s">
        <v>1686</v>
      </c>
      <c r="C2125" s="94" t="s">
        <v>2453</v>
      </c>
      <c r="D2125" s="60"/>
      <c r="E2125" s="61"/>
      <c r="F2125" s="95">
        <v>2432.85</v>
      </c>
      <c r="G2125" s="791" t="s">
        <v>9601</v>
      </c>
      <c r="H2125" s="781">
        <f t="shared" si="382"/>
        <v>642.09</v>
      </c>
      <c r="I2125" s="782">
        <f t="shared" si="382"/>
        <v>325.64999999999998</v>
      </c>
      <c r="J2125" s="782">
        <f t="shared" si="382"/>
        <v>222.24</v>
      </c>
      <c r="K2125" s="783">
        <f t="shared" si="382"/>
        <v>170.92</v>
      </c>
      <c r="L2125" s="784">
        <f>IF(ISNUMBER(F2125),IF(LEFT(A2125,3)="Cat",VLOOKUP(A2125,'Loc Configurations Seules'!R:U,4,FALSE),VLOOKUP(G2125,'Loc Coefficients Location'!A:D,4,FALSE)),"")</f>
        <v>0.18651532340555149</v>
      </c>
      <c r="M2125" s="785">
        <f t="shared" si="378"/>
        <v>453.76380454719595</v>
      </c>
      <c r="N2125" s="786">
        <f>IF(ISNUMBER(F2125),IF(LEFT(A2125,3)="Cat",VLOOKUP(A2125,'Loc Configurations Seules'!R:V,5,FALSE),VLOOKUP(G2125,'Loc Coefficients Location'!A:E,5,FALSE)),"")</f>
        <v>9.9038652897397772E-2</v>
      </c>
      <c r="O2125" s="785">
        <f t="shared" si="379"/>
        <v>240.94618670143416</v>
      </c>
      <c r="P2125" s="786">
        <f>IF(ISNUMBER(F2125),IF(LEFT(A2125,3)="Cat",VLOOKUP(A2125,'Loc Configurations Seules'!R:W,6,FALSE),VLOOKUP(G2125,'Loc Coefficients Location'!A:F,6,FALSE)),"")</f>
        <v>7.5421779500883954E-2</v>
      </c>
      <c r="Q2125" s="785">
        <f t="shared" si="380"/>
        <v>183.48987625872553</v>
      </c>
      <c r="R2125" s="786">
        <f>IF(ISNUMBER(F2125),IF(LEFT(A2125,3)="Cat",VLOOKUP(A2125,'Loc Configurations Seules'!R:X,7,FALSE),VLOOKUP(G2125,'Loc Coefficients Location'!A:G,7,FALSE)),"")</f>
        <v>6.3273484033980879E-2</v>
      </c>
      <c r="S2125" s="785">
        <f t="shared" si="381"/>
        <v>153.93489563207038</v>
      </c>
    </row>
    <row r="2126" spans="1:19" s="5" customFormat="1" x14ac:dyDescent="0.25">
      <c r="A2126" s="190"/>
      <c r="B2126" s="181" t="s">
        <v>10189</v>
      </c>
      <c r="C2126" s="43" t="s">
        <v>2454</v>
      </c>
      <c r="D2126" s="44"/>
      <c r="E2126" s="47"/>
      <c r="F2126" s="46">
        <v>2432.85</v>
      </c>
      <c r="G2126" s="791" t="s">
        <v>9601</v>
      </c>
      <c r="H2126" s="781">
        <f t="shared" si="382"/>
        <v>642.09</v>
      </c>
      <c r="I2126" s="782">
        <f t="shared" si="382"/>
        <v>325.64999999999998</v>
      </c>
      <c r="J2126" s="782">
        <f t="shared" si="382"/>
        <v>222.24</v>
      </c>
      <c r="K2126" s="783">
        <f t="shared" si="382"/>
        <v>170.92</v>
      </c>
      <c r="L2126" s="784">
        <f>IF(ISNUMBER(F2126),IF(LEFT(A2126,3)="Cat",VLOOKUP(A2126,'Loc Configurations Seules'!R:U,4,FALSE),VLOOKUP(G2126,'Loc Coefficients Location'!A:D,4,FALSE)),"")</f>
        <v>0.18651532340555149</v>
      </c>
      <c r="M2126" s="785">
        <f t="shared" si="378"/>
        <v>453.76380454719595</v>
      </c>
      <c r="N2126" s="786">
        <f>IF(ISNUMBER(F2126),IF(LEFT(A2126,3)="Cat",VLOOKUP(A2126,'Loc Configurations Seules'!R:V,5,FALSE),VLOOKUP(G2126,'Loc Coefficients Location'!A:E,5,FALSE)),"")</f>
        <v>9.9038652897397772E-2</v>
      </c>
      <c r="O2126" s="785">
        <f t="shared" si="379"/>
        <v>240.94618670143416</v>
      </c>
      <c r="P2126" s="786">
        <f>IF(ISNUMBER(F2126),IF(LEFT(A2126,3)="Cat",VLOOKUP(A2126,'Loc Configurations Seules'!R:W,6,FALSE),VLOOKUP(G2126,'Loc Coefficients Location'!A:F,6,FALSE)),"")</f>
        <v>7.5421779500883954E-2</v>
      </c>
      <c r="Q2126" s="785">
        <f t="shared" si="380"/>
        <v>183.48987625872553</v>
      </c>
      <c r="R2126" s="786">
        <f>IF(ISNUMBER(F2126),IF(LEFT(A2126,3)="Cat",VLOOKUP(A2126,'Loc Configurations Seules'!R:X,7,FALSE),VLOOKUP(G2126,'Loc Coefficients Location'!A:G,7,FALSE)),"")</f>
        <v>6.3273484033980879E-2</v>
      </c>
      <c r="S2126" s="785">
        <f t="shared" si="381"/>
        <v>153.93489563207038</v>
      </c>
    </row>
    <row r="2127" spans="1:19" s="5" customFormat="1" x14ac:dyDescent="0.25">
      <c r="A2127" s="190"/>
      <c r="B2127" s="181" t="s">
        <v>10190</v>
      </c>
      <c r="C2127" s="43" t="s">
        <v>2455</v>
      </c>
      <c r="D2127" s="44"/>
      <c r="E2127" s="47"/>
      <c r="F2127" s="46">
        <v>2432.85</v>
      </c>
      <c r="G2127" s="791" t="s">
        <v>9601</v>
      </c>
      <c r="H2127" s="781">
        <f t="shared" si="382"/>
        <v>642.09</v>
      </c>
      <c r="I2127" s="782">
        <f t="shared" si="382"/>
        <v>325.64999999999998</v>
      </c>
      <c r="J2127" s="782">
        <f t="shared" si="382"/>
        <v>222.24</v>
      </c>
      <c r="K2127" s="783">
        <f t="shared" si="382"/>
        <v>170.92</v>
      </c>
      <c r="L2127" s="784">
        <f>IF(ISNUMBER(F2127),IF(LEFT(A2127,3)="Cat",VLOOKUP(A2127,'Loc Configurations Seules'!R:U,4,FALSE),VLOOKUP(G2127,'Loc Coefficients Location'!A:D,4,FALSE)),"")</f>
        <v>0.18651532340555149</v>
      </c>
      <c r="M2127" s="785">
        <f t="shared" si="378"/>
        <v>453.76380454719595</v>
      </c>
      <c r="N2127" s="786">
        <f>IF(ISNUMBER(F2127),IF(LEFT(A2127,3)="Cat",VLOOKUP(A2127,'Loc Configurations Seules'!R:V,5,FALSE),VLOOKUP(G2127,'Loc Coefficients Location'!A:E,5,FALSE)),"")</f>
        <v>9.9038652897397772E-2</v>
      </c>
      <c r="O2127" s="785">
        <f t="shared" si="379"/>
        <v>240.94618670143416</v>
      </c>
      <c r="P2127" s="786">
        <f>IF(ISNUMBER(F2127),IF(LEFT(A2127,3)="Cat",VLOOKUP(A2127,'Loc Configurations Seules'!R:W,6,FALSE),VLOOKUP(G2127,'Loc Coefficients Location'!A:F,6,FALSE)),"")</f>
        <v>7.5421779500883954E-2</v>
      </c>
      <c r="Q2127" s="785">
        <f t="shared" si="380"/>
        <v>183.48987625872553</v>
      </c>
      <c r="R2127" s="786">
        <f>IF(ISNUMBER(F2127),IF(LEFT(A2127,3)="Cat",VLOOKUP(A2127,'Loc Configurations Seules'!R:X,7,FALSE),VLOOKUP(G2127,'Loc Coefficients Location'!A:G,7,FALSE)),"")</f>
        <v>6.3273484033980879E-2</v>
      </c>
      <c r="S2127" s="785">
        <f t="shared" si="381"/>
        <v>153.93489563207038</v>
      </c>
    </row>
    <row r="2128" spans="1:19" s="5" customFormat="1" x14ac:dyDescent="0.25">
      <c r="A2128" s="190"/>
      <c r="B2128" s="181" t="s">
        <v>10191</v>
      </c>
      <c r="C2128" s="43" t="s">
        <v>9083</v>
      </c>
      <c r="D2128" s="44"/>
      <c r="E2128" s="47"/>
      <c r="F2128" s="46">
        <v>2432.85</v>
      </c>
      <c r="G2128" s="791" t="s">
        <v>9601</v>
      </c>
      <c r="H2128" s="781">
        <f t="shared" si="382"/>
        <v>642.09</v>
      </c>
      <c r="I2128" s="782">
        <f t="shared" si="382"/>
        <v>325.64999999999998</v>
      </c>
      <c r="J2128" s="782">
        <f t="shared" si="382"/>
        <v>222.24</v>
      </c>
      <c r="K2128" s="783">
        <f t="shared" si="382"/>
        <v>170.92</v>
      </c>
      <c r="L2128" s="784">
        <f>IF(ISNUMBER(F2128),IF(LEFT(A2128,3)="Cat",VLOOKUP(A2128,'Loc Configurations Seules'!R:U,4,FALSE),VLOOKUP(G2128,'Loc Coefficients Location'!A:D,4,FALSE)),"")</f>
        <v>0.18651532340555149</v>
      </c>
      <c r="M2128" s="785">
        <f t="shared" si="378"/>
        <v>453.76380454719595</v>
      </c>
      <c r="N2128" s="786">
        <f>IF(ISNUMBER(F2128),IF(LEFT(A2128,3)="Cat",VLOOKUP(A2128,'Loc Configurations Seules'!R:V,5,FALSE),VLOOKUP(G2128,'Loc Coefficients Location'!A:E,5,FALSE)),"")</f>
        <v>9.9038652897397772E-2</v>
      </c>
      <c r="O2128" s="785">
        <f t="shared" si="379"/>
        <v>240.94618670143416</v>
      </c>
      <c r="P2128" s="786">
        <f>IF(ISNUMBER(F2128),IF(LEFT(A2128,3)="Cat",VLOOKUP(A2128,'Loc Configurations Seules'!R:W,6,FALSE),VLOOKUP(G2128,'Loc Coefficients Location'!A:F,6,FALSE)),"")</f>
        <v>7.5421779500883954E-2</v>
      </c>
      <c r="Q2128" s="785">
        <f t="shared" si="380"/>
        <v>183.48987625872553</v>
      </c>
      <c r="R2128" s="786">
        <f>IF(ISNUMBER(F2128),IF(LEFT(A2128,3)="Cat",VLOOKUP(A2128,'Loc Configurations Seules'!R:X,7,FALSE),VLOOKUP(G2128,'Loc Coefficients Location'!A:G,7,FALSE)),"")</f>
        <v>6.3273484033980879E-2</v>
      </c>
      <c r="S2128" s="785">
        <f t="shared" si="381"/>
        <v>153.93489563207038</v>
      </c>
    </row>
    <row r="2129" spans="1:19" s="5" customFormat="1" x14ac:dyDescent="0.25">
      <c r="A2129" s="190"/>
      <c r="B2129" s="181" t="s">
        <v>10192</v>
      </c>
      <c r="C2129" s="43" t="s">
        <v>2456</v>
      </c>
      <c r="D2129" s="44"/>
      <c r="E2129" s="47"/>
      <c r="F2129" s="46">
        <v>2432.85</v>
      </c>
      <c r="G2129" s="791" t="s">
        <v>9601</v>
      </c>
      <c r="H2129" s="781">
        <f t="shared" si="382"/>
        <v>642.09</v>
      </c>
      <c r="I2129" s="782">
        <f t="shared" si="382"/>
        <v>325.64999999999998</v>
      </c>
      <c r="J2129" s="782">
        <f t="shared" si="382"/>
        <v>222.24</v>
      </c>
      <c r="K2129" s="783">
        <f t="shared" si="382"/>
        <v>170.92</v>
      </c>
      <c r="L2129" s="784">
        <f>IF(ISNUMBER(F2129),IF(LEFT(A2129,3)="Cat",VLOOKUP(A2129,'Loc Configurations Seules'!R:U,4,FALSE),VLOOKUP(G2129,'Loc Coefficients Location'!A:D,4,FALSE)),"")</f>
        <v>0.18651532340555149</v>
      </c>
      <c r="M2129" s="785">
        <f t="shared" si="378"/>
        <v>453.76380454719595</v>
      </c>
      <c r="N2129" s="786">
        <f>IF(ISNUMBER(F2129),IF(LEFT(A2129,3)="Cat",VLOOKUP(A2129,'Loc Configurations Seules'!R:V,5,FALSE),VLOOKUP(G2129,'Loc Coefficients Location'!A:E,5,FALSE)),"")</f>
        <v>9.9038652897397772E-2</v>
      </c>
      <c r="O2129" s="785">
        <f t="shared" si="379"/>
        <v>240.94618670143416</v>
      </c>
      <c r="P2129" s="786">
        <f>IF(ISNUMBER(F2129),IF(LEFT(A2129,3)="Cat",VLOOKUP(A2129,'Loc Configurations Seules'!R:W,6,FALSE),VLOOKUP(G2129,'Loc Coefficients Location'!A:F,6,FALSE)),"")</f>
        <v>7.5421779500883954E-2</v>
      </c>
      <c r="Q2129" s="785">
        <f t="shared" si="380"/>
        <v>183.48987625872553</v>
      </c>
      <c r="R2129" s="786">
        <f>IF(ISNUMBER(F2129),IF(LEFT(A2129,3)="Cat",VLOOKUP(A2129,'Loc Configurations Seules'!R:X,7,FALSE),VLOOKUP(G2129,'Loc Coefficients Location'!A:G,7,FALSE)),"")</f>
        <v>6.3273484033980879E-2</v>
      </c>
      <c r="S2129" s="785">
        <f t="shared" si="381"/>
        <v>153.93489563207038</v>
      </c>
    </row>
    <row r="2130" spans="1:19" s="5" customFormat="1" x14ac:dyDescent="0.25">
      <c r="A2130" s="190"/>
      <c r="B2130" s="181" t="s">
        <v>9985</v>
      </c>
      <c r="C2130" s="43" t="s">
        <v>2457</v>
      </c>
      <c r="D2130" s="44"/>
      <c r="E2130" s="47"/>
      <c r="F2130" s="46">
        <v>2432.85</v>
      </c>
      <c r="G2130" s="791" t="s">
        <v>9601</v>
      </c>
      <c r="H2130" s="781">
        <f t="shared" si="382"/>
        <v>642.09</v>
      </c>
      <c r="I2130" s="782">
        <f t="shared" si="382"/>
        <v>325.64999999999998</v>
      </c>
      <c r="J2130" s="782">
        <f t="shared" si="382"/>
        <v>222.24</v>
      </c>
      <c r="K2130" s="783">
        <f t="shared" si="382"/>
        <v>170.92</v>
      </c>
      <c r="L2130" s="784">
        <f>IF(ISNUMBER(F2130),IF(LEFT(A2130,3)="Cat",VLOOKUP(A2130,'Loc Configurations Seules'!R:U,4,FALSE),VLOOKUP(G2130,'Loc Coefficients Location'!A:D,4,FALSE)),"")</f>
        <v>0.18651532340555149</v>
      </c>
      <c r="M2130" s="785">
        <f t="shared" si="378"/>
        <v>453.76380454719595</v>
      </c>
      <c r="N2130" s="786">
        <f>IF(ISNUMBER(F2130),IF(LEFT(A2130,3)="Cat",VLOOKUP(A2130,'Loc Configurations Seules'!R:V,5,FALSE),VLOOKUP(G2130,'Loc Coefficients Location'!A:E,5,FALSE)),"")</f>
        <v>9.9038652897397772E-2</v>
      </c>
      <c r="O2130" s="785">
        <f t="shared" si="379"/>
        <v>240.94618670143416</v>
      </c>
      <c r="P2130" s="786">
        <f>IF(ISNUMBER(F2130),IF(LEFT(A2130,3)="Cat",VLOOKUP(A2130,'Loc Configurations Seules'!R:W,6,FALSE),VLOOKUP(G2130,'Loc Coefficients Location'!A:F,6,FALSE)),"")</f>
        <v>7.5421779500883954E-2</v>
      </c>
      <c r="Q2130" s="785">
        <f t="shared" si="380"/>
        <v>183.48987625872553</v>
      </c>
      <c r="R2130" s="786">
        <f>IF(ISNUMBER(F2130),IF(LEFT(A2130,3)="Cat",VLOOKUP(A2130,'Loc Configurations Seules'!R:X,7,FALSE),VLOOKUP(G2130,'Loc Coefficients Location'!A:G,7,FALSE)),"")</f>
        <v>6.3273484033980879E-2</v>
      </c>
      <c r="S2130" s="785">
        <f t="shared" si="381"/>
        <v>153.93489563207038</v>
      </c>
    </row>
    <row r="2131" spans="1:19" s="5" customFormat="1" ht="15.75" thickBot="1" x14ac:dyDescent="0.3">
      <c r="A2131" s="193"/>
      <c r="B2131" s="181" t="s">
        <v>10193</v>
      </c>
      <c r="C2131" s="43" t="s">
        <v>2458</v>
      </c>
      <c r="D2131" s="44"/>
      <c r="E2131" s="47"/>
      <c r="F2131" s="46">
        <v>2432.85</v>
      </c>
      <c r="G2131" s="791" t="s">
        <v>9601</v>
      </c>
      <c r="H2131" s="781">
        <f t="shared" si="382"/>
        <v>642.09</v>
      </c>
      <c r="I2131" s="782">
        <f t="shared" si="382"/>
        <v>325.64999999999998</v>
      </c>
      <c r="J2131" s="782">
        <f t="shared" si="382"/>
        <v>222.24</v>
      </c>
      <c r="K2131" s="783">
        <f t="shared" si="382"/>
        <v>170.92</v>
      </c>
      <c r="L2131" s="784">
        <f>IF(ISNUMBER(F2131),IF(LEFT(A2131,3)="Cat",VLOOKUP(A2131,'Loc Configurations Seules'!R:U,4,FALSE),VLOOKUP(G2131,'Loc Coefficients Location'!A:D,4,FALSE)),"")</f>
        <v>0.18651532340555149</v>
      </c>
      <c r="M2131" s="785">
        <f t="shared" si="378"/>
        <v>453.76380454719595</v>
      </c>
      <c r="N2131" s="786">
        <f>IF(ISNUMBER(F2131),IF(LEFT(A2131,3)="Cat",VLOOKUP(A2131,'Loc Configurations Seules'!R:V,5,FALSE),VLOOKUP(G2131,'Loc Coefficients Location'!A:E,5,FALSE)),"")</f>
        <v>9.9038652897397772E-2</v>
      </c>
      <c r="O2131" s="785">
        <f t="shared" si="379"/>
        <v>240.94618670143416</v>
      </c>
      <c r="P2131" s="786">
        <f>IF(ISNUMBER(F2131),IF(LEFT(A2131,3)="Cat",VLOOKUP(A2131,'Loc Configurations Seules'!R:W,6,FALSE),VLOOKUP(G2131,'Loc Coefficients Location'!A:F,6,FALSE)),"")</f>
        <v>7.5421779500883954E-2</v>
      </c>
      <c r="Q2131" s="785">
        <f t="shared" si="380"/>
        <v>183.48987625872553</v>
      </c>
      <c r="R2131" s="786">
        <f>IF(ISNUMBER(F2131),IF(LEFT(A2131,3)="Cat",VLOOKUP(A2131,'Loc Configurations Seules'!R:X,7,FALSE),VLOOKUP(G2131,'Loc Coefficients Location'!A:G,7,FALSE)),"")</f>
        <v>6.3273484033980879E-2</v>
      </c>
      <c r="S2131" s="785">
        <f t="shared" si="381"/>
        <v>153.93489563207038</v>
      </c>
    </row>
    <row r="2132" spans="1:19" s="5" customFormat="1" ht="25.5" x14ac:dyDescent="0.25">
      <c r="A2132" s="190" t="s">
        <v>2459</v>
      </c>
      <c r="B2132" s="242" t="s">
        <v>1696</v>
      </c>
      <c r="C2132" s="94" t="s">
        <v>2460</v>
      </c>
      <c r="D2132" s="60"/>
      <c r="E2132" s="61"/>
      <c r="F2132" s="95">
        <v>2888.55</v>
      </c>
      <c r="G2132" s="791" t="s">
        <v>9601</v>
      </c>
      <c r="H2132" s="781">
        <f t="shared" si="382"/>
        <v>762.36</v>
      </c>
      <c r="I2132" s="782">
        <f t="shared" si="382"/>
        <v>386.64</v>
      </c>
      <c r="J2132" s="782">
        <f t="shared" si="382"/>
        <v>263.87</v>
      </c>
      <c r="K2132" s="783">
        <f t="shared" si="382"/>
        <v>202.94</v>
      </c>
      <c r="L2132" s="784">
        <f>IF(ISNUMBER(F2132),IF(LEFT(A2132,3)="Cat",VLOOKUP(A2132,'Loc Configurations Seules'!R:U,4,FALSE),VLOOKUP(G2132,'Loc Coefficients Location'!A:D,4,FALSE)),"")</f>
        <v>0.18651532340555149</v>
      </c>
      <c r="M2132" s="785">
        <f t="shared" si="378"/>
        <v>538.75883742310577</v>
      </c>
      <c r="N2132" s="786">
        <f>IF(ISNUMBER(F2132),IF(LEFT(A2132,3)="Cat",VLOOKUP(A2132,'Loc Configurations Seules'!R:V,5,FALSE),VLOOKUP(G2132,'Loc Coefficients Location'!A:E,5,FALSE)),"")</f>
        <v>9.9038652897397772E-2</v>
      </c>
      <c r="O2132" s="785">
        <f t="shared" si="379"/>
        <v>286.07810082677832</v>
      </c>
      <c r="P2132" s="786">
        <f>IF(ISNUMBER(F2132),IF(LEFT(A2132,3)="Cat",VLOOKUP(A2132,'Loc Configurations Seules'!R:W,6,FALSE),VLOOKUP(G2132,'Loc Coefficients Location'!A:F,6,FALSE)),"")</f>
        <v>7.5421779500883954E-2</v>
      </c>
      <c r="Q2132" s="785">
        <f t="shared" si="380"/>
        <v>217.85958117727836</v>
      </c>
      <c r="R2132" s="786">
        <f>IF(ISNUMBER(F2132),IF(LEFT(A2132,3)="Cat",VLOOKUP(A2132,'Loc Configurations Seules'!R:X,7,FALSE),VLOOKUP(G2132,'Loc Coefficients Location'!A:G,7,FALSE)),"")</f>
        <v>6.3273484033980879E-2</v>
      </c>
      <c r="S2132" s="785">
        <f t="shared" si="381"/>
        <v>182.76862230635547</v>
      </c>
    </row>
    <row r="2133" spans="1:19" s="5" customFormat="1" x14ac:dyDescent="0.25">
      <c r="A2133" s="190"/>
      <c r="B2133" s="90" t="s">
        <v>9865</v>
      </c>
      <c r="C2133" s="43" t="s">
        <v>8894</v>
      </c>
      <c r="D2133" s="44"/>
      <c r="E2133" s="47"/>
      <c r="F2133" s="10">
        <v>2888.55</v>
      </c>
      <c r="G2133" s="791" t="s">
        <v>9601</v>
      </c>
      <c r="H2133" s="781">
        <f t="shared" si="382"/>
        <v>762.36</v>
      </c>
      <c r="I2133" s="782">
        <f t="shared" si="382"/>
        <v>386.64</v>
      </c>
      <c r="J2133" s="782">
        <f t="shared" si="382"/>
        <v>263.87</v>
      </c>
      <c r="K2133" s="783">
        <f t="shared" si="382"/>
        <v>202.94</v>
      </c>
      <c r="L2133" s="784">
        <f>IF(ISNUMBER(F2133),IF(LEFT(A2133,3)="Cat",VLOOKUP(A2133,'Loc Configurations Seules'!R:U,4,FALSE),VLOOKUP(G2133,'Loc Coefficients Location'!A:D,4,FALSE)),"")</f>
        <v>0.18651532340555149</v>
      </c>
      <c r="M2133" s="785">
        <f t="shared" si="378"/>
        <v>538.75883742310577</v>
      </c>
      <c r="N2133" s="786">
        <f>IF(ISNUMBER(F2133),IF(LEFT(A2133,3)="Cat",VLOOKUP(A2133,'Loc Configurations Seules'!R:V,5,FALSE),VLOOKUP(G2133,'Loc Coefficients Location'!A:E,5,FALSE)),"")</f>
        <v>9.9038652897397772E-2</v>
      </c>
      <c r="O2133" s="785">
        <f t="shared" si="379"/>
        <v>286.07810082677832</v>
      </c>
      <c r="P2133" s="786">
        <f>IF(ISNUMBER(F2133),IF(LEFT(A2133,3)="Cat",VLOOKUP(A2133,'Loc Configurations Seules'!R:W,6,FALSE),VLOOKUP(G2133,'Loc Coefficients Location'!A:F,6,FALSE)),"")</f>
        <v>7.5421779500883954E-2</v>
      </c>
      <c r="Q2133" s="785">
        <f t="shared" si="380"/>
        <v>217.85958117727836</v>
      </c>
      <c r="R2133" s="786">
        <f>IF(ISNUMBER(F2133),IF(LEFT(A2133,3)="Cat",VLOOKUP(A2133,'Loc Configurations Seules'!R:X,7,FALSE),VLOOKUP(G2133,'Loc Coefficients Location'!A:G,7,FALSE)),"")</f>
        <v>6.3273484033980879E-2</v>
      </c>
      <c r="S2133" s="785">
        <f t="shared" si="381"/>
        <v>182.76862230635547</v>
      </c>
    </row>
    <row r="2134" spans="1:19" s="5" customFormat="1" x14ac:dyDescent="0.25">
      <c r="A2134" s="190"/>
      <c r="B2134" s="181" t="s">
        <v>10194</v>
      </c>
      <c r="C2134" s="43" t="s">
        <v>2461</v>
      </c>
      <c r="D2134" s="44"/>
      <c r="E2134" s="47"/>
      <c r="F2134" s="46">
        <v>2888.55</v>
      </c>
      <c r="G2134" s="791" t="s">
        <v>9601</v>
      </c>
      <c r="H2134" s="781">
        <f t="shared" si="382"/>
        <v>762.36</v>
      </c>
      <c r="I2134" s="782">
        <f t="shared" si="382"/>
        <v>386.64</v>
      </c>
      <c r="J2134" s="782">
        <f t="shared" si="382"/>
        <v>263.87</v>
      </c>
      <c r="K2134" s="783">
        <f t="shared" si="382"/>
        <v>202.94</v>
      </c>
      <c r="L2134" s="784">
        <f>IF(ISNUMBER(F2134),IF(LEFT(A2134,3)="Cat",VLOOKUP(A2134,'Loc Configurations Seules'!R:U,4,FALSE),VLOOKUP(G2134,'Loc Coefficients Location'!A:D,4,FALSE)),"")</f>
        <v>0.18651532340555149</v>
      </c>
      <c r="M2134" s="785">
        <f t="shared" si="378"/>
        <v>538.75883742310577</v>
      </c>
      <c r="N2134" s="786">
        <f>IF(ISNUMBER(F2134),IF(LEFT(A2134,3)="Cat",VLOOKUP(A2134,'Loc Configurations Seules'!R:V,5,FALSE),VLOOKUP(G2134,'Loc Coefficients Location'!A:E,5,FALSE)),"")</f>
        <v>9.9038652897397772E-2</v>
      </c>
      <c r="O2134" s="785">
        <f t="shared" si="379"/>
        <v>286.07810082677832</v>
      </c>
      <c r="P2134" s="786">
        <f>IF(ISNUMBER(F2134),IF(LEFT(A2134,3)="Cat",VLOOKUP(A2134,'Loc Configurations Seules'!R:W,6,FALSE),VLOOKUP(G2134,'Loc Coefficients Location'!A:F,6,FALSE)),"")</f>
        <v>7.5421779500883954E-2</v>
      </c>
      <c r="Q2134" s="785">
        <f t="shared" si="380"/>
        <v>217.85958117727836</v>
      </c>
      <c r="R2134" s="786">
        <f>IF(ISNUMBER(F2134),IF(LEFT(A2134,3)="Cat",VLOOKUP(A2134,'Loc Configurations Seules'!R:X,7,FALSE),VLOOKUP(G2134,'Loc Coefficients Location'!A:G,7,FALSE)),"")</f>
        <v>6.3273484033980879E-2</v>
      </c>
      <c r="S2134" s="785">
        <f t="shared" si="381"/>
        <v>182.76862230635547</v>
      </c>
    </row>
    <row r="2135" spans="1:19" s="5" customFormat="1" x14ac:dyDescent="0.25">
      <c r="A2135" s="190"/>
      <c r="B2135" s="181" t="s">
        <v>10195</v>
      </c>
      <c r="C2135" s="43" t="s">
        <v>2462</v>
      </c>
      <c r="D2135" s="44"/>
      <c r="E2135" s="47"/>
      <c r="F2135" s="46">
        <v>2888.55</v>
      </c>
      <c r="G2135" s="791" t="s">
        <v>9601</v>
      </c>
      <c r="H2135" s="781">
        <f t="shared" si="382"/>
        <v>762.36</v>
      </c>
      <c r="I2135" s="782">
        <f t="shared" si="382"/>
        <v>386.64</v>
      </c>
      <c r="J2135" s="782">
        <f t="shared" si="382"/>
        <v>263.87</v>
      </c>
      <c r="K2135" s="783">
        <f t="shared" si="382"/>
        <v>202.94</v>
      </c>
      <c r="L2135" s="784">
        <f>IF(ISNUMBER(F2135),IF(LEFT(A2135,3)="Cat",VLOOKUP(A2135,'Loc Configurations Seules'!R:U,4,FALSE),VLOOKUP(G2135,'Loc Coefficients Location'!A:D,4,FALSE)),"")</f>
        <v>0.18651532340555149</v>
      </c>
      <c r="M2135" s="785">
        <f t="shared" ref="M2135:M2198" si="383">IF(ISNUMBER(L2135),L2135*$F2135,"")</f>
        <v>538.75883742310577</v>
      </c>
      <c r="N2135" s="786">
        <f>IF(ISNUMBER(F2135),IF(LEFT(A2135,3)="Cat",VLOOKUP(A2135,'Loc Configurations Seules'!R:V,5,FALSE),VLOOKUP(G2135,'Loc Coefficients Location'!A:E,5,FALSE)),"")</f>
        <v>9.9038652897397772E-2</v>
      </c>
      <c r="O2135" s="785">
        <f t="shared" ref="O2135:O2198" si="384">IF(ISNUMBER(N2135),N2135*$F2135,"")</f>
        <v>286.07810082677832</v>
      </c>
      <c r="P2135" s="786">
        <f>IF(ISNUMBER(F2135),IF(LEFT(A2135,3)="Cat",VLOOKUP(A2135,'Loc Configurations Seules'!R:W,6,FALSE),VLOOKUP(G2135,'Loc Coefficients Location'!A:F,6,FALSE)),"")</f>
        <v>7.5421779500883954E-2</v>
      </c>
      <c r="Q2135" s="785">
        <f t="shared" ref="Q2135:Q2198" si="385">IF(ISNUMBER(P2135),P2135*$F2135,"")</f>
        <v>217.85958117727836</v>
      </c>
      <c r="R2135" s="786">
        <f>IF(ISNUMBER(F2135),IF(LEFT(A2135,3)="Cat",VLOOKUP(A2135,'Loc Configurations Seules'!R:X,7,FALSE),VLOOKUP(G2135,'Loc Coefficients Location'!A:G,7,FALSE)),"")</f>
        <v>6.3273484033980879E-2</v>
      </c>
      <c r="S2135" s="785">
        <f t="shared" ref="S2135:S2198" si="386">IF(ISNUMBER(R2135),R2135*$F2135,"")</f>
        <v>182.76862230635547</v>
      </c>
    </row>
    <row r="2136" spans="1:19" s="5" customFormat="1" x14ac:dyDescent="0.25">
      <c r="A2136" s="190"/>
      <c r="B2136" s="181" t="s">
        <v>10196</v>
      </c>
      <c r="C2136" s="43" t="s">
        <v>2463</v>
      </c>
      <c r="D2136" s="44"/>
      <c r="E2136" s="47"/>
      <c r="F2136" s="46">
        <v>2888.55</v>
      </c>
      <c r="G2136" s="791" t="s">
        <v>9601</v>
      </c>
      <c r="H2136" s="781">
        <f t="shared" si="382"/>
        <v>762.36</v>
      </c>
      <c r="I2136" s="782">
        <f t="shared" si="382"/>
        <v>386.64</v>
      </c>
      <c r="J2136" s="782">
        <f t="shared" si="382"/>
        <v>263.87</v>
      </c>
      <c r="K2136" s="783">
        <f t="shared" si="382"/>
        <v>202.94</v>
      </c>
      <c r="L2136" s="784">
        <f>IF(ISNUMBER(F2136),IF(LEFT(A2136,3)="Cat",VLOOKUP(A2136,'Loc Configurations Seules'!R:U,4,FALSE),VLOOKUP(G2136,'Loc Coefficients Location'!A:D,4,FALSE)),"")</f>
        <v>0.18651532340555149</v>
      </c>
      <c r="M2136" s="785">
        <f t="shared" si="383"/>
        <v>538.75883742310577</v>
      </c>
      <c r="N2136" s="786">
        <f>IF(ISNUMBER(F2136),IF(LEFT(A2136,3)="Cat",VLOOKUP(A2136,'Loc Configurations Seules'!R:V,5,FALSE),VLOOKUP(G2136,'Loc Coefficients Location'!A:E,5,FALSE)),"")</f>
        <v>9.9038652897397772E-2</v>
      </c>
      <c r="O2136" s="785">
        <f t="shared" si="384"/>
        <v>286.07810082677832</v>
      </c>
      <c r="P2136" s="786">
        <f>IF(ISNUMBER(F2136),IF(LEFT(A2136,3)="Cat",VLOOKUP(A2136,'Loc Configurations Seules'!R:W,6,FALSE),VLOOKUP(G2136,'Loc Coefficients Location'!A:F,6,FALSE)),"")</f>
        <v>7.5421779500883954E-2</v>
      </c>
      <c r="Q2136" s="785">
        <f t="shared" si="385"/>
        <v>217.85958117727836</v>
      </c>
      <c r="R2136" s="786">
        <f>IF(ISNUMBER(F2136),IF(LEFT(A2136,3)="Cat",VLOOKUP(A2136,'Loc Configurations Seules'!R:X,7,FALSE),VLOOKUP(G2136,'Loc Coefficients Location'!A:G,7,FALSE)),"")</f>
        <v>6.3273484033980879E-2</v>
      </c>
      <c r="S2136" s="785">
        <f t="shared" si="386"/>
        <v>182.76862230635547</v>
      </c>
    </row>
    <row r="2137" spans="1:19" s="5" customFormat="1" ht="15.75" thickBot="1" x14ac:dyDescent="0.3">
      <c r="A2137" s="190"/>
      <c r="B2137" s="196" t="s">
        <v>9987</v>
      </c>
      <c r="C2137" s="56" t="s">
        <v>2464</v>
      </c>
      <c r="D2137" s="57"/>
      <c r="E2137" s="58"/>
      <c r="F2137" s="103">
        <v>2888.55</v>
      </c>
      <c r="G2137" s="791" t="s">
        <v>9601</v>
      </c>
      <c r="H2137" s="781">
        <f t="shared" si="382"/>
        <v>762.36</v>
      </c>
      <c r="I2137" s="782">
        <f t="shared" si="382"/>
        <v>386.64</v>
      </c>
      <c r="J2137" s="782">
        <f t="shared" si="382"/>
        <v>263.87</v>
      </c>
      <c r="K2137" s="783">
        <f t="shared" si="382"/>
        <v>202.94</v>
      </c>
      <c r="L2137" s="784">
        <f>IF(ISNUMBER(F2137),IF(LEFT(A2137,3)="Cat",VLOOKUP(A2137,'Loc Configurations Seules'!R:U,4,FALSE),VLOOKUP(G2137,'Loc Coefficients Location'!A:D,4,FALSE)),"")</f>
        <v>0.18651532340555149</v>
      </c>
      <c r="M2137" s="785">
        <f t="shared" si="383"/>
        <v>538.75883742310577</v>
      </c>
      <c r="N2137" s="786">
        <f>IF(ISNUMBER(F2137),IF(LEFT(A2137,3)="Cat",VLOOKUP(A2137,'Loc Configurations Seules'!R:V,5,FALSE),VLOOKUP(G2137,'Loc Coefficients Location'!A:E,5,FALSE)),"")</f>
        <v>9.9038652897397772E-2</v>
      </c>
      <c r="O2137" s="785">
        <f t="shared" si="384"/>
        <v>286.07810082677832</v>
      </c>
      <c r="P2137" s="786">
        <f>IF(ISNUMBER(F2137),IF(LEFT(A2137,3)="Cat",VLOOKUP(A2137,'Loc Configurations Seules'!R:W,6,FALSE),VLOOKUP(G2137,'Loc Coefficients Location'!A:F,6,FALSE)),"")</f>
        <v>7.5421779500883954E-2</v>
      </c>
      <c r="Q2137" s="785">
        <f t="shared" si="385"/>
        <v>217.85958117727836</v>
      </c>
      <c r="R2137" s="786">
        <f>IF(ISNUMBER(F2137),IF(LEFT(A2137,3)="Cat",VLOOKUP(A2137,'Loc Configurations Seules'!R:X,7,FALSE),VLOOKUP(G2137,'Loc Coefficients Location'!A:G,7,FALSE)),"")</f>
        <v>6.3273484033980879E-2</v>
      </c>
      <c r="S2137" s="785">
        <f t="shared" si="386"/>
        <v>182.76862230635547</v>
      </c>
    </row>
    <row r="2138" spans="1:19" s="5" customFormat="1" ht="25.5" x14ac:dyDescent="0.25">
      <c r="A2138" s="199" t="s">
        <v>2465</v>
      </c>
      <c r="B2138" s="242" t="s">
        <v>1705</v>
      </c>
      <c r="C2138" s="94" t="s">
        <v>2466</v>
      </c>
      <c r="D2138" s="60"/>
      <c r="E2138" s="61"/>
      <c r="F2138" s="95">
        <v>2889.6</v>
      </c>
      <c r="G2138" s="791" t="s">
        <v>9601</v>
      </c>
      <c r="H2138" s="781">
        <f t="shared" si="382"/>
        <v>762.64</v>
      </c>
      <c r="I2138" s="782">
        <f t="shared" si="382"/>
        <v>386.78</v>
      </c>
      <c r="J2138" s="782">
        <f t="shared" si="382"/>
        <v>263.97000000000003</v>
      </c>
      <c r="K2138" s="783">
        <f t="shared" si="382"/>
        <v>203.01</v>
      </c>
      <c r="L2138" s="784">
        <f>IF(ISNUMBER(F2138),IF(LEFT(A2138,3)="Cat",VLOOKUP(A2138,'Loc Configurations Seules'!R:U,4,FALSE),VLOOKUP(G2138,'Loc Coefficients Location'!A:D,4,FALSE)),"")</f>
        <v>0.18651532340555149</v>
      </c>
      <c r="M2138" s="785">
        <f t="shared" si="383"/>
        <v>538.95467851268154</v>
      </c>
      <c r="N2138" s="786">
        <f>IF(ISNUMBER(F2138),IF(LEFT(A2138,3)="Cat",VLOOKUP(A2138,'Loc Configurations Seules'!R:V,5,FALSE),VLOOKUP(G2138,'Loc Coefficients Location'!A:E,5,FALSE)),"")</f>
        <v>9.9038652897397772E-2</v>
      </c>
      <c r="O2138" s="785">
        <f t="shared" si="384"/>
        <v>286.18209141232057</v>
      </c>
      <c r="P2138" s="786">
        <f>IF(ISNUMBER(F2138),IF(LEFT(A2138,3)="Cat",VLOOKUP(A2138,'Loc Configurations Seules'!R:W,6,FALSE),VLOOKUP(G2138,'Loc Coefficients Location'!A:F,6,FALSE)),"")</f>
        <v>7.5421779500883954E-2</v>
      </c>
      <c r="Q2138" s="785">
        <f t="shared" si="385"/>
        <v>217.93877404575426</v>
      </c>
      <c r="R2138" s="786">
        <f>IF(ISNUMBER(F2138),IF(LEFT(A2138,3)="Cat",VLOOKUP(A2138,'Loc Configurations Seules'!R:X,7,FALSE),VLOOKUP(G2138,'Loc Coefficients Location'!A:G,7,FALSE)),"")</f>
        <v>6.3273484033980879E-2</v>
      </c>
      <c r="S2138" s="785">
        <f t="shared" si="386"/>
        <v>182.83505946459115</v>
      </c>
    </row>
    <row r="2139" spans="1:19" s="5" customFormat="1" x14ac:dyDescent="0.25">
      <c r="A2139" s="190"/>
      <c r="B2139" s="90" t="s">
        <v>9871</v>
      </c>
      <c r="C2139" s="43" t="s">
        <v>8895</v>
      </c>
      <c r="D2139" s="44"/>
      <c r="E2139" s="47"/>
      <c r="F2139" s="10">
        <v>2889.6</v>
      </c>
      <c r="G2139" s="791" t="s">
        <v>9601</v>
      </c>
      <c r="H2139" s="781">
        <f t="shared" si="382"/>
        <v>762.64</v>
      </c>
      <c r="I2139" s="782">
        <f t="shared" si="382"/>
        <v>386.78</v>
      </c>
      <c r="J2139" s="782">
        <f t="shared" si="382"/>
        <v>263.97000000000003</v>
      </c>
      <c r="K2139" s="783">
        <f t="shared" si="382"/>
        <v>203.01</v>
      </c>
      <c r="L2139" s="784">
        <f>IF(ISNUMBER(F2139),IF(LEFT(A2139,3)="Cat",VLOOKUP(A2139,'Loc Configurations Seules'!R:U,4,FALSE),VLOOKUP(G2139,'Loc Coefficients Location'!A:D,4,FALSE)),"")</f>
        <v>0.18651532340555149</v>
      </c>
      <c r="M2139" s="785">
        <f t="shared" si="383"/>
        <v>538.95467851268154</v>
      </c>
      <c r="N2139" s="786">
        <f>IF(ISNUMBER(F2139),IF(LEFT(A2139,3)="Cat",VLOOKUP(A2139,'Loc Configurations Seules'!R:V,5,FALSE),VLOOKUP(G2139,'Loc Coefficients Location'!A:E,5,FALSE)),"")</f>
        <v>9.9038652897397772E-2</v>
      </c>
      <c r="O2139" s="785">
        <f t="shared" si="384"/>
        <v>286.18209141232057</v>
      </c>
      <c r="P2139" s="786">
        <f>IF(ISNUMBER(F2139),IF(LEFT(A2139,3)="Cat",VLOOKUP(A2139,'Loc Configurations Seules'!R:W,6,FALSE),VLOOKUP(G2139,'Loc Coefficients Location'!A:F,6,FALSE)),"")</f>
        <v>7.5421779500883954E-2</v>
      </c>
      <c r="Q2139" s="785">
        <f t="shared" si="385"/>
        <v>217.93877404575426</v>
      </c>
      <c r="R2139" s="786">
        <f>IF(ISNUMBER(F2139),IF(LEFT(A2139,3)="Cat",VLOOKUP(A2139,'Loc Configurations Seules'!R:X,7,FALSE),VLOOKUP(G2139,'Loc Coefficients Location'!A:G,7,FALSE)),"")</f>
        <v>6.3273484033980879E-2</v>
      </c>
      <c r="S2139" s="785">
        <f t="shared" si="386"/>
        <v>182.83505946459115</v>
      </c>
    </row>
    <row r="2140" spans="1:19" s="5" customFormat="1" x14ac:dyDescent="0.25">
      <c r="A2140" s="190"/>
      <c r="B2140" s="181" t="s">
        <v>10197</v>
      </c>
      <c r="C2140" s="43" t="s">
        <v>2467</v>
      </c>
      <c r="D2140" s="44"/>
      <c r="E2140" s="47"/>
      <c r="F2140" s="213">
        <v>2889.6</v>
      </c>
      <c r="G2140" s="791" t="s">
        <v>9601</v>
      </c>
      <c r="H2140" s="781">
        <f t="shared" si="382"/>
        <v>762.64</v>
      </c>
      <c r="I2140" s="782">
        <f t="shared" si="382"/>
        <v>386.78</v>
      </c>
      <c r="J2140" s="782">
        <f t="shared" si="382"/>
        <v>263.97000000000003</v>
      </c>
      <c r="K2140" s="783">
        <f t="shared" si="382"/>
        <v>203.01</v>
      </c>
      <c r="L2140" s="784">
        <f>IF(ISNUMBER(F2140),IF(LEFT(A2140,3)="Cat",VLOOKUP(A2140,'Loc Configurations Seules'!R:U,4,FALSE),VLOOKUP(G2140,'Loc Coefficients Location'!A:D,4,FALSE)),"")</f>
        <v>0.18651532340555149</v>
      </c>
      <c r="M2140" s="785">
        <f t="shared" si="383"/>
        <v>538.95467851268154</v>
      </c>
      <c r="N2140" s="786">
        <f>IF(ISNUMBER(F2140),IF(LEFT(A2140,3)="Cat",VLOOKUP(A2140,'Loc Configurations Seules'!R:V,5,FALSE),VLOOKUP(G2140,'Loc Coefficients Location'!A:E,5,FALSE)),"")</f>
        <v>9.9038652897397772E-2</v>
      </c>
      <c r="O2140" s="785">
        <f t="shared" si="384"/>
        <v>286.18209141232057</v>
      </c>
      <c r="P2140" s="786">
        <f>IF(ISNUMBER(F2140),IF(LEFT(A2140,3)="Cat",VLOOKUP(A2140,'Loc Configurations Seules'!R:W,6,FALSE),VLOOKUP(G2140,'Loc Coefficients Location'!A:F,6,FALSE)),"")</f>
        <v>7.5421779500883954E-2</v>
      </c>
      <c r="Q2140" s="785">
        <f t="shared" si="385"/>
        <v>217.93877404575426</v>
      </c>
      <c r="R2140" s="786">
        <f>IF(ISNUMBER(F2140),IF(LEFT(A2140,3)="Cat",VLOOKUP(A2140,'Loc Configurations Seules'!R:X,7,FALSE),VLOOKUP(G2140,'Loc Coefficients Location'!A:G,7,FALSE)),"")</f>
        <v>6.3273484033980879E-2</v>
      </c>
      <c r="S2140" s="785">
        <f t="shared" si="386"/>
        <v>182.83505946459115</v>
      </c>
    </row>
    <row r="2141" spans="1:19" s="5" customFormat="1" ht="15.75" thickBot="1" x14ac:dyDescent="0.3">
      <c r="A2141" s="205"/>
      <c r="B2141" s="194" t="s">
        <v>10198</v>
      </c>
      <c r="C2141" s="50" t="s">
        <v>2468</v>
      </c>
      <c r="D2141" s="51"/>
      <c r="E2141" s="62"/>
      <c r="F2141" s="204">
        <v>2889.6</v>
      </c>
      <c r="G2141" s="791" t="s">
        <v>9601</v>
      </c>
      <c r="H2141" s="781">
        <f t="shared" si="382"/>
        <v>762.64</v>
      </c>
      <c r="I2141" s="782">
        <f t="shared" si="382"/>
        <v>386.78</v>
      </c>
      <c r="J2141" s="782">
        <f t="shared" si="382"/>
        <v>263.97000000000003</v>
      </c>
      <c r="K2141" s="783">
        <f t="shared" si="382"/>
        <v>203.01</v>
      </c>
      <c r="L2141" s="784">
        <f>IF(ISNUMBER(F2141),IF(LEFT(A2141,3)="Cat",VLOOKUP(A2141,'Loc Configurations Seules'!R:U,4,FALSE),VLOOKUP(G2141,'Loc Coefficients Location'!A:D,4,FALSE)),"")</f>
        <v>0.18651532340555149</v>
      </c>
      <c r="M2141" s="785">
        <f t="shared" si="383"/>
        <v>538.95467851268154</v>
      </c>
      <c r="N2141" s="786">
        <f>IF(ISNUMBER(F2141),IF(LEFT(A2141,3)="Cat",VLOOKUP(A2141,'Loc Configurations Seules'!R:V,5,FALSE),VLOOKUP(G2141,'Loc Coefficients Location'!A:E,5,FALSE)),"")</f>
        <v>9.9038652897397772E-2</v>
      </c>
      <c r="O2141" s="785">
        <f t="shared" si="384"/>
        <v>286.18209141232057</v>
      </c>
      <c r="P2141" s="786">
        <f>IF(ISNUMBER(F2141),IF(LEFT(A2141,3)="Cat",VLOOKUP(A2141,'Loc Configurations Seules'!R:W,6,FALSE),VLOOKUP(G2141,'Loc Coefficients Location'!A:F,6,FALSE)),"")</f>
        <v>7.5421779500883954E-2</v>
      </c>
      <c r="Q2141" s="785">
        <f t="shared" si="385"/>
        <v>217.93877404575426</v>
      </c>
      <c r="R2141" s="786">
        <f>IF(ISNUMBER(F2141),IF(LEFT(A2141,3)="Cat",VLOOKUP(A2141,'Loc Configurations Seules'!R:X,7,FALSE),VLOOKUP(G2141,'Loc Coefficients Location'!A:G,7,FALSE)),"")</f>
        <v>6.3273484033980879E-2</v>
      </c>
      <c r="S2141" s="785">
        <f t="shared" si="386"/>
        <v>182.83505946459115</v>
      </c>
    </row>
    <row r="2142" spans="1:19" s="5" customFormat="1" ht="25.5" x14ac:dyDescent="0.25">
      <c r="A2142" s="199" t="s">
        <v>2469</v>
      </c>
      <c r="B2142" s="242" t="s">
        <v>1711</v>
      </c>
      <c r="C2142" s="94" t="s">
        <v>2470</v>
      </c>
      <c r="D2142" s="60"/>
      <c r="E2142" s="61"/>
      <c r="F2142" s="95">
        <v>2682.75</v>
      </c>
      <c r="G2142" s="791" t="s">
        <v>9601</v>
      </c>
      <c r="H2142" s="781">
        <f t="shared" si="382"/>
        <v>708.04</v>
      </c>
      <c r="I2142" s="782">
        <f t="shared" si="382"/>
        <v>359.1</v>
      </c>
      <c r="J2142" s="782">
        <f t="shared" si="382"/>
        <v>245.07</v>
      </c>
      <c r="K2142" s="783">
        <f t="shared" si="382"/>
        <v>188.48</v>
      </c>
      <c r="L2142" s="784">
        <f>IF(ISNUMBER(F2142),IF(LEFT(A2142,3)="Cat",VLOOKUP(A2142,'Loc Configurations Seules'!R:U,4,FALSE),VLOOKUP(G2142,'Loc Coefficients Location'!A:D,4,FALSE)),"")</f>
        <v>0.18651532340555149</v>
      </c>
      <c r="M2142" s="785">
        <f t="shared" si="383"/>
        <v>500.37398386624329</v>
      </c>
      <c r="N2142" s="786">
        <f>IF(ISNUMBER(F2142),IF(LEFT(A2142,3)="Cat",VLOOKUP(A2142,'Loc Configurations Seules'!R:V,5,FALSE),VLOOKUP(G2142,'Loc Coefficients Location'!A:E,5,FALSE)),"")</f>
        <v>9.9038652897397772E-2</v>
      </c>
      <c r="O2142" s="785">
        <f t="shared" si="384"/>
        <v>265.6959460604939</v>
      </c>
      <c r="P2142" s="786">
        <f>IF(ISNUMBER(F2142),IF(LEFT(A2142,3)="Cat",VLOOKUP(A2142,'Loc Configurations Seules'!R:W,6,FALSE),VLOOKUP(G2142,'Loc Coefficients Location'!A:F,6,FALSE)),"")</f>
        <v>7.5421779500883954E-2</v>
      </c>
      <c r="Q2142" s="785">
        <f t="shared" si="385"/>
        <v>202.33777895599641</v>
      </c>
      <c r="R2142" s="786">
        <f>IF(ISNUMBER(F2142),IF(LEFT(A2142,3)="Cat",VLOOKUP(A2142,'Loc Configurations Seules'!R:X,7,FALSE),VLOOKUP(G2142,'Loc Coefficients Location'!A:G,7,FALSE)),"")</f>
        <v>6.3273484033980879E-2</v>
      </c>
      <c r="S2142" s="785">
        <f t="shared" si="386"/>
        <v>169.74693929216221</v>
      </c>
    </row>
    <row r="2143" spans="1:19" s="5" customFormat="1" x14ac:dyDescent="0.25">
      <c r="A2143" s="190"/>
      <c r="B2143" s="90" t="s">
        <v>9874</v>
      </c>
      <c r="C2143" s="43" t="s">
        <v>8896</v>
      </c>
      <c r="D2143" s="44"/>
      <c r="E2143" s="47"/>
      <c r="F2143" s="10">
        <v>2682.75</v>
      </c>
      <c r="G2143" s="791" t="s">
        <v>9601</v>
      </c>
      <c r="H2143" s="781">
        <f t="shared" si="382"/>
        <v>708.04</v>
      </c>
      <c r="I2143" s="782">
        <f t="shared" si="382"/>
        <v>359.1</v>
      </c>
      <c r="J2143" s="782">
        <f t="shared" si="382"/>
        <v>245.07</v>
      </c>
      <c r="K2143" s="783">
        <f t="shared" si="382"/>
        <v>188.48</v>
      </c>
      <c r="L2143" s="784">
        <f>IF(ISNUMBER(F2143),IF(LEFT(A2143,3)="Cat",VLOOKUP(A2143,'Loc Configurations Seules'!R:U,4,FALSE),VLOOKUP(G2143,'Loc Coefficients Location'!A:D,4,FALSE)),"")</f>
        <v>0.18651532340555149</v>
      </c>
      <c r="M2143" s="785">
        <f t="shared" si="383"/>
        <v>500.37398386624329</v>
      </c>
      <c r="N2143" s="786">
        <f>IF(ISNUMBER(F2143),IF(LEFT(A2143,3)="Cat",VLOOKUP(A2143,'Loc Configurations Seules'!R:V,5,FALSE),VLOOKUP(G2143,'Loc Coefficients Location'!A:E,5,FALSE)),"")</f>
        <v>9.9038652897397772E-2</v>
      </c>
      <c r="O2143" s="785">
        <f t="shared" si="384"/>
        <v>265.6959460604939</v>
      </c>
      <c r="P2143" s="786">
        <f>IF(ISNUMBER(F2143),IF(LEFT(A2143,3)="Cat",VLOOKUP(A2143,'Loc Configurations Seules'!R:W,6,FALSE),VLOOKUP(G2143,'Loc Coefficients Location'!A:F,6,FALSE)),"")</f>
        <v>7.5421779500883954E-2</v>
      </c>
      <c r="Q2143" s="785">
        <f t="shared" si="385"/>
        <v>202.33777895599641</v>
      </c>
      <c r="R2143" s="786">
        <f>IF(ISNUMBER(F2143),IF(LEFT(A2143,3)="Cat",VLOOKUP(A2143,'Loc Configurations Seules'!R:X,7,FALSE),VLOOKUP(G2143,'Loc Coefficients Location'!A:G,7,FALSE)),"")</f>
        <v>6.3273484033980879E-2</v>
      </c>
      <c r="S2143" s="785">
        <f t="shared" si="386"/>
        <v>169.74693929216221</v>
      </c>
    </row>
    <row r="2144" spans="1:19" s="5" customFormat="1" x14ac:dyDescent="0.25">
      <c r="A2144" s="190"/>
      <c r="B2144" s="181" t="s">
        <v>10199</v>
      </c>
      <c r="C2144" s="43" t="s">
        <v>2471</v>
      </c>
      <c r="D2144" s="44"/>
      <c r="E2144" s="47"/>
      <c r="F2144" s="46">
        <v>2682.75</v>
      </c>
      <c r="G2144" s="791" t="s">
        <v>9601</v>
      </c>
      <c r="H2144" s="781">
        <f t="shared" si="382"/>
        <v>708.04</v>
      </c>
      <c r="I2144" s="782">
        <f t="shared" si="382"/>
        <v>359.1</v>
      </c>
      <c r="J2144" s="782">
        <f t="shared" si="382"/>
        <v>245.07</v>
      </c>
      <c r="K2144" s="783">
        <f t="shared" si="382"/>
        <v>188.48</v>
      </c>
      <c r="L2144" s="784">
        <f>IF(ISNUMBER(F2144),IF(LEFT(A2144,3)="Cat",VLOOKUP(A2144,'Loc Configurations Seules'!R:U,4,FALSE),VLOOKUP(G2144,'Loc Coefficients Location'!A:D,4,FALSE)),"")</f>
        <v>0.18651532340555149</v>
      </c>
      <c r="M2144" s="785">
        <f t="shared" si="383"/>
        <v>500.37398386624329</v>
      </c>
      <c r="N2144" s="786">
        <f>IF(ISNUMBER(F2144),IF(LEFT(A2144,3)="Cat",VLOOKUP(A2144,'Loc Configurations Seules'!R:V,5,FALSE),VLOOKUP(G2144,'Loc Coefficients Location'!A:E,5,FALSE)),"")</f>
        <v>9.9038652897397772E-2</v>
      </c>
      <c r="O2144" s="785">
        <f t="shared" si="384"/>
        <v>265.6959460604939</v>
      </c>
      <c r="P2144" s="786">
        <f>IF(ISNUMBER(F2144),IF(LEFT(A2144,3)="Cat",VLOOKUP(A2144,'Loc Configurations Seules'!R:W,6,FALSE),VLOOKUP(G2144,'Loc Coefficients Location'!A:F,6,FALSE)),"")</f>
        <v>7.5421779500883954E-2</v>
      </c>
      <c r="Q2144" s="785">
        <f t="shared" si="385"/>
        <v>202.33777895599641</v>
      </c>
      <c r="R2144" s="786">
        <f>IF(ISNUMBER(F2144),IF(LEFT(A2144,3)="Cat",VLOOKUP(A2144,'Loc Configurations Seules'!R:X,7,FALSE),VLOOKUP(G2144,'Loc Coefficients Location'!A:G,7,FALSE)),"")</f>
        <v>6.3273484033980879E-2</v>
      </c>
      <c r="S2144" s="785">
        <f t="shared" si="386"/>
        <v>169.74693929216221</v>
      </c>
    </row>
    <row r="2145" spans="1:19" s="5" customFormat="1" x14ac:dyDescent="0.25">
      <c r="A2145" s="190"/>
      <c r="B2145" s="181" t="s">
        <v>10200</v>
      </c>
      <c r="C2145" s="43" t="s">
        <v>2472</v>
      </c>
      <c r="D2145" s="44"/>
      <c r="E2145" s="47"/>
      <c r="F2145" s="46">
        <v>2682.75</v>
      </c>
      <c r="G2145" s="791" t="s">
        <v>9601</v>
      </c>
      <c r="H2145" s="781">
        <f t="shared" si="382"/>
        <v>708.04</v>
      </c>
      <c r="I2145" s="782">
        <f t="shared" si="382"/>
        <v>359.1</v>
      </c>
      <c r="J2145" s="782">
        <f t="shared" si="382"/>
        <v>245.07</v>
      </c>
      <c r="K2145" s="783">
        <f t="shared" si="382"/>
        <v>188.48</v>
      </c>
      <c r="L2145" s="784">
        <f>IF(ISNUMBER(F2145),IF(LEFT(A2145,3)="Cat",VLOOKUP(A2145,'Loc Configurations Seules'!R:U,4,FALSE),VLOOKUP(G2145,'Loc Coefficients Location'!A:D,4,FALSE)),"")</f>
        <v>0.18651532340555149</v>
      </c>
      <c r="M2145" s="785">
        <f t="shared" si="383"/>
        <v>500.37398386624329</v>
      </c>
      <c r="N2145" s="786">
        <f>IF(ISNUMBER(F2145),IF(LEFT(A2145,3)="Cat",VLOOKUP(A2145,'Loc Configurations Seules'!R:V,5,FALSE),VLOOKUP(G2145,'Loc Coefficients Location'!A:E,5,FALSE)),"")</f>
        <v>9.9038652897397772E-2</v>
      </c>
      <c r="O2145" s="785">
        <f t="shared" si="384"/>
        <v>265.6959460604939</v>
      </c>
      <c r="P2145" s="786">
        <f>IF(ISNUMBER(F2145),IF(LEFT(A2145,3)="Cat",VLOOKUP(A2145,'Loc Configurations Seules'!R:W,6,FALSE),VLOOKUP(G2145,'Loc Coefficients Location'!A:F,6,FALSE)),"")</f>
        <v>7.5421779500883954E-2</v>
      </c>
      <c r="Q2145" s="785">
        <f t="shared" si="385"/>
        <v>202.33777895599641</v>
      </c>
      <c r="R2145" s="786">
        <f>IF(ISNUMBER(F2145),IF(LEFT(A2145,3)="Cat",VLOOKUP(A2145,'Loc Configurations Seules'!R:X,7,FALSE),VLOOKUP(G2145,'Loc Coefficients Location'!A:G,7,FALSE)),"")</f>
        <v>6.3273484033980879E-2</v>
      </c>
      <c r="S2145" s="785">
        <f t="shared" si="386"/>
        <v>169.74693929216221</v>
      </c>
    </row>
    <row r="2146" spans="1:19" s="5" customFormat="1" x14ac:dyDescent="0.25">
      <c r="A2146" s="190"/>
      <c r="B2146" s="181" t="s">
        <v>10201</v>
      </c>
      <c r="C2146" s="43" t="s">
        <v>2473</v>
      </c>
      <c r="D2146" s="44"/>
      <c r="E2146" s="47"/>
      <c r="F2146" s="46">
        <v>2682.75</v>
      </c>
      <c r="G2146" s="791" t="s">
        <v>9634</v>
      </c>
      <c r="H2146" s="781">
        <f t="shared" si="382"/>
        <v>708.04</v>
      </c>
      <c r="I2146" s="782">
        <f t="shared" si="382"/>
        <v>359.1</v>
      </c>
      <c r="J2146" s="782">
        <f t="shared" si="382"/>
        <v>245.07</v>
      </c>
      <c r="K2146" s="783">
        <f t="shared" si="382"/>
        <v>188.48</v>
      </c>
      <c r="L2146" s="784" t="e">
        <f>IF(ISNUMBER(F2146),IF(LEFT(A2146,3)="Cat",VLOOKUP(A2146,'Loc Configurations Seules'!R:U,4,FALSE),VLOOKUP(G2146,'Loc Coefficients Location'!A:D,4,FALSE)),"")</f>
        <v>#N/A</v>
      </c>
      <c r="M2146" s="785" t="str">
        <f t="shared" si="383"/>
        <v/>
      </c>
      <c r="N2146" s="786" t="e">
        <f>IF(ISNUMBER(F2146),IF(LEFT(A2146,3)="Cat",VLOOKUP(A2146,'Loc Configurations Seules'!R:V,5,FALSE),VLOOKUP(G2146,'Loc Coefficients Location'!A:E,5,FALSE)),"")</f>
        <v>#N/A</v>
      </c>
      <c r="O2146" s="785" t="str">
        <f t="shared" si="384"/>
        <v/>
      </c>
      <c r="P2146" s="786" t="e">
        <f>IF(ISNUMBER(F2146),IF(LEFT(A2146,3)="Cat",VLOOKUP(A2146,'Loc Configurations Seules'!R:W,6,FALSE),VLOOKUP(G2146,'Loc Coefficients Location'!A:F,6,FALSE)),"")</f>
        <v>#N/A</v>
      </c>
      <c r="Q2146" s="785" t="str">
        <f t="shared" si="385"/>
        <v/>
      </c>
      <c r="R2146" s="786" t="e">
        <f>IF(ISNUMBER(F2146),IF(LEFT(A2146,3)="Cat",VLOOKUP(A2146,'Loc Configurations Seules'!R:X,7,FALSE),VLOOKUP(G2146,'Loc Coefficients Location'!A:G,7,FALSE)),"")</f>
        <v>#N/A</v>
      </c>
      <c r="S2146" s="785" t="str">
        <f t="shared" si="386"/>
        <v/>
      </c>
    </row>
    <row r="2147" spans="1:19" s="5" customFormat="1" x14ac:dyDescent="0.25">
      <c r="A2147" s="190"/>
      <c r="B2147" s="181" t="s">
        <v>10202</v>
      </c>
      <c r="C2147" s="43" t="s">
        <v>2474</v>
      </c>
      <c r="D2147" s="44"/>
      <c r="E2147" s="47"/>
      <c r="F2147" s="46">
        <v>2682.75</v>
      </c>
      <c r="G2147" s="791" t="s">
        <v>9601</v>
      </c>
      <c r="H2147" s="781">
        <f t="shared" si="382"/>
        <v>708.04</v>
      </c>
      <c r="I2147" s="782">
        <f t="shared" si="382"/>
        <v>359.1</v>
      </c>
      <c r="J2147" s="782">
        <f t="shared" si="382"/>
        <v>245.07</v>
      </c>
      <c r="K2147" s="783">
        <f t="shared" si="382"/>
        <v>188.48</v>
      </c>
      <c r="L2147" s="784">
        <f>IF(ISNUMBER(F2147),IF(LEFT(A2147,3)="Cat",VLOOKUP(A2147,'Loc Configurations Seules'!R:U,4,FALSE),VLOOKUP(G2147,'Loc Coefficients Location'!A:D,4,FALSE)),"")</f>
        <v>0.18651532340555149</v>
      </c>
      <c r="M2147" s="785">
        <f t="shared" si="383"/>
        <v>500.37398386624329</v>
      </c>
      <c r="N2147" s="786">
        <f>IF(ISNUMBER(F2147),IF(LEFT(A2147,3)="Cat",VLOOKUP(A2147,'Loc Configurations Seules'!R:V,5,FALSE),VLOOKUP(G2147,'Loc Coefficients Location'!A:E,5,FALSE)),"")</f>
        <v>9.9038652897397772E-2</v>
      </c>
      <c r="O2147" s="785">
        <f t="shared" si="384"/>
        <v>265.6959460604939</v>
      </c>
      <c r="P2147" s="786">
        <f>IF(ISNUMBER(F2147),IF(LEFT(A2147,3)="Cat",VLOOKUP(A2147,'Loc Configurations Seules'!R:W,6,FALSE),VLOOKUP(G2147,'Loc Coefficients Location'!A:F,6,FALSE)),"")</f>
        <v>7.5421779500883954E-2</v>
      </c>
      <c r="Q2147" s="785">
        <f t="shared" si="385"/>
        <v>202.33777895599641</v>
      </c>
      <c r="R2147" s="786">
        <f>IF(ISNUMBER(F2147),IF(LEFT(A2147,3)="Cat",VLOOKUP(A2147,'Loc Configurations Seules'!R:X,7,FALSE),VLOOKUP(G2147,'Loc Coefficients Location'!A:G,7,FALSE)),"")</f>
        <v>6.3273484033980879E-2</v>
      </c>
      <c r="S2147" s="785">
        <f t="shared" si="386"/>
        <v>169.74693929216221</v>
      </c>
    </row>
    <row r="2148" spans="1:19" s="5" customFormat="1" ht="15.75" thickBot="1" x14ac:dyDescent="0.3">
      <c r="A2148" s="205"/>
      <c r="B2148" s="194" t="s">
        <v>9989</v>
      </c>
      <c r="C2148" s="50" t="s">
        <v>2475</v>
      </c>
      <c r="D2148" s="51"/>
      <c r="E2148" s="62"/>
      <c r="F2148" s="204">
        <v>2682.75</v>
      </c>
      <c r="G2148" s="791" t="s">
        <v>9601</v>
      </c>
      <c r="H2148" s="781">
        <f t="shared" si="382"/>
        <v>708.04</v>
      </c>
      <c r="I2148" s="782">
        <f t="shared" si="382"/>
        <v>359.1</v>
      </c>
      <c r="J2148" s="782">
        <f t="shared" si="382"/>
        <v>245.07</v>
      </c>
      <c r="K2148" s="783">
        <f t="shared" si="382"/>
        <v>188.48</v>
      </c>
      <c r="L2148" s="784">
        <f>IF(ISNUMBER(F2148),IF(LEFT(A2148,3)="Cat",VLOOKUP(A2148,'Loc Configurations Seules'!R:U,4,FALSE),VLOOKUP(G2148,'Loc Coefficients Location'!A:D,4,FALSE)),"")</f>
        <v>0.18651532340555149</v>
      </c>
      <c r="M2148" s="785">
        <f t="shared" si="383"/>
        <v>500.37398386624329</v>
      </c>
      <c r="N2148" s="786">
        <f>IF(ISNUMBER(F2148),IF(LEFT(A2148,3)="Cat",VLOOKUP(A2148,'Loc Configurations Seules'!R:V,5,FALSE),VLOOKUP(G2148,'Loc Coefficients Location'!A:E,5,FALSE)),"")</f>
        <v>9.9038652897397772E-2</v>
      </c>
      <c r="O2148" s="785">
        <f t="shared" si="384"/>
        <v>265.6959460604939</v>
      </c>
      <c r="P2148" s="786">
        <f>IF(ISNUMBER(F2148),IF(LEFT(A2148,3)="Cat",VLOOKUP(A2148,'Loc Configurations Seules'!R:W,6,FALSE),VLOOKUP(G2148,'Loc Coefficients Location'!A:F,6,FALSE)),"")</f>
        <v>7.5421779500883954E-2</v>
      </c>
      <c r="Q2148" s="785">
        <f t="shared" si="385"/>
        <v>202.33777895599641</v>
      </c>
      <c r="R2148" s="786">
        <f>IF(ISNUMBER(F2148),IF(LEFT(A2148,3)="Cat",VLOOKUP(A2148,'Loc Configurations Seules'!R:X,7,FALSE),VLOOKUP(G2148,'Loc Coefficients Location'!A:G,7,FALSE)),"")</f>
        <v>6.3273484033980879E-2</v>
      </c>
      <c r="S2148" s="785">
        <f t="shared" si="386"/>
        <v>169.74693929216221</v>
      </c>
    </row>
    <row r="2149" spans="1:19" s="5" customFormat="1" ht="25.5" x14ac:dyDescent="0.25">
      <c r="A2149" s="190" t="s">
        <v>2476</v>
      </c>
      <c r="B2149" s="220" t="s">
        <v>10203</v>
      </c>
      <c r="C2149" s="81" t="s">
        <v>2477</v>
      </c>
      <c r="D2149" s="82"/>
      <c r="E2149" s="86"/>
      <c r="F2149" s="213">
        <v>2234.4</v>
      </c>
      <c r="G2149" s="791" t="s">
        <v>9601</v>
      </c>
      <c r="H2149" s="781">
        <f t="shared" si="382"/>
        <v>589.71</v>
      </c>
      <c r="I2149" s="782">
        <f t="shared" si="382"/>
        <v>299.08</v>
      </c>
      <c r="J2149" s="782">
        <f t="shared" si="382"/>
        <v>204.11</v>
      </c>
      <c r="K2149" s="783">
        <f t="shared" si="382"/>
        <v>156.97999999999999</v>
      </c>
      <c r="L2149" s="784">
        <f>IF(ISNUMBER(F2149),IF(LEFT(A2149,3)="Cat",VLOOKUP(A2149,'Loc Configurations Seules'!R:U,4,FALSE),VLOOKUP(G2149,'Loc Coefficients Location'!A:D,4,FALSE)),"")</f>
        <v>0.18651532340555149</v>
      </c>
      <c r="M2149" s="785">
        <f t="shared" si="383"/>
        <v>416.74983861736428</v>
      </c>
      <c r="N2149" s="786">
        <f>IF(ISNUMBER(F2149),IF(LEFT(A2149,3)="Cat",VLOOKUP(A2149,'Loc Configurations Seules'!R:V,5,FALSE),VLOOKUP(G2149,'Loc Coefficients Location'!A:E,5,FALSE)),"")</f>
        <v>9.9038652897397772E-2</v>
      </c>
      <c r="O2149" s="785">
        <f t="shared" si="384"/>
        <v>221.29196603394558</v>
      </c>
      <c r="P2149" s="786">
        <f>IF(ISNUMBER(F2149),IF(LEFT(A2149,3)="Cat",VLOOKUP(A2149,'Loc Configurations Seules'!R:W,6,FALSE),VLOOKUP(G2149,'Loc Coefficients Location'!A:F,6,FALSE)),"")</f>
        <v>7.5421779500883954E-2</v>
      </c>
      <c r="Q2149" s="785">
        <f t="shared" si="385"/>
        <v>168.52242411677511</v>
      </c>
      <c r="R2149" s="786">
        <f>IF(ISNUMBER(F2149),IF(LEFT(A2149,3)="Cat",VLOOKUP(A2149,'Loc Configurations Seules'!R:X,7,FALSE),VLOOKUP(G2149,'Loc Coefficients Location'!A:G,7,FALSE)),"")</f>
        <v>6.3273484033980879E-2</v>
      </c>
      <c r="S2149" s="785">
        <f t="shared" si="386"/>
        <v>141.37827272552687</v>
      </c>
    </row>
    <row r="2150" spans="1:19" s="5" customFormat="1" x14ac:dyDescent="0.25">
      <c r="A2150" s="190"/>
      <c r="B2150" s="90" t="s">
        <v>9881</v>
      </c>
      <c r="C2150" s="43" t="s">
        <v>8897</v>
      </c>
      <c r="D2150" s="44"/>
      <c r="E2150" s="47"/>
      <c r="F2150" s="10">
        <v>2234.4</v>
      </c>
      <c r="G2150" s="791" t="s">
        <v>9601</v>
      </c>
      <c r="H2150" s="781">
        <f t="shared" si="382"/>
        <v>589.71</v>
      </c>
      <c r="I2150" s="782">
        <f t="shared" si="382"/>
        <v>299.08</v>
      </c>
      <c r="J2150" s="782">
        <f t="shared" si="382"/>
        <v>204.11</v>
      </c>
      <c r="K2150" s="783">
        <f t="shared" si="382"/>
        <v>156.97999999999999</v>
      </c>
      <c r="L2150" s="784">
        <f>IF(ISNUMBER(F2150),IF(LEFT(A2150,3)="Cat",VLOOKUP(A2150,'Loc Configurations Seules'!R:U,4,FALSE),VLOOKUP(G2150,'Loc Coefficients Location'!A:D,4,FALSE)),"")</f>
        <v>0.18651532340555149</v>
      </c>
      <c r="M2150" s="785">
        <f t="shared" si="383"/>
        <v>416.74983861736428</v>
      </c>
      <c r="N2150" s="786">
        <f>IF(ISNUMBER(F2150),IF(LEFT(A2150,3)="Cat",VLOOKUP(A2150,'Loc Configurations Seules'!R:V,5,FALSE),VLOOKUP(G2150,'Loc Coefficients Location'!A:E,5,FALSE)),"")</f>
        <v>9.9038652897397772E-2</v>
      </c>
      <c r="O2150" s="785">
        <f t="shared" si="384"/>
        <v>221.29196603394558</v>
      </c>
      <c r="P2150" s="786">
        <f>IF(ISNUMBER(F2150),IF(LEFT(A2150,3)="Cat",VLOOKUP(A2150,'Loc Configurations Seules'!R:W,6,FALSE),VLOOKUP(G2150,'Loc Coefficients Location'!A:F,6,FALSE)),"")</f>
        <v>7.5421779500883954E-2</v>
      </c>
      <c r="Q2150" s="785">
        <f t="shared" si="385"/>
        <v>168.52242411677511</v>
      </c>
      <c r="R2150" s="786">
        <f>IF(ISNUMBER(F2150),IF(LEFT(A2150,3)="Cat",VLOOKUP(A2150,'Loc Configurations Seules'!R:X,7,FALSE),VLOOKUP(G2150,'Loc Coefficients Location'!A:G,7,FALSE)),"")</f>
        <v>6.3273484033980879E-2</v>
      </c>
      <c r="S2150" s="785">
        <f t="shared" si="386"/>
        <v>141.37827272552687</v>
      </c>
    </row>
    <row r="2151" spans="1:19" s="5" customFormat="1" x14ac:dyDescent="0.25">
      <c r="A2151" s="190"/>
      <c r="B2151" s="181" t="s">
        <v>10204</v>
      </c>
      <c r="C2151" s="43" t="s">
        <v>2478</v>
      </c>
      <c r="D2151" s="191"/>
      <c r="E2151" s="192"/>
      <c r="F2151" s="46">
        <v>2234.4</v>
      </c>
      <c r="G2151" s="791" t="s">
        <v>9601</v>
      </c>
      <c r="H2151" s="781">
        <f t="shared" si="382"/>
        <v>589.71</v>
      </c>
      <c r="I2151" s="782">
        <f t="shared" si="382"/>
        <v>299.08</v>
      </c>
      <c r="J2151" s="782">
        <f t="shared" si="382"/>
        <v>204.11</v>
      </c>
      <c r="K2151" s="783">
        <f t="shared" si="382"/>
        <v>156.97999999999999</v>
      </c>
      <c r="L2151" s="784">
        <f>IF(ISNUMBER(F2151),IF(LEFT(A2151,3)="Cat",VLOOKUP(A2151,'Loc Configurations Seules'!R:U,4,FALSE),VLOOKUP(G2151,'Loc Coefficients Location'!A:D,4,FALSE)),"")</f>
        <v>0.18651532340555149</v>
      </c>
      <c r="M2151" s="785">
        <f t="shared" si="383"/>
        <v>416.74983861736428</v>
      </c>
      <c r="N2151" s="786">
        <f>IF(ISNUMBER(F2151),IF(LEFT(A2151,3)="Cat",VLOOKUP(A2151,'Loc Configurations Seules'!R:V,5,FALSE),VLOOKUP(G2151,'Loc Coefficients Location'!A:E,5,FALSE)),"")</f>
        <v>9.9038652897397772E-2</v>
      </c>
      <c r="O2151" s="785">
        <f t="shared" si="384"/>
        <v>221.29196603394558</v>
      </c>
      <c r="P2151" s="786">
        <f>IF(ISNUMBER(F2151),IF(LEFT(A2151,3)="Cat",VLOOKUP(A2151,'Loc Configurations Seules'!R:W,6,FALSE),VLOOKUP(G2151,'Loc Coefficients Location'!A:F,6,FALSE)),"")</f>
        <v>7.5421779500883954E-2</v>
      </c>
      <c r="Q2151" s="785">
        <f t="shared" si="385"/>
        <v>168.52242411677511</v>
      </c>
      <c r="R2151" s="786">
        <f>IF(ISNUMBER(F2151),IF(LEFT(A2151,3)="Cat",VLOOKUP(A2151,'Loc Configurations Seules'!R:X,7,FALSE),VLOOKUP(G2151,'Loc Coefficients Location'!A:G,7,FALSE)),"")</f>
        <v>6.3273484033980879E-2</v>
      </c>
      <c r="S2151" s="785">
        <f t="shared" si="386"/>
        <v>141.37827272552687</v>
      </c>
    </row>
    <row r="2152" spans="1:19" s="5" customFormat="1" x14ac:dyDescent="0.25">
      <c r="A2152" s="190"/>
      <c r="B2152" s="181" t="s">
        <v>10205</v>
      </c>
      <c r="C2152" s="43" t="s">
        <v>2479</v>
      </c>
      <c r="D2152" s="191"/>
      <c r="E2152" s="192"/>
      <c r="F2152" s="46">
        <v>2234.4</v>
      </c>
      <c r="G2152" s="791" t="s">
        <v>9601</v>
      </c>
      <c r="H2152" s="781">
        <f t="shared" si="382"/>
        <v>589.71</v>
      </c>
      <c r="I2152" s="782">
        <f t="shared" si="382"/>
        <v>299.08</v>
      </c>
      <c r="J2152" s="782">
        <f t="shared" si="382"/>
        <v>204.11</v>
      </c>
      <c r="K2152" s="783">
        <f t="shared" si="382"/>
        <v>156.97999999999999</v>
      </c>
      <c r="L2152" s="784">
        <f>IF(ISNUMBER(F2152),IF(LEFT(A2152,3)="Cat",VLOOKUP(A2152,'Loc Configurations Seules'!R:U,4,FALSE),VLOOKUP(G2152,'Loc Coefficients Location'!A:D,4,FALSE)),"")</f>
        <v>0.18651532340555149</v>
      </c>
      <c r="M2152" s="785">
        <f t="shared" si="383"/>
        <v>416.74983861736428</v>
      </c>
      <c r="N2152" s="786">
        <f>IF(ISNUMBER(F2152),IF(LEFT(A2152,3)="Cat",VLOOKUP(A2152,'Loc Configurations Seules'!R:V,5,FALSE),VLOOKUP(G2152,'Loc Coefficients Location'!A:E,5,FALSE)),"")</f>
        <v>9.9038652897397772E-2</v>
      </c>
      <c r="O2152" s="785">
        <f t="shared" si="384"/>
        <v>221.29196603394558</v>
      </c>
      <c r="P2152" s="786">
        <f>IF(ISNUMBER(F2152),IF(LEFT(A2152,3)="Cat",VLOOKUP(A2152,'Loc Configurations Seules'!R:W,6,FALSE),VLOOKUP(G2152,'Loc Coefficients Location'!A:F,6,FALSE)),"")</f>
        <v>7.5421779500883954E-2</v>
      </c>
      <c r="Q2152" s="785">
        <f t="shared" si="385"/>
        <v>168.52242411677511</v>
      </c>
      <c r="R2152" s="786">
        <f>IF(ISNUMBER(F2152),IF(LEFT(A2152,3)="Cat",VLOOKUP(A2152,'Loc Configurations Seules'!R:X,7,FALSE),VLOOKUP(G2152,'Loc Coefficients Location'!A:G,7,FALSE)),"")</f>
        <v>6.3273484033980879E-2</v>
      </c>
      <c r="S2152" s="785">
        <f t="shared" si="386"/>
        <v>141.37827272552687</v>
      </c>
    </row>
    <row r="2153" spans="1:19" s="5" customFormat="1" ht="15.75" thickBot="1" x14ac:dyDescent="0.3">
      <c r="A2153" s="193"/>
      <c r="B2153" s="194" t="s">
        <v>10206</v>
      </c>
      <c r="C2153" s="50" t="s">
        <v>2480</v>
      </c>
      <c r="D2153" s="184"/>
      <c r="E2153" s="185"/>
      <c r="F2153" s="53">
        <v>2234.4</v>
      </c>
      <c r="G2153" s="791" t="s">
        <v>9601</v>
      </c>
      <c r="H2153" s="781">
        <f t="shared" si="382"/>
        <v>589.71</v>
      </c>
      <c r="I2153" s="782">
        <f t="shared" si="382"/>
        <v>299.08</v>
      </c>
      <c r="J2153" s="782">
        <f t="shared" si="382"/>
        <v>204.11</v>
      </c>
      <c r="K2153" s="783">
        <f t="shared" si="382"/>
        <v>156.97999999999999</v>
      </c>
      <c r="L2153" s="784">
        <f>IF(ISNUMBER(F2153),IF(LEFT(A2153,3)="Cat",VLOOKUP(A2153,'Loc Configurations Seules'!R:U,4,FALSE),VLOOKUP(G2153,'Loc Coefficients Location'!A:D,4,FALSE)),"")</f>
        <v>0.18651532340555149</v>
      </c>
      <c r="M2153" s="785">
        <f t="shared" si="383"/>
        <v>416.74983861736428</v>
      </c>
      <c r="N2153" s="786">
        <f>IF(ISNUMBER(F2153),IF(LEFT(A2153,3)="Cat",VLOOKUP(A2153,'Loc Configurations Seules'!R:V,5,FALSE),VLOOKUP(G2153,'Loc Coefficients Location'!A:E,5,FALSE)),"")</f>
        <v>9.9038652897397772E-2</v>
      </c>
      <c r="O2153" s="785">
        <f t="shared" si="384"/>
        <v>221.29196603394558</v>
      </c>
      <c r="P2153" s="786">
        <f>IF(ISNUMBER(F2153),IF(LEFT(A2153,3)="Cat",VLOOKUP(A2153,'Loc Configurations Seules'!R:W,6,FALSE),VLOOKUP(G2153,'Loc Coefficients Location'!A:F,6,FALSE)),"")</f>
        <v>7.5421779500883954E-2</v>
      </c>
      <c r="Q2153" s="785">
        <f t="shared" si="385"/>
        <v>168.52242411677511</v>
      </c>
      <c r="R2153" s="786">
        <f>IF(ISNUMBER(F2153),IF(LEFT(A2153,3)="Cat",VLOOKUP(A2153,'Loc Configurations Seules'!R:X,7,FALSE),VLOOKUP(G2153,'Loc Coefficients Location'!A:G,7,FALSE)),"")</f>
        <v>6.3273484033980879E-2</v>
      </c>
      <c r="S2153" s="785">
        <f t="shared" si="386"/>
        <v>141.37827272552687</v>
      </c>
    </row>
    <row r="2154" spans="1:19" s="5" customFormat="1" ht="25.5" x14ac:dyDescent="0.25">
      <c r="A2154" s="190" t="s">
        <v>2481</v>
      </c>
      <c r="B2154" s="242" t="s">
        <v>1726</v>
      </c>
      <c r="C2154" s="94" t="s">
        <v>2482</v>
      </c>
      <c r="D2154" s="60"/>
      <c r="E2154" s="61"/>
      <c r="F2154" s="95">
        <v>2987.25</v>
      </c>
      <c r="G2154" s="791" t="s">
        <v>9601</v>
      </c>
      <c r="H2154" s="781">
        <f t="shared" si="382"/>
        <v>788.41</v>
      </c>
      <c r="I2154" s="782">
        <f t="shared" si="382"/>
        <v>399.85</v>
      </c>
      <c r="J2154" s="782">
        <f t="shared" si="382"/>
        <v>272.89</v>
      </c>
      <c r="K2154" s="783">
        <f t="shared" si="382"/>
        <v>209.87</v>
      </c>
      <c r="L2154" s="784">
        <f>IF(ISNUMBER(F2154),IF(LEFT(A2154,3)="Cat",VLOOKUP(A2154,'Loc Configurations Seules'!R:U,4,FALSE),VLOOKUP(G2154,'Loc Coefficients Location'!A:D,4,FALSE)),"")</f>
        <v>0.18651532340555149</v>
      </c>
      <c r="M2154" s="785">
        <f t="shared" si="383"/>
        <v>557.16789984323373</v>
      </c>
      <c r="N2154" s="786">
        <f>IF(ISNUMBER(F2154),IF(LEFT(A2154,3)="Cat",VLOOKUP(A2154,'Loc Configurations Seules'!R:V,5,FALSE),VLOOKUP(G2154,'Loc Coefficients Location'!A:E,5,FALSE)),"")</f>
        <v>9.9038652897397772E-2</v>
      </c>
      <c r="O2154" s="785">
        <f t="shared" si="384"/>
        <v>295.85321586775149</v>
      </c>
      <c r="P2154" s="786">
        <f>IF(ISNUMBER(F2154),IF(LEFT(A2154,3)="Cat",VLOOKUP(A2154,'Loc Configurations Seules'!R:W,6,FALSE),VLOOKUP(G2154,'Loc Coefficients Location'!A:F,6,FALSE)),"")</f>
        <v>7.5421779500883954E-2</v>
      </c>
      <c r="Q2154" s="785">
        <f t="shared" si="385"/>
        <v>225.3037108140156</v>
      </c>
      <c r="R2154" s="786">
        <f>IF(ISNUMBER(F2154),IF(LEFT(A2154,3)="Cat",VLOOKUP(A2154,'Loc Configurations Seules'!R:X,7,FALSE),VLOOKUP(G2154,'Loc Coefficients Location'!A:G,7,FALSE)),"")</f>
        <v>6.3273484033980879E-2</v>
      </c>
      <c r="S2154" s="785">
        <f t="shared" si="386"/>
        <v>189.01371518050937</v>
      </c>
    </row>
    <row r="2155" spans="1:19" s="5" customFormat="1" x14ac:dyDescent="0.25">
      <c r="A2155" s="190"/>
      <c r="B2155" s="90" t="s">
        <v>9886</v>
      </c>
      <c r="C2155" s="43" t="s">
        <v>8898</v>
      </c>
      <c r="D2155" s="44"/>
      <c r="E2155" s="47"/>
      <c r="F2155" s="10">
        <v>2987.25</v>
      </c>
      <c r="G2155" s="791" t="s">
        <v>9601</v>
      </c>
      <c r="H2155" s="781">
        <f t="shared" si="382"/>
        <v>788.41</v>
      </c>
      <c r="I2155" s="782">
        <f t="shared" si="382"/>
        <v>399.85</v>
      </c>
      <c r="J2155" s="782">
        <f t="shared" si="382"/>
        <v>272.89</v>
      </c>
      <c r="K2155" s="783">
        <f t="shared" si="382"/>
        <v>209.87</v>
      </c>
      <c r="L2155" s="784">
        <f>IF(ISNUMBER(F2155),IF(LEFT(A2155,3)="Cat",VLOOKUP(A2155,'Loc Configurations Seules'!R:U,4,FALSE),VLOOKUP(G2155,'Loc Coefficients Location'!A:D,4,FALSE)),"")</f>
        <v>0.18651532340555149</v>
      </c>
      <c r="M2155" s="785">
        <f t="shared" si="383"/>
        <v>557.16789984323373</v>
      </c>
      <c r="N2155" s="786">
        <f>IF(ISNUMBER(F2155),IF(LEFT(A2155,3)="Cat",VLOOKUP(A2155,'Loc Configurations Seules'!R:V,5,FALSE),VLOOKUP(G2155,'Loc Coefficients Location'!A:E,5,FALSE)),"")</f>
        <v>9.9038652897397772E-2</v>
      </c>
      <c r="O2155" s="785">
        <f t="shared" si="384"/>
        <v>295.85321586775149</v>
      </c>
      <c r="P2155" s="786">
        <f>IF(ISNUMBER(F2155),IF(LEFT(A2155,3)="Cat",VLOOKUP(A2155,'Loc Configurations Seules'!R:W,6,FALSE),VLOOKUP(G2155,'Loc Coefficients Location'!A:F,6,FALSE)),"")</f>
        <v>7.5421779500883954E-2</v>
      </c>
      <c r="Q2155" s="785">
        <f t="shared" si="385"/>
        <v>225.3037108140156</v>
      </c>
      <c r="R2155" s="786">
        <f>IF(ISNUMBER(F2155),IF(LEFT(A2155,3)="Cat",VLOOKUP(A2155,'Loc Configurations Seules'!R:X,7,FALSE),VLOOKUP(G2155,'Loc Coefficients Location'!A:G,7,FALSE)),"")</f>
        <v>6.3273484033980879E-2</v>
      </c>
      <c r="S2155" s="785">
        <f t="shared" si="386"/>
        <v>189.01371518050937</v>
      </c>
    </row>
    <row r="2156" spans="1:19" s="5" customFormat="1" x14ac:dyDescent="0.25">
      <c r="A2156" s="190"/>
      <c r="B2156" s="181" t="s">
        <v>10207</v>
      </c>
      <c r="C2156" s="43" t="s">
        <v>2483</v>
      </c>
      <c r="D2156" s="44"/>
      <c r="E2156" s="47"/>
      <c r="F2156" s="213">
        <v>2987.25</v>
      </c>
      <c r="G2156" s="791" t="s">
        <v>9601</v>
      </c>
      <c r="H2156" s="781">
        <f t="shared" si="382"/>
        <v>788.41</v>
      </c>
      <c r="I2156" s="782">
        <f t="shared" si="382"/>
        <v>399.85</v>
      </c>
      <c r="J2156" s="782">
        <f t="shared" si="382"/>
        <v>272.89</v>
      </c>
      <c r="K2156" s="783">
        <f t="shared" si="382"/>
        <v>209.87</v>
      </c>
      <c r="L2156" s="784">
        <f>IF(ISNUMBER(F2156),IF(LEFT(A2156,3)="Cat",VLOOKUP(A2156,'Loc Configurations Seules'!R:U,4,FALSE),VLOOKUP(G2156,'Loc Coefficients Location'!A:D,4,FALSE)),"")</f>
        <v>0.18651532340555149</v>
      </c>
      <c r="M2156" s="785">
        <f t="shared" si="383"/>
        <v>557.16789984323373</v>
      </c>
      <c r="N2156" s="786">
        <f>IF(ISNUMBER(F2156),IF(LEFT(A2156,3)="Cat",VLOOKUP(A2156,'Loc Configurations Seules'!R:V,5,FALSE),VLOOKUP(G2156,'Loc Coefficients Location'!A:E,5,FALSE)),"")</f>
        <v>9.9038652897397772E-2</v>
      </c>
      <c r="O2156" s="785">
        <f t="shared" si="384"/>
        <v>295.85321586775149</v>
      </c>
      <c r="P2156" s="786">
        <f>IF(ISNUMBER(F2156),IF(LEFT(A2156,3)="Cat",VLOOKUP(A2156,'Loc Configurations Seules'!R:W,6,FALSE),VLOOKUP(G2156,'Loc Coefficients Location'!A:F,6,FALSE)),"")</f>
        <v>7.5421779500883954E-2</v>
      </c>
      <c r="Q2156" s="785">
        <f t="shared" si="385"/>
        <v>225.3037108140156</v>
      </c>
      <c r="R2156" s="786">
        <f>IF(ISNUMBER(F2156),IF(LEFT(A2156,3)="Cat",VLOOKUP(A2156,'Loc Configurations Seules'!R:X,7,FALSE),VLOOKUP(G2156,'Loc Coefficients Location'!A:G,7,FALSE)),"")</f>
        <v>6.3273484033980879E-2</v>
      </c>
      <c r="S2156" s="785">
        <f t="shared" si="386"/>
        <v>189.01371518050937</v>
      </c>
    </row>
    <row r="2157" spans="1:19" s="5" customFormat="1" ht="15.75" thickBot="1" x14ac:dyDescent="0.3">
      <c r="A2157" s="193"/>
      <c r="B2157" s="181" t="s">
        <v>9991</v>
      </c>
      <c r="C2157" s="43" t="s">
        <v>2484</v>
      </c>
      <c r="D2157" s="44"/>
      <c r="E2157" s="47"/>
      <c r="F2157" s="213">
        <v>2987.25</v>
      </c>
      <c r="G2157" s="791" t="s">
        <v>9601</v>
      </c>
      <c r="H2157" s="781">
        <f t="shared" si="382"/>
        <v>788.41</v>
      </c>
      <c r="I2157" s="782">
        <f t="shared" si="382"/>
        <v>399.85</v>
      </c>
      <c r="J2157" s="782">
        <f t="shared" si="382"/>
        <v>272.89</v>
      </c>
      <c r="K2157" s="783">
        <f t="shared" si="382"/>
        <v>209.87</v>
      </c>
      <c r="L2157" s="784">
        <f>IF(ISNUMBER(F2157),IF(LEFT(A2157,3)="Cat",VLOOKUP(A2157,'Loc Configurations Seules'!R:U,4,FALSE),VLOOKUP(G2157,'Loc Coefficients Location'!A:D,4,FALSE)),"")</f>
        <v>0.18651532340555149</v>
      </c>
      <c r="M2157" s="785">
        <f t="shared" si="383"/>
        <v>557.16789984323373</v>
      </c>
      <c r="N2157" s="786">
        <f>IF(ISNUMBER(F2157),IF(LEFT(A2157,3)="Cat",VLOOKUP(A2157,'Loc Configurations Seules'!R:V,5,FALSE),VLOOKUP(G2157,'Loc Coefficients Location'!A:E,5,FALSE)),"")</f>
        <v>9.9038652897397772E-2</v>
      </c>
      <c r="O2157" s="785">
        <f t="shared" si="384"/>
        <v>295.85321586775149</v>
      </c>
      <c r="P2157" s="786">
        <f>IF(ISNUMBER(F2157),IF(LEFT(A2157,3)="Cat",VLOOKUP(A2157,'Loc Configurations Seules'!R:W,6,FALSE),VLOOKUP(G2157,'Loc Coefficients Location'!A:F,6,FALSE)),"")</f>
        <v>7.5421779500883954E-2</v>
      </c>
      <c r="Q2157" s="785">
        <f t="shared" si="385"/>
        <v>225.3037108140156</v>
      </c>
      <c r="R2157" s="786">
        <f>IF(ISNUMBER(F2157),IF(LEFT(A2157,3)="Cat",VLOOKUP(A2157,'Loc Configurations Seules'!R:X,7,FALSE),VLOOKUP(G2157,'Loc Coefficients Location'!A:G,7,FALSE)),"")</f>
        <v>6.3273484033980879E-2</v>
      </c>
      <c r="S2157" s="785">
        <f t="shared" si="386"/>
        <v>189.01371518050937</v>
      </c>
    </row>
    <row r="2158" spans="1:19" s="5" customFormat="1" ht="25.5" x14ac:dyDescent="0.25">
      <c r="A2158" s="190" t="s">
        <v>2485</v>
      </c>
      <c r="B2158" s="242" t="s">
        <v>1731</v>
      </c>
      <c r="C2158" s="94" t="s">
        <v>2486</v>
      </c>
      <c r="D2158" s="60"/>
      <c r="E2158" s="61"/>
      <c r="F2158" s="95">
        <v>3619.35</v>
      </c>
      <c r="G2158" s="791" t="s">
        <v>9601</v>
      </c>
      <c r="H2158" s="781">
        <f t="shared" si="382"/>
        <v>955.24</v>
      </c>
      <c r="I2158" s="782">
        <f t="shared" si="382"/>
        <v>484.46</v>
      </c>
      <c r="J2158" s="782">
        <f t="shared" si="382"/>
        <v>330.63</v>
      </c>
      <c r="K2158" s="783">
        <f t="shared" si="382"/>
        <v>254.28</v>
      </c>
      <c r="L2158" s="784">
        <f>IF(ISNUMBER(F2158),IF(LEFT(A2158,3)="Cat",VLOOKUP(A2158,'Loc Configurations Seules'!R:U,4,FALSE),VLOOKUP(G2158,'Loc Coefficients Location'!A:D,4,FALSE)),"")</f>
        <v>0.18651532340555149</v>
      </c>
      <c r="M2158" s="785">
        <f t="shared" si="383"/>
        <v>675.06423576788279</v>
      </c>
      <c r="N2158" s="786">
        <f>IF(ISNUMBER(F2158),IF(LEFT(A2158,3)="Cat",VLOOKUP(A2158,'Loc Configurations Seules'!R:V,5,FALSE),VLOOKUP(G2158,'Loc Coefficients Location'!A:E,5,FALSE)),"")</f>
        <v>9.9038652897397772E-2</v>
      </c>
      <c r="O2158" s="785">
        <f t="shared" si="384"/>
        <v>358.4555483641966</v>
      </c>
      <c r="P2158" s="786">
        <f>IF(ISNUMBER(F2158),IF(LEFT(A2158,3)="Cat",VLOOKUP(A2158,'Loc Configurations Seules'!R:W,6,FALSE),VLOOKUP(G2158,'Loc Coefficients Location'!A:F,6,FALSE)),"")</f>
        <v>7.5421779500883954E-2</v>
      </c>
      <c r="Q2158" s="785">
        <f t="shared" si="385"/>
        <v>272.97781763652432</v>
      </c>
      <c r="R2158" s="786">
        <f>IF(ISNUMBER(F2158),IF(LEFT(A2158,3)="Cat",VLOOKUP(A2158,'Loc Configurations Seules'!R:X,7,FALSE),VLOOKUP(G2158,'Loc Coefficients Location'!A:G,7,FALSE)),"")</f>
        <v>6.3273484033980879E-2</v>
      </c>
      <c r="S2158" s="785">
        <f t="shared" si="386"/>
        <v>229.00888443838869</v>
      </c>
    </row>
    <row r="2159" spans="1:19" s="5" customFormat="1" x14ac:dyDescent="0.25">
      <c r="A2159" s="190"/>
      <c r="B2159" s="90" t="s">
        <v>9888</v>
      </c>
      <c r="C2159" s="43" t="s">
        <v>8899</v>
      </c>
      <c r="D2159" s="44"/>
      <c r="E2159" s="47"/>
      <c r="F2159" s="10">
        <v>3619.35</v>
      </c>
      <c r="G2159" s="791" t="s">
        <v>9601</v>
      </c>
      <c r="H2159" s="781">
        <f t="shared" si="382"/>
        <v>955.24</v>
      </c>
      <c r="I2159" s="782">
        <f t="shared" si="382"/>
        <v>484.46</v>
      </c>
      <c r="J2159" s="782">
        <f t="shared" si="382"/>
        <v>330.63</v>
      </c>
      <c r="K2159" s="783">
        <f t="shared" si="382"/>
        <v>254.28</v>
      </c>
      <c r="L2159" s="784">
        <f>IF(ISNUMBER(F2159),IF(LEFT(A2159,3)="Cat",VLOOKUP(A2159,'Loc Configurations Seules'!R:U,4,FALSE),VLOOKUP(G2159,'Loc Coefficients Location'!A:D,4,FALSE)),"")</f>
        <v>0.18651532340555149</v>
      </c>
      <c r="M2159" s="785">
        <f t="shared" si="383"/>
        <v>675.06423576788279</v>
      </c>
      <c r="N2159" s="786">
        <f>IF(ISNUMBER(F2159),IF(LEFT(A2159,3)="Cat",VLOOKUP(A2159,'Loc Configurations Seules'!R:V,5,FALSE),VLOOKUP(G2159,'Loc Coefficients Location'!A:E,5,FALSE)),"")</f>
        <v>9.9038652897397772E-2</v>
      </c>
      <c r="O2159" s="785">
        <f t="shared" si="384"/>
        <v>358.4555483641966</v>
      </c>
      <c r="P2159" s="786">
        <f>IF(ISNUMBER(F2159),IF(LEFT(A2159,3)="Cat",VLOOKUP(A2159,'Loc Configurations Seules'!R:W,6,FALSE),VLOOKUP(G2159,'Loc Coefficients Location'!A:F,6,FALSE)),"")</f>
        <v>7.5421779500883954E-2</v>
      </c>
      <c r="Q2159" s="785">
        <f t="shared" si="385"/>
        <v>272.97781763652432</v>
      </c>
      <c r="R2159" s="786">
        <f>IF(ISNUMBER(F2159),IF(LEFT(A2159,3)="Cat",VLOOKUP(A2159,'Loc Configurations Seules'!R:X,7,FALSE),VLOOKUP(G2159,'Loc Coefficients Location'!A:G,7,FALSE)),"")</f>
        <v>6.3273484033980879E-2</v>
      </c>
      <c r="S2159" s="785">
        <f t="shared" si="386"/>
        <v>229.00888443838869</v>
      </c>
    </row>
    <row r="2160" spans="1:19" s="5" customFormat="1" x14ac:dyDescent="0.25">
      <c r="A2160" s="190"/>
      <c r="B2160" s="181" t="s">
        <v>10208</v>
      </c>
      <c r="C2160" s="43" t="s">
        <v>2487</v>
      </c>
      <c r="D2160" s="44"/>
      <c r="E2160" s="47"/>
      <c r="F2160" s="46">
        <v>3619.35</v>
      </c>
      <c r="G2160" s="791" t="s">
        <v>9601</v>
      </c>
      <c r="H2160" s="781">
        <f t="shared" si="382"/>
        <v>955.24</v>
      </c>
      <c r="I2160" s="782">
        <f t="shared" si="382"/>
        <v>484.46</v>
      </c>
      <c r="J2160" s="782">
        <f t="shared" si="382"/>
        <v>330.63</v>
      </c>
      <c r="K2160" s="783">
        <f t="shared" si="382"/>
        <v>254.28</v>
      </c>
      <c r="L2160" s="784">
        <f>IF(ISNUMBER(F2160),IF(LEFT(A2160,3)="Cat",VLOOKUP(A2160,'Loc Configurations Seules'!R:U,4,FALSE),VLOOKUP(G2160,'Loc Coefficients Location'!A:D,4,FALSE)),"")</f>
        <v>0.18651532340555149</v>
      </c>
      <c r="M2160" s="785">
        <f t="shared" si="383"/>
        <v>675.06423576788279</v>
      </c>
      <c r="N2160" s="786">
        <f>IF(ISNUMBER(F2160),IF(LEFT(A2160,3)="Cat",VLOOKUP(A2160,'Loc Configurations Seules'!R:V,5,FALSE),VLOOKUP(G2160,'Loc Coefficients Location'!A:E,5,FALSE)),"")</f>
        <v>9.9038652897397772E-2</v>
      </c>
      <c r="O2160" s="785">
        <f t="shared" si="384"/>
        <v>358.4555483641966</v>
      </c>
      <c r="P2160" s="786">
        <f>IF(ISNUMBER(F2160),IF(LEFT(A2160,3)="Cat",VLOOKUP(A2160,'Loc Configurations Seules'!R:W,6,FALSE),VLOOKUP(G2160,'Loc Coefficients Location'!A:F,6,FALSE)),"")</f>
        <v>7.5421779500883954E-2</v>
      </c>
      <c r="Q2160" s="785">
        <f t="shared" si="385"/>
        <v>272.97781763652432</v>
      </c>
      <c r="R2160" s="786">
        <f>IF(ISNUMBER(F2160),IF(LEFT(A2160,3)="Cat",VLOOKUP(A2160,'Loc Configurations Seules'!R:X,7,FALSE),VLOOKUP(G2160,'Loc Coefficients Location'!A:G,7,FALSE)),"")</f>
        <v>6.3273484033980879E-2</v>
      </c>
      <c r="S2160" s="785">
        <f t="shared" si="386"/>
        <v>229.00888443838869</v>
      </c>
    </row>
    <row r="2161" spans="1:19" s="5" customFormat="1" ht="15.75" thickBot="1" x14ac:dyDescent="0.3">
      <c r="A2161" s="193"/>
      <c r="B2161" s="181" t="s">
        <v>9993</v>
      </c>
      <c r="C2161" s="43" t="s">
        <v>2488</v>
      </c>
      <c r="D2161" s="44"/>
      <c r="E2161" s="47"/>
      <c r="F2161" s="46">
        <v>3619.35</v>
      </c>
      <c r="G2161" s="791" t="s">
        <v>9601</v>
      </c>
      <c r="H2161" s="781">
        <f t="shared" si="382"/>
        <v>955.24</v>
      </c>
      <c r="I2161" s="782">
        <f t="shared" si="382"/>
        <v>484.46</v>
      </c>
      <c r="J2161" s="782">
        <f t="shared" si="382"/>
        <v>330.63</v>
      </c>
      <c r="K2161" s="783">
        <f t="shared" si="382"/>
        <v>254.28</v>
      </c>
      <c r="L2161" s="784">
        <f>IF(ISNUMBER(F2161),IF(LEFT(A2161,3)="Cat",VLOOKUP(A2161,'Loc Configurations Seules'!R:U,4,FALSE),VLOOKUP(G2161,'Loc Coefficients Location'!A:D,4,FALSE)),"")</f>
        <v>0.18651532340555149</v>
      </c>
      <c r="M2161" s="785">
        <f t="shared" si="383"/>
        <v>675.06423576788279</v>
      </c>
      <c r="N2161" s="786">
        <f>IF(ISNUMBER(F2161),IF(LEFT(A2161,3)="Cat",VLOOKUP(A2161,'Loc Configurations Seules'!R:V,5,FALSE),VLOOKUP(G2161,'Loc Coefficients Location'!A:E,5,FALSE)),"")</f>
        <v>9.9038652897397772E-2</v>
      </c>
      <c r="O2161" s="785">
        <f t="shared" si="384"/>
        <v>358.4555483641966</v>
      </c>
      <c r="P2161" s="786">
        <f>IF(ISNUMBER(F2161),IF(LEFT(A2161,3)="Cat",VLOOKUP(A2161,'Loc Configurations Seules'!R:W,6,FALSE),VLOOKUP(G2161,'Loc Coefficients Location'!A:F,6,FALSE)),"")</f>
        <v>7.5421779500883954E-2</v>
      </c>
      <c r="Q2161" s="785">
        <f t="shared" si="385"/>
        <v>272.97781763652432</v>
      </c>
      <c r="R2161" s="786">
        <f>IF(ISNUMBER(F2161),IF(LEFT(A2161,3)="Cat",VLOOKUP(A2161,'Loc Configurations Seules'!R:X,7,FALSE),VLOOKUP(G2161,'Loc Coefficients Location'!A:G,7,FALSE)),"")</f>
        <v>6.3273484033980879E-2</v>
      </c>
      <c r="S2161" s="785">
        <f t="shared" si="386"/>
        <v>229.00888443838869</v>
      </c>
    </row>
    <row r="2162" spans="1:19" s="5" customFormat="1" ht="25.5" x14ac:dyDescent="0.25">
      <c r="A2162" s="190" t="s">
        <v>2489</v>
      </c>
      <c r="B2162" s="266" t="s">
        <v>1736</v>
      </c>
      <c r="C2162" s="267" t="s">
        <v>2490</v>
      </c>
      <c r="D2162" s="268"/>
      <c r="E2162" s="269"/>
      <c r="F2162" s="270">
        <v>2799.3</v>
      </c>
      <c r="G2162" s="791" t="s">
        <v>9601</v>
      </c>
      <c r="H2162" s="781">
        <f t="shared" si="382"/>
        <v>738.8</v>
      </c>
      <c r="I2162" s="782">
        <f t="shared" si="382"/>
        <v>374.7</v>
      </c>
      <c r="J2162" s="782">
        <f t="shared" si="382"/>
        <v>255.72</v>
      </c>
      <c r="K2162" s="783">
        <f t="shared" si="382"/>
        <v>196.67</v>
      </c>
      <c r="L2162" s="784">
        <f>IF(ISNUMBER(F2162),IF(LEFT(A2162,3)="Cat",VLOOKUP(A2162,'Loc Configurations Seules'!R:U,4,FALSE),VLOOKUP(G2162,'Loc Coefficients Location'!A:D,4,FALSE)),"")</f>
        <v>0.18651532340555149</v>
      </c>
      <c r="M2162" s="785">
        <f t="shared" si="383"/>
        <v>522.11234480916028</v>
      </c>
      <c r="N2162" s="786">
        <f>IF(ISNUMBER(F2162),IF(LEFT(A2162,3)="Cat",VLOOKUP(A2162,'Loc Configurations Seules'!R:V,5,FALSE),VLOOKUP(G2162,'Loc Coefficients Location'!A:E,5,FALSE)),"")</f>
        <v>9.9038652897397772E-2</v>
      </c>
      <c r="O2162" s="785">
        <f t="shared" si="384"/>
        <v>277.23890105568557</v>
      </c>
      <c r="P2162" s="786">
        <f>IF(ISNUMBER(F2162),IF(LEFT(A2162,3)="Cat",VLOOKUP(A2162,'Loc Configurations Seules'!R:W,6,FALSE),VLOOKUP(G2162,'Loc Coefficients Location'!A:F,6,FALSE)),"")</f>
        <v>7.5421779500883954E-2</v>
      </c>
      <c r="Q2162" s="785">
        <f t="shared" si="385"/>
        <v>211.12818735682447</v>
      </c>
      <c r="R2162" s="786">
        <f>IF(ISNUMBER(F2162),IF(LEFT(A2162,3)="Cat",VLOOKUP(A2162,'Loc Configurations Seules'!R:X,7,FALSE),VLOOKUP(G2162,'Loc Coefficients Location'!A:G,7,FALSE)),"")</f>
        <v>6.3273484033980879E-2</v>
      </c>
      <c r="S2162" s="785">
        <f t="shared" si="386"/>
        <v>177.12146385632269</v>
      </c>
    </row>
    <row r="2163" spans="1:19" s="5" customFormat="1" x14ac:dyDescent="0.25">
      <c r="A2163" s="190"/>
      <c r="B2163" s="90" t="s">
        <v>9890</v>
      </c>
      <c r="C2163" s="43" t="s">
        <v>8900</v>
      </c>
      <c r="D2163" s="44"/>
      <c r="E2163" s="47"/>
      <c r="F2163" s="10">
        <v>2799.3</v>
      </c>
      <c r="G2163" s="791" t="s">
        <v>9601</v>
      </c>
      <c r="H2163" s="781">
        <f t="shared" si="382"/>
        <v>738.8</v>
      </c>
      <c r="I2163" s="782">
        <f t="shared" si="382"/>
        <v>374.7</v>
      </c>
      <c r="J2163" s="782">
        <f t="shared" si="382"/>
        <v>255.72</v>
      </c>
      <c r="K2163" s="783">
        <f t="shared" si="382"/>
        <v>196.67</v>
      </c>
      <c r="L2163" s="784">
        <f>IF(ISNUMBER(F2163),IF(LEFT(A2163,3)="Cat",VLOOKUP(A2163,'Loc Configurations Seules'!R:U,4,FALSE),VLOOKUP(G2163,'Loc Coefficients Location'!A:D,4,FALSE)),"")</f>
        <v>0.18651532340555149</v>
      </c>
      <c r="M2163" s="785">
        <f t="shared" si="383"/>
        <v>522.11234480916028</v>
      </c>
      <c r="N2163" s="786">
        <f>IF(ISNUMBER(F2163),IF(LEFT(A2163,3)="Cat",VLOOKUP(A2163,'Loc Configurations Seules'!R:V,5,FALSE),VLOOKUP(G2163,'Loc Coefficients Location'!A:E,5,FALSE)),"")</f>
        <v>9.9038652897397772E-2</v>
      </c>
      <c r="O2163" s="785">
        <f t="shared" si="384"/>
        <v>277.23890105568557</v>
      </c>
      <c r="P2163" s="786">
        <f>IF(ISNUMBER(F2163),IF(LEFT(A2163,3)="Cat",VLOOKUP(A2163,'Loc Configurations Seules'!R:W,6,FALSE),VLOOKUP(G2163,'Loc Coefficients Location'!A:F,6,FALSE)),"")</f>
        <v>7.5421779500883954E-2</v>
      </c>
      <c r="Q2163" s="785">
        <f t="shared" si="385"/>
        <v>211.12818735682447</v>
      </c>
      <c r="R2163" s="786">
        <f>IF(ISNUMBER(F2163),IF(LEFT(A2163,3)="Cat",VLOOKUP(A2163,'Loc Configurations Seules'!R:X,7,FALSE),VLOOKUP(G2163,'Loc Coefficients Location'!A:G,7,FALSE)),"")</f>
        <v>6.3273484033980879E-2</v>
      </c>
      <c r="S2163" s="785">
        <f t="shared" si="386"/>
        <v>177.12146385632269</v>
      </c>
    </row>
    <row r="2164" spans="1:19" s="5" customFormat="1" ht="15.75" thickBot="1" x14ac:dyDescent="0.3">
      <c r="A2164" s="193"/>
      <c r="B2164" s="181" t="s">
        <v>10209</v>
      </c>
      <c r="C2164" s="43" t="s">
        <v>2491</v>
      </c>
      <c r="D2164" s="44"/>
      <c r="E2164" s="47"/>
      <c r="F2164" s="46">
        <v>2799.3</v>
      </c>
      <c r="G2164" s="791" t="s">
        <v>9601</v>
      </c>
      <c r="H2164" s="781">
        <f t="shared" si="382"/>
        <v>738.8</v>
      </c>
      <c r="I2164" s="782">
        <f t="shared" si="382"/>
        <v>374.7</v>
      </c>
      <c r="J2164" s="782">
        <f t="shared" si="382"/>
        <v>255.72</v>
      </c>
      <c r="K2164" s="783">
        <f t="shared" si="382"/>
        <v>196.67</v>
      </c>
      <c r="L2164" s="784">
        <f>IF(ISNUMBER(F2164),IF(LEFT(A2164,3)="Cat",VLOOKUP(A2164,'Loc Configurations Seules'!R:U,4,FALSE),VLOOKUP(G2164,'Loc Coefficients Location'!A:D,4,FALSE)),"")</f>
        <v>0.18651532340555149</v>
      </c>
      <c r="M2164" s="785">
        <f t="shared" si="383"/>
        <v>522.11234480916028</v>
      </c>
      <c r="N2164" s="786">
        <f>IF(ISNUMBER(F2164),IF(LEFT(A2164,3)="Cat",VLOOKUP(A2164,'Loc Configurations Seules'!R:V,5,FALSE),VLOOKUP(G2164,'Loc Coefficients Location'!A:E,5,FALSE)),"")</f>
        <v>9.9038652897397772E-2</v>
      </c>
      <c r="O2164" s="785">
        <f t="shared" si="384"/>
        <v>277.23890105568557</v>
      </c>
      <c r="P2164" s="786">
        <f>IF(ISNUMBER(F2164),IF(LEFT(A2164,3)="Cat",VLOOKUP(A2164,'Loc Configurations Seules'!R:W,6,FALSE),VLOOKUP(G2164,'Loc Coefficients Location'!A:F,6,FALSE)),"")</f>
        <v>7.5421779500883954E-2</v>
      </c>
      <c r="Q2164" s="785">
        <f t="shared" si="385"/>
        <v>211.12818735682447</v>
      </c>
      <c r="R2164" s="786">
        <f>IF(ISNUMBER(F2164),IF(LEFT(A2164,3)="Cat",VLOOKUP(A2164,'Loc Configurations Seules'!R:X,7,FALSE),VLOOKUP(G2164,'Loc Coefficients Location'!A:G,7,FALSE)),"")</f>
        <v>6.3273484033980879E-2</v>
      </c>
      <c r="S2164" s="785">
        <f t="shared" si="386"/>
        <v>177.12146385632269</v>
      </c>
    </row>
    <row r="2165" spans="1:19" s="5" customFormat="1" ht="25.5" x14ac:dyDescent="0.25">
      <c r="A2165" s="190" t="s">
        <v>2492</v>
      </c>
      <c r="B2165" s="242" t="s">
        <v>1741</v>
      </c>
      <c r="C2165" s="94" t="s">
        <v>2493</v>
      </c>
      <c r="D2165" s="60"/>
      <c r="E2165" s="61"/>
      <c r="F2165" s="95">
        <v>2799.3</v>
      </c>
      <c r="G2165" s="791" t="s">
        <v>9601</v>
      </c>
      <c r="H2165" s="781">
        <f t="shared" si="382"/>
        <v>738.8</v>
      </c>
      <c r="I2165" s="782">
        <f t="shared" si="382"/>
        <v>374.7</v>
      </c>
      <c r="J2165" s="782">
        <f t="shared" si="382"/>
        <v>255.72</v>
      </c>
      <c r="K2165" s="783">
        <f t="shared" si="382"/>
        <v>196.67</v>
      </c>
      <c r="L2165" s="784">
        <f>IF(ISNUMBER(F2165),IF(LEFT(A2165,3)="Cat",VLOOKUP(A2165,'Loc Configurations Seules'!R:U,4,FALSE),VLOOKUP(G2165,'Loc Coefficients Location'!A:D,4,FALSE)),"")</f>
        <v>0.18651532340555149</v>
      </c>
      <c r="M2165" s="785">
        <f t="shared" si="383"/>
        <v>522.11234480916028</v>
      </c>
      <c r="N2165" s="786">
        <f>IF(ISNUMBER(F2165),IF(LEFT(A2165,3)="Cat",VLOOKUP(A2165,'Loc Configurations Seules'!R:V,5,FALSE),VLOOKUP(G2165,'Loc Coefficients Location'!A:E,5,FALSE)),"")</f>
        <v>9.9038652897397772E-2</v>
      </c>
      <c r="O2165" s="785">
        <f t="shared" si="384"/>
        <v>277.23890105568557</v>
      </c>
      <c r="P2165" s="786">
        <f>IF(ISNUMBER(F2165),IF(LEFT(A2165,3)="Cat",VLOOKUP(A2165,'Loc Configurations Seules'!R:W,6,FALSE),VLOOKUP(G2165,'Loc Coefficients Location'!A:F,6,FALSE)),"")</f>
        <v>7.5421779500883954E-2</v>
      </c>
      <c r="Q2165" s="785">
        <f t="shared" si="385"/>
        <v>211.12818735682447</v>
      </c>
      <c r="R2165" s="786">
        <f>IF(ISNUMBER(F2165),IF(LEFT(A2165,3)="Cat",VLOOKUP(A2165,'Loc Configurations Seules'!R:X,7,FALSE),VLOOKUP(G2165,'Loc Coefficients Location'!A:G,7,FALSE)),"")</f>
        <v>6.3273484033980879E-2</v>
      </c>
      <c r="S2165" s="785">
        <f t="shared" si="386"/>
        <v>177.12146385632269</v>
      </c>
    </row>
    <row r="2166" spans="1:19" s="5" customFormat="1" x14ac:dyDescent="0.25">
      <c r="A2166" s="190"/>
      <c r="B2166" s="90" t="s">
        <v>9892</v>
      </c>
      <c r="C2166" s="43" t="s">
        <v>8901</v>
      </c>
      <c r="D2166" s="44"/>
      <c r="E2166" s="47"/>
      <c r="F2166" s="10">
        <v>2799.3</v>
      </c>
      <c r="G2166" s="791" t="s">
        <v>9601</v>
      </c>
      <c r="H2166" s="781">
        <f t="shared" si="382"/>
        <v>738.8</v>
      </c>
      <c r="I2166" s="782">
        <f t="shared" si="382"/>
        <v>374.7</v>
      </c>
      <c r="J2166" s="782">
        <f t="shared" si="382"/>
        <v>255.72</v>
      </c>
      <c r="K2166" s="783">
        <f t="shared" si="382"/>
        <v>196.67</v>
      </c>
      <c r="L2166" s="784">
        <f>IF(ISNUMBER(F2166),IF(LEFT(A2166,3)="Cat",VLOOKUP(A2166,'Loc Configurations Seules'!R:U,4,FALSE),VLOOKUP(G2166,'Loc Coefficients Location'!A:D,4,FALSE)),"")</f>
        <v>0.18651532340555149</v>
      </c>
      <c r="M2166" s="785">
        <f t="shared" si="383"/>
        <v>522.11234480916028</v>
      </c>
      <c r="N2166" s="786">
        <f>IF(ISNUMBER(F2166),IF(LEFT(A2166,3)="Cat",VLOOKUP(A2166,'Loc Configurations Seules'!R:V,5,FALSE),VLOOKUP(G2166,'Loc Coefficients Location'!A:E,5,FALSE)),"")</f>
        <v>9.9038652897397772E-2</v>
      </c>
      <c r="O2166" s="785">
        <f t="shared" si="384"/>
        <v>277.23890105568557</v>
      </c>
      <c r="P2166" s="786">
        <f>IF(ISNUMBER(F2166),IF(LEFT(A2166,3)="Cat",VLOOKUP(A2166,'Loc Configurations Seules'!R:W,6,FALSE),VLOOKUP(G2166,'Loc Coefficients Location'!A:F,6,FALSE)),"")</f>
        <v>7.5421779500883954E-2</v>
      </c>
      <c r="Q2166" s="785">
        <f t="shared" si="385"/>
        <v>211.12818735682447</v>
      </c>
      <c r="R2166" s="786">
        <f>IF(ISNUMBER(F2166),IF(LEFT(A2166,3)="Cat",VLOOKUP(A2166,'Loc Configurations Seules'!R:X,7,FALSE),VLOOKUP(G2166,'Loc Coefficients Location'!A:G,7,FALSE)),"")</f>
        <v>6.3273484033980879E-2</v>
      </c>
      <c r="S2166" s="785">
        <f t="shared" si="386"/>
        <v>177.12146385632269</v>
      </c>
    </row>
    <row r="2167" spans="1:19" s="5" customFormat="1" x14ac:dyDescent="0.25">
      <c r="A2167" s="190"/>
      <c r="B2167" s="181" t="s">
        <v>10210</v>
      </c>
      <c r="C2167" s="43" t="s">
        <v>2494</v>
      </c>
      <c r="D2167" s="44"/>
      <c r="E2167" s="47"/>
      <c r="F2167" s="46">
        <v>2799.3</v>
      </c>
      <c r="G2167" s="791" t="s">
        <v>9601</v>
      </c>
      <c r="H2167" s="781">
        <f t="shared" si="382"/>
        <v>738.8</v>
      </c>
      <c r="I2167" s="782">
        <f t="shared" si="382"/>
        <v>374.7</v>
      </c>
      <c r="J2167" s="782">
        <f t="shared" si="382"/>
        <v>255.72</v>
      </c>
      <c r="K2167" s="783">
        <f t="shared" si="382"/>
        <v>196.67</v>
      </c>
      <c r="L2167" s="784">
        <f>IF(ISNUMBER(F2167),IF(LEFT(A2167,3)="Cat",VLOOKUP(A2167,'Loc Configurations Seules'!R:U,4,FALSE),VLOOKUP(G2167,'Loc Coefficients Location'!A:D,4,FALSE)),"")</f>
        <v>0.18651532340555149</v>
      </c>
      <c r="M2167" s="785">
        <f t="shared" si="383"/>
        <v>522.11234480916028</v>
      </c>
      <c r="N2167" s="786">
        <f>IF(ISNUMBER(F2167),IF(LEFT(A2167,3)="Cat",VLOOKUP(A2167,'Loc Configurations Seules'!R:V,5,FALSE),VLOOKUP(G2167,'Loc Coefficients Location'!A:E,5,FALSE)),"")</f>
        <v>9.9038652897397772E-2</v>
      </c>
      <c r="O2167" s="785">
        <f t="shared" si="384"/>
        <v>277.23890105568557</v>
      </c>
      <c r="P2167" s="786">
        <f>IF(ISNUMBER(F2167),IF(LEFT(A2167,3)="Cat",VLOOKUP(A2167,'Loc Configurations Seules'!R:W,6,FALSE),VLOOKUP(G2167,'Loc Coefficients Location'!A:F,6,FALSE)),"")</f>
        <v>7.5421779500883954E-2</v>
      </c>
      <c r="Q2167" s="785">
        <f t="shared" si="385"/>
        <v>211.12818735682447</v>
      </c>
      <c r="R2167" s="786">
        <f>IF(ISNUMBER(F2167),IF(LEFT(A2167,3)="Cat",VLOOKUP(A2167,'Loc Configurations Seules'!R:X,7,FALSE),VLOOKUP(G2167,'Loc Coefficients Location'!A:G,7,FALSE)),"")</f>
        <v>6.3273484033980879E-2</v>
      </c>
      <c r="S2167" s="785">
        <f t="shared" si="386"/>
        <v>177.12146385632269</v>
      </c>
    </row>
    <row r="2168" spans="1:19" s="5" customFormat="1" x14ac:dyDescent="0.25">
      <c r="A2168" s="190"/>
      <c r="B2168" s="181" t="s">
        <v>10211</v>
      </c>
      <c r="C2168" s="43" t="s">
        <v>2495</v>
      </c>
      <c r="D2168" s="44"/>
      <c r="E2168" s="47"/>
      <c r="F2168" s="46">
        <v>2799.3</v>
      </c>
      <c r="G2168" s="791" t="s">
        <v>9601</v>
      </c>
      <c r="H2168" s="781">
        <f t="shared" si="382"/>
        <v>738.8</v>
      </c>
      <c r="I2168" s="782">
        <f t="shared" si="382"/>
        <v>374.7</v>
      </c>
      <c r="J2168" s="782">
        <f t="shared" si="382"/>
        <v>255.72</v>
      </c>
      <c r="K2168" s="783">
        <f t="shared" si="382"/>
        <v>196.67</v>
      </c>
      <c r="L2168" s="784">
        <f>IF(ISNUMBER(F2168),IF(LEFT(A2168,3)="Cat",VLOOKUP(A2168,'Loc Configurations Seules'!R:U,4,FALSE),VLOOKUP(G2168,'Loc Coefficients Location'!A:D,4,FALSE)),"")</f>
        <v>0.18651532340555149</v>
      </c>
      <c r="M2168" s="785">
        <f t="shared" si="383"/>
        <v>522.11234480916028</v>
      </c>
      <c r="N2168" s="786">
        <f>IF(ISNUMBER(F2168),IF(LEFT(A2168,3)="Cat",VLOOKUP(A2168,'Loc Configurations Seules'!R:V,5,FALSE),VLOOKUP(G2168,'Loc Coefficients Location'!A:E,5,FALSE)),"")</f>
        <v>9.9038652897397772E-2</v>
      </c>
      <c r="O2168" s="785">
        <f t="shared" si="384"/>
        <v>277.23890105568557</v>
      </c>
      <c r="P2168" s="786">
        <f>IF(ISNUMBER(F2168),IF(LEFT(A2168,3)="Cat",VLOOKUP(A2168,'Loc Configurations Seules'!R:W,6,FALSE),VLOOKUP(G2168,'Loc Coefficients Location'!A:F,6,FALSE)),"")</f>
        <v>7.5421779500883954E-2</v>
      </c>
      <c r="Q2168" s="785">
        <f t="shared" si="385"/>
        <v>211.12818735682447</v>
      </c>
      <c r="R2168" s="786">
        <f>IF(ISNUMBER(F2168),IF(LEFT(A2168,3)="Cat",VLOOKUP(A2168,'Loc Configurations Seules'!R:X,7,FALSE),VLOOKUP(G2168,'Loc Coefficients Location'!A:G,7,FALSE)),"")</f>
        <v>6.3273484033980879E-2</v>
      </c>
      <c r="S2168" s="785">
        <f t="shared" si="386"/>
        <v>177.12146385632269</v>
      </c>
    </row>
    <row r="2169" spans="1:19" s="5" customFormat="1" x14ac:dyDescent="0.25">
      <c r="A2169" s="190"/>
      <c r="B2169" s="181" t="s">
        <v>10212</v>
      </c>
      <c r="C2169" s="43" t="s">
        <v>2496</v>
      </c>
      <c r="D2169" s="44"/>
      <c r="E2169" s="47"/>
      <c r="F2169" s="46">
        <v>2799.3</v>
      </c>
      <c r="G2169" s="791" t="s">
        <v>9601</v>
      </c>
      <c r="H2169" s="781">
        <f t="shared" si="382"/>
        <v>738.8</v>
      </c>
      <c r="I2169" s="782">
        <f t="shared" si="382"/>
        <v>374.7</v>
      </c>
      <c r="J2169" s="782">
        <f t="shared" si="382"/>
        <v>255.72</v>
      </c>
      <c r="K2169" s="783">
        <f t="shared" si="382"/>
        <v>196.67</v>
      </c>
      <c r="L2169" s="784">
        <f>IF(ISNUMBER(F2169),IF(LEFT(A2169,3)="Cat",VLOOKUP(A2169,'Loc Configurations Seules'!R:U,4,FALSE),VLOOKUP(G2169,'Loc Coefficients Location'!A:D,4,FALSE)),"")</f>
        <v>0.18651532340555149</v>
      </c>
      <c r="M2169" s="785">
        <f t="shared" si="383"/>
        <v>522.11234480916028</v>
      </c>
      <c r="N2169" s="786">
        <f>IF(ISNUMBER(F2169),IF(LEFT(A2169,3)="Cat",VLOOKUP(A2169,'Loc Configurations Seules'!R:V,5,FALSE),VLOOKUP(G2169,'Loc Coefficients Location'!A:E,5,FALSE)),"")</f>
        <v>9.9038652897397772E-2</v>
      </c>
      <c r="O2169" s="785">
        <f t="shared" si="384"/>
        <v>277.23890105568557</v>
      </c>
      <c r="P2169" s="786">
        <f>IF(ISNUMBER(F2169),IF(LEFT(A2169,3)="Cat",VLOOKUP(A2169,'Loc Configurations Seules'!R:W,6,FALSE),VLOOKUP(G2169,'Loc Coefficients Location'!A:F,6,FALSE)),"")</f>
        <v>7.5421779500883954E-2</v>
      </c>
      <c r="Q2169" s="785">
        <f t="shared" si="385"/>
        <v>211.12818735682447</v>
      </c>
      <c r="R2169" s="786">
        <f>IF(ISNUMBER(F2169),IF(LEFT(A2169,3)="Cat",VLOOKUP(A2169,'Loc Configurations Seules'!R:X,7,FALSE),VLOOKUP(G2169,'Loc Coefficients Location'!A:G,7,FALSE)),"")</f>
        <v>6.3273484033980879E-2</v>
      </c>
      <c r="S2169" s="785">
        <f t="shared" si="386"/>
        <v>177.12146385632269</v>
      </c>
    </row>
    <row r="2170" spans="1:19" s="5" customFormat="1" x14ac:dyDescent="0.25">
      <c r="A2170" s="190"/>
      <c r="B2170" s="181" t="s">
        <v>10213</v>
      </c>
      <c r="C2170" s="43" t="s">
        <v>2497</v>
      </c>
      <c r="D2170" s="44"/>
      <c r="E2170" s="47"/>
      <c r="F2170" s="46">
        <v>2799.3</v>
      </c>
      <c r="G2170" s="791" t="s">
        <v>9601</v>
      </c>
      <c r="H2170" s="781">
        <f t="shared" si="382"/>
        <v>738.8</v>
      </c>
      <c r="I2170" s="782">
        <f t="shared" si="382"/>
        <v>374.7</v>
      </c>
      <c r="J2170" s="782">
        <f t="shared" si="382"/>
        <v>255.72</v>
      </c>
      <c r="K2170" s="783">
        <f t="shared" si="382"/>
        <v>196.67</v>
      </c>
      <c r="L2170" s="784">
        <f>IF(ISNUMBER(F2170),IF(LEFT(A2170,3)="Cat",VLOOKUP(A2170,'Loc Configurations Seules'!R:U,4,FALSE),VLOOKUP(G2170,'Loc Coefficients Location'!A:D,4,FALSE)),"")</f>
        <v>0.18651532340555149</v>
      </c>
      <c r="M2170" s="785">
        <f t="shared" si="383"/>
        <v>522.11234480916028</v>
      </c>
      <c r="N2170" s="786">
        <f>IF(ISNUMBER(F2170),IF(LEFT(A2170,3)="Cat",VLOOKUP(A2170,'Loc Configurations Seules'!R:V,5,FALSE),VLOOKUP(G2170,'Loc Coefficients Location'!A:E,5,FALSE)),"")</f>
        <v>9.9038652897397772E-2</v>
      </c>
      <c r="O2170" s="785">
        <f t="shared" si="384"/>
        <v>277.23890105568557</v>
      </c>
      <c r="P2170" s="786">
        <f>IF(ISNUMBER(F2170),IF(LEFT(A2170,3)="Cat",VLOOKUP(A2170,'Loc Configurations Seules'!R:W,6,FALSE),VLOOKUP(G2170,'Loc Coefficients Location'!A:F,6,FALSE)),"")</f>
        <v>7.5421779500883954E-2</v>
      </c>
      <c r="Q2170" s="785">
        <f t="shared" si="385"/>
        <v>211.12818735682447</v>
      </c>
      <c r="R2170" s="786">
        <f>IF(ISNUMBER(F2170),IF(LEFT(A2170,3)="Cat",VLOOKUP(A2170,'Loc Configurations Seules'!R:X,7,FALSE),VLOOKUP(G2170,'Loc Coefficients Location'!A:G,7,FALSE)),"")</f>
        <v>6.3273484033980879E-2</v>
      </c>
      <c r="S2170" s="785">
        <f t="shared" si="386"/>
        <v>177.12146385632269</v>
      </c>
    </row>
    <row r="2171" spans="1:19" s="5" customFormat="1" ht="15.75" thickBot="1" x14ac:dyDescent="0.3">
      <c r="A2171" s="193"/>
      <c r="B2171" s="181" t="s">
        <v>9995</v>
      </c>
      <c r="C2171" s="43" t="s">
        <v>2498</v>
      </c>
      <c r="D2171" s="44"/>
      <c r="E2171" s="47"/>
      <c r="F2171" s="46">
        <v>2799.3</v>
      </c>
      <c r="G2171" s="791" t="s">
        <v>9601</v>
      </c>
      <c r="H2171" s="781">
        <f t="shared" si="382"/>
        <v>738.8</v>
      </c>
      <c r="I2171" s="782">
        <f t="shared" si="382"/>
        <v>374.7</v>
      </c>
      <c r="J2171" s="782">
        <f t="shared" si="382"/>
        <v>255.72</v>
      </c>
      <c r="K2171" s="783">
        <f t="shared" si="382"/>
        <v>196.67</v>
      </c>
      <c r="L2171" s="784">
        <f>IF(ISNUMBER(F2171),IF(LEFT(A2171,3)="Cat",VLOOKUP(A2171,'Loc Configurations Seules'!R:U,4,FALSE),VLOOKUP(G2171,'Loc Coefficients Location'!A:D,4,FALSE)),"")</f>
        <v>0.18651532340555149</v>
      </c>
      <c r="M2171" s="785">
        <f t="shared" si="383"/>
        <v>522.11234480916028</v>
      </c>
      <c r="N2171" s="786">
        <f>IF(ISNUMBER(F2171),IF(LEFT(A2171,3)="Cat",VLOOKUP(A2171,'Loc Configurations Seules'!R:V,5,FALSE),VLOOKUP(G2171,'Loc Coefficients Location'!A:E,5,FALSE)),"")</f>
        <v>9.9038652897397772E-2</v>
      </c>
      <c r="O2171" s="785">
        <f t="shared" si="384"/>
        <v>277.23890105568557</v>
      </c>
      <c r="P2171" s="786">
        <f>IF(ISNUMBER(F2171),IF(LEFT(A2171,3)="Cat",VLOOKUP(A2171,'Loc Configurations Seules'!R:W,6,FALSE),VLOOKUP(G2171,'Loc Coefficients Location'!A:F,6,FALSE)),"")</f>
        <v>7.5421779500883954E-2</v>
      </c>
      <c r="Q2171" s="785">
        <f t="shared" si="385"/>
        <v>211.12818735682447</v>
      </c>
      <c r="R2171" s="786">
        <f>IF(ISNUMBER(F2171),IF(LEFT(A2171,3)="Cat",VLOOKUP(A2171,'Loc Configurations Seules'!R:X,7,FALSE),VLOOKUP(G2171,'Loc Coefficients Location'!A:G,7,FALSE)),"")</f>
        <v>6.3273484033980879E-2</v>
      </c>
      <c r="S2171" s="785">
        <f t="shared" si="386"/>
        <v>177.12146385632269</v>
      </c>
    </row>
    <row r="2172" spans="1:19" s="5" customFormat="1" ht="25.5" x14ac:dyDescent="0.25">
      <c r="A2172" s="190" t="s">
        <v>2499</v>
      </c>
      <c r="B2172" s="242" t="s">
        <v>1751</v>
      </c>
      <c r="C2172" s="94" t="s">
        <v>2500</v>
      </c>
      <c r="D2172" s="60"/>
      <c r="E2172" s="61"/>
      <c r="F2172" s="95">
        <v>3228.75</v>
      </c>
      <c r="G2172" s="791" t="s">
        <v>9601</v>
      </c>
      <c r="H2172" s="781">
        <f t="shared" si="382"/>
        <v>852.15</v>
      </c>
      <c r="I2172" s="782">
        <f t="shared" si="382"/>
        <v>432.18</v>
      </c>
      <c r="J2172" s="782">
        <f t="shared" si="382"/>
        <v>294.95</v>
      </c>
      <c r="K2172" s="783">
        <f t="shared" si="382"/>
        <v>226.84</v>
      </c>
      <c r="L2172" s="784">
        <f>IF(ISNUMBER(F2172),IF(LEFT(A2172,3)="Cat",VLOOKUP(A2172,'Loc Configurations Seules'!R:U,4,FALSE),VLOOKUP(G2172,'Loc Coefficients Location'!A:D,4,FALSE)),"")</f>
        <v>0.18651532340555149</v>
      </c>
      <c r="M2172" s="785">
        <f t="shared" si="383"/>
        <v>602.21135044567438</v>
      </c>
      <c r="N2172" s="786">
        <f>IF(ISNUMBER(F2172),IF(LEFT(A2172,3)="Cat",VLOOKUP(A2172,'Loc Configurations Seules'!R:V,5,FALSE),VLOOKUP(G2172,'Loc Coefficients Location'!A:E,5,FALSE)),"")</f>
        <v>9.9038652897397772E-2</v>
      </c>
      <c r="O2172" s="785">
        <f t="shared" si="384"/>
        <v>319.77105054247306</v>
      </c>
      <c r="P2172" s="786">
        <f>IF(ISNUMBER(F2172),IF(LEFT(A2172,3)="Cat",VLOOKUP(A2172,'Loc Configurations Seules'!R:W,6,FALSE),VLOOKUP(G2172,'Loc Coefficients Location'!A:F,6,FALSE)),"")</f>
        <v>7.5421779500883954E-2</v>
      </c>
      <c r="Q2172" s="785">
        <f t="shared" si="385"/>
        <v>243.51807056347906</v>
      </c>
      <c r="R2172" s="786">
        <f>IF(ISNUMBER(F2172),IF(LEFT(A2172,3)="Cat",VLOOKUP(A2172,'Loc Configurations Seules'!R:X,7,FALSE),VLOOKUP(G2172,'Loc Coefficients Location'!A:G,7,FALSE)),"")</f>
        <v>6.3273484033980879E-2</v>
      </c>
      <c r="S2172" s="785">
        <f t="shared" si="386"/>
        <v>204.29426157471576</v>
      </c>
    </row>
    <row r="2173" spans="1:19" s="5" customFormat="1" x14ac:dyDescent="0.25">
      <c r="A2173" s="190"/>
      <c r="B2173" s="90" t="s">
        <v>9899</v>
      </c>
      <c r="C2173" s="43" t="s">
        <v>8902</v>
      </c>
      <c r="D2173" s="44"/>
      <c r="E2173" s="47"/>
      <c r="F2173" s="10">
        <v>3228.75</v>
      </c>
      <c r="G2173" s="791" t="s">
        <v>9601</v>
      </c>
      <c r="H2173" s="781">
        <f t="shared" si="382"/>
        <v>852.15</v>
      </c>
      <c r="I2173" s="782">
        <f t="shared" si="382"/>
        <v>432.18</v>
      </c>
      <c r="J2173" s="782">
        <f t="shared" si="382"/>
        <v>294.95</v>
      </c>
      <c r="K2173" s="783">
        <f t="shared" si="382"/>
        <v>226.84</v>
      </c>
      <c r="L2173" s="784">
        <f>IF(ISNUMBER(F2173),IF(LEFT(A2173,3)="Cat",VLOOKUP(A2173,'Loc Configurations Seules'!R:U,4,FALSE),VLOOKUP(G2173,'Loc Coefficients Location'!A:D,4,FALSE)),"")</f>
        <v>0.18651532340555149</v>
      </c>
      <c r="M2173" s="785">
        <f t="shared" si="383"/>
        <v>602.21135044567438</v>
      </c>
      <c r="N2173" s="786">
        <f>IF(ISNUMBER(F2173),IF(LEFT(A2173,3)="Cat",VLOOKUP(A2173,'Loc Configurations Seules'!R:V,5,FALSE),VLOOKUP(G2173,'Loc Coefficients Location'!A:E,5,FALSE)),"")</f>
        <v>9.9038652897397772E-2</v>
      </c>
      <c r="O2173" s="785">
        <f t="shared" si="384"/>
        <v>319.77105054247306</v>
      </c>
      <c r="P2173" s="786">
        <f>IF(ISNUMBER(F2173),IF(LEFT(A2173,3)="Cat",VLOOKUP(A2173,'Loc Configurations Seules'!R:W,6,FALSE),VLOOKUP(G2173,'Loc Coefficients Location'!A:F,6,FALSE)),"")</f>
        <v>7.5421779500883954E-2</v>
      </c>
      <c r="Q2173" s="785">
        <f t="shared" si="385"/>
        <v>243.51807056347906</v>
      </c>
      <c r="R2173" s="786">
        <f>IF(ISNUMBER(F2173),IF(LEFT(A2173,3)="Cat",VLOOKUP(A2173,'Loc Configurations Seules'!R:X,7,FALSE),VLOOKUP(G2173,'Loc Coefficients Location'!A:G,7,FALSE)),"")</f>
        <v>6.3273484033980879E-2</v>
      </c>
      <c r="S2173" s="785">
        <f t="shared" si="386"/>
        <v>204.29426157471576</v>
      </c>
    </row>
    <row r="2174" spans="1:19" s="5" customFormat="1" x14ac:dyDescent="0.25">
      <c r="A2174" s="190"/>
      <c r="B2174" s="181" t="s">
        <v>10214</v>
      </c>
      <c r="C2174" s="43" t="s">
        <v>2501</v>
      </c>
      <c r="D2174" s="44"/>
      <c r="E2174" s="47"/>
      <c r="F2174" s="46">
        <v>3228.75</v>
      </c>
      <c r="G2174" s="791" t="s">
        <v>9601</v>
      </c>
      <c r="H2174" s="781">
        <f t="shared" si="382"/>
        <v>852.15</v>
      </c>
      <c r="I2174" s="782">
        <f t="shared" si="382"/>
        <v>432.18</v>
      </c>
      <c r="J2174" s="782">
        <f t="shared" si="382"/>
        <v>294.95</v>
      </c>
      <c r="K2174" s="783">
        <f t="shared" si="382"/>
        <v>226.84</v>
      </c>
      <c r="L2174" s="784">
        <f>IF(ISNUMBER(F2174),IF(LEFT(A2174,3)="Cat",VLOOKUP(A2174,'Loc Configurations Seules'!R:U,4,FALSE),VLOOKUP(G2174,'Loc Coefficients Location'!A:D,4,FALSE)),"")</f>
        <v>0.18651532340555149</v>
      </c>
      <c r="M2174" s="785">
        <f t="shared" si="383"/>
        <v>602.21135044567438</v>
      </c>
      <c r="N2174" s="786">
        <f>IF(ISNUMBER(F2174),IF(LEFT(A2174,3)="Cat",VLOOKUP(A2174,'Loc Configurations Seules'!R:V,5,FALSE),VLOOKUP(G2174,'Loc Coefficients Location'!A:E,5,FALSE)),"")</f>
        <v>9.9038652897397772E-2</v>
      </c>
      <c r="O2174" s="785">
        <f t="shared" si="384"/>
        <v>319.77105054247306</v>
      </c>
      <c r="P2174" s="786">
        <f>IF(ISNUMBER(F2174),IF(LEFT(A2174,3)="Cat",VLOOKUP(A2174,'Loc Configurations Seules'!R:W,6,FALSE),VLOOKUP(G2174,'Loc Coefficients Location'!A:F,6,FALSE)),"")</f>
        <v>7.5421779500883954E-2</v>
      </c>
      <c r="Q2174" s="785">
        <f t="shared" si="385"/>
        <v>243.51807056347906</v>
      </c>
      <c r="R2174" s="786">
        <f>IF(ISNUMBER(F2174),IF(LEFT(A2174,3)="Cat",VLOOKUP(A2174,'Loc Configurations Seules'!R:X,7,FALSE),VLOOKUP(G2174,'Loc Coefficients Location'!A:G,7,FALSE)),"")</f>
        <v>6.3273484033980879E-2</v>
      </c>
      <c r="S2174" s="785">
        <f t="shared" si="386"/>
        <v>204.29426157471576</v>
      </c>
    </row>
    <row r="2175" spans="1:19" s="5" customFormat="1" x14ac:dyDescent="0.25">
      <c r="A2175" s="190"/>
      <c r="B2175" s="181" t="s">
        <v>10215</v>
      </c>
      <c r="C2175" s="43" t="s">
        <v>2502</v>
      </c>
      <c r="D2175" s="44"/>
      <c r="E2175" s="47"/>
      <c r="F2175" s="46">
        <v>3228.75</v>
      </c>
      <c r="G2175" s="791" t="s">
        <v>9601</v>
      </c>
      <c r="H2175" s="781">
        <f t="shared" si="382"/>
        <v>852.15</v>
      </c>
      <c r="I2175" s="782">
        <f t="shared" si="382"/>
        <v>432.18</v>
      </c>
      <c r="J2175" s="782">
        <f t="shared" si="382"/>
        <v>294.95</v>
      </c>
      <c r="K2175" s="783">
        <f t="shared" si="382"/>
        <v>226.84</v>
      </c>
      <c r="L2175" s="784">
        <f>IF(ISNUMBER(F2175),IF(LEFT(A2175,3)="Cat",VLOOKUP(A2175,'Loc Configurations Seules'!R:U,4,FALSE),VLOOKUP(G2175,'Loc Coefficients Location'!A:D,4,FALSE)),"")</f>
        <v>0.18651532340555149</v>
      </c>
      <c r="M2175" s="785">
        <f t="shared" si="383"/>
        <v>602.21135044567438</v>
      </c>
      <c r="N2175" s="786">
        <f>IF(ISNUMBER(F2175),IF(LEFT(A2175,3)="Cat",VLOOKUP(A2175,'Loc Configurations Seules'!R:V,5,FALSE),VLOOKUP(G2175,'Loc Coefficients Location'!A:E,5,FALSE)),"")</f>
        <v>9.9038652897397772E-2</v>
      </c>
      <c r="O2175" s="785">
        <f t="shared" si="384"/>
        <v>319.77105054247306</v>
      </c>
      <c r="P2175" s="786">
        <f>IF(ISNUMBER(F2175),IF(LEFT(A2175,3)="Cat",VLOOKUP(A2175,'Loc Configurations Seules'!R:W,6,FALSE),VLOOKUP(G2175,'Loc Coefficients Location'!A:F,6,FALSE)),"")</f>
        <v>7.5421779500883954E-2</v>
      </c>
      <c r="Q2175" s="785">
        <f t="shared" si="385"/>
        <v>243.51807056347906</v>
      </c>
      <c r="R2175" s="786">
        <f>IF(ISNUMBER(F2175),IF(LEFT(A2175,3)="Cat",VLOOKUP(A2175,'Loc Configurations Seules'!R:X,7,FALSE),VLOOKUP(G2175,'Loc Coefficients Location'!A:G,7,FALSE)),"")</f>
        <v>6.3273484033980879E-2</v>
      </c>
      <c r="S2175" s="785">
        <f t="shared" si="386"/>
        <v>204.29426157471576</v>
      </c>
    </row>
    <row r="2176" spans="1:19" s="5" customFormat="1" ht="15.75" thickBot="1" x14ac:dyDescent="0.3">
      <c r="A2176" s="190"/>
      <c r="B2176" s="196" t="s">
        <v>9997</v>
      </c>
      <c r="C2176" s="56" t="s">
        <v>2503</v>
      </c>
      <c r="D2176" s="57"/>
      <c r="E2176" s="58"/>
      <c r="F2176" s="103">
        <v>3228.75</v>
      </c>
      <c r="G2176" s="791" t="s">
        <v>9601</v>
      </c>
      <c r="H2176" s="781">
        <f t="shared" si="382"/>
        <v>852.15</v>
      </c>
      <c r="I2176" s="782">
        <f t="shared" si="382"/>
        <v>432.18</v>
      </c>
      <c r="J2176" s="782">
        <f t="shared" si="382"/>
        <v>294.95</v>
      </c>
      <c r="K2176" s="783">
        <f t="shared" si="382"/>
        <v>226.84</v>
      </c>
      <c r="L2176" s="784">
        <f>IF(ISNUMBER(F2176),IF(LEFT(A2176,3)="Cat",VLOOKUP(A2176,'Loc Configurations Seules'!R:U,4,FALSE),VLOOKUP(G2176,'Loc Coefficients Location'!A:D,4,FALSE)),"")</f>
        <v>0.18651532340555149</v>
      </c>
      <c r="M2176" s="785">
        <f t="shared" si="383"/>
        <v>602.21135044567438</v>
      </c>
      <c r="N2176" s="786">
        <f>IF(ISNUMBER(F2176),IF(LEFT(A2176,3)="Cat",VLOOKUP(A2176,'Loc Configurations Seules'!R:V,5,FALSE),VLOOKUP(G2176,'Loc Coefficients Location'!A:E,5,FALSE)),"")</f>
        <v>9.9038652897397772E-2</v>
      </c>
      <c r="O2176" s="785">
        <f t="shared" si="384"/>
        <v>319.77105054247306</v>
      </c>
      <c r="P2176" s="786">
        <f>IF(ISNUMBER(F2176),IF(LEFT(A2176,3)="Cat",VLOOKUP(A2176,'Loc Configurations Seules'!R:W,6,FALSE),VLOOKUP(G2176,'Loc Coefficients Location'!A:F,6,FALSE)),"")</f>
        <v>7.5421779500883954E-2</v>
      </c>
      <c r="Q2176" s="785">
        <f t="shared" si="385"/>
        <v>243.51807056347906</v>
      </c>
      <c r="R2176" s="786">
        <f>IF(ISNUMBER(F2176),IF(LEFT(A2176,3)="Cat",VLOOKUP(A2176,'Loc Configurations Seules'!R:X,7,FALSE),VLOOKUP(G2176,'Loc Coefficients Location'!A:G,7,FALSE)),"")</f>
        <v>6.3273484033980879E-2</v>
      </c>
      <c r="S2176" s="785">
        <f t="shared" si="386"/>
        <v>204.29426157471576</v>
      </c>
    </row>
    <row r="2177" spans="1:19" s="5" customFormat="1" ht="25.5" x14ac:dyDescent="0.25">
      <c r="A2177" s="199" t="s">
        <v>2504</v>
      </c>
      <c r="B2177" s="180" t="s">
        <v>10216</v>
      </c>
      <c r="C2177" s="94" t="s">
        <v>2505</v>
      </c>
      <c r="D2177" s="60"/>
      <c r="E2177" s="219"/>
      <c r="F2177" s="95">
        <v>3280.2</v>
      </c>
      <c r="G2177" s="791" t="s">
        <v>9601</v>
      </c>
      <c r="H2177" s="781">
        <f t="shared" si="382"/>
        <v>865.73</v>
      </c>
      <c r="I2177" s="782">
        <f t="shared" si="382"/>
        <v>439.07</v>
      </c>
      <c r="J2177" s="782">
        <f t="shared" si="382"/>
        <v>299.64999999999998</v>
      </c>
      <c r="K2177" s="783">
        <f t="shared" si="382"/>
        <v>230.46</v>
      </c>
      <c r="L2177" s="784">
        <f>IF(ISNUMBER(F2177),IF(LEFT(A2177,3)="Cat",VLOOKUP(A2177,'Loc Configurations Seules'!R:U,4,FALSE),VLOOKUP(G2177,'Loc Coefficients Location'!A:D,4,FALSE)),"")</f>
        <v>0.18651532340555149</v>
      </c>
      <c r="M2177" s="785">
        <f t="shared" si="383"/>
        <v>611.80756383488995</v>
      </c>
      <c r="N2177" s="786">
        <f>IF(ISNUMBER(F2177),IF(LEFT(A2177,3)="Cat",VLOOKUP(A2177,'Loc Configurations Seules'!R:V,5,FALSE),VLOOKUP(G2177,'Loc Coefficients Location'!A:E,5,FALSE)),"")</f>
        <v>9.9038652897397772E-2</v>
      </c>
      <c r="O2177" s="785">
        <f t="shared" si="384"/>
        <v>324.86658923404417</v>
      </c>
      <c r="P2177" s="786">
        <f>IF(ISNUMBER(F2177),IF(LEFT(A2177,3)="Cat",VLOOKUP(A2177,'Loc Configurations Seules'!R:W,6,FALSE),VLOOKUP(G2177,'Loc Coefficients Location'!A:F,6,FALSE)),"")</f>
        <v>7.5421779500883954E-2</v>
      </c>
      <c r="Q2177" s="785">
        <f t="shared" si="385"/>
        <v>247.39852111879952</v>
      </c>
      <c r="R2177" s="786">
        <f>IF(ISNUMBER(F2177),IF(LEFT(A2177,3)="Cat",VLOOKUP(A2177,'Loc Configurations Seules'!R:X,7,FALSE),VLOOKUP(G2177,'Loc Coefficients Location'!A:G,7,FALSE)),"")</f>
        <v>6.3273484033980879E-2</v>
      </c>
      <c r="S2177" s="785">
        <f t="shared" si="386"/>
        <v>207.54968232826405</v>
      </c>
    </row>
    <row r="2178" spans="1:19" s="5" customFormat="1" x14ac:dyDescent="0.25">
      <c r="A2178" s="190"/>
      <c r="B2178" s="90" t="s">
        <v>9904</v>
      </c>
      <c r="C2178" s="43" t="s">
        <v>9084</v>
      </c>
      <c r="D2178" s="44"/>
      <c r="E2178" s="47"/>
      <c r="F2178" s="10">
        <v>3280.2</v>
      </c>
      <c r="G2178" s="791" t="s">
        <v>9601</v>
      </c>
      <c r="H2178" s="781">
        <f t="shared" si="382"/>
        <v>865.73</v>
      </c>
      <c r="I2178" s="782">
        <f t="shared" si="382"/>
        <v>439.07</v>
      </c>
      <c r="J2178" s="782">
        <f t="shared" si="382"/>
        <v>299.64999999999998</v>
      </c>
      <c r="K2178" s="783">
        <f t="shared" si="382"/>
        <v>230.46</v>
      </c>
      <c r="L2178" s="784">
        <f>IF(ISNUMBER(F2178),IF(LEFT(A2178,3)="Cat",VLOOKUP(A2178,'Loc Configurations Seules'!R:U,4,FALSE),VLOOKUP(G2178,'Loc Coefficients Location'!A:D,4,FALSE)),"")</f>
        <v>0.18651532340555149</v>
      </c>
      <c r="M2178" s="785">
        <f t="shared" si="383"/>
        <v>611.80756383488995</v>
      </c>
      <c r="N2178" s="786">
        <f>IF(ISNUMBER(F2178),IF(LEFT(A2178,3)="Cat",VLOOKUP(A2178,'Loc Configurations Seules'!R:V,5,FALSE),VLOOKUP(G2178,'Loc Coefficients Location'!A:E,5,FALSE)),"")</f>
        <v>9.9038652897397772E-2</v>
      </c>
      <c r="O2178" s="785">
        <f t="shared" si="384"/>
        <v>324.86658923404417</v>
      </c>
      <c r="P2178" s="786">
        <f>IF(ISNUMBER(F2178),IF(LEFT(A2178,3)="Cat",VLOOKUP(A2178,'Loc Configurations Seules'!R:W,6,FALSE),VLOOKUP(G2178,'Loc Coefficients Location'!A:F,6,FALSE)),"")</f>
        <v>7.5421779500883954E-2</v>
      </c>
      <c r="Q2178" s="785">
        <f t="shared" si="385"/>
        <v>247.39852111879952</v>
      </c>
      <c r="R2178" s="786">
        <f>IF(ISNUMBER(F2178),IF(LEFT(A2178,3)="Cat",VLOOKUP(A2178,'Loc Configurations Seules'!R:X,7,FALSE),VLOOKUP(G2178,'Loc Coefficients Location'!A:G,7,FALSE)),"")</f>
        <v>6.3273484033980879E-2</v>
      </c>
      <c r="S2178" s="785">
        <f t="shared" si="386"/>
        <v>207.54968232826405</v>
      </c>
    </row>
    <row r="2179" spans="1:19" s="5" customFormat="1" x14ac:dyDescent="0.25">
      <c r="A2179" s="190"/>
      <c r="B2179" s="181" t="s">
        <v>10217</v>
      </c>
      <c r="C2179" s="43" t="s">
        <v>2506</v>
      </c>
      <c r="D2179" s="191"/>
      <c r="E2179" s="192"/>
      <c r="F2179" s="46">
        <v>3280.2</v>
      </c>
      <c r="G2179" s="791" t="s">
        <v>9601</v>
      </c>
      <c r="H2179" s="781">
        <f t="shared" si="382"/>
        <v>865.73</v>
      </c>
      <c r="I2179" s="782">
        <f t="shared" si="382"/>
        <v>439.07</v>
      </c>
      <c r="J2179" s="782">
        <f t="shared" si="382"/>
        <v>299.64999999999998</v>
      </c>
      <c r="K2179" s="783">
        <f t="shared" si="382"/>
        <v>230.46</v>
      </c>
      <c r="L2179" s="784">
        <f>IF(ISNUMBER(F2179),IF(LEFT(A2179,3)="Cat",VLOOKUP(A2179,'Loc Configurations Seules'!R:U,4,FALSE),VLOOKUP(G2179,'Loc Coefficients Location'!A:D,4,FALSE)),"")</f>
        <v>0.18651532340555149</v>
      </c>
      <c r="M2179" s="785">
        <f t="shared" si="383"/>
        <v>611.80756383488995</v>
      </c>
      <c r="N2179" s="786">
        <f>IF(ISNUMBER(F2179),IF(LEFT(A2179,3)="Cat",VLOOKUP(A2179,'Loc Configurations Seules'!R:V,5,FALSE),VLOOKUP(G2179,'Loc Coefficients Location'!A:E,5,FALSE)),"")</f>
        <v>9.9038652897397772E-2</v>
      </c>
      <c r="O2179" s="785">
        <f t="shared" si="384"/>
        <v>324.86658923404417</v>
      </c>
      <c r="P2179" s="786">
        <f>IF(ISNUMBER(F2179),IF(LEFT(A2179,3)="Cat",VLOOKUP(A2179,'Loc Configurations Seules'!R:W,6,FALSE),VLOOKUP(G2179,'Loc Coefficients Location'!A:F,6,FALSE)),"")</f>
        <v>7.5421779500883954E-2</v>
      </c>
      <c r="Q2179" s="785">
        <f t="shared" si="385"/>
        <v>247.39852111879952</v>
      </c>
      <c r="R2179" s="786">
        <f>IF(ISNUMBER(F2179),IF(LEFT(A2179,3)="Cat",VLOOKUP(A2179,'Loc Configurations Seules'!R:X,7,FALSE),VLOOKUP(G2179,'Loc Coefficients Location'!A:G,7,FALSE)),"")</f>
        <v>6.3273484033980879E-2</v>
      </c>
      <c r="S2179" s="785">
        <f t="shared" si="386"/>
        <v>207.54968232826405</v>
      </c>
    </row>
    <row r="2180" spans="1:19" s="5" customFormat="1" ht="15.75" thickBot="1" x14ac:dyDescent="0.3">
      <c r="A2180" s="205"/>
      <c r="B2180" s="194" t="s">
        <v>10218</v>
      </c>
      <c r="C2180" s="50" t="s">
        <v>2507</v>
      </c>
      <c r="D2180" s="184"/>
      <c r="E2180" s="185"/>
      <c r="F2180" s="53">
        <v>3280.2</v>
      </c>
      <c r="G2180" s="791" t="s">
        <v>9601</v>
      </c>
      <c r="H2180" s="781">
        <f t="shared" si="382"/>
        <v>865.73</v>
      </c>
      <c r="I2180" s="782">
        <f t="shared" si="382"/>
        <v>439.07</v>
      </c>
      <c r="J2180" s="782">
        <f t="shared" si="382"/>
        <v>299.64999999999998</v>
      </c>
      <c r="K2180" s="783">
        <f t="shared" si="382"/>
        <v>230.46</v>
      </c>
      <c r="L2180" s="784">
        <f>IF(ISNUMBER(F2180),IF(LEFT(A2180,3)="Cat",VLOOKUP(A2180,'Loc Configurations Seules'!R:U,4,FALSE),VLOOKUP(G2180,'Loc Coefficients Location'!A:D,4,FALSE)),"")</f>
        <v>0.18651532340555149</v>
      </c>
      <c r="M2180" s="785">
        <f t="shared" si="383"/>
        <v>611.80756383488995</v>
      </c>
      <c r="N2180" s="786">
        <f>IF(ISNUMBER(F2180),IF(LEFT(A2180,3)="Cat",VLOOKUP(A2180,'Loc Configurations Seules'!R:V,5,FALSE),VLOOKUP(G2180,'Loc Coefficients Location'!A:E,5,FALSE)),"")</f>
        <v>9.9038652897397772E-2</v>
      </c>
      <c r="O2180" s="785">
        <f t="shared" si="384"/>
        <v>324.86658923404417</v>
      </c>
      <c r="P2180" s="786">
        <f>IF(ISNUMBER(F2180),IF(LEFT(A2180,3)="Cat",VLOOKUP(A2180,'Loc Configurations Seules'!R:W,6,FALSE),VLOOKUP(G2180,'Loc Coefficients Location'!A:F,6,FALSE)),"")</f>
        <v>7.5421779500883954E-2</v>
      </c>
      <c r="Q2180" s="785">
        <f t="shared" si="385"/>
        <v>247.39852111879952</v>
      </c>
      <c r="R2180" s="786">
        <f>IF(ISNUMBER(F2180),IF(LEFT(A2180,3)="Cat",VLOOKUP(A2180,'Loc Configurations Seules'!R:X,7,FALSE),VLOOKUP(G2180,'Loc Coefficients Location'!A:G,7,FALSE)),"")</f>
        <v>6.3273484033980879E-2</v>
      </c>
      <c r="S2180" s="785">
        <f t="shared" si="386"/>
        <v>207.54968232826405</v>
      </c>
    </row>
    <row r="2181" spans="1:19" s="5" customFormat="1" ht="25.5" x14ac:dyDescent="0.25">
      <c r="A2181" s="190" t="s">
        <v>2508</v>
      </c>
      <c r="B2181" s="241" t="s">
        <v>1763</v>
      </c>
      <c r="C2181" s="81" t="s">
        <v>2509</v>
      </c>
      <c r="D2181" s="82"/>
      <c r="E2181" s="97"/>
      <c r="F2181" s="213">
        <v>2775.15</v>
      </c>
      <c r="G2181" s="791" t="s">
        <v>9601</v>
      </c>
      <c r="H2181" s="781">
        <f t="shared" si="382"/>
        <v>732.43</v>
      </c>
      <c r="I2181" s="782">
        <f t="shared" si="382"/>
        <v>371.46</v>
      </c>
      <c r="J2181" s="782">
        <f t="shared" si="382"/>
        <v>253.51</v>
      </c>
      <c r="K2181" s="783">
        <f t="shared" si="382"/>
        <v>194.97</v>
      </c>
      <c r="L2181" s="784">
        <f>IF(ISNUMBER(F2181),IF(LEFT(A2181,3)="Cat",VLOOKUP(A2181,'Loc Configurations Seules'!R:U,4,FALSE),VLOOKUP(G2181,'Loc Coefficients Location'!A:D,4,FALSE)),"")</f>
        <v>0.18651532340555149</v>
      </c>
      <c r="M2181" s="785">
        <f t="shared" si="383"/>
        <v>517.6079997489162</v>
      </c>
      <c r="N2181" s="786">
        <f>IF(ISNUMBER(F2181),IF(LEFT(A2181,3)="Cat",VLOOKUP(A2181,'Loc Configurations Seules'!R:V,5,FALSE),VLOOKUP(G2181,'Loc Coefficients Location'!A:E,5,FALSE)),"")</f>
        <v>9.9038652897397772E-2</v>
      </c>
      <c r="O2181" s="785">
        <f t="shared" si="384"/>
        <v>274.84711758821345</v>
      </c>
      <c r="P2181" s="786">
        <f>IF(ISNUMBER(F2181),IF(LEFT(A2181,3)="Cat",VLOOKUP(A2181,'Loc Configurations Seules'!R:W,6,FALSE),VLOOKUP(G2181,'Loc Coefficients Location'!A:F,6,FALSE)),"")</f>
        <v>7.5421779500883954E-2</v>
      </c>
      <c r="Q2181" s="785">
        <f t="shared" si="385"/>
        <v>209.30675138187812</v>
      </c>
      <c r="R2181" s="786">
        <f>IF(ISNUMBER(F2181),IF(LEFT(A2181,3)="Cat",VLOOKUP(A2181,'Loc Configurations Seules'!R:X,7,FALSE),VLOOKUP(G2181,'Loc Coefficients Location'!A:G,7,FALSE)),"")</f>
        <v>6.3273484033980879E-2</v>
      </c>
      <c r="S2181" s="785">
        <f t="shared" si="386"/>
        <v>175.59340921690205</v>
      </c>
    </row>
    <row r="2182" spans="1:19" s="5" customFormat="1" x14ac:dyDescent="0.25">
      <c r="A2182" s="190"/>
      <c r="B2182" s="90" t="s">
        <v>9908</v>
      </c>
      <c r="C2182" s="43" t="s">
        <v>9085</v>
      </c>
      <c r="D2182" s="44"/>
      <c r="E2182" s="47"/>
      <c r="F2182" s="10">
        <v>2775.15</v>
      </c>
      <c r="G2182" s="791" t="s">
        <v>9601</v>
      </c>
      <c r="H2182" s="781">
        <f t="shared" si="382"/>
        <v>732.43</v>
      </c>
      <c r="I2182" s="782">
        <f t="shared" si="382"/>
        <v>371.46</v>
      </c>
      <c r="J2182" s="782">
        <f t="shared" si="382"/>
        <v>253.51</v>
      </c>
      <c r="K2182" s="783">
        <f t="shared" si="382"/>
        <v>194.97</v>
      </c>
      <c r="L2182" s="784">
        <f>IF(ISNUMBER(F2182),IF(LEFT(A2182,3)="Cat",VLOOKUP(A2182,'Loc Configurations Seules'!R:U,4,FALSE),VLOOKUP(G2182,'Loc Coefficients Location'!A:D,4,FALSE)),"")</f>
        <v>0.18651532340555149</v>
      </c>
      <c r="M2182" s="785">
        <f t="shared" si="383"/>
        <v>517.6079997489162</v>
      </c>
      <c r="N2182" s="786">
        <f>IF(ISNUMBER(F2182),IF(LEFT(A2182,3)="Cat",VLOOKUP(A2182,'Loc Configurations Seules'!R:V,5,FALSE),VLOOKUP(G2182,'Loc Coefficients Location'!A:E,5,FALSE)),"")</f>
        <v>9.9038652897397772E-2</v>
      </c>
      <c r="O2182" s="785">
        <f t="shared" si="384"/>
        <v>274.84711758821345</v>
      </c>
      <c r="P2182" s="786">
        <f>IF(ISNUMBER(F2182),IF(LEFT(A2182,3)="Cat",VLOOKUP(A2182,'Loc Configurations Seules'!R:W,6,FALSE),VLOOKUP(G2182,'Loc Coefficients Location'!A:F,6,FALSE)),"")</f>
        <v>7.5421779500883954E-2</v>
      </c>
      <c r="Q2182" s="785">
        <f t="shared" si="385"/>
        <v>209.30675138187812</v>
      </c>
      <c r="R2182" s="786">
        <f>IF(ISNUMBER(F2182),IF(LEFT(A2182,3)="Cat",VLOOKUP(A2182,'Loc Configurations Seules'!R:X,7,FALSE),VLOOKUP(G2182,'Loc Coefficients Location'!A:G,7,FALSE)),"")</f>
        <v>6.3273484033980879E-2</v>
      </c>
      <c r="S2182" s="785">
        <f t="shared" si="386"/>
        <v>175.59340921690205</v>
      </c>
    </row>
    <row r="2183" spans="1:19" s="5" customFormat="1" ht="15.75" thickBot="1" x14ac:dyDescent="0.3">
      <c r="A2183" s="193"/>
      <c r="B2183" s="181" t="s">
        <v>10219</v>
      </c>
      <c r="C2183" s="43" t="s">
        <v>2510</v>
      </c>
      <c r="D2183" s="44"/>
      <c r="E2183" s="47"/>
      <c r="F2183" s="46">
        <v>2775.15</v>
      </c>
      <c r="G2183" s="791" t="s">
        <v>9601</v>
      </c>
      <c r="H2183" s="781">
        <f t="shared" si="382"/>
        <v>732.43</v>
      </c>
      <c r="I2183" s="782">
        <f t="shared" si="382"/>
        <v>371.46</v>
      </c>
      <c r="J2183" s="782">
        <f t="shared" si="382"/>
        <v>253.51</v>
      </c>
      <c r="K2183" s="783">
        <f t="shared" ref="I2183:K2246" si="387">IF(ISNUMBER($F2183),ROUND($F2183*K$2,2),"")</f>
        <v>194.97</v>
      </c>
      <c r="L2183" s="784">
        <f>IF(ISNUMBER(F2183),IF(LEFT(A2183,3)="Cat",VLOOKUP(A2183,'Loc Configurations Seules'!R:U,4,FALSE),VLOOKUP(G2183,'Loc Coefficients Location'!A:D,4,FALSE)),"")</f>
        <v>0.18651532340555149</v>
      </c>
      <c r="M2183" s="785">
        <f t="shared" si="383"/>
        <v>517.6079997489162</v>
      </c>
      <c r="N2183" s="786">
        <f>IF(ISNUMBER(F2183),IF(LEFT(A2183,3)="Cat",VLOOKUP(A2183,'Loc Configurations Seules'!R:V,5,FALSE),VLOOKUP(G2183,'Loc Coefficients Location'!A:E,5,FALSE)),"")</f>
        <v>9.9038652897397772E-2</v>
      </c>
      <c r="O2183" s="785">
        <f t="shared" si="384"/>
        <v>274.84711758821345</v>
      </c>
      <c r="P2183" s="786">
        <f>IF(ISNUMBER(F2183),IF(LEFT(A2183,3)="Cat",VLOOKUP(A2183,'Loc Configurations Seules'!R:W,6,FALSE),VLOOKUP(G2183,'Loc Coefficients Location'!A:F,6,FALSE)),"")</f>
        <v>7.5421779500883954E-2</v>
      </c>
      <c r="Q2183" s="785">
        <f t="shared" si="385"/>
        <v>209.30675138187812</v>
      </c>
      <c r="R2183" s="786">
        <f>IF(ISNUMBER(F2183),IF(LEFT(A2183,3)="Cat",VLOOKUP(A2183,'Loc Configurations Seules'!R:X,7,FALSE),VLOOKUP(G2183,'Loc Coefficients Location'!A:G,7,FALSE)),"")</f>
        <v>6.3273484033980879E-2</v>
      </c>
      <c r="S2183" s="785">
        <f t="shared" si="386"/>
        <v>175.59340921690205</v>
      </c>
    </row>
    <row r="2184" spans="1:19" s="5" customFormat="1" ht="25.5" x14ac:dyDescent="0.25">
      <c r="A2184" s="190" t="s">
        <v>2511</v>
      </c>
      <c r="B2184" s="242" t="s">
        <v>1768</v>
      </c>
      <c r="C2184" s="94" t="s">
        <v>2512</v>
      </c>
      <c r="D2184" s="60"/>
      <c r="E2184" s="61"/>
      <c r="F2184" s="95">
        <v>3106.95</v>
      </c>
      <c r="G2184" s="791" t="s">
        <v>9601</v>
      </c>
      <c r="H2184" s="781">
        <f t="shared" ref="H2184:K2247" si="388">IF(ISNUMBER($F2184),ROUND($F2184*H$2,2),"")</f>
        <v>820</v>
      </c>
      <c r="I2184" s="782">
        <f t="shared" si="387"/>
        <v>415.88</v>
      </c>
      <c r="J2184" s="782">
        <f t="shared" si="387"/>
        <v>283.82</v>
      </c>
      <c r="K2184" s="783">
        <f t="shared" si="387"/>
        <v>218.28</v>
      </c>
      <c r="L2184" s="784">
        <f>IF(ISNUMBER(F2184),IF(LEFT(A2184,3)="Cat",VLOOKUP(A2184,'Loc Configurations Seules'!R:U,4,FALSE),VLOOKUP(G2184,'Loc Coefficients Location'!A:D,4,FALSE)),"")</f>
        <v>0.18651532340555149</v>
      </c>
      <c r="M2184" s="785">
        <f t="shared" si="383"/>
        <v>579.49378405487812</v>
      </c>
      <c r="N2184" s="786">
        <f>IF(ISNUMBER(F2184),IF(LEFT(A2184,3)="Cat",VLOOKUP(A2184,'Loc Configurations Seules'!R:V,5,FALSE),VLOOKUP(G2184,'Loc Coefficients Location'!A:E,5,FALSE)),"")</f>
        <v>9.9038652897397772E-2</v>
      </c>
      <c r="O2184" s="785">
        <f t="shared" si="384"/>
        <v>307.70814261956997</v>
      </c>
      <c r="P2184" s="786">
        <f>IF(ISNUMBER(F2184),IF(LEFT(A2184,3)="Cat",VLOOKUP(A2184,'Loc Configurations Seules'!R:W,6,FALSE),VLOOKUP(G2184,'Loc Coefficients Location'!A:F,6,FALSE)),"")</f>
        <v>7.5421779500883954E-2</v>
      </c>
      <c r="Q2184" s="785">
        <f t="shared" si="385"/>
        <v>234.33169782027139</v>
      </c>
      <c r="R2184" s="786">
        <f>IF(ISNUMBER(F2184),IF(LEFT(A2184,3)="Cat",VLOOKUP(A2184,'Loc Configurations Seules'!R:X,7,FALSE),VLOOKUP(G2184,'Loc Coefficients Location'!A:G,7,FALSE)),"")</f>
        <v>6.3273484033980879E-2</v>
      </c>
      <c r="S2184" s="785">
        <f t="shared" si="386"/>
        <v>196.58755121937688</v>
      </c>
    </row>
    <row r="2185" spans="1:19" s="5" customFormat="1" x14ac:dyDescent="0.25">
      <c r="A2185" s="190"/>
      <c r="B2185" s="90" t="s">
        <v>9910</v>
      </c>
      <c r="C2185" s="43" t="s">
        <v>9086</v>
      </c>
      <c r="D2185" s="44"/>
      <c r="E2185" s="47"/>
      <c r="F2185" s="10">
        <v>3106.95</v>
      </c>
      <c r="G2185" s="791" t="s">
        <v>9601</v>
      </c>
      <c r="H2185" s="781">
        <f t="shared" si="388"/>
        <v>820</v>
      </c>
      <c r="I2185" s="782">
        <f t="shared" si="387"/>
        <v>415.88</v>
      </c>
      <c r="J2185" s="782">
        <f t="shared" si="387"/>
        <v>283.82</v>
      </c>
      <c r="K2185" s="783">
        <f t="shared" si="387"/>
        <v>218.28</v>
      </c>
      <c r="L2185" s="784">
        <f>IF(ISNUMBER(F2185),IF(LEFT(A2185,3)="Cat",VLOOKUP(A2185,'Loc Configurations Seules'!R:U,4,FALSE),VLOOKUP(G2185,'Loc Coefficients Location'!A:D,4,FALSE)),"")</f>
        <v>0.18651532340555149</v>
      </c>
      <c r="M2185" s="785">
        <f t="shared" si="383"/>
        <v>579.49378405487812</v>
      </c>
      <c r="N2185" s="786">
        <f>IF(ISNUMBER(F2185),IF(LEFT(A2185,3)="Cat",VLOOKUP(A2185,'Loc Configurations Seules'!R:V,5,FALSE),VLOOKUP(G2185,'Loc Coefficients Location'!A:E,5,FALSE)),"")</f>
        <v>9.9038652897397772E-2</v>
      </c>
      <c r="O2185" s="785">
        <f t="shared" si="384"/>
        <v>307.70814261956997</v>
      </c>
      <c r="P2185" s="786">
        <f>IF(ISNUMBER(F2185),IF(LEFT(A2185,3)="Cat",VLOOKUP(A2185,'Loc Configurations Seules'!R:W,6,FALSE),VLOOKUP(G2185,'Loc Coefficients Location'!A:F,6,FALSE)),"")</f>
        <v>7.5421779500883954E-2</v>
      </c>
      <c r="Q2185" s="785">
        <f t="shared" si="385"/>
        <v>234.33169782027139</v>
      </c>
      <c r="R2185" s="786">
        <f>IF(ISNUMBER(F2185),IF(LEFT(A2185,3)="Cat",VLOOKUP(A2185,'Loc Configurations Seules'!R:X,7,FALSE),VLOOKUP(G2185,'Loc Coefficients Location'!A:G,7,FALSE)),"")</f>
        <v>6.3273484033980879E-2</v>
      </c>
      <c r="S2185" s="785">
        <f t="shared" si="386"/>
        <v>196.58755121937688</v>
      </c>
    </row>
    <row r="2186" spans="1:19" s="5" customFormat="1" x14ac:dyDescent="0.25">
      <c r="A2186" s="190"/>
      <c r="B2186" s="181" t="s">
        <v>10220</v>
      </c>
      <c r="C2186" s="43" t="s">
        <v>2513</v>
      </c>
      <c r="D2186" s="44"/>
      <c r="E2186" s="47"/>
      <c r="F2186" s="46">
        <v>3106.95</v>
      </c>
      <c r="G2186" s="791" t="s">
        <v>9601</v>
      </c>
      <c r="H2186" s="781">
        <f t="shared" si="388"/>
        <v>820</v>
      </c>
      <c r="I2186" s="782">
        <f t="shared" si="387"/>
        <v>415.88</v>
      </c>
      <c r="J2186" s="782">
        <f t="shared" si="387"/>
        <v>283.82</v>
      </c>
      <c r="K2186" s="783">
        <f t="shared" si="387"/>
        <v>218.28</v>
      </c>
      <c r="L2186" s="784">
        <f>IF(ISNUMBER(F2186),IF(LEFT(A2186,3)="Cat",VLOOKUP(A2186,'Loc Configurations Seules'!R:U,4,FALSE),VLOOKUP(G2186,'Loc Coefficients Location'!A:D,4,FALSE)),"")</f>
        <v>0.18651532340555149</v>
      </c>
      <c r="M2186" s="785">
        <f t="shared" si="383"/>
        <v>579.49378405487812</v>
      </c>
      <c r="N2186" s="786">
        <f>IF(ISNUMBER(F2186),IF(LEFT(A2186,3)="Cat",VLOOKUP(A2186,'Loc Configurations Seules'!R:V,5,FALSE),VLOOKUP(G2186,'Loc Coefficients Location'!A:E,5,FALSE)),"")</f>
        <v>9.9038652897397772E-2</v>
      </c>
      <c r="O2186" s="785">
        <f t="shared" si="384"/>
        <v>307.70814261956997</v>
      </c>
      <c r="P2186" s="786">
        <f>IF(ISNUMBER(F2186),IF(LEFT(A2186,3)="Cat",VLOOKUP(A2186,'Loc Configurations Seules'!R:W,6,FALSE),VLOOKUP(G2186,'Loc Coefficients Location'!A:F,6,FALSE)),"")</f>
        <v>7.5421779500883954E-2</v>
      </c>
      <c r="Q2186" s="785">
        <f t="shared" si="385"/>
        <v>234.33169782027139</v>
      </c>
      <c r="R2186" s="786">
        <f>IF(ISNUMBER(F2186),IF(LEFT(A2186,3)="Cat",VLOOKUP(A2186,'Loc Configurations Seules'!R:X,7,FALSE),VLOOKUP(G2186,'Loc Coefficients Location'!A:G,7,FALSE)),"")</f>
        <v>6.3273484033980879E-2</v>
      </c>
      <c r="S2186" s="785">
        <f t="shared" si="386"/>
        <v>196.58755121937688</v>
      </c>
    </row>
    <row r="2187" spans="1:19" s="5" customFormat="1" x14ac:dyDescent="0.25">
      <c r="A2187" s="190"/>
      <c r="B2187" s="181" t="s">
        <v>10221</v>
      </c>
      <c r="C2187" s="43" t="s">
        <v>2514</v>
      </c>
      <c r="D2187" s="44"/>
      <c r="E2187" s="47"/>
      <c r="F2187" s="46">
        <v>3106.95</v>
      </c>
      <c r="G2187" s="791" t="s">
        <v>9601</v>
      </c>
      <c r="H2187" s="781">
        <f t="shared" si="388"/>
        <v>820</v>
      </c>
      <c r="I2187" s="782">
        <f t="shared" si="387"/>
        <v>415.88</v>
      </c>
      <c r="J2187" s="782">
        <f t="shared" si="387"/>
        <v>283.82</v>
      </c>
      <c r="K2187" s="783">
        <f t="shared" si="387"/>
        <v>218.28</v>
      </c>
      <c r="L2187" s="784">
        <f>IF(ISNUMBER(F2187),IF(LEFT(A2187,3)="Cat",VLOOKUP(A2187,'Loc Configurations Seules'!R:U,4,FALSE),VLOOKUP(G2187,'Loc Coefficients Location'!A:D,4,FALSE)),"")</f>
        <v>0.18651532340555149</v>
      </c>
      <c r="M2187" s="785">
        <f t="shared" si="383"/>
        <v>579.49378405487812</v>
      </c>
      <c r="N2187" s="786">
        <f>IF(ISNUMBER(F2187),IF(LEFT(A2187,3)="Cat",VLOOKUP(A2187,'Loc Configurations Seules'!R:V,5,FALSE),VLOOKUP(G2187,'Loc Coefficients Location'!A:E,5,FALSE)),"")</f>
        <v>9.9038652897397772E-2</v>
      </c>
      <c r="O2187" s="785">
        <f t="shared" si="384"/>
        <v>307.70814261956997</v>
      </c>
      <c r="P2187" s="786">
        <f>IF(ISNUMBER(F2187),IF(LEFT(A2187,3)="Cat",VLOOKUP(A2187,'Loc Configurations Seules'!R:W,6,FALSE),VLOOKUP(G2187,'Loc Coefficients Location'!A:F,6,FALSE)),"")</f>
        <v>7.5421779500883954E-2</v>
      </c>
      <c r="Q2187" s="785">
        <f t="shared" si="385"/>
        <v>234.33169782027139</v>
      </c>
      <c r="R2187" s="786">
        <f>IF(ISNUMBER(F2187),IF(LEFT(A2187,3)="Cat",VLOOKUP(A2187,'Loc Configurations Seules'!R:X,7,FALSE),VLOOKUP(G2187,'Loc Coefficients Location'!A:G,7,FALSE)),"")</f>
        <v>6.3273484033980879E-2</v>
      </c>
      <c r="S2187" s="785">
        <f t="shared" si="386"/>
        <v>196.58755121937688</v>
      </c>
    </row>
    <row r="2188" spans="1:19" s="5" customFormat="1" x14ac:dyDescent="0.25">
      <c r="A2188" s="190"/>
      <c r="B2188" s="181" t="s">
        <v>10222</v>
      </c>
      <c r="C2188" s="43" t="s">
        <v>2515</v>
      </c>
      <c r="D2188" s="44"/>
      <c r="E2188" s="47"/>
      <c r="F2188" s="46">
        <v>3106.95</v>
      </c>
      <c r="G2188" s="791" t="s">
        <v>9601</v>
      </c>
      <c r="H2188" s="781">
        <f t="shared" si="388"/>
        <v>820</v>
      </c>
      <c r="I2188" s="782">
        <f t="shared" si="387"/>
        <v>415.88</v>
      </c>
      <c r="J2188" s="782">
        <f t="shared" si="387"/>
        <v>283.82</v>
      </c>
      <c r="K2188" s="783">
        <f t="shared" si="387"/>
        <v>218.28</v>
      </c>
      <c r="L2188" s="784">
        <f>IF(ISNUMBER(F2188),IF(LEFT(A2188,3)="Cat",VLOOKUP(A2188,'Loc Configurations Seules'!R:U,4,FALSE),VLOOKUP(G2188,'Loc Coefficients Location'!A:D,4,FALSE)),"")</f>
        <v>0.18651532340555149</v>
      </c>
      <c r="M2188" s="785">
        <f t="shared" si="383"/>
        <v>579.49378405487812</v>
      </c>
      <c r="N2188" s="786">
        <f>IF(ISNUMBER(F2188),IF(LEFT(A2188,3)="Cat",VLOOKUP(A2188,'Loc Configurations Seules'!R:V,5,FALSE),VLOOKUP(G2188,'Loc Coefficients Location'!A:E,5,FALSE)),"")</f>
        <v>9.9038652897397772E-2</v>
      </c>
      <c r="O2188" s="785">
        <f t="shared" si="384"/>
        <v>307.70814261956997</v>
      </c>
      <c r="P2188" s="786">
        <f>IF(ISNUMBER(F2188),IF(LEFT(A2188,3)="Cat",VLOOKUP(A2188,'Loc Configurations Seules'!R:W,6,FALSE),VLOOKUP(G2188,'Loc Coefficients Location'!A:F,6,FALSE)),"")</f>
        <v>7.5421779500883954E-2</v>
      </c>
      <c r="Q2188" s="785">
        <f t="shared" si="385"/>
        <v>234.33169782027139</v>
      </c>
      <c r="R2188" s="786">
        <f>IF(ISNUMBER(F2188),IF(LEFT(A2188,3)="Cat",VLOOKUP(A2188,'Loc Configurations Seules'!R:X,7,FALSE),VLOOKUP(G2188,'Loc Coefficients Location'!A:G,7,FALSE)),"")</f>
        <v>6.3273484033980879E-2</v>
      </c>
      <c r="S2188" s="785">
        <f t="shared" si="386"/>
        <v>196.58755121937688</v>
      </c>
    </row>
    <row r="2189" spans="1:19" s="5" customFormat="1" x14ac:dyDescent="0.25">
      <c r="A2189" s="190"/>
      <c r="B2189" s="181" t="s">
        <v>10223</v>
      </c>
      <c r="C2189" s="43" t="s">
        <v>2516</v>
      </c>
      <c r="D2189" s="44"/>
      <c r="E2189" s="47"/>
      <c r="F2189" s="46">
        <v>3106.95</v>
      </c>
      <c r="G2189" s="791" t="s">
        <v>9601</v>
      </c>
      <c r="H2189" s="781">
        <f t="shared" si="388"/>
        <v>820</v>
      </c>
      <c r="I2189" s="782">
        <f t="shared" si="387"/>
        <v>415.88</v>
      </c>
      <c r="J2189" s="782">
        <f t="shared" si="387"/>
        <v>283.82</v>
      </c>
      <c r="K2189" s="783">
        <f t="shared" si="387"/>
        <v>218.28</v>
      </c>
      <c r="L2189" s="784">
        <f>IF(ISNUMBER(F2189),IF(LEFT(A2189,3)="Cat",VLOOKUP(A2189,'Loc Configurations Seules'!R:U,4,FALSE),VLOOKUP(G2189,'Loc Coefficients Location'!A:D,4,FALSE)),"")</f>
        <v>0.18651532340555149</v>
      </c>
      <c r="M2189" s="785">
        <f t="shared" si="383"/>
        <v>579.49378405487812</v>
      </c>
      <c r="N2189" s="786">
        <f>IF(ISNUMBER(F2189),IF(LEFT(A2189,3)="Cat",VLOOKUP(A2189,'Loc Configurations Seules'!R:V,5,FALSE),VLOOKUP(G2189,'Loc Coefficients Location'!A:E,5,FALSE)),"")</f>
        <v>9.9038652897397772E-2</v>
      </c>
      <c r="O2189" s="785">
        <f t="shared" si="384"/>
        <v>307.70814261956997</v>
      </c>
      <c r="P2189" s="786">
        <f>IF(ISNUMBER(F2189),IF(LEFT(A2189,3)="Cat",VLOOKUP(A2189,'Loc Configurations Seules'!R:W,6,FALSE),VLOOKUP(G2189,'Loc Coefficients Location'!A:F,6,FALSE)),"")</f>
        <v>7.5421779500883954E-2</v>
      </c>
      <c r="Q2189" s="785">
        <f t="shared" si="385"/>
        <v>234.33169782027139</v>
      </c>
      <c r="R2189" s="786">
        <f>IF(ISNUMBER(F2189),IF(LEFT(A2189,3)="Cat",VLOOKUP(A2189,'Loc Configurations Seules'!R:X,7,FALSE),VLOOKUP(G2189,'Loc Coefficients Location'!A:G,7,FALSE)),"")</f>
        <v>6.3273484033980879E-2</v>
      </c>
      <c r="S2189" s="785">
        <f t="shared" si="386"/>
        <v>196.58755121937688</v>
      </c>
    </row>
    <row r="2190" spans="1:19" s="5" customFormat="1" ht="15.75" thickBot="1" x14ac:dyDescent="0.3">
      <c r="A2190" s="193"/>
      <c r="B2190" s="181" t="s">
        <v>9999</v>
      </c>
      <c r="C2190" s="43" t="s">
        <v>2517</v>
      </c>
      <c r="D2190" s="44"/>
      <c r="E2190" s="47"/>
      <c r="F2190" s="46">
        <v>3106.95</v>
      </c>
      <c r="G2190" s="791" t="s">
        <v>9601</v>
      </c>
      <c r="H2190" s="781">
        <f t="shared" si="388"/>
        <v>820</v>
      </c>
      <c r="I2190" s="782">
        <f t="shared" si="387"/>
        <v>415.88</v>
      </c>
      <c r="J2190" s="782">
        <f t="shared" si="387"/>
        <v>283.82</v>
      </c>
      <c r="K2190" s="783">
        <f t="shared" si="387"/>
        <v>218.28</v>
      </c>
      <c r="L2190" s="784">
        <f>IF(ISNUMBER(F2190),IF(LEFT(A2190,3)="Cat",VLOOKUP(A2190,'Loc Configurations Seules'!R:U,4,FALSE),VLOOKUP(G2190,'Loc Coefficients Location'!A:D,4,FALSE)),"")</f>
        <v>0.18651532340555149</v>
      </c>
      <c r="M2190" s="785">
        <f t="shared" si="383"/>
        <v>579.49378405487812</v>
      </c>
      <c r="N2190" s="786">
        <f>IF(ISNUMBER(F2190),IF(LEFT(A2190,3)="Cat",VLOOKUP(A2190,'Loc Configurations Seules'!R:V,5,FALSE),VLOOKUP(G2190,'Loc Coefficients Location'!A:E,5,FALSE)),"")</f>
        <v>9.9038652897397772E-2</v>
      </c>
      <c r="O2190" s="785">
        <f t="shared" si="384"/>
        <v>307.70814261956997</v>
      </c>
      <c r="P2190" s="786">
        <f>IF(ISNUMBER(F2190),IF(LEFT(A2190,3)="Cat",VLOOKUP(A2190,'Loc Configurations Seules'!R:W,6,FALSE),VLOOKUP(G2190,'Loc Coefficients Location'!A:F,6,FALSE)),"")</f>
        <v>7.5421779500883954E-2</v>
      </c>
      <c r="Q2190" s="785">
        <f t="shared" si="385"/>
        <v>234.33169782027139</v>
      </c>
      <c r="R2190" s="786">
        <f>IF(ISNUMBER(F2190),IF(LEFT(A2190,3)="Cat",VLOOKUP(A2190,'Loc Configurations Seules'!R:X,7,FALSE),VLOOKUP(G2190,'Loc Coefficients Location'!A:G,7,FALSE)),"")</f>
        <v>6.3273484033980879E-2</v>
      </c>
      <c r="S2190" s="785">
        <f t="shared" si="386"/>
        <v>196.58755121937688</v>
      </c>
    </row>
    <row r="2191" spans="1:19" s="5" customFormat="1" ht="25.5" x14ac:dyDescent="0.25">
      <c r="A2191" s="190" t="s">
        <v>2518</v>
      </c>
      <c r="B2191" s="242" t="s">
        <v>1778</v>
      </c>
      <c r="C2191" s="94" t="s">
        <v>2519</v>
      </c>
      <c r="D2191" s="60"/>
      <c r="E2191" s="61"/>
      <c r="F2191" s="95">
        <v>3297</v>
      </c>
      <c r="G2191" s="791" t="s">
        <v>9601</v>
      </c>
      <c r="H2191" s="781">
        <f t="shared" si="388"/>
        <v>870.16</v>
      </c>
      <c r="I2191" s="782">
        <f t="shared" si="387"/>
        <v>441.32</v>
      </c>
      <c r="J2191" s="782">
        <f t="shared" si="387"/>
        <v>301.18</v>
      </c>
      <c r="K2191" s="783">
        <f t="shared" si="387"/>
        <v>231.64</v>
      </c>
      <c r="L2191" s="784">
        <f>IF(ISNUMBER(F2191),IF(LEFT(A2191,3)="Cat",VLOOKUP(A2191,'Loc Configurations Seules'!R:U,4,FALSE),VLOOKUP(G2191,'Loc Coefficients Location'!A:D,4,FALSE)),"")</f>
        <v>0.18651532340555149</v>
      </c>
      <c r="M2191" s="785">
        <f t="shared" si="383"/>
        <v>614.94102126810321</v>
      </c>
      <c r="N2191" s="786">
        <f>IF(ISNUMBER(F2191),IF(LEFT(A2191,3)="Cat",VLOOKUP(A2191,'Loc Configurations Seules'!R:V,5,FALSE),VLOOKUP(G2191,'Loc Coefficients Location'!A:E,5,FALSE)),"")</f>
        <v>9.9038652897397772E-2</v>
      </c>
      <c r="O2191" s="785">
        <f t="shared" si="384"/>
        <v>326.53043860272044</v>
      </c>
      <c r="P2191" s="786">
        <f>IF(ISNUMBER(F2191),IF(LEFT(A2191,3)="Cat",VLOOKUP(A2191,'Loc Configurations Seules'!R:W,6,FALSE),VLOOKUP(G2191,'Loc Coefficients Location'!A:F,6,FALSE)),"")</f>
        <v>7.5421779500883954E-2</v>
      </c>
      <c r="Q2191" s="785">
        <f t="shared" si="385"/>
        <v>248.66560701441441</v>
      </c>
      <c r="R2191" s="786">
        <f>IF(ISNUMBER(F2191),IF(LEFT(A2191,3)="Cat",VLOOKUP(A2191,'Loc Configurations Seules'!R:X,7,FALSE),VLOOKUP(G2191,'Loc Coefficients Location'!A:G,7,FALSE)),"")</f>
        <v>6.3273484033980879E-2</v>
      </c>
      <c r="S2191" s="785">
        <f t="shared" si="386"/>
        <v>208.61267686003495</v>
      </c>
    </row>
    <row r="2192" spans="1:19" s="5" customFormat="1" x14ac:dyDescent="0.25">
      <c r="A2192" s="190"/>
      <c r="B2192" s="90" t="s">
        <v>9917</v>
      </c>
      <c r="C2192" s="43" t="s">
        <v>9087</v>
      </c>
      <c r="D2192" s="44"/>
      <c r="E2192" s="47"/>
      <c r="F2192" s="10">
        <v>3297</v>
      </c>
      <c r="G2192" s="791" t="s">
        <v>9601</v>
      </c>
      <c r="H2192" s="781">
        <f t="shared" si="388"/>
        <v>870.16</v>
      </c>
      <c r="I2192" s="782">
        <f t="shared" si="387"/>
        <v>441.32</v>
      </c>
      <c r="J2192" s="782">
        <f t="shared" si="387"/>
        <v>301.18</v>
      </c>
      <c r="K2192" s="783">
        <f t="shared" si="387"/>
        <v>231.64</v>
      </c>
      <c r="L2192" s="784">
        <f>IF(ISNUMBER(F2192),IF(LEFT(A2192,3)="Cat",VLOOKUP(A2192,'Loc Configurations Seules'!R:U,4,FALSE),VLOOKUP(G2192,'Loc Coefficients Location'!A:D,4,FALSE)),"")</f>
        <v>0.18651532340555149</v>
      </c>
      <c r="M2192" s="785">
        <f t="shared" si="383"/>
        <v>614.94102126810321</v>
      </c>
      <c r="N2192" s="786">
        <f>IF(ISNUMBER(F2192),IF(LEFT(A2192,3)="Cat",VLOOKUP(A2192,'Loc Configurations Seules'!R:V,5,FALSE),VLOOKUP(G2192,'Loc Coefficients Location'!A:E,5,FALSE)),"")</f>
        <v>9.9038652897397772E-2</v>
      </c>
      <c r="O2192" s="785">
        <f t="shared" si="384"/>
        <v>326.53043860272044</v>
      </c>
      <c r="P2192" s="786">
        <f>IF(ISNUMBER(F2192),IF(LEFT(A2192,3)="Cat",VLOOKUP(A2192,'Loc Configurations Seules'!R:W,6,FALSE),VLOOKUP(G2192,'Loc Coefficients Location'!A:F,6,FALSE)),"")</f>
        <v>7.5421779500883954E-2</v>
      </c>
      <c r="Q2192" s="785">
        <f t="shared" si="385"/>
        <v>248.66560701441441</v>
      </c>
      <c r="R2192" s="786">
        <f>IF(ISNUMBER(F2192),IF(LEFT(A2192,3)="Cat",VLOOKUP(A2192,'Loc Configurations Seules'!R:X,7,FALSE),VLOOKUP(G2192,'Loc Coefficients Location'!A:G,7,FALSE)),"")</f>
        <v>6.3273484033980879E-2</v>
      </c>
      <c r="S2192" s="785">
        <f t="shared" si="386"/>
        <v>208.61267686003495</v>
      </c>
    </row>
    <row r="2193" spans="1:19" s="5" customFormat="1" ht="15.75" thickBot="1" x14ac:dyDescent="0.3">
      <c r="A2193" s="193"/>
      <c r="B2193" s="181" t="s">
        <v>10224</v>
      </c>
      <c r="C2193" s="43" t="s">
        <v>2520</v>
      </c>
      <c r="D2193" s="44"/>
      <c r="E2193" s="47"/>
      <c r="F2193" s="46">
        <v>3297</v>
      </c>
      <c r="G2193" s="791" t="s">
        <v>9601</v>
      </c>
      <c r="H2193" s="781">
        <f t="shared" si="388"/>
        <v>870.16</v>
      </c>
      <c r="I2193" s="782">
        <f t="shared" si="387"/>
        <v>441.32</v>
      </c>
      <c r="J2193" s="782">
        <f t="shared" si="387"/>
        <v>301.18</v>
      </c>
      <c r="K2193" s="783">
        <f t="shared" si="387"/>
        <v>231.64</v>
      </c>
      <c r="L2193" s="784">
        <f>IF(ISNUMBER(F2193),IF(LEFT(A2193,3)="Cat",VLOOKUP(A2193,'Loc Configurations Seules'!R:U,4,FALSE),VLOOKUP(G2193,'Loc Coefficients Location'!A:D,4,FALSE)),"")</f>
        <v>0.18651532340555149</v>
      </c>
      <c r="M2193" s="785">
        <f t="shared" si="383"/>
        <v>614.94102126810321</v>
      </c>
      <c r="N2193" s="786">
        <f>IF(ISNUMBER(F2193),IF(LEFT(A2193,3)="Cat",VLOOKUP(A2193,'Loc Configurations Seules'!R:V,5,FALSE),VLOOKUP(G2193,'Loc Coefficients Location'!A:E,5,FALSE)),"")</f>
        <v>9.9038652897397772E-2</v>
      </c>
      <c r="O2193" s="785">
        <f t="shared" si="384"/>
        <v>326.53043860272044</v>
      </c>
      <c r="P2193" s="786">
        <f>IF(ISNUMBER(F2193),IF(LEFT(A2193,3)="Cat",VLOOKUP(A2193,'Loc Configurations Seules'!R:W,6,FALSE),VLOOKUP(G2193,'Loc Coefficients Location'!A:F,6,FALSE)),"")</f>
        <v>7.5421779500883954E-2</v>
      </c>
      <c r="Q2193" s="785">
        <f t="shared" si="385"/>
        <v>248.66560701441441</v>
      </c>
      <c r="R2193" s="786">
        <f>IF(ISNUMBER(F2193),IF(LEFT(A2193,3)="Cat",VLOOKUP(A2193,'Loc Configurations Seules'!R:X,7,FALSE),VLOOKUP(G2193,'Loc Coefficients Location'!A:G,7,FALSE)),"")</f>
        <v>6.3273484033980879E-2</v>
      </c>
      <c r="S2193" s="785">
        <f t="shared" si="386"/>
        <v>208.61267686003495</v>
      </c>
    </row>
    <row r="2194" spans="1:19" s="5" customFormat="1" ht="25.5" x14ac:dyDescent="0.25">
      <c r="A2194" s="190" t="s">
        <v>2521</v>
      </c>
      <c r="B2194" s="242" t="s">
        <v>1783</v>
      </c>
      <c r="C2194" s="94" t="s">
        <v>2522</v>
      </c>
      <c r="D2194" s="60"/>
      <c r="E2194" s="61"/>
      <c r="F2194" s="95">
        <v>3552.15</v>
      </c>
      <c r="G2194" s="791" t="s">
        <v>9601</v>
      </c>
      <c r="H2194" s="781">
        <f t="shared" si="388"/>
        <v>937.5</v>
      </c>
      <c r="I2194" s="782">
        <f t="shared" si="387"/>
        <v>475.47</v>
      </c>
      <c r="J2194" s="782">
        <f t="shared" si="387"/>
        <v>324.49</v>
      </c>
      <c r="K2194" s="783">
        <f t="shared" si="387"/>
        <v>249.56</v>
      </c>
      <c r="L2194" s="784">
        <f>IF(ISNUMBER(F2194),IF(LEFT(A2194,3)="Cat",VLOOKUP(A2194,'Loc Configurations Seules'!R:U,4,FALSE),VLOOKUP(G2194,'Loc Coefficients Location'!A:D,4,FALSE)),"")</f>
        <v>0.18651532340555149</v>
      </c>
      <c r="M2194" s="785">
        <f t="shared" si="383"/>
        <v>662.53040603502973</v>
      </c>
      <c r="N2194" s="786">
        <f>IF(ISNUMBER(F2194),IF(LEFT(A2194,3)="Cat",VLOOKUP(A2194,'Loc Configurations Seules'!R:V,5,FALSE),VLOOKUP(G2194,'Loc Coefficients Location'!A:E,5,FALSE)),"")</f>
        <v>9.9038652897397772E-2</v>
      </c>
      <c r="O2194" s="785">
        <f t="shared" si="384"/>
        <v>351.80015088949153</v>
      </c>
      <c r="P2194" s="786">
        <f>IF(ISNUMBER(F2194),IF(LEFT(A2194,3)="Cat",VLOOKUP(A2194,'Loc Configurations Seules'!R:W,6,FALSE),VLOOKUP(G2194,'Loc Coefficients Location'!A:F,6,FALSE)),"")</f>
        <v>7.5421779500883954E-2</v>
      </c>
      <c r="Q2194" s="785">
        <f t="shared" si="385"/>
        <v>267.90947405406496</v>
      </c>
      <c r="R2194" s="786">
        <f>IF(ISNUMBER(F2194),IF(LEFT(A2194,3)="Cat",VLOOKUP(A2194,'Loc Configurations Seules'!R:X,7,FALSE),VLOOKUP(G2194,'Loc Coefficients Location'!A:G,7,FALSE)),"")</f>
        <v>6.3273484033980879E-2</v>
      </c>
      <c r="S2194" s="785">
        <f t="shared" si="386"/>
        <v>224.75690631130519</v>
      </c>
    </row>
    <row r="2195" spans="1:19" s="5" customFormat="1" x14ac:dyDescent="0.25">
      <c r="A2195" s="190"/>
      <c r="B2195" s="90" t="s">
        <v>9919</v>
      </c>
      <c r="C2195" s="43" t="s">
        <v>9088</v>
      </c>
      <c r="D2195" s="44"/>
      <c r="E2195" s="47"/>
      <c r="F2195" s="10">
        <v>3552.15</v>
      </c>
      <c r="G2195" s="791" t="s">
        <v>9601</v>
      </c>
      <c r="H2195" s="781">
        <f t="shared" si="388"/>
        <v>937.5</v>
      </c>
      <c r="I2195" s="782">
        <f t="shared" si="387"/>
        <v>475.47</v>
      </c>
      <c r="J2195" s="782">
        <f t="shared" si="387"/>
        <v>324.49</v>
      </c>
      <c r="K2195" s="783">
        <f t="shared" si="387"/>
        <v>249.56</v>
      </c>
      <c r="L2195" s="784">
        <f>IF(ISNUMBER(F2195),IF(LEFT(A2195,3)="Cat",VLOOKUP(A2195,'Loc Configurations Seules'!R:U,4,FALSE),VLOOKUP(G2195,'Loc Coefficients Location'!A:D,4,FALSE)),"")</f>
        <v>0.18651532340555149</v>
      </c>
      <c r="M2195" s="785">
        <f t="shared" si="383"/>
        <v>662.53040603502973</v>
      </c>
      <c r="N2195" s="786">
        <f>IF(ISNUMBER(F2195),IF(LEFT(A2195,3)="Cat",VLOOKUP(A2195,'Loc Configurations Seules'!R:V,5,FALSE),VLOOKUP(G2195,'Loc Coefficients Location'!A:E,5,FALSE)),"")</f>
        <v>9.9038652897397772E-2</v>
      </c>
      <c r="O2195" s="785">
        <f t="shared" si="384"/>
        <v>351.80015088949153</v>
      </c>
      <c r="P2195" s="786">
        <f>IF(ISNUMBER(F2195),IF(LEFT(A2195,3)="Cat",VLOOKUP(A2195,'Loc Configurations Seules'!R:W,6,FALSE),VLOOKUP(G2195,'Loc Coefficients Location'!A:F,6,FALSE)),"")</f>
        <v>7.5421779500883954E-2</v>
      </c>
      <c r="Q2195" s="785">
        <f t="shared" si="385"/>
        <v>267.90947405406496</v>
      </c>
      <c r="R2195" s="786">
        <f>IF(ISNUMBER(F2195),IF(LEFT(A2195,3)="Cat",VLOOKUP(A2195,'Loc Configurations Seules'!R:X,7,FALSE),VLOOKUP(G2195,'Loc Coefficients Location'!A:G,7,FALSE)),"")</f>
        <v>6.3273484033980879E-2</v>
      </c>
      <c r="S2195" s="785">
        <f t="shared" si="386"/>
        <v>224.75690631130519</v>
      </c>
    </row>
    <row r="2196" spans="1:19" s="5" customFormat="1" x14ac:dyDescent="0.25">
      <c r="A2196" s="190"/>
      <c r="B2196" s="181" t="s">
        <v>10225</v>
      </c>
      <c r="C2196" s="43" t="s">
        <v>2523</v>
      </c>
      <c r="D2196" s="44"/>
      <c r="E2196" s="47"/>
      <c r="F2196" s="46">
        <v>3552.15</v>
      </c>
      <c r="G2196" s="791" t="s">
        <v>9601</v>
      </c>
      <c r="H2196" s="781">
        <f t="shared" si="388"/>
        <v>937.5</v>
      </c>
      <c r="I2196" s="782">
        <f t="shared" si="387"/>
        <v>475.47</v>
      </c>
      <c r="J2196" s="782">
        <f t="shared" si="387"/>
        <v>324.49</v>
      </c>
      <c r="K2196" s="783">
        <f t="shared" si="387"/>
        <v>249.56</v>
      </c>
      <c r="L2196" s="784">
        <f>IF(ISNUMBER(F2196),IF(LEFT(A2196,3)="Cat",VLOOKUP(A2196,'Loc Configurations Seules'!R:U,4,FALSE),VLOOKUP(G2196,'Loc Coefficients Location'!A:D,4,FALSE)),"")</f>
        <v>0.18651532340555149</v>
      </c>
      <c r="M2196" s="785">
        <f t="shared" si="383"/>
        <v>662.53040603502973</v>
      </c>
      <c r="N2196" s="786">
        <f>IF(ISNUMBER(F2196),IF(LEFT(A2196,3)="Cat",VLOOKUP(A2196,'Loc Configurations Seules'!R:V,5,FALSE),VLOOKUP(G2196,'Loc Coefficients Location'!A:E,5,FALSE)),"")</f>
        <v>9.9038652897397772E-2</v>
      </c>
      <c r="O2196" s="785">
        <f t="shared" si="384"/>
        <v>351.80015088949153</v>
      </c>
      <c r="P2196" s="786">
        <f>IF(ISNUMBER(F2196),IF(LEFT(A2196,3)="Cat",VLOOKUP(A2196,'Loc Configurations Seules'!R:W,6,FALSE),VLOOKUP(G2196,'Loc Coefficients Location'!A:F,6,FALSE)),"")</f>
        <v>7.5421779500883954E-2</v>
      </c>
      <c r="Q2196" s="785">
        <f t="shared" si="385"/>
        <v>267.90947405406496</v>
      </c>
      <c r="R2196" s="786">
        <f>IF(ISNUMBER(F2196),IF(LEFT(A2196,3)="Cat",VLOOKUP(A2196,'Loc Configurations Seules'!R:X,7,FALSE),VLOOKUP(G2196,'Loc Coefficients Location'!A:G,7,FALSE)),"")</f>
        <v>6.3273484033980879E-2</v>
      </c>
      <c r="S2196" s="785">
        <f t="shared" si="386"/>
        <v>224.75690631130519</v>
      </c>
    </row>
    <row r="2197" spans="1:19" s="5" customFormat="1" x14ac:dyDescent="0.25">
      <c r="A2197" s="190"/>
      <c r="B2197" s="181" t="s">
        <v>10226</v>
      </c>
      <c r="C2197" s="43" t="s">
        <v>2524</v>
      </c>
      <c r="D2197" s="44"/>
      <c r="E2197" s="47"/>
      <c r="F2197" s="46">
        <v>3552.15</v>
      </c>
      <c r="G2197" s="791" t="s">
        <v>9601</v>
      </c>
      <c r="H2197" s="781">
        <f t="shared" si="388"/>
        <v>937.5</v>
      </c>
      <c r="I2197" s="782">
        <f t="shared" si="387"/>
        <v>475.47</v>
      </c>
      <c r="J2197" s="782">
        <f t="shared" si="387"/>
        <v>324.49</v>
      </c>
      <c r="K2197" s="783">
        <f t="shared" si="387"/>
        <v>249.56</v>
      </c>
      <c r="L2197" s="784">
        <f>IF(ISNUMBER(F2197),IF(LEFT(A2197,3)="Cat",VLOOKUP(A2197,'Loc Configurations Seules'!R:U,4,FALSE),VLOOKUP(G2197,'Loc Coefficients Location'!A:D,4,FALSE)),"")</f>
        <v>0.18651532340555149</v>
      </c>
      <c r="M2197" s="785">
        <f t="shared" si="383"/>
        <v>662.53040603502973</v>
      </c>
      <c r="N2197" s="786">
        <f>IF(ISNUMBER(F2197),IF(LEFT(A2197,3)="Cat",VLOOKUP(A2197,'Loc Configurations Seules'!R:V,5,FALSE),VLOOKUP(G2197,'Loc Coefficients Location'!A:E,5,FALSE)),"")</f>
        <v>9.9038652897397772E-2</v>
      </c>
      <c r="O2197" s="785">
        <f t="shared" si="384"/>
        <v>351.80015088949153</v>
      </c>
      <c r="P2197" s="786">
        <f>IF(ISNUMBER(F2197),IF(LEFT(A2197,3)="Cat",VLOOKUP(A2197,'Loc Configurations Seules'!R:W,6,FALSE),VLOOKUP(G2197,'Loc Coefficients Location'!A:F,6,FALSE)),"")</f>
        <v>7.5421779500883954E-2</v>
      </c>
      <c r="Q2197" s="785">
        <f t="shared" si="385"/>
        <v>267.90947405406496</v>
      </c>
      <c r="R2197" s="786">
        <f>IF(ISNUMBER(F2197),IF(LEFT(A2197,3)="Cat",VLOOKUP(A2197,'Loc Configurations Seules'!R:X,7,FALSE),VLOOKUP(G2197,'Loc Coefficients Location'!A:G,7,FALSE)),"")</f>
        <v>6.3273484033980879E-2</v>
      </c>
      <c r="S2197" s="785">
        <f t="shared" si="386"/>
        <v>224.75690631130519</v>
      </c>
    </row>
    <row r="2198" spans="1:19" s="5" customFormat="1" x14ac:dyDescent="0.25">
      <c r="A2198" s="190"/>
      <c r="B2198" s="181" t="s">
        <v>10227</v>
      </c>
      <c r="C2198" s="43" t="s">
        <v>2525</v>
      </c>
      <c r="D2198" s="44"/>
      <c r="E2198" s="47"/>
      <c r="F2198" s="46">
        <v>3552.15</v>
      </c>
      <c r="G2198" s="791" t="s">
        <v>9601</v>
      </c>
      <c r="H2198" s="781">
        <f t="shared" si="388"/>
        <v>937.5</v>
      </c>
      <c r="I2198" s="782">
        <f t="shared" si="387"/>
        <v>475.47</v>
      </c>
      <c r="J2198" s="782">
        <f t="shared" si="387"/>
        <v>324.49</v>
      </c>
      <c r="K2198" s="783">
        <f t="shared" si="387"/>
        <v>249.56</v>
      </c>
      <c r="L2198" s="784">
        <f>IF(ISNUMBER(F2198),IF(LEFT(A2198,3)="Cat",VLOOKUP(A2198,'Loc Configurations Seules'!R:U,4,FALSE),VLOOKUP(G2198,'Loc Coefficients Location'!A:D,4,FALSE)),"")</f>
        <v>0.18651532340555149</v>
      </c>
      <c r="M2198" s="785">
        <f t="shared" si="383"/>
        <v>662.53040603502973</v>
      </c>
      <c r="N2198" s="786">
        <f>IF(ISNUMBER(F2198),IF(LEFT(A2198,3)="Cat",VLOOKUP(A2198,'Loc Configurations Seules'!R:V,5,FALSE),VLOOKUP(G2198,'Loc Coefficients Location'!A:E,5,FALSE)),"")</f>
        <v>9.9038652897397772E-2</v>
      </c>
      <c r="O2198" s="785">
        <f t="shared" si="384"/>
        <v>351.80015088949153</v>
      </c>
      <c r="P2198" s="786">
        <f>IF(ISNUMBER(F2198),IF(LEFT(A2198,3)="Cat",VLOOKUP(A2198,'Loc Configurations Seules'!R:W,6,FALSE),VLOOKUP(G2198,'Loc Coefficients Location'!A:F,6,FALSE)),"")</f>
        <v>7.5421779500883954E-2</v>
      </c>
      <c r="Q2198" s="785">
        <f t="shared" si="385"/>
        <v>267.90947405406496</v>
      </c>
      <c r="R2198" s="786">
        <f>IF(ISNUMBER(F2198),IF(LEFT(A2198,3)="Cat",VLOOKUP(A2198,'Loc Configurations Seules'!R:X,7,FALSE),VLOOKUP(G2198,'Loc Coefficients Location'!A:G,7,FALSE)),"")</f>
        <v>6.3273484033980879E-2</v>
      </c>
      <c r="S2198" s="785">
        <f t="shared" si="386"/>
        <v>224.75690631130519</v>
      </c>
    </row>
    <row r="2199" spans="1:19" s="5" customFormat="1" x14ac:dyDescent="0.25">
      <c r="A2199" s="190"/>
      <c r="B2199" s="181" t="s">
        <v>10228</v>
      </c>
      <c r="C2199" s="43" t="s">
        <v>2526</v>
      </c>
      <c r="D2199" s="44"/>
      <c r="E2199" s="47"/>
      <c r="F2199" s="46">
        <v>3552.15</v>
      </c>
      <c r="G2199" s="791" t="s">
        <v>9601</v>
      </c>
      <c r="H2199" s="781">
        <f t="shared" si="388"/>
        <v>937.5</v>
      </c>
      <c r="I2199" s="782">
        <f t="shared" si="387"/>
        <v>475.47</v>
      </c>
      <c r="J2199" s="782">
        <f t="shared" si="387"/>
        <v>324.49</v>
      </c>
      <c r="K2199" s="783">
        <f t="shared" si="387"/>
        <v>249.56</v>
      </c>
      <c r="L2199" s="784">
        <f>IF(ISNUMBER(F2199),IF(LEFT(A2199,3)="Cat",VLOOKUP(A2199,'Loc Configurations Seules'!R:U,4,FALSE),VLOOKUP(G2199,'Loc Coefficients Location'!A:D,4,FALSE)),"")</f>
        <v>0.18651532340555149</v>
      </c>
      <c r="M2199" s="785">
        <f t="shared" ref="M2199:M2262" si="389">IF(ISNUMBER(L2199),L2199*$F2199,"")</f>
        <v>662.53040603502973</v>
      </c>
      <c r="N2199" s="786">
        <f>IF(ISNUMBER(F2199),IF(LEFT(A2199,3)="Cat",VLOOKUP(A2199,'Loc Configurations Seules'!R:V,5,FALSE),VLOOKUP(G2199,'Loc Coefficients Location'!A:E,5,FALSE)),"")</f>
        <v>9.9038652897397772E-2</v>
      </c>
      <c r="O2199" s="785">
        <f t="shared" ref="O2199:O2262" si="390">IF(ISNUMBER(N2199),N2199*$F2199,"")</f>
        <v>351.80015088949153</v>
      </c>
      <c r="P2199" s="786">
        <f>IF(ISNUMBER(F2199),IF(LEFT(A2199,3)="Cat",VLOOKUP(A2199,'Loc Configurations Seules'!R:W,6,FALSE),VLOOKUP(G2199,'Loc Coefficients Location'!A:F,6,FALSE)),"")</f>
        <v>7.5421779500883954E-2</v>
      </c>
      <c r="Q2199" s="785">
        <f t="shared" ref="Q2199:Q2262" si="391">IF(ISNUMBER(P2199),P2199*$F2199,"")</f>
        <v>267.90947405406496</v>
      </c>
      <c r="R2199" s="786">
        <f>IF(ISNUMBER(F2199),IF(LEFT(A2199,3)="Cat",VLOOKUP(A2199,'Loc Configurations Seules'!R:X,7,FALSE),VLOOKUP(G2199,'Loc Coefficients Location'!A:G,7,FALSE)),"")</f>
        <v>6.3273484033980879E-2</v>
      </c>
      <c r="S2199" s="785">
        <f t="shared" ref="S2199:S2262" si="392">IF(ISNUMBER(R2199),R2199*$F2199,"")</f>
        <v>224.75690631130519</v>
      </c>
    </row>
    <row r="2200" spans="1:19" s="5" customFormat="1" ht="15.75" thickBot="1" x14ac:dyDescent="0.3">
      <c r="A2200" s="193"/>
      <c r="B2200" s="181" t="s">
        <v>10001</v>
      </c>
      <c r="C2200" s="43" t="s">
        <v>2527</v>
      </c>
      <c r="D2200" s="44"/>
      <c r="E2200" s="47"/>
      <c r="F2200" s="46">
        <v>3552.15</v>
      </c>
      <c r="G2200" s="791" t="s">
        <v>9601</v>
      </c>
      <c r="H2200" s="781">
        <f t="shared" si="388"/>
        <v>937.5</v>
      </c>
      <c r="I2200" s="782">
        <f t="shared" si="387"/>
        <v>475.47</v>
      </c>
      <c r="J2200" s="782">
        <f t="shared" si="387"/>
        <v>324.49</v>
      </c>
      <c r="K2200" s="783">
        <f t="shared" si="387"/>
        <v>249.56</v>
      </c>
      <c r="L2200" s="784">
        <f>IF(ISNUMBER(F2200),IF(LEFT(A2200,3)="Cat",VLOOKUP(A2200,'Loc Configurations Seules'!R:U,4,FALSE),VLOOKUP(G2200,'Loc Coefficients Location'!A:D,4,FALSE)),"")</f>
        <v>0.18651532340555149</v>
      </c>
      <c r="M2200" s="785">
        <f t="shared" si="389"/>
        <v>662.53040603502973</v>
      </c>
      <c r="N2200" s="786">
        <f>IF(ISNUMBER(F2200),IF(LEFT(A2200,3)="Cat",VLOOKUP(A2200,'Loc Configurations Seules'!R:V,5,FALSE),VLOOKUP(G2200,'Loc Coefficients Location'!A:E,5,FALSE)),"")</f>
        <v>9.9038652897397772E-2</v>
      </c>
      <c r="O2200" s="785">
        <f t="shared" si="390"/>
        <v>351.80015088949153</v>
      </c>
      <c r="P2200" s="786">
        <f>IF(ISNUMBER(F2200),IF(LEFT(A2200,3)="Cat",VLOOKUP(A2200,'Loc Configurations Seules'!R:W,6,FALSE),VLOOKUP(G2200,'Loc Coefficients Location'!A:F,6,FALSE)),"")</f>
        <v>7.5421779500883954E-2</v>
      </c>
      <c r="Q2200" s="785">
        <f t="shared" si="391"/>
        <v>267.90947405406496</v>
      </c>
      <c r="R2200" s="786">
        <f>IF(ISNUMBER(F2200),IF(LEFT(A2200,3)="Cat",VLOOKUP(A2200,'Loc Configurations Seules'!R:X,7,FALSE),VLOOKUP(G2200,'Loc Coefficients Location'!A:G,7,FALSE)),"")</f>
        <v>6.3273484033980879E-2</v>
      </c>
      <c r="S2200" s="785">
        <f t="shared" si="392"/>
        <v>224.75690631130519</v>
      </c>
    </row>
    <row r="2201" spans="1:19" s="5" customFormat="1" ht="25.5" x14ac:dyDescent="0.25">
      <c r="A2201" s="190" t="s">
        <v>2528</v>
      </c>
      <c r="B2201" s="242" t="s">
        <v>1793</v>
      </c>
      <c r="C2201" s="94" t="s">
        <v>2529</v>
      </c>
      <c r="D2201" s="60"/>
      <c r="E2201" s="61"/>
      <c r="F2201" s="95">
        <v>3676.05</v>
      </c>
      <c r="G2201" s="791" t="s">
        <v>9601</v>
      </c>
      <c r="H2201" s="781">
        <f t="shared" si="388"/>
        <v>970.2</v>
      </c>
      <c r="I2201" s="782">
        <f t="shared" si="387"/>
        <v>492.05</v>
      </c>
      <c r="J2201" s="782">
        <f t="shared" si="387"/>
        <v>335.81</v>
      </c>
      <c r="K2201" s="783">
        <f t="shared" si="387"/>
        <v>258.27</v>
      </c>
      <c r="L2201" s="784">
        <f>IF(ISNUMBER(F2201),IF(LEFT(A2201,3)="Cat",VLOOKUP(A2201,'Loc Configurations Seules'!R:U,4,FALSE),VLOOKUP(G2201,'Loc Coefficients Location'!A:D,4,FALSE)),"")</f>
        <v>0.18651532340555149</v>
      </c>
      <c r="M2201" s="785">
        <f t="shared" si="389"/>
        <v>685.63965460497764</v>
      </c>
      <c r="N2201" s="786">
        <f>IF(ISNUMBER(F2201),IF(LEFT(A2201,3)="Cat",VLOOKUP(A2201,'Loc Configurations Seules'!R:V,5,FALSE),VLOOKUP(G2201,'Loc Coefficients Location'!A:E,5,FALSE)),"")</f>
        <v>9.9038652897397772E-2</v>
      </c>
      <c r="O2201" s="785">
        <f t="shared" si="390"/>
        <v>364.07103998347912</v>
      </c>
      <c r="P2201" s="786">
        <f>IF(ISNUMBER(F2201),IF(LEFT(A2201,3)="Cat",VLOOKUP(A2201,'Loc Configurations Seules'!R:W,6,FALSE),VLOOKUP(G2201,'Loc Coefficients Location'!A:F,6,FALSE)),"")</f>
        <v>7.5421779500883954E-2</v>
      </c>
      <c r="Q2201" s="785">
        <f t="shared" si="391"/>
        <v>277.25423253422446</v>
      </c>
      <c r="R2201" s="786">
        <f>IF(ISNUMBER(F2201),IF(LEFT(A2201,3)="Cat",VLOOKUP(A2201,'Loc Configurations Seules'!R:X,7,FALSE),VLOOKUP(G2201,'Loc Coefficients Location'!A:G,7,FALSE)),"")</f>
        <v>6.3273484033980879E-2</v>
      </c>
      <c r="S2201" s="785">
        <f t="shared" si="392"/>
        <v>232.59649098311542</v>
      </c>
    </row>
    <row r="2202" spans="1:19" s="5" customFormat="1" x14ac:dyDescent="0.25">
      <c r="A2202" s="190"/>
      <c r="B2202" s="90" t="s">
        <v>9926</v>
      </c>
      <c r="C2202" s="43" t="s">
        <v>9089</v>
      </c>
      <c r="D2202" s="44"/>
      <c r="E2202" s="47"/>
      <c r="F2202" s="10">
        <v>3676.05</v>
      </c>
      <c r="G2202" s="791" t="s">
        <v>9601</v>
      </c>
      <c r="H2202" s="781">
        <f t="shared" si="388"/>
        <v>970.2</v>
      </c>
      <c r="I2202" s="782">
        <f t="shared" si="387"/>
        <v>492.05</v>
      </c>
      <c r="J2202" s="782">
        <f t="shared" si="387"/>
        <v>335.81</v>
      </c>
      <c r="K2202" s="783">
        <f t="shared" si="387"/>
        <v>258.27</v>
      </c>
      <c r="L2202" s="784">
        <f>IF(ISNUMBER(F2202),IF(LEFT(A2202,3)="Cat",VLOOKUP(A2202,'Loc Configurations Seules'!R:U,4,FALSE),VLOOKUP(G2202,'Loc Coefficients Location'!A:D,4,FALSE)),"")</f>
        <v>0.18651532340555149</v>
      </c>
      <c r="M2202" s="785">
        <f t="shared" si="389"/>
        <v>685.63965460497764</v>
      </c>
      <c r="N2202" s="786">
        <f>IF(ISNUMBER(F2202),IF(LEFT(A2202,3)="Cat",VLOOKUP(A2202,'Loc Configurations Seules'!R:V,5,FALSE),VLOOKUP(G2202,'Loc Coefficients Location'!A:E,5,FALSE)),"")</f>
        <v>9.9038652897397772E-2</v>
      </c>
      <c r="O2202" s="785">
        <f t="shared" si="390"/>
        <v>364.07103998347912</v>
      </c>
      <c r="P2202" s="786">
        <f>IF(ISNUMBER(F2202),IF(LEFT(A2202,3)="Cat",VLOOKUP(A2202,'Loc Configurations Seules'!R:W,6,FALSE),VLOOKUP(G2202,'Loc Coefficients Location'!A:F,6,FALSE)),"")</f>
        <v>7.5421779500883954E-2</v>
      </c>
      <c r="Q2202" s="785">
        <f t="shared" si="391"/>
        <v>277.25423253422446</v>
      </c>
      <c r="R2202" s="786">
        <f>IF(ISNUMBER(F2202),IF(LEFT(A2202,3)="Cat",VLOOKUP(A2202,'Loc Configurations Seules'!R:X,7,FALSE),VLOOKUP(G2202,'Loc Coefficients Location'!A:G,7,FALSE)),"")</f>
        <v>6.3273484033980879E-2</v>
      </c>
      <c r="S2202" s="785">
        <f t="shared" si="392"/>
        <v>232.59649098311542</v>
      </c>
    </row>
    <row r="2203" spans="1:19" s="5" customFormat="1" x14ac:dyDescent="0.25">
      <c r="A2203" s="190"/>
      <c r="B2203" s="181" t="s">
        <v>10229</v>
      </c>
      <c r="C2203" s="43" t="s">
        <v>2530</v>
      </c>
      <c r="D2203" s="44"/>
      <c r="E2203" s="47"/>
      <c r="F2203" s="46">
        <v>3676.05</v>
      </c>
      <c r="G2203" s="791" t="s">
        <v>9601</v>
      </c>
      <c r="H2203" s="781">
        <f t="shared" si="388"/>
        <v>970.2</v>
      </c>
      <c r="I2203" s="782">
        <f t="shared" si="387"/>
        <v>492.05</v>
      </c>
      <c r="J2203" s="782">
        <f t="shared" si="387"/>
        <v>335.81</v>
      </c>
      <c r="K2203" s="783">
        <f t="shared" si="387"/>
        <v>258.27</v>
      </c>
      <c r="L2203" s="784">
        <f>IF(ISNUMBER(F2203),IF(LEFT(A2203,3)="Cat",VLOOKUP(A2203,'Loc Configurations Seules'!R:U,4,FALSE),VLOOKUP(G2203,'Loc Coefficients Location'!A:D,4,FALSE)),"")</f>
        <v>0.18651532340555149</v>
      </c>
      <c r="M2203" s="785">
        <f t="shared" si="389"/>
        <v>685.63965460497764</v>
      </c>
      <c r="N2203" s="786">
        <f>IF(ISNUMBER(F2203),IF(LEFT(A2203,3)="Cat",VLOOKUP(A2203,'Loc Configurations Seules'!R:V,5,FALSE),VLOOKUP(G2203,'Loc Coefficients Location'!A:E,5,FALSE)),"")</f>
        <v>9.9038652897397772E-2</v>
      </c>
      <c r="O2203" s="785">
        <f t="shared" si="390"/>
        <v>364.07103998347912</v>
      </c>
      <c r="P2203" s="786">
        <f>IF(ISNUMBER(F2203),IF(LEFT(A2203,3)="Cat",VLOOKUP(A2203,'Loc Configurations Seules'!R:W,6,FALSE),VLOOKUP(G2203,'Loc Coefficients Location'!A:F,6,FALSE)),"")</f>
        <v>7.5421779500883954E-2</v>
      </c>
      <c r="Q2203" s="785">
        <f t="shared" si="391"/>
        <v>277.25423253422446</v>
      </c>
      <c r="R2203" s="786">
        <f>IF(ISNUMBER(F2203),IF(LEFT(A2203,3)="Cat",VLOOKUP(A2203,'Loc Configurations Seules'!R:X,7,FALSE),VLOOKUP(G2203,'Loc Coefficients Location'!A:G,7,FALSE)),"")</f>
        <v>6.3273484033980879E-2</v>
      </c>
      <c r="S2203" s="785">
        <f t="shared" si="392"/>
        <v>232.59649098311542</v>
      </c>
    </row>
    <row r="2204" spans="1:19" s="5" customFormat="1" ht="15.75" thickBot="1" x14ac:dyDescent="0.3">
      <c r="A2204" s="190"/>
      <c r="B2204" s="196" t="s">
        <v>10003</v>
      </c>
      <c r="C2204" s="56" t="s">
        <v>2531</v>
      </c>
      <c r="D2204" s="57"/>
      <c r="E2204" s="58"/>
      <c r="F2204" s="103">
        <v>3676.05</v>
      </c>
      <c r="G2204" s="791" t="s">
        <v>9601</v>
      </c>
      <c r="H2204" s="781">
        <f t="shared" si="388"/>
        <v>970.2</v>
      </c>
      <c r="I2204" s="782">
        <f t="shared" si="387"/>
        <v>492.05</v>
      </c>
      <c r="J2204" s="782">
        <f t="shared" si="387"/>
        <v>335.81</v>
      </c>
      <c r="K2204" s="783">
        <f t="shared" si="387"/>
        <v>258.27</v>
      </c>
      <c r="L2204" s="784">
        <f>IF(ISNUMBER(F2204),IF(LEFT(A2204,3)="Cat",VLOOKUP(A2204,'Loc Configurations Seules'!R:U,4,FALSE),VLOOKUP(G2204,'Loc Coefficients Location'!A:D,4,FALSE)),"")</f>
        <v>0.18651532340555149</v>
      </c>
      <c r="M2204" s="785">
        <f t="shared" si="389"/>
        <v>685.63965460497764</v>
      </c>
      <c r="N2204" s="786">
        <f>IF(ISNUMBER(F2204),IF(LEFT(A2204,3)="Cat",VLOOKUP(A2204,'Loc Configurations Seules'!R:V,5,FALSE),VLOOKUP(G2204,'Loc Coefficients Location'!A:E,5,FALSE)),"")</f>
        <v>9.9038652897397772E-2</v>
      </c>
      <c r="O2204" s="785">
        <f t="shared" si="390"/>
        <v>364.07103998347912</v>
      </c>
      <c r="P2204" s="786">
        <f>IF(ISNUMBER(F2204),IF(LEFT(A2204,3)="Cat",VLOOKUP(A2204,'Loc Configurations Seules'!R:W,6,FALSE),VLOOKUP(G2204,'Loc Coefficients Location'!A:F,6,FALSE)),"")</f>
        <v>7.5421779500883954E-2</v>
      </c>
      <c r="Q2204" s="785">
        <f t="shared" si="391"/>
        <v>277.25423253422446</v>
      </c>
      <c r="R2204" s="786">
        <f>IF(ISNUMBER(F2204),IF(LEFT(A2204,3)="Cat",VLOOKUP(A2204,'Loc Configurations Seules'!R:X,7,FALSE),VLOOKUP(G2204,'Loc Coefficients Location'!A:G,7,FALSE)),"")</f>
        <v>6.3273484033980879E-2</v>
      </c>
      <c r="S2204" s="785">
        <f t="shared" si="392"/>
        <v>232.59649098311542</v>
      </c>
    </row>
    <row r="2205" spans="1:19" s="5" customFormat="1" ht="25.5" x14ac:dyDescent="0.25">
      <c r="A2205" s="199" t="s">
        <v>2532</v>
      </c>
      <c r="B2205" s="242" t="s">
        <v>1798</v>
      </c>
      <c r="C2205" s="94" t="s">
        <v>2533</v>
      </c>
      <c r="D2205" s="60"/>
      <c r="E2205" s="61"/>
      <c r="F2205" s="95">
        <v>3759</v>
      </c>
      <c r="G2205" s="791" t="s">
        <v>9601</v>
      </c>
      <c r="H2205" s="781">
        <f t="shared" si="388"/>
        <v>992.09</v>
      </c>
      <c r="I2205" s="782">
        <f t="shared" si="387"/>
        <v>503.16</v>
      </c>
      <c r="J2205" s="782">
        <f t="shared" si="387"/>
        <v>343.39</v>
      </c>
      <c r="K2205" s="783">
        <f t="shared" si="387"/>
        <v>264.10000000000002</v>
      </c>
      <c r="L2205" s="784">
        <f>IF(ISNUMBER(F2205),IF(LEFT(A2205,3)="Cat",VLOOKUP(A2205,'Loc Configurations Seules'!R:U,4,FALSE),VLOOKUP(G2205,'Loc Coefficients Location'!A:D,4,FALSE)),"")</f>
        <v>0.18651532340555149</v>
      </c>
      <c r="M2205" s="785">
        <f t="shared" si="389"/>
        <v>701.11110068146809</v>
      </c>
      <c r="N2205" s="786">
        <f>IF(ISNUMBER(F2205),IF(LEFT(A2205,3)="Cat",VLOOKUP(A2205,'Loc Configurations Seules'!R:V,5,FALSE),VLOOKUP(G2205,'Loc Coefficients Location'!A:E,5,FALSE)),"")</f>
        <v>9.9038652897397772E-2</v>
      </c>
      <c r="O2205" s="785">
        <f t="shared" si="390"/>
        <v>372.28629624131821</v>
      </c>
      <c r="P2205" s="786">
        <f>IF(ISNUMBER(F2205),IF(LEFT(A2205,3)="Cat",VLOOKUP(A2205,'Loc Configurations Seules'!R:W,6,FALSE),VLOOKUP(G2205,'Loc Coefficients Location'!A:F,6,FALSE)),"")</f>
        <v>7.5421779500883954E-2</v>
      </c>
      <c r="Q2205" s="785">
        <f t="shared" si="391"/>
        <v>283.51046914382277</v>
      </c>
      <c r="R2205" s="786">
        <f>IF(ISNUMBER(F2205),IF(LEFT(A2205,3)="Cat",VLOOKUP(A2205,'Loc Configurations Seules'!R:X,7,FALSE),VLOOKUP(G2205,'Loc Coefficients Location'!A:G,7,FALSE)),"")</f>
        <v>6.3273484033980879E-2</v>
      </c>
      <c r="S2205" s="785">
        <f t="shared" si="392"/>
        <v>237.84502648373413</v>
      </c>
    </row>
    <row r="2206" spans="1:19" s="5" customFormat="1" x14ac:dyDescent="0.25">
      <c r="A2206" s="190"/>
      <c r="B2206" s="90" t="s">
        <v>9928</v>
      </c>
      <c r="C2206" s="43" t="s">
        <v>9090</v>
      </c>
      <c r="D2206" s="44"/>
      <c r="E2206" s="47"/>
      <c r="F2206" s="10">
        <v>3759</v>
      </c>
      <c r="G2206" s="791" t="s">
        <v>9601</v>
      </c>
      <c r="H2206" s="781">
        <f t="shared" si="388"/>
        <v>992.09</v>
      </c>
      <c r="I2206" s="782">
        <f t="shared" si="387"/>
        <v>503.16</v>
      </c>
      <c r="J2206" s="782">
        <f t="shared" si="387"/>
        <v>343.39</v>
      </c>
      <c r="K2206" s="783">
        <f t="shared" si="387"/>
        <v>264.10000000000002</v>
      </c>
      <c r="L2206" s="784">
        <f>IF(ISNUMBER(F2206),IF(LEFT(A2206,3)="Cat",VLOOKUP(A2206,'Loc Configurations Seules'!R:U,4,FALSE),VLOOKUP(G2206,'Loc Coefficients Location'!A:D,4,FALSE)),"")</f>
        <v>0.18651532340555149</v>
      </c>
      <c r="M2206" s="785">
        <f t="shared" si="389"/>
        <v>701.11110068146809</v>
      </c>
      <c r="N2206" s="786">
        <f>IF(ISNUMBER(F2206),IF(LEFT(A2206,3)="Cat",VLOOKUP(A2206,'Loc Configurations Seules'!R:V,5,FALSE),VLOOKUP(G2206,'Loc Coefficients Location'!A:E,5,FALSE)),"")</f>
        <v>9.9038652897397772E-2</v>
      </c>
      <c r="O2206" s="785">
        <f t="shared" si="390"/>
        <v>372.28629624131821</v>
      </c>
      <c r="P2206" s="786">
        <f>IF(ISNUMBER(F2206),IF(LEFT(A2206,3)="Cat",VLOOKUP(A2206,'Loc Configurations Seules'!R:W,6,FALSE),VLOOKUP(G2206,'Loc Coefficients Location'!A:F,6,FALSE)),"")</f>
        <v>7.5421779500883954E-2</v>
      </c>
      <c r="Q2206" s="785">
        <f t="shared" si="391"/>
        <v>283.51046914382277</v>
      </c>
      <c r="R2206" s="786">
        <f>IF(ISNUMBER(F2206),IF(LEFT(A2206,3)="Cat",VLOOKUP(A2206,'Loc Configurations Seules'!R:X,7,FALSE),VLOOKUP(G2206,'Loc Coefficients Location'!A:G,7,FALSE)),"")</f>
        <v>6.3273484033980879E-2</v>
      </c>
      <c r="S2206" s="785">
        <f t="shared" si="392"/>
        <v>237.84502648373413</v>
      </c>
    </row>
    <row r="2207" spans="1:19" s="5" customFormat="1" x14ac:dyDescent="0.25">
      <c r="A2207" s="190"/>
      <c r="B2207" s="181" t="s">
        <v>10230</v>
      </c>
      <c r="C2207" s="43" t="s">
        <v>2534</v>
      </c>
      <c r="D2207" s="44"/>
      <c r="E2207" s="47"/>
      <c r="F2207" s="46">
        <v>3759</v>
      </c>
      <c r="G2207" s="791" t="s">
        <v>9601</v>
      </c>
      <c r="H2207" s="781">
        <f t="shared" si="388"/>
        <v>992.09</v>
      </c>
      <c r="I2207" s="782">
        <f t="shared" si="387"/>
        <v>503.16</v>
      </c>
      <c r="J2207" s="782">
        <f t="shared" si="387"/>
        <v>343.39</v>
      </c>
      <c r="K2207" s="783">
        <f t="shared" si="387"/>
        <v>264.10000000000002</v>
      </c>
      <c r="L2207" s="784">
        <f>IF(ISNUMBER(F2207),IF(LEFT(A2207,3)="Cat",VLOOKUP(A2207,'Loc Configurations Seules'!R:U,4,FALSE),VLOOKUP(G2207,'Loc Coefficients Location'!A:D,4,FALSE)),"")</f>
        <v>0.18651532340555149</v>
      </c>
      <c r="M2207" s="785">
        <f t="shared" si="389"/>
        <v>701.11110068146809</v>
      </c>
      <c r="N2207" s="786">
        <f>IF(ISNUMBER(F2207),IF(LEFT(A2207,3)="Cat",VLOOKUP(A2207,'Loc Configurations Seules'!R:V,5,FALSE),VLOOKUP(G2207,'Loc Coefficients Location'!A:E,5,FALSE)),"")</f>
        <v>9.9038652897397772E-2</v>
      </c>
      <c r="O2207" s="785">
        <f t="shared" si="390"/>
        <v>372.28629624131821</v>
      </c>
      <c r="P2207" s="786">
        <f>IF(ISNUMBER(F2207),IF(LEFT(A2207,3)="Cat",VLOOKUP(A2207,'Loc Configurations Seules'!R:W,6,FALSE),VLOOKUP(G2207,'Loc Coefficients Location'!A:F,6,FALSE)),"")</f>
        <v>7.5421779500883954E-2</v>
      </c>
      <c r="Q2207" s="785">
        <f t="shared" si="391"/>
        <v>283.51046914382277</v>
      </c>
      <c r="R2207" s="786">
        <f>IF(ISNUMBER(F2207),IF(LEFT(A2207,3)="Cat",VLOOKUP(A2207,'Loc Configurations Seules'!R:X,7,FALSE),VLOOKUP(G2207,'Loc Coefficients Location'!A:G,7,FALSE)),"")</f>
        <v>6.3273484033980879E-2</v>
      </c>
      <c r="S2207" s="785">
        <f t="shared" si="392"/>
        <v>237.84502648373413</v>
      </c>
    </row>
    <row r="2208" spans="1:19" s="5" customFormat="1" ht="15.75" thickBot="1" x14ac:dyDescent="0.3">
      <c r="A2208" s="205"/>
      <c r="B2208" s="194" t="s">
        <v>10005</v>
      </c>
      <c r="C2208" s="50" t="s">
        <v>2535</v>
      </c>
      <c r="D2208" s="51"/>
      <c r="E2208" s="62"/>
      <c r="F2208" s="53">
        <v>3759</v>
      </c>
      <c r="G2208" s="791" t="s">
        <v>9601</v>
      </c>
      <c r="H2208" s="781">
        <f t="shared" si="388"/>
        <v>992.09</v>
      </c>
      <c r="I2208" s="782">
        <f t="shared" si="387"/>
        <v>503.16</v>
      </c>
      <c r="J2208" s="782">
        <f t="shared" si="387"/>
        <v>343.39</v>
      </c>
      <c r="K2208" s="783">
        <f t="shared" si="387"/>
        <v>264.10000000000002</v>
      </c>
      <c r="L2208" s="784">
        <f>IF(ISNUMBER(F2208),IF(LEFT(A2208,3)="Cat",VLOOKUP(A2208,'Loc Configurations Seules'!R:U,4,FALSE),VLOOKUP(G2208,'Loc Coefficients Location'!A:D,4,FALSE)),"")</f>
        <v>0.18651532340555149</v>
      </c>
      <c r="M2208" s="785">
        <f t="shared" si="389"/>
        <v>701.11110068146809</v>
      </c>
      <c r="N2208" s="786">
        <f>IF(ISNUMBER(F2208),IF(LEFT(A2208,3)="Cat",VLOOKUP(A2208,'Loc Configurations Seules'!R:V,5,FALSE),VLOOKUP(G2208,'Loc Coefficients Location'!A:E,5,FALSE)),"")</f>
        <v>9.9038652897397772E-2</v>
      </c>
      <c r="O2208" s="785">
        <f t="shared" si="390"/>
        <v>372.28629624131821</v>
      </c>
      <c r="P2208" s="786">
        <f>IF(ISNUMBER(F2208),IF(LEFT(A2208,3)="Cat",VLOOKUP(A2208,'Loc Configurations Seules'!R:W,6,FALSE),VLOOKUP(G2208,'Loc Coefficients Location'!A:F,6,FALSE)),"")</f>
        <v>7.5421779500883954E-2</v>
      </c>
      <c r="Q2208" s="785">
        <f t="shared" si="391"/>
        <v>283.51046914382277</v>
      </c>
      <c r="R2208" s="786">
        <f>IF(ISNUMBER(F2208),IF(LEFT(A2208,3)="Cat",VLOOKUP(A2208,'Loc Configurations Seules'!R:X,7,FALSE),VLOOKUP(G2208,'Loc Coefficients Location'!A:G,7,FALSE)),"")</f>
        <v>6.3273484033980879E-2</v>
      </c>
      <c r="S2208" s="785">
        <f t="shared" si="392"/>
        <v>237.84502648373413</v>
      </c>
    </row>
    <row r="2209" spans="1:19" s="5" customFormat="1" ht="25.5" x14ac:dyDescent="0.25">
      <c r="A2209" s="190" t="s">
        <v>2536</v>
      </c>
      <c r="B2209" s="241" t="s">
        <v>1803</v>
      </c>
      <c r="C2209" s="81" t="s">
        <v>2537</v>
      </c>
      <c r="D2209" s="82"/>
      <c r="E2209" s="86"/>
      <c r="F2209" s="213">
        <v>3894.45</v>
      </c>
      <c r="G2209" s="791" t="s">
        <v>9601</v>
      </c>
      <c r="H2209" s="781">
        <f t="shared" si="388"/>
        <v>1027.8399999999999</v>
      </c>
      <c r="I2209" s="782">
        <f t="shared" si="387"/>
        <v>521.29</v>
      </c>
      <c r="J2209" s="782">
        <f t="shared" si="387"/>
        <v>355.76</v>
      </c>
      <c r="K2209" s="783">
        <f t="shared" si="387"/>
        <v>273.61</v>
      </c>
      <c r="L2209" s="784">
        <f>IF(ISNUMBER(F2209),IF(LEFT(A2209,3)="Cat",VLOOKUP(A2209,'Loc Configurations Seules'!R:U,4,FALSE),VLOOKUP(G2209,'Loc Coefficients Location'!A:D,4,FALSE)),"")</f>
        <v>0.18651532340555149</v>
      </c>
      <c r="M2209" s="785">
        <f t="shared" si="389"/>
        <v>726.37460123674998</v>
      </c>
      <c r="N2209" s="786">
        <f>IF(ISNUMBER(F2209),IF(LEFT(A2209,3)="Cat",VLOOKUP(A2209,'Loc Configurations Seules'!R:V,5,FALSE),VLOOKUP(G2209,'Loc Coefficients Location'!A:E,5,FALSE)),"")</f>
        <v>9.9038652897397772E-2</v>
      </c>
      <c r="O2209" s="785">
        <f t="shared" si="390"/>
        <v>385.70108177627071</v>
      </c>
      <c r="P2209" s="786">
        <f>IF(ISNUMBER(F2209),IF(LEFT(A2209,3)="Cat",VLOOKUP(A2209,'Loc Configurations Seules'!R:W,6,FALSE),VLOOKUP(G2209,'Loc Coefficients Location'!A:F,6,FALSE)),"")</f>
        <v>7.5421779500883954E-2</v>
      </c>
      <c r="Q2209" s="785">
        <f t="shared" si="391"/>
        <v>293.72634917721751</v>
      </c>
      <c r="R2209" s="786">
        <f>IF(ISNUMBER(F2209),IF(LEFT(A2209,3)="Cat",VLOOKUP(A2209,'Loc Configurations Seules'!R:X,7,FALSE),VLOOKUP(G2209,'Loc Coefficients Location'!A:G,7,FALSE)),"")</f>
        <v>6.3273484033980879E-2</v>
      </c>
      <c r="S2209" s="785">
        <f t="shared" si="392"/>
        <v>246.41541989613683</v>
      </c>
    </row>
    <row r="2210" spans="1:19" s="5" customFormat="1" x14ac:dyDescent="0.25">
      <c r="A2210" s="190"/>
      <c r="B2210" s="90" t="s">
        <v>9930</v>
      </c>
      <c r="C2210" s="43" t="s">
        <v>9091</v>
      </c>
      <c r="D2210" s="44"/>
      <c r="E2210" s="47"/>
      <c r="F2210" s="10">
        <v>3894.45</v>
      </c>
      <c r="G2210" s="791" t="s">
        <v>9601</v>
      </c>
      <c r="H2210" s="781">
        <f t="shared" si="388"/>
        <v>1027.8399999999999</v>
      </c>
      <c r="I2210" s="782">
        <f t="shared" si="387"/>
        <v>521.29</v>
      </c>
      <c r="J2210" s="782">
        <f t="shared" si="387"/>
        <v>355.76</v>
      </c>
      <c r="K2210" s="783">
        <f t="shared" si="387"/>
        <v>273.61</v>
      </c>
      <c r="L2210" s="784">
        <f>IF(ISNUMBER(F2210),IF(LEFT(A2210,3)="Cat",VLOOKUP(A2210,'Loc Configurations Seules'!R:U,4,FALSE),VLOOKUP(G2210,'Loc Coefficients Location'!A:D,4,FALSE)),"")</f>
        <v>0.18651532340555149</v>
      </c>
      <c r="M2210" s="785">
        <f t="shared" si="389"/>
        <v>726.37460123674998</v>
      </c>
      <c r="N2210" s="786">
        <f>IF(ISNUMBER(F2210),IF(LEFT(A2210,3)="Cat",VLOOKUP(A2210,'Loc Configurations Seules'!R:V,5,FALSE),VLOOKUP(G2210,'Loc Coefficients Location'!A:E,5,FALSE)),"")</f>
        <v>9.9038652897397772E-2</v>
      </c>
      <c r="O2210" s="785">
        <f t="shared" si="390"/>
        <v>385.70108177627071</v>
      </c>
      <c r="P2210" s="786">
        <f>IF(ISNUMBER(F2210),IF(LEFT(A2210,3)="Cat",VLOOKUP(A2210,'Loc Configurations Seules'!R:W,6,FALSE),VLOOKUP(G2210,'Loc Coefficients Location'!A:F,6,FALSE)),"")</f>
        <v>7.5421779500883954E-2</v>
      </c>
      <c r="Q2210" s="785">
        <f t="shared" si="391"/>
        <v>293.72634917721751</v>
      </c>
      <c r="R2210" s="786">
        <f>IF(ISNUMBER(F2210),IF(LEFT(A2210,3)="Cat",VLOOKUP(A2210,'Loc Configurations Seules'!R:X,7,FALSE),VLOOKUP(G2210,'Loc Coefficients Location'!A:G,7,FALSE)),"")</f>
        <v>6.3273484033980879E-2</v>
      </c>
      <c r="S2210" s="785">
        <f t="shared" si="392"/>
        <v>246.41541989613683</v>
      </c>
    </row>
    <row r="2211" spans="1:19" s="5" customFormat="1" x14ac:dyDescent="0.25">
      <c r="A2211" s="190"/>
      <c r="B2211" s="85" t="s">
        <v>1808</v>
      </c>
      <c r="C2211" s="43" t="s">
        <v>2538</v>
      </c>
      <c r="D2211" s="191"/>
      <c r="E2211" s="192"/>
      <c r="F2211" s="46">
        <v>3894.45</v>
      </c>
      <c r="G2211" s="791" t="s">
        <v>9601</v>
      </c>
      <c r="H2211" s="781">
        <f t="shared" si="388"/>
        <v>1027.8399999999999</v>
      </c>
      <c r="I2211" s="782">
        <f t="shared" si="387"/>
        <v>521.29</v>
      </c>
      <c r="J2211" s="782">
        <f t="shared" si="387"/>
        <v>355.76</v>
      </c>
      <c r="K2211" s="783">
        <f t="shared" si="387"/>
        <v>273.61</v>
      </c>
      <c r="L2211" s="784">
        <f>IF(ISNUMBER(F2211),IF(LEFT(A2211,3)="Cat",VLOOKUP(A2211,'Loc Configurations Seules'!R:U,4,FALSE),VLOOKUP(G2211,'Loc Coefficients Location'!A:D,4,FALSE)),"")</f>
        <v>0.18651532340555149</v>
      </c>
      <c r="M2211" s="785">
        <f t="shared" si="389"/>
        <v>726.37460123674998</v>
      </c>
      <c r="N2211" s="786">
        <f>IF(ISNUMBER(F2211),IF(LEFT(A2211,3)="Cat",VLOOKUP(A2211,'Loc Configurations Seules'!R:V,5,FALSE),VLOOKUP(G2211,'Loc Coefficients Location'!A:E,5,FALSE)),"")</f>
        <v>9.9038652897397772E-2</v>
      </c>
      <c r="O2211" s="785">
        <f t="shared" si="390"/>
        <v>385.70108177627071</v>
      </c>
      <c r="P2211" s="786">
        <f>IF(ISNUMBER(F2211),IF(LEFT(A2211,3)="Cat",VLOOKUP(A2211,'Loc Configurations Seules'!R:W,6,FALSE),VLOOKUP(G2211,'Loc Coefficients Location'!A:F,6,FALSE)),"")</f>
        <v>7.5421779500883954E-2</v>
      </c>
      <c r="Q2211" s="785">
        <f t="shared" si="391"/>
        <v>293.72634917721751</v>
      </c>
      <c r="R2211" s="786">
        <f>IF(ISNUMBER(F2211),IF(LEFT(A2211,3)="Cat",VLOOKUP(A2211,'Loc Configurations Seules'!R:X,7,FALSE),VLOOKUP(G2211,'Loc Coefficients Location'!A:G,7,FALSE)),"")</f>
        <v>6.3273484033980879E-2</v>
      </c>
      <c r="S2211" s="785">
        <f t="shared" si="392"/>
        <v>246.41541989613683</v>
      </c>
    </row>
    <row r="2212" spans="1:19" s="5" customFormat="1" ht="15.75" thickBot="1" x14ac:dyDescent="0.3">
      <c r="A2212" s="193"/>
      <c r="B2212" s="85" t="s">
        <v>1811</v>
      </c>
      <c r="C2212" s="43" t="s">
        <v>2539</v>
      </c>
      <c r="D2212" s="191"/>
      <c r="E2212" s="192"/>
      <c r="F2212" s="46">
        <v>3894.45</v>
      </c>
      <c r="G2212" s="791" t="s">
        <v>9601</v>
      </c>
      <c r="H2212" s="781">
        <f t="shared" si="388"/>
        <v>1027.8399999999999</v>
      </c>
      <c r="I2212" s="782">
        <f t="shared" si="387"/>
        <v>521.29</v>
      </c>
      <c r="J2212" s="782">
        <f t="shared" si="387"/>
        <v>355.76</v>
      </c>
      <c r="K2212" s="783">
        <f t="shared" si="387"/>
        <v>273.61</v>
      </c>
      <c r="L2212" s="784">
        <f>IF(ISNUMBER(F2212),IF(LEFT(A2212,3)="Cat",VLOOKUP(A2212,'Loc Configurations Seules'!R:U,4,FALSE),VLOOKUP(G2212,'Loc Coefficients Location'!A:D,4,FALSE)),"")</f>
        <v>0.18651532340555149</v>
      </c>
      <c r="M2212" s="785">
        <f t="shared" si="389"/>
        <v>726.37460123674998</v>
      </c>
      <c r="N2212" s="786">
        <f>IF(ISNUMBER(F2212),IF(LEFT(A2212,3)="Cat",VLOOKUP(A2212,'Loc Configurations Seules'!R:V,5,FALSE),VLOOKUP(G2212,'Loc Coefficients Location'!A:E,5,FALSE)),"")</f>
        <v>9.9038652897397772E-2</v>
      </c>
      <c r="O2212" s="785">
        <f t="shared" si="390"/>
        <v>385.70108177627071</v>
      </c>
      <c r="P2212" s="786">
        <f>IF(ISNUMBER(F2212),IF(LEFT(A2212,3)="Cat",VLOOKUP(A2212,'Loc Configurations Seules'!R:W,6,FALSE),VLOOKUP(G2212,'Loc Coefficients Location'!A:F,6,FALSE)),"")</f>
        <v>7.5421779500883954E-2</v>
      </c>
      <c r="Q2212" s="785">
        <f t="shared" si="391"/>
        <v>293.72634917721751</v>
      </c>
      <c r="R2212" s="786">
        <f>IF(ISNUMBER(F2212),IF(LEFT(A2212,3)="Cat",VLOOKUP(A2212,'Loc Configurations Seules'!R:X,7,FALSE),VLOOKUP(G2212,'Loc Coefficients Location'!A:G,7,FALSE)),"")</f>
        <v>6.3273484033980879E-2</v>
      </c>
      <c r="S2212" s="785">
        <f t="shared" si="392"/>
        <v>246.41541989613683</v>
      </c>
    </row>
    <row r="2213" spans="1:19" s="5" customFormat="1" ht="25.5" x14ac:dyDescent="0.25">
      <c r="A2213" s="190" t="s">
        <v>2540</v>
      </c>
      <c r="B2213" s="242" t="s">
        <v>1813</v>
      </c>
      <c r="C2213" s="94" t="s">
        <v>2541</v>
      </c>
      <c r="D2213" s="60"/>
      <c r="E2213" s="61"/>
      <c r="F2213" s="95">
        <v>2822.4</v>
      </c>
      <c r="G2213" s="791" t="s">
        <v>9601</v>
      </c>
      <c r="H2213" s="781">
        <f t="shared" si="388"/>
        <v>744.9</v>
      </c>
      <c r="I2213" s="782">
        <f t="shared" si="387"/>
        <v>377.79</v>
      </c>
      <c r="J2213" s="782">
        <f t="shared" si="387"/>
        <v>257.83</v>
      </c>
      <c r="K2213" s="783">
        <f t="shared" si="387"/>
        <v>198.29</v>
      </c>
      <c r="L2213" s="784">
        <f>IF(ISNUMBER(F2213),IF(LEFT(A2213,3)="Cat",VLOOKUP(A2213,'Loc Configurations Seules'!R:U,4,FALSE),VLOOKUP(G2213,'Loc Coefficients Location'!A:D,4,FALSE)),"")</f>
        <v>0.18651532340555149</v>
      </c>
      <c r="M2213" s="785">
        <f t="shared" si="389"/>
        <v>526.42084877982859</v>
      </c>
      <c r="N2213" s="786">
        <f>IF(ISNUMBER(F2213),IF(LEFT(A2213,3)="Cat",VLOOKUP(A2213,'Loc Configurations Seules'!R:V,5,FALSE),VLOOKUP(G2213,'Loc Coefficients Location'!A:E,5,FALSE)),"")</f>
        <v>9.9038652897397772E-2</v>
      </c>
      <c r="O2213" s="785">
        <f t="shared" si="390"/>
        <v>279.52669393761551</v>
      </c>
      <c r="P2213" s="786">
        <f>IF(ISNUMBER(F2213),IF(LEFT(A2213,3)="Cat",VLOOKUP(A2213,'Loc Configurations Seules'!R:W,6,FALSE),VLOOKUP(G2213,'Loc Coefficients Location'!A:F,6,FALSE)),"")</f>
        <v>7.5421779500883954E-2</v>
      </c>
      <c r="Q2213" s="785">
        <f t="shared" si="391"/>
        <v>212.87043046329487</v>
      </c>
      <c r="R2213" s="786">
        <f>IF(ISNUMBER(F2213),IF(LEFT(A2213,3)="Cat",VLOOKUP(A2213,'Loc Configurations Seules'!R:X,7,FALSE),VLOOKUP(G2213,'Loc Coefficients Location'!A:G,7,FALSE)),"")</f>
        <v>6.3273484033980879E-2</v>
      </c>
      <c r="S2213" s="785">
        <f t="shared" si="392"/>
        <v>178.58308133750765</v>
      </c>
    </row>
    <row r="2214" spans="1:19" s="5" customFormat="1" x14ac:dyDescent="0.25">
      <c r="A2214" s="190"/>
      <c r="B2214" s="90" t="s">
        <v>9931</v>
      </c>
      <c r="C2214" s="43" t="s">
        <v>9092</v>
      </c>
      <c r="D2214" s="44"/>
      <c r="E2214" s="47"/>
      <c r="F2214" s="10">
        <v>2822.4</v>
      </c>
      <c r="G2214" s="791" t="s">
        <v>9601</v>
      </c>
      <c r="H2214" s="781">
        <f t="shared" si="388"/>
        <v>744.9</v>
      </c>
      <c r="I2214" s="782">
        <f t="shared" si="387"/>
        <v>377.79</v>
      </c>
      <c r="J2214" s="782">
        <f t="shared" si="387"/>
        <v>257.83</v>
      </c>
      <c r="K2214" s="783">
        <f t="shared" si="387"/>
        <v>198.29</v>
      </c>
      <c r="L2214" s="784">
        <f>IF(ISNUMBER(F2214),IF(LEFT(A2214,3)="Cat",VLOOKUP(A2214,'Loc Configurations Seules'!R:U,4,FALSE),VLOOKUP(G2214,'Loc Coefficients Location'!A:D,4,FALSE)),"")</f>
        <v>0.18651532340555149</v>
      </c>
      <c r="M2214" s="785">
        <f t="shared" si="389"/>
        <v>526.42084877982859</v>
      </c>
      <c r="N2214" s="786">
        <f>IF(ISNUMBER(F2214),IF(LEFT(A2214,3)="Cat",VLOOKUP(A2214,'Loc Configurations Seules'!R:V,5,FALSE),VLOOKUP(G2214,'Loc Coefficients Location'!A:E,5,FALSE)),"")</f>
        <v>9.9038652897397772E-2</v>
      </c>
      <c r="O2214" s="785">
        <f t="shared" si="390"/>
        <v>279.52669393761551</v>
      </c>
      <c r="P2214" s="786">
        <f>IF(ISNUMBER(F2214),IF(LEFT(A2214,3)="Cat",VLOOKUP(A2214,'Loc Configurations Seules'!R:W,6,FALSE),VLOOKUP(G2214,'Loc Coefficients Location'!A:F,6,FALSE)),"")</f>
        <v>7.5421779500883954E-2</v>
      </c>
      <c r="Q2214" s="785">
        <f t="shared" si="391"/>
        <v>212.87043046329487</v>
      </c>
      <c r="R2214" s="786">
        <f>IF(ISNUMBER(F2214),IF(LEFT(A2214,3)="Cat",VLOOKUP(A2214,'Loc Configurations Seules'!R:X,7,FALSE),VLOOKUP(G2214,'Loc Coefficients Location'!A:G,7,FALSE)),"")</f>
        <v>6.3273484033980879E-2</v>
      </c>
      <c r="S2214" s="785">
        <f t="shared" si="392"/>
        <v>178.58308133750765</v>
      </c>
    </row>
    <row r="2215" spans="1:19" s="5" customFormat="1" x14ac:dyDescent="0.25">
      <c r="A2215" s="190"/>
      <c r="B2215" s="181" t="s">
        <v>10231</v>
      </c>
      <c r="C2215" s="43" t="s">
        <v>2542</v>
      </c>
      <c r="D2215" s="44"/>
      <c r="E2215" s="47"/>
      <c r="F2215" s="46">
        <v>2822.4</v>
      </c>
      <c r="G2215" s="791" t="s">
        <v>9601</v>
      </c>
      <c r="H2215" s="781">
        <f t="shared" si="388"/>
        <v>744.9</v>
      </c>
      <c r="I2215" s="782">
        <f t="shared" si="387"/>
        <v>377.79</v>
      </c>
      <c r="J2215" s="782">
        <f t="shared" si="387"/>
        <v>257.83</v>
      </c>
      <c r="K2215" s="783">
        <f t="shared" si="387"/>
        <v>198.29</v>
      </c>
      <c r="L2215" s="784">
        <f>IF(ISNUMBER(F2215),IF(LEFT(A2215,3)="Cat",VLOOKUP(A2215,'Loc Configurations Seules'!R:U,4,FALSE),VLOOKUP(G2215,'Loc Coefficients Location'!A:D,4,FALSE)),"")</f>
        <v>0.18651532340555149</v>
      </c>
      <c r="M2215" s="785">
        <f t="shared" si="389"/>
        <v>526.42084877982859</v>
      </c>
      <c r="N2215" s="786">
        <f>IF(ISNUMBER(F2215),IF(LEFT(A2215,3)="Cat",VLOOKUP(A2215,'Loc Configurations Seules'!R:V,5,FALSE),VLOOKUP(G2215,'Loc Coefficients Location'!A:E,5,FALSE)),"")</f>
        <v>9.9038652897397772E-2</v>
      </c>
      <c r="O2215" s="785">
        <f t="shared" si="390"/>
        <v>279.52669393761551</v>
      </c>
      <c r="P2215" s="786">
        <f>IF(ISNUMBER(F2215),IF(LEFT(A2215,3)="Cat",VLOOKUP(A2215,'Loc Configurations Seules'!R:W,6,FALSE),VLOOKUP(G2215,'Loc Coefficients Location'!A:F,6,FALSE)),"")</f>
        <v>7.5421779500883954E-2</v>
      </c>
      <c r="Q2215" s="785">
        <f t="shared" si="391"/>
        <v>212.87043046329487</v>
      </c>
      <c r="R2215" s="786">
        <f>IF(ISNUMBER(F2215),IF(LEFT(A2215,3)="Cat",VLOOKUP(A2215,'Loc Configurations Seules'!R:X,7,FALSE),VLOOKUP(G2215,'Loc Coefficients Location'!A:G,7,FALSE)),"")</f>
        <v>6.3273484033980879E-2</v>
      </c>
      <c r="S2215" s="785">
        <f t="shared" si="392"/>
        <v>178.58308133750765</v>
      </c>
    </row>
    <row r="2216" spans="1:19" s="5" customFormat="1" ht="15.75" thickBot="1" x14ac:dyDescent="0.3">
      <c r="A2216" s="193"/>
      <c r="B2216" s="181" t="s">
        <v>10007</v>
      </c>
      <c r="C2216" s="43" t="s">
        <v>2543</v>
      </c>
      <c r="D2216" s="44"/>
      <c r="E2216" s="47"/>
      <c r="F2216" s="46">
        <v>2822.4</v>
      </c>
      <c r="G2216" s="791" t="s">
        <v>9601</v>
      </c>
      <c r="H2216" s="781">
        <f t="shared" si="388"/>
        <v>744.9</v>
      </c>
      <c r="I2216" s="782">
        <f t="shared" si="387"/>
        <v>377.79</v>
      </c>
      <c r="J2216" s="782">
        <f t="shared" si="387"/>
        <v>257.83</v>
      </c>
      <c r="K2216" s="783">
        <f t="shared" si="387"/>
        <v>198.29</v>
      </c>
      <c r="L2216" s="784">
        <f>IF(ISNUMBER(F2216),IF(LEFT(A2216,3)="Cat",VLOOKUP(A2216,'Loc Configurations Seules'!R:U,4,FALSE),VLOOKUP(G2216,'Loc Coefficients Location'!A:D,4,FALSE)),"")</f>
        <v>0.18651532340555149</v>
      </c>
      <c r="M2216" s="785">
        <f t="shared" si="389"/>
        <v>526.42084877982859</v>
      </c>
      <c r="N2216" s="786">
        <f>IF(ISNUMBER(F2216),IF(LEFT(A2216,3)="Cat",VLOOKUP(A2216,'Loc Configurations Seules'!R:V,5,FALSE),VLOOKUP(G2216,'Loc Coefficients Location'!A:E,5,FALSE)),"")</f>
        <v>9.9038652897397772E-2</v>
      </c>
      <c r="O2216" s="785">
        <f t="shared" si="390"/>
        <v>279.52669393761551</v>
      </c>
      <c r="P2216" s="786">
        <f>IF(ISNUMBER(F2216),IF(LEFT(A2216,3)="Cat",VLOOKUP(A2216,'Loc Configurations Seules'!R:W,6,FALSE),VLOOKUP(G2216,'Loc Coefficients Location'!A:F,6,FALSE)),"")</f>
        <v>7.5421779500883954E-2</v>
      </c>
      <c r="Q2216" s="785">
        <f t="shared" si="391"/>
        <v>212.87043046329487</v>
      </c>
      <c r="R2216" s="786">
        <f>IF(ISNUMBER(F2216),IF(LEFT(A2216,3)="Cat",VLOOKUP(A2216,'Loc Configurations Seules'!R:X,7,FALSE),VLOOKUP(G2216,'Loc Coefficients Location'!A:G,7,FALSE)),"")</f>
        <v>6.3273484033980879E-2</v>
      </c>
      <c r="S2216" s="785">
        <f t="shared" si="392"/>
        <v>178.58308133750765</v>
      </c>
    </row>
    <row r="2217" spans="1:19" s="5" customFormat="1" ht="25.5" x14ac:dyDescent="0.25">
      <c r="A2217" s="190" t="s">
        <v>2544</v>
      </c>
      <c r="B2217" s="180" t="s">
        <v>10232</v>
      </c>
      <c r="C2217" s="94" t="s">
        <v>2545</v>
      </c>
      <c r="D2217" s="60"/>
      <c r="E2217" s="219"/>
      <c r="F2217" s="95">
        <v>2942.1</v>
      </c>
      <c r="G2217" s="791" t="s">
        <v>9601</v>
      </c>
      <c r="H2217" s="781">
        <f t="shared" si="388"/>
        <v>776.49</v>
      </c>
      <c r="I2217" s="782">
        <f t="shared" si="387"/>
        <v>393.81</v>
      </c>
      <c r="J2217" s="782">
        <f t="shared" si="387"/>
        <v>268.76</v>
      </c>
      <c r="K2217" s="783">
        <f t="shared" si="387"/>
        <v>206.7</v>
      </c>
      <c r="L2217" s="784">
        <f>IF(ISNUMBER(F2217),IF(LEFT(A2217,3)="Cat",VLOOKUP(A2217,'Loc Configurations Seules'!R:U,4,FALSE),VLOOKUP(G2217,'Loc Coefficients Location'!A:D,4,FALSE)),"")</f>
        <v>0.18651532340555149</v>
      </c>
      <c r="M2217" s="785">
        <f t="shared" si="389"/>
        <v>548.74673299147298</v>
      </c>
      <c r="N2217" s="786">
        <f>IF(ISNUMBER(F2217),IF(LEFT(A2217,3)="Cat",VLOOKUP(A2217,'Loc Configurations Seules'!R:V,5,FALSE),VLOOKUP(G2217,'Loc Coefficients Location'!A:E,5,FALSE)),"")</f>
        <v>9.9038652897397772E-2</v>
      </c>
      <c r="O2217" s="785">
        <f t="shared" si="390"/>
        <v>291.38162068943399</v>
      </c>
      <c r="P2217" s="786">
        <f>IF(ISNUMBER(F2217),IF(LEFT(A2217,3)="Cat",VLOOKUP(A2217,'Loc Configurations Seules'!R:W,6,FALSE),VLOOKUP(G2217,'Loc Coefficients Location'!A:F,6,FALSE)),"")</f>
        <v>7.5421779500883954E-2</v>
      </c>
      <c r="Q2217" s="785">
        <f t="shared" si="391"/>
        <v>221.89841746955068</v>
      </c>
      <c r="R2217" s="786">
        <f>IF(ISNUMBER(F2217),IF(LEFT(A2217,3)="Cat",VLOOKUP(A2217,'Loc Configurations Seules'!R:X,7,FALSE),VLOOKUP(G2217,'Loc Coefficients Location'!A:G,7,FALSE)),"")</f>
        <v>6.3273484033980879E-2</v>
      </c>
      <c r="S2217" s="785">
        <f t="shared" si="392"/>
        <v>186.15691737637513</v>
      </c>
    </row>
    <row r="2218" spans="1:19" s="5" customFormat="1" x14ac:dyDescent="0.25">
      <c r="A2218" s="190"/>
      <c r="B2218" s="90" t="s">
        <v>9933</v>
      </c>
      <c r="C2218" s="43" t="s">
        <v>9093</v>
      </c>
      <c r="D2218" s="44"/>
      <c r="E2218" s="47"/>
      <c r="F2218" s="10">
        <v>2942.1</v>
      </c>
      <c r="G2218" s="791" t="s">
        <v>9601</v>
      </c>
      <c r="H2218" s="781">
        <f t="shared" si="388"/>
        <v>776.49</v>
      </c>
      <c r="I2218" s="782">
        <f t="shared" si="387"/>
        <v>393.81</v>
      </c>
      <c r="J2218" s="782">
        <f t="shared" si="387"/>
        <v>268.76</v>
      </c>
      <c r="K2218" s="783">
        <f t="shared" si="387"/>
        <v>206.7</v>
      </c>
      <c r="L2218" s="784">
        <f>IF(ISNUMBER(F2218),IF(LEFT(A2218,3)="Cat",VLOOKUP(A2218,'Loc Configurations Seules'!R:U,4,FALSE),VLOOKUP(G2218,'Loc Coefficients Location'!A:D,4,FALSE)),"")</f>
        <v>0.18651532340555149</v>
      </c>
      <c r="M2218" s="785">
        <f t="shared" si="389"/>
        <v>548.74673299147298</v>
      </c>
      <c r="N2218" s="786">
        <f>IF(ISNUMBER(F2218),IF(LEFT(A2218,3)="Cat",VLOOKUP(A2218,'Loc Configurations Seules'!R:V,5,FALSE),VLOOKUP(G2218,'Loc Coefficients Location'!A:E,5,FALSE)),"")</f>
        <v>9.9038652897397772E-2</v>
      </c>
      <c r="O2218" s="785">
        <f t="shared" si="390"/>
        <v>291.38162068943399</v>
      </c>
      <c r="P2218" s="786">
        <f>IF(ISNUMBER(F2218),IF(LEFT(A2218,3)="Cat",VLOOKUP(A2218,'Loc Configurations Seules'!R:W,6,FALSE),VLOOKUP(G2218,'Loc Coefficients Location'!A:F,6,FALSE)),"")</f>
        <v>7.5421779500883954E-2</v>
      </c>
      <c r="Q2218" s="785">
        <f t="shared" si="391"/>
        <v>221.89841746955068</v>
      </c>
      <c r="R2218" s="786">
        <f>IF(ISNUMBER(F2218),IF(LEFT(A2218,3)="Cat",VLOOKUP(A2218,'Loc Configurations Seules'!R:X,7,FALSE),VLOOKUP(G2218,'Loc Coefficients Location'!A:G,7,FALSE)),"")</f>
        <v>6.3273484033980879E-2</v>
      </c>
      <c r="S2218" s="785">
        <f t="shared" si="392"/>
        <v>186.15691737637513</v>
      </c>
    </row>
    <row r="2219" spans="1:19" s="5" customFormat="1" x14ac:dyDescent="0.25">
      <c r="A2219" s="190"/>
      <c r="B2219" s="181" t="s">
        <v>10233</v>
      </c>
      <c r="C2219" s="43" t="s">
        <v>2546</v>
      </c>
      <c r="D2219" s="191"/>
      <c r="E2219" s="192"/>
      <c r="F2219" s="46">
        <v>2942.1</v>
      </c>
      <c r="G2219" s="791" t="s">
        <v>9601</v>
      </c>
      <c r="H2219" s="781">
        <f t="shared" si="388"/>
        <v>776.49</v>
      </c>
      <c r="I2219" s="782">
        <f t="shared" si="387"/>
        <v>393.81</v>
      </c>
      <c r="J2219" s="782">
        <f t="shared" si="387"/>
        <v>268.76</v>
      </c>
      <c r="K2219" s="783">
        <f t="shared" si="387"/>
        <v>206.7</v>
      </c>
      <c r="L2219" s="784">
        <f>IF(ISNUMBER(F2219),IF(LEFT(A2219,3)="Cat",VLOOKUP(A2219,'Loc Configurations Seules'!R:U,4,FALSE),VLOOKUP(G2219,'Loc Coefficients Location'!A:D,4,FALSE)),"")</f>
        <v>0.18651532340555149</v>
      </c>
      <c r="M2219" s="785">
        <f t="shared" si="389"/>
        <v>548.74673299147298</v>
      </c>
      <c r="N2219" s="786">
        <f>IF(ISNUMBER(F2219),IF(LEFT(A2219,3)="Cat",VLOOKUP(A2219,'Loc Configurations Seules'!R:V,5,FALSE),VLOOKUP(G2219,'Loc Coefficients Location'!A:E,5,FALSE)),"")</f>
        <v>9.9038652897397772E-2</v>
      </c>
      <c r="O2219" s="785">
        <f t="shared" si="390"/>
        <v>291.38162068943399</v>
      </c>
      <c r="P2219" s="786">
        <f>IF(ISNUMBER(F2219),IF(LEFT(A2219,3)="Cat",VLOOKUP(A2219,'Loc Configurations Seules'!R:W,6,FALSE),VLOOKUP(G2219,'Loc Coefficients Location'!A:F,6,FALSE)),"")</f>
        <v>7.5421779500883954E-2</v>
      </c>
      <c r="Q2219" s="785">
        <f t="shared" si="391"/>
        <v>221.89841746955068</v>
      </c>
      <c r="R2219" s="786">
        <f>IF(ISNUMBER(F2219),IF(LEFT(A2219,3)="Cat",VLOOKUP(A2219,'Loc Configurations Seules'!R:X,7,FALSE),VLOOKUP(G2219,'Loc Coefficients Location'!A:G,7,FALSE)),"")</f>
        <v>6.3273484033980879E-2</v>
      </c>
      <c r="S2219" s="785">
        <f t="shared" si="392"/>
        <v>186.15691737637513</v>
      </c>
    </row>
    <row r="2220" spans="1:19" s="5" customFormat="1" x14ac:dyDescent="0.25">
      <c r="A2220" s="190"/>
      <c r="B2220" s="181" t="s">
        <v>10234</v>
      </c>
      <c r="C2220" s="43" t="s">
        <v>2547</v>
      </c>
      <c r="D2220" s="191"/>
      <c r="E2220" s="192"/>
      <c r="F2220" s="46">
        <v>2942.1</v>
      </c>
      <c r="G2220" s="791" t="s">
        <v>9601</v>
      </c>
      <c r="H2220" s="781">
        <f t="shared" si="388"/>
        <v>776.49</v>
      </c>
      <c r="I2220" s="782">
        <f t="shared" si="387"/>
        <v>393.81</v>
      </c>
      <c r="J2220" s="782">
        <f t="shared" si="387"/>
        <v>268.76</v>
      </c>
      <c r="K2220" s="783">
        <f t="shared" si="387"/>
        <v>206.7</v>
      </c>
      <c r="L2220" s="784">
        <f>IF(ISNUMBER(F2220),IF(LEFT(A2220,3)="Cat",VLOOKUP(A2220,'Loc Configurations Seules'!R:U,4,FALSE),VLOOKUP(G2220,'Loc Coefficients Location'!A:D,4,FALSE)),"")</f>
        <v>0.18651532340555149</v>
      </c>
      <c r="M2220" s="785">
        <f t="shared" si="389"/>
        <v>548.74673299147298</v>
      </c>
      <c r="N2220" s="786">
        <f>IF(ISNUMBER(F2220),IF(LEFT(A2220,3)="Cat",VLOOKUP(A2220,'Loc Configurations Seules'!R:V,5,FALSE),VLOOKUP(G2220,'Loc Coefficients Location'!A:E,5,FALSE)),"")</f>
        <v>9.9038652897397772E-2</v>
      </c>
      <c r="O2220" s="785">
        <f t="shared" si="390"/>
        <v>291.38162068943399</v>
      </c>
      <c r="P2220" s="786">
        <f>IF(ISNUMBER(F2220),IF(LEFT(A2220,3)="Cat",VLOOKUP(A2220,'Loc Configurations Seules'!R:W,6,FALSE),VLOOKUP(G2220,'Loc Coefficients Location'!A:F,6,FALSE)),"")</f>
        <v>7.5421779500883954E-2</v>
      </c>
      <c r="Q2220" s="785">
        <f t="shared" si="391"/>
        <v>221.89841746955068</v>
      </c>
      <c r="R2220" s="786">
        <f>IF(ISNUMBER(F2220),IF(LEFT(A2220,3)="Cat",VLOOKUP(A2220,'Loc Configurations Seules'!R:X,7,FALSE),VLOOKUP(G2220,'Loc Coefficients Location'!A:G,7,FALSE)),"")</f>
        <v>6.3273484033980879E-2</v>
      </c>
      <c r="S2220" s="785">
        <f t="shared" si="392"/>
        <v>186.15691737637513</v>
      </c>
    </row>
    <row r="2221" spans="1:19" s="5" customFormat="1" x14ac:dyDescent="0.25">
      <c r="A2221" s="190"/>
      <c r="B2221" s="181" t="s">
        <v>10235</v>
      </c>
      <c r="C2221" s="43" t="s">
        <v>2548</v>
      </c>
      <c r="D2221" s="191"/>
      <c r="E2221" s="192"/>
      <c r="F2221" s="46">
        <v>2942.1</v>
      </c>
      <c r="G2221" s="791" t="s">
        <v>9601</v>
      </c>
      <c r="H2221" s="781">
        <f t="shared" si="388"/>
        <v>776.49</v>
      </c>
      <c r="I2221" s="782">
        <f t="shared" si="387"/>
        <v>393.81</v>
      </c>
      <c r="J2221" s="782">
        <f t="shared" si="387"/>
        <v>268.76</v>
      </c>
      <c r="K2221" s="783">
        <f t="shared" si="387"/>
        <v>206.7</v>
      </c>
      <c r="L2221" s="784">
        <f>IF(ISNUMBER(F2221),IF(LEFT(A2221,3)="Cat",VLOOKUP(A2221,'Loc Configurations Seules'!R:U,4,FALSE),VLOOKUP(G2221,'Loc Coefficients Location'!A:D,4,FALSE)),"")</f>
        <v>0.18651532340555149</v>
      </c>
      <c r="M2221" s="785">
        <f t="shared" si="389"/>
        <v>548.74673299147298</v>
      </c>
      <c r="N2221" s="786">
        <f>IF(ISNUMBER(F2221),IF(LEFT(A2221,3)="Cat",VLOOKUP(A2221,'Loc Configurations Seules'!R:V,5,FALSE),VLOOKUP(G2221,'Loc Coefficients Location'!A:E,5,FALSE)),"")</f>
        <v>9.9038652897397772E-2</v>
      </c>
      <c r="O2221" s="785">
        <f t="shared" si="390"/>
        <v>291.38162068943399</v>
      </c>
      <c r="P2221" s="786">
        <f>IF(ISNUMBER(F2221),IF(LEFT(A2221,3)="Cat",VLOOKUP(A2221,'Loc Configurations Seules'!R:W,6,FALSE),VLOOKUP(G2221,'Loc Coefficients Location'!A:F,6,FALSE)),"")</f>
        <v>7.5421779500883954E-2</v>
      </c>
      <c r="Q2221" s="785">
        <f t="shared" si="391"/>
        <v>221.89841746955068</v>
      </c>
      <c r="R2221" s="786">
        <f>IF(ISNUMBER(F2221),IF(LEFT(A2221,3)="Cat",VLOOKUP(A2221,'Loc Configurations Seules'!R:X,7,FALSE),VLOOKUP(G2221,'Loc Coefficients Location'!A:G,7,FALSE)),"")</f>
        <v>6.3273484033980879E-2</v>
      </c>
      <c r="S2221" s="785">
        <f t="shared" si="392"/>
        <v>186.15691737637513</v>
      </c>
    </row>
    <row r="2222" spans="1:19" s="5" customFormat="1" x14ac:dyDescent="0.25">
      <c r="A2222" s="190"/>
      <c r="B2222" s="181" t="s">
        <v>10009</v>
      </c>
      <c r="C2222" s="43" t="s">
        <v>2549</v>
      </c>
      <c r="D2222" s="191"/>
      <c r="E2222" s="192"/>
      <c r="F2222" s="46">
        <v>2942.1</v>
      </c>
      <c r="G2222" s="791" t="s">
        <v>9601</v>
      </c>
      <c r="H2222" s="781">
        <f t="shared" si="388"/>
        <v>776.49</v>
      </c>
      <c r="I2222" s="782">
        <f t="shared" si="387"/>
        <v>393.81</v>
      </c>
      <c r="J2222" s="782">
        <f t="shared" si="387"/>
        <v>268.76</v>
      </c>
      <c r="K2222" s="783">
        <f t="shared" si="387"/>
        <v>206.7</v>
      </c>
      <c r="L2222" s="784">
        <f>IF(ISNUMBER(F2222),IF(LEFT(A2222,3)="Cat",VLOOKUP(A2222,'Loc Configurations Seules'!R:U,4,FALSE),VLOOKUP(G2222,'Loc Coefficients Location'!A:D,4,FALSE)),"")</f>
        <v>0.18651532340555149</v>
      </c>
      <c r="M2222" s="785">
        <f t="shared" si="389"/>
        <v>548.74673299147298</v>
      </c>
      <c r="N2222" s="786">
        <f>IF(ISNUMBER(F2222),IF(LEFT(A2222,3)="Cat",VLOOKUP(A2222,'Loc Configurations Seules'!R:V,5,FALSE),VLOOKUP(G2222,'Loc Coefficients Location'!A:E,5,FALSE)),"")</f>
        <v>9.9038652897397772E-2</v>
      </c>
      <c r="O2222" s="785">
        <f t="shared" si="390"/>
        <v>291.38162068943399</v>
      </c>
      <c r="P2222" s="786">
        <f>IF(ISNUMBER(F2222),IF(LEFT(A2222,3)="Cat",VLOOKUP(A2222,'Loc Configurations Seules'!R:W,6,FALSE),VLOOKUP(G2222,'Loc Coefficients Location'!A:F,6,FALSE)),"")</f>
        <v>7.5421779500883954E-2</v>
      </c>
      <c r="Q2222" s="785">
        <f t="shared" si="391"/>
        <v>221.89841746955068</v>
      </c>
      <c r="R2222" s="786">
        <f>IF(ISNUMBER(F2222),IF(LEFT(A2222,3)="Cat",VLOOKUP(A2222,'Loc Configurations Seules'!R:X,7,FALSE),VLOOKUP(G2222,'Loc Coefficients Location'!A:G,7,FALSE)),"")</f>
        <v>6.3273484033980879E-2</v>
      </c>
      <c r="S2222" s="785">
        <f t="shared" si="392"/>
        <v>186.15691737637513</v>
      </c>
    </row>
    <row r="2223" spans="1:19" s="5" customFormat="1" ht="15.75" thickBot="1" x14ac:dyDescent="0.3">
      <c r="A2223" s="193"/>
      <c r="B2223" s="194" t="s">
        <v>10236</v>
      </c>
      <c r="C2223" s="50" t="s">
        <v>2550</v>
      </c>
      <c r="D2223" s="184"/>
      <c r="E2223" s="185"/>
      <c r="F2223" s="53">
        <v>2942.1</v>
      </c>
      <c r="G2223" s="791" t="s">
        <v>9601</v>
      </c>
      <c r="H2223" s="781">
        <f t="shared" si="388"/>
        <v>776.49</v>
      </c>
      <c r="I2223" s="782">
        <f t="shared" si="387"/>
        <v>393.81</v>
      </c>
      <c r="J2223" s="782">
        <f t="shared" si="387"/>
        <v>268.76</v>
      </c>
      <c r="K2223" s="783">
        <f t="shared" si="387"/>
        <v>206.7</v>
      </c>
      <c r="L2223" s="784">
        <f>IF(ISNUMBER(F2223),IF(LEFT(A2223,3)="Cat",VLOOKUP(A2223,'Loc Configurations Seules'!R:U,4,FALSE),VLOOKUP(G2223,'Loc Coefficients Location'!A:D,4,FALSE)),"")</f>
        <v>0.18651532340555149</v>
      </c>
      <c r="M2223" s="785">
        <f t="shared" si="389"/>
        <v>548.74673299147298</v>
      </c>
      <c r="N2223" s="786">
        <f>IF(ISNUMBER(F2223),IF(LEFT(A2223,3)="Cat",VLOOKUP(A2223,'Loc Configurations Seules'!R:V,5,FALSE),VLOOKUP(G2223,'Loc Coefficients Location'!A:E,5,FALSE)),"")</f>
        <v>9.9038652897397772E-2</v>
      </c>
      <c r="O2223" s="785">
        <f t="shared" si="390"/>
        <v>291.38162068943399</v>
      </c>
      <c r="P2223" s="786">
        <f>IF(ISNUMBER(F2223),IF(LEFT(A2223,3)="Cat",VLOOKUP(A2223,'Loc Configurations Seules'!R:W,6,FALSE),VLOOKUP(G2223,'Loc Coefficients Location'!A:F,6,FALSE)),"")</f>
        <v>7.5421779500883954E-2</v>
      </c>
      <c r="Q2223" s="785">
        <f t="shared" si="391"/>
        <v>221.89841746955068</v>
      </c>
      <c r="R2223" s="786">
        <f>IF(ISNUMBER(F2223),IF(LEFT(A2223,3)="Cat",VLOOKUP(A2223,'Loc Configurations Seules'!R:X,7,FALSE),VLOOKUP(G2223,'Loc Coefficients Location'!A:G,7,FALSE)),"")</f>
        <v>6.3273484033980879E-2</v>
      </c>
      <c r="S2223" s="785">
        <f t="shared" si="392"/>
        <v>186.15691737637513</v>
      </c>
    </row>
    <row r="2224" spans="1:19" s="5" customFormat="1" ht="25.5" x14ac:dyDescent="0.25">
      <c r="A2224" s="190" t="s">
        <v>2551</v>
      </c>
      <c r="B2224" s="220" t="s">
        <v>10237</v>
      </c>
      <c r="C2224" s="81" t="s">
        <v>2552</v>
      </c>
      <c r="D2224" s="82"/>
      <c r="E2224" s="86"/>
      <c r="F2224" s="213">
        <v>4440.45</v>
      </c>
      <c r="G2224" s="791" t="s">
        <v>9601</v>
      </c>
      <c r="H2224" s="781">
        <f t="shared" si="388"/>
        <v>1171.94</v>
      </c>
      <c r="I2224" s="782">
        <f t="shared" si="387"/>
        <v>594.37</v>
      </c>
      <c r="J2224" s="782">
        <f t="shared" si="387"/>
        <v>405.64</v>
      </c>
      <c r="K2224" s="783">
        <f t="shared" si="387"/>
        <v>311.97000000000003</v>
      </c>
      <c r="L2224" s="784">
        <f>IF(ISNUMBER(F2224),IF(LEFT(A2224,3)="Cat",VLOOKUP(A2224,'Loc Configurations Seules'!R:U,4,FALSE),VLOOKUP(G2224,'Loc Coefficients Location'!A:D,4,FALSE)),"")</f>
        <v>0.18651532340555149</v>
      </c>
      <c r="M2224" s="785">
        <f t="shared" si="389"/>
        <v>828.21196781618107</v>
      </c>
      <c r="N2224" s="786">
        <f>IF(ISNUMBER(F2224),IF(LEFT(A2224,3)="Cat",VLOOKUP(A2224,'Loc Configurations Seules'!R:V,5,FALSE),VLOOKUP(G2224,'Loc Coefficients Location'!A:E,5,FALSE)),"")</f>
        <v>9.9038652897397772E-2</v>
      </c>
      <c r="O2224" s="785">
        <f t="shared" si="390"/>
        <v>439.77618625824994</v>
      </c>
      <c r="P2224" s="786">
        <f>IF(ISNUMBER(F2224),IF(LEFT(A2224,3)="Cat",VLOOKUP(A2224,'Loc Configurations Seules'!R:W,6,FALSE),VLOOKUP(G2224,'Loc Coefficients Location'!A:F,6,FALSE)),"")</f>
        <v>7.5421779500883954E-2</v>
      </c>
      <c r="Q2224" s="785">
        <f t="shared" si="391"/>
        <v>334.90664078470013</v>
      </c>
      <c r="R2224" s="786">
        <f>IF(ISNUMBER(F2224),IF(LEFT(A2224,3)="Cat",VLOOKUP(A2224,'Loc Configurations Seules'!R:X,7,FALSE),VLOOKUP(G2224,'Loc Coefficients Location'!A:G,7,FALSE)),"")</f>
        <v>6.3273484033980879E-2</v>
      </c>
      <c r="S2224" s="785">
        <f t="shared" si="392"/>
        <v>280.96274217869041</v>
      </c>
    </row>
    <row r="2225" spans="1:19" s="5" customFormat="1" x14ac:dyDescent="0.25">
      <c r="A2225" s="190"/>
      <c r="B2225" s="90" t="s">
        <v>9941</v>
      </c>
      <c r="C2225" s="43" t="s">
        <v>9094</v>
      </c>
      <c r="D2225" s="44"/>
      <c r="E2225" s="47"/>
      <c r="F2225" s="10">
        <v>4440.45</v>
      </c>
      <c r="G2225" s="791" t="s">
        <v>9601</v>
      </c>
      <c r="H2225" s="781">
        <f t="shared" si="388"/>
        <v>1171.94</v>
      </c>
      <c r="I2225" s="782">
        <f t="shared" si="387"/>
        <v>594.37</v>
      </c>
      <c r="J2225" s="782">
        <f t="shared" si="387"/>
        <v>405.64</v>
      </c>
      <c r="K2225" s="783">
        <f t="shared" si="387"/>
        <v>311.97000000000003</v>
      </c>
      <c r="L2225" s="784">
        <f>IF(ISNUMBER(F2225),IF(LEFT(A2225,3)="Cat",VLOOKUP(A2225,'Loc Configurations Seules'!R:U,4,FALSE),VLOOKUP(G2225,'Loc Coefficients Location'!A:D,4,FALSE)),"")</f>
        <v>0.18651532340555149</v>
      </c>
      <c r="M2225" s="785">
        <f t="shared" si="389"/>
        <v>828.21196781618107</v>
      </c>
      <c r="N2225" s="786">
        <f>IF(ISNUMBER(F2225),IF(LEFT(A2225,3)="Cat",VLOOKUP(A2225,'Loc Configurations Seules'!R:V,5,FALSE),VLOOKUP(G2225,'Loc Coefficients Location'!A:E,5,FALSE)),"")</f>
        <v>9.9038652897397772E-2</v>
      </c>
      <c r="O2225" s="785">
        <f t="shared" si="390"/>
        <v>439.77618625824994</v>
      </c>
      <c r="P2225" s="786">
        <f>IF(ISNUMBER(F2225),IF(LEFT(A2225,3)="Cat",VLOOKUP(A2225,'Loc Configurations Seules'!R:W,6,FALSE),VLOOKUP(G2225,'Loc Coefficients Location'!A:F,6,FALSE)),"")</f>
        <v>7.5421779500883954E-2</v>
      </c>
      <c r="Q2225" s="785">
        <f t="shared" si="391"/>
        <v>334.90664078470013</v>
      </c>
      <c r="R2225" s="786">
        <f>IF(ISNUMBER(F2225),IF(LEFT(A2225,3)="Cat",VLOOKUP(A2225,'Loc Configurations Seules'!R:X,7,FALSE),VLOOKUP(G2225,'Loc Coefficients Location'!A:G,7,FALSE)),"")</f>
        <v>6.3273484033980879E-2</v>
      </c>
      <c r="S2225" s="785">
        <f t="shared" si="392"/>
        <v>280.96274217869041</v>
      </c>
    </row>
    <row r="2226" spans="1:19" s="5" customFormat="1" x14ac:dyDescent="0.25">
      <c r="A2226" s="190"/>
      <c r="B2226" s="181" t="s">
        <v>10011</v>
      </c>
      <c r="C2226" s="43" t="s">
        <v>2553</v>
      </c>
      <c r="D2226" s="191"/>
      <c r="E2226" s="192"/>
      <c r="F2226" s="46">
        <v>4440.45</v>
      </c>
      <c r="G2226" s="791" t="s">
        <v>9601</v>
      </c>
      <c r="H2226" s="781">
        <f t="shared" si="388"/>
        <v>1171.94</v>
      </c>
      <c r="I2226" s="782">
        <f t="shared" si="387"/>
        <v>594.37</v>
      </c>
      <c r="J2226" s="782">
        <f t="shared" si="387"/>
        <v>405.64</v>
      </c>
      <c r="K2226" s="783">
        <f t="shared" si="387"/>
        <v>311.97000000000003</v>
      </c>
      <c r="L2226" s="784">
        <f>IF(ISNUMBER(F2226),IF(LEFT(A2226,3)="Cat",VLOOKUP(A2226,'Loc Configurations Seules'!R:U,4,FALSE),VLOOKUP(G2226,'Loc Coefficients Location'!A:D,4,FALSE)),"")</f>
        <v>0.18651532340555149</v>
      </c>
      <c r="M2226" s="785">
        <f t="shared" si="389"/>
        <v>828.21196781618107</v>
      </c>
      <c r="N2226" s="786">
        <f>IF(ISNUMBER(F2226),IF(LEFT(A2226,3)="Cat",VLOOKUP(A2226,'Loc Configurations Seules'!R:V,5,FALSE),VLOOKUP(G2226,'Loc Coefficients Location'!A:E,5,FALSE)),"")</f>
        <v>9.9038652897397772E-2</v>
      </c>
      <c r="O2226" s="785">
        <f t="shared" si="390"/>
        <v>439.77618625824994</v>
      </c>
      <c r="P2226" s="786">
        <f>IF(ISNUMBER(F2226),IF(LEFT(A2226,3)="Cat",VLOOKUP(A2226,'Loc Configurations Seules'!R:W,6,FALSE),VLOOKUP(G2226,'Loc Coefficients Location'!A:F,6,FALSE)),"")</f>
        <v>7.5421779500883954E-2</v>
      </c>
      <c r="Q2226" s="785">
        <f t="shared" si="391"/>
        <v>334.90664078470013</v>
      </c>
      <c r="R2226" s="786">
        <f>IF(ISNUMBER(F2226),IF(LEFT(A2226,3)="Cat",VLOOKUP(A2226,'Loc Configurations Seules'!R:X,7,FALSE),VLOOKUP(G2226,'Loc Coefficients Location'!A:G,7,FALSE)),"")</f>
        <v>6.3273484033980879E-2</v>
      </c>
      <c r="S2226" s="785">
        <f t="shared" si="392"/>
        <v>280.96274217869041</v>
      </c>
    </row>
    <row r="2227" spans="1:19" s="5" customFormat="1" x14ac:dyDescent="0.25">
      <c r="A2227" s="190"/>
      <c r="B2227" s="181" t="s">
        <v>10238</v>
      </c>
      <c r="C2227" s="43" t="s">
        <v>2554</v>
      </c>
      <c r="D2227" s="191"/>
      <c r="E2227" s="192"/>
      <c r="F2227" s="46">
        <v>4440.45</v>
      </c>
      <c r="G2227" s="791" t="s">
        <v>9601</v>
      </c>
      <c r="H2227" s="781">
        <f t="shared" si="388"/>
        <v>1171.94</v>
      </c>
      <c r="I2227" s="782">
        <f t="shared" si="387"/>
        <v>594.37</v>
      </c>
      <c r="J2227" s="782">
        <f t="shared" si="387"/>
        <v>405.64</v>
      </c>
      <c r="K2227" s="783">
        <f t="shared" si="387"/>
        <v>311.97000000000003</v>
      </c>
      <c r="L2227" s="784">
        <f>IF(ISNUMBER(F2227),IF(LEFT(A2227,3)="Cat",VLOOKUP(A2227,'Loc Configurations Seules'!R:U,4,FALSE),VLOOKUP(G2227,'Loc Coefficients Location'!A:D,4,FALSE)),"")</f>
        <v>0.18651532340555149</v>
      </c>
      <c r="M2227" s="785">
        <f t="shared" si="389"/>
        <v>828.21196781618107</v>
      </c>
      <c r="N2227" s="786">
        <f>IF(ISNUMBER(F2227),IF(LEFT(A2227,3)="Cat",VLOOKUP(A2227,'Loc Configurations Seules'!R:V,5,FALSE),VLOOKUP(G2227,'Loc Coefficients Location'!A:E,5,FALSE)),"")</f>
        <v>9.9038652897397772E-2</v>
      </c>
      <c r="O2227" s="785">
        <f t="shared" si="390"/>
        <v>439.77618625824994</v>
      </c>
      <c r="P2227" s="786">
        <f>IF(ISNUMBER(F2227),IF(LEFT(A2227,3)="Cat",VLOOKUP(A2227,'Loc Configurations Seules'!R:W,6,FALSE),VLOOKUP(G2227,'Loc Coefficients Location'!A:F,6,FALSE)),"")</f>
        <v>7.5421779500883954E-2</v>
      </c>
      <c r="Q2227" s="785">
        <f t="shared" si="391"/>
        <v>334.90664078470013</v>
      </c>
      <c r="R2227" s="786">
        <f>IF(ISNUMBER(F2227),IF(LEFT(A2227,3)="Cat",VLOOKUP(A2227,'Loc Configurations Seules'!R:X,7,FALSE),VLOOKUP(G2227,'Loc Coefficients Location'!A:G,7,FALSE)),"")</f>
        <v>6.3273484033980879E-2</v>
      </c>
      <c r="S2227" s="785">
        <f t="shared" si="392"/>
        <v>280.96274217869041</v>
      </c>
    </row>
    <row r="2228" spans="1:19" s="5" customFormat="1" x14ac:dyDescent="0.25">
      <c r="A2228" s="190"/>
      <c r="B2228" s="181" t="s">
        <v>10012</v>
      </c>
      <c r="C2228" s="43" t="s">
        <v>2555</v>
      </c>
      <c r="D2228" s="191"/>
      <c r="E2228" s="192"/>
      <c r="F2228" s="46">
        <v>4440.45</v>
      </c>
      <c r="G2228" s="791" t="s">
        <v>9601</v>
      </c>
      <c r="H2228" s="781">
        <f t="shared" si="388"/>
        <v>1171.94</v>
      </c>
      <c r="I2228" s="782">
        <f t="shared" si="387"/>
        <v>594.37</v>
      </c>
      <c r="J2228" s="782">
        <f t="shared" si="387"/>
        <v>405.64</v>
      </c>
      <c r="K2228" s="783">
        <f t="shared" si="387"/>
        <v>311.97000000000003</v>
      </c>
      <c r="L2228" s="784">
        <f>IF(ISNUMBER(F2228),IF(LEFT(A2228,3)="Cat",VLOOKUP(A2228,'Loc Configurations Seules'!R:U,4,FALSE),VLOOKUP(G2228,'Loc Coefficients Location'!A:D,4,FALSE)),"")</f>
        <v>0.18651532340555149</v>
      </c>
      <c r="M2228" s="785">
        <f t="shared" si="389"/>
        <v>828.21196781618107</v>
      </c>
      <c r="N2228" s="786">
        <f>IF(ISNUMBER(F2228),IF(LEFT(A2228,3)="Cat",VLOOKUP(A2228,'Loc Configurations Seules'!R:V,5,FALSE),VLOOKUP(G2228,'Loc Coefficients Location'!A:E,5,FALSE)),"")</f>
        <v>9.9038652897397772E-2</v>
      </c>
      <c r="O2228" s="785">
        <f t="shared" si="390"/>
        <v>439.77618625824994</v>
      </c>
      <c r="P2228" s="786">
        <f>IF(ISNUMBER(F2228),IF(LEFT(A2228,3)="Cat",VLOOKUP(A2228,'Loc Configurations Seules'!R:W,6,FALSE),VLOOKUP(G2228,'Loc Coefficients Location'!A:F,6,FALSE)),"")</f>
        <v>7.5421779500883954E-2</v>
      </c>
      <c r="Q2228" s="785">
        <f t="shared" si="391"/>
        <v>334.90664078470013</v>
      </c>
      <c r="R2228" s="786">
        <f>IF(ISNUMBER(F2228),IF(LEFT(A2228,3)="Cat",VLOOKUP(A2228,'Loc Configurations Seules'!R:X,7,FALSE),VLOOKUP(G2228,'Loc Coefficients Location'!A:G,7,FALSE)),"")</f>
        <v>6.3273484033980879E-2</v>
      </c>
      <c r="S2228" s="785">
        <f t="shared" si="392"/>
        <v>280.96274217869041</v>
      </c>
    </row>
    <row r="2229" spans="1:19" s="5" customFormat="1" ht="15.75" thickBot="1" x14ac:dyDescent="0.3">
      <c r="A2229" s="190"/>
      <c r="B2229" s="181" t="s">
        <v>10239</v>
      </c>
      <c r="C2229" s="43" t="s">
        <v>2556</v>
      </c>
      <c r="D2229" s="191"/>
      <c r="E2229" s="192"/>
      <c r="F2229" s="46">
        <v>4440.45</v>
      </c>
      <c r="G2229" s="791" t="s">
        <v>9601</v>
      </c>
      <c r="H2229" s="781">
        <f t="shared" si="388"/>
        <v>1171.94</v>
      </c>
      <c r="I2229" s="782">
        <f t="shared" si="387"/>
        <v>594.37</v>
      </c>
      <c r="J2229" s="782">
        <f t="shared" si="387"/>
        <v>405.64</v>
      </c>
      <c r="K2229" s="783">
        <f t="shared" si="387"/>
        <v>311.97000000000003</v>
      </c>
      <c r="L2229" s="784">
        <f>IF(ISNUMBER(F2229),IF(LEFT(A2229,3)="Cat",VLOOKUP(A2229,'Loc Configurations Seules'!R:U,4,FALSE),VLOOKUP(G2229,'Loc Coefficients Location'!A:D,4,FALSE)),"")</f>
        <v>0.18651532340555149</v>
      </c>
      <c r="M2229" s="785">
        <f t="shared" si="389"/>
        <v>828.21196781618107</v>
      </c>
      <c r="N2229" s="786">
        <f>IF(ISNUMBER(F2229),IF(LEFT(A2229,3)="Cat",VLOOKUP(A2229,'Loc Configurations Seules'!R:V,5,FALSE),VLOOKUP(G2229,'Loc Coefficients Location'!A:E,5,FALSE)),"")</f>
        <v>9.9038652897397772E-2</v>
      </c>
      <c r="O2229" s="785">
        <f t="shared" si="390"/>
        <v>439.77618625824994</v>
      </c>
      <c r="P2229" s="786">
        <f>IF(ISNUMBER(F2229),IF(LEFT(A2229,3)="Cat",VLOOKUP(A2229,'Loc Configurations Seules'!R:W,6,FALSE),VLOOKUP(G2229,'Loc Coefficients Location'!A:F,6,FALSE)),"")</f>
        <v>7.5421779500883954E-2</v>
      </c>
      <c r="Q2229" s="785">
        <f t="shared" si="391"/>
        <v>334.90664078470013</v>
      </c>
      <c r="R2229" s="786">
        <f>IF(ISNUMBER(F2229),IF(LEFT(A2229,3)="Cat",VLOOKUP(A2229,'Loc Configurations Seules'!R:X,7,FALSE),VLOOKUP(G2229,'Loc Coefficients Location'!A:G,7,FALSE)),"")</f>
        <v>6.3273484033980879E-2</v>
      </c>
      <c r="S2229" s="785">
        <f t="shared" si="392"/>
        <v>280.96274217869041</v>
      </c>
    </row>
    <row r="2230" spans="1:19" s="5" customFormat="1" ht="25.5" x14ac:dyDescent="0.25">
      <c r="A2230" s="190" t="s">
        <v>2557</v>
      </c>
      <c r="B2230" s="242" t="s">
        <v>1831</v>
      </c>
      <c r="C2230" s="94" t="s">
        <v>2558</v>
      </c>
      <c r="D2230" s="60"/>
      <c r="E2230" s="61"/>
      <c r="F2230" s="95">
        <v>5597.55</v>
      </c>
      <c r="G2230" s="791" t="s">
        <v>9601</v>
      </c>
      <c r="H2230" s="781">
        <f t="shared" si="388"/>
        <v>1477.33</v>
      </c>
      <c r="I2230" s="782">
        <f t="shared" si="387"/>
        <v>749.25</v>
      </c>
      <c r="J2230" s="782">
        <f t="shared" si="387"/>
        <v>511.34</v>
      </c>
      <c r="K2230" s="783">
        <f t="shared" si="387"/>
        <v>393.27</v>
      </c>
      <c r="L2230" s="784">
        <f>IF(ISNUMBER(F2230),IF(LEFT(A2230,3)="Cat",VLOOKUP(A2230,'Loc Configurations Seules'!R:U,4,FALSE),VLOOKUP(G2230,'Loc Coefficients Location'!A:D,4,FALSE)),"")</f>
        <v>0.18651532340555149</v>
      </c>
      <c r="M2230" s="785">
        <f t="shared" si="389"/>
        <v>1044.0288485287447</v>
      </c>
      <c r="N2230" s="786">
        <f>IF(ISNUMBER(F2230),IF(LEFT(A2230,3)="Cat",VLOOKUP(A2230,'Loc Configurations Seules'!R:V,5,FALSE),VLOOKUP(G2230,'Loc Coefficients Location'!A:E,5,FALSE)),"")</f>
        <v>9.9038652897397772E-2</v>
      </c>
      <c r="O2230" s="785">
        <f t="shared" si="390"/>
        <v>554.37381152582896</v>
      </c>
      <c r="P2230" s="786">
        <f>IF(ISNUMBER(F2230),IF(LEFT(A2230,3)="Cat",VLOOKUP(A2230,'Loc Configurations Seules'!R:W,6,FALSE),VLOOKUP(G2230,'Loc Coefficients Location'!A:F,6,FALSE)),"")</f>
        <v>7.5421779500883954E-2</v>
      </c>
      <c r="Q2230" s="785">
        <f t="shared" si="391"/>
        <v>422.17718184517298</v>
      </c>
      <c r="R2230" s="786">
        <f>IF(ISNUMBER(F2230),IF(LEFT(A2230,3)="Cat",VLOOKUP(A2230,'Loc Configurations Seules'!R:X,7,FALSE),VLOOKUP(G2230,'Loc Coefficients Location'!A:G,7,FALSE)),"")</f>
        <v>6.3273484033980879E-2</v>
      </c>
      <c r="S2230" s="785">
        <f t="shared" si="392"/>
        <v>354.17649055440967</v>
      </c>
    </row>
    <row r="2231" spans="1:19" s="5" customFormat="1" x14ac:dyDescent="0.25">
      <c r="A2231" s="190"/>
      <c r="B2231" s="90" t="s">
        <v>9946</v>
      </c>
      <c r="C2231" s="43" t="s">
        <v>9095</v>
      </c>
      <c r="D2231" s="44"/>
      <c r="E2231" s="47"/>
      <c r="F2231" s="10">
        <v>5597.55</v>
      </c>
      <c r="G2231" s="791" t="s">
        <v>9601</v>
      </c>
      <c r="H2231" s="781">
        <f t="shared" si="388"/>
        <v>1477.33</v>
      </c>
      <c r="I2231" s="782">
        <f t="shared" si="387"/>
        <v>749.25</v>
      </c>
      <c r="J2231" s="782">
        <f t="shared" si="387"/>
        <v>511.34</v>
      </c>
      <c r="K2231" s="783">
        <f t="shared" si="387"/>
        <v>393.27</v>
      </c>
      <c r="L2231" s="784">
        <f>IF(ISNUMBER(F2231),IF(LEFT(A2231,3)="Cat",VLOOKUP(A2231,'Loc Configurations Seules'!R:U,4,FALSE),VLOOKUP(G2231,'Loc Coefficients Location'!A:D,4,FALSE)),"")</f>
        <v>0.18651532340555149</v>
      </c>
      <c r="M2231" s="785">
        <f t="shared" si="389"/>
        <v>1044.0288485287447</v>
      </c>
      <c r="N2231" s="786">
        <f>IF(ISNUMBER(F2231),IF(LEFT(A2231,3)="Cat",VLOOKUP(A2231,'Loc Configurations Seules'!R:V,5,FALSE),VLOOKUP(G2231,'Loc Coefficients Location'!A:E,5,FALSE)),"")</f>
        <v>9.9038652897397772E-2</v>
      </c>
      <c r="O2231" s="785">
        <f t="shared" si="390"/>
        <v>554.37381152582896</v>
      </c>
      <c r="P2231" s="786">
        <f>IF(ISNUMBER(F2231),IF(LEFT(A2231,3)="Cat",VLOOKUP(A2231,'Loc Configurations Seules'!R:W,6,FALSE),VLOOKUP(G2231,'Loc Coefficients Location'!A:F,6,FALSE)),"")</f>
        <v>7.5421779500883954E-2</v>
      </c>
      <c r="Q2231" s="785">
        <f t="shared" si="391"/>
        <v>422.17718184517298</v>
      </c>
      <c r="R2231" s="786">
        <f>IF(ISNUMBER(F2231),IF(LEFT(A2231,3)="Cat",VLOOKUP(A2231,'Loc Configurations Seules'!R:X,7,FALSE),VLOOKUP(G2231,'Loc Coefficients Location'!A:G,7,FALSE)),"")</f>
        <v>6.3273484033980879E-2</v>
      </c>
      <c r="S2231" s="785">
        <f t="shared" si="392"/>
        <v>354.17649055440967</v>
      </c>
    </row>
    <row r="2232" spans="1:19" s="5" customFormat="1" x14ac:dyDescent="0.25">
      <c r="A2232" s="190"/>
      <c r="B2232" s="181" t="s">
        <v>10240</v>
      </c>
      <c r="C2232" s="43" t="s">
        <v>2559</v>
      </c>
      <c r="D2232" s="44"/>
      <c r="E2232" s="47"/>
      <c r="F2232" s="46">
        <v>5597.55</v>
      </c>
      <c r="G2232" s="791" t="s">
        <v>9601</v>
      </c>
      <c r="H2232" s="781">
        <f t="shared" si="388"/>
        <v>1477.33</v>
      </c>
      <c r="I2232" s="782">
        <f t="shared" si="387"/>
        <v>749.25</v>
      </c>
      <c r="J2232" s="782">
        <f t="shared" si="387"/>
        <v>511.34</v>
      </c>
      <c r="K2232" s="783">
        <f t="shared" si="387"/>
        <v>393.27</v>
      </c>
      <c r="L2232" s="784">
        <f>IF(ISNUMBER(F2232),IF(LEFT(A2232,3)="Cat",VLOOKUP(A2232,'Loc Configurations Seules'!R:U,4,FALSE),VLOOKUP(G2232,'Loc Coefficients Location'!A:D,4,FALSE)),"")</f>
        <v>0.18651532340555149</v>
      </c>
      <c r="M2232" s="785">
        <f t="shared" si="389"/>
        <v>1044.0288485287447</v>
      </c>
      <c r="N2232" s="786">
        <f>IF(ISNUMBER(F2232),IF(LEFT(A2232,3)="Cat",VLOOKUP(A2232,'Loc Configurations Seules'!R:V,5,FALSE),VLOOKUP(G2232,'Loc Coefficients Location'!A:E,5,FALSE)),"")</f>
        <v>9.9038652897397772E-2</v>
      </c>
      <c r="O2232" s="785">
        <f t="shared" si="390"/>
        <v>554.37381152582896</v>
      </c>
      <c r="P2232" s="786">
        <f>IF(ISNUMBER(F2232),IF(LEFT(A2232,3)="Cat",VLOOKUP(A2232,'Loc Configurations Seules'!R:W,6,FALSE),VLOOKUP(G2232,'Loc Coefficients Location'!A:F,6,FALSE)),"")</f>
        <v>7.5421779500883954E-2</v>
      </c>
      <c r="Q2232" s="785">
        <f t="shared" si="391"/>
        <v>422.17718184517298</v>
      </c>
      <c r="R2232" s="786">
        <f>IF(ISNUMBER(F2232),IF(LEFT(A2232,3)="Cat",VLOOKUP(A2232,'Loc Configurations Seules'!R:X,7,FALSE),VLOOKUP(G2232,'Loc Coefficients Location'!A:G,7,FALSE)),"")</f>
        <v>6.3273484033980879E-2</v>
      </c>
      <c r="S2232" s="785">
        <f t="shared" si="392"/>
        <v>354.17649055440967</v>
      </c>
    </row>
    <row r="2233" spans="1:19" s="5" customFormat="1" ht="15.75" thickBot="1" x14ac:dyDescent="0.3">
      <c r="A2233" s="193"/>
      <c r="B2233" s="181" t="s">
        <v>10014</v>
      </c>
      <c r="C2233" s="43" t="s">
        <v>2560</v>
      </c>
      <c r="D2233" s="44"/>
      <c r="E2233" s="47"/>
      <c r="F2233" s="46">
        <v>5597.55</v>
      </c>
      <c r="G2233" s="791" t="s">
        <v>9601</v>
      </c>
      <c r="H2233" s="781">
        <f t="shared" si="388"/>
        <v>1477.33</v>
      </c>
      <c r="I2233" s="782">
        <f t="shared" si="387"/>
        <v>749.25</v>
      </c>
      <c r="J2233" s="782">
        <f t="shared" si="387"/>
        <v>511.34</v>
      </c>
      <c r="K2233" s="783">
        <f t="shared" si="387"/>
        <v>393.27</v>
      </c>
      <c r="L2233" s="784">
        <f>IF(ISNUMBER(F2233),IF(LEFT(A2233,3)="Cat",VLOOKUP(A2233,'Loc Configurations Seules'!R:U,4,FALSE),VLOOKUP(G2233,'Loc Coefficients Location'!A:D,4,FALSE)),"")</f>
        <v>0.18651532340555149</v>
      </c>
      <c r="M2233" s="785">
        <f t="shared" si="389"/>
        <v>1044.0288485287447</v>
      </c>
      <c r="N2233" s="786">
        <f>IF(ISNUMBER(F2233),IF(LEFT(A2233,3)="Cat",VLOOKUP(A2233,'Loc Configurations Seules'!R:V,5,FALSE),VLOOKUP(G2233,'Loc Coefficients Location'!A:E,5,FALSE)),"")</f>
        <v>9.9038652897397772E-2</v>
      </c>
      <c r="O2233" s="785">
        <f t="shared" si="390"/>
        <v>554.37381152582896</v>
      </c>
      <c r="P2233" s="786">
        <f>IF(ISNUMBER(F2233),IF(LEFT(A2233,3)="Cat",VLOOKUP(A2233,'Loc Configurations Seules'!R:W,6,FALSE),VLOOKUP(G2233,'Loc Coefficients Location'!A:F,6,FALSE)),"")</f>
        <v>7.5421779500883954E-2</v>
      </c>
      <c r="Q2233" s="785">
        <f t="shared" si="391"/>
        <v>422.17718184517298</v>
      </c>
      <c r="R2233" s="786">
        <f>IF(ISNUMBER(F2233),IF(LEFT(A2233,3)="Cat",VLOOKUP(A2233,'Loc Configurations Seules'!R:X,7,FALSE),VLOOKUP(G2233,'Loc Coefficients Location'!A:G,7,FALSE)),"")</f>
        <v>6.3273484033980879E-2</v>
      </c>
      <c r="S2233" s="785">
        <f t="shared" si="392"/>
        <v>354.17649055440967</v>
      </c>
    </row>
    <row r="2234" spans="1:19" s="5" customFormat="1" ht="25.5" x14ac:dyDescent="0.25">
      <c r="A2234" s="190" t="s">
        <v>2561</v>
      </c>
      <c r="B2234" s="180" t="s">
        <v>10241</v>
      </c>
      <c r="C2234" s="94" t="s">
        <v>2562</v>
      </c>
      <c r="D2234" s="60"/>
      <c r="E2234" s="219"/>
      <c r="F2234" s="95">
        <v>8092.35</v>
      </c>
      <c r="G2234" s="791" t="s">
        <v>9601</v>
      </c>
      <c r="H2234" s="781">
        <f t="shared" si="388"/>
        <v>2135.77</v>
      </c>
      <c r="I2234" s="782">
        <f t="shared" si="387"/>
        <v>1083.19</v>
      </c>
      <c r="J2234" s="782">
        <f t="shared" si="387"/>
        <v>739.24</v>
      </c>
      <c r="K2234" s="783">
        <f t="shared" si="387"/>
        <v>568.54</v>
      </c>
      <c r="L2234" s="784">
        <f>IF(ISNUMBER(F2234),IF(LEFT(A2234,3)="Cat",VLOOKUP(A2234,'Loc Configurations Seules'!R:U,4,FALSE),VLOOKUP(G2234,'Loc Coefficients Location'!A:D,4,FALSE)),"")</f>
        <v>0.18651532340555149</v>
      </c>
      <c r="M2234" s="785">
        <f t="shared" si="389"/>
        <v>1509.3472773609146</v>
      </c>
      <c r="N2234" s="786">
        <f>IF(ISNUMBER(F2234),IF(LEFT(A2234,3)="Cat",VLOOKUP(A2234,'Loc Configurations Seules'!R:V,5,FALSE),VLOOKUP(G2234,'Loc Coefficients Location'!A:E,5,FALSE)),"")</f>
        <v>9.9038652897397772E-2</v>
      </c>
      <c r="O2234" s="785">
        <f t="shared" si="390"/>
        <v>801.45544277425688</v>
      </c>
      <c r="P2234" s="786">
        <f>IF(ISNUMBER(F2234),IF(LEFT(A2234,3)="Cat",VLOOKUP(A2234,'Loc Configurations Seules'!R:W,6,FALSE),VLOOKUP(G2234,'Loc Coefficients Location'!A:F,6,FALSE)),"")</f>
        <v>7.5421779500883954E-2</v>
      </c>
      <c r="Q2234" s="785">
        <f t="shared" si="391"/>
        <v>610.33943734397826</v>
      </c>
      <c r="R2234" s="786">
        <f>IF(ISNUMBER(F2234),IF(LEFT(A2234,3)="Cat",VLOOKUP(A2234,'Loc Configurations Seules'!R:X,7,FALSE),VLOOKUP(G2234,'Loc Coefficients Location'!A:G,7,FALSE)),"")</f>
        <v>6.3273484033980879E-2</v>
      </c>
      <c r="S2234" s="785">
        <f t="shared" si="392"/>
        <v>512.03117852238518</v>
      </c>
    </row>
    <row r="2235" spans="1:19" s="5" customFormat="1" x14ac:dyDescent="0.25">
      <c r="A2235" s="190"/>
      <c r="B2235" s="90" t="s">
        <v>9948</v>
      </c>
      <c r="C2235" s="43" t="s">
        <v>9096</v>
      </c>
      <c r="D2235" s="44"/>
      <c r="E2235" s="47"/>
      <c r="F2235" s="10">
        <v>8092.35</v>
      </c>
      <c r="G2235" s="791" t="s">
        <v>9601</v>
      </c>
      <c r="H2235" s="781">
        <f t="shared" si="388"/>
        <v>2135.77</v>
      </c>
      <c r="I2235" s="782">
        <f t="shared" si="387"/>
        <v>1083.19</v>
      </c>
      <c r="J2235" s="782">
        <f t="shared" si="387"/>
        <v>739.24</v>
      </c>
      <c r="K2235" s="783">
        <f t="shared" si="387"/>
        <v>568.54</v>
      </c>
      <c r="L2235" s="784">
        <f>IF(ISNUMBER(F2235),IF(LEFT(A2235,3)="Cat",VLOOKUP(A2235,'Loc Configurations Seules'!R:U,4,FALSE),VLOOKUP(G2235,'Loc Coefficients Location'!A:D,4,FALSE)),"")</f>
        <v>0.18651532340555149</v>
      </c>
      <c r="M2235" s="785">
        <f t="shared" si="389"/>
        <v>1509.3472773609146</v>
      </c>
      <c r="N2235" s="786">
        <f>IF(ISNUMBER(F2235),IF(LEFT(A2235,3)="Cat",VLOOKUP(A2235,'Loc Configurations Seules'!R:V,5,FALSE),VLOOKUP(G2235,'Loc Coefficients Location'!A:E,5,FALSE)),"")</f>
        <v>9.9038652897397772E-2</v>
      </c>
      <c r="O2235" s="785">
        <f t="shared" si="390"/>
        <v>801.45544277425688</v>
      </c>
      <c r="P2235" s="786">
        <f>IF(ISNUMBER(F2235),IF(LEFT(A2235,3)="Cat",VLOOKUP(A2235,'Loc Configurations Seules'!R:W,6,FALSE),VLOOKUP(G2235,'Loc Coefficients Location'!A:F,6,FALSE)),"")</f>
        <v>7.5421779500883954E-2</v>
      </c>
      <c r="Q2235" s="785">
        <f t="shared" si="391"/>
        <v>610.33943734397826</v>
      </c>
      <c r="R2235" s="786">
        <f>IF(ISNUMBER(F2235),IF(LEFT(A2235,3)="Cat",VLOOKUP(A2235,'Loc Configurations Seules'!R:X,7,FALSE),VLOOKUP(G2235,'Loc Coefficients Location'!A:G,7,FALSE)),"")</f>
        <v>6.3273484033980879E-2</v>
      </c>
      <c r="S2235" s="785">
        <f t="shared" si="392"/>
        <v>512.03117852238518</v>
      </c>
    </row>
    <row r="2236" spans="1:19" s="5" customFormat="1" x14ac:dyDescent="0.25">
      <c r="A2236" s="190"/>
      <c r="B2236" s="181" t="s">
        <v>10242</v>
      </c>
      <c r="C2236" s="43" t="s">
        <v>2563</v>
      </c>
      <c r="D2236" s="191"/>
      <c r="E2236" s="192"/>
      <c r="F2236" s="46">
        <v>8092.35</v>
      </c>
      <c r="G2236" s="791" t="s">
        <v>9601</v>
      </c>
      <c r="H2236" s="781">
        <f t="shared" si="388"/>
        <v>2135.77</v>
      </c>
      <c r="I2236" s="782">
        <f t="shared" si="387"/>
        <v>1083.19</v>
      </c>
      <c r="J2236" s="782">
        <f t="shared" si="387"/>
        <v>739.24</v>
      </c>
      <c r="K2236" s="783">
        <f t="shared" si="387"/>
        <v>568.54</v>
      </c>
      <c r="L2236" s="784">
        <f>IF(ISNUMBER(F2236),IF(LEFT(A2236,3)="Cat",VLOOKUP(A2236,'Loc Configurations Seules'!R:U,4,FALSE),VLOOKUP(G2236,'Loc Coefficients Location'!A:D,4,FALSE)),"")</f>
        <v>0.18651532340555149</v>
      </c>
      <c r="M2236" s="785">
        <f t="shared" si="389"/>
        <v>1509.3472773609146</v>
      </c>
      <c r="N2236" s="786">
        <f>IF(ISNUMBER(F2236),IF(LEFT(A2236,3)="Cat",VLOOKUP(A2236,'Loc Configurations Seules'!R:V,5,FALSE),VLOOKUP(G2236,'Loc Coefficients Location'!A:E,5,FALSE)),"")</f>
        <v>9.9038652897397772E-2</v>
      </c>
      <c r="O2236" s="785">
        <f t="shared" si="390"/>
        <v>801.45544277425688</v>
      </c>
      <c r="P2236" s="786">
        <f>IF(ISNUMBER(F2236),IF(LEFT(A2236,3)="Cat",VLOOKUP(A2236,'Loc Configurations Seules'!R:W,6,FALSE),VLOOKUP(G2236,'Loc Coefficients Location'!A:F,6,FALSE)),"")</f>
        <v>7.5421779500883954E-2</v>
      </c>
      <c r="Q2236" s="785">
        <f t="shared" si="391"/>
        <v>610.33943734397826</v>
      </c>
      <c r="R2236" s="786">
        <f>IF(ISNUMBER(F2236),IF(LEFT(A2236,3)="Cat",VLOOKUP(A2236,'Loc Configurations Seules'!R:X,7,FALSE),VLOOKUP(G2236,'Loc Coefficients Location'!A:G,7,FALSE)),"")</f>
        <v>6.3273484033980879E-2</v>
      </c>
      <c r="S2236" s="785">
        <f t="shared" si="392"/>
        <v>512.03117852238518</v>
      </c>
    </row>
    <row r="2237" spans="1:19" s="5" customFormat="1" x14ac:dyDescent="0.25">
      <c r="A2237" s="190"/>
      <c r="B2237" s="181" t="s">
        <v>10243</v>
      </c>
      <c r="C2237" s="43" t="s">
        <v>2564</v>
      </c>
      <c r="D2237" s="191"/>
      <c r="E2237" s="192"/>
      <c r="F2237" s="46">
        <v>8092.35</v>
      </c>
      <c r="G2237" s="791" t="s">
        <v>9601</v>
      </c>
      <c r="H2237" s="781">
        <f t="shared" si="388"/>
        <v>2135.77</v>
      </c>
      <c r="I2237" s="782">
        <f t="shared" si="387"/>
        <v>1083.19</v>
      </c>
      <c r="J2237" s="782">
        <f t="shared" si="387"/>
        <v>739.24</v>
      </c>
      <c r="K2237" s="783">
        <f t="shared" si="387"/>
        <v>568.54</v>
      </c>
      <c r="L2237" s="784">
        <f>IF(ISNUMBER(F2237),IF(LEFT(A2237,3)="Cat",VLOOKUP(A2237,'Loc Configurations Seules'!R:U,4,FALSE),VLOOKUP(G2237,'Loc Coefficients Location'!A:D,4,FALSE)),"")</f>
        <v>0.18651532340555149</v>
      </c>
      <c r="M2237" s="785">
        <f t="shared" si="389"/>
        <v>1509.3472773609146</v>
      </c>
      <c r="N2237" s="786">
        <f>IF(ISNUMBER(F2237),IF(LEFT(A2237,3)="Cat",VLOOKUP(A2237,'Loc Configurations Seules'!R:V,5,FALSE),VLOOKUP(G2237,'Loc Coefficients Location'!A:E,5,FALSE)),"")</f>
        <v>9.9038652897397772E-2</v>
      </c>
      <c r="O2237" s="785">
        <f t="shared" si="390"/>
        <v>801.45544277425688</v>
      </c>
      <c r="P2237" s="786">
        <f>IF(ISNUMBER(F2237),IF(LEFT(A2237,3)="Cat",VLOOKUP(A2237,'Loc Configurations Seules'!R:W,6,FALSE),VLOOKUP(G2237,'Loc Coefficients Location'!A:F,6,FALSE)),"")</f>
        <v>7.5421779500883954E-2</v>
      </c>
      <c r="Q2237" s="785">
        <f t="shared" si="391"/>
        <v>610.33943734397826</v>
      </c>
      <c r="R2237" s="786">
        <f>IF(ISNUMBER(F2237),IF(LEFT(A2237,3)="Cat",VLOOKUP(A2237,'Loc Configurations Seules'!R:X,7,FALSE),VLOOKUP(G2237,'Loc Coefficients Location'!A:G,7,FALSE)),"")</f>
        <v>6.3273484033980879E-2</v>
      </c>
      <c r="S2237" s="785">
        <f t="shared" si="392"/>
        <v>512.03117852238518</v>
      </c>
    </row>
    <row r="2238" spans="1:19" s="5" customFormat="1" x14ac:dyDescent="0.25">
      <c r="A2238" s="190"/>
      <c r="B2238" s="181" t="s">
        <v>10016</v>
      </c>
      <c r="C2238" s="43" t="s">
        <v>2565</v>
      </c>
      <c r="D2238" s="191"/>
      <c r="E2238" s="192"/>
      <c r="F2238" s="46">
        <v>8092.35</v>
      </c>
      <c r="G2238" s="791" t="s">
        <v>9601</v>
      </c>
      <c r="H2238" s="781">
        <f t="shared" si="388"/>
        <v>2135.77</v>
      </c>
      <c r="I2238" s="782">
        <f t="shared" si="387"/>
        <v>1083.19</v>
      </c>
      <c r="J2238" s="782">
        <f t="shared" si="387"/>
        <v>739.24</v>
      </c>
      <c r="K2238" s="783">
        <f t="shared" si="387"/>
        <v>568.54</v>
      </c>
      <c r="L2238" s="784">
        <f>IF(ISNUMBER(F2238),IF(LEFT(A2238,3)="Cat",VLOOKUP(A2238,'Loc Configurations Seules'!R:U,4,FALSE),VLOOKUP(G2238,'Loc Coefficients Location'!A:D,4,FALSE)),"")</f>
        <v>0.18651532340555149</v>
      </c>
      <c r="M2238" s="785">
        <f t="shared" si="389"/>
        <v>1509.3472773609146</v>
      </c>
      <c r="N2238" s="786">
        <f>IF(ISNUMBER(F2238),IF(LEFT(A2238,3)="Cat",VLOOKUP(A2238,'Loc Configurations Seules'!R:V,5,FALSE),VLOOKUP(G2238,'Loc Coefficients Location'!A:E,5,FALSE)),"")</f>
        <v>9.9038652897397772E-2</v>
      </c>
      <c r="O2238" s="785">
        <f t="shared" si="390"/>
        <v>801.45544277425688</v>
      </c>
      <c r="P2238" s="786">
        <f>IF(ISNUMBER(F2238),IF(LEFT(A2238,3)="Cat",VLOOKUP(A2238,'Loc Configurations Seules'!R:W,6,FALSE),VLOOKUP(G2238,'Loc Coefficients Location'!A:F,6,FALSE)),"")</f>
        <v>7.5421779500883954E-2</v>
      </c>
      <c r="Q2238" s="785">
        <f t="shared" si="391"/>
        <v>610.33943734397826</v>
      </c>
      <c r="R2238" s="786">
        <f>IF(ISNUMBER(F2238),IF(LEFT(A2238,3)="Cat",VLOOKUP(A2238,'Loc Configurations Seules'!R:X,7,FALSE),VLOOKUP(G2238,'Loc Coefficients Location'!A:G,7,FALSE)),"")</f>
        <v>6.3273484033980879E-2</v>
      </c>
      <c r="S2238" s="785">
        <f t="shared" si="392"/>
        <v>512.03117852238518</v>
      </c>
    </row>
    <row r="2239" spans="1:19" s="5" customFormat="1" ht="15.75" thickBot="1" x14ac:dyDescent="0.3">
      <c r="A2239" s="193"/>
      <c r="B2239" s="194" t="s">
        <v>10018</v>
      </c>
      <c r="C2239" s="50" t="s">
        <v>2566</v>
      </c>
      <c r="D2239" s="184"/>
      <c r="E2239" s="185"/>
      <c r="F2239" s="53">
        <v>8092.35</v>
      </c>
      <c r="G2239" s="791" t="s">
        <v>9601</v>
      </c>
      <c r="H2239" s="781">
        <f t="shared" si="388"/>
        <v>2135.77</v>
      </c>
      <c r="I2239" s="782">
        <f t="shared" si="387"/>
        <v>1083.19</v>
      </c>
      <c r="J2239" s="782">
        <f t="shared" si="387"/>
        <v>739.24</v>
      </c>
      <c r="K2239" s="783">
        <f t="shared" si="387"/>
        <v>568.54</v>
      </c>
      <c r="L2239" s="784">
        <f>IF(ISNUMBER(F2239),IF(LEFT(A2239,3)="Cat",VLOOKUP(A2239,'Loc Configurations Seules'!R:U,4,FALSE),VLOOKUP(G2239,'Loc Coefficients Location'!A:D,4,FALSE)),"")</f>
        <v>0.18651532340555149</v>
      </c>
      <c r="M2239" s="785">
        <f t="shared" si="389"/>
        <v>1509.3472773609146</v>
      </c>
      <c r="N2239" s="786">
        <f>IF(ISNUMBER(F2239),IF(LEFT(A2239,3)="Cat",VLOOKUP(A2239,'Loc Configurations Seules'!R:V,5,FALSE),VLOOKUP(G2239,'Loc Coefficients Location'!A:E,5,FALSE)),"")</f>
        <v>9.9038652897397772E-2</v>
      </c>
      <c r="O2239" s="785">
        <f t="shared" si="390"/>
        <v>801.45544277425688</v>
      </c>
      <c r="P2239" s="786">
        <f>IF(ISNUMBER(F2239),IF(LEFT(A2239,3)="Cat",VLOOKUP(A2239,'Loc Configurations Seules'!R:W,6,FALSE),VLOOKUP(G2239,'Loc Coefficients Location'!A:F,6,FALSE)),"")</f>
        <v>7.5421779500883954E-2</v>
      </c>
      <c r="Q2239" s="785">
        <f t="shared" si="391"/>
        <v>610.33943734397826</v>
      </c>
      <c r="R2239" s="786">
        <f>IF(ISNUMBER(F2239),IF(LEFT(A2239,3)="Cat",VLOOKUP(A2239,'Loc Configurations Seules'!R:X,7,FALSE),VLOOKUP(G2239,'Loc Coefficients Location'!A:G,7,FALSE)),"")</f>
        <v>6.3273484033980879E-2</v>
      </c>
      <c r="S2239" s="785">
        <f t="shared" si="392"/>
        <v>512.03117852238518</v>
      </c>
    </row>
    <row r="2240" spans="1:19" s="5" customFormat="1" ht="25.5" x14ac:dyDescent="0.25">
      <c r="A2240" s="190" t="s">
        <v>2567</v>
      </c>
      <c r="B2240" s="242" t="s">
        <v>1841</v>
      </c>
      <c r="C2240" s="94" t="s">
        <v>2568</v>
      </c>
      <c r="D2240" s="60"/>
      <c r="E2240" s="61"/>
      <c r="F2240" s="95">
        <v>3808.35</v>
      </c>
      <c r="G2240" s="791" t="s">
        <v>9601</v>
      </c>
      <c r="H2240" s="781">
        <f t="shared" si="388"/>
        <v>1005.12</v>
      </c>
      <c r="I2240" s="782">
        <f t="shared" si="387"/>
        <v>509.76</v>
      </c>
      <c r="J2240" s="782">
        <f t="shared" si="387"/>
        <v>347.9</v>
      </c>
      <c r="K2240" s="783">
        <f t="shared" si="387"/>
        <v>267.56</v>
      </c>
      <c r="L2240" s="784">
        <f>IF(ISNUMBER(F2240),IF(LEFT(A2240,3)="Cat",VLOOKUP(A2240,'Loc Configurations Seules'!R:U,4,FALSE),VLOOKUP(G2240,'Loc Coefficients Location'!A:D,4,FALSE)),"")</f>
        <v>0.18651532340555149</v>
      </c>
      <c r="M2240" s="785">
        <f t="shared" si="389"/>
        <v>710.31563189153201</v>
      </c>
      <c r="N2240" s="786">
        <f>IF(ISNUMBER(F2240),IF(LEFT(A2240,3)="Cat",VLOOKUP(A2240,'Loc Configurations Seules'!R:V,5,FALSE),VLOOKUP(G2240,'Loc Coefficients Location'!A:E,5,FALSE)),"")</f>
        <v>9.9038652897397772E-2</v>
      </c>
      <c r="O2240" s="785">
        <f t="shared" si="390"/>
        <v>377.17385376180482</v>
      </c>
      <c r="P2240" s="786">
        <f>IF(ISNUMBER(F2240),IF(LEFT(A2240,3)="Cat",VLOOKUP(A2240,'Loc Configurations Seules'!R:W,6,FALSE),VLOOKUP(G2240,'Loc Coefficients Location'!A:F,6,FALSE)),"")</f>
        <v>7.5421779500883954E-2</v>
      </c>
      <c r="Q2240" s="785">
        <f t="shared" si="391"/>
        <v>287.23253396219138</v>
      </c>
      <c r="R2240" s="786">
        <f>IF(ISNUMBER(F2240),IF(LEFT(A2240,3)="Cat",VLOOKUP(A2240,'Loc Configurations Seules'!R:X,7,FALSE),VLOOKUP(G2240,'Loc Coefficients Location'!A:G,7,FALSE)),"")</f>
        <v>6.3273484033980879E-2</v>
      </c>
      <c r="S2240" s="785">
        <f t="shared" si="392"/>
        <v>240.96757292081108</v>
      </c>
    </row>
    <row r="2241" spans="1:19" s="5" customFormat="1" x14ac:dyDescent="0.25">
      <c r="A2241" s="190"/>
      <c r="B2241" s="90" t="s">
        <v>9953</v>
      </c>
      <c r="C2241" s="43" t="s">
        <v>9097</v>
      </c>
      <c r="D2241" s="44"/>
      <c r="E2241" s="47"/>
      <c r="F2241" s="10">
        <v>3808.35</v>
      </c>
      <c r="G2241" s="791" t="s">
        <v>9601</v>
      </c>
      <c r="H2241" s="781">
        <f t="shared" si="388"/>
        <v>1005.12</v>
      </c>
      <c r="I2241" s="782">
        <f t="shared" si="387"/>
        <v>509.76</v>
      </c>
      <c r="J2241" s="782">
        <f t="shared" si="387"/>
        <v>347.9</v>
      </c>
      <c r="K2241" s="783">
        <f t="shared" si="387"/>
        <v>267.56</v>
      </c>
      <c r="L2241" s="784">
        <f>IF(ISNUMBER(F2241),IF(LEFT(A2241,3)="Cat",VLOOKUP(A2241,'Loc Configurations Seules'!R:U,4,FALSE),VLOOKUP(G2241,'Loc Coefficients Location'!A:D,4,FALSE)),"")</f>
        <v>0.18651532340555149</v>
      </c>
      <c r="M2241" s="785">
        <f t="shared" si="389"/>
        <v>710.31563189153201</v>
      </c>
      <c r="N2241" s="786">
        <f>IF(ISNUMBER(F2241),IF(LEFT(A2241,3)="Cat",VLOOKUP(A2241,'Loc Configurations Seules'!R:V,5,FALSE),VLOOKUP(G2241,'Loc Coefficients Location'!A:E,5,FALSE)),"")</f>
        <v>9.9038652897397772E-2</v>
      </c>
      <c r="O2241" s="785">
        <f t="shared" si="390"/>
        <v>377.17385376180482</v>
      </c>
      <c r="P2241" s="786">
        <f>IF(ISNUMBER(F2241),IF(LEFT(A2241,3)="Cat",VLOOKUP(A2241,'Loc Configurations Seules'!R:W,6,FALSE),VLOOKUP(G2241,'Loc Coefficients Location'!A:F,6,FALSE)),"")</f>
        <v>7.5421779500883954E-2</v>
      </c>
      <c r="Q2241" s="785">
        <f t="shared" si="391"/>
        <v>287.23253396219138</v>
      </c>
      <c r="R2241" s="786">
        <f>IF(ISNUMBER(F2241),IF(LEFT(A2241,3)="Cat",VLOOKUP(A2241,'Loc Configurations Seules'!R:X,7,FALSE),VLOOKUP(G2241,'Loc Coefficients Location'!A:G,7,FALSE)),"")</f>
        <v>6.3273484033980879E-2</v>
      </c>
      <c r="S2241" s="785">
        <f t="shared" si="392"/>
        <v>240.96757292081108</v>
      </c>
    </row>
    <row r="2242" spans="1:19" s="5" customFormat="1" x14ac:dyDescent="0.25">
      <c r="A2242" s="190"/>
      <c r="B2242" s="181" t="s">
        <v>10244</v>
      </c>
      <c r="C2242" s="43" t="s">
        <v>2569</v>
      </c>
      <c r="D2242" s="44"/>
      <c r="E2242" s="47"/>
      <c r="F2242" s="46">
        <v>3808.35</v>
      </c>
      <c r="G2242" s="791" t="s">
        <v>9601</v>
      </c>
      <c r="H2242" s="781">
        <f t="shared" si="388"/>
        <v>1005.12</v>
      </c>
      <c r="I2242" s="782">
        <f t="shared" si="387"/>
        <v>509.76</v>
      </c>
      <c r="J2242" s="782">
        <f t="shared" si="387"/>
        <v>347.9</v>
      </c>
      <c r="K2242" s="783">
        <f t="shared" si="387"/>
        <v>267.56</v>
      </c>
      <c r="L2242" s="784">
        <f>IF(ISNUMBER(F2242),IF(LEFT(A2242,3)="Cat",VLOOKUP(A2242,'Loc Configurations Seules'!R:U,4,FALSE),VLOOKUP(G2242,'Loc Coefficients Location'!A:D,4,FALSE)),"")</f>
        <v>0.18651532340555149</v>
      </c>
      <c r="M2242" s="785">
        <f t="shared" si="389"/>
        <v>710.31563189153201</v>
      </c>
      <c r="N2242" s="786">
        <f>IF(ISNUMBER(F2242),IF(LEFT(A2242,3)="Cat",VLOOKUP(A2242,'Loc Configurations Seules'!R:V,5,FALSE),VLOOKUP(G2242,'Loc Coefficients Location'!A:E,5,FALSE)),"")</f>
        <v>9.9038652897397772E-2</v>
      </c>
      <c r="O2242" s="785">
        <f t="shared" si="390"/>
        <v>377.17385376180482</v>
      </c>
      <c r="P2242" s="786">
        <f>IF(ISNUMBER(F2242),IF(LEFT(A2242,3)="Cat",VLOOKUP(A2242,'Loc Configurations Seules'!R:W,6,FALSE),VLOOKUP(G2242,'Loc Coefficients Location'!A:F,6,FALSE)),"")</f>
        <v>7.5421779500883954E-2</v>
      </c>
      <c r="Q2242" s="785">
        <f t="shared" si="391"/>
        <v>287.23253396219138</v>
      </c>
      <c r="R2242" s="786">
        <f>IF(ISNUMBER(F2242),IF(LEFT(A2242,3)="Cat",VLOOKUP(A2242,'Loc Configurations Seules'!R:X,7,FALSE),VLOOKUP(G2242,'Loc Coefficients Location'!A:G,7,FALSE)),"")</f>
        <v>6.3273484033980879E-2</v>
      </c>
      <c r="S2242" s="785">
        <f t="shared" si="392"/>
        <v>240.96757292081108</v>
      </c>
    </row>
    <row r="2243" spans="1:19" s="5" customFormat="1" ht="15.75" thickBot="1" x14ac:dyDescent="0.3">
      <c r="A2243" s="193"/>
      <c r="B2243" s="181" t="s">
        <v>10019</v>
      </c>
      <c r="C2243" s="43" t="s">
        <v>2570</v>
      </c>
      <c r="D2243" s="44"/>
      <c r="E2243" s="47"/>
      <c r="F2243" s="46">
        <v>3808.35</v>
      </c>
      <c r="G2243" s="791" t="s">
        <v>9601</v>
      </c>
      <c r="H2243" s="781">
        <f t="shared" si="388"/>
        <v>1005.12</v>
      </c>
      <c r="I2243" s="782">
        <f t="shared" si="387"/>
        <v>509.76</v>
      </c>
      <c r="J2243" s="782">
        <f t="shared" si="387"/>
        <v>347.9</v>
      </c>
      <c r="K2243" s="783">
        <f t="shared" si="387"/>
        <v>267.56</v>
      </c>
      <c r="L2243" s="784">
        <f>IF(ISNUMBER(F2243),IF(LEFT(A2243,3)="Cat",VLOOKUP(A2243,'Loc Configurations Seules'!R:U,4,FALSE),VLOOKUP(G2243,'Loc Coefficients Location'!A:D,4,FALSE)),"")</f>
        <v>0.18651532340555149</v>
      </c>
      <c r="M2243" s="785">
        <f t="shared" si="389"/>
        <v>710.31563189153201</v>
      </c>
      <c r="N2243" s="786">
        <f>IF(ISNUMBER(F2243),IF(LEFT(A2243,3)="Cat",VLOOKUP(A2243,'Loc Configurations Seules'!R:V,5,FALSE),VLOOKUP(G2243,'Loc Coefficients Location'!A:E,5,FALSE)),"")</f>
        <v>9.9038652897397772E-2</v>
      </c>
      <c r="O2243" s="785">
        <f t="shared" si="390"/>
        <v>377.17385376180482</v>
      </c>
      <c r="P2243" s="786">
        <f>IF(ISNUMBER(F2243),IF(LEFT(A2243,3)="Cat",VLOOKUP(A2243,'Loc Configurations Seules'!R:W,6,FALSE),VLOOKUP(G2243,'Loc Coefficients Location'!A:F,6,FALSE)),"")</f>
        <v>7.5421779500883954E-2</v>
      </c>
      <c r="Q2243" s="785">
        <f t="shared" si="391"/>
        <v>287.23253396219138</v>
      </c>
      <c r="R2243" s="786">
        <f>IF(ISNUMBER(F2243),IF(LEFT(A2243,3)="Cat",VLOOKUP(A2243,'Loc Configurations Seules'!R:X,7,FALSE),VLOOKUP(G2243,'Loc Coefficients Location'!A:G,7,FALSE)),"")</f>
        <v>6.3273484033980879E-2</v>
      </c>
      <c r="S2243" s="785">
        <f t="shared" si="392"/>
        <v>240.96757292081108</v>
      </c>
    </row>
    <row r="2244" spans="1:19" s="5" customFormat="1" ht="25.5" x14ac:dyDescent="0.25">
      <c r="A2244" s="190" t="s">
        <v>2571</v>
      </c>
      <c r="B2244" s="242" t="s">
        <v>1846</v>
      </c>
      <c r="C2244" s="94" t="s">
        <v>2572</v>
      </c>
      <c r="D2244" s="60"/>
      <c r="E2244" s="61"/>
      <c r="F2244" s="95">
        <v>5122.95</v>
      </c>
      <c r="G2244" s="791" t="s">
        <v>9601</v>
      </c>
      <c r="H2244" s="781">
        <f t="shared" si="388"/>
        <v>1352.07</v>
      </c>
      <c r="I2244" s="782">
        <f t="shared" si="387"/>
        <v>685.73</v>
      </c>
      <c r="J2244" s="782">
        <f t="shared" si="387"/>
        <v>467.98</v>
      </c>
      <c r="K2244" s="783">
        <f t="shared" si="387"/>
        <v>359.92</v>
      </c>
      <c r="L2244" s="784">
        <f>IF(ISNUMBER(F2244),IF(LEFT(A2244,3)="Cat",VLOOKUP(A2244,'Loc Configurations Seules'!R:U,4,FALSE),VLOOKUP(G2244,'Loc Coefficients Location'!A:D,4,FALSE)),"")</f>
        <v>0.18651532340555149</v>
      </c>
      <c r="M2244" s="785">
        <f t="shared" si="389"/>
        <v>955.50867604046994</v>
      </c>
      <c r="N2244" s="786">
        <f>IF(ISNUMBER(F2244),IF(LEFT(A2244,3)="Cat",VLOOKUP(A2244,'Loc Configurations Seules'!R:V,5,FALSE),VLOOKUP(G2244,'Loc Coefficients Location'!A:E,5,FALSE)),"")</f>
        <v>9.9038652897397772E-2</v>
      </c>
      <c r="O2244" s="785">
        <f t="shared" si="390"/>
        <v>507.37006686072391</v>
      </c>
      <c r="P2244" s="786">
        <f>IF(ISNUMBER(F2244),IF(LEFT(A2244,3)="Cat",VLOOKUP(A2244,'Loc Configurations Seules'!R:W,6,FALSE),VLOOKUP(G2244,'Loc Coefficients Location'!A:F,6,FALSE)),"")</f>
        <v>7.5421779500883954E-2</v>
      </c>
      <c r="Q2244" s="785">
        <f t="shared" si="391"/>
        <v>386.38200529405344</v>
      </c>
      <c r="R2244" s="786">
        <f>IF(ISNUMBER(F2244),IF(LEFT(A2244,3)="Cat",VLOOKUP(A2244,'Loc Configurations Seules'!R:X,7,FALSE),VLOOKUP(G2244,'Loc Coefficients Location'!A:G,7,FALSE)),"")</f>
        <v>6.3273484033980879E-2</v>
      </c>
      <c r="S2244" s="785">
        <f t="shared" si="392"/>
        <v>324.14689503188231</v>
      </c>
    </row>
    <row r="2245" spans="1:19" s="5" customFormat="1" x14ac:dyDescent="0.25">
      <c r="A2245" s="190"/>
      <c r="B2245" s="90" t="s">
        <v>9955</v>
      </c>
      <c r="C2245" s="43" t="s">
        <v>9098</v>
      </c>
      <c r="D2245" s="44"/>
      <c r="E2245" s="47"/>
      <c r="F2245" s="10">
        <v>5122.95</v>
      </c>
      <c r="G2245" s="791" t="s">
        <v>9601</v>
      </c>
      <c r="H2245" s="781">
        <f t="shared" si="388"/>
        <v>1352.07</v>
      </c>
      <c r="I2245" s="782">
        <f t="shared" si="387"/>
        <v>685.73</v>
      </c>
      <c r="J2245" s="782">
        <f t="shared" si="387"/>
        <v>467.98</v>
      </c>
      <c r="K2245" s="783">
        <f t="shared" si="387"/>
        <v>359.92</v>
      </c>
      <c r="L2245" s="784">
        <f>IF(ISNUMBER(F2245),IF(LEFT(A2245,3)="Cat",VLOOKUP(A2245,'Loc Configurations Seules'!R:U,4,FALSE),VLOOKUP(G2245,'Loc Coefficients Location'!A:D,4,FALSE)),"")</f>
        <v>0.18651532340555149</v>
      </c>
      <c r="M2245" s="785">
        <f t="shared" si="389"/>
        <v>955.50867604046994</v>
      </c>
      <c r="N2245" s="786">
        <f>IF(ISNUMBER(F2245),IF(LEFT(A2245,3)="Cat",VLOOKUP(A2245,'Loc Configurations Seules'!R:V,5,FALSE),VLOOKUP(G2245,'Loc Coefficients Location'!A:E,5,FALSE)),"")</f>
        <v>9.9038652897397772E-2</v>
      </c>
      <c r="O2245" s="785">
        <f t="shared" si="390"/>
        <v>507.37006686072391</v>
      </c>
      <c r="P2245" s="786">
        <f>IF(ISNUMBER(F2245),IF(LEFT(A2245,3)="Cat",VLOOKUP(A2245,'Loc Configurations Seules'!R:W,6,FALSE),VLOOKUP(G2245,'Loc Coefficients Location'!A:F,6,FALSE)),"")</f>
        <v>7.5421779500883954E-2</v>
      </c>
      <c r="Q2245" s="785">
        <f t="shared" si="391"/>
        <v>386.38200529405344</v>
      </c>
      <c r="R2245" s="786">
        <f>IF(ISNUMBER(F2245),IF(LEFT(A2245,3)="Cat",VLOOKUP(A2245,'Loc Configurations Seules'!R:X,7,FALSE),VLOOKUP(G2245,'Loc Coefficients Location'!A:G,7,FALSE)),"")</f>
        <v>6.3273484033980879E-2</v>
      </c>
      <c r="S2245" s="785">
        <f t="shared" si="392"/>
        <v>324.14689503188231</v>
      </c>
    </row>
    <row r="2246" spans="1:19" s="5" customFormat="1" x14ac:dyDescent="0.25">
      <c r="A2246" s="190"/>
      <c r="B2246" s="181" t="s">
        <v>10245</v>
      </c>
      <c r="C2246" s="43" t="s">
        <v>2573</v>
      </c>
      <c r="D2246" s="44"/>
      <c r="E2246" s="47"/>
      <c r="F2246" s="46">
        <v>5122.95</v>
      </c>
      <c r="G2246" s="791" t="s">
        <v>9601</v>
      </c>
      <c r="H2246" s="781">
        <f t="shared" si="388"/>
        <v>1352.07</v>
      </c>
      <c r="I2246" s="782">
        <f t="shared" si="387"/>
        <v>685.73</v>
      </c>
      <c r="J2246" s="782">
        <f t="shared" si="387"/>
        <v>467.98</v>
      </c>
      <c r="K2246" s="783">
        <f t="shared" si="387"/>
        <v>359.92</v>
      </c>
      <c r="L2246" s="784">
        <f>IF(ISNUMBER(F2246),IF(LEFT(A2246,3)="Cat",VLOOKUP(A2246,'Loc Configurations Seules'!R:U,4,FALSE),VLOOKUP(G2246,'Loc Coefficients Location'!A:D,4,FALSE)),"")</f>
        <v>0.18651532340555149</v>
      </c>
      <c r="M2246" s="785">
        <f t="shared" si="389"/>
        <v>955.50867604046994</v>
      </c>
      <c r="N2246" s="786">
        <f>IF(ISNUMBER(F2246),IF(LEFT(A2246,3)="Cat",VLOOKUP(A2246,'Loc Configurations Seules'!R:V,5,FALSE),VLOOKUP(G2246,'Loc Coefficients Location'!A:E,5,FALSE)),"")</f>
        <v>9.9038652897397772E-2</v>
      </c>
      <c r="O2246" s="785">
        <f t="shared" si="390"/>
        <v>507.37006686072391</v>
      </c>
      <c r="P2246" s="786">
        <f>IF(ISNUMBER(F2246),IF(LEFT(A2246,3)="Cat",VLOOKUP(A2246,'Loc Configurations Seules'!R:W,6,FALSE),VLOOKUP(G2246,'Loc Coefficients Location'!A:F,6,FALSE)),"")</f>
        <v>7.5421779500883954E-2</v>
      </c>
      <c r="Q2246" s="785">
        <f t="shared" si="391"/>
        <v>386.38200529405344</v>
      </c>
      <c r="R2246" s="786">
        <f>IF(ISNUMBER(F2246),IF(LEFT(A2246,3)="Cat",VLOOKUP(A2246,'Loc Configurations Seules'!R:X,7,FALSE),VLOOKUP(G2246,'Loc Coefficients Location'!A:G,7,FALSE)),"")</f>
        <v>6.3273484033980879E-2</v>
      </c>
      <c r="S2246" s="785">
        <f t="shared" si="392"/>
        <v>324.14689503188231</v>
      </c>
    </row>
    <row r="2247" spans="1:19" s="5" customFormat="1" ht="15.75" thickBot="1" x14ac:dyDescent="0.3">
      <c r="A2247" s="193"/>
      <c r="B2247" s="181" t="s">
        <v>10021</v>
      </c>
      <c r="C2247" s="43" t="s">
        <v>2574</v>
      </c>
      <c r="D2247" s="44"/>
      <c r="E2247" s="47"/>
      <c r="F2247" s="46">
        <v>5122.95</v>
      </c>
      <c r="G2247" s="791" t="s">
        <v>9601</v>
      </c>
      <c r="H2247" s="781">
        <f t="shared" si="388"/>
        <v>1352.07</v>
      </c>
      <c r="I2247" s="782">
        <f t="shared" si="388"/>
        <v>685.73</v>
      </c>
      <c r="J2247" s="782">
        <f t="shared" si="388"/>
        <v>467.98</v>
      </c>
      <c r="K2247" s="783">
        <f t="shared" si="388"/>
        <v>359.92</v>
      </c>
      <c r="L2247" s="784">
        <f>IF(ISNUMBER(F2247),IF(LEFT(A2247,3)="Cat",VLOOKUP(A2247,'Loc Configurations Seules'!R:U,4,FALSE),VLOOKUP(G2247,'Loc Coefficients Location'!A:D,4,FALSE)),"")</f>
        <v>0.18651532340555149</v>
      </c>
      <c r="M2247" s="785">
        <f t="shared" si="389"/>
        <v>955.50867604046994</v>
      </c>
      <c r="N2247" s="786">
        <f>IF(ISNUMBER(F2247),IF(LEFT(A2247,3)="Cat",VLOOKUP(A2247,'Loc Configurations Seules'!R:V,5,FALSE),VLOOKUP(G2247,'Loc Coefficients Location'!A:E,5,FALSE)),"")</f>
        <v>9.9038652897397772E-2</v>
      </c>
      <c r="O2247" s="785">
        <f t="shared" si="390"/>
        <v>507.37006686072391</v>
      </c>
      <c r="P2247" s="786">
        <f>IF(ISNUMBER(F2247),IF(LEFT(A2247,3)="Cat",VLOOKUP(A2247,'Loc Configurations Seules'!R:W,6,FALSE),VLOOKUP(G2247,'Loc Coefficients Location'!A:F,6,FALSE)),"")</f>
        <v>7.5421779500883954E-2</v>
      </c>
      <c r="Q2247" s="785">
        <f t="shared" si="391"/>
        <v>386.38200529405344</v>
      </c>
      <c r="R2247" s="786">
        <f>IF(ISNUMBER(F2247),IF(LEFT(A2247,3)="Cat",VLOOKUP(A2247,'Loc Configurations Seules'!R:X,7,FALSE),VLOOKUP(G2247,'Loc Coefficients Location'!A:G,7,FALSE)),"")</f>
        <v>6.3273484033980879E-2</v>
      </c>
      <c r="S2247" s="785">
        <f t="shared" si="392"/>
        <v>324.14689503188231</v>
      </c>
    </row>
    <row r="2248" spans="1:19" s="5" customFormat="1" ht="25.5" x14ac:dyDescent="0.25">
      <c r="A2248" s="190" t="s">
        <v>2575</v>
      </c>
      <c r="B2248" s="242" t="s">
        <v>1851</v>
      </c>
      <c r="C2248" s="94" t="s">
        <v>2576</v>
      </c>
      <c r="D2248" s="60"/>
      <c r="E2248" s="61"/>
      <c r="F2248" s="95">
        <v>5143.95</v>
      </c>
      <c r="G2248" s="791" t="s">
        <v>9601</v>
      </c>
      <c r="H2248" s="781">
        <f t="shared" ref="H2248:K2311" si="393">IF(ISNUMBER($F2248),ROUND($F2248*H$2,2),"")</f>
        <v>1357.61</v>
      </c>
      <c r="I2248" s="782">
        <f t="shared" si="393"/>
        <v>688.54</v>
      </c>
      <c r="J2248" s="782">
        <f t="shared" si="393"/>
        <v>469.9</v>
      </c>
      <c r="K2248" s="783">
        <f t="shared" si="393"/>
        <v>361.4</v>
      </c>
      <c r="L2248" s="784">
        <f>IF(ISNUMBER(F2248),IF(LEFT(A2248,3)="Cat",VLOOKUP(A2248,'Loc Configurations Seules'!R:U,4,FALSE),VLOOKUP(G2248,'Loc Coefficients Location'!A:D,4,FALSE)),"")</f>
        <v>0.18651532340555149</v>
      </c>
      <c r="M2248" s="785">
        <f t="shared" si="389"/>
        <v>959.4254978319866</v>
      </c>
      <c r="N2248" s="786">
        <f>IF(ISNUMBER(F2248),IF(LEFT(A2248,3)="Cat",VLOOKUP(A2248,'Loc Configurations Seules'!R:V,5,FALSE),VLOOKUP(G2248,'Loc Coefficients Location'!A:E,5,FALSE)),"")</f>
        <v>9.9038652897397772E-2</v>
      </c>
      <c r="O2248" s="785">
        <f t="shared" si="390"/>
        <v>509.44987857156923</v>
      </c>
      <c r="P2248" s="786">
        <f>IF(ISNUMBER(F2248),IF(LEFT(A2248,3)="Cat",VLOOKUP(A2248,'Loc Configurations Seules'!R:W,6,FALSE),VLOOKUP(G2248,'Loc Coefficients Location'!A:F,6,FALSE)),"")</f>
        <v>7.5421779500883954E-2</v>
      </c>
      <c r="Q2248" s="785">
        <f t="shared" si="391"/>
        <v>387.96586266357201</v>
      </c>
      <c r="R2248" s="786">
        <f>IF(ISNUMBER(F2248),IF(LEFT(A2248,3)="Cat",VLOOKUP(A2248,'Loc Configurations Seules'!R:X,7,FALSE),VLOOKUP(G2248,'Loc Coefficients Location'!A:G,7,FALSE)),"")</f>
        <v>6.3273484033980879E-2</v>
      </c>
      <c r="S2248" s="785">
        <f t="shared" si="392"/>
        <v>325.47563819659592</v>
      </c>
    </row>
    <row r="2249" spans="1:19" s="5" customFormat="1" x14ac:dyDescent="0.25">
      <c r="A2249" s="190"/>
      <c r="B2249" s="90" t="s">
        <v>9957</v>
      </c>
      <c r="C2249" s="43" t="s">
        <v>9099</v>
      </c>
      <c r="D2249" s="44"/>
      <c r="E2249" s="47"/>
      <c r="F2249" s="10">
        <v>5143.95</v>
      </c>
      <c r="G2249" s="791" t="s">
        <v>9601</v>
      </c>
      <c r="H2249" s="781">
        <f t="shared" si="393"/>
        <v>1357.61</v>
      </c>
      <c r="I2249" s="782">
        <f t="shared" si="393"/>
        <v>688.54</v>
      </c>
      <c r="J2249" s="782">
        <f t="shared" si="393"/>
        <v>469.9</v>
      </c>
      <c r="K2249" s="783">
        <f t="shared" si="393"/>
        <v>361.4</v>
      </c>
      <c r="L2249" s="784">
        <f>IF(ISNUMBER(F2249),IF(LEFT(A2249,3)="Cat",VLOOKUP(A2249,'Loc Configurations Seules'!R:U,4,FALSE),VLOOKUP(G2249,'Loc Coefficients Location'!A:D,4,FALSE)),"")</f>
        <v>0.18651532340555149</v>
      </c>
      <c r="M2249" s="785">
        <f t="shared" si="389"/>
        <v>959.4254978319866</v>
      </c>
      <c r="N2249" s="786">
        <f>IF(ISNUMBER(F2249),IF(LEFT(A2249,3)="Cat",VLOOKUP(A2249,'Loc Configurations Seules'!R:V,5,FALSE),VLOOKUP(G2249,'Loc Coefficients Location'!A:E,5,FALSE)),"")</f>
        <v>9.9038652897397772E-2</v>
      </c>
      <c r="O2249" s="785">
        <f t="shared" si="390"/>
        <v>509.44987857156923</v>
      </c>
      <c r="P2249" s="786">
        <f>IF(ISNUMBER(F2249),IF(LEFT(A2249,3)="Cat",VLOOKUP(A2249,'Loc Configurations Seules'!R:W,6,FALSE),VLOOKUP(G2249,'Loc Coefficients Location'!A:F,6,FALSE)),"")</f>
        <v>7.5421779500883954E-2</v>
      </c>
      <c r="Q2249" s="785">
        <f t="shared" si="391"/>
        <v>387.96586266357201</v>
      </c>
      <c r="R2249" s="786">
        <f>IF(ISNUMBER(F2249),IF(LEFT(A2249,3)="Cat",VLOOKUP(A2249,'Loc Configurations Seules'!R:X,7,FALSE),VLOOKUP(G2249,'Loc Coefficients Location'!A:G,7,FALSE)),"")</f>
        <v>6.3273484033980879E-2</v>
      </c>
      <c r="S2249" s="785">
        <f t="shared" si="392"/>
        <v>325.47563819659592</v>
      </c>
    </row>
    <row r="2250" spans="1:19" s="5" customFormat="1" x14ac:dyDescent="0.25">
      <c r="A2250" s="190"/>
      <c r="B2250" s="181" t="s">
        <v>10246</v>
      </c>
      <c r="C2250" s="43" t="s">
        <v>2577</v>
      </c>
      <c r="D2250" s="44"/>
      <c r="E2250" s="47"/>
      <c r="F2250" s="46">
        <v>5143.95</v>
      </c>
      <c r="G2250" s="791" t="s">
        <v>9601</v>
      </c>
      <c r="H2250" s="781">
        <f t="shared" si="393"/>
        <v>1357.61</v>
      </c>
      <c r="I2250" s="782">
        <f t="shared" si="393"/>
        <v>688.54</v>
      </c>
      <c r="J2250" s="782">
        <f t="shared" si="393"/>
        <v>469.9</v>
      </c>
      <c r="K2250" s="783">
        <f t="shared" si="393"/>
        <v>361.4</v>
      </c>
      <c r="L2250" s="784">
        <f>IF(ISNUMBER(F2250),IF(LEFT(A2250,3)="Cat",VLOOKUP(A2250,'Loc Configurations Seules'!R:U,4,FALSE),VLOOKUP(G2250,'Loc Coefficients Location'!A:D,4,FALSE)),"")</f>
        <v>0.18651532340555149</v>
      </c>
      <c r="M2250" s="785">
        <f t="shared" si="389"/>
        <v>959.4254978319866</v>
      </c>
      <c r="N2250" s="786">
        <f>IF(ISNUMBER(F2250),IF(LEFT(A2250,3)="Cat",VLOOKUP(A2250,'Loc Configurations Seules'!R:V,5,FALSE),VLOOKUP(G2250,'Loc Coefficients Location'!A:E,5,FALSE)),"")</f>
        <v>9.9038652897397772E-2</v>
      </c>
      <c r="O2250" s="785">
        <f t="shared" si="390"/>
        <v>509.44987857156923</v>
      </c>
      <c r="P2250" s="786">
        <f>IF(ISNUMBER(F2250),IF(LEFT(A2250,3)="Cat",VLOOKUP(A2250,'Loc Configurations Seules'!R:W,6,FALSE),VLOOKUP(G2250,'Loc Coefficients Location'!A:F,6,FALSE)),"")</f>
        <v>7.5421779500883954E-2</v>
      </c>
      <c r="Q2250" s="785">
        <f t="shared" si="391"/>
        <v>387.96586266357201</v>
      </c>
      <c r="R2250" s="786">
        <f>IF(ISNUMBER(F2250),IF(LEFT(A2250,3)="Cat",VLOOKUP(A2250,'Loc Configurations Seules'!R:X,7,FALSE),VLOOKUP(G2250,'Loc Coefficients Location'!A:G,7,FALSE)),"")</f>
        <v>6.3273484033980879E-2</v>
      </c>
      <c r="S2250" s="785">
        <f t="shared" si="392"/>
        <v>325.47563819659592</v>
      </c>
    </row>
    <row r="2251" spans="1:19" s="5" customFormat="1" ht="15.75" thickBot="1" x14ac:dyDescent="0.3">
      <c r="A2251" s="193"/>
      <c r="B2251" s="181" t="s">
        <v>10023</v>
      </c>
      <c r="C2251" s="43" t="s">
        <v>2578</v>
      </c>
      <c r="D2251" s="44"/>
      <c r="E2251" s="47"/>
      <c r="F2251" s="46">
        <v>5143.95</v>
      </c>
      <c r="G2251" s="791" t="s">
        <v>9601</v>
      </c>
      <c r="H2251" s="781">
        <f t="shared" si="393"/>
        <v>1357.61</v>
      </c>
      <c r="I2251" s="782">
        <f t="shared" si="393"/>
        <v>688.54</v>
      </c>
      <c r="J2251" s="782">
        <f t="shared" si="393"/>
        <v>469.9</v>
      </c>
      <c r="K2251" s="783">
        <f t="shared" si="393"/>
        <v>361.4</v>
      </c>
      <c r="L2251" s="784">
        <f>IF(ISNUMBER(F2251),IF(LEFT(A2251,3)="Cat",VLOOKUP(A2251,'Loc Configurations Seules'!R:U,4,FALSE),VLOOKUP(G2251,'Loc Coefficients Location'!A:D,4,FALSE)),"")</f>
        <v>0.18651532340555149</v>
      </c>
      <c r="M2251" s="785">
        <f t="shared" si="389"/>
        <v>959.4254978319866</v>
      </c>
      <c r="N2251" s="786">
        <f>IF(ISNUMBER(F2251),IF(LEFT(A2251,3)="Cat",VLOOKUP(A2251,'Loc Configurations Seules'!R:V,5,FALSE),VLOOKUP(G2251,'Loc Coefficients Location'!A:E,5,FALSE)),"")</f>
        <v>9.9038652897397772E-2</v>
      </c>
      <c r="O2251" s="785">
        <f t="shared" si="390"/>
        <v>509.44987857156923</v>
      </c>
      <c r="P2251" s="786">
        <f>IF(ISNUMBER(F2251),IF(LEFT(A2251,3)="Cat",VLOOKUP(A2251,'Loc Configurations Seules'!R:W,6,FALSE),VLOOKUP(G2251,'Loc Coefficients Location'!A:F,6,FALSE)),"")</f>
        <v>7.5421779500883954E-2</v>
      </c>
      <c r="Q2251" s="785">
        <f t="shared" si="391"/>
        <v>387.96586266357201</v>
      </c>
      <c r="R2251" s="786">
        <f>IF(ISNUMBER(F2251),IF(LEFT(A2251,3)="Cat",VLOOKUP(A2251,'Loc Configurations Seules'!R:X,7,FALSE),VLOOKUP(G2251,'Loc Coefficients Location'!A:G,7,FALSE)),"")</f>
        <v>6.3273484033980879E-2</v>
      </c>
      <c r="S2251" s="785">
        <f t="shared" si="392"/>
        <v>325.47563819659592</v>
      </c>
    </row>
    <row r="2252" spans="1:19" s="5" customFormat="1" ht="25.5" x14ac:dyDescent="0.25">
      <c r="A2252" s="224" t="s">
        <v>2579</v>
      </c>
      <c r="B2252" s="242" t="s">
        <v>1856</v>
      </c>
      <c r="C2252" s="94" t="s">
        <v>2580</v>
      </c>
      <c r="D2252" s="60"/>
      <c r="E2252" s="61"/>
      <c r="F2252" s="95">
        <v>6062.7</v>
      </c>
      <c r="G2252" s="791" t="s">
        <v>9601</v>
      </c>
      <c r="H2252" s="781">
        <f t="shared" si="393"/>
        <v>1600.1</v>
      </c>
      <c r="I2252" s="782">
        <f t="shared" si="393"/>
        <v>811.51</v>
      </c>
      <c r="J2252" s="782">
        <f t="shared" si="393"/>
        <v>553.83000000000004</v>
      </c>
      <c r="K2252" s="783">
        <f t="shared" si="393"/>
        <v>425.95</v>
      </c>
      <c r="L2252" s="784">
        <f>IF(ISNUMBER(F2252),IF(LEFT(A2252,3)="Cat",VLOOKUP(A2252,'Loc Configurations Seules'!R:U,4,FALSE),VLOOKUP(G2252,'Loc Coefficients Location'!A:D,4,FALSE)),"")</f>
        <v>0.18651532340555149</v>
      </c>
      <c r="M2252" s="785">
        <f t="shared" si="389"/>
        <v>1130.786451210837</v>
      </c>
      <c r="N2252" s="786">
        <f>IF(ISNUMBER(F2252),IF(LEFT(A2252,3)="Cat",VLOOKUP(A2252,'Loc Configurations Seules'!R:V,5,FALSE),VLOOKUP(G2252,'Loc Coefficients Location'!A:E,5,FALSE)),"")</f>
        <v>9.9038652897397772E-2</v>
      </c>
      <c r="O2252" s="785">
        <f t="shared" si="390"/>
        <v>600.44164092105348</v>
      </c>
      <c r="P2252" s="786">
        <f>IF(ISNUMBER(F2252),IF(LEFT(A2252,3)="Cat",VLOOKUP(A2252,'Loc Configurations Seules'!R:W,6,FALSE),VLOOKUP(G2252,'Loc Coefficients Location'!A:F,6,FALSE)),"")</f>
        <v>7.5421779500883954E-2</v>
      </c>
      <c r="Q2252" s="785">
        <f t="shared" si="391"/>
        <v>457.25962258000914</v>
      </c>
      <c r="R2252" s="786">
        <f>IF(ISNUMBER(F2252),IF(LEFT(A2252,3)="Cat",VLOOKUP(A2252,'Loc Configurations Seules'!R:X,7,FALSE),VLOOKUP(G2252,'Loc Coefficients Location'!A:G,7,FALSE)),"")</f>
        <v>6.3273484033980879E-2</v>
      </c>
      <c r="S2252" s="785">
        <f t="shared" si="392"/>
        <v>383.60815165281588</v>
      </c>
    </row>
    <row r="2253" spans="1:19" s="5" customFormat="1" x14ac:dyDescent="0.25">
      <c r="A2253" s="224"/>
      <c r="B2253" s="90" t="s">
        <v>9959</v>
      </c>
      <c r="C2253" s="43" t="s">
        <v>9100</v>
      </c>
      <c r="D2253" s="44"/>
      <c r="E2253" s="47"/>
      <c r="F2253" s="10">
        <v>6062.7</v>
      </c>
      <c r="G2253" s="791" t="s">
        <v>9601</v>
      </c>
      <c r="H2253" s="781">
        <f t="shared" si="393"/>
        <v>1600.1</v>
      </c>
      <c r="I2253" s="782">
        <f t="shared" si="393"/>
        <v>811.51</v>
      </c>
      <c r="J2253" s="782">
        <f t="shared" si="393"/>
        <v>553.83000000000004</v>
      </c>
      <c r="K2253" s="783">
        <f t="shared" si="393"/>
        <v>425.95</v>
      </c>
      <c r="L2253" s="784">
        <f>IF(ISNUMBER(F2253),IF(LEFT(A2253,3)="Cat",VLOOKUP(A2253,'Loc Configurations Seules'!R:U,4,FALSE),VLOOKUP(G2253,'Loc Coefficients Location'!A:D,4,FALSE)),"")</f>
        <v>0.18651532340555149</v>
      </c>
      <c r="M2253" s="785">
        <f t="shared" si="389"/>
        <v>1130.786451210837</v>
      </c>
      <c r="N2253" s="786">
        <f>IF(ISNUMBER(F2253),IF(LEFT(A2253,3)="Cat",VLOOKUP(A2253,'Loc Configurations Seules'!R:V,5,FALSE),VLOOKUP(G2253,'Loc Coefficients Location'!A:E,5,FALSE)),"")</f>
        <v>9.9038652897397772E-2</v>
      </c>
      <c r="O2253" s="785">
        <f t="shared" si="390"/>
        <v>600.44164092105348</v>
      </c>
      <c r="P2253" s="786">
        <f>IF(ISNUMBER(F2253),IF(LEFT(A2253,3)="Cat",VLOOKUP(A2253,'Loc Configurations Seules'!R:W,6,FALSE),VLOOKUP(G2253,'Loc Coefficients Location'!A:F,6,FALSE)),"")</f>
        <v>7.5421779500883954E-2</v>
      </c>
      <c r="Q2253" s="785">
        <f t="shared" si="391"/>
        <v>457.25962258000914</v>
      </c>
      <c r="R2253" s="786">
        <f>IF(ISNUMBER(F2253),IF(LEFT(A2253,3)="Cat",VLOOKUP(A2253,'Loc Configurations Seules'!R:X,7,FALSE),VLOOKUP(G2253,'Loc Coefficients Location'!A:G,7,FALSE)),"")</f>
        <v>6.3273484033980879E-2</v>
      </c>
      <c r="S2253" s="785">
        <f t="shared" si="392"/>
        <v>383.60815165281588</v>
      </c>
    </row>
    <row r="2254" spans="1:19" s="5" customFormat="1" ht="15.75" thickBot="1" x14ac:dyDescent="0.3">
      <c r="A2254" s="224"/>
      <c r="B2254" s="196" t="s">
        <v>10247</v>
      </c>
      <c r="C2254" s="56" t="s">
        <v>2581</v>
      </c>
      <c r="D2254" s="57"/>
      <c r="E2254" s="58"/>
      <c r="F2254" s="103">
        <v>6062.7</v>
      </c>
      <c r="G2254" s="791" t="s">
        <v>9601</v>
      </c>
      <c r="H2254" s="781">
        <f t="shared" si="393"/>
        <v>1600.1</v>
      </c>
      <c r="I2254" s="782">
        <f t="shared" si="393"/>
        <v>811.51</v>
      </c>
      <c r="J2254" s="782">
        <f t="shared" si="393"/>
        <v>553.83000000000004</v>
      </c>
      <c r="K2254" s="783">
        <f t="shared" si="393"/>
        <v>425.95</v>
      </c>
      <c r="L2254" s="784">
        <f>IF(ISNUMBER(F2254),IF(LEFT(A2254,3)="Cat",VLOOKUP(A2254,'Loc Configurations Seules'!R:U,4,FALSE),VLOOKUP(G2254,'Loc Coefficients Location'!A:D,4,FALSE)),"")</f>
        <v>0.18651532340555149</v>
      </c>
      <c r="M2254" s="785">
        <f t="shared" si="389"/>
        <v>1130.786451210837</v>
      </c>
      <c r="N2254" s="786">
        <f>IF(ISNUMBER(F2254),IF(LEFT(A2254,3)="Cat",VLOOKUP(A2254,'Loc Configurations Seules'!R:V,5,FALSE),VLOOKUP(G2254,'Loc Coefficients Location'!A:E,5,FALSE)),"")</f>
        <v>9.9038652897397772E-2</v>
      </c>
      <c r="O2254" s="785">
        <f t="shared" si="390"/>
        <v>600.44164092105348</v>
      </c>
      <c r="P2254" s="786">
        <f>IF(ISNUMBER(F2254),IF(LEFT(A2254,3)="Cat",VLOOKUP(A2254,'Loc Configurations Seules'!R:W,6,FALSE),VLOOKUP(G2254,'Loc Coefficients Location'!A:F,6,FALSE)),"")</f>
        <v>7.5421779500883954E-2</v>
      </c>
      <c r="Q2254" s="785">
        <f t="shared" si="391"/>
        <v>457.25962258000914</v>
      </c>
      <c r="R2254" s="786">
        <f>IF(ISNUMBER(F2254),IF(LEFT(A2254,3)="Cat",VLOOKUP(A2254,'Loc Configurations Seules'!R:X,7,FALSE),VLOOKUP(G2254,'Loc Coefficients Location'!A:G,7,FALSE)),"")</f>
        <v>6.3273484033980879E-2</v>
      </c>
      <c r="S2254" s="785">
        <f t="shared" si="392"/>
        <v>383.60815165281588</v>
      </c>
    </row>
    <row r="2255" spans="1:19" s="5" customFormat="1" ht="38.25" x14ac:dyDescent="0.25">
      <c r="A2255" s="199" t="s">
        <v>2582</v>
      </c>
      <c r="B2255" s="242" t="s">
        <v>1910</v>
      </c>
      <c r="C2255" s="94" t="s">
        <v>2583</v>
      </c>
      <c r="D2255" s="60"/>
      <c r="E2255" s="61"/>
      <c r="F2255" s="95">
        <v>7049.7</v>
      </c>
      <c r="G2255" s="791" t="s">
        <v>9601</v>
      </c>
      <c r="H2255" s="781">
        <f t="shared" si="393"/>
        <v>1860.59</v>
      </c>
      <c r="I2255" s="782">
        <f t="shared" si="393"/>
        <v>943.63</v>
      </c>
      <c r="J2255" s="782">
        <f t="shared" si="393"/>
        <v>643.99</v>
      </c>
      <c r="K2255" s="783">
        <f t="shared" si="393"/>
        <v>495.29</v>
      </c>
      <c r="L2255" s="784">
        <f>IF(ISNUMBER(F2255),IF(LEFT(A2255,3)="Cat",VLOOKUP(A2255,'Loc Configurations Seules'!R:U,4,FALSE),VLOOKUP(G2255,'Loc Coefficients Location'!A:D,4,FALSE)),"")</f>
        <v>0.18651532340555149</v>
      </c>
      <c r="M2255" s="785">
        <f t="shared" si="389"/>
        <v>1314.8770754121163</v>
      </c>
      <c r="N2255" s="786">
        <f>IF(ISNUMBER(F2255),IF(LEFT(A2255,3)="Cat",VLOOKUP(A2255,'Loc Configurations Seules'!R:V,5,FALSE),VLOOKUP(G2255,'Loc Coefficients Location'!A:E,5,FALSE)),"")</f>
        <v>9.9038652897397772E-2</v>
      </c>
      <c r="O2255" s="785">
        <f t="shared" si="390"/>
        <v>698.1927913307851</v>
      </c>
      <c r="P2255" s="786">
        <f>IF(ISNUMBER(F2255),IF(LEFT(A2255,3)="Cat",VLOOKUP(A2255,'Loc Configurations Seules'!R:W,6,FALSE),VLOOKUP(G2255,'Loc Coefficients Location'!A:F,6,FALSE)),"")</f>
        <v>7.5421779500883954E-2</v>
      </c>
      <c r="Q2255" s="785">
        <f t="shared" si="391"/>
        <v>531.70091894738164</v>
      </c>
      <c r="R2255" s="786">
        <f>IF(ISNUMBER(F2255),IF(LEFT(A2255,3)="Cat",VLOOKUP(A2255,'Loc Configurations Seules'!R:X,7,FALSE),VLOOKUP(G2255,'Loc Coefficients Location'!A:G,7,FALSE)),"")</f>
        <v>6.3273484033980879E-2</v>
      </c>
      <c r="S2255" s="785">
        <f t="shared" si="392"/>
        <v>446.05908039435496</v>
      </c>
    </row>
    <row r="2256" spans="1:19" s="5" customFormat="1" x14ac:dyDescent="0.25">
      <c r="A2256" s="69"/>
      <c r="B2256" s="90" t="s">
        <v>9961</v>
      </c>
      <c r="C2256" s="43" t="s">
        <v>9101</v>
      </c>
      <c r="D2256" s="44"/>
      <c r="E2256" s="47"/>
      <c r="F2256" s="10">
        <v>7049.7</v>
      </c>
      <c r="G2256" s="791" t="s">
        <v>9601</v>
      </c>
      <c r="H2256" s="781">
        <f t="shared" si="393"/>
        <v>1860.59</v>
      </c>
      <c r="I2256" s="782">
        <f t="shared" si="393"/>
        <v>943.63</v>
      </c>
      <c r="J2256" s="782">
        <f t="shared" si="393"/>
        <v>643.99</v>
      </c>
      <c r="K2256" s="783">
        <f t="shared" si="393"/>
        <v>495.29</v>
      </c>
      <c r="L2256" s="784">
        <f>IF(ISNUMBER(F2256),IF(LEFT(A2256,3)="Cat",VLOOKUP(A2256,'Loc Configurations Seules'!R:U,4,FALSE),VLOOKUP(G2256,'Loc Coefficients Location'!A:D,4,FALSE)),"")</f>
        <v>0.18651532340555149</v>
      </c>
      <c r="M2256" s="785">
        <f t="shared" si="389"/>
        <v>1314.8770754121163</v>
      </c>
      <c r="N2256" s="786">
        <f>IF(ISNUMBER(F2256),IF(LEFT(A2256,3)="Cat",VLOOKUP(A2256,'Loc Configurations Seules'!R:V,5,FALSE),VLOOKUP(G2256,'Loc Coefficients Location'!A:E,5,FALSE)),"")</f>
        <v>9.9038652897397772E-2</v>
      </c>
      <c r="O2256" s="785">
        <f t="shared" si="390"/>
        <v>698.1927913307851</v>
      </c>
      <c r="P2256" s="786">
        <f>IF(ISNUMBER(F2256),IF(LEFT(A2256,3)="Cat",VLOOKUP(A2256,'Loc Configurations Seules'!R:W,6,FALSE),VLOOKUP(G2256,'Loc Coefficients Location'!A:F,6,FALSE)),"")</f>
        <v>7.5421779500883954E-2</v>
      </c>
      <c r="Q2256" s="785">
        <f t="shared" si="391"/>
        <v>531.70091894738164</v>
      </c>
      <c r="R2256" s="786">
        <f>IF(ISNUMBER(F2256),IF(LEFT(A2256,3)="Cat",VLOOKUP(A2256,'Loc Configurations Seules'!R:X,7,FALSE),VLOOKUP(G2256,'Loc Coefficients Location'!A:G,7,FALSE)),"")</f>
        <v>6.3273484033980879E-2</v>
      </c>
      <c r="S2256" s="785">
        <f t="shared" si="392"/>
        <v>446.05908039435496</v>
      </c>
    </row>
    <row r="2257" spans="1:19" s="5" customFormat="1" x14ac:dyDescent="0.25">
      <c r="A2257" s="190"/>
      <c r="B2257" s="181" t="s">
        <v>10248</v>
      </c>
      <c r="C2257" s="43" t="s">
        <v>2584</v>
      </c>
      <c r="D2257" s="44"/>
      <c r="E2257" s="47"/>
      <c r="F2257" s="46">
        <v>7049.7</v>
      </c>
      <c r="G2257" s="791" t="s">
        <v>9601</v>
      </c>
      <c r="H2257" s="781">
        <f t="shared" si="393"/>
        <v>1860.59</v>
      </c>
      <c r="I2257" s="782">
        <f t="shared" si="393"/>
        <v>943.63</v>
      </c>
      <c r="J2257" s="782">
        <f t="shared" si="393"/>
        <v>643.99</v>
      </c>
      <c r="K2257" s="783">
        <f t="shared" si="393"/>
        <v>495.29</v>
      </c>
      <c r="L2257" s="784">
        <f>IF(ISNUMBER(F2257),IF(LEFT(A2257,3)="Cat",VLOOKUP(A2257,'Loc Configurations Seules'!R:U,4,FALSE),VLOOKUP(G2257,'Loc Coefficients Location'!A:D,4,FALSE)),"")</f>
        <v>0.18651532340555149</v>
      </c>
      <c r="M2257" s="785">
        <f t="shared" si="389"/>
        <v>1314.8770754121163</v>
      </c>
      <c r="N2257" s="786">
        <f>IF(ISNUMBER(F2257),IF(LEFT(A2257,3)="Cat",VLOOKUP(A2257,'Loc Configurations Seules'!R:V,5,FALSE),VLOOKUP(G2257,'Loc Coefficients Location'!A:E,5,FALSE)),"")</f>
        <v>9.9038652897397772E-2</v>
      </c>
      <c r="O2257" s="785">
        <f t="shared" si="390"/>
        <v>698.1927913307851</v>
      </c>
      <c r="P2257" s="786">
        <f>IF(ISNUMBER(F2257),IF(LEFT(A2257,3)="Cat",VLOOKUP(A2257,'Loc Configurations Seules'!R:W,6,FALSE),VLOOKUP(G2257,'Loc Coefficients Location'!A:F,6,FALSE)),"")</f>
        <v>7.5421779500883954E-2</v>
      </c>
      <c r="Q2257" s="785">
        <f t="shared" si="391"/>
        <v>531.70091894738164</v>
      </c>
      <c r="R2257" s="786">
        <f>IF(ISNUMBER(F2257),IF(LEFT(A2257,3)="Cat",VLOOKUP(A2257,'Loc Configurations Seules'!R:X,7,FALSE),VLOOKUP(G2257,'Loc Coefficients Location'!A:G,7,FALSE)),"")</f>
        <v>6.3273484033980879E-2</v>
      </c>
      <c r="S2257" s="785">
        <f t="shared" si="392"/>
        <v>446.05908039435496</v>
      </c>
    </row>
    <row r="2258" spans="1:19" s="5" customFormat="1" ht="15.75" thickBot="1" x14ac:dyDescent="0.3">
      <c r="A2258" s="228" t="s">
        <v>2585</v>
      </c>
      <c r="B2258" s="226"/>
      <c r="C2258" s="65"/>
      <c r="D2258" s="66"/>
      <c r="E2258" s="102"/>
      <c r="F2258" s="68" t="s">
        <v>5249</v>
      </c>
      <c r="G2258" s="791" t="s">
        <v>9527</v>
      </c>
      <c r="H2258" s="781" t="str">
        <f t="shared" si="393"/>
        <v/>
      </c>
      <c r="I2258" s="782" t="str">
        <f t="shared" si="393"/>
        <v/>
      </c>
      <c r="J2258" s="782" t="str">
        <f t="shared" si="393"/>
        <v/>
      </c>
      <c r="K2258" s="783" t="str">
        <f t="shared" si="393"/>
        <v/>
      </c>
      <c r="L2258" s="784" t="str">
        <f>IF(ISNUMBER(F2258),IF(LEFT(A2258,3)="Cat",VLOOKUP(A2258,'Loc Configurations Seules'!R:U,4,FALSE),VLOOKUP(G2258,'Loc Coefficients Location'!A:D,4,FALSE)),"")</f>
        <v/>
      </c>
      <c r="M2258" s="785" t="str">
        <f t="shared" si="389"/>
        <v/>
      </c>
      <c r="N2258" s="786" t="str">
        <f>IF(ISNUMBER(F2258),IF(LEFT(A2258,3)="Cat",VLOOKUP(A2258,'Loc Configurations Seules'!R:V,5,FALSE),VLOOKUP(G2258,'Loc Coefficients Location'!A:E,5,FALSE)),"")</f>
        <v/>
      </c>
      <c r="O2258" s="785" t="str">
        <f t="shared" si="390"/>
        <v/>
      </c>
      <c r="P2258" s="786" t="str">
        <f>IF(ISNUMBER(F2258),IF(LEFT(A2258,3)="Cat",VLOOKUP(A2258,'Loc Configurations Seules'!R:W,6,FALSE),VLOOKUP(G2258,'Loc Coefficients Location'!A:F,6,FALSE)),"")</f>
        <v/>
      </c>
      <c r="Q2258" s="785" t="str">
        <f t="shared" si="391"/>
        <v/>
      </c>
      <c r="R2258" s="786" t="str">
        <f>IF(ISNUMBER(F2258),IF(LEFT(A2258,3)="Cat",VLOOKUP(A2258,'Loc Configurations Seules'!R:X,7,FALSE),VLOOKUP(G2258,'Loc Coefficients Location'!A:G,7,FALSE)),"")</f>
        <v/>
      </c>
      <c r="S2258" s="785" t="str">
        <f t="shared" si="392"/>
        <v/>
      </c>
    </row>
    <row r="2259" spans="1:19" s="5" customFormat="1" ht="25.5" x14ac:dyDescent="0.25">
      <c r="A2259" s="100" t="s">
        <v>2586</v>
      </c>
      <c r="B2259" s="61" t="s">
        <v>2587</v>
      </c>
      <c r="C2259" s="94" t="s">
        <v>329</v>
      </c>
      <c r="D2259" s="60"/>
      <c r="E2259" s="61"/>
      <c r="F2259" s="95">
        <v>432.6</v>
      </c>
      <c r="G2259" s="791" t="s">
        <v>9601</v>
      </c>
      <c r="H2259" s="781">
        <f t="shared" si="393"/>
        <v>114.17</v>
      </c>
      <c r="I2259" s="782">
        <f t="shared" si="393"/>
        <v>57.91</v>
      </c>
      <c r="J2259" s="782">
        <f t="shared" si="393"/>
        <v>39.520000000000003</v>
      </c>
      <c r="K2259" s="783">
        <f t="shared" si="393"/>
        <v>30.39</v>
      </c>
      <c r="L2259" s="784">
        <f>IF(ISNUMBER(F2259),IF(LEFT(A2259,3)="Cat",VLOOKUP(A2259,'Loc Configurations Seules'!R:U,4,FALSE),VLOOKUP(G2259,'Loc Coefficients Location'!A:D,4,FALSE)),"")</f>
        <v>0.18651532340555149</v>
      </c>
      <c r="M2259" s="785">
        <f t="shared" si="389"/>
        <v>80.686528905241573</v>
      </c>
      <c r="N2259" s="786">
        <f>IF(ISNUMBER(F2259),IF(LEFT(A2259,3)="Cat",VLOOKUP(A2259,'Loc Configurations Seules'!R:V,5,FALSE),VLOOKUP(G2259,'Loc Coefficients Location'!A:E,5,FALSE)),"")</f>
        <v>9.9038652897397772E-2</v>
      </c>
      <c r="O2259" s="785">
        <f t="shared" si="390"/>
        <v>42.844121243414278</v>
      </c>
      <c r="P2259" s="786">
        <f>IF(ISNUMBER(F2259),IF(LEFT(A2259,3)="Cat",VLOOKUP(A2259,'Loc Configurations Seules'!R:W,6,FALSE),VLOOKUP(G2259,'Loc Coefficients Location'!A:F,6,FALSE)),"")</f>
        <v>7.5421779500883954E-2</v>
      </c>
      <c r="Q2259" s="785">
        <f t="shared" si="391"/>
        <v>32.627461812082402</v>
      </c>
      <c r="R2259" s="786">
        <f>IF(ISNUMBER(F2259),IF(LEFT(A2259,3)="Cat",VLOOKUP(A2259,'Loc Configurations Seules'!R:X,7,FALSE),VLOOKUP(G2259,'Loc Coefficients Location'!A:G,7,FALSE)),"")</f>
        <v>6.3273484033980879E-2</v>
      </c>
      <c r="S2259" s="785">
        <f t="shared" si="392"/>
        <v>27.37210919310013</v>
      </c>
    </row>
    <row r="2260" spans="1:19" s="5" customFormat="1" x14ac:dyDescent="0.25">
      <c r="A2260" s="271"/>
      <c r="B2260" s="90" t="s">
        <v>10249</v>
      </c>
      <c r="C2260" s="43" t="s">
        <v>8905</v>
      </c>
      <c r="D2260" s="44"/>
      <c r="E2260" s="47"/>
      <c r="F2260" s="10">
        <v>432.6</v>
      </c>
      <c r="G2260" s="791" t="s">
        <v>9601</v>
      </c>
      <c r="H2260" s="781">
        <f t="shared" si="393"/>
        <v>114.17</v>
      </c>
      <c r="I2260" s="782">
        <f t="shared" si="393"/>
        <v>57.91</v>
      </c>
      <c r="J2260" s="782">
        <f t="shared" si="393"/>
        <v>39.520000000000003</v>
      </c>
      <c r="K2260" s="783">
        <f t="shared" si="393"/>
        <v>30.39</v>
      </c>
      <c r="L2260" s="784">
        <f>IF(ISNUMBER(F2260),IF(LEFT(A2260,3)="Cat",VLOOKUP(A2260,'Loc Configurations Seules'!R:U,4,FALSE),VLOOKUP(G2260,'Loc Coefficients Location'!A:D,4,FALSE)),"")</f>
        <v>0.18651532340555149</v>
      </c>
      <c r="M2260" s="785">
        <f t="shared" si="389"/>
        <v>80.686528905241573</v>
      </c>
      <c r="N2260" s="786">
        <f>IF(ISNUMBER(F2260),IF(LEFT(A2260,3)="Cat",VLOOKUP(A2260,'Loc Configurations Seules'!R:V,5,FALSE),VLOOKUP(G2260,'Loc Coefficients Location'!A:E,5,FALSE)),"")</f>
        <v>9.9038652897397772E-2</v>
      </c>
      <c r="O2260" s="785">
        <f t="shared" si="390"/>
        <v>42.844121243414278</v>
      </c>
      <c r="P2260" s="786">
        <f>IF(ISNUMBER(F2260),IF(LEFT(A2260,3)="Cat",VLOOKUP(A2260,'Loc Configurations Seules'!R:W,6,FALSE),VLOOKUP(G2260,'Loc Coefficients Location'!A:F,6,FALSE)),"")</f>
        <v>7.5421779500883954E-2</v>
      </c>
      <c r="Q2260" s="785">
        <f t="shared" si="391"/>
        <v>32.627461812082402</v>
      </c>
      <c r="R2260" s="786">
        <f>IF(ISNUMBER(F2260),IF(LEFT(A2260,3)="Cat",VLOOKUP(A2260,'Loc Configurations Seules'!R:X,7,FALSE),VLOOKUP(G2260,'Loc Coefficients Location'!A:G,7,FALSE)),"")</f>
        <v>6.3273484033980879E-2</v>
      </c>
      <c r="S2260" s="785">
        <f t="shared" si="392"/>
        <v>27.37210919310013</v>
      </c>
    </row>
    <row r="2261" spans="1:19" s="5" customFormat="1" ht="15.75" thickBot="1" x14ac:dyDescent="0.3">
      <c r="A2261" s="69"/>
      <c r="B2261" s="47" t="s">
        <v>7490</v>
      </c>
      <c r="C2261" s="43" t="s">
        <v>5785</v>
      </c>
      <c r="D2261" s="44"/>
      <c r="E2261" s="47"/>
      <c r="F2261" s="46">
        <v>432.6</v>
      </c>
      <c r="G2261" s="791" t="s">
        <v>9601</v>
      </c>
      <c r="H2261" s="781">
        <f t="shared" si="393"/>
        <v>114.17</v>
      </c>
      <c r="I2261" s="782">
        <f t="shared" si="393"/>
        <v>57.91</v>
      </c>
      <c r="J2261" s="782">
        <f t="shared" si="393"/>
        <v>39.520000000000003</v>
      </c>
      <c r="K2261" s="783">
        <f t="shared" si="393"/>
        <v>30.39</v>
      </c>
      <c r="L2261" s="784">
        <f>IF(ISNUMBER(F2261),IF(LEFT(A2261,3)="Cat",VLOOKUP(A2261,'Loc Configurations Seules'!R:U,4,FALSE),VLOOKUP(G2261,'Loc Coefficients Location'!A:D,4,FALSE)),"")</f>
        <v>0.18651532340555149</v>
      </c>
      <c r="M2261" s="785">
        <f t="shared" si="389"/>
        <v>80.686528905241573</v>
      </c>
      <c r="N2261" s="786">
        <f>IF(ISNUMBER(F2261),IF(LEFT(A2261,3)="Cat",VLOOKUP(A2261,'Loc Configurations Seules'!R:V,5,FALSE),VLOOKUP(G2261,'Loc Coefficients Location'!A:E,5,FALSE)),"")</f>
        <v>9.9038652897397772E-2</v>
      </c>
      <c r="O2261" s="785">
        <f t="shared" si="390"/>
        <v>42.844121243414278</v>
      </c>
      <c r="P2261" s="786">
        <f>IF(ISNUMBER(F2261),IF(LEFT(A2261,3)="Cat",VLOOKUP(A2261,'Loc Configurations Seules'!R:W,6,FALSE),VLOOKUP(G2261,'Loc Coefficients Location'!A:F,6,FALSE)),"")</f>
        <v>7.5421779500883954E-2</v>
      </c>
      <c r="Q2261" s="785">
        <f t="shared" si="391"/>
        <v>32.627461812082402</v>
      </c>
      <c r="R2261" s="786">
        <f>IF(ISNUMBER(F2261),IF(LEFT(A2261,3)="Cat",VLOOKUP(A2261,'Loc Configurations Seules'!R:X,7,FALSE),VLOOKUP(G2261,'Loc Coefficients Location'!A:G,7,FALSE)),"")</f>
        <v>6.3273484033980879E-2</v>
      </c>
      <c r="S2261" s="785">
        <f t="shared" si="392"/>
        <v>27.37210919310013</v>
      </c>
    </row>
    <row r="2262" spans="1:19" s="5" customFormat="1" ht="26.25" thickBot="1" x14ac:dyDescent="0.3">
      <c r="A2262" s="235" t="s">
        <v>2588</v>
      </c>
      <c r="B2262" s="236" t="s">
        <v>1915</v>
      </c>
      <c r="C2262" s="237" t="s">
        <v>2589</v>
      </c>
      <c r="D2262" s="238"/>
      <c r="E2262" s="239"/>
      <c r="F2262" s="240">
        <v>3052.35</v>
      </c>
      <c r="G2262" s="791" t="s">
        <v>9601</v>
      </c>
      <c r="H2262" s="781">
        <f t="shared" si="393"/>
        <v>805.59</v>
      </c>
      <c r="I2262" s="782">
        <f t="shared" si="393"/>
        <v>408.57</v>
      </c>
      <c r="J2262" s="782">
        <f t="shared" si="393"/>
        <v>278.83</v>
      </c>
      <c r="K2262" s="783">
        <f t="shared" si="393"/>
        <v>214.45</v>
      </c>
      <c r="L2262" s="784">
        <f>IF(ISNUMBER(F2262),IF(LEFT(A2262,3)="Cat",VLOOKUP(A2262,'Loc Configurations Seules'!R:U,4,FALSE),VLOOKUP(G2262,'Loc Coefficients Location'!A:D,4,FALSE)),"")</f>
        <v>0.18651532340555149</v>
      </c>
      <c r="M2262" s="785">
        <f t="shared" si="389"/>
        <v>569.31004739693503</v>
      </c>
      <c r="N2262" s="786">
        <f>IF(ISNUMBER(F2262),IF(LEFT(A2262,3)="Cat",VLOOKUP(A2262,'Loc Configurations Seules'!R:V,5,FALSE),VLOOKUP(G2262,'Loc Coefficients Location'!A:E,5,FALSE)),"")</f>
        <v>9.9038652897397772E-2</v>
      </c>
      <c r="O2262" s="785">
        <f t="shared" si="390"/>
        <v>302.30063217137206</v>
      </c>
      <c r="P2262" s="786">
        <f>IF(ISNUMBER(F2262),IF(LEFT(A2262,3)="Cat",VLOOKUP(A2262,'Loc Configurations Seules'!R:W,6,FALSE),VLOOKUP(G2262,'Loc Coefficients Location'!A:F,6,FALSE)),"")</f>
        <v>7.5421779500883954E-2</v>
      </c>
      <c r="Q2262" s="785">
        <f t="shared" si="391"/>
        <v>230.21366865952314</v>
      </c>
      <c r="R2262" s="786">
        <f>IF(ISNUMBER(F2262),IF(LEFT(A2262,3)="Cat",VLOOKUP(A2262,'Loc Configurations Seules'!R:X,7,FALSE),VLOOKUP(G2262,'Loc Coefficients Location'!A:G,7,FALSE)),"")</f>
        <v>6.3273484033980879E-2</v>
      </c>
      <c r="S2262" s="785">
        <f t="shared" si="392"/>
        <v>193.13281899112152</v>
      </c>
    </row>
    <row r="2263" spans="1:19" s="5" customFormat="1" ht="15.75" thickBot="1" x14ac:dyDescent="0.3">
      <c r="A2263" s="235"/>
      <c r="B2263" s="90" t="s">
        <v>10250</v>
      </c>
      <c r="C2263" s="43" t="s">
        <v>8906</v>
      </c>
      <c r="D2263" s="44"/>
      <c r="E2263" s="47"/>
      <c r="F2263" s="10">
        <v>3052.35</v>
      </c>
      <c r="G2263" s="791" t="s">
        <v>9601</v>
      </c>
      <c r="H2263" s="781">
        <f t="shared" si="393"/>
        <v>805.59</v>
      </c>
      <c r="I2263" s="782">
        <f t="shared" si="393"/>
        <v>408.57</v>
      </c>
      <c r="J2263" s="782">
        <f t="shared" si="393"/>
        <v>278.83</v>
      </c>
      <c r="K2263" s="783">
        <f t="shared" si="393"/>
        <v>214.45</v>
      </c>
      <c r="L2263" s="784">
        <f>IF(ISNUMBER(F2263),IF(LEFT(A2263,3)="Cat",VLOOKUP(A2263,'Loc Configurations Seules'!R:U,4,FALSE),VLOOKUP(G2263,'Loc Coefficients Location'!A:D,4,FALSE)),"")</f>
        <v>0.18651532340555149</v>
      </c>
      <c r="M2263" s="785">
        <f t="shared" ref="M2263:M2326" si="394">IF(ISNUMBER(L2263),L2263*$F2263,"")</f>
        <v>569.31004739693503</v>
      </c>
      <c r="N2263" s="786">
        <f>IF(ISNUMBER(F2263),IF(LEFT(A2263,3)="Cat",VLOOKUP(A2263,'Loc Configurations Seules'!R:V,5,FALSE),VLOOKUP(G2263,'Loc Coefficients Location'!A:E,5,FALSE)),"")</f>
        <v>9.9038652897397772E-2</v>
      </c>
      <c r="O2263" s="785">
        <f t="shared" ref="O2263:O2326" si="395">IF(ISNUMBER(N2263),N2263*$F2263,"")</f>
        <v>302.30063217137206</v>
      </c>
      <c r="P2263" s="786">
        <f>IF(ISNUMBER(F2263),IF(LEFT(A2263,3)="Cat",VLOOKUP(A2263,'Loc Configurations Seules'!R:W,6,FALSE),VLOOKUP(G2263,'Loc Coefficients Location'!A:F,6,FALSE)),"")</f>
        <v>7.5421779500883954E-2</v>
      </c>
      <c r="Q2263" s="785">
        <f t="shared" ref="Q2263:Q2326" si="396">IF(ISNUMBER(P2263),P2263*$F2263,"")</f>
        <v>230.21366865952314</v>
      </c>
      <c r="R2263" s="786">
        <f>IF(ISNUMBER(F2263),IF(LEFT(A2263,3)="Cat",VLOOKUP(A2263,'Loc Configurations Seules'!R:X,7,FALSE),VLOOKUP(G2263,'Loc Coefficients Location'!A:G,7,FALSE)),"")</f>
        <v>6.3273484033980879E-2</v>
      </c>
      <c r="S2263" s="785">
        <f t="shared" ref="S2263:S2326" si="397">IF(ISNUMBER(R2263),R2263*$F2263,"")</f>
        <v>193.13281899112152</v>
      </c>
    </row>
    <row r="2264" spans="1:19" s="5" customFormat="1" ht="26.25" thickBot="1" x14ac:dyDescent="0.3">
      <c r="A2264" s="235" t="s">
        <v>2590</v>
      </c>
      <c r="B2264" s="236" t="s">
        <v>1918</v>
      </c>
      <c r="C2264" s="237" t="s">
        <v>2591</v>
      </c>
      <c r="D2264" s="238"/>
      <c r="E2264" s="239"/>
      <c r="F2264" s="240">
        <v>3280.2</v>
      </c>
      <c r="G2264" s="791" t="s">
        <v>9601</v>
      </c>
      <c r="H2264" s="781">
        <f t="shared" si="393"/>
        <v>865.73</v>
      </c>
      <c r="I2264" s="782">
        <f t="shared" si="393"/>
        <v>439.07</v>
      </c>
      <c r="J2264" s="782">
        <f t="shared" si="393"/>
        <v>299.64999999999998</v>
      </c>
      <c r="K2264" s="783">
        <f t="shared" si="393"/>
        <v>230.46</v>
      </c>
      <c r="L2264" s="784">
        <f>IF(ISNUMBER(F2264),IF(LEFT(A2264,3)="Cat",VLOOKUP(A2264,'Loc Configurations Seules'!R:U,4,FALSE),VLOOKUP(G2264,'Loc Coefficients Location'!A:D,4,FALSE)),"")</f>
        <v>0.18651532340555149</v>
      </c>
      <c r="M2264" s="785">
        <f t="shared" si="394"/>
        <v>611.80756383488995</v>
      </c>
      <c r="N2264" s="786">
        <f>IF(ISNUMBER(F2264),IF(LEFT(A2264,3)="Cat",VLOOKUP(A2264,'Loc Configurations Seules'!R:V,5,FALSE),VLOOKUP(G2264,'Loc Coefficients Location'!A:E,5,FALSE)),"")</f>
        <v>9.9038652897397772E-2</v>
      </c>
      <c r="O2264" s="785">
        <f t="shared" si="395"/>
        <v>324.86658923404417</v>
      </c>
      <c r="P2264" s="786">
        <f>IF(ISNUMBER(F2264),IF(LEFT(A2264,3)="Cat",VLOOKUP(A2264,'Loc Configurations Seules'!R:W,6,FALSE),VLOOKUP(G2264,'Loc Coefficients Location'!A:F,6,FALSE)),"")</f>
        <v>7.5421779500883954E-2</v>
      </c>
      <c r="Q2264" s="785">
        <f t="shared" si="396"/>
        <v>247.39852111879952</v>
      </c>
      <c r="R2264" s="786">
        <f>IF(ISNUMBER(F2264),IF(LEFT(A2264,3)="Cat",VLOOKUP(A2264,'Loc Configurations Seules'!R:X,7,FALSE),VLOOKUP(G2264,'Loc Coefficients Location'!A:G,7,FALSE)),"")</f>
        <v>6.3273484033980879E-2</v>
      </c>
      <c r="S2264" s="785">
        <f t="shared" si="397"/>
        <v>207.54968232826405</v>
      </c>
    </row>
    <row r="2265" spans="1:19" s="5" customFormat="1" ht="15.75" thickBot="1" x14ac:dyDescent="0.3">
      <c r="A2265" s="272"/>
      <c r="B2265" s="121" t="s">
        <v>10251</v>
      </c>
      <c r="C2265" s="56" t="s">
        <v>9102</v>
      </c>
      <c r="D2265" s="57"/>
      <c r="E2265" s="58"/>
      <c r="F2265" s="59">
        <v>3280.2</v>
      </c>
      <c r="G2265" s="791" t="s">
        <v>9601</v>
      </c>
      <c r="H2265" s="781">
        <f t="shared" si="393"/>
        <v>865.73</v>
      </c>
      <c r="I2265" s="782">
        <f t="shared" si="393"/>
        <v>439.07</v>
      </c>
      <c r="J2265" s="782">
        <f t="shared" si="393"/>
        <v>299.64999999999998</v>
      </c>
      <c r="K2265" s="783">
        <f t="shared" si="393"/>
        <v>230.46</v>
      </c>
      <c r="L2265" s="784">
        <f>IF(ISNUMBER(F2265),IF(LEFT(A2265,3)="Cat",VLOOKUP(A2265,'Loc Configurations Seules'!R:U,4,FALSE),VLOOKUP(G2265,'Loc Coefficients Location'!A:D,4,FALSE)),"")</f>
        <v>0.18651532340555149</v>
      </c>
      <c r="M2265" s="785">
        <f t="shared" si="394"/>
        <v>611.80756383488995</v>
      </c>
      <c r="N2265" s="786">
        <f>IF(ISNUMBER(F2265),IF(LEFT(A2265,3)="Cat",VLOOKUP(A2265,'Loc Configurations Seules'!R:V,5,FALSE),VLOOKUP(G2265,'Loc Coefficients Location'!A:E,5,FALSE)),"")</f>
        <v>9.9038652897397772E-2</v>
      </c>
      <c r="O2265" s="785">
        <f t="shared" si="395"/>
        <v>324.86658923404417</v>
      </c>
      <c r="P2265" s="786">
        <f>IF(ISNUMBER(F2265),IF(LEFT(A2265,3)="Cat",VLOOKUP(A2265,'Loc Configurations Seules'!R:W,6,FALSE),VLOOKUP(G2265,'Loc Coefficients Location'!A:F,6,FALSE)),"")</f>
        <v>7.5421779500883954E-2</v>
      </c>
      <c r="Q2265" s="785">
        <f t="shared" si="396"/>
        <v>247.39852111879952</v>
      </c>
      <c r="R2265" s="786">
        <f>IF(ISNUMBER(F2265),IF(LEFT(A2265,3)="Cat",VLOOKUP(A2265,'Loc Configurations Seules'!R:X,7,FALSE),VLOOKUP(G2265,'Loc Coefficients Location'!A:G,7,FALSE)),"")</f>
        <v>6.3273484033980879E-2</v>
      </c>
      <c r="S2265" s="785">
        <f t="shared" si="397"/>
        <v>207.54968232826405</v>
      </c>
    </row>
    <row r="2266" spans="1:19" s="5" customFormat="1" ht="25.5" x14ac:dyDescent="0.25">
      <c r="A2266" s="100" t="s">
        <v>2592</v>
      </c>
      <c r="B2266" s="61" t="s">
        <v>7491</v>
      </c>
      <c r="C2266" s="94" t="s">
        <v>7492</v>
      </c>
      <c r="D2266" s="60"/>
      <c r="E2266" s="61"/>
      <c r="F2266" s="95">
        <v>1586.55</v>
      </c>
      <c r="G2266" s="791" t="s">
        <v>9601</v>
      </c>
      <c r="H2266" s="781">
        <f t="shared" si="393"/>
        <v>418.73</v>
      </c>
      <c r="I2266" s="782">
        <f t="shared" si="393"/>
        <v>212.37</v>
      </c>
      <c r="J2266" s="782">
        <f t="shared" si="393"/>
        <v>144.93</v>
      </c>
      <c r="K2266" s="783">
        <f t="shared" si="393"/>
        <v>111.47</v>
      </c>
      <c r="L2266" s="784">
        <f>IF(ISNUMBER(F2266),IF(LEFT(A2266,3)="Cat",VLOOKUP(A2266,'Loc Configurations Seules'!R:U,4,FALSE),VLOOKUP(G2266,'Loc Coefficients Location'!A:D,4,FALSE)),"")</f>
        <v>0.18651532340555149</v>
      </c>
      <c r="M2266" s="785">
        <f t="shared" si="394"/>
        <v>295.91588634907771</v>
      </c>
      <c r="N2266" s="786">
        <f>IF(ISNUMBER(F2266),IF(LEFT(A2266,3)="Cat",VLOOKUP(A2266,'Loc Configurations Seules'!R:V,5,FALSE),VLOOKUP(G2266,'Loc Coefficients Location'!A:E,5,FALSE)),"")</f>
        <v>9.9038652897397772E-2</v>
      </c>
      <c r="O2266" s="785">
        <f t="shared" si="395"/>
        <v>157.12977475436642</v>
      </c>
      <c r="P2266" s="786">
        <f>IF(ISNUMBER(F2266),IF(LEFT(A2266,3)="Cat",VLOOKUP(A2266,'Loc Configurations Seules'!R:W,6,FALSE),VLOOKUP(G2266,'Loc Coefficients Location'!A:F,6,FALSE)),"")</f>
        <v>7.5421779500883954E-2</v>
      </c>
      <c r="Q2266" s="785">
        <f t="shared" si="396"/>
        <v>119.66042426712744</v>
      </c>
      <c r="R2266" s="786">
        <f>IF(ISNUMBER(F2266),IF(LEFT(A2266,3)="Cat",VLOOKUP(A2266,'Loc Configurations Seules'!R:X,7,FALSE),VLOOKUP(G2266,'Loc Coefficients Location'!A:G,7,FALSE)),"")</f>
        <v>6.3273484033980879E-2</v>
      </c>
      <c r="S2266" s="785">
        <f t="shared" si="397"/>
        <v>100.38654609411236</v>
      </c>
    </row>
    <row r="2267" spans="1:19" s="5" customFormat="1" x14ac:dyDescent="0.25">
      <c r="A2267" s="41"/>
      <c r="B2267" s="47" t="s">
        <v>1921</v>
      </c>
      <c r="C2267" s="43" t="s">
        <v>2593</v>
      </c>
      <c r="D2267" s="44"/>
      <c r="E2267" s="47"/>
      <c r="F2267" s="46">
        <v>1586.55</v>
      </c>
      <c r="G2267" s="791" t="s">
        <v>9601</v>
      </c>
      <c r="H2267" s="781">
        <f t="shared" si="393"/>
        <v>418.73</v>
      </c>
      <c r="I2267" s="782">
        <f t="shared" si="393"/>
        <v>212.37</v>
      </c>
      <c r="J2267" s="782">
        <f t="shared" si="393"/>
        <v>144.93</v>
      </c>
      <c r="K2267" s="783">
        <f t="shared" si="393"/>
        <v>111.47</v>
      </c>
      <c r="L2267" s="784">
        <f>IF(ISNUMBER(F2267),IF(LEFT(A2267,3)="Cat",VLOOKUP(A2267,'Loc Configurations Seules'!R:U,4,FALSE),VLOOKUP(G2267,'Loc Coefficients Location'!A:D,4,FALSE)),"")</f>
        <v>0.18651532340555149</v>
      </c>
      <c r="M2267" s="785">
        <f t="shared" si="394"/>
        <v>295.91588634907771</v>
      </c>
      <c r="N2267" s="786">
        <f>IF(ISNUMBER(F2267),IF(LEFT(A2267,3)="Cat",VLOOKUP(A2267,'Loc Configurations Seules'!R:V,5,FALSE),VLOOKUP(G2267,'Loc Coefficients Location'!A:E,5,FALSE)),"")</f>
        <v>9.9038652897397772E-2</v>
      </c>
      <c r="O2267" s="785">
        <f t="shared" si="395"/>
        <v>157.12977475436642</v>
      </c>
      <c r="P2267" s="786">
        <f>IF(ISNUMBER(F2267),IF(LEFT(A2267,3)="Cat",VLOOKUP(A2267,'Loc Configurations Seules'!R:W,6,FALSE),VLOOKUP(G2267,'Loc Coefficients Location'!A:F,6,FALSE)),"")</f>
        <v>7.5421779500883954E-2</v>
      </c>
      <c r="Q2267" s="785">
        <f t="shared" si="396"/>
        <v>119.66042426712744</v>
      </c>
      <c r="R2267" s="786">
        <f>IF(ISNUMBER(F2267),IF(LEFT(A2267,3)="Cat",VLOOKUP(A2267,'Loc Configurations Seules'!R:X,7,FALSE),VLOOKUP(G2267,'Loc Coefficients Location'!A:G,7,FALSE)),"")</f>
        <v>6.3273484033980879E-2</v>
      </c>
      <c r="S2267" s="785">
        <f t="shared" si="397"/>
        <v>100.38654609411236</v>
      </c>
    </row>
    <row r="2268" spans="1:19" s="5" customFormat="1" ht="15.75" thickBot="1" x14ac:dyDescent="0.3">
      <c r="A2268" s="96"/>
      <c r="B2268" s="91" t="s">
        <v>10252</v>
      </c>
      <c r="C2268" s="56" t="s">
        <v>8907</v>
      </c>
      <c r="D2268" s="57"/>
      <c r="E2268" s="58"/>
      <c r="F2268" s="103">
        <v>1586.55</v>
      </c>
      <c r="G2268" s="791" t="s">
        <v>9601</v>
      </c>
      <c r="H2268" s="781">
        <f t="shared" si="393"/>
        <v>418.73</v>
      </c>
      <c r="I2268" s="782">
        <f t="shared" si="393"/>
        <v>212.37</v>
      </c>
      <c r="J2268" s="782">
        <f t="shared" si="393"/>
        <v>144.93</v>
      </c>
      <c r="K2268" s="783">
        <f t="shared" si="393"/>
        <v>111.47</v>
      </c>
      <c r="L2268" s="784">
        <f>IF(ISNUMBER(F2268),IF(LEFT(A2268,3)="Cat",VLOOKUP(A2268,'Loc Configurations Seules'!R:U,4,FALSE),VLOOKUP(G2268,'Loc Coefficients Location'!A:D,4,FALSE)),"")</f>
        <v>0.18651532340555149</v>
      </c>
      <c r="M2268" s="785">
        <f t="shared" si="394"/>
        <v>295.91588634907771</v>
      </c>
      <c r="N2268" s="786">
        <f>IF(ISNUMBER(F2268),IF(LEFT(A2268,3)="Cat",VLOOKUP(A2268,'Loc Configurations Seules'!R:V,5,FALSE),VLOOKUP(G2268,'Loc Coefficients Location'!A:E,5,FALSE)),"")</f>
        <v>9.9038652897397772E-2</v>
      </c>
      <c r="O2268" s="785">
        <f t="shared" si="395"/>
        <v>157.12977475436642</v>
      </c>
      <c r="P2268" s="786">
        <f>IF(ISNUMBER(F2268),IF(LEFT(A2268,3)="Cat",VLOOKUP(A2268,'Loc Configurations Seules'!R:W,6,FALSE),VLOOKUP(G2268,'Loc Coefficients Location'!A:F,6,FALSE)),"")</f>
        <v>7.5421779500883954E-2</v>
      </c>
      <c r="Q2268" s="785">
        <f t="shared" si="396"/>
        <v>119.66042426712744</v>
      </c>
      <c r="R2268" s="786">
        <f>IF(ISNUMBER(F2268),IF(LEFT(A2268,3)="Cat",VLOOKUP(A2268,'Loc Configurations Seules'!R:X,7,FALSE),VLOOKUP(G2268,'Loc Coefficients Location'!A:G,7,FALSE)),"")</f>
        <v>6.3273484033980879E-2</v>
      </c>
      <c r="S2268" s="785">
        <f t="shared" si="397"/>
        <v>100.38654609411236</v>
      </c>
    </row>
    <row r="2269" spans="1:19" s="5" customFormat="1" ht="25.5" x14ac:dyDescent="0.25">
      <c r="A2269" s="100" t="s">
        <v>2594</v>
      </c>
      <c r="B2269" s="61" t="s">
        <v>7493</v>
      </c>
      <c r="C2269" s="94" t="s">
        <v>7494</v>
      </c>
      <c r="D2269" s="60"/>
      <c r="E2269" s="61"/>
      <c r="F2269" s="95">
        <v>2842.35</v>
      </c>
      <c r="G2269" s="791" t="s">
        <v>9601</v>
      </c>
      <c r="H2269" s="781">
        <f t="shared" si="393"/>
        <v>750.17</v>
      </c>
      <c r="I2269" s="782">
        <f t="shared" si="393"/>
        <v>380.46</v>
      </c>
      <c r="J2269" s="782">
        <f t="shared" si="393"/>
        <v>259.64999999999998</v>
      </c>
      <c r="K2269" s="783">
        <f t="shared" si="393"/>
        <v>199.69</v>
      </c>
      <c r="L2269" s="784">
        <f>IF(ISNUMBER(F2269),IF(LEFT(A2269,3)="Cat",VLOOKUP(A2269,'Loc Configurations Seules'!R:U,4,FALSE),VLOOKUP(G2269,'Loc Coefficients Location'!A:D,4,FALSE)),"")</f>
        <v>0.18651532340555149</v>
      </c>
      <c r="M2269" s="785">
        <f t="shared" si="394"/>
        <v>530.14182948176926</v>
      </c>
      <c r="N2269" s="786">
        <f>IF(ISNUMBER(F2269),IF(LEFT(A2269,3)="Cat",VLOOKUP(A2269,'Loc Configurations Seules'!R:V,5,FALSE),VLOOKUP(G2269,'Loc Coefficients Location'!A:E,5,FALSE)),"")</f>
        <v>9.9038652897397772E-2</v>
      </c>
      <c r="O2269" s="785">
        <f t="shared" si="395"/>
        <v>281.50251506291858</v>
      </c>
      <c r="P2269" s="786">
        <f>IF(ISNUMBER(F2269),IF(LEFT(A2269,3)="Cat",VLOOKUP(A2269,'Loc Configurations Seules'!R:W,6,FALSE),VLOOKUP(G2269,'Loc Coefficients Location'!A:F,6,FALSE)),"")</f>
        <v>7.5421779500883954E-2</v>
      </c>
      <c r="Q2269" s="785">
        <f t="shared" si="396"/>
        <v>214.37509496433751</v>
      </c>
      <c r="R2269" s="786">
        <f>IF(ISNUMBER(F2269),IF(LEFT(A2269,3)="Cat",VLOOKUP(A2269,'Loc Configurations Seules'!R:X,7,FALSE),VLOOKUP(G2269,'Loc Coefficients Location'!A:G,7,FALSE)),"")</f>
        <v>6.3273484033980879E-2</v>
      </c>
      <c r="S2269" s="785">
        <f t="shared" si="397"/>
        <v>179.84538734398555</v>
      </c>
    </row>
    <row r="2270" spans="1:19" s="5" customFormat="1" x14ac:dyDescent="0.25">
      <c r="A2270" s="41"/>
      <c r="B2270" s="47" t="s">
        <v>1924</v>
      </c>
      <c r="C2270" s="43" t="s">
        <v>2595</v>
      </c>
      <c r="D2270" s="44"/>
      <c r="E2270" s="47"/>
      <c r="F2270" s="46">
        <v>2842.35</v>
      </c>
      <c r="G2270" s="791" t="s">
        <v>9601</v>
      </c>
      <c r="H2270" s="781">
        <f t="shared" si="393"/>
        <v>750.17</v>
      </c>
      <c r="I2270" s="782">
        <f t="shared" si="393"/>
        <v>380.46</v>
      </c>
      <c r="J2270" s="782">
        <f t="shared" si="393"/>
        <v>259.64999999999998</v>
      </c>
      <c r="K2270" s="783">
        <f t="shared" si="393"/>
        <v>199.69</v>
      </c>
      <c r="L2270" s="784">
        <f>IF(ISNUMBER(F2270),IF(LEFT(A2270,3)="Cat",VLOOKUP(A2270,'Loc Configurations Seules'!R:U,4,FALSE),VLOOKUP(G2270,'Loc Coefficients Location'!A:D,4,FALSE)),"")</f>
        <v>0.18651532340555149</v>
      </c>
      <c r="M2270" s="785">
        <f t="shared" si="394"/>
        <v>530.14182948176926</v>
      </c>
      <c r="N2270" s="786">
        <f>IF(ISNUMBER(F2270),IF(LEFT(A2270,3)="Cat",VLOOKUP(A2270,'Loc Configurations Seules'!R:V,5,FALSE),VLOOKUP(G2270,'Loc Coefficients Location'!A:E,5,FALSE)),"")</f>
        <v>9.9038652897397772E-2</v>
      </c>
      <c r="O2270" s="785">
        <f t="shared" si="395"/>
        <v>281.50251506291858</v>
      </c>
      <c r="P2270" s="786">
        <f>IF(ISNUMBER(F2270),IF(LEFT(A2270,3)="Cat",VLOOKUP(A2270,'Loc Configurations Seules'!R:W,6,FALSE),VLOOKUP(G2270,'Loc Coefficients Location'!A:F,6,FALSE)),"")</f>
        <v>7.5421779500883954E-2</v>
      </c>
      <c r="Q2270" s="785">
        <f t="shared" si="396"/>
        <v>214.37509496433751</v>
      </c>
      <c r="R2270" s="786">
        <f>IF(ISNUMBER(F2270),IF(LEFT(A2270,3)="Cat",VLOOKUP(A2270,'Loc Configurations Seules'!R:X,7,FALSE),VLOOKUP(G2270,'Loc Coefficients Location'!A:G,7,FALSE)),"")</f>
        <v>6.3273484033980879E-2</v>
      </c>
      <c r="S2270" s="785">
        <f t="shared" si="397"/>
        <v>179.84538734398555</v>
      </c>
    </row>
    <row r="2271" spans="1:19" s="5" customFormat="1" ht="15.75" thickBot="1" x14ac:dyDescent="0.3">
      <c r="A2271" s="96"/>
      <c r="B2271" s="91" t="s">
        <v>10253</v>
      </c>
      <c r="C2271" s="56" t="s">
        <v>8908</v>
      </c>
      <c r="D2271" s="57"/>
      <c r="E2271" s="58"/>
      <c r="F2271" s="103">
        <v>2842.35</v>
      </c>
      <c r="G2271" s="791" t="s">
        <v>9601</v>
      </c>
      <c r="H2271" s="781">
        <f t="shared" si="393"/>
        <v>750.17</v>
      </c>
      <c r="I2271" s="782">
        <f t="shared" si="393"/>
        <v>380.46</v>
      </c>
      <c r="J2271" s="782">
        <f t="shared" si="393"/>
        <v>259.64999999999998</v>
      </c>
      <c r="K2271" s="783">
        <f t="shared" si="393"/>
        <v>199.69</v>
      </c>
      <c r="L2271" s="784">
        <f>IF(ISNUMBER(F2271),IF(LEFT(A2271,3)="Cat",VLOOKUP(A2271,'Loc Configurations Seules'!R:U,4,FALSE),VLOOKUP(G2271,'Loc Coefficients Location'!A:D,4,FALSE)),"")</f>
        <v>0.18651532340555149</v>
      </c>
      <c r="M2271" s="785">
        <f t="shared" si="394"/>
        <v>530.14182948176926</v>
      </c>
      <c r="N2271" s="786">
        <f>IF(ISNUMBER(F2271),IF(LEFT(A2271,3)="Cat",VLOOKUP(A2271,'Loc Configurations Seules'!R:V,5,FALSE),VLOOKUP(G2271,'Loc Coefficients Location'!A:E,5,FALSE)),"")</f>
        <v>9.9038652897397772E-2</v>
      </c>
      <c r="O2271" s="785">
        <f t="shared" si="395"/>
        <v>281.50251506291858</v>
      </c>
      <c r="P2271" s="786">
        <f>IF(ISNUMBER(F2271),IF(LEFT(A2271,3)="Cat",VLOOKUP(A2271,'Loc Configurations Seules'!R:W,6,FALSE),VLOOKUP(G2271,'Loc Coefficients Location'!A:F,6,FALSE)),"")</f>
        <v>7.5421779500883954E-2</v>
      </c>
      <c r="Q2271" s="785">
        <f t="shared" si="396"/>
        <v>214.37509496433751</v>
      </c>
      <c r="R2271" s="786">
        <f>IF(ISNUMBER(F2271),IF(LEFT(A2271,3)="Cat",VLOOKUP(A2271,'Loc Configurations Seules'!R:X,7,FALSE),VLOOKUP(G2271,'Loc Coefficients Location'!A:G,7,FALSE)),"")</f>
        <v>6.3273484033980879E-2</v>
      </c>
      <c r="S2271" s="785">
        <f t="shared" si="397"/>
        <v>179.84538734398555</v>
      </c>
    </row>
    <row r="2272" spans="1:19" s="5" customFormat="1" ht="25.5" x14ac:dyDescent="0.25">
      <c r="A2272" s="100" t="s">
        <v>2596</v>
      </c>
      <c r="B2272" s="61" t="s">
        <v>7495</v>
      </c>
      <c r="C2272" s="94" t="s">
        <v>7496</v>
      </c>
      <c r="D2272" s="60"/>
      <c r="E2272" s="61"/>
      <c r="F2272" s="95">
        <v>634.20000000000005</v>
      </c>
      <c r="G2272" s="791" t="s">
        <v>9601</v>
      </c>
      <c r="H2272" s="781">
        <f t="shared" si="393"/>
        <v>167.38</v>
      </c>
      <c r="I2272" s="782">
        <f t="shared" si="393"/>
        <v>84.89</v>
      </c>
      <c r="J2272" s="782">
        <f t="shared" si="393"/>
        <v>57.93</v>
      </c>
      <c r="K2272" s="783">
        <f t="shared" si="393"/>
        <v>44.56</v>
      </c>
      <c r="L2272" s="784">
        <f>IF(ISNUMBER(F2272),IF(LEFT(A2272,3)="Cat",VLOOKUP(A2272,'Loc Configurations Seules'!R:U,4,FALSE),VLOOKUP(G2272,'Loc Coefficients Location'!A:D,4,FALSE)),"")</f>
        <v>0.18651532340555149</v>
      </c>
      <c r="M2272" s="785">
        <f t="shared" si="394"/>
        <v>118.28801810380077</v>
      </c>
      <c r="N2272" s="786">
        <f>IF(ISNUMBER(F2272),IF(LEFT(A2272,3)="Cat",VLOOKUP(A2272,'Loc Configurations Seules'!R:V,5,FALSE),VLOOKUP(G2272,'Loc Coefficients Location'!A:E,5,FALSE)),"")</f>
        <v>9.9038652897397772E-2</v>
      </c>
      <c r="O2272" s="785">
        <f t="shared" si="395"/>
        <v>62.81031366752967</v>
      </c>
      <c r="P2272" s="786">
        <f>IF(ISNUMBER(F2272),IF(LEFT(A2272,3)="Cat",VLOOKUP(A2272,'Loc Configurations Seules'!R:W,6,FALSE),VLOOKUP(G2272,'Loc Coefficients Location'!A:F,6,FALSE)),"")</f>
        <v>7.5421779500883954E-2</v>
      </c>
      <c r="Q2272" s="785">
        <f t="shared" si="396"/>
        <v>47.832492559460604</v>
      </c>
      <c r="R2272" s="786">
        <f>IF(ISNUMBER(F2272),IF(LEFT(A2272,3)="Cat",VLOOKUP(A2272,'Loc Configurations Seules'!R:X,7,FALSE),VLOOKUP(G2272,'Loc Coefficients Location'!A:G,7,FALSE)),"")</f>
        <v>6.3273484033980879E-2</v>
      </c>
      <c r="S2272" s="785">
        <f t="shared" si="397"/>
        <v>40.128043574350677</v>
      </c>
    </row>
    <row r="2273" spans="1:19" s="5" customFormat="1" x14ac:dyDescent="0.25">
      <c r="A2273" s="41"/>
      <c r="B2273" s="47" t="s">
        <v>1927</v>
      </c>
      <c r="C2273" s="43" t="s">
        <v>2597</v>
      </c>
      <c r="D2273" s="44"/>
      <c r="E2273" s="47"/>
      <c r="F2273" s="46">
        <v>634.20000000000005</v>
      </c>
      <c r="G2273" s="791" t="s">
        <v>9601</v>
      </c>
      <c r="H2273" s="781">
        <f t="shared" si="393"/>
        <v>167.38</v>
      </c>
      <c r="I2273" s="782">
        <f t="shared" si="393"/>
        <v>84.89</v>
      </c>
      <c r="J2273" s="782">
        <f t="shared" si="393"/>
        <v>57.93</v>
      </c>
      <c r="K2273" s="783">
        <f t="shared" si="393"/>
        <v>44.56</v>
      </c>
      <c r="L2273" s="784">
        <f>IF(ISNUMBER(F2273),IF(LEFT(A2273,3)="Cat",VLOOKUP(A2273,'Loc Configurations Seules'!R:U,4,FALSE),VLOOKUP(G2273,'Loc Coefficients Location'!A:D,4,FALSE)),"")</f>
        <v>0.18651532340555149</v>
      </c>
      <c r="M2273" s="785">
        <f t="shared" si="394"/>
        <v>118.28801810380077</v>
      </c>
      <c r="N2273" s="786">
        <f>IF(ISNUMBER(F2273),IF(LEFT(A2273,3)="Cat",VLOOKUP(A2273,'Loc Configurations Seules'!R:V,5,FALSE),VLOOKUP(G2273,'Loc Coefficients Location'!A:E,5,FALSE)),"")</f>
        <v>9.9038652897397772E-2</v>
      </c>
      <c r="O2273" s="785">
        <f t="shared" si="395"/>
        <v>62.81031366752967</v>
      </c>
      <c r="P2273" s="786">
        <f>IF(ISNUMBER(F2273),IF(LEFT(A2273,3)="Cat",VLOOKUP(A2273,'Loc Configurations Seules'!R:W,6,FALSE),VLOOKUP(G2273,'Loc Coefficients Location'!A:F,6,FALSE)),"")</f>
        <v>7.5421779500883954E-2</v>
      </c>
      <c r="Q2273" s="785">
        <f t="shared" si="396"/>
        <v>47.832492559460604</v>
      </c>
      <c r="R2273" s="786">
        <f>IF(ISNUMBER(F2273),IF(LEFT(A2273,3)="Cat",VLOOKUP(A2273,'Loc Configurations Seules'!R:X,7,FALSE),VLOOKUP(G2273,'Loc Coefficients Location'!A:G,7,FALSE)),"")</f>
        <v>6.3273484033980879E-2</v>
      </c>
      <c r="S2273" s="785">
        <f t="shared" si="397"/>
        <v>40.128043574350677</v>
      </c>
    </row>
    <row r="2274" spans="1:19" s="5" customFormat="1" ht="15.75" thickBot="1" x14ac:dyDescent="0.3">
      <c r="A2274" s="96"/>
      <c r="B2274" s="91" t="s">
        <v>10254</v>
      </c>
      <c r="C2274" s="56" t="s">
        <v>9103</v>
      </c>
      <c r="D2274" s="57"/>
      <c r="E2274" s="58"/>
      <c r="F2274" s="103">
        <v>634.20000000000005</v>
      </c>
      <c r="G2274" s="791" t="s">
        <v>9601</v>
      </c>
      <c r="H2274" s="781">
        <f t="shared" si="393"/>
        <v>167.38</v>
      </c>
      <c r="I2274" s="782">
        <f t="shared" si="393"/>
        <v>84.89</v>
      </c>
      <c r="J2274" s="782">
        <f t="shared" si="393"/>
        <v>57.93</v>
      </c>
      <c r="K2274" s="783">
        <f t="shared" si="393"/>
        <v>44.56</v>
      </c>
      <c r="L2274" s="784">
        <f>IF(ISNUMBER(F2274),IF(LEFT(A2274,3)="Cat",VLOOKUP(A2274,'Loc Configurations Seules'!R:U,4,FALSE),VLOOKUP(G2274,'Loc Coefficients Location'!A:D,4,FALSE)),"")</f>
        <v>0.18651532340555149</v>
      </c>
      <c r="M2274" s="785">
        <f t="shared" si="394"/>
        <v>118.28801810380077</v>
      </c>
      <c r="N2274" s="786">
        <f>IF(ISNUMBER(F2274),IF(LEFT(A2274,3)="Cat",VLOOKUP(A2274,'Loc Configurations Seules'!R:V,5,FALSE),VLOOKUP(G2274,'Loc Coefficients Location'!A:E,5,FALSE)),"")</f>
        <v>9.9038652897397772E-2</v>
      </c>
      <c r="O2274" s="785">
        <f t="shared" si="395"/>
        <v>62.81031366752967</v>
      </c>
      <c r="P2274" s="786">
        <f>IF(ISNUMBER(F2274),IF(LEFT(A2274,3)="Cat",VLOOKUP(A2274,'Loc Configurations Seules'!R:W,6,FALSE),VLOOKUP(G2274,'Loc Coefficients Location'!A:F,6,FALSE)),"")</f>
        <v>7.5421779500883954E-2</v>
      </c>
      <c r="Q2274" s="785">
        <f t="shared" si="396"/>
        <v>47.832492559460604</v>
      </c>
      <c r="R2274" s="786">
        <f>IF(ISNUMBER(F2274),IF(LEFT(A2274,3)="Cat",VLOOKUP(A2274,'Loc Configurations Seules'!R:X,7,FALSE),VLOOKUP(G2274,'Loc Coefficients Location'!A:G,7,FALSE)),"")</f>
        <v>6.3273484033980879E-2</v>
      </c>
      <c r="S2274" s="785">
        <f t="shared" si="397"/>
        <v>40.128043574350677</v>
      </c>
    </row>
    <row r="2275" spans="1:19" s="5" customFormat="1" ht="25.5" x14ac:dyDescent="0.25">
      <c r="A2275" s="100" t="s">
        <v>2598</v>
      </c>
      <c r="B2275" s="61" t="s">
        <v>7497</v>
      </c>
      <c r="C2275" s="94" t="s">
        <v>7498</v>
      </c>
      <c r="D2275" s="60"/>
      <c r="E2275" s="61"/>
      <c r="F2275" s="95">
        <v>1016.4</v>
      </c>
      <c r="G2275" s="791" t="s">
        <v>9601</v>
      </c>
      <c r="H2275" s="781">
        <f t="shared" si="393"/>
        <v>268.25</v>
      </c>
      <c r="I2275" s="782">
        <f t="shared" si="393"/>
        <v>136.05000000000001</v>
      </c>
      <c r="J2275" s="782">
        <f t="shared" si="393"/>
        <v>92.85</v>
      </c>
      <c r="K2275" s="783">
        <f t="shared" si="393"/>
        <v>71.41</v>
      </c>
      <c r="L2275" s="784">
        <f>IF(ISNUMBER(F2275),IF(LEFT(A2275,3)="Cat",VLOOKUP(A2275,'Loc Configurations Seules'!R:U,4,FALSE),VLOOKUP(G2275,'Loc Coefficients Location'!A:D,4,FALSE)),"")</f>
        <v>0.18651532340555149</v>
      </c>
      <c r="M2275" s="785">
        <f t="shared" si="394"/>
        <v>189.57417470940254</v>
      </c>
      <c r="N2275" s="786">
        <f>IF(ISNUMBER(F2275),IF(LEFT(A2275,3)="Cat",VLOOKUP(A2275,'Loc Configurations Seules'!R:V,5,FALSE),VLOOKUP(G2275,'Loc Coefficients Location'!A:E,5,FALSE)),"")</f>
        <v>9.9038652897397772E-2</v>
      </c>
      <c r="O2275" s="785">
        <f t="shared" si="395"/>
        <v>100.66288680491509</v>
      </c>
      <c r="P2275" s="786">
        <f>IF(ISNUMBER(F2275),IF(LEFT(A2275,3)="Cat",VLOOKUP(A2275,'Loc Configurations Seules'!R:W,6,FALSE),VLOOKUP(G2275,'Loc Coefficients Location'!A:F,6,FALSE)),"")</f>
        <v>7.5421779500883954E-2</v>
      </c>
      <c r="Q2275" s="785">
        <f t="shared" si="396"/>
        <v>76.658696684698455</v>
      </c>
      <c r="R2275" s="786">
        <f>IF(ISNUMBER(F2275),IF(LEFT(A2275,3)="Cat",VLOOKUP(A2275,'Loc Configurations Seules'!R:X,7,FALSE),VLOOKUP(G2275,'Loc Coefficients Location'!A:G,7,FALSE)),"")</f>
        <v>6.3273484033980879E-2</v>
      </c>
      <c r="S2275" s="785">
        <f t="shared" si="397"/>
        <v>64.311169172138165</v>
      </c>
    </row>
    <row r="2276" spans="1:19" s="5" customFormat="1" x14ac:dyDescent="0.25">
      <c r="A2276" s="41"/>
      <c r="B2276" s="47" t="s">
        <v>1930</v>
      </c>
      <c r="C2276" s="43" t="s">
        <v>2599</v>
      </c>
      <c r="D2276" s="44"/>
      <c r="E2276" s="47"/>
      <c r="F2276" s="46">
        <v>1016.4</v>
      </c>
      <c r="G2276" s="791" t="s">
        <v>9601</v>
      </c>
      <c r="H2276" s="781">
        <f t="shared" si="393"/>
        <v>268.25</v>
      </c>
      <c r="I2276" s="782">
        <f t="shared" si="393"/>
        <v>136.05000000000001</v>
      </c>
      <c r="J2276" s="782">
        <f t="shared" si="393"/>
        <v>92.85</v>
      </c>
      <c r="K2276" s="783">
        <f t="shared" si="393"/>
        <v>71.41</v>
      </c>
      <c r="L2276" s="784">
        <f>IF(ISNUMBER(F2276),IF(LEFT(A2276,3)="Cat",VLOOKUP(A2276,'Loc Configurations Seules'!R:U,4,FALSE),VLOOKUP(G2276,'Loc Coefficients Location'!A:D,4,FALSE)),"")</f>
        <v>0.18651532340555149</v>
      </c>
      <c r="M2276" s="785">
        <f t="shared" si="394"/>
        <v>189.57417470940254</v>
      </c>
      <c r="N2276" s="786">
        <f>IF(ISNUMBER(F2276),IF(LEFT(A2276,3)="Cat",VLOOKUP(A2276,'Loc Configurations Seules'!R:V,5,FALSE),VLOOKUP(G2276,'Loc Coefficients Location'!A:E,5,FALSE)),"")</f>
        <v>9.9038652897397772E-2</v>
      </c>
      <c r="O2276" s="785">
        <f t="shared" si="395"/>
        <v>100.66288680491509</v>
      </c>
      <c r="P2276" s="786">
        <f>IF(ISNUMBER(F2276),IF(LEFT(A2276,3)="Cat",VLOOKUP(A2276,'Loc Configurations Seules'!R:W,6,FALSE),VLOOKUP(G2276,'Loc Coefficients Location'!A:F,6,FALSE)),"")</f>
        <v>7.5421779500883954E-2</v>
      </c>
      <c r="Q2276" s="785">
        <f t="shared" si="396"/>
        <v>76.658696684698455</v>
      </c>
      <c r="R2276" s="786">
        <f>IF(ISNUMBER(F2276),IF(LEFT(A2276,3)="Cat",VLOOKUP(A2276,'Loc Configurations Seules'!R:X,7,FALSE),VLOOKUP(G2276,'Loc Coefficients Location'!A:G,7,FALSE)),"")</f>
        <v>6.3273484033980879E-2</v>
      </c>
      <c r="S2276" s="785">
        <f t="shared" si="397"/>
        <v>64.311169172138165</v>
      </c>
    </row>
    <row r="2277" spans="1:19" s="5" customFormat="1" ht="15.75" thickBot="1" x14ac:dyDescent="0.3">
      <c r="A2277" s="48"/>
      <c r="B2277" s="230" t="s">
        <v>10255</v>
      </c>
      <c r="C2277" s="50" t="s">
        <v>9104</v>
      </c>
      <c r="D2277" s="51"/>
      <c r="E2277" s="62"/>
      <c r="F2277" s="53">
        <v>1016.4</v>
      </c>
      <c r="G2277" s="791" t="s">
        <v>9601</v>
      </c>
      <c r="H2277" s="781">
        <f t="shared" si="393"/>
        <v>268.25</v>
      </c>
      <c r="I2277" s="782">
        <f t="shared" si="393"/>
        <v>136.05000000000001</v>
      </c>
      <c r="J2277" s="782">
        <f t="shared" si="393"/>
        <v>92.85</v>
      </c>
      <c r="K2277" s="783">
        <f t="shared" si="393"/>
        <v>71.41</v>
      </c>
      <c r="L2277" s="784">
        <f>IF(ISNUMBER(F2277),IF(LEFT(A2277,3)="Cat",VLOOKUP(A2277,'Loc Configurations Seules'!R:U,4,FALSE),VLOOKUP(G2277,'Loc Coefficients Location'!A:D,4,FALSE)),"")</f>
        <v>0.18651532340555149</v>
      </c>
      <c r="M2277" s="785">
        <f t="shared" si="394"/>
        <v>189.57417470940254</v>
      </c>
      <c r="N2277" s="786">
        <f>IF(ISNUMBER(F2277),IF(LEFT(A2277,3)="Cat",VLOOKUP(A2277,'Loc Configurations Seules'!R:V,5,FALSE),VLOOKUP(G2277,'Loc Coefficients Location'!A:E,5,FALSE)),"")</f>
        <v>9.9038652897397772E-2</v>
      </c>
      <c r="O2277" s="785">
        <f t="shared" si="395"/>
        <v>100.66288680491509</v>
      </c>
      <c r="P2277" s="786">
        <f>IF(ISNUMBER(F2277),IF(LEFT(A2277,3)="Cat",VLOOKUP(A2277,'Loc Configurations Seules'!R:W,6,FALSE),VLOOKUP(G2277,'Loc Coefficients Location'!A:F,6,FALSE)),"")</f>
        <v>7.5421779500883954E-2</v>
      </c>
      <c r="Q2277" s="785">
        <f t="shared" si="396"/>
        <v>76.658696684698455</v>
      </c>
      <c r="R2277" s="786">
        <f>IF(ISNUMBER(F2277),IF(LEFT(A2277,3)="Cat",VLOOKUP(A2277,'Loc Configurations Seules'!R:X,7,FALSE),VLOOKUP(G2277,'Loc Coefficients Location'!A:G,7,FALSE)),"")</f>
        <v>6.3273484033980879E-2</v>
      </c>
      <c r="S2277" s="785">
        <f t="shared" si="397"/>
        <v>64.311169172138165</v>
      </c>
    </row>
    <row r="2278" spans="1:19" s="5" customFormat="1" ht="25.5" x14ac:dyDescent="0.25">
      <c r="A2278" s="214" t="s">
        <v>2600</v>
      </c>
      <c r="B2278" s="241" t="s">
        <v>1937</v>
      </c>
      <c r="C2278" s="81" t="s">
        <v>2601</v>
      </c>
      <c r="D2278" s="82"/>
      <c r="E2278" s="97"/>
      <c r="F2278" s="213">
        <v>968.1</v>
      </c>
      <c r="G2278" s="791" t="s">
        <v>9601</v>
      </c>
      <c r="H2278" s="781">
        <f t="shared" si="393"/>
        <v>255.51</v>
      </c>
      <c r="I2278" s="782">
        <f t="shared" si="393"/>
        <v>129.58000000000001</v>
      </c>
      <c r="J2278" s="782">
        <f t="shared" si="393"/>
        <v>88.44</v>
      </c>
      <c r="K2278" s="783">
        <f t="shared" si="393"/>
        <v>68.02</v>
      </c>
      <c r="L2278" s="784">
        <f>IF(ISNUMBER(F2278),IF(LEFT(A2278,3)="Cat",VLOOKUP(A2278,'Loc Configurations Seules'!R:U,4,FALSE),VLOOKUP(G2278,'Loc Coefficients Location'!A:D,4,FALSE)),"")</f>
        <v>0.18651532340555149</v>
      </c>
      <c r="M2278" s="785">
        <f t="shared" si="394"/>
        <v>180.56548458891442</v>
      </c>
      <c r="N2278" s="786">
        <f>IF(ISNUMBER(F2278),IF(LEFT(A2278,3)="Cat",VLOOKUP(A2278,'Loc Configurations Seules'!R:V,5,FALSE),VLOOKUP(G2278,'Loc Coefficients Location'!A:E,5,FALSE)),"")</f>
        <v>9.9038652897397772E-2</v>
      </c>
      <c r="O2278" s="785">
        <f t="shared" si="395"/>
        <v>95.879319869970786</v>
      </c>
      <c r="P2278" s="786">
        <f>IF(ISNUMBER(F2278),IF(LEFT(A2278,3)="Cat",VLOOKUP(A2278,'Loc Configurations Seules'!R:W,6,FALSE),VLOOKUP(G2278,'Loc Coefficients Location'!A:F,6,FALSE)),"")</f>
        <v>7.5421779500883954E-2</v>
      </c>
      <c r="Q2278" s="785">
        <f t="shared" si="396"/>
        <v>73.015824734805761</v>
      </c>
      <c r="R2278" s="786">
        <f>IF(ISNUMBER(F2278),IF(LEFT(A2278,3)="Cat",VLOOKUP(A2278,'Loc Configurations Seules'!R:X,7,FALSE),VLOOKUP(G2278,'Loc Coefficients Location'!A:G,7,FALSE)),"")</f>
        <v>6.3273484033980879E-2</v>
      </c>
      <c r="S2278" s="785">
        <f t="shared" si="397"/>
        <v>61.255059893296888</v>
      </c>
    </row>
    <row r="2279" spans="1:19" s="5" customFormat="1" x14ac:dyDescent="0.25">
      <c r="A2279" s="272"/>
      <c r="B2279" s="90" t="s">
        <v>10256</v>
      </c>
      <c r="C2279" s="43" t="s">
        <v>8909</v>
      </c>
      <c r="D2279" s="44"/>
      <c r="E2279" s="47"/>
      <c r="F2279" s="10">
        <v>968.1</v>
      </c>
      <c r="G2279" s="791" t="s">
        <v>9601</v>
      </c>
      <c r="H2279" s="781">
        <f t="shared" si="393"/>
        <v>255.51</v>
      </c>
      <c r="I2279" s="782">
        <f t="shared" si="393"/>
        <v>129.58000000000001</v>
      </c>
      <c r="J2279" s="782">
        <f t="shared" si="393"/>
        <v>88.44</v>
      </c>
      <c r="K2279" s="783">
        <f t="shared" si="393"/>
        <v>68.02</v>
      </c>
      <c r="L2279" s="784">
        <f>IF(ISNUMBER(F2279),IF(LEFT(A2279,3)="Cat",VLOOKUP(A2279,'Loc Configurations Seules'!R:U,4,FALSE),VLOOKUP(G2279,'Loc Coefficients Location'!A:D,4,FALSE)),"")</f>
        <v>0.18651532340555149</v>
      </c>
      <c r="M2279" s="785">
        <f t="shared" si="394"/>
        <v>180.56548458891442</v>
      </c>
      <c r="N2279" s="786">
        <f>IF(ISNUMBER(F2279),IF(LEFT(A2279,3)="Cat",VLOOKUP(A2279,'Loc Configurations Seules'!R:V,5,FALSE),VLOOKUP(G2279,'Loc Coefficients Location'!A:E,5,FALSE)),"")</f>
        <v>9.9038652897397772E-2</v>
      </c>
      <c r="O2279" s="785">
        <f t="shared" si="395"/>
        <v>95.879319869970786</v>
      </c>
      <c r="P2279" s="786">
        <f>IF(ISNUMBER(F2279),IF(LEFT(A2279,3)="Cat",VLOOKUP(A2279,'Loc Configurations Seules'!R:W,6,FALSE),VLOOKUP(G2279,'Loc Coefficients Location'!A:F,6,FALSE)),"")</f>
        <v>7.5421779500883954E-2</v>
      </c>
      <c r="Q2279" s="785">
        <f t="shared" si="396"/>
        <v>73.015824734805761</v>
      </c>
      <c r="R2279" s="786">
        <f>IF(ISNUMBER(F2279),IF(LEFT(A2279,3)="Cat",VLOOKUP(A2279,'Loc Configurations Seules'!R:X,7,FALSE),VLOOKUP(G2279,'Loc Coefficients Location'!A:G,7,FALSE)),"")</f>
        <v>6.3273484033980879E-2</v>
      </c>
      <c r="S2279" s="785">
        <f t="shared" si="397"/>
        <v>61.255059893296888</v>
      </c>
    </row>
    <row r="2280" spans="1:19" s="5" customFormat="1" ht="15.75" thickBot="1" x14ac:dyDescent="0.3">
      <c r="A2280" s="69"/>
      <c r="B2280" s="42" t="s">
        <v>7423</v>
      </c>
      <c r="C2280" s="43" t="s">
        <v>7499</v>
      </c>
      <c r="D2280" s="44"/>
      <c r="E2280" s="47"/>
      <c r="F2280" s="10">
        <v>968.1</v>
      </c>
      <c r="G2280" s="791" t="s">
        <v>9601</v>
      </c>
      <c r="H2280" s="781">
        <f t="shared" si="393"/>
        <v>255.51</v>
      </c>
      <c r="I2280" s="782">
        <f t="shared" si="393"/>
        <v>129.58000000000001</v>
      </c>
      <c r="J2280" s="782">
        <f t="shared" si="393"/>
        <v>88.44</v>
      </c>
      <c r="K2280" s="783">
        <f t="shared" si="393"/>
        <v>68.02</v>
      </c>
      <c r="L2280" s="784">
        <f>IF(ISNUMBER(F2280),IF(LEFT(A2280,3)="Cat",VLOOKUP(A2280,'Loc Configurations Seules'!R:U,4,FALSE),VLOOKUP(G2280,'Loc Coefficients Location'!A:D,4,FALSE)),"")</f>
        <v>0.18651532340555149</v>
      </c>
      <c r="M2280" s="785">
        <f t="shared" si="394"/>
        <v>180.56548458891442</v>
      </c>
      <c r="N2280" s="786">
        <f>IF(ISNUMBER(F2280),IF(LEFT(A2280,3)="Cat",VLOOKUP(A2280,'Loc Configurations Seules'!R:V,5,FALSE),VLOOKUP(G2280,'Loc Coefficients Location'!A:E,5,FALSE)),"")</f>
        <v>9.9038652897397772E-2</v>
      </c>
      <c r="O2280" s="785">
        <f t="shared" si="395"/>
        <v>95.879319869970786</v>
      </c>
      <c r="P2280" s="786">
        <f>IF(ISNUMBER(F2280),IF(LEFT(A2280,3)="Cat",VLOOKUP(A2280,'Loc Configurations Seules'!R:W,6,FALSE),VLOOKUP(G2280,'Loc Coefficients Location'!A:F,6,FALSE)),"")</f>
        <v>7.5421779500883954E-2</v>
      </c>
      <c r="Q2280" s="785">
        <f t="shared" si="396"/>
        <v>73.015824734805761</v>
      </c>
      <c r="R2280" s="786">
        <f>IF(ISNUMBER(F2280),IF(LEFT(A2280,3)="Cat",VLOOKUP(A2280,'Loc Configurations Seules'!R:X,7,FALSE),VLOOKUP(G2280,'Loc Coefficients Location'!A:G,7,FALSE)),"")</f>
        <v>6.3273484033980879E-2</v>
      </c>
      <c r="S2280" s="785">
        <f t="shared" si="397"/>
        <v>61.255059893296888</v>
      </c>
    </row>
    <row r="2281" spans="1:19" s="5" customFormat="1" ht="25.5" x14ac:dyDescent="0.25">
      <c r="A2281" s="214" t="s">
        <v>2602</v>
      </c>
      <c r="B2281" s="242" t="s">
        <v>1944</v>
      </c>
      <c r="C2281" s="94" t="s">
        <v>2603</v>
      </c>
      <c r="D2281" s="60"/>
      <c r="E2281" s="61"/>
      <c r="F2281" s="95">
        <v>1027.95</v>
      </c>
      <c r="G2281" s="791" t="s">
        <v>9601</v>
      </c>
      <c r="H2281" s="781">
        <f t="shared" si="393"/>
        <v>271.3</v>
      </c>
      <c r="I2281" s="782">
        <f t="shared" si="393"/>
        <v>137.59</v>
      </c>
      <c r="J2281" s="782">
        <f t="shared" si="393"/>
        <v>93.9</v>
      </c>
      <c r="K2281" s="783">
        <f t="shared" si="393"/>
        <v>72.22</v>
      </c>
      <c r="L2281" s="784">
        <f>IF(ISNUMBER(F2281),IF(LEFT(A2281,3)="Cat",VLOOKUP(A2281,'Loc Configurations Seules'!R:U,4,FALSE),VLOOKUP(G2281,'Loc Coefficients Location'!A:D,4,FALSE)),"")</f>
        <v>0.18651532340555149</v>
      </c>
      <c r="M2281" s="785">
        <f t="shared" si="394"/>
        <v>191.72842669473667</v>
      </c>
      <c r="N2281" s="786">
        <f>IF(ISNUMBER(F2281),IF(LEFT(A2281,3)="Cat",VLOOKUP(A2281,'Loc Configurations Seules'!R:V,5,FALSE),VLOOKUP(G2281,'Loc Coefficients Location'!A:E,5,FALSE)),"")</f>
        <v>9.9038652897397772E-2</v>
      </c>
      <c r="O2281" s="785">
        <f t="shared" si="395"/>
        <v>101.80678324588004</v>
      </c>
      <c r="P2281" s="786">
        <f>IF(ISNUMBER(F2281),IF(LEFT(A2281,3)="Cat",VLOOKUP(A2281,'Loc Configurations Seules'!R:W,6,FALSE),VLOOKUP(G2281,'Loc Coefficients Location'!A:F,6,FALSE)),"")</f>
        <v>7.5421779500883954E-2</v>
      </c>
      <c r="Q2281" s="785">
        <f t="shared" si="396"/>
        <v>77.529818237933668</v>
      </c>
      <c r="R2281" s="786">
        <f>IF(ISNUMBER(F2281),IF(LEFT(A2281,3)="Cat",VLOOKUP(A2281,'Loc Configurations Seules'!R:X,7,FALSE),VLOOKUP(G2281,'Loc Coefficients Location'!A:G,7,FALSE)),"")</f>
        <v>6.3273484033980879E-2</v>
      </c>
      <c r="S2281" s="785">
        <f t="shared" si="397"/>
        <v>65.041977912730644</v>
      </c>
    </row>
    <row r="2282" spans="1:19" s="5" customFormat="1" x14ac:dyDescent="0.25">
      <c r="A2282" s="272"/>
      <c r="B2282" s="90" t="s">
        <v>10257</v>
      </c>
      <c r="C2282" s="43" t="s">
        <v>8910</v>
      </c>
      <c r="D2282" s="44"/>
      <c r="E2282" s="47"/>
      <c r="F2282" s="10">
        <v>1027.95</v>
      </c>
      <c r="G2282" s="791" t="s">
        <v>9601</v>
      </c>
      <c r="H2282" s="781">
        <f t="shared" si="393"/>
        <v>271.3</v>
      </c>
      <c r="I2282" s="782">
        <f t="shared" si="393"/>
        <v>137.59</v>
      </c>
      <c r="J2282" s="782">
        <f t="shared" si="393"/>
        <v>93.9</v>
      </c>
      <c r="K2282" s="783">
        <f t="shared" si="393"/>
        <v>72.22</v>
      </c>
      <c r="L2282" s="784">
        <f>IF(ISNUMBER(F2282),IF(LEFT(A2282,3)="Cat",VLOOKUP(A2282,'Loc Configurations Seules'!R:U,4,FALSE),VLOOKUP(G2282,'Loc Coefficients Location'!A:D,4,FALSE)),"")</f>
        <v>0.18651532340555149</v>
      </c>
      <c r="M2282" s="785">
        <f t="shared" si="394"/>
        <v>191.72842669473667</v>
      </c>
      <c r="N2282" s="786">
        <f>IF(ISNUMBER(F2282),IF(LEFT(A2282,3)="Cat",VLOOKUP(A2282,'Loc Configurations Seules'!R:V,5,FALSE),VLOOKUP(G2282,'Loc Coefficients Location'!A:E,5,FALSE)),"")</f>
        <v>9.9038652897397772E-2</v>
      </c>
      <c r="O2282" s="785">
        <f t="shared" si="395"/>
        <v>101.80678324588004</v>
      </c>
      <c r="P2282" s="786">
        <f>IF(ISNUMBER(F2282),IF(LEFT(A2282,3)="Cat",VLOOKUP(A2282,'Loc Configurations Seules'!R:W,6,FALSE),VLOOKUP(G2282,'Loc Coefficients Location'!A:F,6,FALSE)),"")</f>
        <v>7.5421779500883954E-2</v>
      </c>
      <c r="Q2282" s="785">
        <f t="shared" si="396"/>
        <v>77.529818237933668</v>
      </c>
      <c r="R2282" s="786">
        <f>IF(ISNUMBER(F2282),IF(LEFT(A2282,3)="Cat",VLOOKUP(A2282,'Loc Configurations Seules'!R:X,7,FALSE),VLOOKUP(G2282,'Loc Coefficients Location'!A:G,7,FALSE)),"")</f>
        <v>6.3273484033980879E-2</v>
      </c>
      <c r="S2282" s="785">
        <f t="shared" si="397"/>
        <v>65.041977912730644</v>
      </c>
    </row>
    <row r="2283" spans="1:19" s="5" customFormat="1" x14ac:dyDescent="0.25">
      <c r="A2283" s="69"/>
      <c r="B2283" s="42" t="s">
        <v>7423</v>
      </c>
      <c r="C2283" s="43" t="s">
        <v>7499</v>
      </c>
      <c r="D2283" s="44"/>
      <c r="E2283" s="47"/>
      <c r="F2283" s="10">
        <v>1027.95</v>
      </c>
      <c r="G2283" s="791" t="s">
        <v>9601</v>
      </c>
      <c r="H2283" s="781">
        <f t="shared" si="393"/>
        <v>271.3</v>
      </c>
      <c r="I2283" s="782">
        <f t="shared" si="393"/>
        <v>137.59</v>
      </c>
      <c r="J2283" s="782">
        <f t="shared" si="393"/>
        <v>93.9</v>
      </c>
      <c r="K2283" s="783">
        <f t="shared" si="393"/>
        <v>72.22</v>
      </c>
      <c r="L2283" s="784">
        <f>IF(ISNUMBER(F2283),IF(LEFT(A2283,3)="Cat",VLOOKUP(A2283,'Loc Configurations Seules'!R:U,4,FALSE),VLOOKUP(G2283,'Loc Coefficients Location'!A:D,4,FALSE)),"")</f>
        <v>0.18651532340555149</v>
      </c>
      <c r="M2283" s="785">
        <f t="shared" si="394"/>
        <v>191.72842669473667</v>
      </c>
      <c r="N2283" s="786">
        <f>IF(ISNUMBER(F2283),IF(LEFT(A2283,3)="Cat",VLOOKUP(A2283,'Loc Configurations Seules'!R:V,5,FALSE),VLOOKUP(G2283,'Loc Coefficients Location'!A:E,5,FALSE)),"")</f>
        <v>9.9038652897397772E-2</v>
      </c>
      <c r="O2283" s="785">
        <f t="shared" si="395"/>
        <v>101.80678324588004</v>
      </c>
      <c r="P2283" s="786">
        <f>IF(ISNUMBER(F2283),IF(LEFT(A2283,3)="Cat",VLOOKUP(A2283,'Loc Configurations Seules'!R:W,6,FALSE),VLOOKUP(G2283,'Loc Coefficients Location'!A:F,6,FALSE)),"")</f>
        <v>7.5421779500883954E-2</v>
      </c>
      <c r="Q2283" s="785">
        <f t="shared" si="396"/>
        <v>77.529818237933668</v>
      </c>
      <c r="R2283" s="786">
        <f>IF(ISNUMBER(F2283),IF(LEFT(A2283,3)="Cat",VLOOKUP(A2283,'Loc Configurations Seules'!R:X,7,FALSE),VLOOKUP(G2283,'Loc Coefficients Location'!A:G,7,FALSE)),"")</f>
        <v>6.3273484033980879E-2</v>
      </c>
      <c r="S2283" s="785">
        <f t="shared" si="397"/>
        <v>65.041977912730644</v>
      </c>
    </row>
    <row r="2284" spans="1:19" s="5" customFormat="1" ht="15.75" thickBot="1" x14ac:dyDescent="0.3">
      <c r="A2284" s="54"/>
      <c r="B2284" s="55" t="s">
        <v>7425</v>
      </c>
      <c r="C2284" s="56" t="s">
        <v>7500</v>
      </c>
      <c r="D2284" s="57"/>
      <c r="E2284" s="58"/>
      <c r="F2284" s="59">
        <v>1027.95</v>
      </c>
      <c r="G2284" s="791" t="s">
        <v>9601</v>
      </c>
      <c r="H2284" s="781">
        <f t="shared" si="393"/>
        <v>271.3</v>
      </c>
      <c r="I2284" s="782">
        <f t="shared" si="393"/>
        <v>137.59</v>
      </c>
      <c r="J2284" s="782">
        <f t="shared" si="393"/>
        <v>93.9</v>
      </c>
      <c r="K2284" s="783">
        <f t="shared" si="393"/>
        <v>72.22</v>
      </c>
      <c r="L2284" s="784">
        <f>IF(ISNUMBER(F2284),IF(LEFT(A2284,3)="Cat",VLOOKUP(A2284,'Loc Configurations Seules'!R:U,4,FALSE),VLOOKUP(G2284,'Loc Coefficients Location'!A:D,4,FALSE)),"")</f>
        <v>0.18651532340555149</v>
      </c>
      <c r="M2284" s="785">
        <f t="shared" si="394"/>
        <v>191.72842669473667</v>
      </c>
      <c r="N2284" s="786">
        <f>IF(ISNUMBER(F2284),IF(LEFT(A2284,3)="Cat",VLOOKUP(A2284,'Loc Configurations Seules'!R:V,5,FALSE),VLOOKUP(G2284,'Loc Coefficients Location'!A:E,5,FALSE)),"")</f>
        <v>9.9038652897397772E-2</v>
      </c>
      <c r="O2284" s="785">
        <f t="shared" si="395"/>
        <v>101.80678324588004</v>
      </c>
      <c r="P2284" s="786">
        <f>IF(ISNUMBER(F2284),IF(LEFT(A2284,3)="Cat",VLOOKUP(A2284,'Loc Configurations Seules'!R:W,6,FALSE),VLOOKUP(G2284,'Loc Coefficients Location'!A:F,6,FALSE)),"")</f>
        <v>7.5421779500883954E-2</v>
      </c>
      <c r="Q2284" s="785">
        <f t="shared" si="396"/>
        <v>77.529818237933668</v>
      </c>
      <c r="R2284" s="786">
        <f>IF(ISNUMBER(F2284),IF(LEFT(A2284,3)="Cat",VLOOKUP(A2284,'Loc Configurations Seules'!R:X,7,FALSE),VLOOKUP(G2284,'Loc Coefficients Location'!A:G,7,FALSE)),"")</f>
        <v>6.3273484033980879E-2</v>
      </c>
      <c r="S2284" s="785">
        <f t="shared" si="397"/>
        <v>65.041977912730644</v>
      </c>
    </row>
    <row r="2285" spans="1:19" s="5" customFormat="1" ht="25.5" x14ac:dyDescent="0.25">
      <c r="A2285" s="100" t="s">
        <v>2604</v>
      </c>
      <c r="B2285" s="61" t="s">
        <v>7427</v>
      </c>
      <c r="C2285" s="94" t="s">
        <v>7501</v>
      </c>
      <c r="D2285" s="60"/>
      <c r="E2285" s="61"/>
      <c r="F2285" s="95">
        <v>1369.2</v>
      </c>
      <c r="G2285" s="791" t="s">
        <v>9601</v>
      </c>
      <c r="H2285" s="781">
        <f t="shared" si="393"/>
        <v>361.37</v>
      </c>
      <c r="I2285" s="782">
        <f t="shared" si="393"/>
        <v>183.27</v>
      </c>
      <c r="J2285" s="782">
        <f t="shared" si="393"/>
        <v>125.08</v>
      </c>
      <c r="K2285" s="783">
        <f t="shared" si="393"/>
        <v>96.2</v>
      </c>
      <c r="L2285" s="784">
        <f>IF(ISNUMBER(F2285),IF(LEFT(A2285,3)="Cat",VLOOKUP(A2285,'Loc Configurations Seules'!R:U,4,FALSE),VLOOKUP(G2285,'Loc Coefficients Location'!A:D,4,FALSE)),"")</f>
        <v>0.18651532340555149</v>
      </c>
      <c r="M2285" s="785">
        <f t="shared" si="394"/>
        <v>255.3767808068811</v>
      </c>
      <c r="N2285" s="786">
        <f>IF(ISNUMBER(F2285),IF(LEFT(A2285,3)="Cat",VLOOKUP(A2285,'Loc Configurations Seules'!R:V,5,FALSE),VLOOKUP(G2285,'Loc Coefficients Location'!A:E,5,FALSE)),"")</f>
        <v>9.9038652897397772E-2</v>
      </c>
      <c r="O2285" s="785">
        <f t="shared" si="395"/>
        <v>135.60372354711703</v>
      </c>
      <c r="P2285" s="786">
        <f>IF(ISNUMBER(F2285),IF(LEFT(A2285,3)="Cat",VLOOKUP(A2285,'Loc Configurations Seules'!R:W,6,FALSE),VLOOKUP(G2285,'Loc Coefficients Location'!A:F,6,FALSE)),"")</f>
        <v>7.5421779500883954E-2</v>
      </c>
      <c r="Q2285" s="785">
        <f t="shared" si="396"/>
        <v>103.26750049261031</v>
      </c>
      <c r="R2285" s="786">
        <f>IF(ISNUMBER(F2285),IF(LEFT(A2285,3)="Cat",VLOOKUP(A2285,'Loc Configurations Seules'!R:X,7,FALSE),VLOOKUP(G2285,'Loc Coefficients Location'!A:G,7,FALSE)),"")</f>
        <v>6.3273484033980879E-2</v>
      </c>
      <c r="S2285" s="785">
        <f t="shared" si="397"/>
        <v>86.634054339326624</v>
      </c>
    </row>
    <row r="2286" spans="1:19" s="5" customFormat="1" x14ac:dyDescent="0.25">
      <c r="A2286" s="41"/>
      <c r="B2286" s="47" t="s">
        <v>1951</v>
      </c>
      <c r="C2286" s="43" t="s">
        <v>2605</v>
      </c>
      <c r="D2286" s="44"/>
      <c r="E2286" s="47"/>
      <c r="F2286" s="46">
        <v>1369.2</v>
      </c>
      <c r="G2286" s="791" t="s">
        <v>9601</v>
      </c>
      <c r="H2286" s="781">
        <f t="shared" si="393"/>
        <v>361.37</v>
      </c>
      <c r="I2286" s="782">
        <f t="shared" si="393"/>
        <v>183.27</v>
      </c>
      <c r="J2286" s="782">
        <f t="shared" si="393"/>
        <v>125.08</v>
      </c>
      <c r="K2286" s="783">
        <f t="shared" si="393"/>
        <v>96.2</v>
      </c>
      <c r="L2286" s="784">
        <f>IF(ISNUMBER(F2286),IF(LEFT(A2286,3)="Cat",VLOOKUP(A2286,'Loc Configurations Seules'!R:U,4,FALSE),VLOOKUP(G2286,'Loc Coefficients Location'!A:D,4,FALSE)),"")</f>
        <v>0.18651532340555149</v>
      </c>
      <c r="M2286" s="785">
        <f t="shared" si="394"/>
        <v>255.3767808068811</v>
      </c>
      <c r="N2286" s="786">
        <f>IF(ISNUMBER(F2286),IF(LEFT(A2286,3)="Cat",VLOOKUP(A2286,'Loc Configurations Seules'!R:V,5,FALSE),VLOOKUP(G2286,'Loc Coefficients Location'!A:E,5,FALSE)),"")</f>
        <v>9.9038652897397772E-2</v>
      </c>
      <c r="O2286" s="785">
        <f t="shared" si="395"/>
        <v>135.60372354711703</v>
      </c>
      <c r="P2286" s="786">
        <f>IF(ISNUMBER(F2286),IF(LEFT(A2286,3)="Cat",VLOOKUP(A2286,'Loc Configurations Seules'!R:W,6,FALSE),VLOOKUP(G2286,'Loc Coefficients Location'!A:F,6,FALSE)),"")</f>
        <v>7.5421779500883954E-2</v>
      </c>
      <c r="Q2286" s="785">
        <f t="shared" si="396"/>
        <v>103.26750049261031</v>
      </c>
      <c r="R2286" s="786">
        <f>IF(ISNUMBER(F2286),IF(LEFT(A2286,3)="Cat",VLOOKUP(A2286,'Loc Configurations Seules'!R:X,7,FALSE),VLOOKUP(G2286,'Loc Coefficients Location'!A:G,7,FALSE)),"")</f>
        <v>6.3273484033980879E-2</v>
      </c>
      <c r="S2286" s="785">
        <f t="shared" si="397"/>
        <v>86.634054339326624</v>
      </c>
    </row>
    <row r="2287" spans="1:19" s="5" customFormat="1" ht="15.75" thickBot="1" x14ac:dyDescent="0.3">
      <c r="A2287" s="48"/>
      <c r="B2287" s="230" t="s">
        <v>10258</v>
      </c>
      <c r="C2287" s="50" t="s">
        <v>8911</v>
      </c>
      <c r="D2287" s="51"/>
      <c r="E2287" s="62"/>
      <c r="F2287" s="53">
        <v>1369.2</v>
      </c>
      <c r="G2287" s="791" t="s">
        <v>9601</v>
      </c>
      <c r="H2287" s="781">
        <f t="shared" si="393"/>
        <v>361.37</v>
      </c>
      <c r="I2287" s="782">
        <f t="shared" si="393"/>
        <v>183.27</v>
      </c>
      <c r="J2287" s="782">
        <f t="shared" si="393"/>
        <v>125.08</v>
      </c>
      <c r="K2287" s="783">
        <f t="shared" si="393"/>
        <v>96.2</v>
      </c>
      <c r="L2287" s="784">
        <f>IF(ISNUMBER(F2287),IF(LEFT(A2287,3)="Cat",VLOOKUP(A2287,'Loc Configurations Seules'!R:U,4,FALSE),VLOOKUP(G2287,'Loc Coefficients Location'!A:D,4,FALSE)),"")</f>
        <v>0.18651532340555149</v>
      </c>
      <c r="M2287" s="785">
        <f t="shared" si="394"/>
        <v>255.3767808068811</v>
      </c>
      <c r="N2287" s="786">
        <f>IF(ISNUMBER(F2287),IF(LEFT(A2287,3)="Cat",VLOOKUP(A2287,'Loc Configurations Seules'!R:V,5,FALSE),VLOOKUP(G2287,'Loc Coefficients Location'!A:E,5,FALSE)),"")</f>
        <v>9.9038652897397772E-2</v>
      </c>
      <c r="O2287" s="785">
        <f t="shared" si="395"/>
        <v>135.60372354711703</v>
      </c>
      <c r="P2287" s="786">
        <f>IF(ISNUMBER(F2287),IF(LEFT(A2287,3)="Cat",VLOOKUP(A2287,'Loc Configurations Seules'!R:W,6,FALSE),VLOOKUP(G2287,'Loc Coefficients Location'!A:F,6,FALSE)),"")</f>
        <v>7.5421779500883954E-2</v>
      </c>
      <c r="Q2287" s="785">
        <f t="shared" si="396"/>
        <v>103.26750049261031</v>
      </c>
      <c r="R2287" s="786">
        <f>IF(ISNUMBER(F2287),IF(LEFT(A2287,3)="Cat",VLOOKUP(A2287,'Loc Configurations Seules'!R:X,7,FALSE),VLOOKUP(G2287,'Loc Coefficients Location'!A:G,7,FALSE)),"")</f>
        <v>6.3273484033980879E-2</v>
      </c>
      <c r="S2287" s="785">
        <f t="shared" si="397"/>
        <v>86.634054339326624</v>
      </c>
    </row>
    <row r="2288" spans="1:19" s="5" customFormat="1" ht="25.5" x14ac:dyDescent="0.25">
      <c r="A2288" s="214" t="s">
        <v>2606</v>
      </c>
      <c r="B2288" s="243" t="s">
        <v>10034</v>
      </c>
      <c r="C2288" s="81" t="s">
        <v>2607</v>
      </c>
      <c r="D2288" s="82"/>
      <c r="E2288" s="97"/>
      <c r="F2288" s="84">
        <v>1800.75</v>
      </c>
      <c r="G2288" s="791" t="s">
        <v>9601</v>
      </c>
      <c r="H2288" s="781">
        <f t="shared" si="393"/>
        <v>475.26</v>
      </c>
      <c r="I2288" s="782">
        <f t="shared" si="393"/>
        <v>241.04</v>
      </c>
      <c r="J2288" s="782">
        <f t="shared" si="393"/>
        <v>164.5</v>
      </c>
      <c r="K2288" s="783">
        <f t="shared" si="393"/>
        <v>126.52</v>
      </c>
      <c r="L2288" s="784">
        <f>IF(ISNUMBER(F2288),IF(LEFT(A2288,3)="Cat",VLOOKUP(A2288,'Loc Configurations Seules'!R:U,4,FALSE),VLOOKUP(G2288,'Loc Coefficients Location'!A:D,4,FALSE)),"")</f>
        <v>0.18651532340555149</v>
      </c>
      <c r="M2288" s="785">
        <f t="shared" si="394"/>
        <v>335.86746862254682</v>
      </c>
      <c r="N2288" s="786">
        <f>IF(ISNUMBER(F2288),IF(LEFT(A2288,3)="Cat",VLOOKUP(A2288,'Loc Configurations Seules'!R:V,5,FALSE),VLOOKUP(G2288,'Loc Coefficients Location'!A:E,5,FALSE)),"")</f>
        <v>9.9038652897397772E-2</v>
      </c>
      <c r="O2288" s="785">
        <f t="shared" si="395"/>
        <v>178.34385420498904</v>
      </c>
      <c r="P2288" s="786">
        <f>IF(ISNUMBER(F2288),IF(LEFT(A2288,3)="Cat",VLOOKUP(A2288,'Loc Configurations Seules'!R:W,6,FALSE),VLOOKUP(G2288,'Loc Coefficients Location'!A:F,6,FALSE)),"")</f>
        <v>7.5421779500883954E-2</v>
      </c>
      <c r="Q2288" s="785">
        <f t="shared" si="396"/>
        <v>135.81576943621678</v>
      </c>
      <c r="R2288" s="786">
        <f>IF(ISNUMBER(F2288),IF(LEFT(A2288,3)="Cat",VLOOKUP(A2288,'Loc Configurations Seules'!R:X,7,FALSE),VLOOKUP(G2288,'Loc Coefficients Location'!A:G,7,FALSE)),"")</f>
        <v>6.3273484033980879E-2</v>
      </c>
      <c r="S2288" s="785">
        <f t="shared" si="397"/>
        <v>113.93972637419107</v>
      </c>
    </row>
    <row r="2289" spans="1:19" s="5" customFormat="1" ht="15.75" thickBot="1" x14ac:dyDescent="0.3">
      <c r="A2289" s="214"/>
      <c r="B2289" s="90" t="s">
        <v>10259</v>
      </c>
      <c r="C2289" s="43" t="s">
        <v>8912</v>
      </c>
      <c r="D2289" s="44"/>
      <c r="E2289" s="47"/>
      <c r="F2289" s="10">
        <v>1800.75</v>
      </c>
      <c r="G2289" s="791" t="s">
        <v>9601</v>
      </c>
      <c r="H2289" s="781">
        <f t="shared" si="393"/>
        <v>475.26</v>
      </c>
      <c r="I2289" s="782">
        <f t="shared" si="393"/>
        <v>241.04</v>
      </c>
      <c r="J2289" s="782">
        <f t="shared" si="393"/>
        <v>164.5</v>
      </c>
      <c r="K2289" s="783">
        <f t="shared" si="393"/>
        <v>126.52</v>
      </c>
      <c r="L2289" s="784">
        <f>IF(ISNUMBER(F2289),IF(LEFT(A2289,3)="Cat",VLOOKUP(A2289,'Loc Configurations Seules'!R:U,4,FALSE),VLOOKUP(G2289,'Loc Coefficients Location'!A:D,4,FALSE)),"")</f>
        <v>0.18651532340555149</v>
      </c>
      <c r="M2289" s="785">
        <f t="shared" si="394"/>
        <v>335.86746862254682</v>
      </c>
      <c r="N2289" s="786">
        <f>IF(ISNUMBER(F2289),IF(LEFT(A2289,3)="Cat",VLOOKUP(A2289,'Loc Configurations Seules'!R:V,5,FALSE),VLOOKUP(G2289,'Loc Coefficients Location'!A:E,5,FALSE)),"")</f>
        <v>9.9038652897397772E-2</v>
      </c>
      <c r="O2289" s="785">
        <f t="shared" si="395"/>
        <v>178.34385420498904</v>
      </c>
      <c r="P2289" s="786">
        <f>IF(ISNUMBER(F2289),IF(LEFT(A2289,3)="Cat",VLOOKUP(A2289,'Loc Configurations Seules'!R:W,6,FALSE),VLOOKUP(G2289,'Loc Coefficients Location'!A:F,6,FALSE)),"")</f>
        <v>7.5421779500883954E-2</v>
      </c>
      <c r="Q2289" s="785">
        <f t="shared" si="396"/>
        <v>135.81576943621678</v>
      </c>
      <c r="R2289" s="786">
        <f>IF(ISNUMBER(F2289),IF(LEFT(A2289,3)="Cat",VLOOKUP(A2289,'Loc Configurations Seules'!R:X,7,FALSE),VLOOKUP(G2289,'Loc Coefficients Location'!A:G,7,FALSE)),"")</f>
        <v>6.3273484033980879E-2</v>
      </c>
      <c r="S2289" s="785">
        <f t="shared" si="397"/>
        <v>113.93972637419107</v>
      </c>
    </row>
    <row r="2290" spans="1:19" s="5" customFormat="1" ht="25.5" x14ac:dyDescent="0.25">
      <c r="A2290" s="273" t="s">
        <v>2608</v>
      </c>
      <c r="B2290" s="242" t="s">
        <v>1960</v>
      </c>
      <c r="C2290" s="94" t="s">
        <v>2609</v>
      </c>
      <c r="D2290" s="60"/>
      <c r="E2290" s="61"/>
      <c r="F2290" s="95">
        <v>1715.7</v>
      </c>
      <c r="G2290" s="791" t="s">
        <v>9601</v>
      </c>
      <c r="H2290" s="781">
        <f t="shared" si="393"/>
        <v>452.82</v>
      </c>
      <c r="I2290" s="782">
        <f t="shared" si="393"/>
        <v>229.65</v>
      </c>
      <c r="J2290" s="782">
        <f t="shared" si="393"/>
        <v>156.72999999999999</v>
      </c>
      <c r="K2290" s="783">
        <f t="shared" si="393"/>
        <v>120.54</v>
      </c>
      <c r="L2290" s="784">
        <f>IF(ISNUMBER(F2290),IF(LEFT(A2290,3)="Cat",VLOOKUP(A2290,'Loc Configurations Seules'!R:U,4,FALSE),VLOOKUP(G2290,'Loc Coefficients Location'!A:D,4,FALSE)),"")</f>
        <v>0.18651532340555149</v>
      </c>
      <c r="M2290" s="785">
        <f t="shared" si="394"/>
        <v>320.00434036690473</v>
      </c>
      <c r="N2290" s="786">
        <f>IF(ISNUMBER(F2290),IF(LEFT(A2290,3)="Cat",VLOOKUP(A2290,'Loc Configurations Seules'!R:V,5,FALSE),VLOOKUP(G2290,'Loc Coefficients Location'!A:E,5,FALSE)),"")</f>
        <v>9.9038652897397772E-2</v>
      </c>
      <c r="O2290" s="785">
        <f t="shared" si="395"/>
        <v>169.92061677606537</v>
      </c>
      <c r="P2290" s="786">
        <f>IF(ISNUMBER(F2290),IF(LEFT(A2290,3)="Cat",VLOOKUP(A2290,'Loc Configurations Seules'!R:W,6,FALSE),VLOOKUP(G2290,'Loc Coefficients Location'!A:F,6,FALSE)),"")</f>
        <v>7.5421779500883954E-2</v>
      </c>
      <c r="Q2290" s="785">
        <f t="shared" si="396"/>
        <v>129.40114708966661</v>
      </c>
      <c r="R2290" s="786">
        <f>IF(ISNUMBER(F2290),IF(LEFT(A2290,3)="Cat",VLOOKUP(A2290,'Loc Configurations Seules'!R:X,7,FALSE),VLOOKUP(G2290,'Loc Coefficients Location'!A:G,7,FALSE)),"")</f>
        <v>6.3273484033980879E-2</v>
      </c>
      <c r="S2290" s="785">
        <f t="shared" si="397"/>
        <v>108.55831655710099</v>
      </c>
    </row>
    <row r="2291" spans="1:19" s="5" customFormat="1" x14ac:dyDescent="0.25">
      <c r="A2291" s="272"/>
      <c r="B2291" s="90" t="s">
        <v>10260</v>
      </c>
      <c r="C2291" s="43" t="s">
        <v>8913</v>
      </c>
      <c r="D2291" s="44"/>
      <c r="E2291" s="47"/>
      <c r="F2291" s="10">
        <v>1715.7</v>
      </c>
      <c r="G2291" s="791" t="s">
        <v>9601</v>
      </c>
      <c r="H2291" s="781">
        <f t="shared" si="393"/>
        <v>452.82</v>
      </c>
      <c r="I2291" s="782">
        <f t="shared" si="393"/>
        <v>229.65</v>
      </c>
      <c r="J2291" s="782">
        <f t="shared" si="393"/>
        <v>156.72999999999999</v>
      </c>
      <c r="K2291" s="783">
        <f t="shared" si="393"/>
        <v>120.54</v>
      </c>
      <c r="L2291" s="784">
        <f>IF(ISNUMBER(F2291),IF(LEFT(A2291,3)="Cat",VLOOKUP(A2291,'Loc Configurations Seules'!R:U,4,FALSE),VLOOKUP(G2291,'Loc Coefficients Location'!A:D,4,FALSE)),"")</f>
        <v>0.18651532340555149</v>
      </c>
      <c r="M2291" s="785">
        <f t="shared" si="394"/>
        <v>320.00434036690473</v>
      </c>
      <c r="N2291" s="786">
        <f>IF(ISNUMBER(F2291),IF(LEFT(A2291,3)="Cat",VLOOKUP(A2291,'Loc Configurations Seules'!R:V,5,FALSE),VLOOKUP(G2291,'Loc Coefficients Location'!A:E,5,FALSE)),"")</f>
        <v>9.9038652897397772E-2</v>
      </c>
      <c r="O2291" s="785">
        <f t="shared" si="395"/>
        <v>169.92061677606537</v>
      </c>
      <c r="P2291" s="786">
        <f>IF(ISNUMBER(F2291),IF(LEFT(A2291,3)="Cat",VLOOKUP(A2291,'Loc Configurations Seules'!R:W,6,FALSE),VLOOKUP(G2291,'Loc Coefficients Location'!A:F,6,FALSE)),"")</f>
        <v>7.5421779500883954E-2</v>
      </c>
      <c r="Q2291" s="785">
        <f t="shared" si="396"/>
        <v>129.40114708966661</v>
      </c>
      <c r="R2291" s="786">
        <f>IF(ISNUMBER(F2291),IF(LEFT(A2291,3)="Cat",VLOOKUP(A2291,'Loc Configurations Seules'!R:X,7,FALSE),VLOOKUP(G2291,'Loc Coefficients Location'!A:G,7,FALSE)),"")</f>
        <v>6.3273484033980879E-2</v>
      </c>
      <c r="S2291" s="785">
        <f t="shared" si="397"/>
        <v>108.55831655710099</v>
      </c>
    </row>
    <row r="2292" spans="1:19" s="5" customFormat="1" x14ac:dyDescent="0.25">
      <c r="A2292" s="69"/>
      <c r="B2292" s="42" t="s">
        <v>7429</v>
      </c>
      <c r="C2292" s="43" t="s">
        <v>7502</v>
      </c>
      <c r="D2292" s="44"/>
      <c r="E2292" s="47"/>
      <c r="F2292" s="10">
        <v>1715.7</v>
      </c>
      <c r="G2292" s="791" t="s">
        <v>9601</v>
      </c>
      <c r="H2292" s="781">
        <f t="shared" si="393"/>
        <v>452.82</v>
      </c>
      <c r="I2292" s="782">
        <f t="shared" si="393"/>
        <v>229.65</v>
      </c>
      <c r="J2292" s="782">
        <f t="shared" si="393"/>
        <v>156.72999999999999</v>
      </c>
      <c r="K2292" s="783">
        <f t="shared" si="393"/>
        <v>120.54</v>
      </c>
      <c r="L2292" s="784">
        <f>IF(ISNUMBER(F2292),IF(LEFT(A2292,3)="Cat",VLOOKUP(A2292,'Loc Configurations Seules'!R:U,4,FALSE),VLOOKUP(G2292,'Loc Coefficients Location'!A:D,4,FALSE)),"")</f>
        <v>0.18651532340555149</v>
      </c>
      <c r="M2292" s="785">
        <f t="shared" si="394"/>
        <v>320.00434036690473</v>
      </c>
      <c r="N2292" s="786">
        <f>IF(ISNUMBER(F2292),IF(LEFT(A2292,3)="Cat",VLOOKUP(A2292,'Loc Configurations Seules'!R:V,5,FALSE),VLOOKUP(G2292,'Loc Coefficients Location'!A:E,5,FALSE)),"")</f>
        <v>9.9038652897397772E-2</v>
      </c>
      <c r="O2292" s="785">
        <f t="shared" si="395"/>
        <v>169.92061677606537</v>
      </c>
      <c r="P2292" s="786">
        <f>IF(ISNUMBER(F2292),IF(LEFT(A2292,3)="Cat",VLOOKUP(A2292,'Loc Configurations Seules'!R:W,6,FALSE),VLOOKUP(G2292,'Loc Coefficients Location'!A:F,6,FALSE)),"")</f>
        <v>7.5421779500883954E-2</v>
      </c>
      <c r="Q2292" s="785">
        <f t="shared" si="396"/>
        <v>129.40114708966661</v>
      </c>
      <c r="R2292" s="786">
        <f>IF(ISNUMBER(F2292),IF(LEFT(A2292,3)="Cat",VLOOKUP(A2292,'Loc Configurations Seules'!R:X,7,FALSE),VLOOKUP(G2292,'Loc Coefficients Location'!A:G,7,FALSE)),"")</f>
        <v>6.3273484033980879E-2</v>
      </c>
      <c r="S2292" s="785">
        <f t="shared" si="397"/>
        <v>108.55831655710099</v>
      </c>
    </row>
    <row r="2293" spans="1:19" s="5" customFormat="1" ht="15.75" thickBot="1" x14ac:dyDescent="0.3">
      <c r="A2293" s="272"/>
      <c r="B2293" s="90" t="s">
        <v>10261</v>
      </c>
      <c r="C2293" s="43" t="s">
        <v>10262</v>
      </c>
      <c r="D2293" s="44"/>
      <c r="E2293" s="47"/>
      <c r="F2293" s="10">
        <v>1715.7</v>
      </c>
      <c r="G2293" s="791" t="s">
        <v>9601</v>
      </c>
      <c r="H2293" s="781">
        <f t="shared" si="393"/>
        <v>452.82</v>
      </c>
      <c r="I2293" s="782">
        <f t="shared" si="393"/>
        <v>229.65</v>
      </c>
      <c r="J2293" s="782">
        <f t="shared" si="393"/>
        <v>156.72999999999999</v>
      </c>
      <c r="K2293" s="783">
        <f t="shared" si="393"/>
        <v>120.54</v>
      </c>
      <c r="L2293" s="784">
        <f>IF(ISNUMBER(F2293),IF(LEFT(A2293,3)="Cat",VLOOKUP(A2293,'Loc Configurations Seules'!R:U,4,FALSE),VLOOKUP(G2293,'Loc Coefficients Location'!A:D,4,FALSE)),"")</f>
        <v>0.18651532340555149</v>
      </c>
      <c r="M2293" s="785">
        <f t="shared" si="394"/>
        <v>320.00434036690473</v>
      </c>
      <c r="N2293" s="786">
        <f>IF(ISNUMBER(F2293),IF(LEFT(A2293,3)="Cat",VLOOKUP(A2293,'Loc Configurations Seules'!R:V,5,FALSE),VLOOKUP(G2293,'Loc Coefficients Location'!A:E,5,FALSE)),"")</f>
        <v>9.9038652897397772E-2</v>
      </c>
      <c r="O2293" s="785">
        <f t="shared" si="395"/>
        <v>169.92061677606537</v>
      </c>
      <c r="P2293" s="786">
        <f>IF(ISNUMBER(F2293),IF(LEFT(A2293,3)="Cat",VLOOKUP(A2293,'Loc Configurations Seules'!R:W,6,FALSE),VLOOKUP(G2293,'Loc Coefficients Location'!A:F,6,FALSE)),"")</f>
        <v>7.5421779500883954E-2</v>
      </c>
      <c r="Q2293" s="785">
        <f t="shared" si="396"/>
        <v>129.40114708966661</v>
      </c>
      <c r="R2293" s="786">
        <f>IF(ISNUMBER(F2293),IF(LEFT(A2293,3)="Cat",VLOOKUP(A2293,'Loc Configurations Seules'!R:X,7,FALSE),VLOOKUP(G2293,'Loc Coefficients Location'!A:G,7,FALSE)),"")</f>
        <v>6.3273484033980879E-2</v>
      </c>
      <c r="S2293" s="785">
        <f t="shared" si="397"/>
        <v>108.55831655710099</v>
      </c>
    </row>
    <row r="2294" spans="1:19" s="5" customFormat="1" ht="25.5" x14ac:dyDescent="0.25">
      <c r="A2294" s="214" t="s">
        <v>2610</v>
      </c>
      <c r="B2294" s="242" t="s">
        <v>1966</v>
      </c>
      <c r="C2294" s="94" t="s">
        <v>2611</v>
      </c>
      <c r="D2294" s="60"/>
      <c r="E2294" s="61"/>
      <c r="F2294" s="95">
        <v>1559.25</v>
      </c>
      <c r="G2294" s="791" t="s">
        <v>9601</v>
      </c>
      <c r="H2294" s="781">
        <f t="shared" si="393"/>
        <v>411.52</v>
      </c>
      <c r="I2294" s="782">
        <f t="shared" si="393"/>
        <v>208.71</v>
      </c>
      <c r="J2294" s="782">
        <f t="shared" si="393"/>
        <v>142.44</v>
      </c>
      <c r="K2294" s="783">
        <f t="shared" si="393"/>
        <v>109.55</v>
      </c>
      <c r="L2294" s="784">
        <f>IF(ISNUMBER(F2294),IF(LEFT(A2294,3)="Cat",VLOOKUP(A2294,'Loc Configurations Seules'!R:U,4,FALSE),VLOOKUP(G2294,'Loc Coefficients Location'!A:D,4,FALSE)),"")</f>
        <v>0.18651532340555149</v>
      </c>
      <c r="M2294" s="785">
        <f t="shared" si="394"/>
        <v>290.82401802010617</v>
      </c>
      <c r="N2294" s="786">
        <f>IF(ISNUMBER(F2294),IF(LEFT(A2294,3)="Cat",VLOOKUP(A2294,'Loc Configurations Seules'!R:V,5,FALSE),VLOOKUP(G2294,'Loc Coefficients Location'!A:E,5,FALSE)),"")</f>
        <v>9.9038652897397772E-2</v>
      </c>
      <c r="O2294" s="785">
        <f t="shared" si="395"/>
        <v>154.42601953026747</v>
      </c>
      <c r="P2294" s="786">
        <f>IF(ISNUMBER(F2294),IF(LEFT(A2294,3)="Cat",VLOOKUP(A2294,'Loc Configurations Seules'!R:W,6,FALSE),VLOOKUP(G2294,'Loc Coefficients Location'!A:F,6,FALSE)),"")</f>
        <v>7.5421779500883954E-2</v>
      </c>
      <c r="Q2294" s="785">
        <f t="shared" si="396"/>
        <v>117.6014096867533</v>
      </c>
      <c r="R2294" s="786">
        <f>IF(ISNUMBER(F2294),IF(LEFT(A2294,3)="Cat",VLOOKUP(A2294,'Loc Configurations Seules'!R:X,7,FALSE),VLOOKUP(G2294,'Loc Coefficients Location'!A:G,7,FALSE)),"")</f>
        <v>6.3273484033980879E-2</v>
      </c>
      <c r="S2294" s="785">
        <f t="shared" si="397"/>
        <v>98.659179979984685</v>
      </c>
    </row>
    <row r="2295" spans="1:19" s="5" customFormat="1" x14ac:dyDescent="0.25">
      <c r="A2295" s="272"/>
      <c r="B2295" s="90" t="s">
        <v>10263</v>
      </c>
      <c r="C2295" s="43" t="s">
        <v>8914</v>
      </c>
      <c r="D2295" s="44"/>
      <c r="E2295" s="47"/>
      <c r="F2295" s="10">
        <v>1559.25</v>
      </c>
      <c r="G2295" s="791" t="s">
        <v>9601</v>
      </c>
      <c r="H2295" s="781">
        <f t="shared" si="393"/>
        <v>411.52</v>
      </c>
      <c r="I2295" s="782">
        <f t="shared" si="393"/>
        <v>208.71</v>
      </c>
      <c r="J2295" s="782">
        <f t="shared" si="393"/>
        <v>142.44</v>
      </c>
      <c r="K2295" s="783">
        <f t="shared" si="393"/>
        <v>109.55</v>
      </c>
      <c r="L2295" s="784">
        <f>IF(ISNUMBER(F2295),IF(LEFT(A2295,3)="Cat",VLOOKUP(A2295,'Loc Configurations Seules'!R:U,4,FALSE),VLOOKUP(G2295,'Loc Coefficients Location'!A:D,4,FALSE)),"")</f>
        <v>0.18651532340555149</v>
      </c>
      <c r="M2295" s="785">
        <f t="shared" si="394"/>
        <v>290.82401802010617</v>
      </c>
      <c r="N2295" s="786">
        <f>IF(ISNUMBER(F2295),IF(LEFT(A2295,3)="Cat",VLOOKUP(A2295,'Loc Configurations Seules'!R:V,5,FALSE),VLOOKUP(G2295,'Loc Coefficients Location'!A:E,5,FALSE)),"")</f>
        <v>9.9038652897397772E-2</v>
      </c>
      <c r="O2295" s="785">
        <f t="shared" si="395"/>
        <v>154.42601953026747</v>
      </c>
      <c r="P2295" s="786">
        <f>IF(ISNUMBER(F2295),IF(LEFT(A2295,3)="Cat",VLOOKUP(A2295,'Loc Configurations Seules'!R:W,6,FALSE),VLOOKUP(G2295,'Loc Coefficients Location'!A:F,6,FALSE)),"")</f>
        <v>7.5421779500883954E-2</v>
      </c>
      <c r="Q2295" s="785">
        <f t="shared" si="396"/>
        <v>117.6014096867533</v>
      </c>
      <c r="R2295" s="786">
        <f>IF(ISNUMBER(F2295),IF(LEFT(A2295,3)="Cat",VLOOKUP(A2295,'Loc Configurations Seules'!R:X,7,FALSE),VLOOKUP(G2295,'Loc Coefficients Location'!A:G,7,FALSE)),"")</f>
        <v>6.3273484033980879E-2</v>
      </c>
      <c r="S2295" s="785">
        <f t="shared" si="397"/>
        <v>98.659179979984685</v>
      </c>
    </row>
    <row r="2296" spans="1:19" s="5" customFormat="1" ht="15.75" thickBot="1" x14ac:dyDescent="0.3">
      <c r="A2296" s="69"/>
      <c r="B2296" s="42" t="s">
        <v>7431</v>
      </c>
      <c r="C2296" s="43" t="s">
        <v>7503</v>
      </c>
      <c r="D2296" s="44"/>
      <c r="E2296" s="47"/>
      <c r="F2296" s="10">
        <v>1559.25</v>
      </c>
      <c r="G2296" s="791" t="s">
        <v>9601</v>
      </c>
      <c r="H2296" s="781">
        <f t="shared" si="393"/>
        <v>411.52</v>
      </c>
      <c r="I2296" s="782">
        <f t="shared" si="393"/>
        <v>208.71</v>
      </c>
      <c r="J2296" s="782">
        <f t="shared" si="393"/>
        <v>142.44</v>
      </c>
      <c r="K2296" s="783">
        <f t="shared" si="393"/>
        <v>109.55</v>
      </c>
      <c r="L2296" s="784">
        <f>IF(ISNUMBER(F2296),IF(LEFT(A2296,3)="Cat",VLOOKUP(A2296,'Loc Configurations Seules'!R:U,4,FALSE),VLOOKUP(G2296,'Loc Coefficients Location'!A:D,4,FALSE)),"")</f>
        <v>0.18651532340555149</v>
      </c>
      <c r="M2296" s="785">
        <f t="shared" si="394"/>
        <v>290.82401802010617</v>
      </c>
      <c r="N2296" s="786">
        <f>IF(ISNUMBER(F2296),IF(LEFT(A2296,3)="Cat",VLOOKUP(A2296,'Loc Configurations Seules'!R:V,5,FALSE),VLOOKUP(G2296,'Loc Coefficients Location'!A:E,5,FALSE)),"")</f>
        <v>9.9038652897397772E-2</v>
      </c>
      <c r="O2296" s="785">
        <f t="shared" si="395"/>
        <v>154.42601953026747</v>
      </c>
      <c r="P2296" s="786">
        <f>IF(ISNUMBER(F2296),IF(LEFT(A2296,3)="Cat",VLOOKUP(A2296,'Loc Configurations Seules'!R:W,6,FALSE),VLOOKUP(G2296,'Loc Coefficients Location'!A:F,6,FALSE)),"")</f>
        <v>7.5421779500883954E-2</v>
      </c>
      <c r="Q2296" s="785">
        <f t="shared" si="396"/>
        <v>117.6014096867533</v>
      </c>
      <c r="R2296" s="786">
        <f>IF(ISNUMBER(F2296),IF(LEFT(A2296,3)="Cat",VLOOKUP(A2296,'Loc Configurations Seules'!R:X,7,FALSE),VLOOKUP(G2296,'Loc Coefficients Location'!A:G,7,FALSE)),"")</f>
        <v>6.3273484033980879E-2</v>
      </c>
      <c r="S2296" s="785">
        <f t="shared" si="397"/>
        <v>98.659179979984685</v>
      </c>
    </row>
    <row r="2297" spans="1:19" s="5" customFormat="1" ht="25.5" x14ac:dyDescent="0.25">
      <c r="A2297" s="214" t="s">
        <v>2612</v>
      </c>
      <c r="B2297" s="242" t="s">
        <v>1973</v>
      </c>
      <c r="C2297" s="94" t="s">
        <v>2613</v>
      </c>
      <c r="D2297" s="60"/>
      <c r="E2297" s="61"/>
      <c r="F2297" s="95">
        <v>2084.25</v>
      </c>
      <c r="G2297" s="791" t="s">
        <v>9601</v>
      </c>
      <c r="H2297" s="781">
        <f t="shared" si="393"/>
        <v>550.08000000000004</v>
      </c>
      <c r="I2297" s="782">
        <f t="shared" si="393"/>
        <v>278.98</v>
      </c>
      <c r="J2297" s="782">
        <f t="shared" si="393"/>
        <v>190.4</v>
      </c>
      <c r="K2297" s="783">
        <f t="shared" si="393"/>
        <v>146.43</v>
      </c>
      <c r="L2297" s="784">
        <f>IF(ISNUMBER(F2297),IF(LEFT(A2297,3)="Cat",VLOOKUP(A2297,'Loc Configurations Seules'!R:U,4,FALSE),VLOOKUP(G2297,'Loc Coefficients Location'!A:D,4,FALSE)),"")</f>
        <v>0.18651532340555149</v>
      </c>
      <c r="M2297" s="785">
        <f t="shared" si="394"/>
        <v>388.7445628080207</v>
      </c>
      <c r="N2297" s="786">
        <f>IF(ISNUMBER(F2297),IF(LEFT(A2297,3)="Cat",VLOOKUP(A2297,'Loc Configurations Seules'!R:V,5,FALSE),VLOOKUP(G2297,'Loc Coefficients Location'!A:E,5,FALSE)),"")</f>
        <v>9.9038652897397772E-2</v>
      </c>
      <c r="O2297" s="785">
        <f t="shared" si="395"/>
        <v>206.42131230140131</v>
      </c>
      <c r="P2297" s="786">
        <f>IF(ISNUMBER(F2297),IF(LEFT(A2297,3)="Cat",VLOOKUP(A2297,'Loc Configurations Seules'!R:W,6,FALSE),VLOOKUP(G2297,'Loc Coefficients Location'!A:F,6,FALSE)),"")</f>
        <v>7.5421779500883954E-2</v>
      </c>
      <c r="Q2297" s="785">
        <f t="shared" si="396"/>
        <v>157.19784392471738</v>
      </c>
      <c r="R2297" s="786">
        <f>IF(ISNUMBER(F2297),IF(LEFT(A2297,3)="Cat",VLOOKUP(A2297,'Loc Configurations Seules'!R:X,7,FALSE),VLOOKUP(G2297,'Loc Coefficients Location'!A:G,7,FALSE)),"")</f>
        <v>6.3273484033980879E-2</v>
      </c>
      <c r="S2297" s="785">
        <f t="shared" si="397"/>
        <v>131.87775909782465</v>
      </c>
    </row>
    <row r="2298" spans="1:19" s="5" customFormat="1" x14ac:dyDescent="0.25">
      <c r="A2298" s="272"/>
      <c r="B2298" s="90" t="s">
        <v>10264</v>
      </c>
      <c r="C2298" s="43" t="s">
        <v>8915</v>
      </c>
      <c r="D2298" s="44"/>
      <c r="E2298" s="47"/>
      <c r="F2298" s="10">
        <v>2084.25</v>
      </c>
      <c r="G2298" s="791" t="s">
        <v>9601</v>
      </c>
      <c r="H2298" s="781">
        <f t="shared" si="393"/>
        <v>550.08000000000004</v>
      </c>
      <c r="I2298" s="782">
        <f t="shared" si="393"/>
        <v>278.98</v>
      </c>
      <c r="J2298" s="782">
        <f t="shared" si="393"/>
        <v>190.4</v>
      </c>
      <c r="K2298" s="783">
        <f t="shared" si="393"/>
        <v>146.43</v>
      </c>
      <c r="L2298" s="784">
        <f>IF(ISNUMBER(F2298),IF(LEFT(A2298,3)="Cat",VLOOKUP(A2298,'Loc Configurations Seules'!R:U,4,FALSE),VLOOKUP(G2298,'Loc Coefficients Location'!A:D,4,FALSE)),"")</f>
        <v>0.18651532340555149</v>
      </c>
      <c r="M2298" s="785">
        <f t="shared" si="394"/>
        <v>388.7445628080207</v>
      </c>
      <c r="N2298" s="786">
        <f>IF(ISNUMBER(F2298),IF(LEFT(A2298,3)="Cat",VLOOKUP(A2298,'Loc Configurations Seules'!R:V,5,FALSE),VLOOKUP(G2298,'Loc Coefficients Location'!A:E,5,FALSE)),"")</f>
        <v>9.9038652897397772E-2</v>
      </c>
      <c r="O2298" s="785">
        <f t="shared" si="395"/>
        <v>206.42131230140131</v>
      </c>
      <c r="P2298" s="786">
        <f>IF(ISNUMBER(F2298),IF(LEFT(A2298,3)="Cat",VLOOKUP(A2298,'Loc Configurations Seules'!R:W,6,FALSE),VLOOKUP(G2298,'Loc Coefficients Location'!A:F,6,FALSE)),"")</f>
        <v>7.5421779500883954E-2</v>
      </c>
      <c r="Q2298" s="785">
        <f t="shared" si="396"/>
        <v>157.19784392471738</v>
      </c>
      <c r="R2298" s="786">
        <f>IF(ISNUMBER(F2298),IF(LEFT(A2298,3)="Cat",VLOOKUP(A2298,'Loc Configurations Seules'!R:X,7,FALSE),VLOOKUP(G2298,'Loc Coefficients Location'!A:G,7,FALSE)),"")</f>
        <v>6.3273484033980879E-2</v>
      </c>
      <c r="S2298" s="785">
        <f t="shared" si="397"/>
        <v>131.87775909782465</v>
      </c>
    </row>
    <row r="2299" spans="1:19" s="5" customFormat="1" ht="15.75" thickBot="1" x14ac:dyDescent="0.3">
      <c r="A2299" s="69"/>
      <c r="B2299" s="42" t="s">
        <v>7433</v>
      </c>
      <c r="C2299" s="43" t="s">
        <v>7504</v>
      </c>
      <c r="D2299" s="44"/>
      <c r="E2299" s="47"/>
      <c r="F2299" s="10">
        <v>2084.25</v>
      </c>
      <c r="G2299" s="791" t="s">
        <v>9601</v>
      </c>
      <c r="H2299" s="781">
        <f t="shared" si="393"/>
        <v>550.08000000000004</v>
      </c>
      <c r="I2299" s="782">
        <f t="shared" si="393"/>
        <v>278.98</v>
      </c>
      <c r="J2299" s="782">
        <f t="shared" si="393"/>
        <v>190.4</v>
      </c>
      <c r="K2299" s="783">
        <f t="shared" si="393"/>
        <v>146.43</v>
      </c>
      <c r="L2299" s="784">
        <f>IF(ISNUMBER(F2299),IF(LEFT(A2299,3)="Cat",VLOOKUP(A2299,'Loc Configurations Seules'!R:U,4,FALSE),VLOOKUP(G2299,'Loc Coefficients Location'!A:D,4,FALSE)),"")</f>
        <v>0.18651532340555149</v>
      </c>
      <c r="M2299" s="785">
        <f t="shared" si="394"/>
        <v>388.7445628080207</v>
      </c>
      <c r="N2299" s="786">
        <f>IF(ISNUMBER(F2299),IF(LEFT(A2299,3)="Cat",VLOOKUP(A2299,'Loc Configurations Seules'!R:V,5,FALSE),VLOOKUP(G2299,'Loc Coefficients Location'!A:E,5,FALSE)),"")</f>
        <v>9.9038652897397772E-2</v>
      </c>
      <c r="O2299" s="785">
        <f t="shared" si="395"/>
        <v>206.42131230140131</v>
      </c>
      <c r="P2299" s="786">
        <f>IF(ISNUMBER(F2299),IF(LEFT(A2299,3)="Cat",VLOOKUP(A2299,'Loc Configurations Seules'!R:W,6,FALSE),VLOOKUP(G2299,'Loc Coefficients Location'!A:F,6,FALSE)),"")</f>
        <v>7.5421779500883954E-2</v>
      </c>
      <c r="Q2299" s="785">
        <f t="shared" si="396"/>
        <v>157.19784392471738</v>
      </c>
      <c r="R2299" s="786">
        <f>IF(ISNUMBER(F2299),IF(LEFT(A2299,3)="Cat",VLOOKUP(A2299,'Loc Configurations Seules'!R:X,7,FALSE),VLOOKUP(G2299,'Loc Coefficients Location'!A:G,7,FALSE)),"")</f>
        <v>6.3273484033980879E-2</v>
      </c>
      <c r="S2299" s="785">
        <f t="shared" si="397"/>
        <v>131.87775909782465</v>
      </c>
    </row>
    <row r="2300" spans="1:19" s="5" customFormat="1" ht="25.5" x14ac:dyDescent="0.25">
      <c r="A2300" s="214" t="s">
        <v>2614</v>
      </c>
      <c r="B2300" s="242" t="s">
        <v>1980</v>
      </c>
      <c r="C2300" s="94" t="s">
        <v>2615</v>
      </c>
      <c r="D2300" s="60"/>
      <c r="E2300" s="61"/>
      <c r="F2300" s="95">
        <v>2388.75</v>
      </c>
      <c r="G2300" s="791" t="s">
        <v>9601</v>
      </c>
      <c r="H2300" s="781">
        <f t="shared" si="393"/>
        <v>630.45000000000005</v>
      </c>
      <c r="I2300" s="782">
        <f t="shared" si="393"/>
        <v>319.74</v>
      </c>
      <c r="J2300" s="782">
        <f t="shared" si="393"/>
        <v>218.21</v>
      </c>
      <c r="K2300" s="783">
        <f t="shared" si="393"/>
        <v>167.83</v>
      </c>
      <c r="L2300" s="784">
        <f>IF(ISNUMBER(F2300),IF(LEFT(A2300,3)="Cat",VLOOKUP(A2300,'Loc Configurations Seules'!R:U,4,FALSE),VLOOKUP(G2300,'Loc Coefficients Location'!A:D,4,FALSE)),"")</f>
        <v>0.18651532340555149</v>
      </c>
      <c r="M2300" s="785">
        <f t="shared" si="394"/>
        <v>445.53847878501114</v>
      </c>
      <c r="N2300" s="786">
        <f>IF(ISNUMBER(F2300),IF(LEFT(A2300,3)="Cat",VLOOKUP(A2300,'Loc Configurations Seules'!R:V,5,FALSE),VLOOKUP(G2300,'Loc Coefficients Location'!A:E,5,FALSE)),"")</f>
        <v>9.9038652897397772E-2</v>
      </c>
      <c r="O2300" s="785">
        <f t="shared" si="395"/>
        <v>236.57858210865894</v>
      </c>
      <c r="P2300" s="786">
        <f>IF(ISNUMBER(F2300),IF(LEFT(A2300,3)="Cat",VLOOKUP(A2300,'Loc Configurations Seules'!R:W,6,FALSE),VLOOKUP(G2300,'Loc Coefficients Location'!A:F,6,FALSE)),"")</f>
        <v>7.5421779500883954E-2</v>
      </c>
      <c r="Q2300" s="785">
        <f t="shared" si="396"/>
        <v>180.16377578273654</v>
      </c>
      <c r="R2300" s="786">
        <f>IF(ISNUMBER(F2300),IF(LEFT(A2300,3)="Cat",VLOOKUP(A2300,'Loc Configurations Seules'!R:X,7,FALSE),VLOOKUP(G2300,'Loc Coefficients Location'!A:G,7,FALSE)),"")</f>
        <v>6.3273484033980879E-2</v>
      </c>
      <c r="S2300" s="785">
        <f t="shared" si="397"/>
        <v>151.14453498617183</v>
      </c>
    </row>
    <row r="2301" spans="1:19" s="5" customFormat="1" x14ac:dyDescent="0.25">
      <c r="A2301" s="272"/>
      <c r="B2301" s="90" t="s">
        <v>10265</v>
      </c>
      <c r="C2301" s="43" t="s">
        <v>8916</v>
      </c>
      <c r="D2301" s="44"/>
      <c r="E2301" s="47"/>
      <c r="F2301" s="10">
        <v>2388.75</v>
      </c>
      <c r="G2301" s="791" t="s">
        <v>9601</v>
      </c>
      <c r="H2301" s="781">
        <f t="shared" si="393"/>
        <v>630.45000000000005</v>
      </c>
      <c r="I2301" s="782">
        <f t="shared" si="393"/>
        <v>319.74</v>
      </c>
      <c r="J2301" s="782">
        <f t="shared" si="393"/>
        <v>218.21</v>
      </c>
      <c r="K2301" s="783">
        <f t="shared" si="393"/>
        <v>167.83</v>
      </c>
      <c r="L2301" s="784">
        <f>IF(ISNUMBER(F2301),IF(LEFT(A2301,3)="Cat",VLOOKUP(A2301,'Loc Configurations Seules'!R:U,4,FALSE),VLOOKUP(G2301,'Loc Coefficients Location'!A:D,4,FALSE)),"")</f>
        <v>0.18651532340555149</v>
      </c>
      <c r="M2301" s="785">
        <f t="shared" si="394"/>
        <v>445.53847878501114</v>
      </c>
      <c r="N2301" s="786">
        <f>IF(ISNUMBER(F2301),IF(LEFT(A2301,3)="Cat",VLOOKUP(A2301,'Loc Configurations Seules'!R:V,5,FALSE),VLOOKUP(G2301,'Loc Coefficients Location'!A:E,5,FALSE)),"")</f>
        <v>9.9038652897397772E-2</v>
      </c>
      <c r="O2301" s="785">
        <f t="shared" si="395"/>
        <v>236.57858210865894</v>
      </c>
      <c r="P2301" s="786">
        <f>IF(ISNUMBER(F2301),IF(LEFT(A2301,3)="Cat",VLOOKUP(A2301,'Loc Configurations Seules'!R:W,6,FALSE),VLOOKUP(G2301,'Loc Coefficients Location'!A:F,6,FALSE)),"")</f>
        <v>7.5421779500883954E-2</v>
      </c>
      <c r="Q2301" s="785">
        <f t="shared" si="396"/>
        <v>180.16377578273654</v>
      </c>
      <c r="R2301" s="786">
        <f>IF(ISNUMBER(F2301),IF(LEFT(A2301,3)="Cat",VLOOKUP(A2301,'Loc Configurations Seules'!R:X,7,FALSE),VLOOKUP(G2301,'Loc Coefficients Location'!A:G,7,FALSE)),"")</f>
        <v>6.3273484033980879E-2</v>
      </c>
      <c r="S2301" s="785">
        <f t="shared" si="397"/>
        <v>151.14453498617183</v>
      </c>
    </row>
    <row r="2302" spans="1:19" s="5" customFormat="1" ht="15.75" thickBot="1" x14ac:dyDescent="0.3">
      <c r="A2302" s="69"/>
      <c r="B2302" s="42" t="s">
        <v>7435</v>
      </c>
      <c r="C2302" s="43" t="s">
        <v>7505</v>
      </c>
      <c r="D2302" s="44"/>
      <c r="E2302" s="47"/>
      <c r="F2302" s="10">
        <v>2388.75</v>
      </c>
      <c r="G2302" s="791" t="s">
        <v>9601</v>
      </c>
      <c r="H2302" s="781">
        <f t="shared" si="393"/>
        <v>630.45000000000005</v>
      </c>
      <c r="I2302" s="782">
        <f t="shared" si="393"/>
        <v>319.74</v>
      </c>
      <c r="J2302" s="782">
        <f t="shared" si="393"/>
        <v>218.21</v>
      </c>
      <c r="K2302" s="783">
        <f t="shared" si="393"/>
        <v>167.83</v>
      </c>
      <c r="L2302" s="784">
        <f>IF(ISNUMBER(F2302),IF(LEFT(A2302,3)="Cat",VLOOKUP(A2302,'Loc Configurations Seules'!R:U,4,FALSE),VLOOKUP(G2302,'Loc Coefficients Location'!A:D,4,FALSE)),"")</f>
        <v>0.18651532340555149</v>
      </c>
      <c r="M2302" s="785">
        <f t="shared" si="394"/>
        <v>445.53847878501114</v>
      </c>
      <c r="N2302" s="786">
        <f>IF(ISNUMBER(F2302),IF(LEFT(A2302,3)="Cat",VLOOKUP(A2302,'Loc Configurations Seules'!R:V,5,FALSE),VLOOKUP(G2302,'Loc Coefficients Location'!A:E,5,FALSE)),"")</f>
        <v>9.9038652897397772E-2</v>
      </c>
      <c r="O2302" s="785">
        <f t="shared" si="395"/>
        <v>236.57858210865894</v>
      </c>
      <c r="P2302" s="786">
        <f>IF(ISNUMBER(F2302),IF(LEFT(A2302,3)="Cat",VLOOKUP(A2302,'Loc Configurations Seules'!R:W,6,FALSE),VLOOKUP(G2302,'Loc Coefficients Location'!A:F,6,FALSE)),"")</f>
        <v>7.5421779500883954E-2</v>
      </c>
      <c r="Q2302" s="785">
        <f t="shared" si="396"/>
        <v>180.16377578273654</v>
      </c>
      <c r="R2302" s="786">
        <f>IF(ISNUMBER(F2302),IF(LEFT(A2302,3)="Cat",VLOOKUP(A2302,'Loc Configurations Seules'!R:X,7,FALSE),VLOOKUP(G2302,'Loc Coefficients Location'!A:G,7,FALSE)),"")</f>
        <v>6.3273484033980879E-2</v>
      </c>
      <c r="S2302" s="785">
        <f t="shared" si="397"/>
        <v>151.14453498617183</v>
      </c>
    </row>
    <row r="2303" spans="1:19" s="5" customFormat="1" ht="25.5" x14ac:dyDescent="0.25">
      <c r="A2303" s="214" t="s">
        <v>2616</v>
      </c>
      <c r="B2303" s="242" t="s">
        <v>1987</v>
      </c>
      <c r="C2303" s="94" t="s">
        <v>2617</v>
      </c>
      <c r="D2303" s="60"/>
      <c r="E2303" s="61"/>
      <c r="F2303" s="95">
        <v>2889.6</v>
      </c>
      <c r="G2303" s="791" t="s">
        <v>9601</v>
      </c>
      <c r="H2303" s="781">
        <f t="shared" si="393"/>
        <v>762.64</v>
      </c>
      <c r="I2303" s="782">
        <f t="shared" si="393"/>
        <v>386.78</v>
      </c>
      <c r="J2303" s="782">
        <f t="shared" si="393"/>
        <v>263.97000000000003</v>
      </c>
      <c r="K2303" s="783">
        <f t="shared" si="393"/>
        <v>203.01</v>
      </c>
      <c r="L2303" s="784">
        <f>IF(ISNUMBER(F2303),IF(LEFT(A2303,3)="Cat",VLOOKUP(A2303,'Loc Configurations Seules'!R:U,4,FALSE),VLOOKUP(G2303,'Loc Coefficients Location'!A:D,4,FALSE)),"")</f>
        <v>0.18651532340555149</v>
      </c>
      <c r="M2303" s="785">
        <f t="shared" si="394"/>
        <v>538.95467851268154</v>
      </c>
      <c r="N2303" s="786">
        <f>IF(ISNUMBER(F2303),IF(LEFT(A2303,3)="Cat",VLOOKUP(A2303,'Loc Configurations Seules'!R:V,5,FALSE),VLOOKUP(G2303,'Loc Coefficients Location'!A:E,5,FALSE)),"")</f>
        <v>9.9038652897397772E-2</v>
      </c>
      <c r="O2303" s="785">
        <f t="shared" si="395"/>
        <v>286.18209141232057</v>
      </c>
      <c r="P2303" s="786">
        <f>IF(ISNUMBER(F2303),IF(LEFT(A2303,3)="Cat",VLOOKUP(A2303,'Loc Configurations Seules'!R:W,6,FALSE),VLOOKUP(G2303,'Loc Coefficients Location'!A:F,6,FALSE)),"")</f>
        <v>7.5421779500883954E-2</v>
      </c>
      <c r="Q2303" s="785">
        <f t="shared" si="396"/>
        <v>217.93877404575426</v>
      </c>
      <c r="R2303" s="786">
        <f>IF(ISNUMBER(F2303),IF(LEFT(A2303,3)="Cat",VLOOKUP(A2303,'Loc Configurations Seules'!R:X,7,FALSE),VLOOKUP(G2303,'Loc Coefficients Location'!A:G,7,FALSE)),"")</f>
        <v>6.3273484033980879E-2</v>
      </c>
      <c r="S2303" s="785">
        <f t="shared" si="397"/>
        <v>182.83505946459115</v>
      </c>
    </row>
    <row r="2304" spans="1:19" s="5" customFormat="1" x14ac:dyDescent="0.25">
      <c r="A2304" s="272"/>
      <c r="B2304" s="90" t="s">
        <v>10266</v>
      </c>
      <c r="C2304" s="43" t="s">
        <v>8917</v>
      </c>
      <c r="D2304" s="44"/>
      <c r="E2304" s="47"/>
      <c r="F2304" s="10">
        <v>2889.6</v>
      </c>
      <c r="G2304" s="791" t="s">
        <v>9601</v>
      </c>
      <c r="H2304" s="781">
        <f t="shared" si="393"/>
        <v>762.64</v>
      </c>
      <c r="I2304" s="782">
        <f t="shared" si="393"/>
        <v>386.78</v>
      </c>
      <c r="J2304" s="782">
        <f t="shared" si="393"/>
        <v>263.97000000000003</v>
      </c>
      <c r="K2304" s="783">
        <f t="shared" si="393"/>
        <v>203.01</v>
      </c>
      <c r="L2304" s="784">
        <f>IF(ISNUMBER(F2304),IF(LEFT(A2304,3)="Cat",VLOOKUP(A2304,'Loc Configurations Seules'!R:U,4,FALSE),VLOOKUP(G2304,'Loc Coefficients Location'!A:D,4,FALSE)),"")</f>
        <v>0.18651532340555149</v>
      </c>
      <c r="M2304" s="785">
        <f t="shared" si="394"/>
        <v>538.95467851268154</v>
      </c>
      <c r="N2304" s="786">
        <f>IF(ISNUMBER(F2304),IF(LEFT(A2304,3)="Cat",VLOOKUP(A2304,'Loc Configurations Seules'!R:V,5,FALSE),VLOOKUP(G2304,'Loc Coefficients Location'!A:E,5,FALSE)),"")</f>
        <v>9.9038652897397772E-2</v>
      </c>
      <c r="O2304" s="785">
        <f t="shared" si="395"/>
        <v>286.18209141232057</v>
      </c>
      <c r="P2304" s="786">
        <f>IF(ISNUMBER(F2304),IF(LEFT(A2304,3)="Cat",VLOOKUP(A2304,'Loc Configurations Seules'!R:W,6,FALSE),VLOOKUP(G2304,'Loc Coefficients Location'!A:F,6,FALSE)),"")</f>
        <v>7.5421779500883954E-2</v>
      </c>
      <c r="Q2304" s="785">
        <f t="shared" si="396"/>
        <v>217.93877404575426</v>
      </c>
      <c r="R2304" s="786">
        <f>IF(ISNUMBER(F2304),IF(LEFT(A2304,3)="Cat",VLOOKUP(A2304,'Loc Configurations Seules'!R:X,7,FALSE),VLOOKUP(G2304,'Loc Coefficients Location'!A:G,7,FALSE)),"")</f>
        <v>6.3273484033980879E-2</v>
      </c>
      <c r="S2304" s="785">
        <f t="shared" si="397"/>
        <v>182.83505946459115</v>
      </c>
    </row>
    <row r="2305" spans="1:19" s="5" customFormat="1" ht="15.75" thickBot="1" x14ac:dyDescent="0.3">
      <c r="A2305" s="69"/>
      <c r="B2305" s="42" t="s">
        <v>7437</v>
      </c>
      <c r="C2305" s="43" t="s">
        <v>7506</v>
      </c>
      <c r="D2305" s="44"/>
      <c r="E2305" s="47"/>
      <c r="F2305" s="10">
        <v>2889.6</v>
      </c>
      <c r="G2305" s="791" t="s">
        <v>9601</v>
      </c>
      <c r="H2305" s="781">
        <f t="shared" si="393"/>
        <v>762.64</v>
      </c>
      <c r="I2305" s="782">
        <f t="shared" si="393"/>
        <v>386.78</v>
      </c>
      <c r="J2305" s="782">
        <f t="shared" si="393"/>
        <v>263.97000000000003</v>
      </c>
      <c r="K2305" s="783">
        <f t="shared" si="393"/>
        <v>203.01</v>
      </c>
      <c r="L2305" s="784">
        <f>IF(ISNUMBER(F2305),IF(LEFT(A2305,3)="Cat",VLOOKUP(A2305,'Loc Configurations Seules'!R:U,4,FALSE),VLOOKUP(G2305,'Loc Coefficients Location'!A:D,4,FALSE)),"")</f>
        <v>0.18651532340555149</v>
      </c>
      <c r="M2305" s="785">
        <f t="shared" si="394"/>
        <v>538.95467851268154</v>
      </c>
      <c r="N2305" s="786">
        <f>IF(ISNUMBER(F2305),IF(LEFT(A2305,3)="Cat",VLOOKUP(A2305,'Loc Configurations Seules'!R:V,5,FALSE),VLOOKUP(G2305,'Loc Coefficients Location'!A:E,5,FALSE)),"")</f>
        <v>9.9038652897397772E-2</v>
      </c>
      <c r="O2305" s="785">
        <f t="shared" si="395"/>
        <v>286.18209141232057</v>
      </c>
      <c r="P2305" s="786">
        <f>IF(ISNUMBER(F2305),IF(LEFT(A2305,3)="Cat",VLOOKUP(A2305,'Loc Configurations Seules'!R:W,6,FALSE),VLOOKUP(G2305,'Loc Coefficients Location'!A:F,6,FALSE)),"")</f>
        <v>7.5421779500883954E-2</v>
      </c>
      <c r="Q2305" s="785">
        <f t="shared" si="396"/>
        <v>217.93877404575426</v>
      </c>
      <c r="R2305" s="786">
        <f>IF(ISNUMBER(F2305),IF(LEFT(A2305,3)="Cat",VLOOKUP(A2305,'Loc Configurations Seules'!R:X,7,FALSE),VLOOKUP(G2305,'Loc Coefficients Location'!A:G,7,FALSE)),"")</f>
        <v>6.3273484033980879E-2</v>
      </c>
      <c r="S2305" s="785">
        <f t="shared" si="397"/>
        <v>182.83505946459115</v>
      </c>
    </row>
    <row r="2306" spans="1:19" s="5" customFormat="1" ht="25.5" x14ac:dyDescent="0.25">
      <c r="A2306" s="214" t="s">
        <v>2618</v>
      </c>
      <c r="B2306" s="242" t="s">
        <v>1994</v>
      </c>
      <c r="C2306" s="94" t="s">
        <v>2619</v>
      </c>
      <c r="D2306" s="60"/>
      <c r="E2306" s="61"/>
      <c r="F2306" s="95">
        <v>2752.05</v>
      </c>
      <c r="G2306" s="791" t="s">
        <v>9601</v>
      </c>
      <c r="H2306" s="781">
        <f t="shared" si="393"/>
        <v>726.33</v>
      </c>
      <c r="I2306" s="782">
        <f t="shared" si="393"/>
        <v>368.37</v>
      </c>
      <c r="J2306" s="782">
        <f t="shared" si="393"/>
        <v>251.4</v>
      </c>
      <c r="K2306" s="783">
        <f t="shared" si="393"/>
        <v>193.35</v>
      </c>
      <c r="L2306" s="784">
        <f>IF(ISNUMBER(F2306),IF(LEFT(A2306,3)="Cat",VLOOKUP(A2306,'Loc Configurations Seules'!R:U,4,FALSE),VLOOKUP(G2306,'Loc Coefficients Location'!A:D,4,FALSE)),"")</f>
        <v>0.18651532340555149</v>
      </c>
      <c r="M2306" s="785">
        <f t="shared" si="394"/>
        <v>513.299495778248</v>
      </c>
      <c r="N2306" s="786">
        <f>IF(ISNUMBER(F2306),IF(LEFT(A2306,3)="Cat",VLOOKUP(A2306,'Loc Configurations Seules'!R:V,5,FALSE),VLOOKUP(G2306,'Loc Coefficients Location'!A:E,5,FALSE)),"")</f>
        <v>9.9038652897397772E-2</v>
      </c>
      <c r="O2306" s="785">
        <f t="shared" si="395"/>
        <v>272.55932470628358</v>
      </c>
      <c r="P2306" s="786">
        <f>IF(ISNUMBER(F2306),IF(LEFT(A2306,3)="Cat",VLOOKUP(A2306,'Loc Configurations Seules'!R:W,6,FALSE),VLOOKUP(G2306,'Loc Coefficients Location'!A:F,6,FALSE)),"")</f>
        <v>7.5421779500883954E-2</v>
      </c>
      <c r="Q2306" s="785">
        <f t="shared" si="396"/>
        <v>207.56450827540769</v>
      </c>
      <c r="R2306" s="786">
        <f>IF(ISNUMBER(F2306),IF(LEFT(A2306,3)="Cat",VLOOKUP(A2306,'Loc Configurations Seules'!R:X,7,FALSE),VLOOKUP(G2306,'Loc Coefficients Location'!A:G,7,FALSE)),"")</f>
        <v>6.3273484033980879E-2</v>
      </c>
      <c r="S2306" s="785">
        <f t="shared" si="397"/>
        <v>174.13179173571709</v>
      </c>
    </row>
    <row r="2307" spans="1:19" s="5" customFormat="1" ht="15.75" thickBot="1" x14ac:dyDescent="0.3">
      <c r="A2307" s="214"/>
      <c r="B2307" s="90" t="s">
        <v>10267</v>
      </c>
      <c r="C2307" s="43" t="s">
        <v>8918</v>
      </c>
      <c r="D2307" s="44"/>
      <c r="E2307" s="47"/>
      <c r="F2307" s="10">
        <v>2752.05</v>
      </c>
      <c r="G2307" s="791" t="s">
        <v>9601</v>
      </c>
      <c r="H2307" s="781">
        <f t="shared" si="393"/>
        <v>726.33</v>
      </c>
      <c r="I2307" s="782">
        <f t="shared" si="393"/>
        <v>368.37</v>
      </c>
      <c r="J2307" s="782">
        <f t="shared" si="393"/>
        <v>251.4</v>
      </c>
      <c r="K2307" s="783">
        <f t="shared" si="393"/>
        <v>193.35</v>
      </c>
      <c r="L2307" s="784">
        <f>IF(ISNUMBER(F2307),IF(LEFT(A2307,3)="Cat",VLOOKUP(A2307,'Loc Configurations Seules'!R:U,4,FALSE),VLOOKUP(G2307,'Loc Coefficients Location'!A:D,4,FALSE)),"")</f>
        <v>0.18651532340555149</v>
      </c>
      <c r="M2307" s="785">
        <f t="shared" si="394"/>
        <v>513.299495778248</v>
      </c>
      <c r="N2307" s="786">
        <f>IF(ISNUMBER(F2307),IF(LEFT(A2307,3)="Cat",VLOOKUP(A2307,'Loc Configurations Seules'!R:V,5,FALSE),VLOOKUP(G2307,'Loc Coefficients Location'!A:E,5,FALSE)),"")</f>
        <v>9.9038652897397772E-2</v>
      </c>
      <c r="O2307" s="785">
        <f t="shared" si="395"/>
        <v>272.55932470628358</v>
      </c>
      <c r="P2307" s="786">
        <f>IF(ISNUMBER(F2307),IF(LEFT(A2307,3)="Cat",VLOOKUP(A2307,'Loc Configurations Seules'!R:W,6,FALSE),VLOOKUP(G2307,'Loc Coefficients Location'!A:F,6,FALSE)),"")</f>
        <v>7.5421779500883954E-2</v>
      </c>
      <c r="Q2307" s="785">
        <f t="shared" si="396"/>
        <v>207.56450827540769</v>
      </c>
      <c r="R2307" s="786">
        <f>IF(ISNUMBER(F2307),IF(LEFT(A2307,3)="Cat",VLOOKUP(A2307,'Loc Configurations Seules'!R:X,7,FALSE),VLOOKUP(G2307,'Loc Coefficients Location'!A:G,7,FALSE)),"")</f>
        <v>6.3273484033980879E-2</v>
      </c>
      <c r="S2307" s="785">
        <f t="shared" si="397"/>
        <v>174.13179173571709</v>
      </c>
    </row>
    <row r="2308" spans="1:19" s="5" customFormat="1" ht="25.5" x14ac:dyDescent="0.25">
      <c r="A2308" s="214" t="s">
        <v>2620</v>
      </c>
      <c r="B2308" s="242" t="s">
        <v>2001</v>
      </c>
      <c r="C2308" s="94" t="s">
        <v>2621</v>
      </c>
      <c r="D2308" s="60"/>
      <c r="E2308" s="61"/>
      <c r="F2308" s="95">
        <v>2129.4</v>
      </c>
      <c r="G2308" s="791" t="s">
        <v>9601</v>
      </c>
      <c r="H2308" s="781">
        <f t="shared" si="393"/>
        <v>562</v>
      </c>
      <c r="I2308" s="782">
        <f t="shared" si="393"/>
        <v>285.02999999999997</v>
      </c>
      <c r="J2308" s="782">
        <f t="shared" si="393"/>
        <v>194.52</v>
      </c>
      <c r="K2308" s="783">
        <f t="shared" si="393"/>
        <v>149.6</v>
      </c>
      <c r="L2308" s="784">
        <f>IF(ISNUMBER(F2308),IF(LEFT(A2308,3)="Cat",VLOOKUP(A2308,'Loc Configurations Seules'!R:U,4,FALSE),VLOOKUP(G2308,'Loc Coefficients Location'!A:D,4,FALSE)),"")</f>
        <v>0.18651532340555149</v>
      </c>
      <c r="M2308" s="785">
        <f t="shared" si="394"/>
        <v>397.16572965978139</v>
      </c>
      <c r="N2308" s="786">
        <f>IF(ISNUMBER(F2308),IF(LEFT(A2308,3)="Cat",VLOOKUP(A2308,'Loc Configurations Seules'!R:V,5,FALSE),VLOOKUP(G2308,'Loc Coefficients Location'!A:E,5,FALSE)),"")</f>
        <v>9.9038652897397772E-2</v>
      </c>
      <c r="O2308" s="785">
        <f t="shared" si="395"/>
        <v>210.89290747971882</v>
      </c>
      <c r="P2308" s="786">
        <f>IF(ISNUMBER(F2308),IF(LEFT(A2308,3)="Cat",VLOOKUP(A2308,'Loc Configurations Seules'!R:W,6,FALSE),VLOOKUP(G2308,'Loc Coefficients Location'!A:F,6,FALSE)),"")</f>
        <v>7.5421779500883954E-2</v>
      </c>
      <c r="Q2308" s="785">
        <f t="shared" si="396"/>
        <v>160.6031372691823</v>
      </c>
      <c r="R2308" s="786">
        <f>IF(ISNUMBER(F2308),IF(LEFT(A2308,3)="Cat",VLOOKUP(A2308,'Loc Configurations Seules'!R:X,7,FALSE),VLOOKUP(G2308,'Loc Coefficients Location'!A:G,7,FALSE)),"")</f>
        <v>6.3273484033980879E-2</v>
      </c>
      <c r="S2308" s="785">
        <f t="shared" si="397"/>
        <v>134.73455690195888</v>
      </c>
    </row>
    <row r="2309" spans="1:19" s="5" customFormat="1" x14ac:dyDescent="0.25">
      <c r="A2309" s="272"/>
      <c r="B2309" s="90" t="s">
        <v>10268</v>
      </c>
      <c r="C2309" s="43" t="s">
        <v>8919</v>
      </c>
      <c r="D2309" s="44"/>
      <c r="E2309" s="47"/>
      <c r="F2309" s="10">
        <v>2129.4</v>
      </c>
      <c r="G2309" s="791" t="s">
        <v>9601</v>
      </c>
      <c r="H2309" s="781">
        <f t="shared" si="393"/>
        <v>562</v>
      </c>
      <c r="I2309" s="782">
        <f t="shared" si="393"/>
        <v>285.02999999999997</v>
      </c>
      <c r="J2309" s="782">
        <f t="shared" si="393"/>
        <v>194.52</v>
      </c>
      <c r="K2309" s="783">
        <f t="shared" si="393"/>
        <v>149.6</v>
      </c>
      <c r="L2309" s="784">
        <f>IF(ISNUMBER(F2309),IF(LEFT(A2309,3)="Cat",VLOOKUP(A2309,'Loc Configurations Seules'!R:U,4,FALSE),VLOOKUP(G2309,'Loc Coefficients Location'!A:D,4,FALSE)),"")</f>
        <v>0.18651532340555149</v>
      </c>
      <c r="M2309" s="785">
        <f t="shared" si="394"/>
        <v>397.16572965978139</v>
      </c>
      <c r="N2309" s="786">
        <f>IF(ISNUMBER(F2309),IF(LEFT(A2309,3)="Cat",VLOOKUP(A2309,'Loc Configurations Seules'!R:V,5,FALSE),VLOOKUP(G2309,'Loc Coefficients Location'!A:E,5,FALSE)),"")</f>
        <v>9.9038652897397772E-2</v>
      </c>
      <c r="O2309" s="785">
        <f t="shared" si="395"/>
        <v>210.89290747971882</v>
      </c>
      <c r="P2309" s="786">
        <f>IF(ISNUMBER(F2309),IF(LEFT(A2309,3)="Cat",VLOOKUP(A2309,'Loc Configurations Seules'!R:W,6,FALSE),VLOOKUP(G2309,'Loc Coefficients Location'!A:F,6,FALSE)),"")</f>
        <v>7.5421779500883954E-2</v>
      </c>
      <c r="Q2309" s="785">
        <f t="shared" si="396"/>
        <v>160.6031372691823</v>
      </c>
      <c r="R2309" s="786">
        <f>IF(ISNUMBER(F2309),IF(LEFT(A2309,3)="Cat",VLOOKUP(A2309,'Loc Configurations Seules'!R:X,7,FALSE),VLOOKUP(G2309,'Loc Coefficients Location'!A:G,7,FALSE)),"")</f>
        <v>6.3273484033980879E-2</v>
      </c>
      <c r="S2309" s="785">
        <f t="shared" si="397"/>
        <v>134.73455690195888</v>
      </c>
    </row>
    <row r="2310" spans="1:19" s="5" customFormat="1" ht="15.75" thickBot="1" x14ac:dyDescent="0.3">
      <c r="A2310" s="69"/>
      <c r="B2310" s="42" t="s">
        <v>7439</v>
      </c>
      <c r="C2310" s="43" t="s">
        <v>7507</v>
      </c>
      <c r="D2310" s="44"/>
      <c r="E2310" s="47"/>
      <c r="F2310" s="10">
        <v>2129.4</v>
      </c>
      <c r="G2310" s="791" t="s">
        <v>9601</v>
      </c>
      <c r="H2310" s="781">
        <f t="shared" si="393"/>
        <v>562</v>
      </c>
      <c r="I2310" s="782">
        <f t="shared" si="393"/>
        <v>285.02999999999997</v>
      </c>
      <c r="J2310" s="782">
        <f t="shared" si="393"/>
        <v>194.52</v>
      </c>
      <c r="K2310" s="783">
        <f t="shared" si="393"/>
        <v>149.6</v>
      </c>
      <c r="L2310" s="784">
        <f>IF(ISNUMBER(F2310),IF(LEFT(A2310,3)="Cat",VLOOKUP(A2310,'Loc Configurations Seules'!R:U,4,FALSE),VLOOKUP(G2310,'Loc Coefficients Location'!A:D,4,FALSE)),"")</f>
        <v>0.18651532340555149</v>
      </c>
      <c r="M2310" s="785">
        <f t="shared" si="394"/>
        <v>397.16572965978139</v>
      </c>
      <c r="N2310" s="786">
        <f>IF(ISNUMBER(F2310),IF(LEFT(A2310,3)="Cat",VLOOKUP(A2310,'Loc Configurations Seules'!R:V,5,FALSE),VLOOKUP(G2310,'Loc Coefficients Location'!A:E,5,FALSE)),"")</f>
        <v>9.9038652897397772E-2</v>
      </c>
      <c r="O2310" s="785">
        <f t="shared" si="395"/>
        <v>210.89290747971882</v>
      </c>
      <c r="P2310" s="786">
        <f>IF(ISNUMBER(F2310),IF(LEFT(A2310,3)="Cat",VLOOKUP(A2310,'Loc Configurations Seules'!R:W,6,FALSE),VLOOKUP(G2310,'Loc Coefficients Location'!A:F,6,FALSE)),"")</f>
        <v>7.5421779500883954E-2</v>
      </c>
      <c r="Q2310" s="785">
        <f t="shared" si="396"/>
        <v>160.6031372691823</v>
      </c>
      <c r="R2310" s="786">
        <f>IF(ISNUMBER(F2310),IF(LEFT(A2310,3)="Cat",VLOOKUP(A2310,'Loc Configurations Seules'!R:X,7,FALSE),VLOOKUP(G2310,'Loc Coefficients Location'!A:G,7,FALSE)),"")</f>
        <v>6.3273484033980879E-2</v>
      </c>
      <c r="S2310" s="785">
        <f t="shared" si="397"/>
        <v>134.73455690195888</v>
      </c>
    </row>
    <row r="2311" spans="1:19" s="5" customFormat="1" ht="25.5" x14ac:dyDescent="0.25">
      <c r="A2311" s="214" t="s">
        <v>2622</v>
      </c>
      <c r="B2311" s="242" t="s">
        <v>2008</v>
      </c>
      <c r="C2311" s="94" t="s">
        <v>2623</v>
      </c>
      <c r="D2311" s="60"/>
      <c r="E2311" s="61"/>
      <c r="F2311" s="95">
        <v>2450.6999999999998</v>
      </c>
      <c r="G2311" s="791" t="s">
        <v>9601</v>
      </c>
      <c r="H2311" s="781">
        <f t="shared" si="393"/>
        <v>646.79999999999995</v>
      </c>
      <c r="I2311" s="782">
        <f t="shared" si="393"/>
        <v>328.04</v>
      </c>
      <c r="J2311" s="782">
        <f t="shared" si="393"/>
        <v>223.87</v>
      </c>
      <c r="K2311" s="783">
        <f t="shared" ref="I2311:K2374" si="398">IF(ISNUMBER($F2311),ROUND($F2311*K$2,2),"")</f>
        <v>172.18</v>
      </c>
      <c r="L2311" s="784">
        <f>IF(ISNUMBER(F2311),IF(LEFT(A2311,3)="Cat",VLOOKUP(A2311,'Loc Configurations Seules'!R:U,4,FALSE),VLOOKUP(G2311,'Loc Coefficients Location'!A:D,4,FALSE)),"")</f>
        <v>0.18651532340555149</v>
      </c>
      <c r="M2311" s="785">
        <f t="shared" si="394"/>
        <v>457.09310306998503</v>
      </c>
      <c r="N2311" s="786">
        <f>IF(ISNUMBER(F2311),IF(LEFT(A2311,3)="Cat",VLOOKUP(A2311,'Loc Configurations Seules'!R:V,5,FALSE),VLOOKUP(G2311,'Loc Coefficients Location'!A:E,5,FALSE)),"")</f>
        <v>9.9038652897397772E-2</v>
      </c>
      <c r="O2311" s="785">
        <f t="shared" si="395"/>
        <v>242.7140266556527</v>
      </c>
      <c r="P2311" s="786">
        <f>IF(ISNUMBER(F2311),IF(LEFT(A2311,3)="Cat",VLOOKUP(A2311,'Loc Configurations Seules'!R:W,6,FALSE),VLOOKUP(G2311,'Loc Coefficients Location'!A:F,6,FALSE)),"")</f>
        <v>7.5421779500883954E-2</v>
      </c>
      <c r="Q2311" s="785">
        <f t="shared" si="396"/>
        <v>184.83615502281629</v>
      </c>
      <c r="R2311" s="786">
        <f>IF(ISNUMBER(F2311),IF(LEFT(A2311,3)="Cat",VLOOKUP(A2311,'Loc Configurations Seules'!R:X,7,FALSE),VLOOKUP(G2311,'Loc Coefficients Location'!A:G,7,FALSE)),"")</f>
        <v>6.3273484033980879E-2</v>
      </c>
      <c r="S2311" s="785">
        <f t="shared" si="397"/>
        <v>155.06432732207693</v>
      </c>
    </row>
    <row r="2312" spans="1:19" s="5" customFormat="1" x14ac:dyDescent="0.25">
      <c r="A2312" s="272"/>
      <c r="B2312" s="90" t="s">
        <v>10269</v>
      </c>
      <c r="C2312" s="43" t="s">
        <v>8920</v>
      </c>
      <c r="D2312" s="44"/>
      <c r="E2312" s="47"/>
      <c r="F2312" s="10">
        <v>2450.6999999999998</v>
      </c>
      <c r="G2312" s="791" t="s">
        <v>9601</v>
      </c>
      <c r="H2312" s="781">
        <f t="shared" ref="H2312:K2375" si="399">IF(ISNUMBER($F2312),ROUND($F2312*H$2,2),"")</f>
        <v>646.79999999999995</v>
      </c>
      <c r="I2312" s="782">
        <f t="shared" si="398"/>
        <v>328.04</v>
      </c>
      <c r="J2312" s="782">
        <f t="shared" si="398"/>
        <v>223.87</v>
      </c>
      <c r="K2312" s="783">
        <f t="shared" si="398"/>
        <v>172.18</v>
      </c>
      <c r="L2312" s="784">
        <f>IF(ISNUMBER(F2312),IF(LEFT(A2312,3)="Cat",VLOOKUP(A2312,'Loc Configurations Seules'!R:U,4,FALSE),VLOOKUP(G2312,'Loc Coefficients Location'!A:D,4,FALSE)),"")</f>
        <v>0.18651532340555149</v>
      </c>
      <c r="M2312" s="785">
        <f t="shared" si="394"/>
        <v>457.09310306998503</v>
      </c>
      <c r="N2312" s="786">
        <f>IF(ISNUMBER(F2312),IF(LEFT(A2312,3)="Cat",VLOOKUP(A2312,'Loc Configurations Seules'!R:V,5,FALSE),VLOOKUP(G2312,'Loc Coefficients Location'!A:E,5,FALSE)),"")</f>
        <v>9.9038652897397772E-2</v>
      </c>
      <c r="O2312" s="785">
        <f t="shared" si="395"/>
        <v>242.7140266556527</v>
      </c>
      <c r="P2312" s="786">
        <f>IF(ISNUMBER(F2312),IF(LEFT(A2312,3)="Cat",VLOOKUP(A2312,'Loc Configurations Seules'!R:W,6,FALSE),VLOOKUP(G2312,'Loc Coefficients Location'!A:F,6,FALSE)),"")</f>
        <v>7.5421779500883954E-2</v>
      </c>
      <c r="Q2312" s="785">
        <f t="shared" si="396"/>
        <v>184.83615502281629</v>
      </c>
      <c r="R2312" s="786">
        <f>IF(ISNUMBER(F2312),IF(LEFT(A2312,3)="Cat",VLOOKUP(A2312,'Loc Configurations Seules'!R:X,7,FALSE),VLOOKUP(G2312,'Loc Coefficients Location'!A:G,7,FALSE)),"")</f>
        <v>6.3273484033980879E-2</v>
      </c>
      <c r="S2312" s="785">
        <f t="shared" si="397"/>
        <v>155.06432732207693</v>
      </c>
    </row>
    <row r="2313" spans="1:19" s="5" customFormat="1" ht="15.75" thickBot="1" x14ac:dyDescent="0.3">
      <c r="A2313" s="69"/>
      <c r="B2313" s="42" t="s">
        <v>7441</v>
      </c>
      <c r="C2313" s="43" t="s">
        <v>7508</v>
      </c>
      <c r="D2313" s="44"/>
      <c r="E2313" s="47"/>
      <c r="F2313" s="10">
        <v>2450.6999999999998</v>
      </c>
      <c r="G2313" s="791" t="s">
        <v>9601</v>
      </c>
      <c r="H2313" s="781">
        <f t="shared" si="399"/>
        <v>646.79999999999995</v>
      </c>
      <c r="I2313" s="782">
        <f t="shared" si="398"/>
        <v>328.04</v>
      </c>
      <c r="J2313" s="782">
        <f t="shared" si="398"/>
        <v>223.87</v>
      </c>
      <c r="K2313" s="783">
        <f t="shared" si="398"/>
        <v>172.18</v>
      </c>
      <c r="L2313" s="784">
        <f>IF(ISNUMBER(F2313),IF(LEFT(A2313,3)="Cat",VLOOKUP(A2313,'Loc Configurations Seules'!R:U,4,FALSE),VLOOKUP(G2313,'Loc Coefficients Location'!A:D,4,FALSE)),"")</f>
        <v>0.18651532340555149</v>
      </c>
      <c r="M2313" s="785">
        <f t="shared" si="394"/>
        <v>457.09310306998503</v>
      </c>
      <c r="N2313" s="786">
        <f>IF(ISNUMBER(F2313),IF(LEFT(A2313,3)="Cat",VLOOKUP(A2313,'Loc Configurations Seules'!R:V,5,FALSE),VLOOKUP(G2313,'Loc Coefficients Location'!A:E,5,FALSE)),"")</f>
        <v>9.9038652897397772E-2</v>
      </c>
      <c r="O2313" s="785">
        <f t="shared" si="395"/>
        <v>242.7140266556527</v>
      </c>
      <c r="P2313" s="786">
        <f>IF(ISNUMBER(F2313),IF(LEFT(A2313,3)="Cat",VLOOKUP(A2313,'Loc Configurations Seules'!R:W,6,FALSE),VLOOKUP(G2313,'Loc Coefficients Location'!A:F,6,FALSE)),"")</f>
        <v>7.5421779500883954E-2</v>
      </c>
      <c r="Q2313" s="785">
        <f t="shared" si="396"/>
        <v>184.83615502281629</v>
      </c>
      <c r="R2313" s="786">
        <f>IF(ISNUMBER(F2313),IF(LEFT(A2313,3)="Cat",VLOOKUP(A2313,'Loc Configurations Seules'!R:X,7,FALSE),VLOOKUP(G2313,'Loc Coefficients Location'!A:G,7,FALSE)),"")</f>
        <v>6.3273484033980879E-2</v>
      </c>
      <c r="S2313" s="785">
        <f t="shared" si="397"/>
        <v>155.06432732207693</v>
      </c>
    </row>
    <row r="2314" spans="1:19" s="5" customFormat="1" ht="25.5" x14ac:dyDescent="0.25">
      <c r="A2314" s="214" t="s">
        <v>2624</v>
      </c>
      <c r="B2314" s="242" t="s">
        <v>2015</v>
      </c>
      <c r="C2314" s="94" t="s">
        <v>2625</v>
      </c>
      <c r="D2314" s="60"/>
      <c r="E2314" s="61"/>
      <c r="F2314" s="95">
        <v>2650.2</v>
      </c>
      <c r="G2314" s="791" t="s">
        <v>9601</v>
      </c>
      <c r="H2314" s="781">
        <f t="shared" si="399"/>
        <v>699.45</v>
      </c>
      <c r="I2314" s="782">
        <f t="shared" si="398"/>
        <v>354.74</v>
      </c>
      <c r="J2314" s="782">
        <f t="shared" si="398"/>
        <v>242.1</v>
      </c>
      <c r="K2314" s="783">
        <f t="shared" si="398"/>
        <v>186.19</v>
      </c>
      <c r="L2314" s="784">
        <f>IF(ISNUMBER(F2314),IF(LEFT(A2314,3)="Cat",VLOOKUP(A2314,'Loc Configurations Seules'!R:U,4,FALSE),VLOOKUP(G2314,'Loc Coefficients Location'!A:D,4,FALSE)),"")</f>
        <v>0.18651532340555149</v>
      </c>
      <c r="M2314" s="785">
        <f t="shared" si="394"/>
        <v>494.30291008939253</v>
      </c>
      <c r="N2314" s="786">
        <f>IF(ISNUMBER(F2314),IF(LEFT(A2314,3)="Cat",VLOOKUP(A2314,'Loc Configurations Seules'!R:V,5,FALSE),VLOOKUP(G2314,'Loc Coefficients Location'!A:E,5,FALSE)),"")</f>
        <v>9.9038652897397772E-2</v>
      </c>
      <c r="O2314" s="785">
        <f t="shared" si="395"/>
        <v>262.47223790868355</v>
      </c>
      <c r="P2314" s="786">
        <f>IF(ISNUMBER(F2314),IF(LEFT(A2314,3)="Cat",VLOOKUP(A2314,'Loc Configurations Seules'!R:W,6,FALSE),VLOOKUP(G2314,'Loc Coefficients Location'!A:F,6,FALSE)),"")</f>
        <v>7.5421779500883954E-2</v>
      </c>
      <c r="Q2314" s="785">
        <f t="shared" si="396"/>
        <v>199.88280003324263</v>
      </c>
      <c r="R2314" s="786">
        <f>IF(ISNUMBER(F2314),IF(LEFT(A2314,3)="Cat",VLOOKUP(A2314,'Loc Configurations Seules'!R:X,7,FALSE),VLOOKUP(G2314,'Loc Coefficients Location'!A:G,7,FALSE)),"")</f>
        <v>6.3273484033980879E-2</v>
      </c>
      <c r="S2314" s="785">
        <f t="shared" si="397"/>
        <v>167.6873873868561</v>
      </c>
    </row>
    <row r="2315" spans="1:19" s="5" customFormat="1" x14ac:dyDescent="0.25">
      <c r="A2315" s="272"/>
      <c r="B2315" s="90" t="s">
        <v>10270</v>
      </c>
      <c r="C2315" s="43" t="s">
        <v>8921</v>
      </c>
      <c r="D2315" s="44"/>
      <c r="E2315" s="47"/>
      <c r="F2315" s="10">
        <v>2650.2</v>
      </c>
      <c r="G2315" s="791" t="s">
        <v>9601</v>
      </c>
      <c r="H2315" s="781">
        <f t="shared" si="399"/>
        <v>699.45</v>
      </c>
      <c r="I2315" s="782">
        <f t="shared" si="398"/>
        <v>354.74</v>
      </c>
      <c r="J2315" s="782">
        <f t="shared" si="398"/>
        <v>242.1</v>
      </c>
      <c r="K2315" s="783">
        <f t="shared" si="398"/>
        <v>186.19</v>
      </c>
      <c r="L2315" s="784">
        <f>IF(ISNUMBER(F2315),IF(LEFT(A2315,3)="Cat",VLOOKUP(A2315,'Loc Configurations Seules'!R:U,4,FALSE),VLOOKUP(G2315,'Loc Coefficients Location'!A:D,4,FALSE)),"")</f>
        <v>0.18651532340555149</v>
      </c>
      <c r="M2315" s="785">
        <f t="shared" si="394"/>
        <v>494.30291008939253</v>
      </c>
      <c r="N2315" s="786">
        <f>IF(ISNUMBER(F2315),IF(LEFT(A2315,3)="Cat",VLOOKUP(A2315,'Loc Configurations Seules'!R:V,5,FALSE),VLOOKUP(G2315,'Loc Coefficients Location'!A:E,5,FALSE)),"")</f>
        <v>9.9038652897397772E-2</v>
      </c>
      <c r="O2315" s="785">
        <f t="shared" si="395"/>
        <v>262.47223790868355</v>
      </c>
      <c r="P2315" s="786">
        <f>IF(ISNUMBER(F2315),IF(LEFT(A2315,3)="Cat",VLOOKUP(A2315,'Loc Configurations Seules'!R:W,6,FALSE),VLOOKUP(G2315,'Loc Coefficients Location'!A:F,6,FALSE)),"")</f>
        <v>7.5421779500883954E-2</v>
      </c>
      <c r="Q2315" s="785">
        <f t="shared" si="396"/>
        <v>199.88280003324263</v>
      </c>
      <c r="R2315" s="786">
        <f>IF(ISNUMBER(F2315),IF(LEFT(A2315,3)="Cat",VLOOKUP(A2315,'Loc Configurations Seules'!R:X,7,FALSE),VLOOKUP(G2315,'Loc Coefficients Location'!A:G,7,FALSE)),"")</f>
        <v>6.3273484033980879E-2</v>
      </c>
      <c r="S2315" s="785">
        <f t="shared" si="397"/>
        <v>167.6873873868561</v>
      </c>
    </row>
    <row r="2316" spans="1:19" s="5" customFormat="1" ht="15.75" thickBot="1" x14ac:dyDescent="0.3">
      <c r="A2316" s="69"/>
      <c r="B2316" s="42" t="s">
        <v>7443</v>
      </c>
      <c r="C2316" s="43" t="s">
        <v>7509</v>
      </c>
      <c r="D2316" s="44"/>
      <c r="E2316" s="47"/>
      <c r="F2316" s="10">
        <v>2650.2</v>
      </c>
      <c r="G2316" s="791" t="s">
        <v>9601</v>
      </c>
      <c r="H2316" s="781">
        <f t="shared" si="399"/>
        <v>699.45</v>
      </c>
      <c r="I2316" s="782">
        <f t="shared" si="398"/>
        <v>354.74</v>
      </c>
      <c r="J2316" s="782">
        <f t="shared" si="398"/>
        <v>242.1</v>
      </c>
      <c r="K2316" s="783">
        <f t="shared" si="398"/>
        <v>186.19</v>
      </c>
      <c r="L2316" s="784">
        <f>IF(ISNUMBER(F2316),IF(LEFT(A2316,3)="Cat",VLOOKUP(A2316,'Loc Configurations Seules'!R:U,4,FALSE),VLOOKUP(G2316,'Loc Coefficients Location'!A:D,4,FALSE)),"")</f>
        <v>0.18651532340555149</v>
      </c>
      <c r="M2316" s="785">
        <f t="shared" si="394"/>
        <v>494.30291008939253</v>
      </c>
      <c r="N2316" s="786">
        <f>IF(ISNUMBER(F2316),IF(LEFT(A2316,3)="Cat",VLOOKUP(A2316,'Loc Configurations Seules'!R:V,5,FALSE),VLOOKUP(G2316,'Loc Coefficients Location'!A:E,5,FALSE)),"")</f>
        <v>9.9038652897397772E-2</v>
      </c>
      <c r="O2316" s="785">
        <f t="shared" si="395"/>
        <v>262.47223790868355</v>
      </c>
      <c r="P2316" s="786">
        <f>IF(ISNUMBER(F2316),IF(LEFT(A2316,3)="Cat",VLOOKUP(A2316,'Loc Configurations Seules'!R:W,6,FALSE),VLOOKUP(G2316,'Loc Coefficients Location'!A:F,6,FALSE)),"")</f>
        <v>7.5421779500883954E-2</v>
      </c>
      <c r="Q2316" s="785">
        <f t="shared" si="396"/>
        <v>199.88280003324263</v>
      </c>
      <c r="R2316" s="786">
        <f>IF(ISNUMBER(F2316),IF(LEFT(A2316,3)="Cat",VLOOKUP(A2316,'Loc Configurations Seules'!R:X,7,FALSE),VLOOKUP(G2316,'Loc Coefficients Location'!A:G,7,FALSE)),"")</f>
        <v>6.3273484033980879E-2</v>
      </c>
      <c r="S2316" s="785">
        <f t="shared" si="397"/>
        <v>167.6873873868561</v>
      </c>
    </row>
    <row r="2317" spans="1:19" s="5" customFormat="1" ht="25.5" x14ac:dyDescent="0.25">
      <c r="A2317" s="199" t="s">
        <v>2626</v>
      </c>
      <c r="B2317" s="242" t="s">
        <v>2022</v>
      </c>
      <c r="C2317" s="94" t="s">
        <v>2627</v>
      </c>
      <c r="D2317" s="60"/>
      <c r="E2317" s="61"/>
      <c r="F2317" s="95">
        <v>2844.45</v>
      </c>
      <c r="G2317" s="791" t="s">
        <v>9601</v>
      </c>
      <c r="H2317" s="781">
        <f t="shared" si="399"/>
        <v>750.72</v>
      </c>
      <c r="I2317" s="782">
        <f t="shared" si="398"/>
        <v>380.74</v>
      </c>
      <c r="J2317" s="782">
        <f t="shared" si="398"/>
        <v>259.83999999999997</v>
      </c>
      <c r="K2317" s="783">
        <f t="shared" si="398"/>
        <v>199.84</v>
      </c>
      <c r="L2317" s="784">
        <f>IF(ISNUMBER(F2317),IF(LEFT(A2317,3)="Cat",VLOOKUP(A2317,'Loc Configurations Seules'!R:U,4,FALSE),VLOOKUP(G2317,'Loc Coefficients Location'!A:D,4,FALSE)),"")</f>
        <v>0.18651532340555149</v>
      </c>
      <c r="M2317" s="785">
        <f t="shared" si="394"/>
        <v>530.53351166092091</v>
      </c>
      <c r="N2317" s="786">
        <f>IF(ISNUMBER(F2317),IF(LEFT(A2317,3)="Cat",VLOOKUP(A2317,'Loc Configurations Seules'!R:V,5,FALSE),VLOOKUP(G2317,'Loc Coefficients Location'!A:E,5,FALSE)),"")</f>
        <v>9.9038652897397772E-2</v>
      </c>
      <c r="O2317" s="785">
        <f t="shared" si="395"/>
        <v>281.71049623400307</v>
      </c>
      <c r="P2317" s="786">
        <f>IF(ISNUMBER(F2317),IF(LEFT(A2317,3)="Cat",VLOOKUP(A2317,'Loc Configurations Seules'!R:W,6,FALSE),VLOOKUP(G2317,'Loc Coefficients Location'!A:F,6,FALSE)),"")</f>
        <v>7.5421779500883954E-2</v>
      </c>
      <c r="Q2317" s="785">
        <f t="shared" si="396"/>
        <v>214.53348070128934</v>
      </c>
      <c r="R2317" s="786">
        <f>IF(ISNUMBER(F2317),IF(LEFT(A2317,3)="Cat",VLOOKUP(A2317,'Loc Configurations Seules'!R:X,7,FALSE),VLOOKUP(G2317,'Loc Coefficients Location'!A:G,7,FALSE)),"")</f>
        <v>6.3273484033980879E-2</v>
      </c>
      <c r="S2317" s="785">
        <f t="shared" si="397"/>
        <v>179.97826166045689</v>
      </c>
    </row>
    <row r="2318" spans="1:19" s="5" customFormat="1" ht="15.75" thickBot="1" x14ac:dyDescent="0.3">
      <c r="A2318" s="190"/>
      <c r="B2318" s="90" t="s">
        <v>10271</v>
      </c>
      <c r="C2318" s="43" t="s">
        <v>8922</v>
      </c>
      <c r="D2318" s="44"/>
      <c r="E2318" s="47"/>
      <c r="F2318" s="10">
        <v>2844.45</v>
      </c>
      <c r="G2318" s="791" t="s">
        <v>9601</v>
      </c>
      <c r="H2318" s="781">
        <f t="shared" si="399"/>
        <v>750.72</v>
      </c>
      <c r="I2318" s="782">
        <f t="shared" si="398"/>
        <v>380.74</v>
      </c>
      <c r="J2318" s="782">
        <f t="shared" si="398"/>
        <v>259.83999999999997</v>
      </c>
      <c r="K2318" s="783">
        <f t="shared" si="398"/>
        <v>199.84</v>
      </c>
      <c r="L2318" s="784">
        <f>IF(ISNUMBER(F2318),IF(LEFT(A2318,3)="Cat",VLOOKUP(A2318,'Loc Configurations Seules'!R:U,4,FALSE),VLOOKUP(G2318,'Loc Coefficients Location'!A:D,4,FALSE)),"")</f>
        <v>0.18651532340555149</v>
      </c>
      <c r="M2318" s="785">
        <f t="shared" si="394"/>
        <v>530.53351166092091</v>
      </c>
      <c r="N2318" s="786">
        <f>IF(ISNUMBER(F2318),IF(LEFT(A2318,3)="Cat",VLOOKUP(A2318,'Loc Configurations Seules'!R:V,5,FALSE),VLOOKUP(G2318,'Loc Coefficients Location'!A:E,5,FALSE)),"")</f>
        <v>9.9038652897397772E-2</v>
      </c>
      <c r="O2318" s="785">
        <f t="shared" si="395"/>
        <v>281.71049623400307</v>
      </c>
      <c r="P2318" s="786">
        <f>IF(ISNUMBER(F2318),IF(LEFT(A2318,3)="Cat",VLOOKUP(A2318,'Loc Configurations Seules'!R:W,6,FALSE),VLOOKUP(G2318,'Loc Coefficients Location'!A:F,6,FALSE)),"")</f>
        <v>7.5421779500883954E-2</v>
      </c>
      <c r="Q2318" s="785">
        <f t="shared" si="396"/>
        <v>214.53348070128934</v>
      </c>
      <c r="R2318" s="786">
        <f>IF(ISNUMBER(F2318),IF(LEFT(A2318,3)="Cat",VLOOKUP(A2318,'Loc Configurations Seules'!R:X,7,FALSE),VLOOKUP(G2318,'Loc Coefficients Location'!A:G,7,FALSE)),"")</f>
        <v>6.3273484033980879E-2</v>
      </c>
      <c r="S2318" s="785">
        <f t="shared" si="397"/>
        <v>179.97826166045689</v>
      </c>
    </row>
    <row r="2319" spans="1:19" s="5" customFormat="1" ht="26.25" thickBot="1" x14ac:dyDescent="0.3">
      <c r="A2319" s="235" t="s">
        <v>2628</v>
      </c>
      <c r="B2319" s="236" t="s">
        <v>2029</v>
      </c>
      <c r="C2319" s="237" t="s">
        <v>2629</v>
      </c>
      <c r="D2319" s="238"/>
      <c r="E2319" s="239"/>
      <c r="F2319" s="240">
        <v>3530.1</v>
      </c>
      <c r="G2319" s="791" t="s">
        <v>9601</v>
      </c>
      <c r="H2319" s="781">
        <f t="shared" si="399"/>
        <v>931.68</v>
      </c>
      <c r="I2319" s="782">
        <f t="shared" si="398"/>
        <v>472.52</v>
      </c>
      <c r="J2319" s="782">
        <f t="shared" si="398"/>
        <v>322.48</v>
      </c>
      <c r="K2319" s="783">
        <f t="shared" si="398"/>
        <v>248.01</v>
      </c>
      <c r="L2319" s="784">
        <f>IF(ISNUMBER(F2319),IF(LEFT(A2319,3)="Cat",VLOOKUP(A2319,'Loc Configurations Seules'!R:U,4,FALSE),VLOOKUP(G2319,'Loc Coefficients Location'!A:D,4,FALSE)),"")</f>
        <v>0.18651532340555149</v>
      </c>
      <c r="M2319" s="785">
        <f t="shared" si="394"/>
        <v>658.41774315393729</v>
      </c>
      <c r="N2319" s="786">
        <f>IF(ISNUMBER(F2319),IF(LEFT(A2319,3)="Cat",VLOOKUP(A2319,'Loc Configurations Seules'!R:V,5,FALSE),VLOOKUP(G2319,'Loc Coefficients Location'!A:E,5,FALSE)),"")</f>
        <v>9.9038652897397772E-2</v>
      </c>
      <c r="O2319" s="785">
        <f t="shared" si="395"/>
        <v>349.61634859310385</v>
      </c>
      <c r="P2319" s="786">
        <f>IF(ISNUMBER(F2319),IF(LEFT(A2319,3)="Cat",VLOOKUP(A2319,'Loc Configurations Seules'!R:W,6,FALSE),VLOOKUP(G2319,'Loc Coefficients Location'!A:F,6,FALSE)),"")</f>
        <v>7.5421779500883954E-2</v>
      </c>
      <c r="Q2319" s="785">
        <f t="shared" si="396"/>
        <v>266.24642381607043</v>
      </c>
      <c r="R2319" s="786">
        <f>IF(ISNUMBER(F2319),IF(LEFT(A2319,3)="Cat",VLOOKUP(A2319,'Loc Configurations Seules'!R:X,7,FALSE),VLOOKUP(G2319,'Loc Coefficients Location'!A:G,7,FALSE)),"")</f>
        <v>6.3273484033980879E-2</v>
      </c>
      <c r="S2319" s="785">
        <f t="shared" si="397"/>
        <v>223.36172598835589</v>
      </c>
    </row>
    <row r="2320" spans="1:19" s="5" customFormat="1" ht="15.75" thickBot="1" x14ac:dyDescent="0.3">
      <c r="A2320" s="199"/>
      <c r="B2320" s="90" t="s">
        <v>10272</v>
      </c>
      <c r="C2320" s="43" t="s">
        <v>9105</v>
      </c>
      <c r="D2320" s="44"/>
      <c r="E2320" s="47"/>
      <c r="F2320" s="10">
        <v>3530.1</v>
      </c>
      <c r="G2320" s="791" t="s">
        <v>9601</v>
      </c>
      <c r="H2320" s="781">
        <f t="shared" si="399"/>
        <v>931.68</v>
      </c>
      <c r="I2320" s="782">
        <f t="shared" si="398"/>
        <v>472.52</v>
      </c>
      <c r="J2320" s="782">
        <f t="shared" si="398"/>
        <v>322.48</v>
      </c>
      <c r="K2320" s="783">
        <f t="shared" si="398"/>
        <v>248.01</v>
      </c>
      <c r="L2320" s="784">
        <f>IF(ISNUMBER(F2320),IF(LEFT(A2320,3)="Cat",VLOOKUP(A2320,'Loc Configurations Seules'!R:U,4,FALSE),VLOOKUP(G2320,'Loc Coefficients Location'!A:D,4,FALSE)),"")</f>
        <v>0.18651532340555149</v>
      </c>
      <c r="M2320" s="785">
        <f t="shared" si="394"/>
        <v>658.41774315393729</v>
      </c>
      <c r="N2320" s="786">
        <f>IF(ISNUMBER(F2320),IF(LEFT(A2320,3)="Cat",VLOOKUP(A2320,'Loc Configurations Seules'!R:V,5,FALSE),VLOOKUP(G2320,'Loc Coefficients Location'!A:E,5,FALSE)),"")</f>
        <v>9.9038652897397772E-2</v>
      </c>
      <c r="O2320" s="785">
        <f t="shared" si="395"/>
        <v>349.61634859310385</v>
      </c>
      <c r="P2320" s="786">
        <f>IF(ISNUMBER(F2320),IF(LEFT(A2320,3)="Cat",VLOOKUP(A2320,'Loc Configurations Seules'!R:W,6,FALSE),VLOOKUP(G2320,'Loc Coefficients Location'!A:F,6,FALSE)),"")</f>
        <v>7.5421779500883954E-2</v>
      </c>
      <c r="Q2320" s="785">
        <f t="shared" si="396"/>
        <v>266.24642381607043</v>
      </c>
      <c r="R2320" s="786">
        <f>IF(ISNUMBER(F2320),IF(LEFT(A2320,3)="Cat",VLOOKUP(A2320,'Loc Configurations Seules'!R:X,7,FALSE),VLOOKUP(G2320,'Loc Coefficients Location'!A:G,7,FALSE)),"")</f>
        <v>6.3273484033980879E-2</v>
      </c>
      <c r="S2320" s="785">
        <f t="shared" si="397"/>
        <v>223.36172598835589</v>
      </c>
    </row>
    <row r="2321" spans="1:19" s="5" customFormat="1" ht="25.5" x14ac:dyDescent="0.25">
      <c r="A2321" s="199" t="s">
        <v>2630</v>
      </c>
      <c r="B2321" s="242" t="s">
        <v>2032</v>
      </c>
      <c r="C2321" s="94" t="s">
        <v>2631</v>
      </c>
      <c r="D2321" s="60"/>
      <c r="E2321" s="61"/>
      <c r="F2321" s="95">
        <v>3530.1</v>
      </c>
      <c r="G2321" s="791" t="s">
        <v>9601</v>
      </c>
      <c r="H2321" s="781">
        <f t="shared" si="399"/>
        <v>931.68</v>
      </c>
      <c r="I2321" s="782">
        <f t="shared" si="398"/>
        <v>472.52</v>
      </c>
      <c r="J2321" s="782">
        <f t="shared" si="398"/>
        <v>322.48</v>
      </c>
      <c r="K2321" s="783">
        <f t="shared" si="398"/>
        <v>248.01</v>
      </c>
      <c r="L2321" s="784">
        <f>IF(ISNUMBER(F2321),IF(LEFT(A2321,3)="Cat",VLOOKUP(A2321,'Loc Configurations Seules'!R:U,4,FALSE),VLOOKUP(G2321,'Loc Coefficients Location'!A:D,4,FALSE)),"")</f>
        <v>0.18651532340555149</v>
      </c>
      <c r="M2321" s="785">
        <f t="shared" si="394"/>
        <v>658.41774315393729</v>
      </c>
      <c r="N2321" s="786">
        <f>IF(ISNUMBER(F2321),IF(LEFT(A2321,3)="Cat",VLOOKUP(A2321,'Loc Configurations Seules'!R:V,5,FALSE),VLOOKUP(G2321,'Loc Coefficients Location'!A:E,5,FALSE)),"")</f>
        <v>9.9038652897397772E-2</v>
      </c>
      <c r="O2321" s="785">
        <f t="shared" si="395"/>
        <v>349.61634859310385</v>
      </c>
      <c r="P2321" s="786">
        <f>IF(ISNUMBER(F2321),IF(LEFT(A2321,3)="Cat",VLOOKUP(A2321,'Loc Configurations Seules'!R:W,6,FALSE),VLOOKUP(G2321,'Loc Coefficients Location'!A:F,6,FALSE)),"")</f>
        <v>7.5421779500883954E-2</v>
      </c>
      <c r="Q2321" s="785">
        <f t="shared" si="396"/>
        <v>266.24642381607043</v>
      </c>
      <c r="R2321" s="786">
        <f>IF(ISNUMBER(F2321),IF(LEFT(A2321,3)="Cat",VLOOKUP(A2321,'Loc Configurations Seules'!R:X,7,FALSE),VLOOKUP(G2321,'Loc Coefficients Location'!A:G,7,FALSE)),"")</f>
        <v>6.3273484033980879E-2</v>
      </c>
      <c r="S2321" s="785">
        <f t="shared" si="397"/>
        <v>223.36172598835589</v>
      </c>
    </row>
    <row r="2322" spans="1:19" s="5" customFormat="1" x14ac:dyDescent="0.25">
      <c r="A2322" s="272"/>
      <c r="B2322" s="90" t="s">
        <v>10273</v>
      </c>
      <c r="C2322" s="43" t="s">
        <v>9106</v>
      </c>
      <c r="D2322" s="44"/>
      <c r="E2322" s="47"/>
      <c r="F2322" s="10">
        <v>3530.1</v>
      </c>
      <c r="G2322" s="791" t="s">
        <v>9601</v>
      </c>
      <c r="H2322" s="781">
        <f t="shared" si="399"/>
        <v>931.68</v>
      </c>
      <c r="I2322" s="782">
        <f t="shared" si="398"/>
        <v>472.52</v>
      </c>
      <c r="J2322" s="782">
        <f t="shared" si="398"/>
        <v>322.48</v>
      </c>
      <c r="K2322" s="783">
        <f t="shared" si="398"/>
        <v>248.01</v>
      </c>
      <c r="L2322" s="784">
        <f>IF(ISNUMBER(F2322),IF(LEFT(A2322,3)="Cat",VLOOKUP(A2322,'Loc Configurations Seules'!R:U,4,FALSE),VLOOKUP(G2322,'Loc Coefficients Location'!A:D,4,FALSE)),"")</f>
        <v>0.18651532340555149</v>
      </c>
      <c r="M2322" s="785">
        <f t="shared" si="394"/>
        <v>658.41774315393729</v>
      </c>
      <c r="N2322" s="786">
        <f>IF(ISNUMBER(F2322),IF(LEFT(A2322,3)="Cat",VLOOKUP(A2322,'Loc Configurations Seules'!R:V,5,FALSE),VLOOKUP(G2322,'Loc Coefficients Location'!A:E,5,FALSE)),"")</f>
        <v>9.9038652897397772E-2</v>
      </c>
      <c r="O2322" s="785">
        <f t="shared" si="395"/>
        <v>349.61634859310385</v>
      </c>
      <c r="P2322" s="786">
        <f>IF(ISNUMBER(F2322),IF(LEFT(A2322,3)="Cat",VLOOKUP(A2322,'Loc Configurations Seules'!R:W,6,FALSE),VLOOKUP(G2322,'Loc Coefficients Location'!A:F,6,FALSE)),"")</f>
        <v>7.5421779500883954E-2</v>
      </c>
      <c r="Q2322" s="785">
        <f t="shared" si="396"/>
        <v>266.24642381607043</v>
      </c>
      <c r="R2322" s="786">
        <f>IF(ISNUMBER(F2322),IF(LEFT(A2322,3)="Cat",VLOOKUP(A2322,'Loc Configurations Seules'!R:X,7,FALSE),VLOOKUP(G2322,'Loc Coefficients Location'!A:G,7,FALSE)),"")</f>
        <v>6.3273484033980879E-2</v>
      </c>
      <c r="S2322" s="785">
        <f t="shared" si="397"/>
        <v>223.36172598835589</v>
      </c>
    </row>
    <row r="2323" spans="1:19" s="5" customFormat="1" ht="15.75" thickBot="1" x14ac:dyDescent="0.3">
      <c r="A2323" s="69"/>
      <c r="B2323" s="42" t="s">
        <v>7445</v>
      </c>
      <c r="C2323" s="43" t="s">
        <v>7510</v>
      </c>
      <c r="D2323" s="44"/>
      <c r="E2323" s="47"/>
      <c r="F2323" s="10">
        <v>3530.1</v>
      </c>
      <c r="G2323" s="791" t="s">
        <v>9601</v>
      </c>
      <c r="H2323" s="781">
        <f t="shared" si="399"/>
        <v>931.68</v>
      </c>
      <c r="I2323" s="782">
        <f t="shared" si="398"/>
        <v>472.52</v>
      </c>
      <c r="J2323" s="782">
        <f t="shared" si="398"/>
        <v>322.48</v>
      </c>
      <c r="K2323" s="783">
        <f t="shared" si="398"/>
        <v>248.01</v>
      </c>
      <c r="L2323" s="784">
        <f>IF(ISNUMBER(F2323),IF(LEFT(A2323,3)="Cat",VLOOKUP(A2323,'Loc Configurations Seules'!R:U,4,FALSE),VLOOKUP(G2323,'Loc Coefficients Location'!A:D,4,FALSE)),"")</f>
        <v>0.18651532340555149</v>
      </c>
      <c r="M2323" s="785">
        <f t="shared" si="394"/>
        <v>658.41774315393729</v>
      </c>
      <c r="N2323" s="786">
        <f>IF(ISNUMBER(F2323),IF(LEFT(A2323,3)="Cat",VLOOKUP(A2323,'Loc Configurations Seules'!R:V,5,FALSE),VLOOKUP(G2323,'Loc Coefficients Location'!A:E,5,FALSE)),"")</f>
        <v>9.9038652897397772E-2</v>
      </c>
      <c r="O2323" s="785">
        <f t="shared" si="395"/>
        <v>349.61634859310385</v>
      </c>
      <c r="P2323" s="786">
        <f>IF(ISNUMBER(F2323),IF(LEFT(A2323,3)="Cat",VLOOKUP(A2323,'Loc Configurations Seules'!R:W,6,FALSE),VLOOKUP(G2323,'Loc Coefficients Location'!A:F,6,FALSE)),"")</f>
        <v>7.5421779500883954E-2</v>
      </c>
      <c r="Q2323" s="785">
        <f t="shared" si="396"/>
        <v>266.24642381607043</v>
      </c>
      <c r="R2323" s="786">
        <f>IF(ISNUMBER(F2323),IF(LEFT(A2323,3)="Cat",VLOOKUP(A2323,'Loc Configurations Seules'!R:X,7,FALSE),VLOOKUP(G2323,'Loc Coefficients Location'!A:G,7,FALSE)),"")</f>
        <v>6.3273484033980879E-2</v>
      </c>
      <c r="S2323" s="785">
        <f t="shared" si="397"/>
        <v>223.36172598835589</v>
      </c>
    </row>
    <row r="2324" spans="1:19" s="5" customFormat="1" ht="25.5" x14ac:dyDescent="0.25">
      <c r="A2324" s="190" t="s">
        <v>2632</v>
      </c>
      <c r="B2324" s="242" t="s">
        <v>2039</v>
      </c>
      <c r="C2324" s="94" t="s">
        <v>2633</v>
      </c>
      <c r="D2324" s="60"/>
      <c r="E2324" s="61"/>
      <c r="F2324" s="95">
        <v>4120.2</v>
      </c>
      <c r="G2324" s="791" t="s">
        <v>9601</v>
      </c>
      <c r="H2324" s="781">
        <f t="shared" si="399"/>
        <v>1087.42</v>
      </c>
      <c r="I2324" s="782">
        <f t="shared" si="398"/>
        <v>551.5</v>
      </c>
      <c r="J2324" s="782">
        <f t="shared" si="398"/>
        <v>376.38</v>
      </c>
      <c r="K2324" s="783">
        <f t="shared" si="398"/>
        <v>289.47000000000003</v>
      </c>
      <c r="L2324" s="784">
        <f>IF(ISNUMBER(F2324),IF(LEFT(A2324,3)="Cat",VLOOKUP(A2324,'Loc Configurations Seules'!R:U,4,FALSE),VLOOKUP(G2324,'Loc Coefficients Location'!A:D,4,FALSE)),"")</f>
        <v>0.18651532340555149</v>
      </c>
      <c r="M2324" s="785">
        <f t="shared" si="394"/>
        <v>768.48043549555325</v>
      </c>
      <c r="N2324" s="786">
        <f>IF(ISNUMBER(F2324),IF(LEFT(A2324,3)="Cat",VLOOKUP(A2324,'Loc Configurations Seules'!R:V,5,FALSE),VLOOKUP(G2324,'Loc Coefficients Location'!A:E,5,FALSE)),"")</f>
        <v>9.9038652897397772E-2</v>
      </c>
      <c r="O2324" s="785">
        <f t="shared" si="395"/>
        <v>408.05905766785827</v>
      </c>
      <c r="P2324" s="786">
        <f>IF(ISNUMBER(F2324),IF(LEFT(A2324,3)="Cat",VLOOKUP(A2324,'Loc Configurations Seules'!R:W,6,FALSE),VLOOKUP(G2324,'Loc Coefficients Location'!A:F,6,FALSE)),"")</f>
        <v>7.5421779500883954E-2</v>
      </c>
      <c r="Q2324" s="785">
        <f t="shared" si="396"/>
        <v>310.75281589954204</v>
      </c>
      <c r="R2324" s="786">
        <f>IF(ISNUMBER(F2324),IF(LEFT(A2324,3)="Cat",VLOOKUP(A2324,'Loc Configurations Seules'!R:X,7,FALSE),VLOOKUP(G2324,'Loc Coefficients Location'!A:G,7,FALSE)),"")</f>
        <v>6.3273484033980879E-2</v>
      </c>
      <c r="S2324" s="785">
        <f t="shared" si="397"/>
        <v>260.69940891680801</v>
      </c>
    </row>
    <row r="2325" spans="1:19" s="5" customFormat="1" x14ac:dyDescent="0.25">
      <c r="A2325" s="272"/>
      <c r="B2325" s="90" t="s">
        <v>10274</v>
      </c>
      <c r="C2325" s="43" t="s">
        <v>9107</v>
      </c>
      <c r="D2325" s="44"/>
      <c r="E2325" s="47"/>
      <c r="F2325" s="10">
        <v>4120.2</v>
      </c>
      <c r="G2325" s="791" t="s">
        <v>9601</v>
      </c>
      <c r="H2325" s="781">
        <f t="shared" si="399"/>
        <v>1087.42</v>
      </c>
      <c r="I2325" s="782">
        <f t="shared" si="398"/>
        <v>551.5</v>
      </c>
      <c r="J2325" s="782">
        <f t="shared" si="398"/>
        <v>376.38</v>
      </c>
      <c r="K2325" s="783">
        <f t="shared" si="398"/>
        <v>289.47000000000003</v>
      </c>
      <c r="L2325" s="784">
        <f>IF(ISNUMBER(F2325),IF(LEFT(A2325,3)="Cat",VLOOKUP(A2325,'Loc Configurations Seules'!R:U,4,FALSE),VLOOKUP(G2325,'Loc Coefficients Location'!A:D,4,FALSE)),"")</f>
        <v>0.18651532340555149</v>
      </c>
      <c r="M2325" s="785">
        <f t="shared" si="394"/>
        <v>768.48043549555325</v>
      </c>
      <c r="N2325" s="786">
        <f>IF(ISNUMBER(F2325),IF(LEFT(A2325,3)="Cat",VLOOKUP(A2325,'Loc Configurations Seules'!R:V,5,FALSE),VLOOKUP(G2325,'Loc Coefficients Location'!A:E,5,FALSE)),"")</f>
        <v>9.9038652897397772E-2</v>
      </c>
      <c r="O2325" s="785">
        <f t="shared" si="395"/>
        <v>408.05905766785827</v>
      </c>
      <c r="P2325" s="786">
        <f>IF(ISNUMBER(F2325),IF(LEFT(A2325,3)="Cat",VLOOKUP(A2325,'Loc Configurations Seules'!R:W,6,FALSE),VLOOKUP(G2325,'Loc Coefficients Location'!A:F,6,FALSE)),"")</f>
        <v>7.5421779500883954E-2</v>
      </c>
      <c r="Q2325" s="785">
        <f t="shared" si="396"/>
        <v>310.75281589954204</v>
      </c>
      <c r="R2325" s="786">
        <f>IF(ISNUMBER(F2325),IF(LEFT(A2325,3)="Cat",VLOOKUP(A2325,'Loc Configurations Seules'!R:X,7,FALSE),VLOOKUP(G2325,'Loc Coefficients Location'!A:G,7,FALSE)),"")</f>
        <v>6.3273484033980879E-2</v>
      </c>
      <c r="S2325" s="785">
        <f t="shared" si="397"/>
        <v>260.69940891680801</v>
      </c>
    </row>
    <row r="2326" spans="1:19" s="5" customFormat="1" x14ac:dyDescent="0.25">
      <c r="A2326" s="69"/>
      <c r="B2326" s="42" t="s">
        <v>7446</v>
      </c>
      <c r="C2326" s="43" t="s">
        <v>7511</v>
      </c>
      <c r="D2326" s="44"/>
      <c r="E2326" s="47"/>
      <c r="F2326" s="10">
        <v>3917.55</v>
      </c>
      <c r="G2326" s="791" t="s">
        <v>9601</v>
      </c>
      <c r="H2326" s="781">
        <f t="shared" si="399"/>
        <v>1033.94</v>
      </c>
      <c r="I2326" s="782">
        <f t="shared" si="398"/>
        <v>524.38</v>
      </c>
      <c r="J2326" s="782">
        <f t="shared" si="398"/>
        <v>357.87</v>
      </c>
      <c r="K2326" s="783">
        <f t="shared" si="398"/>
        <v>275.23</v>
      </c>
      <c r="L2326" s="784">
        <f>IF(ISNUMBER(F2326),IF(LEFT(A2326,3)="Cat",VLOOKUP(A2326,'Loc Configurations Seules'!R:U,4,FALSE),VLOOKUP(G2326,'Loc Coefficients Location'!A:D,4,FALSE)),"")</f>
        <v>0.18651532340555149</v>
      </c>
      <c r="M2326" s="785">
        <f t="shared" si="394"/>
        <v>730.68310520741829</v>
      </c>
      <c r="N2326" s="786">
        <f>IF(ISNUMBER(F2326),IF(LEFT(A2326,3)="Cat",VLOOKUP(A2326,'Loc Configurations Seules'!R:V,5,FALSE),VLOOKUP(G2326,'Loc Coefficients Location'!A:E,5,FALSE)),"")</f>
        <v>9.9038652897397772E-2</v>
      </c>
      <c r="O2326" s="785">
        <f t="shared" si="395"/>
        <v>387.98887465820064</v>
      </c>
      <c r="P2326" s="786">
        <f>IF(ISNUMBER(F2326),IF(LEFT(A2326,3)="Cat",VLOOKUP(A2326,'Loc Configurations Seules'!R:W,6,FALSE),VLOOKUP(G2326,'Loc Coefficients Location'!A:F,6,FALSE)),"")</f>
        <v>7.5421779500883954E-2</v>
      </c>
      <c r="Q2326" s="785">
        <f t="shared" si="396"/>
        <v>295.46859228368794</v>
      </c>
      <c r="R2326" s="786">
        <f>IF(ISNUMBER(F2326),IF(LEFT(A2326,3)="Cat",VLOOKUP(A2326,'Loc Configurations Seules'!R:X,7,FALSE),VLOOKUP(G2326,'Loc Coefficients Location'!A:G,7,FALSE)),"")</f>
        <v>6.3273484033980879E-2</v>
      </c>
      <c r="S2326" s="785">
        <f t="shared" si="397"/>
        <v>247.87703737732181</v>
      </c>
    </row>
    <row r="2327" spans="1:19" s="5" customFormat="1" ht="26.25" thickBot="1" x14ac:dyDescent="0.3">
      <c r="A2327" s="205" t="s">
        <v>2634</v>
      </c>
      <c r="B2327" s="274" t="s">
        <v>10048</v>
      </c>
      <c r="C2327" s="201" t="s">
        <v>2635</v>
      </c>
      <c r="D2327" s="275"/>
      <c r="E2327" s="276"/>
      <c r="F2327" s="204">
        <v>3917.55</v>
      </c>
      <c r="G2327" s="791" t="s">
        <v>9601</v>
      </c>
      <c r="H2327" s="781">
        <f t="shared" si="399"/>
        <v>1033.94</v>
      </c>
      <c r="I2327" s="782">
        <f t="shared" si="398"/>
        <v>524.38</v>
      </c>
      <c r="J2327" s="782">
        <f t="shared" si="398"/>
        <v>357.87</v>
      </c>
      <c r="K2327" s="783">
        <f t="shared" si="398"/>
        <v>275.23</v>
      </c>
      <c r="L2327" s="784">
        <f>IF(ISNUMBER(F2327),IF(LEFT(A2327,3)="Cat",VLOOKUP(A2327,'Loc Configurations Seules'!R:U,4,FALSE),VLOOKUP(G2327,'Loc Coefficients Location'!A:D,4,FALSE)),"")</f>
        <v>0.18651532340555149</v>
      </c>
      <c r="M2327" s="785">
        <f t="shared" ref="M2327:M2390" si="400">IF(ISNUMBER(L2327),L2327*$F2327,"")</f>
        <v>730.68310520741829</v>
      </c>
      <c r="N2327" s="786">
        <f>IF(ISNUMBER(F2327),IF(LEFT(A2327,3)="Cat",VLOOKUP(A2327,'Loc Configurations Seules'!R:V,5,FALSE),VLOOKUP(G2327,'Loc Coefficients Location'!A:E,5,FALSE)),"")</f>
        <v>9.9038652897397772E-2</v>
      </c>
      <c r="O2327" s="785">
        <f t="shared" ref="O2327:O2390" si="401">IF(ISNUMBER(N2327),N2327*$F2327,"")</f>
        <v>387.98887465820064</v>
      </c>
      <c r="P2327" s="786">
        <f>IF(ISNUMBER(F2327),IF(LEFT(A2327,3)="Cat",VLOOKUP(A2327,'Loc Configurations Seules'!R:W,6,FALSE),VLOOKUP(G2327,'Loc Coefficients Location'!A:F,6,FALSE)),"")</f>
        <v>7.5421779500883954E-2</v>
      </c>
      <c r="Q2327" s="785">
        <f t="shared" ref="Q2327:Q2390" si="402">IF(ISNUMBER(P2327),P2327*$F2327,"")</f>
        <v>295.46859228368794</v>
      </c>
      <c r="R2327" s="786">
        <f>IF(ISNUMBER(F2327),IF(LEFT(A2327,3)="Cat",VLOOKUP(A2327,'Loc Configurations Seules'!R:X,7,FALSE),VLOOKUP(G2327,'Loc Coefficients Location'!A:G,7,FALSE)),"")</f>
        <v>6.3273484033980879E-2</v>
      </c>
      <c r="S2327" s="785">
        <f t="shared" ref="S2327:S2390" si="403">IF(ISNUMBER(R2327),R2327*$F2327,"")</f>
        <v>247.87703737732181</v>
      </c>
    </row>
    <row r="2328" spans="1:19" s="5" customFormat="1" ht="15.75" thickBot="1" x14ac:dyDescent="0.3">
      <c r="A2328" s="277"/>
      <c r="B2328" s="90" t="s">
        <v>10275</v>
      </c>
      <c r="C2328" s="43" t="s">
        <v>9108</v>
      </c>
      <c r="D2328" s="44"/>
      <c r="E2328" s="47"/>
      <c r="F2328" s="10">
        <v>3917.55</v>
      </c>
      <c r="G2328" s="791" t="s">
        <v>9601</v>
      </c>
      <c r="H2328" s="781">
        <f t="shared" si="399"/>
        <v>1033.94</v>
      </c>
      <c r="I2328" s="782">
        <f t="shared" si="398"/>
        <v>524.38</v>
      </c>
      <c r="J2328" s="782">
        <f t="shared" si="398"/>
        <v>357.87</v>
      </c>
      <c r="K2328" s="783">
        <f t="shared" si="398"/>
        <v>275.23</v>
      </c>
      <c r="L2328" s="784">
        <f>IF(ISNUMBER(F2328),IF(LEFT(A2328,3)="Cat",VLOOKUP(A2328,'Loc Configurations Seules'!R:U,4,FALSE),VLOOKUP(G2328,'Loc Coefficients Location'!A:D,4,FALSE)),"")</f>
        <v>0.18651532340555149</v>
      </c>
      <c r="M2328" s="785">
        <f t="shared" si="400"/>
        <v>730.68310520741829</v>
      </c>
      <c r="N2328" s="786">
        <f>IF(ISNUMBER(F2328),IF(LEFT(A2328,3)="Cat",VLOOKUP(A2328,'Loc Configurations Seules'!R:V,5,FALSE),VLOOKUP(G2328,'Loc Coefficients Location'!A:E,5,FALSE)),"")</f>
        <v>9.9038652897397772E-2</v>
      </c>
      <c r="O2328" s="785">
        <f t="shared" si="401"/>
        <v>387.98887465820064</v>
      </c>
      <c r="P2328" s="786">
        <f>IF(ISNUMBER(F2328),IF(LEFT(A2328,3)="Cat",VLOOKUP(A2328,'Loc Configurations Seules'!R:W,6,FALSE),VLOOKUP(G2328,'Loc Coefficients Location'!A:F,6,FALSE)),"")</f>
        <v>7.5421779500883954E-2</v>
      </c>
      <c r="Q2328" s="785">
        <f t="shared" si="402"/>
        <v>295.46859228368794</v>
      </c>
      <c r="R2328" s="786">
        <f>IF(ISNUMBER(F2328),IF(LEFT(A2328,3)="Cat",VLOOKUP(A2328,'Loc Configurations Seules'!R:X,7,FALSE),VLOOKUP(G2328,'Loc Coefficients Location'!A:G,7,FALSE)),"")</f>
        <v>6.3273484033980879E-2</v>
      </c>
      <c r="S2328" s="785">
        <f t="shared" si="403"/>
        <v>247.87703737732181</v>
      </c>
    </row>
    <row r="2329" spans="1:19" s="5" customFormat="1" ht="25.5" x14ac:dyDescent="0.25">
      <c r="A2329" s="273" t="s">
        <v>2636</v>
      </c>
      <c r="B2329" s="242" t="s">
        <v>2044</v>
      </c>
      <c r="C2329" s="94" t="s">
        <v>2637</v>
      </c>
      <c r="D2329" s="60"/>
      <c r="E2329" s="61"/>
      <c r="F2329" s="95">
        <v>4023.6</v>
      </c>
      <c r="G2329" s="791" t="s">
        <v>9601</v>
      </c>
      <c r="H2329" s="781">
        <f t="shared" si="399"/>
        <v>1061.93</v>
      </c>
      <c r="I2329" s="782">
        <f t="shared" si="398"/>
        <v>538.57000000000005</v>
      </c>
      <c r="J2329" s="782">
        <f t="shared" si="398"/>
        <v>367.56</v>
      </c>
      <c r="K2329" s="783">
        <f t="shared" si="398"/>
        <v>282.69</v>
      </c>
      <c r="L2329" s="784">
        <f>IF(ISNUMBER(F2329),IF(LEFT(A2329,3)="Cat",VLOOKUP(A2329,'Loc Configurations Seules'!R:U,4,FALSE),VLOOKUP(G2329,'Loc Coefficients Location'!A:D,4,FALSE)),"")</f>
        <v>0.18651532340555149</v>
      </c>
      <c r="M2329" s="785">
        <f t="shared" si="400"/>
        <v>750.46305525457694</v>
      </c>
      <c r="N2329" s="786">
        <f>IF(ISNUMBER(F2329),IF(LEFT(A2329,3)="Cat",VLOOKUP(A2329,'Loc Configurations Seules'!R:V,5,FALSE),VLOOKUP(G2329,'Loc Coefficients Location'!A:E,5,FALSE)),"")</f>
        <v>9.9038652897397772E-2</v>
      </c>
      <c r="O2329" s="785">
        <f t="shared" si="401"/>
        <v>398.49192379796966</v>
      </c>
      <c r="P2329" s="786">
        <f>IF(ISNUMBER(F2329),IF(LEFT(A2329,3)="Cat",VLOOKUP(A2329,'Loc Configurations Seules'!R:W,6,FALSE),VLOOKUP(G2329,'Loc Coefficients Location'!A:F,6,FALSE)),"")</f>
        <v>7.5421779500883954E-2</v>
      </c>
      <c r="Q2329" s="785">
        <f t="shared" si="402"/>
        <v>303.46707199975668</v>
      </c>
      <c r="R2329" s="786">
        <f>IF(ISNUMBER(F2329),IF(LEFT(A2329,3)="Cat",VLOOKUP(A2329,'Loc Configurations Seules'!R:X,7,FALSE),VLOOKUP(G2329,'Loc Coefficients Location'!A:G,7,FALSE)),"")</f>
        <v>6.3273484033980879E-2</v>
      </c>
      <c r="S2329" s="785">
        <f t="shared" si="403"/>
        <v>254.58719035912546</v>
      </c>
    </row>
    <row r="2330" spans="1:19" s="5" customFormat="1" ht="15.75" thickBot="1" x14ac:dyDescent="0.3">
      <c r="A2330" s="214"/>
      <c r="B2330" s="90" t="s">
        <v>10276</v>
      </c>
      <c r="C2330" s="43" t="s">
        <v>9109</v>
      </c>
      <c r="D2330" s="44"/>
      <c r="E2330" s="47"/>
      <c r="F2330" s="10">
        <v>4023.6</v>
      </c>
      <c r="G2330" s="791" t="s">
        <v>9601</v>
      </c>
      <c r="H2330" s="781">
        <f t="shared" si="399"/>
        <v>1061.93</v>
      </c>
      <c r="I2330" s="782">
        <f t="shared" si="398"/>
        <v>538.57000000000005</v>
      </c>
      <c r="J2330" s="782">
        <f t="shared" si="398"/>
        <v>367.56</v>
      </c>
      <c r="K2330" s="783">
        <f t="shared" si="398"/>
        <v>282.69</v>
      </c>
      <c r="L2330" s="784">
        <f>IF(ISNUMBER(F2330),IF(LEFT(A2330,3)="Cat",VLOOKUP(A2330,'Loc Configurations Seules'!R:U,4,FALSE),VLOOKUP(G2330,'Loc Coefficients Location'!A:D,4,FALSE)),"")</f>
        <v>0.18651532340555149</v>
      </c>
      <c r="M2330" s="785">
        <f t="shared" si="400"/>
        <v>750.46305525457694</v>
      </c>
      <c r="N2330" s="786">
        <f>IF(ISNUMBER(F2330),IF(LEFT(A2330,3)="Cat",VLOOKUP(A2330,'Loc Configurations Seules'!R:V,5,FALSE),VLOOKUP(G2330,'Loc Coefficients Location'!A:E,5,FALSE)),"")</f>
        <v>9.9038652897397772E-2</v>
      </c>
      <c r="O2330" s="785">
        <f t="shared" si="401"/>
        <v>398.49192379796966</v>
      </c>
      <c r="P2330" s="786">
        <f>IF(ISNUMBER(F2330),IF(LEFT(A2330,3)="Cat",VLOOKUP(A2330,'Loc Configurations Seules'!R:W,6,FALSE),VLOOKUP(G2330,'Loc Coefficients Location'!A:F,6,FALSE)),"")</f>
        <v>7.5421779500883954E-2</v>
      </c>
      <c r="Q2330" s="785">
        <f t="shared" si="402"/>
        <v>303.46707199975668</v>
      </c>
      <c r="R2330" s="786">
        <f>IF(ISNUMBER(F2330),IF(LEFT(A2330,3)="Cat",VLOOKUP(A2330,'Loc Configurations Seules'!R:X,7,FALSE),VLOOKUP(G2330,'Loc Coefficients Location'!A:G,7,FALSE)),"")</f>
        <v>6.3273484033980879E-2</v>
      </c>
      <c r="S2330" s="785">
        <f t="shared" si="403"/>
        <v>254.58719035912546</v>
      </c>
    </row>
    <row r="2331" spans="1:19" s="5" customFormat="1" ht="26.25" thickBot="1" x14ac:dyDescent="0.3">
      <c r="A2331" s="235" t="s">
        <v>2638</v>
      </c>
      <c r="B2331" s="236" t="s">
        <v>2051</v>
      </c>
      <c r="C2331" s="237" t="s">
        <v>2639</v>
      </c>
      <c r="D2331" s="238"/>
      <c r="E2331" s="239"/>
      <c r="F2331" s="240">
        <v>4023.6</v>
      </c>
      <c r="G2331" s="791" t="s">
        <v>9601</v>
      </c>
      <c r="H2331" s="781">
        <f t="shared" si="399"/>
        <v>1061.93</v>
      </c>
      <c r="I2331" s="782">
        <f t="shared" si="398"/>
        <v>538.57000000000005</v>
      </c>
      <c r="J2331" s="782">
        <f t="shared" si="398"/>
        <v>367.56</v>
      </c>
      <c r="K2331" s="783">
        <f t="shared" si="398"/>
        <v>282.69</v>
      </c>
      <c r="L2331" s="784">
        <f>IF(ISNUMBER(F2331),IF(LEFT(A2331,3)="Cat",VLOOKUP(A2331,'Loc Configurations Seules'!R:U,4,FALSE),VLOOKUP(G2331,'Loc Coefficients Location'!A:D,4,FALSE)),"")</f>
        <v>0.18651532340555149</v>
      </c>
      <c r="M2331" s="785">
        <f t="shared" si="400"/>
        <v>750.46305525457694</v>
      </c>
      <c r="N2331" s="786">
        <f>IF(ISNUMBER(F2331),IF(LEFT(A2331,3)="Cat",VLOOKUP(A2331,'Loc Configurations Seules'!R:V,5,FALSE),VLOOKUP(G2331,'Loc Coefficients Location'!A:E,5,FALSE)),"")</f>
        <v>9.9038652897397772E-2</v>
      </c>
      <c r="O2331" s="785">
        <f t="shared" si="401"/>
        <v>398.49192379796966</v>
      </c>
      <c r="P2331" s="786">
        <f>IF(ISNUMBER(F2331),IF(LEFT(A2331,3)="Cat",VLOOKUP(A2331,'Loc Configurations Seules'!R:W,6,FALSE),VLOOKUP(G2331,'Loc Coefficients Location'!A:F,6,FALSE)),"")</f>
        <v>7.5421779500883954E-2</v>
      </c>
      <c r="Q2331" s="785">
        <f t="shared" si="402"/>
        <v>303.46707199975668</v>
      </c>
      <c r="R2331" s="786">
        <f>IF(ISNUMBER(F2331),IF(LEFT(A2331,3)="Cat",VLOOKUP(A2331,'Loc Configurations Seules'!R:X,7,FALSE),VLOOKUP(G2331,'Loc Coefficients Location'!A:G,7,FALSE)),"")</f>
        <v>6.3273484033980879E-2</v>
      </c>
      <c r="S2331" s="785">
        <f t="shared" si="403"/>
        <v>254.58719035912546</v>
      </c>
    </row>
    <row r="2332" spans="1:19" s="5" customFormat="1" ht="15.75" thickBot="1" x14ac:dyDescent="0.3">
      <c r="A2332" s="199"/>
      <c r="B2332" s="90" t="s">
        <v>10277</v>
      </c>
      <c r="C2332" s="43" t="s">
        <v>9110</v>
      </c>
      <c r="D2332" s="44"/>
      <c r="E2332" s="47"/>
      <c r="F2332" s="10">
        <v>4023.6</v>
      </c>
      <c r="G2332" s="791" t="s">
        <v>9601</v>
      </c>
      <c r="H2332" s="781">
        <f t="shared" si="399"/>
        <v>1061.93</v>
      </c>
      <c r="I2332" s="782">
        <f t="shared" si="398"/>
        <v>538.57000000000005</v>
      </c>
      <c r="J2332" s="782">
        <f t="shared" si="398"/>
        <v>367.56</v>
      </c>
      <c r="K2332" s="783">
        <f t="shared" si="398"/>
        <v>282.69</v>
      </c>
      <c r="L2332" s="784">
        <f>IF(ISNUMBER(F2332),IF(LEFT(A2332,3)="Cat",VLOOKUP(A2332,'Loc Configurations Seules'!R:U,4,FALSE),VLOOKUP(G2332,'Loc Coefficients Location'!A:D,4,FALSE)),"")</f>
        <v>0.18651532340555149</v>
      </c>
      <c r="M2332" s="785">
        <f t="shared" si="400"/>
        <v>750.46305525457694</v>
      </c>
      <c r="N2332" s="786">
        <f>IF(ISNUMBER(F2332),IF(LEFT(A2332,3)="Cat",VLOOKUP(A2332,'Loc Configurations Seules'!R:V,5,FALSE),VLOOKUP(G2332,'Loc Coefficients Location'!A:E,5,FALSE)),"")</f>
        <v>9.9038652897397772E-2</v>
      </c>
      <c r="O2332" s="785">
        <f t="shared" si="401"/>
        <v>398.49192379796966</v>
      </c>
      <c r="P2332" s="786">
        <f>IF(ISNUMBER(F2332),IF(LEFT(A2332,3)="Cat",VLOOKUP(A2332,'Loc Configurations Seules'!R:W,6,FALSE),VLOOKUP(G2332,'Loc Coefficients Location'!A:F,6,FALSE)),"")</f>
        <v>7.5421779500883954E-2</v>
      </c>
      <c r="Q2332" s="785">
        <f t="shared" si="402"/>
        <v>303.46707199975668</v>
      </c>
      <c r="R2332" s="786">
        <f>IF(ISNUMBER(F2332),IF(LEFT(A2332,3)="Cat",VLOOKUP(A2332,'Loc Configurations Seules'!R:X,7,FALSE),VLOOKUP(G2332,'Loc Coefficients Location'!A:G,7,FALSE)),"")</f>
        <v>6.3273484033980879E-2</v>
      </c>
      <c r="S2332" s="785">
        <f t="shared" si="403"/>
        <v>254.58719035912546</v>
      </c>
    </row>
    <row r="2333" spans="1:19" s="5" customFormat="1" ht="25.5" x14ac:dyDescent="0.25">
      <c r="A2333" s="278" t="s">
        <v>2640</v>
      </c>
      <c r="B2333" s="242" t="s">
        <v>2054</v>
      </c>
      <c r="C2333" s="94" t="s">
        <v>2641</v>
      </c>
      <c r="D2333" s="60"/>
      <c r="E2333" s="61"/>
      <c r="F2333" s="95">
        <v>5445.3</v>
      </c>
      <c r="G2333" s="791" t="s">
        <v>9601</v>
      </c>
      <c r="H2333" s="781">
        <f t="shared" si="399"/>
        <v>1437.15</v>
      </c>
      <c r="I2333" s="782">
        <f t="shared" si="398"/>
        <v>728.87</v>
      </c>
      <c r="J2333" s="782">
        <f t="shared" si="398"/>
        <v>497.43</v>
      </c>
      <c r="K2333" s="783">
        <f t="shared" si="398"/>
        <v>382.57</v>
      </c>
      <c r="L2333" s="784">
        <f>IF(ISNUMBER(F2333),IF(LEFT(A2333,3)="Cat",VLOOKUP(A2333,'Loc Configurations Seules'!R:U,4,FALSE),VLOOKUP(G2333,'Loc Coefficients Location'!A:D,4,FALSE)),"")</f>
        <v>0.18651532340555149</v>
      </c>
      <c r="M2333" s="785">
        <f t="shared" si="400"/>
        <v>1015.6318905402496</v>
      </c>
      <c r="N2333" s="786">
        <f>IF(ISNUMBER(F2333),IF(LEFT(A2333,3)="Cat",VLOOKUP(A2333,'Loc Configurations Seules'!R:V,5,FALSE),VLOOKUP(G2333,'Loc Coefficients Location'!A:E,5,FALSE)),"")</f>
        <v>9.9038652897397772E-2</v>
      </c>
      <c r="O2333" s="785">
        <f t="shared" si="401"/>
        <v>539.29517662220007</v>
      </c>
      <c r="P2333" s="786">
        <f>IF(ISNUMBER(F2333),IF(LEFT(A2333,3)="Cat",VLOOKUP(A2333,'Loc Configurations Seules'!R:W,6,FALSE),VLOOKUP(G2333,'Loc Coefficients Location'!A:F,6,FALSE)),"")</f>
        <v>7.5421779500883954E-2</v>
      </c>
      <c r="Q2333" s="785">
        <f t="shared" si="402"/>
        <v>410.69421591616339</v>
      </c>
      <c r="R2333" s="786">
        <f>IF(ISNUMBER(F2333),IF(LEFT(A2333,3)="Cat",VLOOKUP(A2333,'Loc Configurations Seules'!R:X,7,FALSE),VLOOKUP(G2333,'Loc Coefficients Location'!A:G,7,FALSE)),"")</f>
        <v>6.3273484033980879E-2</v>
      </c>
      <c r="S2333" s="785">
        <f t="shared" si="403"/>
        <v>344.54310261023608</v>
      </c>
    </row>
    <row r="2334" spans="1:19" s="5" customFormat="1" ht="15.75" thickBot="1" x14ac:dyDescent="0.3">
      <c r="A2334" s="190"/>
      <c r="B2334" s="121" t="s">
        <v>10278</v>
      </c>
      <c r="C2334" s="56" t="s">
        <v>9111</v>
      </c>
      <c r="D2334" s="57"/>
      <c r="E2334" s="58"/>
      <c r="F2334" s="59">
        <v>5445.3</v>
      </c>
      <c r="G2334" s="791" t="s">
        <v>9601</v>
      </c>
      <c r="H2334" s="781">
        <f t="shared" si="399"/>
        <v>1437.15</v>
      </c>
      <c r="I2334" s="782">
        <f t="shared" si="398"/>
        <v>728.87</v>
      </c>
      <c r="J2334" s="782">
        <f t="shared" si="398"/>
        <v>497.43</v>
      </c>
      <c r="K2334" s="783">
        <f t="shared" si="398"/>
        <v>382.57</v>
      </c>
      <c r="L2334" s="784">
        <f>IF(ISNUMBER(F2334),IF(LEFT(A2334,3)="Cat",VLOOKUP(A2334,'Loc Configurations Seules'!R:U,4,FALSE),VLOOKUP(G2334,'Loc Coefficients Location'!A:D,4,FALSE)),"")</f>
        <v>0.18651532340555149</v>
      </c>
      <c r="M2334" s="785">
        <f t="shared" si="400"/>
        <v>1015.6318905402496</v>
      </c>
      <c r="N2334" s="786">
        <f>IF(ISNUMBER(F2334),IF(LEFT(A2334,3)="Cat",VLOOKUP(A2334,'Loc Configurations Seules'!R:V,5,FALSE),VLOOKUP(G2334,'Loc Coefficients Location'!A:E,5,FALSE)),"")</f>
        <v>9.9038652897397772E-2</v>
      </c>
      <c r="O2334" s="785">
        <f t="shared" si="401"/>
        <v>539.29517662220007</v>
      </c>
      <c r="P2334" s="786">
        <f>IF(ISNUMBER(F2334),IF(LEFT(A2334,3)="Cat",VLOOKUP(A2334,'Loc Configurations Seules'!R:W,6,FALSE),VLOOKUP(G2334,'Loc Coefficients Location'!A:F,6,FALSE)),"")</f>
        <v>7.5421779500883954E-2</v>
      </c>
      <c r="Q2334" s="785">
        <f t="shared" si="402"/>
        <v>410.69421591616339</v>
      </c>
      <c r="R2334" s="786">
        <f>IF(ISNUMBER(F2334),IF(LEFT(A2334,3)="Cat",VLOOKUP(A2334,'Loc Configurations Seules'!R:X,7,FALSE),VLOOKUP(G2334,'Loc Coefficients Location'!A:G,7,FALSE)),"")</f>
        <v>6.3273484033980879E-2</v>
      </c>
      <c r="S2334" s="785">
        <f t="shared" si="403"/>
        <v>344.54310261023608</v>
      </c>
    </row>
    <row r="2335" spans="1:19" s="5" customFormat="1" ht="25.5" x14ac:dyDescent="0.25">
      <c r="A2335" s="100" t="s">
        <v>2642</v>
      </c>
      <c r="B2335" s="61" t="s">
        <v>2057</v>
      </c>
      <c r="C2335" s="94" t="s">
        <v>2643</v>
      </c>
      <c r="D2335" s="60"/>
      <c r="E2335" s="61"/>
      <c r="F2335" s="95">
        <v>6134.1</v>
      </c>
      <c r="G2335" s="791" t="s">
        <v>9601</v>
      </c>
      <c r="H2335" s="781">
        <f t="shared" si="399"/>
        <v>1618.94</v>
      </c>
      <c r="I2335" s="782">
        <f t="shared" si="398"/>
        <v>821.07</v>
      </c>
      <c r="J2335" s="782">
        <f t="shared" si="398"/>
        <v>560.35</v>
      </c>
      <c r="K2335" s="783">
        <f t="shared" si="398"/>
        <v>430.96</v>
      </c>
      <c r="L2335" s="784">
        <f>IF(ISNUMBER(F2335),IF(LEFT(A2335,3)="Cat",VLOOKUP(A2335,'Loc Configurations Seules'!R:U,4,FALSE),VLOOKUP(G2335,'Loc Coefficients Location'!A:D,4,FALSE)),"")</f>
        <v>0.18651532340555149</v>
      </c>
      <c r="M2335" s="785">
        <f t="shared" si="400"/>
        <v>1144.1036453019935</v>
      </c>
      <c r="N2335" s="786">
        <f>IF(ISNUMBER(F2335),IF(LEFT(A2335,3)="Cat",VLOOKUP(A2335,'Loc Configurations Seules'!R:V,5,FALSE),VLOOKUP(G2335,'Loc Coefficients Location'!A:E,5,FALSE)),"")</f>
        <v>9.9038652897397772E-2</v>
      </c>
      <c r="O2335" s="785">
        <f t="shared" si="401"/>
        <v>607.51300073792765</v>
      </c>
      <c r="P2335" s="786">
        <f>IF(ISNUMBER(F2335),IF(LEFT(A2335,3)="Cat",VLOOKUP(A2335,'Loc Configurations Seules'!R:W,6,FALSE),VLOOKUP(G2335,'Loc Coefficients Location'!A:F,6,FALSE)),"")</f>
        <v>7.5421779500883954E-2</v>
      </c>
      <c r="Q2335" s="785">
        <f t="shared" si="402"/>
        <v>462.64473763637227</v>
      </c>
      <c r="R2335" s="786">
        <f>IF(ISNUMBER(F2335),IF(LEFT(A2335,3)="Cat",VLOOKUP(A2335,'Loc Configurations Seules'!R:X,7,FALSE),VLOOKUP(G2335,'Loc Coefficients Location'!A:G,7,FALSE)),"")</f>
        <v>6.3273484033980879E-2</v>
      </c>
      <c r="S2335" s="785">
        <f t="shared" si="403"/>
        <v>388.12587841284216</v>
      </c>
    </row>
    <row r="2336" spans="1:19" s="5" customFormat="1" ht="15.75" thickBot="1" x14ac:dyDescent="0.3">
      <c r="A2336" s="48"/>
      <c r="B2336" s="230" t="s">
        <v>10279</v>
      </c>
      <c r="C2336" s="50" t="s">
        <v>9112</v>
      </c>
      <c r="D2336" s="51"/>
      <c r="E2336" s="62"/>
      <c r="F2336" s="53">
        <v>6134.1</v>
      </c>
      <c r="G2336" s="791" t="s">
        <v>9601</v>
      </c>
      <c r="H2336" s="781">
        <f t="shared" si="399"/>
        <v>1618.94</v>
      </c>
      <c r="I2336" s="782">
        <f t="shared" si="398"/>
        <v>821.07</v>
      </c>
      <c r="J2336" s="782">
        <f t="shared" si="398"/>
        <v>560.35</v>
      </c>
      <c r="K2336" s="783">
        <f t="shared" si="398"/>
        <v>430.96</v>
      </c>
      <c r="L2336" s="784">
        <f>IF(ISNUMBER(F2336),IF(LEFT(A2336,3)="Cat",VLOOKUP(A2336,'Loc Configurations Seules'!R:U,4,FALSE),VLOOKUP(G2336,'Loc Coefficients Location'!A:D,4,FALSE)),"")</f>
        <v>0.18651532340555149</v>
      </c>
      <c r="M2336" s="785">
        <f t="shared" si="400"/>
        <v>1144.1036453019935</v>
      </c>
      <c r="N2336" s="786">
        <f>IF(ISNUMBER(F2336),IF(LEFT(A2336,3)="Cat",VLOOKUP(A2336,'Loc Configurations Seules'!R:V,5,FALSE),VLOOKUP(G2336,'Loc Coefficients Location'!A:E,5,FALSE)),"")</f>
        <v>9.9038652897397772E-2</v>
      </c>
      <c r="O2336" s="785">
        <f t="shared" si="401"/>
        <v>607.51300073792765</v>
      </c>
      <c r="P2336" s="786">
        <f>IF(ISNUMBER(F2336),IF(LEFT(A2336,3)="Cat",VLOOKUP(A2336,'Loc Configurations Seules'!R:W,6,FALSE),VLOOKUP(G2336,'Loc Coefficients Location'!A:F,6,FALSE)),"")</f>
        <v>7.5421779500883954E-2</v>
      </c>
      <c r="Q2336" s="785">
        <f t="shared" si="402"/>
        <v>462.64473763637227</v>
      </c>
      <c r="R2336" s="786">
        <f>IF(ISNUMBER(F2336),IF(LEFT(A2336,3)="Cat",VLOOKUP(A2336,'Loc Configurations Seules'!R:X,7,FALSE),VLOOKUP(G2336,'Loc Coefficients Location'!A:G,7,FALSE)),"")</f>
        <v>6.3273484033980879E-2</v>
      </c>
      <c r="S2336" s="785">
        <f t="shared" si="403"/>
        <v>388.12587841284216</v>
      </c>
    </row>
    <row r="2337" spans="1:19" s="5" customFormat="1" ht="25.5" x14ac:dyDescent="0.25">
      <c r="A2337" s="190" t="s">
        <v>2644</v>
      </c>
      <c r="B2337" s="241" t="s">
        <v>2060</v>
      </c>
      <c r="C2337" s="81" t="s">
        <v>2645</v>
      </c>
      <c r="D2337" s="82"/>
      <c r="E2337" s="97"/>
      <c r="F2337" s="213">
        <v>7934.85</v>
      </c>
      <c r="G2337" s="791" t="s">
        <v>9601</v>
      </c>
      <c r="H2337" s="781">
        <f t="shared" si="399"/>
        <v>2094.1999999999998</v>
      </c>
      <c r="I2337" s="782">
        <f t="shared" si="398"/>
        <v>1062.1099999999999</v>
      </c>
      <c r="J2337" s="782">
        <f t="shared" si="398"/>
        <v>724.85</v>
      </c>
      <c r="K2337" s="783">
        <f t="shared" si="398"/>
        <v>557.48</v>
      </c>
      <c r="L2337" s="784">
        <f>IF(ISNUMBER(F2337),IF(LEFT(A2337,3)="Cat",VLOOKUP(A2337,'Loc Configurations Seules'!R:U,4,FALSE),VLOOKUP(G2337,'Loc Coefficients Location'!A:D,4,FALSE)),"")</f>
        <v>0.18651532340555149</v>
      </c>
      <c r="M2337" s="785">
        <f t="shared" si="400"/>
        <v>1479.9711139245403</v>
      </c>
      <c r="N2337" s="786">
        <f>IF(ISNUMBER(F2337),IF(LEFT(A2337,3)="Cat",VLOOKUP(A2337,'Loc Configurations Seules'!R:V,5,FALSE),VLOOKUP(G2337,'Loc Coefficients Location'!A:E,5,FALSE)),"")</f>
        <v>9.9038652897397772E-2</v>
      </c>
      <c r="O2337" s="785">
        <f t="shared" si="401"/>
        <v>785.8568549429167</v>
      </c>
      <c r="P2337" s="786">
        <f>IF(ISNUMBER(F2337),IF(LEFT(A2337,3)="Cat",VLOOKUP(A2337,'Loc Configurations Seules'!R:W,6,FALSE),VLOOKUP(G2337,'Loc Coefficients Location'!A:F,6,FALSE)),"")</f>
        <v>7.5421779500883954E-2</v>
      </c>
      <c r="Q2337" s="785">
        <f t="shared" si="402"/>
        <v>598.46050707258905</v>
      </c>
      <c r="R2337" s="786">
        <f>IF(ISNUMBER(F2337),IF(LEFT(A2337,3)="Cat",VLOOKUP(A2337,'Loc Configurations Seules'!R:X,7,FALSE),VLOOKUP(G2337,'Loc Coefficients Location'!A:G,7,FALSE)),"")</f>
        <v>6.3273484033980879E-2</v>
      </c>
      <c r="S2337" s="785">
        <f t="shared" si="403"/>
        <v>502.06560478703318</v>
      </c>
    </row>
    <row r="2338" spans="1:19" s="5" customFormat="1" x14ac:dyDescent="0.25">
      <c r="A2338" s="190"/>
      <c r="B2338" s="90" t="s">
        <v>10280</v>
      </c>
      <c r="C2338" s="43" t="s">
        <v>9113</v>
      </c>
      <c r="D2338" s="44"/>
      <c r="E2338" s="47"/>
      <c r="F2338" s="10">
        <v>7934.85</v>
      </c>
      <c r="G2338" s="791" t="s">
        <v>9601</v>
      </c>
      <c r="H2338" s="781">
        <f t="shared" si="399"/>
        <v>2094.1999999999998</v>
      </c>
      <c r="I2338" s="782">
        <f t="shared" si="398"/>
        <v>1062.1099999999999</v>
      </c>
      <c r="J2338" s="782">
        <f t="shared" si="398"/>
        <v>724.85</v>
      </c>
      <c r="K2338" s="783">
        <f t="shared" si="398"/>
        <v>557.48</v>
      </c>
      <c r="L2338" s="784">
        <f>IF(ISNUMBER(F2338),IF(LEFT(A2338,3)="Cat",VLOOKUP(A2338,'Loc Configurations Seules'!R:U,4,FALSE),VLOOKUP(G2338,'Loc Coefficients Location'!A:D,4,FALSE)),"")</f>
        <v>0.18651532340555149</v>
      </c>
      <c r="M2338" s="785">
        <f t="shared" si="400"/>
        <v>1479.9711139245403</v>
      </c>
      <c r="N2338" s="786">
        <f>IF(ISNUMBER(F2338),IF(LEFT(A2338,3)="Cat",VLOOKUP(A2338,'Loc Configurations Seules'!R:V,5,FALSE),VLOOKUP(G2338,'Loc Coefficients Location'!A:E,5,FALSE)),"")</f>
        <v>9.9038652897397772E-2</v>
      </c>
      <c r="O2338" s="785">
        <f t="shared" si="401"/>
        <v>785.8568549429167</v>
      </c>
      <c r="P2338" s="786">
        <f>IF(ISNUMBER(F2338),IF(LEFT(A2338,3)="Cat",VLOOKUP(A2338,'Loc Configurations Seules'!R:W,6,FALSE),VLOOKUP(G2338,'Loc Coefficients Location'!A:F,6,FALSE)),"")</f>
        <v>7.5421779500883954E-2</v>
      </c>
      <c r="Q2338" s="785">
        <f t="shared" si="402"/>
        <v>598.46050707258905</v>
      </c>
      <c r="R2338" s="786">
        <f>IF(ISNUMBER(F2338),IF(LEFT(A2338,3)="Cat",VLOOKUP(A2338,'Loc Configurations Seules'!R:X,7,FALSE),VLOOKUP(G2338,'Loc Coefficients Location'!A:G,7,FALSE)),"")</f>
        <v>6.3273484033980879E-2</v>
      </c>
      <c r="S2338" s="785">
        <f t="shared" si="403"/>
        <v>502.06560478703318</v>
      </c>
    </row>
    <row r="2339" spans="1:19" s="5" customFormat="1" ht="15.75" thickBot="1" x14ac:dyDescent="0.3">
      <c r="A2339" s="228" t="s">
        <v>2646</v>
      </c>
      <c r="B2339" s="226"/>
      <c r="C2339" s="65"/>
      <c r="D2339" s="66"/>
      <c r="E2339" s="102"/>
      <c r="F2339" s="68" t="s">
        <v>5249</v>
      </c>
      <c r="G2339" s="791" t="s">
        <v>9527</v>
      </c>
      <c r="H2339" s="781" t="str">
        <f t="shared" si="399"/>
        <v/>
      </c>
      <c r="I2339" s="782" t="str">
        <f t="shared" si="398"/>
        <v/>
      </c>
      <c r="J2339" s="782" t="str">
        <f t="shared" si="398"/>
        <v/>
      </c>
      <c r="K2339" s="783" t="str">
        <f t="shared" si="398"/>
        <v/>
      </c>
      <c r="L2339" s="784" t="str">
        <f>IF(ISNUMBER(F2339),IF(LEFT(A2339,3)="Cat",VLOOKUP(A2339,'Loc Configurations Seules'!R:U,4,FALSE),VLOOKUP(G2339,'Loc Coefficients Location'!A:D,4,FALSE)),"")</f>
        <v/>
      </c>
      <c r="M2339" s="785" t="str">
        <f t="shared" si="400"/>
        <v/>
      </c>
      <c r="N2339" s="786" t="str">
        <f>IF(ISNUMBER(F2339),IF(LEFT(A2339,3)="Cat",VLOOKUP(A2339,'Loc Configurations Seules'!R:V,5,FALSE),VLOOKUP(G2339,'Loc Coefficients Location'!A:E,5,FALSE)),"")</f>
        <v/>
      </c>
      <c r="O2339" s="785" t="str">
        <f t="shared" si="401"/>
        <v/>
      </c>
      <c r="P2339" s="786" t="str">
        <f>IF(ISNUMBER(F2339),IF(LEFT(A2339,3)="Cat",VLOOKUP(A2339,'Loc Configurations Seules'!R:W,6,FALSE),VLOOKUP(G2339,'Loc Coefficients Location'!A:F,6,FALSE)),"")</f>
        <v/>
      </c>
      <c r="Q2339" s="785" t="str">
        <f t="shared" si="402"/>
        <v/>
      </c>
      <c r="R2339" s="786" t="str">
        <f>IF(ISNUMBER(F2339),IF(LEFT(A2339,3)="Cat",VLOOKUP(A2339,'Loc Configurations Seules'!R:X,7,FALSE),VLOOKUP(G2339,'Loc Coefficients Location'!A:G,7,FALSE)),"")</f>
        <v/>
      </c>
      <c r="S2339" s="785" t="str">
        <f t="shared" si="403"/>
        <v/>
      </c>
    </row>
    <row r="2340" spans="1:19" s="5" customFormat="1" ht="25.5" x14ac:dyDescent="0.25">
      <c r="A2340" s="100" t="s">
        <v>2647</v>
      </c>
      <c r="B2340" s="61" t="s">
        <v>2648</v>
      </c>
      <c r="C2340" s="94" t="s">
        <v>2649</v>
      </c>
      <c r="D2340" s="232"/>
      <c r="E2340" s="233"/>
      <c r="F2340" s="95">
        <v>461</v>
      </c>
      <c r="G2340" s="791" t="s">
        <v>9601</v>
      </c>
      <c r="H2340" s="781">
        <f t="shared" si="399"/>
        <v>121.67</v>
      </c>
      <c r="I2340" s="782">
        <f t="shared" si="398"/>
        <v>61.71</v>
      </c>
      <c r="J2340" s="782">
        <f t="shared" si="398"/>
        <v>42.11</v>
      </c>
      <c r="K2340" s="783">
        <f t="shared" si="398"/>
        <v>32.39</v>
      </c>
      <c r="L2340" s="784">
        <f>IF(ISNUMBER(F2340),IF(LEFT(A2340,3)="Cat",VLOOKUP(A2340,'Loc Configurations Seules'!R:U,4,FALSE),VLOOKUP(G2340,'Loc Coefficients Location'!A:D,4,FALSE)),"")</f>
        <v>0.18651532340555149</v>
      </c>
      <c r="M2340" s="785">
        <f t="shared" si="400"/>
        <v>85.983564089959245</v>
      </c>
      <c r="N2340" s="786">
        <f>IF(ISNUMBER(F2340),IF(LEFT(A2340,3)="Cat",VLOOKUP(A2340,'Loc Configurations Seules'!R:V,5,FALSE),VLOOKUP(G2340,'Loc Coefficients Location'!A:E,5,FALSE)),"")</f>
        <v>9.9038652897397772E-2</v>
      </c>
      <c r="O2340" s="785">
        <f t="shared" si="401"/>
        <v>45.656818985700376</v>
      </c>
      <c r="P2340" s="786">
        <f>IF(ISNUMBER(F2340),IF(LEFT(A2340,3)="Cat",VLOOKUP(A2340,'Loc Configurations Seules'!R:W,6,FALSE),VLOOKUP(G2340,'Loc Coefficients Location'!A:F,6,FALSE)),"")</f>
        <v>7.5421779500883954E-2</v>
      </c>
      <c r="Q2340" s="785">
        <f t="shared" si="402"/>
        <v>34.769440349907505</v>
      </c>
      <c r="R2340" s="786">
        <f>IF(ISNUMBER(F2340),IF(LEFT(A2340,3)="Cat",VLOOKUP(A2340,'Loc Configurations Seules'!R:X,7,FALSE),VLOOKUP(G2340,'Loc Coefficients Location'!A:G,7,FALSE)),"")</f>
        <v>6.3273484033980879E-2</v>
      </c>
      <c r="S2340" s="785">
        <f t="shared" si="403"/>
        <v>29.169076139665187</v>
      </c>
    </row>
    <row r="2341" spans="1:19" s="5" customFormat="1" x14ac:dyDescent="0.25">
      <c r="A2341" s="41"/>
      <c r="B2341" s="210" t="s">
        <v>10281</v>
      </c>
      <c r="C2341" s="43" t="s">
        <v>8923</v>
      </c>
      <c r="D2341" s="44"/>
      <c r="E2341" s="47"/>
      <c r="F2341" s="46">
        <v>461</v>
      </c>
      <c r="G2341" s="791" t="s">
        <v>9601</v>
      </c>
      <c r="H2341" s="781">
        <f t="shared" si="399"/>
        <v>121.67</v>
      </c>
      <c r="I2341" s="782">
        <f t="shared" si="398"/>
        <v>61.71</v>
      </c>
      <c r="J2341" s="782">
        <f t="shared" si="398"/>
        <v>42.11</v>
      </c>
      <c r="K2341" s="783">
        <f t="shared" si="398"/>
        <v>32.39</v>
      </c>
      <c r="L2341" s="784">
        <f>IF(ISNUMBER(F2341),IF(LEFT(A2341,3)="Cat",VLOOKUP(A2341,'Loc Configurations Seules'!R:U,4,FALSE),VLOOKUP(G2341,'Loc Coefficients Location'!A:D,4,FALSE)),"")</f>
        <v>0.18651532340555149</v>
      </c>
      <c r="M2341" s="785">
        <f t="shared" si="400"/>
        <v>85.983564089959245</v>
      </c>
      <c r="N2341" s="786">
        <f>IF(ISNUMBER(F2341),IF(LEFT(A2341,3)="Cat",VLOOKUP(A2341,'Loc Configurations Seules'!R:V,5,FALSE),VLOOKUP(G2341,'Loc Coefficients Location'!A:E,5,FALSE)),"")</f>
        <v>9.9038652897397772E-2</v>
      </c>
      <c r="O2341" s="785">
        <f t="shared" si="401"/>
        <v>45.656818985700376</v>
      </c>
      <c r="P2341" s="786">
        <f>IF(ISNUMBER(F2341),IF(LEFT(A2341,3)="Cat",VLOOKUP(A2341,'Loc Configurations Seules'!R:W,6,FALSE),VLOOKUP(G2341,'Loc Coefficients Location'!A:F,6,FALSE)),"")</f>
        <v>7.5421779500883954E-2</v>
      </c>
      <c r="Q2341" s="785">
        <f t="shared" si="402"/>
        <v>34.769440349907505</v>
      </c>
      <c r="R2341" s="786">
        <f>IF(ISNUMBER(F2341),IF(LEFT(A2341,3)="Cat",VLOOKUP(A2341,'Loc Configurations Seules'!R:X,7,FALSE),VLOOKUP(G2341,'Loc Coefficients Location'!A:G,7,FALSE)),"")</f>
        <v>6.3273484033980879E-2</v>
      </c>
      <c r="S2341" s="785">
        <f t="shared" si="403"/>
        <v>29.169076139665187</v>
      </c>
    </row>
    <row r="2342" spans="1:19" s="5" customFormat="1" ht="15.75" thickBot="1" x14ac:dyDescent="0.3">
      <c r="A2342" s="48"/>
      <c r="B2342" s="62" t="s">
        <v>2650</v>
      </c>
      <c r="C2342" s="50" t="s">
        <v>302</v>
      </c>
      <c r="D2342" s="184"/>
      <c r="E2342" s="185"/>
      <c r="F2342" s="53">
        <v>461</v>
      </c>
      <c r="G2342" s="791" t="s">
        <v>9601</v>
      </c>
      <c r="H2342" s="781">
        <f t="shared" si="399"/>
        <v>121.67</v>
      </c>
      <c r="I2342" s="782">
        <f t="shared" si="398"/>
        <v>61.71</v>
      </c>
      <c r="J2342" s="782">
        <f t="shared" si="398"/>
        <v>42.11</v>
      </c>
      <c r="K2342" s="783">
        <f t="shared" si="398"/>
        <v>32.39</v>
      </c>
      <c r="L2342" s="784">
        <f>IF(ISNUMBER(F2342),IF(LEFT(A2342,3)="Cat",VLOOKUP(A2342,'Loc Configurations Seules'!R:U,4,FALSE),VLOOKUP(G2342,'Loc Coefficients Location'!A:D,4,FALSE)),"")</f>
        <v>0.18651532340555149</v>
      </c>
      <c r="M2342" s="785">
        <f t="shared" si="400"/>
        <v>85.983564089959245</v>
      </c>
      <c r="N2342" s="786">
        <f>IF(ISNUMBER(F2342),IF(LEFT(A2342,3)="Cat",VLOOKUP(A2342,'Loc Configurations Seules'!R:V,5,FALSE),VLOOKUP(G2342,'Loc Coefficients Location'!A:E,5,FALSE)),"")</f>
        <v>9.9038652897397772E-2</v>
      </c>
      <c r="O2342" s="785">
        <f t="shared" si="401"/>
        <v>45.656818985700376</v>
      </c>
      <c r="P2342" s="786">
        <f>IF(ISNUMBER(F2342),IF(LEFT(A2342,3)="Cat",VLOOKUP(A2342,'Loc Configurations Seules'!R:W,6,FALSE),VLOOKUP(G2342,'Loc Coefficients Location'!A:F,6,FALSE)),"")</f>
        <v>7.5421779500883954E-2</v>
      </c>
      <c r="Q2342" s="785">
        <f t="shared" si="402"/>
        <v>34.769440349907505</v>
      </c>
      <c r="R2342" s="786">
        <f>IF(ISNUMBER(F2342),IF(LEFT(A2342,3)="Cat",VLOOKUP(A2342,'Loc Configurations Seules'!R:X,7,FALSE),VLOOKUP(G2342,'Loc Coefficients Location'!A:G,7,FALSE)),"")</f>
        <v>6.3273484033980879E-2</v>
      </c>
      <c r="S2342" s="785">
        <f t="shared" si="403"/>
        <v>29.169076139665187</v>
      </c>
    </row>
    <row r="2343" spans="1:19" s="5" customFormat="1" ht="25.5" x14ac:dyDescent="0.25">
      <c r="A2343" s="214" t="s">
        <v>2651</v>
      </c>
      <c r="B2343" s="241" t="s">
        <v>2067</v>
      </c>
      <c r="C2343" s="81" t="s">
        <v>2652</v>
      </c>
      <c r="D2343" s="250"/>
      <c r="E2343" s="251"/>
      <c r="F2343" s="213">
        <v>695.1</v>
      </c>
      <c r="G2343" s="791" t="s">
        <v>9601</v>
      </c>
      <c r="H2343" s="781">
        <f t="shared" si="399"/>
        <v>183.45</v>
      </c>
      <c r="I2343" s="782">
        <f t="shared" si="398"/>
        <v>93.04</v>
      </c>
      <c r="J2343" s="782">
        <f t="shared" si="398"/>
        <v>63.5</v>
      </c>
      <c r="K2343" s="783">
        <f t="shared" si="398"/>
        <v>48.84</v>
      </c>
      <c r="L2343" s="784">
        <f>IF(ISNUMBER(F2343),IF(LEFT(A2343,3)="Cat",VLOOKUP(A2343,'Loc Configurations Seules'!R:U,4,FALSE),VLOOKUP(G2343,'Loc Coefficients Location'!A:D,4,FALSE)),"")</f>
        <v>0.18651532340555149</v>
      </c>
      <c r="M2343" s="785">
        <f t="shared" si="400"/>
        <v>129.64680129919884</v>
      </c>
      <c r="N2343" s="786">
        <f>IF(ISNUMBER(F2343),IF(LEFT(A2343,3)="Cat",VLOOKUP(A2343,'Loc Configurations Seules'!R:V,5,FALSE),VLOOKUP(G2343,'Loc Coefficients Location'!A:E,5,FALSE)),"")</f>
        <v>9.9038652897397772E-2</v>
      </c>
      <c r="O2343" s="785">
        <f t="shared" si="401"/>
        <v>68.841767628981188</v>
      </c>
      <c r="P2343" s="786">
        <f>IF(ISNUMBER(F2343),IF(LEFT(A2343,3)="Cat",VLOOKUP(A2343,'Loc Configurations Seules'!R:W,6,FALSE),VLOOKUP(G2343,'Loc Coefficients Location'!A:F,6,FALSE)),"")</f>
        <v>7.5421779500883954E-2</v>
      </c>
      <c r="Q2343" s="785">
        <f t="shared" si="402"/>
        <v>52.425678931064439</v>
      </c>
      <c r="R2343" s="786">
        <f>IF(ISNUMBER(F2343),IF(LEFT(A2343,3)="Cat",VLOOKUP(A2343,'Loc Configurations Seules'!R:X,7,FALSE),VLOOKUP(G2343,'Loc Coefficients Location'!A:G,7,FALSE)),"")</f>
        <v>6.3273484033980879E-2</v>
      </c>
      <c r="S2343" s="785">
        <f t="shared" si="403"/>
        <v>43.981398752020112</v>
      </c>
    </row>
    <row r="2344" spans="1:19" s="5" customFormat="1" ht="15.75" thickBot="1" x14ac:dyDescent="0.3">
      <c r="A2344" s="214"/>
      <c r="B2344" s="90" t="s">
        <v>10282</v>
      </c>
      <c r="C2344" s="43" t="s">
        <v>8924</v>
      </c>
      <c r="D2344" s="44"/>
      <c r="E2344" s="47"/>
      <c r="F2344" s="10">
        <v>695.1</v>
      </c>
      <c r="G2344" s="791" t="s">
        <v>9601</v>
      </c>
      <c r="H2344" s="781">
        <f t="shared" si="399"/>
        <v>183.45</v>
      </c>
      <c r="I2344" s="782">
        <f t="shared" si="398"/>
        <v>93.04</v>
      </c>
      <c r="J2344" s="782">
        <f t="shared" si="398"/>
        <v>63.5</v>
      </c>
      <c r="K2344" s="783">
        <f t="shared" si="398"/>
        <v>48.84</v>
      </c>
      <c r="L2344" s="784">
        <f>IF(ISNUMBER(F2344),IF(LEFT(A2344,3)="Cat",VLOOKUP(A2344,'Loc Configurations Seules'!R:U,4,FALSE),VLOOKUP(G2344,'Loc Coefficients Location'!A:D,4,FALSE)),"")</f>
        <v>0.18651532340555149</v>
      </c>
      <c r="M2344" s="785">
        <f t="shared" si="400"/>
        <v>129.64680129919884</v>
      </c>
      <c r="N2344" s="786">
        <f>IF(ISNUMBER(F2344),IF(LEFT(A2344,3)="Cat",VLOOKUP(A2344,'Loc Configurations Seules'!R:V,5,FALSE),VLOOKUP(G2344,'Loc Coefficients Location'!A:E,5,FALSE)),"")</f>
        <v>9.9038652897397772E-2</v>
      </c>
      <c r="O2344" s="785">
        <f t="shared" si="401"/>
        <v>68.841767628981188</v>
      </c>
      <c r="P2344" s="786">
        <f>IF(ISNUMBER(F2344),IF(LEFT(A2344,3)="Cat",VLOOKUP(A2344,'Loc Configurations Seules'!R:W,6,FALSE),VLOOKUP(G2344,'Loc Coefficients Location'!A:F,6,FALSE)),"")</f>
        <v>7.5421779500883954E-2</v>
      </c>
      <c r="Q2344" s="785">
        <f t="shared" si="402"/>
        <v>52.425678931064439</v>
      </c>
      <c r="R2344" s="786">
        <f>IF(ISNUMBER(F2344),IF(LEFT(A2344,3)="Cat",VLOOKUP(A2344,'Loc Configurations Seules'!R:X,7,FALSE),VLOOKUP(G2344,'Loc Coefficients Location'!A:G,7,FALSE)),"")</f>
        <v>6.3273484033980879E-2</v>
      </c>
      <c r="S2344" s="785">
        <f t="shared" si="403"/>
        <v>43.981398752020112</v>
      </c>
    </row>
    <row r="2345" spans="1:19" s="5" customFormat="1" ht="25.5" x14ac:dyDescent="0.25">
      <c r="A2345" s="214" t="s">
        <v>2653</v>
      </c>
      <c r="B2345" s="242" t="s">
        <v>2071</v>
      </c>
      <c r="C2345" s="94" t="s">
        <v>2654</v>
      </c>
      <c r="D2345" s="60"/>
      <c r="E2345" s="219"/>
      <c r="F2345" s="95">
        <v>1137.1500000000001</v>
      </c>
      <c r="G2345" s="791" t="s">
        <v>9601</v>
      </c>
      <c r="H2345" s="781">
        <f t="shared" si="399"/>
        <v>300.12</v>
      </c>
      <c r="I2345" s="782">
        <f t="shared" si="398"/>
        <v>152.21</v>
      </c>
      <c r="J2345" s="782">
        <f t="shared" si="398"/>
        <v>103.88</v>
      </c>
      <c r="K2345" s="783">
        <f t="shared" si="398"/>
        <v>79.89</v>
      </c>
      <c r="L2345" s="784">
        <f>IF(ISNUMBER(F2345),IF(LEFT(A2345,3)="Cat",VLOOKUP(A2345,'Loc Configurations Seules'!R:U,4,FALSE),VLOOKUP(G2345,'Loc Coefficients Location'!A:D,4,FALSE)),"")</f>
        <v>0.18651532340555149</v>
      </c>
      <c r="M2345" s="785">
        <f t="shared" si="400"/>
        <v>212.0959000106229</v>
      </c>
      <c r="N2345" s="786">
        <f>IF(ISNUMBER(F2345),IF(LEFT(A2345,3)="Cat",VLOOKUP(A2345,'Loc Configurations Seules'!R:V,5,FALSE),VLOOKUP(G2345,'Loc Coefficients Location'!A:E,5,FALSE)),"")</f>
        <v>9.9038652897397772E-2</v>
      </c>
      <c r="O2345" s="785">
        <f t="shared" si="401"/>
        <v>112.62180414227589</v>
      </c>
      <c r="P2345" s="786">
        <f>IF(ISNUMBER(F2345),IF(LEFT(A2345,3)="Cat",VLOOKUP(A2345,'Loc Configurations Seules'!R:W,6,FALSE),VLOOKUP(G2345,'Loc Coefficients Location'!A:F,6,FALSE)),"")</f>
        <v>7.5421779500883954E-2</v>
      </c>
      <c r="Q2345" s="785">
        <f t="shared" si="402"/>
        <v>85.765876559430197</v>
      </c>
      <c r="R2345" s="786">
        <f>IF(ISNUMBER(F2345),IF(LEFT(A2345,3)="Cat",VLOOKUP(A2345,'Loc Configurations Seules'!R:X,7,FALSE),VLOOKUP(G2345,'Loc Coefficients Location'!A:G,7,FALSE)),"")</f>
        <v>6.3273484033980879E-2</v>
      </c>
      <c r="S2345" s="785">
        <f t="shared" si="403"/>
        <v>71.951442369241363</v>
      </c>
    </row>
    <row r="2346" spans="1:19" s="5" customFormat="1" x14ac:dyDescent="0.25">
      <c r="A2346" s="214"/>
      <c r="B2346" s="85" t="s">
        <v>2072</v>
      </c>
      <c r="C2346" s="43" t="s">
        <v>2655</v>
      </c>
      <c r="D2346" s="191"/>
      <c r="E2346" s="192"/>
      <c r="F2346" s="46">
        <v>1137.1500000000001</v>
      </c>
      <c r="G2346" s="791" t="s">
        <v>9601</v>
      </c>
      <c r="H2346" s="781">
        <f t="shared" si="399"/>
        <v>300.12</v>
      </c>
      <c r="I2346" s="782">
        <f t="shared" si="398"/>
        <v>152.21</v>
      </c>
      <c r="J2346" s="782">
        <f t="shared" si="398"/>
        <v>103.88</v>
      </c>
      <c r="K2346" s="783">
        <f t="shared" si="398"/>
        <v>79.89</v>
      </c>
      <c r="L2346" s="784">
        <f>IF(ISNUMBER(F2346),IF(LEFT(A2346,3)="Cat",VLOOKUP(A2346,'Loc Configurations Seules'!R:U,4,FALSE),VLOOKUP(G2346,'Loc Coefficients Location'!A:D,4,FALSE)),"")</f>
        <v>0.18651532340555149</v>
      </c>
      <c r="M2346" s="785">
        <f t="shared" si="400"/>
        <v>212.0959000106229</v>
      </c>
      <c r="N2346" s="786">
        <f>IF(ISNUMBER(F2346),IF(LEFT(A2346,3)="Cat",VLOOKUP(A2346,'Loc Configurations Seules'!R:V,5,FALSE),VLOOKUP(G2346,'Loc Coefficients Location'!A:E,5,FALSE)),"")</f>
        <v>9.9038652897397772E-2</v>
      </c>
      <c r="O2346" s="785">
        <f t="shared" si="401"/>
        <v>112.62180414227589</v>
      </c>
      <c r="P2346" s="786">
        <f>IF(ISNUMBER(F2346),IF(LEFT(A2346,3)="Cat",VLOOKUP(A2346,'Loc Configurations Seules'!R:W,6,FALSE),VLOOKUP(G2346,'Loc Coefficients Location'!A:F,6,FALSE)),"")</f>
        <v>7.5421779500883954E-2</v>
      </c>
      <c r="Q2346" s="785">
        <f t="shared" si="402"/>
        <v>85.765876559430197</v>
      </c>
      <c r="R2346" s="786">
        <f>IF(ISNUMBER(F2346),IF(LEFT(A2346,3)="Cat",VLOOKUP(A2346,'Loc Configurations Seules'!R:X,7,FALSE),VLOOKUP(G2346,'Loc Coefficients Location'!A:G,7,FALSE)),"")</f>
        <v>6.3273484033980879E-2</v>
      </c>
      <c r="S2346" s="785">
        <f t="shared" si="403"/>
        <v>71.951442369241363</v>
      </c>
    </row>
    <row r="2347" spans="1:19" s="5" customFormat="1" ht="15.75" thickBot="1" x14ac:dyDescent="0.3">
      <c r="A2347" s="214"/>
      <c r="B2347" s="90" t="s">
        <v>10283</v>
      </c>
      <c r="C2347" s="43" t="s">
        <v>8925</v>
      </c>
      <c r="D2347" s="44"/>
      <c r="E2347" s="47"/>
      <c r="F2347" s="10">
        <v>1137.1500000000001</v>
      </c>
      <c r="G2347" s="791" t="s">
        <v>9601</v>
      </c>
      <c r="H2347" s="781">
        <f t="shared" si="399"/>
        <v>300.12</v>
      </c>
      <c r="I2347" s="782">
        <f t="shared" si="398"/>
        <v>152.21</v>
      </c>
      <c r="J2347" s="782">
        <f t="shared" si="398"/>
        <v>103.88</v>
      </c>
      <c r="K2347" s="783">
        <f t="shared" si="398"/>
        <v>79.89</v>
      </c>
      <c r="L2347" s="784">
        <f>IF(ISNUMBER(F2347),IF(LEFT(A2347,3)="Cat",VLOOKUP(A2347,'Loc Configurations Seules'!R:U,4,FALSE),VLOOKUP(G2347,'Loc Coefficients Location'!A:D,4,FALSE)),"")</f>
        <v>0.18651532340555149</v>
      </c>
      <c r="M2347" s="785">
        <f t="shared" si="400"/>
        <v>212.0959000106229</v>
      </c>
      <c r="N2347" s="786">
        <f>IF(ISNUMBER(F2347),IF(LEFT(A2347,3)="Cat",VLOOKUP(A2347,'Loc Configurations Seules'!R:V,5,FALSE),VLOOKUP(G2347,'Loc Coefficients Location'!A:E,5,FALSE)),"")</f>
        <v>9.9038652897397772E-2</v>
      </c>
      <c r="O2347" s="785">
        <f t="shared" si="401"/>
        <v>112.62180414227589</v>
      </c>
      <c r="P2347" s="786">
        <f>IF(ISNUMBER(F2347),IF(LEFT(A2347,3)="Cat",VLOOKUP(A2347,'Loc Configurations Seules'!R:W,6,FALSE),VLOOKUP(G2347,'Loc Coefficients Location'!A:F,6,FALSE)),"")</f>
        <v>7.5421779500883954E-2</v>
      </c>
      <c r="Q2347" s="785">
        <f t="shared" si="402"/>
        <v>85.765876559430197</v>
      </c>
      <c r="R2347" s="786">
        <f>IF(ISNUMBER(F2347),IF(LEFT(A2347,3)="Cat",VLOOKUP(A2347,'Loc Configurations Seules'!R:X,7,FALSE),VLOOKUP(G2347,'Loc Coefficients Location'!A:G,7,FALSE)),"")</f>
        <v>6.3273484033980879E-2</v>
      </c>
      <c r="S2347" s="785">
        <f t="shared" si="403"/>
        <v>71.951442369241363</v>
      </c>
    </row>
    <row r="2348" spans="1:19" s="5" customFormat="1" ht="25.5" x14ac:dyDescent="0.25">
      <c r="A2348" s="214" t="s">
        <v>2656</v>
      </c>
      <c r="B2348" s="242" t="s">
        <v>2082</v>
      </c>
      <c r="C2348" s="94" t="s">
        <v>2657</v>
      </c>
      <c r="D2348" s="232"/>
      <c r="E2348" s="233"/>
      <c r="F2348" s="95">
        <v>1323</v>
      </c>
      <c r="G2348" s="791" t="s">
        <v>9601</v>
      </c>
      <c r="H2348" s="781">
        <f t="shared" si="399"/>
        <v>349.17</v>
      </c>
      <c r="I2348" s="782">
        <f t="shared" si="398"/>
        <v>177.09</v>
      </c>
      <c r="J2348" s="782">
        <f t="shared" si="398"/>
        <v>120.86</v>
      </c>
      <c r="K2348" s="783">
        <f t="shared" si="398"/>
        <v>92.95</v>
      </c>
      <c r="L2348" s="784">
        <f>IF(ISNUMBER(F2348),IF(LEFT(A2348,3)="Cat",VLOOKUP(A2348,'Loc Configurations Seules'!R:U,4,FALSE),VLOOKUP(G2348,'Loc Coefficients Location'!A:D,4,FALSE)),"")</f>
        <v>0.18651532340555149</v>
      </c>
      <c r="M2348" s="785">
        <f t="shared" si="400"/>
        <v>246.75977286554462</v>
      </c>
      <c r="N2348" s="786">
        <f>IF(ISNUMBER(F2348),IF(LEFT(A2348,3)="Cat",VLOOKUP(A2348,'Loc Configurations Seules'!R:V,5,FALSE),VLOOKUP(G2348,'Loc Coefficients Location'!A:E,5,FALSE)),"")</f>
        <v>9.9038652897397772E-2</v>
      </c>
      <c r="O2348" s="785">
        <f t="shared" si="401"/>
        <v>131.02813778325725</v>
      </c>
      <c r="P2348" s="786">
        <f>IF(ISNUMBER(F2348),IF(LEFT(A2348,3)="Cat",VLOOKUP(A2348,'Loc Configurations Seules'!R:W,6,FALSE),VLOOKUP(G2348,'Loc Coefficients Location'!A:F,6,FALSE)),"")</f>
        <v>7.5421779500883954E-2</v>
      </c>
      <c r="Q2348" s="785">
        <f t="shared" si="402"/>
        <v>99.783014279669473</v>
      </c>
      <c r="R2348" s="786">
        <f>IF(ISNUMBER(F2348),IF(LEFT(A2348,3)="Cat",VLOOKUP(A2348,'Loc Configurations Seules'!R:X,7,FALSE),VLOOKUP(G2348,'Loc Coefficients Location'!A:G,7,FALSE)),"")</f>
        <v>6.3273484033980879E-2</v>
      </c>
      <c r="S2348" s="785">
        <f t="shared" si="403"/>
        <v>83.710819376956707</v>
      </c>
    </row>
    <row r="2349" spans="1:19" s="5" customFormat="1" ht="15.75" thickBot="1" x14ac:dyDescent="0.3">
      <c r="A2349" s="214"/>
      <c r="B2349" s="90" t="s">
        <v>10284</v>
      </c>
      <c r="C2349" s="43" t="s">
        <v>8926</v>
      </c>
      <c r="D2349" s="44"/>
      <c r="E2349" s="47"/>
      <c r="F2349" s="10">
        <v>1323</v>
      </c>
      <c r="G2349" s="791" t="s">
        <v>9601</v>
      </c>
      <c r="H2349" s="781">
        <f t="shared" si="399"/>
        <v>349.17</v>
      </c>
      <c r="I2349" s="782">
        <f t="shared" si="398"/>
        <v>177.09</v>
      </c>
      <c r="J2349" s="782">
        <f t="shared" si="398"/>
        <v>120.86</v>
      </c>
      <c r="K2349" s="783">
        <f t="shared" si="398"/>
        <v>92.95</v>
      </c>
      <c r="L2349" s="784">
        <f>IF(ISNUMBER(F2349),IF(LEFT(A2349,3)="Cat",VLOOKUP(A2349,'Loc Configurations Seules'!R:U,4,FALSE),VLOOKUP(G2349,'Loc Coefficients Location'!A:D,4,FALSE)),"")</f>
        <v>0.18651532340555149</v>
      </c>
      <c r="M2349" s="785">
        <f t="shared" si="400"/>
        <v>246.75977286554462</v>
      </c>
      <c r="N2349" s="786">
        <f>IF(ISNUMBER(F2349),IF(LEFT(A2349,3)="Cat",VLOOKUP(A2349,'Loc Configurations Seules'!R:V,5,FALSE),VLOOKUP(G2349,'Loc Coefficients Location'!A:E,5,FALSE)),"")</f>
        <v>9.9038652897397772E-2</v>
      </c>
      <c r="O2349" s="785">
        <f t="shared" si="401"/>
        <v>131.02813778325725</v>
      </c>
      <c r="P2349" s="786">
        <f>IF(ISNUMBER(F2349),IF(LEFT(A2349,3)="Cat",VLOOKUP(A2349,'Loc Configurations Seules'!R:W,6,FALSE),VLOOKUP(G2349,'Loc Coefficients Location'!A:F,6,FALSE)),"")</f>
        <v>7.5421779500883954E-2</v>
      </c>
      <c r="Q2349" s="785">
        <f t="shared" si="402"/>
        <v>99.783014279669473</v>
      </c>
      <c r="R2349" s="786">
        <f>IF(ISNUMBER(F2349),IF(LEFT(A2349,3)="Cat",VLOOKUP(A2349,'Loc Configurations Seules'!R:X,7,FALSE),VLOOKUP(G2349,'Loc Coefficients Location'!A:G,7,FALSE)),"")</f>
        <v>6.3273484033980879E-2</v>
      </c>
      <c r="S2349" s="785">
        <f t="shared" si="403"/>
        <v>83.710819376956707</v>
      </c>
    </row>
    <row r="2350" spans="1:19" s="5" customFormat="1" ht="25.5" x14ac:dyDescent="0.25">
      <c r="A2350" s="214" t="s">
        <v>2658</v>
      </c>
      <c r="B2350" s="242" t="s">
        <v>2092</v>
      </c>
      <c r="C2350" s="94" t="s">
        <v>2659</v>
      </c>
      <c r="D2350" s="60"/>
      <c r="E2350" s="219"/>
      <c r="F2350" s="95">
        <v>2308.9499999999998</v>
      </c>
      <c r="G2350" s="791" t="s">
        <v>9601</v>
      </c>
      <c r="H2350" s="781">
        <f t="shared" si="399"/>
        <v>609.39</v>
      </c>
      <c r="I2350" s="782">
        <f t="shared" si="398"/>
        <v>309.06</v>
      </c>
      <c r="J2350" s="782">
        <f t="shared" si="398"/>
        <v>210.92</v>
      </c>
      <c r="K2350" s="783">
        <f t="shared" si="398"/>
        <v>162.22</v>
      </c>
      <c r="L2350" s="784">
        <f>IF(ISNUMBER(F2350),IF(LEFT(A2350,3)="Cat",VLOOKUP(A2350,'Loc Configurations Seules'!R:U,4,FALSE),VLOOKUP(G2350,'Loc Coefficients Location'!A:D,4,FALSE)),"")</f>
        <v>0.18651532340555149</v>
      </c>
      <c r="M2350" s="785">
        <f t="shared" si="400"/>
        <v>430.65455597724809</v>
      </c>
      <c r="N2350" s="786">
        <f>IF(ISNUMBER(F2350),IF(LEFT(A2350,3)="Cat",VLOOKUP(A2350,'Loc Configurations Seules'!R:V,5,FALSE),VLOOKUP(G2350,'Loc Coefficients Location'!A:E,5,FALSE)),"")</f>
        <v>9.9038652897397772E-2</v>
      </c>
      <c r="O2350" s="785">
        <f t="shared" si="401"/>
        <v>228.67529760744657</v>
      </c>
      <c r="P2350" s="786">
        <f>IF(ISNUMBER(F2350),IF(LEFT(A2350,3)="Cat",VLOOKUP(A2350,'Loc Configurations Seules'!R:W,6,FALSE),VLOOKUP(G2350,'Loc Coefficients Location'!A:F,6,FALSE)),"")</f>
        <v>7.5421779500883954E-2</v>
      </c>
      <c r="Q2350" s="785">
        <f t="shared" si="402"/>
        <v>174.145117778566</v>
      </c>
      <c r="R2350" s="786">
        <f>IF(ISNUMBER(F2350),IF(LEFT(A2350,3)="Cat",VLOOKUP(A2350,'Loc Configurations Seules'!R:X,7,FALSE),VLOOKUP(G2350,'Loc Coefficients Location'!A:G,7,FALSE)),"")</f>
        <v>6.3273484033980879E-2</v>
      </c>
      <c r="S2350" s="785">
        <f t="shared" si="403"/>
        <v>146.09531096026015</v>
      </c>
    </row>
    <row r="2351" spans="1:19" s="5" customFormat="1" ht="15.75" thickBot="1" x14ac:dyDescent="0.3">
      <c r="A2351" s="214"/>
      <c r="B2351" s="90" t="s">
        <v>10285</v>
      </c>
      <c r="C2351" s="43" t="s">
        <v>8927</v>
      </c>
      <c r="D2351" s="44"/>
      <c r="E2351" s="47"/>
      <c r="F2351" s="10">
        <v>2308.9499999999998</v>
      </c>
      <c r="G2351" s="791" t="s">
        <v>9601</v>
      </c>
      <c r="H2351" s="781">
        <f t="shared" si="399"/>
        <v>609.39</v>
      </c>
      <c r="I2351" s="782">
        <f t="shared" si="398"/>
        <v>309.06</v>
      </c>
      <c r="J2351" s="782">
        <f t="shared" si="398"/>
        <v>210.92</v>
      </c>
      <c r="K2351" s="783">
        <f t="shared" si="398"/>
        <v>162.22</v>
      </c>
      <c r="L2351" s="784">
        <f>IF(ISNUMBER(F2351),IF(LEFT(A2351,3)="Cat",VLOOKUP(A2351,'Loc Configurations Seules'!R:U,4,FALSE),VLOOKUP(G2351,'Loc Coefficients Location'!A:D,4,FALSE)),"")</f>
        <v>0.18651532340555149</v>
      </c>
      <c r="M2351" s="785">
        <f t="shared" si="400"/>
        <v>430.65455597724809</v>
      </c>
      <c r="N2351" s="786">
        <f>IF(ISNUMBER(F2351),IF(LEFT(A2351,3)="Cat",VLOOKUP(A2351,'Loc Configurations Seules'!R:V,5,FALSE),VLOOKUP(G2351,'Loc Coefficients Location'!A:E,5,FALSE)),"")</f>
        <v>9.9038652897397772E-2</v>
      </c>
      <c r="O2351" s="785">
        <f t="shared" si="401"/>
        <v>228.67529760744657</v>
      </c>
      <c r="P2351" s="786">
        <f>IF(ISNUMBER(F2351),IF(LEFT(A2351,3)="Cat",VLOOKUP(A2351,'Loc Configurations Seules'!R:W,6,FALSE),VLOOKUP(G2351,'Loc Coefficients Location'!A:F,6,FALSE)),"")</f>
        <v>7.5421779500883954E-2</v>
      </c>
      <c r="Q2351" s="785">
        <f t="shared" si="402"/>
        <v>174.145117778566</v>
      </c>
      <c r="R2351" s="786">
        <f>IF(ISNUMBER(F2351),IF(LEFT(A2351,3)="Cat",VLOOKUP(A2351,'Loc Configurations Seules'!R:X,7,FALSE),VLOOKUP(G2351,'Loc Coefficients Location'!A:G,7,FALSE)),"")</f>
        <v>6.3273484033980879E-2</v>
      </c>
      <c r="S2351" s="785">
        <f t="shared" si="403"/>
        <v>146.09531096026015</v>
      </c>
    </row>
    <row r="2352" spans="1:19" s="5" customFormat="1" ht="25.5" x14ac:dyDescent="0.25">
      <c r="A2352" s="214" t="s">
        <v>2660</v>
      </c>
      <c r="B2352" s="242" t="s">
        <v>2102</v>
      </c>
      <c r="C2352" s="94" t="s">
        <v>2661</v>
      </c>
      <c r="D2352" s="60"/>
      <c r="E2352" s="219"/>
      <c r="F2352" s="95">
        <v>3307.5</v>
      </c>
      <c r="G2352" s="791" t="s">
        <v>9601</v>
      </c>
      <c r="H2352" s="781">
        <f t="shared" si="399"/>
        <v>872.93</v>
      </c>
      <c r="I2352" s="782">
        <f t="shared" si="398"/>
        <v>442.72</v>
      </c>
      <c r="J2352" s="782">
        <f t="shared" si="398"/>
        <v>302.14</v>
      </c>
      <c r="K2352" s="783">
        <f t="shared" si="398"/>
        <v>232.37</v>
      </c>
      <c r="L2352" s="784">
        <f>IF(ISNUMBER(F2352),IF(LEFT(A2352,3)="Cat",VLOOKUP(A2352,'Loc Configurations Seules'!R:U,4,FALSE),VLOOKUP(G2352,'Loc Coefficients Location'!A:D,4,FALSE)),"")</f>
        <v>0.18651532340555149</v>
      </c>
      <c r="M2352" s="785">
        <f t="shared" si="400"/>
        <v>616.89943216386155</v>
      </c>
      <c r="N2352" s="786">
        <f>IF(ISNUMBER(F2352),IF(LEFT(A2352,3)="Cat",VLOOKUP(A2352,'Loc Configurations Seules'!R:V,5,FALSE),VLOOKUP(G2352,'Loc Coefficients Location'!A:E,5,FALSE)),"")</f>
        <v>9.9038652897397772E-2</v>
      </c>
      <c r="O2352" s="785">
        <f t="shared" si="401"/>
        <v>327.57034445814315</v>
      </c>
      <c r="P2352" s="786">
        <f>IF(ISNUMBER(F2352),IF(LEFT(A2352,3)="Cat",VLOOKUP(A2352,'Loc Configurations Seules'!R:W,6,FALSE),VLOOKUP(G2352,'Loc Coefficients Location'!A:F,6,FALSE)),"")</f>
        <v>7.5421779500883954E-2</v>
      </c>
      <c r="Q2352" s="785">
        <f t="shared" si="402"/>
        <v>249.45753569917369</v>
      </c>
      <c r="R2352" s="786">
        <f>IF(ISNUMBER(F2352),IF(LEFT(A2352,3)="Cat",VLOOKUP(A2352,'Loc Configurations Seules'!R:X,7,FALSE),VLOOKUP(G2352,'Loc Coefficients Location'!A:G,7,FALSE)),"")</f>
        <v>6.3273484033980879E-2</v>
      </c>
      <c r="S2352" s="785">
        <f t="shared" si="403"/>
        <v>209.27704844239176</v>
      </c>
    </row>
    <row r="2353" spans="1:19" s="5" customFormat="1" ht="15.75" thickBot="1" x14ac:dyDescent="0.3">
      <c r="A2353" s="214"/>
      <c r="B2353" s="90" t="s">
        <v>10286</v>
      </c>
      <c r="C2353" s="43" t="s">
        <v>8928</v>
      </c>
      <c r="D2353" s="44"/>
      <c r="E2353" s="47"/>
      <c r="F2353" s="10">
        <v>3307.5</v>
      </c>
      <c r="G2353" s="791" t="s">
        <v>9601</v>
      </c>
      <c r="H2353" s="781">
        <f t="shared" si="399"/>
        <v>872.93</v>
      </c>
      <c r="I2353" s="782">
        <f t="shared" si="398"/>
        <v>442.72</v>
      </c>
      <c r="J2353" s="782">
        <f t="shared" si="398"/>
        <v>302.14</v>
      </c>
      <c r="K2353" s="783">
        <f t="shared" si="398"/>
        <v>232.37</v>
      </c>
      <c r="L2353" s="784">
        <f>IF(ISNUMBER(F2353),IF(LEFT(A2353,3)="Cat",VLOOKUP(A2353,'Loc Configurations Seules'!R:U,4,FALSE),VLOOKUP(G2353,'Loc Coefficients Location'!A:D,4,FALSE)),"")</f>
        <v>0.18651532340555149</v>
      </c>
      <c r="M2353" s="785">
        <f t="shared" si="400"/>
        <v>616.89943216386155</v>
      </c>
      <c r="N2353" s="786">
        <f>IF(ISNUMBER(F2353),IF(LEFT(A2353,3)="Cat",VLOOKUP(A2353,'Loc Configurations Seules'!R:V,5,FALSE),VLOOKUP(G2353,'Loc Coefficients Location'!A:E,5,FALSE)),"")</f>
        <v>9.9038652897397772E-2</v>
      </c>
      <c r="O2353" s="785">
        <f t="shared" si="401"/>
        <v>327.57034445814315</v>
      </c>
      <c r="P2353" s="786">
        <f>IF(ISNUMBER(F2353),IF(LEFT(A2353,3)="Cat",VLOOKUP(A2353,'Loc Configurations Seules'!R:W,6,FALSE),VLOOKUP(G2353,'Loc Coefficients Location'!A:F,6,FALSE)),"")</f>
        <v>7.5421779500883954E-2</v>
      </c>
      <c r="Q2353" s="785">
        <f t="shared" si="402"/>
        <v>249.45753569917369</v>
      </c>
      <c r="R2353" s="786">
        <f>IF(ISNUMBER(F2353),IF(LEFT(A2353,3)="Cat",VLOOKUP(A2353,'Loc Configurations Seules'!R:X,7,FALSE),VLOOKUP(G2353,'Loc Coefficients Location'!A:G,7,FALSE)),"")</f>
        <v>6.3273484033980879E-2</v>
      </c>
      <c r="S2353" s="785">
        <f t="shared" si="403"/>
        <v>209.27704844239176</v>
      </c>
    </row>
    <row r="2354" spans="1:19" s="5" customFormat="1" ht="25.5" x14ac:dyDescent="0.25">
      <c r="A2354" s="199" t="s">
        <v>2662</v>
      </c>
      <c r="B2354" s="242" t="s">
        <v>2112</v>
      </c>
      <c r="C2354" s="94" t="s">
        <v>2663</v>
      </c>
      <c r="D2354" s="60"/>
      <c r="E2354" s="219"/>
      <c r="F2354" s="95">
        <v>1938.3</v>
      </c>
      <c r="G2354" s="791" t="s">
        <v>9601</v>
      </c>
      <c r="H2354" s="781">
        <f t="shared" si="399"/>
        <v>511.56</v>
      </c>
      <c r="I2354" s="782">
        <f t="shared" si="398"/>
        <v>259.45</v>
      </c>
      <c r="J2354" s="782">
        <f t="shared" si="398"/>
        <v>177.06</v>
      </c>
      <c r="K2354" s="783">
        <f t="shared" si="398"/>
        <v>136.18</v>
      </c>
      <c r="L2354" s="784">
        <f>IF(ISNUMBER(F2354),IF(LEFT(A2354,3)="Cat",VLOOKUP(A2354,'Loc Configurations Seules'!R:U,4,FALSE),VLOOKUP(G2354,'Loc Coefficients Location'!A:D,4,FALSE)),"")</f>
        <v>0.18651532340555149</v>
      </c>
      <c r="M2354" s="785">
        <f t="shared" si="400"/>
        <v>361.52265135698048</v>
      </c>
      <c r="N2354" s="786">
        <f>IF(ISNUMBER(F2354),IF(LEFT(A2354,3)="Cat",VLOOKUP(A2354,'Loc Configurations Seules'!R:V,5,FALSE),VLOOKUP(G2354,'Loc Coefficients Location'!A:E,5,FALSE)),"")</f>
        <v>9.9038652897397772E-2</v>
      </c>
      <c r="O2354" s="785">
        <f t="shared" si="401"/>
        <v>191.9666209110261</v>
      </c>
      <c r="P2354" s="786">
        <f>IF(ISNUMBER(F2354),IF(LEFT(A2354,3)="Cat",VLOOKUP(A2354,'Loc Configurations Seules'!R:W,6,FALSE),VLOOKUP(G2354,'Loc Coefficients Location'!A:F,6,FALSE)),"")</f>
        <v>7.5421779500883954E-2</v>
      </c>
      <c r="Q2354" s="785">
        <f t="shared" si="402"/>
        <v>146.19003520656335</v>
      </c>
      <c r="R2354" s="786">
        <f>IF(ISNUMBER(F2354),IF(LEFT(A2354,3)="Cat",VLOOKUP(A2354,'Loc Configurations Seules'!R:X,7,FALSE),VLOOKUP(G2354,'Loc Coefficients Location'!A:G,7,FALSE)),"")</f>
        <v>6.3273484033980879E-2</v>
      </c>
      <c r="S2354" s="785">
        <f t="shared" si="403"/>
        <v>122.64299410306513</v>
      </c>
    </row>
    <row r="2355" spans="1:19" s="5" customFormat="1" x14ac:dyDescent="0.25">
      <c r="A2355" s="190"/>
      <c r="B2355" s="90" t="s">
        <v>10287</v>
      </c>
      <c r="C2355" s="43" t="s">
        <v>8929</v>
      </c>
      <c r="D2355" s="44"/>
      <c r="E2355" s="47"/>
      <c r="F2355" s="10">
        <v>1938.3</v>
      </c>
      <c r="G2355" s="791" t="s">
        <v>9601</v>
      </c>
      <c r="H2355" s="781">
        <f t="shared" si="399"/>
        <v>511.56</v>
      </c>
      <c r="I2355" s="782">
        <f t="shared" si="398"/>
        <v>259.45</v>
      </c>
      <c r="J2355" s="782">
        <f t="shared" si="398"/>
        <v>177.06</v>
      </c>
      <c r="K2355" s="783">
        <f t="shared" si="398"/>
        <v>136.18</v>
      </c>
      <c r="L2355" s="784">
        <f>IF(ISNUMBER(F2355),IF(LEFT(A2355,3)="Cat",VLOOKUP(A2355,'Loc Configurations Seules'!R:U,4,FALSE),VLOOKUP(G2355,'Loc Coefficients Location'!A:D,4,FALSE)),"")</f>
        <v>0.18651532340555149</v>
      </c>
      <c r="M2355" s="785">
        <f t="shared" si="400"/>
        <v>361.52265135698048</v>
      </c>
      <c r="N2355" s="786">
        <f>IF(ISNUMBER(F2355),IF(LEFT(A2355,3)="Cat",VLOOKUP(A2355,'Loc Configurations Seules'!R:V,5,FALSE),VLOOKUP(G2355,'Loc Coefficients Location'!A:E,5,FALSE)),"")</f>
        <v>9.9038652897397772E-2</v>
      </c>
      <c r="O2355" s="785">
        <f t="shared" si="401"/>
        <v>191.9666209110261</v>
      </c>
      <c r="P2355" s="786">
        <f>IF(ISNUMBER(F2355),IF(LEFT(A2355,3)="Cat",VLOOKUP(A2355,'Loc Configurations Seules'!R:W,6,FALSE),VLOOKUP(G2355,'Loc Coefficients Location'!A:F,6,FALSE)),"")</f>
        <v>7.5421779500883954E-2</v>
      </c>
      <c r="Q2355" s="785">
        <f t="shared" si="402"/>
        <v>146.19003520656335</v>
      </c>
      <c r="R2355" s="786">
        <f>IF(ISNUMBER(F2355),IF(LEFT(A2355,3)="Cat",VLOOKUP(A2355,'Loc Configurations Seules'!R:X,7,FALSE),VLOOKUP(G2355,'Loc Coefficients Location'!A:G,7,FALSE)),"")</f>
        <v>6.3273484033980879E-2</v>
      </c>
      <c r="S2355" s="785">
        <f t="shared" si="403"/>
        <v>122.64299410306513</v>
      </c>
    </row>
    <row r="2356" spans="1:19" s="5" customFormat="1" ht="25.5" x14ac:dyDescent="0.25">
      <c r="A2356" s="214" t="s">
        <v>2664</v>
      </c>
      <c r="B2356" s="241" t="s">
        <v>2122</v>
      </c>
      <c r="C2356" s="81" t="s">
        <v>2665</v>
      </c>
      <c r="D2356" s="82"/>
      <c r="E2356" s="86"/>
      <c r="F2356" s="213">
        <v>2657.55</v>
      </c>
      <c r="G2356" s="791" t="s">
        <v>9601</v>
      </c>
      <c r="H2356" s="781">
        <f t="shared" si="399"/>
        <v>701.39</v>
      </c>
      <c r="I2356" s="782">
        <f t="shared" si="398"/>
        <v>355.72</v>
      </c>
      <c r="J2356" s="782">
        <f t="shared" si="398"/>
        <v>242.77</v>
      </c>
      <c r="K2356" s="783">
        <f t="shared" si="398"/>
        <v>186.71</v>
      </c>
      <c r="L2356" s="784">
        <f>IF(ISNUMBER(F2356),IF(LEFT(A2356,3)="Cat",VLOOKUP(A2356,'Loc Configurations Seules'!R:U,4,FALSE),VLOOKUP(G2356,'Loc Coefficients Location'!A:D,4,FALSE)),"")</f>
        <v>0.18651532340555149</v>
      </c>
      <c r="M2356" s="785">
        <f t="shared" si="400"/>
        <v>495.67379771642339</v>
      </c>
      <c r="N2356" s="786">
        <f>IF(ISNUMBER(F2356),IF(LEFT(A2356,3)="Cat",VLOOKUP(A2356,'Loc Configurations Seules'!R:V,5,FALSE),VLOOKUP(G2356,'Loc Coefficients Location'!A:E,5,FALSE)),"")</f>
        <v>9.9038652897397772E-2</v>
      </c>
      <c r="O2356" s="785">
        <f t="shared" si="401"/>
        <v>263.20017200747947</v>
      </c>
      <c r="P2356" s="786">
        <f>IF(ISNUMBER(F2356),IF(LEFT(A2356,3)="Cat",VLOOKUP(A2356,'Loc Configurations Seules'!R:W,6,FALSE),VLOOKUP(G2356,'Loc Coefficients Location'!A:F,6,FALSE)),"")</f>
        <v>7.5421779500883954E-2</v>
      </c>
      <c r="Q2356" s="785">
        <f t="shared" si="402"/>
        <v>200.43715011257416</v>
      </c>
      <c r="R2356" s="786">
        <f>IF(ISNUMBER(F2356),IF(LEFT(A2356,3)="Cat",VLOOKUP(A2356,'Loc Configurations Seules'!R:X,7,FALSE),VLOOKUP(G2356,'Loc Coefficients Location'!A:G,7,FALSE)),"")</f>
        <v>6.3273484033980879E-2</v>
      </c>
      <c r="S2356" s="785">
        <f t="shared" si="403"/>
        <v>168.15244749450591</v>
      </c>
    </row>
    <row r="2357" spans="1:19" s="5" customFormat="1" ht="15.75" thickBot="1" x14ac:dyDescent="0.3">
      <c r="A2357" s="214"/>
      <c r="B2357" s="90" t="s">
        <v>10288</v>
      </c>
      <c r="C2357" s="43" t="s">
        <v>8930</v>
      </c>
      <c r="D2357" s="44"/>
      <c r="E2357" s="47"/>
      <c r="F2357" s="10">
        <v>2657.55</v>
      </c>
      <c r="G2357" s="791" t="s">
        <v>9601</v>
      </c>
      <c r="H2357" s="781">
        <f t="shared" si="399"/>
        <v>701.39</v>
      </c>
      <c r="I2357" s="782">
        <f t="shared" si="398"/>
        <v>355.72</v>
      </c>
      <c r="J2357" s="782">
        <f t="shared" si="398"/>
        <v>242.77</v>
      </c>
      <c r="K2357" s="783">
        <f t="shared" si="398"/>
        <v>186.71</v>
      </c>
      <c r="L2357" s="784">
        <f>IF(ISNUMBER(F2357),IF(LEFT(A2357,3)="Cat",VLOOKUP(A2357,'Loc Configurations Seules'!R:U,4,FALSE),VLOOKUP(G2357,'Loc Coefficients Location'!A:D,4,FALSE)),"")</f>
        <v>0.18651532340555149</v>
      </c>
      <c r="M2357" s="785">
        <f t="shared" si="400"/>
        <v>495.67379771642339</v>
      </c>
      <c r="N2357" s="786">
        <f>IF(ISNUMBER(F2357),IF(LEFT(A2357,3)="Cat",VLOOKUP(A2357,'Loc Configurations Seules'!R:V,5,FALSE),VLOOKUP(G2357,'Loc Coefficients Location'!A:E,5,FALSE)),"")</f>
        <v>9.9038652897397772E-2</v>
      </c>
      <c r="O2357" s="785">
        <f t="shared" si="401"/>
        <v>263.20017200747947</v>
      </c>
      <c r="P2357" s="786">
        <f>IF(ISNUMBER(F2357),IF(LEFT(A2357,3)="Cat",VLOOKUP(A2357,'Loc Configurations Seules'!R:W,6,FALSE),VLOOKUP(G2357,'Loc Coefficients Location'!A:F,6,FALSE)),"")</f>
        <v>7.5421779500883954E-2</v>
      </c>
      <c r="Q2357" s="785">
        <f t="shared" si="402"/>
        <v>200.43715011257416</v>
      </c>
      <c r="R2357" s="786">
        <f>IF(ISNUMBER(F2357),IF(LEFT(A2357,3)="Cat",VLOOKUP(A2357,'Loc Configurations Seules'!R:X,7,FALSE),VLOOKUP(G2357,'Loc Coefficients Location'!A:G,7,FALSE)),"")</f>
        <v>6.3273484033980879E-2</v>
      </c>
      <c r="S2357" s="785">
        <f t="shared" si="403"/>
        <v>168.15244749450591</v>
      </c>
    </row>
    <row r="2358" spans="1:19" s="5" customFormat="1" ht="25.5" x14ac:dyDescent="0.25">
      <c r="A2358" s="199" t="s">
        <v>2666</v>
      </c>
      <c r="B2358" s="242" t="s">
        <v>2132</v>
      </c>
      <c r="C2358" s="94" t="s">
        <v>2667</v>
      </c>
      <c r="D2358" s="60"/>
      <c r="E2358" s="219"/>
      <c r="F2358" s="95">
        <v>2742.6</v>
      </c>
      <c r="G2358" s="791" t="s">
        <v>9601</v>
      </c>
      <c r="H2358" s="781">
        <f t="shared" si="399"/>
        <v>723.84</v>
      </c>
      <c r="I2358" s="782">
        <f t="shared" si="398"/>
        <v>367.11</v>
      </c>
      <c r="J2358" s="782">
        <f t="shared" si="398"/>
        <v>250.54</v>
      </c>
      <c r="K2358" s="783">
        <f t="shared" si="398"/>
        <v>192.69</v>
      </c>
      <c r="L2358" s="784">
        <f>IF(ISNUMBER(F2358),IF(LEFT(A2358,3)="Cat",VLOOKUP(A2358,'Loc Configurations Seules'!R:U,4,FALSE),VLOOKUP(G2358,'Loc Coefficients Location'!A:D,4,FALSE)),"")</f>
        <v>0.18651532340555149</v>
      </c>
      <c r="M2358" s="785">
        <f t="shared" si="400"/>
        <v>511.53692597206549</v>
      </c>
      <c r="N2358" s="786">
        <f>IF(ISNUMBER(F2358),IF(LEFT(A2358,3)="Cat",VLOOKUP(A2358,'Loc Configurations Seules'!R:V,5,FALSE),VLOOKUP(G2358,'Loc Coefficients Location'!A:E,5,FALSE)),"")</f>
        <v>9.9038652897397772E-2</v>
      </c>
      <c r="O2358" s="785">
        <f t="shared" si="401"/>
        <v>271.62340943640311</v>
      </c>
      <c r="P2358" s="786">
        <f>IF(ISNUMBER(F2358),IF(LEFT(A2358,3)="Cat",VLOOKUP(A2358,'Loc Configurations Seules'!R:W,6,FALSE),VLOOKUP(G2358,'Loc Coefficients Location'!A:F,6,FALSE)),"")</f>
        <v>7.5421779500883954E-2</v>
      </c>
      <c r="Q2358" s="785">
        <f t="shared" si="402"/>
        <v>206.85177245912433</v>
      </c>
      <c r="R2358" s="786">
        <f>IF(ISNUMBER(F2358),IF(LEFT(A2358,3)="Cat",VLOOKUP(A2358,'Loc Configurations Seules'!R:X,7,FALSE),VLOOKUP(G2358,'Loc Coefficients Location'!A:G,7,FALSE)),"")</f>
        <v>6.3273484033980879E-2</v>
      </c>
      <c r="S2358" s="785">
        <f t="shared" si="403"/>
        <v>173.53385731159594</v>
      </c>
    </row>
    <row r="2359" spans="1:19" s="5" customFormat="1" x14ac:dyDescent="0.25">
      <c r="A2359" s="190"/>
      <c r="B2359" s="85" t="s">
        <v>2134</v>
      </c>
      <c r="C2359" s="43" t="s">
        <v>2668</v>
      </c>
      <c r="D2359" s="191"/>
      <c r="E2359" s="192"/>
      <c r="F2359" s="46">
        <v>2742.6</v>
      </c>
      <c r="G2359" s="791" t="s">
        <v>9601</v>
      </c>
      <c r="H2359" s="781">
        <f t="shared" si="399"/>
        <v>723.84</v>
      </c>
      <c r="I2359" s="782">
        <f t="shared" si="398"/>
        <v>367.11</v>
      </c>
      <c r="J2359" s="782">
        <f t="shared" si="398"/>
        <v>250.54</v>
      </c>
      <c r="K2359" s="783">
        <f t="shared" si="398"/>
        <v>192.69</v>
      </c>
      <c r="L2359" s="784">
        <f>IF(ISNUMBER(F2359),IF(LEFT(A2359,3)="Cat",VLOOKUP(A2359,'Loc Configurations Seules'!R:U,4,FALSE),VLOOKUP(G2359,'Loc Coefficients Location'!A:D,4,FALSE)),"")</f>
        <v>0.18651532340555149</v>
      </c>
      <c r="M2359" s="785">
        <f t="shared" si="400"/>
        <v>511.53692597206549</v>
      </c>
      <c r="N2359" s="786">
        <f>IF(ISNUMBER(F2359),IF(LEFT(A2359,3)="Cat",VLOOKUP(A2359,'Loc Configurations Seules'!R:V,5,FALSE),VLOOKUP(G2359,'Loc Coefficients Location'!A:E,5,FALSE)),"")</f>
        <v>9.9038652897397772E-2</v>
      </c>
      <c r="O2359" s="785">
        <f t="shared" si="401"/>
        <v>271.62340943640311</v>
      </c>
      <c r="P2359" s="786">
        <f>IF(ISNUMBER(F2359),IF(LEFT(A2359,3)="Cat",VLOOKUP(A2359,'Loc Configurations Seules'!R:W,6,FALSE),VLOOKUP(G2359,'Loc Coefficients Location'!A:F,6,FALSE)),"")</f>
        <v>7.5421779500883954E-2</v>
      </c>
      <c r="Q2359" s="785">
        <f t="shared" si="402"/>
        <v>206.85177245912433</v>
      </c>
      <c r="R2359" s="786">
        <f>IF(ISNUMBER(F2359),IF(LEFT(A2359,3)="Cat",VLOOKUP(A2359,'Loc Configurations Seules'!R:X,7,FALSE),VLOOKUP(G2359,'Loc Coefficients Location'!A:G,7,FALSE)),"")</f>
        <v>6.3273484033980879E-2</v>
      </c>
      <c r="S2359" s="785">
        <f t="shared" si="403"/>
        <v>173.53385731159594</v>
      </c>
    </row>
    <row r="2360" spans="1:19" s="5" customFormat="1" ht="15.75" thickBot="1" x14ac:dyDescent="0.3">
      <c r="A2360" s="190"/>
      <c r="B2360" s="121" t="s">
        <v>10289</v>
      </c>
      <c r="C2360" s="56" t="s">
        <v>8931</v>
      </c>
      <c r="D2360" s="57"/>
      <c r="E2360" s="58"/>
      <c r="F2360" s="59">
        <v>2742.6</v>
      </c>
      <c r="G2360" s="791" t="s">
        <v>9601</v>
      </c>
      <c r="H2360" s="781">
        <f t="shared" si="399"/>
        <v>723.84</v>
      </c>
      <c r="I2360" s="782">
        <f t="shared" si="398"/>
        <v>367.11</v>
      </c>
      <c r="J2360" s="782">
        <f t="shared" si="398"/>
        <v>250.54</v>
      </c>
      <c r="K2360" s="783">
        <f t="shared" si="398"/>
        <v>192.69</v>
      </c>
      <c r="L2360" s="784">
        <f>IF(ISNUMBER(F2360),IF(LEFT(A2360,3)="Cat",VLOOKUP(A2360,'Loc Configurations Seules'!R:U,4,FALSE),VLOOKUP(G2360,'Loc Coefficients Location'!A:D,4,FALSE)),"")</f>
        <v>0.18651532340555149</v>
      </c>
      <c r="M2360" s="785">
        <f t="shared" si="400"/>
        <v>511.53692597206549</v>
      </c>
      <c r="N2360" s="786">
        <f>IF(ISNUMBER(F2360),IF(LEFT(A2360,3)="Cat",VLOOKUP(A2360,'Loc Configurations Seules'!R:V,5,FALSE),VLOOKUP(G2360,'Loc Coefficients Location'!A:E,5,FALSE)),"")</f>
        <v>9.9038652897397772E-2</v>
      </c>
      <c r="O2360" s="785">
        <f t="shared" si="401"/>
        <v>271.62340943640311</v>
      </c>
      <c r="P2360" s="786">
        <f>IF(ISNUMBER(F2360),IF(LEFT(A2360,3)="Cat",VLOOKUP(A2360,'Loc Configurations Seules'!R:W,6,FALSE),VLOOKUP(G2360,'Loc Coefficients Location'!A:F,6,FALSE)),"")</f>
        <v>7.5421779500883954E-2</v>
      </c>
      <c r="Q2360" s="785">
        <f t="shared" si="402"/>
        <v>206.85177245912433</v>
      </c>
      <c r="R2360" s="786">
        <f>IF(ISNUMBER(F2360),IF(LEFT(A2360,3)="Cat",VLOOKUP(A2360,'Loc Configurations Seules'!R:X,7,FALSE),VLOOKUP(G2360,'Loc Coefficients Location'!A:G,7,FALSE)),"")</f>
        <v>6.3273484033980879E-2</v>
      </c>
      <c r="S2360" s="785">
        <f t="shared" si="403"/>
        <v>173.53385731159594</v>
      </c>
    </row>
    <row r="2361" spans="1:19" s="5" customFormat="1" ht="25.5" x14ac:dyDescent="0.25">
      <c r="A2361" s="100" t="s">
        <v>2669</v>
      </c>
      <c r="B2361" s="61" t="s">
        <v>2144</v>
      </c>
      <c r="C2361" s="94" t="s">
        <v>2670</v>
      </c>
      <c r="D2361" s="60"/>
      <c r="E2361" s="219"/>
      <c r="F2361" s="95">
        <v>4231.5</v>
      </c>
      <c r="G2361" s="791" t="s">
        <v>9601</v>
      </c>
      <c r="H2361" s="781">
        <f t="shared" si="399"/>
        <v>1116.8</v>
      </c>
      <c r="I2361" s="782">
        <f t="shared" si="398"/>
        <v>566.4</v>
      </c>
      <c r="J2361" s="782">
        <f t="shared" si="398"/>
        <v>386.55</v>
      </c>
      <c r="K2361" s="783">
        <f t="shared" si="398"/>
        <v>297.29000000000002</v>
      </c>
      <c r="L2361" s="784">
        <f>IF(ISNUMBER(F2361),IF(LEFT(A2361,3)="Cat",VLOOKUP(A2361,'Loc Configurations Seules'!R:U,4,FALSE),VLOOKUP(G2361,'Loc Coefficients Location'!A:D,4,FALSE)),"")</f>
        <v>0.18651532340555149</v>
      </c>
      <c r="M2361" s="785">
        <f t="shared" si="400"/>
        <v>789.23959099059118</v>
      </c>
      <c r="N2361" s="786">
        <f>IF(ISNUMBER(F2361),IF(LEFT(A2361,3)="Cat",VLOOKUP(A2361,'Loc Configurations Seules'!R:V,5,FALSE),VLOOKUP(G2361,'Loc Coefficients Location'!A:E,5,FALSE)),"")</f>
        <v>9.9038652897397772E-2</v>
      </c>
      <c r="O2361" s="785">
        <f t="shared" si="401"/>
        <v>419.08205973533865</v>
      </c>
      <c r="P2361" s="786">
        <f>IF(ISNUMBER(F2361),IF(LEFT(A2361,3)="Cat",VLOOKUP(A2361,'Loc Configurations Seules'!R:W,6,FALSE),VLOOKUP(G2361,'Loc Coefficients Location'!A:F,6,FALSE)),"")</f>
        <v>7.5421779500883954E-2</v>
      </c>
      <c r="Q2361" s="785">
        <f t="shared" si="402"/>
        <v>319.14725995799046</v>
      </c>
      <c r="R2361" s="786">
        <f>IF(ISNUMBER(F2361),IF(LEFT(A2361,3)="Cat",VLOOKUP(A2361,'Loc Configurations Seules'!R:X,7,FALSE),VLOOKUP(G2361,'Loc Coefficients Location'!A:G,7,FALSE)),"")</f>
        <v>6.3273484033980879E-2</v>
      </c>
      <c r="S2361" s="785">
        <f t="shared" si="403"/>
        <v>267.74174768979009</v>
      </c>
    </row>
    <row r="2362" spans="1:19" s="5" customFormat="1" ht="15.75" thickBot="1" x14ac:dyDescent="0.3">
      <c r="A2362" s="48"/>
      <c r="B2362" s="230" t="s">
        <v>10290</v>
      </c>
      <c r="C2362" s="50" t="s">
        <v>8932</v>
      </c>
      <c r="D2362" s="51"/>
      <c r="E2362" s="62"/>
      <c r="F2362" s="53">
        <v>4231.5</v>
      </c>
      <c r="G2362" s="791" t="s">
        <v>9601</v>
      </c>
      <c r="H2362" s="781">
        <f t="shared" si="399"/>
        <v>1116.8</v>
      </c>
      <c r="I2362" s="782">
        <f t="shared" si="398"/>
        <v>566.4</v>
      </c>
      <c r="J2362" s="782">
        <f t="shared" si="398"/>
        <v>386.55</v>
      </c>
      <c r="K2362" s="783">
        <f t="shared" si="398"/>
        <v>297.29000000000002</v>
      </c>
      <c r="L2362" s="784">
        <f>IF(ISNUMBER(F2362),IF(LEFT(A2362,3)="Cat",VLOOKUP(A2362,'Loc Configurations Seules'!R:U,4,FALSE),VLOOKUP(G2362,'Loc Coefficients Location'!A:D,4,FALSE)),"")</f>
        <v>0.18651532340555149</v>
      </c>
      <c r="M2362" s="785">
        <f t="shared" si="400"/>
        <v>789.23959099059118</v>
      </c>
      <c r="N2362" s="786">
        <f>IF(ISNUMBER(F2362),IF(LEFT(A2362,3)="Cat",VLOOKUP(A2362,'Loc Configurations Seules'!R:V,5,FALSE),VLOOKUP(G2362,'Loc Coefficients Location'!A:E,5,FALSE)),"")</f>
        <v>9.9038652897397772E-2</v>
      </c>
      <c r="O2362" s="785">
        <f t="shared" si="401"/>
        <v>419.08205973533865</v>
      </c>
      <c r="P2362" s="786">
        <f>IF(ISNUMBER(F2362),IF(LEFT(A2362,3)="Cat",VLOOKUP(A2362,'Loc Configurations Seules'!R:W,6,FALSE),VLOOKUP(G2362,'Loc Coefficients Location'!A:F,6,FALSE)),"")</f>
        <v>7.5421779500883954E-2</v>
      </c>
      <c r="Q2362" s="785">
        <f t="shared" si="402"/>
        <v>319.14725995799046</v>
      </c>
      <c r="R2362" s="786">
        <f>IF(ISNUMBER(F2362),IF(LEFT(A2362,3)="Cat",VLOOKUP(A2362,'Loc Configurations Seules'!R:X,7,FALSE),VLOOKUP(G2362,'Loc Coefficients Location'!A:G,7,FALSE)),"")</f>
        <v>6.3273484033980879E-2</v>
      </c>
      <c r="S2362" s="785">
        <f t="shared" si="403"/>
        <v>267.74174768979009</v>
      </c>
    </row>
    <row r="2363" spans="1:19" s="5" customFormat="1" ht="25.5" x14ac:dyDescent="0.25">
      <c r="A2363" s="214" t="s">
        <v>2671</v>
      </c>
      <c r="B2363" s="241" t="s">
        <v>2154</v>
      </c>
      <c r="C2363" s="81" t="s">
        <v>2672</v>
      </c>
      <c r="D2363" s="82"/>
      <c r="E2363" s="86"/>
      <c r="F2363" s="213">
        <v>4672.5</v>
      </c>
      <c r="G2363" s="791" t="s">
        <v>9601</v>
      </c>
      <c r="H2363" s="781">
        <f t="shared" si="399"/>
        <v>1233.19</v>
      </c>
      <c r="I2363" s="782">
        <f t="shared" si="398"/>
        <v>625.42999999999995</v>
      </c>
      <c r="J2363" s="782">
        <f t="shared" si="398"/>
        <v>426.84</v>
      </c>
      <c r="K2363" s="783">
        <f t="shared" si="398"/>
        <v>328.28</v>
      </c>
      <c r="L2363" s="784">
        <f>IF(ISNUMBER(F2363),IF(LEFT(A2363,3)="Cat",VLOOKUP(A2363,'Loc Configurations Seules'!R:U,4,FALSE),VLOOKUP(G2363,'Loc Coefficients Location'!A:D,4,FALSE)),"")</f>
        <v>0.18651532340555149</v>
      </c>
      <c r="M2363" s="785">
        <f t="shared" si="400"/>
        <v>871.49284861243939</v>
      </c>
      <c r="N2363" s="786">
        <f>IF(ISNUMBER(F2363),IF(LEFT(A2363,3)="Cat",VLOOKUP(A2363,'Loc Configurations Seules'!R:V,5,FALSE),VLOOKUP(G2363,'Loc Coefficients Location'!A:E,5,FALSE)),"")</f>
        <v>9.9038652897397772E-2</v>
      </c>
      <c r="O2363" s="785">
        <f t="shared" si="401"/>
        <v>462.7581056630911</v>
      </c>
      <c r="P2363" s="786">
        <f>IF(ISNUMBER(F2363),IF(LEFT(A2363,3)="Cat",VLOOKUP(A2363,'Loc Configurations Seules'!R:W,6,FALSE),VLOOKUP(G2363,'Loc Coefficients Location'!A:F,6,FALSE)),"")</f>
        <v>7.5421779500883954E-2</v>
      </c>
      <c r="Q2363" s="785">
        <f t="shared" si="402"/>
        <v>352.40826471788029</v>
      </c>
      <c r="R2363" s="786">
        <f>IF(ISNUMBER(F2363),IF(LEFT(A2363,3)="Cat",VLOOKUP(A2363,'Loc Configurations Seules'!R:X,7,FALSE),VLOOKUP(G2363,'Loc Coefficients Location'!A:G,7,FALSE)),"")</f>
        <v>6.3273484033980879E-2</v>
      </c>
      <c r="S2363" s="785">
        <f t="shared" si="403"/>
        <v>295.64535414877565</v>
      </c>
    </row>
    <row r="2364" spans="1:19" s="5" customFormat="1" x14ac:dyDescent="0.25">
      <c r="A2364" s="214"/>
      <c r="B2364" s="90" t="s">
        <v>10291</v>
      </c>
      <c r="C2364" s="43" t="s">
        <v>8933</v>
      </c>
      <c r="D2364" s="44"/>
      <c r="E2364" s="47"/>
      <c r="F2364" s="10">
        <v>4672.5</v>
      </c>
      <c r="G2364" s="791" t="s">
        <v>9601</v>
      </c>
      <c r="H2364" s="781">
        <f t="shared" si="399"/>
        <v>1233.19</v>
      </c>
      <c r="I2364" s="782">
        <f t="shared" si="398"/>
        <v>625.42999999999995</v>
      </c>
      <c r="J2364" s="782">
        <f t="shared" si="398"/>
        <v>426.84</v>
      </c>
      <c r="K2364" s="783">
        <f t="shared" si="398"/>
        <v>328.28</v>
      </c>
      <c r="L2364" s="784">
        <f>IF(ISNUMBER(F2364),IF(LEFT(A2364,3)="Cat",VLOOKUP(A2364,'Loc Configurations Seules'!R:U,4,FALSE),VLOOKUP(G2364,'Loc Coefficients Location'!A:D,4,FALSE)),"")</f>
        <v>0.18651532340555149</v>
      </c>
      <c r="M2364" s="785">
        <f t="shared" si="400"/>
        <v>871.49284861243939</v>
      </c>
      <c r="N2364" s="786">
        <f>IF(ISNUMBER(F2364),IF(LEFT(A2364,3)="Cat",VLOOKUP(A2364,'Loc Configurations Seules'!R:V,5,FALSE),VLOOKUP(G2364,'Loc Coefficients Location'!A:E,5,FALSE)),"")</f>
        <v>9.9038652897397772E-2</v>
      </c>
      <c r="O2364" s="785">
        <f t="shared" si="401"/>
        <v>462.7581056630911</v>
      </c>
      <c r="P2364" s="786">
        <f>IF(ISNUMBER(F2364),IF(LEFT(A2364,3)="Cat",VLOOKUP(A2364,'Loc Configurations Seules'!R:W,6,FALSE),VLOOKUP(G2364,'Loc Coefficients Location'!A:F,6,FALSE)),"")</f>
        <v>7.5421779500883954E-2</v>
      </c>
      <c r="Q2364" s="785">
        <f t="shared" si="402"/>
        <v>352.40826471788029</v>
      </c>
      <c r="R2364" s="786">
        <f>IF(ISNUMBER(F2364),IF(LEFT(A2364,3)="Cat",VLOOKUP(A2364,'Loc Configurations Seules'!R:X,7,FALSE),VLOOKUP(G2364,'Loc Coefficients Location'!A:G,7,FALSE)),"")</f>
        <v>6.3273484033980879E-2</v>
      </c>
      <c r="S2364" s="785">
        <f t="shared" si="403"/>
        <v>295.64535414877565</v>
      </c>
    </row>
    <row r="2365" spans="1:19" s="5" customFormat="1" ht="25.5" x14ac:dyDescent="0.25">
      <c r="A2365" s="214" t="s">
        <v>2673</v>
      </c>
      <c r="B2365" s="241" t="s">
        <v>2166</v>
      </c>
      <c r="C2365" s="81" t="s">
        <v>2674</v>
      </c>
      <c r="D2365" s="250"/>
      <c r="E2365" s="251"/>
      <c r="F2365" s="46">
        <v>6736.8</v>
      </c>
      <c r="G2365" s="791" t="s">
        <v>9601</v>
      </c>
      <c r="H2365" s="781">
        <f t="shared" si="399"/>
        <v>1778.01</v>
      </c>
      <c r="I2365" s="782">
        <f t="shared" si="398"/>
        <v>901.75</v>
      </c>
      <c r="J2365" s="782">
        <f t="shared" si="398"/>
        <v>615.41</v>
      </c>
      <c r="K2365" s="783">
        <f t="shared" si="398"/>
        <v>473.31</v>
      </c>
      <c r="L2365" s="784">
        <f>IF(ISNUMBER(F2365),IF(LEFT(A2365,3)="Cat",VLOOKUP(A2365,'Loc Configurations Seules'!R:U,4,FALSE),VLOOKUP(G2365,'Loc Coefficients Location'!A:D,4,FALSE)),"")</f>
        <v>0.18651532340555149</v>
      </c>
      <c r="M2365" s="785">
        <f t="shared" si="400"/>
        <v>1256.5164307185194</v>
      </c>
      <c r="N2365" s="786">
        <f>IF(ISNUMBER(F2365),IF(LEFT(A2365,3)="Cat",VLOOKUP(A2365,'Loc Configurations Seules'!R:V,5,FALSE),VLOOKUP(G2365,'Loc Coefficients Location'!A:E,5,FALSE)),"")</f>
        <v>9.9038652897397772E-2</v>
      </c>
      <c r="O2365" s="785">
        <f t="shared" si="401"/>
        <v>667.20359683918934</v>
      </c>
      <c r="P2365" s="786">
        <f>IF(ISNUMBER(F2365),IF(LEFT(A2365,3)="Cat",VLOOKUP(A2365,'Loc Configurations Seules'!R:W,6,FALSE),VLOOKUP(G2365,'Loc Coefficients Location'!A:F,6,FALSE)),"")</f>
        <v>7.5421779500883954E-2</v>
      </c>
      <c r="Q2365" s="785">
        <f t="shared" si="402"/>
        <v>508.10144414155502</v>
      </c>
      <c r="R2365" s="786">
        <f>IF(ISNUMBER(F2365),IF(LEFT(A2365,3)="Cat",VLOOKUP(A2365,'Loc Configurations Seules'!R:X,7,FALSE),VLOOKUP(G2365,'Loc Coefficients Location'!A:G,7,FALSE)),"")</f>
        <v>6.3273484033980879E-2</v>
      </c>
      <c r="S2365" s="785">
        <f t="shared" si="403"/>
        <v>426.2608072401224</v>
      </c>
    </row>
    <row r="2366" spans="1:19" s="5" customFormat="1" x14ac:dyDescent="0.25">
      <c r="A2366" s="214"/>
      <c r="B2366" s="90" t="s">
        <v>10292</v>
      </c>
      <c r="C2366" s="43" t="s">
        <v>8934</v>
      </c>
      <c r="D2366" s="44"/>
      <c r="E2366" s="47"/>
      <c r="F2366" s="10">
        <v>6736.8</v>
      </c>
      <c r="G2366" s="791" t="s">
        <v>9601</v>
      </c>
      <c r="H2366" s="781">
        <f t="shared" si="399"/>
        <v>1778.01</v>
      </c>
      <c r="I2366" s="782">
        <f t="shared" si="398"/>
        <v>901.75</v>
      </c>
      <c r="J2366" s="782">
        <f t="shared" si="398"/>
        <v>615.41</v>
      </c>
      <c r="K2366" s="783">
        <f t="shared" si="398"/>
        <v>473.31</v>
      </c>
      <c r="L2366" s="784">
        <f>IF(ISNUMBER(F2366),IF(LEFT(A2366,3)="Cat",VLOOKUP(A2366,'Loc Configurations Seules'!R:U,4,FALSE),VLOOKUP(G2366,'Loc Coefficients Location'!A:D,4,FALSE)),"")</f>
        <v>0.18651532340555149</v>
      </c>
      <c r="M2366" s="785">
        <f t="shared" si="400"/>
        <v>1256.5164307185194</v>
      </c>
      <c r="N2366" s="786">
        <f>IF(ISNUMBER(F2366),IF(LEFT(A2366,3)="Cat",VLOOKUP(A2366,'Loc Configurations Seules'!R:V,5,FALSE),VLOOKUP(G2366,'Loc Coefficients Location'!A:E,5,FALSE)),"")</f>
        <v>9.9038652897397772E-2</v>
      </c>
      <c r="O2366" s="785">
        <f t="shared" si="401"/>
        <v>667.20359683918934</v>
      </c>
      <c r="P2366" s="786">
        <f>IF(ISNUMBER(F2366),IF(LEFT(A2366,3)="Cat",VLOOKUP(A2366,'Loc Configurations Seules'!R:W,6,FALSE),VLOOKUP(G2366,'Loc Coefficients Location'!A:F,6,FALSE)),"")</f>
        <v>7.5421779500883954E-2</v>
      </c>
      <c r="Q2366" s="785">
        <f t="shared" si="402"/>
        <v>508.10144414155502</v>
      </c>
      <c r="R2366" s="786">
        <f>IF(ISNUMBER(F2366),IF(LEFT(A2366,3)="Cat",VLOOKUP(A2366,'Loc Configurations Seules'!R:X,7,FALSE),VLOOKUP(G2366,'Loc Coefficients Location'!A:G,7,FALSE)),"")</f>
        <v>6.3273484033980879E-2</v>
      </c>
      <c r="S2366" s="785">
        <f t="shared" si="403"/>
        <v>426.2608072401224</v>
      </c>
    </row>
    <row r="2367" spans="1:19" s="5" customFormat="1" ht="15.75" thickBot="1" x14ac:dyDescent="0.3">
      <c r="A2367" s="214"/>
      <c r="B2367" s="85" t="s">
        <v>2168</v>
      </c>
      <c r="C2367" s="43" t="s">
        <v>2675</v>
      </c>
      <c r="D2367" s="191"/>
      <c r="E2367" s="192"/>
      <c r="F2367" s="46">
        <v>6736.8</v>
      </c>
      <c r="G2367" s="791" t="s">
        <v>9601</v>
      </c>
      <c r="H2367" s="781">
        <f t="shared" si="399"/>
        <v>1778.01</v>
      </c>
      <c r="I2367" s="782">
        <f t="shared" si="398"/>
        <v>901.75</v>
      </c>
      <c r="J2367" s="782">
        <f t="shared" si="398"/>
        <v>615.41</v>
      </c>
      <c r="K2367" s="783">
        <f t="shared" si="398"/>
        <v>473.31</v>
      </c>
      <c r="L2367" s="784">
        <f>IF(ISNUMBER(F2367),IF(LEFT(A2367,3)="Cat",VLOOKUP(A2367,'Loc Configurations Seules'!R:U,4,FALSE),VLOOKUP(G2367,'Loc Coefficients Location'!A:D,4,FALSE)),"")</f>
        <v>0.18651532340555149</v>
      </c>
      <c r="M2367" s="785">
        <f t="shared" si="400"/>
        <v>1256.5164307185194</v>
      </c>
      <c r="N2367" s="786">
        <f>IF(ISNUMBER(F2367),IF(LEFT(A2367,3)="Cat",VLOOKUP(A2367,'Loc Configurations Seules'!R:V,5,FALSE),VLOOKUP(G2367,'Loc Coefficients Location'!A:E,5,FALSE)),"")</f>
        <v>9.9038652897397772E-2</v>
      </c>
      <c r="O2367" s="785">
        <f t="shared" si="401"/>
        <v>667.20359683918934</v>
      </c>
      <c r="P2367" s="786">
        <f>IF(ISNUMBER(F2367),IF(LEFT(A2367,3)="Cat",VLOOKUP(A2367,'Loc Configurations Seules'!R:W,6,FALSE),VLOOKUP(G2367,'Loc Coefficients Location'!A:F,6,FALSE)),"")</f>
        <v>7.5421779500883954E-2</v>
      </c>
      <c r="Q2367" s="785">
        <f t="shared" si="402"/>
        <v>508.10144414155502</v>
      </c>
      <c r="R2367" s="786">
        <f>IF(ISNUMBER(F2367),IF(LEFT(A2367,3)="Cat",VLOOKUP(A2367,'Loc Configurations Seules'!R:X,7,FALSE),VLOOKUP(G2367,'Loc Coefficients Location'!A:G,7,FALSE)),"")</f>
        <v>6.3273484033980879E-2</v>
      </c>
      <c r="S2367" s="785">
        <f t="shared" si="403"/>
        <v>426.2608072401224</v>
      </c>
    </row>
    <row r="2368" spans="1:19" s="5" customFormat="1" ht="25.5" x14ac:dyDescent="0.25">
      <c r="A2368" s="199" t="s">
        <v>2676</v>
      </c>
      <c r="B2368" s="242" t="s">
        <v>2177</v>
      </c>
      <c r="C2368" s="94" t="s">
        <v>2677</v>
      </c>
      <c r="D2368" s="232"/>
      <c r="E2368" s="233"/>
      <c r="F2368" s="46">
        <v>7526.4</v>
      </c>
      <c r="G2368" s="791" t="s">
        <v>9601</v>
      </c>
      <c r="H2368" s="781">
        <f t="shared" si="399"/>
        <v>1986.4</v>
      </c>
      <c r="I2368" s="782">
        <f t="shared" si="398"/>
        <v>1007.44</v>
      </c>
      <c r="J2368" s="782">
        <f t="shared" si="398"/>
        <v>687.54</v>
      </c>
      <c r="K2368" s="783">
        <f t="shared" si="398"/>
        <v>528.78</v>
      </c>
      <c r="L2368" s="784">
        <f>IF(ISNUMBER(F2368),IF(LEFT(A2368,3)="Cat",VLOOKUP(A2368,'Loc Configurations Seules'!R:U,4,FALSE),VLOOKUP(G2368,'Loc Coefficients Location'!A:D,4,FALSE)),"")</f>
        <v>0.18651532340555149</v>
      </c>
      <c r="M2368" s="785">
        <f t="shared" si="400"/>
        <v>1403.7889300795428</v>
      </c>
      <c r="N2368" s="786">
        <f>IF(ISNUMBER(F2368),IF(LEFT(A2368,3)="Cat",VLOOKUP(A2368,'Loc Configurations Seules'!R:V,5,FALSE),VLOOKUP(G2368,'Loc Coefficients Location'!A:E,5,FALSE)),"")</f>
        <v>9.9038652897397772E-2</v>
      </c>
      <c r="O2368" s="785">
        <f t="shared" si="401"/>
        <v>745.40451716697453</v>
      </c>
      <c r="P2368" s="786">
        <f>IF(ISNUMBER(F2368),IF(LEFT(A2368,3)="Cat",VLOOKUP(A2368,'Loc Configurations Seules'!R:W,6,FALSE),VLOOKUP(G2368,'Loc Coefficients Location'!A:F,6,FALSE)),"")</f>
        <v>7.5421779500883954E-2</v>
      </c>
      <c r="Q2368" s="785">
        <f t="shared" si="402"/>
        <v>567.65448123545298</v>
      </c>
      <c r="R2368" s="786">
        <f>IF(ISNUMBER(F2368),IF(LEFT(A2368,3)="Cat",VLOOKUP(A2368,'Loc Configurations Seules'!R:X,7,FALSE),VLOOKUP(G2368,'Loc Coefficients Location'!A:G,7,FALSE)),"")</f>
        <v>6.3273484033980879E-2</v>
      </c>
      <c r="S2368" s="785">
        <f t="shared" si="403"/>
        <v>476.22155023335364</v>
      </c>
    </row>
    <row r="2369" spans="1:19" s="5" customFormat="1" x14ac:dyDescent="0.25">
      <c r="A2369" s="190"/>
      <c r="B2369" s="90" t="s">
        <v>10293</v>
      </c>
      <c r="C2369" s="43" t="s">
        <v>8935</v>
      </c>
      <c r="D2369" s="44"/>
      <c r="E2369" s="47"/>
      <c r="F2369" s="10">
        <v>7526.4</v>
      </c>
      <c r="G2369" s="791" t="s">
        <v>9601</v>
      </c>
      <c r="H2369" s="781">
        <f t="shared" si="399"/>
        <v>1986.4</v>
      </c>
      <c r="I2369" s="782">
        <f t="shared" si="398"/>
        <v>1007.44</v>
      </c>
      <c r="J2369" s="782">
        <f t="shared" si="398"/>
        <v>687.54</v>
      </c>
      <c r="K2369" s="783">
        <f t="shared" si="398"/>
        <v>528.78</v>
      </c>
      <c r="L2369" s="784">
        <f>IF(ISNUMBER(F2369),IF(LEFT(A2369,3)="Cat",VLOOKUP(A2369,'Loc Configurations Seules'!R:U,4,FALSE),VLOOKUP(G2369,'Loc Coefficients Location'!A:D,4,FALSE)),"")</f>
        <v>0.18651532340555149</v>
      </c>
      <c r="M2369" s="785">
        <f t="shared" si="400"/>
        <v>1403.7889300795428</v>
      </c>
      <c r="N2369" s="786">
        <f>IF(ISNUMBER(F2369),IF(LEFT(A2369,3)="Cat",VLOOKUP(A2369,'Loc Configurations Seules'!R:V,5,FALSE),VLOOKUP(G2369,'Loc Coefficients Location'!A:E,5,FALSE)),"")</f>
        <v>9.9038652897397772E-2</v>
      </c>
      <c r="O2369" s="785">
        <f t="shared" si="401"/>
        <v>745.40451716697453</v>
      </c>
      <c r="P2369" s="786">
        <f>IF(ISNUMBER(F2369),IF(LEFT(A2369,3)="Cat",VLOOKUP(A2369,'Loc Configurations Seules'!R:W,6,FALSE),VLOOKUP(G2369,'Loc Coefficients Location'!A:F,6,FALSE)),"")</f>
        <v>7.5421779500883954E-2</v>
      </c>
      <c r="Q2369" s="785">
        <f t="shared" si="402"/>
        <v>567.65448123545298</v>
      </c>
      <c r="R2369" s="786">
        <f>IF(ISNUMBER(F2369),IF(LEFT(A2369,3)="Cat",VLOOKUP(A2369,'Loc Configurations Seules'!R:X,7,FALSE),VLOOKUP(G2369,'Loc Coefficients Location'!A:G,7,FALSE)),"")</f>
        <v>6.3273484033980879E-2</v>
      </c>
      <c r="S2369" s="785">
        <f t="shared" si="403"/>
        <v>476.22155023335364</v>
      </c>
    </row>
    <row r="2370" spans="1:19" s="5" customFormat="1" ht="15.75" thickBot="1" x14ac:dyDescent="0.3">
      <c r="A2370" s="228" t="s">
        <v>2678</v>
      </c>
      <c r="B2370" s="226"/>
      <c r="C2370" s="65"/>
      <c r="D2370" s="66"/>
      <c r="E2370" s="102"/>
      <c r="F2370" s="68" t="s">
        <v>5249</v>
      </c>
      <c r="G2370" s="791" t="s">
        <v>9527</v>
      </c>
      <c r="H2370" s="781" t="str">
        <f t="shared" si="399"/>
        <v/>
      </c>
      <c r="I2370" s="782" t="str">
        <f t="shared" si="398"/>
        <v/>
      </c>
      <c r="J2370" s="782" t="str">
        <f t="shared" si="398"/>
        <v/>
      </c>
      <c r="K2370" s="783" t="str">
        <f t="shared" si="398"/>
        <v/>
      </c>
      <c r="L2370" s="784" t="str">
        <f>IF(ISNUMBER(F2370),IF(LEFT(A2370,3)="Cat",VLOOKUP(A2370,'Loc Configurations Seules'!R:U,4,FALSE),VLOOKUP(G2370,'Loc Coefficients Location'!A:D,4,FALSE)),"")</f>
        <v/>
      </c>
      <c r="M2370" s="785" t="str">
        <f t="shared" si="400"/>
        <v/>
      </c>
      <c r="N2370" s="786" t="str">
        <f>IF(ISNUMBER(F2370),IF(LEFT(A2370,3)="Cat",VLOOKUP(A2370,'Loc Configurations Seules'!R:V,5,FALSE),VLOOKUP(G2370,'Loc Coefficients Location'!A:E,5,FALSE)),"")</f>
        <v/>
      </c>
      <c r="O2370" s="785" t="str">
        <f t="shared" si="401"/>
        <v/>
      </c>
      <c r="P2370" s="786" t="str">
        <f>IF(ISNUMBER(F2370),IF(LEFT(A2370,3)="Cat",VLOOKUP(A2370,'Loc Configurations Seules'!R:W,6,FALSE),VLOOKUP(G2370,'Loc Coefficients Location'!A:F,6,FALSE)),"")</f>
        <v/>
      </c>
      <c r="Q2370" s="785" t="str">
        <f t="shared" si="402"/>
        <v/>
      </c>
      <c r="R2370" s="786" t="str">
        <f>IF(ISNUMBER(F2370),IF(LEFT(A2370,3)="Cat",VLOOKUP(A2370,'Loc Configurations Seules'!R:X,7,FALSE),VLOOKUP(G2370,'Loc Coefficients Location'!A:G,7,FALSE)),"")</f>
        <v/>
      </c>
      <c r="S2370" s="785" t="str">
        <f t="shared" si="403"/>
        <v/>
      </c>
    </row>
    <row r="2371" spans="1:19" s="5" customFormat="1" ht="25.5" x14ac:dyDescent="0.25">
      <c r="A2371" s="273" t="s">
        <v>2679</v>
      </c>
      <c r="B2371" s="242" t="s">
        <v>2188</v>
      </c>
      <c r="C2371" s="94" t="s">
        <v>391</v>
      </c>
      <c r="D2371" s="232"/>
      <c r="E2371" s="233"/>
      <c r="F2371" s="46">
        <v>1053.1600000000001</v>
      </c>
      <c r="G2371" s="791" t="s">
        <v>9601</v>
      </c>
      <c r="H2371" s="781">
        <f t="shared" si="399"/>
        <v>277.95</v>
      </c>
      <c r="I2371" s="782">
        <f t="shared" si="398"/>
        <v>140.97</v>
      </c>
      <c r="J2371" s="782">
        <f t="shared" si="398"/>
        <v>96.21</v>
      </c>
      <c r="K2371" s="783">
        <f t="shared" si="398"/>
        <v>73.989999999999995</v>
      </c>
      <c r="L2371" s="784">
        <f>IF(ISNUMBER(F2371),IF(LEFT(A2371,3)="Cat",VLOOKUP(A2371,'Loc Configurations Seules'!R:U,4,FALSE),VLOOKUP(G2371,'Loc Coefficients Location'!A:D,4,FALSE)),"")</f>
        <v>0.18651532340555149</v>
      </c>
      <c r="M2371" s="785">
        <f t="shared" si="400"/>
        <v>196.43047799779063</v>
      </c>
      <c r="N2371" s="786">
        <f>IF(ISNUMBER(F2371),IF(LEFT(A2371,3)="Cat",VLOOKUP(A2371,'Loc Configurations Seules'!R:V,5,FALSE),VLOOKUP(G2371,'Loc Coefficients Location'!A:E,5,FALSE)),"")</f>
        <v>9.9038652897397772E-2</v>
      </c>
      <c r="O2371" s="785">
        <f t="shared" si="401"/>
        <v>104.30354768542344</v>
      </c>
      <c r="P2371" s="786">
        <f>IF(ISNUMBER(F2371),IF(LEFT(A2371,3)="Cat",VLOOKUP(A2371,'Loc Configurations Seules'!R:W,6,FALSE),VLOOKUP(G2371,'Loc Coefficients Location'!A:F,6,FALSE)),"")</f>
        <v>7.5421779500883954E-2</v>
      </c>
      <c r="Q2371" s="785">
        <f t="shared" si="402"/>
        <v>79.431201299150956</v>
      </c>
      <c r="R2371" s="786">
        <f>IF(ISNUMBER(F2371),IF(LEFT(A2371,3)="Cat",VLOOKUP(A2371,'Loc Configurations Seules'!R:X,7,FALSE),VLOOKUP(G2371,'Loc Coefficients Location'!A:G,7,FALSE)),"")</f>
        <v>6.3273484033980879E-2</v>
      </c>
      <c r="S2371" s="785">
        <f t="shared" si="403"/>
        <v>66.637102445227313</v>
      </c>
    </row>
    <row r="2372" spans="1:19" s="5" customFormat="1" x14ac:dyDescent="0.25">
      <c r="A2372" s="214"/>
      <c r="B2372" s="90" t="s">
        <v>10294</v>
      </c>
      <c r="C2372" s="43" t="s">
        <v>8936</v>
      </c>
      <c r="D2372" s="44"/>
      <c r="E2372" s="47"/>
      <c r="F2372" s="10">
        <v>1053.1600000000001</v>
      </c>
      <c r="G2372" s="791" t="s">
        <v>9601</v>
      </c>
      <c r="H2372" s="781">
        <f t="shared" si="399"/>
        <v>277.95</v>
      </c>
      <c r="I2372" s="782">
        <f t="shared" si="398"/>
        <v>140.97</v>
      </c>
      <c r="J2372" s="782">
        <f t="shared" si="398"/>
        <v>96.21</v>
      </c>
      <c r="K2372" s="783">
        <f t="shared" si="398"/>
        <v>73.989999999999995</v>
      </c>
      <c r="L2372" s="784">
        <f>IF(ISNUMBER(F2372),IF(LEFT(A2372,3)="Cat",VLOOKUP(A2372,'Loc Configurations Seules'!R:U,4,FALSE),VLOOKUP(G2372,'Loc Coefficients Location'!A:D,4,FALSE)),"")</f>
        <v>0.18651532340555149</v>
      </c>
      <c r="M2372" s="785">
        <f t="shared" si="400"/>
        <v>196.43047799779063</v>
      </c>
      <c r="N2372" s="786">
        <f>IF(ISNUMBER(F2372),IF(LEFT(A2372,3)="Cat",VLOOKUP(A2372,'Loc Configurations Seules'!R:V,5,FALSE),VLOOKUP(G2372,'Loc Coefficients Location'!A:E,5,FALSE)),"")</f>
        <v>9.9038652897397772E-2</v>
      </c>
      <c r="O2372" s="785">
        <f t="shared" si="401"/>
        <v>104.30354768542344</v>
      </c>
      <c r="P2372" s="786">
        <f>IF(ISNUMBER(F2372),IF(LEFT(A2372,3)="Cat",VLOOKUP(A2372,'Loc Configurations Seules'!R:W,6,FALSE),VLOOKUP(G2372,'Loc Coefficients Location'!A:F,6,FALSE)),"")</f>
        <v>7.5421779500883954E-2</v>
      </c>
      <c r="Q2372" s="785">
        <f t="shared" si="402"/>
        <v>79.431201299150956</v>
      </c>
      <c r="R2372" s="786">
        <f>IF(ISNUMBER(F2372),IF(LEFT(A2372,3)="Cat",VLOOKUP(A2372,'Loc Configurations Seules'!R:X,7,FALSE),VLOOKUP(G2372,'Loc Coefficients Location'!A:G,7,FALSE)),"")</f>
        <v>6.3273484033980879E-2</v>
      </c>
      <c r="S2372" s="785">
        <f t="shared" si="403"/>
        <v>66.637102445227313</v>
      </c>
    </row>
    <row r="2373" spans="1:19" s="5" customFormat="1" ht="15.75" thickBot="1" x14ac:dyDescent="0.3">
      <c r="A2373" s="214"/>
      <c r="B2373" s="85" t="s">
        <v>2190</v>
      </c>
      <c r="C2373" s="43" t="s">
        <v>2680</v>
      </c>
      <c r="D2373" s="191"/>
      <c r="E2373" s="192"/>
      <c r="F2373" s="46">
        <v>1053.1600000000001</v>
      </c>
      <c r="G2373" s="791" t="s">
        <v>9601</v>
      </c>
      <c r="H2373" s="781">
        <f t="shared" si="399"/>
        <v>277.95</v>
      </c>
      <c r="I2373" s="782">
        <f t="shared" si="398"/>
        <v>140.97</v>
      </c>
      <c r="J2373" s="782">
        <f t="shared" si="398"/>
        <v>96.21</v>
      </c>
      <c r="K2373" s="783">
        <f t="shared" si="398"/>
        <v>73.989999999999995</v>
      </c>
      <c r="L2373" s="784">
        <f>IF(ISNUMBER(F2373),IF(LEFT(A2373,3)="Cat",VLOOKUP(A2373,'Loc Configurations Seules'!R:U,4,FALSE),VLOOKUP(G2373,'Loc Coefficients Location'!A:D,4,FALSE)),"")</f>
        <v>0.18651532340555149</v>
      </c>
      <c r="M2373" s="785">
        <f t="shared" si="400"/>
        <v>196.43047799779063</v>
      </c>
      <c r="N2373" s="786">
        <f>IF(ISNUMBER(F2373),IF(LEFT(A2373,3)="Cat",VLOOKUP(A2373,'Loc Configurations Seules'!R:V,5,FALSE),VLOOKUP(G2373,'Loc Coefficients Location'!A:E,5,FALSE)),"")</f>
        <v>9.9038652897397772E-2</v>
      </c>
      <c r="O2373" s="785">
        <f t="shared" si="401"/>
        <v>104.30354768542344</v>
      </c>
      <c r="P2373" s="786">
        <f>IF(ISNUMBER(F2373),IF(LEFT(A2373,3)="Cat",VLOOKUP(A2373,'Loc Configurations Seules'!R:W,6,FALSE),VLOOKUP(G2373,'Loc Coefficients Location'!A:F,6,FALSE)),"")</f>
        <v>7.5421779500883954E-2</v>
      </c>
      <c r="Q2373" s="785">
        <f t="shared" si="402"/>
        <v>79.431201299150956</v>
      </c>
      <c r="R2373" s="786">
        <f>IF(ISNUMBER(F2373),IF(LEFT(A2373,3)="Cat",VLOOKUP(A2373,'Loc Configurations Seules'!R:X,7,FALSE),VLOOKUP(G2373,'Loc Coefficients Location'!A:G,7,FALSE)),"")</f>
        <v>6.3273484033980879E-2</v>
      </c>
      <c r="S2373" s="785">
        <f t="shared" si="403"/>
        <v>66.637102445227313</v>
      </c>
    </row>
    <row r="2374" spans="1:19" s="5" customFormat="1" ht="25.5" x14ac:dyDescent="0.25">
      <c r="A2374" s="279" t="s">
        <v>2681</v>
      </c>
      <c r="B2374" s="242" t="s">
        <v>2197</v>
      </c>
      <c r="C2374" s="94" t="s">
        <v>2682</v>
      </c>
      <c r="D2374" s="232"/>
      <c r="E2374" s="233"/>
      <c r="F2374" s="46">
        <v>1600.21</v>
      </c>
      <c r="G2374" s="791" t="s">
        <v>9601</v>
      </c>
      <c r="H2374" s="781">
        <f t="shared" si="399"/>
        <v>422.33</v>
      </c>
      <c r="I2374" s="782">
        <f t="shared" si="398"/>
        <v>214.19</v>
      </c>
      <c r="J2374" s="782">
        <f t="shared" si="398"/>
        <v>146.18</v>
      </c>
      <c r="K2374" s="783">
        <f t="shared" si="398"/>
        <v>112.43</v>
      </c>
      <c r="L2374" s="784">
        <f>IF(ISNUMBER(F2374),IF(LEFT(A2374,3)="Cat",VLOOKUP(A2374,'Loc Configurations Seules'!R:U,4,FALSE),VLOOKUP(G2374,'Loc Coefficients Location'!A:D,4,FALSE)),"")</f>
        <v>0.18651532340555149</v>
      </c>
      <c r="M2374" s="785">
        <f t="shared" si="400"/>
        <v>298.46368566679757</v>
      </c>
      <c r="N2374" s="786">
        <f>IF(ISNUMBER(F2374),IF(LEFT(A2374,3)="Cat",VLOOKUP(A2374,'Loc Configurations Seules'!R:V,5,FALSE),VLOOKUP(G2374,'Loc Coefficients Location'!A:E,5,FALSE)),"")</f>
        <v>9.9038652897397772E-2</v>
      </c>
      <c r="O2374" s="785">
        <f t="shared" si="401"/>
        <v>158.48264275294488</v>
      </c>
      <c r="P2374" s="786">
        <f>IF(ISNUMBER(F2374),IF(LEFT(A2374,3)="Cat",VLOOKUP(A2374,'Loc Configurations Seules'!R:W,6,FALSE),VLOOKUP(G2374,'Loc Coefficients Location'!A:F,6,FALSE)),"")</f>
        <v>7.5421779500883954E-2</v>
      </c>
      <c r="Q2374" s="785">
        <f t="shared" si="402"/>
        <v>120.69068577510951</v>
      </c>
      <c r="R2374" s="786">
        <f>IF(ISNUMBER(F2374),IF(LEFT(A2374,3)="Cat",VLOOKUP(A2374,'Loc Configurations Seules'!R:X,7,FALSE),VLOOKUP(G2374,'Loc Coefficients Location'!A:G,7,FALSE)),"")</f>
        <v>6.3273484033980879E-2</v>
      </c>
      <c r="S2374" s="785">
        <f t="shared" si="403"/>
        <v>101.25086188601654</v>
      </c>
    </row>
    <row r="2375" spans="1:19" s="5" customFormat="1" x14ac:dyDescent="0.25">
      <c r="A2375" s="279"/>
      <c r="B2375" s="90" t="s">
        <v>10295</v>
      </c>
      <c r="C2375" s="43" t="s">
        <v>8937</v>
      </c>
      <c r="D2375" s="44"/>
      <c r="E2375" s="47"/>
      <c r="F2375" s="10">
        <v>1600.21</v>
      </c>
      <c r="G2375" s="791" t="s">
        <v>9601</v>
      </c>
      <c r="H2375" s="781">
        <f t="shared" si="399"/>
        <v>422.33</v>
      </c>
      <c r="I2375" s="782">
        <f t="shared" si="399"/>
        <v>214.19</v>
      </c>
      <c r="J2375" s="782">
        <f t="shared" si="399"/>
        <v>146.18</v>
      </c>
      <c r="K2375" s="783">
        <f t="shared" si="399"/>
        <v>112.43</v>
      </c>
      <c r="L2375" s="784">
        <f>IF(ISNUMBER(F2375),IF(LEFT(A2375,3)="Cat",VLOOKUP(A2375,'Loc Configurations Seules'!R:U,4,FALSE),VLOOKUP(G2375,'Loc Coefficients Location'!A:D,4,FALSE)),"")</f>
        <v>0.18651532340555149</v>
      </c>
      <c r="M2375" s="785">
        <f t="shared" si="400"/>
        <v>298.46368566679757</v>
      </c>
      <c r="N2375" s="786">
        <f>IF(ISNUMBER(F2375),IF(LEFT(A2375,3)="Cat",VLOOKUP(A2375,'Loc Configurations Seules'!R:V,5,FALSE),VLOOKUP(G2375,'Loc Coefficients Location'!A:E,5,FALSE)),"")</f>
        <v>9.9038652897397772E-2</v>
      </c>
      <c r="O2375" s="785">
        <f t="shared" si="401"/>
        <v>158.48264275294488</v>
      </c>
      <c r="P2375" s="786">
        <f>IF(ISNUMBER(F2375),IF(LEFT(A2375,3)="Cat",VLOOKUP(A2375,'Loc Configurations Seules'!R:W,6,FALSE),VLOOKUP(G2375,'Loc Coefficients Location'!A:F,6,FALSE)),"")</f>
        <v>7.5421779500883954E-2</v>
      </c>
      <c r="Q2375" s="785">
        <f t="shared" si="402"/>
        <v>120.69068577510951</v>
      </c>
      <c r="R2375" s="786">
        <f>IF(ISNUMBER(F2375),IF(LEFT(A2375,3)="Cat",VLOOKUP(A2375,'Loc Configurations Seules'!R:X,7,FALSE),VLOOKUP(G2375,'Loc Coefficients Location'!A:G,7,FALSE)),"")</f>
        <v>6.3273484033980879E-2</v>
      </c>
      <c r="S2375" s="785">
        <f t="shared" si="403"/>
        <v>101.25086188601654</v>
      </c>
    </row>
    <row r="2376" spans="1:19" s="5" customFormat="1" ht="15.75" thickBot="1" x14ac:dyDescent="0.3">
      <c r="A2376" s="280"/>
      <c r="B2376" s="186" t="s">
        <v>2198</v>
      </c>
      <c r="C2376" s="56" t="s">
        <v>2683</v>
      </c>
      <c r="D2376" s="187"/>
      <c r="E2376" s="188"/>
      <c r="F2376" s="46">
        <v>1600.21</v>
      </c>
      <c r="G2376" s="791" t="s">
        <v>9601</v>
      </c>
      <c r="H2376" s="781">
        <f t="shared" ref="H2376:K2439" si="404">IF(ISNUMBER($F2376),ROUND($F2376*H$2,2),"")</f>
        <v>422.33</v>
      </c>
      <c r="I2376" s="782">
        <f t="shared" si="404"/>
        <v>214.19</v>
      </c>
      <c r="J2376" s="782">
        <f t="shared" si="404"/>
        <v>146.18</v>
      </c>
      <c r="K2376" s="783">
        <f t="shared" si="404"/>
        <v>112.43</v>
      </c>
      <c r="L2376" s="784">
        <f>IF(ISNUMBER(F2376),IF(LEFT(A2376,3)="Cat",VLOOKUP(A2376,'Loc Configurations Seules'!R:U,4,FALSE),VLOOKUP(G2376,'Loc Coefficients Location'!A:D,4,FALSE)),"")</f>
        <v>0.18651532340555149</v>
      </c>
      <c r="M2376" s="785">
        <f t="shared" si="400"/>
        <v>298.46368566679757</v>
      </c>
      <c r="N2376" s="786">
        <f>IF(ISNUMBER(F2376),IF(LEFT(A2376,3)="Cat",VLOOKUP(A2376,'Loc Configurations Seules'!R:V,5,FALSE),VLOOKUP(G2376,'Loc Coefficients Location'!A:E,5,FALSE)),"")</f>
        <v>9.9038652897397772E-2</v>
      </c>
      <c r="O2376" s="785">
        <f t="shared" si="401"/>
        <v>158.48264275294488</v>
      </c>
      <c r="P2376" s="786">
        <f>IF(ISNUMBER(F2376),IF(LEFT(A2376,3)="Cat",VLOOKUP(A2376,'Loc Configurations Seules'!R:W,6,FALSE),VLOOKUP(G2376,'Loc Coefficients Location'!A:F,6,FALSE)),"")</f>
        <v>7.5421779500883954E-2</v>
      </c>
      <c r="Q2376" s="785">
        <f t="shared" si="402"/>
        <v>120.69068577510951</v>
      </c>
      <c r="R2376" s="786">
        <f>IF(ISNUMBER(F2376),IF(LEFT(A2376,3)="Cat",VLOOKUP(A2376,'Loc Configurations Seules'!R:X,7,FALSE),VLOOKUP(G2376,'Loc Coefficients Location'!A:G,7,FALSE)),"")</f>
        <v>6.3273484033980879E-2</v>
      </c>
      <c r="S2376" s="785">
        <f t="shared" si="403"/>
        <v>101.25086188601654</v>
      </c>
    </row>
    <row r="2377" spans="1:19" s="5" customFormat="1" ht="25.5" x14ac:dyDescent="0.25">
      <c r="A2377" s="214" t="s">
        <v>2684</v>
      </c>
      <c r="B2377" s="242" t="s">
        <v>2201</v>
      </c>
      <c r="C2377" s="94" t="s">
        <v>2685</v>
      </c>
      <c r="D2377" s="232"/>
      <c r="E2377" s="233"/>
      <c r="F2377" s="46">
        <v>2509.5100000000002</v>
      </c>
      <c r="G2377" s="791" t="s">
        <v>9601</v>
      </c>
      <c r="H2377" s="781">
        <f t="shared" si="404"/>
        <v>662.32</v>
      </c>
      <c r="I2377" s="782">
        <f t="shared" si="404"/>
        <v>335.91</v>
      </c>
      <c r="J2377" s="782">
        <f t="shared" si="404"/>
        <v>229.25</v>
      </c>
      <c r="K2377" s="783">
        <f t="shared" si="404"/>
        <v>176.31</v>
      </c>
      <c r="L2377" s="784">
        <f>IF(ISNUMBER(F2377),IF(LEFT(A2377,3)="Cat",VLOOKUP(A2377,'Loc Configurations Seules'!R:U,4,FALSE),VLOOKUP(G2377,'Loc Coefficients Location'!A:D,4,FALSE)),"")</f>
        <v>0.18651532340555149</v>
      </c>
      <c r="M2377" s="785">
        <f t="shared" si="400"/>
        <v>468.06206923946559</v>
      </c>
      <c r="N2377" s="786">
        <f>IF(ISNUMBER(F2377),IF(LEFT(A2377,3)="Cat",VLOOKUP(A2377,'Loc Configurations Seules'!R:V,5,FALSE),VLOOKUP(G2377,'Loc Coefficients Location'!A:E,5,FALSE)),"")</f>
        <v>9.9038652897397772E-2</v>
      </c>
      <c r="O2377" s="785">
        <f t="shared" si="401"/>
        <v>248.53848983254869</v>
      </c>
      <c r="P2377" s="786">
        <f>IF(ISNUMBER(F2377),IF(LEFT(A2377,3)="Cat",VLOOKUP(A2377,'Loc Configurations Seules'!R:W,6,FALSE),VLOOKUP(G2377,'Loc Coefficients Location'!A:F,6,FALSE)),"")</f>
        <v>7.5421779500883954E-2</v>
      </c>
      <c r="Q2377" s="785">
        <f t="shared" si="402"/>
        <v>189.2717098752633</v>
      </c>
      <c r="R2377" s="786">
        <f>IF(ISNUMBER(F2377),IF(LEFT(A2377,3)="Cat",VLOOKUP(A2377,'Loc Configurations Seules'!R:X,7,FALSE),VLOOKUP(G2377,'Loc Coefficients Location'!A:G,7,FALSE)),"")</f>
        <v>6.3273484033980879E-2</v>
      </c>
      <c r="S2377" s="785">
        <f t="shared" si="403"/>
        <v>158.78544091811537</v>
      </c>
    </row>
    <row r="2378" spans="1:19" s="5" customFormat="1" x14ac:dyDescent="0.25">
      <c r="A2378" s="214"/>
      <c r="B2378" s="90" t="s">
        <v>10296</v>
      </c>
      <c r="C2378" s="43" t="s">
        <v>8938</v>
      </c>
      <c r="D2378" s="44"/>
      <c r="E2378" s="47"/>
      <c r="F2378" s="10">
        <v>2509.5100000000002</v>
      </c>
      <c r="G2378" s="791" t="s">
        <v>9601</v>
      </c>
      <c r="H2378" s="781">
        <f t="shared" si="404"/>
        <v>662.32</v>
      </c>
      <c r="I2378" s="782">
        <f t="shared" si="404"/>
        <v>335.91</v>
      </c>
      <c r="J2378" s="782">
        <f t="shared" si="404"/>
        <v>229.25</v>
      </c>
      <c r="K2378" s="783">
        <f t="shared" si="404"/>
        <v>176.31</v>
      </c>
      <c r="L2378" s="784">
        <f>IF(ISNUMBER(F2378),IF(LEFT(A2378,3)="Cat",VLOOKUP(A2378,'Loc Configurations Seules'!R:U,4,FALSE),VLOOKUP(G2378,'Loc Coefficients Location'!A:D,4,FALSE)),"")</f>
        <v>0.18651532340555149</v>
      </c>
      <c r="M2378" s="785">
        <f t="shared" si="400"/>
        <v>468.06206923946559</v>
      </c>
      <c r="N2378" s="786">
        <f>IF(ISNUMBER(F2378),IF(LEFT(A2378,3)="Cat",VLOOKUP(A2378,'Loc Configurations Seules'!R:V,5,FALSE),VLOOKUP(G2378,'Loc Coefficients Location'!A:E,5,FALSE)),"")</f>
        <v>9.9038652897397772E-2</v>
      </c>
      <c r="O2378" s="785">
        <f t="shared" si="401"/>
        <v>248.53848983254869</v>
      </c>
      <c r="P2378" s="786">
        <f>IF(ISNUMBER(F2378),IF(LEFT(A2378,3)="Cat",VLOOKUP(A2378,'Loc Configurations Seules'!R:W,6,FALSE),VLOOKUP(G2378,'Loc Coefficients Location'!A:F,6,FALSE)),"")</f>
        <v>7.5421779500883954E-2</v>
      </c>
      <c r="Q2378" s="785">
        <f t="shared" si="402"/>
        <v>189.2717098752633</v>
      </c>
      <c r="R2378" s="786">
        <f>IF(ISNUMBER(F2378),IF(LEFT(A2378,3)="Cat",VLOOKUP(A2378,'Loc Configurations Seules'!R:X,7,FALSE),VLOOKUP(G2378,'Loc Coefficients Location'!A:G,7,FALSE)),"")</f>
        <v>6.3273484033980879E-2</v>
      </c>
      <c r="S2378" s="785">
        <f t="shared" si="403"/>
        <v>158.78544091811537</v>
      </c>
    </row>
    <row r="2379" spans="1:19" s="5" customFormat="1" ht="15.75" thickBot="1" x14ac:dyDescent="0.3">
      <c r="A2379" s="214"/>
      <c r="B2379" s="85" t="s">
        <v>2202</v>
      </c>
      <c r="C2379" s="43" t="s">
        <v>2686</v>
      </c>
      <c r="D2379" s="191"/>
      <c r="E2379" s="192"/>
      <c r="F2379" s="46">
        <v>2509.5100000000002</v>
      </c>
      <c r="G2379" s="791" t="s">
        <v>9601</v>
      </c>
      <c r="H2379" s="781">
        <f t="shared" si="404"/>
        <v>662.32</v>
      </c>
      <c r="I2379" s="782">
        <f t="shared" si="404"/>
        <v>335.91</v>
      </c>
      <c r="J2379" s="782">
        <f t="shared" si="404"/>
        <v>229.25</v>
      </c>
      <c r="K2379" s="783">
        <f t="shared" si="404"/>
        <v>176.31</v>
      </c>
      <c r="L2379" s="784">
        <f>IF(ISNUMBER(F2379),IF(LEFT(A2379,3)="Cat",VLOOKUP(A2379,'Loc Configurations Seules'!R:U,4,FALSE),VLOOKUP(G2379,'Loc Coefficients Location'!A:D,4,FALSE)),"")</f>
        <v>0.18651532340555149</v>
      </c>
      <c r="M2379" s="785">
        <f t="shared" si="400"/>
        <v>468.06206923946559</v>
      </c>
      <c r="N2379" s="786">
        <f>IF(ISNUMBER(F2379),IF(LEFT(A2379,3)="Cat",VLOOKUP(A2379,'Loc Configurations Seules'!R:V,5,FALSE),VLOOKUP(G2379,'Loc Coefficients Location'!A:E,5,FALSE)),"")</f>
        <v>9.9038652897397772E-2</v>
      </c>
      <c r="O2379" s="785">
        <f t="shared" si="401"/>
        <v>248.53848983254869</v>
      </c>
      <c r="P2379" s="786">
        <f>IF(ISNUMBER(F2379),IF(LEFT(A2379,3)="Cat",VLOOKUP(A2379,'Loc Configurations Seules'!R:W,6,FALSE),VLOOKUP(G2379,'Loc Coefficients Location'!A:F,6,FALSE)),"")</f>
        <v>7.5421779500883954E-2</v>
      </c>
      <c r="Q2379" s="785">
        <f t="shared" si="402"/>
        <v>189.2717098752633</v>
      </c>
      <c r="R2379" s="786">
        <f>IF(ISNUMBER(F2379),IF(LEFT(A2379,3)="Cat",VLOOKUP(A2379,'Loc Configurations Seules'!R:X,7,FALSE),VLOOKUP(G2379,'Loc Coefficients Location'!A:G,7,FALSE)),"")</f>
        <v>6.3273484033980879E-2</v>
      </c>
      <c r="S2379" s="785">
        <f t="shared" si="403"/>
        <v>158.78544091811537</v>
      </c>
    </row>
    <row r="2380" spans="1:19" s="5" customFormat="1" ht="25.5" x14ac:dyDescent="0.25">
      <c r="A2380" s="214" t="s">
        <v>2687</v>
      </c>
      <c r="B2380" s="242" t="s">
        <v>2209</v>
      </c>
      <c r="C2380" s="94" t="s">
        <v>2688</v>
      </c>
      <c r="D2380" s="232"/>
      <c r="E2380" s="233"/>
      <c r="F2380" s="46">
        <v>3580.51</v>
      </c>
      <c r="G2380" s="791" t="s">
        <v>9601</v>
      </c>
      <c r="H2380" s="781">
        <f t="shared" si="404"/>
        <v>944.98</v>
      </c>
      <c r="I2380" s="782">
        <f t="shared" si="404"/>
        <v>479.26</v>
      </c>
      <c r="J2380" s="782">
        <f t="shared" si="404"/>
        <v>327.08</v>
      </c>
      <c r="K2380" s="783">
        <f t="shared" si="404"/>
        <v>251.56</v>
      </c>
      <c r="L2380" s="784">
        <f>IF(ISNUMBER(F2380),IF(LEFT(A2380,3)="Cat",VLOOKUP(A2380,'Loc Configurations Seules'!R:U,4,FALSE),VLOOKUP(G2380,'Loc Coefficients Location'!A:D,4,FALSE)),"")</f>
        <v>0.18651532340555149</v>
      </c>
      <c r="M2380" s="785">
        <f t="shared" si="400"/>
        <v>667.81998060681121</v>
      </c>
      <c r="N2380" s="786">
        <f>IF(ISNUMBER(F2380),IF(LEFT(A2380,3)="Cat",VLOOKUP(A2380,'Loc Configurations Seules'!R:V,5,FALSE),VLOOKUP(G2380,'Loc Coefficients Location'!A:E,5,FALSE)),"")</f>
        <v>9.9038652897397772E-2</v>
      </c>
      <c r="O2380" s="785">
        <f t="shared" si="401"/>
        <v>354.60888708566171</v>
      </c>
      <c r="P2380" s="786">
        <f>IF(ISNUMBER(F2380),IF(LEFT(A2380,3)="Cat",VLOOKUP(A2380,'Loc Configurations Seules'!R:W,6,FALSE),VLOOKUP(G2380,'Loc Coefficients Location'!A:F,6,FALSE)),"")</f>
        <v>7.5421779500883954E-2</v>
      </c>
      <c r="Q2380" s="785">
        <f t="shared" si="402"/>
        <v>270.04843572071002</v>
      </c>
      <c r="R2380" s="786">
        <f>IF(ISNUMBER(F2380),IF(LEFT(A2380,3)="Cat",VLOOKUP(A2380,'Loc Configurations Seules'!R:X,7,FALSE),VLOOKUP(G2380,'Loc Coefficients Location'!A:G,7,FALSE)),"")</f>
        <v>6.3273484033980879E-2</v>
      </c>
      <c r="S2380" s="785">
        <f t="shared" si="403"/>
        <v>226.55134231850889</v>
      </c>
    </row>
    <row r="2381" spans="1:19" s="5" customFormat="1" x14ac:dyDescent="0.25">
      <c r="A2381" s="214"/>
      <c r="B2381" s="90" t="s">
        <v>10297</v>
      </c>
      <c r="C2381" s="43" t="s">
        <v>8939</v>
      </c>
      <c r="D2381" s="44"/>
      <c r="E2381" s="47"/>
      <c r="F2381" s="10">
        <v>3580.51</v>
      </c>
      <c r="G2381" s="791" t="s">
        <v>9601</v>
      </c>
      <c r="H2381" s="781">
        <f t="shared" si="404"/>
        <v>944.98</v>
      </c>
      <c r="I2381" s="782">
        <f t="shared" si="404"/>
        <v>479.26</v>
      </c>
      <c r="J2381" s="782">
        <f t="shared" si="404"/>
        <v>327.08</v>
      </c>
      <c r="K2381" s="783">
        <f t="shared" si="404"/>
        <v>251.56</v>
      </c>
      <c r="L2381" s="784">
        <f>IF(ISNUMBER(F2381),IF(LEFT(A2381,3)="Cat",VLOOKUP(A2381,'Loc Configurations Seules'!R:U,4,FALSE),VLOOKUP(G2381,'Loc Coefficients Location'!A:D,4,FALSE)),"")</f>
        <v>0.18651532340555149</v>
      </c>
      <c r="M2381" s="785">
        <f t="shared" si="400"/>
        <v>667.81998060681121</v>
      </c>
      <c r="N2381" s="786">
        <f>IF(ISNUMBER(F2381),IF(LEFT(A2381,3)="Cat",VLOOKUP(A2381,'Loc Configurations Seules'!R:V,5,FALSE),VLOOKUP(G2381,'Loc Coefficients Location'!A:E,5,FALSE)),"")</f>
        <v>9.9038652897397772E-2</v>
      </c>
      <c r="O2381" s="785">
        <f t="shared" si="401"/>
        <v>354.60888708566171</v>
      </c>
      <c r="P2381" s="786">
        <f>IF(ISNUMBER(F2381),IF(LEFT(A2381,3)="Cat",VLOOKUP(A2381,'Loc Configurations Seules'!R:W,6,FALSE),VLOOKUP(G2381,'Loc Coefficients Location'!A:F,6,FALSE)),"")</f>
        <v>7.5421779500883954E-2</v>
      </c>
      <c r="Q2381" s="785">
        <f t="shared" si="402"/>
        <v>270.04843572071002</v>
      </c>
      <c r="R2381" s="786">
        <f>IF(ISNUMBER(F2381),IF(LEFT(A2381,3)="Cat",VLOOKUP(A2381,'Loc Configurations Seules'!R:X,7,FALSE),VLOOKUP(G2381,'Loc Coefficients Location'!A:G,7,FALSE)),"")</f>
        <v>6.3273484033980879E-2</v>
      </c>
      <c r="S2381" s="785">
        <f t="shared" si="403"/>
        <v>226.55134231850889</v>
      </c>
    </row>
    <row r="2382" spans="1:19" s="5" customFormat="1" ht="15.75" thickBot="1" x14ac:dyDescent="0.3">
      <c r="A2382" s="214"/>
      <c r="B2382" s="85" t="s">
        <v>2210</v>
      </c>
      <c r="C2382" s="43" t="s">
        <v>2689</v>
      </c>
      <c r="D2382" s="191"/>
      <c r="E2382" s="192"/>
      <c r="F2382" s="46">
        <v>3580.51</v>
      </c>
      <c r="G2382" s="791" t="s">
        <v>9601</v>
      </c>
      <c r="H2382" s="781">
        <f t="shared" si="404"/>
        <v>944.98</v>
      </c>
      <c r="I2382" s="782">
        <f t="shared" si="404"/>
        <v>479.26</v>
      </c>
      <c r="J2382" s="782">
        <f t="shared" si="404"/>
        <v>327.08</v>
      </c>
      <c r="K2382" s="783">
        <f t="shared" si="404"/>
        <v>251.56</v>
      </c>
      <c r="L2382" s="784">
        <f>IF(ISNUMBER(F2382),IF(LEFT(A2382,3)="Cat",VLOOKUP(A2382,'Loc Configurations Seules'!R:U,4,FALSE),VLOOKUP(G2382,'Loc Coefficients Location'!A:D,4,FALSE)),"")</f>
        <v>0.18651532340555149</v>
      </c>
      <c r="M2382" s="785">
        <f t="shared" si="400"/>
        <v>667.81998060681121</v>
      </c>
      <c r="N2382" s="786">
        <f>IF(ISNUMBER(F2382),IF(LEFT(A2382,3)="Cat",VLOOKUP(A2382,'Loc Configurations Seules'!R:V,5,FALSE),VLOOKUP(G2382,'Loc Coefficients Location'!A:E,5,FALSE)),"")</f>
        <v>9.9038652897397772E-2</v>
      </c>
      <c r="O2382" s="785">
        <f t="shared" si="401"/>
        <v>354.60888708566171</v>
      </c>
      <c r="P2382" s="786">
        <f>IF(ISNUMBER(F2382),IF(LEFT(A2382,3)="Cat",VLOOKUP(A2382,'Loc Configurations Seules'!R:W,6,FALSE),VLOOKUP(G2382,'Loc Coefficients Location'!A:F,6,FALSE)),"")</f>
        <v>7.5421779500883954E-2</v>
      </c>
      <c r="Q2382" s="785">
        <f t="shared" si="402"/>
        <v>270.04843572071002</v>
      </c>
      <c r="R2382" s="786">
        <f>IF(ISNUMBER(F2382),IF(LEFT(A2382,3)="Cat",VLOOKUP(A2382,'Loc Configurations Seules'!R:X,7,FALSE),VLOOKUP(G2382,'Loc Coefficients Location'!A:G,7,FALSE)),"")</f>
        <v>6.3273484033980879E-2</v>
      </c>
      <c r="S2382" s="785">
        <f t="shared" si="403"/>
        <v>226.55134231850889</v>
      </c>
    </row>
    <row r="2383" spans="1:19" s="5" customFormat="1" ht="25.5" x14ac:dyDescent="0.25">
      <c r="A2383" s="214" t="s">
        <v>2690</v>
      </c>
      <c r="B2383" s="242" t="s">
        <v>2217</v>
      </c>
      <c r="C2383" s="94" t="s">
        <v>2691</v>
      </c>
      <c r="D2383" s="232"/>
      <c r="E2383" s="233"/>
      <c r="F2383" s="46">
        <v>1770.31</v>
      </c>
      <c r="G2383" s="791" t="s">
        <v>9601</v>
      </c>
      <c r="H2383" s="781">
        <f t="shared" si="404"/>
        <v>467.23</v>
      </c>
      <c r="I2383" s="782">
        <f t="shared" si="404"/>
        <v>236.96</v>
      </c>
      <c r="J2383" s="782">
        <f t="shared" si="404"/>
        <v>161.72</v>
      </c>
      <c r="K2383" s="783">
        <f t="shared" si="404"/>
        <v>124.38</v>
      </c>
      <c r="L2383" s="784">
        <f>IF(ISNUMBER(F2383),IF(LEFT(A2383,3)="Cat",VLOOKUP(A2383,'Loc Configurations Seules'!R:U,4,FALSE),VLOOKUP(G2383,'Loc Coefficients Location'!A:D,4,FALSE)),"")</f>
        <v>0.18651532340555149</v>
      </c>
      <c r="M2383" s="785">
        <f t="shared" si="400"/>
        <v>330.18994217808188</v>
      </c>
      <c r="N2383" s="786">
        <f>IF(ISNUMBER(F2383),IF(LEFT(A2383,3)="Cat",VLOOKUP(A2383,'Loc Configurations Seules'!R:V,5,FALSE),VLOOKUP(G2383,'Loc Coefficients Location'!A:E,5,FALSE)),"")</f>
        <v>9.9038652897397772E-2</v>
      </c>
      <c r="O2383" s="785">
        <f t="shared" si="401"/>
        <v>175.32911761079225</v>
      </c>
      <c r="P2383" s="786">
        <f>IF(ISNUMBER(F2383),IF(LEFT(A2383,3)="Cat",VLOOKUP(A2383,'Loc Configurations Seules'!R:W,6,FALSE),VLOOKUP(G2383,'Loc Coefficients Location'!A:F,6,FALSE)),"")</f>
        <v>7.5421779500883954E-2</v>
      </c>
      <c r="Q2383" s="785">
        <f t="shared" si="402"/>
        <v>133.51993046820988</v>
      </c>
      <c r="R2383" s="786">
        <f>IF(ISNUMBER(F2383),IF(LEFT(A2383,3)="Cat",VLOOKUP(A2383,'Loc Configurations Seules'!R:X,7,FALSE),VLOOKUP(G2383,'Loc Coefficients Location'!A:G,7,FALSE)),"")</f>
        <v>6.3273484033980879E-2</v>
      </c>
      <c r="S2383" s="785">
        <f t="shared" si="403"/>
        <v>112.01368152019668</v>
      </c>
    </row>
    <row r="2384" spans="1:19" s="5" customFormat="1" x14ac:dyDescent="0.25">
      <c r="A2384" s="214"/>
      <c r="B2384" s="90" t="s">
        <v>10298</v>
      </c>
      <c r="C2384" s="43" t="s">
        <v>8940</v>
      </c>
      <c r="D2384" s="44"/>
      <c r="E2384" s="47"/>
      <c r="F2384" s="10">
        <v>1770.31</v>
      </c>
      <c r="G2384" s="791" t="s">
        <v>9601</v>
      </c>
      <c r="H2384" s="781">
        <f t="shared" si="404"/>
        <v>467.23</v>
      </c>
      <c r="I2384" s="782">
        <f t="shared" si="404"/>
        <v>236.96</v>
      </c>
      <c r="J2384" s="782">
        <f t="shared" si="404"/>
        <v>161.72</v>
      </c>
      <c r="K2384" s="783">
        <f t="shared" si="404"/>
        <v>124.38</v>
      </c>
      <c r="L2384" s="784">
        <f>IF(ISNUMBER(F2384),IF(LEFT(A2384,3)="Cat",VLOOKUP(A2384,'Loc Configurations Seules'!R:U,4,FALSE),VLOOKUP(G2384,'Loc Coefficients Location'!A:D,4,FALSE)),"")</f>
        <v>0.18651532340555149</v>
      </c>
      <c r="M2384" s="785">
        <f t="shared" si="400"/>
        <v>330.18994217808188</v>
      </c>
      <c r="N2384" s="786">
        <f>IF(ISNUMBER(F2384),IF(LEFT(A2384,3)="Cat",VLOOKUP(A2384,'Loc Configurations Seules'!R:V,5,FALSE),VLOOKUP(G2384,'Loc Coefficients Location'!A:E,5,FALSE)),"")</f>
        <v>9.9038652897397772E-2</v>
      </c>
      <c r="O2384" s="785">
        <f t="shared" si="401"/>
        <v>175.32911761079225</v>
      </c>
      <c r="P2384" s="786">
        <f>IF(ISNUMBER(F2384),IF(LEFT(A2384,3)="Cat",VLOOKUP(A2384,'Loc Configurations Seules'!R:W,6,FALSE),VLOOKUP(G2384,'Loc Coefficients Location'!A:F,6,FALSE)),"")</f>
        <v>7.5421779500883954E-2</v>
      </c>
      <c r="Q2384" s="785">
        <f t="shared" si="402"/>
        <v>133.51993046820988</v>
      </c>
      <c r="R2384" s="786">
        <f>IF(ISNUMBER(F2384),IF(LEFT(A2384,3)="Cat",VLOOKUP(A2384,'Loc Configurations Seules'!R:X,7,FALSE),VLOOKUP(G2384,'Loc Coefficients Location'!A:G,7,FALSE)),"")</f>
        <v>6.3273484033980879E-2</v>
      </c>
      <c r="S2384" s="785">
        <f t="shared" si="403"/>
        <v>112.01368152019668</v>
      </c>
    </row>
    <row r="2385" spans="1:19" s="5" customFormat="1" ht="15.75" thickBot="1" x14ac:dyDescent="0.3">
      <c r="A2385" s="214"/>
      <c r="B2385" s="85" t="s">
        <v>2218</v>
      </c>
      <c r="C2385" s="43" t="s">
        <v>2692</v>
      </c>
      <c r="D2385" s="191"/>
      <c r="E2385" s="192"/>
      <c r="F2385" s="46">
        <v>1770.31</v>
      </c>
      <c r="G2385" s="791" t="s">
        <v>9601</v>
      </c>
      <c r="H2385" s="781">
        <f t="shared" si="404"/>
        <v>467.23</v>
      </c>
      <c r="I2385" s="782">
        <f t="shared" si="404"/>
        <v>236.96</v>
      </c>
      <c r="J2385" s="782">
        <f t="shared" si="404"/>
        <v>161.72</v>
      </c>
      <c r="K2385" s="783">
        <f t="shared" si="404"/>
        <v>124.38</v>
      </c>
      <c r="L2385" s="784">
        <f>IF(ISNUMBER(F2385),IF(LEFT(A2385,3)="Cat",VLOOKUP(A2385,'Loc Configurations Seules'!R:U,4,FALSE),VLOOKUP(G2385,'Loc Coefficients Location'!A:D,4,FALSE)),"")</f>
        <v>0.18651532340555149</v>
      </c>
      <c r="M2385" s="785">
        <f t="shared" si="400"/>
        <v>330.18994217808188</v>
      </c>
      <c r="N2385" s="786">
        <f>IF(ISNUMBER(F2385),IF(LEFT(A2385,3)="Cat",VLOOKUP(A2385,'Loc Configurations Seules'!R:V,5,FALSE),VLOOKUP(G2385,'Loc Coefficients Location'!A:E,5,FALSE)),"")</f>
        <v>9.9038652897397772E-2</v>
      </c>
      <c r="O2385" s="785">
        <f t="shared" si="401"/>
        <v>175.32911761079225</v>
      </c>
      <c r="P2385" s="786">
        <f>IF(ISNUMBER(F2385),IF(LEFT(A2385,3)="Cat",VLOOKUP(A2385,'Loc Configurations Seules'!R:W,6,FALSE),VLOOKUP(G2385,'Loc Coefficients Location'!A:F,6,FALSE)),"")</f>
        <v>7.5421779500883954E-2</v>
      </c>
      <c r="Q2385" s="785">
        <f t="shared" si="402"/>
        <v>133.51993046820988</v>
      </c>
      <c r="R2385" s="786">
        <f>IF(ISNUMBER(F2385),IF(LEFT(A2385,3)="Cat",VLOOKUP(A2385,'Loc Configurations Seules'!R:X,7,FALSE),VLOOKUP(G2385,'Loc Coefficients Location'!A:G,7,FALSE)),"")</f>
        <v>6.3273484033980879E-2</v>
      </c>
      <c r="S2385" s="785">
        <f t="shared" si="403"/>
        <v>112.01368152019668</v>
      </c>
    </row>
    <row r="2386" spans="1:19" s="5" customFormat="1" ht="25.5" x14ac:dyDescent="0.25">
      <c r="A2386" s="214" t="s">
        <v>2693</v>
      </c>
      <c r="B2386" s="242" t="s">
        <v>2225</v>
      </c>
      <c r="C2386" s="94" t="s">
        <v>2694</v>
      </c>
      <c r="D2386" s="232"/>
      <c r="E2386" s="233"/>
      <c r="F2386" s="46">
        <v>2041.21</v>
      </c>
      <c r="G2386" s="791" t="s">
        <v>9601</v>
      </c>
      <c r="H2386" s="781">
        <f t="shared" si="404"/>
        <v>538.73</v>
      </c>
      <c r="I2386" s="782">
        <f t="shared" si="404"/>
        <v>273.22000000000003</v>
      </c>
      <c r="J2386" s="782">
        <f t="shared" si="404"/>
        <v>186.47</v>
      </c>
      <c r="K2386" s="783">
        <f t="shared" si="404"/>
        <v>143.41</v>
      </c>
      <c r="L2386" s="784">
        <f>IF(ISNUMBER(F2386),IF(LEFT(A2386,3)="Cat",VLOOKUP(A2386,'Loc Configurations Seules'!R:U,4,FALSE),VLOOKUP(G2386,'Loc Coefficients Location'!A:D,4,FALSE)),"")</f>
        <v>0.18651532340555149</v>
      </c>
      <c r="M2386" s="785">
        <f t="shared" si="400"/>
        <v>380.71694328864578</v>
      </c>
      <c r="N2386" s="786">
        <f>IF(ISNUMBER(F2386),IF(LEFT(A2386,3)="Cat",VLOOKUP(A2386,'Loc Configurations Seules'!R:V,5,FALSE),VLOOKUP(G2386,'Loc Coefficients Location'!A:E,5,FALSE)),"")</f>
        <v>9.9038652897397772E-2</v>
      </c>
      <c r="O2386" s="785">
        <f t="shared" si="401"/>
        <v>202.15868868069731</v>
      </c>
      <c r="P2386" s="786">
        <f>IF(ISNUMBER(F2386),IF(LEFT(A2386,3)="Cat",VLOOKUP(A2386,'Loc Configurations Seules'!R:W,6,FALSE),VLOOKUP(G2386,'Loc Coefficients Location'!A:F,6,FALSE)),"")</f>
        <v>7.5421779500883954E-2</v>
      </c>
      <c r="Q2386" s="785">
        <f t="shared" si="402"/>
        <v>153.95169053499933</v>
      </c>
      <c r="R2386" s="786">
        <f>IF(ISNUMBER(F2386),IF(LEFT(A2386,3)="Cat",VLOOKUP(A2386,'Loc Configurations Seules'!R:X,7,FALSE),VLOOKUP(G2386,'Loc Coefficients Location'!A:G,7,FALSE)),"")</f>
        <v>6.3273484033980879E-2</v>
      </c>
      <c r="S2386" s="785">
        <f t="shared" si="403"/>
        <v>129.1544683450021</v>
      </c>
    </row>
    <row r="2387" spans="1:19" s="5" customFormat="1" x14ac:dyDescent="0.25">
      <c r="A2387" s="214"/>
      <c r="B2387" s="90" t="s">
        <v>10299</v>
      </c>
      <c r="C2387" s="43" t="s">
        <v>8941</v>
      </c>
      <c r="D2387" s="44"/>
      <c r="E2387" s="47"/>
      <c r="F2387" s="10">
        <v>2041.21</v>
      </c>
      <c r="G2387" s="791" t="s">
        <v>9601</v>
      </c>
      <c r="H2387" s="781">
        <f t="shared" si="404"/>
        <v>538.73</v>
      </c>
      <c r="I2387" s="782">
        <f t="shared" si="404"/>
        <v>273.22000000000003</v>
      </c>
      <c r="J2387" s="782">
        <f t="shared" si="404"/>
        <v>186.47</v>
      </c>
      <c r="K2387" s="783">
        <f t="shared" si="404"/>
        <v>143.41</v>
      </c>
      <c r="L2387" s="784">
        <f>IF(ISNUMBER(F2387),IF(LEFT(A2387,3)="Cat",VLOOKUP(A2387,'Loc Configurations Seules'!R:U,4,FALSE),VLOOKUP(G2387,'Loc Coefficients Location'!A:D,4,FALSE)),"")</f>
        <v>0.18651532340555149</v>
      </c>
      <c r="M2387" s="785">
        <f t="shared" si="400"/>
        <v>380.71694328864578</v>
      </c>
      <c r="N2387" s="786">
        <f>IF(ISNUMBER(F2387),IF(LEFT(A2387,3)="Cat",VLOOKUP(A2387,'Loc Configurations Seules'!R:V,5,FALSE),VLOOKUP(G2387,'Loc Coefficients Location'!A:E,5,FALSE)),"")</f>
        <v>9.9038652897397772E-2</v>
      </c>
      <c r="O2387" s="785">
        <f t="shared" si="401"/>
        <v>202.15868868069731</v>
      </c>
      <c r="P2387" s="786">
        <f>IF(ISNUMBER(F2387),IF(LEFT(A2387,3)="Cat",VLOOKUP(A2387,'Loc Configurations Seules'!R:W,6,FALSE),VLOOKUP(G2387,'Loc Coefficients Location'!A:F,6,FALSE)),"")</f>
        <v>7.5421779500883954E-2</v>
      </c>
      <c r="Q2387" s="785">
        <f t="shared" si="402"/>
        <v>153.95169053499933</v>
      </c>
      <c r="R2387" s="786">
        <f>IF(ISNUMBER(F2387),IF(LEFT(A2387,3)="Cat",VLOOKUP(A2387,'Loc Configurations Seules'!R:X,7,FALSE),VLOOKUP(G2387,'Loc Coefficients Location'!A:G,7,FALSE)),"")</f>
        <v>6.3273484033980879E-2</v>
      </c>
      <c r="S2387" s="785">
        <f t="shared" si="403"/>
        <v>129.1544683450021</v>
      </c>
    </row>
    <row r="2388" spans="1:19" s="5" customFormat="1" ht="15.75" thickBot="1" x14ac:dyDescent="0.3">
      <c r="A2388" s="214"/>
      <c r="B2388" s="85" t="s">
        <v>2227</v>
      </c>
      <c r="C2388" s="43" t="s">
        <v>2695</v>
      </c>
      <c r="D2388" s="191"/>
      <c r="E2388" s="192"/>
      <c r="F2388" s="46">
        <v>2041.21</v>
      </c>
      <c r="G2388" s="791" t="s">
        <v>9601</v>
      </c>
      <c r="H2388" s="781">
        <f t="shared" si="404"/>
        <v>538.73</v>
      </c>
      <c r="I2388" s="782">
        <f t="shared" si="404"/>
        <v>273.22000000000003</v>
      </c>
      <c r="J2388" s="782">
        <f t="shared" si="404"/>
        <v>186.47</v>
      </c>
      <c r="K2388" s="783">
        <f t="shared" si="404"/>
        <v>143.41</v>
      </c>
      <c r="L2388" s="784">
        <f>IF(ISNUMBER(F2388),IF(LEFT(A2388,3)="Cat",VLOOKUP(A2388,'Loc Configurations Seules'!R:U,4,FALSE),VLOOKUP(G2388,'Loc Coefficients Location'!A:D,4,FALSE)),"")</f>
        <v>0.18651532340555149</v>
      </c>
      <c r="M2388" s="785">
        <f t="shared" si="400"/>
        <v>380.71694328864578</v>
      </c>
      <c r="N2388" s="786">
        <f>IF(ISNUMBER(F2388),IF(LEFT(A2388,3)="Cat",VLOOKUP(A2388,'Loc Configurations Seules'!R:V,5,FALSE),VLOOKUP(G2388,'Loc Coefficients Location'!A:E,5,FALSE)),"")</f>
        <v>9.9038652897397772E-2</v>
      </c>
      <c r="O2388" s="785">
        <f t="shared" si="401"/>
        <v>202.15868868069731</v>
      </c>
      <c r="P2388" s="786">
        <f>IF(ISNUMBER(F2388),IF(LEFT(A2388,3)="Cat",VLOOKUP(A2388,'Loc Configurations Seules'!R:W,6,FALSE),VLOOKUP(G2388,'Loc Coefficients Location'!A:F,6,FALSE)),"")</f>
        <v>7.5421779500883954E-2</v>
      </c>
      <c r="Q2388" s="785">
        <f t="shared" si="402"/>
        <v>153.95169053499933</v>
      </c>
      <c r="R2388" s="786">
        <f>IF(ISNUMBER(F2388),IF(LEFT(A2388,3)="Cat",VLOOKUP(A2388,'Loc Configurations Seules'!R:X,7,FALSE),VLOOKUP(G2388,'Loc Coefficients Location'!A:G,7,FALSE)),"")</f>
        <v>6.3273484033980879E-2</v>
      </c>
      <c r="S2388" s="785">
        <f t="shared" si="403"/>
        <v>129.1544683450021</v>
      </c>
    </row>
    <row r="2389" spans="1:19" s="5" customFormat="1" ht="25.5" x14ac:dyDescent="0.25">
      <c r="A2389" s="214" t="s">
        <v>2696</v>
      </c>
      <c r="B2389" s="242" t="s">
        <v>2234</v>
      </c>
      <c r="C2389" s="94" t="s">
        <v>2697</v>
      </c>
      <c r="D2389" s="232"/>
      <c r="E2389" s="233"/>
      <c r="F2389" s="46">
        <v>1661.11</v>
      </c>
      <c r="G2389" s="791" t="s">
        <v>9601</v>
      </c>
      <c r="H2389" s="781">
        <f t="shared" si="404"/>
        <v>438.41</v>
      </c>
      <c r="I2389" s="782">
        <f t="shared" si="404"/>
        <v>222.35</v>
      </c>
      <c r="J2389" s="782">
        <f t="shared" si="404"/>
        <v>151.74</v>
      </c>
      <c r="K2389" s="783">
        <f t="shared" si="404"/>
        <v>116.7</v>
      </c>
      <c r="L2389" s="784">
        <f>IF(ISNUMBER(F2389),IF(LEFT(A2389,3)="Cat",VLOOKUP(A2389,'Loc Configurations Seules'!R:U,4,FALSE),VLOOKUP(G2389,'Loc Coefficients Location'!A:D,4,FALSE)),"")</f>
        <v>0.18651532340555149</v>
      </c>
      <c r="M2389" s="785">
        <f t="shared" si="400"/>
        <v>309.82246886219559</v>
      </c>
      <c r="N2389" s="786">
        <f>IF(ISNUMBER(F2389),IF(LEFT(A2389,3)="Cat",VLOOKUP(A2389,'Loc Configurations Seules'!R:V,5,FALSE),VLOOKUP(G2389,'Loc Coefficients Location'!A:E,5,FALSE)),"")</f>
        <v>9.9038652897397772E-2</v>
      </c>
      <c r="O2389" s="785">
        <f t="shared" si="401"/>
        <v>164.5140967143964</v>
      </c>
      <c r="P2389" s="786">
        <f>IF(ISNUMBER(F2389),IF(LEFT(A2389,3)="Cat",VLOOKUP(A2389,'Loc Configurations Seules'!R:W,6,FALSE),VLOOKUP(G2389,'Loc Coefficients Location'!A:F,6,FALSE)),"")</f>
        <v>7.5421779500883954E-2</v>
      </c>
      <c r="Q2389" s="785">
        <f t="shared" si="402"/>
        <v>125.28387214671334</v>
      </c>
      <c r="R2389" s="786">
        <f>IF(ISNUMBER(F2389),IF(LEFT(A2389,3)="Cat",VLOOKUP(A2389,'Loc Configurations Seules'!R:X,7,FALSE),VLOOKUP(G2389,'Loc Coefficients Location'!A:G,7,FALSE)),"")</f>
        <v>6.3273484033980879E-2</v>
      </c>
      <c r="S2389" s="785">
        <f t="shared" si="403"/>
        <v>105.10421706368597</v>
      </c>
    </row>
    <row r="2390" spans="1:19" s="5" customFormat="1" x14ac:dyDescent="0.25">
      <c r="A2390" s="214"/>
      <c r="B2390" s="90" t="s">
        <v>10300</v>
      </c>
      <c r="C2390" s="43" t="s">
        <v>8942</v>
      </c>
      <c r="D2390" s="44"/>
      <c r="E2390" s="47"/>
      <c r="F2390" s="10">
        <v>1661.11</v>
      </c>
      <c r="G2390" s="791" t="s">
        <v>9601</v>
      </c>
      <c r="H2390" s="781">
        <f t="shared" si="404"/>
        <v>438.41</v>
      </c>
      <c r="I2390" s="782">
        <f t="shared" si="404"/>
        <v>222.35</v>
      </c>
      <c r="J2390" s="782">
        <f t="shared" si="404"/>
        <v>151.74</v>
      </c>
      <c r="K2390" s="783">
        <f t="shared" si="404"/>
        <v>116.7</v>
      </c>
      <c r="L2390" s="784">
        <f>IF(ISNUMBER(F2390),IF(LEFT(A2390,3)="Cat",VLOOKUP(A2390,'Loc Configurations Seules'!R:U,4,FALSE),VLOOKUP(G2390,'Loc Coefficients Location'!A:D,4,FALSE)),"")</f>
        <v>0.18651532340555149</v>
      </c>
      <c r="M2390" s="785">
        <f t="shared" si="400"/>
        <v>309.82246886219559</v>
      </c>
      <c r="N2390" s="786">
        <f>IF(ISNUMBER(F2390),IF(LEFT(A2390,3)="Cat",VLOOKUP(A2390,'Loc Configurations Seules'!R:V,5,FALSE),VLOOKUP(G2390,'Loc Coefficients Location'!A:E,5,FALSE)),"")</f>
        <v>9.9038652897397772E-2</v>
      </c>
      <c r="O2390" s="785">
        <f t="shared" si="401"/>
        <v>164.5140967143964</v>
      </c>
      <c r="P2390" s="786">
        <f>IF(ISNUMBER(F2390),IF(LEFT(A2390,3)="Cat",VLOOKUP(A2390,'Loc Configurations Seules'!R:W,6,FALSE),VLOOKUP(G2390,'Loc Coefficients Location'!A:F,6,FALSE)),"")</f>
        <v>7.5421779500883954E-2</v>
      </c>
      <c r="Q2390" s="785">
        <f t="shared" si="402"/>
        <v>125.28387214671334</v>
      </c>
      <c r="R2390" s="786">
        <f>IF(ISNUMBER(F2390),IF(LEFT(A2390,3)="Cat",VLOOKUP(A2390,'Loc Configurations Seules'!R:X,7,FALSE),VLOOKUP(G2390,'Loc Coefficients Location'!A:G,7,FALSE)),"")</f>
        <v>6.3273484033980879E-2</v>
      </c>
      <c r="S2390" s="785">
        <f t="shared" si="403"/>
        <v>105.10421706368597</v>
      </c>
    </row>
    <row r="2391" spans="1:19" s="5" customFormat="1" ht="15.75" thickBot="1" x14ac:dyDescent="0.3">
      <c r="A2391" s="214"/>
      <c r="B2391" s="85" t="s">
        <v>2236</v>
      </c>
      <c r="C2391" s="43" t="s">
        <v>2698</v>
      </c>
      <c r="D2391" s="191"/>
      <c r="E2391" s="192"/>
      <c r="F2391" s="46">
        <v>1661.11</v>
      </c>
      <c r="G2391" s="791" t="s">
        <v>9601</v>
      </c>
      <c r="H2391" s="781">
        <f t="shared" si="404"/>
        <v>438.41</v>
      </c>
      <c r="I2391" s="782">
        <f t="shared" si="404"/>
        <v>222.35</v>
      </c>
      <c r="J2391" s="782">
        <f t="shared" si="404"/>
        <v>151.74</v>
      </c>
      <c r="K2391" s="783">
        <f t="shared" si="404"/>
        <v>116.7</v>
      </c>
      <c r="L2391" s="784">
        <f>IF(ISNUMBER(F2391),IF(LEFT(A2391,3)="Cat",VLOOKUP(A2391,'Loc Configurations Seules'!R:U,4,FALSE),VLOOKUP(G2391,'Loc Coefficients Location'!A:D,4,FALSE)),"")</f>
        <v>0.18651532340555149</v>
      </c>
      <c r="M2391" s="785">
        <f t="shared" ref="M2391:M2454" si="405">IF(ISNUMBER(L2391),L2391*$F2391,"")</f>
        <v>309.82246886219559</v>
      </c>
      <c r="N2391" s="786">
        <f>IF(ISNUMBER(F2391),IF(LEFT(A2391,3)="Cat",VLOOKUP(A2391,'Loc Configurations Seules'!R:V,5,FALSE),VLOOKUP(G2391,'Loc Coefficients Location'!A:E,5,FALSE)),"")</f>
        <v>9.9038652897397772E-2</v>
      </c>
      <c r="O2391" s="785">
        <f t="shared" ref="O2391:O2454" si="406">IF(ISNUMBER(N2391),N2391*$F2391,"")</f>
        <v>164.5140967143964</v>
      </c>
      <c r="P2391" s="786">
        <f>IF(ISNUMBER(F2391),IF(LEFT(A2391,3)="Cat",VLOOKUP(A2391,'Loc Configurations Seules'!R:W,6,FALSE),VLOOKUP(G2391,'Loc Coefficients Location'!A:F,6,FALSE)),"")</f>
        <v>7.5421779500883954E-2</v>
      </c>
      <c r="Q2391" s="785">
        <f t="shared" ref="Q2391:Q2454" si="407">IF(ISNUMBER(P2391),P2391*$F2391,"")</f>
        <v>125.28387214671334</v>
      </c>
      <c r="R2391" s="786">
        <f>IF(ISNUMBER(F2391),IF(LEFT(A2391,3)="Cat",VLOOKUP(A2391,'Loc Configurations Seules'!R:X,7,FALSE),VLOOKUP(G2391,'Loc Coefficients Location'!A:G,7,FALSE)),"")</f>
        <v>6.3273484033980879E-2</v>
      </c>
      <c r="S2391" s="785">
        <f t="shared" ref="S2391:S2454" si="408">IF(ISNUMBER(R2391),R2391*$F2391,"")</f>
        <v>105.10421706368597</v>
      </c>
    </row>
    <row r="2392" spans="1:19" s="5" customFormat="1" ht="25.5" x14ac:dyDescent="0.25">
      <c r="A2392" s="214" t="s">
        <v>2699</v>
      </c>
      <c r="B2392" s="242" t="s">
        <v>2243</v>
      </c>
      <c r="C2392" s="94" t="s">
        <v>2700</v>
      </c>
      <c r="D2392" s="232"/>
      <c r="E2392" s="233"/>
      <c r="F2392" s="46">
        <v>2949.46</v>
      </c>
      <c r="G2392" s="791" t="s">
        <v>9601</v>
      </c>
      <c r="H2392" s="781">
        <f t="shared" si="404"/>
        <v>778.43</v>
      </c>
      <c r="I2392" s="782">
        <f t="shared" si="404"/>
        <v>394.8</v>
      </c>
      <c r="J2392" s="782">
        <f t="shared" si="404"/>
        <v>269.44</v>
      </c>
      <c r="K2392" s="783">
        <f t="shared" si="404"/>
        <v>207.22</v>
      </c>
      <c r="L2392" s="784">
        <f>IF(ISNUMBER(F2392),IF(LEFT(A2392,3)="Cat",VLOOKUP(A2392,'Loc Configurations Seules'!R:U,4,FALSE),VLOOKUP(G2392,'Loc Coefficients Location'!A:D,4,FALSE)),"")</f>
        <v>0.18651532340555149</v>
      </c>
      <c r="M2392" s="785">
        <f t="shared" si="405"/>
        <v>550.11948577173791</v>
      </c>
      <c r="N2392" s="786">
        <f>IF(ISNUMBER(F2392),IF(LEFT(A2392,3)="Cat",VLOOKUP(A2392,'Loc Configurations Seules'!R:V,5,FALSE),VLOOKUP(G2392,'Loc Coefficients Location'!A:E,5,FALSE)),"")</f>
        <v>9.9038652897397772E-2</v>
      </c>
      <c r="O2392" s="785">
        <f t="shared" si="406"/>
        <v>292.11054517475884</v>
      </c>
      <c r="P2392" s="786">
        <f>IF(ISNUMBER(F2392),IF(LEFT(A2392,3)="Cat",VLOOKUP(A2392,'Loc Configurations Seules'!R:W,6,FALSE),VLOOKUP(G2392,'Loc Coefficients Location'!A:F,6,FALSE)),"")</f>
        <v>7.5421779500883954E-2</v>
      </c>
      <c r="Q2392" s="785">
        <f t="shared" si="407"/>
        <v>222.4535217666772</v>
      </c>
      <c r="R2392" s="786">
        <f>IF(ISNUMBER(F2392),IF(LEFT(A2392,3)="Cat",VLOOKUP(A2392,'Loc Configurations Seules'!R:X,7,FALSE),VLOOKUP(G2392,'Loc Coefficients Location'!A:G,7,FALSE)),"")</f>
        <v>6.3273484033980879E-2</v>
      </c>
      <c r="S2392" s="785">
        <f t="shared" si="408"/>
        <v>186.62261021886525</v>
      </c>
    </row>
    <row r="2393" spans="1:19" s="5" customFormat="1" x14ac:dyDescent="0.25">
      <c r="A2393" s="214"/>
      <c r="B2393" s="90" t="s">
        <v>10301</v>
      </c>
      <c r="C2393" s="43" t="s">
        <v>8943</v>
      </c>
      <c r="D2393" s="44"/>
      <c r="E2393" s="47"/>
      <c r="F2393" s="10">
        <v>2949.46</v>
      </c>
      <c r="G2393" s="791" t="s">
        <v>9601</v>
      </c>
      <c r="H2393" s="781">
        <f t="shared" si="404"/>
        <v>778.43</v>
      </c>
      <c r="I2393" s="782">
        <f t="shared" si="404"/>
        <v>394.8</v>
      </c>
      <c r="J2393" s="782">
        <f t="shared" si="404"/>
        <v>269.44</v>
      </c>
      <c r="K2393" s="783">
        <f t="shared" si="404"/>
        <v>207.22</v>
      </c>
      <c r="L2393" s="784">
        <f>IF(ISNUMBER(F2393),IF(LEFT(A2393,3)="Cat",VLOOKUP(A2393,'Loc Configurations Seules'!R:U,4,FALSE),VLOOKUP(G2393,'Loc Coefficients Location'!A:D,4,FALSE)),"")</f>
        <v>0.18651532340555149</v>
      </c>
      <c r="M2393" s="785">
        <f t="shared" si="405"/>
        <v>550.11948577173791</v>
      </c>
      <c r="N2393" s="786">
        <f>IF(ISNUMBER(F2393),IF(LEFT(A2393,3)="Cat",VLOOKUP(A2393,'Loc Configurations Seules'!R:V,5,FALSE),VLOOKUP(G2393,'Loc Coefficients Location'!A:E,5,FALSE)),"")</f>
        <v>9.9038652897397772E-2</v>
      </c>
      <c r="O2393" s="785">
        <f t="shared" si="406"/>
        <v>292.11054517475884</v>
      </c>
      <c r="P2393" s="786">
        <f>IF(ISNUMBER(F2393),IF(LEFT(A2393,3)="Cat",VLOOKUP(A2393,'Loc Configurations Seules'!R:W,6,FALSE),VLOOKUP(G2393,'Loc Coefficients Location'!A:F,6,FALSE)),"")</f>
        <v>7.5421779500883954E-2</v>
      </c>
      <c r="Q2393" s="785">
        <f t="shared" si="407"/>
        <v>222.4535217666772</v>
      </c>
      <c r="R2393" s="786">
        <f>IF(ISNUMBER(F2393),IF(LEFT(A2393,3)="Cat",VLOOKUP(A2393,'Loc Configurations Seules'!R:X,7,FALSE),VLOOKUP(G2393,'Loc Coefficients Location'!A:G,7,FALSE)),"")</f>
        <v>6.3273484033980879E-2</v>
      </c>
      <c r="S2393" s="785">
        <f t="shared" si="408"/>
        <v>186.62261021886525</v>
      </c>
    </row>
    <row r="2394" spans="1:19" s="5" customFormat="1" x14ac:dyDescent="0.25">
      <c r="A2394" s="214"/>
      <c r="B2394" s="85" t="s">
        <v>2244</v>
      </c>
      <c r="C2394" s="43" t="s">
        <v>2701</v>
      </c>
      <c r="D2394" s="191"/>
      <c r="E2394" s="192"/>
      <c r="F2394" s="46">
        <v>2949.46</v>
      </c>
      <c r="G2394" s="791" t="s">
        <v>9601</v>
      </c>
      <c r="H2394" s="781">
        <f t="shared" si="404"/>
        <v>778.43</v>
      </c>
      <c r="I2394" s="782">
        <f t="shared" si="404"/>
        <v>394.8</v>
      </c>
      <c r="J2394" s="782">
        <f t="shared" si="404"/>
        <v>269.44</v>
      </c>
      <c r="K2394" s="783">
        <f t="shared" si="404"/>
        <v>207.22</v>
      </c>
      <c r="L2394" s="784">
        <f>IF(ISNUMBER(F2394),IF(LEFT(A2394,3)="Cat",VLOOKUP(A2394,'Loc Configurations Seules'!R:U,4,FALSE),VLOOKUP(G2394,'Loc Coefficients Location'!A:D,4,FALSE)),"")</f>
        <v>0.18651532340555149</v>
      </c>
      <c r="M2394" s="785">
        <f t="shared" si="405"/>
        <v>550.11948577173791</v>
      </c>
      <c r="N2394" s="786">
        <f>IF(ISNUMBER(F2394),IF(LEFT(A2394,3)="Cat",VLOOKUP(A2394,'Loc Configurations Seules'!R:V,5,FALSE),VLOOKUP(G2394,'Loc Coefficients Location'!A:E,5,FALSE)),"")</f>
        <v>9.9038652897397772E-2</v>
      </c>
      <c r="O2394" s="785">
        <f t="shared" si="406"/>
        <v>292.11054517475884</v>
      </c>
      <c r="P2394" s="786">
        <f>IF(ISNUMBER(F2394),IF(LEFT(A2394,3)="Cat",VLOOKUP(A2394,'Loc Configurations Seules'!R:W,6,FALSE),VLOOKUP(G2394,'Loc Coefficients Location'!A:F,6,FALSE)),"")</f>
        <v>7.5421779500883954E-2</v>
      </c>
      <c r="Q2394" s="785">
        <f t="shared" si="407"/>
        <v>222.4535217666772</v>
      </c>
      <c r="R2394" s="786">
        <f>IF(ISNUMBER(F2394),IF(LEFT(A2394,3)="Cat",VLOOKUP(A2394,'Loc Configurations Seules'!R:X,7,FALSE),VLOOKUP(G2394,'Loc Coefficients Location'!A:G,7,FALSE)),"")</f>
        <v>6.3273484033980879E-2</v>
      </c>
      <c r="S2394" s="785">
        <f t="shared" si="408"/>
        <v>186.62261021886525</v>
      </c>
    </row>
    <row r="2395" spans="1:19" s="5" customFormat="1" ht="25.5" x14ac:dyDescent="0.25">
      <c r="A2395" s="214" t="s">
        <v>2702</v>
      </c>
      <c r="B2395" s="241" t="s">
        <v>2251</v>
      </c>
      <c r="C2395" s="81" t="s">
        <v>2703</v>
      </c>
      <c r="D2395" s="250"/>
      <c r="E2395" s="251"/>
      <c r="F2395" s="213">
        <v>2824.51</v>
      </c>
      <c r="G2395" s="791" t="s">
        <v>9601</v>
      </c>
      <c r="H2395" s="781">
        <f t="shared" si="404"/>
        <v>745.46</v>
      </c>
      <c r="I2395" s="782">
        <f t="shared" si="404"/>
        <v>378.07</v>
      </c>
      <c r="J2395" s="782">
        <f t="shared" si="404"/>
        <v>258.02</v>
      </c>
      <c r="K2395" s="783">
        <f t="shared" si="404"/>
        <v>198.44</v>
      </c>
      <c r="L2395" s="784">
        <f>IF(ISNUMBER(F2395),IF(LEFT(A2395,3)="Cat",VLOOKUP(A2395,'Loc Configurations Seules'!R:U,4,FALSE),VLOOKUP(G2395,'Loc Coefficients Location'!A:D,4,FALSE)),"")</f>
        <v>0.18651532340555149</v>
      </c>
      <c r="M2395" s="785">
        <f t="shared" si="405"/>
        <v>526.81439611221424</v>
      </c>
      <c r="N2395" s="786">
        <f>IF(ISNUMBER(F2395),IF(LEFT(A2395,3)="Cat",VLOOKUP(A2395,'Loc Configurations Seules'!R:V,5,FALSE),VLOOKUP(G2395,'Loc Coefficients Location'!A:E,5,FALSE)),"")</f>
        <v>9.9038652897397772E-2</v>
      </c>
      <c r="O2395" s="785">
        <f t="shared" si="406"/>
        <v>279.735665495229</v>
      </c>
      <c r="P2395" s="786">
        <f>IF(ISNUMBER(F2395),IF(LEFT(A2395,3)="Cat",VLOOKUP(A2395,'Loc Configurations Seules'!R:W,6,FALSE),VLOOKUP(G2395,'Loc Coefficients Location'!A:F,6,FALSE)),"")</f>
        <v>7.5421779500883954E-2</v>
      </c>
      <c r="Q2395" s="785">
        <f t="shared" si="407"/>
        <v>213.02957041804174</v>
      </c>
      <c r="R2395" s="786">
        <f>IF(ISNUMBER(F2395),IF(LEFT(A2395,3)="Cat",VLOOKUP(A2395,'Loc Configurations Seules'!R:X,7,FALSE),VLOOKUP(G2395,'Loc Coefficients Location'!A:G,7,FALSE)),"")</f>
        <v>6.3273484033980879E-2</v>
      </c>
      <c r="S2395" s="785">
        <f t="shared" si="408"/>
        <v>178.71658838881933</v>
      </c>
    </row>
    <row r="2396" spans="1:19" s="5" customFormat="1" x14ac:dyDescent="0.25">
      <c r="A2396" s="214"/>
      <c r="B2396" s="85" t="s">
        <v>8944</v>
      </c>
      <c r="C2396" s="43" t="s">
        <v>8945</v>
      </c>
      <c r="D2396" s="44"/>
      <c r="E2396" s="47"/>
      <c r="F2396" s="10">
        <v>2824.51</v>
      </c>
      <c r="G2396" s="791" t="s">
        <v>9601</v>
      </c>
      <c r="H2396" s="781">
        <f t="shared" si="404"/>
        <v>745.46</v>
      </c>
      <c r="I2396" s="782">
        <f t="shared" si="404"/>
        <v>378.07</v>
      </c>
      <c r="J2396" s="782">
        <f t="shared" si="404"/>
        <v>258.02</v>
      </c>
      <c r="K2396" s="783">
        <f t="shared" si="404"/>
        <v>198.44</v>
      </c>
      <c r="L2396" s="784">
        <f>IF(ISNUMBER(F2396),IF(LEFT(A2396,3)="Cat",VLOOKUP(A2396,'Loc Configurations Seules'!R:U,4,FALSE),VLOOKUP(G2396,'Loc Coefficients Location'!A:D,4,FALSE)),"")</f>
        <v>0.18651532340555149</v>
      </c>
      <c r="M2396" s="785">
        <f t="shared" si="405"/>
        <v>526.81439611221424</v>
      </c>
      <c r="N2396" s="786">
        <f>IF(ISNUMBER(F2396),IF(LEFT(A2396,3)="Cat",VLOOKUP(A2396,'Loc Configurations Seules'!R:V,5,FALSE),VLOOKUP(G2396,'Loc Coefficients Location'!A:E,5,FALSE)),"")</f>
        <v>9.9038652897397772E-2</v>
      </c>
      <c r="O2396" s="785">
        <f t="shared" si="406"/>
        <v>279.735665495229</v>
      </c>
      <c r="P2396" s="786">
        <f>IF(ISNUMBER(F2396),IF(LEFT(A2396,3)="Cat",VLOOKUP(A2396,'Loc Configurations Seules'!R:W,6,FALSE),VLOOKUP(G2396,'Loc Coefficients Location'!A:F,6,FALSE)),"")</f>
        <v>7.5421779500883954E-2</v>
      </c>
      <c r="Q2396" s="785">
        <f t="shared" si="407"/>
        <v>213.02957041804174</v>
      </c>
      <c r="R2396" s="786">
        <f>IF(ISNUMBER(F2396),IF(LEFT(A2396,3)="Cat",VLOOKUP(A2396,'Loc Configurations Seules'!R:X,7,FALSE),VLOOKUP(G2396,'Loc Coefficients Location'!A:G,7,FALSE)),"")</f>
        <v>6.3273484033980879E-2</v>
      </c>
      <c r="S2396" s="785">
        <f t="shared" si="408"/>
        <v>178.71658838881933</v>
      </c>
    </row>
    <row r="2397" spans="1:19" s="5" customFormat="1" ht="15.75" thickBot="1" x14ac:dyDescent="0.3">
      <c r="A2397" s="214"/>
      <c r="B2397" s="85" t="s">
        <v>2252</v>
      </c>
      <c r="C2397" s="43" t="s">
        <v>2704</v>
      </c>
      <c r="D2397" s="191"/>
      <c r="E2397" s="192"/>
      <c r="F2397" s="46">
        <v>2824.51</v>
      </c>
      <c r="G2397" s="791" t="s">
        <v>9601</v>
      </c>
      <c r="H2397" s="781">
        <f t="shared" si="404"/>
        <v>745.46</v>
      </c>
      <c r="I2397" s="782">
        <f t="shared" si="404"/>
        <v>378.07</v>
      </c>
      <c r="J2397" s="782">
        <f t="shared" si="404"/>
        <v>258.02</v>
      </c>
      <c r="K2397" s="783">
        <f t="shared" si="404"/>
        <v>198.44</v>
      </c>
      <c r="L2397" s="784">
        <f>IF(ISNUMBER(F2397),IF(LEFT(A2397,3)="Cat",VLOOKUP(A2397,'Loc Configurations Seules'!R:U,4,FALSE),VLOOKUP(G2397,'Loc Coefficients Location'!A:D,4,FALSE)),"")</f>
        <v>0.18651532340555149</v>
      </c>
      <c r="M2397" s="785">
        <f t="shared" si="405"/>
        <v>526.81439611221424</v>
      </c>
      <c r="N2397" s="786">
        <f>IF(ISNUMBER(F2397),IF(LEFT(A2397,3)="Cat",VLOOKUP(A2397,'Loc Configurations Seules'!R:V,5,FALSE),VLOOKUP(G2397,'Loc Coefficients Location'!A:E,5,FALSE)),"")</f>
        <v>9.9038652897397772E-2</v>
      </c>
      <c r="O2397" s="785">
        <f t="shared" si="406"/>
        <v>279.735665495229</v>
      </c>
      <c r="P2397" s="786">
        <f>IF(ISNUMBER(F2397),IF(LEFT(A2397,3)="Cat",VLOOKUP(A2397,'Loc Configurations Seules'!R:W,6,FALSE),VLOOKUP(G2397,'Loc Coefficients Location'!A:F,6,FALSE)),"")</f>
        <v>7.5421779500883954E-2</v>
      </c>
      <c r="Q2397" s="785">
        <f t="shared" si="407"/>
        <v>213.02957041804174</v>
      </c>
      <c r="R2397" s="786">
        <f>IF(ISNUMBER(F2397),IF(LEFT(A2397,3)="Cat",VLOOKUP(A2397,'Loc Configurations Seules'!R:X,7,FALSE),VLOOKUP(G2397,'Loc Coefficients Location'!A:G,7,FALSE)),"")</f>
        <v>6.3273484033980879E-2</v>
      </c>
      <c r="S2397" s="785">
        <f t="shared" si="408"/>
        <v>178.71658838881933</v>
      </c>
    </row>
    <row r="2398" spans="1:19" s="5" customFormat="1" ht="25.5" x14ac:dyDescent="0.25">
      <c r="A2398" s="214" t="s">
        <v>2705</v>
      </c>
      <c r="B2398" s="242" t="s">
        <v>2259</v>
      </c>
      <c r="C2398" s="94" t="s">
        <v>2706</v>
      </c>
      <c r="D2398" s="232"/>
      <c r="E2398" s="233"/>
      <c r="F2398" s="46">
        <v>5227.96</v>
      </c>
      <c r="G2398" s="791" t="s">
        <v>9601</v>
      </c>
      <c r="H2398" s="781">
        <f t="shared" si="404"/>
        <v>1379.79</v>
      </c>
      <c r="I2398" s="782">
        <f t="shared" si="404"/>
        <v>699.78</v>
      </c>
      <c r="J2398" s="782">
        <f t="shared" si="404"/>
        <v>477.58</v>
      </c>
      <c r="K2398" s="783">
        <f t="shared" si="404"/>
        <v>367.3</v>
      </c>
      <c r="L2398" s="784">
        <f>IF(ISNUMBER(F2398),IF(LEFT(A2398,3)="Cat",VLOOKUP(A2398,'Loc Configurations Seules'!R:U,4,FALSE),VLOOKUP(G2398,'Loc Coefficients Location'!A:D,4,FALSE)),"")</f>
        <v>0.18651532340555149</v>
      </c>
      <c r="M2398" s="785">
        <f t="shared" si="405"/>
        <v>975.09465015128694</v>
      </c>
      <c r="N2398" s="786">
        <f>IF(ISNUMBER(F2398),IF(LEFT(A2398,3)="Cat",VLOOKUP(A2398,'Loc Configurations Seules'!R:V,5,FALSE),VLOOKUP(G2398,'Loc Coefficients Location'!A:E,5,FALSE)),"")</f>
        <v>9.9038652897397772E-2</v>
      </c>
      <c r="O2398" s="785">
        <f t="shared" si="406"/>
        <v>517.77011580147962</v>
      </c>
      <c r="P2398" s="786">
        <f>IF(ISNUMBER(F2398),IF(LEFT(A2398,3)="Cat",VLOOKUP(A2398,'Loc Configurations Seules'!R:W,6,FALSE),VLOOKUP(G2398,'Loc Coefficients Location'!A:F,6,FALSE)),"")</f>
        <v>7.5421779500883954E-2</v>
      </c>
      <c r="Q2398" s="785">
        <f t="shared" si="407"/>
        <v>394.30204635944125</v>
      </c>
      <c r="R2398" s="786">
        <f>IF(ISNUMBER(F2398),IF(LEFT(A2398,3)="Cat",VLOOKUP(A2398,'Loc Configurations Seules'!R:X,7,FALSE),VLOOKUP(G2398,'Loc Coefficients Location'!A:G,7,FALSE)),"")</f>
        <v>6.3273484033980879E-2</v>
      </c>
      <c r="S2398" s="785">
        <f t="shared" si="408"/>
        <v>330.79124359029066</v>
      </c>
    </row>
    <row r="2399" spans="1:19" s="5" customFormat="1" x14ac:dyDescent="0.25">
      <c r="A2399" s="214"/>
      <c r="B2399" s="85" t="s">
        <v>8946</v>
      </c>
      <c r="C2399" s="43" t="s">
        <v>8947</v>
      </c>
      <c r="D2399" s="44"/>
      <c r="E2399" s="47"/>
      <c r="F2399" s="10">
        <v>5227.96</v>
      </c>
      <c r="G2399" s="791" t="s">
        <v>9601</v>
      </c>
      <c r="H2399" s="781">
        <f t="shared" si="404"/>
        <v>1379.79</v>
      </c>
      <c r="I2399" s="782">
        <f t="shared" si="404"/>
        <v>699.78</v>
      </c>
      <c r="J2399" s="782">
        <f t="shared" si="404"/>
        <v>477.58</v>
      </c>
      <c r="K2399" s="783">
        <f t="shared" si="404"/>
        <v>367.3</v>
      </c>
      <c r="L2399" s="784">
        <f>IF(ISNUMBER(F2399),IF(LEFT(A2399,3)="Cat",VLOOKUP(A2399,'Loc Configurations Seules'!R:U,4,FALSE),VLOOKUP(G2399,'Loc Coefficients Location'!A:D,4,FALSE)),"")</f>
        <v>0.18651532340555149</v>
      </c>
      <c r="M2399" s="785">
        <f t="shared" si="405"/>
        <v>975.09465015128694</v>
      </c>
      <c r="N2399" s="786">
        <f>IF(ISNUMBER(F2399),IF(LEFT(A2399,3)="Cat",VLOOKUP(A2399,'Loc Configurations Seules'!R:V,5,FALSE),VLOOKUP(G2399,'Loc Coefficients Location'!A:E,5,FALSE)),"")</f>
        <v>9.9038652897397772E-2</v>
      </c>
      <c r="O2399" s="785">
        <f t="shared" si="406"/>
        <v>517.77011580147962</v>
      </c>
      <c r="P2399" s="786">
        <f>IF(ISNUMBER(F2399),IF(LEFT(A2399,3)="Cat",VLOOKUP(A2399,'Loc Configurations Seules'!R:W,6,FALSE),VLOOKUP(G2399,'Loc Coefficients Location'!A:F,6,FALSE)),"")</f>
        <v>7.5421779500883954E-2</v>
      </c>
      <c r="Q2399" s="785">
        <f t="shared" si="407"/>
        <v>394.30204635944125</v>
      </c>
      <c r="R2399" s="786">
        <f>IF(ISNUMBER(F2399),IF(LEFT(A2399,3)="Cat",VLOOKUP(A2399,'Loc Configurations Seules'!R:X,7,FALSE),VLOOKUP(G2399,'Loc Coefficients Location'!A:G,7,FALSE)),"")</f>
        <v>6.3273484033980879E-2</v>
      </c>
      <c r="S2399" s="785">
        <f t="shared" si="408"/>
        <v>330.79124359029066</v>
      </c>
    </row>
    <row r="2400" spans="1:19" s="5" customFormat="1" ht="15.75" thickBot="1" x14ac:dyDescent="0.3">
      <c r="A2400" s="215"/>
      <c r="B2400" s="183" t="s">
        <v>2260</v>
      </c>
      <c r="C2400" s="50" t="s">
        <v>2707</v>
      </c>
      <c r="D2400" s="184"/>
      <c r="E2400" s="185"/>
      <c r="F2400" s="46">
        <v>5227.96</v>
      </c>
      <c r="G2400" s="791" t="s">
        <v>9601</v>
      </c>
      <c r="H2400" s="781">
        <f t="shared" si="404"/>
        <v>1379.79</v>
      </c>
      <c r="I2400" s="782">
        <f t="shared" si="404"/>
        <v>699.78</v>
      </c>
      <c r="J2400" s="782">
        <f t="shared" si="404"/>
        <v>477.58</v>
      </c>
      <c r="K2400" s="783">
        <f t="shared" si="404"/>
        <v>367.3</v>
      </c>
      <c r="L2400" s="784">
        <f>IF(ISNUMBER(F2400),IF(LEFT(A2400,3)="Cat",VLOOKUP(A2400,'Loc Configurations Seules'!R:U,4,FALSE),VLOOKUP(G2400,'Loc Coefficients Location'!A:D,4,FALSE)),"")</f>
        <v>0.18651532340555149</v>
      </c>
      <c r="M2400" s="785">
        <f t="shared" si="405"/>
        <v>975.09465015128694</v>
      </c>
      <c r="N2400" s="786">
        <f>IF(ISNUMBER(F2400),IF(LEFT(A2400,3)="Cat",VLOOKUP(A2400,'Loc Configurations Seules'!R:V,5,FALSE),VLOOKUP(G2400,'Loc Coefficients Location'!A:E,5,FALSE)),"")</f>
        <v>9.9038652897397772E-2</v>
      </c>
      <c r="O2400" s="785">
        <f t="shared" si="406"/>
        <v>517.77011580147962</v>
      </c>
      <c r="P2400" s="786">
        <f>IF(ISNUMBER(F2400),IF(LEFT(A2400,3)="Cat",VLOOKUP(A2400,'Loc Configurations Seules'!R:W,6,FALSE),VLOOKUP(G2400,'Loc Coefficients Location'!A:F,6,FALSE)),"")</f>
        <v>7.5421779500883954E-2</v>
      </c>
      <c r="Q2400" s="785">
        <f t="shared" si="407"/>
        <v>394.30204635944125</v>
      </c>
      <c r="R2400" s="786">
        <f>IF(ISNUMBER(F2400),IF(LEFT(A2400,3)="Cat",VLOOKUP(A2400,'Loc Configurations Seules'!R:X,7,FALSE),VLOOKUP(G2400,'Loc Coefficients Location'!A:G,7,FALSE)),"")</f>
        <v>6.3273484033980879E-2</v>
      </c>
      <c r="S2400" s="785">
        <f t="shared" si="408"/>
        <v>330.79124359029066</v>
      </c>
    </row>
    <row r="2401" spans="1:19" s="5" customFormat="1" ht="25.5" x14ac:dyDescent="0.25">
      <c r="A2401" s="214" t="s">
        <v>2708</v>
      </c>
      <c r="B2401" s="242" t="s">
        <v>2263</v>
      </c>
      <c r="C2401" s="94" t="s">
        <v>2709</v>
      </c>
      <c r="D2401" s="232"/>
      <c r="E2401" s="233"/>
      <c r="F2401" s="46">
        <v>3958.51</v>
      </c>
      <c r="G2401" s="791" t="s">
        <v>9601</v>
      </c>
      <c r="H2401" s="781">
        <f t="shared" si="404"/>
        <v>1044.75</v>
      </c>
      <c r="I2401" s="782">
        <f t="shared" si="404"/>
        <v>529.86</v>
      </c>
      <c r="J2401" s="782">
        <f t="shared" si="404"/>
        <v>361.61</v>
      </c>
      <c r="K2401" s="783">
        <f t="shared" si="404"/>
        <v>278.11</v>
      </c>
      <c r="L2401" s="784">
        <f>IF(ISNUMBER(F2401),IF(LEFT(A2401,3)="Cat",VLOOKUP(A2401,'Loc Configurations Seules'!R:U,4,FALSE),VLOOKUP(G2401,'Loc Coefficients Location'!A:D,4,FALSE)),"")</f>
        <v>0.18651532340555149</v>
      </c>
      <c r="M2401" s="785">
        <f t="shared" si="405"/>
        <v>738.32277285410964</v>
      </c>
      <c r="N2401" s="786">
        <f>IF(ISNUMBER(F2401),IF(LEFT(A2401,3)="Cat",VLOOKUP(A2401,'Loc Configurations Seules'!R:V,5,FALSE),VLOOKUP(G2401,'Loc Coefficients Location'!A:E,5,FALSE)),"")</f>
        <v>9.9038652897397772E-2</v>
      </c>
      <c r="O2401" s="785">
        <f t="shared" si="406"/>
        <v>392.04549788087809</v>
      </c>
      <c r="P2401" s="786">
        <f>IF(ISNUMBER(F2401),IF(LEFT(A2401,3)="Cat",VLOOKUP(A2401,'Loc Configurations Seules'!R:W,6,FALSE),VLOOKUP(G2401,'Loc Coefficients Location'!A:F,6,FALSE)),"")</f>
        <v>7.5421779500883954E-2</v>
      </c>
      <c r="Q2401" s="785">
        <f t="shared" si="407"/>
        <v>298.55786837204414</v>
      </c>
      <c r="R2401" s="786">
        <f>IF(ISNUMBER(F2401),IF(LEFT(A2401,3)="Cat",VLOOKUP(A2401,'Loc Configurations Seules'!R:X,7,FALSE),VLOOKUP(G2401,'Loc Coefficients Location'!A:G,7,FALSE)),"")</f>
        <v>6.3273484033980879E-2</v>
      </c>
      <c r="S2401" s="785">
        <f t="shared" si="408"/>
        <v>250.46871928335366</v>
      </c>
    </row>
    <row r="2402" spans="1:19" s="5" customFormat="1" x14ac:dyDescent="0.25">
      <c r="A2402" s="214"/>
      <c r="B2402" s="85" t="s">
        <v>8948</v>
      </c>
      <c r="C2402" s="43" t="s">
        <v>8949</v>
      </c>
      <c r="D2402" s="44"/>
      <c r="E2402" s="47"/>
      <c r="F2402" s="10">
        <v>3958.51</v>
      </c>
      <c r="G2402" s="791" t="s">
        <v>9601</v>
      </c>
      <c r="H2402" s="781">
        <f t="shared" si="404"/>
        <v>1044.75</v>
      </c>
      <c r="I2402" s="782">
        <f t="shared" si="404"/>
        <v>529.86</v>
      </c>
      <c r="J2402" s="782">
        <f t="shared" si="404"/>
        <v>361.61</v>
      </c>
      <c r="K2402" s="783">
        <f t="shared" si="404"/>
        <v>278.11</v>
      </c>
      <c r="L2402" s="784">
        <f>IF(ISNUMBER(F2402),IF(LEFT(A2402,3)="Cat",VLOOKUP(A2402,'Loc Configurations Seules'!R:U,4,FALSE),VLOOKUP(G2402,'Loc Coefficients Location'!A:D,4,FALSE)),"")</f>
        <v>0.18651532340555149</v>
      </c>
      <c r="M2402" s="785">
        <f t="shared" si="405"/>
        <v>738.32277285410964</v>
      </c>
      <c r="N2402" s="786">
        <f>IF(ISNUMBER(F2402),IF(LEFT(A2402,3)="Cat",VLOOKUP(A2402,'Loc Configurations Seules'!R:V,5,FALSE),VLOOKUP(G2402,'Loc Coefficients Location'!A:E,5,FALSE)),"")</f>
        <v>9.9038652897397772E-2</v>
      </c>
      <c r="O2402" s="785">
        <f t="shared" si="406"/>
        <v>392.04549788087809</v>
      </c>
      <c r="P2402" s="786">
        <f>IF(ISNUMBER(F2402),IF(LEFT(A2402,3)="Cat",VLOOKUP(A2402,'Loc Configurations Seules'!R:W,6,FALSE),VLOOKUP(G2402,'Loc Coefficients Location'!A:F,6,FALSE)),"")</f>
        <v>7.5421779500883954E-2</v>
      </c>
      <c r="Q2402" s="785">
        <f t="shared" si="407"/>
        <v>298.55786837204414</v>
      </c>
      <c r="R2402" s="786">
        <f>IF(ISNUMBER(F2402),IF(LEFT(A2402,3)="Cat",VLOOKUP(A2402,'Loc Configurations Seules'!R:X,7,FALSE),VLOOKUP(G2402,'Loc Coefficients Location'!A:G,7,FALSE)),"")</f>
        <v>6.3273484033980879E-2</v>
      </c>
      <c r="S2402" s="785">
        <f t="shared" si="408"/>
        <v>250.46871928335366</v>
      </c>
    </row>
    <row r="2403" spans="1:19" s="5" customFormat="1" ht="15.75" thickBot="1" x14ac:dyDescent="0.3">
      <c r="A2403" s="214"/>
      <c r="B2403" s="85" t="s">
        <v>2265</v>
      </c>
      <c r="C2403" s="43" t="s">
        <v>2710</v>
      </c>
      <c r="D2403" s="191"/>
      <c r="E2403" s="192"/>
      <c r="F2403" s="46">
        <v>3958.51</v>
      </c>
      <c r="G2403" s="791" t="s">
        <v>9601</v>
      </c>
      <c r="H2403" s="781">
        <f t="shared" si="404"/>
        <v>1044.75</v>
      </c>
      <c r="I2403" s="782">
        <f t="shared" si="404"/>
        <v>529.86</v>
      </c>
      <c r="J2403" s="782">
        <f t="shared" si="404"/>
        <v>361.61</v>
      </c>
      <c r="K2403" s="783">
        <f t="shared" si="404"/>
        <v>278.11</v>
      </c>
      <c r="L2403" s="784">
        <f>IF(ISNUMBER(F2403),IF(LEFT(A2403,3)="Cat",VLOOKUP(A2403,'Loc Configurations Seules'!R:U,4,FALSE),VLOOKUP(G2403,'Loc Coefficients Location'!A:D,4,FALSE)),"")</f>
        <v>0.18651532340555149</v>
      </c>
      <c r="M2403" s="785">
        <f t="shared" si="405"/>
        <v>738.32277285410964</v>
      </c>
      <c r="N2403" s="786">
        <f>IF(ISNUMBER(F2403),IF(LEFT(A2403,3)="Cat",VLOOKUP(A2403,'Loc Configurations Seules'!R:V,5,FALSE),VLOOKUP(G2403,'Loc Coefficients Location'!A:E,5,FALSE)),"")</f>
        <v>9.9038652897397772E-2</v>
      </c>
      <c r="O2403" s="785">
        <f t="shared" si="406"/>
        <v>392.04549788087809</v>
      </c>
      <c r="P2403" s="786">
        <f>IF(ISNUMBER(F2403),IF(LEFT(A2403,3)="Cat",VLOOKUP(A2403,'Loc Configurations Seules'!R:W,6,FALSE),VLOOKUP(G2403,'Loc Coefficients Location'!A:F,6,FALSE)),"")</f>
        <v>7.5421779500883954E-2</v>
      </c>
      <c r="Q2403" s="785">
        <f t="shared" si="407"/>
        <v>298.55786837204414</v>
      </c>
      <c r="R2403" s="786">
        <f>IF(ISNUMBER(F2403),IF(LEFT(A2403,3)="Cat",VLOOKUP(A2403,'Loc Configurations Seules'!R:X,7,FALSE),VLOOKUP(G2403,'Loc Coefficients Location'!A:G,7,FALSE)),"")</f>
        <v>6.3273484033980879E-2</v>
      </c>
      <c r="S2403" s="785">
        <f t="shared" si="408"/>
        <v>250.46871928335366</v>
      </c>
    </row>
    <row r="2404" spans="1:19" s="5" customFormat="1" ht="25.5" x14ac:dyDescent="0.25">
      <c r="A2404" s="214" t="s">
        <v>2711</v>
      </c>
      <c r="B2404" s="242" t="s">
        <v>2272</v>
      </c>
      <c r="C2404" s="94" t="s">
        <v>2712</v>
      </c>
      <c r="D2404" s="232"/>
      <c r="E2404" s="233"/>
      <c r="F2404" s="46">
        <v>4967.5600000000004</v>
      </c>
      <c r="G2404" s="791" t="s">
        <v>9601</v>
      </c>
      <c r="H2404" s="781">
        <f t="shared" si="404"/>
        <v>1311.06</v>
      </c>
      <c r="I2404" s="782">
        <f t="shared" si="404"/>
        <v>664.93</v>
      </c>
      <c r="J2404" s="782">
        <f t="shared" si="404"/>
        <v>453.79</v>
      </c>
      <c r="K2404" s="783">
        <f t="shared" si="404"/>
        <v>349.01</v>
      </c>
      <c r="L2404" s="784">
        <f>IF(ISNUMBER(F2404),IF(LEFT(A2404,3)="Cat",VLOOKUP(A2404,'Loc Configurations Seules'!R:U,4,FALSE),VLOOKUP(G2404,'Loc Coefficients Location'!A:D,4,FALSE)),"")</f>
        <v>0.18651532340555149</v>
      </c>
      <c r="M2404" s="785">
        <f t="shared" si="405"/>
        <v>926.52605993648149</v>
      </c>
      <c r="N2404" s="786">
        <f>IF(ISNUMBER(F2404),IF(LEFT(A2404,3)="Cat",VLOOKUP(A2404,'Loc Configurations Seules'!R:V,5,FALSE),VLOOKUP(G2404,'Loc Coefficients Location'!A:E,5,FALSE)),"")</f>
        <v>9.9038652897397772E-2</v>
      </c>
      <c r="O2404" s="785">
        <f t="shared" si="406"/>
        <v>491.98045058699734</v>
      </c>
      <c r="P2404" s="786">
        <f>IF(ISNUMBER(F2404),IF(LEFT(A2404,3)="Cat",VLOOKUP(A2404,'Loc Configurations Seules'!R:W,6,FALSE),VLOOKUP(G2404,'Loc Coefficients Location'!A:F,6,FALSE)),"")</f>
        <v>7.5421779500883954E-2</v>
      </c>
      <c r="Q2404" s="785">
        <f t="shared" si="407"/>
        <v>374.66221497741111</v>
      </c>
      <c r="R2404" s="786">
        <f>IF(ISNUMBER(F2404),IF(LEFT(A2404,3)="Cat",VLOOKUP(A2404,'Loc Configurations Seules'!R:X,7,FALSE),VLOOKUP(G2404,'Loc Coefficients Location'!A:G,7,FALSE)),"")</f>
        <v>6.3273484033980879E-2</v>
      </c>
      <c r="S2404" s="785">
        <f t="shared" si="408"/>
        <v>314.31482834784208</v>
      </c>
    </row>
    <row r="2405" spans="1:19" s="5" customFormat="1" x14ac:dyDescent="0.25">
      <c r="A2405" s="214"/>
      <c r="B2405" s="85" t="s">
        <v>8950</v>
      </c>
      <c r="C2405" s="43" t="s">
        <v>8951</v>
      </c>
      <c r="D2405" s="44"/>
      <c r="E2405" s="47"/>
      <c r="F2405" s="10">
        <v>4967.5600000000004</v>
      </c>
      <c r="G2405" s="791" t="s">
        <v>9601</v>
      </c>
      <c r="H2405" s="781">
        <f t="shared" si="404"/>
        <v>1311.06</v>
      </c>
      <c r="I2405" s="782">
        <f t="shared" si="404"/>
        <v>664.93</v>
      </c>
      <c r="J2405" s="782">
        <f t="shared" si="404"/>
        <v>453.79</v>
      </c>
      <c r="K2405" s="783">
        <f t="shared" si="404"/>
        <v>349.01</v>
      </c>
      <c r="L2405" s="784">
        <f>IF(ISNUMBER(F2405),IF(LEFT(A2405,3)="Cat",VLOOKUP(A2405,'Loc Configurations Seules'!R:U,4,FALSE),VLOOKUP(G2405,'Loc Coefficients Location'!A:D,4,FALSE)),"")</f>
        <v>0.18651532340555149</v>
      </c>
      <c r="M2405" s="785">
        <f t="shared" si="405"/>
        <v>926.52605993648149</v>
      </c>
      <c r="N2405" s="786">
        <f>IF(ISNUMBER(F2405),IF(LEFT(A2405,3)="Cat",VLOOKUP(A2405,'Loc Configurations Seules'!R:V,5,FALSE),VLOOKUP(G2405,'Loc Coefficients Location'!A:E,5,FALSE)),"")</f>
        <v>9.9038652897397772E-2</v>
      </c>
      <c r="O2405" s="785">
        <f t="shared" si="406"/>
        <v>491.98045058699734</v>
      </c>
      <c r="P2405" s="786">
        <f>IF(ISNUMBER(F2405),IF(LEFT(A2405,3)="Cat",VLOOKUP(A2405,'Loc Configurations Seules'!R:W,6,FALSE),VLOOKUP(G2405,'Loc Coefficients Location'!A:F,6,FALSE)),"")</f>
        <v>7.5421779500883954E-2</v>
      </c>
      <c r="Q2405" s="785">
        <f t="shared" si="407"/>
        <v>374.66221497741111</v>
      </c>
      <c r="R2405" s="786">
        <f>IF(ISNUMBER(F2405),IF(LEFT(A2405,3)="Cat",VLOOKUP(A2405,'Loc Configurations Seules'!R:X,7,FALSE),VLOOKUP(G2405,'Loc Coefficients Location'!A:G,7,FALSE)),"")</f>
        <v>6.3273484033980879E-2</v>
      </c>
      <c r="S2405" s="785">
        <f t="shared" si="408"/>
        <v>314.31482834784208</v>
      </c>
    </row>
    <row r="2406" spans="1:19" s="5" customFormat="1" ht="15.75" thickBot="1" x14ac:dyDescent="0.3">
      <c r="A2406" s="214"/>
      <c r="B2406" s="85" t="s">
        <v>2273</v>
      </c>
      <c r="C2406" s="43" t="s">
        <v>2713</v>
      </c>
      <c r="D2406" s="191"/>
      <c r="E2406" s="192"/>
      <c r="F2406" s="46">
        <v>4967.5600000000004</v>
      </c>
      <c r="G2406" s="791" t="s">
        <v>9601</v>
      </c>
      <c r="H2406" s="781">
        <f t="shared" si="404"/>
        <v>1311.06</v>
      </c>
      <c r="I2406" s="782">
        <f t="shared" si="404"/>
        <v>664.93</v>
      </c>
      <c r="J2406" s="782">
        <f t="shared" si="404"/>
        <v>453.79</v>
      </c>
      <c r="K2406" s="783">
        <f t="shared" si="404"/>
        <v>349.01</v>
      </c>
      <c r="L2406" s="784">
        <f>IF(ISNUMBER(F2406),IF(LEFT(A2406,3)="Cat",VLOOKUP(A2406,'Loc Configurations Seules'!R:U,4,FALSE),VLOOKUP(G2406,'Loc Coefficients Location'!A:D,4,FALSE)),"")</f>
        <v>0.18651532340555149</v>
      </c>
      <c r="M2406" s="785">
        <f t="shared" si="405"/>
        <v>926.52605993648149</v>
      </c>
      <c r="N2406" s="786">
        <f>IF(ISNUMBER(F2406),IF(LEFT(A2406,3)="Cat",VLOOKUP(A2406,'Loc Configurations Seules'!R:V,5,FALSE),VLOOKUP(G2406,'Loc Coefficients Location'!A:E,5,FALSE)),"")</f>
        <v>9.9038652897397772E-2</v>
      </c>
      <c r="O2406" s="785">
        <f t="shared" si="406"/>
        <v>491.98045058699734</v>
      </c>
      <c r="P2406" s="786">
        <f>IF(ISNUMBER(F2406),IF(LEFT(A2406,3)="Cat",VLOOKUP(A2406,'Loc Configurations Seules'!R:W,6,FALSE),VLOOKUP(G2406,'Loc Coefficients Location'!A:F,6,FALSE)),"")</f>
        <v>7.5421779500883954E-2</v>
      </c>
      <c r="Q2406" s="785">
        <f t="shared" si="407"/>
        <v>374.66221497741111</v>
      </c>
      <c r="R2406" s="786">
        <f>IF(ISNUMBER(F2406),IF(LEFT(A2406,3)="Cat",VLOOKUP(A2406,'Loc Configurations Seules'!R:X,7,FALSE),VLOOKUP(G2406,'Loc Coefficients Location'!A:G,7,FALSE)),"")</f>
        <v>6.3273484033980879E-2</v>
      </c>
      <c r="S2406" s="785">
        <f t="shared" si="408"/>
        <v>314.31482834784208</v>
      </c>
    </row>
    <row r="2407" spans="1:19" s="5" customFormat="1" ht="25.5" x14ac:dyDescent="0.25">
      <c r="A2407" s="214" t="s">
        <v>2714</v>
      </c>
      <c r="B2407" s="242" t="s">
        <v>2280</v>
      </c>
      <c r="C2407" s="94" t="s">
        <v>2715</v>
      </c>
      <c r="D2407" s="232"/>
      <c r="E2407" s="233"/>
      <c r="F2407" s="46">
        <v>6683.26</v>
      </c>
      <c r="G2407" s="791" t="s">
        <v>9601</v>
      </c>
      <c r="H2407" s="781">
        <f t="shared" si="404"/>
        <v>1763.88</v>
      </c>
      <c r="I2407" s="782">
        <f t="shared" si="404"/>
        <v>894.58</v>
      </c>
      <c r="J2407" s="782">
        <f t="shared" si="404"/>
        <v>610.52</v>
      </c>
      <c r="K2407" s="783">
        <f t="shared" si="404"/>
        <v>469.54</v>
      </c>
      <c r="L2407" s="784">
        <f>IF(ISNUMBER(F2407),IF(LEFT(A2407,3)="Cat",VLOOKUP(A2407,'Loc Configurations Seules'!R:U,4,FALSE),VLOOKUP(G2407,'Loc Coefficients Location'!A:D,4,FALSE)),"")</f>
        <v>0.18651532340555149</v>
      </c>
      <c r="M2407" s="785">
        <f t="shared" si="405"/>
        <v>1246.5304003033862</v>
      </c>
      <c r="N2407" s="786">
        <f>IF(ISNUMBER(F2407),IF(LEFT(A2407,3)="Cat",VLOOKUP(A2407,'Loc Configurations Seules'!R:V,5,FALSE),VLOOKUP(G2407,'Loc Coefficients Location'!A:E,5,FALSE)),"")</f>
        <v>9.9038652897397772E-2</v>
      </c>
      <c r="O2407" s="785">
        <f t="shared" si="406"/>
        <v>661.90106736306268</v>
      </c>
      <c r="P2407" s="786">
        <f>IF(ISNUMBER(F2407),IF(LEFT(A2407,3)="Cat",VLOOKUP(A2407,'Loc Configurations Seules'!R:W,6,FALSE),VLOOKUP(G2407,'Loc Coefficients Location'!A:F,6,FALSE)),"")</f>
        <v>7.5421779500883954E-2</v>
      </c>
      <c r="Q2407" s="785">
        <f t="shared" si="407"/>
        <v>504.06336206707772</v>
      </c>
      <c r="R2407" s="786">
        <f>IF(ISNUMBER(F2407),IF(LEFT(A2407,3)="Cat",VLOOKUP(A2407,'Loc Configurations Seules'!R:X,7,FALSE),VLOOKUP(G2407,'Loc Coefficients Location'!A:G,7,FALSE)),"")</f>
        <v>6.3273484033980879E-2</v>
      </c>
      <c r="S2407" s="785">
        <f t="shared" si="408"/>
        <v>422.87314490494305</v>
      </c>
    </row>
    <row r="2408" spans="1:19" s="5" customFormat="1" x14ac:dyDescent="0.25">
      <c r="A2408" s="214"/>
      <c r="B2408" s="85" t="s">
        <v>8952</v>
      </c>
      <c r="C2408" s="43" t="s">
        <v>8953</v>
      </c>
      <c r="D2408" s="44"/>
      <c r="E2408" s="47"/>
      <c r="F2408" s="10">
        <v>6683.26</v>
      </c>
      <c r="G2408" s="791" t="s">
        <v>9601</v>
      </c>
      <c r="H2408" s="781">
        <f t="shared" si="404"/>
        <v>1763.88</v>
      </c>
      <c r="I2408" s="782">
        <f t="shared" si="404"/>
        <v>894.58</v>
      </c>
      <c r="J2408" s="782">
        <f t="shared" si="404"/>
        <v>610.52</v>
      </c>
      <c r="K2408" s="783">
        <f t="shared" si="404"/>
        <v>469.54</v>
      </c>
      <c r="L2408" s="784">
        <f>IF(ISNUMBER(F2408),IF(LEFT(A2408,3)="Cat",VLOOKUP(A2408,'Loc Configurations Seules'!R:U,4,FALSE),VLOOKUP(G2408,'Loc Coefficients Location'!A:D,4,FALSE)),"")</f>
        <v>0.18651532340555149</v>
      </c>
      <c r="M2408" s="785">
        <f t="shared" si="405"/>
        <v>1246.5304003033862</v>
      </c>
      <c r="N2408" s="786">
        <f>IF(ISNUMBER(F2408),IF(LEFT(A2408,3)="Cat",VLOOKUP(A2408,'Loc Configurations Seules'!R:V,5,FALSE),VLOOKUP(G2408,'Loc Coefficients Location'!A:E,5,FALSE)),"")</f>
        <v>9.9038652897397772E-2</v>
      </c>
      <c r="O2408" s="785">
        <f t="shared" si="406"/>
        <v>661.90106736306268</v>
      </c>
      <c r="P2408" s="786">
        <f>IF(ISNUMBER(F2408),IF(LEFT(A2408,3)="Cat",VLOOKUP(A2408,'Loc Configurations Seules'!R:W,6,FALSE),VLOOKUP(G2408,'Loc Coefficients Location'!A:F,6,FALSE)),"")</f>
        <v>7.5421779500883954E-2</v>
      </c>
      <c r="Q2408" s="785">
        <f t="shared" si="407"/>
        <v>504.06336206707772</v>
      </c>
      <c r="R2408" s="786">
        <f>IF(ISNUMBER(F2408),IF(LEFT(A2408,3)="Cat",VLOOKUP(A2408,'Loc Configurations Seules'!R:X,7,FALSE),VLOOKUP(G2408,'Loc Coefficients Location'!A:G,7,FALSE)),"")</f>
        <v>6.3273484033980879E-2</v>
      </c>
      <c r="S2408" s="785">
        <f t="shared" si="408"/>
        <v>422.87314490494305</v>
      </c>
    </row>
    <row r="2409" spans="1:19" s="5" customFormat="1" ht="15.75" thickBot="1" x14ac:dyDescent="0.3">
      <c r="A2409" s="214"/>
      <c r="B2409" s="85" t="s">
        <v>2281</v>
      </c>
      <c r="C2409" s="43" t="s">
        <v>2716</v>
      </c>
      <c r="D2409" s="191"/>
      <c r="E2409" s="192"/>
      <c r="F2409" s="46">
        <v>6683.26</v>
      </c>
      <c r="G2409" s="791" t="s">
        <v>9601</v>
      </c>
      <c r="H2409" s="781">
        <f t="shared" si="404"/>
        <v>1763.88</v>
      </c>
      <c r="I2409" s="782">
        <f t="shared" si="404"/>
        <v>894.58</v>
      </c>
      <c r="J2409" s="782">
        <f t="shared" si="404"/>
        <v>610.52</v>
      </c>
      <c r="K2409" s="783">
        <f t="shared" si="404"/>
        <v>469.54</v>
      </c>
      <c r="L2409" s="784">
        <f>IF(ISNUMBER(F2409),IF(LEFT(A2409,3)="Cat",VLOOKUP(A2409,'Loc Configurations Seules'!R:U,4,FALSE),VLOOKUP(G2409,'Loc Coefficients Location'!A:D,4,FALSE)),"")</f>
        <v>0.18651532340555149</v>
      </c>
      <c r="M2409" s="785">
        <f t="shared" si="405"/>
        <v>1246.5304003033862</v>
      </c>
      <c r="N2409" s="786">
        <f>IF(ISNUMBER(F2409),IF(LEFT(A2409,3)="Cat",VLOOKUP(A2409,'Loc Configurations Seules'!R:V,5,FALSE),VLOOKUP(G2409,'Loc Coefficients Location'!A:E,5,FALSE)),"")</f>
        <v>9.9038652897397772E-2</v>
      </c>
      <c r="O2409" s="785">
        <f t="shared" si="406"/>
        <v>661.90106736306268</v>
      </c>
      <c r="P2409" s="786">
        <f>IF(ISNUMBER(F2409),IF(LEFT(A2409,3)="Cat",VLOOKUP(A2409,'Loc Configurations Seules'!R:W,6,FALSE),VLOOKUP(G2409,'Loc Coefficients Location'!A:F,6,FALSE)),"")</f>
        <v>7.5421779500883954E-2</v>
      </c>
      <c r="Q2409" s="785">
        <f t="shared" si="407"/>
        <v>504.06336206707772</v>
      </c>
      <c r="R2409" s="786">
        <f>IF(ISNUMBER(F2409),IF(LEFT(A2409,3)="Cat",VLOOKUP(A2409,'Loc Configurations Seules'!R:X,7,FALSE),VLOOKUP(G2409,'Loc Coefficients Location'!A:G,7,FALSE)),"")</f>
        <v>6.3273484033980879E-2</v>
      </c>
      <c r="S2409" s="785">
        <f t="shared" si="408"/>
        <v>422.87314490494305</v>
      </c>
    </row>
    <row r="2410" spans="1:19" s="5" customFormat="1" ht="25.5" x14ac:dyDescent="0.25">
      <c r="A2410" s="214" t="s">
        <v>2717</v>
      </c>
      <c r="B2410" s="242" t="s">
        <v>2288</v>
      </c>
      <c r="C2410" s="94" t="s">
        <v>2718</v>
      </c>
      <c r="D2410" s="232"/>
      <c r="E2410" s="233"/>
      <c r="F2410" s="46">
        <v>7207.21</v>
      </c>
      <c r="G2410" s="791" t="s">
        <v>9601</v>
      </c>
      <c r="H2410" s="781">
        <f t="shared" si="404"/>
        <v>1902.16</v>
      </c>
      <c r="I2410" s="782">
        <f t="shared" si="404"/>
        <v>964.71</v>
      </c>
      <c r="J2410" s="782">
        <f t="shared" si="404"/>
        <v>658.38</v>
      </c>
      <c r="K2410" s="783">
        <f t="shared" si="404"/>
        <v>506.36</v>
      </c>
      <c r="L2410" s="784">
        <f>IF(ISNUMBER(F2410),IF(LEFT(A2410,3)="Cat",VLOOKUP(A2410,'Loc Configurations Seules'!R:U,4,FALSE),VLOOKUP(G2410,'Loc Coefficients Location'!A:D,4,FALSE)),"")</f>
        <v>0.18651532340555149</v>
      </c>
      <c r="M2410" s="785">
        <f t="shared" si="405"/>
        <v>1344.2551040017247</v>
      </c>
      <c r="N2410" s="786">
        <f>IF(ISNUMBER(F2410),IF(LEFT(A2410,3)="Cat",VLOOKUP(A2410,'Loc Configurations Seules'!R:V,5,FALSE),VLOOKUP(G2410,'Loc Coefficients Location'!A:E,5,FALSE)),"")</f>
        <v>9.9038652897397772E-2</v>
      </c>
      <c r="O2410" s="785">
        <f t="shared" si="406"/>
        <v>713.79236954865416</v>
      </c>
      <c r="P2410" s="786">
        <f>IF(ISNUMBER(F2410),IF(LEFT(A2410,3)="Cat",VLOOKUP(A2410,'Loc Configurations Seules'!R:W,6,FALSE),VLOOKUP(G2410,'Loc Coefficients Location'!A:F,6,FALSE)),"")</f>
        <v>7.5421779500883954E-2</v>
      </c>
      <c r="Q2410" s="785">
        <f t="shared" si="407"/>
        <v>543.58060343656587</v>
      </c>
      <c r="R2410" s="786">
        <f>IF(ISNUMBER(F2410),IF(LEFT(A2410,3)="Cat",VLOOKUP(A2410,'Loc Configurations Seules'!R:X,7,FALSE),VLOOKUP(G2410,'Loc Coefficients Location'!A:G,7,FALSE)),"")</f>
        <v>6.3273484033980879E-2</v>
      </c>
      <c r="S2410" s="785">
        <f t="shared" si="408"/>
        <v>456.02528686454735</v>
      </c>
    </row>
    <row r="2411" spans="1:19" s="5" customFormat="1" x14ac:dyDescent="0.25">
      <c r="A2411" s="214"/>
      <c r="B2411" s="85" t="s">
        <v>8954</v>
      </c>
      <c r="C2411" s="43" t="s">
        <v>8955</v>
      </c>
      <c r="D2411" s="44"/>
      <c r="E2411" s="47"/>
      <c r="F2411" s="10">
        <v>7207.21</v>
      </c>
      <c r="G2411" s="791" t="s">
        <v>9601</v>
      </c>
      <c r="H2411" s="781">
        <f t="shared" si="404"/>
        <v>1902.16</v>
      </c>
      <c r="I2411" s="782">
        <f t="shared" si="404"/>
        <v>964.71</v>
      </c>
      <c r="J2411" s="782">
        <f t="shared" si="404"/>
        <v>658.38</v>
      </c>
      <c r="K2411" s="783">
        <f t="shared" si="404"/>
        <v>506.36</v>
      </c>
      <c r="L2411" s="784">
        <f>IF(ISNUMBER(F2411),IF(LEFT(A2411,3)="Cat",VLOOKUP(A2411,'Loc Configurations Seules'!R:U,4,FALSE),VLOOKUP(G2411,'Loc Coefficients Location'!A:D,4,FALSE)),"")</f>
        <v>0.18651532340555149</v>
      </c>
      <c r="M2411" s="785">
        <f t="shared" si="405"/>
        <v>1344.2551040017247</v>
      </c>
      <c r="N2411" s="786">
        <f>IF(ISNUMBER(F2411),IF(LEFT(A2411,3)="Cat",VLOOKUP(A2411,'Loc Configurations Seules'!R:V,5,FALSE),VLOOKUP(G2411,'Loc Coefficients Location'!A:E,5,FALSE)),"")</f>
        <v>9.9038652897397772E-2</v>
      </c>
      <c r="O2411" s="785">
        <f t="shared" si="406"/>
        <v>713.79236954865416</v>
      </c>
      <c r="P2411" s="786">
        <f>IF(ISNUMBER(F2411),IF(LEFT(A2411,3)="Cat",VLOOKUP(A2411,'Loc Configurations Seules'!R:W,6,FALSE),VLOOKUP(G2411,'Loc Coefficients Location'!A:F,6,FALSE)),"")</f>
        <v>7.5421779500883954E-2</v>
      </c>
      <c r="Q2411" s="785">
        <f t="shared" si="407"/>
        <v>543.58060343656587</v>
      </c>
      <c r="R2411" s="786">
        <f>IF(ISNUMBER(F2411),IF(LEFT(A2411,3)="Cat",VLOOKUP(A2411,'Loc Configurations Seules'!R:X,7,FALSE),VLOOKUP(G2411,'Loc Coefficients Location'!A:G,7,FALSE)),"")</f>
        <v>6.3273484033980879E-2</v>
      </c>
      <c r="S2411" s="785">
        <f t="shared" si="408"/>
        <v>456.02528686454735</v>
      </c>
    </row>
    <row r="2412" spans="1:19" s="5" customFormat="1" x14ac:dyDescent="0.25">
      <c r="A2412" s="214"/>
      <c r="B2412" s="85" t="s">
        <v>2290</v>
      </c>
      <c r="C2412" s="43" t="s">
        <v>2719</v>
      </c>
      <c r="D2412" s="191"/>
      <c r="E2412" s="192"/>
      <c r="F2412" s="46">
        <v>7207.21</v>
      </c>
      <c r="G2412" s="791" t="s">
        <v>9601</v>
      </c>
      <c r="H2412" s="781">
        <f t="shared" si="404"/>
        <v>1902.16</v>
      </c>
      <c r="I2412" s="782">
        <f t="shared" si="404"/>
        <v>964.71</v>
      </c>
      <c r="J2412" s="782">
        <f t="shared" si="404"/>
        <v>658.38</v>
      </c>
      <c r="K2412" s="783">
        <f t="shared" si="404"/>
        <v>506.36</v>
      </c>
      <c r="L2412" s="784">
        <f>IF(ISNUMBER(F2412),IF(LEFT(A2412,3)="Cat",VLOOKUP(A2412,'Loc Configurations Seules'!R:U,4,FALSE),VLOOKUP(G2412,'Loc Coefficients Location'!A:D,4,FALSE)),"")</f>
        <v>0.18651532340555149</v>
      </c>
      <c r="M2412" s="785">
        <f t="shared" si="405"/>
        <v>1344.2551040017247</v>
      </c>
      <c r="N2412" s="786">
        <f>IF(ISNUMBER(F2412),IF(LEFT(A2412,3)="Cat",VLOOKUP(A2412,'Loc Configurations Seules'!R:V,5,FALSE),VLOOKUP(G2412,'Loc Coefficients Location'!A:E,5,FALSE)),"")</f>
        <v>9.9038652897397772E-2</v>
      </c>
      <c r="O2412" s="785">
        <f t="shared" si="406"/>
        <v>713.79236954865416</v>
      </c>
      <c r="P2412" s="786">
        <f>IF(ISNUMBER(F2412),IF(LEFT(A2412,3)="Cat",VLOOKUP(A2412,'Loc Configurations Seules'!R:W,6,FALSE),VLOOKUP(G2412,'Loc Coefficients Location'!A:F,6,FALSE)),"")</f>
        <v>7.5421779500883954E-2</v>
      </c>
      <c r="Q2412" s="785">
        <f t="shared" si="407"/>
        <v>543.58060343656587</v>
      </c>
      <c r="R2412" s="786">
        <f>IF(ISNUMBER(F2412),IF(LEFT(A2412,3)="Cat",VLOOKUP(A2412,'Loc Configurations Seules'!R:X,7,FALSE),VLOOKUP(G2412,'Loc Coefficients Location'!A:G,7,FALSE)),"")</f>
        <v>6.3273484033980879E-2</v>
      </c>
      <c r="S2412" s="785">
        <f t="shared" si="408"/>
        <v>456.02528686454735</v>
      </c>
    </row>
    <row r="2413" spans="1:19" s="5" customFormat="1" ht="15.75" thickBot="1" x14ac:dyDescent="0.3">
      <c r="A2413" s="214"/>
      <c r="B2413" s="90" t="s">
        <v>10302</v>
      </c>
      <c r="C2413" s="43" t="s">
        <v>10303</v>
      </c>
      <c r="D2413" s="44"/>
      <c r="E2413" s="47"/>
      <c r="F2413" s="10">
        <v>7207.21</v>
      </c>
      <c r="G2413" s="791" t="s">
        <v>9601</v>
      </c>
      <c r="H2413" s="781">
        <f t="shared" si="404"/>
        <v>1902.16</v>
      </c>
      <c r="I2413" s="782">
        <f t="shared" si="404"/>
        <v>964.71</v>
      </c>
      <c r="J2413" s="782">
        <f t="shared" si="404"/>
        <v>658.38</v>
      </c>
      <c r="K2413" s="783">
        <f t="shared" si="404"/>
        <v>506.36</v>
      </c>
      <c r="L2413" s="784">
        <f>IF(ISNUMBER(F2413),IF(LEFT(A2413,3)="Cat",VLOOKUP(A2413,'Loc Configurations Seules'!R:U,4,FALSE),VLOOKUP(G2413,'Loc Coefficients Location'!A:D,4,FALSE)),"")</f>
        <v>0.18651532340555149</v>
      </c>
      <c r="M2413" s="785">
        <f t="shared" si="405"/>
        <v>1344.2551040017247</v>
      </c>
      <c r="N2413" s="786">
        <f>IF(ISNUMBER(F2413),IF(LEFT(A2413,3)="Cat",VLOOKUP(A2413,'Loc Configurations Seules'!R:V,5,FALSE),VLOOKUP(G2413,'Loc Coefficients Location'!A:E,5,FALSE)),"")</f>
        <v>9.9038652897397772E-2</v>
      </c>
      <c r="O2413" s="785">
        <f t="shared" si="406"/>
        <v>713.79236954865416</v>
      </c>
      <c r="P2413" s="786">
        <f>IF(ISNUMBER(F2413),IF(LEFT(A2413,3)="Cat",VLOOKUP(A2413,'Loc Configurations Seules'!R:W,6,FALSE),VLOOKUP(G2413,'Loc Coefficients Location'!A:F,6,FALSE)),"")</f>
        <v>7.5421779500883954E-2</v>
      </c>
      <c r="Q2413" s="785">
        <f t="shared" si="407"/>
        <v>543.58060343656587</v>
      </c>
      <c r="R2413" s="786">
        <f>IF(ISNUMBER(F2413),IF(LEFT(A2413,3)="Cat",VLOOKUP(A2413,'Loc Configurations Seules'!R:X,7,FALSE),VLOOKUP(G2413,'Loc Coefficients Location'!A:G,7,FALSE)),"")</f>
        <v>6.3273484033980879E-2</v>
      </c>
      <c r="S2413" s="785">
        <f t="shared" si="408"/>
        <v>456.02528686454735</v>
      </c>
    </row>
    <row r="2414" spans="1:19" s="5" customFormat="1" ht="25.5" x14ac:dyDescent="0.25">
      <c r="A2414" s="199" t="s">
        <v>2720</v>
      </c>
      <c r="B2414" s="242" t="s">
        <v>2297</v>
      </c>
      <c r="C2414" s="94" t="s">
        <v>2721</v>
      </c>
      <c r="D2414" s="232"/>
      <c r="E2414" s="233"/>
      <c r="F2414" s="46">
        <v>8074.51</v>
      </c>
      <c r="G2414" s="791" t="s">
        <v>9601</v>
      </c>
      <c r="H2414" s="781">
        <f t="shared" si="404"/>
        <v>2131.06</v>
      </c>
      <c r="I2414" s="782">
        <f t="shared" si="404"/>
        <v>1080.8</v>
      </c>
      <c r="J2414" s="782">
        <f t="shared" si="404"/>
        <v>737.61</v>
      </c>
      <c r="K2414" s="783">
        <f t="shared" si="404"/>
        <v>567.29</v>
      </c>
      <c r="L2414" s="784">
        <f>IF(ISNUMBER(F2414),IF(LEFT(A2414,3)="Cat",VLOOKUP(A2414,'Loc Configurations Seules'!R:U,4,FALSE),VLOOKUP(G2414,'Loc Coefficients Location'!A:D,4,FALSE)),"")</f>
        <v>0.18651532340555149</v>
      </c>
      <c r="M2414" s="785">
        <f t="shared" si="405"/>
        <v>1506.0198439913597</v>
      </c>
      <c r="N2414" s="786">
        <f>IF(ISNUMBER(F2414),IF(LEFT(A2414,3)="Cat",VLOOKUP(A2414,'Loc Configurations Seules'!R:V,5,FALSE),VLOOKUP(G2414,'Loc Coefficients Location'!A:E,5,FALSE)),"")</f>
        <v>9.9038652897397772E-2</v>
      </c>
      <c r="O2414" s="785">
        <f t="shared" si="406"/>
        <v>799.68859320656736</v>
      </c>
      <c r="P2414" s="786">
        <f>IF(ISNUMBER(F2414),IF(LEFT(A2414,3)="Cat",VLOOKUP(A2414,'Loc Configurations Seules'!R:W,6,FALSE),VLOOKUP(G2414,'Loc Coefficients Location'!A:F,6,FALSE)),"")</f>
        <v>7.5421779500883954E-2</v>
      </c>
      <c r="Q2414" s="785">
        <f t="shared" si="407"/>
        <v>608.99391279768247</v>
      </c>
      <c r="R2414" s="786">
        <f>IF(ISNUMBER(F2414),IF(LEFT(A2414,3)="Cat",VLOOKUP(A2414,'Loc Configurations Seules'!R:X,7,FALSE),VLOOKUP(G2414,'Loc Coefficients Location'!A:G,7,FALSE)),"")</f>
        <v>6.3273484033980879E-2</v>
      </c>
      <c r="S2414" s="785">
        <f t="shared" si="408"/>
        <v>510.90237956721893</v>
      </c>
    </row>
    <row r="2415" spans="1:19" s="5" customFormat="1" x14ac:dyDescent="0.25">
      <c r="A2415" s="69"/>
      <c r="B2415" s="85" t="s">
        <v>8956</v>
      </c>
      <c r="C2415" s="43" t="s">
        <v>8957</v>
      </c>
      <c r="D2415" s="44"/>
      <c r="E2415" s="47"/>
      <c r="F2415" s="10">
        <v>8074.51</v>
      </c>
      <c r="G2415" s="791" t="s">
        <v>9601</v>
      </c>
      <c r="H2415" s="781">
        <f t="shared" si="404"/>
        <v>2131.06</v>
      </c>
      <c r="I2415" s="782">
        <f t="shared" si="404"/>
        <v>1080.8</v>
      </c>
      <c r="J2415" s="782">
        <f t="shared" si="404"/>
        <v>737.61</v>
      </c>
      <c r="K2415" s="783">
        <f t="shared" si="404"/>
        <v>567.29</v>
      </c>
      <c r="L2415" s="784">
        <f>IF(ISNUMBER(F2415),IF(LEFT(A2415,3)="Cat",VLOOKUP(A2415,'Loc Configurations Seules'!R:U,4,FALSE),VLOOKUP(G2415,'Loc Coefficients Location'!A:D,4,FALSE)),"")</f>
        <v>0.18651532340555149</v>
      </c>
      <c r="M2415" s="785">
        <f t="shared" si="405"/>
        <v>1506.0198439913597</v>
      </c>
      <c r="N2415" s="786">
        <f>IF(ISNUMBER(F2415),IF(LEFT(A2415,3)="Cat",VLOOKUP(A2415,'Loc Configurations Seules'!R:V,5,FALSE),VLOOKUP(G2415,'Loc Coefficients Location'!A:E,5,FALSE)),"")</f>
        <v>9.9038652897397772E-2</v>
      </c>
      <c r="O2415" s="785">
        <f t="shared" si="406"/>
        <v>799.68859320656736</v>
      </c>
      <c r="P2415" s="786">
        <f>IF(ISNUMBER(F2415),IF(LEFT(A2415,3)="Cat",VLOOKUP(A2415,'Loc Configurations Seules'!R:W,6,FALSE),VLOOKUP(G2415,'Loc Coefficients Location'!A:F,6,FALSE)),"")</f>
        <v>7.5421779500883954E-2</v>
      </c>
      <c r="Q2415" s="785">
        <f t="shared" si="407"/>
        <v>608.99391279768247</v>
      </c>
      <c r="R2415" s="786">
        <f>IF(ISNUMBER(F2415),IF(LEFT(A2415,3)="Cat",VLOOKUP(A2415,'Loc Configurations Seules'!R:X,7,FALSE),VLOOKUP(G2415,'Loc Coefficients Location'!A:G,7,FALSE)),"")</f>
        <v>6.3273484033980879E-2</v>
      </c>
      <c r="S2415" s="785">
        <f t="shared" si="408"/>
        <v>510.90237956721893</v>
      </c>
    </row>
    <row r="2416" spans="1:19" s="5" customFormat="1" ht="15.75" thickBot="1" x14ac:dyDescent="0.3">
      <c r="A2416" s="205"/>
      <c r="B2416" s="183" t="s">
        <v>2298</v>
      </c>
      <c r="C2416" s="50" t="s">
        <v>2722</v>
      </c>
      <c r="D2416" s="184"/>
      <c r="E2416" s="185"/>
      <c r="F2416" s="46">
        <v>8074.51</v>
      </c>
      <c r="G2416" s="791" t="s">
        <v>9601</v>
      </c>
      <c r="H2416" s="781">
        <f t="shared" si="404"/>
        <v>2131.06</v>
      </c>
      <c r="I2416" s="782">
        <f t="shared" si="404"/>
        <v>1080.8</v>
      </c>
      <c r="J2416" s="782">
        <f t="shared" si="404"/>
        <v>737.61</v>
      </c>
      <c r="K2416" s="783">
        <f t="shared" si="404"/>
        <v>567.29</v>
      </c>
      <c r="L2416" s="784">
        <f>IF(ISNUMBER(F2416),IF(LEFT(A2416,3)="Cat",VLOOKUP(A2416,'Loc Configurations Seules'!R:U,4,FALSE),VLOOKUP(G2416,'Loc Coefficients Location'!A:D,4,FALSE)),"")</f>
        <v>0.18651532340555149</v>
      </c>
      <c r="M2416" s="785">
        <f t="shared" si="405"/>
        <v>1506.0198439913597</v>
      </c>
      <c r="N2416" s="786">
        <f>IF(ISNUMBER(F2416),IF(LEFT(A2416,3)="Cat",VLOOKUP(A2416,'Loc Configurations Seules'!R:V,5,FALSE),VLOOKUP(G2416,'Loc Coefficients Location'!A:E,5,FALSE)),"")</f>
        <v>9.9038652897397772E-2</v>
      </c>
      <c r="O2416" s="785">
        <f t="shared" si="406"/>
        <v>799.68859320656736</v>
      </c>
      <c r="P2416" s="786">
        <f>IF(ISNUMBER(F2416),IF(LEFT(A2416,3)="Cat",VLOOKUP(A2416,'Loc Configurations Seules'!R:W,6,FALSE),VLOOKUP(G2416,'Loc Coefficients Location'!A:F,6,FALSE)),"")</f>
        <v>7.5421779500883954E-2</v>
      </c>
      <c r="Q2416" s="785">
        <f t="shared" si="407"/>
        <v>608.99391279768247</v>
      </c>
      <c r="R2416" s="786">
        <f>IF(ISNUMBER(F2416),IF(LEFT(A2416,3)="Cat",VLOOKUP(A2416,'Loc Configurations Seules'!R:X,7,FALSE),VLOOKUP(G2416,'Loc Coefficients Location'!A:G,7,FALSE)),"")</f>
        <v>6.3273484033980879E-2</v>
      </c>
      <c r="S2416" s="785">
        <f t="shared" si="408"/>
        <v>510.90237956721893</v>
      </c>
    </row>
    <row r="2417" spans="1:19" s="5" customFormat="1" x14ac:dyDescent="0.25">
      <c r="A2417" s="69"/>
      <c r="B2417" s="42"/>
      <c r="C2417" s="43"/>
      <c r="D2417" s="44"/>
      <c r="E2417" s="47"/>
      <c r="F2417" s="10" t="s">
        <v>5249</v>
      </c>
      <c r="G2417" s="791" t="s">
        <v>9527</v>
      </c>
      <c r="H2417" s="781" t="str">
        <f t="shared" si="404"/>
        <v/>
      </c>
      <c r="I2417" s="782" t="str">
        <f t="shared" si="404"/>
        <v/>
      </c>
      <c r="J2417" s="782" t="str">
        <f t="shared" si="404"/>
        <v/>
      </c>
      <c r="K2417" s="783" t="str">
        <f t="shared" si="404"/>
        <v/>
      </c>
      <c r="L2417" s="784" t="str">
        <f>IF(ISNUMBER(F2417),IF(LEFT(A2417,3)="Cat",VLOOKUP(A2417,'Loc Configurations Seules'!R:U,4,FALSE),VLOOKUP(G2417,'Loc Coefficients Location'!A:D,4,FALSE)),"")</f>
        <v/>
      </c>
      <c r="M2417" s="785" t="str">
        <f t="shared" si="405"/>
        <v/>
      </c>
      <c r="N2417" s="786" t="str">
        <f>IF(ISNUMBER(F2417),IF(LEFT(A2417,3)="Cat",VLOOKUP(A2417,'Loc Configurations Seules'!R:V,5,FALSE),VLOOKUP(G2417,'Loc Coefficients Location'!A:E,5,FALSE)),"")</f>
        <v/>
      </c>
      <c r="O2417" s="785" t="str">
        <f t="shared" si="406"/>
        <v/>
      </c>
      <c r="P2417" s="786" t="str">
        <f>IF(ISNUMBER(F2417),IF(LEFT(A2417,3)="Cat",VLOOKUP(A2417,'Loc Configurations Seules'!R:W,6,FALSE),VLOOKUP(G2417,'Loc Coefficients Location'!A:F,6,FALSE)),"")</f>
        <v/>
      </c>
      <c r="Q2417" s="785" t="str">
        <f t="shared" si="407"/>
        <v/>
      </c>
      <c r="R2417" s="786" t="str">
        <f>IF(ISNUMBER(F2417),IF(LEFT(A2417,3)="Cat",VLOOKUP(A2417,'Loc Configurations Seules'!R:X,7,FALSE),VLOOKUP(G2417,'Loc Coefficients Location'!A:G,7,FALSE)),"")</f>
        <v/>
      </c>
      <c r="S2417" s="785" t="str">
        <f t="shared" si="408"/>
        <v/>
      </c>
    </row>
    <row r="2418" spans="1:19" s="5" customFormat="1" x14ac:dyDescent="0.25">
      <c r="A2418" s="206" t="s">
        <v>2723</v>
      </c>
      <c r="B2418" s="102"/>
      <c r="C2418" s="65"/>
      <c r="D2418" s="66"/>
      <c r="E2418" s="102"/>
      <c r="F2418" s="68" t="s">
        <v>5249</v>
      </c>
      <c r="G2418" s="791" t="s">
        <v>9527</v>
      </c>
      <c r="H2418" s="781" t="str">
        <f t="shared" si="404"/>
        <v/>
      </c>
      <c r="I2418" s="782" t="str">
        <f t="shared" si="404"/>
        <v/>
      </c>
      <c r="J2418" s="782" t="str">
        <f t="shared" si="404"/>
        <v/>
      </c>
      <c r="K2418" s="783" t="str">
        <f t="shared" si="404"/>
        <v/>
      </c>
      <c r="L2418" s="784" t="str">
        <f>IF(ISNUMBER(F2418),IF(LEFT(A2418,3)="Cat",VLOOKUP(A2418,'Loc Configurations Seules'!R:U,4,FALSE),VLOOKUP(G2418,'Loc Coefficients Location'!A:D,4,FALSE)),"")</f>
        <v/>
      </c>
      <c r="M2418" s="785" t="str">
        <f t="shared" si="405"/>
        <v/>
      </c>
      <c r="N2418" s="786" t="str">
        <f>IF(ISNUMBER(F2418),IF(LEFT(A2418,3)="Cat",VLOOKUP(A2418,'Loc Configurations Seules'!R:V,5,FALSE),VLOOKUP(G2418,'Loc Coefficients Location'!A:E,5,FALSE)),"")</f>
        <v/>
      </c>
      <c r="O2418" s="785" t="str">
        <f t="shared" si="406"/>
        <v/>
      </c>
      <c r="P2418" s="786" t="str">
        <f>IF(ISNUMBER(F2418),IF(LEFT(A2418,3)="Cat",VLOOKUP(A2418,'Loc Configurations Seules'!R:W,6,FALSE),VLOOKUP(G2418,'Loc Coefficients Location'!A:F,6,FALSE)),"")</f>
        <v/>
      </c>
      <c r="Q2418" s="785" t="str">
        <f t="shared" si="407"/>
        <v/>
      </c>
      <c r="R2418" s="786" t="str">
        <f>IF(ISNUMBER(F2418),IF(LEFT(A2418,3)="Cat",VLOOKUP(A2418,'Loc Configurations Seules'!R:X,7,FALSE),VLOOKUP(G2418,'Loc Coefficients Location'!A:G,7,FALSE)),"")</f>
        <v/>
      </c>
      <c r="S2418" s="785" t="str">
        <f t="shared" si="408"/>
        <v/>
      </c>
    </row>
    <row r="2419" spans="1:19" s="5" customFormat="1" ht="25.5" x14ac:dyDescent="0.25">
      <c r="A2419" s="69" t="s">
        <v>9376</v>
      </c>
      <c r="B2419" s="42" t="s">
        <v>9377</v>
      </c>
      <c r="C2419" s="43" t="s">
        <v>9378</v>
      </c>
      <c r="D2419" s="44"/>
      <c r="E2419" s="47"/>
      <c r="F2419" s="281">
        <v>30.45</v>
      </c>
      <c r="G2419" s="791" t="s">
        <v>9601</v>
      </c>
      <c r="H2419" s="781">
        <f t="shared" si="404"/>
        <v>8.0399999999999991</v>
      </c>
      <c r="I2419" s="782">
        <f t="shared" si="404"/>
        <v>4.08</v>
      </c>
      <c r="J2419" s="782">
        <f t="shared" si="404"/>
        <v>2.78</v>
      </c>
      <c r="K2419" s="783">
        <f t="shared" si="404"/>
        <v>2.14</v>
      </c>
      <c r="L2419" s="784">
        <f>IF(ISNUMBER(F2419),IF(LEFT(A2419,3)="Cat",VLOOKUP(A2419,'Loc Configurations Seules'!R:U,4,FALSE),VLOOKUP(G2419,'Loc Coefficients Location'!A:D,4,FALSE)),"")</f>
        <v>0.18651532340555149</v>
      </c>
      <c r="M2419" s="785">
        <f t="shared" si="405"/>
        <v>5.679391597699043</v>
      </c>
      <c r="N2419" s="786">
        <f>IF(ISNUMBER(F2419),IF(LEFT(A2419,3)="Cat",VLOOKUP(A2419,'Loc Configurations Seules'!R:V,5,FALSE),VLOOKUP(G2419,'Loc Coefficients Location'!A:E,5,FALSE)),"")</f>
        <v>9.9038652897397772E-2</v>
      </c>
      <c r="O2419" s="785">
        <f t="shared" si="406"/>
        <v>3.0157269807257623</v>
      </c>
      <c r="P2419" s="786">
        <f>IF(ISNUMBER(F2419),IF(LEFT(A2419,3)="Cat",VLOOKUP(A2419,'Loc Configurations Seules'!R:W,6,FALSE),VLOOKUP(G2419,'Loc Coefficients Location'!A:F,6,FALSE)),"")</f>
        <v>7.5421779500883954E-2</v>
      </c>
      <c r="Q2419" s="785">
        <f t="shared" si="407"/>
        <v>2.2965931858019162</v>
      </c>
      <c r="R2419" s="786">
        <f>IF(ISNUMBER(F2419),IF(LEFT(A2419,3)="Cat",VLOOKUP(A2419,'Loc Configurations Seules'!R:X,7,FALSE),VLOOKUP(G2419,'Loc Coefficients Location'!A:G,7,FALSE)),"")</f>
        <v>6.3273484033980879E-2</v>
      </c>
      <c r="S2419" s="785">
        <f t="shared" si="408"/>
        <v>1.9266775888347176</v>
      </c>
    </row>
    <row r="2420" spans="1:19" s="5" customFormat="1" x14ac:dyDescent="0.25">
      <c r="A2420" s="69"/>
      <c r="B2420" s="42" t="s">
        <v>9379</v>
      </c>
      <c r="C2420" s="43" t="s">
        <v>9380</v>
      </c>
      <c r="D2420" s="44"/>
      <c r="E2420" s="47"/>
      <c r="F2420" s="281">
        <v>30.45</v>
      </c>
      <c r="G2420" s="791" t="s">
        <v>9601</v>
      </c>
      <c r="H2420" s="781">
        <f t="shared" si="404"/>
        <v>8.0399999999999991</v>
      </c>
      <c r="I2420" s="782">
        <f t="shared" si="404"/>
        <v>4.08</v>
      </c>
      <c r="J2420" s="782">
        <f t="shared" si="404"/>
        <v>2.78</v>
      </c>
      <c r="K2420" s="783">
        <f t="shared" si="404"/>
        <v>2.14</v>
      </c>
      <c r="L2420" s="784">
        <f>IF(ISNUMBER(F2420),IF(LEFT(A2420,3)="Cat",VLOOKUP(A2420,'Loc Configurations Seules'!R:U,4,FALSE),VLOOKUP(G2420,'Loc Coefficients Location'!A:D,4,FALSE)),"")</f>
        <v>0.18651532340555149</v>
      </c>
      <c r="M2420" s="785">
        <f t="shared" si="405"/>
        <v>5.679391597699043</v>
      </c>
      <c r="N2420" s="786">
        <f>IF(ISNUMBER(F2420),IF(LEFT(A2420,3)="Cat",VLOOKUP(A2420,'Loc Configurations Seules'!R:V,5,FALSE),VLOOKUP(G2420,'Loc Coefficients Location'!A:E,5,FALSE)),"")</f>
        <v>9.9038652897397772E-2</v>
      </c>
      <c r="O2420" s="785">
        <f t="shared" si="406"/>
        <v>3.0157269807257623</v>
      </c>
      <c r="P2420" s="786">
        <f>IF(ISNUMBER(F2420),IF(LEFT(A2420,3)="Cat",VLOOKUP(A2420,'Loc Configurations Seules'!R:W,6,FALSE),VLOOKUP(G2420,'Loc Coefficients Location'!A:F,6,FALSE)),"")</f>
        <v>7.5421779500883954E-2</v>
      </c>
      <c r="Q2420" s="785">
        <f t="shared" si="407"/>
        <v>2.2965931858019162</v>
      </c>
      <c r="R2420" s="786">
        <f>IF(ISNUMBER(F2420),IF(LEFT(A2420,3)="Cat",VLOOKUP(A2420,'Loc Configurations Seules'!R:X,7,FALSE),VLOOKUP(G2420,'Loc Coefficients Location'!A:G,7,FALSE)),"")</f>
        <v>6.3273484033980879E-2</v>
      </c>
      <c r="S2420" s="785">
        <f t="shared" si="408"/>
        <v>1.9266775888347176</v>
      </c>
    </row>
    <row r="2421" spans="1:19" s="5" customFormat="1" x14ac:dyDescent="0.25">
      <c r="A2421" s="69"/>
      <c r="B2421" s="42" t="s">
        <v>9379</v>
      </c>
      <c r="C2421" s="43" t="s">
        <v>9381</v>
      </c>
      <c r="D2421" s="44"/>
      <c r="E2421" s="47"/>
      <c r="F2421" s="281">
        <v>30.45</v>
      </c>
      <c r="G2421" s="791" t="s">
        <v>9601</v>
      </c>
      <c r="H2421" s="781">
        <f t="shared" si="404"/>
        <v>8.0399999999999991</v>
      </c>
      <c r="I2421" s="782">
        <f t="shared" si="404"/>
        <v>4.08</v>
      </c>
      <c r="J2421" s="782">
        <f t="shared" si="404"/>
        <v>2.78</v>
      </c>
      <c r="K2421" s="783">
        <f t="shared" si="404"/>
        <v>2.14</v>
      </c>
      <c r="L2421" s="784">
        <f>IF(ISNUMBER(F2421),IF(LEFT(A2421,3)="Cat",VLOOKUP(A2421,'Loc Configurations Seules'!R:U,4,FALSE),VLOOKUP(G2421,'Loc Coefficients Location'!A:D,4,FALSE)),"")</f>
        <v>0.18651532340555149</v>
      </c>
      <c r="M2421" s="785">
        <f t="shared" si="405"/>
        <v>5.679391597699043</v>
      </c>
      <c r="N2421" s="786">
        <f>IF(ISNUMBER(F2421),IF(LEFT(A2421,3)="Cat",VLOOKUP(A2421,'Loc Configurations Seules'!R:V,5,FALSE),VLOOKUP(G2421,'Loc Coefficients Location'!A:E,5,FALSE)),"")</f>
        <v>9.9038652897397772E-2</v>
      </c>
      <c r="O2421" s="785">
        <f t="shared" si="406"/>
        <v>3.0157269807257623</v>
      </c>
      <c r="P2421" s="786">
        <f>IF(ISNUMBER(F2421),IF(LEFT(A2421,3)="Cat",VLOOKUP(A2421,'Loc Configurations Seules'!R:W,6,FALSE),VLOOKUP(G2421,'Loc Coefficients Location'!A:F,6,FALSE)),"")</f>
        <v>7.5421779500883954E-2</v>
      </c>
      <c r="Q2421" s="785">
        <f t="shared" si="407"/>
        <v>2.2965931858019162</v>
      </c>
      <c r="R2421" s="786">
        <f>IF(ISNUMBER(F2421),IF(LEFT(A2421,3)="Cat",VLOOKUP(A2421,'Loc Configurations Seules'!R:X,7,FALSE),VLOOKUP(G2421,'Loc Coefficients Location'!A:G,7,FALSE)),"")</f>
        <v>6.3273484033980879E-2</v>
      </c>
      <c r="S2421" s="785">
        <f t="shared" si="408"/>
        <v>1.9266775888347176</v>
      </c>
    </row>
    <row r="2422" spans="1:19" s="5" customFormat="1" x14ac:dyDescent="0.25">
      <c r="A2422" s="69"/>
      <c r="B2422" s="42" t="s">
        <v>9379</v>
      </c>
      <c r="C2422" s="43" t="s">
        <v>9382</v>
      </c>
      <c r="D2422" s="44"/>
      <c r="E2422" s="47"/>
      <c r="F2422" s="281">
        <v>30.45</v>
      </c>
      <c r="G2422" s="791" t="s">
        <v>9601</v>
      </c>
      <c r="H2422" s="781">
        <f t="shared" si="404"/>
        <v>8.0399999999999991</v>
      </c>
      <c r="I2422" s="782">
        <f t="shared" si="404"/>
        <v>4.08</v>
      </c>
      <c r="J2422" s="782">
        <f t="shared" si="404"/>
        <v>2.78</v>
      </c>
      <c r="K2422" s="783">
        <f t="shared" si="404"/>
        <v>2.14</v>
      </c>
      <c r="L2422" s="784">
        <f>IF(ISNUMBER(F2422),IF(LEFT(A2422,3)="Cat",VLOOKUP(A2422,'Loc Configurations Seules'!R:U,4,FALSE),VLOOKUP(G2422,'Loc Coefficients Location'!A:D,4,FALSE)),"")</f>
        <v>0.18651532340555149</v>
      </c>
      <c r="M2422" s="785">
        <f t="shared" si="405"/>
        <v>5.679391597699043</v>
      </c>
      <c r="N2422" s="786">
        <f>IF(ISNUMBER(F2422),IF(LEFT(A2422,3)="Cat",VLOOKUP(A2422,'Loc Configurations Seules'!R:V,5,FALSE),VLOOKUP(G2422,'Loc Coefficients Location'!A:E,5,FALSE)),"")</f>
        <v>9.9038652897397772E-2</v>
      </c>
      <c r="O2422" s="785">
        <f t="shared" si="406"/>
        <v>3.0157269807257623</v>
      </c>
      <c r="P2422" s="786">
        <f>IF(ISNUMBER(F2422),IF(LEFT(A2422,3)="Cat",VLOOKUP(A2422,'Loc Configurations Seules'!R:W,6,FALSE),VLOOKUP(G2422,'Loc Coefficients Location'!A:F,6,FALSE)),"")</f>
        <v>7.5421779500883954E-2</v>
      </c>
      <c r="Q2422" s="785">
        <f t="shared" si="407"/>
        <v>2.2965931858019162</v>
      </c>
      <c r="R2422" s="786">
        <f>IF(ISNUMBER(F2422),IF(LEFT(A2422,3)="Cat",VLOOKUP(A2422,'Loc Configurations Seules'!R:X,7,FALSE),VLOOKUP(G2422,'Loc Coefficients Location'!A:G,7,FALSE)),"")</f>
        <v>6.3273484033980879E-2</v>
      </c>
      <c r="S2422" s="785">
        <f t="shared" si="408"/>
        <v>1.9266775888347176</v>
      </c>
    </row>
    <row r="2423" spans="1:19" s="5" customFormat="1" x14ac:dyDescent="0.25">
      <c r="A2423" s="69"/>
      <c r="B2423" s="42" t="s">
        <v>9377</v>
      </c>
      <c r="C2423" s="43" t="s">
        <v>9383</v>
      </c>
      <c r="D2423" s="44"/>
      <c r="E2423" s="47"/>
      <c r="F2423" s="281">
        <v>30.45</v>
      </c>
      <c r="G2423" s="791" t="s">
        <v>9601</v>
      </c>
      <c r="H2423" s="781">
        <f t="shared" si="404"/>
        <v>8.0399999999999991</v>
      </c>
      <c r="I2423" s="782">
        <f t="shared" si="404"/>
        <v>4.08</v>
      </c>
      <c r="J2423" s="782">
        <f t="shared" si="404"/>
        <v>2.78</v>
      </c>
      <c r="K2423" s="783">
        <f t="shared" si="404"/>
        <v>2.14</v>
      </c>
      <c r="L2423" s="784">
        <f>IF(ISNUMBER(F2423),IF(LEFT(A2423,3)="Cat",VLOOKUP(A2423,'Loc Configurations Seules'!R:U,4,FALSE),VLOOKUP(G2423,'Loc Coefficients Location'!A:D,4,FALSE)),"")</f>
        <v>0.18651532340555149</v>
      </c>
      <c r="M2423" s="785">
        <f t="shared" si="405"/>
        <v>5.679391597699043</v>
      </c>
      <c r="N2423" s="786">
        <f>IF(ISNUMBER(F2423),IF(LEFT(A2423,3)="Cat",VLOOKUP(A2423,'Loc Configurations Seules'!R:V,5,FALSE),VLOOKUP(G2423,'Loc Coefficients Location'!A:E,5,FALSE)),"")</f>
        <v>9.9038652897397772E-2</v>
      </c>
      <c r="O2423" s="785">
        <f t="shared" si="406"/>
        <v>3.0157269807257623</v>
      </c>
      <c r="P2423" s="786">
        <f>IF(ISNUMBER(F2423),IF(LEFT(A2423,3)="Cat",VLOOKUP(A2423,'Loc Configurations Seules'!R:W,6,FALSE),VLOOKUP(G2423,'Loc Coefficients Location'!A:F,6,FALSE)),"")</f>
        <v>7.5421779500883954E-2</v>
      </c>
      <c r="Q2423" s="785">
        <f t="shared" si="407"/>
        <v>2.2965931858019162</v>
      </c>
      <c r="R2423" s="786">
        <f>IF(ISNUMBER(F2423),IF(LEFT(A2423,3)="Cat",VLOOKUP(A2423,'Loc Configurations Seules'!R:X,7,FALSE),VLOOKUP(G2423,'Loc Coefficients Location'!A:G,7,FALSE)),"")</f>
        <v>6.3273484033980879E-2</v>
      </c>
      <c r="S2423" s="785">
        <f t="shared" si="408"/>
        <v>1.9266775888347176</v>
      </c>
    </row>
    <row r="2424" spans="1:19" s="5" customFormat="1" x14ac:dyDescent="0.25">
      <c r="A2424" s="69"/>
      <c r="B2424" s="42" t="s">
        <v>9377</v>
      </c>
      <c r="C2424" s="43" t="s">
        <v>9378</v>
      </c>
      <c r="D2424" s="44"/>
      <c r="E2424" s="47"/>
      <c r="F2424" s="281">
        <v>30.45</v>
      </c>
      <c r="G2424" s="791" t="s">
        <v>9601</v>
      </c>
      <c r="H2424" s="781">
        <f t="shared" si="404"/>
        <v>8.0399999999999991</v>
      </c>
      <c r="I2424" s="782">
        <f t="shared" si="404"/>
        <v>4.08</v>
      </c>
      <c r="J2424" s="782">
        <f t="shared" si="404"/>
        <v>2.78</v>
      </c>
      <c r="K2424" s="783">
        <f t="shared" si="404"/>
        <v>2.14</v>
      </c>
      <c r="L2424" s="784">
        <f>IF(ISNUMBER(F2424),IF(LEFT(A2424,3)="Cat",VLOOKUP(A2424,'Loc Configurations Seules'!R:U,4,FALSE),VLOOKUP(G2424,'Loc Coefficients Location'!A:D,4,FALSE)),"")</f>
        <v>0.18651532340555149</v>
      </c>
      <c r="M2424" s="785">
        <f t="shared" si="405"/>
        <v>5.679391597699043</v>
      </c>
      <c r="N2424" s="786">
        <f>IF(ISNUMBER(F2424),IF(LEFT(A2424,3)="Cat",VLOOKUP(A2424,'Loc Configurations Seules'!R:V,5,FALSE),VLOOKUP(G2424,'Loc Coefficients Location'!A:E,5,FALSE)),"")</f>
        <v>9.9038652897397772E-2</v>
      </c>
      <c r="O2424" s="785">
        <f t="shared" si="406"/>
        <v>3.0157269807257623</v>
      </c>
      <c r="P2424" s="786">
        <f>IF(ISNUMBER(F2424),IF(LEFT(A2424,3)="Cat",VLOOKUP(A2424,'Loc Configurations Seules'!R:W,6,FALSE),VLOOKUP(G2424,'Loc Coefficients Location'!A:F,6,FALSE)),"")</f>
        <v>7.5421779500883954E-2</v>
      </c>
      <c r="Q2424" s="785">
        <f t="shared" si="407"/>
        <v>2.2965931858019162</v>
      </c>
      <c r="R2424" s="786">
        <f>IF(ISNUMBER(F2424),IF(LEFT(A2424,3)="Cat",VLOOKUP(A2424,'Loc Configurations Seules'!R:X,7,FALSE),VLOOKUP(G2424,'Loc Coefficients Location'!A:G,7,FALSE)),"")</f>
        <v>6.3273484033980879E-2</v>
      </c>
      <c r="S2424" s="785">
        <f t="shared" si="408"/>
        <v>1.9266775888347176</v>
      </c>
    </row>
    <row r="2425" spans="1:19" s="5" customFormat="1" x14ac:dyDescent="0.25">
      <c r="A2425" s="69"/>
      <c r="B2425" s="42" t="s">
        <v>9384</v>
      </c>
      <c r="C2425" s="43" t="s">
        <v>9385</v>
      </c>
      <c r="D2425" s="44"/>
      <c r="E2425" s="47"/>
      <c r="F2425" s="281">
        <v>30.45</v>
      </c>
      <c r="G2425" s="791" t="s">
        <v>9601</v>
      </c>
      <c r="H2425" s="781">
        <f t="shared" si="404"/>
        <v>8.0399999999999991</v>
      </c>
      <c r="I2425" s="782">
        <f t="shared" si="404"/>
        <v>4.08</v>
      </c>
      <c r="J2425" s="782">
        <f t="shared" si="404"/>
        <v>2.78</v>
      </c>
      <c r="K2425" s="783">
        <f t="shared" si="404"/>
        <v>2.14</v>
      </c>
      <c r="L2425" s="784">
        <f>IF(ISNUMBER(F2425),IF(LEFT(A2425,3)="Cat",VLOOKUP(A2425,'Loc Configurations Seules'!R:U,4,FALSE),VLOOKUP(G2425,'Loc Coefficients Location'!A:D,4,FALSE)),"")</f>
        <v>0.18651532340555149</v>
      </c>
      <c r="M2425" s="785">
        <f t="shared" si="405"/>
        <v>5.679391597699043</v>
      </c>
      <c r="N2425" s="786">
        <f>IF(ISNUMBER(F2425),IF(LEFT(A2425,3)="Cat",VLOOKUP(A2425,'Loc Configurations Seules'!R:V,5,FALSE),VLOOKUP(G2425,'Loc Coefficients Location'!A:E,5,FALSE)),"")</f>
        <v>9.9038652897397772E-2</v>
      </c>
      <c r="O2425" s="785">
        <f t="shared" si="406"/>
        <v>3.0157269807257623</v>
      </c>
      <c r="P2425" s="786">
        <f>IF(ISNUMBER(F2425),IF(LEFT(A2425,3)="Cat",VLOOKUP(A2425,'Loc Configurations Seules'!R:W,6,FALSE),VLOOKUP(G2425,'Loc Coefficients Location'!A:F,6,FALSE)),"")</f>
        <v>7.5421779500883954E-2</v>
      </c>
      <c r="Q2425" s="785">
        <f t="shared" si="407"/>
        <v>2.2965931858019162</v>
      </c>
      <c r="R2425" s="786">
        <f>IF(ISNUMBER(F2425),IF(LEFT(A2425,3)="Cat",VLOOKUP(A2425,'Loc Configurations Seules'!R:X,7,FALSE),VLOOKUP(G2425,'Loc Coefficients Location'!A:G,7,FALSE)),"")</f>
        <v>6.3273484033980879E-2</v>
      </c>
      <c r="S2425" s="785">
        <f t="shared" si="408"/>
        <v>1.9266775888347176</v>
      </c>
    </row>
    <row r="2426" spans="1:19" s="5" customFormat="1" x14ac:dyDescent="0.25">
      <c r="A2426" s="69"/>
      <c r="B2426" s="42" t="s">
        <v>9377</v>
      </c>
      <c r="C2426" s="43" t="s">
        <v>9386</v>
      </c>
      <c r="D2426" s="44"/>
      <c r="E2426" s="47"/>
      <c r="F2426" s="281">
        <v>30.45</v>
      </c>
      <c r="G2426" s="791" t="s">
        <v>9601</v>
      </c>
      <c r="H2426" s="781">
        <f t="shared" si="404"/>
        <v>8.0399999999999991</v>
      </c>
      <c r="I2426" s="782">
        <f t="shared" si="404"/>
        <v>4.08</v>
      </c>
      <c r="J2426" s="782">
        <f t="shared" si="404"/>
        <v>2.78</v>
      </c>
      <c r="K2426" s="783">
        <f t="shared" si="404"/>
        <v>2.14</v>
      </c>
      <c r="L2426" s="784">
        <f>IF(ISNUMBER(F2426),IF(LEFT(A2426,3)="Cat",VLOOKUP(A2426,'Loc Configurations Seules'!R:U,4,FALSE),VLOOKUP(G2426,'Loc Coefficients Location'!A:D,4,FALSE)),"")</f>
        <v>0.18651532340555149</v>
      </c>
      <c r="M2426" s="785">
        <f t="shared" si="405"/>
        <v>5.679391597699043</v>
      </c>
      <c r="N2426" s="786">
        <f>IF(ISNUMBER(F2426),IF(LEFT(A2426,3)="Cat",VLOOKUP(A2426,'Loc Configurations Seules'!R:V,5,FALSE),VLOOKUP(G2426,'Loc Coefficients Location'!A:E,5,FALSE)),"")</f>
        <v>9.9038652897397772E-2</v>
      </c>
      <c r="O2426" s="785">
        <f t="shared" si="406"/>
        <v>3.0157269807257623</v>
      </c>
      <c r="P2426" s="786">
        <f>IF(ISNUMBER(F2426),IF(LEFT(A2426,3)="Cat",VLOOKUP(A2426,'Loc Configurations Seules'!R:W,6,FALSE),VLOOKUP(G2426,'Loc Coefficients Location'!A:F,6,FALSE)),"")</f>
        <v>7.5421779500883954E-2</v>
      </c>
      <c r="Q2426" s="785">
        <f t="shared" si="407"/>
        <v>2.2965931858019162</v>
      </c>
      <c r="R2426" s="786">
        <f>IF(ISNUMBER(F2426),IF(LEFT(A2426,3)="Cat",VLOOKUP(A2426,'Loc Configurations Seules'!R:X,7,FALSE),VLOOKUP(G2426,'Loc Coefficients Location'!A:G,7,FALSE)),"")</f>
        <v>6.3273484033980879E-2</v>
      </c>
      <c r="S2426" s="785">
        <f t="shared" si="408"/>
        <v>1.9266775888347176</v>
      </c>
    </row>
    <row r="2427" spans="1:19" s="5" customFormat="1" x14ac:dyDescent="0.25">
      <c r="A2427" s="69"/>
      <c r="B2427" s="42" t="s">
        <v>9384</v>
      </c>
      <c r="C2427" s="43" t="s">
        <v>9387</v>
      </c>
      <c r="D2427" s="44"/>
      <c r="E2427" s="47"/>
      <c r="F2427" s="281">
        <v>30.45</v>
      </c>
      <c r="G2427" s="791" t="s">
        <v>9601</v>
      </c>
      <c r="H2427" s="781">
        <f t="shared" si="404"/>
        <v>8.0399999999999991</v>
      </c>
      <c r="I2427" s="782">
        <f t="shared" si="404"/>
        <v>4.08</v>
      </c>
      <c r="J2427" s="782">
        <f t="shared" si="404"/>
        <v>2.78</v>
      </c>
      <c r="K2427" s="783">
        <f t="shared" si="404"/>
        <v>2.14</v>
      </c>
      <c r="L2427" s="784">
        <f>IF(ISNUMBER(F2427),IF(LEFT(A2427,3)="Cat",VLOOKUP(A2427,'Loc Configurations Seules'!R:U,4,FALSE),VLOOKUP(G2427,'Loc Coefficients Location'!A:D,4,FALSE)),"")</f>
        <v>0.18651532340555149</v>
      </c>
      <c r="M2427" s="785">
        <f t="shared" si="405"/>
        <v>5.679391597699043</v>
      </c>
      <c r="N2427" s="786">
        <f>IF(ISNUMBER(F2427),IF(LEFT(A2427,3)="Cat",VLOOKUP(A2427,'Loc Configurations Seules'!R:V,5,FALSE),VLOOKUP(G2427,'Loc Coefficients Location'!A:E,5,FALSE)),"")</f>
        <v>9.9038652897397772E-2</v>
      </c>
      <c r="O2427" s="785">
        <f t="shared" si="406"/>
        <v>3.0157269807257623</v>
      </c>
      <c r="P2427" s="786">
        <f>IF(ISNUMBER(F2427),IF(LEFT(A2427,3)="Cat",VLOOKUP(A2427,'Loc Configurations Seules'!R:W,6,FALSE),VLOOKUP(G2427,'Loc Coefficients Location'!A:F,6,FALSE)),"")</f>
        <v>7.5421779500883954E-2</v>
      </c>
      <c r="Q2427" s="785">
        <f t="shared" si="407"/>
        <v>2.2965931858019162</v>
      </c>
      <c r="R2427" s="786">
        <f>IF(ISNUMBER(F2427),IF(LEFT(A2427,3)="Cat",VLOOKUP(A2427,'Loc Configurations Seules'!R:X,7,FALSE),VLOOKUP(G2427,'Loc Coefficients Location'!A:G,7,FALSE)),"")</f>
        <v>6.3273484033980879E-2</v>
      </c>
      <c r="S2427" s="785">
        <f t="shared" si="408"/>
        <v>1.9266775888347176</v>
      </c>
    </row>
    <row r="2428" spans="1:19" s="5" customFormat="1" x14ac:dyDescent="0.25">
      <c r="A2428" s="69"/>
      <c r="B2428" s="42" t="s">
        <v>9377</v>
      </c>
      <c r="C2428" s="43" t="s">
        <v>9388</v>
      </c>
      <c r="D2428" s="44"/>
      <c r="E2428" s="47"/>
      <c r="F2428" s="281">
        <v>30.45</v>
      </c>
      <c r="G2428" s="791" t="s">
        <v>9601</v>
      </c>
      <c r="H2428" s="781">
        <f t="shared" si="404"/>
        <v>8.0399999999999991</v>
      </c>
      <c r="I2428" s="782">
        <f t="shared" si="404"/>
        <v>4.08</v>
      </c>
      <c r="J2428" s="782">
        <f t="shared" si="404"/>
        <v>2.78</v>
      </c>
      <c r="K2428" s="783">
        <f t="shared" si="404"/>
        <v>2.14</v>
      </c>
      <c r="L2428" s="784">
        <f>IF(ISNUMBER(F2428),IF(LEFT(A2428,3)="Cat",VLOOKUP(A2428,'Loc Configurations Seules'!R:U,4,FALSE),VLOOKUP(G2428,'Loc Coefficients Location'!A:D,4,FALSE)),"")</f>
        <v>0.18651532340555149</v>
      </c>
      <c r="M2428" s="785">
        <f t="shared" si="405"/>
        <v>5.679391597699043</v>
      </c>
      <c r="N2428" s="786">
        <f>IF(ISNUMBER(F2428),IF(LEFT(A2428,3)="Cat",VLOOKUP(A2428,'Loc Configurations Seules'!R:V,5,FALSE),VLOOKUP(G2428,'Loc Coefficients Location'!A:E,5,FALSE)),"")</f>
        <v>9.9038652897397772E-2</v>
      </c>
      <c r="O2428" s="785">
        <f t="shared" si="406"/>
        <v>3.0157269807257623</v>
      </c>
      <c r="P2428" s="786">
        <f>IF(ISNUMBER(F2428),IF(LEFT(A2428,3)="Cat",VLOOKUP(A2428,'Loc Configurations Seules'!R:W,6,FALSE),VLOOKUP(G2428,'Loc Coefficients Location'!A:F,6,FALSE)),"")</f>
        <v>7.5421779500883954E-2</v>
      </c>
      <c r="Q2428" s="785">
        <f t="shared" si="407"/>
        <v>2.2965931858019162</v>
      </c>
      <c r="R2428" s="786">
        <f>IF(ISNUMBER(F2428),IF(LEFT(A2428,3)="Cat",VLOOKUP(A2428,'Loc Configurations Seules'!R:X,7,FALSE),VLOOKUP(G2428,'Loc Coefficients Location'!A:G,7,FALSE)),"")</f>
        <v>6.3273484033980879E-2</v>
      </c>
      <c r="S2428" s="785">
        <f t="shared" si="408"/>
        <v>1.9266775888347176</v>
      </c>
    </row>
    <row r="2429" spans="1:19" s="5" customFormat="1" ht="15.75" thickBot="1" x14ac:dyDescent="0.3">
      <c r="A2429" s="69"/>
      <c r="B2429" s="42" t="s">
        <v>9389</v>
      </c>
      <c r="C2429" s="282" t="s">
        <v>9390</v>
      </c>
      <c r="D2429" s="44"/>
      <c r="E2429" s="47"/>
      <c r="F2429" s="281">
        <v>30.45</v>
      </c>
      <c r="G2429" s="791" t="s">
        <v>9601</v>
      </c>
      <c r="H2429" s="781">
        <f t="shared" si="404"/>
        <v>8.0399999999999991</v>
      </c>
      <c r="I2429" s="782">
        <f t="shared" si="404"/>
        <v>4.08</v>
      </c>
      <c r="J2429" s="782">
        <f t="shared" si="404"/>
        <v>2.78</v>
      </c>
      <c r="K2429" s="783">
        <f t="shared" si="404"/>
        <v>2.14</v>
      </c>
      <c r="L2429" s="784">
        <f>IF(ISNUMBER(F2429),IF(LEFT(A2429,3)="Cat",VLOOKUP(A2429,'Loc Configurations Seules'!R:U,4,FALSE),VLOOKUP(G2429,'Loc Coefficients Location'!A:D,4,FALSE)),"")</f>
        <v>0.18651532340555149</v>
      </c>
      <c r="M2429" s="785">
        <f t="shared" si="405"/>
        <v>5.679391597699043</v>
      </c>
      <c r="N2429" s="786">
        <f>IF(ISNUMBER(F2429),IF(LEFT(A2429,3)="Cat",VLOOKUP(A2429,'Loc Configurations Seules'!R:V,5,FALSE),VLOOKUP(G2429,'Loc Coefficients Location'!A:E,5,FALSE)),"")</f>
        <v>9.9038652897397772E-2</v>
      </c>
      <c r="O2429" s="785">
        <f t="shared" si="406"/>
        <v>3.0157269807257623</v>
      </c>
      <c r="P2429" s="786">
        <f>IF(ISNUMBER(F2429),IF(LEFT(A2429,3)="Cat",VLOOKUP(A2429,'Loc Configurations Seules'!R:W,6,FALSE),VLOOKUP(G2429,'Loc Coefficients Location'!A:F,6,FALSE)),"")</f>
        <v>7.5421779500883954E-2</v>
      </c>
      <c r="Q2429" s="785">
        <f t="shared" si="407"/>
        <v>2.2965931858019162</v>
      </c>
      <c r="R2429" s="786">
        <f>IF(ISNUMBER(F2429),IF(LEFT(A2429,3)="Cat",VLOOKUP(A2429,'Loc Configurations Seules'!R:X,7,FALSE),VLOOKUP(G2429,'Loc Coefficients Location'!A:G,7,FALSE)),"")</f>
        <v>6.3273484033980879E-2</v>
      </c>
      <c r="S2429" s="785">
        <f t="shared" si="408"/>
        <v>1.9266775888347176</v>
      </c>
    </row>
    <row r="2430" spans="1:19" s="5" customFormat="1" ht="25.5" x14ac:dyDescent="0.25">
      <c r="A2430" s="199" t="s">
        <v>2742</v>
      </c>
      <c r="B2430" s="283" t="s">
        <v>10304</v>
      </c>
      <c r="C2430" s="284" t="s">
        <v>2724</v>
      </c>
      <c r="D2430" s="285"/>
      <c r="E2430" s="286"/>
      <c r="F2430" s="287">
        <v>120.75</v>
      </c>
      <c r="G2430" s="791" t="s">
        <v>9601</v>
      </c>
      <c r="H2430" s="781">
        <f t="shared" si="404"/>
        <v>31.87</v>
      </c>
      <c r="I2430" s="782">
        <f t="shared" si="404"/>
        <v>16.16</v>
      </c>
      <c r="J2430" s="782">
        <f t="shared" si="404"/>
        <v>11.03</v>
      </c>
      <c r="K2430" s="783">
        <f t="shared" si="404"/>
        <v>8.48</v>
      </c>
      <c r="L2430" s="784">
        <f>IF(ISNUMBER(F2430),IF(LEFT(A2430,3)="Cat",VLOOKUP(A2430,'Loc Configurations Seules'!R:U,4,FALSE),VLOOKUP(G2430,'Loc Coefficients Location'!A:D,4,FALSE)),"")</f>
        <v>0.18651532340555149</v>
      </c>
      <c r="M2430" s="785">
        <f t="shared" si="405"/>
        <v>22.521725301220343</v>
      </c>
      <c r="N2430" s="786">
        <f>IF(ISNUMBER(F2430),IF(LEFT(A2430,3)="Cat",VLOOKUP(A2430,'Loc Configurations Seules'!R:V,5,FALSE),VLOOKUP(G2430,'Loc Coefficients Location'!A:E,5,FALSE)),"")</f>
        <v>9.9038652897397772E-2</v>
      </c>
      <c r="O2430" s="785">
        <f t="shared" si="406"/>
        <v>11.958917337360781</v>
      </c>
      <c r="P2430" s="786">
        <f>IF(ISNUMBER(F2430),IF(LEFT(A2430,3)="Cat",VLOOKUP(A2430,'Loc Configurations Seules'!R:W,6,FALSE),VLOOKUP(G2430,'Loc Coefficients Location'!A:F,6,FALSE)),"")</f>
        <v>7.5421779500883954E-2</v>
      </c>
      <c r="Q2430" s="785">
        <f t="shared" si="407"/>
        <v>9.1071798747317381</v>
      </c>
      <c r="R2430" s="786">
        <f>IF(ISNUMBER(F2430),IF(LEFT(A2430,3)="Cat",VLOOKUP(A2430,'Loc Configurations Seules'!R:X,7,FALSE),VLOOKUP(G2430,'Loc Coefficients Location'!A:G,7,FALSE)),"")</f>
        <v>6.3273484033980879E-2</v>
      </c>
      <c r="S2430" s="785">
        <f t="shared" si="408"/>
        <v>7.6402731971031912</v>
      </c>
    </row>
    <row r="2431" spans="1:19" s="5" customFormat="1" x14ac:dyDescent="0.25">
      <c r="A2431" s="190"/>
      <c r="B2431" s="109" t="s">
        <v>10305</v>
      </c>
      <c r="C2431" s="282" t="s">
        <v>2725</v>
      </c>
      <c r="D2431" s="288"/>
      <c r="E2431" s="289"/>
      <c r="F2431" s="281">
        <v>120.75</v>
      </c>
      <c r="G2431" s="791" t="s">
        <v>9601</v>
      </c>
      <c r="H2431" s="781">
        <f t="shared" si="404"/>
        <v>31.87</v>
      </c>
      <c r="I2431" s="782">
        <f t="shared" si="404"/>
        <v>16.16</v>
      </c>
      <c r="J2431" s="782">
        <f t="shared" si="404"/>
        <v>11.03</v>
      </c>
      <c r="K2431" s="783">
        <f t="shared" si="404"/>
        <v>8.48</v>
      </c>
      <c r="L2431" s="784">
        <f>IF(ISNUMBER(F2431),IF(LEFT(A2431,3)="Cat",VLOOKUP(A2431,'Loc Configurations Seules'!R:U,4,FALSE),VLOOKUP(G2431,'Loc Coefficients Location'!A:D,4,FALSE)),"")</f>
        <v>0.18651532340555149</v>
      </c>
      <c r="M2431" s="785">
        <f t="shared" si="405"/>
        <v>22.521725301220343</v>
      </c>
      <c r="N2431" s="786">
        <f>IF(ISNUMBER(F2431),IF(LEFT(A2431,3)="Cat",VLOOKUP(A2431,'Loc Configurations Seules'!R:V,5,FALSE),VLOOKUP(G2431,'Loc Coefficients Location'!A:E,5,FALSE)),"")</f>
        <v>9.9038652897397772E-2</v>
      </c>
      <c r="O2431" s="785">
        <f t="shared" si="406"/>
        <v>11.958917337360781</v>
      </c>
      <c r="P2431" s="786">
        <f>IF(ISNUMBER(F2431),IF(LEFT(A2431,3)="Cat",VLOOKUP(A2431,'Loc Configurations Seules'!R:W,6,FALSE),VLOOKUP(G2431,'Loc Coefficients Location'!A:F,6,FALSE)),"")</f>
        <v>7.5421779500883954E-2</v>
      </c>
      <c r="Q2431" s="785">
        <f t="shared" si="407"/>
        <v>9.1071798747317381</v>
      </c>
      <c r="R2431" s="786">
        <f>IF(ISNUMBER(F2431),IF(LEFT(A2431,3)="Cat",VLOOKUP(A2431,'Loc Configurations Seules'!R:X,7,FALSE),VLOOKUP(G2431,'Loc Coefficients Location'!A:G,7,FALSE)),"")</f>
        <v>6.3273484033980879E-2</v>
      </c>
      <c r="S2431" s="785">
        <f t="shared" si="408"/>
        <v>7.6402731971031912</v>
      </c>
    </row>
    <row r="2432" spans="1:19" s="5" customFormat="1" x14ac:dyDescent="0.25">
      <c r="A2432" s="190"/>
      <c r="B2432" s="109" t="s">
        <v>10306</v>
      </c>
      <c r="C2432" s="282" t="s">
        <v>7512</v>
      </c>
      <c r="D2432" s="288"/>
      <c r="E2432" s="289"/>
      <c r="F2432" s="281">
        <v>120.75</v>
      </c>
      <c r="G2432" s="791" t="s">
        <v>9601</v>
      </c>
      <c r="H2432" s="781">
        <f t="shared" si="404"/>
        <v>31.87</v>
      </c>
      <c r="I2432" s="782">
        <f t="shared" si="404"/>
        <v>16.16</v>
      </c>
      <c r="J2432" s="782">
        <f t="shared" si="404"/>
        <v>11.03</v>
      </c>
      <c r="K2432" s="783">
        <f t="shared" si="404"/>
        <v>8.48</v>
      </c>
      <c r="L2432" s="784">
        <f>IF(ISNUMBER(F2432),IF(LEFT(A2432,3)="Cat",VLOOKUP(A2432,'Loc Configurations Seules'!R:U,4,FALSE),VLOOKUP(G2432,'Loc Coefficients Location'!A:D,4,FALSE)),"")</f>
        <v>0.18651532340555149</v>
      </c>
      <c r="M2432" s="785">
        <f t="shared" si="405"/>
        <v>22.521725301220343</v>
      </c>
      <c r="N2432" s="786">
        <f>IF(ISNUMBER(F2432),IF(LEFT(A2432,3)="Cat",VLOOKUP(A2432,'Loc Configurations Seules'!R:V,5,FALSE),VLOOKUP(G2432,'Loc Coefficients Location'!A:E,5,FALSE)),"")</f>
        <v>9.9038652897397772E-2</v>
      </c>
      <c r="O2432" s="785">
        <f t="shared" si="406"/>
        <v>11.958917337360781</v>
      </c>
      <c r="P2432" s="786">
        <f>IF(ISNUMBER(F2432),IF(LEFT(A2432,3)="Cat",VLOOKUP(A2432,'Loc Configurations Seules'!R:W,6,FALSE),VLOOKUP(G2432,'Loc Coefficients Location'!A:F,6,FALSE)),"")</f>
        <v>7.5421779500883954E-2</v>
      </c>
      <c r="Q2432" s="785">
        <f t="shared" si="407"/>
        <v>9.1071798747317381</v>
      </c>
      <c r="R2432" s="786">
        <f>IF(ISNUMBER(F2432),IF(LEFT(A2432,3)="Cat",VLOOKUP(A2432,'Loc Configurations Seules'!R:X,7,FALSE),VLOOKUP(G2432,'Loc Coefficients Location'!A:G,7,FALSE)),"")</f>
        <v>6.3273484033980879E-2</v>
      </c>
      <c r="S2432" s="785">
        <f t="shared" si="408"/>
        <v>7.6402731971031912</v>
      </c>
    </row>
    <row r="2433" spans="1:19" s="5" customFormat="1" x14ac:dyDescent="0.25">
      <c r="A2433" s="190"/>
      <c r="B2433" s="109" t="s">
        <v>10305</v>
      </c>
      <c r="C2433" s="282" t="s">
        <v>2726</v>
      </c>
      <c r="D2433" s="288"/>
      <c r="E2433" s="289"/>
      <c r="F2433" s="281">
        <v>120.75</v>
      </c>
      <c r="G2433" s="791" t="s">
        <v>9601</v>
      </c>
      <c r="H2433" s="781">
        <f t="shared" si="404"/>
        <v>31.87</v>
      </c>
      <c r="I2433" s="782">
        <f t="shared" si="404"/>
        <v>16.16</v>
      </c>
      <c r="J2433" s="782">
        <f t="shared" si="404"/>
        <v>11.03</v>
      </c>
      <c r="K2433" s="783">
        <f t="shared" si="404"/>
        <v>8.48</v>
      </c>
      <c r="L2433" s="784">
        <f>IF(ISNUMBER(F2433),IF(LEFT(A2433,3)="Cat",VLOOKUP(A2433,'Loc Configurations Seules'!R:U,4,FALSE),VLOOKUP(G2433,'Loc Coefficients Location'!A:D,4,FALSE)),"")</f>
        <v>0.18651532340555149</v>
      </c>
      <c r="M2433" s="785">
        <f t="shared" si="405"/>
        <v>22.521725301220343</v>
      </c>
      <c r="N2433" s="786">
        <f>IF(ISNUMBER(F2433),IF(LEFT(A2433,3)="Cat",VLOOKUP(A2433,'Loc Configurations Seules'!R:V,5,FALSE),VLOOKUP(G2433,'Loc Coefficients Location'!A:E,5,FALSE)),"")</f>
        <v>9.9038652897397772E-2</v>
      </c>
      <c r="O2433" s="785">
        <f t="shared" si="406"/>
        <v>11.958917337360781</v>
      </c>
      <c r="P2433" s="786">
        <f>IF(ISNUMBER(F2433),IF(LEFT(A2433,3)="Cat",VLOOKUP(A2433,'Loc Configurations Seules'!R:W,6,FALSE),VLOOKUP(G2433,'Loc Coefficients Location'!A:F,6,FALSE)),"")</f>
        <v>7.5421779500883954E-2</v>
      </c>
      <c r="Q2433" s="785">
        <f t="shared" si="407"/>
        <v>9.1071798747317381</v>
      </c>
      <c r="R2433" s="786">
        <f>IF(ISNUMBER(F2433),IF(LEFT(A2433,3)="Cat",VLOOKUP(A2433,'Loc Configurations Seules'!R:X,7,FALSE),VLOOKUP(G2433,'Loc Coefficients Location'!A:G,7,FALSE)),"")</f>
        <v>6.3273484033980879E-2</v>
      </c>
      <c r="S2433" s="785">
        <f t="shared" si="408"/>
        <v>7.6402731971031912</v>
      </c>
    </row>
    <row r="2434" spans="1:19" s="5" customFormat="1" x14ac:dyDescent="0.25">
      <c r="A2434" s="190"/>
      <c r="B2434" s="109" t="s">
        <v>10307</v>
      </c>
      <c r="C2434" s="282" t="s">
        <v>2728</v>
      </c>
      <c r="D2434" s="288"/>
      <c r="E2434" s="289"/>
      <c r="F2434" s="281">
        <v>120.75</v>
      </c>
      <c r="G2434" s="791" t="s">
        <v>9601</v>
      </c>
      <c r="H2434" s="781">
        <f t="shared" si="404"/>
        <v>31.87</v>
      </c>
      <c r="I2434" s="782">
        <f t="shared" si="404"/>
        <v>16.16</v>
      </c>
      <c r="J2434" s="782">
        <f t="shared" si="404"/>
        <v>11.03</v>
      </c>
      <c r="K2434" s="783">
        <f t="shared" si="404"/>
        <v>8.48</v>
      </c>
      <c r="L2434" s="784">
        <f>IF(ISNUMBER(F2434),IF(LEFT(A2434,3)="Cat",VLOOKUP(A2434,'Loc Configurations Seules'!R:U,4,FALSE),VLOOKUP(G2434,'Loc Coefficients Location'!A:D,4,FALSE)),"")</f>
        <v>0.18651532340555149</v>
      </c>
      <c r="M2434" s="785">
        <f t="shared" si="405"/>
        <v>22.521725301220343</v>
      </c>
      <c r="N2434" s="786">
        <f>IF(ISNUMBER(F2434),IF(LEFT(A2434,3)="Cat",VLOOKUP(A2434,'Loc Configurations Seules'!R:V,5,FALSE),VLOOKUP(G2434,'Loc Coefficients Location'!A:E,5,FALSE)),"")</f>
        <v>9.9038652897397772E-2</v>
      </c>
      <c r="O2434" s="785">
        <f t="shared" si="406"/>
        <v>11.958917337360781</v>
      </c>
      <c r="P2434" s="786">
        <f>IF(ISNUMBER(F2434),IF(LEFT(A2434,3)="Cat",VLOOKUP(A2434,'Loc Configurations Seules'!R:W,6,FALSE),VLOOKUP(G2434,'Loc Coefficients Location'!A:F,6,FALSE)),"")</f>
        <v>7.5421779500883954E-2</v>
      </c>
      <c r="Q2434" s="785">
        <f t="shared" si="407"/>
        <v>9.1071798747317381</v>
      </c>
      <c r="R2434" s="786">
        <f>IF(ISNUMBER(F2434),IF(LEFT(A2434,3)="Cat",VLOOKUP(A2434,'Loc Configurations Seules'!R:X,7,FALSE),VLOOKUP(G2434,'Loc Coefficients Location'!A:G,7,FALSE)),"")</f>
        <v>6.3273484033980879E-2</v>
      </c>
      <c r="S2434" s="785">
        <f t="shared" si="408"/>
        <v>7.6402731971031912</v>
      </c>
    </row>
    <row r="2435" spans="1:19" s="5" customFormat="1" x14ac:dyDescent="0.25">
      <c r="A2435" s="190"/>
      <c r="B2435" s="109" t="s">
        <v>10307</v>
      </c>
      <c r="C2435" s="282" t="s">
        <v>2727</v>
      </c>
      <c r="D2435" s="288"/>
      <c r="E2435" s="289"/>
      <c r="F2435" s="281">
        <v>120.75</v>
      </c>
      <c r="G2435" s="791" t="s">
        <v>9601</v>
      </c>
      <c r="H2435" s="781">
        <f t="shared" si="404"/>
        <v>31.87</v>
      </c>
      <c r="I2435" s="782">
        <f t="shared" si="404"/>
        <v>16.16</v>
      </c>
      <c r="J2435" s="782">
        <f t="shared" si="404"/>
        <v>11.03</v>
      </c>
      <c r="K2435" s="783">
        <f t="shared" si="404"/>
        <v>8.48</v>
      </c>
      <c r="L2435" s="784">
        <f>IF(ISNUMBER(F2435),IF(LEFT(A2435,3)="Cat",VLOOKUP(A2435,'Loc Configurations Seules'!R:U,4,FALSE),VLOOKUP(G2435,'Loc Coefficients Location'!A:D,4,FALSE)),"")</f>
        <v>0.18651532340555149</v>
      </c>
      <c r="M2435" s="785">
        <f t="shared" si="405"/>
        <v>22.521725301220343</v>
      </c>
      <c r="N2435" s="786">
        <f>IF(ISNUMBER(F2435),IF(LEFT(A2435,3)="Cat",VLOOKUP(A2435,'Loc Configurations Seules'!R:V,5,FALSE),VLOOKUP(G2435,'Loc Coefficients Location'!A:E,5,FALSE)),"")</f>
        <v>9.9038652897397772E-2</v>
      </c>
      <c r="O2435" s="785">
        <f t="shared" si="406"/>
        <v>11.958917337360781</v>
      </c>
      <c r="P2435" s="786">
        <f>IF(ISNUMBER(F2435),IF(LEFT(A2435,3)="Cat",VLOOKUP(A2435,'Loc Configurations Seules'!R:W,6,FALSE),VLOOKUP(G2435,'Loc Coefficients Location'!A:F,6,FALSE)),"")</f>
        <v>7.5421779500883954E-2</v>
      </c>
      <c r="Q2435" s="785">
        <f t="shared" si="407"/>
        <v>9.1071798747317381</v>
      </c>
      <c r="R2435" s="786">
        <f>IF(ISNUMBER(F2435),IF(LEFT(A2435,3)="Cat",VLOOKUP(A2435,'Loc Configurations Seules'!R:X,7,FALSE),VLOOKUP(G2435,'Loc Coefficients Location'!A:G,7,FALSE)),"")</f>
        <v>6.3273484033980879E-2</v>
      </c>
      <c r="S2435" s="785">
        <f t="shared" si="408"/>
        <v>7.6402731971031912</v>
      </c>
    </row>
    <row r="2436" spans="1:19" s="5" customFormat="1" x14ac:dyDescent="0.25">
      <c r="A2436" s="190"/>
      <c r="B2436" s="109" t="s">
        <v>10307</v>
      </c>
      <c r="C2436" s="282" t="s">
        <v>2729</v>
      </c>
      <c r="D2436" s="288"/>
      <c r="E2436" s="289"/>
      <c r="F2436" s="281">
        <v>120.75</v>
      </c>
      <c r="G2436" s="791" t="s">
        <v>9601</v>
      </c>
      <c r="H2436" s="781">
        <f t="shared" si="404"/>
        <v>31.87</v>
      </c>
      <c r="I2436" s="782">
        <f t="shared" si="404"/>
        <v>16.16</v>
      </c>
      <c r="J2436" s="782">
        <f t="shared" si="404"/>
        <v>11.03</v>
      </c>
      <c r="K2436" s="783">
        <f t="shared" si="404"/>
        <v>8.48</v>
      </c>
      <c r="L2436" s="784">
        <f>IF(ISNUMBER(F2436),IF(LEFT(A2436,3)="Cat",VLOOKUP(A2436,'Loc Configurations Seules'!R:U,4,FALSE),VLOOKUP(G2436,'Loc Coefficients Location'!A:D,4,FALSE)),"")</f>
        <v>0.18651532340555149</v>
      </c>
      <c r="M2436" s="785">
        <f t="shared" si="405"/>
        <v>22.521725301220343</v>
      </c>
      <c r="N2436" s="786">
        <f>IF(ISNUMBER(F2436),IF(LEFT(A2436,3)="Cat",VLOOKUP(A2436,'Loc Configurations Seules'!R:V,5,FALSE),VLOOKUP(G2436,'Loc Coefficients Location'!A:E,5,FALSE)),"")</f>
        <v>9.9038652897397772E-2</v>
      </c>
      <c r="O2436" s="785">
        <f t="shared" si="406"/>
        <v>11.958917337360781</v>
      </c>
      <c r="P2436" s="786">
        <f>IF(ISNUMBER(F2436),IF(LEFT(A2436,3)="Cat",VLOOKUP(A2436,'Loc Configurations Seules'!R:W,6,FALSE),VLOOKUP(G2436,'Loc Coefficients Location'!A:F,6,FALSE)),"")</f>
        <v>7.5421779500883954E-2</v>
      </c>
      <c r="Q2436" s="785">
        <f t="shared" si="407"/>
        <v>9.1071798747317381</v>
      </c>
      <c r="R2436" s="786">
        <f>IF(ISNUMBER(F2436),IF(LEFT(A2436,3)="Cat",VLOOKUP(A2436,'Loc Configurations Seules'!R:X,7,FALSE),VLOOKUP(G2436,'Loc Coefficients Location'!A:G,7,FALSE)),"")</f>
        <v>6.3273484033980879E-2</v>
      </c>
      <c r="S2436" s="785">
        <f t="shared" si="408"/>
        <v>7.6402731971031912</v>
      </c>
    </row>
    <row r="2437" spans="1:19" s="5" customFormat="1" x14ac:dyDescent="0.25">
      <c r="A2437" s="218"/>
      <c r="B2437" s="90" t="s">
        <v>10305</v>
      </c>
      <c r="C2437" s="43" t="s">
        <v>7513</v>
      </c>
      <c r="D2437" s="44"/>
      <c r="E2437" s="47"/>
      <c r="F2437" s="10">
        <v>120.75</v>
      </c>
      <c r="G2437" s="791" t="s">
        <v>9601</v>
      </c>
      <c r="H2437" s="781">
        <f t="shared" si="404"/>
        <v>31.87</v>
      </c>
      <c r="I2437" s="782">
        <f t="shared" si="404"/>
        <v>16.16</v>
      </c>
      <c r="J2437" s="782">
        <f t="shared" si="404"/>
        <v>11.03</v>
      </c>
      <c r="K2437" s="783">
        <f t="shared" si="404"/>
        <v>8.48</v>
      </c>
      <c r="L2437" s="784">
        <f>IF(ISNUMBER(F2437),IF(LEFT(A2437,3)="Cat",VLOOKUP(A2437,'Loc Configurations Seules'!R:U,4,FALSE),VLOOKUP(G2437,'Loc Coefficients Location'!A:D,4,FALSE)),"")</f>
        <v>0.18651532340555149</v>
      </c>
      <c r="M2437" s="785">
        <f t="shared" si="405"/>
        <v>22.521725301220343</v>
      </c>
      <c r="N2437" s="786">
        <f>IF(ISNUMBER(F2437),IF(LEFT(A2437,3)="Cat",VLOOKUP(A2437,'Loc Configurations Seules'!R:V,5,FALSE),VLOOKUP(G2437,'Loc Coefficients Location'!A:E,5,FALSE)),"")</f>
        <v>9.9038652897397772E-2</v>
      </c>
      <c r="O2437" s="785">
        <f t="shared" si="406"/>
        <v>11.958917337360781</v>
      </c>
      <c r="P2437" s="786">
        <f>IF(ISNUMBER(F2437),IF(LEFT(A2437,3)="Cat",VLOOKUP(A2437,'Loc Configurations Seules'!R:W,6,FALSE),VLOOKUP(G2437,'Loc Coefficients Location'!A:F,6,FALSE)),"")</f>
        <v>7.5421779500883954E-2</v>
      </c>
      <c r="Q2437" s="785">
        <f t="shared" si="407"/>
        <v>9.1071798747317381</v>
      </c>
      <c r="R2437" s="786">
        <f>IF(ISNUMBER(F2437),IF(LEFT(A2437,3)="Cat",VLOOKUP(A2437,'Loc Configurations Seules'!R:X,7,FALSE),VLOOKUP(G2437,'Loc Coefficients Location'!A:G,7,FALSE)),"")</f>
        <v>6.3273484033980879E-2</v>
      </c>
      <c r="S2437" s="785">
        <f t="shared" si="408"/>
        <v>7.6402731971031912</v>
      </c>
    </row>
    <row r="2438" spans="1:19" s="5" customFormat="1" x14ac:dyDescent="0.25">
      <c r="A2438" s="218"/>
      <c r="B2438" s="109" t="s">
        <v>10305</v>
      </c>
      <c r="C2438" s="282" t="s">
        <v>2731</v>
      </c>
      <c r="D2438" s="288"/>
      <c r="E2438" s="289"/>
      <c r="F2438" s="281">
        <v>120.75</v>
      </c>
      <c r="G2438" s="791" t="s">
        <v>9601</v>
      </c>
      <c r="H2438" s="781">
        <f t="shared" si="404"/>
        <v>31.87</v>
      </c>
      <c r="I2438" s="782">
        <f t="shared" si="404"/>
        <v>16.16</v>
      </c>
      <c r="J2438" s="782">
        <f t="shared" si="404"/>
        <v>11.03</v>
      </c>
      <c r="K2438" s="783">
        <f t="shared" si="404"/>
        <v>8.48</v>
      </c>
      <c r="L2438" s="784">
        <f>IF(ISNUMBER(F2438),IF(LEFT(A2438,3)="Cat",VLOOKUP(A2438,'Loc Configurations Seules'!R:U,4,FALSE),VLOOKUP(G2438,'Loc Coefficients Location'!A:D,4,FALSE)),"")</f>
        <v>0.18651532340555149</v>
      </c>
      <c r="M2438" s="785">
        <f t="shared" si="405"/>
        <v>22.521725301220343</v>
      </c>
      <c r="N2438" s="786">
        <f>IF(ISNUMBER(F2438),IF(LEFT(A2438,3)="Cat",VLOOKUP(A2438,'Loc Configurations Seules'!R:V,5,FALSE),VLOOKUP(G2438,'Loc Coefficients Location'!A:E,5,FALSE)),"")</f>
        <v>9.9038652897397772E-2</v>
      </c>
      <c r="O2438" s="785">
        <f t="shared" si="406"/>
        <v>11.958917337360781</v>
      </c>
      <c r="P2438" s="786">
        <f>IF(ISNUMBER(F2438),IF(LEFT(A2438,3)="Cat",VLOOKUP(A2438,'Loc Configurations Seules'!R:W,6,FALSE),VLOOKUP(G2438,'Loc Coefficients Location'!A:F,6,FALSE)),"")</f>
        <v>7.5421779500883954E-2</v>
      </c>
      <c r="Q2438" s="785">
        <f t="shared" si="407"/>
        <v>9.1071798747317381</v>
      </c>
      <c r="R2438" s="786">
        <f>IF(ISNUMBER(F2438),IF(LEFT(A2438,3)="Cat",VLOOKUP(A2438,'Loc Configurations Seules'!R:X,7,FALSE),VLOOKUP(G2438,'Loc Coefficients Location'!A:G,7,FALSE)),"")</f>
        <v>6.3273484033980879E-2</v>
      </c>
      <c r="S2438" s="785">
        <f t="shared" si="408"/>
        <v>7.6402731971031912</v>
      </c>
    </row>
    <row r="2439" spans="1:19" s="5" customFormat="1" ht="15.75" thickBot="1" x14ac:dyDescent="0.3">
      <c r="A2439" s="205"/>
      <c r="B2439" s="290" t="s">
        <v>10305</v>
      </c>
      <c r="C2439" s="291" t="s">
        <v>2732</v>
      </c>
      <c r="D2439" s="292"/>
      <c r="E2439" s="293"/>
      <c r="F2439" s="294">
        <v>120.75</v>
      </c>
      <c r="G2439" s="791" t="s">
        <v>9601</v>
      </c>
      <c r="H2439" s="781">
        <f t="shared" si="404"/>
        <v>31.87</v>
      </c>
      <c r="I2439" s="782">
        <f t="shared" si="404"/>
        <v>16.16</v>
      </c>
      <c r="J2439" s="782">
        <f t="shared" si="404"/>
        <v>11.03</v>
      </c>
      <c r="K2439" s="783">
        <f t="shared" ref="I2439:K2502" si="409">IF(ISNUMBER($F2439),ROUND($F2439*K$2,2),"")</f>
        <v>8.48</v>
      </c>
      <c r="L2439" s="784">
        <f>IF(ISNUMBER(F2439),IF(LEFT(A2439,3)="Cat",VLOOKUP(A2439,'Loc Configurations Seules'!R:U,4,FALSE),VLOOKUP(G2439,'Loc Coefficients Location'!A:D,4,FALSE)),"")</f>
        <v>0.18651532340555149</v>
      </c>
      <c r="M2439" s="785">
        <f t="shared" si="405"/>
        <v>22.521725301220343</v>
      </c>
      <c r="N2439" s="786">
        <f>IF(ISNUMBER(F2439),IF(LEFT(A2439,3)="Cat",VLOOKUP(A2439,'Loc Configurations Seules'!R:V,5,FALSE),VLOOKUP(G2439,'Loc Coefficients Location'!A:E,5,FALSE)),"")</f>
        <v>9.9038652897397772E-2</v>
      </c>
      <c r="O2439" s="785">
        <f t="shared" si="406"/>
        <v>11.958917337360781</v>
      </c>
      <c r="P2439" s="786">
        <f>IF(ISNUMBER(F2439),IF(LEFT(A2439,3)="Cat",VLOOKUP(A2439,'Loc Configurations Seules'!R:W,6,FALSE),VLOOKUP(G2439,'Loc Coefficients Location'!A:F,6,FALSE)),"")</f>
        <v>7.5421779500883954E-2</v>
      </c>
      <c r="Q2439" s="785">
        <f t="shared" si="407"/>
        <v>9.1071798747317381</v>
      </c>
      <c r="R2439" s="786">
        <f>IF(ISNUMBER(F2439),IF(LEFT(A2439,3)="Cat",VLOOKUP(A2439,'Loc Configurations Seules'!R:X,7,FALSE),VLOOKUP(G2439,'Loc Coefficients Location'!A:G,7,FALSE)),"")</f>
        <v>6.3273484033980879E-2</v>
      </c>
      <c r="S2439" s="785">
        <f t="shared" si="408"/>
        <v>7.6402731971031912</v>
      </c>
    </row>
    <row r="2440" spans="1:19" s="5" customFormat="1" ht="25.5" x14ac:dyDescent="0.25">
      <c r="A2440" s="199" t="s">
        <v>2743</v>
      </c>
      <c r="B2440" s="195" t="s">
        <v>10308</v>
      </c>
      <c r="C2440" s="94" t="s">
        <v>2733</v>
      </c>
      <c r="D2440" s="60"/>
      <c r="E2440" s="219"/>
      <c r="F2440" s="95">
        <v>315</v>
      </c>
      <c r="G2440" s="791" t="s">
        <v>9601</v>
      </c>
      <c r="H2440" s="781">
        <f t="shared" ref="H2440:K2503" si="410">IF(ISNUMBER($F2440),ROUND($F2440*H$2,2),"")</f>
        <v>83.14</v>
      </c>
      <c r="I2440" s="782">
        <f t="shared" si="409"/>
        <v>42.16</v>
      </c>
      <c r="J2440" s="782">
        <f t="shared" si="409"/>
        <v>28.78</v>
      </c>
      <c r="K2440" s="783">
        <f t="shared" si="409"/>
        <v>22.13</v>
      </c>
      <c r="L2440" s="784">
        <f>IF(ISNUMBER(F2440),IF(LEFT(A2440,3)="Cat",VLOOKUP(A2440,'Loc Configurations Seules'!R:U,4,FALSE),VLOOKUP(G2440,'Loc Coefficients Location'!A:D,4,FALSE)),"")</f>
        <v>0.18651532340555149</v>
      </c>
      <c r="M2440" s="785">
        <f t="shared" si="405"/>
        <v>58.752326872748718</v>
      </c>
      <c r="N2440" s="786">
        <f>IF(ISNUMBER(F2440),IF(LEFT(A2440,3)="Cat",VLOOKUP(A2440,'Loc Configurations Seules'!R:V,5,FALSE),VLOOKUP(G2440,'Loc Coefficients Location'!A:E,5,FALSE)),"")</f>
        <v>9.9038652897397772E-2</v>
      </c>
      <c r="O2440" s="785">
        <f t="shared" si="406"/>
        <v>31.197175662680298</v>
      </c>
      <c r="P2440" s="786">
        <f>IF(ISNUMBER(F2440),IF(LEFT(A2440,3)="Cat",VLOOKUP(A2440,'Loc Configurations Seules'!R:W,6,FALSE),VLOOKUP(G2440,'Loc Coefficients Location'!A:F,6,FALSE)),"")</f>
        <v>7.5421779500883954E-2</v>
      </c>
      <c r="Q2440" s="785">
        <f t="shared" si="407"/>
        <v>23.757860542778445</v>
      </c>
      <c r="R2440" s="786">
        <f>IF(ISNUMBER(F2440),IF(LEFT(A2440,3)="Cat",VLOOKUP(A2440,'Loc Configurations Seules'!R:X,7,FALSE),VLOOKUP(G2440,'Loc Coefficients Location'!A:G,7,FALSE)),"")</f>
        <v>6.3273484033980879E-2</v>
      </c>
      <c r="S2440" s="785">
        <f t="shared" si="408"/>
        <v>19.931147470703976</v>
      </c>
    </row>
    <row r="2441" spans="1:19" s="5" customFormat="1" x14ac:dyDescent="0.25">
      <c r="A2441" s="190"/>
      <c r="B2441" s="109" t="s">
        <v>10309</v>
      </c>
      <c r="C2441" s="282" t="s">
        <v>7514</v>
      </c>
      <c r="D2441" s="288"/>
      <c r="E2441" s="289"/>
      <c r="F2441" s="281">
        <v>315</v>
      </c>
      <c r="G2441" s="791" t="s">
        <v>9601</v>
      </c>
      <c r="H2441" s="781">
        <f t="shared" si="410"/>
        <v>83.14</v>
      </c>
      <c r="I2441" s="782">
        <f t="shared" si="409"/>
        <v>42.16</v>
      </c>
      <c r="J2441" s="782">
        <f t="shared" si="409"/>
        <v>28.78</v>
      </c>
      <c r="K2441" s="783">
        <f t="shared" si="409"/>
        <v>22.13</v>
      </c>
      <c r="L2441" s="784">
        <f>IF(ISNUMBER(F2441),IF(LEFT(A2441,3)="Cat",VLOOKUP(A2441,'Loc Configurations Seules'!R:U,4,FALSE),VLOOKUP(G2441,'Loc Coefficients Location'!A:D,4,FALSE)),"")</f>
        <v>0.18651532340555149</v>
      </c>
      <c r="M2441" s="785">
        <f t="shared" si="405"/>
        <v>58.752326872748718</v>
      </c>
      <c r="N2441" s="786">
        <f>IF(ISNUMBER(F2441),IF(LEFT(A2441,3)="Cat",VLOOKUP(A2441,'Loc Configurations Seules'!R:V,5,FALSE),VLOOKUP(G2441,'Loc Coefficients Location'!A:E,5,FALSE)),"")</f>
        <v>9.9038652897397772E-2</v>
      </c>
      <c r="O2441" s="785">
        <f t="shared" si="406"/>
        <v>31.197175662680298</v>
      </c>
      <c r="P2441" s="786">
        <f>IF(ISNUMBER(F2441),IF(LEFT(A2441,3)="Cat",VLOOKUP(A2441,'Loc Configurations Seules'!R:W,6,FALSE),VLOOKUP(G2441,'Loc Coefficients Location'!A:F,6,FALSE)),"")</f>
        <v>7.5421779500883954E-2</v>
      </c>
      <c r="Q2441" s="785">
        <f t="shared" si="407"/>
        <v>23.757860542778445</v>
      </c>
      <c r="R2441" s="786">
        <f>IF(ISNUMBER(F2441),IF(LEFT(A2441,3)="Cat",VLOOKUP(A2441,'Loc Configurations Seules'!R:X,7,FALSE),VLOOKUP(G2441,'Loc Coefficients Location'!A:G,7,FALSE)),"")</f>
        <v>6.3273484033980879E-2</v>
      </c>
      <c r="S2441" s="785">
        <f t="shared" si="408"/>
        <v>19.931147470703976</v>
      </c>
    </row>
    <row r="2442" spans="1:19" s="5" customFormat="1" x14ac:dyDescent="0.25">
      <c r="A2442" s="190"/>
      <c r="B2442" s="196" t="s">
        <v>10310</v>
      </c>
      <c r="C2442" s="43" t="s">
        <v>2734</v>
      </c>
      <c r="D2442" s="44"/>
      <c r="E2442" s="69"/>
      <c r="F2442" s="46">
        <v>315</v>
      </c>
      <c r="G2442" s="791" t="s">
        <v>9601</v>
      </c>
      <c r="H2442" s="781">
        <f t="shared" si="410"/>
        <v>83.14</v>
      </c>
      <c r="I2442" s="782">
        <f t="shared" si="409"/>
        <v>42.16</v>
      </c>
      <c r="J2442" s="782">
        <f t="shared" si="409"/>
        <v>28.78</v>
      </c>
      <c r="K2442" s="783">
        <f t="shared" si="409"/>
        <v>22.13</v>
      </c>
      <c r="L2442" s="784">
        <f>IF(ISNUMBER(F2442),IF(LEFT(A2442,3)="Cat",VLOOKUP(A2442,'Loc Configurations Seules'!R:U,4,FALSE),VLOOKUP(G2442,'Loc Coefficients Location'!A:D,4,FALSE)),"")</f>
        <v>0.18651532340555149</v>
      </c>
      <c r="M2442" s="785">
        <f t="shared" si="405"/>
        <v>58.752326872748718</v>
      </c>
      <c r="N2442" s="786">
        <f>IF(ISNUMBER(F2442),IF(LEFT(A2442,3)="Cat",VLOOKUP(A2442,'Loc Configurations Seules'!R:V,5,FALSE),VLOOKUP(G2442,'Loc Coefficients Location'!A:E,5,FALSE)),"")</f>
        <v>9.9038652897397772E-2</v>
      </c>
      <c r="O2442" s="785">
        <f t="shared" si="406"/>
        <v>31.197175662680298</v>
      </c>
      <c r="P2442" s="786">
        <f>IF(ISNUMBER(F2442),IF(LEFT(A2442,3)="Cat",VLOOKUP(A2442,'Loc Configurations Seules'!R:W,6,FALSE),VLOOKUP(G2442,'Loc Coefficients Location'!A:F,6,FALSE)),"")</f>
        <v>7.5421779500883954E-2</v>
      </c>
      <c r="Q2442" s="785">
        <f t="shared" si="407"/>
        <v>23.757860542778445</v>
      </c>
      <c r="R2442" s="786">
        <f>IF(ISNUMBER(F2442),IF(LEFT(A2442,3)="Cat",VLOOKUP(A2442,'Loc Configurations Seules'!R:X,7,FALSE),VLOOKUP(G2442,'Loc Coefficients Location'!A:G,7,FALSE)),"")</f>
        <v>6.3273484033980879E-2</v>
      </c>
      <c r="S2442" s="785">
        <f t="shared" si="408"/>
        <v>19.931147470703976</v>
      </c>
    </row>
    <row r="2443" spans="1:19" s="5" customFormat="1" x14ac:dyDescent="0.25">
      <c r="A2443" s="190"/>
      <c r="B2443" s="109" t="s">
        <v>10311</v>
      </c>
      <c r="C2443" s="282" t="s">
        <v>2730</v>
      </c>
      <c r="D2443" s="288"/>
      <c r="E2443" s="289"/>
      <c r="F2443" s="281">
        <v>315</v>
      </c>
      <c r="G2443" s="791" t="s">
        <v>9601</v>
      </c>
      <c r="H2443" s="781">
        <f t="shared" si="410"/>
        <v>83.14</v>
      </c>
      <c r="I2443" s="782">
        <f t="shared" si="409"/>
        <v>42.16</v>
      </c>
      <c r="J2443" s="782">
        <f t="shared" si="409"/>
        <v>28.78</v>
      </c>
      <c r="K2443" s="783">
        <f t="shared" si="409"/>
        <v>22.13</v>
      </c>
      <c r="L2443" s="784">
        <f>IF(ISNUMBER(F2443),IF(LEFT(A2443,3)="Cat",VLOOKUP(A2443,'Loc Configurations Seules'!R:U,4,FALSE),VLOOKUP(G2443,'Loc Coefficients Location'!A:D,4,FALSE)),"")</f>
        <v>0.18651532340555149</v>
      </c>
      <c r="M2443" s="785">
        <f t="shared" si="405"/>
        <v>58.752326872748718</v>
      </c>
      <c r="N2443" s="786">
        <f>IF(ISNUMBER(F2443),IF(LEFT(A2443,3)="Cat",VLOOKUP(A2443,'Loc Configurations Seules'!R:V,5,FALSE),VLOOKUP(G2443,'Loc Coefficients Location'!A:E,5,FALSE)),"")</f>
        <v>9.9038652897397772E-2</v>
      </c>
      <c r="O2443" s="785">
        <f t="shared" si="406"/>
        <v>31.197175662680298</v>
      </c>
      <c r="P2443" s="786">
        <f>IF(ISNUMBER(F2443),IF(LEFT(A2443,3)="Cat",VLOOKUP(A2443,'Loc Configurations Seules'!R:W,6,FALSE),VLOOKUP(G2443,'Loc Coefficients Location'!A:F,6,FALSE)),"")</f>
        <v>7.5421779500883954E-2</v>
      </c>
      <c r="Q2443" s="785">
        <f t="shared" si="407"/>
        <v>23.757860542778445</v>
      </c>
      <c r="R2443" s="786">
        <f>IF(ISNUMBER(F2443),IF(LEFT(A2443,3)="Cat",VLOOKUP(A2443,'Loc Configurations Seules'!R:X,7,FALSE),VLOOKUP(G2443,'Loc Coefficients Location'!A:G,7,FALSE)),"")</f>
        <v>6.3273484033980879E-2</v>
      </c>
      <c r="S2443" s="785">
        <f t="shared" si="408"/>
        <v>19.931147470703976</v>
      </c>
    </row>
    <row r="2444" spans="1:19" s="5" customFormat="1" x14ac:dyDescent="0.25">
      <c r="A2444" s="190"/>
      <c r="B2444" s="196" t="s">
        <v>10308</v>
      </c>
      <c r="C2444" s="43" t="s">
        <v>2735</v>
      </c>
      <c r="D2444" s="44"/>
      <c r="E2444" s="69"/>
      <c r="F2444" s="46">
        <v>315</v>
      </c>
      <c r="G2444" s="791" t="s">
        <v>9601</v>
      </c>
      <c r="H2444" s="781">
        <f t="shared" si="410"/>
        <v>83.14</v>
      </c>
      <c r="I2444" s="782">
        <f t="shared" si="409"/>
        <v>42.16</v>
      </c>
      <c r="J2444" s="782">
        <f t="shared" si="409"/>
        <v>28.78</v>
      </c>
      <c r="K2444" s="783">
        <f t="shared" si="409"/>
        <v>22.13</v>
      </c>
      <c r="L2444" s="784">
        <f>IF(ISNUMBER(F2444),IF(LEFT(A2444,3)="Cat",VLOOKUP(A2444,'Loc Configurations Seules'!R:U,4,FALSE),VLOOKUP(G2444,'Loc Coefficients Location'!A:D,4,FALSE)),"")</f>
        <v>0.18651532340555149</v>
      </c>
      <c r="M2444" s="785">
        <f t="shared" si="405"/>
        <v>58.752326872748718</v>
      </c>
      <c r="N2444" s="786">
        <f>IF(ISNUMBER(F2444),IF(LEFT(A2444,3)="Cat",VLOOKUP(A2444,'Loc Configurations Seules'!R:V,5,FALSE),VLOOKUP(G2444,'Loc Coefficients Location'!A:E,5,FALSE)),"")</f>
        <v>9.9038652897397772E-2</v>
      </c>
      <c r="O2444" s="785">
        <f t="shared" si="406"/>
        <v>31.197175662680298</v>
      </c>
      <c r="P2444" s="786">
        <f>IF(ISNUMBER(F2444),IF(LEFT(A2444,3)="Cat",VLOOKUP(A2444,'Loc Configurations Seules'!R:W,6,FALSE),VLOOKUP(G2444,'Loc Coefficients Location'!A:F,6,FALSE)),"")</f>
        <v>7.5421779500883954E-2</v>
      </c>
      <c r="Q2444" s="785">
        <f t="shared" si="407"/>
        <v>23.757860542778445</v>
      </c>
      <c r="R2444" s="786">
        <f>IF(ISNUMBER(F2444),IF(LEFT(A2444,3)="Cat",VLOOKUP(A2444,'Loc Configurations Seules'!R:X,7,FALSE),VLOOKUP(G2444,'Loc Coefficients Location'!A:G,7,FALSE)),"")</f>
        <v>6.3273484033980879E-2</v>
      </c>
      <c r="S2444" s="785">
        <f t="shared" si="408"/>
        <v>19.931147470703976</v>
      </c>
    </row>
    <row r="2445" spans="1:19" s="5" customFormat="1" ht="15.75" thickBot="1" x14ac:dyDescent="0.3">
      <c r="A2445" s="205"/>
      <c r="B2445" s="194" t="s">
        <v>10308</v>
      </c>
      <c r="C2445" s="50" t="s">
        <v>2736</v>
      </c>
      <c r="D2445" s="51"/>
      <c r="E2445" s="295"/>
      <c r="F2445" s="53">
        <v>315</v>
      </c>
      <c r="G2445" s="791" t="s">
        <v>9601</v>
      </c>
      <c r="H2445" s="781">
        <f t="shared" si="410"/>
        <v>83.14</v>
      </c>
      <c r="I2445" s="782">
        <f t="shared" si="409"/>
        <v>42.16</v>
      </c>
      <c r="J2445" s="782">
        <f t="shared" si="409"/>
        <v>28.78</v>
      </c>
      <c r="K2445" s="783">
        <f t="shared" si="409"/>
        <v>22.13</v>
      </c>
      <c r="L2445" s="784">
        <f>IF(ISNUMBER(F2445),IF(LEFT(A2445,3)="Cat",VLOOKUP(A2445,'Loc Configurations Seules'!R:U,4,FALSE),VLOOKUP(G2445,'Loc Coefficients Location'!A:D,4,FALSE)),"")</f>
        <v>0.18651532340555149</v>
      </c>
      <c r="M2445" s="785">
        <f t="shared" si="405"/>
        <v>58.752326872748718</v>
      </c>
      <c r="N2445" s="786">
        <f>IF(ISNUMBER(F2445),IF(LEFT(A2445,3)="Cat",VLOOKUP(A2445,'Loc Configurations Seules'!R:V,5,FALSE),VLOOKUP(G2445,'Loc Coefficients Location'!A:E,5,FALSE)),"")</f>
        <v>9.9038652897397772E-2</v>
      </c>
      <c r="O2445" s="785">
        <f t="shared" si="406"/>
        <v>31.197175662680298</v>
      </c>
      <c r="P2445" s="786">
        <f>IF(ISNUMBER(F2445),IF(LEFT(A2445,3)="Cat",VLOOKUP(A2445,'Loc Configurations Seules'!R:W,6,FALSE),VLOOKUP(G2445,'Loc Coefficients Location'!A:F,6,FALSE)),"")</f>
        <v>7.5421779500883954E-2</v>
      </c>
      <c r="Q2445" s="785">
        <f t="shared" si="407"/>
        <v>23.757860542778445</v>
      </c>
      <c r="R2445" s="786">
        <f>IF(ISNUMBER(F2445),IF(LEFT(A2445,3)="Cat",VLOOKUP(A2445,'Loc Configurations Seules'!R:X,7,FALSE),VLOOKUP(G2445,'Loc Coefficients Location'!A:G,7,FALSE)),"")</f>
        <v>6.3273484033980879E-2</v>
      </c>
      <c r="S2445" s="785">
        <f t="shared" si="408"/>
        <v>19.931147470703976</v>
      </c>
    </row>
    <row r="2446" spans="1:19" s="5" customFormat="1" ht="25.5" x14ac:dyDescent="0.25">
      <c r="A2446" s="199" t="s">
        <v>2744</v>
      </c>
      <c r="B2446" s="195" t="s">
        <v>10312</v>
      </c>
      <c r="C2446" s="94" t="s">
        <v>2737</v>
      </c>
      <c r="D2446" s="60"/>
      <c r="E2446" s="219"/>
      <c r="F2446" s="95">
        <v>697.2</v>
      </c>
      <c r="G2446" s="791" t="s">
        <v>9601</v>
      </c>
      <c r="H2446" s="781">
        <f t="shared" si="410"/>
        <v>184.01</v>
      </c>
      <c r="I2446" s="782">
        <f t="shared" si="409"/>
        <v>93.32</v>
      </c>
      <c r="J2446" s="782">
        <f t="shared" si="409"/>
        <v>63.69</v>
      </c>
      <c r="K2446" s="783">
        <f t="shared" si="409"/>
        <v>48.98</v>
      </c>
      <c r="L2446" s="784">
        <f>IF(ISNUMBER(F2446),IF(LEFT(A2446,3)="Cat",VLOOKUP(A2446,'Loc Configurations Seules'!R:U,4,FALSE),VLOOKUP(G2446,'Loc Coefficients Location'!A:D,4,FALSE)),"")</f>
        <v>0.18651532340555149</v>
      </c>
      <c r="M2446" s="785">
        <f t="shared" si="405"/>
        <v>130.03848347835051</v>
      </c>
      <c r="N2446" s="786">
        <f>IF(ISNUMBER(F2446),IF(LEFT(A2446,3)="Cat",VLOOKUP(A2446,'Loc Configurations Seules'!R:V,5,FALSE),VLOOKUP(G2446,'Loc Coefficients Location'!A:E,5,FALSE)),"")</f>
        <v>9.9038652897397772E-2</v>
      </c>
      <c r="O2446" s="785">
        <f t="shared" si="406"/>
        <v>69.049748800065728</v>
      </c>
      <c r="P2446" s="786">
        <f>IF(ISNUMBER(F2446),IF(LEFT(A2446,3)="Cat",VLOOKUP(A2446,'Loc Configurations Seules'!R:W,6,FALSE),VLOOKUP(G2446,'Loc Coefficients Location'!A:F,6,FALSE)),"")</f>
        <v>7.5421779500883954E-2</v>
      </c>
      <c r="Q2446" s="785">
        <f t="shared" si="407"/>
        <v>52.584064668016296</v>
      </c>
      <c r="R2446" s="786">
        <f>IF(ISNUMBER(F2446),IF(LEFT(A2446,3)="Cat",VLOOKUP(A2446,'Loc Configurations Seules'!R:X,7,FALSE),VLOOKUP(G2446,'Loc Coefficients Location'!A:G,7,FALSE)),"")</f>
        <v>6.3273484033980879E-2</v>
      </c>
      <c r="S2446" s="785">
        <f t="shared" si="408"/>
        <v>44.114273068491471</v>
      </c>
    </row>
    <row r="2447" spans="1:19" s="5" customFormat="1" x14ac:dyDescent="0.25">
      <c r="A2447" s="190"/>
      <c r="B2447" s="109" t="s">
        <v>10313</v>
      </c>
      <c r="C2447" s="282" t="s">
        <v>7515</v>
      </c>
      <c r="D2447" s="288"/>
      <c r="E2447" s="289"/>
      <c r="F2447" s="281">
        <v>697.2</v>
      </c>
      <c r="G2447" s="791" t="s">
        <v>9601</v>
      </c>
      <c r="H2447" s="781">
        <f t="shared" si="410"/>
        <v>184.01</v>
      </c>
      <c r="I2447" s="782">
        <f t="shared" si="409"/>
        <v>93.32</v>
      </c>
      <c r="J2447" s="782">
        <f t="shared" si="409"/>
        <v>63.69</v>
      </c>
      <c r="K2447" s="783">
        <f t="shared" si="409"/>
        <v>48.98</v>
      </c>
      <c r="L2447" s="784">
        <f>IF(ISNUMBER(F2447),IF(LEFT(A2447,3)="Cat",VLOOKUP(A2447,'Loc Configurations Seules'!R:U,4,FALSE),VLOOKUP(G2447,'Loc Coefficients Location'!A:D,4,FALSE)),"")</f>
        <v>0.18651532340555149</v>
      </c>
      <c r="M2447" s="785">
        <f t="shared" si="405"/>
        <v>130.03848347835051</v>
      </c>
      <c r="N2447" s="786">
        <f>IF(ISNUMBER(F2447),IF(LEFT(A2447,3)="Cat",VLOOKUP(A2447,'Loc Configurations Seules'!R:V,5,FALSE),VLOOKUP(G2447,'Loc Coefficients Location'!A:E,5,FALSE)),"")</f>
        <v>9.9038652897397772E-2</v>
      </c>
      <c r="O2447" s="785">
        <f t="shared" si="406"/>
        <v>69.049748800065728</v>
      </c>
      <c r="P2447" s="786">
        <f>IF(ISNUMBER(F2447),IF(LEFT(A2447,3)="Cat",VLOOKUP(A2447,'Loc Configurations Seules'!R:W,6,FALSE),VLOOKUP(G2447,'Loc Coefficients Location'!A:F,6,FALSE)),"")</f>
        <v>7.5421779500883954E-2</v>
      </c>
      <c r="Q2447" s="785">
        <f t="shared" si="407"/>
        <v>52.584064668016296</v>
      </c>
      <c r="R2447" s="786">
        <f>IF(ISNUMBER(F2447),IF(LEFT(A2447,3)="Cat",VLOOKUP(A2447,'Loc Configurations Seules'!R:X,7,FALSE),VLOOKUP(G2447,'Loc Coefficients Location'!A:G,7,FALSE)),"")</f>
        <v>6.3273484033980879E-2</v>
      </c>
      <c r="S2447" s="785">
        <f t="shared" si="408"/>
        <v>44.114273068491471</v>
      </c>
    </row>
    <row r="2448" spans="1:19" s="5" customFormat="1" x14ac:dyDescent="0.25">
      <c r="A2448" s="218"/>
      <c r="B2448" s="196" t="s">
        <v>10314</v>
      </c>
      <c r="C2448" s="43" t="s">
        <v>2738</v>
      </c>
      <c r="D2448" s="44"/>
      <c r="E2448" s="69"/>
      <c r="F2448" s="46">
        <v>697.2</v>
      </c>
      <c r="G2448" s="791" t="s">
        <v>9601</v>
      </c>
      <c r="H2448" s="781">
        <f t="shared" si="410"/>
        <v>184.01</v>
      </c>
      <c r="I2448" s="782">
        <f t="shared" si="409"/>
        <v>93.32</v>
      </c>
      <c r="J2448" s="782">
        <f t="shared" si="409"/>
        <v>63.69</v>
      </c>
      <c r="K2448" s="783">
        <f t="shared" si="409"/>
        <v>48.98</v>
      </c>
      <c r="L2448" s="784">
        <f>IF(ISNUMBER(F2448),IF(LEFT(A2448,3)="Cat",VLOOKUP(A2448,'Loc Configurations Seules'!R:U,4,FALSE),VLOOKUP(G2448,'Loc Coefficients Location'!A:D,4,FALSE)),"")</f>
        <v>0.18651532340555149</v>
      </c>
      <c r="M2448" s="785">
        <f t="shared" si="405"/>
        <v>130.03848347835051</v>
      </c>
      <c r="N2448" s="786">
        <f>IF(ISNUMBER(F2448),IF(LEFT(A2448,3)="Cat",VLOOKUP(A2448,'Loc Configurations Seules'!R:V,5,FALSE),VLOOKUP(G2448,'Loc Coefficients Location'!A:E,5,FALSE)),"")</f>
        <v>9.9038652897397772E-2</v>
      </c>
      <c r="O2448" s="785">
        <f t="shared" si="406"/>
        <v>69.049748800065728</v>
      </c>
      <c r="P2448" s="786">
        <f>IF(ISNUMBER(F2448),IF(LEFT(A2448,3)="Cat",VLOOKUP(A2448,'Loc Configurations Seules'!R:W,6,FALSE),VLOOKUP(G2448,'Loc Coefficients Location'!A:F,6,FALSE)),"")</f>
        <v>7.5421779500883954E-2</v>
      </c>
      <c r="Q2448" s="785">
        <f t="shared" si="407"/>
        <v>52.584064668016296</v>
      </c>
      <c r="R2448" s="786">
        <f>IF(ISNUMBER(F2448),IF(LEFT(A2448,3)="Cat",VLOOKUP(A2448,'Loc Configurations Seules'!R:X,7,FALSE),VLOOKUP(G2448,'Loc Coefficients Location'!A:G,7,FALSE)),"")</f>
        <v>6.3273484033980879E-2</v>
      </c>
      <c r="S2448" s="785">
        <f t="shared" si="408"/>
        <v>44.114273068491471</v>
      </c>
    </row>
    <row r="2449" spans="1:19" s="5" customFormat="1" x14ac:dyDescent="0.25">
      <c r="A2449" s="218"/>
      <c r="B2449" s="90" t="s">
        <v>10314</v>
      </c>
      <c r="C2449" s="43" t="s">
        <v>7426</v>
      </c>
      <c r="D2449" s="44"/>
      <c r="E2449" s="47"/>
      <c r="F2449" s="10">
        <v>697.2</v>
      </c>
      <c r="G2449" s="791" t="s">
        <v>9601</v>
      </c>
      <c r="H2449" s="781">
        <f t="shared" si="410"/>
        <v>184.01</v>
      </c>
      <c r="I2449" s="782">
        <f t="shared" si="409"/>
        <v>93.32</v>
      </c>
      <c r="J2449" s="782">
        <f t="shared" si="409"/>
        <v>63.69</v>
      </c>
      <c r="K2449" s="783">
        <f t="shared" si="409"/>
        <v>48.98</v>
      </c>
      <c r="L2449" s="784">
        <f>IF(ISNUMBER(F2449),IF(LEFT(A2449,3)="Cat",VLOOKUP(A2449,'Loc Configurations Seules'!R:U,4,FALSE),VLOOKUP(G2449,'Loc Coefficients Location'!A:D,4,FALSE)),"")</f>
        <v>0.18651532340555149</v>
      </c>
      <c r="M2449" s="785">
        <f t="shared" si="405"/>
        <v>130.03848347835051</v>
      </c>
      <c r="N2449" s="786">
        <f>IF(ISNUMBER(F2449),IF(LEFT(A2449,3)="Cat",VLOOKUP(A2449,'Loc Configurations Seules'!R:V,5,FALSE),VLOOKUP(G2449,'Loc Coefficients Location'!A:E,5,FALSE)),"")</f>
        <v>9.9038652897397772E-2</v>
      </c>
      <c r="O2449" s="785">
        <f t="shared" si="406"/>
        <v>69.049748800065728</v>
      </c>
      <c r="P2449" s="786">
        <f>IF(ISNUMBER(F2449),IF(LEFT(A2449,3)="Cat",VLOOKUP(A2449,'Loc Configurations Seules'!R:W,6,FALSE),VLOOKUP(G2449,'Loc Coefficients Location'!A:F,6,FALSE)),"")</f>
        <v>7.5421779500883954E-2</v>
      </c>
      <c r="Q2449" s="785">
        <f t="shared" si="407"/>
        <v>52.584064668016296</v>
      </c>
      <c r="R2449" s="786">
        <f>IF(ISNUMBER(F2449),IF(LEFT(A2449,3)="Cat",VLOOKUP(A2449,'Loc Configurations Seules'!R:X,7,FALSE),VLOOKUP(G2449,'Loc Coefficients Location'!A:G,7,FALSE)),"")</f>
        <v>6.3273484033980879E-2</v>
      </c>
      <c r="S2449" s="785">
        <f t="shared" si="408"/>
        <v>44.114273068491471</v>
      </c>
    </row>
    <row r="2450" spans="1:19" s="5" customFormat="1" x14ac:dyDescent="0.25">
      <c r="A2450" s="218"/>
      <c r="B2450" s="196" t="s">
        <v>10314</v>
      </c>
      <c r="C2450" s="43" t="s">
        <v>2739</v>
      </c>
      <c r="D2450" s="44"/>
      <c r="E2450" s="69"/>
      <c r="F2450" s="46">
        <v>697.2</v>
      </c>
      <c r="G2450" s="791" t="s">
        <v>9601</v>
      </c>
      <c r="H2450" s="781">
        <f t="shared" si="410"/>
        <v>184.01</v>
      </c>
      <c r="I2450" s="782">
        <f t="shared" si="409"/>
        <v>93.32</v>
      </c>
      <c r="J2450" s="782">
        <f t="shared" si="409"/>
        <v>63.69</v>
      </c>
      <c r="K2450" s="783">
        <f t="shared" si="409"/>
        <v>48.98</v>
      </c>
      <c r="L2450" s="784">
        <f>IF(ISNUMBER(F2450),IF(LEFT(A2450,3)="Cat",VLOOKUP(A2450,'Loc Configurations Seules'!R:U,4,FALSE),VLOOKUP(G2450,'Loc Coefficients Location'!A:D,4,FALSE)),"")</f>
        <v>0.18651532340555149</v>
      </c>
      <c r="M2450" s="785">
        <f t="shared" si="405"/>
        <v>130.03848347835051</v>
      </c>
      <c r="N2450" s="786">
        <f>IF(ISNUMBER(F2450),IF(LEFT(A2450,3)="Cat",VLOOKUP(A2450,'Loc Configurations Seules'!R:V,5,FALSE),VLOOKUP(G2450,'Loc Coefficients Location'!A:E,5,FALSE)),"")</f>
        <v>9.9038652897397772E-2</v>
      </c>
      <c r="O2450" s="785">
        <f t="shared" si="406"/>
        <v>69.049748800065728</v>
      </c>
      <c r="P2450" s="786">
        <f>IF(ISNUMBER(F2450),IF(LEFT(A2450,3)="Cat",VLOOKUP(A2450,'Loc Configurations Seules'!R:W,6,FALSE),VLOOKUP(G2450,'Loc Coefficients Location'!A:F,6,FALSE)),"")</f>
        <v>7.5421779500883954E-2</v>
      </c>
      <c r="Q2450" s="785">
        <f t="shared" si="407"/>
        <v>52.584064668016296</v>
      </c>
      <c r="R2450" s="786">
        <f>IF(ISNUMBER(F2450),IF(LEFT(A2450,3)="Cat",VLOOKUP(A2450,'Loc Configurations Seules'!R:X,7,FALSE),VLOOKUP(G2450,'Loc Coefficients Location'!A:G,7,FALSE)),"")</f>
        <v>6.3273484033980879E-2</v>
      </c>
      <c r="S2450" s="785">
        <f t="shared" si="408"/>
        <v>44.114273068491471</v>
      </c>
    </row>
    <row r="2451" spans="1:19" s="5" customFormat="1" x14ac:dyDescent="0.25">
      <c r="A2451" s="190"/>
      <c r="B2451" s="196" t="s">
        <v>10312</v>
      </c>
      <c r="C2451" s="43" t="s">
        <v>2740</v>
      </c>
      <c r="D2451" s="44"/>
      <c r="E2451" s="69"/>
      <c r="F2451" s="46">
        <v>697.2</v>
      </c>
      <c r="G2451" s="791" t="s">
        <v>9601</v>
      </c>
      <c r="H2451" s="781">
        <f t="shared" si="410"/>
        <v>184.01</v>
      </c>
      <c r="I2451" s="782">
        <f t="shared" si="409"/>
        <v>93.32</v>
      </c>
      <c r="J2451" s="782">
        <f t="shared" si="409"/>
        <v>63.69</v>
      </c>
      <c r="K2451" s="783">
        <f t="shared" si="409"/>
        <v>48.98</v>
      </c>
      <c r="L2451" s="784">
        <f>IF(ISNUMBER(F2451),IF(LEFT(A2451,3)="Cat",VLOOKUP(A2451,'Loc Configurations Seules'!R:U,4,FALSE),VLOOKUP(G2451,'Loc Coefficients Location'!A:D,4,FALSE)),"")</f>
        <v>0.18651532340555149</v>
      </c>
      <c r="M2451" s="785">
        <f t="shared" si="405"/>
        <v>130.03848347835051</v>
      </c>
      <c r="N2451" s="786">
        <f>IF(ISNUMBER(F2451),IF(LEFT(A2451,3)="Cat",VLOOKUP(A2451,'Loc Configurations Seules'!R:V,5,FALSE),VLOOKUP(G2451,'Loc Coefficients Location'!A:E,5,FALSE)),"")</f>
        <v>9.9038652897397772E-2</v>
      </c>
      <c r="O2451" s="785">
        <f t="shared" si="406"/>
        <v>69.049748800065728</v>
      </c>
      <c r="P2451" s="786">
        <f>IF(ISNUMBER(F2451),IF(LEFT(A2451,3)="Cat",VLOOKUP(A2451,'Loc Configurations Seules'!R:W,6,FALSE),VLOOKUP(G2451,'Loc Coefficients Location'!A:F,6,FALSE)),"")</f>
        <v>7.5421779500883954E-2</v>
      </c>
      <c r="Q2451" s="785">
        <f t="shared" si="407"/>
        <v>52.584064668016296</v>
      </c>
      <c r="R2451" s="786">
        <f>IF(ISNUMBER(F2451),IF(LEFT(A2451,3)="Cat",VLOOKUP(A2451,'Loc Configurations Seules'!R:X,7,FALSE),VLOOKUP(G2451,'Loc Coefficients Location'!A:G,7,FALSE)),"")</f>
        <v>6.3273484033980879E-2</v>
      </c>
      <c r="S2451" s="785">
        <f t="shared" si="408"/>
        <v>44.114273068491471</v>
      </c>
    </row>
    <row r="2452" spans="1:19" s="5" customFormat="1" ht="15.75" thickBot="1" x14ac:dyDescent="0.3">
      <c r="A2452" s="205"/>
      <c r="B2452" s="194" t="s">
        <v>10314</v>
      </c>
      <c r="C2452" s="50" t="s">
        <v>2741</v>
      </c>
      <c r="D2452" s="51"/>
      <c r="E2452" s="295"/>
      <c r="F2452" s="53">
        <v>697.2</v>
      </c>
      <c r="G2452" s="791" t="s">
        <v>9601</v>
      </c>
      <c r="H2452" s="781">
        <f t="shared" si="410"/>
        <v>184.01</v>
      </c>
      <c r="I2452" s="782">
        <f t="shared" si="409"/>
        <v>93.32</v>
      </c>
      <c r="J2452" s="782">
        <f t="shared" si="409"/>
        <v>63.69</v>
      </c>
      <c r="K2452" s="783">
        <f t="shared" si="409"/>
        <v>48.98</v>
      </c>
      <c r="L2452" s="784">
        <f>IF(ISNUMBER(F2452),IF(LEFT(A2452,3)="Cat",VLOOKUP(A2452,'Loc Configurations Seules'!R:U,4,FALSE),VLOOKUP(G2452,'Loc Coefficients Location'!A:D,4,FALSE)),"")</f>
        <v>0.18651532340555149</v>
      </c>
      <c r="M2452" s="785">
        <f t="shared" si="405"/>
        <v>130.03848347835051</v>
      </c>
      <c r="N2452" s="786">
        <f>IF(ISNUMBER(F2452),IF(LEFT(A2452,3)="Cat",VLOOKUP(A2452,'Loc Configurations Seules'!R:V,5,FALSE),VLOOKUP(G2452,'Loc Coefficients Location'!A:E,5,FALSE)),"")</f>
        <v>9.9038652897397772E-2</v>
      </c>
      <c r="O2452" s="785">
        <f t="shared" si="406"/>
        <v>69.049748800065728</v>
      </c>
      <c r="P2452" s="786">
        <f>IF(ISNUMBER(F2452),IF(LEFT(A2452,3)="Cat",VLOOKUP(A2452,'Loc Configurations Seules'!R:W,6,FALSE),VLOOKUP(G2452,'Loc Coefficients Location'!A:F,6,FALSE)),"")</f>
        <v>7.5421779500883954E-2</v>
      </c>
      <c r="Q2452" s="785">
        <f t="shared" si="407"/>
        <v>52.584064668016296</v>
      </c>
      <c r="R2452" s="786">
        <f>IF(ISNUMBER(F2452),IF(LEFT(A2452,3)="Cat",VLOOKUP(A2452,'Loc Configurations Seules'!R:X,7,FALSE),VLOOKUP(G2452,'Loc Coefficients Location'!A:G,7,FALSE)),"")</f>
        <v>6.3273484033980879E-2</v>
      </c>
      <c r="S2452" s="785">
        <f t="shared" si="408"/>
        <v>44.114273068491471</v>
      </c>
    </row>
    <row r="2453" spans="1:19" s="5" customFormat="1" x14ac:dyDescent="0.25">
      <c r="A2453" s="228" t="s">
        <v>2745</v>
      </c>
      <c r="B2453" s="226"/>
      <c r="C2453" s="65"/>
      <c r="D2453" s="66"/>
      <c r="E2453" s="102"/>
      <c r="F2453" s="296" t="s">
        <v>5249</v>
      </c>
      <c r="G2453" s="791" t="s">
        <v>9527</v>
      </c>
      <c r="H2453" s="781" t="str">
        <f t="shared" si="410"/>
        <v/>
      </c>
      <c r="I2453" s="782" t="str">
        <f t="shared" si="409"/>
        <v/>
      </c>
      <c r="J2453" s="782" t="str">
        <f t="shared" si="409"/>
        <v/>
      </c>
      <c r="K2453" s="783" t="str">
        <f t="shared" si="409"/>
        <v/>
      </c>
      <c r="L2453" s="784" t="str">
        <f>IF(ISNUMBER(F2453),IF(LEFT(A2453,3)="Cat",VLOOKUP(A2453,'Loc Configurations Seules'!R:U,4,FALSE),VLOOKUP(G2453,'Loc Coefficients Location'!A:D,4,FALSE)),"")</f>
        <v/>
      </c>
      <c r="M2453" s="785" t="str">
        <f t="shared" si="405"/>
        <v/>
      </c>
      <c r="N2453" s="786" t="str">
        <f>IF(ISNUMBER(F2453),IF(LEFT(A2453,3)="Cat",VLOOKUP(A2453,'Loc Configurations Seules'!R:V,5,FALSE),VLOOKUP(G2453,'Loc Coefficients Location'!A:E,5,FALSE)),"")</f>
        <v/>
      </c>
      <c r="O2453" s="785" t="str">
        <f t="shared" si="406"/>
        <v/>
      </c>
      <c r="P2453" s="786" t="str">
        <f>IF(ISNUMBER(F2453),IF(LEFT(A2453,3)="Cat",VLOOKUP(A2453,'Loc Configurations Seules'!R:W,6,FALSE),VLOOKUP(G2453,'Loc Coefficients Location'!A:F,6,FALSE)),"")</f>
        <v/>
      </c>
      <c r="Q2453" s="785" t="str">
        <f t="shared" si="407"/>
        <v/>
      </c>
      <c r="R2453" s="786" t="str">
        <f>IF(ISNUMBER(F2453),IF(LEFT(A2453,3)="Cat",VLOOKUP(A2453,'Loc Configurations Seules'!R:X,7,FALSE),VLOOKUP(G2453,'Loc Coefficients Location'!A:G,7,FALSE)),"")</f>
        <v/>
      </c>
      <c r="S2453" s="785" t="str">
        <f t="shared" si="408"/>
        <v/>
      </c>
    </row>
    <row r="2454" spans="1:19" s="5" customFormat="1" ht="25.5" x14ac:dyDescent="0.25">
      <c r="A2454" s="69" t="s">
        <v>9391</v>
      </c>
      <c r="B2454" s="42" t="s">
        <v>9377</v>
      </c>
      <c r="C2454" s="43" t="s">
        <v>9392</v>
      </c>
      <c r="D2454" s="44"/>
      <c r="E2454" s="47"/>
      <c r="F2454" s="281">
        <v>79.8</v>
      </c>
      <c r="G2454" s="791" t="s">
        <v>9601</v>
      </c>
      <c r="H2454" s="781">
        <f t="shared" si="410"/>
        <v>21.06</v>
      </c>
      <c r="I2454" s="782">
        <f t="shared" si="409"/>
        <v>10.68</v>
      </c>
      <c r="J2454" s="782">
        <f t="shared" si="409"/>
        <v>7.29</v>
      </c>
      <c r="K2454" s="783">
        <f t="shared" si="409"/>
        <v>5.61</v>
      </c>
      <c r="L2454" s="784">
        <f>IF(ISNUMBER(F2454),IF(LEFT(A2454,3)="Cat",VLOOKUP(A2454,'Loc Configurations Seules'!R:U,4,FALSE),VLOOKUP(G2454,'Loc Coefficients Location'!A:D,4,FALSE)),"")</f>
        <v>0.18651532340555149</v>
      </c>
      <c r="M2454" s="785">
        <f t="shared" si="405"/>
        <v>14.883922807763009</v>
      </c>
      <c r="N2454" s="786">
        <f>IF(ISNUMBER(F2454),IF(LEFT(A2454,3)="Cat",VLOOKUP(A2454,'Loc Configurations Seules'!R:V,5,FALSE),VLOOKUP(G2454,'Loc Coefficients Location'!A:E,5,FALSE)),"")</f>
        <v>9.9038652897397772E-2</v>
      </c>
      <c r="O2454" s="785">
        <f t="shared" si="406"/>
        <v>7.9032845012123421</v>
      </c>
      <c r="P2454" s="786">
        <f>IF(ISNUMBER(F2454),IF(LEFT(A2454,3)="Cat",VLOOKUP(A2454,'Loc Configurations Seules'!R:W,6,FALSE),VLOOKUP(G2454,'Loc Coefficients Location'!A:F,6,FALSE)),"")</f>
        <v>7.5421779500883954E-2</v>
      </c>
      <c r="Q2454" s="785">
        <f t="shared" si="407"/>
        <v>6.0186580041705389</v>
      </c>
      <c r="R2454" s="786">
        <f>IF(ISNUMBER(F2454),IF(LEFT(A2454,3)="Cat",VLOOKUP(A2454,'Loc Configurations Seules'!R:X,7,FALSE),VLOOKUP(G2454,'Loc Coefficients Location'!A:G,7,FALSE)),"")</f>
        <v>6.3273484033980879E-2</v>
      </c>
      <c r="S2454" s="785">
        <f t="shared" si="408"/>
        <v>5.0492240259116743</v>
      </c>
    </row>
    <row r="2455" spans="1:19" s="5" customFormat="1" x14ac:dyDescent="0.25">
      <c r="A2455" s="69"/>
      <c r="B2455" s="42" t="s">
        <v>9379</v>
      </c>
      <c r="C2455" s="43" t="s">
        <v>9393</v>
      </c>
      <c r="D2455" s="44"/>
      <c r="E2455" s="47"/>
      <c r="F2455" s="281">
        <v>79.8</v>
      </c>
      <c r="G2455" s="791" t="s">
        <v>9601</v>
      </c>
      <c r="H2455" s="781">
        <f t="shared" si="410"/>
        <v>21.06</v>
      </c>
      <c r="I2455" s="782">
        <f t="shared" si="409"/>
        <v>10.68</v>
      </c>
      <c r="J2455" s="782">
        <f t="shared" si="409"/>
        <v>7.29</v>
      </c>
      <c r="K2455" s="783">
        <f t="shared" si="409"/>
        <v>5.61</v>
      </c>
      <c r="L2455" s="784">
        <f>IF(ISNUMBER(F2455),IF(LEFT(A2455,3)="Cat",VLOOKUP(A2455,'Loc Configurations Seules'!R:U,4,FALSE),VLOOKUP(G2455,'Loc Coefficients Location'!A:D,4,FALSE)),"")</f>
        <v>0.18651532340555149</v>
      </c>
      <c r="M2455" s="785">
        <f t="shared" ref="M2455:M2518" si="411">IF(ISNUMBER(L2455),L2455*$F2455,"")</f>
        <v>14.883922807763009</v>
      </c>
      <c r="N2455" s="786">
        <f>IF(ISNUMBER(F2455),IF(LEFT(A2455,3)="Cat",VLOOKUP(A2455,'Loc Configurations Seules'!R:V,5,FALSE),VLOOKUP(G2455,'Loc Coefficients Location'!A:E,5,FALSE)),"")</f>
        <v>9.9038652897397772E-2</v>
      </c>
      <c r="O2455" s="785">
        <f t="shared" ref="O2455:O2518" si="412">IF(ISNUMBER(N2455),N2455*$F2455,"")</f>
        <v>7.9032845012123421</v>
      </c>
      <c r="P2455" s="786">
        <f>IF(ISNUMBER(F2455),IF(LEFT(A2455,3)="Cat",VLOOKUP(A2455,'Loc Configurations Seules'!R:W,6,FALSE),VLOOKUP(G2455,'Loc Coefficients Location'!A:F,6,FALSE)),"")</f>
        <v>7.5421779500883954E-2</v>
      </c>
      <c r="Q2455" s="785">
        <f t="shared" ref="Q2455:Q2518" si="413">IF(ISNUMBER(P2455),P2455*$F2455,"")</f>
        <v>6.0186580041705389</v>
      </c>
      <c r="R2455" s="786">
        <f>IF(ISNUMBER(F2455),IF(LEFT(A2455,3)="Cat",VLOOKUP(A2455,'Loc Configurations Seules'!R:X,7,FALSE),VLOOKUP(G2455,'Loc Coefficients Location'!A:G,7,FALSE)),"")</f>
        <v>6.3273484033980879E-2</v>
      </c>
      <c r="S2455" s="785">
        <f t="shared" ref="S2455:S2518" si="414">IF(ISNUMBER(R2455),R2455*$F2455,"")</f>
        <v>5.0492240259116743</v>
      </c>
    </row>
    <row r="2456" spans="1:19" s="5" customFormat="1" x14ac:dyDescent="0.25">
      <c r="A2456" s="69"/>
      <c r="B2456" s="42" t="s">
        <v>9379</v>
      </c>
      <c r="C2456" s="43" t="s">
        <v>9394</v>
      </c>
      <c r="D2456" s="44"/>
      <c r="E2456" s="47"/>
      <c r="F2456" s="281">
        <v>79.8</v>
      </c>
      <c r="G2456" s="791" t="s">
        <v>9601</v>
      </c>
      <c r="H2456" s="781">
        <f t="shared" si="410"/>
        <v>21.06</v>
      </c>
      <c r="I2456" s="782">
        <f t="shared" si="409"/>
        <v>10.68</v>
      </c>
      <c r="J2456" s="782">
        <f t="shared" si="409"/>
        <v>7.29</v>
      </c>
      <c r="K2456" s="783">
        <f t="shared" si="409"/>
        <v>5.61</v>
      </c>
      <c r="L2456" s="784">
        <f>IF(ISNUMBER(F2456),IF(LEFT(A2456,3)="Cat",VLOOKUP(A2456,'Loc Configurations Seules'!R:U,4,FALSE),VLOOKUP(G2456,'Loc Coefficients Location'!A:D,4,FALSE)),"")</f>
        <v>0.18651532340555149</v>
      </c>
      <c r="M2456" s="785">
        <f t="shared" si="411"/>
        <v>14.883922807763009</v>
      </c>
      <c r="N2456" s="786">
        <f>IF(ISNUMBER(F2456),IF(LEFT(A2456,3)="Cat",VLOOKUP(A2456,'Loc Configurations Seules'!R:V,5,FALSE),VLOOKUP(G2456,'Loc Coefficients Location'!A:E,5,FALSE)),"")</f>
        <v>9.9038652897397772E-2</v>
      </c>
      <c r="O2456" s="785">
        <f t="shared" si="412"/>
        <v>7.9032845012123421</v>
      </c>
      <c r="P2456" s="786">
        <f>IF(ISNUMBER(F2456),IF(LEFT(A2456,3)="Cat",VLOOKUP(A2456,'Loc Configurations Seules'!R:W,6,FALSE),VLOOKUP(G2456,'Loc Coefficients Location'!A:F,6,FALSE)),"")</f>
        <v>7.5421779500883954E-2</v>
      </c>
      <c r="Q2456" s="785">
        <f t="shared" si="413"/>
        <v>6.0186580041705389</v>
      </c>
      <c r="R2456" s="786">
        <f>IF(ISNUMBER(F2456),IF(LEFT(A2456,3)="Cat",VLOOKUP(A2456,'Loc Configurations Seules'!R:X,7,FALSE),VLOOKUP(G2456,'Loc Coefficients Location'!A:G,7,FALSE)),"")</f>
        <v>6.3273484033980879E-2</v>
      </c>
      <c r="S2456" s="785">
        <f t="shared" si="414"/>
        <v>5.0492240259116743</v>
      </c>
    </row>
    <row r="2457" spans="1:19" s="5" customFormat="1" x14ac:dyDescent="0.25">
      <c r="A2457" s="69"/>
      <c r="B2457" s="42" t="s">
        <v>9379</v>
      </c>
      <c r="C2457" s="43" t="s">
        <v>9395</v>
      </c>
      <c r="D2457" s="44"/>
      <c r="E2457" s="47"/>
      <c r="F2457" s="281">
        <v>79.8</v>
      </c>
      <c r="G2457" s="791" t="s">
        <v>9601</v>
      </c>
      <c r="H2457" s="781">
        <f t="shared" si="410"/>
        <v>21.06</v>
      </c>
      <c r="I2457" s="782">
        <f t="shared" si="409"/>
        <v>10.68</v>
      </c>
      <c r="J2457" s="782">
        <f t="shared" si="409"/>
        <v>7.29</v>
      </c>
      <c r="K2457" s="783">
        <f t="shared" si="409"/>
        <v>5.61</v>
      </c>
      <c r="L2457" s="784">
        <f>IF(ISNUMBER(F2457),IF(LEFT(A2457,3)="Cat",VLOOKUP(A2457,'Loc Configurations Seules'!R:U,4,FALSE),VLOOKUP(G2457,'Loc Coefficients Location'!A:D,4,FALSE)),"")</f>
        <v>0.18651532340555149</v>
      </c>
      <c r="M2457" s="785">
        <f t="shared" si="411"/>
        <v>14.883922807763009</v>
      </c>
      <c r="N2457" s="786">
        <f>IF(ISNUMBER(F2457),IF(LEFT(A2457,3)="Cat",VLOOKUP(A2457,'Loc Configurations Seules'!R:V,5,FALSE),VLOOKUP(G2457,'Loc Coefficients Location'!A:E,5,FALSE)),"")</f>
        <v>9.9038652897397772E-2</v>
      </c>
      <c r="O2457" s="785">
        <f t="shared" si="412"/>
        <v>7.9032845012123421</v>
      </c>
      <c r="P2457" s="786">
        <f>IF(ISNUMBER(F2457),IF(LEFT(A2457,3)="Cat",VLOOKUP(A2457,'Loc Configurations Seules'!R:W,6,FALSE),VLOOKUP(G2457,'Loc Coefficients Location'!A:F,6,FALSE)),"")</f>
        <v>7.5421779500883954E-2</v>
      </c>
      <c r="Q2457" s="785">
        <f t="shared" si="413"/>
        <v>6.0186580041705389</v>
      </c>
      <c r="R2457" s="786">
        <f>IF(ISNUMBER(F2457),IF(LEFT(A2457,3)="Cat",VLOOKUP(A2457,'Loc Configurations Seules'!R:X,7,FALSE),VLOOKUP(G2457,'Loc Coefficients Location'!A:G,7,FALSE)),"")</f>
        <v>6.3273484033980879E-2</v>
      </c>
      <c r="S2457" s="785">
        <f t="shared" si="414"/>
        <v>5.0492240259116743</v>
      </c>
    </row>
    <row r="2458" spans="1:19" s="5" customFormat="1" x14ac:dyDescent="0.25">
      <c r="A2458" s="69"/>
      <c r="B2458" s="42" t="s">
        <v>9377</v>
      </c>
      <c r="C2458" s="43" t="s">
        <v>9396</v>
      </c>
      <c r="D2458" s="44"/>
      <c r="E2458" s="47"/>
      <c r="F2458" s="281">
        <v>79.8</v>
      </c>
      <c r="G2458" s="791" t="s">
        <v>9601</v>
      </c>
      <c r="H2458" s="781">
        <f t="shared" si="410"/>
        <v>21.06</v>
      </c>
      <c r="I2458" s="782">
        <f t="shared" si="409"/>
        <v>10.68</v>
      </c>
      <c r="J2458" s="782">
        <f t="shared" si="409"/>
        <v>7.29</v>
      </c>
      <c r="K2458" s="783">
        <f t="shared" si="409"/>
        <v>5.61</v>
      </c>
      <c r="L2458" s="784">
        <f>IF(ISNUMBER(F2458),IF(LEFT(A2458,3)="Cat",VLOOKUP(A2458,'Loc Configurations Seules'!R:U,4,FALSE),VLOOKUP(G2458,'Loc Coefficients Location'!A:D,4,FALSE)),"")</f>
        <v>0.18651532340555149</v>
      </c>
      <c r="M2458" s="785">
        <f t="shared" si="411"/>
        <v>14.883922807763009</v>
      </c>
      <c r="N2458" s="786">
        <f>IF(ISNUMBER(F2458),IF(LEFT(A2458,3)="Cat",VLOOKUP(A2458,'Loc Configurations Seules'!R:V,5,FALSE),VLOOKUP(G2458,'Loc Coefficients Location'!A:E,5,FALSE)),"")</f>
        <v>9.9038652897397772E-2</v>
      </c>
      <c r="O2458" s="785">
        <f t="shared" si="412"/>
        <v>7.9032845012123421</v>
      </c>
      <c r="P2458" s="786">
        <f>IF(ISNUMBER(F2458),IF(LEFT(A2458,3)="Cat",VLOOKUP(A2458,'Loc Configurations Seules'!R:W,6,FALSE),VLOOKUP(G2458,'Loc Coefficients Location'!A:F,6,FALSE)),"")</f>
        <v>7.5421779500883954E-2</v>
      </c>
      <c r="Q2458" s="785">
        <f t="shared" si="413"/>
        <v>6.0186580041705389</v>
      </c>
      <c r="R2458" s="786">
        <f>IF(ISNUMBER(F2458),IF(LEFT(A2458,3)="Cat",VLOOKUP(A2458,'Loc Configurations Seules'!R:X,7,FALSE),VLOOKUP(G2458,'Loc Coefficients Location'!A:G,7,FALSE)),"")</f>
        <v>6.3273484033980879E-2</v>
      </c>
      <c r="S2458" s="785">
        <f t="shared" si="414"/>
        <v>5.0492240259116743</v>
      </c>
    </row>
    <row r="2459" spans="1:19" s="5" customFormat="1" x14ac:dyDescent="0.25">
      <c r="A2459" s="69"/>
      <c r="B2459" s="42" t="s">
        <v>9377</v>
      </c>
      <c r="C2459" s="43" t="s">
        <v>9392</v>
      </c>
      <c r="D2459" s="44"/>
      <c r="E2459" s="47"/>
      <c r="F2459" s="281">
        <v>79.8</v>
      </c>
      <c r="G2459" s="791" t="s">
        <v>9601</v>
      </c>
      <c r="H2459" s="781">
        <f t="shared" si="410"/>
        <v>21.06</v>
      </c>
      <c r="I2459" s="782">
        <f t="shared" si="409"/>
        <v>10.68</v>
      </c>
      <c r="J2459" s="782">
        <f t="shared" si="409"/>
        <v>7.29</v>
      </c>
      <c r="K2459" s="783">
        <f t="shared" si="409"/>
        <v>5.61</v>
      </c>
      <c r="L2459" s="784">
        <f>IF(ISNUMBER(F2459),IF(LEFT(A2459,3)="Cat",VLOOKUP(A2459,'Loc Configurations Seules'!R:U,4,FALSE),VLOOKUP(G2459,'Loc Coefficients Location'!A:D,4,FALSE)),"")</f>
        <v>0.18651532340555149</v>
      </c>
      <c r="M2459" s="785">
        <f t="shared" si="411"/>
        <v>14.883922807763009</v>
      </c>
      <c r="N2459" s="786">
        <f>IF(ISNUMBER(F2459),IF(LEFT(A2459,3)="Cat",VLOOKUP(A2459,'Loc Configurations Seules'!R:V,5,FALSE),VLOOKUP(G2459,'Loc Coefficients Location'!A:E,5,FALSE)),"")</f>
        <v>9.9038652897397772E-2</v>
      </c>
      <c r="O2459" s="785">
        <f t="shared" si="412"/>
        <v>7.9032845012123421</v>
      </c>
      <c r="P2459" s="786">
        <f>IF(ISNUMBER(F2459),IF(LEFT(A2459,3)="Cat",VLOOKUP(A2459,'Loc Configurations Seules'!R:W,6,FALSE),VLOOKUP(G2459,'Loc Coefficients Location'!A:F,6,FALSE)),"")</f>
        <v>7.5421779500883954E-2</v>
      </c>
      <c r="Q2459" s="785">
        <f t="shared" si="413"/>
        <v>6.0186580041705389</v>
      </c>
      <c r="R2459" s="786">
        <f>IF(ISNUMBER(F2459),IF(LEFT(A2459,3)="Cat",VLOOKUP(A2459,'Loc Configurations Seules'!R:X,7,FALSE),VLOOKUP(G2459,'Loc Coefficients Location'!A:G,7,FALSE)),"")</f>
        <v>6.3273484033980879E-2</v>
      </c>
      <c r="S2459" s="785">
        <f t="shared" si="414"/>
        <v>5.0492240259116743</v>
      </c>
    </row>
    <row r="2460" spans="1:19" s="5" customFormat="1" x14ac:dyDescent="0.25">
      <c r="A2460" s="69"/>
      <c r="B2460" s="42" t="s">
        <v>9384</v>
      </c>
      <c r="C2460" s="43" t="s">
        <v>9397</v>
      </c>
      <c r="D2460" s="44"/>
      <c r="E2460" s="47"/>
      <c r="F2460" s="281">
        <v>79.8</v>
      </c>
      <c r="G2460" s="791" t="s">
        <v>9601</v>
      </c>
      <c r="H2460" s="781">
        <f t="shared" si="410"/>
        <v>21.06</v>
      </c>
      <c r="I2460" s="782">
        <f t="shared" si="409"/>
        <v>10.68</v>
      </c>
      <c r="J2460" s="782">
        <f t="shared" si="409"/>
        <v>7.29</v>
      </c>
      <c r="K2460" s="783">
        <f t="shared" si="409"/>
        <v>5.61</v>
      </c>
      <c r="L2460" s="784">
        <f>IF(ISNUMBER(F2460),IF(LEFT(A2460,3)="Cat",VLOOKUP(A2460,'Loc Configurations Seules'!R:U,4,FALSE),VLOOKUP(G2460,'Loc Coefficients Location'!A:D,4,FALSE)),"")</f>
        <v>0.18651532340555149</v>
      </c>
      <c r="M2460" s="785">
        <f t="shared" si="411"/>
        <v>14.883922807763009</v>
      </c>
      <c r="N2460" s="786">
        <f>IF(ISNUMBER(F2460),IF(LEFT(A2460,3)="Cat",VLOOKUP(A2460,'Loc Configurations Seules'!R:V,5,FALSE),VLOOKUP(G2460,'Loc Coefficients Location'!A:E,5,FALSE)),"")</f>
        <v>9.9038652897397772E-2</v>
      </c>
      <c r="O2460" s="785">
        <f t="shared" si="412"/>
        <v>7.9032845012123421</v>
      </c>
      <c r="P2460" s="786">
        <f>IF(ISNUMBER(F2460),IF(LEFT(A2460,3)="Cat",VLOOKUP(A2460,'Loc Configurations Seules'!R:W,6,FALSE),VLOOKUP(G2460,'Loc Coefficients Location'!A:F,6,FALSE)),"")</f>
        <v>7.5421779500883954E-2</v>
      </c>
      <c r="Q2460" s="785">
        <f t="shared" si="413"/>
        <v>6.0186580041705389</v>
      </c>
      <c r="R2460" s="786">
        <f>IF(ISNUMBER(F2460),IF(LEFT(A2460,3)="Cat",VLOOKUP(A2460,'Loc Configurations Seules'!R:X,7,FALSE),VLOOKUP(G2460,'Loc Coefficients Location'!A:G,7,FALSE)),"")</f>
        <v>6.3273484033980879E-2</v>
      </c>
      <c r="S2460" s="785">
        <f t="shared" si="414"/>
        <v>5.0492240259116743</v>
      </c>
    </row>
    <row r="2461" spans="1:19" s="5" customFormat="1" x14ac:dyDescent="0.25">
      <c r="A2461" s="69"/>
      <c r="B2461" s="42" t="s">
        <v>9377</v>
      </c>
      <c r="C2461" s="43" t="s">
        <v>9398</v>
      </c>
      <c r="D2461" s="44"/>
      <c r="E2461" s="47"/>
      <c r="F2461" s="281">
        <v>79.8</v>
      </c>
      <c r="G2461" s="791" t="s">
        <v>9601</v>
      </c>
      <c r="H2461" s="781">
        <f t="shared" si="410"/>
        <v>21.06</v>
      </c>
      <c r="I2461" s="782">
        <f t="shared" si="409"/>
        <v>10.68</v>
      </c>
      <c r="J2461" s="782">
        <f t="shared" si="409"/>
        <v>7.29</v>
      </c>
      <c r="K2461" s="783">
        <f t="shared" si="409"/>
        <v>5.61</v>
      </c>
      <c r="L2461" s="784">
        <f>IF(ISNUMBER(F2461),IF(LEFT(A2461,3)="Cat",VLOOKUP(A2461,'Loc Configurations Seules'!R:U,4,FALSE),VLOOKUP(G2461,'Loc Coefficients Location'!A:D,4,FALSE)),"")</f>
        <v>0.18651532340555149</v>
      </c>
      <c r="M2461" s="785">
        <f t="shared" si="411"/>
        <v>14.883922807763009</v>
      </c>
      <c r="N2461" s="786">
        <f>IF(ISNUMBER(F2461),IF(LEFT(A2461,3)="Cat",VLOOKUP(A2461,'Loc Configurations Seules'!R:V,5,FALSE),VLOOKUP(G2461,'Loc Coefficients Location'!A:E,5,FALSE)),"")</f>
        <v>9.9038652897397772E-2</v>
      </c>
      <c r="O2461" s="785">
        <f t="shared" si="412"/>
        <v>7.9032845012123421</v>
      </c>
      <c r="P2461" s="786">
        <f>IF(ISNUMBER(F2461),IF(LEFT(A2461,3)="Cat",VLOOKUP(A2461,'Loc Configurations Seules'!R:W,6,FALSE),VLOOKUP(G2461,'Loc Coefficients Location'!A:F,6,FALSE)),"")</f>
        <v>7.5421779500883954E-2</v>
      </c>
      <c r="Q2461" s="785">
        <f t="shared" si="413"/>
        <v>6.0186580041705389</v>
      </c>
      <c r="R2461" s="786">
        <f>IF(ISNUMBER(F2461),IF(LEFT(A2461,3)="Cat",VLOOKUP(A2461,'Loc Configurations Seules'!R:X,7,FALSE),VLOOKUP(G2461,'Loc Coefficients Location'!A:G,7,FALSE)),"")</f>
        <v>6.3273484033980879E-2</v>
      </c>
      <c r="S2461" s="785">
        <f t="shared" si="414"/>
        <v>5.0492240259116743</v>
      </c>
    </row>
    <row r="2462" spans="1:19" s="5" customFormat="1" x14ac:dyDescent="0.25">
      <c r="A2462" s="69"/>
      <c r="B2462" s="42" t="s">
        <v>9384</v>
      </c>
      <c r="C2462" s="43" t="s">
        <v>9399</v>
      </c>
      <c r="D2462" s="44"/>
      <c r="E2462" s="47"/>
      <c r="F2462" s="281">
        <v>79.8</v>
      </c>
      <c r="G2462" s="791" t="s">
        <v>9601</v>
      </c>
      <c r="H2462" s="781">
        <f t="shared" si="410"/>
        <v>21.06</v>
      </c>
      <c r="I2462" s="782">
        <f t="shared" si="409"/>
        <v>10.68</v>
      </c>
      <c r="J2462" s="782">
        <f t="shared" si="409"/>
        <v>7.29</v>
      </c>
      <c r="K2462" s="783">
        <f t="shared" si="409"/>
        <v>5.61</v>
      </c>
      <c r="L2462" s="784">
        <f>IF(ISNUMBER(F2462),IF(LEFT(A2462,3)="Cat",VLOOKUP(A2462,'Loc Configurations Seules'!R:U,4,FALSE),VLOOKUP(G2462,'Loc Coefficients Location'!A:D,4,FALSE)),"")</f>
        <v>0.18651532340555149</v>
      </c>
      <c r="M2462" s="785">
        <f t="shared" si="411"/>
        <v>14.883922807763009</v>
      </c>
      <c r="N2462" s="786">
        <f>IF(ISNUMBER(F2462),IF(LEFT(A2462,3)="Cat",VLOOKUP(A2462,'Loc Configurations Seules'!R:V,5,FALSE),VLOOKUP(G2462,'Loc Coefficients Location'!A:E,5,FALSE)),"")</f>
        <v>9.9038652897397772E-2</v>
      </c>
      <c r="O2462" s="785">
        <f t="shared" si="412"/>
        <v>7.9032845012123421</v>
      </c>
      <c r="P2462" s="786">
        <f>IF(ISNUMBER(F2462),IF(LEFT(A2462,3)="Cat",VLOOKUP(A2462,'Loc Configurations Seules'!R:W,6,FALSE),VLOOKUP(G2462,'Loc Coefficients Location'!A:F,6,FALSE)),"")</f>
        <v>7.5421779500883954E-2</v>
      </c>
      <c r="Q2462" s="785">
        <f t="shared" si="413"/>
        <v>6.0186580041705389</v>
      </c>
      <c r="R2462" s="786">
        <f>IF(ISNUMBER(F2462),IF(LEFT(A2462,3)="Cat",VLOOKUP(A2462,'Loc Configurations Seules'!R:X,7,FALSE),VLOOKUP(G2462,'Loc Coefficients Location'!A:G,7,FALSE)),"")</f>
        <v>6.3273484033980879E-2</v>
      </c>
      <c r="S2462" s="785">
        <f t="shared" si="414"/>
        <v>5.0492240259116743</v>
      </c>
    </row>
    <row r="2463" spans="1:19" s="5" customFormat="1" x14ac:dyDescent="0.25">
      <c r="A2463" s="69"/>
      <c r="B2463" s="42" t="s">
        <v>9377</v>
      </c>
      <c r="C2463" s="43" t="s">
        <v>9400</v>
      </c>
      <c r="D2463" s="44"/>
      <c r="E2463" s="47"/>
      <c r="F2463" s="281">
        <v>79.8</v>
      </c>
      <c r="G2463" s="791" t="s">
        <v>9601</v>
      </c>
      <c r="H2463" s="781">
        <f t="shared" si="410"/>
        <v>21.06</v>
      </c>
      <c r="I2463" s="782">
        <f t="shared" si="409"/>
        <v>10.68</v>
      </c>
      <c r="J2463" s="782">
        <f t="shared" si="409"/>
        <v>7.29</v>
      </c>
      <c r="K2463" s="783">
        <f t="shared" si="409"/>
        <v>5.61</v>
      </c>
      <c r="L2463" s="784">
        <f>IF(ISNUMBER(F2463),IF(LEFT(A2463,3)="Cat",VLOOKUP(A2463,'Loc Configurations Seules'!R:U,4,FALSE),VLOOKUP(G2463,'Loc Coefficients Location'!A:D,4,FALSE)),"")</f>
        <v>0.18651532340555149</v>
      </c>
      <c r="M2463" s="785">
        <f t="shared" si="411"/>
        <v>14.883922807763009</v>
      </c>
      <c r="N2463" s="786">
        <f>IF(ISNUMBER(F2463),IF(LEFT(A2463,3)="Cat",VLOOKUP(A2463,'Loc Configurations Seules'!R:V,5,FALSE),VLOOKUP(G2463,'Loc Coefficients Location'!A:E,5,FALSE)),"")</f>
        <v>9.9038652897397772E-2</v>
      </c>
      <c r="O2463" s="785">
        <f t="shared" si="412"/>
        <v>7.9032845012123421</v>
      </c>
      <c r="P2463" s="786">
        <f>IF(ISNUMBER(F2463),IF(LEFT(A2463,3)="Cat",VLOOKUP(A2463,'Loc Configurations Seules'!R:W,6,FALSE),VLOOKUP(G2463,'Loc Coefficients Location'!A:F,6,FALSE)),"")</f>
        <v>7.5421779500883954E-2</v>
      </c>
      <c r="Q2463" s="785">
        <f t="shared" si="413"/>
        <v>6.0186580041705389</v>
      </c>
      <c r="R2463" s="786">
        <f>IF(ISNUMBER(F2463),IF(LEFT(A2463,3)="Cat",VLOOKUP(A2463,'Loc Configurations Seules'!R:X,7,FALSE),VLOOKUP(G2463,'Loc Coefficients Location'!A:G,7,FALSE)),"")</f>
        <v>6.3273484033980879E-2</v>
      </c>
      <c r="S2463" s="785">
        <f t="shared" si="414"/>
        <v>5.0492240259116743</v>
      </c>
    </row>
    <row r="2464" spans="1:19" s="5" customFormat="1" ht="15.75" thickBot="1" x14ac:dyDescent="0.3">
      <c r="A2464" s="69"/>
      <c r="B2464" s="42" t="s">
        <v>9389</v>
      </c>
      <c r="C2464" s="282" t="s">
        <v>9401</v>
      </c>
      <c r="D2464" s="44"/>
      <c r="E2464" s="47"/>
      <c r="F2464" s="281">
        <v>79.8</v>
      </c>
      <c r="G2464" s="791" t="s">
        <v>9601</v>
      </c>
      <c r="H2464" s="781">
        <f t="shared" si="410"/>
        <v>21.06</v>
      </c>
      <c r="I2464" s="782">
        <f t="shared" si="409"/>
        <v>10.68</v>
      </c>
      <c r="J2464" s="782">
        <f t="shared" si="409"/>
        <v>7.29</v>
      </c>
      <c r="K2464" s="783">
        <f t="shared" si="409"/>
        <v>5.61</v>
      </c>
      <c r="L2464" s="784">
        <f>IF(ISNUMBER(F2464),IF(LEFT(A2464,3)="Cat",VLOOKUP(A2464,'Loc Configurations Seules'!R:U,4,FALSE),VLOOKUP(G2464,'Loc Coefficients Location'!A:D,4,FALSE)),"")</f>
        <v>0.18651532340555149</v>
      </c>
      <c r="M2464" s="785">
        <f t="shared" si="411"/>
        <v>14.883922807763009</v>
      </c>
      <c r="N2464" s="786">
        <f>IF(ISNUMBER(F2464),IF(LEFT(A2464,3)="Cat",VLOOKUP(A2464,'Loc Configurations Seules'!R:V,5,FALSE),VLOOKUP(G2464,'Loc Coefficients Location'!A:E,5,FALSE)),"")</f>
        <v>9.9038652897397772E-2</v>
      </c>
      <c r="O2464" s="785">
        <f t="shared" si="412"/>
        <v>7.9032845012123421</v>
      </c>
      <c r="P2464" s="786">
        <f>IF(ISNUMBER(F2464),IF(LEFT(A2464,3)="Cat",VLOOKUP(A2464,'Loc Configurations Seules'!R:W,6,FALSE),VLOOKUP(G2464,'Loc Coefficients Location'!A:F,6,FALSE)),"")</f>
        <v>7.5421779500883954E-2</v>
      </c>
      <c r="Q2464" s="785">
        <f t="shared" si="413"/>
        <v>6.0186580041705389</v>
      </c>
      <c r="R2464" s="786">
        <f>IF(ISNUMBER(F2464),IF(LEFT(A2464,3)="Cat",VLOOKUP(A2464,'Loc Configurations Seules'!R:X,7,FALSE),VLOOKUP(G2464,'Loc Coefficients Location'!A:G,7,FALSE)),"")</f>
        <v>6.3273484033980879E-2</v>
      </c>
      <c r="S2464" s="785">
        <f t="shared" si="414"/>
        <v>5.0492240259116743</v>
      </c>
    </row>
    <row r="2465" spans="1:19" s="5" customFormat="1" ht="25.5" x14ac:dyDescent="0.25">
      <c r="A2465" s="199" t="s">
        <v>2749</v>
      </c>
      <c r="B2465" s="195" t="s">
        <v>10315</v>
      </c>
      <c r="C2465" s="94" t="s">
        <v>91</v>
      </c>
      <c r="D2465" s="60"/>
      <c r="E2465" s="219"/>
      <c r="F2465" s="95">
        <v>129.15</v>
      </c>
      <c r="G2465" s="791" t="s">
        <v>9601</v>
      </c>
      <c r="H2465" s="781">
        <f t="shared" si="410"/>
        <v>34.090000000000003</v>
      </c>
      <c r="I2465" s="782">
        <f t="shared" si="409"/>
        <v>17.29</v>
      </c>
      <c r="J2465" s="782">
        <f t="shared" si="409"/>
        <v>11.8</v>
      </c>
      <c r="K2465" s="783">
        <f t="shared" si="409"/>
        <v>9.07</v>
      </c>
      <c r="L2465" s="784">
        <f>IF(ISNUMBER(F2465),IF(LEFT(A2465,3)="Cat",VLOOKUP(A2465,'Loc Configurations Seules'!R:U,4,FALSE),VLOOKUP(G2465,'Loc Coefficients Location'!A:D,4,FALSE)),"")</f>
        <v>0.18651532340555149</v>
      </c>
      <c r="M2465" s="785">
        <f t="shared" si="411"/>
        <v>24.088454017826976</v>
      </c>
      <c r="N2465" s="786">
        <f>IF(ISNUMBER(F2465),IF(LEFT(A2465,3)="Cat",VLOOKUP(A2465,'Loc Configurations Seules'!R:V,5,FALSE),VLOOKUP(G2465,'Loc Coefficients Location'!A:E,5,FALSE)),"")</f>
        <v>9.9038652897397772E-2</v>
      </c>
      <c r="O2465" s="785">
        <f t="shared" si="412"/>
        <v>12.790842021698923</v>
      </c>
      <c r="P2465" s="786">
        <f>IF(ISNUMBER(F2465),IF(LEFT(A2465,3)="Cat",VLOOKUP(A2465,'Loc Configurations Seules'!R:W,6,FALSE),VLOOKUP(G2465,'Loc Coefficients Location'!A:F,6,FALSE)),"")</f>
        <v>7.5421779500883954E-2</v>
      </c>
      <c r="Q2465" s="785">
        <f t="shared" si="413"/>
        <v>9.7407228225391638</v>
      </c>
      <c r="R2465" s="786">
        <f>IF(ISNUMBER(F2465),IF(LEFT(A2465,3)="Cat",VLOOKUP(A2465,'Loc Configurations Seules'!R:X,7,FALSE),VLOOKUP(G2465,'Loc Coefficients Location'!A:G,7,FALSE)),"")</f>
        <v>6.3273484033980879E-2</v>
      </c>
      <c r="S2465" s="785">
        <f t="shared" si="414"/>
        <v>8.171770462988631</v>
      </c>
    </row>
    <row r="2466" spans="1:19" s="5" customFormat="1" x14ac:dyDescent="0.25">
      <c r="A2466" s="190"/>
      <c r="B2466" s="109" t="s">
        <v>10316</v>
      </c>
      <c r="C2466" s="282" t="s">
        <v>7516</v>
      </c>
      <c r="D2466" s="288"/>
      <c r="E2466" s="289"/>
      <c r="F2466" s="281">
        <v>129.15</v>
      </c>
      <c r="G2466" s="791" t="s">
        <v>9601</v>
      </c>
      <c r="H2466" s="781">
        <f t="shared" si="410"/>
        <v>34.090000000000003</v>
      </c>
      <c r="I2466" s="782">
        <f t="shared" si="409"/>
        <v>17.29</v>
      </c>
      <c r="J2466" s="782">
        <f t="shared" si="409"/>
        <v>11.8</v>
      </c>
      <c r="K2466" s="783">
        <f t="shared" si="409"/>
        <v>9.07</v>
      </c>
      <c r="L2466" s="784">
        <f>IF(ISNUMBER(F2466),IF(LEFT(A2466,3)="Cat",VLOOKUP(A2466,'Loc Configurations Seules'!R:U,4,FALSE),VLOOKUP(G2466,'Loc Coefficients Location'!A:D,4,FALSE)),"")</f>
        <v>0.18651532340555149</v>
      </c>
      <c r="M2466" s="785">
        <f t="shared" si="411"/>
        <v>24.088454017826976</v>
      </c>
      <c r="N2466" s="786">
        <f>IF(ISNUMBER(F2466),IF(LEFT(A2466,3)="Cat",VLOOKUP(A2466,'Loc Configurations Seules'!R:V,5,FALSE),VLOOKUP(G2466,'Loc Coefficients Location'!A:E,5,FALSE)),"")</f>
        <v>9.9038652897397772E-2</v>
      </c>
      <c r="O2466" s="785">
        <f t="shared" si="412"/>
        <v>12.790842021698923</v>
      </c>
      <c r="P2466" s="786">
        <f>IF(ISNUMBER(F2466),IF(LEFT(A2466,3)="Cat",VLOOKUP(A2466,'Loc Configurations Seules'!R:W,6,FALSE),VLOOKUP(G2466,'Loc Coefficients Location'!A:F,6,FALSE)),"")</f>
        <v>7.5421779500883954E-2</v>
      </c>
      <c r="Q2466" s="785">
        <f t="shared" si="413"/>
        <v>9.7407228225391638</v>
      </c>
      <c r="R2466" s="786">
        <f>IF(ISNUMBER(F2466),IF(LEFT(A2466,3)="Cat",VLOOKUP(A2466,'Loc Configurations Seules'!R:X,7,FALSE),VLOOKUP(G2466,'Loc Coefficients Location'!A:G,7,FALSE)),"")</f>
        <v>6.3273484033980879E-2</v>
      </c>
      <c r="S2466" s="785">
        <f t="shared" si="414"/>
        <v>8.171770462988631</v>
      </c>
    </row>
    <row r="2467" spans="1:19" s="5" customFormat="1" x14ac:dyDescent="0.25">
      <c r="A2467" s="190"/>
      <c r="B2467" s="196" t="s">
        <v>10315</v>
      </c>
      <c r="C2467" s="43" t="s">
        <v>91</v>
      </c>
      <c r="D2467" s="44"/>
      <c r="E2467" s="69"/>
      <c r="F2467" s="46">
        <v>129.15</v>
      </c>
      <c r="G2467" s="791" t="s">
        <v>9601</v>
      </c>
      <c r="H2467" s="781">
        <f t="shared" si="410"/>
        <v>34.090000000000003</v>
      </c>
      <c r="I2467" s="782">
        <f t="shared" si="409"/>
        <v>17.29</v>
      </c>
      <c r="J2467" s="782">
        <f t="shared" si="409"/>
        <v>11.8</v>
      </c>
      <c r="K2467" s="783">
        <f t="shared" si="409"/>
        <v>9.07</v>
      </c>
      <c r="L2467" s="784">
        <f>IF(ISNUMBER(F2467),IF(LEFT(A2467,3)="Cat",VLOOKUP(A2467,'Loc Configurations Seules'!R:U,4,FALSE),VLOOKUP(G2467,'Loc Coefficients Location'!A:D,4,FALSE)),"")</f>
        <v>0.18651532340555149</v>
      </c>
      <c r="M2467" s="785">
        <f t="shared" si="411"/>
        <v>24.088454017826976</v>
      </c>
      <c r="N2467" s="786">
        <f>IF(ISNUMBER(F2467),IF(LEFT(A2467,3)="Cat",VLOOKUP(A2467,'Loc Configurations Seules'!R:V,5,FALSE),VLOOKUP(G2467,'Loc Coefficients Location'!A:E,5,FALSE)),"")</f>
        <v>9.9038652897397772E-2</v>
      </c>
      <c r="O2467" s="785">
        <f t="shared" si="412"/>
        <v>12.790842021698923</v>
      </c>
      <c r="P2467" s="786">
        <f>IF(ISNUMBER(F2467),IF(LEFT(A2467,3)="Cat",VLOOKUP(A2467,'Loc Configurations Seules'!R:W,6,FALSE),VLOOKUP(G2467,'Loc Coefficients Location'!A:F,6,FALSE)),"")</f>
        <v>7.5421779500883954E-2</v>
      </c>
      <c r="Q2467" s="785">
        <f t="shared" si="413"/>
        <v>9.7407228225391638</v>
      </c>
      <c r="R2467" s="786">
        <f>IF(ISNUMBER(F2467),IF(LEFT(A2467,3)="Cat",VLOOKUP(A2467,'Loc Configurations Seules'!R:X,7,FALSE),VLOOKUP(G2467,'Loc Coefficients Location'!A:G,7,FALSE)),"")</f>
        <v>6.3273484033980879E-2</v>
      </c>
      <c r="S2467" s="785">
        <f t="shared" si="414"/>
        <v>8.171770462988631</v>
      </c>
    </row>
    <row r="2468" spans="1:19" s="5" customFormat="1" x14ac:dyDescent="0.25">
      <c r="A2468" s="190"/>
      <c r="B2468" s="196" t="s">
        <v>10317</v>
      </c>
      <c r="C2468" s="43" t="s">
        <v>240</v>
      </c>
      <c r="D2468" s="44"/>
      <c r="E2468" s="69"/>
      <c r="F2468" s="46">
        <v>129.15</v>
      </c>
      <c r="G2468" s="791" t="s">
        <v>9601</v>
      </c>
      <c r="H2468" s="781">
        <f t="shared" si="410"/>
        <v>34.090000000000003</v>
      </c>
      <c r="I2468" s="782">
        <f t="shared" si="409"/>
        <v>17.29</v>
      </c>
      <c r="J2468" s="782">
        <f t="shared" si="409"/>
        <v>11.8</v>
      </c>
      <c r="K2468" s="783">
        <f t="shared" si="409"/>
        <v>9.07</v>
      </c>
      <c r="L2468" s="784">
        <f>IF(ISNUMBER(F2468),IF(LEFT(A2468,3)="Cat",VLOOKUP(A2468,'Loc Configurations Seules'!R:U,4,FALSE),VLOOKUP(G2468,'Loc Coefficients Location'!A:D,4,FALSE)),"")</f>
        <v>0.18651532340555149</v>
      </c>
      <c r="M2468" s="785">
        <f t="shared" si="411"/>
        <v>24.088454017826976</v>
      </c>
      <c r="N2468" s="786">
        <f>IF(ISNUMBER(F2468),IF(LEFT(A2468,3)="Cat",VLOOKUP(A2468,'Loc Configurations Seules'!R:V,5,FALSE),VLOOKUP(G2468,'Loc Coefficients Location'!A:E,5,FALSE)),"")</f>
        <v>9.9038652897397772E-2</v>
      </c>
      <c r="O2468" s="785">
        <f t="shared" si="412"/>
        <v>12.790842021698923</v>
      </c>
      <c r="P2468" s="786">
        <f>IF(ISNUMBER(F2468),IF(LEFT(A2468,3)="Cat",VLOOKUP(A2468,'Loc Configurations Seules'!R:W,6,FALSE),VLOOKUP(G2468,'Loc Coefficients Location'!A:F,6,FALSE)),"")</f>
        <v>7.5421779500883954E-2</v>
      </c>
      <c r="Q2468" s="785">
        <f t="shared" si="413"/>
        <v>9.7407228225391638</v>
      </c>
      <c r="R2468" s="786">
        <f>IF(ISNUMBER(F2468),IF(LEFT(A2468,3)="Cat",VLOOKUP(A2468,'Loc Configurations Seules'!R:X,7,FALSE),VLOOKUP(G2468,'Loc Coefficients Location'!A:G,7,FALSE)),"")</f>
        <v>6.3273484033980879E-2</v>
      </c>
      <c r="S2468" s="785">
        <f t="shared" si="414"/>
        <v>8.171770462988631</v>
      </c>
    </row>
    <row r="2469" spans="1:19" s="5" customFormat="1" x14ac:dyDescent="0.25">
      <c r="A2469" s="190"/>
      <c r="B2469" s="196" t="s">
        <v>10317</v>
      </c>
      <c r="C2469" s="43" t="s">
        <v>646</v>
      </c>
      <c r="D2469" s="44"/>
      <c r="E2469" s="69"/>
      <c r="F2469" s="46">
        <v>129.15</v>
      </c>
      <c r="G2469" s="791" t="s">
        <v>9601</v>
      </c>
      <c r="H2469" s="781">
        <f t="shared" si="410"/>
        <v>34.090000000000003</v>
      </c>
      <c r="I2469" s="782">
        <f t="shared" si="409"/>
        <v>17.29</v>
      </c>
      <c r="J2469" s="782">
        <f t="shared" si="409"/>
        <v>11.8</v>
      </c>
      <c r="K2469" s="783">
        <f t="shared" si="409"/>
        <v>9.07</v>
      </c>
      <c r="L2469" s="784">
        <f>IF(ISNUMBER(F2469),IF(LEFT(A2469,3)="Cat",VLOOKUP(A2469,'Loc Configurations Seules'!R:U,4,FALSE),VLOOKUP(G2469,'Loc Coefficients Location'!A:D,4,FALSE)),"")</f>
        <v>0.18651532340555149</v>
      </c>
      <c r="M2469" s="785">
        <f t="shared" si="411"/>
        <v>24.088454017826976</v>
      </c>
      <c r="N2469" s="786">
        <f>IF(ISNUMBER(F2469),IF(LEFT(A2469,3)="Cat",VLOOKUP(A2469,'Loc Configurations Seules'!R:V,5,FALSE),VLOOKUP(G2469,'Loc Coefficients Location'!A:E,5,FALSE)),"")</f>
        <v>9.9038652897397772E-2</v>
      </c>
      <c r="O2469" s="785">
        <f t="shared" si="412"/>
        <v>12.790842021698923</v>
      </c>
      <c r="P2469" s="786">
        <f>IF(ISNUMBER(F2469),IF(LEFT(A2469,3)="Cat",VLOOKUP(A2469,'Loc Configurations Seules'!R:W,6,FALSE),VLOOKUP(G2469,'Loc Coefficients Location'!A:F,6,FALSE)),"")</f>
        <v>7.5421779500883954E-2</v>
      </c>
      <c r="Q2469" s="785">
        <f t="shared" si="413"/>
        <v>9.7407228225391638</v>
      </c>
      <c r="R2469" s="786">
        <f>IF(ISNUMBER(F2469),IF(LEFT(A2469,3)="Cat",VLOOKUP(A2469,'Loc Configurations Seules'!R:X,7,FALSE),VLOOKUP(G2469,'Loc Coefficients Location'!A:G,7,FALSE)),"")</f>
        <v>6.3273484033980879E-2</v>
      </c>
      <c r="S2469" s="785">
        <f t="shared" si="414"/>
        <v>8.171770462988631</v>
      </c>
    </row>
    <row r="2470" spans="1:19" s="5" customFormat="1" x14ac:dyDescent="0.25">
      <c r="A2470" s="190"/>
      <c r="B2470" s="196" t="s">
        <v>10317</v>
      </c>
      <c r="C2470" s="43" t="s">
        <v>417</v>
      </c>
      <c r="D2470" s="44"/>
      <c r="E2470" s="69"/>
      <c r="F2470" s="46">
        <v>129.15</v>
      </c>
      <c r="G2470" s="791" t="s">
        <v>9601</v>
      </c>
      <c r="H2470" s="781">
        <f t="shared" si="410"/>
        <v>34.090000000000003</v>
      </c>
      <c r="I2470" s="782">
        <f t="shared" si="409"/>
        <v>17.29</v>
      </c>
      <c r="J2470" s="782">
        <f t="shared" si="409"/>
        <v>11.8</v>
      </c>
      <c r="K2470" s="783">
        <f t="shared" si="409"/>
        <v>9.07</v>
      </c>
      <c r="L2470" s="784">
        <f>IF(ISNUMBER(F2470),IF(LEFT(A2470,3)="Cat",VLOOKUP(A2470,'Loc Configurations Seules'!R:U,4,FALSE),VLOOKUP(G2470,'Loc Coefficients Location'!A:D,4,FALSE)),"")</f>
        <v>0.18651532340555149</v>
      </c>
      <c r="M2470" s="785">
        <f t="shared" si="411"/>
        <v>24.088454017826976</v>
      </c>
      <c r="N2470" s="786">
        <f>IF(ISNUMBER(F2470),IF(LEFT(A2470,3)="Cat",VLOOKUP(A2470,'Loc Configurations Seules'!R:V,5,FALSE),VLOOKUP(G2470,'Loc Coefficients Location'!A:E,5,FALSE)),"")</f>
        <v>9.9038652897397772E-2</v>
      </c>
      <c r="O2470" s="785">
        <f t="shared" si="412"/>
        <v>12.790842021698923</v>
      </c>
      <c r="P2470" s="786">
        <f>IF(ISNUMBER(F2470),IF(LEFT(A2470,3)="Cat",VLOOKUP(A2470,'Loc Configurations Seules'!R:W,6,FALSE),VLOOKUP(G2470,'Loc Coefficients Location'!A:F,6,FALSE)),"")</f>
        <v>7.5421779500883954E-2</v>
      </c>
      <c r="Q2470" s="785">
        <f t="shared" si="413"/>
        <v>9.7407228225391638</v>
      </c>
      <c r="R2470" s="786">
        <f>IF(ISNUMBER(F2470),IF(LEFT(A2470,3)="Cat",VLOOKUP(A2470,'Loc Configurations Seules'!R:X,7,FALSE),VLOOKUP(G2470,'Loc Coefficients Location'!A:G,7,FALSE)),"")</f>
        <v>6.3273484033980879E-2</v>
      </c>
      <c r="S2470" s="785">
        <f t="shared" si="414"/>
        <v>8.171770462988631</v>
      </c>
    </row>
    <row r="2471" spans="1:19" s="5" customFormat="1" x14ac:dyDescent="0.25">
      <c r="A2471" s="190"/>
      <c r="B2471" s="196" t="s">
        <v>10317</v>
      </c>
      <c r="C2471" s="43" t="s">
        <v>460</v>
      </c>
      <c r="D2471" s="44"/>
      <c r="E2471" s="69"/>
      <c r="F2471" s="46">
        <v>129.15</v>
      </c>
      <c r="G2471" s="791" t="s">
        <v>9601</v>
      </c>
      <c r="H2471" s="781">
        <f t="shared" si="410"/>
        <v>34.090000000000003</v>
      </c>
      <c r="I2471" s="782">
        <f t="shared" si="409"/>
        <v>17.29</v>
      </c>
      <c r="J2471" s="782">
        <f t="shared" si="409"/>
        <v>11.8</v>
      </c>
      <c r="K2471" s="783">
        <f t="shared" si="409"/>
        <v>9.07</v>
      </c>
      <c r="L2471" s="784">
        <f>IF(ISNUMBER(F2471),IF(LEFT(A2471,3)="Cat",VLOOKUP(A2471,'Loc Configurations Seules'!R:U,4,FALSE),VLOOKUP(G2471,'Loc Coefficients Location'!A:D,4,FALSE)),"")</f>
        <v>0.18651532340555149</v>
      </c>
      <c r="M2471" s="785">
        <f t="shared" si="411"/>
        <v>24.088454017826976</v>
      </c>
      <c r="N2471" s="786">
        <f>IF(ISNUMBER(F2471),IF(LEFT(A2471,3)="Cat",VLOOKUP(A2471,'Loc Configurations Seules'!R:V,5,FALSE),VLOOKUP(G2471,'Loc Coefficients Location'!A:E,5,FALSE)),"")</f>
        <v>9.9038652897397772E-2</v>
      </c>
      <c r="O2471" s="785">
        <f t="shared" si="412"/>
        <v>12.790842021698923</v>
      </c>
      <c r="P2471" s="786">
        <f>IF(ISNUMBER(F2471),IF(LEFT(A2471,3)="Cat",VLOOKUP(A2471,'Loc Configurations Seules'!R:W,6,FALSE),VLOOKUP(G2471,'Loc Coefficients Location'!A:F,6,FALSE)),"")</f>
        <v>7.5421779500883954E-2</v>
      </c>
      <c r="Q2471" s="785">
        <f t="shared" si="413"/>
        <v>9.7407228225391638</v>
      </c>
      <c r="R2471" s="786">
        <f>IF(ISNUMBER(F2471),IF(LEFT(A2471,3)="Cat",VLOOKUP(A2471,'Loc Configurations Seules'!R:X,7,FALSE),VLOOKUP(G2471,'Loc Coefficients Location'!A:G,7,FALSE)),"")</f>
        <v>6.3273484033980879E-2</v>
      </c>
      <c r="S2471" s="785">
        <f t="shared" si="414"/>
        <v>8.171770462988631</v>
      </c>
    </row>
    <row r="2472" spans="1:19" s="5" customFormat="1" x14ac:dyDescent="0.25">
      <c r="A2472" s="218"/>
      <c r="B2472" s="196" t="s">
        <v>10315</v>
      </c>
      <c r="C2472" s="43" t="s">
        <v>2750</v>
      </c>
      <c r="D2472" s="44"/>
      <c r="E2472" s="69"/>
      <c r="F2472" s="46">
        <v>129.15</v>
      </c>
      <c r="G2472" s="791" t="s">
        <v>9601</v>
      </c>
      <c r="H2472" s="781">
        <f t="shared" si="410"/>
        <v>34.090000000000003</v>
      </c>
      <c r="I2472" s="782">
        <f t="shared" si="409"/>
        <v>17.29</v>
      </c>
      <c r="J2472" s="782">
        <f t="shared" si="409"/>
        <v>11.8</v>
      </c>
      <c r="K2472" s="783">
        <f t="shared" si="409"/>
        <v>9.07</v>
      </c>
      <c r="L2472" s="784">
        <f>IF(ISNUMBER(F2472),IF(LEFT(A2472,3)="Cat",VLOOKUP(A2472,'Loc Configurations Seules'!R:U,4,FALSE),VLOOKUP(G2472,'Loc Coefficients Location'!A:D,4,FALSE)),"")</f>
        <v>0.18651532340555149</v>
      </c>
      <c r="M2472" s="785">
        <f t="shared" si="411"/>
        <v>24.088454017826976</v>
      </c>
      <c r="N2472" s="786">
        <f>IF(ISNUMBER(F2472),IF(LEFT(A2472,3)="Cat",VLOOKUP(A2472,'Loc Configurations Seules'!R:V,5,FALSE),VLOOKUP(G2472,'Loc Coefficients Location'!A:E,5,FALSE)),"")</f>
        <v>9.9038652897397772E-2</v>
      </c>
      <c r="O2472" s="785">
        <f t="shared" si="412"/>
        <v>12.790842021698923</v>
      </c>
      <c r="P2472" s="786">
        <f>IF(ISNUMBER(F2472),IF(LEFT(A2472,3)="Cat",VLOOKUP(A2472,'Loc Configurations Seules'!R:W,6,FALSE),VLOOKUP(G2472,'Loc Coefficients Location'!A:F,6,FALSE)),"")</f>
        <v>7.5421779500883954E-2</v>
      </c>
      <c r="Q2472" s="785">
        <f t="shared" si="413"/>
        <v>9.7407228225391638</v>
      </c>
      <c r="R2472" s="786">
        <f>IF(ISNUMBER(F2472),IF(LEFT(A2472,3)="Cat",VLOOKUP(A2472,'Loc Configurations Seules'!R:X,7,FALSE),VLOOKUP(G2472,'Loc Coefficients Location'!A:G,7,FALSE)),"")</f>
        <v>6.3273484033980879E-2</v>
      </c>
      <c r="S2472" s="785">
        <f t="shared" si="414"/>
        <v>8.171770462988631</v>
      </c>
    </row>
    <row r="2473" spans="1:19" s="5" customFormat="1" x14ac:dyDescent="0.25">
      <c r="A2473" s="218"/>
      <c r="B2473" s="196" t="s">
        <v>10315</v>
      </c>
      <c r="C2473" s="43" t="s">
        <v>5786</v>
      </c>
      <c r="D2473" s="44"/>
      <c r="E2473" s="69"/>
      <c r="F2473" s="46">
        <v>129.15</v>
      </c>
      <c r="G2473" s="791" t="s">
        <v>9601</v>
      </c>
      <c r="H2473" s="781">
        <f t="shared" si="410"/>
        <v>34.090000000000003</v>
      </c>
      <c r="I2473" s="782">
        <f t="shared" si="409"/>
        <v>17.29</v>
      </c>
      <c r="J2473" s="782">
        <f t="shared" si="409"/>
        <v>11.8</v>
      </c>
      <c r="K2473" s="783">
        <f t="shared" si="409"/>
        <v>9.07</v>
      </c>
      <c r="L2473" s="784">
        <f>IF(ISNUMBER(F2473),IF(LEFT(A2473,3)="Cat",VLOOKUP(A2473,'Loc Configurations Seules'!R:U,4,FALSE),VLOOKUP(G2473,'Loc Coefficients Location'!A:D,4,FALSE)),"")</f>
        <v>0.18651532340555149</v>
      </c>
      <c r="M2473" s="785">
        <f t="shared" si="411"/>
        <v>24.088454017826976</v>
      </c>
      <c r="N2473" s="786">
        <f>IF(ISNUMBER(F2473),IF(LEFT(A2473,3)="Cat",VLOOKUP(A2473,'Loc Configurations Seules'!R:V,5,FALSE),VLOOKUP(G2473,'Loc Coefficients Location'!A:E,5,FALSE)),"")</f>
        <v>9.9038652897397772E-2</v>
      </c>
      <c r="O2473" s="785">
        <f t="shared" si="412"/>
        <v>12.790842021698923</v>
      </c>
      <c r="P2473" s="786">
        <f>IF(ISNUMBER(F2473),IF(LEFT(A2473,3)="Cat",VLOOKUP(A2473,'Loc Configurations Seules'!R:W,6,FALSE),VLOOKUP(G2473,'Loc Coefficients Location'!A:F,6,FALSE)),"")</f>
        <v>7.5421779500883954E-2</v>
      </c>
      <c r="Q2473" s="785">
        <f t="shared" si="413"/>
        <v>9.7407228225391638</v>
      </c>
      <c r="R2473" s="786">
        <f>IF(ISNUMBER(F2473),IF(LEFT(A2473,3)="Cat",VLOOKUP(A2473,'Loc Configurations Seules'!R:X,7,FALSE),VLOOKUP(G2473,'Loc Coefficients Location'!A:G,7,FALSE)),"")</f>
        <v>6.3273484033980879E-2</v>
      </c>
      <c r="S2473" s="785">
        <f t="shared" si="414"/>
        <v>8.171770462988631</v>
      </c>
    </row>
    <row r="2474" spans="1:19" s="5" customFormat="1" x14ac:dyDescent="0.25">
      <c r="A2474" s="190"/>
      <c r="B2474" s="196" t="s">
        <v>10315</v>
      </c>
      <c r="C2474" s="43" t="s">
        <v>496</v>
      </c>
      <c r="D2474" s="44"/>
      <c r="E2474" s="69"/>
      <c r="F2474" s="46">
        <v>129.15</v>
      </c>
      <c r="G2474" s="791" t="s">
        <v>9601</v>
      </c>
      <c r="H2474" s="781">
        <f t="shared" si="410"/>
        <v>34.090000000000003</v>
      </c>
      <c r="I2474" s="782">
        <f t="shared" si="409"/>
        <v>17.29</v>
      </c>
      <c r="J2474" s="782">
        <f t="shared" si="409"/>
        <v>11.8</v>
      </c>
      <c r="K2474" s="783">
        <f t="shared" si="409"/>
        <v>9.07</v>
      </c>
      <c r="L2474" s="784">
        <f>IF(ISNUMBER(F2474),IF(LEFT(A2474,3)="Cat",VLOOKUP(A2474,'Loc Configurations Seules'!R:U,4,FALSE),VLOOKUP(G2474,'Loc Coefficients Location'!A:D,4,FALSE)),"")</f>
        <v>0.18651532340555149</v>
      </c>
      <c r="M2474" s="785">
        <f t="shared" si="411"/>
        <v>24.088454017826976</v>
      </c>
      <c r="N2474" s="786">
        <f>IF(ISNUMBER(F2474),IF(LEFT(A2474,3)="Cat",VLOOKUP(A2474,'Loc Configurations Seules'!R:V,5,FALSE),VLOOKUP(G2474,'Loc Coefficients Location'!A:E,5,FALSE)),"")</f>
        <v>9.9038652897397772E-2</v>
      </c>
      <c r="O2474" s="785">
        <f t="shared" si="412"/>
        <v>12.790842021698923</v>
      </c>
      <c r="P2474" s="786">
        <f>IF(ISNUMBER(F2474),IF(LEFT(A2474,3)="Cat",VLOOKUP(A2474,'Loc Configurations Seules'!R:W,6,FALSE),VLOOKUP(G2474,'Loc Coefficients Location'!A:F,6,FALSE)),"")</f>
        <v>7.5421779500883954E-2</v>
      </c>
      <c r="Q2474" s="785">
        <f t="shared" si="413"/>
        <v>9.7407228225391638</v>
      </c>
      <c r="R2474" s="786">
        <f>IF(ISNUMBER(F2474),IF(LEFT(A2474,3)="Cat",VLOOKUP(A2474,'Loc Configurations Seules'!R:X,7,FALSE),VLOOKUP(G2474,'Loc Coefficients Location'!A:G,7,FALSE)),"")</f>
        <v>6.3273484033980879E-2</v>
      </c>
      <c r="S2474" s="785">
        <f t="shared" si="414"/>
        <v>8.171770462988631</v>
      </c>
    </row>
    <row r="2475" spans="1:19" s="5" customFormat="1" x14ac:dyDescent="0.25">
      <c r="A2475" s="190"/>
      <c r="B2475" s="196" t="s">
        <v>10318</v>
      </c>
      <c r="C2475" s="43" t="s">
        <v>2751</v>
      </c>
      <c r="D2475" s="44"/>
      <c r="E2475" s="69"/>
      <c r="F2475" s="46">
        <v>129.15</v>
      </c>
      <c r="G2475" s="791" t="s">
        <v>9601</v>
      </c>
      <c r="H2475" s="781">
        <f t="shared" si="410"/>
        <v>34.090000000000003</v>
      </c>
      <c r="I2475" s="782">
        <f t="shared" si="409"/>
        <v>17.29</v>
      </c>
      <c r="J2475" s="782">
        <f t="shared" si="409"/>
        <v>11.8</v>
      </c>
      <c r="K2475" s="783">
        <f t="shared" si="409"/>
        <v>9.07</v>
      </c>
      <c r="L2475" s="784">
        <f>IF(ISNUMBER(F2475),IF(LEFT(A2475,3)="Cat",VLOOKUP(A2475,'Loc Configurations Seules'!R:U,4,FALSE),VLOOKUP(G2475,'Loc Coefficients Location'!A:D,4,FALSE)),"")</f>
        <v>0.18651532340555149</v>
      </c>
      <c r="M2475" s="785">
        <f t="shared" si="411"/>
        <v>24.088454017826976</v>
      </c>
      <c r="N2475" s="786">
        <f>IF(ISNUMBER(F2475),IF(LEFT(A2475,3)="Cat",VLOOKUP(A2475,'Loc Configurations Seules'!R:V,5,FALSE),VLOOKUP(G2475,'Loc Coefficients Location'!A:E,5,FALSE)),"")</f>
        <v>9.9038652897397772E-2</v>
      </c>
      <c r="O2475" s="785">
        <f t="shared" si="412"/>
        <v>12.790842021698923</v>
      </c>
      <c r="P2475" s="786">
        <f>IF(ISNUMBER(F2475),IF(LEFT(A2475,3)="Cat",VLOOKUP(A2475,'Loc Configurations Seules'!R:W,6,FALSE),VLOOKUP(G2475,'Loc Coefficients Location'!A:F,6,FALSE)),"")</f>
        <v>7.5421779500883954E-2</v>
      </c>
      <c r="Q2475" s="785">
        <f t="shared" si="413"/>
        <v>9.7407228225391638</v>
      </c>
      <c r="R2475" s="786">
        <f>IF(ISNUMBER(F2475),IF(LEFT(A2475,3)="Cat",VLOOKUP(A2475,'Loc Configurations Seules'!R:X,7,FALSE),VLOOKUP(G2475,'Loc Coefficients Location'!A:G,7,FALSE)),"")</f>
        <v>6.3273484033980879E-2</v>
      </c>
      <c r="S2475" s="785">
        <f t="shared" si="414"/>
        <v>8.171770462988631</v>
      </c>
    </row>
    <row r="2476" spans="1:19" s="5" customFormat="1" x14ac:dyDescent="0.25">
      <c r="A2476" s="190"/>
      <c r="B2476" s="196" t="s">
        <v>10318</v>
      </c>
      <c r="C2476" s="43" t="s">
        <v>2752</v>
      </c>
      <c r="D2476" s="44"/>
      <c r="E2476" s="69"/>
      <c r="F2476" s="46">
        <v>129.15</v>
      </c>
      <c r="G2476" s="791" t="s">
        <v>9601</v>
      </c>
      <c r="H2476" s="781">
        <f t="shared" si="410"/>
        <v>34.090000000000003</v>
      </c>
      <c r="I2476" s="782">
        <f t="shared" si="409"/>
        <v>17.29</v>
      </c>
      <c r="J2476" s="782">
        <f t="shared" si="409"/>
        <v>11.8</v>
      </c>
      <c r="K2476" s="783">
        <f t="shared" si="409"/>
        <v>9.07</v>
      </c>
      <c r="L2476" s="784">
        <f>IF(ISNUMBER(F2476),IF(LEFT(A2476,3)="Cat",VLOOKUP(A2476,'Loc Configurations Seules'!R:U,4,FALSE),VLOOKUP(G2476,'Loc Coefficients Location'!A:D,4,FALSE)),"")</f>
        <v>0.18651532340555149</v>
      </c>
      <c r="M2476" s="785">
        <f t="shared" si="411"/>
        <v>24.088454017826976</v>
      </c>
      <c r="N2476" s="786">
        <f>IF(ISNUMBER(F2476),IF(LEFT(A2476,3)="Cat",VLOOKUP(A2476,'Loc Configurations Seules'!R:V,5,FALSE),VLOOKUP(G2476,'Loc Coefficients Location'!A:E,5,FALSE)),"")</f>
        <v>9.9038652897397772E-2</v>
      </c>
      <c r="O2476" s="785">
        <f t="shared" si="412"/>
        <v>12.790842021698923</v>
      </c>
      <c r="P2476" s="786">
        <f>IF(ISNUMBER(F2476),IF(LEFT(A2476,3)="Cat",VLOOKUP(A2476,'Loc Configurations Seules'!R:W,6,FALSE),VLOOKUP(G2476,'Loc Coefficients Location'!A:F,6,FALSE)),"")</f>
        <v>7.5421779500883954E-2</v>
      </c>
      <c r="Q2476" s="785">
        <f t="shared" si="413"/>
        <v>9.7407228225391638</v>
      </c>
      <c r="R2476" s="786">
        <f>IF(ISNUMBER(F2476),IF(LEFT(A2476,3)="Cat",VLOOKUP(A2476,'Loc Configurations Seules'!R:X,7,FALSE),VLOOKUP(G2476,'Loc Coefficients Location'!A:G,7,FALSE)),"")</f>
        <v>6.3273484033980879E-2</v>
      </c>
      <c r="S2476" s="785">
        <f t="shared" si="414"/>
        <v>8.171770462988631</v>
      </c>
    </row>
    <row r="2477" spans="1:19" s="5" customFormat="1" ht="15.75" thickBot="1" x14ac:dyDescent="0.3">
      <c r="A2477" s="190"/>
      <c r="B2477" s="196" t="s">
        <v>10315</v>
      </c>
      <c r="C2477" s="56" t="s">
        <v>331</v>
      </c>
      <c r="D2477" s="57"/>
      <c r="E2477" s="54"/>
      <c r="F2477" s="103">
        <v>129.15</v>
      </c>
      <c r="G2477" s="791" t="s">
        <v>9601</v>
      </c>
      <c r="H2477" s="781">
        <f t="shared" si="410"/>
        <v>34.090000000000003</v>
      </c>
      <c r="I2477" s="782">
        <f t="shared" si="409"/>
        <v>17.29</v>
      </c>
      <c r="J2477" s="782">
        <f t="shared" si="409"/>
        <v>11.8</v>
      </c>
      <c r="K2477" s="783">
        <f t="shared" si="409"/>
        <v>9.07</v>
      </c>
      <c r="L2477" s="784">
        <f>IF(ISNUMBER(F2477),IF(LEFT(A2477,3)="Cat",VLOOKUP(A2477,'Loc Configurations Seules'!R:U,4,FALSE),VLOOKUP(G2477,'Loc Coefficients Location'!A:D,4,FALSE)),"")</f>
        <v>0.18651532340555149</v>
      </c>
      <c r="M2477" s="785">
        <f t="shared" si="411"/>
        <v>24.088454017826976</v>
      </c>
      <c r="N2477" s="786">
        <f>IF(ISNUMBER(F2477),IF(LEFT(A2477,3)="Cat",VLOOKUP(A2477,'Loc Configurations Seules'!R:V,5,FALSE),VLOOKUP(G2477,'Loc Coefficients Location'!A:E,5,FALSE)),"")</f>
        <v>9.9038652897397772E-2</v>
      </c>
      <c r="O2477" s="785">
        <f t="shared" si="412"/>
        <v>12.790842021698923</v>
      </c>
      <c r="P2477" s="786">
        <f>IF(ISNUMBER(F2477),IF(LEFT(A2477,3)="Cat",VLOOKUP(A2477,'Loc Configurations Seules'!R:W,6,FALSE),VLOOKUP(G2477,'Loc Coefficients Location'!A:F,6,FALSE)),"")</f>
        <v>7.5421779500883954E-2</v>
      </c>
      <c r="Q2477" s="785">
        <f t="shared" si="413"/>
        <v>9.7407228225391638</v>
      </c>
      <c r="R2477" s="786">
        <f>IF(ISNUMBER(F2477),IF(LEFT(A2477,3)="Cat",VLOOKUP(A2477,'Loc Configurations Seules'!R:X,7,FALSE),VLOOKUP(G2477,'Loc Coefficients Location'!A:G,7,FALSE)),"")</f>
        <v>6.3273484033980879E-2</v>
      </c>
      <c r="S2477" s="785">
        <f t="shared" si="414"/>
        <v>8.171770462988631</v>
      </c>
    </row>
    <row r="2478" spans="1:19" s="5" customFormat="1" ht="26.25" thickBot="1" x14ac:dyDescent="0.3">
      <c r="A2478" s="199" t="s">
        <v>9114</v>
      </c>
      <c r="B2478" s="90" t="s">
        <v>10319</v>
      </c>
      <c r="C2478" s="43" t="s">
        <v>5757</v>
      </c>
      <c r="D2478" s="44"/>
      <c r="E2478" s="47"/>
      <c r="F2478" s="46">
        <v>185</v>
      </c>
      <c r="G2478" s="791" t="s">
        <v>9601</v>
      </c>
      <c r="H2478" s="781">
        <f t="shared" si="410"/>
        <v>48.83</v>
      </c>
      <c r="I2478" s="782">
        <f t="shared" si="409"/>
        <v>24.76</v>
      </c>
      <c r="J2478" s="782">
        <f t="shared" si="409"/>
        <v>16.899999999999999</v>
      </c>
      <c r="K2478" s="783">
        <f t="shared" si="409"/>
        <v>13</v>
      </c>
      <c r="L2478" s="784">
        <f>IF(ISNUMBER(F2478),IF(LEFT(A2478,3)="Cat",VLOOKUP(A2478,'Loc Configurations Seules'!R:U,4,FALSE),VLOOKUP(G2478,'Loc Coefficients Location'!A:D,4,FALSE)),"")</f>
        <v>0.18651532340555149</v>
      </c>
      <c r="M2478" s="785">
        <f t="shared" si="411"/>
        <v>34.505334830027024</v>
      </c>
      <c r="N2478" s="786">
        <f>IF(ISNUMBER(F2478),IF(LEFT(A2478,3)="Cat",VLOOKUP(A2478,'Loc Configurations Seules'!R:V,5,FALSE),VLOOKUP(G2478,'Loc Coefficients Location'!A:E,5,FALSE)),"")</f>
        <v>9.9038652897397772E-2</v>
      </c>
      <c r="O2478" s="785">
        <f t="shared" si="412"/>
        <v>18.322150786018589</v>
      </c>
      <c r="P2478" s="786">
        <f>IF(ISNUMBER(F2478),IF(LEFT(A2478,3)="Cat",VLOOKUP(A2478,'Loc Configurations Seules'!R:W,6,FALSE),VLOOKUP(G2478,'Loc Coefficients Location'!A:F,6,FALSE)),"")</f>
        <v>7.5421779500883954E-2</v>
      </c>
      <c r="Q2478" s="785">
        <f t="shared" si="413"/>
        <v>13.953029207663532</v>
      </c>
      <c r="R2478" s="786">
        <f>IF(ISNUMBER(F2478),IF(LEFT(A2478,3)="Cat",VLOOKUP(A2478,'Loc Configurations Seules'!R:X,7,FALSE),VLOOKUP(G2478,'Loc Coefficients Location'!A:G,7,FALSE)),"")</f>
        <v>6.3273484033980879E-2</v>
      </c>
      <c r="S2478" s="785">
        <f t="shared" si="414"/>
        <v>11.705594546286463</v>
      </c>
    </row>
    <row r="2479" spans="1:19" s="5" customFormat="1" ht="15.75" thickBot="1" x14ac:dyDescent="0.3">
      <c r="A2479" s="199"/>
      <c r="B2479" s="90" t="s">
        <v>10319</v>
      </c>
      <c r="C2479" s="282" t="s">
        <v>9115</v>
      </c>
      <c r="D2479" s="44"/>
      <c r="E2479" s="47"/>
      <c r="F2479" s="46">
        <v>185</v>
      </c>
      <c r="G2479" s="791" t="s">
        <v>9601</v>
      </c>
      <c r="H2479" s="781">
        <f t="shared" si="410"/>
        <v>48.83</v>
      </c>
      <c r="I2479" s="782">
        <f t="shared" si="409"/>
        <v>24.76</v>
      </c>
      <c r="J2479" s="782">
        <f t="shared" si="409"/>
        <v>16.899999999999999</v>
      </c>
      <c r="K2479" s="783">
        <f t="shared" si="409"/>
        <v>13</v>
      </c>
      <c r="L2479" s="784">
        <f>IF(ISNUMBER(F2479),IF(LEFT(A2479,3)="Cat",VLOOKUP(A2479,'Loc Configurations Seules'!R:U,4,FALSE),VLOOKUP(G2479,'Loc Coefficients Location'!A:D,4,FALSE)),"")</f>
        <v>0.18651532340555149</v>
      </c>
      <c r="M2479" s="785">
        <f t="shared" si="411"/>
        <v>34.505334830027024</v>
      </c>
      <c r="N2479" s="786">
        <f>IF(ISNUMBER(F2479),IF(LEFT(A2479,3)="Cat",VLOOKUP(A2479,'Loc Configurations Seules'!R:V,5,FALSE),VLOOKUP(G2479,'Loc Coefficients Location'!A:E,5,FALSE)),"")</f>
        <v>9.9038652897397772E-2</v>
      </c>
      <c r="O2479" s="785">
        <f t="shared" si="412"/>
        <v>18.322150786018589</v>
      </c>
      <c r="P2479" s="786">
        <f>IF(ISNUMBER(F2479),IF(LEFT(A2479,3)="Cat",VLOOKUP(A2479,'Loc Configurations Seules'!R:W,6,FALSE),VLOOKUP(G2479,'Loc Coefficients Location'!A:F,6,FALSE)),"")</f>
        <v>7.5421779500883954E-2</v>
      </c>
      <c r="Q2479" s="785">
        <f t="shared" si="413"/>
        <v>13.953029207663532</v>
      </c>
      <c r="R2479" s="786">
        <f>IF(ISNUMBER(F2479),IF(LEFT(A2479,3)="Cat",VLOOKUP(A2479,'Loc Configurations Seules'!R:X,7,FALSE),VLOOKUP(G2479,'Loc Coefficients Location'!A:G,7,FALSE)),"")</f>
        <v>6.3273484033980879E-2</v>
      </c>
      <c r="S2479" s="785">
        <f t="shared" si="414"/>
        <v>11.705594546286463</v>
      </c>
    </row>
    <row r="2480" spans="1:19" s="5" customFormat="1" ht="25.5" x14ac:dyDescent="0.25">
      <c r="A2480" s="217" t="s">
        <v>2753</v>
      </c>
      <c r="B2480" s="189" t="s">
        <v>10304</v>
      </c>
      <c r="C2480" s="94" t="s">
        <v>2754</v>
      </c>
      <c r="D2480" s="60"/>
      <c r="E2480" s="219"/>
      <c r="F2480" s="95">
        <v>249.9</v>
      </c>
      <c r="G2480" s="791" t="s">
        <v>9601</v>
      </c>
      <c r="H2480" s="781">
        <f t="shared" si="410"/>
        <v>65.95</v>
      </c>
      <c r="I2480" s="782">
        <f t="shared" si="409"/>
        <v>33.450000000000003</v>
      </c>
      <c r="J2480" s="782">
        <f t="shared" si="409"/>
        <v>22.83</v>
      </c>
      <c r="K2480" s="783">
        <f t="shared" si="409"/>
        <v>17.559999999999999</v>
      </c>
      <c r="L2480" s="784">
        <f>IF(ISNUMBER(F2480),IF(LEFT(A2480,3)="Cat",VLOOKUP(A2480,'Loc Configurations Seules'!R:U,4,FALSE),VLOOKUP(G2480,'Loc Coefficients Location'!A:D,4,FALSE)),"")</f>
        <v>0.18651532340555149</v>
      </c>
      <c r="M2480" s="785">
        <f t="shared" si="411"/>
        <v>46.610179319047319</v>
      </c>
      <c r="N2480" s="786">
        <f>IF(ISNUMBER(F2480),IF(LEFT(A2480,3)="Cat",VLOOKUP(A2480,'Loc Configurations Seules'!R:V,5,FALSE),VLOOKUP(G2480,'Loc Coefficients Location'!A:E,5,FALSE)),"")</f>
        <v>9.9038652897397772E-2</v>
      </c>
      <c r="O2480" s="785">
        <f t="shared" si="412"/>
        <v>24.749759359059702</v>
      </c>
      <c r="P2480" s="786">
        <f>IF(ISNUMBER(F2480),IF(LEFT(A2480,3)="Cat",VLOOKUP(A2480,'Loc Configurations Seules'!R:W,6,FALSE),VLOOKUP(G2480,'Loc Coefficients Location'!A:F,6,FALSE)),"")</f>
        <v>7.5421779500883954E-2</v>
      </c>
      <c r="Q2480" s="785">
        <f t="shared" si="413"/>
        <v>18.8479026972709</v>
      </c>
      <c r="R2480" s="786">
        <f>IF(ISNUMBER(F2480),IF(LEFT(A2480,3)="Cat",VLOOKUP(A2480,'Loc Configurations Seules'!R:X,7,FALSE),VLOOKUP(G2480,'Loc Coefficients Location'!A:G,7,FALSE)),"")</f>
        <v>6.3273484033980879E-2</v>
      </c>
      <c r="S2480" s="785">
        <f t="shared" si="414"/>
        <v>15.812043660091822</v>
      </c>
    </row>
    <row r="2481" spans="1:19" s="5" customFormat="1" x14ac:dyDescent="0.25">
      <c r="A2481" s="218"/>
      <c r="B2481" s="109" t="s">
        <v>10306</v>
      </c>
      <c r="C2481" s="282" t="s">
        <v>7517</v>
      </c>
      <c r="D2481" s="288"/>
      <c r="E2481" s="289"/>
      <c r="F2481" s="281">
        <v>249.9</v>
      </c>
      <c r="G2481" s="791" t="s">
        <v>9601</v>
      </c>
      <c r="H2481" s="781">
        <f t="shared" si="410"/>
        <v>65.95</v>
      </c>
      <c r="I2481" s="782">
        <f t="shared" si="409"/>
        <v>33.450000000000003</v>
      </c>
      <c r="J2481" s="782">
        <f t="shared" si="409"/>
        <v>22.83</v>
      </c>
      <c r="K2481" s="783">
        <f t="shared" si="409"/>
        <v>17.559999999999999</v>
      </c>
      <c r="L2481" s="784">
        <f>IF(ISNUMBER(F2481),IF(LEFT(A2481,3)="Cat",VLOOKUP(A2481,'Loc Configurations Seules'!R:U,4,FALSE),VLOOKUP(G2481,'Loc Coefficients Location'!A:D,4,FALSE)),"")</f>
        <v>0.18651532340555149</v>
      </c>
      <c r="M2481" s="785">
        <f t="shared" si="411"/>
        <v>46.610179319047319</v>
      </c>
      <c r="N2481" s="786">
        <f>IF(ISNUMBER(F2481),IF(LEFT(A2481,3)="Cat",VLOOKUP(A2481,'Loc Configurations Seules'!R:V,5,FALSE),VLOOKUP(G2481,'Loc Coefficients Location'!A:E,5,FALSE)),"")</f>
        <v>9.9038652897397772E-2</v>
      </c>
      <c r="O2481" s="785">
        <f t="shared" si="412"/>
        <v>24.749759359059702</v>
      </c>
      <c r="P2481" s="786">
        <f>IF(ISNUMBER(F2481),IF(LEFT(A2481,3)="Cat",VLOOKUP(A2481,'Loc Configurations Seules'!R:W,6,FALSE),VLOOKUP(G2481,'Loc Coefficients Location'!A:F,6,FALSE)),"")</f>
        <v>7.5421779500883954E-2</v>
      </c>
      <c r="Q2481" s="785">
        <f t="shared" si="413"/>
        <v>18.8479026972709</v>
      </c>
      <c r="R2481" s="786">
        <f>IF(ISNUMBER(F2481),IF(LEFT(A2481,3)="Cat",VLOOKUP(A2481,'Loc Configurations Seules'!R:X,7,FALSE),VLOOKUP(G2481,'Loc Coefficients Location'!A:G,7,FALSE)),"")</f>
        <v>6.3273484033980879E-2</v>
      </c>
      <c r="S2481" s="785">
        <f t="shared" si="414"/>
        <v>15.812043660091822</v>
      </c>
    </row>
    <row r="2482" spans="1:19" s="5" customFormat="1" x14ac:dyDescent="0.25">
      <c r="A2482" s="218"/>
      <c r="B2482" s="210" t="s">
        <v>10305</v>
      </c>
      <c r="C2482" s="43" t="s">
        <v>2755</v>
      </c>
      <c r="D2482" s="44"/>
      <c r="E2482" s="69"/>
      <c r="F2482" s="46">
        <v>249.9</v>
      </c>
      <c r="G2482" s="791" t="s">
        <v>9601</v>
      </c>
      <c r="H2482" s="781">
        <f t="shared" si="410"/>
        <v>65.95</v>
      </c>
      <c r="I2482" s="782">
        <f t="shared" si="409"/>
        <v>33.450000000000003</v>
      </c>
      <c r="J2482" s="782">
        <f t="shared" si="409"/>
        <v>22.83</v>
      </c>
      <c r="K2482" s="783">
        <f t="shared" si="409"/>
        <v>17.559999999999999</v>
      </c>
      <c r="L2482" s="784">
        <f>IF(ISNUMBER(F2482),IF(LEFT(A2482,3)="Cat",VLOOKUP(A2482,'Loc Configurations Seules'!R:U,4,FALSE),VLOOKUP(G2482,'Loc Coefficients Location'!A:D,4,FALSE)),"")</f>
        <v>0.18651532340555149</v>
      </c>
      <c r="M2482" s="785">
        <f t="shared" si="411"/>
        <v>46.610179319047319</v>
      </c>
      <c r="N2482" s="786">
        <f>IF(ISNUMBER(F2482),IF(LEFT(A2482,3)="Cat",VLOOKUP(A2482,'Loc Configurations Seules'!R:V,5,FALSE),VLOOKUP(G2482,'Loc Coefficients Location'!A:E,5,FALSE)),"")</f>
        <v>9.9038652897397772E-2</v>
      </c>
      <c r="O2482" s="785">
        <f t="shared" si="412"/>
        <v>24.749759359059702</v>
      </c>
      <c r="P2482" s="786">
        <f>IF(ISNUMBER(F2482),IF(LEFT(A2482,3)="Cat",VLOOKUP(A2482,'Loc Configurations Seules'!R:W,6,FALSE),VLOOKUP(G2482,'Loc Coefficients Location'!A:F,6,FALSE)),"")</f>
        <v>7.5421779500883954E-2</v>
      </c>
      <c r="Q2482" s="785">
        <f t="shared" si="413"/>
        <v>18.8479026972709</v>
      </c>
      <c r="R2482" s="786">
        <f>IF(ISNUMBER(F2482),IF(LEFT(A2482,3)="Cat",VLOOKUP(A2482,'Loc Configurations Seules'!R:X,7,FALSE),VLOOKUP(G2482,'Loc Coefficients Location'!A:G,7,FALSE)),"")</f>
        <v>6.3273484033980879E-2</v>
      </c>
      <c r="S2482" s="785">
        <f t="shared" si="414"/>
        <v>15.812043660091822</v>
      </c>
    </row>
    <row r="2483" spans="1:19" s="5" customFormat="1" x14ac:dyDescent="0.25">
      <c r="A2483" s="218"/>
      <c r="B2483" s="210" t="s">
        <v>10305</v>
      </c>
      <c r="C2483" s="43" t="s">
        <v>2756</v>
      </c>
      <c r="D2483" s="44"/>
      <c r="E2483" s="69"/>
      <c r="F2483" s="46">
        <v>249.9</v>
      </c>
      <c r="G2483" s="791" t="s">
        <v>9601</v>
      </c>
      <c r="H2483" s="781">
        <f t="shared" si="410"/>
        <v>65.95</v>
      </c>
      <c r="I2483" s="782">
        <f t="shared" si="409"/>
        <v>33.450000000000003</v>
      </c>
      <c r="J2483" s="782">
        <f t="shared" si="409"/>
        <v>22.83</v>
      </c>
      <c r="K2483" s="783">
        <f t="shared" si="409"/>
        <v>17.559999999999999</v>
      </c>
      <c r="L2483" s="784">
        <f>IF(ISNUMBER(F2483),IF(LEFT(A2483,3)="Cat",VLOOKUP(A2483,'Loc Configurations Seules'!R:U,4,FALSE),VLOOKUP(G2483,'Loc Coefficients Location'!A:D,4,FALSE)),"")</f>
        <v>0.18651532340555149</v>
      </c>
      <c r="M2483" s="785">
        <f t="shared" si="411"/>
        <v>46.610179319047319</v>
      </c>
      <c r="N2483" s="786">
        <f>IF(ISNUMBER(F2483),IF(LEFT(A2483,3)="Cat",VLOOKUP(A2483,'Loc Configurations Seules'!R:V,5,FALSE),VLOOKUP(G2483,'Loc Coefficients Location'!A:E,5,FALSE)),"")</f>
        <v>9.9038652897397772E-2</v>
      </c>
      <c r="O2483" s="785">
        <f t="shared" si="412"/>
        <v>24.749759359059702</v>
      </c>
      <c r="P2483" s="786">
        <f>IF(ISNUMBER(F2483),IF(LEFT(A2483,3)="Cat",VLOOKUP(A2483,'Loc Configurations Seules'!R:W,6,FALSE),VLOOKUP(G2483,'Loc Coefficients Location'!A:F,6,FALSE)),"")</f>
        <v>7.5421779500883954E-2</v>
      </c>
      <c r="Q2483" s="785">
        <f t="shared" si="413"/>
        <v>18.8479026972709</v>
      </c>
      <c r="R2483" s="786">
        <f>IF(ISNUMBER(F2483),IF(LEFT(A2483,3)="Cat",VLOOKUP(A2483,'Loc Configurations Seules'!R:X,7,FALSE),VLOOKUP(G2483,'Loc Coefficients Location'!A:G,7,FALSE)),"")</f>
        <v>6.3273484033980879E-2</v>
      </c>
      <c r="S2483" s="785">
        <f t="shared" si="414"/>
        <v>15.812043660091822</v>
      </c>
    </row>
    <row r="2484" spans="1:19" s="5" customFormat="1" x14ac:dyDescent="0.25">
      <c r="A2484" s="218"/>
      <c r="B2484" s="210" t="s">
        <v>10307</v>
      </c>
      <c r="C2484" s="43" t="s">
        <v>2757</v>
      </c>
      <c r="D2484" s="44"/>
      <c r="E2484" s="69"/>
      <c r="F2484" s="46">
        <v>249.9</v>
      </c>
      <c r="G2484" s="791" t="s">
        <v>9601</v>
      </c>
      <c r="H2484" s="781">
        <f t="shared" si="410"/>
        <v>65.95</v>
      </c>
      <c r="I2484" s="782">
        <f t="shared" si="409"/>
        <v>33.450000000000003</v>
      </c>
      <c r="J2484" s="782">
        <f t="shared" si="409"/>
        <v>22.83</v>
      </c>
      <c r="K2484" s="783">
        <f t="shared" si="409"/>
        <v>17.559999999999999</v>
      </c>
      <c r="L2484" s="784">
        <f>IF(ISNUMBER(F2484),IF(LEFT(A2484,3)="Cat",VLOOKUP(A2484,'Loc Configurations Seules'!R:U,4,FALSE),VLOOKUP(G2484,'Loc Coefficients Location'!A:D,4,FALSE)),"")</f>
        <v>0.18651532340555149</v>
      </c>
      <c r="M2484" s="785">
        <f t="shared" si="411"/>
        <v>46.610179319047319</v>
      </c>
      <c r="N2484" s="786">
        <f>IF(ISNUMBER(F2484),IF(LEFT(A2484,3)="Cat",VLOOKUP(A2484,'Loc Configurations Seules'!R:V,5,FALSE),VLOOKUP(G2484,'Loc Coefficients Location'!A:E,5,FALSE)),"")</f>
        <v>9.9038652897397772E-2</v>
      </c>
      <c r="O2484" s="785">
        <f t="shared" si="412"/>
        <v>24.749759359059702</v>
      </c>
      <c r="P2484" s="786">
        <f>IF(ISNUMBER(F2484),IF(LEFT(A2484,3)="Cat",VLOOKUP(A2484,'Loc Configurations Seules'!R:W,6,FALSE),VLOOKUP(G2484,'Loc Coefficients Location'!A:F,6,FALSE)),"")</f>
        <v>7.5421779500883954E-2</v>
      </c>
      <c r="Q2484" s="785">
        <f t="shared" si="413"/>
        <v>18.8479026972709</v>
      </c>
      <c r="R2484" s="786">
        <f>IF(ISNUMBER(F2484),IF(LEFT(A2484,3)="Cat",VLOOKUP(A2484,'Loc Configurations Seules'!R:X,7,FALSE),VLOOKUP(G2484,'Loc Coefficients Location'!A:G,7,FALSE)),"")</f>
        <v>6.3273484033980879E-2</v>
      </c>
      <c r="S2484" s="785">
        <f t="shared" si="414"/>
        <v>15.812043660091822</v>
      </c>
    </row>
    <row r="2485" spans="1:19" s="5" customFormat="1" x14ac:dyDescent="0.25">
      <c r="A2485" s="218"/>
      <c r="B2485" s="210" t="s">
        <v>10307</v>
      </c>
      <c r="C2485" s="43" t="s">
        <v>461</v>
      </c>
      <c r="D2485" s="44"/>
      <c r="E2485" s="69"/>
      <c r="F2485" s="46">
        <v>249.9</v>
      </c>
      <c r="G2485" s="791" t="s">
        <v>9601</v>
      </c>
      <c r="H2485" s="781">
        <f t="shared" si="410"/>
        <v>65.95</v>
      </c>
      <c r="I2485" s="782">
        <f t="shared" si="409"/>
        <v>33.450000000000003</v>
      </c>
      <c r="J2485" s="782">
        <f t="shared" si="409"/>
        <v>22.83</v>
      </c>
      <c r="K2485" s="783">
        <f t="shared" si="409"/>
        <v>17.559999999999999</v>
      </c>
      <c r="L2485" s="784">
        <f>IF(ISNUMBER(F2485),IF(LEFT(A2485,3)="Cat",VLOOKUP(A2485,'Loc Configurations Seules'!R:U,4,FALSE),VLOOKUP(G2485,'Loc Coefficients Location'!A:D,4,FALSE)),"")</f>
        <v>0.18651532340555149</v>
      </c>
      <c r="M2485" s="785">
        <f t="shared" si="411"/>
        <v>46.610179319047319</v>
      </c>
      <c r="N2485" s="786">
        <f>IF(ISNUMBER(F2485),IF(LEFT(A2485,3)="Cat",VLOOKUP(A2485,'Loc Configurations Seules'!R:V,5,FALSE),VLOOKUP(G2485,'Loc Coefficients Location'!A:E,5,FALSE)),"")</f>
        <v>9.9038652897397772E-2</v>
      </c>
      <c r="O2485" s="785">
        <f t="shared" si="412"/>
        <v>24.749759359059702</v>
      </c>
      <c r="P2485" s="786">
        <f>IF(ISNUMBER(F2485),IF(LEFT(A2485,3)="Cat",VLOOKUP(A2485,'Loc Configurations Seules'!R:W,6,FALSE),VLOOKUP(G2485,'Loc Coefficients Location'!A:F,6,FALSE)),"")</f>
        <v>7.5421779500883954E-2</v>
      </c>
      <c r="Q2485" s="785">
        <f t="shared" si="413"/>
        <v>18.8479026972709</v>
      </c>
      <c r="R2485" s="786">
        <f>IF(ISNUMBER(F2485),IF(LEFT(A2485,3)="Cat",VLOOKUP(A2485,'Loc Configurations Seules'!R:X,7,FALSE),VLOOKUP(G2485,'Loc Coefficients Location'!A:G,7,FALSE)),"")</f>
        <v>6.3273484033980879E-2</v>
      </c>
      <c r="S2485" s="785">
        <f t="shared" si="414"/>
        <v>15.812043660091822</v>
      </c>
    </row>
    <row r="2486" spans="1:19" s="5" customFormat="1" x14ac:dyDescent="0.25">
      <c r="A2486" s="218"/>
      <c r="B2486" s="210" t="s">
        <v>10305</v>
      </c>
      <c r="C2486" s="43" t="s">
        <v>7519</v>
      </c>
      <c r="D2486" s="44"/>
      <c r="E2486" s="47"/>
      <c r="F2486" s="46">
        <v>249.9</v>
      </c>
      <c r="G2486" s="791" t="s">
        <v>9601</v>
      </c>
      <c r="H2486" s="781">
        <f t="shared" si="410"/>
        <v>65.95</v>
      </c>
      <c r="I2486" s="782">
        <f t="shared" si="409"/>
        <v>33.450000000000003</v>
      </c>
      <c r="J2486" s="782">
        <f t="shared" si="409"/>
        <v>22.83</v>
      </c>
      <c r="K2486" s="783">
        <f t="shared" si="409"/>
        <v>17.559999999999999</v>
      </c>
      <c r="L2486" s="784">
        <f>IF(ISNUMBER(F2486),IF(LEFT(A2486,3)="Cat",VLOOKUP(A2486,'Loc Configurations Seules'!R:U,4,FALSE),VLOOKUP(G2486,'Loc Coefficients Location'!A:D,4,FALSE)),"")</f>
        <v>0.18651532340555149</v>
      </c>
      <c r="M2486" s="785">
        <f t="shared" si="411"/>
        <v>46.610179319047319</v>
      </c>
      <c r="N2486" s="786">
        <f>IF(ISNUMBER(F2486),IF(LEFT(A2486,3)="Cat",VLOOKUP(A2486,'Loc Configurations Seules'!R:V,5,FALSE),VLOOKUP(G2486,'Loc Coefficients Location'!A:E,5,FALSE)),"")</f>
        <v>9.9038652897397772E-2</v>
      </c>
      <c r="O2486" s="785">
        <f t="shared" si="412"/>
        <v>24.749759359059702</v>
      </c>
      <c r="P2486" s="786">
        <f>IF(ISNUMBER(F2486),IF(LEFT(A2486,3)="Cat",VLOOKUP(A2486,'Loc Configurations Seules'!R:W,6,FALSE),VLOOKUP(G2486,'Loc Coefficients Location'!A:F,6,FALSE)),"")</f>
        <v>7.5421779500883954E-2</v>
      </c>
      <c r="Q2486" s="785">
        <f t="shared" si="413"/>
        <v>18.8479026972709</v>
      </c>
      <c r="R2486" s="786">
        <f>IF(ISNUMBER(F2486),IF(LEFT(A2486,3)="Cat",VLOOKUP(A2486,'Loc Configurations Seules'!R:X,7,FALSE),VLOOKUP(G2486,'Loc Coefficients Location'!A:G,7,FALSE)),"")</f>
        <v>6.3273484033980879E-2</v>
      </c>
      <c r="S2486" s="785">
        <f t="shared" si="414"/>
        <v>15.812043660091822</v>
      </c>
    </row>
    <row r="2487" spans="1:19" s="5" customFormat="1" x14ac:dyDescent="0.25">
      <c r="A2487" s="218"/>
      <c r="B2487" s="210" t="s">
        <v>10307</v>
      </c>
      <c r="C2487" s="43" t="s">
        <v>2758</v>
      </c>
      <c r="D2487" s="44"/>
      <c r="E2487" s="69"/>
      <c r="F2487" s="46">
        <v>249.9</v>
      </c>
      <c r="G2487" s="791" t="s">
        <v>9601</v>
      </c>
      <c r="H2487" s="781">
        <f t="shared" si="410"/>
        <v>65.95</v>
      </c>
      <c r="I2487" s="782">
        <f t="shared" si="409"/>
        <v>33.450000000000003</v>
      </c>
      <c r="J2487" s="782">
        <f t="shared" si="409"/>
        <v>22.83</v>
      </c>
      <c r="K2487" s="783">
        <f t="shared" si="409"/>
        <v>17.559999999999999</v>
      </c>
      <c r="L2487" s="784">
        <f>IF(ISNUMBER(F2487),IF(LEFT(A2487,3)="Cat",VLOOKUP(A2487,'Loc Configurations Seules'!R:U,4,FALSE),VLOOKUP(G2487,'Loc Coefficients Location'!A:D,4,FALSE)),"")</f>
        <v>0.18651532340555149</v>
      </c>
      <c r="M2487" s="785">
        <f t="shared" si="411"/>
        <v>46.610179319047319</v>
      </c>
      <c r="N2487" s="786">
        <f>IF(ISNUMBER(F2487),IF(LEFT(A2487,3)="Cat",VLOOKUP(A2487,'Loc Configurations Seules'!R:V,5,FALSE),VLOOKUP(G2487,'Loc Coefficients Location'!A:E,5,FALSE)),"")</f>
        <v>9.9038652897397772E-2</v>
      </c>
      <c r="O2487" s="785">
        <f t="shared" si="412"/>
        <v>24.749759359059702</v>
      </c>
      <c r="P2487" s="786">
        <f>IF(ISNUMBER(F2487),IF(LEFT(A2487,3)="Cat",VLOOKUP(A2487,'Loc Configurations Seules'!R:W,6,FALSE),VLOOKUP(G2487,'Loc Coefficients Location'!A:F,6,FALSE)),"")</f>
        <v>7.5421779500883954E-2</v>
      </c>
      <c r="Q2487" s="785">
        <f t="shared" si="413"/>
        <v>18.8479026972709</v>
      </c>
      <c r="R2487" s="786">
        <f>IF(ISNUMBER(F2487),IF(LEFT(A2487,3)="Cat",VLOOKUP(A2487,'Loc Configurations Seules'!R:X,7,FALSE),VLOOKUP(G2487,'Loc Coefficients Location'!A:G,7,FALSE)),"")</f>
        <v>6.3273484033980879E-2</v>
      </c>
      <c r="S2487" s="785">
        <f t="shared" si="414"/>
        <v>15.812043660091822</v>
      </c>
    </row>
    <row r="2488" spans="1:19" s="5" customFormat="1" x14ac:dyDescent="0.25">
      <c r="A2488" s="218"/>
      <c r="B2488" s="210" t="s">
        <v>10305</v>
      </c>
      <c r="C2488" s="43" t="s">
        <v>2759</v>
      </c>
      <c r="D2488" s="44"/>
      <c r="E2488" s="69"/>
      <c r="F2488" s="46">
        <v>249.9</v>
      </c>
      <c r="G2488" s="791" t="s">
        <v>9601</v>
      </c>
      <c r="H2488" s="781">
        <f t="shared" si="410"/>
        <v>65.95</v>
      </c>
      <c r="I2488" s="782">
        <f t="shared" si="409"/>
        <v>33.450000000000003</v>
      </c>
      <c r="J2488" s="782">
        <f t="shared" si="409"/>
        <v>22.83</v>
      </c>
      <c r="K2488" s="783">
        <f t="shared" si="409"/>
        <v>17.559999999999999</v>
      </c>
      <c r="L2488" s="784">
        <f>IF(ISNUMBER(F2488),IF(LEFT(A2488,3)="Cat",VLOOKUP(A2488,'Loc Configurations Seules'!R:U,4,FALSE),VLOOKUP(G2488,'Loc Coefficients Location'!A:D,4,FALSE)),"")</f>
        <v>0.18651532340555149</v>
      </c>
      <c r="M2488" s="785">
        <f t="shared" si="411"/>
        <v>46.610179319047319</v>
      </c>
      <c r="N2488" s="786">
        <f>IF(ISNUMBER(F2488),IF(LEFT(A2488,3)="Cat",VLOOKUP(A2488,'Loc Configurations Seules'!R:V,5,FALSE),VLOOKUP(G2488,'Loc Coefficients Location'!A:E,5,FALSE)),"")</f>
        <v>9.9038652897397772E-2</v>
      </c>
      <c r="O2488" s="785">
        <f t="shared" si="412"/>
        <v>24.749759359059702</v>
      </c>
      <c r="P2488" s="786">
        <f>IF(ISNUMBER(F2488),IF(LEFT(A2488,3)="Cat",VLOOKUP(A2488,'Loc Configurations Seules'!R:W,6,FALSE),VLOOKUP(G2488,'Loc Coefficients Location'!A:F,6,FALSE)),"")</f>
        <v>7.5421779500883954E-2</v>
      </c>
      <c r="Q2488" s="785">
        <f t="shared" si="413"/>
        <v>18.8479026972709</v>
      </c>
      <c r="R2488" s="786">
        <f>IF(ISNUMBER(F2488),IF(LEFT(A2488,3)="Cat",VLOOKUP(A2488,'Loc Configurations Seules'!R:X,7,FALSE),VLOOKUP(G2488,'Loc Coefficients Location'!A:G,7,FALSE)),"")</f>
        <v>6.3273484033980879E-2</v>
      </c>
      <c r="S2488" s="785">
        <f t="shared" si="414"/>
        <v>15.812043660091822</v>
      </c>
    </row>
    <row r="2489" spans="1:19" s="5" customFormat="1" ht="15.75" thickBot="1" x14ac:dyDescent="0.3">
      <c r="A2489" s="229"/>
      <c r="B2489" s="230" t="s">
        <v>10305</v>
      </c>
      <c r="C2489" s="50" t="s">
        <v>2760</v>
      </c>
      <c r="D2489" s="51"/>
      <c r="E2489" s="295"/>
      <c r="F2489" s="53">
        <v>249.9</v>
      </c>
      <c r="G2489" s="791" t="s">
        <v>9601</v>
      </c>
      <c r="H2489" s="781">
        <f t="shared" si="410"/>
        <v>65.95</v>
      </c>
      <c r="I2489" s="782">
        <f t="shared" si="409"/>
        <v>33.450000000000003</v>
      </c>
      <c r="J2489" s="782">
        <f t="shared" si="409"/>
        <v>22.83</v>
      </c>
      <c r="K2489" s="783">
        <f t="shared" si="409"/>
        <v>17.559999999999999</v>
      </c>
      <c r="L2489" s="784">
        <f>IF(ISNUMBER(F2489),IF(LEFT(A2489,3)="Cat",VLOOKUP(A2489,'Loc Configurations Seules'!R:U,4,FALSE),VLOOKUP(G2489,'Loc Coefficients Location'!A:D,4,FALSE)),"")</f>
        <v>0.18651532340555149</v>
      </c>
      <c r="M2489" s="785">
        <f t="shared" si="411"/>
        <v>46.610179319047319</v>
      </c>
      <c r="N2489" s="786">
        <f>IF(ISNUMBER(F2489),IF(LEFT(A2489,3)="Cat",VLOOKUP(A2489,'Loc Configurations Seules'!R:V,5,FALSE),VLOOKUP(G2489,'Loc Coefficients Location'!A:E,5,FALSE)),"")</f>
        <v>9.9038652897397772E-2</v>
      </c>
      <c r="O2489" s="785">
        <f t="shared" si="412"/>
        <v>24.749759359059702</v>
      </c>
      <c r="P2489" s="786">
        <f>IF(ISNUMBER(F2489),IF(LEFT(A2489,3)="Cat",VLOOKUP(A2489,'Loc Configurations Seules'!R:W,6,FALSE),VLOOKUP(G2489,'Loc Coefficients Location'!A:F,6,FALSE)),"")</f>
        <v>7.5421779500883954E-2</v>
      </c>
      <c r="Q2489" s="785">
        <f t="shared" si="413"/>
        <v>18.8479026972709</v>
      </c>
      <c r="R2489" s="786">
        <f>IF(ISNUMBER(F2489),IF(LEFT(A2489,3)="Cat",VLOOKUP(A2489,'Loc Configurations Seules'!R:X,7,FALSE),VLOOKUP(G2489,'Loc Coefficients Location'!A:G,7,FALSE)),"")</f>
        <v>6.3273484033980879E-2</v>
      </c>
      <c r="S2489" s="785">
        <f t="shared" si="414"/>
        <v>15.812043660091822</v>
      </c>
    </row>
    <row r="2490" spans="1:19" s="5" customFormat="1" ht="26.25" thickBot="1" x14ac:dyDescent="0.3">
      <c r="A2490" s="199" t="s">
        <v>9116</v>
      </c>
      <c r="B2490" s="90" t="s">
        <v>10320</v>
      </c>
      <c r="C2490" s="43" t="s">
        <v>7518</v>
      </c>
      <c r="D2490" s="44"/>
      <c r="E2490" s="47"/>
      <c r="F2490" s="46">
        <v>357</v>
      </c>
      <c r="G2490" s="791" t="s">
        <v>9601</v>
      </c>
      <c r="H2490" s="781">
        <f t="shared" si="410"/>
        <v>94.22</v>
      </c>
      <c r="I2490" s="782">
        <f t="shared" si="409"/>
        <v>47.79</v>
      </c>
      <c r="J2490" s="782">
        <f t="shared" si="409"/>
        <v>32.61</v>
      </c>
      <c r="K2490" s="783">
        <f t="shared" si="409"/>
        <v>25.08</v>
      </c>
      <c r="L2490" s="784">
        <f>IF(ISNUMBER(F2490),IF(LEFT(A2490,3)="Cat",VLOOKUP(A2490,'Loc Configurations Seules'!R:U,4,FALSE),VLOOKUP(G2490,'Loc Coefficients Location'!A:D,4,FALSE)),"")</f>
        <v>0.18651532340555149</v>
      </c>
      <c r="M2490" s="785">
        <f t="shared" si="411"/>
        <v>66.585970455781876</v>
      </c>
      <c r="N2490" s="786">
        <f>IF(ISNUMBER(F2490),IF(LEFT(A2490,3)="Cat",VLOOKUP(A2490,'Loc Configurations Seules'!R:V,5,FALSE),VLOOKUP(G2490,'Loc Coefficients Location'!A:E,5,FALSE)),"")</f>
        <v>9.9038652897397772E-2</v>
      </c>
      <c r="O2490" s="785">
        <f t="shared" si="412"/>
        <v>35.356799084371005</v>
      </c>
      <c r="P2490" s="786">
        <f>IF(ISNUMBER(F2490),IF(LEFT(A2490,3)="Cat",VLOOKUP(A2490,'Loc Configurations Seules'!R:W,6,FALSE),VLOOKUP(G2490,'Loc Coefficients Location'!A:F,6,FALSE)),"")</f>
        <v>7.5421779500883954E-2</v>
      </c>
      <c r="Q2490" s="785">
        <f t="shared" si="413"/>
        <v>26.925575281815572</v>
      </c>
      <c r="R2490" s="786">
        <f>IF(ISNUMBER(F2490),IF(LEFT(A2490,3)="Cat",VLOOKUP(A2490,'Loc Configurations Seules'!R:X,7,FALSE),VLOOKUP(G2490,'Loc Coefficients Location'!A:G,7,FALSE)),"")</f>
        <v>6.3273484033980879E-2</v>
      </c>
      <c r="S2490" s="785">
        <f t="shared" si="414"/>
        <v>22.588633800131174</v>
      </c>
    </row>
    <row r="2491" spans="1:19" s="5" customFormat="1" x14ac:dyDescent="0.25">
      <c r="A2491" s="199"/>
      <c r="B2491" s="90" t="s">
        <v>10320</v>
      </c>
      <c r="C2491" s="282" t="s">
        <v>9117</v>
      </c>
      <c r="D2491" s="44"/>
      <c r="E2491" s="47"/>
      <c r="F2491" s="46">
        <v>357</v>
      </c>
      <c r="G2491" s="791" t="s">
        <v>9601</v>
      </c>
      <c r="H2491" s="781">
        <f t="shared" si="410"/>
        <v>94.22</v>
      </c>
      <c r="I2491" s="782">
        <f t="shared" si="409"/>
        <v>47.79</v>
      </c>
      <c r="J2491" s="782">
        <f t="shared" si="409"/>
        <v>32.61</v>
      </c>
      <c r="K2491" s="783">
        <f t="shared" si="409"/>
        <v>25.08</v>
      </c>
      <c r="L2491" s="784">
        <f>IF(ISNUMBER(F2491),IF(LEFT(A2491,3)="Cat",VLOOKUP(A2491,'Loc Configurations Seules'!R:U,4,FALSE),VLOOKUP(G2491,'Loc Coefficients Location'!A:D,4,FALSE)),"")</f>
        <v>0.18651532340555149</v>
      </c>
      <c r="M2491" s="785">
        <f t="shared" si="411"/>
        <v>66.585970455781876</v>
      </c>
      <c r="N2491" s="786">
        <f>IF(ISNUMBER(F2491),IF(LEFT(A2491,3)="Cat",VLOOKUP(A2491,'Loc Configurations Seules'!R:V,5,FALSE),VLOOKUP(G2491,'Loc Coefficients Location'!A:E,5,FALSE)),"")</f>
        <v>9.9038652897397772E-2</v>
      </c>
      <c r="O2491" s="785">
        <f t="shared" si="412"/>
        <v>35.356799084371005</v>
      </c>
      <c r="P2491" s="786">
        <f>IF(ISNUMBER(F2491),IF(LEFT(A2491,3)="Cat",VLOOKUP(A2491,'Loc Configurations Seules'!R:W,6,FALSE),VLOOKUP(G2491,'Loc Coefficients Location'!A:F,6,FALSE)),"")</f>
        <v>7.5421779500883954E-2</v>
      </c>
      <c r="Q2491" s="785">
        <f t="shared" si="413"/>
        <v>26.925575281815572</v>
      </c>
      <c r="R2491" s="786">
        <f>IF(ISNUMBER(F2491),IF(LEFT(A2491,3)="Cat",VLOOKUP(A2491,'Loc Configurations Seules'!R:X,7,FALSE),VLOOKUP(G2491,'Loc Coefficients Location'!A:G,7,FALSE)),"")</f>
        <v>6.3273484033980879E-2</v>
      </c>
      <c r="S2491" s="785">
        <f t="shared" si="414"/>
        <v>22.588633800131174</v>
      </c>
    </row>
    <row r="2492" spans="1:19" s="5" customFormat="1" ht="25.5" x14ac:dyDescent="0.25">
      <c r="A2492" s="214" t="s">
        <v>2761</v>
      </c>
      <c r="B2492" s="243" t="s">
        <v>10308</v>
      </c>
      <c r="C2492" s="81" t="s">
        <v>2762</v>
      </c>
      <c r="D2492" s="82"/>
      <c r="E2492" s="86"/>
      <c r="F2492" s="213">
        <v>444.15</v>
      </c>
      <c r="G2492" s="791" t="s">
        <v>9601</v>
      </c>
      <c r="H2492" s="781">
        <f t="shared" si="410"/>
        <v>117.22</v>
      </c>
      <c r="I2492" s="782">
        <f t="shared" si="409"/>
        <v>59.45</v>
      </c>
      <c r="J2492" s="782">
        <f t="shared" si="409"/>
        <v>40.57</v>
      </c>
      <c r="K2492" s="783">
        <f t="shared" si="409"/>
        <v>31.2</v>
      </c>
      <c r="L2492" s="784">
        <f>IF(ISNUMBER(F2492),IF(LEFT(A2492,3)="Cat",VLOOKUP(A2492,'Loc Configurations Seules'!R:U,4,FALSE),VLOOKUP(G2492,'Loc Coefficients Location'!A:D,4,FALSE)),"")</f>
        <v>0.18651532340555149</v>
      </c>
      <c r="M2492" s="785">
        <f t="shared" si="411"/>
        <v>82.840780890575687</v>
      </c>
      <c r="N2492" s="786">
        <f>IF(ISNUMBER(F2492),IF(LEFT(A2492,3)="Cat",VLOOKUP(A2492,'Loc Configurations Seules'!R:V,5,FALSE),VLOOKUP(G2492,'Loc Coefficients Location'!A:E,5,FALSE)),"")</f>
        <v>9.9038652897397772E-2</v>
      </c>
      <c r="O2492" s="785">
        <f t="shared" si="412"/>
        <v>43.988017684379216</v>
      </c>
      <c r="P2492" s="786">
        <f>IF(ISNUMBER(F2492),IF(LEFT(A2492,3)="Cat",VLOOKUP(A2492,'Loc Configurations Seules'!R:W,6,FALSE),VLOOKUP(G2492,'Loc Coefficients Location'!A:F,6,FALSE)),"")</f>
        <v>7.5421779500883954E-2</v>
      </c>
      <c r="Q2492" s="785">
        <f t="shared" si="413"/>
        <v>33.498583365317607</v>
      </c>
      <c r="R2492" s="786">
        <f>IF(ISNUMBER(F2492),IF(LEFT(A2492,3)="Cat",VLOOKUP(A2492,'Loc Configurations Seules'!R:X,7,FALSE),VLOOKUP(G2492,'Loc Coefficients Location'!A:G,7,FALSE)),"")</f>
        <v>6.3273484033980879E-2</v>
      </c>
      <c r="S2492" s="785">
        <f t="shared" si="414"/>
        <v>28.102917933692606</v>
      </c>
    </row>
    <row r="2493" spans="1:19" s="5" customFormat="1" x14ac:dyDescent="0.25">
      <c r="A2493" s="214"/>
      <c r="B2493" s="109" t="s">
        <v>10309</v>
      </c>
      <c r="C2493" s="282" t="s">
        <v>7520</v>
      </c>
      <c r="D2493" s="288"/>
      <c r="E2493" s="289"/>
      <c r="F2493" s="281">
        <v>444.15</v>
      </c>
      <c r="G2493" s="791" t="s">
        <v>9601</v>
      </c>
      <c r="H2493" s="781">
        <f t="shared" si="410"/>
        <v>117.22</v>
      </c>
      <c r="I2493" s="782">
        <f t="shared" si="409"/>
        <v>59.45</v>
      </c>
      <c r="J2493" s="782">
        <f t="shared" si="409"/>
        <v>40.57</v>
      </c>
      <c r="K2493" s="783">
        <f t="shared" si="409"/>
        <v>31.2</v>
      </c>
      <c r="L2493" s="784">
        <f>IF(ISNUMBER(F2493),IF(LEFT(A2493,3)="Cat",VLOOKUP(A2493,'Loc Configurations Seules'!R:U,4,FALSE),VLOOKUP(G2493,'Loc Coefficients Location'!A:D,4,FALSE)),"")</f>
        <v>0.18651532340555149</v>
      </c>
      <c r="M2493" s="785">
        <f t="shared" si="411"/>
        <v>82.840780890575687</v>
      </c>
      <c r="N2493" s="786">
        <f>IF(ISNUMBER(F2493),IF(LEFT(A2493,3)="Cat",VLOOKUP(A2493,'Loc Configurations Seules'!R:V,5,FALSE),VLOOKUP(G2493,'Loc Coefficients Location'!A:E,5,FALSE)),"")</f>
        <v>9.9038652897397772E-2</v>
      </c>
      <c r="O2493" s="785">
        <f t="shared" si="412"/>
        <v>43.988017684379216</v>
      </c>
      <c r="P2493" s="786">
        <f>IF(ISNUMBER(F2493),IF(LEFT(A2493,3)="Cat",VLOOKUP(A2493,'Loc Configurations Seules'!R:W,6,FALSE),VLOOKUP(G2493,'Loc Coefficients Location'!A:F,6,FALSE)),"")</f>
        <v>7.5421779500883954E-2</v>
      </c>
      <c r="Q2493" s="785">
        <f t="shared" si="413"/>
        <v>33.498583365317607</v>
      </c>
      <c r="R2493" s="786">
        <f>IF(ISNUMBER(F2493),IF(LEFT(A2493,3)="Cat",VLOOKUP(A2493,'Loc Configurations Seules'!R:X,7,FALSE),VLOOKUP(G2493,'Loc Coefficients Location'!A:G,7,FALSE)),"")</f>
        <v>6.3273484033980879E-2</v>
      </c>
      <c r="S2493" s="785">
        <f t="shared" si="414"/>
        <v>28.102917933692606</v>
      </c>
    </row>
    <row r="2494" spans="1:19" s="5" customFormat="1" x14ac:dyDescent="0.25">
      <c r="A2494" s="214"/>
      <c r="B2494" s="196" t="s">
        <v>10310</v>
      </c>
      <c r="C2494" s="43" t="s">
        <v>2763</v>
      </c>
      <c r="D2494" s="44"/>
      <c r="E2494" s="69"/>
      <c r="F2494" s="46">
        <v>444.15</v>
      </c>
      <c r="G2494" s="791" t="s">
        <v>9601</v>
      </c>
      <c r="H2494" s="781">
        <f t="shared" si="410"/>
        <v>117.22</v>
      </c>
      <c r="I2494" s="782">
        <f t="shared" si="409"/>
        <v>59.45</v>
      </c>
      <c r="J2494" s="782">
        <f t="shared" si="409"/>
        <v>40.57</v>
      </c>
      <c r="K2494" s="783">
        <f t="shared" si="409"/>
        <v>31.2</v>
      </c>
      <c r="L2494" s="784">
        <f>IF(ISNUMBER(F2494),IF(LEFT(A2494,3)="Cat",VLOOKUP(A2494,'Loc Configurations Seules'!R:U,4,FALSE),VLOOKUP(G2494,'Loc Coefficients Location'!A:D,4,FALSE)),"")</f>
        <v>0.18651532340555149</v>
      </c>
      <c r="M2494" s="785">
        <f t="shared" si="411"/>
        <v>82.840780890575687</v>
      </c>
      <c r="N2494" s="786">
        <f>IF(ISNUMBER(F2494),IF(LEFT(A2494,3)="Cat",VLOOKUP(A2494,'Loc Configurations Seules'!R:V,5,FALSE),VLOOKUP(G2494,'Loc Coefficients Location'!A:E,5,FALSE)),"")</f>
        <v>9.9038652897397772E-2</v>
      </c>
      <c r="O2494" s="785">
        <f t="shared" si="412"/>
        <v>43.988017684379216</v>
      </c>
      <c r="P2494" s="786">
        <f>IF(ISNUMBER(F2494),IF(LEFT(A2494,3)="Cat",VLOOKUP(A2494,'Loc Configurations Seules'!R:W,6,FALSE),VLOOKUP(G2494,'Loc Coefficients Location'!A:F,6,FALSE)),"")</f>
        <v>7.5421779500883954E-2</v>
      </c>
      <c r="Q2494" s="785">
        <f t="shared" si="413"/>
        <v>33.498583365317607</v>
      </c>
      <c r="R2494" s="786">
        <f>IF(ISNUMBER(F2494),IF(LEFT(A2494,3)="Cat",VLOOKUP(A2494,'Loc Configurations Seules'!R:X,7,FALSE),VLOOKUP(G2494,'Loc Coefficients Location'!A:G,7,FALSE)),"")</f>
        <v>6.3273484033980879E-2</v>
      </c>
      <c r="S2494" s="785">
        <f t="shared" si="414"/>
        <v>28.102917933692606</v>
      </c>
    </row>
    <row r="2495" spans="1:19" s="5" customFormat="1" x14ac:dyDescent="0.25">
      <c r="A2495" s="214"/>
      <c r="B2495" s="196" t="s">
        <v>10311</v>
      </c>
      <c r="C2495" s="43" t="s">
        <v>2764</v>
      </c>
      <c r="D2495" s="44"/>
      <c r="E2495" s="69"/>
      <c r="F2495" s="46">
        <v>444.15</v>
      </c>
      <c r="G2495" s="791" t="s">
        <v>9601</v>
      </c>
      <c r="H2495" s="781">
        <f t="shared" si="410"/>
        <v>117.22</v>
      </c>
      <c r="I2495" s="782">
        <f t="shared" si="409"/>
        <v>59.45</v>
      </c>
      <c r="J2495" s="782">
        <f t="shared" si="409"/>
        <v>40.57</v>
      </c>
      <c r="K2495" s="783">
        <f t="shared" si="409"/>
        <v>31.2</v>
      </c>
      <c r="L2495" s="784">
        <f>IF(ISNUMBER(F2495),IF(LEFT(A2495,3)="Cat",VLOOKUP(A2495,'Loc Configurations Seules'!R:U,4,FALSE),VLOOKUP(G2495,'Loc Coefficients Location'!A:D,4,FALSE)),"")</f>
        <v>0.18651532340555149</v>
      </c>
      <c r="M2495" s="785">
        <f t="shared" si="411"/>
        <v>82.840780890575687</v>
      </c>
      <c r="N2495" s="786">
        <f>IF(ISNUMBER(F2495),IF(LEFT(A2495,3)="Cat",VLOOKUP(A2495,'Loc Configurations Seules'!R:V,5,FALSE),VLOOKUP(G2495,'Loc Coefficients Location'!A:E,5,FALSE)),"")</f>
        <v>9.9038652897397772E-2</v>
      </c>
      <c r="O2495" s="785">
        <f t="shared" si="412"/>
        <v>43.988017684379216</v>
      </c>
      <c r="P2495" s="786">
        <f>IF(ISNUMBER(F2495),IF(LEFT(A2495,3)="Cat",VLOOKUP(A2495,'Loc Configurations Seules'!R:W,6,FALSE),VLOOKUP(G2495,'Loc Coefficients Location'!A:F,6,FALSE)),"")</f>
        <v>7.5421779500883954E-2</v>
      </c>
      <c r="Q2495" s="785">
        <f t="shared" si="413"/>
        <v>33.498583365317607</v>
      </c>
      <c r="R2495" s="786">
        <f>IF(ISNUMBER(F2495),IF(LEFT(A2495,3)="Cat",VLOOKUP(A2495,'Loc Configurations Seules'!R:X,7,FALSE),VLOOKUP(G2495,'Loc Coefficients Location'!A:G,7,FALSE)),"")</f>
        <v>6.3273484033980879E-2</v>
      </c>
      <c r="S2495" s="785">
        <f t="shared" si="414"/>
        <v>28.102917933692606</v>
      </c>
    </row>
    <row r="2496" spans="1:19" s="5" customFormat="1" x14ac:dyDescent="0.25">
      <c r="A2496" s="218"/>
      <c r="B2496" s="196" t="s">
        <v>10311</v>
      </c>
      <c r="C2496" s="43" t="s">
        <v>2765</v>
      </c>
      <c r="D2496" s="44"/>
      <c r="E2496" s="69"/>
      <c r="F2496" s="46">
        <v>444.15</v>
      </c>
      <c r="G2496" s="791" t="s">
        <v>9601</v>
      </c>
      <c r="H2496" s="781">
        <f t="shared" si="410"/>
        <v>117.22</v>
      </c>
      <c r="I2496" s="782">
        <f t="shared" si="409"/>
        <v>59.45</v>
      </c>
      <c r="J2496" s="782">
        <f t="shared" si="409"/>
        <v>40.57</v>
      </c>
      <c r="K2496" s="783">
        <f t="shared" si="409"/>
        <v>31.2</v>
      </c>
      <c r="L2496" s="784">
        <f>IF(ISNUMBER(F2496),IF(LEFT(A2496,3)="Cat",VLOOKUP(A2496,'Loc Configurations Seules'!R:U,4,FALSE),VLOOKUP(G2496,'Loc Coefficients Location'!A:D,4,FALSE)),"")</f>
        <v>0.18651532340555149</v>
      </c>
      <c r="M2496" s="785">
        <f t="shared" si="411"/>
        <v>82.840780890575687</v>
      </c>
      <c r="N2496" s="786">
        <f>IF(ISNUMBER(F2496),IF(LEFT(A2496,3)="Cat",VLOOKUP(A2496,'Loc Configurations Seules'!R:V,5,FALSE),VLOOKUP(G2496,'Loc Coefficients Location'!A:E,5,FALSE)),"")</f>
        <v>9.9038652897397772E-2</v>
      </c>
      <c r="O2496" s="785">
        <f t="shared" si="412"/>
        <v>43.988017684379216</v>
      </c>
      <c r="P2496" s="786">
        <f>IF(ISNUMBER(F2496),IF(LEFT(A2496,3)="Cat",VLOOKUP(A2496,'Loc Configurations Seules'!R:W,6,FALSE),VLOOKUP(G2496,'Loc Coefficients Location'!A:F,6,FALSE)),"")</f>
        <v>7.5421779500883954E-2</v>
      </c>
      <c r="Q2496" s="785">
        <f t="shared" si="413"/>
        <v>33.498583365317607</v>
      </c>
      <c r="R2496" s="786">
        <f>IF(ISNUMBER(F2496),IF(LEFT(A2496,3)="Cat",VLOOKUP(A2496,'Loc Configurations Seules'!R:X,7,FALSE),VLOOKUP(G2496,'Loc Coefficients Location'!A:G,7,FALSE)),"")</f>
        <v>6.3273484033980879E-2</v>
      </c>
      <c r="S2496" s="785">
        <f t="shared" si="414"/>
        <v>28.102917933692606</v>
      </c>
    </row>
    <row r="2497" spans="1:19" s="5" customFormat="1" x14ac:dyDescent="0.25">
      <c r="A2497" s="214"/>
      <c r="B2497" s="196" t="s">
        <v>10308</v>
      </c>
      <c r="C2497" s="43" t="s">
        <v>2766</v>
      </c>
      <c r="D2497" s="44"/>
      <c r="E2497" s="69"/>
      <c r="F2497" s="46">
        <v>444.15</v>
      </c>
      <c r="G2497" s="791" t="s">
        <v>9601</v>
      </c>
      <c r="H2497" s="781">
        <f t="shared" si="410"/>
        <v>117.22</v>
      </c>
      <c r="I2497" s="782">
        <f t="shared" si="409"/>
        <v>59.45</v>
      </c>
      <c r="J2497" s="782">
        <f t="shared" si="409"/>
        <v>40.57</v>
      </c>
      <c r="K2497" s="783">
        <f t="shared" si="409"/>
        <v>31.2</v>
      </c>
      <c r="L2497" s="784">
        <f>IF(ISNUMBER(F2497),IF(LEFT(A2497,3)="Cat",VLOOKUP(A2497,'Loc Configurations Seules'!R:U,4,FALSE),VLOOKUP(G2497,'Loc Coefficients Location'!A:D,4,FALSE)),"")</f>
        <v>0.18651532340555149</v>
      </c>
      <c r="M2497" s="785">
        <f t="shared" si="411"/>
        <v>82.840780890575687</v>
      </c>
      <c r="N2497" s="786">
        <f>IF(ISNUMBER(F2497),IF(LEFT(A2497,3)="Cat",VLOOKUP(A2497,'Loc Configurations Seules'!R:V,5,FALSE),VLOOKUP(G2497,'Loc Coefficients Location'!A:E,5,FALSE)),"")</f>
        <v>9.9038652897397772E-2</v>
      </c>
      <c r="O2497" s="785">
        <f t="shared" si="412"/>
        <v>43.988017684379216</v>
      </c>
      <c r="P2497" s="786">
        <f>IF(ISNUMBER(F2497),IF(LEFT(A2497,3)="Cat",VLOOKUP(A2497,'Loc Configurations Seules'!R:W,6,FALSE),VLOOKUP(G2497,'Loc Coefficients Location'!A:F,6,FALSE)),"")</f>
        <v>7.5421779500883954E-2</v>
      </c>
      <c r="Q2497" s="785">
        <f t="shared" si="413"/>
        <v>33.498583365317607</v>
      </c>
      <c r="R2497" s="786">
        <f>IF(ISNUMBER(F2497),IF(LEFT(A2497,3)="Cat",VLOOKUP(A2497,'Loc Configurations Seules'!R:X,7,FALSE),VLOOKUP(G2497,'Loc Coefficients Location'!A:G,7,FALSE)),"")</f>
        <v>6.3273484033980879E-2</v>
      </c>
      <c r="S2497" s="785">
        <f t="shared" si="414"/>
        <v>28.102917933692606</v>
      </c>
    </row>
    <row r="2498" spans="1:19" s="5" customFormat="1" ht="15.75" thickBot="1" x14ac:dyDescent="0.3">
      <c r="A2498" s="214"/>
      <c r="B2498" s="196" t="s">
        <v>10308</v>
      </c>
      <c r="C2498" s="56" t="s">
        <v>2767</v>
      </c>
      <c r="D2498" s="57"/>
      <c r="E2498" s="54"/>
      <c r="F2498" s="103">
        <v>444.15</v>
      </c>
      <c r="G2498" s="791" t="s">
        <v>9601</v>
      </c>
      <c r="H2498" s="781">
        <f t="shared" si="410"/>
        <v>117.22</v>
      </c>
      <c r="I2498" s="782">
        <f t="shared" si="409"/>
        <v>59.45</v>
      </c>
      <c r="J2498" s="782">
        <f t="shared" si="409"/>
        <v>40.57</v>
      </c>
      <c r="K2498" s="783">
        <f t="shared" si="409"/>
        <v>31.2</v>
      </c>
      <c r="L2498" s="784">
        <f>IF(ISNUMBER(F2498),IF(LEFT(A2498,3)="Cat",VLOOKUP(A2498,'Loc Configurations Seules'!R:U,4,FALSE),VLOOKUP(G2498,'Loc Coefficients Location'!A:D,4,FALSE)),"")</f>
        <v>0.18651532340555149</v>
      </c>
      <c r="M2498" s="785">
        <f t="shared" si="411"/>
        <v>82.840780890575687</v>
      </c>
      <c r="N2498" s="786">
        <f>IF(ISNUMBER(F2498),IF(LEFT(A2498,3)="Cat",VLOOKUP(A2498,'Loc Configurations Seules'!R:V,5,FALSE),VLOOKUP(G2498,'Loc Coefficients Location'!A:E,5,FALSE)),"")</f>
        <v>9.9038652897397772E-2</v>
      </c>
      <c r="O2498" s="785">
        <f t="shared" si="412"/>
        <v>43.988017684379216</v>
      </c>
      <c r="P2498" s="786">
        <f>IF(ISNUMBER(F2498),IF(LEFT(A2498,3)="Cat",VLOOKUP(A2498,'Loc Configurations Seules'!R:W,6,FALSE),VLOOKUP(G2498,'Loc Coefficients Location'!A:F,6,FALSE)),"")</f>
        <v>7.5421779500883954E-2</v>
      </c>
      <c r="Q2498" s="785">
        <f t="shared" si="413"/>
        <v>33.498583365317607</v>
      </c>
      <c r="R2498" s="786">
        <f>IF(ISNUMBER(F2498),IF(LEFT(A2498,3)="Cat",VLOOKUP(A2498,'Loc Configurations Seules'!R:X,7,FALSE),VLOOKUP(G2498,'Loc Coefficients Location'!A:G,7,FALSE)),"")</f>
        <v>6.3273484033980879E-2</v>
      </c>
      <c r="S2498" s="785">
        <f t="shared" si="414"/>
        <v>28.102917933692606</v>
      </c>
    </row>
    <row r="2499" spans="1:19" s="5" customFormat="1" ht="26.25" thickBot="1" x14ac:dyDescent="0.3">
      <c r="A2499" s="199" t="s">
        <v>9118</v>
      </c>
      <c r="B2499" s="90" t="s">
        <v>10321</v>
      </c>
      <c r="C2499" s="43" t="s">
        <v>7521</v>
      </c>
      <c r="D2499" s="44"/>
      <c r="E2499" s="47"/>
      <c r="F2499" s="46">
        <v>636</v>
      </c>
      <c r="G2499" s="791" t="s">
        <v>9601</v>
      </c>
      <c r="H2499" s="781">
        <f t="shared" si="410"/>
        <v>167.86</v>
      </c>
      <c r="I2499" s="782">
        <f t="shared" si="409"/>
        <v>85.13</v>
      </c>
      <c r="J2499" s="782">
        <f t="shared" si="409"/>
        <v>58.1</v>
      </c>
      <c r="K2499" s="783">
        <f t="shared" si="409"/>
        <v>44.68</v>
      </c>
      <c r="L2499" s="784">
        <f>IF(ISNUMBER(F2499),IF(LEFT(A2499,3)="Cat",VLOOKUP(A2499,'Loc Configurations Seules'!R:U,4,FALSE),VLOOKUP(G2499,'Loc Coefficients Location'!A:D,4,FALSE)),"")</f>
        <v>0.18651532340555149</v>
      </c>
      <c r="M2499" s="785">
        <f t="shared" si="411"/>
        <v>118.62374568593074</v>
      </c>
      <c r="N2499" s="786">
        <f>IF(ISNUMBER(F2499),IF(LEFT(A2499,3)="Cat",VLOOKUP(A2499,'Loc Configurations Seules'!R:V,5,FALSE),VLOOKUP(G2499,'Loc Coefficients Location'!A:E,5,FALSE)),"")</f>
        <v>9.9038652897397772E-2</v>
      </c>
      <c r="O2499" s="785">
        <f t="shared" si="412"/>
        <v>62.98858324274498</v>
      </c>
      <c r="P2499" s="786">
        <f>IF(ISNUMBER(F2499),IF(LEFT(A2499,3)="Cat",VLOOKUP(A2499,'Loc Configurations Seules'!R:W,6,FALSE),VLOOKUP(G2499,'Loc Coefficients Location'!A:F,6,FALSE)),"")</f>
        <v>7.5421779500883954E-2</v>
      </c>
      <c r="Q2499" s="785">
        <f t="shared" si="413"/>
        <v>47.968251762562197</v>
      </c>
      <c r="R2499" s="786">
        <f>IF(ISNUMBER(F2499),IF(LEFT(A2499,3)="Cat",VLOOKUP(A2499,'Loc Configurations Seules'!R:X,7,FALSE),VLOOKUP(G2499,'Loc Coefficients Location'!A:G,7,FALSE)),"")</f>
        <v>6.3273484033980879E-2</v>
      </c>
      <c r="S2499" s="785">
        <f t="shared" si="414"/>
        <v>40.241935845611842</v>
      </c>
    </row>
    <row r="2500" spans="1:19" s="5" customFormat="1" ht="15.75" thickBot="1" x14ac:dyDescent="0.3">
      <c r="A2500" s="199"/>
      <c r="B2500" s="90" t="s">
        <v>10320</v>
      </c>
      <c r="C2500" s="282" t="s">
        <v>9119</v>
      </c>
      <c r="D2500" s="44"/>
      <c r="E2500" s="47"/>
      <c r="F2500" s="46">
        <v>636</v>
      </c>
      <c r="G2500" s="791" t="s">
        <v>9601</v>
      </c>
      <c r="H2500" s="781">
        <f t="shared" si="410"/>
        <v>167.86</v>
      </c>
      <c r="I2500" s="782">
        <f t="shared" si="409"/>
        <v>85.13</v>
      </c>
      <c r="J2500" s="782">
        <f t="shared" si="409"/>
        <v>58.1</v>
      </c>
      <c r="K2500" s="783">
        <f t="shared" si="409"/>
        <v>44.68</v>
      </c>
      <c r="L2500" s="784">
        <f>IF(ISNUMBER(F2500),IF(LEFT(A2500,3)="Cat",VLOOKUP(A2500,'Loc Configurations Seules'!R:U,4,FALSE),VLOOKUP(G2500,'Loc Coefficients Location'!A:D,4,FALSE)),"")</f>
        <v>0.18651532340555149</v>
      </c>
      <c r="M2500" s="785">
        <f t="shared" si="411"/>
        <v>118.62374568593074</v>
      </c>
      <c r="N2500" s="786">
        <f>IF(ISNUMBER(F2500),IF(LEFT(A2500,3)="Cat",VLOOKUP(A2500,'Loc Configurations Seules'!R:V,5,FALSE),VLOOKUP(G2500,'Loc Coefficients Location'!A:E,5,FALSE)),"")</f>
        <v>9.9038652897397772E-2</v>
      </c>
      <c r="O2500" s="785">
        <f t="shared" si="412"/>
        <v>62.98858324274498</v>
      </c>
      <c r="P2500" s="786">
        <f>IF(ISNUMBER(F2500),IF(LEFT(A2500,3)="Cat",VLOOKUP(A2500,'Loc Configurations Seules'!R:W,6,FALSE),VLOOKUP(G2500,'Loc Coefficients Location'!A:F,6,FALSE)),"")</f>
        <v>7.5421779500883954E-2</v>
      </c>
      <c r="Q2500" s="785">
        <f t="shared" si="413"/>
        <v>47.968251762562197</v>
      </c>
      <c r="R2500" s="786">
        <f>IF(ISNUMBER(F2500),IF(LEFT(A2500,3)="Cat",VLOOKUP(A2500,'Loc Configurations Seules'!R:X,7,FALSE),VLOOKUP(G2500,'Loc Coefficients Location'!A:G,7,FALSE)),"")</f>
        <v>6.3273484033980879E-2</v>
      </c>
      <c r="S2500" s="785">
        <f t="shared" si="414"/>
        <v>40.241935845611842</v>
      </c>
    </row>
    <row r="2501" spans="1:19" s="5" customFormat="1" ht="25.5" x14ac:dyDescent="0.25">
      <c r="A2501" s="217" t="s">
        <v>2768</v>
      </c>
      <c r="B2501" s="189" t="s">
        <v>10312</v>
      </c>
      <c r="C2501" s="94" t="s">
        <v>2769</v>
      </c>
      <c r="D2501" s="60"/>
      <c r="E2501" s="219"/>
      <c r="F2501" s="95">
        <v>826.35</v>
      </c>
      <c r="G2501" s="791" t="s">
        <v>9601</v>
      </c>
      <c r="H2501" s="781">
        <f t="shared" si="410"/>
        <v>218.09</v>
      </c>
      <c r="I2501" s="782">
        <f t="shared" si="409"/>
        <v>110.61</v>
      </c>
      <c r="J2501" s="782">
        <f t="shared" si="409"/>
        <v>75.489999999999995</v>
      </c>
      <c r="K2501" s="783">
        <f t="shared" si="409"/>
        <v>58.06</v>
      </c>
      <c r="L2501" s="784">
        <f>IF(ISNUMBER(F2501),IF(LEFT(A2501,3)="Cat",VLOOKUP(A2501,'Loc Configurations Seules'!R:U,4,FALSE),VLOOKUP(G2501,'Loc Coefficients Location'!A:D,4,FALSE)),"")</f>
        <v>0.18651532340555149</v>
      </c>
      <c r="M2501" s="785">
        <f t="shared" si="411"/>
        <v>154.12693749617748</v>
      </c>
      <c r="N2501" s="786">
        <f>IF(ISNUMBER(F2501),IF(LEFT(A2501,3)="Cat",VLOOKUP(A2501,'Loc Configurations Seules'!R:V,5,FALSE),VLOOKUP(G2501,'Loc Coefficients Location'!A:E,5,FALSE)),"")</f>
        <v>9.9038652897397772E-2</v>
      </c>
      <c r="O2501" s="785">
        <f t="shared" si="412"/>
        <v>81.84059082176465</v>
      </c>
      <c r="P2501" s="786">
        <f>IF(ISNUMBER(F2501),IF(LEFT(A2501,3)="Cat",VLOOKUP(A2501,'Loc Configurations Seules'!R:W,6,FALSE),VLOOKUP(G2501,'Loc Coefficients Location'!A:F,6,FALSE)),"")</f>
        <v>7.5421779500883954E-2</v>
      </c>
      <c r="Q2501" s="785">
        <f t="shared" si="413"/>
        <v>62.324787490555458</v>
      </c>
      <c r="R2501" s="786">
        <f>IF(ISNUMBER(F2501),IF(LEFT(A2501,3)="Cat",VLOOKUP(A2501,'Loc Configurations Seules'!R:X,7,FALSE),VLOOKUP(G2501,'Loc Coefficients Location'!A:G,7,FALSE)),"")</f>
        <v>6.3273484033980879E-2</v>
      </c>
      <c r="S2501" s="785">
        <f t="shared" si="414"/>
        <v>52.286043531480104</v>
      </c>
    </row>
    <row r="2502" spans="1:19" s="5" customFormat="1" x14ac:dyDescent="0.25">
      <c r="A2502" s="218"/>
      <c r="B2502" s="109" t="s">
        <v>10313</v>
      </c>
      <c r="C2502" s="282" t="s">
        <v>7522</v>
      </c>
      <c r="D2502" s="288"/>
      <c r="E2502" s="289"/>
      <c r="F2502" s="281">
        <v>826.35</v>
      </c>
      <c r="G2502" s="791" t="s">
        <v>9601</v>
      </c>
      <c r="H2502" s="781">
        <f t="shared" si="410"/>
        <v>218.09</v>
      </c>
      <c r="I2502" s="782">
        <f t="shared" si="409"/>
        <v>110.61</v>
      </c>
      <c r="J2502" s="782">
        <f t="shared" si="409"/>
        <v>75.489999999999995</v>
      </c>
      <c r="K2502" s="783">
        <f t="shared" si="409"/>
        <v>58.06</v>
      </c>
      <c r="L2502" s="784">
        <f>IF(ISNUMBER(F2502),IF(LEFT(A2502,3)="Cat",VLOOKUP(A2502,'Loc Configurations Seules'!R:U,4,FALSE),VLOOKUP(G2502,'Loc Coefficients Location'!A:D,4,FALSE)),"")</f>
        <v>0.18651532340555149</v>
      </c>
      <c r="M2502" s="785">
        <f t="shared" si="411"/>
        <v>154.12693749617748</v>
      </c>
      <c r="N2502" s="786">
        <f>IF(ISNUMBER(F2502),IF(LEFT(A2502,3)="Cat",VLOOKUP(A2502,'Loc Configurations Seules'!R:V,5,FALSE),VLOOKUP(G2502,'Loc Coefficients Location'!A:E,5,FALSE)),"")</f>
        <v>9.9038652897397772E-2</v>
      </c>
      <c r="O2502" s="785">
        <f t="shared" si="412"/>
        <v>81.84059082176465</v>
      </c>
      <c r="P2502" s="786">
        <f>IF(ISNUMBER(F2502),IF(LEFT(A2502,3)="Cat",VLOOKUP(A2502,'Loc Configurations Seules'!R:W,6,FALSE),VLOOKUP(G2502,'Loc Coefficients Location'!A:F,6,FALSE)),"")</f>
        <v>7.5421779500883954E-2</v>
      </c>
      <c r="Q2502" s="785">
        <f t="shared" si="413"/>
        <v>62.324787490555458</v>
      </c>
      <c r="R2502" s="786">
        <f>IF(ISNUMBER(F2502),IF(LEFT(A2502,3)="Cat",VLOOKUP(A2502,'Loc Configurations Seules'!R:X,7,FALSE),VLOOKUP(G2502,'Loc Coefficients Location'!A:G,7,FALSE)),"")</f>
        <v>6.3273484033980879E-2</v>
      </c>
      <c r="S2502" s="785">
        <f t="shared" si="414"/>
        <v>52.286043531480104</v>
      </c>
    </row>
    <row r="2503" spans="1:19" s="5" customFormat="1" x14ac:dyDescent="0.25">
      <c r="A2503" s="218"/>
      <c r="B2503" s="210" t="s">
        <v>10314</v>
      </c>
      <c r="C2503" s="43" t="s">
        <v>2770</v>
      </c>
      <c r="D2503" s="44"/>
      <c r="E2503" s="69"/>
      <c r="F2503" s="46">
        <v>826.35</v>
      </c>
      <c r="G2503" s="791" t="s">
        <v>9601</v>
      </c>
      <c r="H2503" s="781">
        <f t="shared" si="410"/>
        <v>218.09</v>
      </c>
      <c r="I2503" s="782">
        <f t="shared" si="410"/>
        <v>110.61</v>
      </c>
      <c r="J2503" s="782">
        <f t="shared" si="410"/>
        <v>75.489999999999995</v>
      </c>
      <c r="K2503" s="783">
        <f t="shared" si="410"/>
        <v>58.06</v>
      </c>
      <c r="L2503" s="784">
        <f>IF(ISNUMBER(F2503),IF(LEFT(A2503,3)="Cat",VLOOKUP(A2503,'Loc Configurations Seules'!R:U,4,FALSE),VLOOKUP(G2503,'Loc Coefficients Location'!A:D,4,FALSE)),"")</f>
        <v>0.18651532340555149</v>
      </c>
      <c r="M2503" s="785">
        <f t="shared" si="411"/>
        <v>154.12693749617748</v>
      </c>
      <c r="N2503" s="786">
        <f>IF(ISNUMBER(F2503),IF(LEFT(A2503,3)="Cat",VLOOKUP(A2503,'Loc Configurations Seules'!R:V,5,FALSE),VLOOKUP(G2503,'Loc Coefficients Location'!A:E,5,FALSE)),"")</f>
        <v>9.9038652897397772E-2</v>
      </c>
      <c r="O2503" s="785">
        <f t="shared" si="412"/>
        <v>81.84059082176465</v>
      </c>
      <c r="P2503" s="786">
        <f>IF(ISNUMBER(F2503),IF(LEFT(A2503,3)="Cat",VLOOKUP(A2503,'Loc Configurations Seules'!R:W,6,FALSE),VLOOKUP(G2503,'Loc Coefficients Location'!A:F,6,FALSE)),"")</f>
        <v>7.5421779500883954E-2</v>
      </c>
      <c r="Q2503" s="785">
        <f t="shared" si="413"/>
        <v>62.324787490555458</v>
      </c>
      <c r="R2503" s="786">
        <f>IF(ISNUMBER(F2503),IF(LEFT(A2503,3)="Cat",VLOOKUP(A2503,'Loc Configurations Seules'!R:X,7,FALSE),VLOOKUP(G2503,'Loc Coefficients Location'!A:G,7,FALSE)),"")</f>
        <v>6.3273484033980879E-2</v>
      </c>
      <c r="S2503" s="785">
        <f t="shared" si="414"/>
        <v>52.286043531480104</v>
      </c>
    </row>
    <row r="2504" spans="1:19" s="5" customFormat="1" x14ac:dyDescent="0.25">
      <c r="A2504" s="218"/>
      <c r="B2504" s="210" t="s">
        <v>10314</v>
      </c>
      <c r="C2504" s="43" t="s">
        <v>2771</v>
      </c>
      <c r="D2504" s="44"/>
      <c r="E2504" s="69"/>
      <c r="F2504" s="46">
        <v>826.35</v>
      </c>
      <c r="G2504" s="791" t="s">
        <v>9601</v>
      </c>
      <c r="H2504" s="781">
        <f t="shared" ref="H2504:K2567" si="415">IF(ISNUMBER($F2504),ROUND($F2504*H$2,2),"")</f>
        <v>218.09</v>
      </c>
      <c r="I2504" s="782">
        <f t="shared" si="415"/>
        <v>110.61</v>
      </c>
      <c r="J2504" s="782">
        <f t="shared" si="415"/>
        <v>75.489999999999995</v>
      </c>
      <c r="K2504" s="783">
        <f t="shared" si="415"/>
        <v>58.06</v>
      </c>
      <c r="L2504" s="784">
        <f>IF(ISNUMBER(F2504),IF(LEFT(A2504,3)="Cat",VLOOKUP(A2504,'Loc Configurations Seules'!R:U,4,FALSE),VLOOKUP(G2504,'Loc Coefficients Location'!A:D,4,FALSE)),"")</f>
        <v>0.18651532340555149</v>
      </c>
      <c r="M2504" s="785">
        <f t="shared" si="411"/>
        <v>154.12693749617748</v>
      </c>
      <c r="N2504" s="786">
        <f>IF(ISNUMBER(F2504),IF(LEFT(A2504,3)="Cat",VLOOKUP(A2504,'Loc Configurations Seules'!R:V,5,FALSE),VLOOKUP(G2504,'Loc Coefficients Location'!A:E,5,FALSE)),"")</f>
        <v>9.9038652897397772E-2</v>
      </c>
      <c r="O2504" s="785">
        <f t="shared" si="412"/>
        <v>81.84059082176465</v>
      </c>
      <c r="P2504" s="786">
        <f>IF(ISNUMBER(F2504),IF(LEFT(A2504,3)="Cat",VLOOKUP(A2504,'Loc Configurations Seules'!R:W,6,FALSE),VLOOKUP(G2504,'Loc Coefficients Location'!A:F,6,FALSE)),"")</f>
        <v>7.5421779500883954E-2</v>
      </c>
      <c r="Q2504" s="785">
        <f t="shared" si="413"/>
        <v>62.324787490555458</v>
      </c>
      <c r="R2504" s="786">
        <f>IF(ISNUMBER(F2504),IF(LEFT(A2504,3)="Cat",VLOOKUP(A2504,'Loc Configurations Seules'!R:X,7,FALSE),VLOOKUP(G2504,'Loc Coefficients Location'!A:G,7,FALSE)),"")</f>
        <v>6.3273484033980879E-2</v>
      </c>
      <c r="S2504" s="785">
        <f t="shared" si="414"/>
        <v>52.286043531480104</v>
      </c>
    </row>
    <row r="2505" spans="1:19" s="5" customFormat="1" x14ac:dyDescent="0.25">
      <c r="A2505" s="218"/>
      <c r="B2505" s="210" t="s">
        <v>10312</v>
      </c>
      <c r="C2505" s="43" t="s">
        <v>2772</v>
      </c>
      <c r="D2505" s="44"/>
      <c r="E2505" s="69"/>
      <c r="F2505" s="46">
        <v>826.35</v>
      </c>
      <c r="G2505" s="791" t="s">
        <v>9601</v>
      </c>
      <c r="H2505" s="781">
        <f t="shared" si="415"/>
        <v>218.09</v>
      </c>
      <c r="I2505" s="782">
        <f t="shared" si="415"/>
        <v>110.61</v>
      </c>
      <c r="J2505" s="782">
        <f t="shared" si="415"/>
        <v>75.489999999999995</v>
      </c>
      <c r="K2505" s="783">
        <f t="shared" si="415"/>
        <v>58.06</v>
      </c>
      <c r="L2505" s="784">
        <f>IF(ISNUMBER(F2505),IF(LEFT(A2505,3)="Cat",VLOOKUP(A2505,'Loc Configurations Seules'!R:U,4,FALSE),VLOOKUP(G2505,'Loc Coefficients Location'!A:D,4,FALSE)),"")</f>
        <v>0.18651532340555149</v>
      </c>
      <c r="M2505" s="785">
        <f t="shared" si="411"/>
        <v>154.12693749617748</v>
      </c>
      <c r="N2505" s="786">
        <f>IF(ISNUMBER(F2505),IF(LEFT(A2505,3)="Cat",VLOOKUP(A2505,'Loc Configurations Seules'!R:V,5,FALSE),VLOOKUP(G2505,'Loc Coefficients Location'!A:E,5,FALSE)),"")</f>
        <v>9.9038652897397772E-2</v>
      </c>
      <c r="O2505" s="785">
        <f t="shared" si="412"/>
        <v>81.84059082176465</v>
      </c>
      <c r="P2505" s="786">
        <f>IF(ISNUMBER(F2505),IF(LEFT(A2505,3)="Cat",VLOOKUP(A2505,'Loc Configurations Seules'!R:W,6,FALSE),VLOOKUP(G2505,'Loc Coefficients Location'!A:F,6,FALSE)),"")</f>
        <v>7.5421779500883954E-2</v>
      </c>
      <c r="Q2505" s="785">
        <f t="shared" si="413"/>
        <v>62.324787490555458</v>
      </c>
      <c r="R2505" s="786">
        <f>IF(ISNUMBER(F2505),IF(LEFT(A2505,3)="Cat",VLOOKUP(A2505,'Loc Configurations Seules'!R:X,7,FALSE),VLOOKUP(G2505,'Loc Coefficients Location'!A:G,7,FALSE)),"")</f>
        <v>6.3273484033980879E-2</v>
      </c>
      <c r="S2505" s="785">
        <f t="shared" si="414"/>
        <v>52.286043531480104</v>
      </c>
    </row>
    <row r="2506" spans="1:19" s="5" customFormat="1" x14ac:dyDescent="0.25">
      <c r="A2506" s="218"/>
      <c r="B2506" s="210" t="s">
        <v>10322</v>
      </c>
      <c r="C2506" s="43" t="s">
        <v>2773</v>
      </c>
      <c r="D2506" s="44"/>
      <c r="E2506" s="69"/>
      <c r="F2506" s="46">
        <v>826.35</v>
      </c>
      <c r="G2506" s="791" t="s">
        <v>9601</v>
      </c>
      <c r="H2506" s="781">
        <f t="shared" si="415"/>
        <v>218.09</v>
      </c>
      <c r="I2506" s="782">
        <f t="shared" si="415"/>
        <v>110.61</v>
      </c>
      <c r="J2506" s="782">
        <f t="shared" si="415"/>
        <v>75.489999999999995</v>
      </c>
      <c r="K2506" s="783">
        <f t="shared" si="415"/>
        <v>58.06</v>
      </c>
      <c r="L2506" s="784">
        <f>IF(ISNUMBER(F2506),IF(LEFT(A2506,3)="Cat",VLOOKUP(A2506,'Loc Configurations Seules'!R:U,4,FALSE),VLOOKUP(G2506,'Loc Coefficients Location'!A:D,4,FALSE)),"")</f>
        <v>0.18651532340555149</v>
      </c>
      <c r="M2506" s="785">
        <f t="shared" si="411"/>
        <v>154.12693749617748</v>
      </c>
      <c r="N2506" s="786">
        <f>IF(ISNUMBER(F2506),IF(LEFT(A2506,3)="Cat",VLOOKUP(A2506,'Loc Configurations Seules'!R:V,5,FALSE),VLOOKUP(G2506,'Loc Coefficients Location'!A:E,5,FALSE)),"")</f>
        <v>9.9038652897397772E-2</v>
      </c>
      <c r="O2506" s="785">
        <f t="shared" si="412"/>
        <v>81.84059082176465</v>
      </c>
      <c r="P2506" s="786">
        <f>IF(ISNUMBER(F2506),IF(LEFT(A2506,3)="Cat",VLOOKUP(A2506,'Loc Configurations Seules'!R:W,6,FALSE),VLOOKUP(G2506,'Loc Coefficients Location'!A:F,6,FALSE)),"")</f>
        <v>7.5421779500883954E-2</v>
      </c>
      <c r="Q2506" s="785">
        <f t="shared" si="413"/>
        <v>62.324787490555458</v>
      </c>
      <c r="R2506" s="786">
        <f>IF(ISNUMBER(F2506),IF(LEFT(A2506,3)="Cat",VLOOKUP(A2506,'Loc Configurations Seules'!R:X,7,FALSE),VLOOKUP(G2506,'Loc Coefficients Location'!A:G,7,FALSE)),"")</f>
        <v>6.3273484033980879E-2</v>
      </c>
      <c r="S2506" s="785">
        <f t="shared" si="414"/>
        <v>52.286043531480104</v>
      </c>
    </row>
    <row r="2507" spans="1:19" s="5" customFormat="1" ht="15.75" thickBot="1" x14ac:dyDescent="0.3">
      <c r="A2507" s="229"/>
      <c r="B2507" s="230" t="s">
        <v>10314</v>
      </c>
      <c r="C2507" s="50" t="s">
        <v>2774</v>
      </c>
      <c r="D2507" s="51"/>
      <c r="E2507" s="295"/>
      <c r="F2507" s="53">
        <v>826.35</v>
      </c>
      <c r="G2507" s="791" t="s">
        <v>9601</v>
      </c>
      <c r="H2507" s="781">
        <f t="shared" si="415"/>
        <v>218.09</v>
      </c>
      <c r="I2507" s="782">
        <f t="shared" si="415"/>
        <v>110.61</v>
      </c>
      <c r="J2507" s="782">
        <f t="shared" si="415"/>
        <v>75.489999999999995</v>
      </c>
      <c r="K2507" s="783">
        <f t="shared" si="415"/>
        <v>58.06</v>
      </c>
      <c r="L2507" s="784">
        <f>IF(ISNUMBER(F2507),IF(LEFT(A2507,3)="Cat",VLOOKUP(A2507,'Loc Configurations Seules'!R:U,4,FALSE),VLOOKUP(G2507,'Loc Coefficients Location'!A:D,4,FALSE)),"")</f>
        <v>0.18651532340555149</v>
      </c>
      <c r="M2507" s="785">
        <f t="shared" si="411"/>
        <v>154.12693749617748</v>
      </c>
      <c r="N2507" s="786">
        <f>IF(ISNUMBER(F2507),IF(LEFT(A2507,3)="Cat",VLOOKUP(A2507,'Loc Configurations Seules'!R:V,5,FALSE),VLOOKUP(G2507,'Loc Coefficients Location'!A:E,5,FALSE)),"")</f>
        <v>9.9038652897397772E-2</v>
      </c>
      <c r="O2507" s="785">
        <f t="shared" si="412"/>
        <v>81.84059082176465</v>
      </c>
      <c r="P2507" s="786">
        <f>IF(ISNUMBER(F2507),IF(LEFT(A2507,3)="Cat",VLOOKUP(A2507,'Loc Configurations Seules'!R:W,6,FALSE),VLOOKUP(G2507,'Loc Coefficients Location'!A:F,6,FALSE)),"")</f>
        <v>7.5421779500883954E-2</v>
      </c>
      <c r="Q2507" s="785">
        <f t="shared" si="413"/>
        <v>62.324787490555458</v>
      </c>
      <c r="R2507" s="786">
        <f>IF(ISNUMBER(F2507),IF(LEFT(A2507,3)="Cat",VLOOKUP(A2507,'Loc Configurations Seules'!R:X,7,FALSE),VLOOKUP(G2507,'Loc Coefficients Location'!A:G,7,FALSE)),"")</f>
        <v>6.3273484033980879E-2</v>
      </c>
      <c r="S2507" s="785">
        <f t="shared" si="414"/>
        <v>52.286043531480104</v>
      </c>
    </row>
    <row r="2508" spans="1:19" s="5" customFormat="1" ht="26.25" thickBot="1" x14ac:dyDescent="0.3">
      <c r="A2508" s="199" t="s">
        <v>9118</v>
      </c>
      <c r="B2508" s="90" t="s">
        <v>10323</v>
      </c>
      <c r="C2508" s="43" t="s">
        <v>7523</v>
      </c>
      <c r="D2508" s="44"/>
      <c r="E2508" s="47"/>
      <c r="F2508" s="46">
        <v>1181</v>
      </c>
      <c r="G2508" s="791" t="s">
        <v>9601</v>
      </c>
      <c r="H2508" s="781">
        <f t="shared" si="415"/>
        <v>311.69</v>
      </c>
      <c r="I2508" s="782">
        <f t="shared" si="415"/>
        <v>158.08000000000001</v>
      </c>
      <c r="J2508" s="782">
        <f t="shared" si="415"/>
        <v>107.89</v>
      </c>
      <c r="K2508" s="783">
        <f t="shared" si="415"/>
        <v>82.97</v>
      </c>
      <c r="L2508" s="784">
        <f>IF(ISNUMBER(F2508),IF(LEFT(A2508,3)="Cat",VLOOKUP(A2508,'Loc Configurations Seules'!R:U,4,FALSE),VLOOKUP(G2508,'Loc Coefficients Location'!A:D,4,FALSE)),"")</f>
        <v>0.18651532340555149</v>
      </c>
      <c r="M2508" s="785">
        <f t="shared" si="411"/>
        <v>220.2745969419563</v>
      </c>
      <c r="N2508" s="786">
        <f>IF(ISNUMBER(F2508),IF(LEFT(A2508,3)="Cat",VLOOKUP(A2508,'Loc Configurations Seules'!R:V,5,FALSE),VLOOKUP(G2508,'Loc Coefficients Location'!A:E,5,FALSE)),"")</f>
        <v>9.9038652897397772E-2</v>
      </c>
      <c r="O2508" s="785">
        <f t="shared" si="412"/>
        <v>116.96464907182677</v>
      </c>
      <c r="P2508" s="786">
        <f>IF(ISNUMBER(F2508),IF(LEFT(A2508,3)="Cat",VLOOKUP(A2508,'Loc Configurations Seules'!R:W,6,FALSE),VLOOKUP(G2508,'Loc Coefficients Location'!A:F,6,FALSE)),"")</f>
        <v>7.5421779500883954E-2</v>
      </c>
      <c r="Q2508" s="785">
        <f t="shared" si="413"/>
        <v>89.073121590543948</v>
      </c>
      <c r="R2508" s="786">
        <f>IF(ISNUMBER(F2508),IF(LEFT(A2508,3)="Cat",VLOOKUP(A2508,'Loc Configurations Seules'!R:X,7,FALSE),VLOOKUP(G2508,'Loc Coefficients Location'!A:G,7,FALSE)),"")</f>
        <v>6.3273484033980879E-2</v>
      </c>
      <c r="S2508" s="785">
        <f t="shared" si="414"/>
        <v>74.725984644131415</v>
      </c>
    </row>
    <row r="2509" spans="1:19" s="5" customFormat="1" x14ac:dyDescent="0.25">
      <c r="A2509" s="199"/>
      <c r="B2509" s="90" t="s">
        <v>10323</v>
      </c>
      <c r="C2509" s="282" t="s">
        <v>9120</v>
      </c>
      <c r="D2509" s="44"/>
      <c r="E2509" s="47"/>
      <c r="F2509" s="46">
        <v>1181</v>
      </c>
      <c r="G2509" s="791" t="s">
        <v>9601</v>
      </c>
      <c r="H2509" s="781">
        <f t="shared" si="415"/>
        <v>311.69</v>
      </c>
      <c r="I2509" s="782">
        <f t="shared" si="415"/>
        <v>158.08000000000001</v>
      </c>
      <c r="J2509" s="782">
        <f t="shared" si="415"/>
        <v>107.89</v>
      </c>
      <c r="K2509" s="783">
        <f t="shared" si="415"/>
        <v>82.97</v>
      </c>
      <c r="L2509" s="784">
        <f>IF(ISNUMBER(F2509),IF(LEFT(A2509,3)="Cat",VLOOKUP(A2509,'Loc Configurations Seules'!R:U,4,FALSE),VLOOKUP(G2509,'Loc Coefficients Location'!A:D,4,FALSE)),"")</f>
        <v>0.18651532340555149</v>
      </c>
      <c r="M2509" s="785">
        <f t="shared" si="411"/>
        <v>220.2745969419563</v>
      </c>
      <c r="N2509" s="786">
        <f>IF(ISNUMBER(F2509),IF(LEFT(A2509,3)="Cat",VLOOKUP(A2509,'Loc Configurations Seules'!R:V,5,FALSE),VLOOKUP(G2509,'Loc Coefficients Location'!A:E,5,FALSE)),"")</f>
        <v>9.9038652897397772E-2</v>
      </c>
      <c r="O2509" s="785">
        <f t="shared" si="412"/>
        <v>116.96464907182677</v>
      </c>
      <c r="P2509" s="786">
        <f>IF(ISNUMBER(F2509),IF(LEFT(A2509,3)="Cat",VLOOKUP(A2509,'Loc Configurations Seules'!R:W,6,FALSE),VLOOKUP(G2509,'Loc Coefficients Location'!A:F,6,FALSE)),"")</f>
        <v>7.5421779500883954E-2</v>
      </c>
      <c r="Q2509" s="785">
        <f t="shared" si="413"/>
        <v>89.073121590543948</v>
      </c>
      <c r="R2509" s="786">
        <f>IF(ISNUMBER(F2509),IF(LEFT(A2509,3)="Cat",VLOOKUP(A2509,'Loc Configurations Seules'!R:X,7,FALSE),VLOOKUP(G2509,'Loc Coefficients Location'!A:G,7,FALSE)),"")</f>
        <v>6.3273484033980879E-2</v>
      </c>
      <c r="S2509" s="785">
        <f t="shared" si="414"/>
        <v>74.725984644131415</v>
      </c>
    </row>
    <row r="2510" spans="1:19" s="5" customFormat="1" x14ac:dyDescent="0.25">
      <c r="A2510" s="179" t="s">
        <v>2775</v>
      </c>
      <c r="B2510" s="90" t="s">
        <v>10324</v>
      </c>
      <c r="C2510" s="43" t="s">
        <v>2777</v>
      </c>
      <c r="D2510" s="44"/>
      <c r="E2510" s="47"/>
      <c r="F2510" s="10">
        <v>358.05</v>
      </c>
      <c r="G2510" s="791" t="s">
        <v>9601</v>
      </c>
      <c r="H2510" s="781">
        <f t="shared" si="415"/>
        <v>94.5</v>
      </c>
      <c r="I2510" s="782">
        <f t="shared" si="415"/>
        <v>47.93</v>
      </c>
      <c r="J2510" s="782">
        <f t="shared" si="415"/>
        <v>32.71</v>
      </c>
      <c r="K2510" s="783">
        <f t="shared" si="415"/>
        <v>25.16</v>
      </c>
      <c r="L2510" s="784">
        <f>IF(ISNUMBER(F2510),IF(LEFT(A2510,3)="Cat",VLOOKUP(A2510,'Loc Configurations Seules'!R:U,4,FALSE),VLOOKUP(G2510,'Loc Coefficients Location'!A:D,4,FALSE)),"")</f>
        <v>0.18651532340555149</v>
      </c>
      <c r="M2510" s="785">
        <f t="shared" si="411"/>
        <v>66.781811545357712</v>
      </c>
      <c r="N2510" s="786">
        <f>IF(ISNUMBER(F2510),IF(LEFT(A2510,3)="Cat",VLOOKUP(A2510,'Loc Configurations Seules'!R:V,5,FALSE),VLOOKUP(G2510,'Loc Coefficients Location'!A:E,5,FALSE)),"")</f>
        <v>9.9038652897397772E-2</v>
      </c>
      <c r="O2510" s="785">
        <f t="shared" si="412"/>
        <v>35.460789669913275</v>
      </c>
      <c r="P2510" s="786">
        <f>IF(ISNUMBER(F2510),IF(LEFT(A2510,3)="Cat",VLOOKUP(A2510,'Loc Configurations Seules'!R:W,6,FALSE),VLOOKUP(G2510,'Loc Coefficients Location'!A:F,6,FALSE)),"")</f>
        <v>7.5421779500883954E-2</v>
      </c>
      <c r="Q2510" s="785">
        <f t="shared" si="413"/>
        <v>27.0047681502915</v>
      </c>
      <c r="R2510" s="786">
        <f>IF(ISNUMBER(F2510),IF(LEFT(A2510,3)="Cat",VLOOKUP(A2510,'Loc Configurations Seules'!R:X,7,FALSE),VLOOKUP(G2510,'Loc Coefficients Location'!A:G,7,FALSE)),"")</f>
        <v>6.3273484033980879E-2</v>
      </c>
      <c r="S2510" s="785">
        <f t="shared" si="414"/>
        <v>22.655070958366853</v>
      </c>
    </row>
    <row r="2511" spans="1:19" s="5" customFormat="1" x14ac:dyDescent="0.25">
      <c r="A2511" s="69"/>
      <c r="B2511" s="90" t="s">
        <v>10325</v>
      </c>
      <c r="C2511" s="43" t="s">
        <v>7524</v>
      </c>
      <c r="D2511" s="44"/>
      <c r="E2511" s="47"/>
      <c r="F2511" s="10">
        <v>358.05</v>
      </c>
      <c r="G2511" s="791" t="s">
        <v>9601</v>
      </c>
      <c r="H2511" s="781">
        <f t="shared" si="415"/>
        <v>94.5</v>
      </c>
      <c r="I2511" s="782">
        <f t="shared" si="415"/>
        <v>47.93</v>
      </c>
      <c r="J2511" s="782">
        <f t="shared" si="415"/>
        <v>32.71</v>
      </c>
      <c r="K2511" s="783">
        <f t="shared" si="415"/>
        <v>25.16</v>
      </c>
      <c r="L2511" s="784">
        <f>IF(ISNUMBER(F2511),IF(LEFT(A2511,3)="Cat",VLOOKUP(A2511,'Loc Configurations Seules'!R:U,4,FALSE),VLOOKUP(G2511,'Loc Coefficients Location'!A:D,4,FALSE)),"")</f>
        <v>0.18651532340555149</v>
      </c>
      <c r="M2511" s="785">
        <f t="shared" si="411"/>
        <v>66.781811545357712</v>
      </c>
      <c r="N2511" s="786">
        <f>IF(ISNUMBER(F2511),IF(LEFT(A2511,3)="Cat",VLOOKUP(A2511,'Loc Configurations Seules'!R:V,5,FALSE),VLOOKUP(G2511,'Loc Coefficients Location'!A:E,5,FALSE)),"")</f>
        <v>9.9038652897397772E-2</v>
      </c>
      <c r="O2511" s="785">
        <f t="shared" si="412"/>
        <v>35.460789669913275</v>
      </c>
      <c r="P2511" s="786">
        <f>IF(ISNUMBER(F2511),IF(LEFT(A2511,3)="Cat",VLOOKUP(A2511,'Loc Configurations Seules'!R:W,6,FALSE),VLOOKUP(G2511,'Loc Coefficients Location'!A:F,6,FALSE)),"")</f>
        <v>7.5421779500883954E-2</v>
      </c>
      <c r="Q2511" s="785">
        <f t="shared" si="413"/>
        <v>27.0047681502915</v>
      </c>
      <c r="R2511" s="786">
        <f>IF(ISNUMBER(F2511),IF(LEFT(A2511,3)="Cat",VLOOKUP(A2511,'Loc Configurations Seules'!R:X,7,FALSE),VLOOKUP(G2511,'Loc Coefficients Location'!A:G,7,FALSE)),"")</f>
        <v>6.3273484033980879E-2</v>
      </c>
      <c r="S2511" s="785">
        <f t="shared" si="414"/>
        <v>22.655070958366853</v>
      </c>
    </row>
    <row r="2512" spans="1:19" s="5" customFormat="1" x14ac:dyDescent="0.25">
      <c r="A2512" s="179"/>
      <c r="B2512" s="97" t="s">
        <v>2776</v>
      </c>
      <c r="C2512" s="297" t="s">
        <v>2777</v>
      </c>
      <c r="D2512" s="82"/>
      <c r="E2512" s="97"/>
      <c r="F2512" s="213">
        <v>358.05</v>
      </c>
      <c r="G2512" s="791" t="s">
        <v>9601</v>
      </c>
      <c r="H2512" s="781">
        <f t="shared" si="415"/>
        <v>94.5</v>
      </c>
      <c r="I2512" s="782">
        <f t="shared" si="415"/>
        <v>47.93</v>
      </c>
      <c r="J2512" s="782">
        <f t="shared" si="415"/>
        <v>32.71</v>
      </c>
      <c r="K2512" s="783">
        <f t="shared" si="415"/>
        <v>25.16</v>
      </c>
      <c r="L2512" s="784">
        <f>IF(ISNUMBER(F2512),IF(LEFT(A2512,3)="Cat",VLOOKUP(A2512,'Loc Configurations Seules'!R:U,4,FALSE),VLOOKUP(G2512,'Loc Coefficients Location'!A:D,4,FALSE)),"")</f>
        <v>0.18651532340555149</v>
      </c>
      <c r="M2512" s="785">
        <f t="shared" si="411"/>
        <v>66.781811545357712</v>
      </c>
      <c r="N2512" s="786">
        <f>IF(ISNUMBER(F2512),IF(LEFT(A2512,3)="Cat",VLOOKUP(A2512,'Loc Configurations Seules'!R:V,5,FALSE),VLOOKUP(G2512,'Loc Coefficients Location'!A:E,5,FALSE)),"")</f>
        <v>9.9038652897397772E-2</v>
      </c>
      <c r="O2512" s="785">
        <f t="shared" si="412"/>
        <v>35.460789669913275</v>
      </c>
      <c r="P2512" s="786">
        <f>IF(ISNUMBER(F2512),IF(LEFT(A2512,3)="Cat",VLOOKUP(A2512,'Loc Configurations Seules'!R:W,6,FALSE),VLOOKUP(G2512,'Loc Coefficients Location'!A:F,6,FALSE)),"")</f>
        <v>7.5421779500883954E-2</v>
      </c>
      <c r="Q2512" s="785">
        <f t="shared" si="413"/>
        <v>27.0047681502915</v>
      </c>
      <c r="R2512" s="786">
        <f>IF(ISNUMBER(F2512),IF(LEFT(A2512,3)="Cat",VLOOKUP(A2512,'Loc Configurations Seules'!R:X,7,FALSE),VLOOKUP(G2512,'Loc Coefficients Location'!A:G,7,FALSE)),"")</f>
        <v>6.3273484033980879E-2</v>
      </c>
      <c r="S2512" s="785">
        <f t="shared" si="414"/>
        <v>22.655070958366853</v>
      </c>
    </row>
    <row r="2513" spans="1:19" s="5" customFormat="1" x14ac:dyDescent="0.25">
      <c r="A2513" s="218"/>
      <c r="B2513" s="109" t="s">
        <v>10326</v>
      </c>
      <c r="C2513" s="282" t="s">
        <v>7525</v>
      </c>
      <c r="D2513" s="288"/>
      <c r="E2513" s="289"/>
      <c r="F2513" s="281">
        <v>358.05</v>
      </c>
      <c r="G2513" s="791" t="s">
        <v>9601</v>
      </c>
      <c r="H2513" s="781">
        <f t="shared" si="415"/>
        <v>94.5</v>
      </c>
      <c r="I2513" s="782">
        <f t="shared" si="415"/>
        <v>47.93</v>
      </c>
      <c r="J2513" s="782">
        <f t="shared" si="415"/>
        <v>32.71</v>
      </c>
      <c r="K2513" s="783">
        <f t="shared" si="415"/>
        <v>25.16</v>
      </c>
      <c r="L2513" s="784">
        <f>IF(ISNUMBER(F2513),IF(LEFT(A2513,3)="Cat",VLOOKUP(A2513,'Loc Configurations Seules'!R:U,4,FALSE),VLOOKUP(G2513,'Loc Coefficients Location'!A:D,4,FALSE)),"")</f>
        <v>0.18651532340555149</v>
      </c>
      <c r="M2513" s="785">
        <f t="shared" si="411"/>
        <v>66.781811545357712</v>
      </c>
      <c r="N2513" s="786">
        <f>IF(ISNUMBER(F2513),IF(LEFT(A2513,3)="Cat",VLOOKUP(A2513,'Loc Configurations Seules'!R:V,5,FALSE),VLOOKUP(G2513,'Loc Coefficients Location'!A:E,5,FALSE)),"")</f>
        <v>9.9038652897397772E-2</v>
      </c>
      <c r="O2513" s="785">
        <f t="shared" si="412"/>
        <v>35.460789669913275</v>
      </c>
      <c r="P2513" s="786">
        <f>IF(ISNUMBER(F2513),IF(LEFT(A2513,3)="Cat",VLOOKUP(A2513,'Loc Configurations Seules'!R:W,6,FALSE),VLOOKUP(G2513,'Loc Coefficients Location'!A:F,6,FALSE)),"")</f>
        <v>7.5421779500883954E-2</v>
      </c>
      <c r="Q2513" s="785">
        <f t="shared" si="413"/>
        <v>27.0047681502915</v>
      </c>
      <c r="R2513" s="786">
        <f>IF(ISNUMBER(F2513),IF(LEFT(A2513,3)="Cat",VLOOKUP(A2513,'Loc Configurations Seules'!R:X,7,FALSE),VLOOKUP(G2513,'Loc Coefficients Location'!A:G,7,FALSE)),"")</f>
        <v>6.3273484033980879E-2</v>
      </c>
      <c r="S2513" s="785">
        <f t="shared" si="414"/>
        <v>22.655070958366853</v>
      </c>
    </row>
    <row r="2514" spans="1:19" s="5" customFormat="1" ht="15.75" thickBot="1" x14ac:dyDescent="0.3">
      <c r="A2514" s="205"/>
      <c r="B2514" s="183" t="s">
        <v>2778</v>
      </c>
      <c r="C2514" s="298" t="s">
        <v>2779</v>
      </c>
      <c r="D2514" s="51"/>
      <c r="E2514" s="62"/>
      <c r="F2514" s="53">
        <v>358.05</v>
      </c>
      <c r="G2514" s="791" t="s">
        <v>9601</v>
      </c>
      <c r="H2514" s="781">
        <f t="shared" si="415"/>
        <v>94.5</v>
      </c>
      <c r="I2514" s="782">
        <f t="shared" si="415"/>
        <v>47.93</v>
      </c>
      <c r="J2514" s="782">
        <f t="shared" si="415"/>
        <v>32.71</v>
      </c>
      <c r="K2514" s="783">
        <f t="shared" si="415"/>
        <v>25.16</v>
      </c>
      <c r="L2514" s="784">
        <f>IF(ISNUMBER(F2514),IF(LEFT(A2514,3)="Cat",VLOOKUP(A2514,'Loc Configurations Seules'!R:U,4,FALSE),VLOOKUP(G2514,'Loc Coefficients Location'!A:D,4,FALSE)),"")</f>
        <v>0.18651532340555149</v>
      </c>
      <c r="M2514" s="785">
        <f t="shared" si="411"/>
        <v>66.781811545357712</v>
      </c>
      <c r="N2514" s="786">
        <f>IF(ISNUMBER(F2514),IF(LEFT(A2514,3)="Cat",VLOOKUP(A2514,'Loc Configurations Seules'!R:V,5,FALSE),VLOOKUP(G2514,'Loc Coefficients Location'!A:E,5,FALSE)),"")</f>
        <v>9.9038652897397772E-2</v>
      </c>
      <c r="O2514" s="785">
        <f t="shared" si="412"/>
        <v>35.460789669913275</v>
      </c>
      <c r="P2514" s="786">
        <f>IF(ISNUMBER(F2514),IF(LEFT(A2514,3)="Cat",VLOOKUP(A2514,'Loc Configurations Seules'!R:W,6,FALSE),VLOOKUP(G2514,'Loc Coefficients Location'!A:F,6,FALSE)),"")</f>
        <v>7.5421779500883954E-2</v>
      </c>
      <c r="Q2514" s="785">
        <f t="shared" si="413"/>
        <v>27.0047681502915</v>
      </c>
      <c r="R2514" s="786">
        <f>IF(ISNUMBER(F2514),IF(LEFT(A2514,3)="Cat",VLOOKUP(A2514,'Loc Configurations Seules'!R:X,7,FALSE),VLOOKUP(G2514,'Loc Coefficients Location'!A:G,7,FALSE)),"")</f>
        <v>6.3273484033980879E-2</v>
      </c>
      <c r="S2514" s="785">
        <f t="shared" si="414"/>
        <v>22.655070958366853</v>
      </c>
    </row>
    <row r="2515" spans="1:19" s="5" customFormat="1" ht="15.75" thickBot="1" x14ac:dyDescent="0.3">
      <c r="A2515" s="235" t="s">
        <v>2780</v>
      </c>
      <c r="B2515" s="42" t="s">
        <v>7526</v>
      </c>
      <c r="C2515" s="43" t="s">
        <v>2782</v>
      </c>
      <c r="D2515" s="44"/>
      <c r="E2515" s="47"/>
      <c r="F2515" s="46">
        <v>1072.05</v>
      </c>
      <c r="G2515" s="791" t="s">
        <v>9601</v>
      </c>
      <c r="H2515" s="781">
        <f t="shared" si="415"/>
        <v>282.94</v>
      </c>
      <c r="I2515" s="782">
        <f t="shared" si="415"/>
        <v>143.5</v>
      </c>
      <c r="J2515" s="782">
        <f t="shared" si="415"/>
        <v>97.93</v>
      </c>
      <c r="K2515" s="783">
        <f t="shared" si="415"/>
        <v>75.319999999999993</v>
      </c>
      <c r="L2515" s="784">
        <f>IF(ISNUMBER(F2515),IF(LEFT(A2515,3)="Cat",VLOOKUP(A2515,'Loc Configurations Seules'!R:U,4,FALSE),VLOOKUP(G2515,'Loc Coefficients Location'!A:D,4,FALSE)),"")</f>
        <v>0.18651532340555149</v>
      </c>
      <c r="M2515" s="785">
        <f t="shared" si="411"/>
        <v>199.95375245692148</v>
      </c>
      <c r="N2515" s="786">
        <f>IF(ISNUMBER(F2515),IF(LEFT(A2515,3)="Cat",VLOOKUP(A2515,'Loc Configurations Seules'!R:V,5,FALSE),VLOOKUP(G2515,'Loc Coefficients Location'!A:E,5,FALSE)),"")</f>
        <v>9.9038652897397772E-2</v>
      </c>
      <c r="O2515" s="785">
        <f t="shared" si="412"/>
        <v>106.17438783865528</v>
      </c>
      <c r="P2515" s="786">
        <f>IF(ISNUMBER(F2515),IF(LEFT(A2515,3)="Cat",VLOOKUP(A2515,'Loc Configurations Seules'!R:W,6,FALSE),VLOOKUP(G2515,'Loc Coefficients Location'!A:F,6,FALSE)),"")</f>
        <v>7.5421779500883954E-2</v>
      </c>
      <c r="Q2515" s="785">
        <f t="shared" si="413"/>
        <v>80.855918713922634</v>
      </c>
      <c r="R2515" s="786">
        <f>IF(ISNUMBER(F2515),IF(LEFT(A2515,3)="Cat",VLOOKUP(A2515,'Loc Configurations Seules'!R:X,7,FALSE),VLOOKUP(G2515,'Loc Coefficients Location'!A:G,7,FALSE)),"")</f>
        <v>6.3273484033980879E-2</v>
      </c>
      <c r="S2515" s="785">
        <f t="shared" si="414"/>
        <v>67.832338558629203</v>
      </c>
    </row>
    <row r="2516" spans="1:19" s="5" customFormat="1" ht="15.75" thickBot="1" x14ac:dyDescent="0.3">
      <c r="A2516" s="179"/>
      <c r="B2516" s="42" t="s">
        <v>7527</v>
      </c>
      <c r="C2516" s="43" t="s">
        <v>7528</v>
      </c>
      <c r="D2516" s="44"/>
      <c r="E2516" s="47"/>
      <c r="F2516" s="46">
        <v>1072.05</v>
      </c>
      <c r="G2516" s="791" t="s">
        <v>9601</v>
      </c>
      <c r="H2516" s="781">
        <f t="shared" si="415"/>
        <v>282.94</v>
      </c>
      <c r="I2516" s="782">
        <f t="shared" si="415"/>
        <v>143.5</v>
      </c>
      <c r="J2516" s="782">
        <f t="shared" si="415"/>
        <v>97.93</v>
      </c>
      <c r="K2516" s="783">
        <f t="shared" si="415"/>
        <v>75.319999999999993</v>
      </c>
      <c r="L2516" s="784">
        <f>IF(ISNUMBER(F2516),IF(LEFT(A2516,3)="Cat",VLOOKUP(A2516,'Loc Configurations Seules'!R:U,4,FALSE),VLOOKUP(G2516,'Loc Coefficients Location'!A:D,4,FALSE)),"")</f>
        <v>0.18651532340555149</v>
      </c>
      <c r="M2516" s="785">
        <f t="shared" si="411"/>
        <v>199.95375245692148</v>
      </c>
      <c r="N2516" s="786">
        <f>IF(ISNUMBER(F2516),IF(LEFT(A2516,3)="Cat",VLOOKUP(A2516,'Loc Configurations Seules'!R:V,5,FALSE),VLOOKUP(G2516,'Loc Coefficients Location'!A:E,5,FALSE)),"")</f>
        <v>9.9038652897397772E-2</v>
      </c>
      <c r="O2516" s="785">
        <f t="shared" si="412"/>
        <v>106.17438783865528</v>
      </c>
      <c r="P2516" s="786">
        <f>IF(ISNUMBER(F2516),IF(LEFT(A2516,3)="Cat",VLOOKUP(A2516,'Loc Configurations Seules'!R:W,6,FALSE),VLOOKUP(G2516,'Loc Coefficients Location'!A:F,6,FALSE)),"")</f>
        <v>7.5421779500883954E-2</v>
      </c>
      <c r="Q2516" s="785">
        <f t="shared" si="413"/>
        <v>80.855918713922634</v>
      </c>
      <c r="R2516" s="786">
        <f>IF(ISNUMBER(F2516),IF(LEFT(A2516,3)="Cat",VLOOKUP(A2516,'Loc Configurations Seules'!R:X,7,FALSE),VLOOKUP(G2516,'Loc Coefficients Location'!A:G,7,FALSE)),"")</f>
        <v>6.3273484033980879E-2</v>
      </c>
      <c r="S2516" s="785">
        <f t="shared" si="414"/>
        <v>67.832338558629203</v>
      </c>
    </row>
    <row r="2517" spans="1:19" s="5" customFormat="1" ht="15.75" thickBot="1" x14ac:dyDescent="0.3">
      <c r="A2517" s="218"/>
      <c r="B2517" s="236" t="s">
        <v>2781</v>
      </c>
      <c r="C2517" s="299" t="s">
        <v>2782</v>
      </c>
      <c r="D2517" s="238"/>
      <c r="E2517" s="239"/>
      <c r="F2517" s="240">
        <v>1072.05</v>
      </c>
      <c r="G2517" s="791" t="s">
        <v>9601</v>
      </c>
      <c r="H2517" s="781">
        <f t="shared" si="415"/>
        <v>282.94</v>
      </c>
      <c r="I2517" s="782">
        <f t="shared" si="415"/>
        <v>143.5</v>
      </c>
      <c r="J2517" s="782">
        <f t="shared" si="415"/>
        <v>97.93</v>
      </c>
      <c r="K2517" s="783">
        <f t="shared" si="415"/>
        <v>75.319999999999993</v>
      </c>
      <c r="L2517" s="784">
        <f>IF(ISNUMBER(F2517),IF(LEFT(A2517,3)="Cat",VLOOKUP(A2517,'Loc Configurations Seules'!R:U,4,FALSE),VLOOKUP(G2517,'Loc Coefficients Location'!A:D,4,FALSE)),"")</f>
        <v>0.18651532340555149</v>
      </c>
      <c r="M2517" s="785">
        <f t="shared" si="411"/>
        <v>199.95375245692148</v>
      </c>
      <c r="N2517" s="786">
        <f>IF(ISNUMBER(F2517),IF(LEFT(A2517,3)="Cat",VLOOKUP(A2517,'Loc Configurations Seules'!R:V,5,FALSE),VLOOKUP(G2517,'Loc Coefficients Location'!A:E,5,FALSE)),"")</f>
        <v>9.9038652897397772E-2</v>
      </c>
      <c r="O2517" s="785">
        <f t="shared" si="412"/>
        <v>106.17438783865528</v>
      </c>
      <c r="P2517" s="786">
        <f>IF(ISNUMBER(F2517),IF(LEFT(A2517,3)="Cat",VLOOKUP(A2517,'Loc Configurations Seules'!R:W,6,FALSE),VLOOKUP(G2517,'Loc Coefficients Location'!A:F,6,FALSE)),"")</f>
        <v>7.5421779500883954E-2</v>
      </c>
      <c r="Q2517" s="785">
        <f t="shared" si="413"/>
        <v>80.855918713922634</v>
      </c>
      <c r="R2517" s="786">
        <f>IF(ISNUMBER(F2517),IF(LEFT(A2517,3)="Cat",VLOOKUP(A2517,'Loc Configurations Seules'!R:X,7,FALSE),VLOOKUP(G2517,'Loc Coefficients Location'!A:G,7,FALSE)),"")</f>
        <v>6.3273484033980879E-2</v>
      </c>
      <c r="S2517" s="785">
        <f t="shared" si="414"/>
        <v>67.832338558629203</v>
      </c>
    </row>
    <row r="2518" spans="1:19" s="5" customFormat="1" ht="15.75" thickBot="1" x14ac:dyDescent="0.3">
      <c r="A2518" s="205"/>
      <c r="B2518" s="109" t="s">
        <v>10327</v>
      </c>
      <c r="C2518" s="282" t="s">
        <v>7529</v>
      </c>
      <c r="D2518" s="288"/>
      <c r="E2518" s="289"/>
      <c r="F2518" s="281">
        <v>1072.05</v>
      </c>
      <c r="G2518" s="791" t="s">
        <v>9601</v>
      </c>
      <c r="H2518" s="781">
        <f t="shared" si="415"/>
        <v>282.94</v>
      </c>
      <c r="I2518" s="782">
        <f t="shared" si="415"/>
        <v>143.5</v>
      </c>
      <c r="J2518" s="782">
        <f t="shared" si="415"/>
        <v>97.93</v>
      </c>
      <c r="K2518" s="783">
        <f t="shared" si="415"/>
        <v>75.319999999999993</v>
      </c>
      <c r="L2518" s="784">
        <f>IF(ISNUMBER(F2518),IF(LEFT(A2518,3)="Cat",VLOOKUP(A2518,'Loc Configurations Seules'!R:U,4,FALSE),VLOOKUP(G2518,'Loc Coefficients Location'!A:D,4,FALSE)),"")</f>
        <v>0.18651532340555149</v>
      </c>
      <c r="M2518" s="785">
        <f t="shared" si="411"/>
        <v>199.95375245692148</v>
      </c>
      <c r="N2518" s="786">
        <f>IF(ISNUMBER(F2518),IF(LEFT(A2518,3)="Cat",VLOOKUP(A2518,'Loc Configurations Seules'!R:V,5,FALSE),VLOOKUP(G2518,'Loc Coefficients Location'!A:E,5,FALSE)),"")</f>
        <v>9.9038652897397772E-2</v>
      </c>
      <c r="O2518" s="785">
        <f t="shared" si="412"/>
        <v>106.17438783865528</v>
      </c>
      <c r="P2518" s="786">
        <f>IF(ISNUMBER(F2518),IF(LEFT(A2518,3)="Cat",VLOOKUP(A2518,'Loc Configurations Seules'!R:W,6,FALSE),VLOOKUP(G2518,'Loc Coefficients Location'!A:F,6,FALSE)),"")</f>
        <v>7.5421779500883954E-2</v>
      </c>
      <c r="Q2518" s="785">
        <f t="shared" si="413"/>
        <v>80.855918713922634</v>
      </c>
      <c r="R2518" s="786">
        <f>IF(ISNUMBER(F2518),IF(LEFT(A2518,3)="Cat",VLOOKUP(A2518,'Loc Configurations Seules'!R:X,7,FALSE),VLOOKUP(G2518,'Loc Coefficients Location'!A:G,7,FALSE)),"")</f>
        <v>6.3273484033980879E-2</v>
      </c>
      <c r="S2518" s="785">
        <f t="shared" si="414"/>
        <v>67.832338558629203</v>
      </c>
    </row>
    <row r="2519" spans="1:19" s="5" customFormat="1" ht="15.75" thickBot="1" x14ac:dyDescent="0.3">
      <c r="A2519" s="235" t="s">
        <v>2783</v>
      </c>
      <c r="B2519" s="42" t="s">
        <v>7530</v>
      </c>
      <c r="C2519" s="43" t="s">
        <v>2785</v>
      </c>
      <c r="D2519" s="44"/>
      <c r="E2519" s="47"/>
      <c r="F2519" s="10">
        <v>3720.15</v>
      </c>
      <c r="G2519" s="791" t="s">
        <v>9601</v>
      </c>
      <c r="H2519" s="781">
        <f t="shared" si="415"/>
        <v>981.84</v>
      </c>
      <c r="I2519" s="782">
        <f t="shared" si="415"/>
        <v>497.96</v>
      </c>
      <c r="J2519" s="782">
        <f t="shared" si="415"/>
        <v>339.84</v>
      </c>
      <c r="K2519" s="783">
        <f t="shared" si="415"/>
        <v>261.37</v>
      </c>
      <c r="L2519" s="784">
        <f>IF(ISNUMBER(F2519),IF(LEFT(A2519,3)="Cat",VLOOKUP(A2519,'Loc Configurations Seules'!R:U,4,FALSE),VLOOKUP(G2519,'Loc Coefficients Location'!A:D,4,FALSE)),"")</f>
        <v>0.18651532340555149</v>
      </c>
      <c r="M2519" s="785">
        <f t="shared" ref="M2519:M2582" si="416">IF(ISNUMBER(L2519),L2519*$F2519,"")</f>
        <v>693.86498036716239</v>
      </c>
      <c r="N2519" s="786">
        <f>IF(ISNUMBER(F2519),IF(LEFT(A2519,3)="Cat",VLOOKUP(A2519,'Loc Configurations Seules'!R:V,5,FALSE),VLOOKUP(G2519,'Loc Coefficients Location'!A:E,5,FALSE)),"")</f>
        <v>9.9038652897397772E-2</v>
      </c>
      <c r="O2519" s="785">
        <f t="shared" ref="O2519:O2582" si="417">IF(ISNUMBER(N2519),N2519*$F2519,"")</f>
        <v>368.43864457625432</v>
      </c>
      <c r="P2519" s="786">
        <f>IF(ISNUMBER(F2519),IF(LEFT(A2519,3)="Cat",VLOOKUP(A2519,'Loc Configurations Seules'!R:W,6,FALSE),VLOOKUP(G2519,'Loc Coefficients Location'!A:F,6,FALSE)),"")</f>
        <v>7.5421779500883954E-2</v>
      </c>
      <c r="Q2519" s="785">
        <f t="shared" ref="Q2519:Q2582" si="418">IF(ISNUMBER(P2519),P2519*$F2519,"")</f>
        <v>280.58033301021345</v>
      </c>
      <c r="R2519" s="786">
        <f>IF(ISNUMBER(F2519),IF(LEFT(A2519,3)="Cat",VLOOKUP(A2519,'Loc Configurations Seules'!R:X,7,FALSE),VLOOKUP(G2519,'Loc Coefficients Location'!A:G,7,FALSE)),"")</f>
        <v>6.3273484033980879E-2</v>
      </c>
      <c r="S2519" s="785">
        <f t="shared" ref="S2519:S2582" si="419">IF(ISNUMBER(R2519),R2519*$F2519,"")</f>
        <v>235.38685162901396</v>
      </c>
    </row>
    <row r="2520" spans="1:19" s="5" customFormat="1" ht="15.75" thickBot="1" x14ac:dyDescent="0.3">
      <c r="A2520" s="179"/>
      <c r="B2520" s="42" t="s">
        <v>7531</v>
      </c>
      <c r="C2520" s="43" t="s">
        <v>7532</v>
      </c>
      <c r="D2520" s="44"/>
      <c r="E2520" s="47"/>
      <c r="F2520" s="10">
        <v>3720.15</v>
      </c>
      <c r="G2520" s="791" t="s">
        <v>9601</v>
      </c>
      <c r="H2520" s="781">
        <f t="shared" si="415"/>
        <v>981.84</v>
      </c>
      <c r="I2520" s="782">
        <f t="shared" si="415"/>
        <v>497.96</v>
      </c>
      <c r="J2520" s="782">
        <f t="shared" si="415"/>
        <v>339.84</v>
      </c>
      <c r="K2520" s="783">
        <f t="shared" si="415"/>
        <v>261.37</v>
      </c>
      <c r="L2520" s="784">
        <f>IF(ISNUMBER(F2520),IF(LEFT(A2520,3)="Cat",VLOOKUP(A2520,'Loc Configurations Seules'!R:U,4,FALSE),VLOOKUP(G2520,'Loc Coefficients Location'!A:D,4,FALSE)),"")</f>
        <v>0.18651532340555149</v>
      </c>
      <c r="M2520" s="785">
        <f t="shared" si="416"/>
        <v>693.86498036716239</v>
      </c>
      <c r="N2520" s="786">
        <f>IF(ISNUMBER(F2520),IF(LEFT(A2520,3)="Cat",VLOOKUP(A2520,'Loc Configurations Seules'!R:V,5,FALSE),VLOOKUP(G2520,'Loc Coefficients Location'!A:E,5,FALSE)),"")</f>
        <v>9.9038652897397772E-2</v>
      </c>
      <c r="O2520" s="785">
        <f t="shared" si="417"/>
        <v>368.43864457625432</v>
      </c>
      <c r="P2520" s="786">
        <f>IF(ISNUMBER(F2520),IF(LEFT(A2520,3)="Cat",VLOOKUP(A2520,'Loc Configurations Seules'!R:W,6,FALSE),VLOOKUP(G2520,'Loc Coefficients Location'!A:F,6,FALSE)),"")</f>
        <v>7.5421779500883954E-2</v>
      </c>
      <c r="Q2520" s="785">
        <f t="shared" si="418"/>
        <v>280.58033301021345</v>
      </c>
      <c r="R2520" s="786">
        <f>IF(ISNUMBER(F2520),IF(LEFT(A2520,3)="Cat",VLOOKUP(A2520,'Loc Configurations Seules'!R:X,7,FALSE),VLOOKUP(G2520,'Loc Coefficients Location'!A:G,7,FALSE)),"")</f>
        <v>6.3273484033980879E-2</v>
      </c>
      <c r="S2520" s="785">
        <f t="shared" si="419"/>
        <v>235.38685162901396</v>
      </c>
    </row>
    <row r="2521" spans="1:19" s="5" customFormat="1" ht="15.75" thickBot="1" x14ac:dyDescent="0.3">
      <c r="A2521" s="218"/>
      <c r="B2521" s="236" t="s">
        <v>2784</v>
      </c>
      <c r="C2521" s="299" t="s">
        <v>2785</v>
      </c>
      <c r="D2521" s="238"/>
      <c r="E2521" s="239"/>
      <c r="F2521" s="240">
        <v>3720.15</v>
      </c>
      <c r="G2521" s="791" t="s">
        <v>9601</v>
      </c>
      <c r="H2521" s="781">
        <f t="shared" si="415"/>
        <v>981.84</v>
      </c>
      <c r="I2521" s="782">
        <f t="shared" si="415"/>
        <v>497.96</v>
      </c>
      <c r="J2521" s="782">
        <f t="shared" si="415"/>
        <v>339.84</v>
      </c>
      <c r="K2521" s="783">
        <f t="shared" si="415"/>
        <v>261.37</v>
      </c>
      <c r="L2521" s="784">
        <f>IF(ISNUMBER(F2521),IF(LEFT(A2521,3)="Cat",VLOOKUP(A2521,'Loc Configurations Seules'!R:U,4,FALSE),VLOOKUP(G2521,'Loc Coefficients Location'!A:D,4,FALSE)),"")</f>
        <v>0.18651532340555149</v>
      </c>
      <c r="M2521" s="785">
        <f t="shared" si="416"/>
        <v>693.86498036716239</v>
      </c>
      <c r="N2521" s="786">
        <f>IF(ISNUMBER(F2521),IF(LEFT(A2521,3)="Cat",VLOOKUP(A2521,'Loc Configurations Seules'!R:V,5,FALSE),VLOOKUP(G2521,'Loc Coefficients Location'!A:E,5,FALSE)),"")</f>
        <v>9.9038652897397772E-2</v>
      </c>
      <c r="O2521" s="785">
        <f t="shared" si="417"/>
        <v>368.43864457625432</v>
      </c>
      <c r="P2521" s="786">
        <f>IF(ISNUMBER(F2521),IF(LEFT(A2521,3)="Cat",VLOOKUP(A2521,'Loc Configurations Seules'!R:W,6,FALSE),VLOOKUP(G2521,'Loc Coefficients Location'!A:F,6,FALSE)),"")</f>
        <v>7.5421779500883954E-2</v>
      </c>
      <c r="Q2521" s="785">
        <f t="shared" si="418"/>
        <v>280.58033301021345</v>
      </c>
      <c r="R2521" s="786">
        <f>IF(ISNUMBER(F2521),IF(LEFT(A2521,3)="Cat",VLOOKUP(A2521,'Loc Configurations Seules'!R:X,7,FALSE),VLOOKUP(G2521,'Loc Coefficients Location'!A:G,7,FALSE)),"")</f>
        <v>6.3273484033980879E-2</v>
      </c>
      <c r="S2521" s="785">
        <f t="shared" si="419"/>
        <v>235.38685162901396</v>
      </c>
    </row>
    <row r="2522" spans="1:19" s="5" customFormat="1" ht="15.75" thickBot="1" x14ac:dyDescent="0.3">
      <c r="A2522" s="205"/>
      <c r="B2522" s="109" t="s">
        <v>10328</v>
      </c>
      <c r="C2522" s="282" t="s">
        <v>7533</v>
      </c>
      <c r="D2522" s="288"/>
      <c r="E2522" s="289"/>
      <c r="F2522" s="281">
        <v>3720.15</v>
      </c>
      <c r="G2522" s="791" t="s">
        <v>9601</v>
      </c>
      <c r="H2522" s="781">
        <f t="shared" si="415"/>
        <v>981.84</v>
      </c>
      <c r="I2522" s="782">
        <f t="shared" si="415"/>
        <v>497.96</v>
      </c>
      <c r="J2522" s="782">
        <f t="shared" si="415"/>
        <v>339.84</v>
      </c>
      <c r="K2522" s="783">
        <f t="shared" si="415"/>
        <v>261.37</v>
      </c>
      <c r="L2522" s="784">
        <f>IF(ISNUMBER(F2522),IF(LEFT(A2522,3)="Cat",VLOOKUP(A2522,'Loc Configurations Seules'!R:U,4,FALSE),VLOOKUP(G2522,'Loc Coefficients Location'!A:D,4,FALSE)),"")</f>
        <v>0.18651532340555149</v>
      </c>
      <c r="M2522" s="785">
        <f t="shared" si="416"/>
        <v>693.86498036716239</v>
      </c>
      <c r="N2522" s="786">
        <f>IF(ISNUMBER(F2522),IF(LEFT(A2522,3)="Cat",VLOOKUP(A2522,'Loc Configurations Seules'!R:V,5,FALSE),VLOOKUP(G2522,'Loc Coefficients Location'!A:E,5,FALSE)),"")</f>
        <v>9.9038652897397772E-2</v>
      </c>
      <c r="O2522" s="785">
        <f t="shared" si="417"/>
        <v>368.43864457625432</v>
      </c>
      <c r="P2522" s="786">
        <f>IF(ISNUMBER(F2522),IF(LEFT(A2522,3)="Cat",VLOOKUP(A2522,'Loc Configurations Seules'!R:W,6,FALSE),VLOOKUP(G2522,'Loc Coefficients Location'!A:F,6,FALSE)),"")</f>
        <v>7.5421779500883954E-2</v>
      </c>
      <c r="Q2522" s="785">
        <f t="shared" si="418"/>
        <v>280.58033301021345</v>
      </c>
      <c r="R2522" s="786">
        <f>IF(ISNUMBER(F2522),IF(LEFT(A2522,3)="Cat",VLOOKUP(A2522,'Loc Configurations Seules'!R:X,7,FALSE),VLOOKUP(G2522,'Loc Coefficients Location'!A:G,7,FALSE)),"")</f>
        <v>6.3273484033980879E-2</v>
      </c>
      <c r="S2522" s="785">
        <f t="shared" si="419"/>
        <v>235.38685162901396</v>
      </c>
    </row>
    <row r="2523" spans="1:19" s="5" customFormat="1" ht="15.75" thickBot="1" x14ac:dyDescent="0.3">
      <c r="A2523" s="300" t="s">
        <v>2821</v>
      </c>
      <c r="B2523" s="85"/>
      <c r="C2523" s="43"/>
      <c r="D2523" s="44"/>
      <c r="E2523" s="47"/>
      <c r="F2523" s="10" t="s">
        <v>5249</v>
      </c>
      <c r="G2523" s="791" t="s">
        <v>9527</v>
      </c>
      <c r="H2523" s="781" t="str">
        <f t="shared" si="415"/>
        <v/>
      </c>
      <c r="I2523" s="782" t="str">
        <f t="shared" si="415"/>
        <v/>
      </c>
      <c r="J2523" s="782" t="str">
        <f t="shared" si="415"/>
        <v/>
      </c>
      <c r="K2523" s="783" t="str">
        <f t="shared" si="415"/>
        <v/>
      </c>
      <c r="L2523" s="784" t="str">
        <f>IF(ISNUMBER(F2523),IF(LEFT(A2523,3)="Cat",VLOOKUP(A2523,'Loc Configurations Seules'!R:U,4,FALSE),VLOOKUP(G2523,'Loc Coefficients Location'!A:D,4,FALSE)),"")</f>
        <v/>
      </c>
      <c r="M2523" s="785" t="str">
        <f t="shared" si="416"/>
        <v/>
      </c>
      <c r="N2523" s="786" t="str">
        <f>IF(ISNUMBER(F2523),IF(LEFT(A2523,3)="Cat",VLOOKUP(A2523,'Loc Configurations Seules'!R:V,5,FALSE),VLOOKUP(G2523,'Loc Coefficients Location'!A:E,5,FALSE)),"")</f>
        <v/>
      </c>
      <c r="O2523" s="785" t="str">
        <f t="shared" si="417"/>
        <v/>
      </c>
      <c r="P2523" s="786" t="str">
        <f>IF(ISNUMBER(F2523),IF(LEFT(A2523,3)="Cat",VLOOKUP(A2523,'Loc Configurations Seules'!R:W,6,FALSE),VLOOKUP(G2523,'Loc Coefficients Location'!A:F,6,FALSE)),"")</f>
        <v/>
      </c>
      <c r="Q2523" s="785" t="str">
        <f t="shared" si="418"/>
        <v/>
      </c>
      <c r="R2523" s="786" t="str">
        <f>IF(ISNUMBER(F2523),IF(LEFT(A2523,3)="Cat",VLOOKUP(A2523,'Loc Configurations Seules'!R:X,7,FALSE),VLOOKUP(G2523,'Loc Coefficients Location'!A:G,7,FALSE)),"")</f>
        <v/>
      </c>
      <c r="S2523" s="785" t="str">
        <f t="shared" si="419"/>
        <v/>
      </c>
    </row>
    <row r="2524" spans="1:19" s="5" customFormat="1" x14ac:dyDescent="0.25">
      <c r="A2524" s="273" t="s">
        <v>2822</v>
      </c>
      <c r="B2524" s="242" t="s">
        <v>2823</v>
      </c>
      <c r="C2524" s="94" t="s">
        <v>2824</v>
      </c>
      <c r="D2524" s="60"/>
      <c r="E2524" s="219"/>
      <c r="F2524" s="95">
        <v>94.5</v>
      </c>
      <c r="G2524" s="791" t="s">
        <v>9601</v>
      </c>
      <c r="H2524" s="781">
        <f t="shared" si="415"/>
        <v>24.94</v>
      </c>
      <c r="I2524" s="782">
        <f t="shared" si="415"/>
        <v>12.65</v>
      </c>
      <c r="J2524" s="782">
        <f t="shared" si="415"/>
        <v>8.6300000000000008</v>
      </c>
      <c r="K2524" s="783">
        <f t="shared" si="415"/>
        <v>6.64</v>
      </c>
      <c r="L2524" s="784">
        <f>IF(ISNUMBER(F2524),IF(LEFT(A2524,3)="Cat",VLOOKUP(A2524,'Loc Configurations Seules'!R:U,4,FALSE),VLOOKUP(G2524,'Loc Coefficients Location'!A:D,4,FALSE)),"")</f>
        <v>0.18651532340555149</v>
      </c>
      <c r="M2524" s="785">
        <f t="shared" si="416"/>
        <v>17.625698061824615</v>
      </c>
      <c r="N2524" s="786">
        <f>IF(ISNUMBER(F2524),IF(LEFT(A2524,3)="Cat",VLOOKUP(A2524,'Loc Configurations Seules'!R:V,5,FALSE),VLOOKUP(G2524,'Loc Coefficients Location'!A:E,5,FALSE)),"")</f>
        <v>9.9038652897397772E-2</v>
      </c>
      <c r="O2524" s="785">
        <f t="shared" si="417"/>
        <v>9.3591526988040901</v>
      </c>
      <c r="P2524" s="786">
        <f>IF(ISNUMBER(F2524),IF(LEFT(A2524,3)="Cat",VLOOKUP(A2524,'Loc Configurations Seules'!R:W,6,FALSE),VLOOKUP(G2524,'Loc Coefficients Location'!A:F,6,FALSE)),"")</f>
        <v>7.5421779500883954E-2</v>
      </c>
      <c r="Q2524" s="785">
        <f t="shared" si="418"/>
        <v>7.1273581628335334</v>
      </c>
      <c r="R2524" s="786">
        <f>IF(ISNUMBER(F2524),IF(LEFT(A2524,3)="Cat",VLOOKUP(A2524,'Loc Configurations Seules'!R:X,7,FALSE),VLOOKUP(G2524,'Loc Coefficients Location'!A:G,7,FALSE)),"")</f>
        <v>6.3273484033980879E-2</v>
      </c>
      <c r="S2524" s="785">
        <f t="shared" si="419"/>
        <v>5.9793442412111935</v>
      </c>
    </row>
    <row r="2525" spans="1:19" s="5" customFormat="1" x14ac:dyDescent="0.25">
      <c r="A2525" s="214"/>
      <c r="B2525" s="241" t="s">
        <v>2823</v>
      </c>
      <c r="C2525" s="81" t="s">
        <v>8958</v>
      </c>
      <c r="D2525" s="82"/>
      <c r="E2525" s="301"/>
      <c r="F2525" s="213">
        <v>94.5</v>
      </c>
      <c r="G2525" s="791" t="s">
        <v>9601</v>
      </c>
      <c r="H2525" s="781">
        <f t="shared" si="415"/>
        <v>24.94</v>
      </c>
      <c r="I2525" s="782">
        <f t="shared" si="415"/>
        <v>12.65</v>
      </c>
      <c r="J2525" s="782">
        <f t="shared" si="415"/>
        <v>8.6300000000000008</v>
      </c>
      <c r="K2525" s="783">
        <f t="shared" si="415"/>
        <v>6.64</v>
      </c>
      <c r="L2525" s="784">
        <f>IF(ISNUMBER(F2525),IF(LEFT(A2525,3)="Cat",VLOOKUP(A2525,'Loc Configurations Seules'!R:U,4,FALSE),VLOOKUP(G2525,'Loc Coefficients Location'!A:D,4,FALSE)),"")</f>
        <v>0.18651532340555149</v>
      </c>
      <c r="M2525" s="785">
        <f t="shared" si="416"/>
        <v>17.625698061824615</v>
      </c>
      <c r="N2525" s="786">
        <f>IF(ISNUMBER(F2525),IF(LEFT(A2525,3)="Cat",VLOOKUP(A2525,'Loc Configurations Seules'!R:V,5,FALSE),VLOOKUP(G2525,'Loc Coefficients Location'!A:E,5,FALSE)),"")</f>
        <v>9.9038652897397772E-2</v>
      </c>
      <c r="O2525" s="785">
        <f t="shared" si="417"/>
        <v>9.3591526988040901</v>
      </c>
      <c r="P2525" s="786">
        <f>IF(ISNUMBER(F2525),IF(LEFT(A2525,3)="Cat",VLOOKUP(A2525,'Loc Configurations Seules'!R:W,6,FALSE),VLOOKUP(G2525,'Loc Coefficients Location'!A:F,6,FALSE)),"")</f>
        <v>7.5421779500883954E-2</v>
      </c>
      <c r="Q2525" s="785">
        <f t="shared" si="418"/>
        <v>7.1273581628335334</v>
      </c>
      <c r="R2525" s="786">
        <f>IF(ISNUMBER(F2525),IF(LEFT(A2525,3)="Cat",VLOOKUP(A2525,'Loc Configurations Seules'!R:X,7,FALSE),VLOOKUP(G2525,'Loc Coefficients Location'!A:G,7,FALSE)),"")</f>
        <v>6.3273484033980879E-2</v>
      </c>
      <c r="S2525" s="785">
        <f t="shared" si="419"/>
        <v>5.9793442412111935</v>
      </c>
    </row>
    <row r="2526" spans="1:19" s="5" customFormat="1" x14ac:dyDescent="0.25">
      <c r="A2526" s="214"/>
      <c r="B2526" s="85" t="s">
        <v>2823</v>
      </c>
      <c r="C2526" s="43" t="s">
        <v>2825</v>
      </c>
      <c r="D2526" s="44"/>
      <c r="E2526" s="69"/>
      <c r="F2526" s="46">
        <v>94.5</v>
      </c>
      <c r="G2526" s="791" t="s">
        <v>9601</v>
      </c>
      <c r="H2526" s="781">
        <f t="shared" si="415"/>
        <v>24.94</v>
      </c>
      <c r="I2526" s="782">
        <f t="shared" si="415"/>
        <v>12.65</v>
      </c>
      <c r="J2526" s="782">
        <f t="shared" si="415"/>
        <v>8.6300000000000008</v>
      </c>
      <c r="K2526" s="783">
        <f t="shared" si="415"/>
        <v>6.64</v>
      </c>
      <c r="L2526" s="784">
        <f>IF(ISNUMBER(F2526),IF(LEFT(A2526,3)="Cat",VLOOKUP(A2526,'Loc Configurations Seules'!R:U,4,FALSE),VLOOKUP(G2526,'Loc Coefficients Location'!A:D,4,FALSE)),"")</f>
        <v>0.18651532340555149</v>
      </c>
      <c r="M2526" s="785">
        <f t="shared" si="416"/>
        <v>17.625698061824615</v>
      </c>
      <c r="N2526" s="786">
        <f>IF(ISNUMBER(F2526),IF(LEFT(A2526,3)="Cat",VLOOKUP(A2526,'Loc Configurations Seules'!R:V,5,FALSE),VLOOKUP(G2526,'Loc Coefficients Location'!A:E,5,FALSE)),"")</f>
        <v>9.9038652897397772E-2</v>
      </c>
      <c r="O2526" s="785">
        <f t="shared" si="417"/>
        <v>9.3591526988040901</v>
      </c>
      <c r="P2526" s="786">
        <f>IF(ISNUMBER(F2526),IF(LEFT(A2526,3)="Cat",VLOOKUP(A2526,'Loc Configurations Seules'!R:W,6,FALSE),VLOOKUP(G2526,'Loc Coefficients Location'!A:F,6,FALSE)),"")</f>
        <v>7.5421779500883954E-2</v>
      </c>
      <c r="Q2526" s="785">
        <f t="shared" si="418"/>
        <v>7.1273581628335334</v>
      </c>
      <c r="R2526" s="786">
        <f>IF(ISNUMBER(F2526),IF(LEFT(A2526,3)="Cat",VLOOKUP(A2526,'Loc Configurations Seules'!R:X,7,FALSE),VLOOKUP(G2526,'Loc Coefficients Location'!A:G,7,FALSE)),"")</f>
        <v>6.3273484033980879E-2</v>
      </c>
      <c r="S2526" s="785">
        <f t="shared" si="419"/>
        <v>5.9793442412111935</v>
      </c>
    </row>
    <row r="2527" spans="1:19" s="5" customFormat="1" x14ac:dyDescent="0.25">
      <c r="A2527" s="214"/>
      <c r="B2527" s="85" t="s">
        <v>2823</v>
      </c>
      <c r="C2527" s="43" t="s">
        <v>2826</v>
      </c>
      <c r="D2527" s="44"/>
      <c r="E2527" s="69"/>
      <c r="F2527" s="46">
        <v>94.5</v>
      </c>
      <c r="G2527" s="791" t="s">
        <v>9601</v>
      </c>
      <c r="H2527" s="781">
        <f t="shared" si="415"/>
        <v>24.94</v>
      </c>
      <c r="I2527" s="782">
        <f t="shared" si="415"/>
        <v>12.65</v>
      </c>
      <c r="J2527" s="782">
        <f t="shared" si="415"/>
        <v>8.6300000000000008</v>
      </c>
      <c r="K2527" s="783">
        <f t="shared" si="415"/>
        <v>6.64</v>
      </c>
      <c r="L2527" s="784">
        <f>IF(ISNUMBER(F2527),IF(LEFT(A2527,3)="Cat",VLOOKUP(A2527,'Loc Configurations Seules'!R:U,4,FALSE),VLOOKUP(G2527,'Loc Coefficients Location'!A:D,4,FALSE)),"")</f>
        <v>0.18651532340555149</v>
      </c>
      <c r="M2527" s="785">
        <f t="shared" si="416"/>
        <v>17.625698061824615</v>
      </c>
      <c r="N2527" s="786">
        <f>IF(ISNUMBER(F2527),IF(LEFT(A2527,3)="Cat",VLOOKUP(A2527,'Loc Configurations Seules'!R:V,5,FALSE),VLOOKUP(G2527,'Loc Coefficients Location'!A:E,5,FALSE)),"")</f>
        <v>9.9038652897397772E-2</v>
      </c>
      <c r="O2527" s="785">
        <f t="shared" si="417"/>
        <v>9.3591526988040901</v>
      </c>
      <c r="P2527" s="786">
        <f>IF(ISNUMBER(F2527),IF(LEFT(A2527,3)="Cat",VLOOKUP(A2527,'Loc Configurations Seules'!R:W,6,FALSE),VLOOKUP(G2527,'Loc Coefficients Location'!A:F,6,FALSE)),"")</f>
        <v>7.5421779500883954E-2</v>
      </c>
      <c r="Q2527" s="785">
        <f t="shared" si="418"/>
        <v>7.1273581628335334</v>
      </c>
      <c r="R2527" s="786">
        <f>IF(ISNUMBER(F2527),IF(LEFT(A2527,3)="Cat",VLOOKUP(A2527,'Loc Configurations Seules'!R:X,7,FALSE),VLOOKUP(G2527,'Loc Coefficients Location'!A:G,7,FALSE)),"")</f>
        <v>6.3273484033980879E-2</v>
      </c>
      <c r="S2527" s="785">
        <f t="shared" si="419"/>
        <v>5.9793442412111935</v>
      </c>
    </row>
    <row r="2528" spans="1:19" s="5" customFormat="1" ht="15.75" thickBot="1" x14ac:dyDescent="0.3">
      <c r="A2528" s="215"/>
      <c r="B2528" s="186" t="s">
        <v>2827</v>
      </c>
      <c r="C2528" s="56" t="s">
        <v>2828</v>
      </c>
      <c r="D2528" s="57"/>
      <c r="E2528" s="54"/>
      <c r="F2528" s="103">
        <v>94.5</v>
      </c>
      <c r="G2528" s="791" t="s">
        <v>9601</v>
      </c>
      <c r="H2528" s="781">
        <f t="shared" si="415"/>
        <v>24.94</v>
      </c>
      <c r="I2528" s="782">
        <f t="shared" si="415"/>
        <v>12.65</v>
      </c>
      <c r="J2528" s="782">
        <f t="shared" si="415"/>
        <v>8.6300000000000008</v>
      </c>
      <c r="K2528" s="783">
        <f t="shared" si="415"/>
        <v>6.64</v>
      </c>
      <c r="L2528" s="784">
        <f>IF(ISNUMBER(F2528),IF(LEFT(A2528,3)="Cat",VLOOKUP(A2528,'Loc Configurations Seules'!R:U,4,FALSE),VLOOKUP(G2528,'Loc Coefficients Location'!A:D,4,FALSE)),"")</f>
        <v>0.18651532340555149</v>
      </c>
      <c r="M2528" s="785">
        <f t="shared" si="416"/>
        <v>17.625698061824615</v>
      </c>
      <c r="N2528" s="786">
        <f>IF(ISNUMBER(F2528),IF(LEFT(A2528,3)="Cat",VLOOKUP(A2528,'Loc Configurations Seules'!R:V,5,FALSE),VLOOKUP(G2528,'Loc Coefficients Location'!A:E,5,FALSE)),"")</f>
        <v>9.9038652897397772E-2</v>
      </c>
      <c r="O2528" s="785">
        <f t="shared" si="417"/>
        <v>9.3591526988040901</v>
      </c>
      <c r="P2528" s="786">
        <f>IF(ISNUMBER(F2528),IF(LEFT(A2528,3)="Cat",VLOOKUP(A2528,'Loc Configurations Seules'!R:W,6,FALSE),VLOOKUP(G2528,'Loc Coefficients Location'!A:F,6,FALSE)),"")</f>
        <v>7.5421779500883954E-2</v>
      </c>
      <c r="Q2528" s="785">
        <f t="shared" si="418"/>
        <v>7.1273581628335334</v>
      </c>
      <c r="R2528" s="786">
        <f>IF(ISNUMBER(F2528),IF(LEFT(A2528,3)="Cat",VLOOKUP(A2528,'Loc Configurations Seules'!R:X,7,FALSE),VLOOKUP(G2528,'Loc Coefficients Location'!A:G,7,FALSE)),"")</f>
        <v>6.3273484033980879E-2</v>
      </c>
      <c r="S2528" s="785">
        <f t="shared" si="419"/>
        <v>5.9793442412111935</v>
      </c>
    </row>
    <row r="2529" spans="1:19" s="5" customFormat="1" x14ac:dyDescent="0.25">
      <c r="A2529" s="214" t="s">
        <v>2829</v>
      </c>
      <c r="B2529" s="242" t="s">
        <v>2786</v>
      </c>
      <c r="C2529" s="94" t="s">
        <v>2830</v>
      </c>
      <c r="D2529" s="60"/>
      <c r="E2529" s="219"/>
      <c r="F2529" s="95">
        <v>108.15</v>
      </c>
      <c r="G2529" s="791" t="s">
        <v>9601</v>
      </c>
      <c r="H2529" s="781">
        <f t="shared" si="415"/>
        <v>28.54</v>
      </c>
      <c r="I2529" s="782">
        <f t="shared" si="415"/>
        <v>14.48</v>
      </c>
      <c r="J2529" s="782">
        <f t="shared" si="415"/>
        <v>9.8800000000000008</v>
      </c>
      <c r="K2529" s="783">
        <f t="shared" si="415"/>
        <v>7.6</v>
      </c>
      <c r="L2529" s="784">
        <f>IF(ISNUMBER(F2529),IF(LEFT(A2529,3)="Cat",VLOOKUP(A2529,'Loc Configurations Seules'!R:U,4,FALSE),VLOOKUP(G2529,'Loc Coefficients Location'!A:D,4,FALSE)),"")</f>
        <v>0.18651532340555149</v>
      </c>
      <c r="M2529" s="785">
        <f t="shared" si="416"/>
        <v>20.171632226310393</v>
      </c>
      <c r="N2529" s="786">
        <f>IF(ISNUMBER(F2529),IF(LEFT(A2529,3)="Cat",VLOOKUP(A2529,'Loc Configurations Seules'!R:V,5,FALSE),VLOOKUP(G2529,'Loc Coefficients Location'!A:E,5,FALSE)),"")</f>
        <v>9.9038652897397772E-2</v>
      </c>
      <c r="O2529" s="785">
        <f t="shared" si="417"/>
        <v>10.71103031085357</v>
      </c>
      <c r="P2529" s="786">
        <f>IF(ISNUMBER(F2529),IF(LEFT(A2529,3)="Cat",VLOOKUP(A2529,'Loc Configurations Seules'!R:W,6,FALSE),VLOOKUP(G2529,'Loc Coefficients Location'!A:F,6,FALSE)),"")</f>
        <v>7.5421779500883954E-2</v>
      </c>
      <c r="Q2529" s="785">
        <f t="shared" si="418"/>
        <v>8.1568654530206004</v>
      </c>
      <c r="R2529" s="786">
        <f>IF(ISNUMBER(F2529),IF(LEFT(A2529,3)="Cat",VLOOKUP(A2529,'Loc Configurations Seules'!R:X,7,FALSE),VLOOKUP(G2529,'Loc Coefficients Location'!A:G,7,FALSE)),"")</f>
        <v>6.3273484033980879E-2</v>
      </c>
      <c r="S2529" s="785">
        <f t="shared" si="419"/>
        <v>6.8430272982750324</v>
      </c>
    </row>
    <row r="2530" spans="1:19" s="5" customFormat="1" x14ac:dyDescent="0.25">
      <c r="A2530" s="214"/>
      <c r="B2530" s="241" t="s">
        <v>2786</v>
      </c>
      <c r="C2530" s="81" t="s">
        <v>8959</v>
      </c>
      <c r="D2530" s="82"/>
      <c r="E2530" s="301"/>
      <c r="F2530" s="213">
        <v>108.15</v>
      </c>
      <c r="G2530" s="791" t="s">
        <v>9601</v>
      </c>
      <c r="H2530" s="781">
        <f t="shared" si="415"/>
        <v>28.54</v>
      </c>
      <c r="I2530" s="782">
        <f t="shared" si="415"/>
        <v>14.48</v>
      </c>
      <c r="J2530" s="782">
        <f t="shared" si="415"/>
        <v>9.8800000000000008</v>
      </c>
      <c r="K2530" s="783">
        <f t="shared" si="415"/>
        <v>7.6</v>
      </c>
      <c r="L2530" s="784">
        <f>IF(ISNUMBER(F2530),IF(LEFT(A2530,3)="Cat",VLOOKUP(A2530,'Loc Configurations Seules'!R:U,4,FALSE),VLOOKUP(G2530,'Loc Coefficients Location'!A:D,4,FALSE)),"")</f>
        <v>0.18651532340555149</v>
      </c>
      <c r="M2530" s="785">
        <f t="shared" si="416"/>
        <v>20.171632226310393</v>
      </c>
      <c r="N2530" s="786">
        <f>IF(ISNUMBER(F2530),IF(LEFT(A2530,3)="Cat",VLOOKUP(A2530,'Loc Configurations Seules'!R:V,5,FALSE),VLOOKUP(G2530,'Loc Coefficients Location'!A:E,5,FALSE)),"")</f>
        <v>9.9038652897397772E-2</v>
      </c>
      <c r="O2530" s="785">
        <f t="shared" si="417"/>
        <v>10.71103031085357</v>
      </c>
      <c r="P2530" s="786">
        <f>IF(ISNUMBER(F2530),IF(LEFT(A2530,3)="Cat",VLOOKUP(A2530,'Loc Configurations Seules'!R:W,6,FALSE),VLOOKUP(G2530,'Loc Coefficients Location'!A:F,6,FALSE)),"")</f>
        <v>7.5421779500883954E-2</v>
      </c>
      <c r="Q2530" s="785">
        <f t="shared" si="418"/>
        <v>8.1568654530206004</v>
      </c>
      <c r="R2530" s="786">
        <f>IF(ISNUMBER(F2530),IF(LEFT(A2530,3)="Cat",VLOOKUP(A2530,'Loc Configurations Seules'!R:X,7,FALSE),VLOOKUP(G2530,'Loc Coefficients Location'!A:G,7,FALSE)),"")</f>
        <v>6.3273484033980879E-2</v>
      </c>
      <c r="S2530" s="785">
        <f t="shared" si="419"/>
        <v>6.8430272982750324</v>
      </c>
    </row>
    <row r="2531" spans="1:19" s="5" customFormat="1" x14ac:dyDescent="0.25">
      <c r="A2531" s="214"/>
      <c r="B2531" s="85" t="s">
        <v>2786</v>
      </c>
      <c r="C2531" s="43" t="s">
        <v>2831</v>
      </c>
      <c r="D2531" s="44"/>
      <c r="E2531" s="69"/>
      <c r="F2531" s="46">
        <v>108.15</v>
      </c>
      <c r="G2531" s="791" t="s">
        <v>9601</v>
      </c>
      <c r="H2531" s="781">
        <f t="shared" si="415"/>
        <v>28.54</v>
      </c>
      <c r="I2531" s="782">
        <f t="shared" si="415"/>
        <v>14.48</v>
      </c>
      <c r="J2531" s="782">
        <f t="shared" si="415"/>
        <v>9.8800000000000008</v>
      </c>
      <c r="K2531" s="783">
        <f t="shared" si="415"/>
        <v>7.6</v>
      </c>
      <c r="L2531" s="784">
        <f>IF(ISNUMBER(F2531),IF(LEFT(A2531,3)="Cat",VLOOKUP(A2531,'Loc Configurations Seules'!R:U,4,FALSE),VLOOKUP(G2531,'Loc Coefficients Location'!A:D,4,FALSE)),"")</f>
        <v>0.18651532340555149</v>
      </c>
      <c r="M2531" s="785">
        <f t="shared" si="416"/>
        <v>20.171632226310393</v>
      </c>
      <c r="N2531" s="786">
        <f>IF(ISNUMBER(F2531),IF(LEFT(A2531,3)="Cat",VLOOKUP(A2531,'Loc Configurations Seules'!R:V,5,FALSE),VLOOKUP(G2531,'Loc Coefficients Location'!A:E,5,FALSE)),"")</f>
        <v>9.9038652897397772E-2</v>
      </c>
      <c r="O2531" s="785">
        <f t="shared" si="417"/>
        <v>10.71103031085357</v>
      </c>
      <c r="P2531" s="786">
        <f>IF(ISNUMBER(F2531),IF(LEFT(A2531,3)="Cat",VLOOKUP(A2531,'Loc Configurations Seules'!R:W,6,FALSE),VLOOKUP(G2531,'Loc Coefficients Location'!A:F,6,FALSE)),"")</f>
        <v>7.5421779500883954E-2</v>
      </c>
      <c r="Q2531" s="785">
        <f t="shared" si="418"/>
        <v>8.1568654530206004</v>
      </c>
      <c r="R2531" s="786">
        <f>IF(ISNUMBER(F2531),IF(LEFT(A2531,3)="Cat",VLOOKUP(A2531,'Loc Configurations Seules'!R:X,7,FALSE),VLOOKUP(G2531,'Loc Coefficients Location'!A:G,7,FALSE)),"")</f>
        <v>6.3273484033980879E-2</v>
      </c>
      <c r="S2531" s="785">
        <f t="shared" si="419"/>
        <v>6.8430272982750324</v>
      </c>
    </row>
    <row r="2532" spans="1:19" s="5" customFormat="1" ht="15.75" thickBot="1" x14ac:dyDescent="0.3">
      <c r="A2532" s="215"/>
      <c r="B2532" s="183" t="s">
        <v>2786</v>
      </c>
      <c r="C2532" s="50" t="s">
        <v>2832</v>
      </c>
      <c r="D2532" s="51"/>
      <c r="E2532" s="295"/>
      <c r="F2532" s="53">
        <v>108.15</v>
      </c>
      <c r="G2532" s="791" t="s">
        <v>9601</v>
      </c>
      <c r="H2532" s="781">
        <f t="shared" si="415"/>
        <v>28.54</v>
      </c>
      <c r="I2532" s="782">
        <f t="shared" si="415"/>
        <v>14.48</v>
      </c>
      <c r="J2532" s="782">
        <f t="shared" si="415"/>
        <v>9.8800000000000008</v>
      </c>
      <c r="K2532" s="783">
        <f t="shared" si="415"/>
        <v>7.6</v>
      </c>
      <c r="L2532" s="784">
        <f>IF(ISNUMBER(F2532),IF(LEFT(A2532,3)="Cat",VLOOKUP(A2532,'Loc Configurations Seules'!R:U,4,FALSE),VLOOKUP(G2532,'Loc Coefficients Location'!A:D,4,FALSE)),"")</f>
        <v>0.18651532340555149</v>
      </c>
      <c r="M2532" s="785">
        <f t="shared" si="416"/>
        <v>20.171632226310393</v>
      </c>
      <c r="N2532" s="786">
        <f>IF(ISNUMBER(F2532),IF(LEFT(A2532,3)="Cat",VLOOKUP(A2532,'Loc Configurations Seules'!R:V,5,FALSE),VLOOKUP(G2532,'Loc Coefficients Location'!A:E,5,FALSE)),"")</f>
        <v>9.9038652897397772E-2</v>
      </c>
      <c r="O2532" s="785">
        <f t="shared" si="417"/>
        <v>10.71103031085357</v>
      </c>
      <c r="P2532" s="786">
        <f>IF(ISNUMBER(F2532),IF(LEFT(A2532,3)="Cat",VLOOKUP(A2532,'Loc Configurations Seules'!R:W,6,FALSE),VLOOKUP(G2532,'Loc Coefficients Location'!A:F,6,FALSE)),"")</f>
        <v>7.5421779500883954E-2</v>
      </c>
      <c r="Q2532" s="785">
        <f t="shared" si="418"/>
        <v>8.1568654530206004</v>
      </c>
      <c r="R2532" s="786">
        <f>IF(ISNUMBER(F2532),IF(LEFT(A2532,3)="Cat",VLOOKUP(A2532,'Loc Configurations Seules'!R:X,7,FALSE),VLOOKUP(G2532,'Loc Coefficients Location'!A:G,7,FALSE)),"")</f>
        <v>6.3273484033980879E-2</v>
      </c>
      <c r="S2532" s="785">
        <f t="shared" si="419"/>
        <v>6.8430272982750324</v>
      </c>
    </row>
    <row r="2533" spans="1:19" s="5" customFormat="1" x14ac:dyDescent="0.25">
      <c r="A2533" s="214" t="s">
        <v>2833</v>
      </c>
      <c r="B2533" s="242" t="s">
        <v>241</v>
      </c>
      <c r="C2533" s="94" t="s">
        <v>242</v>
      </c>
      <c r="D2533" s="60"/>
      <c r="E2533" s="219"/>
      <c r="F2533" s="95">
        <v>102.9</v>
      </c>
      <c r="G2533" s="791" t="s">
        <v>9601</v>
      </c>
      <c r="H2533" s="781">
        <f t="shared" si="415"/>
        <v>27.16</v>
      </c>
      <c r="I2533" s="782">
        <f t="shared" si="415"/>
        <v>13.77</v>
      </c>
      <c r="J2533" s="782">
        <f t="shared" si="415"/>
        <v>9.4</v>
      </c>
      <c r="K2533" s="783">
        <f t="shared" si="415"/>
        <v>7.23</v>
      </c>
      <c r="L2533" s="784">
        <f>IF(ISNUMBER(F2533),IF(LEFT(A2533,3)="Cat",VLOOKUP(A2533,'Loc Configurations Seules'!R:U,4,FALSE),VLOOKUP(G2533,'Loc Coefficients Location'!A:D,4,FALSE)),"")</f>
        <v>0.18651532340555149</v>
      </c>
      <c r="M2533" s="785">
        <f t="shared" si="416"/>
        <v>19.192426778431251</v>
      </c>
      <c r="N2533" s="786">
        <f>IF(ISNUMBER(F2533),IF(LEFT(A2533,3)="Cat",VLOOKUP(A2533,'Loc Configurations Seules'!R:V,5,FALSE),VLOOKUP(G2533,'Loc Coefficients Location'!A:E,5,FALSE)),"")</f>
        <v>9.9038652897397772E-2</v>
      </c>
      <c r="O2533" s="785">
        <f t="shared" si="417"/>
        <v>10.191077383142231</v>
      </c>
      <c r="P2533" s="786">
        <f>IF(ISNUMBER(F2533),IF(LEFT(A2533,3)="Cat",VLOOKUP(A2533,'Loc Configurations Seules'!R:W,6,FALSE),VLOOKUP(G2533,'Loc Coefficients Location'!A:F,6,FALSE)),"")</f>
        <v>7.5421779500883954E-2</v>
      </c>
      <c r="Q2533" s="785">
        <f t="shared" si="418"/>
        <v>7.7609011106409591</v>
      </c>
      <c r="R2533" s="786">
        <f>IF(ISNUMBER(F2533),IF(LEFT(A2533,3)="Cat",VLOOKUP(A2533,'Loc Configurations Seules'!R:X,7,FALSE),VLOOKUP(G2533,'Loc Coefficients Location'!A:G,7,FALSE)),"")</f>
        <v>6.3273484033980879E-2</v>
      </c>
      <c r="S2533" s="785">
        <f t="shared" si="419"/>
        <v>6.5108415070966323</v>
      </c>
    </row>
    <row r="2534" spans="1:19" s="5" customFormat="1" x14ac:dyDescent="0.25">
      <c r="A2534" s="214"/>
      <c r="B2534" s="241" t="s">
        <v>241</v>
      </c>
      <c r="C2534" s="81" t="s">
        <v>8960</v>
      </c>
      <c r="D2534" s="82"/>
      <c r="E2534" s="301"/>
      <c r="F2534" s="213">
        <v>102.9</v>
      </c>
      <c r="G2534" s="791" t="s">
        <v>9601</v>
      </c>
      <c r="H2534" s="781">
        <f t="shared" si="415"/>
        <v>27.16</v>
      </c>
      <c r="I2534" s="782">
        <f t="shared" si="415"/>
        <v>13.77</v>
      </c>
      <c r="J2534" s="782">
        <f t="shared" si="415"/>
        <v>9.4</v>
      </c>
      <c r="K2534" s="783">
        <f t="shared" si="415"/>
        <v>7.23</v>
      </c>
      <c r="L2534" s="784">
        <f>IF(ISNUMBER(F2534),IF(LEFT(A2534,3)="Cat",VLOOKUP(A2534,'Loc Configurations Seules'!R:U,4,FALSE),VLOOKUP(G2534,'Loc Coefficients Location'!A:D,4,FALSE)),"")</f>
        <v>0.18651532340555149</v>
      </c>
      <c r="M2534" s="785">
        <f t="shared" si="416"/>
        <v>19.192426778431251</v>
      </c>
      <c r="N2534" s="786">
        <f>IF(ISNUMBER(F2534),IF(LEFT(A2534,3)="Cat",VLOOKUP(A2534,'Loc Configurations Seules'!R:V,5,FALSE),VLOOKUP(G2534,'Loc Coefficients Location'!A:E,5,FALSE)),"")</f>
        <v>9.9038652897397772E-2</v>
      </c>
      <c r="O2534" s="785">
        <f t="shared" si="417"/>
        <v>10.191077383142231</v>
      </c>
      <c r="P2534" s="786">
        <f>IF(ISNUMBER(F2534),IF(LEFT(A2534,3)="Cat",VLOOKUP(A2534,'Loc Configurations Seules'!R:W,6,FALSE),VLOOKUP(G2534,'Loc Coefficients Location'!A:F,6,FALSE)),"")</f>
        <v>7.5421779500883954E-2</v>
      </c>
      <c r="Q2534" s="785">
        <f t="shared" si="418"/>
        <v>7.7609011106409591</v>
      </c>
      <c r="R2534" s="786">
        <f>IF(ISNUMBER(F2534),IF(LEFT(A2534,3)="Cat",VLOOKUP(A2534,'Loc Configurations Seules'!R:X,7,FALSE),VLOOKUP(G2534,'Loc Coefficients Location'!A:G,7,FALSE)),"")</f>
        <v>6.3273484033980879E-2</v>
      </c>
      <c r="S2534" s="785">
        <f t="shared" si="419"/>
        <v>6.5108415070966323</v>
      </c>
    </row>
    <row r="2535" spans="1:19" s="5" customFormat="1" x14ac:dyDescent="0.25">
      <c r="A2535" s="190"/>
      <c r="B2535" s="85" t="s">
        <v>306</v>
      </c>
      <c r="C2535" s="43" t="s">
        <v>307</v>
      </c>
      <c r="D2535" s="44"/>
      <c r="E2535" s="69"/>
      <c r="F2535" s="46">
        <v>102.9</v>
      </c>
      <c r="G2535" s="791" t="s">
        <v>9601</v>
      </c>
      <c r="H2535" s="781">
        <f t="shared" si="415"/>
        <v>27.16</v>
      </c>
      <c r="I2535" s="782">
        <f t="shared" si="415"/>
        <v>13.77</v>
      </c>
      <c r="J2535" s="782">
        <f t="shared" si="415"/>
        <v>9.4</v>
      </c>
      <c r="K2535" s="783">
        <f t="shared" si="415"/>
        <v>7.23</v>
      </c>
      <c r="L2535" s="784">
        <f>IF(ISNUMBER(F2535),IF(LEFT(A2535,3)="Cat",VLOOKUP(A2535,'Loc Configurations Seules'!R:U,4,FALSE),VLOOKUP(G2535,'Loc Coefficients Location'!A:D,4,FALSE)),"")</f>
        <v>0.18651532340555149</v>
      </c>
      <c r="M2535" s="785">
        <f t="shared" si="416"/>
        <v>19.192426778431251</v>
      </c>
      <c r="N2535" s="786">
        <f>IF(ISNUMBER(F2535),IF(LEFT(A2535,3)="Cat",VLOOKUP(A2535,'Loc Configurations Seules'!R:V,5,FALSE),VLOOKUP(G2535,'Loc Coefficients Location'!A:E,5,FALSE)),"")</f>
        <v>9.9038652897397772E-2</v>
      </c>
      <c r="O2535" s="785">
        <f t="shared" si="417"/>
        <v>10.191077383142231</v>
      </c>
      <c r="P2535" s="786">
        <f>IF(ISNUMBER(F2535),IF(LEFT(A2535,3)="Cat",VLOOKUP(A2535,'Loc Configurations Seules'!R:W,6,FALSE),VLOOKUP(G2535,'Loc Coefficients Location'!A:F,6,FALSE)),"")</f>
        <v>7.5421779500883954E-2</v>
      </c>
      <c r="Q2535" s="785">
        <f t="shared" si="418"/>
        <v>7.7609011106409591</v>
      </c>
      <c r="R2535" s="786">
        <f>IF(ISNUMBER(F2535),IF(LEFT(A2535,3)="Cat",VLOOKUP(A2535,'Loc Configurations Seules'!R:X,7,FALSE),VLOOKUP(G2535,'Loc Coefficients Location'!A:G,7,FALSE)),"")</f>
        <v>6.3273484033980879E-2</v>
      </c>
      <c r="S2535" s="785">
        <f t="shared" si="419"/>
        <v>6.5108415070966323</v>
      </c>
    </row>
    <row r="2536" spans="1:19" s="5" customFormat="1" x14ac:dyDescent="0.25">
      <c r="A2536" s="190"/>
      <c r="B2536" s="42" t="s">
        <v>349</v>
      </c>
      <c r="C2536" s="43" t="s">
        <v>5758</v>
      </c>
      <c r="D2536" s="44"/>
      <c r="E2536" s="47"/>
      <c r="F2536" s="10">
        <v>102.9</v>
      </c>
      <c r="G2536" s="791" t="s">
        <v>9601</v>
      </c>
      <c r="H2536" s="781">
        <f t="shared" si="415"/>
        <v>27.16</v>
      </c>
      <c r="I2536" s="782">
        <f t="shared" si="415"/>
        <v>13.77</v>
      </c>
      <c r="J2536" s="782">
        <f t="shared" si="415"/>
        <v>9.4</v>
      </c>
      <c r="K2536" s="783">
        <f t="shared" si="415"/>
        <v>7.23</v>
      </c>
      <c r="L2536" s="784">
        <f>IF(ISNUMBER(F2536),IF(LEFT(A2536,3)="Cat",VLOOKUP(A2536,'Loc Configurations Seules'!R:U,4,FALSE),VLOOKUP(G2536,'Loc Coefficients Location'!A:D,4,FALSE)),"")</f>
        <v>0.18651532340555149</v>
      </c>
      <c r="M2536" s="785">
        <f t="shared" si="416"/>
        <v>19.192426778431251</v>
      </c>
      <c r="N2536" s="786">
        <f>IF(ISNUMBER(F2536),IF(LEFT(A2536,3)="Cat",VLOOKUP(A2536,'Loc Configurations Seules'!R:V,5,FALSE),VLOOKUP(G2536,'Loc Coefficients Location'!A:E,5,FALSE)),"")</f>
        <v>9.9038652897397772E-2</v>
      </c>
      <c r="O2536" s="785">
        <f t="shared" si="417"/>
        <v>10.191077383142231</v>
      </c>
      <c r="P2536" s="786">
        <f>IF(ISNUMBER(F2536),IF(LEFT(A2536,3)="Cat",VLOOKUP(A2536,'Loc Configurations Seules'!R:W,6,FALSE),VLOOKUP(G2536,'Loc Coefficients Location'!A:F,6,FALSE)),"")</f>
        <v>7.5421779500883954E-2</v>
      </c>
      <c r="Q2536" s="785">
        <f t="shared" si="418"/>
        <v>7.7609011106409591</v>
      </c>
      <c r="R2536" s="786">
        <f>IF(ISNUMBER(F2536),IF(LEFT(A2536,3)="Cat",VLOOKUP(A2536,'Loc Configurations Seules'!R:X,7,FALSE),VLOOKUP(G2536,'Loc Coefficients Location'!A:G,7,FALSE)),"")</f>
        <v>6.3273484033980879E-2</v>
      </c>
      <c r="S2536" s="785">
        <f t="shared" si="419"/>
        <v>6.5108415070966323</v>
      </c>
    </row>
    <row r="2537" spans="1:19" s="5" customFormat="1" x14ac:dyDescent="0.25">
      <c r="A2537" s="190"/>
      <c r="B2537" s="85" t="s">
        <v>241</v>
      </c>
      <c r="C2537" s="43" t="s">
        <v>435</v>
      </c>
      <c r="D2537" s="44"/>
      <c r="E2537" s="69"/>
      <c r="F2537" s="46">
        <v>102.9</v>
      </c>
      <c r="G2537" s="791" t="s">
        <v>9601</v>
      </c>
      <c r="H2537" s="781">
        <f t="shared" si="415"/>
        <v>27.16</v>
      </c>
      <c r="I2537" s="782">
        <f t="shared" si="415"/>
        <v>13.77</v>
      </c>
      <c r="J2537" s="782">
        <f t="shared" si="415"/>
        <v>9.4</v>
      </c>
      <c r="K2537" s="783">
        <f t="shared" si="415"/>
        <v>7.23</v>
      </c>
      <c r="L2537" s="784">
        <f>IF(ISNUMBER(F2537),IF(LEFT(A2537,3)="Cat",VLOOKUP(A2537,'Loc Configurations Seules'!R:U,4,FALSE),VLOOKUP(G2537,'Loc Coefficients Location'!A:D,4,FALSE)),"")</f>
        <v>0.18651532340555149</v>
      </c>
      <c r="M2537" s="785">
        <f t="shared" si="416"/>
        <v>19.192426778431251</v>
      </c>
      <c r="N2537" s="786">
        <f>IF(ISNUMBER(F2537),IF(LEFT(A2537,3)="Cat",VLOOKUP(A2537,'Loc Configurations Seules'!R:V,5,FALSE),VLOOKUP(G2537,'Loc Coefficients Location'!A:E,5,FALSE)),"")</f>
        <v>9.9038652897397772E-2</v>
      </c>
      <c r="O2537" s="785">
        <f t="shared" si="417"/>
        <v>10.191077383142231</v>
      </c>
      <c r="P2537" s="786">
        <f>IF(ISNUMBER(F2537),IF(LEFT(A2537,3)="Cat",VLOOKUP(A2537,'Loc Configurations Seules'!R:W,6,FALSE),VLOOKUP(G2537,'Loc Coefficients Location'!A:F,6,FALSE)),"")</f>
        <v>7.5421779500883954E-2</v>
      </c>
      <c r="Q2537" s="785">
        <f t="shared" si="418"/>
        <v>7.7609011106409591</v>
      </c>
      <c r="R2537" s="786">
        <f>IF(ISNUMBER(F2537),IF(LEFT(A2537,3)="Cat",VLOOKUP(A2537,'Loc Configurations Seules'!R:X,7,FALSE),VLOOKUP(G2537,'Loc Coefficients Location'!A:G,7,FALSE)),"")</f>
        <v>6.3273484033980879E-2</v>
      </c>
      <c r="S2537" s="785">
        <f t="shared" si="419"/>
        <v>6.5108415070966323</v>
      </c>
    </row>
    <row r="2538" spans="1:19" s="5" customFormat="1" ht="15.75" thickBot="1" x14ac:dyDescent="0.3">
      <c r="A2538" s="215"/>
      <c r="B2538" s="183" t="s">
        <v>241</v>
      </c>
      <c r="C2538" s="50" t="s">
        <v>534</v>
      </c>
      <c r="D2538" s="51"/>
      <c r="E2538" s="295"/>
      <c r="F2538" s="53">
        <v>102.9</v>
      </c>
      <c r="G2538" s="791" t="s">
        <v>9601</v>
      </c>
      <c r="H2538" s="781">
        <f t="shared" si="415"/>
        <v>27.16</v>
      </c>
      <c r="I2538" s="782">
        <f t="shared" si="415"/>
        <v>13.77</v>
      </c>
      <c r="J2538" s="782">
        <f t="shared" si="415"/>
        <v>9.4</v>
      </c>
      <c r="K2538" s="783">
        <f t="shared" si="415"/>
        <v>7.23</v>
      </c>
      <c r="L2538" s="784">
        <f>IF(ISNUMBER(F2538),IF(LEFT(A2538,3)="Cat",VLOOKUP(A2538,'Loc Configurations Seules'!R:U,4,FALSE),VLOOKUP(G2538,'Loc Coefficients Location'!A:D,4,FALSE)),"")</f>
        <v>0.18651532340555149</v>
      </c>
      <c r="M2538" s="785">
        <f t="shared" si="416"/>
        <v>19.192426778431251</v>
      </c>
      <c r="N2538" s="786">
        <f>IF(ISNUMBER(F2538),IF(LEFT(A2538,3)="Cat",VLOOKUP(A2538,'Loc Configurations Seules'!R:V,5,FALSE),VLOOKUP(G2538,'Loc Coefficients Location'!A:E,5,FALSE)),"")</f>
        <v>9.9038652897397772E-2</v>
      </c>
      <c r="O2538" s="785">
        <f t="shared" si="417"/>
        <v>10.191077383142231</v>
      </c>
      <c r="P2538" s="786">
        <f>IF(ISNUMBER(F2538),IF(LEFT(A2538,3)="Cat",VLOOKUP(A2538,'Loc Configurations Seules'!R:W,6,FALSE),VLOOKUP(G2538,'Loc Coefficients Location'!A:F,6,FALSE)),"")</f>
        <v>7.5421779500883954E-2</v>
      </c>
      <c r="Q2538" s="785">
        <f t="shared" si="418"/>
        <v>7.7609011106409591</v>
      </c>
      <c r="R2538" s="786">
        <f>IF(ISNUMBER(F2538),IF(LEFT(A2538,3)="Cat",VLOOKUP(A2538,'Loc Configurations Seules'!R:X,7,FALSE),VLOOKUP(G2538,'Loc Coefficients Location'!A:G,7,FALSE)),"")</f>
        <v>6.3273484033980879E-2</v>
      </c>
      <c r="S2538" s="785">
        <f t="shared" si="419"/>
        <v>6.5108415070966323</v>
      </c>
    </row>
    <row r="2539" spans="1:19" s="5" customFormat="1" x14ac:dyDescent="0.25">
      <c r="A2539" s="214" t="s">
        <v>2834</v>
      </c>
      <c r="B2539" s="242" t="s">
        <v>2787</v>
      </c>
      <c r="C2539" s="94" t="s">
        <v>2835</v>
      </c>
      <c r="D2539" s="60"/>
      <c r="E2539" s="219"/>
      <c r="F2539" s="95">
        <v>177.45</v>
      </c>
      <c r="G2539" s="791" t="s">
        <v>9601</v>
      </c>
      <c r="H2539" s="781">
        <f t="shared" si="415"/>
        <v>46.83</v>
      </c>
      <c r="I2539" s="782">
        <f t="shared" si="415"/>
        <v>23.75</v>
      </c>
      <c r="J2539" s="782">
        <f t="shared" si="415"/>
        <v>16.21</v>
      </c>
      <c r="K2539" s="783">
        <f t="shared" si="415"/>
        <v>12.47</v>
      </c>
      <c r="L2539" s="784">
        <f>IF(ISNUMBER(F2539),IF(LEFT(A2539,3)="Cat",VLOOKUP(A2539,'Loc Configurations Seules'!R:U,4,FALSE),VLOOKUP(G2539,'Loc Coefficients Location'!A:D,4,FALSE)),"")</f>
        <v>0.18651532340555149</v>
      </c>
      <c r="M2539" s="785">
        <f t="shared" si="416"/>
        <v>33.097144138315109</v>
      </c>
      <c r="N2539" s="786">
        <f>IF(ISNUMBER(F2539),IF(LEFT(A2539,3)="Cat",VLOOKUP(A2539,'Loc Configurations Seules'!R:V,5,FALSE),VLOOKUP(G2539,'Loc Coefficients Location'!A:E,5,FALSE)),"")</f>
        <v>9.9038652897397772E-2</v>
      </c>
      <c r="O2539" s="785">
        <f t="shared" si="417"/>
        <v>17.574408956643232</v>
      </c>
      <c r="P2539" s="786">
        <f>IF(ISNUMBER(F2539),IF(LEFT(A2539,3)="Cat",VLOOKUP(A2539,'Loc Configurations Seules'!R:W,6,FALSE),VLOOKUP(G2539,'Loc Coefficients Location'!A:F,6,FALSE)),"")</f>
        <v>7.5421779500883954E-2</v>
      </c>
      <c r="Q2539" s="785">
        <f t="shared" si="418"/>
        <v>13.383594772431858</v>
      </c>
      <c r="R2539" s="786">
        <f>IF(ISNUMBER(F2539),IF(LEFT(A2539,3)="Cat",VLOOKUP(A2539,'Loc Configurations Seules'!R:X,7,FALSE),VLOOKUP(G2539,'Loc Coefficients Location'!A:G,7,FALSE)),"")</f>
        <v>6.3273484033980879E-2</v>
      </c>
      <c r="S2539" s="785">
        <f t="shared" si="419"/>
        <v>11.227879741829906</v>
      </c>
    </row>
    <row r="2540" spans="1:19" s="5" customFormat="1" x14ac:dyDescent="0.25">
      <c r="A2540" s="214"/>
      <c r="B2540" s="241" t="s">
        <v>2787</v>
      </c>
      <c r="C2540" s="81" t="s">
        <v>8961</v>
      </c>
      <c r="D2540" s="82"/>
      <c r="E2540" s="301"/>
      <c r="F2540" s="213">
        <v>177.45</v>
      </c>
      <c r="G2540" s="791" t="s">
        <v>9601</v>
      </c>
      <c r="H2540" s="781">
        <f t="shared" si="415"/>
        <v>46.83</v>
      </c>
      <c r="I2540" s="782">
        <f t="shared" si="415"/>
        <v>23.75</v>
      </c>
      <c r="J2540" s="782">
        <f t="shared" si="415"/>
        <v>16.21</v>
      </c>
      <c r="K2540" s="783">
        <f t="shared" si="415"/>
        <v>12.47</v>
      </c>
      <c r="L2540" s="784">
        <f>IF(ISNUMBER(F2540),IF(LEFT(A2540,3)="Cat",VLOOKUP(A2540,'Loc Configurations Seules'!R:U,4,FALSE),VLOOKUP(G2540,'Loc Coefficients Location'!A:D,4,FALSE)),"")</f>
        <v>0.18651532340555149</v>
      </c>
      <c r="M2540" s="785">
        <f t="shared" si="416"/>
        <v>33.097144138315109</v>
      </c>
      <c r="N2540" s="786">
        <f>IF(ISNUMBER(F2540),IF(LEFT(A2540,3)="Cat",VLOOKUP(A2540,'Loc Configurations Seules'!R:V,5,FALSE),VLOOKUP(G2540,'Loc Coefficients Location'!A:E,5,FALSE)),"")</f>
        <v>9.9038652897397772E-2</v>
      </c>
      <c r="O2540" s="785">
        <f t="shared" si="417"/>
        <v>17.574408956643232</v>
      </c>
      <c r="P2540" s="786">
        <f>IF(ISNUMBER(F2540),IF(LEFT(A2540,3)="Cat",VLOOKUP(A2540,'Loc Configurations Seules'!R:W,6,FALSE),VLOOKUP(G2540,'Loc Coefficients Location'!A:F,6,FALSE)),"")</f>
        <v>7.5421779500883954E-2</v>
      </c>
      <c r="Q2540" s="785">
        <f t="shared" si="418"/>
        <v>13.383594772431858</v>
      </c>
      <c r="R2540" s="786">
        <f>IF(ISNUMBER(F2540),IF(LEFT(A2540,3)="Cat",VLOOKUP(A2540,'Loc Configurations Seules'!R:X,7,FALSE),VLOOKUP(G2540,'Loc Coefficients Location'!A:G,7,FALSE)),"")</f>
        <v>6.3273484033980879E-2</v>
      </c>
      <c r="S2540" s="785">
        <f t="shared" si="419"/>
        <v>11.227879741829906</v>
      </c>
    </row>
    <row r="2541" spans="1:19" s="5" customFormat="1" x14ac:dyDescent="0.25">
      <c r="A2541" s="214"/>
      <c r="B2541" s="85" t="s">
        <v>2787</v>
      </c>
      <c r="C2541" s="43" t="s">
        <v>2836</v>
      </c>
      <c r="D2541" s="44"/>
      <c r="E2541" s="69"/>
      <c r="F2541" s="46">
        <v>177.45</v>
      </c>
      <c r="G2541" s="791" t="s">
        <v>9601</v>
      </c>
      <c r="H2541" s="781">
        <f t="shared" si="415"/>
        <v>46.83</v>
      </c>
      <c r="I2541" s="782">
        <f t="shared" si="415"/>
        <v>23.75</v>
      </c>
      <c r="J2541" s="782">
        <f t="shared" si="415"/>
        <v>16.21</v>
      </c>
      <c r="K2541" s="783">
        <f t="shared" si="415"/>
        <v>12.47</v>
      </c>
      <c r="L2541" s="784">
        <f>IF(ISNUMBER(F2541),IF(LEFT(A2541,3)="Cat",VLOOKUP(A2541,'Loc Configurations Seules'!R:U,4,FALSE),VLOOKUP(G2541,'Loc Coefficients Location'!A:D,4,FALSE)),"")</f>
        <v>0.18651532340555149</v>
      </c>
      <c r="M2541" s="785">
        <f t="shared" si="416"/>
        <v>33.097144138315109</v>
      </c>
      <c r="N2541" s="786">
        <f>IF(ISNUMBER(F2541),IF(LEFT(A2541,3)="Cat",VLOOKUP(A2541,'Loc Configurations Seules'!R:V,5,FALSE),VLOOKUP(G2541,'Loc Coefficients Location'!A:E,5,FALSE)),"")</f>
        <v>9.9038652897397772E-2</v>
      </c>
      <c r="O2541" s="785">
        <f t="shared" si="417"/>
        <v>17.574408956643232</v>
      </c>
      <c r="P2541" s="786">
        <f>IF(ISNUMBER(F2541),IF(LEFT(A2541,3)="Cat",VLOOKUP(A2541,'Loc Configurations Seules'!R:W,6,FALSE),VLOOKUP(G2541,'Loc Coefficients Location'!A:F,6,FALSE)),"")</f>
        <v>7.5421779500883954E-2</v>
      </c>
      <c r="Q2541" s="785">
        <f t="shared" si="418"/>
        <v>13.383594772431858</v>
      </c>
      <c r="R2541" s="786">
        <f>IF(ISNUMBER(F2541),IF(LEFT(A2541,3)="Cat",VLOOKUP(A2541,'Loc Configurations Seules'!R:X,7,FALSE),VLOOKUP(G2541,'Loc Coefficients Location'!A:G,7,FALSE)),"")</f>
        <v>6.3273484033980879E-2</v>
      </c>
      <c r="S2541" s="785">
        <f t="shared" si="419"/>
        <v>11.227879741829906</v>
      </c>
    </row>
    <row r="2542" spans="1:19" s="5" customFormat="1" ht="15.75" thickBot="1" x14ac:dyDescent="0.3">
      <c r="A2542" s="215"/>
      <c r="B2542" s="183" t="s">
        <v>2787</v>
      </c>
      <c r="C2542" s="50" t="s">
        <v>2837</v>
      </c>
      <c r="D2542" s="51"/>
      <c r="E2542" s="295"/>
      <c r="F2542" s="53">
        <v>177.45</v>
      </c>
      <c r="G2542" s="791" t="s">
        <v>9601</v>
      </c>
      <c r="H2542" s="781">
        <f t="shared" si="415"/>
        <v>46.83</v>
      </c>
      <c r="I2542" s="782">
        <f t="shared" si="415"/>
        <v>23.75</v>
      </c>
      <c r="J2542" s="782">
        <f t="shared" si="415"/>
        <v>16.21</v>
      </c>
      <c r="K2542" s="783">
        <f t="shared" si="415"/>
        <v>12.47</v>
      </c>
      <c r="L2542" s="784">
        <f>IF(ISNUMBER(F2542),IF(LEFT(A2542,3)="Cat",VLOOKUP(A2542,'Loc Configurations Seules'!R:U,4,FALSE),VLOOKUP(G2542,'Loc Coefficients Location'!A:D,4,FALSE)),"")</f>
        <v>0.18651532340555149</v>
      </c>
      <c r="M2542" s="785">
        <f t="shared" si="416"/>
        <v>33.097144138315109</v>
      </c>
      <c r="N2542" s="786">
        <f>IF(ISNUMBER(F2542),IF(LEFT(A2542,3)="Cat",VLOOKUP(A2542,'Loc Configurations Seules'!R:V,5,FALSE),VLOOKUP(G2542,'Loc Coefficients Location'!A:E,5,FALSE)),"")</f>
        <v>9.9038652897397772E-2</v>
      </c>
      <c r="O2542" s="785">
        <f t="shared" si="417"/>
        <v>17.574408956643232</v>
      </c>
      <c r="P2542" s="786">
        <f>IF(ISNUMBER(F2542),IF(LEFT(A2542,3)="Cat",VLOOKUP(A2542,'Loc Configurations Seules'!R:W,6,FALSE),VLOOKUP(G2542,'Loc Coefficients Location'!A:F,6,FALSE)),"")</f>
        <v>7.5421779500883954E-2</v>
      </c>
      <c r="Q2542" s="785">
        <f t="shared" si="418"/>
        <v>13.383594772431858</v>
      </c>
      <c r="R2542" s="786">
        <f>IF(ISNUMBER(F2542),IF(LEFT(A2542,3)="Cat",VLOOKUP(A2542,'Loc Configurations Seules'!R:X,7,FALSE),VLOOKUP(G2542,'Loc Coefficients Location'!A:G,7,FALSE)),"")</f>
        <v>6.3273484033980879E-2</v>
      </c>
      <c r="S2542" s="785">
        <f t="shared" si="419"/>
        <v>11.227879741829906</v>
      </c>
    </row>
    <row r="2543" spans="1:19" s="5" customFormat="1" x14ac:dyDescent="0.25">
      <c r="A2543" s="214" t="s">
        <v>2838</v>
      </c>
      <c r="B2543" s="242" t="s">
        <v>2788</v>
      </c>
      <c r="C2543" s="94" t="s">
        <v>2839</v>
      </c>
      <c r="D2543" s="60"/>
      <c r="E2543" s="219"/>
      <c r="F2543" s="95">
        <v>190.05</v>
      </c>
      <c r="G2543" s="791" t="s">
        <v>9601</v>
      </c>
      <c r="H2543" s="781">
        <f t="shared" si="415"/>
        <v>50.16</v>
      </c>
      <c r="I2543" s="782">
        <f t="shared" si="415"/>
        <v>25.44</v>
      </c>
      <c r="J2543" s="782">
        <f t="shared" si="415"/>
        <v>17.36</v>
      </c>
      <c r="K2543" s="783">
        <f t="shared" si="415"/>
        <v>13.35</v>
      </c>
      <c r="L2543" s="784">
        <f>IF(ISNUMBER(F2543),IF(LEFT(A2543,3)="Cat",VLOOKUP(A2543,'Loc Configurations Seules'!R:U,4,FALSE),VLOOKUP(G2543,'Loc Coefficients Location'!A:D,4,FALSE)),"")</f>
        <v>0.18651532340555149</v>
      </c>
      <c r="M2543" s="785">
        <f t="shared" si="416"/>
        <v>35.447237213225065</v>
      </c>
      <c r="N2543" s="786">
        <f>IF(ISNUMBER(F2543),IF(LEFT(A2543,3)="Cat",VLOOKUP(A2543,'Loc Configurations Seules'!R:V,5,FALSE),VLOOKUP(G2543,'Loc Coefficients Location'!A:E,5,FALSE)),"")</f>
        <v>9.9038652897397772E-2</v>
      </c>
      <c r="O2543" s="785">
        <f t="shared" si="417"/>
        <v>18.822295983150447</v>
      </c>
      <c r="P2543" s="786">
        <f>IF(ISNUMBER(F2543),IF(LEFT(A2543,3)="Cat",VLOOKUP(A2543,'Loc Configurations Seules'!R:W,6,FALSE),VLOOKUP(G2543,'Loc Coefficients Location'!A:F,6,FALSE)),"")</f>
        <v>7.5421779500883954E-2</v>
      </c>
      <c r="Q2543" s="785">
        <f t="shared" si="418"/>
        <v>14.333909194142997</v>
      </c>
      <c r="R2543" s="786">
        <f>IF(ISNUMBER(F2543),IF(LEFT(A2543,3)="Cat",VLOOKUP(A2543,'Loc Configurations Seules'!R:X,7,FALSE),VLOOKUP(G2543,'Loc Coefficients Location'!A:G,7,FALSE)),"")</f>
        <v>6.3273484033980879E-2</v>
      </c>
      <c r="S2543" s="785">
        <f t="shared" si="419"/>
        <v>12.025125640658066</v>
      </c>
    </row>
    <row r="2544" spans="1:19" s="5" customFormat="1" x14ac:dyDescent="0.25">
      <c r="A2544" s="190"/>
      <c r="B2544" s="241" t="s">
        <v>2788</v>
      </c>
      <c r="C2544" s="81" t="s">
        <v>8962</v>
      </c>
      <c r="D2544" s="82"/>
      <c r="E2544" s="301"/>
      <c r="F2544" s="213">
        <v>190.05</v>
      </c>
      <c r="G2544" s="791" t="s">
        <v>9601</v>
      </c>
      <c r="H2544" s="781">
        <f t="shared" si="415"/>
        <v>50.16</v>
      </c>
      <c r="I2544" s="782">
        <f t="shared" si="415"/>
        <v>25.44</v>
      </c>
      <c r="J2544" s="782">
        <f t="shared" si="415"/>
        <v>17.36</v>
      </c>
      <c r="K2544" s="783">
        <f t="shared" si="415"/>
        <v>13.35</v>
      </c>
      <c r="L2544" s="784">
        <f>IF(ISNUMBER(F2544),IF(LEFT(A2544,3)="Cat",VLOOKUP(A2544,'Loc Configurations Seules'!R:U,4,FALSE),VLOOKUP(G2544,'Loc Coefficients Location'!A:D,4,FALSE)),"")</f>
        <v>0.18651532340555149</v>
      </c>
      <c r="M2544" s="785">
        <f t="shared" si="416"/>
        <v>35.447237213225065</v>
      </c>
      <c r="N2544" s="786">
        <f>IF(ISNUMBER(F2544),IF(LEFT(A2544,3)="Cat",VLOOKUP(A2544,'Loc Configurations Seules'!R:V,5,FALSE),VLOOKUP(G2544,'Loc Coefficients Location'!A:E,5,FALSE)),"")</f>
        <v>9.9038652897397772E-2</v>
      </c>
      <c r="O2544" s="785">
        <f t="shared" si="417"/>
        <v>18.822295983150447</v>
      </c>
      <c r="P2544" s="786">
        <f>IF(ISNUMBER(F2544),IF(LEFT(A2544,3)="Cat",VLOOKUP(A2544,'Loc Configurations Seules'!R:W,6,FALSE),VLOOKUP(G2544,'Loc Coefficients Location'!A:F,6,FALSE)),"")</f>
        <v>7.5421779500883954E-2</v>
      </c>
      <c r="Q2544" s="785">
        <f t="shared" si="418"/>
        <v>14.333909194142997</v>
      </c>
      <c r="R2544" s="786">
        <f>IF(ISNUMBER(F2544),IF(LEFT(A2544,3)="Cat",VLOOKUP(A2544,'Loc Configurations Seules'!R:X,7,FALSE),VLOOKUP(G2544,'Loc Coefficients Location'!A:G,7,FALSE)),"")</f>
        <v>6.3273484033980879E-2</v>
      </c>
      <c r="S2544" s="785">
        <f t="shared" si="419"/>
        <v>12.025125640658066</v>
      </c>
    </row>
    <row r="2545" spans="1:19" s="5" customFormat="1" x14ac:dyDescent="0.25">
      <c r="A2545" s="190"/>
      <c r="B2545" s="42" t="s">
        <v>7542</v>
      </c>
      <c r="C2545" s="43" t="s">
        <v>7543</v>
      </c>
      <c r="D2545" s="44"/>
      <c r="E2545" s="47"/>
      <c r="F2545" s="10">
        <v>190.05</v>
      </c>
      <c r="G2545" s="791" t="s">
        <v>9601</v>
      </c>
      <c r="H2545" s="781">
        <f t="shared" si="415"/>
        <v>50.16</v>
      </c>
      <c r="I2545" s="782">
        <f t="shared" si="415"/>
        <v>25.44</v>
      </c>
      <c r="J2545" s="782">
        <f t="shared" si="415"/>
        <v>17.36</v>
      </c>
      <c r="K2545" s="783">
        <f t="shared" si="415"/>
        <v>13.35</v>
      </c>
      <c r="L2545" s="784">
        <f>IF(ISNUMBER(F2545),IF(LEFT(A2545,3)="Cat",VLOOKUP(A2545,'Loc Configurations Seules'!R:U,4,FALSE),VLOOKUP(G2545,'Loc Coefficients Location'!A:D,4,FALSE)),"")</f>
        <v>0.18651532340555149</v>
      </c>
      <c r="M2545" s="785">
        <f t="shared" si="416"/>
        <v>35.447237213225065</v>
      </c>
      <c r="N2545" s="786">
        <f>IF(ISNUMBER(F2545),IF(LEFT(A2545,3)="Cat",VLOOKUP(A2545,'Loc Configurations Seules'!R:V,5,FALSE),VLOOKUP(G2545,'Loc Coefficients Location'!A:E,5,FALSE)),"")</f>
        <v>9.9038652897397772E-2</v>
      </c>
      <c r="O2545" s="785">
        <f t="shared" si="417"/>
        <v>18.822295983150447</v>
      </c>
      <c r="P2545" s="786">
        <f>IF(ISNUMBER(F2545),IF(LEFT(A2545,3)="Cat",VLOOKUP(A2545,'Loc Configurations Seules'!R:W,6,FALSE),VLOOKUP(G2545,'Loc Coefficients Location'!A:F,6,FALSE)),"")</f>
        <v>7.5421779500883954E-2</v>
      </c>
      <c r="Q2545" s="785">
        <f t="shared" si="418"/>
        <v>14.333909194142997</v>
      </c>
      <c r="R2545" s="786">
        <f>IF(ISNUMBER(F2545),IF(LEFT(A2545,3)="Cat",VLOOKUP(A2545,'Loc Configurations Seules'!R:X,7,FALSE),VLOOKUP(G2545,'Loc Coefficients Location'!A:G,7,FALSE)),"")</f>
        <v>6.3273484033980879E-2</v>
      </c>
      <c r="S2545" s="785">
        <f t="shared" si="419"/>
        <v>12.025125640658066</v>
      </c>
    </row>
    <row r="2546" spans="1:19" s="5" customFormat="1" x14ac:dyDescent="0.25">
      <c r="A2546" s="190"/>
      <c r="B2546" s="85" t="s">
        <v>2788</v>
      </c>
      <c r="C2546" s="43" t="s">
        <v>2840</v>
      </c>
      <c r="D2546" s="44"/>
      <c r="E2546" s="69"/>
      <c r="F2546" s="46">
        <v>190.05</v>
      </c>
      <c r="G2546" s="791" t="s">
        <v>9601</v>
      </c>
      <c r="H2546" s="781">
        <f t="shared" si="415"/>
        <v>50.16</v>
      </c>
      <c r="I2546" s="782">
        <f t="shared" si="415"/>
        <v>25.44</v>
      </c>
      <c r="J2546" s="782">
        <f t="shared" si="415"/>
        <v>17.36</v>
      </c>
      <c r="K2546" s="783">
        <f t="shared" si="415"/>
        <v>13.35</v>
      </c>
      <c r="L2546" s="784">
        <f>IF(ISNUMBER(F2546),IF(LEFT(A2546,3)="Cat",VLOOKUP(A2546,'Loc Configurations Seules'!R:U,4,FALSE),VLOOKUP(G2546,'Loc Coefficients Location'!A:D,4,FALSE)),"")</f>
        <v>0.18651532340555149</v>
      </c>
      <c r="M2546" s="785">
        <f t="shared" si="416"/>
        <v>35.447237213225065</v>
      </c>
      <c r="N2546" s="786">
        <f>IF(ISNUMBER(F2546),IF(LEFT(A2546,3)="Cat",VLOOKUP(A2546,'Loc Configurations Seules'!R:V,5,FALSE),VLOOKUP(G2546,'Loc Coefficients Location'!A:E,5,FALSE)),"")</f>
        <v>9.9038652897397772E-2</v>
      </c>
      <c r="O2546" s="785">
        <f t="shared" si="417"/>
        <v>18.822295983150447</v>
      </c>
      <c r="P2546" s="786">
        <f>IF(ISNUMBER(F2546),IF(LEFT(A2546,3)="Cat",VLOOKUP(A2546,'Loc Configurations Seules'!R:W,6,FALSE),VLOOKUP(G2546,'Loc Coefficients Location'!A:F,6,FALSE)),"")</f>
        <v>7.5421779500883954E-2</v>
      </c>
      <c r="Q2546" s="785">
        <f t="shared" si="418"/>
        <v>14.333909194142997</v>
      </c>
      <c r="R2546" s="786">
        <f>IF(ISNUMBER(F2546),IF(LEFT(A2546,3)="Cat",VLOOKUP(A2546,'Loc Configurations Seules'!R:X,7,FALSE),VLOOKUP(G2546,'Loc Coefficients Location'!A:G,7,FALSE)),"")</f>
        <v>6.3273484033980879E-2</v>
      </c>
      <c r="S2546" s="785">
        <f t="shared" si="419"/>
        <v>12.025125640658066</v>
      </c>
    </row>
    <row r="2547" spans="1:19" s="5" customFormat="1" x14ac:dyDescent="0.25">
      <c r="A2547" s="214"/>
      <c r="B2547" s="85" t="s">
        <v>2788</v>
      </c>
      <c r="C2547" s="43" t="s">
        <v>2841</v>
      </c>
      <c r="D2547" s="44"/>
      <c r="E2547" s="69"/>
      <c r="F2547" s="46">
        <v>190.05</v>
      </c>
      <c r="G2547" s="791" t="s">
        <v>9601</v>
      </c>
      <c r="H2547" s="781">
        <f t="shared" si="415"/>
        <v>50.16</v>
      </c>
      <c r="I2547" s="782">
        <f t="shared" si="415"/>
        <v>25.44</v>
      </c>
      <c r="J2547" s="782">
        <f t="shared" si="415"/>
        <v>17.36</v>
      </c>
      <c r="K2547" s="783">
        <f t="shared" si="415"/>
        <v>13.35</v>
      </c>
      <c r="L2547" s="784">
        <f>IF(ISNUMBER(F2547),IF(LEFT(A2547,3)="Cat",VLOOKUP(A2547,'Loc Configurations Seules'!R:U,4,FALSE),VLOOKUP(G2547,'Loc Coefficients Location'!A:D,4,FALSE)),"")</f>
        <v>0.18651532340555149</v>
      </c>
      <c r="M2547" s="785">
        <f t="shared" si="416"/>
        <v>35.447237213225065</v>
      </c>
      <c r="N2547" s="786">
        <f>IF(ISNUMBER(F2547),IF(LEFT(A2547,3)="Cat",VLOOKUP(A2547,'Loc Configurations Seules'!R:V,5,FALSE),VLOOKUP(G2547,'Loc Coefficients Location'!A:E,5,FALSE)),"")</f>
        <v>9.9038652897397772E-2</v>
      </c>
      <c r="O2547" s="785">
        <f t="shared" si="417"/>
        <v>18.822295983150447</v>
      </c>
      <c r="P2547" s="786">
        <f>IF(ISNUMBER(F2547),IF(LEFT(A2547,3)="Cat",VLOOKUP(A2547,'Loc Configurations Seules'!R:W,6,FALSE),VLOOKUP(G2547,'Loc Coefficients Location'!A:F,6,FALSE)),"")</f>
        <v>7.5421779500883954E-2</v>
      </c>
      <c r="Q2547" s="785">
        <f t="shared" si="418"/>
        <v>14.333909194142997</v>
      </c>
      <c r="R2547" s="786">
        <f>IF(ISNUMBER(F2547),IF(LEFT(A2547,3)="Cat",VLOOKUP(A2547,'Loc Configurations Seules'!R:X,7,FALSE),VLOOKUP(G2547,'Loc Coefficients Location'!A:G,7,FALSE)),"")</f>
        <v>6.3273484033980879E-2</v>
      </c>
      <c r="S2547" s="785">
        <f t="shared" si="419"/>
        <v>12.025125640658066</v>
      </c>
    </row>
    <row r="2548" spans="1:19" s="5" customFormat="1" ht="15.75" thickBot="1" x14ac:dyDescent="0.3">
      <c r="A2548" s="215"/>
      <c r="B2548" s="186" t="s">
        <v>2789</v>
      </c>
      <c r="C2548" s="56" t="s">
        <v>2842</v>
      </c>
      <c r="D2548" s="57"/>
      <c r="E2548" s="54"/>
      <c r="F2548" s="103">
        <v>190.05</v>
      </c>
      <c r="G2548" s="791" t="s">
        <v>9601</v>
      </c>
      <c r="H2548" s="781">
        <f t="shared" si="415"/>
        <v>50.16</v>
      </c>
      <c r="I2548" s="782">
        <f t="shared" si="415"/>
        <v>25.44</v>
      </c>
      <c r="J2548" s="782">
        <f t="shared" si="415"/>
        <v>17.36</v>
      </c>
      <c r="K2548" s="783">
        <f t="shared" si="415"/>
        <v>13.35</v>
      </c>
      <c r="L2548" s="784">
        <f>IF(ISNUMBER(F2548),IF(LEFT(A2548,3)="Cat",VLOOKUP(A2548,'Loc Configurations Seules'!R:U,4,FALSE),VLOOKUP(G2548,'Loc Coefficients Location'!A:D,4,FALSE)),"")</f>
        <v>0.18651532340555149</v>
      </c>
      <c r="M2548" s="785">
        <f t="shared" si="416"/>
        <v>35.447237213225065</v>
      </c>
      <c r="N2548" s="786">
        <f>IF(ISNUMBER(F2548),IF(LEFT(A2548,3)="Cat",VLOOKUP(A2548,'Loc Configurations Seules'!R:V,5,FALSE),VLOOKUP(G2548,'Loc Coefficients Location'!A:E,5,FALSE)),"")</f>
        <v>9.9038652897397772E-2</v>
      </c>
      <c r="O2548" s="785">
        <f t="shared" si="417"/>
        <v>18.822295983150447</v>
      </c>
      <c r="P2548" s="786">
        <f>IF(ISNUMBER(F2548),IF(LEFT(A2548,3)="Cat",VLOOKUP(A2548,'Loc Configurations Seules'!R:W,6,FALSE),VLOOKUP(G2548,'Loc Coefficients Location'!A:F,6,FALSE)),"")</f>
        <v>7.5421779500883954E-2</v>
      </c>
      <c r="Q2548" s="785">
        <f t="shared" si="418"/>
        <v>14.333909194142997</v>
      </c>
      <c r="R2548" s="786">
        <f>IF(ISNUMBER(F2548),IF(LEFT(A2548,3)="Cat",VLOOKUP(A2548,'Loc Configurations Seules'!R:X,7,FALSE),VLOOKUP(G2548,'Loc Coefficients Location'!A:G,7,FALSE)),"")</f>
        <v>6.3273484033980879E-2</v>
      </c>
      <c r="S2548" s="785">
        <f t="shared" si="419"/>
        <v>12.025125640658066</v>
      </c>
    </row>
    <row r="2549" spans="1:19" s="5" customFormat="1" x14ac:dyDescent="0.25">
      <c r="A2549" s="214" t="s">
        <v>2843</v>
      </c>
      <c r="B2549" s="242" t="s">
        <v>2790</v>
      </c>
      <c r="C2549" s="94" t="s">
        <v>2844</v>
      </c>
      <c r="D2549" s="60"/>
      <c r="E2549" s="219"/>
      <c r="F2549" s="95">
        <v>102.9</v>
      </c>
      <c r="G2549" s="791" t="s">
        <v>9601</v>
      </c>
      <c r="H2549" s="781">
        <f t="shared" si="415"/>
        <v>27.16</v>
      </c>
      <c r="I2549" s="782">
        <f t="shared" si="415"/>
        <v>13.77</v>
      </c>
      <c r="J2549" s="782">
        <f t="shared" si="415"/>
        <v>9.4</v>
      </c>
      <c r="K2549" s="783">
        <f t="shared" si="415"/>
        <v>7.23</v>
      </c>
      <c r="L2549" s="784">
        <f>IF(ISNUMBER(F2549),IF(LEFT(A2549,3)="Cat",VLOOKUP(A2549,'Loc Configurations Seules'!R:U,4,FALSE),VLOOKUP(G2549,'Loc Coefficients Location'!A:D,4,FALSE)),"")</f>
        <v>0.18651532340555149</v>
      </c>
      <c r="M2549" s="785">
        <f t="shared" si="416"/>
        <v>19.192426778431251</v>
      </c>
      <c r="N2549" s="786">
        <f>IF(ISNUMBER(F2549),IF(LEFT(A2549,3)="Cat",VLOOKUP(A2549,'Loc Configurations Seules'!R:V,5,FALSE),VLOOKUP(G2549,'Loc Coefficients Location'!A:E,5,FALSE)),"")</f>
        <v>9.9038652897397772E-2</v>
      </c>
      <c r="O2549" s="785">
        <f t="shared" si="417"/>
        <v>10.191077383142231</v>
      </c>
      <c r="P2549" s="786">
        <f>IF(ISNUMBER(F2549),IF(LEFT(A2549,3)="Cat",VLOOKUP(A2549,'Loc Configurations Seules'!R:W,6,FALSE),VLOOKUP(G2549,'Loc Coefficients Location'!A:F,6,FALSE)),"")</f>
        <v>7.5421779500883954E-2</v>
      </c>
      <c r="Q2549" s="785">
        <f t="shared" si="418"/>
        <v>7.7609011106409591</v>
      </c>
      <c r="R2549" s="786">
        <f>IF(ISNUMBER(F2549),IF(LEFT(A2549,3)="Cat",VLOOKUP(A2549,'Loc Configurations Seules'!R:X,7,FALSE),VLOOKUP(G2549,'Loc Coefficients Location'!A:G,7,FALSE)),"")</f>
        <v>6.3273484033980879E-2</v>
      </c>
      <c r="S2549" s="785">
        <f t="shared" si="419"/>
        <v>6.5108415070966323</v>
      </c>
    </row>
    <row r="2550" spans="1:19" s="5" customFormat="1" x14ac:dyDescent="0.25">
      <c r="A2550" s="214"/>
      <c r="B2550" s="241" t="s">
        <v>2790</v>
      </c>
      <c r="C2550" s="81" t="s">
        <v>8963</v>
      </c>
      <c r="D2550" s="82"/>
      <c r="E2550" s="301"/>
      <c r="F2550" s="213">
        <v>102.9</v>
      </c>
      <c r="G2550" s="791" t="s">
        <v>9601</v>
      </c>
      <c r="H2550" s="781">
        <f t="shared" si="415"/>
        <v>27.16</v>
      </c>
      <c r="I2550" s="782">
        <f t="shared" si="415"/>
        <v>13.77</v>
      </c>
      <c r="J2550" s="782">
        <f t="shared" si="415"/>
        <v>9.4</v>
      </c>
      <c r="K2550" s="783">
        <f t="shared" si="415"/>
        <v>7.23</v>
      </c>
      <c r="L2550" s="784">
        <f>IF(ISNUMBER(F2550),IF(LEFT(A2550,3)="Cat",VLOOKUP(A2550,'Loc Configurations Seules'!R:U,4,FALSE),VLOOKUP(G2550,'Loc Coefficients Location'!A:D,4,FALSE)),"")</f>
        <v>0.18651532340555149</v>
      </c>
      <c r="M2550" s="785">
        <f t="shared" si="416"/>
        <v>19.192426778431251</v>
      </c>
      <c r="N2550" s="786">
        <f>IF(ISNUMBER(F2550),IF(LEFT(A2550,3)="Cat",VLOOKUP(A2550,'Loc Configurations Seules'!R:V,5,FALSE),VLOOKUP(G2550,'Loc Coefficients Location'!A:E,5,FALSE)),"")</f>
        <v>9.9038652897397772E-2</v>
      </c>
      <c r="O2550" s="785">
        <f t="shared" si="417"/>
        <v>10.191077383142231</v>
      </c>
      <c r="P2550" s="786">
        <f>IF(ISNUMBER(F2550),IF(LEFT(A2550,3)="Cat",VLOOKUP(A2550,'Loc Configurations Seules'!R:W,6,FALSE),VLOOKUP(G2550,'Loc Coefficients Location'!A:F,6,FALSE)),"")</f>
        <v>7.5421779500883954E-2</v>
      </c>
      <c r="Q2550" s="785">
        <f t="shared" si="418"/>
        <v>7.7609011106409591</v>
      </c>
      <c r="R2550" s="786">
        <f>IF(ISNUMBER(F2550),IF(LEFT(A2550,3)="Cat",VLOOKUP(A2550,'Loc Configurations Seules'!R:X,7,FALSE),VLOOKUP(G2550,'Loc Coefficients Location'!A:G,7,FALSE)),"")</f>
        <v>6.3273484033980879E-2</v>
      </c>
      <c r="S2550" s="785">
        <f t="shared" si="419"/>
        <v>6.5108415070966323</v>
      </c>
    </row>
    <row r="2551" spans="1:19" s="5" customFormat="1" x14ac:dyDescent="0.25">
      <c r="A2551" s="214"/>
      <c r="B2551" s="85" t="s">
        <v>95</v>
      </c>
      <c r="C2551" s="43" t="s">
        <v>96</v>
      </c>
      <c r="D2551" s="44"/>
      <c r="E2551" s="69"/>
      <c r="F2551" s="46">
        <v>102.9</v>
      </c>
      <c r="G2551" s="791" t="s">
        <v>9601</v>
      </c>
      <c r="H2551" s="781">
        <f t="shared" si="415"/>
        <v>27.16</v>
      </c>
      <c r="I2551" s="782">
        <f t="shared" si="415"/>
        <v>13.77</v>
      </c>
      <c r="J2551" s="782">
        <f t="shared" si="415"/>
        <v>9.4</v>
      </c>
      <c r="K2551" s="783">
        <f t="shared" si="415"/>
        <v>7.23</v>
      </c>
      <c r="L2551" s="784">
        <f>IF(ISNUMBER(F2551),IF(LEFT(A2551,3)="Cat",VLOOKUP(A2551,'Loc Configurations Seules'!R:U,4,FALSE),VLOOKUP(G2551,'Loc Coefficients Location'!A:D,4,FALSE)),"")</f>
        <v>0.18651532340555149</v>
      </c>
      <c r="M2551" s="785">
        <f t="shared" si="416"/>
        <v>19.192426778431251</v>
      </c>
      <c r="N2551" s="786">
        <f>IF(ISNUMBER(F2551),IF(LEFT(A2551,3)="Cat",VLOOKUP(A2551,'Loc Configurations Seules'!R:V,5,FALSE),VLOOKUP(G2551,'Loc Coefficients Location'!A:E,5,FALSE)),"")</f>
        <v>9.9038652897397772E-2</v>
      </c>
      <c r="O2551" s="785">
        <f t="shared" si="417"/>
        <v>10.191077383142231</v>
      </c>
      <c r="P2551" s="786">
        <f>IF(ISNUMBER(F2551),IF(LEFT(A2551,3)="Cat",VLOOKUP(A2551,'Loc Configurations Seules'!R:W,6,FALSE),VLOOKUP(G2551,'Loc Coefficients Location'!A:F,6,FALSE)),"")</f>
        <v>7.5421779500883954E-2</v>
      </c>
      <c r="Q2551" s="785">
        <f t="shared" si="418"/>
        <v>7.7609011106409591</v>
      </c>
      <c r="R2551" s="786">
        <f>IF(ISNUMBER(F2551),IF(LEFT(A2551,3)="Cat",VLOOKUP(A2551,'Loc Configurations Seules'!R:X,7,FALSE),VLOOKUP(G2551,'Loc Coefficients Location'!A:G,7,FALSE)),"")</f>
        <v>6.3273484033980879E-2</v>
      </c>
      <c r="S2551" s="785">
        <f t="shared" si="419"/>
        <v>6.5108415070966323</v>
      </c>
    </row>
    <row r="2552" spans="1:19" s="5" customFormat="1" x14ac:dyDescent="0.25">
      <c r="A2552" s="214"/>
      <c r="B2552" s="85" t="s">
        <v>95</v>
      </c>
      <c r="C2552" s="43" t="s">
        <v>462</v>
      </c>
      <c r="D2552" s="44"/>
      <c r="E2552" s="69"/>
      <c r="F2552" s="46">
        <v>102.9</v>
      </c>
      <c r="G2552" s="791" t="s">
        <v>9601</v>
      </c>
      <c r="H2552" s="781">
        <f t="shared" si="415"/>
        <v>27.16</v>
      </c>
      <c r="I2552" s="782">
        <f t="shared" si="415"/>
        <v>13.77</v>
      </c>
      <c r="J2552" s="782">
        <f t="shared" si="415"/>
        <v>9.4</v>
      </c>
      <c r="K2552" s="783">
        <f t="shared" si="415"/>
        <v>7.23</v>
      </c>
      <c r="L2552" s="784">
        <f>IF(ISNUMBER(F2552),IF(LEFT(A2552,3)="Cat",VLOOKUP(A2552,'Loc Configurations Seules'!R:U,4,FALSE),VLOOKUP(G2552,'Loc Coefficients Location'!A:D,4,FALSE)),"")</f>
        <v>0.18651532340555149</v>
      </c>
      <c r="M2552" s="785">
        <f t="shared" si="416"/>
        <v>19.192426778431251</v>
      </c>
      <c r="N2552" s="786">
        <f>IF(ISNUMBER(F2552),IF(LEFT(A2552,3)="Cat",VLOOKUP(A2552,'Loc Configurations Seules'!R:V,5,FALSE),VLOOKUP(G2552,'Loc Coefficients Location'!A:E,5,FALSE)),"")</f>
        <v>9.9038652897397772E-2</v>
      </c>
      <c r="O2552" s="785">
        <f t="shared" si="417"/>
        <v>10.191077383142231</v>
      </c>
      <c r="P2552" s="786">
        <f>IF(ISNUMBER(F2552),IF(LEFT(A2552,3)="Cat",VLOOKUP(A2552,'Loc Configurations Seules'!R:W,6,FALSE),VLOOKUP(G2552,'Loc Coefficients Location'!A:F,6,FALSE)),"")</f>
        <v>7.5421779500883954E-2</v>
      </c>
      <c r="Q2552" s="785">
        <f t="shared" si="418"/>
        <v>7.7609011106409591</v>
      </c>
      <c r="R2552" s="786">
        <f>IF(ISNUMBER(F2552),IF(LEFT(A2552,3)="Cat",VLOOKUP(A2552,'Loc Configurations Seules'!R:X,7,FALSE),VLOOKUP(G2552,'Loc Coefficients Location'!A:G,7,FALSE)),"")</f>
        <v>6.3273484033980879E-2</v>
      </c>
      <c r="S2552" s="785">
        <f t="shared" si="419"/>
        <v>6.5108415070966323</v>
      </c>
    </row>
    <row r="2553" spans="1:19" s="5" customFormat="1" ht="15.75" thickBot="1" x14ac:dyDescent="0.3">
      <c r="A2553" s="215"/>
      <c r="B2553" s="183" t="s">
        <v>2791</v>
      </c>
      <c r="C2553" s="50" t="s">
        <v>2845</v>
      </c>
      <c r="D2553" s="51"/>
      <c r="E2553" s="295"/>
      <c r="F2553" s="53">
        <v>102.9</v>
      </c>
      <c r="G2553" s="791" t="s">
        <v>9601</v>
      </c>
      <c r="H2553" s="781">
        <f t="shared" si="415"/>
        <v>27.16</v>
      </c>
      <c r="I2553" s="782">
        <f t="shared" si="415"/>
        <v>13.77</v>
      </c>
      <c r="J2553" s="782">
        <f t="shared" si="415"/>
        <v>9.4</v>
      </c>
      <c r="K2553" s="783">
        <f t="shared" si="415"/>
        <v>7.23</v>
      </c>
      <c r="L2553" s="784">
        <f>IF(ISNUMBER(F2553),IF(LEFT(A2553,3)="Cat",VLOOKUP(A2553,'Loc Configurations Seules'!R:U,4,FALSE),VLOOKUP(G2553,'Loc Coefficients Location'!A:D,4,FALSE)),"")</f>
        <v>0.18651532340555149</v>
      </c>
      <c r="M2553" s="785">
        <f t="shared" si="416"/>
        <v>19.192426778431251</v>
      </c>
      <c r="N2553" s="786">
        <f>IF(ISNUMBER(F2553),IF(LEFT(A2553,3)="Cat",VLOOKUP(A2553,'Loc Configurations Seules'!R:V,5,FALSE),VLOOKUP(G2553,'Loc Coefficients Location'!A:E,5,FALSE)),"")</f>
        <v>9.9038652897397772E-2</v>
      </c>
      <c r="O2553" s="785">
        <f t="shared" si="417"/>
        <v>10.191077383142231</v>
      </c>
      <c r="P2553" s="786">
        <f>IF(ISNUMBER(F2553),IF(LEFT(A2553,3)="Cat",VLOOKUP(A2553,'Loc Configurations Seules'!R:W,6,FALSE),VLOOKUP(G2553,'Loc Coefficients Location'!A:F,6,FALSE)),"")</f>
        <v>7.5421779500883954E-2</v>
      </c>
      <c r="Q2553" s="785">
        <f t="shared" si="418"/>
        <v>7.7609011106409591</v>
      </c>
      <c r="R2553" s="786">
        <f>IF(ISNUMBER(F2553),IF(LEFT(A2553,3)="Cat",VLOOKUP(A2553,'Loc Configurations Seules'!R:X,7,FALSE),VLOOKUP(G2553,'Loc Coefficients Location'!A:G,7,FALSE)),"")</f>
        <v>6.3273484033980879E-2</v>
      </c>
      <c r="S2553" s="785">
        <f t="shared" si="419"/>
        <v>6.5108415070966323</v>
      </c>
    </row>
    <row r="2554" spans="1:19" s="5" customFormat="1" x14ac:dyDescent="0.25">
      <c r="A2554" s="214" t="s">
        <v>2846</v>
      </c>
      <c r="B2554" s="242" t="s">
        <v>2792</v>
      </c>
      <c r="C2554" s="94" t="s">
        <v>2847</v>
      </c>
      <c r="D2554" s="60"/>
      <c r="E2554" s="219"/>
      <c r="F2554" s="95">
        <v>132.30000000000001</v>
      </c>
      <c r="G2554" s="791" t="s">
        <v>9601</v>
      </c>
      <c r="H2554" s="781">
        <f t="shared" si="415"/>
        <v>34.92</v>
      </c>
      <c r="I2554" s="782">
        <f t="shared" si="415"/>
        <v>17.71</v>
      </c>
      <c r="J2554" s="782">
        <f t="shared" si="415"/>
        <v>12.09</v>
      </c>
      <c r="K2554" s="783">
        <f t="shared" si="415"/>
        <v>9.2899999999999991</v>
      </c>
      <c r="L2554" s="784">
        <f>IF(ISNUMBER(F2554),IF(LEFT(A2554,3)="Cat",VLOOKUP(A2554,'Loc Configurations Seules'!R:U,4,FALSE),VLOOKUP(G2554,'Loc Coefficients Location'!A:D,4,FALSE)),"")</f>
        <v>0.18651532340555149</v>
      </c>
      <c r="M2554" s="785">
        <f t="shared" si="416"/>
        <v>24.675977286554463</v>
      </c>
      <c r="N2554" s="786">
        <f>IF(ISNUMBER(F2554),IF(LEFT(A2554,3)="Cat",VLOOKUP(A2554,'Loc Configurations Seules'!R:V,5,FALSE),VLOOKUP(G2554,'Loc Coefficients Location'!A:E,5,FALSE)),"")</f>
        <v>9.9038652897397772E-2</v>
      </c>
      <c r="O2554" s="785">
        <f t="shared" si="417"/>
        <v>13.102813778325727</v>
      </c>
      <c r="P2554" s="786">
        <f>IF(ISNUMBER(F2554),IF(LEFT(A2554,3)="Cat",VLOOKUP(A2554,'Loc Configurations Seules'!R:W,6,FALSE),VLOOKUP(G2554,'Loc Coefficients Location'!A:F,6,FALSE)),"")</f>
        <v>7.5421779500883954E-2</v>
      </c>
      <c r="Q2554" s="785">
        <f t="shared" si="418"/>
        <v>9.9783014279669473</v>
      </c>
      <c r="R2554" s="786">
        <f>IF(ISNUMBER(F2554),IF(LEFT(A2554,3)="Cat",VLOOKUP(A2554,'Loc Configurations Seules'!R:X,7,FALSE),VLOOKUP(G2554,'Loc Coefficients Location'!A:G,7,FALSE)),"")</f>
        <v>6.3273484033980879E-2</v>
      </c>
      <c r="S2554" s="785">
        <f t="shared" si="419"/>
        <v>8.3710819376956707</v>
      </c>
    </row>
    <row r="2555" spans="1:19" s="5" customFormat="1" ht="15.75" thickBot="1" x14ac:dyDescent="0.3">
      <c r="A2555" s="214"/>
      <c r="B2555" s="241" t="s">
        <v>2792</v>
      </c>
      <c r="C2555" s="81" t="s">
        <v>8964</v>
      </c>
      <c r="D2555" s="82"/>
      <c r="E2555" s="301"/>
      <c r="F2555" s="213">
        <v>132.30000000000001</v>
      </c>
      <c r="G2555" s="791" t="s">
        <v>9601</v>
      </c>
      <c r="H2555" s="781">
        <f t="shared" si="415"/>
        <v>34.92</v>
      </c>
      <c r="I2555" s="782">
        <f t="shared" si="415"/>
        <v>17.71</v>
      </c>
      <c r="J2555" s="782">
        <f t="shared" si="415"/>
        <v>12.09</v>
      </c>
      <c r="K2555" s="783">
        <f t="shared" si="415"/>
        <v>9.2899999999999991</v>
      </c>
      <c r="L2555" s="784">
        <f>IF(ISNUMBER(F2555),IF(LEFT(A2555,3)="Cat",VLOOKUP(A2555,'Loc Configurations Seules'!R:U,4,FALSE),VLOOKUP(G2555,'Loc Coefficients Location'!A:D,4,FALSE)),"")</f>
        <v>0.18651532340555149</v>
      </c>
      <c r="M2555" s="785">
        <f t="shared" si="416"/>
        <v>24.675977286554463</v>
      </c>
      <c r="N2555" s="786">
        <f>IF(ISNUMBER(F2555),IF(LEFT(A2555,3)="Cat",VLOOKUP(A2555,'Loc Configurations Seules'!R:V,5,FALSE),VLOOKUP(G2555,'Loc Coefficients Location'!A:E,5,FALSE)),"")</f>
        <v>9.9038652897397772E-2</v>
      </c>
      <c r="O2555" s="785">
        <f t="shared" si="417"/>
        <v>13.102813778325727</v>
      </c>
      <c r="P2555" s="786">
        <f>IF(ISNUMBER(F2555),IF(LEFT(A2555,3)="Cat",VLOOKUP(A2555,'Loc Configurations Seules'!R:W,6,FALSE),VLOOKUP(G2555,'Loc Coefficients Location'!A:F,6,FALSE)),"")</f>
        <v>7.5421779500883954E-2</v>
      </c>
      <c r="Q2555" s="785">
        <f t="shared" si="418"/>
        <v>9.9783014279669473</v>
      </c>
      <c r="R2555" s="786">
        <f>IF(ISNUMBER(F2555),IF(LEFT(A2555,3)="Cat",VLOOKUP(A2555,'Loc Configurations Seules'!R:X,7,FALSE),VLOOKUP(G2555,'Loc Coefficients Location'!A:G,7,FALSE)),"")</f>
        <v>6.3273484033980879E-2</v>
      </c>
      <c r="S2555" s="785">
        <f t="shared" si="419"/>
        <v>8.3710819376956707</v>
      </c>
    </row>
    <row r="2556" spans="1:19" s="5" customFormat="1" x14ac:dyDescent="0.25">
      <c r="A2556" s="190"/>
      <c r="B2556" s="242" t="s">
        <v>2792</v>
      </c>
      <c r="C2556" s="94" t="s">
        <v>2848</v>
      </c>
      <c r="D2556" s="60"/>
      <c r="E2556" s="219"/>
      <c r="F2556" s="95">
        <v>132.30000000000001</v>
      </c>
      <c r="G2556" s="791" t="s">
        <v>9601</v>
      </c>
      <c r="H2556" s="781">
        <f t="shared" si="415"/>
        <v>34.92</v>
      </c>
      <c r="I2556" s="782">
        <f t="shared" si="415"/>
        <v>17.71</v>
      </c>
      <c r="J2556" s="782">
        <f t="shared" si="415"/>
        <v>12.09</v>
      </c>
      <c r="K2556" s="783">
        <f t="shared" si="415"/>
        <v>9.2899999999999991</v>
      </c>
      <c r="L2556" s="784">
        <f>IF(ISNUMBER(F2556),IF(LEFT(A2556,3)="Cat",VLOOKUP(A2556,'Loc Configurations Seules'!R:U,4,FALSE),VLOOKUP(G2556,'Loc Coefficients Location'!A:D,4,FALSE)),"")</f>
        <v>0.18651532340555149</v>
      </c>
      <c r="M2556" s="785">
        <f t="shared" si="416"/>
        <v>24.675977286554463</v>
      </c>
      <c r="N2556" s="786">
        <f>IF(ISNUMBER(F2556),IF(LEFT(A2556,3)="Cat",VLOOKUP(A2556,'Loc Configurations Seules'!R:V,5,FALSE),VLOOKUP(G2556,'Loc Coefficients Location'!A:E,5,FALSE)),"")</f>
        <v>9.9038652897397772E-2</v>
      </c>
      <c r="O2556" s="785">
        <f t="shared" si="417"/>
        <v>13.102813778325727</v>
      </c>
      <c r="P2556" s="786">
        <f>IF(ISNUMBER(F2556),IF(LEFT(A2556,3)="Cat",VLOOKUP(A2556,'Loc Configurations Seules'!R:W,6,FALSE),VLOOKUP(G2556,'Loc Coefficients Location'!A:F,6,FALSE)),"")</f>
        <v>7.5421779500883954E-2</v>
      </c>
      <c r="Q2556" s="785">
        <f t="shared" si="418"/>
        <v>9.9783014279669473</v>
      </c>
      <c r="R2556" s="786">
        <f>IF(ISNUMBER(F2556),IF(LEFT(A2556,3)="Cat",VLOOKUP(A2556,'Loc Configurations Seules'!R:X,7,FALSE),VLOOKUP(G2556,'Loc Coefficients Location'!A:G,7,FALSE)),"")</f>
        <v>6.3273484033980879E-2</v>
      </c>
      <c r="S2556" s="785">
        <f t="shared" si="419"/>
        <v>8.3710819376956707</v>
      </c>
    </row>
    <row r="2557" spans="1:19" s="5" customFormat="1" x14ac:dyDescent="0.25">
      <c r="A2557" s="190"/>
      <c r="B2557" s="42" t="s">
        <v>7544</v>
      </c>
      <c r="C2557" s="43" t="s">
        <v>2847</v>
      </c>
      <c r="D2557" s="44"/>
      <c r="E2557" s="47"/>
      <c r="F2557" s="10">
        <v>132.30000000000001</v>
      </c>
      <c r="G2557" s="791" t="s">
        <v>9601</v>
      </c>
      <c r="H2557" s="781">
        <f t="shared" si="415"/>
        <v>34.92</v>
      </c>
      <c r="I2557" s="782">
        <f t="shared" si="415"/>
        <v>17.71</v>
      </c>
      <c r="J2557" s="782">
        <f t="shared" si="415"/>
        <v>12.09</v>
      </c>
      <c r="K2557" s="783">
        <f t="shared" si="415"/>
        <v>9.2899999999999991</v>
      </c>
      <c r="L2557" s="784">
        <f>IF(ISNUMBER(F2557),IF(LEFT(A2557,3)="Cat",VLOOKUP(A2557,'Loc Configurations Seules'!R:U,4,FALSE),VLOOKUP(G2557,'Loc Coefficients Location'!A:D,4,FALSE)),"")</f>
        <v>0.18651532340555149</v>
      </c>
      <c r="M2557" s="785">
        <f t="shared" si="416"/>
        <v>24.675977286554463</v>
      </c>
      <c r="N2557" s="786">
        <f>IF(ISNUMBER(F2557),IF(LEFT(A2557,3)="Cat",VLOOKUP(A2557,'Loc Configurations Seules'!R:V,5,FALSE),VLOOKUP(G2557,'Loc Coefficients Location'!A:E,5,FALSE)),"")</f>
        <v>9.9038652897397772E-2</v>
      </c>
      <c r="O2557" s="785">
        <f t="shared" si="417"/>
        <v>13.102813778325727</v>
      </c>
      <c r="P2557" s="786">
        <f>IF(ISNUMBER(F2557),IF(LEFT(A2557,3)="Cat",VLOOKUP(A2557,'Loc Configurations Seules'!R:W,6,FALSE),VLOOKUP(G2557,'Loc Coefficients Location'!A:F,6,FALSE)),"")</f>
        <v>7.5421779500883954E-2</v>
      </c>
      <c r="Q2557" s="785">
        <f t="shared" si="418"/>
        <v>9.9783014279669473</v>
      </c>
      <c r="R2557" s="786">
        <f>IF(ISNUMBER(F2557),IF(LEFT(A2557,3)="Cat",VLOOKUP(A2557,'Loc Configurations Seules'!R:X,7,FALSE),VLOOKUP(G2557,'Loc Coefficients Location'!A:G,7,FALSE)),"")</f>
        <v>6.3273484033980879E-2</v>
      </c>
      <c r="S2557" s="785">
        <f t="shared" si="419"/>
        <v>8.3710819376956707</v>
      </c>
    </row>
    <row r="2558" spans="1:19" s="5" customFormat="1" x14ac:dyDescent="0.25">
      <c r="A2558" s="190"/>
      <c r="B2558" s="85" t="s">
        <v>2793</v>
      </c>
      <c r="C2558" s="43" t="s">
        <v>2849</v>
      </c>
      <c r="D2558" s="44"/>
      <c r="E2558" s="69"/>
      <c r="F2558" s="46">
        <v>132.30000000000001</v>
      </c>
      <c r="G2558" s="791" t="s">
        <v>9601</v>
      </c>
      <c r="H2558" s="781">
        <f t="shared" si="415"/>
        <v>34.92</v>
      </c>
      <c r="I2558" s="782">
        <f t="shared" si="415"/>
        <v>17.71</v>
      </c>
      <c r="J2558" s="782">
        <f t="shared" si="415"/>
        <v>12.09</v>
      </c>
      <c r="K2558" s="783">
        <f t="shared" si="415"/>
        <v>9.2899999999999991</v>
      </c>
      <c r="L2558" s="784">
        <f>IF(ISNUMBER(F2558),IF(LEFT(A2558,3)="Cat",VLOOKUP(A2558,'Loc Configurations Seules'!R:U,4,FALSE),VLOOKUP(G2558,'Loc Coefficients Location'!A:D,4,FALSE)),"")</f>
        <v>0.18651532340555149</v>
      </c>
      <c r="M2558" s="785">
        <f t="shared" si="416"/>
        <v>24.675977286554463</v>
      </c>
      <c r="N2558" s="786">
        <f>IF(ISNUMBER(F2558),IF(LEFT(A2558,3)="Cat",VLOOKUP(A2558,'Loc Configurations Seules'!R:V,5,FALSE),VLOOKUP(G2558,'Loc Coefficients Location'!A:E,5,FALSE)),"")</f>
        <v>9.9038652897397772E-2</v>
      </c>
      <c r="O2558" s="785">
        <f t="shared" si="417"/>
        <v>13.102813778325727</v>
      </c>
      <c r="P2558" s="786">
        <f>IF(ISNUMBER(F2558),IF(LEFT(A2558,3)="Cat",VLOOKUP(A2558,'Loc Configurations Seules'!R:W,6,FALSE),VLOOKUP(G2558,'Loc Coefficients Location'!A:F,6,FALSE)),"")</f>
        <v>7.5421779500883954E-2</v>
      </c>
      <c r="Q2558" s="785">
        <f t="shared" si="418"/>
        <v>9.9783014279669473</v>
      </c>
      <c r="R2558" s="786">
        <f>IF(ISNUMBER(F2558),IF(LEFT(A2558,3)="Cat",VLOOKUP(A2558,'Loc Configurations Seules'!R:X,7,FALSE),VLOOKUP(G2558,'Loc Coefficients Location'!A:G,7,FALSE)),"")</f>
        <v>6.3273484033980879E-2</v>
      </c>
      <c r="S2558" s="785">
        <f t="shared" si="419"/>
        <v>8.3710819376956707</v>
      </c>
    </row>
    <row r="2559" spans="1:19" s="5" customFormat="1" ht="15.75" thickBot="1" x14ac:dyDescent="0.3">
      <c r="A2559" s="215"/>
      <c r="B2559" s="183" t="s">
        <v>2792</v>
      </c>
      <c r="C2559" s="50" t="s">
        <v>2850</v>
      </c>
      <c r="D2559" s="51"/>
      <c r="E2559" s="295"/>
      <c r="F2559" s="53">
        <v>132.30000000000001</v>
      </c>
      <c r="G2559" s="791" t="s">
        <v>9601</v>
      </c>
      <c r="H2559" s="781">
        <f t="shared" si="415"/>
        <v>34.92</v>
      </c>
      <c r="I2559" s="782">
        <f t="shared" si="415"/>
        <v>17.71</v>
      </c>
      <c r="J2559" s="782">
        <f t="shared" si="415"/>
        <v>12.09</v>
      </c>
      <c r="K2559" s="783">
        <f t="shared" si="415"/>
        <v>9.2899999999999991</v>
      </c>
      <c r="L2559" s="784">
        <f>IF(ISNUMBER(F2559),IF(LEFT(A2559,3)="Cat",VLOOKUP(A2559,'Loc Configurations Seules'!R:U,4,FALSE),VLOOKUP(G2559,'Loc Coefficients Location'!A:D,4,FALSE)),"")</f>
        <v>0.18651532340555149</v>
      </c>
      <c r="M2559" s="785">
        <f t="shared" si="416"/>
        <v>24.675977286554463</v>
      </c>
      <c r="N2559" s="786">
        <f>IF(ISNUMBER(F2559),IF(LEFT(A2559,3)="Cat",VLOOKUP(A2559,'Loc Configurations Seules'!R:V,5,FALSE),VLOOKUP(G2559,'Loc Coefficients Location'!A:E,5,FALSE)),"")</f>
        <v>9.9038652897397772E-2</v>
      </c>
      <c r="O2559" s="785">
        <f t="shared" si="417"/>
        <v>13.102813778325727</v>
      </c>
      <c r="P2559" s="786">
        <f>IF(ISNUMBER(F2559),IF(LEFT(A2559,3)="Cat",VLOOKUP(A2559,'Loc Configurations Seules'!R:W,6,FALSE),VLOOKUP(G2559,'Loc Coefficients Location'!A:F,6,FALSE)),"")</f>
        <v>7.5421779500883954E-2</v>
      </c>
      <c r="Q2559" s="785">
        <f t="shared" si="418"/>
        <v>9.9783014279669473</v>
      </c>
      <c r="R2559" s="786">
        <f>IF(ISNUMBER(F2559),IF(LEFT(A2559,3)="Cat",VLOOKUP(A2559,'Loc Configurations Seules'!R:X,7,FALSE),VLOOKUP(G2559,'Loc Coefficients Location'!A:G,7,FALSE)),"")</f>
        <v>6.3273484033980879E-2</v>
      </c>
      <c r="S2559" s="785">
        <f t="shared" si="419"/>
        <v>8.3710819376956707</v>
      </c>
    </row>
    <row r="2560" spans="1:19" s="5" customFormat="1" x14ac:dyDescent="0.25">
      <c r="A2560" s="214" t="s">
        <v>2851</v>
      </c>
      <c r="B2560" s="242" t="s">
        <v>2794</v>
      </c>
      <c r="C2560" s="94" t="s">
        <v>2852</v>
      </c>
      <c r="D2560" s="60"/>
      <c r="E2560" s="219"/>
      <c r="F2560" s="95">
        <v>161.69999999999999</v>
      </c>
      <c r="G2560" s="791" t="s">
        <v>9601</v>
      </c>
      <c r="H2560" s="781">
        <f t="shared" si="415"/>
        <v>42.68</v>
      </c>
      <c r="I2560" s="782">
        <f t="shared" si="415"/>
        <v>21.64</v>
      </c>
      <c r="J2560" s="782">
        <f t="shared" si="415"/>
        <v>14.77</v>
      </c>
      <c r="K2560" s="783">
        <f t="shared" si="415"/>
        <v>11.36</v>
      </c>
      <c r="L2560" s="784">
        <f>IF(ISNUMBER(F2560),IF(LEFT(A2560,3)="Cat",VLOOKUP(A2560,'Loc Configurations Seules'!R:U,4,FALSE),VLOOKUP(G2560,'Loc Coefficients Location'!A:D,4,FALSE)),"")</f>
        <v>0.18651532340555149</v>
      </c>
      <c r="M2560" s="785">
        <f t="shared" si="416"/>
        <v>30.159527794677675</v>
      </c>
      <c r="N2560" s="786">
        <f>IF(ISNUMBER(F2560),IF(LEFT(A2560,3)="Cat",VLOOKUP(A2560,'Loc Configurations Seules'!R:V,5,FALSE),VLOOKUP(G2560,'Loc Coefficients Location'!A:E,5,FALSE)),"")</f>
        <v>9.9038652897397772E-2</v>
      </c>
      <c r="O2560" s="785">
        <f t="shared" si="417"/>
        <v>16.014550173509218</v>
      </c>
      <c r="P2560" s="786">
        <f>IF(ISNUMBER(F2560),IF(LEFT(A2560,3)="Cat",VLOOKUP(A2560,'Loc Configurations Seules'!R:W,6,FALSE),VLOOKUP(G2560,'Loc Coefficients Location'!A:F,6,FALSE)),"")</f>
        <v>7.5421779500883954E-2</v>
      </c>
      <c r="Q2560" s="785">
        <f t="shared" si="418"/>
        <v>12.195701745292935</v>
      </c>
      <c r="R2560" s="786">
        <f>IF(ISNUMBER(F2560),IF(LEFT(A2560,3)="Cat",VLOOKUP(A2560,'Loc Configurations Seules'!R:X,7,FALSE),VLOOKUP(G2560,'Loc Coefficients Location'!A:G,7,FALSE)),"")</f>
        <v>6.3273484033980879E-2</v>
      </c>
      <c r="S2560" s="785">
        <f t="shared" si="419"/>
        <v>10.231322368294707</v>
      </c>
    </row>
    <row r="2561" spans="1:19" s="5" customFormat="1" x14ac:dyDescent="0.25">
      <c r="A2561" s="190"/>
      <c r="B2561" s="241" t="s">
        <v>2794</v>
      </c>
      <c r="C2561" s="81" t="s">
        <v>8965</v>
      </c>
      <c r="D2561" s="82"/>
      <c r="E2561" s="301"/>
      <c r="F2561" s="213">
        <v>161.69999999999999</v>
      </c>
      <c r="G2561" s="791" t="s">
        <v>9601</v>
      </c>
      <c r="H2561" s="781">
        <f t="shared" si="415"/>
        <v>42.68</v>
      </c>
      <c r="I2561" s="782">
        <f t="shared" si="415"/>
        <v>21.64</v>
      </c>
      <c r="J2561" s="782">
        <f t="shared" si="415"/>
        <v>14.77</v>
      </c>
      <c r="K2561" s="783">
        <f t="shared" si="415"/>
        <v>11.36</v>
      </c>
      <c r="L2561" s="784">
        <f>IF(ISNUMBER(F2561),IF(LEFT(A2561,3)="Cat",VLOOKUP(A2561,'Loc Configurations Seules'!R:U,4,FALSE),VLOOKUP(G2561,'Loc Coefficients Location'!A:D,4,FALSE)),"")</f>
        <v>0.18651532340555149</v>
      </c>
      <c r="M2561" s="785">
        <f t="shared" si="416"/>
        <v>30.159527794677675</v>
      </c>
      <c r="N2561" s="786">
        <f>IF(ISNUMBER(F2561),IF(LEFT(A2561,3)="Cat",VLOOKUP(A2561,'Loc Configurations Seules'!R:V,5,FALSE),VLOOKUP(G2561,'Loc Coefficients Location'!A:E,5,FALSE)),"")</f>
        <v>9.9038652897397772E-2</v>
      </c>
      <c r="O2561" s="785">
        <f t="shared" si="417"/>
        <v>16.014550173509218</v>
      </c>
      <c r="P2561" s="786">
        <f>IF(ISNUMBER(F2561),IF(LEFT(A2561,3)="Cat",VLOOKUP(A2561,'Loc Configurations Seules'!R:W,6,FALSE),VLOOKUP(G2561,'Loc Coefficients Location'!A:F,6,FALSE)),"")</f>
        <v>7.5421779500883954E-2</v>
      </c>
      <c r="Q2561" s="785">
        <f t="shared" si="418"/>
        <v>12.195701745292935</v>
      </c>
      <c r="R2561" s="786">
        <f>IF(ISNUMBER(F2561),IF(LEFT(A2561,3)="Cat",VLOOKUP(A2561,'Loc Configurations Seules'!R:X,7,FALSE),VLOOKUP(G2561,'Loc Coefficients Location'!A:G,7,FALSE)),"")</f>
        <v>6.3273484033980879E-2</v>
      </c>
      <c r="S2561" s="785">
        <f t="shared" si="419"/>
        <v>10.231322368294707</v>
      </c>
    </row>
    <row r="2562" spans="1:19" s="5" customFormat="1" x14ac:dyDescent="0.25">
      <c r="A2562" s="190"/>
      <c r="B2562" s="42" t="s">
        <v>7545</v>
      </c>
      <c r="C2562" s="43" t="s">
        <v>2854</v>
      </c>
      <c r="D2562" s="44"/>
      <c r="E2562" s="47"/>
      <c r="F2562" s="10">
        <v>161.69999999999999</v>
      </c>
      <c r="G2562" s="791" t="s">
        <v>9601</v>
      </c>
      <c r="H2562" s="781">
        <f t="shared" si="415"/>
        <v>42.68</v>
      </c>
      <c r="I2562" s="782">
        <f t="shared" si="415"/>
        <v>21.64</v>
      </c>
      <c r="J2562" s="782">
        <f t="shared" si="415"/>
        <v>14.77</v>
      </c>
      <c r="K2562" s="783">
        <f t="shared" si="415"/>
        <v>11.36</v>
      </c>
      <c r="L2562" s="784">
        <f>IF(ISNUMBER(F2562),IF(LEFT(A2562,3)="Cat",VLOOKUP(A2562,'Loc Configurations Seules'!R:U,4,FALSE),VLOOKUP(G2562,'Loc Coefficients Location'!A:D,4,FALSE)),"")</f>
        <v>0.18651532340555149</v>
      </c>
      <c r="M2562" s="785">
        <f t="shared" si="416"/>
        <v>30.159527794677675</v>
      </c>
      <c r="N2562" s="786">
        <f>IF(ISNUMBER(F2562),IF(LEFT(A2562,3)="Cat",VLOOKUP(A2562,'Loc Configurations Seules'!R:V,5,FALSE),VLOOKUP(G2562,'Loc Coefficients Location'!A:E,5,FALSE)),"")</f>
        <v>9.9038652897397772E-2</v>
      </c>
      <c r="O2562" s="785">
        <f t="shared" si="417"/>
        <v>16.014550173509218</v>
      </c>
      <c r="P2562" s="786">
        <f>IF(ISNUMBER(F2562),IF(LEFT(A2562,3)="Cat",VLOOKUP(A2562,'Loc Configurations Seules'!R:W,6,FALSE),VLOOKUP(G2562,'Loc Coefficients Location'!A:F,6,FALSE)),"")</f>
        <v>7.5421779500883954E-2</v>
      </c>
      <c r="Q2562" s="785">
        <f t="shared" si="418"/>
        <v>12.195701745292935</v>
      </c>
      <c r="R2562" s="786">
        <f>IF(ISNUMBER(F2562),IF(LEFT(A2562,3)="Cat",VLOOKUP(A2562,'Loc Configurations Seules'!R:X,7,FALSE),VLOOKUP(G2562,'Loc Coefficients Location'!A:G,7,FALSE)),"")</f>
        <v>6.3273484033980879E-2</v>
      </c>
      <c r="S2562" s="785">
        <f t="shared" si="419"/>
        <v>10.231322368294707</v>
      </c>
    </row>
    <row r="2563" spans="1:19" s="5" customFormat="1" ht="15.75" thickBot="1" x14ac:dyDescent="0.3">
      <c r="A2563" s="190"/>
      <c r="B2563" s="183" t="s">
        <v>2795</v>
      </c>
      <c r="C2563" s="50" t="s">
        <v>2853</v>
      </c>
      <c r="D2563" s="51"/>
      <c r="E2563" s="295"/>
      <c r="F2563" s="53">
        <v>161.69999999999999</v>
      </c>
      <c r="G2563" s="791" t="s">
        <v>9601</v>
      </c>
      <c r="H2563" s="781">
        <f t="shared" si="415"/>
        <v>42.68</v>
      </c>
      <c r="I2563" s="782">
        <f t="shared" si="415"/>
        <v>21.64</v>
      </c>
      <c r="J2563" s="782">
        <f t="shared" si="415"/>
        <v>14.77</v>
      </c>
      <c r="K2563" s="783">
        <f t="shared" si="415"/>
        <v>11.36</v>
      </c>
      <c r="L2563" s="784">
        <f>IF(ISNUMBER(F2563),IF(LEFT(A2563,3)="Cat",VLOOKUP(A2563,'Loc Configurations Seules'!R:U,4,FALSE),VLOOKUP(G2563,'Loc Coefficients Location'!A:D,4,FALSE)),"")</f>
        <v>0.18651532340555149</v>
      </c>
      <c r="M2563" s="785">
        <f t="shared" si="416"/>
        <v>30.159527794677675</v>
      </c>
      <c r="N2563" s="786">
        <f>IF(ISNUMBER(F2563),IF(LEFT(A2563,3)="Cat",VLOOKUP(A2563,'Loc Configurations Seules'!R:V,5,FALSE),VLOOKUP(G2563,'Loc Coefficients Location'!A:E,5,FALSE)),"")</f>
        <v>9.9038652897397772E-2</v>
      </c>
      <c r="O2563" s="785">
        <f t="shared" si="417"/>
        <v>16.014550173509218</v>
      </c>
      <c r="P2563" s="786">
        <f>IF(ISNUMBER(F2563),IF(LEFT(A2563,3)="Cat",VLOOKUP(A2563,'Loc Configurations Seules'!R:W,6,FALSE),VLOOKUP(G2563,'Loc Coefficients Location'!A:F,6,FALSE)),"")</f>
        <v>7.5421779500883954E-2</v>
      </c>
      <c r="Q2563" s="785">
        <f t="shared" si="418"/>
        <v>12.195701745292935</v>
      </c>
      <c r="R2563" s="786">
        <f>IF(ISNUMBER(F2563),IF(LEFT(A2563,3)="Cat",VLOOKUP(A2563,'Loc Configurations Seules'!R:X,7,FALSE),VLOOKUP(G2563,'Loc Coefficients Location'!A:G,7,FALSE)),"")</f>
        <v>6.3273484033980879E-2</v>
      </c>
      <c r="S2563" s="785">
        <f t="shared" si="419"/>
        <v>10.231322368294707</v>
      </c>
    </row>
    <row r="2564" spans="1:19" s="5" customFormat="1" ht="15.75" thickBot="1" x14ac:dyDescent="0.3">
      <c r="A2564" s="215"/>
      <c r="B2564" s="183" t="s">
        <v>2795</v>
      </c>
      <c r="C2564" s="50" t="s">
        <v>2854</v>
      </c>
      <c r="D2564" s="51"/>
      <c r="E2564" s="295"/>
      <c r="F2564" s="53">
        <v>161.69999999999999</v>
      </c>
      <c r="G2564" s="791" t="s">
        <v>9601</v>
      </c>
      <c r="H2564" s="781">
        <f t="shared" si="415"/>
        <v>42.68</v>
      </c>
      <c r="I2564" s="782">
        <f t="shared" si="415"/>
        <v>21.64</v>
      </c>
      <c r="J2564" s="782">
        <f t="shared" si="415"/>
        <v>14.77</v>
      </c>
      <c r="K2564" s="783">
        <f t="shared" si="415"/>
        <v>11.36</v>
      </c>
      <c r="L2564" s="784">
        <f>IF(ISNUMBER(F2564),IF(LEFT(A2564,3)="Cat",VLOOKUP(A2564,'Loc Configurations Seules'!R:U,4,FALSE),VLOOKUP(G2564,'Loc Coefficients Location'!A:D,4,FALSE)),"")</f>
        <v>0.18651532340555149</v>
      </c>
      <c r="M2564" s="785">
        <f t="shared" si="416"/>
        <v>30.159527794677675</v>
      </c>
      <c r="N2564" s="786">
        <f>IF(ISNUMBER(F2564),IF(LEFT(A2564,3)="Cat",VLOOKUP(A2564,'Loc Configurations Seules'!R:V,5,FALSE),VLOOKUP(G2564,'Loc Coefficients Location'!A:E,5,FALSE)),"")</f>
        <v>9.9038652897397772E-2</v>
      </c>
      <c r="O2564" s="785">
        <f t="shared" si="417"/>
        <v>16.014550173509218</v>
      </c>
      <c r="P2564" s="786">
        <f>IF(ISNUMBER(F2564),IF(LEFT(A2564,3)="Cat",VLOOKUP(A2564,'Loc Configurations Seules'!R:W,6,FALSE),VLOOKUP(G2564,'Loc Coefficients Location'!A:F,6,FALSE)),"")</f>
        <v>7.5421779500883954E-2</v>
      </c>
      <c r="Q2564" s="785">
        <f t="shared" si="418"/>
        <v>12.195701745292935</v>
      </c>
      <c r="R2564" s="786">
        <f>IF(ISNUMBER(F2564),IF(LEFT(A2564,3)="Cat",VLOOKUP(A2564,'Loc Configurations Seules'!R:X,7,FALSE),VLOOKUP(G2564,'Loc Coefficients Location'!A:G,7,FALSE)),"")</f>
        <v>6.3273484033980879E-2</v>
      </c>
      <c r="S2564" s="785">
        <f t="shared" si="419"/>
        <v>10.231322368294707</v>
      </c>
    </row>
    <row r="2565" spans="1:19" s="5" customFormat="1" x14ac:dyDescent="0.25">
      <c r="A2565" s="214" t="s">
        <v>2855</v>
      </c>
      <c r="B2565" s="242" t="s">
        <v>2796</v>
      </c>
      <c r="C2565" s="94" t="s">
        <v>2856</v>
      </c>
      <c r="D2565" s="60"/>
      <c r="E2565" s="219"/>
      <c r="F2565" s="95">
        <v>185.85</v>
      </c>
      <c r="G2565" s="791" t="s">
        <v>9601</v>
      </c>
      <c r="H2565" s="781">
        <f t="shared" si="415"/>
        <v>49.05</v>
      </c>
      <c r="I2565" s="782">
        <f t="shared" si="415"/>
        <v>24.88</v>
      </c>
      <c r="J2565" s="782">
        <f t="shared" si="415"/>
        <v>16.98</v>
      </c>
      <c r="K2565" s="783">
        <f t="shared" si="415"/>
        <v>13.06</v>
      </c>
      <c r="L2565" s="784">
        <f>IF(ISNUMBER(F2565),IF(LEFT(A2565,3)="Cat",VLOOKUP(A2565,'Loc Configurations Seules'!R:U,4,FALSE),VLOOKUP(G2565,'Loc Coefficients Location'!A:D,4,FALSE)),"")</f>
        <v>0.18651532340555149</v>
      </c>
      <c r="M2565" s="785">
        <f t="shared" si="416"/>
        <v>34.663872854921742</v>
      </c>
      <c r="N2565" s="786">
        <f>IF(ISNUMBER(F2565),IF(LEFT(A2565,3)="Cat",VLOOKUP(A2565,'Loc Configurations Seules'!R:V,5,FALSE),VLOOKUP(G2565,'Loc Coefficients Location'!A:E,5,FALSE)),"")</f>
        <v>9.9038652897397772E-2</v>
      </c>
      <c r="O2565" s="785">
        <f t="shared" si="417"/>
        <v>18.406333640981376</v>
      </c>
      <c r="P2565" s="786">
        <f>IF(ISNUMBER(F2565),IF(LEFT(A2565,3)="Cat",VLOOKUP(A2565,'Loc Configurations Seules'!R:W,6,FALSE),VLOOKUP(G2565,'Loc Coefficients Location'!A:F,6,FALSE)),"")</f>
        <v>7.5421779500883954E-2</v>
      </c>
      <c r="Q2565" s="785">
        <f t="shared" si="418"/>
        <v>14.017137720239282</v>
      </c>
      <c r="R2565" s="786">
        <f>IF(ISNUMBER(F2565),IF(LEFT(A2565,3)="Cat",VLOOKUP(A2565,'Loc Configurations Seules'!R:X,7,FALSE),VLOOKUP(G2565,'Loc Coefficients Location'!A:G,7,FALSE)),"")</f>
        <v>6.3273484033980879E-2</v>
      </c>
      <c r="S2565" s="785">
        <f t="shared" si="419"/>
        <v>11.759377007715345</v>
      </c>
    </row>
    <row r="2566" spans="1:19" s="5" customFormat="1" x14ac:dyDescent="0.25">
      <c r="A2566" s="214"/>
      <c r="B2566" s="241" t="s">
        <v>2796</v>
      </c>
      <c r="C2566" s="81" t="s">
        <v>8966</v>
      </c>
      <c r="D2566" s="82"/>
      <c r="E2566" s="301"/>
      <c r="F2566" s="213">
        <v>185.85</v>
      </c>
      <c r="G2566" s="791" t="s">
        <v>9601</v>
      </c>
      <c r="H2566" s="781">
        <f t="shared" si="415"/>
        <v>49.05</v>
      </c>
      <c r="I2566" s="782">
        <f t="shared" si="415"/>
        <v>24.88</v>
      </c>
      <c r="J2566" s="782">
        <f t="shared" si="415"/>
        <v>16.98</v>
      </c>
      <c r="K2566" s="783">
        <f t="shared" si="415"/>
        <v>13.06</v>
      </c>
      <c r="L2566" s="784">
        <f>IF(ISNUMBER(F2566),IF(LEFT(A2566,3)="Cat",VLOOKUP(A2566,'Loc Configurations Seules'!R:U,4,FALSE),VLOOKUP(G2566,'Loc Coefficients Location'!A:D,4,FALSE)),"")</f>
        <v>0.18651532340555149</v>
      </c>
      <c r="M2566" s="785">
        <f t="shared" si="416"/>
        <v>34.663872854921742</v>
      </c>
      <c r="N2566" s="786">
        <f>IF(ISNUMBER(F2566),IF(LEFT(A2566,3)="Cat",VLOOKUP(A2566,'Loc Configurations Seules'!R:V,5,FALSE),VLOOKUP(G2566,'Loc Coefficients Location'!A:E,5,FALSE)),"")</f>
        <v>9.9038652897397772E-2</v>
      </c>
      <c r="O2566" s="785">
        <f t="shared" si="417"/>
        <v>18.406333640981376</v>
      </c>
      <c r="P2566" s="786">
        <f>IF(ISNUMBER(F2566),IF(LEFT(A2566,3)="Cat",VLOOKUP(A2566,'Loc Configurations Seules'!R:W,6,FALSE),VLOOKUP(G2566,'Loc Coefficients Location'!A:F,6,FALSE)),"")</f>
        <v>7.5421779500883954E-2</v>
      </c>
      <c r="Q2566" s="785">
        <f t="shared" si="418"/>
        <v>14.017137720239282</v>
      </c>
      <c r="R2566" s="786">
        <f>IF(ISNUMBER(F2566),IF(LEFT(A2566,3)="Cat",VLOOKUP(A2566,'Loc Configurations Seules'!R:X,7,FALSE),VLOOKUP(G2566,'Loc Coefficients Location'!A:G,7,FALSE)),"")</f>
        <v>6.3273484033980879E-2</v>
      </c>
      <c r="S2566" s="785">
        <f t="shared" si="419"/>
        <v>11.759377007715345</v>
      </c>
    </row>
    <row r="2567" spans="1:19" s="5" customFormat="1" x14ac:dyDescent="0.25">
      <c r="A2567" s="190"/>
      <c r="B2567" s="85" t="s">
        <v>2796</v>
      </c>
      <c r="C2567" s="43" t="s">
        <v>2857</v>
      </c>
      <c r="D2567" s="44"/>
      <c r="E2567" s="69"/>
      <c r="F2567" s="46">
        <v>185.85</v>
      </c>
      <c r="G2567" s="791" t="s">
        <v>9601</v>
      </c>
      <c r="H2567" s="781">
        <f t="shared" si="415"/>
        <v>49.05</v>
      </c>
      <c r="I2567" s="782">
        <f t="shared" si="415"/>
        <v>24.88</v>
      </c>
      <c r="J2567" s="782">
        <f t="shared" si="415"/>
        <v>16.98</v>
      </c>
      <c r="K2567" s="783">
        <f t="shared" ref="I2567:K2630" si="420">IF(ISNUMBER($F2567),ROUND($F2567*K$2,2),"")</f>
        <v>13.06</v>
      </c>
      <c r="L2567" s="784">
        <f>IF(ISNUMBER(F2567),IF(LEFT(A2567,3)="Cat",VLOOKUP(A2567,'Loc Configurations Seules'!R:U,4,FALSE),VLOOKUP(G2567,'Loc Coefficients Location'!A:D,4,FALSE)),"")</f>
        <v>0.18651532340555149</v>
      </c>
      <c r="M2567" s="785">
        <f t="shared" si="416"/>
        <v>34.663872854921742</v>
      </c>
      <c r="N2567" s="786">
        <f>IF(ISNUMBER(F2567),IF(LEFT(A2567,3)="Cat",VLOOKUP(A2567,'Loc Configurations Seules'!R:V,5,FALSE),VLOOKUP(G2567,'Loc Coefficients Location'!A:E,5,FALSE)),"")</f>
        <v>9.9038652897397772E-2</v>
      </c>
      <c r="O2567" s="785">
        <f t="shared" si="417"/>
        <v>18.406333640981376</v>
      </c>
      <c r="P2567" s="786">
        <f>IF(ISNUMBER(F2567),IF(LEFT(A2567,3)="Cat",VLOOKUP(A2567,'Loc Configurations Seules'!R:W,6,FALSE),VLOOKUP(G2567,'Loc Coefficients Location'!A:F,6,FALSE)),"")</f>
        <v>7.5421779500883954E-2</v>
      </c>
      <c r="Q2567" s="785">
        <f t="shared" si="418"/>
        <v>14.017137720239282</v>
      </c>
      <c r="R2567" s="786">
        <f>IF(ISNUMBER(F2567),IF(LEFT(A2567,3)="Cat",VLOOKUP(A2567,'Loc Configurations Seules'!R:X,7,FALSE),VLOOKUP(G2567,'Loc Coefficients Location'!A:G,7,FALSE)),"")</f>
        <v>6.3273484033980879E-2</v>
      </c>
      <c r="S2567" s="785">
        <f t="shared" si="419"/>
        <v>11.759377007715345</v>
      </c>
    </row>
    <row r="2568" spans="1:19" s="5" customFormat="1" x14ac:dyDescent="0.25">
      <c r="A2568" s="190"/>
      <c r="B2568" s="42" t="s">
        <v>7546</v>
      </c>
      <c r="C2568" s="43" t="s">
        <v>2858</v>
      </c>
      <c r="D2568" s="44"/>
      <c r="E2568" s="47"/>
      <c r="F2568" s="10">
        <v>185.85</v>
      </c>
      <c r="G2568" s="791" t="s">
        <v>9606</v>
      </c>
      <c r="H2568" s="781">
        <f t="shared" ref="H2568:K2631" si="421">IF(ISNUMBER($F2568),ROUND($F2568*H$2,2),"")</f>
        <v>49.05</v>
      </c>
      <c r="I2568" s="782">
        <f t="shared" si="420"/>
        <v>24.88</v>
      </c>
      <c r="J2568" s="782">
        <f t="shared" si="420"/>
        <v>16.98</v>
      </c>
      <c r="K2568" s="783">
        <f t="shared" si="420"/>
        <v>13.06</v>
      </c>
      <c r="L2568" s="784">
        <f>IF(ISNUMBER(F2568),IF(LEFT(A2568,3)="Cat",VLOOKUP(A2568,'Loc Configurations Seules'!R:U,4,FALSE),VLOOKUP(G2568,'Loc Coefficients Location'!A:D,4,FALSE)),"")</f>
        <v>0.19199023568399012</v>
      </c>
      <c r="M2568" s="785">
        <f t="shared" si="416"/>
        <v>35.681385301869561</v>
      </c>
      <c r="N2568" s="786">
        <f>IF(ISNUMBER(F2568),IF(LEFT(A2568,3)="Cat",VLOOKUP(A2568,'Loc Configurations Seules'!R:V,5,FALSE),VLOOKUP(G2568,'Loc Coefficients Location'!A:E,5,FALSE)),"")</f>
        <v>0.10177821759423146</v>
      </c>
      <c r="O2568" s="785">
        <f t="shared" si="417"/>
        <v>18.915481739887916</v>
      </c>
      <c r="P2568" s="786">
        <f>IF(ISNUMBER(F2568),IF(LEFT(A2568,3)="Cat",VLOOKUP(A2568,'Loc Configurations Seules'!R:W,6,FALSE),VLOOKUP(G2568,'Loc Coefficients Location'!A:F,6,FALSE)),"")</f>
        <v>7.7378407783493058E-2</v>
      </c>
      <c r="Q2568" s="785">
        <f t="shared" si="418"/>
        <v>14.380777086562185</v>
      </c>
      <c r="R2568" s="786">
        <f>IF(ISNUMBER(F2568),IF(LEFT(A2568,3)="Cat",VLOOKUP(A2568,'Loc Configurations Seules'!R:X,7,FALSE),VLOOKUP(G2568,'Loc Coefficients Location'!A:G,7,FALSE)),"")</f>
        <v>6.4774233076420606E-2</v>
      </c>
      <c r="S2568" s="785">
        <f t="shared" si="419"/>
        <v>12.03829121725277</v>
      </c>
    </row>
    <row r="2569" spans="1:19" s="5" customFormat="1" x14ac:dyDescent="0.25">
      <c r="A2569" s="190"/>
      <c r="B2569" s="85" t="s">
        <v>2796</v>
      </c>
      <c r="C2569" s="43" t="s">
        <v>2858</v>
      </c>
      <c r="D2569" s="44"/>
      <c r="E2569" s="69"/>
      <c r="F2569" s="46">
        <v>185.85</v>
      </c>
      <c r="G2569" s="791" t="s">
        <v>9606</v>
      </c>
      <c r="H2569" s="781">
        <f t="shared" si="421"/>
        <v>49.05</v>
      </c>
      <c r="I2569" s="782">
        <f t="shared" si="420"/>
        <v>24.88</v>
      </c>
      <c r="J2569" s="782">
        <f t="shared" si="420"/>
        <v>16.98</v>
      </c>
      <c r="K2569" s="783">
        <f t="shared" si="420"/>
        <v>13.06</v>
      </c>
      <c r="L2569" s="784">
        <f>IF(ISNUMBER(F2569),IF(LEFT(A2569,3)="Cat",VLOOKUP(A2569,'Loc Configurations Seules'!R:U,4,FALSE),VLOOKUP(G2569,'Loc Coefficients Location'!A:D,4,FALSE)),"")</f>
        <v>0.19199023568399012</v>
      </c>
      <c r="M2569" s="785">
        <f t="shared" si="416"/>
        <v>35.681385301869561</v>
      </c>
      <c r="N2569" s="786">
        <f>IF(ISNUMBER(F2569),IF(LEFT(A2569,3)="Cat",VLOOKUP(A2569,'Loc Configurations Seules'!R:V,5,FALSE),VLOOKUP(G2569,'Loc Coefficients Location'!A:E,5,FALSE)),"")</f>
        <v>0.10177821759423146</v>
      </c>
      <c r="O2569" s="785">
        <f t="shared" si="417"/>
        <v>18.915481739887916</v>
      </c>
      <c r="P2569" s="786">
        <f>IF(ISNUMBER(F2569),IF(LEFT(A2569,3)="Cat",VLOOKUP(A2569,'Loc Configurations Seules'!R:W,6,FALSE),VLOOKUP(G2569,'Loc Coefficients Location'!A:F,6,FALSE)),"")</f>
        <v>7.7378407783493058E-2</v>
      </c>
      <c r="Q2569" s="785">
        <f t="shared" si="418"/>
        <v>14.380777086562185</v>
      </c>
      <c r="R2569" s="786">
        <f>IF(ISNUMBER(F2569),IF(LEFT(A2569,3)="Cat",VLOOKUP(A2569,'Loc Configurations Seules'!R:X,7,FALSE),VLOOKUP(G2569,'Loc Coefficients Location'!A:G,7,FALSE)),"")</f>
        <v>6.4774233076420606E-2</v>
      </c>
      <c r="S2569" s="785">
        <f t="shared" si="419"/>
        <v>12.03829121725277</v>
      </c>
    </row>
    <row r="2570" spans="1:19" s="5" customFormat="1" x14ac:dyDescent="0.25">
      <c r="A2570" s="214"/>
      <c r="B2570" s="85" t="s">
        <v>945</v>
      </c>
      <c r="C2570" s="43" t="s">
        <v>2859</v>
      </c>
      <c r="D2570" s="44"/>
      <c r="E2570" s="69"/>
      <c r="F2570" s="46">
        <v>185.85</v>
      </c>
      <c r="G2570" s="791" t="s">
        <v>9601</v>
      </c>
      <c r="H2570" s="781">
        <f t="shared" si="421"/>
        <v>49.05</v>
      </c>
      <c r="I2570" s="782">
        <f t="shared" si="420"/>
        <v>24.88</v>
      </c>
      <c r="J2570" s="782">
        <f t="shared" si="420"/>
        <v>16.98</v>
      </c>
      <c r="K2570" s="783">
        <f t="shared" si="420"/>
        <v>13.06</v>
      </c>
      <c r="L2570" s="784">
        <f>IF(ISNUMBER(F2570),IF(LEFT(A2570,3)="Cat",VLOOKUP(A2570,'Loc Configurations Seules'!R:U,4,FALSE),VLOOKUP(G2570,'Loc Coefficients Location'!A:D,4,FALSE)),"")</f>
        <v>0.18651532340555149</v>
      </c>
      <c r="M2570" s="785">
        <f t="shared" si="416"/>
        <v>34.663872854921742</v>
      </c>
      <c r="N2570" s="786">
        <f>IF(ISNUMBER(F2570),IF(LEFT(A2570,3)="Cat",VLOOKUP(A2570,'Loc Configurations Seules'!R:V,5,FALSE),VLOOKUP(G2570,'Loc Coefficients Location'!A:E,5,FALSE)),"")</f>
        <v>9.9038652897397772E-2</v>
      </c>
      <c r="O2570" s="785">
        <f t="shared" si="417"/>
        <v>18.406333640981376</v>
      </c>
      <c r="P2570" s="786">
        <f>IF(ISNUMBER(F2570),IF(LEFT(A2570,3)="Cat",VLOOKUP(A2570,'Loc Configurations Seules'!R:W,6,FALSE),VLOOKUP(G2570,'Loc Coefficients Location'!A:F,6,FALSE)),"")</f>
        <v>7.5421779500883954E-2</v>
      </c>
      <c r="Q2570" s="785">
        <f t="shared" si="418"/>
        <v>14.017137720239282</v>
      </c>
      <c r="R2570" s="786">
        <f>IF(ISNUMBER(F2570),IF(LEFT(A2570,3)="Cat",VLOOKUP(A2570,'Loc Configurations Seules'!R:X,7,FALSE),VLOOKUP(G2570,'Loc Coefficients Location'!A:G,7,FALSE)),"")</f>
        <v>6.3273484033980879E-2</v>
      </c>
      <c r="S2570" s="785">
        <f t="shared" si="419"/>
        <v>11.759377007715345</v>
      </c>
    </row>
    <row r="2571" spans="1:19" s="5" customFormat="1" x14ac:dyDescent="0.25">
      <c r="A2571" s="214" t="s">
        <v>7547</v>
      </c>
      <c r="B2571" s="42" t="s">
        <v>7548</v>
      </c>
      <c r="C2571" s="43" t="s">
        <v>7549</v>
      </c>
      <c r="D2571" s="44"/>
      <c r="E2571" s="47"/>
      <c r="F2571" s="10">
        <v>389</v>
      </c>
      <c r="G2571" s="791" t="s">
        <v>9601</v>
      </c>
      <c r="H2571" s="781">
        <f t="shared" si="421"/>
        <v>102.67</v>
      </c>
      <c r="I2571" s="782">
        <f t="shared" si="420"/>
        <v>52.07</v>
      </c>
      <c r="J2571" s="782">
        <f t="shared" si="420"/>
        <v>35.54</v>
      </c>
      <c r="K2571" s="783">
        <f t="shared" si="420"/>
        <v>27.33</v>
      </c>
      <c r="L2571" s="784">
        <f>IF(ISNUMBER(F2571),IF(LEFT(A2571,3)="Cat",VLOOKUP(A2571,'Loc Configurations Seules'!R:U,4,FALSE),VLOOKUP(G2571,'Loc Coefficients Location'!A:D,4,FALSE)),"")</f>
        <v>0.18651532340555149</v>
      </c>
      <c r="M2571" s="785">
        <f t="shared" si="416"/>
        <v>72.554460804759529</v>
      </c>
      <c r="N2571" s="786">
        <f>IF(ISNUMBER(F2571),IF(LEFT(A2571,3)="Cat",VLOOKUP(A2571,'Loc Configurations Seules'!R:V,5,FALSE),VLOOKUP(G2571,'Loc Coefficients Location'!A:E,5,FALSE)),"")</f>
        <v>9.9038652897397772E-2</v>
      </c>
      <c r="O2571" s="785">
        <f t="shared" si="417"/>
        <v>38.52603597708773</v>
      </c>
      <c r="P2571" s="786">
        <f>IF(ISNUMBER(F2571),IF(LEFT(A2571,3)="Cat",VLOOKUP(A2571,'Loc Configurations Seules'!R:W,6,FALSE),VLOOKUP(G2571,'Loc Coefficients Location'!A:F,6,FALSE)),"")</f>
        <v>7.5421779500883954E-2</v>
      </c>
      <c r="Q2571" s="785">
        <f t="shared" si="418"/>
        <v>29.339072225843857</v>
      </c>
      <c r="R2571" s="786">
        <f>IF(ISNUMBER(F2571),IF(LEFT(A2571,3)="Cat",VLOOKUP(A2571,'Loc Configurations Seules'!R:X,7,FALSE),VLOOKUP(G2571,'Loc Coefficients Location'!A:G,7,FALSE)),"")</f>
        <v>6.3273484033980879E-2</v>
      </c>
      <c r="S2571" s="785">
        <f t="shared" si="419"/>
        <v>24.613385289218563</v>
      </c>
    </row>
    <row r="2572" spans="1:19" s="5" customFormat="1" ht="15.75" thickBot="1" x14ac:dyDescent="0.3">
      <c r="A2572" s="215"/>
      <c r="B2572" s="241" t="s">
        <v>7548</v>
      </c>
      <c r="C2572" s="81" t="s">
        <v>8967</v>
      </c>
      <c r="D2572" s="82"/>
      <c r="E2572" s="301"/>
      <c r="F2572" s="213">
        <v>389</v>
      </c>
      <c r="G2572" s="791" t="s">
        <v>9601</v>
      </c>
      <c r="H2572" s="781">
        <f t="shared" si="421"/>
        <v>102.67</v>
      </c>
      <c r="I2572" s="782">
        <f t="shared" si="420"/>
        <v>52.07</v>
      </c>
      <c r="J2572" s="782">
        <f t="shared" si="420"/>
        <v>35.54</v>
      </c>
      <c r="K2572" s="783">
        <f t="shared" si="420"/>
        <v>27.33</v>
      </c>
      <c r="L2572" s="784">
        <f>IF(ISNUMBER(F2572),IF(LEFT(A2572,3)="Cat",VLOOKUP(A2572,'Loc Configurations Seules'!R:U,4,FALSE),VLOOKUP(G2572,'Loc Coefficients Location'!A:D,4,FALSE)),"")</f>
        <v>0.18651532340555149</v>
      </c>
      <c r="M2572" s="785">
        <f t="shared" si="416"/>
        <v>72.554460804759529</v>
      </c>
      <c r="N2572" s="786">
        <f>IF(ISNUMBER(F2572),IF(LEFT(A2572,3)="Cat",VLOOKUP(A2572,'Loc Configurations Seules'!R:V,5,FALSE),VLOOKUP(G2572,'Loc Coefficients Location'!A:E,5,FALSE)),"")</f>
        <v>9.9038652897397772E-2</v>
      </c>
      <c r="O2572" s="785">
        <f t="shared" si="417"/>
        <v>38.52603597708773</v>
      </c>
      <c r="P2572" s="786">
        <f>IF(ISNUMBER(F2572),IF(LEFT(A2572,3)="Cat",VLOOKUP(A2572,'Loc Configurations Seules'!R:W,6,FALSE),VLOOKUP(G2572,'Loc Coefficients Location'!A:F,6,FALSE)),"")</f>
        <v>7.5421779500883954E-2</v>
      </c>
      <c r="Q2572" s="785">
        <f t="shared" si="418"/>
        <v>29.339072225843857</v>
      </c>
      <c r="R2572" s="786">
        <f>IF(ISNUMBER(F2572),IF(LEFT(A2572,3)="Cat",VLOOKUP(A2572,'Loc Configurations Seules'!R:X,7,FALSE),VLOOKUP(G2572,'Loc Coefficients Location'!A:G,7,FALSE)),"")</f>
        <v>6.3273484033980879E-2</v>
      </c>
      <c r="S2572" s="785">
        <f t="shared" si="419"/>
        <v>24.613385289218563</v>
      </c>
    </row>
    <row r="2573" spans="1:19" s="5" customFormat="1" ht="15.75" thickBot="1" x14ac:dyDescent="0.3">
      <c r="A2573" s="214" t="s">
        <v>2860</v>
      </c>
      <c r="B2573" s="266" t="s">
        <v>2797</v>
      </c>
      <c r="C2573" s="94" t="s">
        <v>2861</v>
      </c>
      <c r="D2573" s="60"/>
      <c r="E2573" s="219"/>
      <c r="F2573" s="95">
        <v>287.7</v>
      </c>
      <c r="G2573" s="791" t="s">
        <v>9601</v>
      </c>
      <c r="H2573" s="781">
        <f t="shared" si="421"/>
        <v>75.930000000000007</v>
      </c>
      <c r="I2573" s="782">
        <f t="shared" si="420"/>
        <v>38.51</v>
      </c>
      <c r="J2573" s="782">
        <f t="shared" si="420"/>
        <v>26.28</v>
      </c>
      <c r="K2573" s="783">
        <f t="shared" si="420"/>
        <v>20.21</v>
      </c>
      <c r="L2573" s="784">
        <f>IF(ISNUMBER(F2573),IF(LEFT(A2573,3)="Cat",VLOOKUP(A2573,'Loc Configurations Seules'!R:U,4,FALSE),VLOOKUP(G2573,'Loc Coefficients Location'!A:D,4,FALSE)),"")</f>
        <v>0.18651532340555149</v>
      </c>
      <c r="M2573" s="785">
        <f t="shared" si="416"/>
        <v>53.66045854377716</v>
      </c>
      <c r="N2573" s="786">
        <f>IF(ISNUMBER(F2573),IF(LEFT(A2573,3)="Cat",VLOOKUP(A2573,'Loc Configurations Seules'!R:V,5,FALSE),VLOOKUP(G2573,'Loc Coefficients Location'!A:E,5,FALSE)),"")</f>
        <v>9.9038652897397772E-2</v>
      </c>
      <c r="O2573" s="785">
        <f t="shared" si="417"/>
        <v>28.493420438581339</v>
      </c>
      <c r="P2573" s="786">
        <f>IF(ISNUMBER(F2573),IF(LEFT(A2573,3)="Cat",VLOOKUP(A2573,'Loc Configurations Seules'!R:W,6,FALSE),VLOOKUP(G2573,'Loc Coefficients Location'!A:F,6,FALSE)),"")</f>
        <v>7.5421779500883954E-2</v>
      </c>
      <c r="Q2573" s="785">
        <f t="shared" si="418"/>
        <v>21.698845962404313</v>
      </c>
      <c r="R2573" s="786">
        <f>IF(ISNUMBER(F2573),IF(LEFT(A2573,3)="Cat",VLOOKUP(A2573,'Loc Configurations Seules'!R:X,7,FALSE),VLOOKUP(G2573,'Loc Coefficients Location'!A:G,7,FALSE)),"")</f>
        <v>6.3273484033980879E-2</v>
      </c>
      <c r="S2573" s="785">
        <f t="shared" si="419"/>
        <v>18.203781356576297</v>
      </c>
    </row>
    <row r="2574" spans="1:19" s="5" customFormat="1" x14ac:dyDescent="0.25">
      <c r="A2574" s="214"/>
      <c r="B2574" s="266" t="s">
        <v>2797</v>
      </c>
      <c r="C2574" s="56" t="s">
        <v>10329</v>
      </c>
      <c r="D2574" s="57"/>
      <c r="E2574" s="54"/>
      <c r="F2574" s="103">
        <v>287.7</v>
      </c>
      <c r="G2574" s="791" t="s">
        <v>9601</v>
      </c>
      <c r="H2574" s="781">
        <f t="shared" si="421"/>
        <v>75.930000000000007</v>
      </c>
      <c r="I2574" s="782">
        <f t="shared" si="420"/>
        <v>38.51</v>
      </c>
      <c r="J2574" s="782">
        <f t="shared" si="420"/>
        <v>26.28</v>
      </c>
      <c r="K2574" s="783">
        <f t="shared" si="420"/>
        <v>20.21</v>
      </c>
      <c r="L2574" s="784">
        <f>IF(ISNUMBER(F2574),IF(LEFT(A2574,3)="Cat",VLOOKUP(A2574,'Loc Configurations Seules'!R:U,4,FALSE),VLOOKUP(G2574,'Loc Coefficients Location'!A:D,4,FALSE)),"")</f>
        <v>0.18651532340555149</v>
      </c>
      <c r="M2574" s="785">
        <f t="shared" si="416"/>
        <v>53.66045854377716</v>
      </c>
      <c r="N2574" s="786">
        <f>IF(ISNUMBER(F2574),IF(LEFT(A2574,3)="Cat",VLOOKUP(A2574,'Loc Configurations Seules'!R:V,5,FALSE),VLOOKUP(G2574,'Loc Coefficients Location'!A:E,5,FALSE)),"")</f>
        <v>9.9038652897397772E-2</v>
      </c>
      <c r="O2574" s="785">
        <f t="shared" si="417"/>
        <v>28.493420438581339</v>
      </c>
      <c r="P2574" s="786">
        <f>IF(ISNUMBER(F2574),IF(LEFT(A2574,3)="Cat",VLOOKUP(A2574,'Loc Configurations Seules'!R:W,6,FALSE),VLOOKUP(G2574,'Loc Coefficients Location'!A:F,6,FALSE)),"")</f>
        <v>7.5421779500883954E-2</v>
      </c>
      <c r="Q2574" s="785">
        <f t="shared" si="418"/>
        <v>21.698845962404313</v>
      </c>
      <c r="R2574" s="786">
        <f>IF(ISNUMBER(F2574),IF(LEFT(A2574,3)="Cat",VLOOKUP(A2574,'Loc Configurations Seules'!R:X,7,FALSE),VLOOKUP(G2574,'Loc Coefficients Location'!A:G,7,FALSE)),"")</f>
        <v>6.3273484033980879E-2</v>
      </c>
      <c r="S2574" s="785">
        <f t="shared" si="419"/>
        <v>18.203781356576297</v>
      </c>
    </row>
    <row r="2575" spans="1:19" s="5" customFormat="1" x14ac:dyDescent="0.25">
      <c r="A2575" s="190"/>
      <c r="B2575" s="145" t="s">
        <v>2797</v>
      </c>
      <c r="C2575" s="302" t="s">
        <v>2862</v>
      </c>
      <c r="D2575" s="303"/>
      <c r="E2575" s="304"/>
      <c r="F2575" s="305">
        <v>287.7</v>
      </c>
      <c r="G2575" s="791" t="s">
        <v>9601</v>
      </c>
      <c r="H2575" s="781">
        <f t="shared" si="421"/>
        <v>75.930000000000007</v>
      </c>
      <c r="I2575" s="782">
        <f t="shared" si="420"/>
        <v>38.51</v>
      </c>
      <c r="J2575" s="782">
        <f t="shared" si="420"/>
        <v>26.28</v>
      </c>
      <c r="K2575" s="783">
        <f t="shared" si="420"/>
        <v>20.21</v>
      </c>
      <c r="L2575" s="784">
        <f>IF(ISNUMBER(F2575),IF(LEFT(A2575,3)="Cat",VLOOKUP(A2575,'Loc Configurations Seules'!R:U,4,FALSE),VLOOKUP(G2575,'Loc Coefficients Location'!A:D,4,FALSE)),"")</f>
        <v>0.18651532340555149</v>
      </c>
      <c r="M2575" s="785">
        <f t="shared" si="416"/>
        <v>53.66045854377716</v>
      </c>
      <c r="N2575" s="786">
        <f>IF(ISNUMBER(F2575),IF(LEFT(A2575,3)="Cat",VLOOKUP(A2575,'Loc Configurations Seules'!R:V,5,FALSE),VLOOKUP(G2575,'Loc Coefficients Location'!A:E,5,FALSE)),"")</f>
        <v>9.9038652897397772E-2</v>
      </c>
      <c r="O2575" s="785">
        <f t="shared" si="417"/>
        <v>28.493420438581339</v>
      </c>
      <c r="P2575" s="786">
        <f>IF(ISNUMBER(F2575),IF(LEFT(A2575,3)="Cat",VLOOKUP(A2575,'Loc Configurations Seules'!R:W,6,FALSE),VLOOKUP(G2575,'Loc Coefficients Location'!A:F,6,FALSE)),"")</f>
        <v>7.5421779500883954E-2</v>
      </c>
      <c r="Q2575" s="785">
        <f t="shared" si="418"/>
        <v>21.698845962404313</v>
      </c>
      <c r="R2575" s="786">
        <f>IF(ISNUMBER(F2575),IF(LEFT(A2575,3)="Cat",VLOOKUP(A2575,'Loc Configurations Seules'!R:X,7,FALSE),VLOOKUP(G2575,'Loc Coefficients Location'!A:G,7,FALSE)),"")</f>
        <v>6.3273484033980879E-2</v>
      </c>
      <c r="S2575" s="785">
        <f t="shared" si="419"/>
        <v>18.203781356576297</v>
      </c>
    </row>
    <row r="2576" spans="1:19" s="5" customFormat="1" ht="15.75" thickBot="1" x14ac:dyDescent="0.3">
      <c r="A2576" s="215"/>
      <c r="B2576" s="306" t="s">
        <v>2797</v>
      </c>
      <c r="C2576" s="307" t="s">
        <v>8968</v>
      </c>
      <c r="D2576" s="308"/>
      <c r="E2576" s="309"/>
      <c r="F2576" s="310">
        <v>287.7</v>
      </c>
      <c r="G2576" s="791" t="s">
        <v>9601</v>
      </c>
      <c r="H2576" s="781">
        <f t="shared" si="421"/>
        <v>75.930000000000007</v>
      </c>
      <c r="I2576" s="782">
        <f t="shared" si="420"/>
        <v>38.51</v>
      </c>
      <c r="J2576" s="782">
        <f t="shared" si="420"/>
        <v>26.28</v>
      </c>
      <c r="K2576" s="783">
        <f t="shared" si="420"/>
        <v>20.21</v>
      </c>
      <c r="L2576" s="784">
        <f>IF(ISNUMBER(F2576),IF(LEFT(A2576,3)="Cat",VLOOKUP(A2576,'Loc Configurations Seules'!R:U,4,FALSE),VLOOKUP(G2576,'Loc Coefficients Location'!A:D,4,FALSE)),"")</f>
        <v>0.18651532340555149</v>
      </c>
      <c r="M2576" s="785">
        <f t="shared" si="416"/>
        <v>53.66045854377716</v>
      </c>
      <c r="N2576" s="786">
        <f>IF(ISNUMBER(F2576),IF(LEFT(A2576,3)="Cat",VLOOKUP(A2576,'Loc Configurations Seules'!R:V,5,FALSE),VLOOKUP(G2576,'Loc Coefficients Location'!A:E,5,FALSE)),"")</f>
        <v>9.9038652897397772E-2</v>
      </c>
      <c r="O2576" s="785">
        <f t="shared" si="417"/>
        <v>28.493420438581339</v>
      </c>
      <c r="P2576" s="786">
        <f>IF(ISNUMBER(F2576),IF(LEFT(A2576,3)="Cat",VLOOKUP(A2576,'Loc Configurations Seules'!R:W,6,FALSE),VLOOKUP(G2576,'Loc Coefficients Location'!A:F,6,FALSE)),"")</f>
        <v>7.5421779500883954E-2</v>
      </c>
      <c r="Q2576" s="785">
        <f t="shared" si="418"/>
        <v>21.698845962404313</v>
      </c>
      <c r="R2576" s="786">
        <f>IF(ISNUMBER(F2576),IF(LEFT(A2576,3)="Cat",VLOOKUP(A2576,'Loc Configurations Seules'!R:X,7,FALSE),VLOOKUP(G2576,'Loc Coefficients Location'!A:G,7,FALSE)),"")</f>
        <v>6.3273484033980879E-2</v>
      </c>
      <c r="S2576" s="785">
        <f t="shared" si="419"/>
        <v>18.203781356576297</v>
      </c>
    </row>
    <row r="2577" spans="1:19" s="5" customFormat="1" x14ac:dyDescent="0.25">
      <c r="A2577" s="214" t="s">
        <v>2863</v>
      </c>
      <c r="B2577" s="241" t="s">
        <v>2798</v>
      </c>
      <c r="C2577" s="81" t="s">
        <v>2864</v>
      </c>
      <c r="D2577" s="82"/>
      <c r="E2577" s="86"/>
      <c r="F2577" s="213">
        <v>289.8</v>
      </c>
      <c r="G2577" s="791" t="s">
        <v>9601</v>
      </c>
      <c r="H2577" s="781">
        <f t="shared" si="421"/>
        <v>76.489999999999995</v>
      </c>
      <c r="I2577" s="782">
        <f t="shared" si="420"/>
        <v>38.79</v>
      </c>
      <c r="J2577" s="782">
        <f t="shared" si="420"/>
        <v>26.47</v>
      </c>
      <c r="K2577" s="783">
        <f t="shared" si="420"/>
        <v>20.36</v>
      </c>
      <c r="L2577" s="784">
        <f>IF(ISNUMBER(F2577),IF(LEFT(A2577,3)="Cat",VLOOKUP(A2577,'Loc Configurations Seules'!R:U,4,FALSE),VLOOKUP(G2577,'Loc Coefficients Location'!A:D,4,FALSE)),"")</f>
        <v>0.18651532340555149</v>
      </c>
      <c r="M2577" s="785">
        <f t="shared" si="416"/>
        <v>54.052140722928826</v>
      </c>
      <c r="N2577" s="786">
        <f>IF(ISNUMBER(F2577),IF(LEFT(A2577,3)="Cat",VLOOKUP(A2577,'Loc Configurations Seules'!R:V,5,FALSE),VLOOKUP(G2577,'Loc Coefficients Location'!A:E,5,FALSE)),"")</f>
        <v>9.9038652897397772E-2</v>
      </c>
      <c r="O2577" s="785">
        <f t="shared" si="417"/>
        <v>28.701401609665876</v>
      </c>
      <c r="P2577" s="786">
        <f>IF(ISNUMBER(F2577),IF(LEFT(A2577,3)="Cat",VLOOKUP(A2577,'Loc Configurations Seules'!R:W,6,FALSE),VLOOKUP(G2577,'Loc Coefficients Location'!A:F,6,FALSE)),"")</f>
        <v>7.5421779500883954E-2</v>
      </c>
      <c r="Q2577" s="785">
        <f t="shared" si="418"/>
        <v>21.85723169935617</v>
      </c>
      <c r="R2577" s="786">
        <f>IF(ISNUMBER(F2577),IF(LEFT(A2577,3)="Cat",VLOOKUP(A2577,'Loc Configurations Seules'!R:X,7,FALSE),VLOOKUP(G2577,'Loc Coefficients Location'!A:G,7,FALSE)),"")</f>
        <v>6.3273484033980879E-2</v>
      </c>
      <c r="S2577" s="785">
        <f t="shared" si="419"/>
        <v>18.336655673047659</v>
      </c>
    </row>
    <row r="2578" spans="1:19" s="5" customFormat="1" x14ac:dyDescent="0.25">
      <c r="A2578" s="214"/>
      <c r="B2578" s="241" t="s">
        <v>2798</v>
      </c>
      <c r="C2578" s="81" t="s">
        <v>8969</v>
      </c>
      <c r="D2578" s="82"/>
      <c r="E2578" s="301"/>
      <c r="F2578" s="213">
        <v>289.8</v>
      </c>
      <c r="G2578" s="791" t="s">
        <v>9601</v>
      </c>
      <c r="H2578" s="781">
        <f t="shared" si="421"/>
        <v>76.489999999999995</v>
      </c>
      <c r="I2578" s="782">
        <f t="shared" si="420"/>
        <v>38.79</v>
      </c>
      <c r="J2578" s="782">
        <f t="shared" si="420"/>
        <v>26.47</v>
      </c>
      <c r="K2578" s="783">
        <f t="shared" si="420"/>
        <v>20.36</v>
      </c>
      <c r="L2578" s="784">
        <f>IF(ISNUMBER(F2578),IF(LEFT(A2578,3)="Cat",VLOOKUP(A2578,'Loc Configurations Seules'!R:U,4,FALSE),VLOOKUP(G2578,'Loc Coefficients Location'!A:D,4,FALSE)),"")</f>
        <v>0.18651532340555149</v>
      </c>
      <c r="M2578" s="785">
        <f t="shared" si="416"/>
        <v>54.052140722928826</v>
      </c>
      <c r="N2578" s="786">
        <f>IF(ISNUMBER(F2578),IF(LEFT(A2578,3)="Cat",VLOOKUP(A2578,'Loc Configurations Seules'!R:V,5,FALSE),VLOOKUP(G2578,'Loc Coefficients Location'!A:E,5,FALSE)),"")</f>
        <v>9.9038652897397772E-2</v>
      </c>
      <c r="O2578" s="785">
        <f t="shared" si="417"/>
        <v>28.701401609665876</v>
      </c>
      <c r="P2578" s="786">
        <f>IF(ISNUMBER(F2578),IF(LEFT(A2578,3)="Cat",VLOOKUP(A2578,'Loc Configurations Seules'!R:W,6,FALSE),VLOOKUP(G2578,'Loc Coefficients Location'!A:F,6,FALSE)),"")</f>
        <v>7.5421779500883954E-2</v>
      </c>
      <c r="Q2578" s="785">
        <f t="shared" si="418"/>
        <v>21.85723169935617</v>
      </c>
      <c r="R2578" s="786">
        <f>IF(ISNUMBER(F2578),IF(LEFT(A2578,3)="Cat",VLOOKUP(A2578,'Loc Configurations Seules'!R:X,7,FALSE),VLOOKUP(G2578,'Loc Coefficients Location'!A:G,7,FALSE)),"")</f>
        <v>6.3273484033980879E-2</v>
      </c>
      <c r="S2578" s="785">
        <f t="shared" si="419"/>
        <v>18.336655673047659</v>
      </c>
    </row>
    <row r="2579" spans="1:19" s="5" customFormat="1" x14ac:dyDescent="0.25">
      <c r="A2579" s="214"/>
      <c r="B2579" s="85" t="s">
        <v>2799</v>
      </c>
      <c r="C2579" s="43" t="s">
        <v>2865</v>
      </c>
      <c r="D2579" s="44"/>
      <c r="E2579" s="69"/>
      <c r="F2579" s="46">
        <v>289.8</v>
      </c>
      <c r="G2579" s="791" t="s">
        <v>9601</v>
      </c>
      <c r="H2579" s="781">
        <f t="shared" si="421"/>
        <v>76.489999999999995</v>
      </c>
      <c r="I2579" s="782">
        <f t="shared" si="420"/>
        <v>38.79</v>
      </c>
      <c r="J2579" s="782">
        <f t="shared" si="420"/>
        <v>26.47</v>
      </c>
      <c r="K2579" s="783">
        <f t="shared" si="420"/>
        <v>20.36</v>
      </c>
      <c r="L2579" s="784">
        <f>IF(ISNUMBER(F2579),IF(LEFT(A2579,3)="Cat",VLOOKUP(A2579,'Loc Configurations Seules'!R:U,4,FALSE),VLOOKUP(G2579,'Loc Coefficients Location'!A:D,4,FALSE)),"")</f>
        <v>0.18651532340555149</v>
      </c>
      <c r="M2579" s="785">
        <f t="shared" si="416"/>
        <v>54.052140722928826</v>
      </c>
      <c r="N2579" s="786">
        <f>IF(ISNUMBER(F2579),IF(LEFT(A2579,3)="Cat",VLOOKUP(A2579,'Loc Configurations Seules'!R:V,5,FALSE),VLOOKUP(G2579,'Loc Coefficients Location'!A:E,5,FALSE)),"")</f>
        <v>9.9038652897397772E-2</v>
      </c>
      <c r="O2579" s="785">
        <f t="shared" si="417"/>
        <v>28.701401609665876</v>
      </c>
      <c r="P2579" s="786">
        <f>IF(ISNUMBER(F2579),IF(LEFT(A2579,3)="Cat",VLOOKUP(A2579,'Loc Configurations Seules'!R:W,6,FALSE),VLOOKUP(G2579,'Loc Coefficients Location'!A:F,6,FALSE)),"")</f>
        <v>7.5421779500883954E-2</v>
      </c>
      <c r="Q2579" s="785">
        <f t="shared" si="418"/>
        <v>21.85723169935617</v>
      </c>
      <c r="R2579" s="786">
        <f>IF(ISNUMBER(F2579),IF(LEFT(A2579,3)="Cat",VLOOKUP(A2579,'Loc Configurations Seules'!R:X,7,FALSE),VLOOKUP(G2579,'Loc Coefficients Location'!A:G,7,FALSE)),"")</f>
        <v>6.3273484033980879E-2</v>
      </c>
      <c r="S2579" s="785">
        <f t="shared" si="419"/>
        <v>18.336655673047659</v>
      </c>
    </row>
    <row r="2580" spans="1:19" s="5" customFormat="1" ht="15.75" thickBot="1" x14ac:dyDescent="0.3">
      <c r="A2580" s="215"/>
      <c r="B2580" s="183" t="s">
        <v>2798</v>
      </c>
      <c r="C2580" s="50" t="s">
        <v>2866</v>
      </c>
      <c r="D2580" s="51"/>
      <c r="E2580" s="295"/>
      <c r="F2580" s="53">
        <v>289.8</v>
      </c>
      <c r="G2580" s="791" t="s">
        <v>9601</v>
      </c>
      <c r="H2580" s="781">
        <f t="shared" si="421"/>
        <v>76.489999999999995</v>
      </c>
      <c r="I2580" s="782">
        <f t="shared" si="420"/>
        <v>38.79</v>
      </c>
      <c r="J2580" s="782">
        <f t="shared" si="420"/>
        <v>26.47</v>
      </c>
      <c r="K2580" s="783">
        <f t="shared" si="420"/>
        <v>20.36</v>
      </c>
      <c r="L2580" s="784">
        <f>IF(ISNUMBER(F2580),IF(LEFT(A2580,3)="Cat",VLOOKUP(A2580,'Loc Configurations Seules'!R:U,4,FALSE),VLOOKUP(G2580,'Loc Coefficients Location'!A:D,4,FALSE)),"")</f>
        <v>0.18651532340555149</v>
      </c>
      <c r="M2580" s="785">
        <f t="shared" si="416"/>
        <v>54.052140722928826</v>
      </c>
      <c r="N2580" s="786">
        <f>IF(ISNUMBER(F2580),IF(LEFT(A2580,3)="Cat",VLOOKUP(A2580,'Loc Configurations Seules'!R:V,5,FALSE),VLOOKUP(G2580,'Loc Coefficients Location'!A:E,5,FALSE)),"")</f>
        <v>9.9038652897397772E-2</v>
      </c>
      <c r="O2580" s="785">
        <f t="shared" si="417"/>
        <v>28.701401609665876</v>
      </c>
      <c r="P2580" s="786">
        <f>IF(ISNUMBER(F2580),IF(LEFT(A2580,3)="Cat",VLOOKUP(A2580,'Loc Configurations Seules'!R:W,6,FALSE),VLOOKUP(G2580,'Loc Coefficients Location'!A:F,6,FALSE)),"")</f>
        <v>7.5421779500883954E-2</v>
      </c>
      <c r="Q2580" s="785">
        <f t="shared" si="418"/>
        <v>21.85723169935617</v>
      </c>
      <c r="R2580" s="786">
        <f>IF(ISNUMBER(F2580),IF(LEFT(A2580,3)="Cat",VLOOKUP(A2580,'Loc Configurations Seules'!R:X,7,FALSE),VLOOKUP(G2580,'Loc Coefficients Location'!A:G,7,FALSE)),"")</f>
        <v>6.3273484033980879E-2</v>
      </c>
      <c r="S2580" s="785">
        <f t="shared" si="419"/>
        <v>18.336655673047659</v>
      </c>
    </row>
    <row r="2581" spans="1:19" s="5" customFormat="1" x14ac:dyDescent="0.25">
      <c r="A2581" s="214" t="s">
        <v>2867</v>
      </c>
      <c r="B2581" s="242" t="s">
        <v>971</v>
      </c>
      <c r="C2581" s="94" t="s">
        <v>2868</v>
      </c>
      <c r="D2581" s="60"/>
      <c r="E2581" s="219"/>
      <c r="F2581" s="95">
        <v>323.39999999999998</v>
      </c>
      <c r="G2581" s="791" t="s">
        <v>9601</v>
      </c>
      <c r="H2581" s="781">
        <f t="shared" si="421"/>
        <v>85.35</v>
      </c>
      <c r="I2581" s="782">
        <f t="shared" si="420"/>
        <v>43.29</v>
      </c>
      <c r="J2581" s="782">
        <f t="shared" si="420"/>
        <v>29.54</v>
      </c>
      <c r="K2581" s="783">
        <f t="shared" si="420"/>
        <v>22.72</v>
      </c>
      <c r="L2581" s="784">
        <f>IF(ISNUMBER(F2581),IF(LEFT(A2581,3)="Cat",VLOOKUP(A2581,'Loc Configurations Seules'!R:U,4,FALSE),VLOOKUP(G2581,'Loc Coefficients Location'!A:D,4,FALSE)),"")</f>
        <v>0.18651532340555149</v>
      </c>
      <c r="M2581" s="785">
        <f t="shared" si="416"/>
        <v>60.319055589355351</v>
      </c>
      <c r="N2581" s="786">
        <f>IF(ISNUMBER(F2581),IF(LEFT(A2581,3)="Cat",VLOOKUP(A2581,'Loc Configurations Seules'!R:V,5,FALSE),VLOOKUP(G2581,'Loc Coefficients Location'!A:E,5,FALSE)),"")</f>
        <v>9.9038652897397772E-2</v>
      </c>
      <c r="O2581" s="785">
        <f t="shared" si="417"/>
        <v>32.029100347018435</v>
      </c>
      <c r="P2581" s="786">
        <f>IF(ISNUMBER(F2581),IF(LEFT(A2581,3)="Cat",VLOOKUP(A2581,'Loc Configurations Seules'!R:W,6,FALSE),VLOOKUP(G2581,'Loc Coefficients Location'!A:F,6,FALSE)),"")</f>
        <v>7.5421779500883954E-2</v>
      </c>
      <c r="Q2581" s="785">
        <f t="shared" si="418"/>
        <v>24.391403490585869</v>
      </c>
      <c r="R2581" s="786">
        <f>IF(ISNUMBER(F2581),IF(LEFT(A2581,3)="Cat",VLOOKUP(A2581,'Loc Configurations Seules'!R:X,7,FALSE),VLOOKUP(G2581,'Loc Coefficients Location'!A:G,7,FALSE)),"")</f>
        <v>6.3273484033980879E-2</v>
      </c>
      <c r="S2581" s="785">
        <f t="shared" si="419"/>
        <v>20.462644736589414</v>
      </c>
    </row>
    <row r="2582" spans="1:19" s="5" customFormat="1" x14ac:dyDescent="0.25">
      <c r="A2582" s="190"/>
      <c r="B2582" s="42" t="s">
        <v>7550</v>
      </c>
      <c r="C2582" s="81" t="s">
        <v>8970</v>
      </c>
      <c r="D2582" s="82"/>
      <c r="E2582" s="301"/>
      <c r="F2582" s="213">
        <v>323.39999999999998</v>
      </c>
      <c r="G2582" s="791" t="s">
        <v>9601</v>
      </c>
      <c r="H2582" s="781">
        <f t="shared" si="421"/>
        <v>85.35</v>
      </c>
      <c r="I2582" s="782">
        <f t="shared" si="420"/>
        <v>43.29</v>
      </c>
      <c r="J2582" s="782">
        <f t="shared" si="420"/>
        <v>29.54</v>
      </c>
      <c r="K2582" s="783">
        <f t="shared" si="420"/>
        <v>22.72</v>
      </c>
      <c r="L2582" s="784">
        <f>IF(ISNUMBER(F2582),IF(LEFT(A2582,3)="Cat",VLOOKUP(A2582,'Loc Configurations Seules'!R:U,4,FALSE),VLOOKUP(G2582,'Loc Coefficients Location'!A:D,4,FALSE)),"")</f>
        <v>0.18651532340555149</v>
      </c>
      <c r="M2582" s="785">
        <f t="shared" si="416"/>
        <v>60.319055589355351</v>
      </c>
      <c r="N2582" s="786">
        <f>IF(ISNUMBER(F2582),IF(LEFT(A2582,3)="Cat",VLOOKUP(A2582,'Loc Configurations Seules'!R:V,5,FALSE),VLOOKUP(G2582,'Loc Coefficients Location'!A:E,5,FALSE)),"")</f>
        <v>9.9038652897397772E-2</v>
      </c>
      <c r="O2582" s="785">
        <f t="shared" si="417"/>
        <v>32.029100347018435</v>
      </c>
      <c r="P2582" s="786">
        <f>IF(ISNUMBER(F2582),IF(LEFT(A2582,3)="Cat",VLOOKUP(A2582,'Loc Configurations Seules'!R:W,6,FALSE),VLOOKUP(G2582,'Loc Coefficients Location'!A:F,6,FALSE)),"")</f>
        <v>7.5421779500883954E-2</v>
      </c>
      <c r="Q2582" s="785">
        <f t="shared" si="418"/>
        <v>24.391403490585869</v>
      </c>
      <c r="R2582" s="786">
        <f>IF(ISNUMBER(F2582),IF(LEFT(A2582,3)="Cat",VLOOKUP(A2582,'Loc Configurations Seules'!R:X,7,FALSE),VLOOKUP(G2582,'Loc Coefficients Location'!A:G,7,FALSE)),"")</f>
        <v>6.3273484033980879E-2</v>
      </c>
      <c r="S2582" s="785">
        <f t="shared" si="419"/>
        <v>20.462644736589414</v>
      </c>
    </row>
    <row r="2583" spans="1:19" s="5" customFormat="1" x14ac:dyDescent="0.25">
      <c r="A2583" s="190"/>
      <c r="B2583" s="42" t="s">
        <v>7550</v>
      </c>
      <c r="C2583" s="43" t="s">
        <v>10330</v>
      </c>
      <c r="D2583" s="44"/>
      <c r="E2583" s="47"/>
      <c r="F2583" s="46">
        <v>323.39999999999998</v>
      </c>
      <c r="G2583" s="791" t="s">
        <v>9601</v>
      </c>
      <c r="H2583" s="781">
        <f t="shared" si="421"/>
        <v>85.35</v>
      </c>
      <c r="I2583" s="782">
        <f t="shared" si="420"/>
        <v>43.29</v>
      </c>
      <c r="J2583" s="782">
        <f t="shared" si="420"/>
        <v>29.54</v>
      </c>
      <c r="K2583" s="783">
        <f t="shared" si="420"/>
        <v>22.72</v>
      </c>
      <c r="L2583" s="784">
        <f>IF(ISNUMBER(F2583),IF(LEFT(A2583,3)="Cat",VLOOKUP(A2583,'Loc Configurations Seules'!R:U,4,FALSE),VLOOKUP(G2583,'Loc Coefficients Location'!A:D,4,FALSE)),"")</f>
        <v>0.18651532340555149</v>
      </c>
      <c r="M2583" s="785">
        <f t="shared" ref="M2583:M2646" si="422">IF(ISNUMBER(L2583),L2583*$F2583,"")</f>
        <v>60.319055589355351</v>
      </c>
      <c r="N2583" s="786">
        <f>IF(ISNUMBER(F2583),IF(LEFT(A2583,3)="Cat",VLOOKUP(A2583,'Loc Configurations Seules'!R:V,5,FALSE),VLOOKUP(G2583,'Loc Coefficients Location'!A:E,5,FALSE)),"")</f>
        <v>9.9038652897397772E-2</v>
      </c>
      <c r="O2583" s="785">
        <f t="shared" ref="O2583:O2646" si="423">IF(ISNUMBER(N2583),N2583*$F2583,"")</f>
        <v>32.029100347018435</v>
      </c>
      <c r="P2583" s="786">
        <f>IF(ISNUMBER(F2583),IF(LEFT(A2583,3)="Cat",VLOOKUP(A2583,'Loc Configurations Seules'!R:W,6,FALSE),VLOOKUP(G2583,'Loc Coefficients Location'!A:F,6,FALSE)),"")</f>
        <v>7.5421779500883954E-2</v>
      </c>
      <c r="Q2583" s="785">
        <f t="shared" ref="Q2583:Q2646" si="424">IF(ISNUMBER(P2583),P2583*$F2583,"")</f>
        <v>24.391403490585869</v>
      </c>
      <c r="R2583" s="786">
        <f>IF(ISNUMBER(F2583),IF(LEFT(A2583,3)="Cat",VLOOKUP(A2583,'Loc Configurations Seules'!R:X,7,FALSE),VLOOKUP(G2583,'Loc Coefficients Location'!A:G,7,FALSE)),"")</f>
        <v>6.3273484033980879E-2</v>
      </c>
      <c r="S2583" s="785">
        <f t="shared" ref="S2583:S2646" si="425">IF(ISNUMBER(R2583),R2583*$F2583,"")</f>
        <v>20.462644736589414</v>
      </c>
    </row>
    <row r="2584" spans="1:19" s="5" customFormat="1" x14ac:dyDescent="0.25">
      <c r="A2584" s="190"/>
      <c r="B2584" s="85" t="s">
        <v>2800</v>
      </c>
      <c r="C2584" s="43" t="s">
        <v>2869</v>
      </c>
      <c r="D2584" s="44"/>
      <c r="E2584" s="69"/>
      <c r="F2584" s="46">
        <v>323.39999999999998</v>
      </c>
      <c r="G2584" s="791" t="s">
        <v>9601</v>
      </c>
      <c r="H2584" s="781">
        <f t="shared" si="421"/>
        <v>85.35</v>
      </c>
      <c r="I2584" s="782">
        <f t="shared" si="420"/>
        <v>43.29</v>
      </c>
      <c r="J2584" s="782">
        <f t="shared" si="420"/>
        <v>29.54</v>
      </c>
      <c r="K2584" s="783">
        <f t="shared" si="420"/>
        <v>22.72</v>
      </c>
      <c r="L2584" s="784">
        <f>IF(ISNUMBER(F2584),IF(LEFT(A2584,3)="Cat",VLOOKUP(A2584,'Loc Configurations Seules'!R:U,4,FALSE),VLOOKUP(G2584,'Loc Coefficients Location'!A:D,4,FALSE)),"")</f>
        <v>0.18651532340555149</v>
      </c>
      <c r="M2584" s="785">
        <f t="shared" si="422"/>
        <v>60.319055589355351</v>
      </c>
      <c r="N2584" s="786">
        <f>IF(ISNUMBER(F2584),IF(LEFT(A2584,3)="Cat",VLOOKUP(A2584,'Loc Configurations Seules'!R:V,5,FALSE),VLOOKUP(G2584,'Loc Coefficients Location'!A:E,5,FALSE)),"")</f>
        <v>9.9038652897397772E-2</v>
      </c>
      <c r="O2584" s="785">
        <f t="shared" si="423"/>
        <v>32.029100347018435</v>
      </c>
      <c r="P2584" s="786">
        <f>IF(ISNUMBER(F2584),IF(LEFT(A2584,3)="Cat",VLOOKUP(A2584,'Loc Configurations Seules'!R:W,6,FALSE),VLOOKUP(G2584,'Loc Coefficients Location'!A:F,6,FALSE)),"")</f>
        <v>7.5421779500883954E-2</v>
      </c>
      <c r="Q2584" s="785">
        <f t="shared" si="424"/>
        <v>24.391403490585869</v>
      </c>
      <c r="R2584" s="786">
        <f>IF(ISNUMBER(F2584),IF(LEFT(A2584,3)="Cat",VLOOKUP(A2584,'Loc Configurations Seules'!R:X,7,FALSE),VLOOKUP(G2584,'Loc Coefficients Location'!A:G,7,FALSE)),"")</f>
        <v>6.3273484033980879E-2</v>
      </c>
      <c r="S2584" s="785">
        <f t="shared" si="425"/>
        <v>20.462644736589414</v>
      </c>
    </row>
    <row r="2585" spans="1:19" s="5" customFormat="1" ht="15.75" thickBot="1" x14ac:dyDescent="0.3">
      <c r="A2585" s="215"/>
      <c r="B2585" s="183" t="s">
        <v>2800</v>
      </c>
      <c r="C2585" s="50" t="s">
        <v>2870</v>
      </c>
      <c r="D2585" s="51"/>
      <c r="E2585" s="295"/>
      <c r="F2585" s="53">
        <v>323.39999999999998</v>
      </c>
      <c r="G2585" s="791" t="s">
        <v>9601</v>
      </c>
      <c r="H2585" s="781">
        <f t="shared" si="421"/>
        <v>85.35</v>
      </c>
      <c r="I2585" s="782">
        <f t="shared" si="420"/>
        <v>43.29</v>
      </c>
      <c r="J2585" s="782">
        <f t="shared" si="420"/>
        <v>29.54</v>
      </c>
      <c r="K2585" s="783">
        <f t="shared" si="420"/>
        <v>22.72</v>
      </c>
      <c r="L2585" s="784">
        <f>IF(ISNUMBER(F2585),IF(LEFT(A2585,3)="Cat",VLOOKUP(A2585,'Loc Configurations Seules'!R:U,4,FALSE),VLOOKUP(G2585,'Loc Coefficients Location'!A:D,4,FALSE)),"")</f>
        <v>0.18651532340555149</v>
      </c>
      <c r="M2585" s="785">
        <f t="shared" si="422"/>
        <v>60.319055589355351</v>
      </c>
      <c r="N2585" s="786">
        <f>IF(ISNUMBER(F2585),IF(LEFT(A2585,3)="Cat",VLOOKUP(A2585,'Loc Configurations Seules'!R:V,5,FALSE),VLOOKUP(G2585,'Loc Coefficients Location'!A:E,5,FALSE)),"")</f>
        <v>9.9038652897397772E-2</v>
      </c>
      <c r="O2585" s="785">
        <f t="shared" si="423"/>
        <v>32.029100347018435</v>
      </c>
      <c r="P2585" s="786">
        <f>IF(ISNUMBER(F2585),IF(LEFT(A2585,3)="Cat",VLOOKUP(A2585,'Loc Configurations Seules'!R:W,6,FALSE),VLOOKUP(G2585,'Loc Coefficients Location'!A:F,6,FALSE)),"")</f>
        <v>7.5421779500883954E-2</v>
      </c>
      <c r="Q2585" s="785">
        <f t="shared" si="424"/>
        <v>24.391403490585869</v>
      </c>
      <c r="R2585" s="786">
        <f>IF(ISNUMBER(F2585),IF(LEFT(A2585,3)="Cat",VLOOKUP(A2585,'Loc Configurations Seules'!R:X,7,FALSE),VLOOKUP(G2585,'Loc Coefficients Location'!A:G,7,FALSE)),"")</f>
        <v>6.3273484033980879E-2</v>
      </c>
      <c r="S2585" s="785">
        <f t="shared" si="425"/>
        <v>20.462644736589414</v>
      </c>
    </row>
    <row r="2586" spans="1:19" s="5" customFormat="1" ht="15.75" thickBot="1" x14ac:dyDescent="0.3">
      <c r="A2586" s="214" t="s">
        <v>2871</v>
      </c>
      <c r="B2586" s="236" t="s">
        <v>974</v>
      </c>
      <c r="C2586" s="237" t="s">
        <v>2872</v>
      </c>
      <c r="D2586" s="238"/>
      <c r="E2586" s="311"/>
      <c r="F2586" s="240">
        <v>409.5</v>
      </c>
      <c r="G2586" s="791" t="s">
        <v>9601</v>
      </c>
      <c r="H2586" s="781">
        <f t="shared" si="421"/>
        <v>108.08</v>
      </c>
      <c r="I2586" s="782">
        <f t="shared" si="420"/>
        <v>54.81</v>
      </c>
      <c r="J2586" s="782">
        <f t="shared" si="420"/>
        <v>37.409999999999997</v>
      </c>
      <c r="K2586" s="783">
        <f t="shared" si="420"/>
        <v>28.77</v>
      </c>
      <c r="L2586" s="784">
        <f>IF(ISNUMBER(F2586),IF(LEFT(A2586,3)="Cat",VLOOKUP(A2586,'Loc Configurations Seules'!R:U,4,FALSE),VLOOKUP(G2586,'Loc Coefficients Location'!A:D,4,FALSE)),"")</f>
        <v>0.18651532340555149</v>
      </c>
      <c r="M2586" s="785">
        <f t="shared" si="422"/>
        <v>76.378024934573332</v>
      </c>
      <c r="N2586" s="786">
        <f>IF(ISNUMBER(F2586),IF(LEFT(A2586,3)="Cat",VLOOKUP(A2586,'Loc Configurations Seules'!R:V,5,FALSE),VLOOKUP(G2586,'Loc Coefficients Location'!A:E,5,FALSE)),"")</f>
        <v>9.9038652897397772E-2</v>
      </c>
      <c r="O2586" s="785">
        <f t="shared" si="423"/>
        <v>40.55632836148439</v>
      </c>
      <c r="P2586" s="786">
        <f>IF(ISNUMBER(F2586),IF(LEFT(A2586,3)="Cat",VLOOKUP(A2586,'Loc Configurations Seules'!R:W,6,FALSE),VLOOKUP(G2586,'Loc Coefficients Location'!A:F,6,FALSE)),"")</f>
        <v>7.5421779500883954E-2</v>
      </c>
      <c r="Q2586" s="785">
        <f t="shared" si="424"/>
        <v>30.88521870561198</v>
      </c>
      <c r="R2586" s="786">
        <f>IF(ISNUMBER(F2586),IF(LEFT(A2586,3)="Cat",VLOOKUP(A2586,'Loc Configurations Seules'!R:X,7,FALSE),VLOOKUP(G2586,'Loc Coefficients Location'!A:G,7,FALSE)),"")</f>
        <v>6.3273484033980879E-2</v>
      </c>
      <c r="S2586" s="785">
        <f t="shared" si="425"/>
        <v>25.910491711915171</v>
      </c>
    </row>
    <row r="2587" spans="1:19" s="5" customFormat="1" ht="15.75" thickBot="1" x14ac:dyDescent="0.3">
      <c r="A2587" s="190"/>
      <c r="B2587" s="236" t="s">
        <v>974</v>
      </c>
      <c r="C2587" s="312" t="s">
        <v>8971</v>
      </c>
      <c r="D2587" s="313"/>
      <c r="E2587" s="314"/>
      <c r="F2587" s="315">
        <v>409.5</v>
      </c>
      <c r="G2587" s="791" t="s">
        <v>9601</v>
      </c>
      <c r="H2587" s="781">
        <f t="shared" si="421"/>
        <v>108.08</v>
      </c>
      <c r="I2587" s="782">
        <f t="shared" si="420"/>
        <v>54.81</v>
      </c>
      <c r="J2587" s="782">
        <f t="shared" si="420"/>
        <v>37.409999999999997</v>
      </c>
      <c r="K2587" s="783">
        <f t="shared" si="420"/>
        <v>28.77</v>
      </c>
      <c r="L2587" s="784">
        <f>IF(ISNUMBER(F2587),IF(LEFT(A2587,3)="Cat",VLOOKUP(A2587,'Loc Configurations Seules'!R:U,4,FALSE),VLOOKUP(G2587,'Loc Coefficients Location'!A:D,4,FALSE)),"")</f>
        <v>0.18651532340555149</v>
      </c>
      <c r="M2587" s="785">
        <f t="shared" si="422"/>
        <v>76.378024934573332</v>
      </c>
      <c r="N2587" s="786">
        <f>IF(ISNUMBER(F2587),IF(LEFT(A2587,3)="Cat",VLOOKUP(A2587,'Loc Configurations Seules'!R:V,5,FALSE),VLOOKUP(G2587,'Loc Coefficients Location'!A:E,5,FALSE)),"")</f>
        <v>9.9038652897397772E-2</v>
      </c>
      <c r="O2587" s="785">
        <f t="shared" si="423"/>
        <v>40.55632836148439</v>
      </c>
      <c r="P2587" s="786">
        <f>IF(ISNUMBER(F2587),IF(LEFT(A2587,3)="Cat",VLOOKUP(A2587,'Loc Configurations Seules'!R:W,6,FALSE),VLOOKUP(G2587,'Loc Coefficients Location'!A:F,6,FALSE)),"")</f>
        <v>7.5421779500883954E-2</v>
      </c>
      <c r="Q2587" s="785">
        <f t="shared" si="424"/>
        <v>30.88521870561198</v>
      </c>
      <c r="R2587" s="786">
        <f>IF(ISNUMBER(F2587),IF(LEFT(A2587,3)="Cat",VLOOKUP(A2587,'Loc Configurations Seules'!R:X,7,FALSE),VLOOKUP(G2587,'Loc Coefficients Location'!A:G,7,FALSE)),"")</f>
        <v>6.3273484033980879E-2</v>
      </c>
      <c r="S2587" s="785">
        <f t="shared" si="425"/>
        <v>25.910491711915171</v>
      </c>
    </row>
    <row r="2588" spans="1:19" s="5" customFormat="1" ht="15.75" thickBot="1" x14ac:dyDescent="0.3">
      <c r="A2588" s="228" t="s">
        <v>2873</v>
      </c>
      <c r="B2588" s="226"/>
      <c r="C2588" s="65"/>
      <c r="D2588" s="66"/>
      <c r="E2588" s="102"/>
      <c r="F2588" s="68" t="s">
        <v>5249</v>
      </c>
      <c r="G2588" s="791" t="s">
        <v>9527</v>
      </c>
      <c r="H2588" s="781" t="str">
        <f t="shared" si="421"/>
        <v/>
      </c>
      <c r="I2588" s="782" t="str">
        <f t="shared" si="420"/>
        <v/>
      </c>
      <c r="J2588" s="782" t="str">
        <f t="shared" si="420"/>
        <v/>
      </c>
      <c r="K2588" s="783" t="str">
        <f t="shared" si="420"/>
        <v/>
      </c>
      <c r="L2588" s="784" t="str">
        <f>IF(ISNUMBER(F2588),IF(LEFT(A2588,3)="Cat",VLOOKUP(A2588,'Loc Configurations Seules'!R:U,4,FALSE),VLOOKUP(G2588,'Loc Coefficients Location'!A:D,4,FALSE)),"")</f>
        <v/>
      </c>
      <c r="M2588" s="785" t="str">
        <f t="shared" si="422"/>
        <v/>
      </c>
      <c r="N2588" s="786" t="str">
        <f>IF(ISNUMBER(F2588),IF(LEFT(A2588,3)="Cat",VLOOKUP(A2588,'Loc Configurations Seules'!R:V,5,FALSE),VLOOKUP(G2588,'Loc Coefficients Location'!A:E,5,FALSE)),"")</f>
        <v/>
      </c>
      <c r="O2588" s="785" t="str">
        <f t="shared" si="423"/>
        <v/>
      </c>
      <c r="P2588" s="786" t="str">
        <f>IF(ISNUMBER(F2588),IF(LEFT(A2588,3)="Cat",VLOOKUP(A2588,'Loc Configurations Seules'!R:W,6,FALSE),VLOOKUP(G2588,'Loc Coefficients Location'!A:F,6,FALSE)),"")</f>
        <v/>
      </c>
      <c r="Q2588" s="785" t="str">
        <f t="shared" si="424"/>
        <v/>
      </c>
      <c r="R2588" s="786" t="str">
        <f>IF(ISNUMBER(F2588),IF(LEFT(A2588,3)="Cat",VLOOKUP(A2588,'Loc Configurations Seules'!R:X,7,FALSE),VLOOKUP(G2588,'Loc Coefficients Location'!A:G,7,FALSE)),"")</f>
        <v/>
      </c>
      <c r="S2588" s="785" t="str">
        <f t="shared" si="425"/>
        <v/>
      </c>
    </row>
    <row r="2589" spans="1:19" s="5" customFormat="1" x14ac:dyDescent="0.25">
      <c r="A2589" s="273" t="s">
        <v>2874</v>
      </c>
      <c r="B2589" s="242" t="s">
        <v>2875</v>
      </c>
      <c r="C2589" s="94" t="s">
        <v>2876</v>
      </c>
      <c r="D2589" s="60"/>
      <c r="E2589" s="219"/>
      <c r="F2589" s="95">
        <v>89.25</v>
      </c>
      <c r="G2589" s="791" t="s">
        <v>9601</v>
      </c>
      <c r="H2589" s="781">
        <f t="shared" si="421"/>
        <v>23.56</v>
      </c>
      <c r="I2589" s="782">
        <f t="shared" si="420"/>
        <v>11.95</v>
      </c>
      <c r="J2589" s="782">
        <f t="shared" si="420"/>
        <v>8.15</v>
      </c>
      <c r="K2589" s="783">
        <f t="shared" si="420"/>
        <v>6.27</v>
      </c>
      <c r="L2589" s="784">
        <f>IF(ISNUMBER(F2589),IF(LEFT(A2589,3)="Cat",VLOOKUP(A2589,'Loc Configurations Seules'!R:U,4,FALSE),VLOOKUP(G2589,'Loc Coefficients Location'!A:D,4,FALSE)),"")</f>
        <v>0.18651532340555149</v>
      </c>
      <c r="M2589" s="785">
        <f t="shared" si="422"/>
        <v>16.646492613945469</v>
      </c>
      <c r="N2589" s="786">
        <f>IF(ISNUMBER(F2589),IF(LEFT(A2589,3)="Cat",VLOOKUP(A2589,'Loc Configurations Seules'!R:V,5,FALSE),VLOOKUP(G2589,'Loc Coefficients Location'!A:E,5,FALSE)),"")</f>
        <v>9.9038652897397772E-2</v>
      </c>
      <c r="O2589" s="785">
        <f t="shared" si="423"/>
        <v>8.8391997710927512</v>
      </c>
      <c r="P2589" s="786">
        <f>IF(ISNUMBER(F2589),IF(LEFT(A2589,3)="Cat",VLOOKUP(A2589,'Loc Configurations Seules'!R:W,6,FALSE),VLOOKUP(G2589,'Loc Coefficients Location'!A:F,6,FALSE)),"")</f>
        <v>7.5421779500883954E-2</v>
      </c>
      <c r="Q2589" s="785">
        <f t="shared" si="424"/>
        <v>6.731393820453893</v>
      </c>
      <c r="R2589" s="786">
        <f>IF(ISNUMBER(F2589),IF(LEFT(A2589,3)="Cat",VLOOKUP(A2589,'Loc Configurations Seules'!R:X,7,FALSE),VLOOKUP(G2589,'Loc Coefficients Location'!A:G,7,FALSE)),"")</f>
        <v>6.3273484033980879E-2</v>
      </c>
      <c r="S2589" s="785">
        <f t="shared" si="425"/>
        <v>5.6471584500327934</v>
      </c>
    </row>
    <row r="2590" spans="1:19" s="5" customFormat="1" x14ac:dyDescent="0.25">
      <c r="A2590" s="214"/>
      <c r="B2590" s="241" t="s">
        <v>7551</v>
      </c>
      <c r="C2590" s="81" t="s">
        <v>8972</v>
      </c>
      <c r="D2590" s="82"/>
      <c r="E2590" s="301"/>
      <c r="F2590" s="213">
        <v>89.25</v>
      </c>
      <c r="G2590" s="791" t="s">
        <v>9601</v>
      </c>
      <c r="H2590" s="781">
        <f t="shared" si="421"/>
        <v>23.56</v>
      </c>
      <c r="I2590" s="782">
        <f t="shared" si="420"/>
        <v>11.95</v>
      </c>
      <c r="J2590" s="782">
        <f t="shared" si="420"/>
        <v>8.15</v>
      </c>
      <c r="K2590" s="783">
        <f t="shared" si="420"/>
        <v>6.27</v>
      </c>
      <c r="L2590" s="784">
        <f>IF(ISNUMBER(F2590),IF(LEFT(A2590,3)="Cat",VLOOKUP(A2590,'Loc Configurations Seules'!R:U,4,FALSE),VLOOKUP(G2590,'Loc Coefficients Location'!A:D,4,FALSE)),"")</f>
        <v>0.18651532340555149</v>
      </c>
      <c r="M2590" s="785">
        <f t="shared" si="422"/>
        <v>16.646492613945469</v>
      </c>
      <c r="N2590" s="786">
        <f>IF(ISNUMBER(F2590),IF(LEFT(A2590,3)="Cat",VLOOKUP(A2590,'Loc Configurations Seules'!R:V,5,FALSE),VLOOKUP(G2590,'Loc Coefficients Location'!A:E,5,FALSE)),"")</f>
        <v>9.9038652897397772E-2</v>
      </c>
      <c r="O2590" s="785">
        <f t="shared" si="423"/>
        <v>8.8391997710927512</v>
      </c>
      <c r="P2590" s="786">
        <f>IF(ISNUMBER(F2590),IF(LEFT(A2590,3)="Cat",VLOOKUP(A2590,'Loc Configurations Seules'!R:W,6,FALSE),VLOOKUP(G2590,'Loc Coefficients Location'!A:F,6,FALSE)),"")</f>
        <v>7.5421779500883954E-2</v>
      </c>
      <c r="Q2590" s="785">
        <f t="shared" si="424"/>
        <v>6.731393820453893</v>
      </c>
      <c r="R2590" s="786">
        <f>IF(ISNUMBER(F2590),IF(LEFT(A2590,3)="Cat",VLOOKUP(A2590,'Loc Configurations Seules'!R:X,7,FALSE),VLOOKUP(G2590,'Loc Coefficients Location'!A:G,7,FALSE)),"")</f>
        <v>6.3273484033980879E-2</v>
      </c>
      <c r="S2590" s="785">
        <f t="shared" si="425"/>
        <v>5.6471584500327934</v>
      </c>
    </row>
    <row r="2591" spans="1:19" s="5" customFormat="1" x14ac:dyDescent="0.25">
      <c r="A2591" s="214"/>
      <c r="B2591" s="85" t="s">
        <v>2877</v>
      </c>
      <c r="C2591" s="43" t="s">
        <v>2878</v>
      </c>
      <c r="D2591" s="44"/>
      <c r="E2591" s="69"/>
      <c r="F2591" s="46">
        <v>89.25</v>
      </c>
      <c r="G2591" s="791" t="s">
        <v>9601</v>
      </c>
      <c r="H2591" s="781">
        <f t="shared" si="421"/>
        <v>23.56</v>
      </c>
      <c r="I2591" s="782">
        <f t="shared" si="420"/>
        <v>11.95</v>
      </c>
      <c r="J2591" s="782">
        <f t="shared" si="420"/>
        <v>8.15</v>
      </c>
      <c r="K2591" s="783">
        <f t="shared" si="420"/>
        <v>6.27</v>
      </c>
      <c r="L2591" s="784">
        <f>IF(ISNUMBER(F2591),IF(LEFT(A2591,3)="Cat",VLOOKUP(A2591,'Loc Configurations Seules'!R:U,4,FALSE),VLOOKUP(G2591,'Loc Coefficients Location'!A:D,4,FALSE)),"")</f>
        <v>0.18651532340555149</v>
      </c>
      <c r="M2591" s="785">
        <f t="shared" si="422"/>
        <v>16.646492613945469</v>
      </c>
      <c r="N2591" s="786">
        <f>IF(ISNUMBER(F2591),IF(LEFT(A2591,3)="Cat",VLOOKUP(A2591,'Loc Configurations Seules'!R:V,5,FALSE),VLOOKUP(G2591,'Loc Coefficients Location'!A:E,5,FALSE)),"")</f>
        <v>9.9038652897397772E-2</v>
      </c>
      <c r="O2591" s="785">
        <f t="shared" si="423"/>
        <v>8.8391997710927512</v>
      </c>
      <c r="P2591" s="786">
        <f>IF(ISNUMBER(F2591),IF(LEFT(A2591,3)="Cat",VLOOKUP(A2591,'Loc Configurations Seules'!R:W,6,FALSE),VLOOKUP(G2591,'Loc Coefficients Location'!A:F,6,FALSE)),"")</f>
        <v>7.5421779500883954E-2</v>
      </c>
      <c r="Q2591" s="785">
        <f t="shared" si="424"/>
        <v>6.731393820453893</v>
      </c>
      <c r="R2591" s="786">
        <f>IF(ISNUMBER(F2591),IF(LEFT(A2591,3)="Cat",VLOOKUP(A2591,'Loc Configurations Seules'!R:X,7,FALSE),VLOOKUP(G2591,'Loc Coefficients Location'!A:G,7,FALSE)),"")</f>
        <v>6.3273484033980879E-2</v>
      </c>
      <c r="S2591" s="785">
        <f t="shared" si="425"/>
        <v>5.6471584500327934</v>
      </c>
    </row>
    <row r="2592" spans="1:19" s="5" customFormat="1" x14ac:dyDescent="0.25">
      <c r="A2592" s="190"/>
      <c r="B2592" s="42" t="s">
        <v>7552</v>
      </c>
      <c r="C2592" s="43" t="s">
        <v>7553</v>
      </c>
      <c r="D2592" s="44"/>
      <c r="E2592" s="47"/>
      <c r="F2592" s="213">
        <v>89.25</v>
      </c>
      <c r="G2592" s="791" t="s">
        <v>9601</v>
      </c>
      <c r="H2592" s="781">
        <f t="shared" si="421"/>
        <v>23.56</v>
      </c>
      <c r="I2592" s="782">
        <f t="shared" si="420"/>
        <v>11.95</v>
      </c>
      <c r="J2592" s="782">
        <f t="shared" si="420"/>
        <v>8.15</v>
      </c>
      <c r="K2592" s="783">
        <f t="shared" si="420"/>
        <v>6.27</v>
      </c>
      <c r="L2592" s="784">
        <f>IF(ISNUMBER(F2592),IF(LEFT(A2592,3)="Cat",VLOOKUP(A2592,'Loc Configurations Seules'!R:U,4,FALSE),VLOOKUP(G2592,'Loc Coefficients Location'!A:D,4,FALSE)),"")</f>
        <v>0.18651532340555149</v>
      </c>
      <c r="M2592" s="785">
        <f t="shared" si="422"/>
        <v>16.646492613945469</v>
      </c>
      <c r="N2592" s="786">
        <f>IF(ISNUMBER(F2592),IF(LEFT(A2592,3)="Cat",VLOOKUP(A2592,'Loc Configurations Seules'!R:V,5,FALSE),VLOOKUP(G2592,'Loc Coefficients Location'!A:E,5,FALSE)),"")</f>
        <v>9.9038652897397772E-2</v>
      </c>
      <c r="O2592" s="785">
        <f t="shared" si="423"/>
        <v>8.8391997710927512</v>
      </c>
      <c r="P2592" s="786">
        <f>IF(ISNUMBER(F2592),IF(LEFT(A2592,3)="Cat",VLOOKUP(A2592,'Loc Configurations Seules'!R:W,6,FALSE),VLOOKUP(G2592,'Loc Coefficients Location'!A:F,6,FALSE)),"")</f>
        <v>7.5421779500883954E-2</v>
      </c>
      <c r="Q2592" s="785">
        <f t="shared" si="424"/>
        <v>6.731393820453893</v>
      </c>
      <c r="R2592" s="786">
        <f>IF(ISNUMBER(F2592),IF(LEFT(A2592,3)="Cat",VLOOKUP(A2592,'Loc Configurations Seules'!R:X,7,FALSE),VLOOKUP(G2592,'Loc Coefficients Location'!A:G,7,FALSE)),"")</f>
        <v>6.3273484033980879E-2</v>
      </c>
      <c r="S2592" s="785">
        <f t="shared" si="425"/>
        <v>5.6471584500327934</v>
      </c>
    </row>
    <row r="2593" spans="1:19" s="5" customFormat="1" x14ac:dyDescent="0.25">
      <c r="A2593" s="190"/>
      <c r="B2593" s="316" t="s">
        <v>2879</v>
      </c>
      <c r="C2593" s="317" t="s">
        <v>2880</v>
      </c>
      <c r="D2593" s="44"/>
      <c r="E2593" s="69"/>
      <c r="F2593" s="46">
        <v>89.25</v>
      </c>
      <c r="G2593" s="791" t="s">
        <v>9601</v>
      </c>
      <c r="H2593" s="781">
        <f t="shared" si="421"/>
        <v>23.56</v>
      </c>
      <c r="I2593" s="782">
        <f t="shared" si="420"/>
        <v>11.95</v>
      </c>
      <c r="J2593" s="782">
        <f t="shared" si="420"/>
        <v>8.15</v>
      </c>
      <c r="K2593" s="783">
        <f t="shared" si="420"/>
        <v>6.27</v>
      </c>
      <c r="L2593" s="784">
        <f>IF(ISNUMBER(F2593),IF(LEFT(A2593,3)="Cat",VLOOKUP(A2593,'Loc Configurations Seules'!R:U,4,FALSE),VLOOKUP(G2593,'Loc Coefficients Location'!A:D,4,FALSE)),"")</f>
        <v>0.18651532340555149</v>
      </c>
      <c r="M2593" s="785">
        <f t="shared" si="422"/>
        <v>16.646492613945469</v>
      </c>
      <c r="N2593" s="786">
        <f>IF(ISNUMBER(F2593),IF(LEFT(A2593,3)="Cat",VLOOKUP(A2593,'Loc Configurations Seules'!R:V,5,FALSE),VLOOKUP(G2593,'Loc Coefficients Location'!A:E,5,FALSE)),"")</f>
        <v>9.9038652897397772E-2</v>
      </c>
      <c r="O2593" s="785">
        <f t="shared" si="423"/>
        <v>8.8391997710927512</v>
      </c>
      <c r="P2593" s="786">
        <f>IF(ISNUMBER(F2593),IF(LEFT(A2593,3)="Cat",VLOOKUP(A2593,'Loc Configurations Seules'!R:W,6,FALSE),VLOOKUP(G2593,'Loc Coefficients Location'!A:F,6,FALSE)),"")</f>
        <v>7.5421779500883954E-2</v>
      </c>
      <c r="Q2593" s="785">
        <f t="shared" si="424"/>
        <v>6.731393820453893</v>
      </c>
      <c r="R2593" s="786">
        <f>IF(ISNUMBER(F2593),IF(LEFT(A2593,3)="Cat",VLOOKUP(A2593,'Loc Configurations Seules'!R:X,7,FALSE),VLOOKUP(G2593,'Loc Coefficients Location'!A:G,7,FALSE)),"")</f>
        <v>6.3273484033980879E-2</v>
      </c>
      <c r="S2593" s="785">
        <f t="shared" si="425"/>
        <v>5.6471584500327934</v>
      </c>
    </row>
    <row r="2594" spans="1:19" s="5" customFormat="1" x14ac:dyDescent="0.25">
      <c r="A2594" s="214"/>
      <c r="B2594" s="316" t="s">
        <v>2879</v>
      </c>
      <c r="C2594" s="317" t="s">
        <v>2881</v>
      </c>
      <c r="D2594" s="44"/>
      <c r="E2594" s="69"/>
      <c r="F2594" s="46">
        <v>89.25</v>
      </c>
      <c r="G2594" s="791" t="s">
        <v>9601</v>
      </c>
      <c r="H2594" s="781">
        <f t="shared" si="421"/>
        <v>23.56</v>
      </c>
      <c r="I2594" s="782">
        <f t="shared" si="420"/>
        <v>11.95</v>
      </c>
      <c r="J2594" s="782">
        <f t="shared" si="420"/>
        <v>8.15</v>
      </c>
      <c r="K2594" s="783">
        <f t="shared" si="420"/>
        <v>6.27</v>
      </c>
      <c r="L2594" s="784">
        <f>IF(ISNUMBER(F2594),IF(LEFT(A2594,3)="Cat",VLOOKUP(A2594,'Loc Configurations Seules'!R:U,4,FALSE),VLOOKUP(G2594,'Loc Coefficients Location'!A:D,4,FALSE)),"")</f>
        <v>0.18651532340555149</v>
      </c>
      <c r="M2594" s="785">
        <f t="shared" si="422"/>
        <v>16.646492613945469</v>
      </c>
      <c r="N2594" s="786">
        <f>IF(ISNUMBER(F2594),IF(LEFT(A2594,3)="Cat",VLOOKUP(A2594,'Loc Configurations Seules'!R:V,5,FALSE),VLOOKUP(G2594,'Loc Coefficients Location'!A:E,5,FALSE)),"")</f>
        <v>9.9038652897397772E-2</v>
      </c>
      <c r="O2594" s="785">
        <f t="shared" si="423"/>
        <v>8.8391997710927512</v>
      </c>
      <c r="P2594" s="786">
        <f>IF(ISNUMBER(F2594),IF(LEFT(A2594,3)="Cat",VLOOKUP(A2594,'Loc Configurations Seules'!R:W,6,FALSE),VLOOKUP(G2594,'Loc Coefficients Location'!A:F,6,FALSE)),"")</f>
        <v>7.5421779500883954E-2</v>
      </c>
      <c r="Q2594" s="785">
        <f t="shared" si="424"/>
        <v>6.731393820453893</v>
      </c>
      <c r="R2594" s="786">
        <f>IF(ISNUMBER(F2594),IF(LEFT(A2594,3)="Cat",VLOOKUP(A2594,'Loc Configurations Seules'!R:X,7,FALSE),VLOOKUP(G2594,'Loc Coefficients Location'!A:G,7,FALSE)),"")</f>
        <v>6.3273484033980879E-2</v>
      </c>
      <c r="S2594" s="785">
        <f t="shared" si="425"/>
        <v>5.6471584500327934</v>
      </c>
    </row>
    <row r="2595" spans="1:19" s="5" customFormat="1" x14ac:dyDescent="0.25">
      <c r="A2595" s="214"/>
      <c r="B2595" s="316" t="s">
        <v>2879</v>
      </c>
      <c r="C2595" s="317" t="s">
        <v>2882</v>
      </c>
      <c r="D2595" s="44"/>
      <c r="E2595" s="69"/>
      <c r="F2595" s="46">
        <v>89.25</v>
      </c>
      <c r="G2595" s="791" t="s">
        <v>9601</v>
      </c>
      <c r="H2595" s="781">
        <f t="shared" si="421"/>
        <v>23.56</v>
      </c>
      <c r="I2595" s="782">
        <f t="shared" si="420"/>
        <v>11.95</v>
      </c>
      <c r="J2595" s="782">
        <f t="shared" si="420"/>
        <v>8.15</v>
      </c>
      <c r="K2595" s="783">
        <f t="shared" si="420"/>
        <v>6.27</v>
      </c>
      <c r="L2595" s="784">
        <f>IF(ISNUMBER(F2595),IF(LEFT(A2595,3)="Cat",VLOOKUP(A2595,'Loc Configurations Seules'!R:U,4,FALSE),VLOOKUP(G2595,'Loc Coefficients Location'!A:D,4,FALSE)),"")</f>
        <v>0.18651532340555149</v>
      </c>
      <c r="M2595" s="785">
        <f t="shared" si="422"/>
        <v>16.646492613945469</v>
      </c>
      <c r="N2595" s="786">
        <f>IF(ISNUMBER(F2595),IF(LEFT(A2595,3)="Cat",VLOOKUP(A2595,'Loc Configurations Seules'!R:V,5,FALSE),VLOOKUP(G2595,'Loc Coefficients Location'!A:E,5,FALSE)),"")</f>
        <v>9.9038652897397772E-2</v>
      </c>
      <c r="O2595" s="785">
        <f t="shared" si="423"/>
        <v>8.8391997710927512</v>
      </c>
      <c r="P2595" s="786">
        <f>IF(ISNUMBER(F2595),IF(LEFT(A2595,3)="Cat",VLOOKUP(A2595,'Loc Configurations Seules'!R:W,6,FALSE),VLOOKUP(G2595,'Loc Coefficients Location'!A:F,6,FALSE)),"")</f>
        <v>7.5421779500883954E-2</v>
      </c>
      <c r="Q2595" s="785">
        <f t="shared" si="424"/>
        <v>6.731393820453893</v>
      </c>
      <c r="R2595" s="786">
        <f>IF(ISNUMBER(F2595),IF(LEFT(A2595,3)="Cat",VLOOKUP(A2595,'Loc Configurations Seules'!R:X,7,FALSE),VLOOKUP(G2595,'Loc Coefficients Location'!A:G,7,FALSE)),"")</f>
        <v>6.3273484033980879E-2</v>
      </c>
      <c r="S2595" s="785">
        <f t="shared" si="425"/>
        <v>5.6471584500327934</v>
      </c>
    </row>
    <row r="2596" spans="1:19" s="5" customFormat="1" x14ac:dyDescent="0.25">
      <c r="A2596" s="214"/>
      <c r="B2596" s="85" t="s">
        <v>2875</v>
      </c>
      <c r="C2596" s="43" t="s">
        <v>2883</v>
      </c>
      <c r="D2596" s="44"/>
      <c r="E2596" s="69"/>
      <c r="F2596" s="46">
        <v>89.25</v>
      </c>
      <c r="G2596" s="791" t="s">
        <v>9601</v>
      </c>
      <c r="H2596" s="781">
        <f t="shared" si="421"/>
        <v>23.56</v>
      </c>
      <c r="I2596" s="782">
        <f t="shared" si="420"/>
        <v>11.95</v>
      </c>
      <c r="J2596" s="782">
        <f t="shared" si="420"/>
        <v>8.15</v>
      </c>
      <c r="K2596" s="783">
        <f t="shared" si="420"/>
        <v>6.27</v>
      </c>
      <c r="L2596" s="784">
        <f>IF(ISNUMBER(F2596),IF(LEFT(A2596,3)="Cat",VLOOKUP(A2596,'Loc Configurations Seules'!R:U,4,FALSE),VLOOKUP(G2596,'Loc Coefficients Location'!A:D,4,FALSE)),"")</f>
        <v>0.18651532340555149</v>
      </c>
      <c r="M2596" s="785">
        <f t="shared" si="422"/>
        <v>16.646492613945469</v>
      </c>
      <c r="N2596" s="786">
        <f>IF(ISNUMBER(F2596),IF(LEFT(A2596,3)="Cat",VLOOKUP(A2596,'Loc Configurations Seules'!R:V,5,FALSE),VLOOKUP(G2596,'Loc Coefficients Location'!A:E,5,FALSE)),"")</f>
        <v>9.9038652897397772E-2</v>
      </c>
      <c r="O2596" s="785">
        <f t="shared" si="423"/>
        <v>8.8391997710927512</v>
      </c>
      <c r="P2596" s="786">
        <f>IF(ISNUMBER(F2596),IF(LEFT(A2596,3)="Cat",VLOOKUP(A2596,'Loc Configurations Seules'!R:W,6,FALSE),VLOOKUP(G2596,'Loc Coefficients Location'!A:F,6,FALSE)),"")</f>
        <v>7.5421779500883954E-2</v>
      </c>
      <c r="Q2596" s="785">
        <f t="shared" si="424"/>
        <v>6.731393820453893</v>
      </c>
      <c r="R2596" s="786">
        <f>IF(ISNUMBER(F2596),IF(LEFT(A2596,3)="Cat",VLOOKUP(A2596,'Loc Configurations Seules'!R:X,7,FALSE),VLOOKUP(G2596,'Loc Coefficients Location'!A:G,7,FALSE)),"")</f>
        <v>6.3273484033980879E-2</v>
      </c>
      <c r="S2596" s="785">
        <f t="shared" si="425"/>
        <v>5.6471584500327934</v>
      </c>
    </row>
    <row r="2597" spans="1:19" s="5" customFormat="1" ht="15.75" thickBot="1" x14ac:dyDescent="0.3">
      <c r="A2597" s="215"/>
      <c r="B2597" s="186" t="s">
        <v>2875</v>
      </c>
      <c r="C2597" s="56" t="s">
        <v>2884</v>
      </c>
      <c r="D2597" s="57"/>
      <c r="E2597" s="54"/>
      <c r="F2597" s="103">
        <v>89.25</v>
      </c>
      <c r="G2597" s="791" t="s">
        <v>9601</v>
      </c>
      <c r="H2597" s="781">
        <f t="shared" si="421"/>
        <v>23.56</v>
      </c>
      <c r="I2597" s="782">
        <f t="shared" si="420"/>
        <v>11.95</v>
      </c>
      <c r="J2597" s="782">
        <f t="shared" si="420"/>
        <v>8.15</v>
      </c>
      <c r="K2597" s="783">
        <f t="shared" si="420"/>
        <v>6.27</v>
      </c>
      <c r="L2597" s="784">
        <f>IF(ISNUMBER(F2597),IF(LEFT(A2597,3)="Cat",VLOOKUP(A2597,'Loc Configurations Seules'!R:U,4,FALSE),VLOOKUP(G2597,'Loc Coefficients Location'!A:D,4,FALSE)),"")</f>
        <v>0.18651532340555149</v>
      </c>
      <c r="M2597" s="785">
        <f t="shared" si="422"/>
        <v>16.646492613945469</v>
      </c>
      <c r="N2597" s="786">
        <f>IF(ISNUMBER(F2597),IF(LEFT(A2597,3)="Cat",VLOOKUP(A2597,'Loc Configurations Seules'!R:V,5,FALSE),VLOOKUP(G2597,'Loc Coefficients Location'!A:E,5,FALSE)),"")</f>
        <v>9.9038652897397772E-2</v>
      </c>
      <c r="O2597" s="785">
        <f t="shared" si="423"/>
        <v>8.8391997710927512</v>
      </c>
      <c r="P2597" s="786">
        <f>IF(ISNUMBER(F2597),IF(LEFT(A2597,3)="Cat",VLOOKUP(A2597,'Loc Configurations Seules'!R:W,6,FALSE),VLOOKUP(G2597,'Loc Coefficients Location'!A:F,6,FALSE)),"")</f>
        <v>7.5421779500883954E-2</v>
      </c>
      <c r="Q2597" s="785">
        <f t="shared" si="424"/>
        <v>6.731393820453893</v>
      </c>
      <c r="R2597" s="786">
        <f>IF(ISNUMBER(F2597),IF(LEFT(A2597,3)="Cat",VLOOKUP(A2597,'Loc Configurations Seules'!R:X,7,FALSE),VLOOKUP(G2597,'Loc Coefficients Location'!A:G,7,FALSE)),"")</f>
        <v>6.3273484033980879E-2</v>
      </c>
      <c r="S2597" s="785">
        <f t="shared" si="425"/>
        <v>5.6471584500327934</v>
      </c>
    </row>
    <row r="2598" spans="1:19" s="5" customFormat="1" ht="25.5" x14ac:dyDescent="0.25">
      <c r="A2598" s="214" t="s">
        <v>2885</v>
      </c>
      <c r="B2598" s="242" t="s">
        <v>2801</v>
      </c>
      <c r="C2598" s="94" t="s">
        <v>2886</v>
      </c>
      <c r="D2598" s="60"/>
      <c r="E2598" s="219"/>
      <c r="F2598" s="95">
        <v>169.05</v>
      </c>
      <c r="G2598" s="791" t="s">
        <v>9601</v>
      </c>
      <c r="H2598" s="781">
        <f t="shared" si="421"/>
        <v>44.62</v>
      </c>
      <c r="I2598" s="782">
        <f t="shared" si="420"/>
        <v>22.63</v>
      </c>
      <c r="J2598" s="782">
        <f t="shared" si="420"/>
        <v>15.44</v>
      </c>
      <c r="K2598" s="783">
        <f t="shared" si="420"/>
        <v>11.88</v>
      </c>
      <c r="L2598" s="784">
        <f>IF(ISNUMBER(F2598),IF(LEFT(A2598,3)="Cat",VLOOKUP(A2598,'Loc Configurations Seules'!R:U,4,FALSE),VLOOKUP(G2598,'Loc Coefficients Location'!A:D,4,FALSE)),"")</f>
        <v>0.18651532340555149</v>
      </c>
      <c r="M2598" s="785">
        <f t="shared" si="422"/>
        <v>31.530415421708483</v>
      </c>
      <c r="N2598" s="786">
        <f>IF(ISNUMBER(F2598),IF(LEFT(A2598,3)="Cat",VLOOKUP(A2598,'Loc Configurations Seules'!R:V,5,FALSE),VLOOKUP(G2598,'Loc Coefficients Location'!A:E,5,FALSE)),"")</f>
        <v>9.9038652897397772E-2</v>
      </c>
      <c r="O2598" s="785">
        <f t="shared" si="423"/>
        <v>16.742484272305095</v>
      </c>
      <c r="P2598" s="786">
        <f>IF(ISNUMBER(F2598),IF(LEFT(A2598,3)="Cat",VLOOKUP(A2598,'Loc Configurations Seules'!R:W,6,FALSE),VLOOKUP(G2598,'Loc Coefficients Location'!A:F,6,FALSE)),"")</f>
        <v>7.5421779500883954E-2</v>
      </c>
      <c r="Q2598" s="785">
        <f t="shared" si="424"/>
        <v>12.750051824624434</v>
      </c>
      <c r="R2598" s="786">
        <f>IF(ISNUMBER(F2598),IF(LEFT(A2598,3)="Cat",VLOOKUP(A2598,'Loc Configurations Seules'!R:X,7,FALSE),VLOOKUP(G2598,'Loc Coefficients Location'!A:G,7,FALSE)),"")</f>
        <v>6.3273484033980879E-2</v>
      </c>
      <c r="S2598" s="785">
        <f t="shared" si="425"/>
        <v>10.696382475944468</v>
      </c>
    </row>
    <row r="2599" spans="1:19" s="5" customFormat="1" x14ac:dyDescent="0.25">
      <c r="A2599" s="214"/>
      <c r="B2599" s="241" t="s">
        <v>2801</v>
      </c>
      <c r="C2599" s="81" t="s">
        <v>8973</v>
      </c>
      <c r="D2599" s="82"/>
      <c r="E2599" s="301"/>
      <c r="F2599" s="213">
        <v>169.05</v>
      </c>
      <c r="G2599" s="791" t="s">
        <v>9601</v>
      </c>
      <c r="H2599" s="781">
        <f t="shared" si="421"/>
        <v>44.62</v>
      </c>
      <c r="I2599" s="782">
        <f t="shared" si="420"/>
        <v>22.63</v>
      </c>
      <c r="J2599" s="782">
        <f t="shared" si="420"/>
        <v>15.44</v>
      </c>
      <c r="K2599" s="783">
        <f t="shared" si="420"/>
        <v>11.88</v>
      </c>
      <c r="L2599" s="784">
        <f>IF(ISNUMBER(F2599),IF(LEFT(A2599,3)="Cat",VLOOKUP(A2599,'Loc Configurations Seules'!R:U,4,FALSE),VLOOKUP(G2599,'Loc Coefficients Location'!A:D,4,FALSE)),"")</f>
        <v>0.18651532340555149</v>
      </c>
      <c r="M2599" s="785">
        <f t="shared" si="422"/>
        <v>31.530415421708483</v>
      </c>
      <c r="N2599" s="786">
        <f>IF(ISNUMBER(F2599),IF(LEFT(A2599,3)="Cat",VLOOKUP(A2599,'Loc Configurations Seules'!R:V,5,FALSE),VLOOKUP(G2599,'Loc Coefficients Location'!A:E,5,FALSE)),"")</f>
        <v>9.9038652897397772E-2</v>
      </c>
      <c r="O2599" s="785">
        <f t="shared" si="423"/>
        <v>16.742484272305095</v>
      </c>
      <c r="P2599" s="786">
        <f>IF(ISNUMBER(F2599),IF(LEFT(A2599,3)="Cat",VLOOKUP(A2599,'Loc Configurations Seules'!R:W,6,FALSE),VLOOKUP(G2599,'Loc Coefficients Location'!A:F,6,FALSE)),"")</f>
        <v>7.5421779500883954E-2</v>
      </c>
      <c r="Q2599" s="785">
        <f t="shared" si="424"/>
        <v>12.750051824624434</v>
      </c>
      <c r="R2599" s="786">
        <f>IF(ISNUMBER(F2599),IF(LEFT(A2599,3)="Cat",VLOOKUP(A2599,'Loc Configurations Seules'!R:X,7,FALSE),VLOOKUP(G2599,'Loc Coefficients Location'!A:G,7,FALSE)),"")</f>
        <v>6.3273484033980879E-2</v>
      </c>
      <c r="S2599" s="785">
        <f t="shared" si="425"/>
        <v>10.696382475944468</v>
      </c>
    </row>
    <row r="2600" spans="1:19" s="5" customFormat="1" x14ac:dyDescent="0.25">
      <c r="A2600" s="214"/>
      <c r="B2600" s="85" t="s">
        <v>2801</v>
      </c>
      <c r="C2600" s="43" t="s">
        <v>2887</v>
      </c>
      <c r="D2600" s="44"/>
      <c r="E2600" s="69"/>
      <c r="F2600" s="46">
        <v>169.05</v>
      </c>
      <c r="G2600" s="791" t="s">
        <v>9601</v>
      </c>
      <c r="H2600" s="781">
        <f t="shared" si="421"/>
        <v>44.62</v>
      </c>
      <c r="I2600" s="782">
        <f t="shared" si="420"/>
        <v>22.63</v>
      </c>
      <c r="J2600" s="782">
        <f t="shared" si="420"/>
        <v>15.44</v>
      </c>
      <c r="K2600" s="783">
        <f t="shared" si="420"/>
        <v>11.88</v>
      </c>
      <c r="L2600" s="784">
        <f>IF(ISNUMBER(F2600),IF(LEFT(A2600,3)="Cat",VLOOKUP(A2600,'Loc Configurations Seules'!R:U,4,FALSE),VLOOKUP(G2600,'Loc Coefficients Location'!A:D,4,FALSE)),"")</f>
        <v>0.18651532340555149</v>
      </c>
      <c r="M2600" s="785">
        <f t="shared" si="422"/>
        <v>31.530415421708483</v>
      </c>
      <c r="N2600" s="786">
        <f>IF(ISNUMBER(F2600),IF(LEFT(A2600,3)="Cat",VLOOKUP(A2600,'Loc Configurations Seules'!R:V,5,FALSE),VLOOKUP(G2600,'Loc Coefficients Location'!A:E,5,FALSE)),"")</f>
        <v>9.9038652897397772E-2</v>
      </c>
      <c r="O2600" s="785">
        <f t="shared" si="423"/>
        <v>16.742484272305095</v>
      </c>
      <c r="P2600" s="786">
        <f>IF(ISNUMBER(F2600),IF(LEFT(A2600,3)="Cat",VLOOKUP(A2600,'Loc Configurations Seules'!R:W,6,FALSE),VLOOKUP(G2600,'Loc Coefficients Location'!A:F,6,FALSE)),"")</f>
        <v>7.5421779500883954E-2</v>
      </c>
      <c r="Q2600" s="785">
        <f t="shared" si="424"/>
        <v>12.750051824624434</v>
      </c>
      <c r="R2600" s="786">
        <f>IF(ISNUMBER(F2600),IF(LEFT(A2600,3)="Cat",VLOOKUP(A2600,'Loc Configurations Seules'!R:X,7,FALSE),VLOOKUP(G2600,'Loc Coefficients Location'!A:G,7,FALSE)),"")</f>
        <v>6.3273484033980879E-2</v>
      </c>
      <c r="S2600" s="785">
        <f t="shared" si="425"/>
        <v>10.696382475944468</v>
      </c>
    </row>
    <row r="2601" spans="1:19" s="5" customFormat="1" ht="15.75" thickBot="1" x14ac:dyDescent="0.3">
      <c r="A2601" s="214"/>
      <c r="B2601" s="85" t="s">
        <v>2801</v>
      </c>
      <c r="C2601" s="43" t="s">
        <v>2888</v>
      </c>
      <c r="D2601" s="44"/>
      <c r="E2601" s="69"/>
      <c r="F2601" s="46">
        <v>169.05</v>
      </c>
      <c r="G2601" s="791" t="s">
        <v>9601</v>
      </c>
      <c r="H2601" s="781">
        <f t="shared" si="421"/>
        <v>44.62</v>
      </c>
      <c r="I2601" s="782">
        <f t="shared" si="420"/>
        <v>22.63</v>
      </c>
      <c r="J2601" s="782">
        <f t="shared" si="420"/>
        <v>15.44</v>
      </c>
      <c r="K2601" s="783">
        <f t="shared" si="420"/>
        <v>11.88</v>
      </c>
      <c r="L2601" s="784">
        <f>IF(ISNUMBER(F2601),IF(LEFT(A2601,3)="Cat",VLOOKUP(A2601,'Loc Configurations Seules'!R:U,4,FALSE),VLOOKUP(G2601,'Loc Coefficients Location'!A:D,4,FALSE)),"")</f>
        <v>0.18651532340555149</v>
      </c>
      <c r="M2601" s="785">
        <f t="shared" si="422"/>
        <v>31.530415421708483</v>
      </c>
      <c r="N2601" s="786">
        <f>IF(ISNUMBER(F2601),IF(LEFT(A2601,3)="Cat",VLOOKUP(A2601,'Loc Configurations Seules'!R:V,5,FALSE),VLOOKUP(G2601,'Loc Coefficients Location'!A:E,5,FALSE)),"")</f>
        <v>9.9038652897397772E-2</v>
      </c>
      <c r="O2601" s="785">
        <f t="shared" si="423"/>
        <v>16.742484272305095</v>
      </c>
      <c r="P2601" s="786">
        <f>IF(ISNUMBER(F2601),IF(LEFT(A2601,3)="Cat",VLOOKUP(A2601,'Loc Configurations Seules'!R:W,6,FALSE),VLOOKUP(G2601,'Loc Coefficients Location'!A:F,6,FALSE)),"")</f>
        <v>7.5421779500883954E-2</v>
      </c>
      <c r="Q2601" s="785">
        <f t="shared" si="424"/>
        <v>12.750051824624434</v>
      </c>
      <c r="R2601" s="786">
        <f>IF(ISNUMBER(F2601),IF(LEFT(A2601,3)="Cat",VLOOKUP(A2601,'Loc Configurations Seules'!R:X,7,FALSE),VLOOKUP(G2601,'Loc Coefficients Location'!A:G,7,FALSE)),"")</f>
        <v>6.3273484033980879E-2</v>
      </c>
      <c r="S2601" s="785">
        <f t="shared" si="425"/>
        <v>10.696382475944468</v>
      </c>
    </row>
    <row r="2602" spans="1:19" s="5" customFormat="1" x14ac:dyDescent="0.25">
      <c r="A2602" s="214"/>
      <c r="B2602" s="242" t="s">
        <v>7554</v>
      </c>
      <c r="C2602" s="43" t="s">
        <v>7555</v>
      </c>
      <c r="D2602" s="60"/>
      <c r="E2602" s="219"/>
      <c r="F2602" s="95">
        <v>169.05</v>
      </c>
      <c r="G2602" s="791" t="s">
        <v>9601</v>
      </c>
      <c r="H2602" s="781">
        <f t="shared" si="421"/>
        <v>44.62</v>
      </c>
      <c r="I2602" s="782">
        <f t="shared" si="420"/>
        <v>22.63</v>
      </c>
      <c r="J2602" s="782">
        <f t="shared" si="420"/>
        <v>15.44</v>
      </c>
      <c r="K2602" s="783">
        <f t="shared" si="420"/>
        <v>11.88</v>
      </c>
      <c r="L2602" s="784">
        <f>IF(ISNUMBER(F2602),IF(LEFT(A2602,3)="Cat",VLOOKUP(A2602,'Loc Configurations Seules'!R:U,4,FALSE),VLOOKUP(G2602,'Loc Coefficients Location'!A:D,4,FALSE)),"")</f>
        <v>0.18651532340555149</v>
      </c>
      <c r="M2602" s="785">
        <f t="shared" si="422"/>
        <v>31.530415421708483</v>
      </c>
      <c r="N2602" s="786">
        <f>IF(ISNUMBER(F2602),IF(LEFT(A2602,3)="Cat",VLOOKUP(A2602,'Loc Configurations Seules'!R:V,5,FALSE),VLOOKUP(G2602,'Loc Coefficients Location'!A:E,5,FALSE)),"")</f>
        <v>9.9038652897397772E-2</v>
      </c>
      <c r="O2602" s="785">
        <f t="shared" si="423"/>
        <v>16.742484272305095</v>
      </c>
      <c r="P2602" s="786">
        <f>IF(ISNUMBER(F2602),IF(LEFT(A2602,3)="Cat",VLOOKUP(A2602,'Loc Configurations Seules'!R:W,6,FALSE),VLOOKUP(G2602,'Loc Coefficients Location'!A:F,6,FALSE)),"")</f>
        <v>7.5421779500883954E-2</v>
      </c>
      <c r="Q2602" s="785">
        <f t="shared" si="424"/>
        <v>12.750051824624434</v>
      </c>
      <c r="R2602" s="786">
        <f>IF(ISNUMBER(F2602),IF(LEFT(A2602,3)="Cat",VLOOKUP(A2602,'Loc Configurations Seules'!R:X,7,FALSE),VLOOKUP(G2602,'Loc Coefficients Location'!A:G,7,FALSE)),"")</f>
        <v>6.3273484033980879E-2</v>
      </c>
      <c r="S2602" s="785">
        <f t="shared" si="425"/>
        <v>10.696382475944468</v>
      </c>
    </row>
    <row r="2603" spans="1:19" s="5" customFormat="1" x14ac:dyDescent="0.25">
      <c r="A2603" s="214"/>
      <c r="B2603" s="85" t="s">
        <v>7554</v>
      </c>
      <c r="C2603" s="43" t="s">
        <v>10331</v>
      </c>
      <c r="D2603" s="44"/>
      <c r="E2603" s="69"/>
      <c r="F2603" s="46">
        <v>169.05</v>
      </c>
      <c r="G2603" s="791" t="s">
        <v>9601</v>
      </c>
      <c r="H2603" s="781">
        <f t="shared" si="421"/>
        <v>44.62</v>
      </c>
      <c r="I2603" s="782">
        <f t="shared" si="420"/>
        <v>22.63</v>
      </c>
      <c r="J2603" s="782">
        <f t="shared" si="420"/>
        <v>15.44</v>
      </c>
      <c r="K2603" s="783">
        <f t="shared" si="420"/>
        <v>11.88</v>
      </c>
      <c r="L2603" s="784">
        <f>IF(ISNUMBER(F2603),IF(LEFT(A2603,3)="Cat",VLOOKUP(A2603,'Loc Configurations Seules'!R:U,4,FALSE),VLOOKUP(G2603,'Loc Coefficients Location'!A:D,4,FALSE)),"")</f>
        <v>0.18651532340555149</v>
      </c>
      <c r="M2603" s="785">
        <f t="shared" si="422"/>
        <v>31.530415421708483</v>
      </c>
      <c r="N2603" s="786">
        <f>IF(ISNUMBER(F2603),IF(LEFT(A2603,3)="Cat",VLOOKUP(A2603,'Loc Configurations Seules'!R:V,5,FALSE),VLOOKUP(G2603,'Loc Coefficients Location'!A:E,5,FALSE)),"")</f>
        <v>9.9038652897397772E-2</v>
      </c>
      <c r="O2603" s="785">
        <f t="shared" si="423"/>
        <v>16.742484272305095</v>
      </c>
      <c r="P2603" s="786">
        <f>IF(ISNUMBER(F2603),IF(LEFT(A2603,3)="Cat",VLOOKUP(A2603,'Loc Configurations Seules'!R:W,6,FALSE),VLOOKUP(G2603,'Loc Coefficients Location'!A:F,6,FALSE)),"")</f>
        <v>7.5421779500883954E-2</v>
      </c>
      <c r="Q2603" s="785">
        <f t="shared" si="424"/>
        <v>12.750051824624434</v>
      </c>
      <c r="R2603" s="786">
        <f>IF(ISNUMBER(F2603),IF(LEFT(A2603,3)="Cat",VLOOKUP(A2603,'Loc Configurations Seules'!R:X,7,FALSE),VLOOKUP(G2603,'Loc Coefficients Location'!A:G,7,FALSE)),"")</f>
        <v>6.3273484033980879E-2</v>
      </c>
      <c r="S2603" s="785">
        <f t="shared" si="425"/>
        <v>10.696382475944468</v>
      </c>
    </row>
    <row r="2604" spans="1:19" s="5" customFormat="1" x14ac:dyDescent="0.25">
      <c r="A2604" s="190"/>
      <c r="B2604" s="85" t="s">
        <v>7554</v>
      </c>
      <c r="C2604" s="43" t="s">
        <v>7555</v>
      </c>
      <c r="D2604" s="44"/>
      <c r="E2604" s="69"/>
      <c r="F2604" s="46">
        <v>169.05</v>
      </c>
      <c r="G2604" s="791" t="s">
        <v>9601</v>
      </c>
      <c r="H2604" s="781">
        <f t="shared" si="421"/>
        <v>44.62</v>
      </c>
      <c r="I2604" s="782">
        <f t="shared" si="420"/>
        <v>22.63</v>
      </c>
      <c r="J2604" s="782">
        <f t="shared" si="420"/>
        <v>15.44</v>
      </c>
      <c r="K2604" s="783">
        <f t="shared" si="420"/>
        <v>11.88</v>
      </c>
      <c r="L2604" s="784">
        <f>IF(ISNUMBER(F2604),IF(LEFT(A2604,3)="Cat",VLOOKUP(A2604,'Loc Configurations Seules'!R:U,4,FALSE),VLOOKUP(G2604,'Loc Coefficients Location'!A:D,4,FALSE)),"")</f>
        <v>0.18651532340555149</v>
      </c>
      <c r="M2604" s="785">
        <f t="shared" si="422"/>
        <v>31.530415421708483</v>
      </c>
      <c r="N2604" s="786">
        <f>IF(ISNUMBER(F2604),IF(LEFT(A2604,3)="Cat",VLOOKUP(A2604,'Loc Configurations Seules'!R:V,5,FALSE),VLOOKUP(G2604,'Loc Coefficients Location'!A:E,5,FALSE)),"")</f>
        <v>9.9038652897397772E-2</v>
      </c>
      <c r="O2604" s="785">
        <f t="shared" si="423"/>
        <v>16.742484272305095</v>
      </c>
      <c r="P2604" s="786">
        <f>IF(ISNUMBER(F2604),IF(LEFT(A2604,3)="Cat",VLOOKUP(A2604,'Loc Configurations Seules'!R:W,6,FALSE),VLOOKUP(G2604,'Loc Coefficients Location'!A:F,6,FALSE)),"")</f>
        <v>7.5421779500883954E-2</v>
      </c>
      <c r="Q2604" s="785">
        <f t="shared" si="424"/>
        <v>12.750051824624434</v>
      </c>
      <c r="R2604" s="786">
        <f>IF(ISNUMBER(F2604),IF(LEFT(A2604,3)="Cat",VLOOKUP(A2604,'Loc Configurations Seules'!R:X,7,FALSE),VLOOKUP(G2604,'Loc Coefficients Location'!A:G,7,FALSE)),"")</f>
        <v>6.3273484033980879E-2</v>
      </c>
      <c r="S2604" s="785">
        <f t="shared" si="425"/>
        <v>10.696382475944468</v>
      </c>
    </row>
    <row r="2605" spans="1:19" s="5" customFormat="1" x14ac:dyDescent="0.25">
      <c r="A2605" s="190"/>
      <c r="B2605" s="42" t="s">
        <v>2802</v>
      </c>
      <c r="C2605" s="43" t="s">
        <v>7556</v>
      </c>
      <c r="D2605" s="44"/>
      <c r="E2605" s="47"/>
      <c r="F2605" s="46">
        <v>169.05</v>
      </c>
      <c r="G2605" s="791" t="s">
        <v>9601</v>
      </c>
      <c r="H2605" s="781">
        <f t="shared" si="421"/>
        <v>44.62</v>
      </c>
      <c r="I2605" s="782">
        <f t="shared" si="420"/>
        <v>22.63</v>
      </c>
      <c r="J2605" s="782">
        <f t="shared" si="420"/>
        <v>15.44</v>
      </c>
      <c r="K2605" s="783">
        <f t="shared" si="420"/>
        <v>11.88</v>
      </c>
      <c r="L2605" s="784">
        <f>IF(ISNUMBER(F2605),IF(LEFT(A2605,3)="Cat",VLOOKUP(A2605,'Loc Configurations Seules'!R:U,4,FALSE),VLOOKUP(G2605,'Loc Coefficients Location'!A:D,4,FALSE)),"")</f>
        <v>0.18651532340555149</v>
      </c>
      <c r="M2605" s="785">
        <f t="shared" si="422"/>
        <v>31.530415421708483</v>
      </c>
      <c r="N2605" s="786">
        <f>IF(ISNUMBER(F2605),IF(LEFT(A2605,3)="Cat",VLOOKUP(A2605,'Loc Configurations Seules'!R:V,5,FALSE),VLOOKUP(G2605,'Loc Coefficients Location'!A:E,5,FALSE)),"")</f>
        <v>9.9038652897397772E-2</v>
      </c>
      <c r="O2605" s="785">
        <f t="shared" si="423"/>
        <v>16.742484272305095</v>
      </c>
      <c r="P2605" s="786">
        <f>IF(ISNUMBER(F2605),IF(LEFT(A2605,3)="Cat",VLOOKUP(A2605,'Loc Configurations Seules'!R:W,6,FALSE),VLOOKUP(G2605,'Loc Coefficients Location'!A:F,6,FALSE)),"")</f>
        <v>7.5421779500883954E-2</v>
      </c>
      <c r="Q2605" s="785">
        <f t="shared" si="424"/>
        <v>12.750051824624434</v>
      </c>
      <c r="R2605" s="786">
        <f>IF(ISNUMBER(F2605),IF(LEFT(A2605,3)="Cat",VLOOKUP(A2605,'Loc Configurations Seules'!R:X,7,FALSE),VLOOKUP(G2605,'Loc Coefficients Location'!A:G,7,FALSE)),"")</f>
        <v>6.3273484033980879E-2</v>
      </c>
      <c r="S2605" s="785">
        <f t="shared" si="425"/>
        <v>10.696382475944468</v>
      </c>
    </row>
    <row r="2606" spans="1:19" s="5" customFormat="1" x14ac:dyDescent="0.25">
      <c r="A2606" s="190"/>
      <c r="B2606" s="85" t="s">
        <v>2889</v>
      </c>
      <c r="C2606" s="317" t="s">
        <v>2890</v>
      </c>
      <c r="D2606" s="44"/>
      <c r="E2606" s="69"/>
      <c r="F2606" s="46">
        <v>169.05</v>
      </c>
      <c r="G2606" s="791" t="s">
        <v>9601</v>
      </c>
      <c r="H2606" s="781">
        <f t="shared" si="421"/>
        <v>44.62</v>
      </c>
      <c r="I2606" s="782">
        <f t="shared" si="420"/>
        <v>22.63</v>
      </c>
      <c r="J2606" s="782">
        <f t="shared" si="420"/>
        <v>15.44</v>
      </c>
      <c r="K2606" s="783">
        <f t="shared" si="420"/>
        <v>11.88</v>
      </c>
      <c r="L2606" s="784">
        <f>IF(ISNUMBER(F2606),IF(LEFT(A2606,3)="Cat",VLOOKUP(A2606,'Loc Configurations Seules'!R:U,4,FALSE),VLOOKUP(G2606,'Loc Coefficients Location'!A:D,4,FALSE)),"")</f>
        <v>0.18651532340555149</v>
      </c>
      <c r="M2606" s="785">
        <f t="shared" si="422"/>
        <v>31.530415421708483</v>
      </c>
      <c r="N2606" s="786">
        <f>IF(ISNUMBER(F2606),IF(LEFT(A2606,3)="Cat",VLOOKUP(A2606,'Loc Configurations Seules'!R:V,5,FALSE),VLOOKUP(G2606,'Loc Coefficients Location'!A:E,5,FALSE)),"")</f>
        <v>9.9038652897397772E-2</v>
      </c>
      <c r="O2606" s="785">
        <f t="shared" si="423"/>
        <v>16.742484272305095</v>
      </c>
      <c r="P2606" s="786">
        <f>IF(ISNUMBER(F2606),IF(LEFT(A2606,3)="Cat",VLOOKUP(A2606,'Loc Configurations Seules'!R:W,6,FALSE),VLOOKUP(G2606,'Loc Coefficients Location'!A:F,6,FALSE)),"")</f>
        <v>7.5421779500883954E-2</v>
      </c>
      <c r="Q2606" s="785">
        <f t="shared" si="424"/>
        <v>12.750051824624434</v>
      </c>
      <c r="R2606" s="786">
        <f>IF(ISNUMBER(F2606),IF(LEFT(A2606,3)="Cat",VLOOKUP(A2606,'Loc Configurations Seules'!R:X,7,FALSE),VLOOKUP(G2606,'Loc Coefficients Location'!A:G,7,FALSE)),"")</f>
        <v>6.3273484033980879E-2</v>
      </c>
      <c r="S2606" s="785">
        <f t="shared" si="425"/>
        <v>10.696382475944468</v>
      </c>
    </row>
    <row r="2607" spans="1:19" s="5" customFormat="1" x14ac:dyDescent="0.25">
      <c r="A2607" s="214"/>
      <c r="B2607" s="85" t="s">
        <v>2889</v>
      </c>
      <c r="C2607" s="317" t="s">
        <v>2891</v>
      </c>
      <c r="D2607" s="44"/>
      <c r="E2607" s="69"/>
      <c r="F2607" s="46">
        <v>169.05</v>
      </c>
      <c r="G2607" s="791" t="s">
        <v>9601</v>
      </c>
      <c r="H2607" s="781">
        <f t="shared" si="421"/>
        <v>44.62</v>
      </c>
      <c r="I2607" s="782">
        <f t="shared" si="420"/>
        <v>22.63</v>
      </c>
      <c r="J2607" s="782">
        <f t="shared" si="420"/>
        <v>15.44</v>
      </c>
      <c r="K2607" s="783">
        <f t="shared" si="420"/>
        <v>11.88</v>
      </c>
      <c r="L2607" s="784">
        <f>IF(ISNUMBER(F2607),IF(LEFT(A2607,3)="Cat",VLOOKUP(A2607,'Loc Configurations Seules'!R:U,4,FALSE),VLOOKUP(G2607,'Loc Coefficients Location'!A:D,4,FALSE)),"")</f>
        <v>0.18651532340555149</v>
      </c>
      <c r="M2607" s="785">
        <f t="shared" si="422"/>
        <v>31.530415421708483</v>
      </c>
      <c r="N2607" s="786">
        <f>IF(ISNUMBER(F2607),IF(LEFT(A2607,3)="Cat",VLOOKUP(A2607,'Loc Configurations Seules'!R:V,5,FALSE),VLOOKUP(G2607,'Loc Coefficients Location'!A:E,5,FALSE)),"")</f>
        <v>9.9038652897397772E-2</v>
      </c>
      <c r="O2607" s="785">
        <f t="shared" si="423"/>
        <v>16.742484272305095</v>
      </c>
      <c r="P2607" s="786">
        <f>IF(ISNUMBER(F2607),IF(LEFT(A2607,3)="Cat",VLOOKUP(A2607,'Loc Configurations Seules'!R:W,6,FALSE),VLOOKUP(G2607,'Loc Coefficients Location'!A:F,6,FALSE)),"")</f>
        <v>7.5421779500883954E-2</v>
      </c>
      <c r="Q2607" s="785">
        <f t="shared" si="424"/>
        <v>12.750051824624434</v>
      </c>
      <c r="R2607" s="786">
        <f>IF(ISNUMBER(F2607),IF(LEFT(A2607,3)="Cat",VLOOKUP(A2607,'Loc Configurations Seules'!R:X,7,FALSE),VLOOKUP(G2607,'Loc Coefficients Location'!A:G,7,FALSE)),"")</f>
        <v>6.3273484033980879E-2</v>
      </c>
      <c r="S2607" s="785">
        <f t="shared" si="425"/>
        <v>10.696382475944468</v>
      </c>
    </row>
    <row r="2608" spans="1:19" s="5" customFormat="1" x14ac:dyDescent="0.25">
      <c r="A2608" s="214"/>
      <c r="B2608" s="85" t="s">
        <v>2889</v>
      </c>
      <c r="C2608" s="317" t="s">
        <v>2892</v>
      </c>
      <c r="D2608" s="44"/>
      <c r="E2608" s="69"/>
      <c r="F2608" s="46">
        <v>169.05</v>
      </c>
      <c r="G2608" s="791" t="s">
        <v>9601</v>
      </c>
      <c r="H2608" s="781">
        <f t="shared" si="421"/>
        <v>44.62</v>
      </c>
      <c r="I2608" s="782">
        <f t="shared" si="420"/>
        <v>22.63</v>
      </c>
      <c r="J2608" s="782">
        <f t="shared" si="420"/>
        <v>15.44</v>
      </c>
      <c r="K2608" s="783">
        <f t="shared" si="420"/>
        <v>11.88</v>
      </c>
      <c r="L2608" s="784">
        <f>IF(ISNUMBER(F2608),IF(LEFT(A2608,3)="Cat",VLOOKUP(A2608,'Loc Configurations Seules'!R:U,4,FALSE),VLOOKUP(G2608,'Loc Coefficients Location'!A:D,4,FALSE)),"")</f>
        <v>0.18651532340555149</v>
      </c>
      <c r="M2608" s="785">
        <f t="shared" si="422"/>
        <v>31.530415421708483</v>
      </c>
      <c r="N2608" s="786">
        <f>IF(ISNUMBER(F2608),IF(LEFT(A2608,3)="Cat",VLOOKUP(A2608,'Loc Configurations Seules'!R:V,5,FALSE),VLOOKUP(G2608,'Loc Coefficients Location'!A:E,5,FALSE)),"")</f>
        <v>9.9038652897397772E-2</v>
      </c>
      <c r="O2608" s="785">
        <f t="shared" si="423"/>
        <v>16.742484272305095</v>
      </c>
      <c r="P2608" s="786">
        <f>IF(ISNUMBER(F2608),IF(LEFT(A2608,3)="Cat",VLOOKUP(A2608,'Loc Configurations Seules'!R:W,6,FALSE),VLOOKUP(G2608,'Loc Coefficients Location'!A:F,6,FALSE)),"")</f>
        <v>7.5421779500883954E-2</v>
      </c>
      <c r="Q2608" s="785">
        <f t="shared" si="424"/>
        <v>12.750051824624434</v>
      </c>
      <c r="R2608" s="786">
        <f>IF(ISNUMBER(F2608),IF(LEFT(A2608,3)="Cat",VLOOKUP(A2608,'Loc Configurations Seules'!R:X,7,FALSE),VLOOKUP(G2608,'Loc Coefficients Location'!A:G,7,FALSE)),"")</f>
        <v>6.3273484033980879E-2</v>
      </c>
      <c r="S2608" s="785">
        <f t="shared" si="425"/>
        <v>10.696382475944468</v>
      </c>
    </row>
    <row r="2609" spans="1:19" s="5" customFormat="1" ht="15.75" thickBot="1" x14ac:dyDescent="0.3">
      <c r="A2609" s="215"/>
      <c r="B2609" s="318" t="s">
        <v>2802</v>
      </c>
      <c r="C2609" s="319" t="s">
        <v>2893</v>
      </c>
      <c r="D2609" s="320"/>
      <c r="E2609" s="321"/>
      <c r="F2609" s="322">
        <v>169.05</v>
      </c>
      <c r="G2609" s="791" t="s">
        <v>9601</v>
      </c>
      <c r="H2609" s="781">
        <f t="shared" si="421"/>
        <v>44.62</v>
      </c>
      <c r="I2609" s="782">
        <f t="shared" si="420"/>
        <v>22.63</v>
      </c>
      <c r="J2609" s="782">
        <f t="shared" si="420"/>
        <v>15.44</v>
      </c>
      <c r="K2609" s="783">
        <f t="shared" si="420"/>
        <v>11.88</v>
      </c>
      <c r="L2609" s="784">
        <f>IF(ISNUMBER(F2609),IF(LEFT(A2609,3)="Cat",VLOOKUP(A2609,'Loc Configurations Seules'!R:U,4,FALSE),VLOOKUP(G2609,'Loc Coefficients Location'!A:D,4,FALSE)),"")</f>
        <v>0.18651532340555149</v>
      </c>
      <c r="M2609" s="785">
        <f t="shared" si="422"/>
        <v>31.530415421708483</v>
      </c>
      <c r="N2609" s="786">
        <f>IF(ISNUMBER(F2609),IF(LEFT(A2609,3)="Cat",VLOOKUP(A2609,'Loc Configurations Seules'!R:V,5,FALSE),VLOOKUP(G2609,'Loc Coefficients Location'!A:E,5,FALSE)),"")</f>
        <v>9.9038652897397772E-2</v>
      </c>
      <c r="O2609" s="785">
        <f t="shared" si="423"/>
        <v>16.742484272305095</v>
      </c>
      <c r="P2609" s="786">
        <f>IF(ISNUMBER(F2609),IF(LEFT(A2609,3)="Cat",VLOOKUP(A2609,'Loc Configurations Seules'!R:W,6,FALSE),VLOOKUP(G2609,'Loc Coefficients Location'!A:F,6,FALSE)),"")</f>
        <v>7.5421779500883954E-2</v>
      </c>
      <c r="Q2609" s="785">
        <f t="shared" si="424"/>
        <v>12.750051824624434</v>
      </c>
      <c r="R2609" s="786">
        <f>IF(ISNUMBER(F2609),IF(LEFT(A2609,3)="Cat",VLOOKUP(A2609,'Loc Configurations Seules'!R:X,7,FALSE),VLOOKUP(G2609,'Loc Coefficients Location'!A:G,7,FALSE)),"")</f>
        <v>6.3273484033980879E-2</v>
      </c>
      <c r="S2609" s="785">
        <f t="shared" si="425"/>
        <v>10.696382475944468</v>
      </c>
    </row>
    <row r="2610" spans="1:19" s="5" customFormat="1" ht="26.25" x14ac:dyDescent="0.25">
      <c r="A2610" s="323" t="s">
        <v>7557</v>
      </c>
      <c r="B2610" s="324" t="s">
        <v>7534</v>
      </c>
      <c r="C2610" s="325" t="s">
        <v>7558</v>
      </c>
      <c r="D2610" s="326"/>
      <c r="E2610" s="327"/>
      <c r="F2610" s="328">
        <v>305</v>
      </c>
      <c r="G2610" s="791" t="s">
        <v>9601</v>
      </c>
      <c r="H2610" s="781">
        <f t="shared" si="421"/>
        <v>80.5</v>
      </c>
      <c r="I2610" s="782">
        <f t="shared" si="420"/>
        <v>40.83</v>
      </c>
      <c r="J2610" s="782">
        <f t="shared" si="420"/>
        <v>27.86</v>
      </c>
      <c r="K2610" s="783">
        <f t="shared" si="420"/>
        <v>21.43</v>
      </c>
      <c r="L2610" s="784">
        <f>IF(ISNUMBER(F2610),IF(LEFT(A2610,3)="Cat",VLOOKUP(A2610,'Loc Configurations Seules'!R:U,4,FALSE),VLOOKUP(G2610,'Loc Coefficients Location'!A:D,4,FALSE)),"")</f>
        <v>0.18651532340555149</v>
      </c>
      <c r="M2610" s="785">
        <f t="shared" si="422"/>
        <v>56.887173638693206</v>
      </c>
      <c r="N2610" s="786">
        <f>IF(ISNUMBER(F2610),IF(LEFT(A2610,3)="Cat",VLOOKUP(A2610,'Loc Configurations Seules'!R:V,5,FALSE),VLOOKUP(G2610,'Loc Coefficients Location'!A:E,5,FALSE)),"")</f>
        <v>9.9038652897397772E-2</v>
      </c>
      <c r="O2610" s="785">
        <f t="shared" si="423"/>
        <v>30.206789133706319</v>
      </c>
      <c r="P2610" s="786">
        <f>IF(ISNUMBER(F2610),IF(LEFT(A2610,3)="Cat",VLOOKUP(A2610,'Loc Configurations Seules'!R:W,6,FALSE),VLOOKUP(G2610,'Loc Coefficients Location'!A:F,6,FALSE)),"")</f>
        <v>7.5421779500883954E-2</v>
      </c>
      <c r="Q2610" s="785">
        <f t="shared" si="424"/>
        <v>23.003642747769607</v>
      </c>
      <c r="R2610" s="786">
        <f>IF(ISNUMBER(F2610),IF(LEFT(A2610,3)="Cat",VLOOKUP(A2610,'Loc Configurations Seules'!R:X,7,FALSE),VLOOKUP(G2610,'Loc Coefficients Location'!A:G,7,FALSE)),"")</f>
        <v>6.3273484033980879E-2</v>
      </c>
      <c r="S2610" s="785">
        <f t="shared" si="425"/>
        <v>19.298412630364169</v>
      </c>
    </row>
    <row r="2611" spans="1:19" s="5" customFormat="1" x14ac:dyDescent="0.25">
      <c r="A2611" s="69"/>
      <c r="B2611" s="42" t="s">
        <v>9294</v>
      </c>
      <c r="C2611" s="43" t="s">
        <v>9295</v>
      </c>
      <c r="D2611" s="44"/>
      <c r="E2611" s="47"/>
      <c r="F2611" s="328">
        <v>305</v>
      </c>
      <c r="G2611" s="791" t="s">
        <v>9601</v>
      </c>
      <c r="H2611" s="781">
        <f t="shared" si="421"/>
        <v>80.5</v>
      </c>
      <c r="I2611" s="782">
        <f t="shared" si="420"/>
        <v>40.83</v>
      </c>
      <c r="J2611" s="782">
        <f t="shared" si="420"/>
        <v>27.86</v>
      </c>
      <c r="K2611" s="783">
        <f t="shared" si="420"/>
        <v>21.43</v>
      </c>
      <c r="L2611" s="784">
        <f>IF(ISNUMBER(F2611),IF(LEFT(A2611,3)="Cat",VLOOKUP(A2611,'Loc Configurations Seules'!R:U,4,FALSE),VLOOKUP(G2611,'Loc Coefficients Location'!A:D,4,FALSE)),"")</f>
        <v>0.18651532340555149</v>
      </c>
      <c r="M2611" s="785">
        <f t="shared" si="422"/>
        <v>56.887173638693206</v>
      </c>
      <c r="N2611" s="786">
        <f>IF(ISNUMBER(F2611),IF(LEFT(A2611,3)="Cat",VLOOKUP(A2611,'Loc Configurations Seules'!R:V,5,FALSE),VLOOKUP(G2611,'Loc Coefficients Location'!A:E,5,FALSE)),"")</f>
        <v>9.9038652897397772E-2</v>
      </c>
      <c r="O2611" s="785">
        <f t="shared" si="423"/>
        <v>30.206789133706319</v>
      </c>
      <c r="P2611" s="786">
        <f>IF(ISNUMBER(F2611),IF(LEFT(A2611,3)="Cat",VLOOKUP(A2611,'Loc Configurations Seules'!R:W,6,FALSE),VLOOKUP(G2611,'Loc Coefficients Location'!A:F,6,FALSE)),"")</f>
        <v>7.5421779500883954E-2</v>
      </c>
      <c r="Q2611" s="785">
        <f t="shared" si="424"/>
        <v>23.003642747769607</v>
      </c>
      <c r="R2611" s="786">
        <f>IF(ISNUMBER(F2611),IF(LEFT(A2611,3)="Cat",VLOOKUP(A2611,'Loc Configurations Seules'!R:X,7,FALSE),VLOOKUP(G2611,'Loc Coefficients Location'!A:G,7,FALSE)),"")</f>
        <v>6.3273484033980879E-2</v>
      </c>
      <c r="S2611" s="785">
        <f t="shared" si="425"/>
        <v>19.298412630364169</v>
      </c>
    </row>
    <row r="2612" spans="1:19" s="5" customFormat="1" x14ac:dyDescent="0.25">
      <c r="A2612" s="69"/>
      <c r="B2612" s="42" t="s">
        <v>9296</v>
      </c>
      <c r="C2612" s="43" t="s">
        <v>9297</v>
      </c>
      <c r="D2612" s="44"/>
      <c r="E2612" s="47"/>
      <c r="F2612" s="328">
        <v>305</v>
      </c>
      <c r="G2612" s="791" t="s">
        <v>9601</v>
      </c>
      <c r="H2612" s="781">
        <f t="shared" si="421"/>
        <v>80.5</v>
      </c>
      <c r="I2612" s="782">
        <f t="shared" si="420"/>
        <v>40.83</v>
      </c>
      <c r="J2612" s="782">
        <f t="shared" si="420"/>
        <v>27.86</v>
      </c>
      <c r="K2612" s="783">
        <f t="shared" si="420"/>
        <v>21.43</v>
      </c>
      <c r="L2612" s="784">
        <f>IF(ISNUMBER(F2612),IF(LEFT(A2612,3)="Cat",VLOOKUP(A2612,'Loc Configurations Seules'!R:U,4,FALSE),VLOOKUP(G2612,'Loc Coefficients Location'!A:D,4,FALSE)),"")</f>
        <v>0.18651532340555149</v>
      </c>
      <c r="M2612" s="785">
        <f t="shared" si="422"/>
        <v>56.887173638693206</v>
      </c>
      <c r="N2612" s="786">
        <f>IF(ISNUMBER(F2612),IF(LEFT(A2612,3)="Cat",VLOOKUP(A2612,'Loc Configurations Seules'!R:V,5,FALSE),VLOOKUP(G2612,'Loc Coefficients Location'!A:E,5,FALSE)),"")</f>
        <v>9.9038652897397772E-2</v>
      </c>
      <c r="O2612" s="785">
        <f t="shared" si="423"/>
        <v>30.206789133706319</v>
      </c>
      <c r="P2612" s="786">
        <f>IF(ISNUMBER(F2612),IF(LEFT(A2612,3)="Cat",VLOOKUP(A2612,'Loc Configurations Seules'!R:W,6,FALSE),VLOOKUP(G2612,'Loc Coefficients Location'!A:F,6,FALSE)),"")</f>
        <v>7.5421779500883954E-2</v>
      </c>
      <c r="Q2612" s="785">
        <f t="shared" si="424"/>
        <v>23.003642747769607</v>
      </c>
      <c r="R2612" s="786">
        <f>IF(ISNUMBER(F2612),IF(LEFT(A2612,3)="Cat",VLOOKUP(A2612,'Loc Configurations Seules'!R:X,7,FALSE),VLOOKUP(G2612,'Loc Coefficients Location'!A:G,7,FALSE)),"")</f>
        <v>6.3273484033980879E-2</v>
      </c>
      <c r="S2612" s="785">
        <f t="shared" si="425"/>
        <v>19.298412630364169</v>
      </c>
    </row>
    <row r="2613" spans="1:19" s="5" customFormat="1" ht="15.75" thickBot="1" x14ac:dyDescent="0.3">
      <c r="A2613" s="329"/>
      <c r="B2613" s="306" t="s">
        <v>2889</v>
      </c>
      <c r="C2613" s="307" t="s">
        <v>8974</v>
      </c>
      <c r="D2613" s="308"/>
      <c r="E2613" s="309"/>
      <c r="F2613" s="310">
        <v>305</v>
      </c>
      <c r="G2613" s="791" t="s">
        <v>9601</v>
      </c>
      <c r="H2613" s="781">
        <f t="shared" si="421"/>
        <v>80.5</v>
      </c>
      <c r="I2613" s="782">
        <f t="shared" si="420"/>
        <v>40.83</v>
      </c>
      <c r="J2613" s="782">
        <f t="shared" si="420"/>
        <v>27.86</v>
      </c>
      <c r="K2613" s="783">
        <f t="shared" si="420"/>
        <v>21.43</v>
      </c>
      <c r="L2613" s="784">
        <f>IF(ISNUMBER(F2613),IF(LEFT(A2613,3)="Cat",VLOOKUP(A2613,'Loc Configurations Seules'!R:U,4,FALSE),VLOOKUP(G2613,'Loc Coefficients Location'!A:D,4,FALSE)),"")</f>
        <v>0.18651532340555149</v>
      </c>
      <c r="M2613" s="785">
        <f t="shared" si="422"/>
        <v>56.887173638693206</v>
      </c>
      <c r="N2613" s="786">
        <f>IF(ISNUMBER(F2613),IF(LEFT(A2613,3)="Cat",VLOOKUP(A2613,'Loc Configurations Seules'!R:V,5,FALSE),VLOOKUP(G2613,'Loc Coefficients Location'!A:E,5,FALSE)),"")</f>
        <v>9.9038652897397772E-2</v>
      </c>
      <c r="O2613" s="785">
        <f t="shared" si="423"/>
        <v>30.206789133706319</v>
      </c>
      <c r="P2613" s="786">
        <f>IF(ISNUMBER(F2613),IF(LEFT(A2613,3)="Cat",VLOOKUP(A2613,'Loc Configurations Seules'!R:W,6,FALSE),VLOOKUP(G2613,'Loc Coefficients Location'!A:F,6,FALSE)),"")</f>
        <v>7.5421779500883954E-2</v>
      </c>
      <c r="Q2613" s="785">
        <f t="shared" si="424"/>
        <v>23.003642747769607</v>
      </c>
      <c r="R2613" s="786">
        <f>IF(ISNUMBER(F2613),IF(LEFT(A2613,3)="Cat",VLOOKUP(A2613,'Loc Configurations Seules'!R:X,7,FALSE),VLOOKUP(G2613,'Loc Coefficients Location'!A:G,7,FALSE)),"")</f>
        <v>6.3273484033980879E-2</v>
      </c>
      <c r="S2613" s="785">
        <f t="shared" si="425"/>
        <v>19.298412630364169</v>
      </c>
    </row>
    <row r="2614" spans="1:19" s="5" customFormat="1" x14ac:dyDescent="0.25">
      <c r="A2614" s="214" t="s">
        <v>2894</v>
      </c>
      <c r="B2614" s="241" t="s">
        <v>2803</v>
      </c>
      <c r="C2614" s="81" t="s">
        <v>2895</v>
      </c>
      <c r="D2614" s="82"/>
      <c r="E2614" s="86"/>
      <c r="F2614" s="213">
        <v>310.8</v>
      </c>
      <c r="G2614" s="791" t="s">
        <v>9601</v>
      </c>
      <c r="H2614" s="781">
        <f t="shared" si="421"/>
        <v>82.03</v>
      </c>
      <c r="I2614" s="782">
        <f t="shared" si="420"/>
        <v>41.6</v>
      </c>
      <c r="J2614" s="782">
        <f t="shared" si="420"/>
        <v>28.39</v>
      </c>
      <c r="K2614" s="783">
        <f t="shared" si="420"/>
        <v>21.84</v>
      </c>
      <c r="L2614" s="784">
        <f>IF(ISNUMBER(F2614),IF(LEFT(A2614,3)="Cat",VLOOKUP(A2614,'Loc Configurations Seules'!R:U,4,FALSE),VLOOKUP(G2614,'Loc Coefficients Location'!A:D,4,FALSE)),"")</f>
        <v>0.18651532340555149</v>
      </c>
      <c r="M2614" s="785">
        <f t="shared" si="422"/>
        <v>57.968962514445408</v>
      </c>
      <c r="N2614" s="786">
        <f>IF(ISNUMBER(F2614),IF(LEFT(A2614,3)="Cat",VLOOKUP(A2614,'Loc Configurations Seules'!R:V,5,FALSE),VLOOKUP(G2614,'Loc Coefficients Location'!A:E,5,FALSE)),"")</f>
        <v>9.9038652897397772E-2</v>
      </c>
      <c r="O2614" s="785">
        <f t="shared" si="423"/>
        <v>30.781213320511227</v>
      </c>
      <c r="P2614" s="786">
        <f>IF(ISNUMBER(F2614),IF(LEFT(A2614,3)="Cat",VLOOKUP(A2614,'Loc Configurations Seules'!R:W,6,FALSE),VLOOKUP(G2614,'Loc Coefficients Location'!A:F,6,FALSE)),"")</f>
        <v>7.5421779500883954E-2</v>
      </c>
      <c r="Q2614" s="785">
        <f t="shared" si="424"/>
        <v>23.441089068874735</v>
      </c>
      <c r="R2614" s="786">
        <f>IF(ISNUMBER(F2614),IF(LEFT(A2614,3)="Cat",VLOOKUP(A2614,'Loc Configurations Seules'!R:X,7,FALSE),VLOOKUP(G2614,'Loc Coefficients Location'!A:G,7,FALSE)),"")</f>
        <v>6.3273484033980879E-2</v>
      </c>
      <c r="S2614" s="785">
        <f t="shared" si="425"/>
        <v>19.665398837761259</v>
      </c>
    </row>
    <row r="2615" spans="1:19" s="5" customFormat="1" x14ac:dyDescent="0.25">
      <c r="A2615" s="214"/>
      <c r="B2615" s="241" t="s">
        <v>2803</v>
      </c>
      <c r="C2615" s="81" t="s">
        <v>8975</v>
      </c>
      <c r="D2615" s="82"/>
      <c r="E2615" s="301"/>
      <c r="F2615" s="213">
        <v>310.8</v>
      </c>
      <c r="G2615" s="791" t="s">
        <v>9601</v>
      </c>
      <c r="H2615" s="781">
        <f t="shared" si="421"/>
        <v>82.03</v>
      </c>
      <c r="I2615" s="782">
        <f t="shared" si="420"/>
        <v>41.6</v>
      </c>
      <c r="J2615" s="782">
        <f t="shared" si="420"/>
        <v>28.39</v>
      </c>
      <c r="K2615" s="783">
        <f t="shared" si="420"/>
        <v>21.84</v>
      </c>
      <c r="L2615" s="784">
        <f>IF(ISNUMBER(F2615),IF(LEFT(A2615,3)="Cat",VLOOKUP(A2615,'Loc Configurations Seules'!R:U,4,FALSE),VLOOKUP(G2615,'Loc Coefficients Location'!A:D,4,FALSE)),"")</f>
        <v>0.18651532340555149</v>
      </c>
      <c r="M2615" s="785">
        <f t="shared" si="422"/>
        <v>57.968962514445408</v>
      </c>
      <c r="N2615" s="786">
        <f>IF(ISNUMBER(F2615),IF(LEFT(A2615,3)="Cat",VLOOKUP(A2615,'Loc Configurations Seules'!R:V,5,FALSE),VLOOKUP(G2615,'Loc Coefficients Location'!A:E,5,FALSE)),"")</f>
        <v>9.9038652897397772E-2</v>
      </c>
      <c r="O2615" s="785">
        <f t="shared" si="423"/>
        <v>30.781213320511227</v>
      </c>
      <c r="P2615" s="786">
        <f>IF(ISNUMBER(F2615),IF(LEFT(A2615,3)="Cat",VLOOKUP(A2615,'Loc Configurations Seules'!R:W,6,FALSE),VLOOKUP(G2615,'Loc Coefficients Location'!A:F,6,FALSE)),"")</f>
        <v>7.5421779500883954E-2</v>
      </c>
      <c r="Q2615" s="785">
        <f t="shared" si="424"/>
        <v>23.441089068874735</v>
      </c>
      <c r="R2615" s="786">
        <f>IF(ISNUMBER(F2615),IF(LEFT(A2615,3)="Cat",VLOOKUP(A2615,'Loc Configurations Seules'!R:X,7,FALSE),VLOOKUP(G2615,'Loc Coefficients Location'!A:G,7,FALSE)),"")</f>
        <v>6.3273484033980879E-2</v>
      </c>
      <c r="S2615" s="785">
        <f t="shared" si="425"/>
        <v>19.665398837761259</v>
      </c>
    </row>
    <row r="2616" spans="1:19" s="5" customFormat="1" x14ac:dyDescent="0.25">
      <c r="A2616" s="214"/>
      <c r="B2616" s="85" t="s">
        <v>2803</v>
      </c>
      <c r="C2616" s="43" t="s">
        <v>2896</v>
      </c>
      <c r="D2616" s="44"/>
      <c r="E2616" s="69"/>
      <c r="F2616" s="46">
        <v>310.8</v>
      </c>
      <c r="G2616" s="791" t="s">
        <v>9601</v>
      </c>
      <c r="H2616" s="781">
        <f t="shared" si="421"/>
        <v>82.03</v>
      </c>
      <c r="I2616" s="782">
        <f t="shared" si="420"/>
        <v>41.6</v>
      </c>
      <c r="J2616" s="782">
        <f t="shared" si="420"/>
        <v>28.39</v>
      </c>
      <c r="K2616" s="783">
        <f t="shared" si="420"/>
        <v>21.84</v>
      </c>
      <c r="L2616" s="784">
        <f>IF(ISNUMBER(F2616),IF(LEFT(A2616,3)="Cat",VLOOKUP(A2616,'Loc Configurations Seules'!R:U,4,FALSE),VLOOKUP(G2616,'Loc Coefficients Location'!A:D,4,FALSE)),"")</f>
        <v>0.18651532340555149</v>
      </c>
      <c r="M2616" s="785">
        <f t="shared" si="422"/>
        <v>57.968962514445408</v>
      </c>
      <c r="N2616" s="786">
        <f>IF(ISNUMBER(F2616),IF(LEFT(A2616,3)="Cat",VLOOKUP(A2616,'Loc Configurations Seules'!R:V,5,FALSE),VLOOKUP(G2616,'Loc Coefficients Location'!A:E,5,FALSE)),"")</f>
        <v>9.9038652897397772E-2</v>
      </c>
      <c r="O2616" s="785">
        <f t="shared" si="423"/>
        <v>30.781213320511227</v>
      </c>
      <c r="P2616" s="786">
        <f>IF(ISNUMBER(F2616),IF(LEFT(A2616,3)="Cat",VLOOKUP(A2616,'Loc Configurations Seules'!R:W,6,FALSE),VLOOKUP(G2616,'Loc Coefficients Location'!A:F,6,FALSE)),"")</f>
        <v>7.5421779500883954E-2</v>
      </c>
      <c r="Q2616" s="785">
        <f t="shared" si="424"/>
        <v>23.441089068874735</v>
      </c>
      <c r="R2616" s="786">
        <f>IF(ISNUMBER(F2616),IF(LEFT(A2616,3)="Cat",VLOOKUP(A2616,'Loc Configurations Seules'!R:X,7,FALSE),VLOOKUP(G2616,'Loc Coefficients Location'!A:G,7,FALSE)),"")</f>
        <v>6.3273484033980879E-2</v>
      </c>
      <c r="S2616" s="785">
        <f t="shared" si="425"/>
        <v>19.665398837761259</v>
      </c>
    </row>
    <row r="2617" spans="1:19" s="5" customFormat="1" x14ac:dyDescent="0.25">
      <c r="A2617" s="190"/>
      <c r="B2617" s="85" t="s">
        <v>2803</v>
      </c>
      <c r="C2617" s="43" t="s">
        <v>2897</v>
      </c>
      <c r="D2617" s="44"/>
      <c r="E2617" s="69"/>
      <c r="F2617" s="46">
        <v>310.8</v>
      </c>
      <c r="G2617" s="791" t="s">
        <v>9601</v>
      </c>
      <c r="H2617" s="781">
        <f t="shared" si="421"/>
        <v>82.03</v>
      </c>
      <c r="I2617" s="782">
        <f t="shared" si="420"/>
        <v>41.6</v>
      </c>
      <c r="J2617" s="782">
        <f t="shared" si="420"/>
        <v>28.39</v>
      </c>
      <c r="K2617" s="783">
        <f t="shared" si="420"/>
        <v>21.84</v>
      </c>
      <c r="L2617" s="784">
        <f>IF(ISNUMBER(F2617),IF(LEFT(A2617,3)="Cat",VLOOKUP(A2617,'Loc Configurations Seules'!R:U,4,FALSE),VLOOKUP(G2617,'Loc Coefficients Location'!A:D,4,FALSE)),"")</f>
        <v>0.18651532340555149</v>
      </c>
      <c r="M2617" s="785">
        <f t="shared" si="422"/>
        <v>57.968962514445408</v>
      </c>
      <c r="N2617" s="786">
        <f>IF(ISNUMBER(F2617),IF(LEFT(A2617,3)="Cat",VLOOKUP(A2617,'Loc Configurations Seules'!R:V,5,FALSE),VLOOKUP(G2617,'Loc Coefficients Location'!A:E,5,FALSE)),"")</f>
        <v>9.9038652897397772E-2</v>
      </c>
      <c r="O2617" s="785">
        <f t="shared" si="423"/>
        <v>30.781213320511227</v>
      </c>
      <c r="P2617" s="786">
        <f>IF(ISNUMBER(F2617),IF(LEFT(A2617,3)="Cat",VLOOKUP(A2617,'Loc Configurations Seules'!R:W,6,FALSE),VLOOKUP(G2617,'Loc Coefficients Location'!A:F,6,FALSE)),"")</f>
        <v>7.5421779500883954E-2</v>
      </c>
      <c r="Q2617" s="785">
        <f t="shared" si="424"/>
        <v>23.441089068874735</v>
      </c>
      <c r="R2617" s="786">
        <f>IF(ISNUMBER(F2617),IF(LEFT(A2617,3)="Cat",VLOOKUP(A2617,'Loc Configurations Seules'!R:X,7,FALSE),VLOOKUP(G2617,'Loc Coefficients Location'!A:G,7,FALSE)),"")</f>
        <v>6.3273484033980879E-2</v>
      </c>
      <c r="S2617" s="785">
        <f t="shared" si="425"/>
        <v>19.665398837761259</v>
      </c>
    </row>
    <row r="2618" spans="1:19" s="5" customFormat="1" x14ac:dyDescent="0.25">
      <c r="A2618" s="190"/>
      <c r="B2618" s="42" t="s">
        <v>2805</v>
      </c>
      <c r="C2618" s="43" t="s">
        <v>7559</v>
      </c>
      <c r="D2618" s="44"/>
      <c r="E2618" s="47"/>
      <c r="F2618" s="10">
        <v>310.8</v>
      </c>
      <c r="G2618" s="791" t="s">
        <v>9601</v>
      </c>
      <c r="H2618" s="781">
        <f t="shared" si="421"/>
        <v>82.03</v>
      </c>
      <c r="I2618" s="782">
        <f t="shared" si="420"/>
        <v>41.6</v>
      </c>
      <c r="J2618" s="782">
        <f t="shared" si="420"/>
        <v>28.39</v>
      </c>
      <c r="K2618" s="783">
        <f t="shared" si="420"/>
        <v>21.84</v>
      </c>
      <c r="L2618" s="784">
        <f>IF(ISNUMBER(F2618),IF(LEFT(A2618,3)="Cat",VLOOKUP(A2618,'Loc Configurations Seules'!R:U,4,FALSE),VLOOKUP(G2618,'Loc Coefficients Location'!A:D,4,FALSE)),"")</f>
        <v>0.18651532340555149</v>
      </c>
      <c r="M2618" s="785">
        <f t="shared" si="422"/>
        <v>57.968962514445408</v>
      </c>
      <c r="N2618" s="786">
        <f>IF(ISNUMBER(F2618),IF(LEFT(A2618,3)="Cat",VLOOKUP(A2618,'Loc Configurations Seules'!R:V,5,FALSE),VLOOKUP(G2618,'Loc Coefficients Location'!A:E,5,FALSE)),"")</f>
        <v>9.9038652897397772E-2</v>
      </c>
      <c r="O2618" s="785">
        <f t="shared" si="423"/>
        <v>30.781213320511227</v>
      </c>
      <c r="P2618" s="786">
        <f>IF(ISNUMBER(F2618),IF(LEFT(A2618,3)="Cat",VLOOKUP(A2618,'Loc Configurations Seules'!R:W,6,FALSE),VLOOKUP(G2618,'Loc Coefficients Location'!A:F,6,FALSE)),"")</f>
        <v>7.5421779500883954E-2</v>
      </c>
      <c r="Q2618" s="785">
        <f t="shared" si="424"/>
        <v>23.441089068874735</v>
      </c>
      <c r="R2618" s="786">
        <f>IF(ISNUMBER(F2618),IF(LEFT(A2618,3)="Cat",VLOOKUP(A2618,'Loc Configurations Seules'!R:X,7,FALSE),VLOOKUP(G2618,'Loc Coefficients Location'!A:G,7,FALSE)),"")</f>
        <v>6.3273484033980879E-2</v>
      </c>
      <c r="S2618" s="785">
        <f t="shared" si="425"/>
        <v>19.665398837761259</v>
      </c>
    </row>
    <row r="2619" spans="1:19" s="5" customFormat="1" x14ac:dyDescent="0.25">
      <c r="A2619" s="190"/>
      <c r="B2619" s="85" t="s">
        <v>2804</v>
      </c>
      <c r="C2619" s="43" t="s">
        <v>2898</v>
      </c>
      <c r="D2619" s="44"/>
      <c r="E2619" s="69"/>
      <c r="F2619" s="46">
        <v>310.8</v>
      </c>
      <c r="G2619" s="791" t="s">
        <v>9601</v>
      </c>
      <c r="H2619" s="781">
        <f t="shared" si="421"/>
        <v>82.03</v>
      </c>
      <c r="I2619" s="782">
        <f t="shared" si="420"/>
        <v>41.6</v>
      </c>
      <c r="J2619" s="782">
        <f t="shared" si="420"/>
        <v>28.39</v>
      </c>
      <c r="K2619" s="783">
        <f t="shared" si="420"/>
        <v>21.84</v>
      </c>
      <c r="L2619" s="784">
        <f>IF(ISNUMBER(F2619),IF(LEFT(A2619,3)="Cat",VLOOKUP(A2619,'Loc Configurations Seules'!R:U,4,FALSE),VLOOKUP(G2619,'Loc Coefficients Location'!A:D,4,FALSE)),"")</f>
        <v>0.18651532340555149</v>
      </c>
      <c r="M2619" s="785">
        <f t="shared" si="422"/>
        <v>57.968962514445408</v>
      </c>
      <c r="N2619" s="786">
        <f>IF(ISNUMBER(F2619),IF(LEFT(A2619,3)="Cat",VLOOKUP(A2619,'Loc Configurations Seules'!R:V,5,FALSE),VLOOKUP(G2619,'Loc Coefficients Location'!A:E,5,FALSE)),"")</f>
        <v>9.9038652897397772E-2</v>
      </c>
      <c r="O2619" s="785">
        <f t="shared" si="423"/>
        <v>30.781213320511227</v>
      </c>
      <c r="P2619" s="786">
        <f>IF(ISNUMBER(F2619),IF(LEFT(A2619,3)="Cat",VLOOKUP(A2619,'Loc Configurations Seules'!R:W,6,FALSE),VLOOKUP(G2619,'Loc Coefficients Location'!A:F,6,FALSE)),"")</f>
        <v>7.5421779500883954E-2</v>
      </c>
      <c r="Q2619" s="785">
        <f t="shared" si="424"/>
        <v>23.441089068874735</v>
      </c>
      <c r="R2619" s="786">
        <f>IF(ISNUMBER(F2619),IF(LEFT(A2619,3)="Cat",VLOOKUP(A2619,'Loc Configurations Seules'!R:X,7,FALSE),VLOOKUP(G2619,'Loc Coefficients Location'!A:G,7,FALSE)),"")</f>
        <v>6.3273484033980879E-2</v>
      </c>
      <c r="S2619" s="785">
        <f t="shared" si="425"/>
        <v>19.665398837761259</v>
      </c>
    </row>
    <row r="2620" spans="1:19" s="5" customFormat="1" x14ac:dyDescent="0.25">
      <c r="A2620" s="214"/>
      <c r="B2620" s="85" t="s">
        <v>2804</v>
      </c>
      <c r="C2620" s="43" t="s">
        <v>2899</v>
      </c>
      <c r="D2620" s="44"/>
      <c r="E2620" s="69"/>
      <c r="F2620" s="46">
        <v>310.8</v>
      </c>
      <c r="G2620" s="791" t="s">
        <v>9601</v>
      </c>
      <c r="H2620" s="781">
        <f t="shared" si="421"/>
        <v>82.03</v>
      </c>
      <c r="I2620" s="782">
        <f t="shared" si="420"/>
        <v>41.6</v>
      </c>
      <c r="J2620" s="782">
        <f t="shared" si="420"/>
        <v>28.39</v>
      </c>
      <c r="K2620" s="783">
        <f t="shared" si="420"/>
        <v>21.84</v>
      </c>
      <c r="L2620" s="784">
        <f>IF(ISNUMBER(F2620),IF(LEFT(A2620,3)="Cat",VLOOKUP(A2620,'Loc Configurations Seules'!R:U,4,FALSE),VLOOKUP(G2620,'Loc Coefficients Location'!A:D,4,FALSE)),"")</f>
        <v>0.18651532340555149</v>
      </c>
      <c r="M2620" s="785">
        <f t="shared" si="422"/>
        <v>57.968962514445408</v>
      </c>
      <c r="N2620" s="786">
        <f>IF(ISNUMBER(F2620),IF(LEFT(A2620,3)="Cat",VLOOKUP(A2620,'Loc Configurations Seules'!R:V,5,FALSE),VLOOKUP(G2620,'Loc Coefficients Location'!A:E,5,FALSE)),"")</f>
        <v>9.9038652897397772E-2</v>
      </c>
      <c r="O2620" s="785">
        <f t="shared" si="423"/>
        <v>30.781213320511227</v>
      </c>
      <c r="P2620" s="786">
        <f>IF(ISNUMBER(F2620),IF(LEFT(A2620,3)="Cat",VLOOKUP(A2620,'Loc Configurations Seules'!R:W,6,FALSE),VLOOKUP(G2620,'Loc Coefficients Location'!A:F,6,FALSE)),"")</f>
        <v>7.5421779500883954E-2</v>
      </c>
      <c r="Q2620" s="785">
        <f t="shared" si="424"/>
        <v>23.441089068874735</v>
      </c>
      <c r="R2620" s="786">
        <f>IF(ISNUMBER(F2620),IF(LEFT(A2620,3)="Cat",VLOOKUP(A2620,'Loc Configurations Seules'!R:X,7,FALSE),VLOOKUP(G2620,'Loc Coefficients Location'!A:G,7,FALSE)),"")</f>
        <v>6.3273484033980879E-2</v>
      </c>
      <c r="S2620" s="785">
        <f t="shared" si="425"/>
        <v>19.665398837761259</v>
      </c>
    </row>
    <row r="2621" spans="1:19" s="5" customFormat="1" x14ac:dyDescent="0.25">
      <c r="A2621" s="214"/>
      <c r="B2621" s="85" t="s">
        <v>2804</v>
      </c>
      <c r="C2621" s="43" t="s">
        <v>2900</v>
      </c>
      <c r="D2621" s="44"/>
      <c r="E2621" s="69"/>
      <c r="F2621" s="46">
        <v>310.8</v>
      </c>
      <c r="G2621" s="791" t="s">
        <v>9601</v>
      </c>
      <c r="H2621" s="781">
        <f t="shared" si="421"/>
        <v>82.03</v>
      </c>
      <c r="I2621" s="782">
        <f t="shared" si="420"/>
        <v>41.6</v>
      </c>
      <c r="J2621" s="782">
        <f t="shared" si="420"/>
        <v>28.39</v>
      </c>
      <c r="K2621" s="783">
        <f t="shared" si="420"/>
        <v>21.84</v>
      </c>
      <c r="L2621" s="784">
        <f>IF(ISNUMBER(F2621),IF(LEFT(A2621,3)="Cat",VLOOKUP(A2621,'Loc Configurations Seules'!R:U,4,FALSE),VLOOKUP(G2621,'Loc Coefficients Location'!A:D,4,FALSE)),"")</f>
        <v>0.18651532340555149</v>
      </c>
      <c r="M2621" s="785">
        <f t="shared" si="422"/>
        <v>57.968962514445408</v>
      </c>
      <c r="N2621" s="786">
        <f>IF(ISNUMBER(F2621),IF(LEFT(A2621,3)="Cat",VLOOKUP(A2621,'Loc Configurations Seules'!R:V,5,FALSE),VLOOKUP(G2621,'Loc Coefficients Location'!A:E,5,FALSE)),"")</f>
        <v>9.9038652897397772E-2</v>
      </c>
      <c r="O2621" s="785">
        <f t="shared" si="423"/>
        <v>30.781213320511227</v>
      </c>
      <c r="P2621" s="786">
        <f>IF(ISNUMBER(F2621),IF(LEFT(A2621,3)="Cat",VLOOKUP(A2621,'Loc Configurations Seules'!R:W,6,FALSE),VLOOKUP(G2621,'Loc Coefficients Location'!A:F,6,FALSE)),"")</f>
        <v>7.5421779500883954E-2</v>
      </c>
      <c r="Q2621" s="785">
        <f t="shared" si="424"/>
        <v>23.441089068874735</v>
      </c>
      <c r="R2621" s="786">
        <f>IF(ISNUMBER(F2621),IF(LEFT(A2621,3)="Cat",VLOOKUP(A2621,'Loc Configurations Seules'!R:X,7,FALSE),VLOOKUP(G2621,'Loc Coefficients Location'!A:G,7,FALSE)),"")</f>
        <v>6.3273484033980879E-2</v>
      </c>
      <c r="S2621" s="785">
        <f t="shared" si="425"/>
        <v>19.665398837761259</v>
      </c>
    </row>
    <row r="2622" spans="1:19" s="5" customFormat="1" ht="15.75" thickBot="1" x14ac:dyDescent="0.3">
      <c r="A2622" s="215"/>
      <c r="B2622" s="183" t="s">
        <v>2805</v>
      </c>
      <c r="C2622" s="50" t="s">
        <v>2901</v>
      </c>
      <c r="D2622" s="51"/>
      <c r="E2622" s="295"/>
      <c r="F2622" s="53">
        <v>310.8</v>
      </c>
      <c r="G2622" s="791" t="s">
        <v>9601</v>
      </c>
      <c r="H2622" s="781">
        <f t="shared" si="421"/>
        <v>82.03</v>
      </c>
      <c r="I2622" s="782">
        <f t="shared" si="420"/>
        <v>41.6</v>
      </c>
      <c r="J2622" s="782">
        <f t="shared" si="420"/>
        <v>28.39</v>
      </c>
      <c r="K2622" s="783">
        <f t="shared" si="420"/>
        <v>21.84</v>
      </c>
      <c r="L2622" s="784">
        <f>IF(ISNUMBER(F2622),IF(LEFT(A2622,3)="Cat",VLOOKUP(A2622,'Loc Configurations Seules'!R:U,4,FALSE),VLOOKUP(G2622,'Loc Coefficients Location'!A:D,4,FALSE)),"")</f>
        <v>0.18651532340555149</v>
      </c>
      <c r="M2622" s="785">
        <f t="shared" si="422"/>
        <v>57.968962514445408</v>
      </c>
      <c r="N2622" s="786">
        <f>IF(ISNUMBER(F2622),IF(LEFT(A2622,3)="Cat",VLOOKUP(A2622,'Loc Configurations Seules'!R:V,5,FALSE),VLOOKUP(G2622,'Loc Coefficients Location'!A:E,5,FALSE)),"")</f>
        <v>9.9038652897397772E-2</v>
      </c>
      <c r="O2622" s="785">
        <f t="shared" si="423"/>
        <v>30.781213320511227</v>
      </c>
      <c r="P2622" s="786">
        <f>IF(ISNUMBER(F2622),IF(LEFT(A2622,3)="Cat",VLOOKUP(A2622,'Loc Configurations Seules'!R:W,6,FALSE),VLOOKUP(G2622,'Loc Coefficients Location'!A:F,6,FALSE)),"")</f>
        <v>7.5421779500883954E-2</v>
      </c>
      <c r="Q2622" s="785">
        <f t="shared" si="424"/>
        <v>23.441089068874735</v>
      </c>
      <c r="R2622" s="786">
        <f>IF(ISNUMBER(F2622),IF(LEFT(A2622,3)="Cat",VLOOKUP(A2622,'Loc Configurations Seules'!R:X,7,FALSE),VLOOKUP(G2622,'Loc Coefficients Location'!A:G,7,FALSE)),"")</f>
        <v>6.3273484033980879E-2</v>
      </c>
      <c r="S2622" s="785">
        <f t="shared" si="425"/>
        <v>19.665398837761259</v>
      </c>
    </row>
    <row r="2623" spans="1:19" s="5" customFormat="1" ht="15.75" thickBot="1" x14ac:dyDescent="0.3">
      <c r="A2623" s="214" t="s">
        <v>2902</v>
      </c>
      <c r="B2623" s="242" t="s">
        <v>2806</v>
      </c>
      <c r="C2623" s="94" t="s">
        <v>2903</v>
      </c>
      <c r="D2623" s="60"/>
      <c r="E2623" s="219"/>
      <c r="F2623" s="95">
        <v>590.1</v>
      </c>
      <c r="G2623" s="791" t="s">
        <v>9601</v>
      </c>
      <c r="H2623" s="781">
        <f t="shared" si="421"/>
        <v>155.74</v>
      </c>
      <c r="I2623" s="782">
        <f t="shared" si="420"/>
        <v>78.989999999999995</v>
      </c>
      <c r="J2623" s="782">
        <f t="shared" si="420"/>
        <v>53.91</v>
      </c>
      <c r="K2623" s="783">
        <f t="shared" si="420"/>
        <v>41.46</v>
      </c>
      <c r="L2623" s="784">
        <f>IF(ISNUMBER(F2623),IF(LEFT(A2623,3)="Cat",VLOOKUP(A2623,'Loc Configurations Seules'!R:U,4,FALSE),VLOOKUP(G2623,'Loc Coefficients Location'!A:D,4,FALSE)),"")</f>
        <v>0.18651532340555149</v>
      </c>
      <c r="M2623" s="785">
        <f t="shared" si="422"/>
        <v>110.06269234161594</v>
      </c>
      <c r="N2623" s="786">
        <f>IF(ISNUMBER(F2623),IF(LEFT(A2623,3)="Cat",VLOOKUP(A2623,'Loc Configurations Seules'!R:V,5,FALSE),VLOOKUP(G2623,'Loc Coefficients Location'!A:E,5,FALSE)),"")</f>
        <v>9.9038652897397772E-2</v>
      </c>
      <c r="O2623" s="785">
        <f t="shared" si="423"/>
        <v>58.442709074754426</v>
      </c>
      <c r="P2623" s="786">
        <f>IF(ISNUMBER(F2623),IF(LEFT(A2623,3)="Cat",VLOOKUP(A2623,'Loc Configurations Seules'!R:W,6,FALSE),VLOOKUP(G2623,'Loc Coefficients Location'!A:F,6,FALSE)),"")</f>
        <v>7.5421779500883954E-2</v>
      </c>
      <c r="Q2623" s="785">
        <f t="shared" si="424"/>
        <v>44.506392083471624</v>
      </c>
      <c r="R2623" s="786">
        <f>IF(ISNUMBER(F2623),IF(LEFT(A2623,3)="Cat",VLOOKUP(A2623,'Loc Configurations Seules'!R:X,7,FALSE),VLOOKUP(G2623,'Loc Coefficients Location'!A:G,7,FALSE)),"")</f>
        <v>6.3273484033980879E-2</v>
      </c>
      <c r="S2623" s="785">
        <f t="shared" si="425"/>
        <v>37.337682928452118</v>
      </c>
    </row>
    <row r="2624" spans="1:19" s="5" customFormat="1" x14ac:dyDescent="0.25">
      <c r="A2624" s="214"/>
      <c r="B2624" s="242" t="s">
        <v>2806</v>
      </c>
      <c r="C2624" s="81" t="s">
        <v>8976</v>
      </c>
      <c r="D2624" s="82"/>
      <c r="E2624" s="301"/>
      <c r="F2624" s="213">
        <v>590.1</v>
      </c>
      <c r="G2624" s="791" t="s">
        <v>9601</v>
      </c>
      <c r="H2624" s="781">
        <f t="shared" si="421"/>
        <v>155.74</v>
      </c>
      <c r="I2624" s="782">
        <f t="shared" si="420"/>
        <v>78.989999999999995</v>
      </c>
      <c r="J2624" s="782">
        <f t="shared" si="420"/>
        <v>53.91</v>
      </c>
      <c r="K2624" s="783">
        <f t="shared" si="420"/>
        <v>41.46</v>
      </c>
      <c r="L2624" s="784">
        <f>IF(ISNUMBER(F2624),IF(LEFT(A2624,3)="Cat",VLOOKUP(A2624,'Loc Configurations Seules'!R:U,4,FALSE),VLOOKUP(G2624,'Loc Coefficients Location'!A:D,4,FALSE)),"")</f>
        <v>0.18651532340555149</v>
      </c>
      <c r="M2624" s="785">
        <f t="shared" si="422"/>
        <v>110.06269234161594</v>
      </c>
      <c r="N2624" s="786">
        <f>IF(ISNUMBER(F2624),IF(LEFT(A2624,3)="Cat",VLOOKUP(A2624,'Loc Configurations Seules'!R:V,5,FALSE),VLOOKUP(G2624,'Loc Coefficients Location'!A:E,5,FALSE)),"")</f>
        <v>9.9038652897397772E-2</v>
      </c>
      <c r="O2624" s="785">
        <f t="shared" si="423"/>
        <v>58.442709074754426</v>
      </c>
      <c r="P2624" s="786">
        <f>IF(ISNUMBER(F2624),IF(LEFT(A2624,3)="Cat",VLOOKUP(A2624,'Loc Configurations Seules'!R:W,6,FALSE),VLOOKUP(G2624,'Loc Coefficients Location'!A:F,6,FALSE)),"")</f>
        <v>7.5421779500883954E-2</v>
      </c>
      <c r="Q2624" s="785">
        <f t="shared" si="424"/>
        <v>44.506392083471624</v>
      </c>
      <c r="R2624" s="786">
        <f>IF(ISNUMBER(F2624),IF(LEFT(A2624,3)="Cat",VLOOKUP(A2624,'Loc Configurations Seules'!R:X,7,FALSE),VLOOKUP(G2624,'Loc Coefficients Location'!A:G,7,FALSE)),"")</f>
        <v>6.3273484033980879E-2</v>
      </c>
      <c r="S2624" s="785">
        <f t="shared" si="425"/>
        <v>37.337682928452118</v>
      </c>
    </row>
    <row r="2625" spans="1:19" s="5" customFormat="1" x14ac:dyDescent="0.25">
      <c r="A2625" s="190"/>
      <c r="B2625" s="85" t="s">
        <v>2807</v>
      </c>
      <c r="C2625" s="43" t="s">
        <v>2904</v>
      </c>
      <c r="D2625" s="44"/>
      <c r="E2625" s="69"/>
      <c r="F2625" s="46">
        <v>590.1</v>
      </c>
      <c r="G2625" s="791" t="s">
        <v>9601</v>
      </c>
      <c r="H2625" s="781">
        <f t="shared" si="421"/>
        <v>155.74</v>
      </c>
      <c r="I2625" s="782">
        <f t="shared" si="420"/>
        <v>78.989999999999995</v>
      </c>
      <c r="J2625" s="782">
        <f t="shared" si="420"/>
        <v>53.91</v>
      </c>
      <c r="K2625" s="783">
        <f t="shared" si="420"/>
        <v>41.46</v>
      </c>
      <c r="L2625" s="784">
        <f>IF(ISNUMBER(F2625),IF(LEFT(A2625,3)="Cat",VLOOKUP(A2625,'Loc Configurations Seules'!R:U,4,FALSE),VLOOKUP(G2625,'Loc Coefficients Location'!A:D,4,FALSE)),"")</f>
        <v>0.18651532340555149</v>
      </c>
      <c r="M2625" s="785">
        <f t="shared" si="422"/>
        <v>110.06269234161594</v>
      </c>
      <c r="N2625" s="786">
        <f>IF(ISNUMBER(F2625),IF(LEFT(A2625,3)="Cat",VLOOKUP(A2625,'Loc Configurations Seules'!R:V,5,FALSE),VLOOKUP(G2625,'Loc Coefficients Location'!A:E,5,FALSE)),"")</f>
        <v>9.9038652897397772E-2</v>
      </c>
      <c r="O2625" s="785">
        <f t="shared" si="423"/>
        <v>58.442709074754426</v>
      </c>
      <c r="P2625" s="786">
        <f>IF(ISNUMBER(F2625),IF(LEFT(A2625,3)="Cat",VLOOKUP(A2625,'Loc Configurations Seules'!R:W,6,FALSE),VLOOKUP(G2625,'Loc Coefficients Location'!A:F,6,FALSE)),"")</f>
        <v>7.5421779500883954E-2</v>
      </c>
      <c r="Q2625" s="785">
        <f t="shared" si="424"/>
        <v>44.506392083471624</v>
      </c>
      <c r="R2625" s="786">
        <f>IF(ISNUMBER(F2625),IF(LEFT(A2625,3)="Cat",VLOOKUP(A2625,'Loc Configurations Seules'!R:X,7,FALSE),VLOOKUP(G2625,'Loc Coefficients Location'!A:G,7,FALSE)),"")</f>
        <v>6.3273484033980879E-2</v>
      </c>
      <c r="S2625" s="785">
        <f t="shared" si="425"/>
        <v>37.337682928452118</v>
      </c>
    </row>
    <row r="2626" spans="1:19" s="5" customFormat="1" x14ac:dyDescent="0.25">
      <c r="A2626" s="190"/>
      <c r="B2626" s="42" t="s">
        <v>2806</v>
      </c>
      <c r="C2626" s="43" t="s">
        <v>2907</v>
      </c>
      <c r="D2626" s="44"/>
      <c r="E2626" s="47"/>
      <c r="F2626" s="10">
        <v>590.1</v>
      </c>
      <c r="G2626" s="791" t="s">
        <v>9601</v>
      </c>
      <c r="H2626" s="781">
        <f t="shared" si="421"/>
        <v>155.74</v>
      </c>
      <c r="I2626" s="782">
        <f t="shared" si="420"/>
        <v>78.989999999999995</v>
      </c>
      <c r="J2626" s="782">
        <f t="shared" si="420"/>
        <v>53.91</v>
      </c>
      <c r="K2626" s="783">
        <f t="shared" si="420"/>
        <v>41.46</v>
      </c>
      <c r="L2626" s="784">
        <f>IF(ISNUMBER(F2626),IF(LEFT(A2626,3)="Cat",VLOOKUP(A2626,'Loc Configurations Seules'!R:U,4,FALSE),VLOOKUP(G2626,'Loc Coefficients Location'!A:D,4,FALSE)),"")</f>
        <v>0.18651532340555149</v>
      </c>
      <c r="M2626" s="785">
        <f t="shared" si="422"/>
        <v>110.06269234161594</v>
      </c>
      <c r="N2626" s="786">
        <f>IF(ISNUMBER(F2626),IF(LEFT(A2626,3)="Cat",VLOOKUP(A2626,'Loc Configurations Seules'!R:V,5,FALSE),VLOOKUP(G2626,'Loc Coefficients Location'!A:E,5,FALSE)),"")</f>
        <v>9.9038652897397772E-2</v>
      </c>
      <c r="O2626" s="785">
        <f t="shared" si="423"/>
        <v>58.442709074754426</v>
      </c>
      <c r="P2626" s="786">
        <f>IF(ISNUMBER(F2626),IF(LEFT(A2626,3)="Cat",VLOOKUP(A2626,'Loc Configurations Seules'!R:W,6,FALSE),VLOOKUP(G2626,'Loc Coefficients Location'!A:F,6,FALSE)),"")</f>
        <v>7.5421779500883954E-2</v>
      </c>
      <c r="Q2626" s="785">
        <f t="shared" si="424"/>
        <v>44.506392083471624</v>
      </c>
      <c r="R2626" s="786">
        <f>IF(ISNUMBER(F2626),IF(LEFT(A2626,3)="Cat",VLOOKUP(A2626,'Loc Configurations Seules'!R:X,7,FALSE),VLOOKUP(G2626,'Loc Coefficients Location'!A:G,7,FALSE)),"")</f>
        <v>6.3273484033980879E-2</v>
      </c>
      <c r="S2626" s="785">
        <f t="shared" si="425"/>
        <v>37.337682928452118</v>
      </c>
    </row>
    <row r="2627" spans="1:19" s="5" customFormat="1" x14ac:dyDescent="0.25">
      <c r="A2627" s="190"/>
      <c r="B2627" s="85" t="s">
        <v>2807</v>
      </c>
      <c r="C2627" s="43" t="s">
        <v>2905</v>
      </c>
      <c r="D2627" s="44"/>
      <c r="E2627" s="69"/>
      <c r="F2627" s="46">
        <v>590.1</v>
      </c>
      <c r="G2627" s="791" t="s">
        <v>9601</v>
      </c>
      <c r="H2627" s="781">
        <f t="shared" si="421"/>
        <v>155.74</v>
      </c>
      <c r="I2627" s="782">
        <f t="shared" si="420"/>
        <v>78.989999999999995</v>
      </c>
      <c r="J2627" s="782">
        <f t="shared" si="420"/>
        <v>53.91</v>
      </c>
      <c r="K2627" s="783">
        <f t="shared" si="420"/>
        <v>41.46</v>
      </c>
      <c r="L2627" s="784">
        <f>IF(ISNUMBER(F2627),IF(LEFT(A2627,3)="Cat",VLOOKUP(A2627,'Loc Configurations Seules'!R:U,4,FALSE),VLOOKUP(G2627,'Loc Coefficients Location'!A:D,4,FALSE)),"")</f>
        <v>0.18651532340555149</v>
      </c>
      <c r="M2627" s="785">
        <f t="shared" si="422"/>
        <v>110.06269234161594</v>
      </c>
      <c r="N2627" s="786">
        <f>IF(ISNUMBER(F2627),IF(LEFT(A2627,3)="Cat",VLOOKUP(A2627,'Loc Configurations Seules'!R:V,5,FALSE),VLOOKUP(G2627,'Loc Coefficients Location'!A:E,5,FALSE)),"")</f>
        <v>9.9038652897397772E-2</v>
      </c>
      <c r="O2627" s="785">
        <f t="shared" si="423"/>
        <v>58.442709074754426</v>
      </c>
      <c r="P2627" s="786">
        <f>IF(ISNUMBER(F2627),IF(LEFT(A2627,3)="Cat",VLOOKUP(A2627,'Loc Configurations Seules'!R:W,6,FALSE),VLOOKUP(G2627,'Loc Coefficients Location'!A:F,6,FALSE)),"")</f>
        <v>7.5421779500883954E-2</v>
      </c>
      <c r="Q2627" s="785">
        <f t="shared" si="424"/>
        <v>44.506392083471624</v>
      </c>
      <c r="R2627" s="786">
        <f>IF(ISNUMBER(F2627),IF(LEFT(A2627,3)="Cat",VLOOKUP(A2627,'Loc Configurations Seules'!R:X,7,FALSE),VLOOKUP(G2627,'Loc Coefficients Location'!A:G,7,FALSE)),"")</f>
        <v>6.3273484033980879E-2</v>
      </c>
      <c r="S2627" s="785">
        <f t="shared" si="425"/>
        <v>37.337682928452118</v>
      </c>
    </row>
    <row r="2628" spans="1:19" s="5" customFormat="1" x14ac:dyDescent="0.25">
      <c r="A2628" s="214"/>
      <c r="B2628" s="85" t="s">
        <v>2807</v>
      </c>
      <c r="C2628" s="43" t="s">
        <v>2906</v>
      </c>
      <c r="D2628" s="44"/>
      <c r="E2628" s="69"/>
      <c r="F2628" s="46">
        <v>590.1</v>
      </c>
      <c r="G2628" s="791" t="s">
        <v>9601</v>
      </c>
      <c r="H2628" s="781">
        <f t="shared" si="421"/>
        <v>155.74</v>
      </c>
      <c r="I2628" s="782">
        <f t="shared" si="420"/>
        <v>78.989999999999995</v>
      </c>
      <c r="J2628" s="782">
        <f t="shared" si="420"/>
        <v>53.91</v>
      </c>
      <c r="K2628" s="783">
        <f t="shared" si="420"/>
        <v>41.46</v>
      </c>
      <c r="L2628" s="784">
        <f>IF(ISNUMBER(F2628),IF(LEFT(A2628,3)="Cat",VLOOKUP(A2628,'Loc Configurations Seules'!R:U,4,FALSE),VLOOKUP(G2628,'Loc Coefficients Location'!A:D,4,FALSE)),"")</f>
        <v>0.18651532340555149</v>
      </c>
      <c r="M2628" s="785">
        <f t="shared" si="422"/>
        <v>110.06269234161594</v>
      </c>
      <c r="N2628" s="786">
        <f>IF(ISNUMBER(F2628),IF(LEFT(A2628,3)="Cat",VLOOKUP(A2628,'Loc Configurations Seules'!R:V,5,FALSE),VLOOKUP(G2628,'Loc Coefficients Location'!A:E,5,FALSE)),"")</f>
        <v>9.9038652897397772E-2</v>
      </c>
      <c r="O2628" s="785">
        <f t="shared" si="423"/>
        <v>58.442709074754426</v>
      </c>
      <c r="P2628" s="786">
        <f>IF(ISNUMBER(F2628),IF(LEFT(A2628,3)="Cat",VLOOKUP(A2628,'Loc Configurations Seules'!R:W,6,FALSE),VLOOKUP(G2628,'Loc Coefficients Location'!A:F,6,FALSE)),"")</f>
        <v>7.5421779500883954E-2</v>
      </c>
      <c r="Q2628" s="785">
        <f t="shared" si="424"/>
        <v>44.506392083471624</v>
      </c>
      <c r="R2628" s="786">
        <f>IF(ISNUMBER(F2628),IF(LEFT(A2628,3)="Cat",VLOOKUP(A2628,'Loc Configurations Seules'!R:X,7,FALSE),VLOOKUP(G2628,'Loc Coefficients Location'!A:G,7,FALSE)),"")</f>
        <v>6.3273484033980879E-2</v>
      </c>
      <c r="S2628" s="785">
        <f t="shared" si="425"/>
        <v>37.337682928452118</v>
      </c>
    </row>
    <row r="2629" spans="1:19" s="5" customFormat="1" ht="15.75" thickBot="1" x14ac:dyDescent="0.3">
      <c r="A2629" s="215"/>
      <c r="B2629" s="183" t="s">
        <v>2806</v>
      </c>
      <c r="C2629" s="50" t="s">
        <v>2907</v>
      </c>
      <c r="D2629" s="51"/>
      <c r="E2629" s="295"/>
      <c r="F2629" s="53">
        <v>590.1</v>
      </c>
      <c r="G2629" s="791" t="s">
        <v>9601</v>
      </c>
      <c r="H2629" s="781">
        <f t="shared" si="421"/>
        <v>155.74</v>
      </c>
      <c r="I2629" s="782">
        <f t="shared" si="420"/>
        <v>78.989999999999995</v>
      </c>
      <c r="J2629" s="782">
        <f t="shared" si="420"/>
        <v>53.91</v>
      </c>
      <c r="K2629" s="783">
        <f t="shared" si="420"/>
        <v>41.46</v>
      </c>
      <c r="L2629" s="784">
        <f>IF(ISNUMBER(F2629),IF(LEFT(A2629,3)="Cat",VLOOKUP(A2629,'Loc Configurations Seules'!R:U,4,FALSE),VLOOKUP(G2629,'Loc Coefficients Location'!A:D,4,FALSE)),"")</f>
        <v>0.18651532340555149</v>
      </c>
      <c r="M2629" s="785">
        <f t="shared" si="422"/>
        <v>110.06269234161594</v>
      </c>
      <c r="N2629" s="786">
        <f>IF(ISNUMBER(F2629),IF(LEFT(A2629,3)="Cat",VLOOKUP(A2629,'Loc Configurations Seules'!R:V,5,FALSE),VLOOKUP(G2629,'Loc Coefficients Location'!A:E,5,FALSE)),"")</f>
        <v>9.9038652897397772E-2</v>
      </c>
      <c r="O2629" s="785">
        <f t="shared" si="423"/>
        <v>58.442709074754426</v>
      </c>
      <c r="P2629" s="786">
        <f>IF(ISNUMBER(F2629),IF(LEFT(A2629,3)="Cat",VLOOKUP(A2629,'Loc Configurations Seules'!R:W,6,FALSE),VLOOKUP(G2629,'Loc Coefficients Location'!A:F,6,FALSE)),"")</f>
        <v>7.5421779500883954E-2</v>
      </c>
      <c r="Q2629" s="785">
        <f t="shared" si="424"/>
        <v>44.506392083471624</v>
      </c>
      <c r="R2629" s="786">
        <f>IF(ISNUMBER(F2629),IF(LEFT(A2629,3)="Cat",VLOOKUP(A2629,'Loc Configurations Seules'!R:X,7,FALSE),VLOOKUP(G2629,'Loc Coefficients Location'!A:G,7,FALSE)),"")</f>
        <v>6.3273484033980879E-2</v>
      </c>
      <c r="S2629" s="785">
        <f t="shared" si="425"/>
        <v>37.337682928452118</v>
      </c>
    </row>
    <row r="2630" spans="1:19" s="5" customFormat="1" x14ac:dyDescent="0.25">
      <c r="A2630" s="214" t="s">
        <v>7560</v>
      </c>
      <c r="B2630" s="42" t="s">
        <v>7535</v>
      </c>
      <c r="C2630" s="330" t="s">
        <v>7561</v>
      </c>
      <c r="D2630" s="331"/>
      <c r="E2630" s="332"/>
      <c r="F2630" s="333">
        <v>1920</v>
      </c>
      <c r="G2630" s="791" t="s">
        <v>9601</v>
      </c>
      <c r="H2630" s="781">
        <f t="shared" si="421"/>
        <v>506.74</v>
      </c>
      <c r="I2630" s="782">
        <f t="shared" si="420"/>
        <v>257</v>
      </c>
      <c r="J2630" s="782">
        <f t="shared" si="420"/>
        <v>175.39</v>
      </c>
      <c r="K2630" s="783">
        <f t="shared" si="420"/>
        <v>134.88999999999999</v>
      </c>
      <c r="L2630" s="784">
        <f>IF(ISNUMBER(F2630),IF(LEFT(A2630,3)="Cat",VLOOKUP(A2630,'Loc Configurations Seules'!R:U,4,FALSE),VLOOKUP(G2630,'Loc Coefficients Location'!A:D,4,FALSE)),"")</f>
        <v>0.18651532340555149</v>
      </c>
      <c r="M2630" s="785">
        <f t="shared" si="422"/>
        <v>358.10942093865884</v>
      </c>
      <c r="N2630" s="786">
        <f>IF(ISNUMBER(F2630),IF(LEFT(A2630,3)="Cat",VLOOKUP(A2630,'Loc Configurations Seules'!R:V,5,FALSE),VLOOKUP(G2630,'Loc Coefficients Location'!A:E,5,FALSE)),"")</f>
        <v>9.9038652897397772E-2</v>
      </c>
      <c r="O2630" s="785">
        <f t="shared" si="423"/>
        <v>190.15421356300374</v>
      </c>
      <c r="P2630" s="786">
        <f>IF(ISNUMBER(F2630),IF(LEFT(A2630,3)="Cat",VLOOKUP(A2630,'Loc Configurations Seules'!R:W,6,FALSE),VLOOKUP(G2630,'Loc Coefficients Location'!A:F,6,FALSE)),"")</f>
        <v>7.5421779500883954E-2</v>
      </c>
      <c r="Q2630" s="785">
        <f t="shared" si="424"/>
        <v>144.80981664169718</v>
      </c>
      <c r="R2630" s="786">
        <f>IF(ISNUMBER(F2630),IF(LEFT(A2630,3)="Cat",VLOOKUP(A2630,'Loc Configurations Seules'!R:X,7,FALSE),VLOOKUP(G2630,'Loc Coefficients Location'!A:G,7,FALSE)),"")</f>
        <v>6.3273484033980879E-2</v>
      </c>
      <c r="S2630" s="785">
        <f t="shared" si="425"/>
        <v>121.48508934524328</v>
      </c>
    </row>
    <row r="2631" spans="1:19" s="5" customFormat="1" x14ac:dyDescent="0.25">
      <c r="A2631" s="214"/>
      <c r="B2631" s="241" t="s">
        <v>7535</v>
      </c>
      <c r="C2631" s="81" t="s">
        <v>8977</v>
      </c>
      <c r="D2631" s="82"/>
      <c r="E2631" s="301"/>
      <c r="F2631" s="213">
        <v>1920</v>
      </c>
      <c r="G2631" s="791" t="s">
        <v>9601</v>
      </c>
      <c r="H2631" s="781">
        <f t="shared" si="421"/>
        <v>506.74</v>
      </c>
      <c r="I2631" s="782">
        <f t="shared" si="421"/>
        <v>257</v>
      </c>
      <c r="J2631" s="782">
        <f t="shared" si="421"/>
        <v>175.39</v>
      </c>
      <c r="K2631" s="783">
        <f t="shared" si="421"/>
        <v>134.88999999999999</v>
      </c>
      <c r="L2631" s="784">
        <f>IF(ISNUMBER(F2631),IF(LEFT(A2631,3)="Cat",VLOOKUP(A2631,'Loc Configurations Seules'!R:U,4,FALSE),VLOOKUP(G2631,'Loc Coefficients Location'!A:D,4,FALSE)),"")</f>
        <v>0.18651532340555149</v>
      </c>
      <c r="M2631" s="785">
        <f t="shared" si="422"/>
        <v>358.10942093865884</v>
      </c>
      <c r="N2631" s="786">
        <f>IF(ISNUMBER(F2631),IF(LEFT(A2631,3)="Cat",VLOOKUP(A2631,'Loc Configurations Seules'!R:V,5,FALSE),VLOOKUP(G2631,'Loc Coefficients Location'!A:E,5,FALSE)),"")</f>
        <v>9.9038652897397772E-2</v>
      </c>
      <c r="O2631" s="785">
        <f t="shared" si="423"/>
        <v>190.15421356300374</v>
      </c>
      <c r="P2631" s="786">
        <f>IF(ISNUMBER(F2631),IF(LEFT(A2631,3)="Cat",VLOOKUP(A2631,'Loc Configurations Seules'!R:W,6,FALSE),VLOOKUP(G2631,'Loc Coefficients Location'!A:F,6,FALSE)),"")</f>
        <v>7.5421779500883954E-2</v>
      </c>
      <c r="Q2631" s="785">
        <f t="shared" si="424"/>
        <v>144.80981664169718</v>
      </c>
      <c r="R2631" s="786">
        <f>IF(ISNUMBER(F2631),IF(LEFT(A2631,3)="Cat",VLOOKUP(A2631,'Loc Configurations Seules'!R:X,7,FALSE),VLOOKUP(G2631,'Loc Coefficients Location'!A:G,7,FALSE)),"")</f>
        <v>6.3273484033980879E-2</v>
      </c>
      <c r="S2631" s="785">
        <f t="shared" si="425"/>
        <v>121.48508934524328</v>
      </c>
    </row>
    <row r="2632" spans="1:19" s="5" customFormat="1" x14ac:dyDescent="0.25">
      <c r="A2632" s="214"/>
      <c r="B2632" s="42" t="s">
        <v>7535</v>
      </c>
      <c r="C2632" s="302" t="s">
        <v>7562</v>
      </c>
      <c r="D2632" s="303"/>
      <c r="E2632" s="304"/>
      <c r="F2632" s="334">
        <v>1920</v>
      </c>
      <c r="G2632" s="791" t="s">
        <v>9601</v>
      </c>
      <c r="H2632" s="781">
        <f t="shared" ref="H2632:K2695" si="426">IF(ISNUMBER($F2632),ROUND($F2632*H$2,2),"")</f>
        <v>506.74</v>
      </c>
      <c r="I2632" s="782">
        <f t="shared" si="426"/>
        <v>257</v>
      </c>
      <c r="J2632" s="782">
        <f t="shared" si="426"/>
        <v>175.39</v>
      </c>
      <c r="K2632" s="783">
        <f t="shared" si="426"/>
        <v>134.88999999999999</v>
      </c>
      <c r="L2632" s="784">
        <f>IF(ISNUMBER(F2632),IF(LEFT(A2632,3)="Cat",VLOOKUP(A2632,'Loc Configurations Seules'!R:U,4,FALSE),VLOOKUP(G2632,'Loc Coefficients Location'!A:D,4,FALSE)),"")</f>
        <v>0.18651532340555149</v>
      </c>
      <c r="M2632" s="785">
        <f t="shared" si="422"/>
        <v>358.10942093865884</v>
      </c>
      <c r="N2632" s="786">
        <f>IF(ISNUMBER(F2632),IF(LEFT(A2632,3)="Cat",VLOOKUP(A2632,'Loc Configurations Seules'!R:V,5,FALSE),VLOOKUP(G2632,'Loc Coefficients Location'!A:E,5,FALSE)),"")</f>
        <v>9.9038652897397772E-2</v>
      </c>
      <c r="O2632" s="785">
        <f t="shared" si="423"/>
        <v>190.15421356300374</v>
      </c>
      <c r="P2632" s="786">
        <f>IF(ISNUMBER(F2632),IF(LEFT(A2632,3)="Cat",VLOOKUP(A2632,'Loc Configurations Seules'!R:W,6,FALSE),VLOOKUP(G2632,'Loc Coefficients Location'!A:F,6,FALSE)),"")</f>
        <v>7.5421779500883954E-2</v>
      </c>
      <c r="Q2632" s="785">
        <f t="shared" si="424"/>
        <v>144.80981664169718</v>
      </c>
      <c r="R2632" s="786">
        <f>IF(ISNUMBER(F2632),IF(LEFT(A2632,3)="Cat",VLOOKUP(A2632,'Loc Configurations Seules'!R:X,7,FALSE),VLOOKUP(G2632,'Loc Coefficients Location'!A:G,7,FALSE)),"")</f>
        <v>6.3273484033980879E-2</v>
      </c>
      <c r="S2632" s="785">
        <f t="shared" si="425"/>
        <v>121.48508934524328</v>
      </c>
    </row>
    <row r="2633" spans="1:19" s="5" customFormat="1" x14ac:dyDescent="0.25">
      <c r="A2633" s="214"/>
      <c r="B2633" s="42" t="s">
        <v>7535</v>
      </c>
      <c r="C2633" s="43" t="s">
        <v>10332</v>
      </c>
      <c r="D2633" s="44"/>
      <c r="E2633" s="47"/>
      <c r="F2633" s="334">
        <v>1920</v>
      </c>
      <c r="G2633" s="791" t="s">
        <v>9601</v>
      </c>
      <c r="H2633" s="781">
        <f t="shared" si="426"/>
        <v>506.74</v>
      </c>
      <c r="I2633" s="782">
        <f t="shared" si="426"/>
        <v>257</v>
      </c>
      <c r="J2633" s="782">
        <f t="shared" si="426"/>
        <v>175.39</v>
      </c>
      <c r="K2633" s="783">
        <f t="shared" si="426"/>
        <v>134.88999999999999</v>
      </c>
      <c r="L2633" s="784">
        <f>IF(ISNUMBER(F2633),IF(LEFT(A2633,3)="Cat",VLOOKUP(A2633,'Loc Configurations Seules'!R:U,4,FALSE),VLOOKUP(G2633,'Loc Coefficients Location'!A:D,4,FALSE)),"")</f>
        <v>0.18651532340555149</v>
      </c>
      <c r="M2633" s="785">
        <f t="shared" si="422"/>
        <v>358.10942093865884</v>
      </c>
      <c r="N2633" s="786">
        <f>IF(ISNUMBER(F2633),IF(LEFT(A2633,3)="Cat",VLOOKUP(A2633,'Loc Configurations Seules'!R:V,5,FALSE),VLOOKUP(G2633,'Loc Coefficients Location'!A:E,5,FALSE)),"")</f>
        <v>9.9038652897397772E-2</v>
      </c>
      <c r="O2633" s="785">
        <f t="shared" si="423"/>
        <v>190.15421356300374</v>
      </c>
      <c r="P2633" s="786">
        <f>IF(ISNUMBER(F2633),IF(LEFT(A2633,3)="Cat",VLOOKUP(A2633,'Loc Configurations Seules'!R:W,6,FALSE),VLOOKUP(G2633,'Loc Coefficients Location'!A:F,6,FALSE)),"")</f>
        <v>7.5421779500883954E-2</v>
      </c>
      <c r="Q2633" s="785">
        <f t="shared" si="424"/>
        <v>144.80981664169718</v>
      </c>
      <c r="R2633" s="786">
        <f>IF(ISNUMBER(F2633),IF(LEFT(A2633,3)="Cat",VLOOKUP(A2633,'Loc Configurations Seules'!R:X,7,FALSE),VLOOKUP(G2633,'Loc Coefficients Location'!A:G,7,FALSE)),"")</f>
        <v>6.3273484033980879E-2</v>
      </c>
      <c r="S2633" s="785">
        <f t="shared" si="425"/>
        <v>121.48508934524328</v>
      </c>
    </row>
    <row r="2634" spans="1:19" s="5" customFormat="1" x14ac:dyDescent="0.25">
      <c r="A2634" s="214"/>
      <c r="B2634" s="335" t="s">
        <v>7563</v>
      </c>
      <c r="C2634" s="302" t="s">
        <v>7564</v>
      </c>
      <c r="D2634" s="303"/>
      <c r="E2634" s="304"/>
      <c r="F2634" s="334">
        <v>1920</v>
      </c>
      <c r="G2634" s="791" t="s">
        <v>9601</v>
      </c>
      <c r="H2634" s="781">
        <f t="shared" si="426"/>
        <v>506.74</v>
      </c>
      <c r="I2634" s="782">
        <f t="shared" si="426"/>
        <v>257</v>
      </c>
      <c r="J2634" s="782">
        <f t="shared" si="426"/>
        <v>175.39</v>
      </c>
      <c r="K2634" s="783">
        <f t="shared" si="426"/>
        <v>134.88999999999999</v>
      </c>
      <c r="L2634" s="784">
        <f>IF(ISNUMBER(F2634),IF(LEFT(A2634,3)="Cat",VLOOKUP(A2634,'Loc Configurations Seules'!R:U,4,FALSE),VLOOKUP(G2634,'Loc Coefficients Location'!A:D,4,FALSE)),"")</f>
        <v>0.18651532340555149</v>
      </c>
      <c r="M2634" s="785">
        <f t="shared" si="422"/>
        <v>358.10942093865884</v>
      </c>
      <c r="N2634" s="786">
        <f>IF(ISNUMBER(F2634),IF(LEFT(A2634,3)="Cat",VLOOKUP(A2634,'Loc Configurations Seules'!R:V,5,FALSE),VLOOKUP(G2634,'Loc Coefficients Location'!A:E,5,FALSE)),"")</f>
        <v>9.9038652897397772E-2</v>
      </c>
      <c r="O2634" s="785">
        <f t="shared" si="423"/>
        <v>190.15421356300374</v>
      </c>
      <c r="P2634" s="786">
        <f>IF(ISNUMBER(F2634),IF(LEFT(A2634,3)="Cat",VLOOKUP(A2634,'Loc Configurations Seules'!R:W,6,FALSE),VLOOKUP(G2634,'Loc Coefficients Location'!A:F,6,FALSE)),"")</f>
        <v>7.5421779500883954E-2</v>
      </c>
      <c r="Q2634" s="785">
        <f t="shared" si="424"/>
        <v>144.80981664169718</v>
      </c>
      <c r="R2634" s="786">
        <f>IF(ISNUMBER(F2634),IF(LEFT(A2634,3)="Cat",VLOOKUP(A2634,'Loc Configurations Seules'!R:X,7,FALSE),VLOOKUP(G2634,'Loc Coefficients Location'!A:G,7,FALSE)),"")</f>
        <v>6.3273484033980879E-2</v>
      </c>
      <c r="S2634" s="785">
        <f t="shared" si="425"/>
        <v>121.48508934524328</v>
      </c>
    </row>
    <row r="2635" spans="1:19" s="5" customFormat="1" x14ac:dyDescent="0.25">
      <c r="A2635" s="214"/>
      <c r="B2635" s="335" t="s">
        <v>7563</v>
      </c>
      <c r="C2635" s="302" t="s">
        <v>7565</v>
      </c>
      <c r="D2635" s="303"/>
      <c r="E2635" s="304"/>
      <c r="F2635" s="334">
        <v>1920</v>
      </c>
      <c r="G2635" s="791" t="s">
        <v>9601</v>
      </c>
      <c r="H2635" s="781">
        <f t="shared" si="426"/>
        <v>506.74</v>
      </c>
      <c r="I2635" s="782">
        <f t="shared" si="426"/>
        <v>257</v>
      </c>
      <c r="J2635" s="782">
        <f t="shared" si="426"/>
        <v>175.39</v>
      </c>
      <c r="K2635" s="783">
        <f t="shared" si="426"/>
        <v>134.88999999999999</v>
      </c>
      <c r="L2635" s="784">
        <f>IF(ISNUMBER(F2635),IF(LEFT(A2635,3)="Cat",VLOOKUP(A2635,'Loc Configurations Seules'!R:U,4,FALSE),VLOOKUP(G2635,'Loc Coefficients Location'!A:D,4,FALSE)),"")</f>
        <v>0.18651532340555149</v>
      </c>
      <c r="M2635" s="785">
        <f t="shared" si="422"/>
        <v>358.10942093865884</v>
      </c>
      <c r="N2635" s="786">
        <f>IF(ISNUMBER(F2635),IF(LEFT(A2635,3)="Cat",VLOOKUP(A2635,'Loc Configurations Seules'!R:V,5,FALSE),VLOOKUP(G2635,'Loc Coefficients Location'!A:E,5,FALSE)),"")</f>
        <v>9.9038652897397772E-2</v>
      </c>
      <c r="O2635" s="785">
        <f t="shared" si="423"/>
        <v>190.15421356300374</v>
      </c>
      <c r="P2635" s="786">
        <f>IF(ISNUMBER(F2635),IF(LEFT(A2635,3)="Cat",VLOOKUP(A2635,'Loc Configurations Seules'!R:W,6,FALSE),VLOOKUP(G2635,'Loc Coefficients Location'!A:F,6,FALSE)),"")</f>
        <v>7.5421779500883954E-2</v>
      </c>
      <c r="Q2635" s="785">
        <f t="shared" si="424"/>
        <v>144.80981664169718</v>
      </c>
      <c r="R2635" s="786">
        <f>IF(ISNUMBER(F2635),IF(LEFT(A2635,3)="Cat",VLOOKUP(A2635,'Loc Configurations Seules'!R:X,7,FALSE),VLOOKUP(G2635,'Loc Coefficients Location'!A:G,7,FALSE)),"")</f>
        <v>6.3273484033980879E-2</v>
      </c>
      <c r="S2635" s="785">
        <f t="shared" si="425"/>
        <v>121.48508934524328</v>
      </c>
    </row>
    <row r="2636" spans="1:19" s="5" customFormat="1" ht="15.75" thickBot="1" x14ac:dyDescent="0.3">
      <c r="A2636" s="215"/>
      <c r="B2636" s="336" t="s">
        <v>7563</v>
      </c>
      <c r="C2636" s="337" t="s">
        <v>7566</v>
      </c>
      <c r="D2636" s="338"/>
      <c r="E2636" s="339"/>
      <c r="F2636" s="340">
        <v>1920</v>
      </c>
      <c r="G2636" s="791" t="s">
        <v>9601</v>
      </c>
      <c r="H2636" s="781">
        <f t="shared" si="426"/>
        <v>506.74</v>
      </c>
      <c r="I2636" s="782">
        <f t="shared" si="426"/>
        <v>257</v>
      </c>
      <c r="J2636" s="782">
        <f t="shared" si="426"/>
        <v>175.39</v>
      </c>
      <c r="K2636" s="783">
        <f t="shared" si="426"/>
        <v>134.88999999999999</v>
      </c>
      <c r="L2636" s="784">
        <f>IF(ISNUMBER(F2636),IF(LEFT(A2636,3)="Cat",VLOOKUP(A2636,'Loc Configurations Seules'!R:U,4,FALSE),VLOOKUP(G2636,'Loc Coefficients Location'!A:D,4,FALSE)),"")</f>
        <v>0.18651532340555149</v>
      </c>
      <c r="M2636" s="785">
        <f t="shared" si="422"/>
        <v>358.10942093865884</v>
      </c>
      <c r="N2636" s="786">
        <f>IF(ISNUMBER(F2636),IF(LEFT(A2636,3)="Cat",VLOOKUP(A2636,'Loc Configurations Seules'!R:V,5,FALSE),VLOOKUP(G2636,'Loc Coefficients Location'!A:E,5,FALSE)),"")</f>
        <v>9.9038652897397772E-2</v>
      </c>
      <c r="O2636" s="785">
        <f t="shared" si="423"/>
        <v>190.15421356300374</v>
      </c>
      <c r="P2636" s="786">
        <f>IF(ISNUMBER(F2636),IF(LEFT(A2636,3)="Cat",VLOOKUP(A2636,'Loc Configurations Seules'!R:W,6,FALSE),VLOOKUP(G2636,'Loc Coefficients Location'!A:F,6,FALSE)),"")</f>
        <v>7.5421779500883954E-2</v>
      </c>
      <c r="Q2636" s="785">
        <f t="shared" si="424"/>
        <v>144.80981664169718</v>
      </c>
      <c r="R2636" s="786">
        <f>IF(ISNUMBER(F2636),IF(LEFT(A2636,3)="Cat",VLOOKUP(A2636,'Loc Configurations Seules'!R:X,7,FALSE),VLOOKUP(G2636,'Loc Coefficients Location'!A:G,7,FALSE)),"")</f>
        <v>6.3273484033980879E-2</v>
      </c>
      <c r="S2636" s="785">
        <f t="shared" si="425"/>
        <v>121.48508934524328</v>
      </c>
    </row>
    <row r="2637" spans="1:19" s="5" customFormat="1" x14ac:dyDescent="0.25">
      <c r="A2637" s="214" t="s">
        <v>7567</v>
      </c>
      <c r="B2637" s="341" t="s">
        <v>7536</v>
      </c>
      <c r="C2637" s="330" t="s">
        <v>7568</v>
      </c>
      <c r="D2637" s="331"/>
      <c r="E2637" s="332"/>
      <c r="F2637" s="333">
        <v>630</v>
      </c>
      <c r="G2637" s="791" t="s">
        <v>9601</v>
      </c>
      <c r="H2637" s="781">
        <f t="shared" si="426"/>
        <v>166.27</v>
      </c>
      <c r="I2637" s="782">
        <f t="shared" si="426"/>
        <v>84.33</v>
      </c>
      <c r="J2637" s="782">
        <f t="shared" si="426"/>
        <v>57.55</v>
      </c>
      <c r="K2637" s="783">
        <f t="shared" si="426"/>
        <v>44.26</v>
      </c>
      <c r="L2637" s="784">
        <f>IF(ISNUMBER(F2637),IF(LEFT(A2637,3)="Cat",VLOOKUP(A2637,'Loc Configurations Seules'!R:U,4,FALSE),VLOOKUP(G2637,'Loc Coefficients Location'!A:D,4,FALSE)),"")</f>
        <v>0.18651532340555149</v>
      </c>
      <c r="M2637" s="785">
        <f t="shared" si="422"/>
        <v>117.50465374549744</v>
      </c>
      <c r="N2637" s="786">
        <f>IF(ISNUMBER(F2637),IF(LEFT(A2637,3)="Cat",VLOOKUP(A2637,'Loc Configurations Seules'!R:V,5,FALSE),VLOOKUP(G2637,'Loc Coefficients Location'!A:E,5,FALSE)),"")</f>
        <v>9.9038652897397772E-2</v>
      </c>
      <c r="O2637" s="785">
        <f t="shared" si="423"/>
        <v>62.394351325360596</v>
      </c>
      <c r="P2637" s="786">
        <f>IF(ISNUMBER(F2637),IF(LEFT(A2637,3)="Cat",VLOOKUP(A2637,'Loc Configurations Seules'!R:W,6,FALSE),VLOOKUP(G2637,'Loc Coefficients Location'!A:F,6,FALSE)),"")</f>
        <v>7.5421779500883954E-2</v>
      </c>
      <c r="Q2637" s="785">
        <f t="shared" si="424"/>
        <v>47.515721085556891</v>
      </c>
      <c r="R2637" s="786">
        <f>IF(ISNUMBER(F2637),IF(LEFT(A2637,3)="Cat",VLOOKUP(A2637,'Loc Configurations Seules'!R:X,7,FALSE),VLOOKUP(G2637,'Loc Coefficients Location'!A:G,7,FALSE)),"")</f>
        <v>6.3273484033980879E-2</v>
      </c>
      <c r="S2637" s="785">
        <f t="shared" si="425"/>
        <v>39.862294941407953</v>
      </c>
    </row>
    <row r="2638" spans="1:19" s="5" customFormat="1" x14ac:dyDescent="0.25">
      <c r="A2638" s="214"/>
      <c r="B2638" s="241" t="s">
        <v>7536</v>
      </c>
      <c r="C2638" s="81" t="s">
        <v>8978</v>
      </c>
      <c r="D2638" s="82"/>
      <c r="E2638" s="301"/>
      <c r="F2638" s="213">
        <v>630</v>
      </c>
      <c r="G2638" s="791" t="s">
        <v>9601</v>
      </c>
      <c r="H2638" s="781">
        <f t="shared" si="426"/>
        <v>166.27</v>
      </c>
      <c r="I2638" s="782">
        <f t="shared" si="426"/>
        <v>84.33</v>
      </c>
      <c r="J2638" s="782">
        <f t="shared" si="426"/>
        <v>57.55</v>
      </c>
      <c r="K2638" s="783">
        <f t="shared" si="426"/>
        <v>44.26</v>
      </c>
      <c r="L2638" s="784">
        <f>IF(ISNUMBER(F2638),IF(LEFT(A2638,3)="Cat",VLOOKUP(A2638,'Loc Configurations Seules'!R:U,4,FALSE),VLOOKUP(G2638,'Loc Coefficients Location'!A:D,4,FALSE)),"")</f>
        <v>0.18651532340555149</v>
      </c>
      <c r="M2638" s="785">
        <f t="shared" si="422"/>
        <v>117.50465374549744</v>
      </c>
      <c r="N2638" s="786">
        <f>IF(ISNUMBER(F2638),IF(LEFT(A2638,3)="Cat",VLOOKUP(A2638,'Loc Configurations Seules'!R:V,5,FALSE),VLOOKUP(G2638,'Loc Coefficients Location'!A:E,5,FALSE)),"")</f>
        <v>9.9038652897397772E-2</v>
      </c>
      <c r="O2638" s="785">
        <f t="shared" si="423"/>
        <v>62.394351325360596</v>
      </c>
      <c r="P2638" s="786">
        <f>IF(ISNUMBER(F2638),IF(LEFT(A2638,3)="Cat",VLOOKUP(A2638,'Loc Configurations Seules'!R:W,6,FALSE),VLOOKUP(G2638,'Loc Coefficients Location'!A:F,6,FALSE)),"")</f>
        <v>7.5421779500883954E-2</v>
      </c>
      <c r="Q2638" s="785">
        <f t="shared" si="424"/>
        <v>47.515721085556891</v>
      </c>
      <c r="R2638" s="786">
        <f>IF(ISNUMBER(F2638),IF(LEFT(A2638,3)="Cat",VLOOKUP(A2638,'Loc Configurations Seules'!R:X,7,FALSE),VLOOKUP(G2638,'Loc Coefficients Location'!A:G,7,FALSE)),"")</f>
        <v>6.3273484033980879E-2</v>
      </c>
      <c r="S2638" s="785">
        <f t="shared" si="425"/>
        <v>39.862294941407953</v>
      </c>
    </row>
    <row r="2639" spans="1:19" s="5" customFormat="1" x14ac:dyDescent="0.25">
      <c r="A2639" s="214"/>
      <c r="B2639" s="335" t="s">
        <v>7536</v>
      </c>
      <c r="C2639" s="302" t="s">
        <v>7569</v>
      </c>
      <c r="D2639" s="303"/>
      <c r="E2639" s="304"/>
      <c r="F2639" s="334">
        <v>630</v>
      </c>
      <c r="G2639" s="791" t="s">
        <v>9601</v>
      </c>
      <c r="H2639" s="781">
        <f t="shared" si="426"/>
        <v>166.27</v>
      </c>
      <c r="I2639" s="782">
        <f t="shared" si="426"/>
        <v>84.33</v>
      </c>
      <c r="J2639" s="782">
        <f t="shared" si="426"/>
        <v>57.55</v>
      </c>
      <c r="K2639" s="783">
        <f t="shared" si="426"/>
        <v>44.26</v>
      </c>
      <c r="L2639" s="784">
        <f>IF(ISNUMBER(F2639),IF(LEFT(A2639,3)="Cat",VLOOKUP(A2639,'Loc Configurations Seules'!R:U,4,FALSE),VLOOKUP(G2639,'Loc Coefficients Location'!A:D,4,FALSE)),"")</f>
        <v>0.18651532340555149</v>
      </c>
      <c r="M2639" s="785">
        <f t="shared" si="422"/>
        <v>117.50465374549744</v>
      </c>
      <c r="N2639" s="786">
        <f>IF(ISNUMBER(F2639),IF(LEFT(A2639,3)="Cat",VLOOKUP(A2639,'Loc Configurations Seules'!R:V,5,FALSE),VLOOKUP(G2639,'Loc Coefficients Location'!A:E,5,FALSE)),"")</f>
        <v>9.9038652897397772E-2</v>
      </c>
      <c r="O2639" s="785">
        <f t="shared" si="423"/>
        <v>62.394351325360596</v>
      </c>
      <c r="P2639" s="786">
        <f>IF(ISNUMBER(F2639),IF(LEFT(A2639,3)="Cat",VLOOKUP(A2639,'Loc Configurations Seules'!R:W,6,FALSE),VLOOKUP(G2639,'Loc Coefficients Location'!A:F,6,FALSE)),"")</f>
        <v>7.5421779500883954E-2</v>
      </c>
      <c r="Q2639" s="785">
        <f t="shared" si="424"/>
        <v>47.515721085556891</v>
      </c>
      <c r="R2639" s="786">
        <f>IF(ISNUMBER(F2639),IF(LEFT(A2639,3)="Cat",VLOOKUP(A2639,'Loc Configurations Seules'!R:X,7,FALSE),VLOOKUP(G2639,'Loc Coefficients Location'!A:G,7,FALSE)),"")</f>
        <v>6.3273484033980879E-2</v>
      </c>
      <c r="S2639" s="785">
        <f t="shared" si="425"/>
        <v>39.862294941407953</v>
      </c>
    </row>
    <row r="2640" spans="1:19" s="5" customFormat="1" x14ac:dyDescent="0.25">
      <c r="A2640" s="214"/>
      <c r="B2640" s="335" t="s">
        <v>7536</v>
      </c>
      <c r="C2640" s="337" t="s">
        <v>7570</v>
      </c>
      <c r="D2640" s="338"/>
      <c r="E2640" s="339"/>
      <c r="F2640" s="340">
        <v>630</v>
      </c>
      <c r="G2640" s="791" t="s">
        <v>9601</v>
      </c>
      <c r="H2640" s="781">
        <f t="shared" si="426"/>
        <v>166.27</v>
      </c>
      <c r="I2640" s="782">
        <f t="shared" si="426"/>
        <v>84.33</v>
      </c>
      <c r="J2640" s="782">
        <f t="shared" si="426"/>
        <v>57.55</v>
      </c>
      <c r="K2640" s="783">
        <f t="shared" si="426"/>
        <v>44.26</v>
      </c>
      <c r="L2640" s="784">
        <f>IF(ISNUMBER(F2640),IF(LEFT(A2640,3)="Cat",VLOOKUP(A2640,'Loc Configurations Seules'!R:U,4,FALSE),VLOOKUP(G2640,'Loc Coefficients Location'!A:D,4,FALSE)),"")</f>
        <v>0.18651532340555149</v>
      </c>
      <c r="M2640" s="785">
        <f t="shared" si="422"/>
        <v>117.50465374549744</v>
      </c>
      <c r="N2640" s="786">
        <f>IF(ISNUMBER(F2640),IF(LEFT(A2640,3)="Cat",VLOOKUP(A2640,'Loc Configurations Seules'!R:V,5,FALSE),VLOOKUP(G2640,'Loc Coefficients Location'!A:E,5,FALSE)),"")</f>
        <v>9.9038652897397772E-2</v>
      </c>
      <c r="O2640" s="785">
        <f t="shared" si="423"/>
        <v>62.394351325360596</v>
      </c>
      <c r="P2640" s="786">
        <f>IF(ISNUMBER(F2640),IF(LEFT(A2640,3)="Cat",VLOOKUP(A2640,'Loc Configurations Seules'!R:W,6,FALSE),VLOOKUP(G2640,'Loc Coefficients Location'!A:F,6,FALSE)),"")</f>
        <v>7.5421779500883954E-2</v>
      </c>
      <c r="Q2640" s="785">
        <f t="shared" si="424"/>
        <v>47.515721085556891</v>
      </c>
      <c r="R2640" s="786">
        <f>IF(ISNUMBER(F2640),IF(LEFT(A2640,3)="Cat",VLOOKUP(A2640,'Loc Configurations Seules'!R:X,7,FALSE),VLOOKUP(G2640,'Loc Coefficients Location'!A:G,7,FALSE)),"")</f>
        <v>6.3273484033980879E-2</v>
      </c>
      <c r="S2640" s="785">
        <f t="shared" si="425"/>
        <v>39.862294941407953</v>
      </c>
    </row>
    <row r="2641" spans="1:19" s="5" customFormat="1" x14ac:dyDescent="0.25">
      <c r="A2641" s="214"/>
      <c r="B2641" s="42" t="s">
        <v>7571</v>
      </c>
      <c r="C2641" s="43" t="s">
        <v>7572</v>
      </c>
      <c r="D2641" s="44"/>
      <c r="E2641" s="47"/>
      <c r="F2641" s="340">
        <v>630</v>
      </c>
      <c r="G2641" s="791" t="s">
        <v>9601</v>
      </c>
      <c r="H2641" s="781">
        <f t="shared" si="426"/>
        <v>166.27</v>
      </c>
      <c r="I2641" s="782">
        <f t="shared" si="426"/>
        <v>84.33</v>
      </c>
      <c r="J2641" s="782">
        <f t="shared" si="426"/>
        <v>57.55</v>
      </c>
      <c r="K2641" s="783">
        <f t="shared" si="426"/>
        <v>44.26</v>
      </c>
      <c r="L2641" s="784">
        <f>IF(ISNUMBER(F2641),IF(LEFT(A2641,3)="Cat",VLOOKUP(A2641,'Loc Configurations Seules'!R:U,4,FALSE),VLOOKUP(G2641,'Loc Coefficients Location'!A:D,4,FALSE)),"")</f>
        <v>0.18651532340555149</v>
      </c>
      <c r="M2641" s="785">
        <f t="shared" si="422"/>
        <v>117.50465374549744</v>
      </c>
      <c r="N2641" s="786">
        <f>IF(ISNUMBER(F2641),IF(LEFT(A2641,3)="Cat",VLOOKUP(A2641,'Loc Configurations Seules'!R:V,5,FALSE),VLOOKUP(G2641,'Loc Coefficients Location'!A:E,5,FALSE)),"")</f>
        <v>9.9038652897397772E-2</v>
      </c>
      <c r="O2641" s="785">
        <f t="shared" si="423"/>
        <v>62.394351325360596</v>
      </c>
      <c r="P2641" s="786">
        <f>IF(ISNUMBER(F2641),IF(LEFT(A2641,3)="Cat",VLOOKUP(A2641,'Loc Configurations Seules'!R:W,6,FALSE),VLOOKUP(G2641,'Loc Coefficients Location'!A:F,6,FALSE)),"")</f>
        <v>7.5421779500883954E-2</v>
      </c>
      <c r="Q2641" s="785">
        <f t="shared" si="424"/>
        <v>47.515721085556891</v>
      </c>
      <c r="R2641" s="786">
        <f>IF(ISNUMBER(F2641),IF(LEFT(A2641,3)="Cat",VLOOKUP(A2641,'Loc Configurations Seules'!R:X,7,FALSE),VLOOKUP(G2641,'Loc Coefficients Location'!A:G,7,FALSE)),"")</f>
        <v>6.3273484033980879E-2</v>
      </c>
      <c r="S2641" s="785">
        <f t="shared" si="425"/>
        <v>39.862294941407953</v>
      </c>
    </row>
    <row r="2642" spans="1:19" s="5" customFormat="1" x14ac:dyDescent="0.25">
      <c r="A2642" s="214"/>
      <c r="B2642" s="335" t="s">
        <v>7536</v>
      </c>
      <c r="C2642" s="302" t="s">
        <v>7573</v>
      </c>
      <c r="D2642" s="303"/>
      <c r="E2642" s="304"/>
      <c r="F2642" s="334">
        <v>630</v>
      </c>
      <c r="G2642" s="791" t="s">
        <v>9601</v>
      </c>
      <c r="H2642" s="781">
        <f t="shared" si="426"/>
        <v>166.27</v>
      </c>
      <c r="I2642" s="782">
        <f t="shared" si="426"/>
        <v>84.33</v>
      </c>
      <c r="J2642" s="782">
        <f t="shared" si="426"/>
        <v>57.55</v>
      </c>
      <c r="K2642" s="783">
        <f t="shared" si="426"/>
        <v>44.26</v>
      </c>
      <c r="L2642" s="784">
        <f>IF(ISNUMBER(F2642),IF(LEFT(A2642,3)="Cat",VLOOKUP(A2642,'Loc Configurations Seules'!R:U,4,FALSE),VLOOKUP(G2642,'Loc Coefficients Location'!A:D,4,FALSE)),"")</f>
        <v>0.18651532340555149</v>
      </c>
      <c r="M2642" s="785">
        <f t="shared" si="422"/>
        <v>117.50465374549744</v>
      </c>
      <c r="N2642" s="786">
        <f>IF(ISNUMBER(F2642),IF(LEFT(A2642,3)="Cat",VLOOKUP(A2642,'Loc Configurations Seules'!R:V,5,FALSE),VLOOKUP(G2642,'Loc Coefficients Location'!A:E,5,FALSE)),"")</f>
        <v>9.9038652897397772E-2</v>
      </c>
      <c r="O2642" s="785">
        <f t="shared" si="423"/>
        <v>62.394351325360596</v>
      </c>
      <c r="P2642" s="786">
        <f>IF(ISNUMBER(F2642),IF(LEFT(A2642,3)="Cat",VLOOKUP(A2642,'Loc Configurations Seules'!R:W,6,FALSE),VLOOKUP(G2642,'Loc Coefficients Location'!A:F,6,FALSE)),"")</f>
        <v>7.5421779500883954E-2</v>
      </c>
      <c r="Q2642" s="785">
        <f t="shared" si="424"/>
        <v>47.515721085556891</v>
      </c>
      <c r="R2642" s="786">
        <f>IF(ISNUMBER(F2642),IF(LEFT(A2642,3)="Cat",VLOOKUP(A2642,'Loc Configurations Seules'!R:X,7,FALSE),VLOOKUP(G2642,'Loc Coefficients Location'!A:G,7,FALSE)),"")</f>
        <v>6.3273484033980879E-2</v>
      </c>
      <c r="S2642" s="785">
        <f t="shared" si="425"/>
        <v>39.862294941407953</v>
      </c>
    </row>
    <row r="2643" spans="1:19" s="5" customFormat="1" ht="15.75" thickBot="1" x14ac:dyDescent="0.3">
      <c r="A2643" s="214"/>
      <c r="B2643" s="342" t="s">
        <v>7536</v>
      </c>
      <c r="C2643" s="343" t="s">
        <v>7572</v>
      </c>
      <c r="D2643" s="344"/>
      <c r="E2643" s="345"/>
      <c r="F2643" s="346">
        <v>630</v>
      </c>
      <c r="G2643" s="791" t="s">
        <v>9601</v>
      </c>
      <c r="H2643" s="781">
        <f t="shared" si="426"/>
        <v>166.27</v>
      </c>
      <c r="I2643" s="782">
        <f t="shared" si="426"/>
        <v>84.33</v>
      </c>
      <c r="J2643" s="782">
        <f t="shared" si="426"/>
        <v>57.55</v>
      </c>
      <c r="K2643" s="783">
        <f t="shared" si="426"/>
        <v>44.26</v>
      </c>
      <c r="L2643" s="784">
        <f>IF(ISNUMBER(F2643),IF(LEFT(A2643,3)="Cat",VLOOKUP(A2643,'Loc Configurations Seules'!R:U,4,FALSE),VLOOKUP(G2643,'Loc Coefficients Location'!A:D,4,FALSE)),"")</f>
        <v>0.18651532340555149</v>
      </c>
      <c r="M2643" s="785">
        <f t="shared" si="422"/>
        <v>117.50465374549744</v>
      </c>
      <c r="N2643" s="786">
        <f>IF(ISNUMBER(F2643),IF(LEFT(A2643,3)="Cat",VLOOKUP(A2643,'Loc Configurations Seules'!R:V,5,FALSE),VLOOKUP(G2643,'Loc Coefficients Location'!A:E,5,FALSE)),"")</f>
        <v>9.9038652897397772E-2</v>
      </c>
      <c r="O2643" s="785">
        <f t="shared" si="423"/>
        <v>62.394351325360596</v>
      </c>
      <c r="P2643" s="786">
        <f>IF(ISNUMBER(F2643),IF(LEFT(A2643,3)="Cat",VLOOKUP(A2643,'Loc Configurations Seules'!R:W,6,FALSE),VLOOKUP(G2643,'Loc Coefficients Location'!A:F,6,FALSE)),"")</f>
        <v>7.5421779500883954E-2</v>
      </c>
      <c r="Q2643" s="785">
        <f t="shared" si="424"/>
        <v>47.515721085556891</v>
      </c>
      <c r="R2643" s="786">
        <f>IF(ISNUMBER(F2643),IF(LEFT(A2643,3)="Cat",VLOOKUP(A2643,'Loc Configurations Seules'!R:X,7,FALSE),VLOOKUP(G2643,'Loc Coefficients Location'!A:G,7,FALSE)),"")</f>
        <v>6.3273484033980879E-2</v>
      </c>
      <c r="S2643" s="785">
        <f t="shared" si="425"/>
        <v>39.862294941407953</v>
      </c>
    </row>
    <row r="2644" spans="1:19" s="5" customFormat="1" x14ac:dyDescent="0.25">
      <c r="A2644" s="199" t="s">
        <v>7574</v>
      </c>
      <c r="B2644" s="341" t="s">
        <v>7537</v>
      </c>
      <c r="C2644" s="330" t="s">
        <v>7575</v>
      </c>
      <c r="D2644" s="331"/>
      <c r="E2644" s="332"/>
      <c r="F2644" s="333">
        <v>1605</v>
      </c>
      <c r="G2644" s="791" t="s">
        <v>9601</v>
      </c>
      <c r="H2644" s="781">
        <f t="shared" si="426"/>
        <v>423.6</v>
      </c>
      <c r="I2644" s="782">
        <f t="shared" si="426"/>
        <v>214.84</v>
      </c>
      <c r="J2644" s="782">
        <f t="shared" si="426"/>
        <v>146.62</v>
      </c>
      <c r="K2644" s="783">
        <f t="shared" si="426"/>
        <v>112.76</v>
      </c>
      <c r="L2644" s="784">
        <f>IF(ISNUMBER(F2644),IF(LEFT(A2644,3)="Cat",VLOOKUP(A2644,'Loc Configurations Seules'!R:U,4,FALSE),VLOOKUP(G2644,'Loc Coefficients Location'!A:D,4,FALSE)),"")</f>
        <v>0.18651532340555149</v>
      </c>
      <c r="M2644" s="785">
        <f t="shared" si="422"/>
        <v>299.35709406591013</v>
      </c>
      <c r="N2644" s="786">
        <f>IF(ISNUMBER(F2644),IF(LEFT(A2644,3)="Cat",VLOOKUP(A2644,'Loc Configurations Seules'!R:V,5,FALSE),VLOOKUP(G2644,'Loc Coefficients Location'!A:E,5,FALSE)),"")</f>
        <v>9.9038652897397772E-2</v>
      </c>
      <c r="O2644" s="785">
        <f t="shared" si="423"/>
        <v>158.95703790032343</v>
      </c>
      <c r="P2644" s="786">
        <f>IF(ISNUMBER(F2644),IF(LEFT(A2644,3)="Cat",VLOOKUP(A2644,'Loc Configurations Seules'!R:W,6,FALSE),VLOOKUP(G2644,'Loc Coefficients Location'!A:F,6,FALSE)),"")</f>
        <v>7.5421779500883954E-2</v>
      </c>
      <c r="Q2644" s="785">
        <f t="shared" si="424"/>
        <v>121.05195609891875</v>
      </c>
      <c r="R2644" s="786">
        <f>IF(ISNUMBER(F2644),IF(LEFT(A2644,3)="Cat",VLOOKUP(A2644,'Loc Configurations Seules'!R:X,7,FALSE),VLOOKUP(G2644,'Loc Coefficients Location'!A:G,7,FALSE)),"")</f>
        <v>6.3273484033980879E-2</v>
      </c>
      <c r="S2644" s="785">
        <f t="shared" si="425"/>
        <v>101.5539418745393</v>
      </c>
    </row>
    <row r="2645" spans="1:19" s="5" customFormat="1" x14ac:dyDescent="0.25">
      <c r="A2645" s="190"/>
      <c r="B2645" s="241" t="s">
        <v>7537</v>
      </c>
      <c r="C2645" s="81" t="s">
        <v>8979</v>
      </c>
      <c r="D2645" s="82"/>
      <c r="E2645" s="301"/>
      <c r="F2645" s="213">
        <v>1605</v>
      </c>
      <c r="G2645" s="791" t="s">
        <v>9601</v>
      </c>
      <c r="H2645" s="781">
        <f t="shared" si="426"/>
        <v>423.6</v>
      </c>
      <c r="I2645" s="782">
        <f t="shared" si="426"/>
        <v>214.84</v>
      </c>
      <c r="J2645" s="782">
        <f t="shared" si="426"/>
        <v>146.62</v>
      </c>
      <c r="K2645" s="783">
        <f t="shared" si="426"/>
        <v>112.76</v>
      </c>
      <c r="L2645" s="784">
        <f>IF(ISNUMBER(F2645),IF(LEFT(A2645,3)="Cat",VLOOKUP(A2645,'Loc Configurations Seules'!R:U,4,FALSE),VLOOKUP(G2645,'Loc Coefficients Location'!A:D,4,FALSE)),"")</f>
        <v>0.18651532340555149</v>
      </c>
      <c r="M2645" s="785">
        <f t="shared" si="422"/>
        <v>299.35709406591013</v>
      </c>
      <c r="N2645" s="786">
        <f>IF(ISNUMBER(F2645),IF(LEFT(A2645,3)="Cat",VLOOKUP(A2645,'Loc Configurations Seules'!R:V,5,FALSE),VLOOKUP(G2645,'Loc Coefficients Location'!A:E,5,FALSE)),"")</f>
        <v>9.9038652897397772E-2</v>
      </c>
      <c r="O2645" s="785">
        <f t="shared" si="423"/>
        <v>158.95703790032343</v>
      </c>
      <c r="P2645" s="786">
        <f>IF(ISNUMBER(F2645),IF(LEFT(A2645,3)="Cat",VLOOKUP(A2645,'Loc Configurations Seules'!R:W,6,FALSE),VLOOKUP(G2645,'Loc Coefficients Location'!A:F,6,FALSE)),"")</f>
        <v>7.5421779500883954E-2</v>
      </c>
      <c r="Q2645" s="785">
        <f t="shared" si="424"/>
        <v>121.05195609891875</v>
      </c>
      <c r="R2645" s="786">
        <f>IF(ISNUMBER(F2645),IF(LEFT(A2645,3)="Cat",VLOOKUP(A2645,'Loc Configurations Seules'!R:X,7,FALSE),VLOOKUP(G2645,'Loc Coefficients Location'!A:G,7,FALSE)),"")</f>
        <v>6.3273484033980879E-2</v>
      </c>
      <c r="S2645" s="785">
        <f t="shared" si="425"/>
        <v>101.5539418745393</v>
      </c>
    </row>
    <row r="2646" spans="1:19" s="5" customFormat="1" x14ac:dyDescent="0.25">
      <c r="A2646" s="190"/>
      <c r="B2646" s="335" t="s">
        <v>7537</v>
      </c>
      <c r="C2646" s="302" t="s">
        <v>7576</v>
      </c>
      <c r="D2646" s="303"/>
      <c r="E2646" s="304"/>
      <c r="F2646" s="334">
        <v>1605</v>
      </c>
      <c r="G2646" s="791" t="s">
        <v>9601</v>
      </c>
      <c r="H2646" s="781">
        <f t="shared" si="426"/>
        <v>423.6</v>
      </c>
      <c r="I2646" s="782">
        <f t="shared" si="426"/>
        <v>214.84</v>
      </c>
      <c r="J2646" s="782">
        <f t="shared" si="426"/>
        <v>146.62</v>
      </c>
      <c r="K2646" s="783">
        <f t="shared" si="426"/>
        <v>112.76</v>
      </c>
      <c r="L2646" s="784">
        <f>IF(ISNUMBER(F2646),IF(LEFT(A2646,3)="Cat",VLOOKUP(A2646,'Loc Configurations Seules'!R:U,4,FALSE),VLOOKUP(G2646,'Loc Coefficients Location'!A:D,4,FALSE)),"")</f>
        <v>0.18651532340555149</v>
      </c>
      <c r="M2646" s="785">
        <f t="shared" si="422"/>
        <v>299.35709406591013</v>
      </c>
      <c r="N2646" s="786">
        <f>IF(ISNUMBER(F2646),IF(LEFT(A2646,3)="Cat",VLOOKUP(A2646,'Loc Configurations Seules'!R:V,5,FALSE),VLOOKUP(G2646,'Loc Coefficients Location'!A:E,5,FALSE)),"")</f>
        <v>9.9038652897397772E-2</v>
      </c>
      <c r="O2646" s="785">
        <f t="shared" si="423"/>
        <v>158.95703790032343</v>
      </c>
      <c r="P2646" s="786">
        <f>IF(ISNUMBER(F2646),IF(LEFT(A2646,3)="Cat",VLOOKUP(A2646,'Loc Configurations Seules'!R:W,6,FALSE),VLOOKUP(G2646,'Loc Coefficients Location'!A:F,6,FALSE)),"")</f>
        <v>7.5421779500883954E-2</v>
      </c>
      <c r="Q2646" s="785">
        <f t="shared" si="424"/>
        <v>121.05195609891875</v>
      </c>
      <c r="R2646" s="786">
        <f>IF(ISNUMBER(F2646),IF(LEFT(A2646,3)="Cat",VLOOKUP(A2646,'Loc Configurations Seules'!R:X,7,FALSE),VLOOKUP(G2646,'Loc Coefficients Location'!A:G,7,FALSE)),"")</f>
        <v>6.3273484033980879E-2</v>
      </c>
      <c r="S2646" s="785">
        <f t="shared" si="425"/>
        <v>101.5539418745393</v>
      </c>
    </row>
    <row r="2647" spans="1:19" s="5" customFormat="1" x14ac:dyDescent="0.25">
      <c r="A2647" s="190"/>
      <c r="B2647" s="42" t="s">
        <v>7577</v>
      </c>
      <c r="C2647" s="43" t="s">
        <v>7578</v>
      </c>
      <c r="D2647" s="44"/>
      <c r="E2647" s="47"/>
      <c r="F2647" s="334">
        <v>1605</v>
      </c>
      <c r="G2647" s="791" t="s">
        <v>9601</v>
      </c>
      <c r="H2647" s="781">
        <f t="shared" si="426"/>
        <v>423.6</v>
      </c>
      <c r="I2647" s="782">
        <f t="shared" si="426"/>
        <v>214.84</v>
      </c>
      <c r="J2647" s="782">
        <f t="shared" si="426"/>
        <v>146.62</v>
      </c>
      <c r="K2647" s="783">
        <f t="shared" si="426"/>
        <v>112.76</v>
      </c>
      <c r="L2647" s="784">
        <f>IF(ISNUMBER(F2647),IF(LEFT(A2647,3)="Cat",VLOOKUP(A2647,'Loc Configurations Seules'!R:U,4,FALSE),VLOOKUP(G2647,'Loc Coefficients Location'!A:D,4,FALSE)),"")</f>
        <v>0.18651532340555149</v>
      </c>
      <c r="M2647" s="785">
        <f t="shared" ref="M2647:M2710" si="427">IF(ISNUMBER(L2647),L2647*$F2647,"")</f>
        <v>299.35709406591013</v>
      </c>
      <c r="N2647" s="786">
        <f>IF(ISNUMBER(F2647),IF(LEFT(A2647,3)="Cat",VLOOKUP(A2647,'Loc Configurations Seules'!R:V,5,FALSE),VLOOKUP(G2647,'Loc Coefficients Location'!A:E,5,FALSE)),"")</f>
        <v>9.9038652897397772E-2</v>
      </c>
      <c r="O2647" s="785">
        <f t="shared" ref="O2647:O2710" si="428">IF(ISNUMBER(N2647),N2647*$F2647,"")</f>
        <v>158.95703790032343</v>
      </c>
      <c r="P2647" s="786">
        <f>IF(ISNUMBER(F2647),IF(LEFT(A2647,3)="Cat",VLOOKUP(A2647,'Loc Configurations Seules'!R:W,6,FALSE),VLOOKUP(G2647,'Loc Coefficients Location'!A:F,6,FALSE)),"")</f>
        <v>7.5421779500883954E-2</v>
      </c>
      <c r="Q2647" s="785">
        <f t="shared" ref="Q2647:Q2710" si="429">IF(ISNUMBER(P2647),P2647*$F2647,"")</f>
        <v>121.05195609891875</v>
      </c>
      <c r="R2647" s="786">
        <f>IF(ISNUMBER(F2647),IF(LEFT(A2647,3)="Cat",VLOOKUP(A2647,'Loc Configurations Seules'!R:X,7,FALSE),VLOOKUP(G2647,'Loc Coefficients Location'!A:G,7,FALSE)),"")</f>
        <v>6.3273484033980879E-2</v>
      </c>
      <c r="S2647" s="785">
        <f t="shared" ref="S2647:S2710" si="430">IF(ISNUMBER(R2647),R2647*$F2647,"")</f>
        <v>101.5539418745393</v>
      </c>
    </row>
    <row r="2648" spans="1:19" s="5" customFormat="1" x14ac:dyDescent="0.25">
      <c r="A2648" s="190"/>
      <c r="B2648" s="336" t="s">
        <v>7537</v>
      </c>
      <c r="C2648" s="337" t="s">
        <v>7579</v>
      </c>
      <c r="D2648" s="338"/>
      <c r="E2648" s="339"/>
      <c r="F2648" s="340">
        <v>1605</v>
      </c>
      <c r="G2648" s="791" t="s">
        <v>9601</v>
      </c>
      <c r="H2648" s="781">
        <f t="shared" si="426"/>
        <v>423.6</v>
      </c>
      <c r="I2648" s="782">
        <f t="shared" si="426"/>
        <v>214.84</v>
      </c>
      <c r="J2648" s="782">
        <f t="shared" si="426"/>
        <v>146.62</v>
      </c>
      <c r="K2648" s="783">
        <f t="shared" si="426"/>
        <v>112.76</v>
      </c>
      <c r="L2648" s="784">
        <f>IF(ISNUMBER(F2648),IF(LEFT(A2648,3)="Cat",VLOOKUP(A2648,'Loc Configurations Seules'!R:U,4,FALSE),VLOOKUP(G2648,'Loc Coefficients Location'!A:D,4,FALSE)),"")</f>
        <v>0.18651532340555149</v>
      </c>
      <c r="M2648" s="785">
        <f t="shared" si="427"/>
        <v>299.35709406591013</v>
      </c>
      <c r="N2648" s="786">
        <f>IF(ISNUMBER(F2648),IF(LEFT(A2648,3)="Cat",VLOOKUP(A2648,'Loc Configurations Seules'!R:V,5,FALSE),VLOOKUP(G2648,'Loc Coefficients Location'!A:E,5,FALSE)),"")</f>
        <v>9.9038652897397772E-2</v>
      </c>
      <c r="O2648" s="785">
        <f t="shared" si="428"/>
        <v>158.95703790032343</v>
      </c>
      <c r="P2648" s="786">
        <f>IF(ISNUMBER(F2648),IF(LEFT(A2648,3)="Cat",VLOOKUP(A2648,'Loc Configurations Seules'!R:W,6,FALSE),VLOOKUP(G2648,'Loc Coefficients Location'!A:F,6,FALSE)),"")</f>
        <v>7.5421779500883954E-2</v>
      </c>
      <c r="Q2648" s="785">
        <f t="shared" si="429"/>
        <v>121.05195609891875</v>
      </c>
      <c r="R2648" s="786">
        <f>IF(ISNUMBER(F2648),IF(LEFT(A2648,3)="Cat",VLOOKUP(A2648,'Loc Configurations Seules'!R:X,7,FALSE),VLOOKUP(G2648,'Loc Coefficients Location'!A:G,7,FALSE)),"")</f>
        <v>6.3273484033980879E-2</v>
      </c>
      <c r="S2648" s="785">
        <f t="shared" si="430"/>
        <v>101.5539418745393</v>
      </c>
    </row>
    <row r="2649" spans="1:19" s="5" customFormat="1" x14ac:dyDescent="0.25">
      <c r="A2649" s="190"/>
      <c r="B2649" s="336" t="s">
        <v>7577</v>
      </c>
      <c r="C2649" s="337" t="s">
        <v>7580</v>
      </c>
      <c r="D2649" s="338"/>
      <c r="E2649" s="339"/>
      <c r="F2649" s="340">
        <v>1605</v>
      </c>
      <c r="G2649" s="791" t="s">
        <v>9601</v>
      </c>
      <c r="H2649" s="781">
        <f t="shared" si="426"/>
        <v>423.6</v>
      </c>
      <c r="I2649" s="782">
        <f t="shared" si="426"/>
        <v>214.84</v>
      </c>
      <c r="J2649" s="782">
        <f t="shared" si="426"/>
        <v>146.62</v>
      </c>
      <c r="K2649" s="783">
        <f t="shared" si="426"/>
        <v>112.76</v>
      </c>
      <c r="L2649" s="784">
        <f>IF(ISNUMBER(F2649),IF(LEFT(A2649,3)="Cat",VLOOKUP(A2649,'Loc Configurations Seules'!R:U,4,FALSE),VLOOKUP(G2649,'Loc Coefficients Location'!A:D,4,FALSE)),"")</f>
        <v>0.18651532340555149</v>
      </c>
      <c r="M2649" s="785">
        <f t="shared" si="427"/>
        <v>299.35709406591013</v>
      </c>
      <c r="N2649" s="786">
        <f>IF(ISNUMBER(F2649),IF(LEFT(A2649,3)="Cat",VLOOKUP(A2649,'Loc Configurations Seules'!R:V,5,FALSE),VLOOKUP(G2649,'Loc Coefficients Location'!A:E,5,FALSE)),"")</f>
        <v>9.9038652897397772E-2</v>
      </c>
      <c r="O2649" s="785">
        <f t="shared" si="428"/>
        <v>158.95703790032343</v>
      </c>
      <c r="P2649" s="786">
        <f>IF(ISNUMBER(F2649),IF(LEFT(A2649,3)="Cat",VLOOKUP(A2649,'Loc Configurations Seules'!R:W,6,FALSE),VLOOKUP(G2649,'Loc Coefficients Location'!A:F,6,FALSE)),"")</f>
        <v>7.5421779500883954E-2</v>
      </c>
      <c r="Q2649" s="785">
        <f t="shared" si="429"/>
        <v>121.05195609891875</v>
      </c>
      <c r="R2649" s="786">
        <f>IF(ISNUMBER(F2649),IF(LEFT(A2649,3)="Cat",VLOOKUP(A2649,'Loc Configurations Seules'!R:X,7,FALSE),VLOOKUP(G2649,'Loc Coefficients Location'!A:G,7,FALSE)),"")</f>
        <v>6.3273484033980879E-2</v>
      </c>
      <c r="S2649" s="785">
        <f t="shared" si="430"/>
        <v>101.5539418745393</v>
      </c>
    </row>
    <row r="2650" spans="1:19" s="5" customFormat="1" ht="15.75" thickBot="1" x14ac:dyDescent="0.3">
      <c r="A2650" s="190"/>
      <c r="B2650" s="342" t="s">
        <v>7577</v>
      </c>
      <c r="C2650" s="343" t="s">
        <v>7581</v>
      </c>
      <c r="D2650" s="344"/>
      <c r="E2650" s="345"/>
      <c r="F2650" s="346">
        <v>1605</v>
      </c>
      <c r="G2650" s="791" t="s">
        <v>9601</v>
      </c>
      <c r="H2650" s="781">
        <f t="shared" si="426"/>
        <v>423.6</v>
      </c>
      <c r="I2650" s="782">
        <f t="shared" si="426"/>
        <v>214.84</v>
      </c>
      <c r="J2650" s="782">
        <f t="shared" si="426"/>
        <v>146.62</v>
      </c>
      <c r="K2650" s="783">
        <f t="shared" si="426"/>
        <v>112.76</v>
      </c>
      <c r="L2650" s="784">
        <f>IF(ISNUMBER(F2650),IF(LEFT(A2650,3)="Cat",VLOOKUP(A2650,'Loc Configurations Seules'!R:U,4,FALSE),VLOOKUP(G2650,'Loc Coefficients Location'!A:D,4,FALSE)),"")</f>
        <v>0.18651532340555149</v>
      </c>
      <c r="M2650" s="785">
        <f t="shared" si="427"/>
        <v>299.35709406591013</v>
      </c>
      <c r="N2650" s="786">
        <f>IF(ISNUMBER(F2650),IF(LEFT(A2650,3)="Cat",VLOOKUP(A2650,'Loc Configurations Seules'!R:V,5,FALSE),VLOOKUP(G2650,'Loc Coefficients Location'!A:E,5,FALSE)),"")</f>
        <v>9.9038652897397772E-2</v>
      </c>
      <c r="O2650" s="785">
        <f t="shared" si="428"/>
        <v>158.95703790032343</v>
      </c>
      <c r="P2650" s="786">
        <f>IF(ISNUMBER(F2650),IF(LEFT(A2650,3)="Cat",VLOOKUP(A2650,'Loc Configurations Seules'!R:W,6,FALSE),VLOOKUP(G2650,'Loc Coefficients Location'!A:F,6,FALSE)),"")</f>
        <v>7.5421779500883954E-2</v>
      </c>
      <c r="Q2650" s="785">
        <f t="shared" si="429"/>
        <v>121.05195609891875</v>
      </c>
      <c r="R2650" s="786">
        <f>IF(ISNUMBER(F2650),IF(LEFT(A2650,3)="Cat",VLOOKUP(A2650,'Loc Configurations Seules'!R:X,7,FALSE),VLOOKUP(G2650,'Loc Coefficients Location'!A:G,7,FALSE)),"")</f>
        <v>6.3273484033980879E-2</v>
      </c>
      <c r="S2650" s="785">
        <f t="shared" si="430"/>
        <v>101.5539418745393</v>
      </c>
    </row>
    <row r="2651" spans="1:19" s="5" customFormat="1" x14ac:dyDescent="0.25">
      <c r="A2651" s="100" t="s">
        <v>2908</v>
      </c>
      <c r="B2651" s="61" t="s">
        <v>7582</v>
      </c>
      <c r="C2651" s="94" t="s">
        <v>8980</v>
      </c>
      <c r="D2651" s="60"/>
      <c r="E2651" s="207"/>
      <c r="F2651" s="95">
        <v>249.9</v>
      </c>
      <c r="G2651" s="791" t="s">
        <v>9601</v>
      </c>
      <c r="H2651" s="781">
        <f t="shared" si="426"/>
        <v>65.95</v>
      </c>
      <c r="I2651" s="782">
        <f t="shared" si="426"/>
        <v>33.450000000000003</v>
      </c>
      <c r="J2651" s="782">
        <f t="shared" si="426"/>
        <v>22.83</v>
      </c>
      <c r="K2651" s="783">
        <f t="shared" si="426"/>
        <v>17.559999999999999</v>
      </c>
      <c r="L2651" s="784">
        <f>IF(ISNUMBER(F2651),IF(LEFT(A2651,3)="Cat",VLOOKUP(A2651,'Loc Configurations Seules'!R:U,4,FALSE),VLOOKUP(G2651,'Loc Coefficients Location'!A:D,4,FALSE)),"")</f>
        <v>0.18651532340555149</v>
      </c>
      <c r="M2651" s="785">
        <f t="shared" si="427"/>
        <v>46.610179319047319</v>
      </c>
      <c r="N2651" s="786">
        <f>IF(ISNUMBER(F2651),IF(LEFT(A2651,3)="Cat",VLOOKUP(A2651,'Loc Configurations Seules'!R:V,5,FALSE),VLOOKUP(G2651,'Loc Coefficients Location'!A:E,5,FALSE)),"")</f>
        <v>9.9038652897397772E-2</v>
      </c>
      <c r="O2651" s="785">
        <f t="shared" si="428"/>
        <v>24.749759359059702</v>
      </c>
      <c r="P2651" s="786">
        <f>IF(ISNUMBER(F2651),IF(LEFT(A2651,3)="Cat",VLOOKUP(A2651,'Loc Configurations Seules'!R:W,6,FALSE),VLOOKUP(G2651,'Loc Coefficients Location'!A:F,6,FALSE)),"")</f>
        <v>7.5421779500883954E-2</v>
      </c>
      <c r="Q2651" s="785">
        <f t="shared" si="429"/>
        <v>18.8479026972709</v>
      </c>
      <c r="R2651" s="786">
        <f>IF(ISNUMBER(F2651),IF(LEFT(A2651,3)="Cat",VLOOKUP(A2651,'Loc Configurations Seules'!R:X,7,FALSE),VLOOKUP(G2651,'Loc Coefficients Location'!A:G,7,FALSE)),"")</f>
        <v>6.3273484033980879E-2</v>
      </c>
      <c r="S2651" s="785">
        <f t="shared" si="430"/>
        <v>15.812043660091822</v>
      </c>
    </row>
    <row r="2652" spans="1:19" s="5" customFormat="1" x14ac:dyDescent="0.25">
      <c r="A2652" s="41"/>
      <c r="B2652" s="47" t="s">
        <v>7582</v>
      </c>
      <c r="C2652" s="43" t="s">
        <v>7583</v>
      </c>
      <c r="D2652" s="44"/>
      <c r="E2652" s="47"/>
      <c r="F2652" s="46">
        <v>249.9</v>
      </c>
      <c r="G2652" s="791" t="s">
        <v>9601</v>
      </c>
      <c r="H2652" s="781">
        <f t="shared" si="426"/>
        <v>65.95</v>
      </c>
      <c r="I2652" s="782">
        <f t="shared" si="426"/>
        <v>33.450000000000003</v>
      </c>
      <c r="J2652" s="782">
        <f t="shared" si="426"/>
        <v>22.83</v>
      </c>
      <c r="K2652" s="783">
        <f t="shared" si="426"/>
        <v>17.559999999999999</v>
      </c>
      <c r="L2652" s="784">
        <f>IF(ISNUMBER(F2652),IF(LEFT(A2652,3)="Cat",VLOOKUP(A2652,'Loc Configurations Seules'!R:U,4,FALSE),VLOOKUP(G2652,'Loc Coefficients Location'!A:D,4,FALSE)),"")</f>
        <v>0.18651532340555149</v>
      </c>
      <c r="M2652" s="785">
        <f t="shared" si="427"/>
        <v>46.610179319047319</v>
      </c>
      <c r="N2652" s="786">
        <f>IF(ISNUMBER(F2652),IF(LEFT(A2652,3)="Cat",VLOOKUP(A2652,'Loc Configurations Seules'!R:V,5,FALSE),VLOOKUP(G2652,'Loc Coefficients Location'!A:E,5,FALSE)),"")</f>
        <v>9.9038652897397772E-2</v>
      </c>
      <c r="O2652" s="785">
        <f t="shared" si="428"/>
        <v>24.749759359059702</v>
      </c>
      <c r="P2652" s="786">
        <f>IF(ISNUMBER(F2652),IF(LEFT(A2652,3)="Cat",VLOOKUP(A2652,'Loc Configurations Seules'!R:W,6,FALSE),VLOOKUP(G2652,'Loc Coefficients Location'!A:F,6,FALSE)),"")</f>
        <v>7.5421779500883954E-2</v>
      </c>
      <c r="Q2652" s="785">
        <f t="shared" si="429"/>
        <v>18.8479026972709</v>
      </c>
      <c r="R2652" s="786">
        <f>IF(ISNUMBER(F2652),IF(LEFT(A2652,3)="Cat",VLOOKUP(A2652,'Loc Configurations Seules'!R:X,7,FALSE),VLOOKUP(G2652,'Loc Coefficients Location'!A:G,7,FALSE)),"")</f>
        <v>6.3273484033980879E-2</v>
      </c>
      <c r="S2652" s="785">
        <f t="shared" si="430"/>
        <v>15.812043660091822</v>
      </c>
    </row>
    <row r="2653" spans="1:19" s="5" customFormat="1" x14ac:dyDescent="0.25">
      <c r="A2653" s="41"/>
      <c r="B2653" s="47" t="s">
        <v>7584</v>
      </c>
      <c r="C2653" s="43" t="s">
        <v>7585</v>
      </c>
      <c r="D2653" s="44"/>
      <c r="E2653" s="47"/>
      <c r="F2653" s="46">
        <v>249.9</v>
      </c>
      <c r="G2653" s="791" t="s">
        <v>9601</v>
      </c>
      <c r="H2653" s="781">
        <f t="shared" si="426"/>
        <v>65.95</v>
      </c>
      <c r="I2653" s="782">
        <f t="shared" si="426"/>
        <v>33.450000000000003</v>
      </c>
      <c r="J2653" s="782">
        <f t="shared" si="426"/>
        <v>22.83</v>
      </c>
      <c r="K2653" s="783">
        <f t="shared" si="426"/>
        <v>17.559999999999999</v>
      </c>
      <c r="L2653" s="784">
        <f>IF(ISNUMBER(F2653),IF(LEFT(A2653,3)="Cat",VLOOKUP(A2653,'Loc Configurations Seules'!R:U,4,FALSE),VLOOKUP(G2653,'Loc Coefficients Location'!A:D,4,FALSE)),"")</f>
        <v>0.18651532340555149</v>
      </c>
      <c r="M2653" s="785">
        <f t="shared" si="427"/>
        <v>46.610179319047319</v>
      </c>
      <c r="N2653" s="786">
        <f>IF(ISNUMBER(F2653),IF(LEFT(A2653,3)="Cat",VLOOKUP(A2653,'Loc Configurations Seules'!R:V,5,FALSE),VLOOKUP(G2653,'Loc Coefficients Location'!A:E,5,FALSE)),"")</f>
        <v>9.9038652897397772E-2</v>
      </c>
      <c r="O2653" s="785">
        <f t="shared" si="428"/>
        <v>24.749759359059702</v>
      </c>
      <c r="P2653" s="786">
        <f>IF(ISNUMBER(F2653),IF(LEFT(A2653,3)="Cat",VLOOKUP(A2653,'Loc Configurations Seules'!R:W,6,FALSE),VLOOKUP(G2653,'Loc Coefficients Location'!A:F,6,FALSE)),"")</f>
        <v>7.5421779500883954E-2</v>
      </c>
      <c r="Q2653" s="785">
        <f t="shared" si="429"/>
        <v>18.8479026972709</v>
      </c>
      <c r="R2653" s="786">
        <f>IF(ISNUMBER(F2653),IF(LEFT(A2653,3)="Cat",VLOOKUP(A2653,'Loc Configurations Seules'!R:X,7,FALSE),VLOOKUP(G2653,'Loc Coefficients Location'!A:G,7,FALSE)),"")</f>
        <v>6.3273484033980879E-2</v>
      </c>
      <c r="S2653" s="785">
        <f t="shared" si="430"/>
        <v>15.812043660091822</v>
      </c>
    </row>
    <row r="2654" spans="1:19" s="5" customFormat="1" x14ac:dyDescent="0.25">
      <c r="A2654" s="41"/>
      <c r="B2654" s="47" t="s">
        <v>2808</v>
      </c>
      <c r="C2654" s="43" t="s">
        <v>2909</v>
      </c>
      <c r="D2654" s="44"/>
      <c r="E2654" s="69"/>
      <c r="F2654" s="46">
        <v>249.9</v>
      </c>
      <c r="G2654" s="791" t="s">
        <v>9601</v>
      </c>
      <c r="H2654" s="781">
        <f t="shared" si="426"/>
        <v>65.95</v>
      </c>
      <c r="I2654" s="782">
        <f t="shared" si="426"/>
        <v>33.450000000000003</v>
      </c>
      <c r="J2654" s="782">
        <f t="shared" si="426"/>
        <v>22.83</v>
      </c>
      <c r="K2654" s="783">
        <f t="shared" si="426"/>
        <v>17.559999999999999</v>
      </c>
      <c r="L2654" s="784">
        <f>IF(ISNUMBER(F2654),IF(LEFT(A2654,3)="Cat",VLOOKUP(A2654,'Loc Configurations Seules'!R:U,4,FALSE),VLOOKUP(G2654,'Loc Coefficients Location'!A:D,4,FALSE)),"")</f>
        <v>0.18651532340555149</v>
      </c>
      <c r="M2654" s="785">
        <f t="shared" si="427"/>
        <v>46.610179319047319</v>
      </c>
      <c r="N2654" s="786">
        <f>IF(ISNUMBER(F2654),IF(LEFT(A2654,3)="Cat",VLOOKUP(A2654,'Loc Configurations Seules'!R:V,5,FALSE),VLOOKUP(G2654,'Loc Coefficients Location'!A:E,5,FALSE)),"")</f>
        <v>9.9038652897397772E-2</v>
      </c>
      <c r="O2654" s="785">
        <f t="shared" si="428"/>
        <v>24.749759359059702</v>
      </c>
      <c r="P2654" s="786">
        <f>IF(ISNUMBER(F2654),IF(LEFT(A2654,3)="Cat",VLOOKUP(A2654,'Loc Configurations Seules'!R:W,6,FALSE),VLOOKUP(G2654,'Loc Coefficients Location'!A:F,6,FALSE)),"")</f>
        <v>7.5421779500883954E-2</v>
      </c>
      <c r="Q2654" s="785">
        <f t="shared" si="429"/>
        <v>18.8479026972709</v>
      </c>
      <c r="R2654" s="786">
        <f>IF(ISNUMBER(F2654),IF(LEFT(A2654,3)="Cat",VLOOKUP(A2654,'Loc Configurations Seules'!R:X,7,FALSE),VLOOKUP(G2654,'Loc Coefficients Location'!A:G,7,FALSE)),"")</f>
        <v>6.3273484033980879E-2</v>
      </c>
      <c r="S2654" s="785">
        <f t="shared" si="430"/>
        <v>15.812043660091822</v>
      </c>
    </row>
    <row r="2655" spans="1:19" s="5" customFormat="1" x14ac:dyDescent="0.25">
      <c r="A2655" s="41"/>
      <c r="B2655" s="47" t="s">
        <v>2808</v>
      </c>
      <c r="C2655" s="43" t="s">
        <v>2910</v>
      </c>
      <c r="D2655" s="44"/>
      <c r="E2655" s="69"/>
      <c r="F2655" s="46">
        <v>249.9</v>
      </c>
      <c r="G2655" s="791" t="s">
        <v>9601</v>
      </c>
      <c r="H2655" s="781">
        <f t="shared" si="426"/>
        <v>65.95</v>
      </c>
      <c r="I2655" s="782">
        <f t="shared" si="426"/>
        <v>33.450000000000003</v>
      </c>
      <c r="J2655" s="782">
        <f t="shared" si="426"/>
        <v>22.83</v>
      </c>
      <c r="K2655" s="783">
        <f t="shared" si="426"/>
        <v>17.559999999999999</v>
      </c>
      <c r="L2655" s="784">
        <f>IF(ISNUMBER(F2655),IF(LEFT(A2655,3)="Cat",VLOOKUP(A2655,'Loc Configurations Seules'!R:U,4,FALSE),VLOOKUP(G2655,'Loc Coefficients Location'!A:D,4,FALSE)),"")</f>
        <v>0.18651532340555149</v>
      </c>
      <c r="M2655" s="785">
        <f t="shared" si="427"/>
        <v>46.610179319047319</v>
      </c>
      <c r="N2655" s="786">
        <f>IF(ISNUMBER(F2655),IF(LEFT(A2655,3)="Cat",VLOOKUP(A2655,'Loc Configurations Seules'!R:V,5,FALSE),VLOOKUP(G2655,'Loc Coefficients Location'!A:E,5,FALSE)),"")</f>
        <v>9.9038652897397772E-2</v>
      </c>
      <c r="O2655" s="785">
        <f t="shared" si="428"/>
        <v>24.749759359059702</v>
      </c>
      <c r="P2655" s="786">
        <f>IF(ISNUMBER(F2655),IF(LEFT(A2655,3)="Cat",VLOOKUP(A2655,'Loc Configurations Seules'!R:W,6,FALSE),VLOOKUP(G2655,'Loc Coefficients Location'!A:F,6,FALSE)),"")</f>
        <v>7.5421779500883954E-2</v>
      </c>
      <c r="Q2655" s="785">
        <f t="shared" si="429"/>
        <v>18.8479026972709</v>
      </c>
      <c r="R2655" s="786">
        <f>IF(ISNUMBER(F2655),IF(LEFT(A2655,3)="Cat",VLOOKUP(A2655,'Loc Configurations Seules'!R:X,7,FALSE),VLOOKUP(G2655,'Loc Coefficients Location'!A:G,7,FALSE)),"")</f>
        <v>6.3273484033980879E-2</v>
      </c>
      <c r="S2655" s="785">
        <f t="shared" si="430"/>
        <v>15.812043660091822</v>
      </c>
    </row>
    <row r="2656" spans="1:19" s="5" customFormat="1" x14ac:dyDescent="0.25">
      <c r="A2656" s="41"/>
      <c r="B2656" s="47" t="s">
        <v>2808</v>
      </c>
      <c r="C2656" s="43" t="s">
        <v>2911</v>
      </c>
      <c r="D2656" s="44"/>
      <c r="E2656" s="69"/>
      <c r="F2656" s="46">
        <v>249.9</v>
      </c>
      <c r="G2656" s="791" t="s">
        <v>9601</v>
      </c>
      <c r="H2656" s="781">
        <f t="shared" si="426"/>
        <v>65.95</v>
      </c>
      <c r="I2656" s="782">
        <f t="shared" si="426"/>
        <v>33.450000000000003</v>
      </c>
      <c r="J2656" s="782">
        <f t="shared" si="426"/>
        <v>22.83</v>
      </c>
      <c r="K2656" s="783">
        <f t="shared" si="426"/>
        <v>17.559999999999999</v>
      </c>
      <c r="L2656" s="784">
        <f>IF(ISNUMBER(F2656),IF(LEFT(A2656,3)="Cat",VLOOKUP(A2656,'Loc Configurations Seules'!R:U,4,FALSE),VLOOKUP(G2656,'Loc Coefficients Location'!A:D,4,FALSE)),"")</f>
        <v>0.18651532340555149</v>
      </c>
      <c r="M2656" s="785">
        <f t="shared" si="427"/>
        <v>46.610179319047319</v>
      </c>
      <c r="N2656" s="786">
        <f>IF(ISNUMBER(F2656),IF(LEFT(A2656,3)="Cat",VLOOKUP(A2656,'Loc Configurations Seules'!R:V,5,FALSE),VLOOKUP(G2656,'Loc Coefficients Location'!A:E,5,FALSE)),"")</f>
        <v>9.9038652897397772E-2</v>
      </c>
      <c r="O2656" s="785">
        <f t="shared" si="428"/>
        <v>24.749759359059702</v>
      </c>
      <c r="P2656" s="786">
        <f>IF(ISNUMBER(F2656),IF(LEFT(A2656,3)="Cat",VLOOKUP(A2656,'Loc Configurations Seules'!R:W,6,FALSE),VLOOKUP(G2656,'Loc Coefficients Location'!A:F,6,FALSE)),"")</f>
        <v>7.5421779500883954E-2</v>
      </c>
      <c r="Q2656" s="785">
        <f t="shared" si="429"/>
        <v>18.8479026972709</v>
      </c>
      <c r="R2656" s="786">
        <f>IF(ISNUMBER(F2656),IF(LEFT(A2656,3)="Cat",VLOOKUP(A2656,'Loc Configurations Seules'!R:X,7,FALSE),VLOOKUP(G2656,'Loc Coefficients Location'!A:G,7,FALSE)),"")</f>
        <v>6.3273484033980879E-2</v>
      </c>
      <c r="S2656" s="785">
        <f t="shared" si="430"/>
        <v>15.812043660091822</v>
      </c>
    </row>
    <row r="2657" spans="1:19" s="5" customFormat="1" ht="15.75" thickBot="1" x14ac:dyDescent="0.3">
      <c r="A2657" s="347"/>
      <c r="B2657" s="348" t="s">
        <v>7538</v>
      </c>
      <c r="C2657" s="50" t="s">
        <v>7586</v>
      </c>
      <c r="D2657" s="51"/>
      <c r="E2657" s="62"/>
      <c r="F2657" s="53">
        <v>249.9</v>
      </c>
      <c r="G2657" s="791" t="s">
        <v>9601</v>
      </c>
      <c r="H2657" s="781">
        <f t="shared" si="426"/>
        <v>65.95</v>
      </c>
      <c r="I2657" s="782">
        <f t="shared" si="426"/>
        <v>33.450000000000003</v>
      </c>
      <c r="J2657" s="782">
        <f t="shared" si="426"/>
        <v>22.83</v>
      </c>
      <c r="K2657" s="783">
        <f t="shared" si="426"/>
        <v>17.559999999999999</v>
      </c>
      <c r="L2657" s="784">
        <f>IF(ISNUMBER(F2657),IF(LEFT(A2657,3)="Cat",VLOOKUP(A2657,'Loc Configurations Seules'!R:U,4,FALSE),VLOOKUP(G2657,'Loc Coefficients Location'!A:D,4,FALSE)),"")</f>
        <v>0.18651532340555149</v>
      </c>
      <c r="M2657" s="785">
        <f t="shared" si="427"/>
        <v>46.610179319047319</v>
      </c>
      <c r="N2657" s="786">
        <f>IF(ISNUMBER(F2657),IF(LEFT(A2657,3)="Cat",VLOOKUP(A2657,'Loc Configurations Seules'!R:V,5,FALSE),VLOOKUP(G2657,'Loc Coefficients Location'!A:E,5,FALSE)),"")</f>
        <v>9.9038652897397772E-2</v>
      </c>
      <c r="O2657" s="785">
        <f t="shared" si="428"/>
        <v>24.749759359059702</v>
      </c>
      <c r="P2657" s="786">
        <f>IF(ISNUMBER(F2657),IF(LEFT(A2657,3)="Cat",VLOOKUP(A2657,'Loc Configurations Seules'!R:W,6,FALSE),VLOOKUP(G2657,'Loc Coefficients Location'!A:F,6,FALSE)),"")</f>
        <v>7.5421779500883954E-2</v>
      </c>
      <c r="Q2657" s="785">
        <f t="shared" si="429"/>
        <v>18.8479026972709</v>
      </c>
      <c r="R2657" s="786">
        <f>IF(ISNUMBER(F2657),IF(LEFT(A2657,3)="Cat",VLOOKUP(A2657,'Loc Configurations Seules'!R:X,7,FALSE),VLOOKUP(G2657,'Loc Coefficients Location'!A:G,7,FALSE)),"")</f>
        <v>6.3273484033980879E-2</v>
      </c>
      <c r="S2657" s="785">
        <f t="shared" si="430"/>
        <v>15.812043660091822</v>
      </c>
    </row>
    <row r="2658" spans="1:19" s="5" customFormat="1" x14ac:dyDescent="0.25">
      <c r="A2658" s="214" t="s">
        <v>2912</v>
      </c>
      <c r="B2658" s="349" t="s">
        <v>2809</v>
      </c>
      <c r="C2658" s="325" t="s">
        <v>2913</v>
      </c>
      <c r="D2658" s="350"/>
      <c r="E2658" s="86"/>
      <c r="F2658" s="213">
        <v>359.1</v>
      </c>
      <c r="G2658" s="791" t="s">
        <v>9601</v>
      </c>
      <c r="H2658" s="781">
        <f t="shared" si="426"/>
        <v>94.78</v>
      </c>
      <c r="I2658" s="782">
        <f t="shared" si="426"/>
        <v>48.07</v>
      </c>
      <c r="J2658" s="782">
        <f t="shared" si="426"/>
        <v>32.799999999999997</v>
      </c>
      <c r="K2658" s="783">
        <f t="shared" si="426"/>
        <v>25.23</v>
      </c>
      <c r="L2658" s="784">
        <f>IF(ISNUMBER(F2658),IF(LEFT(A2658,3)="Cat",VLOOKUP(A2658,'Loc Configurations Seules'!R:U,4,FALSE),VLOOKUP(G2658,'Loc Coefficients Location'!A:D,4,FALSE)),"")</f>
        <v>0.18651532340555149</v>
      </c>
      <c r="M2658" s="785">
        <f t="shared" si="427"/>
        <v>66.977652634933548</v>
      </c>
      <c r="N2658" s="786">
        <f>IF(ISNUMBER(F2658),IF(LEFT(A2658,3)="Cat",VLOOKUP(A2658,'Loc Configurations Seules'!R:V,5,FALSE),VLOOKUP(G2658,'Loc Coefficients Location'!A:E,5,FALSE)),"")</f>
        <v>9.9038652897397772E-2</v>
      </c>
      <c r="O2658" s="785">
        <f t="shared" si="428"/>
        <v>35.564780255455545</v>
      </c>
      <c r="P2658" s="786">
        <f>IF(ISNUMBER(F2658),IF(LEFT(A2658,3)="Cat",VLOOKUP(A2658,'Loc Configurations Seules'!R:W,6,FALSE),VLOOKUP(G2658,'Loc Coefficients Location'!A:F,6,FALSE)),"")</f>
        <v>7.5421779500883954E-2</v>
      </c>
      <c r="Q2658" s="785">
        <f t="shared" si="429"/>
        <v>27.083961018767429</v>
      </c>
      <c r="R2658" s="786">
        <f>IF(ISNUMBER(F2658),IF(LEFT(A2658,3)="Cat",VLOOKUP(A2658,'Loc Configurations Seules'!R:X,7,FALSE),VLOOKUP(G2658,'Loc Coefficients Location'!A:G,7,FALSE)),"")</f>
        <v>6.3273484033980879E-2</v>
      </c>
      <c r="S2658" s="785">
        <f t="shared" si="430"/>
        <v>22.721508116602536</v>
      </c>
    </row>
    <row r="2659" spans="1:19" s="5" customFormat="1" x14ac:dyDescent="0.25">
      <c r="A2659" s="214"/>
      <c r="B2659" s="241" t="s">
        <v>2809</v>
      </c>
      <c r="C2659" s="81" t="s">
        <v>8981</v>
      </c>
      <c r="D2659" s="82"/>
      <c r="E2659" s="301"/>
      <c r="F2659" s="213">
        <v>359.1</v>
      </c>
      <c r="G2659" s="791" t="s">
        <v>9601</v>
      </c>
      <c r="H2659" s="781">
        <f t="shared" si="426"/>
        <v>94.78</v>
      </c>
      <c r="I2659" s="782">
        <f t="shared" si="426"/>
        <v>48.07</v>
      </c>
      <c r="J2659" s="782">
        <f t="shared" si="426"/>
        <v>32.799999999999997</v>
      </c>
      <c r="K2659" s="783">
        <f t="shared" si="426"/>
        <v>25.23</v>
      </c>
      <c r="L2659" s="784">
        <f>IF(ISNUMBER(F2659),IF(LEFT(A2659,3)="Cat",VLOOKUP(A2659,'Loc Configurations Seules'!R:U,4,FALSE),VLOOKUP(G2659,'Loc Coefficients Location'!A:D,4,FALSE)),"")</f>
        <v>0.18651532340555149</v>
      </c>
      <c r="M2659" s="785">
        <f t="shared" si="427"/>
        <v>66.977652634933548</v>
      </c>
      <c r="N2659" s="786">
        <f>IF(ISNUMBER(F2659),IF(LEFT(A2659,3)="Cat",VLOOKUP(A2659,'Loc Configurations Seules'!R:V,5,FALSE),VLOOKUP(G2659,'Loc Coefficients Location'!A:E,5,FALSE)),"")</f>
        <v>9.9038652897397772E-2</v>
      </c>
      <c r="O2659" s="785">
        <f t="shared" si="428"/>
        <v>35.564780255455545</v>
      </c>
      <c r="P2659" s="786">
        <f>IF(ISNUMBER(F2659),IF(LEFT(A2659,3)="Cat",VLOOKUP(A2659,'Loc Configurations Seules'!R:W,6,FALSE),VLOOKUP(G2659,'Loc Coefficients Location'!A:F,6,FALSE)),"")</f>
        <v>7.5421779500883954E-2</v>
      </c>
      <c r="Q2659" s="785">
        <f t="shared" si="429"/>
        <v>27.083961018767429</v>
      </c>
      <c r="R2659" s="786">
        <f>IF(ISNUMBER(F2659),IF(LEFT(A2659,3)="Cat",VLOOKUP(A2659,'Loc Configurations Seules'!R:X,7,FALSE),VLOOKUP(G2659,'Loc Coefficients Location'!A:G,7,FALSE)),"")</f>
        <v>6.3273484033980879E-2</v>
      </c>
      <c r="S2659" s="785">
        <f t="shared" si="430"/>
        <v>22.721508116602536</v>
      </c>
    </row>
    <row r="2660" spans="1:19" s="5" customFormat="1" x14ac:dyDescent="0.25">
      <c r="A2660" s="214"/>
      <c r="B2660" s="85" t="s">
        <v>2809</v>
      </c>
      <c r="C2660" s="81" t="s">
        <v>2914</v>
      </c>
      <c r="D2660" s="44"/>
      <c r="E2660" s="69"/>
      <c r="F2660" s="46">
        <v>359.1</v>
      </c>
      <c r="G2660" s="791" t="s">
        <v>9601</v>
      </c>
      <c r="H2660" s="781">
        <f t="shared" si="426"/>
        <v>94.78</v>
      </c>
      <c r="I2660" s="782">
        <f t="shared" si="426"/>
        <v>48.07</v>
      </c>
      <c r="J2660" s="782">
        <f t="shared" si="426"/>
        <v>32.799999999999997</v>
      </c>
      <c r="K2660" s="783">
        <f t="shared" si="426"/>
        <v>25.23</v>
      </c>
      <c r="L2660" s="784">
        <f>IF(ISNUMBER(F2660),IF(LEFT(A2660,3)="Cat",VLOOKUP(A2660,'Loc Configurations Seules'!R:U,4,FALSE),VLOOKUP(G2660,'Loc Coefficients Location'!A:D,4,FALSE)),"")</f>
        <v>0.18651532340555149</v>
      </c>
      <c r="M2660" s="785">
        <f t="shared" si="427"/>
        <v>66.977652634933548</v>
      </c>
      <c r="N2660" s="786">
        <f>IF(ISNUMBER(F2660),IF(LEFT(A2660,3)="Cat",VLOOKUP(A2660,'Loc Configurations Seules'!R:V,5,FALSE),VLOOKUP(G2660,'Loc Coefficients Location'!A:E,5,FALSE)),"")</f>
        <v>9.9038652897397772E-2</v>
      </c>
      <c r="O2660" s="785">
        <f t="shared" si="428"/>
        <v>35.564780255455545</v>
      </c>
      <c r="P2660" s="786">
        <f>IF(ISNUMBER(F2660),IF(LEFT(A2660,3)="Cat",VLOOKUP(A2660,'Loc Configurations Seules'!R:W,6,FALSE),VLOOKUP(G2660,'Loc Coefficients Location'!A:F,6,FALSE)),"")</f>
        <v>7.5421779500883954E-2</v>
      </c>
      <c r="Q2660" s="785">
        <f t="shared" si="429"/>
        <v>27.083961018767429</v>
      </c>
      <c r="R2660" s="786">
        <f>IF(ISNUMBER(F2660),IF(LEFT(A2660,3)="Cat",VLOOKUP(A2660,'Loc Configurations Seules'!R:X,7,FALSE),VLOOKUP(G2660,'Loc Coefficients Location'!A:G,7,FALSE)),"")</f>
        <v>6.3273484033980879E-2</v>
      </c>
      <c r="S2660" s="785">
        <f t="shared" si="430"/>
        <v>22.721508116602536</v>
      </c>
    </row>
    <row r="2661" spans="1:19" s="5" customFormat="1" x14ac:dyDescent="0.25">
      <c r="A2661" s="190"/>
      <c r="B2661" s="42" t="s">
        <v>7587</v>
      </c>
      <c r="C2661" s="43" t="s">
        <v>2914</v>
      </c>
      <c r="D2661" s="44"/>
      <c r="E2661" s="47"/>
      <c r="F2661" s="46">
        <v>359.1</v>
      </c>
      <c r="G2661" s="791" t="s">
        <v>9601</v>
      </c>
      <c r="H2661" s="781">
        <f t="shared" si="426"/>
        <v>94.78</v>
      </c>
      <c r="I2661" s="782">
        <f t="shared" si="426"/>
        <v>48.07</v>
      </c>
      <c r="J2661" s="782">
        <f t="shared" si="426"/>
        <v>32.799999999999997</v>
      </c>
      <c r="K2661" s="783">
        <f t="shared" si="426"/>
        <v>25.23</v>
      </c>
      <c r="L2661" s="784">
        <f>IF(ISNUMBER(F2661),IF(LEFT(A2661,3)="Cat",VLOOKUP(A2661,'Loc Configurations Seules'!R:U,4,FALSE),VLOOKUP(G2661,'Loc Coefficients Location'!A:D,4,FALSE)),"")</f>
        <v>0.18651532340555149</v>
      </c>
      <c r="M2661" s="785">
        <f t="shared" si="427"/>
        <v>66.977652634933548</v>
      </c>
      <c r="N2661" s="786">
        <f>IF(ISNUMBER(F2661),IF(LEFT(A2661,3)="Cat",VLOOKUP(A2661,'Loc Configurations Seules'!R:V,5,FALSE),VLOOKUP(G2661,'Loc Coefficients Location'!A:E,5,FALSE)),"")</f>
        <v>9.9038652897397772E-2</v>
      </c>
      <c r="O2661" s="785">
        <f t="shared" si="428"/>
        <v>35.564780255455545</v>
      </c>
      <c r="P2661" s="786">
        <f>IF(ISNUMBER(F2661),IF(LEFT(A2661,3)="Cat",VLOOKUP(A2661,'Loc Configurations Seules'!R:W,6,FALSE),VLOOKUP(G2661,'Loc Coefficients Location'!A:F,6,FALSE)),"")</f>
        <v>7.5421779500883954E-2</v>
      </c>
      <c r="Q2661" s="785">
        <f t="shared" si="429"/>
        <v>27.083961018767429</v>
      </c>
      <c r="R2661" s="786">
        <f>IF(ISNUMBER(F2661),IF(LEFT(A2661,3)="Cat",VLOOKUP(A2661,'Loc Configurations Seules'!R:X,7,FALSE),VLOOKUP(G2661,'Loc Coefficients Location'!A:G,7,FALSE)),"")</f>
        <v>6.3273484033980879E-2</v>
      </c>
      <c r="S2661" s="785">
        <f t="shared" si="430"/>
        <v>22.721508116602536</v>
      </c>
    </row>
    <row r="2662" spans="1:19" s="5" customFormat="1" x14ac:dyDescent="0.25">
      <c r="A2662" s="190"/>
      <c r="B2662" s="42" t="s">
        <v>7588</v>
      </c>
      <c r="C2662" s="43" t="s">
        <v>7589</v>
      </c>
      <c r="D2662" s="44"/>
      <c r="E2662" s="47"/>
      <c r="F2662" s="46">
        <v>359.1</v>
      </c>
      <c r="G2662" s="791" t="s">
        <v>9601</v>
      </c>
      <c r="H2662" s="781">
        <f t="shared" si="426"/>
        <v>94.78</v>
      </c>
      <c r="I2662" s="782">
        <f t="shared" si="426"/>
        <v>48.07</v>
      </c>
      <c r="J2662" s="782">
        <f t="shared" si="426"/>
        <v>32.799999999999997</v>
      </c>
      <c r="K2662" s="783">
        <f t="shared" si="426"/>
        <v>25.23</v>
      </c>
      <c r="L2662" s="784">
        <f>IF(ISNUMBER(F2662),IF(LEFT(A2662,3)="Cat",VLOOKUP(A2662,'Loc Configurations Seules'!R:U,4,FALSE),VLOOKUP(G2662,'Loc Coefficients Location'!A:D,4,FALSE)),"")</f>
        <v>0.18651532340555149</v>
      </c>
      <c r="M2662" s="785">
        <f t="shared" si="427"/>
        <v>66.977652634933548</v>
      </c>
      <c r="N2662" s="786">
        <f>IF(ISNUMBER(F2662),IF(LEFT(A2662,3)="Cat",VLOOKUP(A2662,'Loc Configurations Seules'!R:V,5,FALSE),VLOOKUP(G2662,'Loc Coefficients Location'!A:E,5,FALSE)),"")</f>
        <v>9.9038652897397772E-2</v>
      </c>
      <c r="O2662" s="785">
        <f t="shared" si="428"/>
        <v>35.564780255455545</v>
      </c>
      <c r="P2662" s="786">
        <f>IF(ISNUMBER(F2662),IF(LEFT(A2662,3)="Cat",VLOOKUP(A2662,'Loc Configurations Seules'!R:W,6,FALSE),VLOOKUP(G2662,'Loc Coefficients Location'!A:F,6,FALSE)),"")</f>
        <v>7.5421779500883954E-2</v>
      </c>
      <c r="Q2662" s="785">
        <f t="shared" si="429"/>
        <v>27.083961018767429</v>
      </c>
      <c r="R2662" s="786">
        <f>IF(ISNUMBER(F2662),IF(LEFT(A2662,3)="Cat",VLOOKUP(A2662,'Loc Configurations Seules'!R:X,7,FALSE),VLOOKUP(G2662,'Loc Coefficients Location'!A:G,7,FALSE)),"")</f>
        <v>6.3273484033980879E-2</v>
      </c>
      <c r="S2662" s="785">
        <f t="shared" si="430"/>
        <v>22.721508116602536</v>
      </c>
    </row>
    <row r="2663" spans="1:19" s="5" customFormat="1" x14ac:dyDescent="0.25">
      <c r="A2663" s="190"/>
      <c r="B2663" s="85" t="s">
        <v>966</v>
      </c>
      <c r="C2663" s="43" t="s">
        <v>967</v>
      </c>
      <c r="D2663" s="44"/>
      <c r="E2663" s="69"/>
      <c r="F2663" s="46">
        <v>359.1</v>
      </c>
      <c r="G2663" s="791" t="s">
        <v>9601</v>
      </c>
      <c r="H2663" s="781">
        <f t="shared" si="426"/>
        <v>94.78</v>
      </c>
      <c r="I2663" s="782">
        <f t="shared" si="426"/>
        <v>48.07</v>
      </c>
      <c r="J2663" s="782">
        <f t="shared" si="426"/>
        <v>32.799999999999997</v>
      </c>
      <c r="K2663" s="783">
        <f t="shared" si="426"/>
        <v>25.23</v>
      </c>
      <c r="L2663" s="784">
        <f>IF(ISNUMBER(F2663),IF(LEFT(A2663,3)="Cat",VLOOKUP(A2663,'Loc Configurations Seules'!R:U,4,FALSE),VLOOKUP(G2663,'Loc Coefficients Location'!A:D,4,FALSE)),"")</f>
        <v>0.18651532340555149</v>
      </c>
      <c r="M2663" s="785">
        <f t="shared" si="427"/>
        <v>66.977652634933548</v>
      </c>
      <c r="N2663" s="786">
        <f>IF(ISNUMBER(F2663),IF(LEFT(A2663,3)="Cat",VLOOKUP(A2663,'Loc Configurations Seules'!R:V,5,FALSE),VLOOKUP(G2663,'Loc Coefficients Location'!A:E,5,FALSE)),"")</f>
        <v>9.9038652897397772E-2</v>
      </c>
      <c r="O2663" s="785">
        <f t="shared" si="428"/>
        <v>35.564780255455545</v>
      </c>
      <c r="P2663" s="786">
        <f>IF(ISNUMBER(F2663),IF(LEFT(A2663,3)="Cat",VLOOKUP(A2663,'Loc Configurations Seules'!R:W,6,FALSE),VLOOKUP(G2663,'Loc Coefficients Location'!A:F,6,FALSE)),"")</f>
        <v>7.5421779500883954E-2</v>
      </c>
      <c r="Q2663" s="785">
        <f t="shared" si="429"/>
        <v>27.083961018767429</v>
      </c>
      <c r="R2663" s="786">
        <f>IF(ISNUMBER(F2663),IF(LEFT(A2663,3)="Cat",VLOOKUP(A2663,'Loc Configurations Seules'!R:X,7,FALSE),VLOOKUP(G2663,'Loc Coefficients Location'!A:G,7,FALSE)),"")</f>
        <v>6.3273484033980879E-2</v>
      </c>
      <c r="S2663" s="785">
        <f t="shared" si="430"/>
        <v>22.721508116602536</v>
      </c>
    </row>
    <row r="2664" spans="1:19" s="5" customFormat="1" x14ac:dyDescent="0.25">
      <c r="A2664" s="214"/>
      <c r="B2664" s="85" t="s">
        <v>966</v>
      </c>
      <c r="C2664" s="43" t="s">
        <v>2915</v>
      </c>
      <c r="D2664" s="44"/>
      <c r="E2664" s="69"/>
      <c r="F2664" s="46">
        <v>359.1</v>
      </c>
      <c r="G2664" s="791" t="s">
        <v>9601</v>
      </c>
      <c r="H2664" s="781">
        <f t="shared" si="426"/>
        <v>94.78</v>
      </c>
      <c r="I2664" s="782">
        <f t="shared" si="426"/>
        <v>48.07</v>
      </c>
      <c r="J2664" s="782">
        <f t="shared" si="426"/>
        <v>32.799999999999997</v>
      </c>
      <c r="K2664" s="783">
        <f t="shared" si="426"/>
        <v>25.23</v>
      </c>
      <c r="L2664" s="784">
        <f>IF(ISNUMBER(F2664),IF(LEFT(A2664,3)="Cat",VLOOKUP(A2664,'Loc Configurations Seules'!R:U,4,FALSE),VLOOKUP(G2664,'Loc Coefficients Location'!A:D,4,FALSE)),"")</f>
        <v>0.18651532340555149</v>
      </c>
      <c r="M2664" s="785">
        <f t="shared" si="427"/>
        <v>66.977652634933548</v>
      </c>
      <c r="N2664" s="786">
        <f>IF(ISNUMBER(F2664),IF(LEFT(A2664,3)="Cat",VLOOKUP(A2664,'Loc Configurations Seules'!R:V,5,FALSE),VLOOKUP(G2664,'Loc Coefficients Location'!A:E,5,FALSE)),"")</f>
        <v>9.9038652897397772E-2</v>
      </c>
      <c r="O2664" s="785">
        <f t="shared" si="428"/>
        <v>35.564780255455545</v>
      </c>
      <c r="P2664" s="786">
        <f>IF(ISNUMBER(F2664),IF(LEFT(A2664,3)="Cat",VLOOKUP(A2664,'Loc Configurations Seules'!R:W,6,FALSE),VLOOKUP(G2664,'Loc Coefficients Location'!A:F,6,FALSE)),"")</f>
        <v>7.5421779500883954E-2</v>
      </c>
      <c r="Q2664" s="785">
        <f t="shared" si="429"/>
        <v>27.083961018767429</v>
      </c>
      <c r="R2664" s="786">
        <f>IF(ISNUMBER(F2664),IF(LEFT(A2664,3)="Cat",VLOOKUP(A2664,'Loc Configurations Seules'!R:X,7,FALSE),VLOOKUP(G2664,'Loc Coefficients Location'!A:G,7,FALSE)),"")</f>
        <v>6.3273484033980879E-2</v>
      </c>
      <c r="S2664" s="785">
        <f t="shared" si="430"/>
        <v>22.721508116602536</v>
      </c>
    </row>
    <row r="2665" spans="1:19" s="5" customFormat="1" ht="15.75" thickBot="1" x14ac:dyDescent="0.3">
      <c r="A2665" s="215"/>
      <c r="B2665" s="183" t="s">
        <v>966</v>
      </c>
      <c r="C2665" s="50" t="s">
        <v>2916</v>
      </c>
      <c r="D2665" s="51"/>
      <c r="E2665" s="295"/>
      <c r="F2665" s="53">
        <v>359.1</v>
      </c>
      <c r="G2665" s="791" t="s">
        <v>9601</v>
      </c>
      <c r="H2665" s="781">
        <f t="shared" si="426"/>
        <v>94.78</v>
      </c>
      <c r="I2665" s="782">
        <f t="shared" si="426"/>
        <v>48.07</v>
      </c>
      <c r="J2665" s="782">
        <f t="shared" si="426"/>
        <v>32.799999999999997</v>
      </c>
      <c r="K2665" s="783">
        <f t="shared" si="426"/>
        <v>25.23</v>
      </c>
      <c r="L2665" s="784">
        <f>IF(ISNUMBER(F2665),IF(LEFT(A2665,3)="Cat",VLOOKUP(A2665,'Loc Configurations Seules'!R:U,4,FALSE),VLOOKUP(G2665,'Loc Coefficients Location'!A:D,4,FALSE)),"")</f>
        <v>0.18651532340555149</v>
      </c>
      <c r="M2665" s="785">
        <f t="shared" si="427"/>
        <v>66.977652634933548</v>
      </c>
      <c r="N2665" s="786">
        <f>IF(ISNUMBER(F2665),IF(LEFT(A2665,3)="Cat",VLOOKUP(A2665,'Loc Configurations Seules'!R:V,5,FALSE),VLOOKUP(G2665,'Loc Coefficients Location'!A:E,5,FALSE)),"")</f>
        <v>9.9038652897397772E-2</v>
      </c>
      <c r="O2665" s="785">
        <f t="shared" si="428"/>
        <v>35.564780255455545</v>
      </c>
      <c r="P2665" s="786">
        <f>IF(ISNUMBER(F2665),IF(LEFT(A2665,3)="Cat",VLOOKUP(A2665,'Loc Configurations Seules'!R:W,6,FALSE),VLOOKUP(G2665,'Loc Coefficients Location'!A:F,6,FALSE)),"")</f>
        <v>7.5421779500883954E-2</v>
      </c>
      <c r="Q2665" s="785">
        <f t="shared" si="429"/>
        <v>27.083961018767429</v>
      </c>
      <c r="R2665" s="786">
        <f>IF(ISNUMBER(F2665),IF(LEFT(A2665,3)="Cat",VLOOKUP(A2665,'Loc Configurations Seules'!R:X,7,FALSE),VLOOKUP(G2665,'Loc Coefficients Location'!A:G,7,FALSE)),"")</f>
        <v>6.3273484033980879E-2</v>
      </c>
      <c r="S2665" s="785">
        <f t="shared" si="430"/>
        <v>22.721508116602536</v>
      </c>
    </row>
    <row r="2666" spans="1:19" s="5" customFormat="1" ht="25.5" x14ac:dyDescent="0.25">
      <c r="A2666" s="351" t="s">
        <v>7590</v>
      </c>
      <c r="B2666" s="352" t="s">
        <v>7539</v>
      </c>
      <c r="C2666" s="330" t="s">
        <v>7591</v>
      </c>
      <c r="D2666" s="331"/>
      <c r="E2666" s="332"/>
      <c r="F2666" s="333">
        <v>553</v>
      </c>
      <c r="G2666" s="791" t="s">
        <v>9601</v>
      </c>
      <c r="H2666" s="781">
        <f t="shared" si="426"/>
        <v>145.94999999999999</v>
      </c>
      <c r="I2666" s="782">
        <f t="shared" si="426"/>
        <v>74.02</v>
      </c>
      <c r="J2666" s="782">
        <f t="shared" si="426"/>
        <v>50.52</v>
      </c>
      <c r="K2666" s="783">
        <f t="shared" si="426"/>
        <v>38.85</v>
      </c>
      <c r="L2666" s="784">
        <f>IF(ISNUMBER(F2666),IF(LEFT(A2666,3)="Cat",VLOOKUP(A2666,'Loc Configurations Seules'!R:U,4,FALSE),VLOOKUP(G2666,'Loc Coefficients Location'!A:D,4,FALSE)),"")</f>
        <v>0.18651532340555149</v>
      </c>
      <c r="M2666" s="785">
        <f t="shared" si="427"/>
        <v>103.14297384326997</v>
      </c>
      <c r="N2666" s="786">
        <f>IF(ISNUMBER(F2666),IF(LEFT(A2666,3)="Cat",VLOOKUP(A2666,'Loc Configurations Seules'!R:V,5,FALSE),VLOOKUP(G2666,'Loc Coefficients Location'!A:E,5,FALSE)),"")</f>
        <v>9.9038652897397772E-2</v>
      </c>
      <c r="O2666" s="785">
        <f t="shared" si="428"/>
        <v>54.768375052260971</v>
      </c>
      <c r="P2666" s="786">
        <f>IF(ISNUMBER(F2666),IF(LEFT(A2666,3)="Cat",VLOOKUP(A2666,'Loc Configurations Seules'!R:W,6,FALSE),VLOOKUP(G2666,'Loc Coefficients Location'!A:F,6,FALSE)),"")</f>
        <v>7.5421779500883954E-2</v>
      </c>
      <c r="Q2666" s="785">
        <f t="shared" si="429"/>
        <v>41.708244063988829</v>
      </c>
      <c r="R2666" s="786">
        <f>IF(ISNUMBER(F2666),IF(LEFT(A2666,3)="Cat",VLOOKUP(A2666,'Loc Configurations Seules'!R:X,7,FALSE),VLOOKUP(G2666,'Loc Coefficients Location'!A:G,7,FALSE)),"")</f>
        <v>6.3273484033980879E-2</v>
      </c>
      <c r="S2666" s="785">
        <f t="shared" si="430"/>
        <v>34.990236670791425</v>
      </c>
    </row>
    <row r="2667" spans="1:19" s="5" customFormat="1" x14ac:dyDescent="0.25">
      <c r="A2667" s="214"/>
      <c r="B2667" s="241" t="s">
        <v>7539</v>
      </c>
      <c r="C2667" s="81" t="s">
        <v>8982</v>
      </c>
      <c r="D2667" s="353"/>
      <c r="E2667" s="354"/>
      <c r="F2667" s="355">
        <v>553</v>
      </c>
      <c r="G2667" s="791" t="s">
        <v>9601</v>
      </c>
      <c r="H2667" s="781">
        <f t="shared" si="426"/>
        <v>145.94999999999999</v>
      </c>
      <c r="I2667" s="782">
        <f t="shared" si="426"/>
        <v>74.02</v>
      </c>
      <c r="J2667" s="782">
        <f t="shared" si="426"/>
        <v>50.52</v>
      </c>
      <c r="K2667" s="783">
        <f t="shared" si="426"/>
        <v>38.85</v>
      </c>
      <c r="L2667" s="784">
        <f>IF(ISNUMBER(F2667),IF(LEFT(A2667,3)="Cat",VLOOKUP(A2667,'Loc Configurations Seules'!R:U,4,FALSE),VLOOKUP(G2667,'Loc Coefficients Location'!A:D,4,FALSE)),"")</f>
        <v>0.18651532340555149</v>
      </c>
      <c r="M2667" s="785">
        <f t="shared" si="427"/>
        <v>103.14297384326997</v>
      </c>
      <c r="N2667" s="786">
        <f>IF(ISNUMBER(F2667),IF(LEFT(A2667,3)="Cat",VLOOKUP(A2667,'Loc Configurations Seules'!R:V,5,FALSE),VLOOKUP(G2667,'Loc Coefficients Location'!A:E,5,FALSE)),"")</f>
        <v>9.9038652897397772E-2</v>
      </c>
      <c r="O2667" s="785">
        <f t="shared" si="428"/>
        <v>54.768375052260971</v>
      </c>
      <c r="P2667" s="786">
        <f>IF(ISNUMBER(F2667),IF(LEFT(A2667,3)="Cat",VLOOKUP(A2667,'Loc Configurations Seules'!R:W,6,FALSE),VLOOKUP(G2667,'Loc Coefficients Location'!A:F,6,FALSE)),"")</f>
        <v>7.5421779500883954E-2</v>
      </c>
      <c r="Q2667" s="785">
        <f t="shared" si="429"/>
        <v>41.708244063988829</v>
      </c>
      <c r="R2667" s="786">
        <f>IF(ISNUMBER(F2667),IF(LEFT(A2667,3)="Cat",VLOOKUP(A2667,'Loc Configurations Seules'!R:X,7,FALSE),VLOOKUP(G2667,'Loc Coefficients Location'!A:G,7,FALSE)),"")</f>
        <v>6.3273484033980879E-2</v>
      </c>
      <c r="S2667" s="785">
        <f t="shared" si="430"/>
        <v>34.990236670791425</v>
      </c>
    </row>
    <row r="2668" spans="1:19" s="5" customFormat="1" ht="15.75" thickBot="1" x14ac:dyDescent="0.3">
      <c r="A2668" s="214"/>
      <c r="B2668" s="356" t="s">
        <v>7539</v>
      </c>
      <c r="C2668" s="343" t="s">
        <v>7592</v>
      </c>
      <c r="D2668" s="344"/>
      <c r="E2668" s="345"/>
      <c r="F2668" s="346">
        <v>553</v>
      </c>
      <c r="G2668" s="791" t="s">
        <v>9601</v>
      </c>
      <c r="H2668" s="781">
        <f t="shared" si="426"/>
        <v>145.94999999999999</v>
      </c>
      <c r="I2668" s="782">
        <f t="shared" si="426"/>
        <v>74.02</v>
      </c>
      <c r="J2668" s="782">
        <f t="shared" si="426"/>
        <v>50.52</v>
      </c>
      <c r="K2668" s="783">
        <f t="shared" si="426"/>
        <v>38.85</v>
      </c>
      <c r="L2668" s="784">
        <f>IF(ISNUMBER(F2668),IF(LEFT(A2668,3)="Cat",VLOOKUP(A2668,'Loc Configurations Seules'!R:U,4,FALSE),VLOOKUP(G2668,'Loc Coefficients Location'!A:D,4,FALSE)),"")</f>
        <v>0.18651532340555149</v>
      </c>
      <c r="M2668" s="785">
        <f t="shared" si="427"/>
        <v>103.14297384326997</v>
      </c>
      <c r="N2668" s="786">
        <f>IF(ISNUMBER(F2668),IF(LEFT(A2668,3)="Cat",VLOOKUP(A2668,'Loc Configurations Seules'!R:V,5,FALSE),VLOOKUP(G2668,'Loc Coefficients Location'!A:E,5,FALSE)),"")</f>
        <v>9.9038652897397772E-2</v>
      </c>
      <c r="O2668" s="785">
        <f t="shared" si="428"/>
        <v>54.768375052260971</v>
      </c>
      <c r="P2668" s="786">
        <f>IF(ISNUMBER(F2668),IF(LEFT(A2668,3)="Cat",VLOOKUP(A2668,'Loc Configurations Seules'!R:W,6,FALSE),VLOOKUP(G2668,'Loc Coefficients Location'!A:F,6,FALSE)),"")</f>
        <v>7.5421779500883954E-2</v>
      </c>
      <c r="Q2668" s="785">
        <f t="shared" si="429"/>
        <v>41.708244063988829</v>
      </c>
      <c r="R2668" s="786">
        <f>IF(ISNUMBER(F2668),IF(LEFT(A2668,3)="Cat",VLOOKUP(A2668,'Loc Configurations Seules'!R:X,7,FALSE),VLOOKUP(G2668,'Loc Coefficients Location'!A:G,7,FALSE)),"")</f>
        <v>6.3273484033980879E-2</v>
      </c>
      <c r="S2668" s="785">
        <f t="shared" si="430"/>
        <v>34.990236670791425</v>
      </c>
    </row>
    <row r="2669" spans="1:19" s="5" customFormat="1" x14ac:dyDescent="0.25">
      <c r="A2669" s="199" t="s">
        <v>2917</v>
      </c>
      <c r="B2669" s="242" t="s">
        <v>2810</v>
      </c>
      <c r="C2669" s="94" t="s">
        <v>2918</v>
      </c>
      <c r="D2669" s="60"/>
      <c r="E2669" s="219"/>
      <c r="F2669" s="95">
        <v>810.6</v>
      </c>
      <c r="G2669" s="791" t="s">
        <v>9601</v>
      </c>
      <c r="H2669" s="781">
        <f t="shared" si="426"/>
        <v>213.94</v>
      </c>
      <c r="I2669" s="782">
        <f t="shared" si="426"/>
        <v>108.5</v>
      </c>
      <c r="J2669" s="782">
        <f t="shared" si="426"/>
        <v>74.05</v>
      </c>
      <c r="K2669" s="783">
        <f t="shared" si="426"/>
        <v>56.95</v>
      </c>
      <c r="L2669" s="784">
        <f>IF(ISNUMBER(F2669),IF(LEFT(A2669,3)="Cat",VLOOKUP(A2669,'Loc Configurations Seules'!R:U,4,FALSE),VLOOKUP(G2669,'Loc Coefficients Location'!A:D,4,FALSE)),"")</f>
        <v>0.18651532340555149</v>
      </c>
      <c r="M2669" s="785">
        <f t="shared" si="427"/>
        <v>151.18932115254003</v>
      </c>
      <c r="N2669" s="786">
        <f>IF(ISNUMBER(F2669),IF(LEFT(A2669,3)="Cat",VLOOKUP(A2669,'Loc Configurations Seules'!R:V,5,FALSE),VLOOKUP(G2669,'Loc Coefficients Location'!A:E,5,FALSE)),"")</f>
        <v>9.9038652897397772E-2</v>
      </c>
      <c r="O2669" s="785">
        <f t="shared" si="428"/>
        <v>80.280732038630632</v>
      </c>
      <c r="P2669" s="786">
        <f>IF(ISNUMBER(F2669),IF(LEFT(A2669,3)="Cat",VLOOKUP(A2669,'Loc Configurations Seules'!R:W,6,FALSE),VLOOKUP(G2669,'Loc Coefficients Location'!A:F,6,FALSE)),"")</f>
        <v>7.5421779500883954E-2</v>
      </c>
      <c r="Q2669" s="785">
        <f t="shared" si="429"/>
        <v>61.136894463416532</v>
      </c>
      <c r="R2669" s="786">
        <f>IF(ISNUMBER(F2669),IF(LEFT(A2669,3)="Cat",VLOOKUP(A2669,'Loc Configurations Seules'!R:X,7,FALSE),VLOOKUP(G2669,'Loc Coefficients Location'!A:G,7,FALSE)),"")</f>
        <v>6.3273484033980879E-2</v>
      </c>
      <c r="S2669" s="785">
        <f t="shared" si="430"/>
        <v>51.2894861579449</v>
      </c>
    </row>
    <row r="2670" spans="1:19" s="5" customFormat="1" x14ac:dyDescent="0.25">
      <c r="A2670" s="190"/>
      <c r="B2670" s="241" t="s">
        <v>2810</v>
      </c>
      <c r="C2670" s="81" t="s">
        <v>8983</v>
      </c>
      <c r="D2670" s="82"/>
      <c r="E2670" s="301"/>
      <c r="F2670" s="213">
        <v>810.6</v>
      </c>
      <c r="G2670" s="791" t="s">
        <v>9601</v>
      </c>
      <c r="H2670" s="781">
        <f t="shared" si="426"/>
        <v>213.94</v>
      </c>
      <c r="I2670" s="782">
        <f t="shared" si="426"/>
        <v>108.5</v>
      </c>
      <c r="J2670" s="782">
        <f t="shared" si="426"/>
        <v>74.05</v>
      </c>
      <c r="K2670" s="783">
        <f t="shared" si="426"/>
        <v>56.95</v>
      </c>
      <c r="L2670" s="784">
        <f>IF(ISNUMBER(F2670),IF(LEFT(A2670,3)="Cat",VLOOKUP(A2670,'Loc Configurations Seules'!R:U,4,FALSE),VLOOKUP(G2670,'Loc Coefficients Location'!A:D,4,FALSE)),"")</f>
        <v>0.18651532340555149</v>
      </c>
      <c r="M2670" s="785">
        <f t="shared" si="427"/>
        <v>151.18932115254003</v>
      </c>
      <c r="N2670" s="786">
        <f>IF(ISNUMBER(F2670),IF(LEFT(A2670,3)="Cat",VLOOKUP(A2670,'Loc Configurations Seules'!R:V,5,FALSE),VLOOKUP(G2670,'Loc Coefficients Location'!A:E,5,FALSE)),"")</f>
        <v>9.9038652897397772E-2</v>
      </c>
      <c r="O2670" s="785">
        <f t="shared" si="428"/>
        <v>80.280732038630632</v>
      </c>
      <c r="P2670" s="786">
        <f>IF(ISNUMBER(F2670),IF(LEFT(A2670,3)="Cat",VLOOKUP(A2670,'Loc Configurations Seules'!R:W,6,FALSE),VLOOKUP(G2670,'Loc Coefficients Location'!A:F,6,FALSE)),"")</f>
        <v>7.5421779500883954E-2</v>
      </c>
      <c r="Q2670" s="785">
        <f t="shared" si="429"/>
        <v>61.136894463416532</v>
      </c>
      <c r="R2670" s="786">
        <f>IF(ISNUMBER(F2670),IF(LEFT(A2670,3)="Cat",VLOOKUP(A2670,'Loc Configurations Seules'!R:X,7,FALSE),VLOOKUP(G2670,'Loc Coefficients Location'!A:G,7,FALSE)),"")</f>
        <v>6.3273484033980879E-2</v>
      </c>
      <c r="S2670" s="785">
        <f t="shared" si="430"/>
        <v>51.2894861579449</v>
      </c>
    </row>
    <row r="2671" spans="1:19" s="5" customFormat="1" x14ac:dyDescent="0.25">
      <c r="A2671" s="190"/>
      <c r="B2671" s="85" t="s">
        <v>2810</v>
      </c>
      <c r="C2671" s="43" t="s">
        <v>2919</v>
      </c>
      <c r="D2671" s="44"/>
      <c r="E2671" s="69"/>
      <c r="F2671" s="46">
        <v>810.6</v>
      </c>
      <c r="G2671" s="791" t="s">
        <v>9601</v>
      </c>
      <c r="H2671" s="781">
        <f t="shared" si="426"/>
        <v>213.94</v>
      </c>
      <c r="I2671" s="782">
        <f t="shared" si="426"/>
        <v>108.5</v>
      </c>
      <c r="J2671" s="782">
        <f t="shared" si="426"/>
        <v>74.05</v>
      </c>
      <c r="K2671" s="783">
        <f t="shared" si="426"/>
        <v>56.95</v>
      </c>
      <c r="L2671" s="784">
        <f>IF(ISNUMBER(F2671),IF(LEFT(A2671,3)="Cat",VLOOKUP(A2671,'Loc Configurations Seules'!R:U,4,FALSE),VLOOKUP(G2671,'Loc Coefficients Location'!A:D,4,FALSE)),"")</f>
        <v>0.18651532340555149</v>
      </c>
      <c r="M2671" s="785">
        <f t="shared" si="427"/>
        <v>151.18932115254003</v>
      </c>
      <c r="N2671" s="786">
        <f>IF(ISNUMBER(F2671),IF(LEFT(A2671,3)="Cat",VLOOKUP(A2671,'Loc Configurations Seules'!R:V,5,FALSE),VLOOKUP(G2671,'Loc Coefficients Location'!A:E,5,FALSE)),"")</f>
        <v>9.9038652897397772E-2</v>
      </c>
      <c r="O2671" s="785">
        <f t="shared" si="428"/>
        <v>80.280732038630632</v>
      </c>
      <c r="P2671" s="786">
        <f>IF(ISNUMBER(F2671),IF(LEFT(A2671,3)="Cat",VLOOKUP(A2671,'Loc Configurations Seules'!R:W,6,FALSE),VLOOKUP(G2671,'Loc Coefficients Location'!A:F,6,FALSE)),"")</f>
        <v>7.5421779500883954E-2</v>
      </c>
      <c r="Q2671" s="785">
        <f t="shared" si="429"/>
        <v>61.136894463416532</v>
      </c>
      <c r="R2671" s="786">
        <f>IF(ISNUMBER(F2671),IF(LEFT(A2671,3)="Cat",VLOOKUP(A2671,'Loc Configurations Seules'!R:X,7,FALSE),VLOOKUP(G2671,'Loc Coefficients Location'!A:G,7,FALSE)),"")</f>
        <v>6.3273484033980879E-2</v>
      </c>
      <c r="S2671" s="785">
        <f t="shared" si="430"/>
        <v>51.2894861579449</v>
      </c>
    </row>
    <row r="2672" spans="1:19" s="5" customFormat="1" x14ac:dyDescent="0.25">
      <c r="A2672" s="190"/>
      <c r="B2672" s="42" t="s">
        <v>7593</v>
      </c>
      <c r="C2672" s="43" t="s">
        <v>2919</v>
      </c>
      <c r="D2672" s="44"/>
      <c r="E2672" s="47"/>
      <c r="F2672" s="103">
        <v>810.6</v>
      </c>
      <c r="G2672" s="791" t="s">
        <v>9601</v>
      </c>
      <c r="H2672" s="781">
        <f t="shared" si="426"/>
        <v>213.94</v>
      </c>
      <c r="I2672" s="782">
        <f t="shared" si="426"/>
        <v>108.5</v>
      </c>
      <c r="J2672" s="782">
        <f t="shared" si="426"/>
        <v>74.05</v>
      </c>
      <c r="K2672" s="783">
        <f t="shared" si="426"/>
        <v>56.95</v>
      </c>
      <c r="L2672" s="784">
        <f>IF(ISNUMBER(F2672),IF(LEFT(A2672,3)="Cat",VLOOKUP(A2672,'Loc Configurations Seules'!R:U,4,FALSE),VLOOKUP(G2672,'Loc Coefficients Location'!A:D,4,FALSE)),"")</f>
        <v>0.18651532340555149</v>
      </c>
      <c r="M2672" s="785">
        <f t="shared" si="427"/>
        <v>151.18932115254003</v>
      </c>
      <c r="N2672" s="786">
        <f>IF(ISNUMBER(F2672),IF(LEFT(A2672,3)="Cat",VLOOKUP(A2672,'Loc Configurations Seules'!R:V,5,FALSE),VLOOKUP(G2672,'Loc Coefficients Location'!A:E,5,FALSE)),"")</f>
        <v>9.9038652897397772E-2</v>
      </c>
      <c r="O2672" s="785">
        <f t="shared" si="428"/>
        <v>80.280732038630632</v>
      </c>
      <c r="P2672" s="786">
        <f>IF(ISNUMBER(F2672),IF(LEFT(A2672,3)="Cat",VLOOKUP(A2672,'Loc Configurations Seules'!R:W,6,FALSE),VLOOKUP(G2672,'Loc Coefficients Location'!A:F,6,FALSE)),"")</f>
        <v>7.5421779500883954E-2</v>
      </c>
      <c r="Q2672" s="785">
        <f t="shared" si="429"/>
        <v>61.136894463416532</v>
      </c>
      <c r="R2672" s="786">
        <f>IF(ISNUMBER(F2672),IF(LEFT(A2672,3)="Cat",VLOOKUP(A2672,'Loc Configurations Seules'!R:X,7,FALSE),VLOOKUP(G2672,'Loc Coefficients Location'!A:G,7,FALSE)),"")</f>
        <v>6.3273484033980879E-2</v>
      </c>
      <c r="S2672" s="785">
        <f t="shared" si="430"/>
        <v>51.2894861579449</v>
      </c>
    </row>
    <row r="2673" spans="1:19" s="5" customFormat="1" x14ac:dyDescent="0.25">
      <c r="A2673" s="190"/>
      <c r="B2673" s="42" t="s">
        <v>7594</v>
      </c>
      <c r="C2673" s="43" t="s">
        <v>7595</v>
      </c>
      <c r="D2673" s="44"/>
      <c r="E2673" s="47"/>
      <c r="F2673" s="334">
        <v>810.6</v>
      </c>
      <c r="G2673" s="791" t="s">
        <v>9601</v>
      </c>
      <c r="H2673" s="781">
        <f t="shared" si="426"/>
        <v>213.94</v>
      </c>
      <c r="I2673" s="782">
        <f t="shared" si="426"/>
        <v>108.5</v>
      </c>
      <c r="J2673" s="782">
        <f t="shared" si="426"/>
        <v>74.05</v>
      </c>
      <c r="K2673" s="783">
        <f t="shared" si="426"/>
        <v>56.95</v>
      </c>
      <c r="L2673" s="784">
        <f>IF(ISNUMBER(F2673),IF(LEFT(A2673,3)="Cat",VLOOKUP(A2673,'Loc Configurations Seules'!R:U,4,FALSE),VLOOKUP(G2673,'Loc Coefficients Location'!A:D,4,FALSE)),"")</f>
        <v>0.18651532340555149</v>
      </c>
      <c r="M2673" s="785">
        <f t="shared" si="427"/>
        <v>151.18932115254003</v>
      </c>
      <c r="N2673" s="786">
        <f>IF(ISNUMBER(F2673),IF(LEFT(A2673,3)="Cat",VLOOKUP(A2673,'Loc Configurations Seules'!R:V,5,FALSE),VLOOKUP(G2673,'Loc Coefficients Location'!A:E,5,FALSE)),"")</f>
        <v>9.9038652897397772E-2</v>
      </c>
      <c r="O2673" s="785">
        <f t="shared" si="428"/>
        <v>80.280732038630632</v>
      </c>
      <c r="P2673" s="786">
        <f>IF(ISNUMBER(F2673),IF(LEFT(A2673,3)="Cat",VLOOKUP(A2673,'Loc Configurations Seules'!R:W,6,FALSE),VLOOKUP(G2673,'Loc Coefficients Location'!A:F,6,FALSE)),"")</f>
        <v>7.5421779500883954E-2</v>
      </c>
      <c r="Q2673" s="785">
        <f t="shared" si="429"/>
        <v>61.136894463416532</v>
      </c>
      <c r="R2673" s="786">
        <f>IF(ISNUMBER(F2673),IF(LEFT(A2673,3)="Cat",VLOOKUP(A2673,'Loc Configurations Seules'!R:X,7,FALSE),VLOOKUP(G2673,'Loc Coefficients Location'!A:G,7,FALSE)),"")</f>
        <v>6.3273484033980879E-2</v>
      </c>
      <c r="S2673" s="785">
        <f t="shared" si="430"/>
        <v>51.2894861579449</v>
      </c>
    </row>
    <row r="2674" spans="1:19" s="5" customFormat="1" x14ac:dyDescent="0.25">
      <c r="A2674" s="190"/>
      <c r="B2674" s="85" t="s">
        <v>968</v>
      </c>
      <c r="C2674" s="43" t="s">
        <v>2920</v>
      </c>
      <c r="D2674" s="44"/>
      <c r="E2674" s="69"/>
      <c r="F2674" s="46">
        <v>810.6</v>
      </c>
      <c r="G2674" s="791" t="s">
        <v>9601</v>
      </c>
      <c r="H2674" s="781">
        <f t="shared" si="426"/>
        <v>213.94</v>
      </c>
      <c r="I2674" s="782">
        <f t="shared" si="426"/>
        <v>108.5</v>
      </c>
      <c r="J2674" s="782">
        <f t="shared" si="426"/>
        <v>74.05</v>
      </c>
      <c r="K2674" s="783">
        <f t="shared" si="426"/>
        <v>56.95</v>
      </c>
      <c r="L2674" s="784">
        <f>IF(ISNUMBER(F2674),IF(LEFT(A2674,3)="Cat",VLOOKUP(A2674,'Loc Configurations Seules'!R:U,4,FALSE),VLOOKUP(G2674,'Loc Coefficients Location'!A:D,4,FALSE)),"")</f>
        <v>0.18651532340555149</v>
      </c>
      <c r="M2674" s="785">
        <f t="shared" si="427"/>
        <v>151.18932115254003</v>
      </c>
      <c r="N2674" s="786">
        <f>IF(ISNUMBER(F2674),IF(LEFT(A2674,3)="Cat",VLOOKUP(A2674,'Loc Configurations Seules'!R:V,5,FALSE),VLOOKUP(G2674,'Loc Coefficients Location'!A:E,5,FALSE)),"")</f>
        <v>9.9038652897397772E-2</v>
      </c>
      <c r="O2674" s="785">
        <f t="shared" si="428"/>
        <v>80.280732038630632</v>
      </c>
      <c r="P2674" s="786">
        <f>IF(ISNUMBER(F2674),IF(LEFT(A2674,3)="Cat",VLOOKUP(A2674,'Loc Configurations Seules'!R:W,6,FALSE),VLOOKUP(G2674,'Loc Coefficients Location'!A:F,6,FALSE)),"")</f>
        <v>7.5421779500883954E-2</v>
      </c>
      <c r="Q2674" s="785">
        <f t="shared" si="429"/>
        <v>61.136894463416532</v>
      </c>
      <c r="R2674" s="786">
        <f>IF(ISNUMBER(F2674),IF(LEFT(A2674,3)="Cat",VLOOKUP(A2674,'Loc Configurations Seules'!R:X,7,FALSE),VLOOKUP(G2674,'Loc Coefficients Location'!A:G,7,FALSE)),"")</f>
        <v>6.3273484033980879E-2</v>
      </c>
      <c r="S2674" s="785">
        <f t="shared" si="430"/>
        <v>51.2894861579449</v>
      </c>
    </row>
    <row r="2675" spans="1:19" s="5" customFormat="1" x14ac:dyDescent="0.25">
      <c r="A2675" s="190"/>
      <c r="B2675" s="186" t="s">
        <v>968</v>
      </c>
      <c r="C2675" s="56" t="s">
        <v>2921</v>
      </c>
      <c r="D2675" s="57"/>
      <c r="E2675" s="54"/>
      <c r="F2675" s="103">
        <v>810.6</v>
      </c>
      <c r="G2675" s="791" t="s">
        <v>9601</v>
      </c>
      <c r="H2675" s="781">
        <f t="shared" si="426"/>
        <v>213.94</v>
      </c>
      <c r="I2675" s="782">
        <f t="shared" si="426"/>
        <v>108.5</v>
      </c>
      <c r="J2675" s="782">
        <f t="shared" si="426"/>
        <v>74.05</v>
      </c>
      <c r="K2675" s="783">
        <f t="shared" si="426"/>
        <v>56.95</v>
      </c>
      <c r="L2675" s="784">
        <f>IF(ISNUMBER(F2675),IF(LEFT(A2675,3)="Cat",VLOOKUP(A2675,'Loc Configurations Seules'!R:U,4,FALSE),VLOOKUP(G2675,'Loc Coefficients Location'!A:D,4,FALSE)),"")</f>
        <v>0.18651532340555149</v>
      </c>
      <c r="M2675" s="785">
        <f t="shared" si="427"/>
        <v>151.18932115254003</v>
      </c>
      <c r="N2675" s="786">
        <f>IF(ISNUMBER(F2675),IF(LEFT(A2675,3)="Cat",VLOOKUP(A2675,'Loc Configurations Seules'!R:V,5,FALSE),VLOOKUP(G2675,'Loc Coefficients Location'!A:E,5,FALSE)),"")</f>
        <v>9.9038652897397772E-2</v>
      </c>
      <c r="O2675" s="785">
        <f t="shared" si="428"/>
        <v>80.280732038630632</v>
      </c>
      <c r="P2675" s="786">
        <f>IF(ISNUMBER(F2675),IF(LEFT(A2675,3)="Cat",VLOOKUP(A2675,'Loc Configurations Seules'!R:W,6,FALSE),VLOOKUP(G2675,'Loc Coefficients Location'!A:F,6,FALSE)),"")</f>
        <v>7.5421779500883954E-2</v>
      </c>
      <c r="Q2675" s="785">
        <f t="shared" si="429"/>
        <v>61.136894463416532</v>
      </c>
      <c r="R2675" s="786">
        <f>IF(ISNUMBER(F2675),IF(LEFT(A2675,3)="Cat",VLOOKUP(A2675,'Loc Configurations Seules'!R:X,7,FALSE),VLOOKUP(G2675,'Loc Coefficients Location'!A:G,7,FALSE)),"")</f>
        <v>6.3273484033980879E-2</v>
      </c>
      <c r="S2675" s="785">
        <f t="shared" si="430"/>
        <v>51.2894861579449</v>
      </c>
    </row>
    <row r="2676" spans="1:19" s="5" customFormat="1" x14ac:dyDescent="0.25">
      <c r="A2676" s="190"/>
      <c r="B2676" s="186" t="s">
        <v>968</v>
      </c>
      <c r="C2676" s="56" t="s">
        <v>7596</v>
      </c>
      <c r="D2676" s="57"/>
      <c r="E2676" s="54"/>
      <c r="F2676" s="103">
        <v>810.6</v>
      </c>
      <c r="G2676" s="791" t="s">
        <v>9601</v>
      </c>
      <c r="H2676" s="781">
        <f t="shared" si="426"/>
        <v>213.94</v>
      </c>
      <c r="I2676" s="782">
        <f t="shared" si="426"/>
        <v>108.5</v>
      </c>
      <c r="J2676" s="782">
        <f t="shared" si="426"/>
        <v>74.05</v>
      </c>
      <c r="K2676" s="783">
        <f t="shared" si="426"/>
        <v>56.95</v>
      </c>
      <c r="L2676" s="784">
        <f>IF(ISNUMBER(F2676),IF(LEFT(A2676,3)="Cat",VLOOKUP(A2676,'Loc Configurations Seules'!R:U,4,FALSE),VLOOKUP(G2676,'Loc Coefficients Location'!A:D,4,FALSE)),"")</f>
        <v>0.18651532340555149</v>
      </c>
      <c r="M2676" s="785">
        <f t="shared" si="427"/>
        <v>151.18932115254003</v>
      </c>
      <c r="N2676" s="786">
        <f>IF(ISNUMBER(F2676),IF(LEFT(A2676,3)="Cat",VLOOKUP(A2676,'Loc Configurations Seules'!R:V,5,FALSE),VLOOKUP(G2676,'Loc Coefficients Location'!A:E,5,FALSE)),"")</f>
        <v>9.9038652897397772E-2</v>
      </c>
      <c r="O2676" s="785">
        <f t="shared" si="428"/>
        <v>80.280732038630632</v>
      </c>
      <c r="P2676" s="786">
        <f>IF(ISNUMBER(F2676),IF(LEFT(A2676,3)="Cat",VLOOKUP(A2676,'Loc Configurations Seules'!R:W,6,FALSE),VLOOKUP(G2676,'Loc Coefficients Location'!A:F,6,FALSE)),"")</f>
        <v>7.5421779500883954E-2</v>
      </c>
      <c r="Q2676" s="785">
        <f t="shared" si="429"/>
        <v>61.136894463416532</v>
      </c>
      <c r="R2676" s="786">
        <f>IF(ISNUMBER(F2676),IF(LEFT(A2676,3)="Cat",VLOOKUP(A2676,'Loc Configurations Seules'!R:X,7,FALSE),VLOOKUP(G2676,'Loc Coefficients Location'!A:G,7,FALSE)),"")</f>
        <v>6.3273484033980879E-2</v>
      </c>
      <c r="S2676" s="785">
        <f t="shared" si="430"/>
        <v>51.2894861579449</v>
      </c>
    </row>
    <row r="2677" spans="1:19" s="5" customFormat="1" x14ac:dyDescent="0.25">
      <c r="A2677" s="190"/>
      <c r="B2677" s="357" t="s">
        <v>968</v>
      </c>
      <c r="C2677" s="282" t="s">
        <v>7597</v>
      </c>
      <c r="D2677" s="288"/>
      <c r="E2677" s="289"/>
      <c r="F2677" s="103">
        <v>810.6</v>
      </c>
      <c r="G2677" s="791" t="s">
        <v>9601</v>
      </c>
      <c r="H2677" s="781">
        <f t="shared" si="426"/>
        <v>213.94</v>
      </c>
      <c r="I2677" s="782">
        <f t="shared" si="426"/>
        <v>108.5</v>
      </c>
      <c r="J2677" s="782">
        <f t="shared" si="426"/>
        <v>74.05</v>
      </c>
      <c r="K2677" s="783">
        <f t="shared" si="426"/>
        <v>56.95</v>
      </c>
      <c r="L2677" s="784">
        <f>IF(ISNUMBER(F2677),IF(LEFT(A2677,3)="Cat",VLOOKUP(A2677,'Loc Configurations Seules'!R:U,4,FALSE),VLOOKUP(G2677,'Loc Coefficients Location'!A:D,4,FALSE)),"")</f>
        <v>0.18651532340555149</v>
      </c>
      <c r="M2677" s="785">
        <f t="shared" si="427"/>
        <v>151.18932115254003</v>
      </c>
      <c r="N2677" s="786">
        <f>IF(ISNUMBER(F2677),IF(LEFT(A2677,3)="Cat",VLOOKUP(A2677,'Loc Configurations Seules'!R:V,5,FALSE),VLOOKUP(G2677,'Loc Coefficients Location'!A:E,5,FALSE)),"")</f>
        <v>9.9038652897397772E-2</v>
      </c>
      <c r="O2677" s="785">
        <f t="shared" si="428"/>
        <v>80.280732038630632</v>
      </c>
      <c r="P2677" s="786">
        <f>IF(ISNUMBER(F2677),IF(LEFT(A2677,3)="Cat",VLOOKUP(A2677,'Loc Configurations Seules'!R:W,6,FALSE),VLOOKUP(G2677,'Loc Coefficients Location'!A:F,6,FALSE)),"")</f>
        <v>7.5421779500883954E-2</v>
      </c>
      <c r="Q2677" s="785">
        <f t="shared" si="429"/>
        <v>61.136894463416532</v>
      </c>
      <c r="R2677" s="786">
        <f>IF(ISNUMBER(F2677),IF(LEFT(A2677,3)="Cat",VLOOKUP(A2677,'Loc Configurations Seules'!R:X,7,FALSE),VLOOKUP(G2677,'Loc Coefficients Location'!A:G,7,FALSE)),"")</f>
        <v>6.3273484033980879E-2</v>
      </c>
      <c r="S2677" s="785">
        <f t="shared" si="430"/>
        <v>51.2894861579449</v>
      </c>
    </row>
    <row r="2678" spans="1:19" s="5" customFormat="1" x14ac:dyDescent="0.25">
      <c r="A2678" s="190"/>
      <c r="B2678" s="226" t="s">
        <v>968</v>
      </c>
      <c r="C2678" s="65" t="s">
        <v>7598</v>
      </c>
      <c r="D2678" s="66"/>
      <c r="E2678" s="63"/>
      <c r="F2678" s="103">
        <v>810.6</v>
      </c>
      <c r="G2678" s="791" t="s">
        <v>9601</v>
      </c>
      <c r="H2678" s="781">
        <f t="shared" si="426"/>
        <v>213.94</v>
      </c>
      <c r="I2678" s="782">
        <f t="shared" si="426"/>
        <v>108.5</v>
      </c>
      <c r="J2678" s="782">
        <f t="shared" si="426"/>
        <v>74.05</v>
      </c>
      <c r="K2678" s="783">
        <f t="shared" si="426"/>
        <v>56.95</v>
      </c>
      <c r="L2678" s="784">
        <f>IF(ISNUMBER(F2678),IF(LEFT(A2678,3)="Cat",VLOOKUP(A2678,'Loc Configurations Seules'!R:U,4,FALSE),VLOOKUP(G2678,'Loc Coefficients Location'!A:D,4,FALSE)),"")</f>
        <v>0.18651532340555149</v>
      </c>
      <c r="M2678" s="785">
        <f t="shared" si="427"/>
        <v>151.18932115254003</v>
      </c>
      <c r="N2678" s="786">
        <f>IF(ISNUMBER(F2678),IF(LEFT(A2678,3)="Cat",VLOOKUP(A2678,'Loc Configurations Seules'!R:V,5,FALSE),VLOOKUP(G2678,'Loc Coefficients Location'!A:E,5,FALSE)),"")</f>
        <v>9.9038652897397772E-2</v>
      </c>
      <c r="O2678" s="785">
        <f t="shared" si="428"/>
        <v>80.280732038630632</v>
      </c>
      <c r="P2678" s="786">
        <f>IF(ISNUMBER(F2678),IF(LEFT(A2678,3)="Cat",VLOOKUP(A2678,'Loc Configurations Seules'!R:W,6,FALSE),VLOOKUP(G2678,'Loc Coefficients Location'!A:F,6,FALSE)),"")</f>
        <v>7.5421779500883954E-2</v>
      </c>
      <c r="Q2678" s="785">
        <f t="shared" si="429"/>
        <v>61.136894463416532</v>
      </c>
      <c r="R2678" s="786">
        <f>IF(ISNUMBER(F2678),IF(LEFT(A2678,3)="Cat",VLOOKUP(A2678,'Loc Configurations Seules'!R:X,7,FALSE),VLOOKUP(G2678,'Loc Coefficients Location'!A:G,7,FALSE)),"")</f>
        <v>6.3273484033980879E-2</v>
      </c>
      <c r="S2678" s="785">
        <f t="shared" si="430"/>
        <v>51.2894861579449</v>
      </c>
    </row>
    <row r="2679" spans="1:19" s="5" customFormat="1" x14ac:dyDescent="0.25">
      <c r="A2679" s="190"/>
      <c r="B2679" s="186" t="s">
        <v>968</v>
      </c>
      <c r="C2679" s="56" t="s">
        <v>7599</v>
      </c>
      <c r="D2679" s="57"/>
      <c r="E2679" s="54"/>
      <c r="F2679" s="103">
        <v>810.6</v>
      </c>
      <c r="G2679" s="791" t="s">
        <v>9601</v>
      </c>
      <c r="H2679" s="781">
        <f t="shared" si="426"/>
        <v>213.94</v>
      </c>
      <c r="I2679" s="782">
        <f t="shared" si="426"/>
        <v>108.5</v>
      </c>
      <c r="J2679" s="782">
        <f t="shared" si="426"/>
        <v>74.05</v>
      </c>
      <c r="K2679" s="783">
        <f t="shared" si="426"/>
        <v>56.95</v>
      </c>
      <c r="L2679" s="784">
        <f>IF(ISNUMBER(F2679),IF(LEFT(A2679,3)="Cat",VLOOKUP(A2679,'Loc Configurations Seules'!R:U,4,FALSE),VLOOKUP(G2679,'Loc Coefficients Location'!A:D,4,FALSE)),"")</f>
        <v>0.18651532340555149</v>
      </c>
      <c r="M2679" s="785">
        <f t="shared" si="427"/>
        <v>151.18932115254003</v>
      </c>
      <c r="N2679" s="786">
        <f>IF(ISNUMBER(F2679),IF(LEFT(A2679,3)="Cat",VLOOKUP(A2679,'Loc Configurations Seules'!R:V,5,FALSE),VLOOKUP(G2679,'Loc Coefficients Location'!A:E,5,FALSE)),"")</f>
        <v>9.9038652897397772E-2</v>
      </c>
      <c r="O2679" s="785">
        <f t="shared" si="428"/>
        <v>80.280732038630632</v>
      </c>
      <c r="P2679" s="786">
        <f>IF(ISNUMBER(F2679),IF(LEFT(A2679,3)="Cat",VLOOKUP(A2679,'Loc Configurations Seules'!R:W,6,FALSE),VLOOKUP(G2679,'Loc Coefficients Location'!A:F,6,FALSE)),"")</f>
        <v>7.5421779500883954E-2</v>
      </c>
      <c r="Q2679" s="785">
        <f t="shared" si="429"/>
        <v>61.136894463416532</v>
      </c>
      <c r="R2679" s="786">
        <f>IF(ISNUMBER(F2679),IF(LEFT(A2679,3)="Cat",VLOOKUP(A2679,'Loc Configurations Seules'!R:X,7,FALSE),VLOOKUP(G2679,'Loc Coefficients Location'!A:G,7,FALSE)),"")</f>
        <v>6.3273484033980879E-2</v>
      </c>
      <c r="S2679" s="785">
        <f t="shared" si="430"/>
        <v>51.2894861579449</v>
      </c>
    </row>
    <row r="2680" spans="1:19" s="5" customFormat="1" ht="15.75" thickBot="1" x14ac:dyDescent="0.3">
      <c r="A2680" s="205"/>
      <c r="B2680" s="358" t="s">
        <v>968</v>
      </c>
      <c r="C2680" s="291" t="s">
        <v>7595</v>
      </c>
      <c r="D2680" s="292"/>
      <c r="E2680" s="293"/>
      <c r="F2680" s="53">
        <v>810.6</v>
      </c>
      <c r="G2680" s="791" t="s">
        <v>9601</v>
      </c>
      <c r="H2680" s="781">
        <f t="shared" si="426"/>
        <v>213.94</v>
      </c>
      <c r="I2680" s="782">
        <f t="shared" si="426"/>
        <v>108.5</v>
      </c>
      <c r="J2680" s="782">
        <f t="shared" si="426"/>
        <v>74.05</v>
      </c>
      <c r="K2680" s="783">
        <f t="shared" si="426"/>
        <v>56.95</v>
      </c>
      <c r="L2680" s="784">
        <f>IF(ISNUMBER(F2680),IF(LEFT(A2680,3)="Cat",VLOOKUP(A2680,'Loc Configurations Seules'!R:U,4,FALSE),VLOOKUP(G2680,'Loc Coefficients Location'!A:D,4,FALSE)),"")</f>
        <v>0.18651532340555149</v>
      </c>
      <c r="M2680" s="785">
        <f t="shared" si="427"/>
        <v>151.18932115254003</v>
      </c>
      <c r="N2680" s="786">
        <f>IF(ISNUMBER(F2680),IF(LEFT(A2680,3)="Cat",VLOOKUP(A2680,'Loc Configurations Seules'!R:V,5,FALSE),VLOOKUP(G2680,'Loc Coefficients Location'!A:E,5,FALSE)),"")</f>
        <v>9.9038652897397772E-2</v>
      </c>
      <c r="O2680" s="785">
        <f t="shared" si="428"/>
        <v>80.280732038630632</v>
      </c>
      <c r="P2680" s="786">
        <f>IF(ISNUMBER(F2680),IF(LEFT(A2680,3)="Cat",VLOOKUP(A2680,'Loc Configurations Seules'!R:W,6,FALSE),VLOOKUP(G2680,'Loc Coefficients Location'!A:F,6,FALSE)),"")</f>
        <v>7.5421779500883954E-2</v>
      </c>
      <c r="Q2680" s="785">
        <f t="shared" si="429"/>
        <v>61.136894463416532</v>
      </c>
      <c r="R2680" s="786">
        <f>IF(ISNUMBER(F2680),IF(LEFT(A2680,3)="Cat",VLOOKUP(A2680,'Loc Configurations Seules'!R:X,7,FALSE),VLOOKUP(G2680,'Loc Coefficients Location'!A:G,7,FALSE)),"")</f>
        <v>6.3273484033980879E-2</v>
      </c>
      <c r="S2680" s="785">
        <f t="shared" si="430"/>
        <v>51.2894861579449</v>
      </c>
    </row>
    <row r="2681" spans="1:19" s="5" customFormat="1" x14ac:dyDescent="0.25">
      <c r="A2681" s="199" t="s">
        <v>2922</v>
      </c>
      <c r="B2681" s="242" t="s">
        <v>969</v>
      </c>
      <c r="C2681" s="94" t="s">
        <v>2923</v>
      </c>
      <c r="D2681" s="60"/>
      <c r="E2681" s="219"/>
      <c r="F2681" s="95">
        <v>1647.45</v>
      </c>
      <c r="G2681" s="791" t="s">
        <v>9601</v>
      </c>
      <c r="H2681" s="781">
        <f t="shared" si="426"/>
        <v>434.8</v>
      </c>
      <c r="I2681" s="782">
        <f t="shared" si="426"/>
        <v>220.52</v>
      </c>
      <c r="J2681" s="782">
        <f t="shared" si="426"/>
        <v>150.5</v>
      </c>
      <c r="K2681" s="783">
        <f t="shared" si="426"/>
        <v>115.74</v>
      </c>
      <c r="L2681" s="784">
        <f>IF(ISNUMBER(F2681),IF(LEFT(A2681,3)="Cat",VLOOKUP(A2681,'Loc Configurations Seules'!R:U,4,FALSE),VLOOKUP(G2681,'Loc Coefficients Location'!A:D,4,FALSE)),"")</f>
        <v>0.18651532340555149</v>
      </c>
      <c r="M2681" s="785">
        <f t="shared" si="427"/>
        <v>307.27466954447584</v>
      </c>
      <c r="N2681" s="786">
        <f>IF(ISNUMBER(F2681),IF(LEFT(A2681,3)="Cat",VLOOKUP(A2681,'Loc Configurations Seules'!R:V,5,FALSE),VLOOKUP(G2681,'Loc Coefficients Location'!A:E,5,FALSE)),"")</f>
        <v>9.9038652897397772E-2</v>
      </c>
      <c r="O2681" s="785">
        <f t="shared" si="428"/>
        <v>163.16122871581797</v>
      </c>
      <c r="P2681" s="786">
        <f>IF(ISNUMBER(F2681),IF(LEFT(A2681,3)="Cat",VLOOKUP(A2681,'Loc Configurations Seules'!R:W,6,FALSE),VLOOKUP(G2681,'Loc Coefficients Location'!A:F,6,FALSE)),"")</f>
        <v>7.5421779500883954E-2</v>
      </c>
      <c r="Q2681" s="785">
        <f t="shared" si="429"/>
        <v>124.25361063873127</v>
      </c>
      <c r="R2681" s="786">
        <f>IF(ISNUMBER(F2681),IF(LEFT(A2681,3)="Cat",VLOOKUP(A2681,'Loc Configurations Seules'!R:X,7,FALSE),VLOOKUP(G2681,'Loc Coefficients Location'!A:G,7,FALSE)),"")</f>
        <v>6.3273484033980879E-2</v>
      </c>
      <c r="S2681" s="785">
        <f t="shared" si="430"/>
        <v>104.2399012717818</v>
      </c>
    </row>
    <row r="2682" spans="1:19" s="5" customFormat="1" x14ac:dyDescent="0.25">
      <c r="A2682" s="190"/>
      <c r="B2682" s="241" t="s">
        <v>969</v>
      </c>
      <c r="C2682" s="81" t="s">
        <v>8984</v>
      </c>
      <c r="D2682" s="82"/>
      <c r="E2682" s="301"/>
      <c r="F2682" s="213">
        <v>1647.45</v>
      </c>
      <c r="G2682" s="791" t="s">
        <v>9601</v>
      </c>
      <c r="H2682" s="781">
        <f t="shared" si="426"/>
        <v>434.8</v>
      </c>
      <c r="I2682" s="782">
        <f t="shared" si="426"/>
        <v>220.52</v>
      </c>
      <c r="J2682" s="782">
        <f t="shared" si="426"/>
        <v>150.5</v>
      </c>
      <c r="K2682" s="783">
        <f t="shared" si="426"/>
        <v>115.74</v>
      </c>
      <c r="L2682" s="784">
        <f>IF(ISNUMBER(F2682),IF(LEFT(A2682,3)="Cat",VLOOKUP(A2682,'Loc Configurations Seules'!R:U,4,FALSE),VLOOKUP(G2682,'Loc Coefficients Location'!A:D,4,FALSE)),"")</f>
        <v>0.18651532340555149</v>
      </c>
      <c r="M2682" s="785">
        <f t="shared" si="427"/>
        <v>307.27466954447584</v>
      </c>
      <c r="N2682" s="786">
        <f>IF(ISNUMBER(F2682),IF(LEFT(A2682,3)="Cat",VLOOKUP(A2682,'Loc Configurations Seules'!R:V,5,FALSE),VLOOKUP(G2682,'Loc Coefficients Location'!A:E,5,FALSE)),"")</f>
        <v>9.9038652897397772E-2</v>
      </c>
      <c r="O2682" s="785">
        <f t="shared" si="428"/>
        <v>163.16122871581797</v>
      </c>
      <c r="P2682" s="786">
        <f>IF(ISNUMBER(F2682),IF(LEFT(A2682,3)="Cat",VLOOKUP(A2682,'Loc Configurations Seules'!R:W,6,FALSE),VLOOKUP(G2682,'Loc Coefficients Location'!A:F,6,FALSE)),"")</f>
        <v>7.5421779500883954E-2</v>
      </c>
      <c r="Q2682" s="785">
        <f t="shared" si="429"/>
        <v>124.25361063873127</v>
      </c>
      <c r="R2682" s="786">
        <f>IF(ISNUMBER(F2682),IF(LEFT(A2682,3)="Cat",VLOOKUP(A2682,'Loc Configurations Seules'!R:X,7,FALSE),VLOOKUP(G2682,'Loc Coefficients Location'!A:G,7,FALSE)),"")</f>
        <v>6.3273484033980879E-2</v>
      </c>
      <c r="S2682" s="785">
        <f t="shared" si="430"/>
        <v>104.2399012717818</v>
      </c>
    </row>
    <row r="2683" spans="1:19" s="5" customFormat="1" x14ac:dyDescent="0.25">
      <c r="A2683" s="190"/>
      <c r="B2683" s="85" t="s">
        <v>969</v>
      </c>
      <c r="C2683" s="43" t="s">
        <v>2924</v>
      </c>
      <c r="D2683" s="44"/>
      <c r="E2683" s="69"/>
      <c r="F2683" s="46">
        <v>1647.45</v>
      </c>
      <c r="G2683" s="791" t="s">
        <v>9601</v>
      </c>
      <c r="H2683" s="781">
        <f t="shared" si="426"/>
        <v>434.8</v>
      </c>
      <c r="I2683" s="782">
        <f t="shared" si="426"/>
        <v>220.52</v>
      </c>
      <c r="J2683" s="782">
        <f t="shared" si="426"/>
        <v>150.5</v>
      </c>
      <c r="K2683" s="783">
        <f t="shared" si="426"/>
        <v>115.74</v>
      </c>
      <c r="L2683" s="784">
        <f>IF(ISNUMBER(F2683),IF(LEFT(A2683,3)="Cat",VLOOKUP(A2683,'Loc Configurations Seules'!R:U,4,FALSE),VLOOKUP(G2683,'Loc Coefficients Location'!A:D,4,FALSE)),"")</f>
        <v>0.18651532340555149</v>
      </c>
      <c r="M2683" s="785">
        <f t="shared" si="427"/>
        <v>307.27466954447584</v>
      </c>
      <c r="N2683" s="786">
        <f>IF(ISNUMBER(F2683),IF(LEFT(A2683,3)="Cat",VLOOKUP(A2683,'Loc Configurations Seules'!R:V,5,FALSE),VLOOKUP(G2683,'Loc Coefficients Location'!A:E,5,FALSE)),"")</f>
        <v>9.9038652897397772E-2</v>
      </c>
      <c r="O2683" s="785">
        <f t="shared" si="428"/>
        <v>163.16122871581797</v>
      </c>
      <c r="P2683" s="786">
        <f>IF(ISNUMBER(F2683),IF(LEFT(A2683,3)="Cat",VLOOKUP(A2683,'Loc Configurations Seules'!R:W,6,FALSE),VLOOKUP(G2683,'Loc Coefficients Location'!A:F,6,FALSE)),"")</f>
        <v>7.5421779500883954E-2</v>
      </c>
      <c r="Q2683" s="785">
        <f t="shared" si="429"/>
        <v>124.25361063873127</v>
      </c>
      <c r="R2683" s="786">
        <f>IF(ISNUMBER(F2683),IF(LEFT(A2683,3)="Cat",VLOOKUP(A2683,'Loc Configurations Seules'!R:X,7,FALSE),VLOOKUP(G2683,'Loc Coefficients Location'!A:G,7,FALSE)),"")</f>
        <v>6.3273484033980879E-2</v>
      </c>
      <c r="S2683" s="785">
        <f t="shared" si="430"/>
        <v>104.2399012717818</v>
      </c>
    </row>
    <row r="2684" spans="1:19" s="5" customFormat="1" x14ac:dyDescent="0.25">
      <c r="A2684" s="190"/>
      <c r="B2684" s="42" t="s">
        <v>7600</v>
      </c>
      <c r="C2684" s="43" t="s">
        <v>7601</v>
      </c>
      <c r="D2684" s="44"/>
      <c r="E2684" s="47"/>
      <c r="F2684" s="46">
        <v>1647.45</v>
      </c>
      <c r="G2684" s="791" t="s">
        <v>9601</v>
      </c>
      <c r="H2684" s="781">
        <f t="shared" si="426"/>
        <v>434.8</v>
      </c>
      <c r="I2684" s="782">
        <f t="shared" si="426"/>
        <v>220.52</v>
      </c>
      <c r="J2684" s="782">
        <f t="shared" si="426"/>
        <v>150.5</v>
      </c>
      <c r="K2684" s="783">
        <f t="shared" si="426"/>
        <v>115.74</v>
      </c>
      <c r="L2684" s="784">
        <f>IF(ISNUMBER(F2684),IF(LEFT(A2684,3)="Cat",VLOOKUP(A2684,'Loc Configurations Seules'!R:U,4,FALSE),VLOOKUP(G2684,'Loc Coefficients Location'!A:D,4,FALSE)),"")</f>
        <v>0.18651532340555149</v>
      </c>
      <c r="M2684" s="785">
        <f t="shared" si="427"/>
        <v>307.27466954447584</v>
      </c>
      <c r="N2684" s="786">
        <f>IF(ISNUMBER(F2684),IF(LEFT(A2684,3)="Cat",VLOOKUP(A2684,'Loc Configurations Seules'!R:V,5,FALSE),VLOOKUP(G2684,'Loc Coefficients Location'!A:E,5,FALSE)),"")</f>
        <v>9.9038652897397772E-2</v>
      </c>
      <c r="O2684" s="785">
        <f t="shared" si="428"/>
        <v>163.16122871581797</v>
      </c>
      <c r="P2684" s="786">
        <f>IF(ISNUMBER(F2684),IF(LEFT(A2684,3)="Cat",VLOOKUP(A2684,'Loc Configurations Seules'!R:W,6,FALSE),VLOOKUP(G2684,'Loc Coefficients Location'!A:F,6,FALSE)),"")</f>
        <v>7.5421779500883954E-2</v>
      </c>
      <c r="Q2684" s="785">
        <f t="shared" si="429"/>
        <v>124.25361063873127</v>
      </c>
      <c r="R2684" s="786">
        <f>IF(ISNUMBER(F2684),IF(LEFT(A2684,3)="Cat",VLOOKUP(A2684,'Loc Configurations Seules'!R:X,7,FALSE),VLOOKUP(G2684,'Loc Coefficients Location'!A:G,7,FALSE)),"")</f>
        <v>6.3273484033980879E-2</v>
      </c>
      <c r="S2684" s="785">
        <f t="shared" si="430"/>
        <v>104.2399012717818</v>
      </c>
    </row>
    <row r="2685" spans="1:19" s="5" customFormat="1" x14ac:dyDescent="0.25">
      <c r="A2685" s="190"/>
      <c r="B2685" s="42" t="s">
        <v>7602</v>
      </c>
      <c r="C2685" s="43" t="s">
        <v>7603</v>
      </c>
      <c r="D2685" s="44"/>
      <c r="E2685" s="47"/>
      <c r="F2685" s="46">
        <v>1647.45</v>
      </c>
      <c r="G2685" s="791" t="s">
        <v>9601</v>
      </c>
      <c r="H2685" s="781">
        <f t="shared" si="426"/>
        <v>434.8</v>
      </c>
      <c r="I2685" s="782">
        <f t="shared" si="426"/>
        <v>220.52</v>
      </c>
      <c r="J2685" s="782">
        <f t="shared" si="426"/>
        <v>150.5</v>
      </c>
      <c r="K2685" s="783">
        <f t="shared" si="426"/>
        <v>115.74</v>
      </c>
      <c r="L2685" s="784">
        <f>IF(ISNUMBER(F2685),IF(LEFT(A2685,3)="Cat",VLOOKUP(A2685,'Loc Configurations Seules'!R:U,4,FALSE),VLOOKUP(G2685,'Loc Coefficients Location'!A:D,4,FALSE)),"")</f>
        <v>0.18651532340555149</v>
      </c>
      <c r="M2685" s="785">
        <f t="shared" si="427"/>
        <v>307.27466954447584</v>
      </c>
      <c r="N2685" s="786">
        <f>IF(ISNUMBER(F2685),IF(LEFT(A2685,3)="Cat",VLOOKUP(A2685,'Loc Configurations Seules'!R:V,5,FALSE),VLOOKUP(G2685,'Loc Coefficients Location'!A:E,5,FALSE)),"")</f>
        <v>9.9038652897397772E-2</v>
      </c>
      <c r="O2685" s="785">
        <f t="shared" si="428"/>
        <v>163.16122871581797</v>
      </c>
      <c r="P2685" s="786">
        <f>IF(ISNUMBER(F2685),IF(LEFT(A2685,3)="Cat",VLOOKUP(A2685,'Loc Configurations Seules'!R:W,6,FALSE),VLOOKUP(G2685,'Loc Coefficients Location'!A:F,6,FALSE)),"")</f>
        <v>7.5421779500883954E-2</v>
      </c>
      <c r="Q2685" s="785">
        <f t="shared" si="429"/>
        <v>124.25361063873127</v>
      </c>
      <c r="R2685" s="786">
        <f>IF(ISNUMBER(F2685),IF(LEFT(A2685,3)="Cat",VLOOKUP(A2685,'Loc Configurations Seules'!R:X,7,FALSE),VLOOKUP(G2685,'Loc Coefficients Location'!A:G,7,FALSE)),"")</f>
        <v>6.3273484033980879E-2</v>
      </c>
      <c r="S2685" s="785">
        <f t="shared" si="430"/>
        <v>104.2399012717818</v>
      </c>
    </row>
    <row r="2686" spans="1:19" s="5" customFormat="1" x14ac:dyDescent="0.25">
      <c r="A2686" s="190"/>
      <c r="B2686" s="110" t="s">
        <v>7602</v>
      </c>
      <c r="C2686" s="359" t="s">
        <v>7604</v>
      </c>
      <c r="D2686" s="44"/>
      <c r="E2686" s="47"/>
      <c r="F2686" s="46">
        <v>1647.45</v>
      </c>
      <c r="G2686" s="791" t="s">
        <v>9601</v>
      </c>
      <c r="H2686" s="781">
        <f t="shared" si="426"/>
        <v>434.8</v>
      </c>
      <c r="I2686" s="782">
        <f t="shared" si="426"/>
        <v>220.52</v>
      </c>
      <c r="J2686" s="782">
        <f t="shared" si="426"/>
        <v>150.5</v>
      </c>
      <c r="K2686" s="783">
        <f t="shared" si="426"/>
        <v>115.74</v>
      </c>
      <c r="L2686" s="784">
        <f>IF(ISNUMBER(F2686),IF(LEFT(A2686,3)="Cat",VLOOKUP(A2686,'Loc Configurations Seules'!R:U,4,FALSE),VLOOKUP(G2686,'Loc Coefficients Location'!A:D,4,FALSE)),"")</f>
        <v>0.18651532340555149</v>
      </c>
      <c r="M2686" s="785">
        <f t="shared" si="427"/>
        <v>307.27466954447584</v>
      </c>
      <c r="N2686" s="786">
        <f>IF(ISNUMBER(F2686),IF(LEFT(A2686,3)="Cat",VLOOKUP(A2686,'Loc Configurations Seules'!R:V,5,FALSE),VLOOKUP(G2686,'Loc Coefficients Location'!A:E,5,FALSE)),"")</f>
        <v>9.9038652897397772E-2</v>
      </c>
      <c r="O2686" s="785">
        <f t="shared" si="428"/>
        <v>163.16122871581797</v>
      </c>
      <c r="P2686" s="786">
        <f>IF(ISNUMBER(F2686),IF(LEFT(A2686,3)="Cat",VLOOKUP(A2686,'Loc Configurations Seules'!R:W,6,FALSE),VLOOKUP(G2686,'Loc Coefficients Location'!A:F,6,FALSE)),"")</f>
        <v>7.5421779500883954E-2</v>
      </c>
      <c r="Q2686" s="785">
        <f t="shared" si="429"/>
        <v>124.25361063873127</v>
      </c>
      <c r="R2686" s="786">
        <f>IF(ISNUMBER(F2686),IF(LEFT(A2686,3)="Cat",VLOOKUP(A2686,'Loc Configurations Seules'!R:X,7,FALSE),VLOOKUP(G2686,'Loc Coefficients Location'!A:G,7,FALSE)),"")</f>
        <v>6.3273484033980879E-2</v>
      </c>
      <c r="S2686" s="785">
        <f t="shared" si="430"/>
        <v>104.2399012717818</v>
      </c>
    </row>
    <row r="2687" spans="1:19" s="5" customFormat="1" ht="15.75" thickBot="1" x14ac:dyDescent="0.3">
      <c r="A2687" s="205"/>
      <c r="B2687" s="358" t="s">
        <v>969</v>
      </c>
      <c r="C2687" s="50" t="s">
        <v>7605</v>
      </c>
      <c r="D2687" s="51"/>
      <c r="E2687" s="62"/>
      <c r="F2687" s="53">
        <v>1647.45</v>
      </c>
      <c r="G2687" s="791" t="s">
        <v>9601</v>
      </c>
      <c r="H2687" s="781">
        <f t="shared" si="426"/>
        <v>434.8</v>
      </c>
      <c r="I2687" s="782">
        <f t="shared" si="426"/>
        <v>220.52</v>
      </c>
      <c r="J2687" s="782">
        <f t="shared" si="426"/>
        <v>150.5</v>
      </c>
      <c r="K2687" s="783">
        <f t="shared" si="426"/>
        <v>115.74</v>
      </c>
      <c r="L2687" s="784">
        <f>IF(ISNUMBER(F2687),IF(LEFT(A2687,3)="Cat",VLOOKUP(A2687,'Loc Configurations Seules'!R:U,4,FALSE),VLOOKUP(G2687,'Loc Coefficients Location'!A:D,4,FALSE)),"")</f>
        <v>0.18651532340555149</v>
      </c>
      <c r="M2687" s="785">
        <f t="shared" si="427"/>
        <v>307.27466954447584</v>
      </c>
      <c r="N2687" s="786">
        <f>IF(ISNUMBER(F2687),IF(LEFT(A2687,3)="Cat",VLOOKUP(A2687,'Loc Configurations Seules'!R:V,5,FALSE),VLOOKUP(G2687,'Loc Coefficients Location'!A:E,5,FALSE)),"")</f>
        <v>9.9038652897397772E-2</v>
      </c>
      <c r="O2687" s="785">
        <f t="shared" si="428"/>
        <v>163.16122871581797</v>
      </c>
      <c r="P2687" s="786">
        <f>IF(ISNUMBER(F2687),IF(LEFT(A2687,3)="Cat",VLOOKUP(A2687,'Loc Configurations Seules'!R:W,6,FALSE),VLOOKUP(G2687,'Loc Coefficients Location'!A:F,6,FALSE)),"")</f>
        <v>7.5421779500883954E-2</v>
      </c>
      <c r="Q2687" s="785">
        <f t="shared" si="429"/>
        <v>124.25361063873127</v>
      </c>
      <c r="R2687" s="786">
        <f>IF(ISNUMBER(F2687),IF(LEFT(A2687,3)="Cat",VLOOKUP(A2687,'Loc Configurations Seules'!R:X,7,FALSE),VLOOKUP(G2687,'Loc Coefficients Location'!A:G,7,FALSE)),"")</f>
        <v>6.3273484033980879E-2</v>
      </c>
      <c r="S2687" s="785">
        <f t="shared" si="430"/>
        <v>104.2399012717818</v>
      </c>
    </row>
    <row r="2688" spans="1:19" s="5" customFormat="1" ht="25.5" x14ac:dyDescent="0.25">
      <c r="A2688" s="360" t="s">
        <v>7606</v>
      </c>
      <c r="B2688" s="361" t="s">
        <v>7607</v>
      </c>
      <c r="C2688" s="362" t="s">
        <v>7608</v>
      </c>
      <c r="D2688" s="82"/>
      <c r="E2688" s="97"/>
      <c r="F2688" s="84">
        <v>1668</v>
      </c>
      <c r="G2688" s="791" t="s">
        <v>9601</v>
      </c>
      <c r="H2688" s="781">
        <f t="shared" si="426"/>
        <v>440.23</v>
      </c>
      <c r="I2688" s="782">
        <f t="shared" si="426"/>
        <v>223.27</v>
      </c>
      <c r="J2688" s="782">
        <f t="shared" si="426"/>
        <v>152.37</v>
      </c>
      <c r="K2688" s="783">
        <f t="shared" si="426"/>
        <v>117.19</v>
      </c>
      <c r="L2688" s="784">
        <f>IF(ISNUMBER(F2688),IF(LEFT(A2688,3)="Cat",VLOOKUP(A2688,'Loc Configurations Seules'!R:U,4,FALSE),VLOOKUP(G2688,'Loc Coefficients Location'!A:D,4,FALSE)),"")</f>
        <v>0.18651532340555149</v>
      </c>
      <c r="M2688" s="785">
        <f t="shared" si="427"/>
        <v>311.10755944045991</v>
      </c>
      <c r="N2688" s="786">
        <f>IF(ISNUMBER(F2688),IF(LEFT(A2688,3)="Cat",VLOOKUP(A2688,'Loc Configurations Seules'!R:V,5,FALSE),VLOOKUP(G2688,'Loc Coefficients Location'!A:E,5,FALSE)),"")</f>
        <v>9.9038652897397772E-2</v>
      </c>
      <c r="O2688" s="785">
        <f t="shared" si="428"/>
        <v>165.19647303285947</v>
      </c>
      <c r="P2688" s="786">
        <f>IF(ISNUMBER(F2688),IF(LEFT(A2688,3)="Cat",VLOOKUP(A2688,'Loc Configurations Seules'!R:W,6,FALSE),VLOOKUP(G2688,'Loc Coefficients Location'!A:F,6,FALSE)),"")</f>
        <v>7.5421779500883954E-2</v>
      </c>
      <c r="Q2688" s="785">
        <f t="shared" si="429"/>
        <v>125.80352820747443</v>
      </c>
      <c r="R2688" s="786">
        <f>IF(ISNUMBER(F2688),IF(LEFT(A2688,3)="Cat",VLOOKUP(A2688,'Loc Configurations Seules'!R:X,7,FALSE),VLOOKUP(G2688,'Loc Coefficients Location'!A:G,7,FALSE)),"")</f>
        <v>6.3273484033980879E-2</v>
      </c>
      <c r="S2688" s="785">
        <f t="shared" si="430"/>
        <v>105.54017136868011</v>
      </c>
    </row>
    <row r="2689" spans="1:19" s="5" customFormat="1" x14ac:dyDescent="0.25">
      <c r="A2689" s="214"/>
      <c r="B2689" s="241" t="s">
        <v>7600</v>
      </c>
      <c r="C2689" s="81" t="s">
        <v>8985</v>
      </c>
      <c r="D2689" s="82"/>
      <c r="E2689" s="301"/>
      <c r="F2689" s="84">
        <v>1668</v>
      </c>
      <c r="G2689" s="791" t="s">
        <v>9601</v>
      </c>
      <c r="H2689" s="781">
        <f t="shared" si="426"/>
        <v>440.23</v>
      </c>
      <c r="I2689" s="782">
        <f t="shared" si="426"/>
        <v>223.27</v>
      </c>
      <c r="J2689" s="782">
        <f t="shared" si="426"/>
        <v>152.37</v>
      </c>
      <c r="K2689" s="783">
        <f t="shared" si="426"/>
        <v>117.19</v>
      </c>
      <c r="L2689" s="784">
        <f>IF(ISNUMBER(F2689),IF(LEFT(A2689,3)="Cat",VLOOKUP(A2689,'Loc Configurations Seules'!R:U,4,FALSE),VLOOKUP(G2689,'Loc Coefficients Location'!A:D,4,FALSE)),"")</f>
        <v>0.18651532340555149</v>
      </c>
      <c r="M2689" s="785">
        <f t="shared" si="427"/>
        <v>311.10755944045991</v>
      </c>
      <c r="N2689" s="786">
        <f>IF(ISNUMBER(F2689),IF(LEFT(A2689,3)="Cat",VLOOKUP(A2689,'Loc Configurations Seules'!R:V,5,FALSE),VLOOKUP(G2689,'Loc Coefficients Location'!A:E,5,FALSE)),"")</f>
        <v>9.9038652897397772E-2</v>
      </c>
      <c r="O2689" s="785">
        <f t="shared" si="428"/>
        <v>165.19647303285947</v>
      </c>
      <c r="P2689" s="786">
        <f>IF(ISNUMBER(F2689),IF(LEFT(A2689,3)="Cat",VLOOKUP(A2689,'Loc Configurations Seules'!R:W,6,FALSE),VLOOKUP(G2689,'Loc Coefficients Location'!A:F,6,FALSE)),"")</f>
        <v>7.5421779500883954E-2</v>
      </c>
      <c r="Q2689" s="785">
        <f t="shared" si="429"/>
        <v>125.80352820747443</v>
      </c>
      <c r="R2689" s="786">
        <f>IF(ISNUMBER(F2689),IF(LEFT(A2689,3)="Cat",VLOOKUP(A2689,'Loc Configurations Seules'!R:X,7,FALSE),VLOOKUP(G2689,'Loc Coefficients Location'!A:G,7,FALSE)),"")</f>
        <v>6.3273484033980879E-2</v>
      </c>
      <c r="S2689" s="785">
        <f t="shared" si="430"/>
        <v>105.54017136868011</v>
      </c>
    </row>
    <row r="2690" spans="1:19" s="5" customFormat="1" x14ac:dyDescent="0.25">
      <c r="A2690" s="214"/>
      <c r="B2690" s="363" t="s">
        <v>7540</v>
      </c>
      <c r="C2690" s="364" t="s">
        <v>7609</v>
      </c>
      <c r="D2690" s="66"/>
      <c r="E2690" s="102"/>
      <c r="F2690" s="68">
        <v>1668</v>
      </c>
      <c r="G2690" s="791" t="s">
        <v>9601</v>
      </c>
      <c r="H2690" s="781">
        <f t="shared" si="426"/>
        <v>440.23</v>
      </c>
      <c r="I2690" s="782">
        <f t="shared" si="426"/>
        <v>223.27</v>
      </c>
      <c r="J2690" s="782">
        <f t="shared" si="426"/>
        <v>152.37</v>
      </c>
      <c r="K2690" s="783">
        <f t="shared" si="426"/>
        <v>117.19</v>
      </c>
      <c r="L2690" s="784">
        <f>IF(ISNUMBER(F2690),IF(LEFT(A2690,3)="Cat",VLOOKUP(A2690,'Loc Configurations Seules'!R:U,4,FALSE),VLOOKUP(G2690,'Loc Coefficients Location'!A:D,4,FALSE)),"")</f>
        <v>0.18651532340555149</v>
      </c>
      <c r="M2690" s="785">
        <f t="shared" si="427"/>
        <v>311.10755944045991</v>
      </c>
      <c r="N2690" s="786">
        <f>IF(ISNUMBER(F2690),IF(LEFT(A2690,3)="Cat",VLOOKUP(A2690,'Loc Configurations Seules'!R:V,5,FALSE),VLOOKUP(G2690,'Loc Coefficients Location'!A:E,5,FALSE)),"")</f>
        <v>9.9038652897397772E-2</v>
      </c>
      <c r="O2690" s="785">
        <f t="shared" si="428"/>
        <v>165.19647303285947</v>
      </c>
      <c r="P2690" s="786">
        <f>IF(ISNUMBER(F2690),IF(LEFT(A2690,3)="Cat",VLOOKUP(A2690,'Loc Configurations Seules'!R:W,6,FALSE),VLOOKUP(G2690,'Loc Coefficients Location'!A:F,6,FALSE)),"")</f>
        <v>7.5421779500883954E-2</v>
      </c>
      <c r="Q2690" s="785">
        <f t="shared" si="429"/>
        <v>125.80352820747443</v>
      </c>
      <c r="R2690" s="786">
        <f>IF(ISNUMBER(F2690),IF(LEFT(A2690,3)="Cat",VLOOKUP(A2690,'Loc Configurations Seules'!R:X,7,FALSE),VLOOKUP(G2690,'Loc Coefficients Location'!A:G,7,FALSE)),"")</f>
        <v>6.3273484033980879E-2</v>
      </c>
      <c r="S2690" s="785">
        <f t="shared" si="430"/>
        <v>105.54017136868011</v>
      </c>
    </row>
    <row r="2691" spans="1:19" s="5" customFormat="1" x14ac:dyDescent="0.25">
      <c r="A2691" s="214"/>
      <c r="B2691" s="105" t="s">
        <v>7540</v>
      </c>
      <c r="C2691" s="302" t="s">
        <v>7610</v>
      </c>
      <c r="D2691" s="303"/>
      <c r="E2691" s="145"/>
      <c r="F2691" s="305">
        <v>1668</v>
      </c>
      <c r="G2691" s="791" t="s">
        <v>9601</v>
      </c>
      <c r="H2691" s="781">
        <f t="shared" si="426"/>
        <v>440.23</v>
      </c>
      <c r="I2691" s="782">
        <f t="shared" si="426"/>
        <v>223.27</v>
      </c>
      <c r="J2691" s="782">
        <f t="shared" si="426"/>
        <v>152.37</v>
      </c>
      <c r="K2691" s="783">
        <f t="shared" si="426"/>
        <v>117.19</v>
      </c>
      <c r="L2691" s="784">
        <f>IF(ISNUMBER(F2691),IF(LEFT(A2691,3)="Cat",VLOOKUP(A2691,'Loc Configurations Seules'!R:U,4,FALSE),VLOOKUP(G2691,'Loc Coefficients Location'!A:D,4,FALSE)),"")</f>
        <v>0.18651532340555149</v>
      </c>
      <c r="M2691" s="785">
        <f t="shared" si="427"/>
        <v>311.10755944045991</v>
      </c>
      <c r="N2691" s="786">
        <f>IF(ISNUMBER(F2691),IF(LEFT(A2691,3)="Cat",VLOOKUP(A2691,'Loc Configurations Seules'!R:V,5,FALSE),VLOOKUP(G2691,'Loc Coefficients Location'!A:E,5,FALSE)),"")</f>
        <v>9.9038652897397772E-2</v>
      </c>
      <c r="O2691" s="785">
        <f t="shared" si="428"/>
        <v>165.19647303285947</v>
      </c>
      <c r="P2691" s="786">
        <f>IF(ISNUMBER(F2691),IF(LEFT(A2691,3)="Cat",VLOOKUP(A2691,'Loc Configurations Seules'!R:W,6,FALSE),VLOOKUP(G2691,'Loc Coefficients Location'!A:F,6,FALSE)),"")</f>
        <v>7.5421779500883954E-2</v>
      </c>
      <c r="Q2691" s="785">
        <f t="shared" si="429"/>
        <v>125.80352820747443</v>
      </c>
      <c r="R2691" s="786">
        <f>IF(ISNUMBER(F2691),IF(LEFT(A2691,3)="Cat",VLOOKUP(A2691,'Loc Configurations Seules'!R:X,7,FALSE),VLOOKUP(G2691,'Loc Coefficients Location'!A:G,7,FALSE)),"")</f>
        <v>6.3273484033980879E-2</v>
      </c>
      <c r="S2691" s="785">
        <f t="shared" si="430"/>
        <v>105.54017136868011</v>
      </c>
    </row>
    <row r="2692" spans="1:19" s="5" customFormat="1" x14ac:dyDescent="0.25">
      <c r="A2692" s="214"/>
      <c r="B2692" s="105" t="s">
        <v>7541</v>
      </c>
      <c r="C2692" s="302" t="s">
        <v>7611</v>
      </c>
      <c r="D2692" s="303"/>
      <c r="E2692" s="145"/>
      <c r="F2692" s="305">
        <v>1668</v>
      </c>
      <c r="G2692" s="791" t="s">
        <v>9601</v>
      </c>
      <c r="H2692" s="781">
        <f t="shared" si="426"/>
        <v>440.23</v>
      </c>
      <c r="I2692" s="782">
        <f t="shared" si="426"/>
        <v>223.27</v>
      </c>
      <c r="J2692" s="782">
        <f t="shared" si="426"/>
        <v>152.37</v>
      </c>
      <c r="K2692" s="783">
        <f t="shared" si="426"/>
        <v>117.19</v>
      </c>
      <c r="L2692" s="784">
        <f>IF(ISNUMBER(F2692),IF(LEFT(A2692,3)="Cat",VLOOKUP(A2692,'Loc Configurations Seules'!R:U,4,FALSE),VLOOKUP(G2692,'Loc Coefficients Location'!A:D,4,FALSE)),"")</f>
        <v>0.18651532340555149</v>
      </c>
      <c r="M2692" s="785">
        <f t="shared" si="427"/>
        <v>311.10755944045991</v>
      </c>
      <c r="N2692" s="786">
        <f>IF(ISNUMBER(F2692),IF(LEFT(A2692,3)="Cat",VLOOKUP(A2692,'Loc Configurations Seules'!R:V,5,FALSE),VLOOKUP(G2692,'Loc Coefficients Location'!A:E,5,FALSE)),"")</f>
        <v>9.9038652897397772E-2</v>
      </c>
      <c r="O2692" s="785">
        <f t="shared" si="428"/>
        <v>165.19647303285947</v>
      </c>
      <c r="P2692" s="786">
        <f>IF(ISNUMBER(F2692),IF(LEFT(A2692,3)="Cat",VLOOKUP(A2692,'Loc Configurations Seules'!R:W,6,FALSE),VLOOKUP(G2692,'Loc Coefficients Location'!A:F,6,FALSE)),"")</f>
        <v>7.5421779500883954E-2</v>
      </c>
      <c r="Q2692" s="785">
        <f t="shared" si="429"/>
        <v>125.80352820747443</v>
      </c>
      <c r="R2692" s="786">
        <f>IF(ISNUMBER(F2692),IF(LEFT(A2692,3)="Cat",VLOOKUP(A2692,'Loc Configurations Seules'!R:X,7,FALSE),VLOOKUP(G2692,'Loc Coefficients Location'!A:G,7,FALSE)),"")</f>
        <v>6.3273484033980879E-2</v>
      </c>
      <c r="S2692" s="785">
        <f t="shared" si="430"/>
        <v>105.54017136868011</v>
      </c>
    </row>
    <row r="2693" spans="1:19" s="5" customFormat="1" x14ac:dyDescent="0.25">
      <c r="A2693" s="272"/>
      <c r="B2693" s="361" t="s">
        <v>7541</v>
      </c>
      <c r="C2693" s="362" t="s">
        <v>7612</v>
      </c>
      <c r="D2693" s="82"/>
      <c r="E2693" s="97"/>
      <c r="F2693" s="84">
        <v>1668</v>
      </c>
      <c r="G2693" s="791" t="s">
        <v>9601</v>
      </c>
      <c r="H2693" s="781">
        <f t="shared" si="426"/>
        <v>440.23</v>
      </c>
      <c r="I2693" s="782">
        <f t="shared" si="426"/>
        <v>223.27</v>
      </c>
      <c r="J2693" s="782">
        <f t="shared" si="426"/>
        <v>152.37</v>
      </c>
      <c r="K2693" s="783">
        <f t="shared" si="426"/>
        <v>117.19</v>
      </c>
      <c r="L2693" s="784">
        <f>IF(ISNUMBER(F2693),IF(LEFT(A2693,3)="Cat",VLOOKUP(A2693,'Loc Configurations Seules'!R:U,4,FALSE),VLOOKUP(G2693,'Loc Coefficients Location'!A:D,4,FALSE)),"")</f>
        <v>0.18651532340555149</v>
      </c>
      <c r="M2693" s="785">
        <f t="shared" si="427"/>
        <v>311.10755944045991</v>
      </c>
      <c r="N2693" s="786">
        <f>IF(ISNUMBER(F2693),IF(LEFT(A2693,3)="Cat",VLOOKUP(A2693,'Loc Configurations Seules'!R:V,5,FALSE),VLOOKUP(G2693,'Loc Coefficients Location'!A:E,5,FALSE)),"")</f>
        <v>9.9038652897397772E-2</v>
      </c>
      <c r="O2693" s="785">
        <f t="shared" si="428"/>
        <v>165.19647303285947</v>
      </c>
      <c r="P2693" s="786">
        <f>IF(ISNUMBER(F2693),IF(LEFT(A2693,3)="Cat",VLOOKUP(A2693,'Loc Configurations Seules'!R:W,6,FALSE),VLOOKUP(G2693,'Loc Coefficients Location'!A:F,6,FALSE)),"")</f>
        <v>7.5421779500883954E-2</v>
      </c>
      <c r="Q2693" s="785">
        <f t="shared" si="429"/>
        <v>125.80352820747443</v>
      </c>
      <c r="R2693" s="786">
        <f>IF(ISNUMBER(F2693),IF(LEFT(A2693,3)="Cat",VLOOKUP(A2693,'Loc Configurations Seules'!R:X,7,FALSE),VLOOKUP(G2693,'Loc Coefficients Location'!A:G,7,FALSE)),"")</f>
        <v>6.3273484033980879E-2</v>
      </c>
      <c r="S2693" s="785">
        <f t="shared" si="430"/>
        <v>105.54017136868011</v>
      </c>
    </row>
    <row r="2694" spans="1:19" s="5" customFormat="1" ht="15.75" thickBot="1" x14ac:dyDescent="0.3">
      <c r="A2694" s="214"/>
      <c r="B2694" s="365" t="s">
        <v>7541</v>
      </c>
      <c r="C2694" s="364" t="s">
        <v>7613</v>
      </c>
      <c r="D2694" s="66"/>
      <c r="E2694" s="102"/>
      <c r="F2694" s="68">
        <v>1668</v>
      </c>
      <c r="G2694" s="791" t="s">
        <v>9601</v>
      </c>
      <c r="H2694" s="781">
        <f t="shared" si="426"/>
        <v>440.23</v>
      </c>
      <c r="I2694" s="782">
        <f t="shared" si="426"/>
        <v>223.27</v>
      </c>
      <c r="J2694" s="782">
        <f t="shared" si="426"/>
        <v>152.37</v>
      </c>
      <c r="K2694" s="783">
        <f t="shared" si="426"/>
        <v>117.19</v>
      </c>
      <c r="L2694" s="784">
        <f>IF(ISNUMBER(F2694),IF(LEFT(A2694,3)="Cat",VLOOKUP(A2694,'Loc Configurations Seules'!R:U,4,FALSE),VLOOKUP(G2694,'Loc Coefficients Location'!A:D,4,FALSE)),"")</f>
        <v>0.18651532340555149</v>
      </c>
      <c r="M2694" s="785">
        <f t="shared" si="427"/>
        <v>311.10755944045991</v>
      </c>
      <c r="N2694" s="786">
        <f>IF(ISNUMBER(F2694),IF(LEFT(A2694,3)="Cat",VLOOKUP(A2694,'Loc Configurations Seules'!R:V,5,FALSE),VLOOKUP(G2694,'Loc Coefficients Location'!A:E,5,FALSE)),"")</f>
        <v>9.9038652897397772E-2</v>
      </c>
      <c r="O2694" s="785">
        <f t="shared" si="428"/>
        <v>165.19647303285947</v>
      </c>
      <c r="P2694" s="786">
        <f>IF(ISNUMBER(F2694),IF(LEFT(A2694,3)="Cat",VLOOKUP(A2694,'Loc Configurations Seules'!R:W,6,FALSE),VLOOKUP(G2694,'Loc Coefficients Location'!A:F,6,FALSE)),"")</f>
        <v>7.5421779500883954E-2</v>
      </c>
      <c r="Q2694" s="785">
        <f t="shared" si="429"/>
        <v>125.80352820747443</v>
      </c>
      <c r="R2694" s="786">
        <f>IF(ISNUMBER(F2694),IF(LEFT(A2694,3)="Cat",VLOOKUP(A2694,'Loc Configurations Seules'!R:X,7,FALSE),VLOOKUP(G2694,'Loc Coefficients Location'!A:G,7,FALSE)),"")</f>
        <v>6.3273484033980879E-2</v>
      </c>
      <c r="S2694" s="785">
        <f t="shared" si="430"/>
        <v>105.54017136868011</v>
      </c>
    </row>
    <row r="2695" spans="1:19" s="5" customFormat="1" x14ac:dyDescent="0.25">
      <c r="A2695" s="199" t="s">
        <v>2925</v>
      </c>
      <c r="B2695" s="242" t="s">
        <v>2926</v>
      </c>
      <c r="C2695" s="366" t="s">
        <v>2927</v>
      </c>
      <c r="D2695" s="60"/>
      <c r="E2695" s="219"/>
      <c r="F2695" s="95">
        <v>3865.05</v>
      </c>
      <c r="G2695" s="791" t="s">
        <v>9601</v>
      </c>
      <c r="H2695" s="781">
        <f t="shared" si="426"/>
        <v>1020.08</v>
      </c>
      <c r="I2695" s="782">
        <f t="shared" si="426"/>
        <v>517.35</v>
      </c>
      <c r="J2695" s="782">
        <f t="shared" si="426"/>
        <v>353.07</v>
      </c>
      <c r="K2695" s="783">
        <f t="shared" ref="I2695:K2758" si="431">IF(ISNUMBER($F2695),ROUND($F2695*K$2,2),"")</f>
        <v>271.55</v>
      </c>
      <c r="L2695" s="784">
        <f>IF(ISNUMBER(F2695),IF(LEFT(A2695,3)="Cat",VLOOKUP(A2695,'Loc Configurations Seules'!R:U,4,FALSE),VLOOKUP(G2695,'Loc Coefficients Location'!A:D,4,FALSE)),"")</f>
        <v>0.18651532340555149</v>
      </c>
      <c r="M2695" s="785">
        <f t="shared" si="427"/>
        <v>720.89105072862685</v>
      </c>
      <c r="N2695" s="786">
        <f>IF(ISNUMBER(F2695),IF(LEFT(A2695,3)="Cat",VLOOKUP(A2695,'Loc Configurations Seules'!R:V,5,FALSE),VLOOKUP(G2695,'Loc Coefficients Location'!A:E,5,FALSE)),"")</f>
        <v>9.9038652897397772E-2</v>
      </c>
      <c r="O2695" s="785">
        <f t="shared" si="428"/>
        <v>382.78934538108729</v>
      </c>
      <c r="P2695" s="786">
        <f>IF(ISNUMBER(F2695),IF(LEFT(A2695,3)="Cat",VLOOKUP(A2695,'Loc Configurations Seules'!R:W,6,FALSE),VLOOKUP(G2695,'Loc Coefficients Location'!A:F,6,FALSE)),"")</f>
        <v>7.5421779500883954E-2</v>
      </c>
      <c r="Q2695" s="785">
        <f t="shared" si="429"/>
        <v>291.50894885989152</v>
      </c>
      <c r="R2695" s="786">
        <f>IF(ISNUMBER(F2695),IF(LEFT(A2695,3)="Cat",VLOOKUP(A2695,'Loc Configurations Seules'!R:X,7,FALSE),VLOOKUP(G2695,'Loc Coefficients Location'!A:G,7,FALSE)),"")</f>
        <v>6.3273484033980879E-2</v>
      </c>
      <c r="S2695" s="785">
        <f t="shared" si="430"/>
        <v>244.5551794655378</v>
      </c>
    </row>
    <row r="2696" spans="1:19" s="5" customFormat="1" x14ac:dyDescent="0.25">
      <c r="A2696" s="190"/>
      <c r="B2696" s="241" t="s">
        <v>2926</v>
      </c>
      <c r="C2696" s="81" t="s">
        <v>8986</v>
      </c>
      <c r="D2696" s="82"/>
      <c r="E2696" s="301"/>
      <c r="F2696" s="213">
        <v>3865.05</v>
      </c>
      <c r="G2696" s="791" t="s">
        <v>9601</v>
      </c>
      <c r="H2696" s="781">
        <f t="shared" ref="H2696:K2759" si="432">IF(ISNUMBER($F2696),ROUND($F2696*H$2,2),"")</f>
        <v>1020.08</v>
      </c>
      <c r="I2696" s="782">
        <f t="shared" si="431"/>
        <v>517.35</v>
      </c>
      <c r="J2696" s="782">
        <f t="shared" si="431"/>
        <v>353.07</v>
      </c>
      <c r="K2696" s="783">
        <f t="shared" si="431"/>
        <v>271.55</v>
      </c>
      <c r="L2696" s="784">
        <f>IF(ISNUMBER(F2696),IF(LEFT(A2696,3)="Cat",VLOOKUP(A2696,'Loc Configurations Seules'!R:U,4,FALSE),VLOOKUP(G2696,'Loc Coefficients Location'!A:D,4,FALSE)),"")</f>
        <v>0.18651532340555149</v>
      </c>
      <c r="M2696" s="785">
        <f t="shared" si="427"/>
        <v>720.89105072862685</v>
      </c>
      <c r="N2696" s="786">
        <f>IF(ISNUMBER(F2696),IF(LEFT(A2696,3)="Cat",VLOOKUP(A2696,'Loc Configurations Seules'!R:V,5,FALSE),VLOOKUP(G2696,'Loc Coefficients Location'!A:E,5,FALSE)),"")</f>
        <v>9.9038652897397772E-2</v>
      </c>
      <c r="O2696" s="785">
        <f t="shared" si="428"/>
        <v>382.78934538108729</v>
      </c>
      <c r="P2696" s="786">
        <f>IF(ISNUMBER(F2696),IF(LEFT(A2696,3)="Cat",VLOOKUP(A2696,'Loc Configurations Seules'!R:W,6,FALSE),VLOOKUP(G2696,'Loc Coefficients Location'!A:F,6,FALSE)),"")</f>
        <v>7.5421779500883954E-2</v>
      </c>
      <c r="Q2696" s="785">
        <f t="shared" si="429"/>
        <v>291.50894885989152</v>
      </c>
      <c r="R2696" s="786">
        <f>IF(ISNUMBER(F2696),IF(LEFT(A2696,3)="Cat",VLOOKUP(A2696,'Loc Configurations Seules'!R:X,7,FALSE),VLOOKUP(G2696,'Loc Coefficients Location'!A:G,7,FALSE)),"")</f>
        <v>6.3273484033980879E-2</v>
      </c>
      <c r="S2696" s="785">
        <f t="shared" si="430"/>
        <v>244.5551794655378</v>
      </c>
    </row>
    <row r="2697" spans="1:19" s="5" customFormat="1" x14ac:dyDescent="0.25">
      <c r="A2697" s="190"/>
      <c r="B2697" s="85" t="s">
        <v>2926</v>
      </c>
      <c r="C2697" s="43" t="s">
        <v>2928</v>
      </c>
      <c r="D2697" s="44"/>
      <c r="E2697" s="69"/>
      <c r="F2697" s="46">
        <v>3865.05</v>
      </c>
      <c r="G2697" s="791" t="s">
        <v>9601</v>
      </c>
      <c r="H2697" s="781">
        <f t="shared" si="432"/>
        <v>1020.08</v>
      </c>
      <c r="I2697" s="782">
        <f t="shared" si="431"/>
        <v>517.35</v>
      </c>
      <c r="J2697" s="782">
        <f t="shared" si="431"/>
        <v>353.07</v>
      </c>
      <c r="K2697" s="783">
        <f t="shared" si="431"/>
        <v>271.55</v>
      </c>
      <c r="L2697" s="784">
        <f>IF(ISNUMBER(F2697),IF(LEFT(A2697,3)="Cat",VLOOKUP(A2697,'Loc Configurations Seules'!R:U,4,FALSE),VLOOKUP(G2697,'Loc Coefficients Location'!A:D,4,FALSE)),"")</f>
        <v>0.18651532340555149</v>
      </c>
      <c r="M2697" s="785">
        <f t="shared" si="427"/>
        <v>720.89105072862685</v>
      </c>
      <c r="N2697" s="786">
        <f>IF(ISNUMBER(F2697),IF(LEFT(A2697,3)="Cat",VLOOKUP(A2697,'Loc Configurations Seules'!R:V,5,FALSE),VLOOKUP(G2697,'Loc Coefficients Location'!A:E,5,FALSE)),"")</f>
        <v>9.9038652897397772E-2</v>
      </c>
      <c r="O2697" s="785">
        <f t="shared" si="428"/>
        <v>382.78934538108729</v>
      </c>
      <c r="P2697" s="786">
        <f>IF(ISNUMBER(F2697),IF(LEFT(A2697,3)="Cat",VLOOKUP(A2697,'Loc Configurations Seules'!R:W,6,FALSE),VLOOKUP(G2697,'Loc Coefficients Location'!A:F,6,FALSE)),"")</f>
        <v>7.5421779500883954E-2</v>
      </c>
      <c r="Q2697" s="785">
        <f t="shared" si="429"/>
        <v>291.50894885989152</v>
      </c>
      <c r="R2697" s="786">
        <f>IF(ISNUMBER(F2697),IF(LEFT(A2697,3)="Cat",VLOOKUP(A2697,'Loc Configurations Seules'!R:X,7,FALSE),VLOOKUP(G2697,'Loc Coefficients Location'!A:G,7,FALSE)),"")</f>
        <v>6.3273484033980879E-2</v>
      </c>
      <c r="S2697" s="785">
        <f t="shared" si="430"/>
        <v>244.5551794655378</v>
      </c>
    </row>
    <row r="2698" spans="1:19" s="5" customFormat="1" x14ac:dyDescent="0.25">
      <c r="A2698" s="190"/>
      <c r="B2698" s="85" t="s">
        <v>2926</v>
      </c>
      <c r="C2698" s="43" t="s">
        <v>2929</v>
      </c>
      <c r="D2698" s="44"/>
      <c r="E2698" s="69"/>
      <c r="F2698" s="46">
        <v>3865.05</v>
      </c>
      <c r="G2698" s="791" t="s">
        <v>9601</v>
      </c>
      <c r="H2698" s="781">
        <f t="shared" si="432"/>
        <v>1020.08</v>
      </c>
      <c r="I2698" s="782">
        <f t="shared" si="431"/>
        <v>517.35</v>
      </c>
      <c r="J2698" s="782">
        <f t="shared" si="431"/>
        <v>353.07</v>
      </c>
      <c r="K2698" s="783">
        <f t="shared" si="431"/>
        <v>271.55</v>
      </c>
      <c r="L2698" s="784">
        <f>IF(ISNUMBER(F2698),IF(LEFT(A2698,3)="Cat",VLOOKUP(A2698,'Loc Configurations Seules'!R:U,4,FALSE),VLOOKUP(G2698,'Loc Coefficients Location'!A:D,4,FALSE)),"")</f>
        <v>0.18651532340555149</v>
      </c>
      <c r="M2698" s="785">
        <f t="shared" si="427"/>
        <v>720.89105072862685</v>
      </c>
      <c r="N2698" s="786">
        <f>IF(ISNUMBER(F2698),IF(LEFT(A2698,3)="Cat",VLOOKUP(A2698,'Loc Configurations Seules'!R:V,5,FALSE),VLOOKUP(G2698,'Loc Coefficients Location'!A:E,5,FALSE)),"")</f>
        <v>9.9038652897397772E-2</v>
      </c>
      <c r="O2698" s="785">
        <f t="shared" si="428"/>
        <v>382.78934538108729</v>
      </c>
      <c r="P2698" s="786">
        <f>IF(ISNUMBER(F2698),IF(LEFT(A2698,3)="Cat",VLOOKUP(A2698,'Loc Configurations Seules'!R:W,6,FALSE),VLOOKUP(G2698,'Loc Coefficients Location'!A:F,6,FALSE)),"")</f>
        <v>7.5421779500883954E-2</v>
      </c>
      <c r="Q2698" s="785">
        <f t="shared" si="429"/>
        <v>291.50894885989152</v>
      </c>
      <c r="R2698" s="786">
        <f>IF(ISNUMBER(F2698),IF(LEFT(A2698,3)="Cat",VLOOKUP(A2698,'Loc Configurations Seules'!R:X,7,FALSE),VLOOKUP(G2698,'Loc Coefficients Location'!A:G,7,FALSE)),"")</f>
        <v>6.3273484033980879E-2</v>
      </c>
      <c r="S2698" s="785">
        <f t="shared" si="430"/>
        <v>244.5551794655378</v>
      </c>
    </row>
    <row r="2699" spans="1:19" s="5" customFormat="1" x14ac:dyDescent="0.25">
      <c r="A2699" s="190"/>
      <c r="B2699" s="42" t="s">
        <v>7614</v>
      </c>
      <c r="C2699" s="43" t="s">
        <v>7615</v>
      </c>
      <c r="D2699" s="44"/>
      <c r="E2699" s="47"/>
      <c r="F2699" s="46">
        <v>3865.05</v>
      </c>
      <c r="G2699" s="791" t="s">
        <v>9601</v>
      </c>
      <c r="H2699" s="781">
        <f t="shared" si="432"/>
        <v>1020.08</v>
      </c>
      <c r="I2699" s="782">
        <f t="shared" si="431"/>
        <v>517.35</v>
      </c>
      <c r="J2699" s="782">
        <f t="shared" si="431"/>
        <v>353.07</v>
      </c>
      <c r="K2699" s="783">
        <f t="shared" si="431"/>
        <v>271.55</v>
      </c>
      <c r="L2699" s="784">
        <f>IF(ISNUMBER(F2699),IF(LEFT(A2699,3)="Cat",VLOOKUP(A2699,'Loc Configurations Seules'!R:U,4,FALSE),VLOOKUP(G2699,'Loc Coefficients Location'!A:D,4,FALSE)),"")</f>
        <v>0.18651532340555149</v>
      </c>
      <c r="M2699" s="785">
        <f t="shared" si="427"/>
        <v>720.89105072862685</v>
      </c>
      <c r="N2699" s="786">
        <f>IF(ISNUMBER(F2699),IF(LEFT(A2699,3)="Cat",VLOOKUP(A2699,'Loc Configurations Seules'!R:V,5,FALSE),VLOOKUP(G2699,'Loc Coefficients Location'!A:E,5,FALSE)),"")</f>
        <v>9.9038652897397772E-2</v>
      </c>
      <c r="O2699" s="785">
        <f t="shared" si="428"/>
        <v>382.78934538108729</v>
      </c>
      <c r="P2699" s="786">
        <f>IF(ISNUMBER(F2699),IF(LEFT(A2699,3)="Cat",VLOOKUP(A2699,'Loc Configurations Seules'!R:W,6,FALSE),VLOOKUP(G2699,'Loc Coefficients Location'!A:F,6,FALSE)),"")</f>
        <v>7.5421779500883954E-2</v>
      </c>
      <c r="Q2699" s="785">
        <f t="shared" si="429"/>
        <v>291.50894885989152</v>
      </c>
      <c r="R2699" s="786">
        <f>IF(ISNUMBER(F2699),IF(LEFT(A2699,3)="Cat",VLOOKUP(A2699,'Loc Configurations Seules'!R:X,7,FALSE),VLOOKUP(G2699,'Loc Coefficients Location'!A:G,7,FALSE)),"")</f>
        <v>6.3273484033980879E-2</v>
      </c>
      <c r="S2699" s="785">
        <f t="shared" si="430"/>
        <v>244.5551794655378</v>
      </c>
    </row>
    <row r="2700" spans="1:19" s="5" customFormat="1" x14ac:dyDescent="0.25">
      <c r="A2700" s="190"/>
      <c r="B2700" s="42" t="s">
        <v>7616</v>
      </c>
      <c r="C2700" s="43" t="s">
        <v>7617</v>
      </c>
      <c r="D2700" s="44"/>
      <c r="E2700" s="47"/>
      <c r="F2700" s="46">
        <v>3865.05</v>
      </c>
      <c r="G2700" s="791" t="s">
        <v>9601</v>
      </c>
      <c r="H2700" s="781">
        <f t="shared" si="432"/>
        <v>1020.08</v>
      </c>
      <c r="I2700" s="782">
        <f t="shared" si="431"/>
        <v>517.35</v>
      </c>
      <c r="J2700" s="782">
        <f t="shared" si="431"/>
        <v>353.07</v>
      </c>
      <c r="K2700" s="783">
        <f t="shared" si="431"/>
        <v>271.55</v>
      </c>
      <c r="L2700" s="784">
        <f>IF(ISNUMBER(F2700),IF(LEFT(A2700,3)="Cat",VLOOKUP(A2700,'Loc Configurations Seules'!R:U,4,FALSE),VLOOKUP(G2700,'Loc Coefficients Location'!A:D,4,FALSE)),"")</f>
        <v>0.18651532340555149</v>
      </c>
      <c r="M2700" s="785">
        <f t="shared" si="427"/>
        <v>720.89105072862685</v>
      </c>
      <c r="N2700" s="786">
        <f>IF(ISNUMBER(F2700),IF(LEFT(A2700,3)="Cat",VLOOKUP(A2700,'Loc Configurations Seules'!R:V,5,FALSE),VLOOKUP(G2700,'Loc Coefficients Location'!A:E,5,FALSE)),"")</f>
        <v>9.9038652897397772E-2</v>
      </c>
      <c r="O2700" s="785">
        <f t="shared" si="428"/>
        <v>382.78934538108729</v>
      </c>
      <c r="P2700" s="786">
        <f>IF(ISNUMBER(F2700),IF(LEFT(A2700,3)="Cat",VLOOKUP(A2700,'Loc Configurations Seules'!R:W,6,FALSE),VLOOKUP(G2700,'Loc Coefficients Location'!A:F,6,FALSE)),"")</f>
        <v>7.5421779500883954E-2</v>
      </c>
      <c r="Q2700" s="785">
        <f t="shared" si="429"/>
        <v>291.50894885989152</v>
      </c>
      <c r="R2700" s="786">
        <f>IF(ISNUMBER(F2700),IF(LEFT(A2700,3)="Cat",VLOOKUP(A2700,'Loc Configurations Seules'!R:X,7,FALSE),VLOOKUP(G2700,'Loc Coefficients Location'!A:G,7,FALSE)),"")</f>
        <v>6.3273484033980879E-2</v>
      </c>
      <c r="S2700" s="785">
        <f t="shared" si="430"/>
        <v>244.5551794655378</v>
      </c>
    </row>
    <row r="2701" spans="1:19" s="5" customFormat="1" x14ac:dyDescent="0.25">
      <c r="A2701" s="190"/>
      <c r="B2701" s="42" t="s">
        <v>7616</v>
      </c>
      <c r="C2701" s="43" t="s">
        <v>7618</v>
      </c>
      <c r="D2701" s="44"/>
      <c r="E2701" s="47"/>
      <c r="F2701" s="46">
        <v>3865.05</v>
      </c>
      <c r="G2701" s="791" t="s">
        <v>9601</v>
      </c>
      <c r="H2701" s="781">
        <f t="shared" si="432"/>
        <v>1020.08</v>
      </c>
      <c r="I2701" s="782">
        <f t="shared" si="431"/>
        <v>517.35</v>
      </c>
      <c r="J2701" s="782">
        <f t="shared" si="431"/>
        <v>353.07</v>
      </c>
      <c r="K2701" s="783">
        <f t="shared" si="431"/>
        <v>271.55</v>
      </c>
      <c r="L2701" s="784">
        <f>IF(ISNUMBER(F2701),IF(LEFT(A2701,3)="Cat",VLOOKUP(A2701,'Loc Configurations Seules'!R:U,4,FALSE),VLOOKUP(G2701,'Loc Coefficients Location'!A:D,4,FALSE)),"")</f>
        <v>0.18651532340555149</v>
      </c>
      <c r="M2701" s="785">
        <f t="shared" si="427"/>
        <v>720.89105072862685</v>
      </c>
      <c r="N2701" s="786">
        <f>IF(ISNUMBER(F2701),IF(LEFT(A2701,3)="Cat",VLOOKUP(A2701,'Loc Configurations Seules'!R:V,5,FALSE),VLOOKUP(G2701,'Loc Coefficients Location'!A:E,5,FALSE)),"")</f>
        <v>9.9038652897397772E-2</v>
      </c>
      <c r="O2701" s="785">
        <f t="shared" si="428"/>
        <v>382.78934538108729</v>
      </c>
      <c r="P2701" s="786">
        <f>IF(ISNUMBER(F2701),IF(LEFT(A2701,3)="Cat",VLOOKUP(A2701,'Loc Configurations Seules'!R:W,6,FALSE),VLOOKUP(G2701,'Loc Coefficients Location'!A:F,6,FALSE)),"")</f>
        <v>7.5421779500883954E-2</v>
      </c>
      <c r="Q2701" s="785">
        <f t="shared" si="429"/>
        <v>291.50894885989152</v>
      </c>
      <c r="R2701" s="786">
        <f>IF(ISNUMBER(F2701),IF(LEFT(A2701,3)="Cat",VLOOKUP(A2701,'Loc Configurations Seules'!R:X,7,FALSE),VLOOKUP(G2701,'Loc Coefficients Location'!A:G,7,FALSE)),"")</f>
        <v>6.3273484033980879E-2</v>
      </c>
      <c r="S2701" s="785">
        <f t="shared" si="430"/>
        <v>244.5551794655378</v>
      </c>
    </row>
    <row r="2702" spans="1:19" s="5" customFormat="1" x14ac:dyDescent="0.25">
      <c r="A2702" s="190"/>
      <c r="B2702" s="42" t="s">
        <v>7616</v>
      </c>
      <c r="C2702" s="43" t="s">
        <v>7619</v>
      </c>
      <c r="D2702" s="44"/>
      <c r="E2702" s="47"/>
      <c r="F2702" s="46">
        <v>3865.05</v>
      </c>
      <c r="G2702" s="791" t="s">
        <v>9601</v>
      </c>
      <c r="H2702" s="781">
        <f t="shared" si="432"/>
        <v>1020.08</v>
      </c>
      <c r="I2702" s="782">
        <f t="shared" si="431"/>
        <v>517.35</v>
      </c>
      <c r="J2702" s="782">
        <f t="shared" si="431"/>
        <v>353.07</v>
      </c>
      <c r="K2702" s="783">
        <f t="shared" si="431"/>
        <v>271.55</v>
      </c>
      <c r="L2702" s="784">
        <f>IF(ISNUMBER(F2702),IF(LEFT(A2702,3)="Cat",VLOOKUP(A2702,'Loc Configurations Seules'!R:U,4,FALSE),VLOOKUP(G2702,'Loc Coefficients Location'!A:D,4,FALSE)),"")</f>
        <v>0.18651532340555149</v>
      </c>
      <c r="M2702" s="785">
        <f t="shared" si="427"/>
        <v>720.89105072862685</v>
      </c>
      <c r="N2702" s="786">
        <f>IF(ISNUMBER(F2702),IF(LEFT(A2702,3)="Cat",VLOOKUP(A2702,'Loc Configurations Seules'!R:V,5,FALSE),VLOOKUP(G2702,'Loc Coefficients Location'!A:E,5,FALSE)),"")</f>
        <v>9.9038652897397772E-2</v>
      </c>
      <c r="O2702" s="785">
        <f t="shared" si="428"/>
        <v>382.78934538108729</v>
      </c>
      <c r="P2702" s="786">
        <f>IF(ISNUMBER(F2702),IF(LEFT(A2702,3)="Cat",VLOOKUP(A2702,'Loc Configurations Seules'!R:W,6,FALSE),VLOOKUP(G2702,'Loc Coefficients Location'!A:F,6,FALSE)),"")</f>
        <v>7.5421779500883954E-2</v>
      </c>
      <c r="Q2702" s="785">
        <f t="shared" si="429"/>
        <v>291.50894885989152</v>
      </c>
      <c r="R2702" s="786">
        <f>IF(ISNUMBER(F2702),IF(LEFT(A2702,3)="Cat",VLOOKUP(A2702,'Loc Configurations Seules'!R:X,7,FALSE),VLOOKUP(G2702,'Loc Coefficients Location'!A:G,7,FALSE)),"")</f>
        <v>6.3273484033980879E-2</v>
      </c>
      <c r="S2702" s="785">
        <f t="shared" si="430"/>
        <v>244.5551794655378</v>
      </c>
    </row>
    <row r="2703" spans="1:19" s="5" customFormat="1" x14ac:dyDescent="0.25">
      <c r="A2703" s="190"/>
      <c r="B2703" s="85" t="s">
        <v>2930</v>
      </c>
      <c r="C2703" s="317" t="s">
        <v>2931</v>
      </c>
      <c r="D2703" s="44"/>
      <c r="E2703" s="69"/>
      <c r="F2703" s="46">
        <v>3865.05</v>
      </c>
      <c r="G2703" s="791" t="s">
        <v>9601</v>
      </c>
      <c r="H2703" s="781">
        <f t="shared" si="432"/>
        <v>1020.08</v>
      </c>
      <c r="I2703" s="782">
        <f t="shared" si="431"/>
        <v>517.35</v>
      </c>
      <c r="J2703" s="782">
        <f t="shared" si="431"/>
        <v>353.07</v>
      </c>
      <c r="K2703" s="783">
        <f t="shared" si="431"/>
        <v>271.55</v>
      </c>
      <c r="L2703" s="784">
        <f>IF(ISNUMBER(F2703),IF(LEFT(A2703,3)="Cat",VLOOKUP(A2703,'Loc Configurations Seules'!R:U,4,FALSE),VLOOKUP(G2703,'Loc Coefficients Location'!A:D,4,FALSE)),"")</f>
        <v>0.18651532340555149</v>
      </c>
      <c r="M2703" s="785">
        <f t="shared" si="427"/>
        <v>720.89105072862685</v>
      </c>
      <c r="N2703" s="786">
        <f>IF(ISNUMBER(F2703),IF(LEFT(A2703,3)="Cat",VLOOKUP(A2703,'Loc Configurations Seules'!R:V,5,FALSE),VLOOKUP(G2703,'Loc Coefficients Location'!A:E,5,FALSE)),"")</f>
        <v>9.9038652897397772E-2</v>
      </c>
      <c r="O2703" s="785">
        <f t="shared" si="428"/>
        <v>382.78934538108729</v>
      </c>
      <c r="P2703" s="786">
        <f>IF(ISNUMBER(F2703),IF(LEFT(A2703,3)="Cat",VLOOKUP(A2703,'Loc Configurations Seules'!R:W,6,FALSE),VLOOKUP(G2703,'Loc Coefficients Location'!A:F,6,FALSE)),"")</f>
        <v>7.5421779500883954E-2</v>
      </c>
      <c r="Q2703" s="785">
        <f t="shared" si="429"/>
        <v>291.50894885989152</v>
      </c>
      <c r="R2703" s="786">
        <f>IF(ISNUMBER(F2703),IF(LEFT(A2703,3)="Cat",VLOOKUP(A2703,'Loc Configurations Seules'!R:X,7,FALSE),VLOOKUP(G2703,'Loc Coefficients Location'!A:G,7,FALSE)),"")</f>
        <v>6.3273484033980879E-2</v>
      </c>
      <c r="S2703" s="785">
        <f t="shared" si="430"/>
        <v>244.5551794655378</v>
      </c>
    </row>
    <row r="2704" spans="1:19" s="5" customFormat="1" x14ac:dyDescent="0.25">
      <c r="A2704" s="190"/>
      <c r="B2704" s="85" t="s">
        <v>2930</v>
      </c>
      <c r="C2704" s="43" t="s">
        <v>2932</v>
      </c>
      <c r="D2704" s="44"/>
      <c r="E2704" s="69"/>
      <c r="F2704" s="46">
        <v>3865.05</v>
      </c>
      <c r="G2704" s="791" t="s">
        <v>9601</v>
      </c>
      <c r="H2704" s="781">
        <f t="shared" si="432"/>
        <v>1020.08</v>
      </c>
      <c r="I2704" s="782">
        <f t="shared" si="431"/>
        <v>517.35</v>
      </c>
      <c r="J2704" s="782">
        <f t="shared" si="431"/>
        <v>353.07</v>
      </c>
      <c r="K2704" s="783">
        <f t="shared" si="431"/>
        <v>271.55</v>
      </c>
      <c r="L2704" s="784">
        <f>IF(ISNUMBER(F2704),IF(LEFT(A2704,3)="Cat",VLOOKUP(A2704,'Loc Configurations Seules'!R:U,4,FALSE),VLOOKUP(G2704,'Loc Coefficients Location'!A:D,4,FALSE)),"")</f>
        <v>0.18651532340555149</v>
      </c>
      <c r="M2704" s="785">
        <f t="shared" si="427"/>
        <v>720.89105072862685</v>
      </c>
      <c r="N2704" s="786">
        <f>IF(ISNUMBER(F2704),IF(LEFT(A2704,3)="Cat",VLOOKUP(A2704,'Loc Configurations Seules'!R:V,5,FALSE),VLOOKUP(G2704,'Loc Coefficients Location'!A:E,5,FALSE)),"")</f>
        <v>9.9038652897397772E-2</v>
      </c>
      <c r="O2704" s="785">
        <f t="shared" si="428"/>
        <v>382.78934538108729</v>
      </c>
      <c r="P2704" s="786">
        <f>IF(ISNUMBER(F2704),IF(LEFT(A2704,3)="Cat",VLOOKUP(A2704,'Loc Configurations Seules'!R:W,6,FALSE),VLOOKUP(G2704,'Loc Coefficients Location'!A:F,6,FALSE)),"")</f>
        <v>7.5421779500883954E-2</v>
      </c>
      <c r="Q2704" s="785">
        <f t="shared" si="429"/>
        <v>291.50894885989152</v>
      </c>
      <c r="R2704" s="786">
        <f>IF(ISNUMBER(F2704),IF(LEFT(A2704,3)="Cat",VLOOKUP(A2704,'Loc Configurations Seules'!R:X,7,FALSE),VLOOKUP(G2704,'Loc Coefficients Location'!A:G,7,FALSE)),"")</f>
        <v>6.3273484033980879E-2</v>
      </c>
      <c r="S2704" s="785">
        <f t="shared" si="430"/>
        <v>244.5551794655378</v>
      </c>
    </row>
    <row r="2705" spans="1:19" s="5" customFormat="1" ht="15.75" thickBot="1" x14ac:dyDescent="0.3">
      <c r="A2705" s="205"/>
      <c r="B2705" s="183" t="s">
        <v>2930</v>
      </c>
      <c r="C2705" s="50" t="s">
        <v>2933</v>
      </c>
      <c r="D2705" s="51"/>
      <c r="E2705" s="295"/>
      <c r="F2705" s="53">
        <v>3865.05</v>
      </c>
      <c r="G2705" s="791" t="s">
        <v>9601</v>
      </c>
      <c r="H2705" s="781">
        <f t="shared" si="432"/>
        <v>1020.08</v>
      </c>
      <c r="I2705" s="782">
        <f t="shared" si="431"/>
        <v>517.35</v>
      </c>
      <c r="J2705" s="782">
        <f t="shared" si="431"/>
        <v>353.07</v>
      </c>
      <c r="K2705" s="783">
        <f t="shared" si="431"/>
        <v>271.55</v>
      </c>
      <c r="L2705" s="784">
        <f>IF(ISNUMBER(F2705),IF(LEFT(A2705,3)="Cat",VLOOKUP(A2705,'Loc Configurations Seules'!R:U,4,FALSE),VLOOKUP(G2705,'Loc Coefficients Location'!A:D,4,FALSE)),"")</f>
        <v>0.18651532340555149</v>
      </c>
      <c r="M2705" s="785">
        <f t="shared" si="427"/>
        <v>720.89105072862685</v>
      </c>
      <c r="N2705" s="786">
        <f>IF(ISNUMBER(F2705),IF(LEFT(A2705,3)="Cat",VLOOKUP(A2705,'Loc Configurations Seules'!R:V,5,FALSE),VLOOKUP(G2705,'Loc Coefficients Location'!A:E,5,FALSE)),"")</f>
        <v>9.9038652897397772E-2</v>
      </c>
      <c r="O2705" s="785">
        <f t="shared" si="428"/>
        <v>382.78934538108729</v>
      </c>
      <c r="P2705" s="786">
        <f>IF(ISNUMBER(F2705),IF(LEFT(A2705,3)="Cat",VLOOKUP(A2705,'Loc Configurations Seules'!R:W,6,FALSE),VLOOKUP(G2705,'Loc Coefficients Location'!A:F,6,FALSE)),"")</f>
        <v>7.5421779500883954E-2</v>
      </c>
      <c r="Q2705" s="785">
        <f t="shared" si="429"/>
        <v>291.50894885989152</v>
      </c>
      <c r="R2705" s="786">
        <f>IF(ISNUMBER(F2705),IF(LEFT(A2705,3)="Cat",VLOOKUP(A2705,'Loc Configurations Seules'!R:X,7,FALSE),VLOOKUP(G2705,'Loc Coefficients Location'!A:G,7,FALSE)),"")</f>
        <v>6.3273484033980879E-2</v>
      </c>
      <c r="S2705" s="785">
        <f t="shared" si="430"/>
        <v>244.5551794655378</v>
      </c>
    </row>
    <row r="2706" spans="1:19" s="5" customFormat="1" ht="25.5" x14ac:dyDescent="0.25">
      <c r="A2706" s="217" t="s">
        <v>7620</v>
      </c>
      <c r="B2706" s="352" t="s">
        <v>7621</v>
      </c>
      <c r="C2706" s="330" t="s">
        <v>7622</v>
      </c>
      <c r="D2706" s="331"/>
      <c r="E2706" s="332"/>
      <c r="F2706" s="333">
        <v>335</v>
      </c>
      <c r="G2706" s="791" t="s">
        <v>9601</v>
      </c>
      <c r="H2706" s="781">
        <f t="shared" si="432"/>
        <v>88.41</v>
      </c>
      <c r="I2706" s="782">
        <f t="shared" si="431"/>
        <v>44.84</v>
      </c>
      <c r="J2706" s="782">
        <f t="shared" si="431"/>
        <v>30.6</v>
      </c>
      <c r="K2706" s="783">
        <f t="shared" si="431"/>
        <v>23.54</v>
      </c>
      <c r="L2706" s="784">
        <f>IF(ISNUMBER(F2706),IF(LEFT(A2706,3)="Cat",VLOOKUP(A2706,'Loc Configurations Seules'!R:U,4,FALSE),VLOOKUP(G2706,'Loc Coefficients Location'!A:D,4,FALSE)),"")</f>
        <v>0.18651532340555149</v>
      </c>
      <c r="M2706" s="785">
        <f t="shared" si="427"/>
        <v>62.482633340859749</v>
      </c>
      <c r="N2706" s="786">
        <f>IF(ISNUMBER(F2706),IF(LEFT(A2706,3)="Cat",VLOOKUP(A2706,'Loc Configurations Seules'!R:V,5,FALSE),VLOOKUP(G2706,'Loc Coefficients Location'!A:E,5,FALSE)),"")</f>
        <v>9.9038652897397772E-2</v>
      </c>
      <c r="O2706" s="785">
        <f t="shared" si="428"/>
        <v>33.177948720628251</v>
      </c>
      <c r="P2706" s="786">
        <f>IF(ISNUMBER(F2706),IF(LEFT(A2706,3)="Cat",VLOOKUP(A2706,'Loc Configurations Seules'!R:W,6,FALSE),VLOOKUP(G2706,'Loc Coefficients Location'!A:F,6,FALSE)),"")</f>
        <v>7.5421779500883954E-2</v>
      </c>
      <c r="Q2706" s="785">
        <f t="shared" si="429"/>
        <v>25.266296132796125</v>
      </c>
      <c r="R2706" s="786">
        <f>IF(ISNUMBER(F2706),IF(LEFT(A2706,3)="Cat",VLOOKUP(A2706,'Loc Configurations Seules'!R:X,7,FALSE),VLOOKUP(G2706,'Loc Coefficients Location'!A:G,7,FALSE)),"")</f>
        <v>6.3273484033980879E-2</v>
      </c>
      <c r="S2706" s="785">
        <f t="shared" si="430"/>
        <v>21.196617151383595</v>
      </c>
    </row>
    <row r="2707" spans="1:19" s="5" customFormat="1" ht="15.75" thickBot="1" x14ac:dyDescent="0.3">
      <c r="A2707" s="229"/>
      <c r="B2707" s="367" t="s">
        <v>7621</v>
      </c>
      <c r="C2707" s="368" t="s">
        <v>8987</v>
      </c>
      <c r="D2707" s="369"/>
      <c r="E2707" s="370"/>
      <c r="F2707" s="371">
        <v>335</v>
      </c>
      <c r="G2707" s="791" t="s">
        <v>9601</v>
      </c>
      <c r="H2707" s="781">
        <f t="shared" si="432"/>
        <v>88.41</v>
      </c>
      <c r="I2707" s="782">
        <f t="shared" si="431"/>
        <v>44.84</v>
      </c>
      <c r="J2707" s="782">
        <f t="shared" si="431"/>
        <v>30.6</v>
      </c>
      <c r="K2707" s="783">
        <f t="shared" si="431"/>
        <v>23.54</v>
      </c>
      <c r="L2707" s="784">
        <f>IF(ISNUMBER(F2707),IF(LEFT(A2707,3)="Cat",VLOOKUP(A2707,'Loc Configurations Seules'!R:U,4,FALSE),VLOOKUP(G2707,'Loc Coefficients Location'!A:D,4,FALSE)),"")</f>
        <v>0.18651532340555149</v>
      </c>
      <c r="M2707" s="785">
        <f t="shared" si="427"/>
        <v>62.482633340859749</v>
      </c>
      <c r="N2707" s="786">
        <f>IF(ISNUMBER(F2707),IF(LEFT(A2707,3)="Cat",VLOOKUP(A2707,'Loc Configurations Seules'!R:V,5,FALSE),VLOOKUP(G2707,'Loc Coefficients Location'!A:E,5,FALSE)),"")</f>
        <v>9.9038652897397772E-2</v>
      </c>
      <c r="O2707" s="785">
        <f t="shared" si="428"/>
        <v>33.177948720628251</v>
      </c>
      <c r="P2707" s="786">
        <f>IF(ISNUMBER(F2707),IF(LEFT(A2707,3)="Cat",VLOOKUP(A2707,'Loc Configurations Seules'!R:W,6,FALSE),VLOOKUP(G2707,'Loc Coefficients Location'!A:F,6,FALSE)),"")</f>
        <v>7.5421779500883954E-2</v>
      </c>
      <c r="Q2707" s="785">
        <f t="shared" si="429"/>
        <v>25.266296132796125</v>
      </c>
      <c r="R2707" s="786">
        <f>IF(ISNUMBER(F2707),IF(LEFT(A2707,3)="Cat",VLOOKUP(A2707,'Loc Configurations Seules'!R:X,7,FALSE),VLOOKUP(G2707,'Loc Coefficients Location'!A:G,7,FALSE)),"")</f>
        <v>6.3273484033980879E-2</v>
      </c>
      <c r="S2707" s="785">
        <f t="shared" si="430"/>
        <v>21.196617151383595</v>
      </c>
    </row>
    <row r="2708" spans="1:19" s="5" customFormat="1" x14ac:dyDescent="0.25">
      <c r="A2708" s="214" t="s">
        <v>2934</v>
      </c>
      <c r="B2708" s="226" t="s">
        <v>2811</v>
      </c>
      <c r="C2708" s="81" t="s">
        <v>2935</v>
      </c>
      <c r="D2708" s="82"/>
      <c r="E2708" s="86"/>
      <c r="F2708" s="213">
        <v>278.25</v>
      </c>
      <c r="G2708" s="791" t="s">
        <v>9601</v>
      </c>
      <c r="H2708" s="781">
        <f t="shared" si="432"/>
        <v>73.44</v>
      </c>
      <c r="I2708" s="782">
        <f t="shared" si="431"/>
        <v>37.24</v>
      </c>
      <c r="J2708" s="782">
        <f t="shared" si="431"/>
        <v>25.42</v>
      </c>
      <c r="K2708" s="783">
        <f t="shared" si="431"/>
        <v>19.55</v>
      </c>
      <c r="L2708" s="784">
        <f>IF(ISNUMBER(F2708),IF(LEFT(A2708,3)="Cat",VLOOKUP(A2708,'Loc Configurations Seules'!R:U,4,FALSE),VLOOKUP(G2708,'Loc Coefficients Location'!A:D,4,FALSE)),"")</f>
        <v>0.18651532340555149</v>
      </c>
      <c r="M2708" s="785">
        <f t="shared" si="427"/>
        <v>51.897888737594705</v>
      </c>
      <c r="N2708" s="786">
        <f>IF(ISNUMBER(F2708),IF(LEFT(A2708,3)="Cat",VLOOKUP(A2708,'Loc Configurations Seules'!R:V,5,FALSE),VLOOKUP(G2708,'Loc Coefficients Location'!A:E,5,FALSE)),"")</f>
        <v>9.9038652897397772E-2</v>
      </c>
      <c r="O2708" s="785">
        <f t="shared" si="428"/>
        <v>27.557505168700931</v>
      </c>
      <c r="P2708" s="786">
        <f>IF(ISNUMBER(F2708),IF(LEFT(A2708,3)="Cat",VLOOKUP(A2708,'Loc Configurations Seules'!R:W,6,FALSE),VLOOKUP(G2708,'Loc Coefficients Location'!A:F,6,FALSE)),"")</f>
        <v>7.5421779500883954E-2</v>
      </c>
      <c r="Q2708" s="785">
        <f t="shared" si="429"/>
        <v>20.986110146120961</v>
      </c>
      <c r="R2708" s="786">
        <f>IF(ISNUMBER(F2708),IF(LEFT(A2708,3)="Cat",VLOOKUP(A2708,'Loc Configurations Seules'!R:X,7,FALSE),VLOOKUP(G2708,'Loc Coefficients Location'!A:G,7,FALSE)),"")</f>
        <v>6.3273484033980879E-2</v>
      </c>
      <c r="S2708" s="785">
        <f t="shared" si="430"/>
        <v>17.605846932455179</v>
      </c>
    </row>
    <row r="2709" spans="1:19" s="5" customFormat="1" x14ac:dyDescent="0.25">
      <c r="A2709" s="214"/>
      <c r="B2709" s="241" t="s">
        <v>2811</v>
      </c>
      <c r="C2709" s="81" t="s">
        <v>8988</v>
      </c>
      <c r="D2709" s="82"/>
      <c r="E2709" s="301"/>
      <c r="F2709" s="213">
        <v>278.25</v>
      </c>
      <c r="G2709" s="791" t="s">
        <v>9601</v>
      </c>
      <c r="H2709" s="781">
        <f t="shared" si="432"/>
        <v>73.44</v>
      </c>
      <c r="I2709" s="782">
        <f t="shared" si="431"/>
        <v>37.24</v>
      </c>
      <c r="J2709" s="782">
        <f t="shared" si="431"/>
        <v>25.42</v>
      </c>
      <c r="K2709" s="783">
        <f t="shared" si="431"/>
        <v>19.55</v>
      </c>
      <c r="L2709" s="784">
        <f>IF(ISNUMBER(F2709),IF(LEFT(A2709,3)="Cat",VLOOKUP(A2709,'Loc Configurations Seules'!R:U,4,FALSE),VLOOKUP(G2709,'Loc Coefficients Location'!A:D,4,FALSE)),"")</f>
        <v>0.18651532340555149</v>
      </c>
      <c r="M2709" s="785">
        <f t="shared" si="427"/>
        <v>51.897888737594705</v>
      </c>
      <c r="N2709" s="786">
        <f>IF(ISNUMBER(F2709),IF(LEFT(A2709,3)="Cat",VLOOKUP(A2709,'Loc Configurations Seules'!R:V,5,FALSE),VLOOKUP(G2709,'Loc Coefficients Location'!A:E,5,FALSE)),"")</f>
        <v>9.9038652897397772E-2</v>
      </c>
      <c r="O2709" s="785">
        <f t="shared" si="428"/>
        <v>27.557505168700931</v>
      </c>
      <c r="P2709" s="786">
        <f>IF(ISNUMBER(F2709),IF(LEFT(A2709,3)="Cat",VLOOKUP(A2709,'Loc Configurations Seules'!R:W,6,FALSE),VLOOKUP(G2709,'Loc Coefficients Location'!A:F,6,FALSE)),"")</f>
        <v>7.5421779500883954E-2</v>
      </c>
      <c r="Q2709" s="785">
        <f t="shared" si="429"/>
        <v>20.986110146120961</v>
      </c>
      <c r="R2709" s="786">
        <f>IF(ISNUMBER(F2709),IF(LEFT(A2709,3)="Cat",VLOOKUP(A2709,'Loc Configurations Seules'!R:X,7,FALSE),VLOOKUP(G2709,'Loc Coefficients Location'!A:G,7,FALSE)),"")</f>
        <v>6.3273484033980879E-2</v>
      </c>
      <c r="S2709" s="785">
        <f t="shared" si="430"/>
        <v>17.605846932455179</v>
      </c>
    </row>
    <row r="2710" spans="1:19" s="5" customFormat="1" x14ac:dyDescent="0.25">
      <c r="A2710" s="190"/>
      <c r="B2710" s="226" t="s">
        <v>964</v>
      </c>
      <c r="C2710" s="43" t="s">
        <v>2936</v>
      </c>
      <c r="D2710" s="44"/>
      <c r="E2710" s="69"/>
      <c r="F2710" s="46">
        <v>278.25</v>
      </c>
      <c r="G2710" s="791" t="s">
        <v>9601</v>
      </c>
      <c r="H2710" s="781">
        <f t="shared" si="432"/>
        <v>73.44</v>
      </c>
      <c r="I2710" s="782">
        <f t="shared" si="431"/>
        <v>37.24</v>
      </c>
      <c r="J2710" s="782">
        <f t="shared" si="431"/>
        <v>25.42</v>
      </c>
      <c r="K2710" s="783">
        <f t="shared" si="431"/>
        <v>19.55</v>
      </c>
      <c r="L2710" s="784">
        <f>IF(ISNUMBER(F2710),IF(LEFT(A2710,3)="Cat",VLOOKUP(A2710,'Loc Configurations Seules'!R:U,4,FALSE),VLOOKUP(G2710,'Loc Coefficients Location'!A:D,4,FALSE)),"")</f>
        <v>0.18651532340555149</v>
      </c>
      <c r="M2710" s="785">
        <f t="shared" si="427"/>
        <v>51.897888737594705</v>
      </c>
      <c r="N2710" s="786">
        <f>IF(ISNUMBER(F2710),IF(LEFT(A2710,3)="Cat",VLOOKUP(A2710,'Loc Configurations Seules'!R:V,5,FALSE),VLOOKUP(G2710,'Loc Coefficients Location'!A:E,5,FALSE)),"")</f>
        <v>9.9038652897397772E-2</v>
      </c>
      <c r="O2710" s="785">
        <f t="shared" si="428"/>
        <v>27.557505168700931</v>
      </c>
      <c r="P2710" s="786">
        <f>IF(ISNUMBER(F2710),IF(LEFT(A2710,3)="Cat",VLOOKUP(A2710,'Loc Configurations Seules'!R:W,6,FALSE),VLOOKUP(G2710,'Loc Coefficients Location'!A:F,6,FALSE)),"")</f>
        <v>7.5421779500883954E-2</v>
      </c>
      <c r="Q2710" s="785">
        <f t="shared" si="429"/>
        <v>20.986110146120961</v>
      </c>
      <c r="R2710" s="786">
        <f>IF(ISNUMBER(F2710),IF(LEFT(A2710,3)="Cat",VLOOKUP(A2710,'Loc Configurations Seules'!R:X,7,FALSE),VLOOKUP(G2710,'Loc Coefficients Location'!A:G,7,FALSE)),"")</f>
        <v>6.3273484033980879E-2</v>
      </c>
      <c r="S2710" s="785">
        <f t="shared" si="430"/>
        <v>17.605846932455179</v>
      </c>
    </row>
    <row r="2711" spans="1:19" s="5" customFormat="1" x14ac:dyDescent="0.25">
      <c r="A2711" s="190"/>
      <c r="B2711" s="42" t="s">
        <v>2812</v>
      </c>
      <c r="C2711" s="43" t="s">
        <v>7623</v>
      </c>
      <c r="D2711" s="44"/>
      <c r="E2711" s="47"/>
      <c r="F2711" s="10">
        <v>278.25</v>
      </c>
      <c r="G2711" s="791" t="s">
        <v>9601</v>
      </c>
      <c r="H2711" s="781">
        <f t="shared" si="432"/>
        <v>73.44</v>
      </c>
      <c r="I2711" s="782">
        <f t="shared" si="431"/>
        <v>37.24</v>
      </c>
      <c r="J2711" s="782">
        <f t="shared" si="431"/>
        <v>25.42</v>
      </c>
      <c r="K2711" s="783">
        <f t="shared" si="431"/>
        <v>19.55</v>
      </c>
      <c r="L2711" s="784">
        <f>IF(ISNUMBER(F2711),IF(LEFT(A2711,3)="Cat",VLOOKUP(A2711,'Loc Configurations Seules'!R:U,4,FALSE),VLOOKUP(G2711,'Loc Coefficients Location'!A:D,4,FALSE)),"")</f>
        <v>0.18651532340555149</v>
      </c>
      <c r="M2711" s="785">
        <f t="shared" ref="M2711:M2774" si="433">IF(ISNUMBER(L2711),L2711*$F2711,"")</f>
        <v>51.897888737594705</v>
      </c>
      <c r="N2711" s="786">
        <f>IF(ISNUMBER(F2711),IF(LEFT(A2711,3)="Cat",VLOOKUP(A2711,'Loc Configurations Seules'!R:V,5,FALSE),VLOOKUP(G2711,'Loc Coefficients Location'!A:E,5,FALSE)),"")</f>
        <v>9.9038652897397772E-2</v>
      </c>
      <c r="O2711" s="785">
        <f t="shared" ref="O2711:O2774" si="434">IF(ISNUMBER(N2711),N2711*$F2711,"")</f>
        <v>27.557505168700931</v>
      </c>
      <c r="P2711" s="786">
        <f>IF(ISNUMBER(F2711),IF(LEFT(A2711,3)="Cat",VLOOKUP(A2711,'Loc Configurations Seules'!R:W,6,FALSE),VLOOKUP(G2711,'Loc Coefficients Location'!A:F,6,FALSE)),"")</f>
        <v>7.5421779500883954E-2</v>
      </c>
      <c r="Q2711" s="785">
        <f t="shared" ref="Q2711:Q2774" si="435">IF(ISNUMBER(P2711),P2711*$F2711,"")</f>
        <v>20.986110146120961</v>
      </c>
      <c r="R2711" s="786">
        <f>IF(ISNUMBER(F2711),IF(LEFT(A2711,3)="Cat",VLOOKUP(A2711,'Loc Configurations Seules'!R:X,7,FALSE),VLOOKUP(G2711,'Loc Coefficients Location'!A:G,7,FALSE)),"")</f>
        <v>6.3273484033980879E-2</v>
      </c>
      <c r="S2711" s="785">
        <f t="shared" ref="S2711:S2774" si="436">IF(ISNUMBER(R2711),R2711*$F2711,"")</f>
        <v>17.605846932455179</v>
      </c>
    </row>
    <row r="2712" spans="1:19" s="5" customFormat="1" x14ac:dyDescent="0.25">
      <c r="A2712" s="190"/>
      <c r="B2712" s="42" t="s">
        <v>2811</v>
      </c>
      <c r="C2712" s="43" t="s">
        <v>7624</v>
      </c>
      <c r="D2712" s="44"/>
      <c r="E2712" s="47"/>
      <c r="F2712" s="10">
        <v>278.25</v>
      </c>
      <c r="G2712" s="791" t="s">
        <v>9601</v>
      </c>
      <c r="H2712" s="781">
        <f t="shared" si="432"/>
        <v>73.44</v>
      </c>
      <c r="I2712" s="782">
        <f t="shared" si="431"/>
        <v>37.24</v>
      </c>
      <c r="J2712" s="782">
        <f t="shared" si="431"/>
        <v>25.42</v>
      </c>
      <c r="K2712" s="783">
        <f t="shared" si="431"/>
        <v>19.55</v>
      </c>
      <c r="L2712" s="784">
        <f>IF(ISNUMBER(F2712),IF(LEFT(A2712,3)="Cat",VLOOKUP(A2712,'Loc Configurations Seules'!R:U,4,FALSE),VLOOKUP(G2712,'Loc Coefficients Location'!A:D,4,FALSE)),"")</f>
        <v>0.18651532340555149</v>
      </c>
      <c r="M2712" s="785">
        <f t="shared" si="433"/>
        <v>51.897888737594705</v>
      </c>
      <c r="N2712" s="786">
        <f>IF(ISNUMBER(F2712),IF(LEFT(A2712,3)="Cat",VLOOKUP(A2712,'Loc Configurations Seules'!R:V,5,FALSE),VLOOKUP(G2712,'Loc Coefficients Location'!A:E,5,FALSE)),"")</f>
        <v>9.9038652897397772E-2</v>
      </c>
      <c r="O2712" s="785">
        <f t="shared" si="434"/>
        <v>27.557505168700931</v>
      </c>
      <c r="P2712" s="786">
        <f>IF(ISNUMBER(F2712),IF(LEFT(A2712,3)="Cat",VLOOKUP(A2712,'Loc Configurations Seules'!R:W,6,FALSE),VLOOKUP(G2712,'Loc Coefficients Location'!A:F,6,FALSE)),"")</f>
        <v>7.5421779500883954E-2</v>
      </c>
      <c r="Q2712" s="785">
        <f t="shared" si="435"/>
        <v>20.986110146120961</v>
      </c>
      <c r="R2712" s="786">
        <f>IF(ISNUMBER(F2712),IF(LEFT(A2712,3)="Cat",VLOOKUP(A2712,'Loc Configurations Seules'!R:X,7,FALSE),VLOOKUP(G2712,'Loc Coefficients Location'!A:G,7,FALSE)),"")</f>
        <v>6.3273484033980879E-2</v>
      </c>
      <c r="S2712" s="785">
        <f t="shared" si="436"/>
        <v>17.605846932455179</v>
      </c>
    </row>
    <row r="2713" spans="1:19" s="5" customFormat="1" x14ac:dyDescent="0.25">
      <c r="A2713" s="190"/>
      <c r="B2713" s="226" t="s">
        <v>2812</v>
      </c>
      <c r="C2713" s="56" t="s">
        <v>2937</v>
      </c>
      <c r="D2713" s="57"/>
      <c r="E2713" s="54"/>
      <c r="F2713" s="103">
        <v>278.25</v>
      </c>
      <c r="G2713" s="791" t="s">
        <v>9601</v>
      </c>
      <c r="H2713" s="781">
        <f t="shared" si="432"/>
        <v>73.44</v>
      </c>
      <c r="I2713" s="782">
        <f t="shared" si="431"/>
        <v>37.24</v>
      </c>
      <c r="J2713" s="782">
        <f t="shared" si="431"/>
        <v>25.42</v>
      </c>
      <c r="K2713" s="783">
        <f t="shared" si="431"/>
        <v>19.55</v>
      </c>
      <c r="L2713" s="784">
        <f>IF(ISNUMBER(F2713),IF(LEFT(A2713,3)="Cat",VLOOKUP(A2713,'Loc Configurations Seules'!R:U,4,FALSE),VLOOKUP(G2713,'Loc Coefficients Location'!A:D,4,FALSE)),"")</f>
        <v>0.18651532340555149</v>
      </c>
      <c r="M2713" s="785">
        <f t="shared" si="433"/>
        <v>51.897888737594705</v>
      </c>
      <c r="N2713" s="786">
        <f>IF(ISNUMBER(F2713),IF(LEFT(A2713,3)="Cat",VLOOKUP(A2713,'Loc Configurations Seules'!R:V,5,FALSE),VLOOKUP(G2713,'Loc Coefficients Location'!A:E,5,FALSE)),"")</f>
        <v>9.9038652897397772E-2</v>
      </c>
      <c r="O2713" s="785">
        <f t="shared" si="434"/>
        <v>27.557505168700931</v>
      </c>
      <c r="P2713" s="786">
        <f>IF(ISNUMBER(F2713),IF(LEFT(A2713,3)="Cat",VLOOKUP(A2713,'Loc Configurations Seules'!R:W,6,FALSE),VLOOKUP(G2713,'Loc Coefficients Location'!A:F,6,FALSE)),"")</f>
        <v>7.5421779500883954E-2</v>
      </c>
      <c r="Q2713" s="785">
        <f t="shared" si="435"/>
        <v>20.986110146120961</v>
      </c>
      <c r="R2713" s="786">
        <f>IF(ISNUMBER(F2713),IF(LEFT(A2713,3)="Cat",VLOOKUP(A2713,'Loc Configurations Seules'!R:X,7,FALSE),VLOOKUP(G2713,'Loc Coefficients Location'!A:G,7,FALSE)),"")</f>
        <v>6.3273484033980879E-2</v>
      </c>
      <c r="S2713" s="785">
        <f t="shared" si="436"/>
        <v>17.605846932455179</v>
      </c>
    </row>
    <row r="2714" spans="1:19" s="5" customFormat="1" ht="15.75" thickBot="1" x14ac:dyDescent="0.3">
      <c r="A2714" s="360"/>
      <c r="B2714" s="356" t="s">
        <v>964</v>
      </c>
      <c r="C2714" s="343" t="s">
        <v>2938</v>
      </c>
      <c r="D2714" s="344"/>
      <c r="E2714" s="345"/>
      <c r="F2714" s="372">
        <v>278.25</v>
      </c>
      <c r="G2714" s="791" t="s">
        <v>9601</v>
      </c>
      <c r="H2714" s="781">
        <f t="shared" si="432"/>
        <v>73.44</v>
      </c>
      <c r="I2714" s="782">
        <f t="shared" si="431"/>
        <v>37.24</v>
      </c>
      <c r="J2714" s="782">
        <f t="shared" si="431"/>
        <v>25.42</v>
      </c>
      <c r="K2714" s="783">
        <f t="shared" si="431"/>
        <v>19.55</v>
      </c>
      <c r="L2714" s="784">
        <f>IF(ISNUMBER(F2714),IF(LEFT(A2714,3)="Cat",VLOOKUP(A2714,'Loc Configurations Seules'!R:U,4,FALSE),VLOOKUP(G2714,'Loc Coefficients Location'!A:D,4,FALSE)),"")</f>
        <v>0.18651532340555149</v>
      </c>
      <c r="M2714" s="785">
        <f t="shared" si="433"/>
        <v>51.897888737594705</v>
      </c>
      <c r="N2714" s="786">
        <f>IF(ISNUMBER(F2714),IF(LEFT(A2714,3)="Cat",VLOOKUP(A2714,'Loc Configurations Seules'!R:V,5,FALSE),VLOOKUP(G2714,'Loc Coefficients Location'!A:E,5,FALSE)),"")</f>
        <v>9.9038652897397772E-2</v>
      </c>
      <c r="O2714" s="785">
        <f t="shared" si="434"/>
        <v>27.557505168700931</v>
      </c>
      <c r="P2714" s="786">
        <f>IF(ISNUMBER(F2714),IF(LEFT(A2714,3)="Cat",VLOOKUP(A2714,'Loc Configurations Seules'!R:W,6,FALSE),VLOOKUP(G2714,'Loc Coefficients Location'!A:F,6,FALSE)),"")</f>
        <v>7.5421779500883954E-2</v>
      </c>
      <c r="Q2714" s="785">
        <f t="shared" si="435"/>
        <v>20.986110146120961</v>
      </c>
      <c r="R2714" s="786">
        <f>IF(ISNUMBER(F2714),IF(LEFT(A2714,3)="Cat",VLOOKUP(A2714,'Loc Configurations Seules'!R:X,7,FALSE),VLOOKUP(G2714,'Loc Coefficients Location'!A:G,7,FALSE)),"")</f>
        <v>6.3273484033980879E-2</v>
      </c>
      <c r="S2714" s="785">
        <f t="shared" si="436"/>
        <v>17.605846932455179</v>
      </c>
    </row>
    <row r="2715" spans="1:19" s="5" customFormat="1" ht="25.5" x14ac:dyDescent="0.25">
      <c r="A2715" s="199" t="s">
        <v>7625</v>
      </c>
      <c r="B2715" s="341" t="s">
        <v>7626</v>
      </c>
      <c r="C2715" s="330" t="s">
        <v>7627</v>
      </c>
      <c r="D2715" s="331"/>
      <c r="E2715" s="332"/>
      <c r="F2715" s="333">
        <v>501</v>
      </c>
      <c r="G2715" s="791" t="s">
        <v>9601</v>
      </c>
      <c r="H2715" s="781">
        <f t="shared" si="432"/>
        <v>132.22999999999999</v>
      </c>
      <c r="I2715" s="782">
        <f t="shared" si="431"/>
        <v>67.06</v>
      </c>
      <c r="J2715" s="782">
        <f t="shared" si="431"/>
        <v>45.77</v>
      </c>
      <c r="K2715" s="783">
        <f t="shared" si="431"/>
        <v>35.200000000000003</v>
      </c>
      <c r="L2715" s="784">
        <f>IF(ISNUMBER(F2715),IF(LEFT(A2715,3)="Cat",VLOOKUP(A2715,'Loc Configurations Seules'!R:U,4,FALSE),VLOOKUP(G2715,'Loc Coefficients Location'!A:D,4,FALSE)),"")</f>
        <v>0.18651532340555149</v>
      </c>
      <c r="M2715" s="785">
        <f t="shared" si="433"/>
        <v>93.444177026181293</v>
      </c>
      <c r="N2715" s="786">
        <f>IF(ISNUMBER(F2715),IF(LEFT(A2715,3)="Cat",VLOOKUP(A2715,'Loc Configurations Seules'!R:V,5,FALSE),VLOOKUP(G2715,'Loc Coefficients Location'!A:E,5,FALSE)),"")</f>
        <v>9.9038652897397772E-2</v>
      </c>
      <c r="O2715" s="785">
        <f t="shared" si="434"/>
        <v>49.618365101596282</v>
      </c>
      <c r="P2715" s="786">
        <f>IF(ISNUMBER(F2715),IF(LEFT(A2715,3)="Cat",VLOOKUP(A2715,'Loc Configurations Seules'!R:W,6,FALSE),VLOOKUP(G2715,'Loc Coefficients Location'!A:F,6,FALSE)),"")</f>
        <v>7.5421779500883954E-2</v>
      </c>
      <c r="Q2715" s="785">
        <f t="shared" si="435"/>
        <v>37.786311529942864</v>
      </c>
      <c r="R2715" s="786">
        <f>IF(ISNUMBER(F2715),IF(LEFT(A2715,3)="Cat",VLOOKUP(A2715,'Loc Configurations Seules'!R:X,7,FALSE),VLOOKUP(G2715,'Loc Coefficients Location'!A:G,7,FALSE)),"")</f>
        <v>6.3273484033980879E-2</v>
      </c>
      <c r="S2715" s="785">
        <f t="shared" si="436"/>
        <v>31.700015501024421</v>
      </c>
    </row>
    <row r="2716" spans="1:19" s="5" customFormat="1" x14ac:dyDescent="0.25">
      <c r="A2716" s="190"/>
      <c r="B2716" s="241" t="s">
        <v>7626</v>
      </c>
      <c r="C2716" s="81" t="s">
        <v>8989</v>
      </c>
      <c r="D2716" s="82"/>
      <c r="E2716" s="301"/>
      <c r="F2716" s="213">
        <v>501</v>
      </c>
      <c r="G2716" s="791" t="s">
        <v>9601</v>
      </c>
      <c r="H2716" s="781">
        <f t="shared" si="432"/>
        <v>132.22999999999999</v>
      </c>
      <c r="I2716" s="782">
        <f t="shared" si="431"/>
        <v>67.06</v>
      </c>
      <c r="J2716" s="782">
        <f t="shared" si="431"/>
        <v>45.77</v>
      </c>
      <c r="K2716" s="783">
        <f t="shared" si="431"/>
        <v>35.200000000000003</v>
      </c>
      <c r="L2716" s="784">
        <f>IF(ISNUMBER(F2716),IF(LEFT(A2716,3)="Cat",VLOOKUP(A2716,'Loc Configurations Seules'!R:U,4,FALSE),VLOOKUP(G2716,'Loc Coefficients Location'!A:D,4,FALSE)),"")</f>
        <v>0.18651532340555149</v>
      </c>
      <c r="M2716" s="785">
        <f t="shared" si="433"/>
        <v>93.444177026181293</v>
      </c>
      <c r="N2716" s="786">
        <f>IF(ISNUMBER(F2716),IF(LEFT(A2716,3)="Cat",VLOOKUP(A2716,'Loc Configurations Seules'!R:V,5,FALSE),VLOOKUP(G2716,'Loc Coefficients Location'!A:E,5,FALSE)),"")</f>
        <v>9.9038652897397772E-2</v>
      </c>
      <c r="O2716" s="785">
        <f t="shared" si="434"/>
        <v>49.618365101596282</v>
      </c>
      <c r="P2716" s="786">
        <f>IF(ISNUMBER(F2716),IF(LEFT(A2716,3)="Cat",VLOOKUP(A2716,'Loc Configurations Seules'!R:W,6,FALSE),VLOOKUP(G2716,'Loc Coefficients Location'!A:F,6,FALSE)),"")</f>
        <v>7.5421779500883954E-2</v>
      </c>
      <c r="Q2716" s="785">
        <f t="shared" si="435"/>
        <v>37.786311529942864</v>
      </c>
      <c r="R2716" s="786">
        <f>IF(ISNUMBER(F2716),IF(LEFT(A2716,3)="Cat",VLOOKUP(A2716,'Loc Configurations Seules'!R:X,7,FALSE),VLOOKUP(G2716,'Loc Coefficients Location'!A:G,7,FALSE)),"")</f>
        <v>6.3273484033980879E-2</v>
      </c>
      <c r="S2716" s="785">
        <f t="shared" si="436"/>
        <v>31.700015501024421</v>
      </c>
    </row>
    <row r="2717" spans="1:19" s="5" customFormat="1" x14ac:dyDescent="0.25">
      <c r="A2717" s="190"/>
      <c r="B2717" s="42" t="s">
        <v>7626</v>
      </c>
      <c r="C2717" s="43" t="s">
        <v>7632</v>
      </c>
      <c r="D2717" s="44"/>
      <c r="E2717" s="47"/>
      <c r="F2717" s="46">
        <v>501</v>
      </c>
      <c r="G2717" s="791" t="s">
        <v>9601</v>
      </c>
      <c r="H2717" s="781">
        <f t="shared" si="432"/>
        <v>132.22999999999999</v>
      </c>
      <c r="I2717" s="782">
        <f t="shared" si="431"/>
        <v>67.06</v>
      </c>
      <c r="J2717" s="782">
        <f t="shared" si="431"/>
        <v>45.77</v>
      </c>
      <c r="K2717" s="783">
        <f t="shared" si="431"/>
        <v>35.200000000000003</v>
      </c>
      <c r="L2717" s="784">
        <f>IF(ISNUMBER(F2717),IF(LEFT(A2717,3)="Cat",VLOOKUP(A2717,'Loc Configurations Seules'!R:U,4,FALSE),VLOOKUP(G2717,'Loc Coefficients Location'!A:D,4,FALSE)),"")</f>
        <v>0.18651532340555149</v>
      </c>
      <c r="M2717" s="785">
        <f t="shared" si="433"/>
        <v>93.444177026181293</v>
      </c>
      <c r="N2717" s="786">
        <f>IF(ISNUMBER(F2717),IF(LEFT(A2717,3)="Cat",VLOOKUP(A2717,'Loc Configurations Seules'!R:V,5,FALSE),VLOOKUP(G2717,'Loc Coefficients Location'!A:E,5,FALSE)),"")</f>
        <v>9.9038652897397772E-2</v>
      </c>
      <c r="O2717" s="785">
        <f t="shared" si="434"/>
        <v>49.618365101596282</v>
      </c>
      <c r="P2717" s="786">
        <f>IF(ISNUMBER(F2717),IF(LEFT(A2717,3)="Cat",VLOOKUP(A2717,'Loc Configurations Seules'!R:W,6,FALSE),VLOOKUP(G2717,'Loc Coefficients Location'!A:F,6,FALSE)),"")</f>
        <v>7.5421779500883954E-2</v>
      </c>
      <c r="Q2717" s="785">
        <f t="shared" si="435"/>
        <v>37.786311529942864</v>
      </c>
      <c r="R2717" s="786">
        <f>IF(ISNUMBER(F2717),IF(LEFT(A2717,3)="Cat",VLOOKUP(A2717,'Loc Configurations Seules'!R:X,7,FALSE),VLOOKUP(G2717,'Loc Coefficients Location'!A:G,7,FALSE)),"")</f>
        <v>6.3273484033980879E-2</v>
      </c>
      <c r="S2717" s="785">
        <f t="shared" si="436"/>
        <v>31.700015501024421</v>
      </c>
    </row>
    <row r="2718" spans="1:19" s="5" customFormat="1" ht="15.75" thickBot="1" x14ac:dyDescent="0.3">
      <c r="A2718" s="190"/>
      <c r="B2718" s="356" t="s">
        <v>7626</v>
      </c>
      <c r="C2718" s="343" t="s">
        <v>7633</v>
      </c>
      <c r="D2718" s="344"/>
      <c r="E2718" s="345"/>
      <c r="F2718" s="346">
        <v>501</v>
      </c>
      <c r="G2718" s="791" t="s">
        <v>9601</v>
      </c>
      <c r="H2718" s="781">
        <f t="shared" si="432"/>
        <v>132.22999999999999</v>
      </c>
      <c r="I2718" s="782">
        <f t="shared" si="431"/>
        <v>67.06</v>
      </c>
      <c r="J2718" s="782">
        <f t="shared" si="431"/>
        <v>45.77</v>
      </c>
      <c r="K2718" s="783">
        <f t="shared" si="431"/>
        <v>35.200000000000003</v>
      </c>
      <c r="L2718" s="784">
        <f>IF(ISNUMBER(F2718),IF(LEFT(A2718,3)="Cat",VLOOKUP(A2718,'Loc Configurations Seules'!R:U,4,FALSE),VLOOKUP(G2718,'Loc Coefficients Location'!A:D,4,FALSE)),"")</f>
        <v>0.18651532340555149</v>
      </c>
      <c r="M2718" s="785">
        <f t="shared" si="433"/>
        <v>93.444177026181293</v>
      </c>
      <c r="N2718" s="786">
        <f>IF(ISNUMBER(F2718),IF(LEFT(A2718,3)="Cat",VLOOKUP(A2718,'Loc Configurations Seules'!R:V,5,FALSE),VLOOKUP(G2718,'Loc Coefficients Location'!A:E,5,FALSE)),"")</f>
        <v>9.9038652897397772E-2</v>
      </c>
      <c r="O2718" s="785">
        <f t="shared" si="434"/>
        <v>49.618365101596282</v>
      </c>
      <c r="P2718" s="786">
        <f>IF(ISNUMBER(F2718),IF(LEFT(A2718,3)="Cat",VLOOKUP(A2718,'Loc Configurations Seules'!R:W,6,FALSE),VLOOKUP(G2718,'Loc Coefficients Location'!A:F,6,FALSE)),"")</f>
        <v>7.5421779500883954E-2</v>
      </c>
      <c r="Q2718" s="785">
        <f t="shared" si="435"/>
        <v>37.786311529942864</v>
      </c>
      <c r="R2718" s="786">
        <f>IF(ISNUMBER(F2718),IF(LEFT(A2718,3)="Cat",VLOOKUP(A2718,'Loc Configurations Seules'!R:X,7,FALSE),VLOOKUP(G2718,'Loc Coefficients Location'!A:G,7,FALSE)),"")</f>
        <v>6.3273484033980879E-2</v>
      </c>
      <c r="S2718" s="785">
        <f t="shared" si="436"/>
        <v>31.700015501024421</v>
      </c>
    </row>
    <row r="2719" spans="1:19" s="5" customFormat="1" ht="25.5" x14ac:dyDescent="0.25">
      <c r="A2719" s="100" t="s">
        <v>7634</v>
      </c>
      <c r="B2719" s="61" t="s">
        <v>7635</v>
      </c>
      <c r="C2719" s="94" t="s">
        <v>7629</v>
      </c>
      <c r="D2719" s="60"/>
      <c r="E2719" s="219"/>
      <c r="F2719" s="95">
        <v>551</v>
      </c>
      <c r="G2719" s="791" t="s">
        <v>9601</v>
      </c>
      <c r="H2719" s="781">
        <f t="shared" si="432"/>
        <v>145.41999999999999</v>
      </c>
      <c r="I2719" s="782">
        <f t="shared" si="431"/>
        <v>73.75</v>
      </c>
      <c r="J2719" s="782">
        <f t="shared" si="431"/>
        <v>50.33</v>
      </c>
      <c r="K2719" s="783">
        <f t="shared" si="431"/>
        <v>38.71</v>
      </c>
      <c r="L2719" s="784">
        <f>IF(ISNUMBER(F2719),IF(LEFT(A2719,3)="Cat",VLOOKUP(A2719,'Loc Configurations Seules'!R:U,4,FALSE),VLOOKUP(G2719,'Loc Coefficients Location'!A:D,4,FALSE)),"")</f>
        <v>0.18651532340555149</v>
      </c>
      <c r="M2719" s="785">
        <f t="shared" si="433"/>
        <v>102.76994319645887</v>
      </c>
      <c r="N2719" s="786">
        <f>IF(ISNUMBER(F2719),IF(LEFT(A2719,3)="Cat",VLOOKUP(A2719,'Loc Configurations Seules'!R:V,5,FALSE),VLOOKUP(G2719,'Loc Coefficients Location'!A:E,5,FALSE)),"")</f>
        <v>9.9038652897397772E-2</v>
      </c>
      <c r="O2719" s="785">
        <f t="shared" si="434"/>
        <v>54.570297746466174</v>
      </c>
      <c r="P2719" s="786">
        <f>IF(ISNUMBER(F2719),IF(LEFT(A2719,3)="Cat",VLOOKUP(A2719,'Loc Configurations Seules'!R:W,6,FALSE),VLOOKUP(G2719,'Loc Coefficients Location'!A:F,6,FALSE)),"")</f>
        <v>7.5421779500883954E-2</v>
      </c>
      <c r="Q2719" s="785">
        <f t="shared" si="435"/>
        <v>41.557400504987058</v>
      </c>
      <c r="R2719" s="786">
        <f>IF(ISNUMBER(F2719),IF(LEFT(A2719,3)="Cat",VLOOKUP(A2719,'Loc Configurations Seules'!R:X,7,FALSE),VLOOKUP(G2719,'Loc Coefficients Location'!A:G,7,FALSE)),"")</f>
        <v>6.3273484033980879E-2</v>
      </c>
      <c r="S2719" s="785">
        <f t="shared" si="436"/>
        <v>34.863689702723462</v>
      </c>
    </row>
    <row r="2720" spans="1:19" s="5" customFormat="1" x14ac:dyDescent="0.25">
      <c r="A2720" s="41"/>
      <c r="B2720" s="47" t="s">
        <v>7628</v>
      </c>
      <c r="C2720" s="43" t="s">
        <v>7629</v>
      </c>
      <c r="D2720" s="44"/>
      <c r="E2720" s="47"/>
      <c r="F2720" s="46">
        <v>551</v>
      </c>
      <c r="G2720" s="791" t="s">
        <v>9601</v>
      </c>
      <c r="H2720" s="781">
        <f t="shared" si="432"/>
        <v>145.41999999999999</v>
      </c>
      <c r="I2720" s="782">
        <f t="shared" si="431"/>
        <v>73.75</v>
      </c>
      <c r="J2720" s="782">
        <f t="shared" si="431"/>
        <v>50.33</v>
      </c>
      <c r="K2720" s="783">
        <f t="shared" si="431"/>
        <v>38.71</v>
      </c>
      <c r="L2720" s="784">
        <f>IF(ISNUMBER(F2720),IF(LEFT(A2720,3)="Cat",VLOOKUP(A2720,'Loc Configurations Seules'!R:U,4,FALSE),VLOOKUP(G2720,'Loc Coefficients Location'!A:D,4,FALSE)),"")</f>
        <v>0.18651532340555149</v>
      </c>
      <c r="M2720" s="785">
        <f t="shared" si="433"/>
        <v>102.76994319645887</v>
      </c>
      <c r="N2720" s="786">
        <f>IF(ISNUMBER(F2720),IF(LEFT(A2720,3)="Cat",VLOOKUP(A2720,'Loc Configurations Seules'!R:V,5,FALSE),VLOOKUP(G2720,'Loc Coefficients Location'!A:E,5,FALSE)),"")</f>
        <v>9.9038652897397772E-2</v>
      </c>
      <c r="O2720" s="785">
        <f t="shared" si="434"/>
        <v>54.570297746466174</v>
      </c>
      <c r="P2720" s="786">
        <f>IF(ISNUMBER(F2720),IF(LEFT(A2720,3)="Cat",VLOOKUP(A2720,'Loc Configurations Seules'!R:W,6,FALSE),VLOOKUP(G2720,'Loc Coefficients Location'!A:F,6,FALSE)),"")</f>
        <v>7.5421779500883954E-2</v>
      </c>
      <c r="Q2720" s="785">
        <f t="shared" si="435"/>
        <v>41.557400504987058</v>
      </c>
      <c r="R2720" s="786">
        <f>IF(ISNUMBER(F2720),IF(LEFT(A2720,3)="Cat",VLOOKUP(A2720,'Loc Configurations Seules'!R:X,7,FALSE),VLOOKUP(G2720,'Loc Coefficients Location'!A:G,7,FALSE)),"")</f>
        <v>6.3273484033980879E-2</v>
      </c>
      <c r="S2720" s="785">
        <f t="shared" si="436"/>
        <v>34.863689702723462</v>
      </c>
    </row>
    <row r="2721" spans="1:19" s="5" customFormat="1" x14ac:dyDescent="0.25">
      <c r="A2721" s="41"/>
      <c r="B2721" s="47" t="s">
        <v>7628</v>
      </c>
      <c r="C2721" s="43" t="s">
        <v>7630</v>
      </c>
      <c r="D2721" s="44"/>
      <c r="E2721" s="47"/>
      <c r="F2721" s="46">
        <v>551</v>
      </c>
      <c r="G2721" s="791" t="s">
        <v>9601</v>
      </c>
      <c r="H2721" s="781">
        <f t="shared" si="432"/>
        <v>145.41999999999999</v>
      </c>
      <c r="I2721" s="782">
        <f t="shared" si="431"/>
        <v>73.75</v>
      </c>
      <c r="J2721" s="782">
        <f t="shared" si="431"/>
        <v>50.33</v>
      </c>
      <c r="K2721" s="783">
        <f t="shared" si="431"/>
        <v>38.71</v>
      </c>
      <c r="L2721" s="784">
        <f>IF(ISNUMBER(F2721),IF(LEFT(A2721,3)="Cat",VLOOKUP(A2721,'Loc Configurations Seules'!R:U,4,FALSE),VLOOKUP(G2721,'Loc Coefficients Location'!A:D,4,FALSE)),"")</f>
        <v>0.18651532340555149</v>
      </c>
      <c r="M2721" s="785">
        <f t="shared" si="433"/>
        <v>102.76994319645887</v>
      </c>
      <c r="N2721" s="786">
        <f>IF(ISNUMBER(F2721),IF(LEFT(A2721,3)="Cat",VLOOKUP(A2721,'Loc Configurations Seules'!R:V,5,FALSE),VLOOKUP(G2721,'Loc Coefficients Location'!A:E,5,FALSE)),"")</f>
        <v>9.9038652897397772E-2</v>
      </c>
      <c r="O2721" s="785">
        <f t="shared" si="434"/>
        <v>54.570297746466174</v>
      </c>
      <c r="P2721" s="786">
        <f>IF(ISNUMBER(F2721),IF(LEFT(A2721,3)="Cat",VLOOKUP(A2721,'Loc Configurations Seules'!R:W,6,FALSE),VLOOKUP(G2721,'Loc Coefficients Location'!A:F,6,FALSE)),"")</f>
        <v>7.5421779500883954E-2</v>
      </c>
      <c r="Q2721" s="785">
        <f t="shared" si="435"/>
        <v>41.557400504987058</v>
      </c>
      <c r="R2721" s="786">
        <f>IF(ISNUMBER(F2721),IF(LEFT(A2721,3)="Cat",VLOOKUP(A2721,'Loc Configurations Seules'!R:X,7,FALSE),VLOOKUP(G2721,'Loc Coefficients Location'!A:G,7,FALSE)),"")</f>
        <v>6.3273484033980879E-2</v>
      </c>
      <c r="S2721" s="785">
        <f t="shared" si="436"/>
        <v>34.863689702723462</v>
      </c>
    </row>
    <row r="2722" spans="1:19" s="5" customFormat="1" x14ac:dyDescent="0.25">
      <c r="A2722" s="41"/>
      <c r="B2722" s="47" t="s">
        <v>7628</v>
      </c>
      <c r="C2722" s="43" t="s">
        <v>7631</v>
      </c>
      <c r="D2722" s="44"/>
      <c r="E2722" s="47"/>
      <c r="F2722" s="46">
        <v>551</v>
      </c>
      <c r="G2722" s="791" t="s">
        <v>9601</v>
      </c>
      <c r="H2722" s="781">
        <f t="shared" si="432"/>
        <v>145.41999999999999</v>
      </c>
      <c r="I2722" s="782">
        <f t="shared" si="431"/>
        <v>73.75</v>
      </c>
      <c r="J2722" s="782">
        <f t="shared" si="431"/>
        <v>50.33</v>
      </c>
      <c r="K2722" s="783">
        <f t="shared" si="431"/>
        <v>38.71</v>
      </c>
      <c r="L2722" s="784">
        <f>IF(ISNUMBER(F2722),IF(LEFT(A2722,3)="Cat",VLOOKUP(A2722,'Loc Configurations Seules'!R:U,4,FALSE),VLOOKUP(G2722,'Loc Coefficients Location'!A:D,4,FALSE)),"")</f>
        <v>0.18651532340555149</v>
      </c>
      <c r="M2722" s="785">
        <f t="shared" si="433"/>
        <v>102.76994319645887</v>
      </c>
      <c r="N2722" s="786">
        <f>IF(ISNUMBER(F2722),IF(LEFT(A2722,3)="Cat",VLOOKUP(A2722,'Loc Configurations Seules'!R:V,5,FALSE),VLOOKUP(G2722,'Loc Coefficients Location'!A:E,5,FALSE)),"")</f>
        <v>9.9038652897397772E-2</v>
      </c>
      <c r="O2722" s="785">
        <f t="shared" si="434"/>
        <v>54.570297746466174</v>
      </c>
      <c r="P2722" s="786">
        <f>IF(ISNUMBER(F2722),IF(LEFT(A2722,3)="Cat",VLOOKUP(A2722,'Loc Configurations Seules'!R:W,6,FALSE),VLOOKUP(G2722,'Loc Coefficients Location'!A:F,6,FALSE)),"")</f>
        <v>7.5421779500883954E-2</v>
      </c>
      <c r="Q2722" s="785">
        <f t="shared" si="435"/>
        <v>41.557400504987058</v>
      </c>
      <c r="R2722" s="786">
        <f>IF(ISNUMBER(F2722),IF(LEFT(A2722,3)="Cat",VLOOKUP(A2722,'Loc Configurations Seules'!R:X,7,FALSE),VLOOKUP(G2722,'Loc Coefficients Location'!A:G,7,FALSE)),"")</f>
        <v>6.3273484033980879E-2</v>
      </c>
      <c r="S2722" s="785">
        <f t="shared" si="436"/>
        <v>34.863689702723462</v>
      </c>
    </row>
    <row r="2723" spans="1:19" s="5" customFormat="1" ht="15.75" thickBot="1" x14ac:dyDescent="0.3">
      <c r="A2723" s="96"/>
      <c r="B2723" s="58" t="s">
        <v>7628</v>
      </c>
      <c r="C2723" s="56" t="s">
        <v>9424</v>
      </c>
      <c r="D2723" s="57"/>
      <c r="E2723" s="209"/>
      <c r="F2723" s="103">
        <v>551</v>
      </c>
      <c r="G2723" s="791" t="s">
        <v>9601</v>
      </c>
      <c r="H2723" s="781">
        <f t="shared" si="432"/>
        <v>145.41999999999999</v>
      </c>
      <c r="I2723" s="782">
        <f t="shared" si="431"/>
        <v>73.75</v>
      </c>
      <c r="J2723" s="782">
        <f t="shared" si="431"/>
        <v>50.33</v>
      </c>
      <c r="K2723" s="783">
        <f t="shared" si="431"/>
        <v>38.71</v>
      </c>
      <c r="L2723" s="784">
        <f>IF(ISNUMBER(F2723),IF(LEFT(A2723,3)="Cat",VLOOKUP(A2723,'Loc Configurations Seules'!R:U,4,FALSE),VLOOKUP(G2723,'Loc Coefficients Location'!A:D,4,FALSE)),"")</f>
        <v>0.18651532340555149</v>
      </c>
      <c r="M2723" s="785">
        <f t="shared" si="433"/>
        <v>102.76994319645887</v>
      </c>
      <c r="N2723" s="786">
        <f>IF(ISNUMBER(F2723),IF(LEFT(A2723,3)="Cat",VLOOKUP(A2723,'Loc Configurations Seules'!R:V,5,FALSE),VLOOKUP(G2723,'Loc Coefficients Location'!A:E,5,FALSE)),"")</f>
        <v>9.9038652897397772E-2</v>
      </c>
      <c r="O2723" s="785">
        <f t="shared" si="434"/>
        <v>54.570297746466174</v>
      </c>
      <c r="P2723" s="786">
        <f>IF(ISNUMBER(F2723),IF(LEFT(A2723,3)="Cat",VLOOKUP(A2723,'Loc Configurations Seules'!R:W,6,FALSE),VLOOKUP(G2723,'Loc Coefficients Location'!A:F,6,FALSE)),"")</f>
        <v>7.5421779500883954E-2</v>
      </c>
      <c r="Q2723" s="785">
        <f t="shared" si="435"/>
        <v>41.557400504987058</v>
      </c>
      <c r="R2723" s="786">
        <f>IF(ISNUMBER(F2723),IF(LEFT(A2723,3)="Cat",VLOOKUP(A2723,'Loc Configurations Seules'!R:X,7,FALSE),VLOOKUP(G2723,'Loc Coefficients Location'!A:G,7,FALSE)),"")</f>
        <v>6.3273484033980879E-2</v>
      </c>
      <c r="S2723" s="785">
        <f t="shared" si="436"/>
        <v>34.863689702723462</v>
      </c>
    </row>
    <row r="2724" spans="1:19" s="5" customFormat="1" x14ac:dyDescent="0.25">
      <c r="A2724" s="100" t="s">
        <v>2939</v>
      </c>
      <c r="B2724" s="61" t="s">
        <v>2813</v>
      </c>
      <c r="C2724" s="94" t="s">
        <v>2940</v>
      </c>
      <c r="D2724" s="60"/>
      <c r="E2724" s="219"/>
      <c r="F2724" s="95">
        <v>437.85</v>
      </c>
      <c r="G2724" s="791" t="s">
        <v>9601</v>
      </c>
      <c r="H2724" s="781">
        <f t="shared" si="432"/>
        <v>115.56</v>
      </c>
      <c r="I2724" s="782">
        <f t="shared" si="431"/>
        <v>58.61</v>
      </c>
      <c r="J2724" s="782">
        <f t="shared" si="431"/>
        <v>40</v>
      </c>
      <c r="K2724" s="783">
        <f t="shared" si="431"/>
        <v>30.76</v>
      </c>
      <c r="L2724" s="784">
        <f>IF(ISNUMBER(F2724),IF(LEFT(A2724,3)="Cat",VLOOKUP(A2724,'Loc Configurations Seules'!R:U,4,FALSE),VLOOKUP(G2724,'Loc Coefficients Location'!A:D,4,FALSE)),"")</f>
        <v>0.18651532340555149</v>
      </c>
      <c r="M2724" s="785">
        <f t="shared" si="433"/>
        <v>81.665734353120726</v>
      </c>
      <c r="N2724" s="786">
        <f>IF(ISNUMBER(F2724),IF(LEFT(A2724,3)="Cat",VLOOKUP(A2724,'Loc Configurations Seules'!R:V,5,FALSE),VLOOKUP(G2724,'Loc Coefficients Location'!A:E,5,FALSE)),"")</f>
        <v>9.9038652897397772E-2</v>
      </c>
      <c r="O2724" s="785">
        <f t="shared" si="434"/>
        <v>43.364074171125615</v>
      </c>
      <c r="P2724" s="786">
        <f>IF(ISNUMBER(F2724),IF(LEFT(A2724,3)="Cat",VLOOKUP(A2724,'Loc Configurations Seules'!R:W,6,FALSE),VLOOKUP(G2724,'Loc Coefficients Location'!A:F,6,FALSE)),"")</f>
        <v>7.5421779500883954E-2</v>
      </c>
      <c r="Q2724" s="785">
        <f t="shared" si="435"/>
        <v>33.023426154462044</v>
      </c>
      <c r="R2724" s="786">
        <f>IF(ISNUMBER(F2724),IF(LEFT(A2724,3)="Cat",VLOOKUP(A2724,'Loc Configurations Seules'!R:X,7,FALSE),VLOOKUP(G2724,'Loc Coefficients Location'!A:G,7,FALSE)),"")</f>
        <v>6.3273484033980879E-2</v>
      </c>
      <c r="S2724" s="785">
        <f t="shared" si="436"/>
        <v>27.70429498427853</v>
      </c>
    </row>
    <row r="2725" spans="1:19" s="5" customFormat="1" x14ac:dyDescent="0.25">
      <c r="A2725" s="41"/>
      <c r="B2725" s="47" t="s">
        <v>2813</v>
      </c>
      <c r="C2725" s="43" t="s">
        <v>8990</v>
      </c>
      <c r="D2725" s="44"/>
      <c r="E2725" s="208"/>
      <c r="F2725" s="46">
        <v>437.85</v>
      </c>
      <c r="G2725" s="791" t="s">
        <v>9601</v>
      </c>
      <c r="H2725" s="781">
        <f t="shared" si="432"/>
        <v>115.56</v>
      </c>
      <c r="I2725" s="782">
        <f t="shared" si="431"/>
        <v>58.61</v>
      </c>
      <c r="J2725" s="782">
        <f t="shared" si="431"/>
        <v>40</v>
      </c>
      <c r="K2725" s="783">
        <f t="shared" si="431"/>
        <v>30.76</v>
      </c>
      <c r="L2725" s="784">
        <f>IF(ISNUMBER(F2725),IF(LEFT(A2725,3)="Cat",VLOOKUP(A2725,'Loc Configurations Seules'!R:U,4,FALSE),VLOOKUP(G2725,'Loc Coefficients Location'!A:D,4,FALSE)),"")</f>
        <v>0.18651532340555149</v>
      </c>
      <c r="M2725" s="785">
        <f t="shared" si="433"/>
        <v>81.665734353120726</v>
      </c>
      <c r="N2725" s="786">
        <f>IF(ISNUMBER(F2725),IF(LEFT(A2725,3)="Cat",VLOOKUP(A2725,'Loc Configurations Seules'!R:V,5,FALSE),VLOOKUP(G2725,'Loc Coefficients Location'!A:E,5,FALSE)),"")</f>
        <v>9.9038652897397772E-2</v>
      </c>
      <c r="O2725" s="785">
        <f t="shared" si="434"/>
        <v>43.364074171125615</v>
      </c>
      <c r="P2725" s="786">
        <f>IF(ISNUMBER(F2725),IF(LEFT(A2725,3)="Cat",VLOOKUP(A2725,'Loc Configurations Seules'!R:W,6,FALSE),VLOOKUP(G2725,'Loc Coefficients Location'!A:F,6,FALSE)),"")</f>
        <v>7.5421779500883954E-2</v>
      </c>
      <c r="Q2725" s="785">
        <f t="shared" si="435"/>
        <v>33.023426154462044</v>
      </c>
      <c r="R2725" s="786">
        <f>IF(ISNUMBER(F2725),IF(LEFT(A2725,3)="Cat",VLOOKUP(A2725,'Loc Configurations Seules'!R:X,7,FALSE),VLOOKUP(G2725,'Loc Coefficients Location'!A:G,7,FALSE)),"")</f>
        <v>6.3273484033980879E-2</v>
      </c>
      <c r="S2725" s="785">
        <f t="shared" si="436"/>
        <v>27.70429498427853</v>
      </c>
    </row>
    <row r="2726" spans="1:19" s="5" customFormat="1" x14ac:dyDescent="0.25">
      <c r="A2726" s="41"/>
      <c r="B2726" s="47" t="s">
        <v>2813</v>
      </c>
      <c r="C2726" s="43" t="s">
        <v>2941</v>
      </c>
      <c r="D2726" s="44"/>
      <c r="E2726" s="69"/>
      <c r="F2726" s="46">
        <v>437.85</v>
      </c>
      <c r="G2726" s="791" t="s">
        <v>9601</v>
      </c>
      <c r="H2726" s="781">
        <f t="shared" si="432"/>
        <v>115.56</v>
      </c>
      <c r="I2726" s="782">
        <f t="shared" si="431"/>
        <v>58.61</v>
      </c>
      <c r="J2726" s="782">
        <f t="shared" si="431"/>
        <v>40</v>
      </c>
      <c r="K2726" s="783">
        <f t="shared" si="431"/>
        <v>30.76</v>
      </c>
      <c r="L2726" s="784">
        <f>IF(ISNUMBER(F2726),IF(LEFT(A2726,3)="Cat",VLOOKUP(A2726,'Loc Configurations Seules'!R:U,4,FALSE),VLOOKUP(G2726,'Loc Coefficients Location'!A:D,4,FALSE)),"")</f>
        <v>0.18651532340555149</v>
      </c>
      <c r="M2726" s="785">
        <f t="shared" si="433"/>
        <v>81.665734353120726</v>
      </c>
      <c r="N2726" s="786">
        <f>IF(ISNUMBER(F2726),IF(LEFT(A2726,3)="Cat",VLOOKUP(A2726,'Loc Configurations Seules'!R:V,5,FALSE),VLOOKUP(G2726,'Loc Coefficients Location'!A:E,5,FALSE)),"")</f>
        <v>9.9038652897397772E-2</v>
      </c>
      <c r="O2726" s="785">
        <f t="shared" si="434"/>
        <v>43.364074171125615</v>
      </c>
      <c r="P2726" s="786">
        <f>IF(ISNUMBER(F2726),IF(LEFT(A2726,3)="Cat",VLOOKUP(A2726,'Loc Configurations Seules'!R:W,6,FALSE),VLOOKUP(G2726,'Loc Coefficients Location'!A:F,6,FALSE)),"")</f>
        <v>7.5421779500883954E-2</v>
      </c>
      <c r="Q2726" s="785">
        <f t="shared" si="435"/>
        <v>33.023426154462044</v>
      </c>
      <c r="R2726" s="786">
        <f>IF(ISNUMBER(F2726),IF(LEFT(A2726,3)="Cat",VLOOKUP(A2726,'Loc Configurations Seules'!R:X,7,FALSE),VLOOKUP(G2726,'Loc Coefficients Location'!A:G,7,FALSE)),"")</f>
        <v>6.3273484033980879E-2</v>
      </c>
      <c r="S2726" s="785">
        <f t="shared" si="436"/>
        <v>27.70429498427853</v>
      </c>
    </row>
    <row r="2727" spans="1:19" s="5" customFormat="1" x14ac:dyDescent="0.25">
      <c r="A2727" s="41"/>
      <c r="B2727" s="47" t="s">
        <v>2814</v>
      </c>
      <c r="C2727" s="43" t="s">
        <v>7636</v>
      </c>
      <c r="D2727" s="44"/>
      <c r="E2727" s="47"/>
      <c r="F2727" s="46">
        <v>437.85</v>
      </c>
      <c r="G2727" s="791" t="s">
        <v>9601</v>
      </c>
      <c r="H2727" s="781">
        <f t="shared" si="432"/>
        <v>115.56</v>
      </c>
      <c r="I2727" s="782">
        <f t="shared" si="431"/>
        <v>58.61</v>
      </c>
      <c r="J2727" s="782">
        <f t="shared" si="431"/>
        <v>40</v>
      </c>
      <c r="K2727" s="783">
        <f t="shared" si="431"/>
        <v>30.76</v>
      </c>
      <c r="L2727" s="784">
        <f>IF(ISNUMBER(F2727),IF(LEFT(A2727,3)="Cat",VLOOKUP(A2727,'Loc Configurations Seules'!R:U,4,FALSE),VLOOKUP(G2727,'Loc Coefficients Location'!A:D,4,FALSE)),"")</f>
        <v>0.18651532340555149</v>
      </c>
      <c r="M2727" s="785">
        <f t="shared" si="433"/>
        <v>81.665734353120726</v>
      </c>
      <c r="N2727" s="786">
        <f>IF(ISNUMBER(F2727),IF(LEFT(A2727,3)="Cat",VLOOKUP(A2727,'Loc Configurations Seules'!R:V,5,FALSE),VLOOKUP(G2727,'Loc Coefficients Location'!A:E,5,FALSE)),"")</f>
        <v>9.9038652897397772E-2</v>
      </c>
      <c r="O2727" s="785">
        <f t="shared" si="434"/>
        <v>43.364074171125615</v>
      </c>
      <c r="P2727" s="786">
        <f>IF(ISNUMBER(F2727),IF(LEFT(A2727,3)="Cat",VLOOKUP(A2727,'Loc Configurations Seules'!R:W,6,FALSE),VLOOKUP(G2727,'Loc Coefficients Location'!A:F,6,FALSE)),"")</f>
        <v>7.5421779500883954E-2</v>
      </c>
      <c r="Q2727" s="785">
        <f t="shared" si="435"/>
        <v>33.023426154462044</v>
      </c>
      <c r="R2727" s="786">
        <f>IF(ISNUMBER(F2727),IF(LEFT(A2727,3)="Cat",VLOOKUP(A2727,'Loc Configurations Seules'!R:X,7,FALSE),VLOOKUP(G2727,'Loc Coefficients Location'!A:G,7,FALSE)),"")</f>
        <v>6.3273484033980879E-2</v>
      </c>
      <c r="S2727" s="785">
        <f t="shared" si="436"/>
        <v>27.70429498427853</v>
      </c>
    </row>
    <row r="2728" spans="1:19" s="5" customFormat="1" x14ac:dyDescent="0.25">
      <c r="A2728" s="41"/>
      <c r="B2728" s="47" t="s">
        <v>2813</v>
      </c>
      <c r="C2728" s="43" t="s">
        <v>2942</v>
      </c>
      <c r="D2728" s="44"/>
      <c r="E2728" s="69"/>
      <c r="F2728" s="46">
        <v>437.85</v>
      </c>
      <c r="G2728" s="791" t="s">
        <v>9601</v>
      </c>
      <c r="H2728" s="781">
        <f t="shared" si="432"/>
        <v>115.56</v>
      </c>
      <c r="I2728" s="782">
        <f t="shared" si="431"/>
        <v>58.61</v>
      </c>
      <c r="J2728" s="782">
        <f t="shared" si="431"/>
        <v>40</v>
      </c>
      <c r="K2728" s="783">
        <f t="shared" si="431"/>
        <v>30.76</v>
      </c>
      <c r="L2728" s="784">
        <f>IF(ISNUMBER(F2728),IF(LEFT(A2728,3)="Cat",VLOOKUP(A2728,'Loc Configurations Seules'!R:U,4,FALSE),VLOOKUP(G2728,'Loc Coefficients Location'!A:D,4,FALSE)),"")</f>
        <v>0.18651532340555149</v>
      </c>
      <c r="M2728" s="785">
        <f t="shared" si="433"/>
        <v>81.665734353120726</v>
      </c>
      <c r="N2728" s="786">
        <f>IF(ISNUMBER(F2728),IF(LEFT(A2728,3)="Cat",VLOOKUP(A2728,'Loc Configurations Seules'!R:V,5,FALSE),VLOOKUP(G2728,'Loc Coefficients Location'!A:E,5,FALSE)),"")</f>
        <v>9.9038652897397772E-2</v>
      </c>
      <c r="O2728" s="785">
        <f t="shared" si="434"/>
        <v>43.364074171125615</v>
      </c>
      <c r="P2728" s="786">
        <f>IF(ISNUMBER(F2728),IF(LEFT(A2728,3)="Cat",VLOOKUP(A2728,'Loc Configurations Seules'!R:W,6,FALSE),VLOOKUP(G2728,'Loc Coefficients Location'!A:F,6,FALSE)),"")</f>
        <v>7.5421779500883954E-2</v>
      </c>
      <c r="Q2728" s="785">
        <f t="shared" si="435"/>
        <v>33.023426154462044</v>
      </c>
      <c r="R2728" s="786">
        <f>IF(ISNUMBER(F2728),IF(LEFT(A2728,3)="Cat",VLOOKUP(A2728,'Loc Configurations Seules'!R:X,7,FALSE),VLOOKUP(G2728,'Loc Coefficients Location'!A:G,7,FALSE)),"")</f>
        <v>6.3273484033980879E-2</v>
      </c>
      <c r="S2728" s="785">
        <f t="shared" si="436"/>
        <v>27.70429498427853</v>
      </c>
    </row>
    <row r="2729" spans="1:19" s="5" customFormat="1" x14ac:dyDescent="0.25">
      <c r="A2729" s="41"/>
      <c r="B2729" s="47" t="s">
        <v>2814</v>
      </c>
      <c r="C2729" s="43" t="s">
        <v>2943</v>
      </c>
      <c r="D2729" s="44"/>
      <c r="E2729" s="69"/>
      <c r="F2729" s="46">
        <v>437.85</v>
      </c>
      <c r="G2729" s="791" t="s">
        <v>9601</v>
      </c>
      <c r="H2729" s="781">
        <f t="shared" si="432"/>
        <v>115.56</v>
      </c>
      <c r="I2729" s="782">
        <f t="shared" si="431"/>
        <v>58.61</v>
      </c>
      <c r="J2729" s="782">
        <f t="shared" si="431"/>
        <v>40</v>
      </c>
      <c r="K2729" s="783">
        <f t="shared" si="431"/>
        <v>30.76</v>
      </c>
      <c r="L2729" s="784">
        <f>IF(ISNUMBER(F2729),IF(LEFT(A2729,3)="Cat",VLOOKUP(A2729,'Loc Configurations Seules'!R:U,4,FALSE),VLOOKUP(G2729,'Loc Coefficients Location'!A:D,4,FALSE)),"")</f>
        <v>0.18651532340555149</v>
      </c>
      <c r="M2729" s="785">
        <f t="shared" si="433"/>
        <v>81.665734353120726</v>
      </c>
      <c r="N2729" s="786">
        <f>IF(ISNUMBER(F2729),IF(LEFT(A2729,3)="Cat",VLOOKUP(A2729,'Loc Configurations Seules'!R:V,5,FALSE),VLOOKUP(G2729,'Loc Coefficients Location'!A:E,5,FALSE)),"")</f>
        <v>9.9038652897397772E-2</v>
      </c>
      <c r="O2729" s="785">
        <f t="shared" si="434"/>
        <v>43.364074171125615</v>
      </c>
      <c r="P2729" s="786">
        <f>IF(ISNUMBER(F2729),IF(LEFT(A2729,3)="Cat",VLOOKUP(A2729,'Loc Configurations Seules'!R:W,6,FALSE),VLOOKUP(G2729,'Loc Coefficients Location'!A:F,6,FALSE)),"")</f>
        <v>7.5421779500883954E-2</v>
      </c>
      <c r="Q2729" s="785">
        <f t="shared" si="435"/>
        <v>33.023426154462044</v>
      </c>
      <c r="R2729" s="786">
        <f>IF(ISNUMBER(F2729),IF(LEFT(A2729,3)="Cat",VLOOKUP(A2729,'Loc Configurations Seules'!R:X,7,FALSE),VLOOKUP(G2729,'Loc Coefficients Location'!A:G,7,FALSE)),"")</f>
        <v>6.3273484033980879E-2</v>
      </c>
      <c r="S2729" s="785">
        <f t="shared" si="436"/>
        <v>27.70429498427853</v>
      </c>
    </row>
    <row r="2730" spans="1:19" s="5" customFormat="1" ht="15.75" thickBot="1" x14ac:dyDescent="0.3">
      <c r="A2730" s="48"/>
      <c r="B2730" s="348" t="s">
        <v>7637</v>
      </c>
      <c r="C2730" s="50" t="s">
        <v>7638</v>
      </c>
      <c r="D2730" s="51"/>
      <c r="E2730" s="62"/>
      <c r="F2730" s="53">
        <v>437.85</v>
      </c>
      <c r="G2730" s="791" t="s">
        <v>9601</v>
      </c>
      <c r="H2730" s="781">
        <f t="shared" si="432"/>
        <v>115.56</v>
      </c>
      <c r="I2730" s="782">
        <f t="shared" si="431"/>
        <v>58.61</v>
      </c>
      <c r="J2730" s="782">
        <f t="shared" si="431"/>
        <v>40</v>
      </c>
      <c r="K2730" s="783">
        <f t="shared" si="431"/>
        <v>30.76</v>
      </c>
      <c r="L2730" s="784">
        <f>IF(ISNUMBER(F2730),IF(LEFT(A2730,3)="Cat",VLOOKUP(A2730,'Loc Configurations Seules'!R:U,4,FALSE),VLOOKUP(G2730,'Loc Coefficients Location'!A:D,4,FALSE)),"")</f>
        <v>0.18651532340555149</v>
      </c>
      <c r="M2730" s="785">
        <f t="shared" si="433"/>
        <v>81.665734353120726</v>
      </c>
      <c r="N2730" s="786">
        <f>IF(ISNUMBER(F2730),IF(LEFT(A2730,3)="Cat",VLOOKUP(A2730,'Loc Configurations Seules'!R:V,5,FALSE),VLOOKUP(G2730,'Loc Coefficients Location'!A:E,5,FALSE)),"")</f>
        <v>9.9038652897397772E-2</v>
      </c>
      <c r="O2730" s="785">
        <f t="shared" si="434"/>
        <v>43.364074171125615</v>
      </c>
      <c r="P2730" s="786">
        <f>IF(ISNUMBER(F2730),IF(LEFT(A2730,3)="Cat",VLOOKUP(A2730,'Loc Configurations Seules'!R:W,6,FALSE),VLOOKUP(G2730,'Loc Coefficients Location'!A:F,6,FALSE)),"")</f>
        <v>7.5421779500883954E-2</v>
      </c>
      <c r="Q2730" s="785">
        <f t="shared" si="435"/>
        <v>33.023426154462044</v>
      </c>
      <c r="R2730" s="786">
        <f>IF(ISNUMBER(F2730),IF(LEFT(A2730,3)="Cat",VLOOKUP(A2730,'Loc Configurations Seules'!R:X,7,FALSE),VLOOKUP(G2730,'Loc Coefficients Location'!A:G,7,FALSE)),"")</f>
        <v>6.3273484033980879E-2</v>
      </c>
      <c r="S2730" s="785">
        <f t="shared" si="436"/>
        <v>27.70429498427853</v>
      </c>
    </row>
    <row r="2731" spans="1:19" s="5" customFormat="1" ht="25.5" x14ac:dyDescent="0.25">
      <c r="A2731" s="190" t="s">
        <v>7639</v>
      </c>
      <c r="B2731" s="373" t="s">
        <v>7640</v>
      </c>
      <c r="C2731" s="374" t="s">
        <v>7641</v>
      </c>
      <c r="D2731" s="375"/>
      <c r="E2731" s="376"/>
      <c r="F2731" s="377">
        <v>789</v>
      </c>
      <c r="G2731" s="791" t="s">
        <v>9601</v>
      </c>
      <c r="H2731" s="781">
        <f t="shared" si="432"/>
        <v>208.24</v>
      </c>
      <c r="I2731" s="782">
        <f t="shared" si="431"/>
        <v>105.61</v>
      </c>
      <c r="J2731" s="782">
        <f t="shared" si="431"/>
        <v>72.08</v>
      </c>
      <c r="K2731" s="783">
        <f t="shared" si="431"/>
        <v>55.43</v>
      </c>
      <c r="L2731" s="784">
        <f>IF(ISNUMBER(F2731),IF(LEFT(A2731,3)="Cat",VLOOKUP(A2731,'Loc Configurations Seules'!R:U,4,FALSE),VLOOKUP(G2731,'Loc Coefficients Location'!A:D,4,FALSE)),"")</f>
        <v>0.18651532340555149</v>
      </c>
      <c r="M2731" s="785">
        <f t="shared" si="433"/>
        <v>147.16059016698011</v>
      </c>
      <c r="N2731" s="786">
        <f>IF(ISNUMBER(F2731),IF(LEFT(A2731,3)="Cat",VLOOKUP(A2731,'Loc Configurations Seules'!R:V,5,FALSE),VLOOKUP(G2731,'Loc Coefficients Location'!A:E,5,FALSE)),"")</f>
        <v>9.9038652897397772E-2</v>
      </c>
      <c r="O2731" s="785">
        <f t="shared" si="434"/>
        <v>78.141497136046837</v>
      </c>
      <c r="P2731" s="786">
        <f>IF(ISNUMBER(F2731),IF(LEFT(A2731,3)="Cat",VLOOKUP(A2731,'Loc Configurations Seules'!R:W,6,FALSE),VLOOKUP(G2731,'Loc Coefficients Location'!A:F,6,FALSE)),"")</f>
        <v>7.5421779500883954E-2</v>
      </c>
      <c r="Q2731" s="785">
        <f t="shared" si="435"/>
        <v>59.507784026197442</v>
      </c>
      <c r="R2731" s="786">
        <f>IF(ISNUMBER(F2731),IF(LEFT(A2731,3)="Cat",VLOOKUP(A2731,'Loc Configurations Seules'!R:X,7,FALSE),VLOOKUP(G2731,'Loc Coefficients Location'!A:G,7,FALSE)),"")</f>
        <v>6.3273484033980879E-2</v>
      </c>
      <c r="S2731" s="785">
        <f t="shared" si="436"/>
        <v>49.922778902810911</v>
      </c>
    </row>
    <row r="2732" spans="1:19" s="5" customFormat="1" x14ac:dyDescent="0.25">
      <c r="A2732" s="190"/>
      <c r="B2732" s="241" t="s">
        <v>7640</v>
      </c>
      <c r="C2732" s="81" t="s">
        <v>8991</v>
      </c>
      <c r="D2732" s="82"/>
      <c r="E2732" s="301"/>
      <c r="F2732" s="213">
        <v>789</v>
      </c>
      <c r="G2732" s="791" t="s">
        <v>9601</v>
      </c>
      <c r="H2732" s="781">
        <f t="shared" si="432"/>
        <v>208.24</v>
      </c>
      <c r="I2732" s="782">
        <f t="shared" si="431"/>
        <v>105.61</v>
      </c>
      <c r="J2732" s="782">
        <f t="shared" si="431"/>
        <v>72.08</v>
      </c>
      <c r="K2732" s="783">
        <f t="shared" si="431"/>
        <v>55.43</v>
      </c>
      <c r="L2732" s="784">
        <f>IF(ISNUMBER(F2732),IF(LEFT(A2732,3)="Cat",VLOOKUP(A2732,'Loc Configurations Seules'!R:U,4,FALSE),VLOOKUP(G2732,'Loc Coefficients Location'!A:D,4,FALSE)),"")</f>
        <v>0.18651532340555149</v>
      </c>
      <c r="M2732" s="785">
        <f t="shared" si="433"/>
        <v>147.16059016698011</v>
      </c>
      <c r="N2732" s="786">
        <f>IF(ISNUMBER(F2732),IF(LEFT(A2732,3)="Cat",VLOOKUP(A2732,'Loc Configurations Seules'!R:V,5,FALSE),VLOOKUP(G2732,'Loc Coefficients Location'!A:E,5,FALSE)),"")</f>
        <v>9.9038652897397772E-2</v>
      </c>
      <c r="O2732" s="785">
        <f t="shared" si="434"/>
        <v>78.141497136046837</v>
      </c>
      <c r="P2732" s="786">
        <f>IF(ISNUMBER(F2732),IF(LEFT(A2732,3)="Cat",VLOOKUP(A2732,'Loc Configurations Seules'!R:W,6,FALSE),VLOOKUP(G2732,'Loc Coefficients Location'!A:F,6,FALSE)),"")</f>
        <v>7.5421779500883954E-2</v>
      </c>
      <c r="Q2732" s="785">
        <f t="shared" si="435"/>
        <v>59.507784026197442</v>
      </c>
      <c r="R2732" s="786">
        <f>IF(ISNUMBER(F2732),IF(LEFT(A2732,3)="Cat",VLOOKUP(A2732,'Loc Configurations Seules'!R:X,7,FALSE),VLOOKUP(G2732,'Loc Coefficients Location'!A:G,7,FALSE)),"")</f>
        <v>6.3273484033980879E-2</v>
      </c>
      <c r="S2732" s="785">
        <f t="shared" si="436"/>
        <v>49.922778902810911</v>
      </c>
    </row>
    <row r="2733" spans="1:19" s="5" customFormat="1" x14ac:dyDescent="0.25">
      <c r="A2733" s="190"/>
      <c r="B2733" s="357" t="s">
        <v>7640</v>
      </c>
      <c r="C2733" s="282" t="s">
        <v>7642</v>
      </c>
      <c r="D2733" s="288"/>
      <c r="E2733" s="289"/>
      <c r="F2733" s="281">
        <v>789</v>
      </c>
      <c r="G2733" s="791" t="s">
        <v>9601</v>
      </c>
      <c r="H2733" s="781">
        <f t="shared" si="432"/>
        <v>208.24</v>
      </c>
      <c r="I2733" s="782">
        <f t="shared" si="431"/>
        <v>105.61</v>
      </c>
      <c r="J2733" s="782">
        <f t="shared" si="431"/>
        <v>72.08</v>
      </c>
      <c r="K2733" s="783">
        <f t="shared" si="431"/>
        <v>55.43</v>
      </c>
      <c r="L2733" s="784">
        <f>IF(ISNUMBER(F2733),IF(LEFT(A2733,3)="Cat",VLOOKUP(A2733,'Loc Configurations Seules'!R:U,4,FALSE),VLOOKUP(G2733,'Loc Coefficients Location'!A:D,4,FALSE)),"")</f>
        <v>0.18651532340555149</v>
      </c>
      <c r="M2733" s="785">
        <f t="shared" si="433"/>
        <v>147.16059016698011</v>
      </c>
      <c r="N2733" s="786">
        <f>IF(ISNUMBER(F2733),IF(LEFT(A2733,3)="Cat",VLOOKUP(A2733,'Loc Configurations Seules'!R:V,5,FALSE),VLOOKUP(G2733,'Loc Coefficients Location'!A:E,5,FALSE)),"")</f>
        <v>9.9038652897397772E-2</v>
      </c>
      <c r="O2733" s="785">
        <f t="shared" si="434"/>
        <v>78.141497136046837</v>
      </c>
      <c r="P2733" s="786">
        <f>IF(ISNUMBER(F2733),IF(LEFT(A2733,3)="Cat",VLOOKUP(A2733,'Loc Configurations Seules'!R:W,6,FALSE),VLOOKUP(G2733,'Loc Coefficients Location'!A:F,6,FALSE)),"")</f>
        <v>7.5421779500883954E-2</v>
      </c>
      <c r="Q2733" s="785">
        <f t="shared" si="435"/>
        <v>59.507784026197442</v>
      </c>
      <c r="R2733" s="786">
        <f>IF(ISNUMBER(F2733),IF(LEFT(A2733,3)="Cat",VLOOKUP(A2733,'Loc Configurations Seules'!R:X,7,FALSE),VLOOKUP(G2733,'Loc Coefficients Location'!A:G,7,FALSE)),"")</f>
        <v>6.3273484033980879E-2</v>
      </c>
      <c r="S2733" s="785">
        <f t="shared" si="436"/>
        <v>49.922778902810911</v>
      </c>
    </row>
    <row r="2734" spans="1:19" s="5" customFormat="1" ht="15.75" thickBot="1" x14ac:dyDescent="0.3">
      <c r="A2734" s="193"/>
      <c r="B2734" s="378" t="s">
        <v>7640</v>
      </c>
      <c r="C2734" s="379" t="s">
        <v>7643</v>
      </c>
      <c r="D2734" s="380"/>
      <c r="E2734" s="381"/>
      <c r="F2734" s="382">
        <v>789</v>
      </c>
      <c r="G2734" s="791" t="s">
        <v>9601</v>
      </c>
      <c r="H2734" s="781">
        <f t="shared" si="432"/>
        <v>208.24</v>
      </c>
      <c r="I2734" s="782">
        <f t="shared" si="431"/>
        <v>105.61</v>
      </c>
      <c r="J2734" s="782">
        <f t="shared" si="431"/>
        <v>72.08</v>
      </c>
      <c r="K2734" s="783">
        <f t="shared" si="431"/>
        <v>55.43</v>
      </c>
      <c r="L2734" s="784">
        <f>IF(ISNUMBER(F2734),IF(LEFT(A2734,3)="Cat",VLOOKUP(A2734,'Loc Configurations Seules'!R:U,4,FALSE),VLOOKUP(G2734,'Loc Coefficients Location'!A:D,4,FALSE)),"")</f>
        <v>0.18651532340555149</v>
      </c>
      <c r="M2734" s="785">
        <f t="shared" si="433"/>
        <v>147.16059016698011</v>
      </c>
      <c r="N2734" s="786">
        <f>IF(ISNUMBER(F2734),IF(LEFT(A2734,3)="Cat",VLOOKUP(A2734,'Loc Configurations Seules'!R:V,5,FALSE),VLOOKUP(G2734,'Loc Coefficients Location'!A:E,5,FALSE)),"")</f>
        <v>9.9038652897397772E-2</v>
      </c>
      <c r="O2734" s="785">
        <f t="shared" si="434"/>
        <v>78.141497136046837</v>
      </c>
      <c r="P2734" s="786">
        <f>IF(ISNUMBER(F2734),IF(LEFT(A2734,3)="Cat",VLOOKUP(A2734,'Loc Configurations Seules'!R:W,6,FALSE),VLOOKUP(G2734,'Loc Coefficients Location'!A:F,6,FALSE)),"")</f>
        <v>7.5421779500883954E-2</v>
      </c>
      <c r="Q2734" s="785">
        <f t="shared" si="435"/>
        <v>59.507784026197442</v>
      </c>
      <c r="R2734" s="786">
        <f>IF(ISNUMBER(F2734),IF(LEFT(A2734,3)="Cat",VLOOKUP(A2734,'Loc Configurations Seules'!R:X,7,FALSE),VLOOKUP(G2734,'Loc Coefficients Location'!A:G,7,FALSE)),"")</f>
        <v>6.3273484033980879E-2</v>
      </c>
      <c r="S2734" s="785">
        <f t="shared" si="436"/>
        <v>49.922778902810911</v>
      </c>
    </row>
    <row r="2735" spans="1:19" s="5" customFormat="1" ht="25.5" x14ac:dyDescent="0.25">
      <c r="A2735" s="218" t="s">
        <v>7644</v>
      </c>
      <c r="B2735" s="327" t="s">
        <v>7645</v>
      </c>
      <c r="C2735" s="325" t="s">
        <v>7646</v>
      </c>
      <c r="D2735" s="326"/>
      <c r="E2735" s="383"/>
      <c r="F2735" s="328">
        <v>970</v>
      </c>
      <c r="G2735" s="791" t="s">
        <v>9601</v>
      </c>
      <c r="H2735" s="781">
        <f t="shared" si="432"/>
        <v>256.01</v>
      </c>
      <c r="I2735" s="782">
        <f t="shared" si="431"/>
        <v>129.84</v>
      </c>
      <c r="J2735" s="782">
        <f t="shared" si="431"/>
        <v>88.61</v>
      </c>
      <c r="K2735" s="783">
        <f t="shared" si="431"/>
        <v>68.150000000000006</v>
      </c>
      <c r="L2735" s="784">
        <f>IF(ISNUMBER(F2735),IF(LEFT(A2735,3)="Cat",VLOOKUP(A2735,'Loc Configurations Seules'!R:U,4,FALSE),VLOOKUP(G2735,'Loc Coefficients Location'!A:D,4,FALSE)),"")</f>
        <v>0.18651532340555149</v>
      </c>
      <c r="M2735" s="785">
        <f t="shared" si="433"/>
        <v>180.91986370338495</v>
      </c>
      <c r="N2735" s="786">
        <f>IF(ISNUMBER(F2735),IF(LEFT(A2735,3)="Cat",VLOOKUP(A2735,'Loc Configurations Seules'!R:V,5,FALSE),VLOOKUP(G2735,'Loc Coefficients Location'!A:E,5,FALSE)),"")</f>
        <v>9.9038652897397772E-2</v>
      </c>
      <c r="O2735" s="785">
        <f t="shared" si="434"/>
        <v>96.06749331047584</v>
      </c>
      <c r="P2735" s="786">
        <f>IF(ISNUMBER(F2735),IF(LEFT(A2735,3)="Cat",VLOOKUP(A2735,'Loc Configurations Seules'!R:W,6,FALSE),VLOOKUP(G2735,'Loc Coefficients Location'!A:F,6,FALSE)),"")</f>
        <v>7.5421779500883954E-2</v>
      </c>
      <c r="Q2735" s="785">
        <f t="shared" si="435"/>
        <v>73.159126115857433</v>
      </c>
      <c r="R2735" s="786">
        <f>IF(ISNUMBER(F2735),IF(LEFT(A2735,3)="Cat",VLOOKUP(A2735,'Loc Configurations Seules'!R:X,7,FALSE),VLOOKUP(G2735,'Loc Coefficients Location'!A:G,7,FALSE)),"")</f>
        <v>6.3273484033980879E-2</v>
      </c>
      <c r="S2735" s="785">
        <f t="shared" si="436"/>
        <v>61.375279512961455</v>
      </c>
    </row>
    <row r="2736" spans="1:19" s="5" customFormat="1" x14ac:dyDescent="0.25">
      <c r="A2736" s="272"/>
      <c r="B2736" s="145" t="s">
        <v>7645</v>
      </c>
      <c r="C2736" s="302" t="s">
        <v>8992</v>
      </c>
      <c r="D2736" s="303"/>
      <c r="E2736" s="384"/>
      <c r="F2736" s="305">
        <v>970</v>
      </c>
      <c r="G2736" s="791" t="s">
        <v>9601</v>
      </c>
      <c r="H2736" s="781">
        <f t="shared" si="432"/>
        <v>256.01</v>
      </c>
      <c r="I2736" s="782">
        <f t="shared" si="431"/>
        <v>129.84</v>
      </c>
      <c r="J2736" s="782">
        <f t="shared" si="431"/>
        <v>88.61</v>
      </c>
      <c r="K2736" s="783">
        <f t="shared" si="431"/>
        <v>68.150000000000006</v>
      </c>
      <c r="L2736" s="784">
        <f>IF(ISNUMBER(F2736),IF(LEFT(A2736,3)="Cat",VLOOKUP(A2736,'Loc Configurations Seules'!R:U,4,FALSE),VLOOKUP(G2736,'Loc Coefficients Location'!A:D,4,FALSE)),"")</f>
        <v>0.18651532340555149</v>
      </c>
      <c r="M2736" s="785">
        <f t="shared" si="433"/>
        <v>180.91986370338495</v>
      </c>
      <c r="N2736" s="786">
        <f>IF(ISNUMBER(F2736),IF(LEFT(A2736,3)="Cat",VLOOKUP(A2736,'Loc Configurations Seules'!R:V,5,FALSE),VLOOKUP(G2736,'Loc Coefficients Location'!A:E,5,FALSE)),"")</f>
        <v>9.9038652897397772E-2</v>
      </c>
      <c r="O2736" s="785">
        <f t="shared" si="434"/>
        <v>96.06749331047584</v>
      </c>
      <c r="P2736" s="786">
        <f>IF(ISNUMBER(F2736),IF(LEFT(A2736,3)="Cat",VLOOKUP(A2736,'Loc Configurations Seules'!R:W,6,FALSE),VLOOKUP(G2736,'Loc Coefficients Location'!A:F,6,FALSE)),"")</f>
        <v>7.5421779500883954E-2</v>
      </c>
      <c r="Q2736" s="785">
        <f t="shared" si="435"/>
        <v>73.159126115857433</v>
      </c>
      <c r="R2736" s="786">
        <f>IF(ISNUMBER(F2736),IF(LEFT(A2736,3)="Cat",VLOOKUP(A2736,'Loc Configurations Seules'!R:X,7,FALSE),VLOOKUP(G2736,'Loc Coefficients Location'!A:G,7,FALSE)),"")</f>
        <v>6.3273484033980879E-2</v>
      </c>
      <c r="S2736" s="785">
        <f t="shared" si="436"/>
        <v>61.375279512961455</v>
      </c>
    </row>
    <row r="2737" spans="1:19" s="5" customFormat="1" x14ac:dyDescent="0.25">
      <c r="A2737" s="190"/>
      <c r="B2737" s="80" t="s">
        <v>7647</v>
      </c>
      <c r="C2737" s="297" t="s">
        <v>7646</v>
      </c>
      <c r="D2737" s="82"/>
      <c r="E2737" s="97"/>
      <c r="F2737" s="328">
        <v>970</v>
      </c>
      <c r="G2737" s="791" t="s">
        <v>9601</v>
      </c>
      <c r="H2737" s="781">
        <f t="shared" si="432"/>
        <v>256.01</v>
      </c>
      <c r="I2737" s="782">
        <f t="shared" si="431"/>
        <v>129.84</v>
      </c>
      <c r="J2737" s="782">
        <f t="shared" si="431"/>
        <v>88.61</v>
      </c>
      <c r="K2737" s="783">
        <f t="shared" si="431"/>
        <v>68.150000000000006</v>
      </c>
      <c r="L2737" s="784">
        <f>IF(ISNUMBER(F2737),IF(LEFT(A2737,3)="Cat",VLOOKUP(A2737,'Loc Configurations Seules'!R:U,4,FALSE),VLOOKUP(G2737,'Loc Coefficients Location'!A:D,4,FALSE)),"")</f>
        <v>0.18651532340555149</v>
      </c>
      <c r="M2737" s="785">
        <f t="shared" si="433"/>
        <v>180.91986370338495</v>
      </c>
      <c r="N2737" s="786">
        <f>IF(ISNUMBER(F2737),IF(LEFT(A2737,3)="Cat",VLOOKUP(A2737,'Loc Configurations Seules'!R:V,5,FALSE),VLOOKUP(G2737,'Loc Coefficients Location'!A:E,5,FALSE)),"")</f>
        <v>9.9038652897397772E-2</v>
      </c>
      <c r="O2737" s="785">
        <f t="shared" si="434"/>
        <v>96.06749331047584</v>
      </c>
      <c r="P2737" s="786">
        <f>IF(ISNUMBER(F2737),IF(LEFT(A2737,3)="Cat",VLOOKUP(A2737,'Loc Configurations Seules'!R:W,6,FALSE),VLOOKUP(G2737,'Loc Coefficients Location'!A:F,6,FALSE)),"")</f>
        <v>7.5421779500883954E-2</v>
      </c>
      <c r="Q2737" s="785">
        <f t="shared" si="435"/>
        <v>73.159126115857433</v>
      </c>
      <c r="R2737" s="786">
        <f>IF(ISNUMBER(F2737),IF(LEFT(A2737,3)="Cat",VLOOKUP(A2737,'Loc Configurations Seules'!R:X,7,FALSE),VLOOKUP(G2737,'Loc Coefficients Location'!A:G,7,FALSE)),"")</f>
        <v>6.3273484033980879E-2</v>
      </c>
      <c r="S2737" s="785">
        <f t="shared" si="436"/>
        <v>61.375279512961455</v>
      </c>
    </row>
    <row r="2738" spans="1:19" s="5" customFormat="1" x14ac:dyDescent="0.25">
      <c r="A2738" s="190"/>
      <c r="B2738" s="42" t="s">
        <v>7647</v>
      </c>
      <c r="C2738" s="43" t="s">
        <v>7648</v>
      </c>
      <c r="D2738" s="44"/>
      <c r="E2738" s="47"/>
      <c r="F2738" s="328">
        <v>970</v>
      </c>
      <c r="G2738" s="791" t="s">
        <v>9601</v>
      </c>
      <c r="H2738" s="781">
        <f t="shared" si="432"/>
        <v>256.01</v>
      </c>
      <c r="I2738" s="782">
        <f t="shared" si="431"/>
        <v>129.84</v>
      </c>
      <c r="J2738" s="782">
        <f t="shared" si="431"/>
        <v>88.61</v>
      </c>
      <c r="K2738" s="783">
        <f t="shared" si="431"/>
        <v>68.150000000000006</v>
      </c>
      <c r="L2738" s="784">
        <f>IF(ISNUMBER(F2738),IF(LEFT(A2738,3)="Cat",VLOOKUP(A2738,'Loc Configurations Seules'!R:U,4,FALSE),VLOOKUP(G2738,'Loc Coefficients Location'!A:D,4,FALSE)),"")</f>
        <v>0.18651532340555149</v>
      </c>
      <c r="M2738" s="785">
        <f t="shared" si="433"/>
        <v>180.91986370338495</v>
      </c>
      <c r="N2738" s="786">
        <f>IF(ISNUMBER(F2738),IF(LEFT(A2738,3)="Cat",VLOOKUP(A2738,'Loc Configurations Seules'!R:V,5,FALSE),VLOOKUP(G2738,'Loc Coefficients Location'!A:E,5,FALSE)),"")</f>
        <v>9.9038652897397772E-2</v>
      </c>
      <c r="O2738" s="785">
        <f t="shared" si="434"/>
        <v>96.06749331047584</v>
      </c>
      <c r="P2738" s="786">
        <f>IF(ISNUMBER(F2738),IF(LEFT(A2738,3)="Cat",VLOOKUP(A2738,'Loc Configurations Seules'!R:W,6,FALSE),VLOOKUP(G2738,'Loc Coefficients Location'!A:F,6,FALSE)),"")</f>
        <v>7.5421779500883954E-2</v>
      </c>
      <c r="Q2738" s="785">
        <f t="shared" si="435"/>
        <v>73.159126115857433</v>
      </c>
      <c r="R2738" s="786">
        <f>IF(ISNUMBER(F2738),IF(LEFT(A2738,3)="Cat",VLOOKUP(A2738,'Loc Configurations Seules'!R:X,7,FALSE),VLOOKUP(G2738,'Loc Coefficients Location'!A:G,7,FALSE)),"")</f>
        <v>6.3273484033980879E-2</v>
      </c>
      <c r="S2738" s="785">
        <f t="shared" si="436"/>
        <v>61.375279512961455</v>
      </c>
    </row>
    <row r="2739" spans="1:19" s="5" customFormat="1" ht="15.75" thickBot="1" x14ac:dyDescent="0.3">
      <c r="A2739" s="190"/>
      <c r="B2739" s="55" t="s">
        <v>7647</v>
      </c>
      <c r="C2739" s="56" t="s">
        <v>7649</v>
      </c>
      <c r="D2739" s="57"/>
      <c r="E2739" s="58"/>
      <c r="F2739" s="385">
        <v>970</v>
      </c>
      <c r="G2739" s="791" t="s">
        <v>9601</v>
      </c>
      <c r="H2739" s="781">
        <f t="shared" si="432"/>
        <v>256.01</v>
      </c>
      <c r="I2739" s="782">
        <f t="shared" si="431"/>
        <v>129.84</v>
      </c>
      <c r="J2739" s="782">
        <f t="shared" si="431"/>
        <v>88.61</v>
      </c>
      <c r="K2739" s="783">
        <f t="shared" si="431"/>
        <v>68.150000000000006</v>
      </c>
      <c r="L2739" s="784">
        <f>IF(ISNUMBER(F2739),IF(LEFT(A2739,3)="Cat",VLOOKUP(A2739,'Loc Configurations Seules'!R:U,4,FALSE),VLOOKUP(G2739,'Loc Coefficients Location'!A:D,4,FALSE)),"")</f>
        <v>0.18651532340555149</v>
      </c>
      <c r="M2739" s="785">
        <f t="shared" si="433"/>
        <v>180.91986370338495</v>
      </c>
      <c r="N2739" s="786">
        <f>IF(ISNUMBER(F2739),IF(LEFT(A2739,3)="Cat",VLOOKUP(A2739,'Loc Configurations Seules'!R:V,5,FALSE),VLOOKUP(G2739,'Loc Coefficients Location'!A:E,5,FALSE)),"")</f>
        <v>9.9038652897397772E-2</v>
      </c>
      <c r="O2739" s="785">
        <f t="shared" si="434"/>
        <v>96.06749331047584</v>
      </c>
      <c r="P2739" s="786">
        <f>IF(ISNUMBER(F2739),IF(LEFT(A2739,3)="Cat",VLOOKUP(A2739,'Loc Configurations Seules'!R:W,6,FALSE),VLOOKUP(G2739,'Loc Coefficients Location'!A:F,6,FALSE)),"")</f>
        <v>7.5421779500883954E-2</v>
      </c>
      <c r="Q2739" s="785">
        <f t="shared" si="435"/>
        <v>73.159126115857433</v>
      </c>
      <c r="R2739" s="786">
        <f>IF(ISNUMBER(F2739),IF(LEFT(A2739,3)="Cat",VLOOKUP(A2739,'Loc Configurations Seules'!R:X,7,FALSE),VLOOKUP(G2739,'Loc Coefficients Location'!A:G,7,FALSE)),"")</f>
        <v>6.3273484033980879E-2</v>
      </c>
      <c r="S2739" s="785">
        <f t="shared" si="436"/>
        <v>61.375279512961455</v>
      </c>
    </row>
    <row r="2740" spans="1:19" s="5" customFormat="1" x14ac:dyDescent="0.25">
      <c r="A2740" s="100" t="s">
        <v>2944</v>
      </c>
      <c r="B2740" s="61" t="s">
        <v>2815</v>
      </c>
      <c r="C2740" s="94" t="s">
        <v>2945</v>
      </c>
      <c r="D2740" s="60"/>
      <c r="E2740" s="219"/>
      <c r="F2740" s="95">
        <v>840</v>
      </c>
      <c r="G2740" s="791" t="s">
        <v>9601</v>
      </c>
      <c r="H2740" s="781">
        <f t="shared" si="432"/>
        <v>221.7</v>
      </c>
      <c r="I2740" s="782">
        <f t="shared" si="431"/>
        <v>112.44</v>
      </c>
      <c r="J2740" s="782">
        <f t="shared" si="431"/>
        <v>76.73</v>
      </c>
      <c r="K2740" s="783">
        <f t="shared" si="431"/>
        <v>59.02</v>
      </c>
      <c r="L2740" s="784">
        <f>IF(ISNUMBER(F2740),IF(LEFT(A2740,3)="Cat",VLOOKUP(A2740,'Loc Configurations Seules'!R:U,4,FALSE),VLOOKUP(G2740,'Loc Coefficients Location'!A:D,4,FALSE)),"")</f>
        <v>0.18651532340555149</v>
      </c>
      <c r="M2740" s="785">
        <f t="shared" si="433"/>
        <v>156.67287166066325</v>
      </c>
      <c r="N2740" s="786">
        <f>IF(ISNUMBER(F2740),IF(LEFT(A2740,3)="Cat",VLOOKUP(A2740,'Loc Configurations Seules'!R:V,5,FALSE),VLOOKUP(G2740,'Loc Coefficients Location'!A:E,5,FALSE)),"")</f>
        <v>9.9038652897397772E-2</v>
      </c>
      <c r="O2740" s="785">
        <f t="shared" si="434"/>
        <v>83.192468433814128</v>
      </c>
      <c r="P2740" s="786">
        <f>IF(ISNUMBER(F2740),IF(LEFT(A2740,3)="Cat",VLOOKUP(A2740,'Loc Configurations Seules'!R:W,6,FALSE),VLOOKUP(G2740,'Loc Coefficients Location'!A:F,6,FALSE)),"")</f>
        <v>7.5421779500883954E-2</v>
      </c>
      <c r="Q2740" s="785">
        <f t="shared" si="435"/>
        <v>63.354294780742521</v>
      </c>
      <c r="R2740" s="786">
        <f>IF(ISNUMBER(F2740),IF(LEFT(A2740,3)="Cat",VLOOKUP(A2740,'Loc Configurations Seules'!R:X,7,FALSE),VLOOKUP(G2740,'Loc Coefficients Location'!A:G,7,FALSE)),"")</f>
        <v>6.3273484033980879E-2</v>
      </c>
      <c r="S2740" s="785">
        <f t="shared" si="436"/>
        <v>53.149726588543935</v>
      </c>
    </row>
    <row r="2741" spans="1:19" s="5" customFormat="1" x14ac:dyDescent="0.25">
      <c r="A2741" s="41"/>
      <c r="B2741" s="47" t="s">
        <v>2815</v>
      </c>
      <c r="C2741" s="43" t="s">
        <v>8993</v>
      </c>
      <c r="D2741" s="44"/>
      <c r="E2741" s="208"/>
      <c r="F2741" s="46">
        <v>840</v>
      </c>
      <c r="G2741" s="791" t="s">
        <v>9601</v>
      </c>
      <c r="H2741" s="781">
        <f t="shared" si="432"/>
        <v>221.7</v>
      </c>
      <c r="I2741" s="782">
        <f t="shared" si="431"/>
        <v>112.44</v>
      </c>
      <c r="J2741" s="782">
        <f t="shared" si="431"/>
        <v>76.73</v>
      </c>
      <c r="K2741" s="783">
        <f t="shared" si="431"/>
        <v>59.02</v>
      </c>
      <c r="L2741" s="784">
        <f>IF(ISNUMBER(F2741),IF(LEFT(A2741,3)="Cat",VLOOKUP(A2741,'Loc Configurations Seules'!R:U,4,FALSE),VLOOKUP(G2741,'Loc Coefficients Location'!A:D,4,FALSE)),"")</f>
        <v>0.18651532340555149</v>
      </c>
      <c r="M2741" s="785">
        <f t="shared" si="433"/>
        <v>156.67287166066325</v>
      </c>
      <c r="N2741" s="786">
        <f>IF(ISNUMBER(F2741),IF(LEFT(A2741,3)="Cat",VLOOKUP(A2741,'Loc Configurations Seules'!R:V,5,FALSE),VLOOKUP(G2741,'Loc Coefficients Location'!A:E,5,FALSE)),"")</f>
        <v>9.9038652897397772E-2</v>
      </c>
      <c r="O2741" s="785">
        <f t="shared" si="434"/>
        <v>83.192468433814128</v>
      </c>
      <c r="P2741" s="786">
        <f>IF(ISNUMBER(F2741),IF(LEFT(A2741,3)="Cat",VLOOKUP(A2741,'Loc Configurations Seules'!R:W,6,FALSE),VLOOKUP(G2741,'Loc Coefficients Location'!A:F,6,FALSE)),"")</f>
        <v>7.5421779500883954E-2</v>
      </c>
      <c r="Q2741" s="785">
        <f t="shared" si="435"/>
        <v>63.354294780742521</v>
      </c>
      <c r="R2741" s="786">
        <f>IF(ISNUMBER(F2741),IF(LEFT(A2741,3)="Cat",VLOOKUP(A2741,'Loc Configurations Seules'!R:X,7,FALSE),VLOOKUP(G2741,'Loc Coefficients Location'!A:G,7,FALSE)),"")</f>
        <v>6.3273484033980879E-2</v>
      </c>
      <c r="S2741" s="785">
        <f t="shared" si="436"/>
        <v>53.149726588543935</v>
      </c>
    </row>
    <row r="2742" spans="1:19" s="5" customFormat="1" x14ac:dyDescent="0.25">
      <c r="A2742" s="41"/>
      <c r="B2742" s="47" t="s">
        <v>2815</v>
      </c>
      <c r="C2742" s="43" t="s">
        <v>2946</v>
      </c>
      <c r="D2742" s="44"/>
      <c r="E2742" s="69"/>
      <c r="F2742" s="46">
        <v>840</v>
      </c>
      <c r="G2742" s="791" t="s">
        <v>9601</v>
      </c>
      <c r="H2742" s="781">
        <f t="shared" si="432"/>
        <v>221.7</v>
      </c>
      <c r="I2742" s="782">
        <f t="shared" si="431"/>
        <v>112.44</v>
      </c>
      <c r="J2742" s="782">
        <f t="shared" si="431"/>
        <v>76.73</v>
      </c>
      <c r="K2742" s="783">
        <f t="shared" si="431"/>
        <v>59.02</v>
      </c>
      <c r="L2742" s="784">
        <f>IF(ISNUMBER(F2742),IF(LEFT(A2742,3)="Cat",VLOOKUP(A2742,'Loc Configurations Seules'!R:U,4,FALSE),VLOOKUP(G2742,'Loc Coefficients Location'!A:D,4,FALSE)),"")</f>
        <v>0.18651532340555149</v>
      </c>
      <c r="M2742" s="785">
        <f t="shared" si="433"/>
        <v>156.67287166066325</v>
      </c>
      <c r="N2742" s="786">
        <f>IF(ISNUMBER(F2742),IF(LEFT(A2742,3)="Cat",VLOOKUP(A2742,'Loc Configurations Seules'!R:V,5,FALSE),VLOOKUP(G2742,'Loc Coefficients Location'!A:E,5,FALSE)),"")</f>
        <v>9.9038652897397772E-2</v>
      </c>
      <c r="O2742" s="785">
        <f t="shared" si="434"/>
        <v>83.192468433814128</v>
      </c>
      <c r="P2742" s="786">
        <f>IF(ISNUMBER(F2742),IF(LEFT(A2742,3)="Cat",VLOOKUP(A2742,'Loc Configurations Seules'!R:W,6,FALSE),VLOOKUP(G2742,'Loc Coefficients Location'!A:F,6,FALSE)),"")</f>
        <v>7.5421779500883954E-2</v>
      </c>
      <c r="Q2742" s="785">
        <f t="shared" si="435"/>
        <v>63.354294780742521</v>
      </c>
      <c r="R2742" s="786">
        <f>IF(ISNUMBER(F2742),IF(LEFT(A2742,3)="Cat",VLOOKUP(A2742,'Loc Configurations Seules'!R:X,7,FALSE),VLOOKUP(G2742,'Loc Coefficients Location'!A:G,7,FALSE)),"")</f>
        <v>6.3273484033980879E-2</v>
      </c>
      <c r="S2742" s="785">
        <f t="shared" si="436"/>
        <v>53.149726588543935</v>
      </c>
    </row>
    <row r="2743" spans="1:19" s="5" customFormat="1" x14ac:dyDescent="0.25">
      <c r="A2743" s="41"/>
      <c r="B2743" s="47" t="s">
        <v>7650</v>
      </c>
      <c r="C2743" s="43" t="s">
        <v>7651</v>
      </c>
      <c r="D2743" s="44"/>
      <c r="E2743" s="47"/>
      <c r="F2743" s="46">
        <v>840</v>
      </c>
      <c r="G2743" s="791" t="s">
        <v>9601</v>
      </c>
      <c r="H2743" s="781">
        <f t="shared" si="432"/>
        <v>221.7</v>
      </c>
      <c r="I2743" s="782">
        <f t="shared" si="431"/>
        <v>112.44</v>
      </c>
      <c r="J2743" s="782">
        <f t="shared" si="431"/>
        <v>76.73</v>
      </c>
      <c r="K2743" s="783">
        <f t="shared" si="431"/>
        <v>59.02</v>
      </c>
      <c r="L2743" s="784">
        <f>IF(ISNUMBER(F2743),IF(LEFT(A2743,3)="Cat",VLOOKUP(A2743,'Loc Configurations Seules'!R:U,4,FALSE),VLOOKUP(G2743,'Loc Coefficients Location'!A:D,4,FALSE)),"")</f>
        <v>0.18651532340555149</v>
      </c>
      <c r="M2743" s="785">
        <f t="shared" si="433"/>
        <v>156.67287166066325</v>
      </c>
      <c r="N2743" s="786">
        <f>IF(ISNUMBER(F2743),IF(LEFT(A2743,3)="Cat",VLOOKUP(A2743,'Loc Configurations Seules'!R:V,5,FALSE),VLOOKUP(G2743,'Loc Coefficients Location'!A:E,5,FALSE)),"")</f>
        <v>9.9038652897397772E-2</v>
      </c>
      <c r="O2743" s="785">
        <f t="shared" si="434"/>
        <v>83.192468433814128</v>
      </c>
      <c r="P2743" s="786">
        <f>IF(ISNUMBER(F2743),IF(LEFT(A2743,3)="Cat",VLOOKUP(A2743,'Loc Configurations Seules'!R:W,6,FALSE),VLOOKUP(G2743,'Loc Coefficients Location'!A:F,6,FALSE)),"")</f>
        <v>7.5421779500883954E-2</v>
      </c>
      <c r="Q2743" s="785">
        <f t="shared" si="435"/>
        <v>63.354294780742521</v>
      </c>
      <c r="R2743" s="786">
        <f>IF(ISNUMBER(F2743),IF(LEFT(A2743,3)="Cat",VLOOKUP(A2743,'Loc Configurations Seules'!R:X,7,FALSE),VLOOKUP(G2743,'Loc Coefficients Location'!A:G,7,FALSE)),"")</f>
        <v>6.3273484033980879E-2</v>
      </c>
      <c r="S2743" s="785">
        <f t="shared" si="436"/>
        <v>53.149726588543935</v>
      </c>
    </row>
    <row r="2744" spans="1:19" s="5" customFormat="1" x14ac:dyDescent="0.25">
      <c r="A2744" s="41"/>
      <c r="B2744" s="47" t="s">
        <v>2815</v>
      </c>
      <c r="C2744" s="43" t="s">
        <v>2947</v>
      </c>
      <c r="D2744" s="44"/>
      <c r="E2744" s="69"/>
      <c r="F2744" s="46">
        <v>840</v>
      </c>
      <c r="G2744" s="791" t="s">
        <v>9601</v>
      </c>
      <c r="H2744" s="781">
        <f t="shared" si="432"/>
        <v>221.7</v>
      </c>
      <c r="I2744" s="782">
        <f t="shared" si="431"/>
        <v>112.44</v>
      </c>
      <c r="J2744" s="782">
        <f t="shared" si="431"/>
        <v>76.73</v>
      </c>
      <c r="K2744" s="783">
        <f t="shared" si="431"/>
        <v>59.02</v>
      </c>
      <c r="L2744" s="784">
        <f>IF(ISNUMBER(F2744),IF(LEFT(A2744,3)="Cat",VLOOKUP(A2744,'Loc Configurations Seules'!R:U,4,FALSE),VLOOKUP(G2744,'Loc Coefficients Location'!A:D,4,FALSE)),"")</f>
        <v>0.18651532340555149</v>
      </c>
      <c r="M2744" s="785">
        <f t="shared" si="433"/>
        <v>156.67287166066325</v>
      </c>
      <c r="N2744" s="786">
        <f>IF(ISNUMBER(F2744),IF(LEFT(A2744,3)="Cat",VLOOKUP(A2744,'Loc Configurations Seules'!R:V,5,FALSE),VLOOKUP(G2744,'Loc Coefficients Location'!A:E,5,FALSE)),"")</f>
        <v>9.9038652897397772E-2</v>
      </c>
      <c r="O2744" s="785">
        <f t="shared" si="434"/>
        <v>83.192468433814128</v>
      </c>
      <c r="P2744" s="786">
        <f>IF(ISNUMBER(F2744),IF(LEFT(A2744,3)="Cat",VLOOKUP(A2744,'Loc Configurations Seules'!R:W,6,FALSE),VLOOKUP(G2744,'Loc Coefficients Location'!A:F,6,FALSE)),"")</f>
        <v>7.5421779500883954E-2</v>
      </c>
      <c r="Q2744" s="785">
        <f t="shared" si="435"/>
        <v>63.354294780742521</v>
      </c>
      <c r="R2744" s="786">
        <f>IF(ISNUMBER(F2744),IF(LEFT(A2744,3)="Cat",VLOOKUP(A2744,'Loc Configurations Seules'!R:X,7,FALSE),VLOOKUP(G2744,'Loc Coefficients Location'!A:G,7,FALSE)),"")</f>
        <v>6.3273484033980879E-2</v>
      </c>
      <c r="S2744" s="785">
        <f t="shared" si="436"/>
        <v>53.149726588543935</v>
      </c>
    </row>
    <row r="2745" spans="1:19" s="5" customFormat="1" ht="15.75" thickBot="1" x14ac:dyDescent="0.3">
      <c r="A2745" s="48"/>
      <c r="B2745" s="62" t="s">
        <v>2816</v>
      </c>
      <c r="C2745" s="50" t="s">
        <v>2948</v>
      </c>
      <c r="D2745" s="51"/>
      <c r="E2745" s="295"/>
      <c r="F2745" s="53">
        <v>840</v>
      </c>
      <c r="G2745" s="791" t="s">
        <v>9601</v>
      </c>
      <c r="H2745" s="781">
        <f t="shared" si="432"/>
        <v>221.7</v>
      </c>
      <c r="I2745" s="782">
        <f t="shared" si="431"/>
        <v>112.44</v>
      </c>
      <c r="J2745" s="782">
        <f t="shared" si="431"/>
        <v>76.73</v>
      </c>
      <c r="K2745" s="783">
        <f t="shared" si="431"/>
        <v>59.02</v>
      </c>
      <c r="L2745" s="784">
        <f>IF(ISNUMBER(F2745),IF(LEFT(A2745,3)="Cat",VLOOKUP(A2745,'Loc Configurations Seules'!R:U,4,FALSE),VLOOKUP(G2745,'Loc Coefficients Location'!A:D,4,FALSE)),"")</f>
        <v>0.18651532340555149</v>
      </c>
      <c r="M2745" s="785">
        <f t="shared" si="433"/>
        <v>156.67287166066325</v>
      </c>
      <c r="N2745" s="786">
        <f>IF(ISNUMBER(F2745),IF(LEFT(A2745,3)="Cat",VLOOKUP(A2745,'Loc Configurations Seules'!R:V,5,FALSE),VLOOKUP(G2745,'Loc Coefficients Location'!A:E,5,FALSE)),"")</f>
        <v>9.9038652897397772E-2</v>
      </c>
      <c r="O2745" s="785">
        <f t="shared" si="434"/>
        <v>83.192468433814128</v>
      </c>
      <c r="P2745" s="786">
        <f>IF(ISNUMBER(F2745),IF(LEFT(A2745,3)="Cat",VLOOKUP(A2745,'Loc Configurations Seules'!R:W,6,FALSE),VLOOKUP(G2745,'Loc Coefficients Location'!A:F,6,FALSE)),"")</f>
        <v>7.5421779500883954E-2</v>
      </c>
      <c r="Q2745" s="785">
        <f t="shared" si="435"/>
        <v>63.354294780742521</v>
      </c>
      <c r="R2745" s="786">
        <f>IF(ISNUMBER(F2745),IF(LEFT(A2745,3)="Cat",VLOOKUP(A2745,'Loc Configurations Seules'!R:X,7,FALSE),VLOOKUP(G2745,'Loc Coefficients Location'!A:G,7,FALSE)),"")</f>
        <v>6.3273484033980879E-2</v>
      </c>
      <c r="S2745" s="785">
        <f t="shared" si="436"/>
        <v>53.149726588543935</v>
      </c>
    </row>
    <row r="2746" spans="1:19" s="5" customFormat="1" x14ac:dyDescent="0.25">
      <c r="A2746" s="211" t="s">
        <v>7652</v>
      </c>
      <c r="B2746" s="97" t="s">
        <v>7653</v>
      </c>
      <c r="C2746" s="81" t="s">
        <v>7654</v>
      </c>
      <c r="D2746" s="82"/>
      <c r="E2746" s="82"/>
      <c r="F2746" s="213">
        <v>1600</v>
      </c>
      <c r="G2746" s="791" t="s">
        <v>9601</v>
      </c>
      <c r="H2746" s="781">
        <f t="shared" si="432"/>
        <v>422.28</v>
      </c>
      <c r="I2746" s="782">
        <f t="shared" si="431"/>
        <v>214.17</v>
      </c>
      <c r="J2746" s="782">
        <f t="shared" si="431"/>
        <v>146.16</v>
      </c>
      <c r="K2746" s="783">
        <f t="shared" si="431"/>
        <v>112.41</v>
      </c>
      <c r="L2746" s="784">
        <f>IF(ISNUMBER(F2746),IF(LEFT(A2746,3)="Cat",VLOOKUP(A2746,'Loc Configurations Seules'!R:U,4,FALSE),VLOOKUP(G2746,'Loc Coefficients Location'!A:D,4,FALSE)),"")</f>
        <v>0.18651532340555149</v>
      </c>
      <c r="M2746" s="785">
        <f t="shared" si="433"/>
        <v>298.4245174488824</v>
      </c>
      <c r="N2746" s="786">
        <f>IF(ISNUMBER(F2746),IF(LEFT(A2746,3)="Cat",VLOOKUP(A2746,'Loc Configurations Seules'!R:V,5,FALSE),VLOOKUP(G2746,'Loc Coefficients Location'!A:E,5,FALSE)),"")</f>
        <v>9.9038652897397772E-2</v>
      </c>
      <c r="O2746" s="785">
        <f t="shared" si="434"/>
        <v>158.46184463583643</v>
      </c>
      <c r="P2746" s="786">
        <f>IF(ISNUMBER(F2746),IF(LEFT(A2746,3)="Cat",VLOOKUP(A2746,'Loc Configurations Seules'!R:W,6,FALSE),VLOOKUP(G2746,'Loc Coefficients Location'!A:F,6,FALSE)),"")</f>
        <v>7.5421779500883954E-2</v>
      </c>
      <c r="Q2746" s="785">
        <f t="shared" si="435"/>
        <v>120.67484720141432</v>
      </c>
      <c r="R2746" s="786">
        <f>IF(ISNUMBER(F2746),IF(LEFT(A2746,3)="Cat",VLOOKUP(A2746,'Loc Configurations Seules'!R:X,7,FALSE),VLOOKUP(G2746,'Loc Coefficients Location'!A:G,7,FALSE)),"")</f>
        <v>6.3273484033980879E-2</v>
      </c>
      <c r="S2746" s="785">
        <f t="shared" si="436"/>
        <v>101.23757445436941</v>
      </c>
    </row>
    <row r="2747" spans="1:19" s="5" customFormat="1" x14ac:dyDescent="0.25">
      <c r="A2747" s="41"/>
      <c r="B2747" s="47" t="s">
        <v>7653</v>
      </c>
      <c r="C2747" s="43" t="s">
        <v>8994</v>
      </c>
      <c r="D2747" s="44"/>
      <c r="E2747" s="208"/>
      <c r="F2747" s="46">
        <v>1600</v>
      </c>
      <c r="G2747" s="791" t="s">
        <v>9601</v>
      </c>
      <c r="H2747" s="781">
        <f t="shared" si="432"/>
        <v>422.28</v>
      </c>
      <c r="I2747" s="782">
        <f t="shared" si="431"/>
        <v>214.17</v>
      </c>
      <c r="J2747" s="782">
        <f t="shared" si="431"/>
        <v>146.16</v>
      </c>
      <c r="K2747" s="783">
        <f t="shared" si="431"/>
        <v>112.41</v>
      </c>
      <c r="L2747" s="784">
        <f>IF(ISNUMBER(F2747),IF(LEFT(A2747,3)="Cat",VLOOKUP(A2747,'Loc Configurations Seules'!R:U,4,FALSE),VLOOKUP(G2747,'Loc Coefficients Location'!A:D,4,FALSE)),"")</f>
        <v>0.18651532340555149</v>
      </c>
      <c r="M2747" s="785">
        <f t="shared" si="433"/>
        <v>298.4245174488824</v>
      </c>
      <c r="N2747" s="786">
        <f>IF(ISNUMBER(F2747),IF(LEFT(A2747,3)="Cat",VLOOKUP(A2747,'Loc Configurations Seules'!R:V,5,FALSE),VLOOKUP(G2747,'Loc Coefficients Location'!A:E,5,FALSE)),"")</f>
        <v>9.9038652897397772E-2</v>
      </c>
      <c r="O2747" s="785">
        <f t="shared" si="434"/>
        <v>158.46184463583643</v>
      </c>
      <c r="P2747" s="786">
        <f>IF(ISNUMBER(F2747),IF(LEFT(A2747,3)="Cat",VLOOKUP(A2747,'Loc Configurations Seules'!R:W,6,FALSE),VLOOKUP(G2747,'Loc Coefficients Location'!A:F,6,FALSE)),"")</f>
        <v>7.5421779500883954E-2</v>
      </c>
      <c r="Q2747" s="785">
        <f t="shared" si="435"/>
        <v>120.67484720141432</v>
      </c>
      <c r="R2747" s="786">
        <f>IF(ISNUMBER(F2747),IF(LEFT(A2747,3)="Cat",VLOOKUP(A2747,'Loc Configurations Seules'!R:X,7,FALSE),VLOOKUP(G2747,'Loc Coefficients Location'!A:G,7,FALSE)),"")</f>
        <v>6.3273484033980879E-2</v>
      </c>
      <c r="S2747" s="785">
        <f t="shared" si="436"/>
        <v>101.23757445436941</v>
      </c>
    </row>
    <row r="2748" spans="1:19" s="5" customFormat="1" x14ac:dyDescent="0.25">
      <c r="A2748" s="41"/>
      <c r="B2748" s="47" t="s">
        <v>7655</v>
      </c>
      <c r="C2748" s="43" t="s">
        <v>7656</v>
      </c>
      <c r="D2748" s="44"/>
      <c r="E2748" s="47"/>
      <c r="F2748" s="46">
        <v>1600</v>
      </c>
      <c r="G2748" s="791" t="s">
        <v>9601</v>
      </c>
      <c r="H2748" s="781">
        <f t="shared" si="432"/>
        <v>422.28</v>
      </c>
      <c r="I2748" s="782">
        <f t="shared" si="431"/>
        <v>214.17</v>
      </c>
      <c r="J2748" s="782">
        <f t="shared" si="431"/>
        <v>146.16</v>
      </c>
      <c r="K2748" s="783">
        <f t="shared" si="431"/>
        <v>112.41</v>
      </c>
      <c r="L2748" s="784">
        <f>IF(ISNUMBER(F2748),IF(LEFT(A2748,3)="Cat",VLOOKUP(A2748,'Loc Configurations Seules'!R:U,4,FALSE),VLOOKUP(G2748,'Loc Coefficients Location'!A:D,4,FALSE)),"")</f>
        <v>0.18651532340555149</v>
      </c>
      <c r="M2748" s="785">
        <f t="shared" si="433"/>
        <v>298.4245174488824</v>
      </c>
      <c r="N2748" s="786">
        <f>IF(ISNUMBER(F2748),IF(LEFT(A2748,3)="Cat",VLOOKUP(A2748,'Loc Configurations Seules'!R:V,5,FALSE),VLOOKUP(G2748,'Loc Coefficients Location'!A:E,5,FALSE)),"")</f>
        <v>9.9038652897397772E-2</v>
      </c>
      <c r="O2748" s="785">
        <f t="shared" si="434"/>
        <v>158.46184463583643</v>
      </c>
      <c r="P2748" s="786">
        <f>IF(ISNUMBER(F2748),IF(LEFT(A2748,3)="Cat",VLOOKUP(A2748,'Loc Configurations Seules'!R:W,6,FALSE),VLOOKUP(G2748,'Loc Coefficients Location'!A:F,6,FALSE)),"")</f>
        <v>7.5421779500883954E-2</v>
      </c>
      <c r="Q2748" s="785">
        <f t="shared" si="435"/>
        <v>120.67484720141432</v>
      </c>
      <c r="R2748" s="786">
        <f>IF(ISNUMBER(F2748),IF(LEFT(A2748,3)="Cat",VLOOKUP(A2748,'Loc Configurations Seules'!R:X,7,FALSE),VLOOKUP(G2748,'Loc Coefficients Location'!A:G,7,FALSE)),"")</f>
        <v>6.3273484033980879E-2</v>
      </c>
      <c r="S2748" s="785">
        <f t="shared" si="436"/>
        <v>101.23757445436941</v>
      </c>
    </row>
    <row r="2749" spans="1:19" s="5" customFormat="1" x14ac:dyDescent="0.25">
      <c r="A2749" s="41"/>
      <c r="B2749" s="47" t="s">
        <v>7653</v>
      </c>
      <c r="C2749" s="43" t="s">
        <v>7657</v>
      </c>
      <c r="D2749" s="44"/>
      <c r="E2749" s="44"/>
      <c r="F2749" s="46">
        <v>1600</v>
      </c>
      <c r="G2749" s="791" t="s">
        <v>9601</v>
      </c>
      <c r="H2749" s="781">
        <f t="shared" si="432"/>
        <v>422.28</v>
      </c>
      <c r="I2749" s="782">
        <f t="shared" si="431"/>
        <v>214.17</v>
      </c>
      <c r="J2749" s="782">
        <f t="shared" si="431"/>
        <v>146.16</v>
      </c>
      <c r="K2749" s="783">
        <f t="shared" si="431"/>
        <v>112.41</v>
      </c>
      <c r="L2749" s="784">
        <f>IF(ISNUMBER(F2749),IF(LEFT(A2749,3)="Cat",VLOOKUP(A2749,'Loc Configurations Seules'!R:U,4,FALSE),VLOOKUP(G2749,'Loc Coefficients Location'!A:D,4,FALSE)),"")</f>
        <v>0.18651532340555149</v>
      </c>
      <c r="M2749" s="785">
        <f t="shared" si="433"/>
        <v>298.4245174488824</v>
      </c>
      <c r="N2749" s="786">
        <f>IF(ISNUMBER(F2749),IF(LEFT(A2749,3)="Cat",VLOOKUP(A2749,'Loc Configurations Seules'!R:V,5,FALSE),VLOOKUP(G2749,'Loc Coefficients Location'!A:E,5,FALSE)),"")</f>
        <v>9.9038652897397772E-2</v>
      </c>
      <c r="O2749" s="785">
        <f t="shared" si="434"/>
        <v>158.46184463583643</v>
      </c>
      <c r="P2749" s="786">
        <f>IF(ISNUMBER(F2749),IF(LEFT(A2749,3)="Cat",VLOOKUP(A2749,'Loc Configurations Seules'!R:W,6,FALSE),VLOOKUP(G2749,'Loc Coefficients Location'!A:F,6,FALSE)),"")</f>
        <v>7.5421779500883954E-2</v>
      </c>
      <c r="Q2749" s="785">
        <f t="shared" si="435"/>
        <v>120.67484720141432</v>
      </c>
      <c r="R2749" s="786">
        <f>IF(ISNUMBER(F2749),IF(LEFT(A2749,3)="Cat",VLOOKUP(A2749,'Loc Configurations Seules'!R:X,7,FALSE),VLOOKUP(G2749,'Loc Coefficients Location'!A:G,7,FALSE)),"")</f>
        <v>6.3273484033980879E-2</v>
      </c>
      <c r="S2749" s="785">
        <f t="shared" si="436"/>
        <v>101.23757445436941</v>
      </c>
    </row>
    <row r="2750" spans="1:19" s="5" customFormat="1" ht="15.75" thickBot="1" x14ac:dyDescent="0.3">
      <c r="A2750" s="48"/>
      <c r="B2750" s="62" t="s">
        <v>7653</v>
      </c>
      <c r="C2750" s="50" t="s">
        <v>7656</v>
      </c>
      <c r="D2750" s="51"/>
      <c r="E2750" s="51"/>
      <c r="F2750" s="53">
        <v>1600</v>
      </c>
      <c r="G2750" s="791" t="s">
        <v>9601</v>
      </c>
      <c r="H2750" s="781">
        <f t="shared" si="432"/>
        <v>422.28</v>
      </c>
      <c r="I2750" s="782">
        <f t="shared" si="431"/>
        <v>214.17</v>
      </c>
      <c r="J2750" s="782">
        <f t="shared" si="431"/>
        <v>146.16</v>
      </c>
      <c r="K2750" s="783">
        <f t="shared" si="431"/>
        <v>112.41</v>
      </c>
      <c r="L2750" s="784">
        <f>IF(ISNUMBER(F2750),IF(LEFT(A2750,3)="Cat",VLOOKUP(A2750,'Loc Configurations Seules'!R:U,4,FALSE),VLOOKUP(G2750,'Loc Coefficients Location'!A:D,4,FALSE)),"")</f>
        <v>0.18651532340555149</v>
      </c>
      <c r="M2750" s="785">
        <f t="shared" si="433"/>
        <v>298.4245174488824</v>
      </c>
      <c r="N2750" s="786">
        <f>IF(ISNUMBER(F2750),IF(LEFT(A2750,3)="Cat",VLOOKUP(A2750,'Loc Configurations Seules'!R:V,5,FALSE),VLOOKUP(G2750,'Loc Coefficients Location'!A:E,5,FALSE)),"")</f>
        <v>9.9038652897397772E-2</v>
      </c>
      <c r="O2750" s="785">
        <f t="shared" si="434"/>
        <v>158.46184463583643</v>
      </c>
      <c r="P2750" s="786">
        <f>IF(ISNUMBER(F2750),IF(LEFT(A2750,3)="Cat",VLOOKUP(A2750,'Loc Configurations Seules'!R:W,6,FALSE),VLOOKUP(G2750,'Loc Coefficients Location'!A:F,6,FALSE)),"")</f>
        <v>7.5421779500883954E-2</v>
      </c>
      <c r="Q2750" s="785">
        <f t="shared" si="435"/>
        <v>120.67484720141432</v>
      </c>
      <c r="R2750" s="786">
        <f>IF(ISNUMBER(F2750),IF(LEFT(A2750,3)="Cat",VLOOKUP(A2750,'Loc Configurations Seules'!R:X,7,FALSE),VLOOKUP(G2750,'Loc Coefficients Location'!A:G,7,FALSE)),"")</f>
        <v>6.3273484033980879E-2</v>
      </c>
      <c r="S2750" s="785">
        <f t="shared" si="436"/>
        <v>101.23757445436941</v>
      </c>
    </row>
    <row r="2751" spans="1:19" s="5" customFormat="1" ht="25.5" x14ac:dyDescent="0.25">
      <c r="A2751" s="218" t="s">
        <v>7658</v>
      </c>
      <c r="B2751" s="97" t="s">
        <v>7659</v>
      </c>
      <c r="C2751" s="81" t="s">
        <v>7660</v>
      </c>
      <c r="D2751" s="82"/>
      <c r="E2751" s="82"/>
      <c r="F2751" s="213">
        <v>1600</v>
      </c>
      <c r="G2751" s="791" t="s">
        <v>9601</v>
      </c>
      <c r="H2751" s="781">
        <f t="shared" si="432"/>
        <v>422.28</v>
      </c>
      <c r="I2751" s="782">
        <f t="shared" si="431"/>
        <v>214.17</v>
      </c>
      <c r="J2751" s="782">
        <f t="shared" si="431"/>
        <v>146.16</v>
      </c>
      <c r="K2751" s="783">
        <f t="shared" si="431"/>
        <v>112.41</v>
      </c>
      <c r="L2751" s="784">
        <f>IF(ISNUMBER(F2751),IF(LEFT(A2751,3)="Cat",VLOOKUP(A2751,'Loc Configurations Seules'!R:U,4,FALSE),VLOOKUP(G2751,'Loc Coefficients Location'!A:D,4,FALSE)),"")</f>
        <v>0.18651532340555149</v>
      </c>
      <c r="M2751" s="785">
        <f t="shared" si="433"/>
        <v>298.4245174488824</v>
      </c>
      <c r="N2751" s="786">
        <f>IF(ISNUMBER(F2751),IF(LEFT(A2751,3)="Cat",VLOOKUP(A2751,'Loc Configurations Seules'!R:V,5,FALSE),VLOOKUP(G2751,'Loc Coefficients Location'!A:E,5,FALSE)),"")</f>
        <v>9.9038652897397772E-2</v>
      </c>
      <c r="O2751" s="785">
        <f t="shared" si="434"/>
        <v>158.46184463583643</v>
      </c>
      <c r="P2751" s="786">
        <f>IF(ISNUMBER(F2751),IF(LEFT(A2751,3)="Cat",VLOOKUP(A2751,'Loc Configurations Seules'!R:W,6,FALSE),VLOOKUP(G2751,'Loc Coefficients Location'!A:F,6,FALSE)),"")</f>
        <v>7.5421779500883954E-2</v>
      </c>
      <c r="Q2751" s="785">
        <f t="shared" si="435"/>
        <v>120.67484720141432</v>
      </c>
      <c r="R2751" s="786">
        <f>IF(ISNUMBER(F2751),IF(LEFT(A2751,3)="Cat",VLOOKUP(A2751,'Loc Configurations Seules'!R:X,7,FALSE),VLOOKUP(G2751,'Loc Coefficients Location'!A:G,7,FALSE)),"")</f>
        <v>6.3273484033980879E-2</v>
      </c>
      <c r="S2751" s="785">
        <f t="shared" si="436"/>
        <v>101.23757445436941</v>
      </c>
    </row>
    <row r="2752" spans="1:19" s="5" customFormat="1" x14ac:dyDescent="0.25">
      <c r="A2752" s="190"/>
      <c r="B2752" s="241" t="s">
        <v>7655</v>
      </c>
      <c r="C2752" s="81" t="s">
        <v>8995</v>
      </c>
      <c r="D2752" s="82"/>
      <c r="E2752" s="301"/>
      <c r="F2752" s="213">
        <v>1600</v>
      </c>
      <c r="G2752" s="791" t="s">
        <v>9601</v>
      </c>
      <c r="H2752" s="781">
        <f t="shared" si="432"/>
        <v>422.28</v>
      </c>
      <c r="I2752" s="782">
        <f t="shared" si="431"/>
        <v>214.17</v>
      </c>
      <c r="J2752" s="782">
        <f t="shared" si="431"/>
        <v>146.16</v>
      </c>
      <c r="K2752" s="783">
        <f t="shared" si="431"/>
        <v>112.41</v>
      </c>
      <c r="L2752" s="784">
        <f>IF(ISNUMBER(F2752),IF(LEFT(A2752,3)="Cat",VLOOKUP(A2752,'Loc Configurations Seules'!R:U,4,FALSE),VLOOKUP(G2752,'Loc Coefficients Location'!A:D,4,FALSE)),"")</f>
        <v>0.18651532340555149</v>
      </c>
      <c r="M2752" s="785">
        <f t="shared" si="433"/>
        <v>298.4245174488824</v>
      </c>
      <c r="N2752" s="786">
        <f>IF(ISNUMBER(F2752),IF(LEFT(A2752,3)="Cat",VLOOKUP(A2752,'Loc Configurations Seules'!R:V,5,FALSE),VLOOKUP(G2752,'Loc Coefficients Location'!A:E,5,FALSE)),"")</f>
        <v>9.9038652897397772E-2</v>
      </c>
      <c r="O2752" s="785">
        <f t="shared" si="434"/>
        <v>158.46184463583643</v>
      </c>
      <c r="P2752" s="786">
        <f>IF(ISNUMBER(F2752),IF(LEFT(A2752,3)="Cat",VLOOKUP(A2752,'Loc Configurations Seules'!R:W,6,FALSE),VLOOKUP(G2752,'Loc Coefficients Location'!A:F,6,FALSE)),"")</f>
        <v>7.5421779500883954E-2</v>
      </c>
      <c r="Q2752" s="785">
        <f t="shared" si="435"/>
        <v>120.67484720141432</v>
      </c>
      <c r="R2752" s="786">
        <f>IF(ISNUMBER(F2752),IF(LEFT(A2752,3)="Cat",VLOOKUP(A2752,'Loc Configurations Seules'!R:X,7,FALSE),VLOOKUP(G2752,'Loc Coefficients Location'!A:G,7,FALSE)),"")</f>
        <v>6.3273484033980879E-2</v>
      </c>
      <c r="S2752" s="785">
        <f t="shared" si="436"/>
        <v>101.23757445436941</v>
      </c>
    </row>
    <row r="2753" spans="1:19" s="5" customFormat="1" x14ac:dyDescent="0.25">
      <c r="A2753" s="190"/>
      <c r="B2753" s="386" t="s">
        <v>7659</v>
      </c>
      <c r="C2753" s="43" t="s">
        <v>7661</v>
      </c>
      <c r="D2753" s="44"/>
      <c r="E2753" s="44"/>
      <c r="F2753" s="46">
        <v>1600</v>
      </c>
      <c r="G2753" s="791" t="s">
        <v>9601</v>
      </c>
      <c r="H2753" s="781">
        <f t="shared" si="432"/>
        <v>422.28</v>
      </c>
      <c r="I2753" s="782">
        <f t="shared" si="431"/>
        <v>214.17</v>
      </c>
      <c r="J2753" s="782">
        <f t="shared" si="431"/>
        <v>146.16</v>
      </c>
      <c r="K2753" s="783">
        <f t="shared" si="431"/>
        <v>112.41</v>
      </c>
      <c r="L2753" s="784">
        <f>IF(ISNUMBER(F2753),IF(LEFT(A2753,3)="Cat",VLOOKUP(A2753,'Loc Configurations Seules'!R:U,4,FALSE),VLOOKUP(G2753,'Loc Coefficients Location'!A:D,4,FALSE)),"")</f>
        <v>0.18651532340555149</v>
      </c>
      <c r="M2753" s="785">
        <f t="shared" si="433"/>
        <v>298.4245174488824</v>
      </c>
      <c r="N2753" s="786">
        <f>IF(ISNUMBER(F2753),IF(LEFT(A2753,3)="Cat",VLOOKUP(A2753,'Loc Configurations Seules'!R:V,5,FALSE),VLOOKUP(G2753,'Loc Coefficients Location'!A:E,5,FALSE)),"")</f>
        <v>9.9038652897397772E-2</v>
      </c>
      <c r="O2753" s="785">
        <f t="shared" si="434"/>
        <v>158.46184463583643</v>
      </c>
      <c r="P2753" s="786">
        <f>IF(ISNUMBER(F2753),IF(LEFT(A2753,3)="Cat",VLOOKUP(A2753,'Loc Configurations Seules'!R:W,6,FALSE),VLOOKUP(G2753,'Loc Coefficients Location'!A:F,6,FALSE)),"")</f>
        <v>7.5421779500883954E-2</v>
      </c>
      <c r="Q2753" s="785">
        <f t="shared" si="435"/>
        <v>120.67484720141432</v>
      </c>
      <c r="R2753" s="786">
        <f>IF(ISNUMBER(F2753),IF(LEFT(A2753,3)="Cat",VLOOKUP(A2753,'Loc Configurations Seules'!R:X,7,FALSE),VLOOKUP(G2753,'Loc Coefficients Location'!A:G,7,FALSE)),"")</f>
        <v>6.3273484033980879E-2</v>
      </c>
      <c r="S2753" s="785">
        <f t="shared" si="436"/>
        <v>101.23757445436941</v>
      </c>
    </row>
    <row r="2754" spans="1:19" s="5" customFormat="1" ht="15.75" thickBot="1" x14ac:dyDescent="0.3">
      <c r="A2754" s="205"/>
      <c r="B2754" s="387" t="s">
        <v>7659</v>
      </c>
      <c r="C2754" s="50" t="s">
        <v>7662</v>
      </c>
      <c r="D2754" s="51"/>
      <c r="E2754" s="51"/>
      <c r="F2754" s="53">
        <v>1600</v>
      </c>
      <c r="G2754" s="791" t="s">
        <v>9601</v>
      </c>
      <c r="H2754" s="781">
        <f t="shared" si="432"/>
        <v>422.28</v>
      </c>
      <c r="I2754" s="782">
        <f t="shared" si="431"/>
        <v>214.17</v>
      </c>
      <c r="J2754" s="782">
        <f t="shared" si="431"/>
        <v>146.16</v>
      </c>
      <c r="K2754" s="783">
        <f t="shared" si="431"/>
        <v>112.41</v>
      </c>
      <c r="L2754" s="784">
        <f>IF(ISNUMBER(F2754),IF(LEFT(A2754,3)="Cat",VLOOKUP(A2754,'Loc Configurations Seules'!R:U,4,FALSE),VLOOKUP(G2754,'Loc Coefficients Location'!A:D,4,FALSE)),"")</f>
        <v>0.18651532340555149</v>
      </c>
      <c r="M2754" s="785">
        <f t="shared" si="433"/>
        <v>298.4245174488824</v>
      </c>
      <c r="N2754" s="786">
        <f>IF(ISNUMBER(F2754),IF(LEFT(A2754,3)="Cat",VLOOKUP(A2754,'Loc Configurations Seules'!R:V,5,FALSE),VLOOKUP(G2754,'Loc Coefficients Location'!A:E,5,FALSE)),"")</f>
        <v>9.9038652897397772E-2</v>
      </c>
      <c r="O2754" s="785">
        <f t="shared" si="434"/>
        <v>158.46184463583643</v>
      </c>
      <c r="P2754" s="786">
        <f>IF(ISNUMBER(F2754),IF(LEFT(A2754,3)="Cat",VLOOKUP(A2754,'Loc Configurations Seules'!R:W,6,FALSE),VLOOKUP(G2754,'Loc Coefficients Location'!A:F,6,FALSE)),"")</f>
        <v>7.5421779500883954E-2</v>
      </c>
      <c r="Q2754" s="785">
        <f t="shared" si="435"/>
        <v>120.67484720141432</v>
      </c>
      <c r="R2754" s="786">
        <f>IF(ISNUMBER(F2754),IF(LEFT(A2754,3)="Cat",VLOOKUP(A2754,'Loc Configurations Seules'!R:X,7,FALSE),VLOOKUP(G2754,'Loc Coefficients Location'!A:G,7,FALSE)),"")</f>
        <v>6.3273484033980879E-2</v>
      </c>
      <c r="S2754" s="785">
        <f t="shared" si="436"/>
        <v>101.23757445436941</v>
      </c>
    </row>
    <row r="2755" spans="1:19" s="5" customFormat="1" x14ac:dyDescent="0.25">
      <c r="A2755" s="214" t="s">
        <v>2949</v>
      </c>
      <c r="B2755" s="241" t="s">
        <v>2817</v>
      </c>
      <c r="C2755" s="81" t="s">
        <v>2950</v>
      </c>
      <c r="D2755" s="82"/>
      <c r="E2755" s="86"/>
      <c r="F2755" s="213">
        <v>299.25</v>
      </c>
      <c r="G2755" s="791" t="s">
        <v>9601</v>
      </c>
      <c r="H2755" s="781">
        <f t="shared" si="432"/>
        <v>78.98</v>
      </c>
      <c r="I2755" s="782">
        <f t="shared" si="431"/>
        <v>40.06</v>
      </c>
      <c r="J2755" s="782">
        <f t="shared" si="431"/>
        <v>27.34</v>
      </c>
      <c r="K2755" s="783">
        <f t="shared" si="431"/>
        <v>21.02</v>
      </c>
      <c r="L2755" s="784">
        <f>IF(ISNUMBER(F2755),IF(LEFT(A2755,3)="Cat",VLOOKUP(A2755,'Loc Configurations Seules'!R:U,4,FALSE),VLOOKUP(G2755,'Loc Coefficients Location'!A:D,4,FALSE)),"")</f>
        <v>0.18651532340555149</v>
      </c>
      <c r="M2755" s="785">
        <f t="shared" si="433"/>
        <v>55.814710529111281</v>
      </c>
      <c r="N2755" s="786">
        <f>IF(ISNUMBER(F2755),IF(LEFT(A2755,3)="Cat",VLOOKUP(A2755,'Loc Configurations Seules'!R:V,5,FALSE),VLOOKUP(G2755,'Loc Coefficients Location'!A:E,5,FALSE)),"")</f>
        <v>9.9038652897397772E-2</v>
      </c>
      <c r="O2755" s="785">
        <f t="shared" si="434"/>
        <v>29.637316879546283</v>
      </c>
      <c r="P2755" s="786">
        <f>IF(ISNUMBER(F2755),IF(LEFT(A2755,3)="Cat",VLOOKUP(A2755,'Loc Configurations Seules'!R:W,6,FALSE),VLOOKUP(G2755,'Loc Coefficients Location'!A:F,6,FALSE)),"")</f>
        <v>7.5421779500883954E-2</v>
      </c>
      <c r="Q2755" s="785">
        <f t="shared" si="435"/>
        <v>22.569967515639522</v>
      </c>
      <c r="R2755" s="786">
        <f>IF(ISNUMBER(F2755),IF(LEFT(A2755,3)="Cat",VLOOKUP(A2755,'Loc Configurations Seules'!R:X,7,FALSE),VLOOKUP(G2755,'Loc Coefficients Location'!A:G,7,FALSE)),"")</f>
        <v>6.3273484033980879E-2</v>
      </c>
      <c r="S2755" s="785">
        <f t="shared" si="436"/>
        <v>18.934590097168776</v>
      </c>
    </row>
    <row r="2756" spans="1:19" s="5" customFormat="1" ht="15.75" thickBot="1" x14ac:dyDescent="0.3">
      <c r="A2756" s="214"/>
      <c r="B2756" s="241" t="s">
        <v>2817</v>
      </c>
      <c r="C2756" s="81" t="s">
        <v>8996</v>
      </c>
      <c r="D2756" s="82"/>
      <c r="E2756" s="301"/>
      <c r="F2756" s="213">
        <v>299.25</v>
      </c>
      <c r="G2756" s="791" t="s">
        <v>9601</v>
      </c>
      <c r="H2756" s="781">
        <f t="shared" si="432"/>
        <v>78.98</v>
      </c>
      <c r="I2756" s="782">
        <f t="shared" si="431"/>
        <v>40.06</v>
      </c>
      <c r="J2756" s="782">
        <f t="shared" si="431"/>
        <v>27.34</v>
      </c>
      <c r="K2756" s="783">
        <f t="shared" si="431"/>
        <v>21.02</v>
      </c>
      <c r="L2756" s="784">
        <f>IF(ISNUMBER(F2756),IF(LEFT(A2756,3)="Cat",VLOOKUP(A2756,'Loc Configurations Seules'!R:U,4,FALSE),VLOOKUP(G2756,'Loc Coefficients Location'!A:D,4,FALSE)),"")</f>
        <v>0.18651532340555149</v>
      </c>
      <c r="M2756" s="785">
        <f t="shared" si="433"/>
        <v>55.814710529111281</v>
      </c>
      <c r="N2756" s="786">
        <f>IF(ISNUMBER(F2756),IF(LEFT(A2756,3)="Cat",VLOOKUP(A2756,'Loc Configurations Seules'!R:V,5,FALSE),VLOOKUP(G2756,'Loc Coefficients Location'!A:E,5,FALSE)),"")</f>
        <v>9.9038652897397772E-2</v>
      </c>
      <c r="O2756" s="785">
        <f t="shared" si="434"/>
        <v>29.637316879546283</v>
      </c>
      <c r="P2756" s="786">
        <f>IF(ISNUMBER(F2756),IF(LEFT(A2756,3)="Cat",VLOOKUP(A2756,'Loc Configurations Seules'!R:W,6,FALSE),VLOOKUP(G2756,'Loc Coefficients Location'!A:F,6,FALSE)),"")</f>
        <v>7.5421779500883954E-2</v>
      </c>
      <c r="Q2756" s="785">
        <f t="shared" si="435"/>
        <v>22.569967515639522</v>
      </c>
      <c r="R2756" s="786">
        <f>IF(ISNUMBER(F2756),IF(LEFT(A2756,3)="Cat",VLOOKUP(A2756,'Loc Configurations Seules'!R:X,7,FALSE),VLOOKUP(G2756,'Loc Coefficients Location'!A:G,7,FALSE)),"")</f>
        <v>6.3273484033980879E-2</v>
      </c>
      <c r="S2756" s="785">
        <f t="shared" si="436"/>
        <v>18.934590097168776</v>
      </c>
    </row>
    <row r="2757" spans="1:19" s="5" customFormat="1" x14ac:dyDescent="0.25">
      <c r="A2757" s="214"/>
      <c r="B2757" s="242" t="s">
        <v>2817</v>
      </c>
      <c r="C2757" s="43" t="s">
        <v>2951</v>
      </c>
      <c r="D2757" s="44"/>
      <c r="E2757" s="69"/>
      <c r="F2757" s="46">
        <v>299.25</v>
      </c>
      <c r="G2757" s="791" t="s">
        <v>9601</v>
      </c>
      <c r="H2757" s="781">
        <f t="shared" si="432"/>
        <v>78.98</v>
      </c>
      <c r="I2757" s="782">
        <f t="shared" si="431"/>
        <v>40.06</v>
      </c>
      <c r="J2757" s="782">
        <f t="shared" si="431"/>
        <v>27.34</v>
      </c>
      <c r="K2757" s="783">
        <f t="shared" si="431"/>
        <v>21.02</v>
      </c>
      <c r="L2757" s="784">
        <f>IF(ISNUMBER(F2757),IF(LEFT(A2757,3)="Cat",VLOOKUP(A2757,'Loc Configurations Seules'!R:U,4,FALSE),VLOOKUP(G2757,'Loc Coefficients Location'!A:D,4,FALSE)),"")</f>
        <v>0.18651532340555149</v>
      </c>
      <c r="M2757" s="785">
        <f t="shared" si="433"/>
        <v>55.814710529111281</v>
      </c>
      <c r="N2757" s="786">
        <f>IF(ISNUMBER(F2757),IF(LEFT(A2757,3)="Cat",VLOOKUP(A2757,'Loc Configurations Seules'!R:V,5,FALSE),VLOOKUP(G2757,'Loc Coefficients Location'!A:E,5,FALSE)),"")</f>
        <v>9.9038652897397772E-2</v>
      </c>
      <c r="O2757" s="785">
        <f t="shared" si="434"/>
        <v>29.637316879546283</v>
      </c>
      <c r="P2757" s="786">
        <f>IF(ISNUMBER(F2757),IF(LEFT(A2757,3)="Cat",VLOOKUP(A2757,'Loc Configurations Seules'!R:W,6,FALSE),VLOOKUP(G2757,'Loc Coefficients Location'!A:F,6,FALSE)),"")</f>
        <v>7.5421779500883954E-2</v>
      </c>
      <c r="Q2757" s="785">
        <f t="shared" si="435"/>
        <v>22.569967515639522</v>
      </c>
      <c r="R2757" s="786">
        <f>IF(ISNUMBER(F2757),IF(LEFT(A2757,3)="Cat",VLOOKUP(A2757,'Loc Configurations Seules'!R:X,7,FALSE),VLOOKUP(G2757,'Loc Coefficients Location'!A:G,7,FALSE)),"")</f>
        <v>6.3273484033980879E-2</v>
      </c>
      <c r="S2757" s="785">
        <f t="shared" si="436"/>
        <v>18.934590097168776</v>
      </c>
    </row>
    <row r="2758" spans="1:19" s="5" customFormat="1" ht="15.75" thickBot="1" x14ac:dyDescent="0.3">
      <c r="A2758" s="215"/>
      <c r="B2758" s="186" t="s">
        <v>2818</v>
      </c>
      <c r="C2758" s="56" t="s">
        <v>2952</v>
      </c>
      <c r="D2758" s="57"/>
      <c r="E2758" s="54"/>
      <c r="F2758" s="103">
        <v>299.25</v>
      </c>
      <c r="G2758" s="791" t="s">
        <v>9601</v>
      </c>
      <c r="H2758" s="781">
        <f t="shared" si="432"/>
        <v>78.98</v>
      </c>
      <c r="I2758" s="782">
        <f t="shared" si="431"/>
        <v>40.06</v>
      </c>
      <c r="J2758" s="782">
        <f t="shared" si="431"/>
        <v>27.34</v>
      </c>
      <c r="K2758" s="783">
        <f t="shared" si="431"/>
        <v>21.02</v>
      </c>
      <c r="L2758" s="784">
        <f>IF(ISNUMBER(F2758),IF(LEFT(A2758,3)="Cat",VLOOKUP(A2758,'Loc Configurations Seules'!R:U,4,FALSE),VLOOKUP(G2758,'Loc Coefficients Location'!A:D,4,FALSE)),"")</f>
        <v>0.18651532340555149</v>
      </c>
      <c r="M2758" s="785">
        <f t="shared" si="433"/>
        <v>55.814710529111281</v>
      </c>
      <c r="N2758" s="786">
        <f>IF(ISNUMBER(F2758),IF(LEFT(A2758,3)="Cat",VLOOKUP(A2758,'Loc Configurations Seules'!R:V,5,FALSE),VLOOKUP(G2758,'Loc Coefficients Location'!A:E,5,FALSE)),"")</f>
        <v>9.9038652897397772E-2</v>
      </c>
      <c r="O2758" s="785">
        <f t="shared" si="434"/>
        <v>29.637316879546283</v>
      </c>
      <c r="P2758" s="786">
        <f>IF(ISNUMBER(F2758),IF(LEFT(A2758,3)="Cat",VLOOKUP(A2758,'Loc Configurations Seules'!R:W,6,FALSE),VLOOKUP(G2758,'Loc Coefficients Location'!A:F,6,FALSE)),"")</f>
        <v>7.5421779500883954E-2</v>
      </c>
      <c r="Q2758" s="785">
        <f t="shared" si="435"/>
        <v>22.569967515639522</v>
      </c>
      <c r="R2758" s="786">
        <f>IF(ISNUMBER(F2758),IF(LEFT(A2758,3)="Cat",VLOOKUP(A2758,'Loc Configurations Seules'!R:X,7,FALSE),VLOOKUP(G2758,'Loc Coefficients Location'!A:G,7,FALSE)),"")</f>
        <v>6.3273484033980879E-2</v>
      </c>
      <c r="S2758" s="785">
        <f t="shared" si="436"/>
        <v>18.934590097168776</v>
      </c>
    </row>
    <row r="2759" spans="1:19" s="5" customFormat="1" x14ac:dyDescent="0.25">
      <c r="A2759" s="214" t="s">
        <v>7663</v>
      </c>
      <c r="B2759" s="145" t="s">
        <v>2819</v>
      </c>
      <c r="C2759" s="302" t="s">
        <v>7664</v>
      </c>
      <c r="D2759" s="303"/>
      <c r="E2759" s="145"/>
      <c r="F2759" s="305">
        <v>645.75</v>
      </c>
      <c r="G2759" s="791" t="s">
        <v>9601</v>
      </c>
      <c r="H2759" s="781">
        <f t="shared" si="432"/>
        <v>170.43</v>
      </c>
      <c r="I2759" s="782">
        <f t="shared" si="432"/>
        <v>86.44</v>
      </c>
      <c r="J2759" s="782">
        <f t="shared" si="432"/>
        <v>58.99</v>
      </c>
      <c r="K2759" s="783">
        <f t="shared" si="432"/>
        <v>45.37</v>
      </c>
      <c r="L2759" s="784">
        <f>IF(ISNUMBER(F2759),IF(LEFT(A2759,3)="Cat",VLOOKUP(A2759,'Loc Configurations Seules'!R:U,4,FALSE),VLOOKUP(G2759,'Loc Coefficients Location'!A:D,4,FALSE)),"")</f>
        <v>0.18651532340555149</v>
      </c>
      <c r="M2759" s="785">
        <f t="shared" si="433"/>
        <v>120.44227008913488</v>
      </c>
      <c r="N2759" s="786">
        <f>IF(ISNUMBER(F2759),IF(LEFT(A2759,3)="Cat",VLOOKUP(A2759,'Loc Configurations Seules'!R:V,5,FALSE),VLOOKUP(G2759,'Loc Coefficients Location'!A:E,5,FALSE)),"")</f>
        <v>9.9038652897397772E-2</v>
      </c>
      <c r="O2759" s="785">
        <f t="shared" si="434"/>
        <v>63.954210108494614</v>
      </c>
      <c r="P2759" s="786">
        <f>IF(ISNUMBER(F2759),IF(LEFT(A2759,3)="Cat",VLOOKUP(A2759,'Loc Configurations Seules'!R:W,6,FALSE),VLOOKUP(G2759,'Loc Coefficients Location'!A:F,6,FALSE)),"")</f>
        <v>7.5421779500883954E-2</v>
      </c>
      <c r="Q2759" s="785">
        <f t="shared" si="435"/>
        <v>48.70361411269581</v>
      </c>
      <c r="R2759" s="786">
        <f>IF(ISNUMBER(F2759),IF(LEFT(A2759,3)="Cat",VLOOKUP(A2759,'Loc Configurations Seules'!R:X,7,FALSE),VLOOKUP(G2759,'Loc Coefficients Location'!A:G,7,FALSE)),"")</f>
        <v>6.3273484033980879E-2</v>
      </c>
      <c r="S2759" s="785">
        <f t="shared" si="436"/>
        <v>40.85885231494315</v>
      </c>
    </row>
    <row r="2760" spans="1:19" s="5" customFormat="1" x14ac:dyDescent="0.25">
      <c r="A2760" s="214"/>
      <c r="B2760" s="145" t="s">
        <v>2819</v>
      </c>
      <c r="C2760" s="388" t="s">
        <v>2953</v>
      </c>
      <c r="D2760" s="303"/>
      <c r="E2760" s="304"/>
      <c r="F2760" s="305">
        <v>645.75</v>
      </c>
      <c r="G2760" s="791" t="s">
        <v>9601</v>
      </c>
      <c r="H2760" s="781">
        <f t="shared" ref="H2760:K2823" si="437">IF(ISNUMBER($F2760),ROUND($F2760*H$2,2),"")</f>
        <v>170.43</v>
      </c>
      <c r="I2760" s="782">
        <f t="shared" si="437"/>
        <v>86.44</v>
      </c>
      <c r="J2760" s="782">
        <f t="shared" si="437"/>
        <v>58.99</v>
      </c>
      <c r="K2760" s="783">
        <f t="shared" si="437"/>
        <v>45.37</v>
      </c>
      <c r="L2760" s="784">
        <f>IF(ISNUMBER(F2760),IF(LEFT(A2760,3)="Cat",VLOOKUP(A2760,'Loc Configurations Seules'!R:U,4,FALSE),VLOOKUP(G2760,'Loc Coefficients Location'!A:D,4,FALSE)),"")</f>
        <v>0.18651532340555149</v>
      </c>
      <c r="M2760" s="785">
        <f t="shared" si="433"/>
        <v>120.44227008913488</v>
      </c>
      <c r="N2760" s="786">
        <f>IF(ISNUMBER(F2760),IF(LEFT(A2760,3)="Cat",VLOOKUP(A2760,'Loc Configurations Seules'!R:V,5,FALSE),VLOOKUP(G2760,'Loc Coefficients Location'!A:E,5,FALSE)),"")</f>
        <v>9.9038652897397772E-2</v>
      </c>
      <c r="O2760" s="785">
        <f t="shared" si="434"/>
        <v>63.954210108494614</v>
      </c>
      <c r="P2760" s="786">
        <f>IF(ISNUMBER(F2760),IF(LEFT(A2760,3)="Cat",VLOOKUP(A2760,'Loc Configurations Seules'!R:W,6,FALSE),VLOOKUP(G2760,'Loc Coefficients Location'!A:F,6,FALSE)),"")</f>
        <v>7.5421779500883954E-2</v>
      </c>
      <c r="Q2760" s="785">
        <f t="shared" si="435"/>
        <v>48.70361411269581</v>
      </c>
      <c r="R2760" s="786">
        <f>IF(ISNUMBER(F2760),IF(LEFT(A2760,3)="Cat",VLOOKUP(A2760,'Loc Configurations Seules'!R:X,7,FALSE),VLOOKUP(G2760,'Loc Coefficients Location'!A:G,7,FALSE)),"")</f>
        <v>6.3273484033980879E-2</v>
      </c>
      <c r="S2760" s="785">
        <f t="shared" si="436"/>
        <v>40.85885231494315</v>
      </c>
    </row>
    <row r="2761" spans="1:19" s="5" customFormat="1" ht="15.75" thickBot="1" x14ac:dyDescent="0.3">
      <c r="A2761" s="215"/>
      <c r="B2761" s="389" t="s">
        <v>2819</v>
      </c>
      <c r="C2761" s="312" t="s">
        <v>8997</v>
      </c>
      <c r="D2761" s="313"/>
      <c r="E2761" s="314"/>
      <c r="F2761" s="315">
        <v>645.75</v>
      </c>
      <c r="G2761" s="791" t="s">
        <v>9601</v>
      </c>
      <c r="H2761" s="781">
        <f t="shared" si="437"/>
        <v>170.43</v>
      </c>
      <c r="I2761" s="782">
        <f t="shared" si="437"/>
        <v>86.44</v>
      </c>
      <c r="J2761" s="782">
        <f t="shared" si="437"/>
        <v>58.99</v>
      </c>
      <c r="K2761" s="783">
        <f t="shared" si="437"/>
        <v>45.37</v>
      </c>
      <c r="L2761" s="784">
        <f>IF(ISNUMBER(F2761),IF(LEFT(A2761,3)="Cat",VLOOKUP(A2761,'Loc Configurations Seules'!R:U,4,FALSE),VLOOKUP(G2761,'Loc Coefficients Location'!A:D,4,FALSE)),"")</f>
        <v>0.18651532340555149</v>
      </c>
      <c r="M2761" s="785">
        <f t="shared" si="433"/>
        <v>120.44227008913488</v>
      </c>
      <c r="N2761" s="786">
        <f>IF(ISNUMBER(F2761),IF(LEFT(A2761,3)="Cat",VLOOKUP(A2761,'Loc Configurations Seules'!R:V,5,FALSE),VLOOKUP(G2761,'Loc Coefficients Location'!A:E,5,FALSE)),"")</f>
        <v>9.9038652897397772E-2</v>
      </c>
      <c r="O2761" s="785">
        <f t="shared" si="434"/>
        <v>63.954210108494614</v>
      </c>
      <c r="P2761" s="786">
        <f>IF(ISNUMBER(F2761),IF(LEFT(A2761,3)="Cat",VLOOKUP(A2761,'Loc Configurations Seules'!R:W,6,FALSE),VLOOKUP(G2761,'Loc Coefficients Location'!A:F,6,FALSE)),"")</f>
        <v>7.5421779500883954E-2</v>
      </c>
      <c r="Q2761" s="785">
        <f t="shared" si="435"/>
        <v>48.70361411269581</v>
      </c>
      <c r="R2761" s="786">
        <f>IF(ISNUMBER(F2761),IF(LEFT(A2761,3)="Cat",VLOOKUP(A2761,'Loc Configurations Seules'!R:X,7,FALSE),VLOOKUP(G2761,'Loc Coefficients Location'!A:G,7,FALSE)),"")</f>
        <v>6.3273484033980879E-2</v>
      </c>
      <c r="S2761" s="785">
        <f t="shared" si="436"/>
        <v>40.85885231494315</v>
      </c>
    </row>
    <row r="2762" spans="1:19" s="5" customFormat="1" x14ac:dyDescent="0.25">
      <c r="A2762" s="390" t="s">
        <v>2954</v>
      </c>
      <c r="B2762" s="327" t="s">
        <v>2820</v>
      </c>
      <c r="C2762" s="325" t="s">
        <v>7665</v>
      </c>
      <c r="D2762" s="326"/>
      <c r="E2762" s="327"/>
      <c r="F2762" s="328">
        <v>1400.7</v>
      </c>
      <c r="G2762" s="791" t="s">
        <v>9601</v>
      </c>
      <c r="H2762" s="781">
        <f t="shared" si="437"/>
        <v>369.68</v>
      </c>
      <c r="I2762" s="782">
        <f t="shared" si="437"/>
        <v>187.49</v>
      </c>
      <c r="J2762" s="782">
        <f t="shared" si="437"/>
        <v>127.95</v>
      </c>
      <c r="K2762" s="783">
        <f t="shared" si="437"/>
        <v>98.41</v>
      </c>
      <c r="L2762" s="784">
        <f>IF(ISNUMBER(F2762),IF(LEFT(A2762,3)="Cat",VLOOKUP(A2762,'Loc Configurations Seules'!R:U,4,FALSE),VLOOKUP(G2762,'Loc Coefficients Location'!A:D,4,FALSE)),"")</f>
        <v>0.18651532340555149</v>
      </c>
      <c r="M2762" s="785">
        <f t="shared" si="433"/>
        <v>261.25201349415596</v>
      </c>
      <c r="N2762" s="786">
        <f>IF(ISNUMBER(F2762),IF(LEFT(A2762,3)="Cat",VLOOKUP(A2762,'Loc Configurations Seules'!R:V,5,FALSE),VLOOKUP(G2762,'Loc Coefficients Location'!A:E,5,FALSE)),"")</f>
        <v>9.9038652897397772E-2</v>
      </c>
      <c r="O2762" s="785">
        <f t="shared" si="434"/>
        <v>138.72344111338506</v>
      </c>
      <c r="P2762" s="786">
        <f>IF(ISNUMBER(F2762),IF(LEFT(A2762,3)="Cat",VLOOKUP(A2762,'Loc Configurations Seules'!R:W,6,FALSE),VLOOKUP(G2762,'Loc Coefficients Location'!A:F,6,FALSE)),"")</f>
        <v>7.5421779500883954E-2</v>
      </c>
      <c r="Q2762" s="785">
        <f t="shared" si="435"/>
        <v>105.64328654688816</v>
      </c>
      <c r="R2762" s="786">
        <f>IF(ISNUMBER(F2762),IF(LEFT(A2762,3)="Cat",VLOOKUP(A2762,'Loc Configurations Seules'!R:X,7,FALSE),VLOOKUP(G2762,'Loc Coefficients Location'!A:G,7,FALSE)),"")</f>
        <v>6.3273484033980879E-2</v>
      </c>
      <c r="S2762" s="785">
        <f t="shared" si="436"/>
        <v>88.627169086397018</v>
      </c>
    </row>
    <row r="2763" spans="1:19" s="5" customFormat="1" x14ac:dyDescent="0.25">
      <c r="A2763" s="360"/>
      <c r="B2763" s="145" t="s">
        <v>2820</v>
      </c>
      <c r="C2763" s="388" t="s">
        <v>2955</v>
      </c>
      <c r="D2763" s="303"/>
      <c r="E2763" s="304"/>
      <c r="F2763" s="305">
        <v>1400.7</v>
      </c>
      <c r="G2763" s="791" t="s">
        <v>9601</v>
      </c>
      <c r="H2763" s="781">
        <f t="shared" si="437"/>
        <v>369.68</v>
      </c>
      <c r="I2763" s="782">
        <f t="shared" si="437"/>
        <v>187.49</v>
      </c>
      <c r="J2763" s="782">
        <f t="shared" si="437"/>
        <v>127.95</v>
      </c>
      <c r="K2763" s="783">
        <f t="shared" si="437"/>
        <v>98.41</v>
      </c>
      <c r="L2763" s="784">
        <f>IF(ISNUMBER(F2763),IF(LEFT(A2763,3)="Cat",VLOOKUP(A2763,'Loc Configurations Seules'!R:U,4,FALSE),VLOOKUP(G2763,'Loc Coefficients Location'!A:D,4,FALSE)),"")</f>
        <v>0.18651532340555149</v>
      </c>
      <c r="M2763" s="785">
        <f t="shared" si="433"/>
        <v>261.25201349415596</v>
      </c>
      <c r="N2763" s="786">
        <f>IF(ISNUMBER(F2763),IF(LEFT(A2763,3)="Cat",VLOOKUP(A2763,'Loc Configurations Seules'!R:V,5,FALSE),VLOOKUP(G2763,'Loc Coefficients Location'!A:E,5,FALSE)),"")</f>
        <v>9.9038652897397772E-2</v>
      </c>
      <c r="O2763" s="785">
        <f t="shared" si="434"/>
        <v>138.72344111338506</v>
      </c>
      <c r="P2763" s="786">
        <f>IF(ISNUMBER(F2763),IF(LEFT(A2763,3)="Cat",VLOOKUP(A2763,'Loc Configurations Seules'!R:W,6,FALSE),VLOOKUP(G2763,'Loc Coefficients Location'!A:F,6,FALSE)),"")</f>
        <v>7.5421779500883954E-2</v>
      </c>
      <c r="Q2763" s="785">
        <f t="shared" si="435"/>
        <v>105.64328654688816</v>
      </c>
      <c r="R2763" s="786">
        <f>IF(ISNUMBER(F2763),IF(LEFT(A2763,3)="Cat",VLOOKUP(A2763,'Loc Configurations Seules'!R:X,7,FALSE),VLOOKUP(G2763,'Loc Coefficients Location'!A:G,7,FALSE)),"")</f>
        <v>6.3273484033980879E-2</v>
      </c>
      <c r="S2763" s="785">
        <f t="shared" si="436"/>
        <v>88.627169086397018</v>
      </c>
    </row>
    <row r="2764" spans="1:19" s="5" customFormat="1" ht="15.75" thickBot="1" x14ac:dyDescent="0.3">
      <c r="A2764" s="329"/>
      <c r="B2764" s="306" t="s">
        <v>2820</v>
      </c>
      <c r="C2764" s="307" t="s">
        <v>8998</v>
      </c>
      <c r="D2764" s="308"/>
      <c r="E2764" s="309"/>
      <c r="F2764" s="310">
        <v>1400.7</v>
      </c>
      <c r="G2764" s="791" t="s">
        <v>9601</v>
      </c>
      <c r="H2764" s="781">
        <f t="shared" si="437"/>
        <v>369.68</v>
      </c>
      <c r="I2764" s="782">
        <f t="shared" si="437"/>
        <v>187.49</v>
      </c>
      <c r="J2764" s="782">
        <f t="shared" si="437"/>
        <v>127.95</v>
      </c>
      <c r="K2764" s="783">
        <f t="shared" si="437"/>
        <v>98.41</v>
      </c>
      <c r="L2764" s="784">
        <f>IF(ISNUMBER(F2764),IF(LEFT(A2764,3)="Cat",VLOOKUP(A2764,'Loc Configurations Seules'!R:U,4,FALSE),VLOOKUP(G2764,'Loc Coefficients Location'!A:D,4,FALSE)),"")</f>
        <v>0.18651532340555149</v>
      </c>
      <c r="M2764" s="785">
        <f t="shared" si="433"/>
        <v>261.25201349415596</v>
      </c>
      <c r="N2764" s="786">
        <f>IF(ISNUMBER(F2764),IF(LEFT(A2764,3)="Cat",VLOOKUP(A2764,'Loc Configurations Seules'!R:V,5,FALSE),VLOOKUP(G2764,'Loc Coefficients Location'!A:E,5,FALSE)),"")</f>
        <v>9.9038652897397772E-2</v>
      </c>
      <c r="O2764" s="785">
        <f t="shared" si="434"/>
        <v>138.72344111338506</v>
      </c>
      <c r="P2764" s="786">
        <f>IF(ISNUMBER(F2764),IF(LEFT(A2764,3)="Cat",VLOOKUP(A2764,'Loc Configurations Seules'!R:W,6,FALSE),VLOOKUP(G2764,'Loc Coefficients Location'!A:F,6,FALSE)),"")</f>
        <v>7.5421779500883954E-2</v>
      </c>
      <c r="Q2764" s="785">
        <f t="shared" si="435"/>
        <v>105.64328654688816</v>
      </c>
      <c r="R2764" s="786">
        <f>IF(ISNUMBER(F2764),IF(LEFT(A2764,3)="Cat",VLOOKUP(A2764,'Loc Configurations Seules'!R:X,7,FALSE),VLOOKUP(G2764,'Loc Coefficients Location'!A:G,7,FALSE)),"")</f>
        <v>6.3273484033980879E-2</v>
      </c>
      <c r="S2764" s="785">
        <f t="shared" si="436"/>
        <v>88.627169086397018</v>
      </c>
    </row>
    <row r="2765" spans="1:19" s="5" customFormat="1" ht="15.75" thickBot="1" x14ac:dyDescent="0.3">
      <c r="A2765" s="228" t="s">
        <v>2956</v>
      </c>
      <c r="B2765" s="226"/>
      <c r="C2765" s="65"/>
      <c r="D2765" s="66"/>
      <c r="E2765" s="102"/>
      <c r="F2765" s="68" t="s">
        <v>5249</v>
      </c>
      <c r="G2765" s="791" t="s">
        <v>9527</v>
      </c>
      <c r="H2765" s="781" t="str">
        <f t="shared" si="437"/>
        <v/>
      </c>
      <c r="I2765" s="782" t="str">
        <f t="shared" si="437"/>
        <v/>
      </c>
      <c r="J2765" s="782" t="str">
        <f t="shared" si="437"/>
        <v/>
      </c>
      <c r="K2765" s="783" t="str">
        <f t="shared" si="437"/>
        <v/>
      </c>
      <c r="L2765" s="784" t="str">
        <f>IF(ISNUMBER(F2765),IF(LEFT(A2765,3)="Cat",VLOOKUP(A2765,'Loc Configurations Seules'!R:U,4,FALSE),VLOOKUP(G2765,'Loc Coefficients Location'!A:D,4,FALSE)),"")</f>
        <v/>
      </c>
      <c r="M2765" s="785" t="str">
        <f t="shared" si="433"/>
        <v/>
      </c>
      <c r="N2765" s="786" t="str">
        <f>IF(ISNUMBER(F2765),IF(LEFT(A2765,3)="Cat",VLOOKUP(A2765,'Loc Configurations Seules'!R:V,5,FALSE),VLOOKUP(G2765,'Loc Coefficients Location'!A:E,5,FALSE)),"")</f>
        <v/>
      </c>
      <c r="O2765" s="785" t="str">
        <f t="shared" si="434"/>
        <v/>
      </c>
      <c r="P2765" s="786" t="str">
        <f>IF(ISNUMBER(F2765),IF(LEFT(A2765,3)="Cat",VLOOKUP(A2765,'Loc Configurations Seules'!R:W,6,FALSE),VLOOKUP(G2765,'Loc Coefficients Location'!A:F,6,FALSE)),"")</f>
        <v/>
      </c>
      <c r="Q2765" s="785" t="str">
        <f t="shared" si="435"/>
        <v/>
      </c>
      <c r="R2765" s="786" t="str">
        <f>IF(ISNUMBER(F2765),IF(LEFT(A2765,3)="Cat",VLOOKUP(A2765,'Loc Configurations Seules'!R:X,7,FALSE),VLOOKUP(G2765,'Loc Coefficients Location'!A:G,7,FALSE)),"")</f>
        <v/>
      </c>
      <c r="S2765" s="785" t="str">
        <f t="shared" si="436"/>
        <v/>
      </c>
    </row>
    <row r="2766" spans="1:19" s="5" customFormat="1" x14ac:dyDescent="0.25">
      <c r="A2766" s="199" t="s">
        <v>5577</v>
      </c>
      <c r="B2766" s="266" t="s">
        <v>5500</v>
      </c>
      <c r="C2766" s="267" t="s">
        <v>7666</v>
      </c>
      <c r="D2766" s="268"/>
      <c r="E2766" s="391"/>
      <c r="F2766" s="270">
        <v>220.5</v>
      </c>
      <c r="G2766" s="791" t="s">
        <v>9601</v>
      </c>
      <c r="H2766" s="781">
        <f t="shared" si="437"/>
        <v>58.2</v>
      </c>
      <c r="I2766" s="782">
        <f t="shared" si="437"/>
        <v>29.51</v>
      </c>
      <c r="J2766" s="782">
        <f t="shared" si="437"/>
        <v>20.14</v>
      </c>
      <c r="K2766" s="783">
        <f t="shared" si="437"/>
        <v>15.49</v>
      </c>
      <c r="L2766" s="784">
        <f>IF(ISNUMBER(F2766),IF(LEFT(A2766,3)="Cat",VLOOKUP(A2766,'Loc Configurations Seules'!R:U,4,FALSE),VLOOKUP(G2766,'Loc Coefficients Location'!A:D,4,FALSE)),"")</f>
        <v>0.18651532340555149</v>
      </c>
      <c r="M2766" s="785">
        <f t="shared" si="433"/>
        <v>41.126628810924103</v>
      </c>
      <c r="N2766" s="786">
        <f>IF(ISNUMBER(F2766),IF(LEFT(A2766,3)="Cat",VLOOKUP(A2766,'Loc Configurations Seules'!R:V,5,FALSE),VLOOKUP(G2766,'Loc Coefficients Location'!A:E,5,FALSE)),"")</f>
        <v>9.9038652897397772E-2</v>
      </c>
      <c r="O2766" s="785">
        <f t="shared" si="434"/>
        <v>21.83802296387621</v>
      </c>
      <c r="P2766" s="786">
        <f>IF(ISNUMBER(F2766),IF(LEFT(A2766,3)="Cat",VLOOKUP(A2766,'Loc Configurations Seules'!R:W,6,FALSE),VLOOKUP(G2766,'Loc Coefficients Location'!A:F,6,FALSE)),"")</f>
        <v>7.5421779500883954E-2</v>
      </c>
      <c r="Q2766" s="785">
        <f t="shared" si="435"/>
        <v>16.630502379944911</v>
      </c>
      <c r="R2766" s="786">
        <f>IF(ISNUMBER(F2766),IF(LEFT(A2766,3)="Cat",VLOOKUP(A2766,'Loc Configurations Seules'!R:X,7,FALSE),VLOOKUP(G2766,'Loc Coefficients Location'!A:G,7,FALSE)),"")</f>
        <v>6.3273484033980879E-2</v>
      </c>
      <c r="S2766" s="785">
        <f t="shared" si="436"/>
        <v>13.951803229492784</v>
      </c>
    </row>
    <row r="2767" spans="1:19" s="5" customFormat="1" x14ac:dyDescent="0.25">
      <c r="A2767" s="190"/>
      <c r="B2767" s="241" t="s">
        <v>5500</v>
      </c>
      <c r="C2767" s="81" t="s">
        <v>8999</v>
      </c>
      <c r="D2767" s="82"/>
      <c r="E2767" s="301"/>
      <c r="F2767" s="377">
        <v>220.5</v>
      </c>
      <c r="G2767" s="791" t="s">
        <v>9601</v>
      </c>
      <c r="H2767" s="781">
        <f t="shared" si="437"/>
        <v>58.2</v>
      </c>
      <c r="I2767" s="782">
        <f t="shared" si="437"/>
        <v>29.51</v>
      </c>
      <c r="J2767" s="782">
        <f t="shared" si="437"/>
        <v>20.14</v>
      </c>
      <c r="K2767" s="783">
        <f t="shared" si="437"/>
        <v>15.49</v>
      </c>
      <c r="L2767" s="784">
        <f>IF(ISNUMBER(F2767),IF(LEFT(A2767,3)="Cat",VLOOKUP(A2767,'Loc Configurations Seules'!R:U,4,FALSE),VLOOKUP(G2767,'Loc Coefficients Location'!A:D,4,FALSE)),"")</f>
        <v>0.18651532340555149</v>
      </c>
      <c r="M2767" s="785">
        <f t="shared" si="433"/>
        <v>41.126628810924103</v>
      </c>
      <c r="N2767" s="786">
        <f>IF(ISNUMBER(F2767),IF(LEFT(A2767,3)="Cat",VLOOKUP(A2767,'Loc Configurations Seules'!R:V,5,FALSE),VLOOKUP(G2767,'Loc Coefficients Location'!A:E,5,FALSE)),"")</f>
        <v>9.9038652897397772E-2</v>
      </c>
      <c r="O2767" s="785">
        <f t="shared" si="434"/>
        <v>21.83802296387621</v>
      </c>
      <c r="P2767" s="786">
        <f>IF(ISNUMBER(F2767),IF(LEFT(A2767,3)="Cat",VLOOKUP(A2767,'Loc Configurations Seules'!R:W,6,FALSE),VLOOKUP(G2767,'Loc Coefficients Location'!A:F,6,FALSE)),"")</f>
        <v>7.5421779500883954E-2</v>
      </c>
      <c r="Q2767" s="785">
        <f t="shared" si="435"/>
        <v>16.630502379944911</v>
      </c>
      <c r="R2767" s="786">
        <f>IF(ISNUMBER(F2767),IF(LEFT(A2767,3)="Cat",VLOOKUP(A2767,'Loc Configurations Seules'!R:X,7,FALSE),VLOOKUP(G2767,'Loc Coefficients Location'!A:G,7,FALSE)),"")</f>
        <v>6.3273484033980879E-2</v>
      </c>
      <c r="S2767" s="785">
        <f t="shared" si="436"/>
        <v>13.951803229492784</v>
      </c>
    </row>
    <row r="2768" spans="1:19" s="5" customFormat="1" x14ac:dyDescent="0.25">
      <c r="A2768" s="190"/>
      <c r="B2768" s="42" t="s">
        <v>7667</v>
      </c>
      <c r="C2768" s="43" t="s">
        <v>7668</v>
      </c>
      <c r="D2768" s="44"/>
      <c r="E2768" s="47"/>
      <c r="F2768" s="392">
        <v>220.5</v>
      </c>
      <c r="G2768" s="791" t="s">
        <v>9601</v>
      </c>
      <c r="H2768" s="781">
        <f t="shared" si="437"/>
        <v>58.2</v>
      </c>
      <c r="I2768" s="782">
        <f t="shared" si="437"/>
        <v>29.51</v>
      </c>
      <c r="J2768" s="782">
        <f t="shared" si="437"/>
        <v>20.14</v>
      </c>
      <c r="K2768" s="783">
        <f t="shared" si="437"/>
        <v>15.49</v>
      </c>
      <c r="L2768" s="784">
        <f>IF(ISNUMBER(F2768),IF(LEFT(A2768,3)="Cat",VLOOKUP(A2768,'Loc Configurations Seules'!R:U,4,FALSE),VLOOKUP(G2768,'Loc Coefficients Location'!A:D,4,FALSE)),"")</f>
        <v>0.18651532340555149</v>
      </c>
      <c r="M2768" s="785">
        <f t="shared" si="433"/>
        <v>41.126628810924103</v>
      </c>
      <c r="N2768" s="786">
        <f>IF(ISNUMBER(F2768),IF(LEFT(A2768,3)="Cat",VLOOKUP(A2768,'Loc Configurations Seules'!R:V,5,FALSE),VLOOKUP(G2768,'Loc Coefficients Location'!A:E,5,FALSE)),"")</f>
        <v>9.9038652897397772E-2</v>
      </c>
      <c r="O2768" s="785">
        <f t="shared" si="434"/>
        <v>21.83802296387621</v>
      </c>
      <c r="P2768" s="786">
        <f>IF(ISNUMBER(F2768),IF(LEFT(A2768,3)="Cat",VLOOKUP(A2768,'Loc Configurations Seules'!R:W,6,FALSE),VLOOKUP(G2768,'Loc Coefficients Location'!A:F,6,FALSE)),"")</f>
        <v>7.5421779500883954E-2</v>
      </c>
      <c r="Q2768" s="785">
        <f t="shared" si="435"/>
        <v>16.630502379944911</v>
      </c>
      <c r="R2768" s="786">
        <f>IF(ISNUMBER(F2768),IF(LEFT(A2768,3)="Cat",VLOOKUP(A2768,'Loc Configurations Seules'!R:X,7,FALSE),VLOOKUP(G2768,'Loc Coefficients Location'!A:G,7,FALSE)),"")</f>
        <v>6.3273484033980879E-2</v>
      </c>
      <c r="S2768" s="785">
        <f t="shared" si="436"/>
        <v>13.951803229492784</v>
      </c>
    </row>
    <row r="2769" spans="1:19" s="5" customFormat="1" ht="15.75" thickBot="1" x14ac:dyDescent="0.3">
      <c r="A2769" s="190"/>
      <c r="B2769" s="183" t="s">
        <v>5500</v>
      </c>
      <c r="C2769" s="50" t="s">
        <v>7668</v>
      </c>
      <c r="D2769" s="51"/>
      <c r="E2769" s="295"/>
      <c r="F2769" s="53">
        <v>220.5</v>
      </c>
      <c r="G2769" s="791" t="s">
        <v>9601</v>
      </c>
      <c r="H2769" s="781">
        <f t="shared" si="437"/>
        <v>58.2</v>
      </c>
      <c r="I2769" s="782">
        <f t="shared" si="437"/>
        <v>29.51</v>
      </c>
      <c r="J2769" s="782">
        <f t="shared" si="437"/>
        <v>20.14</v>
      </c>
      <c r="K2769" s="783">
        <f t="shared" si="437"/>
        <v>15.49</v>
      </c>
      <c r="L2769" s="784">
        <f>IF(ISNUMBER(F2769),IF(LEFT(A2769,3)="Cat",VLOOKUP(A2769,'Loc Configurations Seules'!R:U,4,FALSE),VLOOKUP(G2769,'Loc Coefficients Location'!A:D,4,FALSE)),"")</f>
        <v>0.18651532340555149</v>
      </c>
      <c r="M2769" s="785">
        <f t="shared" si="433"/>
        <v>41.126628810924103</v>
      </c>
      <c r="N2769" s="786">
        <f>IF(ISNUMBER(F2769),IF(LEFT(A2769,3)="Cat",VLOOKUP(A2769,'Loc Configurations Seules'!R:V,5,FALSE),VLOOKUP(G2769,'Loc Coefficients Location'!A:E,5,FALSE)),"")</f>
        <v>9.9038652897397772E-2</v>
      </c>
      <c r="O2769" s="785">
        <f t="shared" si="434"/>
        <v>21.83802296387621</v>
      </c>
      <c r="P2769" s="786">
        <f>IF(ISNUMBER(F2769),IF(LEFT(A2769,3)="Cat",VLOOKUP(A2769,'Loc Configurations Seules'!R:W,6,FALSE),VLOOKUP(G2769,'Loc Coefficients Location'!A:F,6,FALSE)),"")</f>
        <v>7.5421779500883954E-2</v>
      </c>
      <c r="Q2769" s="785">
        <f t="shared" si="435"/>
        <v>16.630502379944911</v>
      </c>
      <c r="R2769" s="786">
        <f>IF(ISNUMBER(F2769),IF(LEFT(A2769,3)="Cat",VLOOKUP(A2769,'Loc Configurations Seules'!R:X,7,FALSE),VLOOKUP(G2769,'Loc Coefficients Location'!A:G,7,FALSE)),"")</f>
        <v>6.3273484033980879E-2</v>
      </c>
      <c r="S2769" s="785">
        <f t="shared" si="436"/>
        <v>13.951803229492784</v>
      </c>
    </row>
    <row r="2770" spans="1:19" s="5" customFormat="1" x14ac:dyDescent="0.25">
      <c r="A2770" s="199" t="s">
        <v>2957</v>
      </c>
      <c r="B2770" s="242" t="s">
        <v>2958</v>
      </c>
      <c r="C2770" s="366" t="s">
        <v>2959</v>
      </c>
      <c r="D2770" s="60"/>
      <c r="E2770" s="219"/>
      <c r="F2770" s="95">
        <v>360.15</v>
      </c>
      <c r="G2770" s="791" t="s">
        <v>9601</v>
      </c>
      <c r="H2770" s="781">
        <f t="shared" si="437"/>
        <v>95.05</v>
      </c>
      <c r="I2770" s="782">
        <f t="shared" si="437"/>
        <v>48.21</v>
      </c>
      <c r="J2770" s="782">
        <f t="shared" si="437"/>
        <v>32.9</v>
      </c>
      <c r="K2770" s="783">
        <f t="shared" si="437"/>
        <v>25.3</v>
      </c>
      <c r="L2770" s="784">
        <f>IF(ISNUMBER(F2770),IF(LEFT(A2770,3)="Cat",VLOOKUP(A2770,'Loc Configurations Seules'!R:U,4,FALSE),VLOOKUP(G2770,'Loc Coefficients Location'!A:D,4,FALSE)),"")</f>
        <v>0.18651532340555149</v>
      </c>
      <c r="M2770" s="785">
        <f t="shared" si="433"/>
        <v>67.17349372450937</v>
      </c>
      <c r="N2770" s="786">
        <f>IF(ISNUMBER(F2770),IF(LEFT(A2770,3)="Cat",VLOOKUP(A2770,'Loc Configurations Seules'!R:V,5,FALSE),VLOOKUP(G2770,'Loc Coefficients Location'!A:E,5,FALSE)),"")</f>
        <v>9.9038652897397772E-2</v>
      </c>
      <c r="O2770" s="785">
        <f t="shared" si="434"/>
        <v>35.668770840997809</v>
      </c>
      <c r="P2770" s="786">
        <f>IF(ISNUMBER(F2770),IF(LEFT(A2770,3)="Cat",VLOOKUP(A2770,'Loc Configurations Seules'!R:W,6,FALSE),VLOOKUP(G2770,'Loc Coefficients Location'!A:F,6,FALSE)),"")</f>
        <v>7.5421779500883954E-2</v>
      </c>
      <c r="Q2770" s="785">
        <f t="shared" si="435"/>
        <v>27.163153887243354</v>
      </c>
      <c r="R2770" s="786">
        <f>IF(ISNUMBER(F2770),IF(LEFT(A2770,3)="Cat",VLOOKUP(A2770,'Loc Configurations Seules'!R:X,7,FALSE),VLOOKUP(G2770,'Loc Coefficients Location'!A:G,7,FALSE)),"")</f>
        <v>6.3273484033980879E-2</v>
      </c>
      <c r="S2770" s="785">
        <f t="shared" si="436"/>
        <v>22.787945274838211</v>
      </c>
    </row>
    <row r="2771" spans="1:19" s="5" customFormat="1" x14ac:dyDescent="0.25">
      <c r="A2771" s="190"/>
      <c r="B2771" s="241" t="s">
        <v>2958</v>
      </c>
      <c r="C2771" s="81" t="s">
        <v>9000</v>
      </c>
      <c r="D2771" s="82"/>
      <c r="E2771" s="301"/>
      <c r="F2771" s="213">
        <v>360.15</v>
      </c>
      <c r="G2771" s="791" t="s">
        <v>9601</v>
      </c>
      <c r="H2771" s="781">
        <f t="shared" si="437"/>
        <v>95.05</v>
      </c>
      <c r="I2771" s="782">
        <f t="shared" si="437"/>
        <v>48.21</v>
      </c>
      <c r="J2771" s="782">
        <f t="shared" si="437"/>
        <v>32.9</v>
      </c>
      <c r="K2771" s="783">
        <f t="shared" si="437"/>
        <v>25.3</v>
      </c>
      <c r="L2771" s="784">
        <f>IF(ISNUMBER(F2771),IF(LEFT(A2771,3)="Cat",VLOOKUP(A2771,'Loc Configurations Seules'!R:U,4,FALSE),VLOOKUP(G2771,'Loc Coefficients Location'!A:D,4,FALSE)),"")</f>
        <v>0.18651532340555149</v>
      </c>
      <c r="M2771" s="785">
        <f t="shared" si="433"/>
        <v>67.17349372450937</v>
      </c>
      <c r="N2771" s="786">
        <f>IF(ISNUMBER(F2771),IF(LEFT(A2771,3)="Cat",VLOOKUP(A2771,'Loc Configurations Seules'!R:V,5,FALSE),VLOOKUP(G2771,'Loc Coefficients Location'!A:E,5,FALSE)),"")</f>
        <v>9.9038652897397772E-2</v>
      </c>
      <c r="O2771" s="785">
        <f t="shared" si="434"/>
        <v>35.668770840997809</v>
      </c>
      <c r="P2771" s="786">
        <f>IF(ISNUMBER(F2771),IF(LEFT(A2771,3)="Cat",VLOOKUP(A2771,'Loc Configurations Seules'!R:W,6,FALSE),VLOOKUP(G2771,'Loc Coefficients Location'!A:F,6,FALSE)),"")</f>
        <v>7.5421779500883954E-2</v>
      </c>
      <c r="Q2771" s="785">
        <f t="shared" si="435"/>
        <v>27.163153887243354</v>
      </c>
      <c r="R2771" s="786">
        <f>IF(ISNUMBER(F2771),IF(LEFT(A2771,3)="Cat",VLOOKUP(A2771,'Loc Configurations Seules'!R:X,7,FALSE),VLOOKUP(G2771,'Loc Coefficients Location'!A:G,7,FALSE)),"")</f>
        <v>6.3273484033980879E-2</v>
      </c>
      <c r="S2771" s="785">
        <f t="shared" si="436"/>
        <v>22.787945274838211</v>
      </c>
    </row>
    <row r="2772" spans="1:19" s="5" customFormat="1" x14ac:dyDescent="0.25">
      <c r="A2772" s="190"/>
      <c r="B2772" s="42" t="s">
        <v>7669</v>
      </c>
      <c r="C2772" s="317" t="s">
        <v>7670</v>
      </c>
      <c r="D2772" s="44"/>
      <c r="E2772" s="47"/>
      <c r="F2772" s="393">
        <v>360.15</v>
      </c>
      <c r="G2772" s="791" t="s">
        <v>9601</v>
      </c>
      <c r="H2772" s="781">
        <f t="shared" si="437"/>
        <v>95.05</v>
      </c>
      <c r="I2772" s="782">
        <f t="shared" si="437"/>
        <v>48.21</v>
      </c>
      <c r="J2772" s="782">
        <f t="shared" si="437"/>
        <v>32.9</v>
      </c>
      <c r="K2772" s="783">
        <f t="shared" si="437"/>
        <v>25.3</v>
      </c>
      <c r="L2772" s="784">
        <f>IF(ISNUMBER(F2772),IF(LEFT(A2772,3)="Cat",VLOOKUP(A2772,'Loc Configurations Seules'!R:U,4,FALSE),VLOOKUP(G2772,'Loc Coefficients Location'!A:D,4,FALSE)),"")</f>
        <v>0.18651532340555149</v>
      </c>
      <c r="M2772" s="785">
        <f t="shared" si="433"/>
        <v>67.17349372450937</v>
      </c>
      <c r="N2772" s="786">
        <f>IF(ISNUMBER(F2772),IF(LEFT(A2772,3)="Cat",VLOOKUP(A2772,'Loc Configurations Seules'!R:V,5,FALSE),VLOOKUP(G2772,'Loc Coefficients Location'!A:E,5,FALSE)),"")</f>
        <v>9.9038652897397772E-2</v>
      </c>
      <c r="O2772" s="785">
        <f t="shared" si="434"/>
        <v>35.668770840997809</v>
      </c>
      <c r="P2772" s="786">
        <f>IF(ISNUMBER(F2772),IF(LEFT(A2772,3)="Cat",VLOOKUP(A2772,'Loc Configurations Seules'!R:W,6,FALSE),VLOOKUP(G2772,'Loc Coefficients Location'!A:F,6,FALSE)),"")</f>
        <v>7.5421779500883954E-2</v>
      </c>
      <c r="Q2772" s="785">
        <f t="shared" si="435"/>
        <v>27.163153887243354</v>
      </c>
      <c r="R2772" s="786">
        <f>IF(ISNUMBER(F2772),IF(LEFT(A2772,3)="Cat",VLOOKUP(A2772,'Loc Configurations Seules'!R:X,7,FALSE),VLOOKUP(G2772,'Loc Coefficients Location'!A:G,7,FALSE)),"")</f>
        <v>6.3273484033980879E-2</v>
      </c>
      <c r="S2772" s="785">
        <f t="shared" si="436"/>
        <v>22.787945274838211</v>
      </c>
    </row>
    <row r="2773" spans="1:19" s="5" customFormat="1" x14ac:dyDescent="0.25">
      <c r="A2773" s="190"/>
      <c r="B2773" s="42" t="s">
        <v>7671</v>
      </c>
      <c r="C2773" s="43" t="s">
        <v>7672</v>
      </c>
      <c r="D2773" s="44"/>
      <c r="E2773" s="47"/>
      <c r="F2773" s="393">
        <v>360.15</v>
      </c>
      <c r="G2773" s="791" t="s">
        <v>9601</v>
      </c>
      <c r="H2773" s="781">
        <f t="shared" si="437"/>
        <v>95.05</v>
      </c>
      <c r="I2773" s="782">
        <f t="shared" si="437"/>
        <v>48.21</v>
      </c>
      <c r="J2773" s="782">
        <f t="shared" si="437"/>
        <v>32.9</v>
      </c>
      <c r="K2773" s="783">
        <f t="shared" si="437"/>
        <v>25.3</v>
      </c>
      <c r="L2773" s="784">
        <f>IF(ISNUMBER(F2773),IF(LEFT(A2773,3)="Cat",VLOOKUP(A2773,'Loc Configurations Seules'!R:U,4,FALSE),VLOOKUP(G2773,'Loc Coefficients Location'!A:D,4,FALSE)),"")</f>
        <v>0.18651532340555149</v>
      </c>
      <c r="M2773" s="785">
        <f t="shared" si="433"/>
        <v>67.17349372450937</v>
      </c>
      <c r="N2773" s="786">
        <f>IF(ISNUMBER(F2773),IF(LEFT(A2773,3)="Cat",VLOOKUP(A2773,'Loc Configurations Seules'!R:V,5,FALSE),VLOOKUP(G2773,'Loc Coefficients Location'!A:E,5,FALSE)),"")</f>
        <v>9.9038652897397772E-2</v>
      </c>
      <c r="O2773" s="785">
        <f t="shared" si="434"/>
        <v>35.668770840997809</v>
      </c>
      <c r="P2773" s="786">
        <f>IF(ISNUMBER(F2773),IF(LEFT(A2773,3)="Cat",VLOOKUP(A2773,'Loc Configurations Seules'!R:W,6,FALSE),VLOOKUP(G2773,'Loc Coefficients Location'!A:F,6,FALSE)),"")</f>
        <v>7.5421779500883954E-2</v>
      </c>
      <c r="Q2773" s="785">
        <f t="shared" si="435"/>
        <v>27.163153887243354</v>
      </c>
      <c r="R2773" s="786">
        <f>IF(ISNUMBER(F2773),IF(LEFT(A2773,3)="Cat",VLOOKUP(A2773,'Loc Configurations Seules'!R:X,7,FALSE),VLOOKUP(G2773,'Loc Coefficients Location'!A:G,7,FALSE)),"")</f>
        <v>6.3273484033980879E-2</v>
      </c>
      <c r="S2773" s="785">
        <f t="shared" si="436"/>
        <v>22.787945274838211</v>
      </c>
    </row>
    <row r="2774" spans="1:19" s="5" customFormat="1" x14ac:dyDescent="0.25">
      <c r="A2774" s="190"/>
      <c r="B2774" s="85" t="s">
        <v>2958</v>
      </c>
      <c r="C2774" s="317" t="s">
        <v>2960</v>
      </c>
      <c r="D2774" s="44"/>
      <c r="E2774" s="69"/>
      <c r="F2774" s="46">
        <v>360.15</v>
      </c>
      <c r="G2774" s="791" t="s">
        <v>9601</v>
      </c>
      <c r="H2774" s="781">
        <f t="shared" si="437"/>
        <v>95.05</v>
      </c>
      <c r="I2774" s="782">
        <f t="shared" si="437"/>
        <v>48.21</v>
      </c>
      <c r="J2774" s="782">
        <f t="shared" si="437"/>
        <v>32.9</v>
      </c>
      <c r="K2774" s="783">
        <f t="shared" si="437"/>
        <v>25.3</v>
      </c>
      <c r="L2774" s="784">
        <f>IF(ISNUMBER(F2774),IF(LEFT(A2774,3)="Cat",VLOOKUP(A2774,'Loc Configurations Seules'!R:U,4,FALSE),VLOOKUP(G2774,'Loc Coefficients Location'!A:D,4,FALSE)),"")</f>
        <v>0.18651532340555149</v>
      </c>
      <c r="M2774" s="785">
        <f t="shared" si="433"/>
        <v>67.17349372450937</v>
      </c>
      <c r="N2774" s="786">
        <f>IF(ISNUMBER(F2774),IF(LEFT(A2774,3)="Cat",VLOOKUP(A2774,'Loc Configurations Seules'!R:V,5,FALSE),VLOOKUP(G2774,'Loc Coefficients Location'!A:E,5,FALSE)),"")</f>
        <v>9.9038652897397772E-2</v>
      </c>
      <c r="O2774" s="785">
        <f t="shared" si="434"/>
        <v>35.668770840997809</v>
      </c>
      <c r="P2774" s="786">
        <f>IF(ISNUMBER(F2774),IF(LEFT(A2774,3)="Cat",VLOOKUP(A2774,'Loc Configurations Seules'!R:W,6,FALSE),VLOOKUP(G2774,'Loc Coefficients Location'!A:F,6,FALSE)),"")</f>
        <v>7.5421779500883954E-2</v>
      </c>
      <c r="Q2774" s="785">
        <f t="shared" si="435"/>
        <v>27.163153887243354</v>
      </c>
      <c r="R2774" s="786">
        <f>IF(ISNUMBER(F2774),IF(LEFT(A2774,3)="Cat",VLOOKUP(A2774,'Loc Configurations Seules'!R:X,7,FALSE),VLOOKUP(G2774,'Loc Coefficients Location'!A:G,7,FALSE)),"")</f>
        <v>6.3273484033980879E-2</v>
      </c>
      <c r="S2774" s="785">
        <f t="shared" si="436"/>
        <v>22.787945274838211</v>
      </c>
    </row>
    <row r="2775" spans="1:19" s="5" customFormat="1" ht="15.75" thickBot="1" x14ac:dyDescent="0.3">
      <c r="A2775" s="205"/>
      <c r="B2775" s="183" t="s">
        <v>2958</v>
      </c>
      <c r="C2775" s="298" t="s">
        <v>10333</v>
      </c>
      <c r="D2775" s="51"/>
      <c r="E2775" s="295"/>
      <c r="F2775" s="53">
        <v>360.15</v>
      </c>
      <c r="G2775" s="791" t="s">
        <v>9601</v>
      </c>
      <c r="H2775" s="781">
        <f t="shared" si="437"/>
        <v>95.05</v>
      </c>
      <c r="I2775" s="782">
        <f t="shared" si="437"/>
        <v>48.21</v>
      </c>
      <c r="J2775" s="782">
        <f t="shared" si="437"/>
        <v>32.9</v>
      </c>
      <c r="K2775" s="783">
        <f t="shared" si="437"/>
        <v>25.3</v>
      </c>
      <c r="L2775" s="784">
        <f>IF(ISNUMBER(F2775),IF(LEFT(A2775,3)="Cat",VLOOKUP(A2775,'Loc Configurations Seules'!R:U,4,FALSE),VLOOKUP(G2775,'Loc Coefficients Location'!A:D,4,FALSE)),"")</f>
        <v>0.18651532340555149</v>
      </c>
      <c r="M2775" s="785">
        <f t="shared" ref="M2775:M2838" si="438">IF(ISNUMBER(L2775),L2775*$F2775,"")</f>
        <v>67.17349372450937</v>
      </c>
      <c r="N2775" s="786">
        <f>IF(ISNUMBER(F2775),IF(LEFT(A2775,3)="Cat",VLOOKUP(A2775,'Loc Configurations Seules'!R:V,5,FALSE),VLOOKUP(G2775,'Loc Coefficients Location'!A:E,5,FALSE)),"")</f>
        <v>9.9038652897397772E-2</v>
      </c>
      <c r="O2775" s="785">
        <f t="shared" ref="O2775:O2838" si="439">IF(ISNUMBER(N2775),N2775*$F2775,"")</f>
        <v>35.668770840997809</v>
      </c>
      <c r="P2775" s="786">
        <f>IF(ISNUMBER(F2775),IF(LEFT(A2775,3)="Cat",VLOOKUP(A2775,'Loc Configurations Seules'!R:W,6,FALSE),VLOOKUP(G2775,'Loc Coefficients Location'!A:F,6,FALSE)),"")</f>
        <v>7.5421779500883954E-2</v>
      </c>
      <c r="Q2775" s="785">
        <f t="shared" ref="Q2775:Q2838" si="440">IF(ISNUMBER(P2775),P2775*$F2775,"")</f>
        <v>27.163153887243354</v>
      </c>
      <c r="R2775" s="786">
        <f>IF(ISNUMBER(F2775),IF(LEFT(A2775,3)="Cat",VLOOKUP(A2775,'Loc Configurations Seules'!R:X,7,FALSE),VLOOKUP(G2775,'Loc Coefficients Location'!A:G,7,FALSE)),"")</f>
        <v>6.3273484033980879E-2</v>
      </c>
      <c r="S2775" s="785">
        <f t="shared" ref="S2775:S2838" si="441">IF(ISNUMBER(R2775),R2775*$F2775,"")</f>
        <v>22.787945274838211</v>
      </c>
    </row>
    <row r="2776" spans="1:19" s="5" customFormat="1" x14ac:dyDescent="0.25">
      <c r="A2776" s="199" t="s">
        <v>2961</v>
      </c>
      <c r="B2776" s="242" t="s">
        <v>2962</v>
      </c>
      <c r="C2776" s="366" t="s">
        <v>2963</v>
      </c>
      <c r="D2776" s="60"/>
      <c r="E2776" s="219"/>
      <c r="F2776" s="95">
        <v>660.45</v>
      </c>
      <c r="G2776" s="791" t="s">
        <v>9601</v>
      </c>
      <c r="H2776" s="781">
        <f t="shared" si="437"/>
        <v>174.31</v>
      </c>
      <c r="I2776" s="782">
        <f t="shared" si="437"/>
        <v>88.4</v>
      </c>
      <c r="J2776" s="782">
        <f t="shared" si="437"/>
        <v>60.33</v>
      </c>
      <c r="K2776" s="783">
        <f t="shared" si="437"/>
        <v>46.4</v>
      </c>
      <c r="L2776" s="784">
        <f>IF(ISNUMBER(F2776),IF(LEFT(A2776,3)="Cat",VLOOKUP(A2776,'Loc Configurations Seules'!R:U,4,FALSE),VLOOKUP(G2776,'Loc Coefficients Location'!A:D,4,FALSE)),"")</f>
        <v>0.18651532340555149</v>
      </c>
      <c r="M2776" s="785">
        <f t="shared" si="438"/>
        <v>123.18404534319649</v>
      </c>
      <c r="N2776" s="786">
        <f>IF(ISNUMBER(F2776),IF(LEFT(A2776,3)="Cat",VLOOKUP(A2776,'Loc Configurations Seules'!R:V,5,FALSE),VLOOKUP(G2776,'Loc Coefficients Location'!A:E,5,FALSE)),"")</f>
        <v>9.9038652897397772E-2</v>
      </c>
      <c r="O2776" s="785">
        <f t="shared" si="439"/>
        <v>65.410078306086362</v>
      </c>
      <c r="P2776" s="786">
        <f>IF(ISNUMBER(F2776),IF(LEFT(A2776,3)="Cat",VLOOKUP(A2776,'Loc Configurations Seules'!R:W,6,FALSE),VLOOKUP(G2776,'Loc Coefficients Location'!A:F,6,FALSE)),"")</f>
        <v>7.5421779500883954E-2</v>
      </c>
      <c r="Q2776" s="785">
        <f t="shared" si="440"/>
        <v>49.812314271358808</v>
      </c>
      <c r="R2776" s="786">
        <f>IF(ISNUMBER(F2776),IF(LEFT(A2776,3)="Cat",VLOOKUP(A2776,'Loc Configurations Seules'!R:X,7,FALSE),VLOOKUP(G2776,'Loc Coefficients Location'!A:G,7,FALSE)),"")</f>
        <v>6.3273484033980879E-2</v>
      </c>
      <c r="S2776" s="785">
        <f t="shared" si="441"/>
        <v>41.788972530242674</v>
      </c>
    </row>
    <row r="2777" spans="1:19" s="5" customFormat="1" x14ac:dyDescent="0.25">
      <c r="A2777" s="190"/>
      <c r="B2777" s="241" t="s">
        <v>2962</v>
      </c>
      <c r="C2777" s="81" t="s">
        <v>9001</v>
      </c>
      <c r="D2777" s="82"/>
      <c r="E2777" s="301"/>
      <c r="F2777" s="213">
        <v>660.45</v>
      </c>
      <c r="G2777" s="791" t="s">
        <v>9601</v>
      </c>
      <c r="H2777" s="781">
        <f t="shared" si="437"/>
        <v>174.31</v>
      </c>
      <c r="I2777" s="782">
        <f t="shared" si="437"/>
        <v>88.4</v>
      </c>
      <c r="J2777" s="782">
        <f t="shared" si="437"/>
        <v>60.33</v>
      </c>
      <c r="K2777" s="783">
        <f t="shared" si="437"/>
        <v>46.4</v>
      </c>
      <c r="L2777" s="784">
        <f>IF(ISNUMBER(F2777),IF(LEFT(A2777,3)="Cat",VLOOKUP(A2777,'Loc Configurations Seules'!R:U,4,FALSE),VLOOKUP(G2777,'Loc Coefficients Location'!A:D,4,FALSE)),"")</f>
        <v>0.18651532340555149</v>
      </c>
      <c r="M2777" s="785">
        <f t="shared" si="438"/>
        <v>123.18404534319649</v>
      </c>
      <c r="N2777" s="786">
        <f>IF(ISNUMBER(F2777),IF(LEFT(A2777,3)="Cat",VLOOKUP(A2777,'Loc Configurations Seules'!R:V,5,FALSE),VLOOKUP(G2777,'Loc Coefficients Location'!A:E,5,FALSE)),"")</f>
        <v>9.9038652897397772E-2</v>
      </c>
      <c r="O2777" s="785">
        <f t="shared" si="439"/>
        <v>65.410078306086362</v>
      </c>
      <c r="P2777" s="786">
        <f>IF(ISNUMBER(F2777),IF(LEFT(A2777,3)="Cat",VLOOKUP(A2777,'Loc Configurations Seules'!R:W,6,FALSE),VLOOKUP(G2777,'Loc Coefficients Location'!A:F,6,FALSE)),"")</f>
        <v>7.5421779500883954E-2</v>
      </c>
      <c r="Q2777" s="785">
        <f t="shared" si="440"/>
        <v>49.812314271358808</v>
      </c>
      <c r="R2777" s="786">
        <f>IF(ISNUMBER(F2777),IF(LEFT(A2777,3)="Cat",VLOOKUP(A2777,'Loc Configurations Seules'!R:X,7,FALSE),VLOOKUP(G2777,'Loc Coefficients Location'!A:G,7,FALSE)),"")</f>
        <v>6.3273484033980879E-2</v>
      </c>
      <c r="S2777" s="785">
        <f t="shared" si="441"/>
        <v>41.788972530242674</v>
      </c>
    </row>
    <row r="2778" spans="1:19" s="5" customFormat="1" x14ac:dyDescent="0.25">
      <c r="A2778" s="190"/>
      <c r="B2778" s="85" t="s">
        <v>2962</v>
      </c>
      <c r="C2778" s="317" t="s">
        <v>2964</v>
      </c>
      <c r="D2778" s="44"/>
      <c r="E2778" s="69"/>
      <c r="F2778" s="46">
        <v>660.45</v>
      </c>
      <c r="G2778" s="791" t="s">
        <v>9601</v>
      </c>
      <c r="H2778" s="781">
        <f t="shared" si="437"/>
        <v>174.31</v>
      </c>
      <c r="I2778" s="782">
        <f t="shared" si="437"/>
        <v>88.4</v>
      </c>
      <c r="J2778" s="782">
        <f t="shared" si="437"/>
        <v>60.33</v>
      </c>
      <c r="K2778" s="783">
        <f t="shared" si="437"/>
        <v>46.4</v>
      </c>
      <c r="L2778" s="784">
        <f>IF(ISNUMBER(F2778),IF(LEFT(A2778,3)="Cat",VLOOKUP(A2778,'Loc Configurations Seules'!R:U,4,FALSE),VLOOKUP(G2778,'Loc Coefficients Location'!A:D,4,FALSE)),"")</f>
        <v>0.18651532340555149</v>
      </c>
      <c r="M2778" s="785">
        <f t="shared" si="438"/>
        <v>123.18404534319649</v>
      </c>
      <c r="N2778" s="786">
        <f>IF(ISNUMBER(F2778),IF(LEFT(A2778,3)="Cat",VLOOKUP(A2778,'Loc Configurations Seules'!R:V,5,FALSE),VLOOKUP(G2778,'Loc Coefficients Location'!A:E,5,FALSE)),"")</f>
        <v>9.9038652897397772E-2</v>
      </c>
      <c r="O2778" s="785">
        <f t="shared" si="439"/>
        <v>65.410078306086362</v>
      </c>
      <c r="P2778" s="786">
        <f>IF(ISNUMBER(F2778),IF(LEFT(A2778,3)="Cat",VLOOKUP(A2778,'Loc Configurations Seules'!R:W,6,FALSE),VLOOKUP(G2778,'Loc Coefficients Location'!A:F,6,FALSE)),"")</f>
        <v>7.5421779500883954E-2</v>
      </c>
      <c r="Q2778" s="785">
        <f t="shared" si="440"/>
        <v>49.812314271358808</v>
      </c>
      <c r="R2778" s="786">
        <f>IF(ISNUMBER(F2778),IF(LEFT(A2778,3)="Cat",VLOOKUP(A2778,'Loc Configurations Seules'!R:X,7,FALSE),VLOOKUP(G2778,'Loc Coefficients Location'!A:G,7,FALSE)),"")</f>
        <v>6.3273484033980879E-2</v>
      </c>
      <c r="S2778" s="785">
        <f t="shared" si="441"/>
        <v>41.788972530242674</v>
      </c>
    </row>
    <row r="2779" spans="1:19" s="5" customFormat="1" ht="15.75" thickBot="1" x14ac:dyDescent="0.3">
      <c r="A2779" s="190"/>
      <c r="B2779" s="183" t="s">
        <v>2962</v>
      </c>
      <c r="C2779" s="298" t="s">
        <v>10334</v>
      </c>
      <c r="D2779" s="51"/>
      <c r="E2779" s="295"/>
      <c r="F2779" s="53">
        <v>660.45</v>
      </c>
      <c r="G2779" s="791" t="s">
        <v>9601</v>
      </c>
      <c r="H2779" s="781">
        <f t="shared" si="437"/>
        <v>174.31</v>
      </c>
      <c r="I2779" s="782">
        <f t="shared" si="437"/>
        <v>88.4</v>
      </c>
      <c r="J2779" s="782">
        <f t="shared" si="437"/>
        <v>60.33</v>
      </c>
      <c r="K2779" s="783">
        <f t="shared" si="437"/>
        <v>46.4</v>
      </c>
      <c r="L2779" s="784">
        <f>IF(ISNUMBER(F2779),IF(LEFT(A2779,3)="Cat",VLOOKUP(A2779,'Loc Configurations Seules'!R:U,4,FALSE),VLOOKUP(G2779,'Loc Coefficients Location'!A:D,4,FALSE)),"")</f>
        <v>0.18651532340555149</v>
      </c>
      <c r="M2779" s="785">
        <f t="shared" si="438"/>
        <v>123.18404534319649</v>
      </c>
      <c r="N2779" s="786">
        <f>IF(ISNUMBER(F2779),IF(LEFT(A2779,3)="Cat",VLOOKUP(A2779,'Loc Configurations Seules'!R:V,5,FALSE),VLOOKUP(G2779,'Loc Coefficients Location'!A:E,5,FALSE)),"")</f>
        <v>9.9038652897397772E-2</v>
      </c>
      <c r="O2779" s="785">
        <f t="shared" si="439"/>
        <v>65.410078306086362</v>
      </c>
      <c r="P2779" s="786">
        <f>IF(ISNUMBER(F2779),IF(LEFT(A2779,3)="Cat",VLOOKUP(A2779,'Loc Configurations Seules'!R:W,6,FALSE),VLOOKUP(G2779,'Loc Coefficients Location'!A:F,6,FALSE)),"")</f>
        <v>7.5421779500883954E-2</v>
      </c>
      <c r="Q2779" s="785">
        <f t="shared" si="440"/>
        <v>49.812314271358808</v>
      </c>
      <c r="R2779" s="786">
        <f>IF(ISNUMBER(F2779),IF(LEFT(A2779,3)="Cat",VLOOKUP(A2779,'Loc Configurations Seules'!R:X,7,FALSE),VLOOKUP(G2779,'Loc Coefficients Location'!A:G,7,FALSE)),"")</f>
        <v>6.3273484033980879E-2</v>
      </c>
      <c r="S2779" s="785">
        <f t="shared" si="441"/>
        <v>41.788972530242674</v>
      </c>
    </row>
    <row r="2780" spans="1:19" s="5" customFormat="1" x14ac:dyDescent="0.25">
      <c r="A2780" s="190"/>
      <c r="B2780" s="42" t="s">
        <v>7673</v>
      </c>
      <c r="C2780" s="43" t="s">
        <v>2967</v>
      </c>
      <c r="D2780" s="44"/>
      <c r="E2780" s="47"/>
      <c r="F2780" s="10">
        <v>660.45</v>
      </c>
      <c r="G2780" s="791" t="s">
        <v>9601</v>
      </c>
      <c r="H2780" s="781">
        <f t="shared" si="437"/>
        <v>174.31</v>
      </c>
      <c r="I2780" s="782">
        <f t="shared" si="437"/>
        <v>88.4</v>
      </c>
      <c r="J2780" s="782">
        <f t="shared" si="437"/>
        <v>60.33</v>
      </c>
      <c r="K2780" s="783">
        <f t="shared" si="437"/>
        <v>46.4</v>
      </c>
      <c r="L2780" s="784">
        <f>IF(ISNUMBER(F2780),IF(LEFT(A2780,3)="Cat",VLOOKUP(A2780,'Loc Configurations Seules'!R:U,4,FALSE),VLOOKUP(G2780,'Loc Coefficients Location'!A:D,4,FALSE)),"")</f>
        <v>0.18651532340555149</v>
      </c>
      <c r="M2780" s="785">
        <f t="shared" si="438"/>
        <v>123.18404534319649</v>
      </c>
      <c r="N2780" s="786">
        <f>IF(ISNUMBER(F2780),IF(LEFT(A2780,3)="Cat",VLOOKUP(A2780,'Loc Configurations Seules'!R:V,5,FALSE),VLOOKUP(G2780,'Loc Coefficients Location'!A:E,5,FALSE)),"")</f>
        <v>9.9038652897397772E-2</v>
      </c>
      <c r="O2780" s="785">
        <f t="shared" si="439"/>
        <v>65.410078306086362</v>
      </c>
      <c r="P2780" s="786">
        <f>IF(ISNUMBER(F2780),IF(LEFT(A2780,3)="Cat",VLOOKUP(A2780,'Loc Configurations Seules'!R:W,6,FALSE),VLOOKUP(G2780,'Loc Coefficients Location'!A:F,6,FALSE)),"")</f>
        <v>7.5421779500883954E-2</v>
      </c>
      <c r="Q2780" s="785">
        <f t="shared" si="440"/>
        <v>49.812314271358808</v>
      </c>
      <c r="R2780" s="786">
        <f>IF(ISNUMBER(F2780),IF(LEFT(A2780,3)="Cat",VLOOKUP(A2780,'Loc Configurations Seules'!R:X,7,FALSE),VLOOKUP(G2780,'Loc Coefficients Location'!A:G,7,FALSE)),"")</f>
        <v>6.3273484033980879E-2</v>
      </c>
      <c r="S2780" s="785">
        <f t="shared" si="441"/>
        <v>41.788972530242674</v>
      </c>
    </row>
    <row r="2781" spans="1:19" s="5" customFormat="1" x14ac:dyDescent="0.25">
      <c r="A2781" s="190"/>
      <c r="B2781" s="241" t="s">
        <v>2965</v>
      </c>
      <c r="C2781" s="297" t="s">
        <v>2966</v>
      </c>
      <c r="D2781" s="82"/>
      <c r="E2781" s="86"/>
      <c r="F2781" s="213">
        <v>660.45</v>
      </c>
      <c r="G2781" s="791" t="s">
        <v>9601</v>
      </c>
      <c r="H2781" s="781">
        <f t="shared" si="437"/>
        <v>174.31</v>
      </c>
      <c r="I2781" s="782">
        <f t="shared" si="437"/>
        <v>88.4</v>
      </c>
      <c r="J2781" s="782">
        <f t="shared" si="437"/>
        <v>60.33</v>
      </c>
      <c r="K2781" s="783">
        <f t="shared" si="437"/>
        <v>46.4</v>
      </c>
      <c r="L2781" s="784">
        <f>IF(ISNUMBER(F2781),IF(LEFT(A2781,3)="Cat",VLOOKUP(A2781,'Loc Configurations Seules'!R:U,4,FALSE),VLOOKUP(G2781,'Loc Coefficients Location'!A:D,4,FALSE)),"")</f>
        <v>0.18651532340555149</v>
      </c>
      <c r="M2781" s="785">
        <f t="shared" si="438"/>
        <v>123.18404534319649</v>
      </c>
      <c r="N2781" s="786">
        <f>IF(ISNUMBER(F2781),IF(LEFT(A2781,3)="Cat",VLOOKUP(A2781,'Loc Configurations Seules'!R:V,5,FALSE),VLOOKUP(G2781,'Loc Coefficients Location'!A:E,5,FALSE)),"")</f>
        <v>9.9038652897397772E-2</v>
      </c>
      <c r="O2781" s="785">
        <f t="shared" si="439"/>
        <v>65.410078306086362</v>
      </c>
      <c r="P2781" s="786">
        <f>IF(ISNUMBER(F2781),IF(LEFT(A2781,3)="Cat",VLOOKUP(A2781,'Loc Configurations Seules'!R:W,6,FALSE),VLOOKUP(G2781,'Loc Coefficients Location'!A:F,6,FALSE)),"")</f>
        <v>7.5421779500883954E-2</v>
      </c>
      <c r="Q2781" s="785">
        <f t="shared" si="440"/>
        <v>49.812314271358808</v>
      </c>
      <c r="R2781" s="786">
        <f>IF(ISNUMBER(F2781),IF(LEFT(A2781,3)="Cat",VLOOKUP(A2781,'Loc Configurations Seules'!R:X,7,FALSE),VLOOKUP(G2781,'Loc Coefficients Location'!A:G,7,FALSE)),"")</f>
        <v>6.3273484033980879E-2</v>
      </c>
      <c r="S2781" s="785">
        <f t="shared" si="441"/>
        <v>41.788972530242674</v>
      </c>
    </row>
    <row r="2782" spans="1:19" s="5" customFormat="1" x14ac:dyDescent="0.25">
      <c r="A2782" s="214"/>
      <c r="B2782" s="85" t="s">
        <v>2965</v>
      </c>
      <c r="C2782" s="317" t="s">
        <v>10335</v>
      </c>
      <c r="D2782" s="44"/>
      <c r="E2782" s="69"/>
      <c r="F2782" s="46">
        <v>660.45</v>
      </c>
      <c r="G2782" s="791" t="s">
        <v>9601</v>
      </c>
      <c r="H2782" s="781">
        <f t="shared" si="437"/>
        <v>174.31</v>
      </c>
      <c r="I2782" s="782">
        <f t="shared" si="437"/>
        <v>88.4</v>
      </c>
      <c r="J2782" s="782">
        <f t="shared" si="437"/>
        <v>60.33</v>
      </c>
      <c r="K2782" s="783">
        <f t="shared" si="437"/>
        <v>46.4</v>
      </c>
      <c r="L2782" s="784">
        <f>IF(ISNUMBER(F2782),IF(LEFT(A2782,3)="Cat",VLOOKUP(A2782,'Loc Configurations Seules'!R:U,4,FALSE),VLOOKUP(G2782,'Loc Coefficients Location'!A:D,4,FALSE)),"")</f>
        <v>0.18651532340555149</v>
      </c>
      <c r="M2782" s="785">
        <f t="shared" si="438"/>
        <v>123.18404534319649</v>
      </c>
      <c r="N2782" s="786">
        <f>IF(ISNUMBER(F2782),IF(LEFT(A2782,3)="Cat",VLOOKUP(A2782,'Loc Configurations Seules'!R:V,5,FALSE),VLOOKUP(G2782,'Loc Coefficients Location'!A:E,5,FALSE)),"")</f>
        <v>9.9038652897397772E-2</v>
      </c>
      <c r="O2782" s="785">
        <f t="shared" si="439"/>
        <v>65.410078306086362</v>
      </c>
      <c r="P2782" s="786">
        <f>IF(ISNUMBER(F2782),IF(LEFT(A2782,3)="Cat",VLOOKUP(A2782,'Loc Configurations Seules'!R:W,6,FALSE),VLOOKUP(G2782,'Loc Coefficients Location'!A:F,6,FALSE)),"")</f>
        <v>7.5421779500883954E-2</v>
      </c>
      <c r="Q2782" s="785">
        <f t="shared" si="440"/>
        <v>49.812314271358808</v>
      </c>
      <c r="R2782" s="786">
        <f>IF(ISNUMBER(F2782),IF(LEFT(A2782,3)="Cat",VLOOKUP(A2782,'Loc Configurations Seules'!R:X,7,FALSE),VLOOKUP(G2782,'Loc Coefficients Location'!A:G,7,FALSE)),"")</f>
        <v>6.3273484033980879E-2</v>
      </c>
      <c r="S2782" s="785">
        <f t="shared" si="441"/>
        <v>41.788972530242674</v>
      </c>
    </row>
    <row r="2783" spans="1:19" s="5" customFormat="1" ht="15.75" thickBot="1" x14ac:dyDescent="0.3">
      <c r="A2783" s="214"/>
      <c r="B2783" s="186" t="s">
        <v>2965</v>
      </c>
      <c r="C2783" s="394" t="s">
        <v>10336</v>
      </c>
      <c r="D2783" s="57"/>
      <c r="E2783" s="54"/>
      <c r="F2783" s="103">
        <v>660.45</v>
      </c>
      <c r="G2783" s="791" t="s">
        <v>9601</v>
      </c>
      <c r="H2783" s="781">
        <f t="shared" si="437"/>
        <v>174.31</v>
      </c>
      <c r="I2783" s="782">
        <f t="shared" si="437"/>
        <v>88.4</v>
      </c>
      <c r="J2783" s="782">
        <f t="shared" si="437"/>
        <v>60.33</v>
      </c>
      <c r="K2783" s="783">
        <f t="shared" si="437"/>
        <v>46.4</v>
      </c>
      <c r="L2783" s="784">
        <f>IF(ISNUMBER(F2783),IF(LEFT(A2783,3)="Cat",VLOOKUP(A2783,'Loc Configurations Seules'!R:U,4,FALSE),VLOOKUP(G2783,'Loc Coefficients Location'!A:D,4,FALSE)),"")</f>
        <v>0.18651532340555149</v>
      </c>
      <c r="M2783" s="785">
        <f t="shared" si="438"/>
        <v>123.18404534319649</v>
      </c>
      <c r="N2783" s="786">
        <f>IF(ISNUMBER(F2783),IF(LEFT(A2783,3)="Cat",VLOOKUP(A2783,'Loc Configurations Seules'!R:V,5,FALSE),VLOOKUP(G2783,'Loc Coefficients Location'!A:E,5,FALSE)),"")</f>
        <v>9.9038652897397772E-2</v>
      </c>
      <c r="O2783" s="785">
        <f t="shared" si="439"/>
        <v>65.410078306086362</v>
      </c>
      <c r="P2783" s="786">
        <f>IF(ISNUMBER(F2783),IF(LEFT(A2783,3)="Cat",VLOOKUP(A2783,'Loc Configurations Seules'!R:W,6,FALSE),VLOOKUP(G2783,'Loc Coefficients Location'!A:F,6,FALSE)),"")</f>
        <v>7.5421779500883954E-2</v>
      </c>
      <c r="Q2783" s="785">
        <f t="shared" si="440"/>
        <v>49.812314271358808</v>
      </c>
      <c r="R2783" s="786">
        <f>IF(ISNUMBER(F2783),IF(LEFT(A2783,3)="Cat",VLOOKUP(A2783,'Loc Configurations Seules'!R:X,7,FALSE),VLOOKUP(G2783,'Loc Coefficients Location'!A:G,7,FALSE)),"")</f>
        <v>6.3273484033980879E-2</v>
      </c>
      <c r="S2783" s="785">
        <f t="shared" si="441"/>
        <v>41.788972530242674</v>
      </c>
    </row>
    <row r="2784" spans="1:19" s="5" customFormat="1" x14ac:dyDescent="0.25">
      <c r="A2784" s="199" t="s">
        <v>2968</v>
      </c>
      <c r="B2784" s="242" t="s">
        <v>2969</v>
      </c>
      <c r="C2784" s="366" t="s">
        <v>2970</v>
      </c>
      <c r="D2784" s="60"/>
      <c r="E2784" s="219"/>
      <c r="F2784" s="95">
        <v>1518.3</v>
      </c>
      <c r="G2784" s="791" t="s">
        <v>9601</v>
      </c>
      <c r="H2784" s="781">
        <f t="shared" si="437"/>
        <v>400.72</v>
      </c>
      <c r="I2784" s="782">
        <f t="shared" si="437"/>
        <v>203.23</v>
      </c>
      <c r="J2784" s="782">
        <f t="shared" si="437"/>
        <v>138.69999999999999</v>
      </c>
      <c r="K2784" s="783">
        <f t="shared" si="437"/>
        <v>106.67</v>
      </c>
      <c r="L2784" s="784">
        <f>IF(ISNUMBER(F2784),IF(LEFT(A2784,3)="Cat",VLOOKUP(A2784,'Loc Configurations Seules'!R:U,4,FALSE),VLOOKUP(G2784,'Loc Coefficients Location'!A:D,4,FALSE)),"")</f>
        <v>0.18651532340555149</v>
      </c>
      <c r="M2784" s="785">
        <f t="shared" si="438"/>
        <v>283.18621552664882</v>
      </c>
      <c r="N2784" s="786">
        <f>IF(ISNUMBER(F2784),IF(LEFT(A2784,3)="Cat",VLOOKUP(A2784,'Loc Configurations Seules'!R:V,5,FALSE),VLOOKUP(G2784,'Loc Coefficients Location'!A:E,5,FALSE)),"")</f>
        <v>9.9038652897397772E-2</v>
      </c>
      <c r="O2784" s="785">
        <f t="shared" si="439"/>
        <v>150.37038669411902</v>
      </c>
      <c r="P2784" s="786">
        <f>IF(ISNUMBER(F2784),IF(LEFT(A2784,3)="Cat",VLOOKUP(A2784,'Loc Configurations Seules'!R:W,6,FALSE),VLOOKUP(G2784,'Loc Coefficients Location'!A:F,6,FALSE)),"")</f>
        <v>7.5421779500883954E-2</v>
      </c>
      <c r="Q2784" s="785">
        <f t="shared" si="440"/>
        <v>114.51288781619211</v>
      </c>
      <c r="R2784" s="786">
        <f>IF(ISNUMBER(F2784),IF(LEFT(A2784,3)="Cat",VLOOKUP(A2784,'Loc Configurations Seules'!R:X,7,FALSE),VLOOKUP(G2784,'Loc Coefficients Location'!A:G,7,FALSE)),"")</f>
        <v>6.3273484033980879E-2</v>
      </c>
      <c r="S2784" s="785">
        <f t="shared" si="441"/>
        <v>96.068130808793171</v>
      </c>
    </row>
    <row r="2785" spans="1:19" s="5" customFormat="1" x14ac:dyDescent="0.25">
      <c r="A2785" s="190"/>
      <c r="B2785" s="241" t="s">
        <v>2969</v>
      </c>
      <c r="C2785" s="81" t="s">
        <v>9002</v>
      </c>
      <c r="D2785" s="82"/>
      <c r="E2785" s="301"/>
      <c r="F2785" s="213">
        <v>1518.3</v>
      </c>
      <c r="G2785" s="791" t="s">
        <v>9601</v>
      </c>
      <c r="H2785" s="781">
        <f t="shared" si="437"/>
        <v>400.72</v>
      </c>
      <c r="I2785" s="782">
        <f t="shared" si="437"/>
        <v>203.23</v>
      </c>
      <c r="J2785" s="782">
        <f t="shared" si="437"/>
        <v>138.69999999999999</v>
      </c>
      <c r="K2785" s="783">
        <f t="shared" si="437"/>
        <v>106.67</v>
      </c>
      <c r="L2785" s="784">
        <f>IF(ISNUMBER(F2785),IF(LEFT(A2785,3)="Cat",VLOOKUP(A2785,'Loc Configurations Seules'!R:U,4,FALSE),VLOOKUP(G2785,'Loc Coefficients Location'!A:D,4,FALSE)),"")</f>
        <v>0.18651532340555149</v>
      </c>
      <c r="M2785" s="785">
        <f t="shared" si="438"/>
        <v>283.18621552664882</v>
      </c>
      <c r="N2785" s="786">
        <f>IF(ISNUMBER(F2785),IF(LEFT(A2785,3)="Cat",VLOOKUP(A2785,'Loc Configurations Seules'!R:V,5,FALSE),VLOOKUP(G2785,'Loc Coefficients Location'!A:E,5,FALSE)),"")</f>
        <v>9.9038652897397772E-2</v>
      </c>
      <c r="O2785" s="785">
        <f t="shared" si="439"/>
        <v>150.37038669411902</v>
      </c>
      <c r="P2785" s="786">
        <f>IF(ISNUMBER(F2785),IF(LEFT(A2785,3)="Cat",VLOOKUP(A2785,'Loc Configurations Seules'!R:W,6,FALSE),VLOOKUP(G2785,'Loc Coefficients Location'!A:F,6,FALSE)),"")</f>
        <v>7.5421779500883954E-2</v>
      </c>
      <c r="Q2785" s="785">
        <f t="shared" si="440"/>
        <v>114.51288781619211</v>
      </c>
      <c r="R2785" s="786">
        <f>IF(ISNUMBER(F2785),IF(LEFT(A2785,3)="Cat",VLOOKUP(A2785,'Loc Configurations Seules'!R:X,7,FALSE),VLOOKUP(G2785,'Loc Coefficients Location'!A:G,7,FALSE)),"")</f>
        <v>6.3273484033980879E-2</v>
      </c>
      <c r="S2785" s="785">
        <f t="shared" si="441"/>
        <v>96.068130808793171</v>
      </c>
    </row>
    <row r="2786" spans="1:19" s="5" customFormat="1" x14ac:dyDescent="0.25">
      <c r="A2786" s="190"/>
      <c r="B2786" s="42" t="s">
        <v>7674</v>
      </c>
      <c r="C2786" s="317" t="s">
        <v>7675</v>
      </c>
      <c r="D2786" s="44"/>
      <c r="E2786" s="47"/>
      <c r="F2786" s="213">
        <v>1518.3</v>
      </c>
      <c r="G2786" s="791" t="s">
        <v>9601</v>
      </c>
      <c r="H2786" s="781">
        <f t="shared" si="437"/>
        <v>400.72</v>
      </c>
      <c r="I2786" s="782">
        <f t="shared" si="437"/>
        <v>203.23</v>
      </c>
      <c r="J2786" s="782">
        <f t="shared" si="437"/>
        <v>138.69999999999999</v>
      </c>
      <c r="K2786" s="783">
        <f t="shared" si="437"/>
        <v>106.67</v>
      </c>
      <c r="L2786" s="784">
        <f>IF(ISNUMBER(F2786),IF(LEFT(A2786,3)="Cat",VLOOKUP(A2786,'Loc Configurations Seules'!R:U,4,FALSE),VLOOKUP(G2786,'Loc Coefficients Location'!A:D,4,FALSE)),"")</f>
        <v>0.18651532340555149</v>
      </c>
      <c r="M2786" s="785">
        <f t="shared" si="438"/>
        <v>283.18621552664882</v>
      </c>
      <c r="N2786" s="786">
        <f>IF(ISNUMBER(F2786),IF(LEFT(A2786,3)="Cat",VLOOKUP(A2786,'Loc Configurations Seules'!R:V,5,FALSE),VLOOKUP(G2786,'Loc Coefficients Location'!A:E,5,FALSE)),"")</f>
        <v>9.9038652897397772E-2</v>
      </c>
      <c r="O2786" s="785">
        <f t="shared" si="439"/>
        <v>150.37038669411902</v>
      </c>
      <c r="P2786" s="786">
        <f>IF(ISNUMBER(F2786),IF(LEFT(A2786,3)="Cat",VLOOKUP(A2786,'Loc Configurations Seules'!R:W,6,FALSE),VLOOKUP(G2786,'Loc Coefficients Location'!A:F,6,FALSE)),"")</f>
        <v>7.5421779500883954E-2</v>
      </c>
      <c r="Q2786" s="785">
        <f t="shared" si="440"/>
        <v>114.51288781619211</v>
      </c>
      <c r="R2786" s="786">
        <f>IF(ISNUMBER(F2786),IF(LEFT(A2786,3)="Cat",VLOOKUP(A2786,'Loc Configurations Seules'!R:X,7,FALSE),VLOOKUP(G2786,'Loc Coefficients Location'!A:G,7,FALSE)),"")</f>
        <v>6.3273484033980879E-2</v>
      </c>
      <c r="S2786" s="785">
        <f t="shared" si="441"/>
        <v>96.068130808793171</v>
      </c>
    </row>
    <row r="2787" spans="1:19" s="5" customFormat="1" x14ac:dyDescent="0.25">
      <c r="A2787" s="190"/>
      <c r="B2787" s="42" t="s">
        <v>7676</v>
      </c>
      <c r="C2787" s="43" t="s">
        <v>7677</v>
      </c>
      <c r="D2787" s="44"/>
      <c r="E2787" s="47"/>
      <c r="F2787" s="213">
        <v>1518.3</v>
      </c>
      <c r="G2787" s="791" t="s">
        <v>9601</v>
      </c>
      <c r="H2787" s="781">
        <f t="shared" si="437"/>
        <v>400.72</v>
      </c>
      <c r="I2787" s="782">
        <f t="shared" si="437"/>
        <v>203.23</v>
      </c>
      <c r="J2787" s="782">
        <f t="shared" si="437"/>
        <v>138.69999999999999</v>
      </c>
      <c r="K2787" s="783">
        <f t="shared" si="437"/>
        <v>106.67</v>
      </c>
      <c r="L2787" s="784">
        <f>IF(ISNUMBER(F2787),IF(LEFT(A2787,3)="Cat",VLOOKUP(A2787,'Loc Configurations Seules'!R:U,4,FALSE),VLOOKUP(G2787,'Loc Coefficients Location'!A:D,4,FALSE)),"")</f>
        <v>0.18651532340555149</v>
      </c>
      <c r="M2787" s="785">
        <f t="shared" si="438"/>
        <v>283.18621552664882</v>
      </c>
      <c r="N2787" s="786">
        <f>IF(ISNUMBER(F2787),IF(LEFT(A2787,3)="Cat",VLOOKUP(A2787,'Loc Configurations Seules'!R:V,5,FALSE),VLOOKUP(G2787,'Loc Coefficients Location'!A:E,5,FALSE)),"")</f>
        <v>9.9038652897397772E-2</v>
      </c>
      <c r="O2787" s="785">
        <f t="shared" si="439"/>
        <v>150.37038669411902</v>
      </c>
      <c r="P2787" s="786">
        <f>IF(ISNUMBER(F2787),IF(LEFT(A2787,3)="Cat",VLOOKUP(A2787,'Loc Configurations Seules'!R:W,6,FALSE),VLOOKUP(G2787,'Loc Coefficients Location'!A:F,6,FALSE)),"")</f>
        <v>7.5421779500883954E-2</v>
      </c>
      <c r="Q2787" s="785">
        <f t="shared" si="440"/>
        <v>114.51288781619211</v>
      </c>
      <c r="R2787" s="786">
        <f>IF(ISNUMBER(F2787),IF(LEFT(A2787,3)="Cat",VLOOKUP(A2787,'Loc Configurations Seules'!R:X,7,FALSE),VLOOKUP(G2787,'Loc Coefficients Location'!A:G,7,FALSE)),"")</f>
        <v>6.3273484033980879E-2</v>
      </c>
      <c r="S2787" s="785">
        <f t="shared" si="441"/>
        <v>96.068130808793171</v>
      </c>
    </row>
    <row r="2788" spans="1:19" s="5" customFormat="1" x14ac:dyDescent="0.25">
      <c r="A2788" s="190"/>
      <c r="B2788" s="42" t="s">
        <v>7676</v>
      </c>
      <c r="C2788" s="43" t="s">
        <v>7677</v>
      </c>
      <c r="D2788" s="44"/>
      <c r="E2788" s="47"/>
      <c r="F2788" s="213">
        <v>1518.3</v>
      </c>
      <c r="G2788" s="791" t="s">
        <v>9601</v>
      </c>
      <c r="H2788" s="781">
        <f t="shared" si="437"/>
        <v>400.72</v>
      </c>
      <c r="I2788" s="782">
        <f t="shared" si="437"/>
        <v>203.23</v>
      </c>
      <c r="J2788" s="782">
        <f t="shared" si="437"/>
        <v>138.69999999999999</v>
      </c>
      <c r="K2788" s="783">
        <f t="shared" si="437"/>
        <v>106.67</v>
      </c>
      <c r="L2788" s="784">
        <f>IF(ISNUMBER(F2788),IF(LEFT(A2788,3)="Cat",VLOOKUP(A2788,'Loc Configurations Seules'!R:U,4,FALSE),VLOOKUP(G2788,'Loc Coefficients Location'!A:D,4,FALSE)),"")</f>
        <v>0.18651532340555149</v>
      </c>
      <c r="M2788" s="785">
        <f t="shared" si="438"/>
        <v>283.18621552664882</v>
      </c>
      <c r="N2788" s="786">
        <f>IF(ISNUMBER(F2788),IF(LEFT(A2788,3)="Cat",VLOOKUP(A2788,'Loc Configurations Seules'!R:V,5,FALSE),VLOOKUP(G2788,'Loc Coefficients Location'!A:E,5,FALSE)),"")</f>
        <v>9.9038652897397772E-2</v>
      </c>
      <c r="O2788" s="785">
        <f t="shared" si="439"/>
        <v>150.37038669411902</v>
      </c>
      <c r="P2788" s="786">
        <f>IF(ISNUMBER(F2788),IF(LEFT(A2788,3)="Cat",VLOOKUP(A2788,'Loc Configurations Seules'!R:W,6,FALSE),VLOOKUP(G2788,'Loc Coefficients Location'!A:F,6,FALSE)),"")</f>
        <v>7.5421779500883954E-2</v>
      </c>
      <c r="Q2788" s="785">
        <f t="shared" si="440"/>
        <v>114.51288781619211</v>
      </c>
      <c r="R2788" s="786">
        <f>IF(ISNUMBER(F2788),IF(LEFT(A2788,3)="Cat",VLOOKUP(A2788,'Loc Configurations Seules'!R:X,7,FALSE),VLOOKUP(G2788,'Loc Coefficients Location'!A:G,7,FALSE)),"")</f>
        <v>6.3273484033980879E-2</v>
      </c>
      <c r="S2788" s="785">
        <f t="shared" si="441"/>
        <v>96.068130808793171</v>
      </c>
    </row>
    <row r="2789" spans="1:19" s="5" customFormat="1" x14ac:dyDescent="0.25">
      <c r="A2789" s="190"/>
      <c r="B2789" s="85" t="s">
        <v>2969</v>
      </c>
      <c r="C2789" s="317" t="s">
        <v>2971</v>
      </c>
      <c r="D2789" s="44"/>
      <c r="E2789" s="69"/>
      <c r="F2789" s="46">
        <v>1518.3</v>
      </c>
      <c r="G2789" s="791" t="s">
        <v>9601</v>
      </c>
      <c r="H2789" s="781">
        <f t="shared" si="437"/>
        <v>400.72</v>
      </c>
      <c r="I2789" s="782">
        <f t="shared" si="437"/>
        <v>203.23</v>
      </c>
      <c r="J2789" s="782">
        <f t="shared" si="437"/>
        <v>138.69999999999999</v>
      </c>
      <c r="K2789" s="783">
        <f t="shared" si="437"/>
        <v>106.67</v>
      </c>
      <c r="L2789" s="784">
        <f>IF(ISNUMBER(F2789),IF(LEFT(A2789,3)="Cat",VLOOKUP(A2789,'Loc Configurations Seules'!R:U,4,FALSE),VLOOKUP(G2789,'Loc Coefficients Location'!A:D,4,FALSE)),"")</f>
        <v>0.18651532340555149</v>
      </c>
      <c r="M2789" s="785">
        <f t="shared" si="438"/>
        <v>283.18621552664882</v>
      </c>
      <c r="N2789" s="786">
        <f>IF(ISNUMBER(F2789),IF(LEFT(A2789,3)="Cat",VLOOKUP(A2789,'Loc Configurations Seules'!R:V,5,FALSE),VLOOKUP(G2789,'Loc Coefficients Location'!A:E,5,FALSE)),"")</f>
        <v>9.9038652897397772E-2</v>
      </c>
      <c r="O2789" s="785">
        <f t="shared" si="439"/>
        <v>150.37038669411902</v>
      </c>
      <c r="P2789" s="786">
        <f>IF(ISNUMBER(F2789),IF(LEFT(A2789,3)="Cat",VLOOKUP(A2789,'Loc Configurations Seules'!R:W,6,FALSE),VLOOKUP(G2789,'Loc Coefficients Location'!A:F,6,FALSE)),"")</f>
        <v>7.5421779500883954E-2</v>
      </c>
      <c r="Q2789" s="785">
        <f t="shared" si="440"/>
        <v>114.51288781619211</v>
      </c>
      <c r="R2789" s="786">
        <f>IF(ISNUMBER(F2789),IF(LEFT(A2789,3)="Cat",VLOOKUP(A2789,'Loc Configurations Seules'!R:X,7,FALSE),VLOOKUP(G2789,'Loc Coefficients Location'!A:G,7,FALSE)),"")</f>
        <v>6.3273484033980879E-2</v>
      </c>
      <c r="S2789" s="785">
        <f t="shared" si="441"/>
        <v>96.068130808793171</v>
      </c>
    </row>
    <row r="2790" spans="1:19" s="5" customFormat="1" ht="15.75" thickBot="1" x14ac:dyDescent="0.3">
      <c r="A2790" s="205"/>
      <c r="B2790" s="183" t="s">
        <v>2969</v>
      </c>
      <c r="C2790" s="298" t="s">
        <v>10337</v>
      </c>
      <c r="D2790" s="51"/>
      <c r="E2790" s="295"/>
      <c r="F2790" s="53">
        <v>1518.3</v>
      </c>
      <c r="G2790" s="791" t="s">
        <v>9601</v>
      </c>
      <c r="H2790" s="781">
        <f t="shared" si="437"/>
        <v>400.72</v>
      </c>
      <c r="I2790" s="782">
        <f t="shared" si="437"/>
        <v>203.23</v>
      </c>
      <c r="J2790" s="782">
        <f t="shared" si="437"/>
        <v>138.69999999999999</v>
      </c>
      <c r="K2790" s="783">
        <f t="shared" si="437"/>
        <v>106.67</v>
      </c>
      <c r="L2790" s="784">
        <f>IF(ISNUMBER(F2790),IF(LEFT(A2790,3)="Cat",VLOOKUP(A2790,'Loc Configurations Seules'!R:U,4,FALSE),VLOOKUP(G2790,'Loc Coefficients Location'!A:D,4,FALSE)),"")</f>
        <v>0.18651532340555149</v>
      </c>
      <c r="M2790" s="785">
        <f t="shared" si="438"/>
        <v>283.18621552664882</v>
      </c>
      <c r="N2790" s="786">
        <f>IF(ISNUMBER(F2790),IF(LEFT(A2790,3)="Cat",VLOOKUP(A2790,'Loc Configurations Seules'!R:V,5,FALSE),VLOOKUP(G2790,'Loc Coefficients Location'!A:E,5,FALSE)),"")</f>
        <v>9.9038652897397772E-2</v>
      </c>
      <c r="O2790" s="785">
        <f t="shared" si="439"/>
        <v>150.37038669411902</v>
      </c>
      <c r="P2790" s="786">
        <f>IF(ISNUMBER(F2790),IF(LEFT(A2790,3)="Cat",VLOOKUP(A2790,'Loc Configurations Seules'!R:W,6,FALSE),VLOOKUP(G2790,'Loc Coefficients Location'!A:F,6,FALSE)),"")</f>
        <v>7.5421779500883954E-2</v>
      </c>
      <c r="Q2790" s="785">
        <f t="shared" si="440"/>
        <v>114.51288781619211</v>
      </c>
      <c r="R2790" s="786">
        <f>IF(ISNUMBER(F2790),IF(LEFT(A2790,3)="Cat",VLOOKUP(A2790,'Loc Configurations Seules'!R:X,7,FALSE),VLOOKUP(G2790,'Loc Coefficients Location'!A:G,7,FALSE)),"")</f>
        <v>6.3273484033980879E-2</v>
      </c>
      <c r="S2790" s="785">
        <f t="shared" si="441"/>
        <v>96.068130808793171</v>
      </c>
    </row>
    <row r="2791" spans="1:19" s="5" customFormat="1" x14ac:dyDescent="0.25">
      <c r="A2791" s="214" t="s">
        <v>2972</v>
      </c>
      <c r="B2791" s="241" t="s">
        <v>2973</v>
      </c>
      <c r="C2791" s="297" t="s">
        <v>2974</v>
      </c>
      <c r="D2791" s="82"/>
      <c r="E2791" s="86"/>
      <c r="F2791" s="213">
        <v>4111.8</v>
      </c>
      <c r="G2791" s="791" t="s">
        <v>9601</v>
      </c>
      <c r="H2791" s="781">
        <f t="shared" si="437"/>
        <v>1085.2</v>
      </c>
      <c r="I2791" s="782">
        <f t="shared" si="437"/>
        <v>550.38</v>
      </c>
      <c r="J2791" s="782">
        <f t="shared" si="437"/>
        <v>375.62</v>
      </c>
      <c r="K2791" s="783">
        <f t="shared" si="437"/>
        <v>288.88</v>
      </c>
      <c r="L2791" s="784">
        <f>IF(ISNUMBER(F2791),IF(LEFT(A2791,3)="Cat",VLOOKUP(A2791,'Loc Configurations Seules'!R:U,4,FALSE),VLOOKUP(G2791,'Loc Coefficients Location'!A:D,4,FALSE)),"")</f>
        <v>0.18651532340555149</v>
      </c>
      <c r="M2791" s="785">
        <f t="shared" si="438"/>
        <v>766.91370677894668</v>
      </c>
      <c r="N2791" s="786">
        <f>IF(ISNUMBER(F2791),IF(LEFT(A2791,3)="Cat",VLOOKUP(A2791,'Loc Configurations Seules'!R:V,5,FALSE),VLOOKUP(G2791,'Loc Coefficients Location'!A:E,5,FALSE)),"")</f>
        <v>9.9038652897397772E-2</v>
      </c>
      <c r="O2791" s="785">
        <f t="shared" si="439"/>
        <v>407.22713298352016</v>
      </c>
      <c r="P2791" s="786">
        <f>IF(ISNUMBER(F2791),IF(LEFT(A2791,3)="Cat",VLOOKUP(A2791,'Loc Configurations Seules'!R:W,6,FALSE),VLOOKUP(G2791,'Loc Coefficients Location'!A:F,6,FALSE)),"")</f>
        <v>7.5421779500883954E-2</v>
      </c>
      <c r="Q2791" s="785">
        <f t="shared" si="440"/>
        <v>310.11927295173467</v>
      </c>
      <c r="R2791" s="786">
        <f>IF(ISNUMBER(F2791),IF(LEFT(A2791,3)="Cat",VLOOKUP(A2791,'Loc Configurations Seules'!R:X,7,FALSE),VLOOKUP(G2791,'Loc Coefficients Location'!A:G,7,FALSE)),"")</f>
        <v>6.3273484033980879E-2</v>
      </c>
      <c r="S2791" s="785">
        <f t="shared" si="441"/>
        <v>260.16791165092258</v>
      </c>
    </row>
    <row r="2792" spans="1:19" s="5" customFormat="1" x14ac:dyDescent="0.25">
      <c r="A2792" s="214"/>
      <c r="B2792" s="241" t="s">
        <v>2973</v>
      </c>
      <c r="C2792" s="81" t="s">
        <v>9003</v>
      </c>
      <c r="D2792" s="82"/>
      <c r="E2792" s="301"/>
      <c r="F2792" s="213">
        <v>4111.8</v>
      </c>
      <c r="G2792" s="791" t="s">
        <v>9601</v>
      </c>
      <c r="H2792" s="781">
        <f t="shared" si="437"/>
        <v>1085.2</v>
      </c>
      <c r="I2792" s="782">
        <f t="shared" si="437"/>
        <v>550.38</v>
      </c>
      <c r="J2792" s="782">
        <f t="shared" si="437"/>
        <v>375.62</v>
      </c>
      <c r="K2792" s="783">
        <f t="shared" si="437"/>
        <v>288.88</v>
      </c>
      <c r="L2792" s="784">
        <f>IF(ISNUMBER(F2792),IF(LEFT(A2792,3)="Cat",VLOOKUP(A2792,'Loc Configurations Seules'!R:U,4,FALSE),VLOOKUP(G2792,'Loc Coefficients Location'!A:D,4,FALSE)),"")</f>
        <v>0.18651532340555149</v>
      </c>
      <c r="M2792" s="785">
        <f t="shared" si="438"/>
        <v>766.91370677894668</v>
      </c>
      <c r="N2792" s="786">
        <f>IF(ISNUMBER(F2792),IF(LEFT(A2792,3)="Cat",VLOOKUP(A2792,'Loc Configurations Seules'!R:V,5,FALSE),VLOOKUP(G2792,'Loc Coefficients Location'!A:E,5,FALSE)),"")</f>
        <v>9.9038652897397772E-2</v>
      </c>
      <c r="O2792" s="785">
        <f t="shared" si="439"/>
        <v>407.22713298352016</v>
      </c>
      <c r="P2792" s="786">
        <f>IF(ISNUMBER(F2792),IF(LEFT(A2792,3)="Cat",VLOOKUP(A2792,'Loc Configurations Seules'!R:W,6,FALSE),VLOOKUP(G2792,'Loc Coefficients Location'!A:F,6,FALSE)),"")</f>
        <v>7.5421779500883954E-2</v>
      </c>
      <c r="Q2792" s="785">
        <f t="shared" si="440"/>
        <v>310.11927295173467</v>
      </c>
      <c r="R2792" s="786">
        <f>IF(ISNUMBER(F2792),IF(LEFT(A2792,3)="Cat",VLOOKUP(A2792,'Loc Configurations Seules'!R:X,7,FALSE),VLOOKUP(G2792,'Loc Coefficients Location'!A:G,7,FALSE)),"")</f>
        <v>6.3273484033980879E-2</v>
      </c>
      <c r="S2792" s="785">
        <f t="shared" si="441"/>
        <v>260.16791165092258</v>
      </c>
    </row>
    <row r="2793" spans="1:19" s="5" customFormat="1" x14ac:dyDescent="0.25">
      <c r="A2793" s="190"/>
      <c r="B2793" s="85" t="s">
        <v>2973</v>
      </c>
      <c r="C2793" s="317" t="s">
        <v>2975</v>
      </c>
      <c r="D2793" s="44"/>
      <c r="E2793" s="69"/>
      <c r="F2793" s="46">
        <v>4111.8</v>
      </c>
      <c r="G2793" s="791" t="s">
        <v>9601</v>
      </c>
      <c r="H2793" s="781">
        <f t="shared" si="437"/>
        <v>1085.2</v>
      </c>
      <c r="I2793" s="782">
        <f t="shared" si="437"/>
        <v>550.38</v>
      </c>
      <c r="J2793" s="782">
        <f t="shared" si="437"/>
        <v>375.62</v>
      </c>
      <c r="K2793" s="783">
        <f t="shared" si="437"/>
        <v>288.88</v>
      </c>
      <c r="L2793" s="784">
        <f>IF(ISNUMBER(F2793),IF(LEFT(A2793,3)="Cat",VLOOKUP(A2793,'Loc Configurations Seules'!R:U,4,FALSE),VLOOKUP(G2793,'Loc Coefficients Location'!A:D,4,FALSE)),"")</f>
        <v>0.18651532340555149</v>
      </c>
      <c r="M2793" s="785">
        <f t="shared" si="438"/>
        <v>766.91370677894668</v>
      </c>
      <c r="N2793" s="786">
        <f>IF(ISNUMBER(F2793),IF(LEFT(A2793,3)="Cat",VLOOKUP(A2793,'Loc Configurations Seules'!R:V,5,FALSE),VLOOKUP(G2793,'Loc Coefficients Location'!A:E,5,FALSE)),"")</f>
        <v>9.9038652897397772E-2</v>
      </c>
      <c r="O2793" s="785">
        <f t="shared" si="439"/>
        <v>407.22713298352016</v>
      </c>
      <c r="P2793" s="786">
        <f>IF(ISNUMBER(F2793),IF(LEFT(A2793,3)="Cat",VLOOKUP(A2793,'Loc Configurations Seules'!R:W,6,FALSE),VLOOKUP(G2793,'Loc Coefficients Location'!A:F,6,FALSE)),"")</f>
        <v>7.5421779500883954E-2</v>
      </c>
      <c r="Q2793" s="785">
        <f t="shared" si="440"/>
        <v>310.11927295173467</v>
      </c>
      <c r="R2793" s="786">
        <f>IF(ISNUMBER(F2793),IF(LEFT(A2793,3)="Cat",VLOOKUP(A2793,'Loc Configurations Seules'!R:X,7,FALSE),VLOOKUP(G2793,'Loc Coefficients Location'!A:G,7,FALSE)),"")</f>
        <v>6.3273484033980879E-2</v>
      </c>
      <c r="S2793" s="785">
        <f t="shared" si="441"/>
        <v>260.16791165092258</v>
      </c>
    </row>
    <row r="2794" spans="1:19" s="5" customFormat="1" x14ac:dyDescent="0.25">
      <c r="A2794" s="190"/>
      <c r="B2794" s="42" t="s">
        <v>7678</v>
      </c>
      <c r="C2794" s="43" t="s">
        <v>7679</v>
      </c>
      <c r="D2794" s="44"/>
      <c r="E2794" s="47"/>
      <c r="F2794" s="10">
        <v>4111.8</v>
      </c>
      <c r="G2794" s="791" t="s">
        <v>9601</v>
      </c>
      <c r="H2794" s="781">
        <f t="shared" si="437"/>
        <v>1085.2</v>
      </c>
      <c r="I2794" s="782">
        <f t="shared" si="437"/>
        <v>550.38</v>
      </c>
      <c r="J2794" s="782">
        <f t="shared" si="437"/>
        <v>375.62</v>
      </c>
      <c r="K2794" s="783">
        <f t="shared" si="437"/>
        <v>288.88</v>
      </c>
      <c r="L2794" s="784">
        <f>IF(ISNUMBER(F2794),IF(LEFT(A2794,3)="Cat",VLOOKUP(A2794,'Loc Configurations Seules'!R:U,4,FALSE),VLOOKUP(G2794,'Loc Coefficients Location'!A:D,4,FALSE)),"")</f>
        <v>0.18651532340555149</v>
      </c>
      <c r="M2794" s="785">
        <f t="shared" si="438"/>
        <v>766.91370677894668</v>
      </c>
      <c r="N2794" s="786">
        <f>IF(ISNUMBER(F2794),IF(LEFT(A2794,3)="Cat",VLOOKUP(A2794,'Loc Configurations Seules'!R:V,5,FALSE),VLOOKUP(G2794,'Loc Coefficients Location'!A:E,5,FALSE)),"")</f>
        <v>9.9038652897397772E-2</v>
      </c>
      <c r="O2794" s="785">
        <f t="shared" si="439"/>
        <v>407.22713298352016</v>
      </c>
      <c r="P2794" s="786">
        <f>IF(ISNUMBER(F2794),IF(LEFT(A2794,3)="Cat",VLOOKUP(A2794,'Loc Configurations Seules'!R:W,6,FALSE),VLOOKUP(G2794,'Loc Coefficients Location'!A:F,6,FALSE)),"")</f>
        <v>7.5421779500883954E-2</v>
      </c>
      <c r="Q2794" s="785">
        <f t="shared" si="440"/>
        <v>310.11927295173467</v>
      </c>
      <c r="R2794" s="786">
        <f>IF(ISNUMBER(F2794),IF(LEFT(A2794,3)="Cat",VLOOKUP(A2794,'Loc Configurations Seules'!R:X,7,FALSE),VLOOKUP(G2794,'Loc Coefficients Location'!A:G,7,FALSE)),"")</f>
        <v>6.3273484033980879E-2</v>
      </c>
      <c r="S2794" s="785">
        <f t="shared" si="441"/>
        <v>260.16791165092258</v>
      </c>
    </row>
    <row r="2795" spans="1:19" s="5" customFormat="1" x14ac:dyDescent="0.25">
      <c r="A2795" s="190"/>
      <c r="B2795" s="85" t="s">
        <v>2976</v>
      </c>
      <c r="C2795" s="317" t="s">
        <v>2977</v>
      </c>
      <c r="D2795" s="44"/>
      <c r="E2795" s="69"/>
      <c r="F2795" s="46">
        <v>4111.8</v>
      </c>
      <c r="G2795" s="791" t="s">
        <v>9601</v>
      </c>
      <c r="H2795" s="781">
        <f t="shared" si="437"/>
        <v>1085.2</v>
      </c>
      <c r="I2795" s="782">
        <f t="shared" si="437"/>
        <v>550.38</v>
      </c>
      <c r="J2795" s="782">
        <f t="shared" si="437"/>
        <v>375.62</v>
      </c>
      <c r="K2795" s="783">
        <f t="shared" si="437"/>
        <v>288.88</v>
      </c>
      <c r="L2795" s="784">
        <f>IF(ISNUMBER(F2795),IF(LEFT(A2795,3)="Cat",VLOOKUP(A2795,'Loc Configurations Seules'!R:U,4,FALSE),VLOOKUP(G2795,'Loc Coefficients Location'!A:D,4,FALSE)),"")</f>
        <v>0.18651532340555149</v>
      </c>
      <c r="M2795" s="785">
        <f t="shared" si="438"/>
        <v>766.91370677894668</v>
      </c>
      <c r="N2795" s="786">
        <f>IF(ISNUMBER(F2795),IF(LEFT(A2795,3)="Cat",VLOOKUP(A2795,'Loc Configurations Seules'!R:V,5,FALSE),VLOOKUP(G2795,'Loc Coefficients Location'!A:E,5,FALSE)),"")</f>
        <v>9.9038652897397772E-2</v>
      </c>
      <c r="O2795" s="785">
        <f t="shared" si="439"/>
        <v>407.22713298352016</v>
      </c>
      <c r="P2795" s="786">
        <f>IF(ISNUMBER(F2795),IF(LEFT(A2795,3)="Cat",VLOOKUP(A2795,'Loc Configurations Seules'!R:W,6,FALSE),VLOOKUP(G2795,'Loc Coefficients Location'!A:F,6,FALSE)),"")</f>
        <v>7.5421779500883954E-2</v>
      </c>
      <c r="Q2795" s="785">
        <f t="shared" si="440"/>
        <v>310.11927295173467</v>
      </c>
      <c r="R2795" s="786">
        <f>IF(ISNUMBER(F2795),IF(LEFT(A2795,3)="Cat",VLOOKUP(A2795,'Loc Configurations Seules'!R:X,7,FALSE),VLOOKUP(G2795,'Loc Coefficients Location'!A:G,7,FALSE)),"")</f>
        <v>6.3273484033980879E-2</v>
      </c>
      <c r="S2795" s="785">
        <f t="shared" si="441"/>
        <v>260.16791165092258</v>
      </c>
    </row>
    <row r="2796" spans="1:19" s="5" customFormat="1" x14ac:dyDescent="0.25">
      <c r="A2796" s="214"/>
      <c r="B2796" s="85" t="s">
        <v>2976</v>
      </c>
      <c r="C2796" s="317" t="s">
        <v>2978</v>
      </c>
      <c r="D2796" s="44"/>
      <c r="E2796" s="69"/>
      <c r="F2796" s="46">
        <v>4111.8</v>
      </c>
      <c r="G2796" s="791" t="s">
        <v>9601</v>
      </c>
      <c r="H2796" s="781">
        <f t="shared" si="437"/>
        <v>1085.2</v>
      </c>
      <c r="I2796" s="782">
        <f t="shared" si="437"/>
        <v>550.38</v>
      </c>
      <c r="J2796" s="782">
        <f t="shared" si="437"/>
        <v>375.62</v>
      </c>
      <c r="K2796" s="783">
        <f t="shared" si="437"/>
        <v>288.88</v>
      </c>
      <c r="L2796" s="784">
        <f>IF(ISNUMBER(F2796),IF(LEFT(A2796,3)="Cat",VLOOKUP(A2796,'Loc Configurations Seules'!R:U,4,FALSE),VLOOKUP(G2796,'Loc Coefficients Location'!A:D,4,FALSE)),"")</f>
        <v>0.18651532340555149</v>
      </c>
      <c r="M2796" s="785">
        <f t="shared" si="438"/>
        <v>766.91370677894668</v>
      </c>
      <c r="N2796" s="786">
        <f>IF(ISNUMBER(F2796),IF(LEFT(A2796,3)="Cat",VLOOKUP(A2796,'Loc Configurations Seules'!R:V,5,FALSE),VLOOKUP(G2796,'Loc Coefficients Location'!A:E,5,FALSE)),"")</f>
        <v>9.9038652897397772E-2</v>
      </c>
      <c r="O2796" s="785">
        <f t="shared" si="439"/>
        <v>407.22713298352016</v>
      </c>
      <c r="P2796" s="786">
        <f>IF(ISNUMBER(F2796),IF(LEFT(A2796,3)="Cat",VLOOKUP(A2796,'Loc Configurations Seules'!R:W,6,FALSE),VLOOKUP(G2796,'Loc Coefficients Location'!A:F,6,FALSE)),"")</f>
        <v>7.5421779500883954E-2</v>
      </c>
      <c r="Q2796" s="785">
        <f t="shared" si="440"/>
        <v>310.11927295173467</v>
      </c>
      <c r="R2796" s="786">
        <f>IF(ISNUMBER(F2796),IF(LEFT(A2796,3)="Cat",VLOOKUP(A2796,'Loc Configurations Seules'!R:X,7,FALSE),VLOOKUP(G2796,'Loc Coefficients Location'!A:G,7,FALSE)),"")</f>
        <v>6.3273484033980879E-2</v>
      </c>
      <c r="S2796" s="785">
        <f t="shared" si="441"/>
        <v>260.16791165092258</v>
      </c>
    </row>
    <row r="2797" spans="1:19" s="5" customFormat="1" ht="15.75" thickBot="1" x14ac:dyDescent="0.3">
      <c r="A2797" s="214"/>
      <c r="B2797" s="186" t="s">
        <v>2976</v>
      </c>
      <c r="C2797" s="394" t="s">
        <v>2979</v>
      </c>
      <c r="D2797" s="57"/>
      <c r="E2797" s="54"/>
      <c r="F2797" s="103">
        <v>4111.8</v>
      </c>
      <c r="G2797" s="791" t="s">
        <v>9601</v>
      </c>
      <c r="H2797" s="781">
        <f t="shared" si="437"/>
        <v>1085.2</v>
      </c>
      <c r="I2797" s="782">
        <f t="shared" si="437"/>
        <v>550.38</v>
      </c>
      <c r="J2797" s="782">
        <f t="shared" si="437"/>
        <v>375.62</v>
      </c>
      <c r="K2797" s="783">
        <f t="shared" si="437"/>
        <v>288.88</v>
      </c>
      <c r="L2797" s="784">
        <f>IF(ISNUMBER(F2797),IF(LEFT(A2797,3)="Cat",VLOOKUP(A2797,'Loc Configurations Seules'!R:U,4,FALSE),VLOOKUP(G2797,'Loc Coefficients Location'!A:D,4,FALSE)),"")</f>
        <v>0.18651532340555149</v>
      </c>
      <c r="M2797" s="785">
        <f t="shared" si="438"/>
        <v>766.91370677894668</v>
      </c>
      <c r="N2797" s="786">
        <f>IF(ISNUMBER(F2797),IF(LEFT(A2797,3)="Cat",VLOOKUP(A2797,'Loc Configurations Seules'!R:V,5,FALSE),VLOOKUP(G2797,'Loc Coefficients Location'!A:E,5,FALSE)),"")</f>
        <v>9.9038652897397772E-2</v>
      </c>
      <c r="O2797" s="785">
        <f t="shared" si="439"/>
        <v>407.22713298352016</v>
      </c>
      <c r="P2797" s="786">
        <f>IF(ISNUMBER(F2797),IF(LEFT(A2797,3)="Cat",VLOOKUP(A2797,'Loc Configurations Seules'!R:W,6,FALSE),VLOOKUP(G2797,'Loc Coefficients Location'!A:F,6,FALSE)),"")</f>
        <v>7.5421779500883954E-2</v>
      </c>
      <c r="Q2797" s="785">
        <f t="shared" si="440"/>
        <v>310.11927295173467</v>
      </c>
      <c r="R2797" s="786">
        <f>IF(ISNUMBER(F2797),IF(LEFT(A2797,3)="Cat",VLOOKUP(A2797,'Loc Configurations Seules'!R:X,7,FALSE),VLOOKUP(G2797,'Loc Coefficients Location'!A:G,7,FALSE)),"")</f>
        <v>6.3273484033980879E-2</v>
      </c>
      <c r="S2797" s="785">
        <f t="shared" si="441"/>
        <v>260.16791165092258</v>
      </c>
    </row>
    <row r="2798" spans="1:19" s="5" customFormat="1" x14ac:dyDescent="0.25">
      <c r="A2798" s="199" t="s">
        <v>2980</v>
      </c>
      <c r="B2798" s="242" t="s">
        <v>2981</v>
      </c>
      <c r="C2798" s="366" t="s">
        <v>2982</v>
      </c>
      <c r="D2798" s="60"/>
      <c r="E2798" s="219"/>
      <c r="F2798" s="95">
        <v>223.65</v>
      </c>
      <c r="G2798" s="791" t="s">
        <v>9601</v>
      </c>
      <c r="H2798" s="781">
        <f t="shared" si="437"/>
        <v>59.03</v>
      </c>
      <c r="I2798" s="782">
        <f t="shared" si="437"/>
        <v>29.94</v>
      </c>
      <c r="J2798" s="782">
        <f t="shared" si="437"/>
        <v>20.43</v>
      </c>
      <c r="K2798" s="783">
        <f t="shared" si="437"/>
        <v>15.71</v>
      </c>
      <c r="L2798" s="784">
        <f>IF(ISNUMBER(F2798),IF(LEFT(A2798,3)="Cat",VLOOKUP(A2798,'Loc Configurations Seules'!R:U,4,FALSE),VLOOKUP(G2798,'Loc Coefficients Location'!A:D,4,FALSE)),"")</f>
        <v>0.18651532340555149</v>
      </c>
      <c r="M2798" s="785">
        <f t="shared" si="438"/>
        <v>41.714152079651591</v>
      </c>
      <c r="N2798" s="786">
        <f>IF(ISNUMBER(F2798),IF(LEFT(A2798,3)="Cat",VLOOKUP(A2798,'Loc Configurations Seules'!R:V,5,FALSE),VLOOKUP(G2798,'Loc Coefficients Location'!A:E,5,FALSE)),"")</f>
        <v>9.9038652897397772E-2</v>
      </c>
      <c r="O2798" s="785">
        <f t="shared" si="439"/>
        <v>22.149994720503013</v>
      </c>
      <c r="P2798" s="786">
        <f>IF(ISNUMBER(F2798),IF(LEFT(A2798,3)="Cat",VLOOKUP(A2798,'Loc Configurations Seules'!R:W,6,FALSE),VLOOKUP(G2798,'Loc Coefficients Location'!A:F,6,FALSE)),"")</f>
        <v>7.5421779500883954E-2</v>
      </c>
      <c r="Q2798" s="785">
        <f t="shared" si="440"/>
        <v>16.868080985372696</v>
      </c>
      <c r="R2798" s="786">
        <f>IF(ISNUMBER(F2798),IF(LEFT(A2798,3)="Cat",VLOOKUP(A2798,'Loc Configurations Seules'!R:X,7,FALSE),VLOOKUP(G2798,'Loc Coefficients Location'!A:G,7,FALSE)),"")</f>
        <v>6.3273484033980879E-2</v>
      </c>
      <c r="S2798" s="785">
        <f t="shared" si="441"/>
        <v>14.151114704199824</v>
      </c>
    </row>
    <row r="2799" spans="1:19" s="5" customFormat="1" x14ac:dyDescent="0.25">
      <c r="A2799" s="190"/>
      <c r="B2799" s="241" t="s">
        <v>2981</v>
      </c>
      <c r="C2799" s="81" t="s">
        <v>9004</v>
      </c>
      <c r="D2799" s="82"/>
      <c r="E2799" s="301"/>
      <c r="F2799" s="213">
        <v>223.65</v>
      </c>
      <c r="G2799" s="791" t="s">
        <v>9601</v>
      </c>
      <c r="H2799" s="781">
        <f t="shared" si="437"/>
        <v>59.03</v>
      </c>
      <c r="I2799" s="782">
        <f t="shared" si="437"/>
        <v>29.94</v>
      </c>
      <c r="J2799" s="782">
        <f t="shared" si="437"/>
        <v>20.43</v>
      </c>
      <c r="K2799" s="783">
        <f t="shared" si="437"/>
        <v>15.71</v>
      </c>
      <c r="L2799" s="784">
        <f>IF(ISNUMBER(F2799),IF(LEFT(A2799,3)="Cat",VLOOKUP(A2799,'Loc Configurations Seules'!R:U,4,FALSE),VLOOKUP(G2799,'Loc Coefficients Location'!A:D,4,FALSE)),"")</f>
        <v>0.18651532340555149</v>
      </c>
      <c r="M2799" s="785">
        <f t="shared" si="438"/>
        <v>41.714152079651591</v>
      </c>
      <c r="N2799" s="786">
        <f>IF(ISNUMBER(F2799),IF(LEFT(A2799,3)="Cat",VLOOKUP(A2799,'Loc Configurations Seules'!R:V,5,FALSE),VLOOKUP(G2799,'Loc Coefficients Location'!A:E,5,FALSE)),"")</f>
        <v>9.9038652897397772E-2</v>
      </c>
      <c r="O2799" s="785">
        <f t="shared" si="439"/>
        <v>22.149994720503013</v>
      </c>
      <c r="P2799" s="786">
        <f>IF(ISNUMBER(F2799),IF(LEFT(A2799,3)="Cat",VLOOKUP(A2799,'Loc Configurations Seules'!R:W,6,FALSE),VLOOKUP(G2799,'Loc Coefficients Location'!A:F,6,FALSE)),"")</f>
        <v>7.5421779500883954E-2</v>
      </c>
      <c r="Q2799" s="785">
        <f t="shared" si="440"/>
        <v>16.868080985372696</v>
      </c>
      <c r="R2799" s="786">
        <f>IF(ISNUMBER(F2799),IF(LEFT(A2799,3)="Cat",VLOOKUP(A2799,'Loc Configurations Seules'!R:X,7,FALSE),VLOOKUP(G2799,'Loc Coefficients Location'!A:G,7,FALSE)),"")</f>
        <v>6.3273484033980879E-2</v>
      </c>
      <c r="S2799" s="785">
        <f t="shared" si="441"/>
        <v>14.151114704199824</v>
      </c>
    </row>
    <row r="2800" spans="1:19" s="5" customFormat="1" x14ac:dyDescent="0.25">
      <c r="A2800" s="190"/>
      <c r="B2800" s="85" t="s">
        <v>2981</v>
      </c>
      <c r="C2800" s="317" t="s">
        <v>2983</v>
      </c>
      <c r="D2800" s="44"/>
      <c r="E2800" s="69"/>
      <c r="F2800" s="46">
        <v>223.65</v>
      </c>
      <c r="G2800" s="791" t="s">
        <v>9601</v>
      </c>
      <c r="H2800" s="781">
        <f t="shared" si="437"/>
        <v>59.03</v>
      </c>
      <c r="I2800" s="782">
        <f t="shared" si="437"/>
        <v>29.94</v>
      </c>
      <c r="J2800" s="782">
        <f t="shared" si="437"/>
        <v>20.43</v>
      </c>
      <c r="K2800" s="783">
        <f t="shared" si="437"/>
        <v>15.71</v>
      </c>
      <c r="L2800" s="784">
        <f>IF(ISNUMBER(F2800),IF(LEFT(A2800,3)="Cat",VLOOKUP(A2800,'Loc Configurations Seules'!R:U,4,FALSE),VLOOKUP(G2800,'Loc Coefficients Location'!A:D,4,FALSE)),"")</f>
        <v>0.18651532340555149</v>
      </c>
      <c r="M2800" s="785">
        <f t="shared" si="438"/>
        <v>41.714152079651591</v>
      </c>
      <c r="N2800" s="786">
        <f>IF(ISNUMBER(F2800),IF(LEFT(A2800,3)="Cat",VLOOKUP(A2800,'Loc Configurations Seules'!R:V,5,FALSE),VLOOKUP(G2800,'Loc Coefficients Location'!A:E,5,FALSE)),"")</f>
        <v>9.9038652897397772E-2</v>
      </c>
      <c r="O2800" s="785">
        <f t="shared" si="439"/>
        <v>22.149994720503013</v>
      </c>
      <c r="P2800" s="786">
        <f>IF(ISNUMBER(F2800),IF(LEFT(A2800,3)="Cat",VLOOKUP(A2800,'Loc Configurations Seules'!R:W,6,FALSE),VLOOKUP(G2800,'Loc Coefficients Location'!A:F,6,FALSE)),"")</f>
        <v>7.5421779500883954E-2</v>
      </c>
      <c r="Q2800" s="785">
        <f t="shared" si="440"/>
        <v>16.868080985372696</v>
      </c>
      <c r="R2800" s="786">
        <f>IF(ISNUMBER(F2800),IF(LEFT(A2800,3)="Cat",VLOOKUP(A2800,'Loc Configurations Seules'!R:X,7,FALSE),VLOOKUP(G2800,'Loc Coefficients Location'!A:G,7,FALSE)),"")</f>
        <v>6.3273484033980879E-2</v>
      </c>
      <c r="S2800" s="785">
        <f t="shared" si="441"/>
        <v>14.151114704199824</v>
      </c>
    </row>
    <row r="2801" spans="1:19" s="5" customFormat="1" ht="15.75" thickBot="1" x14ac:dyDescent="0.3">
      <c r="A2801" s="205"/>
      <c r="B2801" s="183" t="s">
        <v>2981</v>
      </c>
      <c r="C2801" s="298" t="s">
        <v>2984</v>
      </c>
      <c r="D2801" s="51"/>
      <c r="E2801" s="295"/>
      <c r="F2801" s="53">
        <v>223.65</v>
      </c>
      <c r="G2801" s="791" t="s">
        <v>9601</v>
      </c>
      <c r="H2801" s="781">
        <f t="shared" si="437"/>
        <v>59.03</v>
      </c>
      <c r="I2801" s="782">
        <f t="shared" si="437"/>
        <v>29.94</v>
      </c>
      <c r="J2801" s="782">
        <f t="shared" si="437"/>
        <v>20.43</v>
      </c>
      <c r="K2801" s="783">
        <f t="shared" si="437"/>
        <v>15.71</v>
      </c>
      <c r="L2801" s="784">
        <f>IF(ISNUMBER(F2801),IF(LEFT(A2801,3)="Cat",VLOOKUP(A2801,'Loc Configurations Seules'!R:U,4,FALSE),VLOOKUP(G2801,'Loc Coefficients Location'!A:D,4,FALSE)),"")</f>
        <v>0.18651532340555149</v>
      </c>
      <c r="M2801" s="785">
        <f t="shared" si="438"/>
        <v>41.714152079651591</v>
      </c>
      <c r="N2801" s="786">
        <f>IF(ISNUMBER(F2801),IF(LEFT(A2801,3)="Cat",VLOOKUP(A2801,'Loc Configurations Seules'!R:V,5,FALSE),VLOOKUP(G2801,'Loc Coefficients Location'!A:E,5,FALSE)),"")</f>
        <v>9.9038652897397772E-2</v>
      </c>
      <c r="O2801" s="785">
        <f t="shared" si="439"/>
        <v>22.149994720503013</v>
      </c>
      <c r="P2801" s="786">
        <f>IF(ISNUMBER(F2801),IF(LEFT(A2801,3)="Cat",VLOOKUP(A2801,'Loc Configurations Seules'!R:W,6,FALSE),VLOOKUP(G2801,'Loc Coefficients Location'!A:F,6,FALSE)),"")</f>
        <v>7.5421779500883954E-2</v>
      </c>
      <c r="Q2801" s="785">
        <f t="shared" si="440"/>
        <v>16.868080985372696</v>
      </c>
      <c r="R2801" s="786">
        <f>IF(ISNUMBER(F2801),IF(LEFT(A2801,3)="Cat",VLOOKUP(A2801,'Loc Configurations Seules'!R:X,7,FALSE),VLOOKUP(G2801,'Loc Coefficients Location'!A:G,7,FALSE)),"")</f>
        <v>6.3273484033980879E-2</v>
      </c>
      <c r="S2801" s="785">
        <f t="shared" si="441"/>
        <v>14.151114704199824</v>
      </c>
    </row>
    <row r="2802" spans="1:19" s="5" customFormat="1" x14ac:dyDescent="0.25">
      <c r="A2802" s="199" t="s">
        <v>2985</v>
      </c>
      <c r="B2802" s="61" t="s">
        <v>2986</v>
      </c>
      <c r="C2802" s="94" t="s">
        <v>2987</v>
      </c>
      <c r="D2802" s="60"/>
      <c r="E2802" s="219"/>
      <c r="F2802" s="95">
        <v>391.65</v>
      </c>
      <c r="G2802" s="791" t="s">
        <v>9601</v>
      </c>
      <c r="H2802" s="781">
        <f t="shared" si="437"/>
        <v>103.37</v>
      </c>
      <c r="I2802" s="782">
        <f t="shared" si="437"/>
        <v>52.42</v>
      </c>
      <c r="J2802" s="782">
        <f t="shared" si="437"/>
        <v>35.78</v>
      </c>
      <c r="K2802" s="783">
        <f t="shared" si="437"/>
        <v>27.52</v>
      </c>
      <c r="L2802" s="784">
        <f>IF(ISNUMBER(F2802),IF(LEFT(A2802,3)="Cat",VLOOKUP(A2802,'Loc Configurations Seules'!R:U,4,FALSE),VLOOKUP(G2802,'Loc Coefficients Location'!A:D,4,FALSE)),"")</f>
        <v>0.18651532340555149</v>
      </c>
      <c r="M2802" s="785">
        <f t="shared" si="438"/>
        <v>73.048726411784244</v>
      </c>
      <c r="N2802" s="786">
        <f>IF(ISNUMBER(F2802),IF(LEFT(A2802,3)="Cat",VLOOKUP(A2802,'Loc Configurations Seules'!R:V,5,FALSE),VLOOKUP(G2802,'Loc Coefficients Location'!A:E,5,FALSE)),"")</f>
        <v>9.9038652897397772E-2</v>
      </c>
      <c r="O2802" s="785">
        <f t="shared" si="439"/>
        <v>38.788488407265838</v>
      </c>
      <c r="P2802" s="786">
        <f>IF(ISNUMBER(F2802),IF(LEFT(A2802,3)="Cat",VLOOKUP(A2802,'Loc Configurations Seules'!R:W,6,FALSE),VLOOKUP(G2802,'Loc Coefficients Location'!A:F,6,FALSE)),"")</f>
        <v>7.5421779500883954E-2</v>
      </c>
      <c r="Q2802" s="785">
        <f t="shared" si="440"/>
        <v>29.5389399415212</v>
      </c>
      <c r="R2802" s="786">
        <f>IF(ISNUMBER(F2802),IF(LEFT(A2802,3)="Cat",VLOOKUP(A2802,'Loc Configurations Seules'!R:X,7,FALSE),VLOOKUP(G2802,'Loc Coefficients Location'!A:G,7,FALSE)),"")</f>
        <v>6.3273484033980879E-2</v>
      </c>
      <c r="S2802" s="785">
        <f t="shared" si="441"/>
        <v>24.781060021908608</v>
      </c>
    </row>
    <row r="2803" spans="1:19" s="5" customFormat="1" x14ac:dyDescent="0.25">
      <c r="A2803" s="190"/>
      <c r="B2803" s="241" t="s">
        <v>2986</v>
      </c>
      <c r="C2803" s="81" t="s">
        <v>9005</v>
      </c>
      <c r="D2803" s="82"/>
      <c r="E2803" s="301"/>
      <c r="F2803" s="213">
        <v>391.65</v>
      </c>
      <c r="G2803" s="791" t="s">
        <v>9601</v>
      </c>
      <c r="H2803" s="781">
        <f t="shared" si="437"/>
        <v>103.37</v>
      </c>
      <c r="I2803" s="782">
        <f t="shared" si="437"/>
        <v>52.42</v>
      </c>
      <c r="J2803" s="782">
        <f t="shared" si="437"/>
        <v>35.78</v>
      </c>
      <c r="K2803" s="783">
        <f t="shared" si="437"/>
        <v>27.52</v>
      </c>
      <c r="L2803" s="784">
        <f>IF(ISNUMBER(F2803),IF(LEFT(A2803,3)="Cat",VLOOKUP(A2803,'Loc Configurations Seules'!R:U,4,FALSE),VLOOKUP(G2803,'Loc Coefficients Location'!A:D,4,FALSE)),"")</f>
        <v>0.18651532340555149</v>
      </c>
      <c r="M2803" s="785">
        <f t="shared" si="438"/>
        <v>73.048726411784244</v>
      </c>
      <c r="N2803" s="786">
        <f>IF(ISNUMBER(F2803),IF(LEFT(A2803,3)="Cat",VLOOKUP(A2803,'Loc Configurations Seules'!R:V,5,FALSE),VLOOKUP(G2803,'Loc Coefficients Location'!A:E,5,FALSE)),"")</f>
        <v>9.9038652897397772E-2</v>
      </c>
      <c r="O2803" s="785">
        <f t="shared" si="439"/>
        <v>38.788488407265838</v>
      </c>
      <c r="P2803" s="786">
        <f>IF(ISNUMBER(F2803),IF(LEFT(A2803,3)="Cat",VLOOKUP(A2803,'Loc Configurations Seules'!R:W,6,FALSE),VLOOKUP(G2803,'Loc Coefficients Location'!A:F,6,FALSE)),"")</f>
        <v>7.5421779500883954E-2</v>
      </c>
      <c r="Q2803" s="785">
        <f t="shared" si="440"/>
        <v>29.5389399415212</v>
      </c>
      <c r="R2803" s="786">
        <f>IF(ISNUMBER(F2803),IF(LEFT(A2803,3)="Cat",VLOOKUP(A2803,'Loc Configurations Seules'!R:X,7,FALSE),VLOOKUP(G2803,'Loc Coefficients Location'!A:G,7,FALSE)),"")</f>
        <v>6.3273484033980879E-2</v>
      </c>
      <c r="S2803" s="785">
        <f t="shared" si="441"/>
        <v>24.781060021908608</v>
      </c>
    </row>
    <row r="2804" spans="1:19" s="5" customFormat="1" x14ac:dyDescent="0.25">
      <c r="A2804" s="190"/>
      <c r="B2804" s="85" t="s">
        <v>2988</v>
      </c>
      <c r="C2804" s="43" t="s">
        <v>2989</v>
      </c>
      <c r="D2804" s="44"/>
      <c r="E2804" s="69"/>
      <c r="F2804" s="46">
        <v>391.65</v>
      </c>
      <c r="G2804" s="791" t="s">
        <v>9601</v>
      </c>
      <c r="H2804" s="781">
        <f t="shared" si="437"/>
        <v>103.37</v>
      </c>
      <c r="I2804" s="782">
        <f t="shared" si="437"/>
        <v>52.42</v>
      </c>
      <c r="J2804" s="782">
        <f t="shared" si="437"/>
        <v>35.78</v>
      </c>
      <c r="K2804" s="783">
        <f t="shared" si="437"/>
        <v>27.52</v>
      </c>
      <c r="L2804" s="784">
        <f>IF(ISNUMBER(F2804),IF(LEFT(A2804,3)="Cat",VLOOKUP(A2804,'Loc Configurations Seules'!R:U,4,FALSE),VLOOKUP(G2804,'Loc Coefficients Location'!A:D,4,FALSE)),"")</f>
        <v>0.18651532340555149</v>
      </c>
      <c r="M2804" s="785">
        <f t="shared" si="438"/>
        <v>73.048726411784244</v>
      </c>
      <c r="N2804" s="786">
        <f>IF(ISNUMBER(F2804),IF(LEFT(A2804,3)="Cat",VLOOKUP(A2804,'Loc Configurations Seules'!R:V,5,FALSE),VLOOKUP(G2804,'Loc Coefficients Location'!A:E,5,FALSE)),"")</f>
        <v>9.9038652897397772E-2</v>
      </c>
      <c r="O2804" s="785">
        <f t="shared" si="439"/>
        <v>38.788488407265838</v>
      </c>
      <c r="P2804" s="786">
        <f>IF(ISNUMBER(F2804),IF(LEFT(A2804,3)="Cat",VLOOKUP(A2804,'Loc Configurations Seules'!R:W,6,FALSE),VLOOKUP(G2804,'Loc Coefficients Location'!A:F,6,FALSE)),"")</f>
        <v>7.5421779500883954E-2</v>
      </c>
      <c r="Q2804" s="785">
        <f t="shared" si="440"/>
        <v>29.5389399415212</v>
      </c>
      <c r="R2804" s="786">
        <f>IF(ISNUMBER(F2804),IF(LEFT(A2804,3)="Cat",VLOOKUP(A2804,'Loc Configurations Seules'!R:X,7,FALSE),VLOOKUP(G2804,'Loc Coefficients Location'!A:G,7,FALSE)),"")</f>
        <v>6.3273484033980879E-2</v>
      </c>
      <c r="S2804" s="785">
        <f t="shared" si="441"/>
        <v>24.781060021908608</v>
      </c>
    </row>
    <row r="2805" spans="1:19" s="5" customFormat="1" x14ac:dyDescent="0.25">
      <c r="A2805" s="190"/>
      <c r="B2805" s="85" t="s">
        <v>2990</v>
      </c>
      <c r="C2805" s="43" t="s">
        <v>2991</v>
      </c>
      <c r="D2805" s="44"/>
      <c r="E2805" s="69"/>
      <c r="F2805" s="46">
        <v>391.65</v>
      </c>
      <c r="G2805" s="791" t="s">
        <v>9601</v>
      </c>
      <c r="H2805" s="781">
        <f t="shared" si="437"/>
        <v>103.37</v>
      </c>
      <c r="I2805" s="782">
        <f t="shared" si="437"/>
        <v>52.42</v>
      </c>
      <c r="J2805" s="782">
        <f t="shared" si="437"/>
        <v>35.78</v>
      </c>
      <c r="K2805" s="783">
        <f t="shared" si="437"/>
        <v>27.52</v>
      </c>
      <c r="L2805" s="784">
        <f>IF(ISNUMBER(F2805),IF(LEFT(A2805,3)="Cat",VLOOKUP(A2805,'Loc Configurations Seules'!R:U,4,FALSE),VLOOKUP(G2805,'Loc Coefficients Location'!A:D,4,FALSE)),"")</f>
        <v>0.18651532340555149</v>
      </c>
      <c r="M2805" s="785">
        <f t="shared" si="438"/>
        <v>73.048726411784244</v>
      </c>
      <c r="N2805" s="786">
        <f>IF(ISNUMBER(F2805),IF(LEFT(A2805,3)="Cat",VLOOKUP(A2805,'Loc Configurations Seules'!R:V,5,FALSE),VLOOKUP(G2805,'Loc Coefficients Location'!A:E,5,FALSE)),"")</f>
        <v>9.9038652897397772E-2</v>
      </c>
      <c r="O2805" s="785">
        <f t="shared" si="439"/>
        <v>38.788488407265838</v>
      </c>
      <c r="P2805" s="786">
        <f>IF(ISNUMBER(F2805),IF(LEFT(A2805,3)="Cat",VLOOKUP(A2805,'Loc Configurations Seules'!R:W,6,FALSE),VLOOKUP(G2805,'Loc Coefficients Location'!A:F,6,FALSE)),"")</f>
        <v>7.5421779500883954E-2</v>
      </c>
      <c r="Q2805" s="785">
        <f t="shared" si="440"/>
        <v>29.5389399415212</v>
      </c>
      <c r="R2805" s="786">
        <f>IF(ISNUMBER(F2805),IF(LEFT(A2805,3)="Cat",VLOOKUP(A2805,'Loc Configurations Seules'!R:X,7,FALSE),VLOOKUP(G2805,'Loc Coefficients Location'!A:G,7,FALSE)),"")</f>
        <v>6.3273484033980879E-2</v>
      </c>
      <c r="S2805" s="785">
        <f t="shared" si="441"/>
        <v>24.781060021908608</v>
      </c>
    </row>
    <row r="2806" spans="1:19" s="5" customFormat="1" x14ac:dyDescent="0.25">
      <c r="A2806" s="190"/>
      <c r="B2806" s="85" t="s">
        <v>2992</v>
      </c>
      <c r="C2806" s="317" t="s">
        <v>2993</v>
      </c>
      <c r="D2806" s="44"/>
      <c r="E2806" s="69"/>
      <c r="F2806" s="46">
        <v>391.65</v>
      </c>
      <c r="G2806" s="791" t="s">
        <v>9601</v>
      </c>
      <c r="H2806" s="781">
        <f t="shared" si="437"/>
        <v>103.37</v>
      </c>
      <c r="I2806" s="782">
        <f t="shared" si="437"/>
        <v>52.42</v>
      </c>
      <c r="J2806" s="782">
        <f t="shared" si="437"/>
        <v>35.78</v>
      </c>
      <c r="K2806" s="783">
        <f t="shared" si="437"/>
        <v>27.52</v>
      </c>
      <c r="L2806" s="784">
        <f>IF(ISNUMBER(F2806),IF(LEFT(A2806,3)="Cat",VLOOKUP(A2806,'Loc Configurations Seules'!R:U,4,FALSE),VLOOKUP(G2806,'Loc Coefficients Location'!A:D,4,FALSE)),"")</f>
        <v>0.18651532340555149</v>
      </c>
      <c r="M2806" s="785">
        <f t="shared" si="438"/>
        <v>73.048726411784244</v>
      </c>
      <c r="N2806" s="786">
        <f>IF(ISNUMBER(F2806),IF(LEFT(A2806,3)="Cat",VLOOKUP(A2806,'Loc Configurations Seules'!R:V,5,FALSE),VLOOKUP(G2806,'Loc Coefficients Location'!A:E,5,FALSE)),"")</f>
        <v>9.9038652897397772E-2</v>
      </c>
      <c r="O2806" s="785">
        <f t="shared" si="439"/>
        <v>38.788488407265838</v>
      </c>
      <c r="P2806" s="786">
        <f>IF(ISNUMBER(F2806),IF(LEFT(A2806,3)="Cat",VLOOKUP(A2806,'Loc Configurations Seules'!R:W,6,FALSE),VLOOKUP(G2806,'Loc Coefficients Location'!A:F,6,FALSE)),"")</f>
        <v>7.5421779500883954E-2</v>
      </c>
      <c r="Q2806" s="785">
        <f t="shared" si="440"/>
        <v>29.5389399415212</v>
      </c>
      <c r="R2806" s="786">
        <f>IF(ISNUMBER(F2806),IF(LEFT(A2806,3)="Cat",VLOOKUP(A2806,'Loc Configurations Seules'!R:X,7,FALSE),VLOOKUP(G2806,'Loc Coefficients Location'!A:G,7,FALSE)),"")</f>
        <v>6.3273484033980879E-2</v>
      </c>
      <c r="S2806" s="785">
        <f t="shared" si="441"/>
        <v>24.781060021908608</v>
      </c>
    </row>
    <row r="2807" spans="1:19" s="5" customFormat="1" x14ac:dyDescent="0.25">
      <c r="A2807" s="190"/>
      <c r="B2807" s="85" t="s">
        <v>2992</v>
      </c>
      <c r="C2807" s="317" t="s">
        <v>2994</v>
      </c>
      <c r="D2807" s="44"/>
      <c r="E2807" s="69"/>
      <c r="F2807" s="46">
        <v>391.65</v>
      </c>
      <c r="G2807" s="791" t="s">
        <v>9601</v>
      </c>
      <c r="H2807" s="781">
        <f t="shared" si="437"/>
        <v>103.37</v>
      </c>
      <c r="I2807" s="782">
        <f t="shared" si="437"/>
        <v>52.42</v>
      </c>
      <c r="J2807" s="782">
        <f t="shared" si="437"/>
        <v>35.78</v>
      </c>
      <c r="K2807" s="783">
        <f t="shared" si="437"/>
        <v>27.52</v>
      </c>
      <c r="L2807" s="784">
        <f>IF(ISNUMBER(F2807),IF(LEFT(A2807,3)="Cat",VLOOKUP(A2807,'Loc Configurations Seules'!R:U,4,FALSE),VLOOKUP(G2807,'Loc Coefficients Location'!A:D,4,FALSE)),"")</f>
        <v>0.18651532340555149</v>
      </c>
      <c r="M2807" s="785">
        <f t="shared" si="438"/>
        <v>73.048726411784244</v>
      </c>
      <c r="N2807" s="786">
        <f>IF(ISNUMBER(F2807),IF(LEFT(A2807,3)="Cat",VLOOKUP(A2807,'Loc Configurations Seules'!R:V,5,FALSE),VLOOKUP(G2807,'Loc Coefficients Location'!A:E,5,FALSE)),"")</f>
        <v>9.9038652897397772E-2</v>
      </c>
      <c r="O2807" s="785">
        <f t="shared" si="439"/>
        <v>38.788488407265838</v>
      </c>
      <c r="P2807" s="786">
        <f>IF(ISNUMBER(F2807),IF(LEFT(A2807,3)="Cat",VLOOKUP(A2807,'Loc Configurations Seules'!R:W,6,FALSE),VLOOKUP(G2807,'Loc Coefficients Location'!A:F,6,FALSE)),"")</f>
        <v>7.5421779500883954E-2</v>
      </c>
      <c r="Q2807" s="785">
        <f t="shared" si="440"/>
        <v>29.5389399415212</v>
      </c>
      <c r="R2807" s="786">
        <f>IF(ISNUMBER(F2807),IF(LEFT(A2807,3)="Cat",VLOOKUP(A2807,'Loc Configurations Seules'!R:X,7,FALSE),VLOOKUP(G2807,'Loc Coefficients Location'!A:G,7,FALSE)),"")</f>
        <v>6.3273484033980879E-2</v>
      </c>
      <c r="S2807" s="785">
        <f t="shared" si="441"/>
        <v>24.781060021908608</v>
      </c>
    </row>
    <row r="2808" spans="1:19" s="5" customFormat="1" ht="15.75" thickBot="1" x14ac:dyDescent="0.3">
      <c r="A2808" s="205"/>
      <c r="B2808" s="183" t="s">
        <v>2992</v>
      </c>
      <c r="C2808" s="298" t="s">
        <v>2995</v>
      </c>
      <c r="D2808" s="51"/>
      <c r="E2808" s="295"/>
      <c r="F2808" s="53">
        <v>391.65</v>
      </c>
      <c r="G2808" s="791" t="s">
        <v>9601</v>
      </c>
      <c r="H2808" s="781">
        <f t="shared" si="437"/>
        <v>103.37</v>
      </c>
      <c r="I2808" s="782">
        <f t="shared" si="437"/>
        <v>52.42</v>
      </c>
      <c r="J2808" s="782">
        <f t="shared" si="437"/>
        <v>35.78</v>
      </c>
      <c r="K2808" s="783">
        <f t="shared" si="437"/>
        <v>27.52</v>
      </c>
      <c r="L2808" s="784">
        <f>IF(ISNUMBER(F2808),IF(LEFT(A2808,3)="Cat",VLOOKUP(A2808,'Loc Configurations Seules'!R:U,4,FALSE),VLOOKUP(G2808,'Loc Coefficients Location'!A:D,4,FALSE)),"")</f>
        <v>0.18651532340555149</v>
      </c>
      <c r="M2808" s="785">
        <f t="shared" si="438"/>
        <v>73.048726411784244</v>
      </c>
      <c r="N2808" s="786">
        <f>IF(ISNUMBER(F2808),IF(LEFT(A2808,3)="Cat",VLOOKUP(A2808,'Loc Configurations Seules'!R:V,5,FALSE),VLOOKUP(G2808,'Loc Coefficients Location'!A:E,5,FALSE)),"")</f>
        <v>9.9038652897397772E-2</v>
      </c>
      <c r="O2808" s="785">
        <f t="shared" si="439"/>
        <v>38.788488407265838</v>
      </c>
      <c r="P2808" s="786">
        <f>IF(ISNUMBER(F2808),IF(LEFT(A2808,3)="Cat",VLOOKUP(A2808,'Loc Configurations Seules'!R:W,6,FALSE),VLOOKUP(G2808,'Loc Coefficients Location'!A:F,6,FALSE)),"")</f>
        <v>7.5421779500883954E-2</v>
      </c>
      <c r="Q2808" s="785">
        <f t="shared" si="440"/>
        <v>29.5389399415212</v>
      </c>
      <c r="R2808" s="786">
        <f>IF(ISNUMBER(F2808),IF(LEFT(A2808,3)="Cat",VLOOKUP(A2808,'Loc Configurations Seules'!R:X,7,FALSE),VLOOKUP(G2808,'Loc Coefficients Location'!A:G,7,FALSE)),"")</f>
        <v>6.3273484033980879E-2</v>
      </c>
      <c r="S2808" s="785">
        <f t="shared" si="441"/>
        <v>24.781060021908608</v>
      </c>
    </row>
    <row r="2809" spans="1:19" s="5" customFormat="1" x14ac:dyDescent="0.25">
      <c r="A2809" s="199" t="s">
        <v>2996</v>
      </c>
      <c r="B2809" s="242" t="s">
        <v>2997</v>
      </c>
      <c r="C2809" s="366" t="s">
        <v>2998</v>
      </c>
      <c r="D2809" s="60"/>
      <c r="E2809" s="219"/>
      <c r="F2809" s="95">
        <v>738.15</v>
      </c>
      <c r="G2809" s="791" t="s">
        <v>9601</v>
      </c>
      <c r="H2809" s="781">
        <f t="shared" si="437"/>
        <v>194.82</v>
      </c>
      <c r="I2809" s="782">
        <f t="shared" si="437"/>
        <v>98.8</v>
      </c>
      <c r="J2809" s="782">
        <f t="shared" si="437"/>
        <v>67.430000000000007</v>
      </c>
      <c r="K2809" s="783">
        <f t="shared" si="437"/>
        <v>51.86</v>
      </c>
      <c r="L2809" s="784">
        <f>IF(ISNUMBER(F2809),IF(LEFT(A2809,3)="Cat",VLOOKUP(A2809,'Loc Configurations Seules'!R:U,4,FALSE),VLOOKUP(G2809,'Loc Coefficients Location'!A:D,4,FALSE)),"")</f>
        <v>0.18651532340555149</v>
      </c>
      <c r="M2809" s="785">
        <f t="shared" si="438"/>
        <v>137.67628597180783</v>
      </c>
      <c r="N2809" s="786">
        <f>IF(ISNUMBER(F2809),IF(LEFT(A2809,3)="Cat",VLOOKUP(A2809,'Loc Configurations Seules'!R:V,5,FALSE),VLOOKUP(G2809,'Loc Coefficients Location'!A:E,5,FALSE)),"")</f>
        <v>9.9038652897397772E-2</v>
      </c>
      <c r="O2809" s="785">
        <f t="shared" si="439"/>
        <v>73.105381636214162</v>
      </c>
      <c r="P2809" s="786">
        <f>IF(ISNUMBER(F2809),IF(LEFT(A2809,3)="Cat",VLOOKUP(A2809,'Loc Configurations Seules'!R:W,6,FALSE),VLOOKUP(G2809,'Loc Coefficients Location'!A:F,6,FALSE)),"")</f>
        <v>7.5421779500883954E-2</v>
      </c>
      <c r="Q2809" s="785">
        <f t="shared" si="440"/>
        <v>55.672586538577491</v>
      </c>
      <c r="R2809" s="786">
        <f>IF(ISNUMBER(F2809),IF(LEFT(A2809,3)="Cat",VLOOKUP(A2809,'Loc Configurations Seules'!R:X,7,FALSE),VLOOKUP(G2809,'Loc Coefficients Location'!A:G,7,FALSE)),"")</f>
        <v>6.3273484033980879E-2</v>
      </c>
      <c r="S2809" s="785">
        <f t="shared" si="441"/>
        <v>46.705322239682985</v>
      </c>
    </row>
    <row r="2810" spans="1:19" s="5" customFormat="1" x14ac:dyDescent="0.25">
      <c r="A2810" s="190"/>
      <c r="B2810" s="241" t="s">
        <v>2997</v>
      </c>
      <c r="C2810" s="81" t="s">
        <v>9006</v>
      </c>
      <c r="D2810" s="82"/>
      <c r="E2810" s="301"/>
      <c r="F2810" s="213">
        <v>738.15</v>
      </c>
      <c r="G2810" s="791" t="s">
        <v>9601</v>
      </c>
      <c r="H2810" s="781">
        <f t="shared" si="437"/>
        <v>194.82</v>
      </c>
      <c r="I2810" s="782">
        <f t="shared" si="437"/>
        <v>98.8</v>
      </c>
      <c r="J2810" s="782">
        <f t="shared" si="437"/>
        <v>67.430000000000007</v>
      </c>
      <c r="K2810" s="783">
        <f t="shared" si="437"/>
        <v>51.86</v>
      </c>
      <c r="L2810" s="784">
        <f>IF(ISNUMBER(F2810),IF(LEFT(A2810,3)="Cat",VLOOKUP(A2810,'Loc Configurations Seules'!R:U,4,FALSE),VLOOKUP(G2810,'Loc Coefficients Location'!A:D,4,FALSE)),"")</f>
        <v>0.18651532340555149</v>
      </c>
      <c r="M2810" s="785">
        <f t="shared" si="438"/>
        <v>137.67628597180783</v>
      </c>
      <c r="N2810" s="786">
        <f>IF(ISNUMBER(F2810),IF(LEFT(A2810,3)="Cat",VLOOKUP(A2810,'Loc Configurations Seules'!R:V,5,FALSE),VLOOKUP(G2810,'Loc Coefficients Location'!A:E,5,FALSE)),"")</f>
        <v>9.9038652897397772E-2</v>
      </c>
      <c r="O2810" s="785">
        <f t="shared" si="439"/>
        <v>73.105381636214162</v>
      </c>
      <c r="P2810" s="786">
        <f>IF(ISNUMBER(F2810),IF(LEFT(A2810,3)="Cat",VLOOKUP(A2810,'Loc Configurations Seules'!R:W,6,FALSE),VLOOKUP(G2810,'Loc Coefficients Location'!A:F,6,FALSE)),"")</f>
        <v>7.5421779500883954E-2</v>
      </c>
      <c r="Q2810" s="785">
        <f t="shared" si="440"/>
        <v>55.672586538577491</v>
      </c>
      <c r="R2810" s="786">
        <f>IF(ISNUMBER(F2810),IF(LEFT(A2810,3)="Cat",VLOOKUP(A2810,'Loc Configurations Seules'!R:X,7,FALSE),VLOOKUP(G2810,'Loc Coefficients Location'!A:G,7,FALSE)),"")</f>
        <v>6.3273484033980879E-2</v>
      </c>
      <c r="S2810" s="785">
        <f t="shared" si="441"/>
        <v>46.705322239682985</v>
      </c>
    </row>
    <row r="2811" spans="1:19" s="5" customFormat="1" x14ac:dyDescent="0.25">
      <c r="A2811" s="190"/>
      <c r="B2811" s="85" t="s">
        <v>2997</v>
      </c>
      <c r="C2811" s="317" t="s">
        <v>2999</v>
      </c>
      <c r="D2811" s="44"/>
      <c r="E2811" s="69"/>
      <c r="F2811" s="46">
        <v>738.15</v>
      </c>
      <c r="G2811" s="791" t="s">
        <v>9601</v>
      </c>
      <c r="H2811" s="781">
        <f t="shared" si="437"/>
        <v>194.82</v>
      </c>
      <c r="I2811" s="782">
        <f t="shared" si="437"/>
        <v>98.8</v>
      </c>
      <c r="J2811" s="782">
        <f t="shared" si="437"/>
        <v>67.430000000000007</v>
      </c>
      <c r="K2811" s="783">
        <f t="shared" si="437"/>
        <v>51.86</v>
      </c>
      <c r="L2811" s="784">
        <f>IF(ISNUMBER(F2811),IF(LEFT(A2811,3)="Cat",VLOOKUP(A2811,'Loc Configurations Seules'!R:U,4,FALSE),VLOOKUP(G2811,'Loc Coefficients Location'!A:D,4,FALSE)),"")</f>
        <v>0.18651532340555149</v>
      </c>
      <c r="M2811" s="785">
        <f t="shared" si="438"/>
        <v>137.67628597180783</v>
      </c>
      <c r="N2811" s="786">
        <f>IF(ISNUMBER(F2811),IF(LEFT(A2811,3)="Cat",VLOOKUP(A2811,'Loc Configurations Seules'!R:V,5,FALSE),VLOOKUP(G2811,'Loc Coefficients Location'!A:E,5,FALSE)),"")</f>
        <v>9.9038652897397772E-2</v>
      </c>
      <c r="O2811" s="785">
        <f t="shared" si="439"/>
        <v>73.105381636214162</v>
      </c>
      <c r="P2811" s="786">
        <f>IF(ISNUMBER(F2811),IF(LEFT(A2811,3)="Cat",VLOOKUP(A2811,'Loc Configurations Seules'!R:W,6,FALSE),VLOOKUP(G2811,'Loc Coefficients Location'!A:F,6,FALSE)),"")</f>
        <v>7.5421779500883954E-2</v>
      </c>
      <c r="Q2811" s="785">
        <f t="shared" si="440"/>
        <v>55.672586538577491</v>
      </c>
      <c r="R2811" s="786">
        <f>IF(ISNUMBER(F2811),IF(LEFT(A2811,3)="Cat",VLOOKUP(A2811,'Loc Configurations Seules'!R:X,7,FALSE),VLOOKUP(G2811,'Loc Coefficients Location'!A:G,7,FALSE)),"")</f>
        <v>6.3273484033980879E-2</v>
      </c>
      <c r="S2811" s="785">
        <f t="shared" si="441"/>
        <v>46.705322239682985</v>
      </c>
    </row>
    <row r="2812" spans="1:19" s="5" customFormat="1" x14ac:dyDescent="0.25">
      <c r="A2812" s="190"/>
      <c r="B2812" s="85" t="s">
        <v>2997</v>
      </c>
      <c r="C2812" s="317" t="s">
        <v>3000</v>
      </c>
      <c r="D2812" s="44"/>
      <c r="E2812" s="69"/>
      <c r="F2812" s="46">
        <v>738.15</v>
      </c>
      <c r="G2812" s="791" t="s">
        <v>9601</v>
      </c>
      <c r="H2812" s="781">
        <f t="shared" si="437"/>
        <v>194.82</v>
      </c>
      <c r="I2812" s="782">
        <f t="shared" si="437"/>
        <v>98.8</v>
      </c>
      <c r="J2812" s="782">
        <f t="shared" si="437"/>
        <v>67.430000000000007</v>
      </c>
      <c r="K2812" s="783">
        <f t="shared" si="437"/>
        <v>51.86</v>
      </c>
      <c r="L2812" s="784">
        <f>IF(ISNUMBER(F2812),IF(LEFT(A2812,3)="Cat",VLOOKUP(A2812,'Loc Configurations Seules'!R:U,4,FALSE),VLOOKUP(G2812,'Loc Coefficients Location'!A:D,4,FALSE)),"")</f>
        <v>0.18651532340555149</v>
      </c>
      <c r="M2812" s="785">
        <f t="shared" si="438"/>
        <v>137.67628597180783</v>
      </c>
      <c r="N2812" s="786">
        <f>IF(ISNUMBER(F2812),IF(LEFT(A2812,3)="Cat",VLOOKUP(A2812,'Loc Configurations Seules'!R:V,5,FALSE),VLOOKUP(G2812,'Loc Coefficients Location'!A:E,5,FALSE)),"")</f>
        <v>9.9038652897397772E-2</v>
      </c>
      <c r="O2812" s="785">
        <f t="shared" si="439"/>
        <v>73.105381636214162</v>
      </c>
      <c r="P2812" s="786">
        <f>IF(ISNUMBER(F2812),IF(LEFT(A2812,3)="Cat",VLOOKUP(A2812,'Loc Configurations Seules'!R:W,6,FALSE),VLOOKUP(G2812,'Loc Coefficients Location'!A:F,6,FALSE)),"")</f>
        <v>7.5421779500883954E-2</v>
      </c>
      <c r="Q2812" s="785">
        <f t="shared" si="440"/>
        <v>55.672586538577491</v>
      </c>
      <c r="R2812" s="786">
        <f>IF(ISNUMBER(F2812),IF(LEFT(A2812,3)="Cat",VLOOKUP(A2812,'Loc Configurations Seules'!R:X,7,FALSE),VLOOKUP(G2812,'Loc Coefficients Location'!A:G,7,FALSE)),"")</f>
        <v>6.3273484033980879E-2</v>
      </c>
      <c r="S2812" s="785">
        <f t="shared" si="441"/>
        <v>46.705322239682985</v>
      </c>
    </row>
    <row r="2813" spans="1:19" s="5" customFormat="1" x14ac:dyDescent="0.25">
      <c r="A2813" s="190"/>
      <c r="B2813" s="85" t="s">
        <v>3001</v>
      </c>
      <c r="C2813" s="317" t="s">
        <v>3002</v>
      </c>
      <c r="D2813" s="44"/>
      <c r="E2813" s="69"/>
      <c r="F2813" s="46">
        <v>738.15</v>
      </c>
      <c r="G2813" s="791" t="s">
        <v>9601</v>
      </c>
      <c r="H2813" s="781">
        <f t="shared" si="437"/>
        <v>194.82</v>
      </c>
      <c r="I2813" s="782">
        <f t="shared" si="437"/>
        <v>98.8</v>
      </c>
      <c r="J2813" s="782">
        <f t="shared" si="437"/>
        <v>67.430000000000007</v>
      </c>
      <c r="K2813" s="783">
        <f t="shared" si="437"/>
        <v>51.86</v>
      </c>
      <c r="L2813" s="784">
        <f>IF(ISNUMBER(F2813),IF(LEFT(A2813,3)="Cat",VLOOKUP(A2813,'Loc Configurations Seules'!R:U,4,FALSE),VLOOKUP(G2813,'Loc Coefficients Location'!A:D,4,FALSE)),"")</f>
        <v>0.18651532340555149</v>
      </c>
      <c r="M2813" s="785">
        <f t="shared" si="438"/>
        <v>137.67628597180783</v>
      </c>
      <c r="N2813" s="786">
        <f>IF(ISNUMBER(F2813),IF(LEFT(A2813,3)="Cat",VLOOKUP(A2813,'Loc Configurations Seules'!R:V,5,FALSE),VLOOKUP(G2813,'Loc Coefficients Location'!A:E,5,FALSE)),"")</f>
        <v>9.9038652897397772E-2</v>
      </c>
      <c r="O2813" s="785">
        <f t="shared" si="439"/>
        <v>73.105381636214162</v>
      </c>
      <c r="P2813" s="786">
        <f>IF(ISNUMBER(F2813),IF(LEFT(A2813,3)="Cat",VLOOKUP(A2813,'Loc Configurations Seules'!R:W,6,FALSE),VLOOKUP(G2813,'Loc Coefficients Location'!A:F,6,FALSE)),"")</f>
        <v>7.5421779500883954E-2</v>
      </c>
      <c r="Q2813" s="785">
        <f t="shared" si="440"/>
        <v>55.672586538577491</v>
      </c>
      <c r="R2813" s="786">
        <f>IF(ISNUMBER(F2813),IF(LEFT(A2813,3)="Cat",VLOOKUP(A2813,'Loc Configurations Seules'!R:X,7,FALSE),VLOOKUP(G2813,'Loc Coefficients Location'!A:G,7,FALSE)),"")</f>
        <v>6.3273484033980879E-2</v>
      </c>
      <c r="S2813" s="785">
        <f t="shared" si="441"/>
        <v>46.705322239682985</v>
      </c>
    </row>
    <row r="2814" spans="1:19" s="5" customFormat="1" x14ac:dyDescent="0.25">
      <c r="A2814" s="190"/>
      <c r="B2814" s="85" t="s">
        <v>3001</v>
      </c>
      <c r="C2814" s="317" t="s">
        <v>3003</v>
      </c>
      <c r="D2814" s="44"/>
      <c r="E2814" s="69"/>
      <c r="F2814" s="46">
        <v>738.15</v>
      </c>
      <c r="G2814" s="791" t="s">
        <v>9601</v>
      </c>
      <c r="H2814" s="781">
        <f t="shared" si="437"/>
        <v>194.82</v>
      </c>
      <c r="I2814" s="782">
        <f t="shared" si="437"/>
        <v>98.8</v>
      </c>
      <c r="J2814" s="782">
        <f t="shared" si="437"/>
        <v>67.430000000000007</v>
      </c>
      <c r="K2814" s="783">
        <f t="shared" si="437"/>
        <v>51.86</v>
      </c>
      <c r="L2814" s="784">
        <f>IF(ISNUMBER(F2814),IF(LEFT(A2814,3)="Cat",VLOOKUP(A2814,'Loc Configurations Seules'!R:U,4,FALSE),VLOOKUP(G2814,'Loc Coefficients Location'!A:D,4,FALSE)),"")</f>
        <v>0.18651532340555149</v>
      </c>
      <c r="M2814" s="785">
        <f t="shared" si="438"/>
        <v>137.67628597180783</v>
      </c>
      <c r="N2814" s="786">
        <f>IF(ISNUMBER(F2814),IF(LEFT(A2814,3)="Cat",VLOOKUP(A2814,'Loc Configurations Seules'!R:V,5,FALSE),VLOOKUP(G2814,'Loc Coefficients Location'!A:E,5,FALSE)),"")</f>
        <v>9.9038652897397772E-2</v>
      </c>
      <c r="O2814" s="785">
        <f t="shared" si="439"/>
        <v>73.105381636214162</v>
      </c>
      <c r="P2814" s="786">
        <f>IF(ISNUMBER(F2814),IF(LEFT(A2814,3)="Cat",VLOOKUP(A2814,'Loc Configurations Seules'!R:W,6,FALSE),VLOOKUP(G2814,'Loc Coefficients Location'!A:F,6,FALSE)),"")</f>
        <v>7.5421779500883954E-2</v>
      </c>
      <c r="Q2814" s="785">
        <f t="shared" si="440"/>
        <v>55.672586538577491</v>
      </c>
      <c r="R2814" s="786">
        <f>IF(ISNUMBER(F2814),IF(LEFT(A2814,3)="Cat",VLOOKUP(A2814,'Loc Configurations Seules'!R:X,7,FALSE),VLOOKUP(G2814,'Loc Coefficients Location'!A:G,7,FALSE)),"")</f>
        <v>6.3273484033980879E-2</v>
      </c>
      <c r="S2814" s="785">
        <f t="shared" si="441"/>
        <v>46.705322239682985</v>
      </c>
    </row>
    <row r="2815" spans="1:19" s="5" customFormat="1" ht="15.75" thickBot="1" x14ac:dyDescent="0.3">
      <c r="A2815" s="205"/>
      <c r="B2815" s="183" t="s">
        <v>3001</v>
      </c>
      <c r="C2815" s="298" t="s">
        <v>3004</v>
      </c>
      <c r="D2815" s="51"/>
      <c r="E2815" s="295"/>
      <c r="F2815" s="53">
        <v>738.15</v>
      </c>
      <c r="G2815" s="791" t="s">
        <v>9601</v>
      </c>
      <c r="H2815" s="781">
        <f t="shared" si="437"/>
        <v>194.82</v>
      </c>
      <c r="I2815" s="782">
        <f t="shared" si="437"/>
        <v>98.8</v>
      </c>
      <c r="J2815" s="782">
        <f t="shared" si="437"/>
        <v>67.430000000000007</v>
      </c>
      <c r="K2815" s="783">
        <f t="shared" si="437"/>
        <v>51.86</v>
      </c>
      <c r="L2815" s="784">
        <f>IF(ISNUMBER(F2815),IF(LEFT(A2815,3)="Cat",VLOOKUP(A2815,'Loc Configurations Seules'!R:U,4,FALSE),VLOOKUP(G2815,'Loc Coefficients Location'!A:D,4,FALSE)),"")</f>
        <v>0.18651532340555149</v>
      </c>
      <c r="M2815" s="785">
        <f t="shared" si="438"/>
        <v>137.67628597180783</v>
      </c>
      <c r="N2815" s="786">
        <f>IF(ISNUMBER(F2815),IF(LEFT(A2815,3)="Cat",VLOOKUP(A2815,'Loc Configurations Seules'!R:V,5,FALSE),VLOOKUP(G2815,'Loc Coefficients Location'!A:E,5,FALSE)),"")</f>
        <v>9.9038652897397772E-2</v>
      </c>
      <c r="O2815" s="785">
        <f t="shared" si="439"/>
        <v>73.105381636214162</v>
      </c>
      <c r="P2815" s="786">
        <f>IF(ISNUMBER(F2815),IF(LEFT(A2815,3)="Cat",VLOOKUP(A2815,'Loc Configurations Seules'!R:W,6,FALSE),VLOOKUP(G2815,'Loc Coefficients Location'!A:F,6,FALSE)),"")</f>
        <v>7.5421779500883954E-2</v>
      </c>
      <c r="Q2815" s="785">
        <f t="shared" si="440"/>
        <v>55.672586538577491</v>
      </c>
      <c r="R2815" s="786">
        <f>IF(ISNUMBER(F2815),IF(LEFT(A2815,3)="Cat",VLOOKUP(A2815,'Loc Configurations Seules'!R:X,7,FALSE),VLOOKUP(G2815,'Loc Coefficients Location'!A:G,7,FALSE)),"")</f>
        <v>6.3273484033980879E-2</v>
      </c>
      <c r="S2815" s="785">
        <f t="shared" si="441"/>
        <v>46.705322239682985</v>
      </c>
    </row>
    <row r="2816" spans="1:19" s="5" customFormat="1" x14ac:dyDescent="0.25">
      <c r="A2816" s="199" t="s">
        <v>3005</v>
      </c>
      <c r="B2816" s="242" t="s">
        <v>3006</v>
      </c>
      <c r="C2816" s="94" t="s">
        <v>3007</v>
      </c>
      <c r="D2816" s="60"/>
      <c r="E2816" s="219"/>
      <c r="F2816" s="95">
        <v>1897.35</v>
      </c>
      <c r="G2816" s="791" t="s">
        <v>9601</v>
      </c>
      <c r="H2816" s="781">
        <f t="shared" si="437"/>
        <v>500.76</v>
      </c>
      <c r="I2816" s="782">
        <f t="shared" si="437"/>
        <v>253.97</v>
      </c>
      <c r="J2816" s="782">
        <f t="shared" si="437"/>
        <v>173.32</v>
      </c>
      <c r="K2816" s="783">
        <f t="shared" si="437"/>
        <v>133.30000000000001</v>
      </c>
      <c r="L2816" s="784">
        <f>IF(ISNUMBER(F2816),IF(LEFT(A2816,3)="Cat",VLOOKUP(A2816,'Loc Configurations Seules'!R:U,4,FALSE),VLOOKUP(G2816,'Loc Coefficients Location'!A:D,4,FALSE)),"")</f>
        <v>0.18651532340555149</v>
      </c>
      <c r="M2816" s="785">
        <f t="shared" si="438"/>
        <v>353.88484886352313</v>
      </c>
      <c r="N2816" s="786">
        <f>IF(ISNUMBER(F2816),IF(LEFT(A2816,3)="Cat",VLOOKUP(A2816,'Loc Configurations Seules'!R:V,5,FALSE),VLOOKUP(G2816,'Loc Coefficients Location'!A:E,5,FALSE)),"")</f>
        <v>9.9038652897397772E-2</v>
      </c>
      <c r="O2816" s="785">
        <f t="shared" si="439"/>
        <v>187.91098807487765</v>
      </c>
      <c r="P2816" s="786">
        <f>IF(ISNUMBER(F2816),IF(LEFT(A2816,3)="Cat",VLOOKUP(A2816,'Loc Configurations Seules'!R:W,6,FALSE),VLOOKUP(G2816,'Loc Coefficients Location'!A:F,6,FALSE)),"")</f>
        <v>7.5421779500883954E-2</v>
      </c>
      <c r="Q2816" s="785">
        <f t="shared" si="440"/>
        <v>143.10151333600217</v>
      </c>
      <c r="R2816" s="786">
        <f>IF(ISNUMBER(F2816),IF(LEFT(A2816,3)="Cat",VLOOKUP(A2816,'Loc Configurations Seules'!R:X,7,FALSE),VLOOKUP(G2816,'Loc Coefficients Location'!A:G,7,FALSE)),"")</f>
        <v>6.3273484033980879E-2</v>
      </c>
      <c r="S2816" s="785">
        <f t="shared" si="441"/>
        <v>120.05194493187362</v>
      </c>
    </row>
    <row r="2817" spans="1:19" s="5" customFormat="1" x14ac:dyDescent="0.25">
      <c r="A2817" s="190"/>
      <c r="B2817" s="241" t="s">
        <v>3006</v>
      </c>
      <c r="C2817" s="81" t="s">
        <v>9007</v>
      </c>
      <c r="D2817" s="82"/>
      <c r="E2817" s="301"/>
      <c r="F2817" s="213">
        <v>1897.35</v>
      </c>
      <c r="G2817" s="791" t="s">
        <v>9601</v>
      </c>
      <c r="H2817" s="781">
        <f t="shared" si="437"/>
        <v>500.76</v>
      </c>
      <c r="I2817" s="782">
        <f t="shared" si="437"/>
        <v>253.97</v>
      </c>
      <c r="J2817" s="782">
        <f t="shared" si="437"/>
        <v>173.32</v>
      </c>
      <c r="K2817" s="783">
        <f t="shared" si="437"/>
        <v>133.30000000000001</v>
      </c>
      <c r="L2817" s="784">
        <f>IF(ISNUMBER(F2817),IF(LEFT(A2817,3)="Cat",VLOOKUP(A2817,'Loc Configurations Seules'!R:U,4,FALSE),VLOOKUP(G2817,'Loc Coefficients Location'!A:D,4,FALSE)),"")</f>
        <v>0.18651532340555149</v>
      </c>
      <c r="M2817" s="785">
        <f t="shared" si="438"/>
        <v>353.88484886352313</v>
      </c>
      <c r="N2817" s="786">
        <f>IF(ISNUMBER(F2817),IF(LEFT(A2817,3)="Cat",VLOOKUP(A2817,'Loc Configurations Seules'!R:V,5,FALSE),VLOOKUP(G2817,'Loc Coefficients Location'!A:E,5,FALSE)),"")</f>
        <v>9.9038652897397772E-2</v>
      </c>
      <c r="O2817" s="785">
        <f t="shared" si="439"/>
        <v>187.91098807487765</v>
      </c>
      <c r="P2817" s="786">
        <f>IF(ISNUMBER(F2817),IF(LEFT(A2817,3)="Cat",VLOOKUP(A2817,'Loc Configurations Seules'!R:W,6,FALSE),VLOOKUP(G2817,'Loc Coefficients Location'!A:F,6,FALSE)),"")</f>
        <v>7.5421779500883954E-2</v>
      </c>
      <c r="Q2817" s="785">
        <f t="shared" si="440"/>
        <v>143.10151333600217</v>
      </c>
      <c r="R2817" s="786">
        <f>IF(ISNUMBER(F2817),IF(LEFT(A2817,3)="Cat",VLOOKUP(A2817,'Loc Configurations Seules'!R:X,7,FALSE),VLOOKUP(G2817,'Loc Coefficients Location'!A:G,7,FALSE)),"")</f>
        <v>6.3273484033980879E-2</v>
      </c>
      <c r="S2817" s="785">
        <f t="shared" si="441"/>
        <v>120.05194493187362</v>
      </c>
    </row>
    <row r="2818" spans="1:19" s="5" customFormat="1" x14ac:dyDescent="0.25">
      <c r="A2818" s="190"/>
      <c r="B2818" s="85" t="s">
        <v>3006</v>
      </c>
      <c r="C2818" s="43" t="s">
        <v>10338</v>
      </c>
      <c r="D2818" s="44"/>
      <c r="E2818" s="69"/>
      <c r="F2818" s="46">
        <v>1897.35</v>
      </c>
      <c r="G2818" s="791" t="s">
        <v>9601</v>
      </c>
      <c r="H2818" s="781">
        <f t="shared" si="437"/>
        <v>500.76</v>
      </c>
      <c r="I2818" s="782">
        <f t="shared" si="437"/>
        <v>253.97</v>
      </c>
      <c r="J2818" s="782">
        <f t="shared" si="437"/>
        <v>173.32</v>
      </c>
      <c r="K2818" s="783">
        <f t="shared" si="437"/>
        <v>133.30000000000001</v>
      </c>
      <c r="L2818" s="784">
        <f>IF(ISNUMBER(F2818),IF(LEFT(A2818,3)="Cat",VLOOKUP(A2818,'Loc Configurations Seules'!R:U,4,FALSE),VLOOKUP(G2818,'Loc Coefficients Location'!A:D,4,FALSE)),"")</f>
        <v>0.18651532340555149</v>
      </c>
      <c r="M2818" s="785">
        <f t="shared" si="438"/>
        <v>353.88484886352313</v>
      </c>
      <c r="N2818" s="786">
        <f>IF(ISNUMBER(F2818),IF(LEFT(A2818,3)="Cat",VLOOKUP(A2818,'Loc Configurations Seules'!R:V,5,FALSE),VLOOKUP(G2818,'Loc Coefficients Location'!A:E,5,FALSE)),"")</f>
        <v>9.9038652897397772E-2</v>
      </c>
      <c r="O2818" s="785">
        <f t="shared" si="439"/>
        <v>187.91098807487765</v>
      </c>
      <c r="P2818" s="786">
        <f>IF(ISNUMBER(F2818),IF(LEFT(A2818,3)="Cat",VLOOKUP(A2818,'Loc Configurations Seules'!R:W,6,FALSE),VLOOKUP(G2818,'Loc Coefficients Location'!A:F,6,FALSE)),"")</f>
        <v>7.5421779500883954E-2</v>
      </c>
      <c r="Q2818" s="785">
        <f t="shared" si="440"/>
        <v>143.10151333600217</v>
      </c>
      <c r="R2818" s="786">
        <f>IF(ISNUMBER(F2818),IF(LEFT(A2818,3)="Cat",VLOOKUP(A2818,'Loc Configurations Seules'!R:X,7,FALSE),VLOOKUP(G2818,'Loc Coefficients Location'!A:G,7,FALSE)),"")</f>
        <v>6.3273484033980879E-2</v>
      </c>
      <c r="S2818" s="785">
        <f t="shared" si="441"/>
        <v>120.05194493187362</v>
      </c>
    </row>
    <row r="2819" spans="1:19" s="5" customFormat="1" x14ac:dyDescent="0.25">
      <c r="A2819" s="190"/>
      <c r="B2819" s="85" t="s">
        <v>3006</v>
      </c>
      <c r="C2819" s="43" t="s">
        <v>3008</v>
      </c>
      <c r="D2819" s="44"/>
      <c r="E2819" s="69"/>
      <c r="F2819" s="46">
        <v>1897.35</v>
      </c>
      <c r="G2819" s="791" t="s">
        <v>9601</v>
      </c>
      <c r="H2819" s="781">
        <f t="shared" si="437"/>
        <v>500.76</v>
      </c>
      <c r="I2819" s="782">
        <f t="shared" si="437"/>
        <v>253.97</v>
      </c>
      <c r="J2819" s="782">
        <f t="shared" si="437"/>
        <v>173.32</v>
      </c>
      <c r="K2819" s="783">
        <f t="shared" si="437"/>
        <v>133.30000000000001</v>
      </c>
      <c r="L2819" s="784">
        <f>IF(ISNUMBER(F2819),IF(LEFT(A2819,3)="Cat",VLOOKUP(A2819,'Loc Configurations Seules'!R:U,4,FALSE),VLOOKUP(G2819,'Loc Coefficients Location'!A:D,4,FALSE)),"")</f>
        <v>0.18651532340555149</v>
      </c>
      <c r="M2819" s="785">
        <f t="shared" si="438"/>
        <v>353.88484886352313</v>
      </c>
      <c r="N2819" s="786">
        <f>IF(ISNUMBER(F2819),IF(LEFT(A2819,3)="Cat",VLOOKUP(A2819,'Loc Configurations Seules'!R:V,5,FALSE),VLOOKUP(G2819,'Loc Coefficients Location'!A:E,5,FALSE)),"")</f>
        <v>9.9038652897397772E-2</v>
      </c>
      <c r="O2819" s="785">
        <f t="shared" si="439"/>
        <v>187.91098807487765</v>
      </c>
      <c r="P2819" s="786">
        <f>IF(ISNUMBER(F2819),IF(LEFT(A2819,3)="Cat",VLOOKUP(A2819,'Loc Configurations Seules'!R:W,6,FALSE),VLOOKUP(G2819,'Loc Coefficients Location'!A:F,6,FALSE)),"")</f>
        <v>7.5421779500883954E-2</v>
      </c>
      <c r="Q2819" s="785">
        <f t="shared" si="440"/>
        <v>143.10151333600217</v>
      </c>
      <c r="R2819" s="786">
        <f>IF(ISNUMBER(F2819),IF(LEFT(A2819,3)="Cat",VLOOKUP(A2819,'Loc Configurations Seules'!R:X,7,FALSE),VLOOKUP(G2819,'Loc Coefficients Location'!A:G,7,FALSE)),"")</f>
        <v>6.3273484033980879E-2</v>
      </c>
      <c r="S2819" s="785">
        <f t="shared" si="441"/>
        <v>120.05194493187362</v>
      </c>
    </row>
    <row r="2820" spans="1:19" s="5" customFormat="1" x14ac:dyDescent="0.25">
      <c r="A2820" s="190"/>
      <c r="B2820" s="42" t="s">
        <v>7680</v>
      </c>
      <c r="C2820" s="43" t="s">
        <v>7681</v>
      </c>
      <c r="D2820" s="44"/>
      <c r="E2820" s="47"/>
      <c r="F2820" s="46">
        <v>1897.35</v>
      </c>
      <c r="G2820" s="791" t="s">
        <v>9601</v>
      </c>
      <c r="H2820" s="781">
        <f t="shared" si="437"/>
        <v>500.76</v>
      </c>
      <c r="I2820" s="782">
        <f t="shared" si="437"/>
        <v>253.97</v>
      </c>
      <c r="J2820" s="782">
        <f t="shared" si="437"/>
        <v>173.32</v>
      </c>
      <c r="K2820" s="783">
        <f t="shared" si="437"/>
        <v>133.30000000000001</v>
      </c>
      <c r="L2820" s="784">
        <f>IF(ISNUMBER(F2820),IF(LEFT(A2820,3)="Cat",VLOOKUP(A2820,'Loc Configurations Seules'!R:U,4,FALSE),VLOOKUP(G2820,'Loc Coefficients Location'!A:D,4,FALSE)),"")</f>
        <v>0.18651532340555149</v>
      </c>
      <c r="M2820" s="785">
        <f t="shared" si="438"/>
        <v>353.88484886352313</v>
      </c>
      <c r="N2820" s="786">
        <f>IF(ISNUMBER(F2820),IF(LEFT(A2820,3)="Cat",VLOOKUP(A2820,'Loc Configurations Seules'!R:V,5,FALSE),VLOOKUP(G2820,'Loc Coefficients Location'!A:E,5,FALSE)),"")</f>
        <v>9.9038652897397772E-2</v>
      </c>
      <c r="O2820" s="785">
        <f t="shared" si="439"/>
        <v>187.91098807487765</v>
      </c>
      <c r="P2820" s="786">
        <f>IF(ISNUMBER(F2820),IF(LEFT(A2820,3)="Cat",VLOOKUP(A2820,'Loc Configurations Seules'!R:W,6,FALSE),VLOOKUP(G2820,'Loc Coefficients Location'!A:F,6,FALSE)),"")</f>
        <v>7.5421779500883954E-2</v>
      </c>
      <c r="Q2820" s="785">
        <f t="shared" si="440"/>
        <v>143.10151333600217</v>
      </c>
      <c r="R2820" s="786">
        <f>IF(ISNUMBER(F2820),IF(LEFT(A2820,3)="Cat",VLOOKUP(A2820,'Loc Configurations Seules'!R:X,7,FALSE),VLOOKUP(G2820,'Loc Coefficients Location'!A:G,7,FALSE)),"")</f>
        <v>6.3273484033980879E-2</v>
      </c>
      <c r="S2820" s="785">
        <f t="shared" si="441"/>
        <v>120.05194493187362</v>
      </c>
    </row>
    <row r="2821" spans="1:19" s="5" customFormat="1" x14ac:dyDescent="0.25">
      <c r="A2821" s="190"/>
      <c r="B2821" s="85" t="s">
        <v>3009</v>
      </c>
      <c r="C2821" s="43" t="s">
        <v>3010</v>
      </c>
      <c r="D2821" s="191"/>
      <c r="E2821" s="192"/>
      <c r="F2821" s="46">
        <v>1897.35</v>
      </c>
      <c r="G2821" s="791" t="s">
        <v>9601</v>
      </c>
      <c r="H2821" s="781">
        <f t="shared" si="437"/>
        <v>500.76</v>
      </c>
      <c r="I2821" s="782">
        <f t="shared" si="437"/>
        <v>253.97</v>
      </c>
      <c r="J2821" s="782">
        <f t="shared" si="437"/>
        <v>173.32</v>
      </c>
      <c r="K2821" s="783">
        <f t="shared" si="437"/>
        <v>133.30000000000001</v>
      </c>
      <c r="L2821" s="784">
        <f>IF(ISNUMBER(F2821),IF(LEFT(A2821,3)="Cat",VLOOKUP(A2821,'Loc Configurations Seules'!R:U,4,FALSE),VLOOKUP(G2821,'Loc Coefficients Location'!A:D,4,FALSE)),"")</f>
        <v>0.18651532340555149</v>
      </c>
      <c r="M2821" s="785">
        <f t="shared" si="438"/>
        <v>353.88484886352313</v>
      </c>
      <c r="N2821" s="786">
        <f>IF(ISNUMBER(F2821),IF(LEFT(A2821,3)="Cat",VLOOKUP(A2821,'Loc Configurations Seules'!R:V,5,FALSE),VLOOKUP(G2821,'Loc Coefficients Location'!A:E,5,FALSE)),"")</f>
        <v>9.9038652897397772E-2</v>
      </c>
      <c r="O2821" s="785">
        <f t="shared" si="439"/>
        <v>187.91098807487765</v>
      </c>
      <c r="P2821" s="786">
        <f>IF(ISNUMBER(F2821),IF(LEFT(A2821,3)="Cat",VLOOKUP(A2821,'Loc Configurations Seules'!R:W,6,FALSE),VLOOKUP(G2821,'Loc Coefficients Location'!A:F,6,FALSE)),"")</f>
        <v>7.5421779500883954E-2</v>
      </c>
      <c r="Q2821" s="785">
        <f t="shared" si="440"/>
        <v>143.10151333600217</v>
      </c>
      <c r="R2821" s="786">
        <f>IF(ISNUMBER(F2821),IF(LEFT(A2821,3)="Cat",VLOOKUP(A2821,'Loc Configurations Seules'!R:X,7,FALSE),VLOOKUP(G2821,'Loc Coefficients Location'!A:G,7,FALSE)),"")</f>
        <v>6.3273484033980879E-2</v>
      </c>
      <c r="S2821" s="785">
        <f t="shared" si="441"/>
        <v>120.05194493187362</v>
      </c>
    </row>
    <row r="2822" spans="1:19" s="5" customFormat="1" x14ac:dyDescent="0.25">
      <c r="A2822" s="190"/>
      <c r="B2822" s="85" t="s">
        <v>3009</v>
      </c>
      <c r="C2822" s="43" t="s">
        <v>3011</v>
      </c>
      <c r="D2822" s="191"/>
      <c r="E2822" s="192"/>
      <c r="F2822" s="46">
        <v>1897.35</v>
      </c>
      <c r="G2822" s="791" t="s">
        <v>9601</v>
      </c>
      <c r="H2822" s="781">
        <f t="shared" si="437"/>
        <v>500.76</v>
      </c>
      <c r="I2822" s="782">
        <f t="shared" si="437"/>
        <v>253.97</v>
      </c>
      <c r="J2822" s="782">
        <f t="shared" si="437"/>
        <v>173.32</v>
      </c>
      <c r="K2822" s="783">
        <f t="shared" si="437"/>
        <v>133.30000000000001</v>
      </c>
      <c r="L2822" s="784">
        <f>IF(ISNUMBER(F2822),IF(LEFT(A2822,3)="Cat",VLOOKUP(A2822,'Loc Configurations Seules'!R:U,4,FALSE),VLOOKUP(G2822,'Loc Coefficients Location'!A:D,4,FALSE)),"")</f>
        <v>0.18651532340555149</v>
      </c>
      <c r="M2822" s="785">
        <f t="shared" si="438"/>
        <v>353.88484886352313</v>
      </c>
      <c r="N2822" s="786">
        <f>IF(ISNUMBER(F2822),IF(LEFT(A2822,3)="Cat",VLOOKUP(A2822,'Loc Configurations Seules'!R:V,5,FALSE),VLOOKUP(G2822,'Loc Coefficients Location'!A:E,5,FALSE)),"")</f>
        <v>9.9038652897397772E-2</v>
      </c>
      <c r="O2822" s="785">
        <f t="shared" si="439"/>
        <v>187.91098807487765</v>
      </c>
      <c r="P2822" s="786">
        <f>IF(ISNUMBER(F2822),IF(LEFT(A2822,3)="Cat",VLOOKUP(A2822,'Loc Configurations Seules'!R:W,6,FALSE),VLOOKUP(G2822,'Loc Coefficients Location'!A:F,6,FALSE)),"")</f>
        <v>7.5421779500883954E-2</v>
      </c>
      <c r="Q2822" s="785">
        <f t="shared" si="440"/>
        <v>143.10151333600217</v>
      </c>
      <c r="R2822" s="786">
        <f>IF(ISNUMBER(F2822),IF(LEFT(A2822,3)="Cat",VLOOKUP(A2822,'Loc Configurations Seules'!R:X,7,FALSE),VLOOKUP(G2822,'Loc Coefficients Location'!A:G,7,FALSE)),"")</f>
        <v>6.3273484033980879E-2</v>
      </c>
      <c r="S2822" s="785">
        <f t="shared" si="441"/>
        <v>120.05194493187362</v>
      </c>
    </row>
    <row r="2823" spans="1:19" s="5" customFormat="1" x14ac:dyDescent="0.25">
      <c r="A2823" s="190"/>
      <c r="B2823" s="85" t="s">
        <v>3009</v>
      </c>
      <c r="C2823" s="43" t="s">
        <v>3012</v>
      </c>
      <c r="D2823" s="191"/>
      <c r="E2823" s="192"/>
      <c r="F2823" s="46">
        <v>1897.35</v>
      </c>
      <c r="G2823" s="791" t="s">
        <v>9601</v>
      </c>
      <c r="H2823" s="781">
        <f t="shared" si="437"/>
        <v>500.76</v>
      </c>
      <c r="I2823" s="782">
        <f t="shared" si="437"/>
        <v>253.97</v>
      </c>
      <c r="J2823" s="782">
        <f t="shared" si="437"/>
        <v>173.32</v>
      </c>
      <c r="K2823" s="783">
        <f t="shared" ref="I2823:K2886" si="442">IF(ISNUMBER($F2823),ROUND($F2823*K$2,2),"")</f>
        <v>133.30000000000001</v>
      </c>
      <c r="L2823" s="784">
        <f>IF(ISNUMBER(F2823),IF(LEFT(A2823,3)="Cat",VLOOKUP(A2823,'Loc Configurations Seules'!R:U,4,FALSE),VLOOKUP(G2823,'Loc Coefficients Location'!A:D,4,FALSE)),"")</f>
        <v>0.18651532340555149</v>
      </c>
      <c r="M2823" s="785">
        <f t="shared" si="438"/>
        <v>353.88484886352313</v>
      </c>
      <c r="N2823" s="786">
        <f>IF(ISNUMBER(F2823),IF(LEFT(A2823,3)="Cat",VLOOKUP(A2823,'Loc Configurations Seules'!R:V,5,FALSE),VLOOKUP(G2823,'Loc Coefficients Location'!A:E,5,FALSE)),"")</f>
        <v>9.9038652897397772E-2</v>
      </c>
      <c r="O2823" s="785">
        <f t="shared" si="439"/>
        <v>187.91098807487765</v>
      </c>
      <c r="P2823" s="786">
        <f>IF(ISNUMBER(F2823),IF(LEFT(A2823,3)="Cat",VLOOKUP(A2823,'Loc Configurations Seules'!R:W,6,FALSE),VLOOKUP(G2823,'Loc Coefficients Location'!A:F,6,FALSE)),"")</f>
        <v>7.5421779500883954E-2</v>
      </c>
      <c r="Q2823" s="785">
        <f t="shared" si="440"/>
        <v>143.10151333600217</v>
      </c>
      <c r="R2823" s="786">
        <f>IF(ISNUMBER(F2823),IF(LEFT(A2823,3)="Cat",VLOOKUP(A2823,'Loc Configurations Seules'!R:X,7,FALSE),VLOOKUP(G2823,'Loc Coefficients Location'!A:G,7,FALSE)),"")</f>
        <v>6.3273484033980879E-2</v>
      </c>
      <c r="S2823" s="785">
        <f t="shared" si="441"/>
        <v>120.05194493187362</v>
      </c>
    </row>
    <row r="2824" spans="1:19" s="5" customFormat="1" x14ac:dyDescent="0.25">
      <c r="A2824" s="190"/>
      <c r="B2824" s="85" t="s">
        <v>3013</v>
      </c>
      <c r="C2824" s="317" t="s">
        <v>3014</v>
      </c>
      <c r="D2824" s="191"/>
      <c r="E2824" s="192"/>
      <c r="F2824" s="46">
        <v>1897.35</v>
      </c>
      <c r="G2824" s="791" t="s">
        <v>9601</v>
      </c>
      <c r="H2824" s="781">
        <f t="shared" ref="H2824:K2887" si="443">IF(ISNUMBER($F2824),ROUND($F2824*H$2,2),"")</f>
        <v>500.76</v>
      </c>
      <c r="I2824" s="782">
        <f t="shared" si="442"/>
        <v>253.97</v>
      </c>
      <c r="J2824" s="782">
        <f t="shared" si="442"/>
        <v>173.32</v>
      </c>
      <c r="K2824" s="783">
        <f t="shared" si="442"/>
        <v>133.30000000000001</v>
      </c>
      <c r="L2824" s="784">
        <f>IF(ISNUMBER(F2824),IF(LEFT(A2824,3)="Cat",VLOOKUP(A2824,'Loc Configurations Seules'!R:U,4,FALSE),VLOOKUP(G2824,'Loc Coefficients Location'!A:D,4,FALSE)),"")</f>
        <v>0.18651532340555149</v>
      </c>
      <c r="M2824" s="785">
        <f t="shared" si="438"/>
        <v>353.88484886352313</v>
      </c>
      <c r="N2824" s="786">
        <f>IF(ISNUMBER(F2824),IF(LEFT(A2824,3)="Cat",VLOOKUP(A2824,'Loc Configurations Seules'!R:V,5,FALSE),VLOOKUP(G2824,'Loc Coefficients Location'!A:E,5,FALSE)),"")</f>
        <v>9.9038652897397772E-2</v>
      </c>
      <c r="O2824" s="785">
        <f t="shared" si="439"/>
        <v>187.91098807487765</v>
      </c>
      <c r="P2824" s="786">
        <f>IF(ISNUMBER(F2824),IF(LEFT(A2824,3)="Cat",VLOOKUP(A2824,'Loc Configurations Seules'!R:W,6,FALSE),VLOOKUP(G2824,'Loc Coefficients Location'!A:F,6,FALSE)),"")</f>
        <v>7.5421779500883954E-2</v>
      </c>
      <c r="Q2824" s="785">
        <f t="shared" si="440"/>
        <v>143.10151333600217</v>
      </c>
      <c r="R2824" s="786">
        <f>IF(ISNUMBER(F2824),IF(LEFT(A2824,3)="Cat",VLOOKUP(A2824,'Loc Configurations Seules'!R:X,7,FALSE),VLOOKUP(G2824,'Loc Coefficients Location'!A:G,7,FALSE)),"")</f>
        <v>6.3273484033980879E-2</v>
      </c>
      <c r="S2824" s="785">
        <f t="shared" si="441"/>
        <v>120.05194493187362</v>
      </c>
    </row>
    <row r="2825" spans="1:19" s="5" customFormat="1" x14ac:dyDescent="0.25">
      <c r="A2825" s="190"/>
      <c r="B2825" s="85" t="s">
        <v>3013</v>
      </c>
      <c r="C2825" s="317" t="s">
        <v>3015</v>
      </c>
      <c r="D2825" s="191"/>
      <c r="E2825" s="192"/>
      <c r="F2825" s="46">
        <v>1897.35</v>
      </c>
      <c r="G2825" s="791" t="s">
        <v>9601</v>
      </c>
      <c r="H2825" s="781">
        <f t="shared" si="443"/>
        <v>500.76</v>
      </c>
      <c r="I2825" s="782">
        <f t="shared" si="442"/>
        <v>253.97</v>
      </c>
      <c r="J2825" s="782">
        <f t="shared" si="442"/>
        <v>173.32</v>
      </c>
      <c r="K2825" s="783">
        <f t="shared" si="442"/>
        <v>133.30000000000001</v>
      </c>
      <c r="L2825" s="784">
        <f>IF(ISNUMBER(F2825),IF(LEFT(A2825,3)="Cat",VLOOKUP(A2825,'Loc Configurations Seules'!R:U,4,FALSE),VLOOKUP(G2825,'Loc Coefficients Location'!A:D,4,FALSE)),"")</f>
        <v>0.18651532340555149</v>
      </c>
      <c r="M2825" s="785">
        <f t="shared" si="438"/>
        <v>353.88484886352313</v>
      </c>
      <c r="N2825" s="786">
        <f>IF(ISNUMBER(F2825),IF(LEFT(A2825,3)="Cat",VLOOKUP(A2825,'Loc Configurations Seules'!R:V,5,FALSE),VLOOKUP(G2825,'Loc Coefficients Location'!A:E,5,FALSE)),"")</f>
        <v>9.9038652897397772E-2</v>
      </c>
      <c r="O2825" s="785">
        <f t="shared" si="439"/>
        <v>187.91098807487765</v>
      </c>
      <c r="P2825" s="786">
        <f>IF(ISNUMBER(F2825),IF(LEFT(A2825,3)="Cat",VLOOKUP(A2825,'Loc Configurations Seules'!R:W,6,FALSE),VLOOKUP(G2825,'Loc Coefficients Location'!A:F,6,FALSE)),"")</f>
        <v>7.5421779500883954E-2</v>
      </c>
      <c r="Q2825" s="785">
        <f t="shared" si="440"/>
        <v>143.10151333600217</v>
      </c>
      <c r="R2825" s="786">
        <f>IF(ISNUMBER(F2825),IF(LEFT(A2825,3)="Cat",VLOOKUP(A2825,'Loc Configurations Seules'!R:X,7,FALSE),VLOOKUP(G2825,'Loc Coefficients Location'!A:G,7,FALSE)),"")</f>
        <v>6.3273484033980879E-2</v>
      </c>
      <c r="S2825" s="785">
        <f t="shared" si="441"/>
        <v>120.05194493187362</v>
      </c>
    </row>
    <row r="2826" spans="1:19" s="5" customFormat="1" x14ac:dyDescent="0.25">
      <c r="A2826" s="190"/>
      <c r="B2826" s="85" t="s">
        <v>3013</v>
      </c>
      <c r="C2826" s="317" t="s">
        <v>3016</v>
      </c>
      <c r="D2826" s="191"/>
      <c r="E2826" s="192"/>
      <c r="F2826" s="46">
        <v>1897.35</v>
      </c>
      <c r="G2826" s="791" t="s">
        <v>9601</v>
      </c>
      <c r="H2826" s="781">
        <f t="shared" si="443"/>
        <v>500.76</v>
      </c>
      <c r="I2826" s="782">
        <f t="shared" si="442"/>
        <v>253.97</v>
      </c>
      <c r="J2826" s="782">
        <f t="shared" si="442"/>
        <v>173.32</v>
      </c>
      <c r="K2826" s="783">
        <f t="shared" si="442"/>
        <v>133.30000000000001</v>
      </c>
      <c r="L2826" s="784">
        <f>IF(ISNUMBER(F2826),IF(LEFT(A2826,3)="Cat",VLOOKUP(A2826,'Loc Configurations Seules'!R:U,4,FALSE),VLOOKUP(G2826,'Loc Coefficients Location'!A:D,4,FALSE)),"")</f>
        <v>0.18651532340555149</v>
      </c>
      <c r="M2826" s="785">
        <f t="shared" si="438"/>
        <v>353.88484886352313</v>
      </c>
      <c r="N2826" s="786">
        <f>IF(ISNUMBER(F2826),IF(LEFT(A2826,3)="Cat",VLOOKUP(A2826,'Loc Configurations Seules'!R:V,5,FALSE),VLOOKUP(G2826,'Loc Coefficients Location'!A:E,5,FALSE)),"")</f>
        <v>9.9038652897397772E-2</v>
      </c>
      <c r="O2826" s="785">
        <f t="shared" si="439"/>
        <v>187.91098807487765</v>
      </c>
      <c r="P2826" s="786">
        <f>IF(ISNUMBER(F2826),IF(LEFT(A2826,3)="Cat",VLOOKUP(A2826,'Loc Configurations Seules'!R:W,6,FALSE),VLOOKUP(G2826,'Loc Coefficients Location'!A:F,6,FALSE)),"")</f>
        <v>7.5421779500883954E-2</v>
      </c>
      <c r="Q2826" s="785">
        <f t="shared" si="440"/>
        <v>143.10151333600217</v>
      </c>
      <c r="R2826" s="786">
        <f>IF(ISNUMBER(F2826),IF(LEFT(A2826,3)="Cat",VLOOKUP(A2826,'Loc Configurations Seules'!R:X,7,FALSE),VLOOKUP(G2826,'Loc Coefficients Location'!A:G,7,FALSE)),"")</f>
        <v>6.3273484033980879E-2</v>
      </c>
      <c r="S2826" s="785">
        <f t="shared" si="441"/>
        <v>120.05194493187362</v>
      </c>
    </row>
    <row r="2827" spans="1:19" s="5" customFormat="1" x14ac:dyDescent="0.25">
      <c r="A2827" s="190"/>
      <c r="B2827" s="85" t="s">
        <v>5501</v>
      </c>
      <c r="C2827" s="43" t="s">
        <v>5502</v>
      </c>
      <c r="D2827" s="191"/>
      <c r="E2827" s="192"/>
      <c r="F2827" s="46">
        <v>1897.35</v>
      </c>
      <c r="G2827" s="791" t="s">
        <v>9601</v>
      </c>
      <c r="H2827" s="781">
        <f t="shared" si="443"/>
        <v>500.76</v>
      </c>
      <c r="I2827" s="782">
        <f t="shared" si="442"/>
        <v>253.97</v>
      </c>
      <c r="J2827" s="782">
        <f t="shared" si="442"/>
        <v>173.32</v>
      </c>
      <c r="K2827" s="783">
        <f t="shared" si="442"/>
        <v>133.30000000000001</v>
      </c>
      <c r="L2827" s="784">
        <f>IF(ISNUMBER(F2827),IF(LEFT(A2827,3)="Cat",VLOOKUP(A2827,'Loc Configurations Seules'!R:U,4,FALSE),VLOOKUP(G2827,'Loc Coefficients Location'!A:D,4,FALSE)),"")</f>
        <v>0.18651532340555149</v>
      </c>
      <c r="M2827" s="785">
        <f t="shared" si="438"/>
        <v>353.88484886352313</v>
      </c>
      <c r="N2827" s="786">
        <f>IF(ISNUMBER(F2827),IF(LEFT(A2827,3)="Cat",VLOOKUP(A2827,'Loc Configurations Seules'!R:V,5,FALSE),VLOOKUP(G2827,'Loc Coefficients Location'!A:E,5,FALSE)),"")</f>
        <v>9.9038652897397772E-2</v>
      </c>
      <c r="O2827" s="785">
        <f t="shared" si="439"/>
        <v>187.91098807487765</v>
      </c>
      <c r="P2827" s="786">
        <f>IF(ISNUMBER(F2827),IF(LEFT(A2827,3)="Cat",VLOOKUP(A2827,'Loc Configurations Seules'!R:W,6,FALSE),VLOOKUP(G2827,'Loc Coefficients Location'!A:F,6,FALSE)),"")</f>
        <v>7.5421779500883954E-2</v>
      </c>
      <c r="Q2827" s="785">
        <f t="shared" si="440"/>
        <v>143.10151333600217</v>
      </c>
      <c r="R2827" s="786">
        <f>IF(ISNUMBER(F2827),IF(LEFT(A2827,3)="Cat",VLOOKUP(A2827,'Loc Configurations Seules'!R:X,7,FALSE),VLOOKUP(G2827,'Loc Coefficients Location'!A:G,7,FALSE)),"")</f>
        <v>6.3273484033980879E-2</v>
      </c>
      <c r="S2827" s="785">
        <f t="shared" si="441"/>
        <v>120.05194493187362</v>
      </c>
    </row>
    <row r="2828" spans="1:19" s="5" customFormat="1" ht="15.75" thickBot="1" x14ac:dyDescent="0.3">
      <c r="A2828" s="205"/>
      <c r="B2828" s="183" t="s">
        <v>5501</v>
      </c>
      <c r="C2828" s="50" t="s">
        <v>5503</v>
      </c>
      <c r="D2828" s="184"/>
      <c r="E2828" s="185"/>
      <c r="F2828" s="53">
        <v>1897.35</v>
      </c>
      <c r="G2828" s="791" t="s">
        <v>9601</v>
      </c>
      <c r="H2828" s="781">
        <f t="shared" si="443"/>
        <v>500.76</v>
      </c>
      <c r="I2828" s="782">
        <f t="shared" si="442"/>
        <v>253.97</v>
      </c>
      <c r="J2828" s="782">
        <f t="shared" si="442"/>
        <v>173.32</v>
      </c>
      <c r="K2828" s="783">
        <f t="shared" si="442"/>
        <v>133.30000000000001</v>
      </c>
      <c r="L2828" s="784">
        <f>IF(ISNUMBER(F2828),IF(LEFT(A2828,3)="Cat",VLOOKUP(A2828,'Loc Configurations Seules'!R:U,4,FALSE),VLOOKUP(G2828,'Loc Coefficients Location'!A:D,4,FALSE)),"")</f>
        <v>0.18651532340555149</v>
      </c>
      <c r="M2828" s="785">
        <f t="shared" si="438"/>
        <v>353.88484886352313</v>
      </c>
      <c r="N2828" s="786">
        <f>IF(ISNUMBER(F2828),IF(LEFT(A2828,3)="Cat",VLOOKUP(A2828,'Loc Configurations Seules'!R:V,5,FALSE),VLOOKUP(G2828,'Loc Coefficients Location'!A:E,5,FALSE)),"")</f>
        <v>9.9038652897397772E-2</v>
      </c>
      <c r="O2828" s="785">
        <f t="shared" si="439"/>
        <v>187.91098807487765</v>
      </c>
      <c r="P2828" s="786">
        <f>IF(ISNUMBER(F2828),IF(LEFT(A2828,3)="Cat",VLOOKUP(A2828,'Loc Configurations Seules'!R:W,6,FALSE),VLOOKUP(G2828,'Loc Coefficients Location'!A:F,6,FALSE)),"")</f>
        <v>7.5421779500883954E-2</v>
      </c>
      <c r="Q2828" s="785">
        <f t="shared" si="440"/>
        <v>143.10151333600217</v>
      </c>
      <c r="R2828" s="786">
        <f>IF(ISNUMBER(F2828),IF(LEFT(A2828,3)="Cat",VLOOKUP(A2828,'Loc Configurations Seules'!R:X,7,FALSE),VLOOKUP(G2828,'Loc Coefficients Location'!A:G,7,FALSE)),"")</f>
        <v>6.3273484033980879E-2</v>
      </c>
      <c r="S2828" s="785">
        <f t="shared" si="441"/>
        <v>120.05194493187362</v>
      </c>
    </row>
    <row r="2829" spans="1:19" s="5" customFormat="1" x14ac:dyDescent="0.25">
      <c r="A2829" s="199" t="s">
        <v>3017</v>
      </c>
      <c r="B2829" s="242" t="s">
        <v>3018</v>
      </c>
      <c r="C2829" s="94" t="s">
        <v>3019</v>
      </c>
      <c r="D2829" s="60"/>
      <c r="E2829" s="219"/>
      <c r="F2829" s="95">
        <v>977.55</v>
      </c>
      <c r="G2829" s="791" t="s">
        <v>9601</v>
      </c>
      <c r="H2829" s="781">
        <f t="shared" si="443"/>
        <v>258</v>
      </c>
      <c r="I2829" s="782">
        <f t="shared" si="442"/>
        <v>130.85</v>
      </c>
      <c r="J2829" s="782">
        <f t="shared" si="442"/>
        <v>89.3</v>
      </c>
      <c r="K2829" s="783">
        <f t="shared" si="442"/>
        <v>68.680000000000007</v>
      </c>
      <c r="L2829" s="784">
        <f>IF(ISNUMBER(F2829),IF(LEFT(A2829,3)="Cat",VLOOKUP(A2829,'Loc Configurations Seules'!R:U,4,FALSE),VLOOKUP(G2829,'Loc Coefficients Location'!A:D,4,FALSE)),"")</f>
        <v>0.18651532340555149</v>
      </c>
      <c r="M2829" s="785">
        <f t="shared" si="438"/>
        <v>182.32805439509684</v>
      </c>
      <c r="N2829" s="786">
        <f>IF(ISNUMBER(F2829),IF(LEFT(A2829,3)="Cat",VLOOKUP(A2829,'Loc Configurations Seules'!R:V,5,FALSE),VLOOKUP(G2829,'Loc Coefficients Location'!A:E,5,FALSE)),"")</f>
        <v>9.9038652897397772E-2</v>
      </c>
      <c r="O2829" s="785">
        <f t="shared" si="439"/>
        <v>96.815235139851183</v>
      </c>
      <c r="P2829" s="786">
        <f>IF(ISNUMBER(F2829),IF(LEFT(A2829,3)="Cat",VLOOKUP(A2829,'Loc Configurations Seules'!R:W,6,FALSE),VLOOKUP(G2829,'Loc Coefficients Location'!A:F,6,FALSE)),"")</f>
        <v>7.5421779500883954E-2</v>
      </c>
      <c r="Q2829" s="785">
        <f t="shared" si="440"/>
        <v>73.728560551089103</v>
      </c>
      <c r="R2829" s="786">
        <f>IF(ISNUMBER(F2829),IF(LEFT(A2829,3)="Cat",VLOOKUP(A2829,'Loc Configurations Seules'!R:X,7,FALSE),VLOOKUP(G2829,'Loc Coefficients Location'!A:G,7,FALSE)),"")</f>
        <v>6.3273484033980879E-2</v>
      </c>
      <c r="S2829" s="785">
        <f t="shared" si="441"/>
        <v>61.852994317418002</v>
      </c>
    </row>
    <row r="2830" spans="1:19" s="5" customFormat="1" x14ac:dyDescent="0.25">
      <c r="A2830" s="190"/>
      <c r="B2830" s="241" t="s">
        <v>3018</v>
      </c>
      <c r="C2830" s="81" t="s">
        <v>9008</v>
      </c>
      <c r="D2830" s="82"/>
      <c r="E2830" s="301"/>
      <c r="F2830" s="213">
        <v>977.55</v>
      </c>
      <c r="G2830" s="791" t="s">
        <v>9601</v>
      </c>
      <c r="H2830" s="781">
        <f t="shared" si="443"/>
        <v>258</v>
      </c>
      <c r="I2830" s="782">
        <f t="shared" si="442"/>
        <v>130.85</v>
      </c>
      <c r="J2830" s="782">
        <f t="shared" si="442"/>
        <v>89.3</v>
      </c>
      <c r="K2830" s="783">
        <f t="shared" si="442"/>
        <v>68.680000000000007</v>
      </c>
      <c r="L2830" s="784">
        <f>IF(ISNUMBER(F2830),IF(LEFT(A2830,3)="Cat",VLOOKUP(A2830,'Loc Configurations Seules'!R:U,4,FALSE),VLOOKUP(G2830,'Loc Coefficients Location'!A:D,4,FALSE)),"")</f>
        <v>0.18651532340555149</v>
      </c>
      <c r="M2830" s="785">
        <f t="shared" si="438"/>
        <v>182.32805439509684</v>
      </c>
      <c r="N2830" s="786">
        <f>IF(ISNUMBER(F2830),IF(LEFT(A2830,3)="Cat",VLOOKUP(A2830,'Loc Configurations Seules'!R:V,5,FALSE),VLOOKUP(G2830,'Loc Coefficients Location'!A:E,5,FALSE)),"")</f>
        <v>9.9038652897397772E-2</v>
      </c>
      <c r="O2830" s="785">
        <f t="shared" si="439"/>
        <v>96.815235139851183</v>
      </c>
      <c r="P2830" s="786">
        <f>IF(ISNUMBER(F2830),IF(LEFT(A2830,3)="Cat",VLOOKUP(A2830,'Loc Configurations Seules'!R:W,6,FALSE),VLOOKUP(G2830,'Loc Coefficients Location'!A:F,6,FALSE)),"")</f>
        <v>7.5421779500883954E-2</v>
      </c>
      <c r="Q2830" s="785">
        <f t="shared" si="440"/>
        <v>73.728560551089103</v>
      </c>
      <c r="R2830" s="786">
        <f>IF(ISNUMBER(F2830),IF(LEFT(A2830,3)="Cat",VLOOKUP(A2830,'Loc Configurations Seules'!R:X,7,FALSE),VLOOKUP(G2830,'Loc Coefficients Location'!A:G,7,FALSE)),"")</f>
        <v>6.3273484033980879E-2</v>
      </c>
      <c r="S2830" s="785">
        <f t="shared" si="441"/>
        <v>61.852994317418002</v>
      </c>
    </row>
    <row r="2831" spans="1:19" s="5" customFormat="1" x14ac:dyDescent="0.25">
      <c r="A2831" s="190"/>
      <c r="B2831" s="85" t="s">
        <v>3018</v>
      </c>
      <c r="C2831" s="43" t="s">
        <v>3020</v>
      </c>
      <c r="D2831" s="44"/>
      <c r="E2831" s="69"/>
      <c r="F2831" s="46">
        <v>977.55</v>
      </c>
      <c r="G2831" s="791" t="s">
        <v>9601</v>
      </c>
      <c r="H2831" s="781">
        <f t="shared" si="443"/>
        <v>258</v>
      </c>
      <c r="I2831" s="782">
        <f t="shared" si="442"/>
        <v>130.85</v>
      </c>
      <c r="J2831" s="782">
        <f t="shared" si="442"/>
        <v>89.3</v>
      </c>
      <c r="K2831" s="783">
        <f t="shared" si="442"/>
        <v>68.680000000000007</v>
      </c>
      <c r="L2831" s="784">
        <f>IF(ISNUMBER(F2831),IF(LEFT(A2831,3)="Cat",VLOOKUP(A2831,'Loc Configurations Seules'!R:U,4,FALSE),VLOOKUP(G2831,'Loc Coefficients Location'!A:D,4,FALSE)),"")</f>
        <v>0.18651532340555149</v>
      </c>
      <c r="M2831" s="785">
        <f t="shared" si="438"/>
        <v>182.32805439509684</v>
      </c>
      <c r="N2831" s="786">
        <f>IF(ISNUMBER(F2831),IF(LEFT(A2831,3)="Cat",VLOOKUP(A2831,'Loc Configurations Seules'!R:V,5,FALSE),VLOOKUP(G2831,'Loc Coefficients Location'!A:E,5,FALSE)),"")</f>
        <v>9.9038652897397772E-2</v>
      </c>
      <c r="O2831" s="785">
        <f t="shared" si="439"/>
        <v>96.815235139851183</v>
      </c>
      <c r="P2831" s="786">
        <f>IF(ISNUMBER(F2831),IF(LEFT(A2831,3)="Cat",VLOOKUP(A2831,'Loc Configurations Seules'!R:W,6,FALSE),VLOOKUP(G2831,'Loc Coefficients Location'!A:F,6,FALSE)),"")</f>
        <v>7.5421779500883954E-2</v>
      </c>
      <c r="Q2831" s="785">
        <f t="shared" si="440"/>
        <v>73.728560551089103</v>
      </c>
      <c r="R2831" s="786">
        <f>IF(ISNUMBER(F2831),IF(LEFT(A2831,3)="Cat",VLOOKUP(A2831,'Loc Configurations Seules'!R:X,7,FALSE),VLOOKUP(G2831,'Loc Coefficients Location'!A:G,7,FALSE)),"")</f>
        <v>6.3273484033980879E-2</v>
      </c>
      <c r="S2831" s="785">
        <f t="shared" si="441"/>
        <v>61.852994317418002</v>
      </c>
    </row>
    <row r="2832" spans="1:19" s="5" customFormat="1" ht="15.75" thickBot="1" x14ac:dyDescent="0.3">
      <c r="A2832" s="205"/>
      <c r="B2832" s="183" t="s">
        <v>3021</v>
      </c>
      <c r="C2832" s="50" t="s">
        <v>3022</v>
      </c>
      <c r="D2832" s="51"/>
      <c r="E2832" s="295"/>
      <c r="F2832" s="53">
        <v>977.55</v>
      </c>
      <c r="G2832" s="791" t="s">
        <v>9601</v>
      </c>
      <c r="H2832" s="781">
        <f t="shared" si="443"/>
        <v>258</v>
      </c>
      <c r="I2832" s="782">
        <f t="shared" si="442"/>
        <v>130.85</v>
      </c>
      <c r="J2832" s="782">
        <f t="shared" si="442"/>
        <v>89.3</v>
      </c>
      <c r="K2832" s="783">
        <f t="shared" si="442"/>
        <v>68.680000000000007</v>
      </c>
      <c r="L2832" s="784">
        <f>IF(ISNUMBER(F2832),IF(LEFT(A2832,3)="Cat",VLOOKUP(A2832,'Loc Configurations Seules'!R:U,4,FALSE),VLOOKUP(G2832,'Loc Coefficients Location'!A:D,4,FALSE)),"")</f>
        <v>0.18651532340555149</v>
      </c>
      <c r="M2832" s="785">
        <f t="shared" si="438"/>
        <v>182.32805439509684</v>
      </c>
      <c r="N2832" s="786">
        <f>IF(ISNUMBER(F2832),IF(LEFT(A2832,3)="Cat",VLOOKUP(A2832,'Loc Configurations Seules'!R:V,5,FALSE),VLOOKUP(G2832,'Loc Coefficients Location'!A:E,5,FALSE)),"")</f>
        <v>9.9038652897397772E-2</v>
      </c>
      <c r="O2832" s="785">
        <f t="shared" si="439"/>
        <v>96.815235139851183</v>
      </c>
      <c r="P2832" s="786">
        <f>IF(ISNUMBER(F2832),IF(LEFT(A2832,3)="Cat",VLOOKUP(A2832,'Loc Configurations Seules'!R:W,6,FALSE),VLOOKUP(G2832,'Loc Coefficients Location'!A:F,6,FALSE)),"")</f>
        <v>7.5421779500883954E-2</v>
      </c>
      <c r="Q2832" s="785">
        <f t="shared" si="440"/>
        <v>73.728560551089103</v>
      </c>
      <c r="R2832" s="786">
        <f>IF(ISNUMBER(F2832),IF(LEFT(A2832,3)="Cat",VLOOKUP(A2832,'Loc Configurations Seules'!R:X,7,FALSE),VLOOKUP(G2832,'Loc Coefficients Location'!A:G,7,FALSE)),"")</f>
        <v>6.3273484033980879E-2</v>
      </c>
      <c r="S2832" s="785">
        <f t="shared" si="441"/>
        <v>61.852994317418002</v>
      </c>
    </row>
    <row r="2833" spans="1:19" s="5" customFormat="1" x14ac:dyDescent="0.25">
      <c r="A2833" s="199" t="s">
        <v>3023</v>
      </c>
      <c r="B2833" s="242" t="s">
        <v>3024</v>
      </c>
      <c r="C2833" s="94" t="s">
        <v>3025</v>
      </c>
      <c r="D2833" s="60"/>
      <c r="E2833" s="219"/>
      <c r="F2833" s="95">
        <v>2517.9</v>
      </c>
      <c r="G2833" s="791" t="s">
        <v>9601</v>
      </c>
      <c r="H2833" s="781">
        <f t="shared" si="443"/>
        <v>664.54</v>
      </c>
      <c r="I2833" s="782">
        <f t="shared" si="442"/>
        <v>337.03</v>
      </c>
      <c r="J2833" s="782">
        <f t="shared" si="442"/>
        <v>230.01</v>
      </c>
      <c r="K2833" s="783">
        <f t="shared" si="442"/>
        <v>176.9</v>
      </c>
      <c r="L2833" s="784">
        <f>IF(ISNUMBER(F2833),IF(LEFT(A2833,3)="Cat",VLOOKUP(A2833,'Loc Configurations Seules'!R:U,4,FALSE),VLOOKUP(G2833,'Loc Coefficients Location'!A:D,4,FALSE)),"")</f>
        <v>0.18651532340555149</v>
      </c>
      <c r="M2833" s="785">
        <f t="shared" si="438"/>
        <v>469.6269328028381</v>
      </c>
      <c r="N2833" s="786">
        <f>IF(ISNUMBER(F2833),IF(LEFT(A2833,3)="Cat",VLOOKUP(A2833,'Loc Configurations Seules'!R:V,5,FALSE),VLOOKUP(G2833,'Loc Coefficients Location'!A:E,5,FALSE)),"")</f>
        <v>9.9038652897397772E-2</v>
      </c>
      <c r="O2833" s="785">
        <f t="shared" si="439"/>
        <v>249.36942413035786</v>
      </c>
      <c r="P2833" s="786">
        <f>IF(ISNUMBER(F2833),IF(LEFT(A2833,3)="Cat",VLOOKUP(A2833,'Loc Configurations Seules'!R:W,6,FALSE),VLOOKUP(G2833,'Loc Coefficients Location'!A:F,6,FALSE)),"")</f>
        <v>7.5421779500883954E-2</v>
      </c>
      <c r="Q2833" s="785">
        <f t="shared" si="440"/>
        <v>189.90449860527571</v>
      </c>
      <c r="R2833" s="786">
        <f>IF(ISNUMBER(F2833),IF(LEFT(A2833,3)="Cat",VLOOKUP(A2833,'Loc Configurations Seules'!R:X,7,FALSE),VLOOKUP(G2833,'Loc Coefficients Location'!A:G,7,FALSE)),"")</f>
        <v>6.3273484033980879E-2</v>
      </c>
      <c r="S2833" s="785">
        <f t="shared" si="441"/>
        <v>159.31630544916047</v>
      </c>
    </row>
    <row r="2834" spans="1:19" s="5" customFormat="1" x14ac:dyDescent="0.25">
      <c r="A2834" s="190"/>
      <c r="B2834" s="241" t="s">
        <v>3024</v>
      </c>
      <c r="C2834" s="81" t="s">
        <v>9009</v>
      </c>
      <c r="D2834" s="82"/>
      <c r="E2834" s="301"/>
      <c r="F2834" s="213">
        <v>2517.9</v>
      </c>
      <c r="G2834" s="791" t="s">
        <v>9601</v>
      </c>
      <c r="H2834" s="781">
        <f t="shared" si="443"/>
        <v>664.54</v>
      </c>
      <c r="I2834" s="782">
        <f t="shared" si="442"/>
        <v>337.03</v>
      </c>
      <c r="J2834" s="782">
        <f t="shared" si="442"/>
        <v>230.01</v>
      </c>
      <c r="K2834" s="783">
        <f t="shared" si="442"/>
        <v>176.9</v>
      </c>
      <c r="L2834" s="784">
        <f>IF(ISNUMBER(F2834),IF(LEFT(A2834,3)="Cat",VLOOKUP(A2834,'Loc Configurations Seules'!R:U,4,FALSE),VLOOKUP(G2834,'Loc Coefficients Location'!A:D,4,FALSE)),"")</f>
        <v>0.18651532340555149</v>
      </c>
      <c r="M2834" s="785">
        <f t="shared" si="438"/>
        <v>469.6269328028381</v>
      </c>
      <c r="N2834" s="786">
        <f>IF(ISNUMBER(F2834),IF(LEFT(A2834,3)="Cat",VLOOKUP(A2834,'Loc Configurations Seules'!R:V,5,FALSE),VLOOKUP(G2834,'Loc Coefficients Location'!A:E,5,FALSE)),"")</f>
        <v>9.9038652897397772E-2</v>
      </c>
      <c r="O2834" s="785">
        <f t="shared" si="439"/>
        <v>249.36942413035786</v>
      </c>
      <c r="P2834" s="786">
        <f>IF(ISNUMBER(F2834),IF(LEFT(A2834,3)="Cat",VLOOKUP(A2834,'Loc Configurations Seules'!R:W,6,FALSE),VLOOKUP(G2834,'Loc Coefficients Location'!A:F,6,FALSE)),"")</f>
        <v>7.5421779500883954E-2</v>
      </c>
      <c r="Q2834" s="785">
        <f t="shared" si="440"/>
        <v>189.90449860527571</v>
      </c>
      <c r="R2834" s="786">
        <f>IF(ISNUMBER(F2834),IF(LEFT(A2834,3)="Cat",VLOOKUP(A2834,'Loc Configurations Seules'!R:X,7,FALSE),VLOOKUP(G2834,'Loc Coefficients Location'!A:G,7,FALSE)),"")</f>
        <v>6.3273484033980879E-2</v>
      </c>
      <c r="S2834" s="785">
        <f t="shared" si="441"/>
        <v>159.31630544916047</v>
      </c>
    </row>
    <row r="2835" spans="1:19" s="5" customFormat="1" x14ac:dyDescent="0.25">
      <c r="A2835" s="190"/>
      <c r="B2835" s="85" t="s">
        <v>3024</v>
      </c>
      <c r="C2835" s="43" t="s">
        <v>3026</v>
      </c>
      <c r="D2835" s="44"/>
      <c r="E2835" s="69"/>
      <c r="F2835" s="46">
        <v>2517.9</v>
      </c>
      <c r="G2835" s="791" t="s">
        <v>9601</v>
      </c>
      <c r="H2835" s="781">
        <f t="shared" si="443"/>
        <v>664.54</v>
      </c>
      <c r="I2835" s="782">
        <f t="shared" si="442"/>
        <v>337.03</v>
      </c>
      <c r="J2835" s="782">
        <f t="shared" si="442"/>
        <v>230.01</v>
      </c>
      <c r="K2835" s="783">
        <f t="shared" si="442"/>
        <v>176.9</v>
      </c>
      <c r="L2835" s="784">
        <f>IF(ISNUMBER(F2835),IF(LEFT(A2835,3)="Cat",VLOOKUP(A2835,'Loc Configurations Seules'!R:U,4,FALSE),VLOOKUP(G2835,'Loc Coefficients Location'!A:D,4,FALSE)),"")</f>
        <v>0.18651532340555149</v>
      </c>
      <c r="M2835" s="785">
        <f t="shared" si="438"/>
        <v>469.6269328028381</v>
      </c>
      <c r="N2835" s="786">
        <f>IF(ISNUMBER(F2835),IF(LEFT(A2835,3)="Cat",VLOOKUP(A2835,'Loc Configurations Seules'!R:V,5,FALSE),VLOOKUP(G2835,'Loc Coefficients Location'!A:E,5,FALSE)),"")</f>
        <v>9.9038652897397772E-2</v>
      </c>
      <c r="O2835" s="785">
        <f t="shared" si="439"/>
        <v>249.36942413035786</v>
      </c>
      <c r="P2835" s="786">
        <f>IF(ISNUMBER(F2835),IF(LEFT(A2835,3)="Cat",VLOOKUP(A2835,'Loc Configurations Seules'!R:W,6,FALSE),VLOOKUP(G2835,'Loc Coefficients Location'!A:F,6,FALSE)),"")</f>
        <v>7.5421779500883954E-2</v>
      </c>
      <c r="Q2835" s="785">
        <f t="shared" si="440"/>
        <v>189.90449860527571</v>
      </c>
      <c r="R2835" s="786">
        <f>IF(ISNUMBER(F2835),IF(LEFT(A2835,3)="Cat",VLOOKUP(A2835,'Loc Configurations Seules'!R:X,7,FALSE),VLOOKUP(G2835,'Loc Coefficients Location'!A:G,7,FALSE)),"")</f>
        <v>6.3273484033980879E-2</v>
      </c>
      <c r="S2835" s="785">
        <f t="shared" si="441"/>
        <v>159.31630544916047</v>
      </c>
    </row>
    <row r="2836" spans="1:19" s="5" customFormat="1" ht="15.75" thickBot="1" x14ac:dyDescent="0.3">
      <c r="A2836" s="190"/>
      <c r="B2836" s="183" t="s">
        <v>3027</v>
      </c>
      <c r="C2836" s="50" t="s">
        <v>3028</v>
      </c>
      <c r="D2836" s="51"/>
      <c r="E2836" s="295"/>
      <c r="F2836" s="53">
        <v>2517.9</v>
      </c>
      <c r="G2836" s="791" t="s">
        <v>9601</v>
      </c>
      <c r="H2836" s="781">
        <f t="shared" si="443"/>
        <v>664.54</v>
      </c>
      <c r="I2836" s="782">
        <f t="shared" si="442"/>
        <v>337.03</v>
      </c>
      <c r="J2836" s="782">
        <f t="shared" si="442"/>
        <v>230.01</v>
      </c>
      <c r="K2836" s="783">
        <f t="shared" si="442"/>
        <v>176.9</v>
      </c>
      <c r="L2836" s="784">
        <f>IF(ISNUMBER(F2836),IF(LEFT(A2836,3)="Cat",VLOOKUP(A2836,'Loc Configurations Seules'!R:U,4,FALSE),VLOOKUP(G2836,'Loc Coefficients Location'!A:D,4,FALSE)),"")</f>
        <v>0.18651532340555149</v>
      </c>
      <c r="M2836" s="785">
        <f t="shared" si="438"/>
        <v>469.6269328028381</v>
      </c>
      <c r="N2836" s="786">
        <f>IF(ISNUMBER(F2836),IF(LEFT(A2836,3)="Cat",VLOOKUP(A2836,'Loc Configurations Seules'!R:V,5,FALSE),VLOOKUP(G2836,'Loc Coefficients Location'!A:E,5,FALSE)),"")</f>
        <v>9.9038652897397772E-2</v>
      </c>
      <c r="O2836" s="785">
        <f t="shared" si="439"/>
        <v>249.36942413035786</v>
      </c>
      <c r="P2836" s="786">
        <f>IF(ISNUMBER(F2836),IF(LEFT(A2836,3)="Cat",VLOOKUP(A2836,'Loc Configurations Seules'!R:W,6,FALSE),VLOOKUP(G2836,'Loc Coefficients Location'!A:F,6,FALSE)),"")</f>
        <v>7.5421779500883954E-2</v>
      </c>
      <c r="Q2836" s="785">
        <f t="shared" si="440"/>
        <v>189.90449860527571</v>
      </c>
      <c r="R2836" s="786">
        <f>IF(ISNUMBER(F2836),IF(LEFT(A2836,3)="Cat",VLOOKUP(A2836,'Loc Configurations Seules'!R:X,7,FALSE),VLOOKUP(G2836,'Loc Coefficients Location'!A:G,7,FALSE)),"")</f>
        <v>6.3273484033980879E-2</v>
      </c>
      <c r="S2836" s="785">
        <f t="shared" si="441"/>
        <v>159.31630544916047</v>
      </c>
    </row>
    <row r="2837" spans="1:19" s="5" customFormat="1" ht="15.75" thickBot="1" x14ac:dyDescent="0.3">
      <c r="A2837" s="197" t="s">
        <v>3029</v>
      </c>
      <c r="B2837" s="226"/>
      <c r="C2837" s="65"/>
      <c r="D2837" s="66"/>
      <c r="E2837" s="102"/>
      <c r="F2837" s="227" t="s">
        <v>5249</v>
      </c>
      <c r="G2837" s="791" t="s">
        <v>9527</v>
      </c>
      <c r="H2837" s="781" t="str">
        <f t="shared" si="443"/>
        <v/>
      </c>
      <c r="I2837" s="782" t="str">
        <f t="shared" si="442"/>
        <v/>
      </c>
      <c r="J2837" s="782" t="str">
        <f t="shared" si="442"/>
        <v/>
      </c>
      <c r="K2837" s="783" t="str">
        <f t="shared" si="442"/>
        <v/>
      </c>
      <c r="L2837" s="784" t="str">
        <f>IF(ISNUMBER(F2837),IF(LEFT(A2837,3)="Cat",VLOOKUP(A2837,'Loc Configurations Seules'!R:U,4,FALSE),VLOOKUP(G2837,'Loc Coefficients Location'!A:D,4,FALSE)),"")</f>
        <v/>
      </c>
      <c r="M2837" s="785" t="str">
        <f t="shared" si="438"/>
        <v/>
      </c>
      <c r="N2837" s="786" t="str">
        <f>IF(ISNUMBER(F2837),IF(LEFT(A2837,3)="Cat",VLOOKUP(A2837,'Loc Configurations Seules'!R:V,5,FALSE),VLOOKUP(G2837,'Loc Coefficients Location'!A:E,5,FALSE)),"")</f>
        <v/>
      </c>
      <c r="O2837" s="785" t="str">
        <f t="shared" si="439"/>
        <v/>
      </c>
      <c r="P2837" s="786" t="str">
        <f>IF(ISNUMBER(F2837),IF(LEFT(A2837,3)="Cat",VLOOKUP(A2837,'Loc Configurations Seules'!R:W,6,FALSE),VLOOKUP(G2837,'Loc Coefficients Location'!A:F,6,FALSE)),"")</f>
        <v/>
      </c>
      <c r="Q2837" s="785" t="str">
        <f t="shared" si="440"/>
        <v/>
      </c>
      <c r="R2837" s="786" t="str">
        <f>IF(ISNUMBER(F2837),IF(LEFT(A2837,3)="Cat",VLOOKUP(A2837,'Loc Configurations Seules'!R:X,7,FALSE),VLOOKUP(G2837,'Loc Coefficients Location'!A:G,7,FALSE)),"")</f>
        <v/>
      </c>
      <c r="S2837" s="785" t="str">
        <f t="shared" si="441"/>
        <v/>
      </c>
    </row>
    <row r="2838" spans="1:19" s="5" customFormat="1" x14ac:dyDescent="0.25">
      <c r="A2838" s="100" t="s">
        <v>3030</v>
      </c>
      <c r="B2838" s="61" t="s">
        <v>3031</v>
      </c>
      <c r="C2838" s="94" t="s">
        <v>3032</v>
      </c>
      <c r="D2838" s="60"/>
      <c r="E2838" s="219"/>
      <c r="F2838" s="95">
        <v>58.8</v>
      </c>
      <c r="G2838" s="791" t="s">
        <v>9601</v>
      </c>
      <c r="H2838" s="781">
        <f t="shared" si="443"/>
        <v>15.52</v>
      </c>
      <c r="I2838" s="782">
        <f t="shared" si="442"/>
        <v>7.87</v>
      </c>
      <c r="J2838" s="782">
        <f t="shared" si="442"/>
        <v>5.37</v>
      </c>
      <c r="K2838" s="783">
        <f t="shared" si="442"/>
        <v>4.13</v>
      </c>
      <c r="L2838" s="784">
        <f>IF(ISNUMBER(F2838),IF(LEFT(A2838,3)="Cat",VLOOKUP(A2838,'Loc Configurations Seules'!R:U,4,FALSE),VLOOKUP(G2838,'Loc Coefficients Location'!A:D,4,FALSE)),"")</f>
        <v>0.18651532340555149</v>
      </c>
      <c r="M2838" s="785">
        <f t="shared" si="438"/>
        <v>10.967101016246428</v>
      </c>
      <c r="N2838" s="786">
        <f>IF(ISNUMBER(F2838),IF(LEFT(A2838,3)="Cat",VLOOKUP(A2838,'Loc Configurations Seules'!R:V,5,FALSE),VLOOKUP(G2838,'Loc Coefficients Location'!A:E,5,FALSE)),"")</f>
        <v>9.9038652897397772E-2</v>
      </c>
      <c r="O2838" s="785">
        <f t="shared" si="439"/>
        <v>5.8234727903669885</v>
      </c>
      <c r="P2838" s="786">
        <f>IF(ISNUMBER(F2838),IF(LEFT(A2838,3)="Cat",VLOOKUP(A2838,'Loc Configurations Seules'!R:W,6,FALSE),VLOOKUP(G2838,'Loc Coefficients Location'!A:F,6,FALSE)),"")</f>
        <v>7.5421779500883954E-2</v>
      </c>
      <c r="Q2838" s="785">
        <f t="shared" si="440"/>
        <v>4.4348006346519764</v>
      </c>
      <c r="R2838" s="786">
        <f>IF(ISNUMBER(F2838),IF(LEFT(A2838,3)="Cat",VLOOKUP(A2838,'Loc Configurations Seules'!R:X,7,FALSE),VLOOKUP(G2838,'Loc Coefficients Location'!A:G,7,FALSE)),"")</f>
        <v>6.3273484033980879E-2</v>
      </c>
      <c r="S2838" s="785">
        <f t="shared" si="441"/>
        <v>3.7204808611980753</v>
      </c>
    </row>
    <row r="2839" spans="1:19" s="5" customFormat="1" x14ac:dyDescent="0.25">
      <c r="A2839" s="41"/>
      <c r="B2839" s="47" t="s">
        <v>3031</v>
      </c>
      <c r="C2839" s="43" t="s">
        <v>3033</v>
      </c>
      <c r="D2839" s="44"/>
      <c r="E2839" s="69"/>
      <c r="F2839" s="46">
        <v>58.8</v>
      </c>
      <c r="G2839" s="791" t="s">
        <v>9601</v>
      </c>
      <c r="H2839" s="781">
        <f t="shared" si="443"/>
        <v>15.52</v>
      </c>
      <c r="I2839" s="782">
        <f t="shared" si="442"/>
        <v>7.87</v>
      </c>
      <c r="J2839" s="782">
        <f t="shared" si="442"/>
        <v>5.37</v>
      </c>
      <c r="K2839" s="783">
        <f t="shared" si="442"/>
        <v>4.13</v>
      </c>
      <c r="L2839" s="784">
        <f>IF(ISNUMBER(F2839),IF(LEFT(A2839,3)="Cat",VLOOKUP(A2839,'Loc Configurations Seules'!R:U,4,FALSE),VLOOKUP(G2839,'Loc Coefficients Location'!A:D,4,FALSE)),"")</f>
        <v>0.18651532340555149</v>
      </c>
      <c r="M2839" s="785">
        <f t="shared" ref="M2839:M2902" si="444">IF(ISNUMBER(L2839),L2839*$F2839,"")</f>
        <v>10.967101016246428</v>
      </c>
      <c r="N2839" s="786">
        <f>IF(ISNUMBER(F2839),IF(LEFT(A2839,3)="Cat",VLOOKUP(A2839,'Loc Configurations Seules'!R:V,5,FALSE),VLOOKUP(G2839,'Loc Coefficients Location'!A:E,5,FALSE)),"")</f>
        <v>9.9038652897397772E-2</v>
      </c>
      <c r="O2839" s="785">
        <f t="shared" ref="O2839:O2902" si="445">IF(ISNUMBER(N2839),N2839*$F2839,"")</f>
        <v>5.8234727903669885</v>
      </c>
      <c r="P2839" s="786">
        <f>IF(ISNUMBER(F2839),IF(LEFT(A2839,3)="Cat",VLOOKUP(A2839,'Loc Configurations Seules'!R:W,6,FALSE),VLOOKUP(G2839,'Loc Coefficients Location'!A:F,6,FALSE)),"")</f>
        <v>7.5421779500883954E-2</v>
      </c>
      <c r="Q2839" s="785">
        <f t="shared" ref="Q2839:Q2902" si="446">IF(ISNUMBER(P2839),P2839*$F2839,"")</f>
        <v>4.4348006346519764</v>
      </c>
      <c r="R2839" s="786">
        <f>IF(ISNUMBER(F2839),IF(LEFT(A2839,3)="Cat",VLOOKUP(A2839,'Loc Configurations Seules'!R:X,7,FALSE),VLOOKUP(G2839,'Loc Coefficients Location'!A:G,7,FALSE)),"")</f>
        <v>6.3273484033980879E-2</v>
      </c>
      <c r="S2839" s="785">
        <f t="shared" ref="S2839:S2902" si="447">IF(ISNUMBER(R2839),R2839*$F2839,"")</f>
        <v>3.7204808611980753</v>
      </c>
    </row>
    <row r="2840" spans="1:19" s="5" customFormat="1" x14ac:dyDescent="0.25">
      <c r="A2840" s="41"/>
      <c r="B2840" s="47" t="s">
        <v>3031</v>
      </c>
      <c r="C2840" s="43" t="s">
        <v>3034</v>
      </c>
      <c r="D2840" s="44"/>
      <c r="E2840" s="69"/>
      <c r="F2840" s="46">
        <v>58.8</v>
      </c>
      <c r="G2840" s="791" t="s">
        <v>9601</v>
      </c>
      <c r="H2840" s="781">
        <f t="shared" si="443"/>
        <v>15.52</v>
      </c>
      <c r="I2840" s="782">
        <f t="shared" si="442"/>
        <v>7.87</v>
      </c>
      <c r="J2840" s="782">
        <f t="shared" si="442"/>
        <v>5.37</v>
      </c>
      <c r="K2840" s="783">
        <f t="shared" si="442"/>
        <v>4.13</v>
      </c>
      <c r="L2840" s="784">
        <f>IF(ISNUMBER(F2840),IF(LEFT(A2840,3)="Cat",VLOOKUP(A2840,'Loc Configurations Seules'!R:U,4,FALSE),VLOOKUP(G2840,'Loc Coefficients Location'!A:D,4,FALSE)),"")</f>
        <v>0.18651532340555149</v>
      </c>
      <c r="M2840" s="785">
        <f t="shared" si="444"/>
        <v>10.967101016246428</v>
      </c>
      <c r="N2840" s="786">
        <f>IF(ISNUMBER(F2840),IF(LEFT(A2840,3)="Cat",VLOOKUP(A2840,'Loc Configurations Seules'!R:V,5,FALSE),VLOOKUP(G2840,'Loc Coefficients Location'!A:E,5,FALSE)),"")</f>
        <v>9.9038652897397772E-2</v>
      </c>
      <c r="O2840" s="785">
        <f t="shared" si="445"/>
        <v>5.8234727903669885</v>
      </c>
      <c r="P2840" s="786">
        <f>IF(ISNUMBER(F2840),IF(LEFT(A2840,3)="Cat",VLOOKUP(A2840,'Loc Configurations Seules'!R:W,6,FALSE),VLOOKUP(G2840,'Loc Coefficients Location'!A:F,6,FALSE)),"")</f>
        <v>7.5421779500883954E-2</v>
      </c>
      <c r="Q2840" s="785">
        <f t="shared" si="446"/>
        <v>4.4348006346519764</v>
      </c>
      <c r="R2840" s="786">
        <f>IF(ISNUMBER(F2840),IF(LEFT(A2840,3)="Cat",VLOOKUP(A2840,'Loc Configurations Seules'!R:X,7,FALSE),VLOOKUP(G2840,'Loc Coefficients Location'!A:G,7,FALSE)),"")</f>
        <v>6.3273484033980879E-2</v>
      </c>
      <c r="S2840" s="785">
        <f t="shared" si="447"/>
        <v>3.7204808611980753</v>
      </c>
    </row>
    <row r="2841" spans="1:19" s="5" customFormat="1" ht="15.75" thickBot="1" x14ac:dyDescent="0.3">
      <c r="A2841" s="48"/>
      <c r="B2841" s="62" t="s">
        <v>3031</v>
      </c>
      <c r="C2841" s="50" t="s">
        <v>9121</v>
      </c>
      <c r="D2841" s="51"/>
      <c r="E2841" s="295"/>
      <c r="F2841" s="53">
        <v>58.8</v>
      </c>
      <c r="G2841" s="791" t="s">
        <v>9601</v>
      </c>
      <c r="H2841" s="781">
        <f t="shared" si="443"/>
        <v>15.52</v>
      </c>
      <c r="I2841" s="782">
        <f t="shared" si="442"/>
        <v>7.87</v>
      </c>
      <c r="J2841" s="782">
        <f t="shared" si="442"/>
        <v>5.37</v>
      </c>
      <c r="K2841" s="783">
        <f t="shared" si="442"/>
        <v>4.13</v>
      </c>
      <c r="L2841" s="784">
        <f>IF(ISNUMBER(F2841),IF(LEFT(A2841,3)="Cat",VLOOKUP(A2841,'Loc Configurations Seules'!R:U,4,FALSE),VLOOKUP(G2841,'Loc Coefficients Location'!A:D,4,FALSE)),"")</f>
        <v>0.18651532340555149</v>
      </c>
      <c r="M2841" s="785">
        <f t="shared" si="444"/>
        <v>10.967101016246428</v>
      </c>
      <c r="N2841" s="786">
        <f>IF(ISNUMBER(F2841),IF(LEFT(A2841,3)="Cat",VLOOKUP(A2841,'Loc Configurations Seules'!R:V,5,FALSE),VLOOKUP(G2841,'Loc Coefficients Location'!A:E,5,FALSE)),"")</f>
        <v>9.9038652897397772E-2</v>
      </c>
      <c r="O2841" s="785">
        <f t="shared" si="445"/>
        <v>5.8234727903669885</v>
      </c>
      <c r="P2841" s="786">
        <f>IF(ISNUMBER(F2841),IF(LEFT(A2841,3)="Cat",VLOOKUP(A2841,'Loc Configurations Seules'!R:W,6,FALSE),VLOOKUP(G2841,'Loc Coefficients Location'!A:F,6,FALSE)),"")</f>
        <v>7.5421779500883954E-2</v>
      </c>
      <c r="Q2841" s="785">
        <f t="shared" si="446"/>
        <v>4.4348006346519764</v>
      </c>
      <c r="R2841" s="786">
        <f>IF(ISNUMBER(F2841),IF(LEFT(A2841,3)="Cat",VLOOKUP(A2841,'Loc Configurations Seules'!R:X,7,FALSE),VLOOKUP(G2841,'Loc Coefficients Location'!A:G,7,FALSE)),"")</f>
        <v>6.3273484033980879E-2</v>
      </c>
      <c r="S2841" s="785">
        <f t="shared" si="447"/>
        <v>3.7204808611980753</v>
      </c>
    </row>
    <row r="2842" spans="1:19" s="5" customFormat="1" x14ac:dyDescent="0.25">
      <c r="A2842" s="100" t="s">
        <v>7682</v>
      </c>
      <c r="B2842" s="61" t="s">
        <v>7683</v>
      </c>
      <c r="C2842" s="94" t="s">
        <v>7684</v>
      </c>
      <c r="D2842" s="60"/>
      <c r="E2842" s="61"/>
      <c r="F2842" s="95">
        <v>76</v>
      </c>
      <c r="G2842" s="791" t="s">
        <v>9601</v>
      </c>
      <c r="H2842" s="781">
        <f t="shared" si="443"/>
        <v>20.059999999999999</v>
      </c>
      <c r="I2842" s="782">
        <f t="shared" si="442"/>
        <v>10.17</v>
      </c>
      <c r="J2842" s="782">
        <f t="shared" si="442"/>
        <v>6.94</v>
      </c>
      <c r="K2842" s="783">
        <f t="shared" si="442"/>
        <v>5.34</v>
      </c>
      <c r="L2842" s="784">
        <f>IF(ISNUMBER(F2842),IF(LEFT(A2842,3)="Cat",VLOOKUP(A2842,'Loc Configurations Seules'!R:U,4,FALSE),VLOOKUP(G2842,'Loc Coefficients Location'!A:D,4,FALSE)),"")</f>
        <v>0.18651532340555149</v>
      </c>
      <c r="M2842" s="785">
        <f t="shared" si="444"/>
        <v>14.175164578821914</v>
      </c>
      <c r="N2842" s="786">
        <f>IF(ISNUMBER(F2842),IF(LEFT(A2842,3)="Cat",VLOOKUP(A2842,'Loc Configurations Seules'!R:V,5,FALSE),VLOOKUP(G2842,'Loc Coefficients Location'!A:E,5,FALSE)),"")</f>
        <v>9.9038652897397772E-2</v>
      </c>
      <c r="O2842" s="785">
        <f t="shared" si="445"/>
        <v>7.5269376202022311</v>
      </c>
      <c r="P2842" s="786">
        <f>IF(ISNUMBER(F2842),IF(LEFT(A2842,3)="Cat",VLOOKUP(A2842,'Loc Configurations Seules'!R:W,6,FALSE),VLOOKUP(G2842,'Loc Coefficients Location'!A:F,6,FALSE)),"")</f>
        <v>7.5421779500883954E-2</v>
      </c>
      <c r="Q2842" s="785">
        <f t="shared" si="446"/>
        <v>5.7320552420671804</v>
      </c>
      <c r="R2842" s="786">
        <f>IF(ISNUMBER(F2842),IF(LEFT(A2842,3)="Cat",VLOOKUP(A2842,'Loc Configurations Seules'!R:X,7,FALSE),VLOOKUP(G2842,'Loc Coefficients Location'!A:G,7,FALSE)),"")</f>
        <v>6.3273484033980879E-2</v>
      </c>
      <c r="S2842" s="785">
        <f t="shared" si="447"/>
        <v>4.8087847865825468</v>
      </c>
    </row>
    <row r="2843" spans="1:19" s="5" customFormat="1" ht="15.75" thickBot="1" x14ac:dyDescent="0.3">
      <c r="A2843" s="48"/>
      <c r="B2843" s="62" t="s">
        <v>3031</v>
      </c>
      <c r="C2843" s="50" t="s">
        <v>9122</v>
      </c>
      <c r="D2843" s="51"/>
      <c r="E2843" s="295"/>
      <c r="F2843" s="53">
        <v>76</v>
      </c>
      <c r="G2843" s="791" t="s">
        <v>9601</v>
      </c>
      <c r="H2843" s="781">
        <f t="shared" si="443"/>
        <v>20.059999999999999</v>
      </c>
      <c r="I2843" s="782">
        <f t="shared" si="442"/>
        <v>10.17</v>
      </c>
      <c r="J2843" s="782">
        <f t="shared" si="442"/>
        <v>6.94</v>
      </c>
      <c r="K2843" s="783">
        <f t="shared" si="442"/>
        <v>5.34</v>
      </c>
      <c r="L2843" s="784">
        <f>IF(ISNUMBER(F2843),IF(LEFT(A2843,3)="Cat",VLOOKUP(A2843,'Loc Configurations Seules'!R:U,4,FALSE),VLOOKUP(G2843,'Loc Coefficients Location'!A:D,4,FALSE)),"")</f>
        <v>0.18651532340555149</v>
      </c>
      <c r="M2843" s="785">
        <f t="shared" si="444"/>
        <v>14.175164578821914</v>
      </c>
      <c r="N2843" s="786">
        <f>IF(ISNUMBER(F2843),IF(LEFT(A2843,3)="Cat",VLOOKUP(A2843,'Loc Configurations Seules'!R:V,5,FALSE),VLOOKUP(G2843,'Loc Coefficients Location'!A:E,5,FALSE)),"")</f>
        <v>9.9038652897397772E-2</v>
      </c>
      <c r="O2843" s="785">
        <f t="shared" si="445"/>
        <v>7.5269376202022311</v>
      </c>
      <c r="P2843" s="786">
        <f>IF(ISNUMBER(F2843),IF(LEFT(A2843,3)="Cat",VLOOKUP(A2843,'Loc Configurations Seules'!R:W,6,FALSE),VLOOKUP(G2843,'Loc Coefficients Location'!A:F,6,FALSE)),"")</f>
        <v>7.5421779500883954E-2</v>
      </c>
      <c r="Q2843" s="785">
        <f t="shared" si="446"/>
        <v>5.7320552420671804</v>
      </c>
      <c r="R2843" s="786">
        <f>IF(ISNUMBER(F2843),IF(LEFT(A2843,3)="Cat",VLOOKUP(A2843,'Loc Configurations Seules'!R:X,7,FALSE),VLOOKUP(G2843,'Loc Coefficients Location'!A:G,7,FALSE)),"")</f>
        <v>6.3273484033980879E-2</v>
      </c>
      <c r="S2843" s="785">
        <f t="shared" si="447"/>
        <v>4.8087847865825468</v>
      </c>
    </row>
    <row r="2844" spans="1:19" s="5" customFormat="1" x14ac:dyDescent="0.25">
      <c r="A2844" s="211" t="s">
        <v>3035</v>
      </c>
      <c r="B2844" s="97" t="s">
        <v>7685</v>
      </c>
      <c r="C2844" s="81" t="s">
        <v>3037</v>
      </c>
      <c r="D2844" s="82"/>
      <c r="E2844" s="86"/>
      <c r="F2844" s="213">
        <v>215.25</v>
      </c>
      <c r="G2844" s="791" t="s">
        <v>9601</v>
      </c>
      <c r="H2844" s="781">
        <f t="shared" si="443"/>
        <v>56.81</v>
      </c>
      <c r="I2844" s="782">
        <f t="shared" si="442"/>
        <v>28.81</v>
      </c>
      <c r="J2844" s="782">
        <f t="shared" si="442"/>
        <v>19.66</v>
      </c>
      <c r="K2844" s="783">
        <f t="shared" si="442"/>
        <v>15.12</v>
      </c>
      <c r="L2844" s="784">
        <f>IF(ISNUMBER(F2844),IF(LEFT(A2844,3)="Cat",VLOOKUP(A2844,'Loc Configurations Seules'!R:U,4,FALSE),VLOOKUP(G2844,'Loc Coefficients Location'!A:D,4,FALSE)),"")</f>
        <v>0.18651532340555149</v>
      </c>
      <c r="M2844" s="785">
        <f t="shared" si="444"/>
        <v>40.147423363044958</v>
      </c>
      <c r="N2844" s="786">
        <f>IF(ISNUMBER(F2844),IF(LEFT(A2844,3)="Cat",VLOOKUP(A2844,'Loc Configurations Seules'!R:V,5,FALSE),VLOOKUP(G2844,'Loc Coefficients Location'!A:E,5,FALSE)),"")</f>
        <v>9.9038652897397772E-2</v>
      </c>
      <c r="O2844" s="785">
        <f t="shared" si="445"/>
        <v>21.318070036164869</v>
      </c>
      <c r="P2844" s="786">
        <f>IF(ISNUMBER(F2844),IF(LEFT(A2844,3)="Cat",VLOOKUP(A2844,'Loc Configurations Seules'!R:W,6,FALSE),VLOOKUP(G2844,'Loc Coefficients Location'!A:F,6,FALSE)),"")</f>
        <v>7.5421779500883954E-2</v>
      </c>
      <c r="Q2844" s="785">
        <f t="shared" si="446"/>
        <v>16.234538037565272</v>
      </c>
      <c r="R2844" s="786">
        <f>IF(ISNUMBER(F2844),IF(LEFT(A2844,3)="Cat",VLOOKUP(A2844,'Loc Configurations Seules'!R:X,7,FALSE),VLOOKUP(G2844,'Loc Coefficients Location'!A:G,7,FALSE)),"")</f>
        <v>6.3273484033980879E-2</v>
      </c>
      <c r="S2844" s="785">
        <f t="shared" si="447"/>
        <v>13.619617438314384</v>
      </c>
    </row>
    <row r="2845" spans="1:19" s="5" customFormat="1" x14ac:dyDescent="0.25">
      <c r="A2845" s="190"/>
      <c r="B2845" s="241" t="s">
        <v>7686</v>
      </c>
      <c r="C2845" s="81" t="s">
        <v>9010</v>
      </c>
      <c r="D2845" s="82"/>
      <c r="E2845" s="301"/>
      <c r="F2845" s="213">
        <v>215.25</v>
      </c>
      <c r="G2845" s="791" t="s">
        <v>9601</v>
      </c>
      <c r="H2845" s="781">
        <f t="shared" si="443"/>
        <v>56.81</v>
      </c>
      <c r="I2845" s="782">
        <f t="shared" si="442"/>
        <v>28.81</v>
      </c>
      <c r="J2845" s="782">
        <f t="shared" si="442"/>
        <v>19.66</v>
      </c>
      <c r="K2845" s="783">
        <f t="shared" si="442"/>
        <v>15.12</v>
      </c>
      <c r="L2845" s="784">
        <f>IF(ISNUMBER(F2845),IF(LEFT(A2845,3)="Cat",VLOOKUP(A2845,'Loc Configurations Seules'!R:U,4,FALSE),VLOOKUP(G2845,'Loc Coefficients Location'!A:D,4,FALSE)),"")</f>
        <v>0.18651532340555149</v>
      </c>
      <c r="M2845" s="785">
        <f t="shared" si="444"/>
        <v>40.147423363044958</v>
      </c>
      <c r="N2845" s="786">
        <f>IF(ISNUMBER(F2845),IF(LEFT(A2845,3)="Cat",VLOOKUP(A2845,'Loc Configurations Seules'!R:V,5,FALSE),VLOOKUP(G2845,'Loc Coefficients Location'!A:E,5,FALSE)),"")</f>
        <v>9.9038652897397772E-2</v>
      </c>
      <c r="O2845" s="785">
        <f t="shared" si="445"/>
        <v>21.318070036164869</v>
      </c>
      <c r="P2845" s="786">
        <f>IF(ISNUMBER(F2845),IF(LEFT(A2845,3)="Cat",VLOOKUP(A2845,'Loc Configurations Seules'!R:W,6,FALSE),VLOOKUP(G2845,'Loc Coefficients Location'!A:F,6,FALSE)),"")</f>
        <v>7.5421779500883954E-2</v>
      </c>
      <c r="Q2845" s="785">
        <f t="shared" si="446"/>
        <v>16.234538037565272</v>
      </c>
      <c r="R2845" s="786">
        <f>IF(ISNUMBER(F2845),IF(LEFT(A2845,3)="Cat",VLOOKUP(A2845,'Loc Configurations Seules'!R:X,7,FALSE),VLOOKUP(G2845,'Loc Coefficients Location'!A:G,7,FALSE)),"")</f>
        <v>6.3273484033980879E-2</v>
      </c>
      <c r="S2845" s="785">
        <f t="shared" si="447"/>
        <v>13.619617438314384</v>
      </c>
    </row>
    <row r="2846" spans="1:19" s="5" customFormat="1" x14ac:dyDescent="0.25">
      <c r="A2846" s="190"/>
      <c r="B2846" s="241" t="s">
        <v>3036</v>
      </c>
      <c r="C2846" s="43" t="s">
        <v>7687</v>
      </c>
      <c r="D2846" s="44"/>
      <c r="E2846" s="47"/>
      <c r="F2846" s="46">
        <v>215.25</v>
      </c>
      <c r="G2846" s="791" t="s">
        <v>9601</v>
      </c>
      <c r="H2846" s="781">
        <f t="shared" si="443"/>
        <v>56.81</v>
      </c>
      <c r="I2846" s="782">
        <f t="shared" si="442"/>
        <v>28.81</v>
      </c>
      <c r="J2846" s="782">
        <f t="shared" si="442"/>
        <v>19.66</v>
      </c>
      <c r="K2846" s="783">
        <f t="shared" si="442"/>
        <v>15.12</v>
      </c>
      <c r="L2846" s="784">
        <f>IF(ISNUMBER(F2846),IF(LEFT(A2846,3)="Cat",VLOOKUP(A2846,'Loc Configurations Seules'!R:U,4,FALSE),VLOOKUP(G2846,'Loc Coefficients Location'!A:D,4,FALSE)),"")</f>
        <v>0.18651532340555149</v>
      </c>
      <c r="M2846" s="785">
        <f t="shared" si="444"/>
        <v>40.147423363044958</v>
      </c>
      <c r="N2846" s="786">
        <f>IF(ISNUMBER(F2846),IF(LEFT(A2846,3)="Cat",VLOOKUP(A2846,'Loc Configurations Seules'!R:V,5,FALSE),VLOOKUP(G2846,'Loc Coefficients Location'!A:E,5,FALSE)),"")</f>
        <v>9.9038652897397772E-2</v>
      </c>
      <c r="O2846" s="785">
        <f t="shared" si="445"/>
        <v>21.318070036164869</v>
      </c>
      <c r="P2846" s="786">
        <f>IF(ISNUMBER(F2846),IF(LEFT(A2846,3)="Cat",VLOOKUP(A2846,'Loc Configurations Seules'!R:W,6,FALSE),VLOOKUP(G2846,'Loc Coefficients Location'!A:F,6,FALSE)),"")</f>
        <v>7.5421779500883954E-2</v>
      </c>
      <c r="Q2846" s="785">
        <f t="shared" si="446"/>
        <v>16.234538037565272</v>
      </c>
      <c r="R2846" s="786">
        <f>IF(ISNUMBER(F2846),IF(LEFT(A2846,3)="Cat",VLOOKUP(A2846,'Loc Configurations Seules'!R:X,7,FALSE),VLOOKUP(G2846,'Loc Coefficients Location'!A:G,7,FALSE)),"")</f>
        <v>6.3273484033980879E-2</v>
      </c>
      <c r="S2846" s="785">
        <f t="shared" si="447"/>
        <v>13.619617438314384</v>
      </c>
    </row>
    <row r="2847" spans="1:19" s="5" customFormat="1" x14ac:dyDescent="0.25">
      <c r="A2847" s="190"/>
      <c r="B2847" s="47" t="s">
        <v>7688</v>
      </c>
      <c r="C2847" s="43" t="s">
        <v>3038</v>
      </c>
      <c r="D2847" s="44"/>
      <c r="E2847" s="47"/>
      <c r="F2847" s="46">
        <v>215.25</v>
      </c>
      <c r="G2847" s="791" t="s">
        <v>9601</v>
      </c>
      <c r="H2847" s="781">
        <f t="shared" si="443"/>
        <v>56.81</v>
      </c>
      <c r="I2847" s="782">
        <f t="shared" si="442"/>
        <v>28.81</v>
      </c>
      <c r="J2847" s="782">
        <f t="shared" si="442"/>
        <v>19.66</v>
      </c>
      <c r="K2847" s="783">
        <f t="shared" si="442"/>
        <v>15.12</v>
      </c>
      <c r="L2847" s="784">
        <f>IF(ISNUMBER(F2847),IF(LEFT(A2847,3)="Cat",VLOOKUP(A2847,'Loc Configurations Seules'!R:U,4,FALSE),VLOOKUP(G2847,'Loc Coefficients Location'!A:D,4,FALSE)),"")</f>
        <v>0.18651532340555149</v>
      </c>
      <c r="M2847" s="785">
        <f t="shared" si="444"/>
        <v>40.147423363044958</v>
      </c>
      <c r="N2847" s="786">
        <f>IF(ISNUMBER(F2847),IF(LEFT(A2847,3)="Cat",VLOOKUP(A2847,'Loc Configurations Seules'!R:V,5,FALSE),VLOOKUP(G2847,'Loc Coefficients Location'!A:E,5,FALSE)),"")</f>
        <v>9.9038652897397772E-2</v>
      </c>
      <c r="O2847" s="785">
        <f t="shared" si="445"/>
        <v>21.318070036164869</v>
      </c>
      <c r="P2847" s="786">
        <f>IF(ISNUMBER(F2847),IF(LEFT(A2847,3)="Cat",VLOOKUP(A2847,'Loc Configurations Seules'!R:W,6,FALSE),VLOOKUP(G2847,'Loc Coefficients Location'!A:F,6,FALSE)),"")</f>
        <v>7.5421779500883954E-2</v>
      </c>
      <c r="Q2847" s="785">
        <f t="shared" si="446"/>
        <v>16.234538037565272</v>
      </c>
      <c r="R2847" s="786">
        <f>IF(ISNUMBER(F2847),IF(LEFT(A2847,3)="Cat",VLOOKUP(A2847,'Loc Configurations Seules'!R:X,7,FALSE),VLOOKUP(G2847,'Loc Coefficients Location'!A:G,7,FALSE)),"")</f>
        <v>6.3273484033980879E-2</v>
      </c>
      <c r="S2847" s="785">
        <f t="shared" si="447"/>
        <v>13.619617438314384</v>
      </c>
    </row>
    <row r="2848" spans="1:19" s="5" customFormat="1" x14ac:dyDescent="0.25">
      <c r="A2848" s="190"/>
      <c r="B2848" s="47" t="s">
        <v>3036</v>
      </c>
      <c r="C2848" s="43" t="s">
        <v>3038</v>
      </c>
      <c r="D2848" s="44"/>
      <c r="E2848" s="69"/>
      <c r="F2848" s="46">
        <v>215.25</v>
      </c>
      <c r="G2848" s="791" t="s">
        <v>9601</v>
      </c>
      <c r="H2848" s="781">
        <f t="shared" si="443"/>
        <v>56.81</v>
      </c>
      <c r="I2848" s="782">
        <f t="shared" si="442"/>
        <v>28.81</v>
      </c>
      <c r="J2848" s="782">
        <f t="shared" si="442"/>
        <v>19.66</v>
      </c>
      <c r="K2848" s="783">
        <f t="shared" si="442"/>
        <v>15.12</v>
      </c>
      <c r="L2848" s="784">
        <f>IF(ISNUMBER(F2848),IF(LEFT(A2848,3)="Cat",VLOOKUP(A2848,'Loc Configurations Seules'!R:U,4,FALSE),VLOOKUP(G2848,'Loc Coefficients Location'!A:D,4,FALSE)),"")</f>
        <v>0.18651532340555149</v>
      </c>
      <c r="M2848" s="785">
        <f t="shared" si="444"/>
        <v>40.147423363044958</v>
      </c>
      <c r="N2848" s="786">
        <f>IF(ISNUMBER(F2848),IF(LEFT(A2848,3)="Cat",VLOOKUP(A2848,'Loc Configurations Seules'!R:V,5,FALSE),VLOOKUP(G2848,'Loc Coefficients Location'!A:E,5,FALSE)),"")</f>
        <v>9.9038652897397772E-2</v>
      </c>
      <c r="O2848" s="785">
        <f t="shared" si="445"/>
        <v>21.318070036164869</v>
      </c>
      <c r="P2848" s="786">
        <f>IF(ISNUMBER(F2848),IF(LEFT(A2848,3)="Cat",VLOOKUP(A2848,'Loc Configurations Seules'!R:W,6,FALSE),VLOOKUP(G2848,'Loc Coefficients Location'!A:F,6,FALSE)),"")</f>
        <v>7.5421779500883954E-2</v>
      </c>
      <c r="Q2848" s="785">
        <f t="shared" si="446"/>
        <v>16.234538037565272</v>
      </c>
      <c r="R2848" s="786">
        <f>IF(ISNUMBER(F2848),IF(LEFT(A2848,3)="Cat",VLOOKUP(A2848,'Loc Configurations Seules'!R:X,7,FALSE),VLOOKUP(G2848,'Loc Coefficients Location'!A:G,7,FALSE)),"")</f>
        <v>6.3273484033980879E-2</v>
      </c>
      <c r="S2848" s="785">
        <f t="shared" si="447"/>
        <v>13.619617438314384</v>
      </c>
    </row>
    <row r="2849" spans="1:19" s="5" customFormat="1" x14ac:dyDescent="0.25">
      <c r="A2849" s="190"/>
      <c r="B2849" s="47" t="s">
        <v>3036</v>
      </c>
      <c r="C2849" s="43" t="s">
        <v>3039</v>
      </c>
      <c r="D2849" s="44"/>
      <c r="E2849" s="69"/>
      <c r="F2849" s="46">
        <v>215.25</v>
      </c>
      <c r="G2849" s="791" t="s">
        <v>9601</v>
      </c>
      <c r="H2849" s="781">
        <f t="shared" si="443"/>
        <v>56.81</v>
      </c>
      <c r="I2849" s="782">
        <f t="shared" si="442"/>
        <v>28.81</v>
      </c>
      <c r="J2849" s="782">
        <f t="shared" si="442"/>
        <v>19.66</v>
      </c>
      <c r="K2849" s="783">
        <f t="shared" si="442"/>
        <v>15.12</v>
      </c>
      <c r="L2849" s="784">
        <f>IF(ISNUMBER(F2849),IF(LEFT(A2849,3)="Cat",VLOOKUP(A2849,'Loc Configurations Seules'!R:U,4,FALSE),VLOOKUP(G2849,'Loc Coefficients Location'!A:D,4,FALSE)),"")</f>
        <v>0.18651532340555149</v>
      </c>
      <c r="M2849" s="785">
        <f t="shared" si="444"/>
        <v>40.147423363044958</v>
      </c>
      <c r="N2849" s="786">
        <f>IF(ISNUMBER(F2849),IF(LEFT(A2849,3)="Cat",VLOOKUP(A2849,'Loc Configurations Seules'!R:V,5,FALSE),VLOOKUP(G2849,'Loc Coefficients Location'!A:E,5,FALSE)),"")</f>
        <v>9.9038652897397772E-2</v>
      </c>
      <c r="O2849" s="785">
        <f t="shared" si="445"/>
        <v>21.318070036164869</v>
      </c>
      <c r="P2849" s="786">
        <f>IF(ISNUMBER(F2849),IF(LEFT(A2849,3)="Cat",VLOOKUP(A2849,'Loc Configurations Seules'!R:W,6,FALSE),VLOOKUP(G2849,'Loc Coefficients Location'!A:F,6,FALSE)),"")</f>
        <v>7.5421779500883954E-2</v>
      </c>
      <c r="Q2849" s="785">
        <f t="shared" si="446"/>
        <v>16.234538037565272</v>
      </c>
      <c r="R2849" s="786">
        <f>IF(ISNUMBER(F2849),IF(LEFT(A2849,3)="Cat",VLOOKUP(A2849,'Loc Configurations Seules'!R:X,7,FALSE),VLOOKUP(G2849,'Loc Coefficients Location'!A:G,7,FALSE)),"")</f>
        <v>6.3273484033980879E-2</v>
      </c>
      <c r="S2849" s="785">
        <f t="shared" si="447"/>
        <v>13.619617438314384</v>
      </c>
    </row>
    <row r="2850" spans="1:19" s="5" customFormat="1" ht="15.75" thickBot="1" x14ac:dyDescent="0.3">
      <c r="A2850" s="190"/>
      <c r="B2850" s="58" t="s">
        <v>7689</v>
      </c>
      <c r="C2850" s="56" t="s">
        <v>7690</v>
      </c>
      <c r="D2850" s="57"/>
      <c r="E2850" s="58"/>
      <c r="F2850" s="103">
        <v>215.25</v>
      </c>
      <c r="G2850" s="791" t="s">
        <v>9601</v>
      </c>
      <c r="H2850" s="781">
        <f t="shared" si="443"/>
        <v>56.81</v>
      </c>
      <c r="I2850" s="782">
        <f t="shared" si="442"/>
        <v>28.81</v>
      </c>
      <c r="J2850" s="782">
        <f t="shared" si="442"/>
        <v>19.66</v>
      </c>
      <c r="K2850" s="783">
        <f t="shared" si="442"/>
        <v>15.12</v>
      </c>
      <c r="L2850" s="784">
        <f>IF(ISNUMBER(F2850),IF(LEFT(A2850,3)="Cat",VLOOKUP(A2850,'Loc Configurations Seules'!R:U,4,FALSE),VLOOKUP(G2850,'Loc Coefficients Location'!A:D,4,FALSE)),"")</f>
        <v>0.18651532340555149</v>
      </c>
      <c r="M2850" s="785">
        <f t="shared" si="444"/>
        <v>40.147423363044958</v>
      </c>
      <c r="N2850" s="786">
        <f>IF(ISNUMBER(F2850),IF(LEFT(A2850,3)="Cat",VLOOKUP(A2850,'Loc Configurations Seules'!R:V,5,FALSE),VLOOKUP(G2850,'Loc Coefficients Location'!A:E,5,FALSE)),"")</f>
        <v>9.9038652897397772E-2</v>
      </c>
      <c r="O2850" s="785">
        <f t="shared" si="445"/>
        <v>21.318070036164869</v>
      </c>
      <c r="P2850" s="786">
        <f>IF(ISNUMBER(F2850),IF(LEFT(A2850,3)="Cat",VLOOKUP(A2850,'Loc Configurations Seules'!R:W,6,FALSE),VLOOKUP(G2850,'Loc Coefficients Location'!A:F,6,FALSE)),"")</f>
        <v>7.5421779500883954E-2</v>
      </c>
      <c r="Q2850" s="785">
        <f t="shared" si="446"/>
        <v>16.234538037565272</v>
      </c>
      <c r="R2850" s="786">
        <f>IF(ISNUMBER(F2850),IF(LEFT(A2850,3)="Cat",VLOOKUP(A2850,'Loc Configurations Seules'!R:X,7,FALSE),VLOOKUP(G2850,'Loc Coefficients Location'!A:G,7,FALSE)),"")</f>
        <v>6.3273484033980879E-2</v>
      </c>
      <c r="S2850" s="785">
        <f t="shared" si="447"/>
        <v>13.619617438314384</v>
      </c>
    </row>
    <row r="2851" spans="1:19" s="5" customFormat="1" x14ac:dyDescent="0.25">
      <c r="A2851" s="100" t="s">
        <v>3040</v>
      </c>
      <c r="B2851" s="61" t="s">
        <v>7691</v>
      </c>
      <c r="C2851" s="94" t="s">
        <v>3042</v>
      </c>
      <c r="D2851" s="60"/>
      <c r="E2851" s="61"/>
      <c r="F2851" s="95">
        <v>341.25</v>
      </c>
      <c r="G2851" s="791" t="s">
        <v>9601</v>
      </c>
      <c r="H2851" s="781">
        <f t="shared" si="443"/>
        <v>90.06</v>
      </c>
      <c r="I2851" s="782">
        <f t="shared" si="442"/>
        <v>45.68</v>
      </c>
      <c r="J2851" s="782">
        <f t="shared" si="442"/>
        <v>31.17</v>
      </c>
      <c r="K2851" s="783">
        <f t="shared" si="442"/>
        <v>23.98</v>
      </c>
      <c r="L2851" s="784">
        <f>IF(ISNUMBER(F2851),IF(LEFT(A2851,3)="Cat",VLOOKUP(A2851,'Loc Configurations Seules'!R:U,4,FALSE),VLOOKUP(G2851,'Loc Coefficients Location'!A:D,4,FALSE)),"")</f>
        <v>0.18651532340555149</v>
      </c>
      <c r="M2851" s="785">
        <f t="shared" si="444"/>
        <v>63.648354112144446</v>
      </c>
      <c r="N2851" s="786">
        <f>IF(ISNUMBER(F2851),IF(LEFT(A2851,3)="Cat",VLOOKUP(A2851,'Loc Configurations Seules'!R:V,5,FALSE),VLOOKUP(G2851,'Loc Coefficients Location'!A:E,5,FALSE)),"")</f>
        <v>9.9038652897397772E-2</v>
      </c>
      <c r="O2851" s="785">
        <f t="shared" si="445"/>
        <v>33.796940301236987</v>
      </c>
      <c r="P2851" s="786">
        <f>IF(ISNUMBER(F2851),IF(LEFT(A2851,3)="Cat",VLOOKUP(A2851,'Loc Configurations Seules'!R:W,6,FALSE),VLOOKUP(G2851,'Loc Coefficients Location'!A:F,6,FALSE)),"")</f>
        <v>7.5421779500883954E-2</v>
      </c>
      <c r="Q2851" s="785">
        <f t="shared" si="446"/>
        <v>25.737682254676649</v>
      </c>
      <c r="R2851" s="786">
        <f>IF(ISNUMBER(F2851),IF(LEFT(A2851,3)="Cat",VLOOKUP(A2851,'Loc Configurations Seules'!R:X,7,FALSE),VLOOKUP(G2851,'Loc Coefficients Location'!A:G,7,FALSE)),"")</f>
        <v>6.3273484033980879E-2</v>
      </c>
      <c r="S2851" s="785">
        <f t="shared" si="447"/>
        <v>21.592076426595973</v>
      </c>
    </row>
    <row r="2852" spans="1:19" s="5" customFormat="1" x14ac:dyDescent="0.25">
      <c r="A2852" s="190"/>
      <c r="B2852" s="241" t="s">
        <v>7692</v>
      </c>
      <c r="C2852" s="81" t="s">
        <v>9011</v>
      </c>
      <c r="D2852" s="82"/>
      <c r="E2852" s="301"/>
      <c r="F2852" s="213">
        <v>341.25</v>
      </c>
      <c r="G2852" s="791" t="s">
        <v>9601</v>
      </c>
      <c r="H2852" s="781">
        <f t="shared" si="443"/>
        <v>90.06</v>
      </c>
      <c r="I2852" s="782">
        <f t="shared" si="442"/>
        <v>45.68</v>
      </c>
      <c r="J2852" s="782">
        <f t="shared" si="442"/>
        <v>31.17</v>
      </c>
      <c r="K2852" s="783">
        <f t="shared" si="442"/>
        <v>23.98</v>
      </c>
      <c r="L2852" s="784">
        <f>IF(ISNUMBER(F2852),IF(LEFT(A2852,3)="Cat",VLOOKUP(A2852,'Loc Configurations Seules'!R:U,4,FALSE),VLOOKUP(G2852,'Loc Coefficients Location'!A:D,4,FALSE)),"")</f>
        <v>0.18651532340555149</v>
      </c>
      <c r="M2852" s="785">
        <f t="shared" si="444"/>
        <v>63.648354112144446</v>
      </c>
      <c r="N2852" s="786">
        <f>IF(ISNUMBER(F2852),IF(LEFT(A2852,3)="Cat",VLOOKUP(A2852,'Loc Configurations Seules'!R:V,5,FALSE),VLOOKUP(G2852,'Loc Coefficients Location'!A:E,5,FALSE)),"")</f>
        <v>9.9038652897397772E-2</v>
      </c>
      <c r="O2852" s="785">
        <f t="shared" si="445"/>
        <v>33.796940301236987</v>
      </c>
      <c r="P2852" s="786">
        <f>IF(ISNUMBER(F2852),IF(LEFT(A2852,3)="Cat",VLOOKUP(A2852,'Loc Configurations Seules'!R:W,6,FALSE),VLOOKUP(G2852,'Loc Coefficients Location'!A:F,6,FALSE)),"")</f>
        <v>7.5421779500883954E-2</v>
      </c>
      <c r="Q2852" s="785">
        <f t="shared" si="446"/>
        <v>25.737682254676649</v>
      </c>
      <c r="R2852" s="786">
        <f>IF(ISNUMBER(F2852),IF(LEFT(A2852,3)="Cat",VLOOKUP(A2852,'Loc Configurations Seules'!R:X,7,FALSE),VLOOKUP(G2852,'Loc Coefficients Location'!A:G,7,FALSE)),"")</f>
        <v>6.3273484033980879E-2</v>
      </c>
      <c r="S2852" s="785">
        <f t="shared" si="447"/>
        <v>21.592076426595973</v>
      </c>
    </row>
    <row r="2853" spans="1:19" s="5" customFormat="1" x14ac:dyDescent="0.25">
      <c r="A2853" s="190"/>
      <c r="B2853" s="47" t="s">
        <v>3041</v>
      </c>
      <c r="C2853" s="43" t="s">
        <v>3042</v>
      </c>
      <c r="D2853" s="44"/>
      <c r="E2853" s="69"/>
      <c r="F2853" s="46">
        <v>341.25</v>
      </c>
      <c r="G2853" s="791" t="s">
        <v>9601</v>
      </c>
      <c r="H2853" s="781">
        <f t="shared" si="443"/>
        <v>90.06</v>
      </c>
      <c r="I2853" s="782">
        <f t="shared" si="442"/>
        <v>45.68</v>
      </c>
      <c r="J2853" s="782">
        <f t="shared" si="442"/>
        <v>31.17</v>
      </c>
      <c r="K2853" s="783">
        <f t="shared" si="442"/>
        <v>23.98</v>
      </c>
      <c r="L2853" s="784">
        <f>IF(ISNUMBER(F2853),IF(LEFT(A2853,3)="Cat",VLOOKUP(A2853,'Loc Configurations Seules'!R:U,4,FALSE),VLOOKUP(G2853,'Loc Coefficients Location'!A:D,4,FALSE)),"")</f>
        <v>0.18651532340555149</v>
      </c>
      <c r="M2853" s="785">
        <f t="shared" si="444"/>
        <v>63.648354112144446</v>
      </c>
      <c r="N2853" s="786">
        <f>IF(ISNUMBER(F2853),IF(LEFT(A2853,3)="Cat",VLOOKUP(A2853,'Loc Configurations Seules'!R:V,5,FALSE),VLOOKUP(G2853,'Loc Coefficients Location'!A:E,5,FALSE)),"")</f>
        <v>9.9038652897397772E-2</v>
      </c>
      <c r="O2853" s="785">
        <f t="shared" si="445"/>
        <v>33.796940301236987</v>
      </c>
      <c r="P2853" s="786">
        <f>IF(ISNUMBER(F2853),IF(LEFT(A2853,3)="Cat",VLOOKUP(A2853,'Loc Configurations Seules'!R:W,6,FALSE),VLOOKUP(G2853,'Loc Coefficients Location'!A:F,6,FALSE)),"")</f>
        <v>7.5421779500883954E-2</v>
      </c>
      <c r="Q2853" s="785">
        <f t="shared" si="446"/>
        <v>25.737682254676649</v>
      </c>
      <c r="R2853" s="786">
        <f>IF(ISNUMBER(F2853),IF(LEFT(A2853,3)="Cat",VLOOKUP(A2853,'Loc Configurations Seules'!R:X,7,FALSE),VLOOKUP(G2853,'Loc Coefficients Location'!A:G,7,FALSE)),"")</f>
        <v>6.3273484033980879E-2</v>
      </c>
      <c r="S2853" s="785">
        <f t="shared" si="447"/>
        <v>21.592076426595973</v>
      </c>
    </row>
    <row r="2854" spans="1:19" s="5" customFormat="1" ht="15.75" thickBot="1" x14ac:dyDescent="0.3">
      <c r="A2854" s="190"/>
      <c r="B2854" s="62" t="s">
        <v>7693</v>
      </c>
      <c r="C2854" s="50" t="s">
        <v>7694</v>
      </c>
      <c r="D2854" s="51"/>
      <c r="E2854" s="62"/>
      <c r="F2854" s="53">
        <v>341.25</v>
      </c>
      <c r="G2854" s="791" t="s">
        <v>9601</v>
      </c>
      <c r="H2854" s="781">
        <f t="shared" si="443"/>
        <v>90.06</v>
      </c>
      <c r="I2854" s="782">
        <f t="shared" si="442"/>
        <v>45.68</v>
      </c>
      <c r="J2854" s="782">
        <f t="shared" si="442"/>
        <v>31.17</v>
      </c>
      <c r="K2854" s="783">
        <f t="shared" si="442"/>
        <v>23.98</v>
      </c>
      <c r="L2854" s="784">
        <f>IF(ISNUMBER(F2854),IF(LEFT(A2854,3)="Cat",VLOOKUP(A2854,'Loc Configurations Seules'!R:U,4,FALSE),VLOOKUP(G2854,'Loc Coefficients Location'!A:D,4,FALSE)),"")</f>
        <v>0.18651532340555149</v>
      </c>
      <c r="M2854" s="785">
        <f t="shared" si="444"/>
        <v>63.648354112144446</v>
      </c>
      <c r="N2854" s="786">
        <f>IF(ISNUMBER(F2854),IF(LEFT(A2854,3)="Cat",VLOOKUP(A2854,'Loc Configurations Seules'!R:V,5,FALSE),VLOOKUP(G2854,'Loc Coefficients Location'!A:E,5,FALSE)),"")</f>
        <v>9.9038652897397772E-2</v>
      </c>
      <c r="O2854" s="785">
        <f t="shared" si="445"/>
        <v>33.796940301236987</v>
      </c>
      <c r="P2854" s="786">
        <f>IF(ISNUMBER(F2854),IF(LEFT(A2854,3)="Cat",VLOOKUP(A2854,'Loc Configurations Seules'!R:W,6,FALSE),VLOOKUP(G2854,'Loc Coefficients Location'!A:F,6,FALSE)),"")</f>
        <v>7.5421779500883954E-2</v>
      </c>
      <c r="Q2854" s="785">
        <f t="shared" si="446"/>
        <v>25.737682254676649</v>
      </c>
      <c r="R2854" s="786">
        <f>IF(ISNUMBER(F2854),IF(LEFT(A2854,3)="Cat",VLOOKUP(A2854,'Loc Configurations Seules'!R:X,7,FALSE),VLOOKUP(G2854,'Loc Coefficients Location'!A:G,7,FALSE)),"")</f>
        <v>6.3273484033980879E-2</v>
      </c>
      <c r="S2854" s="785">
        <f t="shared" si="447"/>
        <v>21.592076426595973</v>
      </c>
    </row>
    <row r="2855" spans="1:19" s="5" customFormat="1" x14ac:dyDescent="0.25">
      <c r="A2855" s="100" t="s">
        <v>7695</v>
      </c>
      <c r="B2855" s="80" t="s">
        <v>7696</v>
      </c>
      <c r="C2855" s="81" t="s">
        <v>7697</v>
      </c>
      <c r="D2855" s="82"/>
      <c r="E2855" s="97"/>
      <c r="F2855" s="213">
        <v>451</v>
      </c>
      <c r="G2855" s="791" t="s">
        <v>9601</v>
      </c>
      <c r="H2855" s="781">
        <f t="shared" si="443"/>
        <v>119.03</v>
      </c>
      <c r="I2855" s="782">
        <f t="shared" si="442"/>
        <v>60.37</v>
      </c>
      <c r="J2855" s="782">
        <f t="shared" si="442"/>
        <v>41.2</v>
      </c>
      <c r="K2855" s="783">
        <f t="shared" si="442"/>
        <v>31.69</v>
      </c>
      <c r="L2855" s="784">
        <f>IF(ISNUMBER(F2855),IF(LEFT(A2855,3)="Cat",VLOOKUP(A2855,'Loc Configurations Seules'!R:U,4,FALSE),VLOOKUP(G2855,'Loc Coefficients Location'!A:D,4,FALSE)),"")</f>
        <v>0.18651532340555149</v>
      </c>
      <c r="M2855" s="785">
        <f t="shared" si="444"/>
        <v>84.118410855903718</v>
      </c>
      <c r="N2855" s="786">
        <f>IF(ISNUMBER(F2855),IF(LEFT(A2855,3)="Cat",VLOOKUP(A2855,'Loc Configurations Seules'!R:V,5,FALSE),VLOOKUP(G2855,'Loc Coefficients Location'!A:E,5,FALSE)),"")</f>
        <v>9.9038652897397772E-2</v>
      </c>
      <c r="O2855" s="785">
        <f t="shared" si="445"/>
        <v>44.666432456726398</v>
      </c>
      <c r="P2855" s="786">
        <f>IF(ISNUMBER(F2855),IF(LEFT(A2855,3)="Cat",VLOOKUP(A2855,'Loc Configurations Seules'!R:W,6,FALSE),VLOOKUP(G2855,'Loc Coefficients Location'!A:F,6,FALSE)),"")</f>
        <v>7.5421779500883954E-2</v>
      </c>
      <c r="Q2855" s="785">
        <f t="shared" si="446"/>
        <v>34.015222554898664</v>
      </c>
      <c r="R2855" s="786">
        <f>IF(ISNUMBER(F2855),IF(LEFT(A2855,3)="Cat",VLOOKUP(A2855,'Loc Configurations Seules'!R:X,7,FALSE),VLOOKUP(G2855,'Loc Coefficients Location'!A:G,7,FALSE)),"")</f>
        <v>6.3273484033980879E-2</v>
      </c>
      <c r="S2855" s="785">
        <f t="shared" si="447"/>
        <v>28.536341299325375</v>
      </c>
    </row>
    <row r="2856" spans="1:19" s="5" customFormat="1" ht="15.75" thickBot="1" x14ac:dyDescent="0.3">
      <c r="A2856" s="190"/>
      <c r="B2856" s="226" t="s">
        <v>9123</v>
      </c>
      <c r="C2856" s="65" t="s">
        <v>9124</v>
      </c>
      <c r="D2856" s="66"/>
      <c r="E2856" s="395"/>
      <c r="F2856" s="227">
        <v>451</v>
      </c>
      <c r="G2856" s="791" t="s">
        <v>9601</v>
      </c>
      <c r="H2856" s="781">
        <f t="shared" si="443"/>
        <v>119.03</v>
      </c>
      <c r="I2856" s="782">
        <f t="shared" si="442"/>
        <v>60.37</v>
      </c>
      <c r="J2856" s="782">
        <f t="shared" si="442"/>
        <v>41.2</v>
      </c>
      <c r="K2856" s="783">
        <f t="shared" si="442"/>
        <v>31.69</v>
      </c>
      <c r="L2856" s="784">
        <f>IF(ISNUMBER(F2856),IF(LEFT(A2856,3)="Cat",VLOOKUP(A2856,'Loc Configurations Seules'!R:U,4,FALSE),VLOOKUP(G2856,'Loc Coefficients Location'!A:D,4,FALSE)),"")</f>
        <v>0.18651532340555149</v>
      </c>
      <c r="M2856" s="785">
        <f t="shared" si="444"/>
        <v>84.118410855903718</v>
      </c>
      <c r="N2856" s="786">
        <f>IF(ISNUMBER(F2856),IF(LEFT(A2856,3)="Cat",VLOOKUP(A2856,'Loc Configurations Seules'!R:V,5,FALSE),VLOOKUP(G2856,'Loc Coefficients Location'!A:E,5,FALSE)),"")</f>
        <v>9.9038652897397772E-2</v>
      </c>
      <c r="O2856" s="785">
        <f t="shared" si="445"/>
        <v>44.666432456726398</v>
      </c>
      <c r="P2856" s="786">
        <f>IF(ISNUMBER(F2856),IF(LEFT(A2856,3)="Cat",VLOOKUP(A2856,'Loc Configurations Seules'!R:W,6,FALSE),VLOOKUP(G2856,'Loc Coefficients Location'!A:F,6,FALSE)),"")</f>
        <v>7.5421779500883954E-2</v>
      </c>
      <c r="Q2856" s="785">
        <f t="shared" si="446"/>
        <v>34.015222554898664</v>
      </c>
      <c r="R2856" s="786">
        <f>IF(ISNUMBER(F2856),IF(LEFT(A2856,3)="Cat",VLOOKUP(A2856,'Loc Configurations Seules'!R:X,7,FALSE),VLOOKUP(G2856,'Loc Coefficients Location'!A:G,7,FALSE)),"")</f>
        <v>6.3273484033980879E-2</v>
      </c>
      <c r="S2856" s="785">
        <f t="shared" si="447"/>
        <v>28.536341299325375</v>
      </c>
    </row>
    <row r="2857" spans="1:19" s="5" customFormat="1" ht="25.5" x14ac:dyDescent="0.25">
      <c r="A2857" s="100" t="s">
        <v>3043</v>
      </c>
      <c r="B2857" s="61" t="s">
        <v>3044</v>
      </c>
      <c r="C2857" s="94" t="s">
        <v>3045</v>
      </c>
      <c r="D2857" s="60"/>
      <c r="E2857" s="219"/>
      <c r="F2857" s="95">
        <v>525</v>
      </c>
      <c r="G2857" s="791" t="s">
        <v>9601</v>
      </c>
      <c r="H2857" s="781">
        <f t="shared" si="443"/>
        <v>138.56</v>
      </c>
      <c r="I2857" s="782">
        <f t="shared" si="442"/>
        <v>70.27</v>
      </c>
      <c r="J2857" s="782">
        <f t="shared" si="442"/>
        <v>47.96</v>
      </c>
      <c r="K2857" s="783">
        <f t="shared" si="442"/>
        <v>36.880000000000003</v>
      </c>
      <c r="L2857" s="784">
        <f>IF(ISNUMBER(F2857),IF(LEFT(A2857,3)="Cat",VLOOKUP(A2857,'Loc Configurations Seules'!R:U,4,FALSE),VLOOKUP(G2857,'Loc Coefficients Location'!A:D,4,FALSE)),"")</f>
        <v>0.18651532340555149</v>
      </c>
      <c r="M2857" s="785">
        <f t="shared" si="444"/>
        <v>97.920544787914537</v>
      </c>
      <c r="N2857" s="786">
        <f>IF(ISNUMBER(F2857),IF(LEFT(A2857,3)="Cat",VLOOKUP(A2857,'Loc Configurations Seules'!R:V,5,FALSE),VLOOKUP(G2857,'Loc Coefficients Location'!A:E,5,FALSE)),"")</f>
        <v>9.9038652897397772E-2</v>
      </c>
      <c r="O2857" s="785">
        <f t="shared" si="445"/>
        <v>51.995292771133833</v>
      </c>
      <c r="P2857" s="786">
        <f>IF(ISNUMBER(F2857),IF(LEFT(A2857,3)="Cat",VLOOKUP(A2857,'Loc Configurations Seules'!R:W,6,FALSE),VLOOKUP(G2857,'Loc Coefficients Location'!A:F,6,FALSE)),"")</f>
        <v>7.5421779500883954E-2</v>
      </c>
      <c r="Q2857" s="785">
        <f t="shared" si="446"/>
        <v>39.596434237964075</v>
      </c>
      <c r="R2857" s="786">
        <f>IF(ISNUMBER(F2857),IF(LEFT(A2857,3)="Cat",VLOOKUP(A2857,'Loc Configurations Seules'!R:X,7,FALSE),VLOOKUP(G2857,'Loc Coefficients Location'!A:G,7,FALSE)),"")</f>
        <v>6.3273484033980879E-2</v>
      </c>
      <c r="S2857" s="785">
        <f t="shared" si="447"/>
        <v>33.218579117839958</v>
      </c>
    </row>
    <row r="2858" spans="1:19" s="5" customFormat="1" ht="15.75" thickBot="1" x14ac:dyDescent="0.3">
      <c r="A2858" s="96"/>
      <c r="B2858" s="58" t="s">
        <v>9125</v>
      </c>
      <c r="C2858" s="56" t="s">
        <v>9126</v>
      </c>
      <c r="D2858" s="57"/>
      <c r="E2858" s="209"/>
      <c r="F2858" s="103">
        <v>525</v>
      </c>
      <c r="G2858" s="791" t="s">
        <v>9601</v>
      </c>
      <c r="H2858" s="781">
        <f t="shared" si="443"/>
        <v>138.56</v>
      </c>
      <c r="I2858" s="782">
        <f t="shared" si="442"/>
        <v>70.27</v>
      </c>
      <c r="J2858" s="782">
        <f t="shared" si="442"/>
        <v>47.96</v>
      </c>
      <c r="K2858" s="783">
        <f t="shared" si="442"/>
        <v>36.880000000000003</v>
      </c>
      <c r="L2858" s="784">
        <f>IF(ISNUMBER(F2858),IF(LEFT(A2858,3)="Cat",VLOOKUP(A2858,'Loc Configurations Seules'!R:U,4,FALSE),VLOOKUP(G2858,'Loc Coefficients Location'!A:D,4,FALSE)),"")</f>
        <v>0.18651532340555149</v>
      </c>
      <c r="M2858" s="785">
        <f t="shared" si="444"/>
        <v>97.920544787914537</v>
      </c>
      <c r="N2858" s="786">
        <f>IF(ISNUMBER(F2858),IF(LEFT(A2858,3)="Cat",VLOOKUP(A2858,'Loc Configurations Seules'!R:V,5,FALSE),VLOOKUP(G2858,'Loc Coefficients Location'!A:E,5,FALSE)),"")</f>
        <v>9.9038652897397772E-2</v>
      </c>
      <c r="O2858" s="785">
        <f t="shared" si="445"/>
        <v>51.995292771133833</v>
      </c>
      <c r="P2858" s="786">
        <f>IF(ISNUMBER(F2858),IF(LEFT(A2858,3)="Cat",VLOOKUP(A2858,'Loc Configurations Seules'!R:W,6,FALSE),VLOOKUP(G2858,'Loc Coefficients Location'!A:F,6,FALSE)),"")</f>
        <v>7.5421779500883954E-2</v>
      </c>
      <c r="Q2858" s="785">
        <f t="shared" si="446"/>
        <v>39.596434237964075</v>
      </c>
      <c r="R2858" s="786">
        <f>IF(ISNUMBER(F2858),IF(LEFT(A2858,3)="Cat",VLOOKUP(A2858,'Loc Configurations Seules'!R:X,7,FALSE),VLOOKUP(G2858,'Loc Coefficients Location'!A:G,7,FALSE)),"")</f>
        <v>6.3273484033980879E-2</v>
      </c>
      <c r="S2858" s="785">
        <f t="shared" si="447"/>
        <v>33.218579117839958</v>
      </c>
    </row>
    <row r="2859" spans="1:19" s="5" customFormat="1" x14ac:dyDescent="0.25">
      <c r="A2859" s="100" t="s">
        <v>3047</v>
      </c>
      <c r="B2859" s="189" t="s">
        <v>10339</v>
      </c>
      <c r="C2859" s="94" t="s">
        <v>3048</v>
      </c>
      <c r="D2859" s="60"/>
      <c r="E2859" s="219"/>
      <c r="F2859" s="95">
        <v>113.4</v>
      </c>
      <c r="G2859" s="791" t="s">
        <v>9601</v>
      </c>
      <c r="H2859" s="781">
        <f t="shared" si="443"/>
        <v>29.93</v>
      </c>
      <c r="I2859" s="782">
        <f t="shared" si="442"/>
        <v>15.18</v>
      </c>
      <c r="J2859" s="782">
        <f t="shared" si="442"/>
        <v>10.36</v>
      </c>
      <c r="K2859" s="783">
        <f t="shared" si="442"/>
        <v>7.97</v>
      </c>
      <c r="L2859" s="784">
        <f>IF(ISNUMBER(F2859),IF(LEFT(A2859,3)="Cat",VLOOKUP(A2859,'Loc Configurations Seules'!R:U,4,FALSE),VLOOKUP(G2859,'Loc Coefficients Location'!A:D,4,FALSE)),"")</f>
        <v>0.18651532340555149</v>
      </c>
      <c r="M2859" s="785">
        <f t="shared" si="444"/>
        <v>21.150837674189539</v>
      </c>
      <c r="N2859" s="786">
        <f>IF(ISNUMBER(F2859),IF(LEFT(A2859,3)="Cat",VLOOKUP(A2859,'Loc Configurations Seules'!R:V,5,FALSE),VLOOKUP(G2859,'Loc Coefficients Location'!A:E,5,FALSE)),"")</f>
        <v>9.9038652897397772E-2</v>
      </c>
      <c r="O2859" s="785">
        <f t="shared" si="445"/>
        <v>11.230983238564908</v>
      </c>
      <c r="P2859" s="786">
        <f>IF(ISNUMBER(F2859),IF(LEFT(A2859,3)="Cat",VLOOKUP(A2859,'Loc Configurations Seules'!R:W,6,FALSE),VLOOKUP(G2859,'Loc Coefficients Location'!A:F,6,FALSE)),"")</f>
        <v>7.5421779500883954E-2</v>
      </c>
      <c r="Q2859" s="785">
        <f t="shared" si="446"/>
        <v>8.5528297954002408</v>
      </c>
      <c r="R2859" s="786">
        <f>IF(ISNUMBER(F2859),IF(LEFT(A2859,3)="Cat",VLOOKUP(A2859,'Loc Configurations Seules'!R:X,7,FALSE),VLOOKUP(G2859,'Loc Coefficients Location'!A:G,7,FALSE)),"")</f>
        <v>6.3273484033980879E-2</v>
      </c>
      <c r="S2859" s="785">
        <f t="shared" si="447"/>
        <v>7.1752130894534316</v>
      </c>
    </row>
    <row r="2860" spans="1:19" s="5" customFormat="1" ht="15.75" thickBot="1" x14ac:dyDescent="0.3">
      <c r="A2860" s="96"/>
      <c r="B2860" s="58" t="s">
        <v>9127</v>
      </c>
      <c r="C2860" s="56" t="s">
        <v>9128</v>
      </c>
      <c r="D2860" s="57"/>
      <c r="E2860" s="209"/>
      <c r="F2860" s="103">
        <v>113.4</v>
      </c>
      <c r="G2860" s="791" t="s">
        <v>9601</v>
      </c>
      <c r="H2860" s="781">
        <f t="shared" si="443"/>
        <v>29.93</v>
      </c>
      <c r="I2860" s="782">
        <f t="shared" si="442"/>
        <v>15.18</v>
      </c>
      <c r="J2860" s="782">
        <f t="shared" si="442"/>
        <v>10.36</v>
      </c>
      <c r="K2860" s="783">
        <f t="shared" si="442"/>
        <v>7.97</v>
      </c>
      <c r="L2860" s="784">
        <f>IF(ISNUMBER(F2860),IF(LEFT(A2860,3)="Cat",VLOOKUP(A2860,'Loc Configurations Seules'!R:U,4,FALSE),VLOOKUP(G2860,'Loc Coefficients Location'!A:D,4,FALSE)),"")</f>
        <v>0.18651532340555149</v>
      </c>
      <c r="M2860" s="785">
        <f t="shared" si="444"/>
        <v>21.150837674189539</v>
      </c>
      <c r="N2860" s="786">
        <f>IF(ISNUMBER(F2860),IF(LEFT(A2860,3)="Cat",VLOOKUP(A2860,'Loc Configurations Seules'!R:V,5,FALSE),VLOOKUP(G2860,'Loc Coefficients Location'!A:E,5,FALSE)),"")</f>
        <v>9.9038652897397772E-2</v>
      </c>
      <c r="O2860" s="785">
        <f t="shared" si="445"/>
        <v>11.230983238564908</v>
      </c>
      <c r="P2860" s="786">
        <f>IF(ISNUMBER(F2860),IF(LEFT(A2860,3)="Cat",VLOOKUP(A2860,'Loc Configurations Seules'!R:W,6,FALSE),VLOOKUP(G2860,'Loc Coefficients Location'!A:F,6,FALSE)),"")</f>
        <v>7.5421779500883954E-2</v>
      </c>
      <c r="Q2860" s="785">
        <f t="shared" si="446"/>
        <v>8.5528297954002408</v>
      </c>
      <c r="R2860" s="786">
        <f>IF(ISNUMBER(F2860),IF(LEFT(A2860,3)="Cat",VLOOKUP(A2860,'Loc Configurations Seules'!R:X,7,FALSE),VLOOKUP(G2860,'Loc Coefficients Location'!A:G,7,FALSE)),"")</f>
        <v>6.3273484033980879E-2</v>
      </c>
      <c r="S2860" s="785">
        <f t="shared" si="447"/>
        <v>7.1752130894534316</v>
      </c>
    </row>
    <row r="2861" spans="1:19" s="5" customFormat="1" x14ac:dyDescent="0.25">
      <c r="A2861" s="100" t="s">
        <v>3049</v>
      </c>
      <c r="B2861" s="189" t="s">
        <v>10340</v>
      </c>
      <c r="C2861" s="94" t="s">
        <v>3050</v>
      </c>
      <c r="D2861" s="60"/>
      <c r="E2861" s="219"/>
      <c r="F2861" s="95">
        <v>35.700000000000003</v>
      </c>
      <c r="G2861" s="791" t="s">
        <v>9601</v>
      </c>
      <c r="H2861" s="781">
        <f t="shared" si="443"/>
        <v>9.42</v>
      </c>
      <c r="I2861" s="782">
        <f t="shared" si="442"/>
        <v>4.78</v>
      </c>
      <c r="J2861" s="782">
        <f t="shared" si="442"/>
        <v>3.26</v>
      </c>
      <c r="K2861" s="783">
        <f t="shared" si="442"/>
        <v>2.5099999999999998</v>
      </c>
      <c r="L2861" s="784">
        <f>IF(ISNUMBER(F2861),IF(LEFT(A2861,3)="Cat",VLOOKUP(A2861,'Loc Configurations Seules'!R:U,4,FALSE),VLOOKUP(G2861,'Loc Coefficients Location'!A:D,4,FALSE)),"")</f>
        <v>0.18651532340555149</v>
      </c>
      <c r="M2861" s="785">
        <f t="shared" si="444"/>
        <v>6.6585970455781887</v>
      </c>
      <c r="N2861" s="786">
        <f>IF(ISNUMBER(F2861),IF(LEFT(A2861,3)="Cat",VLOOKUP(A2861,'Loc Configurations Seules'!R:V,5,FALSE),VLOOKUP(G2861,'Loc Coefficients Location'!A:E,5,FALSE)),"")</f>
        <v>9.9038652897397772E-2</v>
      </c>
      <c r="O2861" s="785">
        <f t="shared" si="445"/>
        <v>3.5356799084371007</v>
      </c>
      <c r="P2861" s="786">
        <f>IF(ISNUMBER(F2861),IF(LEFT(A2861,3)="Cat",VLOOKUP(A2861,'Loc Configurations Seules'!R:W,6,FALSE),VLOOKUP(G2861,'Loc Coefficients Location'!A:F,6,FALSE)),"")</f>
        <v>7.5421779500883954E-2</v>
      </c>
      <c r="Q2861" s="785">
        <f t="shared" si="446"/>
        <v>2.6925575281815575</v>
      </c>
      <c r="R2861" s="786">
        <f>IF(ISNUMBER(F2861),IF(LEFT(A2861,3)="Cat",VLOOKUP(A2861,'Loc Configurations Seules'!R:X,7,FALSE),VLOOKUP(G2861,'Loc Coefficients Location'!A:G,7,FALSE)),"")</f>
        <v>6.3273484033980879E-2</v>
      </c>
      <c r="S2861" s="785">
        <f t="shared" si="447"/>
        <v>2.2588633800131177</v>
      </c>
    </row>
    <row r="2862" spans="1:19" s="5" customFormat="1" ht="15.75" thickBot="1" x14ac:dyDescent="0.3">
      <c r="A2862" s="48"/>
      <c r="B2862" s="62" t="s">
        <v>9129</v>
      </c>
      <c r="C2862" s="50" t="s">
        <v>9130</v>
      </c>
      <c r="D2862" s="51"/>
      <c r="E2862" s="396"/>
      <c r="F2862" s="53">
        <v>35.700000000000003</v>
      </c>
      <c r="G2862" s="791" t="s">
        <v>9601</v>
      </c>
      <c r="H2862" s="781">
        <f t="shared" si="443"/>
        <v>9.42</v>
      </c>
      <c r="I2862" s="782">
        <f t="shared" si="442"/>
        <v>4.78</v>
      </c>
      <c r="J2862" s="782">
        <f t="shared" si="442"/>
        <v>3.26</v>
      </c>
      <c r="K2862" s="783">
        <f t="shared" si="442"/>
        <v>2.5099999999999998</v>
      </c>
      <c r="L2862" s="784">
        <f>IF(ISNUMBER(F2862),IF(LEFT(A2862,3)="Cat",VLOOKUP(A2862,'Loc Configurations Seules'!R:U,4,FALSE),VLOOKUP(G2862,'Loc Coefficients Location'!A:D,4,FALSE)),"")</f>
        <v>0.18651532340555149</v>
      </c>
      <c r="M2862" s="785">
        <f t="shared" si="444"/>
        <v>6.6585970455781887</v>
      </c>
      <c r="N2862" s="786">
        <f>IF(ISNUMBER(F2862),IF(LEFT(A2862,3)="Cat",VLOOKUP(A2862,'Loc Configurations Seules'!R:V,5,FALSE),VLOOKUP(G2862,'Loc Coefficients Location'!A:E,5,FALSE)),"")</f>
        <v>9.9038652897397772E-2</v>
      </c>
      <c r="O2862" s="785">
        <f t="shared" si="445"/>
        <v>3.5356799084371007</v>
      </c>
      <c r="P2862" s="786">
        <f>IF(ISNUMBER(F2862),IF(LEFT(A2862,3)="Cat",VLOOKUP(A2862,'Loc Configurations Seules'!R:W,6,FALSE),VLOOKUP(G2862,'Loc Coefficients Location'!A:F,6,FALSE)),"")</f>
        <v>7.5421779500883954E-2</v>
      </c>
      <c r="Q2862" s="785">
        <f t="shared" si="446"/>
        <v>2.6925575281815575</v>
      </c>
      <c r="R2862" s="786">
        <f>IF(ISNUMBER(F2862),IF(LEFT(A2862,3)="Cat",VLOOKUP(A2862,'Loc Configurations Seules'!R:X,7,FALSE),VLOOKUP(G2862,'Loc Coefficients Location'!A:G,7,FALSE)),"")</f>
        <v>6.3273484033980879E-2</v>
      </c>
      <c r="S2862" s="785">
        <f t="shared" si="447"/>
        <v>2.2588633800131177</v>
      </c>
    </row>
    <row r="2863" spans="1:19" s="5" customFormat="1" ht="15.75" thickBot="1" x14ac:dyDescent="0.3">
      <c r="A2863" s="197" t="s">
        <v>3051</v>
      </c>
      <c r="B2863" s="226"/>
      <c r="C2863" s="65"/>
      <c r="D2863" s="66"/>
      <c r="E2863" s="102"/>
      <c r="F2863" s="227" t="s">
        <v>5249</v>
      </c>
      <c r="G2863" s="791" t="s">
        <v>9527</v>
      </c>
      <c r="H2863" s="781" t="str">
        <f t="shared" si="443"/>
        <v/>
      </c>
      <c r="I2863" s="782" t="str">
        <f t="shared" si="442"/>
        <v/>
      </c>
      <c r="J2863" s="782" t="str">
        <f t="shared" si="442"/>
        <v/>
      </c>
      <c r="K2863" s="783" t="str">
        <f t="shared" si="442"/>
        <v/>
      </c>
      <c r="L2863" s="784" t="str">
        <f>IF(ISNUMBER(F2863),IF(LEFT(A2863,3)="Cat",VLOOKUP(A2863,'Loc Configurations Seules'!R:U,4,FALSE),VLOOKUP(G2863,'Loc Coefficients Location'!A:D,4,FALSE)),"")</f>
        <v/>
      </c>
      <c r="M2863" s="785" t="str">
        <f t="shared" si="444"/>
        <v/>
      </c>
      <c r="N2863" s="786" t="str">
        <f>IF(ISNUMBER(F2863),IF(LEFT(A2863,3)="Cat",VLOOKUP(A2863,'Loc Configurations Seules'!R:V,5,FALSE),VLOOKUP(G2863,'Loc Coefficients Location'!A:E,5,FALSE)),"")</f>
        <v/>
      </c>
      <c r="O2863" s="785" t="str">
        <f t="shared" si="445"/>
        <v/>
      </c>
      <c r="P2863" s="786" t="str">
        <f>IF(ISNUMBER(F2863),IF(LEFT(A2863,3)="Cat",VLOOKUP(A2863,'Loc Configurations Seules'!R:W,6,FALSE),VLOOKUP(G2863,'Loc Coefficients Location'!A:F,6,FALSE)),"")</f>
        <v/>
      </c>
      <c r="Q2863" s="785" t="str">
        <f t="shared" si="446"/>
        <v/>
      </c>
      <c r="R2863" s="786" t="str">
        <f>IF(ISNUMBER(F2863),IF(LEFT(A2863,3)="Cat",VLOOKUP(A2863,'Loc Configurations Seules'!R:X,7,FALSE),VLOOKUP(G2863,'Loc Coefficients Location'!A:G,7,FALSE)),"")</f>
        <v/>
      </c>
      <c r="S2863" s="785" t="str">
        <f t="shared" si="447"/>
        <v/>
      </c>
    </row>
    <row r="2864" spans="1:19" s="5" customFormat="1" ht="25.5" x14ac:dyDescent="0.25">
      <c r="A2864" s="199" t="s">
        <v>3052</v>
      </c>
      <c r="B2864" s="266" t="s">
        <v>294</v>
      </c>
      <c r="C2864" s="94" t="s">
        <v>3053</v>
      </c>
      <c r="D2864" s="60"/>
      <c r="E2864" s="219"/>
      <c r="F2864" s="95" t="s">
        <v>9655</v>
      </c>
      <c r="G2864" s="791" t="s">
        <v>9601</v>
      </c>
      <c r="H2864" s="781" t="str">
        <f t="shared" si="443"/>
        <v/>
      </c>
      <c r="I2864" s="782" t="str">
        <f t="shared" si="442"/>
        <v/>
      </c>
      <c r="J2864" s="782" t="str">
        <f t="shared" si="442"/>
        <v/>
      </c>
      <c r="K2864" s="783" t="str">
        <f t="shared" si="442"/>
        <v/>
      </c>
      <c r="L2864" s="784" t="str">
        <f>IF(ISNUMBER(F2864),IF(LEFT(A2864,3)="Cat",VLOOKUP(A2864,'Loc Configurations Seules'!R:U,4,FALSE),VLOOKUP(G2864,'Loc Coefficients Location'!A:D,4,FALSE)),"")</f>
        <v/>
      </c>
      <c r="M2864" s="785" t="str">
        <f t="shared" si="444"/>
        <v/>
      </c>
      <c r="N2864" s="786" t="str">
        <f>IF(ISNUMBER(F2864),IF(LEFT(A2864,3)="Cat",VLOOKUP(A2864,'Loc Configurations Seules'!R:V,5,FALSE),VLOOKUP(G2864,'Loc Coefficients Location'!A:E,5,FALSE)),"")</f>
        <v/>
      </c>
      <c r="O2864" s="785" t="str">
        <f t="shared" si="445"/>
        <v/>
      </c>
      <c r="P2864" s="786" t="str">
        <f>IF(ISNUMBER(F2864),IF(LEFT(A2864,3)="Cat",VLOOKUP(A2864,'Loc Configurations Seules'!R:W,6,FALSE),VLOOKUP(G2864,'Loc Coefficients Location'!A:F,6,FALSE)),"")</f>
        <v/>
      </c>
      <c r="Q2864" s="785" t="str">
        <f t="shared" si="446"/>
        <v/>
      </c>
      <c r="R2864" s="786" t="str">
        <f>IF(ISNUMBER(F2864),IF(LEFT(A2864,3)="Cat",VLOOKUP(A2864,'Loc Configurations Seules'!R:X,7,FALSE),VLOOKUP(G2864,'Loc Coefficients Location'!A:G,7,FALSE)),"")</f>
        <v/>
      </c>
      <c r="S2864" s="785" t="str">
        <f t="shared" si="447"/>
        <v/>
      </c>
    </row>
    <row r="2865" spans="1:19" s="5" customFormat="1" ht="15.75" thickBot="1" x14ac:dyDescent="0.3">
      <c r="A2865" s="48"/>
      <c r="B2865" s="49" t="s">
        <v>7698</v>
      </c>
      <c r="C2865" s="50" t="s">
        <v>7699</v>
      </c>
      <c r="D2865" s="51"/>
      <c r="E2865" s="62"/>
      <c r="F2865" s="53" t="s">
        <v>9655</v>
      </c>
      <c r="G2865" s="791" t="s">
        <v>9601</v>
      </c>
      <c r="H2865" s="781" t="str">
        <f t="shared" si="443"/>
        <v/>
      </c>
      <c r="I2865" s="782" t="str">
        <f t="shared" si="442"/>
        <v/>
      </c>
      <c r="J2865" s="782" t="str">
        <f t="shared" si="442"/>
        <v/>
      </c>
      <c r="K2865" s="783" t="str">
        <f t="shared" si="442"/>
        <v/>
      </c>
      <c r="L2865" s="784" t="str">
        <f>IF(ISNUMBER(F2865),IF(LEFT(A2865,3)="Cat",VLOOKUP(A2865,'Loc Configurations Seules'!R:U,4,FALSE),VLOOKUP(G2865,'Loc Coefficients Location'!A:D,4,FALSE)),"")</f>
        <v/>
      </c>
      <c r="M2865" s="785" t="str">
        <f t="shared" si="444"/>
        <v/>
      </c>
      <c r="N2865" s="786" t="str">
        <f>IF(ISNUMBER(F2865),IF(LEFT(A2865,3)="Cat",VLOOKUP(A2865,'Loc Configurations Seules'!R:V,5,FALSE),VLOOKUP(G2865,'Loc Coefficients Location'!A:E,5,FALSE)),"")</f>
        <v/>
      </c>
      <c r="O2865" s="785" t="str">
        <f t="shared" si="445"/>
        <v/>
      </c>
      <c r="P2865" s="786" t="str">
        <f>IF(ISNUMBER(F2865),IF(LEFT(A2865,3)="Cat",VLOOKUP(A2865,'Loc Configurations Seules'!R:W,6,FALSE),VLOOKUP(G2865,'Loc Coefficients Location'!A:F,6,FALSE)),"")</f>
        <v/>
      </c>
      <c r="Q2865" s="785" t="str">
        <f t="shared" si="446"/>
        <v/>
      </c>
      <c r="R2865" s="786" t="str">
        <f>IF(ISNUMBER(F2865),IF(LEFT(A2865,3)="Cat",VLOOKUP(A2865,'Loc Configurations Seules'!R:X,7,FALSE),VLOOKUP(G2865,'Loc Coefficients Location'!A:G,7,FALSE)),"")</f>
        <v/>
      </c>
      <c r="S2865" s="785" t="str">
        <f t="shared" si="447"/>
        <v/>
      </c>
    </row>
    <row r="2866" spans="1:19" s="5" customFormat="1" ht="25.5" x14ac:dyDescent="0.25">
      <c r="A2866" s="273" t="s">
        <v>3054</v>
      </c>
      <c r="B2866" s="42" t="s">
        <v>7700</v>
      </c>
      <c r="C2866" s="43" t="s">
        <v>7701</v>
      </c>
      <c r="D2866" s="44"/>
      <c r="E2866" s="47"/>
      <c r="F2866" s="10">
        <v>12.12</v>
      </c>
      <c r="G2866" s="791" t="s">
        <v>9601</v>
      </c>
      <c r="H2866" s="781">
        <f t="shared" si="443"/>
        <v>3.2</v>
      </c>
      <c r="I2866" s="782">
        <f t="shared" si="442"/>
        <v>1.62</v>
      </c>
      <c r="J2866" s="782">
        <f t="shared" si="442"/>
        <v>1.1100000000000001</v>
      </c>
      <c r="K2866" s="783">
        <f t="shared" si="442"/>
        <v>0.85</v>
      </c>
      <c r="L2866" s="784">
        <f>IF(ISNUMBER(F2866),IF(LEFT(A2866,3)="Cat",VLOOKUP(A2866,'Loc Configurations Seules'!R:U,4,FALSE),VLOOKUP(G2866,'Loc Coefficients Location'!A:D,4,FALSE)),"")</f>
        <v>0.18651532340555149</v>
      </c>
      <c r="M2866" s="785">
        <f t="shared" si="444"/>
        <v>2.260565719675284</v>
      </c>
      <c r="N2866" s="786">
        <f>IF(ISNUMBER(F2866),IF(LEFT(A2866,3)="Cat",VLOOKUP(A2866,'Loc Configurations Seules'!R:V,5,FALSE),VLOOKUP(G2866,'Loc Coefficients Location'!A:E,5,FALSE)),"")</f>
        <v>9.9038652897397772E-2</v>
      </c>
      <c r="O2866" s="785">
        <f t="shared" si="445"/>
        <v>1.2003484731164609</v>
      </c>
      <c r="P2866" s="786">
        <f>IF(ISNUMBER(F2866),IF(LEFT(A2866,3)="Cat",VLOOKUP(A2866,'Loc Configurations Seules'!R:W,6,FALSE),VLOOKUP(G2866,'Loc Coefficients Location'!A:F,6,FALSE)),"")</f>
        <v>7.5421779500883954E-2</v>
      </c>
      <c r="Q2866" s="785">
        <f t="shared" si="446"/>
        <v>0.91411196755071344</v>
      </c>
      <c r="R2866" s="786">
        <f>IF(ISNUMBER(F2866),IF(LEFT(A2866,3)="Cat",VLOOKUP(A2866,'Loc Configurations Seules'!R:X,7,FALSE),VLOOKUP(G2866,'Loc Coefficients Location'!A:G,7,FALSE)),"")</f>
        <v>6.3273484033980879E-2</v>
      </c>
      <c r="S2866" s="785">
        <f t="shared" si="447"/>
        <v>0.76687462649184823</v>
      </c>
    </row>
    <row r="2867" spans="1:19" s="5" customFormat="1" ht="15.75" thickBot="1" x14ac:dyDescent="0.3">
      <c r="A2867" s="214"/>
      <c r="B2867" s="186" t="s">
        <v>3057</v>
      </c>
      <c r="C2867" s="56" t="s">
        <v>3058</v>
      </c>
      <c r="D2867" s="57"/>
      <c r="E2867" s="54"/>
      <c r="F2867" s="103">
        <v>12.12</v>
      </c>
      <c r="G2867" s="791" t="s">
        <v>9601</v>
      </c>
      <c r="H2867" s="781">
        <f t="shared" si="443"/>
        <v>3.2</v>
      </c>
      <c r="I2867" s="782">
        <f t="shared" si="442"/>
        <v>1.62</v>
      </c>
      <c r="J2867" s="782">
        <f t="shared" si="442"/>
        <v>1.1100000000000001</v>
      </c>
      <c r="K2867" s="783">
        <f t="shared" si="442"/>
        <v>0.85</v>
      </c>
      <c r="L2867" s="784">
        <f>IF(ISNUMBER(F2867),IF(LEFT(A2867,3)="Cat",VLOOKUP(A2867,'Loc Configurations Seules'!R:U,4,FALSE),VLOOKUP(G2867,'Loc Coefficients Location'!A:D,4,FALSE)),"")</f>
        <v>0.18651532340555149</v>
      </c>
      <c r="M2867" s="785">
        <f t="shared" si="444"/>
        <v>2.260565719675284</v>
      </c>
      <c r="N2867" s="786">
        <f>IF(ISNUMBER(F2867),IF(LEFT(A2867,3)="Cat",VLOOKUP(A2867,'Loc Configurations Seules'!R:V,5,FALSE),VLOOKUP(G2867,'Loc Coefficients Location'!A:E,5,FALSE)),"")</f>
        <v>9.9038652897397772E-2</v>
      </c>
      <c r="O2867" s="785">
        <f t="shared" si="445"/>
        <v>1.2003484731164609</v>
      </c>
      <c r="P2867" s="786">
        <f>IF(ISNUMBER(F2867),IF(LEFT(A2867,3)="Cat",VLOOKUP(A2867,'Loc Configurations Seules'!R:W,6,FALSE),VLOOKUP(G2867,'Loc Coefficients Location'!A:F,6,FALSE)),"")</f>
        <v>7.5421779500883954E-2</v>
      </c>
      <c r="Q2867" s="785">
        <f t="shared" si="446"/>
        <v>0.91411196755071344</v>
      </c>
      <c r="R2867" s="786">
        <f>IF(ISNUMBER(F2867),IF(LEFT(A2867,3)="Cat",VLOOKUP(A2867,'Loc Configurations Seules'!R:X,7,FALSE),VLOOKUP(G2867,'Loc Coefficients Location'!A:G,7,FALSE)),"")</f>
        <v>6.3273484033980879E-2</v>
      </c>
      <c r="S2867" s="785">
        <f t="shared" si="447"/>
        <v>0.76687462649184823</v>
      </c>
    </row>
    <row r="2868" spans="1:19" s="5" customFormat="1" ht="25.5" x14ac:dyDescent="0.25">
      <c r="A2868" s="100" t="s">
        <v>3059</v>
      </c>
      <c r="B2868" s="61" t="s">
        <v>3063</v>
      </c>
      <c r="C2868" s="94" t="s">
        <v>3064</v>
      </c>
      <c r="D2868" s="232"/>
      <c r="E2868" s="233"/>
      <c r="F2868" s="95">
        <v>128.1</v>
      </c>
      <c r="G2868" s="791" t="s">
        <v>9601</v>
      </c>
      <c r="H2868" s="781">
        <f t="shared" si="443"/>
        <v>33.81</v>
      </c>
      <c r="I2868" s="782">
        <f t="shared" si="442"/>
        <v>17.149999999999999</v>
      </c>
      <c r="J2868" s="782">
        <f t="shared" si="442"/>
        <v>11.7</v>
      </c>
      <c r="K2868" s="783">
        <f t="shared" si="442"/>
        <v>9</v>
      </c>
      <c r="L2868" s="784">
        <f>IF(ISNUMBER(F2868),IF(LEFT(A2868,3)="Cat",VLOOKUP(A2868,'Loc Configurations Seules'!R:U,4,FALSE),VLOOKUP(G2868,'Loc Coefficients Location'!A:D,4,FALSE)),"")</f>
        <v>0.18651532340555149</v>
      </c>
      <c r="M2868" s="785">
        <f t="shared" si="444"/>
        <v>23.892612928251147</v>
      </c>
      <c r="N2868" s="786">
        <f>IF(ISNUMBER(F2868),IF(LEFT(A2868,3)="Cat",VLOOKUP(A2868,'Loc Configurations Seules'!R:V,5,FALSE),VLOOKUP(G2868,'Loc Coefficients Location'!A:E,5,FALSE)),"")</f>
        <v>9.9038652897397772E-2</v>
      </c>
      <c r="O2868" s="785">
        <f t="shared" si="445"/>
        <v>12.686851436156655</v>
      </c>
      <c r="P2868" s="786">
        <f>IF(ISNUMBER(F2868),IF(LEFT(A2868,3)="Cat",VLOOKUP(A2868,'Loc Configurations Seules'!R:W,6,FALSE),VLOOKUP(G2868,'Loc Coefficients Location'!A:F,6,FALSE)),"")</f>
        <v>7.5421779500883954E-2</v>
      </c>
      <c r="Q2868" s="785">
        <f t="shared" si="446"/>
        <v>9.6615299540632336</v>
      </c>
      <c r="R2868" s="786">
        <f>IF(ISNUMBER(F2868),IF(LEFT(A2868,3)="Cat",VLOOKUP(A2868,'Loc Configurations Seules'!R:X,7,FALSE),VLOOKUP(G2868,'Loc Coefficients Location'!A:G,7,FALSE)),"")</f>
        <v>6.3273484033980879E-2</v>
      </c>
      <c r="S2868" s="785">
        <f t="shared" si="447"/>
        <v>8.1053333047529499</v>
      </c>
    </row>
    <row r="2869" spans="1:19" s="5" customFormat="1" ht="15.75" thickBot="1" x14ac:dyDescent="0.3">
      <c r="A2869" s="48"/>
      <c r="B2869" s="62" t="s">
        <v>7702</v>
      </c>
      <c r="C2869" s="50" t="s">
        <v>7703</v>
      </c>
      <c r="D2869" s="51"/>
      <c r="E2869" s="62"/>
      <c r="F2869" s="53">
        <v>128.1</v>
      </c>
      <c r="G2869" s="791" t="s">
        <v>9601</v>
      </c>
      <c r="H2869" s="781">
        <f t="shared" si="443"/>
        <v>33.81</v>
      </c>
      <c r="I2869" s="782">
        <f t="shared" si="442"/>
        <v>17.149999999999999</v>
      </c>
      <c r="J2869" s="782">
        <f t="shared" si="442"/>
        <v>11.7</v>
      </c>
      <c r="K2869" s="783">
        <f t="shared" si="442"/>
        <v>9</v>
      </c>
      <c r="L2869" s="784">
        <f>IF(ISNUMBER(F2869),IF(LEFT(A2869,3)="Cat",VLOOKUP(A2869,'Loc Configurations Seules'!R:U,4,FALSE),VLOOKUP(G2869,'Loc Coefficients Location'!A:D,4,FALSE)),"")</f>
        <v>0.18651532340555149</v>
      </c>
      <c r="M2869" s="785">
        <f t="shared" si="444"/>
        <v>23.892612928251147</v>
      </c>
      <c r="N2869" s="786">
        <f>IF(ISNUMBER(F2869),IF(LEFT(A2869,3)="Cat",VLOOKUP(A2869,'Loc Configurations Seules'!R:V,5,FALSE),VLOOKUP(G2869,'Loc Coefficients Location'!A:E,5,FALSE)),"")</f>
        <v>9.9038652897397772E-2</v>
      </c>
      <c r="O2869" s="785">
        <f t="shared" si="445"/>
        <v>12.686851436156655</v>
      </c>
      <c r="P2869" s="786">
        <f>IF(ISNUMBER(F2869),IF(LEFT(A2869,3)="Cat",VLOOKUP(A2869,'Loc Configurations Seules'!R:W,6,FALSE),VLOOKUP(G2869,'Loc Coefficients Location'!A:F,6,FALSE)),"")</f>
        <v>7.5421779500883954E-2</v>
      </c>
      <c r="Q2869" s="785">
        <f t="shared" si="446"/>
        <v>9.6615299540632336</v>
      </c>
      <c r="R2869" s="786">
        <f>IF(ISNUMBER(F2869),IF(LEFT(A2869,3)="Cat",VLOOKUP(A2869,'Loc Configurations Seules'!R:X,7,FALSE),VLOOKUP(G2869,'Loc Coefficients Location'!A:G,7,FALSE)),"")</f>
        <v>6.3273484033980879E-2</v>
      </c>
      <c r="S2869" s="785">
        <f t="shared" si="447"/>
        <v>8.1053333047529499</v>
      </c>
    </row>
    <row r="2870" spans="1:19" s="5" customFormat="1" ht="25.5" x14ac:dyDescent="0.25">
      <c r="A2870" s="211" t="s">
        <v>3061</v>
      </c>
      <c r="B2870" s="97" t="s">
        <v>3065</v>
      </c>
      <c r="C2870" s="81" t="s">
        <v>3066</v>
      </c>
      <c r="D2870" s="250"/>
      <c r="E2870" s="251"/>
      <c r="F2870" s="213">
        <v>50.4</v>
      </c>
      <c r="G2870" s="791" t="s">
        <v>9601</v>
      </c>
      <c r="H2870" s="781">
        <f t="shared" si="443"/>
        <v>13.3</v>
      </c>
      <c r="I2870" s="782">
        <f t="shared" si="442"/>
        <v>6.75</v>
      </c>
      <c r="J2870" s="782">
        <f t="shared" si="442"/>
        <v>4.5999999999999996</v>
      </c>
      <c r="K2870" s="783">
        <f t="shared" si="442"/>
        <v>3.54</v>
      </c>
      <c r="L2870" s="784">
        <f>IF(ISNUMBER(F2870),IF(LEFT(A2870,3)="Cat",VLOOKUP(A2870,'Loc Configurations Seules'!R:U,4,FALSE),VLOOKUP(G2870,'Loc Coefficients Location'!A:D,4,FALSE)),"")</f>
        <v>0.18651532340555149</v>
      </c>
      <c r="M2870" s="785">
        <f t="shared" si="444"/>
        <v>9.4003722996397947</v>
      </c>
      <c r="N2870" s="786">
        <f>IF(ISNUMBER(F2870),IF(LEFT(A2870,3)="Cat",VLOOKUP(A2870,'Loc Configurations Seules'!R:V,5,FALSE),VLOOKUP(G2870,'Loc Coefficients Location'!A:E,5,FALSE)),"")</f>
        <v>9.9038652897397772E-2</v>
      </c>
      <c r="O2870" s="785">
        <f t="shared" si="445"/>
        <v>4.9915481060288478</v>
      </c>
      <c r="P2870" s="786">
        <f>IF(ISNUMBER(F2870),IF(LEFT(A2870,3)="Cat",VLOOKUP(A2870,'Loc Configurations Seules'!R:W,6,FALSE),VLOOKUP(G2870,'Loc Coefficients Location'!A:F,6,FALSE)),"")</f>
        <v>7.5421779500883954E-2</v>
      </c>
      <c r="Q2870" s="785">
        <f t="shared" si="446"/>
        <v>3.8012576868445511</v>
      </c>
      <c r="R2870" s="786">
        <f>IF(ISNUMBER(F2870),IF(LEFT(A2870,3)="Cat",VLOOKUP(A2870,'Loc Configurations Seules'!R:X,7,FALSE),VLOOKUP(G2870,'Loc Coefficients Location'!A:G,7,FALSE)),"")</f>
        <v>6.3273484033980879E-2</v>
      </c>
      <c r="S2870" s="785">
        <f t="shared" si="447"/>
        <v>3.188983595312636</v>
      </c>
    </row>
    <row r="2871" spans="1:19" s="5" customFormat="1" x14ac:dyDescent="0.25">
      <c r="A2871" s="41"/>
      <c r="B2871" s="47" t="s">
        <v>3068</v>
      </c>
      <c r="C2871" s="43" t="s">
        <v>3069</v>
      </c>
      <c r="D2871" s="191"/>
      <c r="E2871" s="192"/>
      <c r="F2871" s="46">
        <v>50.4</v>
      </c>
      <c r="G2871" s="791" t="s">
        <v>9601</v>
      </c>
      <c r="H2871" s="781">
        <f t="shared" si="443"/>
        <v>13.3</v>
      </c>
      <c r="I2871" s="782">
        <f t="shared" si="442"/>
        <v>6.75</v>
      </c>
      <c r="J2871" s="782">
        <f t="shared" si="442"/>
        <v>4.5999999999999996</v>
      </c>
      <c r="K2871" s="783">
        <f t="shared" si="442"/>
        <v>3.54</v>
      </c>
      <c r="L2871" s="784">
        <f>IF(ISNUMBER(F2871),IF(LEFT(A2871,3)="Cat",VLOOKUP(A2871,'Loc Configurations Seules'!R:U,4,FALSE),VLOOKUP(G2871,'Loc Coefficients Location'!A:D,4,FALSE)),"")</f>
        <v>0.18651532340555149</v>
      </c>
      <c r="M2871" s="785">
        <f t="shared" si="444"/>
        <v>9.4003722996397947</v>
      </c>
      <c r="N2871" s="786">
        <f>IF(ISNUMBER(F2871),IF(LEFT(A2871,3)="Cat",VLOOKUP(A2871,'Loc Configurations Seules'!R:V,5,FALSE),VLOOKUP(G2871,'Loc Coefficients Location'!A:E,5,FALSE)),"")</f>
        <v>9.9038652897397772E-2</v>
      </c>
      <c r="O2871" s="785">
        <f t="shared" si="445"/>
        <v>4.9915481060288478</v>
      </c>
      <c r="P2871" s="786">
        <f>IF(ISNUMBER(F2871),IF(LEFT(A2871,3)="Cat",VLOOKUP(A2871,'Loc Configurations Seules'!R:W,6,FALSE),VLOOKUP(G2871,'Loc Coefficients Location'!A:F,6,FALSE)),"")</f>
        <v>7.5421779500883954E-2</v>
      </c>
      <c r="Q2871" s="785">
        <f t="shared" si="446"/>
        <v>3.8012576868445511</v>
      </c>
      <c r="R2871" s="786">
        <f>IF(ISNUMBER(F2871),IF(LEFT(A2871,3)="Cat",VLOOKUP(A2871,'Loc Configurations Seules'!R:X,7,FALSE),VLOOKUP(G2871,'Loc Coefficients Location'!A:G,7,FALSE)),"")</f>
        <v>6.3273484033980879E-2</v>
      </c>
      <c r="S2871" s="785">
        <f t="shared" si="447"/>
        <v>3.188983595312636</v>
      </c>
    </row>
    <row r="2872" spans="1:19" s="5" customFormat="1" ht="15.75" thickBot="1" x14ac:dyDescent="0.3">
      <c r="A2872" s="96"/>
      <c r="B2872" s="58" t="s">
        <v>7704</v>
      </c>
      <c r="C2872" s="56" t="s">
        <v>7705</v>
      </c>
      <c r="D2872" s="57"/>
      <c r="E2872" s="58"/>
      <c r="F2872" s="103">
        <v>50.4</v>
      </c>
      <c r="G2872" s="791" t="s">
        <v>9601</v>
      </c>
      <c r="H2872" s="781">
        <f t="shared" si="443"/>
        <v>13.3</v>
      </c>
      <c r="I2872" s="782">
        <f t="shared" si="442"/>
        <v>6.75</v>
      </c>
      <c r="J2872" s="782">
        <f t="shared" si="442"/>
        <v>4.5999999999999996</v>
      </c>
      <c r="K2872" s="783">
        <f t="shared" si="442"/>
        <v>3.54</v>
      </c>
      <c r="L2872" s="784">
        <f>IF(ISNUMBER(F2872),IF(LEFT(A2872,3)="Cat",VLOOKUP(A2872,'Loc Configurations Seules'!R:U,4,FALSE),VLOOKUP(G2872,'Loc Coefficients Location'!A:D,4,FALSE)),"")</f>
        <v>0.18651532340555149</v>
      </c>
      <c r="M2872" s="785">
        <f t="shared" si="444"/>
        <v>9.4003722996397947</v>
      </c>
      <c r="N2872" s="786">
        <f>IF(ISNUMBER(F2872),IF(LEFT(A2872,3)="Cat",VLOOKUP(A2872,'Loc Configurations Seules'!R:V,5,FALSE),VLOOKUP(G2872,'Loc Coefficients Location'!A:E,5,FALSE)),"")</f>
        <v>9.9038652897397772E-2</v>
      </c>
      <c r="O2872" s="785">
        <f t="shared" si="445"/>
        <v>4.9915481060288478</v>
      </c>
      <c r="P2872" s="786">
        <f>IF(ISNUMBER(F2872),IF(LEFT(A2872,3)="Cat",VLOOKUP(A2872,'Loc Configurations Seules'!R:W,6,FALSE),VLOOKUP(G2872,'Loc Coefficients Location'!A:F,6,FALSE)),"")</f>
        <v>7.5421779500883954E-2</v>
      </c>
      <c r="Q2872" s="785">
        <f t="shared" si="446"/>
        <v>3.8012576868445511</v>
      </c>
      <c r="R2872" s="786">
        <f>IF(ISNUMBER(F2872),IF(LEFT(A2872,3)="Cat",VLOOKUP(A2872,'Loc Configurations Seules'!R:X,7,FALSE),VLOOKUP(G2872,'Loc Coefficients Location'!A:G,7,FALSE)),"")</f>
        <v>6.3273484033980879E-2</v>
      </c>
      <c r="S2872" s="785">
        <f t="shared" si="447"/>
        <v>3.188983595312636</v>
      </c>
    </row>
    <row r="2873" spans="1:19" s="5" customFormat="1" ht="25.5" x14ac:dyDescent="0.25">
      <c r="A2873" s="100" t="s">
        <v>3070</v>
      </c>
      <c r="B2873" s="61" t="s">
        <v>3073</v>
      </c>
      <c r="C2873" s="94" t="s">
        <v>3074</v>
      </c>
      <c r="D2873" s="60"/>
      <c r="E2873" s="219"/>
      <c r="F2873" s="95">
        <v>33.6</v>
      </c>
      <c r="G2873" s="791" t="s">
        <v>9601</v>
      </c>
      <c r="H2873" s="781">
        <f t="shared" si="443"/>
        <v>8.8699999999999992</v>
      </c>
      <c r="I2873" s="782">
        <f t="shared" si="442"/>
        <v>4.5</v>
      </c>
      <c r="J2873" s="782">
        <f t="shared" si="442"/>
        <v>3.07</v>
      </c>
      <c r="K2873" s="783">
        <f t="shared" si="442"/>
        <v>2.36</v>
      </c>
      <c r="L2873" s="784">
        <f>IF(ISNUMBER(F2873),IF(LEFT(A2873,3)="Cat",VLOOKUP(A2873,'Loc Configurations Seules'!R:U,4,FALSE),VLOOKUP(G2873,'Loc Coefficients Location'!A:D,4,FALSE)),"")</f>
        <v>0.18651532340555149</v>
      </c>
      <c r="M2873" s="785">
        <f t="shared" si="444"/>
        <v>6.2669148664265304</v>
      </c>
      <c r="N2873" s="786">
        <f>IF(ISNUMBER(F2873),IF(LEFT(A2873,3)="Cat",VLOOKUP(A2873,'Loc Configurations Seules'!R:V,5,FALSE),VLOOKUP(G2873,'Loc Coefficients Location'!A:E,5,FALSE)),"")</f>
        <v>9.9038652897397772E-2</v>
      </c>
      <c r="O2873" s="785">
        <f t="shared" si="445"/>
        <v>3.3276987373525655</v>
      </c>
      <c r="P2873" s="786">
        <f>IF(ISNUMBER(F2873),IF(LEFT(A2873,3)="Cat",VLOOKUP(A2873,'Loc Configurations Seules'!R:W,6,FALSE),VLOOKUP(G2873,'Loc Coefficients Location'!A:F,6,FALSE)),"")</f>
        <v>7.5421779500883954E-2</v>
      </c>
      <c r="Q2873" s="785">
        <f t="shared" si="446"/>
        <v>2.534171791229701</v>
      </c>
      <c r="R2873" s="786">
        <f>IF(ISNUMBER(F2873),IF(LEFT(A2873,3)="Cat",VLOOKUP(A2873,'Loc Configurations Seules'!R:X,7,FALSE),VLOOKUP(G2873,'Loc Coefficients Location'!A:G,7,FALSE)),"")</f>
        <v>6.3273484033980879E-2</v>
      </c>
      <c r="S2873" s="785">
        <f t="shared" si="447"/>
        <v>2.1259890635417578</v>
      </c>
    </row>
    <row r="2874" spans="1:19" s="5" customFormat="1" x14ac:dyDescent="0.25">
      <c r="A2874" s="41"/>
      <c r="B2874" s="47" t="s">
        <v>3075</v>
      </c>
      <c r="C2874" s="43" t="s">
        <v>3076</v>
      </c>
      <c r="D2874" s="44"/>
      <c r="E2874" s="69"/>
      <c r="F2874" s="46">
        <v>33.6</v>
      </c>
      <c r="G2874" s="791" t="s">
        <v>9601</v>
      </c>
      <c r="H2874" s="781">
        <f t="shared" si="443"/>
        <v>8.8699999999999992</v>
      </c>
      <c r="I2874" s="782">
        <f t="shared" si="442"/>
        <v>4.5</v>
      </c>
      <c r="J2874" s="782">
        <f t="shared" si="442"/>
        <v>3.07</v>
      </c>
      <c r="K2874" s="783">
        <f t="shared" si="442"/>
        <v>2.36</v>
      </c>
      <c r="L2874" s="784">
        <f>IF(ISNUMBER(F2874),IF(LEFT(A2874,3)="Cat",VLOOKUP(A2874,'Loc Configurations Seules'!R:U,4,FALSE),VLOOKUP(G2874,'Loc Coefficients Location'!A:D,4,FALSE)),"")</f>
        <v>0.18651532340555149</v>
      </c>
      <c r="M2874" s="785">
        <f t="shared" si="444"/>
        <v>6.2669148664265304</v>
      </c>
      <c r="N2874" s="786">
        <f>IF(ISNUMBER(F2874),IF(LEFT(A2874,3)="Cat",VLOOKUP(A2874,'Loc Configurations Seules'!R:V,5,FALSE),VLOOKUP(G2874,'Loc Coefficients Location'!A:E,5,FALSE)),"")</f>
        <v>9.9038652897397772E-2</v>
      </c>
      <c r="O2874" s="785">
        <f t="shared" si="445"/>
        <v>3.3276987373525655</v>
      </c>
      <c r="P2874" s="786">
        <f>IF(ISNUMBER(F2874),IF(LEFT(A2874,3)="Cat",VLOOKUP(A2874,'Loc Configurations Seules'!R:W,6,FALSE),VLOOKUP(G2874,'Loc Coefficients Location'!A:F,6,FALSE)),"")</f>
        <v>7.5421779500883954E-2</v>
      </c>
      <c r="Q2874" s="785">
        <f t="shared" si="446"/>
        <v>2.534171791229701</v>
      </c>
      <c r="R2874" s="786">
        <f>IF(ISNUMBER(F2874),IF(LEFT(A2874,3)="Cat",VLOOKUP(A2874,'Loc Configurations Seules'!R:X,7,FALSE),VLOOKUP(G2874,'Loc Coefficients Location'!A:G,7,FALSE)),"")</f>
        <v>6.3273484033980879E-2</v>
      </c>
      <c r="S2874" s="785">
        <f t="shared" si="447"/>
        <v>2.1259890635417578</v>
      </c>
    </row>
    <row r="2875" spans="1:19" s="5" customFormat="1" ht="15.75" thickBot="1" x14ac:dyDescent="0.3">
      <c r="A2875" s="96"/>
      <c r="B2875" s="58" t="s">
        <v>7706</v>
      </c>
      <c r="C2875" s="56" t="s">
        <v>7707</v>
      </c>
      <c r="D2875" s="57"/>
      <c r="E2875" s="58"/>
      <c r="F2875" s="103">
        <v>33.6</v>
      </c>
      <c r="G2875" s="791" t="s">
        <v>9601</v>
      </c>
      <c r="H2875" s="781">
        <f t="shared" si="443"/>
        <v>8.8699999999999992</v>
      </c>
      <c r="I2875" s="782">
        <f t="shared" si="442"/>
        <v>4.5</v>
      </c>
      <c r="J2875" s="782">
        <f t="shared" si="442"/>
        <v>3.07</v>
      </c>
      <c r="K2875" s="783">
        <f t="shared" si="442"/>
        <v>2.36</v>
      </c>
      <c r="L2875" s="784">
        <f>IF(ISNUMBER(F2875),IF(LEFT(A2875,3)="Cat",VLOOKUP(A2875,'Loc Configurations Seules'!R:U,4,FALSE),VLOOKUP(G2875,'Loc Coefficients Location'!A:D,4,FALSE)),"")</f>
        <v>0.18651532340555149</v>
      </c>
      <c r="M2875" s="785">
        <f t="shared" si="444"/>
        <v>6.2669148664265304</v>
      </c>
      <c r="N2875" s="786">
        <f>IF(ISNUMBER(F2875),IF(LEFT(A2875,3)="Cat",VLOOKUP(A2875,'Loc Configurations Seules'!R:V,5,FALSE),VLOOKUP(G2875,'Loc Coefficients Location'!A:E,5,FALSE)),"")</f>
        <v>9.9038652897397772E-2</v>
      </c>
      <c r="O2875" s="785">
        <f t="shared" si="445"/>
        <v>3.3276987373525655</v>
      </c>
      <c r="P2875" s="786">
        <f>IF(ISNUMBER(F2875),IF(LEFT(A2875,3)="Cat",VLOOKUP(A2875,'Loc Configurations Seules'!R:W,6,FALSE),VLOOKUP(G2875,'Loc Coefficients Location'!A:F,6,FALSE)),"")</f>
        <v>7.5421779500883954E-2</v>
      </c>
      <c r="Q2875" s="785">
        <f t="shared" si="446"/>
        <v>2.534171791229701</v>
      </c>
      <c r="R2875" s="786">
        <f>IF(ISNUMBER(F2875),IF(LEFT(A2875,3)="Cat",VLOOKUP(A2875,'Loc Configurations Seules'!R:X,7,FALSE),VLOOKUP(G2875,'Loc Coefficients Location'!A:G,7,FALSE)),"")</f>
        <v>6.3273484033980879E-2</v>
      </c>
      <c r="S2875" s="785">
        <f t="shared" si="447"/>
        <v>2.1259890635417578</v>
      </c>
    </row>
    <row r="2876" spans="1:19" s="5" customFormat="1" ht="25.5" x14ac:dyDescent="0.25">
      <c r="A2876" s="100" t="s">
        <v>3077</v>
      </c>
      <c r="B2876" s="61" t="s">
        <v>3079</v>
      </c>
      <c r="C2876" s="94" t="s">
        <v>3080</v>
      </c>
      <c r="D2876" s="60"/>
      <c r="E2876" s="219"/>
      <c r="F2876" s="95">
        <v>93.45</v>
      </c>
      <c r="G2876" s="791" t="s">
        <v>9601</v>
      </c>
      <c r="H2876" s="781">
        <f t="shared" si="443"/>
        <v>24.66</v>
      </c>
      <c r="I2876" s="782">
        <f t="shared" si="442"/>
        <v>12.51</v>
      </c>
      <c r="J2876" s="782">
        <f t="shared" si="442"/>
        <v>8.5399999999999991</v>
      </c>
      <c r="K2876" s="783">
        <f t="shared" si="442"/>
        <v>6.57</v>
      </c>
      <c r="L2876" s="784">
        <f>IF(ISNUMBER(F2876),IF(LEFT(A2876,3)="Cat",VLOOKUP(A2876,'Loc Configurations Seules'!R:U,4,FALSE),VLOOKUP(G2876,'Loc Coefficients Location'!A:D,4,FALSE)),"")</f>
        <v>0.18651532340555149</v>
      </c>
      <c r="M2876" s="785">
        <f t="shared" si="444"/>
        <v>17.429856972248789</v>
      </c>
      <c r="N2876" s="786">
        <f>IF(ISNUMBER(F2876),IF(LEFT(A2876,3)="Cat",VLOOKUP(A2876,'Loc Configurations Seules'!R:V,5,FALSE),VLOOKUP(G2876,'Loc Coefficients Location'!A:E,5,FALSE)),"")</f>
        <v>9.9038652897397772E-2</v>
      </c>
      <c r="O2876" s="785">
        <f t="shared" si="445"/>
        <v>9.2551621132618216</v>
      </c>
      <c r="P2876" s="786">
        <f>IF(ISNUMBER(F2876),IF(LEFT(A2876,3)="Cat",VLOOKUP(A2876,'Loc Configurations Seules'!R:W,6,FALSE),VLOOKUP(G2876,'Loc Coefficients Location'!A:F,6,FALSE)),"")</f>
        <v>7.5421779500883954E-2</v>
      </c>
      <c r="Q2876" s="785">
        <f t="shared" si="446"/>
        <v>7.0481652943576059</v>
      </c>
      <c r="R2876" s="786">
        <f>IF(ISNUMBER(F2876),IF(LEFT(A2876,3)="Cat",VLOOKUP(A2876,'Loc Configurations Seules'!R:X,7,FALSE),VLOOKUP(G2876,'Loc Coefficients Location'!A:G,7,FALSE)),"")</f>
        <v>6.3273484033980879E-2</v>
      </c>
      <c r="S2876" s="785">
        <f t="shared" si="447"/>
        <v>5.9129070829755133</v>
      </c>
    </row>
    <row r="2877" spans="1:19" s="5" customFormat="1" ht="15.75" thickBot="1" x14ac:dyDescent="0.3">
      <c r="A2877" s="48"/>
      <c r="B2877" s="62" t="s">
        <v>7708</v>
      </c>
      <c r="C2877" s="50" t="s">
        <v>7709</v>
      </c>
      <c r="D2877" s="51"/>
      <c r="E2877" s="62"/>
      <c r="F2877" s="53">
        <v>93.45</v>
      </c>
      <c r="G2877" s="791" t="s">
        <v>9601</v>
      </c>
      <c r="H2877" s="781">
        <f t="shared" si="443"/>
        <v>24.66</v>
      </c>
      <c r="I2877" s="782">
        <f t="shared" si="442"/>
        <v>12.51</v>
      </c>
      <c r="J2877" s="782">
        <f t="shared" si="442"/>
        <v>8.5399999999999991</v>
      </c>
      <c r="K2877" s="783">
        <f t="shared" si="442"/>
        <v>6.57</v>
      </c>
      <c r="L2877" s="784">
        <f>IF(ISNUMBER(F2877),IF(LEFT(A2877,3)="Cat",VLOOKUP(A2877,'Loc Configurations Seules'!R:U,4,FALSE),VLOOKUP(G2877,'Loc Coefficients Location'!A:D,4,FALSE)),"")</f>
        <v>0.18651532340555149</v>
      </c>
      <c r="M2877" s="785">
        <f t="shared" si="444"/>
        <v>17.429856972248789</v>
      </c>
      <c r="N2877" s="786">
        <f>IF(ISNUMBER(F2877),IF(LEFT(A2877,3)="Cat",VLOOKUP(A2877,'Loc Configurations Seules'!R:V,5,FALSE),VLOOKUP(G2877,'Loc Coefficients Location'!A:E,5,FALSE)),"")</f>
        <v>9.9038652897397772E-2</v>
      </c>
      <c r="O2877" s="785">
        <f t="shared" si="445"/>
        <v>9.2551621132618216</v>
      </c>
      <c r="P2877" s="786">
        <f>IF(ISNUMBER(F2877),IF(LEFT(A2877,3)="Cat",VLOOKUP(A2877,'Loc Configurations Seules'!R:W,6,FALSE),VLOOKUP(G2877,'Loc Coefficients Location'!A:F,6,FALSE)),"")</f>
        <v>7.5421779500883954E-2</v>
      </c>
      <c r="Q2877" s="785">
        <f t="shared" si="446"/>
        <v>7.0481652943576059</v>
      </c>
      <c r="R2877" s="786">
        <f>IF(ISNUMBER(F2877),IF(LEFT(A2877,3)="Cat",VLOOKUP(A2877,'Loc Configurations Seules'!R:X,7,FALSE),VLOOKUP(G2877,'Loc Coefficients Location'!A:G,7,FALSE)),"")</f>
        <v>6.3273484033980879E-2</v>
      </c>
      <c r="S2877" s="785">
        <f t="shared" si="447"/>
        <v>5.9129070829755133</v>
      </c>
    </row>
    <row r="2878" spans="1:19" s="5" customFormat="1" ht="15.75" thickBot="1" x14ac:dyDescent="0.3">
      <c r="A2878" s="228" t="s">
        <v>3083</v>
      </c>
      <c r="B2878" s="226"/>
      <c r="C2878" s="65"/>
      <c r="D2878" s="66"/>
      <c r="E2878" s="102"/>
      <c r="F2878" s="68" t="s">
        <v>5249</v>
      </c>
      <c r="G2878" s="791" t="s">
        <v>9527</v>
      </c>
      <c r="H2878" s="781" t="str">
        <f t="shared" si="443"/>
        <v/>
      </c>
      <c r="I2878" s="782" t="str">
        <f t="shared" si="442"/>
        <v/>
      </c>
      <c r="J2878" s="782" t="str">
        <f t="shared" si="442"/>
        <v/>
      </c>
      <c r="K2878" s="783" t="str">
        <f t="shared" si="442"/>
        <v/>
      </c>
      <c r="L2878" s="784" t="str">
        <f>IF(ISNUMBER(F2878),IF(LEFT(A2878,3)="Cat",VLOOKUP(A2878,'Loc Configurations Seules'!R:U,4,FALSE),VLOOKUP(G2878,'Loc Coefficients Location'!A:D,4,FALSE)),"")</f>
        <v/>
      </c>
      <c r="M2878" s="785" t="str">
        <f t="shared" si="444"/>
        <v/>
      </c>
      <c r="N2878" s="786" t="str">
        <f>IF(ISNUMBER(F2878),IF(LEFT(A2878,3)="Cat",VLOOKUP(A2878,'Loc Configurations Seules'!R:V,5,FALSE),VLOOKUP(G2878,'Loc Coefficients Location'!A:E,5,FALSE)),"")</f>
        <v/>
      </c>
      <c r="O2878" s="785" t="str">
        <f t="shared" si="445"/>
        <v/>
      </c>
      <c r="P2878" s="786" t="str">
        <f>IF(ISNUMBER(F2878),IF(LEFT(A2878,3)="Cat",VLOOKUP(A2878,'Loc Configurations Seules'!R:W,6,FALSE),VLOOKUP(G2878,'Loc Coefficients Location'!A:F,6,FALSE)),"")</f>
        <v/>
      </c>
      <c r="Q2878" s="785" t="str">
        <f t="shared" si="446"/>
        <v/>
      </c>
      <c r="R2878" s="786" t="str">
        <f>IF(ISNUMBER(F2878),IF(LEFT(A2878,3)="Cat",VLOOKUP(A2878,'Loc Configurations Seules'!R:X,7,FALSE),VLOOKUP(G2878,'Loc Coefficients Location'!A:G,7,FALSE)),"")</f>
        <v/>
      </c>
      <c r="S2878" s="785" t="str">
        <f t="shared" si="447"/>
        <v/>
      </c>
    </row>
    <row r="2879" spans="1:19" s="5" customFormat="1" ht="26.25" thickBot="1" x14ac:dyDescent="0.3">
      <c r="A2879" s="235" t="s">
        <v>3084</v>
      </c>
      <c r="B2879" s="236" t="s">
        <v>3085</v>
      </c>
      <c r="C2879" s="237" t="s">
        <v>3086</v>
      </c>
      <c r="D2879" s="238"/>
      <c r="E2879" s="397" t="s">
        <v>5249</v>
      </c>
      <c r="F2879" s="240">
        <v>23.1</v>
      </c>
      <c r="G2879" s="791" t="s">
        <v>9601</v>
      </c>
      <c r="H2879" s="781">
        <f t="shared" si="443"/>
        <v>6.1</v>
      </c>
      <c r="I2879" s="782">
        <f t="shared" si="442"/>
        <v>3.09</v>
      </c>
      <c r="J2879" s="782">
        <f t="shared" si="442"/>
        <v>2.11</v>
      </c>
      <c r="K2879" s="783">
        <f t="shared" si="442"/>
        <v>1.62</v>
      </c>
      <c r="L2879" s="784">
        <f>IF(ISNUMBER(F2879),IF(LEFT(A2879,3)="Cat",VLOOKUP(A2879,'Loc Configurations Seules'!R:U,4,FALSE),VLOOKUP(G2879,'Loc Coefficients Location'!A:D,4,FALSE)),"")</f>
        <v>0.18651532340555149</v>
      </c>
      <c r="M2879" s="785">
        <f t="shared" si="444"/>
        <v>4.30850397066824</v>
      </c>
      <c r="N2879" s="786">
        <f>IF(ISNUMBER(F2879),IF(LEFT(A2879,3)="Cat",VLOOKUP(A2879,'Loc Configurations Seules'!R:V,5,FALSE),VLOOKUP(G2879,'Loc Coefficients Location'!A:E,5,FALSE)),"")</f>
        <v>9.9038652897397772E-2</v>
      </c>
      <c r="O2879" s="785">
        <f t="shared" si="445"/>
        <v>2.2877928819298887</v>
      </c>
      <c r="P2879" s="786">
        <f>IF(ISNUMBER(F2879),IF(LEFT(A2879,3)="Cat",VLOOKUP(A2879,'Loc Configurations Seules'!R:W,6,FALSE),VLOOKUP(G2879,'Loc Coefficients Location'!A:F,6,FALSE)),"")</f>
        <v>7.5421779500883954E-2</v>
      </c>
      <c r="Q2879" s="785">
        <f t="shared" si="446"/>
        <v>1.7422431064704194</v>
      </c>
      <c r="R2879" s="786">
        <f>IF(ISNUMBER(F2879),IF(LEFT(A2879,3)="Cat",VLOOKUP(A2879,'Loc Configurations Seules'!R:X,7,FALSE),VLOOKUP(G2879,'Loc Coefficients Location'!A:G,7,FALSE)),"")</f>
        <v>6.3273484033980879E-2</v>
      </c>
      <c r="S2879" s="785">
        <f t="shared" si="447"/>
        <v>1.4616174811849585</v>
      </c>
    </row>
    <row r="2880" spans="1:19" s="5" customFormat="1" ht="15.75" thickBot="1" x14ac:dyDescent="0.3">
      <c r="A2880" s="69"/>
      <c r="B2880" s="42" t="s">
        <v>7710</v>
      </c>
      <c r="C2880" s="43" t="s">
        <v>9365</v>
      </c>
      <c r="D2880" s="44"/>
      <c r="E2880" s="47"/>
      <c r="F2880" s="10">
        <v>23.1</v>
      </c>
      <c r="G2880" s="791" t="s">
        <v>9601</v>
      </c>
      <c r="H2880" s="781">
        <f t="shared" si="443"/>
        <v>6.1</v>
      </c>
      <c r="I2880" s="782">
        <f t="shared" si="442"/>
        <v>3.09</v>
      </c>
      <c r="J2880" s="782">
        <f t="shared" si="442"/>
        <v>2.11</v>
      </c>
      <c r="K2880" s="783">
        <f t="shared" si="442"/>
        <v>1.62</v>
      </c>
      <c r="L2880" s="784">
        <f>IF(ISNUMBER(F2880),IF(LEFT(A2880,3)="Cat",VLOOKUP(A2880,'Loc Configurations Seules'!R:U,4,FALSE),VLOOKUP(G2880,'Loc Coefficients Location'!A:D,4,FALSE)),"")</f>
        <v>0.18651532340555149</v>
      </c>
      <c r="M2880" s="785">
        <f t="shared" si="444"/>
        <v>4.30850397066824</v>
      </c>
      <c r="N2880" s="786">
        <f>IF(ISNUMBER(F2880),IF(LEFT(A2880,3)="Cat",VLOOKUP(A2880,'Loc Configurations Seules'!R:V,5,FALSE),VLOOKUP(G2880,'Loc Coefficients Location'!A:E,5,FALSE)),"")</f>
        <v>9.9038652897397772E-2</v>
      </c>
      <c r="O2880" s="785">
        <f t="shared" si="445"/>
        <v>2.2877928819298887</v>
      </c>
      <c r="P2880" s="786">
        <f>IF(ISNUMBER(F2880),IF(LEFT(A2880,3)="Cat",VLOOKUP(A2880,'Loc Configurations Seules'!R:W,6,FALSE),VLOOKUP(G2880,'Loc Coefficients Location'!A:F,6,FALSE)),"")</f>
        <v>7.5421779500883954E-2</v>
      </c>
      <c r="Q2880" s="785">
        <f t="shared" si="446"/>
        <v>1.7422431064704194</v>
      </c>
      <c r="R2880" s="786">
        <f>IF(ISNUMBER(F2880),IF(LEFT(A2880,3)="Cat",VLOOKUP(A2880,'Loc Configurations Seules'!R:X,7,FALSE),VLOOKUP(G2880,'Loc Coefficients Location'!A:G,7,FALSE)),"")</f>
        <v>6.3273484033980879E-2</v>
      </c>
      <c r="S2880" s="785">
        <f t="shared" si="447"/>
        <v>1.4616174811849585</v>
      </c>
    </row>
    <row r="2881" spans="1:19" s="5" customFormat="1" ht="26.25" thickBot="1" x14ac:dyDescent="0.3">
      <c r="A2881" s="235" t="s">
        <v>3087</v>
      </c>
      <c r="B2881" s="236" t="s">
        <v>3088</v>
      </c>
      <c r="C2881" s="237" t="s">
        <v>3089</v>
      </c>
      <c r="D2881" s="238"/>
      <c r="E2881" s="397" t="s">
        <v>5249</v>
      </c>
      <c r="F2881" s="240">
        <v>56.7</v>
      </c>
      <c r="G2881" s="791" t="s">
        <v>9601</v>
      </c>
      <c r="H2881" s="781">
        <f t="shared" si="443"/>
        <v>14.96</v>
      </c>
      <c r="I2881" s="782">
        <f t="shared" si="442"/>
        <v>7.59</v>
      </c>
      <c r="J2881" s="782">
        <f t="shared" si="442"/>
        <v>5.18</v>
      </c>
      <c r="K2881" s="783">
        <f t="shared" si="442"/>
        <v>3.98</v>
      </c>
      <c r="L2881" s="784">
        <f>IF(ISNUMBER(F2881),IF(LEFT(A2881,3)="Cat",VLOOKUP(A2881,'Loc Configurations Seules'!R:U,4,FALSE),VLOOKUP(G2881,'Loc Coefficients Location'!A:D,4,FALSE)),"")</f>
        <v>0.18651532340555149</v>
      </c>
      <c r="M2881" s="785">
        <f t="shared" si="444"/>
        <v>10.575418837094769</v>
      </c>
      <c r="N2881" s="786">
        <f>IF(ISNUMBER(F2881),IF(LEFT(A2881,3)="Cat",VLOOKUP(A2881,'Loc Configurations Seules'!R:V,5,FALSE),VLOOKUP(G2881,'Loc Coefficients Location'!A:E,5,FALSE)),"")</f>
        <v>9.9038652897397772E-2</v>
      </c>
      <c r="O2881" s="785">
        <f t="shared" si="445"/>
        <v>5.6154916192824542</v>
      </c>
      <c r="P2881" s="786">
        <f>IF(ISNUMBER(F2881),IF(LEFT(A2881,3)="Cat",VLOOKUP(A2881,'Loc Configurations Seules'!R:W,6,FALSE),VLOOKUP(G2881,'Loc Coefficients Location'!A:F,6,FALSE)),"")</f>
        <v>7.5421779500883954E-2</v>
      </c>
      <c r="Q2881" s="785">
        <f t="shared" si="446"/>
        <v>4.2764148977001204</v>
      </c>
      <c r="R2881" s="786">
        <f>IF(ISNUMBER(F2881),IF(LEFT(A2881,3)="Cat",VLOOKUP(A2881,'Loc Configurations Seules'!R:X,7,FALSE),VLOOKUP(G2881,'Loc Coefficients Location'!A:G,7,FALSE)),"")</f>
        <v>6.3273484033980879E-2</v>
      </c>
      <c r="S2881" s="785">
        <f t="shared" si="447"/>
        <v>3.5876065447267158</v>
      </c>
    </row>
    <row r="2882" spans="1:19" s="5" customFormat="1" ht="15.75" thickBot="1" x14ac:dyDescent="0.3">
      <c r="A2882" s="69"/>
      <c r="B2882" s="42" t="s">
        <v>7711</v>
      </c>
      <c r="C2882" s="43" t="s">
        <v>9366</v>
      </c>
      <c r="D2882" s="44"/>
      <c r="E2882" s="47"/>
      <c r="F2882" s="10">
        <v>56.7</v>
      </c>
      <c r="G2882" s="791" t="s">
        <v>9601</v>
      </c>
      <c r="H2882" s="781">
        <f t="shared" si="443"/>
        <v>14.96</v>
      </c>
      <c r="I2882" s="782">
        <f t="shared" si="442"/>
        <v>7.59</v>
      </c>
      <c r="J2882" s="782">
        <f t="shared" si="442"/>
        <v>5.18</v>
      </c>
      <c r="K2882" s="783">
        <f t="shared" si="442"/>
        <v>3.98</v>
      </c>
      <c r="L2882" s="784">
        <f>IF(ISNUMBER(F2882),IF(LEFT(A2882,3)="Cat",VLOOKUP(A2882,'Loc Configurations Seules'!R:U,4,FALSE),VLOOKUP(G2882,'Loc Coefficients Location'!A:D,4,FALSE)),"")</f>
        <v>0.18651532340555149</v>
      </c>
      <c r="M2882" s="785">
        <f t="shared" si="444"/>
        <v>10.575418837094769</v>
      </c>
      <c r="N2882" s="786">
        <f>IF(ISNUMBER(F2882),IF(LEFT(A2882,3)="Cat",VLOOKUP(A2882,'Loc Configurations Seules'!R:V,5,FALSE),VLOOKUP(G2882,'Loc Coefficients Location'!A:E,5,FALSE)),"")</f>
        <v>9.9038652897397772E-2</v>
      </c>
      <c r="O2882" s="785">
        <f t="shared" si="445"/>
        <v>5.6154916192824542</v>
      </c>
      <c r="P2882" s="786">
        <f>IF(ISNUMBER(F2882),IF(LEFT(A2882,3)="Cat",VLOOKUP(A2882,'Loc Configurations Seules'!R:W,6,FALSE),VLOOKUP(G2882,'Loc Coefficients Location'!A:F,6,FALSE)),"")</f>
        <v>7.5421779500883954E-2</v>
      </c>
      <c r="Q2882" s="785">
        <f t="shared" si="446"/>
        <v>4.2764148977001204</v>
      </c>
      <c r="R2882" s="786">
        <f>IF(ISNUMBER(F2882),IF(LEFT(A2882,3)="Cat",VLOOKUP(A2882,'Loc Configurations Seules'!R:X,7,FALSE),VLOOKUP(G2882,'Loc Coefficients Location'!A:G,7,FALSE)),"")</f>
        <v>6.3273484033980879E-2</v>
      </c>
      <c r="S2882" s="785">
        <f t="shared" si="447"/>
        <v>3.5876065447267158</v>
      </c>
    </row>
    <row r="2883" spans="1:19" s="5" customFormat="1" ht="25.5" x14ac:dyDescent="0.25">
      <c r="A2883" s="199" t="s">
        <v>3090</v>
      </c>
      <c r="B2883" s="242" t="s">
        <v>418</v>
      </c>
      <c r="C2883" s="94" t="s">
        <v>419</v>
      </c>
      <c r="D2883" s="60"/>
      <c r="E2883" s="265" t="s">
        <v>5249</v>
      </c>
      <c r="F2883" s="95">
        <v>101.85</v>
      </c>
      <c r="G2883" s="791" t="s">
        <v>9601</v>
      </c>
      <c r="H2883" s="781">
        <f t="shared" si="443"/>
        <v>26.88</v>
      </c>
      <c r="I2883" s="782">
        <f t="shared" si="442"/>
        <v>13.63</v>
      </c>
      <c r="J2883" s="782">
        <f t="shared" si="442"/>
        <v>9.3000000000000007</v>
      </c>
      <c r="K2883" s="783">
        <f t="shared" si="442"/>
        <v>7.16</v>
      </c>
      <c r="L2883" s="784">
        <f>IF(ISNUMBER(F2883),IF(LEFT(A2883,3)="Cat",VLOOKUP(A2883,'Loc Configurations Seules'!R:U,4,FALSE),VLOOKUP(G2883,'Loc Coefficients Location'!A:D,4,FALSE)),"")</f>
        <v>0.18651532340555149</v>
      </c>
      <c r="M2883" s="785">
        <f t="shared" si="444"/>
        <v>18.996585688855419</v>
      </c>
      <c r="N2883" s="786">
        <f>IF(ISNUMBER(F2883),IF(LEFT(A2883,3)="Cat",VLOOKUP(A2883,'Loc Configurations Seules'!R:V,5,FALSE),VLOOKUP(G2883,'Loc Coefficients Location'!A:E,5,FALSE)),"")</f>
        <v>9.9038652897397772E-2</v>
      </c>
      <c r="O2883" s="785">
        <f t="shared" si="445"/>
        <v>10.087086797599962</v>
      </c>
      <c r="P2883" s="786">
        <f>IF(ISNUMBER(F2883),IF(LEFT(A2883,3)="Cat",VLOOKUP(A2883,'Loc Configurations Seules'!R:W,6,FALSE),VLOOKUP(G2883,'Loc Coefficients Location'!A:F,6,FALSE)),"")</f>
        <v>7.5421779500883954E-2</v>
      </c>
      <c r="Q2883" s="785">
        <f t="shared" si="446"/>
        <v>7.6817082421650307</v>
      </c>
      <c r="R2883" s="786">
        <f>IF(ISNUMBER(F2883),IF(LEFT(A2883,3)="Cat",VLOOKUP(A2883,'Loc Configurations Seules'!R:X,7,FALSE),VLOOKUP(G2883,'Loc Coefficients Location'!A:G,7,FALSE)),"")</f>
        <v>6.3273484033980879E-2</v>
      </c>
      <c r="S2883" s="785">
        <f t="shared" si="447"/>
        <v>6.4444043488609521</v>
      </c>
    </row>
    <row r="2884" spans="1:19" s="5" customFormat="1" ht="15.75" thickBot="1" x14ac:dyDescent="0.3">
      <c r="A2884" s="214"/>
      <c r="B2884" s="183" t="s">
        <v>3091</v>
      </c>
      <c r="C2884" s="50" t="s">
        <v>3092</v>
      </c>
      <c r="D2884" s="51"/>
      <c r="E2884" s="398" t="s">
        <v>5249</v>
      </c>
      <c r="F2884" s="53">
        <v>101.85</v>
      </c>
      <c r="G2884" s="791" t="s">
        <v>9601</v>
      </c>
      <c r="H2884" s="781">
        <f t="shared" si="443"/>
        <v>26.88</v>
      </c>
      <c r="I2884" s="782">
        <f t="shared" si="442"/>
        <v>13.63</v>
      </c>
      <c r="J2884" s="782">
        <f t="shared" si="442"/>
        <v>9.3000000000000007</v>
      </c>
      <c r="K2884" s="783">
        <f t="shared" si="442"/>
        <v>7.16</v>
      </c>
      <c r="L2884" s="784">
        <f>IF(ISNUMBER(F2884),IF(LEFT(A2884,3)="Cat",VLOOKUP(A2884,'Loc Configurations Seules'!R:U,4,FALSE),VLOOKUP(G2884,'Loc Coefficients Location'!A:D,4,FALSE)),"")</f>
        <v>0.18651532340555149</v>
      </c>
      <c r="M2884" s="785">
        <f t="shared" si="444"/>
        <v>18.996585688855419</v>
      </c>
      <c r="N2884" s="786">
        <f>IF(ISNUMBER(F2884),IF(LEFT(A2884,3)="Cat",VLOOKUP(A2884,'Loc Configurations Seules'!R:V,5,FALSE),VLOOKUP(G2884,'Loc Coefficients Location'!A:E,5,FALSE)),"")</f>
        <v>9.9038652897397772E-2</v>
      </c>
      <c r="O2884" s="785">
        <f t="shared" si="445"/>
        <v>10.087086797599962</v>
      </c>
      <c r="P2884" s="786">
        <f>IF(ISNUMBER(F2884),IF(LEFT(A2884,3)="Cat",VLOOKUP(A2884,'Loc Configurations Seules'!R:W,6,FALSE),VLOOKUP(G2884,'Loc Coefficients Location'!A:F,6,FALSE)),"")</f>
        <v>7.5421779500883954E-2</v>
      </c>
      <c r="Q2884" s="785">
        <f t="shared" si="446"/>
        <v>7.6817082421650307</v>
      </c>
      <c r="R2884" s="786">
        <f>IF(ISNUMBER(F2884),IF(LEFT(A2884,3)="Cat",VLOOKUP(A2884,'Loc Configurations Seules'!R:X,7,FALSE),VLOOKUP(G2884,'Loc Coefficients Location'!A:G,7,FALSE)),"")</f>
        <v>6.3273484033980879E-2</v>
      </c>
      <c r="S2884" s="785">
        <f t="shared" si="447"/>
        <v>6.4444043488609521</v>
      </c>
    </row>
    <row r="2885" spans="1:19" s="5" customFormat="1" ht="15.75" thickBot="1" x14ac:dyDescent="0.3">
      <c r="A2885" s="69"/>
      <c r="B2885" s="42" t="s">
        <v>7698</v>
      </c>
      <c r="C2885" s="43" t="s">
        <v>9367</v>
      </c>
      <c r="D2885" s="44"/>
      <c r="E2885" s="47"/>
      <c r="F2885" s="10">
        <v>101.85</v>
      </c>
      <c r="G2885" s="791" t="s">
        <v>9601</v>
      </c>
      <c r="H2885" s="781">
        <f t="shared" si="443"/>
        <v>26.88</v>
      </c>
      <c r="I2885" s="782">
        <f t="shared" si="442"/>
        <v>13.63</v>
      </c>
      <c r="J2885" s="782">
        <f t="shared" si="442"/>
        <v>9.3000000000000007</v>
      </c>
      <c r="K2885" s="783">
        <f t="shared" si="442"/>
        <v>7.16</v>
      </c>
      <c r="L2885" s="784">
        <f>IF(ISNUMBER(F2885),IF(LEFT(A2885,3)="Cat",VLOOKUP(A2885,'Loc Configurations Seules'!R:U,4,FALSE),VLOOKUP(G2885,'Loc Coefficients Location'!A:D,4,FALSE)),"")</f>
        <v>0.18651532340555149</v>
      </c>
      <c r="M2885" s="785">
        <f t="shared" si="444"/>
        <v>18.996585688855419</v>
      </c>
      <c r="N2885" s="786">
        <f>IF(ISNUMBER(F2885),IF(LEFT(A2885,3)="Cat",VLOOKUP(A2885,'Loc Configurations Seules'!R:V,5,FALSE),VLOOKUP(G2885,'Loc Coefficients Location'!A:E,5,FALSE)),"")</f>
        <v>9.9038652897397772E-2</v>
      </c>
      <c r="O2885" s="785">
        <f t="shared" si="445"/>
        <v>10.087086797599962</v>
      </c>
      <c r="P2885" s="786">
        <f>IF(ISNUMBER(F2885),IF(LEFT(A2885,3)="Cat",VLOOKUP(A2885,'Loc Configurations Seules'!R:W,6,FALSE),VLOOKUP(G2885,'Loc Coefficients Location'!A:F,6,FALSE)),"")</f>
        <v>7.5421779500883954E-2</v>
      </c>
      <c r="Q2885" s="785">
        <f t="shared" si="446"/>
        <v>7.6817082421650307</v>
      </c>
      <c r="R2885" s="786">
        <f>IF(ISNUMBER(F2885),IF(LEFT(A2885,3)="Cat",VLOOKUP(A2885,'Loc Configurations Seules'!R:X,7,FALSE),VLOOKUP(G2885,'Loc Coefficients Location'!A:G,7,FALSE)),"")</f>
        <v>6.3273484033980879E-2</v>
      </c>
      <c r="S2885" s="785">
        <f t="shared" si="447"/>
        <v>6.4444043488609521</v>
      </c>
    </row>
    <row r="2886" spans="1:19" s="5" customFormat="1" ht="26.25" thickBot="1" x14ac:dyDescent="0.3">
      <c r="A2886" s="235" t="s">
        <v>3093</v>
      </c>
      <c r="B2886" s="236" t="s">
        <v>3094</v>
      </c>
      <c r="C2886" s="237" t="s">
        <v>3095</v>
      </c>
      <c r="D2886" s="238"/>
      <c r="E2886" s="397" t="s">
        <v>5249</v>
      </c>
      <c r="F2886" s="240">
        <v>36.75</v>
      </c>
      <c r="G2886" s="791" t="s">
        <v>9601</v>
      </c>
      <c r="H2886" s="781">
        <f t="shared" si="443"/>
        <v>9.6999999999999993</v>
      </c>
      <c r="I2886" s="782">
        <f t="shared" si="442"/>
        <v>4.92</v>
      </c>
      <c r="J2886" s="782">
        <f t="shared" si="442"/>
        <v>3.36</v>
      </c>
      <c r="K2886" s="783">
        <f t="shared" si="442"/>
        <v>2.58</v>
      </c>
      <c r="L2886" s="784">
        <f>IF(ISNUMBER(F2886),IF(LEFT(A2886,3)="Cat",VLOOKUP(A2886,'Loc Configurations Seules'!R:U,4,FALSE),VLOOKUP(G2886,'Loc Coefficients Location'!A:D,4,FALSE)),"")</f>
        <v>0.18651532340555149</v>
      </c>
      <c r="M2886" s="785">
        <f t="shared" si="444"/>
        <v>6.8544381351540169</v>
      </c>
      <c r="N2886" s="786">
        <f>IF(ISNUMBER(F2886),IF(LEFT(A2886,3)="Cat",VLOOKUP(A2886,'Loc Configurations Seules'!R:V,5,FALSE),VLOOKUP(G2886,'Loc Coefficients Location'!A:E,5,FALSE)),"")</f>
        <v>9.9038652897397772E-2</v>
      </c>
      <c r="O2886" s="785">
        <f t="shared" si="445"/>
        <v>3.6396704939793683</v>
      </c>
      <c r="P2886" s="786">
        <f>IF(ISNUMBER(F2886),IF(LEFT(A2886,3)="Cat",VLOOKUP(A2886,'Loc Configurations Seules'!R:W,6,FALSE),VLOOKUP(G2886,'Loc Coefficients Location'!A:F,6,FALSE)),"")</f>
        <v>7.5421779500883954E-2</v>
      </c>
      <c r="Q2886" s="785">
        <f t="shared" si="446"/>
        <v>2.7717503966574855</v>
      </c>
      <c r="R2886" s="786">
        <f>IF(ISNUMBER(F2886),IF(LEFT(A2886,3)="Cat",VLOOKUP(A2886,'Loc Configurations Seules'!R:X,7,FALSE),VLOOKUP(G2886,'Loc Coefficients Location'!A:G,7,FALSE)),"")</f>
        <v>6.3273484033980879E-2</v>
      </c>
      <c r="S2886" s="785">
        <f t="shared" si="447"/>
        <v>2.3253005382487975</v>
      </c>
    </row>
    <row r="2887" spans="1:19" s="5" customFormat="1" ht="15.75" thickBot="1" x14ac:dyDescent="0.3">
      <c r="A2887" s="69"/>
      <c r="B2887" s="42" t="s">
        <v>7712</v>
      </c>
      <c r="C2887" s="43" t="s">
        <v>9368</v>
      </c>
      <c r="D2887" s="44"/>
      <c r="E2887" s="47"/>
      <c r="F2887" s="10">
        <v>36.75</v>
      </c>
      <c r="G2887" s="791" t="s">
        <v>9601</v>
      </c>
      <c r="H2887" s="781">
        <f t="shared" si="443"/>
        <v>9.6999999999999993</v>
      </c>
      <c r="I2887" s="782">
        <f t="shared" si="443"/>
        <v>4.92</v>
      </c>
      <c r="J2887" s="782">
        <f t="shared" si="443"/>
        <v>3.36</v>
      </c>
      <c r="K2887" s="783">
        <f t="shared" si="443"/>
        <v>2.58</v>
      </c>
      <c r="L2887" s="784">
        <f>IF(ISNUMBER(F2887),IF(LEFT(A2887,3)="Cat",VLOOKUP(A2887,'Loc Configurations Seules'!R:U,4,FALSE),VLOOKUP(G2887,'Loc Coefficients Location'!A:D,4,FALSE)),"")</f>
        <v>0.18651532340555149</v>
      </c>
      <c r="M2887" s="785">
        <f t="shared" si="444"/>
        <v>6.8544381351540169</v>
      </c>
      <c r="N2887" s="786">
        <f>IF(ISNUMBER(F2887),IF(LEFT(A2887,3)="Cat",VLOOKUP(A2887,'Loc Configurations Seules'!R:V,5,FALSE),VLOOKUP(G2887,'Loc Coefficients Location'!A:E,5,FALSE)),"")</f>
        <v>9.9038652897397772E-2</v>
      </c>
      <c r="O2887" s="785">
        <f t="shared" si="445"/>
        <v>3.6396704939793683</v>
      </c>
      <c r="P2887" s="786">
        <f>IF(ISNUMBER(F2887),IF(LEFT(A2887,3)="Cat",VLOOKUP(A2887,'Loc Configurations Seules'!R:W,6,FALSE),VLOOKUP(G2887,'Loc Coefficients Location'!A:F,6,FALSE)),"")</f>
        <v>7.5421779500883954E-2</v>
      </c>
      <c r="Q2887" s="785">
        <f t="shared" si="446"/>
        <v>2.7717503966574855</v>
      </c>
      <c r="R2887" s="786">
        <f>IF(ISNUMBER(F2887),IF(LEFT(A2887,3)="Cat",VLOOKUP(A2887,'Loc Configurations Seules'!R:X,7,FALSE),VLOOKUP(G2887,'Loc Coefficients Location'!A:G,7,FALSE)),"")</f>
        <v>6.3273484033980879E-2</v>
      </c>
      <c r="S2887" s="785">
        <f t="shared" si="447"/>
        <v>2.3253005382487975</v>
      </c>
    </row>
    <row r="2888" spans="1:19" s="5" customFormat="1" ht="25.5" x14ac:dyDescent="0.25">
      <c r="A2888" s="199" t="s">
        <v>3096</v>
      </c>
      <c r="B2888" s="266" t="s">
        <v>3055</v>
      </c>
      <c r="C2888" s="94" t="s">
        <v>3097</v>
      </c>
      <c r="D2888" s="60"/>
      <c r="E2888" s="265" t="s">
        <v>5249</v>
      </c>
      <c r="F2888" s="95">
        <v>117.6</v>
      </c>
      <c r="G2888" s="791" t="s">
        <v>9601</v>
      </c>
      <c r="H2888" s="781">
        <f t="shared" ref="H2888:K2951" si="448">IF(ISNUMBER($F2888),ROUND($F2888*H$2,2),"")</f>
        <v>31.04</v>
      </c>
      <c r="I2888" s="782">
        <f t="shared" si="448"/>
        <v>15.74</v>
      </c>
      <c r="J2888" s="782">
        <f t="shared" si="448"/>
        <v>10.74</v>
      </c>
      <c r="K2888" s="783">
        <f t="shared" si="448"/>
        <v>8.26</v>
      </c>
      <c r="L2888" s="784">
        <f>IF(ISNUMBER(F2888),IF(LEFT(A2888,3)="Cat",VLOOKUP(A2888,'Loc Configurations Seules'!R:U,4,FALSE),VLOOKUP(G2888,'Loc Coefficients Location'!A:D,4,FALSE)),"")</f>
        <v>0.18651532340555149</v>
      </c>
      <c r="M2888" s="785">
        <f t="shared" si="444"/>
        <v>21.934202032492855</v>
      </c>
      <c r="N2888" s="786">
        <f>IF(ISNUMBER(F2888),IF(LEFT(A2888,3)="Cat",VLOOKUP(A2888,'Loc Configurations Seules'!R:V,5,FALSE),VLOOKUP(G2888,'Loc Coefficients Location'!A:E,5,FALSE)),"")</f>
        <v>9.9038652897397772E-2</v>
      </c>
      <c r="O2888" s="785">
        <f t="shared" si="445"/>
        <v>11.646945580733977</v>
      </c>
      <c r="P2888" s="786">
        <f>IF(ISNUMBER(F2888),IF(LEFT(A2888,3)="Cat",VLOOKUP(A2888,'Loc Configurations Seules'!R:W,6,FALSE),VLOOKUP(G2888,'Loc Coefficients Location'!A:F,6,FALSE)),"")</f>
        <v>7.5421779500883954E-2</v>
      </c>
      <c r="Q2888" s="785">
        <f t="shared" si="446"/>
        <v>8.8696012693039528</v>
      </c>
      <c r="R2888" s="786">
        <f>IF(ISNUMBER(F2888),IF(LEFT(A2888,3)="Cat",VLOOKUP(A2888,'Loc Configurations Seules'!R:X,7,FALSE),VLOOKUP(G2888,'Loc Coefficients Location'!A:G,7,FALSE)),"")</f>
        <v>6.3273484033980879E-2</v>
      </c>
      <c r="S2888" s="785">
        <f t="shared" si="447"/>
        <v>7.4409617223961506</v>
      </c>
    </row>
    <row r="2889" spans="1:19" s="5" customFormat="1" ht="15.75" thickBot="1" x14ac:dyDescent="0.3">
      <c r="A2889" s="205"/>
      <c r="B2889" s="183" t="s">
        <v>3056</v>
      </c>
      <c r="C2889" s="50" t="s">
        <v>3098</v>
      </c>
      <c r="D2889" s="51"/>
      <c r="E2889" s="398" t="s">
        <v>5249</v>
      </c>
      <c r="F2889" s="53">
        <v>117.6</v>
      </c>
      <c r="G2889" s="791" t="s">
        <v>9601</v>
      </c>
      <c r="H2889" s="781">
        <f t="shared" si="448"/>
        <v>31.04</v>
      </c>
      <c r="I2889" s="782">
        <f t="shared" si="448"/>
        <v>15.74</v>
      </c>
      <c r="J2889" s="782">
        <f t="shared" si="448"/>
        <v>10.74</v>
      </c>
      <c r="K2889" s="783">
        <f t="shared" si="448"/>
        <v>8.26</v>
      </c>
      <c r="L2889" s="784">
        <f>IF(ISNUMBER(F2889),IF(LEFT(A2889,3)="Cat",VLOOKUP(A2889,'Loc Configurations Seules'!R:U,4,FALSE),VLOOKUP(G2889,'Loc Coefficients Location'!A:D,4,FALSE)),"")</f>
        <v>0.18651532340555149</v>
      </c>
      <c r="M2889" s="785">
        <f t="shared" si="444"/>
        <v>21.934202032492855</v>
      </c>
      <c r="N2889" s="786">
        <f>IF(ISNUMBER(F2889),IF(LEFT(A2889,3)="Cat",VLOOKUP(A2889,'Loc Configurations Seules'!R:V,5,FALSE),VLOOKUP(G2889,'Loc Coefficients Location'!A:E,5,FALSE)),"")</f>
        <v>9.9038652897397772E-2</v>
      </c>
      <c r="O2889" s="785">
        <f t="shared" si="445"/>
        <v>11.646945580733977</v>
      </c>
      <c r="P2889" s="786">
        <f>IF(ISNUMBER(F2889),IF(LEFT(A2889,3)="Cat",VLOOKUP(A2889,'Loc Configurations Seules'!R:W,6,FALSE),VLOOKUP(G2889,'Loc Coefficients Location'!A:F,6,FALSE)),"")</f>
        <v>7.5421779500883954E-2</v>
      </c>
      <c r="Q2889" s="785">
        <f t="shared" si="446"/>
        <v>8.8696012693039528</v>
      </c>
      <c r="R2889" s="786">
        <f>IF(ISNUMBER(F2889),IF(LEFT(A2889,3)="Cat",VLOOKUP(A2889,'Loc Configurations Seules'!R:X,7,FALSE),VLOOKUP(G2889,'Loc Coefficients Location'!A:G,7,FALSE)),"")</f>
        <v>6.3273484033980879E-2</v>
      </c>
      <c r="S2889" s="785">
        <f t="shared" si="447"/>
        <v>7.4409617223961506</v>
      </c>
    </row>
    <row r="2890" spans="1:19" s="5" customFormat="1" ht="15.75" thickBot="1" x14ac:dyDescent="0.3">
      <c r="A2890" s="69"/>
      <c r="B2890" s="42" t="s">
        <v>7700</v>
      </c>
      <c r="C2890" s="43" t="s">
        <v>9369</v>
      </c>
      <c r="D2890" s="44"/>
      <c r="E2890" s="47"/>
      <c r="F2890" s="10">
        <v>117.6</v>
      </c>
      <c r="G2890" s="791" t="s">
        <v>9601</v>
      </c>
      <c r="H2890" s="781">
        <f t="shared" si="448"/>
        <v>31.04</v>
      </c>
      <c r="I2890" s="782">
        <f t="shared" si="448"/>
        <v>15.74</v>
      </c>
      <c r="J2890" s="782">
        <f t="shared" si="448"/>
        <v>10.74</v>
      </c>
      <c r="K2890" s="783">
        <f t="shared" si="448"/>
        <v>8.26</v>
      </c>
      <c r="L2890" s="784">
        <f>IF(ISNUMBER(F2890),IF(LEFT(A2890,3)="Cat",VLOOKUP(A2890,'Loc Configurations Seules'!R:U,4,FALSE),VLOOKUP(G2890,'Loc Coefficients Location'!A:D,4,FALSE)),"")</f>
        <v>0.18651532340555149</v>
      </c>
      <c r="M2890" s="785">
        <f t="shared" si="444"/>
        <v>21.934202032492855</v>
      </c>
      <c r="N2890" s="786">
        <f>IF(ISNUMBER(F2890),IF(LEFT(A2890,3)="Cat",VLOOKUP(A2890,'Loc Configurations Seules'!R:V,5,FALSE),VLOOKUP(G2890,'Loc Coefficients Location'!A:E,5,FALSE)),"")</f>
        <v>9.9038652897397772E-2</v>
      </c>
      <c r="O2890" s="785">
        <f t="shared" si="445"/>
        <v>11.646945580733977</v>
      </c>
      <c r="P2890" s="786">
        <f>IF(ISNUMBER(F2890),IF(LEFT(A2890,3)="Cat",VLOOKUP(A2890,'Loc Configurations Seules'!R:W,6,FALSE),VLOOKUP(G2890,'Loc Coefficients Location'!A:F,6,FALSE)),"")</f>
        <v>7.5421779500883954E-2</v>
      </c>
      <c r="Q2890" s="785">
        <f t="shared" si="446"/>
        <v>8.8696012693039528</v>
      </c>
      <c r="R2890" s="786">
        <f>IF(ISNUMBER(F2890),IF(LEFT(A2890,3)="Cat",VLOOKUP(A2890,'Loc Configurations Seules'!R:X,7,FALSE),VLOOKUP(G2890,'Loc Coefficients Location'!A:G,7,FALSE)),"")</f>
        <v>6.3273484033980879E-2</v>
      </c>
      <c r="S2890" s="785">
        <f t="shared" si="447"/>
        <v>7.4409617223961506</v>
      </c>
    </row>
    <row r="2891" spans="1:19" s="5" customFormat="1" ht="26.25" thickBot="1" x14ac:dyDescent="0.3">
      <c r="A2891" s="235" t="s">
        <v>3099</v>
      </c>
      <c r="B2891" s="236" t="s">
        <v>3060</v>
      </c>
      <c r="C2891" s="237" t="s">
        <v>3100</v>
      </c>
      <c r="D2891" s="238"/>
      <c r="E2891" s="397" t="s">
        <v>5249</v>
      </c>
      <c r="F2891" s="240">
        <v>229.95</v>
      </c>
      <c r="G2891" s="791" t="s">
        <v>9601</v>
      </c>
      <c r="H2891" s="781">
        <f t="shared" si="448"/>
        <v>60.69</v>
      </c>
      <c r="I2891" s="782">
        <f t="shared" si="448"/>
        <v>30.78</v>
      </c>
      <c r="J2891" s="782">
        <f t="shared" si="448"/>
        <v>21.01</v>
      </c>
      <c r="K2891" s="783">
        <f t="shared" si="448"/>
        <v>16.16</v>
      </c>
      <c r="L2891" s="784">
        <f>IF(ISNUMBER(F2891),IF(LEFT(A2891,3)="Cat",VLOOKUP(A2891,'Loc Configurations Seules'!R:U,4,FALSE),VLOOKUP(G2891,'Loc Coefficients Location'!A:D,4,FALSE)),"")</f>
        <v>0.18651532340555149</v>
      </c>
      <c r="M2891" s="785">
        <f t="shared" si="444"/>
        <v>42.889198617106565</v>
      </c>
      <c r="N2891" s="786">
        <f>IF(ISNUMBER(F2891),IF(LEFT(A2891,3)="Cat",VLOOKUP(A2891,'Loc Configurations Seules'!R:V,5,FALSE),VLOOKUP(G2891,'Loc Coefficients Location'!A:E,5,FALSE)),"")</f>
        <v>9.9038652897397772E-2</v>
      </c>
      <c r="O2891" s="785">
        <f t="shared" si="445"/>
        <v>22.773938233756617</v>
      </c>
      <c r="P2891" s="786">
        <f>IF(ISNUMBER(F2891),IF(LEFT(A2891,3)="Cat",VLOOKUP(A2891,'Loc Configurations Seules'!R:W,6,FALSE),VLOOKUP(G2891,'Loc Coefficients Location'!A:F,6,FALSE)),"")</f>
        <v>7.5421779500883954E-2</v>
      </c>
      <c r="Q2891" s="785">
        <f t="shared" si="446"/>
        <v>17.343238196228263</v>
      </c>
      <c r="R2891" s="786">
        <f>IF(ISNUMBER(F2891),IF(LEFT(A2891,3)="Cat",VLOOKUP(A2891,'Loc Configurations Seules'!R:X,7,FALSE),VLOOKUP(G2891,'Loc Coefficients Location'!A:G,7,FALSE)),"")</f>
        <v>6.3273484033980879E-2</v>
      </c>
      <c r="S2891" s="785">
        <f t="shared" si="447"/>
        <v>14.549737653613903</v>
      </c>
    </row>
    <row r="2892" spans="1:19" s="5" customFormat="1" ht="15.75" thickBot="1" x14ac:dyDescent="0.3">
      <c r="A2892" s="69"/>
      <c r="B2892" s="42" t="s">
        <v>7712</v>
      </c>
      <c r="C2892" s="43" t="s">
        <v>9370</v>
      </c>
      <c r="D2892" s="44"/>
      <c r="E2892" s="47"/>
      <c r="F2892" s="10">
        <v>229.95</v>
      </c>
      <c r="G2892" s="791" t="s">
        <v>9601</v>
      </c>
      <c r="H2892" s="781">
        <f t="shared" si="448"/>
        <v>60.69</v>
      </c>
      <c r="I2892" s="782">
        <f t="shared" si="448"/>
        <v>30.78</v>
      </c>
      <c r="J2892" s="782">
        <f t="shared" si="448"/>
        <v>21.01</v>
      </c>
      <c r="K2892" s="783">
        <f t="shared" si="448"/>
        <v>16.16</v>
      </c>
      <c r="L2892" s="784">
        <f>IF(ISNUMBER(F2892),IF(LEFT(A2892,3)="Cat",VLOOKUP(A2892,'Loc Configurations Seules'!R:U,4,FALSE),VLOOKUP(G2892,'Loc Coefficients Location'!A:D,4,FALSE)),"")</f>
        <v>0.18651532340555149</v>
      </c>
      <c r="M2892" s="785">
        <f t="shared" si="444"/>
        <v>42.889198617106565</v>
      </c>
      <c r="N2892" s="786">
        <f>IF(ISNUMBER(F2892),IF(LEFT(A2892,3)="Cat",VLOOKUP(A2892,'Loc Configurations Seules'!R:V,5,FALSE),VLOOKUP(G2892,'Loc Coefficients Location'!A:E,5,FALSE)),"")</f>
        <v>9.9038652897397772E-2</v>
      </c>
      <c r="O2892" s="785">
        <f t="shared" si="445"/>
        <v>22.773938233756617</v>
      </c>
      <c r="P2892" s="786">
        <f>IF(ISNUMBER(F2892),IF(LEFT(A2892,3)="Cat",VLOOKUP(A2892,'Loc Configurations Seules'!R:W,6,FALSE),VLOOKUP(G2892,'Loc Coefficients Location'!A:F,6,FALSE)),"")</f>
        <v>7.5421779500883954E-2</v>
      </c>
      <c r="Q2892" s="785">
        <f t="shared" si="446"/>
        <v>17.343238196228263</v>
      </c>
      <c r="R2892" s="786">
        <f>IF(ISNUMBER(F2892),IF(LEFT(A2892,3)="Cat",VLOOKUP(A2892,'Loc Configurations Seules'!R:X,7,FALSE),VLOOKUP(G2892,'Loc Coefficients Location'!A:G,7,FALSE)),"")</f>
        <v>6.3273484033980879E-2</v>
      </c>
      <c r="S2892" s="785">
        <f t="shared" si="447"/>
        <v>14.549737653613903</v>
      </c>
    </row>
    <row r="2893" spans="1:19" s="5" customFormat="1" ht="25.5" x14ac:dyDescent="0.25">
      <c r="A2893" s="199" t="s">
        <v>3101</v>
      </c>
      <c r="B2893" s="242" t="s">
        <v>3062</v>
      </c>
      <c r="C2893" s="94" t="s">
        <v>3102</v>
      </c>
      <c r="D2893" s="60"/>
      <c r="E2893" s="265" t="s">
        <v>5249</v>
      </c>
      <c r="F2893" s="95">
        <v>152.25</v>
      </c>
      <c r="G2893" s="791" t="s">
        <v>9601</v>
      </c>
      <c r="H2893" s="781">
        <f t="shared" si="448"/>
        <v>40.18</v>
      </c>
      <c r="I2893" s="782">
        <f t="shared" si="448"/>
        <v>20.38</v>
      </c>
      <c r="J2893" s="782">
        <f t="shared" si="448"/>
        <v>13.91</v>
      </c>
      <c r="K2893" s="783">
        <f t="shared" si="448"/>
        <v>10.7</v>
      </c>
      <c r="L2893" s="784">
        <f>IF(ISNUMBER(F2893),IF(LEFT(A2893,3)="Cat",VLOOKUP(A2893,'Loc Configurations Seules'!R:U,4,FALSE),VLOOKUP(G2893,'Loc Coefficients Location'!A:D,4,FALSE)),"")</f>
        <v>0.18651532340555149</v>
      </c>
      <c r="M2893" s="785">
        <f t="shared" si="444"/>
        <v>28.396957988495213</v>
      </c>
      <c r="N2893" s="786">
        <f>IF(ISNUMBER(F2893),IF(LEFT(A2893,3)="Cat",VLOOKUP(A2893,'Loc Configurations Seules'!R:V,5,FALSE),VLOOKUP(G2893,'Loc Coefficients Location'!A:E,5,FALSE)),"")</f>
        <v>9.9038652897397772E-2</v>
      </c>
      <c r="O2893" s="785">
        <f t="shared" si="445"/>
        <v>15.07863490362881</v>
      </c>
      <c r="P2893" s="786">
        <f>IF(ISNUMBER(F2893),IF(LEFT(A2893,3)="Cat",VLOOKUP(A2893,'Loc Configurations Seules'!R:W,6,FALSE),VLOOKUP(G2893,'Loc Coefficients Location'!A:F,6,FALSE)),"")</f>
        <v>7.5421779500883954E-2</v>
      </c>
      <c r="Q2893" s="785">
        <f t="shared" si="446"/>
        <v>11.482965929009582</v>
      </c>
      <c r="R2893" s="786">
        <f>IF(ISNUMBER(F2893),IF(LEFT(A2893,3)="Cat",VLOOKUP(A2893,'Loc Configurations Seules'!R:X,7,FALSE),VLOOKUP(G2893,'Loc Coefficients Location'!A:G,7,FALSE)),"")</f>
        <v>6.3273484033980879E-2</v>
      </c>
      <c r="S2893" s="785">
        <f t="shared" si="447"/>
        <v>9.6333879441735881</v>
      </c>
    </row>
    <row r="2894" spans="1:19" s="5" customFormat="1" x14ac:dyDescent="0.25">
      <c r="A2894" s="190"/>
      <c r="B2894" s="85" t="s">
        <v>7713</v>
      </c>
      <c r="C2894" s="43" t="s">
        <v>7714</v>
      </c>
      <c r="D2894" s="191"/>
      <c r="E2894" s="399" t="s">
        <v>5249</v>
      </c>
      <c r="F2894" s="46">
        <v>152.25</v>
      </c>
      <c r="G2894" s="791" t="s">
        <v>9601</v>
      </c>
      <c r="H2894" s="781">
        <f t="shared" si="448"/>
        <v>40.18</v>
      </c>
      <c r="I2894" s="782">
        <f t="shared" si="448"/>
        <v>20.38</v>
      </c>
      <c r="J2894" s="782">
        <f t="shared" si="448"/>
        <v>13.91</v>
      </c>
      <c r="K2894" s="783">
        <f t="shared" si="448"/>
        <v>10.7</v>
      </c>
      <c r="L2894" s="784">
        <f>IF(ISNUMBER(F2894),IF(LEFT(A2894,3)="Cat",VLOOKUP(A2894,'Loc Configurations Seules'!R:U,4,FALSE),VLOOKUP(G2894,'Loc Coefficients Location'!A:D,4,FALSE)),"")</f>
        <v>0.18651532340555149</v>
      </c>
      <c r="M2894" s="785">
        <f t="shared" si="444"/>
        <v>28.396957988495213</v>
      </c>
      <c r="N2894" s="786">
        <f>IF(ISNUMBER(F2894),IF(LEFT(A2894,3)="Cat",VLOOKUP(A2894,'Loc Configurations Seules'!R:V,5,FALSE),VLOOKUP(G2894,'Loc Coefficients Location'!A:E,5,FALSE)),"")</f>
        <v>9.9038652897397772E-2</v>
      </c>
      <c r="O2894" s="785">
        <f t="shared" si="445"/>
        <v>15.07863490362881</v>
      </c>
      <c r="P2894" s="786">
        <f>IF(ISNUMBER(F2894),IF(LEFT(A2894,3)="Cat",VLOOKUP(A2894,'Loc Configurations Seules'!R:W,6,FALSE),VLOOKUP(G2894,'Loc Coefficients Location'!A:F,6,FALSE)),"")</f>
        <v>7.5421779500883954E-2</v>
      </c>
      <c r="Q2894" s="785">
        <f t="shared" si="446"/>
        <v>11.482965929009582</v>
      </c>
      <c r="R2894" s="786">
        <f>IF(ISNUMBER(F2894),IF(LEFT(A2894,3)="Cat",VLOOKUP(A2894,'Loc Configurations Seules'!R:X,7,FALSE),VLOOKUP(G2894,'Loc Coefficients Location'!A:G,7,FALSE)),"")</f>
        <v>6.3273484033980879E-2</v>
      </c>
      <c r="S2894" s="785">
        <f t="shared" si="447"/>
        <v>9.6333879441735881</v>
      </c>
    </row>
    <row r="2895" spans="1:19" s="5" customFormat="1" ht="15.75" thickBot="1" x14ac:dyDescent="0.3">
      <c r="A2895" s="190"/>
      <c r="B2895" s="85" t="s">
        <v>3067</v>
      </c>
      <c r="C2895" s="43" t="s">
        <v>3103</v>
      </c>
      <c r="D2895" s="191"/>
      <c r="E2895" s="399" t="s">
        <v>5249</v>
      </c>
      <c r="F2895" s="46">
        <v>152.25</v>
      </c>
      <c r="G2895" s="791" t="s">
        <v>9601</v>
      </c>
      <c r="H2895" s="781">
        <f t="shared" si="448"/>
        <v>40.18</v>
      </c>
      <c r="I2895" s="782">
        <f t="shared" si="448"/>
        <v>20.38</v>
      </c>
      <c r="J2895" s="782">
        <f t="shared" si="448"/>
        <v>13.91</v>
      </c>
      <c r="K2895" s="783">
        <f t="shared" si="448"/>
        <v>10.7</v>
      </c>
      <c r="L2895" s="784">
        <f>IF(ISNUMBER(F2895),IF(LEFT(A2895,3)="Cat",VLOOKUP(A2895,'Loc Configurations Seules'!R:U,4,FALSE),VLOOKUP(G2895,'Loc Coefficients Location'!A:D,4,FALSE)),"")</f>
        <v>0.18651532340555149</v>
      </c>
      <c r="M2895" s="785">
        <f t="shared" si="444"/>
        <v>28.396957988495213</v>
      </c>
      <c r="N2895" s="786">
        <f>IF(ISNUMBER(F2895),IF(LEFT(A2895,3)="Cat",VLOOKUP(A2895,'Loc Configurations Seules'!R:V,5,FALSE),VLOOKUP(G2895,'Loc Coefficients Location'!A:E,5,FALSE)),"")</f>
        <v>9.9038652897397772E-2</v>
      </c>
      <c r="O2895" s="785">
        <f t="shared" si="445"/>
        <v>15.07863490362881</v>
      </c>
      <c r="P2895" s="786">
        <f>IF(ISNUMBER(F2895),IF(LEFT(A2895,3)="Cat",VLOOKUP(A2895,'Loc Configurations Seules'!R:W,6,FALSE),VLOOKUP(G2895,'Loc Coefficients Location'!A:F,6,FALSE)),"")</f>
        <v>7.5421779500883954E-2</v>
      </c>
      <c r="Q2895" s="785">
        <f t="shared" si="446"/>
        <v>11.482965929009582</v>
      </c>
      <c r="R2895" s="786">
        <f>IF(ISNUMBER(F2895),IF(LEFT(A2895,3)="Cat",VLOOKUP(A2895,'Loc Configurations Seules'!R:X,7,FALSE),VLOOKUP(G2895,'Loc Coefficients Location'!A:G,7,FALSE)),"")</f>
        <v>6.3273484033980879E-2</v>
      </c>
      <c r="S2895" s="785">
        <f t="shared" si="447"/>
        <v>9.6333879441735881</v>
      </c>
    </row>
    <row r="2896" spans="1:19" s="5" customFormat="1" ht="26.25" thickBot="1" x14ac:dyDescent="0.3">
      <c r="A2896" s="199" t="s">
        <v>3104</v>
      </c>
      <c r="B2896" s="242" t="s">
        <v>3071</v>
      </c>
      <c r="C2896" s="94" t="s">
        <v>3105</v>
      </c>
      <c r="D2896" s="60"/>
      <c r="E2896" s="265" t="s">
        <v>5249</v>
      </c>
      <c r="F2896" s="95">
        <v>135.44999999999999</v>
      </c>
      <c r="G2896" s="791" t="s">
        <v>9601</v>
      </c>
      <c r="H2896" s="781">
        <f t="shared" si="448"/>
        <v>35.75</v>
      </c>
      <c r="I2896" s="782">
        <f t="shared" si="448"/>
        <v>18.13</v>
      </c>
      <c r="J2896" s="782">
        <f t="shared" si="448"/>
        <v>12.37</v>
      </c>
      <c r="K2896" s="783">
        <f t="shared" si="448"/>
        <v>9.52</v>
      </c>
      <c r="L2896" s="784">
        <f>IF(ISNUMBER(F2896),IF(LEFT(A2896,3)="Cat",VLOOKUP(A2896,'Loc Configurations Seules'!R:U,4,FALSE),VLOOKUP(G2896,'Loc Coefficients Location'!A:D,4,FALSE)),"")</f>
        <v>0.18651532340555149</v>
      </c>
      <c r="M2896" s="785">
        <f t="shared" si="444"/>
        <v>25.263500555281947</v>
      </c>
      <c r="N2896" s="786">
        <f>IF(ISNUMBER(F2896),IF(LEFT(A2896,3)="Cat",VLOOKUP(A2896,'Loc Configurations Seules'!R:V,5,FALSE),VLOOKUP(G2896,'Loc Coefficients Location'!A:E,5,FALSE)),"")</f>
        <v>9.9038652897397772E-2</v>
      </c>
      <c r="O2896" s="785">
        <f t="shared" si="445"/>
        <v>13.414785534952527</v>
      </c>
      <c r="P2896" s="786">
        <f>IF(ISNUMBER(F2896),IF(LEFT(A2896,3)="Cat",VLOOKUP(A2896,'Loc Configurations Seules'!R:W,6,FALSE),VLOOKUP(G2896,'Loc Coefficients Location'!A:F,6,FALSE)),"")</f>
        <v>7.5421779500883954E-2</v>
      </c>
      <c r="Q2896" s="785">
        <f t="shared" si="446"/>
        <v>10.215880033394731</v>
      </c>
      <c r="R2896" s="786">
        <f>IF(ISNUMBER(F2896),IF(LEFT(A2896,3)="Cat",VLOOKUP(A2896,'Loc Configurations Seules'!R:X,7,FALSE),VLOOKUP(G2896,'Loc Coefficients Location'!A:G,7,FALSE)),"")</f>
        <v>6.3273484033980879E-2</v>
      </c>
      <c r="S2896" s="785">
        <f t="shared" si="447"/>
        <v>8.5703934124027086</v>
      </c>
    </row>
    <row r="2897" spans="1:19" s="5" customFormat="1" x14ac:dyDescent="0.25">
      <c r="A2897" s="190"/>
      <c r="B2897" s="242" t="s">
        <v>7715</v>
      </c>
      <c r="C2897" s="43" t="s">
        <v>7716</v>
      </c>
      <c r="D2897" s="44"/>
      <c r="E2897" s="208"/>
      <c r="F2897" s="10">
        <v>135.44999999999999</v>
      </c>
      <c r="G2897" s="791" t="s">
        <v>9601</v>
      </c>
      <c r="H2897" s="781">
        <f t="shared" si="448"/>
        <v>35.75</v>
      </c>
      <c r="I2897" s="782">
        <f t="shared" si="448"/>
        <v>18.13</v>
      </c>
      <c r="J2897" s="782">
        <f t="shared" si="448"/>
        <v>12.37</v>
      </c>
      <c r="K2897" s="783">
        <f t="shared" si="448"/>
        <v>9.52</v>
      </c>
      <c r="L2897" s="784">
        <f>IF(ISNUMBER(F2897),IF(LEFT(A2897,3)="Cat",VLOOKUP(A2897,'Loc Configurations Seules'!R:U,4,FALSE),VLOOKUP(G2897,'Loc Coefficients Location'!A:D,4,FALSE)),"")</f>
        <v>0.18651532340555149</v>
      </c>
      <c r="M2897" s="785">
        <f t="shared" si="444"/>
        <v>25.263500555281947</v>
      </c>
      <c r="N2897" s="786">
        <f>IF(ISNUMBER(F2897),IF(LEFT(A2897,3)="Cat",VLOOKUP(A2897,'Loc Configurations Seules'!R:V,5,FALSE),VLOOKUP(G2897,'Loc Coefficients Location'!A:E,5,FALSE)),"")</f>
        <v>9.9038652897397772E-2</v>
      </c>
      <c r="O2897" s="785">
        <f t="shared" si="445"/>
        <v>13.414785534952527</v>
      </c>
      <c r="P2897" s="786">
        <f>IF(ISNUMBER(F2897),IF(LEFT(A2897,3)="Cat",VLOOKUP(A2897,'Loc Configurations Seules'!R:W,6,FALSE),VLOOKUP(G2897,'Loc Coefficients Location'!A:F,6,FALSE)),"")</f>
        <v>7.5421779500883954E-2</v>
      </c>
      <c r="Q2897" s="785">
        <f t="shared" si="446"/>
        <v>10.215880033394731</v>
      </c>
      <c r="R2897" s="786">
        <f>IF(ISNUMBER(F2897),IF(LEFT(A2897,3)="Cat",VLOOKUP(A2897,'Loc Configurations Seules'!R:X,7,FALSE),VLOOKUP(G2897,'Loc Coefficients Location'!A:G,7,FALSE)),"")</f>
        <v>6.3273484033980879E-2</v>
      </c>
      <c r="S2897" s="785">
        <f t="shared" si="447"/>
        <v>8.5703934124027086</v>
      </c>
    </row>
    <row r="2898" spans="1:19" s="5" customFormat="1" ht="15.75" thickBot="1" x14ac:dyDescent="0.3">
      <c r="A2898" s="214"/>
      <c r="B2898" s="183" t="s">
        <v>3072</v>
      </c>
      <c r="C2898" s="50" t="s">
        <v>3106</v>
      </c>
      <c r="D2898" s="51"/>
      <c r="E2898" s="398" t="s">
        <v>5249</v>
      </c>
      <c r="F2898" s="53">
        <v>135.44999999999999</v>
      </c>
      <c r="G2898" s="791" t="s">
        <v>9601</v>
      </c>
      <c r="H2898" s="781">
        <f t="shared" si="448"/>
        <v>35.75</v>
      </c>
      <c r="I2898" s="782">
        <f t="shared" si="448"/>
        <v>18.13</v>
      </c>
      <c r="J2898" s="782">
        <f t="shared" si="448"/>
        <v>12.37</v>
      </c>
      <c r="K2898" s="783">
        <f t="shared" si="448"/>
        <v>9.52</v>
      </c>
      <c r="L2898" s="784">
        <f>IF(ISNUMBER(F2898),IF(LEFT(A2898,3)="Cat",VLOOKUP(A2898,'Loc Configurations Seules'!R:U,4,FALSE),VLOOKUP(G2898,'Loc Coefficients Location'!A:D,4,FALSE)),"")</f>
        <v>0.18651532340555149</v>
      </c>
      <c r="M2898" s="785">
        <f t="shared" si="444"/>
        <v>25.263500555281947</v>
      </c>
      <c r="N2898" s="786">
        <f>IF(ISNUMBER(F2898),IF(LEFT(A2898,3)="Cat",VLOOKUP(A2898,'Loc Configurations Seules'!R:V,5,FALSE),VLOOKUP(G2898,'Loc Coefficients Location'!A:E,5,FALSE)),"")</f>
        <v>9.9038652897397772E-2</v>
      </c>
      <c r="O2898" s="785">
        <f t="shared" si="445"/>
        <v>13.414785534952527</v>
      </c>
      <c r="P2898" s="786">
        <f>IF(ISNUMBER(F2898),IF(LEFT(A2898,3)="Cat",VLOOKUP(A2898,'Loc Configurations Seules'!R:W,6,FALSE),VLOOKUP(G2898,'Loc Coefficients Location'!A:F,6,FALSE)),"")</f>
        <v>7.5421779500883954E-2</v>
      </c>
      <c r="Q2898" s="785">
        <f t="shared" si="446"/>
        <v>10.215880033394731</v>
      </c>
      <c r="R2898" s="786">
        <f>IF(ISNUMBER(F2898),IF(LEFT(A2898,3)="Cat",VLOOKUP(A2898,'Loc Configurations Seules'!R:X,7,FALSE),VLOOKUP(G2898,'Loc Coefficients Location'!A:G,7,FALSE)),"")</f>
        <v>6.3273484033980879E-2</v>
      </c>
      <c r="S2898" s="785">
        <f t="shared" si="447"/>
        <v>8.5703934124027086</v>
      </c>
    </row>
    <row r="2899" spans="1:19" s="5" customFormat="1" ht="26.25" thickBot="1" x14ac:dyDescent="0.3">
      <c r="A2899" s="235" t="s">
        <v>3107</v>
      </c>
      <c r="B2899" s="236" t="s">
        <v>3078</v>
      </c>
      <c r="C2899" s="237" t="s">
        <v>3108</v>
      </c>
      <c r="D2899" s="238"/>
      <c r="E2899" s="397" t="s">
        <v>5249</v>
      </c>
      <c r="F2899" s="240">
        <v>195.3</v>
      </c>
      <c r="G2899" s="791" t="s">
        <v>9601</v>
      </c>
      <c r="H2899" s="781">
        <f t="shared" si="448"/>
        <v>51.54</v>
      </c>
      <c r="I2899" s="782">
        <f t="shared" si="448"/>
        <v>26.14</v>
      </c>
      <c r="J2899" s="782">
        <f t="shared" si="448"/>
        <v>17.84</v>
      </c>
      <c r="K2899" s="783">
        <f t="shared" si="448"/>
        <v>13.72</v>
      </c>
      <c r="L2899" s="784">
        <f>IF(ISNUMBER(F2899),IF(LEFT(A2899,3)="Cat",VLOOKUP(A2899,'Loc Configurations Seules'!R:U,4,FALSE),VLOOKUP(G2899,'Loc Coefficients Location'!A:D,4,FALSE)),"")</f>
        <v>0.18651532340555149</v>
      </c>
      <c r="M2899" s="785">
        <f t="shared" si="444"/>
        <v>36.426442661104211</v>
      </c>
      <c r="N2899" s="786">
        <f>IF(ISNUMBER(F2899),IF(LEFT(A2899,3)="Cat",VLOOKUP(A2899,'Loc Configurations Seules'!R:V,5,FALSE),VLOOKUP(G2899,'Loc Coefficients Location'!A:E,5,FALSE)),"")</f>
        <v>9.9038652897397772E-2</v>
      </c>
      <c r="O2899" s="785">
        <f t="shared" si="445"/>
        <v>19.342248910861787</v>
      </c>
      <c r="P2899" s="786">
        <f>IF(ISNUMBER(F2899),IF(LEFT(A2899,3)="Cat",VLOOKUP(A2899,'Loc Configurations Seules'!R:W,6,FALSE),VLOOKUP(G2899,'Loc Coefficients Location'!A:F,6,FALSE)),"")</f>
        <v>7.5421779500883954E-2</v>
      </c>
      <c r="Q2899" s="785">
        <f t="shared" si="446"/>
        <v>14.729873536522637</v>
      </c>
      <c r="R2899" s="786">
        <f>IF(ISNUMBER(F2899),IF(LEFT(A2899,3)="Cat",VLOOKUP(A2899,'Loc Configurations Seules'!R:X,7,FALSE),VLOOKUP(G2899,'Loc Coefficients Location'!A:G,7,FALSE)),"")</f>
        <v>6.3273484033980879E-2</v>
      </c>
      <c r="S2899" s="785">
        <f t="shared" si="447"/>
        <v>12.357311431836466</v>
      </c>
    </row>
    <row r="2900" spans="1:19" s="5" customFormat="1" ht="15.75" thickBot="1" x14ac:dyDescent="0.3">
      <c r="A2900" s="190"/>
      <c r="B2900" s="242" t="s">
        <v>7717</v>
      </c>
      <c r="C2900" s="43" t="s">
        <v>7718</v>
      </c>
      <c r="D2900" s="44"/>
      <c r="E2900" s="208"/>
      <c r="F2900" s="10">
        <v>195.3</v>
      </c>
      <c r="G2900" s="791" t="s">
        <v>9601</v>
      </c>
      <c r="H2900" s="781">
        <f t="shared" si="448"/>
        <v>51.54</v>
      </c>
      <c r="I2900" s="782">
        <f t="shared" si="448"/>
        <v>26.14</v>
      </c>
      <c r="J2900" s="782">
        <f t="shared" si="448"/>
        <v>17.84</v>
      </c>
      <c r="K2900" s="783">
        <f t="shared" si="448"/>
        <v>13.72</v>
      </c>
      <c r="L2900" s="784">
        <f>IF(ISNUMBER(F2900),IF(LEFT(A2900,3)="Cat",VLOOKUP(A2900,'Loc Configurations Seules'!R:U,4,FALSE),VLOOKUP(G2900,'Loc Coefficients Location'!A:D,4,FALSE)),"")</f>
        <v>0.18651532340555149</v>
      </c>
      <c r="M2900" s="785">
        <f t="shared" si="444"/>
        <v>36.426442661104211</v>
      </c>
      <c r="N2900" s="786">
        <f>IF(ISNUMBER(F2900),IF(LEFT(A2900,3)="Cat",VLOOKUP(A2900,'Loc Configurations Seules'!R:V,5,FALSE),VLOOKUP(G2900,'Loc Coefficients Location'!A:E,5,FALSE)),"")</f>
        <v>9.9038652897397772E-2</v>
      </c>
      <c r="O2900" s="785">
        <f t="shared" si="445"/>
        <v>19.342248910861787</v>
      </c>
      <c r="P2900" s="786">
        <f>IF(ISNUMBER(F2900),IF(LEFT(A2900,3)="Cat",VLOOKUP(A2900,'Loc Configurations Seules'!R:W,6,FALSE),VLOOKUP(G2900,'Loc Coefficients Location'!A:F,6,FALSE)),"")</f>
        <v>7.5421779500883954E-2</v>
      </c>
      <c r="Q2900" s="785">
        <f t="shared" si="446"/>
        <v>14.729873536522637</v>
      </c>
      <c r="R2900" s="786">
        <f>IF(ISNUMBER(F2900),IF(LEFT(A2900,3)="Cat",VLOOKUP(A2900,'Loc Configurations Seules'!R:X,7,FALSE),VLOOKUP(G2900,'Loc Coefficients Location'!A:G,7,FALSE)),"")</f>
        <v>6.3273484033980879E-2</v>
      </c>
      <c r="S2900" s="785">
        <f t="shared" si="447"/>
        <v>12.357311431836466</v>
      </c>
    </row>
    <row r="2901" spans="1:19" s="5" customFormat="1" ht="26.25" thickBot="1" x14ac:dyDescent="0.3">
      <c r="A2901" s="235" t="s">
        <v>3109</v>
      </c>
      <c r="B2901" s="236" t="s">
        <v>3081</v>
      </c>
      <c r="C2901" s="237" t="s">
        <v>3110</v>
      </c>
      <c r="D2901" s="238"/>
      <c r="E2901" s="397" t="s">
        <v>5249</v>
      </c>
      <c r="F2901" s="240">
        <v>386.4</v>
      </c>
      <c r="G2901" s="791" t="s">
        <v>9601</v>
      </c>
      <c r="H2901" s="781">
        <f t="shared" si="448"/>
        <v>101.98</v>
      </c>
      <c r="I2901" s="782">
        <f t="shared" si="448"/>
        <v>51.72</v>
      </c>
      <c r="J2901" s="782">
        <f t="shared" si="448"/>
        <v>35.299999999999997</v>
      </c>
      <c r="K2901" s="783">
        <f t="shared" si="448"/>
        <v>27.15</v>
      </c>
      <c r="L2901" s="784">
        <f>IF(ISNUMBER(F2901),IF(LEFT(A2901,3)="Cat",VLOOKUP(A2901,'Loc Configurations Seules'!R:U,4,FALSE),VLOOKUP(G2901,'Loc Coefficients Location'!A:D,4,FALSE)),"")</f>
        <v>0.18651532340555149</v>
      </c>
      <c r="M2901" s="785">
        <f t="shared" si="444"/>
        <v>72.069520963905092</v>
      </c>
      <c r="N2901" s="786">
        <f>IF(ISNUMBER(F2901),IF(LEFT(A2901,3)="Cat",VLOOKUP(A2901,'Loc Configurations Seules'!R:V,5,FALSE),VLOOKUP(G2901,'Loc Coefficients Location'!A:E,5,FALSE)),"")</f>
        <v>9.9038652897397772E-2</v>
      </c>
      <c r="O2901" s="785">
        <f t="shared" si="445"/>
        <v>38.268535479554494</v>
      </c>
      <c r="P2901" s="786">
        <f>IF(ISNUMBER(F2901),IF(LEFT(A2901,3)="Cat",VLOOKUP(A2901,'Loc Configurations Seules'!R:W,6,FALSE),VLOOKUP(G2901,'Loc Coefficients Location'!A:F,6,FALSE)),"")</f>
        <v>7.5421779500883954E-2</v>
      </c>
      <c r="Q2901" s="785">
        <f t="shared" si="446"/>
        <v>29.142975599141558</v>
      </c>
      <c r="R2901" s="786">
        <f>IF(ISNUMBER(F2901),IF(LEFT(A2901,3)="Cat",VLOOKUP(A2901,'Loc Configurations Seules'!R:X,7,FALSE),VLOOKUP(G2901,'Loc Coefficients Location'!A:G,7,FALSE)),"")</f>
        <v>6.3273484033980879E-2</v>
      </c>
      <c r="S2901" s="785">
        <f t="shared" si="447"/>
        <v>24.448874230730208</v>
      </c>
    </row>
    <row r="2902" spans="1:19" s="5" customFormat="1" ht="15.75" thickBot="1" x14ac:dyDescent="0.3">
      <c r="A2902" s="190"/>
      <c r="B2902" s="242" t="s">
        <v>7719</v>
      </c>
      <c r="C2902" s="43" t="s">
        <v>7720</v>
      </c>
      <c r="D2902" s="44"/>
      <c r="E2902" s="208"/>
      <c r="F2902" s="10">
        <v>386.4</v>
      </c>
      <c r="G2902" s="791" t="s">
        <v>9601</v>
      </c>
      <c r="H2902" s="781">
        <f t="shared" si="448"/>
        <v>101.98</v>
      </c>
      <c r="I2902" s="782">
        <f t="shared" si="448"/>
        <v>51.72</v>
      </c>
      <c r="J2902" s="782">
        <f t="shared" si="448"/>
        <v>35.299999999999997</v>
      </c>
      <c r="K2902" s="783">
        <f t="shared" si="448"/>
        <v>27.15</v>
      </c>
      <c r="L2902" s="784">
        <f>IF(ISNUMBER(F2902),IF(LEFT(A2902,3)="Cat",VLOOKUP(A2902,'Loc Configurations Seules'!R:U,4,FALSE),VLOOKUP(G2902,'Loc Coefficients Location'!A:D,4,FALSE)),"")</f>
        <v>0.18651532340555149</v>
      </c>
      <c r="M2902" s="785">
        <f t="shared" si="444"/>
        <v>72.069520963905092</v>
      </c>
      <c r="N2902" s="786">
        <f>IF(ISNUMBER(F2902),IF(LEFT(A2902,3)="Cat",VLOOKUP(A2902,'Loc Configurations Seules'!R:V,5,FALSE),VLOOKUP(G2902,'Loc Coefficients Location'!A:E,5,FALSE)),"")</f>
        <v>9.9038652897397772E-2</v>
      </c>
      <c r="O2902" s="785">
        <f t="shared" si="445"/>
        <v>38.268535479554494</v>
      </c>
      <c r="P2902" s="786">
        <f>IF(ISNUMBER(F2902),IF(LEFT(A2902,3)="Cat",VLOOKUP(A2902,'Loc Configurations Seules'!R:W,6,FALSE),VLOOKUP(G2902,'Loc Coefficients Location'!A:F,6,FALSE)),"")</f>
        <v>7.5421779500883954E-2</v>
      </c>
      <c r="Q2902" s="785">
        <f t="shared" si="446"/>
        <v>29.142975599141558</v>
      </c>
      <c r="R2902" s="786">
        <f>IF(ISNUMBER(F2902),IF(LEFT(A2902,3)="Cat",VLOOKUP(A2902,'Loc Configurations Seules'!R:X,7,FALSE),VLOOKUP(G2902,'Loc Coefficients Location'!A:G,7,FALSE)),"")</f>
        <v>6.3273484033980879E-2</v>
      </c>
      <c r="S2902" s="785">
        <f t="shared" si="447"/>
        <v>24.448874230730208</v>
      </c>
    </row>
    <row r="2903" spans="1:19" s="5" customFormat="1" ht="26.25" thickBot="1" x14ac:dyDescent="0.3">
      <c r="A2903" s="235" t="s">
        <v>3111</v>
      </c>
      <c r="B2903" s="236" t="s">
        <v>3112</v>
      </c>
      <c r="C2903" s="237" t="s">
        <v>3113</v>
      </c>
      <c r="D2903" s="238"/>
      <c r="E2903" s="397" t="s">
        <v>5249</v>
      </c>
      <c r="F2903" s="240">
        <v>386.4</v>
      </c>
      <c r="G2903" s="791" t="s">
        <v>9601</v>
      </c>
      <c r="H2903" s="781">
        <f t="shared" si="448"/>
        <v>101.98</v>
      </c>
      <c r="I2903" s="782">
        <f t="shared" si="448"/>
        <v>51.72</v>
      </c>
      <c r="J2903" s="782">
        <f t="shared" si="448"/>
        <v>35.299999999999997</v>
      </c>
      <c r="K2903" s="783">
        <f t="shared" si="448"/>
        <v>27.15</v>
      </c>
      <c r="L2903" s="784">
        <f>IF(ISNUMBER(F2903),IF(LEFT(A2903,3)="Cat",VLOOKUP(A2903,'Loc Configurations Seules'!R:U,4,FALSE),VLOOKUP(G2903,'Loc Coefficients Location'!A:D,4,FALSE)),"")</f>
        <v>0.18651532340555149</v>
      </c>
      <c r="M2903" s="785">
        <f t="shared" ref="M2903:M2966" si="449">IF(ISNUMBER(L2903),L2903*$F2903,"")</f>
        <v>72.069520963905092</v>
      </c>
      <c r="N2903" s="786">
        <f>IF(ISNUMBER(F2903),IF(LEFT(A2903,3)="Cat",VLOOKUP(A2903,'Loc Configurations Seules'!R:V,5,FALSE),VLOOKUP(G2903,'Loc Coefficients Location'!A:E,5,FALSE)),"")</f>
        <v>9.9038652897397772E-2</v>
      </c>
      <c r="O2903" s="785">
        <f t="shared" ref="O2903:O2966" si="450">IF(ISNUMBER(N2903),N2903*$F2903,"")</f>
        <v>38.268535479554494</v>
      </c>
      <c r="P2903" s="786">
        <f>IF(ISNUMBER(F2903),IF(LEFT(A2903,3)="Cat",VLOOKUP(A2903,'Loc Configurations Seules'!R:W,6,FALSE),VLOOKUP(G2903,'Loc Coefficients Location'!A:F,6,FALSE)),"")</f>
        <v>7.5421779500883954E-2</v>
      </c>
      <c r="Q2903" s="785">
        <f t="shared" ref="Q2903:Q2966" si="451">IF(ISNUMBER(P2903),P2903*$F2903,"")</f>
        <v>29.142975599141558</v>
      </c>
      <c r="R2903" s="786">
        <f>IF(ISNUMBER(F2903),IF(LEFT(A2903,3)="Cat",VLOOKUP(A2903,'Loc Configurations Seules'!R:X,7,FALSE),VLOOKUP(G2903,'Loc Coefficients Location'!A:G,7,FALSE)),"")</f>
        <v>6.3273484033980879E-2</v>
      </c>
      <c r="S2903" s="785">
        <f t="shared" ref="S2903:S2966" si="452">IF(ISNUMBER(R2903),R2903*$F2903,"")</f>
        <v>24.448874230730208</v>
      </c>
    </row>
    <row r="2904" spans="1:19" s="5" customFormat="1" ht="15.75" thickBot="1" x14ac:dyDescent="0.3">
      <c r="A2904" s="190"/>
      <c r="B2904" s="242" t="s">
        <v>7721</v>
      </c>
      <c r="C2904" s="43" t="s">
        <v>7722</v>
      </c>
      <c r="D2904" s="44"/>
      <c r="E2904" s="208"/>
      <c r="F2904" s="10">
        <v>386.4</v>
      </c>
      <c r="G2904" s="791" t="s">
        <v>9601</v>
      </c>
      <c r="H2904" s="781">
        <f t="shared" si="448"/>
        <v>101.98</v>
      </c>
      <c r="I2904" s="782">
        <f t="shared" si="448"/>
        <v>51.72</v>
      </c>
      <c r="J2904" s="782">
        <f t="shared" si="448"/>
        <v>35.299999999999997</v>
      </c>
      <c r="K2904" s="783">
        <f t="shared" si="448"/>
        <v>27.15</v>
      </c>
      <c r="L2904" s="784">
        <f>IF(ISNUMBER(F2904),IF(LEFT(A2904,3)="Cat",VLOOKUP(A2904,'Loc Configurations Seules'!R:U,4,FALSE),VLOOKUP(G2904,'Loc Coefficients Location'!A:D,4,FALSE)),"")</f>
        <v>0.18651532340555149</v>
      </c>
      <c r="M2904" s="785">
        <f t="shared" si="449"/>
        <v>72.069520963905092</v>
      </c>
      <c r="N2904" s="786">
        <f>IF(ISNUMBER(F2904),IF(LEFT(A2904,3)="Cat",VLOOKUP(A2904,'Loc Configurations Seules'!R:V,5,FALSE),VLOOKUP(G2904,'Loc Coefficients Location'!A:E,5,FALSE)),"")</f>
        <v>9.9038652897397772E-2</v>
      </c>
      <c r="O2904" s="785">
        <f t="shared" si="450"/>
        <v>38.268535479554494</v>
      </c>
      <c r="P2904" s="786">
        <f>IF(ISNUMBER(F2904),IF(LEFT(A2904,3)="Cat",VLOOKUP(A2904,'Loc Configurations Seules'!R:W,6,FALSE),VLOOKUP(G2904,'Loc Coefficients Location'!A:F,6,FALSE)),"")</f>
        <v>7.5421779500883954E-2</v>
      </c>
      <c r="Q2904" s="785">
        <f t="shared" si="451"/>
        <v>29.142975599141558</v>
      </c>
      <c r="R2904" s="786">
        <f>IF(ISNUMBER(F2904),IF(LEFT(A2904,3)="Cat",VLOOKUP(A2904,'Loc Configurations Seules'!R:X,7,FALSE),VLOOKUP(G2904,'Loc Coefficients Location'!A:G,7,FALSE)),"")</f>
        <v>6.3273484033980879E-2</v>
      </c>
      <c r="S2904" s="785">
        <f t="shared" si="452"/>
        <v>24.448874230730208</v>
      </c>
    </row>
    <row r="2905" spans="1:19" s="5" customFormat="1" ht="26.25" thickBot="1" x14ac:dyDescent="0.3">
      <c r="A2905" s="235" t="s">
        <v>3114</v>
      </c>
      <c r="B2905" s="236" t="s">
        <v>3082</v>
      </c>
      <c r="C2905" s="237" t="s">
        <v>3115</v>
      </c>
      <c r="D2905" s="238"/>
      <c r="E2905" s="397" t="s">
        <v>5249</v>
      </c>
      <c r="F2905" s="240">
        <v>471.45</v>
      </c>
      <c r="G2905" s="791" t="s">
        <v>9601</v>
      </c>
      <c r="H2905" s="781">
        <f t="shared" si="448"/>
        <v>124.43</v>
      </c>
      <c r="I2905" s="782">
        <f t="shared" si="448"/>
        <v>63.11</v>
      </c>
      <c r="J2905" s="782">
        <f t="shared" si="448"/>
        <v>43.07</v>
      </c>
      <c r="K2905" s="783">
        <f t="shared" si="448"/>
        <v>33.119999999999997</v>
      </c>
      <c r="L2905" s="784">
        <f>IF(ISNUMBER(F2905),IF(LEFT(A2905,3)="Cat",VLOOKUP(A2905,'Loc Configurations Seules'!R:U,4,FALSE),VLOOKUP(G2905,'Loc Coefficients Location'!A:D,4,FALSE)),"")</f>
        <v>0.18651532340555149</v>
      </c>
      <c r="M2905" s="785">
        <f t="shared" si="449"/>
        <v>87.932649219547244</v>
      </c>
      <c r="N2905" s="786">
        <f>IF(ISNUMBER(F2905),IF(LEFT(A2905,3)="Cat",VLOOKUP(A2905,'Loc Configurations Seules'!R:V,5,FALSE),VLOOKUP(G2905,'Loc Coefficients Location'!A:E,5,FALSE)),"")</f>
        <v>9.9038652897397772E-2</v>
      </c>
      <c r="O2905" s="785">
        <f t="shared" si="450"/>
        <v>46.691772908478178</v>
      </c>
      <c r="P2905" s="786">
        <f>IF(ISNUMBER(F2905),IF(LEFT(A2905,3)="Cat",VLOOKUP(A2905,'Loc Configurations Seules'!R:W,6,FALSE),VLOOKUP(G2905,'Loc Coefficients Location'!A:F,6,FALSE)),"")</f>
        <v>7.5421779500883954E-2</v>
      </c>
      <c r="Q2905" s="785">
        <f t="shared" si="451"/>
        <v>35.557597945691739</v>
      </c>
      <c r="R2905" s="786">
        <f>IF(ISNUMBER(F2905),IF(LEFT(A2905,3)="Cat",VLOOKUP(A2905,'Loc Configurations Seules'!R:X,7,FALSE),VLOOKUP(G2905,'Loc Coefficients Location'!A:G,7,FALSE)),"")</f>
        <v>6.3273484033980879E-2</v>
      </c>
      <c r="S2905" s="785">
        <f t="shared" si="452"/>
        <v>29.830284047820285</v>
      </c>
    </row>
    <row r="2906" spans="1:19" s="5" customFormat="1" x14ac:dyDescent="0.25">
      <c r="A2906" s="190"/>
      <c r="B2906" s="242" t="s">
        <v>7723</v>
      </c>
      <c r="C2906" s="43" t="s">
        <v>7724</v>
      </c>
      <c r="D2906" s="44"/>
      <c r="E2906" s="208"/>
      <c r="F2906" s="10">
        <v>471.45</v>
      </c>
      <c r="G2906" s="791" t="s">
        <v>9601</v>
      </c>
      <c r="H2906" s="781">
        <f t="shared" si="448"/>
        <v>124.43</v>
      </c>
      <c r="I2906" s="782">
        <f t="shared" si="448"/>
        <v>63.11</v>
      </c>
      <c r="J2906" s="782">
        <f t="shared" si="448"/>
        <v>43.07</v>
      </c>
      <c r="K2906" s="783">
        <f t="shared" si="448"/>
        <v>33.119999999999997</v>
      </c>
      <c r="L2906" s="784">
        <f>IF(ISNUMBER(F2906),IF(LEFT(A2906,3)="Cat",VLOOKUP(A2906,'Loc Configurations Seules'!R:U,4,FALSE),VLOOKUP(G2906,'Loc Coefficients Location'!A:D,4,FALSE)),"")</f>
        <v>0.18651532340555149</v>
      </c>
      <c r="M2906" s="785">
        <f t="shared" si="449"/>
        <v>87.932649219547244</v>
      </c>
      <c r="N2906" s="786">
        <f>IF(ISNUMBER(F2906),IF(LEFT(A2906,3)="Cat",VLOOKUP(A2906,'Loc Configurations Seules'!R:V,5,FALSE),VLOOKUP(G2906,'Loc Coefficients Location'!A:E,5,FALSE)),"")</f>
        <v>9.9038652897397772E-2</v>
      </c>
      <c r="O2906" s="785">
        <f t="shared" si="450"/>
        <v>46.691772908478178</v>
      </c>
      <c r="P2906" s="786">
        <f>IF(ISNUMBER(F2906),IF(LEFT(A2906,3)="Cat",VLOOKUP(A2906,'Loc Configurations Seules'!R:W,6,FALSE),VLOOKUP(G2906,'Loc Coefficients Location'!A:F,6,FALSE)),"")</f>
        <v>7.5421779500883954E-2</v>
      </c>
      <c r="Q2906" s="785">
        <f t="shared" si="451"/>
        <v>35.557597945691739</v>
      </c>
      <c r="R2906" s="786">
        <f>IF(ISNUMBER(F2906),IF(LEFT(A2906,3)="Cat",VLOOKUP(A2906,'Loc Configurations Seules'!R:X,7,FALSE),VLOOKUP(G2906,'Loc Coefficients Location'!A:G,7,FALSE)),"")</f>
        <v>6.3273484033980879E-2</v>
      </c>
      <c r="S2906" s="785">
        <f t="shared" si="452"/>
        <v>29.830284047820285</v>
      </c>
    </row>
    <row r="2907" spans="1:19" s="5" customFormat="1" ht="15.75" thickBot="1" x14ac:dyDescent="0.3">
      <c r="A2907" s="228" t="s">
        <v>3116</v>
      </c>
      <c r="B2907" s="226"/>
      <c r="C2907" s="65"/>
      <c r="D2907" s="66"/>
      <c r="E2907" s="102"/>
      <c r="F2907" s="68"/>
      <c r="G2907" s="791" t="s">
        <v>9527</v>
      </c>
      <c r="H2907" s="781" t="str">
        <f t="shared" si="448"/>
        <v/>
      </c>
      <c r="I2907" s="782" t="str">
        <f t="shared" si="448"/>
        <v/>
      </c>
      <c r="J2907" s="782" t="str">
        <f t="shared" si="448"/>
        <v/>
      </c>
      <c r="K2907" s="783" t="str">
        <f t="shared" si="448"/>
        <v/>
      </c>
      <c r="L2907" s="784" t="str">
        <f>IF(ISNUMBER(F2907),IF(LEFT(A2907,3)="Cat",VLOOKUP(A2907,'Loc Configurations Seules'!R:U,4,FALSE),VLOOKUP(G2907,'Loc Coefficients Location'!A:D,4,FALSE)),"")</f>
        <v/>
      </c>
      <c r="M2907" s="785" t="str">
        <f t="shared" si="449"/>
        <v/>
      </c>
      <c r="N2907" s="786" t="str">
        <f>IF(ISNUMBER(F2907),IF(LEFT(A2907,3)="Cat",VLOOKUP(A2907,'Loc Configurations Seules'!R:V,5,FALSE),VLOOKUP(G2907,'Loc Coefficients Location'!A:E,5,FALSE)),"")</f>
        <v/>
      </c>
      <c r="O2907" s="785" t="str">
        <f t="shared" si="450"/>
        <v/>
      </c>
      <c r="P2907" s="786" t="str">
        <f>IF(ISNUMBER(F2907),IF(LEFT(A2907,3)="Cat",VLOOKUP(A2907,'Loc Configurations Seules'!R:W,6,FALSE),VLOOKUP(G2907,'Loc Coefficients Location'!A:F,6,FALSE)),"")</f>
        <v/>
      </c>
      <c r="Q2907" s="785" t="str">
        <f t="shared" si="451"/>
        <v/>
      </c>
      <c r="R2907" s="786" t="str">
        <f>IF(ISNUMBER(F2907),IF(LEFT(A2907,3)="Cat",VLOOKUP(A2907,'Loc Configurations Seules'!R:X,7,FALSE),VLOOKUP(G2907,'Loc Coefficients Location'!A:G,7,FALSE)),"")</f>
        <v/>
      </c>
      <c r="S2907" s="785" t="str">
        <f t="shared" si="452"/>
        <v/>
      </c>
    </row>
    <row r="2908" spans="1:19" s="5" customFormat="1" ht="39" thickBot="1" x14ac:dyDescent="0.3">
      <c r="A2908" s="199" t="s">
        <v>3117</v>
      </c>
      <c r="B2908" s="183" t="s">
        <v>3120</v>
      </c>
      <c r="C2908" s="50" t="s">
        <v>3121</v>
      </c>
      <c r="D2908" s="51"/>
      <c r="E2908" s="295"/>
      <c r="F2908" s="53">
        <v>70.349999999999994</v>
      </c>
      <c r="G2908" s="791" t="s">
        <v>9601</v>
      </c>
      <c r="H2908" s="781">
        <f t="shared" si="448"/>
        <v>18.57</v>
      </c>
      <c r="I2908" s="782">
        <f t="shared" si="448"/>
        <v>9.42</v>
      </c>
      <c r="J2908" s="782">
        <f t="shared" si="448"/>
        <v>6.43</v>
      </c>
      <c r="K2908" s="783">
        <f t="shared" si="448"/>
        <v>4.9400000000000004</v>
      </c>
      <c r="L2908" s="784">
        <f>IF(ISNUMBER(F2908),IF(LEFT(A2908,3)="Cat",VLOOKUP(A2908,'Loc Configurations Seules'!R:U,4,FALSE),VLOOKUP(G2908,'Loc Coefficients Location'!A:D,4,FALSE)),"")</f>
        <v>0.18651532340555149</v>
      </c>
      <c r="M2908" s="785">
        <f t="shared" si="449"/>
        <v>13.121353001580546</v>
      </c>
      <c r="N2908" s="786">
        <f>IF(ISNUMBER(F2908),IF(LEFT(A2908,3)="Cat",VLOOKUP(A2908,'Loc Configurations Seules'!R:V,5,FALSE),VLOOKUP(G2908,'Loc Coefficients Location'!A:E,5,FALSE)),"")</f>
        <v>9.9038652897397772E-2</v>
      </c>
      <c r="O2908" s="785">
        <f t="shared" si="450"/>
        <v>6.9673692313319329</v>
      </c>
      <c r="P2908" s="786">
        <f>IF(ISNUMBER(F2908),IF(LEFT(A2908,3)="Cat",VLOOKUP(A2908,'Loc Configurations Seules'!R:W,6,FALSE),VLOOKUP(G2908,'Loc Coefficients Location'!A:F,6,FALSE)),"")</f>
        <v>7.5421779500883954E-2</v>
      </c>
      <c r="Q2908" s="785">
        <f t="shared" si="451"/>
        <v>5.3059221878871856</v>
      </c>
      <c r="R2908" s="786">
        <f>IF(ISNUMBER(F2908),IF(LEFT(A2908,3)="Cat",VLOOKUP(A2908,'Loc Configurations Seules'!R:X,7,FALSE),VLOOKUP(G2908,'Loc Coefficients Location'!A:G,7,FALSE)),"")</f>
        <v>6.3273484033980879E-2</v>
      </c>
      <c r="S2908" s="785">
        <f t="shared" si="452"/>
        <v>4.4512896017905543</v>
      </c>
    </row>
    <row r="2909" spans="1:19" s="5" customFormat="1" ht="38.25" x14ac:dyDescent="0.25">
      <c r="A2909" s="199" t="s">
        <v>3122</v>
      </c>
      <c r="B2909" s="242" t="s">
        <v>3123</v>
      </c>
      <c r="C2909" s="94" t="s">
        <v>3124</v>
      </c>
      <c r="D2909" s="60"/>
      <c r="E2909" s="219"/>
      <c r="F2909" s="95">
        <v>182.7</v>
      </c>
      <c r="G2909" s="791" t="s">
        <v>9601</v>
      </c>
      <c r="H2909" s="781">
        <f t="shared" si="448"/>
        <v>48.22</v>
      </c>
      <c r="I2909" s="782">
        <f t="shared" si="448"/>
        <v>24.46</v>
      </c>
      <c r="J2909" s="782">
        <f t="shared" si="448"/>
        <v>16.690000000000001</v>
      </c>
      <c r="K2909" s="783">
        <f t="shared" si="448"/>
        <v>12.84</v>
      </c>
      <c r="L2909" s="784">
        <f>IF(ISNUMBER(F2909),IF(LEFT(A2909,3)="Cat",VLOOKUP(A2909,'Loc Configurations Seules'!R:U,4,FALSE),VLOOKUP(G2909,'Loc Coefficients Location'!A:D,4,FALSE)),"")</f>
        <v>0.18651532340555149</v>
      </c>
      <c r="M2909" s="785">
        <f t="shared" si="449"/>
        <v>34.076349586194254</v>
      </c>
      <c r="N2909" s="786">
        <f>IF(ISNUMBER(F2909),IF(LEFT(A2909,3)="Cat",VLOOKUP(A2909,'Loc Configurations Seules'!R:V,5,FALSE),VLOOKUP(G2909,'Loc Coefficients Location'!A:E,5,FALSE)),"")</f>
        <v>9.9038652897397772E-2</v>
      </c>
      <c r="O2909" s="785">
        <f t="shared" si="450"/>
        <v>18.094361884354573</v>
      </c>
      <c r="P2909" s="786">
        <f>IF(ISNUMBER(F2909),IF(LEFT(A2909,3)="Cat",VLOOKUP(A2909,'Loc Configurations Seules'!R:W,6,FALSE),VLOOKUP(G2909,'Loc Coefficients Location'!A:F,6,FALSE)),"")</f>
        <v>7.5421779500883954E-2</v>
      </c>
      <c r="Q2909" s="785">
        <f t="shared" si="451"/>
        <v>13.779559114811498</v>
      </c>
      <c r="R2909" s="786">
        <f>IF(ISNUMBER(F2909),IF(LEFT(A2909,3)="Cat",VLOOKUP(A2909,'Loc Configurations Seules'!R:X,7,FALSE),VLOOKUP(G2909,'Loc Coefficients Location'!A:G,7,FALSE)),"")</f>
        <v>6.3273484033980879E-2</v>
      </c>
      <c r="S2909" s="785">
        <f t="shared" si="452"/>
        <v>11.560065533008306</v>
      </c>
    </row>
    <row r="2910" spans="1:19" s="5" customFormat="1" ht="15.75" thickBot="1" x14ac:dyDescent="0.3">
      <c r="A2910" s="205"/>
      <c r="B2910" s="183" t="s">
        <v>3123</v>
      </c>
      <c r="C2910" s="50" t="s">
        <v>3125</v>
      </c>
      <c r="D2910" s="51"/>
      <c r="E2910" s="295"/>
      <c r="F2910" s="53">
        <v>182.7</v>
      </c>
      <c r="G2910" s="791" t="s">
        <v>9601</v>
      </c>
      <c r="H2910" s="781">
        <f t="shared" si="448"/>
        <v>48.22</v>
      </c>
      <c r="I2910" s="782">
        <f t="shared" si="448"/>
        <v>24.46</v>
      </c>
      <c r="J2910" s="782">
        <f t="shared" si="448"/>
        <v>16.690000000000001</v>
      </c>
      <c r="K2910" s="783">
        <f t="shared" si="448"/>
        <v>12.84</v>
      </c>
      <c r="L2910" s="784">
        <f>IF(ISNUMBER(F2910),IF(LEFT(A2910,3)="Cat",VLOOKUP(A2910,'Loc Configurations Seules'!R:U,4,FALSE),VLOOKUP(G2910,'Loc Coefficients Location'!A:D,4,FALSE)),"")</f>
        <v>0.18651532340555149</v>
      </c>
      <c r="M2910" s="785">
        <f t="shared" si="449"/>
        <v>34.076349586194254</v>
      </c>
      <c r="N2910" s="786">
        <f>IF(ISNUMBER(F2910),IF(LEFT(A2910,3)="Cat",VLOOKUP(A2910,'Loc Configurations Seules'!R:V,5,FALSE),VLOOKUP(G2910,'Loc Coefficients Location'!A:E,5,FALSE)),"")</f>
        <v>9.9038652897397772E-2</v>
      </c>
      <c r="O2910" s="785">
        <f t="shared" si="450"/>
        <v>18.094361884354573</v>
      </c>
      <c r="P2910" s="786">
        <f>IF(ISNUMBER(F2910),IF(LEFT(A2910,3)="Cat",VLOOKUP(A2910,'Loc Configurations Seules'!R:W,6,FALSE),VLOOKUP(G2910,'Loc Coefficients Location'!A:F,6,FALSE)),"")</f>
        <v>7.5421779500883954E-2</v>
      </c>
      <c r="Q2910" s="785">
        <f t="shared" si="451"/>
        <v>13.779559114811498</v>
      </c>
      <c r="R2910" s="786">
        <f>IF(ISNUMBER(F2910),IF(LEFT(A2910,3)="Cat",VLOOKUP(A2910,'Loc Configurations Seules'!R:X,7,FALSE),VLOOKUP(G2910,'Loc Coefficients Location'!A:G,7,FALSE)),"")</f>
        <v>6.3273484033980879E-2</v>
      </c>
      <c r="S2910" s="785">
        <f t="shared" si="452"/>
        <v>11.560065533008306</v>
      </c>
    </row>
    <row r="2911" spans="1:19" s="5" customFormat="1" ht="26.25" thickBot="1" x14ac:dyDescent="0.3">
      <c r="A2911" s="228" t="s">
        <v>690</v>
      </c>
      <c r="B2911" s="226"/>
      <c r="C2911" s="65"/>
      <c r="D2911" s="66"/>
      <c r="E2911" s="102"/>
      <c r="F2911" s="68" t="s">
        <v>5249</v>
      </c>
      <c r="G2911" s="791" t="s">
        <v>9527</v>
      </c>
      <c r="H2911" s="781" t="str">
        <f t="shared" si="448"/>
        <v/>
      </c>
      <c r="I2911" s="782" t="str">
        <f t="shared" si="448"/>
        <v/>
      </c>
      <c r="J2911" s="782" t="str">
        <f t="shared" si="448"/>
        <v/>
      </c>
      <c r="K2911" s="783" t="str">
        <f t="shared" si="448"/>
        <v/>
      </c>
      <c r="L2911" s="784" t="str">
        <f>IF(ISNUMBER(F2911),IF(LEFT(A2911,3)="Cat",VLOOKUP(A2911,'Loc Configurations Seules'!R:U,4,FALSE),VLOOKUP(G2911,'Loc Coefficients Location'!A:D,4,FALSE)),"")</f>
        <v/>
      </c>
      <c r="M2911" s="785" t="str">
        <f t="shared" si="449"/>
        <v/>
      </c>
      <c r="N2911" s="786" t="str">
        <f>IF(ISNUMBER(F2911),IF(LEFT(A2911,3)="Cat",VLOOKUP(A2911,'Loc Configurations Seules'!R:V,5,FALSE),VLOOKUP(G2911,'Loc Coefficients Location'!A:E,5,FALSE)),"")</f>
        <v/>
      </c>
      <c r="O2911" s="785" t="str">
        <f t="shared" si="450"/>
        <v/>
      </c>
      <c r="P2911" s="786" t="str">
        <f>IF(ISNUMBER(F2911),IF(LEFT(A2911,3)="Cat",VLOOKUP(A2911,'Loc Configurations Seules'!R:W,6,FALSE),VLOOKUP(G2911,'Loc Coefficients Location'!A:F,6,FALSE)),"")</f>
        <v/>
      </c>
      <c r="Q2911" s="785" t="str">
        <f t="shared" si="451"/>
        <v/>
      </c>
      <c r="R2911" s="786" t="str">
        <f>IF(ISNUMBER(F2911),IF(LEFT(A2911,3)="Cat",VLOOKUP(A2911,'Loc Configurations Seules'!R:X,7,FALSE),VLOOKUP(G2911,'Loc Coefficients Location'!A:G,7,FALSE)),"")</f>
        <v/>
      </c>
      <c r="S2911" s="785" t="str">
        <f t="shared" si="452"/>
        <v/>
      </c>
    </row>
    <row r="2912" spans="1:19" s="5" customFormat="1" ht="25.5" x14ac:dyDescent="0.25">
      <c r="A2912" s="199" t="s">
        <v>3126</v>
      </c>
      <c r="B2912" s="242" t="s">
        <v>3127</v>
      </c>
      <c r="C2912" s="94" t="s">
        <v>3128</v>
      </c>
      <c r="D2912" s="60"/>
      <c r="E2912" s="219"/>
      <c r="F2912" s="95">
        <v>191.1</v>
      </c>
      <c r="G2912" s="791" t="s">
        <v>9601</v>
      </c>
      <c r="H2912" s="781">
        <f t="shared" si="448"/>
        <v>50.44</v>
      </c>
      <c r="I2912" s="782">
        <f t="shared" si="448"/>
        <v>25.58</v>
      </c>
      <c r="J2912" s="782">
        <f t="shared" si="448"/>
        <v>17.46</v>
      </c>
      <c r="K2912" s="783">
        <f t="shared" si="448"/>
        <v>13.43</v>
      </c>
      <c r="L2912" s="784">
        <f>IF(ISNUMBER(F2912),IF(LEFT(A2912,3)="Cat",VLOOKUP(A2912,'Loc Configurations Seules'!R:U,4,FALSE),VLOOKUP(G2912,'Loc Coefficients Location'!A:D,4,FALSE)),"")</f>
        <v>0.18651532340555149</v>
      </c>
      <c r="M2912" s="785">
        <f t="shared" si="449"/>
        <v>35.643078302800888</v>
      </c>
      <c r="N2912" s="786">
        <f>IF(ISNUMBER(F2912),IF(LEFT(A2912,3)="Cat",VLOOKUP(A2912,'Loc Configurations Seules'!R:V,5,FALSE),VLOOKUP(G2912,'Loc Coefficients Location'!A:E,5,FALSE)),"")</f>
        <v>9.9038652897397772E-2</v>
      </c>
      <c r="O2912" s="785">
        <f t="shared" si="450"/>
        <v>18.926286568692714</v>
      </c>
      <c r="P2912" s="786">
        <f>IF(ISNUMBER(F2912),IF(LEFT(A2912,3)="Cat",VLOOKUP(A2912,'Loc Configurations Seules'!R:W,6,FALSE),VLOOKUP(G2912,'Loc Coefficients Location'!A:F,6,FALSE)),"")</f>
        <v>7.5421779500883954E-2</v>
      </c>
      <c r="Q2912" s="785">
        <f t="shared" si="451"/>
        <v>14.413102062618924</v>
      </c>
      <c r="R2912" s="786">
        <f>IF(ISNUMBER(F2912),IF(LEFT(A2912,3)="Cat",VLOOKUP(A2912,'Loc Configurations Seules'!R:X,7,FALSE),VLOOKUP(G2912,'Loc Coefficients Location'!A:G,7,FALSE)),"")</f>
        <v>6.3273484033980879E-2</v>
      </c>
      <c r="S2912" s="785">
        <f t="shared" si="452"/>
        <v>12.091562798893746</v>
      </c>
    </row>
    <row r="2913" spans="1:19" s="5" customFormat="1" x14ac:dyDescent="0.25">
      <c r="A2913" s="190"/>
      <c r="B2913" s="85" t="s">
        <v>7725</v>
      </c>
      <c r="C2913" s="43" t="s">
        <v>7726</v>
      </c>
      <c r="D2913" s="44"/>
      <c r="E2913" s="69"/>
      <c r="F2913" s="46">
        <v>191.1</v>
      </c>
      <c r="G2913" s="791" t="s">
        <v>9601</v>
      </c>
      <c r="H2913" s="781">
        <f t="shared" si="448"/>
        <v>50.44</v>
      </c>
      <c r="I2913" s="782">
        <f t="shared" si="448"/>
        <v>25.58</v>
      </c>
      <c r="J2913" s="782">
        <f t="shared" si="448"/>
        <v>17.46</v>
      </c>
      <c r="K2913" s="783">
        <f t="shared" si="448"/>
        <v>13.43</v>
      </c>
      <c r="L2913" s="784">
        <f>IF(ISNUMBER(F2913),IF(LEFT(A2913,3)="Cat",VLOOKUP(A2913,'Loc Configurations Seules'!R:U,4,FALSE),VLOOKUP(G2913,'Loc Coefficients Location'!A:D,4,FALSE)),"")</f>
        <v>0.18651532340555149</v>
      </c>
      <c r="M2913" s="785">
        <f t="shared" si="449"/>
        <v>35.643078302800888</v>
      </c>
      <c r="N2913" s="786">
        <f>IF(ISNUMBER(F2913),IF(LEFT(A2913,3)="Cat",VLOOKUP(A2913,'Loc Configurations Seules'!R:V,5,FALSE),VLOOKUP(G2913,'Loc Coefficients Location'!A:E,5,FALSE)),"")</f>
        <v>9.9038652897397772E-2</v>
      </c>
      <c r="O2913" s="785">
        <f t="shared" si="450"/>
        <v>18.926286568692714</v>
      </c>
      <c r="P2913" s="786">
        <f>IF(ISNUMBER(F2913),IF(LEFT(A2913,3)="Cat",VLOOKUP(A2913,'Loc Configurations Seules'!R:W,6,FALSE),VLOOKUP(G2913,'Loc Coefficients Location'!A:F,6,FALSE)),"")</f>
        <v>7.5421779500883954E-2</v>
      </c>
      <c r="Q2913" s="785">
        <f t="shared" si="451"/>
        <v>14.413102062618924</v>
      </c>
      <c r="R2913" s="786">
        <f>IF(ISNUMBER(F2913),IF(LEFT(A2913,3)="Cat",VLOOKUP(A2913,'Loc Configurations Seules'!R:X,7,FALSE),VLOOKUP(G2913,'Loc Coefficients Location'!A:G,7,FALSE)),"")</f>
        <v>6.3273484033980879E-2</v>
      </c>
      <c r="S2913" s="785">
        <f t="shared" si="452"/>
        <v>12.091562798893746</v>
      </c>
    </row>
    <row r="2914" spans="1:19" s="5" customFormat="1" x14ac:dyDescent="0.25">
      <c r="A2914" s="190"/>
      <c r="B2914" s="85" t="s">
        <v>3129</v>
      </c>
      <c r="C2914" s="43" t="s">
        <v>3130</v>
      </c>
      <c r="D2914" s="44"/>
      <c r="E2914" s="69"/>
      <c r="F2914" s="46">
        <v>191.1</v>
      </c>
      <c r="G2914" s="791" t="s">
        <v>9601</v>
      </c>
      <c r="H2914" s="781">
        <f t="shared" si="448"/>
        <v>50.44</v>
      </c>
      <c r="I2914" s="782">
        <f t="shared" si="448"/>
        <v>25.58</v>
      </c>
      <c r="J2914" s="782">
        <f t="shared" si="448"/>
        <v>17.46</v>
      </c>
      <c r="K2914" s="783">
        <f t="shared" si="448"/>
        <v>13.43</v>
      </c>
      <c r="L2914" s="784">
        <f>IF(ISNUMBER(F2914),IF(LEFT(A2914,3)="Cat",VLOOKUP(A2914,'Loc Configurations Seules'!R:U,4,FALSE),VLOOKUP(G2914,'Loc Coefficients Location'!A:D,4,FALSE)),"")</f>
        <v>0.18651532340555149</v>
      </c>
      <c r="M2914" s="785">
        <f t="shared" si="449"/>
        <v>35.643078302800888</v>
      </c>
      <c r="N2914" s="786">
        <f>IF(ISNUMBER(F2914),IF(LEFT(A2914,3)="Cat",VLOOKUP(A2914,'Loc Configurations Seules'!R:V,5,FALSE),VLOOKUP(G2914,'Loc Coefficients Location'!A:E,5,FALSE)),"")</f>
        <v>9.9038652897397772E-2</v>
      </c>
      <c r="O2914" s="785">
        <f t="shared" si="450"/>
        <v>18.926286568692714</v>
      </c>
      <c r="P2914" s="786">
        <f>IF(ISNUMBER(F2914),IF(LEFT(A2914,3)="Cat",VLOOKUP(A2914,'Loc Configurations Seules'!R:W,6,FALSE),VLOOKUP(G2914,'Loc Coefficients Location'!A:F,6,FALSE)),"")</f>
        <v>7.5421779500883954E-2</v>
      </c>
      <c r="Q2914" s="785">
        <f t="shared" si="451"/>
        <v>14.413102062618924</v>
      </c>
      <c r="R2914" s="786">
        <f>IF(ISNUMBER(F2914),IF(LEFT(A2914,3)="Cat",VLOOKUP(A2914,'Loc Configurations Seules'!R:X,7,FALSE),VLOOKUP(G2914,'Loc Coefficients Location'!A:G,7,FALSE)),"")</f>
        <v>6.3273484033980879E-2</v>
      </c>
      <c r="S2914" s="785">
        <f t="shared" si="452"/>
        <v>12.091562798893746</v>
      </c>
    </row>
    <row r="2915" spans="1:19" s="5" customFormat="1" x14ac:dyDescent="0.25">
      <c r="A2915" s="190"/>
      <c r="B2915" s="85" t="s">
        <v>3131</v>
      </c>
      <c r="C2915" s="43" t="s">
        <v>3132</v>
      </c>
      <c r="D2915" s="44"/>
      <c r="E2915" s="69"/>
      <c r="F2915" s="46">
        <v>191.1</v>
      </c>
      <c r="G2915" s="791" t="s">
        <v>9601</v>
      </c>
      <c r="H2915" s="781">
        <f t="shared" si="448"/>
        <v>50.44</v>
      </c>
      <c r="I2915" s="782">
        <f t="shared" si="448"/>
        <v>25.58</v>
      </c>
      <c r="J2915" s="782">
        <f t="shared" si="448"/>
        <v>17.46</v>
      </c>
      <c r="K2915" s="783">
        <f t="shared" si="448"/>
        <v>13.43</v>
      </c>
      <c r="L2915" s="784">
        <f>IF(ISNUMBER(F2915),IF(LEFT(A2915,3)="Cat",VLOOKUP(A2915,'Loc Configurations Seules'!R:U,4,FALSE),VLOOKUP(G2915,'Loc Coefficients Location'!A:D,4,FALSE)),"")</f>
        <v>0.18651532340555149</v>
      </c>
      <c r="M2915" s="785">
        <f t="shared" si="449"/>
        <v>35.643078302800888</v>
      </c>
      <c r="N2915" s="786">
        <f>IF(ISNUMBER(F2915),IF(LEFT(A2915,3)="Cat",VLOOKUP(A2915,'Loc Configurations Seules'!R:V,5,FALSE),VLOOKUP(G2915,'Loc Coefficients Location'!A:E,5,FALSE)),"")</f>
        <v>9.9038652897397772E-2</v>
      </c>
      <c r="O2915" s="785">
        <f t="shared" si="450"/>
        <v>18.926286568692714</v>
      </c>
      <c r="P2915" s="786">
        <f>IF(ISNUMBER(F2915),IF(LEFT(A2915,3)="Cat",VLOOKUP(A2915,'Loc Configurations Seules'!R:W,6,FALSE),VLOOKUP(G2915,'Loc Coefficients Location'!A:F,6,FALSE)),"")</f>
        <v>7.5421779500883954E-2</v>
      </c>
      <c r="Q2915" s="785">
        <f t="shared" si="451"/>
        <v>14.413102062618924</v>
      </c>
      <c r="R2915" s="786">
        <f>IF(ISNUMBER(F2915),IF(LEFT(A2915,3)="Cat",VLOOKUP(A2915,'Loc Configurations Seules'!R:X,7,FALSE),VLOOKUP(G2915,'Loc Coefficients Location'!A:G,7,FALSE)),"")</f>
        <v>6.3273484033980879E-2</v>
      </c>
      <c r="S2915" s="785">
        <f t="shared" si="452"/>
        <v>12.091562798893746</v>
      </c>
    </row>
    <row r="2916" spans="1:19" s="5" customFormat="1" x14ac:dyDescent="0.25">
      <c r="A2916" s="190"/>
      <c r="B2916" s="85" t="s">
        <v>3133</v>
      </c>
      <c r="C2916" s="43" t="s">
        <v>3134</v>
      </c>
      <c r="D2916" s="44"/>
      <c r="E2916" s="69"/>
      <c r="F2916" s="46">
        <v>191.1</v>
      </c>
      <c r="G2916" s="791" t="s">
        <v>9601</v>
      </c>
      <c r="H2916" s="781">
        <f t="shared" si="448"/>
        <v>50.44</v>
      </c>
      <c r="I2916" s="782">
        <f t="shared" si="448"/>
        <v>25.58</v>
      </c>
      <c r="J2916" s="782">
        <f t="shared" si="448"/>
        <v>17.46</v>
      </c>
      <c r="K2916" s="783">
        <f t="shared" si="448"/>
        <v>13.43</v>
      </c>
      <c r="L2916" s="784">
        <f>IF(ISNUMBER(F2916),IF(LEFT(A2916,3)="Cat",VLOOKUP(A2916,'Loc Configurations Seules'!R:U,4,FALSE),VLOOKUP(G2916,'Loc Coefficients Location'!A:D,4,FALSE)),"")</f>
        <v>0.18651532340555149</v>
      </c>
      <c r="M2916" s="785">
        <f t="shared" si="449"/>
        <v>35.643078302800888</v>
      </c>
      <c r="N2916" s="786">
        <f>IF(ISNUMBER(F2916),IF(LEFT(A2916,3)="Cat",VLOOKUP(A2916,'Loc Configurations Seules'!R:V,5,FALSE),VLOOKUP(G2916,'Loc Coefficients Location'!A:E,5,FALSE)),"")</f>
        <v>9.9038652897397772E-2</v>
      </c>
      <c r="O2916" s="785">
        <f t="shared" si="450"/>
        <v>18.926286568692714</v>
      </c>
      <c r="P2916" s="786">
        <f>IF(ISNUMBER(F2916),IF(LEFT(A2916,3)="Cat",VLOOKUP(A2916,'Loc Configurations Seules'!R:W,6,FALSE),VLOOKUP(G2916,'Loc Coefficients Location'!A:F,6,FALSE)),"")</f>
        <v>7.5421779500883954E-2</v>
      </c>
      <c r="Q2916" s="785">
        <f t="shared" si="451"/>
        <v>14.413102062618924</v>
      </c>
      <c r="R2916" s="786">
        <f>IF(ISNUMBER(F2916),IF(LEFT(A2916,3)="Cat",VLOOKUP(A2916,'Loc Configurations Seules'!R:X,7,FALSE),VLOOKUP(G2916,'Loc Coefficients Location'!A:G,7,FALSE)),"")</f>
        <v>6.3273484033980879E-2</v>
      </c>
      <c r="S2916" s="785">
        <f t="shared" si="452"/>
        <v>12.091562798893746</v>
      </c>
    </row>
    <row r="2917" spans="1:19" s="5" customFormat="1" ht="15.75" thickBot="1" x14ac:dyDescent="0.3">
      <c r="A2917" s="205"/>
      <c r="B2917" s="183" t="s">
        <v>3135</v>
      </c>
      <c r="C2917" s="50" t="s">
        <v>3136</v>
      </c>
      <c r="D2917" s="51"/>
      <c r="E2917" s="295"/>
      <c r="F2917" s="53">
        <v>191.1</v>
      </c>
      <c r="G2917" s="791" t="s">
        <v>9601</v>
      </c>
      <c r="H2917" s="781">
        <f t="shared" si="448"/>
        <v>50.44</v>
      </c>
      <c r="I2917" s="782">
        <f t="shared" si="448"/>
        <v>25.58</v>
      </c>
      <c r="J2917" s="782">
        <f t="shared" si="448"/>
        <v>17.46</v>
      </c>
      <c r="K2917" s="783">
        <f t="shared" si="448"/>
        <v>13.43</v>
      </c>
      <c r="L2917" s="784">
        <f>IF(ISNUMBER(F2917),IF(LEFT(A2917,3)="Cat",VLOOKUP(A2917,'Loc Configurations Seules'!R:U,4,FALSE),VLOOKUP(G2917,'Loc Coefficients Location'!A:D,4,FALSE)),"")</f>
        <v>0.18651532340555149</v>
      </c>
      <c r="M2917" s="785">
        <f t="shared" si="449"/>
        <v>35.643078302800888</v>
      </c>
      <c r="N2917" s="786">
        <f>IF(ISNUMBER(F2917),IF(LEFT(A2917,3)="Cat",VLOOKUP(A2917,'Loc Configurations Seules'!R:V,5,FALSE),VLOOKUP(G2917,'Loc Coefficients Location'!A:E,5,FALSE)),"")</f>
        <v>9.9038652897397772E-2</v>
      </c>
      <c r="O2917" s="785">
        <f t="shared" si="450"/>
        <v>18.926286568692714</v>
      </c>
      <c r="P2917" s="786">
        <f>IF(ISNUMBER(F2917),IF(LEFT(A2917,3)="Cat",VLOOKUP(A2917,'Loc Configurations Seules'!R:W,6,FALSE),VLOOKUP(G2917,'Loc Coefficients Location'!A:F,6,FALSE)),"")</f>
        <v>7.5421779500883954E-2</v>
      </c>
      <c r="Q2917" s="785">
        <f t="shared" si="451"/>
        <v>14.413102062618924</v>
      </c>
      <c r="R2917" s="786">
        <f>IF(ISNUMBER(F2917),IF(LEFT(A2917,3)="Cat",VLOOKUP(A2917,'Loc Configurations Seules'!R:X,7,FALSE),VLOOKUP(G2917,'Loc Coefficients Location'!A:G,7,FALSE)),"")</f>
        <v>6.3273484033980879E-2</v>
      </c>
      <c r="S2917" s="785">
        <f t="shared" si="452"/>
        <v>12.091562798893746</v>
      </c>
    </row>
    <row r="2918" spans="1:19" s="5" customFormat="1" ht="26.25" thickBot="1" x14ac:dyDescent="0.3">
      <c r="A2918" s="235" t="s">
        <v>3137</v>
      </c>
      <c r="B2918" s="400" t="s">
        <v>141</v>
      </c>
      <c r="C2918" s="401" t="s">
        <v>142</v>
      </c>
      <c r="D2918" s="402"/>
      <c r="E2918" s="403"/>
      <c r="F2918" s="404">
        <v>169.05</v>
      </c>
      <c r="G2918" s="791" t="s">
        <v>9601</v>
      </c>
      <c r="H2918" s="781">
        <f t="shared" si="448"/>
        <v>44.62</v>
      </c>
      <c r="I2918" s="782">
        <f t="shared" si="448"/>
        <v>22.63</v>
      </c>
      <c r="J2918" s="782">
        <f t="shared" si="448"/>
        <v>15.44</v>
      </c>
      <c r="K2918" s="783">
        <f t="shared" si="448"/>
        <v>11.88</v>
      </c>
      <c r="L2918" s="784">
        <f>IF(ISNUMBER(F2918),IF(LEFT(A2918,3)="Cat",VLOOKUP(A2918,'Loc Configurations Seules'!R:U,4,FALSE),VLOOKUP(G2918,'Loc Coefficients Location'!A:D,4,FALSE)),"")</f>
        <v>0.18651532340555149</v>
      </c>
      <c r="M2918" s="785">
        <f t="shared" si="449"/>
        <v>31.530415421708483</v>
      </c>
      <c r="N2918" s="786">
        <f>IF(ISNUMBER(F2918),IF(LEFT(A2918,3)="Cat",VLOOKUP(A2918,'Loc Configurations Seules'!R:V,5,FALSE),VLOOKUP(G2918,'Loc Coefficients Location'!A:E,5,FALSE)),"")</f>
        <v>9.9038652897397772E-2</v>
      </c>
      <c r="O2918" s="785">
        <f t="shared" si="450"/>
        <v>16.742484272305095</v>
      </c>
      <c r="P2918" s="786">
        <f>IF(ISNUMBER(F2918),IF(LEFT(A2918,3)="Cat",VLOOKUP(A2918,'Loc Configurations Seules'!R:W,6,FALSE),VLOOKUP(G2918,'Loc Coefficients Location'!A:F,6,FALSE)),"")</f>
        <v>7.5421779500883954E-2</v>
      </c>
      <c r="Q2918" s="785">
        <f t="shared" si="451"/>
        <v>12.750051824624434</v>
      </c>
      <c r="R2918" s="786">
        <f>IF(ISNUMBER(F2918),IF(LEFT(A2918,3)="Cat",VLOOKUP(A2918,'Loc Configurations Seules'!R:X,7,FALSE),VLOOKUP(G2918,'Loc Coefficients Location'!A:G,7,FALSE)),"")</f>
        <v>6.3273484033980879E-2</v>
      </c>
      <c r="S2918" s="785">
        <f t="shared" si="452"/>
        <v>10.696382475944468</v>
      </c>
    </row>
    <row r="2919" spans="1:19" s="5" customFormat="1" x14ac:dyDescent="0.25">
      <c r="A2919" s="69"/>
      <c r="B2919" s="42" t="s">
        <v>71</v>
      </c>
      <c r="C2919" s="43" t="s">
        <v>72</v>
      </c>
      <c r="D2919" s="44"/>
      <c r="E2919" s="47"/>
      <c r="F2919" s="46">
        <v>169.05</v>
      </c>
      <c r="G2919" s="791" t="s">
        <v>9601</v>
      </c>
      <c r="H2919" s="781">
        <f t="shared" si="448"/>
        <v>44.62</v>
      </c>
      <c r="I2919" s="782">
        <f t="shared" si="448"/>
        <v>22.63</v>
      </c>
      <c r="J2919" s="782">
        <f t="shared" si="448"/>
        <v>15.44</v>
      </c>
      <c r="K2919" s="783">
        <f t="shared" si="448"/>
        <v>11.88</v>
      </c>
      <c r="L2919" s="784">
        <f>IF(ISNUMBER(F2919),IF(LEFT(A2919,3)="Cat",VLOOKUP(A2919,'Loc Configurations Seules'!R:U,4,FALSE),VLOOKUP(G2919,'Loc Coefficients Location'!A:D,4,FALSE)),"")</f>
        <v>0.18651532340555149</v>
      </c>
      <c r="M2919" s="785">
        <f t="shared" si="449"/>
        <v>31.530415421708483</v>
      </c>
      <c r="N2919" s="786">
        <f>IF(ISNUMBER(F2919),IF(LEFT(A2919,3)="Cat",VLOOKUP(A2919,'Loc Configurations Seules'!R:V,5,FALSE),VLOOKUP(G2919,'Loc Coefficients Location'!A:E,5,FALSE)),"")</f>
        <v>9.9038652897397772E-2</v>
      </c>
      <c r="O2919" s="785">
        <f t="shared" si="450"/>
        <v>16.742484272305095</v>
      </c>
      <c r="P2919" s="786">
        <f>IF(ISNUMBER(F2919),IF(LEFT(A2919,3)="Cat",VLOOKUP(A2919,'Loc Configurations Seules'!R:W,6,FALSE),VLOOKUP(G2919,'Loc Coefficients Location'!A:F,6,FALSE)),"")</f>
        <v>7.5421779500883954E-2</v>
      </c>
      <c r="Q2919" s="785">
        <f t="shared" si="451"/>
        <v>12.750051824624434</v>
      </c>
      <c r="R2919" s="786">
        <f>IF(ISNUMBER(F2919),IF(LEFT(A2919,3)="Cat",VLOOKUP(A2919,'Loc Configurations Seules'!R:X,7,FALSE),VLOOKUP(G2919,'Loc Coefficients Location'!A:G,7,FALSE)),"")</f>
        <v>6.3273484033980879E-2</v>
      </c>
      <c r="S2919" s="785">
        <f t="shared" si="452"/>
        <v>10.696382475944468</v>
      </c>
    </row>
    <row r="2920" spans="1:19" s="5" customFormat="1" x14ac:dyDescent="0.25">
      <c r="A2920" s="69"/>
      <c r="B2920" s="42" t="s">
        <v>243</v>
      </c>
      <c r="C2920" s="43" t="s">
        <v>244</v>
      </c>
      <c r="D2920" s="44"/>
      <c r="E2920" s="47"/>
      <c r="F2920" s="46">
        <v>169.05</v>
      </c>
      <c r="G2920" s="791" t="s">
        <v>9601</v>
      </c>
      <c r="H2920" s="781">
        <f t="shared" si="448"/>
        <v>44.62</v>
      </c>
      <c r="I2920" s="782">
        <f t="shared" si="448"/>
        <v>22.63</v>
      </c>
      <c r="J2920" s="782">
        <f t="shared" si="448"/>
        <v>15.44</v>
      </c>
      <c r="K2920" s="783">
        <f t="shared" si="448"/>
        <v>11.88</v>
      </c>
      <c r="L2920" s="784">
        <f>IF(ISNUMBER(F2920),IF(LEFT(A2920,3)="Cat",VLOOKUP(A2920,'Loc Configurations Seules'!R:U,4,FALSE),VLOOKUP(G2920,'Loc Coefficients Location'!A:D,4,FALSE)),"")</f>
        <v>0.18651532340555149</v>
      </c>
      <c r="M2920" s="785">
        <f t="shared" si="449"/>
        <v>31.530415421708483</v>
      </c>
      <c r="N2920" s="786">
        <f>IF(ISNUMBER(F2920),IF(LEFT(A2920,3)="Cat",VLOOKUP(A2920,'Loc Configurations Seules'!R:V,5,FALSE),VLOOKUP(G2920,'Loc Coefficients Location'!A:E,5,FALSE)),"")</f>
        <v>9.9038652897397772E-2</v>
      </c>
      <c r="O2920" s="785">
        <f t="shared" si="450"/>
        <v>16.742484272305095</v>
      </c>
      <c r="P2920" s="786">
        <f>IF(ISNUMBER(F2920),IF(LEFT(A2920,3)="Cat",VLOOKUP(A2920,'Loc Configurations Seules'!R:W,6,FALSE),VLOOKUP(G2920,'Loc Coefficients Location'!A:F,6,FALSE)),"")</f>
        <v>7.5421779500883954E-2</v>
      </c>
      <c r="Q2920" s="785">
        <f t="shared" si="451"/>
        <v>12.750051824624434</v>
      </c>
      <c r="R2920" s="786">
        <f>IF(ISNUMBER(F2920),IF(LEFT(A2920,3)="Cat",VLOOKUP(A2920,'Loc Configurations Seules'!R:X,7,FALSE),VLOOKUP(G2920,'Loc Coefficients Location'!A:G,7,FALSE)),"")</f>
        <v>6.3273484033980879E-2</v>
      </c>
      <c r="S2920" s="785">
        <f t="shared" si="452"/>
        <v>10.696382475944468</v>
      </c>
    </row>
    <row r="2921" spans="1:19" s="5" customFormat="1" ht="15.75" thickBot="1" x14ac:dyDescent="0.3">
      <c r="A2921" s="190"/>
      <c r="B2921" s="85" t="s">
        <v>9131</v>
      </c>
      <c r="C2921" s="43" t="s">
        <v>9132</v>
      </c>
      <c r="D2921" s="44"/>
      <c r="E2921" s="69"/>
      <c r="F2921" s="46">
        <v>169.05</v>
      </c>
      <c r="G2921" s="791" t="s">
        <v>9601</v>
      </c>
      <c r="H2921" s="781">
        <f t="shared" si="448"/>
        <v>44.62</v>
      </c>
      <c r="I2921" s="782">
        <f t="shared" si="448"/>
        <v>22.63</v>
      </c>
      <c r="J2921" s="782">
        <f t="shared" si="448"/>
        <v>15.44</v>
      </c>
      <c r="K2921" s="783">
        <f t="shared" si="448"/>
        <v>11.88</v>
      </c>
      <c r="L2921" s="784">
        <f>IF(ISNUMBER(F2921),IF(LEFT(A2921,3)="Cat",VLOOKUP(A2921,'Loc Configurations Seules'!R:U,4,FALSE),VLOOKUP(G2921,'Loc Coefficients Location'!A:D,4,FALSE)),"")</f>
        <v>0.18651532340555149</v>
      </c>
      <c r="M2921" s="785">
        <f t="shared" si="449"/>
        <v>31.530415421708483</v>
      </c>
      <c r="N2921" s="786">
        <f>IF(ISNUMBER(F2921),IF(LEFT(A2921,3)="Cat",VLOOKUP(A2921,'Loc Configurations Seules'!R:V,5,FALSE),VLOOKUP(G2921,'Loc Coefficients Location'!A:E,5,FALSE)),"")</f>
        <v>9.9038652897397772E-2</v>
      </c>
      <c r="O2921" s="785">
        <f t="shared" si="450"/>
        <v>16.742484272305095</v>
      </c>
      <c r="P2921" s="786">
        <f>IF(ISNUMBER(F2921),IF(LEFT(A2921,3)="Cat",VLOOKUP(A2921,'Loc Configurations Seules'!R:W,6,FALSE),VLOOKUP(G2921,'Loc Coefficients Location'!A:F,6,FALSE)),"")</f>
        <v>7.5421779500883954E-2</v>
      </c>
      <c r="Q2921" s="785">
        <f t="shared" si="451"/>
        <v>12.750051824624434</v>
      </c>
      <c r="R2921" s="786">
        <f>IF(ISNUMBER(F2921),IF(LEFT(A2921,3)="Cat",VLOOKUP(A2921,'Loc Configurations Seules'!R:X,7,FALSE),VLOOKUP(G2921,'Loc Coefficients Location'!A:G,7,FALSE)),"")</f>
        <v>6.3273484033980879E-2</v>
      </c>
      <c r="S2921" s="785">
        <f t="shared" si="452"/>
        <v>10.696382475944468</v>
      </c>
    </row>
    <row r="2922" spans="1:19" s="5" customFormat="1" ht="26.25" thickBot="1" x14ac:dyDescent="0.3">
      <c r="A2922" s="235" t="s">
        <v>3138</v>
      </c>
      <c r="B2922" s="236" t="s">
        <v>3139</v>
      </c>
      <c r="C2922" s="237" t="s">
        <v>3140</v>
      </c>
      <c r="D2922" s="238"/>
      <c r="E2922" s="239"/>
      <c r="F2922" s="240">
        <v>163.80000000000001</v>
      </c>
      <c r="G2922" s="791" t="s">
        <v>9601</v>
      </c>
      <c r="H2922" s="781">
        <f t="shared" si="448"/>
        <v>43.23</v>
      </c>
      <c r="I2922" s="782">
        <f t="shared" si="448"/>
        <v>21.93</v>
      </c>
      <c r="J2922" s="782">
        <f t="shared" si="448"/>
        <v>14.96</v>
      </c>
      <c r="K2922" s="783">
        <f t="shared" si="448"/>
        <v>11.51</v>
      </c>
      <c r="L2922" s="784">
        <f>IF(ISNUMBER(F2922),IF(LEFT(A2922,3)="Cat",VLOOKUP(A2922,'Loc Configurations Seules'!R:U,4,FALSE),VLOOKUP(G2922,'Loc Coefficients Location'!A:D,4,FALSE)),"")</f>
        <v>0.18651532340555149</v>
      </c>
      <c r="M2922" s="785">
        <f t="shared" si="449"/>
        <v>30.551209973829337</v>
      </c>
      <c r="N2922" s="786">
        <f>IF(ISNUMBER(F2922),IF(LEFT(A2922,3)="Cat",VLOOKUP(A2922,'Loc Configurations Seules'!R:V,5,FALSE),VLOOKUP(G2922,'Loc Coefficients Location'!A:E,5,FALSE)),"")</f>
        <v>9.9038652897397772E-2</v>
      </c>
      <c r="O2922" s="785">
        <f t="shared" si="450"/>
        <v>16.222531344593754</v>
      </c>
      <c r="P2922" s="786">
        <f>IF(ISNUMBER(F2922),IF(LEFT(A2922,3)="Cat",VLOOKUP(A2922,'Loc Configurations Seules'!R:W,6,FALSE),VLOOKUP(G2922,'Loc Coefficients Location'!A:F,6,FALSE)),"")</f>
        <v>7.5421779500883954E-2</v>
      </c>
      <c r="Q2922" s="785">
        <f t="shared" si="451"/>
        <v>12.354087482244793</v>
      </c>
      <c r="R2922" s="786">
        <f>IF(ISNUMBER(F2922),IF(LEFT(A2922,3)="Cat",VLOOKUP(A2922,'Loc Configurations Seules'!R:X,7,FALSE),VLOOKUP(G2922,'Loc Coefficients Location'!A:G,7,FALSE)),"")</f>
        <v>6.3273484033980879E-2</v>
      </c>
      <c r="S2922" s="785">
        <f t="shared" si="452"/>
        <v>10.364196684766069</v>
      </c>
    </row>
    <row r="2923" spans="1:19" s="5" customFormat="1" ht="15.75" thickBot="1" x14ac:dyDescent="0.3">
      <c r="A2923" s="190"/>
      <c r="B2923" s="85" t="s">
        <v>9133</v>
      </c>
      <c r="C2923" s="43" t="s">
        <v>9134</v>
      </c>
      <c r="D2923" s="44"/>
      <c r="E2923" s="69"/>
      <c r="F2923" s="46">
        <v>163.80000000000001</v>
      </c>
      <c r="G2923" s="791" t="s">
        <v>9601</v>
      </c>
      <c r="H2923" s="781">
        <f t="shared" si="448"/>
        <v>43.23</v>
      </c>
      <c r="I2923" s="782">
        <f t="shared" si="448"/>
        <v>21.93</v>
      </c>
      <c r="J2923" s="782">
        <f t="shared" si="448"/>
        <v>14.96</v>
      </c>
      <c r="K2923" s="783">
        <f t="shared" si="448"/>
        <v>11.51</v>
      </c>
      <c r="L2923" s="784">
        <f>IF(ISNUMBER(F2923),IF(LEFT(A2923,3)="Cat",VLOOKUP(A2923,'Loc Configurations Seules'!R:U,4,FALSE),VLOOKUP(G2923,'Loc Coefficients Location'!A:D,4,FALSE)),"")</f>
        <v>0.18651532340555149</v>
      </c>
      <c r="M2923" s="785">
        <f t="shared" si="449"/>
        <v>30.551209973829337</v>
      </c>
      <c r="N2923" s="786">
        <f>IF(ISNUMBER(F2923),IF(LEFT(A2923,3)="Cat",VLOOKUP(A2923,'Loc Configurations Seules'!R:V,5,FALSE),VLOOKUP(G2923,'Loc Coefficients Location'!A:E,5,FALSE)),"")</f>
        <v>9.9038652897397772E-2</v>
      </c>
      <c r="O2923" s="785">
        <f t="shared" si="450"/>
        <v>16.222531344593754</v>
      </c>
      <c r="P2923" s="786">
        <f>IF(ISNUMBER(F2923),IF(LEFT(A2923,3)="Cat",VLOOKUP(A2923,'Loc Configurations Seules'!R:W,6,FALSE),VLOOKUP(G2923,'Loc Coefficients Location'!A:F,6,FALSE)),"")</f>
        <v>7.5421779500883954E-2</v>
      </c>
      <c r="Q2923" s="785">
        <f t="shared" si="451"/>
        <v>12.354087482244793</v>
      </c>
      <c r="R2923" s="786">
        <f>IF(ISNUMBER(F2923),IF(LEFT(A2923,3)="Cat",VLOOKUP(A2923,'Loc Configurations Seules'!R:X,7,FALSE),VLOOKUP(G2923,'Loc Coefficients Location'!A:G,7,FALSE)),"")</f>
        <v>6.3273484033980879E-2</v>
      </c>
      <c r="S2923" s="785">
        <f t="shared" si="452"/>
        <v>10.364196684766069</v>
      </c>
    </row>
    <row r="2924" spans="1:19" s="5" customFormat="1" ht="26.25" thickBot="1" x14ac:dyDescent="0.3">
      <c r="A2924" s="235" t="s">
        <v>3141</v>
      </c>
      <c r="B2924" s="236" t="s">
        <v>3118</v>
      </c>
      <c r="C2924" s="237" t="s">
        <v>3142</v>
      </c>
      <c r="D2924" s="238"/>
      <c r="E2924" s="311"/>
      <c r="F2924" s="240">
        <v>239.4</v>
      </c>
      <c r="G2924" s="791" t="s">
        <v>9601</v>
      </c>
      <c r="H2924" s="781">
        <f t="shared" si="448"/>
        <v>63.18</v>
      </c>
      <c r="I2924" s="782">
        <f t="shared" si="448"/>
        <v>32.04</v>
      </c>
      <c r="J2924" s="782">
        <f t="shared" si="448"/>
        <v>21.87</v>
      </c>
      <c r="K2924" s="783">
        <f t="shared" si="448"/>
        <v>16.82</v>
      </c>
      <c r="L2924" s="784">
        <f>IF(ISNUMBER(F2924),IF(LEFT(A2924,3)="Cat",VLOOKUP(A2924,'Loc Configurations Seules'!R:U,4,FALSE),VLOOKUP(G2924,'Loc Coefficients Location'!A:D,4,FALSE)),"")</f>
        <v>0.18651532340555149</v>
      </c>
      <c r="M2924" s="785">
        <f t="shared" si="449"/>
        <v>44.651768423289028</v>
      </c>
      <c r="N2924" s="786">
        <f>IF(ISNUMBER(F2924),IF(LEFT(A2924,3)="Cat",VLOOKUP(A2924,'Loc Configurations Seules'!R:V,5,FALSE),VLOOKUP(G2924,'Loc Coefficients Location'!A:E,5,FALSE)),"")</f>
        <v>9.9038652897397772E-2</v>
      </c>
      <c r="O2924" s="785">
        <f t="shared" si="450"/>
        <v>23.709853503637028</v>
      </c>
      <c r="P2924" s="786">
        <f>IF(ISNUMBER(F2924),IF(LEFT(A2924,3)="Cat",VLOOKUP(A2924,'Loc Configurations Seules'!R:W,6,FALSE),VLOOKUP(G2924,'Loc Coefficients Location'!A:F,6,FALSE)),"")</f>
        <v>7.5421779500883954E-2</v>
      </c>
      <c r="Q2924" s="785">
        <f t="shared" si="451"/>
        <v>18.055974012511619</v>
      </c>
      <c r="R2924" s="786">
        <f>IF(ISNUMBER(F2924),IF(LEFT(A2924,3)="Cat",VLOOKUP(A2924,'Loc Configurations Seules'!R:X,7,FALSE),VLOOKUP(G2924,'Loc Coefficients Location'!A:G,7,FALSE)),"")</f>
        <v>6.3273484033980879E-2</v>
      </c>
      <c r="S2924" s="785">
        <f t="shared" si="452"/>
        <v>15.147672077735022</v>
      </c>
    </row>
    <row r="2925" spans="1:19" s="5" customFormat="1" x14ac:dyDescent="0.25">
      <c r="A2925" s="69"/>
      <c r="B2925" s="42" t="s">
        <v>3119</v>
      </c>
      <c r="C2925" s="43" t="s">
        <v>9298</v>
      </c>
      <c r="D2925" s="44"/>
      <c r="E2925" s="47"/>
      <c r="F2925" s="46">
        <v>239.4</v>
      </c>
      <c r="G2925" s="791" t="s">
        <v>9601</v>
      </c>
      <c r="H2925" s="781">
        <f t="shared" si="448"/>
        <v>63.18</v>
      </c>
      <c r="I2925" s="782">
        <f t="shared" si="448"/>
        <v>32.04</v>
      </c>
      <c r="J2925" s="782">
        <f t="shared" si="448"/>
        <v>21.87</v>
      </c>
      <c r="K2925" s="783">
        <f t="shared" si="448"/>
        <v>16.82</v>
      </c>
      <c r="L2925" s="784">
        <f>IF(ISNUMBER(F2925),IF(LEFT(A2925,3)="Cat",VLOOKUP(A2925,'Loc Configurations Seules'!R:U,4,FALSE),VLOOKUP(G2925,'Loc Coefficients Location'!A:D,4,FALSE)),"")</f>
        <v>0.18651532340555149</v>
      </c>
      <c r="M2925" s="785">
        <f t="shared" si="449"/>
        <v>44.651768423289028</v>
      </c>
      <c r="N2925" s="786">
        <f>IF(ISNUMBER(F2925),IF(LEFT(A2925,3)="Cat",VLOOKUP(A2925,'Loc Configurations Seules'!R:V,5,FALSE),VLOOKUP(G2925,'Loc Coefficients Location'!A:E,5,FALSE)),"")</f>
        <v>9.9038652897397772E-2</v>
      </c>
      <c r="O2925" s="785">
        <f t="shared" si="450"/>
        <v>23.709853503637028</v>
      </c>
      <c r="P2925" s="786">
        <f>IF(ISNUMBER(F2925),IF(LEFT(A2925,3)="Cat",VLOOKUP(A2925,'Loc Configurations Seules'!R:W,6,FALSE),VLOOKUP(G2925,'Loc Coefficients Location'!A:F,6,FALSE)),"")</f>
        <v>7.5421779500883954E-2</v>
      </c>
      <c r="Q2925" s="785">
        <f t="shared" si="451"/>
        <v>18.055974012511619</v>
      </c>
      <c r="R2925" s="786">
        <f>IF(ISNUMBER(F2925),IF(LEFT(A2925,3)="Cat",VLOOKUP(A2925,'Loc Configurations Seules'!R:X,7,FALSE),VLOOKUP(G2925,'Loc Coefficients Location'!A:G,7,FALSE)),"")</f>
        <v>6.3273484033980879E-2</v>
      </c>
      <c r="S2925" s="785">
        <f t="shared" si="452"/>
        <v>15.147672077735022</v>
      </c>
    </row>
    <row r="2926" spans="1:19" s="5" customFormat="1" x14ac:dyDescent="0.25">
      <c r="A2926" s="69"/>
      <c r="B2926" s="42" t="s">
        <v>3120</v>
      </c>
      <c r="C2926" s="43" t="s">
        <v>9299</v>
      </c>
      <c r="D2926" s="44"/>
      <c r="E2926" s="47"/>
      <c r="F2926" s="46">
        <v>239.4</v>
      </c>
      <c r="G2926" s="791" t="s">
        <v>9601</v>
      </c>
      <c r="H2926" s="781">
        <f t="shared" si="448"/>
        <v>63.18</v>
      </c>
      <c r="I2926" s="782">
        <f t="shared" si="448"/>
        <v>32.04</v>
      </c>
      <c r="J2926" s="782">
        <f t="shared" si="448"/>
        <v>21.87</v>
      </c>
      <c r="K2926" s="783">
        <f t="shared" si="448"/>
        <v>16.82</v>
      </c>
      <c r="L2926" s="784">
        <f>IF(ISNUMBER(F2926),IF(LEFT(A2926,3)="Cat",VLOOKUP(A2926,'Loc Configurations Seules'!R:U,4,FALSE),VLOOKUP(G2926,'Loc Coefficients Location'!A:D,4,FALSE)),"")</f>
        <v>0.18651532340555149</v>
      </c>
      <c r="M2926" s="785">
        <f t="shared" si="449"/>
        <v>44.651768423289028</v>
      </c>
      <c r="N2926" s="786">
        <f>IF(ISNUMBER(F2926),IF(LEFT(A2926,3)="Cat",VLOOKUP(A2926,'Loc Configurations Seules'!R:V,5,FALSE),VLOOKUP(G2926,'Loc Coefficients Location'!A:E,5,FALSE)),"")</f>
        <v>9.9038652897397772E-2</v>
      </c>
      <c r="O2926" s="785">
        <f t="shared" si="450"/>
        <v>23.709853503637028</v>
      </c>
      <c r="P2926" s="786">
        <f>IF(ISNUMBER(F2926),IF(LEFT(A2926,3)="Cat",VLOOKUP(A2926,'Loc Configurations Seules'!R:W,6,FALSE),VLOOKUP(G2926,'Loc Coefficients Location'!A:F,6,FALSE)),"")</f>
        <v>7.5421779500883954E-2</v>
      </c>
      <c r="Q2926" s="785">
        <f t="shared" si="451"/>
        <v>18.055974012511619</v>
      </c>
      <c r="R2926" s="786">
        <f>IF(ISNUMBER(F2926),IF(LEFT(A2926,3)="Cat",VLOOKUP(A2926,'Loc Configurations Seules'!R:X,7,FALSE),VLOOKUP(G2926,'Loc Coefficients Location'!A:G,7,FALSE)),"")</f>
        <v>6.3273484033980879E-2</v>
      </c>
      <c r="S2926" s="785">
        <f t="shared" si="452"/>
        <v>15.147672077735022</v>
      </c>
    </row>
    <row r="2927" spans="1:19" s="5" customFormat="1" ht="15.75" thickBot="1" x14ac:dyDescent="0.3">
      <c r="A2927" s="190"/>
      <c r="B2927" s="85" t="s">
        <v>9135</v>
      </c>
      <c r="C2927" s="43" t="s">
        <v>9136</v>
      </c>
      <c r="D2927" s="44"/>
      <c r="E2927" s="69"/>
      <c r="F2927" s="46">
        <v>239.4</v>
      </c>
      <c r="G2927" s="791" t="s">
        <v>9601</v>
      </c>
      <c r="H2927" s="781">
        <f t="shared" si="448"/>
        <v>63.18</v>
      </c>
      <c r="I2927" s="782">
        <f t="shared" si="448"/>
        <v>32.04</v>
      </c>
      <c r="J2927" s="782">
        <f t="shared" si="448"/>
        <v>21.87</v>
      </c>
      <c r="K2927" s="783">
        <f t="shared" si="448"/>
        <v>16.82</v>
      </c>
      <c r="L2927" s="784">
        <f>IF(ISNUMBER(F2927),IF(LEFT(A2927,3)="Cat",VLOOKUP(A2927,'Loc Configurations Seules'!R:U,4,FALSE),VLOOKUP(G2927,'Loc Coefficients Location'!A:D,4,FALSE)),"")</f>
        <v>0.18651532340555149</v>
      </c>
      <c r="M2927" s="785">
        <f t="shared" si="449"/>
        <v>44.651768423289028</v>
      </c>
      <c r="N2927" s="786">
        <f>IF(ISNUMBER(F2927),IF(LEFT(A2927,3)="Cat",VLOOKUP(A2927,'Loc Configurations Seules'!R:V,5,FALSE),VLOOKUP(G2927,'Loc Coefficients Location'!A:E,5,FALSE)),"")</f>
        <v>9.9038652897397772E-2</v>
      </c>
      <c r="O2927" s="785">
        <f t="shared" si="450"/>
        <v>23.709853503637028</v>
      </c>
      <c r="P2927" s="786">
        <f>IF(ISNUMBER(F2927),IF(LEFT(A2927,3)="Cat",VLOOKUP(A2927,'Loc Configurations Seules'!R:W,6,FALSE),VLOOKUP(G2927,'Loc Coefficients Location'!A:F,6,FALSE)),"")</f>
        <v>7.5421779500883954E-2</v>
      </c>
      <c r="Q2927" s="785">
        <f t="shared" si="451"/>
        <v>18.055974012511619</v>
      </c>
      <c r="R2927" s="786">
        <f>IF(ISNUMBER(F2927),IF(LEFT(A2927,3)="Cat",VLOOKUP(A2927,'Loc Configurations Seules'!R:X,7,FALSE),VLOOKUP(G2927,'Loc Coefficients Location'!A:G,7,FALSE)),"")</f>
        <v>6.3273484033980879E-2</v>
      </c>
      <c r="S2927" s="785">
        <f t="shared" si="452"/>
        <v>15.147672077735022</v>
      </c>
    </row>
    <row r="2928" spans="1:19" s="5" customFormat="1" ht="26.25" thickBot="1" x14ac:dyDescent="0.3">
      <c r="A2928" s="235" t="s">
        <v>3143</v>
      </c>
      <c r="B2928" s="236" t="s">
        <v>3144</v>
      </c>
      <c r="C2928" s="237" t="s">
        <v>3145</v>
      </c>
      <c r="D2928" s="238"/>
      <c r="E2928" s="239"/>
      <c r="F2928" s="240">
        <v>327.60000000000002</v>
      </c>
      <c r="G2928" s="791" t="s">
        <v>9601</v>
      </c>
      <c r="H2928" s="781">
        <f t="shared" si="448"/>
        <v>86.46</v>
      </c>
      <c r="I2928" s="782">
        <f t="shared" si="448"/>
        <v>43.85</v>
      </c>
      <c r="J2928" s="782">
        <f t="shared" si="448"/>
        <v>29.93</v>
      </c>
      <c r="K2928" s="783">
        <f t="shared" si="448"/>
        <v>23.02</v>
      </c>
      <c r="L2928" s="784">
        <f>IF(ISNUMBER(F2928),IF(LEFT(A2928,3)="Cat",VLOOKUP(A2928,'Loc Configurations Seules'!R:U,4,FALSE),VLOOKUP(G2928,'Loc Coefficients Location'!A:D,4,FALSE)),"")</f>
        <v>0.18651532340555149</v>
      </c>
      <c r="M2928" s="785">
        <f t="shared" si="449"/>
        <v>61.102419947658674</v>
      </c>
      <c r="N2928" s="786">
        <f>IF(ISNUMBER(F2928),IF(LEFT(A2928,3)="Cat",VLOOKUP(A2928,'Loc Configurations Seules'!R:V,5,FALSE),VLOOKUP(G2928,'Loc Coefficients Location'!A:E,5,FALSE)),"")</f>
        <v>9.9038652897397772E-2</v>
      </c>
      <c r="O2928" s="785">
        <f t="shared" si="450"/>
        <v>32.445062689187509</v>
      </c>
      <c r="P2928" s="786">
        <f>IF(ISNUMBER(F2928),IF(LEFT(A2928,3)="Cat",VLOOKUP(A2928,'Loc Configurations Seules'!R:W,6,FALSE),VLOOKUP(G2928,'Loc Coefficients Location'!A:F,6,FALSE)),"")</f>
        <v>7.5421779500883954E-2</v>
      </c>
      <c r="Q2928" s="785">
        <f t="shared" si="451"/>
        <v>24.708174964489587</v>
      </c>
      <c r="R2928" s="786">
        <f>IF(ISNUMBER(F2928),IF(LEFT(A2928,3)="Cat",VLOOKUP(A2928,'Loc Configurations Seules'!R:X,7,FALSE),VLOOKUP(G2928,'Loc Coefficients Location'!A:G,7,FALSE)),"")</f>
        <v>6.3273484033980879E-2</v>
      </c>
      <c r="S2928" s="785">
        <f t="shared" si="452"/>
        <v>20.728393369532139</v>
      </c>
    </row>
    <row r="2929" spans="1:19" s="5" customFormat="1" ht="15.75" thickBot="1" x14ac:dyDescent="0.3">
      <c r="A2929" s="190"/>
      <c r="B2929" s="85" t="s">
        <v>9137</v>
      </c>
      <c r="C2929" s="43" t="s">
        <v>9138</v>
      </c>
      <c r="D2929" s="44"/>
      <c r="E2929" s="69"/>
      <c r="F2929" s="46">
        <v>327.60000000000002</v>
      </c>
      <c r="G2929" s="791" t="s">
        <v>9601</v>
      </c>
      <c r="H2929" s="781">
        <f t="shared" si="448"/>
        <v>86.46</v>
      </c>
      <c r="I2929" s="782">
        <f t="shared" si="448"/>
        <v>43.85</v>
      </c>
      <c r="J2929" s="782">
        <f t="shared" si="448"/>
        <v>29.93</v>
      </c>
      <c r="K2929" s="783">
        <f t="shared" si="448"/>
        <v>23.02</v>
      </c>
      <c r="L2929" s="784">
        <f>IF(ISNUMBER(F2929),IF(LEFT(A2929,3)="Cat",VLOOKUP(A2929,'Loc Configurations Seules'!R:U,4,FALSE),VLOOKUP(G2929,'Loc Coefficients Location'!A:D,4,FALSE)),"")</f>
        <v>0.18651532340555149</v>
      </c>
      <c r="M2929" s="785">
        <f t="shared" si="449"/>
        <v>61.102419947658674</v>
      </c>
      <c r="N2929" s="786">
        <f>IF(ISNUMBER(F2929),IF(LEFT(A2929,3)="Cat",VLOOKUP(A2929,'Loc Configurations Seules'!R:V,5,FALSE),VLOOKUP(G2929,'Loc Coefficients Location'!A:E,5,FALSE)),"")</f>
        <v>9.9038652897397772E-2</v>
      </c>
      <c r="O2929" s="785">
        <f t="shared" si="450"/>
        <v>32.445062689187509</v>
      </c>
      <c r="P2929" s="786">
        <f>IF(ISNUMBER(F2929),IF(LEFT(A2929,3)="Cat",VLOOKUP(A2929,'Loc Configurations Seules'!R:W,6,FALSE),VLOOKUP(G2929,'Loc Coefficients Location'!A:F,6,FALSE)),"")</f>
        <v>7.5421779500883954E-2</v>
      </c>
      <c r="Q2929" s="785">
        <f t="shared" si="451"/>
        <v>24.708174964489587</v>
      </c>
      <c r="R2929" s="786">
        <f>IF(ISNUMBER(F2929),IF(LEFT(A2929,3)="Cat",VLOOKUP(A2929,'Loc Configurations Seules'!R:X,7,FALSE),VLOOKUP(G2929,'Loc Coefficients Location'!A:G,7,FALSE)),"")</f>
        <v>6.3273484033980879E-2</v>
      </c>
      <c r="S2929" s="785">
        <f t="shared" si="452"/>
        <v>20.728393369532139</v>
      </c>
    </row>
    <row r="2930" spans="1:19" s="5" customFormat="1" ht="26.25" thickBot="1" x14ac:dyDescent="0.3">
      <c r="A2930" s="235" t="s">
        <v>3141</v>
      </c>
      <c r="B2930" s="236" t="s">
        <v>9300</v>
      </c>
      <c r="C2930" s="237" t="s">
        <v>9301</v>
      </c>
      <c r="D2930" s="238"/>
      <c r="E2930" s="311"/>
      <c r="F2930" s="240">
        <v>351.75</v>
      </c>
      <c r="G2930" s="791" t="s">
        <v>9601</v>
      </c>
      <c r="H2930" s="781">
        <f t="shared" si="448"/>
        <v>92.84</v>
      </c>
      <c r="I2930" s="782">
        <f t="shared" si="448"/>
        <v>47.08</v>
      </c>
      <c r="J2930" s="782">
        <f t="shared" si="448"/>
        <v>32.130000000000003</v>
      </c>
      <c r="K2930" s="783">
        <f t="shared" si="448"/>
        <v>24.71</v>
      </c>
      <c r="L2930" s="784">
        <f>IF(ISNUMBER(F2930),IF(LEFT(A2930,3)="Cat",VLOOKUP(A2930,'Loc Configurations Seules'!R:U,4,FALSE),VLOOKUP(G2930,'Loc Coefficients Location'!A:D,4,FALSE)),"")</f>
        <v>0.18651532340555149</v>
      </c>
      <c r="M2930" s="785">
        <f t="shared" si="449"/>
        <v>65.606765007902737</v>
      </c>
      <c r="N2930" s="786">
        <f>IF(ISNUMBER(F2930),IF(LEFT(A2930,3)="Cat",VLOOKUP(A2930,'Loc Configurations Seules'!R:V,5,FALSE),VLOOKUP(G2930,'Loc Coefficients Location'!A:E,5,FALSE)),"")</f>
        <v>9.9038652897397772E-2</v>
      </c>
      <c r="O2930" s="785">
        <f t="shared" si="450"/>
        <v>34.836846156659668</v>
      </c>
      <c r="P2930" s="786">
        <f>IF(ISNUMBER(F2930),IF(LEFT(A2930,3)="Cat",VLOOKUP(A2930,'Loc Configurations Seules'!R:W,6,FALSE),VLOOKUP(G2930,'Loc Coefficients Location'!A:F,6,FALSE)),"")</f>
        <v>7.5421779500883954E-2</v>
      </c>
      <c r="Q2930" s="785">
        <f t="shared" si="451"/>
        <v>26.52961093943593</v>
      </c>
      <c r="R2930" s="786">
        <f>IF(ISNUMBER(F2930),IF(LEFT(A2930,3)="Cat",VLOOKUP(A2930,'Loc Configurations Seules'!R:X,7,FALSE),VLOOKUP(G2930,'Loc Coefficients Location'!A:G,7,FALSE)),"")</f>
        <v>6.3273484033980879E-2</v>
      </c>
      <c r="S2930" s="785">
        <f t="shared" si="452"/>
        <v>22.256448008952773</v>
      </c>
    </row>
    <row r="2931" spans="1:19" s="5" customFormat="1" x14ac:dyDescent="0.25">
      <c r="A2931" s="69"/>
      <c r="B2931" s="42" t="s">
        <v>9302</v>
      </c>
      <c r="C2931" s="43" t="s">
        <v>9303</v>
      </c>
      <c r="D2931" s="44"/>
      <c r="E2931" s="47"/>
      <c r="F2931" s="46">
        <v>351.75</v>
      </c>
      <c r="G2931" s="791" t="s">
        <v>9601</v>
      </c>
      <c r="H2931" s="781">
        <f t="shared" si="448"/>
        <v>92.84</v>
      </c>
      <c r="I2931" s="782">
        <f t="shared" si="448"/>
        <v>47.08</v>
      </c>
      <c r="J2931" s="782">
        <f t="shared" si="448"/>
        <v>32.130000000000003</v>
      </c>
      <c r="K2931" s="783">
        <f t="shared" si="448"/>
        <v>24.71</v>
      </c>
      <c r="L2931" s="784">
        <f>IF(ISNUMBER(F2931),IF(LEFT(A2931,3)="Cat",VLOOKUP(A2931,'Loc Configurations Seules'!R:U,4,FALSE),VLOOKUP(G2931,'Loc Coefficients Location'!A:D,4,FALSE)),"")</f>
        <v>0.18651532340555149</v>
      </c>
      <c r="M2931" s="785">
        <f t="shared" si="449"/>
        <v>65.606765007902737</v>
      </c>
      <c r="N2931" s="786">
        <f>IF(ISNUMBER(F2931),IF(LEFT(A2931,3)="Cat",VLOOKUP(A2931,'Loc Configurations Seules'!R:V,5,FALSE),VLOOKUP(G2931,'Loc Coefficients Location'!A:E,5,FALSE)),"")</f>
        <v>9.9038652897397772E-2</v>
      </c>
      <c r="O2931" s="785">
        <f t="shared" si="450"/>
        <v>34.836846156659668</v>
      </c>
      <c r="P2931" s="786">
        <f>IF(ISNUMBER(F2931),IF(LEFT(A2931,3)="Cat",VLOOKUP(A2931,'Loc Configurations Seules'!R:W,6,FALSE),VLOOKUP(G2931,'Loc Coefficients Location'!A:F,6,FALSE)),"")</f>
        <v>7.5421779500883954E-2</v>
      </c>
      <c r="Q2931" s="785">
        <f t="shared" si="451"/>
        <v>26.52961093943593</v>
      </c>
      <c r="R2931" s="786">
        <f>IF(ISNUMBER(F2931),IF(LEFT(A2931,3)="Cat",VLOOKUP(A2931,'Loc Configurations Seules'!R:X,7,FALSE),VLOOKUP(G2931,'Loc Coefficients Location'!A:G,7,FALSE)),"")</f>
        <v>6.3273484033980879E-2</v>
      </c>
      <c r="S2931" s="785">
        <f t="shared" si="452"/>
        <v>22.256448008952773</v>
      </c>
    </row>
    <row r="2932" spans="1:19" s="5" customFormat="1" ht="15.75" thickBot="1" x14ac:dyDescent="0.3">
      <c r="A2932" s="190"/>
      <c r="B2932" s="85" t="s">
        <v>9304</v>
      </c>
      <c r="C2932" s="43" t="s">
        <v>9305</v>
      </c>
      <c r="D2932" s="44"/>
      <c r="E2932" s="69"/>
      <c r="F2932" s="46">
        <v>351.75</v>
      </c>
      <c r="G2932" s="791" t="s">
        <v>9601</v>
      </c>
      <c r="H2932" s="781">
        <f t="shared" si="448"/>
        <v>92.84</v>
      </c>
      <c r="I2932" s="782">
        <f t="shared" si="448"/>
        <v>47.08</v>
      </c>
      <c r="J2932" s="782">
        <f t="shared" si="448"/>
        <v>32.130000000000003</v>
      </c>
      <c r="K2932" s="783">
        <f t="shared" si="448"/>
        <v>24.71</v>
      </c>
      <c r="L2932" s="784">
        <f>IF(ISNUMBER(F2932),IF(LEFT(A2932,3)="Cat",VLOOKUP(A2932,'Loc Configurations Seules'!R:U,4,FALSE),VLOOKUP(G2932,'Loc Coefficients Location'!A:D,4,FALSE)),"")</f>
        <v>0.18651532340555149</v>
      </c>
      <c r="M2932" s="785">
        <f t="shared" si="449"/>
        <v>65.606765007902737</v>
      </c>
      <c r="N2932" s="786">
        <f>IF(ISNUMBER(F2932),IF(LEFT(A2932,3)="Cat",VLOOKUP(A2932,'Loc Configurations Seules'!R:V,5,FALSE),VLOOKUP(G2932,'Loc Coefficients Location'!A:E,5,FALSE)),"")</f>
        <v>9.9038652897397772E-2</v>
      </c>
      <c r="O2932" s="785">
        <f t="shared" si="450"/>
        <v>34.836846156659668</v>
      </c>
      <c r="P2932" s="786">
        <f>IF(ISNUMBER(F2932),IF(LEFT(A2932,3)="Cat",VLOOKUP(A2932,'Loc Configurations Seules'!R:W,6,FALSE),VLOOKUP(G2932,'Loc Coefficients Location'!A:F,6,FALSE)),"")</f>
        <v>7.5421779500883954E-2</v>
      </c>
      <c r="Q2932" s="785">
        <f t="shared" si="451"/>
        <v>26.52961093943593</v>
      </c>
      <c r="R2932" s="786">
        <f>IF(ISNUMBER(F2932),IF(LEFT(A2932,3)="Cat",VLOOKUP(A2932,'Loc Configurations Seules'!R:X,7,FALSE),VLOOKUP(G2932,'Loc Coefficients Location'!A:G,7,FALSE)),"")</f>
        <v>6.3273484033980879E-2</v>
      </c>
      <c r="S2932" s="785">
        <f t="shared" si="452"/>
        <v>22.256448008952773</v>
      </c>
    </row>
    <row r="2933" spans="1:19" s="5" customFormat="1" ht="26.25" thickBot="1" x14ac:dyDescent="0.3">
      <c r="A2933" s="235" t="s">
        <v>9139</v>
      </c>
      <c r="B2933" s="42" t="s">
        <v>7727</v>
      </c>
      <c r="C2933" s="43" t="s">
        <v>7728</v>
      </c>
      <c r="D2933" s="44"/>
      <c r="E2933" s="47"/>
      <c r="F2933" s="10">
        <v>300</v>
      </c>
      <c r="G2933" s="791" t="s">
        <v>9601</v>
      </c>
      <c r="H2933" s="781">
        <f t="shared" si="448"/>
        <v>79.180000000000007</v>
      </c>
      <c r="I2933" s="782">
        <f t="shared" si="448"/>
        <v>40.159999999999997</v>
      </c>
      <c r="J2933" s="782">
        <f t="shared" si="448"/>
        <v>27.41</v>
      </c>
      <c r="K2933" s="783">
        <f t="shared" si="448"/>
        <v>21.08</v>
      </c>
      <c r="L2933" s="784">
        <f>IF(ISNUMBER(F2933),IF(LEFT(A2933,3)="Cat",VLOOKUP(A2933,'Loc Configurations Seules'!R:U,4,FALSE),VLOOKUP(G2933,'Loc Coefficients Location'!A:D,4,FALSE)),"")</f>
        <v>0.18651532340555149</v>
      </c>
      <c r="M2933" s="785">
        <f t="shared" si="449"/>
        <v>55.95459702166545</v>
      </c>
      <c r="N2933" s="786">
        <f>IF(ISNUMBER(F2933),IF(LEFT(A2933,3)="Cat",VLOOKUP(A2933,'Loc Configurations Seules'!R:V,5,FALSE),VLOOKUP(G2933,'Loc Coefficients Location'!A:E,5,FALSE)),"")</f>
        <v>9.9038652897397772E-2</v>
      </c>
      <c r="O2933" s="785">
        <f t="shared" si="450"/>
        <v>29.71159586921933</v>
      </c>
      <c r="P2933" s="786">
        <f>IF(ISNUMBER(F2933),IF(LEFT(A2933,3)="Cat",VLOOKUP(A2933,'Loc Configurations Seules'!R:W,6,FALSE),VLOOKUP(G2933,'Loc Coefficients Location'!A:F,6,FALSE)),"")</f>
        <v>7.5421779500883954E-2</v>
      </c>
      <c r="Q2933" s="785">
        <f t="shared" si="451"/>
        <v>22.626533850265186</v>
      </c>
      <c r="R2933" s="786">
        <f>IF(ISNUMBER(F2933),IF(LEFT(A2933,3)="Cat",VLOOKUP(A2933,'Loc Configurations Seules'!R:X,7,FALSE),VLOOKUP(G2933,'Loc Coefficients Location'!A:G,7,FALSE)),"")</f>
        <v>6.3273484033980879E-2</v>
      </c>
      <c r="S2933" s="785">
        <f t="shared" si="452"/>
        <v>18.982045210194265</v>
      </c>
    </row>
    <row r="2934" spans="1:19" s="5" customFormat="1" x14ac:dyDescent="0.25">
      <c r="A2934" s="190"/>
      <c r="B2934" s="42" t="s">
        <v>7731</v>
      </c>
      <c r="C2934" s="43" t="s">
        <v>7733</v>
      </c>
      <c r="D2934" s="44"/>
      <c r="E2934" s="69"/>
      <c r="F2934" s="46">
        <v>300</v>
      </c>
      <c r="G2934" s="791" t="s">
        <v>9601</v>
      </c>
      <c r="H2934" s="781">
        <f t="shared" si="448"/>
        <v>79.180000000000007</v>
      </c>
      <c r="I2934" s="782">
        <f t="shared" si="448"/>
        <v>40.159999999999997</v>
      </c>
      <c r="J2934" s="782">
        <f t="shared" si="448"/>
        <v>27.41</v>
      </c>
      <c r="K2934" s="783">
        <f t="shared" si="448"/>
        <v>21.08</v>
      </c>
      <c r="L2934" s="784">
        <f>IF(ISNUMBER(F2934),IF(LEFT(A2934,3)="Cat",VLOOKUP(A2934,'Loc Configurations Seules'!R:U,4,FALSE),VLOOKUP(G2934,'Loc Coefficients Location'!A:D,4,FALSE)),"")</f>
        <v>0.18651532340555149</v>
      </c>
      <c r="M2934" s="785">
        <f t="shared" si="449"/>
        <v>55.95459702166545</v>
      </c>
      <c r="N2934" s="786">
        <f>IF(ISNUMBER(F2934),IF(LEFT(A2934,3)="Cat",VLOOKUP(A2934,'Loc Configurations Seules'!R:V,5,FALSE),VLOOKUP(G2934,'Loc Coefficients Location'!A:E,5,FALSE)),"")</f>
        <v>9.9038652897397772E-2</v>
      </c>
      <c r="O2934" s="785">
        <f t="shared" si="450"/>
        <v>29.71159586921933</v>
      </c>
      <c r="P2934" s="786">
        <f>IF(ISNUMBER(F2934),IF(LEFT(A2934,3)="Cat",VLOOKUP(A2934,'Loc Configurations Seules'!R:W,6,FALSE),VLOOKUP(G2934,'Loc Coefficients Location'!A:F,6,FALSE)),"")</f>
        <v>7.5421779500883954E-2</v>
      </c>
      <c r="Q2934" s="785">
        <f t="shared" si="451"/>
        <v>22.626533850265186</v>
      </c>
      <c r="R2934" s="786">
        <f>IF(ISNUMBER(F2934),IF(LEFT(A2934,3)="Cat",VLOOKUP(A2934,'Loc Configurations Seules'!R:X,7,FALSE),VLOOKUP(G2934,'Loc Coefficients Location'!A:G,7,FALSE)),"")</f>
        <v>6.3273484033980879E-2</v>
      </c>
      <c r="S2934" s="785">
        <f t="shared" si="452"/>
        <v>18.982045210194265</v>
      </c>
    </row>
    <row r="2935" spans="1:19" s="5" customFormat="1" ht="15.75" thickBot="1" x14ac:dyDescent="0.3">
      <c r="A2935" s="190"/>
      <c r="B2935" s="85" t="s">
        <v>9140</v>
      </c>
      <c r="C2935" s="43" t="s">
        <v>9141</v>
      </c>
      <c r="D2935" s="44"/>
      <c r="E2935" s="69"/>
      <c r="F2935" s="46">
        <v>300</v>
      </c>
      <c r="G2935" s="791" t="s">
        <v>9601</v>
      </c>
      <c r="H2935" s="781">
        <f t="shared" si="448"/>
        <v>79.180000000000007</v>
      </c>
      <c r="I2935" s="782">
        <f t="shared" si="448"/>
        <v>40.159999999999997</v>
      </c>
      <c r="J2935" s="782">
        <f t="shared" si="448"/>
        <v>27.41</v>
      </c>
      <c r="K2935" s="783">
        <f t="shared" si="448"/>
        <v>21.08</v>
      </c>
      <c r="L2935" s="784">
        <f>IF(ISNUMBER(F2935),IF(LEFT(A2935,3)="Cat",VLOOKUP(A2935,'Loc Configurations Seules'!R:U,4,FALSE),VLOOKUP(G2935,'Loc Coefficients Location'!A:D,4,FALSE)),"")</f>
        <v>0.18651532340555149</v>
      </c>
      <c r="M2935" s="785">
        <f t="shared" si="449"/>
        <v>55.95459702166545</v>
      </c>
      <c r="N2935" s="786">
        <f>IF(ISNUMBER(F2935),IF(LEFT(A2935,3)="Cat",VLOOKUP(A2935,'Loc Configurations Seules'!R:V,5,FALSE),VLOOKUP(G2935,'Loc Coefficients Location'!A:E,5,FALSE)),"")</f>
        <v>9.9038652897397772E-2</v>
      </c>
      <c r="O2935" s="785">
        <f t="shared" si="450"/>
        <v>29.71159586921933</v>
      </c>
      <c r="P2935" s="786">
        <f>IF(ISNUMBER(F2935),IF(LEFT(A2935,3)="Cat",VLOOKUP(A2935,'Loc Configurations Seules'!R:W,6,FALSE),VLOOKUP(G2935,'Loc Coefficients Location'!A:F,6,FALSE)),"")</f>
        <v>7.5421779500883954E-2</v>
      </c>
      <c r="Q2935" s="785">
        <f t="shared" si="451"/>
        <v>22.626533850265186</v>
      </c>
      <c r="R2935" s="786">
        <f>IF(ISNUMBER(F2935),IF(LEFT(A2935,3)="Cat",VLOOKUP(A2935,'Loc Configurations Seules'!R:X,7,FALSE),VLOOKUP(G2935,'Loc Coefficients Location'!A:G,7,FALSE)),"")</f>
        <v>6.3273484033980879E-2</v>
      </c>
      <c r="S2935" s="785">
        <f t="shared" si="452"/>
        <v>18.982045210194265</v>
      </c>
    </row>
    <row r="2936" spans="1:19" s="5" customFormat="1" ht="26.25" thickBot="1" x14ac:dyDescent="0.3">
      <c r="A2936" s="235" t="s">
        <v>9142</v>
      </c>
      <c r="B2936" s="42" t="s">
        <v>7729</v>
      </c>
      <c r="C2936" s="43" t="s">
        <v>7730</v>
      </c>
      <c r="D2936" s="44"/>
      <c r="E2936" s="47"/>
      <c r="F2936" s="10">
        <v>395</v>
      </c>
      <c r="G2936" s="791" t="s">
        <v>9601</v>
      </c>
      <c r="H2936" s="781">
        <f t="shared" si="448"/>
        <v>104.25</v>
      </c>
      <c r="I2936" s="782">
        <f t="shared" si="448"/>
        <v>52.87</v>
      </c>
      <c r="J2936" s="782">
        <f t="shared" si="448"/>
        <v>36.08</v>
      </c>
      <c r="K2936" s="783">
        <f t="shared" si="448"/>
        <v>27.75</v>
      </c>
      <c r="L2936" s="784">
        <f>IF(ISNUMBER(F2936),IF(LEFT(A2936,3)="Cat",VLOOKUP(A2936,'Loc Configurations Seules'!R:U,4,FALSE),VLOOKUP(G2936,'Loc Coefficients Location'!A:D,4,FALSE)),"")</f>
        <v>0.18651532340555149</v>
      </c>
      <c r="M2936" s="785">
        <f t="shared" si="449"/>
        <v>73.673552745192836</v>
      </c>
      <c r="N2936" s="786">
        <f>IF(ISNUMBER(F2936),IF(LEFT(A2936,3)="Cat",VLOOKUP(A2936,'Loc Configurations Seules'!R:V,5,FALSE),VLOOKUP(G2936,'Loc Coefficients Location'!A:E,5,FALSE)),"")</f>
        <v>9.9038652897397772E-2</v>
      </c>
      <c r="O2936" s="785">
        <f t="shared" si="450"/>
        <v>39.120267894472121</v>
      </c>
      <c r="P2936" s="786">
        <f>IF(ISNUMBER(F2936),IF(LEFT(A2936,3)="Cat",VLOOKUP(A2936,'Loc Configurations Seules'!R:W,6,FALSE),VLOOKUP(G2936,'Loc Coefficients Location'!A:F,6,FALSE)),"")</f>
        <v>7.5421779500883954E-2</v>
      </c>
      <c r="Q2936" s="785">
        <f t="shared" si="451"/>
        <v>29.79160290284916</v>
      </c>
      <c r="R2936" s="786">
        <f>IF(ISNUMBER(F2936),IF(LEFT(A2936,3)="Cat",VLOOKUP(A2936,'Loc Configurations Seules'!R:X,7,FALSE),VLOOKUP(G2936,'Loc Coefficients Location'!A:G,7,FALSE)),"")</f>
        <v>6.3273484033980879E-2</v>
      </c>
      <c r="S2936" s="785">
        <f t="shared" si="452"/>
        <v>24.993026193422448</v>
      </c>
    </row>
    <row r="2937" spans="1:19" s="5" customFormat="1" x14ac:dyDescent="0.25">
      <c r="A2937" s="190"/>
      <c r="B2937" s="42" t="s">
        <v>7732</v>
      </c>
      <c r="C2937" s="43" t="s">
        <v>7734</v>
      </c>
      <c r="D2937" s="44"/>
      <c r="E2937" s="47"/>
      <c r="F2937" s="10">
        <v>395</v>
      </c>
      <c r="G2937" s="791" t="s">
        <v>9601</v>
      </c>
      <c r="H2937" s="781">
        <f t="shared" si="448"/>
        <v>104.25</v>
      </c>
      <c r="I2937" s="782">
        <f t="shared" si="448"/>
        <v>52.87</v>
      </c>
      <c r="J2937" s="782">
        <f t="shared" si="448"/>
        <v>36.08</v>
      </c>
      <c r="K2937" s="783">
        <f t="shared" si="448"/>
        <v>27.75</v>
      </c>
      <c r="L2937" s="784">
        <f>IF(ISNUMBER(F2937),IF(LEFT(A2937,3)="Cat",VLOOKUP(A2937,'Loc Configurations Seules'!R:U,4,FALSE),VLOOKUP(G2937,'Loc Coefficients Location'!A:D,4,FALSE)),"")</f>
        <v>0.18651532340555149</v>
      </c>
      <c r="M2937" s="785">
        <f t="shared" si="449"/>
        <v>73.673552745192836</v>
      </c>
      <c r="N2937" s="786">
        <f>IF(ISNUMBER(F2937),IF(LEFT(A2937,3)="Cat",VLOOKUP(A2937,'Loc Configurations Seules'!R:V,5,FALSE),VLOOKUP(G2937,'Loc Coefficients Location'!A:E,5,FALSE)),"")</f>
        <v>9.9038652897397772E-2</v>
      </c>
      <c r="O2937" s="785">
        <f t="shared" si="450"/>
        <v>39.120267894472121</v>
      </c>
      <c r="P2937" s="786">
        <f>IF(ISNUMBER(F2937),IF(LEFT(A2937,3)="Cat",VLOOKUP(A2937,'Loc Configurations Seules'!R:W,6,FALSE),VLOOKUP(G2937,'Loc Coefficients Location'!A:F,6,FALSE)),"")</f>
        <v>7.5421779500883954E-2</v>
      </c>
      <c r="Q2937" s="785">
        <f t="shared" si="451"/>
        <v>29.79160290284916</v>
      </c>
      <c r="R2937" s="786">
        <f>IF(ISNUMBER(F2937),IF(LEFT(A2937,3)="Cat",VLOOKUP(A2937,'Loc Configurations Seules'!R:X,7,FALSE),VLOOKUP(G2937,'Loc Coefficients Location'!A:G,7,FALSE)),"")</f>
        <v>6.3273484033980879E-2</v>
      </c>
      <c r="S2937" s="785">
        <f t="shared" si="452"/>
        <v>24.993026193422448</v>
      </c>
    </row>
    <row r="2938" spans="1:19" s="5" customFormat="1" x14ac:dyDescent="0.25">
      <c r="A2938" s="190"/>
      <c r="B2938" s="42" t="s">
        <v>7732</v>
      </c>
      <c r="C2938" s="43" t="s">
        <v>7734</v>
      </c>
      <c r="D2938" s="44"/>
      <c r="E2938" s="47"/>
      <c r="F2938" s="10">
        <v>395</v>
      </c>
      <c r="G2938" s="791" t="s">
        <v>9601</v>
      </c>
      <c r="H2938" s="781">
        <f t="shared" si="448"/>
        <v>104.25</v>
      </c>
      <c r="I2938" s="782">
        <f t="shared" si="448"/>
        <v>52.87</v>
      </c>
      <c r="J2938" s="782">
        <f t="shared" si="448"/>
        <v>36.08</v>
      </c>
      <c r="K2938" s="783">
        <f t="shared" si="448"/>
        <v>27.75</v>
      </c>
      <c r="L2938" s="784">
        <f>IF(ISNUMBER(F2938),IF(LEFT(A2938,3)="Cat",VLOOKUP(A2938,'Loc Configurations Seules'!R:U,4,FALSE),VLOOKUP(G2938,'Loc Coefficients Location'!A:D,4,FALSE)),"")</f>
        <v>0.18651532340555149</v>
      </c>
      <c r="M2938" s="785">
        <f t="shared" si="449"/>
        <v>73.673552745192836</v>
      </c>
      <c r="N2938" s="786">
        <f>IF(ISNUMBER(F2938),IF(LEFT(A2938,3)="Cat",VLOOKUP(A2938,'Loc Configurations Seules'!R:V,5,FALSE),VLOOKUP(G2938,'Loc Coefficients Location'!A:E,5,FALSE)),"")</f>
        <v>9.9038652897397772E-2</v>
      </c>
      <c r="O2938" s="785">
        <f t="shared" si="450"/>
        <v>39.120267894472121</v>
      </c>
      <c r="P2938" s="786">
        <f>IF(ISNUMBER(F2938),IF(LEFT(A2938,3)="Cat",VLOOKUP(A2938,'Loc Configurations Seules'!R:W,6,FALSE),VLOOKUP(G2938,'Loc Coefficients Location'!A:F,6,FALSE)),"")</f>
        <v>7.5421779500883954E-2</v>
      </c>
      <c r="Q2938" s="785">
        <f t="shared" si="451"/>
        <v>29.79160290284916</v>
      </c>
      <c r="R2938" s="786">
        <f>IF(ISNUMBER(F2938),IF(LEFT(A2938,3)="Cat",VLOOKUP(A2938,'Loc Configurations Seules'!R:X,7,FALSE),VLOOKUP(G2938,'Loc Coefficients Location'!A:G,7,FALSE)),"")</f>
        <v>6.3273484033980879E-2</v>
      </c>
      <c r="S2938" s="785">
        <f t="shared" si="452"/>
        <v>24.993026193422448</v>
      </c>
    </row>
    <row r="2939" spans="1:19" s="5" customFormat="1" ht="15.75" thickBot="1" x14ac:dyDescent="0.3">
      <c r="A2939" s="190"/>
      <c r="B2939" s="85" t="s">
        <v>9143</v>
      </c>
      <c r="C2939" s="43" t="s">
        <v>9306</v>
      </c>
      <c r="D2939" s="44"/>
      <c r="E2939" s="69"/>
      <c r="F2939" s="46">
        <v>395</v>
      </c>
      <c r="G2939" s="791" t="s">
        <v>9601</v>
      </c>
      <c r="H2939" s="781">
        <f t="shared" si="448"/>
        <v>104.25</v>
      </c>
      <c r="I2939" s="782">
        <f t="shared" si="448"/>
        <v>52.87</v>
      </c>
      <c r="J2939" s="782">
        <f t="shared" si="448"/>
        <v>36.08</v>
      </c>
      <c r="K2939" s="783">
        <f t="shared" si="448"/>
        <v>27.75</v>
      </c>
      <c r="L2939" s="784">
        <f>IF(ISNUMBER(F2939),IF(LEFT(A2939,3)="Cat",VLOOKUP(A2939,'Loc Configurations Seules'!R:U,4,FALSE),VLOOKUP(G2939,'Loc Coefficients Location'!A:D,4,FALSE)),"")</f>
        <v>0.18651532340555149</v>
      </c>
      <c r="M2939" s="785">
        <f t="shared" si="449"/>
        <v>73.673552745192836</v>
      </c>
      <c r="N2939" s="786">
        <f>IF(ISNUMBER(F2939),IF(LEFT(A2939,3)="Cat",VLOOKUP(A2939,'Loc Configurations Seules'!R:V,5,FALSE),VLOOKUP(G2939,'Loc Coefficients Location'!A:E,5,FALSE)),"")</f>
        <v>9.9038652897397772E-2</v>
      </c>
      <c r="O2939" s="785">
        <f t="shared" si="450"/>
        <v>39.120267894472121</v>
      </c>
      <c r="P2939" s="786">
        <f>IF(ISNUMBER(F2939),IF(LEFT(A2939,3)="Cat",VLOOKUP(A2939,'Loc Configurations Seules'!R:W,6,FALSE),VLOOKUP(G2939,'Loc Coefficients Location'!A:F,6,FALSE)),"")</f>
        <v>7.5421779500883954E-2</v>
      </c>
      <c r="Q2939" s="785">
        <f t="shared" si="451"/>
        <v>29.79160290284916</v>
      </c>
      <c r="R2939" s="786">
        <f>IF(ISNUMBER(F2939),IF(LEFT(A2939,3)="Cat",VLOOKUP(A2939,'Loc Configurations Seules'!R:X,7,FALSE),VLOOKUP(G2939,'Loc Coefficients Location'!A:G,7,FALSE)),"")</f>
        <v>6.3273484033980879E-2</v>
      </c>
      <c r="S2939" s="785">
        <f t="shared" si="452"/>
        <v>24.993026193422448</v>
      </c>
    </row>
    <row r="2940" spans="1:19" s="5" customFormat="1" ht="26.25" thickBot="1" x14ac:dyDescent="0.3">
      <c r="A2940" s="235" t="s">
        <v>9144</v>
      </c>
      <c r="B2940" s="236" t="s">
        <v>3146</v>
      </c>
      <c r="C2940" s="237" t="s">
        <v>3147</v>
      </c>
      <c r="D2940" s="238"/>
      <c r="E2940" s="239"/>
      <c r="F2940" s="240">
        <v>791.7</v>
      </c>
      <c r="G2940" s="791" t="s">
        <v>9601</v>
      </c>
      <c r="H2940" s="781">
        <f t="shared" si="448"/>
        <v>208.95</v>
      </c>
      <c r="I2940" s="782">
        <f t="shared" si="448"/>
        <v>105.97</v>
      </c>
      <c r="J2940" s="782">
        <f t="shared" si="448"/>
        <v>72.319999999999993</v>
      </c>
      <c r="K2940" s="783">
        <f t="shared" si="448"/>
        <v>55.62</v>
      </c>
      <c r="L2940" s="784">
        <f>IF(ISNUMBER(F2940),IF(LEFT(A2940,3)="Cat",VLOOKUP(A2940,'Loc Configurations Seules'!R:U,4,FALSE),VLOOKUP(G2940,'Loc Coefficients Location'!A:D,4,FALSE)),"")</f>
        <v>0.18651532340555149</v>
      </c>
      <c r="M2940" s="785">
        <f t="shared" si="449"/>
        <v>147.66418154017512</v>
      </c>
      <c r="N2940" s="786">
        <f>IF(ISNUMBER(F2940),IF(LEFT(A2940,3)="Cat",VLOOKUP(A2940,'Loc Configurations Seules'!R:V,5,FALSE),VLOOKUP(G2940,'Loc Coefficients Location'!A:E,5,FALSE)),"")</f>
        <v>9.9038652897397772E-2</v>
      </c>
      <c r="O2940" s="785">
        <f t="shared" si="450"/>
        <v>78.408901498869824</v>
      </c>
      <c r="P2940" s="786">
        <f>IF(ISNUMBER(F2940),IF(LEFT(A2940,3)="Cat",VLOOKUP(A2940,'Loc Configurations Seules'!R:W,6,FALSE),VLOOKUP(G2940,'Loc Coefficients Location'!A:F,6,FALSE)),"")</f>
        <v>7.5421779500883954E-2</v>
      </c>
      <c r="Q2940" s="785">
        <f t="shared" si="451"/>
        <v>59.711422830849827</v>
      </c>
      <c r="R2940" s="786">
        <f>IF(ISNUMBER(F2940),IF(LEFT(A2940,3)="Cat",VLOOKUP(A2940,'Loc Configurations Seules'!R:X,7,FALSE),VLOOKUP(G2940,'Loc Coefficients Location'!A:G,7,FALSE)),"")</f>
        <v>6.3273484033980879E-2</v>
      </c>
      <c r="S2940" s="785">
        <f t="shared" si="452"/>
        <v>50.093617309702665</v>
      </c>
    </row>
    <row r="2941" spans="1:19" s="5" customFormat="1" ht="15.75" thickBot="1" x14ac:dyDescent="0.3">
      <c r="A2941" s="190"/>
      <c r="B2941" s="85" t="s">
        <v>9145</v>
      </c>
      <c r="C2941" s="43" t="s">
        <v>9146</v>
      </c>
      <c r="D2941" s="44"/>
      <c r="E2941" s="69"/>
      <c r="F2941" s="46">
        <v>791.7</v>
      </c>
      <c r="G2941" s="791" t="s">
        <v>9601</v>
      </c>
      <c r="H2941" s="781">
        <f t="shared" si="448"/>
        <v>208.95</v>
      </c>
      <c r="I2941" s="782">
        <f t="shared" si="448"/>
        <v>105.97</v>
      </c>
      <c r="J2941" s="782">
        <f t="shared" si="448"/>
        <v>72.319999999999993</v>
      </c>
      <c r="K2941" s="783">
        <f t="shared" si="448"/>
        <v>55.62</v>
      </c>
      <c r="L2941" s="784">
        <f>IF(ISNUMBER(F2941),IF(LEFT(A2941,3)="Cat",VLOOKUP(A2941,'Loc Configurations Seules'!R:U,4,FALSE),VLOOKUP(G2941,'Loc Coefficients Location'!A:D,4,FALSE)),"")</f>
        <v>0.18651532340555149</v>
      </c>
      <c r="M2941" s="785">
        <f t="shared" si="449"/>
        <v>147.66418154017512</v>
      </c>
      <c r="N2941" s="786">
        <f>IF(ISNUMBER(F2941),IF(LEFT(A2941,3)="Cat",VLOOKUP(A2941,'Loc Configurations Seules'!R:V,5,FALSE),VLOOKUP(G2941,'Loc Coefficients Location'!A:E,5,FALSE)),"")</f>
        <v>9.9038652897397772E-2</v>
      </c>
      <c r="O2941" s="785">
        <f t="shared" si="450"/>
        <v>78.408901498869824</v>
      </c>
      <c r="P2941" s="786">
        <f>IF(ISNUMBER(F2941),IF(LEFT(A2941,3)="Cat",VLOOKUP(A2941,'Loc Configurations Seules'!R:W,6,FALSE),VLOOKUP(G2941,'Loc Coefficients Location'!A:F,6,FALSE)),"")</f>
        <v>7.5421779500883954E-2</v>
      </c>
      <c r="Q2941" s="785">
        <f t="shared" si="451"/>
        <v>59.711422830849827</v>
      </c>
      <c r="R2941" s="786">
        <f>IF(ISNUMBER(F2941),IF(LEFT(A2941,3)="Cat",VLOOKUP(A2941,'Loc Configurations Seules'!R:X,7,FALSE),VLOOKUP(G2941,'Loc Coefficients Location'!A:G,7,FALSE)),"")</f>
        <v>6.3273484033980879E-2</v>
      </c>
      <c r="S2941" s="785">
        <f t="shared" si="452"/>
        <v>50.093617309702665</v>
      </c>
    </row>
    <row r="2942" spans="1:19" s="5" customFormat="1" x14ac:dyDescent="0.25">
      <c r="A2942" s="100" t="s">
        <v>9307</v>
      </c>
      <c r="B2942" s="173" t="s">
        <v>9308</v>
      </c>
      <c r="C2942" s="94" t="s">
        <v>3046</v>
      </c>
      <c r="D2942" s="60"/>
      <c r="E2942" s="61"/>
      <c r="F2942" s="95">
        <v>546</v>
      </c>
      <c r="G2942" s="791" t="s">
        <v>9601</v>
      </c>
      <c r="H2942" s="781">
        <f t="shared" si="448"/>
        <v>144.1</v>
      </c>
      <c r="I2942" s="782">
        <f t="shared" si="448"/>
        <v>73.08</v>
      </c>
      <c r="J2942" s="782">
        <f t="shared" si="448"/>
        <v>49.88</v>
      </c>
      <c r="K2942" s="783">
        <f t="shared" si="448"/>
        <v>38.36</v>
      </c>
      <c r="L2942" s="784">
        <f>IF(ISNUMBER(F2942),IF(LEFT(A2942,3)="Cat",VLOOKUP(A2942,'Loc Configurations Seules'!R:U,4,FALSE),VLOOKUP(G2942,'Loc Coefficients Location'!A:D,4,FALSE)),"")</f>
        <v>0.18651532340555149</v>
      </c>
      <c r="M2942" s="785">
        <f t="shared" si="449"/>
        <v>101.83736657943112</v>
      </c>
      <c r="N2942" s="786">
        <f>IF(ISNUMBER(F2942),IF(LEFT(A2942,3)="Cat",VLOOKUP(A2942,'Loc Configurations Seules'!R:V,5,FALSE),VLOOKUP(G2942,'Loc Coefficients Location'!A:E,5,FALSE)),"")</f>
        <v>9.9038652897397772E-2</v>
      </c>
      <c r="O2942" s="785">
        <f t="shared" si="450"/>
        <v>54.075104481979182</v>
      </c>
      <c r="P2942" s="786">
        <f>IF(ISNUMBER(F2942),IF(LEFT(A2942,3)="Cat",VLOOKUP(A2942,'Loc Configurations Seules'!R:W,6,FALSE),VLOOKUP(G2942,'Loc Coefficients Location'!A:F,6,FALSE)),"")</f>
        <v>7.5421779500883954E-2</v>
      </c>
      <c r="Q2942" s="785">
        <f t="shared" si="451"/>
        <v>41.180291607482637</v>
      </c>
      <c r="R2942" s="786">
        <f>IF(ISNUMBER(F2942),IF(LEFT(A2942,3)="Cat",VLOOKUP(A2942,'Loc Configurations Seules'!R:X,7,FALSE),VLOOKUP(G2942,'Loc Coefficients Location'!A:G,7,FALSE)),"")</f>
        <v>6.3273484033980879E-2</v>
      </c>
      <c r="S2942" s="785">
        <f t="shared" si="452"/>
        <v>34.547322282553559</v>
      </c>
    </row>
    <row r="2943" spans="1:19" s="5" customFormat="1" ht="15.75" thickBot="1" x14ac:dyDescent="0.3">
      <c r="A2943" s="48"/>
      <c r="B2943" s="49" t="s">
        <v>9309</v>
      </c>
      <c r="C2943" s="50" t="s">
        <v>5850</v>
      </c>
      <c r="D2943" s="51"/>
      <c r="E2943" s="62"/>
      <c r="F2943" s="53">
        <v>546</v>
      </c>
      <c r="G2943" s="791" t="s">
        <v>9601</v>
      </c>
      <c r="H2943" s="781">
        <f t="shared" si="448"/>
        <v>144.1</v>
      </c>
      <c r="I2943" s="782">
        <f t="shared" si="448"/>
        <v>73.08</v>
      </c>
      <c r="J2943" s="782">
        <f t="shared" si="448"/>
        <v>49.88</v>
      </c>
      <c r="K2943" s="783">
        <f t="shared" si="448"/>
        <v>38.36</v>
      </c>
      <c r="L2943" s="784">
        <f>IF(ISNUMBER(F2943),IF(LEFT(A2943,3)="Cat",VLOOKUP(A2943,'Loc Configurations Seules'!R:U,4,FALSE),VLOOKUP(G2943,'Loc Coefficients Location'!A:D,4,FALSE)),"")</f>
        <v>0.18651532340555149</v>
      </c>
      <c r="M2943" s="785">
        <f t="shared" si="449"/>
        <v>101.83736657943112</v>
      </c>
      <c r="N2943" s="786">
        <f>IF(ISNUMBER(F2943),IF(LEFT(A2943,3)="Cat",VLOOKUP(A2943,'Loc Configurations Seules'!R:V,5,FALSE),VLOOKUP(G2943,'Loc Coefficients Location'!A:E,5,FALSE)),"")</f>
        <v>9.9038652897397772E-2</v>
      </c>
      <c r="O2943" s="785">
        <f t="shared" si="450"/>
        <v>54.075104481979182</v>
      </c>
      <c r="P2943" s="786">
        <f>IF(ISNUMBER(F2943),IF(LEFT(A2943,3)="Cat",VLOOKUP(A2943,'Loc Configurations Seules'!R:W,6,FALSE),VLOOKUP(G2943,'Loc Coefficients Location'!A:F,6,FALSE)),"")</f>
        <v>7.5421779500883954E-2</v>
      </c>
      <c r="Q2943" s="785">
        <f t="shared" si="451"/>
        <v>41.180291607482637</v>
      </c>
      <c r="R2943" s="786">
        <f>IF(ISNUMBER(F2943),IF(LEFT(A2943,3)="Cat",VLOOKUP(A2943,'Loc Configurations Seules'!R:X,7,FALSE),VLOOKUP(G2943,'Loc Coefficients Location'!A:G,7,FALSE)),"")</f>
        <v>6.3273484033980879E-2</v>
      </c>
      <c r="S2943" s="785">
        <f t="shared" si="452"/>
        <v>34.547322282553559</v>
      </c>
    </row>
    <row r="2944" spans="1:19" s="5" customFormat="1" ht="15.75" thickBot="1" x14ac:dyDescent="0.3">
      <c r="A2944" s="190"/>
      <c r="B2944" s="85" t="s">
        <v>9309</v>
      </c>
      <c r="C2944" s="43" t="s">
        <v>9310</v>
      </c>
      <c r="D2944" s="44"/>
      <c r="E2944" s="69"/>
      <c r="F2944" s="46">
        <v>546</v>
      </c>
      <c r="G2944" s="791" t="s">
        <v>9601</v>
      </c>
      <c r="H2944" s="781">
        <f t="shared" si="448"/>
        <v>144.1</v>
      </c>
      <c r="I2944" s="782">
        <f t="shared" si="448"/>
        <v>73.08</v>
      </c>
      <c r="J2944" s="782">
        <f t="shared" si="448"/>
        <v>49.88</v>
      </c>
      <c r="K2944" s="783">
        <f t="shared" si="448"/>
        <v>38.36</v>
      </c>
      <c r="L2944" s="784">
        <f>IF(ISNUMBER(F2944),IF(LEFT(A2944,3)="Cat",VLOOKUP(A2944,'Loc Configurations Seules'!R:U,4,FALSE),VLOOKUP(G2944,'Loc Coefficients Location'!A:D,4,FALSE)),"")</f>
        <v>0.18651532340555149</v>
      </c>
      <c r="M2944" s="785">
        <f t="shared" si="449"/>
        <v>101.83736657943112</v>
      </c>
      <c r="N2944" s="786">
        <f>IF(ISNUMBER(F2944),IF(LEFT(A2944,3)="Cat",VLOOKUP(A2944,'Loc Configurations Seules'!R:V,5,FALSE),VLOOKUP(G2944,'Loc Coefficients Location'!A:E,5,FALSE)),"")</f>
        <v>9.9038652897397772E-2</v>
      </c>
      <c r="O2944" s="785">
        <f t="shared" si="450"/>
        <v>54.075104481979182</v>
      </c>
      <c r="P2944" s="786">
        <f>IF(ISNUMBER(F2944),IF(LEFT(A2944,3)="Cat",VLOOKUP(A2944,'Loc Configurations Seules'!R:W,6,FALSE),VLOOKUP(G2944,'Loc Coefficients Location'!A:F,6,FALSE)),"")</f>
        <v>7.5421779500883954E-2</v>
      </c>
      <c r="Q2944" s="785">
        <f t="shared" si="451"/>
        <v>41.180291607482637</v>
      </c>
      <c r="R2944" s="786">
        <f>IF(ISNUMBER(F2944),IF(LEFT(A2944,3)="Cat",VLOOKUP(A2944,'Loc Configurations Seules'!R:X,7,FALSE),VLOOKUP(G2944,'Loc Coefficients Location'!A:G,7,FALSE)),"")</f>
        <v>6.3273484033980879E-2</v>
      </c>
      <c r="S2944" s="785">
        <f t="shared" si="452"/>
        <v>34.547322282553559</v>
      </c>
    </row>
    <row r="2945" spans="1:19" s="5" customFormat="1" x14ac:dyDescent="0.25">
      <c r="A2945" s="100" t="s">
        <v>7735</v>
      </c>
      <c r="B2945" s="173" t="s">
        <v>7736</v>
      </c>
      <c r="C2945" s="94" t="s">
        <v>7737</v>
      </c>
      <c r="D2945" s="60"/>
      <c r="E2945" s="61"/>
      <c r="F2945" s="95">
        <v>92</v>
      </c>
      <c r="G2945" s="791" t="s">
        <v>9618</v>
      </c>
      <c r="H2945" s="781">
        <f t="shared" si="448"/>
        <v>24.28</v>
      </c>
      <c r="I2945" s="782">
        <f t="shared" si="448"/>
        <v>12.31</v>
      </c>
      <c r="J2945" s="782">
        <f t="shared" si="448"/>
        <v>8.4</v>
      </c>
      <c r="K2945" s="783">
        <f t="shared" si="448"/>
        <v>6.46</v>
      </c>
      <c r="L2945" s="784">
        <f>IF(ISNUMBER(F2945),IF(LEFT(A2945,3)="Cat",VLOOKUP(A2945,'Loc Configurations Seules'!R:U,4,FALSE),VLOOKUP(G2945,'Loc Coefficients Location'!A:D,4,FALSE)),"")</f>
        <v>0.26392450726414518</v>
      </c>
      <c r="M2945" s="785">
        <f t="shared" si="449"/>
        <v>24.281054668301358</v>
      </c>
      <c r="N2945" s="786">
        <f>IF(ISNUMBER(F2945),IF(LEFT(A2945,3)="Cat",VLOOKUP(A2945,'Loc Configurations Seules'!R:V,5,FALSE),VLOOKUP(G2945,'Loc Coefficients Location'!A:E,5,FALSE)),"")</f>
        <v>0.13385372321713121</v>
      </c>
      <c r="O2945" s="785">
        <f t="shared" si="450"/>
        <v>12.314542535976072</v>
      </c>
      <c r="P2945" s="786">
        <f>IF(ISNUMBER(F2945),IF(LEFT(A2945,3)="Cat",VLOOKUP(A2945,'Loc Configurations Seules'!R:W,6,FALSE),VLOOKUP(G2945,'Loc Coefficients Location'!A:F,6,FALSE)),"")</f>
        <v>9.1350623726064395E-2</v>
      </c>
      <c r="Q2945" s="785">
        <f t="shared" si="451"/>
        <v>8.4042573827979243</v>
      </c>
      <c r="R2945" s="786">
        <f>IF(ISNUMBER(F2945),IF(LEFT(A2945,3)="Cat",VLOOKUP(A2945,'Loc Configurations Seules'!R:X,7,FALSE),VLOOKUP(G2945,'Loc Coefficients Location'!A:G,7,FALSE)),"")</f>
        <v>7.0256845182479807E-2</v>
      </c>
      <c r="S2945" s="785">
        <f t="shared" si="452"/>
        <v>6.4636297567881424</v>
      </c>
    </row>
    <row r="2946" spans="1:19" s="5" customFormat="1" ht="15.75" thickBot="1" x14ac:dyDescent="0.3">
      <c r="A2946" s="48"/>
      <c r="B2946" s="49" t="s">
        <v>7736</v>
      </c>
      <c r="C2946" s="50" t="s">
        <v>10341</v>
      </c>
      <c r="D2946" s="51"/>
      <c r="E2946" s="62"/>
      <c r="F2946" s="53">
        <v>92</v>
      </c>
      <c r="G2946" s="791" t="s">
        <v>9601</v>
      </c>
      <c r="H2946" s="781">
        <f t="shared" si="448"/>
        <v>24.28</v>
      </c>
      <c r="I2946" s="782">
        <f t="shared" si="448"/>
        <v>12.31</v>
      </c>
      <c r="J2946" s="782">
        <f t="shared" si="448"/>
        <v>8.4</v>
      </c>
      <c r="K2946" s="783">
        <f t="shared" si="448"/>
        <v>6.46</v>
      </c>
      <c r="L2946" s="784">
        <f>IF(ISNUMBER(F2946),IF(LEFT(A2946,3)="Cat",VLOOKUP(A2946,'Loc Configurations Seules'!R:U,4,FALSE),VLOOKUP(G2946,'Loc Coefficients Location'!A:D,4,FALSE)),"")</f>
        <v>0.18651532340555149</v>
      </c>
      <c r="M2946" s="785">
        <f t="shared" si="449"/>
        <v>17.159409753310737</v>
      </c>
      <c r="N2946" s="786">
        <f>IF(ISNUMBER(F2946),IF(LEFT(A2946,3)="Cat",VLOOKUP(A2946,'Loc Configurations Seules'!R:V,5,FALSE),VLOOKUP(G2946,'Loc Coefficients Location'!A:E,5,FALSE)),"")</f>
        <v>9.9038652897397772E-2</v>
      </c>
      <c r="O2946" s="785">
        <f t="shared" si="450"/>
        <v>9.1115560665605955</v>
      </c>
      <c r="P2946" s="786">
        <f>IF(ISNUMBER(F2946),IF(LEFT(A2946,3)="Cat",VLOOKUP(A2946,'Loc Configurations Seules'!R:W,6,FALSE),VLOOKUP(G2946,'Loc Coefficients Location'!A:F,6,FALSE)),"")</f>
        <v>7.5421779500883954E-2</v>
      </c>
      <c r="Q2946" s="785">
        <f t="shared" si="451"/>
        <v>6.9388037140813239</v>
      </c>
      <c r="R2946" s="786">
        <f>IF(ISNUMBER(F2946),IF(LEFT(A2946,3)="Cat",VLOOKUP(A2946,'Loc Configurations Seules'!R:X,7,FALSE),VLOOKUP(G2946,'Loc Coefficients Location'!A:G,7,FALSE)),"")</f>
        <v>6.3273484033980879E-2</v>
      </c>
      <c r="S2946" s="785">
        <f t="shared" si="452"/>
        <v>5.8211605311262407</v>
      </c>
    </row>
    <row r="2947" spans="1:19" s="5" customFormat="1" ht="15.75" thickBot="1" x14ac:dyDescent="0.3">
      <c r="A2947" s="190"/>
      <c r="B2947" s="85" t="s">
        <v>7736</v>
      </c>
      <c r="C2947" s="43" t="s">
        <v>9147</v>
      </c>
      <c r="D2947" s="44"/>
      <c r="E2947" s="69"/>
      <c r="F2947" s="46">
        <v>92</v>
      </c>
      <c r="G2947" s="791" t="s">
        <v>9601</v>
      </c>
      <c r="H2947" s="781">
        <f t="shared" si="448"/>
        <v>24.28</v>
      </c>
      <c r="I2947" s="782">
        <f t="shared" si="448"/>
        <v>12.31</v>
      </c>
      <c r="J2947" s="782">
        <f t="shared" si="448"/>
        <v>8.4</v>
      </c>
      <c r="K2947" s="783">
        <f t="shared" si="448"/>
        <v>6.46</v>
      </c>
      <c r="L2947" s="784">
        <f>IF(ISNUMBER(F2947),IF(LEFT(A2947,3)="Cat",VLOOKUP(A2947,'Loc Configurations Seules'!R:U,4,FALSE),VLOOKUP(G2947,'Loc Coefficients Location'!A:D,4,FALSE)),"")</f>
        <v>0.18651532340555149</v>
      </c>
      <c r="M2947" s="785">
        <f t="shared" si="449"/>
        <v>17.159409753310737</v>
      </c>
      <c r="N2947" s="786">
        <f>IF(ISNUMBER(F2947),IF(LEFT(A2947,3)="Cat",VLOOKUP(A2947,'Loc Configurations Seules'!R:V,5,FALSE),VLOOKUP(G2947,'Loc Coefficients Location'!A:E,5,FALSE)),"")</f>
        <v>9.9038652897397772E-2</v>
      </c>
      <c r="O2947" s="785">
        <f t="shared" si="450"/>
        <v>9.1115560665605955</v>
      </c>
      <c r="P2947" s="786">
        <f>IF(ISNUMBER(F2947),IF(LEFT(A2947,3)="Cat",VLOOKUP(A2947,'Loc Configurations Seules'!R:W,6,FALSE),VLOOKUP(G2947,'Loc Coefficients Location'!A:F,6,FALSE)),"")</f>
        <v>7.5421779500883954E-2</v>
      </c>
      <c r="Q2947" s="785">
        <f t="shared" si="451"/>
        <v>6.9388037140813239</v>
      </c>
      <c r="R2947" s="786">
        <f>IF(ISNUMBER(F2947),IF(LEFT(A2947,3)="Cat",VLOOKUP(A2947,'Loc Configurations Seules'!R:X,7,FALSE),VLOOKUP(G2947,'Loc Coefficients Location'!A:G,7,FALSE)),"")</f>
        <v>6.3273484033980879E-2</v>
      </c>
      <c r="S2947" s="785">
        <f t="shared" si="452"/>
        <v>5.8211605311262407</v>
      </c>
    </row>
    <row r="2948" spans="1:19" s="5" customFormat="1" x14ac:dyDescent="0.25">
      <c r="A2948" s="100" t="s">
        <v>9148</v>
      </c>
      <c r="B2948" s="173" t="s">
        <v>7738</v>
      </c>
      <c r="C2948" s="94" t="s">
        <v>7739</v>
      </c>
      <c r="D2948" s="60"/>
      <c r="E2948" s="61"/>
      <c r="F2948" s="95">
        <v>1</v>
      </c>
      <c r="G2948" s="791" t="s">
        <v>9601</v>
      </c>
      <c r="H2948" s="781">
        <f t="shared" si="448"/>
        <v>0.26</v>
      </c>
      <c r="I2948" s="782">
        <f t="shared" si="448"/>
        <v>0.13</v>
      </c>
      <c r="J2948" s="782">
        <f t="shared" si="448"/>
        <v>0.09</v>
      </c>
      <c r="K2948" s="783">
        <f t="shared" si="448"/>
        <v>7.0000000000000007E-2</v>
      </c>
      <c r="L2948" s="784">
        <f>IF(ISNUMBER(F2948),IF(LEFT(A2948,3)="Cat",VLOOKUP(A2948,'Loc Configurations Seules'!R:U,4,FALSE),VLOOKUP(G2948,'Loc Coefficients Location'!A:D,4,FALSE)),"")</f>
        <v>0.18651532340555149</v>
      </c>
      <c r="M2948" s="785">
        <f t="shared" si="449"/>
        <v>0.18651532340555149</v>
      </c>
      <c r="N2948" s="786">
        <f>IF(ISNUMBER(F2948),IF(LEFT(A2948,3)="Cat",VLOOKUP(A2948,'Loc Configurations Seules'!R:V,5,FALSE),VLOOKUP(G2948,'Loc Coefficients Location'!A:E,5,FALSE)),"")</f>
        <v>9.9038652897397772E-2</v>
      </c>
      <c r="O2948" s="785">
        <f t="shared" si="450"/>
        <v>9.9038652897397772E-2</v>
      </c>
      <c r="P2948" s="786">
        <f>IF(ISNUMBER(F2948),IF(LEFT(A2948,3)="Cat",VLOOKUP(A2948,'Loc Configurations Seules'!R:W,6,FALSE),VLOOKUP(G2948,'Loc Coefficients Location'!A:F,6,FALSE)),"")</f>
        <v>7.5421779500883954E-2</v>
      </c>
      <c r="Q2948" s="785">
        <f t="shared" si="451"/>
        <v>7.5421779500883954E-2</v>
      </c>
      <c r="R2948" s="786">
        <f>IF(ISNUMBER(F2948),IF(LEFT(A2948,3)="Cat",VLOOKUP(A2948,'Loc Configurations Seules'!R:X,7,FALSE),VLOOKUP(G2948,'Loc Coefficients Location'!A:G,7,FALSE)),"")</f>
        <v>6.3273484033980879E-2</v>
      </c>
      <c r="S2948" s="785">
        <f t="shared" si="452"/>
        <v>6.3273484033980879E-2</v>
      </c>
    </row>
    <row r="2949" spans="1:19" s="5" customFormat="1" x14ac:dyDescent="0.25">
      <c r="A2949" s="96"/>
      <c r="B2949" s="55" t="s">
        <v>7738</v>
      </c>
      <c r="C2949" s="56" t="s">
        <v>10342</v>
      </c>
      <c r="D2949" s="57"/>
      <c r="E2949" s="58"/>
      <c r="F2949" s="103">
        <v>1</v>
      </c>
      <c r="G2949" s="791" t="s">
        <v>9601</v>
      </c>
      <c r="H2949" s="781">
        <f t="shared" si="448"/>
        <v>0.26</v>
      </c>
      <c r="I2949" s="782">
        <f t="shared" si="448"/>
        <v>0.13</v>
      </c>
      <c r="J2949" s="782">
        <f t="shared" si="448"/>
        <v>0.09</v>
      </c>
      <c r="K2949" s="783">
        <f t="shared" si="448"/>
        <v>7.0000000000000007E-2</v>
      </c>
      <c r="L2949" s="784">
        <f>IF(ISNUMBER(F2949),IF(LEFT(A2949,3)="Cat",VLOOKUP(A2949,'Loc Configurations Seules'!R:U,4,FALSE),VLOOKUP(G2949,'Loc Coefficients Location'!A:D,4,FALSE)),"")</f>
        <v>0.18651532340555149</v>
      </c>
      <c r="M2949" s="785">
        <f t="shared" si="449"/>
        <v>0.18651532340555149</v>
      </c>
      <c r="N2949" s="786">
        <f>IF(ISNUMBER(F2949),IF(LEFT(A2949,3)="Cat",VLOOKUP(A2949,'Loc Configurations Seules'!R:V,5,FALSE),VLOOKUP(G2949,'Loc Coefficients Location'!A:E,5,FALSE)),"")</f>
        <v>9.9038652897397772E-2</v>
      </c>
      <c r="O2949" s="785">
        <f t="shared" si="450"/>
        <v>9.9038652897397772E-2</v>
      </c>
      <c r="P2949" s="786">
        <f>IF(ISNUMBER(F2949),IF(LEFT(A2949,3)="Cat",VLOOKUP(A2949,'Loc Configurations Seules'!R:W,6,FALSE),VLOOKUP(G2949,'Loc Coefficients Location'!A:F,6,FALSE)),"")</f>
        <v>7.5421779500883954E-2</v>
      </c>
      <c r="Q2949" s="785">
        <f t="shared" si="451"/>
        <v>7.5421779500883954E-2</v>
      </c>
      <c r="R2949" s="786">
        <f>IF(ISNUMBER(F2949),IF(LEFT(A2949,3)="Cat",VLOOKUP(A2949,'Loc Configurations Seules'!R:X,7,FALSE),VLOOKUP(G2949,'Loc Coefficients Location'!A:G,7,FALSE)),"")</f>
        <v>6.3273484033980879E-2</v>
      </c>
      <c r="S2949" s="785">
        <f t="shared" si="452"/>
        <v>6.3273484033980879E-2</v>
      </c>
    </row>
    <row r="2950" spans="1:19" s="5" customFormat="1" ht="15.75" thickBot="1" x14ac:dyDescent="0.3">
      <c r="A2950" s="190"/>
      <c r="B2950" s="85" t="s">
        <v>7738</v>
      </c>
      <c r="C2950" s="43" t="s">
        <v>9149</v>
      </c>
      <c r="D2950" s="44"/>
      <c r="E2950" s="69"/>
      <c r="F2950" s="46">
        <v>1</v>
      </c>
      <c r="G2950" s="791" t="s">
        <v>9601</v>
      </c>
      <c r="H2950" s="781">
        <f t="shared" si="448"/>
        <v>0.26</v>
      </c>
      <c r="I2950" s="782">
        <f t="shared" si="448"/>
        <v>0.13</v>
      </c>
      <c r="J2950" s="782">
        <f t="shared" si="448"/>
        <v>0.09</v>
      </c>
      <c r="K2950" s="783">
        <f t="shared" si="448"/>
        <v>7.0000000000000007E-2</v>
      </c>
      <c r="L2950" s="784">
        <f>IF(ISNUMBER(F2950),IF(LEFT(A2950,3)="Cat",VLOOKUP(A2950,'Loc Configurations Seules'!R:U,4,FALSE),VLOOKUP(G2950,'Loc Coefficients Location'!A:D,4,FALSE)),"")</f>
        <v>0.18651532340555149</v>
      </c>
      <c r="M2950" s="785">
        <f t="shared" si="449"/>
        <v>0.18651532340555149</v>
      </c>
      <c r="N2950" s="786">
        <f>IF(ISNUMBER(F2950),IF(LEFT(A2950,3)="Cat",VLOOKUP(A2950,'Loc Configurations Seules'!R:V,5,FALSE),VLOOKUP(G2950,'Loc Coefficients Location'!A:E,5,FALSE)),"")</f>
        <v>9.9038652897397772E-2</v>
      </c>
      <c r="O2950" s="785">
        <f t="shared" si="450"/>
        <v>9.9038652897397772E-2</v>
      </c>
      <c r="P2950" s="786">
        <f>IF(ISNUMBER(F2950),IF(LEFT(A2950,3)="Cat",VLOOKUP(A2950,'Loc Configurations Seules'!R:W,6,FALSE),VLOOKUP(G2950,'Loc Coefficients Location'!A:F,6,FALSE)),"")</f>
        <v>7.5421779500883954E-2</v>
      </c>
      <c r="Q2950" s="785">
        <f t="shared" si="451"/>
        <v>7.5421779500883954E-2</v>
      </c>
      <c r="R2950" s="786">
        <f>IF(ISNUMBER(F2950),IF(LEFT(A2950,3)="Cat",VLOOKUP(A2950,'Loc Configurations Seules'!R:X,7,FALSE),VLOOKUP(G2950,'Loc Coefficients Location'!A:G,7,FALSE)),"")</f>
        <v>6.3273484033980879E-2</v>
      </c>
      <c r="S2950" s="785">
        <f t="shared" si="452"/>
        <v>6.3273484033980879E-2</v>
      </c>
    </row>
    <row r="2951" spans="1:19" s="5" customFormat="1" ht="25.5" x14ac:dyDescent="0.25">
      <c r="A2951" s="199" t="s">
        <v>3148</v>
      </c>
      <c r="B2951" s="266" t="s">
        <v>3149</v>
      </c>
      <c r="C2951" s="267" t="s">
        <v>3150</v>
      </c>
      <c r="D2951" s="268"/>
      <c r="E2951" s="269"/>
      <c r="F2951" s="270">
        <v>128.1</v>
      </c>
      <c r="G2951" s="791" t="s">
        <v>9618</v>
      </c>
      <c r="H2951" s="781">
        <f t="shared" si="448"/>
        <v>33.81</v>
      </c>
      <c r="I2951" s="782">
        <f t="shared" si="448"/>
        <v>17.149999999999999</v>
      </c>
      <c r="J2951" s="782">
        <f t="shared" si="448"/>
        <v>11.7</v>
      </c>
      <c r="K2951" s="783">
        <f t="shared" ref="I2951:K3014" si="453">IF(ISNUMBER($F2951),ROUND($F2951*K$2,2),"")</f>
        <v>9</v>
      </c>
      <c r="L2951" s="784">
        <f>IF(ISNUMBER(F2951),IF(LEFT(A2951,3)="Cat",VLOOKUP(A2951,'Loc Configurations Seules'!R:U,4,FALSE),VLOOKUP(G2951,'Loc Coefficients Location'!A:D,4,FALSE)),"")</f>
        <v>0.26392450726414518</v>
      </c>
      <c r="M2951" s="785">
        <f t="shared" si="449"/>
        <v>33.808729380536995</v>
      </c>
      <c r="N2951" s="786">
        <f>IF(ISNUMBER(F2951),IF(LEFT(A2951,3)="Cat",VLOOKUP(A2951,'Loc Configurations Seules'!R:V,5,FALSE),VLOOKUP(G2951,'Loc Coefficients Location'!A:E,5,FALSE)),"")</f>
        <v>0.13385372321713121</v>
      </c>
      <c r="O2951" s="785">
        <f t="shared" si="450"/>
        <v>17.146661944114506</v>
      </c>
      <c r="P2951" s="786">
        <f>IF(ISNUMBER(F2951),IF(LEFT(A2951,3)="Cat",VLOOKUP(A2951,'Loc Configurations Seules'!R:W,6,FALSE),VLOOKUP(G2951,'Loc Coefficients Location'!A:F,6,FALSE)),"")</f>
        <v>9.1350623726064395E-2</v>
      </c>
      <c r="Q2951" s="785">
        <f t="shared" si="451"/>
        <v>11.702014899308848</v>
      </c>
      <c r="R2951" s="786">
        <f>IF(ISNUMBER(F2951),IF(LEFT(A2951,3)="Cat",VLOOKUP(A2951,'Loc Configurations Seules'!R:X,7,FALSE),VLOOKUP(G2951,'Loc Coefficients Location'!A:G,7,FALSE)),"")</f>
        <v>7.0256845182479807E-2</v>
      </c>
      <c r="S2951" s="785">
        <f t="shared" si="452"/>
        <v>8.9999018678756624</v>
      </c>
    </row>
    <row r="2952" spans="1:19" s="5" customFormat="1" ht="15.75" thickBot="1" x14ac:dyDescent="0.3">
      <c r="A2952" s="190"/>
      <c r="B2952" s="85" t="s">
        <v>3149</v>
      </c>
      <c r="C2952" s="43" t="s">
        <v>9150</v>
      </c>
      <c r="D2952" s="44"/>
      <c r="E2952" s="69"/>
      <c r="F2952" s="46">
        <v>128.1</v>
      </c>
      <c r="G2952" s="791" t="s">
        <v>9601</v>
      </c>
      <c r="H2952" s="781">
        <f t="shared" ref="H2952:K3015" si="454">IF(ISNUMBER($F2952),ROUND($F2952*H$2,2),"")</f>
        <v>33.81</v>
      </c>
      <c r="I2952" s="782">
        <f t="shared" si="453"/>
        <v>17.149999999999999</v>
      </c>
      <c r="J2952" s="782">
        <f t="shared" si="453"/>
        <v>11.7</v>
      </c>
      <c r="K2952" s="783">
        <f t="shared" si="453"/>
        <v>9</v>
      </c>
      <c r="L2952" s="784">
        <f>IF(ISNUMBER(F2952),IF(LEFT(A2952,3)="Cat",VLOOKUP(A2952,'Loc Configurations Seules'!R:U,4,FALSE),VLOOKUP(G2952,'Loc Coefficients Location'!A:D,4,FALSE)),"")</f>
        <v>0.18651532340555149</v>
      </c>
      <c r="M2952" s="785">
        <f t="shared" si="449"/>
        <v>23.892612928251147</v>
      </c>
      <c r="N2952" s="786">
        <f>IF(ISNUMBER(F2952),IF(LEFT(A2952,3)="Cat",VLOOKUP(A2952,'Loc Configurations Seules'!R:V,5,FALSE),VLOOKUP(G2952,'Loc Coefficients Location'!A:E,5,FALSE)),"")</f>
        <v>9.9038652897397772E-2</v>
      </c>
      <c r="O2952" s="785">
        <f t="shared" si="450"/>
        <v>12.686851436156655</v>
      </c>
      <c r="P2952" s="786">
        <f>IF(ISNUMBER(F2952),IF(LEFT(A2952,3)="Cat",VLOOKUP(A2952,'Loc Configurations Seules'!R:W,6,FALSE),VLOOKUP(G2952,'Loc Coefficients Location'!A:F,6,FALSE)),"")</f>
        <v>7.5421779500883954E-2</v>
      </c>
      <c r="Q2952" s="785">
        <f t="shared" si="451"/>
        <v>9.6615299540632336</v>
      </c>
      <c r="R2952" s="786">
        <f>IF(ISNUMBER(F2952),IF(LEFT(A2952,3)="Cat",VLOOKUP(A2952,'Loc Configurations Seules'!R:X,7,FALSE),VLOOKUP(G2952,'Loc Coefficients Location'!A:G,7,FALSE)),"")</f>
        <v>6.3273484033980879E-2</v>
      </c>
      <c r="S2952" s="785">
        <f t="shared" si="452"/>
        <v>8.1053333047529499</v>
      </c>
    </row>
    <row r="2953" spans="1:19" s="5" customFormat="1" ht="25.5" x14ac:dyDescent="0.25">
      <c r="A2953" s="100" t="s">
        <v>3151</v>
      </c>
      <c r="B2953" s="61" t="s">
        <v>3152</v>
      </c>
      <c r="C2953" s="94" t="s">
        <v>3153</v>
      </c>
      <c r="D2953" s="60"/>
      <c r="E2953" s="61"/>
      <c r="F2953" s="95">
        <v>349.65</v>
      </c>
      <c r="G2953" s="791" t="s">
        <v>9631</v>
      </c>
      <c r="H2953" s="781">
        <f t="shared" si="454"/>
        <v>92.28</v>
      </c>
      <c r="I2953" s="782">
        <f t="shared" si="453"/>
        <v>46.8</v>
      </c>
      <c r="J2953" s="782">
        <f t="shared" si="453"/>
        <v>31.94</v>
      </c>
      <c r="K2953" s="783">
        <f t="shared" si="453"/>
        <v>24.57</v>
      </c>
      <c r="L2953" s="784">
        <f>IF(ISNUMBER(F2953),IF(LEFT(A2953,3)="Cat",VLOOKUP(A2953,'Loc Configurations Seules'!R:U,4,FALSE),VLOOKUP(G2953,'Loc Coefficients Location'!A:D,4,FALSE)),"")</f>
        <v>0</v>
      </c>
      <c r="M2953" s="785">
        <f t="shared" si="449"/>
        <v>0</v>
      </c>
      <c r="N2953" s="786">
        <f>IF(ISNUMBER(F2953),IF(LEFT(A2953,3)="Cat",VLOOKUP(A2953,'Loc Configurations Seules'!R:V,5,FALSE),VLOOKUP(G2953,'Loc Coefficients Location'!A:E,5,FALSE)),"")</f>
        <v>0</v>
      </c>
      <c r="O2953" s="785">
        <f t="shared" si="450"/>
        <v>0</v>
      </c>
      <c r="P2953" s="786">
        <f>IF(ISNUMBER(F2953),IF(LEFT(A2953,3)="Cat",VLOOKUP(A2953,'Loc Configurations Seules'!R:W,6,FALSE),VLOOKUP(G2953,'Loc Coefficients Location'!A:F,6,FALSE)),"")</f>
        <v>0</v>
      </c>
      <c r="Q2953" s="785">
        <f t="shared" si="451"/>
        <v>0</v>
      </c>
      <c r="R2953" s="786">
        <f>IF(ISNUMBER(F2953),IF(LEFT(A2953,3)="Cat",VLOOKUP(A2953,'Loc Configurations Seules'!R:X,7,FALSE),VLOOKUP(G2953,'Loc Coefficients Location'!A:G,7,FALSE)),"")</f>
        <v>0</v>
      </c>
      <c r="S2953" s="785">
        <f t="shared" si="452"/>
        <v>0</v>
      </c>
    </row>
    <row r="2954" spans="1:19" s="5" customFormat="1" x14ac:dyDescent="0.25">
      <c r="A2954" s="96"/>
      <c r="B2954" s="58" t="s">
        <v>7740</v>
      </c>
      <c r="C2954" s="56" t="s">
        <v>7741</v>
      </c>
      <c r="D2954" s="57"/>
      <c r="E2954" s="58"/>
      <c r="F2954" s="103">
        <v>349.65</v>
      </c>
      <c r="G2954" s="791" t="s">
        <v>9606</v>
      </c>
      <c r="H2954" s="781">
        <f t="shared" si="454"/>
        <v>92.28</v>
      </c>
      <c r="I2954" s="782">
        <f t="shared" si="453"/>
        <v>46.8</v>
      </c>
      <c r="J2954" s="782">
        <f t="shared" si="453"/>
        <v>31.94</v>
      </c>
      <c r="K2954" s="783">
        <f t="shared" si="453"/>
        <v>24.57</v>
      </c>
      <c r="L2954" s="784">
        <f>IF(ISNUMBER(F2954),IF(LEFT(A2954,3)="Cat",VLOOKUP(A2954,'Loc Configurations Seules'!R:U,4,FALSE),VLOOKUP(G2954,'Loc Coefficients Location'!A:D,4,FALSE)),"")</f>
        <v>0.19199023568399012</v>
      </c>
      <c r="M2954" s="785">
        <f t="shared" si="449"/>
        <v>67.129385906907146</v>
      </c>
      <c r="N2954" s="786">
        <f>IF(ISNUMBER(F2954),IF(LEFT(A2954,3)="Cat",VLOOKUP(A2954,'Loc Configurations Seules'!R:V,5,FALSE),VLOOKUP(G2954,'Loc Coefficients Location'!A:E,5,FALSE)),"")</f>
        <v>0.10177821759423146</v>
      </c>
      <c r="O2954" s="785">
        <f t="shared" si="450"/>
        <v>35.586753781823028</v>
      </c>
      <c r="P2954" s="786">
        <f>IF(ISNUMBER(F2954),IF(LEFT(A2954,3)="Cat",VLOOKUP(A2954,'Loc Configurations Seules'!R:W,6,FALSE),VLOOKUP(G2954,'Loc Coefficients Location'!A:F,6,FALSE)),"")</f>
        <v>7.7378407783493058E-2</v>
      </c>
      <c r="Q2954" s="785">
        <f t="shared" si="451"/>
        <v>27.055360281498345</v>
      </c>
      <c r="R2954" s="786">
        <f>IF(ISNUMBER(F2954),IF(LEFT(A2954,3)="Cat",VLOOKUP(A2954,'Loc Configurations Seules'!R:X,7,FALSE),VLOOKUP(G2954,'Loc Coefficients Location'!A:G,7,FALSE)),"")</f>
        <v>6.4774233076420606E-2</v>
      </c>
      <c r="S2954" s="785">
        <f t="shared" si="452"/>
        <v>22.648310595170464</v>
      </c>
    </row>
    <row r="2955" spans="1:19" s="5" customFormat="1" ht="15.75" thickBot="1" x14ac:dyDescent="0.3">
      <c r="A2955" s="190"/>
      <c r="B2955" s="85" t="s">
        <v>7740</v>
      </c>
      <c r="C2955" s="43" t="s">
        <v>9151</v>
      </c>
      <c r="D2955" s="44"/>
      <c r="E2955" s="69"/>
      <c r="F2955" s="46">
        <v>349.65</v>
      </c>
      <c r="G2955" s="791" t="s">
        <v>9601</v>
      </c>
      <c r="H2955" s="781">
        <f t="shared" si="454"/>
        <v>92.28</v>
      </c>
      <c r="I2955" s="782">
        <f t="shared" si="453"/>
        <v>46.8</v>
      </c>
      <c r="J2955" s="782">
        <f t="shared" si="453"/>
        <v>31.94</v>
      </c>
      <c r="K2955" s="783">
        <f t="shared" si="453"/>
        <v>24.57</v>
      </c>
      <c r="L2955" s="784">
        <f>IF(ISNUMBER(F2955),IF(LEFT(A2955,3)="Cat",VLOOKUP(A2955,'Loc Configurations Seules'!R:U,4,FALSE),VLOOKUP(G2955,'Loc Coefficients Location'!A:D,4,FALSE)),"")</f>
        <v>0.18651532340555149</v>
      </c>
      <c r="M2955" s="785">
        <f t="shared" si="449"/>
        <v>65.215082828751079</v>
      </c>
      <c r="N2955" s="786">
        <f>IF(ISNUMBER(F2955),IF(LEFT(A2955,3)="Cat",VLOOKUP(A2955,'Loc Configurations Seules'!R:V,5,FALSE),VLOOKUP(G2955,'Loc Coefficients Location'!A:E,5,FALSE)),"")</f>
        <v>9.9038652897397772E-2</v>
      </c>
      <c r="O2955" s="785">
        <f t="shared" si="450"/>
        <v>34.628864985575127</v>
      </c>
      <c r="P2955" s="786">
        <f>IF(ISNUMBER(F2955),IF(LEFT(A2955,3)="Cat",VLOOKUP(A2955,'Loc Configurations Seules'!R:W,6,FALSE),VLOOKUP(G2955,'Loc Coefficients Location'!A:F,6,FALSE)),"")</f>
        <v>7.5421779500883954E-2</v>
      </c>
      <c r="Q2955" s="785">
        <f t="shared" si="451"/>
        <v>26.371225202484073</v>
      </c>
      <c r="R2955" s="786">
        <f>IF(ISNUMBER(F2955),IF(LEFT(A2955,3)="Cat",VLOOKUP(A2955,'Loc Configurations Seules'!R:X,7,FALSE),VLOOKUP(G2955,'Loc Coefficients Location'!A:G,7,FALSE)),"")</f>
        <v>6.3273484033980879E-2</v>
      </c>
      <c r="S2955" s="785">
        <f t="shared" si="452"/>
        <v>22.123573692481411</v>
      </c>
    </row>
    <row r="2956" spans="1:19" s="5" customFormat="1" ht="25.5" x14ac:dyDescent="0.25">
      <c r="A2956" s="100" t="s">
        <v>3154</v>
      </c>
      <c r="B2956" s="61" t="s">
        <v>3155</v>
      </c>
      <c r="C2956" s="94" t="s">
        <v>3156</v>
      </c>
      <c r="D2956" s="60"/>
      <c r="E2956" s="61"/>
      <c r="F2956" s="95">
        <v>488.25</v>
      </c>
      <c r="G2956" s="791" t="s">
        <v>9631</v>
      </c>
      <c r="H2956" s="781">
        <f t="shared" si="454"/>
        <v>128.86000000000001</v>
      </c>
      <c r="I2956" s="782">
        <f t="shared" si="453"/>
        <v>65.349999999999994</v>
      </c>
      <c r="J2956" s="782">
        <f t="shared" si="453"/>
        <v>44.6</v>
      </c>
      <c r="K2956" s="783">
        <f t="shared" si="453"/>
        <v>34.299999999999997</v>
      </c>
      <c r="L2956" s="784">
        <f>IF(ISNUMBER(F2956),IF(LEFT(A2956,3)="Cat",VLOOKUP(A2956,'Loc Configurations Seules'!R:U,4,FALSE),VLOOKUP(G2956,'Loc Coefficients Location'!A:D,4,FALSE)),"")</f>
        <v>0</v>
      </c>
      <c r="M2956" s="785">
        <f t="shared" si="449"/>
        <v>0</v>
      </c>
      <c r="N2956" s="786">
        <f>IF(ISNUMBER(F2956),IF(LEFT(A2956,3)="Cat",VLOOKUP(A2956,'Loc Configurations Seules'!R:V,5,FALSE),VLOOKUP(G2956,'Loc Coefficients Location'!A:E,5,FALSE)),"")</f>
        <v>0</v>
      </c>
      <c r="O2956" s="785">
        <f t="shared" si="450"/>
        <v>0</v>
      </c>
      <c r="P2956" s="786">
        <f>IF(ISNUMBER(F2956),IF(LEFT(A2956,3)="Cat",VLOOKUP(A2956,'Loc Configurations Seules'!R:W,6,FALSE),VLOOKUP(G2956,'Loc Coefficients Location'!A:F,6,FALSE)),"")</f>
        <v>0</v>
      </c>
      <c r="Q2956" s="785">
        <f t="shared" si="451"/>
        <v>0</v>
      </c>
      <c r="R2956" s="786">
        <f>IF(ISNUMBER(F2956),IF(LEFT(A2956,3)="Cat",VLOOKUP(A2956,'Loc Configurations Seules'!R:X,7,FALSE),VLOOKUP(G2956,'Loc Coefficients Location'!A:G,7,FALSE)),"")</f>
        <v>0</v>
      </c>
      <c r="S2956" s="785">
        <f t="shared" si="452"/>
        <v>0</v>
      </c>
    </row>
    <row r="2957" spans="1:19" s="5" customFormat="1" ht="15.75" thickBot="1" x14ac:dyDescent="0.3">
      <c r="A2957" s="48"/>
      <c r="B2957" s="62" t="s">
        <v>7742</v>
      </c>
      <c r="C2957" s="50" t="s">
        <v>7743</v>
      </c>
      <c r="D2957" s="51"/>
      <c r="E2957" s="62"/>
      <c r="F2957" s="53">
        <v>488.25</v>
      </c>
      <c r="G2957" s="791" t="s">
        <v>9631</v>
      </c>
      <c r="H2957" s="781">
        <f t="shared" si="454"/>
        <v>128.86000000000001</v>
      </c>
      <c r="I2957" s="782">
        <f t="shared" si="453"/>
        <v>65.349999999999994</v>
      </c>
      <c r="J2957" s="782">
        <f t="shared" si="453"/>
        <v>44.6</v>
      </c>
      <c r="K2957" s="783">
        <f t="shared" si="453"/>
        <v>34.299999999999997</v>
      </c>
      <c r="L2957" s="784">
        <f>IF(ISNUMBER(F2957),IF(LEFT(A2957,3)="Cat",VLOOKUP(A2957,'Loc Configurations Seules'!R:U,4,FALSE),VLOOKUP(G2957,'Loc Coefficients Location'!A:D,4,FALSE)),"")</f>
        <v>0</v>
      </c>
      <c r="M2957" s="785">
        <f t="shared" si="449"/>
        <v>0</v>
      </c>
      <c r="N2957" s="786">
        <f>IF(ISNUMBER(F2957),IF(LEFT(A2957,3)="Cat",VLOOKUP(A2957,'Loc Configurations Seules'!R:V,5,FALSE),VLOOKUP(G2957,'Loc Coefficients Location'!A:E,5,FALSE)),"")</f>
        <v>0</v>
      </c>
      <c r="O2957" s="785">
        <f t="shared" si="450"/>
        <v>0</v>
      </c>
      <c r="P2957" s="786">
        <f>IF(ISNUMBER(F2957),IF(LEFT(A2957,3)="Cat",VLOOKUP(A2957,'Loc Configurations Seules'!R:W,6,FALSE),VLOOKUP(G2957,'Loc Coefficients Location'!A:F,6,FALSE)),"")</f>
        <v>0</v>
      </c>
      <c r="Q2957" s="785">
        <f t="shared" si="451"/>
        <v>0</v>
      </c>
      <c r="R2957" s="786">
        <f>IF(ISNUMBER(F2957),IF(LEFT(A2957,3)="Cat",VLOOKUP(A2957,'Loc Configurations Seules'!R:X,7,FALSE),VLOOKUP(G2957,'Loc Coefficients Location'!A:G,7,FALSE)),"")</f>
        <v>0</v>
      </c>
      <c r="S2957" s="785">
        <f t="shared" si="452"/>
        <v>0</v>
      </c>
    </row>
    <row r="2958" spans="1:19" s="5" customFormat="1" ht="15.75" thickBot="1" x14ac:dyDescent="0.3">
      <c r="A2958" s="190"/>
      <c r="B2958" s="85" t="s">
        <v>7742</v>
      </c>
      <c r="C2958" s="43" t="s">
        <v>9152</v>
      </c>
      <c r="D2958" s="44"/>
      <c r="E2958" s="69"/>
      <c r="F2958" s="46">
        <v>488.25</v>
      </c>
      <c r="G2958" s="791" t="s">
        <v>9601</v>
      </c>
      <c r="H2958" s="781">
        <f t="shared" si="454"/>
        <v>128.86000000000001</v>
      </c>
      <c r="I2958" s="782">
        <f t="shared" si="453"/>
        <v>65.349999999999994</v>
      </c>
      <c r="J2958" s="782">
        <f t="shared" si="453"/>
        <v>44.6</v>
      </c>
      <c r="K2958" s="783">
        <f t="shared" si="453"/>
        <v>34.299999999999997</v>
      </c>
      <c r="L2958" s="784">
        <f>IF(ISNUMBER(F2958),IF(LEFT(A2958,3)="Cat",VLOOKUP(A2958,'Loc Configurations Seules'!R:U,4,FALSE),VLOOKUP(G2958,'Loc Coefficients Location'!A:D,4,FALSE)),"")</f>
        <v>0.18651532340555149</v>
      </c>
      <c r="M2958" s="785">
        <f t="shared" si="449"/>
        <v>91.06610665276051</v>
      </c>
      <c r="N2958" s="786">
        <f>IF(ISNUMBER(F2958),IF(LEFT(A2958,3)="Cat",VLOOKUP(A2958,'Loc Configurations Seules'!R:V,5,FALSE),VLOOKUP(G2958,'Loc Coefficients Location'!A:E,5,FALSE)),"")</f>
        <v>9.9038652897397772E-2</v>
      </c>
      <c r="O2958" s="785">
        <f t="shared" si="450"/>
        <v>48.35562227715446</v>
      </c>
      <c r="P2958" s="786">
        <f>IF(ISNUMBER(F2958),IF(LEFT(A2958,3)="Cat",VLOOKUP(A2958,'Loc Configurations Seules'!R:W,6,FALSE),VLOOKUP(G2958,'Loc Coefficients Location'!A:F,6,FALSE)),"")</f>
        <v>7.5421779500883954E-2</v>
      </c>
      <c r="Q2958" s="785">
        <f t="shared" si="451"/>
        <v>36.824683841306587</v>
      </c>
      <c r="R2958" s="786">
        <f>IF(ISNUMBER(F2958),IF(LEFT(A2958,3)="Cat",VLOOKUP(A2958,'Loc Configurations Seules'!R:X,7,FALSE),VLOOKUP(G2958,'Loc Coefficients Location'!A:G,7,FALSE)),"")</f>
        <v>6.3273484033980879E-2</v>
      </c>
      <c r="S2958" s="785">
        <f t="shared" si="452"/>
        <v>30.893278579591165</v>
      </c>
    </row>
    <row r="2959" spans="1:19" s="5" customFormat="1" ht="26.25" thickBot="1" x14ac:dyDescent="0.3">
      <c r="A2959" s="205" t="s">
        <v>3157</v>
      </c>
      <c r="B2959" s="200" t="s">
        <v>3158</v>
      </c>
      <c r="C2959" s="201" t="s">
        <v>3159</v>
      </c>
      <c r="D2959" s="275"/>
      <c r="E2959" s="276"/>
      <c r="F2959" s="95">
        <v>536.54999999999995</v>
      </c>
      <c r="G2959" s="791" t="s">
        <v>9629</v>
      </c>
      <c r="H2959" s="781">
        <f t="shared" si="454"/>
        <v>141.61000000000001</v>
      </c>
      <c r="I2959" s="782">
        <f t="shared" si="453"/>
        <v>71.819999999999993</v>
      </c>
      <c r="J2959" s="782">
        <f t="shared" si="453"/>
        <v>49.01</v>
      </c>
      <c r="K2959" s="783">
        <f t="shared" si="453"/>
        <v>37.700000000000003</v>
      </c>
      <c r="L2959" s="784">
        <f>IF(ISNUMBER(F2959),IF(LEFT(A2959,3)="Cat",VLOOKUP(A2959,'Loc Configurations Seules'!R:U,4,FALSE),VLOOKUP(G2959,'Loc Coefficients Location'!A:D,4,FALSE)),"")</f>
        <v>0</v>
      </c>
      <c r="M2959" s="785">
        <f t="shared" si="449"/>
        <v>0</v>
      </c>
      <c r="N2959" s="786">
        <f>IF(ISNUMBER(F2959),IF(LEFT(A2959,3)="Cat",VLOOKUP(A2959,'Loc Configurations Seules'!R:V,5,FALSE),VLOOKUP(G2959,'Loc Coefficients Location'!A:E,5,FALSE)),"")</f>
        <v>0</v>
      </c>
      <c r="O2959" s="785">
        <f t="shared" si="450"/>
        <v>0</v>
      </c>
      <c r="P2959" s="786">
        <f>IF(ISNUMBER(F2959),IF(LEFT(A2959,3)="Cat",VLOOKUP(A2959,'Loc Configurations Seules'!R:W,6,FALSE),VLOOKUP(G2959,'Loc Coefficients Location'!A:F,6,FALSE)),"")</f>
        <v>0</v>
      </c>
      <c r="Q2959" s="785">
        <f t="shared" si="451"/>
        <v>0</v>
      </c>
      <c r="R2959" s="786">
        <f>IF(ISNUMBER(F2959),IF(LEFT(A2959,3)="Cat",VLOOKUP(A2959,'Loc Configurations Seules'!R:X,7,FALSE),VLOOKUP(G2959,'Loc Coefficients Location'!A:G,7,FALSE)),"")</f>
        <v>0</v>
      </c>
      <c r="S2959" s="785">
        <f t="shared" si="452"/>
        <v>0</v>
      </c>
    </row>
    <row r="2960" spans="1:19" s="5" customFormat="1" ht="15.75" thickBot="1" x14ac:dyDescent="0.3">
      <c r="A2960" s="190"/>
      <c r="B2960" s="85" t="s">
        <v>3158</v>
      </c>
      <c r="C2960" s="43" t="s">
        <v>9153</v>
      </c>
      <c r="D2960" s="44"/>
      <c r="E2960" s="69"/>
      <c r="F2960" s="46">
        <v>536.54999999999995</v>
      </c>
      <c r="G2960" s="791" t="s">
        <v>9601</v>
      </c>
      <c r="H2960" s="781">
        <f t="shared" si="454"/>
        <v>141.61000000000001</v>
      </c>
      <c r="I2960" s="782">
        <f t="shared" si="453"/>
        <v>71.819999999999993</v>
      </c>
      <c r="J2960" s="782">
        <f t="shared" si="453"/>
        <v>49.01</v>
      </c>
      <c r="K2960" s="783">
        <f t="shared" si="453"/>
        <v>37.700000000000003</v>
      </c>
      <c r="L2960" s="784">
        <f>IF(ISNUMBER(F2960),IF(LEFT(A2960,3)="Cat",VLOOKUP(A2960,'Loc Configurations Seules'!R:U,4,FALSE),VLOOKUP(G2960,'Loc Coefficients Location'!A:D,4,FALSE)),"")</f>
        <v>0.18651532340555149</v>
      </c>
      <c r="M2960" s="785">
        <f t="shared" si="449"/>
        <v>100.07479677324865</v>
      </c>
      <c r="N2960" s="786">
        <f>IF(ISNUMBER(F2960),IF(LEFT(A2960,3)="Cat",VLOOKUP(A2960,'Loc Configurations Seules'!R:V,5,FALSE),VLOOKUP(G2960,'Loc Coefficients Location'!A:E,5,FALSE)),"")</f>
        <v>9.9038652897397772E-2</v>
      </c>
      <c r="O2960" s="785">
        <f t="shared" si="450"/>
        <v>53.139189212098771</v>
      </c>
      <c r="P2960" s="786">
        <f>IF(ISNUMBER(F2960),IF(LEFT(A2960,3)="Cat",VLOOKUP(A2960,'Loc Configurations Seules'!R:W,6,FALSE),VLOOKUP(G2960,'Loc Coefficients Location'!A:F,6,FALSE)),"")</f>
        <v>7.5421779500883954E-2</v>
      </c>
      <c r="Q2960" s="785">
        <f t="shared" si="451"/>
        <v>40.467555791199281</v>
      </c>
      <c r="R2960" s="786">
        <f>IF(ISNUMBER(F2960),IF(LEFT(A2960,3)="Cat",VLOOKUP(A2960,'Loc Configurations Seules'!R:X,7,FALSE),VLOOKUP(G2960,'Loc Coefficients Location'!A:G,7,FALSE)),"")</f>
        <v>6.3273484033980879E-2</v>
      </c>
      <c r="S2960" s="785">
        <f t="shared" si="452"/>
        <v>33.949387858432438</v>
      </c>
    </row>
    <row r="2961" spans="1:19" s="5" customFormat="1" ht="26.25" thickBot="1" x14ac:dyDescent="0.3">
      <c r="A2961" s="235" t="s">
        <v>3160</v>
      </c>
      <c r="B2961" s="236" t="s">
        <v>3161</v>
      </c>
      <c r="C2961" s="237" t="s">
        <v>3162</v>
      </c>
      <c r="D2961" s="238"/>
      <c r="E2961" s="239"/>
      <c r="F2961" s="95">
        <v>751.8</v>
      </c>
      <c r="G2961" s="791" t="s">
        <v>9629</v>
      </c>
      <c r="H2961" s="781">
        <f t="shared" si="454"/>
        <v>198.42</v>
      </c>
      <c r="I2961" s="782">
        <f t="shared" si="453"/>
        <v>100.63</v>
      </c>
      <c r="J2961" s="782">
        <f t="shared" si="453"/>
        <v>68.680000000000007</v>
      </c>
      <c r="K2961" s="783">
        <f t="shared" si="453"/>
        <v>52.82</v>
      </c>
      <c r="L2961" s="784">
        <f>IF(ISNUMBER(F2961),IF(LEFT(A2961,3)="Cat",VLOOKUP(A2961,'Loc Configurations Seules'!R:U,4,FALSE),VLOOKUP(G2961,'Loc Coefficients Location'!A:D,4,FALSE)),"")</f>
        <v>0</v>
      </c>
      <c r="M2961" s="785">
        <f t="shared" si="449"/>
        <v>0</v>
      </c>
      <c r="N2961" s="786">
        <f>IF(ISNUMBER(F2961),IF(LEFT(A2961,3)="Cat",VLOOKUP(A2961,'Loc Configurations Seules'!R:V,5,FALSE),VLOOKUP(G2961,'Loc Coefficients Location'!A:E,5,FALSE)),"")</f>
        <v>0</v>
      </c>
      <c r="O2961" s="785">
        <f t="shared" si="450"/>
        <v>0</v>
      </c>
      <c r="P2961" s="786">
        <f>IF(ISNUMBER(F2961),IF(LEFT(A2961,3)="Cat",VLOOKUP(A2961,'Loc Configurations Seules'!R:W,6,FALSE),VLOOKUP(G2961,'Loc Coefficients Location'!A:F,6,FALSE)),"")</f>
        <v>0</v>
      </c>
      <c r="Q2961" s="785">
        <f t="shared" si="451"/>
        <v>0</v>
      </c>
      <c r="R2961" s="786">
        <f>IF(ISNUMBER(F2961),IF(LEFT(A2961,3)="Cat",VLOOKUP(A2961,'Loc Configurations Seules'!R:X,7,FALSE),VLOOKUP(G2961,'Loc Coefficients Location'!A:G,7,FALSE)),"")</f>
        <v>0</v>
      </c>
      <c r="S2961" s="785">
        <f t="shared" si="452"/>
        <v>0</v>
      </c>
    </row>
    <row r="2962" spans="1:19" s="5" customFormat="1" ht="15.75" thickBot="1" x14ac:dyDescent="0.3">
      <c r="A2962" s="190"/>
      <c r="B2962" s="85" t="s">
        <v>3161</v>
      </c>
      <c r="C2962" s="43" t="s">
        <v>9154</v>
      </c>
      <c r="D2962" s="44"/>
      <c r="E2962" s="69"/>
      <c r="F2962" s="46">
        <v>751.8</v>
      </c>
      <c r="G2962" s="791" t="s">
        <v>9601</v>
      </c>
      <c r="H2962" s="781">
        <f t="shared" si="454"/>
        <v>198.42</v>
      </c>
      <c r="I2962" s="782">
        <f t="shared" si="453"/>
        <v>100.63</v>
      </c>
      <c r="J2962" s="782">
        <f t="shared" si="453"/>
        <v>68.680000000000007</v>
      </c>
      <c r="K2962" s="783">
        <f t="shared" si="453"/>
        <v>52.82</v>
      </c>
      <c r="L2962" s="784">
        <f>IF(ISNUMBER(F2962),IF(LEFT(A2962,3)="Cat",VLOOKUP(A2962,'Loc Configurations Seules'!R:U,4,FALSE),VLOOKUP(G2962,'Loc Coefficients Location'!A:D,4,FALSE)),"")</f>
        <v>0.18651532340555149</v>
      </c>
      <c r="M2962" s="785">
        <f t="shared" si="449"/>
        <v>140.2222201362936</v>
      </c>
      <c r="N2962" s="786">
        <f>IF(ISNUMBER(F2962),IF(LEFT(A2962,3)="Cat",VLOOKUP(A2962,'Loc Configurations Seules'!R:V,5,FALSE),VLOOKUP(G2962,'Loc Coefficients Location'!A:E,5,FALSE)),"")</f>
        <v>9.9038652897397772E-2</v>
      </c>
      <c r="O2962" s="785">
        <f t="shared" si="450"/>
        <v>74.45725924826364</v>
      </c>
      <c r="P2962" s="786">
        <f>IF(ISNUMBER(F2962),IF(LEFT(A2962,3)="Cat",VLOOKUP(A2962,'Loc Configurations Seules'!R:W,6,FALSE),VLOOKUP(G2962,'Loc Coefficients Location'!A:F,6,FALSE)),"")</f>
        <v>7.5421779500883954E-2</v>
      </c>
      <c r="Q2962" s="785">
        <f t="shared" si="451"/>
        <v>56.702093828764554</v>
      </c>
      <c r="R2962" s="786">
        <f>IF(ISNUMBER(F2962),IF(LEFT(A2962,3)="Cat",VLOOKUP(A2962,'Loc Configurations Seules'!R:X,7,FALSE),VLOOKUP(G2962,'Loc Coefficients Location'!A:G,7,FALSE)),"")</f>
        <v>6.3273484033980879E-2</v>
      </c>
      <c r="S2962" s="785">
        <f t="shared" si="452"/>
        <v>47.569005296746823</v>
      </c>
    </row>
    <row r="2963" spans="1:19" s="5" customFormat="1" ht="26.25" thickBot="1" x14ac:dyDescent="0.3">
      <c r="A2963" s="235" t="s">
        <v>3163</v>
      </c>
      <c r="B2963" s="236" t="s">
        <v>3164</v>
      </c>
      <c r="C2963" s="237" t="s">
        <v>3165</v>
      </c>
      <c r="D2963" s="238"/>
      <c r="E2963" s="239"/>
      <c r="F2963" s="240" t="s">
        <v>5249</v>
      </c>
      <c r="G2963" s="791" t="s">
        <v>9601</v>
      </c>
      <c r="H2963" s="781" t="str">
        <f t="shared" si="454"/>
        <v/>
      </c>
      <c r="I2963" s="782" t="str">
        <f t="shared" si="453"/>
        <v/>
      </c>
      <c r="J2963" s="782" t="str">
        <f t="shared" si="453"/>
        <v/>
      </c>
      <c r="K2963" s="783" t="str">
        <f t="shared" si="453"/>
        <v/>
      </c>
      <c r="L2963" s="784" t="str">
        <f>IF(ISNUMBER(F2963),IF(LEFT(A2963,3)="Cat",VLOOKUP(A2963,'Loc Configurations Seules'!R:U,4,FALSE),VLOOKUP(G2963,'Loc Coefficients Location'!A:D,4,FALSE)),"")</f>
        <v/>
      </c>
      <c r="M2963" s="785" t="str">
        <f t="shared" si="449"/>
        <v/>
      </c>
      <c r="N2963" s="786" t="str">
        <f>IF(ISNUMBER(F2963),IF(LEFT(A2963,3)="Cat",VLOOKUP(A2963,'Loc Configurations Seules'!R:V,5,FALSE),VLOOKUP(G2963,'Loc Coefficients Location'!A:E,5,FALSE)),"")</f>
        <v/>
      </c>
      <c r="O2963" s="785" t="str">
        <f t="shared" si="450"/>
        <v/>
      </c>
      <c r="P2963" s="786" t="str">
        <f>IF(ISNUMBER(F2963),IF(LEFT(A2963,3)="Cat",VLOOKUP(A2963,'Loc Configurations Seules'!R:W,6,FALSE),VLOOKUP(G2963,'Loc Coefficients Location'!A:F,6,FALSE)),"")</f>
        <v/>
      </c>
      <c r="Q2963" s="785" t="str">
        <f t="shared" si="451"/>
        <v/>
      </c>
      <c r="R2963" s="786" t="str">
        <f>IF(ISNUMBER(F2963),IF(LEFT(A2963,3)="Cat",VLOOKUP(A2963,'Loc Configurations Seules'!R:X,7,FALSE),VLOOKUP(G2963,'Loc Coefficients Location'!A:G,7,FALSE)),"")</f>
        <v/>
      </c>
      <c r="S2963" s="785" t="str">
        <f t="shared" si="452"/>
        <v/>
      </c>
    </row>
    <row r="2964" spans="1:19" s="5" customFormat="1" ht="15.75" thickBot="1" x14ac:dyDescent="0.3">
      <c r="A2964" s="235" t="s">
        <v>3166</v>
      </c>
      <c r="B2964" s="236" t="s">
        <v>3167</v>
      </c>
      <c r="C2964" s="237" t="s">
        <v>3168</v>
      </c>
      <c r="D2964" s="238"/>
      <c r="E2964" s="239"/>
      <c r="F2964" s="95">
        <v>73.5</v>
      </c>
      <c r="G2964" s="791" t="s">
        <v>9601</v>
      </c>
      <c r="H2964" s="781">
        <f t="shared" si="454"/>
        <v>19.399999999999999</v>
      </c>
      <c r="I2964" s="782">
        <f t="shared" si="453"/>
        <v>9.84</v>
      </c>
      <c r="J2964" s="782">
        <f t="shared" si="453"/>
        <v>6.71</v>
      </c>
      <c r="K2964" s="783">
        <f t="shared" si="453"/>
        <v>5.16</v>
      </c>
      <c r="L2964" s="784">
        <f>IF(ISNUMBER(F2964),IF(LEFT(A2964,3)="Cat",VLOOKUP(A2964,'Loc Configurations Seules'!R:U,4,FALSE),VLOOKUP(G2964,'Loc Coefficients Location'!A:D,4,FALSE)),"")</f>
        <v>0.18651532340555149</v>
      </c>
      <c r="M2964" s="785">
        <f t="shared" si="449"/>
        <v>13.708876270308034</v>
      </c>
      <c r="N2964" s="786">
        <f>IF(ISNUMBER(F2964),IF(LEFT(A2964,3)="Cat",VLOOKUP(A2964,'Loc Configurations Seules'!R:V,5,FALSE),VLOOKUP(G2964,'Loc Coefficients Location'!A:E,5,FALSE)),"")</f>
        <v>9.9038652897397772E-2</v>
      </c>
      <c r="O2964" s="785">
        <f t="shared" si="450"/>
        <v>7.2793409879587365</v>
      </c>
      <c r="P2964" s="786">
        <f>IF(ISNUMBER(F2964),IF(LEFT(A2964,3)="Cat",VLOOKUP(A2964,'Loc Configurations Seules'!R:W,6,FALSE),VLOOKUP(G2964,'Loc Coefficients Location'!A:F,6,FALSE)),"")</f>
        <v>7.5421779500883954E-2</v>
      </c>
      <c r="Q2964" s="785">
        <f t="shared" si="451"/>
        <v>5.5435007933149709</v>
      </c>
      <c r="R2964" s="786">
        <f>IF(ISNUMBER(F2964),IF(LEFT(A2964,3)="Cat",VLOOKUP(A2964,'Loc Configurations Seules'!R:X,7,FALSE),VLOOKUP(G2964,'Loc Coefficients Location'!A:G,7,FALSE)),"")</f>
        <v>6.3273484033980879E-2</v>
      </c>
      <c r="S2964" s="785">
        <f t="shared" si="452"/>
        <v>4.6506010764975949</v>
      </c>
    </row>
    <row r="2965" spans="1:19" s="5" customFormat="1" ht="15.75" thickBot="1" x14ac:dyDescent="0.3">
      <c r="A2965" s="190"/>
      <c r="B2965" s="85" t="s">
        <v>3167</v>
      </c>
      <c r="C2965" s="43" t="s">
        <v>9155</v>
      </c>
      <c r="D2965" s="44"/>
      <c r="E2965" s="69"/>
      <c r="F2965" s="46">
        <v>73.5</v>
      </c>
      <c r="G2965" s="791" t="s">
        <v>9601</v>
      </c>
      <c r="H2965" s="781">
        <f t="shared" si="454"/>
        <v>19.399999999999999</v>
      </c>
      <c r="I2965" s="782">
        <f t="shared" si="453"/>
        <v>9.84</v>
      </c>
      <c r="J2965" s="782">
        <f t="shared" si="453"/>
        <v>6.71</v>
      </c>
      <c r="K2965" s="783">
        <f t="shared" si="453"/>
        <v>5.16</v>
      </c>
      <c r="L2965" s="784">
        <f>IF(ISNUMBER(F2965),IF(LEFT(A2965,3)="Cat",VLOOKUP(A2965,'Loc Configurations Seules'!R:U,4,FALSE),VLOOKUP(G2965,'Loc Coefficients Location'!A:D,4,FALSE)),"")</f>
        <v>0.18651532340555149</v>
      </c>
      <c r="M2965" s="785">
        <f t="shared" si="449"/>
        <v>13.708876270308034</v>
      </c>
      <c r="N2965" s="786">
        <f>IF(ISNUMBER(F2965),IF(LEFT(A2965,3)="Cat",VLOOKUP(A2965,'Loc Configurations Seules'!R:V,5,FALSE),VLOOKUP(G2965,'Loc Coefficients Location'!A:E,5,FALSE)),"")</f>
        <v>9.9038652897397772E-2</v>
      </c>
      <c r="O2965" s="785">
        <f t="shared" si="450"/>
        <v>7.2793409879587365</v>
      </c>
      <c r="P2965" s="786">
        <f>IF(ISNUMBER(F2965),IF(LEFT(A2965,3)="Cat",VLOOKUP(A2965,'Loc Configurations Seules'!R:W,6,FALSE),VLOOKUP(G2965,'Loc Coefficients Location'!A:F,6,FALSE)),"")</f>
        <v>7.5421779500883954E-2</v>
      </c>
      <c r="Q2965" s="785">
        <f t="shared" si="451"/>
        <v>5.5435007933149709</v>
      </c>
      <c r="R2965" s="786">
        <f>IF(ISNUMBER(F2965),IF(LEFT(A2965,3)="Cat",VLOOKUP(A2965,'Loc Configurations Seules'!R:X,7,FALSE),VLOOKUP(G2965,'Loc Coefficients Location'!A:G,7,FALSE)),"")</f>
        <v>6.3273484033980879E-2</v>
      </c>
      <c r="S2965" s="785">
        <f t="shared" si="452"/>
        <v>4.6506010764975949</v>
      </c>
    </row>
    <row r="2966" spans="1:19" s="5" customFormat="1" ht="15.75" thickBot="1" x14ac:dyDescent="0.3">
      <c r="A2966" s="235" t="s">
        <v>3169</v>
      </c>
      <c r="B2966" s="236" t="s">
        <v>3170</v>
      </c>
      <c r="C2966" s="237" t="s">
        <v>3171</v>
      </c>
      <c r="D2966" s="238"/>
      <c r="E2966" s="239"/>
      <c r="F2966" s="95">
        <v>87.15</v>
      </c>
      <c r="G2966" s="791" t="s">
        <v>9601</v>
      </c>
      <c r="H2966" s="781">
        <f t="shared" si="454"/>
        <v>23</v>
      </c>
      <c r="I2966" s="782">
        <f t="shared" si="453"/>
        <v>11.67</v>
      </c>
      <c r="J2966" s="782">
        <f t="shared" si="453"/>
        <v>7.96</v>
      </c>
      <c r="K2966" s="783">
        <f t="shared" si="453"/>
        <v>6.12</v>
      </c>
      <c r="L2966" s="784">
        <f>IF(ISNUMBER(F2966),IF(LEFT(A2966,3)="Cat",VLOOKUP(A2966,'Loc Configurations Seules'!R:U,4,FALSE),VLOOKUP(G2966,'Loc Coefficients Location'!A:D,4,FALSE)),"")</f>
        <v>0.18651532340555149</v>
      </c>
      <c r="M2966" s="785">
        <f t="shared" si="449"/>
        <v>16.254810434793814</v>
      </c>
      <c r="N2966" s="786">
        <f>IF(ISNUMBER(F2966),IF(LEFT(A2966,3)="Cat",VLOOKUP(A2966,'Loc Configurations Seules'!R:V,5,FALSE),VLOOKUP(G2966,'Loc Coefficients Location'!A:E,5,FALSE)),"")</f>
        <v>9.9038652897397772E-2</v>
      </c>
      <c r="O2966" s="785">
        <f t="shared" si="450"/>
        <v>8.6312186000082161</v>
      </c>
      <c r="P2966" s="786">
        <f>IF(ISNUMBER(F2966),IF(LEFT(A2966,3)="Cat",VLOOKUP(A2966,'Loc Configurations Seules'!R:W,6,FALSE),VLOOKUP(G2966,'Loc Coefficients Location'!A:F,6,FALSE)),"")</f>
        <v>7.5421779500883954E-2</v>
      </c>
      <c r="Q2966" s="785">
        <f t="shared" si="451"/>
        <v>6.573008083502037</v>
      </c>
      <c r="R2966" s="786">
        <f>IF(ISNUMBER(F2966),IF(LEFT(A2966,3)="Cat",VLOOKUP(A2966,'Loc Configurations Seules'!R:X,7,FALSE),VLOOKUP(G2966,'Loc Coefficients Location'!A:G,7,FALSE)),"")</f>
        <v>6.3273484033980879E-2</v>
      </c>
      <c r="S2966" s="785">
        <f t="shared" si="452"/>
        <v>5.5142841335614339</v>
      </c>
    </row>
    <row r="2967" spans="1:19" s="5" customFormat="1" x14ac:dyDescent="0.25">
      <c r="A2967" s="190"/>
      <c r="B2967" s="85" t="s">
        <v>3170</v>
      </c>
      <c r="C2967" s="43" t="s">
        <v>9156</v>
      </c>
      <c r="D2967" s="44"/>
      <c r="E2967" s="69"/>
      <c r="F2967" s="46">
        <v>87.15</v>
      </c>
      <c r="G2967" s="791" t="s">
        <v>9601</v>
      </c>
      <c r="H2967" s="781">
        <f t="shared" si="454"/>
        <v>23</v>
      </c>
      <c r="I2967" s="782">
        <f t="shared" si="453"/>
        <v>11.67</v>
      </c>
      <c r="J2967" s="782">
        <f t="shared" si="453"/>
        <v>7.96</v>
      </c>
      <c r="K2967" s="783">
        <f t="shared" si="453"/>
        <v>6.12</v>
      </c>
      <c r="L2967" s="784">
        <f>IF(ISNUMBER(F2967),IF(LEFT(A2967,3)="Cat",VLOOKUP(A2967,'Loc Configurations Seules'!R:U,4,FALSE),VLOOKUP(G2967,'Loc Coefficients Location'!A:D,4,FALSE)),"")</f>
        <v>0.18651532340555149</v>
      </c>
      <c r="M2967" s="785">
        <f t="shared" ref="M2967:M3030" si="455">IF(ISNUMBER(L2967),L2967*$F2967,"")</f>
        <v>16.254810434793814</v>
      </c>
      <c r="N2967" s="786">
        <f>IF(ISNUMBER(F2967),IF(LEFT(A2967,3)="Cat",VLOOKUP(A2967,'Loc Configurations Seules'!R:V,5,FALSE),VLOOKUP(G2967,'Loc Coefficients Location'!A:E,5,FALSE)),"")</f>
        <v>9.9038652897397772E-2</v>
      </c>
      <c r="O2967" s="785">
        <f t="shared" ref="O2967:O3030" si="456">IF(ISNUMBER(N2967),N2967*$F2967,"")</f>
        <v>8.6312186000082161</v>
      </c>
      <c r="P2967" s="786">
        <f>IF(ISNUMBER(F2967),IF(LEFT(A2967,3)="Cat",VLOOKUP(A2967,'Loc Configurations Seules'!R:W,6,FALSE),VLOOKUP(G2967,'Loc Coefficients Location'!A:F,6,FALSE)),"")</f>
        <v>7.5421779500883954E-2</v>
      </c>
      <c r="Q2967" s="785">
        <f t="shared" ref="Q2967:Q3030" si="457">IF(ISNUMBER(P2967),P2967*$F2967,"")</f>
        <v>6.573008083502037</v>
      </c>
      <c r="R2967" s="786">
        <f>IF(ISNUMBER(F2967),IF(LEFT(A2967,3)="Cat",VLOOKUP(A2967,'Loc Configurations Seules'!R:X,7,FALSE),VLOOKUP(G2967,'Loc Coefficients Location'!A:G,7,FALSE)),"")</f>
        <v>6.3273484033980879E-2</v>
      </c>
      <c r="S2967" s="785">
        <f t="shared" ref="S2967:S3030" si="458">IF(ISNUMBER(R2967),R2967*$F2967,"")</f>
        <v>5.5142841335614339</v>
      </c>
    </row>
    <row r="2968" spans="1:19" s="5" customFormat="1" x14ac:dyDescent="0.25">
      <c r="A2968" s="69" t="s">
        <v>9157</v>
      </c>
      <c r="B2968" s="42" t="s">
        <v>7744</v>
      </c>
      <c r="C2968" s="317" t="s">
        <v>5762</v>
      </c>
      <c r="D2968" s="44"/>
      <c r="E2968" s="47"/>
      <c r="F2968" s="10">
        <v>893</v>
      </c>
      <c r="G2968" s="791" t="s">
        <v>9601</v>
      </c>
      <c r="H2968" s="781">
        <f t="shared" si="454"/>
        <v>235.68</v>
      </c>
      <c r="I2968" s="782">
        <f t="shared" si="453"/>
        <v>119.53</v>
      </c>
      <c r="J2968" s="782">
        <f t="shared" si="453"/>
        <v>81.58</v>
      </c>
      <c r="K2968" s="783">
        <f t="shared" si="453"/>
        <v>62.74</v>
      </c>
      <c r="L2968" s="784">
        <f>IF(ISNUMBER(F2968),IF(LEFT(A2968,3)="Cat",VLOOKUP(A2968,'Loc Configurations Seules'!R:U,4,FALSE),VLOOKUP(G2968,'Loc Coefficients Location'!A:D,4,FALSE)),"")</f>
        <v>0.18651532340555149</v>
      </c>
      <c r="M2968" s="785">
        <f t="shared" si="455"/>
        <v>166.55818380115747</v>
      </c>
      <c r="N2968" s="786">
        <f>IF(ISNUMBER(F2968),IF(LEFT(A2968,3)="Cat",VLOOKUP(A2968,'Loc Configurations Seules'!R:V,5,FALSE),VLOOKUP(G2968,'Loc Coefficients Location'!A:E,5,FALSE)),"")</f>
        <v>9.9038652897397772E-2</v>
      </c>
      <c r="O2968" s="785">
        <f t="shared" si="456"/>
        <v>88.441517037376215</v>
      </c>
      <c r="P2968" s="786">
        <f>IF(ISNUMBER(F2968),IF(LEFT(A2968,3)="Cat",VLOOKUP(A2968,'Loc Configurations Seules'!R:W,6,FALSE),VLOOKUP(G2968,'Loc Coefficients Location'!A:F,6,FALSE)),"")</f>
        <v>7.5421779500883954E-2</v>
      </c>
      <c r="Q2968" s="785">
        <f t="shared" si="457"/>
        <v>67.351649094289371</v>
      </c>
      <c r="R2968" s="786">
        <f>IF(ISNUMBER(F2968),IF(LEFT(A2968,3)="Cat",VLOOKUP(A2968,'Loc Configurations Seules'!R:X,7,FALSE),VLOOKUP(G2968,'Loc Coefficients Location'!A:G,7,FALSE)),"")</f>
        <v>6.3273484033980879E-2</v>
      </c>
      <c r="S2968" s="785">
        <f t="shared" si="458"/>
        <v>56.503221242344928</v>
      </c>
    </row>
    <row r="2969" spans="1:19" s="5" customFormat="1" x14ac:dyDescent="0.25">
      <c r="A2969" s="190"/>
      <c r="B2969" s="85" t="s">
        <v>9158</v>
      </c>
      <c r="C2969" s="43" t="s">
        <v>9159</v>
      </c>
      <c r="D2969" s="44"/>
      <c r="E2969" s="69"/>
      <c r="F2969" s="46">
        <v>893</v>
      </c>
      <c r="G2969" s="791" t="s">
        <v>9601</v>
      </c>
      <c r="H2969" s="781">
        <f t="shared" si="454"/>
        <v>235.68</v>
      </c>
      <c r="I2969" s="782">
        <f t="shared" si="453"/>
        <v>119.53</v>
      </c>
      <c r="J2969" s="782">
        <f t="shared" si="453"/>
        <v>81.58</v>
      </c>
      <c r="K2969" s="783">
        <f t="shared" si="453"/>
        <v>62.74</v>
      </c>
      <c r="L2969" s="784">
        <f>IF(ISNUMBER(F2969),IF(LEFT(A2969,3)="Cat",VLOOKUP(A2969,'Loc Configurations Seules'!R:U,4,FALSE),VLOOKUP(G2969,'Loc Coefficients Location'!A:D,4,FALSE)),"")</f>
        <v>0.18651532340555149</v>
      </c>
      <c r="M2969" s="785">
        <f t="shared" si="455"/>
        <v>166.55818380115747</v>
      </c>
      <c r="N2969" s="786">
        <f>IF(ISNUMBER(F2969),IF(LEFT(A2969,3)="Cat",VLOOKUP(A2969,'Loc Configurations Seules'!R:V,5,FALSE),VLOOKUP(G2969,'Loc Coefficients Location'!A:E,5,FALSE)),"")</f>
        <v>9.9038652897397772E-2</v>
      </c>
      <c r="O2969" s="785">
        <f t="shared" si="456"/>
        <v>88.441517037376215</v>
      </c>
      <c r="P2969" s="786">
        <f>IF(ISNUMBER(F2969),IF(LEFT(A2969,3)="Cat",VLOOKUP(A2969,'Loc Configurations Seules'!R:W,6,FALSE),VLOOKUP(G2969,'Loc Coefficients Location'!A:F,6,FALSE)),"")</f>
        <v>7.5421779500883954E-2</v>
      </c>
      <c r="Q2969" s="785">
        <f t="shared" si="457"/>
        <v>67.351649094289371</v>
      </c>
      <c r="R2969" s="786">
        <f>IF(ISNUMBER(F2969),IF(LEFT(A2969,3)="Cat",VLOOKUP(A2969,'Loc Configurations Seules'!R:X,7,FALSE),VLOOKUP(G2969,'Loc Coefficients Location'!A:G,7,FALSE)),"")</f>
        <v>6.3273484033980879E-2</v>
      </c>
      <c r="S2969" s="785">
        <f t="shared" si="458"/>
        <v>56.503221242344928</v>
      </c>
    </row>
    <row r="2970" spans="1:19" s="5" customFormat="1" x14ac:dyDescent="0.25">
      <c r="A2970" s="69" t="s">
        <v>9160</v>
      </c>
      <c r="B2970" s="42" t="s">
        <v>7745</v>
      </c>
      <c r="C2970" s="317" t="s">
        <v>7746</v>
      </c>
      <c r="D2970" s="44"/>
      <c r="E2970" s="47"/>
      <c r="F2970" s="10">
        <v>693</v>
      </c>
      <c r="G2970" s="791" t="s">
        <v>9601</v>
      </c>
      <c r="H2970" s="781">
        <f t="shared" si="454"/>
        <v>182.9</v>
      </c>
      <c r="I2970" s="782">
        <f t="shared" si="453"/>
        <v>92.76</v>
      </c>
      <c r="J2970" s="782">
        <f t="shared" si="453"/>
        <v>63.31</v>
      </c>
      <c r="K2970" s="783">
        <f t="shared" si="453"/>
        <v>48.69</v>
      </c>
      <c r="L2970" s="784">
        <f>IF(ISNUMBER(F2970),IF(LEFT(A2970,3)="Cat",VLOOKUP(A2970,'Loc Configurations Seules'!R:U,4,FALSE),VLOOKUP(G2970,'Loc Coefficients Location'!A:D,4,FALSE)),"")</f>
        <v>0.18651532340555149</v>
      </c>
      <c r="M2970" s="785">
        <f t="shared" si="455"/>
        <v>129.2551191200472</v>
      </c>
      <c r="N2970" s="786">
        <f>IF(ISNUMBER(F2970),IF(LEFT(A2970,3)="Cat",VLOOKUP(A2970,'Loc Configurations Seules'!R:V,5,FALSE),VLOOKUP(G2970,'Loc Coefficients Location'!A:E,5,FALSE)),"")</f>
        <v>9.9038652897397772E-2</v>
      </c>
      <c r="O2970" s="785">
        <f t="shared" si="456"/>
        <v>68.633786457896662</v>
      </c>
      <c r="P2970" s="786">
        <f>IF(ISNUMBER(F2970),IF(LEFT(A2970,3)="Cat",VLOOKUP(A2970,'Loc Configurations Seules'!R:W,6,FALSE),VLOOKUP(G2970,'Loc Coefficients Location'!A:F,6,FALSE)),"")</f>
        <v>7.5421779500883954E-2</v>
      </c>
      <c r="Q2970" s="785">
        <f t="shared" si="457"/>
        <v>52.267293194112582</v>
      </c>
      <c r="R2970" s="786">
        <f>IF(ISNUMBER(F2970),IF(LEFT(A2970,3)="Cat",VLOOKUP(A2970,'Loc Configurations Seules'!R:X,7,FALSE),VLOOKUP(G2970,'Loc Coefficients Location'!A:G,7,FALSE)),"")</f>
        <v>6.3273484033980879E-2</v>
      </c>
      <c r="S2970" s="785">
        <f t="shared" si="458"/>
        <v>43.848524435548747</v>
      </c>
    </row>
    <row r="2971" spans="1:19" s="5" customFormat="1" x14ac:dyDescent="0.25">
      <c r="A2971" s="190"/>
      <c r="B2971" s="85" t="s">
        <v>9161</v>
      </c>
      <c r="C2971" s="43" t="s">
        <v>9162</v>
      </c>
      <c r="D2971" s="44"/>
      <c r="E2971" s="69"/>
      <c r="F2971" s="46">
        <v>693</v>
      </c>
      <c r="G2971" s="791" t="s">
        <v>9601</v>
      </c>
      <c r="H2971" s="781">
        <f t="shared" si="454"/>
        <v>182.9</v>
      </c>
      <c r="I2971" s="782">
        <f t="shared" si="453"/>
        <v>92.76</v>
      </c>
      <c r="J2971" s="782">
        <f t="shared" si="453"/>
        <v>63.31</v>
      </c>
      <c r="K2971" s="783">
        <f t="shared" si="453"/>
        <v>48.69</v>
      </c>
      <c r="L2971" s="784">
        <f>IF(ISNUMBER(F2971),IF(LEFT(A2971,3)="Cat",VLOOKUP(A2971,'Loc Configurations Seules'!R:U,4,FALSE),VLOOKUP(G2971,'Loc Coefficients Location'!A:D,4,FALSE)),"")</f>
        <v>0.18651532340555149</v>
      </c>
      <c r="M2971" s="785">
        <f t="shared" si="455"/>
        <v>129.2551191200472</v>
      </c>
      <c r="N2971" s="786">
        <f>IF(ISNUMBER(F2971),IF(LEFT(A2971,3)="Cat",VLOOKUP(A2971,'Loc Configurations Seules'!R:V,5,FALSE),VLOOKUP(G2971,'Loc Coefficients Location'!A:E,5,FALSE)),"")</f>
        <v>9.9038652897397772E-2</v>
      </c>
      <c r="O2971" s="785">
        <f t="shared" si="456"/>
        <v>68.633786457896662</v>
      </c>
      <c r="P2971" s="786">
        <f>IF(ISNUMBER(F2971),IF(LEFT(A2971,3)="Cat",VLOOKUP(A2971,'Loc Configurations Seules'!R:W,6,FALSE),VLOOKUP(G2971,'Loc Coefficients Location'!A:F,6,FALSE)),"")</f>
        <v>7.5421779500883954E-2</v>
      </c>
      <c r="Q2971" s="785">
        <f t="shared" si="457"/>
        <v>52.267293194112582</v>
      </c>
      <c r="R2971" s="786">
        <f>IF(ISNUMBER(F2971),IF(LEFT(A2971,3)="Cat",VLOOKUP(A2971,'Loc Configurations Seules'!R:X,7,FALSE),VLOOKUP(G2971,'Loc Coefficients Location'!A:G,7,FALSE)),"")</f>
        <v>6.3273484033980879E-2</v>
      </c>
      <c r="S2971" s="785">
        <f t="shared" si="458"/>
        <v>43.848524435548747</v>
      </c>
    </row>
    <row r="2972" spans="1:19" s="5" customFormat="1" x14ac:dyDescent="0.25">
      <c r="A2972" s="69" t="s">
        <v>9163</v>
      </c>
      <c r="B2972" s="42" t="s">
        <v>7747</v>
      </c>
      <c r="C2972" s="317" t="s">
        <v>7748</v>
      </c>
      <c r="D2972" s="44"/>
      <c r="E2972" s="47"/>
      <c r="F2972" s="10">
        <v>785</v>
      </c>
      <c r="G2972" s="791" t="s">
        <v>9601</v>
      </c>
      <c r="H2972" s="781">
        <f t="shared" si="454"/>
        <v>207.18</v>
      </c>
      <c r="I2972" s="782">
        <f t="shared" si="453"/>
        <v>105.08</v>
      </c>
      <c r="J2972" s="782">
        <f t="shared" si="453"/>
        <v>71.709999999999994</v>
      </c>
      <c r="K2972" s="783">
        <f t="shared" si="453"/>
        <v>55.15</v>
      </c>
      <c r="L2972" s="784">
        <f>IF(ISNUMBER(F2972),IF(LEFT(A2972,3)="Cat",VLOOKUP(A2972,'Loc Configurations Seules'!R:U,4,FALSE),VLOOKUP(G2972,'Loc Coefficients Location'!A:D,4,FALSE)),"")</f>
        <v>0.18651532340555149</v>
      </c>
      <c r="M2972" s="785">
        <f t="shared" si="455"/>
        <v>146.41452887335791</v>
      </c>
      <c r="N2972" s="786">
        <f>IF(ISNUMBER(F2972),IF(LEFT(A2972,3)="Cat",VLOOKUP(A2972,'Loc Configurations Seules'!R:V,5,FALSE),VLOOKUP(G2972,'Loc Coefficients Location'!A:E,5,FALSE)),"")</f>
        <v>9.9038652897397772E-2</v>
      </c>
      <c r="O2972" s="785">
        <f t="shared" si="456"/>
        <v>77.745342524457257</v>
      </c>
      <c r="P2972" s="786">
        <f>IF(ISNUMBER(F2972),IF(LEFT(A2972,3)="Cat",VLOOKUP(A2972,'Loc Configurations Seules'!R:W,6,FALSE),VLOOKUP(G2972,'Loc Coefficients Location'!A:F,6,FALSE)),"")</f>
        <v>7.5421779500883954E-2</v>
      </c>
      <c r="Q2972" s="785">
        <f t="shared" si="457"/>
        <v>59.206096908193906</v>
      </c>
      <c r="R2972" s="786">
        <f>IF(ISNUMBER(F2972),IF(LEFT(A2972,3)="Cat",VLOOKUP(A2972,'Loc Configurations Seules'!R:X,7,FALSE),VLOOKUP(G2972,'Loc Coefficients Location'!A:G,7,FALSE)),"")</f>
        <v>6.3273484033980879E-2</v>
      </c>
      <c r="S2972" s="785">
        <f t="shared" si="458"/>
        <v>49.669684966674993</v>
      </c>
    </row>
    <row r="2973" spans="1:19" s="5" customFormat="1" x14ac:dyDescent="0.25">
      <c r="A2973" s="190"/>
      <c r="B2973" s="85" t="s">
        <v>9164</v>
      </c>
      <c r="C2973" s="43" t="s">
        <v>9165</v>
      </c>
      <c r="D2973" s="44"/>
      <c r="E2973" s="69"/>
      <c r="F2973" s="46">
        <v>785</v>
      </c>
      <c r="G2973" s="791" t="s">
        <v>9601</v>
      </c>
      <c r="H2973" s="781">
        <f t="shared" si="454"/>
        <v>207.18</v>
      </c>
      <c r="I2973" s="782">
        <f t="shared" si="453"/>
        <v>105.08</v>
      </c>
      <c r="J2973" s="782">
        <f t="shared" si="453"/>
        <v>71.709999999999994</v>
      </c>
      <c r="K2973" s="783">
        <f t="shared" si="453"/>
        <v>55.15</v>
      </c>
      <c r="L2973" s="784">
        <f>IF(ISNUMBER(F2973),IF(LEFT(A2973,3)="Cat",VLOOKUP(A2973,'Loc Configurations Seules'!R:U,4,FALSE),VLOOKUP(G2973,'Loc Coefficients Location'!A:D,4,FALSE)),"")</f>
        <v>0.18651532340555149</v>
      </c>
      <c r="M2973" s="785">
        <f t="shared" si="455"/>
        <v>146.41452887335791</v>
      </c>
      <c r="N2973" s="786">
        <f>IF(ISNUMBER(F2973),IF(LEFT(A2973,3)="Cat",VLOOKUP(A2973,'Loc Configurations Seules'!R:V,5,FALSE),VLOOKUP(G2973,'Loc Coefficients Location'!A:E,5,FALSE)),"")</f>
        <v>9.9038652897397772E-2</v>
      </c>
      <c r="O2973" s="785">
        <f t="shared" si="456"/>
        <v>77.745342524457257</v>
      </c>
      <c r="P2973" s="786">
        <f>IF(ISNUMBER(F2973),IF(LEFT(A2973,3)="Cat",VLOOKUP(A2973,'Loc Configurations Seules'!R:W,6,FALSE),VLOOKUP(G2973,'Loc Coefficients Location'!A:F,6,FALSE)),"")</f>
        <v>7.5421779500883954E-2</v>
      </c>
      <c r="Q2973" s="785">
        <f t="shared" si="457"/>
        <v>59.206096908193906</v>
      </c>
      <c r="R2973" s="786">
        <f>IF(ISNUMBER(F2973),IF(LEFT(A2973,3)="Cat",VLOOKUP(A2973,'Loc Configurations Seules'!R:X,7,FALSE),VLOOKUP(G2973,'Loc Coefficients Location'!A:G,7,FALSE)),"")</f>
        <v>6.3273484033980879E-2</v>
      </c>
      <c r="S2973" s="785">
        <f t="shared" si="458"/>
        <v>49.669684966674993</v>
      </c>
    </row>
    <row r="2974" spans="1:19" s="5" customFormat="1" x14ac:dyDescent="0.25">
      <c r="A2974" s="69" t="s">
        <v>9166</v>
      </c>
      <c r="B2974" s="42" t="s">
        <v>7749</v>
      </c>
      <c r="C2974" s="317" t="s">
        <v>7750</v>
      </c>
      <c r="D2974" s="44"/>
      <c r="E2974" s="47"/>
      <c r="F2974" s="10">
        <v>1200</v>
      </c>
      <c r="G2974" s="791" t="s">
        <v>9601</v>
      </c>
      <c r="H2974" s="781">
        <f t="shared" si="454"/>
        <v>316.70999999999998</v>
      </c>
      <c r="I2974" s="782">
        <f t="shared" si="453"/>
        <v>160.62</v>
      </c>
      <c r="J2974" s="782">
        <f t="shared" si="453"/>
        <v>109.62</v>
      </c>
      <c r="K2974" s="783">
        <f t="shared" si="453"/>
        <v>84.31</v>
      </c>
      <c r="L2974" s="784">
        <f>IF(ISNUMBER(F2974),IF(LEFT(A2974,3)="Cat",VLOOKUP(A2974,'Loc Configurations Seules'!R:U,4,FALSE),VLOOKUP(G2974,'Loc Coefficients Location'!A:D,4,FALSE)),"")</f>
        <v>0.18651532340555149</v>
      </c>
      <c r="M2974" s="785">
        <f t="shared" si="455"/>
        <v>223.8183880866618</v>
      </c>
      <c r="N2974" s="786">
        <f>IF(ISNUMBER(F2974),IF(LEFT(A2974,3)="Cat",VLOOKUP(A2974,'Loc Configurations Seules'!R:V,5,FALSE),VLOOKUP(G2974,'Loc Coefficients Location'!A:E,5,FALSE)),"")</f>
        <v>9.9038652897397772E-2</v>
      </c>
      <c r="O2974" s="785">
        <f t="shared" si="456"/>
        <v>118.84638347687732</v>
      </c>
      <c r="P2974" s="786">
        <f>IF(ISNUMBER(F2974),IF(LEFT(A2974,3)="Cat",VLOOKUP(A2974,'Loc Configurations Seules'!R:W,6,FALSE),VLOOKUP(G2974,'Loc Coefficients Location'!A:F,6,FALSE)),"")</f>
        <v>7.5421779500883954E-2</v>
      </c>
      <c r="Q2974" s="785">
        <f t="shared" si="457"/>
        <v>90.506135401060746</v>
      </c>
      <c r="R2974" s="786">
        <f>IF(ISNUMBER(F2974),IF(LEFT(A2974,3)="Cat",VLOOKUP(A2974,'Loc Configurations Seules'!R:X,7,FALSE),VLOOKUP(G2974,'Loc Coefficients Location'!A:G,7,FALSE)),"")</f>
        <v>6.3273484033980879E-2</v>
      </c>
      <c r="S2974" s="785">
        <f t="shared" si="458"/>
        <v>75.92818084077706</v>
      </c>
    </row>
    <row r="2975" spans="1:19" s="5" customFormat="1" x14ac:dyDescent="0.25">
      <c r="A2975" s="190"/>
      <c r="B2975" s="85" t="s">
        <v>9167</v>
      </c>
      <c r="C2975" s="43" t="s">
        <v>9168</v>
      </c>
      <c r="D2975" s="44"/>
      <c r="E2975" s="69"/>
      <c r="F2975" s="46">
        <v>1200</v>
      </c>
      <c r="G2975" s="791" t="s">
        <v>9601</v>
      </c>
      <c r="H2975" s="781">
        <f t="shared" si="454"/>
        <v>316.70999999999998</v>
      </c>
      <c r="I2975" s="782">
        <f t="shared" si="453"/>
        <v>160.62</v>
      </c>
      <c r="J2975" s="782">
        <f t="shared" si="453"/>
        <v>109.62</v>
      </c>
      <c r="K2975" s="783">
        <f t="shared" si="453"/>
        <v>84.31</v>
      </c>
      <c r="L2975" s="784">
        <f>IF(ISNUMBER(F2975),IF(LEFT(A2975,3)="Cat",VLOOKUP(A2975,'Loc Configurations Seules'!R:U,4,FALSE),VLOOKUP(G2975,'Loc Coefficients Location'!A:D,4,FALSE)),"")</f>
        <v>0.18651532340555149</v>
      </c>
      <c r="M2975" s="785">
        <f t="shared" si="455"/>
        <v>223.8183880866618</v>
      </c>
      <c r="N2975" s="786">
        <f>IF(ISNUMBER(F2975),IF(LEFT(A2975,3)="Cat",VLOOKUP(A2975,'Loc Configurations Seules'!R:V,5,FALSE),VLOOKUP(G2975,'Loc Coefficients Location'!A:E,5,FALSE)),"")</f>
        <v>9.9038652897397772E-2</v>
      </c>
      <c r="O2975" s="785">
        <f t="shared" si="456"/>
        <v>118.84638347687732</v>
      </c>
      <c r="P2975" s="786">
        <f>IF(ISNUMBER(F2975),IF(LEFT(A2975,3)="Cat",VLOOKUP(A2975,'Loc Configurations Seules'!R:W,6,FALSE),VLOOKUP(G2975,'Loc Coefficients Location'!A:F,6,FALSE)),"")</f>
        <v>7.5421779500883954E-2</v>
      </c>
      <c r="Q2975" s="785">
        <f t="shared" si="457"/>
        <v>90.506135401060746</v>
      </c>
      <c r="R2975" s="786">
        <f>IF(ISNUMBER(F2975),IF(LEFT(A2975,3)="Cat",VLOOKUP(A2975,'Loc Configurations Seules'!R:X,7,FALSE),VLOOKUP(G2975,'Loc Coefficients Location'!A:G,7,FALSE)),"")</f>
        <v>6.3273484033980879E-2</v>
      </c>
      <c r="S2975" s="785">
        <f t="shared" si="458"/>
        <v>75.92818084077706</v>
      </c>
    </row>
    <row r="2976" spans="1:19" s="5" customFormat="1" ht="25.5" x14ac:dyDescent="0.25">
      <c r="A2976" s="69" t="s">
        <v>7751</v>
      </c>
      <c r="B2976" s="42" t="s">
        <v>7752</v>
      </c>
      <c r="C2976" s="317" t="s">
        <v>7753</v>
      </c>
      <c r="D2976" s="44"/>
      <c r="E2976" s="47"/>
      <c r="F2976" s="10">
        <v>1403</v>
      </c>
      <c r="G2976" s="791" t="s">
        <v>9601</v>
      </c>
      <c r="H2976" s="781">
        <f t="shared" si="454"/>
        <v>370.29</v>
      </c>
      <c r="I2976" s="782">
        <f t="shared" si="453"/>
        <v>187.8</v>
      </c>
      <c r="J2976" s="782">
        <f t="shared" si="453"/>
        <v>128.16</v>
      </c>
      <c r="K2976" s="783">
        <f t="shared" si="453"/>
        <v>98.57</v>
      </c>
      <c r="L2976" s="784">
        <f>IF(ISNUMBER(F2976),IF(LEFT(A2976,3)="Cat",VLOOKUP(A2976,'Loc Configurations Seules'!R:U,4,FALSE),VLOOKUP(G2976,'Loc Coefficients Location'!A:D,4,FALSE)),"")</f>
        <v>0.18651532340555149</v>
      </c>
      <c r="M2976" s="785">
        <f t="shared" si="455"/>
        <v>261.68099873798872</v>
      </c>
      <c r="N2976" s="786">
        <f>IF(ISNUMBER(F2976),IF(LEFT(A2976,3)="Cat",VLOOKUP(A2976,'Loc Configurations Seules'!R:V,5,FALSE),VLOOKUP(G2976,'Loc Coefficients Location'!A:E,5,FALSE)),"")</f>
        <v>9.9038652897397772E-2</v>
      </c>
      <c r="O2976" s="785">
        <f t="shared" si="456"/>
        <v>138.95123001504908</v>
      </c>
      <c r="P2976" s="786">
        <f>IF(ISNUMBER(F2976),IF(LEFT(A2976,3)="Cat",VLOOKUP(A2976,'Loc Configurations Seules'!R:W,6,FALSE),VLOOKUP(G2976,'Loc Coefficients Location'!A:F,6,FALSE)),"")</f>
        <v>7.5421779500883954E-2</v>
      </c>
      <c r="Q2976" s="785">
        <f t="shared" si="457"/>
        <v>105.81675663974019</v>
      </c>
      <c r="R2976" s="786">
        <f>IF(ISNUMBER(F2976),IF(LEFT(A2976,3)="Cat",VLOOKUP(A2976,'Loc Configurations Seules'!R:X,7,FALSE),VLOOKUP(G2976,'Loc Coefficients Location'!A:G,7,FALSE)),"")</f>
        <v>6.3273484033980879E-2</v>
      </c>
      <c r="S2976" s="785">
        <f t="shared" si="458"/>
        <v>88.772698099675168</v>
      </c>
    </row>
    <row r="2977" spans="1:19" s="5" customFormat="1" x14ac:dyDescent="0.25">
      <c r="A2977" s="190"/>
      <c r="B2977" s="85" t="s">
        <v>9169</v>
      </c>
      <c r="C2977" s="43" t="s">
        <v>9170</v>
      </c>
      <c r="D2977" s="44"/>
      <c r="E2977" s="69"/>
      <c r="F2977" s="46">
        <v>1403</v>
      </c>
      <c r="G2977" s="791" t="s">
        <v>9601</v>
      </c>
      <c r="H2977" s="781">
        <f t="shared" si="454"/>
        <v>370.29</v>
      </c>
      <c r="I2977" s="782">
        <f t="shared" si="453"/>
        <v>187.8</v>
      </c>
      <c r="J2977" s="782">
        <f t="shared" si="453"/>
        <v>128.16</v>
      </c>
      <c r="K2977" s="783">
        <f t="shared" si="453"/>
        <v>98.57</v>
      </c>
      <c r="L2977" s="784">
        <f>IF(ISNUMBER(F2977),IF(LEFT(A2977,3)="Cat",VLOOKUP(A2977,'Loc Configurations Seules'!R:U,4,FALSE),VLOOKUP(G2977,'Loc Coefficients Location'!A:D,4,FALSE)),"")</f>
        <v>0.18651532340555149</v>
      </c>
      <c r="M2977" s="785">
        <f t="shared" si="455"/>
        <v>261.68099873798872</v>
      </c>
      <c r="N2977" s="786">
        <f>IF(ISNUMBER(F2977),IF(LEFT(A2977,3)="Cat",VLOOKUP(A2977,'Loc Configurations Seules'!R:V,5,FALSE),VLOOKUP(G2977,'Loc Coefficients Location'!A:E,5,FALSE)),"")</f>
        <v>9.9038652897397772E-2</v>
      </c>
      <c r="O2977" s="785">
        <f t="shared" si="456"/>
        <v>138.95123001504908</v>
      </c>
      <c r="P2977" s="786">
        <f>IF(ISNUMBER(F2977),IF(LEFT(A2977,3)="Cat",VLOOKUP(A2977,'Loc Configurations Seules'!R:W,6,FALSE),VLOOKUP(G2977,'Loc Coefficients Location'!A:F,6,FALSE)),"")</f>
        <v>7.5421779500883954E-2</v>
      </c>
      <c r="Q2977" s="785">
        <f t="shared" si="457"/>
        <v>105.81675663974019</v>
      </c>
      <c r="R2977" s="786">
        <f>IF(ISNUMBER(F2977),IF(LEFT(A2977,3)="Cat",VLOOKUP(A2977,'Loc Configurations Seules'!R:X,7,FALSE),VLOOKUP(G2977,'Loc Coefficients Location'!A:G,7,FALSE)),"")</f>
        <v>6.3273484033980879E-2</v>
      </c>
      <c r="S2977" s="785">
        <f t="shared" si="458"/>
        <v>88.772698099675168</v>
      </c>
    </row>
    <row r="2978" spans="1:19" s="5" customFormat="1" ht="25.5" x14ac:dyDescent="0.25">
      <c r="A2978" s="69" t="s">
        <v>7754</v>
      </c>
      <c r="B2978" s="42" t="s">
        <v>7755</v>
      </c>
      <c r="C2978" s="317" t="s">
        <v>7756</v>
      </c>
      <c r="D2978" s="44"/>
      <c r="E2978" s="47"/>
      <c r="F2978" s="10">
        <v>1200</v>
      </c>
      <c r="G2978" s="791" t="s">
        <v>9601</v>
      </c>
      <c r="H2978" s="781">
        <f t="shared" si="454"/>
        <v>316.70999999999998</v>
      </c>
      <c r="I2978" s="782">
        <f t="shared" si="453"/>
        <v>160.62</v>
      </c>
      <c r="J2978" s="782">
        <f t="shared" si="453"/>
        <v>109.62</v>
      </c>
      <c r="K2978" s="783">
        <f t="shared" si="453"/>
        <v>84.31</v>
      </c>
      <c r="L2978" s="784">
        <f>IF(ISNUMBER(F2978),IF(LEFT(A2978,3)="Cat",VLOOKUP(A2978,'Loc Configurations Seules'!R:U,4,FALSE),VLOOKUP(G2978,'Loc Coefficients Location'!A:D,4,FALSE)),"")</f>
        <v>0.18651532340555149</v>
      </c>
      <c r="M2978" s="785">
        <f t="shared" si="455"/>
        <v>223.8183880866618</v>
      </c>
      <c r="N2978" s="786">
        <f>IF(ISNUMBER(F2978),IF(LEFT(A2978,3)="Cat",VLOOKUP(A2978,'Loc Configurations Seules'!R:V,5,FALSE),VLOOKUP(G2978,'Loc Coefficients Location'!A:E,5,FALSE)),"")</f>
        <v>9.9038652897397772E-2</v>
      </c>
      <c r="O2978" s="785">
        <f t="shared" si="456"/>
        <v>118.84638347687732</v>
      </c>
      <c r="P2978" s="786">
        <f>IF(ISNUMBER(F2978),IF(LEFT(A2978,3)="Cat",VLOOKUP(A2978,'Loc Configurations Seules'!R:W,6,FALSE),VLOOKUP(G2978,'Loc Coefficients Location'!A:F,6,FALSE)),"")</f>
        <v>7.5421779500883954E-2</v>
      </c>
      <c r="Q2978" s="785">
        <f t="shared" si="457"/>
        <v>90.506135401060746</v>
      </c>
      <c r="R2978" s="786">
        <f>IF(ISNUMBER(F2978),IF(LEFT(A2978,3)="Cat",VLOOKUP(A2978,'Loc Configurations Seules'!R:X,7,FALSE),VLOOKUP(G2978,'Loc Coefficients Location'!A:G,7,FALSE)),"")</f>
        <v>6.3273484033980879E-2</v>
      </c>
      <c r="S2978" s="785">
        <f t="shared" si="458"/>
        <v>75.92818084077706</v>
      </c>
    </row>
    <row r="2979" spans="1:19" s="5" customFormat="1" x14ac:dyDescent="0.25">
      <c r="A2979" s="190"/>
      <c r="B2979" s="85" t="s">
        <v>9171</v>
      </c>
      <c r="C2979" s="43" t="s">
        <v>9172</v>
      </c>
      <c r="D2979" s="44"/>
      <c r="E2979" s="69"/>
      <c r="F2979" s="46">
        <v>1200</v>
      </c>
      <c r="G2979" s="791" t="s">
        <v>9601</v>
      </c>
      <c r="H2979" s="781">
        <f t="shared" si="454"/>
        <v>316.70999999999998</v>
      </c>
      <c r="I2979" s="782">
        <f t="shared" si="453"/>
        <v>160.62</v>
      </c>
      <c r="J2979" s="782">
        <f t="shared" si="453"/>
        <v>109.62</v>
      </c>
      <c r="K2979" s="783">
        <f t="shared" si="453"/>
        <v>84.31</v>
      </c>
      <c r="L2979" s="784">
        <f>IF(ISNUMBER(F2979),IF(LEFT(A2979,3)="Cat",VLOOKUP(A2979,'Loc Configurations Seules'!R:U,4,FALSE),VLOOKUP(G2979,'Loc Coefficients Location'!A:D,4,FALSE)),"")</f>
        <v>0.18651532340555149</v>
      </c>
      <c r="M2979" s="785">
        <f t="shared" si="455"/>
        <v>223.8183880866618</v>
      </c>
      <c r="N2979" s="786">
        <f>IF(ISNUMBER(F2979),IF(LEFT(A2979,3)="Cat",VLOOKUP(A2979,'Loc Configurations Seules'!R:V,5,FALSE),VLOOKUP(G2979,'Loc Coefficients Location'!A:E,5,FALSE)),"")</f>
        <v>9.9038652897397772E-2</v>
      </c>
      <c r="O2979" s="785">
        <f t="shared" si="456"/>
        <v>118.84638347687732</v>
      </c>
      <c r="P2979" s="786">
        <f>IF(ISNUMBER(F2979),IF(LEFT(A2979,3)="Cat",VLOOKUP(A2979,'Loc Configurations Seules'!R:W,6,FALSE),VLOOKUP(G2979,'Loc Coefficients Location'!A:F,6,FALSE)),"")</f>
        <v>7.5421779500883954E-2</v>
      </c>
      <c r="Q2979" s="785">
        <f t="shared" si="457"/>
        <v>90.506135401060746</v>
      </c>
      <c r="R2979" s="786">
        <f>IF(ISNUMBER(F2979),IF(LEFT(A2979,3)="Cat",VLOOKUP(A2979,'Loc Configurations Seules'!R:X,7,FALSE),VLOOKUP(G2979,'Loc Coefficients Location'!A:G,7,FALSE)),"")</f>
        <v>6.3273484033980879E-2</v>
      </c>
      <c r="S2979" s="785">
        <f t="shared" si="458"/>
        <v>75.92818084077706</v>
      </c>
    </row>
    <row r="2980" spans="1:19" s="5" customFormat="1" ht="25.5" x14ac:dyDescent="0.25">
      <c r="A2980" s="69" t="s">
        <v>7757</v>
      </c>
      <c r="B2980" s="42" t="s">
        <v>7758</v>
      </c>
      <c r="C2980" s="317" t="s">
        <v>7759</v>
      </c>
      <c r="D2980" s="44"/>
      <c r="E2980" s="47"/>
      <c r="F2980" s="10">
        <v>690</v>
      </c>
      <c r="G2980" s="791" t="s">
        <v>9601</v>
      </c>
      <c r="H2980" s="781">
        <f t="shared" si="454"/>
        <v>182.11</v>
      </c>
      <c r="I2980" s="782">
        <f t="shared" si="453"/>
        <v>92.36</v>
      </c>
      <c r="J2980" s="782">
        <f t="shared" si="453"/>
        <v>63.03</v>
      </c>
      <c r="K2980" s="783">
        <f t="shared" si="453"/>
        <v>48.48</v>
      </c>
      <c r="L2980" s="784">
        <f>IF(ISNUMBER(F2980),IF(LEFT(A2980,3)="Cat",VLOOKUP(A2980,'Loc Configurations Seules'!R:U,4,FALSE),VLOOKUP(G2980,'Loc Coefficients Location'!A:D,4,FALSE)),"")</f>
        <v>0.18651532340555149</v>
      </c>
      <c r="M2980" s="785">
        <f t="shared" si="455"/>
        <v>128.69557314983052</v>
      </c>
      <c r="N2980" s="786">
        <f>IF(ISNUMBER(F2980),IF(LEFT(A2980,3)="Cat",VLOOKUP(A2980,'Loc Configurations Seules'!R:V,5,FALSE),VLOOKUP(G2980,'Loc Coefficients Location'!A:E,5,FALSE)),"")</f>
        <v>9.9038652897397772E-2</v>
      </c>
      <c r="O2980" s="785">
        <f t="shared" si="456"/>
        <v>68.336670499204459</v>
      </c>
      <c r="P2980" s="786">
        <f>IF(ISNUMBER(F2980),IF(LEFT(A2980,3)="Cat",VLOOKUP(A2980,'Loc Configurations Seules'!R:W,6,FALSE),VLOOKUP(G2980,'Loc Coefficients Location'!A:F,6,FALSE)),"")</f>
        <v>7.5421779500883954E-2</v>
      </c>
      <c r="Q2980" s="785">
        <f t="shared" si="457"/>
        <v>52.041027855609926</v>
      </c>
      <c r="R2980" s="786">
        <f>IF(ISNUMBER(F2980),IF(LEFT(A2980,3)="Cat",VLOOKUP(A2980,'Loc Configurations Seules'!R:X,7,FALSE),VLOOKUP(G2980,'Loc Coefficients Location'!A:G,7,FALSE)),"")</f>
        <v>6.3273484033980879E-2</v>
      </c>
      <c r="S2980" s="785">
        <f t="shared" si="458"/>
        <v>43.658703983446806</v>
      </c>
    </row>
    <row r="2981" spans="1:19" s="5" customFormat="1" x14ac:dyDescent="0.25">
      <c r="A2981" s="69"/>
      <c r="B2981" s="42" t="s">
        <v>7760</v>
      </c>
      <c r="C2981" s="317" t="s">
        <v>7761</v>
      </c>
      <c r="D2981" s="44"/>
      <c r="E2981" s="47"/>
      <c r="F2981" s="10">
        <v>690</v>
      </c>
      <c r="G2981" s="791" t="s">
        <v>9601</v>
      </c>
      <c r="H2981" s="781">
        <f t="shared" si="454"/>
        <v>182.11</v>
      </c>
      <c r="I2981" s="782">
        <f t="shared" si="453"/>
        <v>92.36</v>
      </c>
      <c r="J2981" s="782">
        <f t="shared" si="453"/>
        <v>63.03</v>
      </c>
      <c r="K2981" s="783">
        <f t="shared" si="453"/>
        <v>48.48</v>
      </c>
      <c r="L2981" s="784">
        <f>IF(ISNUMBER(F2981),IF(LEFT(A2981,3)="Cat",VLOOKUP(A2981,'Loc Configurations Seules'!R:U,4,FALSE),VLOOKUP(G2981,'Loc Coefficients Location'!A:D,4,FALSE)),"")</f>
        <v>0.18651532340555149</v>
      </c>
      <c r="M2981" s="785">
        <f t="shared" si="455"/>
        <v>128.69557314983052</v>
      </c>
      <c r="N2981" s="786">
        <f>IF(ISNUMBER(F2981),IF(LEFT(A2981,3)="Cat",VLOOKUP(A2981,'Loc Configurations Seules'!R:V,5,FALSE),VLOOKUP(G2981,'Loc Coefficients Location'!A:E,5,FALSE)),"")</f>
        <v>9.9038652897397772E-2</v>
      </c>
      <c r="O2981" s="785">
        <f t="shared" si="456"/>
        <v>68.336670499204459</v>
      </c>
      <c r="P2981" s="786">
        <f>IF(ISNUMBER(F2981),IF(LEFT(A2981,3)="Cat",VLOOKUP(A2981,'Loc Configurations Seules'!R:W,6,FALSE),VLOOKUP(G2981,'Loc Coefficients Location'!A:F,6,FALSE)),"")</f>
        <v>7.5421779500883954E-2</v>
      </c>
      <c r="Q2981" s="785">
        <f t="shared" si="457"/>
        <v>52.041027855609926</v>
      </c>
      <c r="R2981" s="786">
        <f>IF(ISNUMBER(F2981),IF(LEFT(A2981,3)="Cat",VLOOKUP(A2981,'Loc Configurations Seules'!R:X,7,FALSE),VLOOKUP(G2981,'Loc Coefficients Location'!A:G,7,FALSE)),"")</f>
        <v>6.3273484033980879E-2</v>
      </c>
      <c r="S2981" s="785">
        <f t="shared" si="458"/>
        <v>43.658703983446806</v>
      </c>
    </row>
    <row r="2982" spans="1:19" s="5" customFormat="1" x14ac:dyDescent="0.25">
      <c r="A2982" s="190"/>
      <c r="B2982" s="85" t="s">
        <v>9173</v>
      </c>
      <c r="C2982" s="43" t="s">
        <v>9174</v>
      </c>
      <c r="D2982" s="44"/>
      <c r="E2982" s="69"/>
      <c r="F2982" s="46">
        <v>690</v>
      </c>
      <c r="G2982" s="791" t="s">
        <v>9601</v>
      </c>
      <c r="H2982" s="781">
        <f t="shared" si="454"/>
        <v>182.11</v>
      </c>
      <c r="I2982" s="782">
        <f t="shared" si="453"/>
        <v>92.36</v>
      </c>
      <c r="J2982" s="782">
        <f t="shared" si="453"/>
        <v>63.03</v>
      </c>
      <c r="K2982" s="783">
        <f t="shared" si="453"/>
        <v>48.48</v>
      </c>
      <c r="L2982" s="784">
        <f>IF(ISNUMBER(F2982),IF(LEFT(A2982,3)="Cat",VLOOKUP(A2982,'Loc Configurations Seules'!R:U,4,FALSE),VLOOKUP(G2982,'Loc Coefficients Location'!A:D,4,FALSE)),"")</f>
        <v>0.18651532340555149</v>
      </c>
      <c r="M2982" s="785">
        <f t="shared" si="455"/>
        <v>128.69557314983052</v>
      </c>
      <c r="N2982" s="786">
        <f>IF(ISNUMBER(F2982),IF(LEFT(A2982,3)="Cat",VLOOKUP(A2982,'Loc Configurations Seules'!R:V,5,FALSE),VLOOKUP(G2982,'Loc Coefficients Location'!A:E,5,FALSE)),"")</f>
        <v>9.9038652897397772E-2</v>
      </c>
      <c r="O2982" s="785">
        <f t="shared" si="456"/>
        <v>68.336670499204459</v>
      </c>
      <c r="P2982" s="786">
        <f>IF(ISNUMBER(F2982),IF(LEFT(A2982,3)="Cat",VLOOKUP(A2982,'Loc Configurations Seules'!R:W,6,FALSE),VLOOKUP(G2982,'Loc Coefficients Location'!A:F,6,FALSE)),"")</f>
        <v>7.5421779500883954E-2</v>
      </c>
      <c r="Q2982" s="785">
        <f t="shared" si="457"/>
        <v>52.041027855609926</v>
      </c>
      <c r="R2982" s="786">
        <f>IF(ISNUMBER(F2982),IF(LEFT(A2982,3)="Cat",VLOOKUP(A2982,'Loc Configurations Seules'!R:X,7,FALSE),VLOOKUP(G2982,'Loc Coefficients Location'!A:G,7,FALSE)),"")</f>
        <v>6.3273484033980879E-2</v>
      </c>
      <c r="S2982" s="785">
        <f t="shared" si="458"/>
        <v>43.658703983446806</v>
      </c>
    </row>
    <row r="2983" spans="1:19" s="5" customFormat="1" ht="15.75" thickBot="1" x14ac:dyDescent="0.3">
      <c r="A2983" s="228" t="s">
        <v>3172</v>
      </c>
      <c r="B2983" s="226"/>
      <c r="C2983" s="65"/>
      <c r="D2983" s="66"/>
      <c r="E2983" s="102"/>
      <c r="F2983" s="68" t="s">
        <v>5249</v>
      </c>
      <c r="G2983" s="791" t="s">
        <v>9527</v>
      </c>
      <c r="H2983" s="781" t="str">
        <f t="shared" si="454"/>
        <v/>
      </c>
      <c r="I2983" s="782" t="str">
        <f t="shared" si="453"/>
        <v/>
      </c>
      <c r="J2983" s="782" t="str">
        <f t="shared" si="453"/>
        <v/>
      </c>
      <c r="K2983" s="783" t="str">
        <f t="shared" si="453"/>
        <v/>
      </c>
      <c r="L2983" s="784" t="str">
        <f>IF(ISNUMBER(F2983),IF(LEFT(A2983,3)="Cat",VLOOKUP(A2983,'Loc Configurations Seules'!R:U,4,FALSE),VLOOKUP(G2983,'Loc Coefficients Location'!A:D,4,FALSE)),"")</f>
        <v/>
      </c>
      <c r="M2983" s="785" t="str">
        <f t="shared" si="455"/>
        <v/>
      </c>
      <c r="N2983" s="786" t="str">
        <f>IF(ISNUMBER(F2983),IF(LEFT(A2983,3)="Cat",VLOOKUP(A2983,'Loc Configurations Seules'!R:V,5,FALSE),VLOOKUP(G2983,'Loc Coefficients Location'!A:E,5,FALSE)),"")</f>
        <v/>
      </c>
      <c r="O2983" s="785" t="str">
        <f t="shared" si="456"/>
        <v/>
      </c>
      <c r="P2983" s="786" t="str">
        <f>IF(ISNUMBER(F2983),IF(LEFT(A2983,3)="Cat",VLOOKUP(A2983,'Loc Configurations Seules'!R:W,6,FALSE),VLOOKUP(G2983,'Loc Coefficients Location'!A:F,6,FALSE)),"")</f>
        <v/>
      </c>
      <c r="Q2983" s="785" t="str">
        <f t="shared" si="457"/>
        <v/>
      </c>
      <c r="R2983" s="786" t="str">
        <f>IF(ISNUMBER(F2983),IF(LEFT(A2983,3)="Cat",VLOOKUP(A2983,'Loc Configurations Seules'!R:X,7,FALSE),VLOOKUP(G2983,'Loc Coefficients Location'!A:G,7,FALSE)),"")</f>
        <v/>
      </c>
      <c r="S2983" s="785" t="str">
        <f t="shared" si="458"/>
        <v/>
      </c>
    </row>
    <row r="2984" spans="1:19" s="5" customFormat="1" ht="26.25" thickBot="1" x14ac:dyDescent="0.3">
      <c r="A2984" s="199" t="s">
        <v>3173</v>
      </c>
      <c r="B2984" s="242" t="s">
        <v>3174</v>
      </c>
      <c r="C2984" s="94" t="s">
        <v>3175</v>
      </c>
      <c r="D2984" s="60"/>
      <c r="E2984" s="219"/>
      <c r="F2984" s="95">
        <v>215.53</v>
      </c>
      <c r="G2984" s="791" t="s">
        <v>9601</v>
      </c>
      <c r="H2984" s="781">
        <f t="shared" si="454"/>
        <v>56.88</v>
      </c>
      <c r="I2984" s="782">
        <f t="shared" si="453"/>
        <v>28.85</v>
      </c>
      <c r="J2984" s="782">
        <f t="shared" si="453"/>
        <v>19.690000000000001</v>
      </c>
      <c r="K2984" s="783">
        <f t="shared" si="453"/>
        <v>15.14</v>
      </c>
      <c r="L2984" s="784">
        <f>IF(ISNUMBER(F2984),IF(LEFT(A2984,3)="Cat",VLOOKUP(A2984,'Loc Configurations Seules'!R:U,4,FALSE),VLOOKUP(G2984,'Loc Coefficients Location'!A:D,4,FALSE)),"")</f>
        <v>0.18651532340555149</v>
      </c>
      <c r="M2984" s="785">
        <f t="shared" si="455"/>
        <v>40.199647653598511</v>
      </c>
      <c r="N2984" s="786">
        <f>IF(ISNUMBER(F2984),IF(LEFT(A2984,3)="Cat",VLOOKUP(A2984,'Loc Configurations Seules'!R:V,5,FALSE),VLOOKUP(G2984,'Loc Coefficients Location'!A:E,5,FALSE)),"")</f>
        <v>9.9038652897397772E-2</v>
      </c>
      <c r="O2984" s="785">
        <f t="shared" si="456"/>
        <v>21.345800858976141</v>
      </c>
      <c r="P2984" s="786">
        <f>IF(ISNUMBER(F2984),IF(LEFT(A2984,3)="Cat",VLOOKUP(A2984,'Loc Configurations Seules'!R:W,6,FALSE),VLOOKUP(G2984,'Loc Coefficients Location'!A:F,6,FALSE)),"")</f>
        <v>7.5421779500883954E-2</v>
      </c>
      <c r="Q2984" s="785">
        <f t="shared" si="457"/>
        <v>16.255656135825518</v>
      </c>
      <c r="R2984" s="786">
        <f>IF(ISNUMBER(F2984),IF(LEFT(A2984,3)="Cat",VLOOKUP(A2984,'Loc Configurations Seules'!R:X,7,FALSE),VLOOKUP(G2984,'Loc Coefficients Location'!A:G,7,FALSE)),"")</f>
        <v>6.3273484033980879E-2</v>
      </c>
      <c r="S2984" s="785">
        <f t="shared" si="458"/>
        <v>13.637334013843899</v>
      </c>
    </row>
    <row r="2985" spans="1:19" s="5" customFormat="1" ht="15.75" thickBot="1" x14ac:dyDescent="0.3">
      <c r="A2985" s="205"/>
      <c r="B2985" s="183" t="s">
        <v>3174</v>
      </c>
      <c r="C2985" s="50" t="s">
        <v>3176</v>
      </c>
      <c r="D2985" s="51"/>
      <c r="E2985" s="295"/>
      <c r="F2985" s="95">
        <v>215.53</v>
      </c>
      <c r="G2985" s="791" t="s">
        <v>9601</v>
      </c>
      <c r="H2985" s="781">
        <f t="shared" si="454"/>
        <v>56.88</v>
      </c>
      <c r="I2985" s="782">
        <f t="shared" si="453"/>
        <v>28.85</v>
      </c>
      <c r="J2985" s="782">
        <f t="shared" si="453"/>
        <v>19.690000000000001</v>
      </c>
      <c r="K2985" s="783">
        <f t="shared" si="453"/>
        <v>15.14</v>
      </c>
      <c r="L2985" s="784">
        <f>IF(ISNUMBER(F2985),IF(LEFT(A2985,3)="Cat",VLOOKUP(A2985,'Loc Configurations Seules'!R:U,4,FALSE),VLOOKUP(G2985,'Loc Coefficients Location'!A:D,4,FALSE)),"")</f>
        <v>0.18651532340555149</v>
      </c>
      <c r="M2985" s="785">
        <f t="shared" si="455"/>
        <v>40.199647653598511</v>
      </c>
      <c r="N2985" s="786">
        <f>IF(ISNUMBER(F2985),IF(LEFT(A2985,3)="Cat",VLOOKUP(A2985,'Loc Configurations Seules'!R:V,5,FALSE),VLOOKUP(G2985,'Loc Coefficients Location'!A:E,5,FALSE)),"")</f>
        <v>9.9038652897397772E-2</v>
      </c>
      <c r="O2985" s="785">
        <f t="shared" si="456"/>
        <v>21.345800858976141</v>
      </c>
      <c r="P2985" s="786">
        <f>IF(ISNUMBER(F2985),IF(LEFT(A2985,3)="Cat",VLOOKUP(A2985,'Loc Configurations Seules'!R:W,6,FALSE),VLOOKUP(G2985,'Loc Coefficients Location'!A:F,6,FALSE)),"")</f>
        <v>7.5421779500883954E-2</v>
      </c>
      <c r="Q2985" s="785">
        <f t="shared" si="457"/>
        <v>16.255656135825518</v>
      </c>
      <c r="R2985" s="786">
        <f>IF(ISNUMBER(F2985),IF(LEFT(A2985,3)="Cat",VLOOKUP(A2985,'Loc Configurations Seules'!R:X,7,FALSE),VLOOKUP(G2985,'Loc Coefficients Location'!A:G,7,FALSE)),"")</f>
        <v>6.3273484033980879E-2</v>
      </c>
      <c r="S2985" s="785">
        <f t="shared" si="458"/>
        <v>13.637334013843899</v>
      </c>
    </row>
    <row r="2986" spans="1:19" s="5" customFormat="1" ht="15.75" thickBot="1" x14ac:dyDescent="0.3">
      <c r="A2986" s="190"/>
      <c r="B2986" s="85" t="s">
        <v>9175</v>
      </c>
      <c r="C2986" s="43" t="s">
        <v>9176</v>
      </c>
      <c r="D2986" s="44"/>
      <c r="E2986" s="69"/>
      <c r="F2986" s="46">
        <v>215.53</v>
      </c>
      <c r="G2986" s="791" t="s">
        <v>9601</v>
      </c>
      <c r="H2986" s="781">
        <f t="shared" si="454"/>
        <v>56.88</v>
      </c>
      <c r="I2986" s="782">
        <f t="shared" si="453"/>
        <v>28.85</v>
      </c>
      <c r="J2986" s="782">
        <f t="shared" si="453"/>
        <v>19.690000000000001</v>
      </c>
      <c r="K2986" s="783">
        <f t="shared" si="453"/>
        <v>15.14</v>
      </c>
      <c r="L2986" s="784">
        <f>IF(ISNUMBER(F2986),IF(LEFT(A2986,3)="Cat",VLOOKUP(A2986,'Loc Configurations Seules'!R:U,4,FALSE),VLOOKUP(G2986,'Loc Coefficients Location'!A:D,4,FALSE)),"")</f>
        <v>0.18651532340555149</v>
      </c>
      <c r="M2986" s="785">
        <f t="shared" si="455"/>
        <v>40.199647653598511</v>
      </c>
      <c r="N2986" s="786">
        <f>IF(ISNUMBER(F2986),IF(LEFT(A2986,3)="Cat",VLOOKUP(A2986,'Loc Configurations Seules'!R:V,5,FALSE),VLOOKUP(G2986,'Loc Coefficients Location'!A:E,5,FALSE)),"")</f>
        <v>9.9038652897397772E-2</v>
      </c>
      <c r="O2986" s="785">
        <f t="shared" si="456"/>
        <v>21.345800858976141</v>
      </c>
      <c r="P2986" s="786">
        <f>IF(ISNUMBER(F2986),IF(LEFT(A2986,3)="Cat",VLOOKUP(A2986,'Loc Configurations Seules'!R:W,6,FALSE),VLOOKUP(G2986,'Loc Coefficients Location'!A:F,6,FALSE)),"")</f>
        <v>7.5421779500883954E-2</v>
      </c>
      <c r="Q2986" s="785">
        <f t="shared" si="457"/>
        <v>16.255656135825518</v>
      </c>
      <c r="R2986" s="786">
        <f>IF(ISNUMBER(F2986),IF(LEFT(A2986,3)="Cat",VLOOKUP(A2986,'Loc Configurations Seules'!R:X,7,FALSE),VLOOKUP(G2986,'Loc Coefficients Location'!A:G,7,FALSE)),"")</f>
        <v>6.3273484033980879E-2</v>
      </c>
      <c r="S2986" s="785">
        <f t="shared" si="458"/>
        <v>13.637334013843899</v>
      </c>
    </row>
    <row r="2987" spans="1:19" s="5" customFormat="1" ht="26.25" thickBot="1" x14ac:dyDescent="0.3">
      <c r="A2987" s="199" t="s">
        <v>3177</v>
      </c>
      <c r="B2987" s="242" t="s">
        <v>3174</v>
      </c>
      <c r="C2987" s="94" t="s">
        <v>3175</v>
      </c>
      <c r="D2987" s="60"/>
      <c r="E2987" s="219"/>
      <c r="F2987" s="95">
        <v>112.35</v>
      </c>
      <c r="G2987" s="791" t="s">
        <v>9601</v>
      </c>
      <c r="H2987" s="781">
        <f t="shared" si="454"/>
        <v>29.65</v>
      </c>
      <c r="I2987" s="782">
        <f t="shared" si="453"/>
        <v>15.04</v>
      </c>
      <c r="J2987" s="782">
        <f t="shared" si="453"/>
        <v>10.26</v>
      </c>
      <c r="K2987" s="783">
        <f t="shared" si="453"/>
        <v>7.89</v>
      </c>
      <c r="L2987" s="784">
        <f>IF(ISNUMBER(F2987),IF(LEFT(A2987,3)="Cat",VLOOKUP(A2987,'Loc Configurations Seules'!R:U,4,FALSE),VLOOKUP(G2987,'Loc Coefficients Location'!A:D,4,FALSE)),"")</f>
        <v>0.18651532340555149</v>
      </c>
      <c r="M2987" s="785">
        <f t="shared" si="455"/>
        <v>20.95499658461371</v>
      </c>
      <c r="N2987" s="786">
        <f>IF(ISNUMBER(F2987),IF(LEFT(A2987,3)="Cat",VLOOKUP(A2987,'Loc Configurations Seules'!R:V,5,FALSE),VLOOKUP(G2987,'Loc Coefficients Location'!A:E,5,FALSE)),"")</f>
        <v>9.9038652897397772E-2</v>
      </c>
      <c r="O2987" s="785">
        <f t="shared" si="456"/>
        <v>11.12699265302264</v>
      </c>
      <c r="P2987" s="786">
        <f>IF(ISNUMBER(F2987),IF(LEFT(A2987,3)="Cat",VLOOKUP(A2987,'Loc Configurations Seules'!R:W,6,FALSE),VLOOKUP(G2987,'Loc Coefficients Location'!A:F,6,FALSE)),"")</f>
        <v>7.5421779500883954E-2</v>
      </c>
      <c r="Q2987" s="785">
        <f t="shared" si="457"/>
        <v>8.4736369269243124</v>
      </c>
      <c r="R2987" s="786">
        <f>IF(ISNUMBER(F2987),IF(LEFT(A2987,3)="Cat",VLOOKUP(A2987,'Loc Configurations Seules'!R:X,7,FALSE),VLOOKUP(G2987,'Loc Coefficients Location'!A:G,7,FALSE)),"")</f>
        <v>6.3273484033980879E-2</v>
      </c>
      <c r="S2987" s="785">
        <f t="shared" si="458"/>
        <v>7.1087759312177514</v>
      </c>
    </row>
    <row r="2988" spans="1:19" s="5" customFormat="1" x14ac:dyDescent="0.25">
      <c r="A2988" s="190"/>
      <c r="B2988" s="186" t="s">
        <v>3174</v>
      </c>
      <c r="C2988" s="56" t="s">
        <v>3176</v>
      </c>
      <c r="D2988" s="57"/>
      <c r="E2988" s="54"/>
      <c r="F2988" s="95">
        <v>112.35</v>
      </c>
      <c r="G2988" s="791" t="s">
        <v>9601</v>
      </c>
      <c r="H2988" s="781">
        <f t="shared" si="454"/>
        <v>29.65</v>
      </c>
      <c r="I2988" s="782">
        <f t="shared" si="453"/>
        <v>15.04</v>
      </c>
      <c r="J2988" s="782">
        <f t="shared" si="453"/>
        <v>10.26</v>
      </c>
      <c r="K2988" s="783">
        <f t="shared" si="453"/>
        <v>7.89</v>
      </c>
      <c r="L2988" s="784">
        <f>IF(ISNUMBER(F2988),IF(LEFT(A2988,3)="Cat",VLOOKUP(A2988,'Loc Configurations Seules'!R:U,4,FALSE),VLOOKUP(G2988,'Loc Coefficients Location'!A:D,4,FALSE)),"")</f>
        <v>0.18651532340555149</v>
      </c>
      <c r="M2988" s="785">
        <f t="shared" si="455"/>
        <v>20.95499658461371</v>
      </c>
      <c r="N2988" s="786">
        <f>IF(ISNUMBER(F2988),IF(LEFT(A2988,3)="Cat",VLOOKUP(A2988,'Loc Configurations Seules'!R:V,5,FALSE),VLOOKUP(G2988,'Loc Coefficients Location'!A:E,5,FALSE)),"")</f>
        <v>9.9038652897397772E-2</v>
      </c>
      <c r="O2988" s="785">
        <f t="shared" si="456"/>
        <v>11.12699265302264</v>
      </c>
      <c r="P2988" s="786">
        <f>IF(ISNUMBER(F2988),IF(LEFT(A2988,3)="Cat",VLOOKUP(A2988,'Loc Configurations Seules'!R:W,6,FALSE),VLOOKUP(G2988,'Loc Coefficients Location'!A:F,6,FALSE)),"")</f>
        <v>7.5421779500883954E-2</v>
      </c>
      <c r="Q2988" s="785">
        <f t="shared" si="457"/>
        <v>8.4736369269243124</v>
      </c>
      <c r="R2988" s="786">
        <f>IF(ISNUMBER(F2988),IF(LEFT(A2988,3)="Cat",VLOOKUP(A2988,'Loc Configurations Seules'!R:X,7,FALSE),VLOOKUP(G2988,'Loc Coefficients Location'!A:G,7,FALSE)),"")</f>
        <v>6.3273484033980879E-2</v>
      </c>
      <c r="S2988" s="785">
        <f t="shared" si="458"/>
        <v>7.1087759312177514</v>
      </c>
    </row>
    <row r="2989" spans="1:19" s="5" customFormat="1" ht="15.75" thickBot="1" x14ac:dyDescent="0.3">
      <c r="A2989" s="190"/>
      <c r="B2989" s="85" t="s">
        <v>9175</v>
      </c>
      <c r="C2989" s="43" t="s">
        <v>9504</v>
      </c>
      <c r="D2989" s="44"/>
      <c r="E2989" s="69"/>
      <c r="F2989" s="46">
        <v>112.35</v>
      </c>
      <c r="G2989" s="791" t="s">
        <v>9601</v>
      </c>
      <c r="H2989" s="781">
        <f t="shared" si="454"/>
        <v>29.65</v>
      </c>
      <c r="I2989" s="782">
        <f t="shared" si="453"/>
        <v>15.04</v>
      </c>
      <c r="J2989" s="782">
        <f t="shared" si="453"/>
        <v>10.26</v>
      </c>
      <c r="K2989" s="783">
        <f t="shared" si="453"/>
        <v>7.89</v>
      </c>
      <c r="L2989" s="784">
        <f>IF(ISNUMBER(F2989),IF(LEFT(A2989,3)="Cat",VLOOKUP(A2989,'Loc Configurations Seules'!R:U,4,FALSE),VLOOKUP(G2989,'Loc Coefficients Location'!A:D,4,FALSE)),"")</f>
        <v>0.18651532340555149</v>
      </c>
      <c r="M2989" s="785">
        <f t="shared" si="455"/>
        <v>20.95499658461371</v>
      </c>
      <c r="N2989" s="786">
        <f>IF(ISNUMBER(F2989),IF(LEFT(A2989,3)="Cat",VLOOKUP(A2989,'Loc Configurations Seules'!R:V,5,FALSE),VLOOKUP(G2989,'Loc Coefficients Location'!A:E,5,FALSE)),"")</f>
        <v>9.9038652897397772E-2</v>
      </c>
      <c r="O2989" s="785">
        <f t="shared" si="456"/>
        <v>11.12699265302264</v>
      </c>
      <c r="P2989" s="786">
        <f>IF(ISNUMBER(F2989),IF(LEFT(A2989,3)="Cat",VLOOKUP(A2989,'Loc Configurations Seules'!R:W,6,FALSE),VLOOKUP(G2989,'Loc Coefficients Location'!A:F,6,FALSE)),"")</f>
        <v>7.5421779500883954E-2</v>
      </c>
      <c r="Q2989" s="785">
        <f t="shared" si="457"/>
        <v>8.4736369269243124</v>
      </c>
      <c r="R2989" s="786">
        <f>IF(ISNUMBER(F2989),IF(LEFT(A2989,3)="Cat",VLOOKUP(A2989,'Loc Configurations Seules'!R:X,7,FALSE),VLOOKUP(G2989,'Loc Coefficients Location'!A:G,7,FALSE)),"")</f>
        <v>6.3273484033980879E-2</v>
      </c>
      <c r="S2989" s="785">
        <f t="shared" si="458"/>
        <v>7.1087759312177514</v>
      </c>
    </row>
    <row r="2990" spans="1:19" s="5" customFormat="1" x14ac:dyDescent="0.25">
      <c r="A2990" s="405" t="s">
        <v>3178</v>
      </c>
      <c r="B2990" s="406" t="s">
        <v>3179</v>
      </c>
      <c r="C2990" s="407" t="s">
        <v>3180</v>
      </c>
      <c r="D2990" s="408"/>
      <c r="E2990" s="409"/>
      <c r="F2990" s="95">
        <v>116.55</v>
      </c>
      <c r="G2990" s="791" t="s">
        <v>9601</v>
      </c>
      <c r="H2990" s="781">
        <f t="shared" si="454"/>
        <v>30.76</v>
      </c>
      <c r="I2990" s="782">
        <f t="shared" si="453"/>
        <v>15.6</v>
      </c>
      <c r="J2990" s="782">
        <f t="shared" si="453"/>
        <v>10.65</v>
      </c>
      <c r="K2990" s="783">
        <f t="shared" si="453"/>
        <v>8.19</v>
      </c>
      <c r="L2990" s="784">
        <f>IF(ISNUMBER(F2990),IF(LEFT(A2990,3)="Cat",VLOOKUP(A2990,'Loc Configurations Seules'!R:U,4,FALSE),VLOOKUP(G2990,'Loc Coefficients Location'!A:D,4,FALSE)),"")</f>
        <v>0.18651532340555149</v>
      </c>
      <c r="M2990" s="785">
        <f t="shared" si="455"/>
        <v>21.738360942917026</v>
      </c>
      <c r="N2990" s="786">
        <f>IF(ISNUMBER(F2990),IF(LEFT(A2990,3)="Cat",VLOOKUP(A2990,'Loc Configurations Seules'!R:V,5,FALSE),VLOOKUP(G2990,'Loc Coefficients Location'!A:E,5,FALSE)),"")</f>
        <v>9.9038652897397772E-2</v>
      </c>
      <c r="O2990" s="785">
        <f t="shared" si="456"/>
        <v>11.54295499519171</v>
      </c>
      <c r="P2990" s="786">
        <f>IF(ISNUMBER(F2990),IF(LEFT(A2990,3)="Cat",VLOOKUP(A2990,'Loc Configurations Seules'!R:W,6,FALSE),VLOOKUP(G2990,'Loc Coefficients Location'!A:F,6,FALSE)),"")</f>
        <v>7.5421779500883954E-2</v>
      </c>
      <c r="Q2990" s="785">
        <f t="shared" si="457"/>
        <v>8.7904084008280243</v>
      </c>
      <c r="R2990" s="786">
        <f>IF(ISNUMBER(F2990),IF(LEFT(A2990,3)="Cat",VLOOKUP(A2990,'Loc Configurations Seules'!R:X,7,FALSE),VLOOKUP(G2990,'Loc Coefficients Location'!A:G,7,FALSE)),"")</f>
        <v>6.3273484033980879E-2</v>
      </c>
      <c r="S2990" s="785">
        <f t="shared" si="458"/>
        <v>7.3745245641604713</v>
      </c>
    </row>
    <row r="2991" spans="1:19" s="5" customFormat="1" ht="15.75" thickBot="1" x14ac:dyDescent="0.3">
      <c r="A2991" s="190"/>
      <c r="B2991" s="85" t="s">
        <v>9177</v>
      </c>
      <c r="C2991" s="43" t="s">
        <v>9178</v>
      </c>
      <c r="D2991" s="44"/>
      <c r="E2991" s="69"/>
      <c r="F2991" s="46">
        <v>116.55</v>
      </c>
      <c r="G2991" s="791" t="s">
        <v>9601</v>
      </c>
      <c r="H2991" s="781">
        <f t="shared" si="454"/>
        <v>30.76</v>
      </c>
      <c r="I2991" s="782">
        <f t="shared" si="453"/>
        <v>15.6</v>
      </c>
      <c r="J2991" s="782">
        <f t="shared" si="453"/>
        <v>10.65</v>
      </c>
      <c r="K2991" s="783">
        <f t="shared" si="453"/>
        <v>8.19</v>
      </c>
      <c r="L2991" s="784">
        <f>IF(ISNUMBER(F2991),IF(LEFT(A2991,3)="Cat",VLOOKUP(A2991,'Loc Configurations Seules'!R:U,4,FALSE),VLOOKUP(G2991,'Loc Coefficients Location'!A:D,4,FALSE)),"")</f>
        <v>0.18651532340555149</v>
      </c>
      <c r="M2991" s="785">
        <f t="shared" si="455"/>
        <v>21.738360942917026</v>
      </c>
      <c r="N2991" s="786">
        <f>IF(ISNUMBER(F2991),IF(LEFT(A2991,3)="Cat",VLOOKUP(A2991,'Loc Configurations Seules'!R:V,5,FALSE),VLOOKUP(G2991,'Loc Coefficients Location'!A:E,5,FALSE)),"")</f>
        <v>9.9038652897397772E-2</v>
      </c>
      <c r="O2991" s="785">
        <f t="shared" si="456"/>
        <v>11.54295499519171</v>
      </c>
      <c r="P2991" s="786">
        <f>IF(ISNUMBER(F2991),IF(LEFT(A2991,3)="Cat",VLOOKUP(A2991,'Loc Configurations Seules'!R:W,6,FALSE),VLOOKUP(G2991,'Loc Coefficients Location'!A:F,6,FALSE)),"")</f>
        <v>7.5421779500883954E-2</v>
      </c>
      <c r="Q2991" s="785">
        <f t="shared" si="457"/>
        <v>8.7904084008280243</v>
      </c>
      <c r="R2991" s="786">
        <f>IF(ISNUMBER(F2991),IF(LEFT(A2991,3)="Cat",VLOOKUP(A2991,'Loc Configurations Seules'!R:X,7,FALSE),VLOOKUP(G2991,'Loc Coefficients Location'!A:G,7,FALSE)),"")</f>
        <v>6.3273484033980879E-2</v>
      </c>
      <c r="S2991" s="785">
        <f t="shared" si="458"/>
        <v>7.3745245641604713</v>
      </c>
    </row>
    <row r="2992" spans="1:19" s="5" customFormat="1" x14ac:dyDescent="0.25">
      <c r="A2992" s="410" t="s">
        <v>3181</v>
      </c>
      <c r="B2992" s="181" t="s">
        <v>10343</v>
      </c>
      <c r="C2992" s="43" t="s">
        <v>3182</v>
      </c>
      <c r="D2992" s="44"/>
      <c r="E2992" s="47"/>
      <c r="F2992" s="95">
        <v>73.5</v>
      </c>
      <c r="G2992" s="791" t="s">
        <v>9601</v>
      </c>
      <c r="H2992" s="781">
        <f t="shared" si="454"/>
        <v>19.399999999999999</v>
      </c>
      <c r="I2992" s="782">
        <f t="shared" si="453"/>
        <v>9.84</v>
      </c>
      <c r="J2992" s="782">
        <f t="shared" si="453"/>
        <v>6.71</v>
      </c>
      <c r="K2992" s="783">
        <f t="shared" si="453"/>
        <v>5.16</v>
      </c>
      <c r="L2992" s="784">
        <f>IF(ISNUMBER(F2992),IF(LEFT(A2992,3)="Cat",VLOOKUP(A2992,'Loc Configurations Seules'!R:U,4,FALSE),VLOOKUP(G2992,'Loc Coefficients Location'!A:D,4,FALSE)),"")</f>
        <v>0.18651532340555149</v>
      </c>
      <c r="M2992" s="785">
        <f t="shared" si="455"/>
        <v>13.708876270308034</v>
      </c>
      <c r="N2992" s="786">
        <f>IF(ISNUMBER(F2992),IF(LEFT(A2992,3)="Cat",VLOOKUP(A2992,'Loc Configurations Seules'!R:V,5,FALSE),VLOOKUP(G2992,'Loc Coefficients Location'!A:E,5,FALSE)),"")</f>
        <v>9.9038652897397772E-2</v>
      </c>
      <c r="O2992" s="785">
        <f t="shared" si="456"/>
        <v>7.2793409879587365</v>
      </c>
      <c r="P2992" s="786">
        <f>IF(ISNUMBER(F2992),IF(LEFT(A2992,3)="Cat",VLOOKUP(A2992,'Loc Configurations Seules'!R:W,6,FALSE),VLOOKUP(G2992,'Loc Coefficients Location'!A:F,6,FALSE)),"")</f>
        <v>7.5421779500883954E-2</v>
      </c>
      <c r="Q2992" s="785">
        <f t="shared" si="457"/>
        <v>5.5435007933149709</v>
      </c>
      <c r="R2992" s="786">
        <f>IF(ISNUMBER(F2992),IF(LEFT(A2992,3)="Cat",VLOOKUP(A2992,'Loc Configurations Seules'!R:X,7,FALSE),VLOOKUP(G2992,'Loc Coefficients Location'!A:G,7,FALSE)),"")</f>
        <v>6.3273484033980879E-2</v>
      </c>
      <c r="S2992" s="785">
        <f t="shared" si="458"/>
        <v>4.6506010764975949</v>
      </c>
    </row>
    <row r="2993" spans="1:19" s="5" customFormat="1" ht="15.75" thickBot="1" x14ac:dyDescent="0.3">
      <c r="A2993" s="190"/>
      <c r="B2993" s="85" t="s">
        <v>9179</v>
      </c>
      <c r="C2993" s="43" t="s">
        <v>9180</v>
      </c>
      <c r="D2993" s="44"/>
      <c r="E2993" s="69"/>
      <c r="F2993" s="46">
        <v>73.5</v>
      </c>
      <c r="G2993" s="791" t="s">
        <v>9601</v>
      </c>
      <c r="H2993" s="781">
        <f t="shared" si="454"/>
        <v>19.399999999999999</v>
      </c>
      <c r="I2993" s="782">
        <f t="shared" si="453"/>
        <v>9.84</v>
      </c>
      <c r="J2993" s="782">
        <f t="shared" si="453"/>
        <v>6.71</v>
      </c>
      <c r="K2993" s="783">
        <f t="shared" si="453"/>
        <v>5.16</v>
      </c>
      <c r="L2993" s="784">
        <f>IF(ISNUMBER(F2993),IF(LEFT(A2993,3)="Cat",VLOOKUP(A2993,'Loc Configurations Seules'!R:U,4,FALSE),VLOOKUP(G2993,'Loc Coefficients Location'!A:D,4,FALSE)),"")</f>
        <v>0.18651532340555149</v>
      </c>
      <c r="M2993" s="785">
        <f t="shared" si="455"/>
        <v>13.708876270308034</v>
      </c>
      <c r="N2993" s="786">
        <f>IF(ISNUMBER(F2993),IF(LEFT(A2993,3)="Cat",VLOOKUP(A2993,'Loc Configurations Seules'!R:V,5,FALSE),VLOOKUP(G2993,'Loc Coefficients Location'!A:E,5,FALSE)),"")</f>
        <v>9.9038652897397772E-2</v>
      </c>
      <c r="O2993" s="785">
        <f t="shared" si="456"/>
        <v>7.2793409879587365</v>
      </c>
      <c r="P2993" s="786">
        <f>IF(ISNUMBER(F2993),IF(LEFT(A2993,3)="Cat",VLOOKUP(A2993,'Loc Configurations Seules'!R:W,6,FALSE),VLOOKUP(G2993,'Loc Coefficients Location'!A:F,6,FALSE)),"")</f>
        <v>7.5421779500883954E-2</v>
      </c>
      <c r="Q2993" s="785">
        <f t="shared" si="457"/>
        <v>5.5435007933149709</v>
      </c>
      <c r="R2993" s="786">
        <f>IF(ISNUMBER(F2993),IF(LEFT(A2993,3)="Cat",VLOOKUP(A2993,'Loc Configurations Seules'!R:X,7,FALSE),VLOOKUP(G2993,'Loc Coefficients Location'!A:G,7,FALSE)),"")</f>
        <v>6.3273484033980879E-2</v>
      </c>
      <c r="S2993" s="785">
        <f t="shared" si="458"/>
        <v>4.6506010764975949</v>
      </c>
    </row>
    <row r="2994" spans="1:19" s="5" customFormat="1" x14ac:dyDescent="0.25">
      <c r="A2994" s="410" t="s">
        <v>3183</v>
      </c>
      <c r="B2994" s="181" t="s">
        <v>10344</v>
      </c>
      <c r="C2994" s="43" t="s">
        <v>3184</v>
      </c>
      <c r="D2994" s="44"/>
      <c r="E2994" s="47"/>
      <c r="F2994" s="95">
        <v>365.4</v>
      </c>
      <c r="G2994" s="791" t="s">
        <v>9601</v>
      </c>
      <c r="H2994" s="781">
        <f t="shared" si="454"/>
        <v>96.44</v>
      </c>
      <c r="I2994" s="782">
        <f t="shared" si="453"/>
        <v>48.91</v>
      </c>
      <c r="J2994" s="782">
        <f t="shared" si="453"/>
        <v>33.380000000000003</v>
      </c>
      <c r="K2994" s="783">
        <f t="shared" si="453"/>
        <v>25.67</v>
      </c>
      <c r="L2994" s="784">
        <f>IF(ISNUMBER(F2994),IF(LEFT(A2994,3)="Cat",VLOOKUP(A2994,'Loc Configurations Seules'!R:U,4,FALSE),VLOOKUP(G2994,'Loc Coefficients Location'!A:D,4,FALSE)),"")</f>
        <v>0.18651532340555149</v>
      </c>
      <c r="M2994" s="785">
        <f t="shared" si="455"/>
        <v>68.152699172388509</v>
      </c>
      <c r="N2994" s="786">
        <f>IF(ISNUMBER(F2994),IF(LEFT(A2994,3)="Cat",VLOOKUP(A2994,'Loc Configurations Seules'!R:V,5,FALSE),VLOOKUP(G2994,'Loc Coefficients Location'!A:E,5,FALSE)),"")</f>
        <v>9.9038652897397772E-2</v>
      </c>
      <c r="O2994" s="785">
        <f t="shared" si="456"/>
        <v>36.188723768709146</v>
      </c>
      <c r="P2994" s="786">
        <f>IF(ISNUMBER(F2994),IF(LEFT(A2994,3)="Cat",VLOOKUP(A2994,'Loc Configurations Seules'!R:W,6,FALSE),VLOOKUP(G2994,'Loc Coefficients Location'!A:F,6,FALSE)),"")</f>
        <v>7.5421779500883954E-2</v>
      </c>
      <c r="Q2994" s="785">
        <f t="shared" si="457"/>
        <v>27.559118229622996</v>
      </c>
      <c r="R2994" s="786">
        <f>IF(ISNUMBER(F2994),IF(LEFT(A2994,3)="Cat",VLOOKUP(A2994,'Loc Configurations Seules'!R:X,7,FALSE),VLOOKUP(G2994,'Loc Coefficients Location'!A:G,7,FALSE)),"")</f>
        <v>6.3273484033980879E-2</v>
      </c>
      <c r="S2994" s="785">
        <f t="shared" si="458"/>
        <v>23.120131066016611</v>
      </c>
    </row>
    <row r="2995" spans="1:19" s="5" customFormat="1" ht="15.75" thickBot="1" x14ac:dyDescent="0.3">
      <c r="A2995" s="190"/>
      <c r="B2995" s="85" t="s">
        <v>9181</v>
      </c>
      <c r="C2995" s="43" t="s">
        <v>9182</v>
      </c>
      <c r="D2995" s="44"/>
      <c r="E2995" s="69"/>
      <c r="F2995" s="46">
        <v>365.4</v>
      </c>
      <c r="G2995" s="791" t="s">
        <v>9601</v>
      </c>
      <c r="H2995" s="781">
        <f t="shared" si="454"/>
        <v>96.44</v>
      </c>
      <c r="I2995" s="782">
        <f t="shared" si="453"/>
        <v>48.91</v>
      </c>
      <c r="J2995" s="782">
        <f t="shared" si="453"/>
        <v>33.380000000000003</v>
      </c>
      <c r="K2995" s="783">
        <f t="shared" si="453"/>
        <v>25.67</v>
      </c>
      <c r="L2995" s="784">
        <f>IF(ISNUMBER(F2995),IF(LEFT(A2995,3)="Cat",VLOOKUP(A2995,'Loc Configurations Seules'!R:U,4,FALSE),VLOOKUP(G2995,'Loc Coefficients Location'!A:D,4,FALSE)),"")</f>
        <v>0.18651532340555149</v>
      </c>
      <c r="M2995" s="785">
        <f t="shared" si="455"/>
        <v>68.152699172388509</v>
      </c>
      <c r="N2995" s="786">
        <f>IF(ISNUMBER(F2995),IF(LEFT(A2995,3)="Cat",VLOOKUP(A2995,'Loc Configurations Seules'!R:V,5,FALSE),VLOOKUP(G2995,'Loc Coefficients Location'!A:E,5,FALSE)),"")</f>
        <v>9.9038652897397772E-2</v>
      </c>
      <c r="O2995" s="785">
        <f t="shared" si="456"/>
        <v>36.188723768709146</v>
      </c>
      <c r="P2995" s="786">
        <f>IF(ISNUMBER(F2995),IF(LEFT(A2995,3)="Cat",VLOOKUP(A2995,'Loc Configurations Seules'!R:W,6,FALSE),VLOOKUP(G2995,'Loc Coefficients Location'!A:F,6,FALSE)),"")</f>
        <v>7.5421779500883954E-2</v>
      </c>
      <c r="Q2995" s="785">
        <f t="shared" si="457"/>
        <v>27.559118229622996</v>
      </c>
      <c r="R2995" s="786">
        <f>IF(ISNUMBER(F2995),IF(LEFT(A2995,3)="Cat",VLOOKUP(A2995,'Loc Configurations Seules'!R:X,7,FALSE),VLOOKUP(G2995,'Loc Coefficients Location'!A:G,7,FALSE)),"")</f>
        <v>6.3273484033980879E-2</v>
      </c>
      <c r="S2995" s="785">
        <f t="shared" si="458"/>
        <v>23.120131066016611</v>
      </c>
    </row>
    <row r="2996" spans="1:19" s="5" customFormat="1" x14ac:dyDescent="0.25">
      <c r="A2996" s="410" t="s">
        <v>3185</v>
      </c>
      <c r="B2996" s="181" t="s">
        <v>10344</v>
      </c>
      <c r="C2996" s="43" t="s">
        <v>3184</v>
      </c>
      <c r="D2996" s="44"/>
      <c r="E2996" s="47"/>
      <c r="F2996" s="95">
        <v>291.89999999999998</v>
      </c>
      <c r="G2996" s="791" t="s">
        <v>9601</v>
      </c>
      <c r="H2996" s="781">
        <f t="shared" si="454"/>
        <v>77.040000000000006</v>
      </c>
      <c r="I2996" s="782">
        <f t="shared" si="453"/>
        <v>39.07</v>
      </c>
      <c r="J2996" s="782">
        <f t="shared" si="453"/>
        <v>26.67</v>
      </c>
      <c r="K2996" s="783">
        <f t="shared" si="453"/>
        <v>20.51</v>
      </c>
      <c r="L2996" s="784">
        <f>IF(ISNUMBER(F2996),IF(LEFT(A2996,3)="Cat",VLOOKUP(A2996,'Loc Configurations Seules'!R:U,4,FALSE),VLOOKUP(G2996,'Loc Coefficients Location'!A:D,4,FALSE)),"")</f>
        <v>0.18651532340555149</v>
      </c>
      <c r="M2996" s="785">
        <f t="shared" si="455"/>
        <v>54.443822902080477</v>
      </c>
      <c r="N2996" s="786">
        <f>IF(ISNUMBER(F2996),IF(LEFT(A2996,3)="Cat",VLOOKUP(A2996,'Loc Configurations Seules'!R:V,5,FALSE),VLOOKUP(G2996,'Loc Coefficients Location'!A:E,5,FALSE)),"")</f>
        <v>9.9038652897397772E-2</v>
      </c>
      <c r="O2996" s="785">
        <f t="shared" si="456"/>
        <v>28.909382780750409</v>
      </c>
      <c r="P2996" s="786">
        <f>IF(ISNUMBER(F2996),IF(LEFT(A2996,3)="Cat",VLOOKUP(A2996,'Loc Configurations Seules'!R:W,6,FALSE),VLOOKUP(G2996,'Loc Coefficients Location'!A:F,6,FALSE)),"")</f>
        <v>7.5421779500883954E-2</v>
      </c>
      <c r="Q2996" s="785">
        <f t="shared" si="457"/>
        <v>22.015617436308023</v>
      </c>
      <c r="R2996" s="786">
        <f>IF(ISNUMBER(F2996),IF(LEFT(A2996,3)="Cat",VLOOKUP(A2996,'Loc Configurations Seules'!R:X,7,FALSE),VLOOKUP(G2996,'Loc Coefficients Location'!A:G,7,FALSE)),"")</f>
        <v>6.3273484033980879E-2</v>
      </c>
      <c r="S2996" s="785">
        <f t="shared" si="458"/>
        <v>18.469529989519017</v>
      </c>
    </row>
    <row r="2997" spans="1:19" s="5" customFormat="1" ht="15.75" thickBot="1" x14ac:dyDescent="0.3">
      <c r="A2997" s="190"/>
      <c r="B2997" s="85" t="s">
        <v>9181</v>
      </c>
      <c r="C2997" s="43" t="s">
        <v>9505</v>
      </c>
      <c r="D2997" s="44"/>
      <c r="E2997" s="69"/>
      <c r="F2997" s="46">
        <v>291.89999999999998</v>
      </c>
      <c r="G2997" s="791" t="s">
        <v>9601</v>
      </c>
      <c r="H2997" s="781">
        <f t="shared" si="454"/>
        <v>77.040000000000006</v>
      </c>
      <c r="I2997" s="782">
        <f t="shared" si="453"/>
        <v>39.07</v>
      </c>
      <c r="J2997" s="782">
        <f t="shared" si="453"/>
        <v>26.67</v>
      </c>
      <c r="K2997" s="783">
        <f t="shared" si="453"/>
        <v>20.51</v>
      </c>
      <c r="L2997" s="784">
        <f>IF(ISNUMBER(F2997),IF(LEFT(A2997,3)="Cat",VLOOKUP(A2997,'Loc Configurations Seules'!R:U,4,FALSE),VLOOKUP(G2997,'Loc Coefficients Location'!A:D,4,FALSE)),"")</f>
        <v>0.18651532340555149</v>
      </c>
      <c r="M2997" s="785">
        <f t="shared" si="455"/>
        <v>54.443822902080477</v>
      </c>
      <c r="N2997" s="786">
        <f>IF(ISNUMBER(F2997),IF(LEFT(A2997,3)="Cat",VLOOKUP(A2997,'Loc Configurations Seules'!R:V,5,FALSE),VLOOKUP(G2997,'Loc Coefficients Location'!A:E,5,FALSE)),"")</f>
        <v>9.9038652897397772E-2</v>
      </c>
      <c r="O2997" s="785">
        <f t="shared" si="456"/>
        <v>28.909382780750409</v>
      </c>
      <c r="P2997" s="786">
        <f>IF(ISNUMBER(F2997),IF(LEFT(A2997,3)="Cat",VLOOKUP(A2997,'Loc Configurations Seules'!R:W,6,FALSE),VLOOKUP(G2997,'Loc Coefficients Location'!A:F,6,FALSE)),"")</f>
        <v>7.5421779500883954E-2</v>
      </c>
      <c r="Q2997" s="785">
        <f t="shared" si="457"/>
        <v>22.015617436308023</v>
      </c>
      <c r="R2997" s="786">
        <f>IF(ISNUMBER(F2997),IF(LEFT(A2997,3)="Cat",VLOOKUP(A2997,'Loc Configurations Seules'!R:X,7,FALSE),VLOOKUP(G2997,'Loc Coefficients Location'!A:G,7,FALSE)),"")</f>
        <v>6.3273484033980879E-2</v>
      </c>
      <c r="S2997" s="785">
        <f t="shared" si="458"/>
        <v>18.469529989519017</v>
      </c>
    </row>
    <row r="2998" spans="1:19" s="5" customFormat="1" x14ac:dyDescent="0.25">
      <c r="A2998" s="411" t="s">
        <v>5533</v>
      </c>
      <c r="B2998" s="85" t="s">
        <v>223</v>
      </c>
      <c r="C2998" s="43" t="s">
        <v>145</v>
      </c>
      <c r="D2998" s="44"/>
      <c r="E2998" s="47"/>
      <c r="F2998" s="95">
        <v>35.42</v>
      </c>
      <c r="G2998" s="791" t="s">
        <v>9601</v>
      </c>
      <c r="H2998" s="781">
        <f t="shared" si="454"/>
        <v>9.35</v>
      </c>
      <c r="I2998" s="782">
        <f t="shared" si="453"/>
        <v>4.74</v>
      </c>
      <c r="J2998" s="782">
        <f t="shared" si="453"/>
        <v>3.24</v>
      </c>
      <c r="K2998" s="783">
        <f t="shared" si="453"/>
        <v>2.4900000000000002</v>
      </c>
      <c r="L2998" s="784">
        <f>IF(ISNUMBER(F2998),IF(LEFT(A2998,3)="Cat",VLOOKUP(A2998,'Loc Configurations Seules'!R:U,4,FALSE),VLOOKUP(G2998,'Loc Coefficients Location'!A:D,4,FALSE)),"")</f>
        <v>0.18651532340555149</v>
      </c>
      <c r="M2998" s="785">
        <f t="shared" si="455"/>
        <v>6.6063727550246343</v>
      </c>
      <c r="N2998" s="786">
        <f>IF(ISNUMBER(F2998),IF(LEFT(A2998,3)="Cat",VLOOKUP(A2998,'Loc Configurations Seules'!R:V,5,FALSE),VLOOKUP(G2998,'Loc Coefficients Location'!A:E,5,FALSE)),"")</f>
        <v>9.9038652897397772E-2</v>
      </c>
      <c r="O2998" s="785">
        <f t="shared" si="456"/>
        <v>3.5079490856258291</v>
      </c>
      <c r="P2998" s="786">
        <f>IF(ISNUMBER(F2998),IF(LEFT(A2998,3)="Cat",VLOOKUP(A2998,'Loc Configurations Seules'!R:W,6,FALSE),VLOOKUP(G2998,'Loc Coefficients Location'!A:F,6,FALSE)),"")</f>
        <v>7.5421779500883954E-2</v>
      </c>
      <c r="Q2998" s="785">
        <f t="shared" si="457"/>
        <v>2.6714394299213096</v>
      </c>
      <c r="R2998" s="786">
        <f>IF(ISNUMBER(F2998),IF(LEFT(A2998,3)="Cat",VLOOKUP(A2998,'Loc Configurations Seules'!R:X,7,FALSE),VLOOKUP(G2998,'Loc Coefficients Location'!A:G,7,FALSE)),"")</f>
        <v>6.3273484033980879E-2</v>
      </c>
      <c r="S2998" s="785">
        <f t="shared" si="458"/>
        <v>2.2411468044836029</v>
      </c>
    </row>
    <row r="2999" spans="1:19" s="5" customFormat="1" ht="15.75" thickBot="1" x14ac:dyDescent="0.3">
      <c r="A2999" s="190"/>
      <c r="B2999" s="85" t="s">
        <v>9183</v>
      </c>
      <c r="C2999" s="43" t="s">
        <v>9184</v>
      </c>
      <c r="D2999" s="44"/>
      <c r="E2999" s="69"/>
      <c r="F2999" s="46">
        <v>35.42</v>
      </c>
      <c r="G2999" s="791" t="s">
        <v>9601</v>
      </c>
      <c r="H2999" s="781">
        <f t="shared" si="454"/>
        <v>9.35</v>
      </c>
      <c r="I2999" s="782">
        <f t="shared" si="453"/>
        <v>4.74</v>
      </c>
      <c r="J2999" s="782">
        <f t="shared" si="453"/>
        <v>3.24</v>
      </c>
      <c r="K2999" s="783">
        <f t="shared" si="453"/>
        <v>2.4900000000000002</v>
      </c>
      <c r="L2999" s="784">
        <f>IF(ISNUMBER(F2999),IF(LEFT(A2999,3)="Cat",VLOOKUP(A2999,'Loc Configurations Seules'!R:U,4,FALSE),VLOOKUP(G2999,'Loc Coefficients Location'!A:D,4,FALSE)),"")</f>
        <v>0.18651532340555149</v>
      </c>
      <c r="M2999" s="785">
        <f t="shared" si="455"/>
        <v>6.6063727550246343</v>
      </c>
      <c r="N2999" s="786">
        <f>IF(ISNUMBER(F2999),IF(LEFT(A2999,3)="Cat",VLOOKUP(A2999,'Loc Configurations Seules'!R:V,5,FALSE),VLOOKUP(G2999,'Loc Coefficients Location'!A:E,5,FALSE)),"")</f>
        <v>9.9038652897397772E-2</v>
      </c>
      <c r="O2999" s="785">
        <f t="shared" si="456"/>
        <v>3.5079490856258291</v>
      </c>
      <c r="P2999" s="786">
        <f>IF(ISNUMBER(F2999),IF(LEFT(A2999,3)="Cat",VLOOKUP(A2999,'Loc Configurations Seules'!R:W,6,FALSE),VLOOKUP(G2999,'Loc Coefficients Location'!A:F,6,FALSE)),"")</f>
        <v>7.5421779500883954E-2</v>
      </c>
      <c r="Q2999" s="785">
        <f t="shared" si="457"/>
        <v>2.6714394299213096</v>
      </c>
      <c r="R2999" s="786">
        <f>IF(ISNUMBER(F2999),IF(LEFT(A2999,3)="Cat",VLOOKUP(A2999,'Loc Configurations Seules'!R:X,7,FALSE),VLOOKUP(G2999,'Loc Coefficients Location'!A:G,7,FALSE)),"")</f>
        <v>6.3273484033980879E-2</v>
      </c>
      <c r="S2999" s="785">
        <f t="shared" si="458"/>
        <v>2.2411468044836029</v>
      </c>
    </row>
    <row r="3000" spans="1:19" s="5" customFormat="1" x14ac:dyDescent="0.25">
      <c r="A3000" s="411" t="s">
        <v>3186</v>
      </c>
      <c r="B3000" s="85" t="s">
        <v>308</v>
      </c>
      <c r="C3000" s="43" t="s">
        <v>102</v>
      </c>
      <c r="D3000" s="44"/>
      <c r="E3000" s="47"/>
      <c r="F3000" s="95">
        <v>138.6</v>
      </c>
      <c r="G3000" s="791" t="s">
        <v>9601</v>
      </c>
      <c r="H3000" s="781">
        <f t="shared" si="454"/>
        <v>36.58</v>
      </c>
      <c r="I3000" s="782">
        <f t="shared" si="453"/>
        <v>18.55</v>
      </c>
      <c r="J3000" s="782">
        <f t="shared" si="453"/>
        <v>12.66</v>
      </c>
      <c r="K3000" s="783">
        <f t="shared" si="453"/>
        <v>9.74</v>
      </c>
      <c r="L3000" s="784">
        <f>IF(ISNUMBER(F3000),IF(LEFT(A3000,3)="Cat",VLOOKUP(A3000,'Loc Configurations Seules'!R:U,4,FALSE),VLOOKUP(G3000,'Loc Coefficients Location'!A:D,4,FALSE)),"")</f>
        <v>0.18651532340555149</v>
      </c>
      <c r="M3000" s="785">
        <f t="shared" si="455"/>
        <v>25.851023824009435</v>
      </c>
      <c r="N3000" s="786">
        <f>IF(ISNUMBER(F3000),IF(LEFT(A3000,3)="Cat",VLOOKUP(A3000,'Loc Configurations Seules'!R:V,5,FALSE),VLOOKUP(G3000,'Loc Coefficients Location'!A:E,5,FALSE)),"")</f>
        <v>9.9038652897397772E-2</v>
      </c>
      <c r="O3000" s="785">
        <f t="shared" si="456"/>
        <v>13.726757291579331</v>
      </c>
      <c r="P3000" s="786">
        <f>IF(ISNUMBER(F3000),IF(LEFT(A3000,3)="Cat",VLOOKUP(A3000,'Loc Configurations Seules'!R:W,6,FALSE),VLOOKUP(G3000,'Loc Coefficients Location'!A:F,6,FALSE)),"")</f>
        <v>7.5421779500883954E-2</v>
      </c>
      <c r="Q3000" s="785">
        <f t="shared" si="457"/>
        <v>10.453458638822516</v>
      </c>
      <c r="R3000" s="786">
        <f>IF(ISNUMBER(F3000),IF(LEFT(A3000,3)="Cat",VLOOKUP(A3000,'Loc Configurations Seules'!R:X,7,FALSE),VLOOKUP(G3000,'Loc Coefficients Location'!A:G,7,FALSE)),"")</f>
        <v>6.3273484033980879E-2</v>
      </c>
      <c r="S3000" s="785">
        <f t="shared" si="458"/>
        <v>8.76970488710975</v>
      </c>
    </row>
    <row r="3001" spans="1:19" s="5" customFormat="1" ht="15.75" thickBot="1" x14ac:dyDescent="0.3">
      <c r="A3001" s="190"/>
      <c r="B3001" s="85" t="s">
        <v>9185</v>
      </c>
      <c r="C3001" s="43" t="s">
        <v>9186</v>
      </c>
      <c r="D3001" s="44"/>
      <c r="E3001" s="69"/>
      <c r="F3001" s="46">
        <v>138.6</v>
      </c>
      <c r="G3001" s="791" t="s">
        <v>9601</v>
      </c>
      <c r="H3001" s="781">
        <f t="shared" si="454"/>
        <v>36.58</v>
      </c>
      <c r="I3001" s="782">
        <f t="shared" si="453"/>
        <v>18.55</v>
      </c>
      <c r="J3001" s="782">
        <f t="shared" si="453"/>
        <v>12.66</v>
      </c>
      <c r="K3001" s="783">
        <f t="shared" si="453"/>
        <v>9.74</v>
      </c>
      <c r="L3001" s="784">
        <f>IF(ISNUMBER(F3001),IF(LEFT(A3001,3)="Cat",VLOOKUP(A3001,'Loc Configurations Seules'!R:U,4,FALSE),VLOOKUP(G3001,'Loc Coefficients Location'!A:D,4,FALSE)),"")</f>
        <v>0.18651532340555149</v>
      </c>
      <c r="M3001" s="785">
        <f t="shared" si="455"/>
        <v>25.851023824009435</v>
      </c>
      <c r="N3001" s="786">
        <f>IF(ISNUMBER(F3001),IF(LEFT(A3001,3)="Cat",VLOOKUP(A3001,'Loc Configurations Seules'!R:V,5,FALSE),VLOOKUP(G3001,'Loc Coefficients Location'!A:E,5,FALSE)),"")</f>
        <v>9.9038652897397772E-2</v>
      </c>
      <c r="O3001" s="785">
        <f t="shared" si="456"/>
        <v>13.726757291579331</v>
      </c>
      <c r="P3001" s="786">
        <f>IF(ISNUMBER(F3001),IF(LEFT(A3001,3)="Cat",VLOOKUP(A3001,'Loc Configurations Seules'!R:W,6,FALSE),VLOOKUP(G3001,'Loc Coefficients Location'!A:F,6,FALSE)),"")</f>
        <v>7.5421779500883954E-2</v>
      </c>
      <c r="Q3001" s="785">
        <f t="shared" si="457"/>
        <v>10.453458638822516</v>
      </c>
      <c r="R3001" s="786">
        <f>IF(ISNUMBER(F3001),IF(LEFT(A3001,3)="Cat",VLOOKUP(A3001,'Loc Configurations Seules'!R:X,7,FALSE),VLOOKUP(G3001,'Loc Coefficients Location'!A:G,7,FALSE)),"")</f>
        <v>6.3273484033980879E-2</v>
      </c>
      <c r="S3001" s="785">
        <f t="shared" si="458"/>
        <v>8.76970488710975</v>
      </c>
    </row>
    <row r="3002" spans="1:19" s="5" customFormat="1" x14ac:dyDescent="0.25">
      <c r="A3002" s="410" t="s">
        <v>3187</v>
      </c>
      <c r="B3002" s="85" t="s">
        <v>3179</v>
      </c>
      <c r="C3002" s="43" t="s">
        <v>3188</v>
      </c>
      <c r="D3002" s="44"/>
      <c r="E3002" s="47"/>
      <c r="F3002" s="95">
        <v>255.15</v>
      </c>
      <c r="G3002" s="791" t="s">
        <v>9601</v>
      </c>
      <c r="H3002" s="781">
        <f t="shared" si="454"/>
        <v>67.34</v>
      </c>
      <c r="I3002" s="782">
        <f t="shared" si="453"/>
        <v>34.15</v>
      </c>
      <c r="J3002" s="782">
        <f t="shared" si="453"/>
        <v>23.31</v>
      </c>
      <c r="K3002" s="783">
        <f t="shared" si="453"/>
        <v>17.93</v>
      </c>
      <c r="L3002" s="784">
        <f>IF(ISNUMBER(F3002),IF(LEFT(A3002,3)="Cat",VLOOKUP(A3002,'Loc Configurations Seules'!R:U,4,FALSE),VLOOKUP(G3002,'Loc Coefficients Location'!A:D,4,FALSE)),"")</f>
        <v>0.18651532340555149</v>
      </c>
      <c r="M3002" s="785">
        <f t="shared" si="455"/>
        <v>47.589384766926464</v>
      </c>
      <c r="N3002" s="786">
        <f>IF(ISNUMBER(F3002),IF(LEFT(A3002,3)="Cat",VLOOKUP(A3002,'Loc Configurations Seules'!R:V,5,FALSE),VLOOKUP(G3002,'Loc Coefficients Location'!A:E,5,FALSE)),"")</f>
        <v>9.9038652897397772E-2</v>
      </c>
      <c r="O3002" s="785">
        <f t="shared" si="456"/>
        <v>25.269712286771043</v>
      </c>
      <c r="P3002" s="786">
        <f>IF(ISNUMBER(F3002),IF(LEFT(A3002,3)="Cat",VLOOKUP(A3002,'Loc Configurations Seules'!R:W,6,FALSE),VLOOKUP(G3002,'Loc Coefficients Location'!A:F,6,FALSE)),"")</f>
        <v>7.5421779500883954E-2</v>
      </c>
      <c r="Q3002" s="785">
        <f t="shared" si="457"/>
        <v>19.243867039650542</v>
      </c>
      <c r="R3002" s="786">
        <f>IF(ISNUMBER(F3002),IF(LEFT(A3002,3)="Cat",VLOOKUP(A3002,'Loc Configurations Seules'!R:X,7,FALSE),VLOOKUP(G3002,'Loc Coefficients Location'!A:G,7,FALSE)),"")</f>
        <v>6.3273484033980879E-2</v>
      </c>
      <c r="S3002" s="785">
        <f t="shared" si="458"/>
        <v>16.14422945127022</v>
      </c>
    </row>
    <row r="3003" spans="1:19" s="5" customFormat="1" ht="15.75" thickBot="1" x14ac:dyDescent="0.3">
      <c r="A3003" s="190"/>
      <c r="B3003" s="85" t="s">
        <v>9177</v>
      </c>
      <c r="C3003" s="43" t="s">
        <v>9187</v>
      </c>
      <c r="D3003" s="44"/>
      <c r="E3003" s="69"/>
      <c r="F3003" s="46">
        <v>255.15</v>
      </c>
      <c r="G3003" s="791" t="s">
        <v>9601</v>
      </c>
      <c r="H3003" s="781">
        <f t="shared" si="454"/>
        <v>67.34</v>
      </c>
      <c r="I3003" s="782">
        <f t="shared" si="453"/>
        <v>34.15</v>
      </c>
      <c r="J3003" s="782">
        <f t="shared" si="453"/>
        <v>23.31</v>
      </c>
      <c r="K3003" s="783">
        <f t="shared" si="453"/>
        <v>17.93</v>
      </c>
      <c r="L3003" s="784">
        <f>IF(ISNUMBER(F3003),IF(LEFT(A3003,3)="Cat",VLOOKUP(A3003,'Loc Configurations Seules'!R:U,4,FALSE),VLOOKUP(G3003,'Loc Coefficients Location'!A:D,4,FALSE)),"")</f>
        <v>0.18651532340555149</v>
      </c>
      <c r="M3003" s="785">
        <f t="shared" si="455"/>
        <v>47.589384766926464</v>
      </c>
      <c r="N3003" s="786">
        <f>IF(ISNUMBER(F3003),IF(LEFT(A3003,3)="Cat",VLOOKUP(A3003,'Loc Configurations Seules'!R:V,5,FALSE),VLOOKUP(G3003,'Loc Coefficients Location'!A:E,5,FALSE)),"")</f>
        <v>9.9038652897397772E-2</v>
      </c>
      <c r="O3003" s="785">
        <f t="shared" si="456"/>
        <v>25.269712286771043</v>
      </c>
      <c r="P3003" s="786">
        <f>IF(ISNUMBER(F3003),IF(LEFT(A3003,3)="Cat",VLOOKUP(A3003,'Loc Configurations Seules'!R:W,6,FALSE),VLOOKUP(G3003,'Loc Coefficients Location'!A:F,6,FALSE)),"")</f>
        <v>7.5421779500883954E-2</v>
      </c>
      <c r="Q3003" s="785">
        <f t="shared" si="457"/>
        <v>19.243867039650542</v>
      </c>
      <c r="R3003" s="786">
        <f>IF(ISNUMBER(F3003),IF(LEFT(A3003,3)="Cat",VLOOKUP(A3003,'Loc Configurations Seules'!R:X,7,FALSE),VLOOKUP(G3003,'Loc Coefficients Location'!A:G,7,FALSE)),"")</f>
        <v>6.3273484033980879E-2</v>
      </c>
      <c r="S3003" s="785">
        <f t="shared" si="458"/>
        <v>16.14422945127022</v>
      </c>
    </row>
    <row r="3004" spans="1:19" s="5" customFormat="1" ht="15.75" thickBot="1" x14ac:dyDescent="0.3">
      <c r="A3004" s="412" t="s">
        <v>3189</v>
      </c>
      <c r="B3004" s="183" t="s">
        <v>3190</v>
      </c>
      <c r="C3004" s="50" t="s">
        <v>476</v>
      </c>
      <c r="D3004" s="51"/>
      <c r="E3004" s="62"/>
      <c r="F3004" s="95">
        <v>96.6</v>
      </c>
      <c r="G3004" s="791" t="s">
        <v>9601</v>
      </c>
      <c r="H3004" s="781">
        <f t="shared" si="454"/>
        <v>25.5</v>
      </c>
      <c r="I3004" s="782">
        <f t="shared" si="453"/>
        <v>12.93</v>
      </c>
      <c r="J3004" s="782">
        <f t="shared" si="453"/>
        <v>8.82</v>
      </c>
      <c r="K3004" s="783">
        <f t="shared" si="453"/>
        <v>6.79</v>
      </c>
      <c r="L3004" s="784">
        <f>IF(ISNUMBER(F3004),IF(LEFT(A3004,3)="Cat",VLOOKUP(A3004,'Loc Configurations Seules'!R:U,4,FALSE),VLOOKUP(G3004,'Loc Coefficients Location'!A:D,4,FALSE)),"")</f>
        <v>0.18651532340555149</v>
      </c>
      <c r="M3004" s="785">
        <f t="shared" si="455"/>
        <v>18.017380240976273</v>
      </c>
      <c r="N3004" s="786">
        <f>IF(ISNUMBER(F3004),IF(LEFT(A3004,3)="Cat",VLOOKUP(A3004,'Loc Configurations Seules'!R:V,5,FALSE),VLOOKUP(G3004,'Loc Coefficients Location'!A:E,5,FALSE)),"")</f>
        <v>9.9038652897397772E-2</v>
      </c>
      <c r="O3004" s="785">
        <f t="shared" si="456"/>
        <v>9.5671338698886235</v>
      </c>
      <c r="P3004" s="786">
        <f>IF(ISNUMBER(F3004),IF(LEFT(A3004,3)="Cat",VLOOKUP(A3004,'Loc Configurations Seules'!R:W,6,FALSE),VLOOKUP(G3004,'Loc Coefficients Location'!A:F,6,FALSE)),"")</f>
        <v>7.5421779500883954E-2</v>
      </c>
      <c r="Q3004" s="785">
        <f t="shared" si="457"/>
        <v>7.2857438997853894</v>
      </c>
      <c r="R3004" s="786">
        <f>IF(ISNUMBER(F3004),IF(LEFT(A3004,3)="Cat",VLOOKUP(A3004,'Loc Configurations Seules'!R:X,7,FALSE),VLOOKUP(G3004,'Loc Coefficients Location'!A:G,7,FALSE)),"")</f>
        <v>6.3273484033980879E-2</v>
      </c>
      <c r="S3004" s="785">
        <f t="shared" si="458"/>
        <v>6.1122185576825521</v>
      </c>
    </row>
    <row r="3005" spans="1:19" s="5" customFormat="1" ht="15.75" thickBot="1" x14ac:dyDescent="0.3">
      <c r="A3005" s="190"/>
      <c r="B3005" s="85" t="s">
        <v>9188</v>
      </c>
      <c r="C3005" s="43" t="s">
        <v>9189</v>
      </c>
      <c r="D3005" s="44"/>
      <c r="E3005" s="69"/>
      <c r="F3005" s="46">
        <v>96.6</v>
      </c>
      <c r="G3005" s="791" t="s">
        <v>9601</v>
      </c>
      <c r="H3005" s="781">
        <f t="shared" si="454"/>
        <v>25.5</v>
      </c>
      <c r="I3005" s="782">
        <f t="shared" si="453"/>
        <v>12.93</v>
      </c>
      <c r="J3005" s="782">
        <f t="shared" si="453"/>
        <v>8.82</v>
      </c>
      <c r="K3005" s="783">
        <f t="shared" si="453"/>
        <v>6.79</v>
      </c>
      <c r="L3005" s="784">
        <f>IF(ISNUMBER(F3005),IF(LEFT(A3005,3)="Cat",VLOOKUP(A3005,'Loc Configurations Seules'!R:U,4,FALSE),VLOOKUP(G3005,'Loc Coefficients Location'!A:D,4,FALSE)),"")</f>
        <v>0.18651532340555149</v>
      </c>
      <c r="M3005" s="785">
        <f t="shared" si="455"/>
        <v>18.017380240976273</v>
      </c>
      <c r="N3005" s="786">
        <f>IF(ISNUMBER(F3005),IF(LEFT(A3005,3)="Cat",VLOOKUP(A3005,'Loc Configurations Seules'!R:V,5,FALSE),VLOOKUP(G3005,'Loc Coefficients Location'!A:E,5,FALSE)),"")</f>
        <v>9.9038652897397772E-2</v>
      </c>
      <c r="O3005" s="785">
        <f t="shared" si="456"/>
        <v>9.5671338698886235</v>
      </c>
      <c r="P3005" s="786">
        <f>IF(ISNUMBER(F3005),IF(LEFT(A3005,3)="Cat",VLOOKUP(A3005,'Loc Configurations Seules'!R:W,6,FALSE),VLOOKUP(G3005,'Loc Coefficients Location'!A:F,6,FALSE)),"")</f>
        <v>7.5421779500883954E-2</v>
      </c>
      <c r="Q3005" s="785">
        <f t="shared" si="457"/>
        <v>7.2857438997853894</v>
      </c>
      <c r="R3005" s="786">
        <f>IF(ISNUMBER(F3005),IF(LEFT(A3005,3)="Cat",VLOOKUP(A3005,'Loc Configurations Seules'!R:X,7,FALSE),VLOOKUP(G3005,'Loc Coefficients Location'!A:G,7,FALSE)),"")</f>
        <v>6.3273484033980879E-2</v>
      </c>
      <c r="S3005" s="785">
        <f t="shared" si="458"/>
        <v>6.1122185576825521</v>
      </c>
    </row>
    <row r="3006" spans="1:19" s="5" customFormat="1" ht="15.75" thickBot="1" x14ac:dyDescent="0.3">
      <c r="A3006" s="199" t="s">
        <v>5534</v>
      </c>
      <c r="B3006" s="242" t="s">
        <v>3191</v>
      </c>
      <c r="C3006" s="94" t="s">
        <v>408</v>
      </c>
      <c r="D3006" s="60"/>
      <c r="E3006" s="219"/>
      <c r="F3006" s="95">
        <v>250.95</v>
      </c>
      <c r="G3006" s="791" t="s">
        <v>9601</v>
      </c>
      <c r="H3006" s="781">
        <f t="shared" si="454"/>
        <v>66.23</v>
      </c>
      <c r="I3006" s="782">
        <f t="shared" si="453"/>
        <v>33.590000000000003</v>
      </c>
      <c r="J3006" s="782">
        <f t="shared" si="453"/>
        <v>22.92</v>
      </c>
      <c r="K3006" s="783">
        <f t="shared" si="453"/>
        <v>17.63</v>
      </c>
      <c r="L3006" s="784">
        <f>IF(ISNUMBER(F3006),IF(LEFT(A3006,3)="Cat",VLOOKUP(A3006,'Loc Configurations Seules'!R:U,4,FALSE),VLOOKUP(G3006,'Loc Coefficients Location'!A:D,4,FALSE)),"")</f>
        <v>0.18651532340555149</v>
      </c>
      <c r="M3006" s="785">
        <f t="shared" si="455"/>
        <v>46.806020408623148</v>
      </c>
      <c r="N3006" s="786">
        <f>IF(ISNUMBER(F3006),IF(LEFT(A3006,3)="Cat",VLOOKUP(A3006,'Loc Configurations Seules'!R:V,5,FALSE),VLOOKUP(G3006,'Loc Coefficients Location'!A:E,5,FALSE)),"")</f>
        <v>9.9038652897397772E-2</v>
      </c>
      <c r="O3006" s="785">
        <f t="shared" si="456"/>
        <v>24.853749944601969</v>
      </c>
      <c r="P3006" s="786">
        <f>IF(ISNUMBER(F3006),IF(LEFT(A3006,3)="Cat",VLOOKUP(A3006,'Loc Configurations Seules'!R:W,6,FALSE),VLOOKUP(G3006,'Loc Coefficients Location'!A:F,6,FALSE)),"")</f>
        <v>7.5421779500883954E-2</v>
      </c>
      <c r="Q3006" s="785">
        <f t="shared" si="457"/>
        <v>18.927095565746828</v>
      </c>
      <c r="R3006" s="786">
        <f>IF(ISNUMBER(F3006),IF(LEFT(A3006,3)="Cat",VLOOKUP(A3006,'Loc Configurations Seules'!R:X,7,FALSE),VLOOKUP(G3006,'Loc Coefficients Location'!A:G,7,FALSE)),"")</f>
        <v>6.3273484033980879E-2</v>
      </c>
      <c r="S3006" s="785">
        <f t="shared" si="458"/>
        <v>15.878480818327501</v>
      </c>
    </row>
    <row r="3007" spans="1:19" s="5" customFormat="1" ht="15.75" thickBot="1" x14ac:dyDescent="0.3">
      <c r="A3007" s="205"/>
      <c r="B3007" s="183" t="s">
        <v>3192</v>
      </c>
      <c r="C3007" s="50" t="s">
        <v>3193</v>
      </c>
      <c r="D3007" s="51"/>
      <c r="E3007" s="295"/>
      <c r="F3007" s="95">
        <v>250.95</v>
      </c>
      <c r="G3007" s="791" t="s">
        <v>9601</v>
      </c>
      <c r="H3007" s="781">
        <f t="shared" si="454"/>
        <v>66.23</v>
      </c>
      <c r="I3007" s="782">
        <f t="shared" si="453"/>
        <v>33.590000000000003</v>
      </c>
      <c r="J3007" s="782">
        <f t="shared" si="453"/>
        <v>22.92</v>
      </c>
      <c r="K3007" s="783">
        <f t="shared" si="453"/>
        <v>17.63</v>
      </c>
      <c r="L3007" s="784">
        <f>IF(ISNUMBER(F3007),IF(LEFT(A3007,3)="Cat",VLOOKUP(A3007,'Loc Configurations Seules'!R:U,4,FALSE),VLOOKUP(G3007,'Loc Coefficients Location'!A:D,4,FALSE)),"")</f>
        <v>0.18651532340555149</v>
      </c>
      <c r="M3007" s="785">
        <f t="shared" si="455"/>
        <v>46.806020408623148</v>
      </c>
      <c r="N3007" s="786">
        <f>IF(ISNUMBER(F3007),IF(LEFT(A3007,3)="Cat",VLOOKUP(A3007,'Loc Configurations Seules'!R:V,5,FALSE),VLOOKUP(G3007,'Loc Coefficients Location'!A:E,5,FALSE)),"")</f>
        <v>9.9038652897397772E-2</v>
      </c>
      <c r="O3007" s="785">
        <f t="shared" si="456"/>
        <v>24.853749944601969</v>
      </c>
      <c r="P3007" s="786">
        <f>IF(ISNUMBER(F3007),IF(LEFT(A3007,3)="Cat",VLOOKUP(A3007,'Loc Configurations Seules'!R:W,6,FALSE),VLOOKUP(G3007,'Loc Coefficients Location'!A:F,6,FALSE)),"")</f>
        <v>7.5421779500883954E-2</v>
      </c>
      <c r="Q3007" s="785">
        <f t="shared" si="457"/>
        <v>18.927095565746828</v>
      </c>
      <c r="R3007" s="786">
        <f>IF(ISNUMBER(F3007),IF(LEFT(A3007,3)="Cat",VLOOKUP(A3007,'Loc Configurations Seules'!R:X,7,FALSE),VLOOKUP(G3007,'Loc Coefficients Location'!A:G,7,FALSE)),"")</f>
        <v>6.3273484033980879E-2</v>
      </c>
      <c r="S3007" s="785">
        <f t="shared" si="458"/>
        <v>15.878480818327501</v>
      </c>
    </row>
    <row r="3008" spans="1:19" s="5" customFormat="1" ht="15.75" thickBot="1" x14ac:dyDescent="0.3">
      <c r="A3008" s="190"/>
      <c r="B3008" s="85" t="s">
        <v>9175</v>
      </c>
      <c r="C3008" s="43" t="s">
        <v>9190</v>
      </c>
      <c r="D3008" s="44"/>
      <c r="E3008" s="69"/>
      <c r="F3008" s="46">
        <v>250.95</v>
      </c>
      <c r="G3008" s="791" t="s">
        <v>9601</v>
      </c>
      <c r="H3008" s="781">
        <f t="shared" si="454"/>
        <v>66.23</v>
      </c>
      <c r="I3008" s="782">
        <f t="shared" si="453"/>
        <v>33.590000000000003</v>
      </c>
      <c r="J3008" s="782">
        <f t="shared" si="453"/>
        <v>22.92</v>
      </c>
      <c r="K3008" s="783">
        <f t="shared" si="453"/>
        <v>17.63</v>
      </c>
      <c r="L3008" s="784">
        <f>IF(ISNUMBER(F3008),IF(LEFT(A3008,3)="Cat",VLOOKUP(A3008,'Loc Configurations Seules'!R:U,4,FALSE),VLOOKUP(G3008,'Loc Coefficients Location'!A:D,4,FALSE)),"")</f>
        <v>0.18651532340555149</v>
      </c>
      <c r="M3008" s="785">
        <f t="shared" si="455"/>
        <v>46.806020408623148</v>
      </c>
      <c r="N3008" s="786">
        <f>IF(ISNUMBER(F3008),IF(LEFT(A3008,3)="Cat",VLOOKUP(A3008,'Loc Configurations Seules'!R:V,5,FALSE),VLOOKUP(G3008,'Loc Coefficients Location'!A:E,5,FALSE)),"")</f>
        <v>9.9038652897397772E-2</v>
      </c>
      <c r="O3008" s="785">
        <f t="shared" si="456"/>
        <v>24.853749944601969</v>
      </c>
      <c r="P3008" s="786">
        <f>IF(ISNUMBER(F3008),IF(LEFT(A3008,3)="Cat",VLOOKUP(A3008,'Loc Configurations Seules'!R:W,6,FALSE),VLOOKUP(G3008,'Loc Coefficients Location'!A:F,6,FALSE)),"")</f>
        <v>7.5421779500883954E-2</v>
      </c>
      <c r="Q3008" s="785">
        <f t="shared" si="457"/>
        <v>18.927095565746828</v>
      </c>
      <c r="R3008" s="786">
        <f>IF(ISNUMBER(F3008),IF(LEFT(A3008,3)="Cat",VLOOKUP(A3008,'Loc Configurations Seules'!R:X,7,FALSE),VLOOKUP(G3008,'Loc Coefficients Location'!A:G,7,FALSE)),"")</f>
        <v>6.3273484033980879E-2</v>
      </c>
      <c r="S3008" s="785">
        <f t="shared" si="458"/>
        <v>15.878480818327501</v>
      </c>
    </row>
    <row r="3009" spans="1:19" s="5" customFormat="1" ht="25.5" x14ac:dyDescent="0.25">
      <c r="A3009" s="413" t="s">
        <v>3194</v>
      </c>
      <c r="B3009" s="180" t="s">
        <v>10343</v>
      </c>
      <c r="C3009" s="94" t="s">
        <v>3195</v>
      </c>
      <c r="D3009" s="60"/>
      <c r="E3009" s="219"/>
      <c r="F3009" s="95">
        <v>324.45</v>
      </c>
      <c r="G3009" s="791" t="s">
        <v>9601</v>
      </c>
      <c r="H3009" s="781">
        <f t="shared" si="454"/>
        <v>85.63</v>
      </c>
      <c r="I3009" s="782">
        <f t="shared" si="453"/>
        <v>43.43</v>
      </c>
      <c r="J3009" s="782">
        <f t="shared" si="453"/>
        <v>29.64</v>
      </c>
      <c r="K3009" s="783">
        <f t="shared" si="453"/>
        <v>22.79</v>
      </c>
      <c r="L3009" s="784">
        <f>IF(ISNUMBER(F3009),IF(LEFT(A3009,3)="Cat",VLOOKUP(A3009,'Loc Configurations Seules'!R:U,4,FALSE),VLOOKUP(G3009,'Loc Coefficients Location'!A:D,4,FALSE)),"")</f>
        <v>0.18651532340555149</v>
      </c>
      <c r="M3009" s="785">
        <f t="shared" si="455"/>
        <v>60.51489667893118</v>
      </c>
      <c r="N3009" s="786">
        <f>IF(ISNUMBER(F3009),IF(LEFT(A3009,3)="Cat",VLOOKUP(A3009,'Loc Configurations Seules'!R:V,5,FALSE),VLOOKUP(G3009,'Loc Coefficients Location'!A:E,5,FALSE)),"")</f>
        <v>9.9038652897397772E-2</v>
      </c>
      <c r="O3009" s="785">
        <f t="shared" si="456"/>
        <v>32.133090932560705</v>
      </c>
      <c r="P3009" s="786">
        <f>IF(ISNUMBER(F3009),IF(LEFT(A3009,3)="Cat",VLOOKUP(A3009,'Loc Configurations Seules'!R:W,6,FALSE),VLOOKUP(G3009,'Loc Coefficients Location'!A:F,6,FALSE)),"")</f>
        <v>7.5421779500883954E-2</v>
      </c>
      <c r="Q3009" s="785">
        <f t="shared" si="457"/>
        <v>24.470596359061798</v>
      </c>
      <c r="R3009" s="786">
        <f>IF(ISNUMBER(F3009),IF(LEFT(A3009,3)="Cat",VLOOKUP(A3009,'Loc Configurations Seules'!R:X,7,FALSE),VLOOKUP(G3009,'Loc Coefficients Location'!A:G,7,FALSE)),"")</f>
        <v>6.3273484033980879E-2</v>
      </c>
      <c r="S3009" s="785">
        <f t="shared" si="458"/>
        <v>20.529081894825094</v>
      </c>
    </row>
    <row r="3010" spans="1:19" s="5" customFormat="1" ht="15.75" thickBot="1" x14ac:dyDescent="0.3">
      <c r="A3010" s="190"/>
      <c r="B3010" s="85" t="s">
        <v>9179</v>
      </c>
      <c r="C3010" s="43" t="s">
        <v>9191</v>
      </c>
      <c r="D3010" s="44"/>
      <c r="E3010" s="69"/>
      <c r="F3010" s="46">
        <v>324.45</v>
      </c>
      <c r="G3010" s="791" t="s">
        <v>9601</v>
      </c>
      <c r="H3010" s="781">
        <f t="shared" si="454"/>
        <v>85.63</v>
      </c>
      <c r="I3010" s="782">
        <f t="shared" si="453"/>
        <v>43.43</v>
      </c>
      <c r="J3010" s="782">
        <f t="shared" si="453"/>
        <v>29.64</v>
      </c>
      <c r="K3010" s="783">
        <f t="shared" si="453"/>
        <v>22.79</v>
      </c>
      <c r="L3010" s="784">
        <f>IF(ISNUMBER(F3010),IF(LEFT(A3010,3)="Cat",VLOOKUP(A3010,'Loc Configurations Seules'!R:U,4,FALSE),VLOOKUP(G3010,'Loc Coefficients Location'!A:D,4,FALSE)),"")</f>
        <v>0.18651532340555149</v>
      </c>
      <c r="M3010" s="785">
        <f t="shared" si="455"/>
        <v>60.51489667893118</v>
      </c>
      <c r="N3010" s="786">
        <f>IF(ISNUMBER(F3010),IF(LEFT(A3010,3)="Cat",VLOOKUP(A3010,'Loc Configurations Seules'!R:V,5,FALSE),VLOOKUP(G3010,'Loc Coefficients Location'!A:E,5,FALSE)),"")</f>
        <v>9.9038652897397772E-2</v>
      </c>
      <c r="O3010" s="785">
        <f t="shared" si="456"/>
        <v>32.133090932560705</v>
      </c>
      <c r="P3010" s="786">
        <f>IF(ISNUMBER(F3010),IF(LEFT(A3010,3)="Cat",VLOOKUP(A3010,'Loc Configurations Seules'!R:W,6,FALSE),VLOOKUP(G3010,'Loc Coefficients Location'!A:F,6,FALSE)),"")</f>
        <v>7.5421779500883954E-2</v>
      </c>
      <c r="Q3010" s="785">
        <f t="shared" si="457"/>
        <v>24.470596359061798</v>
      </c>
      <c r="R3010" s="786">
        <f>IF(ISNUMBER(F3010),IF(LEFT(A3010,3)="Cat",VLOOKUP(A3010,'Loc Configurations Seules'!R:X,7,FALSE),VLOOKUP(G3010,'Loc Coefficients Location'!A:G,7,FALSE)),"")</f>
        <v>6.3273484033980879E-2</v>
      </c>
      <c r="S3010" s="785">
        <f t="shared" si="458"/>
        <v>20.529081894825094</v>
      </c>
    </row>
    <row r="3011" spans="1:19" s="5" customFormat="1" x14ac:dyDescent="0.25">
      <c r="A3011" s="410" t="s">
        <v>3196</v>
      </c>
      <c r="B3011" s="181" t="s">
        <v>10344</v>
      </c>
      <c r="C3011" s="43" t="s">
        <v>3197</v>
      </c>
      <c r="D3011" s="44"/>
      <c r="E3011" s="69"/>
      <c r="F3011" s="95">
        <v>616.35</v>
      </c>
      <c r="G3011" s="791" t="s">
        <v>9601</v>
      </c>
      <c r="H3011" s="781">
        <f t="shared" si="454"/>
        <v>162.66999999999999</v>
      </c>
      <c r="I3011" s="782">
        <f t="shared" si="453"/>
        <v>82.5</v>
      </c>
      <c r="J3011" s="782">
        <f t="shared" si="453"/>
        <v>56.3</v>
      </c>
      <c r="K3011" s="783">
        <f t="shared" si="453"/>
        <v>43.3</v>
      </c>
      <c r="L3011" s="784">
        <f>IF(ISNUMBER(F3011),IF(LEFT(A3011,3)="Cat",VLOOKUP(A3011,'Loc Configurations Seules'!R:U,4,FALSE),VLOOKUP(G3011,'Loc Coefficients Location'!A:D,4,FALSE)),"")</f>
        <v>0.18651532340555149</v>
      </c>
      <c r="M3011" s="785">
        <f t="shared" si="455"/>
        <v>114.95871958101166</v>
      </c>
      <c r="N3011" s="786">
        <f>IF(ISNUMBER(F3011),IF(LEFT(A3011,3)="Cat",VLOOKUP(A3011,'Loc Configurations Seules'!R:V,5,FALSE),VLOOKUP(G3011,'Loc Coefficients Location'!A:E,5,FALSE)),"")</f>
        <v>9.9038652897397772E-2</v>
      </c>
      <c r="O3011" s="785">
        <f t="shared" si="456"/>
        <v>61.042473713311118</v>
      </c>
      <c r="P3011" s="786">
        <f>IF(ISNUMBER(F3011),IF(LEFT(A3011,3)="Cat",VLOOKUP(A3011,'Loc Configurations Seules'!R:W,6,FALSE),VLOOKUP(G3011,'Loc Coefficients Location'!A:F,6,FALSE)),"")</f>
        <v>7.5421779500883954E-2</v>
      </c>
      <c r="Q3011" s="785">
        <f t="shared" si="457"/>
        <v>46.486213795369828</v>
      </c>
      <c r="R3011" s="786">
        <f>IF(ISNUMBER(F3011),IF(LEFT(A3011,3)="Cat",VLOOKUP(A3011,'Loc Configurations Seules'!R:X,7,FALSE),VLOOKUP(G3011,'Loc Coefficients Location'!A:G,7,FALSE)),"")</f>
        <v>6.3273484033980879E-2</v>
      </c>
      <c r="S3011" s="785">
        <f t="shared" si="458"/>
        <v>38.998611884344115</v>
      </c>
    </row>
    <row r="3012" spans="1:19" s="5" customFormat="1" x14ac:dyDescent="0.25">
      <c r="A3012" s="190"/>
      <c r="B3012" s="85" t="s">
        <v>9192</v>
      </c>
      <c r="C3012" s="43" t="s">
        <v>9193</v>
      </c>
      <c r="D3012" s="44"/>
      <c r="E3012" s="69"/>
      <c r="F3012" s="46">
        <v>616.35</v>
      </c>
      <c r="G3012" s="791" t="s">
        <v>9601</v>
      </c>
      <c r="H3012" s="781">
        <f t="shared" si="454"/>
        <v>162.66999999999999</v>
      </c>
      <c r="I3012" s="782">
        <f t="shared" si="453"/>
        <v>82.5</v>
      </c>
      <c r="J3012" s="782">
        <f t="shared" si="453"/>
        <v>56.3</v>
      </c>
      <c r="K3012" s="783">
        <f t="shared" si="453"/>
        <v>43.3</v>
      </c>
      <c r="L3012" s="784">
        <f>IF(ISNUMBER(F3012),IF(LEFT(A3012,3)="Cat",VLOOKUP(A3012,'Loc Configurations Seules'!R:U,4,FALSE),VLOOKUP(G3012,'Loc Coefficients Location'!A:D,4,FALSE)),"")</f>
        <v>0.18651532340555149</v>
      </c>
      <c r="M3012" s="785">
        <f t="shared" si="455"/>
        <v>114.95871958101166</v>
      </c>
      <c r="N3012" s="786">
        <f>IF(ISNUMBER(F3012),IF(LEFT(A3012,3)="Cat",VLOOKUP(A3012,'Loc Configurations Seules'!R:V,5,FALSE),VLOOKUP(G3012,'Loc Coefficients Location'!A:E,5,FALSE)),"")</f>
        <v>9.9038652897397772E-2</v>
      </c>
      <c r="O3012" s="785">
        <f t="shared" si="456"/>
        <v>61.042473713311118</v>
      </c>
      <c r="P3012" s="786">
        <f>IF(ISNUMBER(F3012),IF(LEFT(A3012,3)="Cat",VLOOKUP(A3012,'Loc Configurations Seules'!R:W,6,FALSE),VLOOKUP(G3012,'Loc Coefficients Location'!A:F,6,FALSE)),"")</f>
        <v>7.5421779500883954E-2</v>
      </c>
      <c r="Q3012" s="785">
        <f t="shared" si="457"/>
        <v>46.486213795369828</v>
      </c>
      <c r="R3012" s="786">
        <f>IF(ISNUMBER(F3012),IF(LEFT(A3012,3)="Cat",VLOOKUP(A3012,'Loc Configurations Seules'!R:X,7,FALSE),VLOOKUP(G3012,'Loc Coefficients Location'!A:G,7,FALSE)),"")</f>
        <v>6.3273484033980879E-2</v>
      </c>
      <c r="S3012" s="785">
        <f t="shared" si="458"/>
        <v>38.998611884344115</v>
      </c>
    </row>
    <row r="3013" spans="1:19" s="5" customFormat="1" ht="15.75" thickBot="1" x14ac:dyDescent="0.3">
      <c r="A3013" s="215" t="s">
        <v>3198</v>
      </c>
      <c r="B3013" s="414" t="s">
        <v>10345</v>
      </c>
      <c r="C3013" s="319" t="s">
        <v>3199</v>
      </c>
      <c r="D3013" s="320"/>
      <c r="E3013" s="321"/>
      <c r="F3013" s="415" t="s">
        <v>5249</v>
      </c>
      <c r="G3013" s="791" t="s">
        <v>9601</v>
      </c>
      <c r="H3013" s="781" t="str">
        <f t="shared" si="454"/>
        <v/>
      </c>
      <c r="I3013" s="782" t="str">
        <f t="shared" si="453"/>
        <v/>
      </c>
      <c r="J3013" s="782" t="str">
        <f t="shared" si="453"/>
        <v/>
      </c>
      <c r="K3013" s="783" t="str">
        <f t="shared" si="453"/>
        <v/>
      </c>
      <c r="L3013" s="784" t="str">
        <f>IF(ISNUMBER(F3013),IF(LEFT(A3013,3)="Cat",VLOOKUP(A3013,'Loc Configurations Seules'!R:U,4,FALSE),VLOOKUP(G3013,'Loc Coefficients Location'!A:D,4,FALSE)),"")</f>
        <v/>
      </c>
      <c r="M3013" s="785" t="str">
        <f t="shared" si="455"/>
        <v/>
      </c>
      <c r="N3013" s="786" t="str">
        <f>IF(ISNUMBER(F3013),IF(LEFT(A3013,3)="Cat",VLOOKUP(A3013,'Loc Configurations Seules'!R:V,5,FALSE),VLOOKUP(G3013,'Loc Coefficients Location'!A:E,5,FALSE)),"")</f>
        <v/>
      </c>
      <c r="O3013" s="785" t="str">
        <f t="shared" si="456"/>
        <v/>
      </c>
      <c r="P3013" s="786" t="str">
        <f>IF(ISNUMBER(F3013),IF(LEFT(A3013,3)="Cat",VLOOKUP(A3013,'Loc Configurations Seules'!R:W,6,FALSE),VLOOKUP(G3013,'Loc Coefficients Location'!A:F,6,FALSE)),"")</f>
        <v/>
      </c>
      <c r="Q3013" s="785" t="str">
        <f t="shared" si="457"/>
        <v/>
      </c>
      <c r="R3013" s="786" t="str">
        <f>IF(ISNUMBER(F3013),IF(LEFT(A3013,3)="Cat",VLOOKUP(A3013,'Loc Configurations Seules'!R:X,7,FALSE),VLOOKUP(G3013,'Loc Coefficients Location'!A:G,7,FALSE)),"")</f>
        <v/>
      </c>
      <c r="S3013" s="785" t="str">
        <f t="shared" si="458"/>
        <v/>
      </c>
    </row>
    <row r="3014" spans="1:19" s="5" customFormat="1" ht="39" thickBot="1" x14ac:dyDescent="0.3">
      <c r="A3014" s="228" t="s">
        <v>3200</v>
      </c>
      <c r="B3014" s="226"/>
      <c r="C3014" s="65"/>
      <c r="D3014" s="66"/>
      <c r="E3014" s="102"/>
      <c r="F3014" s="68" t="s">
        <v>5249</v>
      </c>
      <c r="G3014" s="791" t="s">
        <v>9527</v>
      </c>
      <c r="H3014" s="781" t="str">
        <f t="shared" si="454"/>
        <v/>
      </c>
      <c r="I3014" s="782" t="str">
        <f t="shared" si="453"/>
        <v/>
      </c>
      <c r="J3014" s="782" t="str">
        <f t="shared" si="453"/>
        <v/>
      </c>
      <c r="K3014" s="783" t="str">
        <f t="shared" si="453"/>
        <v/>
      </c>
      <c r="L3014" s="784" t="str">
        <f>IF(ISNUMBER(F3014),IF(LEFT(A3014,3)="Cat",VLOOKUP(A3014,'Loc Configurations Seules'!R:U,4,FALSE),VLOOKUP(G3014,'Loc Coefficients Location'!A:D,4,FALSE)),"")</f>
        <v/>
      </c>
      <c r="M3014" s="785" t="str">
        <f t="shared" si="455"/>
        <v/>
      </c>
      <c r="N3014" s="786" t="str">
        <f>IF(ISNUMBER(F3014),IF(LEFT(A3014,3)="Cat",VLOOKUP(A3014,'Loc Configurations Seules'!R:V,5,FALSE),VLOOKUP(G3014,'Loc Coefficients Location'!A:E,5,FALSE)),"")</f>
        <v/>
      </c>
      <c r="O3014" s="785" t="str">
        <f t="shared" si="456"/>
        <v/>
      </c>
      <c r="P3014" s="786" t="str">
        <f>IF(ISNUMBER(F3014),IF(LEFT(A3014,3)="Cat",VLOOKUP(A3014,'Loc Configurations Seules'!R:W,6,FALSE),VLOOKUP(G3014,'Loc Coefficients Location'!A:F,6,FALSE)),"")</f>
        <v/>
      </c>
      <c r="Q3014" s="785" t="str">
        <f t="shared" si="457"/>
        <v/>
      </c>
      <c r="R3014" s="786" t="str">
        <f>IF(ISNUMBER(F3014),IF(LEFT(A3014,3)="Cat",VLOOKUP(A3014,'Loc Configurations Seules'!R:X,7,FALSE),VLOOKUP(G3014,'Loc Coefficients Location'!A:G,7,FALSE)),"")</f>
        <v/>
      </c>
      <c r="S3014" s="785" t="str">
        <f t="shared" si="458"/>
        <v/>
      </c>
    </row>
    <row r="3015" spans="1:19" s="5" customFormat="1" ht="26.25" thickBot="1" x14ac:dyDescent="0.3">
      <c r="A3015" s="416" t="s">
        <v>3201</v>
      </c>
      <c r="B3015" s="417" t="s">
        <v>3202</v>
      </c>
      <c r="C3015" s="418" t="s">
        <v>3203</v>
      </c>
      <c r="D3015" s="419"/>
      <c r="E3015" s="420"/>
      <c r="F3015" s="95">
        <v>693</v>
      </c>
      <c r="G3015" s="791" t="s">
        <v>9601</v>
      </c>
      <c r="H3015" s="781">
        <f t="shared" si="454"/>
        <v>182.9</v>
      </c>
      <c r="I3015" s="782">
        <f t="shared" si="454"/>
        <v>92.76</v>
      </c>
      <c r="J3015" s="782">
        <f t="shared" si="454"/>
        <v>63.31</v>
      </c>
      <c r="K3015" s="783">
        <f t="shared" si="454"/>
        <v>48.69</v>
      </c>
      <c r="L3015" s="784">
        <f>IF(ISNUMBER(F3015),IF(LEFT(A3015,3)="Cat",VLOOKUP(A3015,'Loc Configurations Seules'!R:U,4,FALSE),VLOOKUP(G3015,'Loc Coefficients Location'!A:D,4,FALSE)),"")</f>
        <v>0.18651532340555149</v>
      </c>
      <c r="M3015" s="785">
        <f t="shared" si="455"/>
        <v>129.2551191200472</v>
      </c>
      <c r="N3015" s="786">
        <f>IF(ISNUMBER(F3015),IF(LEFT(A3015,3)="Cat",VLOOKUP(A3015,'Loc Configurations Seules'!R:V,5,FALSE),VLOOKUP(G3015,'Loc Coefficients Location'!A:E,5,FALSE)),"")</f>
        <v>9.9038652897397772E-2</v>
      </c>
      <c r="O3015" s="785">
        <f t="shared" si="456"/>
        <v>68.633786457896662</v>
      </c>
      <c r="P3015" s="786">
        <f>IF(ISNUMBER(F3015),IF(LEFT(A3015,3)="Cat",VLOOKUP(A3015,'Loc Configurations Seules'!R:W,6,FALSE),VLOOKUP(G3015,'Loc Coefficients Location'!A:F,6,FALSE)),"")</f>
        <v>7.5421779500883954E-2</v>
      </c>
      <c r="Q3015" s="785">
        <f t="shared" si="457"/>
        <v>52.267293194112582</v>
      </c>
      <c r="R3015" s="786">
        <f>IF(ISNUMBER(F3015),IF(LEFT(A3015,3)="Cat",VLOOKUP(A3015,'Loc Configurations Seules'!R:X,7,FALSE),VLOOKUP(G3015,'Loc Coefficients Location'!A:G,7,FALSE)),"")</f>
        <v>6.3273484033980879E-2</v>
      </c>
      <c r="S3015" s="785">
        <f t="shared" si="458"/>
        <v>43.848524435548747</v>
      </c>
    </row>
    <row r="3016" spans="1:19" s="5" customFormat="1" ht="15.75" thickBot="1" x14ac:dyDescent="0.3">
      <c r="A3016" s="190"/>
      <c r="B3016" s="85" t="s">
        <v>9194</v>
      </c>
      <c r="C3016" s="43" t="s">
        <v>9195</v>
      </c>
      <c r="D3016" s="44"/>
      <c r="E3016" s="69"/>
      <c r="F3016" s="46">
        <v>693</v>
      </c>
      <c r="G3016" s="791" t="s">
        <v>9601</v>
      </c>
      <c r="H3016" s="781">
        <f t="shared" ref="H3016:K3079" si="459">IF(ISNUMBER($F3016),ROUND($F3016*H$2,2),"")</f>
        <v>182.9</v>
      </c>
      <c r="I3016" s="782">
        <f t="shared" si="459"/>
        <v>92.76</v>
      </c>
      <c r="J3016" s="782">
        <f t="shared" si="459"/>
        <v>63.31</v>
      </c>
      <c r="K3016" s="783">
        <f t="shared" si="459"/>
        <v>48.69</v>
      </c>
      <c r="L3016" s="784">
        <f>IF(ISNUMBER(F3016),IF(LEFT(A3016,3)="Cat",VLOOKUP(A3016,'Loc Configurations Seules'!R:U,4,FALSE),VLOOKUP(G3016,'Loc Coefficients Location'!A:D,4,FALSE)),"")</f>
        <v>0.18651532340555149</v>
      </c>
      <c r="M3016" s="785">
        <f t="shared" si="455"/>
        <v>129.2551191200472</v>
      </c>
      <c r="N3016" s="786">
        <f>IF(ISNUMBER(F3016),IF(LEFT(A3016,3)="Cat",VLOOKUP(A3016,'Loc Configurations Seules'!R:V,5,FALSE),VLOOKUP(G3016,'Loc Coefficients Location'!A:E,5,FALSE)),"")</f>
        <v>9.9038652897397772E-2</v>
      </c>
      <c r="O3016" s="785">
        <f t="shared" si="456"/>
        <v>68.633786457896662</v>
      </c>
      <c r="P3016" s="786">
        <f>IF(ISNUMBER(F3016),IF(LEFT(A3016,3)="Cat",VLOOKUP(A3016,'Loc Configurations Seules'!R:W,6,FALSE),VLOOKUP(G3016,'Loc Coefficients Location'!A:F,6,FALSE)),"")</f>
        <v>7.5421779500883954E-2</v>
      </c>
      <c r="Q3016" s="785">
        <f t="shared" si="457"/>
        <v>52.267293194112582</v>
      </c>
      <c r="R3016" s="786">
        <f>IF(ISNUMBER(F3016),IF(LEFT(A3016,3)="Cat",VLOOKUP(A3016,'Loc Configurations Seules'!R:X,7,FALSE),VLOOKUP(G3016,'Loc Coefficients Location'!A:G,7,FALSE)),"")</f>
        <v>6.3273484033980879E-2</v>
      </c>
      <c r="S3016" s="785">
        <f t="shared" si="458"/>
        <v>43.848524435548747</v>
      </c>
    </row>
    <row r="3017" spans="1:19" s="5" customFormat="1" ht="26.25" thickBot="1" x14ac:dyDescent="0.3">
      <c r="A3017" s="416" t="s">
        <v>3204</v>
      </c>
      <c r="B3017" s="417" t="s">
        <v>3205</v>
      </c>
      <c r="C3017" s="418" t="s">
        <v>3206</v>
      </c>
      <c r="D3017" s="419"/>
      <c r="E3017" s="420"/>
      <c r="F3017" s="95">
        <v>2955.75</v>
      </c>
      <c r="G3017" s="791" t="s">
        <v>9601</v>
      </c>
      <c r="H3017" s="781">
        <f t="shared" si="459"/>
        <v>780.09</v>
      </c>
      <c r="I3017" s="782">
        <f t="shared" si="459"/>
        <v>395.64</v>
      </c>
      <c r="J3017" s="782">
        <f t="shared" si="459"/>
        <v>270.01</v>
      </c>
      <c r="K3017" s="783">
        <f t="shared" si="459"/>
        <v>207.66</v>
      </c>
      <c r="L3017" s="784">
        <f>IF(ISNUMBER(F3017),IF(LEFT(A3017,3)="Cat",VLOOKUP(A3017,'Loc Configurations Seules'!R:U,4,FALSE),VLOOKUP(G3017,'Loc Coefficients Location'!A:D,4,FALSE)),"")</f>
        <v>0.18651532340555149</v>
      </c>
      <c r="M3017" s="785">
        <f t="shared" si="455"/>
        <v>551.29266715595884</v>
      </c>
      <c r="N3017" s="786">
        <f>IF(ISNUMBER(F3017),IF(LEFT(A3017,3)="Cat",VLOOKUP(A3017,'Loc Configurations Seules'!R:V,5,FALSE),VLOOKUP(G3017,'Loc Coefficients Location'!A:E,5,FALSE)),"")</f>
        <v>9.9038652897397772E-2</v>
      </c>
      <c r="O3017" s="785">
        <f t="shared" si="456"/>
        <v>292.73349830148345</v>
      </c>
      <c r="P3017" s="786">
        <f>IF(ISNUMBER(F3017),IF(LEFT(A3017,3)="Cat",VLOOKUP(A3017,'Loc Configurations Seules'!R:W,6,FALSE),VLOOKUP(G3017,'Loc Coefficients Location'!A:F,6,FALSE)),"")</f>
        <v>7.5421779500883954E-2</v>
      </c>
      <c r="Q3017" s="785">
        <f t="shared" si="457"/>
        <v>222.92792475973775</v>
      </c>
      <c r="R3017" s="786">
        <f>IF(ISNUMBER(F3017),IF(LEFT(A3017,3)="Cat",VLOOKUP(A3017,'Loc Configurations Seules'!R:X,7,FALSE),VLOOKUP(G3017,'Loc Coefficients Location'!A:G,7,FALSE)),"")</f>
        <v>6.3273484033980879E-2</v>
      </c>
      <c r="S3017" s="785">
        <f t="shared" si="458"/>
        <v>187.02060043343897</v>
      </c>
    </row>
    <row r="3018" spans="1:19" s="5" customFormat="1" ht="15.75" thickBot="1" x14ac:dyDescent="0.3">
      <c r="A3018" s="190"/>
      <c r="B3018" s="85" t="s">
        <v>9196</v>
      </c>
      <c r="C3018" s="43" t="s">
        <v>9197</v>
      </c>
      <c r="D3018" s="44"/>
      <c r="E3018" s="69"/>
      <c r="F3018" s="46">
        <v>2955.75</v>
      </c>
      <c r="G3018" s="791" t="s">
        <v>9601</v>
      </c>
      <c r="H3018" s="781">
        <f t="shared" si="459"/>
        <v>780.09</v>
      </c>
      <c r="I3018" s="782">
        <f t="shared" si="459"/>
        <v>395.64</v>
      </c>
      <c r="J3018" s="782">
        <f t="shared" si="459"/>
        <v>270.01</v>
      </c>
      <c r="K3018" s="783">
        <f t="shared" si="459"/>
        <v>207.66</v>
      </c>
      <c r="L3018" s="784">
        <f>IF(ISNUMBER(F3018),IF(LEFT(A3018,3)="Cat",VLOOKUP(A3018,'Loc Configurations Seules'!R:U,4,FALSE),VLOOKUP(G3018,'Loc Coefficients Location'!A:D,4,FALSE)),"")</f>
        <v>0.18651532340555149</v>
      </c>
      <c r="M3018" s="785">
        <f t="shared" si="455"/>
        <v>551.29266715595884</v>
      </c>
      <c r="N3018" s="786">
        <f>IF(ISNUMBER(F3018),IF(LEFT(A3018,3)="Cat",VLOOKUP(A3018,'Loc Configurations Seules'!R:V,5,FALSE),VLOOKUP(G3018,'Loc Coefficients Location'!A:E,5,FALSE)),"")</f>
        <v>9.9038652897397772E-2</v>
      </c>
      <c r="O3018" s="785">
        <f t="shared" si="456"/>
        <v>292.73349830148345</v>
      </c>
      <c r="P3018" s="786">
        <f>IF(ISNUMBER(F3018),IF(LEFT(A3018,3)="Cat",VLOOKUP(A3018,'Loc Configurations Seules'!R:W,6,FALSE),VLOOKUP(G3018,'Loc Coefficients Location'!A:F,6,FALSE)),"")</f>
        <v>7.5421779500883954E-2</v>
      </c>
      <c r="Q3018" s="785">
        <f t="shared" si="457"/>
        <v>222.92792475973775</v>
      </c>
      <c r="R3018" s="786">
        <f>IF(ISNUMBER(F3018),IF(LEFT(A3018,3)="Cat",VLOOKUP(A3018,'Loc Configurations Seules'!R:X,7,FALSE),VLOOKUP(G3018,'Loc Coefficients Location'!A:G,7,FALSE)),"")</f>
        <v>6.3273484033980879E-2</v>
      </c>
      <c r="S3018" s="785">
        <f t="shared" si="458"/>
        <v>187.02060043343897</v>
      </c>
    </row>
    <row r="3019" spans="1:19" s="5" customFormat="1" ht="26.25" thickBot="1" x14ac:dyDescent="0.3">
      <c r="A3019" s="416" t="s">
        <v>3207</v>
      </c>
      <c r="B3019" s="417" t="s">
        <v>3208</v>
      </c>
      <c r="C3019" s="418" t="s">
        <v>3209</v>
      </c>
      <c r="D3019" s="419"/>
      <c r="E3019" s="420"/>
      <c r="F3019" s="95">
        <v>4032</v>
      </c>
      <c r="G3019" s="791" t="s">
        <v>9601</v>
      </c>
      <c r="H3019" s="781">
        <f t="shared" si="459"/>
        <v>1064.1400000000001</v>
      </c>
      <c r="I3019" s="782">
        <f t="shared" si="459"/>
        <v>539.70000000000005</v>
      </c>
      <c r="J3019" s="782">
        <f t="shared" si="459"/>
        <v>368.33</v>
      </c>
      <c r="K3019" s="783">
        <f t="shared" si="459"/>
        <v>283.27999999999997</v>
      </c>
      <c r="L3019" s="784">
        <f>IF(ISNUMBER(F3019),IF(LEFT(A3019,3)="Cat",VLOOKUP(A3019,'Loc Configurations Seules'!R:U,4,FALSE),VLOOKUP(G3019,'Loc Coefficients Location'!A:D,4,FALSE)),"")</f>
        <v>0.18651532340555149</v>
      </c>
      <c r="M3019" s="785">
        <f t="shared" si="455"/>
        <v>752.02978397118363</v>
      </c>
      <c r="N3019" s="786">
        <f>IF(ISNUMBER(F3019),IF(LEFT(A3019,3)="Cat",VLOOKUP(A3019,'Loc Configurations Seules'!R:V,5,FALSE),VLOOKUP(G3019,'Loc Coefficients Location'!A:E,5,FALSE)),"")</f>
        <v>9.9038652897397772E-2</v>
      </c>
      <c r="O3019" s="785">
        <f t="shared" si="456"/>
        <v>399.32384848230782</v>
      </c>
      <c r="P3019" s="786">
        <f>IF(ISNUMBER(F3019),IF(LEFT(A3019,3)="Cat",VLOOKUP(A3019,'Loc Configurations Seules'!R:W,6,FALSE),VLOOKUP(G3019,'Loc Coefficients Location'!A:F,6,FALSE)),"")</f>
        <v>7.5421779500883954E-2</v>
      </c>
      <c r="Q3019" s="785">
        <f t="shared" si="457"/>
        <v>304.10061494756411</v>
      </c>
      <c r="R3019" s="786">
        <f>IF(ISNUMBER(F3019),IF(LEFT(A3019,3)="Cat",VLOOKUP(A3019,'Loc Configurations Seules'!R:X,7,FALSE),VLOOKUP(G3019,'Loc Coefficients Location'!A:G,7,FALSE)),"")</f>
        <v>6.3273484033980879E-2</v>
      </c>
      <c r="S3019" s="785">
        <f t="shared" si="458"/>
        <v>255.11868762501089</v>
      </c>
    </row>
    <row r="3020" spans="1:19" s="5" customFormat="1" x14ac:dyDescent="0.25">
      <c r="A3020" s="190"/>
      <c r="B3020" s="85" t="s">
        <v>9198</v>
      </c>
      <c r="C3020" s="43" t="s">
        <v>9199</v>
      </c>
      <c r="D3020" s="44"/>
      <c r="E3020" s="69"/>
      <c r="F3020" s="46">
        <v>4032</v>
      </c>
      <c r="G3020" s="791" t="s">
        <v>9601</v>
      </c>
      <c r="H3020" s="781">
        <f t="shared" si="459"/>
        <v>1064.1400000000001</v>
      </c>
      <c r="I3020" s="782">
        <f t="shared" si="459"/>
        <v>539.70000000000005</v>
      </c>
      <c r="J3020" s="782">
        <f t="shared" si="459"/>
        <v>368.33</v>
      </c>
      <c r="K3020" s="783">
        <f t="shared" si="459"/>
        <v>283.27999999999997</v>
      </c>
      <c r="L3020" s="784">
        <f>IF(ISNUMBER(F3020),IF(LEFT(A3020,3)="Cat",VLOOKUP(A3020,'Loc Configurations Seules'!R:U,4,FALSE),VLOOKUP(G3020,'Loc Coefficients Location'!A:D,4,FALSE)),"")</f>
        <v>0.18651532340555149</v>
      </c>
      <c r="M3020" s="785">
        <f t="shared" si="455"/>
        <v>752.02978397118363</v>
      </c>
      <c r="N3020" s="786">
        <f>IF(ISNUMBER(F3020),IF(LEFT(A3020,3)="Cat",VLOOKUP(A3020,'Loc Configurations Seules'!R:V,5,FALSE),VLOOKUP(G3020,'Loc Coefficients Location'!A:E,5,FALSE)),"")</f>
        <v>9.9038652897397772E-2</v>
      </c>
      <c r="O3020" s="785">
        <f t="shared" si="456"/>
        <v>399.32384848230782</v>
      </c>
      <c r="P3020" s="786">
        <f>IF(ISNUMBER(F3020),IF(LEFT(A3020,3)="Cat",VLOOKUP(A3020,'Loc Configurations Seules'!R:W,6,FALSE),VLOOKUP(G3020,'Loc Coefficients Location'!A:F,6,FALSE)),"")</f>
        <v>7.5421779500883954E-2</v>
      </c>
      <c r="Q3020" s="785">
        <f t="shared" si="457"/>
        <v>304.10061494756411</v>
      </c>
      <c r="R3020" s="786">
        <f>IF(ISNUMBER(F3020),IF(LEFT(A3020,3)="Cat",VLOOKUP(A3020,'Loc Configurations Seules'!R:X,7,FALSE),VLOOKUP(G3020,'Loc Coefficients Location'!A:G,7,FALSE)),"")</f>
        <v>6.3273484033980879E-2</v>
      </c>
      <c r="S3020" s="785">
        <f t="shared" si="458"/>
        <v>255.11868762501089</v>
      </c>
    </row>
    <row r="3021" spans="1:19" s="5" customFormat="1" ht="39" thickBot="1" x14ac:dyDescent="0.3">
      <c r="A3021" s="228" t="s">
        <v>3210</v>
      </c>
      <c r="B3021" s="389"/>
      <c r="C3021" s="312"/>
      <c r="D3021" s="313"/>
      <c r="E3021" s="421"/>
      <c r="F3021" s="422" t="s">
        <v>5249</v>
      </c>
      <c r="G3021" s="791" t="s">
        <v>9527</v>
      </c>
      <c r="H3021" s="781" t="str">
        <f t="shared" si="459"/>
        <v/>
      </c>
      <c r="I3021" s="782" t="str">
        <f t="shared" si="459"/>
        <v/>
      </c>
      <c r="J3021" s="782" t="str">
        <f t="shared" si="459"/>
        <v/>
      </c>
      <c r="K3021" s="783" t="str">
        <f t="shared" si="459"/>
        <v/>
      </c>
      <c r="L3021" s="784" t="str">
        <f>IF(ISNUMBER(F3021),IF(LEFT(A3021,3)="Cat",VLOOKUP(A3021,'Loc Configurations Seules'!R:U,4,FALSE),VLOOKUP(G3021,'Loc Coefficients Location'!A:D,4,FALSE)),"")</f>
        <v/>
      </c>
      <c r="M3021" s="785" t="str">
        <f t="shared" si="455"/>
        <v/>
      </c>
      <c r="N3021" s="786" t="str">
        <f>IF(ISNUMBER(F3021),IF(LEFT(A3021,3)="Cat",VLOOKUP(A3021,'Loc Configurations Seules'!R:V,5,FALSE),VLOOKUP(G3021,'Loc Coefficients Location'!A:E,5,FALSE)),"")</f>
        <v/>
      </c>
      <c r="O3021" s="785" t="str">
        <f t="shared" si="456"/>
        <v/>
      </c>
      <c r="P3021" s="786" t="str">
        <f>IF(ISNUMBER(F3021),IF(LEFT(A3021,3)="Cat",VLOOKUP(A3021,'Loc Configurations Seules'!R:W,6,FALSE),VLOOKUP(G3021,'Loc Coefficients Location'!A:F,6,FALSE)),"")</f>
        <v/>
      </c>
      <c r="Q3021" s="785" t="str">
        <f t="shared" si="457"/>
        <v/>
      </c>
      <c r="R3021" s="786" t="str">
        <f>IF(ISNUMBER(F3021),IF(LEFT(A3021,3)="Cat",VLOOKUP(A3021,'Loc Configurations Seules'!R:X,7,FALSE),VLOOKUP(G3021,'Loc Coefficients Location'!A:G,7,FALSE)),"")</f>
        <v/>
      </c>
      <c r="S3021" s="785" t="str">
        <f t="shared" si="458"/>
        <v/>
      </c>
    </row>
    <row r="3022" spans="1:19" s="5" customFormat="1" x14ac:dyDescent="0.25">
      <c r="A3022" s="345" t="s">
        <v>7762</v>
      </c>
      <c r="B3022" s="423" t="s">
        <v>7763</v>
      </c>
      <c r="C3022" s="424" t="s">
        <v>7764</v>
      </c>
      <c r="D3022" s="425"/>
      <c r="E3022" s="426"/>
      <c r="F3022" s="427">
        <v>1868</v>
      </c>
      <c r="G3022" s="791" t="s">
        <v>9601</v>
      </c>
      <c r="H3022" s="781">
        <f t="shared" si="459"/>
        <v>493.01</v>
      </c>
      <c r="I3022" s="782">
        <f t="shared" si="459"/>
        <v>250.04</v>
      </c>
      <c r="J3022" s="782">
        <f t="shared" si="459"/>
        <v>170.64</v>
      </c>
      <c r="K3022" s="783">
        <f t="shared" si="459"/>
        <v>131.24</v>
      </c>
      <c r="L3022" s="784">
        <f>IF(ISNUMBER(F3022),IF(LEFT(A3022,3)="Cat",VLOOKUP(A3022,'Loc Configurations Seules'!R:U,4,FALSE),VLOOKUP(G3022,'Loc Coefficients Location'!A:D,4,FALSE)),"")</f>
        <v>0.18651532340555149</v>
      </c>
      <c r="M3022" s="785">
        <f t="shared" si="455"/>
        <v>348.41062412157021</v>
      </c>
      <c r="N3022" s="786">
        <f>IF(ISNUMBER(F3022),IF(LEFT(A3022,3)="Cat",VLOOKUP(A3022,'Loc Configurations Seules'!R:V,5,FALSE),VLOOKUP(G3022,'Loc Coefficients Location'!A:E,5,FALSE)),"")</f>
        <v>9.9038652897397772E-2</v>
      </c>
      <c r="O3022" s="785">
        <f t="shared" si="456"/>
        <v>185.00420361233904</v>
      </c>
      <c r="P3022" s="786">
        <f>IF(ISNUMBER(F3022),IF(LEFT(A3022,3)="Cat",VLOOKUP(A3022,'Loc Configurations Seules'!R:W,6,FALSE),VLOOKUP(G3022,'Loc Coefficients Location'!A:F,6,FALSE)),"")</f>
        <v>7.5421779500883954E-2</v>
      </c>
      <c r="Q3022" s="785">
        <f t="shared" si="457"/>
        <v>140.88788410765122</v>
      </c>
      <c r="R3022" s="786">
        <f>IF(ISNUMBER(F3022),IF(LEFT(A3022,3)="Cat",VLOOKUP(A3022,'Loc Configurations Seules'!R:X,7,FALSE),VLOOKUP(G3022,'Loc Coefficients Location'!A:G,7,FALSE)),"")</f>
        <v>6.3273484033980879E-2</v>
      </c>
      <c r="S3022" s="785">
        <f t="shared" si="458"/>
        <v>118.19486817547629</v>
      </c>
    </row>
    <row r="3023" spans="1:19" s="5" customFormat="1" ht="15.75" thickBot="1" x14ac:dyDescent="0.3">
      <c r="A3023" s="428"/>
      <c r="B3023" s="429" t="s">
        <v>7763</v>
      </c>
      <c r="C3023" s="430" t="s">
        <v>7765</v>
      </c>
      <c r="D3023" s="425"/>
      <c r="E3023" s="431"/>
      <c r="F3023" s="432">
        <v>1868</v>
      </c>
      <c r="G3023" s="791" t="s">
        <v>9601</v>
      </c>
      <c r="H3023" s="781">
        <f t="shared" si="459"/>
        <v>493.01</v>
      </c>
      <c r="I3023" s="782">
        <f t="shared" si="459"/>
        <v>250.04</v>
      </c>
      <c r="J3023" s="782">
        <f t="shared" si="459"/>
        <v>170.64</v>
      </c>
      <c r="K3023" s="783">
        <f t="shared" si="459"/>
        <v>131.24</v>
      </c>
      <c r="L3023" s="784">
        <f>IF(ISNUMBER(F3023),IF(LEFT(A3023,3)="Cat",VLOOKUP(A3023,'Loc Configurations Seules'!R:U,4,FALSE),VLOOKUP(G3023,'Loc Coefficients Location'!A:D,4,FALSE)),"")</f>
        <v>0.18651532340555149</v>
      </c>
      <c r="M3023" s="785">
        <f t="shared" si="455"/>
        <v>348.41062412157021</v>
      </c>
      <c r="N3023" s="786">
        <f>IF(ISNUMBER(F3023),IF(LEFT(A3023,3)="Cat",VLOOKUP(A3023,'Loc Configurations Seules'!R:V,5,FALSE),VLOOKUP(G3023,'Loc Coefficients Location'!A:E,5,FALSE)),"")</f>
        <v>9.9038652897397772E-2</v>
      </c>
      <c r="O3023" s="785">
        <f t="shared" si="456"/>
        <v>185.00420361233904</v>
      </c>
      <c r="P3023" s="786">
        <f>IF(ISNUMBER(F3023),IF(LEFT(A3023,3)="Cat",VLOOKUP(A3023,'Loc Configurations Seules'!R:W,6,FALSE),VLOOKUP(G3023,'Loc Coefficients Location'!A:F,6,FALSE)),"")</f>
        <v>7.5421779500883954E-2</v>
      </c>
      <c r="Q3023" s="785">
        <f t="shared" si="457"/>
        <v>140.88788410765122</v>
      </c>
      <c r="R3023" s="786">
        <f>IF(ISNUMBER(F3023),IF(LEFT(A3023,3)="Cat",VLOOKUP(A3023,'Loc Configurations Seules'!R:X,7,FALSE),VLOOKUP(G3023,'Loc Coefficients Location'!A:G,7,FALSE)),"")</f>
        <v>6.3273484033980879E-2</v>
      </c>
      <c r="S3023" s="785">
        <f t="shared" si="458"/>
        <v>118.19486817547629</v>
      </c>
    </row>
    <row r="3024" spans="1:19" s="5" customFormat="1" x14ac:dyDescent="0.25">
      <c r="A3024" s="190"/>
      <c r="B3024" s="85" t="s">
        <v>9200</v>
      </c>
      <c r="C3024" s="43" t="s">
        <v>9201</v>
      </c>
      <c r="D3024" s="44"/>
      <c r="E3024" s="69"/>
      <c r="F3024" s="46">
        <v>1868</v>
      </c>
      <c r="G3024" s="791" t="s">
        <v>9601</v>
      </c>
      <c r="H3024" s="781">
        <f t="shared" si="459"/>
        <v>493.01</v>
      </c>
      <c r="I3024" s="782">
        <f t="shared" si="459"/>
        <v>250.04</v>
      </c>
      <c r="J3024" s="782">
        <f t="shared" si="459"/>
        <v>170.64</v>
      </c>
      <c r="K3024" s="783">
        <f t="shared" si="459"/>
        <v>131.24</v>
      </c>
      <c r="L3024" s="784">
        <f>IF(ISNUMBER(F3024),IF(LEFT(A3024,3)="Cat",VLOOKUP(A3024,'Loc Configurations Seules'!R:U,4,FALSE),VLOOKUP(G3024,'Loc Coefficients Location'!A:D,4,FALSE)),"")</f>
        <v>0.18651532340555149</v>
      </c>
      <c r="M3024" s="785">
        <f t="shared" si="455"/>
        <v>348.41062412157021</v>
      </c>
      <c r="N3024" s="786">
        <f>IF(ISNUMBER(F3024),IF(LEFT(A3024,3)="Cat",VLOOKUP(A3024,'Loc Configurations Seules'!R:V,5,FALSE),VLOOKUP(G3024,'Loc Coefficients Location'!A:E,5,FALSE)),"")</f>
        <v>9.9038652897397772E-2</v>
      </c>
      <c r="O3024" s="785">
        <f t="shared" si="456"/>
        <v>185.00420361233904</v>
      </c>
      <c r="P3024" s="786">
        <f>IF(ISNUMBER(F3024),IF(LEFT(A3024,3)="Cat",VLOOKUP(A3024,'Loc Configurations Seules'!R:W,6,FALSE),VLOOKUP(G3024,'Loc Coefficients Location'!A:F,6,FALSE)),"")</f>
        <v>7.5421779500883954E-2</v>
      </c>
      <c r="Q3024" s="785">
        <f t="shared" si="457"/>
        <v>140.88788410765122</v>
      </c>
      <c r="R3024" s="786">
        <f>IF(ISNUMBER(F3024),IF(LEFT(A3024,3)="Cat",VLOOKUP(A3024,'Loc Configurations Seules'!R:X,7,FALSE),VLOOKUP(G3024,'Loc Coefficients Location'!A:G,7,FALSE)),"")</f>
        <v>6.3273484033980879E-2</v>
      </c>
      <c r="S3024" s="785">
        <f t="shared" si="458"/>
        <v>118.19486817547629</v>
      </c>
    </row>
    <row r="3025" spans="1:19" s="5" customFormat="1" x14ac:dyDescent="0.25">
      <c r="A3025" s="433" t="s">
        <v>7766</v>
      </c>
      <c r="B3025" s="434" t="s">
        <v>7767</v>
      </c>
      <c r="C3025" s="435" t="s">
        <v>7768</v>
      </c>
      <c r="D3025" s="425"/>
      <c r="E3025" s="426"/>
      <c r="F3025" s="427">
        <v>2556</v>
      </c>
      <c r="G3025" s="791" t="s">
        <v>9601</v>
      </c>
      <c r="H3025" s="781">
        <f t="shared" si="459"/>
        <v>674.59</v>
      </c>
      <c r="I3025" s="782">
        <f t="shared" si="459"/>
        <v>342.13</v>
      </c>
      <c r="J3025" s="782">
        <f t="shared" si="459"/>
        <v>233.49</v>
      </c>
      <c r="K3025" s="783">
        <f t="shared" si="459"/>
        <v>179.58</v>
      </c>
      <c r="L3025" s="784">
        <f>IF(ISNUMBER(F3025),IF(LEFT(A3025,3)="Cat",VLOOKUP(A3025,'Loc Configurations Seules'!R:U,4,FALSE),VLOOKUP(G3025,'Loc Coefficients Location'!A:D,4,FALSE)),"")</f>
        <v>0.18651532340555149</v>
      </c>
      <c r="M3025" s="785">
        <f t="shared" si="455"/>
        <v>476.73316662458961</v>
      </c>
      <c r="N3025" s="786">
        <f>IF(ISNUMBER(F3025),IF(LEFT(A3025,3)="Cat",VLOOKUP(A3025,'Loc Configurations Seules'!R:V,5,FALSE),VLOOKUP(G3025,'Loc Coefficients Location'!A:E,5,FALSE)),"")</f>
        <v>9.9038652897397772E-2</v>
      </c>
      <c r="O3025" s="785">
        <f t="shared" si="456"/>
        <v>253.1427968057487</v>
      </c>
      <c r="P3025" s="786">
        <f>IF(ISNUMBER(F3025),IF(LEFT(A3025,3)="Cat",VLOOKUP(A3025,'Loc Configurations Seules'!R:W,6,FALSE),VLOOKUP(G3025,'Loc Coefficients Location'!A:F,6,FALSE)),"")</f>
        <v>7.5421779500883954E-2</v>
      </c>
      <c r="Q3025" s="785">
        <f t="shared" si="457"/>
        <v>192.77806840425939</v>
      </c>
      <c r="R3025" s="786">
        <f>IF(ISNUMBER(F3025),IF(LEFT(A3025,3)="Cat",VLOOKUP(A3025,'Loc Configurations Seules'!R:X,7,FALSE),VLOOKUP(G3025,'Loc Coefficients Location'!A:G,7,FALSE)),"")</f>
        <v>6.3273484033980879E-2</v>
      </c>
      <c r="S3025" s="785">
        <f t="shared" si="458"/>
        <v>161.72702519085513</v>
      </c>
    </row>
    <row r="3026" spans="1:19" s="5" customFormat="1" ht="15.75" thickBot="1" x14ac:dyDescent="0.3">
      <c r="A3026" s="436"/>
      <c r="B3026" s="306" t="s">
        <v>7767</v>
      </c>
      <c r="C3026" s="437" t="s">
        <v>7769</v>
      </c>
      <c r="D3026" s="438"/>
      <c r="E3026" s="431"/>
      <c r="F3026" s="432">
        <v>2556</v>
      </c>
      <c r="G3026" s="791" t="s">
        <v>9601</v>
      </c>
      <c r="H3026" s="781">
        <f t="shared" si="459"/>
        <v>674.59</v>
      </c>
      <c r="I3026" s="782">
        <f t="shared" si="459"/>
        <v>342.13</v>
      </c>
      <c r="J3026" s="782">
        <f t="shared" si="459"/>
        <v>233.49</v>
      </c>
      <c r="K3026" s="783">
        <f t="shared" si="459"/>
        <v>179.58</v>
      </c>
      <c r="L3026" s="784">
        <f>IF(ISNUMBER(F3026),IF(LEFT(A3026,3)="Cat",VLOOKUP(A3026,'Loc Configurations Seules'!R:U,4,FALSE),VLOOKUP(G3026,'Loc Coefficients Location'!A:D,4,FALSE)),"")</f>
        <v>0.18651532340555149</v>
      </c>
      <c r="M3026" s="785">
        <f t="shared" si="455"/>
        <v>476.73316662458961</v>
      </c>
      <c r="N3026" s="786">
        <f>IF(ISNUMBER(F3026),IF(LEFT(A3026,3)="Cat",VLOOKUP(A3026,'Loc Configurations Seules'!R:V,5,FALSE),VLOOKUP(G3026,'Loc Coefficients Location'!A:E,5,FALSE)),"")</f>
        <v>9.9038652897397772E-2</v>
      </c>
      <c r="O3026" s="785">
        <f t="shared" si="456"/>
        <v>253.1427968057487</v>
      </c>
      <c r="P3026" s="786">
        <f>IF(ISNUMBER(F3026),IF(LEFT(A3026,3)="Cat",VLOOKUP(A3026,'Loc Configurations Seules'!R:W,6,FALSE),VLOOKUP(G3026,'Loc Coefficients Location'!A:F,6,FALSE)),"")</f>
        <v>7.5421779500883954E-2</v>
      </c>
      <c r="Q3026" s="785">
        <f t="shared" si="457"/>
        <v>192.77806840425939</v>
      </c>
      <c r="R3026" s="786">
        <f>IF(ISNUMBER(F3026),IF(LEFT(A3026,3)="Cat",VLOOKUP(A3026,'Loc Configurations Seules'!R:X,7,FALSE),VLOOKUP(G3026,'Loc Coefficients Location'!A:G,7,FALSE)),"")</f>
        <v>6.3273484033980879E-2</v>
      </c>
      <c r="S3026" s="785">
        <f t="shared" si="458"/>
        <v>161.72702519085513</v>
      </c>
    </row>
    <row r="3027" spans="1:19" s="5" customFormat="1" ht="15.75" thickBot="1" x14ac:dyDescent="0.3">
      <c r="A3027" s="190"/>
      <c r="B3027" s="85" t="s">
        <v>9202</v>
      </c>
      <c r="C3027" s="43" t="s">
        <v>9203</v>
      </c>
      <c r="D3027" s="44"/>
      <c r="E3027" s="69"/>
      <c r="F3027" s="46">
        <v>2556</v>
      </c>
      <c r="G3027" s="791" t="s">
        <v>9601</v>
      </c>
      <c r="H3027" s="781">
        <f t="shared" si="459"/>
        <v>674.59</v>
      </c>
      <c r="I3027" s="782">
        <f t="shared" si="459"/>
        <v>342.13</v>
      </c>
      <c r="J3027" s="782">
        <f t="shared" si="459"/>
        <v>233.49</v>
      </c>
      <c r="K3027" s="783">
        <f t="shared" si="459"/>
        <v>179.58</v>
      </c>
      <c r="L3027" s="784">
        <f>IF(ISNUMBER(F3027),IF(LEFT(A3027,3)="Cat",VLOOKUP(A3027,'Loc Configurations Seules'!R:U,4,FALSE),VLOOKUP(G3027,'Loc Coefficients Location'!A:D,4,FALSE)),"")</f>
        <v>0.18651532340555149</v>
      </c>
      <c r="M3027" s="785">
        <f t="shared" si="455"/>
        <v>476.73316662458961</v>
      </c>
      <c r="N3027" s="786">
        <f>IF(ISNUMBER(F3027),IF(LEFT(A3027,3)="Cat",VLOOKUP(A3027,'Loc Configurations Seules'!R:V,5,FALSE),VLOOKUP(G3027,'Loc Coefficients Location'!A:E,5,FALSE)),"")</f>
        <v>9.9038652897397772E-2</v>
      </c>
      <c r="O3027" s="785">
        <f t="shared" si="456"/>
        <v>253.1427968057487</v>
      </c>
      <c r="P3027" s="786">
        <f>IF(ISNUMBER(F3027),IF(LEFT(A3027,3)="Cat",VLOOKUP(A3027,'Loc Configurations Seules'!R:W,6,FALSE),VLOOKUP(G3027,'Loc Coefficients Location'!A:F,6,FALSE)),"")</f>
        <v>7.5421779500883954E-2</v>
      </c>
      <c r="Q3027" s="785">
        <f t="shared" si="457"/>
        <v>192.77806840425939</v>
      </c>
      <c r="R3027" s="786">
        <f>IF(ISNUMBER(F3027),IF(LEFT(A3027,3)="Cat",VLOOKUP(A3027,'Loc Configurations Seules'!R:X,7,FALSE),VLOOKUP(G3027,'Loc Coefficients Location'!A:G,7,FALSE)),"")</f>
        <v>6.3273484033980879E-2</v>
      </c>
      <c r="S3027" s="785">
        <f t="shared" si="458"/>
        <v>161.72702519085513</v>
      </c>
    </row>
    <row r="3028" spans="1:19" s="5" customFormat="1" ht="15.75" thickBot="1" x14ac:dyDescent="0.3">
      <c r="A3028" s="214" t="s">
        <v>3211</v>
      </c>
      <c r="B3028" s="243" t="s">
        <v>10346</v>
      </c>
      <c r="C3028" s="81" t="s">
        <v>10347</v>
      </c>
      <c r="D3028" s="82"/>
      <c r="E3028" s="97"/>
      <c r="F3028" s="95">
        <v>3278.1</v>
      </c>
      <c r="G3028" s="791" t="s">
        <v>9601</v>
      </c>
      <c r="H3028" s="781">
        <f t="shared" si="459"/>
        <v>865.17</v>
      </c>
      <c r="I3028" s="782">
        <f t="shared" si="459"/>
        <v>438.79</v>
      </c>
      <c r="J3028" s="782">
        <f t="shared" si="459"/>
        <v>299.45999999999998</v>
      </c>
      <c r="K3028" s="783">
        <f t="shared" si="459"/>
        <v>230.31</v>
      </c>
      <c r="L3028" s="784">
        <f>IF(ISNUMBER(F3028),IF(LEFT(A3028,3)="Cat",VLOOKUP(A3028,'Loc Configurations Seules'!R:U,4,FALSE),VLOOKUP(G3028,'Loc Coefficients Location'!A:D,4,FALSE)),"")</f>
        <v>0.18651532340555149</v>
      </c>
      <c r="M3028" s="785">
        <f t="shared" si="455"/>
        <v>611.4158816557383</v>
      </c>
      <c r="N3028" s="786">
        <f>IF(ISNUMBER(F3028),IF(LEFT(A3028,3)="Cat",VLOOKUP(A3028,'Loc Configurations Seules'!R:V,5,FALSE),VLOOKUP(G3028,'Loc Coefficients Location'!A:E,5,FALSE)),"")</f>
        <v>9.9038652897397772E-2</v>
      </c>
      <c r="O3028" s="785">
        <f t="shared" si="456"/>
        <v>324.65860806295962</v>
      </c>
      <c r="P3028" s="786">
        <f>IF(ISNUMBER(F3028),IF(LEFT(A3028,3)="Cat",VLOOKUP(A3028,'Loc Configurations Seules'!R:W,6,FALSE),VLOOKUP(G3028,'Loc Coefficients Location'!A:F,6,FALSE)),"")</f>
        <v>7.5421779500883954E-2</v>
      </c>
      <c r="Q3028" s="785">
        <f t="shared" si="457"/>
        <v>247.24013538184769</v>
      </c>
      <c r="R3028" s="786">
        <f>IF(ISNUMBER(F3028),IF(LEFT(A3028,3)="Cat",VLOOKUP(A3028,'Loc Configurations Seules'!R:X,7,FALSE),VLOOKUP(G3028,'Loc Coefficients Location'!A:G,7,FALSE)),"")</f>
        <v>6.3273484033980879E-2</v>
      </c>
      <c r="S3028" s="785">
        <f t="shared" si="458"/>
        <v>207.41680801179271</v>
      </c>
    </row>
    <row r="3029" spans="1:19" s="5" customFormat="1" x14ac:dyDescent="0.25">
      <c r="A3029" s="214"/>
      <c r="B3029" s="196" t="s">
        <v>10346</v>
      </c>
      <c r="C3029" s="56" t="s">
        <v>3213</v>
      </c>
      <c r="D3029" s="57"/>
      <c r="E3029" s="58"/>
      <c r="F3029" s="95">
        <v>3278.1</v>
      </c>
      <c r="G3029" s="791" t="s">
        <v>9601</v>
      </c>
      <c r="H3029" s="781">
        <f t="shared" si="459"/>
        <v>865.17</v>
      </c>
      <c r="I3029" s="782">
        <f t="shared" si="459"/>
        <v>438.79</v>
      </c>
      <c r="J3029" s="782">
        <f t="shared" si="459"/>
        <v>299.45999999999998</v>
      </c>
      <c r="K3029" s="783">
        <f t="shared" si="459"/>
        <v>230.31</v>
      </c>
      <c r="L3029" s="784">
        <f>IF(ISNUMBER(F3029),IF(LEFT(A3029,3)="Cat",VLOOKUP(A3029,'Loc Configurations Seules'!R:U,4,FALSE),VLOOKUP(G3029,'Loc Coefficients Location'!A:D,4,FALSE)),"")</f>
        <v>0.18651532340555149</v>
      </c>
      <c r="M3029" s="785">
        <f t="shared" si="455"/>
        <v>611.4158816557383</v>
      </c>
      <c r="N3029" s="786">
        <f>IF(ISNUMBER(F3029),IF(LEFT(A3029,3)="Cat",VLOOKUP(A3029,'Loc Configurations Seules'!R:V,5,FALSE),VLOOKUP(G3029,'Loc Coefficients Location'!A:E,5,FALSE)),"")</f>
        <v>9.9038652897397772E-2</v>
      </c>
      <c r="O3029" s="785">
        <f t="shared" si="456"/>
        <v>324.65860806295962</v>
      </c>
      <c r="P3029" s="786">
        <f>IF(ISNUMBER(F3029),IF(LEFT(A3029,3)="Cat",VLOOKUP(A3029,'Loc Configurations Seules'!R:W,6,FALSE),VLOOKUP(G3029,'Loc Coefficients Location'!A:F,6,FALSE)),"")</f>
        <v>7.5421779500883954E-2</v>
      </c>
      <c r="Q3029" s="785">
        <f t="shared" si="457"/>
        <v>247.24013538184769</v>
      </c>
      <c r="R3029" s="786">
        <f>IF(ISNUMBER(F3029),IF(LEFT(A3029,3)="Cat",VLOOKUP(A3029,'Loc Configurations Seules'!R:X,7,FALSE),VLOOKUP(G3029,'Loc Coefficients Location'!A:G,7,FALSE)),"")</f>
        <v>6.3273484033980879E-2</v>
      </c>
      <c r="S3029" s="785">
        <f t="shared" si="458"/>
        <v>207.41680801179271</v>
      </c>
    </row>
    <row r="3030" spans="1:19" s="5" customFormat="1" ht="15.75" thickBot="1" x14ac:dyDescent="0.3">
      <c r="A3030" s="190"/>
      <c r="B3030" s="85" t="s">
        <v>9204</v>
      </c>
      <c r="C3030" s="43" t="s">
        <v>9205</v>
      </c>
      <c r="D3030" s="44"/>
      <c r="E3030" s="69"/>
      <c r="F3030" s="46">
        <v>3278.1</v>
      </c>
      <c r="G3030" s="791" t="s">
        <v>9601</v>
      </c>
      <c r="H3030" s="781">
        <f t="shared" si="459"/>
        <v>865.17</v>
      </c>
      <c r="I3030" s="782">
        <f t="shared" si="459"/>
        <v>438.79</v>
      </c>
      <c r="J3030" s="782">
        <f t="shared" si="459"/>
        <v>299.45999999999998</v>
      </c>
      <c r="K3030" s="783">
        <f t="shared" si="459"/>
        <v>230.31</v>
      </c>
      <c r="L3030" s="784">
        <f>IF(ISNUMBER(F3030),IF(LEFT(A3030,3)="Cat",VLOOKUP(A3030,'Loc Configurations Seules'!R:U,4,FALSE),VLOOKUP(G3030,'Loc Coefficients Location'!A:D,4,FALSE)),"")</f>
        <v>0.18651532340555149</v>
      </c>
      <c r="M3030" s="785">
        <f t="shared" si="455"/>
        <v>611.4158816557383</v>
      </c>
      <c r="N3030" s="786">
        <f>IF(ISNUMBER(F3030),IF(LEFT(A3030,3)="Cat",VLOOKUP(A3030,'Loc Configurations Seules'!R:V,5,FALSE),VLOOKUP(G3030,'Loc Coefficients Location'!A:E,5,FALSE)),"")</f>
        <v>9.9038652897397772E-2</v>
      </c>
      <c r="O3030" s="785">
        <f t="shared" si="456"/>
        <v>324.65860806295962</v>
      </c>
      <c r="P3030" s="786">
        <f>IF(ISNUMBER(F3030),IF(LEFT(A3030,3)="Cat",VLOOKUP(A3030,'Loc Configurations Seules'!R:W,6,FALSE),VLOOKUP(G3030,'Loc Coefficients Location'!A:F,6,FALSE)),"")</f>
        <v>7.5421779500883954E-2</v>
      </c>
      <c r="Q3030" s="785">
        <f t="shared" si="457"/>
        <v>247.24013538184769</v>
      </c>
      <c r="R3030" s="786">
        <f>IF(ISNUMBER(F3030),IF(LEFT(A3030,3)="Cat",VLOOKUP(A3030,'Loc Configurations Seules'!R:X,7,FALSE),VLOOKUP(G3030,'Loc Coefficients Location'!A:G,7,FALSE)),"")</f>
        <v>6.3273484033980879E-2</v>
      </c>
      <c r="S3030" s="785">
        <f t="shared" si="458"/>
        <v>207.41680801179271</v>
      </c>
    </row>
    <row r="3031" spans="1:19" s="5" customFormat="1" ht="15.75" thickBot="1" x14ac:dyDescent="0.3">
      <c r="A3031" s="439" t="s">
        <v>3212</v>
      </c>
      <c r="B3031" s="440" t="s">
        <v>10348</v>
      </c>
      <c r="C3031" s="407" t="s">
        <v>3214</v>
      </c>
      <c r="D3031" s="408"/>
      <c r="E3031" s="409"/>
      <c r="F3031" s="95">
        <v>3600.45</v>
      </c>
      <c r="G3031" s="791" t="s">
        <v>9601</v>
      </c>
      <c r="H3031" s="781">
        <f t="shared" si="459"/>
        <v>950.25</v>
      </c>
      <c r="I3031" s="782">
        <f t="shared" si="459"/>
        <v>481.93</v>
      </c>
      <c r="J3031" s="782">
        <f t="shared" si="459"/>
        <v>328.9</v>
      </c>
      <c r="K3031" s="783">
        <f t="shared" si="459"/>
        <v>252.96</v>
      </c>
      <c r="L3031" s="784">
        <f>IF(ISNUMBER(F3031),IF(LEFT(A3031,3)="Cat",VLOOKUP(A3031,'Loc Configurations Seules'!R:U,4,FALSE),VLOOKUP(G3031,'Loc Coefficients Location'!A:D,4,FALSE)),"")</f>
        <v>0.18651532340555149</v>
      </c>
      <c r="M3031" s="785">
        <f t="shared" ref="M3031:M3094" si="460">IF(ISNUMBER(L3031),L3031*$F3031,"")</f>
        <v>671.53909615551788</v>
      </c>
      <c r="N3031" s="786">
        <f>IF(ISNUMBER(F3031),IF(LEFT(A3031,3)="Cat",VLOOKUP(A3031,'Loc Configurations Seules'!R:V,5,FALSE),VLOOKUP(G3031,'Loc Coefficients Location'!A:E,5,FALSE)),"")</f>
        <v>9.9038652897397772E-2</v>
      </c>
      <c r="O3031" s="785">
        <f t="shared" ref="O3031:O3094" si="461">IF(ISNUMBER(N3031),N3031*$F3031,"")</f>
        <v>356.58371782443578</v>
      </c>
      <c r="P3031" s="786">
        <f>IF(ISNUMBER(F3031),IF(LEFT(A3031,3)="Cat",VLOOKUP(A3031,'Loc Configurations Seules'!R:W,6,FALSE),VLOOKUP(G3031,'Loc Coefficients Location'!A:F,6,FALSE)),"")</f>
        <v>7.5421779500883954E-2</v>
      </c>
      <c r="Q3031" s="785">
        <f t="shared" ref="Q3031:Q3094" si="462">IF(ISNUMBER(P3031),P3031*$F3031,"")</f>
        <v>271.55234600395761</v>
      </c>
      <c r="R3031" s="786">
        <f>IF(ISNUMBER(F3031),IF(LEFT(A3031,3)="Cat",VLOOKUP(A3031,'Loc Configurations Seules'!R:X,7,FALSE),VLOOKUP(G3031,'Loc Coefficients Location'!A:G,7,FALSE)),"")</f>
        <v>6.3273484033980879E-2</v>
      </c>
      <c r="S3031" s="785">
        <f t="shared" ref="S3031:S3094" si="463">IF(ISNUMBER(R3031),R3031*$F3031,"")</f>
        <v>227.81301559014645</v>
      </c>
    </row>
    <row r="3032" spans="1:19" s="5" customFormat="1" ht="15.75" thickBot="1" x14ac:dyDescent="0.3">
      <c r="A3032" s="214"/>
      <c r="B3032" s="196" t="s">
        <v>10349</v>
      </c>
      <c r="C3032" s="56" t="s">
        <v>3215</v>
      </c>
      <c r="D3032" s="57"/>
      <c r="E3032" s="58"/>
      <c r="F3032" s="95">
        <v>3600.45</v>
      </c>
      <c r="G3032" s="791" t="s">
        <v>9601</v>
      </c>
      <c r="H3032" s="781">
        <f t="shared" si="459"/>
        <v>950.25</v>
      </c>
      <c r="I3032" s="782">
        <f t="shared" si="459"/>
        <v>481.93</v>
      </c>
      <c r="J3032" s="782">
        <f t="shared" si="459"/>
        <v>328.9</v>
      </c>
      <c r="K3032" s="783">
        <f t="shared" si="459"/>
        <v>252.96</v>
      </c>
      <c r="L3032" s="784">
        <f>IF(ISNUMBER(F3032),IF(LEFT(A3032,3)="Cat",VLOOKUP(A3032,'Loc Configurations Seules'!R:U,4,FALSE),VLOOKUP(G3032,'Loc Coefficients Location'!A:D,4,FALSE)),"")</f>
        <v>0.18651532340555149</v>
      </c>
      <c r="M3032" s="785">
        <f t="shared" si="460"/>
        <v>671.53909615551788</v>
      </c>
      <c r="N3032" s="786">
        <f>IF(ISNUMBER(F3032),IF(LEFT(A3032,3)="Cat",VLOOKUP(A3032,'Loc Configurations Seules'!R:V,5,FALSE),VLOOKUP(G3032,'Loc Coefficients Location'!A:E,5,FALSE)),"")</f>
        <v>9.9038652897397772E-2</v>
      </c>
      <c r="O3032" s="785">
        <f t="shared" si="461"/>
        <v>356.58371782443578</v>
      </c>
      <c r="P3032" s="786">
        <f>IF(ISNUMBER(F3032),IF(LEFT(A3032,3)="Cat",VLOOKUP(A3032,'Loc Configurations Seules'!R:W,6,FALSE),VLOOKUP(G3032,'Loc Coefficients Location'!A:F,6,FALSE)),"")</f>
        <v>7.5421779500883954E-2</v>
      </c>
      <c r="Q3032" s="785">
        <f t="shared" si="462"/>
        <v>271.55234600395761</v>
      </c>
      <c r="R3032" s="786">
        <f>IF(ISNUMBER(F3032),IF(LEFT(A3032,3)="Cat",VLOOKUP(A3032,'Loc Configurations Seules'!R:X,7,FALSE),VLOOKUP(G3032,'Loc Coefficients Location'!A:G,7,FALSE)),"")</f>
        <v>6.3273484033980879E-2</v>
      </c>
      <c r="S3032" s="785">
        <f t="shared" si="463"/>
        <v>227.81301559014645</v>
      </c>
    </row>
    <row r="3033" spans="1:19" s="5" customFormat="1" x14ac:dyDescent="0.25">
      <c r="A3033" s="439"/>
      <c r="B3033" s="440" t="s">
        <v>10350</v>
      </c>
      <c r="C3033" s="407" t="s">
        <v>7770</v>
      </c>
      <c r="D3033" s="408"/>
      <c r="E3033" s="409"/>
      <c r="F3033" s="441">
        <v>3600.45</v>
      </c>
      <c r="G3033" s="791" t="s">
        <v>9601</v>
      </c>
      <c r="H3033" s="781">
        <f t="shared" si="459"/>
        <v>950.25</v>
      </c>
      <c r="I3033" s="782">
        <f t="shared" si="459"/>
        <v>481.93</v>
      </c>
      <c r="J3033" s="782">
        <f t="shared" si="459"/>
        <v>328.9</v>
      </c>
      <c r="K3033" s="783">
        <f t="shared" si="459"/>
        <v>252.96</v>
      </c>
      <c r="L3033" s="784">
        <f>IF(ISNUMBER(F3033),IF(LEFT(A3033,3)="Cat",VLOOKUP(A3033,'Loc Configurations Seules'!R:U,4,FALSE),VLOOKUP(G3033,'Loc Coefficients Location'!A:D,4,FALSE)),"")</f>
        <v>0.18651532340555149</v>
      </c>
      <c r="M3033" s="785">
        <f t="shared" si="460"/>
        <v>671.53909615551788</v>
      </c>
      <c r="N3033" s="786">
        <f>IF(ISNUMBER(F3033),IF(LEFT(A3033,3)="Cat",VLOOKUP(A3033,'Loc Configurations Seules'!R:V,5,FALSE),VLOOKUP(G3033,'Loc Coefficients Location'!A:E,5,FALSE)),"")</f>
        <v>9.9038652897397772E-2</v>
      </c>
      <c r="O3033" s="785">
        <f t="shared" si="461"/>
        <v>356.58371782443578</v>
      </c>
      <c r="P3033" s="786">
        <f>IF(ISNUMBER(F3033),IF(LEFT(A3033,3)="Cat",VLOOKUP(A3033,'Loc Configurations Seules'!R:W,6,FALSE),VLOOKUP(G3033,'Loc Coefficients Location'!A:F,6,FALSE)),"")</f>
        <v>7.5421779500883954E-2</v>
      </c>
      <c r="Q3033" s="785">
        <f t="shared" si="462"/>
        <v>271.55234600395761</v>
      </c>
      <c r="R3033" s="786">
        <f>IF(ISNUMBER(F3033),IF(LEFT(A3033,3)="Cat",VLOOKUP(A3033,'Loc Configurations Seules'!R:X,7,FALSE),VLOOKUP(G3033,'Loc Coefficients Location'!A:G,7,FALSE)),"")</f>
        <v>6.3273484033980879E-2</v>
      </c>
      <c r="S3033" s="785">
        <f t="shared" si="463"/>
        <v>227.81301559014645</v>
      </c>
    </row>
    <row r="3034" spans="1:19" s="5" customFormat="1" ht="15.75" thickBot="1" x14ac:dyDescent="0.3">
      <c r="A3034" s="190"/>
      <c r="B3034" s="186" t="s">
        <v>9206</v>
      </c>
      <c r="C3034" s="56" t="s">
        <v>9207</v>
      </c>
      <c r="D3034" s="57"/>
      <c r="E3034" s="54"/>
      <c r="F3034" s="103">
        <v>3600.45</v>
      </c>
      <c r="G3034" s="791" t="s">
        <v>9601</v>
      </c>
      <c r="H3034" s="781">
        <f t="shared" si="459"/>
        <v>950.25</v>
      </c>
      <c r="I3034" s="782">
        <f t="shared" si="459"/>
        <v>481.93</v>
      </c>
      <c r="J3034" s="782">
        <f t="shared" si="459"/>
        <v>328.9</v>
      </c>
      <c r="K3034" s="783">
        <f t="shared" si="459"/>
        <v>252.96</v>
      </c>
      <c r="L3034" s="784">
        <f>IF(ISNUMBER(F3034),IF(LEFT(A3034,3)="Cat",VLOOKUP(A3034,'Loc Configurations Seules'!R:U,4,FALSE),VLOOKUP(G3034,'Loc Coefficients Location'!A:D,4,FALSE)),"")</f>
        <v>0.18651532340555149</v>
      </c>
      <c r="M3034" s="785">
        <f t="shared" si="460"/>
        <v>671.53909615551788</v>
      </c>
      <c r="N3034" s="786">
        <f>IF(ISNUMBER(F3034),IF(LEFT(A3034,3)="Cat",VLOOKUP(A3034,'Loc Configurations Seules'!R:V,5,FALSE),VLOOKUP(G3034,'Loc Coefficients Location'!A:E,5,FALSE)),"")</f>
        <v>9.9038652897397772E-2</v>
      </c>
      <c r="O3034" s="785">
        <f t="shared" si="461"/>
        <v>356.58371782443578</v>
      </c>
      <c r="P3034" s="786">
        <f>IF(ISNUMBER(F3034),IF(LEFT(A3034,3)="Cat",VLOOKUP(A3034,'Loc Configurations Seules'!R:W,6,FALSE),VLOOKUP(G3034,'Loc Coefficients Location'!A:F,6,FALSE)),"")</f>
        <v>7.5421779500883954E-2</v>
      </c>
      <c r="Q3034" s="785">
        <f t="shared" si="462"/>
        <v>271.55234600395761</v>
      </c>
      <c r="R3034" s="786">
        <f>IF(ISNUMBER(F3034),IF(LEFT(A3034,3)="Cat",VLOOKUP(A3034,'Loc Configurations Seules'!R:X,7,FALSE),VLOOKUP(G3034,'Loc Coefficients Location'!A:G,7,FALSE)),"")</f>
        <v>6.3273484033980879E-2</v>
      </c>
      <c r="S3034" s="785">
        <f t="shared" si="463"/>
        <v>227.81301559014645</v>
      </c>
    </row>
    <row r="3035" spans="1:19" s="5" customFormat="1" ht="25.5" x14ac:dyDescent="0.25">
      <c r="A3035" s="100" t="s">
        <v>3216</v>
      </c>
      <c r="B3035" s="189" t="s">
        <v>10351</v>
      </c>
      <c r="C3035" s="94" t="s">
        <v>3217</v>
      </c>
      <c r="D3035" s="60"/>
      <c r="E3035" s="61"/>
      <c r="F3035" s="213">
        <v>7288.05</v>
      </c>
      <c r="G3035" s="791" t="s">
        <v>9601</v>
      </c>
      <c r="H3035" s="781">
        <f t="shared" si="459"/>
        <v>1923.5</v>
      </c>
      <c r="I3035" s="782">
        <f t="shared" si="459"/>
        <v>975.53</v>
      </c>
      <c r="J3035" s="782">
        <f t="shared" si="459"/>
        <v>665.77</v>
      </c>
      <c r="K3035" s="783">
        <f t="shared" si="459"/>
        <v>512.04</v>
      </c>
      <c r="L3035" s="784">
        <f>IF(ISNUMBER(F3035),IF(LEFT(A3035,3)="Cat",VLOOKUP(A3035,'Loc Configurations Seules'!R:U,4,FALSE),VLOOKUP(G3035,'Loc Coefficients Location'!A:D,4,FALSE)),"")</f>
        <v>0.18651532340555149</v>
      </c>
      <c r="M3035" s="785">
        <f t="shared" si="460"/>
        <v>1359.3330027458296</v>
      </c>
      <c r="N3035" s="786">
        <f>IF(ISNUMBER(F3035),IF(LEFT(A3035,3)="Cat",VLOOKUP(A3035,'Loc Configurations Seules'!R:V,5,FALSE),VLOOKUP(G3035,'Loc Coefficients Location'!A:E,5,FALSE)),"")</f>
        <v>9.9038652897397772E-2</v>
      </c>
      <c r="O3035" s="785">
        <f t="shared" si="461"/>
        <v>721.79865424887987</v>
      </c>
      <c r="P3035" s="786">
        <f>IF(ISNUMBER(F3035),IF(LEFT(A3035,3)="Cat",VLOOKUP(A3035,'Loc Configurations Seules'!R:W,6,FALSE),VLOOKUP(G3035,'Loc Coefficients Location'!A:F,6,FALSE)),"")</f>
        <v>7.5421779500883954E-2</v>
      </c>
      <c r="Q3035" s="785">
        <f t="shared" si="462"/>
        <v>549.67770009141736</v>
      </c>
      <c r="R3035" s="786">
        <f>IF(ISNUMBER(F3035),IF(LEFT(A3035,3)="Cat",VLOOKUP(A3035,'Loc Configurations Seules'!R:X,7,FALSE),VLOOKUP(G3035,'Loc Coefficients Location'!A:G,7,FALSE)),"")</f>
        <v>6.3273484033980879E-2</v>
      </c>
      <c r="S3035" s="785">
        <f t="shared" si="463"/>
        <v>461.14031531385433</v>
      </c>
    </row>
    <row r="3036" spans="1:19" s="5" customFormat="1" x14ac:dyDescent="0.25">
      <c r="A3036" s="41"/>
      <c r="B3036" s="210" t="s">
        <v>10351</v>
      </c>
      <c r="C3036" s="43" t="s">
        <v>3218</v>
      </c>
      <c r="D3036" s="44"/>
      <c r="E3036" s="47"/>
      <c r="F3036" s="46">
        <v>7288.05</v>
      </c>
      <c r="G3036" s="791" t="s">
        <v>9601</v>
      </c>
      <c r="H3036" s="781">
        <f t="shared" si="459"/>
        <v>1923.5</v>
      </c>
      <c r="I3036" s="782">
        <f t="shared" si="459"/>
        <v>975.53</v>
      </c>
      <c r="J3036" s="782">
        <f t="shared" si="459"/>
        <v>665.77</v>
      </c>
      <c r="K3036" s="783">
        <f t="shared" si="459"/>
        <v>512.04</v>
      </c>
      <c r="L3036" s="784">
        <f>IF(ISNUMBER(F3036),IF(LEFT(A3036,3)="Cat",VLOOKUP(A3036,'Loc Configurations Seules'!R:U,4,FALSE),VLOOKUP(G3036,'Loc Coefficients Location'!A:D,4,FALSE)),"")</f>
        <v>0.18651532340555149</v>
      </c>
      <c r="M3036" s="785">
        <f t="shared" si="460"/>
        <v>1359.3330027458296</v>
      </c>
      <c r="N3036" s="786">
        <f>IF(ISNUMBER(F3036),IF(LEFT(A3036,3)="Cat",VLOOKUP(A3036,'Loc Configurations Seules'!R:V,5,FALSE),VLOOKUP(G3036,'Loc Coefficients Location'!A:E,5,FALSE)),"")</f>
        <v>9.9038652897397772E-2</v>
      </c>
      <c r="O3036" s="785">
        <f t="shared" si="461"/>
        <v>721.79865424887987</v>
      </c>
      <c r="P3036" s="786">
        <f>IF(ISNUMBER(F3036),IF(LEFT(A3036,3)="Cat",VLOOKUP(A3036,'Loc Configurations Seules'!R:W,6,FALSE),VLOOKUP(G3036,'Loc Coefficients Location'!A:F,6,FALSE)),"")</f>
        <v>7.5421779500883954E-2</v>
      </c>
      <c r="Q3036" s="785">
        <f t="shared" si="462"/>
        <v>549.67770009141736</v>
      </c>
      <c r="R3036" s="786">
        <f>IF(ISNUMBER(F3036),IF(LEFT(A3036,3)="Cat",VLOOKUP(A3036,'Loc Configurations Seules'!R:X,7,FALSE),VLOOKUP(G3036,'Loc Coefficients Location'!A:G,7,FALSE)),"")</f>
        <v>6.3273484033980879E-2</v>
      </c>
      <c r="S3036" s="785">
        <f t="shared" si="463"/>
        <v>461.14031531385433</v>
      </c>
    </row>
    <row r="3037" spans="1:19" s="5" customFormat="1" ht="15.75" thickBot="1" x14ac:dyDescent="0.3">
      <c r="A3037" s="48"/>
      <c r="B3037" s="62" t="s">
        <v>9428</v>
      </c>
      <c r="C3037" s="50" t="s">
        <v>9208</v>
      </c>
      <c r="D3037" s="51"/>
      <c r="E3037" s="295"/>
      <c r="F3037" s="53">
        <v>7288.05</v>
      </c>
      <c r="G3037" s="791" t="s">
        <v>9601</v>
      </c>
      <c r="H3037" s="781">
        <f t="shared" si="459"/>
        <v>1923.5</v>
      </c>
      <c r="I3037" s="782">
        <f t="shared" si="459"/>
        <v>975.53</v>
      </c>
      <c r="J3037" s="782">
        <f t="shared" si="459"/>
        <v>665.77</v>
      </c>
      <c r="K3037" s="783">
        <f t="shared" si="459"/>
        <v>512.04</v>
      </c>
      <c r="L3037" s="784">
        <f>IF(ISNUMBER(F3037),IF(LEFT(A3037,3)="Cat",VLOOKUP(A3037,'Loc Configurations Seules'!R:U,4,FALSE),VLOOKUP(G3037,'Loc Coefficients Location'!A:D,4,FALSE)),"")</f>
        <v>0.18651532340555149</v>
      </c>
      <c r="M3037" s="785">
        <f t="shared" si="460"/>
        <v>1359.3330027458296</v>
      </c>
      <c r="N3037" s="786">
        <f>IF(ISNUMBER(F3037),IF(LEFT(A3037,3)="Cat",VLOOKUP(A3037,'Loc Configurations Seules'!R:V,5,FALSE),VLOOKUP(G3037,'Loc Coefficients Location'!A:E,5,FALSE)),"")</f>
        <v>9.9038652897397772E-2</v>
      </c>
      <c r="O3037" s="785">
        <f t="shared" si="461"/>
        <v>721.79865424887987</v>
      </c>
      <c r="P3037" s="786">
        <f>IF(ISNUMBER(F3037),IF(LEFT(A3037,3)="Cat",VLOOKUP(A3037,'Loc Configurations Seules'!R:W,6,FALSE),VLOOKUP(G3037,'Loc Coefficients Location'!A:F,6,FALSE)),"")</f>
        <v>7.5421779500883954E-2</v>
      </c>
      <c r="Q3037" s="785">
        <f t="shared" si="462"/>
        <v>549.67770009141736</v>
      </c>
      <c r="R3037" s="786">
        <f>IF(ISNUMBER(F3037),IF(LEFT(A3037,3)="Cat",VLOOKUP(A3037,'Loc Configurations Seules'!R:X,7,FALSE),VLOOKUP(G3037,'Loc Coefficients Location'!A:G,7,FALSE)),"")</f>
        <v>6.3273484033980879E-2</v>
      </c>
      <c r="S3037" s="785">
        <f t="shared" si="463"/>
        <v>461.14031531385433</v>
      </c>
    </row>
    <row r="3038" spans="1:19" s="5" customFormat="1" ht="25.5" x14ac:dyDescent="0.25">
      <c r="A3038" s="211" t="s">
        <v>7771</v>
      </c>
      <c r="B3038" s="212" t="s">
        <v>10352</v>
      </c>
      <c r="C3038" s="81" t="s">
        <v>7772</v>
      </c>
      <c r="D3038" s="82"/>
      <c r="E3038" s="97"/>
      <c r="F3038" s="213">
        <v>10614</v>
      </c>
      <c r="G3038" s="791" t="s">
        <v>9601</v>
      </c>
      <c r="H3038" s="781">
        <f t="shared" si="459"/>
        <v>2801.29</v>
      </c>
      <c r="I3038" s="782">
        <f t="shared" si="459"/>
        <v>1420.72</v>
      </c>
      <c r="J3038" s="782">
        <f t="shared" si="459"/>
        <v>969.6</v>
      </c>
      <c r="K3038" s="783">
        <f t="shared" si="459"/>
        <v>745.71</v>
      </c>
      <c r="L3038" s="784">
        <f>IF(ISNUMBER(F3038),IF(LEFT(A3038,3)="Cat",VLOOKUP(A3038,'Loc Configurations Seules'!R:U,4,FALSE),VLOOKUP(G3038,'Loc Coefficients Location'!A:D,4,FALSE)),"")</f>
        <v>0.18651532340555149</v>
      </c>
      <c r="M3038" s="785">
        <f t="shared" si="460"/>
        <v>1979.6736426265236</v>
      </c>
      <c r="N3038" s="786">
        <f>IF(ISNUMBER(F3038),IF(LEFT(A3038,3)="Cat",VLOOKUP(A3038,'Loc Configurations Seules'!R:V,5,FALSE),VLOOKUP(G3038,'Loc Coefficients Location'!A:E,5,FALSE)),"")</f>
        <v>9.9038652897397772E-2</v>
      </c>
      <c r="O3038" s="785">
        <f t="shared" si="461"/>
        <v>1051.1962618529799</v>
      </c>
      <c r="P3038" s="786">
        <f>IF(ISNUMBER(F3038),IF(LEFT(A3038,3)="Cat",VLOOKUP(A3038,'Loc Configurations Seules'!R:W,6,FALSE),VLOOKUP(G3038,'Loc Coefficients Location'!A:F,6,FALSE)),"")</f>
        <v>7.5421779500883954E-2</v>
      </c>
      <c r="Q3038" s="785">
        <f t="shared" si="462"/>
        <v>800.52676762238229</v>
      </c>
      <c r="R3038" s="786">
        <f>IF(ISNUMBER(F3038),IF(LEFT(A3038,3)="Cat",VLOOKUP(A3038,'Loc Configurations Seules'!R:X,7,FALSE),VLOOKUP(G3038,'Loc Coefficients Location'!A:G,7,FALSE)),"")</f>
        <v>6.3273484033980879E-2</v>
      </c>
      <c r="S3038" s="785">
        <f t="shared" si="463"/>
        <v>671.584759536673</v>
      </c>
    </row>
    <row r="3039" spans="1:19" s="5" customFormat="1" x14ac:dyDescent="0.25">
      <c r="A3039" s="41"/>
      <c r="B3039" s="210" t="s">
        <v>10352</v>
      </c>
      <c r="C3039" s="43" t="s">
        <v>7773</v>
      </c>
      <c r="D3039" s="44"/>
      <c r="E3039" s="47"/>
      <c r="F3039" s="46">
        <v>10614</v>
      </c>
      <c r="G3039" s="791" t="s">
        <v>9601</v>
      </c>
      <c r="H3039" s="781">
        <f t="shared" si="459"/>
        <v>2801.29</v>
      </c>
      <c r="I3039" s="782">
        <f t="shared" si="459"/>
        <v>1420.72</v>
      </c>
      <c r="J3039" s="782">
        <f t="shared" si="459"/>
        <v>969.6</v>
      </c>
      <c r="K3039" s="783">
        <f t="shared" si="459"/>
        <v>745.71</v>
      </c>
      <c r="L3039" s="784">
        <f>IF(ISNUMBER(F3039),IF(LEFT(A3039,3)="Cat",VLOOKUP(A3039,'Loc Configurations Seules'!R:U,4,FALSE),VLOOKUP(G3039,'Loc Coefficients Location'!A:D,4,FALSE)),"")</f>
        <v>0.18651532340555149</v>
      </c>
      <c r="M3039" s="785">
        <f t="shared" si="460"/>
        <v>1979.6736426265236</v>
      </c>
      <c r="N3039" s="786">
        <f>IF(ISNUMBER(F3039),IF(LEFT(A3039,3)="Cat",VLOOKUP(A3039,'Loc Configurations Seules'!R:V,5,FALSE),VLOOKUP(G3039,'Loc Coefficients Location'!A:E,5,FALSE)),"")</f>
        <v>9.9038652897397772E-2</v>
      </c>
      <c r="O3039" s="785">
        <f t="shared" si="461"/>
        <v>1051.1962618529799</v>
      </c>
      <c r="P3039" s="786">
        <f>IF(ISNUMBER(F3039),IF(LEFT(A3039,3)="Cat",VLOOKUP(A3039,'Loc Configurations Seules'!R:W,6,FALSE),VLOOKUP(G3039,'Loc Coefficients Location'!A:F,6,FALSE)),"")</f>
        <v>7.5421779500883954E-2</v>
      </c>
      <c r="Q3039" s="785">
        <f t="shared" si="462"/>
        <v>800.52676762238229</v>
      </c>
      <c r="R3039" s="786">
        <f>IF(ISNUMBER(F3039),IF(LEFT(A3039,3)="Cat",VLOOKUP(A3039,'Loc Configurations Seules'!R:X,7,FALSE),VLOOKUP(G3039,'Loc Coefficients Location'!A:G,7,FALSE)),"")</f>
        <v>6.3273484033980879E-2</v>
      </c>
      <c r="S3039" s="785">
        <f t="shared" si="463"/>
        <v>671.584759536673</v>
      </c>
    </row>
    <row r="3040" spans="1:19" s="5" customFormat="1" ht="15.75" thickBot="1" x14ac:dyDescent="0.3">
      <c r="A3040" s="48"/>
      <c r="B3040" s="62" t="s">
        <v>9371</v>
      </c>
      <c r="C3040" s="50" t="s">
        <v>9209</v>
      </c>
      <c r="D3040" s="51"/>
      <c r="E3040" s="295"/>
      <c r="F3040" s="53">
        <v>10614</v>
      </c>
      <c r="G3040" s="791" t="s">
        <v>9601</v>
      </c>
      <c r="H3040" s="781">
        <f t="shared" si="459"/>
        <v>2801.29</v>
      </c>
      <c r="I3040" s="782">
        <f t="shared" si="459"/>
        <v>1420.72</v>
      </c>
      <c r="J3040" s="782">
        <f t="shared" si="459"/>
        <v>969.6</v>
      </c>
      <c r="K3040" s="783">
        <f t="shared" si="459"/>
        <v>745.71</v>
      </c>
      <c r="L3040" s="784">
        <f>IF(ISNUMBER(F3040),IF(LEFT(A3040,3)="Cat",VLOOKUP(A3040,'Loc Configurations Seules'!R:U,4,FALSE),VLOOKUP(G3040,'Loc Coefficients Location'!A:D,4,FALSE)),"")</f>
        <v>0.18651532340555149</v>
      </c>
      <c r="M3040" s="785">
        <f t="shared" si="460"/>
        <v>1979.6736426265236</v>
      </c>
      <c r="N3040" s="786">
        <f>IF(ISNUMBER(F3040),IF(LEFT(A3040,3)="Cat",VLOOKUP(A3040,'Loc Configurations Seules'!R:V,5,FALSE),VLOOKUP(G3040,'Loc Coefficients Location'!A:E,5,FALSE)),"")</f>
        <v>9.9038652897397772E-2</v>
      </c>
      <c r="O3040" s="785">
        <f t="shared" si="461"/>
        <v>1051.1962618529799</v>
      </c>
      <c r="P3040" s="786">
        <f>IF(ISNUMBER(F3040),IF(LEFT(A3040,3)="Cat",VLOOKUP(A3040,'Loc Configurations Seules'!R:W,6,FALSE),VLOOKUP(G3040,'Loc Coefficients Location'!A:F,6,FALSE)),"")</f>
        <v>7.5421779500883954E-2</v>
      </c>
      <c r="Q3040" s="785">
        <f t="shared" si="462"/>
        <v>800.52676762238229</v>
      </c>
      <c r="R3040" s="786">
        <f>IF(ISNUMBER(F3040),IF(LEFT(A3040,3)="Cat",VLOOKUP(A3040,'Loc Configurations Seules'!R:X,7,FALSE),VLOOKUP(G3040,'Loc Coefficients Location'!A:G,7,FALSE)),"")</f>
        <v>6.3273484033980879E-2</v>
      </c>
      <c r="S3040" s="785">
        <f t="shared" si="463"/>
        <v>671.584759536673</v>
      </c>
    </row>
    <row r="3041" spans="1:19" s="5" customFormat="1" ht="26.25" thickBot="1" x14ac:dyDescent="0.3">
      <c r="A3041" s="215" t="s">
        <v>3219</v>
      </c>
      <c r="B3041" s="389" t="s">
        <v>3220</v>
      </c>
      <c r="C3041" s="312" t="s">
        <v>3221</v>
      </c>
      <c r="D3041" s="313"/>
      <c r="E3041" s="421"/>
      <c r="F3041" s="442">
        <v>32244.45</v>
      </c>
      <c r="G3041" s="791" t="s">
        <v>9601</v>
      </c>
      <c r="H3041" s="781">
        <f t="shared" si="459"/>
        <v>8510.1</v>
      </c>
      <c r="I3041" s="782">
        <f t="shared" si="459"/>
        <v>4316.04</v>
      </c>
      <c r="J3041" s="782">
        <f t="shared" si="459"/>
        <v>2945.55</v>
      </c>
      <c r="K3041" s="783">
        <f t="shared" si="459"/>
        <v>2265.39</v>
      </c>
      <c r="L3041" s="784">
        <f>IF(ISNUMBER(F3041),IF(LEFT(A3041,3)="Cat",VLOOKUP(A3041,'Loc Configurations Seules'!R:U,4,FALSE),VLOOKUP(G3041,'Loc Coefficients Location'!A:D,4,FALSE)),"")</f>
        <v>0.18651532340555149</v>
      </c>
      <c r="M3041" s="785">
        <f t="shared" si="460"/>
        <v>6014.0840197841353</v>
      </c>
      <c r="N3041" s="786">
        <f>IF(ISNUMBER(F3041),IF(LEFT(A3041,3)="Cat",VLOOKUP(A3041,'Loc Configurations Seules'!R:V,5,FALSE),VLOOKUP(G3041,'Loc Coefficients Location'!A:E,5,FALSE)),"")</f>
        <v>9.9038652897397772E-2</v>
      </c>
      <c r="O3041" s="785">
        <f t="shared" si="461"/>
        <v>3193.4468914174977</v>
      </c>
      <c r="P3041" s="786">
        <f>IF(ISNUMBER(F3041),IF(LEFT(A3041,3)="Cat",VLOOKUP(A3041,'Loc Configurations Seules'!R:W,6,FALSE),VLOOKUP(G3041,'Loc Coefficients Location'!A:F,6,FALSE)),"")</f>
        <v>7.5421779500883954E-2</v>
      </c>
      <c r="Q3041" s="785">
        <f t="shared" si="462"/>
        <v>2431.9337980272776</v>
      </c>
      <c r="R3041" s="786">
        <f>IF(ISNUMBER(F3041),IF(LEFT(A3041,3)="Cat",VLOOKUP(A3041,'Loc Configurations Seules'!R:X,7,FALSE),VLOOKUP(G3041,'Loc Coefficients Location'!A:G,7,FALSE)),"")</f>
        <v>6.3273484033980879E-2</v>
      </c>
      <c r="S3041" s="785">
        <f t="shared" si="463"/>
        <v>2040.2186922594947</v>
      </c>
    </row>
    <row r="3042" spans="1:19" s="5" customFormat="1" ht="15.75" thickBot="1" x14ac:dyDescent="0.3">
      <c r="A3042" s="190"/>
      <c r="B3042" s="85" t="s">
        <v>9210</v>
      </c>
      <c r="C3042" s="43" t="s">
        <v>9211</v>
      </c>
      <c r="D3042" s="44"/>
      <c r="E3042" s="69"/>
      <c r="F3042" s="46">
        <v>32244.45</v>
      </c>
      <c r="G3042" s="791" t="s">
        <v>9601</v>
      </c>
      <c r="H3042" s="781">
        <f t="shared" si="459"/>
        <v>8510.1</v>
      </c>
      <c r="I3042" s="782">
        <f t="shared" si="459"/>
        <v>4316.04</v>
      </c>
      <c r="J3042" s="782">
        <f t="shared" si="459"/>
        <v>2945.55</v>
      </c>
      <c r="K3042" s="783">
        <f t="shared" si="459"/>
        <v>2265.39</v>
      </c>
      <c r="L3042" s="784">
        <f>IF(ISNUMBER(F3042),IF(LEFT(A3042,3)="Cat",VLOOKUP(A3042,'Loc Configurations Seules'!R:U,4,FALSE),VLOOKUP(G3042,'Loc Coefficients Location'!A:D,4,FALSE)),"")</f>
        <v>0.18651532340555149</v>
      </c>
      <c r="M3042" s="785">
        <f t="shared" si="460"/>
        <v>6014.0840197841353</v>
      </c>
      <c r="N3042" s="786">
        <f>IF(ISNUMBER(F3042),IF(LEFT(A3042,3)="Cat",VLOOKUP(A3042,'Loc Configurations Seules'!R:V,5,FALSE),VLOOKUP(G3042,'Loc Coefficients Location'!A:E,5,FALSE)),"")</f>
        <v>9.9038652897397772E-2</v>
      </c>
      <c r="O3042" s="785">
        <f t="shared" si="461"/>
        <v>3193.4468914174977</v>
      </c>
      <c r="P3042" s="786">
        <f>IF(ISNUMBER(F3042),IF(LEFT(A3042,3)="Cat",VLOOKUP(A3042,'Loc Configurations Seules'!R:W,6,FALSE),VLOOKUP(G3042,'Loc Coefficients Location'!A:F,6,FALSE)),"")</f>
        <v>7.5421779500883954E-2</v>
      </c>
      <c r="Q3042" s="785">
        <f t="shared" si="462"/>
        <v>2431.9337980272776</v>
      </c>
      <c r="R3042" s="786">
        <f>IF(ISNUMBER(F3042),IF(LEFT(A3042,3)="Cat",VLOOKUP(A3042,'Loc Configurations Seules'!R:X,7,FALSE),VLOOKUP(G3042,'Loc Coefficients Location'!A:G,7,FALSE)),"")</f>
        <v>6.3273484033980879E-2</v>
      </c>
      <c r="S3042" s="785">
        <f t="shared" si="463"/>
        <v>2040.2186922594947</v>
      </c>
    </row>
    <row r="3043" spans="1:19" s="5" customFormat="1" ht="26.25" thickBot="1" x14ac:dyDescent="0.3">
      <c r="A3043" s="416" t="s">
        <v>3222</v>
      </c>
      <c r="B3043" s="417" t="s">
        <v>3223</v>
      </c>
      <c r="C3043" s="418" t="s">
        <v>3224</v>
      </c>
      <c r="D3043" s="419"/>
      <c r="E3043" s="420"/>
      <c r="F3043" s="443">
        <v>6103.65</v>
      </c>
      <c r="G3043" s="791" t="s">
        <v>9601</v>
      </c>
      <c r="H3043" s="781">
        <f t="shared" si="459"/>
        <v>1610.9</v>
      </c>
      <c r="I3043" s="782">
        <f t="shared" si="459"/>
        <v>817</v>
      </c>
      <c r="J3043" s="782">
        <f t="shared" si="459"/>
        <v>557.57000000000005</v>
      </c>
      <c r="K3043" s="783">
        <f t="shared" si="459"/>
        <v>428.82</v>
      </c>
      <c r="L3043" s="784">
        <f>IF(ISNUMBER(F3043),IF(LEFT(A3043,3)="Cat",VLOOKUP(A3043,'Loc Configurations Seules'!R:U,4,FALSE),VLOOKUP(G3043,'Loc Coefficients Location'!A:D,4,FALSE)),"")</f>
        <v>0.18651532340555149</v>
      </c>
      <c r="M3043" s="785">
        <f t="shared" si="460"/>
        <v>1138.4242537042942</v>
      </c>
      <c r="N3043" s="786">
        <f>IF(ISNUMBER(F3043),IF(LEFT(A3043,3)="Cat",VLOOKUP(A3043,'Loc Configurations Seules'!R:V,5,FALSE),VLOOKUP(G3043,'Loc Coefficients Location'!A:E,5,FALSE)),"")</f>
        <v>9.9038652897397772E-2</v>
      </c>
      <c r="O3043" s="785">
        <f t="shared" si="461"/>
        <v>604.49727375720192</v>
      </c>
      <c r="P3043" s="786">
        <f>IF(ISNUMBER(F3043),IF(LEFT(A3043,3)="Cat",VLOOKUP(A3043,'Loc Configurations Seules'!R:W,6,FALSE),VLOOKUP(G3043,'Loc Coefficients Location'!A:F,6,FALSE)),"")</f>
        <v>7.5421779500883954E-2</v>
      </c>
      <c r="Q3043" s="785">
        <f t="shared" si="462"/>
        <v>460.34814445057032</v>
      </c>
      <c r="R3043" s="786">
        <f>IF(ISNUMBER(F3043),IF(LEFT(A3043,3)="Cat",VLOOKUP(A3043,'Loc Configurations Seules'!R:X,7,FALSE),VLOOKUP(G3043,'Loc Coefficients Location'!A:G,7,FALSE)),"")</f>
        <v>6.3273484033980879E-2</v>
      </c>
      <c r="S3043" s="785">
        <f t="shared" si="463"/>
        <v>386.19920082400739</v>
      </c>
    </row>
    <row r="3044" spans="1:19" s="5" customFormat="1" ht="15.75" thickBot="1" x14ac:dyDescent="0.3">
      <c r="A3044" s="190"/>
      <c r="B3044" s="85" t="s">
        <v>9212</v>
      </c>
      <c r="C3044" s="43" t="s">
        <v>9213</v>
      </c>
      <c r="D3044" s="44"/>
      <c r="E3044" s="69"/>
      <c r="F3044" s="46">
        <v>6103.65</v>
      </c>
      <c r="G3044" s="791" t="s">
        <v>9601</v>
      </c>
      <c r="H3044" s="781">
        <f t="shared" si="459"/>
        <v>1610.9</v>
      </c>
      <c r="I3044" s="782">
        <f t="shared" si="459"/>
        <v>817</v>
      </c>
      <c r="J3044" s="782">
        <f t="shared" si="459"/>
        <v>557.57000000000005</v>
      </c>
      <c r="K3044" s="783">
        <f t="shared" si="459"/>
        <v>428.82</v>
      </c>
      <c r="L3044" s="784">
        <f>IF(ISNUMBER(F3044),IF(LEFT(A3044,3)="Cat",VLOOKUP(A3044,'Loc Configurations Seules'!R:U,4,FALSE),VLOOKUP(G3044,'Loc Coefficients Location'!A:D,4,FALSE)),"")</f>
        <v>0.18651532340555149</v>
      </c>
      <c r="M3044" s="785">
        <f t="shared" si="460"/>
        <v>1138.4242537042942</v>
      </c>
      <c r="N3044" s="786">
        <f>IF(ISNUMBER(F3044),IF(LEFT(A3044,3)="Cat",VLOOKUP(A3044,'Loc Configurations Seules'!R:V,5,FALSE),VLOOKUP(G3044,'Loc Coefficients Location'!A:E,5,FALSE)),"")</f>
        <v>9.9038652897397772E-2</v>
      </c>
      <c r="O3044" s="785">
        <f t="shared" si="461"/>
        <v>604.49727375720192</v>
      </c>
      <c r="P3044" s="786">
        <f>IF(ISNUMBER(F3044),IF(LEFT(A3044,3)="Cat",VLOOKUP(A3044,'Loc Configurations Seules'!R:W,6,FALSE),VLOOKUP(G3044,'Loc Coefficients Location'!A:F,6,FALSE)),"")</f>
        <v>7.5421779500883954E-2</v>
      </c>
      <c r="Q3044" s="785">
        <f t="shared" si="462"/>
        <v>460.34814445057032</v>
      </c>
      <c r="R3044" s="786">
        <f>IF(ISNUMBER(F3044),IF(LEFT(A3044,3)="Cat",VLOOKUP(A3044,'Loc Configurations Seules'!R:X,7,FALSE),VLOOKUP(G3044,'Loc Coefficients Location'!A:G,7,FALSE)),"")</f>
        <v>6.3273484033980879E-2</v>
      </c>
      <c r="S3044" s="785">
        <f t="shared" si="463"/>
        <v>386.19920082400739</v>
      </c>
    </row>
    <row r="3045" spans="1:19" s="5" customFormat="1" ht="26.25" thickBot="1" x14ac:dyDescent="0.3">
      <c r="A3045" s="416" t="s">
        <v>3225</v>
      </c>
      <c r="B3045" s="417" t="s">
        <v>3226</v>
      </c>
      <c r="C3045" s="418" t="s">
        <v>3227</v>
      </c>
      <c r="D3045" s="419"/>
      <c r="E3045" s="420"/>
      <c r="F3045" s="443">
        <v>13091.4</v>
      </c>
      <c r="G3045" s="791" t="s">
        <v>9601</v>
      </c>
      <c r="H3045" s="781">
        <f t="shared" si="459"/>
        <v>3455.14</v>
      </c>
      <c r="I3045" s="782">
        <f t="shared" si="459"/>
        <v>1752.33</v>
      </c>
      <c r="J3045" s="782">
        <f t="shared" si="459"/>
        <v>1195.9100000000001</v>
      </c>
      <c r="K3045" s="783">
        <f t="shared" si="459"/>
        <v>919.76</v>
      </c>
      <c r="L3045" s="784">
        <f>IF(ISNUMBER(F3045),IF(LEFT(A3045,3)="Cat",VLOOKUP(A3045,'Loc Configurations Seules'!R:U,4,FALSE),VLOOKUP(G3045,'Loc Coefficients Location'!A:D,4,FALSE)),"")</f>
        <v>0.18651532340555149</v>
      </c>
      <c r="M3045" s="785">
        <f t="shared" si="460"/>
        <v>2441.7467048314365</v>
      </c>
      <c r="N3045" s="786">
        <f>IF(ISNUMBER(F3045),IF(LEFT(A3045,3)="Cat",VLOOKUP(A3045,'Loc Configurations Seules'!R:V,5,FALSE),VLOOKUP(G3045,'Loc Coefficients Location'!A:E,5,FALSE)),"")</f>
        <v>9.9038652897397772E-2</v>
      </c>
      <c r="O3045" s="785">
        <f t="shared" si="461"/>
        <v>1296.5546205409933</v>
      </c>
      <c r="P3045" s="786">
        <f>IF(ISNUMBER(F3045),IF(LEFT(A3045,3)="Cat",VLOOKUP(A3045,'Loc Configurations Seules'!R:W,6,FALSE),VLOOKUP(G3045,'Loc Coefficients Location'!A:F,6,FALSE)),"")</f>
        <v>7.5421779500883954E-2</v>
      </c>
      <c r="Q3045" s="785">
        <f t="shared" si="462"/>
        <v>987.37668415787221</v>
      </c>
      <c r="R3045" s="786">
        <f>IF(ISNUMBER(F3045),IF(LEFT(A3045,3)="Cat",VLOOKUP(A3045,'Loc Configurations Seules'!R:X,7,FALSE),VLOOKUP(G3045,'Loc Coefficients Location'!A:G,7,FALSE)),"")</f>
        <v>6.3273484033980879E-2</v>
      </c>
      <c r="S3045" s="785">
        <f t="shared" si="463"/>
        <v>828.33848888245723</v>
      </c>
    </row>
    <row r="3046" spans="1:19" s="5" customFormat="1" ht="15.75" thickBot="1" x14ac:dyDescent="0.3">
      <c r="A3046" s="190"/>
      <c r="B3046" s="85" t="s">
        <v>9212</v>
      </c>
      <c r="C3046" s="43" t="s">
        <v>9214</v>
      </c>
      <c r="D3046" s="44"/>
      <c r="E3046" s="69"/>
      <c r="F3046" s="46">
        <v>13091.4</v>
      </c>
      <c r="G3046" s="791" t="s">
        <v>9601</v>
      </c>
      <c r="H3046" s="781">
        <f t="shared" si="459"/>
        <v>3455.14</v>
      </c>
      <c r="I3046" s="782">
        <f t="shared" si="459"/>
        <v>1752.33</v>
      </c>
      <c r="J3046" s="782">
        <f t="shared" si="459"/>
        <v>1195.9100000000001</v>
      </c>
      <c r="K3046" s="783">
        <f t="shared" si="459"/>
        <v>919.76</v>
      </c>
      <c r="L3046" s="784">
        <f>IF(ISNUMBER(F3046),IF(LEFT(A3046,3)="Cat",VLOOKUP(A3046,'Loc Configurations Seules'!R:U,4,FALSE),VLOOKUP(G3046,'Loc Coefficients Location'!A:D,4,FALSE)),"")</f>
        <v>0.18651532340555149</v>
      </c>
      <c r="M3046" s="785">
        <f t="shared" si="460"/>
        <v>2441.7467048314365</v>
      </c>
      <c r="N3046" s="786">
        <f>IF(ISNUMBER(F3046),IF(LEFT(A3046,3)="Cat",VLOOKUP(A3046,'Loc Configurations Seules'!R:V,5,FALSE),VLOOKUP(G3046,'Loc Coefficients Location'!A:E,5,FALSE)),"")</f>
        <v>9.9038652897397772E-2</v>
      </c>
      <c r="O3046" s="785">
        <f t="shared" si="461"/>
        <v>1296.5546205409933</v>
      </c>
      <c r="P3046" s="786">
        <f>IF(ISNUMBER(F3046),IF(LEFT(A3046,3)="Cat",VLOOKUP(A3046,'Loc Configurations Seules'!R:W,6,FALSE),VLOOKUP(G3046,'Loc Coefficients Location'!A:F,6,FALSE)),"")</f>
        <v>7.5421779500883954E-2</v>
      </c>
      <c r="Q3046" s="785">
        <f t="shared" si="462"/>
        <v>987.37668415787221</v>
      </c>
      <c r="R3046" s="786">
        <f>IF(ISNUMBER(F3046),IF(LEFT(A3046,3)="Cat",VLOOKUP(A3046,'Loc Configurations Seules'!R:X,7,FALSE),VLOOKUP(G3046,'Loc Coefficients Location'!A:G,7,FALSE)),"")</f>
        <v>6.3273484033980879E-2</v>
      </c>
      <c r="S3046" s="785">
        <f t="shared" si="463"/>
        <v>828.33848888245723</v>
      </c>
    </row>
    <row r="3047" spans="1:19" s="5" customFormat="1" ht="15.75" thickBot="1" x14ac:dyDescent="0.3">
      <c r="A3047" s="416" t="s">
        <v>3228</v>
      </c>
      <c r="B3047" s="417" t="s">
        <v>3220</v>
      </c>
      <c r="C3047" s="418" t="s">
        <v>3229</v>
      </c>
      <c r="D3047" s="419"/>
      <c r="E3047" s="420"/>
      <c r="F3047" s="443">
        <v>65374.05</v>
      </c>
      <c r="G3047" s="791" t="s">
        <v>9601</v>
      </c>
      <c r="H3047" s="781">
        <f t="shared" si="459"/>
        <v>17253.810000000001</v>
      </c>
      <c r="I3047" s="782">
        <f t="shared" si="459"/>
        <v>8750.56</v>
      </c>
      <c r="J3047" s="782">
        <f t="shared" si="459"/>
        <v>5971.96</v>
      </c>
      <c r="K3047" s="783">
        <f t="shared" si="459"/>
        <v>4592.97</v>
      </c>
      <c r="L3047" s="784">
        <f>IF(ISNUMBER(F3047),IF(LEFT(A3047,3)="Cat",VLOOKUP(A3047,'Loc Configurations Seules'!R:U,4,FALSE),VLOOKUP(G3047,'Loc Coefficients Location'!A:D,4,FALSE)),"")</f>
        <v>0.18651532340555149</v>
      </c>
      <c r="M3047" s="785">
        <f t="shared" si="460"/>
        <v>12193.262078080694</v>
      </c>
      <c r="N3047" s="786">
        <f>IF(ISNUMBER(F3047),IF(LEFT(A3047,3)="Cat",VLOOKUP(A3047,'Loc Configurations Seules'!R:V,5,FALSE),VLOOKUP(G3047,'Loc Coefficients Location'!A:E,5,FALSE)),"")</f>
        <v>9.9038652897397772E-2</v>
      </c>
      <c r="O3047" s="785">
        <f t="shared" si="461"/>
        <v>6474.5578464471273</v>
      </c>
      <c r="P3047" s="786">
        <f>IF(ISNUMBER(F3047),IF(LEFT(A3047,3)="Cat",VLOOKUP(A3047,'Loc Configurations Seules'!R:W,6,FALSE),VLOOKUP(G3047,'Loc Coefficients Location'!A:F,6,FALSE)),"")</f>
        <v>7.5421779500883954E-2</v>
      </c>
      <c r="Q3047" s="785">
        <f t="shared" si="462"/>
        <v>4930.6271841797625</v>
      </c>
      <c r="R3047" s="786">
        <f>IF(ISNUMBER(F3047),IF(LEFT(A3047,3)="Cat",VLOOKUP(A3047,'Loc Configurations Seules'!R:X,7,FALSE),VLOOKUP(G3047,'Loc Coefficients Location'!A:G,7,FALSE)),"")</f>
        <v>6.3273484033980879E-2</v>
      </c>
      <c r="S3047" s="785">
        <f t="shared" si="463"/>
        <v>4136.4439089116677</v>
      </c>
    </row>
    <row r="3048" spans="1:19" s="5" customFormat="1" ht="15.75" thickBot="1" x14ac:dyDescent="0.3">
      <c r="A3048" s="190"/>
      <c r="B3048" s="85" t="s">
        <v>9210</v>
      </c>
      <c r="C3048" s="43" t="s">
        <v>9215</v>
      </c>
      <c r="D3048" s="44"/>
      <c r="E3048" s="69"/>
      <c r="F3048" s="46">
        <v>65374.05</v>
      </c>
      <c r="G3048" s="791" t="s">
        <v>9601</v>
      </c>
      <c r="H3048" s="781">
        <f t="shared" si="459"/>
        <v>17253.810000000001</v>
      </c>
      <c r="I3048" s="782">
        <f t="shared" si="459"/>
        <v>8750.56</v>
      </c>
      <c r="J3048" s="782">
        <f t="shared" si="459"/>
        <v>5971.96</v>
      </c>
      <c r="K3048" s="783">
        <f t="shared" si="459"/>
        <v>4592.97</v>
      </c>
      <c r="L3048" s="784">
        <f>IF(ISNUMBER(F3048),IF(LEFT(A3048,3)="Cat",VLOOKUP(A3048,'Loc Configurations Seules'!R:U,4,FALSE),VLOOKUP(G3048,'Loc Coefficients Location'!A:D,4,FALSE)),"")</f>
        <v>0.18651532340555149</v>
      </c>
      <c r="M3048" s="785">
        <f t="shared" si="460"/>
        <v>12193.262078080694</v>
      </c>
      <c r="N3048" s="786">
        <f>IF(ISNUMBER(F3048),IF(LEFT(A3048,3)="Cat",VLOOKUP(A3048,'Loc Configurations Seules'!R:V,5,FALSE),VLOOKUP(G3048,'Loc Coefficients Location'!A:E,5,FALSE)),"")</f>
        <v>9.9038652897397772E-2</v>
      </c>
      <c r="O3048" s="785">
        <f t="shared" si="461"/>
        <v>6474.5578464471273</v>
      </c>
      <c r="P3048" s="786">
        <f>IF(ISNUMBER(F3048),IF(LEFT(A3048,3)="Cat",VLOOKUP(A3048,'Loc Configurations Seules'!R:W,6,FALSE),VLOOKUP(G3048,'Loc Coefficients Location'!A:F,6,FALSE)),"")</f>
        <v>7.5421779500883954E-2</v>
      </c>
      <c r="Q3048" s="785">
        <f t="shared" si="462"/>
        <v>4930.6271841797625</v>
      </c>
      <c r="R3048" s="786">
        <f>IF(ISNUMBER(F3048),IF(LEFT(A3048,3)="Cat",VLOOKUP(A3048,'Loc Configurations Seules'!R:X,7,FALSE),VLOOKUP(G3048,'Loc Coefficients Location'!A:G,7,FALSE)),"")</f>
        <v>6.3273484033980879E-2</v>
      </c>
      <c r="S3048" s="785">
        <f t="shared" si="463"/>
        <v>4136.4439089116677</v>
      </c>
    </row>
    <row r="3049" spans="1:19" s="5" customFormat="1" ht="15.75" thickBot="1" x14ac:dyDescent="0.3">
      <c r="A3049" s="416" t="s">
        <v>3230</v>
      </c>
      <c r="B3049" s="417" t="s">
        <v>3223</v>
      </c>
      <c r="C3049" s="418" t="s">
        <v>3231</v>
      </c>
      <c r="D3049" s="419"/>
      <c r="E3049" s="420"/>
      <c r="F3049" s="443">
        <v>39233.25</v>
      </c>
      <c r="G3049" s="791" t="s">
        <v>9601</v>
      </c>
      <c r="H3049" s="781">
        <f t="shared" si="459"/>
        <v>10354.620000000001</v>
      </c>
      <c r="I3049" s="782">
        <f t="shared" si="459"/>
        <v>5251.52</v>
      </c>
      <c r="J3049" s="782">
        <f t="shared" si="459"/>
        <v>3583.98</v>
      </c>
      <c r="K3049" s="783">
        <f t="shared" si="459"/>
        <v>2756.4</v>
      </c>
      <c r="L3049" s="784">
        <f>IF(ISNUMBER(F3049),IF(LEFT(A3049,3)="Cat",VLOOKUP(A3049,'Loc Configurations Seules'!R:U,4,FALSE),VLOOKUP(G3049,'Loc Coefficients Location'!A:D,4,FALSE)),"")</f>
        <v>0.18651532340555149</v>
      </c>
      <c r="M3049" s="785">
        <f t="shared" si="460"/>
        <v>7317.6023120008531</v>
      </c>
      <c r="N3049" s="786">
        <f>IF(ISNUMBER(F3049),IF(LEFT(A3049,3)="Cat",VLOOKUP(A3049,'Loc Configurations Seules'!R:V,5,FALSE),VLOOKUP(G3049,'Loc Coefficients Location'!A:E,5,FALSE)),"")</f>
        <v>9.9038652897397772E-2</v>
      </c>
      <c r="O3049" s="785">
        <f t="shared" si="461"/>
        <v>3885.6082287868312</v>
      </c>
      <c r="P3049" s="786">
        <f>IF(ISNUMBER(F3049),IF(LEFT(A3049,3)="Cat",VLOOKUP(A3049,'Loc Configurations Seules'!R:W,6,FALSE),VLOOKUP(G3049,'Loc Coefficients Location'!A:F,6,FALSE)),"")</f>
        <v>7.5421779500883954E-2</v>
      </c>
      <c r="Q3049" s="785">
        <f t="shared" si="462"/>
        <v>2959.0415306030554</v>
      </c>
      <c r="R3049" s="786">
        <f>IF(ISNUMBER(F3049),IF(LEFT(A3049,3)="Cat",VLOOKUP(A3049,'Loc Configurations Seules'!R:X,7,FALSE),VLOOKUP(G3049,'Loc Coefficients Location'!A:G,7,FALSE)),"")</f>
        <v>6.3273484033980879E-2</v>
      </c>
      <c r="S3049" s="785">
        <f t="shared" si="463"/>
        <v>2482.4244174761802</v>
      </c>
    </row>
    <row r="3050" spans="1:19" s="5" customFormat="1" ht="15.75" thickBot="1" x14ac:dyDescent="0.3">
      <c r="A3050" s="190"/>
      <c r="B3050" s="85" t="s">
        <v>9212</v>
      </c>
      <c r="C3050" s="43" t="s">
        <v>9216</v>
      </c>
      <c r="D3050" s="44"/>
      <c r="E3050" s="69"/>
      <c r="F3050" s="46">
        <v>39233.25</v>
      </c>
      <c r="G3050" s="791" t="s">
        <v>9601</v>
      </c>
      <c r="H3050" s="781">
        <f t="shared" si="459"/>
        <v>10354.620000000001</v>
      </c>
      <c r="I3050" s="782">
        <f t="shared" si="459"/>
        <v>5251.52</v>
      </c>
      <c r="J3050" s="782">
        <f t="shared" si="459"/>
        <v>3583.98</v>
      </c>
      <c r="K3050" s="783">
        <f t="shared" si="459"/>
        <v>2756.4</v>
      </c>
      <c r="L3050" s="784">
        <f>IF(ISNUMBER(F3050),IF(LEFT(A3050,3)="Cat",VLOOKUP(A3050,'Loc Configurations Seules'!R:U,4,FALSE),VLOOKUP(G3050,'Loc Coefficients Location'!A:D,4,FALSE)),"")</f>
        <v>0.18651532340555149</v>
      </c>
      <c r="M3050" s="785">
        <f t="shared" si="460"/>
        <v>7317.6023120008531</v>
      </c>
      <c r="N3050" s="786">
        <f>IF(ISNUMBER(F3050),IF(LEFT(A3050,3)="Cat",VLOOKUP(A3050,'Loc Configurations Seules'!R:V,5,FALSE),VLOOKUP(G3050,'Loc Coefficients Location'!A:E,5,FALSE)),"")</f>
        <v>9.9038652897397772E-2</v>
      </c>
      <c r="O3050" s="785">
        <f t="shared" si="461"/>
        <v>3885.6082287868312</v>
      </c>
      <c r="P3050" s="786">
        <f>IF(ISNUMBER(F3050),IF(LEFT(A3050,3)="Cat",VLOOKUP(A3050,'Loc Configurations Seules'!R:W,6,FALSE),VLOOKUP(G3050,'Loc Coefficients Location'!A:F,6,FALSE)),"")</f>
        <v>7.5421779500883954E-2</v>
      </c>
      <c r="Q3050" s="785">
        <f t="shared" si="462"/>
        <v>2959.0415306030554</v>
      </c>
      <c r="R3050" s="786">
        <f>IF(ISNUMBER(F3050),IF(LEFT(A3050,3)="Cat",VLOOKUP(A3050,'Loc Configurations Seules'!R:X,7,FALSE),VLOOKUP(G3050,'Loc Coefficients Location'!A:G,7,FALSE)),"")</f>
        <v>6.3273484033980879E-2</v>
      </c>
      <c r="S3050" s="785">
        <f t="shared" si="463"/>
        <v>2482.4244174761802</v>
      </c>
    </row>
    <row r="3051" spans="1:19" s="5" customFormat="1" ht="15.75" thickBot="1" x14ac:dyDescent="0.3">
      <c r="A3051" s="416" t="s">
        <v>3232</v>
      </c>
      <c r="B3051" s="417" t="s">
        <v>3226</v>
      </c>
      <c r="C3051" s="418" t="s">
        <v>3233</v>
      </c>
      <c r="D3051" s="419"/>
      <c r="E3051" s="420"/>
      <c r="F3051" s="443">
        <v>78465.45</v>
      </c>
      <c r="G3051" s="791" t="s">
        <v>9601</v>
      </c>
      <c r="H3051" s="781">
        <f t="shared" si="459"/>
        <v>20708.96</v>
      </c>
      <c r="I3051" s="782">
        <f t="shared" si="459"/>
        <v>10502.89</v>
      </c>
      <c r="J3051" s="782">
        <f t="shared" si="459"/>
        <v>7167.87</v>
      </c>
      <c r="K3051" s="783">
        <f t="shared" si="459"/>
        <v>5512.73</v>
      </c>
      <c r="L3051" s="784">
        <f>IF(ISNUMBER(F3051),IF(LEFT(A3051,3)="Cat",VLOOKUP(A3051,'Loc Configurations Seules'!R:U,4,FALSE),VLOOKUP(G3051,'Loc Coefficients Location'!A:D,4,FALSE)),"")</f>
        <v>0.18651532340555149</v>
      </c>
      <c r="M3051" s="785">
        <f t="shared" si="460"/>
        <v>14635.008782912129</v>
      </c>
      <c r="N3051" s="786">
        <f>IF(ISNUMBER(F3051),IF(LEFT(A3051,3)="Cat",VLOOKUP(A3051,'Loc Configurations Seules'!R:V,5,FALSE),VLOOKUP(G3051,'Loc Coefficients Location'!A:E,5,FALSE)),"")</f>
        <v>9.9038652897397772E-2</v>
      </c>
      <c r="O3051" s="785">
        <f t="shared" si="461"/>
        <v>7771.1124669881201</v>
      </c>
      <c r="P3051" s="786">
        <f>IF(ISNUMBER(F3051),IF(LEFT(A3051,3)="Cat",VLOOKUP(A3051,'Loc Configurations Seules'!R:W,6,FALSE),VLOOKUP(G3051,'Loc Coefficients Location'!A:F,6,FALSE)),"")</f>
        <v>7.5421779500883954E-2</v>
      </c>
      <c r="Q3051" s="785">
        <f t="shared" si="462"/>
        <v>5918.0038683376342</v>
      </c>
      <c r="R3051" s="786">
        <f>IF(ISNUMBER(F3051),IF(LEFT(A3051,3)="Cat",VLOOKUP(A3051,'Loc Configurations Seules'!R:X,7,FALSE),VLOOKUP(G3051,'Loc Coefficients Location'!A:G,7,FALSE)),"")</f>
        <v>6.3273484033980879E-2</v>
      </c>
      <c r="S3051" s="785">
        <f t="shared" si="463"/>
        <v>4964.7823977941243</v>
      </c>
    </row>
    <row r="3052" spans="1:19" s="5" customFormat="1" ht="15.75" thickBot="1" x14ac:dyDescent="0.3">
      <c r="A3052" s="190"/>
      <c r="B3052" s="85" t="s">
        <v>9217</v>
      </c>
      <c r="C3052" s="43" t="s">
        <v>9218</v>
      </c>
      <c r="D3052" s="44"/>
      <c r="E3052" s="69"/>
      <c r="F3052" s="46">
        <v>78465.45</v>
      </c>
      <c r="G3052" s="791" t="s">
        <v>9601</v>
      </c>
      <c r="H3052" s="781">
        <f t="shared" si="459"/>
        <v>20708.96</v>
      </c>
      <c r="I3052" s="782">
        <f t="shared" si="459"/>
        <v>10502.89</v>
      </c>
      <c r="J3052" s="782">
        <f t="shared" si="459"/>
        <v>7167.87</v>
      </c>
      <c r="K3052" s="783">
        <f t="shared" si="459"/>
        <v>5512.73</v>
      </c>
      <c r="L3052" s="784">
        <f>IF(ISNUMBER(F3052),IF(LEFT(A3052,3)="Cat",VLOOKUP(A3052,'Loc Configurations Seules'!R:U,4,FALSE),VLOOKUP(G3052,'Loc Coefficients Location'!A:D,4,FALSE)),"")</f>
        <v>0.18651532340555149</v>
      </c>
      <c r="M3052" s="785">
        <f t="shared" si="460"/>
        <v>14635.008782912129</v>
      </c>
      <c r="N3052" s="786">
        <f>IF(ISNUMBER(F3052),IF(LEFT(A3052,3)="Cat",VLOOKUP(A3052,'Loc Configurations Seules'!R:V,5,FALSE),VLOOKUP(G3052,'Loc Coefficients Location'!A:E,5,FALSE)),"")</f>
        <v>9.9038652897397772E-2</v>
      </c>
      <c r="O3052" s="785">
        <f t="shared" si="461"/>
        <v>7771.1124669881201</v>
      </c>
      <c r="P3052" s="786">
        <f>IF(ISNUMBER(F3052),IF(LEFT(A3052,3)="Cat",VLOOKUP(A3052,'Loc Configurations Seules'!R:W,6,FALSE),VLOOKUP(G3052,'Loc Coefficients Location'!A:F,6,FALSE)),"")</f>
        <v>7.5421779500883954E-2</v>
      </c>
      <c r="Q3052" s="785">
        <f t="shared" si="462"/>
        <v>5918.0038683376342</v>
      </c>
      <c r="R3052" s="786">
        <f>IF(ISNUMBER(F3052),IF(LEFT(A3052,3)="Cat",VLOOKUP(A3052,'Loc Configurations Seules'!R:X,7,FALSE),VLOOKUP(G3052,'Loc Coefficients Location'!A:G,7,FALSE)),"")</f>
        <v>6.3273484033980879E-2</v>
      </c>
      <c r="S3052" s="785">
        <f t="shared" si="463"/>
        <v>4964.7823977941243</v>
      </c>
    </row>
    <row r="3053" spans="1:19" s="5" customFormat="1" ht="15.75" thickBot="1" x14ac:dyDescent="0.3">
      <c r="A3053" s="416" t="s">
        <v>3234</v>
      </c>
      <c r="B3053" s="417" t="s">
        <v>3235</v>
      </c>
      <c r="C3053" s="418" t="s">
        <v>3236</v>
      </c>
      <c r="D3053" s="419"/>
      <c r="E3053" s="420"/>
      <c r="F3053" s="443">
        <v>7032.9</v>
      </c>
      <c r="G3053" s="791" t="s">
        <v>9601</v>
      </c>
      <c r="H3053" s="781">
        <f t="shared" si="459"/>
        <v>1856.15</v>
      </c>
      <c r="I3053" s="782">
        <f t="shared" si="459"/>
        <v>941.38</v>
      </c>
      <c r="J3053" s="782">
        <f t="shared" si="459"/>
        <v>642.46</v>
      </c>
      <c r="K3053" s="783">
        <f t="shared" si="459"/>
        <v>494.11</v>
      </c>
      <c r="L3053" s="784">
        <f>IF(ISNUMBER(F3053),IF(LEFT(A3053,3)="Cat",VLOOKUP(A3053,'Loc Configurations Seules'!R:U,4,FALSE),VLOOKUP(G3053,'Loc Coefficients Location'!A:D,4,FALSE)),"")</f>
        <v>0.18651532340555149</v>
      </c>
      <c r="M3053" s="785">
        <f t="shared" si="460"/>
        <v>1311.7436179789031</v>
      </c>
      <c r="N3053" s="786">
        <f>IF(ISNUMBER(F3053),IF(LEFT(A3053,3)="Cat",VLOOKUP(A3053,'Loc Configurations Seules'!R:V,5,FALSE),VLOOKUP(G3053,'Loc Coefficients Location'!A:E,5,FALSE)),"")</f>
        <v>9.9038652897397772E-2</v>
      </c>
      <c r="O3053" s="785">
        <f t="shared" si="461"/>
        <v>696.52894196210877</v>
      </c>
      <c r="P3053" s="786">
        <f>IF(ISNUMBER(F3053),IF(LEFT(A3053,3)="Cat",VLOOKUP(A3053,'Loc Configurations Seules'!R:W,6,FALSE),VLOOKUP(G3053,'Loc Coefficients Location'!A:F,6,FALSE)),"")</f>
        <v>7.5421779500883954E-2</v>
      </c>
      <c r="Q3053" s="785">
        <f t="shared" si="462"/>
        <v>530.43383305176678</v>
      </c>
      <c r="R3053" s="786">
        <f>IF(ISNUMBER(F3053),IF(LEFT(A3053,3)="Cat",VLOOKUP(A3053,'Loc Configurations Seules'!R:X,7,FALSE),VLOOKUP(G3053,'Loc Coefficients Location'!A:G,7,FALSE)),"")</f>
        <v>6.3273484033980879E-2</v>
      </c>
      <c r="S3053" s="785">
        <f t="shared" si="463"/>
        <v>444.9960858625841</v>
      </c>
    </row>
    <row r="3054" spans="1:19" s="5" customFormat="1" ht="15.75" thickBot="1" x14ac:dyDescent="0.3">
      <c r="A3054" s="416" t="s">
        <v>3234</v>
      </c>
      <c r="B3054" s="417" t="s">
        <v>3237</v>
      </c>
      <c r="C3054" s="418" t="s">
        <v>3238</v>
      </c>
      <c r="D3054" s="419"/>
      <c r="E3054" s="420"/>
      <c r="F3054" s="443">
        <v>7032.9</v>
      </c>
      <c r="G3054" s="791" t="s">
        <v>9601</v>
      </c>
      <c r="H3054" s="781">
        <f t="shared" si="459"/>
        <v>1856.15</v>
      </c>
      <c r="I3054" s="782">
        <f t="shared" si="459"/>
        <v>941.38</v>
      </c>
      <c r="J3054" s="782">
        <f t="shared" si="459"/>
        <v>642.46</v>
      </c>
      <c r="K3054" s="783">
        <f t="shared" si="459"/>
        <v>494.11</v>
      </c>
      <c r="L3054" s="784">
        <f>IF(ISNUMBER(F3054),IF(LEFT(A3054,3)="Cat",VLOOKUP(A3054,'Loc Configurations Seules'!R:U,4,FALSE),VLOOKUP(G3054,'Loc Coefficients Location'!A:D,4,FALSE)),"")</f>
        <v>0.18651532340555149</v>
      </c>
      <c r="M3054" s="785">
        <f t="shared" si="460"/>
        <v>1311.7436179789031</v>
      </c>
      <c r="N3054" s="786">
        <f>IF(ISNUMBER(F3054),IF(LEFT(A3054,3)="Cat",VLOOKUP(A3054,'Loc Configurations Seules'!R:V,5,FALSE),VLOOKUP(G3054,'Loc Coefficients Location'!A:E,5,FALSE)),"")</f>
        <v>9.9038652897397772E-2</v>
      </c>
      <c r="O3054" s="785">
        <f t="shared" si="461"/>
        <v>696.52894196210877</v>
      </c>
      <c r="P3054" s="786">
        <f>IF(ISNUMBER(F3054),IF(LEFT(A3054,3)="Cat",VLOOKUP(A3054,'Loc Configurations Seules'!R:W,6,FALSE),VLOOKUP(G3054,'Loc Coefficients Location'!A:F,6,FALSE)),"")</f>
        <v>7.5421779500883954E-2</v>
      </c>
      <c r="Q3054" s="785">
        <f t="shared" si="462"/>
        <v>530.43383305176678</v>
      </c>
      <c r="R3054" s="786">
        <f>IF(ISNUMBER(F3054),IF(LEFT(A3054,3)="Cat",VLOOKUP(A3054,'Loc Configurations Seules'!R:X,7,FALSE),VLOOKUP(G3054,'Loc Coefficients Location'!A:G,7,FALSE)),"")</f>
        <v>6.3273484033980879E-2</v>
      </c>
      <c r="S3054" s="785">
        <f t="shared" si="463"/>
        <v>444.9960858625841</v>
      </c>
    </row>
    <row r="3055" spans="1:19" s="5" customFormat="1" ht="15.75" thickBot="1" x14ac:dyDescent="0.3">
      <c r="A3055" s="190"/>
      <c r="B3055" s="85" t="s">
        <v>9219</v>
      </c>
      <c r="C3055" s="43" t="s">
        <v>9220</v>
      </c>
      <c r="D3055" s="44"/>
      <c r="E3055" s="69"/>
      <c r="F3055" s="46">
        <v>7032.9</v>
      </c>
      <c r="G3055" s="791" t="s">
        <v>9601</v>
      </c>
      <c r="H3055" s="781">
        <f t="shared" si="459"/>
        <v>1856.15</v>
      </c>
      <c r="I3055" s="782">
        <f t="shared" si="459"/>
        <v>941.38</v>
      </c>
      <c r="J3055" s="782">
        <f t="shared" si="459"/>
        <v>642.46</v>
      </c>
      <c r="K3055" s="783">
        <f t="shared" si="459"/>
        <v>494.11</v>
      </c>
      <c r="L3055" s="784">
        <f>IF(ISNUMBER(F3055),IF(LEFT(A3055,3)="Cat",VLOOKUP(A3055,'Loc Configurations Seules'!R:U,4,FALSE),VLOOKUP(G3055,'Loc Coefficients Location'!A:D,4,FALSE)),"")</f>
        <v>0.18651532340555149</v>
      </c>
      <c r="M3055" s="785">
        <f t="shared" si="460"/>
        <v>1311.7436179789031</v>
      </c>
      <c r="N3055" s="786">
        <f>IF(ISNUMBER(F3055),IF(LEFT(A3055,3)="Cat",VLOOKUP(A3055,'Loc Configurations Seules'!R:V,5,FALSE),VLOOKUP(G3055,'Loc Coefficients Location'!A:E,5,FALSE)),"")</f>
        <v>9.9038652897397772E-2</v>
      </c>
      <c r="O3055" s="785">
        <f t="shared" si="461"/>
        <v>696.52894196210877</v>
      </c>
      <c r="P3055" s="786">
        <f>IF(ISNUMBER(F3055),IF(LEFT(A3055,3)="Cat",VLOOKUP(A3055,'Loc Configurations Seules'!R:W,6,FALSE),VLOOKUP(G3055,'Loc Coefficients Location'!A:F,6,FALSE)),"")</f>
        <v>7.5421779500883954E-2</v>
      </c>
      <c r="Q3055" s="785">
        <f t="shared" si="462"/>
        <v>530.43383305176678</v>
      </c>
      <c r="R3055" s="786">
        <f>IF(ISNUMBER(F3055),IF(LEFT(A3055,3)="Cat",VLOOKUP(A3055,'Loc Configurations Seules'!R:X,7,FALSE),VLOOKUP(G3055,'Loc Coefficients Location'!A:G,7,FALSE)),"")</f>
        <v>6.3273484033980879E-2</v>
      </c>
      <c r="S3055" s="785">
        <f t="shared" si="463"/>
        <v>444.9960858625841</v>
      </c>
    </row>
    <row r="3056" spans="1:19" s="5" customFormat="1" ht="15.75" thickBot="1" x14ac:dyDescent="0.3">
      <c r="A3056" s="416" t="s">
        <v>7774</v>
      </c>
      <c r="B3056" s="417" t="s">
        <v>7775</v>
      </c>
      <c r="C3056" s="418" t="s">
        <v>7776</v>
      </c>
      <c r="D3056" s="419"/>
      <c r="E3056" s="420"/>
      <c r="F3056" s="443">
        <v>9045</v>
      </c>
      <c r="G3056" s="791" t="s">
        <v>9601</v>
      </c>
      <c r="H3056" s="781">
        <f t="shared" si="459"/>
        <v>2387.1999999999998</v>
      </c>
      <c r="I3056" s="782">
        <f t="shared" si="459"/>
        <v>1210.71</v>
      </c>
      <c r="J3056" s="782">
        <f t="shared" si="459"/>
        <v>826.27</v>
      </c>
      <c r="K3056" s="783">
        <f t="shared" si="459"/>
        <v>635.47</v>
      </c>
      <c r="L3056" s="784">
        <f>IF(ISNUMBER(F3056),IF(LEFT(A3056,3)="Cat",VLOOKUP(A3056,'Loc Configurations Seules'!R:U,4,FALSE),VLOOKUP(G3056,'Loc Coefficients Location'!A:D,4,FALSE)),"")</f>
        <v>0.18651532340555149</v>
      </c>
      <c r="M3056" s="785">
        <f t="shared" si="460"/>
        <v>1687.0311002032133</v>
      </c>
      <c r="N3056" s="786">
        <f>IF(ISNUMBER(F3056),IF(LEFT(A3056,3)="Cat",VLOOKUP(A3056,'Loc Configurations Seules'!R:V,5,FALSE),VLOOKUP(G3056,'Loc Coefficients Location'!A:E,5,FALSE)),"")</f>
        <v>9.9038652897397772E-2</v>
      </c>
      <c r="O3056" s="785">
        <f t="shared" si="461"/>
        <v>895.80461545696289</v>
      </c>
      <c r="P3056" s="786">
        <f>IF(ISNUMBER(F3056),IF(LEFT(A3056,3)="Cat",VLOOKUP(A3056,'Loc Configurations Seules'!R:W,6,FALSE),VLOOKUP(G3056,'Loc Coefficients Location'!A:F,6,FALSE)),"")</f>
        <v>7.5421779500883954E-2</v>
      </c>
      <c r="Q3056" s="785">
        <f t="shared" si="462"/>
        <v>682.18999558549535</v>
      </c>
      <c r="R3056" s="786">
        <f>IF(ISNUMBER(F3056),IF(LEFT(A3056,3)="Cat",VLOOKUP(A3056,'Loc Configurations Seules'!R:X,7,FALSE),VLOOKUP(G3056,'Loc Coefficients Location'!A:G,7,FALSE)),"")</f>
        <v>6.3273484033980879E-2</v>
      </c>
      <c r="S3056" s="785">
        <f t="shared" si="463"/>
        <v>572.30866308735699</v>
      </c>
    </row>
    <row r="3057" spans="1:19" s="5" customFormat="1" ht="15.75" thickBot="1" x14ac:dyDescent="0.3">
      <c r="A3057" s="416" t="s">
        <v>9221</v>
      </c>
      <c r="B3057" s="417" t="s">
        <v>3239</v>
      </c>
      <c r="C3057" s="418" t="s">
        <v>3240</v>
      </c>
      <c r="D3057" s="419"/>
      <c r="E3057" s="420"/>
      <c r="F3057" s="443">
        <v>615.29999999999995</v>
      </c>
      <c r="G3057" s="791" t="s">
        <v>9601</v>
      </c>
      <c r="H3057" s="781">
        <f t="shared" si="459"/>
        <v>162.38999999999999</v>
      </c>
      <c r="I3057" s="782">
        <f t="shared" si="459"/>
        <v>82.36</v>
      </c>
      <c r="J3057" s="782">
        <f t="shared" si="459"/>
        <v>56.21</v>
      </c>
      <c r="K3057" s="783">
        <f t="shared" si="459"/>
        <v>43.23</v>
      </c>
      <c r="L3057" s="784">
        <f>IF(ISNUMBER(F3057),IF(LEFT(A3057,3)="Cat",VLOOKUP(A3057,'Loc Configurations Seules'!R:U,4,FALSE),VLOOKUP(G3057,'Loc Coefficients Location'!A:D,4,FALSE)),"")</f>
        <v>0.18651532340555149</v>
      </c>
      <c r="M3057" s="785">
        <f t="shared" si="460"/>
        <v>114.76287849143583</v>
      </c>
      <c r="N3057" s="786">
        <f>IF(ISNUMBER(F3057),IF(LEFT(A3057,3)="Cat",VLOOKUP(A3057,'Loc Configurations Seules'!R:V,5,FALSE),VLOOKUP(G3057,'Loc Coefficients Location'!A:E,5,FALSE)),"")</f>
        <v>9.9038652897397772E-2</v>
      </c>
      <c r="O3057" s="785">
        <f t="shared" si="461"/>
        <v>60.938483127768848</v>
      </c>
      <c r="P3057" s="786">
        <f>IF(ISNUMBER(F3057),IF(LEFT(A3057,3)="Cat",VLOOKUP(A3057,'Loc Configurations Seules'!R:W,6,FALSE),VLOOKUP(G3057,'Loc Coefficients Location'!A:F,6,FALSE)),"")</f>
        <v>7.5421779500883954E-2</v>
      </c>
      <c r="Q3057" s="785">
        <f t="shared" si="462"/>
        <v>46.407020926893892</v>
      </c>
      <c r="R3057" s="786">
        <f>IF(ISNUMBER(F3057),IF(LEFT(A3057,3)="Cat",VLOOKUP(A3057,'Loc Configurations Seules'!R:X,7,FALSE),VLOOKUP(G3057,'Loc Coefficients Location'!A:G,7,FALSE)),"")</f>
        <v>6.3273484033980879E-2</v>
      </c>
      <c r="S3057" s="785">
        <f t="shared" si="463"/>
        <v>38.932174726108428</v>
      </c>
    </row>
    <row r="3058" spans="1:19" s="5" customFormat="1" ht="15.75" thickBot="1" x14ac:dyDescent="0.3">
      <c r="A3058" s="190"/>
      <c r="B3058" s="85" t="s">
        <v>9222</v>
      </c>
      <c r="C3058" s="43" t="s">
        <v>9223</v>
      </c>
      <c r="D3058" s="44"/>
      <c r="E3058" s="69"/>
      <c r="F3058" s="46">
        <v>615.29999999999995</v>
      </c>
      <c r="G3058" s="791" t="s">
        <v>9601</v>
      </c>
      <c r="H3058" s="781">
        <f t="shared" si="459"/>
        <v>162.38999999999999</v>
      </c>
      <c r="I3058" s="782">
        <f t="shared" si="459"/>
        <v>82.36</v>
      </c>
      <c r="J3058" s="782">
        <f t="shared" si="459"/>
        <v>56.21</v>
      </c>
      <c r="K3058" s="783">
        <f t="shared" si="459"/>
        <v>43.23</v>
      </c>
      <c r="L3058" s="784">
        <f>IF(ISNUMBER(F3058),IF(LEFT(A3058,3)="Cat",VLOOKUP(A3058,'Loc Configurations Seules'!R:U,4,FALSE),VLOOKUP(G3058,'Loc Coefficients Location'!A:D,4,FALSE)),"")</f>
        <v>0.18651532340555149</v>
      </c>
      <c r="M3058" s="785">
        <f t="shared" si="460"/>
        <v>114.76287849143583</v>
      </c>
      <c r="N3058" s="786">
        <f>IF(ISNUMBER(F3058),IF(LEFT(A3058,3)="Cat",VLOOKUP(A3058,'Loc Configurations Seules'!R:V,5,FALSE),VLOOKUP(G3058,'Loc Coefficients Location'!A:E,5,FALSE)),"")</f>
        <v>9.9038652897397772E-2</v>
      </c>
      <c r="O3058" s="785">
        <f t="shared" si="461"/>
        <v>60.938483127768848</v>
      </c>
      <c r="P3058" s="786">
        <f>IF(ISNUMBER(F3058),IF(LEFT(A3058,3)="Cat",VLOOKUP(A3058,'Loc Configurations Seules'!R:W,6,FALSE),VLOOKUP(G3058,'Loc Coefficients Location'!A:F,6,FALSE)),"")</f>
        <v>7.5421779500883954E-2</v>
      </c>
      <c r="Q3058" s="785">
        <f t="shared" si="462"/>
        <v>46.407020926893892</v>
      </c>
      <c r="R3058" s="786">
        <f>IF(ISNUMBER(F3058),IF(LEFT(A3058,3)="Cat",VLOOKUP(A3058,'Loc Configurations Seules'!R:X,7,FALSE),VLOOKUP(G3058,'Loc Coefficients Location'!A:G,7,FALSE)),"")</f>
        <v>6.3273484033980879E-2</v>
      </c>
      <c r="S3058" s="785">
        <f t="shared" si="463"/>
        <v>38.932174726108428</v>
      </c>
    </row>
    <row r="3059" spans="1:19" s="5" customFormat="1" ht="15.75" thickBot="1" x14ac:dyDescent="0.3">
      <c r="A3059" s="416" t="s">
        <v>9224</v>
      </c>
      <c r="B3059" s="417" t="s">
        <v>3241</v>
      </c>
      <c r="C3059" s="418" t="s">
        <v>3242</v>
      </c>
      <c r="D3059" s="419"/>
      <c r="E3059" s="420"/>
      <c r="F3059" s="443">
        <v>163.80000000000001</v>
      </c>
      <c r="G3059" s="791" t="s">
        <v>9601</v>
      </c>
      <c r="H3059" s="781">
        <f t="shared" si="459"/>
        <v>43.23</v>
      </c>
      <c r="I3059" s="782">
        <f t="shared" si="459"/>
        <v>21.93</v>
      </c>
      <c r="J3059" s="782">
        <f t="shared" si="459"/>
        <v>14.96</v>
      </c>
      <c r="K3059" s="783">
        <f t="shared" si="459"/>
        <v>11.51</v>
      </c>
      <c r="L3059" s="784">
        <f>IF(ISNUMBER(F3059),IF(LEFT(A3059,3)="Cat",VLOOKUP(A3059,'Loc Configurations Seules'!R:U,4,FALSE),VLOOKUP(G3059,'Loc Coefficients Location'!A:D,4,FALSE)),"")</f>
        <v>0.18651532340555149</v>
      </c>
      <c r="M3059" s="785">
        <f t="shared" si="460"/>
        <v>30.551209973829337</v>
      </c>
      <c r="N3059" s="786">
        <f>IF(ISNUMBER(F3059),IF(LEFT(A3059,3)="Cat",VLOOKUP(A3059,'Loc Configurations Seules'!R:V,5,FALSE),VLOOKUP(G3059,'Loc Coefficients Location'!A:E,5,FALSE)),"")</f>
        <v>9.9038652897397772E-2</v>
      </c>
      <c r="O3059" s="785">
        <f t="shared" si="461"/>
        <v>16.222531344593754</v>
      </c>
      <c r="P3059" s="786">
        <f>IF(ISNUMBER(F3059),IF(LEFT(A3059,3)="Cat",VLOOKUP(A3059,'Loc Configurations Seules'!R:W,6,FALSE),VLOOKUP(G3059,'Loc Coefficients Location'!A:F,6,FALSE)),"")</f>
        <v>7.5421779500883954E-2</v>
      </c>
      <c r="Q3059" s="785">
        <f t="shared" si="462"/>
        <v>12.354087482244793</v>
      </c>
      <c r="R3059" s="786">
        <f>IF(ISNUMBER(F3059),IF(LEFT(A3059,3)="Cat",VLOOKUP(A3059,'Loc Configurations Seules'!R:X,7,FALSE),VLOOKUP(G3059,'Loc Coefficients Location'!A:G,7,FALSE)),"")</f>
        <v>6.3273484033980879E-2</v>
      </c>
      <c r="S3059" s="785">
        <f t="shared" si="463"/>
        <v>10.364196684766069</v>
      </c>
    </row>
    <row r="3060" spans="1:19" s="5" customFormat="1" x14ac:dyDescent="0.25">
      <c r="A3060" s="190"/>
      <c r="B3060" s="85" t="s">
        <v>9222</v>
      </c>
      <c r="C3060" s="43" t="s">
        <v>9225</v>
      </c>
      <c r="D3060" s="44"/>
      <c r="E3060" s="69"/>
      <c r="F3060" s="46">
        <v>163.80000000000001</v>
      </c>
      <c r="G3060" s="791" t="s">
        <v>9601</v>
      </c>
      <c r="H3060" s="781">
        <f t="shared" si="459"/>
        <v>43.23</v>
      </c>
      <c r="I3060" s="782">
        <f t="shared" si="459"/>
        <v>21.93</v>
      </c>
      <c r="J3060" s="782">
        <f t="shared" si="459"/>
        <v>14.96</v>
      </c>
      <c r="K3060" s="783">
        <f t="shared" si="459"/>
        <v>11.51</v>
      </c>
      <c r="L3060" s="784">
        <f>IF(ISNUMBER(F3060),IF(LEFT(A3060,3)="Cat",VLOOKUP(A3060,'Loc Configurations Seules'!R:U,4,FALSE),VLOOKUP(G3060,'Loc Coefficients Location'!A:D,4,FALSE)),"")</f>
        <v>0.18651532340555149</v>
      </c>
      <c r="M3060" s="785">
        <f t="shared" si="460"/>
        <v>30.551209973829337</v>
      </c>
      <c r="N3060" s="786">
        <f>IF(ISNUMBER(F3060),IF(LEFT(A3060,3)="Cat",VLOOKUP(A3060,'Loc Configurations Seules'!R:V,5,FALSE),VLOOKUP(G3060,'Loc Coefficients Location'!A:E,5,FALSE)),"")</f>
        <v>9.9038652897397772E-2</v>
      </c>
      <c r="O3060" s="785">
        <f t="shared" si="461"/>
        <v>16.222531344593754</v>
      </c>
      <c r="P3060" s="786">
        <f>IF(ISNUMBER(F3060),IF(LEFT(A3060,3)="Cat",VLOOKUP(A3060,'Loc Configurations Seules'!R:W,6,FALSE),VLOOKUP(G3060,'Loc Coefficients Location'!A:F,6,FALSE)),"")</f>
        <v>7.5421779500883954E-2</v>
      </c>
      <c r="Q3060" s="785">
        <f t="shared" si="462"/>
        <v>12.354087482244793</v>
      </c>
      <c r="R3060" s="786">
        <f>IF(ISNUMBER(F3060),IF(LEFT(A3060,3)="Cat",VLOOKUP(A3060,'Loc Configurations Seules'!R:X,7,FALSE),VLOOKUP(G3060,'Loc Coefficients Location'!A:G,7,FALSE)),"")</f>
        <v>6.3273484033980879E-2</v>
      </c>
      <c r="S3060" s="785">
        <f t="shared" si="463"/>
        <v>10.364196684766069</v>
      </c>
    </row>
    <row r="3061" spans="1:19" s="5" customFormat="1" x14ac:dyDescent="0.25">
      <c r="A3061" s="410"/>
      <c r="B3061" s="85"/>
      <c r="C3061" s="43"/>
      <c r="D3061" s="44"/>
      <c r="E3061" s="47"/>
      <c r="F3061" s="10" t="s">
        <v>5249</v>
      </c>
      <c r="G3061" s="791" t="s">
        <v>9527</v>
      </c>
      <c r="H3061" s="781" t="str">
        <f t="shared" si="459"/>
        <v/>
      </c>
      <c r="I3061" s="782" t="str">
        <f t="shared" si="459"/>
        <v/>
      </c>
      <c r="J3061" s="782" t="str">
        <f t="shared" si="459"/>
        <v/>
      </c>
      <c r="K3061" s="783" t="str">
        <f t="shared" si="459"/>
        <v/>
      </c>
      <c r="L3061" s="784" t="str">
        <f>IF(ISNUMBER(F3061),IF(LEFT(A3061,3)="Cat",VLOOKUP(A3061,'Loc Configurations Seules'!R:U,4,FALSE),VLOOKUP(G3061,'Loc Coefficients Location'!A:D,4,FALSE)),"")</f>
        <v/>
      </c>
      <c r="M3061" s="785" t="str">
        <f t="shared" si="460"/>
        <v/>
      </c>
      <c r="N3061" s="786" t="str">
        <f>IF(ISNUMBER(F3061),IF(LEFT(A3061,3)="Cat",VLOOKUP(A3061,'Loc Configurations Seules'!R:V,5,FALSE),VLOOKUP(G3061,'Loc Coefficients Location'!A:E,5,FALSE)),"")</f>
        <v/>
      </c>
      <c r="O3061" s="785" t="str">
        <f t="shared" si="461"/>
        <v/>
      </c>
      <c r="P3061" s="786" t="str">
        <f>IF(ISNUMBER(F3061),IF(LEFT(A3061,3)="Cat",VLOOKUP(A3061,'Loc Configurations Seules'!R:W,6,FALSE),VLOOKUP(G3061,'Loc Coefficients Location'!A:F,6,FALSE)),"")</f>
        <v/>
      </c>
      <c r="Q3061" s="785" t="str">
        <f t="shared" si="462"/>
        <v/>
      </c>
      <c r="R3061" s="786" t="str">
        <f>IF(ISNUMBER(F3061),IF(LEFT(A3061,3)="Cat",VLOOKUP(A3061,'Loc Configurations Seules'!R:X,7,FALSE),VLOOKUP(G3061,'Loc Coefficients Location'!A:G,7,FALSE)),"")</f>
        <v/>
      </c>
      <c r="S3061" s="785" t="str">
        <f t="shared" si="463"/>
        <v/>
      </c>
    </row>
    <row r="3062" spans="1:19" s="5" customFormat="1" ht="39" thickBot="1" x14ac:dyDescent="0.3">
      <c r="A3062" s="444" t="s">
        <v>3243</v>
      </c>
      <c r="B3062" s="186"/>
      <c r="C3062" s="56"/>
      <c r="D3062" s="57"/>
      <c r="E3062" s="58"/>
      <c r="F3062" s="59" t="s">
        <v>5249</v>
      </c>
      <c r="G3062" s="791" t="s">
        <v>9527</v>
      </c>
      <c r="H3062" s="781" t="str">
        <f t="shared" si="459"/>
        <v/>
      </c>
      <c r="I3062" s="782" t="str">
        <f t="shared" si="459"/>
        <v/>
      </c>
      <c r="J3062" s="782" t="str">
        <f t="shared" si="459"/>
        <v/>
      </c>
      <c r="K3062" s="783" t="str">
        <f t="shared" si="459"/>
        <v/>
      </c>
      <c r="L3062" s="784" t="str">
        <f>IF(ISNUMBER(F3062),IF(LEFT(A3062,3)="Cat",VLOOKUP(A3062,'Loc Configurations Seules'!R:U,4,FALSE),VLOOKUP(G3062,'Loc Coefficients Location'!A:D,4,FALSE)),"")</f>
        <v/>
      </c>
      <c r="M3062" s="785" t="str">
        <f t="shared" si="460"/>
        <v/>
      </c>
      <c r="N3062" s="786" t="str">
        <f>IF(ISNUMBER(F3062),IF(LEFT(A3062,3)="Cat",VLOOKUP(A3062,'Loc Configurations Seules'!R:V,5,FALSE),VLOOKUP(G3062,'Loc Coefficients Location'!A:E,5,FALSE)),"")</f>
        <v/>
      </c>
      <c r="O3062" s="785" t="str">
        <f t="shared" si="461"/>
        <v/>
      </c>
      <c r="P3062" s="786" t="str">
        <f>IF(ISNUMBER(F3062),IF(LEFT(A3062,3)="Cat",VLOOKUP(A3062,'Loc Configurations Seules'!R:W,6,FALSE),VLOOKUP(G3062,'Loc Coefficients Location'!A:F,6,FALSE)),"")</f>
        <v/>
      </c>
      <c r="Q3062" s="785" t="str">
        <f t="shared" si="462"/>
        <v/>
      </c>
      <c r="R3062" s="786" t="str">
        <f>IF(ISNUMBER(F3062),IF(LEFT(A3062,3)="Cat",VLOOKUP(A3062,'Loc Configurations Seules'!R:X,7,FALSE),VLOOKUP(G3062,'Loc Coefficients Location'!A:G,7,FALSE)),"")</f>
        <v/>
      </c>
      <c r="S3062" s="785" t="str">
        <f t="shared" si="463"/>
        <v/>
      </c>
    </row>
    <row r="3063" spans="1:19" s="5" customFormat="1" ht="25.5" x14ac:dyDescent="0.25">
      <c r="A3063" s="199" t="s">
        <v>9226</v>
      </c>
      <c r="B3063" s="180" t="s">
        <v>10353</v>
      </c>
      <c r="C3063" s="94" t="s">
        <v>3244</v>
      </c>
      <c r="D3063" s="60"/>
      <c r="E3063" s="219"/>
      <c r="F3063" s="95">
        <v>527.1</v>
      </c>
      <c r="G3063" s="791" t="s">
        <v>9601</v>
      </c>
      <c r="H3063" s="781">
        <f t="shared" si="459"/>
        <v>139.11000000000001</v>
      </c>
      <c r="I3063" s="782">
        <f t="shared" si="459"/>
        <v>70.55</v>
      </c>
      <c r="J3063" s="782">
        <f t="shared" si="459"/>
        <v>48.15</v>
      </c>
      <c r="K3063" s="783">
        <f t="shared" si="459"/>
        <v>37.03</v>
      </c>
      <c r="L3063" s="784">
        <f>IF(ISNUMBER(F3063),IF(LEFT(A3063,3)="Cat",VLOOKUP(A3063,'Loc Configurations Seules'!R:U,4,FALSE),VLOOKUP(G3063,'Loc Coefficients Location'!A:D,4,FALSE)),"")</f>
        <v>0.18651532340555149</v>
      </c>
      <c r="M3063" s="785">
        <f t="shared" si="460"/>
        <v>98.312226967066195</v>
      </c>
      <c r="N3063" s="786">
        <f>IF(ISNUMBER(F3063),IF(LEFT(A3063,3)="Cat",VLOOKUP(A3063,'Loc Configurations Seules'!R:V,5,FALSE),VLOOKUP(G3063,'Loc Coefficients Location'!A:E,5,FALSE)),"")</f>
        <v>9.9038652897397772E-2</v>
      </c>
      <c r="O3063" s="785">
        <f t="shared" si="461"/>
        <v>52.203273942218367</v>
      </c>
      <c r="P3063" s="786">
        <f>IF(ISNUMBER(F3063),IF(LEFT(A3063,3)="Cat",VLOOKUP(A3063,'Loc Configurations Seules'!R:W,6,FALSE),VLOOKUP(G3063,'Loc Coefficients Location'!A:F,6,FALSE)),"")</f>
        <v>7.5421779500883954E-2</v>
      </c>
      <c r="Q3063" s="785">
        <f t="shared" si="462"/>
        <v>39.754819974915932</v>
      </c>
      <c r="R3063" s="786">
        <f>IF(ISNUMBER(F3063),IF(LEFT(A3063,3)="Cat",VLOOKUP(A3063,'Loc Configurations Seules'!R:X,7,FALSE),VLOOKUP(G3063,'Loc Coefficients Location'!A:G,7,FALSE)),"")</f>
        <v>6.3273484033980879E-2</v>
      </c>
      <c r="S3063" s="785">
        <f t="shared" si="463"/>
        <v>33.351453434311324</v>
      </c>
    </row>
    <row r="3064" spans="1:19" s="5" customFormat="1" ht="15.75" thickBot="1" x14ac:dyDescent="0.3">
      <c r="A3064" s="205"/>
      <c r="B3064" s="194" t="s">
        <v>10354</v>
      </c>
      <c r="C3064" s="43" t="s">
        <v>9227</v>
      </c>
      <c r="D3064" s="51"/>
      <c r="E3064" s="295"/>
      <c r="F3064" s="53">
        <v>527.1</v>
      </c>
      <c r="G3064" s="791" t="s">
        <v>9601</v>
      </c>
      <c r="H3064" s="781">
        <f t="shared" si="459"/>
        <v>139.11000000000001</v>
      </c>
      <c r="I3064" s="782">
        <f t="shared" si="459"/>
        <v>70.55</v>
      </c>
      <c r="J3064" s="782">
        <f t="shared" si="459"/>
        <v>48.15</v>
      </c>
      <c r="K3064" s="783">
        <f t="shared" si="459"/>
        <v>37.03</v>
      </c>
      <c r="L3064" s="784">
        <f>IF(ISNUMBER(F3064),IF(LEFT(A3064,3)="Cat",VLOOKUP(A3064,'Loc Configurations Seules'!R:U,4,FALSE),VLOOKUP(G3064,'Loc Coefficients Location'!A:D,4,FALSE)),"")</f>
        <v>0.18651532340555149</v>
      </c>
      <c r="M3064" s="785">
        <f t="shared" si="460"/>
        <v>98.312226967066195</v>
      </c>
      <c r="N3064" s="786">
        <f>IF(ISNUMBER(F3064),IF(LEFT(A3064,3)="Cat",VLOOKUP(A3064,'Loc Configurations Seules'!R:V,5,FALSE),VLOOKUP(G3064,'Loc Coefficients Location'!A:E,5,FALSE)),"")</f>
        <v>9.9038652897397772E-2</v>
      </c>
      <c r="O3064" s="785">
        <f t="shared" si="461"/>
        <v>52.203273942218367</v>
      </c>
      <c r="P3064" s="786">
        <f>IF(ISNUMBER(F3064),IF(LEFT(A3064,3)="Cat",VLOOKUP(A3064,'Loc Configurations Seules'!R:W,6,FALSE),VLOOKUP(G3064,'Loc Coefficients Location'!A:F,6,FALSE)),"")</f>
        <v>7.5421779500883954E-2</v>
      </c>
      <c r="Q3064" s="785">
        <f t="shared" si="462"/>
        <v>39.754819974915932</v>
      </c>
      <c r="R3064" s="786">
        <f>IF(ISNUMBER(F3064),IF(LEFT(A3064,3)="Cat",VLOOKUP(A3064,'Loc Configurations Seules'!R:X,7,FALSE),VLOOKUP(G3064,'Loc Coefficients Location'!A:G,7,FALSE)),"")</f>
        <v>6.3273484033980879E-2</v>
      </c>
      <c r="S3064" s="785">
        <f t="shared" si="463"/>
        <v>33.351453434311324</v>
      </c>
    </row>
    <row r="3065" spans="1:19" s="5" customFormat="1" ht="15.75" thickBot="1" x14ac:dyDescent="0.3">
      <c r="A3065" s="205"/>
      <c r="B3065" s="194" t="s">
        <v>10353</v>
      </c>
      <c r="C3065" s="50" t="s">
        <v>3245</v>
      </c>
      <c r="D3065" s="51"/>
      <c r="E3065" s="295"/>
      <c r="F3065" s="53">
        <v>527.1</v>
      </c>
      <c r="G3065" s="791" t="s">
        <v>9601</v>
      </c>
      <c r="H3065" s="781">
        <f t="shared" si="459"/>
        <v>139.11000000000001</v>
      </c>
      <c r="I3065" s="782">
        <f t="shared" si="459"/>
        <v>70.55</v>
      </c>
      <c r="J3065" s="782">
        <f t="shared" si="459"/>
        <v>48.15</v>
      </c>
      <c r="K3065" s="783">
        <f t="shared" si="459"/>
        <v>37.03</v>
      </c>
      <c r="L3065" s="784">
        <f>IF(ISNUMBER(F3065),IF(LEFT(A3065,3)="Cat",VLOOKUP(A3065,'Loc Configurations Seules'!R:U,4,FALSE),VLOOKUP(G3065,'Loc Coefficients Location'!A:D,4,FALSE)),"")</f>
        <v>0.18651532340555149</v>
      </c>
      <c r="M3065" s="785">
        <f t="shared" si="460"/>
        <v>98.312226967066195</v>
      </c>
      <c r="N3065" s="786">
        <f>IF(ISNUMBER(F3065),IF(LEFT(A3065,3)="Cat",VLOOKUP(A3065,'Loc Configurations Seules'!R:V,5,FALSE),VLOOKUP(G3065,'Loc Coefficients Location'!A:E,5,FALSE)),"")</f>
        <v>9.9038652897397772E-2</v>
      </c>
      <c r="O3065" s="785">
        <f t="shared" si="461"/>
        <v>52.203273942218367</v>
      </c>
      <c r="P3065" s="786">
        <f>IF(ISNUMBER(F3065),IF(LEFT(A3065,3)="Cat",VLOOKUP(A3065,'Loc Configurations Seules'!R:W,6,FALSE),VLOOKUP(G3065,'Loc Coefficients Location'!A:F,6,FALSE)),"")</f>
        <v>7.5421779500883954E-2</v>
      </c>
      <c r="Q3065" s="785">
        <f t="shared" si="462"/>
        <v>39.754819974915932</v>
      </c>
      <c r="R3065" s="786">
        <f>IF(ISNUMBER(F3065),IF(LEFT(A3065,3)="Cat",VLOOKUP(A3065,'Loc Configurations Seules'!R:X,7,FALSE),VLOOKUP(G3065,'Loc Coefficients Location'!A:G,7,FALSE)),"")</f>
        <v>6.3273484033980879E-2</v>
      </c>
      <c r="S3065" s="785">
        <f t="shared" si="463"/>
        <v>33.351453434311324</v>
      </c>
    </row>
    <row r="3066" spans="1:19" s="5" customFormat="1" x14ac:dyDescent="0.25">
      <c r="A3066" s="199"/>
      <c r="B3066" s="180" t="s">
        <v>10355</v>
      </c>
      <c r="C3066" s="94" t="s">
        <v>3246</v>
      </c>
      <c r="D3066" s="60"/>
      <c r="E3066" s="219"/>
      <c r="F3066" s="95">
        <v>527.1</v>
      </c>
      <c r="G3066" s="791" t="s">
        <v>9601</v>
      </c>
      <c r="H3066" s="781">
        <f t="shared" si="459"/>
        <v>139.11000000000001</v>
      </c>
      <c r="I3066" s="782">
        <f t="shared" si="459"/>
        <v>70.55</v>
      </c>
      <c r="J3066" s="782">
        <f t="shared" si="459"/>
        <v>48.15</v>
      </c>
      <c r="K3066" s="783">
        <f t="shared" si="459"/>
        <v>37.03</v>
      </c>
      <c r="L3066" s="784">
        <f>IF(ISNUMBER(F3066),IF(LEFT(A3066,3)="Cat",VLOOKUP(A3066,'Loc Configurations Seules'!R:U,4,FALSE),VLOOKUP(G3066,'Loc Coefficients Location'!A:D,4,FALSE)),"")</f>
        <v>0.18651532340555149</v>
      </c>
      <c r="M3066" s="785">
        <f t="shared" si="460"/>
        <v>98.312226967066195</v>
      </c>
      <c r="N3066" s="786">
        <f>IF(ISNUMBER(F3066),IF(LEFT(A3066,3)="Cat",VLOOKUP(A3066,'Loc Configurations Seules'!R:V,5,FALSE),VLOOKUP(G3066,'Loc Coefficients Location'!A:E,5,FALSE)),"")</f>
        <v>9.9038652897397772E-2</v>
      </c>
      <c r="O3066" s="785">
        <f t="shared" si="461"/>
        <v>52.203273942218367</v>
      </c>
      <c r="P3066" s="786">
        <f>IF(ISNUMBER(F3066),IF(LEFT(A3066,3)="Cat",VLOOKUP(A3066,'Loc Configurations Seules'!R:W,6,FALSE),VLOOKUP(G3066,'Loc Coefficients Location'!A:F,6,FALSE)),"")</f>
        <v>7.5421779500883954E-2</v>
      </c>
      <c r="Q3066" s="785">
        <f t="shared" si="462"/>
        <v>39.754819974915932</v>
      </c>
      <c r="R3066" s="786">
        <f>IF(ISNUMBER(F3066),IF(LEFT(A3066,3)="Cat",VLOOKUP(A3066,'Loc Configurations Seules'!R:X,7,FALSE),VLOOKUP(G3066,'Loc Coefficients Location'!A:G,7,FALSE)),"")</f>
        <v>6.3273484033980879E-2</v>
      </c>
      <c r="S3066" s="785">
        <f t="shared" si="463"/>
        <v>33.351453434311324</v>
      </c>
    </row>
    <row r="3067" spans="1:19" s="5" customFormat="1" x14ac:dyDescent="0.25">
      <c r="A3067" s="190"/>
      <c r="B3067" s="181" t="s">
        <v>10355</v>
      </c>
      <c r="C3067" s="43" t="s">
        <v>3247</v>
      </c>
      <c r="D3067" s="44"/>
      <c r="E3067" s="69"/>
      <c r="F3067" s="46">
        <v>527.1</v>
      </c>
      <c r="G3067" s="791" t="s">
        <v>9601</v>
      </c>
      <c r="H3067" s="781">
        <f t="shared" si="459"/>
        <v>139.11000000000001</v>
      </c>
      <c r="I3067" s="782">
        <f t="shared" si="459"/>
        <v>70.55</v>
      </c>
      <c r="J3067" s="782">
        <f t="shared" si="459"/>
        <v>48.15</v>
      </c>
      <c r="K3067" s="783">
        <f t="shared" si="459"/>
        <v>37.03</v>
      </c>
      <c r="L3067" s="784">
        <f>IF(ISNUMBER(F3067),IF(LEFT(A3067,3)="Cat",VLOOKUP(A3067,'Loc Configurations Seules'!R:U,4,FALSE),VLOOKUP(G3067,'Loc Coefficients Location'!A:D,4,FALSE)),"")</f>
        <v>0.18651532340555149</v>
      </c>
      <c r="M3067" s="785">
        <f t="shared" si="460"/>
        <v>98.312226967066195</v>
      </c>
      <c r="N3067" s="786">
        <f>IF(ISNUMBER(F3067),IF(LEFT(A3067,3)="Cat",VLOOKUP(A3067,'Loc Configurations Seules'!R:V,5,FALSE),VLOOKUP(G3067,'Loc Coefficients Location'!A:E,5,FALSE)),"")</f>
        <v>9.9038652897397772E-2</v>
      </c>
      <c r="O3067" s="785">
        <f t="shared" si="461"/>
        <v>52.203273942218367</v>
      </c>
      <c r="P3067" s="786">
        <f>IF(ISNUMBER(F3067),IF(LEFT(A3067,3)="Cat",VLOOKUP(A3067,'Loc Configurations Seules'!R:W,6,FALSE),VLOOKUP(G3067,'Loc Coefficients Location'!A:F,6,FALSE)),"")</f>
        <v>7.5421779500883954E-2</v>
      </c>
      <c r="Q3067" s="785">
        <f t="shared" si="462"/>
        <v>39.754819974915932</v>
      </c>
      <c r="R3067" s="786">
        <f>IF(ISNUMBER(F3067),IF(LEFT(A3067,3)="Cat",VLOOKUP(A3067,'Loc Configurations Seules'!R:X,7,FALSE),VLOOKUP(G3067,'Loc Coefficients Location'!A:G,7,FALSE)),"")</f>
        <v>6.3273484033980879E-2</v>
      </c>
      <c r="S3067" s="785">
        <f t="shared" si="463"/>
        <v>33.351453434311324</v>
      </c>
    </row>
    <row r="3068" spans="1:19" s="5" customFormat="1" x14ac:dyDescent="0.25">
      <c r="A3068" s="190"/>
      <c r="B3068" s="181" t="s">
        <v>10356</v>
      </c>
      <c r="C3068" s="43" t="s">
        <v>3248</v>
      </c>
      <c r="D3068" s="44"/>
      <c r="E3068" s="69"/>
      <c r="F3068" s="46">
        <v>527.1</v>
      </c>
      <c r="G3068" s="791" t="s">
        <v>9601</v>
      </c>
      <c r="H3068" s="781">
        <f t="shared" si="459"/>
        <v>139.11000000000001</v>
      </c>
      <c r="I3068" s="782">
        <f t="shared" si="459"/>
        <v>70.55</v>
      </c>
      <c r="J3068" s="782">
        <f t="shared" si="459"/>
        <v>48.15</v>
      </c>
      <c r="K3068" s="783">
        <f t="shared" si="459"/>
        <v>37.03</v>
      </c>
      <c r="L3068" s="784">
        <f>IF(ISNUMBER(F3068),IF(LEFT(A3068,3)="Cat",VLOOKUP(A3068,'Loc Configurations Seules'!R:U,4,FALSE),VLOOKUP(G3068,'Loc Coefficients Location'!A:D,4,FALSE)),"")</f>
        <v>0.18651532340555149</v>
      </c>
      <c r="M3068" s="785">
        <f t="shared" si="460"/>
        <v>98.312226967066195</v>
      </c>
      <c r="N3068" s="786">
        <f>IF(ISNUMBER(F3068),IF(LEFT(A3068,3)="Cat",VLOOKUP(A3068,'Loc Configurations Seules'!R:V,5,FALSE),VLOOKUP(G3068,'Loc Coefficients Location'!A:E,5,FALSE)),"")</f>
        <v>9.9038652897397772E-2</v>
      </c>
      <c r="O3068" s="785">
        <f t="shared" si="461"/>
        <v>52.203273942218367</v>
      </c>
      <c r="P3068" s="786">
        <f>IF(ISNUMBER(F3068),IF(LEFT(A3068,3)="Cat",VLOOKUP(A3068,'Loc Configurations Seules'!R:W,6,FALSE),VLOOKUP(G3068,'Loc Coefficients Location'!A:F,6,FALSE)),"")</f>
        <v>7.5421779500883954E-2</v>
      </c>
      <c r="Q3068" s="785">
        <f t="shared" si="462"/>
        <v>39.754819974915932</v>
      </c>
      <c r="R3068" s="786">
        <f>IF(ISNUMBER(F3068),IF(LEFT(A3068,3)="Cat",VLOOKUP(A3068,'Loc Configurations Seules'!R:X,7,FALSE),VLOOKUP(G3068,'Loc Coefficients Location'!A:G,7,FALSE)),"")</f>
        <v>6.3273484033980879E-2</v>
      </c>
      <c r="S3068" s="785">
        <f t="shared" si="463"/>
        <v>33.351453434311324</v>
      </c>
    </row>
    <row r="3069" spans="1:19" s="5" customFormat="1" ht="15.75" thickBot="1" x14ac:dyDescent="0.3">
      <c r="A3069" s="205"/>
      <c r="B3069" s="194" t="s">
        <v>10356</v>
      </c>
      <c r="C3069" s="50" t="s">
        <v>3249</v>
      </c>
      <c r="D3069" s="51"/>
      <c r="E3069" s="295"/>
      <c r="F3069" s="53">
        <v>527.1</v>
      </c>
      <c r="G3069" s="791" t="s">
        <v>9601</v>
      </c>
      <c r="H3069" s="781">
        <f t="shared" si="459"/>
        <v>139.11000000000001</v>
      </c>
      <c r="I3069" s="782">
        <f t="shared" si="459"/>
        <v>70.55</v>
      </c>
      <c r="J3069" s="782">
        <f t="shared" si="459"/>
        <v>48.15</v>
      </c>
      <c r="K3069" s="783">
        <f t="shared" si="459"/>
        <v>37.03</v>
      </c>
      <c r="L3069" s="784">
        <f>IF(ISNUMBER(F3069),IF(LEFT(A3069,3)="Cat",VLOOKUP(A3069,'Loc Configurations Seules'!R:U,4,FALSE),VLOOKUP(G3069,'Loc Coefficients Location'!A:D,4,FALSE)),"")</f>
        <v>0.18651532340555149</v>
      </c>
      <c r="M3069" s="785">
        <f t="shared" si="460"/>
        <v>98.312226967066195</v>
      </c>
      <c r="N3069" s="786">
        <f>IF(ISNUMBER(F3069),IF(LEFT(A3069,3)="Cat",VLOOKUP(A3069,'Loc Configurations Seules'!R:V,5,FALSE),VLOOKUP(G3069,'Loc Coefficients Location'!A:E,5,FALSE)),"")</f>
        <v>9.9038652897397772E-2</v>
      </c>
      <c r="O3069" s="785">
        <f t="shared" si="461"/>
        <v>52.203273942218367</v>
      </c>
      <c r="P3069" s="786">
        <f>IF(ISNUMBER(F3069),IF(LEFT(A3069,3)="Cat",VLOOKUP(A3069,'Loc Configurations Seules'!R:W,6,FALSE),VLOOKUP(G3069,'Loc Coefficients Location'!A:F,6,FALSE)),"")</f>
        <v>7.5421779500883954E-2</v>
      </c>
      <c r="Q3069" s="785">
        <f t="shared" si="462"/>
        <v>39.754819974915932</v>
      </c>
      <c r="R3069" s="786">
        <f>IF(ISNUMBER(F3069),IF(LEFT(A3069,3)="Cat",VLOOKUP(A3069,'Loc Configurations Seules'!R:X,7,FALSE),VLOOKUP(G3069,'Loc Coefficients Location'!A:G,7,FALSE)),"")</f>
        <v>6.3273484033980879E-2</v>
      </c>
      <c r="S3069" s="785">
        <f t="shared" si="463"/>
        <v>33.351453434311324</v>
      </c>
    </row>
    <row r="3070" spans="1:19" s="5" customFormat="1" ht="25.5" x14ac:dyDescent="0.25">
      <c r="A3070" s="199" t="s">
        <v>3250</v>
      </c>
      <c r="B3070" s="180" t="s">
        <v>10357</v>
      </c>
      <c r="C3070" s="94" t="s">
        <v>3251</v>
      </c>
      <c r="D3070" s="60"/>
      <c r="E3070" s="219"/>
      <c r="F3070" s="95">
        <v>643.65</v>
      </c>
      <c r="G3070" s="791" t="s">
        <v>9601</v>
      </c>
      <c r="H3070" s="781">
        <f t="shared" si="459"/>
        <v>169.88</v>
      </c>
      <c r="I3070" s="782">
        <f t="shared" si="459"/>
        <v>86.15</v>
      </c>
      <c r="J3070" s="782">
        <f t="shared" si="459"/>
        <v>58.8</v>
      </c>
      <c r="K3070" s="783">
        <f t="shared" si="459"/>
        <v>45.22</v>
      </c>
      <c r="L3070" s="784">
        <f>IF(ISNUMBER(F3070),IF(LEFT(A3070,3)="Cat",VLOOKUP(A3070,'Loc Configurations Seules'!R:U,4,FALSE),VLOOKUP(G3070,'Loc Coefficients Location'!A:D,4,FALSE)),"")</f>
        <v>0.18651532340555149</v>
      </c>
      <c r="M3070" s="785">
        <f t="shared" si="460"/>
        <v>120.05058790998321</v>
      </c>
      <c r="N3070" s="786">
        <f>IF(ISNUMBER(F3070),IF(LEFT(A3070,3)="Cat",VLOOKUP(A3070,'Loc Configurations Seules'!R:V,5,FALSE),VLOOKUP(G3070,'Loc Coefficients Location'!A:E,5,FALSE)),"")</f>
        <v>9.9038652897397772E-2</v>
      </c>
      <c r="O3070" s="785">
        <f t="shared" si="461"/>
        <v>63.746228937410073</v>
      </c>
      <c r="P3070" s="786">
        <f>IF(ISNUMBER(F3070),IF(LEFT(A3070,3)="Cat",VLOOKUP(A3070,'Loc Configurations Seules'!R:W,6,FALSE),VLOOKUP(G3070,'Loc Coefficients Location'!A:F,6,FALSE)),"")</f>
        <v>7.5421779500883954E-2</v>
      </c>
      <c r="Q3070" s="785">
        <f t="shared" si="462"/>
        <v>48.545228375743953</v>
      </c>
      <c r="R3070" s="786">
        <f>IF(ISNUMBER(F3070),IF(LEFT(A3070,3)="Cat",VLOOKUP(A3070,'Loc Configurations Seules'!R:X,7,FALSE),VLOOKUP(G3070,'Loc Coefficients Location'!A:G,7,FALSE)),"")</f>
        <v>6.3273484033980879E-2</v>
      </c>
      <c r="S3070" s="785">
        <f t="shared" si="463"/>
        <v>40.725977998471791</v>
      </c>
    </row>
    <row r="3071" spans="1:19" s="5" customFormat="1" ht="15.75" thickBot="1" x14ac:dyDescent="0.3">
      <c r="A3071" s="205"/>
      <c r="B3071" s="194" t="s">
        <v>10354</v>
      </c>
      <c r="C3071" s="43" t="s">
        <v>9228</v>
      </c>
      <c r="D3071" s="51"/>
      <c r="E3071" s="295"/>
      <c r="F3071" s="53">
        <v>643.65</v>
      </c>
      <c r="G3071" s="791" t="s">
        <v>9601</v>
      </c>
      <c r="H3071" s="781">
        <f t="shared" si="459"/>
        <v>169.88</v>
      </c>
      <c r="I3071" s="782">
        <f t="shared" si="459"/>
        <v>86.15</v>
      </c>
      <c r="J3071" s="782">
        <f t="shared" si="459"/>
        <v>58.8</v>
      </c>
      <c r="K3071" s="783">
        <f t="shared" si="459"/>
        <v>45.22</v>
      </c>
      <c r="L3071" s="784">
        <f>IF(ISNUMBER(F3071),IF(LEFT(A3071,3)="Cat",VLOOKUP(A3071,'Loc Configurations Seules'!R:U,4,FALSE),VLOOKUP(G3071,'Loc Coefficients Location'!A:D,4,FALSE)),"")</f>
        <v>0.18651532340555149</v>
      </c>
      <c r="M3071" s="785">
        <f t="shared" si="460"/>
        <v>120.05058790998321</v>
      </c>
      <c r="N3071" s="786">
        <f>IF(ISNUMBER(F3071),IF(LEFT(A3071,3)="Cat",VLOOKUP(A3071,'Loc Configurations Seules'!R:V,5,FALSE),VLOOKUP(G3071,'Loc Coefficients Location'!A:E,5,FALSE)),"")</f>
        <v>9.9038652897397772E-2</v>
      </c>
      <c r="O3071" s="785">
        <f t="shared" si="461"/>
        <v>63.746228937410073</v>
      </c>
      <c r="P3071" s="786">
        <f>IF(ISNUMBER(F3071),IF(LEFT(A3071,3)="Cat",VLOOKUP(A3071,'Loc Configurations Seules'!R:W,6,FALSE),VLOOKUP(G3071,'Loc Coefficients Location'!A:F,6,FALSE)),"")</f>
        <v>7.5421779500883954E-2</v>
      </c>
      <c r="Q3071" s="785">
        <f t="shared" si="462"/>
        <v>48.545228375743953</v>
      </c>
      <c r="R3071" s="786">
        <f>IF(ISNUMBER(F3071),IF(LEFT(A3071,3)="Cat",VLOOKUP(A3071,'Loc Configurations Seules'!R:X,7,FALSE),VLOOKUP(G3071,'Loc Coefficients Location'!A:G,7,FALSE)),"")</f>
        <v>6.3273484033980879E-2</v>
      </c>
      <c r="S3071" s="785">
        <f t="shared" si="463"/>
        <v>40.725977998471791</v>
      </c>
    </row>
    <row r="3072" spans="1:19" s="5" customFormat="1" x14ac:dyDescent="0.25">
      <c r="A3072" s="190"/>
      <c r="B3072" s="181" t="s">
        <v>10357</v>
      </c>
      <c r="C3072" s="43" t="s">
        <v>3252</v>
      </c>
      <c r="D3072" s="44"/>
      <c r="E3072" s="69"/>
      <c r="F3072" s="46">
        <v>643.65</v>
      </c>
      <c r="G3072" s="791" t="s">
        <v>9601</v>
      </c>
      <c r="H3072" s="781">
        <f t="shared" si="459"/>
        <v>169.88</v>
      </c>
      <c r="I3072" s="782">
        <f t="shared" si="459"/>
        <v>86.15</v>
      </c>
      <c r="J3072" s="782">
        <f t="shared" si="459"/>
        <v>58.8</v>
      </c>
      <c r="K3072" s="783">
        <f t="shared" si="459"/>
        <v>45.22</v>
      </c>
      <c r="L3072" s="784">
        <f>IF(ISNUMBER(F3072),IF(LEFT(A3072,3)="Cat",VLOOKUP(A3072,'Loc Configurations Seules'!R:U,4,FALSE),VLOOKUP(G3072,'Loc Coefficients Location'!A:D,4,FALSE)),"")</f>
        <v>0.18651532340555149</v>
      </c>
      <c r="M3072" s="785">
        <f t="shared" si="460"/>
        <v>120.05058790998321</v>
      </c>
      <c r="N3072" s="786">
        <f>IF(ISNUMBER(F3072),IF(LEFT(A3072,3)="Cat",VLOOKUP(A3072,'Loc Configurations Seules'!R:V,5,FALSE),VLOOKUP(G3072,'Loc Coefficients Location'!A:E,5,FALSE)),"")</f>
        <v>9.9038652897397772E-2</v>
      </c>
      <c r="O3072" s="785">
        <f t="shared" si="461"/>
        <v>63.746228937410073</v>
      </c>
      <c r="P3072" s="786">
        <f>IF(ISNUMBER(F3072),IF(LEFT(A3072,3)="Cat",VLOOKUP(A3072,'Loc Configurations Seules'!R:W,6,FALSE),VLOOKUP(G3072,'Loc Coefficients Location'!A:F,6,FALSE)),"")</f>
        <v>7.5421779500883954E-2</v>
      </c>
      <c r="Q3072" s="785">
        <f t="shared" si="462"/>
        <v>48.545228375743953</v>
      </c>
      <c r="R3072" s="786">
        <f>IF(ISNUMBER(F3072),IF(LEFT(A3072,3)="Cat",VLOOKUP(A3072,'Loc Configurations Seules'!R:X,7,FALSE),VLOOKUP(G3072,'Loc Coefficients Location'!A:G,7,FALSE)),"")</f>
        <v>6.3273484033980879E-2</v>
      </c>
      <c r="S3072" s="785">
        <f t="shared" si="463"/>
        <v>40.725977998471791</v>
      </c>
    </row>
    <row r="3073" spans="1:19" s="5" customFormat="1" x14ac:dyDescent="0.25">
      <c r="A3073" s="190"/>
      <c r="B3073" s="181" t="s">
        <v>10358</v>
      </c>
      <c r="C3073" s="43" t="s">
        <v>3253</v>
      </c>
      <c r="D3073" s="44"/>
      <c r="E3073" s="69"/>
      <c r="F3073" s="46">
        <v>643.65</v>
      </c>
      <c r="G3073" s="791" t="s">
        <v>9601</v>
      </c>
      <c r="H3073" s="781">
        <f t="shared" si="459"/>
        <v>169.88</v>
      </c>
      <c r="I3073" s="782">
        <f t="shared" si="459"/>
        <v>86.15</v>
      </c>
      <c r="J3073" s="782">
        <f t="shared" si="459"/>
        <v>58.8</v>
      </c>
      <c r="K3073" s="783">
        <f t="shared" si="459"/>
        <v>45.22</v>
      </c>
      <c r="L3073" s="784">
        <f>IF(ISNUMBER(F3073),IF(LEFT(A3073,3)="Cat",VLOOKUP(A3073,'Loc Configurations Seules'!R:U,4,FALSE),VLOOKUP(G3073,'Loc Coefficients Location'!A:D,4,FALSE)),"")</f>
        <v>0.18651532340555149</v>
      </c>
      <c r="M3073" s="785">
        <f t="shared" si="460"/>
        <v>120.05058790998321</v>
      </c>
      <c r="N3073" s="786">
        <f>IF(ISNUMBER(F3073),IF(LEFT(A3073,3)="Cat",VLOOKUP(A3073,'Loc Configurations Seules'!R:V,5,FALSE),VLOOKUP(G3073,'Loc Coefficients Location'!A:E,5,FALSE)),"")</f>
        <v>9.9038652897397772E-2</v>
      </c>
      <c r="O3073" s="785">
        <f t="shared" si="461"/>
        <v>63.746228937410073</v>
      </c>
      <c r="P3073" s="786">
        <f>IF(ISNUMBER(F3073),IF(LEFT(A3073,3)="Cat",VLOOKUP(A3073,'Loc Configurations Seules'!R:W,6,FALSE),VLOOKUP(G3073,'Loc Coefficients Location'!A:F,6,FALSE)),"")</f>
        <v>7.5421779500883954E-2</v>
      </c>
      <c r="Q3073" s="785">
        <f t="shared" si="462"/>
        <v>48.545228375743953</v>
      </c>
      <c r="R3073" s="786">
        <f>IF(ISNUMBER(F3073),IF(LEFT(A3073,3)="Cat",VLOOKUP(A3073,'Loc Configurations Seules'!R:X,7,FALSE),VLOOKUP(G3073,'Loc Coefficients Location'!A:G,7,FALSE)),"")</f>
        <v>6.3273484033980879E-2</v>
      </c>
      <c r="S3073" s="785">
        <f t="shared" si="463"/>
        <v>40.725977998471791</v>
      </c>
    </row>
    <row r="3074" spans="1:19" s="5" customFormat="1" ht="15.75" thickBot="1" x14ac:dyDescent="0.3">
      <c r="A3074" s="205"/>
      <c r="B3074" s="194" t="s">
        <v>10358</v>
      </c>
      <c r="C3074" s="50" t="s">
        <v>3254</v>
      </c>
      <c r="D3074" s="51"/>
      <c r="E3074" s="295"/>
      <c r="F3074" s="53">
        <v>643.65</v>
      </c>
      <c r="G3074" s="791" t="s">
        <v>9601</v>
      </c>
      <c r="H3074" s="781">
        <f t="shared" si="459"/>
        <v>169.88</v>
      </c>
      <c r="I3074" s="782">
        <f t="shared" si="459"/>
        <v>86.15</v>
      </c>
      <c r="J3074" s="782">
        <f t="shared" si="459"/>
        <v>58.8</v>
      </c>
      <c r="K3074" s="783">
        <f t="shared" si="459"/>
        <v>45.22</v>
      </c>
      <c r="L3074" s="784">
        <f>IF(ISNUMBER(F3074),IF(LEFT(A3074,3)="Cat",VLOOKUP(A3074,'Loc Configurations Seules'!R:U,4,FALSE),VLOOKUP(G3074,'Loc Coefficients Location'!A:D,4,FALSE)),"")</f>
        <v>0.18651532340555149</v>
      </c>
      <c r="M3074" s="785">
        <f t="shared" si="460"/>
        <v>120.05058790998321</v>
      </c>
      <c r="N3074" s="786">
        <f>IF(ISNUMBER(F3074),IF(LEFT(A3074,3)="Cat",VLOOKUP(A3074,'Loc Configurations Seules'!R:V,5,FALSE),VLOOKUP(G3074,'Loc Coefficients Location'!A:E,5,FALSE)),"")</f>
        <v>9.9038652897397772E-2</v>
      </c>
      <c r="O3074" s="785">
        <f t="shared" si="461"/>
        <v>63.746228937410073</v>
      </c>
      <c r="P3074" s="786">
        <f>IF(ISNUMBER(F3074),IF(LEFT(A3074,3)="Cat",VLOOKUP(A3074,'Loc Configurations Seules'!R:W,6,FALSE),VLOOKUP(G3074,'Loc Coefficients Location'!A:F,6,FALSE)),"")</f>
        <v>7.5421779500883954E-2</v>
      </c>
      <c r="Q3074" s="785">
        <f t="shared" si="462"/>
        <v>48.545228375743953</v>
      </c>
      <c r="R3074" s="786">
        <f>IF(ISNUMBER(F3074),IF(LEFT(A3074,3)="Cat",VLOOKUP(A3074,'Loc Configurations Seules'!R:X,7,FALSE),VLOOKUP(G3074,'Loc Coefficients Location'!A:G,7,FALSE)),"")</f>
        <v>6.3273484033980879E-2</v>
      </c>
      <c r="S3074" s="785">
        <f t="shared" si="463"/>
        <v>40.725977998471791</v>
      </c>
    </row>
    <row r="3075" spans="1:19" s="5" customFormat="1" x14ac:dyDescent="0.25">
      <c r="A3075" s="244" t="s">
        <v>3255</v>
      </c>
      <c r="B3075" s="181" t="s">
        <v>10359</v>
      </c>
      <c r="C3075" s="43" t="s">
        <v>3256</v>
      </c>
      <c r="D3075" s="44"/>
      <c r="E3075" s="47"/>
      <c r="F3075" s="46">
        <v>358.05</v>
      </c>
      <c r="G3075" s="791" t="s">
        <v>9601</v>
      </c>
      <c r="H3075" s="781">
        <f t="shared" si="459"/>
        <v>94.5</v>
      </c>
      <c r="I3075" s="782">
        <f t="shared" si="459"/>
        <v>47.93</v>
      </c>
      <c r="J3075" s="782">
        <f t="shared" si="459"/>
        <v>32.71</v>
      </c>
      <c r="K3075" s="783">
        <f t="shared" si="459"/>
        <v>25.16</v>
      </c>
      <c r="L3075" s="784">
        <f>IF(ISNUMBER(F3075),IF(LEFT(A3075,3)="Cat",VLOOKUP(A3075,'Loc Configurations Seules'!R:U,4,FALSE),VLOOKUP(G3075,'Loc Coefficients Location'!A:D,4,FALSE)),"")</f>
        <v>0.18651532340555149</v>
      </c>
      <c r="M3075" s="785">
        <f t="shared" si="460"/>
        <v>66.781811545357712</v>
      </c>
      <c r="N3075" s="786">
        <f>IF(ISNUMBER(F3075),IF(LEFT(A3075,3)="Cat",VLOOKUP(A3075,'Loc Configurations Seules'!R:V,5,FALSE),VLOOKUP(G3075,'Loc Coefficients Location'!A:E,5,FALSE)),"")</f>
        <v>9.9038652897397772E-2</v>
      </c>
      <c r="O3075" s="785">
        <f t="shared" si="461"/>
        <v>35.460789669913275</v>
      </c>
      <c r="P3075" s="786">
        <f>IF(ISNUMBER(F3075),IF(LEFT(A3075,3)="Cat",VLOOKUP(A3075,'Loc Configurations Seules'!R:W,6,FALSE),VLOOKUP(G3075,'Loc Coefficients Location'!A:F,6,FALSE)),"")</f>
        <v>7.5421779500883954E-2</v>
      </c>
      <c r="Q3075" s="785">
        <f t="shared" si="462"/>
        <v>27.0047681502915</v>
      </c>
      <c r="R3075" s="786">
        <f>IF(ISNUMBER(F3075),IF(LEFT(A3075,3)="Cat",VLOOKUP(A3075,'Loc Configurations Seules'!R:X,7,FALSE),VLOOKUP(G3075,'Loc Coefficients Location'!A:G,7,FALSE)),"")</f>
        <v>6.3273484033980879E-2</v>
      </c>
      <c r="S3075" s="785">
        <f t="shared" si="463"/>
        <v>22.655070958366853</v>
      </c>
    </row>
    <row r="3076" spans="1:19" s="5" customFormat="1" ht="15.75" thickBot="1" x14ac:dyDescent="0.3">
      <c r="A3076" s="205"/>
      <c r="B3076" s="194" t="s">
        <v>10360</v>
      </c>
      <c r="C3076" s="43" t="s">
        <v>9229</v>
      </c>
      <c r="D3076" s="51"/>
      <c r="E3076" s="295"/>
      <c r="F3076" s="53">
        <v>358.05</v>
      </c>
      <c r="G3076" s="791" t="s">
        <v>9601</v>
      </c>
      <c r="H3076" s="781">
        <f t="shared" si="459"/>
        <v>94.5</v>
      </c>
      <c r="I3076" s="782">
        <f t="shared" si="459"/>
        <v>47.93</v>
      </c>
      <c r="J3076" s="782">
        <f t="shared" si="459"/>
        <v>32.71</v>
      </c>
      <c r="K3076" s="783">
        <f t="shared" si="459"/>
        <v>25.16</v>
      </c>
      <c r="L3076" s="784">
        <f>IF(ISNUMBER(F3076),IF(LEFT(A3076,3)="Cat",VLOOKUP(A3076,'Loc Configurations Seules'!R:U,4,FALSE),VLOOKUP(G3076,'Loc Coefficients Location'!A:D,4,FALSE)),"")</f>
        <v>0.18651532340555149</v>
      </c>
      <c r="M3076" s="785">
        <f t="shared" si="460"/>
        <v>66.781811545357712</v>
      </c>
      <c r="N3076" s="786">
        <f>IF(ISNUMBER(F3076),IF(LEFT(A3076,3)="Cat",VLOOKUP(A3076,'Loc Configurations Seules'!R:V,5,FALSE),VLOOKUP(G3076,'Loc Coefficients Location'!A:E,5,FALSE)),"")</f>
        <v>9.9038652897397772E-2</v>
      </c>
      <c r="O3076" s="785">
        <f t="shared" si="461"/>
        <v>35.460789669913275</v>
      </c>
      <c r="P3076" s="786">
        <f>IF(ISNUMBER(F3076),IF(LEFT(A3076,3)="Cat",VLOOKUP(A3076,'Loc Configurations Seules'!R:W,6,FALSE),VLOOKUP(G3076,'Loc Coefficients Location'!A:F,6,FALSE)),"")</f>
        <v>7.5421779500883954E-2</v>
      </c>
      <c r="Q3076" s="785">
        <f t="shared" si="462"/>
        <v>27.0047681502915</v>
      </c>
      <c r="R3076" s="786">
        <f>IF(ISNUMBER(F3076),IF(LEFT(A3076,3)="Cat",VLOOKUP(A3076,'Loc Configurations Seules'!R:X,7,FALSE),VLOOKUP(G3076,'Loc Coefficients Location'!A:G,7,FALSE)),"")</f>
        <v>6.3273484033980879E-2</v>
      </c>
      <c r="S3076" s="785">
        <f t="shared" si="463"/>
        <v>22.655070958366853</v>
      </c>
    </row>
    <row r="3077" spans="1:19" s="5" customFormat="1" ht="15.75" thickBot="1" x14ac:dyDescent="0.3">
      <c r="A3077" s="445"/>
      <c r="B3077" s="194" t="s">
        <v>10361</v>
      </c>
      <c r="C3077" s="298" t="s">
        <v>3257</v>
      </c>
      <c r="D3077" s="51"/>
      <c r="E3077" s="62"/>
      <c r="F3077" s="53">
        <v>358.05</v>
      </c>
      <c r="G3077" s="791" t="s">
        <v>9601</v>
      </c>
      <c r="H3077" s="781">
        <f t="shared" si="459"/>
        <v>94.5</v>
      </c>
      <c r="I3077" s="782">
        <f t="shared" si="459"/>
        <v>47.93</v>
      </c>
      <c r="J3077" s="782">
        <f t="shared" si="459"/>
        <v>32.71</v>
      </c>
      <c r="K3077" s="783">
        <f t="shared" si="459"/>
        <v>25.16</v>
      </c>
      <c r="L3077" s="784">
        <f>IF(ISNUMBER(F3077),IF(LEFT(A3077,3)="Cat",VLOOKUP(A3077,'Loc Configurations Seules'!R:U,4,FALSE),VLOOKUP(G3077,'Loc Coefficients Location'!A:D,4,FALSE)),"")</f>
        <v>0.18651532340555149</v>
      </c>
      <c r="M3077" s="785">
        <f t="shared" si="460"/>
        <v>66.781811545357712</v>
      </c>
      <c r="N3077" s="786">
        <f>IF(ISNUMBER(F3077),IF(LEFT(A3077,3)="Cat",VLOOKUP(A3077,'Loc Configurations Seules'!R:V,5,FALSE),VLOOKUP(G3077,'Loc Coefficients Location'!A:E,5,FALSE)),"")</f>
        <v>9.9038652897397772E-2</v>
      </c>
      <c r="O3077" s="785">
        <f t="shared" si="461"/>
        <v>35.460789669913275</v>
      </c>
      <c r="P3077" s="786">
        <f>IF(ISNUMBER(F3077),IF(LEFT(A3077,3)="Cat",VLOOKUP(A3077,'Loc Configurations Seules'!R:W,6,FALSE),VLOOKUP(G3077,'Loc Coefficients Location'!A:F,6,FALSE)),"")</f>
        <v>7.5421779500883954E-2</v>
      </c>
      <c r="Q3077" s="785">
        <f t="shared" si="462"/>
        <v>27.0047681502915</v>
      </c>
      <c r="R3077" s="786">
        <f>IF(ISNUMBER(F3077),IF(LEFT(A3077,3)="Cat",VLOOKUP(A3077,'Loc Configurations Seules'!R:X,7,FALSE),VLOOKUP(G3077,'Loc Coefficients Location'!A:G,7,FALSE)),"")</f>
        <v>6.3273484033980879E-2</v>
      </c>
      <c r="S3077" s="785">
        <f t="shared" si="463"/>
        <v>22.655070958366853</v>
      </c>
    </row>
    <row r="3078" spans="1:19" s="5" customFormat="1" x14ac:dyDescent="0.25">
      <c r="A3078" s="446" t="s">
        <v>503</v>
      </c>
      <c r="B3078" s="241"/>
      <c r="C3078" s="81"/>
      <c r="D3078" s="82"/>
      <c r="E3078" s="97"/>
      <c r="F3078" s="84" t="s">
        <v>5249</v>
      </c>
      <c r="G3078" s="791" t="s">
        <v>9527</v>
      </c>
      <c r="H3078" s="781" t="str">
        <f t="shared" si="459"/>
        <v/>
      </c>
      <c r="I3078" s="782" t="str">
        <f t="shared" si="459"/>
        <v/>
      </c>
      <c r="J3078" s="782" t="str">
        <f t="shared" si="459"/>
        <v/>
      </c>
      <c r="K3078" s="783" t="str">
        <f t="shared" si="459"/>
        <v/>
      </c>
      <c r="L3078" s="784" t="str">
        <f>IF(ISNUMBER(F3078),IF(LEFT(A3078,3)="Cat",VLOOKUP(A3078,'Loc Configurations Seules'!R:U,4,FALSE),VLOOKUP(G3078,'Loc Coefficients Location'!A:D,4,FALSE)),"")</f>
        <v/>
      </c>
      <c r="M3078" s="785" t="str">
        <f t="shared" si="460"/>
        <v/>
      </c>
      <c r="N3078" s="786" t="str">
        <f>IF(ISNUMBER(F3078),IF(LEFT(A3078,3)="Cat",VLOOKUP(A3078,'Loc Configurations Seules'!R:V,5,FALSE),VLOOKUP(G3078,'Loc Coefficients Location'!A:E,5,FALSE)),"")</f>
        <v/>
      </c>
      <c r="O3078" s="785" t="str">
        <f t="shared" si="461"/>
        <v/>
      </c>
      <c r="P3078" s="786" t="str">
        <f>IF(ISNUMBER(F3078),IF(LEFT(A3078,3)="Cat",VLOOKUP(A3078,'Loc Configurations Seules'!R:W,6,FALSE),VLOOKUP(G3078,'Loc Coefficients Location'!A:F,6,FALSE)),"")</f>
        <v/>
      </c>
      <c r="Q3078" s="785" t="str">
        <f t="shared" si="462"/>
        <v/>
      </c>
      <c r="R3078" s="786" t="str">
        <f>IF(ISNUMBER(F3078),IF(LEFT(A3078,3)="Cat",VLOOKUP(A3078,'Loc Configurations Seules'!R:X,7,FALSE),VLOOKUP(G3078,'Loc Coefficients Location'!A:G,7,FALSE)),"")</f>
        <v/>
      </c>
      <c r="S3078" s="785" t="str">
        <f t="shared" si="463"/>
        <v/>
      </c>
    </row>
    <row r="3079" spans="1:19" s="5" customFormat="1" x14ac:dyDescent="0.25">
      <c r="A3079" s="410" t="s">
        <v>3258</v>
      </c>
      <c r="B3079" s="85" t="s">
        <v>3259</v>
      </c>
      <c r="C3079" s="43" t="s">
        <v>3260</v>
      </c>
      <c r="D3079" s="44"/>
      <c r="E3079" s="69"/>
      <c r="F3079" s="10">
        <v>9.4499999999999993</v>
      </c>
      <c r="G3079" s="791" t="s">
        <v>9601</v>
      </c>
      <c r="H3079" s="781">
        <f t="shared" si="459"/>
        <v>2.4900000000000002</v>
      </c>
      <c r="I3079" s="782">
        <f t="shared" si="459"/>
        <v>1.26</v>
      </c>
      <c r="J3079" s="782">
        <f t="shared" si="459"/>
        <v>0.86</v>
      </c>
      <c r="K3079" s="783">
        <f t="shared" ref="I3079:K3142" si="464">IF(ISNUMBER($F3079),ROUND($F3079*K$2,2),"")</f>
        <v>0.66</v>
      </c>
      <c r="L3079" s="784">
        <f>IF(ISNUMBER(F3079),IF(LEFT(A3079,3)="Cat",VLOOKUP(A3079,'Loc Configurations Seules'!R:U,4,FALSE),VLOOKUP(G3079,'Loc Coefficients Location'!A:D,4,FALSE)),"")</f>
        <v>0.18651532340555149</v>
      </c>
      <c r="M3079" s="785">
        <f t="shared" si="460"/>
        <v>1.7625698061824615</v>
      </c>
      <c r="N3079" s="786">
        <f>IF(ISNUMBER(F3079),IF(LEFT(A3079,3)="Cat",VLOOKUP(A3079,'Loc Configurations Seules'!R:V,5,FALSE),VLOOKUP(G3079,'Loc Coefficients Location'!A:E,5,FALSE)),"")</f>
        <v>9.9038652897397772E-2</v>
      </c>
      <c r="O3079" s="785">
        <f t="shared" si="461"/>
        <v>0.93591526988040885</v>
      </c>
      <c r="P3079" s="786">
        <f>IF(ISNUMBER(F3079),IF(LEFT(A3079,3)="Cat",VLOOKUP(A3079,'Loc Configurations Seules'!R:W,6,FALSE),VLOOKUP(G3079,'Loc Coefficients Location'!A:F,6,FALSE)),"")</f>
        <v>7.5421779500883954E-2</v>
      </c>
      <c r="Q3079" s="785">
        <f t="shared" si="462"/>
        <v>0.71273581628335336</v>
      </c>
      <c r="R3079" s="786">
        <f>IF(ISNUMBER(F3079),IF(LEFT(A3079,3)="Cat",VLOOKUP(A3079,'Loc Configurations Seules'!R:X,7,FALSE),VLOOKUP(G3079,'Loc Coefficients Location'!A:G,7,FALSE)),"")</f>
        <v>6.3273484033980879E-2</v>
      </c>
      <c r="S3079" s="785">
        <f t="shared" si="463"/>
        <v>0.5979344241211193</v>
      </c>
    </row>
    <row r="3080" spans="1:19" s="5" customFormat="1" ht="15.75" thickBot="1" x14ac:dyDescent="0.3">
      <c r="A3080" s="205"/>
      <c r="B3080" s="194" t="s">
        <v>10362</v>
      </c>
      <c r="C3080" s="43" t="s">
        <v>9230</v>
      </c>
      <c r="D3080" s="51"/>
      <c r="E3080" s="295"/>
      <c r="F3080" s="53">
        <v>9.4499999999999993</v>
      </c>
      <c r="G3080" s="791" t="s">
        <v>9601</v>
      </c>
      <c r="H3080" s="781">
        <f t="shared" ref="H3080:K3143" si="465">IF(ISNUMBER($F3080),ROUND($F3080*H$2,2),"")</f>
        <v>2.4900000000000002</v>
      </c>
      <c r="I3080" s="782">
        <f t="shared" si="464"/>
        <v>1.26</v>
      </c>
      <c r="J3080" s="782">
        <f t="shared" si="464"/>
        <v>0.86</v>
      </c>
      <c r="K3080" s="783">
        <f t="shared" si="464"/>
        <v>0.66</v>
      </c>
      <c r="L3080" s="784">
        <f>IF(ISNUMBER(F3080),IF(LEFT(A3080,3)="Cat",VLOOKUP(A3080,'Loc Configurations Seules'!R:U,4,FALSE),VLOOKUP(G3080,'Loc Coefficients Location'!A:D,4,FALSE)),"")</f>
        <v>0.18651532340555149</v>
      </c>
      <c r="M3080" s="785">
        <f t="shared" si="460"/>
        <v>1.7625698061824615</v>
      </c>
      <c r="N3080" s="786">
        <f>IF(ISNUMBER(F3080),IF(LEFT(A3080,3)="Cat",VLOOKUP(A3080,'Loc Configurations Seules'!R:V,5,FALSE),VLOOKUP(G3080,'Loc Coefficients Location'!A:E,5,FALSE)),"")</f>
        <v>9.9038652897397772E-2</v>
      </c>
      <c r="O3080" s="785">
        <f t="shared" si="461"/>
        <v>0.93591526988040885</v>
      </c>
      <c r="P3080" s="786">
        <f>IF(ISNUMBER(F3080),IF(LEFT(A3080,3)="Cat",VLOOKUP(A3080,'Loc Configurations Seules'!R:W,6,FALSE),VLOOKUP(G3080,'Loc Coefficients Location'!A:F,6,FALSE)),"")</f>
        <v>7.5421779500883954E-2</v>
      </c>
      <c r="Q3080" s="785">
        <f t="shared" si="462"/>
        <v>0.71273581628335336</v>
      </c>
      <c r="R3080" s="786">
        <f>IF(ISNUMBER(F3080),IF(LEFT(A3080,3)="Cat",VLOOKUP(A3080,'Loc Configurations Seules'!R:X,7,FALSE),VLOOKUP(G3080,'Loc Coefficients Location'!A:G,7,FALSE)),"")</f>
        <v>6.3273484033980879E-2</v>
      </c>
      <c r="S3080" s="785">
        <f t="shared" si="463"/>
        <v>0.5979344241211193</v>
      </c>
    </row>
    <row r="3081" spans="1:19" s="5" customFormat="1" x14ac:dyDescent="0.25">
      <c r="A3081" s="410" t="s">
        <v>3261</v>
      </c>
      <c r="B3081" s="85" t="s">
        <v>3262</v>
      </c>
      <c r="C3081" s="43" t="s">
        <v>3263</v>
      </c>
      <c r="D3081" s="44"/>
      <c r="E3081" s="69"/>
      <c r="F3081" s="10">
        <v>122.85</v>
      </c>
      <c r="G3081" s="791" t="s">
        <v>9601</v>
      </c>
      <c r="H3081" s="781">
        <f t="shared" si="465"/>
        <v>32.42</v>
      </c>
      <c r="I3081" s="782">
        <f t="shared" si="464"/>
        <v>16.440000000000001</v>
      </c>
      <c r="J3081" s="782">
        <f t="shared" si="464"/>
        <v>11.22</v>
      </c>
      <c r="K3081" s="783">
        <f t="shared" si="464"/>
        <v>8.6300000000000008</v>
      </c>
      <c r="L3081" s="784">
        <f>IF(ISNUMBER(F3081),IF(LEFT(A3081,3)="Cat",VLOOKUP(A3081,'Loc Configurations Seules'!R:U,4,FALSE),VLOOKUP(G3081,'Loc Coefficients Location'!A:D,4,FALSE)),"")</f>
        <v>0.18651532340555149</v>
      </c>
      <c r="M3081" s="785">
        <f t="shared" si="460"/>
        <v>22.913407480372001</v>
      </c>
      <c r="N3081" s="786">
        <f>IF(ISNUMBER(F3081),IF(LEFT(A3081,3)="Cat",VLOOKUP(A3081,'Loc Configurations Seules'!R:V,5,FALSE),VLOOKUP(G3081,'Loc Coefficients Location'!A:E,5,FALSE)),"")</f>
        <v>9.9038652897397772E-2</v>
      </c>
      <c r="O3081" s="785">
        <f t="shared" si="461"/>
        <v>12.166898508445316</v>
      </c>
      <c r="P3081" s="786">
        <f>IF(ISNUMBER(F3081),IF(LEFT(A3081,3)="Cat",VLOOKUP(A3081,'Loc Configurations Seules'!R:W,6,FALSE),VLOOKUP(G3081,'Loc Coefficients Location'!A:F,6,FALSE)),"")</f>
        <v>7.5421779500883954E-2</v>
      </c>
      <c r="Q3081" s="785">
        <f t="shared" si="462"/>
        <v>9.2655656116835932</v>
      </c>
      <c r="R3081" s="786">
        <f>IF(ISNUMBER(F3081),IF(LEFT(A3081,3)="Cat",VLOOKUP(A3081,'Loc Configurations Seules'!R:X,7,FALSE),VLOOKUP(G3081,'Loc Coefficients Location'!A:G,7,FALSE)),"")</f>
        <v>6.3273484033980879E-2</v>
      </c>
      <c r="S3081" s="785">
        <f t="shared" si="463"/>
        <v>7.7731475135745507</v>
      </c>
    </row>
    <row r="3082" spans="1:19" s="5" customFormat="1" ht="15.75" thickBot="1" x14ac:dyDescent="0.3">
      <c r="A3082" s="205"/>
      <c r="B3082" s="194" t="s">
        <v>10363</v>
      </c>
      <c r="C3082" s="43" t="s">
        <v>9231</v>
      </c>
      <c r="D3082" s="51"/>
      <c r="E3082" s="295"/>
      <c r="F3082" s="53">
        <v>122.85</v>
      </c>
      <c r="G3082" s="791" t="s">
        <v>9601</v>
      </c>
      <c r="H3082" s="781">
        <f t="shared" si="465"/>
        <v>32.42</v>
      </c>
      <c r="I3082" s="782">
        <f t="shared" si="464"/>
        <v>16.440000000000001</v>
      </c>
      <c r="J3082" s="782">
        <f t="shared" si="464"/>
        <v>11.22</v>
      </c>
      <c r="K3082" s="783">
        <f t="shared" si="464"/>
        <v>8.6300000000000008</v>
      </c>
      <c r="L3082" s="784">
        <f>IF(ISNUMBER(F3082),IF(LEFT(A3082,3)="Cat",VLOOKUP(A3082,'Loc Configurations Seules'!R:U,4,FALSE),VLOOKUP(G3082,'Loc Coefficients Location'!A:D,4,FALSE)),"")</f>
        <v>0.18651532340555149</v>
      </c>
      <c r="M3082" s="785">
        <f t="shared" si="460"/>
        <v>22.913407480372001</v>
      </c>
      <c r="N3082" s="786">
        <f>IF(ISNUMBER(F3082),IF(LEFT(A3082,3)="Cat",VLOOKUP(A3082,'Loc Configurations Seules'!R:V,5,FALSE),VLOOKUP(G3082,'Loc Coefficients Location'!A:E,5,FALSE)),"")</f>
        <v>9.9038652897397772E-2</v>
      </c>
      <c r="O3082" s="785">
        <f t="shared" si="461"/>
        <v>12.166898508445316</v>
      </c>
      <c r="P3082" s="786">
        <f>IF(ISNUMBER(F3082),IF(LEFT(A3082,3)="Cat",VLOOKUP(A3082,'Loc Configurations Seules'!R:W,6,FALSE),VLOOKUP(G3082,'Loc Coefficients Location'!A:F,6,FALSE)),"")</f>
        <v>7.5421779500883954E-2</v>
      </c>
      <c r="Q3082" s="785">
        <f t="shared" si="462"/>
        <v>9.2655656116835932</v>
      </c>
      <c r="R3082" s="786">
        <f>IF(ISNUMBER(F3082),IF(LEFT(A3082,3)="Cat",VLOOKUP(A3082,'Loc Configurations Seules'!R:X,7,FALSE),VLOOKUP(G3082,'Loc Coefficients Location'!A:G,7,FALSE)),"")</f>
        <v>6.3273484033980879E-2</v>
      </c>
      <c r="S3082" s="785">
        <f t="shared" si="463"/>
        <v>7.7731475135745507</v>
      </c>
    </row>
    <row r="3083" spans="1:19" s="5" customFormat="1" ht="25.5" x14ac:dyDescent="0.25">
      <c r="A3083" s="411" t="s">
        <v>3264</v>
      </c>
      <c r="B3083" s="181" t="s">
        <v>10364</v>
      </c>
      <c r="C3083" s="317" t="s">
        <v>3265</v>
      </c>
      <c r="D3083" s="44"/>
      <c r="E3083" s="69"/>
      <c r="F3083" s="46">
        <v>332.85</v>
      </c>
      <c r="G3083" s="791" t="s">
        <v>9601</v>
      </c>
      <c r="H3083" s="781">
        <f t="shared" si="465"/>
        <v>87.85</v>
      </c>
      <c r="I3083" s="782">
        <f t="shared" si="464"/>
        <v>44.55</v>
      </c>
      <c r="J3083" s="782">
        <f t="shared" si="464"/>
        <v>30.41</v>
      </c>
      <c r="K3083" s="783">
        <f t="shared" si="464"/>
        <v>23.38</v>
      </c>
      <c r="L3083" s="784">
        <f>IF(ISNUMBER(F3083),IF(LEFT(A3083,3)="Cat",VLOOKUP(A3083,'Loc Configurations Seules'!R:U,4,FALSE),VLOOKUP(G3083,'Loc Coefficients Location'!A:D,4,FALSE)),"")</f>
        <v>0.18651532340555149</v>
      </c>
      <c r="M3083" s="785">
        <f t="shared" si="460"/>
        <v>62.08162539553782</v>
      </c>
      <c r="N3083" s="786">
        <f>IF(ISNUMBER(F3083),IF(LEFT(A3083,3)="Cat",VLOOKUP(A3083,'Loc Configurations Seules'!R:V,5,FALSE),VLOOKUP(G3083,'Loc Coefficients Location'!A:E,5,FALSE)),"")</f>
        <v>9.9038652897397772E-2</v>
      </c>
      <c r="O3083" s="785">
        <f t="shared" si="461"/>
        <v>32.965015616898853</v>
      </c>
      <c r="P3083" s="786">
        <f>IF(ISNUMBER(F3083),IF(LEFT(A3083,3)="Cat",VLOOKUP(A3083,'Loc Configurations Seules'!R:W,6,FALSE),VLOOKUP(G3083,'Loc Coefficients Location'!A:F,6,FALSE)),"")</f>
        <v>7.5421779500883954E-2</v>
      </c>
      <c r="Q3083" s="785">
        <f t="shared" si="462"/>
        <v>25.104139306869225</v>
      </c>
      <c r="R3083" s="786">
        <f>IF(ISNUMBER(F3083),IF(LEFT(A3083,3)="Cat",VLOOKUP(A3083,'Loc Configurations Seules'!R:X,7,FALSE),VLOOKUP(G3083,'Loc Coefficients Location'!A:G,7,FALSE)),"")</f>
        <v>6.3273484033980879E-2</v>
      </c>
      <c r="S3083" s="785">
        <f t="shared" si="463"/>
        <v>21.060579160710535</v>
      </c>
    </row>
    <row r="3084" spans="1:19" s="5" customFormat="1" ht="15.75" thickBot="1" x14ac:dyDescent="0.3">
      <c r="A3084" s="205"/>
      <c r="B3084" s="194" t="s">
        <v>10363</v>
      </c>
      <c r="C3084" s="43" t="s">
        <v>9232</v>
      </c>
      <c r="D3084" s="51"/>
      <c r="E3084" s="295"/>
      <c r="F3084" s="53">
        <v>332.85</v>
      </c>
      <c r="G3084" s="791" t="s">
        <v>9601</v>
      </c>
      <c r="H3084" s="781">
        <f t="shared" si="465"/>
        <v>87.85</v>
      </c>
      <c r="I3084" s="782">
        <f t="shared" si="464"/>
        <v>44.55</v>
      </c>
      <c r="J3084" s="782">
        <f t="shared" si="464"/>
        <v>30.41</v>
      </c>
      <c r="K3084" s="783">
        <f t="shared" si="464"/>
        <v>23.38</v>
      </c>
      <c r="L3084" s="784">
        <f>IF(ISNUMBER(F3084),IF(LEFT(A3084,3)="Cat",VLOOKUP(A3084,'Loc Configurations Seules'!R:U,4,FALSE),VLOOKUP(G3084,'Loc Coefficients Location'!A:D,4,FALSE)),"")</f>
        <v>0.18651532340555149</v>
      </c>
      <c r="M3084" s="785">
        <f t="shared" si="460"/>
        <v>62.08162539553782</v>
      </c>
      <c r="N3084" s="786">
        <f>IF(ISNUMBER(F3084),IF(LEFT(A3084,3)="Cat",VLOOKUP(A3084,'Loc Configurations Seules'!R:V,5,FALSE),VLOOKUP(G3084,'Loc Coefficients Location'!A:E,5,FALSE)),"")</f>
        <v>9.9038652897397772E-2</v>
      </c>
      <c r="O3084" s="785">
        <f t="shared" si="461"/>
        <v>32.965015616898853</v>
      </c>
      <c r="P3084" s="786">
        <f>IF(ISNUMBER(F3084),IF(LEFT(A3084,3)="Cat",VLOOKUP(A3084,'Loc Configurations Seules'!R:W,6,FALSE),VLOOKUP(G3084,'Loc Coefficients Location'!A:F,6,FALSE)),"")</f>
        <v>7.5421779500883954E-2</v>
      </c>
      <c r="Q3084" s="785">
        <f t="shared" si="462"/>
        <v>25.104139306869225</v>
      </c>
      <c r="R3084" s="786">
        <f>IF(ISNUMBER(F3084),IF(LEFT(A3084,3)="Cat",VLOOKUP(A3084,'Loc Configurations Seules'!R:X,7,FALSE),VLOOKUP(G3084,'Loc Coefficients Location'!A:G,7,FALSE)),"")</f>
        <v>6.3273484033980879E-2</v>
      </c>
      <c r="S3084" s="785">
        <f t="shared" si="463"/>
        <v>21.060579160710535</v>
      </c>
    </row>
    <row r="3085" spans="1:19" s="5" customFormat="1" x14ac:dyDescent="0.25">
      <c r="A3085" s="214" t="s">
        <v>3266</v>
      </c>
      <c r="B3085" s="196" t="s">
        <v>10365</v>
      </c>
      <c r="C3085" s="394" t="s">
        <v>3267</v>
      </c>
      <c r="D3085" s="57"/>
      <c r="E3085" s="54"/>
      <c r="F3085" s="103">
        <v>28.35</v>
      </c>
      <c r="G3085" s="791" t="s">
        <v>9601</v>
      </c>
      <c r="H3085" s="781">
        <f t="shared" si="465"/>
        <v>7.48</v>
      </c>
      <c r="I3085" s="782">
        <f t="shared" si="464"/>
        <v>3.79</v>
      </c>
      <c r="J3085" s="782">
        <f t="shared" si="464"/>
        <v>2.59</v>
      </c>
      <c r="K3085" s="783">
        <f t="shared" si="464"/>
        <v>1.99</v>
      </c>
      <c r="L3085" s="784">
        <f>IF(ISNUMBER(F3085),IF(LEFT(A3085,3)="Cat",VLOOKUP(A3085,'Loc Configurations Seules'!R:U,4,FALSE),VLOOKUP(G3085,'Loc Coefficients Location'!A:D,4,FALSE)),"")</f>
        <v>0.18651532340555149</v>
      </c>
      <c r="M3085" s="785">
        <f t="shared" si="460"/>
        <v>5.2877094185473847</v>
      </c>
      <c r="N3085" s="786">
        <f>IF(ISNUMBER(F3085),IF(LEFT(A3085,3)="Cat",VLOOKUP(A3085,'Loc Configurations Seules'!R:V,5,FALSE),VLOOKUP(G3085,'Loc Coefficients Location'!A:E,5,FALSE)),"")</f>
        <v>9.9038652897397772E-2</v>
      </c>
      <c r="O3085" s="785">
        <f t="shared" si="461"/>
        <v>2.8077458096412271</v>
      </c>
      <c r="P3085" s="786">
        <f>IF(ISNUMBER(F3085),IF(LEFT(A3085,3)="Cat",VLOOKUP(A3085,'Loc Configurations Seules'!R:W,6,FALSE),VLOOKUP(G3085,'Loc Coefficients Location'!A:F,6,FALSE)),"")</f>
        <v>7.5421779500883954E-2</v>
      </c>
      <c r="Q3085" s="785">
        <f t="shared" si="462"/>
        <v>2.1382074488500602</v>
      </c>
      <c r="R3085" s="786">
        <f>IF(ISNUMBER(F3085),IF(LEFT(A3085,3)="Cat",VLOOKUP(A3085,'Loc Configurations Seules'!R:X,7,FALSE),VLOOKUP(G3085,'Loc Coefficients Location'!A:G,7,FALSE)),"")</f>
        <v>6.3273484033980879E-2</v>
      </c>
      <c r="S3085" s="785">
        <f t="shared" si="463"/>
        <v>1.7938032723633579</v>
      </c>
    </row>
    <row r="3086" spans="1:19" s="5" customFormat="1" ht="15.75" thickBot="1" x14ac:dyDescent="0.3">
      <c r="A3086" s="205"/>
      <c r="B3086" s="194" t="s">
        <v>10366</v>
      </c>
      <c r="C3086" s="43" t="s">
        <v>9233</v>
      </c>
      <c r="D3086" s="51"/>
      <c r="E3086" s="295"/>
      <c r="F3086" s="53">
        <v>28.35</v>
      </c>
      <c r="G3086" s="791" t="s">
        <v>9601</v>
      </c>
      <c r="H3086" s="781">
        <f t="shared" si="465"/>
        <v>7.48</v>
      </c>
      <c r="I3086" s="782">
        <f t="shared" si="464"/>
        <v>3.79</v>
      </c>
      <c r="J3086" s="782">
        <f t="shared" si="464"/>
        <v>2.59</v>
      </c>
      <c r="K3086" s="783">
        <f t="shared" si="464"/>
        <v>1.99</v>
      </c>
      <c r="L3086" s="784">
        <f>IF(ISNUMBER(F3086),IF(LEFT(A3086,3)="Cat",VLOOKUP(A3086,'Loc Configurations Seules'!R:U,4,FALSE),VLOOKUP(G3086,'Loc Coefficients Location'!A:D,4,FALSE)),"")</f>
        <v>0.18651532340555149</v>
      </c>
      <c r="M3086" s="785">
        <f t="shared" si="460"/>
        <v>5.2877094185473847</v>
      </c>
      <c r="N3086" s="786">
        <f>IF(ISNUMBER(F3086),IF(LEFT(A3086,3)="Cat",VLOOKUP(A3086,'Loc Configurations Seules'!R:V,5,FALSE),VLOOKUP(G3086,'Loc Coefficients Location'!A:E,5,FALSE)),"")</f>
        <v>9.9038652897397772E-2</v>
      </c>
      <c r="O3086" s="785">
        <f t="shared" si="461"/>
        <v>2.8077458096412271</v>
      </c>
      <c r="P3086" s="786">
        <f>IF(ISNUMBER(F3086),IF(LEFT(A3086,3)="Cat",VLOOKUP(A3086,'Loc Configurations Seules'!R:W,6,FALSE),VLOOKUP(G3086,'Loc Coefficients Location'!A:F,6,FALSE)),"")</f>
        <v>7.5421779500883954E-2</v>
      </c>
      <c r="Q3086" s="785">
        <f t="shared" si="462"/>
        <v>2.1382074488500602</v>
      </c>
      <c r="R3086" s="786">
        <f>IF(ISNUMBER(F3086),IF(LEFT(A3086,3)="Cat",VLOOKUP(A3086,'Loc Configurations Seules'!R:X,7,FALSE),VLOOKUP(G3086,'Loc Coefficients Location'!A:G,7,FALSE)),"")</f>
        <v>6.3273484033980879E-2</v>
      </c>
      <c r="S3086" s="785">
        <f t="shared" si="463"/>
        <v>1.7938032723633579</v>
      </c>
    </row>
    <row r="3087" spans="1:19" s="5" customFormat="1" ht="15.75" thickBot="1" x14ac:dyDescent="0.3">
      <c r="A3087" s="447" t="s">
        <v>7777</v>
      </c>
      <c r="B3087" s="447" t="s">
        <v>7777</v>
      </c>
      <c r="C3087" s="394" t="s">
        <v>7778</v>
      </c>
      <c r="D3087" s="57"/>
      <c r="E3087" s="448"/>
      <c r="F3087" s="103">
        <v>21</v>
      </c>
      <c r="G3087" s="791" t="s">
        <v>9601</v>
      </c>
      <c r="H3087" s="781">
        <f t="shared" si="465"/>
        <v>5.54</v>
      </c>
      <c r="I3087" s="782">
        <f t="shared" si="464"/>
        <v>2.81</v>
      </c>
      <c r="J3087" s="782">
        <f t="shared" si="464"/>
        <v>1.92</v>
      </c>
      <c r="K3087" s="783">
        <f t="shared" si="464"/>
        <v>1.48</v>
      </c>
      <c r="L3087" s="784">
        <f>IF(ISNUMBER(F3087),IF(LEFT(A3087,3)="Cat",VLOOKUP(A3087,'Loc Configurations Seules'!R:U,4,FALSE),VLOOKUP(G3087,'Loc Coefficients Location'!A:D,4,FALSE)),"")</f>
        <v>0.18651532340555149</v>
      </c>
      <c r="M3087" s="785">
        <f t="shared" si="460"/>
        <v>3.9168217915165813</v>
      </c>
      <c r="N3087" s="786">
        <f>IF(ISNUMBER(F3087),IF(LEFT(A3087,3)="Cat",VLOOKUP(A3087,'Loc Configurations Seules'!R:V,5,FALSE),VLOOKUP(G3087,'Loc Coefficients Location'!A:E,5,FALSE)),"")</f>
        <v>9.9038652897397772E-2</v>
      </c>
      <c r="O3087" s="785">
        <f t="shared" si="461"/>
        <v>2.0798117108453531</v>
      </c>
      <c r="P3087" s="786">
        <f>IF(ISNUMBER(F3087),IF(LEFT(A3087,3)="Cat",VLOOKUP(A3087,'Loc Configurations Seules'!R:W,6,FALSE),VLOOKUP(G3087,'Loc Coefficients Location'!A:F,6,FALSE)),"")</f>
        <v>7.5421779500883954E-2</v>
      </c>
      <c r="Q3087" s="785">
        <f t="shared" si="462"/>
        <v>1.5838573695185629</v>
      </c>
      <c r="R3087" s="786">
        <f>IF(ISNUMBER(F3087),IF(LEFT(A3087,3)="Cat",VLOOKUP(A3087,'Loc Configurations Seules'!R:X,7,FALSE),VLOOKUP(G3087,'Loc Coefficients Location'!A:G,7,FALSE)),"")</f>
        <v>6.3273484033980879E-2</v>
      </c>
      <c r="S3087" s="785">
        <f t="shared" si="463"/>
        <v>1.3287431647135985</v>
      </c>
    </row>
    <row r="3088" spans="1:19" s="5" customFormat="1" x14ac:dyDescent="0.25">
      <c r="A3088" s="199" t="s">
        <v>3268</v>
      </c>
      <c r="B3088" s="180" t="s">
        <v>10367</v>
      </c>
      <c r="C3088" s="94" t="s">
        <v>3269</v>
      </c>
      <c r="D3088" s="60"/>
      <c r="E3088" s="219"/>
      <c r="F3088" s="95">
        <v>91.35</v>
      </c>
      <c r="G3088" s="791" t="s">
        <v>9601</v>
      </c>
      <c r="H3088" s="781">
        <f t="shared" si="465"/>
        <v>24.11</v>
      </c>
      <c r="I3088" s="782">
        <f t="shared" si="464"/>
        <v>12.23</v>
      </c>
      <c r="J3088" s="782">
        <f t="shared" si="464"/>
        <v>8.34</v>
      </c>
      <c r="K3088" s="783">
        <f t="shared" si="464"/>
        <v>6.42</v>
      </c>
      <c r="L3088" s="784">
        <f>IF(ISNUMBER(F3088),IF(LEFT(A3088,3)="Cat",VLOOKUP(A3088,'Loc Configurations Seules'!R:U,4,FALSE),VLOOKUP(G3088,'Loc Coefficients Location'!A:D,4,FALSE)),"")</f>
        <v>0.18651532340555149</v>
      </c>
      <c r="M3088" s="785">
        <f t="shared" si="460"/>
        <v>17.038174793097127</v>
      </c>
      <c r="N3088" s="786">
        <f>IF(ISNUMBER(F3088),IF(LEFT(A3088,3)="Cat",VLOOKUP(A3088,'Loc Configurations Seules'!R:V,5,FALSE),VLOOKUP(G3088,'Loc Coefficients Location'!A:E,5,FALSE)),"")</f>
        <v>9.9038652897397772E-2</v>
      </c>
      <c r="O3088" s="785">
        <f t="shared" si="461"/>
        <v>9.0471809421772864</v>
      </c>
      <c r="P3088" s="786">
        <f>IF(ISNUMBER(F3088),IF(LEFT(A3088,3)="Cat",VLOOKUP(A3088,'Loc Configurations Seules'!R:W,6,FALSE),VLOOKUP(G3088,'Loc Coefficients Location'!A:F,6,FALSE)),"")</f>
        <v>7.5421779500883954E-2</v>
      </c>
      <c r="Q3088" s="785">
        <f t="shared" si="462"/>
        <v>6.889779557405749</v>
      </c>
      <c r="R3088" s="786">
        <f>IF(ISNUMBER(F3088),IF(LEFT(A3088,3)="Cat",VLOOKUP(A3088,'Loc Configurations Seules'!R:X,7,FALSE),VLOOKUP(G3088,'Loc Coefficients Location'!A:G,7,FALSE)),"")</f>
        <v>6.3273484033980879E-2</v>
      </c>
      <c r="S3088" s="785">
        <f t="shared" si="463"/>
        <v>5.7800327665041529</v>
      </c>
    </row>
    <row r="3089" spans="1:19" s="5" customFormat="1" ht="15.75" thickBot="1" x14ac:dyDescent="0.3">
      <c r="A3089" s="205"/>
      <c r="B3089" s="194" t="s">
        <v>10368</v>
      </c>
      <c r="C3089" s="50" t="s">
        <v>3270</v>
      </c>
      <c r="D3089" s="51"/>
      <c r="E3089" s="295"/>
      <c r="F3089" s="204">
        <v>91.35</v>
      </c>
      <c r="G3089" s="791" t="s">
        <v>9601</v>
      </c>
      <c r="H3089" s="781">
        <f t="shared" si="465"/>
        <v>24.11</v>
      </c>
      <c r="I3089" s="782">
        <f t="shared" si="464"/>
        <v>12.23</v>
      </c>
      <c r="J3089" s="782">
        <f t="shared" si="464"/>
        <v>8.34</v>
      </c>
      <c r="K3089" s="783">
        <f t="shared" si="464"/>
        <v>6.42</v>
      </c>
      <c r="L3089" s="784">
        <f>IF(ISNUMBER(F3089),IF(LEFT(A3089,3)="Cat",VLOOKUP(A3089,'Loc Configurations Seules'!R:U,4,FALSE),VLOOKUP(G3089,'Loc Coefficients Location'!A:D,4,FALSE)),"")</f>
        <v>0.18651532340555149</v>
      </c>
      <c r="M3089" s="785">
        <f t="shared" si="460"/>
        <v>17.038174793097127</v>
      </c>
      <c r="N3089" s="786">
        <f>IF(ISNUMBER(F3089),IF(LEFT(A3089,3)="Cat",VLOOKUP(A3089,'Loc Configurations Seules'!R:V,5,FALSE),VLOOKUP(G3089,'Loc Coefficients Location'!A:E,5,FALSE)),"")</f>
        <v>9.9038652897397772E-2</v>
      </c>
      <c r="O3089" s="785">
        <f t="shared" si="461"/>
        <v>9.0471809421772864</v>
      </c>
      <c r="P3089" s="786">
        <f>IF(ISNUMBER(F3089),IF(LEFT(A3089,3)="Cat",VLOOKUP(A3089,'Loc Configurations Seules'!R:W,6,FALSE),VLOOKUP(G3089,'Loc Coefficients Location'!A:F,6,FALSE)),"")</f>
        <v>7.5421779500883954E-2</v>
      </c>
      <c r="Q3089" s="785">
        <f t="shared" si="462"/>
        <v>6.889779557405749</v>
      </c>
      <c r="R3089" s="786">
        <f>IF(ISNUMBER(F3089),IF(LEFT(A3089,3)="Cat",VLOOKUP(A3089,'Loc Configurations Seules'!R:X,7,FALSE),VLOOKUP(G3089,'Loc Coefficients Location'!A:G,7,FALSE)),"")</f>
        <v>6.3273484033980879E-2</v>
      </c>
      <c r="S3089" s="785">
        <f t="shared" si="463"/>
        <v>5.7800327665041529</v>
      </c>
    </row>
    <row r="3090" spans="1:19" s="5" customFormat="1" x14ac:dyDescent="0.25">
      <c r="A3090" s="214" t="s">
        <v>3271</v>
      </c>
      <c r="B3090" s="283" t="s">
        <v>10369</v>
      </c>
      <c r="C3090" s="284" t="s">
        <v>3272</v>
      </c>
      <c r="D3090" s="285"/>
      <c r="E3090" s="286"/>
      <c r="F3090" s="287">
        <v>226.8</v>
      </c>
      <c r="G3090" s="791" t="s">
        <v>9601</v>
      </c>
      <c r="H3090" s="781">
        <f t="shared" si="465"/>
        <v>59.86</v>
      </c>
      <c r="I3090" s="782">
        <f t="shared" si="464"/>
        <v>30.36</v>
      </c>
      <c r="J3090" s="782">
        <f t="shared" si="464"/>
        <v>20.72</v>
      </c>
      <c r="K3090" s="783">
        <f t="shared" si="464"/>
        <v>15.93</v>
      </c>
      <c r="L3090" s="784">
        <f>IF(ISNUMBER(F3090),IF(LEFT(A3090,3)="Cat",VLOOKUP(A3090,'Loc Configurations Seules'!R:U,4,FALSE),VLOOKUP(G3090,'Loc Coefficients Location'!A:D,4,FALSE)),"")</f>
        <v>0.18651532340555149</v>
      </c>
      <c r="M3090" s="785">
        <f t="shared" si="460"/>
        <v>42.301675348379078</v>
      </c>
      <c r="N3090" s="786">
        <f>IF(ISNUMBER(F3090),IF(LEFT(A3090,3)="Cat",VLOOKUP(A3090,'Loc Configurations Seules'!R:V,5,FALSE),VLOOKUP(G3090,'Loc Coefficients Location'!A:E,5,FALSE)),"")</f>
        <v>9.9038652897397772E-2</v>
      </c>
      <c r="O3090" s="785">
        <f t="shared" si="461"/>
        <v>22.461966477129817</v>
      </c>
      <c r="P3090" s="786">
        <f>IF(ISNUMBER(F3090),IF(LEFT(A3090,3)="Cat",VLOOKUP(A3090,'Loc Configurations Seules'!R:W,6,FALSE),VLOOKUP(G3090,'Loc Coefficients Location'!A:F,6,FALSE)),"")</f>
        <v>7.5421779500883954E-2</v>
      </c>
      <c r="Q3090" s="785">
        <f t="shared" si="462"/>
        <v>17.105659590800482</v>
      </c>
      <c r="R3090" s="786">
        <f>IF(ISNUMBER(F3090),IF(LEFT(A3090,3)="Cat",VLOOKUP(A3090,'Loc Configurations Seules'!R:X,7,FALSE),VLOOKUP(G3090,'Loc Coefficients Location'!A:G,7,FALSE)),"")</f>
        <v>6.3273484033980879E-2</v>
      </c>
      <c r="S3090" s="785">
        <f t="shared" si="463"/>
        <v>14.350426178906863</v>
      </c>
    </row>
    <row r="3091" spans="1:19" s="5" customFormat="1" x14ac:dyDescent="0.25">
      <c r="A3091" s="69"/>
      <c r="B3091" s="90" t="s">
        <v>10370</v>
      </c>
      <c r="C3091" s="43" t="s">
        <v>7779</v>
      </c>
      <c r="D3091" s="44"/>
      <c r="E3091" s="47"/>
      <c r="F3091" s="10">
        <v>226.8</v>
      </c>
      <c r="G3091" s="791" t="s">
        <v>9601</v>
      </c>
      <c r="H3091" s="781">
        <f t="shared" si="465"/>
        <v>59.86</v>
      </c>
      <c r="I3091" s="782">
        <f t="shared" si="464"/>
        <v>30.36</v>
      </c>
      <c r="J3091" s="782">
        <f t="shared" si="464"/>
        <v>20.72</v>
      </c>
      <c r="K3091" s="783">
        <f t="shared" si="464"/>
        <v>15.93</v>
      </c>
      <c r="L3091" s="784">
        <f>IF(ISNUMBER(F3091),IF(LEFT(A3091,3)="Cat",VLOOKUP(A3091,'Loc Configurations Seules'!R:U,4,FALSE),VLOOKUP(G3091,'Loc Coefficients Location'!A:D,4,FALSE)),"")</f>
        <v>0.18651532340555149</v>
      </c>
      <c r="M3091" s="785">
        <f t="shared" si="460"/>
        <v>42.301675348379078</v>
      </c>
      <c r="N3091" s="786">
        <f>IF(ISNUMBER(F3091),IF(LEFT(A3091,3)="Cat",VLOOKUP(A3091,'Loc Configurations Seules'!R:V,5,FALSE),VLOOKUP(G3091,'Loc Coefficients Location'!A:E,5,FALSE)),"")</f>
        <v>9.9038652897397772E-2</v>
      </c>
      <c r="O3091" s="785">
        <f t="shared" si="461"/>
        <v>22.461966477129817</v>
      </c>
      <c r="P3091" s="786">
        <f>IF(ISNUMBER(F3091),IF(LEFT(A3091,3)="Cat",VLOOKUP(A3091,'Loc Configurations Seules'!R:W,6,FALSE),VLOOKUP(G3091,'Loc Coefficients Location'!A:F,6,FALSE)),"")</f>
        <v>7.5421779500883954E-2</v>
      </c>
      <c r="Q3091" s="785">
        <f t="shared" si="462"/>
        <v>17.105659590800482</v>
      </c>
      <c r="R3091" s="786">
        <f>IF(ISNUMBER(F3091),IF(LEFT(A3091,3)="Cat",VLOOKUP(A3091,'Loc Configurations Seules'!R:X,7,FALSE),VLOOKUP(G3091,'Loc Coefficients Location'!A:G,7,FALSE)),"")</f>
        <v>6.3273484033980879E-2</v>
      </c>
      <c r="S3091" s="785">
        <f t="shared" si="463"/>
        <v>14.350426178906863</v>
      </c>
    </row>
    <row r="3092" spans="1:19" s="5" customFormat="1" x14ac:dyDescent="0.25">
      <c r="A3092" s="214"/>
      <c r="B3092" s="109" t="s">
        <v>10371</v>
      </c>
      <c r="C3092" s="282" t="s">
        <v>3273</v>
      </c>
      <c r="D3092" s="288"/>
      <c r="E3092" s="289"/>
      <c r="F3092" s="281">
        <v>226.8</v>
      </c>
      <c r="G3092" s="791" t="s">
        <v>9601</v>
      </c>
      <c r="H3092" s="781">
        <f t="shared" si="465"/>
        <v>59.86</v>
      </c>
      <c r="I3092" s="782">
        <f t="shared" si="464"/>
        <v>30.36</v>
      </c>
      <c r="J3092" s="782">
        <f t="shared" si="464"/>
        <v>20.72</v>
      </c>
      <c r="K3092" s="783">
        <f t="shared" si="464"/>
        <v>15.93</v>
      </c>
      <c r="L3092" s="784">
        <f>IF(ISNUMBER(F3092),IF(LEFT(A3092,3)="Cat",VLOOKUP(A3092,'Loc Configurations Seules'!R:U,4,FALSE),VLOOKUP(G3092,'Loc Coefficients Location'!A:D,4,FALSE)),"")</f>
        <v>0.18651532340555149</v>
      </c>
      <c r="M3092" s="785">
        <f t="shared" si="460"/>
        <v>42.301675348379078</v>
      </c>
      <c r="N3092" s="786">
        <f>IF(ISNUMBER(F3092),IF(LEFT(A3092,3)="Cat",VLOOKUP(A3092,'Loc Configurations Seules'!R:V,5,FALSE),VLOOKUP(G3092,'Loc Coefficients Location'!A:E,5,FALSE)),"")</f>
        <v>9.9038652897397772E-2</v>
      </c>
      <c r="O3092" s="785">
        <f t="shared" si="461"/>
        <v>22.461966477129817</v>
      </c>
      <c r="P3092" s="786">
        <f>IF(ISNUMBER(F3092),IF(LEFT(A3092,3)="Cat",VLOOKUP(A3092,'Loc Configurations Seules'!R:W,6,FALSE),VLOOKUP(G3092,'Loc Coefficients Location'!A:F,6,FALSE)),"")</f>
        <v>7.5421779500883954E-2</v>
      </c>
      <c r="Q3092" s="785">
        <f t="shared" si="462"/>
        <v>17.105659590800482</v>
      </c>
      <c r="R3092" s="786">
        <f>IF(ISNUMBER(F3092),IF(LEFT(A3092,3)="Cat",VLOOKUP(A3092,'Loc Configurations Seules'!R:X,7,FALSE),VLOOKUP(G3092,'Loc Coefficients Location'!A:G,7,FALSE)),"")</f>
        <v>6.3273484033980879E-2</v>
      </c>
      <c r="S3092" s="785">
        <f t="shared" si="463"/>
        <v>14.350426178906863</v>
      </c>
    </row>
    <row r="3093" spans="1:19" s="5" customFormat="1" x14ac:dyDescent="0.25">
      <c r="A3093" s="214"/>
      <c r="B3093" s="109" t="s">
        <v>10364</v>
      </c>
      <c r="C3093" s="282" t="s">
        <v>3265</v>
      </c>
      <c r="D3093" s="288"/>
      <c r="E3093" s="289"/>
      <c r="F3093" s="281">
        <v>226.8</v>
      </c>
      <c r="G3093" s="791" t="s">
        <v>9601</v>
      </c>
      <c r="H3093" s="781">
        <f t="shared" si="465"/>
        <v>59.86</v>
      </c>
      <c r="I3093" s="782">
        <f t="shared" si="464"/>
        <v>30.36</v>
      </c>
      <c r="J3093" s="782">
        <f t="shared" si="464"/>
        <v>20.72</v>
      </c>
      <c r="K3093" s="783">
        <f t="shared" si="464"/>
        <v>15.93</v>
      </c>
      <c r="L3093" s="784">
        <f>IF(ISNUMBER(F3093),IF(LEFT(A3093,3)="Cat",VLOOKUP(A3093,'Loc Configurations Seules'!R:U,4,FALSE),VLOOKUP(G3093,'Loc Coefficients Location'!A:D,4,FALSE)),"")</f>
        <v>0.18651532340555149</v>
      </c>
      <c r="M3093" s="785">
        <f t="shared" si="460"/>
        <v>42.301675348379078</v>
      </c>
      <c r="N3093" s="786">
        <f>IF(ISNUMBER(F3093),IF(LEFT(A3093,3)="Cat",VLOOKUP(A3093,'Loc Configurations Seules'!R:V,5,FALSE),VLOOKUP(G3093,'Loc Coefficients Location'!A:E,5,FALSE)),"")</f>
        <v>9.9038652897397772E-2</v>
      </c>
      <c r="O3093" s="785">
        <f t="shared" si="461"/>
        <v>22.461966477129817</v>
      </c>
      <c r="P3093" s="786">
        <f>IF(ISNUMBER(F3093),IF(LEFT(A3093,3)="Cat",VLOOKUP(A3093,'Loc Configurations Seules'!R:W,6,FALSE),VLOOKUP(G3093,'Loc Coefficients Location'!A:F,6,FALSE)),"")</f>
        <v>7.5421779500883954E-2</v>
      </c>
      <c r="Q3093" s="785">
        <f t="shared" si="462"/>
        <v>17.105659590800482</v>
      </c>
      <c r="R3093" s="786">
        <f>IF(ISNUMBER(F3093),IF(LEFT(A3093,3)="Cat",VLOOKUP(A3093,'Loc Configurations Seules'!R:X,7,FALSE),VLOOKUP(G3093,'Loc Coefficients Location'!A:G,7,FALSE)),"")</f>
        <v>6.3273484033980879E-2</v>
      </c>
      <c r="S3093" s="785">
        <f t="shared" si="463"/>
        <v>14.350426178906863</v>
      </c>
    </row>
    <row r="3094" spans="1:19" s="5" customFormat="1" ht="15.75" thickBot="1" x14ac:dyDescent="0.3">
      <c r="A3094" s="215"/>
      <c r="B3094" s="449" t="s">
        <v>10372</v>
      </c>
      <c r="C3094" s="379" t="s">
        <v>3274</v>
      </c>
      <c r="D3094" s="380"/>
      <c r="E3094" s="381"/>
      <c r="F3094" s="382">
        <v>226.8</v>
      </c>
      <c r="G3094" s="791" t="s">
        <v>9601</v>
      </c>
      <c r="H3094" s="781">
        <f t="shared" si="465"/>
        <v>59.86</v>
      </c>
      <c r="I3094" s="782">
        <f t="shared" si="464"/>
        <v>30.36</v>
      </c>
      <c r="J3094" s="782">
        <f t="shared" si="464"/>
        <v>20.72</v>
      </c>
      <c r="K3094" s="783">
        <f t="shared" si="464"/>
        <v>15.93</v>
      </c>
      <c r="L3094" s="784">
        <f>IF(ISNUMBER(F3094),IF(LEFT(A3094,3)="Cat",VLOOKUP(A3094,'Loc Configurations Seules'!R:U,4,FALSE),VLOOKUP(G3094,'Loc Coefficients Location'!A:D,4,FALSE)),"")</f>
        <v>0.18651532340555149</v>
      </c>
      <c r="M3094" s="785">
        <f t="shared" si="460"/>
        <v>42.301675348379078</v>
      </c>
      <c r="N3094" s="786">
        <f>IF(ISNUMBER(F3094),IF(LEFT(A3094,3)="Cat",VLOOKUP(A3094,'Loc Configurations Seules'!R:V,5,FALSE),VLOOKUP(G3094,'Loc Coefficients Location'!A:E,5,FALSE)),"")</f>
        <v>9.9038652897397772E-2</v>
      </c>
      <c r="O3094" s="785">
        <f t="shared" si="461"/>
        <v>22.461966477129817</v>
      </c>
      <c r="P3094" s="786">
        <f>IF(ISNUMBER(F3094),IF(LEFT(A3094,3)="Cat",VLOOKUP(A3094,'Loc Configurations Seules'!R:W,6,FALSE),VLOOKUP(G3094,'Loc Coefficients Location'!A:F,6,FALSE)),"")</f>
        <v>7.5421779500883954E-2</v>
      </c>
      <c r="Q3094" s="785">
        <f t="shared" si="462"/>
        <v>17.105659590800482</v>
      </c>
      <c r="R3094" s="786">
        <f>IF(ISNUMBER(F3094),IF(LEFT(A3094,3)="Cat",VLOOKUP(A3094,'Loc Configurations Seules'!R:X,7,FALSE),VLOOKUP(G3094,'Loc Coefficients Location'!A:G,7,FALSE)),"")</f>
        <v>6.3273484033980879E-2</v>
      </c>
      <c r="S3094" s="785">
        <f t="shared" si="463"/>
        <v>14.350426178906863</v>
      </c>
    </row>
    <row r="3095" spans="1:19" s="5" customFormat="1" x14ac:dyDescent="0.25">
      <c r="A3095" s="214" t="s">
        <v>3275</v>
      </c>
      <c r="B3095" s="283" t="s">
        <v>10373</v>
      </c>
      <c r="C3095" s="284" t="s">
        <v>3276</v>
      </c>
      <c r="D3095" s="285"/>
      <c r="E3095" s="286"/>
      <c r="F3095" s="287">
        <v>161.69999999999999</v>
      </c>
      <c r="G3095" s="791" t="s">
        <v>9601</v>
      </c>
      <c r="H3095" s="781">
        <f t="shared" si="465"/>
        <v>42.68</v>
      </c>
      <c r="I3095" s="782">
        <f t="shared" si="464"/>
        <v>21.64</v>
      </c>
      <c r="J3095" s="782">
        <f t="shared" si="464"/>
        <v>14.77</v>
      </c>
      <c r="K3095" s="783">
        <f t="shared" si="464"/>
        <v>11.36</v>
      </c>
      <c r="L3095" s="784">
        <f>IF(ISNUMBER(F3095),IF(LEFT(A3095,3)="Cat",VLOOKUP(A3095,'Loc Configurations Seules'!R:U,4,FALSE),VLOOKUP(G3095,'Loc Coefficients Location'!A:D,4,FALSE)),"")</f>
        <v>0.18651532340555149</v>
      </c>
      <c r="M3095" s="785">
        <f t="shared" ref="M3095:M3158" si="466">IF(ISNUMBER(L3095),L3095*$F3095,"")</f>
        <v>30.159527794677675</v>
      </c>
      <c r="N3095" s="786">
        <f>IF(ISNUMBER(F3095),IF(LEFT(A3095,3)="Cat",VLOOKUP(A3095,'Loc Configurations Seules'!R:V,5,FALSE),VLOOKUP(G3095,'Loc Coefficients Location'!A:E,5,FALSE)),"")</f>
        <v>9.9038652897397772E-2</v>
      </c>
      <c r="O3095" s="785">
        <f t="shared" ref="O3095:O3158" si="467">IF(ISNUMBER(N3095),N3095*$F3095,"")</f>
        <v>16.014550173509218</v>
      </c>
      <c r="P3095" s="786">
        <f>IF(ISNUMBER(F3095),IF(LEFT(A3095,3)="Cat",VLOOKUP(A3095,'Loc Configurations Seules'!R:W,6,FALSE),VLOOKUP(G3095,'Loc Coefficients Location'!A:F,6,FALSE)),"")</f>
        <v>7.5421779500883954E-2</v>
      </c>
      <c r="Q3095" s="785">
        <f t="shared" ref="Q3095:Q3158" si="468">IF(ISNUMBER(P3095),P3095*$F3095,"")</f>
        <v>12.195701745292935</v>
      </c>
      <c r="R3095" s="786">
        <f>IF(ISNUMBER(F3095),IF(LEFT(A3095,3)="Cat",VLOOKUP(A3095,'Loc Configurations Seules'!R:X,7,FALSE),VLOOKUP(G3095,'Loc Coefficients Location'!A:G,7,FALSE)),"")</f>
        <v>6.3273484033980879E-2</v>
      </c>
      <c r="S3095" s="785">
        <f t="shared" ref="S3095:S3158" si="469">IF(ISNUMBER(R3095),R3095*$F3095,"")</f>
        <v>10.231322368294707</v>
      </c>
    </row>
    <row r="3096" spans="1:19" s="5" customFormat="1" x14ac:dyDescent="0.25">
      <c r="A3096" s="214"/>
      <c r="B3096" s="109" t="s">
        <v>10374</v>
      </c>
      <c r="C3096" s="282" t="s">
        <v>3277</v>
      </c>
      <c r="D3096" s="288"/>
      <c r="E3096" s="289"/>
      <c r="F3096" s="281">
        <v>161.69999999999999</v>
      </c>
      <c r="G3096" s="791" t="s">
        <v>9601</v>
      </c>
      <c r="H3096" s="781">
        <f t="shared" si="465"/>
        <v>42.68</v>
      </c>
      <c r="I3096" s="782">
        <f t="shared" si="464"/>
        <v>21.64</v>
      </c>
      <c r="J3096" s="782">
        <f t="shared" si="464"/>
        <v>14.77</v>
      </c>
      <c r="K3096" s="783">
        <f t="shared" si="464"/>
        <v>11.36</v>
      </c>
      <c r="L3096" s="784">
        <f>IF(ISNUMBER(F3096),IF(LEFT(A3096,3)="Cat",VLOOKUP(A3096,'Loc Configurations Seules'!R:U,4,FALSE),VLOOKUP(G3096,'Loc Coefficients Location'!A:D,4,FALSE)),"")</f>
        <v>0.18651532340555149</v>
      </c>
      <c r="M3096" s="785">
        <f t="shared" si="466"/>
        <v>30.159527794677675</v>
      </c>
      <c r="N3096" s="786">
        <f>IF(ISNUMBER(F3096),IF(LEFT(A3096,3)="Cat",VLOOKUP(A3096,'Loc Configurations Seules'!R:V,5,FALSE),VLOOKUP(G3096,'Loc Coefficients Location'!A:E,5,FALSE)),"")</f>
        <v>9.9038652897397772E-2</v>
      </c>
      <c r="O3096" s="785">
        <f t="shared" si="467"/>
        <v>16.014550173509218</v>
      </c>
      <c r="P3096" s="786">
        <f>IF(ISNUMBER(F3096),IF(LEFT(A3096,3)="Cat",VLOOKUP(A3096,'Loc Configurations Seules'!R:W,6,FALSE),VLOOKUP(G3096,'Loc Coefficients Location'!A:F,6,FALSE)),"")</f>
        <v>7.5421779500883954E-2</v>
      </c>
      <c r="Q3096" s="785">
        <f t="shared" si="468"/>
        <v>12.195701745292935</v>
      </c>
      <c r="R3096" s="786">
        <f>IF(ISNUMBER(F3096),IF(LEFT(A3096,3)="Cat",VLOOKUP(A3096,'Loc Configurations Seules'!R:X,7,FALSE),VLOOKUP(G3096,'Loc Coefficients Location'!A:G,7,FALSE)),"")</f>
        <v>6.3273484033980879E-2</v>
      </c>
      <c r="S3096" s="785">
        <f t="shared" si="469"/>
        <v>10.231322368294707</v>
      </c>
    </row>
    <row r="3097" spans="1:19" s="5" customFormat="1" ht="15.75" thickBot="1" x14ac:dyDescent="0.3">
      <c r="A3097" s="214"/>
      <c r="B3097" s="450" t="s">
        <v>10375</v>
      </c>
      <c r="C3097" s="451" t="s">
        <v>3278</v>
      </c>
      <c r="D3097" s="452"/>
      <c r="E3097" s="453"/>
      <c r="F3097" s="392">
        <v>161.69999999999999</v>
      </c>
      <c r="G3097" s="791" t="s">
        <v>9601</v>
      </c>
      <c r="H3097" s="781">
        <f t="shared" si="465"/>
        <v>42.68</v>
      </c>
      <c r="I3097" s="782">
        <f t="shared" si="464"/>
        <v>21.64</v>
      </c>
      <c r="J3097" s="782">
        <f t="shared" si="464"/>
        <v>14.77</v>
      </c>
      <c r="K3097" s="783">
        <f t="shared" si="464"/>
        <v>11.36</v>
      </c>
      <c r="L3097" s="784">
        <f>IF(ISNUMBER(F3097),IF(LEFT(A3097,3)="Cat",VLOOKUP(A3097,'Loc Configurations Seules'!R:U,4,FALSE),VLOOKUP(G3097,'Loc Coefficients Location'!A:D,4,FALSE)),"")</f>
        <v>0.18651532340555149</v>
      </c>
      <c r="M3097" s="785">
        <f t="shared" si="466"/>
        <v>30.159527794677675</v>
      </c>
      <c r="N3097" s="786">
        <f>IF(ISNUMBER(F3097),IF(LEFT(A3097,3)="Cat",VLOOKUP(A3097,'Loc Configurations Seules'!R:V,5,FALSE),VLOOKUP(G3097,'Loc Coefficients Location'!A:E,5,FALSE)),"")</f>
        <v>9.9038652897397772E-2</v>
      </c>
      <c r="O3097" s="785">
        <f t="shared" si="467"/>
        <v>16.014550173509218</v>
      </c>
      <c r="P3097" s="786">
        <f>IF(ISNUMBER(F3097),IF(LEFT(A3097,3)="Cat",VLOOKUP(A3097,'Loc Configurations Seules'!R:W,6,FALSE),VLOOKUP(G3097,'Loc Coefficients Location'!A:F,6,FALSE)),"")</f>
        <v>7.5421779500883954E-2</v>
      </c>
      <c r="Q3097" s="785">
        <f t="shared" si="468"/>
        <v>12.195701745292935</v>
      </c>
      <c r="R3097" s="786">
        <f>IF(ISNUMBER(F3097),IF(LEFT(A3097,3)="Cat",VLOOKUP(A3097,'Loc Configurations Seules'!R:X,7,FALSE),VLOOKUP(G3097,'Loc Coefficients Location'!A:G,7,FALSE)),"")</f>
        <v>6.3273484033980879E-2</v>
      </c>
      <c r="S3097" s="785">
        <f t="shared" si="469"/>
        <v>10.231322368294707</v>
      </c>
    </row>
    <row r="3098" spans="1:19" s="5" customFormat="1" ht="25.5" x14ac:dyDescent="0.25">
      <c r="A3098" s="278" t="s">
        <v>3279</v>
      </c>
      <c r="B3098" s="180" t="s">
        <v>10376</v>
      </c>
      <c r="C3098" s="366" t="s">
        <v>3280</v>
      </c>
      <c r="D3098" s="60"/>
      <c r="E3098" s="219"/>
      <c r="F3098" s="95">
        <v>63</v>
      </c>
      <c r="G3098" s="791" t="s">
        <v>9601</v>
      </c>
      <c r="H3098" s="781">
        <f t="shared" si="465"/>
        <v>16.63</v>
      </c>
      <c r="I3098" s="782">
        <f t="shared" si="464"/>
        <v>8.43</v>
      </c>
      <c r="J3098" s="782">
        <f t="shared" si="464"/>
        <v>5.76</v>
      </c>
      <c r="K3098" s="783">
        <f t="shared" si="464"/>
        <v>4.43</v>
      </c>
      <c r="L3098" s="784">
        <f>IF(ISNUMBER(F3098),IF(LEFT(A3098,3)="Cat",VLOOKUP(A3098,'Loc Configurations Seules'!R:U,4,FALSE),VLOOKUP(G3098,'Loc Coefficients Location'!A:D,4,FALSE)),"")</f>
        <v>0.18651532340555149</v>
      </c>
      <c r="M3098" s="785">
        <f t="shared" si="466"/>
        <v>11.750465374549744</v>
      </c>
      <c r="N3098" s="786">
        <f>IF(ISNUMBER(F3098),IF(LEFT(A3098,3)="Cat",VLOOKUP(A3098,'Loc Configurations Seules'!R:V,5,FALSE),VLOOKUP(G3098,'Loc Coefficients Location'!A:E,5,FALSE)),"")</f>
        <v>9.9038652897397772E-2</v>
      </c>
      <c r="O3098" s="785">
        <f t="shared" si="467"/>
        <v>6.2394351325360597</v>
      </c>
      <c r="P3098" s="786">
        <f>IF(ISNUMBER(F3098),IF(LEFT(A3098,3)="Cat",VLOOKUP(A3098,'Loc Configurations Seules'!R:W,6,FALSE),VLOOKUP(G3098,'Loc Coefficients Location'!A:F,6,FALSE)),"")</f>
        <v>7.5421779500883954E-2</v>
      </c>
      <c r="Q3098" s="785">
        <f t="shared" si="468"/>
        <v>4.7515721085556892</v>
      </c>
      <c r="R3098" s="786">
        <f>IF(ISNUMBER(F3098),IF(LEFT(A3098,3)="Cat",VLOOKUP(A3098,'Loc Configurations Seules'!R:X,7,FALSE),VLOOKUP(G3098,'Loc Coefficients Location'!A:G,7,FALSE)),"")</f>
        <v>6.3273484033980879E-2</v>
      </c>
      <c r="S3098" s="785">
        <f t="shared" si="469"/>
        <v>3.9862294941407952</v>
      </c>
    </row>
    <row r="3099" spans="1:19" s="5" customFormat="1" ht="15.75" thickBot="1" x14ac:dyDescent="0.3">
      <c r="A3099" s="205"/>
      <c r="B3099" s="194" t="s">
        <v>10377</v>
      </c>
      <c r="C3099" s="298" t="s">
        <v>3281</v>
      </c>
      <c r="D3099" s="51"/>
      <c r="E3099" s="295"/>
      <c r="F3099" s="53">
        <v>63</v>
      </c>
      <c r="G3099" s="791" t="s">
        <v>9601</v>
      </c>
      <c r="H3099" s="781">
        <f t="shared" si="465"/>
        <v>16.63</v>
      </c>
      <c r="I3099" s="782">
        <f t="shared" si="464"/>
        <v>8.43</v>
      </c>
      <c r="J3099" s="782">
        <f t="shared" si="464"/>
        <v>5.76</v>
      </c>
      <c r="K3099" s="783">
        <f t="shared" si="464"/>
        <v>4.43</v>
      </c>
      <c r="L3099" s="784">
        <f>IF(ISNUMBER(F3099),IF(LEFT(A3099,3)="Cat",VLOOKUP(A3099,'Loc Configurations Seules'!R:U,4,FALSE),VLOOKUP(G3099,'Loc Coefficients Location'!A:D,4,FALSE)),"")</f>
        <v>0.18651532340555149</v>
      </c>
      <c r="M3099" s="785">
        <f t="shared" si="466"/>
        <v>11.750465374549744</v>
      </c>
      <c r="N3099" s="786">
        <f>IF(ISNUMBER(F3099),IF(LEFT(A3099,3)="Cat",VLOOKUP(A3099,'Loc Configurations Seules'!R:V,5,FALSE),VLOOKUP(G3099,'Loc Coefficients Location'!A:E,5,FALSE)),"")</f>
        <v>9.9038652897397772E-2</v>
      </c>
      <c r="O3099" s="785">
        <f t="shared" si="467"/>
        <v>6.2394351325360597</v>
      </c>
      <c r="P3099" s="786">
        <f>IF(ISNUMBER(F3099),IF(LEFT(A3099,3)="Cat",VLOOKUP(A3099,'Loc Configurations Seules'!R:W,6,FALSE),VLOOKUP(G3099,'Loc Coefficients Location'!A:F,6,FALSE)),"")</f>
        <v>7.5421779500883954E-2</v>
      </c>
      <c r="Q3099" s="785">
        <f t="shared" si="468"/>
        <v>4.7515721085556892</v>
      </c>
      <c r="R3099" s="786">
        <f>IF(ISNUMBER(F3099),IF(LEFT(A3099,3)="Cat",VLOOKUP(A3099,'Loc Configurations Seules'!R:X,7,FALSE),VLOOKUP(G3099,'Loc Coefficients Location'!A:G,7,FALSE)),"")</f>
        <v>6.3273484033980879E-2</v>
      </c>
      <c r="S3099" s="785">
        <f t="shared" si="469"/>
        <v>3.9862294941407952</v>
      </c>
    </row>
    <row r="3100" spans="1:19" s="5" customFormat="1" ht="15.75" thickBot="1" x14ac:dyDescent="0.3">
      <c r="A3100" s="235" t="s">
        <v>3282</v>
      </c>
      <c r="B3100" s="454" t="s">
        <v>10378</v>
      </c>
      <c r="C3100" s="237" t="s">
        <v>3283</v>
      </c>
      <c r="D3100" s="238"/>
      <c r="E3100" s="311"/>
      <c r="F3100" s="240">
        <v>115.5</v>
      </c>
      <c r="G3100" s="791" t="s">
        <v>9601</v>
      </c>
      <c r="H3100" s="781">
        <f t="shared" si="465"/>
        <v>30.48</v>
      </c>
      <c r="I3100" s="782">
        <f t="shared" si="464"/>
        <v>15.46</v>
      </c>
      <c r="J3100" s="782">
        <f t="shared" si="464"/>
        <v>10.55</v>
      </c>
      <c r="K3100" s="783">
        <f t="shared" si="464"/>
        <v>8.11</v>
      </c>
      <c r="L3100" s="784">
        <f>IF(ISNUMBER(F3100),IF(LEFT(A3100,3)="Cat",VLOOKUP(A3100,'Loc Configurations Seules'!R:U,4,FALSE),VLOOKUP(G3100,'Loc Coefficients Location'!A:D,4,FALSE)),"")</f>
        <v>0.18651532340555149</v>
      </c>
      <c r="M3100" s="785">
        <f t="shared" si="466"/>
        <v>21.542519853341197</v>
      </c>
      <c r="N3100" s="786">
        <f>IF(ISNUMBER(F3100),IF(LEFT(A3100,3)="Cat",VLOOKUP(A3100,'Loc Configurations Seules'!R:V,5,FALSE),VLOOKUP(G3100,'Loc Coefficients Location'!A:E,5,FALSE)),"")</f>
        <v>9.9038652897397772E-2</v>
      </c>
      <c r="O3100" s="785">
        <f t="shared" si="467"/>
        <v>11.438964409649442</v>
      </c>
      <c r="P3100" s="786">
        <f>IF(ISNUMBER(F3100),IF(LEFT(A3100,3)="Cat",VLOOKUP(A3100,'Loc Configurations Seules'!R:W,6,FALSE),VLOOKUP(G3100,'Loc Coefficients Location'!A:F,6,FALSE)),"")</f>
        <v>7.5421779500883954E-2</v>
      </c>
      <c r="Q3100" s="785">
        <f t="shared" si="468"/>
        <v>8.7112155323520959</v>
      </c>
      <c r="R3100" s="786">
        <f>IF(ISNUMBER(F3100),IF(LEFT(A3100,3)="Cat",VLOOKUP(A3100,'Loc Configurations Seules'!R:X,7,FALSE),VLOOKUP(G3100,'Loc Coefficients Location'!A:G,7,FALSE)),"")</f>
        <v>6.3273484033980879E-2</v>
      </c>
      <c r="S3100" s="785">
        <f t="shared" si="469"/>
        <v>7.3080874059247911</v>
      </c>
    </row>
    <row r="3101" spans="1:19" s="5" customFormat="1" ht="15.75" thickBot="1" x14ac:dyDescent="0.3">
      <c r="A3101" s="235" t="s">
        <v>3284</v>
      </c>
      <c r="B3101" s="454" t="s">
        <v>10379</v>
      </c>
      <c r="C3101" s="237" t="s">
        <v>3285</v>
      </c>
      <c r="D3101" s="238"/>
      <c r="E3101" s="311"/>
      <c r="F3101" s="240">
        <v>182.7</v>
      </c>
      <c r="G3101" s="791" t="s">
        <v>9601</v>
      </c>
      <c r="H3101" s="781">
        <f t="shared" si="465"/>
        <v>48.22</v>
      </c>
      <c r="I3101" s="782">
        <f t="shared" si="464"/>
        <v>24.46</v>
      </c>
      <c r="J3101" s="782">
        <f t="shared" si="464"/>
        <v>16.690000000000001</v>
      </c>
      <c r="K3101" s="783">
        <f t="shared" si="464"/>
        <v>12.84</v>
      </c>
      <c r="L3101" s="784">
        <f>IF(ISNUMBER(F3101),IF(LEFT(A3101,3)="Cat",VLOOKUP(A3101,'Loc Configurations Seules'!R:U,4,FALSE),VLOOKUP(G3101,'Loc Coefficients Location'!A:D,4,FALSE)),"")</f>
        <v>0.18651532340555149</v>
      </c>
      <c r="M3101" s="785">
        <f t="shared" si="466"/>
        <v>34.076349586194254</v>
      </c>
      <c r="N3101" s="786">
        <f>IF(ISNUMBER(F3101),IF(LEFT(A3101,3)="Cat",VLOOKUP(A3101,'Loc Configurations Seules'!R:V,5,FALSE),VLOOKUP(G3101,'Loc Coefficients Location'!A:E,5,FALSE)),"")</f>
        <v>9.9038652897397772E-2</v>
      </c>
      <c r="O3101" s="785">
        <f t="shared" si="467"/>
        <v>18.094361884354573</v>
      </c>
      <c r="P3101" s="786">
        <f>IF(ISNUMBER(F3101),IF(LEFT(A3101,3)="Cat",VLOOKUP(A3101,'Loc Configurations Seules'!R:W,6,FALSE),VLOOKUP(G3101,'Loc Coefficients Location'!A:F,6,FALSE)),"")</f>
        <v>7.5421779500883954E-2</v>
      </c>
      <c r="Q3101" s="785">
        <f t="shared" si="468"/>
        <v>13.779559114811498</v>
      </c>
      <c r="R3101" s="786">
        <f>IF(ISNUMBER(F3101),IF(LEFT(A3101,3)="Cat",VLOOKUP(A3101,'Loc Configurations Seules'!R:X,7,FALSE),VLOOKUP(G3101,'Loc Coefficients Location'!A:G,7,FALSE)),"")</f>
        <v>6.3273484033980879E-2</v>
      </c>
      <c r="S3101" s="785">
        <f t="shared" si="469"/>
        <v>11.560065533008306</v>
      </c>
    </row>
    <row r="3102" spans="1:19" s="5" customFormat="1" x14ac:dyDescent="0.25">
      <c r="A3102" s="199" t="s">
        <v>3286</v>
      </c>
      <c r="B3102" s="181" t="s">
        <v>10380</v>
      </c>
      <c r="C3102" s="43" t="s">
        <v>7780</v>
      </c>
      <c r="D3102" s="44"/>
      <c r="E3102" s="69"/>
      <c r="F3102" s="213">
        <v>55.65</v>
      </c>
      <c r="G3102" s="791" t="s">
        <v>9601</v>
      </c>
      <c r="H3102" s="781">
        <f t="shared" si="465"/>
        <v>14.69</v>
      </c>
      <c r="I3102" s="782">
        <f t="shared" si="464"/>
        <v>7.45</v>
      </c>
      <c r="J3102" s="782">
        <f t="shared" si="464"/>
        <v>5.08</v>
      </c>
      <c r="K3102" s="783">
        <f t="shared" si="464"/>
        <v>3.91</v>
      </c>
      <c r="L3102" s="784">
        <f>IF(ISNUMBER(F3102),IF(LEFT(A3102,3)="Cat",VLOOKUP(A3102,'Loc Configurations Seules'!R:U,4,FALSE),VLOOKUP(G3102,'Loc Coefficients Location'!A:D,4,FALSE)),"")</f>
        <v>0.18651532340555149</v>
      </c>
      <c r="M3102" s="785">
        <f t="shared" si="466"/>
        <v>10.37957774751894</v>
      </c>
      <c r="N3102" s="786">
        <f>IF(ISNUMBER(F3102),IF(LEFT(A3102,3)="Cat",VLOOKUP(A3102,'Loc Configurations Seules'!R:V,5,FALSE),VLOOKUP(G3102,'Loc Coefficients Location'!A:E,5,FALSE)),"")</f>
        <v>9.9038652897397772E-2</v>
      </c>
      <c r="O3102" s="785">
        <f t="shared" si="467"/>
        <v>5.5115010337401857</v>
      </c>
      <c r="P3102" s="786">
        <f>IF(ISNUMBER(F3102),IF(LEFT(A3102,3)="Cat",VLOOKUP(A3102,'Loc Configurations Seules'!R:W,6,FALSE),VLOOKUP(G3102,'Loc Coefficients Location'!A:F,6,FALSE)),"")</f>
        <v>7.5421779500883954E-2</v>
      </c>
      <c r="Q3102" s="785">
        <f t="shared" si="468"/>
        <v>4.197222029224192</v>
      </c>
      <c r="R3102" s="786">
        <f>IF(ISNUMBER(F3102),IF(LEFT(A3102,3)="Cat",VLOOKUP(A3102,'Loc Configurations Seules'!R:X,7,FALSE),VLOOKUP(G3102,'Loc Coefficients Location'!A:G,7,FALSE)),"")</f>
        <v>6.3273484033980879E-2</v>
      </c>
      <c r="S3102" s="785">
        <f t="shared" si="469"/>
        <v>3.5211693864910356</v>
      </c>
    </row>
    <row r="3103" spans="1:19" s="5" customFormat="1" x14ac:dyDescent="0.25">
      <c r="A3103" s="190"/>
      <c r="B3103" s="181" t="s">
        <v>10381</v>
      </c>
      <c r="C3103" s="43" t="s">
        <v>3287</v>
      </c>
      <c r="D3103" s="44"/>
      <c r="E3103" s="69"/>
      <c r="F3103" s="213">
        <v>55.65</v>
      </c>
      <c r="G3103" s="791" t="s">
        <v>9601</v>
      </c>
      <c r="H3103" s="781">
        <f t="shared" si="465"/>
        <v>14.69</v>
      </c>
      <c r="I3103" s="782">
        <f t="shared" si="464"/>
        <v>7.45</v>
      </c>
      <c r="J3103" s="782">
        <f t="shared" si="464"/>
        <v>5.08</v>
      </c>
      <c r="K3103" s="783">
        <f t="shared" si="464"/>
        <v>3.91</v>
      </c>
      <c r="L3103" s="784">
        <f>IF(ISNUMBER(F3103),IF(LEFT(A3103,3)="Cat",VLOOKUP(A3103,'Loc Configurations Seules'!R:U,4,FALSE),VLOOKUP(G3103,'Loc Coefficients Location'!A:D,4,FALSE)),"")</f>
        <v>0.18651532340555149</v>
      </c>
      <c r="M3103" s="785">
        <f t="shared" si="466"/>
        <v>10.37957774751894</v>
      </c>
      <c r="N3103" s="786">
        <f>IF(ISNUMBER(F3103),IF(LEFT(A3103,3)="Cat",VLOOKUP(A3103,'Loc Configurations Seules'!R:V,5,FALSE),VLOOKUP(G3103,'Loc Coefficients Location'!A:E,5,FALSE)),"")</f>
        <v>9.9038652897397772E-2</v>
      </c>
      <c r="O3103" s="785">
        <f t="shared" si="467"/>
        <v>5.5115010337401857</v>
      </c>
      <c r="P3103" s="786">
        <f>IF(ISNUMBER(F3103),IF(LEFT(A3103,3)="Cat",VLOOKUP(A3103,'Loc Configurations Seules'!R:W,6,FALSE),VLOOKUP(G3103,'Loc Coefficients Location'!A:F,6,FALSE)),"")</f>
        <v>7.5421779500883954E-2</v>
      </c>
      <c r="Q3103" s="785">
        <f t="shared" si="468"/>
        <v>4.197222029224192</v>
      </c>
      <c r="R3103" s="786">
        <f>IF(ISNUMBER(F3103),IF(LEFT(A3103,3)="Cat",VLOOKUP(A3103,'Loc Configurations Seules'!R:X,7,FALSE),VLOOKUP(G3103,'Loc Coefficients Location'!A:G,7,FALSE)),"")</f>
        <v>6.3273484033980879E-2</v>
      </c>
      <c r="S3103" s="785">
        <f t="shared" si="469"/>
        <v>3.5211693864910356</v>
      </c>
    </row>
    <row r="3104" spans="1:19" s="5" customFormat="1" x14ac:dyDescent="0.25">
      <c r="A3104" s="190"/>
      <c r="B3104" s="181" t="s">
        <v>10382</v>
      </c>
      <c r="C3104" s="43" t="s">
        <v>3288</v>
      </c>
      <c r="D3104" s="44"/>
      <c r="E3104" s="69"/>
      <c r="F3104" s="213">
        <v>55.65</v>
      </c>
      <c r="G3104" s="791" t="s">
        <v>9601</v>
      </c>
      <c r="H3104" s="781">
        <f t="shared" si="465"/>
        <v>14.69</v>
      </c>
      <c r="I3104" s="782">
        <f t="shared" si="464"/>
        <v>7.45</v>
      </c>
      <c r="J3104" s="782">
        <f t="shared" si="464"/>
        <v>5.08</v>
      </c>
      <c r="K3104" s="783">
        <f t="shared" si="464"/>
        <v>3.91</v>
      </c>
      <c r="L3104" s="784">
        <f>IF(ISNUMBER(F3104),IF(LEFT(A3104,3)="Cat",VLOOKUP(A3104,'Loc Configurations Seules'!R:U,4,FALSE),VLOOKUP(G3104,'Loc Coefficients Location'!A:D,4,FALSE)),"")</f>
        <v>0.18651532340555149</v>
      </c>
      <c r="M3104" s="785">
        <f t="shared" si="466"/>
        <v>10.37957774751894</v>
      </c>
      <c r="N3104" s="786">
        <f>IF(ISNUMBER(F3104),IF(LEFT(A3104,3)="Cat",VLOOKUP(A3104,'Loc Configurations Seules'!R:V,5,FALSE),VLOOKUP(G3104,'Loc Coefficients Location'!A:E,5,FALSE)),"")</f>
        <v>9.9038652897397772E-2</v>
      </c>
      <c r="O3104" s="785">
        <f t="shared" si="467"/>
        <v>5.5115010337401857</v>
      </c>
      <c r="P3104" s="786">
        <f>IF(ISNUMBER(F3104),IF(LEFT(A3104,3)="Cat",VLOOKUP(A3104,'Loc Configurations Seules'!R:W,6,FALSE),VLOOKUP(G3104,'Loc Coefficients Location'!A:F,6,FALSE)),"")</f>
        <v>7.5421779500883954E-2</v>
      </c>
      <c r="Q3104" s="785">
        <f t="shared" si="468"/>
        <v>4.197222029224192</v>
      </c>
      <c r="R3104" s="786">
        <f>IF(ISNUMBER(F3104),IF(LEFT(A3104,3)="Cat",VLOOKUP(A3104,'Loc Configurations Seules'!R:X,7,FALSE),VLOOKUP(G3104,'Loc Coefficients Location'!A:G,7,FALSE)),"")</f>
        <v>6.3273484033980879E-2</v>
      </c>
      <c r="S3104" s="785">
        <f t="shared" si="469"/>
        <v>3.5211693864910356</v>
      </c>
    </row>
    <row r="3105" spans="1:19" s="5" customFormat="1" x14ac:dyDescent="0.25">
      <c r="A3105" s="190"/>
      <c r="B3105" s="181" t="s">
        <v>10383</v>
      </c>
      <c r="C3105" s="43" t="s">
        <v>3289</v>
      </c>
      <c r="D3105" s="44"/>
      <c r="E3105" s="69"/>
      <c r="F3105" s="213">
        <v>55.65</v>
      </c>
      <c r="G3105" s="791" t="s">
        <v>9601</v>
      </c>
      <c r="H3105" s="781">
        <f t="shared" si="465"/>
        <v>14.69</v>
      </c>
      <c r="I3105" s="782">
        <f t="shared" si="464"/>
        <v>7.45</v>
      </c>
      <c r="J3105" s="782">
        <f t="shared" si="464"/>
        <v>5.08</v>
      </c>
      <c r="K3105" s="783">
        <f t="shared" si="464"/>
        <v>3.91</v>
      </c>
      <c r="L3105" s="784">
        <f>IF(ISNUMBER(F3105),IF(LEFT(A3105,3)="Cat",VLOOKUP(A3105,'Loc Configurations Seules'!R:U,4,FALSE),VLOOKUP(G3105,'Loc Coefficients Location'!A:D,4,FALSE)),"")</f>
        <v>0.18651532340555149</v>
      </c>
      <c r="M3105" s="785">
        <f t="shared" si="466"/>
        <v>10.37957774751894</v>
      </c>
      <c r="N3105" s="786">
        <f>IF(ISNUMBER(F3105),IF(LEFT(A3105,3)="Cat",VLOOKUP(A3105,'Loc Configurations Seules'!R:V,5,FALSE),VLOOKUP(G3105,'Loc Coefficients Location'!A:E,5,FALSE)),"")</f>
        <v>9.9038652897397772E-2</v>
      </c>
      <c r="O3105" s="785">
        <f t="shared" si="467"/>
        <v>5.5115010337401857</v>
      </c>
      <c r="P3105" s="786">
        <f>IF(ISNUMBER(F3105),IF(LEFT(A3105,3)="Cat",VLOOKUP(A3105,'Loc Configurations Seules'!R:W,6,FALSE),VLOOKUP(G3105,'Loc Coefficients Location'!A:F,6,FALSE)),"")</f>
        <v>7.5421779500883954E-2</v>
      </c>
      <c r="Q3105" s="785">
        <f t="shared" si="468"/>
        <v>4.197222029224192</v>
      </c>
      <c r="R3105" s="786">
        <f>IF(ISNUMBER(F3105),IF(LEFT(A3105,3)="Cat",VLOOKUP(A3105,'Loc Configurations Seules'!R:X,7,FALSE),VLOOKUP(G3105,'Loc Coefficients Location'!A:G,7,FALSE)),"")</f>
        <v>6.3273484033980879E-2</v>
      </c>
      <c r="S3105" s="785">
        <f t="shared" si="469"/>
        <v>3.5211693864910356</v>
      </c>
    </row>
    <row r="3106" spans="1:19" s="5" customFormat="1" x14ac:dyDescent="0.25">
      <c r="A3106" s="190"/>
      <c r="B3106" s="181" t="s">
        <v>10384</v>
      </c>
      <c r="C3106" s="43" t="s">
        <v>3290</v>
      </c>
      <c r="D3106" s="44"/>
      <c r="E3106" s="69"/>
      <c r="F3106" s="213">
        <v>55.65</v>
      </c>
      <c r="G3106" s="791" t="s">
        <v>9601</v>
      </c>
      <c r="H3106" s="781">
        <f t="shared" si="465"/>
        <v>14.69</v>
      </c>
      <c r="I3106" s="782">
        <f t="shared" si="464"/>
        <v>7.45</v>
      </c>
      <c r="J3106" s="782">
        <f t="shared" si="464"/>
        <v>5.08</v>
      </c>
      <c r="K3106" s="783">
        <f t="shared" si="464"/>
        <v>3.91</v>
      </c>
      <c r="L3106" s="784">
        <f>IF(ISNUMBER(F3106),IF(LEFT(A3106,3)="Cat",VLOOKUP(A3106,'Loc Configurations Seules'!R:U,4,FALSE),VLOOKUP(G3106,'Loc Coefficients Location'!A:D,4,FALSE)),"")</f>
        <v>0.18651532340555149</v>
      </c>
      <c r="M3106" s="785">
        <f t="shared" si="466"/>
        <v>10.37957774751894</v>
      </c>
      <c r="N3106" s="786">
        <f>IF(ISNUMBER(F3106),IF(LEFT(A3106,3)="Cat",VLOOKUP(A3106,'Loc Configurations Seules'!R:V,5,FALSE),VLOOKUP(G3106,'Loc Coefficients Location'!A:E,5,FALSE)),"")</f>
        <v>9.9038652897397772E-2</v>
      </c>
      <c r="O3106" s="785">
        <f t="shared" si="467"/>
        <v>5.5115010337401857</v>
      </c>
      <c r="P3106" s="786">
        <f>IF(ISNUMBER(F3106),IF(LEFT(A3106,3)="Cat",VLOOKUP(A3106,'Loc Configurations Seules'!R:W,6,FALSE),VLOOKUP(G3106,'Loc Coefficients Location'!A:F,6,FALSE)),"")</f>
        <v>7.5421779500883954E-2</v>
      </c>
      <c r="Q3106" s="785">
        <f t="shared" si="468"/>
        <v>4.197222029224192</v>
      </c>
      <c r="R3106" s="786">
        <f>IF(ISNUMBER(F3106),IF(LEFT(A3106,3)="Cat",VLOOKUP(A3106,'Loc Configurations Seules'!R:X,7,FALSE),VLOOKUP(G3106,'Loc Coefficients Location'!A:G,7,FALSE)),"")</f>
        <v>6.3273484033980879E-2</v>
      </c>
      <c r="S3106" s="785">
        <f t="shared" si="469"/>
        <v>3.5211693864910356</v>
      </c>
    </row>
    <row r="3107" spans="1:19" s="5" customFormat="1" ht="15.75" thickBot="1" x14ac:dyDescent="0.3">
      <c r="A3107" s="205"/>
      <c r="B3107" s="194" t="s">
        <v>10385</v>
      </c>
      <c r="C3107" s="50" t="s">
        <v>3291</v>
      </c>
      <c r="D3107" s="51"/>
      <c r="E3107" s="295"/>
      <c r="F3107" s="204">
        <v>55.65</v>
      </c>
      <c r="G3107" s="791" t="s">
        <v>9601</v>
      </c>
      <c r="H3107" s="781">
        <f t="shared" si="465"/>
        <v>14.69</v>
      </c>
      <c r="I3107" s="782">
        <f t="shared" si="464"/>
        <v>7.45</v>
      </c>
      <c r="J3107" s="782">
        <f t="shared" si="464"/>
        <v>5.08</v>
      </c>
      <c r="K3107" s="783">
        <f t="shared" si="464"/>
        <v>3.91</v>
      </c>
      <c r="L3107" s="784">
        <f>IF(ISNUMBER(F3107),IF(LEFT(A3107,3)="Cat",VLOOKUP(A3107,'Loc Configurations Seules'!R:U,4,FALSE),VLOOKUP(G3107,'Loc Coefficients Location'!A:D,4,FALSE)),"")</f>
        <v>0.18651532340555149</v>
      </c>
      <c r="M3107" s="785">
        <f t="shared" si="466"/>
        <v>10.37957774751894</v>
      </c>
      <c r="N3107" s="786">
        <f>IF(ISNUMBER(F3107),IF(LEFT(A3107,3)="Cat",VLOOKUP(A3107,'Loc Configurations Seules'!R:V,5,FALSE),VLOOKUP(G3107,'Loc Coefficients Location'!A:E,5,FALSE)),"")</f>
        <v>9.9038652897397772E-2</v>
      </c>
      <c r="O3107" s="785">
        <f t="shared" si="467"/>
        <v>5.5115010337401857</v>
      </c>
      <c r="P3107" s="786">
        <f>IF(ISNUMBER(F3107),IF(LEFT(A3107,3)="Cat",VLOOKUP(A3107,'Loc Configurations Seules'!R:W,6,FALSE),VLOOKUP(G3107,'Loc Coefficients Location'!A:F,6,FALSE)),"")</f>
        <v>7.5421779500883954E-2</v>
      </c>
      <c r="Q3107" s="785">
        <f t="shared" si="468"/>
        <v>4.197222029224192</v>
      </c>
      <c r="R3107" s="786">
        <f>IF(ISNUMBER(F3107),IF(LEFT(A3107,3)="Cat",VLOOKUP(A3107,'Loc Configurations Seules'!R:X,7,FALSE),VLOOKUP(G3107,'Loc Coefficients Location'!A:G,7,FALSE)),"")</f>
        <v>6.3273484033980879E-2</v>
      </c>
      <c r="S3107" s="785">
        <f t="shared" si="469"/>
        <v>3.5211693864910356</v>
      </c>
    </row>
    <row r="3108" spans="1:19" s="5" customFormat="1" ht="15.75" thickBot="1" x14ac:dyDescent="0.3">
      <c r="A3108" s="235" t="s">
        <v>3292</v>
      </c>
      <c r="B3108" s="454" t="s">
        <v>10386</v>
      </c>
      <c r="C3108" s="237" t="s">
        <v>3293</v>
      </c>
      <c r="D3108" s="238"/>
      <c r="E3108" s="311"/>
      <c r="F3108" s="240">
        <v>265.64999999999998</v>
      </c>
      <c r="G3108" s="791" t="s">
        <v>9601</v>
      </c>
      <c r="H3108" s="781">
        <f t="shared" si="465"/>
        <v>70.11</v>
      </c>
      <c r="I3108" s="782">
        <f t="shared" si="464"/>
        <v>35.56</v>
      </c>
      <c r="J3108" s="782">
        <f t="shared" si="464"/>
        <v>24.27</v>
      </c>
      <c r="K3108" s="783">
        <f t="shared" si="464"/>
        <v>18.66</v>
      </c>
      <c r="L3108" s="784">
        <f>IF(ISNUMBER(F3108),IF(LEFT(A3108,3)="Cat",VLOOKUP(A3108,'Loc Configurations Seules'!R:U,4,FALSE),VLOOKUP(G3108,'Loc Coefficients Location'!A:D,4,FALSE)),"")</f>
        <v>0.18651532340555149</v>
      </c>
      <c r="M3108" s="785">
        <f t="shared" si="466"/>
        <v>49.547795662684749</v>
      </c>
      <c r="N3108" s="786">
        <f>IF(ISNUMBER(F3108),IF(LEFT(A3108,3)="Cat",VLOOKUP(A3108,'Loc Configurations Seules'!R:V,5,FALSE),VLOOKUP(G3108,'Loc Coefficients Location'!A:E,5,FALSE)),"")</f>
        <v>9.9038652897397772E-2</v>
      </c>
      <c r="O3108" s="785">
        <f t="shared" si="467"/>
        <v>26.309618142193717</v>
      </c>
      <c r="P3108" s="786">
        <f>IF(ISNUMBER(F3108),IF(LEFT(A3108,3)="Cat",VLOOKUP(A3108,'Loc Configurations Seules'!R:W,6,FALSE),VLOOKUP(G3108,'Loc Coefficients Location'!A:F,6,FALSE)),"")</f>
        <v>7.5421779500883954E-2</v>
      </c>
      <c r="Q3108" s="785">
        <f t="shared" si="468"/>
        <v>20.035795724409819</v>
      </c>
      <c r="R3108" s="786">
        <f>IF(ISNUMBER(F3108),IF(LEFT(A3108,3)="Cat",VLOOKUP(A3108,'Loc Configurations Seules'!R:X,7,FALSE),VLOOKUP(G3108,'Loc Coefficients Location'!A:G,7,FALSE)),"")</f>
        <v>6.3273484033980879E-2</v>
      </c>
      <c r="S3108" s="785">
        <f t="shared" si="469"/>
        <v>16.808601033627021</v>
      </c>
    </row>
    <row r="3109" spans="1:19" s="5" customFormat="1" ht="15.75" thickBot="1" x14ac:dyDescent="0.3">
      <c r="A3109" s="214"/>
      <c r="B3109" s="423"/>
      <c r="C3109" s="65"/>
      <c r="D3109" s="66"/>
      <c r="E3109" s="102"/>
      <c r="F3109" s="68" t="s">
        <v>5249</v>
      </c>
      <c r="G3109" s="791" t="s">
        <v>9527</v>
      </c>
      <c r="H3109" s="781" t="str">
        <f t="shared" si="465"/>
        <v/>
      </c>
      <c r="I3109" s="782" t="str">
        <f t="shared" si="464"/>
        <v/>
      </c>
      <c r="J3109" s="782" t="str">
        <f t="shared" si="464"/>
        <v/>
      </c>
      <c r="K3109" s="783" t="str">
        <f t="shared" si="464"/>
        <v/>
      </c>
      <c r="L3109" s="784" t="str">
        <f>IF(ISNUMBER(F3109),IF(LEFT(A3109,3)="Cat",VLOOKUP(A3109,'Loc Configurations Seules'!R:U,4,FALSE),VLOOKUP(G3109,'Loc Coefficients Location'!A:D,4,FALSE)),"")</f>
        <v/>
      </c>
      <c r="M3109" s="785" t="str">
        <f t="shared" si="466"/>
        <v/>
      </c>
      <c r="N3109" s="786" t="str">
        <f>IF(ISNUMBER(F3109),IF(LEFT(A3109,3)="Cat",VLOOKUP(A3109,'Loc Configurations Seules'!R:V,5,FALSE),VLOOKUP(G3109,'Loc Coefficients Location'!A:E,5,FALSE)),"")</f>
        <v/>
      </c>
      <c r="O3109" s="785" t="str">
        <f t="shared" si="467"/>
        <v/>
      </c>
      <c r="P3109" s="786" t="str">
        <f>IF(ISNUMBER(F3109),IF(LEFT(A3109,3)="Cat",VLOOKUP(A3109,'Loc Configurations Seules'!R:W,6,FALSE),VLOOKUP(G3109,'Loc Coefficients Location'!A:F,6,FALSE)),"")</f>
        <v/>
      </c>
      <c r="Q3109" s="785" t="str">
        <f t="shared" si="468"/>
        <v/>
      </c>
      <c r="R3109" s="786" t="str">
        <f>IF(ISNUMBER(F3109),IF(LEFT(A3109,3)="Cat",VLOOKUP(A3109,'Loc Configurations Seules'!R:X,7,FALSE),VLOOKUP(G3109,'Loc Coefficients Location'!A:G,7,FALSE)),"")</f>
        <v/>
      </c>
      <c r="S3109" s="785" t="str">
        <f t="shared" si="469"/>
        <v/>
      </c>
    </row>
    <row r="3110" spans="1:19" s="5" customFormat="1" ht="26.25" thickBot="1" x14ac:dyDescent="0.3">
      <c r="A3110" s="235" t="s">
        <v>3294</v>
      </c>
      <c r="B3110" s="236" t="s">
        <v>3295</v>
      </c>
      <c r="C3110" s="237" t="s">
        <v>3296</v>
      </c>
      <c r="D3110" s="238"/>
      <c r="E3110" s="311"/>
      <c r="F3110" s="240">
        <v>76</v>
      </c>
      <c r="G3110" s="791" t="s">
        <v>9601</v>
      </c>
      <c r="H3110" s="781">
        <f t="shared" si="465"/>
        <v>20.059999999999999</v>
      </c>
      <c r="I3110" s="782">
        <f t="shared" si="464"/>
        <v>10.17</v>
      </c>
      <c r="J3110" s="782">
        <f t="shared" si="464"/>
        <v>6.94</v>
      </c>
      <c r="K3110" s="783">
        <f t="shared" si="464"/>
        <v>5.34</v>
      </c>
      <c r="L3110" s="784">
        <f>IF(ISNUMBER(F3110),IF(LEFT(A3110,3)="Cat",VLOOKUP(A3110,'Loc Configurations Seules'!R:U,4,FALSE),VLOOKUP(G3110,'Loc Coefficients Location'!A:D,4,FALSE)),"")</f>
        <v>0.18651532340555149</v>
      </c>
      <c r="M3110" s="785">
        <f t="shared" si="466"/>
        <v>14.175164578821914</v>
      </c>
      <c r="N3110" s="786">
        <f>IF(ISNUMBER(F3110),IF(LEFT(A3110,3)="Cat",VLOOKUP(A3110,'Loc Configurations Seules'!R:V,5,FALSE),VLOOKUP(G3110,'Loc Coefficients Location'!A:E,5,FALSE)),"")</f>
        <v>9.9038652897397772E-2</v>
      </c>
      <c r="O3110" s="785">
        <f t="shared" si="467"/>
        <v>7.5269376202022311</v>
      </c>
      <c r="P3110" s="786">
        <f>IF(ISNUMBER(F3110),IF(LEFT(A3110,3)="Cat",VLOOKUP(A3110,'Loc Configurations Seules'!R:W,6,FALSE),VLOOKUP(G3110,'Loc Coefficients Location'!A:F,6,FALSE)),"")</f>
        <v>7.5421779500883954E-2</v>
      </c>
      <c r="Q3110" s="785">
        <f t="shared" si="468"/>
        <v>5.7320552420671804</v>
      </c>
      <c r="R3110" s="786">
        <f>IF(ISNUMBER(F3110),IF(LEFT(A3110,3)="Cat",VLOOKUP(A3110,'Loc Configurations Seules'!R:X,7,FALSE),VLOOKUP(G3110,'Loc Coefficients Location'!A:G,7,FALSE)),"")</f>
        <v>6.3273484033980879E-2</v>
      </c>
      <c r="S3110" s="785">
        <f t="shared" si="469"/>
        <v>4.8087847865825468</v>
      </c>
    </row>
    <row r="3111" spans="1:19" s="5" customFormat="1" ht="15.75" thickBot="1" x14ac:dyDescent="0.3">
      <c r="A3111" s="235" t="s">
        <v>3297</v>
      </c>
      <c r="B3111" s="236" t="s">
        <v>3298</v>
      </c>
      <c r="C3111" s="237" t="s">
        <v>3299</v>
      </c>
      <c r="D3111" s="238"/>
      <c r="E3111" s="311"/>
      <c r="F3111" s="240">
        <v>122.85</v>
      </c>
      <c r="G3111" s="791" t="s">
        <v>9601</v>
      </c>
      <c r="H3111" s="781">
        <f t="shared" si="465"/>
        <v>32.42</v>
      </c>
      <c r="I3111" s="782">
        <f t="shared" si="464"/>
        <v>16.440000000000001</v>
      </c>
      <c r="J3111" s="782">
        <f t="shared" si="464"/>
        <v>11.22</v>
      </c>
      <c r="K3111" s="783">
        <f t="shared" si="464"/>
        <v>8.6300000000000008</v>
      </c>
      <c r="L3111" s="784">
        <f>IF(ISNUMBER(F3111),IF(LEFT(A3111,3)="Cat",VLOOKUP(A3111,'Loc Configurations Seules'!R:U,4,FALSE),VLOOKUP(G3111,'Loc Coefficients Location'!A:D,4,FALSE)),"")</f>
        <v>0.18651532340555149</v>
      </c>
      <c r="M3111" s="785">
        <f t="shared" si="466"/>
        <v>22.913407480372001</v>
      </c>
      <c r="N3111" s="786">
        <f>IF(ISNUMBER(F3111),IF(LEFT(A3111,3)="Cat",VLOOKUP(A3111,'Loc Configurations Seules'!R:V,5,FALSE),VLOOKUP(G3111,'Loc Coefficients Location'!A:E,5,FALSE)),"")</f>
        <v>9.9038652897397772E-2</v>
      </c>
      <c r="O3111" s="785">
        <f t="shared" si="467"/>
        <v>12.166898508445316</v>
      </c>
      <c r="P3111" s="786">
        <f>IF(ISNUMBER(F3111),IF(LEFT(A3111,3)="Cat",VLOOKUP(A3111,'Loc Configurations Seules'!R:W,6,FALSE),VLOOKUP(G3111,'Loc Coefficients Location'!A:F,6,FALSE)),"")</f>
        <v>7.5421779500883954E-2</v>
      </c>
      <c r="Q3111" s="785">
        <f t="shared" si="468"/>
        <v>9.2655656116835932</v>
      </c>
      <c r="R3111" s="786">
        <f>IF(ISNUMBER(F3111),IF(LEFT(A3111,3)="Cat",VLOOKUP(A3111,'Loc Configurations Seules'!R:X,7,FALSE),VLOOKUP(G3111,'Loc Coefficients Location'!A:G,7,FALSE)),"")</f>
        <v>6.3273484033980879E-2</v>
      </c>
      <c r="S3111" s="785">
        <f t="shared" si="469"/>
        <v>7.7731475135745507</v>
      </c>
    </row>
    <row r="3112" spans="1:19" s="5" customFormat="1" ht="15.75" thickBot="1" x14ac:dyDescent="0.3">
      <c r="A3112" s="235" t="s">
        <v>3300</v>
      </c>
      <c r="B3112" s="236" t="s">
        <v>3301</v>
      </c>
      <c r="C3112" s="237" t="s">
        <v>3302</v>
      </c>
      <c r="D3112" s="238"/>
      <c r="E3112" s="311"/>
      <c r="F3112" s="240">
        <v>122.85</v>
      </c>
      <c r="G3112" s="791" t="s">
        <v>9601</v>
      </c>
      <c r="H3112" s="781">
        <f t="shared" si="465"/>
        <v>32.42</v>
      </c>
      <c r="I3112" s="782">
        <f t="shared" si="464"/>
        <v>16.440000000000001</v>
      </c>
      <c r="J3112" s="782">
        <f t="shared" si="464"/>
        <v>11.22</v>
      </c>
      <c r="K3112" s="783">
        <f t="shared" si="464"/>
        <v>8.6300000000000008</v>
      </c>
      <c r="L3112" s="784">
        <f>IF(ISNUMBER(F3112),IF(LEFT(A3112,3)="Cat",VLOOKUP(A3112,'Loc Configurations Seules'!R:U,4,FALSE),VLOOKUP(G3112,'Loc Coefficients Location'!A:D,4,FALSE)),"")</f>
        <v>0.18651532340555149</v>
      </c>
      <c r="M3112" s="785">
        <f t="shared" si="466"/>
        <v>22.913407480372001</v>
      </c>
      <c r="N3112" s="786">
        <f>IF(ISNUMBER(F3112),IF(LEFT(A3112,3)="Cat",VLOOKUP(A3112,'Loc Configurations Seules'!R:V,5,FALSE),VLOOKUP(G3112,'Loc Coefficients Location'!A:E,5,FALSE)),"")</f>
        <v>9.9038652897397772E-2</v>
      </c>
      <c r="O3112" s="785">
        <f t="shared" si="467"/>
        <v>12.166898508445316</v>
      </c>
      <c r="P3112" s="786">
        <f>IF(ISNUMBER(F3112),IF(LEFT(A3112,3)="Cat",VLOOKUP(A3112,'Loc Configurations Seules'!R:W,6,FALSE),VLOOKUP(G3112,'Loc Coefficients Location'!A:F,6,FALSE)),"")</f>
        <v>7.5421779500883954E-2</v>
      </c>
      <c r="Q3112" s="785">
        <f t="shared" si="468"/>
        <v>9.2655656116835932</v>
      </c>
      <c r="R3112" s="786">
        <f>IF(ISNUMBER(F3112),IF(LEFT(A3112,3)="Cat",VLOOKUP(A3112,'Loc Configurations Seules'!R:X,7,FALSE),VLOOKUP(G3112,'Loc Coefficients Location'!A:G,7,FALSE)),"")</f>
        <v>6.3273484033980879E-2</v>
      </c>
      <c r="S3112" s="785">
        <f t="shared" si="469"/>
        <v>7.7731475135745507</v>
      </c>
    </row>
    <row r="3113" spans="1:19" s="5" customFormat="1" ht="25.5" x14ac:dyDescent="0.25">
      <c r="A3113" s="214" t="s">
        <v>9234</v>
      </c>
      <c r="B3113" s="243" t="s">
        <v>10387</v>
      </c>
      <c r="C3113" s="81" t="s">
        <v>3303</v>
      </c>
      <c r="D3113" s="82"/>
      <c r="E3113" s="86"/>
      <c r="F3113" s="213">
        <v>100</v>
      </c>
      <c r="G3113" s="791" t="s">
        <v>9601</v>
      </c>
      <c r="H3113" s="781">
        <f t="shared" si="465"/>
        <v>26.39</v>
      </c>
      <c r="I3113" s="782">
        <f t="shared" si="464"/>
        <v>13.39</v>
      </c>
      <c r="J3113" s="782">
        <f t="shared" si="464"/>
        <v>9.14</v>
      </c>
      <c r="K3113" s="783">
        <f t="shared" si="464"/>
        <v>7.03</v>
      </c>
      <c r="L3113" s="784">
        <f>IF(ISNUMBER(F3113),IF(LEFT(A3113,3)="Cat",VLOOKUP(A3113,'Loc Configurations Seules'!R:U,4,FALSE),VLOOKUP(G3113,'Loc Coefficients Location'!A:D,4,FALSE)),"")</f>
        <v>0.18651532340555149</v>
      </c>
      <c r="M3113" s="785">
        <f t="shared" si="466"/>
        <v>18.65153234055515</v>
      </c>
      <c r="N3113" s="786">
        <f>IF(ISNUMBER(F3113),IF(LEFT(A3113,3)="Cat",VLOOKUP(A3113,'Loc Configurations Seules'!R:V,5,FALSE),VLOOKUP(G3113,'Loc Coefficients Location'!A:E,5,FALSE)),"")</f>
        <v>9.9038652897397772E-2</v>
      </c>
      <c r="O3113" s="785">
        <f t="shared" si="467"/>
        <v>9.9038652897397768</v>
      </c>
      <c r="P3113" s="786">
        <f>IF(ISNUMBER(F3113),IF(LEFT(A3113,3)="Cat",VLOOKUP(A3113,'Loc Configurations Seules'!R:W,6,FALSE),VLOOKUP(G3113,'Loc Coefficients Location'!A:F,6,FALSE)),"")</f>
        <v>7.5421779500883954E-2</v>
      </c>
      <c r="Q3113" s="785">
        <f t="shared" si="468"/>
        <v>7.5421779500883952</v>
      </c>
      <c r="R3113" s="786">
        <f>IF(ISNUMBER(F3113),IF(LEFT(A3113,3)="Cat",VLOOKUP(A3113,'Loc Configurations Seules'!R:X,7,FALSE),VLOOKUP(G3113,'Loc Coefficients Location'!A:G,7,FALSE)),"")</f>
        <v>6.3273484033980879E-2</v>
      </c>
      <c r="S3113" s="785">
        <f t="shared" si="469"/>
        <v>6.327348403398088</v>
      </c>
    </row>
    <row r="3114" spans="1:19" s="5" customFormat="1" x14ac:dyDescent="0.25">
      <c r="A3114" s="214"/>
      <c r="B3114" s="196" t="s">
        <v>10388</v>
      </c>
      <c r="C3114" s="43" t="s">
        <v>3304</v>
      </c>
      <c r="D3114" s="44"/>
      <c r="E3114" s="69"/>
      <c r="F3114" s="46">
        <v>100</v>
      </c>
      <c r="G3114" s="791" t="s">
        <v>9601</v>
      </c>
      <c r="H3114" s="781">
        <f t="shared" si="465"/>
        <v>26.39</v>
      </c>
      <c r="I3114" s="782">
        <f t="shared" si="464"/>
        <v>13.39</v>
      </c>
      <c r="J3114" s="782">
        <f t="shared" si="464"/>
        <v>9.14</v>
      </c>
      <c r="K3114" s="783">
        <f t="shared" si="464"/>
        <v>7.03</v>
      </c>
      <c r="L3114" s="784">
        <f>IF(ISNUMBER(F3114),IF(LEFT(A3114,3)="Cat",VLOOKUP(A3114,'Loc Configurations Seules'!R:U,4,FALSE),VLOOKUP(G3114,'Loc Coefficients Location'!A:D,4,FALSE)),"")</f>
        <v>0.18651532340555149</v>
      </c>
      <c r="M3114" s="785">
        <f t="shared" si="466"/>
        <v>18.65153234055515</v>
      </c>
      <c r="N3114" s="786">
        <f>IF(ISNUMBER(F3114),IF(LEFT(A3114,3)="Cat",VLOOKUP(A3114,'Loc Configurations Seules'!R:V,5,FALSE),VLOOKUP(G3114,'Loc Coefficients Location'!A:E,5,FALSE)),"")</f>
        <v>9.9038652897397772E-2</v>
      </c>
      <c r="O3114" s="785">
        <f t="shared" si="467"/>
        <v>9.9038652897397768</v>
      </c>
      <c r="P3114" s="786">
        <f>IF(ISNUMBER(F3114),IF(LEFT(A3114,3)="Cat",VLOOKUP(A3114,'Loc Configurations Seules'!R:W,6,FALSE),VLOOKUP(G3114,'Loc Coefficients Location'!A:F,6,FALSE)),"")</f>
        <v>7.5421779500883954E-2</v>
      </c>
      <c r="Q3114" s="785">
        <f t="shared" si="468"/>
        <v>7.5421779500883952</v>
      </c>
      <c r="R3114" s="786">
        <f>IF(ISNUMBER(F3114),IF(LEFT(A3114,3)="Cat",VLOOKUP(A3114,'Loc Configurations Seules'!R:X,7,FALSE),VLOOKUP(G3114,'Loc Coefficients Location'!A:G,7,FALSE)),"")</f>
        <v>6.3273484033980879E-2</v>
      </c>
      <c r="S3114" s="785">
        <f t="shared" si="469"/>
        <v>6.327348403398088</v>
      </c>
    </row>
    <row r="3115" spans="1:19" s="5" customFormat="1" x14ac:dyDescent="0.25">
      <c r="A3115" s="214"/>
      <c r="B3115" s="196" t="s">
        <v>10389</v>
      </c>
      <c r="C3115" s="455" t="s">
        <v>10390</v>
      </c>
      <c r="D3115" s="44"/>
      <c r="E3115" s="47"/>
      <c r="F3115" s="10">
        <v>100</v>
      </c>
      <c r="G3115" s="791" t="s">
        <v>9601</v>
      </c>
      <c r="H3115" s="781">
        <f t="shared" si="465"/>
        <v>26.39</v>
      </c>
      <c r="I3115" s="782">
        <f t="shared" si="464"/>
        <v>13.39</v>
      </c>
      <c r="J3115" s="782">
        <f t="shared" si="464"/>
        <v>9.14</v>
      </c>
      <c r="K3115" s="783">
        <f t="shared" si="464"/>
        <v>7.03</v>
      </c>
      <c r="L3115" s="784">
        <f>IF(ISNUMBER(F3115),IF(LEFT(A3115,3)="Cat",VLOOKUP(A3115,'Loc Configurations Seules'!R:U,4,FALSE),VLOOKUP(G3115,'Loc Coefficients Location'!A:D,4,FALSE)),"")</f>
        <v>0.18651532340555149</v>
      </c>
      <c r="M3115" s="785">
        <f t="shared" si="466"/>
        <v>18.65153234055515</v>
      </c>
      <c r="N3115" s="786">
        <f>IF(ISNUMBER(F3115),IF(LEFT(A3115,3)="Cat",VLOOKUP(A3115,'Loc Configurations Seules'!R:V,5,FALSE),VLOOKUP(G3115,'Loc Coefficients Location'!A:E,5,FALSE)),"")</f>
        <v>9.9038652897397772E-2</v>
      </c>
      <c r="O3115" s="785">
        <f t="shared" si="467"/>
        <v>9.9038652897397768</v>
      </c>
      <c r="P3115" s="786">
        <f>IF(ISNUMBER(F3115),IF(LEFT(A3115,3)="Cat",VLOOKUP(A3115,'Loc Configurations Seules'!R:W,6,FALSE),VLOOKUP(G3115,'Loc Coefficients Location'!A:F,6,FALSE)),"")</f>
        <v>7.5421779500883954E-2</v>
      </c>
      <c r="Q3115" s="785">
        <f t="shared" si="468"/>
        <v>7.5421779500883952</v>
      </c>
      <c r="R3115" s="786">
        <f>IF(ISNUMBER(F3115),IF(LEFT(A3115,3)="Cat",VLOOKUP(A3115,'Loc Configurations Seules'!R:X,7,FALSE),VLOOKUP(G3115,'Loc Coefficients Location'!A:G,7,FALSE)),"")</f>
        <v>6.3273484033980879E-2</v>
      </c>
      <c r="S3115" s="785">
        <f t="shared" si="469"/>
        <v>6.327348403398088</v>
      </c>
    </row>
    <row r="3116" spans="1:19" s="5" customFormat="1" x14ac:dyDescent="0.25">
      <c r="A3116" s="190"/>
      <c r="B3116" s="181" t="s">
        <v>10391</v>
      </c>
      <c r="C3116" s="43" t="s">
        <v>9235</v>
      </c>
      <c r="D3116" s="44"/>
      <c r="E3116" s="69"/>
      <c r="F3116" s="213">
        <v>100</v>
      </c>
      <c r="G3116" s="791" t="s">
        <v>9601</v>
      </c>
      <c r="H3116" s="781">
        <f t="shared" si="465"/>
        <v>26.39</v>
      </c>
      <c r="I3116" s="782">
        <f t="shared" si="464"/>
        <v>13.39</v>
      </c>
      <c r="J3116" s="782">
        <f t="shared" si="464"/>
        <v>9.14</v>
      </c>
      <c r="K3116" s="783">
        <f t="shared" si="464"/>
        <v>7.03</v>
      </c>
      <c r="L3116" s="784">
        <f>IF(ISNUMBER(F3116),IF(LEFT(A3116,3)="Cat",VLOOKUP(A3116,'Loc Configurations Seules'!R:U,4,FALSE),VLOOKUP(G3116,'Loc Coefficients Location'!A:D,4,FALSE)),"")</f>
        <v>0.18651532340555149</v>
      </c>
      <c r="M3116" s="785">
        <f t="shared" si="466"/>
        <v>18.65153234055515</v>
      </c>
      <c r="N3116" s="786">
        <f>IF(ISNUMBER(F3116),IF(LEFT(A3116,3)="Cat",VLOOKUP(A3116,'Loc Configurations Seules'!R:V,5,FALSE),VLOOKUP(G3116,'Loc Coefficients Location'!A:E,5,FALSE)),"")</f>
        <v>9.9038652897397772E-2</v>
      </c>
      <c r="O3116" s="785">
        <f t="shared" si="467"/>
        <v>9.9038652897397768</v>
      </c>
      <c r="P3116" s="786">
        <f>IF(ISNUMBER(F3116),IF(LEFT(A3116,3)="Cat",VLOOKUP(A3116,'Loc Configurations Seules'!R:W,6,FALSE),VLOOKUP(G3116,'Loc Coefficients Location'!A:F,6,FALSE)),"")</f>
        <v>7.5421779500883954E-2</v>
      </c>
      <c r="Q3116" s="785">
        <f t="shared" si="468"/>
        <v>7.5421779500883952</v>
      </c>
      <c r="R3116" s="786">
        <f>IF(ISNUMBER(F3116),IF(LEFT(A3116,3)="Cat",VLOOKUP(A3116,'Loc Configurations Seules'!R:X,7,FALSE),VLOOKUP(G3116,'Loc Coefficients Location'!A:G,7,FALSE)),"")</f>
        <v>6.3273484033980879E-2</v>
      </c>
      <c r="S3116" s="785">
        <f t="shared" si="469"/>
        <v>6.327348403398088</v>
      </c>
    </row>
    <row r="3117" spans="1:19" s="5" customFormat="1" x14ac:dyDescent="0.25">
      <c r="A3117" s="214"/>
      <c r="B3117" s="196" t="s">
        <v>10392</v>
      </c>
      <c r="C3117" s="43" t="s">
        <v>3305</v>
      </c>
      <c r="D3117" s="44"/>
      <c r="E3117" s="69"/>
      <c r="F3117" s="46">
        <v>100</v>
      </c>
      <c r="G3117" s="791" t="s">
        <v>9601</v>
      </c>
      <c r="H3117" s="781">
        <f t="shared" si="465"/>
        <v>26.39</v>
      </c>
      <c r="I3117" s="782">
        <f t="shared" si="464"/>
        <v>13.39</v>
      </c>
      <c r="J3117" s="782">
        <f t="shared" si="464"/>
        <v>9.14</v>
      </c>
      <c r="K3117" s="783">
        <f t="shared" si="464"/>
        <v>7.03</v>
      </c>
      <c r="L3117" s="784">
        <f>IF(ISNUMBER(F3117),IF(LEFT(A3117,3)="Cat",VLOOKUP(A3117,'Loc Configurations Seules'!R:U,4,FALSE),VLOOKUP(G3117,'Loc Coefficients Location'!A:D,4,FALSE)),"")</f>
        <v>0.18651532340555149</v>
      </c>
      <c r="M3117" s="785">
        <f t="shared" si="466"/>
        <v>18.65153234055515</v>
      </c>
      <c r="N3117" s="786">
        <f>IF(ISNUMBER(F3117),IF(LEFT(A3117,3)="Cat",VLOOKUP(A3117,'Loc Configurations Seules'!R:V,5,FALSE),VLOOKUP(G3117,'Loc Coefficients Location'!A:E,5,FALSE)),"")</f>
        <v>9.9038652897397772E-2</v>
      </c>
      <c r="O3117" s="785">
        <f t="shared" si="467"/>
        <v>9.9038652897397768</v>
      </c>
      <c r="P3117" s="786">
        <f>IF(ISNUMBER(F3117),IF(LEFT(A3117,3)="Cat",VLOOKUP(A3117,'Loc Configurations Seules'!R:W,6,FALSE),VLOOKUP(G3117,'Loc Coefficients Location'!A:F,6,FALSE)),"")</f>
        <v>7.5421779500883954E-2</v>
      </c>
      <c r="Q3117" s="785">
        <f t="shared" si="468"/>
        <v>7.5421779500883952</v>
      </c>
      <c r="R3117" s="786">
        <f>IF(ISNUMBER(F3117),IF(LEFT(A3117,3)="Cat",VLOOKUP(A3117,'Loc Configurations Seules'!R:X,7,FALSE),VLOOKUP(G3117,'Loc Coefficients Location'!A:G,7,FALSE)),"")</f>
        <v>6.3273484033980879E-2</v>
      </c>
      <c r="S3117" s="785">
        <f t="shared" si="469"/>
        <v>6.327348403398088</v>
      </c>
    </row>
    <row r="3118" spans="1:19" s="5" customFormat="1" x14ac:dyDescent="0.25">
      <c r="A3118" s="214"/>
      <c r="B3118" s="196" t="s">
        <v>10393</v>
      </c>
      <c r="C3118" s="43" t="s">
        <v>3306</v>
      </c>
      <c r="D3118" s="44"/>
      <c r="E3118" s="69"/>
      <c r="F3118" s="46">
        <v>100</v>
      </c>
      <c r="G3118" s="791" t="s">
        <v>9601</v>
      </c>
      <c r="H3118" s="781">
        <f t="shared" si="465"/>
        <v>26.39</v>
      </c>
      <c r="I3118" s="782">
        <f t="shared" si="464"/>
        <v>13.39</v>
      </c>
      <c r="J3118" s="782">
        <f t="shared" si="464"/>
        <v>9.14</v>
      </c>
      <c r="K3118" s="783">
        <f t="shared" si="464"/>
        <v>7.03</v>
      </c>
      <c r="L3118" s="784">
        <f>IF(ISNUMBER(F3118),IF(LEFT(A3118,3)="Cat",VLOOKUP(A3118,'Loc Configurations Seules'!R:U,4,FALSE),VLOOKUP(G3118,'Loc Coefficients Location'!A:D,4,FALSE)),"")</f>
        <v>0.18651532340555149</v>
      </c>
      <c r="M3118" s="785">
        <f t="shared" si="466"/>
        <v>18.65153234055515</v>
      </c>
      <c r="N3118" s="786">
        <f>IF(ISNUMBER(F3118),IF(LEFT(A3118,3)="Cat",VLOOKUP(A3118,'Loc Configurations Seules'!R:V,5,FALSE),VLOOKUP(G3118,'Loc Coefficients Location'!A:E,5,FALSE)),"")</f>
        <v>9.9038652897397772E-2</v>
      </c>
      <c r="O3118" s="785">
        <f t="shared" si="467"/>
        <v>9.9038652897397768</v>
      </c>
      <c r="P3118" s="786">
        <f>IF(ISNUMBER(F3118),IF(LEFT(A3118,3)="Cat",VLOOKUP(A3118,'Loc Configurations Seules'!R:W,6,FALSE),VLOOKUP(G3118,'Loc Coefficients Location'!A:F,6,FALSE)),"")</f>
        <v>7.5421779500883954E-2</v>
      </c>
      <c r="Q3118" s="785">
        <f t="shared" si="468"/>
        <v>7.5421779500883952</v>
      </c>
      <c r="R3118" s="786">
        <f>IF(ISNUMBER(F3118),IF(LEFT(A3118,3)="Cat",VLOOKUP(A3118,'Loc Configurations Seules'!R:X,7,FALSE),VLOOKUP(G3118,'Loc Coefficients Location'!A:G,7,FALSE)),"")</f>
        <v>6.3273484033980879E-2</v>
      </c>
      <c r="S3118" s="785">
        <f t="shared" si="469"/>
        <v>6.327348403398088</v>
      </c>
    </row>
    <row r="3119" spans="1:19" s="5" customFormat="1" ht="15.75" thickBot="1" x14ac:dyDescent="0.3">
      <c r="A3119" s="214"/>
      <c r="B3119" s="196" t="s">
        <v>10394</v>
      </c>
      <c r="C3119" s="56" t="s">
        <v>3307</v>
      </c>
      <c r="D3119" s="57"/>
      <c r="E3119" s="54"/>
      <c r="F3119" s="103">
        <v>100</v>
      </c>
      <c r="G3119" s="791" t="s">
        <v>9601</v>
      </c>
      <c r="H3119" s="781">
        <f t="shared" si="465"/>
        <v>26.39</v>
      </c>
      <c r="I3119" s="782">
        <f t="shared" si="464"/>
        <v>13.39</v>
      </c>
      <c r="J3119" s="782">
        <f t="shared" si="464"/>
        <v>9.14</v>
      </c>
      <c r="K3119" s="783">
        <f t="shared" si="464"/>
        <v>7.03</v>
      </c>
      <c r="L3119" s="784">
        <f>IF(ISNUMBER(F3119),IF(LEFT(A3119,3)="Cat",VLOOKUP(A3119,'Loc Configurations Seules'!R:U,4,FALSE),VLOOKUP(G3119,'Loc Coefficients Location'!A:D,4,FALSE)),"")</f>
        <v>0.18651532340555149</v>
      </c>
      <c r="M3119" s="785">
        <f t="shared" si="466"/>
        <v>18.65153234055515</v>
      </c>
      <c r="N3119" s="786">
        <f>IF(ISNUMBER(F3119),IF(LEFT(A3119,3)="Cat",VLOOKUP(A3119,'Loc Configurations Seules'!R:V,5,FALSE),VLOOKUP(G3119,'Loc Coefficients Location'!A:E,5,FALSE)),"")</f>
        <v>9.9038652897397772E-2</v>
      </c>
      <c r="O3119" s="785">
        <f t="shared" si="467"/>
        <v>9.9038652897397768</v>
      </c>
      <c r="P3119" s="786">
        <f>IF(ISNUMBER(F3119),IF(LEFT(A3119,3)="Cat",VLOOKUP(A3119,'Loc Configurations Seules'!R:W,6,FALSE),VLOOKUP(G3119,'Loc Coefficients Location'!A:F,6,FALSE)),"")</f>
        <v>7.5421779500883954E-2</v>
      </c>
      <c r="Q3119" s="785">
        <f t="shared" si="468"/>
        <v>7.5421779500883952</v>
      </c>
      <c r="R3119" s="786">
        <f>IF(ISNUMBER(F3119),IF(LEFT(A3119,3)="Cat",VLOOKUP(A3119,'Loc Configurations Seules'!R:X,7,FALSE),VLOOKUP(G3119,'Loc Coefficients Location'!A:G,7,FALSE)),"")</f>
        <v>6.3273484033980879E-2</v>
      </c>
      <c r="S3119" s="785">
        <f t="shared" si="469"/>
        <v>6.327348403398088</v>
      </c>
    </row>
    <row r="3120" spans="1:19" s="5" customFormat="1" ht="15.75" thickBot="1" x14ac:dyDescent="0.3">
      <c r="A3120" s="439"/>
      <c r="B3120" s="456" t="s">
        <v>3295</v>
      </c>
      <c r="C3120" s="457" t="s">
        <v>3308</v>
      </c>
      <c r="D3120" s="458"/>
      <c r="E3120" s="459"/>
      <c r="F3120" s="460">
        <v>100</v>
      </c>
      <c r="G3120" s="791" t="s">
        <v>9601</v>
      </c>
      <c r="H3120" s="781">
        <f t="shared" si="465"/>
        <v>26.39</v>
      </c>
      <c r="I3120" s="782">
        <f t="shared" si="464"/>
        <v>13.39</v>
      </c>
      <c r="J3120" s="782">
        <f t="shared" si="464"/>
        <v>9.14</v>
      </c>
      <c r="K3120" s="783">
        <f t="shared" si="464"/>
        <v>7.03</v>
      </c>
      <c r="L3120" s="784">
        <f>IF(ISNUMBER(F3120),IF(LEFT(A3120,3)="Cat",VLOOKUP(A3120,'Loc Configurations Seules'!R:U,4,FALSE),VLOOKUP(G3120,'Loc Coefficients Location'!A:D,4,FALSE)),"")</f>
        <v>0.18651532340555149</v>
      </c>
      <c r="M3120" s="785">
        <f t="shared" si="466"/>
        <v>18.65153234055515</v>
      </c>
      <c r="N3120" s="786">
        <f>IF(ISNUMBER(F3120),IF(LEFT(A3120,3)="Cat",VLOOKUP(A3120,'Loc Configurations Seules'!R:V,5,FALSE),VLOOKUP(G3120,'Loc Coefficients Location'!A:E,5,FALSE)),"")</f>
        <v>9.9038652897397772E-2</v>
      </c>
      <c r="O3120" s="785">
        <f t="shared" si="467"/>
        <v>9.9038652897397768</v>
      </c>
      <c r="P3120" s="786">
        <f>IF(ISNUMBER(F3120),IF(LEFT(A3120,3)="Cat",VLOOKUP(A3120,'Loc Configurations Seules'!R:W,6,FALSE),VLOOKUP(G3120,'Loc Coefficients Location'!A:F,6,FALSE)),"")</f>
        <v>7.5421779500883954E-2</v>
      </c>
      <c r="Q3120" s="785">
        <f t="shared" si="468"/>
        <v>7.5421779500883952</v>
      </c>
      <c r="R3120" s="786">
        <f>IF(ISNUMBER(F3120),IF(LEFT(A3120,3)="Cat",VLOOKUP(A3120,'Loc Configurations Seules'!R:X,7,FALSE),VLOOKUP(G3120,'Loc Coefficients Location'!A:G,7,FALSE)),"")</f>
        <v>6.3273484033980879E-2</v>
      </c>
      <c r="S3120" s="785">
        <f t="shared" si="469"/>
        <v>6.327348403398088</v>
      </c>
    </row>
    <row r="3121" spans="1:19" s="5" customFormat="1" x14ac:dyDescent="0.25">
      <c r="A3121" s="439"/>
      <c r="B3121" s="440" t="s">
        <v>10395</v>
      </c>
      <c r="C3121" s="407" t="s">
        <v>3309</v>
      </c>
      <c r="D3121" s="408"/>
      <c r="E3121" s="461"/>
      <c r="F3121" s="441">
        <v>100</v>
      </c>
      <c r="G3121" s="791" t="s">
        <v>9601</v>
      </c>
      <c r="H3121" s="781">
        <f t="shared" si="465"/>
        <v>26.39</v>
      </c>
      <c r="I3121" s="782">
        <f t="shared" si="464"/>
        <v>13.39</v>
      </c>
      <c r="J3121" s="782">
        <f t="shared" si="464"/>
        <v>9.14</v>
      </c>
      <c r="K3121" s="783">
        <f t="shared" si="464"/>
        <v>7.03</v>
      </c>
      <c r="L3121" s="784">
        <f>IF(ISNUMBER(F3121),IF(LEFT(A3121,3)="Cat",VLOOKUP(A3121,'Loc Configurations Seules'!R:U,4,FALSE),VLOOKUP(G3121,'Loc Coefficients Location'!A:D,4,FALSE)),"")</f>
        <v>0.18651532340555149</v>
      </c>
      <c r="M3121" s="785">
        <f t="shared" si="466"/>
        <v>18.65153234055515</v>
      </c>
      <c r="N3121" s="786">
        <f>IF(ISNUMBER(F3121),IF(LEFT(A3121,3)="Cat",VLOOKUP(A3121,'Loc Configurations Seules'!R:V,5,FALSE),VLOOKUP(G3121,'Loc Coefficients Location'!A:E,5,FALSE)),"")</f>
        <v>9.9038652897397772E-2</v>
      </c>
      <c r="O3121" s="785">
        <f t="shared" si="467"/>
        <v>9.9038652897397768</v>
      </c>
      <c r="P3121" s="786">
        <f>IF(ISNUMBER(F3121),IF(LEFT(A3121,3)="Cat",VLOOKUP(A3121,'Loc Configurations Seules'!R:W,6,FALSE),VLOOKUP(G3121,'Loc Coefficients Location'!A:F,6,FALSE)),"")</f>
        <v>7.5421779500883954E-2</v>
      </c>
      <c r="Q3121" s="785">
        <f t="shared" si="468"/>
        <v>7.5421779500883952</v>
      </c>
      <c r="R3121" s="786">
        <f>IF(ISNUMBER(F3121),IF(LEFT(A3121,3)="Cat",VLOOKUP(A3121,'Loc Configurations Seules'!R:X,7,FALSE),VLOOKUP(G3121,'Loc Coefficients Location'!A:G,7,FALSE)),"")</f>
        <v>6.3273484033980879E-2</v>
      </c>
      <c r="S3121" s="785">
        <f t="shared" si="469"/>
        <v>6.327348403398088</v>
      </c>
    </row>
    <row r="3122" spans="1:19" s="5" customFormat="1" x14ac:dyDescent="0.25">
      <c r="A3122" s="214"/>
      <c r="B3122" s="196" t="s">
        <v>10371</v>
      </c>
      <c r="C3122" s="43" t="s">
        <v>3310</v>
      </c>
      <c r="D3122" s="44"/>
      <c r="E3122" s="69"/>
      <c r="F3122" s="462">
        <v>100</v>
      </c>
      <c r="G3122" s="791" t="s">
        <v>9601</v>
      </c>
      <c r="H3122" s="781">
        <f t="shared" si="465"/>
        <v>26.39</v>
      </c>
      <c r="I3122" s="782">
        <f t="shared" si="464"/>
        <v>13.39</v>
      </c>
      <c r="J3122" s="782">
        <f t="shared" si="464"/>
        <v>9.14</v>
      </c>
      <c r="K3122" s="783">
        <f t="shared" si="464"/>
        <v>7.03</v>
      </c>
      <c r="L3122" s="784">
        <f>IF(ISNUMBER(F3122),IF(LEFT(A3122,3)="Cat",VLOOKUP(A3122,'Loc Configurations Seules'!R:U,4,FALSE),VLOOKUP(G3122,'Loc Coefficients Location'!A:D,4,FALSE)),"")</f>
        <v>0.18651532340555149</v>
      </c>
      <c r="M3122" s="785">
        <f t="shared" si="466"/>
        <v>18.65153234055515</v>
      </c>
      <c r="N3122" s="786">
        <f>IF(ISNUMBER(F3122),IF(LEFT(A3122,3)="Cat",VLOOKUP(A3122,'Loc Configurations Seules'!R:V,5,FALSE),VLOOKUP(G3122,'Loc Coefficients Location'!A:E,5,FALSE)),"")</f>
        <v>9.9038652897397772E-2</v>
      </c>
      <c r="O3122" s="785">
        <f t="shared" si="467"/>
        <v>9.9038652897397768</v>
      </c>
      <c r="P3122" s="786">
        <f>IF(ISNUMBER(F3122),IF(LEFT(A3122,3)="Cat",VLOOKUP(A3122,'Loc Configurations Seules'!R:W,6,FALSE),VLOOKUP(G3122,'Loc Coefficients Location'!A:F,6,FALSE)),"")</f>
        <v>7.5421779500883954E-2</v>
      </c>
      <c r="Q3122" s="785">
        <f t="shared" si="468"/>
        <v>7.5421779500883952</v>
      </c>
      <c r="R3122" s="786">
        <f>IF(ISNUMBER(F3122),IF(LEFT(A3122,3)="Cat",VLOOKUP(A3122,'Loc Configurations Seules'!R:X,7,FALSE),VLOOKUP(G3122,'Loc Coefficients Location'!A:G,7,FALSE)),"")</f>
        <v>6.3273484033980879E-2</v>
      </c>
      <c r="S3122" s="785">
        <f t="shared" si="469"/>
        <v>6.327348403398088</v>
      </c>
    </row>
    <row r="3123" spans="1:19" s="5" customFormat="1" x14ac:dyDescent="0.25">
      <c r="A3123" s="214"/>
      <c r="B3123" s="196" t="s">
        <v>10396</v>
      </c>
      <c r="C3123" s="43" t="s">
        <v>3311</v>
      </c>
      <c r="D3123" s="44"/>
      <c r="E3123" s="69"/>
      <c r="F3123" s="462">
        <v>100</v>
      </c>
      <c r="G3123" s="791" t="s">
        <v>9601</v>
      </c>
      <c r="H3123" s="781">
        <f t="shared" si="465"/>
        <v>26.39</v>
      </c>
      <c r="I3123" s="782">
        <f t="shared" si="464"/>
        <v>13.39</v>
      </c>
      <c r="J3123" s="782">
        <f t="shared" si="464"/>
        <v>9.14</v>
      </c>
      <c r="K3123" s="783">
        <f t="shared" si="464"/>
        <v>7.03</v>
      </c>
      <c r="L3123" s="784">
        <f>IF(ISNUMBER(F3123),IF(LEFT(A3123,3)="Cat",VLOOKUP(A3123,'Loc Configurations Seules'!R:U,4,FALSE),VLOOKUP(G3123,'Loc Coefficients Location'!A:D,4,FALSE)),"")</f>
        <v>0.18651532340555149</v>
      </c>
      <c r="M3123" s="785">
        <f t="shared" si="466"/>
        <v>18.65153234055515</v>
      </c>
      <c r="N3123" s="786">
        <f>IF(ISNUMBER(F3123),IF(LEFT(A3123,3)="Cat",VLOOKUP(A3123,'Loc Configurations Seules'!R:V,5,FALSE),VLOOKUP(G3123,'Loc Coefficients Location'!A:E,5,FALSE)),"")</f>
        <v>9.9038652897397772E-2</v>
      </c>
      <c r="O3123" s="785">
        <f t="shared" si="467"/>
        <v>9.9038652897397768</v>
      </c>
      <c r="P3123" s="786">
        <f>IF(ISNUMBER(F3123),IF(LEFT(A3123,3)="Cat",VLOOKUP(A3123,'Loc Configurations Seules'!R:W,6,FALSE),VLOOKUP(G3123,'Loc Coefficients Location'!A:F,6,FALSE)),"")</f>
        <v>7.5421779500883954E-2</v>
      </c>
      <c r="Q3123" s="785">
        <f t="shared" si="468"/>
        <v>7.5421779500883952</v>
      </c>
      <c r="R3123" s="786">
        <f>IF(ISNUMBER(F3123),IF(LEFT(A3123,3)="Cat",VLOOKUP(A3123,'Loc Configurations Seules'!R:X,7,FALSE),VLOOKUP(G3123,'Loc Coefficients Location'!A:G,7,FALSE)),"")</f>
        <v>6.3273484033980879E-2</v>
      </c>
      <c r="S3123" s="785">
        <f t="shared" si="469"/>
        <v>6.327348403398088</v>
      </c>
    </row>
    <row r="3124" spans="1:19" s="5" customFormat="1" x14ac:dyDescent="0.25">
      <c r="A3124" s="214"/>
      <c r="B3124" s="196" t="s">
        <v>10397</v>
      </c>
      <c r="C3124" s="43" t="s">
        <v>3312</v>
      </c>
      <c r="D3124" s="44"/>
      <c r="E3124" s="69"/>
      <c r="F3124" s="462">
        <v>100</v>
      </c>
      <c r="G3124" s="791" t="s">
        <v>9601</v>
      </c>
      <c r="H3124" s="781">
        <f t="shared" si="465"/>
        <v>26.39</v>
      </c>
      <c r="I3124" s="782">
        <f t="shared" si="464"/>
        <v>13.39</v>
      </c>
      <c r="J3124" s="782">
        <f t="shared" si="464"/>
        <v>9.14</v>
      </c>
      <c r="K3124" s="783">
        <f t="shared" si="464"/>
        <v>7.03</v>
      </c>
      <c r="L3124" s="784">
        <f>IF(ISNUMBER(F3124),IF(LEFT(A3124,3)="Cat",VLOOKUP(A3124,'Loc Configurations Seules'!R:U,4,FALSE),VLOOKUP(G3124,'Loc Coefficients Location'!A:D,4,FALSE)),"")</f>
        <v>0.18651532340555149</v>
      </c>
      <c r="M3124" s="785">
        <f t="shared" si="466"/>
        <v>18.65153234055515</v>
      </c>
      <c r="N3124" s="786">
        <f>IF(ISNUMBER(F3124),IF(LEFT(A3124,3)="Cat",VLOOKUP(A3124,'Loc Configurations Seules'!R:V,5,FALSE),VLOOKUP(G3124,'Loc Coefficients Location'!A:E,5,FALSE)),"")</f>
        <v>9.9038652897397772E-2</v>
      </c>
      <c r="O3124" s="785">
        <f t="shared" si="467"/>
        <v>9.9038652897397768</v>
      </c>
      <c r="P3124" s="786">
        <f>IF(ISNUMBER(F3124),IF(LEFT(A3124,3)="Cat",VLOOKUP(A3124,'Loc Configurations Seules'!R:W,6,FALSE),VLOOKUP(G3124,'Loc Coefficients Location'!A:F,6,FALSE)),"")</f>
        <v>7.5421779500883954E-2</v>
      </c>
      <c r="Q3124" s="785">
        <f t="shared" si="468"/>
        <v>7.5421779500883952</v>
      </c>
      <c r="R3124" s="786">
        <f>IF(ISNUMBER(F3124),IF(LEFT(A3124,3)="Cat",VLOOKUP(A3124,'Loc Configurations Seules'!R:X,7,FALSE),VLOOKUP(G3124,'Loc Coefficients Location'!A:G,7,FALSE)),"")</f>
        <v>6.3273484033980879E-2</v>
      </c>
      <c r="S3124" s="785">
        <f t="shared" si="469"/>
        <v>6.327348403398088</v>
      </c>
    </row>
    <row r="3125" spans="1:19" s="5" customFormat="1" x14ac:dyDescent="0.25">
      <c r="A3125" s="214"/>
      <c r="B3125" s="196" t="s">
        <v>10398</v>
      </c>
      <c r="C3125" s="43" t="s">
        <v>3313</v>
      </c>
      <c r="D3125" s="44"/>
      <c r="E3125" s="69"/>
      <c r="F3125" s="462">
        <v>100</v>
      </c>
      <c r="G3125" s="791" t="s">
        <v>9601</v>
      </c>
      <c r="H3125" s="781">
        <f t="shared" si="465"/>
        <v>26.39</v>
      </c>
      <c r="I3125" s="782">
        <f t="shared" si="464"/>
        <v>13.39</v>
      </c>
      <c r="J3125" s="782">
        <f t="shared" si="464"/>
        <v>9.14</v>
      </c>
      <c r="K3125" s="783">
        <f t="shared" si="464"/>
        <v>7.03</v>
      </c>
      <c r="L3125" s="784">
        <f>IF(ISNUMBER(F3125),IF(LEFT(A3125,3)="Cat",VLOOKUP(A3125,'Loc Configurations Seules'!R:U,4,FALSE),VLOOKUP(G3125,'Loc Coefficients Location'!A:D,4,FALSE)),"")</f>
        <v>0.18651532340555149</v>
      </c>
      <c r="M3125" s="785">
        <f t="shared" si="466"/>
        <v>18.65153234055515</v>
      </c>
      <c r="N3125" s="786">
        <f>IF(ISNUMBER(F3125),IF(LEFT(A3125,3)="Cat",VLOOKUP(A3125,'Loc Configurations Seules'!R:V,5,FALSE),VLOOKUP(G3125,'Loc Coefficients Location'!A:E,5,FALSE)),"")</f>
        <v>9.9038652897397772E-2</v>
      </c>
      <c r="O3125" s="785">
        <f t="shared" si="467"/>
        <v>9.9038652897397768</v>
      </c>
      <c r="P3125" s="786">
        <f>IF(ISNUMBER(F3125),IF(LEFT(A3125,3)="Cat",VLOOKUP(A3125,'Loc Configurations Seules'!R:W,6,FALSE),VLOOKUP(G3125,'Loc Coefficients Location'!A:F,6,FALSE)),"")</f>
        <v>7.5421779500883954E-2</v>
      </c>
      <c r="Q3125" s="785">
        <f t="shared" si="468"/>
        <v>7.5421779500883952</v>
      </c>
      <c r="R3125" s="786">
        <f>IF(ISNUMBER(F3125),IF(LEFT(A3125,3)="Cat",VLOOKUP(A3125,'Loc Configurations Seules'!R:X,7,FALSE),VLOOKUP(G3125,'Loc Coefficients Location'!A:G,7,FALSE)),"")</f>
        <v>6.3273484033980879E-2</v>
      </c>
      <c r="S3125" s="785">
        <f t="shared" si="469"/>
        <v>6.327348403398088</v>
      </c>
    </row>
    <row r="3126" spans="1:19" s="5" customFormat="1" x14ac:dyDescent="0.25">
      <c r="A3126" s="214"/>
      <c r="B3126" s="196" t="s">
        <v>10399</v>
      </c>
      <c r="C3126" s="43" t="s">
        <v>3314</v>
      </c>
      <c r="D3126" s="44"/>
      <c r="E3126" s="69"/>
      <c r="F3126" s="462">
        <v>100</v>
      </c>
      <c r="G3126" s="791" t="s">
        <v>9601</v>
      </c>
      <c r="H3126" s="781">
        <f t="shared" si="465"/>
        <v>26.39</v>
      </c>
      <c r="I3126" s="782">
        <f t="shared" si="464"/>
        <v>13.39</v>
      </c>
      <c r="J3126" s="782">
        <f t="shared" si="464"/>
        <v>9.14</v>
      </c>
      <c r="K3126" s="783">
        <f t="shared" si="464"/>
        <v>7.03</v>
      </c>
      <c r="L3126" s="784">
        <f>IF(ISNUMBER(F3126),IF(LEFT(A3126,3)="Cat",VLOOKUP(A3126,'Loc Configurations Seules'!R:U,4,FALSE),VLOOKUP(G3126,'Loc Coefficients Location'!A:D,4,FALSE)),"")</f>
        <v>0.18651532340555149</v>
      </c>
      <c r="M3126" s="785">
        <f t="shared" si="466"/>
        <v>18.65153234055515</v>
      </c>
      <c r="N3126" s="786">
        <f>IF(ISNUMBER(F3126),IF(LEFT(A3126,3)="Cat",VLOOKUP(A3126,'Loc Configurations Seules'!R:V,5,FALSE),VLOOKUP(G3126,'Loc Coefficients Location'!A:E,5,FALSE)),"")</f>
        <v>9.9038652897397772E-2</v>
      </c>
      <c r="O3126" s="785">
        <f t="shared" si="467"/>
        <v>9.9038652897397768</v>
      </c>
      <c r="P3126" s="786">
        <f>IF(ISNUMBER(F3126),IF(LEFT(A3126,3)="Cat",VLOOKUP(A3126,'Loc Configurations Seules'!R:W,6,FALSE),VLOOKUP(G3126,'Loc Coefficients Location'!A:F,6,FALSE)),"")</f>
        <v>7.5421779500883954E-2</v>
      </c>
      <c r="Q3126" s="785">
        <f t="shared" si="468"/>
        <v>7.5421779500883952</v>
      </c>
      <c r="R3126" s="786">
        <f>IF(ISNUMBER(F3126),IF(LEFT(A3126,3)="Cat",VLOOKUP(A3126,'Loc Configurations Seules'!R:X,7,FALSE),VLOOKUP(G3126,'Loc Coefficients Location'!A:G,7,FALSE)),"")</f>
        <v>6.3273484033980879E-2</v>
      </c>
      <c r="S3126" s="785">
        <f t="shared" si="469"/>
        <v>6.327348403398088</v>
      </c>
    </row>
    <row r="3127" spans="1:19" s="5" customFormat="1" x14ac:dyDescent="0.25">
      <c r="A3127" s="214"/>
      <c r="B3127" s="196" t="s">
        <v>10400</v>
      </c>
      <c r="C3127" s="43" t="s">
        <v>3315</v>
      </c>
      <c r="D3127" s="44"/>
      <c r="E3127" s="69"/>
      <c r="F3127" s="462">
        <v>100</v>
      </c>
      <c r="G3127" s="791" t="s">
        <v>9601</v>
      </c>
      <c r="H3127" s="781">
        <f t="shared" si="465"/>
        <v>26.39</v>
      </c>
      <c r="I3127" s="782">
        <f t="shared" si="464"/>
        <v>13.39</v>
      </c>
      <c r="J3127" s="782">
        <f t="shared" si="464"/>
        <v>9.14</v>
      </c>
      <c r="K3127" s="783">
        <f t="shared" si="464"/>
        <v>7.03</v>
      </c>
      <c r="L3127" s="784">
        <f>IF(ISNUMBER(F3127),IF(LEFT(A3127,3)="Cat",VLOOKUP(A3127,'Loc Configurations Seules'!R:U,4,FALSE),VLOOKUP(G3127,'Loc Coefficients Location'!A:D,4,FALSE)),"")</f>
        <v>0.18651532340555149</v>
      </c>
      <c r="M3127" s="785">
        <f t="shared" si="466"/>
        <v>18.65153234055515</v>
      </c>
      <c r="N3127" s="786">
        <f>IF(ISNUMBER(F3127),IF(LEFT(A3127,3)="Cat",VLOOKUP(A3127,'Loc Configurations Seules'!R:V,5,FALSE),VLOOKUP(G3127,'Loc Coefficients Location'!A:E,5,FALSE)),"")</f>
        <v>9.9038652897397772E-2</v>
      </c>
      <c r="O3127" s="785">
        <f t="shared" si="467"/>
        <v>9.9038652897397768</v>
      </c>
      <c r="P3127" s="786">
        <f>IF(ISNUMBER(F3127),IF(LEFT(A3127,3)="Cat",VLOOKUP(A3127,'Loc Configurations Seules'!R:W,6,FALSE),VLOOKUP(G3127,'Loc Coefficients Location'!A:F,6,FALSE)),"")</f>
        <v>7.5421779500883954E-2</v>
      </c>
      <c r="Q3127" s="785">
        <f t="shared" si="468"/>
        <v>7.5421779500883952</v>
      </c>
      <c r="R3127" s="786">
        <f>IF(ISNUMBER(F3127),IF(LEFT(A3127,3)="Cat",VLOOKUP(A3127,'Loc Configurations Seules'!R:X,7,FALSE),VLOOKUP(G3127,'Loc Coefficients Location'!A:G,7,FALSE)),"")</f>
        <v>6.3273484033980879E-2</v>
      </c>
      <c r="S3127" s="785">
        <f t="shared" si="469"/>
        <v>6.327348403398088</v>
      </c>
    </row>
    <row r="3128" spans="1:19" s="5" customFormat="1" x14ac:dyDescent="0.25">
      <c r="A3128" s="214"/>
      <c r="B3128" s="196" t="s">
        <v>10401</v>
      </c>
      <c r="C3128" s="43" t="s">
        <v>3316</v>
      </c>
      <c r="D3128" s="44"/>
      <c r="E3128" s="69"/>
      <c r="F3128" s="462">
        <v>100</v>
      </c>
      <c r="G3128" s="791" t="s">
        <v>9601</v>
      </c>
      <c r="H3128" s="781">
        <f t="shared" si="465"/>
        <v>26.39</v>
      </c>
      <c r="I3128" s="782">
        <f t="shared" si="464"/>
        <v>13.39</v>
      </c>
      <c r="J3128" s="782">
        <f t="shared" si="464"/>
        <v>9.14</v>
      </c>
      <c r="K3128" s="783">
        <f t="shared" si="464"/>
        <v>7.03</v>
      </c>
      <c r="L3128" s="784">
        <f>IF(ISNUMBER(F3128),IF(LEFT(A3128,3)="Cat",VLOOKUP(A3128,'Loc Configurations Seules'!R:U,4,FALSE),VLOOKUP(G3128,'Loc Coefficients Location'!A:D,4,FALSE)),"")</f>
        <v>0.18651532340555149</v>
      </c>
      <c r="M3128" s="785">
        <f t="shared" si="466"/>
        <v>18.65153234055515</v>
      </c>
      <c r="N3128" s="786">
        <f>IF(ISNUMBER(F3128),IF(LEFT(A3128,3)="Cat",VLOOKUP(A3128,'Loc Configurations Seules'!R:V,5,FALSE),VLOOKUP(G3128,'Loc Coefficients Location'!A:E,5,FALSE)),"")</f>
        <v>9.9038652897397772E-2</v>
      </c>
      <c r="O3128" s="785">
        <f t="shared" si="467"/>
        <v>9.9038652897397768</v>
      </c>
      <c r="P3128" s="786">
        <f>IF(ISNUMBER(F3128),IF(LEFT(A3128,3)="Cat",VLOOKUP(A3128,'Loc Configurations Seules'!R:W,6,FALSE),VLOOKUP(G3128,'Loc Coefficients Location'!A:F,6,FALSE)),"")</f>
        <v>7.5421779500883954E-2</v>
      </c>
      <c r="Q3128" s="785">
        <f t="shared" si="468"/>
        <v>7.5421779500883952</v>
      </c>
      <c r="R3128" s="786">
        <f>IF(ISNUMBER(F3128),IF(LEFT(A3128,3)="Cat",VLOOKUP(A3128,'Loc Configurations Seules'!R:X,7,FALSE),VLOOKUP(G3128,'Loc Coefficients Location'!A:G,7,FALSE)),"")</f>
        <v>6.3273484033980879E-2</v>
      </c>
      <c r="S3128" s="785">
        <f t="shared" si="469"/>
        <v>6.327348403398088</v>
      </c>
    </row>
    <row r="3129" spans="1:19" s="5" customFormat="1" ht="15.75" thickBot="1" x14ac:dyDescent="0.3">
      <c r="A3129" s="214"/>
      <c r="B3129" s="196" t="s">
        <v>10365</v>
      </c>
      <c r="C3129" s="56" t="s">
        <v>3317</v>
      </c>
      <c r="D3129" s="57"/>
      <c r="E3129" s="54"/>
      <c r="F3129" s="463">
        <v>100</v>
      </c>
      <c r="G3129" s="791" t="s">
        <v>9601</v>
      </c>
      <c r="H3129" s="781">
        <f t="shared" si="465"/>
        <v>26.39</v>
      </c>
      <c r="I3129" s="782">
        <f t="shared" si="464"/>
        <v>13.39</v>
      </c>
      <c r="J3129" s="782">
        <f t="shared" si="464"/>
        <v>9.14</v>
      </c>
      <c r="K3129" s="783">
        <f t="shared" si="464"/>
        <v>7.03</v>
      </c>
      <c r="L3129" s="784">
        <f>IF(ISNUMBER(F3129),IF(LEFT(A3129,3)="Cat",VLOOKUP(A3129,'Loc Configurations Seules'!R:U,4,FALSE),VLOOKUP(G3129,'Loc Coefficients Location'!A:D,4,FALSE)),"")</f>
        <v>0.18651532340555149</v>
      </c>
      <c r="M3129" s="785">
        <f t="shared" si="466"/>
        <v>18.65153234055515</v>
      </c>
      <c r="N3129" s="786">
        <f>IF(ISNUMBER(F3129),IF(LEFT(A3129,3)="Cat",VLOOKUP(A3129,'Loc Configurations Seules'!R:V,5,FALSE),VLOOKUP(G3129,'Loc Coefficients Location'!A:E,5,FALSE)),"")</f>
        <v>9.9038652897397772E-2</v>
      </c>
      <c r="O3129" s="785">
        <f t="shared" si="467"/>
        <v>9.9038652897397768</v>
      </c>
      <c r="P3129" s="786">
        <f>IF(ISNUMBER(F3129),IF(LEFT(A3129,3)="Cat",VLOOKUP(A3129,'Loc Configurations Seules'!R:W,6,FALSE),VLOOKUP(G3129,'Loc Coefficients Location'!A:F,6,FALSE)),"")</f>
        <v>7.5421779500883954E-2</v>
      </c>
      <c r="Q3129" s="785">
        <f t="shared" si="468"/>
        <v>7.5421779500883952</v>
      </c>
      <c r="R3129" s="786">
        <f>IF(ISNUMBER(F3129),IF(LEFT(A3129,3)="Cat",VLOOKUP(A3129,'Loc Configurations Seules'!R:X,7,FALSE),VLOOKUP(G3129,'Loc Coefficients Location'!A:G,7,FALSE)),"")</f>
        <v>6.3273484033980879E-2</v>
      </c>
      <c r="S3129" s="785">
        <f t="shared" si="469"/>
        <v>6.327348403398088</v>
      </c>
    </row>
    <row r="3130" spans="1:19" s="5" customFormat="1" ht="15.75" thickBot="1" x14ac:dyDescent="0.3">
      <c r="A3130" s="235"/>
      <c r="B3130" s="236" t="s">
        <v>3298</v>
      </c>
      <c r="C3130" s="237" t="s">
        <v>3329</v>
      </c>
      <c r="D3130" s="238"/>
      <c r="E3130" s="311"/>
      <c r="F3130" s="240">
        <v>100</v>
      </c>
      <c r="G3130" s="791" t="s">
        <v>9601</v>
      </c>
      <c r="H3130" s="781">
        <f t="shared" si="465"/>
        <v>26.39</v>
      </c>
      <c r="I3130" s="782">
        <f t="shared" si="464"/>
        <v>13.39</v>
      </c>
      <c r="J3130" s="782">
        <f t="shared" si="464"/>
        <v>9.14</v>
      </c>
      <c r="K3130" s="783">
        <f t="shared" si="464"/>
        <v>7.03</v>
      </c>
      <c r="L3130" s="784">
        <f>IF(ISNUMBER(F3130),IF(LEFT(A3130,3)="Cat",VLOOKUP(A3130,'Loc Configurations Seules'!R:U,4,FALSE),VLOOKUP(G3130,'Loc Coefficients Location'!A:D,4,FALSE)),"")</f>
        <v>0.18651532340555149</v>
      </c>
      <c r="M3130" s="785">
        <f t="shared" si="466"/>
        <v>18.65153234055515</v>
      </c>
      <c r="N3130" s="786">
        <f>IF(ISNUMBER(F3130),IF(LEFT(A3130,3)="Cat",VLOOKUP(A3130,'Loc Configurations Seules'!R:V,5,FALSE),VLOOKUP(G3130,'Loc Coefficients Location'!A:E,5,FALSE)),"")</f>
        <v>9.9038652897397772E-2</v>
      </c>
      <c r="O3130" s="785">
        <f t="shared" si="467"/>
        <v>9.9038652897397768</v>
      </c>
      <c r="P3130" s="786">
        <f>IF(ISNUMBER(F3130),IF(LEFT(A3130,3)="Cat",VLOOKUP(A3130,'Loc Configurations Seules'!R:W,6,FALSE),VLOOKUP(G3130,'Loc Coefficients Location'!A:F,6,FALSE)),"")</f>
        <v>7.5421779500883954E-2</v>
      </c>
      <c r="Q3130" s="785">
        <f t="shared" si="468"/>
        <v>7.5421779500883952</v>
      </c>
      <c r="R3130" s="786">
        <f>IF(ISNUMBER(F3130),IF(LEFT(A3130,3)="Cat",VLOOKUP(A3130,'Loc Configurations Seules'!R:X,7,FALSE),VLOOKUP(G3130,'Loc Coefficients Location'!A:G,7,FALSE)),"")</f>
        <v>6.3273484033980879E-2</v>
      </c>
      <c r="S3130" s="785">
        <f t="shared" si="469"/>
        <v>6.327348403398088</v>
      </c>
    </row>
    <row r="3131" spans="1:19" s="5" customFormat="1" x14ac:dyDescent="0.25">
      <c r="A3131" s="273"/>
      <c r="B3131" s="180" t="s">
        <v>10402</v>
      </c>
      <c r="C3131" s="94" t="s">
        <v>3331</v>
      </c>
      <c r="D3131" s="60"/>
      <c r="E3131" s="219"/>
      <c r="F3131" s="95">
        <v>100</v>
      </c>
      <c r="G3131" s="791" t="s">
        <v>9601</v>
      </c>
      <c r="H3131" s="781">
        <f t="shared" si="465"/>
        <v>26.39</v>
      </c>
      <c r="I3131" s="782">
        <f t="shared" si="464"/>
        <v>13.39</v>
      </c>
      <c r="J3131" s="782">
        <f t="shared" si="464"/>
        <v>9.14</v>
      </c>
      <c r="K3131" s="783">
        <f t="shared" si="464"/>
        <v>7.03</v>
      </c>
      <c r="L3131" s="784">
        <f>IF(ISNUMBER(F3131),IF(LEFT(A3131,3)="Cat",VLOOKUP(A3131,'Loc Configurations Seules'!R:U,4,FALSE),VLOOKUP(G3131,'Loc Coefficients Location'!A:D,4,FALSE)),"")</f>
        <v>0.18651532340555149</v>
      </c>
      <c r="M3131" s="785">
        <f t="shared" si="466"/>
        <v>18.65153234055515</v>
      </c>
      <c r="N3131" s="786">
        <f>IF(ISNUMBER(F3131),IF(LEFT(A3131,3)="Cat",VLOOKUP(A3131,'Loc Configurations Seules'!R:V,5,FALSE),VLOOKUP(G3131,'Loc Coefficients Location'!A:E,5,FALSE)),"")</f>
        <v>9.9038652897397772E-2</v>
      </c>
      <c r="O3131" s="785">
        <f t="shared" si="467"/>
        <v>9.9038652897397768</v>
      </c>
      <c r="P3131" s="786">
        <f>IF(ISNUMBER(F3131),IF(LEFT(A3131,3)="Cat",VLOOKUP(A3131,'Loc Configurations Seules'!R:W,6,FALSE),VLOOKUP(G3131,'Loc Coefficients Location'!A:F,6,FALSE)),"")</f>
        <v>7.5421779500883954E-2</v>
      </c>
      <c r="Q3131" s="785">
        <f t="shared" si="468"/>
        <v>7.5421779500883952</v>
      </c>
      <c r="R3131" s="786">
        <f>IF(ISNUMBER(F3131),IF(LEFT(A3131,3)="Cat",VLOOKUP(A3131,'Loc Configurations Seules'!R:X,7,FALSE),VLOOKUP(G3131,'Loc Coefficients Location'!A:G,7,FALSE)),"")</f>
        <v>6.3273484033980879E-2</v>
      </c>
      <c r="S3131" s="785">
        <f t="shared" si="469"/>
        <v>6.327348403398088</v>
      </c>
    </row>
    <row r="3132" spans="1:19" s="5" customFormat="1" ht="15.75" thickBot="1" x14ac:dyDescent="0.3">
      <c r="A3132" s="214"/>
      <c r="B3132" s="196" t="s">
        <v>10403</v>
      </c>
      <c r="C3132" s="56" t="s">
        <v>3332</v>
      </c>
      <c r="D3132" s="57"/>
      <c r="E3132" s="54"/>
      <c r="F3132" s="103">
        <v>100</v>
      </c>
      <c r="G3132" s="791" t="s">
        <v>9601</v>
      </c>
      <c r="H3132" s="781">
        <f t="shared" si="465"/>
        <v>26.39</v>
      </c>
      <c r="I3132" s="782">
        <f t="shared" si="464"/>
        <v>13.39</v>
      </c>
      <c r="J3132" s="782">
        <f t="shared" si="464"/>
        <v>9.14</v>
      </c>
      <c r="K3132" s="783">
        <f t="shared" si="464"/>
        <v>7.03</v>
      </c>
      <c r="L3132" s="784">
        <f>IF(ISNUMBER(F3132),IF(LEFT(A3132,3)="Cat",VLOOKUP(A3132,'Loc Configurations Seules'!R:U,4,FALSE),VLOOKUP(G3132,'Loc Coefficients Location'!A:D,4,FALSE)),"")</f>
        <v>0.18651532340555149</v>
      </c>
      <c r="M3132" s="785">
        <f t="shared" si="466"/>
        <v>18.65153234055515</v>
      </c>
      <c r="N3132" s="786">
        <f>IF(ISNUMBER(F3132),IF(LEFT(A3132,3)="Cat",VLOOKUP(A3132,'Loc Configurations Seules'!R:V,5,FALSE),VLOOKUP(G3132,'Loc Coefficients Location'!A:E,5,FALSE)),"")</f>
        <v>9.9038652897397772E-2</v>
      </c>
      <c r="O3132" s="785">
        <f t="shared" si="467"/>
        <v>9.9038652897397768</v>
      </c>
      <c r="P3132" s="786">
        <f>IF(ISNUMBER(F3132),IF(LEFT(A3132,3)="Cat",VLOOKUP(A3132,'Loc Configurations Seules'!R:W,6,FALSE),VLOOKUP(G3132,'Loc Coefficients Location'!A:F,6,FALSE)),"")</f>
        <v>7.5421779500883954E-2</v>
      </c>
      <c r="Q3132" s="785">
        <f t="shared" si="468"/>
        <v>7.5421779500883952</v>
      </c>
      <c r="R3132" s="786">
        <f>IF(ISNUMBER(F3132),IF(LEFT(A3132,3)="Cat",VLOOKUP(A3132,'Loc Configurations Seules'!R:X,7,FALSE),VLOOKUP(G3132,'Loc Coefficients Location'!A:G,7,FALSE)),"")</f>
        <v>6.3273484033980879E-2</v>
      </c>
      <c r="S3132" s="785">
        <f t="shared" si="469"/>
        <v>6.327348403398088</v>
      </c>
    </row>
    <row r="3133" spans="1:19" s="5" customFormat="1" x14ac:dyDescent="0.25">
      <c r="A3133" s="199" t="s">
        <v>9236</v>
      </c>
      <c r="B3133" s="195" t="s">
        <v>10404</v>
      </c>
      <c r="C3133" s="94" t="s">
        <v>3318</v>
      </c>
      <c r="D3133" s="60"/>
      <c r="E3133" s="219"/>
      <c r="F3133" s="95">
        <v>72.45</v>
      </c>
      <c r="G3133" s="791" t="s">
        <v>9601</v>
      </c>
      <c r="H3133" s="781">
        <f t="shared" si="465"/>
        <v>19.12</v>
      </c>
      <c r="I3133" s="782">
        <f t="shared" si="464"/>
        <v>9.6999999999999993</v>
      </c>
      <c r="J3133" s="782">
        <f t="shared" si="464"/>
        <v>6.62</v>
      </c>
      <c r="K3133" s="783">
        <f t="shared" si="464"/>
        <v>5.09</v>
      </c>
      <c r="L3133" s="784">
        <f>IF(ISNUMBER(F3133),IF(LEFT(A3133,3)="Cat",VLOOKUP(A3133,'Loc Configurations Seules'!R:U,4,FALSE),VLOOKUP(G3133,'Loc Coefficients Location'!A:D,4,FALSE)),"")</f>
        <v>0.18651532340555149</v>
      </c>
      <c r="M3133" s="785">
        <f t="shared" si="466"/>
        <v>13.513035180732206</v>
      </c>
      <c r="N3133" s="786">
        <f>IF(ISNUMBER(F3133),IF(LEFT(A3133,3)="Cat",VLOOKUP(A3133,'Loc Configurations Seules'!R:V,5,FALSE),VLOOKUP(G3133,'Loc Coefficients Location'!A:E,5,FALSE)),"")</f>
        <v>9.9038652897397772E-2</v>
      </c>
      <c r="O3133" s="785">
        <f t="shared" si="467"/>
        <v>7.1753504024164689</v>
      </c>
      <c r="P3133" s="786">
        <f>IF(ISNUMBER(F3133),IF(LEFT(A3133,3)="Cat",VLOOKUP(A3133,'Loc Configurations Seules'!R:W,6,FALSE),VLOOKUP(G3133,'Loc Coefficients Location'!A:F,6,FALSE)),"")</f>
        <v>7.5421779500883954E-2</v>
      </c>
      <c r="Q3133" s="785">
        <f t="shared" si="468"/>
        <v>5.4643079248390425</v>
      </c>
      <c r="R3133" s="786">
        <f>IF(ISNUMBER(F3133),IF(LEFT(A3133,3)="Cat",VLOOKUP(A3133,'Loc Configurations Seules'!R:X,7,FALSE),VLOOKUP(G3133,'Loc Coefficients Location'!A:G,7,FALSE)),"")</f>
        <v>6.3273484033980879E-2</v>
      </c>
      <c r="S3133" s="785">
        <f t="shared" si="469"/>
        <v>4.5841639182619147</v>
      </c>
    </row>
    <row r="3134" spans="1:19" s="5" customFormat="1" x14ac:dyDescent="0.25">
      <c r="A3134" s="190"/>
      <c r="B3134" s="196" t="s">
        <v>10405</v>
      </c>
      <c r="C3134" s="43" t="s">
        <v>9237</v>
      </c>
      <c r="D3134" s="44"/>
      <c r="E3134" s="69"/>
      <c r="F3134" s="46">
        <v>72.45</v>
      </c>
      <c r="G3134" s="791" t="s">
        <v>9601</v>
      </c>
      <c r="H3134" s="781">
        <f t="shared" si="465"/>
        <v>19.12</v>
      </c>
      <c r="I3134" s="782">
        <f t="shared" si="464"/>
        <v>9.6999999999999993</v>
      </c>
      <c r="J3134" s="782">
        <f t="shared" si="464"/>
        <v>6.62</v>
      </c>
      <c r="K3134" s="783">
        <f t="shared" si="464"/>
        <v>5.09</v>
      </c>
      <c r="L3134" s="784">
        <f>IF(ISNUMBER(F3134),IF(LEFT(A3134,3)="Cat",VLOOKUP(A3134,'Loc Configurations Seules'!R:U,4,FALSE),VLOOKUP(G3134,'Loc Coefficients Location'!A:D,4,FALSE)),"")</f>
        <v>0.18651532340555149</v>
      </c>
      <c r="M3134" s="785">
        <f t="shared" si="466"/>
        <v>13.513035180732206</v>
      </c>
      <c r="N3134" s="786">
        <f>IF(ISNUMBER(F3134),IF(LEFT(A3134,3)="Cat",VLOOKUP(A3134,'Loc Configurations Seules'!R:V,5,FALSE),VLOOKUP(G3134,'Loc Coefficients Location'!A:E,5,FALSE)),"")</f>
        <v>9.9038652897397772E-2</v>
      </c>
      <c r="O3134" s="785">
        <f t="shared" si="467"/>
        <v>7.1753504024164689</v>
      </c>
      <c r="P3134" s="786">
        <f>IF(ISNUMBER(F3134),IF(LEFT(A3134,3)="Cat",VLOOKUP(A3134,'Loc Configurations Seules'!R:W,6,FALSE),VLOOKUP(G3134,'Loc Coefficients Location'!A:F,6,FALSE)),"")</f>
        <v>7.5421779500883954E-2</v>
      </c>
      <c r="Q3134" s="785">
        <f t="shared" si="468"/>
        <v>5.4643079248390425</v>
      </c>
      <c r="R3134" s="786">
        <f>IF(ISNUMBER(F3134),IF(LEFT(A3134,3)="Cat",VLOOKUP(A3134,'Loc Configurations Seules'!R:X,7,FALSE),VLOOKUP(G3134,'Loc Coefficients Location'!A:G,7,FALSE)),"")</f>
        <v>6.3273484033980879E-2</v>
      </c>
      <c r="S3134" s="785">
        <f t="shared" si="469"/>
        <v>4.5841639182619147</v>
      </c>
    </row>
    <row r="3135" spans="1:19" s="5" customFormat="1" x14ac:dyDescent="0.25">
      <c r="A3135" s="190"/>
      <c r="B3135" s="196" t="s">
        <v>10376</v>
      </c>
      <c r="C3135" s="43" t="s">
        <v>3319</v>
      </c>
      <c r="D3135" s="44"/>
      <c r="E3135" s="69"/>
      <c r="F3135" s="46">
        <v>72.45</v>
      </c>
      <c r="G3135" s="791" t="s">
        <v>9601</v>
      </c>
      <c r="H3135" s="781">
        <f t="shared" si="465"/>
        <v>19.12</v>
      </c>
      <c r="I3135" s="782">
        <f t="shared" si="464"/>
        <v>9.6999999999999993</v>
      </c>
      <c r="J3135" s="782">
        <f t="shared" si="464"/>
        <v>6.62</v>
      </c>
      <c r="K3135" s="783">
        <f t="shared" si="464"/>
        <v>5.09</v>
      </c>
      <c r="L3135" s="784">
        <f>IF(ISNUMBER(F3135),IF(LEFT(A3135,3)="Cat",VLOOKUP(A3135,'Loc Configurations Seules'!R:U,4,FALSE),VLOOKUP(G3135,'Loc Coefficients Location'!A:D,4,FALSE)),"")</f>
        <v>0.18651532340555149</v>
      </c>
      <c r="M3135" s="785">
        <f t="shared" si="466"/>
        <v>13.513035180732206</v>
      </c>
      <c r="N3135" s="786">
        <f>IF(ISNUMBER(F3135),IF(LEFT(A3135,3)="Cat",VLOOKUP(A3135,'Loc Configurations Seules'!R:V,5,FALSE),VLOOKUP(G3135,'Loc Coefficients Location'!A:E,5,FALSE)),"")</f>
        <v>9.9038652897397772E-2</v>
      </c>
      <c r="O3135" s="785">
        <f t="shared" si="467"/>
        <v>7.1753504024164689</v>
      </c>
      <c r="P3135" s="786">
        <f>IF(ISNUMBER(F3135),IF(LEFT(A3135,3)="Cat",VLOOKUP(A3135,'Loc Configurations Seules'!R:W,6,FALSE),VLOOKUP(G3135,'Loc Coefficients Location'!A:F,6,FALSE)),"")</f>
        <v>7.5421779500883954E-2</v>
      </c>
      <c r="Q3135" s="785">
        <f t="shared" si="468"/>
        <v>5.4643079248390425</v>
      </c>
      <c r="R3135" s="786">
        <f>IF(ISNUMBER(F3135),IF(LEFT(A3135,3)="Cat",VLOOKUP(A3135,'Loc Configurations Seules'!R:X,7,FALSE),VLOOKUP(G3135,'Loc Coefficients Location'!A:G,7,FALSE)),"")</f>
        <v>6.3273484033980879E-2</v>
      </c>
      <c r="S3135" s="785">
        <f t="shared" si="469"/>
        <v>4.5841639182619147</v>
      </c>
    </row>
    <row r="3136" spans="1:19" s="5" customFormat="1" x14ac:dyDescent="0.25">
      <c r="A3136" s="190"/>
      <c r="B3136" s="196" t="s">
        <v>10377</v>
      </c>
      <c r="C3136" s="43" t="s">
        <v>3320</v>
      </c>
      <c r="D3136" s="44"/>
      <c r="E3136" s="69"/>
      <c r="F3136" s="46">
        <v>72.45</v>
      </c>
      <c r="G3136" s="791" t="s">
        <v>9601</v>
      </c>
      <c r="H3136" s="781">
        <f t="shared" si="465"/>
        <v>19.12</v>
      </c>
      <c r="I3136" s="782">
        <f t="shared" si="464"/>
        <v>9.6999999999999993</v>
      </c>
      <c r="J3136" s="782">
        <f t="shared" si="464"/>
        <v>6.62</v>
      </c>
      <c r="K3136" s="783">
        <f t="shared" si="464"/>
        <v>5.09</v>
      </c>
      <c r="L3136" s="784">
        <f>IF(ISNUMBER(F3136),IF(LEFT(A3136,3)="Cat",VLOOKUP(A3136,'Loc Configurations Seules'!R:U,4,FALSE),VLOOKUP(G3136,'Loc Coefficients Location'!A:D,4,FALSE)),"")</f>
        <v>0.18651532340555149</v>
      </c>
      <c r="M3136" s="785">
        <f t="shared" si="466"/>
        <v>13.513035180732206</v>
      </c>
      <c r="N3136" s="786">
        <f>IF(ISNUMBER(F3136),IF(LEFT(A3136,3)="Cat",VLOOKUP(A3136,'Loc Configurations Seules'!R:V,5,FALSE),VLOOKUP(G3136,'Loc Coefficients Location'!A:E,5,FALSE)),"")</f>
        <v>9.9038652897397772E-2</v>
      </c>
      <c r="O3136" s="785">
        <f t="shared" si="467"/>
        <v>7.1753504024164689</v>
      </c>
      <c r="P3136" s="786">
        <f>IF(ISNUMBER(F3136),IF(LEFT(A3136,3)="Cat",VLOOKUP(A3136,'Loc Configurations Seules'!R:W,6,FALSE),VLOOKUP(G3136,'Loc Coefficients Location'!A:F,6,FALSE)),"")</f>
        <v>7.5421779500883954E-2</v>
      </c>
      <c r="Q3136" s="785">
        <f t="shared" si="468"/>
        <v>5.4643079248390425</v>
      </c>
      <c r="R3136" s="786">
        <f>IF(ISNUMBER(F3136),IF(LEFT(A3136,3)="Cat",VLOOKUP(A3136,'Loc Configurations Seules'!R:X,7,FALSE),VLOOKUP(G3136,'Loc Coefficients Location'!A:G,7,FALSE)),"")</f>
        <v>6.3273484033980879E-2</v>
      </c>
      <c r="S3136" s="785">
        <f t="shared" si="469"/>
        <v>4.5841639182619147</v>
      </c>
    </row>
    <row r="3137" spans="1:19" s="5" customFormat="1" ht="15.75" thickBot="1" x14ac:dyDescent="0.3">
      <c r="A3137" s="193"/>
      <c r="B3137" s="194" t="s">
        <v>10406</v>
      </c>
      <c r="C3137" s="50" t="s">
        <v>533</v>
      </c>
      <c r="D3137" s="51"/>
      <c r="E3137" s="295"/>
      <c r="F3137" s="53">
        <v>72.45</v>
      </c>
      <c r="G3137" s="791" t="s">
        <v>9601</v>
      </c>
      <c r="H3137" s="781">
        <f t="shared" si="465"/>
        <v>19.12</v>
      </c>
      <c r="I3137" s="782">
        <f t="shared" si="464"/>
        <v>9.6999999999999993</v>
      </c>
      <c r="J3137" s="782">
        <f t="shared" si="464"/>
        <v>6.62</v>
      </c>
      <c r="K3137" s="783">
        <f t="shared" si="464"/>
        <v>5.09</v>
      </c>
      <c r="L3137" s="784">
        <f>IF(ISNUMBER(F3137),IF(LEFT(A3137,3)="Cat",VLOOKUP(A3137,'Loc Configurations Seules'!R:U,4,FALSE),VLOOKUP(G3137,'Loc Coefficients Location'!A:D,4,FALSE)),"")</f>
        <v>0.18651532340555149</v>
      </c>
      <c r="M3137" s="785">
        <f t="shared" si="466"/>
        <v>13.513035180732206</v>
      </c>
      <c r="N3137" s="786">
        <f>IF(ISNUMBER(F3137),IF(LEFT(A3137,3)="Cat",VLOOKUP(A3137,'Loc Configurations Seules'!R:V,5,FALSE),VLOOKUP(G3137,'Loc Coefficients Location'!A:E,5,FALSE)),"")</f>
        <v>9.9038652897397772E-2</v>
      </c>
      <c r="O3137" s="785">
        <f t="shared" si="467"/>
        <v>7.1753504024164689</v>
      </c>
      <c r="P3137" s="786">
        <f>IF(ISNUMBER(F3137),IF(LEFT(A3137,3)="Cat",VLOOKUP(A3137,'Loc Configurations Seules'!R:W,6,FALSE),VLOOKUP(G3137,'Loc Coefficients Location'!A:F,6,FALSE)),"")</f>
        <v>7.5421779500883954E-2</v>
      </c>
      <c r="Q3137" s="785">
        <f t="shared" si="468"/>
        <v>5.4643079248390425</v>
      </c>
      <c r="R3137" s="786">
        <f>IF(ISNUMBER(F3137),IF(LEFT(A3137,3)="Cat",VLOOKUP(A3137,'Loc Configurations Seules'!R:X,7,FALSE),VLOOKUP(G3137,'Loc Coefficients Location'!A:G,7,FALSE)),"")</f>
        <v>6.3273484033980879E-2</v>
      </c>
      <c r="S3137" s="785">
        <f t="shared" si="469"/>
        <v>4.5841639182619147</v>
      </c>
    </row>
    <row r="3138" spans="1:19" s="5" customFormat="1" ht="15.75" thickBot="1" x14ac:dyDescent="0.3">
      <c r="A3138" s="190" t="s">
        <v>9238</v>
      </c>
      <c r="B3138" s="464" t="s">
        <v>10407</v>
      </c>
      <c r="C3138" s="43" t="s">
        <v>7781</v>
      </c>
      <c r="D3138" s="44"/>
      <c r="E3138" s="47"/>
      <c r="F3138" s="10">
        <v>126</v>
      </c>
      <c r="G3138" s="791" t="s">
        <v>9601</v>
      </c>
      <c r="H3138" s="781">
        <f t="shared" si="465"/>
        <v>33.25</v>
      </c>
      <c r="I3138" s="782">
        <f t="shared" si="464"/>
        <v>16.87</v>
      </c>
      <c r="J3138" s="782">
        <f t="shared" si="464"/>
        <v>11.51</v>
      </c>
      <c r="K3138" s="783">
        <f t="shared" si="464"/>
        <v>8.85</v>
      </c>
      <c r="L3138" s="784">
        <f>IF(ISNUMBER(F3138),IF(LEFT(A3138,3)="Cat",VLOOKUP(A3138,'Loc Configurations Seules'!R:U,4,FALSE),VLOOKUP(G3138,'Loc Coefficients Location'!A:D,4,FALSE)),"")</f>
        <v>0.18651532340555149</v>
      </c>
      <c r="M3138" s="785">
        <f t="shared" si="466"/>
        <v>23.500930749099489</v>
      </c>
      <c r="N3138" s="786">
        <f>IF(ISNUMBER(F3138),IF(LEFT(A3138,3)="Cat",VLOOKUP(A3138,'Loc Configurations Seules'!R:V,5,FALSE),VLOOKUP(G3138,'Loc Coefficients Location'!A:E,5,FALSE)),"")</f>
        <v>9.9038652897397772E-2</v>
      </c>
      <c r="O3138" s="785">
        <f t="shared" si="467"/>
        <v>12.478870265072119</v>
      </c>
      <c r="P3138" s="786">
        <f>IF(ISNUMBER(F3138),IF(LEFT(A3138,3)="Cat",VLOOKUP(A3138,'Loc Configurations Seules'!R:W,6,FALSE),VLOOKUP(G3138,'Loc Coefficients Location'!A:F,6,FALSE)),"")</f>
        <v>7.5421779500883954E-2</v>
      </c>
      <c r="Q3138" s="785">
        <f t="shared" si="468"/>
        <v>9.5031442171113785</v>
      </c>
      <c r="R3138" s="786">
        <f>IF(ISNUMBER(F3138),IF(LEFT(A3138,3)="Cat",VLOOKUP(A3138,'Loc Configurations Seules'!R:X,7,FALSE),VLOOKUP(G3138,'Loc Coefficients Location'!A:G,7,FALSE)),"")</f>
        <v>6.3273484033980879E-2</v>
      </c>
      <c r="S3138" s="785">
        <f t="shared" si="469"/>
        <v>7.9724589882815904</v>
      </c>
    </row>
    <row r="3139" spans="1:19" s="5" customFormat="1" ht="15.75" thickBot="1" x14ac:dyDescent="0.3">
      <c r="A3139" s="190"/>
      <c r="B3139" s="195" t="s">
        <v>10408</v>
      </c>
      <c r="C3139" s="94" t="s">
        <v>9239</v>
      </c>
      <c r="D3139" s="60"/>
      <c r="E3139" s="219"/>
      <c r="F3139" s="95">
        <v>126</v>
      </c>
      <c r="G3139" s="791" t="s">
        <v>9601</v>
      </c>
      <c r="H3139" s="781">
        <f t="shared" si="465"/>
        <v>33.25</v>
      </c>
      <c r="I3139" s="782">
        <f t="shared" si="464"/>
        <v>16.87</v>
      </c>
      <c r="J3139" s="782">
        <f t="shared" si="464"/>
        <v>11.51</v>
      </c>
      <c r="K3139" s="783">
        <f t="shared" si="464"/>
        <v>8.85</v>
      </c>
      <c r="L3139" s="784">
        <f>IF(ISNUMBER(F3139),IF(LEFT(A3139,3)="Cat",VLOOKUP(A3139,'Loc Configurations Seules'!R:U,4,FALSE),VLOOKUP(G3139,'Loc Coefficients Location'!A:D,4,FALSE)),"")</f>
        <v>0.18651532340555149</v>
      </c>
      <c r="M3139" s="785">
        <f t="shared" si="466"/>
        <v>23.500930749099489</v>
      </c>
      <c r="N3139" s="786">
        <f>IF(ISNUMBER(F3139),IF(LEFT(A3139,3)="Cat",VLOOKUP(A3139,'Loc Configurations Seules'!R:V,5,FALSE),VLOOKUP(G3139,'Loc Coefficients Location'!A:E,5,FALSE)),"")</f>
        <v>9.9038652897397772E-2</v>
      </c>
      <c r="O3139" s="785">
        <f t="shared" si="467"/>
        <v>12.478870265072119</v>
      </c>
      <c r="P3139" s="786">
        <f>IF(ISNUMBER(F3139),IF(LEFT(A3139,3)="Cat",VLOOKUP(A3139,'Loc Configurations Seules'!R:W,6,FALSE),VLOOKUP(G3139,'Loc Coefficients Location'!A:F,6,FALSE)),"")</f>
        <v>7.5421779500883954E-2</v>
      </c>
      <c r="Q3139" s="785">
        <f t="shared" si="468"/>
        <v>9.5031442171113785</v>
      </c>
      <c r="R3139" s="786">
        <f>IF(ISNUMBER(F3139),IF(LEFT(A3139,3)="Cat",VLOOKUP(A3139,'Loc Configurations Seules'!R:X,7,FALSE),VLOOKUP(G3139,'Loc Coefficients Location'!A:G,7,FALSE)),"")</f>
        <v>6.3273484033980879E-2</v>
      </c>
      <c r="S3139" s="785">
        <f t="shared" si="469"/>
        <v>7.9724589882815904</v>
      </c>
    </row>
    <row r="3140" spans="1:19" s="5" customFormat="1" x14ac:dyDescent="0.25">
      <c r="A3140" s="190"/>
      <c r="B3140" s="195" t="s">
        <v>10409</v>
      </c>
      <c r="C3140" s="94" t="s">
        <v>3321</v>
      </c>
      <c r="D3140" s="60"/>
      <c r="E3140" s="219"/>
      <c r="F3140" s="95">
        <v>126</v>
      </c>
      <c r="G3140" s="791" t="s">
        <v>9601</v>
      </c>
      <c r="H3140" s="781">
        <f t="shared" si="465"/>
        <v>33.25</v>
      </c>
      <c r="I3140" s="782">
        <f t="shared" si="464"/>
        <v>16.87</v>
      </c>
      <c r="J3140" s="782">
        <f t="shared" si="464"/>
        <v>11.51</v>
      </c>
      <c r="K3140" s="783">
        <f t="shared" si="464"/>
        <v>8.85</v>
      </c>
      <c r="L3140" s="784">
        <f>IF(ISNUMBER(F3140),IF(LEFT(A3140,3)="Cat",VLOOKUP(A3140,'Loc Configurations Seules'!R:U,4,FALSE),VLOOKUP(G3140,'Loc Coefficients Location'!A:D,4,FALSE)),"")</f>
        <v>0.18651532340555149</v>
      </c>
      <c r="M3140" s="785">
        <f t="shared" si="466"/>
        <v>23.500930749099489</v>
      </c>
      <c r="N3140" s="786">
        <f>IF(ISNUMBER(F3140),IF(LEFT(A3140,3)="Cat",VLOOKUP(A3140,'Loc Configurations Seules'!R:V,5,FALSE),VLOOKUP(G3140,'Loc Coefficients Location'!A:E,5,FALSE)),"")</f>
        <v>9.9038652897397772E-2</v>
      </c>
      <c r="O3140" s="785">
        <f t="shared" si="467"/>
        <v>12.478870265072119</v>
      </c>
      <c r="P3140" s="786">
        <f>IF(ISNUMBER(F3140),IF(LEFT(A3140,3)="Cat",VLOOKUP(A3140,'Loc Configurations Seules'!R:W,6,FALSE),VLOOKUP(G3140,'Loc Coefficients Location'!A:F,6,FALSE)),"")</f>
        <v>7.5421779500883954E-2</v>
      </c>
      <c r="Q3140" s="785">
        <f t="shared" si="468"/>
        <v>9.5031442171113785</v>
      </c>
      <c r="R3140" s="786">
        <f>IF(ISNUMBER(F3140),IF(LEFT(A3140,3)="Cat",VLOOKUP(A3140,'Loc Configurations Seules'!R:X,7,FALSE),VLOOKUP(G3140,'Loc Coefficients Location'!A:G,7,FALSE)),"")</f>
        <v>6.3273484033980879E-2</v>
      </c>
      <c r="S3140" s="785">
        <f t="shared" si="469"/>
        <v>7.9724589882815904</v>
      </c>
    </row>
    <row r="3141" spans="1:19" s="5" customFormat="1" x14ac:dyDescent="0.25">
      <c r="A3141" s="190"/>
      <c r="B3141" s="196" t="s">
        <v>10410</v>
      </c>
      <c r="C3141" s="43" t="s">
        <v>3322</v>
      </c>
      <c r="D3141" s="44"/>
      <c r="E3141" s="69"/>
      <c r="F3141" s="46">
        <v>126</v>
      </c>
      <c r="G3141" s="791" t="s">
        <v>9601</v>
      </c>
      <c r="H3141" s="781">
        <f t="shared" si="465"/>
        <v>33.25</v>
      </c>
      <c r="I3141" s="782">
        <f t="shared" si="464"/>
        <v>16.87</v>
      </c>
      <c r="J3141" s="782">
        <f t="shared" si="464"/>
        <v>11.51</v>
      </c>
      <c r="K3141" s="783">
        <f t="shared" si="464"/>
        <v>8.85</v>
      </c>
      <c r="L3141" s="784">
        <f>IF(ISNUMBER(F3141),IF(LEFT(A3141,3)="Cat",VLOOKUP(A3141,'Loc Configurations Seules'!R:U,4,FALSE),VLOOKUP(G3141,'Loc Coefficients Location'!A:D,4,FALSE)),"")</f>
        <v>0.18651532340555149</v>
      </c>
      <c r="M3141" s="785">
        <f t="shared" si="466"/>
        <v>23.500930749099489</v>
      </c>
      <c r="N3141" s="786">
        <f>IF(ISNUMBER(F3141),IF(LEFT(A3141,3)="Cat",VLOOKUP(A3141,'Loc Configurations Seules'!R:V,5,FALSE),VLOOKUP(G3141,'Loc Coefficients Location'!A:E,5,FALSE)),"")</f>
        <v>9.9038652897397772E-2</v>
      </c>
      <c r="O3141" s="785">
        <f t="shared" si="467"/>
        <v>12.478870265072119</v>
      </c>
      <c r="P3141" s="786">
        <f>IF(ISNUMBER(F3141),IF(LEFT(A3141,3)="Cat",VLOOKUP(A3141,'Loc Configurations Seules'!R:W,6,FALSE),VLOOKUP(G3141,'Loc Coefficients Location'!A:F,6,FALSE)),"")</f>
        <v>7.5421779500883954E-2</v>
      </c>
      <c r="Q3141" s="785">
        <f t="shared" si="468"/>
        <v>9.5031442171113785</v>
      </c>
      <c r="R3141" s="786">
        <f>IF(ISNUMBER(F3141),IF(LEFT(A3141,3)="Cat",VLOOKUP(A3141,'Loc Configurations Seules'!R:X,7,FALSE),VLOOKUP(G3141,'Loc Coefficients Location'!A:G,7,FALSE)),"")</f>
        <v>6.3273484033980879E-2</v>
      </c>
      <c r="S3141" s="785">
        <f t="shared" si="469"/>
        <v>7.9724589882815904</v>
      </c>
    </row>
    <row r="3142" spans="1:19" s="5" customFormat="1" x14ac:dyDescent="0.25">
      <c r="A3142" s="190"/>
      <c r="B3142" s="196" t="s">
        <v>10411</v>
      </c>
      <c r="C3142" s="43" t="s">
        <v>3323</v>
      </c>
      <c r="D3142" s="44"/>
      <c r="E3142" s="69"/>
      <c r="F3142" s="46">
        <v>126</v>
      </c>
      <c r="G3142" s="791" t="s">
        <v>9601</v>
      </c>
      <c r="H3142" s="781">
        <f t="shared" si="465"/>
        <v>33.25</v>
      </c>
      <c r="I3142" s="782">
        <f t="shared" si="464"/>
        <v>16.87</v>
      </c>
      <c r="J3142" s="782">
        <f t="shared" si="464"/>
        <v>11.51</v>
      </c>
      <c r="K3142" s="783">
        <f t="shared" si="464"/>
        <v>8.85</v>
      </c>
      <c r="L3142" s="784">
        <f>IF(ISNUMBER(F3142),IF(LEFT(A3142,3)="Cat",VLOOKUP(A3142,'Loc Configurations Seules'!R:U,4,FALSE),VLOOKUP(G3142,'Loc Coefficients Location'!A:D,4,FALSE)),"")</f>
        <v>0.18651532340555149</v>
      </c>
      <c r="M3142" s="785">
        <f t="shared" si="466"/>
        <v>23.500930749099489</v>
      </c>
      <c r="N3142" s="786">
        <f>IF(ISNUMBER(F3142),IF(LEFT(A3142,3)="Cat",VLOOKUP(A3142,'Loc Configurations Seules'!R:V,5,FALSE),VLOOKUP(G3142,'Loc Coefficients Location'!A:E,5,FALSE)),"")</f>
        <v>9.9038652897397772E-2</v>
      </c>
      <c r="O3142" s="785">
        <f t="shared" si="467"/>
        <v>12.478870265072119</v>
      </c>
      <c r="P3142" s="786">
        <f>IF(ISNUMBER(F3142),IF(LEFT(A3142,3)="Cat",VLOOKUP(A3142,'Loc Configurations Seules'!R:W,6,FALSE),VLOOKUP(G3142,'Loc Coefficients Location'!A:F,6,FALSE)),"")</f>
        <v>7.5421779500883954E-2</v>
      </c>
      <c r="Q3142" s="785">
        <f t="shared" si="468"/>
        <v>9.5031442171113785</v>
      </c>
      <c r="R3142" s="786">
        <f>IF(ISNUMBER(F3142),IF(LEFT(A3142,3)="Cat",VLOOKUP(A3142,'Loc Configurations Seules'!R:X,7,FALSE),VLOOKUP(G3142,'Loc Coefficients Location'!A:G,7,FALSE)),"")</f>
        <v>6.3273484033980879E-2</v>
      </c>
      <c r="S3142" s="785">
        <f t="shared" si="469"/>
        <v>7.9724589882815904</v>
      </c>
    </row>
    <row r="3143" spans="1:19" s="5" customFormat="1" ht="15.75" thickBot="1" x14ac:dyDescent="0.3">
      <c r="A3143" s="205"/>
      <c r="B3143" s="194" t="s">
        <v>10409</v>
      </c>
      <c r="C3143" s="50" t="s">
        <v>3324</v>
      </c>
      <c r="D3143" s="51"/>
      <c r="E3143" s="295"/>
      <c r="F3143" s="53">
        <v>126</v>
      </c>
      <c r="G3143" s="791" t="s">
        <v>9601</v>
      </c>
      <c r="H3143" s="781">
        <f t="shared" si="465"/>
        <v>33.25</v>
      </c>
      <c r="I3143" s="782">
        <f t="shared" si="465"/>
        <v>16.87</v>
      </c>
      <c r="J3143" s="782">
        <f t="shared" si="465"/>
        <v>11.51</v>
      </c>
      <c r="K3143" s="783">
        <f t="shared" si="465"/>
        <v>8.85</v>
      </c>
      <c r="L3143" s="784">
        <f>IF(ISNUMBER(F3143),IF(LEFT(A3143,3)="Cat",VLOOKUP(A3143,'Loc Configurations Seules'!R:U,4,FALSE),VLOOKUP(G3143,'Loc Coefficients Location'!A:D,4,FALSE)),"")</f>
        <v>0.18651532340555149</v>
      </c>
      <c r="M3143" s="785">
        <f t="shared" si="466"/>
        <v>23.500930749099489</v>
      </c>
      <c r="N3143" s="786">
        <f>IF(ISNUMBER(F3143),IF(LEFT(A3143,3)="Cat",VLOOKUP(A3143,'Loc Configurations Seules'!R:V,5,FALSE),VLOOKUP(G3143,'Loc Coefficients Location'!A:E,5,FALSE)),"")</f>
        <v>9.9038652897397772E-2</v>
      </c>
      <c r="O3143" s="785">
        <f t="shared" si="467"/>
        <v>12.478870265072119</v>
      </c>
      <c r="P3143" s="786">
        <f>IF(ISNUMBER(F3143),IF(LEFT(A3143,3)="Cat",VLOOKUP(A3143,'Loc Configurations Seules'!R:W,6,FALSE),VLOOKUP(G3143,'Loc Coefficients Location'!A:F,6,FALSE)),"")</f>
        <v>7.5421779500883954E-2</v>
      </c>
      <c r="Q3143" s="785">
        <f t="shared" si="468"/>
        <v>9.5031442171113785</v>
      </c>
      <c r="R3143" s="786">
        <f>IF(ISNUMBER(F3143),IF(LEFT(A3143,3)="Cat",VLOOKUP(A3143,'Loc Configurations Seules'!R:X,7,FALSE),VLOOKUP(G3143,'Loc Coefficients Location'!A:G,7,FALSE)),"")</f>
        <v>6.3273484033980879E-2</v>
      </c>
      <c r="S3143" s="785">
        <f t="shared" si="469"/>
        <v>7.9724589882815904</v>
      </c>
    </row>
    <row r="3144" spans="1:19" s="5" customFormat="1" x14ac:dyDescent="0.25">
      <c r="A3144" s="199"/>
      <c r="B3144" s="195" t="s">
        <v>10412</v>
      </c>
      <c r="C3144" s="94" t="s">
        <v>3325</v>
      </c>
      <c r="D3144" s="60"/>
      <c r="E3144" s="219"/>
      <c r="F3144" s="95">
        <v>126</v>
      </c>
      <c r="G3144" s="791" t="s">
        <v>9601</v>
      </c>
      <c r="H3144" s="781">
        <f t="shared" ref="H3144:K3207" si="470">IF(ISNUMBER($F3144),ROUND($F3144*H$2,2),"")</f>
        <v>33.25</v>
      </c>
      <c r="I3144" s="782">
        <f t="shared" si="470"/>
        <v>16.87</v>
      </c>
      <c r="J3144" s="782">
        <f t="shared" si="470"/>
        <v>11.51</v>
      </c>
      <c r="K3144" s="783">
        <f t="shared" si="470"/>
        <v>8.85</v>
      </c>
      <c r="L3144" s="784">
        <f>IF(ISNUMBER(F3144),IF(LEFT(A3144,3)="Cat",VLOOKUP(A3144,'Loc Configurations Seules'!R:U,4,FALSE),VLOOKUP(G3144,'Loc Coefficients Location'!A:D,4,FALSE)),"")</f>
        <v>0.18651532340555149</v>
      </c>
      <c r="M3144" s="785">
        <f t="shared" si="466"/>
        <v>23.500930749099489</v>
      </c>
      <c r="N3144" s="786">
        <f>IF(ISNUMBER(F3144),IF(LEFT(A3144,3)="Cat",VLOOKUP(A3144,'Loc Configurations Seules'!R:V,5,FALSE),VLOOKUP(G3144,'Loc Coefficients Location'!A:E,5,FALSE)),"")</f>
        <v>9.9038652897397772E-2</v>
      </c>
      <c r="O3144" s="785">
        <f t="shared" si="467"/>
        <v>12.478870265072119</v>
      </c>
      <c r="P3144" s="786">
        <f>IF(ISNUMBER(F3144),IF(LEFT(A3144,3)="Cat",VLOOKUP(A3144,'Loc Configurations Seules'!R:W,6,FALSE),VLOOKUP(G3144,'Loc Coefficients Location'!A:F,6,FALSE)),"")</f>
        <v>7.5421779500883954E-2</v>
      </c>
      <c r="Q3144" s="785">
        <f t="shared" si="468"/>
        <v>9.5031442171113785</v>
      </c>
      <c r="R3144" s="786">
        <f>IF(ISNUMBER(F3144),IF(LEFT(A3144,3)="Cat",VLOOKUP(A3144,'Loc Configurations Seules'!R:X,7,FALSE),VLOOKUP(G3144,'Loc Coefficients Location'!A:G,7,FALSE)),"")</f>
        <v>6.3273484033980879E-2</v>
      </c>
      <c r="S3144" s="785">
        <f t="shared" si="469"/>
        <v>7.9724589882815904</v>
      </c>
    </row>
    <row r="3145" spans="1:19" s="5" customFormat="1" x14ac:dyDescent="0.25">
      <c r="A3145" s="190"/>
      <c r="B3145" s="196" t="s">
        <v>10413</v>
      </c>
      <c r="C3145" s="43" t="s">
        <v>3326</v>
      </c>
      <c r="D3145" s="44"/>
      <c r="E3145" s="69"/>
      <c r="F3145" s="46">
        <v>126</v>
      </c>
      <c r="G3145" s="791" t="s">
        <v>9601</v>
      </c>
      <c r="H3145" s="781">
        <f t="shared" si="470"/>
        <v>33.25</v>
      </c>
      <c r="I3145" s="782">
        <f t="shared" si="470"/>
        <v>16.87</v>
      </c>
      <c r="J3145" s="782">
        <f t="shared" si="470"/>
        <v>11.51</v>
      </c>
      <c r="K3145" s="783">
        <f t="shared" si="470"/>
        <v>8.85</v>
      </c>
      <c r="L3145" s="784">
        <f>IF(ISNUMBER(F3145),IF(LEFT(A3145,3)="Cat",VLOOKUP(A3145,'Loc Configurations Seules'!R:U,4,FALSE),VLOOKUP(G3145,'Loc Coefficients Location'!A:D,4,FALSE)),"")</f>
        <v>0.18651532340555149</v>
      </c>
      <c r="M3145" s="785">
        <f t="shared" si="466"/>
        <v>23.500930749099489</v>
      </c>
      <c r="N3145" s="786">
        <f>IF(ISNUMBER(F3145),IF(LEFT(A3145,3)="Cat",VLOOKUP(A3145,'Loc Configurations Seules'!R:V,5,FALSE),VLOOKUP(G3145,'Loc Coefficients Location'!A:E,5,FALSE)),"")</f>
        <v>9.9038652897397772E-2</v>
      </c>
      <c r="O3145" s="785">
        <f t="shared" si="467"/>
        <v>12.478870265072119</v>
      </c>
      <c r="P3145" s="786">
        <f>IF(ISNUMBER(F3145),IF(LEFT(A3145,3)="Cat",VLOOKUP(A3145,'Loc Configurations Seules'!R:W,6,FALSE),VLOOKUP(G3145,'Loc Coefficients Location'!A:F,6,FALSE)),"")</f>
        <v>7.5421779500883954E-2</v>
      </c>
      <c r="Q3145" s="785">
        <f t="shared" si="468"/>
        <v>9.5031442171113785</v>
      </c>
      <c r="R3145" s="786">
        <f>IF(ISNUMBER(F3145),IF(LEFT(A3145,3)="Cat",VLOOKUP(A3145,'Loc Configurations Seules'!R:X,7,FALSE),VLOOKUP(G3145,'Loc Coefficients Location'!A:G,7,FALSE)),"")</f>
        <v>6.3273484033980879E-2</v>
      </c>
      <c r="S3145" s="785">
        <f t="shared" si="469"/>
        <v>7.9724589882815904</v>
      </c>
    </row>
    <row r="3146" spans="1:19" s="5" customFormat="1" x14ac:dyDescent="0.25">
      <c r="A3146" s="190"/>
      <c r="B3146" s="90" t="s">
        <v>10414</v>
      </c>
      <c r="C3146" s="43" t="s">
        <v>7782</v>
      </c>
      <c r="D3146" s="44"/>
      <c r="E3146" s="47"/>
      <c r="F3146" s="10">
        <v>126</v>
      </c>
      <c r="G3146" s="791" t="s">
        <v>9601</v>
      </c>
      <c r="H3146" s="781">
        <f t="shared" si="470"/>
        <v>33.25</v>
      </c>
      <c r="I3146" s="782">
        <f t="shared" si="470"/>
        <v>16.87</v>
      </c>
      <c r="J3146" s="782">
        <f t="shared" si="470"/>
        <v>11.51</v>
      </c>
      <c r="K3146" s="783">
        <f t="shared" si="470"/>
        <v>8.85</v>
      </c>
      <c r="L3146" s="784">
        <f>IF(ISNUMBER(F3146),IF(LEFT(A3146,3)="Cat",VLOOKUP(A3146,'Loc Configurations Seules'!R:U,4,FALSE),VLOOKUP(G3146,'Loc Coefficients Location'!A:D,4,FALSE)),"")</f>
        <v>0.18651532340555149</v>
      </c>
      <c r="M3146" s="785">
        <f t="shared" si="466"/>
        <v>23.500930749099489</v>
      </c>
      <c r="N3146" s="786">
        <f>IF(ISNUMBER(F3146),IF(LEFT(A3146,3)="Cat",VLOOKUP(A3146,'Loc Configurations Seules'!R:V,5,FALSE),VLOOKUP(G3146,'Loc Coefficients Location'!A:E,5,FALSE)),"")</f>
        <v>9.9038652897397772E-2</v>
      </c>
      <c r="O3146" s="785">
        <f t="shared" si="467"/>
        <v>12.478870265072119</v>
      </c>
      <c r="P3146" s="786">
        <f>IF(ISNUMBER(F3146),IF(LEFT(A3146,3)="Cat",VLOOKUP(A3146,'Loc Configurations Seules'!R:W,6,FALSE),VLOOKUP(G3146,'Loc Coefficients Location'!A:F,6,FALSE)),"")</f>
        <v>7.5421779500883954E-2</v>
      </c>
      <c r="Q3146" s="785">
        <f t="shared" si="468"/>
        <v>9.5031442171113785</v>
      </c>
      <c r="R3146" s="786">
        <f>IF(ISNUMBER(F3146),IF(LEFT(A3146,3)="Cat",VLOOKUP(A3146,'Loc Configurations Seules'!R:X,7,FALSE),VLOOKUP(G3146,'Loc Coefficients Location'!A:G,7,FALSE)),"")</f>
        <v>6.3273484033980879E-2</v>
      </c>
      <c r="S3146" s="785">
        <f t="shared" si="469"/>
        <v>7.9724589882815904</v>
      </c>
    </row>
    <row r="3147" spans="1:19" s="5" customFormat="1" x14ac:dyDescent="0.25">
      <c r="A3147" s="190"/>
      <c r="B3147" s="90" t="s">
        <v>10415</v>
      </c>
      <c r="C3147" s="43" t="s">
        <v>7783</v>
      </c>
      <c r="D3147" s="44"/>
      <c r="E3147" s="47"/>
      <c r="F3147" s="10">
        <v>126</v>
      </c>
      <c r="G3147" s="791" t="s">
        <v>9601</v>
      </c>
      <c r="H3147" s="781">
        <f t="shared" si="470"/>
        <v>33.25</v>
      </c>
      <c r="I3147" s="782">
        <f t="shared" si="470"/>
        <v>16.87</v>
      </c>
      <c r="J3147" s="782">
        <f t="shared" si="470"/>
        <v>11.51</v>
      </c>
      <c r="K3147" s="783">
        <f t="shared" si="470"/>
        <v>8.85</v>
      </c>
      <c r="L3147" s="784">
        <f>IF(ISNUMBER(F3147),IF(LEFT(A3147,3)="Cat",VLOOKUP(A3147,'Loc Configurations Seules'!R:U,4,FALSE),VLOOKUP(G3147,'Loc Coefficients Location'!A:D,4,FALSE)),"")</f>
        <v>0.18651532340555149</v>
      </c>
      <c r="M3147" s="785">
        <f t="shared" si="466"/>
        <v>23.500930749099489</v>
      </c>
      <c r="N3147" s="786">
        <f>IF(ISNUMBER(F3147),IF(LEFT(A3147,3)="Cat",VLOOKUP(A3147,'Loc Configurations Seules'!R:V,5,FALSE),VLOOKUP(G3147,'Loc Coefficients Location'!A:E,5,FALSE)),"")</f>
        <v>9.9038652897397772E-2</v>
      </c>
      <c r="O3147" s="785">
        <f t="shared" si="467"/>
        <v>12.478870265072119</v>
      </c>
      <c r="P3147" s="786">
        <f>IF(ISNUMBER(F3147),IF(LEFT(A3147,3)="Cat",VLOOKUP(A3147,'Loc Configurations Seules'!R:W,6,FALSE),VLOOKUP(G3147,'Loc Coefficients Location'!A:F,6,FALSE)),"")</f>
        <v>7.5421779500883954E-2</v>
      </c>
      <c r="Q3147" s="785">
        <f t="shared" si="468"/>
        <v>9.5031442171113785</v>
      </c>
      <c r="R3147" s="786">
        <f>IF(ISNUMBER(F3147),IF(LEFT(A3147,3)="Cat",VLOOKUP(A3147,'Loc Configurations Seules'!R:X,7,FALSE),VLOOKUP(G3147,'Loc Coefficients Location'!A:G,7,FALSE)),"")</f>
        <v>6.3273484033980879E-2</v>
      </c>
      <c r="S3147" s="785">
        <f t="shared" si="469"/>
        <v>7.9724589882815904</v>
      </c>
    </row>
    <row r="3148" spans="1:19" s="5" customFormat="1" x14ac:dyDescent="0.25">
      <c r="A3148" s="190"/>
      <c r="B3148" s="196" t="s">
        <v>10416</v>
      </c>
      <c r="C3148" s="43" t="s">
        <v>3327</v>
      </c>
      <c r="D3148" s="44"/>
      <c r="E3148" s="69"/>
      <c r="F3148" s="46">
        <v>126</v>
      </c>
      <c r="G3148" s="791" t="s">
        <v>9601</v>
      </c>
      <c r="H3148" s="781">
        <f t="shared" si="470"/>
        <v>33.25</v>
      </c>
      <c r="I3148" s="782">
        <f t="shared" si="470"/>
        <v>16.87</v>
      </c>
      <c r="J3148" s="782">
        <f t="shared" si="470"/>
        <v>11.51</v>
      </c>
      <c r="K3148" s="783">
        <f t="shared" si="470"/>
        <v>8.85</v>
      </c>
      <c r="L3148" s="784">
        <f>IF(ISNUMBER(F3148),IF(LEFT(A3148,3)="Cat",VLOOKUP(A3148,'Loc Configurations Seules'!R:U,4,FALSE),VLOOKUP(G3148,'Loc Coefficients Location'!A:D,4,FALSE)),"")</f>
        <v>0.18651532340555149</v>
      </c>
      <c r="M3148" s="785">
        <f t="shared" si="466"/>
        <v>23.500930749099489</v>
      </c>
      <c r="N3148" s="786">
        <f>IF(ISNUMBER(F3148),IF(LEFT(A3148,3)="Cat",VLOOKUP(A3148,'Loc Configurations Seules'!R:V,5,FALSE),VLOOKUP(G3148,'Loc Coefficients Location'!A:E,5,FALSE)),"")</f>
        <v>9.9038652897397772E-2</v>
      </c>
      <c r="O3148" s="785">
        <f t="shared" si="467"/>
        <v>12.478870265072119</v>
      </c>
      <c r="P3148" s="786">
        <f>IF(ISNUMBER(F3148),IF(LEFT(A3148,3)="Cat",VLOOKUP(A3148,'Loc Configurations Seules'!R:W,6,FALSE),VLOOKUP(G3148,'Loc Coefficients Location'!A:F,6,FALSE)),"")</f>
        <v>7.5421779500883954E-2</v>
      </c>
      <c r="Q3148" s="785">
        <f t="shared" si="468"/>
        <v>9.5031442171113785</v>
      </c>
      <c r="R3148" s="786">
        <f>IF(ISNUMBER(F3148),IF(LEFT(A3148,3)="Cat",VLOOKUP(A3148,'Loc Configurations Seules'!R:X,7,FALSE),VLOOKUP(G3148,'Loc Coefficients Location'!A:G,7,FALSE)),"")</f>
        <v>6.3273484033980879E-2</v>
      </c>
      <c r="S3148" s="785">
        <f t="shared" si="469"/>
        <v>7.9724589882815904</v>
      </c>
    </row>
    <row r="3149" spans="1:19" s="5" customFormat="1" ht="15.75" thickBot="1" x14ac:dyDescent="0.3">
      <c r="A3149" s="205"/>
      <c r="B3149" s="194" t="s">
        <v>10417</v>
      </c>
      <c r="C3149" s="50" t="s">
        <v>3328</v>
      </c>
      <c r="D3149" s="51"/>
      <c r="E3149" s="295"/>
      <c r="F3149" s="53">
        <v>126</v>
      </c>
      <c r="G3149" s="791" t="s">
        <v>9601</v>
      </c>
      <c r="H3149" s="781">
        <f t="shared" si="470"/>
        <v>33.25</v>
      </c>
      <c r="I3149" s="782">
        <f t="shared" si="470"/>
        <v>16.87</v>
      </c>
      <c r="J3149" s="782">
        <f t="shared" si="470"/>
        <v>11.51</v>
      </c>
      <c r="K3149" s="783">
        <f t="shared" si="470"/>
        <v>8.85</v>
      </c>
      <c r="L3149" s="784">
        <f>IF(ISNUMBER(F3149),IF(LEFT(A3149,3)="Cat",VLOOKUP(A3149,'Loc Configurations Seules'!R:U,4,FALSE),VLOOKUP(G3149,'Loc Coefficients Location'!A:D,4,FALSE)),"")</f>
        <v>0.18651532340555149</v>
      </c>
      <c r="M3149" s="785">
        <f t="shared" si="466"/>
        <v>23.500930749099489</v>
      </c>
      <c r="N3149" s="786">
        <f>IF(ISNUMBER(F3149),IF(LEFT(A3149,3)="Cat",VLOOKUP(A3149,'Loc Configurations Seules'!R:V,5,FALSE),VLOOKUP(G3149,'Loc Coefficients Location'!A:E,5,FALSE)),"")</f>
        <v>9.9038652897397772E-2</v>
      </c>
      <c r="O3149" s="785">
        <f t="shared" si="467"/>
        <v>12.478870265072119</v>
      </c>
      <c r="P3149" s="786">
        <f>IF(ISNUMBER(F3149),IF(LEFT(A3149,3)="Cat",VLOOKUP(A3149,'Loc Configurations Seules'!R:W,6,FALSE),VLOOKUP(G3149,'Loc Coefficients Location'!A:F,6,FALSE)),"")</f>
        <v>7.5421779500883954E-2</v>
      </c>
      <c r="Q3149" s="785">
        <f t="shared" si="468"/>
        <v>9.5031442171113785</v>
      </c>
      <c r="R3149" s="786">
        <f>IF(ISNUMBER(F3149),IF(LEFT(A3149,3)="Cat",VLOOKUP(A3149,'Loc Configurations Seules'!R:X,7,FALSE),VLOOKUP(G3149,'Loc Coefficients Location'!A:G,7,FALSE)),"")</f>
        <v>6.3273484033980879E-2</v>
      </c>
      <c r="S3149" s="785">
        <f t="shared" si="469"/>
        <v>7.9724589882815904</v>
      </c>
    </row>
    <row r="3150" spans="1:19" s="5" customFormat="1" ht="15.75" thickBot="1" x14ac:dyDescent="0.3">
      <c r="A3150" s="235" t="s">
        <v>9240</v>
      </c>
      <c r="B3150" s="236" t="s">
        <v>3301</v>
      </c>
      <c r="C3150" s="237" t="s">
        <v>3330</v>
      </c>
      <c r="D3150" s="238"/>
      <c r="E3150" s="311"/>
      <c r="F3150" s="95">
        <v>76.650000000000006</v>
      </c>
      <c r="G3150" s="791" t="s">
        <v>9601</v>
      </c>
      <c r="H3150" s="781">
        <f t="shared" si="470"/>
        <v>20.23</v>
      </c>
      <c r="I3150" s="782">
        <f t="shared" si="470"/>
        <v>10.26</v>
      </c>
      <c r="J3150" s="782">
        <f t="shared" si="470"/>
        <v>7</v>
      </c>
      <c r="K3150" s="783">
        <f t="shared" si="470"/>
        <v>5.39</v>
      </c>
      <c r="L3150" s="784">
        <f>IF(ISNUMBER(F3150),IF(LEFT(A3150,3)="Cat",VLOOKUP(A3150,'Loc Configurations Seules'!R:U,4,FALSE),VLOOKUP(G3150,'Loc Coefficients Location'!A:D,4,FALSE)),"")</f>
        <v>0.18651532340555149</v>
      </c>
      <c r="M3150" s="785">
        <f t="shared" si="466"/>
        <v>14.296399539035523</v>
      </c>
      <c r="N3150" s="786">
        <f>IF(ISNUMBER(F3150),IF(LEFT(A3150,3)="Cat",VLOOKUP(A3150,'Loc Configurations Seules'!R:V,5,FALSE),VLOOKUP(G3150,'Loc Coefficients Location'!A:E,5,FALSE)),"")</f>
        <v>9.9038652897397772E-2</v>
      </c>
      <c r="O3150" s="785">
        <f t="shared" si="467"/>
        <v>7.5913127445855402</v>
      </c>
      <c r="P3150" s="786">
        <f>IF(ISNUMBER(F3150),IF(LEFT(A3150,3)="Cat",VLOOKUP(A3150,'Loc Configurations Seules'!R:W,6,FALSE),VLOOKUP(G3150,'Loc Coefficients Location'!A:F,6,FALSE)),"")</f>
        <v>7.5421779500883954E-2</v>
      </c>
      <c r="Q3150" s="785">
        <f t="shared" si="468"/>
        <v>5.7810793987427553</v>
      </c>
      <c r="R3150" s="786">
        <f>IF(ISNUMBER(F3150),IF(LEFT(A3150,3)="Cat",VLOOKUP(A3150,'Loc Configurations Seules'!R:X,7,FALSE),VLOOKUP(G3150,'Loc Coefficients Location'!A:G,7,FALSE)),"")</f>
        <v>6.3273484033980879E-2</v>
      </c>
      <c r="S3150" s="785">
        <f t="shared" si="469"/>
        <v>4.8499125512046346</v>
      </c>
    </row>
    <row r="3151" spans="1:19" s="5" customFormat="1" ht="15.75" thickBot="1" x14ac:dyDescent="0.3">
      <c r="A3151" s="199"/>
      <c r="B3151" s="242" t="s">
        <v>3333</v>
      </c>
      <c r="C3151" s="94" t="s">
        <v>3334</v>
      </c>
      <c r="D3151" s="60"/>
      <c r="E3151" s="219"/>
      <c r="F3151" s="95">
        <v>76.650000000000006</v>
      </c>
      <c r="G3151" s="791" t="s">
        <v>9601</v>
      </c>
      <c r="H3151" s="781">
        <f t="shared" si="470"/>
        <v>20.23</v>
      </c>
      <c r="I3151" s="782">
        <f t="shared" si="470"/>
        <v>10.26</v>
      </c>
      <c r="J3151" s="782">
        <f t="shared" si="470"/>
        <v>7</v>
      </c>
      <c r="K3151" s="783">
        <f t="shared" si="470"/>
        <v>5.39</v>
      </c>
      <c r="L3151" s="784">
        <f>IF(ISNUMBER(F3151),IF(LEFT(A3151,3)="Cat",VLOOKUP(A3151,'Loc Configurations Seules'!R:U,4,FALSE),VLOOKUP(G3151,'Loc Coefficients Location'!A:D,4,FALSE)),"")</f>
        <v>0.18651532340555149</v>
      </c>
      <c r="M3151" s="785">
        <f t="shared" si="466"/>
        <v>14.296399539035523</v>
      </c>
      <c r="N3151" s="786">
        <f>IF(ISNUMBER(F3151),IF(LEFT(A3151,3)="Cat",VLOOKUP(A3151,'Loc Configurations Seules'!R:V,5,FALSE),VLOOKUP(G3151,'Loc Coefficients Location'!A:E,5,FALSE)),"")</f>
        <v>9.9038652897397772E-2</v>
      </c>
      <c r="O3151" s="785">
        <f t="shared" si="467"/>
        <v>7.5913127445855402</v>
      </c>
      <c r="P3151" s="786">
        <f>IF(ISNUMBER(F3151),IF(LEFT(A3151,3)="Cat",VLOOKUP(A3151,'Loc Configurations Seules'!R:W,6,FALSE),VLOOKUP(G3151,'Loc Coefficients Location'!A:F,6,FALSE)),"")</f>
        <v>7.5421779500883954E-2</v>
      </c>
      <c r="Q3151" s="785">
        <f t="shared" si="468"/>
        <v>5.7810793987427553</v>
      </c>
      <c r="R3151" s="786">
        <f>IF(ISNUMBER(F3151),IF(LEFT(A3151,3)="Cat",VLOOKUP(A3151,'Loc Configurations Seules'!R:X,7,FALSE),VLOOKUP(G3151,'Loc Coefficients Location'!A:G,7,FALSE)),"")</f>
        <v>6.3273484033980879E-2</v>
      </c>
      <c r="S3151" s="785">
        <f t="shared" si="469"/>
        <v>4.8499125512046346</v>
      </c>
    </row>
    <row r="3152" spans="1:19" s="5" customFormat="1" ht="15.75" thickBot="1" x14ac:dyDescent="0.3">
      <c r="A3152" s="190"/>
      <c r="B3152" s="226" t="s">
        <v>3335</v>
      </c>
      <c r="C3152" s="65" t="s">
        <v>654</v>
      </c>
      <c r="D3152" s="66"/>
      <c r="E3152" s="63"/>
      <c r="F3152" s="95">
        <v>76.650000000000006</v>
      </c>
      <c r="G3152" s="791" t="s">
        <v>9601</v>
      </c>
      <c r="H3152" s="781">
        <f t="shared" si="470"/>
        <v>20.23</v>
      </c>
      <c r="I3152" s="782">
        <f t="shared" si="470"/>
        <v>10.26</v>
      </c>
      <c r="J3152" s="782">
        <f t="shared" si="470"/>
        <v>7</v>
      </c>
      <c r="K3152" s="783">
        <f t="shared" si="470"/>
        <v>5.39</v>
      </c>
      <c r="L3152" s="784">
        <f>IF(ISNUMBER(F3152),IF(LEFT(A3152,3)="Cat",VLOOKUP(A3152,'Loc Configurations Seules'!R:U,4,FALSE),VLOOKUP(G3152,'Loc Coefficients Location'!A:D,4,FALSE)),"")</f>
        <v>0.18651532340555149</v>
      </c>
      <c r="M3152" s="785">
        <f t="shared" si="466"/>
        <v>14.296399539035523</v>
      </c>
      <c r="N3152" s="786">
        <f>IF(ISNUMBER(F3152),IF(LEFT(A3152,3)="Cat",VLOOKUP(A3152,'Loc Configurations Seules'!R:V,5,FALSE),VLOOKUP(G3152,'Loc Coefficients Location'!A:E,5,FALSE)),"")</f>
        <v>9.9038652897397772E-2</v>
      </c>
      <c r="O3152" s="785">
        <f t="shared" si="467"/>
        <v>7.5913127445855402</v>
      </c>
      <c r="P3152" s="786">
        <f>IF(ISNUMBER(F3152),IF(LEFT(A3152,3)="Cat",VLOOKUP(A3152,'Loc Configurations Seules'!R:W,6,FALSE),VLOOKUP(G3152,'Loc Coefficients Location'!A:F,6,FALSE)),"")</f>
        <v>7.5421779500883954E-2</v>
      </c>
      <c r="Q3152" s="785">
        <f t="shared" si="468"/>
        <v>5.7810793987427553</v>
      </c>
      <c r="R3152" s="786">
        <f>IF(ISNUMBER(F3152),IF(LEFT(A3152,3)="Cat",VLOOKUP(A3152,'Loc Configurations Seules'!R:X,7,FALSE),VLOOKUP(G3152,'Loc Coefficients Location'!A:G,7,FALSE)),"")</f>
        <v>6.3273484033980879E-2</v>
      </c>
      <c r="S3152" s="785">
        <f t="shared" si="469"/>
        <v>4.8499125512046346</v>
      </c>
    </row>
    <row r="3153" spans="1:19" s="5" customFormat="1" ht="15.75" thickBot="1" x14ac:dyDescent="0.3">
      <c r="A3153" s="235"/>
      <c r="B3153" s="236" t="s">
        <v>3336</v>
      </c>
      <c r="C3153" s="237" t="s">
        <v>3337</v>
      </c>
      <c r="D3153" s="238"/>
      <c r="E3153" s="311"/>
      <c r="F3153" s="95">
        <v>76.650000000000006</v>
      </c>
      <c r="G3153" s="791" t="s">
        <v>9601</v>
      </c>
      <c r="H3153" s="781">
        <f t="shared" si="470"/>
        <v>20.23</v>
      </c>
      <c r="I3153" s="782">
        <f t="shared" si="470"/>
        <v>10.26</v>
      </c>
      <c r="J3153" s="782">
        <f t="shared" si="470"/>
        <v>7</v>
      </c>
      <c r="K3153" s="783">
        <f t="shared" si="470"/>
        <v>5.39</v>
      </c>
      <c r="L3153" s="784">
        <f>IF(ISNUMBER(F3153),IF(LEFT(A3153,3)="Cat",VLOOKUP(A3153,'Loc Configurations Seules'!R:U,4,FALSE),VLOOKUP(G3153,'Loc Coefficients Location'!A:D,4,FALSE)),"")</f>
        <v>0.18651532340555149</v>
      </c>
      <c r="M3153" s="785">
        <f t="shared" si="466"/>
        <v>14.296399539035523</v>
      </c>
      <c r="N3153" s="786">
        <f>IF(ISNUMBER(F3153),IF(LEFT(A3153,3)="Cat",VLOOKUP(A3153,'Loc Configurations Seules'!R:V,5,FALSE),VLOOKUP(G3153,'Loc Coefficients Location'!A:E,5,FALSE)),"")</f>
        <v>9.9038652897397772E-2</v>
      </c>
      <c r="O3153" s="785">
        <f t="shared" si="467"/>
        <v>7.5913127445855402</v>
      </c>
      <c r="P3153" s="786">
        <f>IF(ISNUMBER(F3153),IF(LEFT(A3153,3)="Cat",VLOOKUP(A3153,'Loc Configurations Seules'!R:W,6,FALSE),VLOOKUP(G3153,'Loc Coefficients Location'!A:F,6,FALSE)),"")</f>
        <v>7.5421779500883954E-2</v>
      </c>
      <c r="Q3153" s="785">
        <f t="shared" si="468"/>
        <v>5.7810793987427553</v>
      </c>
      <c r="R3153" s="786">
        <f>IF(ISNUMBER(F3153),IF(LEFT(A3153,3)="Cat",VLOOKUP(A3153,'Loc Configurations Seules'!R:X,7,FALSE),VLOOKUP(G3153,'Loc Coefficients Location'!A:G,7,FALSE)),"")</f>
        <v>6.3273484033980879E-2</v>
      </c>
      <c r="S3153" s="785">
        <f t="shared" si="469"/>
        <v>4.8499125512046346</v>
      </c>
    </row>
    <row r="3154" spans="1:19" s="5" customFormat="1" ht="15.75" thickBot="1" x14ac:dyDescent="0.3">
      <c r="A3154" s="199"/>
      <c r="B3154" s="195" t="s">
        <v>10418</v>
      </c>
      <c r="C3154" s="94" t="s">
        <v>3338</v>
      </c>
      <c r="D3154" s="60"/>
      <c r="E3154" s="219"/>
      <c r="F3154" s="95">
        <v>76.650000000000006</v>
      </c>
      <c r="G3154" s="791" t="s">
        <v>9601</v>
      </c>
      <c r="H3154" s="781">
        <f t="shared" si="470"/>
        <v>20.23</v>
      </c>
      <c r="I3154" s="782">
        <f t="shared" si="470"/>
        <v>10.26</v>
      </c>
      <c r="J3154" s="782">
        <f t="shared" si="470"/>
        <v>7</v>
      </c>
      <c r="K3154" s="783">
        <f t="shared" si="470"/>
        <v>5.39</v>
      </c>
      <c r="L3154" s="784">
        <f>IF(ISNUMBER(F3154),IF(LEFT(A3154,3)="Cat",VLOOKUP(A3154,'Loc Configurations Seules'!R:U,4,FALSE),VLOOKUP(G3154,'Loc Coefficients Location'!A:D,4,FALSE)),"")</f>
        <v>0.18651532340555149</v>
      </c>
      <c r="M3154" s="785">
        <f t="shared" si="466"/>
        <v>14.296399539035523</v>
      </c>
      <c r="N3154" s="786">
        <f>IF(ISNUMBER(F3154),IF(LEFT(A3154,3)="Cat",VLOOKUP(A3154,'Loc Configurations Seules'!R:V,5,FALSE),VLOOKUP(G3154,'Loc Coefficients Location'!A:E,5,FALSE)),"")</f>
        <v>9.9038652897397772E-2</v>
      </c>
      <c r="O3154" s="785">
        <f t="shared" si="467"/>
        <v>7.5913127445855402</v>
      </c>
      <c r="P3154" s="786">
        <f>IF(ISNUMBER(F3154),IF(LEFT(A3154,3)="Cat",VLOOKUP(A3154,'Loc Configurations Seules'!R:W,6,FALSE),VLOOKUP(G3154,'Loc Coefficients Location'!A:F,6,FALSE)),"")</f>
        <v>7.5421779500883954E-2</v>
      </c>
      <c r="Q3154" s="785">
        <f t="shared" si="468"/>
        <v>5.7810793987427553</v>
      </c>
      <c r="R3154" s="786">
        <f>IF(ISNUMBER(F3154),IF(LEFT(A3154,3)="Cat",VLOOKUP(A3154,'Loc Configurations Seules'!R:X,7,FALSE),VLOOKUP(G3154,'Loc Coefficients Location'!A:G,7,FALSE)),"")</f>
        <v>6.3273484033980879E-2</v>
      </c>
      <c r="S3154" s="785">
        <f t="shared" si="469"/>
        <v>4.8499125512046346</v>
      </c>
    </row>
    <row r="3155" spans="1:19" s="5" customFormat="1" ht="15.75" thickBot="1" x14ac:dyDescent="0.3">
      <c r="A3155" s="190"/>
      <c r="B3155" s="196" t="s">
        <v>10419</v>
      </c>
      <c r="C3155" s="43" t="s">
        <v>9311</v>
      </c>
      <c r="D3155" s="191"/>
      <c r="E3155" s="192"/>
      <c r="F3155" s="95">
        <v>76.650000000000006</v>
      </c>
      <c r="G3155" s="791" t="s">
        <v>9601</v>
      </c>
      <c r="H3155" s="781">
        <f t="shared" si="470"/>
        <v>20.23</v>
      </c>
      <c r="I3155" s="782">
        <f t="shared" si="470"/>
        <v>10.26</v>
      </c>
      <c r="J3155" s="782">
        <f t="shared" si="470"/>
        <v>7</v>
      </c>
      <c r="K3155" s="783">
        <f t="shared" si="470"/>
        <v>5.39</v>
      </c>
      <c r="L3155" s="784">
        <f>IF(ISNUMBER(F3155),IF(LEFT(A3155,3)="Cat",VLOOKUP(A3155,'Loc Configurations Seules'!R:U,4,FALSE),VLOOKUP(G3155,'Loc Coefficients Location'!A:D,4,FALSE)),"")</f>
        <v>0.18651532340555149</v>
      </c>
      <c r="M3155" s="785">
        <f t="shared" si="466"/>
        <v>14.296399539035523</v>
      </c>
      <c r="N3155" s="786">
        <f>IF(ISNUMBER(F3155),IF(LEFT(A3155,3)="Cat",VLOOKUP(A3155,'Loc Configurations Seules'!R:V,5,FALSE),VLOOKUP(G3155,'Loc Coefficients Location'!A:E,5,FALSE)),"")</f>
        <v>9.9038652897397772E-2</v>
      </c>
      <c r="O3155" s="785">
        <f t="shared" si="467"/>
        <v>7.5913127445855402</v>
      </c>
      <c r="P3155" s="786">
        <f>IF(ISNUMBER(F3155),IF(LEFT(A3155,3)="Cat",VLOOKUP(A3155,'Loc Configurations Seules'!R:W,6,FALSE),VLOOKUP(G3155,'Loc Coefficients Location'!A:F,6,FALSE)),"")</f>
        <v>7.5421779500883954E-2</v>
      </c>
      <c r="Q3155" s="785">
        <f t="shared" si="468"/>
        <v>5.7810793987427553</v>
      </c>
      <c r="R3155" s="786">
        <f>IF(ISNUMBER(F3155),IF(LEFT(A3155,3)="Cat",VLOOKUP(A3155,'Loc Configurations Seules'!R:X,7,FALSE),VLOOKUP(G3155,'Loc Coefficients Location'!A:G,7,FALSE)),"")</f>
        <v>6.3273484033980879E-2</v>
      </c>
      <c r="S3155" s="785">
        <f t="shared" si="469"/>
        <v>4.8499125512046346</v>
      </c>
    </row>
    <row r="3156" spans="1:19" s="5" customFormat="1" ht="15.75" thickBot="1" x14ac:dyDescent="0.3">
      <c r="A3156" s="190"/>
      <c r="B3156" s="196" t="s">
        <v>10420</v>
      </c>
      <c r="C3156" s="43" t="s">
        <v>3339</v>
      </c>
      <c r="D3156" s="191"/>
      <c r="E3156" s="192"/>
      <c r="F3156" s="95">
        <v>76.650000000000006</v>
      </c>
      <c r="G3156" s="791" t="s">
        <v>9601</v>
      </c>
      <c r="H3156" s="781">
        <f t="shared" si="470"/>
        <v>20.23</v>
      </c>
      <c r="I3156" s="782">
        <f t="shared" si="470"/>
        <v>10.26</v>
      </c>
      <c r="J3156" s="782">
        <f t="shared" si="470"/>
        <v>7</v>
      </c>
      <c r="K3156" s="783">
        <f t="shared" si="470"/>
        <v>5.39</v>
      </c>
      <c r="L3156" s="784">
        <f>IF(ISNUMBER(F3156),IF(LEFT(A3156,3)="Cat",VLOOKUP(A3156,'Loc Configurations Seules'!R:U,4,FALSE),VLOOKUP(G3156,'Loc Coefficients Location'!A:D,4,FALSE)),"")</f>
        <v>0.18651532340555149</v>
      </c>
      <c r="M3156" s="785">
        <f t="shared" si="466"/>
        <v>14.296399539035523</v>
      </c>
      <c r="N3156" s="786">
        <f>IF(ISNUMBER(F3156),IF(LEFT(A3156,3)="Cat",VLOOKUP(A3156,'Loc Configurations Seules'!R:V,5,FALSE),VLOOKUP(G3156,'Loc Coefficients Location'!A:E,5,FALSE)),"")</f>
        <v>9.9038652897397772E-2</v>
      </c>
      <c r="O3156" s="785">
        <f t="shared" si="467"/>
        <v>7.5913127445855402</v>
      </c>
      <c r="P3156" s="786">
        <f>IF(ISNUMBER(F3156),IF(LEFT(A3156,3)="Cat",VLOOKUP(A3156,'Loc Configurations Seules'!R:W,6,FALSE),VLOOKUP(G3156,'Loc Coefficients Location'!A:F,6,FALSE)),"")</f>
        <v>7.5421779500883954E-2</v>
      </c>
      <c r="Q3156" s="785">
        <f t="shared" si="468"/>
        <v>5.7810793987427553</v>
      </c>
      <c r="R3156" s="786">
        <f>IF(ISNUMBER(F3156),IF(LEFT(A3156,3)="Cat",VLOOKUP(A3156,'Loc Configurations Seules'!R:X,7,FALSE),VLOOKUP(G3156,'Loc Coefficients Location'!A:G,7,FALSE)),"")</f>
        <v>6.3273484033980879E-2</v>
      </c>
      <c r="S3156" s="785">
        <f t="shared" si="469"/>
        <v>4.8499125512046346</v>
      </c>
    </row>
    <row r="3157" spans="1:19" s="5" customFormat="1" ht="15.75" thickBot="1" x14ac:dyDescent="0.3">
      <c r="A3157" s="190"/>
      <c r="B3157" s="196" t="s">
        <v>10421</v>
      </c>
      <c r="C3157" s="43" t="s">
        <v>3340</v>
      </c>
      <c r="D3157" s="191"/>
      <c r="E3157" s="192"/>
      <c r="F3157" s="95">
        <v>76.650000000000006</v>
      </c>
      <c r="G3157" s="791" t="s">
        <v>9601</v>
      </c>
      <c r="H3157" s="781">
        <f t="shared" si="470"/>
        <v>20.23</v>
      </c>
      <c r="I3157" s="782">
        <f t="shared" si="470"/>
        <v>10.26</v>
      </c>
      <c r="J3157" s="782">
        <f t="shared" si="470"/>
        <v>7</v>
      </c>
      <c r="K3157" s="783">
        <f t="shared" si="470"/>
        <v>5.39</v>
      </c>
      <c r="L3157" s="784">
        <f>IF(ISNUMBER(F3157),IF(LEFT(A3157,3)="Cat",VLOOKUP(A3157,'Loc Configurations Seules'!R:U,4,FALSE),VLOOKUP(G3157,'Loc Coefficients Location'!A:D,4,FALSE)),"")</f>
        <v>0.18651532340555149</v>
      </c>
      <c r="M3157" s="785">
        <f t="shared" si="466"/>
        <v>14.296399539035523</v>
      </c>
      <c r="N3157" s="786">
        <f>IF(ISNUMBER(F3157),IF(LEFT(A3157,3)="Cat",VLOOKUP(A3157,'Loc Configurations Seules'!R:V,5,FALSE),VLOOKUP(G3157,'Loc Coefficients Location'!A:E,5,FALSE)),"")</f>
        <v>9.9038652897397772E-2</v>
      </c>
      <c r="O3157" s="785">
        <f t="shared" si="467"/>
        <v>7.5913127445855402</v>
      </c>
      <c r="P3157" s="786">
        <f>IF(ISNUMBER(F3157),IF(LEFT(A3157,3)="Cat",VLOOKUP(A3157,'Loc Configurations Seules'!R:W,6,FALSE),VLOOKUP(G3157,'Loc Coefficients Location'!A:F,6,FALSE)),"")</f>
        <v>7.5421779500883954E-2</v>
      </c>
      <c r="Q3157" s="785">
        <f t="shared" si="468"/>
        <v>5.7810793987427553</v>
      </c>
      <c r="R3157" s="786">
        <f>IF(ISNUMBER(F3157),IF(LEFT(A3157,3)="Cat",VLOOKUP(A3157,'Loc Configurations Seules'!R:X,7,FALSE),VLOOKUP(G3157,'Loc Coefficients Location'!A:G,7,FALSE)),"")</f>
        <v>6.3273484033980879E-2</v>
      </c>
      <c r="S3157" s="785">
        <f t="shared" si="469"/>
        <v>4.8499125512046346</v>
      </c>
    </row>
    <row r="3158" spans="1:19" s="5" customFormat="1" ht="15.75" thickBot="1" x14ac:dyDescent="0.3">
      <c r="A3158" s="190"/>
      <c r="B3158" s="196" t="s">
        <v>10422</v>
      </c>
      <c r="C3158" s="43" t="s">
        <v>3341</v>
      </c>
      <c r="D3158" s="191"/>
      <c r="E3158" s="192"/>
      <c r="F3158" s="95">
        <v>76.650000000000006</v>
      </c>
      <c r="G3158" s="791" t="s">
        <v>9601</v>
      </c>
      <c r="H3158" s="781">
        <f t="shared" si="470"/>
        <v>20.23</v>
      </c>
      <c r="I3158" s="782">
        <f t="shared" si="470"/>
        <v>10.26</v>
      </c>
      <c r="J3158" s="782">
        <f t="shared" si="470"/>
        <v>7</v>
      </c>
      <c r="K3158" s="783">
        <f t="shared" si="470"/>
        <v>5.39</v>
      </c>
      <c r="L3158" s="784">
        <f>IF(ISNUMBER(F3158),IF(LEFT(A3158,3)="Cat",VLOOKUP(A3158,'Loc Configurations Seules'!R:U,4,FALSE),VLOOKUP(G3158,'Loc Coefficients Location'!A:D,4,FALSE)),"")</f>
        <v>0.18651532340555149</v>
      </c>
      <c r="M3158" s="785">
        <f t="shared" si="466"/>
        <v>14.296399539035523</v>
      </c>
      <c r="N3158" s="786">
        <f>IF(ISNUMBER(F3158),IF(LEFT(A3158,3)="Cat",VLOOKUP(A3158,'Loc Configurations Seules'!R:V,5,FALSE),VLOOKUP(G3158,'Loc Coefficients Location'!A:E,5,FALSE)),"")</f>
        <v>9.9038652897397772E-2</v>
      </c>
      <c r="O3158" s="785">
        <f t="shared" si="467"/>
        <v>7.5913127445855402</v>
      </c>
      <c r="P3158" s="786">
        <f>IF(ISNUMBER(F3158),IF(LEFT(A3158,3)="Cat",VLOOKUP(A3158,'Loc Configurations Seules'!R:W,6,FALSE),VLOOKUP(G3158,'Loc Coefficients Location'!A:F,6,FALSE)),"")</f>
        <v>7.5421779500883954E-2</v>
      </c>
      <c r="Q3158" s="785">
        <f t="shared" si="468"/>
        <v>5.7810793987427553</v>
      </c>
      <c r="R3158" s="786">
        <f>IF(ISNUMBER(F3158),IF(LEFT(A3158,3)="Cat",VLOOKUP(A3158,'Loc Configurations Seules'!R:X,7,FALSE),VLOOKUP(G3158,'Loc Coefficients Location'!A:G,7,FALSE)),"")</f>
        <v>6.3273484033980879E-2</v>
      </c>
      <c r="S3158" s="785">
        <f t="shared" si="469"/>
        <v>4.8499125512046346</v>
      </c>
    </row>
    <row r="3159" spans="1:19" s="5" customFormat="1" ht="15.75" thickBot="1" x14ac:dyDescent="0.3">
      <c r="A3159" s="190"/>
      <c r="B3159" s="196" t="s">
        <v>10395</v>
      </c>
      <c r="C3159" s="43" t="s">
        <v>3309</v>
      </c>
      <c r="D3159" s="191"/>
      <c r="E3159" s="192"/>
      <c r="F3159" s="95">
        <v>76.650000000000006</v>
      </c>
      <c r="G3159" s="791" t="s">
        <v>9601</v>
      </c>
      <c r="H3159" s="781">
        <f t="shared" si="470"/>
        <v>20.23</v>
      </c>
      <c r="I3159" s="782">
        <f t="shared" si="470"/>
        <v>10.26</v>
      </c>
      <c r="J3159" s="782">
        <f t="shared" si="470"/>
        <v>7</v>
      </c>
      <c r="K3159" s="783">
        <f t="shared" si="470"/>
        <v>5.39</v>
      </c>
      <c r="L3159" s="784">
        <f>IF(ISNUMBER(F3159),IF(LEFT(A3159,3)="Cat",VLOOKUP(A3159,'Loc Configurations Seules'!R:U,4,FALSE),VLOOKUP(G3159,'Loc Coefficients Location'!A:D,4,FALSE)),"")</f>
        <v>0.18651532340555149</v>
      </c>
      <c r="M3159" s="785">
        <f t="shared" ref="M3159:M3222" si="471">IF(ISNUMBER(L3159),L3159*$F3159,"")</f>
        <v>14.296399539035523</v>
      </c>
      <c r="N3159" s="786">
        <f>IF(ISNUMBER(F3159),IF(LEFT(A3159,3)="Cat",VLOOKUP(A3159,'Loc Configurations Seules'!R:V,5,FALSE),VLOOKUP(G3159,'Loc Coefficients Location'!A:E,5,FALSE)),"")</f>
        <v>9.9038652897397772E-2</v>
      </c>
      <c r="O3159" s="785">
        <f t="shared" ref="O3159:O3222" si="472">IF(ISNUMBER(N3159),N3159*$F3159,"")</f>
        <v>7.5913127445855402</v>
      </c>
      <c r="P3159" s="786">
        <f>IF(ISNUMBER(F3159),IF(LEFT(A3159,3)="Cat",VLOOKUP(A3159,'Loc Configurations Seules'!R:W,6,FALSE),VLOOKUP(G3159,'Loc Coefficients Location'!A:F,6,FALSE)),"")</f>
        <v>7.5421779500883954E-2</v>
      </c>
      <c r="Q3159" s="785">
        <f t="shared" ref="Q3159:Q3222" si="473">IF(ISNUMBER(P3159),P3159*$F3159,"")</f>
        <v>5.7810793987427553</v>
      </c>
      <c r="R3159" s="786">
        <f>IF(ISNUMBER(F3159),IF(LEFT(A3159,3)="Cat",VLOOKUP(A3159,'Loc Configurations Seules'!R:X,7,FALSE),VLOOKUP(G3159,'Loc Coefficients Location'!A:G,7,FALSE)),"")</f>
        <v>6.3273484033980879E-2</v>
      </c>
      <c r="S3159" s="785">
        <f t="shared" ref="S3159:S3222" si="474">IF(ISNUMBER(R3159),R3159*$F3159,"")</f>
        <v>4.8499125512046346</v>
      </c>
    </row>
    <row r="3160" spans="1:19" s="5" customFormat="1" ht="15.75" thickBot="1" x14ac:dyDescent="0.3">
      <c r="A3160" s="190"/>
      <c r="B3160" s="196" t="s">
        <v>10423</v>
      </c>
      <c r="C3160" s="43" t="s">
        <v>3342</v>
      </c>
      <c r="D3160" s="191"/>
      <c r="E3160" s="192"/>
      <c r="F3160" s="95">
        <v>76.650000000000006</v>
      </c>
      <c r="G3160" s="791" t="s">
        <v>9601</v>
      </c>
      <c r="H3160" s="781">
        <f t="shared" si="470"/>
        <v>20.23</v>
      </c>
      <c r="I3160" s="782">
        <f t="shared" si="470"/>
        <v>10.26</v>
      </c>
      <c r="J3160" s="782">
        <f t="shared" si="470"/>
        <v>7</v>
      </c>
      <c r="K3160" s="783">
        <f t="shared" si="470"/>
        <v>5.39</v>
      </c>
      <c r="L3160" s="784">
        <f>IF(ISNUMBER(F3160),IF(LEFT(A3160,3)="Cat",VLOOKUP(A3160,'Loc Configurations Seules'!R:U,4,FALSE),VLOOKUP(G3160,'Loc Coefficients Location'!A:D,4,FALSE)),"")</f>
        <v>0.18651532340555149</v>
      </c>
      <c r="M3160" s="785">
        <f t="shared" si="471"/>
        <v>14.296399539035523</v>
      </c>
      <c r="N3160" s="786">
        <f>IF(ISNUMBER(F3160),IF(LEFT(A3160,3)="Cat",VLOOKUP(A3160,'Loc Configurations Seules'!R:V,5,FALSE),VLOOKUP(G3160,'Loc Coefficients Location'!A:E,5,FALSE)),"")</f>
        <v>9.9038652897397772E-2</v>
      </c>
      <c r="O3160" s="785">
        <f t="shared" si="472"/>
        <v>7.5913127445855402</v>
      </c>
      <c r="P3160" s="786">
        <f>IF(ISNUMBER(F3160),IF(LEFT(A3160,3)="Cat",VLOOKUP(A3160,'Loc Configurations Seules'!R:W,6,FALSE),VLOOKUP(G3160,'Loc Coefficients Location'!A:F,6,FALSE)),"")</f>
        <v>7.5421779500883954E-2</v>
      </c>
      <c r="Q3160" s="785">
        <f t="shared" si="473"/>
        <v>5.7810793987427553</v>
      </c>
      <c r="R3160" s="786">
        <f>IF(ISNUMBER(F3160),IF(LEFT(A3160,3)="Cat",VLOOKUP(A3160,'Loc Configurations Seules'!R:X,7,FALSE),VLOOKUP(G3160,'Loc Coefficients Location'!A:G,7,FALSE)),"")</f>
        <v>6.3273484033980879E-2</v>
      </c>
      <c r="S3160" s="785">
        <f t="shared" si="474"/>
        <v>4.8499125512046346</v>
      </c>
    </row>
    <row r="3161" spans="1:19" s="5" customFormat="1" ht="15.75" thickBot="1" x14ac:dyDescent="0.3">
      <c r="A3161" s="190"/>
      <c r="B3161" s="196" t="s">
        <v>10424</v>
      </c>
      <c r="C3161" s="43" t="s">
        <v>3343</v>
      </c>
      <c r="D3161" s="191"/>
      <c r="E3161" s="192"/>
      <c r="F3161" s="95">
        <v>76.650000000000006</v>
      </c>
      <c r="G3161" s="791" t="s">
        <v>9601</v>
      </c>
      <c r="H3161" s="781">
        <f t="shared" si="470"/>
        <v>20.23</v>
      </c>
      <c r="I3161" s="782">
        <f t="shared" si="470"/>
        <v>10.26</v>
      </c>
      <c r="J3161" s="782">
        <f t="shared" si="470"/>
        <v>7</v>
      </c>
      <c r="K3161" s="783">
        <f t="shared" si="470"/>
        <v>5.39</v>
      </c>
      <c r="L3161" s="784">
        <f>IF(ISNUMBER(F3161),IF(LEFT(A3161,3)="Cat",VLOOKUP(A3161,'Loc Configurations Seules'!R:U,4,FALSE),VLOOKUP(G3161,'Loc Coefficients Location'!A:D,4,FALSE)),"")</f>
        <v>0.18651532340555149</v>
      </c>
      <c r="M3161" s="785">
        <f t="shared" si="471"/>
        <v>14.296399539035523</v>
      </c>
      <c r="N3161" s="786">
        <f>IF(ISNUMBER(F3161),IF(LEFT(A3161,3)="Cat",VLOOKUP(A3161,'Loc Configurations Seules'!R:V,5,FALSE),VLOOKUP(G3161,'Loc Coefficients Location'!A:E,5,FALSE)),"")</f>
        <v>9.9038652897397772E-2</v>
      </c>
      <c r="O3161" s="785">
        <f t="shared" si="472"/>
        <v>7.5913127445855402</v>
      </c>
      <c r="P3161" s="786">
        <f>IF(ISNUMBER(F3161),IF(LEFT(A3161,3)="Cat",VLOOKUP(A3161,'Loc Configurations Seules'!R:W,6,FALSE),VLOOKUP(G3161,'Loc Coefficients Location'!A:F,6,FALSE)),"")</f>
        <v>7.5421779500883954E-2</v>
      </c>
      <c r="Q3161" s="785">
        <f t="shared" si="473"/>
        <v>5.7810793987427553</v>
      </c>
      <c r="R3161" s="786">
        <f>IF(ISNUMBER(F3161),IF(LEFT(A3161,3)="Cat",VLOOKUP(A3161,'Loc Configurations Seules'!R:X,7,FALSE),VLOOKUP(G3161,'Loc Coefficients Location'!A:G,7,FALSE)),"")</f>
        <v>6.3273484033980879E-2</v>
      </c>
      <c r="S3161" s="785">
        <f t="shared" si="474"/>
        <v>4.8499125512046346</v>
      </c>
    </row>
    <row r="3162" spans="1:19" s="5" customFormat="1" ht="15.75" thickBot="1" x14ac:dyDescent="0.3">
      <c r="A3162" s="190"/>
      <c r="B3162" s="196" t="s">
        <v>10425</v>
      </c>
      <c r="C3162" s="43" t="s">
        <v>3344</v>
      </c>
      <c r="D3162" s="191"/>
      <c r="E3162" s="192"/>
      <c r="F3162" s="95">
        <v>76.650000000000006</v>
      </c>
      <c r="G3162" s="791" t="s">
        <v>9601</v>
      </c>
      <c r="H3162" s="781">
        <f t="shared" si="470"/>
        <v>20.23</v>
      </c>
      <c r="I3162" s="782">
        <f t="shared" si="470"/>
        <v>10.26</v>
      </c>
      <c r="J3162" s="782">
        <f t="shared" si="470"/>
        <v>7</v>
      </c>
      <c r="K3162" s="783">
        <f t="shared" si="470"/>
        <v>5.39</v>
      </c>
      <c r="L3162" s="784">
        <f>IF(ISNUMBER(F3162),IF(LEFT(A3162,3)="Cat",VLOOKUP(A3162,'Loc Configurations Seules'!R:U,4,FALSE),VLOOKUP(G3162,'Loc Coefficients Location'!A:D,4,FALSE)),"")</f>
        <v>0.18651532340555149</v>
      </c>
      <c r="M3162" s="785">
        <f t="shared" si="471"/>
        <v>14.296399539035523</v>
      </c>
      <c r="N3162" s="786">
        <f>IF(ISNUMBER(F3162),IF(LEFT(A3162,3)="Cat",VLOOKUP(A3162,'Loc Configurations Seules'!R:V,5,FALSE),VLOOKUP(G3162,'Loc Coefficients Location'!A:E,5,FALSE)),"")</f>
        <v>9.9038652897397772E-2</v>
      </c>
      <c r="O3162" s="785">
        <f t="shared" si="472"/>
        <v>7.5913127445855402</v>
      </c>
      <c r="P3162" s="786">
        <f>IF(ISNUMBER(F3162),IF(LEFT(A3162,3)="Cat",VLOOKUP(A3162,'Loc Configurations Seules'!R:W,6,FALSE),VLOOKUP(G3162,'Loc Coefficients Location'!A:F,6,FALSE)),"")</f>
        <v>7.5421779500883954E-2</v>
      </c>
      <c r="Q3162" s="785">
        <f t="shared" si="473"/>
        <v>5.7810793987427553</v>
      </c>
      <c r="R3162" s="786">
        <f>IF(ISNUMBER(F3162),IF(LEFT(A3162,3)="Cat",VLOOKUP(A3162,'Loc Configurations Seules'!R:X,7,FALSE),VLOOKUP(G3162,'Loc Coefficients Location'!A:G,7,FALSE)),"")</f>
        <v>6.3273484033980879E-2</v>
      </c>
      <c r="S3162" s="785">
        <f t="shared" si="474"/>
        <v>4.8499125512046346</v>
      </c>
    </row>
    <row r="3163" spans="1:19" s="5" customFormat="1" x14ac:dyDescent="0.25">
      <c r="A3163" s="190"/>
      <c r="B3163" s="196" t="s">
        <v>10426</v>
      </c>
      <c r="C3163" s="43" t="s">
        <v>3345</v>
      </c>
      <c r="D3163" s="191"/>
      <c r="E3163" s="192"/>
      <c r="F3163" s="95">
        <v>76.650000000000006</v>
      </c>
      <c r="G3163" s="791" t="s">
        <v>9601</v>
      </c>
      <c r="H3163" s="781">
        <f t="shared" si="470"/>
        <v>20.23</v>
      </c>
      <c r="I3163" s="782">
        <f t="shared" si="470"/>
        <v>10.26</v>
      </c>
      <c r="J3163" s="782">
        <f t="shared" si="470"/>
        <v>7</v>
      </c>
      <c r="K3163" s="783">
        <f t="shared" si="470"/>
        <v>5.39</v>
      </c>
      <c r="L3163" s="784">
        <f>IF(ISNUMBER(F3163),IF(LEFT(A3163,3)="Cat",VLOOKUP(A3163,'Loc Configurations Seules'!R:U,4,FALSE),VLOOKUP(G3163,'Loc Coefficients Location'!A:D,4,FALSE)),"")</f>
        <v>0.18651532340555149</v>
      </c>
      <c r="M3163" s="785">
        <f t="shared" si="471"/>
        <v>14.296399539035523</v>
      </c>
      <c r="N3163" s="786">
        <f>IF(ISNUMBER(F3163),IF(LEFT(A3163,3)="Cat",VLOOKUP(A3163,'Loc Configurations Seules'!R:V,5,FALSE),VLOOKUP(G3163,'Loc Coefficients Location'!A:E,5,FALSE)),"")</f>
        <v>9.9038652897397772E-2</v>
      </c>
      <c r="O3163" s="785">
        <f t="shared" si="472"/>
        <v>7.5913127445855402</v>
      </c>
      <c r="P3163" s="786">
        <f>IF(ISNUMBER(F3163),IF(LEFT(A3163,3)="Cat",VLOOKUP(A3163,'Loc Configurations Seules'!R:W,6,FALSE),VLOOKUP(G3163,'Loc Coefficients Location'!A:F,6,FALSE)),"")</f>
        <v>7.5421779500883954E-2</v>
      </c>
      <c r="Q3163" s="785">
        <f t="shared" si="473"/>
        <v>5.7810793987427553</v>
      </c>
      <c r="R3163" s="786">
        <f>IF(ISNUMBER(F3163),IF(LEFT(A3163,3)="Cat",VLOOKUP(A3163,'Loc Configurations Seules'!R:X,7,FALSE),VLOOKUP(G3163,'Loc Coefficients Location'!A:G,7,FALSE)),"")</f>
        <v>6.3273484033980879E-2</v>
      </c>
      <c r="S3163" s="785">
        <f t="shared" si="474"/>
        <v>4.8499125512046346</v>
      </c>
    </row>
    <row r="3164" spans="1:19" s="5" customFormat="1" ht="15.75" thickBot="1" x14ac:dyDescent="0.3">
      <c r="A3164" s="190"/>
      <c r="B3164" s="90" t="s">
        <v>10427</v>
      </c>
      <c r="C3164" s="43" t="s">
        <v>7784</v>
      </c>
      <c r="D3164" s="44"/>
      <c r="E3164" s="47"/>
      <c r="F3164" s="10">
        <v>76.650000000000006</v>
      </c>
      <c r="G3164" s="791" t="s">
        <v>9601</v>
      </c>
      <c r="H3164" s="781">
        <f t="shared" si="470"/>
        <v>20.23</v>
      </c>
      <c r="I3164" s="782">
        <f t="shared" si="470"/>
        <v>10.26</v>
      </c>
      <c r="J3164" s="782">
        <f t="shared" si="470"/>
        <v>7</v>
      </c>
      <c r="K3164" s="783">
        <f t="shared" si="470"/>
        <v>5.39</v>
      </c>
      <c r="L3164" s="784">
        <f>IF(ISNUMBER(F3164),IF(LEFT(A3164,3)="Cat",VLOOKUP(A3164,'Loc Configurations Seules'!R:U,4,FALSE),VLOOKUP(G3164,'Loc Coefficients Location'!A:D,4,FALSE)),"")</f>
        <v>0.18651532340555149</v>
      </c>
      <c r="M3164" s="785">
        <f t="shared" si="471"/>
        <v>14.296399539035523</v>
      </c>
      <c r="N3164" s="786">
        <f>IF(ISNUMBER(F3164),IF(LEFT(A3164,3)="Cat",VLOOKUP(A3164,'Loc Configurations Seules'!R:V,5,FALSE),VLOOKUP(G3164,'Loc Coefficients Location'!A:E,5,FALSE)),"")</f>
        <v>9.9038652897397772E-2</v>
      </c>
      <c r="O3164" s="785">
        <f t="shared" si="472"/>
        <v>7.5913127445855402</v>
      </c>
      <c r="P3164" s="786">
        <f>IF(ISNUMBER(F3164),IF(LEFT(A3164,3)="Cat",VLOOKUP(A3164,'Loc Configurations Seules'!R:W,6,FALSE),VLOOKUP(G3164,'Loc Coefficients Location'!A:F,6,FALSE)),"")</f>
        <v>7.5421779500883954E-2</v>
      </c>
      <c r="Q3164" s="785">
        <f t="shared" si="473"/>
        <v>5.7810793987427553</v>
      </c>
      <c r="R3164" s="786">
        <f>IF(ISNUMBER(F3164),IF(LEFT(A3164,3)="Cat",VLOOKUP(A3164,'Loc Configurations Seules'!R:X,7,FALSE),VLOOKUP(G3164,'Loc Coefficients Location'!A:G,7,FALSE)),"")</f>
        <v>6.3273484033980879E-2</v>
      </c>
      <c r="S3164" s="785">
        <f t="shared" si="474"/>
        <v>4.8499125512046346</v>
      </c>
    </row>
    <row r="3165" spans="1:19" s="5" customFormat="1" ht="15.75" thickBot="1" x14ac:dyDescent="0.3">
      <c r="A3165" s="190"/>
      <c r="B3165" s="241" t="s">
        <v>3346</v>
      </c>
      <c r="C3165" s="43" t="s">
        <v>3347</v>
      </c>
      <c r="D3165" s="44"/>
      <c r="E3165" s="69"/>
      <c r="F3165" s="95">
        <v>76.650000000000006</v>
      </c>
      <c r="G3165" s="791" t="s">
        <v>9601</v>
      </c>
      <c r="H3165" s="781">
        <f t="shared" si="470"/>
        <v>20.23</v>
      </c>
      <c r="I3165" s="782">
        <f t="shared" si="470"/>
        <v>10.26</v>
      </c>
      <c r="J3165" s="782">
        <f t="shared" si="470"/>
        <v>7</v>
      </c>
      <c r="K3165" s="783">
        <f t="shared" si="470"/>
        <v>5.39</v>
      </c>
      <c r="L3165" s="784">
        <f>IF(ISNUMBER(F3165),IF(LEFT(A3165,3)="Cat",VLOOKUP(A3165,'Loc Configurations Seules'!R:U,4,FALSE),VLOOKUP(G3165,'Loc Coefficients Location'!A:D,4,FALSE)),"")</f>
        <v>0.18651532340555149</v>
      </c>
      <c r="M3165" s="785">
        <f t="shared" si="471"/>
        <v>14.296399539035523</v>
      </c>
      <c r="N3165" s="786">
        <f>IF(ISNUMBER(F3165),IF(LEFT(A3165,3)="Cat",VLOOKUP(A3165,'Loc Configurations Seules'!R:V,5,FALSE),VLOOKUP(G3165,'Loc Coefficients Location'!A:E,5,FALSE)),"")</f>
        <v>9.9038652897397772E-2</v>
      </c>
      <c r="O3165" s="785">
        <f t="shared" si="472"/>
        <v>7.5913127445855402</v>
      </c>
      <c r="P3165" s="786">
        <f>IF(ISNUMBER(F3165),IF(LEFT(A3165,3)="Cat",VLOOKUP(A3165,'Loc Configurations Seules'!R:W,6,FALSE),VLOOKUP(G3165,'Loc Coefficients Location'!A:F,6,FALSE)),"")</f>
        <v>7.5421779500883954E-2</v>
      </c>
      <c r="Q3165" s="785">
        <f t="shared" si="473"/>
        <v>5.7810793987427553</v>
      </c>
      <c r="R3165" s="786">
        <f>IF(ISNUMBER(F3165),IF(LEFT(A3165,3)="Cat",VLOOKUP(A3165,'Loc Configurations Seules'!R:X,7,FALSE),VLOOKUP(G3165,'Loc Coefficients Location'!A:G,7,FALSE)),"")</f>
        <v>6.3273484033980879E-2</v>
      </c>
      <c r="S3165" s="785">
        <f t="shared" si="474"/>
        <v>4.8499125512046346</v>
      </c>
    </row>
    <row r="3166" spans="1:19" s="5" customFormat="1" ht="15.75" thickBot="1" x14ac:dyDescent="0.3">
      <c r="A3166" s="190"/>
      <c r="B3166" s="196" t="s">
        <v>10428</v>
      </c>
      <c r="C3166" s="43" t="s">
        <v>3348</v>
      </c>
      <c r="D3166" s="44"/>
      <c r="E3166" s="69"/>
      <c r="F3166" s="95">
        <v>76.650000000000006</v>
      </c>
      <c r="G3166" s="791" t="s">
        <v>9601</v>
      </c>
      <c r="H3166" s="781">
        <f t="shared" si="470"/>
        <v>20.23</v>
      </c>
      <c r="I3166" s="782">
        <f t="shared" si="470"/>
        <v>10.26</v>
      </c>
      <c r="J3166" s="782">
        <f t="shared" si="470"/>
        <v>7</v>
      </c>
      <c r="K3166" s="783">
        <f t="shared" si="470"/>
        <v>5.39</v>
      </c>
      <c r="L3166" s="784">
        <f>IF(ISNUMBER(F3166),IF(LEFT(A3166,3)="Cat",VLOOKUP(A3166,'Loc Configurations Seules'!R:U,4,FALSE),VLOOKUP(G3166,'Loc Coefficients Location'!A:D,4,FALSE)),"")</f>
        <v>0.18651532340555149</v>
      </c>
      <c r="M3166" s="785">
        <f t="shared" si="471"/>
        <v>14.296399539035523</v>
      </c>
      <c r="N3166" s="786">
        <f>IF(ISNUMBER(F3166),IF(LEFT(A3166,3)="Cat",VLOOKUP(A3166,'Loc Configurations Seules'!R:V,5,FALSE),VLOOKUP(G3166,'Loc Coefficients Location'!A:E,5,FALSE)),"")</f>
        <v>9.9038652897397772E-2</v>
      </c>
      <c r="O3166" s="785">
        <f t="shared" si="472"/>
        <v>7.5913127445855402</v>
      </c>
      <c r="P3166" s="786">
        <f>IF(ISNUMBER(F3166),IF(LEFT(A3166,3)="Cat",VLOOKUP(A3166,'Loc Configurations Seules'!R:W,6,FALSE),VLOOKUP(G3166,'Loc Coefficients Location'!A:F,6,FALSE)),"")</f>
        <v>7.5421779500883954E-2</v>
      </c>
      <c r="Q3166" s="785">
        <f t="shared" si="473"/>
        <v>5.7810793987427553</v>
      </c>
      <c r="R3166" s="786">
        <f>IF(ISNUMBER(F3166),IF(LEFT(A3166,3)="Cat",VLOOKUP(A3166,'Loc Configurations Seules'!R:X,7,FALSE),VLOOKUP(G3166,'Loc Coefficients Location'!A:G,7,FALSE)),"")</f>
        <v>6.3273484033980879E-2</v>
      </c>
      <c r="S3166" s="785">
        <f t="shared" si="474"/>
        <v>4.8499125512046346</v>
      </c>
    </row>
    <row r="3167" spans="1:19" s="5" customFormat="1" ht="15.75" thickBot="1" x14ac:dyDescent="0.3">
      <c r="A3167" s="190"/>
      <c r="B3167" s="196" t="s">
        <v>10429</v>
      </c>
      <c r="C3167" s="43" t="s">
        <v>3349</v>
      </c>
      <c r="D3167" s="44"/>
      <c r="E3167" s="69"/>
      <c r="F3167" s="95">
        <v>76.650000000000006</v>
      </c>
      <c r="G3167" s="791" t="s">
        <v>9601</v>
      </c>
      <c r="H3167" s="781">
        <f t="shared" si="470"/>
        <v>20.23</v>
      </c>
      <c r="I3167" s="782">
        <f t="shared" si="470"/>
        <v>10.26</v>
      </c>
      <c r="J3167" s="782">
        <f t="shared" si="470"/>
        <v>7</v>
      </c>
      <c r="K3167" s="783">
        <f t="shared" si="470"/>
        <v>5.39</v>
      </c>
      <c r="L3167" s="784">
        <f>IF(ISNUMBER(F3167),IF(LEFT(A3167,3)="Cat",VLOOKUP(A3167,'Loc Configurations Seules'!R:U,4,FALSE),VLOOKUP(G3167,'Loc Coefficients Location'!A:D,4,FALSE)),"")</f>
        <v>0.18651532340555149</v>
      </c>
      <c r="M3167" s="785">
        <f t="shared" si="471"/>
        <v>14.296399539035523</v>
      </c>
      <c r="N3167" s="786">
        <f>IF(ISNUMBER(F3167),IF(LEFT(A3167,3)="Cat",VLOOKUP(A3167,'Loc Configurations Seules'!R:V,5,FALSE),VLOOKUP(G3167,'Loc Coefficients Location'!A:E,5,FALSE)),"")</f>
        <v>9.9038652897397772E-2</v>
      </c>
      <c r="O3167" s="785">
        <f t="shared" si="472"/>
        <v>7.5913127445855402</v>
      </c>
      <c r="P3167" s="786">
        <f>IF(ISNUMBER(F3167),IF(LEFT(A3167,3)="Cat",VLOOKUP(A3167,'Loc Configurations Seules'!R:W,6,FALSE),VLOOKUP(G3167,'Loc Coefficients Location'!A:F,6,FALSE)),"")</f>
        <v>7.5421779500883954E-2</v>
      </c>
      <c r="Q3167" s="785">
        <f t="shared" si="473"/>
        <v>5.7810793987427553</v>
      </c>
      <c r="R3167" s="786">
        <f>IF(ISNUMBER(F3167),IF(LEFT(A3167,3)="Cat",VLOOKUP(A3167,'Loc Configurations Seules'!R:X,7,FALSE),VLOOKUP(G3167,'Loc Coefficients Location'!A:G,7,FALSE)),"")</f>
        <v>6.3273484033980879E-2</v>
      </c>
      <c r="S3167" s="785">
        <f t="shared" si="474"/>
        <v>4.8499125512046346</v>
      </c>
    </row>
    <row r="3168" spans="1:19" s="5" customFormat="1" ht="15.75" thickBot="1" x14ac:dyDescent="0.3">
      <c r="A3168" s="190"/>
      <c r="B3168" s="196" t="s">
        <v>10430</v>
      </c>
      <c r="C3168" s="43" t="s">
        <v>3350</v>
      </c>
      <c r="D3168" s="44"/>
      <c r="E3168" s="69"/>
      <c r="F3168" s="95">
        <v>76.650000000000006</v>
      </c>
      <c r="G3168" s="791" t="s">
        <v>9601</v>
      </c>
      <c r="H3168" s="781">
        <f t="shared" si="470"/>
        <v>20.23</v>
      </c>
      <c r="I3168" s="782">
        <f t="shared" si="470"/>
        <v>10.26</v>
      </c>
      <c r="J3168" s="782">
        <f t="shared" si="470"/>
        <v>7</v>
      </c>
      <c r="K3168" s="783">
        <f t="shared" si="470"/>
        <v>5.39</v>
      </c>
      <c r="L3168" s="784">
        <f>IF(ISNUMBER(F3168),IF(LEFT(A3168,3)="Cat",VLOOKUP(A3168,'Loc Configurations Seules'!R:U,4,FALSE),VLOOKUP(G3168,'Loc Coefficients Location'!A:D,4,FALSE)),"")</f>
        <v>0.18651532340555149</v>
      </c>
      <c r="M3168" s="785">
        <f t="shared" si="471"/>
        <v>14.296399539035523</v>
      </c>
      <c r="N3168" s="786">
        <f>IF(ISNUMBER(F3168),IF(LEFT(A3168,3)="Cat",VLOOKUP(A3168,'Loc Configurations Seules'!R:V,5,FALSE),VLOOKUP(G3168,'Loc Coefficients Location'!A:E,5,FALSE)),"")</f>
        <v>9.9038652897397772E-2</v>
      </c>
      <c r="O3168" s="785">
        <f t="shared" si="472"/>
        <v>7.5913127445855402</v>
      </c>
      <c r="P3168" s="786">
        <f>IF(ISNUMBER(F3168),IF(LEFT(A3168,3)="Cat",VLOOKUP(A3168,'Loc Configurations Seules'!R:W,6,FALSE),VLOOKUP(G3168,'Loc Coefficients Location'!A:F,6,FALSE)),"")</f>
        <v>7.5421779500883954E-2</v>
      </c>
      <c r="Q3168" s="785">
        <f t="shared" si="473"/>
        <v>5.7810793987427553</v>
      </c>
      <c r="R3168" s="786">
        <f>IF(ISNUMBER(F3168),IF(LEFT(A3168,3)="Cat",VLOOKUP(A3168,'Loc Configurations Seules'!R:X,7,FALSE),VLOOKUP(G3168,'Loc Coefficients Location'!A:G,7,FALSE)),"")</f>
        <v>6.3273484033980879E-2</v>
      </c>
      <c r="S3168" s="785">
        <f t="shared" si="474"/>
        <v>4.8499125512046346</v>
      </c>
    </row>
    <row r="3169" spans="1:19" s="5" customFormat="1" ht="15.75" thickBot="1" x14ac:dyDescent="0.3">
      <c r="A3169" s="190"/>
      <c r="B3169" s="196" t="s">
        <v>10431</v>
      </c>
      <c r="C3169" s="43" t="s">
        <v>3351</v>
      </c>
      <c r="D3169" s="44"/>
      <c r="E3169" s="69"/>
      <c r="F3169" s="95">
        <v>76.650000000000006</v>
      </c>
      <c r="G3169" s="791" t="s">
        <v>9601</v>
      </c>
      <c r="H3169" s="781">
        <f t="shared" si="470"/>
        <v>20.23</v>
      </c>
      <c r="I3169" s="782">
        <f t="shared" si="470"/>
        <v>10.26</v>
      </c>
      <c r="J3169" s="782">
        <f t="shared" si="470"/>
        <v>7</v>
      </c>
      <c r="K3169" s="783">
        <f t="shared" si="470"/>
        <v>5.39</v>
      </c>
      <c r="L3169" s="784">
        <f>IF(ISNUMBER(F3169),IF(LEFT(A3169,3)="Cat",VLOOKUP(A3169,'Loc Configurations Seules'!R:U,4,FALSE),VLOOKUP(G3169,'Loc Coefficients Location'!A:D,4,FALSE)),"")</f>
        <v>0.18651532340555149</v>
      </c>
      <c r="M3169" s="785">
        <f t="shared" si="471"/>
        <v>14.296399539035523</v>
      </c>
      <c r="N3169" s="786">
        <f>IF(ISNUMBER(F3169),IF(LEFT(A3169,3)="Cat",VLOOKUP(A3169,'Loc Configurations Seules'!R:V,5,FALSE),VLOOKUP(G3169,'Loc Coefficients Location'!A:E,5,FALSE)),"")</f>
        <v>9.9038652897397772E-2</v>
      </c>
      <c r="O3169" s="785">
        <f t="shared" si="472"/>
        <v>7.5913127445855402</v>
      </c>
      <c r="P3169" s="786">
        <f>IF(ISNUMBER(F3169),IF(LEFT(A3169,3)="Cat",VLOOKUP(A3169,'Loc Configurations Seules'!R:W,6,FALSE),VLOOKUP(G3169,'Loc Coefficients Location'!A:F,6,FALSE)),"")</f>
        <v>7.5421779500883954E-2</v>
      </c>
      <c r="Q3169" s="785">
        <f t="shared" si="473"/>
        <v>5.7810793987427553</v>
      </c>
      <c r="R3169" s="786">
        <f>IF(ISNUMBER(F3169),IF(LEFT(A3169,3)="Cat",VLOOKUP(A3169,'Loc Configurations Seules'!R:X,7,FALSE),VLOOKUP(G3169,'Loc Coefficients Location'!A:G,7,FALSE)),"")</f>
        <v>6.3273484033980879E-2</v>
      </c>
      <c r="S3169" s="785">
        <f t="shared" si="474"/>
        <v>4.8499125512046346</v>
      </c>
    </row>
    <row r="3170" spans="1:19" s="5" customFormat="1" ht="15.75" thickBot="1" x14ac:dyDescent="0.3">
      <c r="A3170" s="190"/>
      <c r="B3170" s="196" t="s">
        <v>10432</v>
      </c>
      <c r="C3170" s="43" t="s">
        <v>3352</v>
      </c>
      <c r="D3170" s="44"/>
      <c r="E3170" s="69"/>
      <c r="F3170" s="95">
        <v>76.650000000000006</v>
      </c>
      <c r="G3170" s="791" t="s">
        <v>9601</v>
      </c>
      <c r="H3170" s="781">
        <f t="shared" si="470"/>
        <v>20.23</v>
      </c>
      <c r="I3170" s="782">
        <f t="shared" si="470"/>
        <v>10.26</v>
      </c>
      <c r="J3170" s="782">
        <f t="shared" si="470"/>
        <v>7</v>
      </c>
      <c r="K3170" s="783">
        <f t="shared" si="470"/>
        <v>5.39</v>
      </c>
      <c r="L3170" s="784">
        <f>IF(ISNUMBER(F3170),IF(LEFT(A3170,3)="Cat",VLOOKUP(A3170,'Loc Configurations Seules'!R:U,4,FALSE),VLOOKUP(G3170,'Loc Coefficients Location'!A:D,4,FALSE)),"")</f>
        <v>0.18651532340555149</v>
      </c>
      <c r="M3170" s="785">
        <f t="shared" si="471"/>
        <v>14.296399539035523</v>
      </c>
      <c r="N3170" s="786">
        <f>IF(ISNUMBER(F3170),IF(LEFT(A3170,3)="Cat",VLOOKUP(A3170,'Loc Configurations Seules'!R:V,5,FALSE),VLOOKUP(G3170,'Loc Coefficients Location'!A:E,5,FALSE)),"")</f>
        <v>9.9038652897397772E-2</v>
      </c>
      <c r="O3170" s="785">
        <f t="shared" si="472"/>
        <v>7.5913127445855402</v>
      </c>
      <c r="P3170" s="786">
        <f>IF(ISNUMBER(F3170),IF(LEFT(A3170,3)="Cat",VLOOKUP(A3170,'Loc Configurations Seules'!R:W,6,FALSE),VLOOKUP(G3170,'Loc Coefficients Location'!A:F,6,FALSE)),"")</f>
        <v>7.5421779500883954E-2</v>
      </c>
      <c r="Q3170" s="785">
        <f t="shared" si="473"/>
        <v>5.7810793987427553</v>
      </c>
      <c r="R3170" s="786">
        <f>IF(ISNUMBER(F3170),IF(LEFT(A3170,3)="Cat",VLOOKUP(A3170,'Loc Configurations Seules'!R:X,7,FALSE),VLOOKUP(G3170,'Loc Coefficients Location'!A:G,7,FALSE)),"")</f>
        <v>6.3273484033980879E-2</v>
      </c>
      <c r="S3170" s="785">
        <f t="shared" si="474"/>
        <v>4.8499125512046346</v>
      </c>
    </row>
    <row r="3171" spans="1:19" s="5" customFormat="1" ht="15.75" thickBot="1" x14ac:dyDescent="0.3">
      <c r="A3171" s="190"/>
      <c r="B3171" s="196" t="s">
        <v>10433</v>
      </c>
      <c r="C3171" s="43" t="s">
        <v>3353</v>
      </c>
      <c r="D3171" s="44"/>
      <c r="E3171" s="69"/>
      <c r="F3171" s="95">
        <v>76.650000000000006</v>
      </c>
      <c r="G3171" s="791" t="s">
        <v>9601</v>
      </c>
      <c r="H3171" s="781">
        <f t="shared" si="470"/>
        <v>20.23</v>
      </c>
      <c r="I3171" s="782">
        <f t="shared" si="470"/>
        <v>10.26</v>
      </c>
      <c r="J3171" s="782">
        <f t="shared" si="470"/>
        <v>7</v>
      </c>
      <c r="K3171" s="783">
        <f t="shared" si="470"/>
        <v>5.39</v>
      </c>
      <c r="L3171" s="784">
        <f>IF(ISNUMBER(F3171),IF(LEFT(A3171,3)="Cat",VLOOKUP(A3171,'Loc Configurations Seules'!R:U,4,FALSE),VLOOKUP(G3171,'Loc Coefficients Location'!A:D,4,FALSE)),"")</f>
        <v>0.18651532340555149</v>
      </c>
      <c r="M3171" s="785">
        <f t="shared" si="471"/>
        <v>14.296399539035523</v>
      </c>
      <c r="N3171" s="786">
        <f>IF(ISNUMBER(F3171),IF(LEFT(A3171,3)="Cat",VLOOKUP(A3171,'Loc Configurations Seules'!R:V,5,FALSE),VLOOKUP(G3171,'Loc Coefficients Location'!A:E,5,FALSE)),"")</f>
        <v>9.9038652897397772E-2</v>
      </c>
      <c r="O3171" s="785">
        <f t="shared" si="472"/>
        <v>7.5913127445855402</v>
      </c>
      <c r="P3171" s="786">
        <f>IF(ISNUMBER(F3171),IF(LEFT(A3171,3)="Cat",VLOOKUP(A3171,'Loc Configurations Seules'!R:W,6,FALSE),VLOOKUP(G3171,'Loc Coefficients Location'!A:F,6,FALSE)),"")</f>
        <v>7.5421779500883954E-2</v>
      </c>
      <c r="Q3171" s="785">
        <f t="shared" si="473"/>
        <v>5.7810793987427553</v>
      </c>
      <c r="R3171" s="786">
        <f>IF(ISNUMBER(F3171),IF(LEFT(A3171,3)="Cat",VLOOKUP(A3171,'Loc Configurations Seules'!R:X,7,FALSE),VLOOKUP(G3171,'Loc Coefficients Location'!A:G,7,FALSE)),"")</f>
        <v>6.3273484033980879E-2</v>
      </c>
      <c r="S3171" s="785">
        <f t="shared" si="474"/>
        <v>4.8499125512046346</v>
      </c>
    </row>
    <row r="3172" spans="1:19" s="5" customFormat="1" ht="15.75" thickBot="1" x14ac:dyDescent="0.3">
      <c r="A3172" s="190"/>
      <c r="B3172" s="196" t="s">
        <v>10434</v>
      </c>
      <c r="C3172" s="56" t="s">
        <v>3354</v>
      </c>
      <c r="D3172" s="57"/>
      <c r="E3172" s="54"/>
      <c r="F3172" s="95">
        <v>76.650000000000006</v>
      </c>
      <c r="G3172" s="791" t="s">
        <v>9601</v>
      </c>
      <c r="H3172" s="781">
        <f t="shared" si="470"/>
        <v>20.23</v>
      </c>
      <c r="I3172" s="782">
        <f t="shared" si="470"/>
        <v>10.26</v>
      </c>
      <c r="J3172" s="782">
        <f t="shared" si="470"/>
        <v>7</v>
      </c>
      <c r="K3172" s="783">
        <f t="shared" si="470"/>
        <v>5.39</v>
      </c>
      <c r="L3172" s="784">
        <f>IF(ISNUMBER(F3172),IF(LEFT(A3172,3)="Cat",VLOOKUP(A3172,'Loc Configurations Seules'!R:U,4,FALSE),VLOOKUP(G3172,'Loc Coefficients Location'!A:D,4,FALSE)),"")</f>
        <v>0.18651532340555149</v>
      </c>
      <c r="M3172" s="785">
        <f t="shared" si="471"/>
        <v>14.296399539035523</v>
      </c>
      <c r="N3172" s="786">
        <f>IF(ISNUMBER(F3172),IF(LEFT(A3172,3)="Cat",VLOOKUP(A3172,'Loc Configurations Seules'!R:V,5,FALSE),VLOOKUP(G3172,'Loc Coefficients Location'!A:E,5,FALSE)),"")</f>
        <v>9.9038652897397772E-2</v>
      </c>
      <c r="O3172" s="785">
        <f t="shared" si="472"/>
        <v>7.5913127445855402</v>
      </c>
      <c r="P3172" s="786">
        <f>IF(ISNUMBER(F3172),IF(LEFT(A3172,3)="Cat",VLOOKUP(A3172,'Loc Configurations Seules'!R:W,6,FALSE),VLOOKUP(G3172,'Loc Coefficients Location'!A:F,6,FALSE)),"")</f>
        <v>7.5421779500883954E-2</v>
      </c>
      <c r="Q3172" s="785">
        <f t="shared" si="473"/>
        <v>5.7810793987427553</v>
      </c>
      <c r="R3172" s="786">
        <f>IF(ISNUMBER(F3172),IF(LEFT(A3172,3)="Cat",VLOOKUP(A3172,'Loc Configurations Seules'!R:X,7,FALSE),VLOOKUP(G3172,'Loc Coefficients Location'!A:G,7,FALSE)),"")</f>
        <v>6.3273484033980879E-2</v>
      </c>
      <c r="S3172" s="785">
        <f t="shared" si="474"/>
        <v>4.8499125512046346</v>
      </c>
    </row>
    <row r="3173" spans="1:19" s="5" customFormat="1" ht="15.75" thickBot="1" x14ac:dyDescent="0.3">
      <c r="A3173" s="214"/>
      <c r="B3173" s="196" t="s">
        <v>10435</v>
      </c>
      <c r="C3173" s="56" t="s">
        <v>3371</v>
      </c>
      <c r="D3173" s="57"/>
      <c r="E3173" s="54"/>
      <c r="F3173" s="95">
        <v>76.650000000000006</v>
      </c>
      <c r="G3173" s="791" t="s">
        <v>9601</v>
      </c>
      <c r="H3173" s="781">
        <f t="shared" si="470"/>
        <v>20.23</v>
      </c>
      <c r="I3173" s="782">
        <f t="shared" si="470"/>
        <v>10.26</v>
      </c>
      <c r="J3173" s="782">
        <f t="shared" si="470"/>
        <v>7</v>
      </c>
      <c r="K3173" s="783">
        <f t="shared" si="470"/>
        <v>5.39</v>
      </c>
      <c r="L3173" s="784">
        <f>IF(ISNUMBER(F3173),IF(LEFT(A3173,3)="Cat",VLOOKUP(A3173,'Loc Configurations Seules'!R:U,4,FALSE),VLOOKUP(G3173,'Loc Coefficients Location'!A:D,4,FALSE)),"")</f>
        <v>0.18651532340555149</v>
      </c>
      <c r="M3173" s="785">
        <f t="shared" si="471"/>
        <v>14.296399539035523</v>
      </c>
      <c r="N3173" s="786">
        <f>IF(ISNUMBER(F3173),IF(LEFT(A3173,3)="Cat",VLOOKUP(A3173,'Loc Configurations Seules'!R:V,5,FALSE),VLOOKUP(G3173,'Loc Coefficients Location'!A:E,5,FALSE)),"")</f>
        <v>9.9038652897397772E-2</v>
      </c>
      <c r="O3173" s="785">
        <f t="shared" si="472"/>
        <v>7.5913127445855402</v>
      </c>
      <c r="P3173" s="786">
        <f>IF(ISNUMBER(F3173),IF(LEFT(A3173,3)="Cat",VLOOKUP(A3173,'Loc Configurations Seules'!R:W,6,FALSE),VLOOKUP(G3173,'Loc Coefficients Location'!A:F,6,FALSE)),"")</f>
        <v>7.5421779500883954E-2</v>
      </c>
      <c r="Q3173" s="785">
        <f t="shared" si="473"/>
        <v>5.7810793987427553</v>
      </c>
      <c r="R3173" s="786">
        <f>IF(ISNUMBER(F3173),IF(LEFT(A3173,3)="Cat",VLOOKUP(A3173,'Loc Configurations Seules'!R:X,7,FALSE),VLOOKUP(G3173,'Loc Coefficients Location'!A:G,7,FALSE)),"")</f>
        <v>6.3273484033980879E-2</v>
      </c>
      <c r="S3173" s="785">
        <f t="shared" si="474"/>
        <v>4.8499125512046346</v>
      </c>
    </row>
    <row r="3174" spans="1:19" s="5" customFormat="1" ht="15.75" thickBot="1" x14ac:dyDescent="0.3">
      <c r="A3174" s="235" t="s">
        <v>3355</v>
      </c>
      <c r="B3174" s="236" t="s">
        <v>3356</v>
      </c>
      <c r="C3174" s="237" t="s">
        <v>3357</v>
      </c>
      <c r="D3174" s="238"/>
      <c r="E3174" s="311"/>
      <c r="F3174" s="95">
        <v>371.7</v>
      </c>
      <c r="G3174" s="791" t="s">
        <v>9601</v>
      </c>
      <c r="H3174" s="781">
        <f t="shared" si="470"/>
        <v>98.1</v>
      </c>
      <c r="I3174" s="782">
        <f t="shared" si="470"/>
        <v>49.75</v>
      </c>
      <c r="J3174" s="782">
        <f t="shared" si="470"/>
        <v>33.96</v>
      </c>
      <c r="K3174" s="783">
        <f t="shared" si="470"/>
        <v>26.11</v>
      </c>
      <c r="L3174" s="784">
        <f>IF(ISNUMBER(F3174),IF(LEFT(A3174,3)="Cat",VLOOKUP(A3174,'Loc Configurations Seules'!R:U,4,FALSE),VLOOKUP(G3174,'Loc Coefficients Location'!A:D,4,FALSE)),"")</f>
        <v>0.18651532340555149</v>
      </c>
      <c r="M3174" s="785">
        <f t="shared" si="471"/>
        <v>69.327745709843484</v>
      </c>
      <c r="N3174" s="786">
        <f>IF(ISNUMBER(F3174),IF(LEFT(A3174,3)="Cat",VLOOKUP(A3174,'Loc Configurations Seules'!R:V,5,FALSE),VLOOKUP(G3174,'Loc Coefficients Location'!A:E,5,FALSE)),"")</f>
        <v>9.9038652897397772E-2</v>
      </c>
      <c r="O3174" s="785">
        <f t="shared" si="472"/>
        <v>36.812667281962753</v>
      </c>
      <c r="P3174" s="786">
        <f>IF(ISNUMBER(F3174),IF(LEFT(A3174,3)="Cat",VLOOKUP(A3174,'Loc Configurations Seules'!R:W,6,FALSE),VLOOKUP(G3174,'Loc Coefficients Location'!A:F,6,FALSE)),"")</f>
        <v>7.5421779500883954E-2</v>
      </c>
      <c r="Q3174" s="785">
        <f t="shared" si="473"/>
        <v>28.034275440478563</v>
      </c>
      <c r="R3174" s="786">
        <f>IF(ISNUMBER(F3174),IF(LEFT(A3174,3)="Cat",VLOOKUP(A3174,'Loc Configurations Seules'!R:X,7,FALSE),VLOOKUP(G3174,'Loc Coefficients Location'!A:G,7,FALSE)),"")</f>
        <v>6.3273484033980879E-2</v>
      </c>
      <c r="S3174" s="785">
        <f t="shared" si="474"/>
        <v>23.518754015430691</v>
      </c>
    </row>
    <row r="3175" spans="1:19" s="5" customFormat="1" ht="15.75" thickBot="1" x14ac:dyDescent="0.3">
      <c r="A3175" s="190"/>
      <c r="B3175" s="196" t="s">
        <v>10436</v>
      </c>
      <c r="C3175" s="43" t="s">
        <v>9312</v>
      </c>
      <c r="D3175" s="191"/>
      <c r="E3175" s="192"/>
      <c r="F3175" s="95">
        <v>85.05</v>
      </c>
      <c r="G3175" s="791" t="s">
        <v>9601</v>
      </c>
      <c r="H3175" s="781">
        <f t="shared" si="470"/>
        <v>22.45</v>
      </c>
      <c r="I3175" s="782">
        <f t="shared" si="470"/>
        <v>11.38</v>
      </c>
      <c r="J3175" s="782">
        <f t="shared" si="470"/>
        <v>7.77</v>
      </c>
      <c r="K3175" s="783">
        <f t="shared" si="470"/>
        <v>5.98</v>
      </c>
      <c r="L3175" s="784">
        <f>IF(ISNUMBER(F3175),IF(LEFT(A3175,3)="Cat",VLOOKUP(A3175,'Loc Configurations Seules'!R:U,4,FALSE),VLOOKUP(G3175,'Loc Coefficients Location'!A:D,4,FALSE)),"")</f>
        <v>0.18651532340555149</v>
      </c>
      <c r="M3175" s="785">
        <f t="shared" si="471"/>
        <v>15.863128255642154</v>
      </c>
      <c r="N3175" s="786">
        <f>IF(ISNUMBER(F3175),IF(LEFT(A3175,3)="Cat",VLOOKUP(A3175,'Loc Configurations Seules'!R:V,5,FALSE),VLOOKUP(G3175,'Loc Coefficients Location'!A:E,5,FALSE)),"")</f>
        <v>9.9038652897397772E-2</v>
      </c>
      <c r="O3175" s="785">
        <f t="shared" si="472"/>
        <v>8.4232374289236809</v>
      </c>
      <c r="P3175" s="786">
        <f>IF(ISNUMBER(F3175),IF(LEFT(A3175,3)="Cat",VLOOKUP(A3175,'Loc Configurations Seules'!R:W,6,FALSE),VLOOKUP(G3175,'Loc Coefficients Location'!A:F,6,FALSE)),"")</f>
        <v>7.5421779500883954E-2</v>
      </c>
      <c r="Q3175" s="785">
        <f t="shared" si="473"/>
        <v>6.4146223465501802</v>
      </c>
      <c r="R3175" s="786">
        <f>IF(ISNUMBER(F3175),IF(LEFT(A3175,3)="Cat",VLOOKUP(A3175,'Loc Configurations Seules'!R:X,7,FALSE),VLOOKUP(G3175,'Loc Coefficients Location'!A:G,7,FALSE)),"")</f>
        <v>6.3273484033980879E-2</v>
      </c>
      <c r="S3175" s="785">
        <f t="shared" si="474"/>
        <v>5.3814098170900735</v>
      </c>
    </row>
    <row r="3176" spans="1:19" s="5" customFormat="1" ht="15.75" thickBot="1" x14ac:dyDescent="0.3">
      <c r="A3176" s="205" t="s">
        <v>3358</v>
      </c>
      <c r="B3176" s="200" t="s">
        <v>3359</v>
      </c>
      <c r="C3176" s="201" t="s">
        <v>3360</v>
      </c>
      <c r="D3176" s="275"/>
      <c r="E3176" s="465"/>
      <c r="F3176" s="95">
        <v>85.05</v>
      </c>
      <c r="G3176" s="791" t="s">
        <v>9601</v>
      </c>
      <c r="H3176" s="781">
        <f t="shared" si="470"/>
        <v>22.45</v>
      </c>
      <c r="I3176" s="782">
        <f t="shared" si="470"/>
        <v>11.38</v>
      </c>
      <c r="J3176" s="782">
        <f t="shared" si="470"/>
        <v>7.77</v>
      </c>
      <c r="K3176" s="783">
        <f t="shared" si="470"/>
        <v>5.98</v>
      </c>
      <c r="L3176" s="784">
        <f>IF(ISNUMBER(F3176),IF(LEFT(A3176,3)="Cat",VLOOKUP(A3176,'Loc Configurations Seules'!R:U,4,FALSE),VLOOKUP(G3176,'Loc Coefficients Location'!A:D,4,FALSE)),"")</f>
        <v>0.18651532340555149</v>
      </c>
      <c r="M3176" s="785">
        <f t="shared" si="471"/>
        <v>15.863128255642154</v>
      </c>
      <c r="N3176" s="786">
        <f>IF(ISNUMBER(F3176),IF(LEFT(A3176,3)="Cat",VLOOKUP(A3176,'Loc Configurations Seules'!R:V,5,FALSE),VLOOKUP(G3176,'Loc Coefficients Location'!A:E,5,FALSE)),"")</f>
        <v>9.9038652897397772E-2</v>
      </c>
      <c r="O3176" s="785">
        <f t="shared" si="472"/>
        <v>8.4232374289236809</v>
      </c>
      <c r="P3176" s="786">
        <f>IF(ISNUMBER(F3176),IF(LEFT(A3176,3)="Cat",VLOOKUP(A3176,'Loc Configurations Seules'!R:W,6,FALSE),VLOOKUP(G3176,'Loc Coefficients Location'!A:F,6,FALSE)),"")</f>
        <v>7.5421779500883954E-2</v>
      </c>
      <c r="Q3176" s="785">
        <f t="shared" si="473"/>
        <v>6.4146223465501802</v>
      </c>
      <c r="R3176" s="786">
        <f>IF(ISNUMBER(F3176),IF(LEFT(A3176,3)="Cat",VLOOKUP(A3176,'Loc Configurations Seules'!R:X,7,FALSE),VLOOKUP(G3176,'Loc Coefficients Location'!A:G,7,FALSE)),"")</f>
        <v>6.3273484033980879E-2</v>
      </c>
      <c r="S3176" s="785">
        <f t="shared" si="474"/>
        <v>5.3814098170900735</v>
      </c>
    </row>
    <row r="3177" spans="1:19" s="5" customFormat="1" ht="15.75" thickBot="1" x14ac:dyDescent="0.3">
      <c r="A3177" s="273" t="s">
        <v>3361</v>
      </c>
      <c r="B3177" s="283" t="s">
        <v>10437</v>
      </c>
      <c r="C3177" s="284" t="s">
        <v>3362</v>
      </c>
      <c r="D3177" s="285"/>
      <c r="E3177" s="286"/>
      <c r="F3177" s="95">
        <v>132.30000000000001</v>
      </c>
      <c r="G3177" s="791" t="s">
        <v>9601</v>
      </c>
      <c r="H3177" s="781">
        <f t="shared" si="470"/>
        <v>34.92</v>
      </c>
      <c r="I3177" s="782">
        <f t="shared" si="470"/>
        <v>17.71</v>
      </c>
      <c r="J3177" s="782">
        <f t="shared" si="470"/>
        <v>12.09</v>
      </c>
      <c r="K3177" s="783">
        <f t="shared" si="470"/>
        <v>9.2899999999999991</v>
      </c>
      <c r="L3177" s="784">
        <f>IF(ISNUMBER(F3177),IF(LEFT(A3177,3)="Cat",VLOOKUP(A3177,'Loc Configurations Seules'!R:U,4,FALSE),VLOOKUP(G3177,'Loc Coefficients Location'!A:D,4,FALSE)),"")</f>
        <v>0.18651532340555149</v>
      </c>
      <c r="M3177" s="785">
        <f t="shared" si="471"/>
        <v>24.675977286554463</v>
      </c>
      <c r="N3177" s="786">
        <f>IF(ISNUMBER(F3177),IF(LEFT(A3177,3)="Cat",VLOOKUP(A3177,'Loc Configurations Seules'!R:V,5,FALSE),VLOOKUP(G3177,'Loc Coefficients Location'!A:E,5,FALSE)),"")</f>
        <v>9.9038652897397772E-2</v>
      </c>
      <c r="O3177" s="785">
        <f t="shared" si="472"/>
        <v>13.102813778325727</v>
      </c>
      <c r="P3177" s="786">
        <f>IF(ISNUMBER(F3177),IF(LEFT(A3177,3)="Cat",VLOOKUP(A3177,'Loc Configurations Seules'!R:W,6,FALSE),VLOOKUP(G3177,'Loc Coefficients Location'!A:F,6,FALSE)),"")</f>
        <v>7.5421779500883954E-2</v>
      </c>
      <c r="Q3177" s="785">
        <f t="shared" si="473"/>
        <v>9.9783014279669473</v>
      </c>
      <c r="R3177" s="786">
        <f>IF(ISNUMBER(F3177),IF(LEFT(A3177,3)="Cat",VLOOKUP(A3177,'Loc Configurations Seules'!R:X,7,FALSE),VLOOKUP(G3177,'Loc Coefficients Location'!A:G,7,FALSE)),"")</f>
        <v>6.3273484033980879E-2</v>
      </c>
      <c r="S3177" s="785">
        <f t="shared" si="474"/>
        <v>8.3710819376956707</v>
      </c>
    </row>
    <row r="3178" spans="1:19" s="5" customFormat="1" ht="15.75" thickBot="1" x14ac:dyDescent="0.3">
      <c r="A3178" s="190"/>
      <c r="B3178" s="109" t="s">
        <v>10438</v>
      </c>
      <c r="C3178" s="282" t="s">
        <v>3363</v>
      </c>
      <c r="D3178" s="288"/>
      <c r="E3178" s="289"/>
      <c r="F3178" s="95">
        <v>132.30000000000001</v>
      </c>
      <c r="G3178" s="791" t="s">
        <v>9601</v>
      </c>
      <c r="H3178" s="781">
        <f t="shared" si="470"/>
        <v>34.92</v>
      </c>
      <c r="I3178" s="782">
        <f t="shared" si="470"/>
        <v>17.71</v>
      </c>
      <c r="J3178" s="782">
        <f t="shared" si="470"/>
        <v>12.09</v>
      </c>
      <c r="K3178" s="783">
        <f t="shared" si="470"/>
        <v>9.2899999999999991</v>
      </c>
      <c r="L3178" s="784">
        <f>IF(ISNUMBER(F3178),IF(LEFT(A3178,3)="Cat",VLOOKUP(A3178,'Loc Configurations Seules'!R:U,4,FALSE),VLOOKUP(G3178,'Loc Coefficients Location'!A:D,4,FALSE)),"")</f>
        <v>0.18651532340555149</v>
      </c>
      <c r="M3178" s="785">
        <f t="shared" si="471"/>
        <v>24.675977286554463</v>
      </c>
      <c r="N3178" s="786">
        <f>IF(ISNUMBER(F3178),IF(LEFT(A3178,3)="Cat",VLOOKUP(A3178,'Loc Configurations Seules'!R:V,5,FALSE),VLOOKUP(G3178,'Loc Coefficients Location'!A:E,5,FALSE)),"")</f>
        <v>9.9038652897397772E-2</v>
      </c>
      <c r="O3178" s="785">
        <f t="shared" si="472"/>
        <v>13.102813778325727</v>
      </c>
      <c r="P3178" s="786">
        <f>IF(ISNUMBER(F3178),IF(LEFT(A3178,3)="Cat",VLOOKUP(A3178,'Loc Configurations Seules'!R:W,6,FALSE),VLOOKUP(G3178,'Loc Coefficients Location'!A:F,6,FALSE)),"")</f>
        <v>7.5421779500883954E-2</v>
      </c>
      <c r="Q3178" s="785">
        <f t="shared" si="473"/>
        <v>9.9783014279669473</v>
      </c>
      <c r="R3178" s="786">
        <f>IF(ISNUMBER(F3178),IF(LEFT(A3178,3)="Cat",VLOOKUP(A3178,'Loc Configurations Seules'!R:X,7,FALSE),VLOOKUP(G3178,'Loc Coefficients Location'!A:G,7,FALSE)),"")</f>
        <v>6.3273484033980879E-2</v>
      </c>
      <c r="S3178" s="785">
        <f t="shared" si="474"/>
        <v>8.3710819376956707</v>
      </c>
    </row>
    <row r="3179" spans="1:19" s="5" customFormat="1" ht="15.75" thickBot="1" x14ac:dyDescent="0.3">
      <c r="A3179" s="190"/>
      <c r="B3179" s="90" t="s">
        <v>10439</v>
      </c>
      <c r="C3179" s="43" t="s">
        <v>7785</v>
      </c>
      <c r="D3179" s="44"/>
      <c r="E3179" s="47"/>
      <c r="F3179" s="95">
        <v>132.30000000000001</v>
      </c>
      <c r="G3179" s="791" t="s">
        <v>9601</v>
      </c>
      <c r="H3179" s="781">
        <f t="shared" si="470"/>
        <v>34.92</v>
      </c>
      <c r="I3179" s="782">
        <f t="shared" si="470"/>
        <v>17.71</v>
      </c>
      <c r="J3179" s="782">
        <f t="shared" si="470"/>
        <v>12.09</v>
      </c>
      <c r="K3179" s="783">
        <f t="shared" si="470"/>
        <v>9.2899999999999991</v>
      </c>
      <c r="L3179" s="784">
        <f>IF(ISNUMBER(F3179),IF(LEFT(A3179,3)="Cat",VLOOKUP(A3179,'Loc Configurations Seules'!R:U,4,FALSE),VLOOKUP(G3179,'Loc Coefficients Location'!A:D,4,FALSE)),"")</f>
        <v>0.18651532340555149</v>
      </c>
      <c r="M3179" s="785">
        <f t="shared" si="471"/>
        <v>24.675977286554463</v>
      </c>
      <c r="N3179" s="786">
        <f>IF(ISNUMBER(F3179),IF(LEFT(A3179,3)="Cat",VLOOKUP(A3179,'Loc Configurations Seules'!R:V,5,FALSE),VLOOKUP(G3179,'Loc Coefficients Location'!A:E,5,FALSE)),"")</f>
        <v>9.9038652897397772E-2</v>
      </c>
      <c r="O3179" s="785">
        <f t="shared" si="472"/>
        <v>13.102813778325727</v>
      </c>
      <c r="P3179" s="786">
        <f>IF(ISNUMBER(F3179),IF(LEFT(A3179,3)="Cat",VLOOKUP(A3179,'Loc Configurations Seules'!R:W,6,FALSE),VLOOKUP(G3179,'Loc Coefficients Location'!A:F,6,FALSE)),"")</f>
        <v>7.5421779500883954E-2</v>
      </c>
      <c r="Q3179" s="785">
        <f t="shared" si="473"/>
        <v>9.9783014279669473</v>
      </c>
      <c r="R3179" s="786">
        <f>IF(ISNUMBER(F3179),IF(LEFT(A3179,3)="Cat",VLOOKUP(A3179,'Loc Configurations Seules'!R:X,7,FALSE),VLOOKUP(G3179,'Loc Coefficients Location'!A:G,7,FALSE)),"")</f>
        <v>6.3273484033980879E-2</v>
      </c>
      <c r="S3179" s="785">
        <f t="shared" si="474"/>
        <v>8.3710819376956707</v>
      </c>
    </row>
    <row r="3180" spans="1:19" s="5" customFormat="1" ht="15.75" thickBot="1" x14ac:dyDescent="0.3">
      <c r="A3180" s="69"/>
      <c r="B3180" s="196" t="s">
        <v>10440</v>
      </c>
      <c r="C3180" s="43" t="s">
        <v>9313</v>
      </c>
      <c r="D3180" s="191"/>
      <c r="E3180" s="192"/>
      <c r="F3180" s="95">
        <v>132.30000000000001</v>
      </c>
      <c r="G3180" s="791" t="s">
        <v>9601</v>
      </c>
      <c r="H3180" s="781">
        <f t="shared" si="470"/>
        <v>34.92</v>
      </c>
      <c r="I3180" s="782">
        <f t="shared" si="470"/>
        <v>17.71</v>
      </c>
      <c r="J3180" s="782">
        <f t="shared" si="470"/>
        <v>12.09</v>
      </c>
      <c r="K3180" s="783">
        <f t="shared" si="470"/>
        <v>9.2899999999999991</v>
      </c>
      <c r="L3180" s="784">
        <f>IF(ISNUMBER(F3180),IF(LEFT(A3180,3)="Cat",VLOOKUP(A3180,'Loc Configurations Seules'!R:U,4,FALSE),VLOOKUP(G3180,'Loc Coefficients Location'!A:D,4,FALSE)),"")</f>
        <v>0.18651532340555149</v>
      </c>
      <c r="M3180" s="785">
        <f t="shared" si="471"/>
        <v>24.675977286554463</v>
      </c>
      <c r="N3180" s="786">
        <f>IF(ISNUMBER(F3180),IF(LEFT(A3180,3)="Cat",VLOOKUP(A3180,'Loc Configurations Seules'!R:V,5,FALSE),VLOOKUP(G3180,'Loc Coefficients Location'!A:E,5,FALSE)),"")</f>
        <v>9.9038652897397772E-2</v>
      </c>
      <c r="O3180" s="785">
        <f t="shared" si="472"/>
        <v>13.102813778325727</v>
      </c>
      <c r="P3180" s="786">
        <f>IF(ISNUMBER(F3180),IF(LEFT(A3180,3)="Cat",VLOOKUP(A3180,'Loc Configurations Seules'!R:W,6,FALSE),VLOOKUP(G3180,'Loc Coefficients Location'!A:F,6,FALSE)),"")</f>
        <v>7.5421779500883954E-2</v>
      </c>
      <c r="Q3180" s="785">
        <f t="shared" si="473"/>
        <v>9.9783014279669473</v>
      </c>
      <c r="R3180" s="786">
        <f>IF(ISNUMBER(F3180),IF(LEFT(A3180,3)="Cat",VLOOKUP(A3180,'Loc Configurations Seules'!R:X,7,FALSE),VLOOKUP(G3180,'Loc Coefficients Location'!A:G,7,FALSE)),"")</f>
        <v>6.3273484033980879E-2</v>
      </c>
      <c r="S3180" s="785">
        <f t="shared" si="474"/>
        <v>8.3710819376956707</v>
      </c>
    </row>
    <row r="3181" spans="1:19" s="5" customFormat="1" ht="15.75" thickBot="1" x14ac:dyDescent="0.3">
      <c r="A3181" s="190"/>
      <c r="B3181" s="109" t="s">
        <v>10441</v>
      </c>
      <c r="C3181" s="282" t="s">
        <v>3364</v>
      </c>
      <c r="D3181" s="288"/>
      <c r="E3181" s="289"/>
      <c r="F3181" s="95">
        <v>132.30000000000001</v>
      </c>
      <c r="G3181" s="791" t="s">
        <v>9601</v>
      </c>
      <c r="H3181" s="781">
        <f t="shared" si="470"/>
        <v>34.92</v>
      </c>
      <c r="I3181" s="782">
        <f t="shared" si="470"/>
        <v>17.71</v>
      </c>
      <c r="J3181" s="782">
        <f t="shared" si="470"/>
        <v>12.09</v>
      </c>
      <c r="K3181" s="783">
        <f t="shared" si="470"/>
        <v>9.2899999999999991</v>
      </c>
      <c r="L3181" s="784">
        <f>IF(ISNUMBER(F3181),IF(LEFT(A3181,3)="Cat",VLOOKUP(A3181,'Loc Configurations Seules'!R:U,4,FALSE),VLOOKUP(G3181,'Loc Coefficients Location'!A:D,4,FALSE)),"")</f>
        <v>0.18651532340555149</v>
      </c>
      <c r="M3181" s="785">
        <f t="shared" si="471"/>
        <v>24.675977286554463</v>
      </c>
      <c r="N3181" s="786">
        <f>IF(ISNUMBER(F3181),IF(LEFT(A3181,3)="Cat",VLOOKUP(A3181,'Loc Configurations Seules'!R:V,5,FALSE),VLOOKUP(G3181,'Loc Coefficients Location'!A:E,5,FALSE)),"")</f>
        <v>9.9038652897397772E-2</v>
      </c>
      <c r="O3181" s="785">
        <f t="shared" si="472"/>
        <v>13.102813778325727</v>
      </c>
      <c r="P3181" s="786">
        <f>IF(ISNUMBER(F3181),IF(LEFT(A3181,3)="Cat",VLOOKUP(A3181,'Loc Configurations Seules'!R:W,6,FALSE),VLOOKUP(G3181,'Loc Coefficients Location'!A:F,6,FALSE)),"")</f>
        <v>7.5421779500883954E-2</v>
      </c>
      <c r="Q3181" s="785">
        <f t="shared" si="473"/>
        <v>9.9783014279669473</v>
      </c>
      <c r="R3181" s="786">
        <f>IF(ISNUMBER(F3181),IF(LEFT(A3181,3)="Cat",VLOOKUP(A3181,'Loc Configurations Seules'!R:X,7,FALSE),VLOOKUP(G3181,'Loc Coefficients Location'!A:G,7,FALSE)),"")</f>
        <v>6.3273484033980879E-2</v>
      </c>
      <c r="S3181" s="785">
        <f t="shared" si="474"/>
        <v>8.3710819376956707</v>
      </c>
    </row>
    <row r="3182" spans="1:19" s="5" customFormat="1" ht="15.75" thickBot="1" x14ac:dyDescent="0.3">
      <c r="A3182" s="215"/>
      <c r="B3182" s="290" t="s">
        <v>10442</v>
      </c>
      <c r="C3182" s="291" t="s">
        <v>3365</v>
      </c>
      <c r="D3182" s="292"/>
      <c r="E3182" s="293"/>
      <c r="F3182" s="95">
        <v>132.30000000000001</v>
      </c>
      <c r="G3182" s="791" t="s">
        <v>9601</v>
      </c>
      <c r="H3182" s="781">
        <f t="shared" si="470"/>
        <v>34.92</v>
      </c>
      <c r="I3182" s="782">
        <f t="shared" si="470"/>
        <v>17.71</v>
      </c>
      <c r="J3182" s="782">
        <f t="shared" si="470"/>
        <v>12.09</v>
      </c>
      <c r="K3182" s="783">
        <f t="shared" si="470"/>
        <v>9.2899999999999991</v>
      </c>
      <c r="L3182" s="784">
        <f>IF(ISNUMBER(F3182),IF(LEFT(A3182,3)="Cat",VLOOKUP(A3182,'Loc Configurations Seules'!R:U,4,FALSE),VLOOKUP(G3182,'Loc Coefficients Location'!A:D,4,FALSE)),"")</f>
        <v>0.18651532340555149</v>
      </c>
      <c r="M3182" s="785">
        <f t="shared" si="471"/>
        <v>24.675977286554463</v>
      </c>
      <c r="N3182" s="786">
        <f>IF(ISNUMBER(F3182),IF(LEFT(A3182,3)="Cat",VLOOKUP(A3182,'Loc Configurations Seules'!R:V,5,FALSE),VLOOKUP(G3182,'Loc Coefficients Location'!A:E,5,FALSE)),"")</f>
        <v>9.9038652897397772E-2</v>
      </c>
      <c r="O3182" s="785">
        <f t="shared" si="472"/>
        <v>13.102813778325727</v>
      </c>
      <c r="P3182" s="786">
        <f>IF(ISNUMBER(F3182),IF(LEFT(A3182,3)="Cat",VLOOKUP(A3182,'Loc Configurations Seules'!R:W,6,FALSE),VLOOKUP(G3182,'Loc Coefficients Location'!A:F,6,FALSE)),"")</f>
        <v>7.5421779500883954E-2</v>
      </c>
      <c r="Q3182" s="785">
        <f t="shared" si="473"/>
        <v>9.9783014279669473</v>
      </c>
      <c r="R3182" s="786">
        <f>IF(ISNUMBER(F3182),IF(LEFT(A3182,3)="Cat",VLOOKUP(A3182,'Loc Configurations Seules'!R:X,7,FALSE),VLOOKUP(G3182,'Loc Coefficients Location'!A:G,7,FALSE)),"")</f>
        <v>6.3273484033980879E-2</v>
      </c>
      <c r="S3182" s="785">
        <f t="shared" si="474"/>
        <v>8.3710819376956707</v>
      </c>
    </row>
    <row r="3183" spans="1:19" s="5" customFormat="1" ht="15.75" thickBot="1" x14ac:dyDescent="0.3">
      <c r="A3183" s="214"/>
      <c r="B3183" s="195" t="s">
        <v>10443</v>
      </c>
      <c r="C3183" s="94" t="s">
        <v>3366</v>
      </c>
      <c r="D3183" s="60"/>
      <c r="E3183" s="219"/>
      <c r="F3183" s="95">
        <v>132.30000000000001</v>
      </c>
      <c r="G3183" s="791" t="s">
        <v>9601</v>
      </c>
      <c r="H3183" s="781">
        <f t="shared" si="470"/>
        <v>34.92</v>
      </c>
      <c r="I3183" s="782">
        <f t="shared" si="470"/>
        <v>17.71</v>
      </c>
      <c r="J3183" s="782">
        <f t="shared" si="470"/>
        <v>12.09</v>
      </c>
      <c r="K3183" s="783">
        <f t="shared" si="470"/>
        <v>9.2899999999999991</v>
      </c>
      <c r="L3183" s="784">
        <f>IF(ISNUMBER(F3183),IF(LEFT(A3183,3)="Cat",VLOOKUP(A3183,'Loc Configurations Seules'!R:U,4,FALSE),VLOOKUP(G3183,'Loc Coefficients Location'!A:D,4,FALSE)),"")</f>
        <v>0.18651532340555149</v>
      </c>
      <c r="M3183" s="785">
        <f t="shared" si="471"/>
        <v>24.675977286554463</v>
      </c>
      <c r="N3183" s="786">
        <f>IF(ISNUMBER(F3183),IF(LEFT(A3183,3)="Cat",VLOOKUP(A3183,'Loc Configurations Seules'!R:V,5,FALSE),VLOOKUP(G3183,'Loc Coefficients Location'!A:E,5,FALSE)),"")</f>
        <v>9.9038652897397772E-2</v>
      </c>
      <c r="O3183" s="785">
        <f t="shared" si="472"/>
        <v>13.102813778325727</v>
      </c>
      <c r="P3183" s="786">
        <f>IF(ISNUMBER(F3183),IF(LEFT(A3183,3)="Cat",VLOOKUP(A3183,'Loc Configurations Seules'!R:W,6,FALSE),VLOOKUP(G3183,'Loc Coefficients Location'!A:F,6,FALSE)),"")</f>
        <v>7.5421779500883954E-2</v>
      </c>
      <c r="Q3183" s="785">
        <f t="shared" si="473"/>
        <v>9.9783014279669473</v>
      </c>
      <c r="R3183" s="786">
        <f>IF(ISNUMBER(F3183),IF(LEFT(A3183,3)="Cat",VLOOKUP(A3183,'Loc Configurations Seules'!R:X,7,FALSE),VLOOKUP(G3183,'Loc Coefficients Location'!A:G,7,FALSE)),"")</f>
        <v>6.3273484033980879E-2</v>
      </c>
      <c r="S3183" s="785">
        <f t="shared" si="474"/>
        <v>8.3710819376956707</v>
      </c>
    </row>
    <row r="3184" spans="1:19" s="5" customFormat="1" x14ac:dyDescent="0.25">
      <c r="A3184" s="214"/>
      <c r="B3184" s="196" t="s">
        <v>10444</v>
      </c>
      <c r="C3184" s="43" t="s">
        <v>3367</v>
      </c>
      <c r="D3184" s="44"/>
      <c r="E3184" s="69"/>
      <c r="F3184" s="95">
        <v>132.30000000000001</v>
      </c>
      <c r="G3184" s="791" t="s">
        <v>9601</v>
      </c>
      <c r="H3184" s="781">
        <f t="shared" si="470"/>
        <v>34.92</v>
      </c>
      <c r="I3184" s="782">
        <f t="shared" si="470"/>
        <v>17.71</v>
      </c>
      <c r="J3184" s="782">
        <f t="shared" si="470"/>
        <v>12.09</v>
      </c>
      <c r="K3184" s="783">
        <f t="shared" si="470"/>
        <v>9.2899999999999991</v>
      </c>
      <c r="L3184" s="784">
        <f>IF(ISNUMBER(F3184),IF(LEFT(A3184,3)="Cat",VLOOKUP(A3184,'Loc Configurations Seules'!R:U,4,FALSE),VLOOKUP(G3184,'Loc Coefficients Location'!A:D,4,FALSE)),"")</f>
        <v>0.18651532340555149</v>
      </c>
      <c r="M3184" s="785">
        <f t="shared" si="471"/>
        <v>24.675977286554463</v>
      </c>
      <c r="N3184" s="786">
        <f>IF(ISNUMBER(F3184),IF(LEFT(A3184,3)="Cat",VLOOKUP(A3184,'Loc Configurations Seules'!R:V,5,FALSE),VLOOKUP(G3184,'Loc Coefficients Location'!A:E,5,FALSE)),"")</f>
        <v>9.9038652897397772E-2</v>
      </c>
      <c r="O3184" s="785">
        <f t="shared" si="472"/>
        <v>13.102813778325727</v>
      </c>
      <c r="P3184" s="786">
        <f>IF(ISNUMBER(F3184),IF(LEFT(A3184,3)="Cat",VLOOKUP(A3184,'Loc Configurations Seules'!R:W,6,FALSE),VLOOKUP(G3184,'Loc Coefficients Location'!A:F,6,FALSE)),"")</f>
        <v>7.5421779500883954E-2</v>
      </c>
      <c r="Q3184" s="785">
        <f t="shared" si="473"/>
        <v>9.9783014279669473</v>
      </c>
      <c r="R3184" s="786">
        <f>IF(ISNUMBER(F3184),IF(LEFT(A3184,3)="Cat",VLOOKUP(A3184,'Loc Configurations Seules'!R:X,7,FALSE),VLOOKUP(G3184,'Loc Coefficients Location'!A:G,7,FALSE)),"")</f>
        <v>6.3273484033980879E-2</v>
      </c>
      <c r="S3184" s="785">
        <f t="shared" si="474"/>
        <v>8.3710819376956707</v>
      </c>
    </row>
    <row r="3185" spans="1:19" s="5" customFormat="1" x14ac:dyDescent="0.25">
      <c r="A3185" s="190"/>
      <c r="B3185" s="90" t="s">
        <v>10445</v>
      </c>
      <c r="C3185" s="43" t="s">
        <v>7786</v>
      </c>
      <c r="D3185" s="44"/>
      <c r="E3185" s="47"/>
      <c r="F3185" s="10">
        <v>132.30000000000001</v>
      </c>
      <c r="G3185" s="791" t="s">
        <v>9601</v>
      </c>
      <c r="H3185" s="781">
        <f t="shared" si="470"/>
        <v>34.92</v>
      </c>
      <c r="I3185" s="782">
        <f t="shared" si="470"/>
        <v>17.71</v>
      </c>
      <c r="J3185" s="782">
        <f t="shared" si="470"/>
        <v>12.09</v>
      </c>
      <c r="K3185" s="783">
        <f t="shared" si="470"/>
        <v>9.2899999999999991</v>
      </c>
      <c r="L3185" s="784">
        <f>IF(ISNUMBER(F3185),IF(LEFT(A3185,3)="Cat",VLOOKUP(A3185,'Loc Configurations Seules'!R:U,4,FALSE),VLOOKUP(G3185,'Loc Coefficients Location'!A:D,4,FALSE)),"")</f>
        <v>0.18651532340555149</v>
      </c>
      <c r="M3185" s="785">
        <f t="shared" si="471"/>
        <v>24.675977286554463</v>
      </c>
      <c r="N3185" s="786">
        <f>IF(ISNUMBER(F3185),IF(LEFT(A3185,3)="Cat",VLOOKUP(A3185,'Loc Configurations Seules'!R:V,5,FALSE),VLOOKUP(G3185,'Loc Coefficients Location'!A:E,5,FALSE)),"")</f>
        <v>9.9038652897397772E-2</v>
      </c>
      <c r="O3185" s="785">
        <f t="shared" si="472"/>
        <v>13.102813778325727</v>
      </c>
      <c r="P3185" s="786">
        <f>IF(ISNUMBER(F3185),IF(LEFT(A3185,3)="Cat",VLOOKUP(A3185,'Loc Configurations Seules'!R:W,6,FALSE),VLOOKUP(G3185,'Loc Coefficients Location'!A:F,6,FALSE)),"")</f>
        <v>7.5421779500883954E-2</v>
      </c>
      <c r="Q3185" s="785">
        <f t="shared" si="473"/>
        <v>9.9783014279669473</v>
      </c>
      <c r="R3185" s="786">
        <f>IF(ISNUMBER(F3185),IF(LEFT(A3185,3)="Cat",VLOOKUP(A3185,'Loc Configurations Seules'!R:X,7,FALSE),VLOOKUP(G3185,'Loc Coefficients Location'!A:G,7,FALSE)),"")</f>
        <v>6.3273484033980879E-2</v>
      </c>
      <c r="S3185" s="785">
        <f t="shared" si="474"/>
        <v>8.3710819376956707</v>
      </c>
    </row>
    <row r="3186" spans="1:19" s="5" customFormat="1" ht="15.75" thickBot="1" x14ac:dyDescent="0.3">
      <c r="A3186" s="190"/>
      <c r="B3186" s="90" t="s">
        <v>10446</v>
      </c>
      <c r="C3186" s="43" t="s">
        <v>7787</v>
      </c>
      <c r="D3186" s="44"/>
      <c r="E3186" s="47"/>
      <c r="F3186" s="10">
        <v>132.30000000000001</v>
      </c>
      <c r="G3186" s="791" t="s">
        <v>9601</v>
      </c>
      <c r="H3186" s="781">
        <f t="shared" si="470"/>
        <v>34.92</v>
      </c>
      <c r="I3186" s="782">
        <f t="shared" si="470"/>
        <v>17.71</v>
      </c>
      <c r="J3186" s="782">
        <f t="shared" si="470"/>
        <v>12.09</v>
      </c>
      <c r="K3186" s="783">
        <f t="shared" si="470"/>
        <v>9.2899999999999991</v>
      </c>
      <c r="L3186" s="784">
        <f>IF(ISNUMBER(F3186),IF(LEFT(A3186,3)="Cat",VLOOKUP(A3186,'Loc Configurations Seules'!R:U,4,FALSE),VLOOKUP(G3186,'Loc Coefficients Location'!A:D,4,FALSE)),"")</f>
        <v>0.18651532340555149</v>
      </c>
      <c r="M3186" s="785">
        <f t="shared" si="471"/>
        <v>24.675977286554463</v>
      </c>
      <c r="N3186" s="786">
        <f>IF(ISNUMBER(F3186),IF(LEFT(A3186,3)="Cat",VLOOKUP(A3186,'Loc Configurations Seules'!R:V,5,FALSE),VLOOKUP(G3186,'Loc Coefficients Location'!A:E,5,FALSE)),"")</f>
        <v>9.9038652897397772E-2</v>
      </c>
      <c r="O3186" s="785">
        <f t="shared" si="472"/>
        <v>13.102813778325727</v>
      </c>
      <c r="P3186" s="786">
        <f>IF(ISNUMBER(F3186),IF(LEFT(A3186,3)="Cat",VLOOKUP(A3186,'Loc Configurations Seules'!R:W,6,FALSE),VLOOKUP(G3186,'Loc Coefficients Location'!A:F,6,FALSE)),"")</f>
        <v>7.5421779500883954E-2</v>
      </c>
      <c r="Q3186" s="785">
        <f t="shared" si="473"/>
        <v>9.9783014279669473</v>
      </c>
      <c r="R3186" s="786">
        <f>IF(ISNUMBER(F3186),IF(LEFT(A3186,3)="Cat",VLOOKUP(A3186,'Loc Configurations Seules'!R:X,7,FALSE),VLOOKUP(G3186,'Loc Coefficients Location'!A:G,7,FALSE)),"")</f>
        <v>6.3273484033980879E-2</v>
      </c>
      <c r="S3186" s="785">
        <f t="shared" si="474"/>
        <v>8.3710819376956707</v>
      </c>
    </row>
    <row r="3187" spans="1:19" s="5" customFormat="1" ht="15.75" thickBot="1" x14ac:dyDescent="0.3">
      <c r="A3187" s="190"/>
      <c r="B3187" s="196" t="s">
        <v>10447</v>
      </c>
      <c r="C3187" s="43" t="s">
        <v>3368</v>
      </c>
      <c r="D3187" s="44"/>
      <c r="E3187" s="69"/>
      <c r="F3187" s="95">
        <v>132.30000000000001</v>
      </c>
      <c r="G3187" s="791" t="s">
        <v>9601</v>
      </c>
      <c r="H3187" s="781">
        <f t="shared" si="470"/>
        <v>34.92</v>
      </c>
      <c r="I3187" s="782">
        <f t="shared" si="470"/>
        <v>17.71</v>
      </c>
      <c r="J3187" s="782">
        <f t="shared" si="470"/>
        <v>12.09</v>
      </c>
      <c r="K3187" s="783">
        <f t="shared" si="470"/>
        <v>9.2899999999999991</v>
      </c>
      <c r="L3187" s="784">
        <f>IF(ISNUMBER(F3187),IF(LEFT(A3187,3)="Cat",VLOOKUP(A3187,'Loc Configurations Seules'!R:U,4,FALSE),VLOOKUP(G3187,'Loc Coefficients Location'!A:D,4,FALSE)),"")</f>
        <v>0.18651532340555149</v>
      </c>
      <c r="M3187" s="785">
        <f t="shared" si="471"/>
        <v>24.675977286554463</v>
      </c>
      <c r="N3187" s="786">
        <f>IF(ISNUMBER(F3187),IF(LEFT(A3187,3)="Cat",VLOOKUP(A3187,'Loc Configurations Seules'!R:V,5,FALSE),VLOOKUP(G3187,'Loc Coefficients Location'!A:E,5,FALSE)),"")</f>
        <v>9.9038652897397772E-2</v>
      </c>
      <c r="O3187" s="785">
        <f t="shared" si="472"/>
        <v>13.102813778325727</v>
      </c>
      <c r="P3187" s="786">
        <f>IF(ISNUMBER(F3187),IF(LEFT(A3187,3)="Cat",VLOOKUP(A3187,'Loc Configurations Seules'!R:W,6,FALSE),VLOOKUP(G3187,'Loc Coefficients Location'!A:F,6,FALSE)),"")</f>
        <v>7.5421779500883954E-2</v>
      </c>
      <c r="Q3187" s="785">
        <f t="shared" si="473"/>
        <v>9.9783014279669473</v>
      </c>
      <c r="R3187" s="786">
        <f>IF(ISNUMBER(F3187),IF(LEFT(A3187,3)="Cat",VLOOKUP(A3187,'Loc Configurations Seules'!R:X,7,FALSE),VLOOKUP(G3187,'Loc Coefficients Location'!A:G,7,FALSE)),"")</f>
        <v>6.3273484033980879E-2</v>
      </c>
      <c r="S3187" s="785">
        <f t="shared" si="474"/>
        <v>8.3710819376956707</v>
      </c>
    </row>
    <row r="3188" spans="1:19" s="5" customFormat="1" ht="15.75" thickBot="1" x14ac:dyDescent="0.3">
      <c r="A3188" s="214"/>
      <c r="B3188" s="196" t="s">
        <v>10448</v>
      </c>
      <c r="C3188" s="43" t="s">
        <v>3369</v>
      </c>
      <c r="D3188" s="44"/>
      <c r="E3188" s="69"/>
      <c r="F3188" s="95">
        <v>132.30000000000001</v>
      </c>
      <c r="G3188" s="791" t="s">
        <v>9601</v>
      </c>
      <c r="H3188" s="781">
        <f t="shared" si="470"/>
        <v>34.92</v>
      </c>
      <c r="I3188" s="782">
        <f t="shared" si="470"/>
        <v>17.71</v>
      </c>
      <c r="J3188" s="782">
        <f t="shared" si="470"/>
        <v>12.09</v>
      </c>
      <c r="K3188" s="783">
        <f t="shared" si="470"/>
        <v>9.2899999999999991</v>
      </c>
      <c r="L3188" s="784">
        <f>IF(ISNUMBER(F3188),IF(LEFT(A3188,3)="Cat",VLOOKUP(A3188,'Loc Configurations Seules'!R:U,4,FALSE),VLOOKUP(G3188,'Loc Coefficients Location'!A:D,4,FALSE)),"")</f>
        <v>0.18651532340555149</v>
      </c>
      <c r="M3188" s="785">
        <f t="shared" si="471"/>
        <v>24.675977286554463</v>
      </c>
      <c r="N3188" s="786">
        <f>IF(ISNUMBER(F3188),IF(LEFT(A3188,3)="Cat",VLOOKUP(A3188,'Loc Configurations Seules'!R:V,5,FALSE),VLOOKUP(G3188,'Loc Coefficients Location'!A:E,5,FALSE)),"")</f>
        <v>9.9038652897397772E-2</v>
      </c>
      <c r="O3188" s="785">
        <f t="shared" si="472"/>
        <v>13.102813778325727</v>
      </c>
      <c r="P3188" s="786">
        <f>IF(ISNUMBER(F3188),IF(LEFT(A3188,3)="Cat",VLOOKUP(A3188,'Loc Configurations Seules'!R:W,6,FALSE),VLOOKUP(G3188,'Loc Coefficients Location'!A:F,6,FALSE)),"")</f>
        <v>7.5421779500883954E-2</v>
      </c>
      <c r="Q3188" s="785">
        <f t="shared" si="473"/>
        <v>9.9783014279669473</v>
      </c>
      <c r="R3188" s="786">
        <f>IF(ISNUMBER(F3188),IF(LEFT(A3188,3)="Cat",VLOOKUP(A3188,'Loc Configurations Seules'!R:X,7,FALSE),VLOOKUP(G3188,'Loc Coefficients Location'!A:G,7,FALSE)),"")</f>
        <v>6.3273484033980879E-2</v>
      </c>
      <c r="S3188" s="785">
        <f t="shared" si="474"/>
        <v>8.3710819376956707</v>
      </c>
    </row>
    <row r="3189" spans="1:19" s="5" customFormat="1" ht="15.75" thickBot="1" x14ac:dyDescent="0.3">
      <c r="A3189" s="215"/>
      <c r="B3189" s="196" t="s">
        <v>10449</v>
      </c>
      <c r="C3189" s="56" t="s">
        <v>3370</v>
      </c>
      <c r="D3189" s="57"/>
      <c r="E3189" s="54"/>
      <c r="F3189" s="95">
        <v>132.30000000000001</v>
      </c>
      <c r="G3189" s="791" t="s">
        <v>9601</v>
      </c>
      <c r="H3189" s="781">
        <f t="shared" si="470"/>
        <v>34.92</v>
      </c>
      <c r="I3189" s="782">
        <f t="shared" si="470"/>
        <v>17.71</v>
      </c>
      <c r="J3189" s="782">
        <f t="shared" si="470"/>
        <v>12.09</v>
      </c>
      <c r="K3189" s="783">
        <f t="shared" si="470"/>
        <v>9.2899999999999991</v>
      </c>
      <c r="L3189" s="784">
        <f>IF(ISNUMBER(F3189),IF(LEFT(A3189,3)="Cat",VLOOKUP(A3189,'Loc Configurations Seules'!R:U,4,FALSE),VLOOKUP(G3189,'Loc Coefficients Location'!A:D,4,FALSE)),"")</f>
        <v>0.18651532340555149</v>
      </c>
      <c r="M3189" s="785">
        <f t="shared" si="471"/>
        <v>24.675977286554463</v>
      </c>
      <c r="N3189" s="786">
        <f>IF(ISNUMBER(F3189),IF(LEFT(A3189,3)="Cat",VLOOKUP(A3189,'Loc Configurations Seules'!R:V,5,FALSE),VLOOKUP(G3189,'Loc Coefficients Location'!A:E,5,FALSE)),"")</f>
        <v>9.9038652897397772E-2</v>
      </c>
      <c r="O3189" s="785">
        <f t="shared" si="472"/>
        <v>13.102813778325727</v>
      </c>
      <c r="P3189" s="786">
        <f>IF(ISNUMBER(F3189),IF(LEFT(A3189,3)="Cat",VLOOKUP(A3189,'Loc Configurations Seules'!R:W,6,FALSE),VLOOKUP(G3189,'Loc Coefficients Location'!A:F,6,FALSE)),"")</f>
        <v>7.5421779500883954E-2</v>
      </c>
      <c r="Q3189" s="785">
        <f t="shared" si="473"/>
        <v>9.9783014279669473</v>
      </c>
      <c r="R3189" s="786">
        <f>IF(ISNUMBER(F3189),IF(LEFT(A3189,3)="Cat",VLOOKUP(A3189,'Loc Configurations Seules'!R:X,7,FALSE),VLOOKUP(G3189,'Loc Coefficients Location'!A:G,7,FALSE)),"")</f>
        <v>6.3273484033980879E-2</v>
      </c>
      <c r="S3189" s="785">
        <f t="shared" si="474"/>
        <v>8.3710819376956707</v>
      </c>
    </row>
    <row r="3190" spans="1:19" s="5" customFormat="1" ht="15.75" thickBot="1" x14ac:dyDescent="0.3">
      <c r="A3190" s="235" t="s">
        <v>3372</v>
      </c>
      <c r="B3190" s="454" t="s">
        <v>10378</v>
      </c>
      <c r="C3190" s="237" t="s">
        <v>3373</v>
      </c>
      <c r="D3190" s="238"/>
      <c r="E3190" s="311"/>
      <c r="F3190" s="95">
        <v>124.95</v>
      </c>
      <c r="G3190" s="791" t="s">
        <v>9601</v>
      </c>
      <c r="H3190" s="781">
        <f t="shared" si="470"/>
        <v>32.979999999999997</v>
      </c>
      <c r="I3190" s="782">
        <f t="shared" si="470"/>
        <v>16.73</v>
      </c>
      <c r="J3190" s="782">
        <f t="shared" si="470"/>
        <v>11.41</v>
      </c>
      <c r="K3190" s="783">
        <f t="shared" si="470"/>
        <v>8.7799999999999994</v>
      </c>
      <c r="L3190" s="784">
        <f>IF(ISNUMBER(F3190),IF(LEFT(A3190,3)="Cat",VLOOKUP(A3190,'Loc Configurations Seules'!R:U,4,FALSE),VLOOKUP(G3190,'Loc Coefficients Location'!A:D,4,FALSE)),"")</f>
        <v>0.18651532340555149</v>
      </c>
      <c r="M3190" s="785">
        <f t="shared" si="471"/>
        <v>23.305089659523659</v>
      </c>
      <c r="N3190" s="786">
        <f>IF(ISNUMBER(F3190),IF(LEFT(A3190,3)="Cat",VLOOKUP(A3190,'Loc Configurations Seules'!R:V,5,FALSE),VLOOKUP(G3190,'Loc Coefficients Location'!A:E,5,FALSE)),"")</f>
        <v>9.9038652897397772E-2</v>
      </c>
      <c r="O3190" s="785">
        <f t="shared" si="472"/>
        <v>12.374879679529851</v>
      </c>
      <c r="P3190" s="786">
        <f>IF(ISNUMBER(F3190),IF(LEFT(A3190,3)="Cat",VLOOKUP(A3190,'Loc Configurations Seules'!R:W,6,FALSE),VLOOKUP(G3190,'Loc Coefficients Location'!A:F,6,FALSE)),"")</f>
        <v>7.5421779500883954E-2</v>
      </c>
      <c r="Q3190" s="785">
        <f t="shared" si="473"/>
        <v>9.42395134863545</v>
      </c>
      <c r="R3190" s="786">
        <f>IF(ISNUMBER(F3190),IF(LEFT(A3190,3)="Cat",VLOOKUP(A3190,'Loc Configurations Seules'!R:X,7,FALSE),VLOOKUP(G3190,'Loc Coefficients Location'!A:G,7,FALSE)),"")</f>
        <v>6.3273484033980879E-2</v>
      </c>
      <c r="S3190" s="785">
        <f t="shared" si="474"/>
        <v>7.9060218300459111</v>
      </c>
    </row>
    <row r="3191" spans="1:19" s="5" customFormat="1" ht="15.75" thickBot="1" x14ac:dyDescent="0.3">
      <c r="A3191" s="69"/>
      <c r="B3191" s="196" t="s">
        <v>10450</v>
      </c>
      <c r="C3191" s="43" t="s">
        <v>9314</v>
      </c>
      <c r="D3191" s="191"/>
      <c r="E3191" s="192"/>
      <c r="F3191" s="95">
        <v>124.95</v>
      </c>
      <c r="G3191" s="791" t="s">
        <v>9601</v>
      </c>
      <c r="H3191" s="781">
        <f t="shared" si="470"/>
        <v>32.979999999999997</v>
      </c>
      <c r="I3191" s="782">
        <f t="shared" si="470"/>
        <v>16.73</v>
      </c>
      <c r="J3191" s="782">
        <f t="shared" si="470"/>
        <v>11.41</v>
      </c>
      <c r="K3191" s="783">
        <f t="shared" si="470"/>
        <v>8.7799999999999994</v>
      </c>
      <c r="L3191" s="784">
        <f>IF(ISNUMBER(F3191),IF(LEFT(A3191,3)="Cat",VLOOKUP(A3191,'Loc Configurations Seules'!R:U,4,FALSE),VLOOKUP(G3191,'Loc Coefficients Location'!A:D,4,FALSE)),"")</f>
        <v>0.18651532340555149</v>
      </c>
      <c r="M3191" s="785">
        <f t="shared" si="471"/>
        <v>23.305089659523659</v>
      </c>
      <c r="N3191" s="786">
        <f>IF(ISNUMBER(F3191),IF(LEFT(A3191,3)="Cat",VLOOKUP(A3191,'Loc Configurations Seules'!R:V,5,FALSE),VLOOKUP(G3191,'Loc Coefficients Location'!A:E,5,FALSE)),"")</f>
        <v>9.9038652897397772E-2</v>
      </c>
      <c r="O3191" s="785">
        <f t="shared" si="472"/>
        <v>12.374879679529851</v>
      </c>
      <c r="P3191" s="786">
        <f>IF(ISNUMBER(F3191),IF(LEFT(A3191,3)="Cat",VLOOKUP(A3191,'Loc Configurations Seules'!R:W,6,FALSE),VLOOKUP(G3191,'Loc Coefficients Location'!A:F,6,FALSE)),"")</f>
        <v>7.5421779500883954E-2</v>
      </c>
      <c r="Q3191" s="785">
        <f t="shared" si="473"/>
        <v>9.42395134863545</v>
      </c>
      <c r="R3191" s="786">
        <f>IF(ISNUMBER(F3191),IF(LEFT(A3191,3)="Cat",VLOOKUP(A3191,'Loc Configurations Seules'!R:X,7,FALSE),VLOOKUP(G3191,'Loc Coefficients Location'!A:G,7,FALSE)),"")</f>
        <v>6.3273484033980879E-2</v>
      </c>
      <c r="S3191" s="785">
        <f t="shared" si="474"/>
        <v>7.9060218300459111</v>
      </c>
    </row>
    <row r="3192" spans="1:19" s="5" customFormat="1" ht="15.75" thickBot="1" x14ac:dyDescent="0.3">
      <c r="A3192" s="214" t="s">
        <v>3374</v>
      </c>
      <c r="B3192" s="243" t="s">
        <v>10379</v>
      </c>
      <c r="C3192" s="65" t="s">
        <v>3375</v>
      </c>
      <c r="D3192" s="66"/>
      <c r="E3192" s="63"/>
      <c r="F3192" s="95">
        <v>192.15</v>
      </c>
      <c r="G3192" s="791" t="s">
        <v>9601</v>
      </c>
      <c r="H3192" s="781">
        <f t="shared" si="470"/>
        <v>50.71</v>
      </c>
      <c r="I3192" s="782">
        <f t="shared" si="470"/>
        <v>25.72</v>
      </c>
      <c r="J3192" s="782">
        <f t="shared" si="470"/>
        <v>17.55</v>
      </c>
      <c r="K3192" s="783">
        <f t="shared" si="470"/>
        <v>13.5</v>
      </c>
      <c r="L3192" s="784">
        <f>IF(ISNUMBER(F3192),IF(LEFT(A3192,3)="Cat",VLOOKUP(A3192,'Loc Configurations Seules'!R:U,4,FALSE),VLOOKUP(G3192,'Loc Coefficients Location'!A:D,4,FALSE)),"")</f>
        <v>0.18651532340555149</v>
      </c>
      <c r="M3192" s="785">
        <f t="shared" si="471"/>
        <v>35.838919392376724</v>
      </c>
      <c r="N3192" s="786">
        <f>IF(ISNUMBER(F3192),IF(LEFT(A3192,3)="Cat",VLOOKUP(A3192,'Loc Configurations Seules'!R:V,5,FALSE),VLOOKUP(G3192,'Loc Coefficients Location'!A:E,5,FALSE)),"")</f>
        <v>9.9038652897397772E-2</v>
      </c>
      <c r="O3192" s="785">
        <f t="shared" si="472"/>
        <v>19.030277154234984</v>
      </c>
      <c r="P3192" s="786">
        <f>IF(ISNUMBER(F3192),IF(LEFT(A3192,3)="Cat",VLOOKUP(A3192,'Loc Configurations Seules'!R:W,6,FALSE),VLOOKUP(G3192,'Loc Coefficients Location'!A:F,6,FALSE)),"")</f>
        <v>7.5421779500883954E-2</v>
      </c>
      <c r="Q3192" s="785">
        <f t="shared" si="473"/>
        <v>14.492294931094852</v>
      </c>
      <c r="R3192" s="786">
        <f>IF(ISNUMBER(F3192),IF(LEFT(A3192,3)="Cat",VLOOKUP(A3192,'Loc Configurations Seules'!R:X,7,FALSE),VLOOKUP(G3192,'Loc Coefficients Location'!A:G,7,FALSE)),"")</f>
        <v>6.3273484033980879E-2</v>
      </c>
      <c r="S3192" s="785">
        <f t="shared" si="474"/>
        <v>12.157999957129427</v>
      </c>
    </row>
    <row r="3193" spans="1:19" s="5" customFormat="1" ht="15.75" thickBot="1" x14ac:dyDescent="0.3">
      <c r="A3193" s="69"/>
      <c r="B3193" s="196" t="s">
        <v>10450</v>
      </c>
      <c r="C3193" s="43" t="s">
        <v>9315</v>
      </c>
      <c r="D3193" s="191"/>
      <c r="E3193" s="192"/>
      <c r="F3193" s="95">
        <v>192.15</v>
      </c>
      <c r="G3193" s="791" t="s">
        <v>9601</v>
      </c>
      <c r="H3193" s="781">
        <f t="shared" si="470"/>
        <v>50.71</v>
      </c>
      <c r="I3193" s="782">
        <f t="shared" si="470"/>
        <v>25.72</v>
      </c>
      <c r="J3193" s="782">
        <f t="shared" si="470"/>
        <v>17.55</v>
      </c>
      <c r="K3193" s="783">
        <f t="shared" si="470"/>
        <v>13.5</v>
      </c>
      <c r="L3193" s="784">
        <f>IF(ISNUMBER(F3193),IF(LEFT(A3193,3)="Cat",VLOOKUP(A3193,'Loc Configurations Seules'!R:U,4,FALSE),VLOOKUP(G3193,'Loc Coefficients Location'!A:D,4,FALSE)),"")</f>
        <v>0.18651532340555149</v>
      </c>
      <c r="M3193" s="785">
        <f t="shared" si="471"/>
        <v>35.838919392376724</v>
      </c>
      <c r="N3193" s="786">
        <f>IF(ISNUMBER(F3193),IF(LEFT(A3193,3)="Cat",VLOOKUP(A3193,'Loc Configurations Seules'!R:V,5,FALSE),VLOOKUP(G3193,'Loc Coefficients Location'!A:E,5,FALSE)),"")</f>
        <v>9.9038652897397772E-2</v>
      </c>
      <c r="O3193" s="785">
        <f t="shared" si="472"/>
        <v>19.030277154234984</v>
      </c>
      <c r="P3193" s="786">
        <f>IF(ISNUMBER(F3193),IF(LEFT(A3193,3)="Cat",VLOOKUP(A3193,'Loc Configurations Seules'!R:W,6,FALSE),VLOOKUP(G3193,'Loc Coefficients Location'!A:F,6,FALSE)),"")</f>
        <v>7.5421779500883954E-2</v>
      </c>
      <c r="Q3193" s="785">
        <f t="shared" si="473"/>
        <v>14.492294931094852</v>
      </c>
      <c r="R3193" s="786">
        <f>IF(ISNUMBER(F3193),IF(LEFT(A3193,3)="Cat",VLOOKUP(A3193,'Loc Configurations Seules'!R:X,7,FALSE),VLOOKUP(G3193,'Loc Coefficients Location'!A:G,7,FALSE)),"")</f>
        <v>6.3273484033980879E-2</v>
      </c>
      <c r="S3193" s="785">
        <f t="shared" si="474"/>
        <v>12.157999957129427</v>
      </c>
    </row>
    <row r="3194" spans="1:19" s="5" customFormat="1" ht="15.75" thickBot="1" x14ac:dyDescent="0.3">
      <c r="A3194" s="199" t="s">
        <v>3268</v>
      </c>
      <c r="B3194" s="180" t="s">
        <v>10367</v>
      </c>
      <c r="C3194" s="94" t="s">
        <v>3376</v>
      </c>
      <c r="D3194" s="60"/>
      <c r="E3194" s="219"/>
      <c r="F3194" s="95">
        <v>206.85</v>
      </c>
      <c r="G3194" s="791" t="s">
        <v>9601</v>
      </c>
      <c r="H3194" s="781">
        <f t="shared" si="470"/>
        <v>54.59</v>
      </c>
      <c r="I3194" s="782">
        <f t="shared" si="470"/>
        <v>27.69</v>
      </c>
      <c r="J3194" s="782">
        <f t="shared" si="470"/>
        <v>18.899999999999999</v>
      </c>
      <c r="K3194" s="783">
        <f t="shared" si="470"/>
        <v>14.53</v>
      </c>
      <c r="L3194" s="784">
        <f>IF(ISNUMBER(F3194),IF(LEFT(A3194,3)="Cat",VLOOKUP(A3194,'Loc Configurations Seules'!R:U,4,FALSE),VLOOKUP(G3194,'Loc Coefficients Location'!A:D,4,FALSE)),"")</f>
        <v>0.18651532340555149</v>
      </c>
      <c r="M3194" s="785">
        <f t="shared" si="471"/>
        <v>38.580694646438324</v>
      </c>
      <c r="N3194" s="786">
        <f>IF(ISNUMBER(F3194),IF(LEFT(A3194,3)="Cat",VLOOKUP(A3194,'Loc Configurations Seules'!R:V,5,FALSE),VLOOKUP(G3194,'Loc Coefficients Location'!A:E,5,FALSE)),"")</f>
        <v>9.9038652897397772E-2</v>
      </c>
      <c r="O3194" s="785">
        <f t="shared" si="472"/>
        <v>20.486145351826728</v>
      </c>
      <c r="P3194" s="786">
        <f>IF(ISNUMBER(F3194),IF(LEFT(A3194,3)="Cat",VLOOKUP(A3194,'Loc Configurations Seules'!R:W,6,FALSE),VLOOKUP(G3194,'Loc Coefficients Location'!A:F,6,FALSE)),"")</f>
        <v>7.5421779500883954E-2</v>
      </c>
      <c r="Q3194" s="785">
        <f t="shared" si="473"/>
        <v>15.600995089757845</v>
      </c>
      <c r="R3194" s="786">
        <f>IF(ISNUMBER(F3194),IF(LEFT(A3194,3)="Cat",VLOOKUP(A3194,'Loc Configurations Seules'!R:X,7,FALSE),VLOOKUP(G3194,'Loc Coefficients Location'!A:G,7,FALSE)),"")</f>
        <v>6.3273484033980879E-2</v>
      </c>
      <c r="S3194" s="785">
        <f t="shared" si="474"/>
        <v>13.088120172428944</v>
      </c>
    </row>
    <row r="3195" spans="1:19" s="5" customFormat="1" ht="15.75" thickBot="1" x14ac:dyDescent="0.3">
      <c r="A3195" s="205"/>
      <c r="B3195" s="194" t="s">
        <v>10368</v>
      </c>
      <c r="C3195" s="50" t="s">
        <v>3377</v>
      </c>
      <c r="D3195" s="51"/>
      <c r="E3195" s="295"/>
      <c r="F3195" s="95">
        <v>206.85</v>
      </c>
      <c r="G3195" s="791" t="s">
        <v>9601</v>
      </c>
      <c r="H3195" s="781">
        <f t="shared" si="470"/>
        <v>54.59</v>
      </c>
      <c r="I3195" s="782">
        <f t="shared" si="470"/>
        <v>27.69</v>
      </c>
      <c r="J3195" s="782">
        <f t="shared" si="470"/>
        <v>18.899999999999999</v>
      </c>
      <c r="K3195" s="783">
        <f t="shared" si="470"/>
        <v>14.53</v>
      </c>
      <c r="L3195" s="784">
        <f>IF(ISNUMBER(F3195),IF(LEFT(A3195,3)="Cat",VLOOKUP(A3195,'Loc Configurations Seules'!R:U,4,FALSE),VLOOKUP(G3195,'Loc Coefficients Location'!A:D,4,FALSE)),"")</f>
        <v>0.18651532340555149</v>
      </c>
      <c r="M3195" s="785">
        <f t="shared" si="471"/>
        <v>38.580694646438324</v>
      </c>
      <c r="N3195" s="786">
        <f>IF(ISNUMBER(F3195),IF(LEFT(A3195,3)="Cat",VLOOKUP(A3195,'Loc Configurations Seules'!R:V,5,FALSE),VLOOKUP(G3195,'Loc Coefficients Location'!A:E,5,FALSE)),"")</f>
        <v>9.9038652897397772E-2</v>
      </c>
      <c r="O3195" s="785">
        <f t="shared" si="472"/>
        <v>20.486145351826728</v>
      </c>
      <c r="P3195" s="786">
        <f>IF(ISNUMBER(F3195),IF(LEFT(A3195,3)="Cat",VLOOKUP(A3195,'Loc Configurations Seules'!R:W,6,FALSE),VLOOKUP(G3195,'Loc Coefficients Location'!A:F,6,FALSE)),"")</f>
        <v>7.5421779500883954E-2</v>
      </c>
      <c r="Q3195" s="785">
        <f t="shared" si="473"/>
        <v>15.600995089757845</v>
      </c>
      <c r="R3195" s="786">
        <f>IF(ISNUMBER(F3195),IF(LEFT(A3195,3)="Cat",VLOOKUP(A3195,'Loc Configurations Seules'!R:X,7,FALSE),VLOOKUP(G3195,'Loc Coefficients Location'!A:G,7,FALSE)),"")</f>
        <v>6.3273484033980879E-2</v>
      </c>
      <c r="S3195" s="785">
        <f t="shared" si="474"/>
        <v>13.088120172428944</v>
      </c>
    </row>
    <row r="3196" spans="1:19" s="5" customFormat="1" ht="15.75" thickBot="1" x14ac:dyDescent="0.3">
      <c r="A3196" s="54"/>
      <c r="B3196" s="196" t="s">
        <v>10451</v>
      </c>
      <c r="C3196" s="56" t="s">
        <v>9316</v>
      </c>
      <c r="D3196" s="187"/>
      <c r="E3196" s="188"/>
      <c r="F3196" s="270">
        <v>206.85</v>
      </c>
      <c r="G3196" s="791" t="s">
        <v>9601</v>
      </c>
      <c r="H3196" s="781">
        <f t="shared" si="470"/>
        <v>54.59</v>
      </c>
      <c r="I3196" s="782">
        <f t="shared" si="470"/>
        <v>27.69</v>
      </c>
      <c r="J3196" s="782">
        <f t="shared" si="470"/>
        <v>18.899999999999999</v>
      </c>
      <c r="K3196" s="783">
        <f t="shared" si="470"/>
        <v>14.53</v>
      </c>
      <c r="L3196" s="784">
        <f>IF(ISNUMBER(F3196),IF(LEFT(A3196,3)="Cat",VLOOKUP(A3196,'Loc Configurations Seules'!R:U,4,FALSE),VLOOKUP(G3196,'Loc Coefficients Location'!A:D,4,FALSE)),"")</f>
        <v>0.18651532340555149</v>
      </c>
      <c r="M3196" s="785">
        <f t="shared" si="471"/>
        <v>38.580694646438324</v>
      </c>
      <c r="N3196" s="786">
        <f>IF(ISNUMBER(F3196),IF(LEFT(A3196,3)="Cat",VLOOKUP(A3196,'Loc Configurations Seules'!R:V,5,FALSE),VLOOKUP(G3196,'Loc Coefficients Location'!A:E,5,FALSE)),"")</f>
        <v>9.9038652897397772E-2</v>
      </c>
      <c r="O3196" s="785">
        <f t="shared" si="472"/>
        <v>20.486145351826728</v>
      </c>
      <c r="P3196" s="786">
        <f>IF(ISNUMBER(F3196),IF(LEFT(A3196,3)="Cat",VLOOKUP(A3196,'Loc Configurations Seules'!R:W,6,FALSE),VLOOKUP(G3196,'Loc Coefficients Location'!A:F,6,FALSE)),"")</f>
        <v>7.5421779500883954E-2</v>
      </c>
      <c r="Q3196" s="785">
        <f t="shared" si="473"/>
        <v>15.600995089757845</v>
      </c>
      <c r="R3196" s="786">
        <f>IF(ISNUMBER(F3196),IF(LEFT(A3196,3)="Cat",VLOOKUP(A3196,'Loc Configurations Seules'!R:X,7,FALSE),VLOOKUP(G3196,'Loc Coefficients Location'!A:G,7,FALSE)),"")</f>
        <v>6.3273484033980879E-2</v>
      </c>
      <c r="S3196" s="785">
        <f t="shared" si="474"/>
        <v>13.088120172428944</v>
      </c>
    </row>
    <row r="3197" spans="1:19" s="5" customFormat="1" x14ac:dyDescent="0.25">
      <c r="A3197" s="100" t="s">
        <v>3271</v>
      </c>
      <c r="B3197" s="189" t="s">
        <v>10369</v>
      </c>
      <c r="C3197" s="94" t="s">
        <v>3378</v>
      </c>
      <c r="D3197" s="60"/>
      <c r="E3197" s="219"/>
      <c r="F3197" s="95">
        <v>342.3</v>
      </c>
      <c r="G3197" s="791" t="s">
        <v>9601</v>
      </c>
      <c r="H3197" s="781">
        <f t="shared" si="470"/>
        <v>90.34</v>
      </c>
      <c r="I3197" s="782">
        <f t="shared" si="470"/>
        <v>45.82</v>
      </c>
      <c r="J3197" s="782">
        <f t="shared" si="470"/>
        <v>31.27</v>
      </c>
      <c r="K3197" s="783">
        <f t="shared" si="470"/>
        <v>24.05</v>
      </c>
      <c r="L3197" s="784">
        <f>IF(ISNUMBER(F3197),IF(LEFT(A3197,3)="Cat",VLOOKUP(A3197,'Loc Configurations Seules'!R:U,4,FALSE),VLOOKUP(G3197,'Loc Coefficients Location'!A:D,4,FALSE)),"")</f>
        <v>0.18651532340555149</v>
      </c>
      <c r="M3197" s="785">
        <f t="shared" si="471"/>
        <v>63.844195201720275</v>
      </c>
      <c r="N3197" s="786">
        <f>IF(ISNUMBER(F3197),IF(LEFT(A3197,3)="Cat",VLOOKUP(A3197,'Loc Configurations Seules'!R:V,5,FALSE),VLOOKUP(G3197,'Loc Coefficients Location'!A:E,5,FALSE)),"")</f>
        <v>9.9038652897397772E-2</v>
      </c>
      <c r="O3197" s="785">
        <f t="shared" si="472"/>
        <v>33.900930886779257</v>
      </c>
      <c r="P3197" s="786">
        <f>IF(ISNUMBER(F3197),IF(LEFT(A3197,3)="Cat",VLOOKUP(A3197,'Loc Configurations Seules'!R:W,6,FALSE),VLOOKUP(G3197,'Loc Coefficients Location'!A:F,6,FALSE)),"")</f>
        <v>7.5421779500883954E-2</v>
      </c>
      <c r="Q3197" s="785">
        <f t="shared" si="473"/>
        <v>25.816875123152577</v>
      </c>
      <c r="R3197" s="786">
        <f>IF(ISNUMBER(F3197),IF(LEFT(A3197,3)="Cat",VLOOKUP(A3197,'Loc Configurations Seules'!R:X,7,FALSE),VLOOKUP(G3197,'Loc Coefficients Location'!A:G,7,FALSE)),"")</f>
        <v>6.3273484033980879E-2</v>
      </c>
      <c r="S3197" s="785">
        <f t="shared" si="474"/>
        <v>21.658513584831656</v>
      </c>
    </row>
    <row r="3198" spans="1:19" s="5" customFormat="1" x14ac:dyDescent="0.25">
      <c r="A3198" s="41"/>
      <c r="B3198" s="210" t="s">
        <v>10450</v>
      </c>
      <c r="C3198" s="43" t="s">
        <v>9317</v>
      </c>
      <c r="D3198" s="191"/>
      <c r="E3198" s="192"/>
      <c r="F3198" s="46">
        <v>342.3</v>
      </c>
      <c r="G3198" s="791" t="s">
        <v>9601</v>
      </c>
      <c r="H3198" s="781">
        <f t="shared" si="470"/>
        <v>90.34</v>
      </c>
      <c r="I3198" s="782">
        <f t="shared" si="470"/>
        <v>45.82</v>
      </c>
      <c r="J3198" s="782">
        <f t="shared" si="470"/>
        <v>31.27</v>
      </c>
      <c r="K3198" s="783">
        <f t="shared" si="470"/>
        <v>24.05</v>
      </c>
      <c r="L3198" s="784">
        <f>IF(ISNUMBER(F3198),IF(LEFT(A3198,3)="Cat",VLOOKUP(A3198,'Loc Configurations Seules'!R:U,4,FALSE),VLOOKUP(G3198,'Loc Coefficients Location'!A:D,4,FALSE)),"")</f>
        <v>0.18651532340555149</v>
      </c>
      <c r="M3198" s="785">
        <f t="shared" si="471"/>
        <v>63.844195201720275</v>
      </c>
      <c r="N3198" s="786">
        <f>IF(ISNUMBER(F3198),IF(LEFT(A3198,3)="Cat",VLOOKUP(A3198,'Loc Configurations Seules'!R:V,5,FALSE),VLOOKUP(G3198,'Loc Coefficients Location'!A:E,5,FALSE)),"")</f>
        <v>9.9038652897397772E-2</v>
      </c>
      <c r="O3198" s="785">
        <f t="shared" si="472"/>
        <v>33.900930886779257</v>
      </c>
      <c r="P3198" s="786">
        <f>IF(ISNUMBER(F3198),IF(LEFT(A3198,3)="Cat",VLOOKUP(A3198,'Loc Configurations Seules'!R:W,6,FALSE),VLOOKUP(G3198,'Loc Coefficients Location'!A:F,6,FALSE)),"")</f>
        <v>7.5421779500883954E-2</v>
      </c>
      <c r="Q3198" s="785">
        <f t="shared" si="473"/>
        <v>25.816875123152577</v>
      </c>
      <c r="R3198" s="786">
        <f>IF(ISNUMBER(F3198),IF(LEFT(A3198,3)="Cat",VLOOKUP(A3198,'Loc Configurations Seules'!R:X,7,FALSE),VLOOKUP(G3198,'Loc Coefficients Location'!A:G,7,FALSE)),"")</f>
        <v>6.3273484033980879E-2</v>
      </c>
      <c r="S3198" s="785">
        <f t="shared" si="474"/>
        <v>21.658513584831656</v>
      </c>
    </row>
    <row r="3199" spans="1:19" s="5" customFormat="1" x14ac:dyDescent="0.25">
      <c r="A3199" s="41"/>
      <c r="B3199" s="210" t="s">
        <v>10371</v>
      </c>
      <c r="C3199" s="43" t="s">
        <v>3379</v>
      </c>
      <c r="D3199" s="44"/>
      <c r="E3199" s="69"/>
      <c r="F3199" s="46">
        <v>342.3</v>
      </c>
      <c r="G3199" s="791" t="s">
        <v>9601</v>
      </c>
      <c r="H3199" s="781">
        <f t="shared" si="470"/>
        <v>90.34</v>
      </c>
      <c r="I3199" s="782">
        <f t="shared" si="470"/>
        <v>45.82</v>
      </c>
      <c r="J3199" s="782">
        <f t="shared" si="470"/>
        <v>31.27</v>
      </c>
      <c r="K3199" s="783">
        <f t="shared" si="470"/>
        <v>24.05</v>
      </c>
      <c r="L3199" s="784">
        <f>IF(ISNUMBER(F3199),IF(LEFT(A3199,3)="Cat",VLOOKUP(A3199,'Loc Configurations Seules'!R:U,4,FALSE),VLOOKUP(G3199,'Loc Coefficients Location'!A:D,4,FALSE)),"")</f>
        <v>0.18651532340555149</v>
      </c>
      <c r="M3199" s="785">
        <f t="shared" si="471"/>
        <v>63.844195201720275</v>
      </c>
      <c r="N3199" s="786">
        <f>IF(ISNUMBER(F3199),IF(LEFT(A3199,3)="Cat",VLOOKUP(A3199,'Loc Configurations Seules'!R:V,5,FALSE),VLOOKUP(G3199,'Loc Coefficients Location'!A:E,5,FALSE)),"")</f>
        <v>9.9038652897397772E-2</v>
      </c>
      <c r="O3199" s="785">
        <f t="shared" si="472"/>
        <v>33.900930886779257</v>
      </c>
      <c r="P3199" s="786">
        <f>IF(ISNUMBER(F3199),IF(LEFT(A3199,3)="Cat",VLOOKUP(A3199,'Loc Configurations Seules'!R:W,6,FALSE),VLOOKUP(G3199,'Loc Coefficients Location'!A:F,6,FALSE)),"")</f>
        <v>7.5421779500883954E-2</v>
      </c>
      <c r="Q3199" s="785">
        <f t="shared" si="473"/>
        <v>25.816875123152577</v>
      </c>
      <c r="R3199" s="786">
        <f>IF(ISNUMBER(F3199),IF(LEFT(A3199,3)="Cat",VLOOKUP(A3199,'Loc Configurations Seules'!R:X,7,FALSE),VLOOKUP(G3199,'Loc Coefficients Location'!A:G,7,FALSE)),"")</f>
        <v>6.3273484033980879E-2</v>
      </c>
      <c r="S3199" s="785">
        <f t="shared" si="474"/>
        <v>21.658513584831656</v>
      </c>
    </row>
    <row r="3200" spans="1:19" s="5" customFormat="1" x14ac:dyDescent="0.25">
      <c r="A3200" s="41"/>
      <c r="B3200" s="210" t="s">
        <v>10370</v>
      </c>
      <c r="C3200" s="43" t="s">
        <v>9593</v>
      </c>
      <c r="D3200" s="44"/>
      <c r="E3200" s="47"/>
      <c r="F3200" s="46">
        <v>342.3</v>
      </c>
      <c r="G3200" s="791" t="s">
        <v>9601</v>
      </c>
      <c r="H3200" s="781">
        <f t="shared" si="470"/>
        <v>90.34</v>
      </c>
      <c r="I3200" s="782">
        <f t="shared" si="470"/>
        <v>45.82</v>
      </c>
      <c r="J3200" s="782">
        <f t="shared" si="470"/>
        <v>31.27</v>
      </c>
      <c r="K3200" s="783">
        <f t="shared" si="470"/>
        <v>24.05</v>
      </c>
      <c r="L3200" s="784">
        <f>IF(ISNUMBER(F3200),IF(LEFT(A3200,3)="Cat",VLOOKUP(A3200,'Loc Configurations Seules'!R:U,4,FALSE),VLOOKUP(G3200,'Loc Coefficients Location'!A:D,4,FALSE)),"")</f>
        <v>0.18651532340555149</v>
      </c>
      <c r="M3200" s="785">
        <f t="shared" si="471"/>
        <v>63.844195201720275</v>
      </c>
      <c r="N3200" s="786">
        <f>IF(ISNUMBER(F3200),IF(LEFT(A3200,3)="Cat",VLOOKUP(A3200,'Loc Configurations Seules'!R:V,5,FALSE),VLOOKUP(G3200,'Loc Coefficients Location'!A:E,5,FALSE)),"")</f>
        <v>9.9038652897397772E-2</v>
      </c>
      <c r="O3200" s="785">
        <f t="shared" si="472"/>
        <v>33.900930886779257</v>
      </c>
      <c r="P3200" s="786">
        <f>IF(ISNUMBER(F3200),IF(LEFT(A3200,3)="Cat",VLOOKUP(A3200,'Loc Configurations Seules'!R:W,6,FALSE),VLOOKUP(G3200,'Loc Coefficients Location'!A:F,6,FALSE)),"")</f>
        <v>7.5421779500883954E-2</v>
      </c>
      <c r="Q3200" s="785">
        <f t="shared" si="473"/>
        <v>25.816875123152577</v>
      </c>
      <c r="R3200" s="786">
        <f>IF(ISNUMBER(F3200),IF(LEFT(A3200,3)="Cat",VLOOKUP(A3200,'Loc Configurations Seules'!R:X,7,FALSE),VLOOKUP(G3200,'Loc Coefficients Location'!A:G,7,FALSE)),"")</f>
        <v>6.3273484033980879E-2</v>
      </c>
      <c r="S3200" s="785">
        <f t="shared" si="474"/>
        <v>21.658513584831656</v>
      </c>
    </row>
    <row r="3201" spans="1:19" s="5" customFormat="1" x14ac:dyDescent="0.25">
      <c r="A3201" s="41"/>
      <c r="B3201" s="210" t="s">
        <v>10364</v>
      </c>
      <c r="C3201" s="43" t="s">
        <v>3380</v>
      </c>
      <c r="D3201" s="44"/>
      <c r="E3201" s="69"/>
      <c r="F3201" s="46">
        <v>342.3</v>
      </c>
      <c r="G3201" s="791" t="s">
        <v>9601</v>
      </c>
      <c r="H3201" s="781">
        <f t="shared" si="470"/>
        <v>90.34</v>
      </c>
      <c r="I3201" s="782">
        <f t="shared" si="470"/>
        <v>45.82</v>
      </c>
      <c r="J3201" s="782">
        <f t="shared" si="470"/>
        <v>31.27</v>
      </c>
      <c r="K3201" s="783">
        <f t="shared" si="470"/>
        <v>24.05</v>
      </c>
      <c r="L3201" s="784">
        <f>IF(ISNUMBER(F3201),IF(LEFT(A3201,3)="Cat",VLOOKUP(A3201,'Loc Configurations Seules'!R:U,4,FALSE),VLOOKUP(G3201,'Loc Coefficients Location'!A:D,4,FALSE)),"")</f>
        <v>0.18651532340555149</v>
      </c>
      <c r="M3201" s="785">
        <f t="shared" si="471"/>
        <v>63.844195201720275</v>
      </c>
      <c r="N3201" s="786">
        <f>IF(ISNUMBER(F3201),IF(LEFT(A3201,3)="Cat",VLOOKUP(A3201,'Loc Configurations Seules'!R:V,5,FALSE),VLOOKUP(G3201,'Loc Coefficients Location'!A:E,5,FALSE)),"")</f>
        <v>9.9038652897397772E-2</v>
      </c>
      <c r="O3201" s="785">
        <f t="shared" si="472"/>
        <v>33.900930886779257</v>
      </c>
      <c r="P3201" s="786">
        <f>IF(ISNUMBER(F3201),IF(LEFT(A3201,3)="Cat",VLOOKUP(A3201,'Loc Configurations Seules'!R:W,6,FALSE),VLOOKUP(G3201,'Loc Coefficients Location'!A:F,6,FALSE)),"")</f>
        <v>7.5421779500883954E-2</v>
      </c>
      <c r="Q3201" s="785">
        <f t="shared" si="473"/>
        <v>25.816875123152577</v>
      </c>
      <c r="R3201" s="786">
        <f>IF(ISNUMBER(F3201),IF(LEFT(A3201,3)="Cat",VLOOKUP(A3201,'Loc Configurations Seules'!R:X,7,FALSE),VLOOKUP(G3201,'Loc Coefficients Location'!A:G,7,FALSE)),"")</f>
        <v>6.3273484033980879E-2</v>
      </c>
      <c r="S3201" s="785">
        <f t="shared" si="474"/>
        <v>21.658513584831656</v>
      </c>
    </row>
    <row r="3202" spans="1:19" s="5" customFormat="1" ht="15.75" thickBot="1" x14ac:dyDescent="0.3">
      <c r="A3202" s="48"/>
      <c r="B3202" s="230" t="s">
        <v>10372</v>
      </c>
      <c r="C3202" s="50" t="s">
        <v>3381</v>
      </c>
      <c r="D3202" s="51"/>
      <c r="E3202" s="295"/>
      <c r="F3202" s="53">
        <v>342.3</v>
      </c>
      <c r="G3202" s="791" t="s">
        <v>9601</v>
      </c>
      <c r="H3202" s="781">
        <f t="shared" si="470"/>
        <v>90.34</v>
      </c>
      <c r="I3202" s="782">
        <f t="shared" si="470"/>
        <v>45.82</v>
      </c>
      <c r="J3202" s="782">
        <f t="shared" si="470"/>
        <v>31.27</v>
      </c>
      <c r="K3202" s="783">
        <f t="shared" si="470"/>
        <v>24.05</v>
      </c>
      <c r="L3202" s="784">
        <f>IF(ISNUMBER(F3202),IF(LEFT(A3202,3)="Cat",VLOOKUP(A3202,'Loc Configurations Seules'!R:U,4,FALSE),VLOOKUP(G3202,'Loc Coefficients Location'!A:D,4,FALSE)),"")</f>
        <v>0.18651532340555149</v>
      </c>
      <c r="M3202" s="785">
        <f t="shared" si="471"/>
        <v>63.844195201720275</v>
      </c>
      <c r="N3202" s="786">
        <f>IF(ISNUMBER(F3202),IF(LEFT(A3202,3)="Cat",VLOOKUP(A3202,'Loc Configurations Seules'!R:V,5,FALSE),VLOOKUP(G3202,'Loc Coefficients Location'!A:E,5,FALSE)),"")</f>
        <v>9.9038652897397772E-2</v>
      </c>
      <c r="O3202" s="785">
        <f t="shared" si="472"/>
        <v>33.900930886779257</v>
      </c>
      <c r="P3202" s="786">
        <f>IF(ISNUMBER(F3202),IF(LEFT(A3202,3)="Cat",VLOOKUP(A3202,'Loc Configurations Seules'!R:W,6,FALSE),VLOOKUP(G3202,'Loc Coefficients Location'!A:F,6,FALSE)),"")</f>
        <v>7.5421779500883954E-2</v>
      </c>
      <c r="Q3202" s="785">
        <f t="shared" si="473"/>
        <v>25.816875123152577</v>
      </c>
      <c r="R3202" s="786">
        <f>IF(ISNUMBER(F3202),IF(LEFT(A3202,3)="Cat",VLOOKUP(A3202,'Loc Configurations Seules'!R:X,7,FALSE),VLOOKUP(G3202,'Loc Coefficients Location'!A:G,7,FALSE)),"")</f>
        <v>6.3273484033980879E-2</v>
      </c>
      <c r="S3202" s="785">
        <f t="shared" si="474"/>
        <v>21.658513584831656</v>
      </c>
    </row>
    <row r="3203" spans="1:19" s="5" customFormat="1" x14ac:dyDescent="0.25">
      <c r="A3203" s="190" t="s">
        <v>3382</v>
      </c>
      <c r="B3203" s="220" t="s">
        <v>10373</v>
      </c>
      <c r="C3203" s="81" t="s">
        <v>3383</v>
      </c>
      <c r="D3203" s="82"/>
      <c r="E3203" s="86"/>
      <c r="F3203" s="213">
        <v>171.15</v>
      </c>
      <c r="G3203" s="791" t="s">
        <v>9601</v>
      </c>
      <c r="H3203" s="781">
        <f t="shared" si="470"/>
        <v>45.17</v>
      </c>
      <c r="I3203" s="782">
        <f t="shared" si="470"/>
        <v>22.91</v>
      </c>
      <c r="J3203" s="782">
        <f t="shared" si="470"/>
        <v>15.63</v>
      </c>
      <c r="K3203" s="783">
        <f t="shared" si="470"/>
        <v>12.02</v>
      </c>
      <c r="L3203" s="784">
        <f>IF(ISNUMBER(F3203),IF(LEFT(A3203,3)="Cat",VLOOKUP(A3203,'Loc Configurations Seules'!R:U,4,FALSE),VLOOKUP(G3203,'Loc Coefficients Location'!A:D,4,FALSE)),"")</f>
        <v>0.18651532340555149</v>
      </c>
      <c r="M3203" s="785">
        <f t="shared" si="471"/>
        <v>31.922097600860138</v>
      </c>
      <c r="N3203" s="786">
        <f>IF(ISNUMBER(F3203),IF(LEFT(A3203,3)="Cat",VLOOKUP(A3203,'Loc Configurations Seules'!R:V,5,FALSE),VLOOKUP(G3203,'Loc Coefficients Location'!A:E,5,FALSE)),"")</f>
        <v>9.9038652897397772E-2</v>
      </c>
      <c r="O3203" s="785">
        <f t="shared" si="472"/>
        <v>16.950465443389628</v>
      </c>
      <c r="P3203" s="786">
        <f>IF(ISNUMBER(F3203),IF(LEFT(A3203,3)="Cat",VLOOKUP(A3203,'Loc Configurations Seules'!R:W,6,FALSE),VLOOKUP(G3203,'Loc Coefficients Location'!A:F,6,FALSE)),"")</f>
        <v>7.5421779500883954E-2</v>
      </c>
      <c r="Q3203" s="785">
        <f t="shared" si="473"/>
        <v>12.908437561576289</v>
      </c>
      <c r="R3203" s="786">
        <f>IF(ISNUMBER(F3203),IF(LEFT(A3203,3)="Cat",VLOOKUP(A3203,'Loc Configurations Seules'!R:X,7,FALSE),VLOOKUP(G3203,'Loc Coefficients Location'!A:G,7,FALSE)),"")</f>
        <v>6.3273484033980879E-2</v>
      </c>
      <c r="S3203" s="785">
        <f t="shared" si="474"/>
        <v>10.829256792415828</v>
      </c>
    </row>
    <row r="3204" spans="1:19" s="5" customFormat="1" ht="15.75" thickBot="1" x14ac:dyDescent="0.3">
      <c r="A3204" s="190"/>
      <c r="B3204" s="196" t="s">
        <v>10452</v>
      </c>
      <c r="C3204" s="43" t="s">
        <v>9318</v>
      </c>
      <c r="D3204" s="44"/>
      <c r="E3204" s="69"/>
      <c r="F3204" s="46">
        <v>171.15</v>
      </c>
      <c r="G3204" s="791" t="s">
        <v>9601</v>
      </c>
      <c r="H3204" s="781">
        <f t="shared" si="470"/>
        <v>45.17</v>
      </c>
      <c r="I3204" s="782">
        <f t="shared" si="470"/>
        <v>22.91</v>
      </c>
      <c r="J3204" s="782">
        <f t="shared" si="470"/>
        <v>15.63</v>
      </c>
      <c r="K3204" s="783">
        <f t="shared" si="470"/>
        <v>12.02</v>
      </c>
      <c r="L3204" s="784">
        <f>IF(ISNUMBER(F3204),IF(LEFT(A3204,3)="Cat",VLOOKUP(A3204,'Loc Configurations Seules'!R:U,4,FALSE),VLOOKUP(G3204,'Loc Coefficients Location'!A:D,4,FALSE)),"")</f>
        <v>0.18651532340555149</v>
      </c>
      <c r="M3204" s="785">
        <f t="shared" si="471"/>
        <v>31.922097600860138</v>
      </c>
      <c r="N3204" s="786">
        <f>IF(ISNUMBER(F3204),IF(LEFT(A3204,3)="Cat",VLOOKUP(A3204,'Loc Configurations Seules'!R:V,5,FALSE),VLOOKUP(G3204,'Loc Coefficients Location'!A:E,5,FALSE)),"")</f>
        <v>9.9038652897397772E-2</v>
      </c>
      <c r="O3204" s="785">
        <f t="shared" si="472"/>
        <v>16.950465443389628</v>
      </c>
      <c r="P3204" s="786">
        <f>IF(ISNUMBER(F3204),IF(LEFT(A3204,3)="Cat",VLOOKUP(A3204,'Loc Configurations Seules'!R:W,6,FALSE),VLOOKUP(G3204,'Loc Coefficients Location'!A:F,6,FALSE)),"")</f>
        <v>7.5421779500883954E-2</v>
      </c>
      <c r="Q3204" s="785">
        <f t="shared" si="473"/>
        <v>12.908437561576289</v>
      </c>
      <c r="R3204" s="786">
        <f>IF(ISNUMBER(F3204),IF(LEFT(A3204,3)="Cat",VLOOKUP(A3204,'Loc Configurations Seules'!R:X,7,FALSE),VLOOKUP(G3204,'Loc Coefficients Location'!A:G,7,FALSE)),"")</f>
        <v>6.3273484033980879E-2</v>
      </c>
      <c r="S3204" s="785">
        <f t="shared" si="474"/>
        <v>10.829256792415828</v>
      </c>
    </row>
    <row r="3205" spans="1:19" s="5" customFormat="1" x14ac:dyDescent="0.25">
      <c r="A3205" s="190"/>
      <c r="B3205" s="196" t="s">
        <v>10374</v>
      </c>
      <c r="C3205" s="43" t="s">
        <v>3384</v>
      </c>
      <c r="D3205" s="44"/>
      <c r="E3205" s="69"/>
      <c r="F3205" s="95">
        <v>171.15</v>
      </c>
      <c r="G3205" s="791" t="s">
        <v>9601</v>
      </c>
      <c r="H3205" s="781">
        <f t="shared" si="470"/>
        <v>45.17</v>
      </c>
      <c r="I3205" s="782">
        <f t="shared" si="470"/>
        <v>22.91</v>
      </c>
      <c r="J3205" s="782">
        <f t="shared" si="470"/>
        <v>15.63</v>
      </c>
      <c r="K3205" s="783">
        <f t="shared" si="470"/>
        <v>12.02</v>
      </c>
      <c r="L3205" s="784">
        <f>IF(ISNUMBER(F3205),IF(LEFT(A3205,3)="Cat",VLOOKUP(A3205,'Loc Configurations Seules'!R:U,4,FALSE),VLOOKUP(G3205,'Loc Coefficients Location'!A:D,4,FALSE)),"")</f>
        <v>0.18651532340555149</v>
      </c>
      <c r="M3205" s="785">
        <f t="shared" si="471"/>
        <v>31.922097600860138</v>
      </c>
      <c r="N3205" s="786">
        <f>IF(ISNUMBER(F3205),IF(LEFT(A3205,3)="Cat",VLOOKUP(A3205,'Loc Configurations Seules'!R:V,5,FALSE),VLOOKUP(G3205,'Loc Coefficients Location'!A:E,5,FALSE)),"")</f>
        <v>9.9038652897397772E-2</v>
      </c>
      <c r="O3205" s="785">
        <f t="shared" si="472"/>
        <v>16.950465443389628</v>
      </c>
      <c r="P3205" s="786">
        <f>IF(ISNUMBER(F3205),IF(LEFT(A3205,3)="Cat",VLOOKUP(A3205,'Loc Configurations Seules'!R:W,6,FALSE),VLOOKUP(G3205,'Loc Coefficients Location'!A:F,6,FALSE)),"")</f>
        <v>7.5421779500883954E-2</v>
      </c>
      <c r="Q3205" s="785">
        <f t="shared" si="473"/>
        <v>12.908437561576289</v>
      </c>
      <c r="R3205" s="786">
        <f>IF(ISNUMBER(F3205),IF(LEFT(A3205,3)="Cat",VLOOKUP(A3205,'Loc Configurations Seules'!R:X,7,FALSE),VLOOKUP(G3205,'Loc Coefficients Location'!A:G,7,FALSE)),"")</f>
        <v>6.3273484033980879E-2</v>
      </c>
      <c r="S3205" s="785">
        <f t="shared" si="474"/>
        <v>10.829256792415828</v>
      </c>
    </row>
    <row r="3206" spans="1:19" s="5" customFormat="1" ht="15.75" thickBot="1" x14ac:dyDescent="0.3">
      <c r="A3206" s="190"/>
      <c r="B3206" s="90" t="s">
        <v>10453</v>
      </c>
      <c r="C3206" s="43" t="s">
        <v>7788</v>
      </c>
      <c r="D3206" s="44"/>
      <c r="E3206" s="47"/>
      <c r="F3206" s="10">
        <v>171.15</v>
      </c>
      <c r="G3206" s="791" t="s">
        <v>9601</v>
      </c>
      <c r="H3206" s="781">
        <f t="shared" si="470"/>
        <v>45.17</v>
      </c>
      <c r="I3206" s="782">
        <f t="shared" si="470"/>
        <v>22.91</v>
      </c>
      <c r="J3206" s="782">
        <f t="shared" si="470"/>
        <v>15.63</v>
      </c>
      <c r="K3206" s="783">
        <f t="shared" si="470"/>
        <v>12.02</v>
      </c>
      <c r="L3206" s="784">
        <f>IF(ISNUMBER(F3206),IF(LEFT(A3206,3)="Cat",VLOOKUP(A3206,'Loc Configurations Seules'!R:U,4,FALSE),VLOOKUP(G3206,'Loc Coefficients Location'!A:D,4,FALSE)),"")</f>
        <v>0.18651532340555149</v>
      </c>
      <c r="M3206" s="785">
        <f t="shared" si="471"/>
        <v>31.922097600860138</v>
      </c>
      <c r="N3206" s="786">
        <f>IF(ISNUMBER(F3206),IF(LEFT(A3206,3)="Cat",VLOOKUP(A3206,'Loc Configurations Seules'!R:V,5,FALSE),VLOOKUP(G3206,'Loc Coefficients Location'!A:E,5,FALSE)),"")</f>
        <v>9.9038652897397772E-2</v>
      </c>
      <c r="O3206" s="785">
        <f t="shared" si="472"/>
        <v>16.950465443389628</v>
      </c>
      <c r="P3206" s="786">
        <f>IF(ISNUMBER(F3206),IF(LEFT(A3206,3)="Cat",VLOOKUP(A3206,'Loc Configurations Seules'!R:W,6,FALSE),VLOOKUP(G3206,'Loc Coefficients Location'!A:F,6,FALSE)),"")</f>
        <v>7.5421779500883954E-2</v>
      </c>
      <c r="Q3206" s="785">
        <f t="shared" si="473"/>
        <v>12.908437561576289</v>
      </c>
      <c r="R3206" s="786">
        <f>IF(ISNUMBER(F3206),IF(LEFT(A3206,3)="Cat",VLOOKUP(A3206,'Loc Configurations Seules'!R:X,7,FALSE),VLOOKUP(G3206,'Loc Coefficients Location'!A:G,7,FALSE)),"")</f>
        <v>6.3273484033980879E-2</v>
      </c>
      <c r="S3206" s="785">
        <f t="shared" si="474"/>
        <v>10.829256792415828</v>
      </c>
    </row>
    <row r="3207" spans="1:19" s="5" customFormat="1" ht="15.75" thickBot="1" x14ac:dyDescent="0.3">
      <c r="A3207" s="190"/>
      <c r="B3207" s="181" t="s">
        <v>10375</v>
      </c>
      <c r="C3207" s="317" t="s">
        <v>3385</v>
      </c>
      <c r="D3207" s="44"/>
      <c r="E3207" s="69"/>
      <c r="F3207" s="95">
        <v>171.15</v>
      </c>
      <c r="G3207" s="791" t="s">
        <v>9601</v>
      </c>
      <c r="H3207" s="781">
        <f t="shared" si="470"/>
        <v>45.17</v>
      </c>
      <c r="I3207" s="782">
        <f t="shared" si="470"/>
        <v>22.91</v>
      </c>
      <c r="J3207" s="782">
        <f t="shared" si="470"/>
        <v>15.63</v>
      </c>
      <c r="K3207" s="783">
        <f t="shared" ref="I3207:K3270" si="475">IF(ISNUMBER($F3207),ROUND($F3207*K$2,2),"")</f>
        <v>12.02</v>
      </c>
      <c r="L3207" s="784">
        <f>IF(ISNUMBER(F3207),IF(LEFT(A3207,3)="Cat",VLOOKUP(A3207,'Loc Configurations Seules'!R:U,4,FALSE),VLOOKUP(G3207,'Loc Coefficients Location'!A:D,4,FALSE)),"")</f>
        <v>0.18651532340555149</v>
      </c>
      <c r="M3207" s="785">
        <f t="shared" si="471"/>
        <v>31.922097600860138</v>
      </c>
      <c r="N3207" s="786">
        <f>IF(ISNUMBER(F3207),IF(LEFT(A3207,3)="Cat",VLOOKUP(A3207,'Loc Configurations Seules'!R:V,5,FALSE),VLOOKUP(G3207,'Loc Coefficients Location'!A:E,5,FALSE)),"")</f>
        <v>9.9038652897397772E-2</v>
      </c>
      <c r="O3207" s="785">
        <f t="shared" si="472"/>
        <v>16.950465443389628</v>
      </c>
      <c r="P3207" s="786">
        <f>IF(ISNUMBER(F3207),IF(LEFT(A3207,3)="Cat",VLOOKUP(A3207,'Loc Configurations Seules'!R:W,6,FALSE),VLOOKUP(G3207,'Loc Coefficients Location'!A:F,6,FALSE)),"")</f>
        <v>7.5421779500883954E-2</v>
      </c>
      <c r="Q3207" s="785">
        <f t="shared" si="473"/>
        <v>12.908437561576289</v>
      </c>
      <c r="R3207" s="786">
        <f>IF(ISNUMBER(F3207),IF(LEFT(A3207,3)="Cat",VLOOKUP(A3207,'Loc Configurations Seules'!R:X,7,FALSE),VLOOKUP(G3207,'Loc Coefficients Location'!A:G,7,FALSE)),"")</f>
        <v>6.3273484033980879E-2</v>
      </c>
      <c r="S3207" s="785">
        <f t="shared" si="474"/>
        <v>10.829256792415828</v>
      </c>
    </row>
    <row r="3208" spans="1:19" s="5" customFormat="1" ht="15.75" thickBot="1" x14ac:dyDescent="0.3">
      <c r="A3208" s="190"/>
      <c r="B3208" s="196" t="s">
        <v>10365</v>
      </c>
      <c r="C3208" s="43" t="s">
        <v>3317</v>
      </c>
      <c r="D3208" s="44"/>
      <c r="E3208" s="69"/>
      <c r="F3208" s="95">
        <v>171.15</v>
      </c>
      <c r="G3208" s="791" t="s">
        <v>9601</v>
      </c>
      <c r="H3208" s="781">
        <f t="shared" ref="H3208:K3271" si="476">IF(ISNUMBER($F3208),ROUND($F3208*H$2,2),"")</f>
        <v>45.17</v>
      </c>
      <c r="I3208" s="782">
        <f t="shared" si="475"/>
        <v>22.91</v>
      </c>
      <c r="J3208" s="782">
        <f t="shared" si="475"/>
        <v>15.63</v>
      </c>
      <c r="K3208" s="783">
        <f t="shared" si="475"/>
        <v>12.02</v>
      </c>
      <c r="L3208" s="784">
        <f>IF(ISNUMBER(F3208),IF(LEFT(A3208,3)="Cat",VLOOKUP(A3208,'Loc Configurations Seules'!R:U,4,FALSE),VLOOKUP(G3208,'Loc Coefficients Location'!A:D,4,FALSE)),"")</f>
        <v>0.18651532340555149</v>
      </c>
      <c r="M3208" s="785">
        <f t="shared" si="471"/>
        <v>31.922097600860138</v>
      </c>
      <c r="N3208" s="786">
        <f>IF(ISNUMBER(F3208),IF(LEFT(A3208,3)="Cat",VLOOKUP(A3208,'Loc Configurations Seules'!R:V,5,FALSE),VLOOKUP(G3208,'Loc Coefficients Location'!A:E,5,FALSE)),"")</f>
        <v>9.9038652897397772E-2</v>
      </c>
      <c r="O3208" s="785">
        <f t="shared" si="472"/>
        <v>16.950465443389628</v>
      </c>
      <c r="P3208" s="786">
        <f>IF(ISNUMBER(F3208),IF(LEFT(A3208,3)="Cat",VLOOKUP(A3208,'Loc Configurations Seules'!R:W,6,FALSE),VLOOKUP(G3208,'Loc Coefficients Location'!A:F,6,FALSE)),"")</f>
        <v>7.5421779500883954E-2</v>
      </c>
      <c r="Q3208" s="785">
        <f t="shared" si="473"/>
        <v>12.908437561576289</v>
      </c>
      <c r="R3208" s="786">
        <f>IF(ISNUMBER(F3208),IF(LEFT(A3208,3)="Cat",VLOOKUP(A3208,'Loc Configurations Seules'!R:X,7,FALSE),VLOOKUP(G3208,'Loc Coefficients Location'!A:G,7,FALSE)),"")</f>
        <v>6.3273484033980879E-2</v>
      </c>
      <c r="S3208" s="785">
        <f t="shared" si="474"/>
        <v>10.829256792415828</v>
      </c>
    </row>
    <row r="3209" spans="1:19" s="5" customFormat="1" ht="15.75" thickBot="1" x14ac:dyDescent="0.3">
      <c r="A3209" s="190"/>
      <c r="B3209" s="181" t="s">
        <v>10381</v>
      </c>
      <c r="C3209" s="43" t="s">
        <v>3386</v>
      </c>
      <c r="D3209" s="44"/>
      <c r="E3209" s="69"/>
      <c r="F3209" s="95">
        <v>171.15</v>
      </c>
      <c r="G3209" s="791" t="s">
        <v>9601</v>
      </c>
      <c r="H3209" s="781">
        <f t="shared" si="476"/>
        <v>45.17</v>
      </c>
      <c r="I3209" s="782">
        <f t="shared" si="475"/>
        <v>22.91</v>
      </c>
      <c r="J3209" s="782">
        <f t="shared" si="475"/>
        <v>15.63</v>
      </c>
      <c r="K3209" s="783">
        <f t="shared" si="475"/>
        <v>12.02</v>
      </c>
      <c r="L3209" s="784">
        <f>IF(ISNUMBER(F3209),IF(LEFT(A3209,3)="Cat",VLOOKUP(A3209,'Loc Configurations Seules'!R:U,4,FALSE),VLOOKUP(G3209,'Loc Coefficients Location'!A:D,4,FALSE)),"")</f>
        <v>0.18651532340555149</v>
      </c>
      <c r="M3209" s="785">
        <f t="shared" si="471"/>
        <v>31.922097600860138</v>
      </c>
      <c r="N3209" s="786">
        <f>IF(ISNUMBER(F3209),IF(LEFT(A3209,3)="Cat",VLOOKUP(A3209,'Loc Configurations Seules'!R:V,5,FALSE),VLOOKUP(G3209,'Loc Coefficients Location'!A:E,5,FALSE)),"")</f>
        <v>9.9038652897397772E-2</v>
      </c>
      <c r="O3209" s="785">
        <f t="shared" si="472"/>
        <v>16.950465443389628</v>
      </c>
      <c r="P3209" s="786">
        <f>IF(ISNUMBER(F3209),IF(LEFT(A3209,3)="Cat",VLOOKUP(A3209,'Loc Configurations Seules'!R:W,6,FALSE),VLOOKUP(G3209,'Loc Coefficients Location'!A:F,6,FALSE)),"")</f>
        <v>7.5421779500883954E-2</v>
      </c>
      <c r="Q3209" s="785">
        <f t="shared" si="473"/>
        <v>12.908437561576289</v>
      </c>
      <c r="R3209" s="786">
        <f>IF(ISNUMBER(F3209),IF(LEFT(A3209,3)="Cat",VLOOKUP(A3209,'Loc Configurations Seules'!R:X,7,FALSE),VLOOKUP(G3209,'Loc Coefficients Location'!A:G,7,FALSE)),"")</f>
        <v>6.3273484033980879E-2</v>
      </c>
      <c r="S3209" s="785">
        <f t="shared" si="474"/>
        <v>10.829256792415828</v>
      </c>
    </row>
    <row r="3210" spans="1:19" s="5" customFormat="1" ht="15.75" thickBot="1" x14ac:dyDescent="0.3">
      <c r="A3210" s="190"/>
      <c r="B3210" s="181" t="s">
        <v>10382</v>
      </c>
      <c r="C3210" s="43" t="s">
        <v>3387</v>
      </c>
      <c r="D3210" s="44"/>
      <c r="E3210" s="69"/>
      <c r="F3210" s="95">
        <v>171.15</v>
      </c>
      <c r="G3210" s="791" t="s">
        <v>9601</v>
      </c>
      <c r="H3210" s="781">
        <f t="shared" si="476"/>
        <v>45.17</v>
      </c>
      <c r="I3210" s="782">
        <f t="shared" si="475"/>
        <v>22.91</v>
      </c>
      <c r="J3210" s="782">
        <f t="shared" si="475"/>
        <v>15.63</v>
      </c>
      <c r="K3210" s="783">
        <f t="shared" si="475"/>
        <v>12.02</v>
      </c>
      <c r="L3210" s="784">
        <f>IF(ISNUMBER(F3210),IF(LEFT(A3210,3)="Cat",VLOOKUP(A3210,'Loc Configurations Seules'!R:U,4,FALSE),VLOOKUP(G3210,'Loc Coefficients Location'!A:D,4,FALSE)),"")</f>
        <v>0.18651532340555149</v>
      </c>
      <c r="M3210" s="785">
        <f t="shared" si="471"/>
        <v>31.922097600860138</v>
      </c>
      <c r="N3210" s="786">
        <f>IF(ISNUMBER(F3210),IF(LEFT(A3210,3)="Cat",VLOOKUP(A3210,'Loc Configurations Seules'!R:V,5,FALSE),VLOOKUP(G3210,'Loc Coefficients Location'!A:E,5,FALSE)),"")</f>
        <v>9.9038652897397772E-2</v>
      </c>
      <c r="O3210" s="785">
        <f t="shared" si="472"/>
        <v>16.950465443389628</v>
      </c>
      <c r="P3210" s="786">
        <f>IF(ISNUMBER(F3210),IF(LEFT(A3210,3)="Cat",VLOOKUP(A3210,'Loc Configurations Seules'!R:W,6,FALSE),VLOOKUP(G3210,'Loc Coefficients Location'!A:F,6,FALSE)),"")</f>
        <v>7.5421779500883954E-2</v>
      </c>
      <c r="Q3210" s="785">
        <f t="shared" si="473"/>
        <v>12.908437561576289</v>
      </c>
      <c r="R3210" s="786">
        <f>IF(ISNUMBER(F3210),IF(LEFT(A3210,3)="Cat",VLOOKUP(A3210,'Loc Configurations Seules'!R:X,7,FALSE),VLOOKUP(G3210,'Loc Coefficients Location'!A:G,7,FALSE)),"")</f>
        <v>6.3273484033980879E-2</v>
      </c>
      <c r="S3210" s="785">
        <f t="shared" si="474"/>
        <v>10.829256792415828</v>
      </c>
    </row>
    <row r="3211" spans="1:19" s="5" customFormat="1" ht="15.75" thickBot="1" x14ac:dyDescent="0.3">
      <c r="A3211" s="190"/>
      <c r="B3211" s="181" t="s">
        <v>10383</v>
      </c>
      <c r="C3211" s="43" t="s">
        <v>3388</v>
      </c>
      <c r="D3211" s="44"/>
      <c r="E3211" s="69"/>
      <c r="F3211" s="95">
        <v>171.15</v>
      </c>
      <c r="G3211" s="791" t="s">
        <v>9601</v>
      </c>
      <c r="H3211" s="781">
        <f t="shared" si="476"/>
        <v>45.17</v>
      </c>
      <c r="I3211" s="782">
        <f t="shared" si="475"/>
        <v>22.91</v>
      </c>
      <c r="J3211" s="782">
        <f t="shared" si="475"/>
        <v>15.63</v>
      </c>
      <c r="K3211" s="783">
        <f t="shared" si="475"/>
        <v>12.02</v>
      </c>
      <c r="L3211" s="784">
        <f>IF(ISNUMBER(F3211),IF(LEFT(A3211,3)="Cat",VLOOKUP(A3211,'Loc Configurations Seules'!R:U,4,FALSE),VLOOKUP(G3211,'Loc Coefficients Location'!A:D,4,FALSE)),"")</f>
        <v>0.18651532340555149</v>
      </c>
      <c r="M3211" s="785">
        <f t="shared" si="471"/>
        <v>31.922097600860138</v>
      </c>
      <c r="N3211" s="786">
        <f>IF(ISNUMBER(F3211),IF(LEFT(A3211,3)="Cat",VLOOKUP(A3211,'Loc Configurations Seules'!R:V,5,FALSE),VLOOKUP(G3211,'Loc Coefficients Location'!A:E,5,FALSE)),"")</f>
        <v>9.9038652897397772E-2</v>
      </c>
      <c r="O3211" s="785">
        <f t="shared" si="472"/>
        <v>16.950465443389628</v>
      </c>
      <c r="P3211" s="786">
        <f>IF(ISNUMBER(F3211),IF(LEFT(A3211,3)="Cat",VLOOKUP(A3211,'Loc Configurations Seules'!R:W,6,FALSE),VLOOKUP(G3211,'Loc Coefficients Location'!A:F,6,FALSE)),"")</f>
        <v>7.5421779500883954E-2</v>
      </c>
      <c r="Q3211" s="785">
        <f t="shared" si="473"/>
        <v>12.908437561576289</v>
      </c>
      <c r="R3211" s="786">
        <f>IF(ISNUMBER(F3211),IF(LEFT(A3211,3)="Cat",VLOOKUP(A3211,'Loc Configurations Seules'!R:X,7,FALSE),VLOOKUP(G3211,'Loc Coefficients Location'!A:G,7,FALSE)),"")</f>
        <v>6.3273484033980879E-2</v>
      </c>
      <c r="S3211" s="785">
        <f t="shared" si="474"/>
        <v>10.829256792415828</v>
      </c>
    </row>
    <row r="3212" spans="1:19" s="5" customFormat="1" ht="15.75" thickBot="1" x14ac:dyDescent="0.3">
      <c r="A3212" s="190"/>
      <c r="B3212" s="181" t="s">
        <v>10384</v>
      </c>
      <c r="C3212" s="43" t="s">
        <v>3389</v>
      </c>
      <c r="D3212" s="44"/>
      <c r="E3212" s="69"/>
      <c r="F3212" s="95">
        <v>171.15</v>
      </c>
      <c r="G3212" s="791" t="s">
        <v>9601</v>
      </c>
      <c r="H3212" s="781">
        <f t="shared" si="476"/>
        <v>45.17</v>
      </c>
      <c r="I3212" s="782">
        <f t="shared" si="475"/>
        <v>22.91</v>
      </c>
      <c r="J3212" s="782">
        <f t="shared" si="475"/>
        <v>15.63</v>
      </c>
      <c r="K3212" s="783">
        <f t="shared" si="475"/>
        <v>12.02</v>
      </c>
      <c r="L3212" s="784">
        <f>IF(ISNUMBER(F3212),IF(LEFT(A3212,3)="Cat",VLOOKUP(A3212,'Loc Configurations Seules'!R:U,4,FALSE),VLOOKUP(G3212,'Loc Coefficients Location'!A:D,4,FALSE)),"")</f>
        <v>0.18651532340555149</v>
      </c>
      <c r="M3212" s="785">
        <f t="shared" si="471"/>
        <v>31.922097600860138</v>
      </c>
      <c r="N3212" s="786">
        <f>IF(ISNUMBER(F3212),IF(LEFT(A3212,3)="Cat",VLOOKUP(A3212,'Loc Configurations Seules'!R:V,5,FALSE),VLOOKUP(G3212,'Loc Coefficients Location'!A:E,5,FALSE)),"")</f>
        <v>9.9038652897397772E-2</v>
      </c>
      <c r="O3212" s="785">
        <f t="shared" si="472"/>
        <v>16.950465443389628</v>
      </c>
      <c r="P3212" s="786">
        <f>IF(ISNUMBER(F3212),IF(LEFT(A3212,3)="Cat",VLOOKUP(A3212,'Loc Configurations Seules'!R:W,6,FALSE),VLOOKUP(G3212,'Loc Coefficients Location'!A:F,6,FALSE)),"")</f>
        <v>7.5421779500883954E-2</v>
      </c>
      <c r="Q3212" s="785">
        <f t="shared" si="473"/>
        <v>12.908437561576289</v>
      </c>
      <c r="R3212" s="786">
        <f>IF(ISNUMBER(F3212),IF(LEFT(A3212,3)="Cat",VLOOKUP(A3212,'Loc Configurations Seules'!R:X,7,FALSE),VLOOKUP(G3212,'Loc Coefficients Location'!A:G,7,FALSE)),"")</f>
        <v>6.3273484033980879E-2</v>
      </c>
      <c r="S3212" s="785">
        <f t="shared" si="474"/>
        <v>10.829256792415828</v>
      </c>
    </row>
    <row r="3213" spans="1:19" s="5" customFormat="1" ht="15.75" thickBot="1" x14ac:dyDescent="0.3">
      <c r="A3213" s="205"/>
      <c r="B3213" s="194" t="s">
        <v>10385</v>
      </c>
      <c r="C3213" s="50" t="s">
        <v>3390</v>
      </c>
      <c r="D3213" s="51"/>
      <c r="E3213" s="295"/>
      <c r="F3213" s="95">
        <v>171.15</v>
      </c>
      <c r="G3213" s="791" t="s">
        <v>9601</v>
      </c>
      <c r="H3213" s="781">
        <f t="shared" si="476"/>
        <v>45.17</v>
      </c>
      <c r="I3213" s="782">
        <f t="shared" si="475"/>
        <v>22.91</v>
      </c>
      <c r="J3213" s="782">
        <f t="shared" si="475"/>
        <v>15.63</v>
      </c>
      <c r="K3213" s="783">
        <f t="shared" si="475"/>
        <v>12.02</v>
      </c>
      <c r="L3213" s="784">
        <f>IF(ISNUMBER(F3213),IF(LEFT(A3213,3)="Cat",VLOOKUP(A3213,'Loc Configurations Seules'!R:U,4,FALSE),VLOOKUP(G3213,'Loc Coefficients Location'!A:D,4,FALSE)),"")</f>
        <v>0.18651532340555149</v>
      </c>
      <c r="M3213" s="785">
        <f t="shared" si="471"/>
        <v>31.922097600860138</v>
      </c>
      <c r="N3213" s="786">
        <f>IF(ISNUMBER(F3213),IF(LEFT(A3213,3)="Cat",VLOOKUP(A3213,'Loc Configurations Seules'!R:V,5,FALSE),VLOOKUP(G3213,'Loc Coefficients Location'!A:E,5,FALSE)),"")</f>
        <v>9.9038652897397772E-2</v>
      </c>
      <c r="O3213" s="785">
        <f t="shared" si="472"/>
        <v>16.950465443389628</v>
      </c>
      <c r="P3213" s="786">
        <f>IF(ISNUMBER(F3213),IF(LEFT(A3213,3)="Cat",VLOOKUP(A3213,'Loc Configurations Seules'!R:W,6,FALSE),VLOOKUP(G3213,'Loc Coefficients Location'!A:F,6,FALSE)),"")</f>
        <v>7.5421779500883954E-2</v>
      </c>
      <c r="Q3213" s="785">
        <f t="shared" si="473"/>
        <v>12.908437561576289</v>
      </c>
      <c r="R3213" s="786">
        <f>IF(ISNUMBER(F3213),IF(LEFT(A3213,3)="Cat",VLOOKUP(A3213,'Loc Configurations Seules'!R:X,7,FALSE),VLOOKUP(G3213,'Loc Coefficients Location'!A:G,7,FALSE)),"")</f>
        <v>6.3273484033980879E-2</v>
      </c>
      <c r="S3213" s="785">
        <f t="shared" si="474"/>
        <v>10.829256792415828</v>
      </c>
    </row>
    <row r="3214" spans="1:19" s="5" customFormat="1" ht="15.75" thickBot="1" x14ac:dyDescent="0.3">
      <c r="A3214" s="235" t="s">
        <v>3292</v>
      </c>
      <c r="B3214" s="454" t="s">
        <v>10386</v>
      </c>
      <c r="C3214" s="237" t="s">
        <v>3391</v>
      </c>
      <c r="D3214" s="238"/>
      <c r="E3214" s="311"/>
      <c r="F3214" s="95">
        <v>381.15</v>
      </c>
      <c r="G3214" s="791" t="s">
        <v>9601</v>
      </c>
      <c r="H3214" s="781">
        <f t="shared" si="476"/>
        <v>100.59</v>
      </c>
      <c r="I3214" s="782">
        <f t="shared" si="475"/>
        <v>51.02</v>
      </c>
      <c r="J3214" s="782">
        <f t="shared" si="475"/>
        <v>34.82</v>
      </c>
      <c r="K3214" s="783">
        <f t="shared" si="475"/>
        <v>26.78</v>
      </c>
      <c r="L3214" s="784">
        <f>IF(ISNUMBER(F3214),IF(LEFT(A3214,3)="Cat",VLOOKUP(A3214,'Loc Configurations Seules'!R:U,4,FALSE),VLOOKUP(G3214,'Loc Coefficients Location'!A:D,4,FALSE)),"")</f>
        <v>0.18651532340555149</v>
      </c>
      <c r="M3214" s="785">
        <f t="shared" si="471"/>
        <v>71.090315516025953</v>
      </c>
      <c r="N3214" s="786">
        <f>IF(ISNUMBER(F3214),IF(LEFT(A3214,3)="Cat",VLOOKUP(A3214,'Loc Configurations Seules'!R:V,5,FALSE),VLOOKUP(G3214,'Loc Coefficients Location'!A:E,5,FALSE)),"")</f>
        <v>9.9038652897397772E-2</v>
      </c>
      <c r="O3214" s="785">
        <f t="shared" si="472"/>
        <v>37.748582551843157</v>
      </c>
      <c r="P3214" s="786">
        <f>IF(ISNUMBER(F3214),IF(LEFT(A3214,3)="Cat",VLOOKUP(A3214,'Loc Configurations Seules'!R:W,6,FALSE),VLOOKUP(G3214,'Loc Coefficients Location'!A:F,6,FALSE)),"")</f>
        <v>7.5421779500883954E-2</v>
      </c>
      <c r="Q3214" s="785">
        <f t="shared" si="473"/>
        <v>28.747011256761919</v>
      </c>
      <c r="R3214" s="786">
        <f>IF(ISNUMBER(F3214),IF(LEFT(A3214,3)="Cat",VLOOKUP(A3214,'Loc Configurations Seules'!R:X,7,FALSE),VLOOKUP(G3214,'Loc Coefficients Location'!A:G,7,FALSE)),"")</f>
        <v>6.3273484033980879E-2</v>
      </c>
      <c r="S3214" s="785">
        <f t="shared" si="474"/>
        <v>24.116688439551812</v>
      </c>
    </row>
    <row r="3215" spans="1:19" s="5" customFormat="1" ht="15.75" thickBot="1" x14ac:dyDescent="0.3">
      <c r="A3215" s="69"/>
      <c r="B3215" s="90" t="s">
        <v>10454</v>
      </c>
      <c r="C3215" s="43" t="s">
        <v>9319</v>
      </c>
      <c r="D3215" s="44"/>
      <c r="E3215" s="47"/>
      <c r="F3215" s="10">
        <v>381.15</v>
      </c>
      <c r="G3215" s="791" t="s">
        <v>9601</v>
      </c>
      <c r="H3215" s="781">
        <f t="shared" si="476"/>
        <v>100.59</v>
      </c>
      <c r="I3215" s="782">
        <f t="shared" si="475"/>
        <v>51.02</v>
      </c>
      <c r="J3215" s="782">
        <f t="shared" si="475"/>
        <v>34.82</v>
      </c>
      <c r="K3215" s="783">
        <f t="shared" si="475"/>
        <v>26.78</v>
      </c>
      <c r="L3215" s="784">
        <f>IF(ISNUMBER(F3215),IF(LEFT(A3215,3)="Cat",VLOOKUP(A3215,'Loc Configurations Seules'!R:U,4,FALSE),VLOOKUP(G3215,'Loc Coefficients Location'!A:D,4,FALSE)),"")</f>
        <v>0.18651532340555149</v>
      </c>
      <c r="M3215" s="785">
        <f t="shared" si="471"/>
        <v>71.090315516025953</v>
      </c>
      <c r="N3215" s="786">
        <f>IF(ISNUMBER(F3215),IF(LEFT(A3215,3)="Cat",VLOOKUP(A3215,'Loc Configurations Seules'!R:V,5,FALSE),VLOOKUP(G3215,'Loc Coefficients Location'!A:E,5,FALSE)),"")</f>
        <v>9.9038652897397772E-2</v>
      </c>
      <c r="O3215" s="785">
        <f t="shared" si="472"/>
        <v>37.748582551843157</v>
      </c>
      <c r="P3215" s="786">
        <f>IF(ISNUMBER(F3215),IF(LEFT(A3215,3)="Cat",VLOOKUP(A3215,'Loc Configurations Seules'!R:W,6,FALSE),VLOOKUP(G3215,'Loc Coefficients Location'!A:F,6,FALSE)),"")</f>
        <v>7.5421779500883954E-2</v>
      </c>
      <c r="Q3215" s="785">
        <f t="shared" si="473"/>
        <v>28.747011256761919</v>
      </c>
      <c r="R3215" s="786">
        <f>IF(ISNUMBER(F3215),IF(LEFT(A3215,3)="Cat",VLOOKUP(A3215,'Loc Configurations Seules'!R:X,7,FALSE),VLOOKUP(G3215,'Loc Coefficients Location'!A:G,7,FALSE)),"")</f>
        <v>6.3273484033980879E-2</v>
      </c>
      <c r="S3215" s="785">
        <f t="shared" si="474"/>
        <v>24.116688439551812</v>
      </c>
    </row>
    <row r="3216" spans="1:19" s="5" customFormat="1" ht="15.75" thickBot="1" x14ac:dyDescent="0.3">
      <c r="A3216" s="235" t="s">
        <v>3392</v>
      </c>
      <c r="B3216" s="454" t="s">
        <v>10455</v>
      </c>
      <c r="C3216" s="237" t="s">
        <v>3393</v>
      </c>
      <c r="D3216" s="238"/>
      <c r="E3216" s="311"/>
      <c r="F3216" s="95">
        <v>34.65</v>
      </c>
      <c r="G3216" s="791" t="s">
        <v>9601</v>
      </c>
      <c r="H3216" s="781">
        <f t="shared" si="476"/>
        <v>9.14</v>
      </c>
      <c r="I3216" s="782">
        <f t="shared" si="475"/>
        <v>4.6399999999999997</v>
      </c>
      <c r="J3216" s="782">
        <f t="shared" si="475"/>
        <v>3.17</v>
      </c>
      <c r="K3216" s="783">
        <f t="shared" si="475"/>
        <v>2.4300000000000002</v>
      </c>
      <c r="L3216" s="784">
        <f>IF(ISNUMBER(F3216),IF(LEFT(A3216,3)="Cat",VLOOKUP(A3216,'Loc Configurations Seules'!R:U,4,FALSE),VLOOKUP(G3216,'Loc Coefficients Location'!A:D,4,FALSE)),"")</f>
        <v>0.18651532340555149</v>
      </c>
      <c r="M3216" s="785">
        <f t="shared" si="471"/>
        <v>6.4627559560023586</v>
      </c>
      <c r="N3216" s="786">
        <f>IF(ISNUMBER(F3216),IF(LEFT(A3216,3)="Cat",VLOOKUP(A3216,'Loc Configurations Seules'!R:V,5,FALSE),VLOOKUP(G3216,'Loc Coefficients Location'!A:E,5,FALSE)),"")</f>
        <v>9.9038652897397772E-2</v>
      </c>
      <c r="O3216" s="785">
        <f t="shared" si="472"/>
        <v>3.4316893228948326</v>
      </c>
      <c r="P3216" s="786">
        <f>IF(ISNUMBER(F3216),IF(LEFT(A3216,3)="Cat",VLOOKUP(A3216,'Loc Configurations Seules'!R:W,6,FALSE),VLOOKUP(G3216,'Loc Coefficients Location'!A:F,6,FALSE)),"")</f>
        <v>7.5421779500883954E-2</v>
      </c>
      <c r="Q3216" s="785">
        <f t="shared" si="473"/>
        <v>2.613364659705629</v>
      </c>
      <c r="R3216" s="786">
        <f>IF(ISNUMBER(F3216),IF(LEFT(A3216,3)="Cat",VLOOKUP(A3216,'Loc Configurations Seules'!R:X,7,FALSE),VLOOKUP(G3216,'Loc Coefficients Location'!A:G,7,FALSE)),"")</f>
        <v>6.3273484033980879E-2</v>
      </c>
      <c r="S3216" s="785">
        <f t="shared" si="474"/>
        <v>2.1924262217774375</v>
      </c>
    </row>
    <row r="3217" spans="1:19" s="5" customFormat="1" ht="15.75" thickBot="1" x14ac:dyDescent="0.3">
      <c r="A3217" s="69"/>
      <c r="B3217" s="90" t="s">
        <v>10456</v>
      </c>
      <c r="C3217" s="43" t="s">
        <v>9320</v>
      </c>
      <c r="D3217" s="44"/>
      <c r="E3217" s="47"/>
      <c r="F3217" s="10">
        <v>34.65</v>
      </c>
      <c r="G3217" s="791" t="s">
        <v>9601</v>
      </c>
      <c r="H3217" s="781">
        <f t="shared" si="476"/>
        <v>9.14</v>
      </c>
      <c r="I3217" s="782">
        <f t="shared" si="475"/>
        <v>4.6399999999999997</v>
      </c>
      <c r="J3217" s="782">
        <f t="shared" si="475"/>
        <v>3.17</v>
      </c>
      <c r="K3217" s="783">
        <f t="shared" si="475"/>
        <v>2.4300000000000002</v>
      </c>
      <c r="L3217" s="784">
        <f>IF(ISNUMBER(F3217),IF(LEFT(A3217,3)="Cat",VLOOKUP(A3217,'Loc Configurations Seules'!R:U,4,FALSE),VLOOKUP(G3217,'Loc Coefficients Location'!A:D,4,FALSE)),"")</f>
        <v>0.18651532340555149</v>
      </c>
      <c r="M3217" s="785">
        <f t="shared" si="471"/>
        <v>6.4627559560023586</v>
      </c>
      <c r="N3217" s="786">
        <f>IF(ISNUMBER(F3217),IF(LEFT(A3217,3)="Cat",VLOOKUP(A3217,'Loc Configurations Seules'!R:V,5,FALSE),VLOOKUP(G3217,'Loc Coefficients Location'!A:E,5,FALSE)),"")</f>
        <v>9.9038652897397772E-2</v>
      </c>
      <c r="O3217" s="785">
        <f t="shared" si="472"/>
        <v>3.4316893228948326</v>
      </c>
      <c r="P3217" s="786">
        <f>IF(ISNUMBER(F3217),IF(LEFT(A3217,3)="Cat",VLOOKUP(A3217,'Loc Configurations Seules'!R:W,6,FALSE),VLOOKUP(G3217,'Loc Coefficients Location'!A:F,6,FALSE)),"")</f>
        <v>7.5421779500883954E-2</v>
      </c>
      <c r="Q3217" s="785">
        <f t="shared" si="473"/>
        <v>2.613364659705629</v>
      </c>
      <c r="R3217" s="786">
        <f>IF(ISNUMBER(F3217),IF(LEFT(A3217,3)="Cat",VLOOKUP(A3217,'Loc Configurations Seules'!R:X,7,FALSE),VLOOKUP(G3217,'Loc Coefficients Location'!A:G,7,FALSE)),"")</f>
        <v>6.3273484033980879E-2</v>
      </c>
      <c r="S3217" s="785">
        <f t="shared" si="474"/>
        <v>2.1924262217774375</v>
      </c>
    </row>
    <row r="3218" spans="1:19" s="5" customFormat="1" x14ac:dyDescent="0.25">
      <c r="A3218" s="273" t="s">
        <v>3394</v>
      </c>
      <c r="B3218" s="180" t="s">
        <v>10457</v>
      </c>
      <c r="C3218" s="94" t="s">
        <v>3395</v>
      </c>
      <c r="D3218" s="60"/>
      <c r="E3218" s="219"/>
      <c r="F3218" s="95">
        <v>152.25</v>
      </c>
      <c r="G3218" s="791" t="s">
        <v>9601</v>
      </c>
      <c r="H3218" s="781">
        <f t="shared" si="476"/>
        <v>40.18</v>
      </c>
      <c r="I3218" s="782">
        <f t="shared" si="475"/>
        <v>20.38</v>
      </c>
      <c r="J3218" s="782">
        <f t="shared" si="475"/>
        <v>13.91</v>
      </c>
      <c r="K3218" s="783">
        <f t="shared" si="475"/>
        <v>10.7</v>
      </c>
      <c r="L3218" s="784">
        <f>IF(ISNUMBER(F3218),IF(LEFT(A3218,3)="Cat",VLOOKUP(A3218,'Loc Configurations Seules'!R:U,4,FALSE),VLOOKUP(G3218,'Loc Coefficients Location'!A:D,4,FALSE)),"")</f>
        <v>0.18651532340555149</v>
      </c>
      <c r="M3218" s="785">
        <f t="shared" si="471"/>
        <v>28.396957988495213</v>
      </c>
      <c r="N3218" s="786">
        <f>IF(ISNUMBER(F3218),IF(LEFT(A3218,3)="Cat",VLOOKUP(A3218,'Loc Configurations Seules'!R:V,5,FALSE),VLOOKUP(G3218,'Loc Coefficients Location'!A:E,5,FALSE)),"")</f>
        <v>9.9038652897397772E-2</v>
      </c>
      <c r="O3218" s="785">
        <f t="shared" si="472"/>
        <v>15.07863490362881</v>
      </c>
      <c r="P3218" s="786">
        <f>IF(ISNUMBER(F3218),IF(LEFT(A3218,3)="Cat",VLOOKUP(A3218,'Loc Configurations Seules'!R:W,6,FALSE),VLOOKUP(G3218,'Loc Coefficients Location'!A:F,6,FALSE)),"")</f>
        <v>7.5421779500883954E-2</v>
      </c>
      <c r="Q3218" s="785">
        <f t="shared" si="473"/>
        <v>11.482965929009582</v>
      </c>
      <c r="R3218" s="786">
        <f>IF(ISNUMBER(F3218),IF(LEFT(A3218,3)="Cat",VLOOKUP(A3218,'Loc Configurations Seules'!R:X,7,FALSE),VLOOKUP(G3218,'Loc Coefficients Location'!A:G,7,FALSE)),"")</f>
        <v>6.3273484033980879E-2</v>
      </c>
      <c r="S3218" s="785">
        <f t="shared" si="474"/>
        <v>9.6333879441735881</v>
      </c>
    </row>
    <row r="3219" spans="1:19" s="5" customFormat="1" ht="15.75" thickBot="1" x14ac:dyDescent="0.3">
      <c r="A3219" s="214"/>
      <c r="B3219" s="181" t="s">
        <v>10458</v>
      </c>
      <c r="C3219" s="43" t="s">
        <v>7789</v>
      </c>
      <c r="D3219" s="44"/>
      <c r="E3219" s="69"/>
      <c r="F3219" s="46">
        <v>152.25</v>
      </c>
      <c r="G3219" s="791" t="s">
        <v>9601</v>
      </c>
      <c r="H3219" s="781">
        <f t="shared" si="476"/>
        <v>40.18</v>
      </c>
      <c r="I3219" s="782">
        <f t="shared" si="475"/>
        <v>20.38</v>
      </c>
      <c r="J3219" s="782">
        <f t="shared" si="475"/>
        <v>13.91</v>
      </c>
      <c r="K3219" s="783">
        <f t="shared" si="475"/>
        <v>10.7</v>
      </c>
      <c r="L3219" s="784">
        <f>IF(ISNUMBER(F3219),IF(LEFT(A3219,3)="Cat",VLOOKUP(A3219,'Loc Configurations Seules'!R:U,4,FALSE),VLOOKUP(G3219,'Loc Coefficients Location'!A:D,4,FALSE)),"")</f>
        <v>0.18651532340555149</v>
      </c>
      <c r="M3219" s="785">
        <f t="shared" si="471"/>
        <v>28.396957988495213</v>
      </c>
      <c r="N3219" s="786">
        <f>IF(ISNUMBER(F3219),IF(LEFT(A3219,3)="Cat",VLOOKUP(A3219,'Loc Configurations Seules'!R:V,5,FALSE),VLOOKUP(G3219,'Loc Coefficients Location'!A:E,5,FALSE)),"")</f>
        <v>9.9038652897397772E-2</v>
      </c>
      <c r="O3219" s="785">
        <f t="shared" si="472"/>
        <v>15.07863490362881</v>
      </c>
      <c r="P3219" s="786">
        <f>IF(ISNUMBER(F3219),IF(LEFT(A3219,3)="Cat",VLOOKUP(A3219,'Loc Configurations Seules'!R:W,6,FALSE),VLOOKUP(G3219,'Loc Coefficients Location'!A:F,6,FALSE)),"")</f>
        <v>7.5421779500883954E-2</v>
      </c>
      <c r="Q3219" s="785">
        <f t="shared" si="473"/>
        <v>11.482965929009582</v>
      </c>
      <c r="R3219" s="786">
        <f>IF(ISNUMBER(F3219),IF(LEFT(A3219,3)="Cat",VLOOKUP(A3219,'Loc Configurations Seules'!R:X,7,FALSE),VLOOKUP(G3219,'Loc Coefficients Location'!A:G,7,FALSE)),"")</f>
        <v>6.3273484033980879E-2</v>
      </c>
      <c r="S3219" s="785">
        <f t="shared" si="474"/>
        <v>9.6333879441735881</v>
      </c>
    </row>
    <row r="3220" spans="1:19" s="5" customFormat="1" ht="15.75" thickBot="1" x14ac:dyDescent="0.3">
      <c r="A3220" s="214"/>
      <c r="B3220" s="181" t="s">
        <v>10459</v>
      </c>
      <c r="C3220" s="43" t="s">
        <v>3396</v>
      </c>
      <c r="D3220" s="44"/>
      <c r="E3220" s="69"/>
      <c r="F3220" s="95">
        <v>152.25</v>
      </c>
      <c r="G3220" s="791" t="s">
        <v>9601</v>
      </c>
      <c r="H3220" s="781">
        <f t="shared" si="476"/>
        <v>40.18</v>
      </c>
      <c r="I3220" s="782">
        <f t="shared" si="475"/>
        <v>20.38</v>
      </c>
      <c r="J3220" s="782">
        <f t="shared" si="475"/>
        <v>13.91</v>
      </c>
      <c r="K3220" s="783">
        <f t="shared" si="475"/>
        <v>10.7</v>
      </c>
      <c r="L3220" s="784">
        <f>IF(ISNUMBER(F3220),IF(LEFT(A3220,3)="Cat",VLOOKUP(A3220,'Loc Configurations Seules'!R:U,4,FALSE),VLOOKUP(G3220,'Loc Coefficients Location'!A:D,4,FALSE)),"")</f>
        <v>0.18651532340555149</v>
      </c>
      <c r="M3220" s="785">
        <f t="shared" si="471"/>
        <v>28.396957988495213</v>
      </c>
      <c r="N3220" s="786">
        <f>IF(ISNUMBER(F3220),IF(LEFT(A3220,3)="Cat",VLOOKUP(A3220,'Loc Configurations Seules'!R:V,5,FALSE),VLOOKUP(G3220,'Loc Coefficients Location'!A:E,5,FALSE)),"")</f>
        <v>9.9038652897397772E-2</v>
      </c>
      <c r="O3220" s="785">
        <f t="shared" si="472"/>
        <v>15.07863490362881</v>
      </c>
      <c r="P3220" s="786">
        <f>IF(ISNUMBER(F3220),IF(LEFT(A3220,3)="Cat",VLOOKUP(A3220,'Loc Configurations Seules'!R:W,6,FALSE),VLOOKUP(G3220,'Loc Coefficients Location'!A:F,6,FALSE)),"")</f>
        <v>7.5421779500883954E-2</v>
      </c>
      <c r="Q3220" s="785">
        <f t="shared" si="473"/>
        <v>11.482965929009582</v>
      </c>
      <c r="R3220" s="786">
        <f>IF(ISNUMBER(F3220),IF(LEFT(A3220,3)="Cat",VLOOKUP(A3220,'Loc Configurations Seules'!R:X,7,FALSE),VLOOKUP(G3220,'Loc Coefficients Location'!A:G,7,FALSE)),"")</f>
        <v>6.3273484033980879E-2</v>
      </c>
      <c r="S3220" s="785">
        <f t="shared" si="474"/>
        <v>9.6333879441735881</v>
      </c>
    </row>
    <row r="3221" spans="1:19" s="5" customFormat="1" ht="15.75" thickBot="1" x14ac:dyDescent="0.3">
      <c r="A3221" s="214"/>
      <c r="B3221" s="181" t="s">
        <v>10460</v>
      </c>
      <c r="C3221" s="43" t="s">
        <v>3397</v>
      </c>
      <c r="D3221" s="44"/>
      <c r="E3221" s="69"/>
      <c r="F3221" s="95">
        <v>152.25</v>
      </c>
      <c r="G3221" s="791" t="s">
        <v>9601</v>
      </c>
      <c r="H3221" s="781">
        <f t="shared" si="476"/>
        <v>40.18</v>
      </c>
      <c r="I3221" s="782">
        <f t="shared" si="475"/>
        <v>20.38</v>
      </c>
      <c r="J3221" s="782">
        <f t="shared" si="475"/>
        <v>13.91</v>
      </c>
      <c r="K3221" s="783">
        <f t="shared" si="475"/>
        <v>10.7</v>
      </c>
      <c r="L3221" s="784">
        <f>IF(ISNUMBER(F3221),IF(LEFT(A3221,3)="Cat",VLOOKUP(A3221,'Loc Configurations Seules'!R:U,4,FALSE),VLOOKUP(G3221,'Loc Coefficients Location'!A:D,4,FALSE)),"")</f>
        <v>0.18651532340555149</v>
      </c>
      <c r="M3221" s="785">
        <f t="shared" si="471"/>
        <v>28.396957988495213</v>
      </c>
      <c r="N3221" s="786">
        <f>IF(ISNUMBER(F3221),IF(LEFT(A3221,3)="Cat",VLOOKUP(A3221,'Loc Configurations Seules'!R:V,5,FALSE),VLOOKUP(G3221,'Loc Coefficients Location'!A:E,5,FALSE)),"")</f>
        <v>9.9038652897397772E-2</v>
      </c>
      <c r="O3221" s="785">
        <f t="shared" si="472"/>
        <v>15.07863490362881</v>
      </c>
      <c r="P3221" s="786">
        <f>IF(ISNUMBER(F3221),IF(LEFT(A3221,3)="Cat",VLOOKUP(A3221,'Loc Configurations Seules'!R:W,6,FALSE),VLOOKUP(G3221,'Loc Coefficients Location'!A:F,6,FALSE)),"")</f>
        <v>7.5421779500883954E-2</v>
      </c>
      <c r="Q3221" s="785">
        <f t="shared" si="473"/>
        <v>11.482965929009582</v>
      </c>
      <c r="R3221" s="786">
        <f>IF(ISNUMBER(F3221),IF(LEFT(A3221,3)="Cat",VLOOKUP(A3221,'Loc Configurations Seules'!R:X,7,FALSE),VLOOKUP(G3221,'Loc Coefficients Location'!A:G,7,FALSE)),"")</f>
        <v>6.3273484033980879E-2</v>
      </c>
      <c r="S3221" s="785">
        <f t="shared" si="474"/>
        <v>9.6333879441735881</v>
      </c>
    </row>
    <row r="3222" spans="1:19" s="5" customFormat="1" ht="15.75" thickBot="1" x14ac:dyDescent="0.3">
      <c r="A3222" s="214"/>
      <c r="B3222" s="181" t="s">
        <v>10461</v>
      </c>
      <c r="C3222" s="43" t="s">
        <v>3398</v>
      </c>
      <c r="D3222" s="44"/>
      <c r="E3222" s="69"/>
      <c r="F3222" s="95">
        <v>152.25</v>
      </c>
      <c r="G3222" s="791" t="s">
        <v>9601</v>
      </c>
      <c r="H3222" s="781">
        <f t="shared" si="476"/>
        <v>40.18</v>
      </c>
      <c r="I3222" s="782">
        <f t="shared" si="475"/>
        <v>20.38</v>
      </c>
      <c r="J3222" s="782">
        <f t="shared" si="475"/>
        <v>13.91</v>
      </c>
      <c r="K3222" s="783">
        <f t="shared" si="475"/>
        <v>10.7</v>
      </c>
      <c r="L3222" s="784">
        <f>IF(ISNUMBER(F3222),IF(LEFT(A3222,3)="Cat",VLOOKUP(A3222,'Loc Configurations Seules'!R:U,4,FALSE),VLOOKUP(G3222,'Loc Coefficients Location'!A:D,4,FALSE)),"")</f>
        <v>0.18651532340555149</v>
      </c>
      <c r="M3222" s="785">
        <f t="shared" si="471"/>
        <v>28.396957988495213</v>
      </c>
      <c r="N3222" s="786">
        <f>IF(ISNUMBER(F3222),IF(LEFT(A3222,3)="Cat",VLOOKUP(A3222,'Loc Configurations Seules'!R:V,5,FALSE),VLOOKUP(G3222,'Loc Coefficients Location'!A:E,5,FALSE)),"")</f>
        <v>9.9038652897397772E-2</v>
      </c>
      <c r="O3222" s="785">
        <f t="shared" si="472"/>
        <v>15.07863490362881</v>
      </c>
      <c r="P3222" s="786">
        <f>IF(ISNUMBER(F3222),IF(LEFT(A3222,3)="Cat",VLOOKUP(A3222,'Loc Configurations Seules'!R:W,6,FALSE),VLOOKUP(G3222,'Loc Coefficients Location'!A:F,6,FALSE)),"")</f>
        <v>7.5421779500883954E-2</v>
      </c>
      <c r="Q3222" s="785">
        <f t="shared" si="473"/>
        <v>11.482965929009582</v>
      </c>
      <c r="R3222" s="786">
        <f>IF(ISNUMBER(F3222),IF(LEFT(A3222,3)="Cat",VLOOKUP(A3222,'Loc Configurations Seules'!R:X,7,FALSE),VLOOKUP(G3222,'Loc Coefficients Location'!A:G,7,FALSE)),"")</f>
        <v>6.3273484033980879E-2</v>
      </c>
      <c r="S3222" s="785">
        <f t="shared" si="474"/>
        <v>9.6333879441735881</v>
      </c>
    </row>
    <row r="3223" spans="1:19" s="5" customFormat="1" ht="15.75" thickBot="1" x14ac:dyDescent="0.3">
      <c r="A3223" s="214"/>
      <c r="B3223" s="181" t="s">
        <v>10462</v>
      </c>
      <c r="C3223" s="43" t="s">
        <v>3399</v>
      </c>
      <c r="D3223" s="44"/>
      <c r="E3223" s="69"/>
      <c r="F3223" s="95">
        <v>152.25</v>
      </c>
      <c r="G3223" s="791" t="s">
        <v>9601</v>
      </c>
      <c r="H3223" s="781">
        <f t="shared" si="476"/>
        <v>40.18</v>
      </c>
      <c r="I3223" s="782">
        <f t="shared" si="475"/>
        <v>20.38</v>
      </c>
      <c r="J3223" s="782">
        <f t="shared" si="475"/>
        <v>13.91</v>
      </c>
      <c r="K3223" s="783">
        <f t="shared" si="475"/>
        <v>10.7</v>
      </c>
      <c r="L3223" s="784">
        <f>IF(ISNUMBER(F3223),IF(LEFT(A3223,3)="Cat",VLOOKUP(A3223,'Loc Configurations Seules'!R:U,4,FALSE),VLOOKUP(G3223,'Loc Coefficients Location'!A:D,4,FALSE)),"")</f>
        <v>0.18651532340555149</v>
      </c>
      <c r="M3223" s="785">
        <f t="shared" ref="M3223:M3286" si="477">IF(ISNUMBER(L3223),L3223*$F3223,"")</f>
        <v>28.396957988495213</v>
      </c>
      <c r="N3223" s="786">
        <f>IF(ISNUMBER(F3223),IF(LEFT(A3223,3)="Cat",VLOOKUP(A3223,'Loc Configurations Seules'!R:V,5,FALSE),VLOOKUP(G3223,'Loc Coefficients Location'!A:E,5,FALSE)),"")</f>
        <v>9.9038652897397772E-2</v>
      </c>
      <c r="O3223" s="785">
        <f t="shared" ref="O3223:O3286" si="478">IF(ISNUMBER(N3223),N3223*$F3223,"")</f>
        <v>15.07863490362881</v>
      </c>
      <c r="P3223" s="786">
        <f>IF(ISNUMBER(F3223),IF(LEFT(A3223,3)="Cat",VLOOKUP(A3223,'Loc Configurations Seules'!R:W,6,FALSE),VLOOKUP(G3223,'Loc Coefficients Location'!A:F,6,FALSE)),"")</f>
        <v>7.5421779500883954E-2</v>
      </c>
      <c r="Q3223" s="785">
        <f t="shared" ref="Q3223:Q3286" si="479">IF(ISNUMBER(P3223),P3223*$F3223,"")</f>
        <v>11.482965929009582</v>
      </c>
      <c r="R3223" s="786">
        <f>IF(ISNUMBER(F3223),IF(LEFT(A3223,3)="Cat",VLOOKUP(A3223,'Loc Configurations Seules'!R:X,7,FALSE),VLOOKUP(G3223,'Loc Coefficients Location'!A:G,7,FALSE)),"")</f>
        <v>6.3273484033980879E-2</v>
      </c>
      <c r="S3223" s="785">
        <f t="shared" ref="S3223:S3286" si="480">IF(ISNUMBER(R3223),R3223*$F3223,"")</f>
        <v>9.6333879441735881</v>
      </c>
    </row>
    <row r="3224" spans="1:19" s="5" customFormat="1" ht="15.75" thickBot="1" x14ac:dyDescent="0.3">
      <c r="A3224" s="214"/>
      <c r="B3224" s="181" t="s">
        <v>10463</v>
      </c>
      <c r="C3224" s="43" t="s">
        <v>3400</v>
      </c>
      <c r="D3224" s="44"/>
      <c r="E3224" s="69"/>
      <c r="F3224" s="95">
        <v>152.25</v>
      </c>
      <c r="G3224" s="791" t="s">
        <v>9601</v>
      </c>
      <c r="H3224" s="781">
        <f t="shared" si="476"/>
        <v>40.18</v>
      </c>
      <c r="I3224" s="782">
        <f t="shared" si="475"/>
        <v>20.38</v>
      </c>
      <c r="J3224" s="782">
        <f t="shared" si="475"/>
        <v>13.91</v>
      </c>
      <c r="K3224" s="783">
        <f t="shared" si="475"/>
        <v>10.7</v>
      </c>
      <c r="L3224" s="784">
        <f>IF(ISNUMBER(F3224),IF(LEFT(A3224,3)="Cat",VLOOKUP(A3224,'Loc Configurations Seules'!R:U,4,FALSE),VLOOKUP(G3224,'Loc Coefficients Location'!A:D,4,FALSE)),"")</f>
        <v>0.18651532340555149</v>
      </c>
      <c r="M3224" s="785">
        <f t="shared" si="477"/>
        <v>28.396957988495213</v>
      </c>
      <c r="N3224" s="786">
        <f>IF(ISNUMBER(F3224),IF(LEFT(A3224,3)="Cat",VLOOKUP(A3224,'Loc Configurations Seules'!R:V,5,FALSE),VLOOKUP(G3224,'Loc Coefficients Location'!A:E,5,FALSE)),"")</f>
        <v>9.9038652897397772E-2</v>
      </c>
      <c r="O3224" s="785">
        <f t="shared" si="478"/>
        <v>15.07863490362881</v>
      </c>
      <c r="P3224" s="786">
        <f>IF(ISNUMBER(F3224),IF(LEFT(A3224,3)="Cat",VLOOKUP(A3224,'Loc Configurations Seules'!R:W,6,FALSE),VLOOKUP(G3224,'Loc Coefficients Location'!A:F,6,FALSE)),"")</f>
        <v>7.5421779500883954E-2</v>
      </c>
      <c r="Q3224" s="785">
        <f t="shared" si="479"/>
        <v>11.482965929009582</v>
      </c>
      <c r="R3224" s="786">
        <f>IF(ISNUMBER(F3224),IF(LEFT(A3224,3)="Cat",VLOOKUP(A3224,'Loc Configurations Seules'!R:X,7,FALSE),VLOOKUP(G3224,'Loc Coefficients Location'!A:G,7,FALSE)),"")</f>
        <v>6.3273484033980879E-2</v>
      </c>
      <c r="S3224" s="785">
        <f t="shared" si="480"/>
        <v>9.6333879441735881</v>
      </c>
    </row>
    <row r="3225" spans="1:19" s="5" customFormat="1" ht="15.75" thickBot="1" x14ac:dyDescent="0.3">
      <c r="A3225" s="215"/>
      <c r="B3225" s="194" t="s">
        <v>10464</v>
      </c>
      <c r="C3225" s="50" t="s">
        <v>3401</v>
      </c>
      <c r="D3225" s="51"/>
      <c r="E3225" s="295"/>
      <c r="F3225" s="95">
        <v>152.25</v>
      </c>
      <c r="G3225" s="791" t="s">
        <v>9601</v>
      </c>
      <c r="H3225" s="781">
        <f t="shared" si="476"/>
        <v>40.18</v>
      </c>
      <c r="I3225" s="782">
        <f t="shared" si="475"/>
        <v>20.38</v>
      </c>
      <c r="J3225" s="782">
        <f t="shared" si="475"/>
        <v>13.91</v>
      </c>
      <c r="K3225" s="783">
        <f t="shared" si="475"/>
        <v>10.7</v>
      </c>
      <c r="L3225" s="784">
        <f>IF(ISNUMBER(F3225),IF(LEFT(A3225,3)="Cat",VLOOKUP(A3225,'Loc Configurations Seules'!R:U,4,FALSE),VLOOKUP(G3225,'Loc Coefficients Location'!A:D,4,FALSE)),"")</f>
        <v>0.18651532340555149</v>
      </c>
      <c r="M3225" s="785">
        <f t="shared" si="477"/>
        <v>28.396957988495213</v>
      </c>
      <c r="N3225" s="786">
        <f>IF(ISNUMBER(F3225),IF(LEFT(A3225,3)="Cat",VLOOKUP(A3225,'Loc Configurations Seules'!R:V,5,FALSE),VLOOKUP(G3225,'Loc Coefficients Location'!A:E,5,FALSE)),"")</f>
        <v>9.9038652897397772E-2</v>
      </c>
      <c r="O3225" s="785">
        <f t="shared" si="478"/>
        <v>15.07863490362881</v>
      </c>
      <c r="P3225" s="786">
        <f>IF(ISNUMBER(F3225),IF(LEFT(A3225,3)="Cat",VLOOKUP(A3225,'Loc Configurations Seules'!R:W,6,FALSE),VLOOKUP(G3225,'Loc Coefficients Location'!A:F,6,FALSE)),"")</f>
        <v>7.5421779500883954E-2</v>
      </c>
      <c r="Q3225" s="785">
        <f t="shared" si="479"/>
        <v>11.482965929009582</v>
      </c>
      <c r="R3225" s="786">
        <f>IF(ISNUMBER(F3225),IF(LEFT(A3225,3)="Cat",VLOOKUP(A3225,'Loc Configurations Seules'!R:X,7,FALSE),VLOOKUP(G3225,'Loc Coefficients Location'!A:G,7,FALSE)),"")</f>
        <v>6.3273484033980879E-2</v>
      </c>
      <c r="S3225" s="785">
        <f t="shared" si="480"/>
        <v>9.6333879441735881</v>
      </c>
    </row>
    <row r="3226" spans="1:19" s="5" customFormat="1" ht="15.75" thickBot="1" x14ac:dyDescent="0.3">
      <c r="A3226" s="228" t="s">
        <v>3402</v>
      </c>
      <c r="B3226" s="226"/>
      <c r="C3226" s="65"/>
      <c r="D3226" s="66"/>
      <c r="E3226" s="102"/>
      <c r="F3226" s="68" t="s">
        <v>5249</v>
      </c>
      <c r="G3226" s="791" t="s">
        <v>9527</v>
      </c>
      <c r="H3226" s="781" t="str">
        <f t="shared" si="476"/>
        <v/>
      </c>
      <c r="I3226" s="782" t="str">
        <f t="shared" si="475"/>
        <v/>
      </c>
      <c r="J3226" s="782" t="str">
        <f t="shared" si="475"/>
        <v/>
      </c>
      <c r="K3226" s="783" t="str">
        <f t="shared" si="475"/>
        <v/>
      </c>
      <c r="L3226" s="784" t="str">
        <f>IF(ISNUMBER(F3226),IF(LEFT(A3226,3)="Cat",VLOOKUP(A3226,'Loc Configurations Seules'!R:U,4,FALSE),VLOOKUP(G3226,'Loc Coefficients Location'!A:D,4,FALSE)),"")</f>
        <v/>
      </c>
      <c r="M3226" s="785" t="str">
        <f t="shared" si="477"/>
        <v/>
      </c>
      <c r="N3226" s="786" t="str">
        <f>IF(ISNUMBER(F3226),IF(LEFT(A3226,3)="Cat",VLOOKUP(A3226,'Loc Configurations Seules'!R:V,5,FALSE),VLOOKUP(G3226,'Loc Coefficients Location'!A:E,5,FALSE)),"")</f>
        <v/>
      </c>
      <c r="O3226" s="785" t="str">
        <f t="shared" si="478"/>
        <v/>
      </c>
      <c r="P3226" s="786" t="str">
        <f>IF(ISNUMBER(F3226),IF(LEFT(A3226,3)="Cat",VLOOKUP(A3226,'Loc Configurations Seules'!R:W,6,FALSE),VLOOKUP(G3226,'Loc Coefficients Location'!A:F,6,FALSE)),"")</f>
        <v/>
      </c>
      <c r="Q3226" s="785" t="str">
        <f t="shared" si="479"/>
        <v/>
      </c>
      <c r="R3226" s="786" t="str">
        <f>IF(ISNUMBER(F3226),IF(LEFT(A3226,3)="Cat",VLOOKUP(A3226,'Loc Configurations Seules'!R:X,7,FALSE),VLOOKUP(G3226,'Loc Coefficients Location'!A:G,7,FALSE)),"")</f>
        <v/>
      </c>
      <c r="S3226" s="785" t="str">
        <f t="shared" si="480"/>
        <v/>
      </c>
    </row>
    <row r="3227" spans="1:19" s="5" customFormat="1" ht="15.75" thickBot="1" x14ac:dyDescent="0.3">
      <c r="A3227" s="199" t="s">
        <v>3403</v>
      </c>
      <c r="B3227" s="195" t="s">
        <v>10465</v>
      </c>
      <c r="C3227" s="94" t="s">
        <v>3404</v>
      </c>
      <c r="D3227" s="60"/>
      <c r="E3227" s="219"/>
      <c r="F3227" s="95">
        <v>66.150000000000006</v>
      </c>
      <c r="G3227" s="791" t="s">
        <v>9601</v>
      </c>
      <c r="H3227" s="781">
        <f t="shared" si="476"/>
        <v>17.46</v>
      </c>
      <c r="I3227" s="782">
        <f t="shared" si="475"/>
        <v>8.85</v>
      </c>
      <c r="J3227" s="782">
        <f t="shared" si="475"/>
        <v>6.04</v>
      </c>
      <c r="K3227" s="783">
        <f t="shared" si="475"/>
        <v>4.6500000000000004</v>
      </c>
      <c r="L3227" s="784">
        <f>IF(ISNUMBER(F3227),IF(LEFT(A3227,3)="Cat",VLOOKUP(A3227,'Loc Configurations Seules'!R:U,4,FALSE),VLOOKUP(G3227,'Loc Coefficients Location'!A:D,4,FALSE)),"")</f>
        <v>0.18651532340555149</v>
      </c>
      <c r="M3227" s="785">
        <f t="shared" si="477"/>
        <v>12.337988643277232</v>
      </c>
      <c r="N3227" s="786">
        <f>IF(ISNUMBER(F3227),IF(LEFT(A3227,3)="Cat",VLOOKUP(A3227,'Loc Configurations Seules'!R:V,5,FALSE),VLOOKUP(G3227,'Loc Coefficients Location'!A:E,5,FALSE)),"")</f>
        <v>9.9038652897397772E-2</v>
      </c>
      <c r="O3227" s="785">
        <f t="shared" si="478"/>
        <v>6.5514068891628634</v>
      </c>
      <c r="P3227" s="786">
        <f>IF(ISNUMBER(F3227),IF(LEFT(A3227,3)="Cat",VLOOKUP(A3227,'Loc Configurations Seules'!R:W,6,FALSE),VLOOKUP(G3227,'Loc Coefficients Location'!A:F,6,FALSE)),"")</f>
        <v>7.5421779500883954E-2</v>
      </c>
      <c r="Q3227" s="785">
        <f t="shared" si="479"/>
        <v>4.9891507139834737</v>
      </c>
      <c r="R3227" s="786">
        <f>IF(ISNUMBER(F3227),IF(LEFT(A3227,3)="Cat",VLOOKUP(A3227,'Loc Configurations Seules'!R:X,7,FALSE),VLOOKUP(G3227,'Loc Coefficients Location'!A:G,7,FALSE)),"")</f>
        <v>6.3273484033980879E-2</v>
      </c>
      <c r="S3227" s="785">
        <f t="shared" si="480"/>
        <v>4.1855409688478353</v>
      </c>
    </row>
    <row r="3228" spans="1:19" s="5" customFormat="1" ht="15.75" thickBot="1" x14ac:dyDescent="0.3">
      <c r="A3228" s="229"/>
      <c r="B3228" s="194" t="s">
        <v>10466</v>
      </c>
      <c r="C3228" s="50" t="s">
        <v>3405</v>
      </c>
      <c r="D3228" s="184"/>
      <c r="E3228" s="185"/>
      <c r="F3228" s="95">
        <v>66.150000000000006</v>
      </c>
      <c r="G3228" s="791" t="s">
        <v>9601</v>
      </c>
      <c r="H3228" s="781">
        <f t="shared" si="476"/>
        <v>17.46</v>
      </c>
      <c r="I3228" s="782">
        <f t="shared" si="475"/>
        <v>8.85</v>
      </c>
      <c r="J3228" s="782">
        <f t="shared" si="475"/>
        <v>6.04</v>
      </c>
      <c r="K3228" s="783">
        <f t="shared" si="475"/>
        <v>4.6500000000000004</v>
      </c>
      <c r="L3228" s="784">
        <f>IF(ISNUMBER(F3228),IF(LEFT(A3228,3)="Cat",VLOOKUP(A3228,'Loc Configurations Seules'!R:U,4,FALSE),VLOOKUP(G3228,'Loc Coefficients Location'!A:D,4,FALSE)),"")</f>
        <v>0.18651532340555149</v>
      </c>
      <c r="M3228" s="785">
        <f t="shared" si="477"/>
        <v>12.337988643277232</v>
      </c>
      <c r="N3228" s="786">
        <f>IF(ISNUMBER(F3228),IF(LEFT(A3228,3)="Cat",VLOOKUP(A3228,'Loc Configurations Seules'!R:V,5,FALSE),VLOOKUP(G3228,'Loc Coefficients Location'!A:E,5,FALSE)),"")</f>
        <v>9.9038652897397772E-2</v>
      </c>
      <c r="O3228" s="785">
        <f t="shared" si="478"/>
        <v>6.5514068891628634</v>
      </c>
      <c r="P3228" s="786">
        <f>IF(ISNUMBER(F3228),IF(LEFT(A3228,3)="Cat",VLOOKUP(A3228,'Loc Configurations Seules'!R:W,6,FALSE),VLOOKUP(G3228,'Loc Coefficients Location'!A:F,6,FALSE)),"")</f>
        <v>7.5421779500883954E-2</v>
      </c>
      <c r="Q3228" s="785">
        <f t="shared" si="479"/>
        <v>4.9891507139834737</v>
      </c>
      <c r="R3228" s="786">
        <f>IF(ISNUMBER(F3228),IF(LEFT(A3228,3)="Cat",VLOOKUP(A3228,'Loc Configurations Seules'!R:X,7,FALSE),VLOOKUP(G3228,'Loc Coefficients Location'!A:G,7,FALSE)),"")</f>
        <v>6.3273484033980879E-2</v>
      </c>
      <c r="S3228" s="785">
        <f t="shared" si="480"/>
        <v>4.1855409688478353</v>
      </c>
    </row>
    <row r="3229" spans="1:19" s="5" customFormat="1" ht="15.75" thickBot="1" x14ac:dyDescent="0.3">
      <c r="A3229" s="199" t="s">
        <v>3406</v>
      </c>
      <c r="B3229" s="195" t="s">
        <v>10466</v>
      </c>
      <c r="C3229" s="94" t="s">
        <v>3407</v>
      </c>
      <c r="D3229" s="232"/>
      <c r="E3229" s="233"/>
      <c r="F3229" s="95">
        <v>48</v>
      </c>
      <c r="G3229" s="791" t="s">
        <v>9601</v>
      </c>
      <c r="H3229" s="781">
        <f t="shared" si="476"/>
        <v>12.67</v>
      </c>
      <c r="I3229" s="782">
        <f t="shared" si="475"/>
        <v>6.42</v>
      </c>
      <c r="J3229" s="782">
        <f t="shared" si="475"/>
        <v>4.38</v>
      </c>
      <c r="K3229" s="783">
        <f t="shared" si="475"/>
        <v>3.37</v>
      </c>
      <c r="L3229" s="784">
        <f>IF(ISNUMBER(F3229),IF(LEFT(A3229,3)="Cat",VLOOKUP(A3229,'Loc Configurations Seules'!R:U,4,FALSE),VLOOKUP(G3229,'Loc Coefficients Location'!A:D,4,FALSE)),"")</f>
        <v>0.18651532340555149</v>
      </c>
      <c r="M3229" s="785">
        <f t="shared" si="477"/>
        <v>8.9527355234664725</v>
      </c>
      <c r="N3229" s="786">
        <f>IF(ISNUMBER(F3229),IF(LEFT(A3229,3)="Cat",VLOOKUP(A3229,'Loc Configurations Seules'!R:V,5,FALSE),VLOOKUP(G3229,'Loc Coefficients Location'!A:E,5,FALSE)),"")</f>
        <v>9.9038652897397772E-2</v>
      </c>
      <c r="O3229" s="785">
        <f t="shared" si="478"/>
        <v>4.7538553390750931</v>
      </c>
      <c r="P3229" s="786">
        <f>IF(ISNUMBER(F3229),IF(LEFT(A3229,3)="Cat",VLOOKUP(A3229,'Loc Configurations Seules'!R:W,6,FALSE),VLOOKUP(G3229,'Loc Coefficients Location'!A:F,6,FALSE)),"")</f>
        <v>7.5421779500883954E-2</v>
      </c>
      <c r="Q3229" s="785">
        <f t="shared" si="479"/>
        <v>3.6202454160424296</v>
      </c>
      <c r="R3229" s="786">
        <f>IF(ISNUMBER(F3229),IF(LEFT(A3229,3)="Cat",VLOOKUP(A3229,'Loc Configurations Seules'!R:X,7,FALSE),VLOOKUP(G3229,'Loc Coefficients Location'!A:G,7,FALSE)),"")</f>
        <v>6.3273484033980879E-2</v>
      </c>
      <c r="S3229" s="785">
        <f t="shared" si="480"/>
        <v>3.0371272336310824</v>
      </c>
    </row>
    <row r="3230" spans="1:19" s="5" customFormat="1" ht="15.75" thickBot="1" x14ac:dyDescent="0.3">
      <c r="A3230" s="205"/>
      <c r="B3230" s="194" t="s">
        <v>10467</v>
      </c>
      <c r="C3230" s="50" t="s">
        <v>3408</v>
      </c>
      <c r="D3230" s="184"/>
      <c r="E3230" s="185"/>
      <c r="F3230" s="95">
        <v>48</v>
      </c>
      <c r="G3230" s="791" t="s">
        <v>9601</v>
      </c>
      <c r="H3230" s="781">
        <f t="shared" si="476"/>
        <v>12.67</v>
      </c>
      <c r="I3230" s="782">
        <f t="shared" si="475"/>
        <v>6.42</v>
      </c>
      <c r="J3230" s="782">
        <f t="shared" si="475"/>
        <v>4.38</v>
      </c>
      <c r="K3230" s="783">
        <f t="shared" si="475"/>
        <v>3.37</v>
      </c>
      <c r="L3230" s="784">
        <f>IF(ISNUMBER(F3230),IF(LEFT(A3230,3)="Cat",VLOOKUP(A3230,'Loc Configurations Seules'!R:U,4,FALSE),VLOOKUP(G3230,'Loc Coefficients Location'!A:D,4,FALSE)),"")</f>
        <v>0.18651532340555149</v>
      </c>
      <c r="M3230" s="785">
        <f t="shared" si="477"/>
        <v>8.9527355234664725</v>
      </c>
      <c r="N3230" s="786">
        <f>IF(ISNUMBER(F3230),IF(LEFT(A3230,3)="Cat",VLOOKUP(A3230,'Loc Configurations Seules'!R:V,5,FALSE),VLOOKUP(G3230,'Loc Coefficients Location'!A:E,5,FALSE)),"")</f>
        <v>9.9038652897397772E-2</v>
      </c>
      <c r="O3230" s="785">
        <f t="shared" si="478"/>
        <v>4.7538553390750931</v>
      </c>
      <c r="P3230" s="786">
        <f>IF(ISNUMBER(F3230),IF(LEFT(A3230,3)="Cat",VLOOKUP(A3230,'Loc Configurations Seules'!R:W,6,FALSE),VLOOKUP(G3230,'Loc Coefficients Location'!A:F,6,FALSE)),"")</f>
        <v>7.5421779500883954E-2</v>
      </c>
      <c r="Q3230" s="785">
        <f t="shared" si="479"/>
        <v>3.6202454160424296</v>
      </c>
      <c r="R3230" s="786">
        <f>IF(ISNUMBER(F3230),IF(LEFT(A3230,3)="Cat",VLOOKUP(A3230,'Loc Configurations Seules'!R:X,7,FALSE),VLOOKUP(G3230,'Loc Coefficients Location'!A:G,7,FALSE)),"")</f>
        <v>6.3273484033980879E-2</v>
      </c>
      <c r="S3230" s="785">
        <f t="shared" si="480"/>
        <v>3.0371272336310824</v>
      </c>
    </row>
    <row r="3231" spans="1:19" s="5" customFormat="1" ht="15.75" thickBot="1" x14ac:dyDescent="0.3">
      <c r="A3231" s="235" t="s">
        <v>7790</v>
      </c>
      <c r="B3231" s="454" t="s">
        <v>10468</v>
      </c>
      <c r="C3231" s="237" t="s">
        <v>7791</v>
      </c>
      <c r="D3231" s="238"/>
      <c r="E3231" s="466"/>
      <c r="F3231" s="240">
        <v>1</v>
      </c>
      <c r="G3231" s="791" t="s">
        <v>9601</v>
      </c>
      <c r="H3231" s="781">
        <f t="shared" si="476"/>
        <v>0.26</v>
      </c>
      <c r="I3231" s="782">
        <f t="shared" si="475"/>
        <v>0.13</v>
      </c>
      <c r="J3231" s="782">
        <f t="shared" si="475"/>
        <v>0.09</v>
      </c>
      <c r="K3231" s="783">
        <f t="shared" si="475"/>
        <v>7.0000000000000007E-2</v>
      </c>
      <c r="L3231" s="784">
        <f>IF(ISNUMBER(F3231),IF(LEFT(A3231,3)="Cat",VLOOKUP(A3231,'Loc Configurations Seules'!R:U,4,FALSE),VLOOKUP(G3231,'Loc Coefficients Location'!A:D,4,FALSE)),"")</f>
        <v>0.18651532340555149</v>
      </c>
      <c r="M3231" s="785">
        <f t="shared" si="477"/>
        <v>0.18651532340555149</v>
      </c>
      <c r="N3231" s="786">
        <f>IF(ISNUMBER(F3231),IF(LEFT(A3231,3)="Cat",VLOOKUP(A3231,'Loc Configurations Seules'!R:V,5,FALSE),VLOOKUP(G3231,'Loc Coefficients Location'!A:E,5,FALSE)),"")</f>
        <v>9.9038652897397772E-2</v>
      </c>
      <c r="O3231" s="785">
        <f t="shared" si="478"/>
        <v>9.9038652897397772E-2</v>
      </c>
      <c r="P3231" s="786">
        <f>IF(ISNUMBER(F3231),IF(LEFT(A3231,3)="Cat",VLOOKUP(A3231,'Loc Configurations Seules'!R:W,6,FALSE),VLOOKUP(G3231,'Loc Coefficients Location'!A:F,6,FALSE)),"")</f>
        <v>7.5421779500883954E-2</v>
      </c>
      <c r="Q3231" s="785">
        <f t="shared" si="479"/>
        <v>7.5421779500883954E-2</v>
      </c>
      <c r="R3231" s="786">
        <f>IF(ISNUMBER(F3231),IF(LEFT(A3231,3)="Cat",VLOOKUP(A3231,'Loc Configurations Seules'!R:X,7,FALSE),VLOOKUP(G3231,'Loc Coefficients Location'!A:G,7,FALSE)),"")</f>
        <v>6.3273484033980879E-2</v>
      </c>
      <c r="S3231" s="785">
        <f t="shared" si="480"/>
        <v>6.3273484033980879E-2</v>
      </c>
    </row>
    <row r="3232" spans="1:19" s="5" customFormat="1" ht="15.75" thickBot="1" x14ac:dyDescent="0.3">
      <c r="A3232" s="235" t="s">
        <v>3409</v>
      </c>
      <c r="B3232" s="454" t="s">
        <v>10469</v>
      </c>
      <c r="C3232" s="237" t="s">
        <v>3410</v>
      </c>
      <c r="D3232" s="238"/>
      <c r="E3232" s="311"/>
      <c r="F3232" s="95">
        <v>44.1</v>
      </c>
      <c r="G3232" s="791" t="s">
        <v>9601</v>
      </c>
      <c r="H3232" s="781">
        <f t="shared" si="476"/>
        <v>11.64</v>
      </c>
      <c r="I3232" s="782">
        <f t="shared" si="475"/>
        <v>5.9</v>
      </c>
      <c r="J3232" s="782">
        <f t="shared" si="475"/>
        <v>4.03</v>
      </c>
      <c r="K3232" s="783">
        <f t="shared" si="475"/>
        <v>3.1</v>
      </c>
      <c r="L3232" s="784">
        <f>IF(ISNUMBER(F3232),IF(LEFT(A3232,3)="Cat",VLOOKUP(A3232,'Loc Configurations Seules'!R:U,4,FALSE),VLOOKUP(G3232,'Loc Coefficients Location'!A:D,4,FALSE)),"")</f>
        <v>0.18651532340555149</v>
      </c>
      <c r="M3232" s="785">
        <f t="shared" si="477"/>
        <v>8.2253257621848217</v>
      </c>
      <c r="N3232" s="786">
        <f>IF(ISNUMBER(F3232),IF(LEFT(A3232,3)="Cat",VLOOKUP(A3232,'Loc Configurations Seules'!R:V,5,FALSE),VLOOKUP(G3232,'Loc Coefficients Location'!A:E,5,FALSE)),"")</f>
        <v>9.9038652897397772E-2</v>
      </c>
      <c r="O3232" s="785">
        <f t="shared" si="478"/>
        <v>4.3676045927752423</v>
      </c>
      <c r="P3232" s="786">
        <f>IF(ISNUMBER(F3232),IF(LEFT(A3232,3)="Cat",VLOOKUP(A3232,'Loc Configurations Seules'!R:W,6,FALSE),VLOOKUP(G3232,'Loc Coefficients Location'!A:F,6,FALSE)),"")</f>
        <v>7.5421779500883954E-2</v>
      </c>
      <c r="Q3232" s="785">
        <f t="shared" si="479"/>
        <v>3.3261004759889823</v>
      </c>
      <c r="R3232" s="786">
        <f>IF(ISNUMBER(F3232),IF(LEFT(A3232,3)="Cat",VLOOKUP(A3232,'Loc Configurations Seules'!R:X,7,FALSE),VLOOKUP(G3232,'Loc Coefficients Location'!A:G,7,FALSE)),"")</f>
        <v>6.3273484033980879E-2</v>
      </c>
      <c r="S3232" s="785">
        <f t="shared" si="480"/>
        <v>2.790360645898557</v>
      </c>
    </row>
    <row r="3233" spans="1:19" s="5" customFormat="1" x14ac:dyDescent="0.25">
      <c r="A3233" s="199"/>
      <c r="B3233" s="180" t="s">
        <v>10470</v>
      </c>
      <c r="C3233" s="94" t="s">
        <v>3411</v>
      </c>
      <c r="D3233" s="60"/>
      <c r="E3233" s="219"/>
      <c r="F3233" s="95">
        <v>44.1</v>
      </c>
      <c r="G3233" s="791" t="s">
        <v>9601</v>
      </c>
      <c r="H3233" s="781">
        <f t="shared" si="476"/>
        <v>11.64</v>
      </c>
      <c r="I3233" s="782">
        <f t="shared" si="475"/>
        <v>5.9</v>
      </c>
      <c r="J3233" s="782">
        <f t="shared" si="475"/>
        <v>4.03</v>
      </c>
      <c r="K3233" s="783">
        <f t="shared" si="475"/>
        <v>3.1</v>
      </c>
      <c r="L3233" s="784">
        <f>IF(ISNUMBER(F3233),IF(LEFT(A3233,3)="Cat",VLOOKUP(A3233,'Loc Configurations Seules'!R:U,4,FALSE),VLOOKUP(G3233,'Loc Coefficients Location'!A:D,4,FALSE)),"")</f>
        <v>0.18651532340555149</v>
      </c>
      <c r="M3233" s="785">
        <f t="shared" si="477"/>
        <v>8.2253257621848217</v>
      </c>
      <c r="N3233" s="786">
        <f>IF(ISNUMBER(F3233),IF(LEFT(A3233,3)="Cat",VLOOKUP(A3233,'Loc Configurations Seules'!R:V,5,FALSE),VLOOKUP(G3233,'Loc Coefficients Location'!A:E,5,FALSE)),"")</f>
        <v>9.9038652897397772E-2</v>
      </c>
      <c r="O3233" s="785">
        <f t="shared" si="478"/>
        <v>4.3676045927752423</v>
      </c>
      <c r="P3233" s="786">
        <f>IF(ISNUMBER(F3233),IF(LEFT(A3233,3)="Cat",VLOOKUP(A3233,'Loc Configurations Seules'!R:W,6,FALSE),VLOOKUP(G3233,'Loc Coefficients Location'!A:F,6,FALSE)),"")</f>
        <v>7.5421779500883954E-2</v>
      </c>
      <c r="Q3233" s="785">
        <f t="shared" si="479"/>
        <v>3.3261004759889823</v>
      </c>
      <c r="R3233" s="786">
        <f>IF(ISNUMBER(F3233),IF(LEFT(A3233,3)="Cat",VLOOKUP(A3233,'Loc Configurations Seules'!R:X,7,FALSE),VLOOKUP(G3233,'Loc Coefficients Location'!A:G,7,FALSE)),"")</f>
        <v>6.3273484033980879E-2</v>
      </c>
      <c r="S3233" s="785">
        <f t="shared" si="480"/>
        <v>2.790360645898557</v>
      </c>
    </row>
    <row r="3234" spans="1:19" s="5" customFormat="1" ht="15.75" thickBot="1" x14ac:dyDescent="0.3">
      <c r="A3234" s="218"/>
      <c r="B3234" s="210" t="s">
        <v>10471</v>
      </c>
      <c r="C3234" s="43" t="s">
        <v>7792</v>
      </c>
      <c r="D3234" s="44"/>
      <c r="E3234" s="69"/>
      <c r="F3234" s="46">
        <v>44.1</v>
      </c>
      <c r="G3234" s="791" t="s">
        <v>9601</v>
      </c>
      <c r="H3234" s="781">
        <f t="shared" si="476"/>
        <v>11.64</v>
      </c>
      <c r="I3234" s="782">
        <f t="shared" si="475"/>
        <v>5.9</v>
      </c>
      <c r="J3234" s="782">
        <f t="shared" si="475"/>
        <v>4.03</v>
      </c>
      <c r="K3234" s="783">
        <f t="shared" si="475"/>
        <v>3.1</v>
      </c>
      <c r="L3234" s="784">
        <f>IF(ISNUMBER(F3234),IF(LEFT(A3234,3)="Cat",VLOOKUP(A3234,'Loc Configurations Seules'!R:U,4,FALSE),VLOOKUP(G3234,'Loc Coefficients Location'!A:D,4,FALSE)),"")</f>
        <v>0.18651532340555149</v>
      </c>
      <c r="M3234" s="785">
        <f t="shared" si="477"/>
        <v>8.2253257621848217</v>
      </c>
      <c r="N3234" s="786">
        <f>IF(ISNUMBER(F3234),IF(LEFT(A3234,3)="Cat",VLOOKUP(A3234,'Loc Configurations Seules'!R:V,5,FALSE),VLOOKUP(G3234,'Loc Coefficients Location'!A:E,5,FALSE)),"")</f>
        <v>9.9038652897397772E-2</v>
      </c>
      <c r="O3234" s="785">
        <f t="shared" si="478"/>
        <v>4.3676045927752423</v>
      </c>
      <c r="P3234" s="786">
        <f>IF(ISNUMBER(F3234),IF(LEFT(A3234,3)="Cat",VLOOKUP(A3234,'Loc Configurations Seules'!R:W,6,FALSE),VLOOKUP(G3234,'Loc Coefficients Location'!A:F,6,FALSE)),"")</f>
        <v>7.5421779500883954E-2</v>
      </c>
      <c r="Q3234" s="785">
        <f t="shared" si="479"/>
        <v>3.3261004759889823</v>
      </c>
      <c r="R3234" s="786">
        <f>IF(ISNUMBER(F3234),IF(LEFT(A3234,3)="Cat",VLOOKUP(A3234,'Loc Configurations Seules'!R:X,7,FALSE),VLOOKUP(G3234,'Loc Coefficients Location'!A:G,7,FALSE)),"")</f>
        <v>6.3273484033980879E-2</v>
      </c>
      <c r="S3234" s="785">
        <f t="shared" si="480"/>
        <v>2.790360645898557</v>
      </c>
    </row>
    <row r="3235" spans="1:19" s="5" customFormat="1" ht="15.75" thickBot="1" x14ac:dyDescent="0.3">
      <c r="A3235" s="218"/>
      <c r="B3235" s="210" t="s">
        <v>10472</v>
      </c>
      <c r="C3235" s="43" t="s">
        <v>3412</v>
      </c>
      <c r="D3235" s="44"/>
      <c r="E3235" s="69"/>
      <c r="F3235" s="95">
        <v>44.1</v>
      </c>
      <c r="G3235" s="791" t="s">
        <v>9601</v>
      </c>
      <c r="H3235" s="781">
        <f t="shared" si="476"/>
        <v>11.64</v>
      </c>
      <c r="I3235" s="782">
        <f t="shared" si="475"/>
        <v>5.9</v>
      </c>
      <c r="J3235" s="782">
        <f t="shared" si="475"/>
        <v>4.03</v>
      </c>
      <c r="K3235" s="783">
        <f t="shared" si="475"/>
        <v>3.1</v>
      </c>
      <c r="L3235" s="784">
        <f>IF(ISNUMBER(F3235),IF(LEFT(A3235,3)="Cat",VLOOKUP(A3235,'Loc Configurations Seules'!R:U,4,FALSE),VLOOKUP(G3235,'Loc Coefficients Location'!A:D,4,FALSE)),"")</f>
        <v>0.18651532340555149</v>
      </c>
      <c r="M3235" s="785">
        <f t="shared" si="477"/>
        <v>8.2253257621848217</v>
      </c>
      <c r="N3235" s="786">
        <f>IF(ISNUMBER(F3235),IF(LEFT(A3235,3)="Cat",VLOOKUP(A3235,'Loc Configurations Seules'!R:V,5,FALSE),VLOOKUP(G3235,'Loc Coefficients Location'!A:E,5,FALSE)),"")</f>
        <v>9.9038652897397772E-2</v>
      </c>
      <c r="O3235" s="785">
        <f t="shared" si="478"/>
        <v>4.3676045927752423</v>
      </c>
      <c r="P3235" s="786">
        <f>IF(ISNUMBER(F3235),IF(LEFT(A3235,3)="Cat",VLOOKUP(A3235,'Loc Configurations Seules'!R:W,6,FALSE),VLOOKUP(G3235,'Loc Coefficients Location'!A:F,6,FALSE)),"")</f>
        <v>7.5421779500883954E-2</v>
      </c>
      <c r="Q3235" s="785">
        <f t="shared" si="479"/>
        <v>3.3261004759889823</v>
      </c>
      <c r="R3235" s="786">
        <f>IF(ISNUMBER(F3235),IF(LEFT(A3235,3)="Cat",VLOOKUP(A3235,'Loc Configurations Seules'!R:X,7,FALSE),VLOOKUP(G3235,'Loc Coefficients Location'!A:G,7,FALSE)),"")</f>
        <v>6.3273484033980879E-2</v>
      </c>
      <c r="S3235" s="785">
        <f t="shared" si="480"/>
        <v>2.790360645898557</v>
      </c>
    </row>
    <row r="3236" spans="1:19" s="5" customFormat="1" ht="15.75" thickBot="1" x14ac:dyDescent="0.3">
      <c r="A3236" s="190"/>
      <c r="B3236" s="181" t="s">
        <v>10473</v>
      </c>
      <c r="C3236" s="43" t="s">
        <v>3413</v>
      </c>
      <c r="D3236" s="44"/>
      <c r="E3236" s="69"/>
      <c r="F3236" s="95">
        <v>44.1</v>
      </c>
      <c r="G3236" s="791" t="s">
        <v>9601</v>
      </c>
      <c r="H3236" s="781">
        <f t="shared" si="476"/>
        <v>11.64</v>
      </c>
      <c r="I3236" s="782">
        <f t="shared" si="475"/>
        <v>5.9</v>
      </c>
      <c r="J3236" s="782">
        <f t="shared" si="475"/>
        <v>4.03</v>
      </c>
      <c r="K3236" s="783">
        <f t="shared" si="475"/>
        <v>3.1</v>
      </c>
      <c r="L3236" s="784">
        <f>IF(ISNUMBER(F3236),IF(LEFT(A3236,3)="Cat",VLOOKUP(A3236,'Loc Configurations Seules'!R:U,4,FALSE),VLOOKUP(G3236,'Loc Coefficients Location'!A:D,4,FALSE)),"")</f>
        <v>0.18651532340555149</v>
      </c>
      <c r="M3236" s="785">
        <f t="shared" si="477"/>
        <v>8.2253257621848217</v>
      </c>
      <c r="N3236" s="786">
        <f>IF(ISNUMBER(F3236),IF(LEFT(A3236,3)="Cat",VLOOKUP(A3236,'Loc Configurations Seules'!R:V,5,FALSE),VLOOKUP(G3236,'Loc Coefficients Location'!A:E,5,FALSE)),"")</f>
        <v>9.9038652897397772E-2</v>
      </c>
      <c r="O3236" s="785">
        <f t="shared" si="478"/>
        <v>4.3676045927752423</v>
      </c>
      <c r="P3236" s="786">
        <f>IF(ISNUMBER(F3236),IF(LEFT(A3236,3)="Cat",VLOOKUP(A3236,'Loc Configurations Seules'!R:W,6,FALSE),VLOOKUP(G3236,'Loc Coefficients Location'!A:F,6,FALSE)),"")</f>
        <v>7.5421779500883954E-2</v>
      </c>
      <c r="Q3236" s="785">
        <f t="shared" si="479"/>
        <v>3.3261004759889823</v>
      </c>
      <c r="R3236" s="786">
        <f>IF(ISNUMBER(F3236),IF(LEFT(A3236,3)="Cat",VLOOKUP(A3236,'Loc Configurations Seules'!R:X,7,FALSE),VLOOKUP(G3236,'Loc Coefficients Location'!A:G,7,FALSE)),"")</f>
        <v>6.3273484033980879E-2</v>
      </c>
      <c r="S3236" s="785">
        <f t="shared" si="480"/>
        <v>2.790360645898557</v>
      </c>
    </row>
    <row r="3237" spans="1:19" s="5" customFormat="1" ht="15.75" thickBot="1" x14ac:dyDescent="0.3">
      <c r="A3237" s="205"/>
      <c r="B3237" s="194" t="s">
        <v>10474</v>
      </c>
      <c r="C3237" s="50" t="s">
        <v>383</v>
      </c>
      <c r="D3237" s="51"/>
      <c r="E3237" s="295"/>
      <c r="F3237" s="95">
        <v>44.1</v>
      </c>
      <c r="G3237" s="791" t="s">
        <v>9601</v>
      </c>
      <c r="H3237" s="781">
        <f t="shared" si="476"/>
        <v>11.64</v>
      </c>
      <c r="I3237" s="782">
        <f t="shared" si="475"/>
        <v>5.9</v>
      </c>
      <c r="J3237" s="782">
        <f t="shared" si="475"/>
        <v>4.03</v>
      </c>
      <c r="K3237" s="783">
        <f t="shared" si="475"/>
        <v>3.1</v>
      </c>
      <c r="L3237" s="784">
        <f>IF(ISNUMBER(F3237),IF(LEFT(A3237,3)="Cat",VLOOKUP(A3237,'Loc Configurations Seules'!R:U,4,FALSE),VLOOKUP(G3237,'Loc Coefficients Location'!A:D,4,FALSE)),"")</f>
        <v>0.18651532340555149</v>
      </c>
      <c r="M3237" s="785">
        <f t="shared" si="477"/>
        <v>8.2253257621848217</v>
      </c>
      <c r="N3237" s="786">
        <f>IF(ISNUMBER(F3237),IF(LEFT(A3237,3)="Cat",VLOOKUP(A3237,'Loc Configurations Seules'!R:V,5,FALSE),VLOOKUP(G3237,'Loc Coefficients Location'!A:E,5,FALSE)),"")</f>
        <v>9.9038652897397772E-2</v>
      </c>
      <c r="O3237" s="785">
        <f t="shared" si="478"/>
        <v>4.3676045927752423</v>
      </c>
      <c r="P3237" s="786">
        <f>IF(ISNUMBER(F3237),IF(LEFT(A3237,3)="Cat",VLOOKUP(A3237,'Loc Configurations Seules'!R:W,6,FALSE),VLOOKUP(G3237,'Loc Coefficients Location'!A:F,6,FALSE)),"")</f>
        <v>7.5421779500883954E-2</v>
      </c>
      <c r="Q3237" s="785">
        <f t="shared" si="479"/>
        <v>3.3261004759889823</v>
      </c>
      <c r="R3237" s="786">
        <f>IF(ISNUMBER(F3237),IF(LEFT(A3237,3)="Cat",VLOOKUP(A3237,'Loc Configurations Seules'!R:X,7,FALSE),VLOOKUP(G3237,'Loc Coefficients Location'!A:G,7,FALSE)),"")</f>
        <v>6.3273484033980879E-2</v>
      </c>
      <c r="S3237" s="785">
        <f t="shared" si="480"/>
        <v>2.790360645898557</v>
      </c>
    </row>
    <row r="3238" spans="1:19" s="5" customFormat="1" x14ac:dyDescent="0.25">
      <c r="A3238" s="199" t="s">
        <v>3414</v>
      </c>
      <c r="B3238" s="180" t="s">
        <v>10475</v>
      </c>
      <c r="C3238" s="94" t="s">
        <v>3415</v>
      </c>
      <c r="D3238" s="60"/>
      <c r="E3238" s="219"/>
      <c r="F3238" s="95">
        <v>80.849999999999994</v>
      </c>
      <c r="G3238" s="791" t="s">
        <v>9601</v>
      </c>
      <c r="H3238" s="781">
        <f t="shared" si="476"/>
        <v>21.34</v>
      </c>
      <c r="I3238" s="782">
        <f t="shared" si="475"/>
        <v>10.82</v>
      </c>
      <c r="J3238" s="782">
        <f t="shared" si="475"/>
        <v>7.39</v>
      </c>
      <c r="K3238" s="783">
        <f t="shared" si="475"/>
        <v>5.68</v>
      </c>
      <c r="L3238" s="784">
        <f>IF(ISNUMBER(F3238),IF(LEFT(A3238,3)="Cat",VLOOKUP(A3238,'Loc Configurations Seules'!R:U,4,FALSE),VLOOKUP(G3238,'Loc Coefficients Location'!A:D,4,FALSE)),"")</f>
        <v>0.18651532340555149</v>
      </c>
      <c r="M3238" s="785">
        <f t="shared" si="477"/>
        <v>15.079763897338838</v>
      </c>
      <c r="N3238" s="786">
        <f>IF(ISNUMBER(F3238),IF(LEFT(A3238,3)="Cat",VLOOKUP(A3238,'Loc Configurations Seules'!R:V,5,FALSE),VLOOKUP(G3238,'Loc Coefficients Location'!A:E,5,FALSE)),"")</f>
        <v>9.9038652897397772E-2</v>
      </c>
      <c r="O3238" s="785">
        <f t="shared" si="478"/>
        <v>8.0072750867546088</v>
      </c>
      <c r="P3238" s="786">
        <f>IF(ISNUMBER(F3238),IF(LEFT(A3238,3)="Cat",VLOOKUP(A3238,'Loc Configurations Seules'!R:W,6,FALSE),VLOOKUP(G3238,'Loc Coefficients Location'!A:F,6,FALSE)),"")</f>
        <v>7.5421779500883954E-2</v>
      </c>
      <c r="Q3238" s="785">
        <f t="shared" si="479"/>
        <v>6.0978508726464673</v>
      </c>
      <c r="R3238" s="786">
        <f>IF(ISNUMBER(F3238),IF(LEFT(A3238,3)="Cat",VLOOKUP(A3238,'Loc Configurations Seules'!R:X,7,FALSE),VLOOKUP(G3238,'Loc Coefficients Location'!A:G,7,FALSE)),"")</f>
        <v>6.3273484033980879E-2</v>
      </c>
      <c r="S3238" s="785">
        <f t="shared" si="480"/>
        <v>5.1156611841473536</v>
      </c>
    </row>
    <row r="3239" spans="1:19" s="5" customFormat="1" x14ac:dyDescent="0.25">
      <c r="A3239" s="69"/>
      <c r="B3239" s="90" t="s">
        <v>10476</v>
      </c>
      <c r="C3239" s="43" t="s">
        <v>7793</v>
      </c>
      <c r="D3239" s="44"/>
      <c r="E3239" s="47"/>
      <c r="F3239" s="10">
        <v>80.849999999999994</v>
      </c>
      <c r="G3239" s="791" t="s">
        <v>9601</v>
      </c>
      <c r="H3239" s="781">
        <f t="shared" si="476"/>
        <v>21.34</v>
      </c>
      <c r="I3239" s="782">
        <f t="shared" si="475"/>
        <v>10.82</v>
      </c>
      <c r="J3239" s="782">
        <f t="shared" si="475"/>
        <v>7.39</v>
      </c>
      <c r="K3239" s="783">
        <f t="shared" si="475"/>
        <v>5.68</v>
      </c>
      <c r="L3239" s="784">
        <f>IF(ISNUMBER(F3239),IF(LEFT(A3239,3)="Cat",VLOOKUP(A3239,'Loc Configurations Seules'!R:U,4,FALSE),VLOOKUP(G3239,'Loc Coefficients Location'!A:D,4,FALSE)),"")</f>
        <v>0.18651532340555149</v>
      </c>
      <c r="M3239" s="785">
        <f t="shared" si="477"/>
        <v>15.079763897338838</v>
      </c>
      <c r="N3239" s="786">
        <f>IF(ISNUMBER(F3239),IF(LEFT(A3239,3)="Cat",VLOOKUP(A3239,'Loc Configurations Seules'!R:V,5,FALSE),VLOOKUP(G3239,'Loc Coefficients Location'!A:E,5,FALSE)),"")</f>
        <v>9.9038652897397772E-2</v>
      </c>
      <c r="O3239" s="785">
        <f t="shared" si="478"/>
        <v>8.0072750867546088</v>
      </c>
      <c r="P3239" s="786">
        <f>IF(ISNUMBER(F3239),IF(LEFT(A3239,3)="Cat",VLOOKUP(A3239,'Loc Configurations Seules'!R:W,6,FALSE),VLOOKUP(G3239,'Loc Coefficients Location'!A:F,6,FALSE)),"")</f>
        <v>7.5421779500883954E-2</v>
      </c>
      <c r="Q3239" s="785">
        <f t="shared" si="479"/>
        <v>6.0978508726464673</v>
      </c>
      <c r="R3239" s="786">
        <f>IF(ISNUMBER(F3239),IF(LEFT(A3239,3)="Cat",VLOOKUP(A3239,'Loc Configurations Seules'!R:X,7,FALSE),VLOOKUP(G3239,'Loc Coefficients Location'!A:G,7,FALSE)),"")</f>
        <v>6.3273484033980879E-2</v>
      </c>
      <c r="S3239" s="785">
        <f t="shared" si="480"/>
        <v>5.1156611841473536</v>
      </c>
    </row>
    <row r="3240" spans="1:19" s="5" customFormat="1" x14ac:dyDescent="0.25">
      <c r="A3240" s="69"/>
      <c r="B3240" s="90" t="s">
        <v>10477</v>
      </c>
      <c r="C3240" s="43" t="s">
        <v>5789</v>
      </c>
      <c r="D3240" s="44"/>
      <c r="E3240" s="47"/>
      <c r="F3240" s="10">
        <v>80.849999999999994</v>
      </c>
      <c r="G3240" s="791" t="s">
        <v>9601</v>
      </c>
      <c r="H3240" s="781">
        <f t="shared" si="476"/>
        <v>21.34</v>
      </c>
      <c r="I3240" s="782">
        <f t="shared" si="475"/>
        <v>10.82</v>
      </c>
      <c r="J3240" s="782">
        <f t="shared" si="475"/>
        <v>7.39</v>
      </c>
      <c r="K3240" s="783">
        <f t="shared" si="475"/>
        <v>5.68</v>
      </c>
      <c r="L3240" s="784">
        <f>IF(ISNUMBER(F3240),IF(LEFT(A3240,3)="Cat",VLOOKUP(A3240,'Loc Configurations Seules'!R:U,4,FALSE),VLOOKUP(G3240,'Loc Coefficients Location'!A:D,4,FALSE)),"")</f>
        <v>0.18651532340555149</v>
      </c>
      <c r="M3240" s="785">
        <f t="shared" si="477"/>
        <v>15.079763897338838</v>
      </c>
      <c r="N3240" s="786">
        <f>IF(ISNUMBER(F3240),IF(LEFT(A3240,3)="Cat",VLOOKUP(A3240,'Loc Configurations Seules'!R:V,5,FALSE),VLOOKUP(G3240,'Loc Coefficients Location'!A:E,5,FALSE)),"")</f>
        <v>9.9038652897397772E-2</v>
      </c>
      <c r="O3240" s="785">
        <f t="shared" si="478"/>
        <v>8.0072750867546088</v>
      </c>
      <c r="P3240" s="786">
        <f>IF(ISNUMBER(F3240),IF(LEFT(A3240,3)="Cat",VLOOKUP(A3240,'Loc Configurations Seules'!R:W,6,FALSE),VLOOKUP(G3240,'Loc Coefficients Location'!A:F,6,FALSE)),"")</f>
        <v>7.5421779500883954E-2</v>
      </c>
      <c r="Q3240" s="785">
        <f t="shared" si="479"/>
        <v>6.0978508726464673</v>
      </c>
      <c r="R3240" s="786">
        <f>IF(ISNUMBER(F3240),IF(LEFT(A3240,3)="Cat",VLOOKUP(A3240,'Loc Configurations Seules'!R:X,7,FALSE),VLOOKUP(G3240,'Loc Coefficients Location'!A:G,7,FALSE)),"")</f>
        <v>6.3273484033980879E-2</v>
      </c>
      <c r="S3240" s="785">
        <f t="shared" si="480"/>
        <v>5.1156611841473536</v>
      </c>
    </row>
    <row r="3241" spans="1:19" s="5" customFormat="1" ht="15.75" thickBot="1" x14ac:dyDescent="0.3">
      <c r="A3241" s="69"/>
      <c r="B3241" s="90" t="s">
        <v>10478</v>
      </c>
      <c r="C3241" s="43" t="s">
        <v>5792</v>
      </c>
      <c r="D3241" s="44"/>
      <c r="E3241" s="47"/>
      <c r="F3241" s="10">
        <v>80.849999999999994</v>
      </c>
      <c r="G3241" s="791" t="s">
        <v>9601</v>
      </c>
      <c r="H3241" s="781">
        <f t="shared" si="476"/>
        <v>21.34</v>
      </c>
      <c r="I3241" s="782">
        <f t="shared" si="475"/>
        <v>10.82</v>
      </c>
      <c r="J3241" s="782">
        <f t="shared" si="475"/>
        <v>7.39</v>
      </c>
      <c r="K3241" s="783">
        <f t="shared" si="475"/>
        <v>5.68</v>
      </c>
      <c r="L3241" s="784">
        <f>IF(ISNUMBER(F3241),IF(LEFT(A3241,3)="Cat",VLOOKUP(A3241,'Loc Configurations Seules'!R:U,4,FALSE),VLOOKUP(G3241,'Loc Coefficients Location'!A:D,4,FALSE)),"")</f>
        <v>0.18651532340555149</v>
      </c>
      <c r="M3241" s="785">
        <f t="shared" si="477"/>
        <v>15.079763897338838</v>
      </c>
      <c r="N3241" s="786">
        <f>IF(ISNUMBER(F3241),IF(LEFT(A3241,3)="Cat",VLOOKUP(A3241,'Loc Configurations Seules'!R:V,5,FALSE),VLOOKUP(G3241,'Loc Coefficients Location'!A:E,5,FALSE)),"")</f>
        <v>9.9038652897397772E-2</v>
      </c>
      <c r="O3241" s="785">
        <f t="shared" si="478"/>
        <v>8.0072750867546088</v>
      </c>
      <c r="P3241" s="786">
        <f>IF(ISNUMBER(F3241),IF(LEFT(A3241,3)="Cat",VLOOKUP(A3241,'Loc Configurations Seules'!R:W,6,FALSE),VLOOKUP(G3241,'Loc Coefficients Location'!A:F,6,FALSE)),"")</f>
        <v>7.5421779500883954E-2</v>
      </c>
      <c r="Q3241" s="785">
        <f t="shared" si="479"/>
        <v>6.0978508726464673</v>
      </c>
      <c r="R3241" s="786">
        <f>IF(ISNUMBER(F3241),IF(LEFT(A3241,3)="Cat",VLOOKUP(A3241,'Loc Configurations Seules'!R:X,7,FALSE),VLOOKUP(G3241,'Loc Coefficients Location'!A:G,7,FALSE)),"")</f>
        <v>6.3273484033980879E-2</v>
      </c>
      <c r="S3241" s="785">
        <f t="shared" si="480"/>
        <v>5.1156611841473536</v>
      </c>
    </row>
    <row r="3242" spans="1:19" s="5" customFormat="1" ht="15.75" thickBot="1" x14ac:dyDescent="0.3">
      <c r="A3242" s="190"/>
      <c r="B3242" s="181" t="s">
        <v>10479</v>
      </c>
      <c r="C3242" s="43" t="s">
        <v>3416</v>
      </c>
      <c r="D3242" s="44"/>
      <c r="E3242" s="69"/>
      <c r="F3242" s="95">
        <v>80.849999999999994</v>
      </c>
      <c r="G3242" s="791" t="s">
        <v>9601</v>
      </c>
      <c r="H3242" s="781">
        <f t="shared" si="476"/>
        <v>21.34</v>
      </c>
      <c r="I3242" s="782">
        <f t="shared" si="475"/>
        <v>10.82</v>
      </c>
      <c r="J3242" s="782">
        <f t="shared" si="475"/>
        <v>7.39</v>
      </c>
      <c r="K3242" s="783">
        <f t="shared" si="475"/>
        <v>5.68</v>
      </c>
      <c r="L3242" s="784">
        <f>IF(ISNUMBER(F3242),IF(LEFT(A3242,3)="Cat",VLOOKUP(A3242,'Loc Configurations Seules'!R:U,4,FALSE),VLOOKUP(G3242,'Loc Coefficients Location'!A:D,4,FALSE)),"")</f>
        <v>0.18651532340555149</v>
      </c>
      <c r="M3242" s="785">
        <f t="shared" si="477"/>
        <v>15.079763897338838</v>
      </c>
      <c r="N3242" s="786">
        <f>IF(ISNUMBER(F3242),IF(LEFT(A3242,3)="Cat",VLOOKUP(A3242,'Loc Configurations Seules'!R:V,5,FALSE),VLOOKUP(G3242,'Loc Coefficients Location'!A:E,5,FALSE)),"")</f>
        <v>9.9038652897397772E-2</v>
      </c>
      <c r="O3242" s="785">
        <f t="shared" si="478"/>
        <v>8.0072750867546088</v>
      </c>
      <c r="P3242" s="786">
        <f>IF(ISNUMBER(F3242),IF(LEFT(A3242,3)="Cat",VLOOKUP(A3242,'Loc Configurations Seules'!R:W,6,FALSE),VLOOKUP(G3242,'Loc Coefficients Location'!A:F,6,FALSE)),"")</f>
        <v>7.5421779500883954E-2</v>
      </c>
      <c r="Q3242" s="785">
        <f t="shared" si="479"/>
        <v>6.0978508726464673</v>
      </c>
      <c r="R3242" s="786">
        <f>IF(ISNUMBER(F3242),IF(LEFT(A3242,3)="Cat",VLOOKUP(A3242,'Loc Configurations Seules'!R:X,7,FALSE),VLOOKUP(G3242,'Loc Coefficients Location'!A:G,7,FALSE)),"")</f>
        <v>6.3273484033980879E-2</v>
      </c>
      <c r="S3242" s="785">
        <f t="shared" si="480"/>
        <v>5.1156611841473536</v>
      </c>
    </row>
    <row r="3243" spans="1:19" s="5" customFormat="1" ht="15.75" thickBot="1" x14ac:dyDescent="0.3">
      <c r="A3243" s="190"/>
      <c r="B3243" s="181" t="s">
        <v>10480</v>
      </c>
      <c r="C3243" s="43" t="s">
        <v>3417</v>
      </c>
      <c r="D3243" s="44"/>
      <c r="E3243" s="69"/>
      <c r="F3243" s="95">
        <v>80.849999999999994</v>
      </c>
      <c r="G3243" s="791" t="s">
        <v>9601</v>
      </c>
      <c r="H3243" s="781">
        <f t="shared" si="476"/>
        <v>21.34</v>
      </c>
      <c r="I3243" s="782">
        <f t="shared" si="475"/>
        <v>10.82</v>
      </c>
      <c r="J3243" s="782">
        <f t="shared" si="475"/>
        <v>7.39</v>
      </c>
      <c r="K3243" s="783">
        <f t="shared" si="475"/>
        <v>5.68</v>
      </c>
      <c r="L3243" s="784">
        <f>IF(ISNUMBER(F3243),IF(LEFT(A3243,3)="Cat",VLOOKUP(A3243,'Loc Configurations Seules'!R:U,4,FALSE),VLOOKUP(G3243,'Loc Coefficients Location'!A:D,4,FALSE)),"")</f>
        <v>0.18651532340555149</v>
      </c>
      <c r="M3243" s="785">
        <f t="shared" si="477"/>
        <v>15.079763897338838</v>
      </c>
      <c r="N3243" s="786">
        <f>IF(ISNUMBER(F3243),IF(LEFT(A3243,3)="Cat",VLOOKUP(A3243,'Loc Configurations Seules'!R:V,5,FALSE),VLOOKUP(G3243,'Loc Coefficients Location'!A:E,5,FALSE)),"")</f>
        <v>9.9038652897397772E-2</v>
      </c>
      <c r="O3243" s="785">
        <f t="shared" si="478"/>
        <v>8.0072750867546088</v>
      </c>
      <c r="P3243" s="786">
        <f>IF(ISNUMBER(F3243),IF(LEFT(A3243,3)="Cat",VLOOKUP(A3243,'Loc Configurations Seules'!R:W,6,FALSE),VLOOKUP(G3243,'Loc Coefficients Location'!A:F,6,FALSE)),"")</f>
        <v>7.5421779500883954E-2</v>
      </c>
      <c r="Q3243" s="785">
        <f t="shared" si="479"/>
        <v>6.0978508726464673</v>
      </c>
      <c r="R3243" s="786">
        <f>IF(ISNUMBER(F3243),IF(LEFT(A3243,3)="Cat",VLOOKUP(A3243,'Loc Configurations Seules'!R:X,7,FALSE),VLOOKUP(G3243,'Loc Coefficients Location'!A:G,7,FALSE)),"")</f>
        <v>6.3273484033980879E-2</v>
      </c>
      <c r="S3243" s="785">
        <f t="shared" si="480"/>
        <v>5.1156611841473536</v>
      </c>
    </row>
    <row r="3244" spans="1:19" s="5" customFormat="1" ht="15.75" thickBot="1" x14ac:dyDescent="0.3">
      <c r="A3244" s="205"/>
      <c r="B3244" s="194" t="s">
        <v>10481</v>
      </c>
      <c r="C3244" s="50" t="s">
        <v>3418</v>
      </c>
      <c r="D3244" s="51"/>
      <c r="E3244" s="295"/>
      <c r="F3244" s="95">
        <v>80.849999999999994</v>
      </c>
      <c r="G3244" s="791" t="s">
        <v>9601</v>
      </c>
      <c r="H3244" s="781">
        <f t="shared" si="476"/>
        <v>21.34</v>
      </c>
      <c r="I3244" s="782">
        <f t="shared" si="475"/>
        <v>10.82</v>
      </c>
      <c r="J3244" s="782">
        <f t="shared" si="475"/>
        <v>7.39</v>
      </c>
      <c r="K3244" s="783">
        <f t="shared" si="475"/>
        <v>5.68</v>
      </c>
      <c r="L3244" s="784">
        <f>IF(ISNUMBER(F3244),IF(LEFT(A3244,3)="Cat",VLOOKUP(A3244,'Loc Configurations Seules'!R:U,4,FALSE),VLOOKUP(G3244,'Loc Coefficients Location'!A:D,4,FALSE)),"")</f>
        <v>0.18651532340555149</v>
      </c>
      <c r="M3244" s="785">
        <f t="shared" si="477"/>
        <v>15.079763897338838</v>
      </c>
      <c r="N3244" s="786">
        <f>IF(ISNUMBER(F3244),IF(LEFT(A3244,3)="Cat",VLOOKUP(A3244,'Loc Configurations Seules'!R:V,5,FALSE),VLOOKUP(G3244,'Loc Coefficients Location'!A:E,5,FALSE)),"")</f>
        <v>9.9038652897397772E-2</v>
      </c>
      <c r="O3244" s="785">
        <f t="shared" si="478"/>
        <v>8.0072750867546088</v>
      </c>
      <c r="P3244" s="786">
        <f>IF(ISNUMBER(F3244),IF(LEFT(A3244,3)="Cat",VLOOKUP(A3244,'Loc Configurations Seules'!R:W,6,FALSE),VLOOKUP(G3244,'Loc Coefficients Location'!A:F,6,FALSE)),"")</f>
        <v>7.5421779500883954E-2</v>
      </c>
      <c r="Q3244" s="785">
        <f t="shared" si="479"/>
        <v>6.0978508726464673</v>
      </c>
      <c r="R3244" s="786">
        <f>IF(ISNUMBER(F3244),IF(LEFT(A3244,3)="Cat",VLOOKUP(A3244,'Loc Configurations Seules'!R:X,7,FALSE),VLOOKUP(G3244,'Loc Coefficients Location'!A:G,7,FALSE)),"")</f>
        <v>6.3273484033980879E-2</v>
      </c>
      <c r="S3244" s="785">
        <f t="shared" si="480"/>
        <v>5.1156611841473536</v>
      </c>
    </row>
    <row r="3245" spans="1:19" s="5" customFormat="1" x14ac:dyDescent="0.25">
      <c r="A3245" s="199" t="s">
        <v>3419</v>
      </c>
      <c r="B3245" s="180" t="s">
        <v>10482</v>
      </c>
      <c r="C3245" s="94" t="s">
        <v>3420</v>
      </c>
      <c r="D3245" s="60"/>
      <c r="E3245" s="219"/>
      <c r="F3245" s="95">
        <v>75.599999999999994</v>
      </c>
      <c r="G3245" s="791" t="s">
        <v>9601</v>
      </c>
      <c r="H3245" s="781">
        <f t="shared" si="476"/>
        <v>19.95</v>
      </c>
      <c r="I3245" s="782">
        <f t="shared" si="475"/>
        <v>10.119999999999999</v>
      </c>
      <c r="J3245" s="782">
        <f t="shared" si="475"/>
        <v>6.91</v>
      </c>
      <c r="K3245" s="783">
        <f t="shared" si="475"/>
        <v>5.31</v>
      </c>
      <c r="L3245" s="784">
        <f>IF(ISNUMBER(F3245),IF(LEFT(A3245,3)="Cat",VLOOKUP(A3245,'Loc Configurations Seules'!R:U,4,FALSE),VLOOKUP(G3245,'Loc Coefficients Location'!A:D,4,FALSE)),"")</f>
        <v>0.18651532340555149</v>
      </c>
      <c r="M3245" s="785">
        <f t="shared" si="477"/>
        <v>14.100558449459692</v>
      </c>
      <c r="N3245" s="786">
        <f>IF(ISNUMBER(F3245),IF(LEFT(A3245,3)="Cat",VLOOKUP(A3245,'Loc Configurations Seules'!R:V,5,FALSE),VLOOKUP(G3245,'Loc Coefficients Location'!A:E,5,FALSE)),"")</f>
        <v>9.9038652897397772E-2</v>
      </c>
      <c r="O3245" s="785">
        <f t="shared" si="478"/>
        <v>7.4873221590432708</v>
      </c>
      <c r="P3245" s="786">
        <f>IF(ISNUMBER(F3245),IF(LEFT(A3245,3)="Cat",VLOOKUP(A3245,'Loc Configurations Seules'!R:W,6,FALSE),VLOOKUP(G3245,'Loc Coefficients Location'!A:F,6,FALSE)),"")</f>
        <v>7.5421779500883954E-2</v>
      </c>
      <c r="Q3245" s="785">
        <f t="shared" si="479"/>
        <v>5.7018865302668269</v>
      </c>
      <c r="R3245" s="786">
        <f>IF(ISNUMBER(F3245),IF(LEFT(A3245,3)="Cat",VLOOKUP(A3245,'Loc Configurations Seules'!R:X,7,FALSE),VLOOKUP(G3245,'Loc Coefficients Location'!A:G,7,FALSE)),"")</f>
        <v>6.3273484033980879E-2</v>
      </c>
      <c r="S3245" s="785">
        <f t="shared" si="480"/>
        <v>4.7834753929689544</v>
      </c>
    </row>
    <row r="3246" spans="1:19" s="5" customFormat="1" ht="15.75" thickBot="1" x14ac:dyDescent="0.3">
      <c r="A3246" s="190"/>
      <c r="B3246" s="196" t="s">
        <v>10483</v>
      </c>
      <c r="C3246" s="43" t="s">
        <v>7794</v>
      </c>
      <c r="D3246" s="44"/>
      <c r="E3246" s="69"/>
      <c r="F3246" s="10">
        <v>75.599999999999994</v>
      </c>
      <c r="G3246" s="791" t="s">
        <v>9601</v>
      </c>
      <c r="H3246" s="781">
        <f t="shared" si="476"/>
        <v>19.95</v>
      </c>
      <c r="I3246" s="782">
        <f t="shared" si="475"/>
        <v>10.119999999999999</v>
      </c>
      <c r="J3246" s="782">
        <f t="shared" si="475"/>
        <v>6.91</v>
      </c>
      <c r="K3246" s="783">
        <f t="shared" si="475"/>
        <v>5.31</v>
      </c>
      <c r="L3246" s="784">
        <f>IF(ISNUMBER(F3246),IF(LEFT(A3246,3)="Cat",VLOOKUP(A3246,'Loc Configurations Seules'!R:U,4,FALSE),VLOOKUP(G3246,'Loc Coefficients Location'!A:D,4,FALSE)),"")</f>
        <v>0.18651532340555149</v>
      </c>
      <c r="M3246" s="785">
        <f t="shared" si="477"/>
        <v>14.100558449459692</v>
      </c>
      <c r="N3246" s="786">
        <f>IF(ISNUMBER(F3246),IF(LEFT(A3246,3)="Cat",VLOOKUP(A3246,'Loc Configurations Seules'!R:V,5,FALSE),VLOOKUP(G3246,'Loc Coefficients Location'!A:E,5,FALSE)),"")</f>
        <v>9.9038652897397772E-2</v>
      </c>
      <c r="O3246" s="785">
        <f t="shared" si="478"/>
        <v>7.4873221590432708</v>
      </c>
      <c r="P3246" s="786">
        <f>IF(ISNUMBER(F3246),IF(LEFT(A3246,3)="Cat",VLOOKUP(A3246,'Loc Configurations Seules'!R:W,6,FALSE),VLOOKUP(G3246,'Loc Coefficients Location'!A:F,6,FALSE)),"")</f>
        <v>7.5421779500883954E-2</v>
      </c>
      <c r="Q3246" s="785">
        <f t="shared" si="479"/>
        <v>5.7018865302668269</v>
      </c>
      <c r="R3246" s="786">
        <f>IF(ISNUMBER(F3246),IF(LEFT(A3246,3)="Cat",VLOOKUP(A3246,'Loc Configurations Seules'!R:X,7,FALSE),VLOOKUP(G3246,'Loc Coefficients Location'!A:G,7,FALSE)),"")</f>
        <v>6.3273484033980879E-2</v>
      </c>
      <c r="S3246" s="785">
        <f t="shared" si="480"/>
        <v>4.7834753929689544</v>
      </c>
    </row>
    <row r="3247" spans="1:19" s="5" customFormat="1" ht="15.75" thickBot="1" x14ac:dyDescent="0.3">
      <c r="A3247" s="190"/>
      <c r="B3247" s="181" t="s">
        <v>10484</v>
      </c>
      <c r="C3247" s="43" t="s">
        <v>3421</v>
      </c>
      <c r="D3247" s="44"/>
      <c r="E3247" s="69"/>
      <c r="F3247" s="95">
        <v>75.599999999999994</v>
      </c>
      <c r="G3247" s="791" t="s">
        <v>9601</v>
      </c>
      <c r="H3247" s="781">
        <f t="shared" si="476"/>
        <v>19.95</v>
      </c>
      <c r="I3247" s="782">
        <f t="shared" si="475"/>
        <v>10.119999999999999</v>
      </c>
      <c r="J3247" s="782">
        <f t="shared" si="475"/>
        <v>6.91</v>
      </c>
      <c r="K3247" s="783">
        <f t="shared" si="475"/>
        <v>5.31</v>
      </c>
      <c r="L3247" s="784">
        <f>IF(ISNUMBER(F3247),IF(LEFT(A3247,3)="Cat",VLOOKUP(A3247,'Loc Configurations Seules'!R:U,4,FALSE),VLOOKUP(G3247,'Loc Coefficients Location'!A:D,4,FALSE)),"")</f>
        <v>0.18651532340555149</v>
      </c>
      <c r="M3247" s="785">
        <f t="shared" si="477"/>
        <v>14.100558449459692</v>
      </c>
      <c r="N3247" s="786">
        <f>IF(ISNUMBER(F3247),IF(LEFT(A3247,3)="Cat",VLOOKUP(A3247,'Loc Configurations Seules'!R:V,5,FALSE),VLOOKUP(G3247,'Loc Coefficients Location'!A:E,5,FALSE)),"")</f>
        <v>9.9038652897397772E-2</v>
      </c>
      <c r="O3247" s="785">
        <f t="shared" si="478"/>
        <v>7.4873221590432708</v>
      </c>
      <c r="P3247" s="786">
        <f>IF(ISNUMBER(F3247),IF(LEFT(A3247,3)="Cat",VLOOKUP(A3247,'Loc Configurations Seules'!R:W,6,FALSE),VLOOKUP(G3247,'Loc Coefficients Location'!A:F,6,FALSE)),"")</f>
        <v>7.5421779500883954E-2</v>
      </c>
      <c r="Q3247" s="785">
        <f t="shared" si="479"/>
        <v>5.7018865302668269</v>
      </c>
      <c r="R3247" s="786">
        <f>IF(ISNUMBER(F3247),IF(LEFT(A3247,3)="Cat",VLOOKUP(A3247,'Loc Configurations Seules'!R:X,7,FALSE),VLOOKUP(G3247,'Loc Coefficients Location'!A:G,7,FALSE)),"")</f>
        <v>6.3273484033980879E-2</v>
      </c>
      <c r="S3247" s="785">
        <f t="shared" si="480"/>
        <v>4.7834753929689544</v>
      </c>
    </row>
    <row r="3248" spans="1:19" s="5" customFormat="1" ht="15.75" thickBot="1" x14ac:dyDescent="0.3">
      <c r="A3248" s="190"/>
      <c r="B3248" s="181" t="s">
        <v>10485</v>
      </c>
      <c r="C3248" s="43" t="s">
        <v>3422</v>
      </c>
      <c r="D3248" s="44"/>
      <c r="E3248" s="69"/>
      <c r="F3248" s="95">
        <v>75.599999999999994</v>
      </c>
      <c r="G3248" s="791" t="s">
        <v>9601</v>
      </c>
      <c r="H3248" s="781">
        <f t="shared" si="476"/>
        <v>19.95</v>
      </c>
      <c r="I3248" s="782">
        <f t="shared" si="475"/>
        <v>10.119999999999999</v>
      </c>
      <c r="J3248" s="782">
        <f t="shared" si="475"/>
        <v>6.91</v>
      </c>
      <c r="K3248" s="783">
        <f t="shared" si="475"/>
        <v>5.31</v>
      </c>
      <c r="L3248" s="784">
        <f>IF(ISNUMBER(F3248),IF(LEFT(A3248,3)="Cat",VLOOKUP(A3248,'Loc Configurations Seules'!R:U,4,FALSE),VLOOKUP(G3248,'Loc Coefficients Location'!A:D,4,FALSE)),"")</f>
        <v>0.18651532340555149</v>
      </c>
      <c r="M3248" s="785">
        <f t="shared" si="477"/>
        <v>14.100558449459692</v>
      </c>
      <c r="N3248" s="786">
        <f>IF(ISNUMBER(F3248),IF(LEFT(A3248,3)="Cat",VLOOKUP(A3248,'Loc Configurations Seules'!R:V,5,FALSE),VLOOKUP(G3248,'Loc Coefficients Location'!A:E,5,FALSE)),"")</f>
        <v>9.9038652897397772E-2</v>
      </c>
      <c r="O3248" s="785">
        <f t="shared" si="478"/>
        <v>7.4873221590432708</v>
      </c>
      <c r="P3248" s="786">
        <f>IF(ISNUMBER(F3248),IF(LEFT(A3248,3)="Cat",VLOOKUP(A3248,'Loc Configurations Seules'!R:W,6,FALSE),VLOOKUP(G3248,'Loc Coefficients Location'!A:F,6,FALSE)),"")</f>
        <v>7.5421779500883954E-2</v>
      </c>
      <c r="Q3248" s="785">
        <f t="shared" si="479"/>
        <v>5.7018865302668269</v>
      </c>
      <c r="R3248" s="786">
        <f>IF(ISNUMBER(F3248),IF(LEFT(A3248,3)="Cat",VLOOKUP(A3248,'Loc Configurations Seules'!R:X,7,FALSE),VLOOKUP(G3248,'Loc Coefficients Location'!A:G,7,FALSE)),"")</f>
        <v>6.3273484033980879E-2</v>
      </c>
      <c r="S3248" s="785">
        <f t="shared" si="480"/>
        <v>4.7834753929689544</v>
      </c>
    </row>
    <row r="3249" spans="1:19" s="5" customFormat="1" ht="15.75" thickBot="1" x14ac:dyDescent="0.3">
      <c r="A3249" s="190"/>
      <c r="B3249" s="181" t="s">
        <v>10486</v>
      </c>
      <c r="C3249" s="317" t="s">
        <v>3423</v>
      </c>
      <c r="D3249" s="44"/>
      <c r="E3249" s="69"/>
      <c r="F3249" s="95">
        <v>75.599999999999994</v>
      </c>
      <c r="G3249" s="791" t="s">
        <v>9601</v>
      </c>
      <c r="H3249" s="781">
        <f t="shared" si="476"/>
        <v>19.95</v>
      </c>
      <c r="I3249" s="782">
        <f t="shared" si="475"/>
        <v>10.119999999999999</v>
      </c>
      <c r="J3249" s="782">
        <f t="shared" si="475"/>
        <v>6.91</v>
      </c>
      <c r="K3249" s="783">
        <f t="shared" si="475"/>
        <v>5.31</v>
      </c>
      <c r="L3249" s="784">
        <f>IF(ISNUMBER(F3249),IF(LEFT(A3249,3)="Cat",VLOOKUP(A3249,'Loc Configurations Seules'!R:U,4,FALSE),VLOOKUP(G3249,'Loc Coefficients Location'!A:D,4,FALSE)),"")</f>
        <v>0.18651532340555149</v>
      </c>
      <c r="M3249" s="785">
        <f t="shared" si="477"/>
        <v>14.100558449459692</v>
      </c>
      <c r="N3249" s="786">
        <f>IF(ISNUMBER(F3249),IF(LEFT(A3249,3)="Cat",VLOOKUP(A3249,'Loc Configurations Seules'!R:V,5,FALSE),VLOOKUP(G3249,'Loc Coefficients Location'!A:E,5,FALSE)),"")</f>
        <v>9.9038652897397772E-2</v>
      </c>
      <c r="O3249" s="785">
        <f t="shared" si="478"/>
        <v>7.4873221590432708</v>
      </c>
      <c r="P3249" s="786">
        <f>IF(ISNUMBER(F3249),IF(LEFT(A3249,3)="Cat",VLOOKUP(A3249,'Loc Configurations Seules'!R:W,6,FALSE),VLOOKUP(G3249,'Loc Coefficients Location'!A:F,6,FALSE)),"")</f>
        <v>7.5421779500883954E-2</v>
      </c>
      <c r="Q3249" s="785">
        <f t="shared" si="479"/>
        <v>5.7018865302668269</v>
      </c>
      <c r="R3249" s="786">
        <f>IF(ISNUMBER(F3249),IF(LEFT(A3249,3)="Cat",VLOOKUP(A3249,'Loc Configurations Seules'!R:X,7,FALSE),VLOOKUP(G3249,'Loc Coefficients Location'!A:G,7,FALSE)),"")</f>
        <v>6.3273484033980879E-2</v>
      </c>
      <c r="S3249" s="785">
        <f t="shared" si="480"/>
        <v>4.7834753929689544</v>
      </c>
    </row>
    <row r="3250" spans="1:19" s="5" customFormat="1" ht="15.75" thickBot="1" x14ac:dyDescent="0.3">
      <c r="A3250" s="205"/>
      <c r="B3250" s="194" t="s">
        <v>10487</v>
      </c>
      <c r="C3250" s="50" t="s">
        <v>3424</v>
      </c>
      <c r="D3250" s="51"/>
      <c r="E3250" s="295"/>
      <c r="F3250" s="95">
        <v>75.599999999999994</v>
      </c>
      <c r="G3250" s="791" t="s">
        <v>9601</v>
      </c>
      <c r="H3250" s="781">
        <f t="shared" si="476"/>
        <v>19.95</v>
      </c>
      <c r="I3250" s="782">
        <f t="shared" si="475"/>
        <v>10.119999999999999</v>
      </c>
      <c r="J3250" s="782">
        <f t="shared" si="475"/>
        <v>6.91</v>
      </c>
      <c r="K3250" s="783">
        <f t="shared" si="475"/>
        <v>5.31</v>
      </c>
      <c r="L3250" s="784">
        <f>IF(ISNUMBER(F3250),IF(LEFT(A3250,3)="Cat",VLOOKUP(A3250,'Loc Configurations Seules'!R:U,4,FALSE),VLOOKUP(G3250,'Loc Coefficients Location'!A:D,4,FALSE)),"")</f>
        <v>0.18651532340555149</v>
      </c>
      <c r="M3250" s="785">
        <f t="shared" si="477"/>
        <v>14.100558449459692</v>
      </c>
      <c r="N3250" s="786">
        <f>IF(ISNUMBER(F3250),IF(LEFT(A3250,3)="Cat",VLOOKUP(A3250,'Loc Configurations Seules'!R:V,5,FALSE),VLOOKUP(G3250,'Loc Coefficients Location'!A:E,5,FALSE)),"")</f>
        <v>9.9038652897397772E-2</v>
      </c>
      <c r="O3250" s="785">
        <f t="shared" si="478"/>
        <v>7.4873221590432708</v>
      </c>
      <c r="P3250" s="786">
        <f>IF(ISNUMBER(F3250),IF(LEFT(A3250,3)="Cat",VLOOKUP(A3250,'Loc Configurations Seules'!R:W,6,FALSE),VLOOKUP(G3250,'Loc Coefficients Location'!A:F,6,FALSE)),"")</f>
        <v>7.5421779500883954E-2</v>
      </c>
      <c r="Q3250" s="785">
        <f t="shared" si="479"/>
        <v>5.7018865302668269</v>
      </c>
      <c r="R3250" s="786">
        <f>IF(ISNUMBER(F3250),IF(LEFT(A3250,3)="Cat",VLOOKUP(A3250,'Loc Configurations Seules'!R:X,7,FALSE),VLOOKUP(G3250,'Loc Coefficients Location'!A:G,7,FALSE)),"")</f>
        <v>6.3273484033980879E-2</v>
      </c>
      <c r="S3250" s="785">
        <f t="shared" si="480"/>
        <v>4.7834753929689544</v>
      </c>
    </row>
    <row r="3251" spans="1:19" s="5" customFormat="1" x14ac:dyDescent="0.25">
      <c r="A3251" s="199" t="s">
        <v>3425</v>
      </c>
      <c r="B3251" s="195" t="s">
        <v>10488</v>
      </c>
      <c r="C3251" s="94" t="s">
        <v>3426</v>
      </c>
      <c r="D3251" s="60"/>
      <c r="E3251" s="219"/>
      <c r="F3251" s="95">
        <v>67.2</v>
      </c>
      <c r="G3251" s="791" t="s">
        <v>9601</v>
      </c>
      <c r="H3251" s="781">
        <f t="shared" si="476"/>
        <v>17.739999999999998</v>
      </c>
      <c r="I3251" s="782">
        <f t="shared" si="475"/>
        <v>8.99</v>
      </c>
      <c r="J3251" s="782">
        <f t="shared" si="475"/>
        <v>6.14</v>
      </c>
      <c r="K3251" s="783">
        <f t="shared" si="475"/>
        <v>4.72</v>
      </c>
      <c r="L3251" s="784">
        <f>IF(ISNUMBER(F3251),IF(LEFT(A3251,3)="Cat",VLOOKUP(A3251,'Loc Configurations Seules'!R:U,4,FALSE),VLOOKUP(G3251,'Loc Coefficients Location'!A:D,4,FALSE)),"")</f>
        <v>0.18651532340555149</v>
      </c>
      <c r="M3251" s="785">
        <f t="shared" si="477"/>
        <v>12.533829732853061</v>
      </c>
      <c r="N3251" s="786">
        <f>IF(ISNUMBER(F3251),IF(LEFT(A3251,3)="Cat",VLOOKUP(A3251,'Loc Configurations Seules'!R:V,5,FALSE),VLOOKUP(G3251,'Loc Coefficients Location'!A:E,5,FALSE)),"")</f>
        <v>9.9038652897397772E-2</v>
      </c>
      <c r="O3251" s="785">
        <f t="shared" si="478"/>
        <v>6.655397474705131</v>
      </c>
      <c r="P3251" s="786">
        <f>IF(ISNUMBER(F3251),IF(LEFT(A3251,3)="Cat",VLOOKUP(A3251,'Loc Configurations Seules'!R:W,6,FALSE),VLOOKUP(G3251,'Loc Coefficients Location'!A:F,6,FALSE)),"")</f>
        <v>7.5421779500883954E-2</v>
      </c>
      <c r="Q3251" s="785">
        <f t="shared" si="479"/>
        <v>5.0683435824594021</v>
      </c>
      <c r="R3251" s="786">
        <f>IF(ISNUMBER(F3251),IF(LEFT(A3251,3)="Cat",VLOOKUP(A3251,'Loc Configurations Seules'!R:X,7,FALSE),VLOOKUP(G3251,'Loc Coefficients Location'!A:G,7,FALSE)),"")</f>
        <v>6.3273484033980879E-2</v>
      </c>
      <c r="S3251" s="785">
        <f t="shared" si="480"/>
        <v>4.2519781270835155</v>
      </c>
    </row>
    <row r="3252" spans="1:19" s="5" customFormat="1" ht="15.75" thickBot="1" x14ac:dyDescent="0.3">
      <c r="A3252" s="190"/>
      <c r="B3252" s="196" t="s">
        <v>10489</v>
      </c>
      <c r="C3252" s="43" t="s">
        <v>7795</v>
      </c>
      <c r="D3252" s="191"/>
      <c r="E3252" s="192"/>
      <c r="F3252" s="46">
        <v>67.2</v>
      </c>
      <c r="G3252" s="791" t="s">
        <v>9601</v>
      </c>
      <c r="H3252" s="781">
        <f t="shared" si="476"/>
        <v>17.739999999999998</v>
      </c>
      <c r="I3252" s="782">
        <f t="shared" si="475"/>
        <v>8.99</v>
      </c>
      <c r="J3252" s="782">
        <f t="shared" si="475"/>
        <v>6.14</v>
      </c>
      <c r="K3252" s="783">
        <f t="shared" si="475"/>
        <v>4.72</v>
      </c>
      <c r="L3252" s="784">
        <f>IF(ISNUMBER(F3252),IF(LEFT(A3252,3)="Cat",VLOOKUP(A3252,'Loc Configurations Seules'!R:U,4,FALSE),VLOOKUP(G3252,'Loc Coefficients Location'!A:D,4,FALSE)),"")</f>
        <v>0.18651532340555149</v>
      </c>
      <c r="M3252" s="785">
        <f t="shared" si="477"/>
        <v>12.533829732853061</v>
      </c>
      <c r="N3252" s="786">
        <f>IF(ISNUMBER(F3252),IF(LEFT(A3252,3)="Cat",VLOOKUP(A3252,'Loc Configurations Seules'!R:V,5,FALSE),VLOOKUP(G3252,'Loc Coefficients Location'!A:E,5,FALSE)),"")</f>
        <v>9.9038652897397772E-2</v>
      </c>
      <c r="O3252" s="785">
        <f t="shared" si="478"/>
        <v>6.655397474705131</v>
      </c>
      <c r="P3252" s="786">
        <f>IF(ISNUMBER(F3252),IF(LEFT(A3252,3)="Cat",VLOOKUP(A3252,'Loc Configurations Seules'!R:W,6,FALSE),VLOOKUP(G3252,'Loc Coefficients Location'!A:F,6,FALSE)),"")</f>
        <v>7.5421779500883954E-2</v>
      </c>
      <c r="Q3252" s="785">
        <f t="shared" si="479"/>
        <v>5.0683435824594021</v>
      </c>
      <c r="R3252" s="786">
        <f>IF(ISNUMBER(F3252),IF(LEFT(A3252,3)="Cat",VLOOKUP(A3252,'Loc Configurations Seules'!R:X,7,FALSE),VLOOKUP(G3252,'Loc Coefficients Location'!A:G,7,FALSE)),"")</f>
        <v>6.3273484033980879E-2</v>
      </c>
      <c r="S3252" s="785">
        <f t="shared" si="480"/>
        <v>4.2519781270835155</v>
      </c>
    </row>
    <row r="3253" spans="1:19" s="5" customFormat="1" ht="15.75" thickBot="1" x14ac:dyDescent="0.3">
      <c r="A3253" s="190"/>
      <c r="B3253" s="196" t="s">
        <v>10490</v>
      </c>
      <c r="C3253" s="43" t="s">
        <v>3427</v>
      </c>
      <c r="D3253" s="191"/>
      <c r="E3253" s="192"/>
      <c r="F3253" s="95">
        <v>67.2</v>
      </c>
      <c r="G3253" s="791" t="s">
        <v>9601</v>
      </c>
      <c r="H3253" s="781">
        <f t="shared" si="476"/>
        <v>17.739999999999998</v>
      </c>
      <c r="I3253" s="782">
        <f t="shared" si="475"/>
        <v>8.99</v>
      </c>
      <c r="J3253" s="782">
        <f t="shared" si="475"/>
        <v>6.14</v>
      </c>
      <c r="K3253" s="783">
        <f t="shared" si="475"/>
        <v>4.72</v>
      </c>
      <c r="L3253" s="784">
        <f>IF(ISNUMBER(F3253),IF(LEFT(A3253,3)="Cat",VLOOKUP(A3253,'Loc Configurations Seules'!R:U,4,FALSE),VLOOKUP(G3253,'Loc Coefficients Location'!A:D,4,FALSE)),"")</f>
        <v>0.18651532340555149</v>
      </c>
      <c r="M3253" s="785">
        <f t="shared" si="477"/>
        <v>12.533829732853061</v>
      </c>
      <c r="N3253" s="786">
        <f>IF(ISNUMBER(F3253),IF(LEFT(A3253,3)="Cat",VLOOKUP(A3253,'Loc Configurations Seules'!R:V,5,FALSE),VLOOKUP(G3253,'Loc Coefficients Location'!A:E,5,FALSE)),"")</f>
        <v>9.9038652897397772E-2</v>
      </c>
      <c r="O3253" s="785">
        <f t="shared" si="478"/>
        <v>6.655397474705131</v>
      </c>
      <c r="P3253" s="786">
        <f>IF(ISNUMBER(F3253),IF(LEFT(A3253,3)="Cat",VLOOKUP(A3253,'Loc Configurations Seules'!R:W,6,FALSE),VLOOKUP(G3253,'Loc Coefficients Location'!A:F,6,FALSE)),"")</f>
        <v>7.5421779500883954E-2</v>
      </c>
      <c r="Q3253" s="785">
        <f t="shared" si="479"/>
        <v>5.0683435824594021</v>
      </c>
      <c r="R3253" s="786">
        <f>IF(ISNUMBER(F3253),IF(LEFT(A3253,3)="Cat",VLOOKUP(A3253,'Loc Configurations Seules'!R:X,7,FALSE),VLOOKUP(G3253,'Loc Coefficients Location'!A:G,7,FALSE)),"")</f>
        <v>6.3273484033980879E-2</v>
      </c>
      <c r="S3253" s="785">
        <f t="shared" si="480"/>
        <v>4.2519781270835155</v>
      </c>
    </row>
    <row r="3254" spans="1:19" s="5" customFormat="1" ht="15.75" thickBot="1" x14ac:dyDescent="0.3">
      <c r="A3254" s="190"/>
      <c r="B3254" s="196" t="s">
        <v>10491</v>
      </c>
      <c r="C3254" s="43" t="s">
        <v>3428</v>
      </c>
      <c r="D3254" s="191"/>
      <c r="E3254" s="192"/>
      <c r="F3254" s="95">
        <v>67.2</v>
      </c>
      <c r="G3254" s="791" t="s">
        <v>9601</v>
      </c>
      <c r="H3254" s="781">
        <f t="shared" si="476"/>
        <v>17.739999999999998</v>
      </c>
      <c r="I3254" s="782">
        <f t="shared" si="475"/>
        <v>8.99</v>
      </c>
      <c r="J3254" s="782">
        <f t="shared" si="475"/>
        <v>6.14</v>
      </c>
      <c r="K3254" s="783">
        <f t="shared" si="475"/>
        <v>4.72</v>
      </c>
      <c r="L3254" s="784">
        <f>IF(ISNUMBER(F3254),IF(LEFT(A3254,3)="Cat",VLOOKUP(A3254,'Loc Configurations Seules'!R:U,4,FALSE),VLOOKUP(G3254,'Loc Coefficients Location'!A:D,4,FALSE)),"")</f>
        <v>0.18651532340555149</v>
      </c>
      <c r="M3254" s="785">
        <f t="shared" si="477"/>
        <v>12.533829732853061</v>
      </c>
      <c r="N3254" s="786">
        <f>IF(ISNUMBER(F3254),IF(LEFT(A3254,3)="Cat",VLOOKUP(A3254,'Loc Configurations Seules'!R:V,5,FALSE),VLOOKUP(G3254,'Loc Coefficients Location'!A:E,5,FALSE)),"")</f>
        <v>9.9038652897397772E-2</v>
      </c>
      <c r="O3254" s="785">
        <f t="shared" si="478"/>
        <v>6.655397474705131</v>
      </c>
      <c r="P3254" s="786">
        <f>IF(ISNUMBER(F3254),IF(LEFT(A3254,3)="Cat",VLOOKUP(A3254,'Loc Configurations Seules'!R:W,6,FALSE),VLOOKUP(G3254,'Loc Coefficients Location'!A:F,6,FALSE)),"")</f>
        <v>7.5421779500883954E-2</v>
      </c>
      <c r="Q3254" s="785">
        <f t="shared" si="479"/>
        <v>5.0683435824594021</v>
      </c>
      <c r="R3254" s="786">
        <f>IF(ISNUMBER(F3254),IF(LEFT(A3254,3)="Cat",VLOOKUP(A3254,'Loc Configurations Seules'!R:X,7,FALSE),VLOOKUP(G3254,'Loc Coefficients Location'!A:G,7,FALSE)),"")</f>
        <v>6.3273484033980879E-2</v>
      </c>
      <c r="S3254" s="785">
        <f t="shared" si="480"/>
        <v>4.2519781270835155</v>
      </c>
    </row>
    <row r="3255" spans="1:19" s="5" customFormat="1" x14ac:dyDescent="0.25">
      <c r="A3255" s="190"/>
      <c r="B3255" s="196" t="s">
        <v>10492</v>
      </c>
      <c r="C3255" s="317" t="s">
        <v>3429</v>
      </c>
      <c r="D3255" s="191"/>
      <c r="E3255" s="192"/>
      <c r="F3255" s="95">
        <v>67.2</v>
      </c>
      <c r="G3255" s="791" t="s">
        <v>9601</v>
      </c>
      <c r="H3255" s="781">
        <f t="shared" si="476"/>
        <v>17.739999999999998</v>
      </c>
      <c r="I3255" s="782">
        <f t="shared" si="475"/>
        <v>8.99</v>
      </c>
      <c r="J3255" s="782">
        <f t="shared" si="475"/>
        <v>6.14</v>
      </c>
      <c r="K3255" s="783">
        <f t="shared" si="475"/>
        <v>4.72</v>
      </c>
      <c r="L3255" s="784">
        <f>IF(ISNUMBER(F3255),IF(LEFT(A3255,3)="Cat",VLOOKUP(A3255,'Loc Configurations Seules'!R:U,4,FALSE),VLOOKUP(G3255,'Loc Coefficients Location'!A:D,4,FALSE)),"")</f>
        <v>0.18651532340555149</v>
      </c>
      <c r="M3255" s="785">
        <f t="shared" si="477"/>
        <v>12.533829732853061</v>
      </c>
      <c r="N3255" s="786">
        <f>IF(ISNUMBER(F3255),IF(LEFT(A3255,3)="Cat",VLOOKUP(A3255,'Loc Configurations Seules'!R:V,5,FALSE),VLOOKUP(G3255,'Loc Coefficients Location'!A:E,5,FALSE)),"")</f>
        <v>9.9038652897397772E-2</v>
      </c>
      <c r="O3255" s="785">
        <f t="shared" si="478"/>
        <v>6.655397474705131</v>
      </c>
      <c r="P3255" s="786">
        <f>IF(ISNUMBER(F3255),IF(LEFT(A3255,3)="Cat",VLOOKUP(A3255,'Loc Configurations Seules'!R:W,6,FALSE),VLOOKUP(G3255,'Loc Coefficients Location'!A:F,6,FALSE)),"")</f>
        <v>7.5421779500883954E-2</v>
      </c>
      <c r="Q3255" s="785">
        <f t="shared" si="479"/>
        <v>5.0683435824594021</v>
      </c>
      <c r="R3255" s="786">
        <f>IF(ISNUMBER(F3255),IF(LEFT(A3255,3)="Cat",VLOOKUP(A3255,'Loc Configurations Seules'!R:X,7,FALSE),VLOOKUP(G3255,'Loc Coefficients Location'!A:G,7,FALSE)),"")</f>
        <v>6.3273484033980879E-2</v>
      </c>
      <c r="S3255" s="785">
        <f t="shared" si="480"/>
        <v>4.2519781270835155</v>
      </c>
    </row>
    <row r="3256" spans="1:19" s="5" customFormat="1" ht="15.75" thickBot="1" x14ac:dyDescent="0.3">
      <c r="A3256" s="69"/>
      <c r="B3256" s="90" t="s">
        <v>10493</v>
      </c>
      <c r="C3256" s="43" t="s">
        <v>7796</v>
      </c>
      <c r="D3256" s="44"/>
      <c r="E3256" s="47"/>
      <c r="F3256" s="46">
        <v>67.2</v>
      </c>
      <c r="G3256" s="791" t="s">
        <v>9601</v>
      </c>
      <c r="H3256" s="781">
        <f t="shared" si="476"/>
        <v>17.739999999999998</v>
      </c>
      <c r="I3256" s="782">
        <f t="shared" si="475"/>
        <v>8.99</v>
      </c>
      <c r="J3256" s="782">
        <f t="shared" si="475"/>
        <v>6.14</v>
      </c>
      <c r="K3256" s="783">
        <f t="shared" si="475"/>
        <v>4.72</v>
      </c>
      <c r="L3256" s="784">
        <f>IF(ISNUMBER(F3256),IF(LEFT(A3256,3)="Cat",VLOOKUP(A3256,'Loc Configurations Seules'!R:U,4,FALSE),VLOOKUP(G3256,'Loc Coefficients Location'!A:D,4,FALSE)),"")</f>
        <v>0.18651532340555149</v>
      </c>
      <c r="M3256" s="785">
        <f t="shared" si="477"/>
        <v>12.533829732853061</v>
      </c>
      <c r="N3256" s="786">
        <f>IF(ISNUMBER(F3256),IF(LEFT(A3256,3)="Cat",VLOOKUP(A3256,'Loc Configurations Seules'!R:V,5,FALSE),VLOOKUP(G3256,'Loc Coefficients Location'!A:E,5,FALSE)),"")</f>
        <v>9.9038652897397772E-2</v>
      </c>
      <c r="O3256" s="785">
        <f t="shared" si="478"/>
        <v>6.655397474705131</v>
      </c>
      <c r="P3256" s="786">
        <f>IF(ISNUMBER(F3256),IF(LEFT(A3256,3)="Cat",VLOOKUP(A3256,'Loc Configurations Seules'!R:W,6,FALSE),VLOOKUP(G3256,'Loc Coefficients Location'!A:F,6,FALSE)),"")</f>
        <v>7.5421779500883954E-2</v>
      </c>
      <c r="Q3256" s="785">
        <f t="shared" si="479"/>
        <v>5.0683435824594021</v>
      </c>
      <c r="R3256" s="786">
        <f>IF(ISNUMBER(F3256),IF(LEFT(A3256,3)="Cat",VLOOKUP(A3256,'Loc Configurations Seules'!R:X,7,FALSE),VLOOKUP(G3256,'Loc Coefficients Location'!A:G,7,FALSE)),"")</f>
        <v>6.3273484033980879E-2</v>
      </c>
      <c r="S3256" s="785">
        <f t="shared" si="480"/>
        <v>4.2519781270835155</v>
      </c>
    </row>
    <row r="3257" spans="1:19" s="5" customFormat="1" ht="15.75" thickBot="1" x14ac:dyDescent="0.3">
      <c r="A3257" s="190"/>
      <c r="B3257" s="196" t="s">
        <v>10494</v>
      </c>
      <c r="C3257" s="317" t="s">
        <v>3430</v>
      </c>
      <c r="D3257" s="191"/>
      <c r="E3257" s="192"/>
      <c r="F3257" s="95">
        <v>67.2</v>
      </c>
      <c r="G3257" s="791" t="s">
        <v>9601</v>
      </c>
      <c r="H3257" s="781">
        <f t="shared" si="476"/>
        <v>17.739999999999998</v>
      </c>
      <c r="I3257" s="782">
        <f t="shared" si="475"/>
        <v>8.99</v>
      </c>
      <c r="J3257" s="782">
        <f t="shared" si="475"/>
        <v>6.14</v>
      </c>
      <c r="K3257" s="783">
        <f t="shared" si="475"/>
        <v>4.72</v>
      </c>
      <c r="L3257" s="784">
        <f>IF(ISNUMBER(F3257),IF(LEFT(A3257,3)="Cat",VLOOKUP(A3257,'Loc Configurations Seules'!R:U,4,FALSE),VLOOKUP(G3257,'Loc Coefficients Location'!A:D,4,FALSE)),"")</f>
        <v>0.18651532340555149</v>
      </c>
      <c r="M3257" s="785">
        <f t="shared" si="477"/>
        <v>12.533829732853061</v>
      </c>
      <c r="N3257" s="786">
        <f>IF(ISNUMBER(F3257),IF(LEFT(A3257,3)="Cat",VLOOKUP(A3257,'Loc Configurations Seules'!R:V,5,FALSE),VLOOKUP(G3257,'Loc Coefficients Location'!A:E,5,FALSE)),"")</f>
        <v>9.9038652897397772E-2</v>
      </c>
      <c r="O3257" s="785">
        <f t="shared" si="478"/>
        <v>6.655397474705131</v>
      </c>
      <c r="P3257" s="786">
        <f>IF(ISNUMBER(F3257),IF(LEFT(A3257,3)="Cat",VLOOKUP(A3257,'Loc Configurations Seules'!R:W,6,FALSE),VLOOKUP(G3257,'Loc Coefficients Location'!A:F,6,FALSE)),"")</f>
        <v>7.5421779500883954E-2</v>
      </c>
      <c r="Q3257" s="785">
        <f t="shared" si="479"/>
        <v>5.0683435824594021</v>
      </c>
      <c r="R3257" s="786">
        <f>IF(ISNUMBER(F3257),IF(LEFT(A3257,3)="Cat",VLOOKUP(A3257,'Loc Configurations Seules'!R:X,7,FALSE),VLOOKUP(G3257,'Loc Coefficients Location'!A:G,7,FALSE)),"")</f>
        <v>6.3273484033980879E-2</v>
      </c>
      <c r="S3257" s="785">
        <f t="shared" si="480"/>
        <v>4.2519781270835155</v>
      </c>
    </row>
    <row r="3258" spans="1:19" s="5" customFormat="1" ht="15.75" thickBot="1" x14ac:dyDescent="0.3">
      <c r="A3258" s="190"/>
      <c r="B3258" s="196" t="s">
        <v>10495</v>
      </c>
      <c r="C3258" s="317" t="s">
        <v>3431</v>
      </c>
      <c r="D3258" s="191"/>
      <c r="E3258" s="192"/>
      <c r="F3258" s="95">
        <v>67.2</v>
      </c>
      <c r="G3258" s="791" t="s">
        <v>9601</v>
      </c>
      <c r="H3258" s="781">
        <f t="shared" si="476"/>
        <v>17.739999999999998</v>
      </c>
      <c r="I3258" s="782">
        <f t="shared" si="475"/>
        <v>8.99</v>
      </c>
      <c r="J3258" s="782">
        <f t="shared" si="475"/>
        <v>6.14</v>
      </c>
      <c r="K3258" s="783">
        <f t="shared" si="475"/>
        <v>4.72</v>
      </c>
      <c r="L3258" s="784">
        <f>IF(ISNUMBER(F3258),IF(LEFT(A3258,3)="Cat",VLOOKUP(A3258,'Loc Configurations Seules'!R:U,4,FALSE),VLOOKUP(G3258,'Loc Coefficients Location'!A:D,4,FALSE)),"")</f>
        <v>0.18651532340555149</v>
      </c>
      <c r="M3258" s="785">
        <f t="shared" si="477"/>
        <v>12.533829732853061</v>
      </c>
      <c r="N3258" s="786">
        <f>IF(ISNUMBER(F3258),IF(LEFT(A3258,3)="Cat",VLOOKUP(A3258,'Loc Configurations Seules'!R:V,5,FALSE),VLOOKUP(G3258,'Loc Coefficients Location'!A:E,5,FALSE)),"")</f>
        <v>9.9038652897397772E-2</v>
      </c>
      <c r="O3258" s="785">
        <f t="shared" si="478"/>
        <v>6.655397474705131</v>
      </c>
      <c r="P3258" s="786">
        <f>IF(ISNUMBER(F3258),IF(LEFT(A3258,3)="Cat",VLOOKUP(A3258,'Loc Configurations Seules'!R:W,6,FALSE),VLOOKUP(G3258,'Loc Coefficients Location'!A:F,6,FALSE)),"")</f>
        <v>7.5421779500883954E-2</v>
      </c>
      <c r="Q3258" s="785">
        <f t="shared" si="479"/>
        <v>5.0683435824594021</v>
      </c>
      <c r="R3258" s="786">
        <f>IF(ISNUMBER(F3258),IF(LEFT(A3258,3)="Cat",VLOOKUP(A3258,'Loc Configurations Seules'!R:X,7,FALSE),VLOOKUP(G3258,'Loc Coefficients Location'!A:G,7,FALSE)),"")</f>
        <v>6.3273484033980879E-2</v>
      </c>
      <c r="S3258" s="785">
        <f t="shared" si="480"/>
        <v>4.2519781270835155</v>
      </c>
    </row>
    <row r="3259" spans="1:19" s="5" customFormat="1" ht="15.75" thickBot="1" x14ac:dyDescent="0.3">
      <c r="A3259" s="190"/>
      <c r="B3259" s="196" t="s">
        <v>10496</v>
      </c>
      <c r="C3259" s="43" t="s">
        <v>3432</v>
      </c>
      <c r="D3259" s="191"/>
      <c r="E3259" s="192"/>
      <c r="F3259" s="95">
        <v>67.2</v>
      </c>
      <c r="G3259" s="791" t="s">
        <v>9601</v>
      </c>
      <c r="H3259" s="781">
        <f t="shared" si="476"/>
        <v>17.739999999999998</v>
      </c>
      <c r="I3259" s="782">
        <f t="shared" si="475"/>
        <v>8.99</v>
      </c>
      <c r="J3259" s="782">
        <f t="shared" si="475"/>
        <v>6.14</v>
      </c>
      <c r="K3259" s="783">
        <f t="shared" si="475"/>
        <v>4.72</v>
      </c>
      <c r="L3259" s="784">
        <f>IF(ISNUMBER(F3259),IF(LEFT(A3259,3)="Cat",VLOOKUP(A3259,'Loc Configurations Seules'!R:U,4,FALSE),VLOOKUP(G3259,'Loc Coefficients Location'!A:D,4,FALSE)),"")</f>
        <v>0.18651532340555149</v>
      </c>
      <c r="M3259" s="785">
        <f t="shared" si="477"/>
        <v>12.533829732853061</v>
      </c>
      <c r="N3259" s="786">
        <f>IF(ISNUMBER(F3259),IF(LEFT(A3259,3)="Cat",VLOOKUP(A3259,'Loc Configurations Seules'!R:V,5,FALSE),VLOOKUP(G3259,'Loc Coefficients Location'!A:E,5,FALSE)),"")</f>
        <v>9.9038652897397772E-2</v>
      </c>
      <c r="O3259" s="785">
        <f t="shared" si="478"/>
        <v>6.655397474705131</v>
      </c>
      <c r="P3259" s="786">
        <f>IF(ISNUMBER(F3259),IF(LEFT(A3259,3)="Cat",VLOOKUP(A3259,'Loc Configurations Seules'!R:W,6,FALSE),VLOOKUP(G3259,'Loc Coefficients Location'!A:F,6,FALSE)),"")</f>
        <v>7.5421779500883954E-2</v>
      </c>
      <c r="Q3259" s="785">
        <f t="shared" si="479"/>
        <v>5.0683435824594021</v>
      </c>
      <c r="R3259" s="786">
        <f>IF(ISNUMBER(F3259),IF(LEFT(A3259,3)="Cat",VLOOKUP(A3259,'Loc Configurations Seules'!R:X,7,FALSE),VLOOKUP(G3259,'Loc Coefficients Location'!A:G,7,FALSE)),"")</f>
        <v>6.3273484033980879E-2</v>
      </c>
      <c r="S3259" s="785">
        <f t="shared" si="480"/>
        <v>4.2519781270835155</v>
      </c>
    </row>
    <row r="3260" spans="1:19" s="5" customFormat="1" ht="15.75" thickBot="1" x14ac:dyDescent="0.3">
      <c r="A3260" s="190"/>
      <c r="B3260" s="196" t="s">
        <v>10497</v>
      </c>
      <c r="C3260" s="43" t="s">
        <v>3433</v>
      </c>
      <c r="D3260" s="191"/>
      <c r="E3260" s="192"/>
      <c r="F3260" s="95">
        <v>67.2</v>
      </c>
      <c r="G3260" s="791" t="s">
        <v>9601</v>
      </c>
      <c r="H3260" s="781">
        <f t="shared" si="476"/>
        <v>17.739999999999998</v>
      </c>
      <c r="I3260" s="782">
        <f t="shared" si="475"/>
        <v>8.99</v>
      </c>
      <c r="J3260" s="782">
        <f t="shared" si="475"/>
        <v>6.14</v>
      </c>
      <c r="K3260" s="783">
        <f t="shared" si="475"/>
        <v>4.72</v>
      </c>
      <c r="L3260" s="784">
        <f>IF(ISNUMBER(F3260),IF(LEFT(A3260,3)="Cat",VLOOKUP(A3260,'Loc Configurations Seules'!R:U,4,FALSE),VLOOKUP(G3260,'Loc Coefficients Location'!A:D,4,FALSE)),"")</f>
        <v>0.18651532340555149</v>
      </c>
      <c r="M3260" s="785">
        <f t="shared" si="477"/>
        <v>12.533829732853061</v>
      </c>
      <c r="N3260" s="786">
        <f>IF(ISNUMBER(F3260),IF(LEFT(A3260,3)="Cat",VLOOKUP(A3260,'Loc Configurations Seules'!R:V,5,FALSE),VLOOKUP(G3260,'Loc Coefficients Location'!A:E,5,FALSE)),"")</f>
        <v>9.9038652897397772E-2</v>
      </c>
      <c r="O3260" s="785">
        <f t="shared" si="478"/>
        <v>6.655397474705131</v>
      </c>
      <c r="P3260" s="786">
        <f>IF(ISNUMBER(F3260),IF(LEFT(A3260,3)="Cat",VLOOKUP(A3260,'Loc Configurations Seules'!R:W,6,FALSE),VLOOKUP(G3260,'Loc Coefficients Location'!A:F,6,FALSE)),"")</f>
        <v>7.5421779500883954E-2</v>
      </c>
      <c r="Q3260" s="785">
        <f t="shared" si="479"/>
        <v>5.0683435824594021</v>
      </c>
      <c r="R3260" s="786">
        <f>IF(ISNUMBER(F3260),IF(LEFT(A3260,3)="Cat",VLOOKUP(A3260,'Loc Configurations Seules'!R:X,7,FALSE),VLOOKUP(G3260,'Loc Coefficients Location'!A:G,7,FALSE)),"")</f>
        <v>6.3273484033980879E-2</v>
      </c>
      <c r="S3260" s="785">
        <f t="shared" si="480"/>
        <v>4.2519781270835155</v>
      </c>
    </row>
    <row r="3261" spans="1:19" s="5" customFormat="1" ht="15.75" thickBot="1" x14ac:dyDescent="0.3">
      <c r="A3261" s="190"/>
      <c r="B3261" s="196" t="s">
        <v>10498</v>
      </c>
      <c r="C3261" s="43" t="s">
        <v>3434</v>
      </c>
      <c r="D3261" s="191"/>
      <c r="E3261" s="192"/>
      <c r="F3261" s="95">
        <v>67.2</v>
      </c>
      <c r="G3261" s="791" t="s">
        <v>9601</v>
      </c>
      <c r="H3261" s="781">
        <f t="shared" si="476"/>
        <v>17.739999999999998</v>
      </c>
      <c r="I3261" s="782">
        <f t="shared" si="475"/>
        <v>8.99</v>
      </c>
      <c r="J3261" s="782">
        <f t="shared" si="475"/>
        <v>6.14</v>
      </c>
      <c r="K3261" s="783">
        <f t="shared" si="475"/>
        <v>4.72</v>
      </c>
      <c r="L3261" s="784">
        <f>IF(ISNUMBER(F3261),IF(LEFT(A3261,3)="Cat",VLOOKUP(A3261,'Loc Configurations Seules'!R:U,4,FALSE),VLOOKUP(G3261,'Loc Coefficients Location'!A:D,4,FALSE)),"")</f>
        <v>0.18651532340555149</v>
      </c>
      <c r="M3261" s="785">
        <f t="shared" si="477"/>
        <v>12.533829732853061</v>
      </c>
      <c r="N3261" s="786">
        <f>IF(ISNUMBER(F3261),IF(LEFT(A3261,3)="Cat",VLOOKUP(A3261,'Loc Configurations Seules'!R:V,5,FALSE),VLOOKUP(G3261,'Loc Coefficients Location'!A:E,5,FALSE)),"")</f>
        <v>9.9038652897397772E-2</v>
      </c>
      <c r="O3261" s="785">
        <f t="shared" si="478"/>
        <v>6.655397474705131</v>
      </c>
      <c r="P3261" s="786">
        <f>IF(ISNUMBER(F3261),IF(LEFT(A3261,3)="Cat",VLOOKUP(A3261,'Loc Configurations Seules'!R:W,6,FALSE),VLOOKUP(G3261,'Loc Coefficients Location'!A:F,6,FALSE)),"")</f>
        <v>7.5421779500883954E-2</v>
      </c>
      <c r="Q3261" s="785">
        <f t="shared" si="479"/>
        <v>5.0683435824594021</v>
      </c>
      <c r="R3261" s="786">
        <f>IF(ISNUMBER(F3261),IF(LEFT(A3261,3)="Cat",VLOOKUP(A3261,'Loc Configurations Seules'!R:X,7,FALSE),VLOOKUP(G3261,'Loc Coefficients Location'!A:G,7,FALSE)),"")</f>
        <v>6.3273484033980879E-2</v>
      </c>
      <c r="S3261" s="785">
        <f t="shared" si="480"/>
        <v>4.2519781270835155</v>
      </c>
    </row>
    <row r="3262" spans="1:19" s="5" customFormat="1" ht="15.75" thickBot="1" x14ac:dyDescent="0.3">
      <c r="A3262" s="190"/>
      <c r="B3262" s="196" t="s">
        <v>10499</v>
      </c>
      <c r="C3262" s="43" t="s">
        <v>3435</v>
      </c>
      <c r="D3262" s="191"/>
      <c r="E3262" s="192"/>
      <c r="F3262" s="95">
        <v>67.2</v>
      </c>
      <c r="G3262" s="791" t="s">
        <v>9601</v>
      </c>
      <c r="H3262" s="781">
        <f t="shared" si="476"/>
        <v>17.739999999999998</v>
      </c>
      <c r="I3262" s="782">
        <f t="shared" si="475"/>
        <v>8.99</v>
      </c>
      <c r="J3262" s="782">
        <f t="shared" si="475"/>
        <v>6.14</v>
      </c>
      <c r="K3262" s="783">
        <f t="shared" si="475"/>
        <v>4.72</v>
      </c>
      <c r="L3262" s="784">
        <f>IF(ISNUMBER(F3262),IF(LEFT(A3262,3)="Cat",VLOOKUP(A3262,'Loc Configurations Seules'!R:U,4,FALSE),VLOOKUP(G3262,'Loc Coefficients Location'!A:D,4,FALSE)),"")</f>
        <v>0.18651532340555149</v>
      </c>
      <c r="M3262" s="785">
        <f t="shared" si="477"/>
        <v>12.533829732853061</v>
      </c>
      <c r="N3262" s="786">
        <f>IF(ISNUMBER(F3262),IF(LEFT(A3262,3)="Cat",VLOOKUP(A3262,'Loc Configurations Seules'!R:V,5,FALSE),VLOOKUP(G3262,'Loc Coefficients Location'!A:E,5,FALSE)),"")</f>
        <v>9.9038652897397772E-2</v>
      </c>
      <c r="O3262" s="785">
        <f t="shared" si="478"/>
        <v>6.655397474705131</v>
      </c>
      <c r="P3262" s="786">
        <f>IF(ISNUMBER(F3262),IF(LEFT(A3262,3)="Cat",VLOOKUP(A3262,'Loc Configurations Seules'!R:W,6,FALSE),VLOOKUP(G3262,'Loc Coefficients Location'!A:F,6,FALSE)),"")</f>
        <v>7.5421779500883954E-2</v>
      </c>
      <c r="Q3262" s="785">
        <f t="shared" si="479"/>
        <v>5.0683435824594021</v>
      </c>
      <c r="R3262" s="786">
        <f>IF(ISNUMBER(F3262),IF(LEFT(A3262,3)="Cat",VLOOKUP(A3262,'Loc Configurations Seules'!R:X,7,FALSE),VLOOKUP(G3262,'Loc Coefficients Location'!A:G,7,FALSE)),"")</f>
        <v>6.3273484033980879E-2</v>
      </c>
      <c r="S3262" s="785">
        <f t="shared" si="480"/>
        <v>4.2519781270835155</v>
      </c>
    </row>
    <row r="3263" spans="1:19" s="5" customFormat="1" ht="15.75" thickBot="1" x14ac:dyDescent="0.3">
      <c r="A3263" s="205"/>
      <c r="B3263" s="194" t="s">
        <v>10500</v>
      </c>
      <c r="C3263" s="50" t="s">
        <v>3436</v>
      </c>
      <c r="D3263" s="184"/>
      <c r="E3263" s="185"/>
      <c r="F3263" s="95">
        <v>67.2</v>
      </c>
      <c r="G3263" s="791" t="s">
        <v>9601</v>
      </c>
      <c r="H3263" s="781">
        <f t="shared" si="476"/>
        <v>17.739999999999998</v>
      </c>
      <c r="I3263" s="782">
        <f t="shared" si="475"/>
        <v>8.99</v>
      </c>
      <c r="J3263" s="782">
        <f t="shared" si="475"/>
        <v>6.14</v>
      </c>
      <c r="K3263" s="783">
        <f t="shared" si="475"/>
        <v>4.72</v>
      </c>
      <c r="L3263" s="784">
        <f>IF(ISNUMBER(F3263),IF(LEFT(A3263,3)="Cat",VLOOKUP(A3263,'Loc Configurations Seules'!R:U,4,FALSE),VLOOKUP(G3263,'Loc Coefficients Location'!A:D,4,FALSE)),"")</f>
        <v>0.18651532340555149</v>
      </c>
      <c r="M3263" s="785">
        <f t="shared" si="477"/>
        <v>12.533829732853061</v>
      </c>
      <c r="N3263" s="786">
        <f>IF(ISNUMBER(F3263),IF(LEFT(A3263,3)="Cat",VLOOKUP(A3263,'Loc Configurations Seules'!R:V,5,FALSE),VLOOKUP(G3263,'Loc Coefficients Location'!A:E,5,FALSE)),"")</f>
        <v>9.9038652897397772E-2</v>
      </c>
      <c r="O3263" s="785">
        <f t="shared" si="478"/>
        <v>6.655397474705131</v>
      </c>
      <c r="P3263" s="786">
        <f>IF(ISNUMBER(F3263),IF(LEFT(A3263,3)="Cat",VLOOKUP(A3263,'Loc Configurations Seules'!R:W,6,FALSE),VLOOKUP(G3263,'Loc Coefficients Location'!A:F,6,FALSE)),"")</f>
        <v>7.5421779500883954E-2</v>
      </c>
      <c r="Q3263" s="785">
        <f t="shared" si="479"/>
        <v>5.0683435824594021</v>
      </c>
      <c r="R3263" s="786">
        <f>IF(ISNUMBER(F3263),IF(LEFT(A3263,3)="Cat",VLOOKUP(A3263,'Loc Configurations Seules'!R:X,7,FALSE),VLOOKUP(G3263,'Loc Coefficients Location'!A:G,7,FALSE)),"")</f>
        <v>6.3273484033980879E-2</v>
      </c>
      <c r="S3263" s="785">
        <f t="shared" si="480"/>
        <v>4.2519781270835155</v>
      </c>
    </row>
    <row r="3264" spans="1:19" s="5" customFormat="1" ht="15.75" thickBot="1" x14ac:dyDescent="0.3">
      <c r="A3264" s="199" t="s">
        <v>3437</v>
      </c>
      <c r="B3264" s="195" t="s">
        <v>10501</v>
      </c>
      <c r="C3264" s="94" t="s">
        <v>3438</v>
      </c>
      <c r="D3264" s="232"/>
      <c r="E3264" s="233"/>
      <c r="F3264" s="95">
        <v>23.1</v>
      </c>
      <c r="G3264" s="791" t="s">
        <v>9601</v>
      </c>
      <c r="H3264" s="781">
        <f t="shared" si="476"/>
        <v>6.1</v>
      </c>
      <c r="I3264" s="782">
        <f t="shared" si="475"/>
        <v>3.09</v>
      </c>
      <c r="J3264" s="782">
        <f t="shared" si="475"/>
        <v>2.11</v>
      </c>
      <c r="K3264" s="783">
        <f t="shared" si="475"/>
        <v>1.62</v>
      </c>
      <c r="L3264" s="784">
        <f>IF(ISNUMBER(F3264),IF(LEFT(A3264,3)="Cat",VLOOKUP(A3264,'Loc Configurations Seules'!R:U,4,FALSE),VLOOKUP(G3264,'Loc Coefficients Location'!A:D,4,FALSE)),"")</f>
        <v>0.18651532340555149</v>
      </c>
      <c r="M3264" s="785">
        <f t="shared" si="477"/>
        <v>4.30850397066824</v>
      </c>
      <c r="N3264" s="786">
        <f>IF(ISNUMBER(F3264),IF(LEFT(A3264,3)="Cat",VLOOKUP(A3264,'Loc Configurations Seules'!R:V,5,FALSE),VLOOKUP(G3264,'Loc Coefficients Location'!A:E,5,FALSE)),"")</f>
        <v>9.9038652897397772E-2</v>
      </c>
      <c r="O3264" s="785">
        <f t="shared" si="478"/>
        <v>2.2877928819298887</v>
      </c>
      <c r="P3264" s="786">
        <f>IF(ISNUMBER(F3264),IF(LEFT(A3264,3)="Cat",VLOOKUP(A3264,'Loc Configurations Seules'!R:W,6,FALSE),VLOOKUP(G3264,'Loc Coefficients Location'!A:F,6,FALSE)),"")</f>
        <v>7.5421779500883954E-2</v>
      </c>
      <c r="Q3264" s="785">
        <f t="shared" si="479"/>
        <v>1.7422431064704194</v>
      </c>
      <c r="R3264" s="786">
        <f>IF(ISNUMBER(F3264),IF(LEFT(A3264,3)="Cat",VLOOKUP(A3264,'Loc Configurations Seules'!R:X,7,FALSE),VLOOKUP(G3264,'Loc Coefficients Location'!A:G,7,FALSE)),"")</f>
        <v>6.3273484033980879E-2</v>
      </c>
      <c r="S3264" s="785">
        <f t="shared" si="480"/>
        <v>1.4616174811849585</v>
      </c>
    </row>
    <row r="3265" spans="1:19" s="5" customFormat="1" ht="15.75" thickBot="1" x14ac:dyDescent="0.3">
      <c r="A3265" s="205"/>
      <c r="B3265" s="200" t="s">
        <v>68</v>
      </c>
      <c r="C3265" s="50" t="s">
        <v>69</v>
      </c>
      <c r="D3265" s="184"/>
      <c r="E3265" s="185"/>
      <c r="F3265" s="95">
        <v>23.1</v>
      </c>
      <c r="G3265" s="791" t="s">
        <v>9601</v>
      </c>
      <c r="H3265" s="781">
        <f t="shared" si="476"/>
        <v>6.1</v>
      </c>
      <c r="I3265" s="782">
        <f t="shared" si="475"/>
        <v>3.09</v>
      </c>
      <c r="J3265" s="782">
        <f t="shared" si="475"/>
        <v>2.11</v>
      </c>
      <c r="K3265" s="783">
        <f t="shared" si="475"/>
        <v>1.62</v>
      </c>
      <c r="L3265" s="784">
        <f>IF(ISNUMBER(F3265),IF(LEFT(A3265,3)="Cat",VLOOKUP(A3265,'Loc Configurations Seules'!R:U,4,FALSE),VLOOKUP(G3265,'Loc Coefficients Location'!A:D,4,FALSE)),"")</f>
        <v>0.18651532340555149</v>
      </c>
      <c r="M3265" s="785">
        <f t="shared" si="477"/>
        <v>4.30850397066824</v>
      </c>
      <c r="N3265" s="786">
        <f>IF(ISNUMBER(F3265),IF(LEFT(A3265,3)="Cat",VLOOKUP(A3265,'Loc Configurations Seules'!R:V,5,FALSE),VLOOKUP(G3265,'Loc Coefficients Location'!A:E,5,FALSE)),"")</f>
        <v>9.9038652897397772E-2</v>
      </c>
      <c r="O3265" s="785">
        <f t="shared" si="478"/>
        <v>2.2877928819298887</v>
      </c>
      <c r="P3265" s="786">
        <f>IF(ISNUMBER(F3265),IF(LEFT(A3265,3)="Cat",VLOOKUP(A3265,'Loc Configurations Seules'!R:W,6,FALSE),VLOOKUP(G3265,'Loc Coefficients Location'!A:F,6,FALSE)),"")</f>
        <v>7.5421779500883954E-2</v>
      </c>
      <c r="Q3265" s="785">
        <f t="shared" si="479"/>
        <v>1.7422431064704194</v>
      </c>
      <c r="R3265" s="786">
        <f>IF(ISNUMBER(F3265),IF(LEFT(A3265,3)="Cat",VLOOKUP(A3265,'Loc Configurations Seules'!R:X,7,FALSE),VLOOKUP(G3265,'Loc Coefficients Location'!A:G,7,FALSE)),"")</f>
        <v>6.3273484033980879E-2</v>
      </c>
      <c r="S3265" s="785">
        <f t="shared" si="480"/>
        <v>1.4616174811849585</v>
      </c>
    </row>
    <row r="3266" spans="1:19" s="5" customFormat="1" ht="15.75" thickBot="1" x14ac:dyDescent="0.3">
      <c r="A3266" s="190"/>
      <c r="B3266" s="196" t="s">
        <v>10489</v>
      </c>
      <c r="C3266" s="43" t="s">
        <v>9321</v>
      </c>
      <c r="D3266" s="191"/>
      <c r="E3266" s="192"/>
      <c r="F3266" s="46">
        <v>23.1</v>
      </c>
      <c r="G3266" s="791" t="s">
        <v>9601</v>
      </c>
      <c r="H3266" s="781">
        <f t="shared" si="476"/>
        <v>6.1</v>
      </c>
      <c r="I3266" s="782">
        <f t="shared" si="475"/>
        <v>3.09</v>
      </c>
      <c r="J3266" s="782">
        <f t="shared" si="475"/>
        <v>2.11</v>
      </c>
      <c r="K3266" s="783">
        <f t="shared" si="475"/>
        <v>1.62</v>
      </c>
      <c r="L3266" s="784">
        <f>IF(ISNUMBER(F3266),IF(LEFT(A3266,3)="Cat",VLOOKUP(A3266,'Loc Configurations Seules'!R:U,4,FALSE),VLOOKUP(G3266,'Loc Coefficients Location'!A:D,4,FALSE)),"")</f>
        <v>0.18651532340555149</v>
      </c>
      <c r="M3266" s="785">
        <f t="shared" si="477"/>
        <v>4.30850397066824</v>
      </c>
      <c r="N3266" s="786">
        <f>IF(ISNUMBER(F3266),IF(LEFT(A3266,3)="Cat",VLOOKUP(A3266,'Loc Configurations Seules'!R:V,5,FALSE),VLOOKUP(G3266,'Loc Coefficients Location'!A:E,5,FALSE)),"")</f>
        <v>9.9038652897397772E-2</v>
      </c>
      <c r="O3266" s="785">
        <f t="shared" si="478"/>
        <v>2.2877928819298887</v>
      </c>
      <c r="P3266" s="786">
        <f>IF(ISNUMBER(F3266),IF(LEFT(A3266,3)="Cat",VLOOKUP(A3266,'Loc Configurations Seules'!R:W,6,FALSE),VLOOKUP(G3266,'Loc Coefficients Location'!A:F,6,FALSE)),"")</f>
        <v>7.5421779500883954E-2</v>
      </c>
      <c r="Q3266" s="785">
        <f t="shared" si="479"/>
        <v>1.7422431064704194</v>
      </c>
      <c r="R3266" s="786">
        <f>IF(ISNUMBER(F3266),IF(LEFT(A3266,3)="Cat",VLOOKUP(A3266,'Loc Configurations Seules'!R:X,7,FALSE),VLOOKUP(G3266,'Loc Coefficients Location'!A:G,7,FALSE)),"")</f>
        <v>6.3273484033980879E-2</v>
      </c>
      <c r="S3266" s="785">
        <f t="shared" si="480"/>
        <v>1.4616174811849585</v>
      </c>
    </row>
    <row r="3267" spans="1:19" s="5" customFormat="1" ht="15.75" thickBot="1" x14ac:dyDescent="0.3">
      <c r="A3267" s="199" t="s">
        <v>3439</v>
      </c>
      <c r="B3267" s="195" t="s">
        <v>10502</v>
      </c>
      <c r="C3267" s="94" t="s">
        <v>3440</v>
      </c>
      <c r="D3267" s="60"/>
      <c r="E3267" s="219"/>
      <c r="F3267" s="95">
        <v>120.75</v>
      </c>
      <c r="G3267" s="791" t="s">
        <v>9601</v>
      </c>
      <c r="H3267" s="781">
        <f t="shared" si="476"/>
        <v>31.87</v>
      </c>
      <c r="I3267" s="782">
        <f t="shared" si="475"/>
        <v>16.16</v>
      </c>
      <c r="J3267" s="782">
        <f t="shared" si="475"/>
        <v>11.03</v>
      </c>
      <c r="K3267" s="783">
        <f t="shared" si="475"/>
        <v>8.48</v>
      </c>
      <c r="L3267" s="784">
        <f>IF(ISNUMBER(F3267),IF(LEFT(A3267,3)="Cat",VLOOKUP(A3267,'Loc Configurations Seules'!R:U,4,FALSE),VLOOKUP(G3267,'Loc Coefficients Location'!A:D,4,FALSE)),"")</f>
        <v>0.18651532340555149</v>
      </c>
      <c r="M3267" s="785">
        <f t="shared" si="477"/>
        <v>22.521725301220343</v>
      </c>
      <c r="N3267" s="786">
        <f>IF(ISNUMBER(F3267),IF(LEFT(A3267,3)="Cat",VLOOKUP(A3267,'Loc Configurations Seules'!R:V,5,FALSE),VLOOKUP(G3267,'Loc Coefficients Location'!A:E,5,FALSE)),"")</f>
        <v>9.9038652897397772E-2</v>
      </c>
      <c r="O3267" s="785">
        <f t="shared" si="478"/>
        <v>11.958917337360781</v>
      </c>
      <c r="P3267" s="786">
        <f>IF(ISNUMBER(F3267),IF(LEFT(A3267,3)="Cat",VLOOKUP(A3267,'Loc Configurations Seules'!R:W,6,FALSE),VLOOKUP(G3267,'Loc Coefficients Location'!A:F,6,FALSE)),"")</f>
        <v>7.5421779500883954E-2</v>
      </c>
      <c r="Q3267" s="785">
        <f t="shared" si="479"/>
        <v>9.1071798747317381</v>
      </c>
      <c r="R3267" s="786">
        <f>IF(ISNUMBER(F3267),IF(LEFT(A3267,3)="Cat",VLOOKUP(A3267,'Loc Configurations Seules'!R:X,7,FALSE),VLOOKUP(G3267,'Loc Coefficients Location'!A:G,7,FALSE)),"")</f>
        <v>6.3273484033980879E-2</v>
      </c>
      <c r="S3267" s="785">
        <f t="shared" si="480"/>
        <v>7.6402731971031912</v>
      </c>
    </row>
    <row r="3268" spans="1:19" s="5" customFormat="1" ht="15.75" thickBot="1" x14ac:dyDescent="0.3">
      <c r="A3268" s="190"/>
      <c r="B3268" s="196" t="s">
        <v>10503</v>
      </c>
      <c r="C3268" s="43" t="s">
        <v>3441</v>
      </c>
      <c r="D3268" s="44"/>
      <c r="E3268" s="69"/>
      <c r="F3268" s="95">
        <v>120.75</v>
      </c>
      <c r="G3268" s="791" t="s">
        <v>9601</v>
      </c>
      <c r="H3268" s="781">
        <f t="shared" si="476"/>
        <v>31.87</v>
      </c>
      <c r="I3268" s="782">
        <f t="shared" si="475"/>
        <v>16.16</v>
      </c>
      <c r="J3268" s="782">
        <f t="shared" si="475"/>
        <v>11.03</v>
      </c>
      <c r="K3268" s="783">
        <f t="shared" si="475"/>
        <v>8.48</v>
      </c>
      <c r="L3268" s="784">
        <f>IF(ISNUMBER(F3268),IF(LEFT(A3268,3)="Cat",VLOOKUP(A3268,'Loc Configurations Seules'!R:U,4,FALSE),VLOOKUP(G3268,'Loc Coefficients Location'!A:D,4,FALSE)),"")</f>
        <v>0.18651532340555149</v>
      </c>
      <c r="M3268" s="785">
        <f t="shared" si="477"/>
        <v>22.521725301220343</v>
      </c>
      <c r="N3268" s="786">
        <f>IF(ISNUMBER(F3268),IF(LEFT(A3268,3)="Cat",VLOOKUP(A3268,'Loc Configurations Seules'!R:V,5,FALSE),VLOOKUP(G3268,'Loc Coefficients Location'!A:E,5,FALSE)),"")</f>
        <v>9.9038652897397772E-2</v>
      </c>
      <c r="O3268" s="785">
        <f t="shared" si="478"/>
        <v>11.958917337360781</v>
      </c>
      <c r="P3268" s="786">
        <f>IF(ISNUMBER(F3268),IF(LEFT(A3268,3)="Cat",VLOOKUP(A3268,'Loc Configurations Seules'!R:W,6,FALSE),VLOOKUP(G3268,'Loc Coefficients Location'!A:F,6,FALSE)),"")</f>
        <v>7.5421779500883954E-2</v>
      </c>
      <c r="Q3268" s="785">
        <f t="shared" si="479"/>
        <v>9.1071798747317381</v>
      </c>
      <c r="R3268" s="786">
        <f>IF(ISNUMBER(F3268),IF(LEFT(A3268,3)="Cat",VLOOKUP(A3268,'Loc Configurations Seules'!R:X,7,FALSE),VLOOKUP(G3268,'Loc Coefficients Location'!A:G,7,FALSE)),"")</f>
        <v>6.3273484033980879E-2</v>
      </c>
      <c r="S3268" s="785">
        <f t="shared" si="480"/>
        <v>7.6402731971031912</v>
      </c>
    </row>
    <row r="3269" spans="1:19" s="5" customFormat="1" ht="15.75" thickBot="1" x14ac:dyDescent="0.3">
      <c r="A3269" s="205"/>
      <c r="B3269" s="194" t="s">
        <v>10504</v>
      </c>
      <c r="C3269" s="50" t="s">
        <v>3442</v>
      </c>
      <c r="D3269" s="51"/>
      <c r="E3269" s="295"/>
      <c r="F3269" s="95">
        <v>120.75</v>
      </c>
      <c r="G3269" s="791" t="s">
        <v>9601</v>
      </c>
      <c r="H3269" s="781">
        <f t="shared" si="476"/>
        <v>31.87</v>
      </c>
      <c r="I3269" s="782">
        <f t="shared" si="475"/>
        <v>16.16</v>
      </c>
      <c r="J3269" s="782">
        <f t="shared" si="475"/>
        <v>11.03</v>
      </c>
      <c r="K3269" s="783">
        <f t="shared" si="475"/>
        <v>8.48</v>
      </c>
      <c r="L3269" s="784">
        <f>IF(ISNUMBER(F3269),IF(LEFT(A3269,3)="Cat",VLOOKUP(A3269,'Loc Configurations Seules'!R:U,4,FALSE),VLOOKUP(G3269,'Loc Coefficients Location'!A:D,4,FALSE)),"")</f>
        <v>0.18651532340555149</v>
      </c>
      <c r="M3269" s="785">
        <f t="shared" si="477"/>
        <v>22.521725301220343</v>
      </c>
      <c r="N3269" s="786">
        <f>IF(ISNUMBER(F3269),IF(LEFT(A3269,3)="Cat",VLOOKUP(A3269,'Loc Configurations Seules'!R:V,5,FALSE),VLOOKUP(G3269,'Loc Coefficients Location'!A:E,5,FALSE)),"")</f>
        <v>9.9038652897397772E-2</v>
      </c>
      <c r="O3269" s="785">
        <f t="shared" si="478"/>
        <v>11.958917337360781</v>
      </c>
      <c r="P3269" s="786">
        <f>IF(ISNUMBER(F3269),IF(LEFT(A3269,3)="Cat",VLOOKUP(A3269,'Loc Configurations Seules'!R:W,6,FALSE),VLOOKUP(G3269,'Loc Coefficients Location'!A:F,6,FALSE)),"")</f>
        <v>7.5421779500883954E-2</v>
      </c>
      <c r="Q3269" s="785">
        <f t="shared" si="479"/>
        <v>9.1071798747317381</v>
      </c>
      <c r="R3269" s="786">
        <f>IF(ISNUMBER(F3269),IF(LEFT(A3269,3)="Cat",VLOOKUP(A3269,'Loc Configurations Seules'!R:X,7,FALSE),VLOOKUP(G3269,'Loc Coefficients Location'!A:G,7,FALSE)),"")</f>
        <v>6.3273484033980879E-2</v>
      </c>
      <c r="S3269" s="785">
        <f t="shared" si="480"/>
        <v>7.6402731971031912</v>
      </c>
    </row>
    <row r="3270" spans="1:19" s="5" customFormat="1" ht="15.75" thickBot="1" x14ac:dyDescent="0.3">
      <c r="A3270" s="190"/>
      <c r="B3270" s="196" t="s">
        <v>10505</v>
      </c>
      <c r="C3270" s="43" t="s">
        <v>9322</v>
      </c>
      <c r="D3270" s="191"/>
      <c r="E3270" s="192"/>
      <c r="F3270" s="46">
        <v>120.75</v>
      </c>
      <c r="G3270" s="791" t="s">
        <v>9601</v>
      </c>
      <c r="H3270" s="781">
        <f t="shared" si="476"/>
        <v>31.87</v>
      </c>
      <c r="I3270" s="782">
        <f t="shared" si="475"/>
        <v>16.16</v>
      </c>
      <c r="J3270" s="782">
        <f t="shared" si="475"/>
        <v>11.03</v>
      </c>
      <c r="K3270" s="783">
        <f t="shared" si="475"/>
        <v>8.48</v>
      </c>
      <c r="L3270" s="784">
        <f>IF(ISNUMBER(F3270),IF(LEFT(A3270,3)="Cat",VLOOKUP(A3270,'Loc Configurations Seules'!R:U,4,FALSE),VLOOKUP(G3270,'Loc Coefficients Location'!A:D,4,FALSE)),"")</f>
        <v>0.18651532340555149</v>
      </c>
      <c r="M3270" s="785">
        <f t="shared" si="477"/>
        <v>22.521725301220343</v>
      </c>
      <c r="N3270" s="786">
        <f>IF(ISNUMBER(F3270),IF(LEFT(A3270,3)="Cat",VLOOKUP(A3270,'Loc Configurations Seules'!R:V,5,FALSE),VLOOKUP(G3270,'Loc Coefficients Location'!A:E,5,FALSE)),"")</f>
        <v>9.9038652897397772E-2</v>
      </c>
      <c r="O3270" s="785">
        <f t="shared" si="478"/>
        <v>11.958917337360781</v>
      </c>
      <c r="P3270" s="786">
        <f>IF(ISNUMBER(F3270),IF(LEFT(A3270,3)="Cat",VLOOKUP(A3270,'Loc Configurations Seules'!R:W,6,FALSE),VLOOKUP(G3270,'Loc Coefficients Location'!A:F,6,FALSE)),"")</f>
        <v>7.5421779500883954E-2</v>
      </c>
      <c r="Q3270" s="785">
        <f t="shared" si="479"/>
        <v>9.1071798747317381</v>
      </c>
      <c r="R3270" s="786">
        <f>IF(ISNUMBER(F3270),IF(LEFT(A3270,3)="Cat",VLOOKUP(A3270,'Loc Configurations Seules'!R:X,7,FALSE),VLOOKUP(G3270,'Loc Coefficients Location'!A:G,7,FALSE)),"")</f>
        <v>6.3273484033980879E-2</v>
      </c>
      <c r="S3270" s="785">
        <f t="shared" si="480"/>
        <v>7.6402731971031912</v>
      </c>
    </row>
    <row r="3271" spans="1:19" s="5" customFormat="1" ht="15.75" thickBot="1" x14ac:dyDescent="0.3">
      <c r="A3271" s="199" t="s">
        <v>3443</v>
      </c>
      <c r="B3271" s="195" t="s">
        <v>10465</v>
      </c>
      <c r="C3271" s="94" t="s">
        <v>3444</v>
      </c>
      <c r="D3271" s="60"/>
      <c r="E3271" s="219"/>
      <c r="F3271" s="95">
        <v>67.2</v>
      </c>
      <c r="G3271" s="791" t="s">
        <v>9601</v>
      </c>
      <c r="H3271" s="781">
        <f t="shared" si="476"/>
        <v>17.739999999999998</v>
      </c>
      <c r="I3271" s="782">
        <f t="shared" si="476"/>
        <v>8.99</v>
      </c>
      <c r="J3271" s="782">
        <f t="shared" si="476"/>
        <v>6.14</v>
      </c>
      <c r="K3271" s="783">
        <f t="shared" si="476"/>
        <v>4.72</v>
      </c>
      <c r="L3271" s="784">
        <f>IF(ISNUMBER(F3271),IF(LEFT(A3271,3)="Cat",VLOOKUP(A3271,'Loc Configurations Seules'!R:U,4,FALSE),VLOOKUP(G3271,'Loc Coefficients Location'!A:D,4,FALSE)),"")</f>
        <v>0.18651532340555149</v>
      </c>
      <c r="M3271" s="785">
        <f t="shared" si="477"/>
        <v>12.533829732853061</v>
      </c>
      <c r="N3271" s="786">
        <f>IF(ISNUMBER(F3271),IF(LEFT(A3271,3)="Cat",VLOOKUP(A3271,'Loc Configurations Seules'!R:V,5,FALSE),VLOOKUP(G3271,'Loc Coefficients Location'!A:E,5,FALSE)),"")</f>
        <v>9.9038652897397772E-2</v>
      </c>
      <c r="O3271" s="785">
        <f t="shared" si="478"/>
        <v>6.655397474705131</v>
      </c>
      <c r="P3271" s="786">
        <f>IF(ISNUMBER(F3271),IF(LEFT(A3271,3)="Cat",VLOOKUP(A3271,'Loc Configurations Seules'!R:W,6,FALSE),VLOOKUP(G3271,'Loc Coefficients Location'!A:F,6,FALSE)),"")</f>
        <v>7.5421779500883954E-2</v>
      </c>
      <c r="Q3271" s="785">
        <f t="shared" si="479"/>
        <v>5.0683435824594021</v>
      </c>
      <c r="R3271" s="786">
        <f>IF(ISNUMBER(F3271),IF(LEFT(A3271,3)="Cat",VLOOKUP(A3271,'Loc Configurations Seules'!R:X,7,FALSE),VLOOKUP(G3271,'Loc Coefficients Location'!A:G,7,FALSE)),"")</f>
        <v>6.3273484033980879E-2</v>
      </c>
      <c r="S3271" s="785">
        <f t="shared" si="480"/>
        <v>4.2519781270835155</v>
      </c>
    </row>
    <row r="3272" spans="1:19" s="5" customFormat="1" ht="15.75" thickBot="1" x14ac:dyDescent="0.3">
      <c r="A3272" s="205"/>
      <c r="B3272" s="194" t="s">
        <v>10506</v>
      </c>
      <c r="C3272" s="50" t="s">
        <v>3445</v>
      </c>
      <c r="D3272" s="51"/>
      <c r="E3272" s="295"/>
      <c r="F3272" s="95">
        <v>67.2</v>
      </c>
      <c r="G3272" s="791" t="s">
        <v>9601</v>
      </c>
      <c r="H3272" s="781">
        <f t="shared" ref="H3272:K3335" si="481">IF(ISNUMBER($F3272),ROUND($F3272*H$2,2),"")</f>
        <v>17.739999999999998</v>
      </c>
      <c r="I3272" s="782">
        <f t="shared" si="481"/>
        <v>8.99</v>
      </c>
      <c r="J3272" s="782">
        <f t="shared" si="481"/>
        <v>6.14</v>
      </c>
      <c r="K3272" s="783">
        <f t="shared" si="481"/>
        <v>4.72</v>
      </c>
      <c r="L3272" s="784">
        <f>IF(ISNUMBER(F3272),IF(LEFT(A3272,3)="Cat",VLOOKUP(A3272,'Loc Configurations Seules'!R:U,4,FALSE),VLOOKUP(G3272,'Loc Coefficients Location'!A:D,4,FALSE)),"")</f>
        <v>0.18651532340555149</v>
      </c>
      <c r="M3272" s="785">
        <f t="shared" si="477"/>
        <v>12.533829732853061</v>
      </c>
      <c r="N3272" s="786">
        <f>IF(ISNUMBER(F3272),IF(LEFT(A3272,3)="Cat",VLOOKUP(A3272,'Loc Configurations Seules'!R:V,5,FALSE),VLOOKUP(G3272,'Loc Coefficients Location'!A:E,5,FALSE)),"")</f>
        <v>9.9038652897397772E-2</v>
      </c>
      <c r="O3272" s="785">
        <f t="shared" si="478"/>
        <v>6.655397474705131</v>
      </c>
      <c r="P3272" s="786">
        <f>IF(ISNUMBER(F3272),IF(LEFT(A3272,3)="Cat",VLOOKUP(A3272,'Loc Configurations Seules'!R:W,6,FALSE),VLOOKUP(G3272,'Loc Coefficients Location'!A:F,6,FALSE)),"")</f>
        <v>7.5421779500883954E-2</v>
      </c>
      <c r="Q3272" s="785">
        <f t="shared" si="479"/>
        <v>5.0683435824594021</v>
      </c>
      <c r="R3272" s="786">
        <f>IF(ISNUMBER(F3272),IF(LEFT(A3272,3)="Cat",VLOOKUP(A3272,'Loc Configurations Seules'!R:X,7,FALSE),VLOOKUP(G3272,'Loc Coefficients Location'!A:G,7,FALSE)),"")</f>
        <v>6.3273484033980879E-2</v>
      </c>
      <c r="S3272" s="785">
        <f t="shared" si="480"/>
        <v>4.2519781270835155</v>
      </c>
    </row>
    <row r="3273" spans="1:19" s="5" customFormat="1" ht="15.75" thickBot="1" x14ac:dyDescent="0.3">
      <c r="A3273" s="190"/>
      <c r="B3273" s="196" t="s">
        <v>10507</v>
      </c>
      <c r="C3273" s="43" t="s">
        <v>9323</v>
      </c>
      <c r="D3273" s="191"/>
      <c r="E3273" s="192"/>
      <c r="F3273" s="46">
        <v>67.2</v>
      </c>
      <c r="G3273" s="791" t="s">
        <v>9601</v>
      </c>
      <c r="H3273" s="781">
        <f t="shared" si="481"/>
        <v>17.739999999999998</v>
      </c>
      <c r="I3273" s="782">
        <f t="shared" si="481"/>
        <v>8.99</v>
      </c>
      <c r="J3273" s="782">
        <f t="shared" si="481"/>
        <v>6.14</v>
      </c>
      <c r="K3273" s="783">
        <f t="shared" si="481"/>
        <v>4.72</v>
      </c>
      <c r="L3273" s="784">
        <f>IF(ISNUMBER(F3273),IF(LEFT(A3273,3)="Cat",VLOOKUP(A3273,'Loc Configurations Seules'!R:U,4,FALSE),VLOOKUP(G3273,'Loc Coefficients Location'!A:D,4,FALSE)),"")</f>
        <v>0.18651532340555149</v>
      </c>
      <c r="M3273" s="785">
        <f t="shared" si="477"/>
        <v>12.533829732853061</v>
      </c>
      <c r="N3273" s="786">
        <f>IF(ISNUMBER(F3273),IF(LEFT(A3273,3)="Cat",VLOOKUP(A3273,'Loc Configurations Seules'!R:V,5,FALSE),VLOOKUP(G3273,'Loc Coefficients Location'!A:E,5,FALSE)),"")</f>
        <v>9.9038652897397772E-2</v>
      </c>
      <c r="O3273" s="785">
        <f t="shared" si="478"/>
        <v>6.655397474705131</v>
      </c>
      <c r="P3273" s="786">
        <f>IF(ISNUMBER(F3273),IF(LEFT(A3273,3)="Cat",VLOOKUP(A3273,'Loc Configurations Seules'!R:W,6,FALSE),VLOOKUP(G3273,'Loc Coefficients Location'!A:F,6,FALSE)),"")</f>
        <v>7.5421779500883954E-2</v>
      </c>
      <c r="Q3273" s="785">
        <f t="shared" si="479"/>
        <v>5.0683435824594021</v>
      </c>
      <c r="R3273" s="786">
        <f>IF(ISNUMBER(F3273),IF(LEFT(A3273,3)="Cat",VLOOKUP(A3273,'Loc Configurations Seules'!R:X,7,FALSE),VLOOKUP(G3273,'Loc Coefficients Location'!A:G,7,FALSE)),"")</f>
        <v>6.3273484033980879E-2</v>
      </c>
      <c r="S3273" s="785">
        <f t="shared" si="480"/>
        <v>4.2519781270835155</v>
      </c>
    </row>
    <row r="3274" spans="1:19" s="5" customFormat="1" ht="15.75" thickBot="1" x14ac:dyDescent="0.3">
      <c r="A3274" s="199" t="s">
        <v>3446</v>
      </c>
      <c r="B3274" s="180" t="s">
        <v>10508</v>
      </c>
      <c r="C3274" s="94" t="s">
        <v>3447</v>
      </c>
      <c r="D3274" s="60"/>
      <c r="E3274" s="219"/>
      <c r="F3274" s="95">
        <v>43.05</v>
      </c>
      <c r="G3274" s="791" t="s">
        <v>9601</v>
      </c>
      <c r="H3274" s="781">
        <f t="shared" si="481"/>
        <v>11.36</v>
      </c>
      <c r="I3274" s="782">
        <f t="shared" si="481"/>
        <v>5.76</v>
      </c>
      <c r="J3274" s="782">
        <f t="shared" si="481"/>
        <v>3.93</v>
      </c>
      <c r="K3274" s="783">
        <f t="shared" si="481"/>
        <v>3.02</v>
      </c>
      <c r="L3274" s="784">
        <f>IF(ISNUMBER(F3274),IF(LEFT(A3274,3)="Cat",VLOOKUP(A3274,'Loc Configurations Seules'!R:U,4,FALSE),VLOOKUP(G3274,'Loc Coefficients Location'!A:D,4,FALSE)),"")</f>
        <v>0.18651532340555149</v>
      </c>
      <c r="M3274" s="785">
        <f t="shared" si="477"/>
        <v>8.0294846726089908</v>
      </c>
      <c r="N3274" s="786">
        <f>IF(ISNUMBER(F3274),IF(LEFT(A3274,3)="Cat",VLOOKUP(A3274,'Loc Configurations Seules'!R:V,5,FALSE),VLOOKUP(G3274,'Loc Coefficients Location'!A:E,5,FALSE)),"")</f>
        <v>9.9038652897397772E-2</v>
      </c>
      <c r="O3274" s="785">
        <f t="shared" si="478"/>
        <v>4.2636140072329738</v>
      </c>
      <c r="P3274" s="786">
        <f>IF(ISNUMBER(F3274),IF(LEFT(A3274,3)="Cat",VLOOKUP(A3274,'Loc Configurations Seules'!R:W,6,FALSE),VLOOKUP(G3274,'Loc Coefficients Location'!A:F,6,FALSE)),"")</f>
        <v>7.5421779500883954E-2</v>
      </c>
      <c r="Q3274" s="785">
        <f t="shared" si="479"/>
        <v>3.2469076075130539</v>
      </c>
      <c r="R3274" s="786">
        <f>IF(ISNUMBER(F3274),IF(LEFT(A3274,3)="Cat",VLOOKUP(A3274,'Loc Configurations Seules'!R:X,7,FALSE),VLOOKUP(G3274,'Loc Coefficients Location'!A:G,7,FALSE)),"")</f>
        <v>6.3273484033980879E-2</v>
      </c>
      <c r="S3274" s="785">
        <f t="shared" si="480"/>
        <v>2.7239234876628768</v>
      </c>
    </row>
    <row r="3275" spans="1:19" s="5" customFormat="1" ht="15.75" thickBot="1" x14ac:dyDescent="0.3">
      <c r="A3275" s="205"/>
      <c r="B3275" s="194" t="s">
        <v>10509</v>
      </c>
      <c r="C3275" s="50" t="s">
        <v>3448</v>
      </c>
      <c r="D3275" s="51"/>
      <c r="E3275" s="295"/>
      <c r="F3275" s="95">
        <v>43.05</v>
      </c>
      <c r="G3275" s="791" t="s">
        <v>9601</v>
      </c>
      <c r="H3275" s="781">
        <f t="shared" si="481"/>
        <v>11.36</v>
      </c>
      <c r="I3275" s="782">
        <f t="shared" si="481"/>
        <v>5.76</v>
      </c>
      <c r="J3275" s="782">
        <f t="shared" si="481"/>
        <v>3.93</v>
      </c>
      <c r="K3275" s="783">
        <f t="shared" si="481"/>
        <v>3.02</v>
      </c>
      <c r="L3275" s="784">
        <f>IF(ISNUMBER(F3275),IF(LEFT(A3275,3)="Cat",VLOOKUP(A3275,'Loc Configurations Seules'!R:U,4,FALSE),VLOOKUP(G3275,'Loc Coefficients Location'!A:D,4,FALSE)),"")</f>
        <v>0.18651532340555149</v>
      </c>
      <c r="M3275" s="785">
        <f t="shared" si="477"/>
        <v>8.0294846726089908</v>
      </c>
      <c r="N3275" s="786">
        <f>IF(ISNUMBER(F3275),IF(LEFT(A3275,3)="Cat",VLOOKUP(A3275,'Loc Configurations Seules'!R:V,5,FALSE),VLOOKUP(G3275,'Loc Coefficients Location'!A:E,5,FALSE)),"")</f>
        <v>9.9038652897397772E-2</v>
      </c>
      <c r="O3275" s="785">
        <f t="shared" si="478"/>
        <v>4.2636140072329738</v>
      </c>
      <c r="P3275" s="786">
        <f>IF(ISNUMBER(F3275),IF(LEFT(A3275,3)="Cat",VLOOKUP(A3275,'Loc Configurations Seules'!R:W,6,FALSE),VLOOKUP(G3275,'Loc Coefficients Location'!A:F,6,FALSE)),"")</f>
        <v>7.5421779500883954E-2</v>
      </c>
      <c r="Q3275" s="785">
        <f t="shared" si="479"/>
        <v>3.2469076075130539</v>
      </c>
      <c r="R3275" s="786">
        <f>IF(ISNUMBER(F3275),IF(LEFT(A3275,3)="Cat",VLOOKUP(A3275,'Loc Configurations Seules'!R:X,7,FALSE),VLOOKUP(G3275,'Loc Coefficients Location'!A:G,7,FALSE)),"")</f>
        <v>6.3273484033980879E-2</v>
      </c>
      <c r="S3275" s="785">
        <f t="shared" si="480"/>
        <v>2.7239234876628768</v>
      </c>
    </row>
    <row r="3276" spans="1:19" s="5" customFormat="1" ht="15.75" thickBot="1" x14ac:dyDescent="0.3">
      <c r="A3276" s="190"/>
      <c r="B3276" s="196" t="s">
        <v>10510</v>
      </c>
      <c r="C3276" s="43" t="s">
        <v>9324</v>
      </c>
      <c r="D3276" s="191"/>
      <c r="E3276" s="192"/>
      <c r="F3276" s="46">
        <v>43.05</v>
      </c>
      <c r="G3276" s="791" t="s">
        <v>9601</v>
      </c>
      <c r="H3276" s="781">
        <f t="shared" si="481"/>
        <v>11.36</v>
      </c>
      <c r="I3276" s="782">
        <f t="shared" si="481"/>
        <v>5.76</v>
      </c>
      <c r="J3276" s="782">
        <f t="shared" si="481"/>
        <v>3.93</v>
      </c>
      <c r="K3276" s="783">
        <f t="shared" si="481"/>
        <v>3.02</v>
      </c>
      <c r="L3276" s="784">
        <f>IF(ISNUMBER(F3276),IF(LEFT(A3276,3)="Cat",VLOOKUP(A3276,'Loc Configurations Seules'!R:U,4,FALSE),VLOOKUP(G3276,'Loc Coefficients Location'!A:D,4,FALSE)),"")</f>
        <v>0.18651532340555149</v>
      </c>
      <c r="M3276" s="785">
        <f t="shared" si="477"/>
        <v>8.0294846726089908</v>
      </c>
      <c r="N3276" s="786">
        <f>IF(ISNUMBER(F3276),IF(LEFT(A3276,3)="Cat",VLOOKUP(A3276,'Loc Configurations Seules'!R:V,5,FALSE),VLOOKUP(G3276,'Loc Coefficients Location'!A:E,5,FALSE)),"")</f>
        <v>9.9038652897397772E-2</v>
      </c>
      <c r="O3276" s="785">
        <f t="shared" si="478"/>
        <v>4.2636140072329738</v>
      </c>
      <c r="P3276" s="786">
        <f>IF(ISNUMBER(F3276),IF(LEFT(A3276,3)="Cat",VLOOKUP(A3276,'Loc Configurations Seules'!R:W,6,FALSE),VLOOKUP(G3276,'Loc Coefficients Location'!A:F,6,FALSE)),"")</f>
        <v>7.5421779500883954E-2</v>
      </c>
      <c r="Q3276" s="785">
        <f t="shared" si="479"/>
        <v>3.2469076075130539</v>
      </c>
      <c r="R3276" s="786">
        <f>IF(ISNUMBER(F3276),IF(LEFT(A3276,3)="Cat",VLOOKUP(A3276,'Loc Configurations Seules'!R:X,7,FALSE),VLOOKUP(G3276,'Loc Coefficients Location'!A:G,7,FALSE)),"")</f>
        <v>6.3273484033980879E-2</v>
      </c>
      <c r="S3276" s="785">
        <f t="shared" si="480"/>
        <v>2.7239234876628768</v>
      </c>
    </row>
    <row r="3277" spans="1:19" s="5" customFormat="1" ht="26.25" thickBot="1" x14ac:dyDescent="0.3">
      <c r="A3277" s="278" t="s">
        <v>3449</v>
      </c>
      <c r="B3277" s="180" t="s">
        <v>10511</v>
      </c>
      <c r="C3277" s="94" t="s">
        <v>3450</v>
      </c>
      <c r="D3277" s="60"/>
      <c r="E3277" s="219"/>
      <c r="F3277" s="95">
        <v>183.75</v>
      </c>
      <c r="G3277" s="791" t="s">
        <v>9601</v>
      </c>
      <c r="H3277" s="781">
        <f t="shared" si="481"/>
        <v>48.5</v>
      </c>
      <c r="I3277" s="782">
        <f t="shared" si="481"/>
        <v>24.6</v>
      </c>
      <c r="J3277" s="782">
        <f t="shared" si="481"/>
        <v>16.79</v>
      </c>
      <c r="K3277" s="783">
        <f t="shared" si="481"/>
        <v>12.91</v>
      </c>
      <c r="L3277" s="784">
        <f>IF(ISNUMBER(F3277),IF(LEFT(A3277,3)="Cat",VLOOKUP(A3277,'Loc Configurations Seules'!R:U,4,FALSE),VLOOKUP(G3277,'Loc Coefficients Location'!A:D,4,FALSE)),"")</f>
        <v>0.18651532340555149</v>
      </c>
      <c r="M3277" s="785">
        <f t="shared" si="477"/>
        <v>34.272190675770084</v>
      </c>
      <c r="N3277" s="786">
        <f>IF(ISNUMBER(F3277),IF(LEFT(A3277,3)="Cat",VLOOKUP(A3277,'Loc Configurations Seules'!R:V,5,FALSE),VLOOKUP(G3277,'Loc Coefficients Location'!A:E,5,FALSE)),"")</f>
        <v>9.9038652897397772E-2</v>
      </c>
      <c r="O3277" s="785">
        <f t="shared" si="478"/>
        <v>18.19835246989684</v>
      </c>
      <c r="P3277" s="786">
        <f>IF(ISNUMBER(F3277),IF(LEFT(A3277,3)="Cat",VLOOKUP(A3277,'Loc Configurations Seules'!R:W,6,FALSE),VLOOKUP(G3277,'Loc Coefficients Location'!A:F,6,FALSE)),"")</f>
        <v>7.5421779500883954E-2</v>
      </c>
      <c r="Q3277" s="785">
        <f t="shared" si="479"/>
        <v>13.858751983287426</v>
      </c>
      <c r="R3277" s="786">
        <f>IF(ISNUMBER(F3277),IF(LEFT(A3277,3)="Cat",VLOOKUP(A3277,'Loc Configurations Seules'!R:X,7,FALSE),VLOOKUP(G3277,'Loc Coefficients Location'!A:G,7,FALSE)),"")</f>
        <v>6.3273484033980879E-2</v>
      </c>
      <c r="S3277" s="785">
        <f t="shared" si="480"/>
        <v>11.626502691243987</v>
      </c>
    </row>
    <row r="3278" spans="1:19" s="5" customFormat="1" ht="15.75" thickBot="1" x14ac:dyDescent="0.3">
      <c r="A3278" s="445" t="s">
        <v>3451</v>
      </c>
      <c r="B3278" s="194" t="s">
        <v>10512</v>
      </c>
      <c r="C3278" s="50" t="s">
        <v>3452</v>
      </c>
      <c r="D3278" s="51"/>
      <c r="E3278" s="295"/>
      <c r="F3278" s="95">
        <v>141.75</v>
      </c>
      <c r="G3278" s="791" t="s">
        <v>9601</v>
      </c>
      <c r="H3278" s="781">
        <f t="shared" si="481"/>
        <v>37.409999999999997</v>
      </c>
      <c r="I3278" s="782">
        <f t="shared" si="481"/>
        <v>18.97</v>
      </c>
      <c r="J3278" s="782">
        <f t="shared" si="481"/>
        <v>12.95</v>
      </c>
      <c r="K3278" s="783">
        <f t="shared" si="481"/>
        <v>9.9600000000000009</v>
      </c>
      <c r="L3278" s="784">
        <f>IF(ISNUMBER(F3278),IF(LEFT(A3278,3)="Cat",VLOOKUP(A3278,'Loc Configurations Seules'!R:U,4,FALSE),VLOOKUP(G3278,'Loc Coefficients Location'!A:D,4,FALSE)),"")</f>
        <v>0.18651532340555149</v>
      </c>
      <c r="M3278" s="785">
        <f t="shared" si="477"/>
        <v>26.438547092736925</v>
      </c>
      <c r="N3278" s="786">
        <f>IF(ISNUMBER(F3278),IF(LEFT(A3278,3)="Cat",VLOOKUP(A3278,'Loc Configurations Seules'!R:V,5,FALSE),VLOOKUP(G3278,'Loc Coefficients Location'!A:E,5,FALSE)),"")</f>
        <v>9.9038652897397772E-2</v>
      </c>
      <c r="O3278" s="785">
        <f t="shared" si="478"/>
        <v>14.038729048206134</v>
      </c>
      <c r="P3278" s="786">
        <f>IF(ISNUMBER(F3278),IF(LEFT(A3278,3)="Cat",VLOOKUP(A3278,'Loc Configurations Seules'!R:W,6,FALSE),VLOOKUP(G3278,'Loc Coefficients Location'!A:F,6,FALSE)),"")</f>
        <v>7.5421779500883954E-2</v>
      </c>
      <c r="Q3278" s="785">
        <f t="shared" si="479"/>
        <v>10.6910372442503</v>
      </c>
      <c r="R3278" s="786">
        <f>IF(ISNUMBER(F3278),IF(LEFT(A3278,3)="Cat",VLOOKUP(A3278,'Loc Configurations Seules'!R:X,7,FALSE),VLOOKUP(G3278,'Loc Coefficients Location'!A:G,7,FALSE)),"")</f>
        <v>6.3273484033980879E-2</v>
      </c>
      <c r="S3278" s="785">
        <f t="shared" si="480"/>
        <v>8.9690163618167897</v>
      </c>
    </row>
    <row r="3279" spans="1:19" s="5" customFormat="1" ht="15.75" thickBot="1" x14ac:dyDescent="0.3">
      <c r="A3279" s="199" t="s">
        <v>3453</v>
      </c>
      <c r="B3279" s="180" t="s">
        <v>10513</v>
      </c>
      <c r="C3279" s="94" t="s">
        <v>3454</v>
      </c>
      <c r="D3279" s="60"/>
      <c r="E3279" s="219"/>
      <c r="F3279" s="95">
        <v>115.5</v>
      </c>
      <c r="G3279" s="791" t="s">
        <v>9601</v>
      </c>
      <c r="H3279" s="781">
        <f t="shared" si="481"/>
        <v>30.48</v>
      </c>
      <c r="I3279" s="782">
        <f t="shared" si="481"/>
        <v>15.46</v>
      </c>
      <c r="J3279" s="782">
        <f t="shared" si="481"/>
        <v>10.55</v>
      </c>
      <c r="K3279" s="783">
        <f t="shared" si="481"/>
        <v>8.11</v>
      </c>
      <c r="L3279" s="784">
        <f>IF(ISNUMBER(F3279),IF(LEFT(A3279,3)="Cat",VLOOKUP(A3279,'Loc Configurations Seules'!R:U,4,FALSE),VLOOKUP(G3279,'Loc Coefficients Location'!A:D,4,FALSE)),"")</f>
        <v>0.18651532340555149</v>
      </c>
      <c r="M3279" s="785">
        <f t="shared" si="477"/>
        <v>21.542519853341197</v>
      </c>
      <c r="N3279" s="786">
        <f>IF(ISNUMBER(F3279),IF(LEFT(A3279,3)="Cat",VLOOKUP(A3279,'Loc Configurations Seules'!R:V,5,FALSE),VLOOKUP(G3279,'Loc Coefficients Location'!A:E,5,FALSE)),"")</f>
        <v>9.9038652897397772E-2</v>
      </c>
      <c r="O3279" s="785">
        <f t="shared" si="478"/>
        <v>11.438964409649442</v>
      </c>
      <c r="P3279" s="786">
        <f>IF(ISNUMBER(F3279),IF(LEFT(A3279,3)="Cat",VLOOKUP(A3279,'Loc Configurations Seules'!R:W,6,FALSE),VLOOKUP(G3279,'Loc Coefficients Location'!A:F,6,FALSE)),"")</f>
        <v>7.5421779500883954E-2</v>
      </c>
      <c r="Q3279" s="785">
        <f t="shared" si="479"/>
        <v>8.7112155323520959</v>
      </c>
      <c r="R3279" s="786">
        <f>IF(ISNUMBER(F3279),IF(LEFT(A3279,3)="Cat",VLOOKUP(A3279,'Loc Configurations Seules'!R:X,7,FALSE),VLOOKUP(G3279,'Loc Coefficients Location'!A:G,7,FALSE)),"")</f>
        <v>6.3273484033980879E-2</v>
      </c>
      <c r="S3279" s="785">
        <f t="shared" si="480"/>
        <v>7.3080874059247911</v>
      </c>
    </row>
    <row r="3280" spans="1:19" s="5" customFormat="1" ht="15.75" thickBot="1" x14ac:dyDescent="0.3">
      <c r="A3280" s="205"/>
      <c r="B3280" s="194" t="s">
        <v>10514</v>
      </c>
      <c r="C3280" s="50" t="s">
        <v>3455</v>
      </c>
      <c r="D3280" s="51"/>
      <c r="E3280" s="295"/>
      <c r="F3280" s="95">
        <v>115.5</v>
      </c>
      <c r="G3280" s="791" t="s">
        <v>9601</v>
      </c>
      <c r="H3280" s="781">
        <f t="shared" si="481"/>
        <v>30.48</v>
      </c>
      <c r="I3280" s="782">
        <f t="shared" si="481"/>
        <v>15.46</v>
      </c>
      <c r="J3280" s="782">
        <f t="shared" si="481"/>
        <v>10.55</v>
      </c>
      <c r="K3280" s="783">
        <f t="shared" si="481"/>
        <v>8.11</v>
      </c>
      <c r="L3280" s="784">
        <f>IF(ISNUMBER(F3280),IF(LEFT(A3280,3)="Cat",VLOOKUP(A3280,'Loc Configurations Seules'!R:U,4,FALSE),VLOOKUP(G3280,'Loc Coefficients Location'!A:D,4,FALSE)),"")</f>
        <v>0.18651532340555149</v>
      </c>
      <c r="M3280" s="785">
        <f t="shared" si="477"/>
        <v>21.542519853341197</v>
      </c>
      <c r="N3280" s="786">
        <f>IF(ISNUMBER(F3280),IF(LEFT(A3280,3)="Cat",VLOOKUP(A3280,'Loc Configurations Seules'!R:V,5,FALSE),VLOOKUP(G3280,'Loc Coefficients Location'!A:E,5,FALSE)),"")</f>
        <v>9.9038652897397772E-2</v>
      </c>
      <c r="O3280" s="785">
        <f t="shared" si="478"/>
        <v>11.438964409649442</v>
      </c>
      <c r="P3280" s="786">
        <f>IF(ISNUMBER(F3280),IF(LEFT(A3280,3)="Cat",VLOOKUP(A3280,'Loc Configurations Seules'!R:W,6,FALSE),VLOOKUP(G3280,'Loc Coefficients Location'!A:F,6,FALSE)),"")</f>
        <v>7.5421779500883954E-2</v>
      </c>
      <c r="Q3280" s="785">
        <f t="shared" si="479"/>
        <v>8.7112155323520959</v>
      </c>
      <c r="R3280" s="786">
        <f>IF(ISNUMBER(F3280),IF(LEFT(A3280,3)="Cat",VLOOKUP(A3280,'Loc Configurations Seules'!R:X,7,FALSE),VLOOKUP(G3280,'Loc Coefficients Location'!A:G,7,FALSE)),"")</f>
        <v>6.3273484033980879E-2</v>
      </c>
      <c r="S3280" s="785">
        <f t="shared" si="480"/>
        <v>7.3080874059247911</v>
      </c>
    </row>
    <row r="3281" spans="1:19" s="5" customFormat="1" ht="15.75" thickBot="1" x14ac:dyDescent="0.3">
      <c r="A3281" s="199" t="s">
        <v>3456</v>
      </c>
      <c r="B3281" s="180" t="s">
        <v>10515</v>
      </c>
      <c r="C3281" s="94" t="s">
        <v>3457</v>
      </c>
      <c r="D3281" s="60"/>
      <c r="E3281" s="219"/>
      <c r="F3281" s="95">
        <v>229.95</v>
      </c>
      <c r="G3281" s="791" t="s">
        <v>9601</v>
      </c>
      <c r="H3281" s="781">
        <f t="shared" si="481"/>
        <v>60.69</v>
      </c>
      <c r="I3281" s="782">
        <f t="shared" si="481"/>
        <v>30.78</v>
      </c>
      <c r="J3281" s="782">
        <f t="shared" si="481"/>
        <v>21.01</v>
      </c>
      <c r="K3281" s="783">
        <f t="shared" si="481"/>
        <v>16.16</v>
      </c>
      <c r="L3281" s="784">
        <f>IF(ISNUMBER(F3281),IF(LEFT(A3281,3)="Cat",VLOOKUP(A3281,'Loc Configurations Seules'!R:U,4,FALSE),VLOOKUP(G3281,'Loc Coefficients Location'!A:D,4,FALSE)),"")</f>
        <v>0.18651532340555149</v>
      </c>
      <c r="M3281" s="785">
        <f t="shared" si="477"/>
        <v>42.889198617106565</v>
      </c>
      <c r="N3281" s="786">
        <f>IF(ISNUMBER(F3281),IF(LEFT(A3281,3)="Cat",VLOOKUP(A3281,'Loc Configurations Seules'!R:V,5,FALSE),VLOOKUP(G3281,'Loc Coefficients Location'!A:E,5,FALSE)),"")</f>
        <v>9.9038652897397772E-2</v>
      </c>
      <c r="O3281" s="785">
        <f t="shared" si="478"/>
        <v>22.773938233756617</v>
      </c>
      <c r="P3281" s="786">
        <f>IF(ISNUMBER(F3281),IF(LEFT(A3281,3)="Cat",VLOOKUP(A3281,'Loc Configurations Seules'!R:W,6,FALSE),VLOOKUP(G3281,'Loc Coefficients Location'!A:F,6,FALSE)),"")</f>
        <v>7.5421779500883954E-2</v>
      </c>
      <c r="Q3281" s="785">
        <f t="shared" si="479"/>
        <v>17.343238196228263</v>
      </c>
      <c r="R3281" s="786">
        <f>IF(ISNUMBER(F3281),IF(LEFT(A3281,3)="Cat",VLOOKUP(A3281,'Loc Configurations Seules'!R:X,7,FALSE),VLOOKUP(G3281,'Loc Coefficients Location'!A:G,7,FALSE)),"")</f>
        <v>6.3273484033980879E-2</v>
      </c>
      <c r="S3281" s="785">
        <f t="shared" si="480"/>
        <v>14.549737653613903</v>
      </c>
    </row>
    <row r="3282" spans="1:19" s="5" customFormat="1" ht="15.75" thickBot="1" x14ac:dyDescent="0.3">
      <c r="A3282" s="190"/>
      <c r="B3282" s="181" t="s">
        <v>10516</v>
      </c>
      <c r="C3282" s="43" t="s">
        <v>3458</v>
      </c>
      <c r="D3282" s="44"/>
      <c r="E3282" s="69"/>
      <c r="F3282" s="95">
        <v>229.95</v>
      </c>
      <c r="G3282" s="791" t="s">
        <v>9601</v>
      </c>
      <c r="H3282" s="781">
        <f t="shared" si="481"/>
        <v>60.69</v>
      </c>
      <c r="I3282" s="782">
        <f t="shared" si="481"/>
        <v>30.78</v>
      </c>
      <c r="J3282" s="782">
        <f t="shared" si="481"/>
        <v>21.01</v>
      </c>
      <c r="K3282" s="783">
        <f t="shared" si="481"/>
        <v>16.16</v>
      </c>
      <c r="L3282" s="784">
        <f>IF(ISNUMBER(F3282),IF(LEFT(A3282,3)="Cat",VLOOKUP(A3282,'Loc Configurations Seules'!R:U,4,FALSE),VLOOKUP(G3282,'Loc Coefficients Location'!A:D,4,FALSE)),"")</f>
        <v>0.18651532340555149</v>
      </c>
      <c r="M3282" s="785">
        <f t="shared" si="477"/>
        <v>42.889198617106565</v>
      </c>
      <c r="N3282" s="786">
        <f>IF(ISNUMBER(F3282),IF(LEFT(A3282,3)="Cat",VLOOKUP(A3282,'Loc Configurations Seules'!R:V,5,FALSE),VLOOKUP(G3282,'Loc Coefficients Location'!A:E,5,FALSE)),"")</f>
        <v>9.9038652897397772E-2</v>
      </c>
      <c r="O3282" s="785">
        <f t="shared" si="478"/>
        <v>22.773938233756617</v>
      </c>
      <c r="P3282" s="786">
        <f>IF(ISNUMBER(F3282),IF(LEFT(A3282,3)="Cat",VLOOKUP(A3282,'Loc Configurations Seules'!R:W,6,FALSE),VLOOKUP(G3282,'Loc Coefficients Location'!A:F,6,FALSE)),"")</f>
        <v>7.5421779500883954E-2</v>
      </c>
      <c r="Q3282" s="785">
        <f t="shared" si="479"/>
        <v>17.343238196228263</v>
      </c>
      <c r="R3282" s="786">
        <f>IF(ISNUMBER(F3282),IF(LEFT(A3282,3)="Cat",VLOOKUP(A3282,'Loc Configurations Seules'!R:X,7,FALSE),VLOOKUP(G3282,'Loc Coefficients Location'!A:G,7,FALSE)),"")</f>
        <v>6.3273484033980879E-2</v>
      </c>
      <c r="S3282" s="785">
        <f t="shared" si="480"/>
        <v>14.549737653613903</v>
      </c>
    </row>
    <row r="3283" spans="1:19" s="5" customFormat="1" ht="15.75" thickBot="1" x14ac:dyDescent="0.3">
      <c r="A3283" s="205"/>
      <c r="B3283" s="194" t="s">
        <v>10517</v>
      </c>
      <c r="C3283" s="50" t="s">
        <v>3459</v>
      </c>
      <c r="D3283" s="51"/>
      <c r="E3283" s="295"/>
      <c r="F3283" s="95">
        <v>229.95</v>
      </c>
      <c r="G3283" s="791" t="s">
        <v>9601</v>
      </c>
      <c r="H3283" s="781">
        <f t="shared" si="481"/>
        <v>60.69</v>
      </c>
      <c r="I3283" s="782">
        <f t="shared" si="481"/>
        <v>30.78</v>
      </c>
      <c r="J3283" s="782">
        <f t="shared" si="481"/>
        <v>21.01</v>
      </c>
      <c r="K3283" s="783">
        <f t="shared" si="481"/>
        <v>16.16</v>
      </c>
      <c r="L3283" s="784">
        <f>IF(ISNUMBER(F3283),IF(LEFT(A3283,3)="Cat",VLOOKUP(A3283,'Loc Configurations Seules'!R:U,4,FALSE),VLOOKUP(G3283,'Loc Coefficients Location'!A:D,4,FALSE)),"")</f>
        <v>0.18651532340555149</v>
      </c>
      <c r="M3283" s="785">
        <f t="shared" si="477"/>
        <v>42.889198617106565</v>
      </c>
      <c r="N3283" s="786">
        <f>IF(ISNUMBER(F3283),IF(LEFT(A3283,3)="Cat",VLOOKUP(A3283,'Loc Configurations Seules'!R:V,5,FALSE),VLOOKUP(G3283,'Loc Coefficients Location'!A:E,5,FALSE)),"")</f>
        <v>9.9038652897397772E-2</v>
      </c>
      <c r="O3283" s="785">
        <f t="shared" si="478"/>
        <v>22.773938233756617</v>
      </c>
      <c r="P3283" s="786">
        <f>IF(ISNUMBER(F3283),IF(LEFT(A3283,3)="Cat",VLOOKUP(A3283,'Loc Configurations Seules'!R:W,6,FALSE),VLOOKUP(G3283,'Loc Coefficients Location'!A:F,6,FALSE)),"")</f>
        <v>7.5421779500883954E-2</v>
      </c>
      <c r="Q3283" s="785">
        <f t="shared" si="479"/>
        <v>17.343238196228263</v>
      </c>
      <c r="R3283" s="786">
        <f>IF(ISNUMBER(F3283),IF(LEFT(A3283,3)="Cat",VLOOKUP(A3283,'Loc Configurations Seules'!R:X,7,FALSE),VLOOKUP(G3283,'Loc Coefficients Location'!A:G,7,FALSE)),"")</f>
        <v>6.3273484033980879E-2</v>
      </c>
      <c r="S3283" s="785">
        <f t="shared" si="480"/>
        <v>14.549737653613903</v>
      </c>
    </row>
    <row r="3284" spans="1:19" s="5" customFormat="1" x14ac:dyDescent="0.25">
      <c r="A3284" s="199" t="s">
        <v>3460</v>
      </c>
      <c r="B3284" s="180" t="s">
        <v>10518</v>
      </c>
      <c r="C3284" s="94" t="s">
        <v>3461</v>
      </c>
      <c r="D3284" s="60"/>
      <c r="E3284" s="219"/>
      <c r="F3284" s="95">
        <v>45.15</v>
      </c>
      <c r="G3284" s="791" t="s">
        <v>9601</v>
      </c>
      <c r="H3284" s="781">
        <f t="shared" si="481"/>
        <v>11.92</v>
      </c>
      <c r="I3284" s="782">
        <f t="shared" si="481"/>
        <v>6.04</v>
      </c>
      <c r="J3284" s="782">
        <f t="shared" si="481"/>
        <v>4.12</v>
      </c>
      <c r="K3284" s="783">
        <f t="shared" si="481"/>
        <v>3.17</v>
      </c>
      <c r="L3284" s="784">
        <f>IF(ISNUMBER(F3284),IF(LEFT(A3284,3)="Cat",VLOOKUP(A3284,'Loc Configurations Seules'!R:U,4,FALSE),VLOOKUP(G3284,'Loc Coefficients Location'!A:D,4,FALSE)),"")</f>
        <v>0.18651532340555149</v>
      </c>
      <c r="M3284" s="785">
        <f t="shared" si="477"/>
        <v>8.4211668517606491</v>
      </c>
      <c r="N3284" s="786">
        <f>IF(ISNUMBER(F3284),IF(LEFT(A3284,3)="Cat",VLOOKUP(A3284,'Loc Configurations Seules'!R:V,5,FALSE),VLOOKUP(G3284,'Loc Coefficients Location'!A:E,5,FALSE)),"")</f>
        <v>9.9038652897397772E-2</v>
      </c>
      <c r="O3284" s="785">
        <f t="shared" si="478"/>
        <v>4.471595178317509</v>
      </c>
      <c r="P3284" s="786">
        <f>IF(ISNUMBER(F3284),IF(LEFT(A3284,3)="Cat",VLOOKUP(A3284,'Loc Configurations Seules'!R:W,6,FALSE),VLOOKUP(G3284,'Loc Coefficients Location'!A:F,6,FALSE)),"")</f>
        <v>7.5421779500883954E-2</v>
      </c>
      <c r="Q3284" s="785">
        <f t="shared" si="479"/>
        <v>3.4052933444649103</v>
      </c>
      <c r="R3284" s="786">
        <f>IF(ISNUMBER(F3284),IF(LEFT(A3284,3)="Cat",VLOOKUP(A3284,'Loc Configurations Seules'!R:X,7,FALSE),VLOOKUP(G3284,'Loc Coefficients Location'!A:G,7,FALSE)),"")</f>
        <v>6.3273484033980879E-2</v>
      </c>
      <c r="S3284" s="785">
        <f t="shared" si="480"/>
        <v>2.8567978041342368</v>
      </c>
    </row>
    <row r="3285" spans="1:19" s="5" customFormat="1" ht="15.75" thickBot="1" x14ac:dyDescent="0.3">
      <c r="A3285" s="190"/>
      <c r="B3285" s="181" t="s">
        <v>10519</v>
      </c>
      <c r="C3285" s="43" t="s">
        <v>7797</v>
      </c>
      <c r="D3285" s="191"/>
      <c r="E3285" s="192"/>
      <c r="F3285" s="46">
        <v>45.15</v>
      </c>
      <c r="G3285" s="791" t="s">
        <v>9601</v>
      </c>
      <c r="H3285" s="781">
        <f t="shared" si="481"/>
        <v>11.92</v>
      </c>
      <c r="I3285" s="782">
        <f t="shared" si="481"/>
        <v>6.04</v>
      </c>
      <c r="J3285" s="782">
        <f t="shared" si="481"/>
        <v>4.12</v>
      </c>
      <c r="K3285" s="783">
        <f t="shared" si="481"/>
        <v>3.17</v>
      </c>
      <c r="L3285" s="784">
        <f>IF(ISNUMBER(F3285),IF(LEFT(A3285,3)="Cat",VLOOKUP(A3285,'Loc Configurations Seules'!R:U,4,FALSE),VLOOKUP(G3285,'Loc Coefficients Location'!A:D,4,FALSE)),"")</f>
        <v>0.18651532340555149</v>
      </c>
      <c r="M3285" s="785">
        <f t="shared" si="477"/>
        <v>8.4211668517606491</v>
      </c>
      <c r="N3285" s="786">
        <f>IF(ISNUMBER(F3285),IF(LEFT(A3285,3)="Cat",VLOOKUP(A3285,'Loc Configurations Seules'!R:V,5,FALSE),VLOOKUP(G3285,'Loc Coefficients Location'!A:E,5,FALSE)),"")</f>
        <v>9.9038652897397772E-2</v>
      </c>
      <c r="O3285" s="785">
        <f t="shared" si="478"/>
        <v>4.471595178317509</v>
      </c>
      <c r="P3285" s="786">
        <f>IF(ISNUMBER(F3285),IF(LEFT(A3285,3)="Cat",VLOOKUP(A3285,'Loc Configurations Seules'!R:W,6,FALSE),VLOOKUP(G3285,'Loc Coefficients Location'!A:F,6,FALSE)),"")</f>
        <v>7.5421779500883954E-2</v>
      </c>
      <c r="Q3285" s="785">
        <f t="shared" si="479"/>
        <v>3.4052933444649103</v>
      </c>
      <c r="R3285" s="786">
        <f>IF(ISNUMBER(F3285),IF(LEFT(A3285,3)="Cat",VLOOKUP(A3285,'Loc Configurations Seules'!R:X,7,FALSE),VLOOKUP(G3285,'Loc Coefficients Location'!A:G,7,FALSE)),"")</f>
        <v>6.3273484033980879E-2</v>
      </c>
      <c r="S3285" s="785">
        <f t="shared" si="480"/>
        <v>2.8567978041342368</v>
      </c>
    </row>
    <row r="3286" spans="1:19" s="5" customFormat="1" ht="15.75" thickBot="1" x14ac:dyDescent="0.3">
      <c r="A3286" s="190"/>
      <c r="B3286" s="181" t="s">
        <v>10520</v>
      </c>
      <c r="C3286" s="43" t="s">
        <v>3462</v>
      </c>
      <c r="D3286" s="191"/>
      <c r="E3286" s="192"/>
      <c r="F3286" s="95">
        <v>45.15</v>
      </c>
      <c r="G3286" s="791" t="s">
        <v>9601</v>
      </c>
      <c r="H3286" s="781">
        <f t="shared" si="481"/>
        <v>11.92</v>
      </c>
      <c r="I3286" s="782">
        <f t="shared" si="481"/>
        <v>6.04</v>
      </c>
      <c r="J3286" s="782">
        <f t="shared" si="481"/>
        <v>4.12</v>
      </c>
      <c r="K3286" s="783">
        <f t="shared" si="481"/>
        <v>3.17</v>
      </c>
      <c r="L3286" s="784">
        <f>IF(ISNUMBER(F3286),IF(LEFT(A3286,3)="Cat",VLOOKUP(A3286,'Loc Configurations Seules'!R:U,4,FALSE),VLOOKUP(G3286,'Loc Coefficients Location'!A:D,4,FALSE)),"")</f>
        <v>0.18651532340555149</v>
      </c>
      <c r="M3286" s="785">
        <f t="shared" si="477"/>
        <v>8.4211668517606491</v>
      </c>
      <c r="N3286" s="786">
        <f>IF(ISNUMBER(F3286),IF(LEFT(A3286,3)="Cat",VLOOKUP(A3286,'Loc Configurations Seules'!R:V,5,FALSE),VLOOKUP(G3286,'Loc Coefficients Location'!A:E,5,FALSE)),"")</f>
        <v>9.9038652897397772E-2</v>
      </c>
      <c r="O3286" s="785">
        <f t="shared" si="478"/>
        <v>4.471595178317509</v>
      </c>
      <c r="P3286" s="786">
        <f>IF(ISNUMBER(F3286),IF(LEFT(A3286,3)="Cat",VLOOKUP(A3286,'Loc Configurations Seules'!R:W,6,FALSE),VLOOKUP(G3286,'Loc Coefficients Location'!A:F,6,FALSE)),"")</f>
        <v>7.5421779500883954E-2</v>
      </c>
      <c r="Q3286" s="785">
        <f t="shared" si="479"/>
        <v>3.4052933444649103</v>
      </c>
      <c r="R3286" s="786">
        <f>IF(ISNUMBER(F3286),IF(LEFT(A3286,3)="Cat",VLOOKUP(A3286,'Loc Configurations Seules'!R:X,7,FALSE),VLOOKUP(G3286,'Loc Coefficients Location'!A:G,7,FALSE)),"")</f>
        <v>6.3273484033980879E-2</v>
      </c>
      <c r="S3286" s="785">
        <f t="shared" si="480"/>
        <v>2.8567978041342368</v>
      </c>
    </row>
    <row r="3287" spans="1:19" s="5" customFormat="1" ht="15.75" thickBot="1" x14ac:dyDescent="0.3">
      <c r="A3287" s="190"/>
      <c r="B3287" s="181" t="s">
        <v>10521</v>
      </c>
      <c r="C3287" s="43" t="s">
        <v>3463</v>
      </c>
      <c r="D3287" s="191"/>
      <c r="E3287" s="192"/>
      <c r="F3287" s="95">
        <v>45.15</v>
      </c>
      <c r="G3287" s="791" t="s">
        <v>9601</v>
      </c>
      <c r="H3287" s="781">
        <f t="shared" si="481"/>
        <v>11.92</v>
      </c>
      <c r="I3287" s="782">
        <f t="shared" si="481"/>
        <v>6.04</v>
      </c>
      <c r="J3287" s="782">
        <f t="shared" si="481"/>
        <v>4.12</v>
      </c>
      <c r="K3287" s="783">
        <f t="shared" si="481"/>
        <v>3.17</v>
      </c>
      <c r="L3287" s="784">
        <f>IF(ISNUMBER(F3287),IF(LEFT(A3287,3)="Cat",VLOOKUP(A3287,'Loc Configurations Seules'!R:U,4,FALSE),VLOOKUP(G3287,'Loc Coefficients Location'!A:D,4,FALSE)),"")</f>
        <v>0.18651532340555149</v>
      </c>
      <c r="M3287" s="785">
        <f t="shared" ref="M3287:M3350" si="482">IF(ISNUMBER(L3287),L3287*$F3287,"")</f>
        <v>8.4211668517606491</v>
      </c>
      <c r="N3287" s="786">
        <f>IF(ISNUMBER(F3287),IF(LEFT(A3287,3)="Cat",VLOOKUP(A3287,'Loc Configurations Seules'!R:V,5,FALSE),VLOOKUP(G3287,'Loc Coefficients Location'!A:E,5,FALSE)),"")</f>
        <v>9.9038652897397772E-2</v>
      </c>
      <c r="O3287" s="785">
        <f t="shared" ref="O3287:O3350" si="483">IF(ISNUMBER(N3287),N3287*$F3287,"")</f>
        <v>4.471595178317509</v>
      </c>
      <c r="P3287" s="786">
        <f>IF(ISNUMBER(F3287),IF(LEFT(A3287,3)="Cat",VLOOKUP(A3287,'Loc Configurations Seules'!R:W,6,FALSE),VLOOKUP(G3287,'Loc Coefficients Location'!A:F,6,FALSE)),"")</f>
        <v>7.5421779500883954E-2</v>
      </c>
      <c r="Q3287" s="785">
        <f t="shared" ref="Q3287:Q3350" si="484">IF(ISNUMBER(P3287),P3287*$F3287,"")</f>
        <v>3.4052933444649103</v>
      </c>
      <c r="R3287" s="786">
        <f>IF(ISNUMBER(F3287),IF(LEFT(A3287,3)="Cat",VLOOKUP(A3287,'Loc Configurations Seules'!R:X,7,FALSE),VLOOKUP(G3287,'Loc Coefficients Location'!A:G,7,FALSE)),"")</f>
        <v>6.3273484033980879E-2</v>
      </c>
      <c r="S3287" s="785">
        <f t="shared" ref="S3287:S3350" si="485">IF(ISNUMBER(R3287),R3287*$F3287,"")</f>
        <v>2.8567978041342368</v>
      </c>
    </row>
    <row r="3288" spans="1:19" s="5" customFormat="1" ht="15.75" thickBot="1" x14ac:dyDescent="0.3">
      <c r="A3288" s="190"/>
      <c r="B3288" s="181" t="s">
        <v>10522</v>
      </c>
      <c r="C3288" s="43" t="s">
        <v>3464</v>
      </c>
      <c r="D3288" s="191"/>
      <c r="E3288" s="192"/>
      <c r="F3288" s="95">
        <v>45.15</v>
      </c>
      <c r="G3288" s="791" t="s">
        <v>9601</v>
      </c>
      <c r="H3288" s="781">
        <f t="shared" si="481"/>
        <v>11.92</v>
      </c>
      <c r="I3288" s="782">
        <f t="shared" si="481"/>
        <v>6.04</v>
      </c>
      <c r="J3288" s="782">
        <f t="shared" si="481"/>
        <v>4.12</v>
      </c>
      <c r="K3288" s="783">
        <f t="shared" si="481"/>
        <v>3.17</v>
      </c>
      <c r="L3288" s="784">
        <f>IF(ISNUMBER(F3288),IF(LEFT(A3288,3)="Cat",VLOOKUP(A3288,'Loc Configurations Seules'!R:U,4,FALSE),VLOOKUP(G3288,'Loc Coefficients Location'!A:D,4,FALSE)),"")</f>
        <v>0.18651532340555149</v>
      </c>
      <c r="M3288" s="785">
        <f t="shared" si="482"/>
        <v>8.4211668517606491</v>
      </c>
      <c r="N3288" s="786">
        <f>IF(ISNUMBER(F3288),IF(LEFT(A3288,3)="Cat",VLOOKUP(A3288,'Loc Configurations Seules'!R:V,5,FALSE),VLOOKUP(G3288,'Loc Coefficients Location'!A:E,5,FALSE)),"")</f>
        <v>9.9038652897397772E-2</v>
      </c>
      <c r="O3288" s="785">
        <f t="shared" si="483"/>
        <v>4.471595178317509</v>
      </c>
      <c r="P3288" s="786">
        <f>IF(ISNUMBER(F3288),IF(LEFT(A3288,3)="Cat",VLOOKUP(A3288,'Loc Configurations Seules'!R:W,6,FALSE),VLOOKUP(G3288,'Loc Coefficients Location'!A:F,6,FALSE)),"")</f>
        <v>7.5421779500883954E-2</v>
      </c>
      <c r="Q3288" s="785">
        <f t="shared" si="484"/>
        <v>3.4052933444649103</v>
      </c>
      <c r="R3288" s="786">
        <f>IF(ISNUMBER(F3288),IF(LEFT(A3288,3)="Cat",VLOOKUP(A3288,'Loc Configurations Seules'!R:X,7,FALSE),VLOOKUP(G3288,'Loc Coefficients Location'!A:G,7,FALSE)),"")</f>
        <v>6.3273484033980879E-2</v>
      </c>
      <c r="S3288" s="785">
        <f t="shared" si="485"/>
        <v>2.8567978041342368</v>
      </c>
    </row>
    <row r="3289" spans="1:19" s="5" customFormat="1" ht="15.75" thickBot="1" x14ac:dyDescent="0.3">
      <c r="A3289" s="190"/>
      <c r="B3289" s="181" t="s">
        <v>10522</v>
      </c>
      <c r="C3289" s="43" t="s">
        <v>3465</v>
      </c>
      <c r="D3289" s="191"/>
      <c r="E3289" s="192"/>
      <c r="F3289" s="95">
        <v>45.15</v>
      </c>
      <c r="G3289" s="791" t="s">
        <v>9601</v>
      </c>
      <c r="H3289" s="781">
        <f t="shared" si="481"/>
        <v>11.92</v>
      </c>
      <c r="I3289" s="782">
        <f t="shared" si="481"/>
        <v>6.04</v>
      </c>
      <c r="J3289" s="782">
        <f t="shared" si="481"/>
        <v>4.12</v>
      </c>
      <c r="K3289" s="783">
        <f t="shared" si="481"/>
        <v>3.17</v>
      </c>
      <c r="L3289" s="784">
        <f>IF(ISNUMBER(F3289),IF(LEFT(A3289,3)="Cat",VLOOKUP(A3289,'Loc Configurations Seules'!R:U,4,FALSE),VLOOKUP(G3289,'Loc Coefficients Location'!A:D,4,FALSE)),"")</f>
        <v>0.18651532340555149</v>
      </c>
      <c r="M3289" s="785">
        <f t="shared" si="482"/>
        <v>8.4211668517606491</v>
      </c>
      <c r="N3289" s="786">
        <f>IF(ISNUMBER(F3289),IF(LEFT(A3289,3)="Cat",VLOOKUP(A3289,'Loc Configurations Seules'!R:V,5,FALSE),VLOOKUP(G3289,'Loc Coefficients Location'!A:E,5,FALSE)),"")</f>
        <v>9.9038652897397772E-2</v>
      </c>
      <c r="O3289" s="785">
        <f t="shared" si="483"/>
        <v>4.471595178317509</v>
      </c>
      <c r="P3289" s="786">
        <f>IF(ISNUMBER(F3289),IF(LEFT(A3289,3)="Cat",VLOOKUP(A3289,'Loc Configurations Seules'!R:W,6,FALSE),VLOOKUP(G3289,'Loc Coefficients Location'!A:F,6,FALSE)),"")</f>
        <v>7.5421779500883954E-2</v>
      </c>
      <c r="Q3289" s="785">
        <f t="shared" si="484"/>
        <v>3.4052933444649103</v>
      </c>
      <c r="R3289" s="786">
        <f>IF(ISNUMBER(F3289),IF(LEFT(A3289,3)="Cat",VLOOKUP(A3289,'Loc Configurations Seules'!R:X,7,FALSE),VLOOKUP(G3289,'Loc Coefficients Location'!A:G,7,FALSE)),"")</f>
        <v>6.3273484033980879E-2</v>
      </c>
      <c r="S3289" s="785">
        <f t="shared" si="485"/>
        <v>2.8567978041342368</v>
      </c>
    </row>
    <row r="3290" spans="1:19" s="5" customFormat="1" ht="15.75" thickBot="1" x14ac:dyDescent="0.3">
      <c r="A3290" s="190"/>
      <c r="B3290" s="181" t="s">
        <v>10523</v>
      </c>
      <c r="C3290" s="43" t="s">
        <v>3466</v>
      </c>
      <c r="D3290" s="191"/>
      <c r="E3290" s="192"/>
      <c r="F3290" s="95">
        <v>45.15</v>
      </c>
      <c r="G3290" s="791" t="s">
        <v>9601</v>
      </c>
      <c r="H3290" s="781">
        <f t="shared" si="481"/>
        <v>11.92</v>
      </c>
      <c r="I3290" s="782">
        <f t="shared" si="481"/>
        <v>6.04</v>
      </c>
      <c r="J3290" s="782">
        <f t="shared" si="481"/>
        <v>4.12</v>
      </c>
      <c r="K3290" s="783">
        <f t="shared" si="481"/>
        <v>3.17</v>
      </c>
      <c r="L3290" s="784">
        <f>IF(ISNUMBER(F3290),IF(LEFT(A3290,3)="Cat",VLOOKUP(A3290,'Loc Configurations Seules'!R:U,4,FALSE),VLOOKUP(G3290,'Loc Coefficients Location'!A:D,4,FALSE)),"")</f>
        <v>0.18651532340555149</v>
      </c>
      <c r="M3290" s="785">
        <f t="shared" si="482"/>
        <v>8.4211668517606491</v>
      </c>
      <c r="N3290" s="786">
        <f>IF(ISNUMBER(F3290),IF(LEFT(A3290,3)="Cat",VLOOKUP(A3290,'Loc Configurations Seules'!R:V,5,FALSE),VLOOKUP(G3290,'Loc Coefficients Location'!A:E,5,FALSE)),"")</f>
        <v>9.9038652897397772E-2</v>
      </c>
      <c r="O3290" s="785">
        <f t="shared" si="483"/>
        <v>4.471595178317509</v>
      </c>
      <c r="P3290" s="786">
        <f>IF(ISNUMBER(F3290),IF(LEFT(A3290,3)="Cat",VLOOKUP(A3290,'Loc Configurations Seules'!R:W,6,FALSE),VLOOKUP(G3290,'Loc Coefficients Location'!A:F,6,FALSE)),"")</f>
        <v>7.5421779500883954E-2</v>
      </c>
      <c r="Q3290" s="785">
        <f t="shared" si="484"/>
        <v>3.4052933444649103</v>
      </c>
      <c r="R3290" s="786">
        <f>IF(ISNUMBER(F3290),IF(LEFT(A3290,3)="Cat",VLOOKUP(A3290,'Loc Configurations Seules'!R:X,7,FALSE),VLOOKUP(G3290,'Loc Coefficients Location'!A:G,7,FALSE)),"")</f>
        <v>6.3273484033980879E-2</v>
      </c>
      <c r="S3290" s="785">
        <f t="shared" si="485"/>
        <v>2.8567978041342368</v>
      </c>
    </row>
    <row r="3291" spans="1:19" s="5" customFormat="1" ht="15.75" thickBot="1" x14ac:dyDescent="0.3">
      <c r="A3291" s="190"/>
      <c r="B3291" s="181" t="s">
        <v>10524</v>
      </c>
      <c r="C3291" s="43" t="s">
        <v>3467</v>
      </c>
      <c r="D3291" s="191"/>
      <c r="E3291" s="192"/>
      <c r="F3291" s="95">
        <v>45.15</v>
      </c>
      <c r="G3291" s="791" t="s">
        <v>9601</v>
      </c>
      <c r="H3291" s="781">
        <f t="shared" si="481"/>
        <v>11.92</v>
      </c>
      <c r="I3291" s="782">
        <f t="shared" si="481"/>
        <v>6.04</v>
      </c>
      <c r="J3291" s="782">
        <f t="shared" si="481"/>
        <v>4.12</v>
      </c>
      <c r="K3291" s="783">
        <f t="shared" si="481"/>
        <v>3.17</v>
      </c>
      <c r="L3291" s="784">
        <f>IF(ISNUMBER(F3291),IF(LEFT(A3291,3)="Cat",VLOOKUP(A3291,'Loc Configurations Seules'!R:U,4,FALSE),VLOOKUP(G3291,'Loc Coefficients Location'!A:D,4,FALSE)),"")</f>
        <v>0.18651532340555149</v>
      </c>
      <c r="M3291" s="785">
        <f t="shared" si="482"/>
        <v>8.4211668517606491</v>
      </c>
      <c r="N3291" s="786">
        <f>IF(ISNUMBER(F3291),IF(LEFT(A3291,3)="Cat",VLOOKUP(A3291,'Loc Configurations Seules'!R:V,5,FALSE),VLOOKUP(G3291,'Loc Coefficients Location'!A:E,5,FALSE)),"")</f>
        <v>9.9038652897397772E-2</v>
      </c>
      <c r="O3291" s="785">
        <f t="shared" si="483"/>
        <v>4.471595178317509</v>
      </c>
      <c r="P3291" s="786">
        <f>IF(ISNUMBER(F3291),IF(LEFT(A3291,3)="Cat",VLOOKUP(A3291,'Loc Configurations Seules'!R:W,6,FALSE),VLOOKUP(G3291,'Loc Coefficients Location'!A:F,6,FALSE)),"")</f>
        <v>7.5421779500883954E-2</v>
      </c>
      <c r="Q3291" s="785">
        <f t="shared" si="484"/>
        <v>3.4052933444649103</v>
      </c>
      <c r="R3291" s="786">
        <f>IF(ISNUMBER(F3291),IF(LEFT(A3291,3)="Cat",VLOOKUP(A3291,'Loc Configurations Seules'!R:X,7,FALSE),VLOOKUP(G3291,'Loc Coefficients Location'!A:G,7,FALSE)),"")</f>
        <v>6.3273484033980879E-2</v>
      </c>
      <c r="S3291" s="785">
        <f t="shared" si="485"/>
        <v>2.8567978041342368</v>
      </c>
    </row>
    <row r="3292" spans="1:19" s="5" customFormat="1" ht="15.75" thickBot="1" x14ac:dyDescent="0.3">
      <c r="A3292" s="190"/>
      <c r="B3292" s="181" t="s">
        <v>10525</v>
      </c>
      <c r="C3292" s="43" t="s">
        <v>3468</v>
      </c>
      <c r="D3292" s="191"/>
      <c r="E3292" s="192"/>
      <c r="F3292" s="95">
        <v>45.15</v>
      </c>
      <c r="G3292" s="791" t="s">
        <v>9601</v>
      </c>
      <c r="H3292" s="781">
        <f t="shared" si="481"/>
        <v>11.92</v>
      </c>
      <c r="I3292" s="782">
        <f t="shared" si="481"/>
        <v>6.04</v>
      </c>
      <c r="J3292" s="782">
        <f t="shared" si="481"/>
        <v>4.12</v>
      </c>
      <c r="K3292" s="783">
        <f t="shared" si="481"/>
        <v>3.17</v>
      </c>
      <c r="L3292" s="784">
        <f>IF(ISNUMBER(F3292),IF(LEFT(A3292,3)="Cat",VLOOKUP(A3292,'Loc Configurations Seules'!R:U,4,FALSE),VLOOKUP(G3292,'Loc Coefficients Location'!A:D,4,FALSE)),"")</f>
        <v>0.18651532340555149</v>
      </c>
      <c r="M3292" s="785">
        <f t="shared" si="482"/>
        <v>8.4211668517606491</v>
      </c>
      <c r="N3292" s="786">
        <f>IF(ISNUMBER(F3292),IF(LEFT(A3292,3)="Cat",VLOOKUP(A3292,'Loc Configurations Seules'!R:V,5,FALSE),VLOOKUP(G3292,'Loc Coefficients Location'!A:E,5,FALSE)),"")</f>
        <v>9.9038652897397772E-2</v>
      </c>
      <c r="O3292" s="785">
        <f t="shared" si="483"/>
        <v>4.471595178317509</v>
      </c>
      <c r="P3292" s="786">
        <f>IF(ISNUMBER(F3292),IF(LEFT(A3292,3)="Cat",VLOOKUP(A3292,'Loc Configurations Seules'!R:W,6,FALSE),VLOOKUP(G3292,'Loc Coefficients Location'!A:F,6,FALSE)),"")</f>
        <v>7.5421779500883954E-2</v>
      </c>
      <c r="Q3292" s="785">
        <f t="shared" si="484"/>
        <v>3.4052933444649103</v>
      </c>
      <c r="R3292" s="786">
        <f>IF(ISNUMBER(F3292),IF(LEFT(A3292,3)="Cat",VLOOKUP(A3292,'Loc Configurations Seules'!R:X,7,FALSE),VLOOKUP(G3292,'Loc Coefficients Location'!A:G,7,FALSE)),"")</f>
        <v>6.3273484033980879E-2</v>
      </c>
      <c r="S3292" s="785">
        <f t="shared" si="485"/>
        <v>2.8567978041342368</v>
      </c>
    </row>
    <row r="3293" spans="1:19" s="5" customFormat="1" ht="15.75" thickBot="1" x14ac:dyDescent="0.3">
      <c r="A3293" s="205"/>
      <c r="B3293" s="194" t="s">
        <v>10526</v>
      </c>
      <c r="C3293" s="50" t="s">
        <v>3469</v>
      </c>
      <c r="D3293" s="184"/>
      <c r="E3293" s="185"/>
      <c r="F3293" s="95">
        <v>45.15</v>
      </c>
      <c r="G3293" s="791" t="s">
        <v>9601</v>
      </c>
      <c r="H3293" s="781">
        <f t="shared" si="481"/>
        <v>11.92</v>
      </c>
      <c r="I3293" s="782">
        <f t="shared" si="481"/>
        <v>6.04</v>
      </c>
      <c r="J3293" s="782">
        <f t="shared" si="481"/>
        <v>4.12</v>
      </c>
      <c r="K3293" s="783">
        <f t="shared" si="481"/>
        <v>3.17</v>
      </c>
      <c r="L3293" s="784">
        <f>IF(ISNUMBER(F3293),IF(LEFT(A3293,3)="Cat",VLOOKUP(A3293,'Loc Configurations Seules'!R:U,4,FALSE),VLOOKUP(G3293,'Loc Coefficients Location'!A:D,4,FALSE)),"")</f>
        <v>0.18651532340555149</v>
      </c>
      <c r="M3293" s="785">
        <f t="shared" si="482"/>
        <v>8.4211668517606491</v>
      </c>
      <c r="N3293" s="786">
        <f>IF(ISNUMBER(F3293),IF(LEFT(A3293,3)="Cat",VLOOKUP(A3293,'Loc Configurations Seules'!R:V,5,FALSE),VLOOKUP(G3293,'Loc Coefficients Location'!A:E,5,FALSE)),"")</f>
        <v>9.9038652897397772E-2</v>
      </c>
      <c r="O3293" s="785">
        <f t="shared" si="483"/>
        <v>4.471595178317509</v>
      </c>
      <c r="P3293" s="786">
        <f>IF(ISNUMBER(F3293),IF(LEFT(A3293,3)="Cat",VLOOKUP(A3293,'Loc Configurations Seules'!R:W,6,FALSE),VLOOKUP(G3293,'Loc Coefficients Location'!A:F,6,FALSE)),"")</f>
        <v>7.5421779500883954E-2</v>
      </c>
      <c r="Q3293" s="785">
        <f t="shared" si="484"/>
        <v>3.4052933444649103</v>
      </c>
      <c r="R3293" s="786">
        <f>IF(ISNUMBER(F3293),IF(LEFT(A3293,3)="Cat",VLOOKUP(A3293,'Loc Configurations Seules'!R:X,7,FALSE),VLOOKUP(G3293,'Loc Coefficients Location'!A:G,7,FALSE)),"")</f>
        <v>6.3273484033980879E-2</v>
      </c>
      <c r="S3293" s="785">
        <f t="shared" si="485"/>
        <v>2.8567978041342368</v>
      </c>
    </row>
    <row r="3294" spans="1:19" s="5" customFormat="1" ht="15.75" thickBot="1" x14ac:dyDescent="0.3">
      <c r="A3294" s="199" t="s">
        <v>3470</v>
      </c>
      <c r="B3294" s="195" t="s">
        <v>10527</v>
      </c>
      <c r="C3294" s="94" t="s">
        <v>3471</v>
      </c>
      <c r="D3294" s="232"/>
      <c r="E3294" s="233"/>
      <c r="F3294" s="95">
        <v>55.65</v>
      </c>
      <c r="G3294" s="791" t="s">
        <v>9601</v>
      </c>
      <c r="H3294" s="781">
        <f t="shared" si="481"/>
        <v>14.69</v>
      </c>
      <c r="I3294" s="782">
        <f t="shared" si="481"/>
        <v>7.45</v>
      </c>
      <c r="J3294" s="782">
        <f t="shared" si="481"/>
        <v>5.08</v>
      </c>
      <c r="K3294" s="783">
        <f t="shared" si="481"/>
        <v>3.91</v>
      </c>
      <c r="L3294" s="784">
        <f>IF(ISNUMBER(F3294),IF(LEFT(A3294,3)="Cat",VLOOKUP(A3294,'Loc Configurations Seules'!R:U,4,FALSE),VLOOKUP(G3294,'Loc Coefficients Location'!A:D,4,FALSE)),"")</f>
        <v>0.18651532340555149</v>
      </c>
      <c r="M3294" s="785">
        <f t="shared" si="482"/>
        <v>10.37957774751894</v>
      </c>
      <c r="N3294" s="786">
        <f>IF(ISNUMBER(F3294),IF(LEFT(A3294,3)="Cat",VLOOKUP(A3294,'Loc Configurations Seules'!R:V,5,FALSE),VLOOKUP(G3294,'Loc Coefficients Location'!A:E,5,FALSE)),"")</f>
        <v>9.9038652897397772E-2</v>
      </c>
      <c r="O3294" s="785">
        <f t="shared" si="483"/>
        <v>5.5115010337401857</v>
      </c>
      <c r="P3294" s="786">
        <f>IF(ISNUMBER(F3294),IF(LEFT(A3294,3)="Cat",VLOOKUP(A3294,'Loc Configurations Seules'!R:W,6,FALSE),VLOOKUP(G3294,'Loc Coefficients Location'!A:F,6,FALSE)),"")</f>
        <v>7.5421779500883954E-2</v>
      </c>
      <c r="Q3294" s="785">
        <f t="shared" si="484"/>
        <v>4.197222029224192</v>
      </c>
      <c r="R3294" s="786">
        <f>IF(ISNUMBER(F3294),IF(LEFT(A3294,3)="Cat",VLOOKUP(A3294,'Loc Configurations Seules'!R:X,7,FALSE),VLOOKUP(G3294,'Loc Coefficients Location'!A:G,7,FALSE)),"")</f>
        <v>6.3273484033980879E-2</v>
      </c>
      <c r="S3294" s="785">
        <f t="shared" si="485"/>
        <v>3.5211693864910356</v>
      </c>
    </row>
    <row r="3295" spans="1:19" s="5" customFormat="1" ht="15.75" thickBot="1" x14ac:dyDescent="0.3">
      <c r="A3295" s="190"/>
      <c r="B3295" s="196" t="s">
        <v>10528</v>
      </c>
      <c r="C3295" s="43" t="s">
        <v>3472</v>
      </c>
      <c r="D3295" s="191"/>
      <c r="E3295" s="192"/>
      <c r="F3295" s="95">
        <v>55.65</v>
      </c>
      <c r="G3295" s="791" t="s">
        <v>9601</v>
      </c>
      <c r="H3295" s="781">
        <f t="shared" si="481"/>
        <v>14.69</v>
      </c>
      <c r="I3295" s="782">
        <f t="shared" si="481"/>
        <v>7.45</v>
      </c>
      <c r="J3295" s="782">
        <f t="shared" si="481"/>
        <v>5.08</v>
      </c>
      <c r="K3295" s="783">
        <f t="shared" si="481"/>
        <v>3.91</v>
      </c>
      <c r="L3295" s="784">
        <f>IF(ISNUMBER(F3295),IF(LEFT(A3295,3)="Cat",VLOOKUP(A3295,'Loc Configurations Seules'!R:U,4,FALSE),VLOOKUP(G3295,'Loc Coefficients Location'!A:D,4,FALSE)),"")</f>
        <v>0.18651532340555149</v>
      </c>
      <c r="M3295" s="785">
        <f t="shared" si="482"/>
        <v>10.37957774751894</v>
      </c>
      <c r="N3295" s="786">
        <f>IF(ISNUMBER(F3295),IF(LEFT(A3295,3)="Cat",VLOOKUP(A3295,'Loc Configurations Seules'!R:V,5,FALSE),VLOOKUP(G3295,'Loc Coefficients Location'!A:E,5,FALSE)),"")</f>
        <v>9.9038652897397772E-2</v>
      </c>
      <c r="O3295" s="785">
        <f t="shared" si="483"/>
        <v>5.5115010337401857</v>
      </c>
      <c r="P3295" s="786">
        <f>IF(ISNUMBER(F3295),IF(LEFT(A3295,3)="Cat",VLOOKUP(A3295,'Loc Configurations Seules'!R:W,6,FALSE),VLOOKUP(G3295,'Loc Coefficients Location'!A:F,6,FALSE)),"")</f>
        <v>7.5421779500883954E-2</v>
      </c>
      <c r="Q3295" s="785">
        <f t="shared" si="484"/>
        <v>4.197222029224192</v>
      </c>
      <c r="R3295" s="786">
        <f>IF(ISNUMBER(F3295),IF(LEFT(A3295,3)="Cat",VLOOKUP(A3295,'Loc Configurations Seules'!R:X,7,FALSE),VLOOKUP(G3295,'Loc Coefficients Location'!A:G,7,FALSE)),"")</f>
        <v>6.3273484033980879E-2</v>
      </c>
      <c r="S3295" s="785">
        <f t="shared" si="485"/>
        <v>3.5211693864910356</v>
      </c>
    </row>
    <row r="3296" spans="1:19" s="5" customFormat="1" ht="15.75" thickBot="1" x14ac:dyDescent="0.3">
      <c r="A3296" s="190"/>
      <c r="B3296" s="196" t="s">
        <v>10529</v>
      </c>
      <c r="C3296" s="43" t="s">
        <v>3473</v>
      </c>
      <c r="D3296" s="191"/>
      <c r="E3296" s="192"/>
      <c r="F3296" s="95">
        <v>55.65</v>
      </c>
      <c r="G3296" s="791" t="s">
        <v>9601</v>
      </c>
      <c r="H3296" s="781">
        <f t="shared" si="481"/>
        <v>14.69</v>
      </c>
      <c r="I3296" s="782">
        <f t="shared" si="481"/>
        <v>7.45</v>
      </c>
      <c r="J3296" s="782">
        <f t="shared" si="481"/>
        <v>5.08</v>
      </c>
      <c r="K3296" s="783">
        <f t="shared" si="481"/>
        <v>3.91</v>
      </c>
      <c r="L3296" s="784">
        <f>IF(ISNUMBER(F3296),IF(LEFT(A3296,3)="Cat",VLOOKUP(A3296,'Loc Configurations Seules'!R:U,4,FALSE),VLOOKUP(G3296,'Loc Coefficients Location'!A:D,4,FALSE)),"")</f>
        <v>0.18651532340555149</v>
      </c>
      <c r="M3296" s="785">
        <f t="shared" si="482"/>
        <v>10.37957774751894</v>
      </c>
      <c r="N3296" s="786">
        <f>IF(ISNUMBER(F3296),IF(LEFT(A3296,3)="Cat",VLOOKUP(A3296,'Loc Configurations Seules'!R:V,5,FALSE),VLOOKUP(G3296,'Loc Coefficients Location'!A:E,5,FALSE)),"")</f>
        <v>9.9038652897397772E-2</v>
      </c>
      <c r="O3296" s="785">
        <f t="shared" si="483"/>
        <v>5.5115010337401857</v>
      </c>
      <c r="P3296" s="786">
        <f>IF(ISNUMBER(F3296),IF(LEFT(A3296,3)="Cat",VLOOKUP(A3296,'Loc Configurations Seules'!R:W,6,FALSE),VLOOKUP(G3296,'Loc Coefficients Location'!A:F,6,FALSE)),"")</f>
        <v>7.5421779500883954E-2</v>
      </c>
      <c r="Q3296" s="785">
        <f t="shared" si="484"/>
        <v>4.197222029224192</v>
      </c>
      <c r="R3296" s="786">
        <f>IF(ISNUMBER(F3296),IF(LEFT(A3296,3)="Cat",VLOOKUP(A3296,'Loc Configurations Seules'!R:X,7,FALSE),VLOOKUP(G3296,'Loc Coefficients Location'!A:G,7,FALSE)),"")</f>
        <v>6.3273484033980879E-2</v>
      </c>
      <c r="S3296" s="785">
        <f t="shared" si="485"/>
        <v>3.5211693864910356</v>
      </c>
    </row>
    <row r="3297" spans="1:19" s="5" customFormat="1" ht="15.75" thickBot="1" x14ac:dyDescent="0.3">
      <c r="A3297" s="205"/>
      <c r="B3297" s="194" t="s">
        <v>10530</v>
      </c>
      <c r="C3297" s="50" t="s">
        <v>3474</v>
      </c>
      <c r="D3297" s="184"/>
      <c r="E3297" s="185"/>
      <c r="F3297" s="95">
        <v>55.65</v>
      </c>
      <c r="G3297" s="791" t="s">
        <v>9601</v>
      </c>
      <c r="H3297" s="781">
        <f t="shared" si="481"/>
        <v>14.69</v>
      </c>
      <c r="I3297" s="782">
        <f t="shared" si="481"/>
        <v>7.45</v>
      </c>
      <c r="J3297" s="782">
        <f t="shared" si="481"/>
        <v>5.08</v>
      </c>
      <c r="K3297" s="783">
        <f t="shared" si="481"/>
        <v>3.91</v>
      </c>
      <c r="L3297" s="784">
        <f>IF(ISNUMBER(F3297),IF(LEFT(A3297,3)="Cat",VLOOKUP(A3297,'Loc Configurations Seules'!R:U,4,FALSE),VLOOKUP(G3297,'Loc Coefficients Location'!A:D,4,FALSE)),"")</f>
        <v>0.18651532340555149</v>
      </c>
      <c r="M3297" s="785">
        <f t="shared" si="482"/>
        <v>10.37957774751894</v>
      </c>
      <c r="N3297" s="786">
        <f>IF(ISNUMBER(F3297),IF(LEFT(A3297,3)="Cat",VLOOKUP(A3297,'Loc Configurations Seules'!R:V,5,FALSE),VLOOKUP(G3297,'Loc Coefficients Location'!A:E,5,FALSE)),"")</f>
        <v>9.9038652897397772E-2</v>
      </c>
      <c r="O3297" s="785">
        <f t="shared" si="483"/>
        <v>5.5115010337401857</v>
      </c>
      <c r="P3297" s="786">
        <f>IF(ISNUMBER(F3297),IF(LEFT(A3297,3)="Cat",VLOOKUP(A3297,'Loc Configurations Seules'!R:W,6,FALSE),VLOOKUP(G3297,'Loc Coefficients Location'!A:F,6,FALSE)),"")</f>
        <v>7.5421779500883954E-2</v>
      </c>
      <c r="Q3297" s="785">
        <f t="shared" si="484"/>
        <v>4.197222029224192</v>
      </c>
      <c r="R3297" s="786">
        <f>IF(ISNUMBER(F3297),IF(LEFT(A3297,3)="Cat",VLOOKUP(A3297,'Loc Configurations Seules'!R:X,7,FALSE),VLOOKUP(G3297,'Loc Coefficients Location'!A:G,7,FALSE)),"")</f>
        <v>6.3273484033980879E-2</v>
      </c>
      <c r="S3297" s="785">
        <f t="shared" si="485"/>
        <v>3.5211693864910356</v>
      </c>
    </row>
    <row r="3298" spans="1:19" s="5" customFormat="1" ht="15.75" thickBot="1" x14ac:dyDescent="0.3">
      <c r="A3298" s="190"/>
      <c r="B3298" s="181" t="s">
        <v>10531</v>
      </c>
      <c r="C3298" s="43" t="s">
        <v>9325</v>
      </c>
      <c r="D3298" s="191"/>
      <c r="E3298" s="192"/>
      <c r="F3298" s="46">
        <v>55.65</v>
      </c>
      <c r="G3298" s="791" t="s">
        <v>9601</v>
      </c>
      <c r="H3298" s="781">
        <f t="shared" si="481"/>
        <v>14.69</v>
      </c>
      <c r="I3298" s="782">
        <f t="shared" si="481"/>
        <v>7.45</v>
      </c>
      <c r="J3298" s="782">
        <f t="shared" si="481"/>
        <v>5.08</v>
      </c>
      <c r="K3298" s="783">
        <f t="shared" si="481"/>
        <v>3.91</v>
      </c>
      <c r="L3298" s="784">
        <f>IF(ISNUMBER(F3298),IF(LEFT(A3298,3)="Cat",VLOOKUP(A3298,'Loc Configurations Seules'!R:U,4,FALSE),VLOOKUP(G3298,'Loc Coefficients Location'!A:D,4,FALSE)),"")</f>
        <v>0.18651532340555149</v>
      </c>
      <c r="M3298" s="785">
        <f t="shared" si="482"/>
        <v>10.37957774751894</v>
      </c>
      <c r="N3298" s="786">
        <f>IF(ISNUMBER(F3298),IF(LEFT(A3298,3)="Cat",VLOOKUP(A3298,'Loc Configurations Seules'!R:V,5,FALSE),VLOOKUP(G3298,'Loc Coefficients Location'!A:E,5,FALSE)),"")</f>
        <v>9.9038652897397772E-2</v>
      </c>
      <c r="O3298" s="785">
        <f t="shared" si="483"/>
        <v>5.5115010337401857</v>
      </c>
      <c r="P3298" s="786">
        <f>IF(ISNUMBER(F3298),IF(LEFT(A3298,3)="Cat",VLOOKUP(A3298,'Loc Configurations Seules'!R:W,6,FALSE),VLOOKUP(G3298,'Loc Coefficients Location'!A:F,6,FALSE)),"")</f>
        <v>7.5421779500883954E-2</v>
      </c>
      <c r="Q3298" s="785">
        <f t="shared" si="484"/>
        <v>4.197222029224192</v>
      </c>
      <c r="R3298" s="786">
        <f>IF(ISNUMBER(F3298),IF(LEFT(A3298,3)="Cat",VLOOKUP(A3298,'Loc Configurations Seules'!R:X,7,FALSE),VLOOKUP(G3298,'Loc Coefficients Location'!A:G,7,FALSE)),"")</f>
        <v>6.3273484033980879E-2</v>
      </c>
      <c r="S3298" s="785">
        <f t="shared" si="485"/>
        <v>3.5211693864910356</v>
      </c>
    </row>
    <row r="3299" spans="1:19" s="5" customFormat="1" ht="15.75" thickBot="1" x14ac:dyDescent="0.3">
      <c r="A3299" s="199" t="s">
        <v>3475</v>
      </c>
      <c r="B3299" s="467" t="s">
        <v>3476</v>
      </c>
      <c r="C3299" s="94" t="s">
        <v>3477</v>
      </c>
      <c r="D3299" s="60"/>
      <c r="E3299" s="219"/>
      <c r="F3299" s="95">
        <v>36.75</v>
      </c>
      <c r="G3299" s="791" t="s">
        <v>9601</v>
      </c>
      <c r="H3299" s="781">
        <f t="shared" si="481"/>
        <v>9.6999999999999993</v>
      </c>
      <c r="I3299" s="782">
        <f t="shared" si="481"/>
        <v>4.92</v>
      </c>
      <c r="J3299" s="782">
        <f t="shared" si="481"/>
        <v>3.36</v>
      </c>
      <c r="K3299" s="783">
        <f t="shared" si="481"/>
        <v>2.58</v>
      </c>
      <c r="L3299" s="784">
        <f>IF(ISNUMBER(F3299),IF(LEFT(A3299,3)="Cat",VLOOKUP(A3299,'Loc Configurations Seules'!R:U,4,FALSE),VLOOKUP(G3299,'Loc Coefficients Location'!A:D,4,FALSE)),"")</f>
        <v>0.18651532340555149</v>
      </c>
      <c r="M3299" s="785">
        <f t="shared" si="482"/>
        <v>6.8544381351540169</v>
      </c>
      <c r="N3299" s="786">
        <f>IF(ISNUMBER(F3299),IF(LEFT(A3299,3)="Cat",VLOOKUP(A3299,'Loc Configurations Seules'!R:V,5,FALSE),VLOOKUP(G3299,'Loc Coefficients Location'!A:E,5,FALSE)),"")</f>
        <v>9.9038652897397772E-2</v>
      </c>
      <c r="O3299" s="785">
        <f t="shared" si="483"/>
        <v>3.6396704939793683</v>
      </c>
      <c r="P3299" s="786">
        <f>IF(ISNUMBER(F3299),IF(LEFT(A3299,3)="Cat",VLOOKUP(A3299,'Loc Configurations Seules'!R:W,6,FALSE),VLOOKUP(G3299,'Loc Coefficients Location'!A:F,6,FALSE)),"")</f>
        <v>7.5421779500883954E-2</v>
      </c>
      <c r="Q3299" s="785">
        <f t="shared" si="484"/>
        <v>2.7717503966574855</v>
      </c>
      <c r="R3299" s="786">
        <f>IF(ISNUMBER(F3299),IF(LEFT(A3299,3)="Cat",VLOOKUP(A3299,'Loc Configurations Seules'!R:X,7,FALSE),VLOOKUP(G3299,'Loc Coefficients Location'!A:G,7,FALSE)),"")</f>
        <v>6.3273484033980879E-2</v>
      </c>
      <c r="S3299" s="785">
        <f t="shared" si="485"/>
        <v>2.3253005382487975</v>
      </c>
    </row>
    <row r="3300" spans="1:19" s="5" customFormat="1" ht="15.75" thickBot="1" x14ac:dyDescent="0.3">
      <c r="A3300" s="205"/>
      <c r="B3300" s="200"/>
      <c r="C3300" s="50" t="s">
        <v>3478</v>
      </c>
      <c r="D3300" s="51"/>
      <c r="E3300" s="295"/>
      <c r="F3300" s="95">
        <v>36.75</v>
      </c>
      <c r="G3300" s="791" t="s">
        <v>9601</v>
      </c>
      <c r="H3300" s="781">
        <f t="shared" si="481"/>
        <v>9.6999999999999993</v>
      </c>
      <c r="I3300" s="782">
        <f t="shared" si="481"/>
        <v>4.92</v>
      </c>
      <c r="J3300" s="782">
        <f t="shared" si="481"/>
        <v>3.36</v>
      </c>
      <c r="K3300" s="783">
        <f t="shared" si="481"/>
        <v>2.58</v>
      </c>
      <c r="L3300" s="784">
        <f>IF(ISNUMBER(F3300),IF(LEFT(A3300,3)="Cat",VLOOKUP(A3300,'Loc Configurations Seules'!R:U,4,FALSE),VLOOKUP(G3300,'Loc Coefficients Location'!A:D,4,FALSE)),"")</f>
        <v>0.18651532340555149</v>
      </c>
      <c r="M3300" s="785">
        <f t="shared" si="482"/>
        <v>6.8544381351540169</v>
      </c>
      <c r="N3300" s="786">
        <f>IF(ISNUMBER(F3300),IF(LEFT(A3300,3)="Cat",VLOOKUP(A3300,'Loc Configurations Seules'!R:V,5,FALSE),VLOOKUP(G3300,'Loc Coefficients Location'!A:E,5,FALSE)),"")</f>
        <v>9.9038652897397772E-2</v>
      </c>
      <c r="O3300" s="785">
        <f t="shared" si="483"/>
        <v>3.6396704939793683</v>
      </c>
      <c r="P3300" s="786">
        <f>IF(ISNUMBER(F3300),IF(LEFT(A3300,3)="Cat",VLOOKUP(A3300,'Loc Configurations Seules'!R:W,6,FALSE),VLOOKUP(G3300,'Loc Coefficients Location'!A:F,6,FALSE)),"")</f>
        <v>7.5421779500883954E-2</v>
      </c>
      <c r="Q3300" s="785">
        <f t="shared" si="484"/>
        <v>2.7717503966574855</v>
      </c>
      <c r="R3300" s="786">
        <f>IF(ISNUMBER(F3300),IF(LEFT(A3300,3)="Cat",VLOOKUP(A3300,'Loc Configurations Seules'!R:X,7,FALSE),VLOOKUP(G3300,'Loc Coefficients Location'!A:G,7,FALSE)),"")</f>
        <v>6.3273484033980879E-2</v>
      </c>
      <c r="S3300" s="785">
        <f t="shared" si="485"/>
        <v>2.3253005382487975</v>
      </c>
    </row>
    <row r="3301" spans="1:19" s="5" customFormat="1" ht="15.75" thickBot="1" x14ac:dyDescent="0.3">
      <c r="A3301" s="190"/>
      <c r="B3301" s="181" t="s">
        <v>10532</v>
      </c>
      <c r="C3301" s="43" t="s">
        <v>9326</v>
      </c>
      <c r="D3301" s="191"/>
      <c r="E3301" s="192"/>
      <c r="F3301" s="46">
        <v>36.75</v>
      </c>
      <c r="G3301" s="791" t="s">
        <v>9601</v>
      </c>
      <c r="H3301" s="781">
        <f t="shared" si="481"/>
        <v>9.6999999999999993</v>
      </c>
      <c r="I3301" s="782">
        <f t="shared" si="481"/>
        <v>4.92</v>
      </c>
      <c r="J3301" s="782">
        <f t="shared" si="481"/>
        <v>3.36</v>
      </c>
      <c r="K3301" s="783">
        <f t="shared" si="481"/>
        <v>2.58</v>
      </c>
      <c r="L3301" s="784">
        <f>IF(ISNUMBER(F3301),IF(LEFT(A3301,3)="Cat",VLOOKUP(A3301,'Loc Configurations Seules'!R:U,4,FALSE),VLOOKUP(G3301,'Loc Coefficients Location'!A:D,4,FALSE)),"")</f>
        <v>0.18651532340555149</v>
      </c>
      <c r="M3301" s="785">
        <f t="shared" si="482"/>
        <v>6.8544381351540169</v>
      </c>
      <c r="N3301" s="786">
        <f>IF(ISNUMBER(F3301),IF(LEFT(A3301,3)="Cat",VLOOKUP(A3301,'Loc Configurations Seules'!R:V,5,FALSE),VLOOKUP(G3301,'Loc Coefficients Location'!A:E,5,FALSE)),"")</f>
        <v>9.9038652897397772E-2</v>
      </c>
      <c r="O3301" s="785">
        <f t="shared" si="483"/>
        <v>3.6396704939793683</v>
      </c>
      <c r="P3301" s="786">
        <f>IF(ISNUMBER(F3301),IF(LEFT(A3301,3)="Cat",VLOOKUP(A3301,'Loc Configurations Seules'!R:W,6,FALSE),VLOOKUP(G3301,'Loc Coefficients Location'!A:F,6,FALSE)),"")</f>
        <v>7.5421779500883954E-2</v>
      </c>
      <c r="Q3301" s="785">
        <f t="shared" si="484"/>
        <v>2.7717503966574855</v>
      </c>
      <c r="R3301" s="786">
        <f>IF(ISNUMBER(F3301),IF(LEFT(A3301,3)="Cat",VLOOKUP(A3301,'Loc Configurations Seules'!R:X,7,FALSE),VLOOKUP(G3301,'Loc Coefficients Location'!A:G,7,FALSE)),"")</f>
        <v>6.3273484033980879E-2</v>
      </c>
      <c r="S3301" s="785">
        <f t="shared" si="485"/>
        <v>2.3253005382487975</v>
      </c>
    </row>
    <row r="3302" spans="1:19" s="5" customFormat="1" ht="15.75" thickBot="1" x14ac:dyDescent="0.3">
      <c r="A3302" s="199" t="s">
        <v>3479</v>
      </c>
      <c r="B3302" s="242" t="s">
        <v>3480</v>
      </c>
      <c r="C3302" s="94" t="s">
        <v>3481</v>
      </c>
      <c r="D3302" s="60"/>
      <c r="E3302" s="219"/>
      <c r="F3302" s="95">
        <v>39.9</v>
      </c>
      <c r="G3302" s="791" t="s">
        <v>9601</v>
      </c>
      <c r="H3302" s="781">
        <f t="shared" si="481"/>
        <v>10.53</v>
      </c>
      <c r="I3302" s="782">
        <f t="shared" si="481"/>
        <v>5.34</v>
      </c>
      <c r="J3302" s="782">
        <f t="shared" si="481"/>
        <v>3.64</v>
      </c>
      <c r="K3302" s="783">
        <f t="shared" si="481"/>
        <v>2.8</v>
      </c>
      <c r="L3302" s="784">
        <f>IF(ISNUMBER(F3302),IF(LEFT(A3302,3)="Cat",VLOOKUP(A3302,'Loc Configurations Seules'!R:U,4,FALSE),VLOOKUP(G3302,'Loc Coefficients Location'!A:D,4,FALSE)),"")</f>
        <v>0.18651532340555149</v>
      </c>
      <c r="M3302" s="785">
        <f t="shared" si="482"/>
        <v>7.4419614038815043</v>
      </c>
      <c r="N3302" s="786">
        <f>IF(ISNUMBER(F3302),IF(LEFT(A3302,3)="Cat",VLOOKUP(A3302,'Loc Configurations Seules'!R:V,5,FALSE),VLOOKUP(G3302,'Loc Coefficients Location'!A:E,5,FALSE)),"")</f>
        <v>9.9038652897397772E-2</v>
      </c>
      <c r="O3302" s="785">
        <f t="shared" si="483"/>
        <v>3.951642250606171</v>
      </c>
      <c r="P3302" s="786">
        <f>IF(ISNUMBER(F3302),IF(LEFT(A3302,3)="Cat",VLOOKUP(A3302,'Loc Configurations Seules'!R:W,6,FALSE),VLOOKUP(G3302,'Loc Coefficients Location'!A:F,6,FALSE)),"")</f>
        <v>7.5421779500883954E-2</v>
      </c>
      <c r="Q3302" s="785">
        <f t="shared" si="484"/>
        <v>3.0093290020852694</v>
      </c>
      <c r="R3302" s="786">
        <f>IF(ISNUMBER(F3302),IF(LEFT(A3302,3)="Cat",VLOOKUP(A3302,'Loc Configurations Seules'!R:X,7,FALSE),VLOOKUP(G3302,'Loc Coefficients Location'!A:G,7,FALSE)),"")</f>
        <v>6.3273484033980879E-2</v>
      </c>
      <c r="S3302" s="785">
        <f t="shared" si="485"/>
        <v>2.5246120129558371</v>
      </c>
    </row>
    <row r="3303" spans="1:19" s="5" customFormat="1" ht="15.75" thickBot="1" x14ac:dyDescent="0.3">
      <c r="A3303" s="205"/>
      <c r="B3303" s="183" t="s">
        <v>3482</v>
      </c>
      <c r="C3303" s="50" t="s">
        <v>3483</v>
      </c>
      <c r="D3303" s="51"/>
      <c r="E3303" s="295"/>
      <c r="F3303" s="95">
        <v>39.9</v>
      </c>
      <c r="G3303" s="791" t="s">
        <v>9601</v>
      </c>
      <c r="H3303" s="781">
        <f t="shared" si="481"/>
        <v>10.53</v>
      </c>
      <c r="I3303" s="782">
        <f t="shared" si="481"/>
        <v>5.34</v>
      </c>
      <c r="J3303" s="782">
        <f t="shared" si="481"/>
        <v>3.64</v>
      </c>
      <c r="K3303" s="783">
        <f t="shared" si="481"/>
        <v>2.8</v>
      </c>
      <c r="L3303" s="784">
        <f>IF(ISNUMBER(F3303),IF(LEFT(A3303,3)="Cat",VLOOKUP(A3303,'Loc Configurations Seules'!R:U,4,FALSE),VLOOKUP(G3303,'Loc Coefficients Location'!A:D,4,FALSE)),"")</f>
        <v>0.18651532340555149</v>
      </c>
      <c r="M3303" s="785">
        <f t="shared" si="482"/>
        <v>7.4419614038815043</v>
      </c>
      <c r="N3303" s="786">
        <f>IF(ISNUMBER(F3303),IF(LEFT(A3303,3)="Cat",VLOOKUP(A3303,'Loc Configurations Seules'!R:V,5,FALSE),VLOOKUP(G3303,'Loc Coefficients Location'!A:E,5,FALSE)),"")</f>
        <v>9.9038652897397772E-2</v>
      </c>
      <c r="O3303" s="785">
        <f t="shared" si="483"/>
        <v>3.951642250606171</v>
      </c>
      <c r="P3303" s="786">
        <f>IF(ISNUMBER(F3303),IF(LEFT(A3303,3)="Cat",VLOOKUP(A3303,'Loc Configurations Seules'!R:W,6,FALSE),VLOOKUP(G3303,'Loc Coefficients Location'!A:F,6,FALSE)),"")</f>
        <v>7.5421779500883954E-2</v>
      </c>
      <c r="Q3303" s="785">
        <f t="shared" si="484"/>
        <v>3.0093290020852694</v>
      </c>
      <c r="R3303" s="786">
        <f>IF(ISNUMBER(F3303),IF(LEFT(A3303,3)="Cat",VLOOKUP(A3303,'Loc Configurations Seules'!R:X,7,FALSE),VLOOKUP(G3303,'Loc Coefficients Location'!A:G,7,FALSE)),"")</f>
        <v>6.3273484033980879E-2</v>
      </c>
      <c r="S3303" s="785">
        <f t="shared" si="485"/>
        <v>2.5246120129558371</v>
      </c>
    </row>
    <row r="3304" spans="1:19" s="5" customFormat="1" x14ac:dyDescent="0.25">
      <c r="A3304" s="190"/>
      <c r="B3304" s="181" t="s">
        <v>10533</v>
      </c>
      <c r="C3304" s="43" t="s">
        <v>9327</v>
      </c>
      <c r="D3304" s="191"/>
      <c r="E3304" s="192"/>
      <c r="F3304" s="46">
        <v>39.9</v>
      </c>
      <c r="G3304" s="791" t="s">
        <v>9601</v>
      </c>
      <c r="H3304" s="781">
        <f t="shared" si="481"/>
        <v>10.53</v>
      </c>
      <c r="I3304" s="782">
        <f t="shared" si="481"/>
        <v>5.34</v>
      </c>
      <c r="J3304" s="782">
        <f t="shared" si="481"/>
        <v>3.64</v>
      </c>
      <c r="K3304" s="783">
        <f t="shared" si="481"/>
        <v>2.8</v>
      </c>
      <c r="L3304" s="784">
        <f>IF(ISNUMBER(F3304),IF(LEFT(A3304,3)="Cat",VLOOKUP(A3304,'Loc Configurations Seules'!R:U,4,FALSE),VLOOKUP(G3304,'Loc Coefficients Location'!A:D,4,FALSE)),"")</f>
        <v>0.18651532340555149</v>
      </c>
      <c r="M3304" s="785">
        <f t="shared" si="482"/>
        <v>7.4419614038815043</v>
      </c>
      <c r="N3304" s="786">
        <f>IF(ISNUMBER(F3304),IF(LEFT(A3304,3)="Cat",VLOOKUP(A3304,'Loc Configurations Seules'!R:V,5,FALSE),VLOOKUP(G3304,'Loc Coefficients Location'!A:E,5,FALSE)),"")</f>
        <v>9.9038652897397772E-2</v>
      </c>
      <c r="O3304" s="785">
        <f t="shared" si="483"/>
        <v>3.951642250606171</v>
      </c>
      <c r="P3304" s="786">
        <f>IF(ISNUMBER(F3304),IF(LEFT(A3304,3)="Cat",VLOOKUP(A3304,'Loc Configurations Seules'!R:W,6,FALSE),VLOOKUP(G3304,'Loc Coefficients Location'!A:F,6,FALSE)),"")</f>
        <v>7.5421779500883954E-2</v>
      </c>
      <c r="Q3304" s="785">
        <f t="shared" si="484"/>
        <v>3.0093290020852694</v>
      </c>
      <c r="R3304" s="786">
        <f>IF(ISNUMBER(F3304),IF(LEFT(A3304,3)="Cat",VLOOKUP(A3304,'Loc Configurations Seules'!R:X,7,FALSE),VLOOKUP(G3304,'Loc Coefficients Location'!A:G,7,FALSE)),"")</f>
        <v>6.3273484033980879E-2</v>
      </c>
      <c r="S3304" s="785">
        <f t="shared" si="485"/>
        <v>2.5246120129558371</v>
      </c>
    </row>
    <row r="3305" spans="1:19" s="5" customFormat="1" x14ac:dyDescent="0.25">
      <c r="A3305" s="69" t="s">
        <v>7798</v>
      </c>
      <c r="B3305" s="42" t="s">
        <v>7799</v>
      </c>
      <c r="C3305" s="317" t="s">
        <v>5761</v>
      </c>
      <c r="D3305" s="44"/>
      <c r="E3305" s="47"/>
      <c r="F3305" s="10">
        <v>479</v>
      </c>
      <c r="G3305" s="791" t="s">
        <v>9601</v>
      </c>
      <c r="H3305" s="781">
        <f t="shared" si="481"/>
        <v>126.42</v>
      </c>
      <c r="I3305" s="782">
        <f t="shared" si="481"/>
        <v>64.12</v>
      </c>
      <c r="J3305" s="782">
        <f t="shared" si="481"/>
        <v>43.76</v>
      </c>
      <c r="K3305" s="783">
        <f t="shared" si="481"/>
        <v>33.65</v>
      </c>
      <c r="L3305" s="784">
        <f>IF(ISNUMBER(F3305),IF(LEFT(A3305,3)="Cat",VLOOKUP(A3305,'Loc Configurations Seules'!R:U,4,FALSE),VLOOKUP(G3305,'Loc Coefficients Location'!A:D,4,FALSE)),"")</f>
        <v>0.18651532340555149</v>
      </c>
      <c r="M3305" s="785">
        <f t="shared" si="482"/>
        <v>89.340839911259167</v>
      </c>
      <c r="N3305" s="786">
        <f>IF(ISNUMBER(F3305),IF(LEFT(A3305,3)="Cat",VLOOKUP(A3305,'Loc Configurations Seules'!R:V,5,FALSE),VLOOKUP(G3305,'Loc Coefficients Location'!A:E,5,FALSE)),"")</f>
        <v>9.9038652897397772E-2</v>
      </c>
      <c r="O3305" s="785">
        <f t="shared" si="483"/>
        <v>47.439514737853536</v>
      </c>
      <c r="P3305" s="786">
        <f>IF(ISNUMBER(F3305),IF(LEFT(A3305,3)="Cat",VLOOKUP(A3305,'Loc Configurations Seules'!R:W,6,FALSE),VLOOKUP(G3305,'Loc Coefficients Location'!A:F,6,FALSE)),"")</f>
        <v>7.5421779500883954E-2</v>
      </c>
      <c r="Q3305" s="785">
        <f t="shared" si="484"/>
        <v>36.127032380923417</v>
      </c>
      <c r="R3305" s="786">
        <f>IF(ISNUMBER(F3305),IF(LEFT(A3305,3)="Cat",VLOOKUP(A3305,'Loc Configurations Seules'!R:X,7,FALSE),VLOOKUP(G3305,'Loc Coefficients Location'!A:G,7,FALSE)),"")</f>
        <v>6.3273484033980879E-2</v>
      </c>
      <c r="S3305" s="785">
        <f t="shared" si="485"/>
        <v>30.307998852276842</v>
      </c>
    </row>
    <row r="3306" spans="1:19" s="5" customFormat="1" x14ac:dyDescent="0.25">
      <c r="A3306" s="69"/>
      <c r="B3306" s="42" t="s">
        <v>7800</v>
      </c>
      <c r="C3306" s="317" t="s">
        <v>7801</v>
      </c>
      <c r="D3306" s="44"/>
      <c r="E3306" s="47"/>
      <c r="F3306" s="10">
        <v>479</v>
      </c>
      <c r="G3306" s="791" t="s">
        <v>9601</v>
      </c>
      <c r="H3306" s="781">
        <f t="shared" si="481"/>
        <v>126.42</v>
      </c>
      <c r="I3306" s="782">
        <f t="shared" si="481"/>
        <v>64.12</v>
      </c>
      <c r="J3306" s="782">
        <f t="shared" si="481"/>
        <v>43.76</v>
      </c>
      <c r="K3306" s="783">
        <f t="shared" si="481"/>
        <v>33.65</v>
      </c>
      <c r="L3306" s="784">
        <f>IF(ISNUMBER(F3306),IF(LEFT(A3306,3)="Cat",VLOOKUP(A3306,'Loc Configurations Seules'!R:U,4,FALSE),VLOOKUP(G3306,'Loc Coefficients Location'!A:D,4,FALSE)),"")</f>
        <v>0.18651532340555149</v>
      </c>
      <c r="M3306" s="785">
        <f t="shared" si="482"/>
        <v>89.340839911259167</v>
      </c>
      <c r="N3306" s="786">
        <f>IF(ISNUMBER(F3306),IF(LEFT(A3306,3)="Cat",VLOOKUP(A3306,'Loc Configurations Seules'!R:V,5,FALSE),VLOOKUP(G3306,'Loc Coefficients Location'!A:E,5,FALSE)),"")</f>
        <v>9.9038652897397772E-2</v>
      </c>
      <c r="O3306" s="785">
        <f t="shared" si="483"/>
        <v>47.439514737853536</v>
      </c>
      <c r="P3306" s="786">
        <f>IF(ISNUMBER(F3306),IF(LEFT(A3306,3)="Cat",VLOOKUP(A3306,'Loc Configurations Seules'!R:W,6,FALSE),VLOOKUP(G3306,'Loc Coefficients Location'!A:F,6,FALSE)),"")</f>
        <v>7.5421779500883954E-2</v>
      </c>
      <c r="Q3306" s="785">
        <f t="shared" si="484"/>
        <v>36.127032380923417</v>
      </c>
      <c r="R3306" s="786">
        <f>IF(ISNUMBER(F3306),IF(LEFT(A3306,3)="Cat",VLOOKUP(A3306,'Loc Configurations Seules'!R:X,7,FALSE),VLOOKUP(G3306,'Loc Coefficients Location'!A:G,7,FALSE)),"")</f>
        <v>6.3273484033980879E-2</v>
      </c>
      <c r="S3306" s="785">
        <f t="shared" si="485"/>
        <v>30.307998852276842</v>
      </c>
    </row>
    <row r="3307" spans="1:19" s="5" customFormat="1" x14ac:dyDescent="0.25">
      <c r="A3307" s="69" t="s">
        <v>7802</v>
      </c>
      <c r="B3307" s="42" t="s">
        <v>7803</v>
      </c>
      <c r="C3307" s="317" t="s">
        <v>7804</v>
      </c>
      <c r="D3307" s="44"/>
      <c r="E3307" s="47"/>
      <c r="F3307" s="10">
        <v>324</v>
      </c>
      <c r="G3307" s="791" t="s">
        <v>9601</v>
      </c>
      <c r="H3307" s="781">
        <f t="shared" si="481"/>
        <v>85.51</v>
      </c>
      <c r="I3307" s="782">
        <f t="shared" si="481"/>
        <v>43.37</v>
      </c>
      <c r="J3307" s="782">
        <f t="shared" si="481"/>
        <v>29.6</v>
      </c>
      <c r="K3307" s="783">
        <f t="shared" si="481"/>
        <v>22.76</v>
      </c>
      <c r="L3307" s="784">
        <f>IF(ISNUMBER(F3307),IF(LEFT(A3307,3)="Cat",VLOOKUP(A3307,'Loc Configurations Seules'!R:U,4,FALSE),VLOOKUP(G3307,'Loc Coefficients Location'!A:D,4,FALSE)),"")</f>
        <v>0.18651532340555149</v>
      </c>
      <c r="M3307" s="785">
        <f t="shared" si="482"/>
        <v>60.430964783398686</v>
      </c>
      <c r="N3307" s="786">
        <f>IF(ISNUMBER(F3307),IF(LEFT(A3307,3)="Cat",VLOOKUP(A3307,'Loc Configurations Seules'!R:V,5,FALSE),VLOOKUP(G3307,'Loc Coefficients Location'!A:E,5,FALSE)),"")</f>
        <v>9.9038652897397772E-2</v>
      </c>
      <c r="O3307" s="785">
        <f t="shared" si="483"/>
        <v>32.088523538756881</v>
      </c>
      <c r="P3307" s="786">
        <f>IF(ISNUMBER(F3307),IF(LEFT(A3307,3)="Cat",VLOOKUP(A3307,'Loc Configurations Seules'!R:W,6,FALSE),VLOOKUP(G3307,'Loc Coefficients Location'!A:F,6,FALSE)),"")</f>
        <v>7.5421779500883954E-2</v>
      </c>
      <c r="Q3307" s="785">
        <f t="shared" si="484"/>
        <v>24.436656558286401</v>
      </c>
      <c r="R3307" s="786">
        <f>IF(ISNUMBER(F3307),IF(LEFT(A3307,3)="Cat",VLOOKUP(A3307,'Loc Configurations Seules'!R:X,7,FALSE),VLOOKUP(G3307,'Loc Coefficients Location'!A:G,7,FALSE)),"")</f>
        <v>6.3273484033980879E-2</v>
      </c>
      <c r="S3307" s="785">
        <f t="shared" si="485"/>
        <v>20.500608827009806</v>
      </c>
    </row>
    <row r="3308" spans="1:19" s="5" customFormat="1" x14ac:dyDescent="0.25">
      <c r="A3308" s="69"/>
      <c r="B3308" s="42" t="s">
        <v>7805</v>
      </c>
      <c r="C3308" s="317" t="s">
        <v>7806</v>
      </c>
      <c r="D3308" s="44"/>
      <c r="E3308" s="47"/>
      <c r="F3308" s="10">
        <v>324</v>
      </c>
      <c r="G3308" s="791" t="s">
        <v>9601</v>
      </c>
      <c r="H3308" s="781">
        <f t="shared" si="481"/>
        <v>85.51</v>
      </c>
      <c r="I3308" s="782">
        <f t="shared" si="481"/>
        <v>43.37</v>
      </c>
      <c r="J3308" s="782">
        <f t="shared" si="481"/>
        <v>29.6</v>
      </c>
      <c r="K3308" s="783">
        <f t="shared" si="481"/>
        <v>22.76</v>
      </c>
      <c r="L3308" s="784">
        <f>IF(ISNUMBER(F3308),IF(LEFT(A3308,3)="Cat",VLOOKUP(A3308,'Loc Configurations Seules'!R:U,4,FALSE),VLOOKUP(G3308,'Loc Coefficients Location'!A:D,4,FALSE)),"")</f>
        <v>0.18651532340555149</v>
      </c>
      <c r="M3308" s="785">
        <f t="shared" si="482"/>
        <v>60.430964783398686</v>
      </c>
      <c r="N3308" s="786">
        <f>IF(ISNUMBER(F3308),IF(LEFT(A3308,3)="Cat",VLOOKUP(A3308,'Loc Configurations Seules'!R:V,5,FALSE),VLOOKUP(G3308,'Loc Coefficients Location'!A:E,5,FALSE)),"")</f>
        <v>9.9038652897397772E-2</v>
      </c>
      <c r="O3308" s="785">
        <f t="shared" si="483"/>
        <v>32.088523538756881</v>
      </c>
      <c r="P3308" s="786">
        <f>IF(ISNUMBER(F3308),IF(LEFT(A3308,3)="Cat",VLOOKUP(A3308,'Loc Configurations Seules'!R:W,6,FALSE),VLOOKUP(G3308,'Loc Coefficients Location'!A:F,6,FALSE)),"")</f>
        <v>7.5421779500883954E-2</v>
      </c>
      <c r="Q3308" s="785">
        <f t="shared" si="484"/>
        <v>24.436656558286401</v>
      </c>
      <c r="R3308" s="786">
        <f>IF(ISNUMBER(F3308),IF(LEFT(A3308,3)="Cat",VLOOKUP(A3308,'Loc Configurations Seules'!R:X,7,FALSE),VLOOKUP(G3308,'Loc Coefficients Location'!A:G,7,FALSE)),"")</f>
        <v>6.3273484033980879E-2</v>
      </c>
      <c r="S3308" s="785">
        <f t="shared" si="485"/>
        <v>20.500608827009806</v>
      </c>
    </row>
    <row r="3309" spans="1:19" s="5" customFormat="1" x14ac:dyDescent="0.25">
      <c r="A3309" s="69"/>
      <c r="B3309" s="42" t="s">
        <v>7807</v>
      </c>
      <c r="C3309" s="317" t="s">
        <v>7808</v>
      </c>
      <c r="D3309" s="44"/>
      <c r="E3309" s="47"/>
      <c r="F3309" s="10">
        <v>324</v>
      </c>
      <c r="G3309" s="791" t="s">
        <v>9601</v>
      </c>
      <c r="H3309" s="781">
        <f t="shared" si="481"/>
        <v>85.51</v>
      </c>
      <c r="I3309" s="782">
        <f t="shared" si="481"/>
        <v>43.37</v>
      </c>
      <c r="J3309" s="782">
        <f t="shared" si="481"/>
        <v>29.6</v>
      </c>
      <c r="K3309" s="783">
        <f t="shared" si="481"/>
        <v>22.76</v>
      </c>
      <c r="L3309" s="784">
        <f>IF(ISNUMBER(F3309),IF(LEFT(A3309,3)="Cat",VLOOKUP(A3309,'Loc Configurations Seules'!R:U,4,FALSE),VLOOKUP(G3309,'Loc Coefficients Location'!A:D,4,FALSE)),"")</f>
        <v>0.18651532340555149</v>
      </c>
      <c r="M3309" s="785">
        <f t="shared" si="482"/>
        <v>60.430964783398686</v>
      </c>
      <c r="N3309" s="786">
        <f>IF(ISNUMBER(F3309),IF(LEFT(A3309,3)="Cat",VLOOKUP(A3309,'Loc Configurations Seules'!R:V,5,FALSE),VLOOKUP(G3309,'Loc Coefficients Location'!A:E,5,FALSE)),"")</f>
        <v>9.9038652897397772E-2</v>
      </c>
      <c r="O3309" s="785">
        <f t="shared" si="483"/>
        <v>32.088523538756881</v>
      </c>
      <c r="P3309" s="786">
        <f>IF(ISNUMBER(F3309),IF(LEFT(A3309,3)="Cat",VLOOKUP(A3309,'Loc Configurations Seules'!R:W,6,FALSE),VLOOKUP(G3309,'Loc Coefficients Location'!A:F,6,FALSE)),"")</f>
        <v>7.5421779500883954E-2</v>
      </c>
      <c r="Q3309" s="785">
        <f t="shared" si="484"/>
        <v>24.436656558286401</v>
      </c>
      <c r="R3309" s="786">
        <f>IF(ISNUMBER(F3309),IF(LEFT(A3309,3)="Cat",VLOOKUP(A3309,'Loc Configurations Seules'!R:X,7,FALSE),VLOOKUP(G3309,'Loc Coefficients Location'!A:G,7,FALSE)),"")</f>
        <v>6.3273484033980879E-2</v>
      </c>
      <c r="S3309" s="785">
        <f t="shared" si="485"/>
        <v>20.500608827009806</v>
      </c>
    </row>
    <row r="3310" spans="1:19" s="5" customFormat="1" x14ac:dyDescent="0.25">
      <c r="A3310" s="69" t="s">
        <v>7809</v>
      </c>
      <c r="B3310" s="42" t="s">
        <v>7810</v>
      </c>
      <c r="C3310" s="317" t="s">
        <v>7811</v>
      </c>
      <c r="D3310" s="44"/>
      <c r="E3310" s="47"/>
      <c r="F3310" s="10">
        <v>60</v>
      </c>
      <c r="G3310" s="791" t="s">
        <v>9601</v>
      </c>
      <c r="H3310" s="781">
        <f t="shared" si="481"/>
        <v>15.84</v>
      </c>
      <c r="I3310" s="782">
        <f t="shared" si="481"/>
        <v>8.0299999999999994</v>
      </c>
      <c r="J3310" s="782">
        <f t="shared" si="481"/>
        <v>5.48</v>
      </c>
      <c r="K3310" s="783">
        <f t="shared" si="481"/>
        <v>4.22</v>
      </c>
      <c r="L3310" s="784">
        <f>IF(ISNUMBER(F3310),IF(LEFT(A3310,3)="Cat",VLOOKUP(A3310,'Loc Configurations Seules'!R:U,4,FALSE),VLOOKUP(G3310,'Loc Coefficients Location'!A:D,4,FALSE)),"")</f>
        <v>0.18651532340555149</v>
      </c>
      <c r="M3310" s="785">
        <f t="shared" si="482"/>
        <v>11.190919404333089</v>
      </c>
      <c r="N3310" s="786">
        <f>IF(ISNUMBER(F3310),IF(LEFT(A3310,3)="Cat",VLOOKUP(A3310,'Loc Configurations Seules'!R:V,5,FALSE),VLOOKUP(G3310,'Loc Coefficients Location'!A:E,5,FALSE)),"")</f>
        <v>9.9038652897397772E-2</v>
      </c>
      <c r="O3310" s="785">
        <f t="shared" si="483"/>
        <v>5.9423191738438668</v>
      </c>
      <c r="P3310" s="786">
        <f>IF(ISNUMBER(F3310),IF(LEFT(A3310,3)="Cat",VLOOKUP(A3310,'Loc Configurations Seules'!R:W,6,FALSE),VLOOKUP(G3310,'Loc Coefficients Location'!A:F,6,FALSE)),"")</f>
        <v>7.5421779500883954E-2</v>
      </c>
      <c r="Q3310" s="785">
        <f t="shared" si="484"/>
        <v>4.5253067700530369</v>
      </c>
      <c r="R3310" s="786">
        <f>IF(ISNUMBER(F3310),IF(LEFT(A3310,3)="Cat",VLOOKUP(A3310,'Loc Configurations Seules'!R:X,7,FALSE),VLOOKUP(G3310,'Loc Coefficients Location'!A:G,7,FALSE)),"")</f>
        <v>6.3273484033980879E-2</v>
      </c>
      <c r="S3310" s="785">
        <f t="shared" si="485"/>
        <v>3.7964090420388525</v>
      </c>
    </row>
    <row r="3311" spans="1:19" s="5" customFormat="1" ht="15.75" thickBot="1" x14ac:dyDescent="0.3">
      <c r="A3311" s="228" t="s">
        <v>3484</v>
      </c>
      <c r="B3311" s="226"/>
      <c r="C3311" s="65"/>
      <c r="D3311" s="66"/>
      <c r="E3311" s="102"/>
      <c r="F3311" s="68" t="s">
        <v>5249</v>
      </c>
      <c r="G3311" s="791" t="s">
        <v>9527</v>
      </c>
      <c r="H3311" s="781" t="str">
        <f t="shared" si="481"/>
        <v/>
      </c>
      <c r="I3311" s="782" t="str">
        <f t="shared" si="481"/>
        <v/>
      </c>
      <c r="J3311" s="782" t="str">
        <f t="shared" si="481"/>
        <v/>
      </c>
      <c r="K3311" s="783" t="str">
        <f t="shared" si="481"/>
        <v/>
      </c>
      <c r="L3311" s="784" t="str">
        <f>IF(ISNUMBER(F3311),IF(LEFT(A3311,3)="Cat",VLOOKUP(A3311,'Loc Configurations Seules'!R:U,4,FALSE),VLOOKUP(G3311,'Loc Coefficients Location'!A:D,4,FALSE)),"")</f>
        <v/>
      </c>
      <c r="M3311" s="785" t="str">
        <f t="shared" si="482"/>
        <v/>
      </c>
      <c r="N3311" s="786" t="str">
        <f>IF(ISNUMBER(F3311),IF(LEFT(A3311,3)="Cat",VLOOKUP(A3311,'Loc Configurations Seules'!R:V,5,FALSE),VLOOKUP(G3311,'Loc Coefficients Location'!A:E,5,FALSE)),"")</f>
        <v/>
      </c>
      <c r="O3311" s="785" t="str">
        <f t="shared" si="483"/>
        <v/>
      </c>
      <c r="P3311" s="786" t="str">
        <f>IF(ISNUMBER(F3311),IF(LEFT(A3311,3)="Cat",VLOOKUP(A3311,'Loc Configurations Seules'!R:W,6,FALSE),VLOOKUP(G3311,'Loc Coefficients Location'!A:F,6,FALSE)),"")</f>
        <v/>
      </c>
      <c r="Q3311" s="785" t="str">
        <f t="shared" si="484"/>
        <v/>
      </c>
      <c r="R3311" s="786" t="str">
        <f>IF(ISNUMBER(F3311),IF(LEFT(A3311,3)="Cat",VLOOKUP(A3311,'Loc Configurations Seules'!R:X,7,FALSE),VLOOKUP(G3311,'Loc Coefficients Location'!A:G,7,FALSE)),"")</f>
        <v/>
      </c>
      <c r="S3311" s="785" t="str">
        <f t="shared" si="485"/>
        <v/>
      </c>
    </row>
    <row r="3312" spans="1:19" s="5" customFormat="1" ht="26.25" thickBot="1" x14ac:dyDescent="0.3">
      <c r="A3312" s="235" t="s">
        <v>3485</v>
      </c>
      <c r="B3312" s="236" t="s">
        <v>3486</v>
      </c>
      <c r="C3312" s="237" t="s">
        <v>3487</v>
      </c>
      <c r="D3312" s="238"/>
      <c r="E3312" s="239"/>
      <c r="F3312" s="95">
        <v>-0.01</v>
      </c>
      <c r="G3312" s="791" t="s">
        <v>9601</v>
      </c>
      <c r="H3312" s="781">
        <f t="shared" si="481"/>
        <v>0</v>
      </c>
      <c r="I3312" s="782">
        <f t="shared" si="481"/>
        <v>0</v>
      </c>
      <c r="J3312" s="782">
        <f t="shared" si="481"/>
        <v>0</v>
      </c>
      <c r="K3312" s="783">
        <f t="shared" si="481"/>
        <v>0</v>
      </c>
      <c r="L3312" s="784">
        <f>IF(ISNUMBER(F3312),IF(LEFT(A3312,3)="Cat",VLOOKUP(A3312,'Loc Configurations Seules'!R:U,4,FALSE),VLOOKUP(G3312,'Loc Coefficients Location'!A:D,4,FALSE)),"")</f>
        <v>0.18651532340555149</v>
      </c>
      <c r="M3312" s="785">
        <f t="shared" si="482"/>
        <v>-1.865153234055515E-3</v>
      </c>
      <c r="N3312" s="786">
        <f>IF(ISNUMBER(F3312),IF(LEFT(A3312,3)="Cat",VLOOKUP(A3312,'Loc Configurations Seules'!R:V,5,FALSE),VLOOKUP(G3312,'Loc Coefficients Location'!A:E,5,FALSE)),"")</f>
        <v>9.9038652897397772E-2</v>
      </c>
      <c r="O3312" s="785">
        <f t="shared" si="483"/>
        <v>-9.9038652897397769E-4</v>
      </c>
      <c r="P3312" s="786">
        <f>IF(ISNUMBER(F3312),IF(LEFT(A3312,3)="Cat",VLOOKUP(A3312,'Loc Configurations Seules'!R:W,6,FALSE),VLOOKUP(G3312,'Loc Coefficients Location'!A:F,6,FALSE)),"")</f>
        <v>7.5421779500883954E-2</v>
      </c>
      <c r="Q3312" s="785">
        <f t="shared" si="484"/>
        <v>-7.5421779500883953E-4</v>
      </c>
      <c r="R3312" s="786">
        <f>IF(ISNUMBER(F3312),IF(LEFT(A3312,3)="Cat",VLOOKUP(A3312,'Loc Configurations Seules'!R:X,7,FALSE),VLOOKUP(G3312,'Loc Coefficients Location'!A:G,7,FALSE)),"")</f>
        <v>6.3273484033980879E-2</v>
      </c>
      <c r="S3312" s="785">
        <f t="shared" si="485"/>
        <v>-6.3273484033980884E-4</v>
      </c>
    </row>
    <row r="3313" spans="1:19" s="5" customFormat="1" ht="15.75" thickBot="1" x14ac:dyDescent="0.3">
      <c r="A3313" s="235" t="s">
        <v>3488</v>
      </c>
      <c r="B3313" s="236" t="s">
        <v>3486</v>
      </c>
      <c r="C3313" s="237" t="s">
        <v>3489</v>
      </c>
      <c r="D3313" s="238"/>
      <c r="E3313" s="239"/>
      <c r="F3313" s="240" t="s">
        <v>5249</v>
      </c>
      <c r="G3313" s="791" t="s">
        <v>9601</v>
      </c>
      <c r="H3313" s="781" t="str">
        <f t="shared" si="481"/>
        <v/>
      </c>
      <c r="I3313" s="782" t="str">
        <f t="shared" si="481"/>
        <v/>
      </c>
      <c r="J3313" s="782" t="str">
        <f t="shared" si="481"/>
        <v/>
      </c>
      <c r="K3313" s="783" t="str">
        <f t="shared" si="481"/>
        <v/>
      </c>
      <c r="L3313" s="784" t="str">
        <f>IF(ISNUMBER(F3313),IF(LEFT(A3313,3)="Cat",VLOOKUP(A3313,'Loc Configurations Seules'!R:U,4,FALSE),VLOOKUP(G3313,'Loc Coefficients Location'!A:D,4,FALSE)),"")</f>
        <v/>
      </c>
      <c r="M3313" s="785" t="str">
        <f t="shared" si="482"/>
        <v/>
      </c>
      <c r="N3313" s="786" t="str">
        <f>IF(ISNUMBER(F3313),IF(LEFT(A3313,3)="Cat",VLOOKUP(A3313,'Loc Configurations Seules'!R:V,5,FALSE),VLOOKUP(G3313,'Loc Coefficients Location'!A:E,5,FALSE)),"")</f>
        <v/>
      </c>
      <c r="O3313" s="785" t="str">
        <f t="shared" si="483"/>
        <v/>
      </c>
      <c r="P3313" s="786" t="str">
        <f>IF(ISNUMBER(F3313),IF(LEFT(A3313,3)="Cat",VLOOKUP(A3313,'Loc Configurations Seules'!R:W,6,FALSE),VLOOKUP(G3313,'Loc Coefficients Location'!A:F,6,FALSE)),"")</f>
        <v/>
      </c>
      <c r="Q3313" s="785" t="str">
        <f t="shared" si="484"/>
        <v/>
      </c>
      <c r="R3313" s="786" t="str">
        <f>IF(ISNUMBER(F3313),IF(LEFT(A3313,3)="Cat",VLOOKUP(A3313,'Loc Configurations Seules'!R:X,7,FALSE),VLOOKUP(G3313,'Loc Coefficients Location'!A:G,7,FALSE)),"")</f>
        <v/>
      </c>
      <c r="S3313" s="785" t="str">
        <f t="shared" si="485"/>
        <v/>
      </c>
    </row>
    <row r="3314" spans="1:19" s="5" customFormat="1" ht="15.75" thickBot="1" x14ac:dyDescent="0.3">
      <c r="A3314" s="235" t="s">
        <v>3490</v>
      </c>
      <c r="B3314" s="236" t="s">
        <v>3491</v>
      </c>
      <c r="C3314" s="237" t="s">
        <v>3492</v>
      </c>
      <c r="D3314" s="238"/>
      <c r="E3314" s="239"/>
      <c r="F3314" s="95">
        <v>55.65</v>
      </c>
      <c r="G3314" s="791" t="s">
        <v>9601</v>
      </c>
      <c r="H3314" s="781">
        <f t="shared" si="481"/>
        <v>14.69</v>
      </c>
      <c r="I3314" s="782">
        <f t="shared" si="481"/>
        <v>7.45</v>
      </c>
      <c r="J3314" s="782">
        <f t="shared" si="481"/>
        <v>5.08</v>
      </c>
      <c r="K3314" s="783">
        <f t="shared" si="481"/>
        <v>3.91</v>
      </c>
      <c r="L3314" s="784">
        <f>IF(ISNUMBER(F3314),IF(LEFT(A3314,3)="Cat",VLOOKUP(A3314,'Loc Configurations Seules'!R:U,4,FALSE),VLOOKUP(G3314,'Loc Coefficients Location'!A:D,4,FALSE)),"")</f>
        <v>0.18651532340555149</v>
      </c>
      <c r="M3314" s="785">
        <f t="shared" si="482"/>
        <v>10.37957774751894</v>
      </c>
      <c r="N3314" s="786">
        <f>IF(ISNUMBER(F3314),IF(LEFT(A3314,3)="Cat",VLOOKUP(A3314,'Loc Configurations Seules'!R:V,5,FALSE),VLOOKUP(G3314,'Loc Coefficients Location'!A:E,5,FALSE)),"")</f>
        <v>9.9038652897397772E-2</v>
      </c>
      <c r="O3314" s="785">
        <f t="shared" si="483"/>
        <v>5.5115010337401857</v>
      </c>
      <c r="P3314" s="786">
        <f>IF(ISNUMBER(F3314),IF(LEFT(A3314,3)="Cat",VLOOKUP(A3314,'Loc Configurations Seules'!R:W,6,FALSE),VLOOKUP(G3314,'Loc Coefficients Location'!A:F,6,FALSE)),"")</f>
        <v>7.5421779500883954E-2</v>
      </c>
      <c r="Q3314" s="785">
        <f t="shared" si="484"/>
        <v>4.197222029224192</v>
      </c>
      <c r="R3314" s="786">
        <f>IF(ISNUMBER(F3314),IF(LEFT(A3314,3)="Cat",VLOOKUP(A3314,'Loc Configurations Seules'!R:X,7,FALSE),VLOOKUP(G3314,'Loc Coefficients Location'!A:G,7,FALSE)),"")</f>
        <v>6.3273484033980879E-2</v>
      </c>
      <c r="S3314" s="785">
        <f t="shared" si="485"/>
        <v>3.5211693864910356</v>
      </c>
    </row>
    <row r="3315" spans="1:19" s="5" customFormat="1" ht="15.75" thickBot="1" x14ac:dyDescent="0.3">
      <c r="A3315" s="235" t="s">
        <v>3493</v>
      </c>
      <c r="B3315" s="236" t="s">
        <v>3494</v>
      </c>
      <c r="C3315" s="237" t="s">
        <v>3495</v>
      </c>
      <c r="D3315" s="238"/>
      <c r="E3315" s="239"/>
      <c r="F3315" s="240" t="s">
        <v>5249</v>
      </c>
      <c r="G3315" s="791" t="s">
        <v>9601</v>
      </c>
      <c r="H3315" s="781" t="str">
        <f t="shared" si="481"/>
        <v/>
      </c>
      <c r="I3315" s="782" t="str">
        <f t="shared" si="481"/>
        <v/>
      </c>
      <c r="J3315" s="782" t="str">
        <f t="shared" si="481"/>
        <v/>
      </c>
      <c r="K3315" s="783" t="str">
        <f t="shared" si="481"/>
        <v/>
      </c>
      <c r="L3315" s="784" t="str">
        <f>IF(ISNUMBER(F3315),IF(LEFT(A3315,3)="Cat",VLOOKUP(A3315,'Loc Configurations Seules'!R:U,4,FALSE),VLOOKUP(G3315,'Loc Coefficients Location'!A:D,4,FALSE)),"")</f>
        <v/>
      </c>
      <c r="M3315" s="785" t="str">
        <f t="shared" si="482"/>
        <v/>
      </c>
      <c r="N3315" s="786" t="str">
        <f>IF(ISNUMBER(F3315),IF(LEFT(A3315,3)="Cat",VLOOKUP(A3315,'Loc Configurations Seules'!R:V,5,FALSE),VLOOKUP(G3315,'Loc Coefficients Location'!A:E,5,FALSE)),"")</f>
        <v/>
      </c>
      <c r="O3315" s="785" t="str">
        <f t="shared" si="483"/>
        <v/>
      </c>
      <c r="P3315" s="786" t="str">
        <f>IF(ISNUMBER(F3315),IF(LEFT(A3315,3)="Cat",VLOOKUP(A3315,'Loc Configurations Seules'!R:W,6,FALSE),VLOOKUP(G3315,'Loc Coefficients Location'!A:F,6,FALSE)),"")</f>
        <v/>
      </c>
      <c r="Q3315" s="785" t="str">
        <f t="shared" si="484"/>
        <v/>
      </c>
      <c r="R3315" s="786" t="str">
        <f>IF(ISNUMBER(F3315),IF(LEFT(A3315,3)="Cat",VLOOKUP(A3315,'Loc Configurations Seules'!R:X,7,FALSE),VLOOKUP(G3315,'Loc Coefficients Location'!A:G,7,FALSE)),"")</f>
        <v/>
      </c>
      <c r="S3315" s="785" t="str">
        <f t="shared" si="485"/>
        <v/>
      </c>
    </row>
    <row r="3316" spans="1:19" s="5" customFormat="1" x14ac:dyDescent="0.25">
      <c r="A3316" s="214" t="s">
        <v>3496</v>
      </c>
      <c r="B3316" s="241" t="s">
        <v>3497</v>
      </c>
      <c r="C3316" s="81" t="s">
        <v>3498</v>
      </c>
      <c r="D3316" s="82"/>
      <c r="E3316" s="86"/>
      <c r="F3316" s="95">
        <v>17.850000000000001</v>
      </c>
      <c r="G3316" s="791" t="s">
        <v>9601</v>
      </c>
      <c r="H3316" s="781">
        <f t="shared" si="481"/>
        <v>4.71</v>
      </c>
      <c r="I3316" s="782">
        <f t="shared" si="481"/>
        <v>2.39</v>
      </c>
      <c r="J3316" s="782">
        <f t="shared" si="481"/>
        <v>1.63</v>
      </c>
      <c r="K3316" s="783">
        <f t="shared" si="481"/>
        <v>1.25</v>
      </c>
      <c r="L3316" s="784">
        <f>IF(ISNUMBER(F3316),IF(LEFT(A3316,3)="Cat",VLOOKUP(A3316,'Loc Configurations Seules'!R:U,4,FALSE),VLOOKUP(G3316,'Loc Coefficients Location'!A:D,4,FALSE)),"")</f>
        <v>0.18651532340555149</v>
      </c>
      <c r="M3316" s="785">
        <f t="shared" si="482"/>
        <v>3.3292985227890943</v>
      </c>
      <c r="N3316" s="786">
        <f>IF(ISNUMBER(F3316),IF(LEFT(A3316,3)="Cat",VLOOKUP(A3316,'Loc Configurations Seules'!R:V,5,FALSE),VLOOKUP(G3316,'Loc Coefficients Location'!A:E,5,FALSE)),"")</f>
        <v>9.9038652897397772E-2</v>
      </c>
      <c r="O3316" s="785">
        <f t="shared" si="483"/>
        <v>1.7678399542185503</v>
      </c>
      <c r="P3316" s="786">
        <f>IF(ISNUMBER(F3316),IF(LEFT(A3316,3)="Cat",VLOOKUP(A3316,'Loc Configurations Seules'!R:W,6,FALSE),VLOOKUP(G3316,'Loc Coefficients Location'!A:F,6,FALSE)),"")</f>
        <v>7.5421779500883954E-2</v>
      </c>
      <c r="Q3316" s="785">
        <f t="shared" si="484"/>
        <v>1.3462787640907787</v>
      </c>
      <c r="R3316" s="786">
        <f>IF(ISNUMBER(F3316),IF(LEFT(A3316,3)="Cat",VLOOKUP(A3316,'Loc Configurations Seules'!R:X,7,FALSE),VLOOKUP(G3316,'Loc Coefficients Location'!A:G,7,FALSE)),"")</f>
        <v>6.3273484033980879E-2</v>
      </c>
      <c r="S3316" s="785">
        <f t="shared" si="485"/>
        <v>1.1294316900065589</v>
      </c>
    </row>
    <row r="3317" spans="1:19" s="5" customFormat="1" ht="15.75" thickBot="1" x14ac:dyDescent="0.3">
      <c r="A3317" s="360"/>
      <c r="B3317" s="47" t="s">
        <v>7812</v>
      </c>
      <c r="C3317" s="43" t="s">
        <v>7813</v>
      </c>
      <c r="D3317" s="191"/>
      <c r="E3317" s="192"/>
      <c r="F3317" s="462">
        <v>17.850000000000001</v>
      </c>
      <c r="G3317" s="791" t="s">
        <v>9601</v>
      </c>
      <c r="H3317" s="781">
        <f t="shared" si="481"/>
        <v>4.71</v>
      </c>
      <c r="I3317" s="782">
        <f t="shared" si="481"/>
        <v>2.39</v>
      </c>
      <c r="J3317" s="782">
        <f t="shared" si="481"/>
        <v>1.63</v>
      </c>
      <c r="K3317" s="783">
        <f t="shared" si="481"/>
        <v>1.25</v>
      </c>
      <c r="L3317" s="784">
        <f>IF(ISNUMBER(F3317),IF(LEFT(A3317,3)="Cat",VLOOKUP(A3317,'Loc Configurations Seules'!R:U,4,FALSE),VLOOKUP(G3317,'Loc Coefficients Location'!A:D,4,FALSE)),"")</f>
        <v>0.18651532340555149</v>
      </c>
      <c r="M3317" s="785">
        <f t="shared" si="482"/>
        <v>3.3292985227890943</v>
      </c>
      <c r="N3317" s="786">
        <f>IF(ISNUMBER(F3317),IF(LEFT(A3317,3)="Cat",VLOOKUP(A3317,'Loc Configurations Seules'!R:V,5,FALSE),VLOOKUP(G3317,'Loc Coefficients Location'!A:E,5,FALSE)),"")</f>
        <v>9.9038652897397772E-2</v>
      </c>
      <c r="O3317" s="785">
        <f t="shared" si="483"/>
        <v>1.7678399542185503</v>
      </c>
      <c r="P3317" s="786">
        <f>IF(ISNUMBER(F3317),IF(LEFT(A3317,3)="Cat",VLOOKUP(A3317,'Loc Configurations Seules'!R:W,6,FALSE),VLOOKUP(G3317,'Loc Coefficients Location'!A:F,6,FALSE)),"")</f>
        <v>7.5421779500883954E-2</v>
      </c>
      <c r="Q3317" s="785">
        <f t="shared" si="484"/>
        <v>1.3462787640907787</v>
      </c>
      <c r="R3317" s="786">
        <f>IF(ISNUMBER(F3317),IF(LEFT(A3317,3)="Cat",VLOOKUP(A3317,'Loc Configurations Seules'!R:X,7,FALSE),VLOOKUP(G3317,'Loc Coefficients Location'!A:G,7,FALSE)),"")</f>
        <v>6.3273484033980879E-2</v>
      </c>
      <c r="S3317" s="785">
        <f t="shared" si="485"/>
        <v>1.1294316900065589</v>
      </c>
    </row>
    <row r="3318" spans="1:19" s="5" customFormat="1" x14ac:dyDescent="0.25">
      <c r="A3318" s="360"/>
      <c r="B3318" s="47" t="s">
        <v>3499</v>
      </c>
      <c r="C3318" s="43" t="s">
        <v>3500</v>
      </c>
      <c r="D3318" s="191"/>
      <c r="E3318" s="192"/>
      <c r="F3318" s="95">
        <v>17.850000000000001</v>
      </c>
      <c r="G3318" s="791" t="s">
        <v>9601</v>
      </c>
      <c r="H3318" s="781">
        <f t="shared" si="481"/>
        <v>4.71</v>
      </c>
      <c r="I3318" s="782">
        <f t="shared" si="481"/>
        <v>2.39</v>
      </c>
      <c r="J3318" s="782">
        <f t="shared" si="481"/>
        <v>1.63</v>
      </c>
      <c r="K3318" s="783">
        <f t="shared" si="481"/>
        <v>1.25</v>
      </c>
      <c r="L3318" s="784">
        <f>IF(ISNUMBER(F3318),IF(LEFT(A3318,3)="Cat",VLOOKUP(A3318,'Loc Configurations Seules'!R:U,4,FALSE),VLOOKUP(G3318,'Loc Coefficients Location'!A:D,4,FALSE)),"")</f>
        <v>0.18651532340555149</v>
      </c>
      <c r="M3318" s="785">
        <f t="shared" si="482"/>
        <v>3.3292985227890943</v>
      </c>
      <c r="N3318" s="786">
        <f>IF(ISNUMBER(F3318),IF(LEFT(A3318,3)="Cat",VLOOKUP(A3318,'Loc Configurations Seules'!R:V,5,FALSE),VLOOKUP(G3318,'Loc Coefficients Location'!A:E,5,FALSE)),"")</f>
        <v>9.9038652897397772E-2</v>
      </c>
      <c r="O3318" s="785">
        <f t="shared" si="483"/>
        <v>1.7678399542185503</v>
      </c>
      <c r="P3318" s="786">
        <f>IF(ISNUMBER(F3318),IF(LEFT(A3318,3)="Cat",VLOOKUP(A3318,'Loc Configurations Seules'!R:W,6,FALSE),VLOOKUP(G3318,'Loc Coefficients Location'!A:F,6,FALSE)),"")</f>
        <v>7.5421779500883954E-2</v>
      </c>
      <c r="Q3318" s="785">
        <f t="shared" si="484"/>
        <v>1.3462787640907787</v>
      </c>
      <c r="R3318" s="786">
        <f>IF(ISNUMBER(F3318),IF(LEFT(A3318,3)="Cat",VLOOKUP(A3318,'Loc Configurations Seules'!R:X,7,FALSE),VLOOKUP(G3318,'Loc Coefficients Location'!A:G,7,FALSE)),"")</f>
        <v>6.3273484033980879E-2</v>
      </c>
      <c r="S3318" s="785">
        <f t="shared" si="485"/>
        <v>1.1294316900065589</v>
      </c>
    </row>
    <row r="3319" spans="1:19" s="5" customFormat="1" x14ac:dyDescent="0.25">
      <c r="A3319" s="69"/>
      <c r="B3319" s="42" t="s">
        <v>7814</v>
      </c>
      <c r="C3319" s="43" t="s">
        <v>7815</v>
      </c>
      <c r="D3319" s="44"/>
      <c r="E3319" s="47"/>
      <c r="F3319" s="10">
        <v>17.850000000000001</v>
      </c>
      <c r="G3319" s="791" t="s">
        <v>9601</v>
      </c>
      <c r="H3319" s="781">
        <f t="shared" si="481"/>
        <v>4.71</v>
      </c>
      <c r="I3319" s="782">
        <f t="shared" si="481"/>
        <v>2.39</v>
      </c>
      <c r="J3319" s="782">
        <f t="shared" si="481"/>
        <v>1.63</v>
      </c>
      <c r="K3319" s="783">
        <f t="shared" si="481"/>
        <v>1.25</v>
      </c>
      <c r="L3319" s="784">
        <f>IF(ISNUMBER(F3319),IF(LEFT(A3319,3)="Cat",VLOOKUP(A3319,'Loc Configurations Seules'!R:U,4,FALSE),VLOOKUP(G3319,'Loc Coefficients Location'!A:D,4,FALSE)),"")</f>
        <v>0.18651532340555149</v>
      </c>
      <c r="M3319" s="785">
        <f t="shared" si="482"/>
        <v>3.3292985227890943</v>
      </c>
      <c r="N3319" s="786">
        <f>IF(ISNUMBER(F3319),IF(LEFT(A3319,3)="Cat",VLOOKUP(A3319,'Loc Configurations Seules'!R:V,5,FALSE),VLOOKUP(G3319,'Loc Coefficients Location'!A:E,5,FALSE)),"")</f>
        <v>9.9038652897397772E-2</v>
      </c>
      <c r="O3319" s="785">
        <f t="shared" si="483"/>
        <v>1.7678399542185503</v>
      </c>
      <c r="P3319" s="786">
        <f>IF(ISNUMBER(F3319),IF(LEFT(A3319,3)="Cat",VLOOKUP(A3319,'Loc Configurations Seules'!R:W,6,FALSE),VLOOKUP(G3319,'Loc Coefficients Location'!A:F,6,FALSE)),"")</f>
        <v>7.5421779500883954E-2</v>
      </c>
      <c r="Q3319" s="785">
        <f t="shared" si="484"/>
        <v>1.3462787640907787</v>
      </c>
      <c r="R3319" s="786">
        <f>IF(ISNUMBER(F3319),IF(LEFT(A3319,3)="Cat",VLOOKUP(A3319,'Loc Configurations Seules'!R:X,7,FALSE),VLOOKUP(G3319,'Loc Coefficients Location'!A:G,7,FALSE)),"")</f>
        <v>6.3273484033980879E-2</v>
      </c>
      <c r="S3319" s="785">
        <f t="shared" si="485"/>
        <v>1.1294316900065589</v>
      </c>
    </row>
    <row r="3320" spans="1:19" s="5" customFormat="1" ht="15.75" thickBot="1" x14ac:dyDescent="0.3">
      <c r="A3320" s="69"/>
      <c r="B3320" s="42" t="s">
        <v>7816</v>
      </c>
      <c r="C3320" s="43" t="s">
        <v>7817</v>
      </c>
      <c r="D3320" s="44"/>
      <c r="E3320" s="47"/>
      <c r="F3320" s="10">
        <v>17.850000000000001</v>
      </c>
      <c r="G3320" s="791" t="s">
        <v>9601</v>
      </c>
      <c r="H3320" s="781">
        <f t="shared" si="481"/>
        <v>4.71</v>
      </c>
      <c r="I3320" s="782">
        <f t="shared" si="481"/>
        <v>2.39</v>
      </c>
      <c r="J3320" s="782">
        <f t="shared" si="481"/>
        <v>1.63</v>
      </c>
      <c r="K3320" s="783">
        <f t="shared" si="481"/>
        <v>1.25</v>
      </c>
      <c r="L3320" s="784">
        <f>IF(ISNUMBER(F3320),IF(LEFT(A3320,3)="Cat",VLOOKUP(A3320,'Loc Configurations Seules'!R:U,4,FALSE),VLOOKUP(G3320,'Loc Coefficients Location'!A:D,4,FALSE)),"")</f>
        <v>0.18651532340555149</v>
      </c>
      <c r="M3320" s="785">
        <f t="shared" si="482"/>
        <v>3.3292985227890943</v>
      </c>
      <c r="N3320" s="786">
        <f>IF(ISNUMBER(F3320),IF(LEFT(A3320,3)="Cat",VLOOKUP(A3320,'Loc Configurations Seules'!R:V,5,FALSE),VLOOKUP(G3320,'Loc Coefficients Location'!A:E,5,FALSE)),"")</f>
        <v>9.9038652897397772E-2</v>
      </c>
      <c r="O3320" s="785">
        <f t="shared" si="483"/>
        <v>1.7678399542185503</v>
      </c>
      <c r="P3320" s="786">
        <f>IF(ISNUMBER(F3320),IF(LEFT(A3320,3)="Cat",VLOOKUP(A3320,'Loc Configurations Seules'!R:W,6,FALSE),VLOOKUP(G3320,'Loc Coefficients Location'!A:F,6,FALSE)),"")</f>
        <v>7.5421779500883954E-2</v>
      </c>
      <c r="Q3320" s="785">
        <f t="shared" si="484"/>
        <v>1.3462787640907787</v>
      </c>
      <c r="R3320" s="786">
        <f>IF(ISNUMBER(F3320),IF(LEFT(A3320,3)="Cat",VLOOKUP(A3320,'Loc Configurations Seules'!R:X,7,FALSE),VLOOKUP(G3320,'Loc Coefficients Location'!A:G,7,FALSE)),"")</f>
        <v>6.3273484033980879E-2</v>
      </c>
      <c r="S3320" s="785">
        <f t="shared" si="485"/>
        <v>1.1294316900065589</v>
      </c>
    </row>
    <row r="3321" spans="1:19" s="5" customFormat="1" ht="15.75" thickBot="1" x14ac:dyDescent="0.3">
      <c r="A3321" s="214"/>
      <c r="B3321" s="85" t="s">
        <v>3501</v>
      </c>
      <c r="C3321" s="43" t="s">
        <v>3502</v>
      </c>
      <c r="D3321" s="191"/>
      <c r="E3321" s="192"/>
      <c r="F3321" s="95">
        <v>17.850000000000001</v>
      </c>
      <c r="G3321" s="791" t="s">
        <v>9601</v>
      </c>
      <c r="H3321" s="781">
        <f t="shared" si="481"/>
        <v>4.71</v>
      </c>
      <c r="I3321" s="782">
        <f t="shared" si="481"/>
        <v>2.39</v>
      </c>
      <c r="J3321" s="782">
        <f t="shared" si="481"/>
        <v>1.63</v>
      </c>
      <c r="K3321" s="783">
        <f t="shared" si="481"/>
        <v>1.25</v>
      </c>
      <c r="L3321" s="784">
        <f>IF(ISNUMBER(F3321),IF(LEFT(A3321,3)="Cat",VLOOKUP(A3321,'Loc Configurations Seules'!R:U,4,FALSE),VLOOKUP(G3321,'Loc Coefficients Location'!A:D,4,FALSE)),"")</f>
        <v>0.18651532340555149</v>
      </c>
      <c r="M3321" s="785">
        <f t="shared" si="482"/>
        <v>3.3292985227890943</v>
      </c>
      <c r="N3321" s="786">
        <f>IF(ISNUMBER(F3321),IF(LEFT(A3321,3)="Cat",VLOOKUP(A3321,'Loc Configurations Seules'!R:V,5,FALSE),VLOOKUP(G3321,'Loc Coefficients Location'!A:E,5,FALSE)),"")</f>
        <v>9.9038652897397772E-2</v>
      </c>
      <c r="O3321" s="785">
        <f t="shared" si="483"/>
        <v>1.7678399542185503</v>
      </c>
      <c r="P3321" s="786">
        <f>IF(ISNUMBER(F3321),IF(LEFT(A3321,3)="Cat",VLOOKUP(A3321,'Loc Configurations Seules'!R:W,6,FALSE),VLOOKUP(G3321,'Loc Coefficients Location'!A:F,6,FALSE)),"")</f>
        <v>7.5421779500883954E-2</v>
      </c>
      <c r="Q3321" s="785">
        <f t="shared" si="484"/>
        <v>1.3462787640907787</v>
      </c>
      <c r="R3321" s="786">
        <f>IF(ISNUMBER(F3321),IF(LEFT(A3321,3)="Cat",VLOOKUP(A3321,'Loc Configurations Seules'!R:X,7,FALSE),VLOOKUP(G3321,'Loc Coefficients Location'!A:G,7,FALSE)),"")</f>
        <v>6.3273484033980879E-2</v>
      </c>
      <c r="S3321" s="785">
        <f t="shared" si="485"/>
        <v>1.1294316900065589</v>
      </c>
    </row>
    <row r="3322" spans="1:19" s="5" customFormat="1" ht="15.75" thickBot="1" x14ac:dyDescent="0.3">
      <c r="A3322" s="214"/>
      <c r="B3322" s="85" t="s">
        <v>3503</v>
      </c>
      <c r="C3322" s="43" t="s">
        <v>3504</v>
      </c>
      <c r="D3322" s="191"/>
      <c r="E3322" s="192"/>
      <c r="F3322" s="95">
        <v>17.850000000000001</v>
      </c>
      <c r="G3322" s="791" t="s">
        <v>9601</v>
      </c>
      <c r="H3322" s="781">
        <f t="shared" si="481"/>
        <v>4.71</v>
      </c>
      <c r="I3322" s="782">
        <f t="shared" si="481"/>
        <v>2.39</v>
      </c>
      <c r="J3322" s="782">
        <f t="shared" si="481"/>
        <v>1.63</v>
      </c>
      <c r="K3322" s="783">
        <f t="shared" si="481"/>
        <v>1.25</v>
      </c>
      <c r="L3322" s="784">
        <f>IF(ISNUMBER(F3322),IF(LEFT(A3322,3)="Cat",VLOOKUP(A3322,'Loc Configurations Seules'!R:U,4,FALSE),VLOOKUP(G3322,'Loc Coefficients Location'!A:D,4,FALSE)),"")</f>
        <v>0.18651532340555149</v>
      </c>
      <c r="M3322" s="785">
        <f t="shared" si="482"/>
        <v>3.3292985227890943</v>
      </c>
      <c r="N3322" s="786">
        <f>IF(ISNUMBER(F3322),IF(LEFT(A3322,3)="Cat",VLOOKUP(A3322,'Loc Configurations Seules'!R:V,5,FALSE),VLOOKUP(G3322,'Loc Coefficients Location'!A:E,5,FALSE)),"")</f>
        <v>9.9038652897397772E-2</v>
      </c>
      <c r="O3322" s="785">
        <f t="shared" si="483"/>
        <v>1.7678399542185503</v>
      </c>
      <c r="P3322" s="786">
        <f>IF(ISNUMBER(F3322),IF(LEFT(A3322,3)="Cat",VLOOKUP(A3322,'Loc Configurations Seules'!R:W,6,FALSE),VLOOKUP(G3322,'Loc Coefficients Location'!A:F,6,FALSE)),"")</f>
        <v>7.5421779500883954E-2</v>
      </c>
      <c r="Q3322" s="785">
        <f t="shared" si="484"/>
        <v>1.3462787640907787</v>
      </c>
      <c r="R3322" s="786">
        <f>IF(ISNUMBER(F3322),IF(LEFT(A3322,3)="Cat",VLOOKUP(A3322,'Loc Configurations Seules'!R:X,7,FALSE),VLOOKUP(G3322,'Loc Coefficients Location'!A:G,7,FALSE)),"")</f>
        <v>6.3273484033980879E-2</v>
      </c>
      <c r="S3322" s="785">
        <f t="shared" si="485"/>
        <v>1.1294316900065589</v>
      </c>
    </row>
    <row r="3323" spans="1:19" s="5" customFormat="1" ht="15.75" thickBot="1" x14ac:dyDescent="0.3">
      <c r="A3323" s="214"/>
      <c r="B3323" s="85" t="s">
        <v>3505</v>
      </c>
      <c r="C3323" s="43" t="s">
        <v>3506</v>
      </c>
      <c r="D3323" s="191"/>
      <c r="E3323" s="192"/>
      <c r="F3323" s="95">
        <v>17.850000000000001</v>
      </c>
      <c r="G3323" s="791" t="s">
        <v>9601</v>
      </c>
      <c r="H3323" s="781">
        <f t="shared" si="481"/>
        <v>4.71</v>
      </c>
      <c r="I3323" s="782">
        <f t="shared" si="481"/>
        <v>2.39</v>
      </c>
      <c r="J3323" s="782">
        <f t="shared" si="481"/>
        <v>1.63</v>
      </c>
      <c r="K3323" s="783">
        <f t="shared" si="481"/>
        <v>1.25</v>
      </c>
      <c r="L3323" s="784">
        <f>IF(ISNUMBER(F3323),IF(LEFT(A3323,3)="Cat",VLOOKUP(A3323,'Loc Configurations Seules'!R:U,4,FALSE),VLOOKUP(G3323,'Loc Coefficients Location'!A:D,4,FALSE)),"")</f>
        <v>0.18651532340555149</v>
      </c>
      <c r="M3323" s="785">
        <f t="shared" si="482"/>
        <v>3.3292985227890943</v>
      </c>
      <c r="N3323" s="786">
        <f>IF(ISNUMBER(F3323),IF(LEFT(A3323,3)="Cat",VLOOKUP(A3323,'Loc Configurations Seules'!R:V,5,FALSE),VLOOKUP(G3323,'Loc Coefficients Location'!A:E,5,FALSE)),"")</f>
        <v>9.9038652897397772E-2</v>
      </c>
      <c r="O3323" s="785">
        <f t="shared" si="483"/>
        <v>1.7678399542185503</v>
      </c>
      <c r="P3323" s="786">
        <f>IF(ISNUMBER(F3323),IF(LEFT(A3323,3)="Cat",VLOOKUP(A3323,'Loc Configurations Seules'!R:W,6,FALSE),VLOOKUP(G3323,'Loc Coefficients Location'!A:F,6,FALSE)),"")</f>
        <v>7.5421779500883954E-2</v>
      </c>
      <c r="Q3323" s="785">
        <f t="shared" si="484"/>
        <v>1.3462787640907787</v>
      </c>
      <c r="R3323" s="786">
        <f>IF(ISNUMBER(F3323),IF(LEFT(A3323,3)="Cat",VLOOKUP(A3323,'Loc Configurations Seules'!R:X,7,FALSE),VLOOKUP(G3323,'Loc Coefficients Location'!A:G,7,FALSE)),"")</f>
        <v>6.3273484033980879E-2</v>
      </c>
      <c r="S3323" s="785">
        <f t="shared" si="485"/>
        <v>1.1294316900065589</v>
      </c>
    </row>
    <row r="3324" spans="1:19" s="5" customFormat="1" ht="15.75" thickBot="1" x14ac:dyDescent="0.3">
      <c r="A3324" s="214"/>
      <c r="B3324" s="85" t="s">
        <v>3507</v>
      </c>
      <c r="C3324" s="43" t="s">
        <v>3508</v>
      </c>
      <c r="D3324" s="191"/>
      <c r="E3324" s="192"/>
      <c r="F3324" s="95">
        <v>17.850000000000001</v>
      </c>
      <c r="G3324" s="791" t="s">
        <v>9601</v>
      </c>
      <c r="H3324" s="781">
        <f t="shared" si="481"/>
        <v>4.71</v>
      </c>
      <c r="I3324" s="782">
        <f t="shared" si="481"/>
        <v>2.39</v>
      </c>
      <c r="J3324" s="782">
        <f t="shared" si="481"/>
        <v>1.63</v>
      </c>
      <c r="K3324" s="783">
        <f t="shared" si="481"/>
        <v>1.25</v>
      </c>
      <c r="L3324" s="784">
        <f>IF(ISNUMBER(F3324),IF(LEFT(A3324,3)="Cat",VLOOKUP(A3324,'Loc Configurations Seules'!R:U,4,FALSE),VLOOKUP(G3324,'Loc Coefficients Location'!A:D,4,FALSE)),"")</f>
        <v>0.18651532340555149</v>
      </c>
      <c r="M3324" s="785">
        <f t="shared" si="482"/>
        <v>3.3292985227890943</v>
      </c>
      <c r="N3324" s="786">
        <f>IF(ISNUMBER(F3324),IF(LEFT(A3324,3)="Cat",VLOOKUP(A3324,'Loc Configurations Seules'!R:V,5,FALSE),VLOOKUP(G3324,'Loc Coefficients Location'!A:E,5,FALSE)),"")</f>
        <v>9.9038652897397772E-2</v>
      </c>
      <c r="O3324" s="785">
        <f t="shared" si="483"/>
        <v>1.7678399542185503</v>
      </c>
      <c r="P3324" s="786">
        <f>IF(ISNUMBER(F3324),IF(LEFT(A3324,3)="Cat",VLOOKUP(A3324,'Loc Configurations Seules'!R:W,6,FALSE),VLOOKUP(G3324,'Loc Coefficients Location'!A:F,6,FALSE)),"")</f>
        <v>7.5421779500883954E-2</v>
      </c>
      <c r="Q3324" s="785">
        <f t="shared" si="484"/>
        <v>1.3462787640907787</v>
      </c>
      <c r="R3324" s="786">
        <f>IF(ISNUMBER(F3324),IF(LEFT(A3324,3)="Cat",VLOOKUP(A3324,'Loc Configurations Seules'!R:X,7,FALSE),VLOOKUP(G3324,'Loc Coefficients Location'!A:G,7,FALSE)),"")</f>
        <v>6.3273484033980879E-2</v>
      </c>
      <c r="S3324" s="785">
        <f t="shared" si="485"/>
        <v>1.1294316900065589</v>
      </c>
    </row>
    <row r="3325" spans="1:19" s="5" customFormat="1" ht="15.75" thickBot="1" x14ac:dyDescent="0.3">
      <c r="A3325" s="214"/>
      <c r="B3325" s="85" t="s">
        <v>3509</v>
      </c>
      <c r="C3325" s="43" t="s">
        <v>3510</v>
      </c>
      <c r="D3325" s="191"/>
      <c r="E3325" s="192"/>
      <c r="F3325" s="95">
        <v>17.850000000000001</v>
      </c>
      <c r="G3325" s="791" t="s">
        <v>9601</v>
      </c>
      <c r="H3325" s="781">
        <f t="shared" si="481"/>
        <v>4.71</v>
      </c>
      <c r="I3325" s="782">
        <f t="shared" si="481"/>
        <v>2.39</v>
      </c>
      <c r="J3325" s="782">
        <f t="shared" si="481"/>
        <v>1.63</v>
      </c>
      <c r="K3325" s="783">
        <f t="shared" si="481"/>
        <v>1.25</v>
      </c>
      <c r="L3325" s="784">
        <f>IF(ISNUMBER(F3325),IF(LEFT(A3325,3)="Cat",VLOOKUP(A3325,'Loc Configurations Seules'!R:U,4,FALSE),VLOOKUP(G3325,'Loc Coefficients Location'!A:D,4,FALSE)),"")</f>
        <v>0.18651532340555149</v>
      </c>
      <c r="M3325" s="785">
        <f t="shared" si="482"/>
        <v>3.3292985227890943</v>
      </c>
      <c r="N3325" s="786">
        <f>IF(ISNUMBER(F3325),IF(LEFT(A3325,3)="Cat",VLOOKUP(A3325,'Loc Configurations Seules'!R:V,5,FALSE),VLOOKUP(G3325,'Loc Coefficients Location'!A:E,5,FALSE)),"")</f>
        <v>9.9038652897397772E-2</v>
      </c>
      <c r="O3325" s="785">
        <f t="shared" si="483"/>
        <v>1.7678399542185503</v>
      </c>
      <c r="P3325" s="786">
        <f>IF(ISNUMBER(F3325),IF(LEFT(A3325,3)="Cat",VLOOKUP(A3325,'Loc Configurations Seules'!R:W,6,FALSE),VLOOKUP(G3325,'Loc Coefficients Location'!A:F,6,FALSE)),"")</f>
        <v>7.5421779500883954E-2</v>
      </c>
      <c r="Q3325" s="785">
        <f t="shared" si="484"/>
        <v>1.3462787640907787</v>
      </c>
      <c r="R3325" s="786">
        <f>IF(ISNUMBER(F3325),IF(LEFT(A3325,3)="Cat",VLOOKUP(A3325,'Loc Configurations Seules'!R:X,7,FALSE),VLOOKUP(G3325,'Loc Coefficients Location'!A:G,7,FALSE)),"")</f>
        <v>6.3273484033980879E-2</v>
      </c>
      <c r="S3325" s="785">
        <f t="shared" si="485"/>
        <v>1.1294316900065589</v>
      </c>
    </row>
    <row r="3326" spans="1:19" s="5" customFormat="1" ht="15.75" thickBot="1" x14ac:dyDescent="0.3">
      <c r="A3326" s="214"/>
      <c r="B3326" s="85" t="s">
        <v>3511</v>
      </c>
      <c r="C3326" s="43" t="s">
        <v>3512</v>
      </c>
      <c r="D3326" s="191"/>
      <c r="E3326" s="192"/>
      <c r="F3326" s="95">
        <v>17.850000000000001</v>
      </c>
      <c r="G3326" s="791" t="s">
        <v>9601</v>
      </c>
      <c r="H3326" s="781">
        <f t="shared" si="481"/>
        <v>4.71</v>
      </c>
      <c r="I3326" s="782">
        <f t="shared" si="481"/>
        <v>2.39</v>
      </c>
      <c r="J3326" s="782">
        <f t="shared" si="481"/>
        <v>1.63</v>
      </c>
      <c r="K3326" s="783">
        <f t="shared" si="481"/>
        <v>1.25</v>
      </c>
      <c r="L3326" s="784">
        <f>IF(ISNUMBER(F3326),IF(LEFT(A3326,3)="Cat",VLOOKUP(A3326,'Loc Configurations Seules'!R:U,4,FALSE),VLOOKUP(G3326,'Loc Coefficients Location'!A:D,4,FALSE)),"")</f>
        <v>0.18651532340555149</v>
      </c>
      <c r="M3326" s="785">
        <f t="shared" si="482"/>
        <v>3.3292985227890943</v>
      </c>
      <c r="N3326" s="786">
        <f>IF(ISNUMBER(F3326),IF(LEFT(A3326,3)="Cat",VLOOKUP(A3326,'Loc Configurations Seules'!R:V,5,FALSE),VLOOKUP(G3326,'Loc Coefficients Location'!A:E,5,FALSE)),"")</f>
        <v>9.9038652897397772E-2</v>
      </c>
      <c r="O3326" s="785">
        <f t="shared" si="483"/>
        <v>1.7678399542185503</v>
      </c>
      <c r="P3326" s="786">
        <f>IF(ISNUMBER(F3326),IF(LEFT(A3326,3)="Cat",VLOOKUP(A3326,'Loc Configurations Seules'!R:W,6,FALSE),VLOOKUP(G3326,'Loc Coefficients Location'!A:F,6,FALSE)),"")</f>
        <v>7.5421779500883954E-2</v>
      </c>
      <c r="Q3326" s="785">
        <f t="shared" si="484"/>
        <v>1.3462787640907787</v>
      </c>
      <c r="R3326" s="786">
        <f>IF(ISNUMBER(F3326),IF(LEFT(A3326,3)="Cat",VLOOKUP(A3326,'Loc Configurations Seules'!R:X,7,FALSE),VLOOKUP(G3326,'Loc Coefficients Location'!A:G,7,FALSE)),"")</f>
        <v>6.3273484033980879E-2</v>
      </c>
      <c r="S3326" s="785">
        <f t="shared" si="485"/>
        <v>1.1294316900065589</v>
      </c>
    </row>
    <row r="3327" spans="1:19" s="5" customFormat="1" ht="15.75" thickBot="1" x14ac:dyDescent="0.3">
      <c r="A3327" s="214"/>
      <c r="B3327" s="85" t="s">
        <v>3513</v>
      </c>
      <c r="C3327" s="43" t="s">
        <v>3514</v>
      </c>
      <c r="D3327" s="191"/>
      <c r="E3327" s="192"/>
      <c r="F3327" s="95">
        <v>17.850000000000001</v>
      </c>
      <c r="G3327" s="791" t="s">
        <v>9601</v>
      </c>
      <c r="H3327" s="781">
        <f t="shared" si="481"/>
        <v>4.71</v>
      </c>
      <c r="I3327" s="782">
        <f t="shared" si="481"/>
        <v>2.39</v>
      </c>
      <c r="J3327" s="782">
        <f t="shared" si="481"/>
        <v>1.63</v>
      </c>
      <c r="K3327" s="783">
        <f t="shared" si="481"/>
        <v>1.25</v>
      </c>
      <c r="L3327" s="784">
        <f>IF(ISNUMBER(F3327),IF(LEFT(A3327,3)="Cat",VLOOKUP(A3327,'Loc Configurations Seules'!R:U,4,FALSE),VLOOKUP(G3327,'Loc Coefficients Location'!A:D,4,FALSE)),"")</f>
        <v>0.18651532340555149</v>
      </c>
      <c r="M3327" s="785">
        <f t="shared" si="482"/>
        <v>3.3292985227890943</v>
      </c>
      <c r="N3327" s="786">
        <f>IF(ISNUMBER(F3327),IF(LEFT(A3327,3)="Cat",VLOOKUP(A3327,'Loc Configurations Seules'!R:V,5,FALSE),VLOOKUP(G3327,'Loc Coefficients Location'!A:E,5,FALSE)),"")</f>
        <v>9.9038652897397772E-2</v>
      </c>
      <c r="O3327" s="785">
        <f t="shared" si="483"/>
        <v>1.7678399542185503</v>
      </c>
      <c r="P3327" s="786">
        <f>IF(ISNUMBER(F3327),IF(LEFT(A3327,3)="Cat",VLOOKUP(A3327,'Loc Configurations Seules'!R:W,6,FALSE),VLOOKUP(G3327,'Loc Coefficients Location'!A:F,6,FALSE)),"")</f>
        <v>7.5421779500883954E-2</v>
      </c>
      <c r="Q3327" s="785">
        <f t="shared" si="484"/>
        <v>1.3462787640907787</v>
      </c>
      <c r="R3327" s="786">
        <f>IF(ISNUMBER(F3327),IF(LEFT(A3327,3)="Cat",VLOOKUP(A3327,'Loc Configurations Seules'!R:X,7,FALSE),VLOOKUP(G3327,'Loc Coefficients Location'!A:G,7,FALSE)),"")</f>
        <v>6.3273484033980879E-2</v>
      </c>
      <c r="S3327" s="785">
        <f t="shared" si="485"/>
        <v>1.1294316900065589</v>
      </c>
    </row>
    <row r="3328" spans="1:19" s="5" customFormat="1" ht="15.75" thickBot="1" x14ac:dyDescent="0.3">
      <c r="A3328" s="214"/>
      <c r="B3328" s="85" t="s">
        <v>3515</v>
      </c>
      <c r="C3328" s="43" t="s">
        <v>3516</v>
      </c>
      <c r="D3328" s="191"/>
      <c r="E3328" s="192"/>
      <c r="F3328" s="95">
        <v>17.850000000000001</v>
      </c>
      <c r="G3328" s="791" t="s">
        <v>9601</v>
      </c>
      <c r="H3328" s="781">
        <f t="shared" si="481"/>
        <v>4.71</v>
      </c>
      <c r="I3328" s="782">
        <f t="shared" si="481"/>
        <v>2.39</v>
      </c>
      <c r="J3328" s="782">
        <f t="shared" si="481"/>
        <v>1.63</v>
      </c>
      <c r="K3328" s="783">
        <f t="shared" si="481"/>
        <v>1.25</v>
      </c>
      <c r="L3328" s="784">
        <f>IF(ISNUMBER(F3328),IF(LEFT(A3328,3)="Cat",VLOOKUP(A3328,'Loc Configurations Seules'!R:U,4,FALSE),VLOOKUP(G3328,'Loc Coefficients Location'!A:D,4,FALSE)),"")</f>
        <v>0.18651532340555149</v>
      </c>
      <c r="M3328" s="785">
        <f t="shared" si="482"/>
        <v>3.3292985227890943</v>
      </c>
      <c r="N3328" s="786">
        <f>IF(ISNUMBER(F3328),IF(LEFT(A3328,3)="Cat",VLOOKUP(A3328,'Loc Configurations Seules'!R:V,5,FALSE),VLOOKUP(G3328,'Loc Coefficients Location'!A:E,5,FALSE)),"")</f>
        <v>9.9038652897397772E-2</v>
      </c>
      <c r="O3328" s="785">
        <f t="shared" si="483"/>
        <v>1.7678399542185503</v>
      </c>
      <c r="P3328" s="786">
        <f>IF(ISNUMBER(F3328),IF(LEFT(A3328,3)="Cat",VLOOKUP(A3328,'Loc Configurations Seules'!R:W,6,FALSE),VLOOKUP(G3328,'Loc Coefficients Location'!A:F,6,FALSE)),"")</f>
        <v>7.5421779500883954E-2</v>
      </c>
      <c r="Q3328" s="785">
        <f t="shared" si="484"/>
        <v>1.3462787640907787</v>
      </c>
      <c r="R3328" s="786">
        <f>IF(ISNUMBER(F3328),IF(LEFT(A3328,3)="Cat",VLOOKUP(A3328,'Loc Configurations Seules'!R:X,7,FALSE),VLOOKUP(G3328,'Loc Coefficients Location'!A:G,7,FALSE)),"")</f>
        <v>6.3273484033980879E-2</v>
      </c>
      <c r="S3328" s="785">
        <f t="shared" si="485"/>
        <v>1.1294316900065589</v>
      </c>
    </row>
    <row r="3329" spans="1:19" s="5" customFormat="1" ht="15.75" thickBot="1" x14ac:dyDescent="0.3">
      <c r="A3329" s="214"/>
      <c r="B3329" s="85" t="s">
        <v>3517</v>
      </c>
      <c r="C3329" s="43" t="s">
        <v>3518</v>
      </c>
      <c r="D3329" s="191"/>
      <c r="E3329" s="192"/>
      <c r="F3329" s="95">
        <v>17.850000000000001</v>
      </c>
      <c r="G3329" s="791" t="s">
        <v>9601</v>
      </c>
      <c r="H3329" s="781">
        <f t="shared" si="481"/>
        <v>4.71</v>
      </c>
      <c r="I3329" s="782">
        <f t="shared" si="481"/>
        <v>2.39</v>
      </c>
      <c r="J3329" s="782">
        <f t="shared" si="481"/>
        <v>1.63</v>
      </c>
      <c r="K3329" s="783">
        <f t="shared" si="481"/>
        <v>1.25</v>
      </c>
      <c r="L3329" s="784">
        <f>IF(ISNUMBER(F3329),IF(LEFT(A3329,3)="Cat",VLOOKUP(A3329,'Loc Configurations Seules'!R:U,4,FALSE),VLOOKUP(G3329,'Loc Coefficients Location'!A:D,4,FALSE)),"")</f>
        <v>0.18651532340555149</v>
      </c>
      <c r="M3329" s="785">
        <f t="shared" si="482"/>
        <v>3.3292985227890943</v>
      </c>
      <c r="N3329" s="786">
        <f>IF(ISNUMBER(F3329),IF(LEFT(A3329,3)="Cat",VLOOKUP(A3329,'Loc Configurations Seules'!R:V,5,FALSE),VLOOKUP(G3329,'Loc Coefficients Location'!A:E,5,FALSE)),"")</f>
        <v>9.9038652897397772E-2</v>
      </c>
      <c r="O3329" s="785">
        <f t="shared" si="483"/>
        <v>1.7678399542185503</v>
      </c>
      <c r="P3329" s="786">
        <f>IF(ISNUMBER(F3329),IF(LEFT(A3329,3)="Cat",VLOOKUP(A3329,'Loc Configurations Seules'!R:W,6,FALSE),VLOOKUP(G3329,'Loc Coefficients Location'!A:F,6,FALSE)),"")</f>
        <v>7.5421779500883954E-2</v>
      </c>
      <c r="Q3329" s="785">
        <f t="shared" si="484"/>
        <v>1.3462787640907787</v>
      </c>
      <c r="R3329" s="786">
        <f>IF(ISNUMBER(F3329),IF(LEFT(A3329,3)="Cat",VLOOKUP(A3329,'Loc Configurations Seules'!R:X,7,FALSE),VLOOKUP(G3329,'Loc Coefficients Location'!A:G,7,FALSE)),"")</f>
        <v>6.3273484033980879E-2</v>
      </c>
      <c r="S3329" s="785">
        <f t="shared" si="485"/>
        <v>1.1294316900065589</v>
      </c>
    </row>
    <row r="3330" spans="1:19" s="5" customFormat="1" ht="15.75" thickBot="1" x14ac:dyDescent="0.3">
      <c r="A3330" s="214"/>
      <c r="B3330" s="85" t="s">
        <v>3519</v>
      </c>
      <c r="C3330" s="43" t="s">
        <v>3520</v>
      </c>
      <c r="D3330" s="191"/>
      <c r="E3330" s="192"/>
      <c r="F3330" s="95">
        <v>17.850000000000001</v>
      </c>
      <c r="G3330" s="791" t="s">
        <v>9601</v>
      </c>
      <c r="H3330" s="781">
        <f t="shared" si="481"/>
        <v>4.71</v>
      </c>
      <c r="I3330" s="782">
        <f t="shared" si="481"/>
        <v>2.39</v>
      </c>
      <c r="J3330" s="782">
        <f t="shared" si="481"/>
        <v>1.63</v>
      </c>
      <c r="K3330" s="783">
        <f t="shared" si="481"/>
        <v>1.25</v>
      </c>
      <c r="L3330" s="784">
        <f>IF(ISNUMBER(F3330),IF(LEFT(A3330,3)="Cat",VLOOKUP(A3330,'Loc Configurations Seules'!R:U,4,FALSE),VLOOKUP(G3330,'Loc Coefficients Location'!A:D,4,FALSE)),"")</f>
        <v>0.18651532340555149</v>
      </c>
      <c r="M3330" s="785">
        <f t="shared" si="482"/>
        <v>3.3292985227890943</v>
      </c>
      <c r="N3330" s="786">
        <f>IF(ISNUMBER(F3330),IF(LEFT(A3330,3)="Cat",VLOOKUP(A3330,'Loc Configurations Seules'!R:V,5,FALSE),VLOOKUP(G3330,'Loc Coefficients Location'!A:E,5,FALSE)),"")</f>
        <v>9.9038652897397772E-2</v>
      </c>
      <c r="O3330" s="785">
        <f t="shared" si="483"/>
        <v>1.7678399542185503</v>
      </c>
      <c r="P3330" s="786">
        <f>IF(ISNUMBER(F3330),IF(LEFT(A3330,3)="Cat",VLOOKUP(A3330,'Loc Configurations Seules'!R:W,6,FALSE),VLOOKUP(G3330,'Loc Coefficients Location'!A:F,6,FALSE)),"")</f>
        <v>7.5421779500883954E-2</v>
      </c>
      <c r="Q3330" s="785">
        <f t="shared" si="484"/>
        <v>1.3462787640907787</v>
      </c>
      <c r="R3330" s="786">
        <f>IF(ISNUMBER(F3330),IF(LEFT(A3330,3)="Cat",VLOOKUP(A3330,'Loc Configurations Seules'!R:X,7,FALSE),VLOOKUP(G3330,'Loc Coefficients Location'!A:G,7,FALSE)),"")</f>
        <v>6.3273484033980879E-2</v>
      </c>
      <c r="S3330" s="785">
        <f t="shared" si="485"/>
        <v>1.1294316900065589</v>
      </c>
    </row>
    <row r="3331" spans="1:19" s="5" customFormat="1" ht="15.75" thickBot="1" x14ac:dyDescent="0.3">
      <c r="A3331" s="214"/>
      <c r="B3331" s="85" t="s">
        <v>3521</v>
      </c>
      <c r="C3331" s="43" t="s">
        <v>3522</v>
      </c>
      <c r="D3331" s="191"/>
      <c r="E3331" s="192"/>
      <c r="F3331" s="95">
        <v>17.850000000000001</v>
      </c>
      <c r="G3331" s="791" t="s">
        <v>9601</v>
      </c>
      <c r="H3331" s="781">
        <f t="shared" si="481"/>
        <v>4.71</v>
      </c>
      <c r="I3331" s="782">
        <f t="shared" si="481"/>
        <v>2.39</v>
      </c>
      <c r="J3331" s="782">
        <f t="shared" si="481"/>
        <v>1.63</v>
      </c>
      <c r="K3331" s="783">
        <f t="shared" si="481"/>
        <v>1.25</v>
      </c>
      <c r="L3331" s="784">
        <f>IF(ISNUMBER(F3331),IF(LEFT(A3331,3)="Cat",VLOOKUP(A3331,'Loc Configurations Seules'!R:U,4,FALSE),VLOOKUP(G3331,'Loc Coefficients Location'!A:D,4,FALSE)),"")</f>
        <v>0.18651532340555149</v>
      </c>
      <c r="M3331" s="785">
        <f t="shared" si="482"/>
        <v>3.3292985227890943</v>
      </c>
      <c r="N3331" s="786">
        <f>IF(ISNUMBER(F3331),IF(LEFT(A3331,3)="Cat",VLOOKUP(A3331,'Loc Configurations Seules'!R:V,5,FALSE),VLOOKUP(G3331,'Loc Coefficients Location'!A:E,5,FALSE)),"")</f>
        <v>9.9038652897397772E-2</v>
      </c>
      <c r="O3331" s="785">
        <f t="shared" si="483"/>
        <v>1.7678399542185503</v>
      </c>
      <c r="P3331" s="786">
        <f>IF(ISNUMBER(F3331),IF(LEFT(A3331,3)="Cat",VLOOKUP(A3331,'Loc Configurations Seules'!R:W,6,FALSE),VLOOKUP(G3331,'Loc Coefficients Location'!A:F,6,FALSE)),"")</f>
        <v>7.5421779500883954E-2</v>
      </c>
      <c r="Q3331" s="785">
        <f t="shared" si="484"/>
        <v>1.3462787640907787</v>
      </c>
      <c r="R3331" s="786">
        <f>IF(ISNUMBER(F3331),IF(LEFT(A3331,3)="Cat",VLOOKUP(A3331,'Loc Configurations Seules'!R:X,7,FALSE),VLOOKUP(G3331,'Loc Coefficients Location'!A:G,7,FALSE)),"")</f>
        <v>6.3273484033980879E-2</v>
      </c>
      <c r="S3331" s="785">
        <f t="shared" si="485"/>
        <v>1.1294316900065589</v>
      </c>
    </row>
    <row r="3332" spans="1:19" s="5" customFormat="1" ht="15.75" thickBot="1" x14ac:dyDescent="0.3">
      <c r="A3332" s="214"/>
      <c r="B3332" s="85" t="s">
        <v>3523</v>
      </c>
      <c r="C3332" s="43" t="s">
        <v>3524</v>
      </c>
      <c r="D3332" s="191"/>
      <c r="E3332" s="192"/>
      <c r="F3332" s="95">
        <v>17.850000000000001</v>
      </c>
      <c r="G3332" s="791" t="s">
        <v>9601</v>
      </c>
      <c r="H3332" s="781">
        <f t="shared" si="481"/>
        <v>4.71</v>
      </c>
      <c r="I3332" s="782">
        <f t="shared" si="481"/>
        <v>2.39</v>
      </c>
      <c r="J3332" s="782">
        <f t="shared" si="481"/>
        <v>1.63</v>
      </c>
      <c r="K3332" s="783">
        <f t="shared" si="481"/>
        <v>1.25</v>
      </c>
      <c r="L3332" s="784">
        <f>IF(ISNUMBER(F3332),IF(LEFT(A3332,3)="Cat",VLOOKUP(A3332,'Loc Configurations Seules'!R:U,4,FALSE),VLOOKUP(G3332,'Loc Coefficients Location'!A:D,4,FALSE)),"")</f>
        <v>0.18651532340555149</v>
      </c>
      <c r="M3332" s="785">
        <f t="shared" si="482"/>
        <v>3.3292985227890943</v>
      </c>
      <c r="N3332" s="786">
        <f>IF(ISNUMBER(F3332),IF(LEFT(A3332,3)="Cat",VLOOKUP(A3332,'Loc Configurations Seules'!R:V,5,FALSE),VLOOKUP(G3332,'Loc Coefficients Location'!A:E,5,FALSE)),"")</f>
        <v>9.9038652897397772E-2</v>
      </c>
      <c r="O3332" s="785">
        <f t="shared" si="483"/>
        <v>1.7678399542185503</v>
      </c>
      <c r="P3332" s="786">
        <f>IF(ISNUMBER(F3332),IF(LEFT(A3332,3)="Cat",VLOOKUP(A3332,'Loc Configurations Seules'!R:W,6,FALSE),VLOOKUP(G3332,'Loc Coefficients Location'!A:F,6,FALSE)),"")</f>
        <v>7.5421779500883954E-2</v>
      </c>
      <c r="Q3332" s="785">
        <f t="shared" si="484"/>
        <v>1.3462787640907787</v>
      </c>
      <c r="R3332" s="786">
        <f>IF(ISNUMBER(F3332),IF(LEFT(A3332,3)="Cat",VLOOKUP(A3332,'Loc Configurations Seules'!R:X,7,FALSE),VLOOKUP(G3332,'Loc Coefficients Location'!A:G,7,FALSE)),"")</f>
        <v>6.3273484033980879E-2</v>
      </c>
      <c r="S3332" s="785">
        <f t="shared" si="485"/>
        <v>1.1294316900065589</v>
      </c>
    </row>
    <row r="3333" spans="1:19" s="5" customFormat="1" ht="15.75" thickBot="1" x14ac:dyDescent="0.3">
      <c r="A3333" s="214"/>
      <c r="B3333" s="85" t="s">
        <v>3525</v>
      </c>
      <c r="C3333" s="43" t="s">
        <v>3526</v>
      </c>
      <c r="D3333" s="191"/>
      <c r="E3333" s="192"/>
      <c r="F3333" s="95">
        <v>17.850000000000001</v>
      </c>
      <c r="G3333" s="791" t="s">
        <v>9601</v>
      </c>
      <c r="H3333" s="781">
        <f t="shared" si="481"/>
        <v>4.71</v>
      </c>
      <c r="I3333" s="782">
        <f t="shared" si="481"/>
        <v>2.39</v>
      </c>
      <c r="J3333" s="782">
        <f t="shared" si="481"/>
        <v>1.63</v>
      </c>
      <c r="K3333" s="783">
        <f t="shared" si="481"/>
        <v>1.25</v>
      </c>
      <c r="L3333" s="784">
        <f>IF(ISNUMBER(F3333),IF(LEFT(A3333,3)="Cat",VLOOKUP(A3333,'Loc Configurations Seules'!R:U,4,FALSE),VLOOKUP(G3333,'Loc Coefficients Location'!A:D,4,FALSE)),"")</f>
        <v>0.18651532340555149</v>
      </c>
      <c r="M3333" s="785">
        <f t="shared" si="482"/>
        <v>3.3292985227890943</v>
      </c>
      <c r="N3333" s="786">
        <f>IF(ISNUMBER(F3333),IF(LEFT(A3333,3)="Cat",VLOOKUP(A3333,'Loc Configurations Seules'!R:V,5,FALSE),VLOOKUP(G3333,'Loc Coefficients Location'!A:E,5,FALSE)),"")</f>
        <v>9.9038652897397772E-2</v>
      </c>
      <c r="O3333" s="785">
        <f t="shared" si="483"/>
        <v>1.7678399542185503</v>
      </c>
      <c r="P3333" s="786">
        <f>IF(ISNUMBER(F3333),IF(LEFT(A3333,3)="Cat",VLOOKUP(A3333,'Loc Configurations Seules'!R:W,6,FALSE),VLOOKUP(G3333,'Loc Coefficients Location'!A:F,6,FALSE)),"")</f>
        <v>7.5421779500883954E-2</v>
      </c>
      <c r="Q3333" s="785">
        <f t="shared" si="484"/>
        <v>1.3462787640907787</v>
      </c>
      <c r="R3333" s="786">
        <f>IF(ISNUMBER(F3333),IF(LEFT(A3333,3)="Cat",VLOOKUP(A3333,'Loc Configurations Seules'!R:X,7,FALSE),VLOOKUP(G3333,'Loc Coefficients Location'!A:G,7,FALSE)),"")</f>
        <v>6.3273484033980879E-2</v>
      </c>
      <c r="S3333" s="785">
        <f t="shared" si="485"/>
        <v>1.1294316900065589</v>
      </c>
    </row>
    <row r="3334" spans="1:19" s="5" customFormat="1" ht="15.75" thickBot="1" x14ac:dyDescent="0.3">
      <c r="A3334" s="214"/>
      <c r="B3334" s="186" t="s">
        <v>3527</v>
      </c>
      <c r="C3334" s="56" t="s">
        <v>3528</v>
      </c>
      <c r="D3334" s="187"/>
      <c r="E3334" s="188"/>
      <c r="F3334" s="95">
        <v>17.850000000000001</v>
      </c>
      <c r="G3334" s="791" t="s">
        <v>9601</v>
      </c>
      <c r="H3334" s="781">
        <f t="shared" si="481"/>
        <v>4.71</v>
      </c>
      <c r="I3334" s="782">
        <f t="shared" si="481"/>
        <v>2.39</v>
      </c>
      <c r="J3334" s="782">
        <f t="shared" si="481"/>
        <v>1.63</v>
      </c>
      <c r="K3334" s="783">
        <f t="shared" si="481"/>
        <v>1.25</v>
      </c>
      <c r="L3334" s="784">
        <f>IF(ISNUMBER(F3334),IF(LEFT(A3334,3)="Cat",VLOOKUP(A3334,'Loc Configurations Seules'!R:U,4,FALSE),VLOOKUP(G3334,'Loc Coefficients Location'!A:D,4,FALSE)),"")</f>
        <v>0.18651532340555149</v>
      </c>
      <c r="M3334" s="785">
        <f t="shared" si="482"/>
        <v>3.3292985227890943</v>
      </c>
      <c r="N3334" s="786">
        <f>IF(ISNUMBER(F3334),IF(LEFT(A3334,3)="Cat",VLOOKUP(A3334,'Loc Configurations Seules'!R:V,5,FALSE),VLOOKUP(G3334,'Loc Coefficients Location'!A:E,5,FALSE)),"")</f>
        <v>9.9038652897397772E-2</v>
      </c>
      <c r="O3334" s="785">
        <f t="shared" si="483"/>
        <v>1.7678399542185503</v>
      </c>
      <c r="P3334" s="786">
        <f>IF(ISNUMBER(F3334),IF(LEFT(A3334,3)="Cat",VLOOKUP(A3334,'Loc Configurations Seules'!R:W,6,FALSE),VLOOKUP(G3334,'Loc Coefficients Location'!A:F,6,FALSE)),"")</f>
        <v>7.5421779500883954E-2</v>
      </c>
      <c r="Q3334" s="785">
        <f t="shared" si="484"/>
        <v>1.3462787640907787</v>
      </c>
      <c r="R3334" s="786">
        <f>IF(ISNUMBER(F3334),IF(LEFT(A3334,3)="Cat",VLOOKUP(A3334,'Loc Configurations Seules'!R:X,7,FALSE),VLOOKUP(G3334,'Loc Coefficients Location'!A:G,7,FALSE)),"")</f>
        <v>6.3273484033980879E-2</v>
      </c>
      <c r="S3334" s="785">
        <f t="shared" si="485"/>
        <v>1.1294316900065589</v>
      </c>
    </row>
    <row r="3335" spans="1:19" s="5" customFormat="1" ht="26.25" thickBot="1" x14ac:dyDescent="0.3">
      <c r="A3335" s="199" t="s">
        <v>3529</v>
      </c>
      <c r="B3335" s="195" t="s">
        <v>10534</v>
      </c>
      <c r="C3335" s="94" t="s">
        <v>3530</v>
      </c>
      <c r="D3335" s="60"/>
      <c r="E3335" s="219"/>
      <c r="F3335" s="95">
        <v>22.05</v>
      </c>
      <c r="G3335" s="791" t="s">
        <v>9601</v>
      </c>
      <c r="H3335" s="781">
        <f t="shared" si="481"/>
        <v>5.82</v>
      </c>
      <c r="I3335" s="782">
        <f t="shared" si="481"/>
        <v>2.95</v>
      </c>
      <c r="J3335" s="782">
        <f t="shared" si="481"/>
        <v>2.0099999999999998</v>
      </c>
      <c r="K3335" s="783">
        <f t="shared" ref="I3335:K3398" si="486">IF(ISNUMBER($F3335),ROUND($F3335*K$2,2),"")</f>
        <v>1.55</v>
      </c>
      <c r="L3335" s="784">
        <f>IF(ISNUMBER(F3335),IF(LEFT(A3335,3)="Cat",VLOOKUP(A3335,'Loc Configurations Seules'!R:U,4,FALSE),VLOOKUP(G3335,'Loc Coefficients Location'!A:D,4,FALSE)),"")</f>
        <v>0.18651532340555149</v>
      </c>
      <c r="M3335" s="785">
        <f t="shared" si="482"/>
        <v>4.1126628810924108</v>
      </c>
      <c r="N3335" s="786">
        <f>IF(ISNUMBER(F3335),IF(LEFT(A3335,3)="Cat",VLOOKUP(A3335,'Loc Configurations Seules'!R:V,5,FALSE),VLOOKUP(G3335,'Loc Coefficients Location'!A:E,5,FALSE)),"")</f>
        <v>9.9038652897397772E-2</v>
      </c>
      <c r="O3335" s="785">
        <f t="shared" si="483"/>
        <v>2.1838022963876211</v>
      </c>
      <c r="P3335" s="786">
        <f>IF(ISNUMBER(F3335),IF(LEFT(A3335,3)="Cat",VLOOKUP(A3335,'Loc Configurations Seules'!R:W,6,FALSE),VLOOKUP(G3335,'Loc Coefficients Location'!A:F,6,FALSE)),"")</f>
        <v>7.5421779500883954E-2</v>
      </c>
      <c r="Q3335" s="785">
        <f t="shared" si="484"/>
        <v>1.6630502379944911</v>
      </c>
      <c r="R3335" s="786">
        <f>IF(ISNUMBER(F3335),IF(LEFT(A3335,3)="Cat",VLOOKUP(A3335,'Loc Configurations Seules'!R:X,7,FALSE),VLOOKUP(G3335,'Loc Coefficients Location'!A:G,7,FALSE)),"")</f>
        <v>6.3273484033980879E-2</v>
      </c>
      <c r="S3335" s="785">
        <f t="shared" si="485"/>
        <v>1.3951803229492785</v>
      </c>
    </row>
    <row r="3336" spans="1:19" s="5" customFormat="1" ht="15.75" thickBot="1" x14ac:dyDescent="0.3">
      <c r="A3336" s="190"/>
      <c r="B3336" s="196" t="s">
        <v>10535</v>
      </c>
      <c r="C3336" s="43" t="s">
        <v>3531</v>
      </c>
      <c r="D3336" s="44"/>
      <c r="E3336" s="69"/>
      <c r="F3336" s="95">
        <v>22.05</v>
      </c>
      <c r="G3336" s="791" t="s">
        <v>9601</v>
      </c>
      <c r="H3336" s="781">
        <f t="shared" ref="H3336:K3399" si="487">IF(ISNUMBER($F3336),ROUND($F3336*H$2,2),"")</f>
        <v>5.82</v>
      </c>
      <c r="I3336" s="782">
        <f t="shared" si="486"/>
        <v>2.95</v>
      </c>
      <c r="J3336" s="782">
        <f t="shared" si="486"/>
        <v>2.0099999999999998</v>
      </c>
      <c r="K3336" s="783">
        <f t="shared" si="486"/>
        <v>1.55</v>
      </c>
      <c r="L3336" s="784">
        <f>IF(ISNUMBER(F3336),IF(LEFT(A3336,3)="Cat",VLOOKUP(A3336,'Loc Configurations Seules'!R:U,4,FALSE),VLOOKUP(G3336,'Loc Coefficients Location'!A:D,4,FALSE)),"")</f>
        <v>0.18651532340555149</v>
      </c>
      <c r="M3336" s="785">
        <f t="shared" si="482"/>
        <v>4.1126628810924108</v>
      </c>
      <c r="N3336" s="786">
        <f>IF(ISNUMBER(F3336),IF(LEFT(A3336,3)="Cat",VLOOKUP(A3336,'Loc Configurations Seules'!R:V,5,FALSE),VLOOKUP(G3336,'Loc Coefficients Location'!A:E,5,FALSE)),"")</f>
        <v>9.9038652897397772E-2</v>
      </c>
      <c r="O3336" s="785">
        <f t="shared" si="483"/>
        <v>2.1838022963876211</v>
      </c>
      <c r="P3336" s="786">
        <f>IF(ISNUMBER(F3336),IF(LEFT(A3336,3)="Cat",VLOOKUP(A3336,'Loc Configurations Seules'!R:W,6,FALSE),VLOOKUP(G3336,'Loc Coefficients Location'!A:F,6,FALSE)),"")</f>
        <v>7.5421779500883954E-2</v>
      </c>
      <c r="Q3336" s="785">
        <f t="shared" si="484"/>
        <v>1.6630502379944911</v>
      </c>
      <c r="R3336" s="786">
        <f>IF(ISNUMBER(F3336),IF(LEFT(A3336,3)="Cat",VLOOKUP(A3336,'Loc Configurations Seules'!R:X,7,FALSE),VLOOKUP(G3336,'Loc Coefficients Location'!A:G,7,FALSE)),"")</f>
        <v>6.3273484033980879E-2</v>
      </c>
      <c r="S3336" s="785">
        <f t="shared" si="485"/>
        <v>1.3951803229492785</v>
      </c>
    </row>
    <row r="3337" spans="1:19" s="5" customFormat="1" ht="15.75" thickBot="1" x14ac:dyDescent="0.3">
      <c r="A3337" s="190"/>
      <c r="B3337" s="196" t="s">
        <v>10536</v>
      </c>
      <c r="C3337" s="43" t="s">
        <v>3532</v>
      </c>
      <c r="D3337" s="44"/>
      <c r="E3337" s="69"/>
      <c r="F3337" s="95">
        <v>22.05</v>
      </c>
      <c r="G3337" s="791" t="s">
        <v>9601</v>
      </c>
      <c r="H3337" s="781">
        <f t="shared" si="487"/>
        <v>5.82</v>
      </c>
      <c r="I3337" s="782">
        <f t="shared" si="486"/>
        <v>2.95</v>
      </c>
      <c r="J3337" s="782">
        <f t="shared" si="486"/>
        <v>2.0099999999999998</v>
      </c>
      <c r="K3337" s="783">
        <f t="shared" si="486"/>
        <v>1.55</v>
      </c>
      <c r="L3337" s="784">
        <f>IF(ISNUMBER(F3337),IF(LEFT(A3337,3)="Cat",VLOOKUP(A3337,'Loc Configurations Seules'!R:U,4,FALSE),VLOOKUP(G3337,'Loc Coefficients Location'!A:D,4,FALSE)),"")</f>
        <v>0.18651532340555149</v>
      </c>
      <c r="M3337" s="785">
        <f t="shared" si="482"/>
        <v>4.1126628810924108</v>
      </c>
      <c r="N3337" s="786">
        <f>IF(ISNUMBER(F3337),IF(LEFT(A3337,3)="Cat",VLOOKUP(A3337,'Loc Configurations Seules'!R:V,5,FALSE),VLOOKUP(G3337,'Loc Coefficients Location'!A:E,5,FALSE)),"")</f>
        <v>9.9038652897397772E-2</v>
      </c>
      <c r="O3337" s="785">
        <f t="shared" si="483"/>
        <v>2.1838022963876211</v>
      </c>
      <c r="P3337" s="786">
        <f>IF(ISNUMBER(F3337),IF(LEFT(A3337,3)="Cat",VLOOKUP(A3337,'Loc Configurations Seules'!R:W,6,FALSE),VLOOKUP(G3337,'Loc Coefficients Location'!A:F,6,FALSE)),"")</f>
        <v>7.5421779500883954E-2</v>
      </c>
      <c r="Q3337" s="785">
        <f t="shared" si="484"/>
        <v>1.6630502379944911</v>
      </c>
      <c r="R3337" s="786">
        <f>IF(ISNUMBER(F3337),IF(LEFT(A3337,3)="Cat",VLOOKUP(A3337,'Loc Configurations Seules'!R:X,7,FALSE),VLOOKUP(G3337,'Loc Coefficients Location'!A:G,7,FALSE)),"")</f>
        <v>6.3273484033980879E-2</v>
      </c>
      <c r="S3337" s="785">
        <f t="shared" si="485"/>
        <v>1.3951803229492785</v>
      </c>
    </row>
    <row r="3338" spans="1:19" s="5" customFormat="1" ht="15.75" thickBot="1" x14ac:dyDescent="0.3">
      <c r="A3338" s="205"/>
      <c r="B3338" s="194" t="s">
        <v>10537</v>
      </c>
      <c r="C3338" s="50" t="s">
        <v>3533</v>
      </c>
      <c r="D3338" s="51"/>
      <c r="E3338" s="295"/>
      <c r="F3338" s="95">
        <v>22.05</v>
      </c>
      <c r="G3338" s="791" t="s">
        <v>9601</v>
      </c>
      <c r="H3338" s="781">
        <f t="shared" si="487"/>
        <v>5.82</v>
      </c>
      <c r="I3338" s="782">
        <f t="shared" si="486"/>
        <v>2.95</v>
      </c>
      <c r="J3338" s="782">
        <f t="shared" si="486"/>
        <v>2.0099999999999998</v>
      </c>
      <c r="K3338" s="783">
        <f t="shared" si="486"/>
        <v>1.55</v>
      </c>
      <c r="L3338" s="784">
        <f>IF(ISNUMBER(F3338),IF(LEFT(A3338,3)="Cat",VLOOKUP(A3338,'Loc Configurations Seules'!R:U,4,FALSE),VLOOKUP(G3338,'Loc Coefficients Location'!A:D,4,FALSE)),"")</f>
        <v>0.18651532340555149</v>
      </c>
      <c r="M3338" s="785">
        <f t="shared" si="482"/>
        <v>4.1126628810924108</v>
      </c>
      <c r="N3338" s="786">
        <f>IF(ISNUMBER(F3338),IF(LEFT(A3338,3)="Cat",VLOOKUP(A3338,'Loc Configurations Seules'!R:V,5,FALSE),VLOOKUP(G3338,'Loc Coefficients Location'!A:E,5,FALSE)),"")</f>
        <v>9.9038652897397772E-2</v>
      </c>
      <c r="O3338" s="785">
        <f t="shared" si="483"/>
        <v>2.1838022963876211</v>
      </c>
      <c r="P3338" s="786">
        <f>IF(ISNUMBER(F3338),IF(LEFT(A3338,3)="Cat",VLOOKUP(A3338,'Loc Configurations Seules'!R:W,6,FALSE),VLOOKUP(G3338,'Loc Coefficients Location'!A:F,6,FALSE)),"")</f>
        <v>7.5421779500883954E-2</v>
      </c>
      <c r="Q3338" s="785">
        <f t="shared" si="484"/>
        <v>1.6630502379944911</v>
      </c>
      <c r="R3338" s="786">
        <f>IF(ISNUMBER(F3338),IF(LEFT(A3338,3)="Cat",VLOOKUP(A3338,'Loc Configurations Seules'!R:X,7,FALSE),VLOOKUP(G3338,'Loc Coefficients Location'!A:G,7,FALSE)),"")</f>
        <v>6.3273484033980879E-2</v>
      </c>
      <c r="S3338" s="785">
        <f t="shared" si="485"/>
        <v>1.3951803229492785</v>
      </c>
    </row>
    <row r="3339" spans="1:19" s="5" customFormat="1" x14ac:dyDescent="0.25">
      <c r="A3339" s="199" t="s">
        <v>3534</v>
      </c>
      <c r="B3339" s="283" t="s">
        <v>10534</v>
      </c>
      <c r="C3339" s="94" t="s">
        <v>3535</v>
      </c>
      <c r="D3339" s="60"/>
      <c r="E3339" s="219"/>
      <c r="F3339" s="95">
        <v>31.5</v>
      </c>
      <c r="G3339" s="791" t="s">
        <v>9601</v>
      </c>
      <c r="H3339" s="781">
        <f t="shared" si="487"/>
        <v>8.31</v>
      </c>
      <c r="I3339" s="782">
        <f t="shared" si="486"/>
        <v>4.22</v>
      </c>
      <c r="J3339" s="782">
        <f t="shared" si="486"/>
        <v>2.88</v>
      </c>
      <c r="K3339" s="783">
        <f t="shared" si="486"/>
        <v>2.21</v>
      </c>
      <c r="L3339" s="784">
        <f>IF(ISNUMBER(F3339),IF(LEFT(A3339,3)="Cat",VLOOKUP(A3339,'Loc Configurations Seules'!R:U,4,FALSE),VLOOKUP(G3339,'Loc Coefficients Location'!A:D,4,FALSE)),"")</f>
        <v>0.18651532340555149</v>
      </c>
      <c r="M3339" s="785">
        <f t="shared" si="482"/>
        <v>5.8752326872748721</v>
      </c>
      <c r="N3339" s="786">
        <f>IF(ISNUMBER(F3339),IF(LEFT(A3339,3)="Cat",VLOOKUP(A3339,'Loc Configurations Seules'!R:V,5,FALSE),VLOOKUP(G3339,'Loc Coefficients Location'!A:E,5,FALSE)),"")</f>
        <v>9.9038652897397772E-2</v>
      </c>
      <c r="O3339" s="785">
        <f t="shared" si="483"/>
        <v>3.1197175662680299</v>
      </c>
      <c r="P3339" s="786">
        <f>IF(ISNUMBER(F3339),IF(LEFT(A3339,3)="Cat",VLOOKUP(A3339,'Loc Configurations Seules'!R:W,6,FALSE),VLOOKUP(G3339,'Loc Coefficients Location'!A:F,6,FALSE)),"")</f>
        <v>7.5421779500883954E-2</v>
      </c>
      <c r="Q3339" s="785">
        <f t="shared" si="484"/>
        <v>2.3757860542778446</v>
      </c>
      <c r="R3339" s="786">
        <f>IF(ISNUMBER(F3339),IF(LEFT(A3339,3)="Cat",VLOOKUP(A3339,'Loc Configurations Seules'!R:X,7,FALSE),VLOOKUP(G3339,'Loc Coefficients Location'!A:G,7,FALSE)),"")</f>
        <v>6.3273484033980879E-2</v>
      </c>
      <c r="S3339" s="785">
        <f t="shared" si="485"/>
        <v>1.9931147470703976</v>
      </c>
    </row>
    <row r="3340" spans="1:19" s="5" customFormat="1" ht="15.75" thickBot="1" x14ac:dyDescent="0.3">
      <c r="A3340" s="190"/>
      <c r="B3340" s="90" t="s">
        <v>10538</v>
      </c>
      <c r="C3340" s="43" t="s">
        <v>7818</v>
      </c>
      <c r="D3340" s="44"/>
      <c r="E3340" s="69"/>
      <c r="F3340" s="46">
        <v>31.5</v>
      </c>
      <c r="G3340" s="791" t="s">
        <v>9601</v>
      </c>
      <c r="H3340" s="781">
        <f t="shared" si="487"/>
        <v>8.31</v>
      </c>
      <c r="I3340" s="782">
        <f t="shared" si="486"/>
        <v>4.22</v>
      </c>
      <c r="J3340" s="782">
        <f t="shared" si="486"/>
        <v>2.88</v>
      </c>
      <c r="K3340" s="783">
        <f t="shared" si="486"/>
        <v>2.21</v>
      </c>
      <c r="L3340" s="784">
        <f>IF(ISNUMBER(F3340),IF(LEFT(A3340,3)="Cat",VLOOKUP(A3340,'Loc Configurations Seules'!R:U,4,FALSE),VLOOKUP(G3340,'Loc Coefficients Location'!A:D,4,FALSE)),"")</f>
        <v>0.18651532340555149</v>
      </c>
      <c r="M3340" s="785">
        <f t="shared" si="482"/>
        <v>5.8752326872748721</v>
      </c>
      <c r="N3340" s="786">
        <f>IF(ISNUMBER(F3340),IF(LEFT(A3340,3)="Cat",VLOOKUP(A3340,'Loc Configurations Seules'!R:V,5,FALSE),VLOOKUP(G3340,'Loc Coefficients Location'!A:E,5,FALSE)),"")</f>
        <v>9.9038652897397772E-2</v>
      </c>
      <c r="O3340" s="785">
        <f t="shared" si="483"/>
        <v>3.1197175662680299</v>
      </c>
      <c r="P3340" s="786">
        <f>IF(ISNUMBER(F3340),IF(LEFT(A3340,3)="Cat",VLOOKUP(A3340,'Loc Configurations Seules'!R:W,6,FALSE),VLOOKUP(G3340,'Loc Coefficients Location'!A:F,6,FALSE)),"")</f>
        <v>7.5421779500883954E-2</v>
      </c>
      <c r="Q3340" s="785">
        <f t="shared" si="484"/>
        <v>2.3757860542778446</v>
      </c>
      <c r="R3340" s="786">
        <f>IF(ISNUMBER(F3340),IF(LEFT(A3340,3)="Cat",VLOOKUP(A3340,'Loc Configurations Seules'!R:X,7,FALSE),VLOOKUP(G3340,'Loc Coefficients Location'!A:G,7,FALSE)),"")</f>
        <v>6.3273484033980879E-2</v>
      </c>
      <c r="S3340" s="785">
        <f t="shared" si="485"/>
        <v>1.9931147470703976</v>
      </c>
    </row>
    <row r="3341" spans="1:19" s="5" customFormat="1" ht="15.75" thickBot="1" x14ac:dyDescent="0.3">
      <c r="A3341" s="190"/>
      <c r="B3341" s="109" t="s">
        <v>10535</v>
      </c>
      <c r="C3341" s="43" t="s">
        <v>3536</v>
      </c>
      <c r="D3341" s="44"/>
      <c r="E3341" s="69"/>
      <c r="F3341" s="95">
        <v>31.5</v>
      </c>
      <c r="G3341" s="791" t="s">
        <v>9601</v>
      </c>
      <c r="H3341" s="781">
        <f t="shared" si="487"/>
        <v>8.31</v>
      </c>
      <c r="I3341" s="782">
        <f t="shared" si="486"/>
        <v>4.22</v>
      </c>
      <c r="J3341" s="782">
        <f t="shared" si="486"/>
        <v>2.88</v>
      </c>
      <c r="K3341" s="783">
        <f t="shared" si="486"/>
        <v>2.21</v>
      </c>
      <c r="L3341" s="784">
        <f>IF(ISNUMBER(F3341),IF(LEFT(A3341,3)="Cat",VLOOKUP(A3341,'Loc Configurations Seules'!R:U,4,FALSE),VLOOKUP(G3341,'Loc Coefficients Location'!A:D,4,FALSE)),"")</f>
        <v>0.18651532340555149</v>
      </c>
      <c r="M3341" s="785">
        <f t="shared" si="482"/>
        <v>5.8752326872748721</v>
      </c>
      <c r="N3341" s="786">
        <f>IF(ISNUMBER(F3341),IF(LEFT(A3341,3)="Cat",VLOOKUP(A3341,'Loc Configurations Seules'!R:V,5,FALSE),VLOOKUP(G3341,'Loc Coefficients Location'!A:E,5,FALSE)),"")</f>
        <v>9.9038652897397772E-2</v>
      </c>
      <c r="O3341" s="785">
        <f t="shared" si="483"/>
        <v>3.1197175662680299</v>
      </c>
      <c r="P3341" s="786">
        <f>IF(ISNUMBER(F3341),IF(LEFT(A3341,3)="Cat",VLOOKUP(A3341,'Loc Configurations Seules'!R:W,6,FALSE),VLOOKUP(G3341,'Loc Coefficients Location'!A:F,6,FALSE)),"")</f>
        <v>7.5421779500883954E-2</v>
      </c>
      <c r="Q3341" s="785">
        <f t="shared" si="484"/>
        <v>2.3757860542778446</v>
      </c>
      <c r="R3341" s="786">
        <f>IF(ISNUMBER(F3341),IF(LEFT(A3341,3)="Cat",VLOOKUP(A3341,'Loc Configurations Seules'!R:X,7,FALSE),VLOOKUP(G3341,'Loc Coefficients Location'!A:G,7,FALSE)),"")</f>
        <v>6.3273484033980879E-2</v>
      </c>
      <c r="S3341" s="785">
        <f t="shared" si="485"/>
        <v>1.9931147470703976</v>
      </c>
    </row>
    <row r="3342" spans="1:19" s="5" customFormat="1" ht="15.75" thickBot="1" x14ac:dyDescent="0.3">
      <c r="A3342" s="190"/>
      <c r="B3342" s="109" t="s">
        <v>10539</v>
      </c>
      <c r="C3342" s="317" t="s">
        <v>3537</v>
      </c>
      <c r="D3342" s="44"/>
      <c r="E3342" s="69"/>
      <c r="F3342" s="95">
        <v>31.5</v>
      </c>
      <c r="G3342" s="791" t="s">
        <v>9601</v>
      </c>
      <c r="H3342" s="781">
        <f t="shared" si="487"/>
        <v>8.31</v>
      </c>
      <c r="I3342" s="782">
        <f t="shared" si="486"/>
        <v>4.22</v>
      </c>
      <c r="J3342" s="782">
        <f t="shared" si="486"/>
        <v>2.88</v>
      </c>
      <c r="K3342" s="783">
        <f t="shared" si="486"/>
        <v>2.21</v>
      </c>
      <c r="L3342" s="784">
        <f>IF(ISNUMBER(F3342),IF(LEFT(A3342,3)="Cat",VLOOKUP(A3342,'Loc Configurations Seules'!R:U,4,FALSE),VLOOKUP(G3342,'Loc Coefficients Location'!A:D,4,FALSE)),"")</f>
        <v>0.18651532340555149</v>
      </c>
      <c r="M3342" s="785">
        <f t="shared" si="482"/>
        <v>5.8752326872748721</v>
      </c>
      <c r="N3342" s="786">
        <f>IF(ISNUMBER(F3342),IF(LEFT(A3342,3)="Cat",VLOOKUP(A3342,'Loc Configurations Seules'!R:V,5,FALSE),VLOOKUP(G3342,'Loc Coefficients Location'!A:E,5,FALSE)),"")</f>
        <v>9.9038652897397772E-2</v>
      </c>
      <c r="O3342" s="785">
        <f t="shared" si="483"/>
        <v>3.1197175662680299</v>
      </c>
      <c r="P3342" s="786">
        <f>IF(ISNUMBER(F3342),IF(LEFT(A3342,3)="Cat",VLOOKUP(A3342,'Loc Configurations Seules'!R:W,6,FALSE),VLOOKUP(G3342,'Loc Coefficients Location'!A:F,6,FALSE)),"")</f>
        <v>7.5421779500883954E-2</v>
      </c>
      <c r="Q3342" s="785">
        <f t="shared" si="484"/>
        <v>2.3757860542778446</v>
      </c>
      <c r="R3342" s="786">
        <f>IF(ISNUMBER(F3342),IF(LEFT(A3342,3)="Cat",VLOOKUP(A3342,'Loc Configurations Seules'!R:X,7,FALSE),VLOOKUP(G3342,'Loc Coefficients Location'!A:G,7,FALSE)),"")</f>
        <v>6.3273484033980879E-2</v>
      </c>
      <c r="S3342" s="785">
        <f t="shared" si="485"/>
        <v>1.9931147470703976</v>
      </c>
    </row>
    <row r="3343" spans="1:19" s="5" customFormat="1" ht="15.75" thickBot="1" x14ac:dyDescent="0.3">
      <c r="A3343" s="190"/>
      <c r="B3343" s="109" t="s">
        <v>10540</v>
      </c>
      <c r="C3343" s="317" t="s">
        <v>3538</v>
      </c>
      <c r="D3343" s="44"/>
      <c r="E3343" s="69"/>
      <c r="F3343" s="95">
        <v>31.5</v>
      </c>
      <c r="G3343" s="791" t="s">
        <v>9601</v>
      </c>
      <c r="H3343" s="781">
        <f t="shared" si="487"/>
        <v>8.31</v>
      </c>
      <c r="I3343" s="782">
        <f t="shared" si="486"/>
        <v>4.22</v>
      </c>
      <c r="J3343" s="782">
        <f t="shared" si="486"/>
        <v>2.88</v>
      </c>
      <c r="K3343" s="783">
        <f t="shared" si="486"/>
        <v>2.21</v>
      </c>
      <c r="L3343" s="784">
        <f>IF(ISNUMBER(F3343),IF(LEFT(A3343,3)="Cat",VLOOKUP(A3343,'Loc Configurations Seules'!R:U,4,FALSE),VLOOKUP(G3343,'Loc Coefficients Location'!A:D,4,FALSE)),"")</f>
        <v>0.18651532340555149</v>
      </c>
      <c r="M3343" s="785">
        <f t="shared" si="482"/>
        <v>5.8752326872748721</v>
      </c>
      <c r="N3343" s="786">
        <f>IF(ISNUMBER(F3343),IF(LEFT(A3343,3)="Cat",VLOOKUP(A3343,'Loc Configurations Seules'!R:V,5,FALSE),VLOOKUP(G3343,'Loc Coefficients Location'!A:E,5,FALSE)),"")</f>
        <v>9.9038652897397772E-2</v>
      </c>
      <c r="O3343" s="785">
        <f t="shared" si="483"/>
        <v>3.1197175662680299</v>
      </c>
      <c r="P3343" s="786">
        <f>IF(ISNUMBER(F3343),IF(LEFT(A3343,3)="Cat",VLOOKUP(A3343,'Loc Configurations Seules'!R:W,6,FALSE),VLOOKUP(G3343,'Loc Coefficients Location'!A:F,6,FALSE)),"")</f>
        <v>7.5421779500883954E-2</v>
      </c>
      <c r="Q3343" s="785">
        <f t="shared" si="484"/>
        <v>2.3757860542778446</v>
      </c>
      <c r="R3343" s="786">
        <f>IF(ISNUMBER(F3343),IF(LEFT(A3343,3)="Cat",VLOOKUP(A3343,'Loc Configurations Seules'!R:X,7,FALSE),VLOOKUP(G3343,'Loc Coefficients Location'!A:G,7,FALSE)),"")</f>
        <v>6.3273484033980879E-2</v>
      </c>
      <c r="S3343" s="785">
        <f t="shared" si="485"/>
        <v>1.9931147470703976</v>
      </c>
    </row>
    <row r="3344" spans="1:19" s="5" customFormat="1" ht="15.75" thickBot="1" x14ac:dyDescent="0.3">
      <c r="A3344" s="190"/>
      <c r="B3344" s="109" t="s">
        <v>10541</v>
      </c>
      <c r="C3344" s="43" t="s">
        <v>3539</v>
      </c>
      <c r="D3344" s="44"/>
      <c r="E3344" s="69"/>
      <c r="F3344" s="95">
        <v>31.5</v>
      </c>
      <c r="G3344" s="791" t="s">
        <v>9601</v>
      </c>
      <c r="H3344" s="781">
        <f t="shared" si="487"/>
        <v>8.31</v>
      </c>
      <c r="I3344" s="782">
        <f t="shared" si="486"/>
        <v>4.22</v>
      </c>
      <c r="J3344" s="782">
        <f t="shared" si="486"/>
        <v>2.88</v>
      </c>
      <c r="K3344" s="783">
        <f t="shared" si="486"/>
        <v>2.21</v>
      </c>
      <c r="L3344" s="784">
        <f>IF(ISNUMBER(F3344),IF(LEFT(A3344,3)="Cat",VLOOKUP(A3344,'Loc Configurations Seules'!R:U,4,FALSE),VLOOKUP(G3344,'Loc Coefficients Location'!A:D,4,FALSE)),"")</f>
        <v>0.18651532340555149</v>
      </c>
      <c r="M3344" s="785">
        <f t="shared" si="482"/>
        <v>5.8752326872748721</v>
      </c>
      <c r="N3344" s="786">
        <f>IF(ISNUMBER(F3344),IF(LEFT(A3344,3)="Cat",VLOOKUP(A3344,'Loc Configurations Seules'!R:V,5,FALSE),VLOOKUP(G3344,'Loc Coefficients Location'!A:E,5,FALSE)),"")</f>
        <v>9.9038652897397772E-2</v>
      </c>
      <c r="O3344" s="785">
        <f t="shared" si="483"/>
        <v>3.1197175662680299</v>
      </c>
      <c r="P3344" s="786">
        <f>IF(ISNUMBER(F3344),IF(LEFT(A3344,3)="Cat",VLOOKUP(A3344,'Loc Configurations Seules'!R:W,6,FALSE),VLOOKUP(G3344,'Loc Coefficients Location'!A:F,6,FALSE)),"")</f>
        <v>7.5421779500883954E-2</v>
      </c>
      <c r="Q3344" s="785">
        <f t="shared" si="484"/>
        <v>2.3757860542778446</v>
      </c>
      <c r="R3344" s="786">
        <f>IF(ISNUMBER(F3344),IF(LEFT(A3344,3)="Cat",VLOOKUP(A3344,'Loc Configurations Seules'!R:X,7,FALSE),VLOOKUP(G3344,'Loc Coefficients Location'!A:G,7,FALSE)),"")</f>
        <v>6.3273484033980879E-2</v>
      </c>
      <c r="S3344" s="785">
        <f t="shared" si="485"/>
        <v>1.9931147470703976</v>
      </c>
    </row>
    <row r="3345" spans="1:19" s="5" customFormat="1" ht="15.75" thickBot="1" x14ac:dyDescent="0.3">
      <c r="A3345" s="190"/>
      <c r="B3345" s="109" t="s">
        <v>10542</v>
      </c>
      <c r="C3345" s="43" t="s">
        <v>3540</v>
      </c>
      <c r="D3345" s="44"/>
      <c r="E3345" s="69"/>
      <c r="F3345" s="95">
        <v>31.5</v>
      </c>
      <c r="G3345" s="791" t="s">
        <v>9601</v>
      </c>
      <c r="H3345" s="781">
        <f t="shared" si="487"/>
        <v>8.31</v>
      </c>
      <c r="I3345" s="782">
        <f t="shared" si="486"/>
        <v>4.22</v>
      </c>
      <c r="J3345" s="782">
        <f t="shared" si="486"/>
        <v>2.88</v>
      </c>
      <c r="K3345" s="783">
        <f t="shared" si="486"/>
        <v>2.21</v>
      </c>
      <c r="L3345" s="784">
        <f>IF(ISNUMBER(F3345),IF(LEFT(A3345,3)="Cat",VLOOKUP(A3345,'Loc Configurations Seules'!R:U,4,FALSE),VLOOKUP(G3345,'Loc Coefficients Location'!A:D,4,FALSE)),"")</f>
        <v>0.18651532340555149</v>
      </c>
      <c r="M3345" s="785">
        <f t="shared" si="482"/>
        <v>5.8752326872748721</v>
      </c>
      <c r="N3345" s="786">
        <f>IF(ISNUMBER(F3345),IF(LEFT(A3345,3)="Cat",VLOOKUP(A3345,'Loc Configurations Seules'!R:V,5,FALSE),VLOOKUP(G3345,'Loc Coefficients Location'!A:E,5,FALSE)),"")</f>
        <v>9.9038652897397772E-2</v>
      </c>
      <c r="O3345" s="785">
        <f t="shared" si="483"/>
        <v>3.1197175662680299</v>
      </c>
      <c r="P3345" s="786">
        <f>IF(ISNUMBER(F3345),IF(LEFT(A3345,3)="Cat",VLOOKUP(A3345,'Loc Configurations Seules'!R:W,6,FALSE),VLOOKUP(G3345,'Loc Coefficients Location'!A:F,6,FALSE)),"")</f>
        <v>7.5421779500883954E-2</v>
      </c>
      <c r="Q3345" s="785">
        <f t="shared" si="484"/>
        <v>2.3757860542778446</v>
      </c>
      <c r="R3345" s="786">
        <f>IF(ISNUMBER(F3345),IF(LEFT(A3345,3)="Cat",VLOOKUP(A3345,'Loc Configurations Seules'!R:X,7,FALSE),VLOOKUP(G3345,'Loc Coefficients Location'!A:G,7,FALSE)),"")</f>
        <v>6.3273484033980879E-2</v>
      </c>
      <c r="S3345" s="785">
        <f t="shared" si="485"/>
        <v>1.9931147470703976</v>
      </c>
    </row>
    <row r="3346" spans="1:19" s="5" customFormat="1" ht="15.75" thickBot="1" x14ac:dyDescent="0.3">
      <c r="A3346" s="190"/>
      <c r="B3346" s="109" t="s">
        <v>10536</v>
      </c>
      <c r="C3346" s="43" t="s">
        <v>3541</v>
      </c>
      <c r="D3346" s="44"/>
      <c r="E3346" s="69"/>
      <c r="F3346" s="95">
        <v>31.5</v>
      </c>
      <c r="G3346" s="791" t="s">
        <v>9601</v>
      </c>
      <c r="H3346" s="781">
        <f t="shared" si="487"/>
        <v>8.31</v>
      </c>
      <c r="I3346" s="782">
        <f t="shared" si="486"/>
        <v>4.22</v>
      </c>
      <c r="J3346" s="782">
        <f t="shared" si="486"/>
        <v>2.88</v>
      </c>
      <c r="K3346" s="783">
        <f t="shared" si="486"/>
        <v>2.21</v>
      </c>
      <c r="L3346" s="784">
        <f>IF(ISNUMBER(F3346),IF(LEFT(A3346,3)="Cat",VLOOKUP(A3346,'Loc Configurations Seules'!R:U,4,FALSE),VLOOKUP(G3346,'Loc Coefficients Location'!A:D,4,FALSE)),"")</f>
        <v>0.18651532340555149</v>
      </c>
      <c r="M3346" s="785">
        <f t="shared" si="482"/>
        <v>5.8752326872748721</v>
      </c>
      <c r="N3346" s="786">
        <f>IF(ISNUMBER(F3346),IF(LEFT(A3346,3)="Cat",VLOOKUP(A3346,'Loc Configurations Seules'!R:V,5,FALSE),VLOOKUP(G3346,'Loc Coefficients Location'!A:E,5,FALSE)),"")</f>
        <v>9.9038652897397772E-2</v>
      </c>
      <c r="O3346" s="785">
        <f t="shared" si="483"/>
        <v>3.1197175662680299</v>
      </c>
      <c r="P3346" s="786">
        <f>IF(ISNUMBER(F3346),IF(LEFT(A3346,3)="Cat",VLOOKUP(A3346,'Loc Configurations Seules'!R:W,6,FALSE),VLOOKUP(G3346,'Loc Coefficients Location'!A:F,6,FALSE)),"")</f>
        <v>7.5421779500883954E-2</v>
      </c>
      <c r="Q3346" s="785">
        <f t="shared" si="484"/>
        <v>2.3757860542778446</v>
      </c>
      <c r="R3346" s="786">
        <f>IF(ISNUMBER(F3346),IF(LEFT(A3346,3)="Cat",VLOOKUP(A3346,'Loc Configurations Seules'!R:X,7,FALSE),VLOOKUP(G3346,'Loc Coefficients Location'!A:G,7,FALSE)),"")</f>
        <v>6.3273484033980879E-2</v>
      </c>
      <c r="S3346" s="785">
        <f t="shared" si="485"/>
        <v>1.9931147470703976</v>
      </c>
    </row>
    <row r="3347" spans="1:19" s="5" customFormat="1" x14ac:dyDescent="0.25">
      <c r="A3347" s="190"/>
      <c r="B3347" s="109" t="s">
        <v>10543</v>
      </c>
      <c r="C3347" s="317" t="s">
        <v>3542</v>
      </c>
      <c r="D3347" s="44"/>
      <c r="E3347" s="69"/>
      <c r="F3347" s="95">
        <v>31.5</v>
      </c>
      <c r="G3347" s="791" t="s">
        <v>9601</v>
      </c>
      <c r="H3347" s="781">
        <f t="shared" si="487"/>
        <v>8.31</v>
      </c>
      <c r="I3347" s="782">
        <f t="shared" si="486"/>
        <v>4.22</v>
      </c>
      <c r="J3347" s="782">
        <f t="shared" si="486"/>
        <v>2.88</v>
      </c>
      <c r="K3347" s="783">
        <f t="shared" si="486"/>
        <v>2.21</v>
      </c>
      <c r="L3347" s="784">
        <f>IF(ISNUMBER(F3347),IF(LEFT(A3347,3)="Cat",VLOOKUP(A3347,'Loc Configurations Seules'!R:U,4,FALSE),VLOOKUP(G3347,'Loc Coefficients Location'!A:D,4,FALSE)),"")</f>
        <v>0.18651532340555149</v>
      </c>
      <c r="M3347" s="785">
        <f t="shared" si="482"/>
        <v>5.8752326872748721</v>
      </c>
      <c r="N3347" s="786">
        <f>IF(ISNUMBER(F3347),IF(LEFT(A3347,3)="Cat",VLOOKUP(A3347,'Loc Configurations Seules'!R:V,5,FALSE),VLOOKUP(G3347,'Loc Coefficients Location'!A:E,5,FALSE)),"")</f>
        <v>9.9038652897397772E-2</v>
      </c>
      <c r="O3347" s="785">
        <f t="shared" si="483"/>
        <v>3.1197175662680299</v>
      </c>
      <c r="P3347" s="786">
        <f>IF(ISNUMBER(F3347),IF(LEFT(A3347,3)="Cat",VLOOKUP(A3347,'Loc Configurations Seules'!R:W,6,FALSE),VLOOKUP(G3347,'Loc Coefficients Location'!A:F,6,FALSE)),"")</f>
        <v>7.5421779500883954E-2</v>
      </c>
      <c r="Q3347" s="785">
        <f t="shared" si="484"/>
        <v>2.3757860542778446</v>
      </c>
      <c r="R3347" s="786">
        <f>IF(ISNUMBER(F3347),IF(LEFT(A3347,3)="Cat",VLOOKUP(A3347,'Loc Configurations Seules'!R:X,7,FALSE),VLOOKUP(G3347,'Loc Coefficients Location'!A:G,7,FALSE)),"")</f>
        <v>6.3273484033980879E-2</v>
      </c>
      <c r="S3347" s="785">
        <f t="shared" si="485"/>
        <v>1.9931147470703976</v>
      </c>
    </row>
    <row r="3348" spans="1:19" s="5" customFormat="1" ht="15.75" thickBot="1" x14ac:dyDescent="0.3">
      <c r="A3348" s="69"/>
      <c r="B3348" s="90" t="s">
        <v>10544</v>
      </c>
      <c r="C3348" s="43" t="s">
        <v>7819</v>
      </c>
      <c r="D3348" s="44"/>
      <c r="E3348" s="47"/>
      <c r="F3348" s="46">
        <v>31.5</v>
      </c>
      <c r="G3348" s="791" t="s">
        <v>9601</v>
      </c>
      <c r="H3348" s="781">
        <f t="shared" si="487"/>
        <v>8.31</v>
      </c>
      <c r="I3348" s="782">
        <f t="shared" si="486"/>
        <v>4.22</v>
      </c>
      <c r="J3348" s="782">
        <f t="shared" si="486"/>
        <v>2.88</v>
      </c>
      <c r="K3348" s="783">
        <f t="shared" si="486"/>
        <v>2.21</v>
      </c>
      <c r="L3348" s="784">
        <f>IF(ISNUMBER(F3348),IF(LEFT(A3348,3)="Cat",VLOOKUP(A3348,'Loc Configurations Seules'!R:U,4,FALSE),VLOOKUP(G3348,'Loc Coefficients Location'!A:D,4,FALSE)),"")</f>
        <v>0.18651532340555149</v>
      </c>
      <c r="M3348" s="785">
        <f t="shared" si="482"/>
        <v>5.8752326872748721</v>
      </c>
      <c r="N3348" s="786">
        <f>IF(ISNUMBER(F3348),IF(LEFT(A3348,3)="Cat",VLOOKUP(A3348,'Loc Configurations Seules'!R:V,5,FALSE),VLOOKUP(G3348,'Loc Coefficients Location'!A:E,5,FALSE)),"")</f>
        <v>9.9038652897397772E-2</v>
      </c>
      <c r="O3348" s="785">
        <f t="shared" si="483"/>
        <v>3.1197175662680299</v>
      </c>
      <c r="P3348" s="786">
        <f>IF(ISNUMBER(F3348),IF(LEFT(A3348,3)="Cat",VLOOKUP(A3348,'Loc Configurations Seules'!R:W,6,FALSE),VLOOKUP(G3348,'Loc Coefficients Location'!A:F,6,FALSE)),"")</f>
        <v>7.5421779500883954E-2</v>
      </c>
      <c r="Q3348" s="785">
        <f t="shared" si="484"/>
        <v>2.3757860542778446</v>
      </c>
      <c r="R3348" s="786">
        <f>IF(ISNUMBER(F3348),IF(LEFT(A3348,3)="Cat",VLOOKUP(A3348,'Loc Configurations Seules'!R:X,7,FALSE),VLOOKUP(G3348,'Loc Coefficients Location'!A:G,7,FALSE)),"")</f>
        <v>6.3273484033980879E-2</v>
      </c>
      <c r="S3348" s="785">
        <f t="shared" si="485"/>
        <v>1.9931147470703976</v>
      </c>
    </row>
    <row r="3349" spans="1:19" s="5" customFormat="1" ht="15.75" thickBot="1" x14ac:dyDescent="0.3">
      <c r="A3349" s="190"/>
      <c r="B3349" s="109" t="s">
        <v>10545</v>
      </c>
      <c r="C3349" s="317" t="s">
        <v>3543</v>
      </c>
      <c r="D3349" s="44"/>
      <c r="E3349" s="69"/>
      <c r="F3349" s="95">
        <v>31.5</v>
      </c>
      <c r="G3349" s="791" t="s">
        <v>9601</v>
      </c>
      <c r="H3349" s="781">
        <f t="shared" si="487"/>
        <v>8.31</v>
      </c>
      <c r="I3349" s="782">
        <f t="shared" si="486"/>
        <v>4.22</v>
      </c>
      <c r="J3349" s="782">
        <f t="shared" si="486"/>
        <v>2.88</v>
      </c>
      <c r="K3349" s="783">
        <f t="shared" si="486"/>
        <v>2.21</v>
      </c>
      <c r="L3349" s="784">
        <f>IF(ISNUMBER(F3349),IF(LEFT(A3349,3)="Cat",VLOOKUP(A3349,'Loc Configurations Seules'!R:U,4,FALSE),VLOOKUP(G3349,'Loc Coefficients Location'!A:D,4,FALSE)),"")</f>
        <v>0.18651532340555149</v>
      </c>
      <c r="M3349" s="785">
        <f t="shared" si="482"/>
        <v>5.8752326872748721</v>
      </c>
      <c r="N3349" s="786">
        <f>IF(ISNUMBER(F3349),IF(LEFT(A3349,3)="Cat",VLOOKUP(A3349,'Loc Configurations Seules'!R:V,5,FALSE),VLOOKUP(G3349,'Loc Coefficients Location'!A:E,5,FALSE)),"")</f>
        <v>9.9038652897397772E-2</v>
      </c>
      <c r="O3349" s="785">
        <f t="shared" si="483"/>
        <v>3.1197175662680299</v>
      </c>
      <c r="P3349" s="786">
        <f>IF(ISNUMBER(F3349),IF(LEFT(A3349,3)="Cat",VLOOKUP(A3349,'Loc Configurations Seules'!R:W,6,FALSE),VLOOKUP(G3349,'Loc Coefficients Location'!A:F,6,FALSE)),"")</f>
        <v>7.5421779500883954E-2</v>
      </c>
      <c r="Q3349" s="785">
        <f t="shared" si="484"/>
        <v>2.3757860542778446</v>
      </c>
      <c r="R3349" s="786">
        <f>IF(ISNUMBER(F3349),IF(LEFT(A3349,3)="Cat",VLOOKUP(A3349,'Loc Configurations Seules'!R:X,7,FALSE),VLOOKUP(G3349,'Loc Coefficients Location'!A:G,7,FALSE)),"")</f>
        <v>6.3273484033980879E-2</v>
      </c>
      <c r="S3349" s="785">
        <f t="shared" si="485"/>
        <v>1.9931147470703976</v>
      </c>
    </row>
    <row r="3350" spans="1:19" s="5" customFormat="1" ht="15.75" thickBot="1" x14ac:dyDescent="0.3">
      <c r="A3350" s="190"/>
      <c r="B3350" s="109" t="s">
        <v>10546</v>
      </c>
      <c r="C3350" s="317" t="s">
        <v>3544</v>
      </c>
      <c r="D3350" s="44"/>
      <c r="E3350" s="69"/>
      <c r="F3350" s="95">
        <v>31.5</v>
      </c>
      <c r="G3350" s="791" t="s">
        <v>9601</v>
      </c>
      <c r="H3350" s="781">
        <f t="shared" si="487"/>
        <v>8.31</v>
      </c>
      <c r="I3350" s="782">
        <f t="shared" si="486"/>
        <v>4.22</v>
      </c>
      <c r="J3350" s="782">
        <f t="shared" si="486"/>
        <v>2.88</v>
      </c>
      <c r="K3350" s="783">
        <f t="shared" si="486"/>
        <v>2.21</v>
      </c>
      <c r="L3350" s="784">
        <f>IF(ISNUMBER(F3350),IF(LEFT(A3350,3)="Cat",VLOOKUP(A3350,'Loc Configurations Seules'!R:U,4,FALSE),VLOOKUP(G3350,'Loc Coefficients Location'!A:D,4,FALSE)),"")</f>
        <v>0.18651532340555149</v>
      </c>
      <c r="M3350" s="785">
        <f t="shared" si="482"/>
        <v>5.8752326872748721</v>
      </c>
      <c r="N3350" s="786">
        <f>IF(ISNUMBER(F3350),IF(LEFT(A3350,3)="Cat",VLOOKUP(A3350,'Loc Configurations Seules'!R:V,5,FALSE),VLOOKUP(G3350,'Loc Coefficients Location'!A:E,5,FALSE)),"")</f>
        <v>9.9038652897397772E-2</v>
      </c>
      <c r="O3350" s="785">
        <f t="shared" si="483"/>
        <v>3.1197175662680299</v>
      </c>
      <c r="P3350" s="786">
        <f>IF(ISNUMBER(F3350),IF(LEFT(A3350,3)="Cat",VLOOKUP(A3350,'Loc Configurations Seules'!R:W,6,FALSE),VLOOKUP(G3350,'Loc Coefficients Location'!A:F,6,FALSE)),"")</f>
        <v>7.5421779500883954E-2</v>
      </c>
      <c r="Q3350" s="785">
        <f t="shared" si="484"/>
        <v>2.3757860542778446</v>
      </c>
      <c r="R3350" s="786">
        <f>IF(ISNUMBER(F3350),IF(LEFT(A3350,3)="Cat",VLOOKUP(A3350,'Loc Configurations Seules'!R:X,7,FALSE),VLOOKUP(G3350,'Loc Coefficients Location'!A:G,7,FALSE)),"")</f>
        <v>6.3273484033980879E-2</v>
      </c>
      <c r="S3350" s="785">
        <f t="shared" si="485"/>
        <v>1.9931147470703976</v>
      </c>
    </row>
    <row r="3351" spans="1:19" s="5" customFormat="1" ht="15.75" thickBot="1" x14ac:dyDescent="0.3">
      <c r="A3351" s="190"/>
      <c r="B3351" s="109" t="s">
        <v>10547</v>
      </c>
      <c r="C3351" s="317" t="s">
        <v>3545</v>
      </c>
      <c r="D3351" s="44"/>
      <c r="E3351" s="69"/>
      <c r="F3351" s="95">
        <v>31.5</v>
      </c>
      <c r="G3351" s="791" t="s">
        <v>9601</v>
      </c>
      <c r="H3351" s="781">
        <f t="shared" si="487"/>
        <v>8.31</v>
      </c>
      <c r="I3351" s="782">
        <f t="shared" si="486"/>
        <v>4.22</v>
      </c>
      <c r="J3351" s="782">
        <f t="shared" si="486"/>
        <v>2.88</v>
      </c>
      <c r="K3351" s="783">
        <f t="shared" si="486"/>
        <v>2.21</v>
      </c>
      <c r="L3351" s="784">
        <f>IF(ISNUMBER(F3351),IF(LEFT(A3351,3)="Cat",VLOOKUP(A3351,'Loc Configurations Seules'!R:U,4,FALSE),VLOOKUP(G3351,'Loc Coefficients Location'!A:D,4,FALSE)),"")</f>
        <v>0.18651532340555149</v>
      </c>
      <c r="M3351" s="785">
        <f t="shared" ref="M3351:M3414" si="488">IF(ISNUMBER(L3351),L3351*$F3351,"")</f>
        <v>5.8752326872748721</v>
      </c>
      <c r="N3351" s="786">
        <f>IF(ISNUMBER(F3351),IF(LEFT(A3351,3)="Cat",VLOOKUP(A3351,'Loc Configurations Seules'!R:V,5,FALSE),VLOOKUP(G3351,'Loc Coefficients Location'!A:E,5,FALSE)),"")</f>
        <v>9.9038652897397772E-2</v>
      </c>
      <c r="O3351" s="785">
        <f t="shared" ref="O3351:O3414" si="489">IF(ISNUMBER(N3351),N3351*$F3351,"")</f>
        <v>3.1197175662680299</v>
      </c>
      <c r="P3351" s="786">
        <f>IF(ISNUMBER(F3351),IF(LEFT(A3351,3)="Cat",VLOOKUP(A3351,'Loc Configurations Seules'!R:W,6,FALSE),VLOOKUP(G3351,'Loc Coefficients Location'!A:F,6,FALSE)),"")</f>
        <v>7.5421779500883954E-2</v>
      </c>
      <c r="Q3351" s="785">
        <f t="shared" ref="Q3351:Q3414" si="490">IF(ISNUMBER(P3351),P3351*$F3351,"")</f>
        <v>2.3757860542778446</v>
      </c>
      <c r="R3351" s="786">
        <f>IF(ISNUMBER(F3351),IF(LEFT(A3351,3)="Cat",VLOOKUP(A3351,'Loc Configurations Seules'!R:X,7,FALSE),VLOOKUP(G3351,'Loc Coefficients Location'!A:G,7,FALSE)),"")</f>
        <v>6.3273484033980879E-2</v>
      </c>
      <c r="S3351" s="785">
        <f t="shared" ref="S3351:S3414" si="491">IF(ISNUMBER(R3351),R3351*$F3351,"")</f>
        <v>1.9931147470703976</v>
      </c>
    </row>
    <row r="3352" spans="1:19" s="5" customFormat="1" ht="15.75" thickBot="1" x14ac:dyDescent="0.3">
      <c r="A3352" s="205"/>
      <c r="B3352" s="290" t="s">
        <v>10537</v>
      </c>
      <c r="C3352" s="50" t="s">
        <v>3546</v>
      </c>
      <c r="D3352" s="51"/>
      <c r="E3352" s="295"/>
      <c r="F3352" s="95">
        <v>31.5</v>
      </c>
      <c r="G3352" s="791" t="s">
        <v>9601</v>
      </c>
      <c r="H3352" s="781">
        <f t="shared" si="487"/>
        <v>8.31</v>
      </c>
      <c r="I3352" s="782">
        <f t="shared" si="486"/>
        <v>4.22</v>
      </c>
      <c r="J3352" s="782">
        <f t="shared" si="486"/>
        <v>2.88</v>
      </c>
      <c r="K3352" s="783">
        <f t="shared" si="486"/>
        <v>2.21</v>
      </c>
      <c r="L3352" s="784">
        <f>IF(ISNUMBER(F3352),IF(LEFT(A3352,3)="Cat",VLOOKUP(A3352,'Loc Configurations Seules'!R:U,4,FALSE),VLOOKUP(G3352,'Loc Coefficients Location'!A:D,4,FALSE)),"")</f>
        <v>0.18651532340555149</v>
      </c>
      <c r="M3352" s="785">
        <f t="shared" si="488"/>
        <v>5.8752326872748721</v>
      </c>
      <c r="N3352" s="786">
        <f>IF(ISNUMBER(F3352),IF(LEFT(A3352,3)="Cat",VLOOKUP(A3352,'Loc Configurations Seules'!R:V,5,FALSE),VLOOKUP(G3352,'Loc Coefficients Location'!A:E,5,FALSE)),"")</f>
        <v>9.9038652897397772E-2</v>
      </c>
      <c r="O3352" s="785">
        <f t="shared" si="489"/>
        <v>3.1197175662680299</v>
      </c>
      <c r="P3352" s="786">
        <f>IF(ISNUMBER(F3352),IF(LEFT(A3352,3)="Cat",VLOOKUP(A3352,'Loc Configurations Seules'!R:W,6,FALSE),VLOOKUP(G3352,'Loc Coefficients Location'!A:F,6,FALSE)),"")</f>
        <v>7.5421779500883954E-2</v>
      </c>
      <c r="Q3352" s="785">
        <f t="shared" si="490"/>
        <v>2.3757860542778446</v>
      </c>
      <c r="R3352" s="786">
        <f>IF(ISNUMBER(F3352),IF(LEFT(A3352,3)="Cat",VLOOKUP(A3352,'Loc Configurations Seules'!R:X,7,FALSE),VLOOKUP(G3352,'Loc Coefficients Location'!A:G,7,FALSE)),"")</f>
        <v>6.3273484033980879E-2</v>
      </c>
      <c r="S3352" s="785">
        <f t="shared" si="491"/>
        <v>1.9931147470703976</v>
      </c>
    </row>
    <row r="3353" spans="1:19" s="5" customFormat="1" x14ac:dyDescent="0.25">
      <c r="A3353" s="214" t="s">
        <v>3547</v>
      </c>
      <c r="B3353" s="283" t="s">
        <v>10548</v>
      </c>
      <c r="C3353" s="81" t="s">
        <v>502</v>
      </c>
      <c r="D3353" s="82"/>
      <c r="E3353" s="86"/>
      <c r="F3353" s="95">
        <v>9.4499999999999993</v>
      </c>
      <c r="G3353" s="791" t="s">
        <v>9601</v>
      </c>
      <c r="H3353" s="781">
        <f t="shared" si="487"/>
        <v>2.4900000000000002</v>
      </c>
      <c r="I3353" s="782">
        <f t="shared" si="486"/>
        <v>1.26</v>
      </c>
      <c r="J3353" s="782">
        <f t="shared" si="486"/>
        <v>0.86</v>
      </c>
      <c r="K3353" s="783">
        <f t="shared" si="486"/>
        <v>0.66</v>
      </c>
      <c r="L3353" s="784">
        <f>IF(ISNUMBER(F3353),IF(LEFT(A3353,3)="Cat",VLOOKUP(A3353,'Loc Configurations Seules'!R:U,4,FALSE),VLOOKUP(G3353,'Loc Coefficients Location'!A:D,4,FALSE)),"")</f>
        <v>0.18651532340555149</v>
      </c>
      <c r="M3353" s="785">
        <f t="shared" si="488"/>
        <v>1.7625698061824615</v>
      </c>
      <c r="N3353" s="786">
        <f>IF(ISNUMBER(F3353),IF(LEFT(A3353,3)="Cat",VLOOKUP(A3353,'Loc Configurations Seules'!R:V,5,FALSE),VLOOKUP(G3353,'Loc Coefficients Location'!A:E,5,FALSE)),"")</f>
        <v>9.9038652897397772E-2</v>
      </c>
      <c r="O3353" s="785">
        <f t="shared" si="489"/>
        <v>0.93591526988040885</v>
      </c>
      <c r="P3353" s="786">
        <f>IF(ISNUMBER(F3353),IF(LEFT(A3353,3)="Cat",VLOOKUP(A3353,'Loc Configurations Seules'!R:W,6,FALSE),VLOOKUP(G3353,'Loc Coefficients Location'!A:F,6,FALSE)),"")</f>
        <v>7.5421779500883954E-2</v>
      </c>
      <c r="Q3353" s="785">
        <f t="shared" si="490"/>
        <v>0.71273581628335336</v>
      </c>
      <c r="R3353" s="786">
        <f>IF(ISNUMBER(F3353),IF(LEFT(A3353,3)="Cat",VLOOKUP(A3353,'Loc Configurations Seules'!R:X,7,FALSE),VLOOKUP(G3353,'Loc Coefficients Location'!A:G,7,FALSE)),"")</f>
        <v>6.3273484033980879E-2</v>
      </c>
      <c r="S3353" s="785">
        <f t="shared" si="491"/>
        <v>0.5979344241211193</v>
      </c>
    </row>
    <row r="3354" spans="1:19" s="5" customFormat="1" x14ac:dyDescent="0.25">
      <c r="A3354" s="214"/>
      <c r="B3354" s="90" t="s">
        <v>10549</v>
      </c>
      <c r="C3354" s="43" t="s">
        <v>7820</v>
      </c>
      <c r="D3354" s="44"/>
      <c r="E3354" s="69"/>
      <c r="F3354" s="46">
        <v>9.4499999999999993</v>
      </c>
      <c r="G3354" s="791" t="s">
        <v>9601</v>
      </c>
      <c r="H3354" s="781">
        <f t="shared" si="487"/>
        <v>2.4900000000000002</v>
      </c>
      <c r="I3354" s="782">
        <f t="shared" si="486"/>
        <v>1.26</v>
      </c>
      <c r="J3354" s="782">
        <f t="shared" si="486"/>
        <v>0.86</v>
      </c>
      <c r="K3354" s="783">
        <f t="shared" si="486"/>
        <v>0.66</v>
      </c>
      <c r="L3354" s="784">
        <f>IF(ISNUMBER(F3354),IF(LEFT(A3354,3)="Cat",VLOOKUP(A3354,'Loc Configurations Seules'!R:U,4,FALSE),VLOOKUP(G3354,'Loc Coefficients Location'!A:D,4,FALSE)),"")</f>
        <v>0.18651532340555149</v>
      </c>
      <c r="M3354" s="785">
        <f t="shared" si="488"/>
        <v>1.7625698061824615</v>
      </c>
      <c r="N3354" s="786">
        <f>IF(ISNUMBER(F3354),IF(LEFT(A3354,3)="Cat",VLOOKUP(A3354,'Loc Configurations Seules'!R:V,5,FALSE),VLOOKUP(G3354,'Loc Coefficients Location'!A:E,5,FALSE)),"")</f>
        <v>9.9038652897397772E-2</v>
      </c>
      <c r="O3354" s="785">
        <f t="shared" si="489"/>
        <v>0.93591526988040885</v>
      </c>
      <c r="P3354" s="786">
        <f>IF(ISNUMBER(F3354),IF(LEFT(A3354,3)="Cat",VLOOKUP(A3354,'Loc Configurations Seules'!R:W,6,FALSE),VLOOKUP(G3354,'Loc Coefficients Location'!A:F,6,FALSE)),"")</f>
        <v>7.5421779500883954E-2</v>
      </c>
      <c r="Q3354" s="785">
        <f t="shared" si="490"/>
        <v>0.71273581628335336</v>
      </c>
      <c r="R3354" s="786">
        <f>IF(ISNUMBER(F3354),IF(LEFT(A3354,3)="Cat",VLOOKUP(A3354,'Loc Configurations Seules'!R:X,7,FALSE),VLOOKUP(G3354,'Loc Coefficients Location'!A:G,7,FALSE)),"")</f>
        <v>6.3273484033980879E-2</v>
      </c>
      <c r="S3354" s="785">
        <f t="shared" si="491"/>
        <v>0.5979344241211193</v>
      </c>
    </row>
    <row r="3355" spans="1:19" s="5" customFormat="1" ht="15.75" thickBot="1" x14ac:dyDescent="0.3">
      <c r="A3355" s="69"/>
      <c r="B3355" s="90" t="s">
        <v>10550</v>
      </c>
      <c r="C3355" s="43" t="s">
        <v>7821</v>
      </c>
      <c r="D3355" s="44"/>
      <c r="E3355" s="47"/>
      <c r="F3355" s="46">
        <v>9.4499999999999993</v>
      </c>
      <c r="G3355" s="791" t="s">
        <v>9601</v>
      </c>
      <c r="H3355" s="781">
        <f t="shared" si="487"/>
        <v>2.4900000000000002</v>
      </c>
      <c r="I3355" s="782">
        <f t="shared" si="486"/>
        <v>1.26</v>
      </c>
      <c r="J3355" s="782">
        <f t="shared" si="486"/>
        <v>0.86</v>
      </c>
      <c r="K3355" s="783">
        <f t="shared" si="486"/>
        <v>0.66</v>
      </c>
      <c r="L3355" s="784">
        <f>IF(ISNUMBER(F3355),IF(LEFT(A3355,3)="Cat",VLOOKUP(A3355,'Loc Configurations Seules'!R:U,4,FALSE),VLOOKUP(G3355,'Loc Coefficients Location'!A:D,4,FALSE)),"")</f>
        <v>0.18651532340555149</v>
      </c>
      <c r="M3355" s="785">
        <f t="shared" si="488"/>
        <v>1.7625698061824615</v>
      </c>
      <c r="N3355" s="786">
        <f>IF(ISNUMBER(F3355),IF(LEFT(A3355,3)="Cat",VLOOKUP(A3355,'Loc Configurations Seules'!R:V,5,FALSE),VLOOKUP(G3355,'Loc Coefficients Location'!A:E,5,FALSE)),"")</f>
        <v>9.9038652897397772E-2</v>
      </c>
      <c r="O3355" s="785">
        <f t="shared" si="489"/>
        <v>0.93591526988040885</v>
      </c>
      <c r="P3355" s="786">
        <f>IF(ISNUMBER(F3355),IF(LEFT(A3355,3)="Cat",VLOOKUP(A3355,'Loc Configurations Seules'!R:W,6,FALSE),VLOOKUP(G3355,'Loc Coefficients Location'!A:F,6,FALSE)),"")</f>
        <v>7.5421779500883954E-2</v>
      </c>
      <c r="Q3355" s="785">
        <f t="shared" si="490"/>
        <v>0.71273581628335336</v>
      </c>
      <c r="R3355" s="786">
        <f>IF(ISNUMBER(F3355),IF(LEFT(A3355,3)="Cat",VLOOKUP(A3355,'Loc Configurations Seules'!R:X,7,FALSE),VLOOKUP(G3355,'Loc Coefficients Location'!A:G,7,FALSE)),"")</f>
        <v>6.3273484033980879E-2</v>
      </c>
      <c r="S3355" s="785">
        <f t="shared" si="491"/>
        <v>0.5979344241211193</v>
      </c>
    </row>
    <row r="3356" spans="1:19" s="5" customFormat="1" ht="15.75" thickBot="1" x14ac:dyDescent="0.3">
      <c r="A3356" s="214"/>
      <c r="B3356" s="109" t="s">
        <v>10551</v>
      </c>
      <c r="C3356" s="317" t="s">
        <v>3549</v>
      </c>
      <c r="D3356" s="44"/>
      <c r="E3356" s="69"/>
      <c r="F3356" s="95">
        <v>9.4499999999999993</v>
      </c>
      <c r="G3356" s="791" t="s">
        <v>9601</v>
      </c>
      <c r="H3356" s="781">
        <f t="shared" si="487"/>
        <v>2.4900000000000002</v>
      </c>
      <c r="I3356" s="782">
        <f t="shared" si="486"/>
        <v>1.26</v>
      </c>
      <c r="J3356" s="782">
        <f t="shared" si="486"/>
        <v>0.86</v>
      </c>
      <c r="K3356" s="783">
        <f t="shared" si="486"/>
        <v>0.66</v>
      </c>
      <c r="L3356" s="784">
        <f>IF(ISNUMBER(F3356),IF(LEFT(A3356,3)="Cat",VLOOKUP(A3356,'Loc Configurations Seules'!R:U,4,FALSE),VLOOKUP(G3356,'Loc Coefficients Location'!A:D,4,FALSE)),"")</f>
        <v>0.18651532340555149</v>
      </c>
      <c r="M3356" s="785">
        <f t="shared" si="488"/>
        <v>1.7625698061824615</v>
      </c>
      <c r="N3356" s="786">
        <f>IF(ISNUMBER(F3356),IF(LEFT(A3356,3)="Cat",VLOOKUP(A3356,'Loc Configurations Seules'!R:V,5,FALSE),VLOOKUP(G3356,'Loc Coefficients Location'!A:E,5,FALSE)),"")</f>
        <v>9.9038652897397772E-2</v>
      </c>
      <c r="O3356" s="785">
        <f t="shared" si="489"/>
        <v>0.93591526988040885</v>
      </c>
      <c r="P3356" s="786">
        <f>IF(ISNUMBER(F3356),IF(LEFT(A3356,3)="Cat",VLOOKUP(A3356,'Loc Configurations Seules'!R:W,6,FALSE),VLOOKUP(G3356,'Loc Coefficients Location'!A:F,6,FALSE)),"")</f>
        <v>7.5421779500883954E-2</v>
      </c>
      <c r="Q3356" s="785">
        <f t="shared" si="490"/>
        <v>0.71273581628335336</v>
      </c>
      <c r="R3356" s="786">
        <f>IF(ISNUMBER(F3356),IF(LEFT(A3356,3)="Cat",VLOOKUP(A3356,'Loc Configurations Seules'!R:X,7,FALSE),VLOOKUP(G3356,'Loc Coefficients Location'!A:G,7,FALSE)),"")</f>
        <v>6.3273484033980879E-2</v>
      </c>
      <c r="S3356" s="785">
        <f t="shared" si="491"/>
        <v>0.5979344241211193</v>
      </c>
    </row>
    <row r="3357" spans="1:19" s="5" customFormat="1" ht="15.75" thickBot="1" x14ac:dyDescent="0.3">
      <c r="A3357" s="214"/>
      <c r="B3357" s="109" t="s">
        <v>10552</v>
      </c>
      <c r="C3357" s="317" t="s">
        <v>3550</v>
      </c>
      <c r="D3357" s="44"/>
      <c r="E3357" s="69"/>
      <c r="F3357" s="95">
        <v>9.4499999999999993</v>
      </c>
      <c r="G3357" s="791" t="s">
        <v>9601</v>
      </c>
      <c r="H3357" s="781">
        <f t="shared" si="487"/>
        <v>2.4900000000000002</v>
      </c>
      <c r="I3357" s="782">
        <f t="shared" si="486"/>
        <v>1.26</v>
      </c>
      <c r="J3357" s="782">
        <f t="shared" si="486"/>
        <v>0.86</v>
      </c>
      <c r="K3357" s="783">
        <f t="shared" si="486"/>
        <v>0.66</v>
      </c>
      <c r="L3357" s="784">
        <f>IF(ISNUMBER(F3357),IF(LEFT(A3357,3)="Cat",VLOOKUP(A3357,'Loc Configurations Seules'!R:U,4,FALSE),VLOOKUP(G3357,'Loc Coefficients Location'!A:D,4,FALSE)),"")</f>
        <v>0.18651532340555149</v>
      </c>
      <c r="M3357" s="785">
        <f t="shared" si="488"/>
        <v>1.7625698061824615</v>
      </c>
      <c r="N3357" s="786">
        <f>IF(ISNUMBER(F3357),IF(LEFT(A3357,3)="Cat",VLOOKUP(A3357,'Loc Configurations Seules'!R:V,5,FALSE),VLOOKUP(G3357,'Loc Coefficients Location'!A:E,5,FALSE)),"")</f>
        <v>9.9038652897397772E-2</v>
      </c>
      <c r="O3357" s="785">
        <f t="shared" si="489"/>
        <v>0.93591526988040885</v>
      </c>
      <c r="P3357" s="786">
        <f>IF(ISNUMBER(F3357),IF(LEFT(A3357,3)="Cat",VLOOKUP(A3357,'Loc Configurations Seules'!R:W,6,FALSE),VLOOKUP(G3357,'Loc Coefficients Location'!A:F,6,FALSE)),"")</f>
        <v>7.5421779500883954E-2</v>
      </c>
      <c r="Q3357" s="785">
        <f t="shared" si="490"/>
        <v>0.71273581628335336</v>
      </c>
      <c r="R3357" s="786">
        <f>IF(ISNUMBER(F3357),IF(LEFT(A3357,3)="Cat",VLOOKUP(A3357,'Loc Configurations Seules'!R:X,7,FALSE),VLOOKUP(G3357,'Loc Coefficients Location'!A:G,7,FALSE)),"")</f>
        <v>6.3273484033980879E-2</v>
      </c>
      <c r="S3357" s="785">
        <f t="shared" si="491"/>
        <v>0.5979344241211193</v>
      </c>
    </row>
    <row r="3358" spans="1:19" s="5" customFormat="1" ht="15.75" thickBot="1" x14ac:dyDescent="0.3">
      <c r="A3358" s="214"/>
      <c r="B3358" s="109" t="s">
        <v>10553</v>
      </c>
      <c r="C3358" s="317" t="s">
        <v>3551</v>
      </c>
      <c r="D3358" s="44"/>
      <c r="E3358" s="69"/>
      <c r="F3358" s="95">
        <v>9.4499999999999993</v>
      </c>
      <c r="G3358" s="791" t="s">
        <v>9601</v>
      </c>
      <c r="H3358" s="781">
        <f t="shared" si="487"/>
        <v>2.4900000000000002</v>
      </c>
      <c r="I3358" s="782">
        <f t="shared" si="486"/>
        <v>1.26</v>
      </c>
      <c r="J3358" s="782">
        <f t="shared" si="486"/>
        <v>0.86</v>
      </c>
      <c r="K3358" s="783">
        <f t="shared" si="486"/>
        <v>0.66</v>
      </c>
      <c r="L3358" s="784">
        <f>IF(ISNUMBER(F3358),IF(LEFT(A3358,3)="Cat",VLOOKUP(A3358,'Loc Configurations Seules'!R:U,4,FALSE),VLOOKUP(G3358,'Loc Coefficients Location'!A:D,4,FALSE)),"")</f>
        <v>0.18651532340555149</v>
      </c>
      <c r="M3358" s="785">
        <f t="shared" si="488"/>
        <v>1.7625698061824615</v>
      </c>
      <c r="N3358" s="786">
        <f>IF(ISNUMBER(F3358),IF(LEFT(A3358,3)="Cat",VLOOKUP(A3358,'Loc Configurations Seules'!R:V,5,FALSE),VLOOKUP(G3358,'Loc Coefficients Location'!A:E,5,FALSE)),"")</f>
        <v>9.9038652897397772E-2</v>
      </c>
      <c r="O3358" s="785">
        <f t="shared" si="489"/>
        <v>0.93591526988040885</v>
      </c>
      <c r="P3358" s="786">
        <f>IF(ISNUMBER(F3358),IF(LEFT(A3358,3)="Cat",VLOOKUP(A3358,'Loc Configurations Seules'!R:W,6,FALSE),VLOOKUP(G3358,'Loc Coefficients Location'!A:F,6,FALSE)),"")</f>
        <v>7.5421779500883954E-2</v>
      </c>
      <c r="Q3358" s="785">
        <f t="shared" si="490"/>
        <v>0.71273581628335336</v>
      </c>
      <c r="R3358" s="786">
        <f>IF(ISNUMBER(F3358),IF(LEFT(A3358,3)="Cat",VLOOKUP(A3358,'Loc Configurations Seules'!R:X,7,FALSE),VLOOKUP(G3358,'Loc Coefficients Location'!A:G,7,FALSE)),"")</f>
        <v>6.3273484033980879E-2</v>
      </c>
      <c r="S3358" s="785">
        <f t="shared" si="491"/>
        <v>0.5979344241211193</v>
      </c>
    </row>
    <row r="3359" spans="1:19" s="5" customFormat="1" ht="15.75" thickBot="1" x14ac:dyDescent="0.3">
      <c r="A3359" s="214"/>
      <c r="B3359" s="109" t="s">
        <v>10554</v>
      </c>
      <c r="C3359" s="43" t="s">
        <v>3552</v>
      </c>
      <c r="D3359" s="44"/>
      <c r="E3359" s="47"/>
      <c r="F3359" s="95">
        <v>9.4499999999999993</v>
      </c>
      <c r="G3359" s="791" t="s">
        <v>9601</v>
      </c>
      <c r="H3359" s="781">
        <f t="shared" si="487"/>
        <v>2.4900000000000002</v>
      </c>
      <c r="I3359" s="782">
        <f t="shared" si="486"/>
        <v>1.26</v>
      </c>
      <c r="J3359" s="782">
        <f t="shared" si="486"/>
        <v>0.86</v>
      </c>
      <c r="K3359" s="783">
        <f t="shared" si="486"/>
        <v>0.66</v>
      </c>
      <c r="L3359" s="784">
        <f>IF(ISNUMBER(F3359),IF(LEFT(A3359,3)="Cat",VLOOKUP(A3359,'Loc Configurations Seules'!R:U,4,FALSE),VLOOKUP(G3359,'Loc Coefficients Location'!A:D,4,FALSE)),"")</f>
        <v>0.18651532340555149</v>
      </c>
      <c r="M3359" s="785">
        <f t="shared" si="488"/>
        <v>1.7625698061824615</v>
      </c>
      <c r="N3359" s="786">
        <f>IF(ISNUMBER(F3359),IF(LEFT(A3359,3)="Cat",VLOOKUP(A3359,'Loc Configurations Seules'!R:V,5,FALSE),VLOOKUP(G3359,'Loc Coefficients Location'!A:E,5,FALSE)),"")</f>
        <v>9.9038652897397772E-2</v>
      </c>
      <c r="O3359" s="785">
        <f t="shared" si="489"/>
        <v>0.93591526988040885</v>
      </c>
      <c r="P3359" s="786">
        <f>IF(ISNUMBER(F3359),IF(LEFT(A3359,3)="Cat",VLOOKUP(A3359,'Loc Configurations Seules'!R:W,6,FALSE),VLOOKUP(G3359,'Loc Coefficients Location'!A:F,6,FALSE)),"")</f>
        <v>7.5421779500883954E-2</v>
      </c>
      <c r="Q3359" s="785">
        <f t="shared" si="490"/>
        <v>0.71273581628335336</v>
      </c>
      <c r="R3359" s="786">
        <f>IF(ISNUMBER(F3359),IF(LEFT(A3359,3)="Cat",VLOOKUP(A3359,'Loc Configurations Seules'!R:X,7,FALSE),VLOOKUP(G3359,'Loc Coefficients Location'!A:G,7,FALSE)),"")</f>
        <v>6.3273484033980879E-2</v>
      </c>
      <c r="S3359" s="785">
        <f t="shared" si="491"/>
        <v>0.5979344241211193</v>
      </c>
    </row>
    <row r="3360" spans="1:19" s="5" customFormat="1" ht="15.75" thickBot="1" x14ac:dyDescent="0.3">
      <c r="A3360" s="214"/>
      <c r="B3360" s="109" t="s">
        <v>10555</v>
      </c>
      <c r="C3360" s="43" t="s">
        <v>3553</v>
      </c>
      <c r="D3360" s="44"/>
      <c r="E3360" s="69"/>
      <c r="F3360" s="95">
        <v>9.4499999999999993</v>
      </c>
      <c r="G3360" s="791" t="s">
        <v>9601</v>
      </c>
      <c r="H3360" s="781">
        <f t="shared" si="487"/>
        <v>2.4900000000000002</v>
      </c>
      <c r="I3360" s="782">
        <f t="shared" si="486"/>
        <v>1.26</v>
      </c>
      <c r="J3360" s="782">
        <f t="shared" si="486"/>
        <v>0.86</v>
      </c>
      <c r="K3360" s="783">
        <f t="shared" si="486"/>
        <v>0.66</v>
      </c>
      <c r="L3360" s="784">
        <f>IF(ISNUMBER(F3360),IF(LEFT(A3360,3)="Cat",VLOOKUP(A3360,'Loc Configurations Seules'!R:U,4,FALSE),VLOOKUP(G3360,'Loc Coefficients Location'!A:D,4,FALSE)),"")</f>
        <v>0.18651532340555149</v>
      </c>
      <c r="M3360" s="785">
        <f t="shared" si="488"/>
        <v>1.7625698061824615</v>
      </c>
      <c r="N3360" s="786">
        <f>IF(ISNUMBER(F3360),IF(LEFT(A3360,3)="Cat",VLOOKUP(A3360,'Loc Configurations Seules'!R:V,5,FALSE),VLOOKUP(G3360,'Loc Coefficients Location'!A:E,5,FALSE)),"")</f>
        <v>9.9038652897397772E-2</v>
      </c>
      <c r="O3360" s="785">
        <f t="shared" si="489"/>
        <v>0.93591526988040885</v>
      </c>
      <c r="P3360" s="786">
        <f>IF(ISNUMBER(F3360),IF(LEFT(A3360,3)="Cat",VLOOKUP(A3360,'Loc Configurations Seules'!R:W,6,FALSE),VLOOKUP(G3360,'Loc Coefficients Location'!A:F,6,FALSE)),"")</f>
        <v>7.5421779500883954E-2</v>
      </c>
      <c r="Q3360" s="785">
        <f t="shared" si="490"/>
        <v>0.71273581628335336</v>
      </c>
      <c r="R3360" s="786">
        <f>IF(ISNUMBER(F3360),IF(LEFT(A3360,3)="Cat",VLOOKUP(A3360,'Loc Configurations Seules'!R:X,7,FALSE),VLOOKUP(G3360,'Loc Coefficients Location'!A:G,7,FALSE)),"")</f>
        <v>6.3273484033980879E-2</v>
      </c>
      <c r="S3360" s="785">
        <f t="shared" si="491"/>
        <v>0.5979344241211193</v>
      </c>
    </row>
    <row r="3361" spans="1:19" s="5" customFormat="1" ht="15.75" thickBot="1" x14ac:dyDescent="0.3">
      <c r="A3361" s="215"/>
      <c r="B3361" s="290" t="s">
        <v>10556</v>
      </c>
      <c r="C3361" s="56" t="s">
        <v>3554</v>
      </c>
      <c r="D3361" s="57"/>
      <c r="E3361" s="58"/>
      <c r="F3361" s="95">
        <v>9.4499999999999993</v>
      </c>
      <c r="G3361" s="791" t="s">
        <v>9601</v>
      </c>
      <c r="H3361" s="781">
        <f t="shared" si="487"/>
        <v>2.4900000000000002</v>
      </c>
      <c r="I3361" s="782">
        <f t="shared" si="486"/>
        <v>1.26</v>
      </c>
      <c r="J3361" s="782">
        <f t="shared" si="486"/>
        <v>0.86</v>
      </c>
      <c r="K3361" s="783">
        <f t="shared" si="486"/>
        <v>0.66</v>
      </c>
      <c r="L3361" s="784">
        <f>IF(ISNUMBER(F3361),IF(LEFT(A3361,3)="Cat",VLOOKUP(A3361,'Loc Configurations Seules'!R:U,4,FALSE),VLOOKUP(G3361,'Loc Coefficients Location'!A:D,4,FALSE)),"")</f>
        <v>0.18651532340555149</v>
      </c>
      <c r="M3361" s="785">
        <f t="shared" si="488"/>
        <v>1.7625698061824615</v>
      </c>
      <c r="N3361" s="786">
        <f>IF(ISNUMBER(F3361),IF(LEFT(A3361,3)="Cat",VLOOKUP(A3361,'Loc Configurations Seules'!R:V,5,FALSE),VLOOKUP(G3361,'Loc Coefficients Location'!A:E,5,FALSE)),"")</f>
        <v>9.9038652897397772E-2</v>
      </c>
      <c r="O3361" s="785">
        <f t="shared" si="489"/>
        <v>0.93591526988040885</v>
      </c>
      <c r="P3361" s="786">
        <f>IF(ISNUMBER(F3361),IF(LEFT(A3361,3)="Cat",VLOOKUP(A3361,'Loc Configurations Seules'!R:W,6,FALSE),VLOOKUP(G3361,'Loc Coefficients Location'!A:F,6,FALSE)),"")</f>
        <v>7.5421779500883954E-2</v>
      </c>
      <c r="Q3361" s="785">
        <f t="shared" si="490"/>
        <v>0.71273581628335336</v>
      </c>
      <c r="R3361" s="786">
        <f>IF(ISNUMBER(F3361),IF(LEFT(A3361,3)="Cat",VLOOKUP(A3361,'Loc Configurations Seules'!R:X,7,FALSE),VLOOKUP(G3361,'Loc Coefficients Location'!A:G,7,FALSE)),"")</f>
        <v>6.3273484033980879E-2</v>
      </c>
      <c r="S3361" s="785">
        <f t="shared" si="491"/>
        <v>0.5979344241211193</v>
      </c>
    </row>
    <row r="3362" spans="1:19" s="5" customFormat="1" x14ac:dyDescent="0.25">
      <c r="A3362" s="214" t="s">
        <v>3555</v>
      </c>
      <c r="B3362" s="180" t="s">
        <v>10557</v>
      </c>
      <c r="C3362" s="94" t="s">
        <v>3556</v>
      </c>
      <c r="D3362" s="60"/>
      <c r="E3362" s="219"/>
      <c r="F3362" s="95">
        <v>61.95</v>
      </c>
      <c r="G3362" s="791" t="s">
        <v>9601</v>
      </c>
      <c r="H3362" s="781">
        <f t="shared" si="487"/>
        <v>16.350000000000001</v>
      </c>
      <c r="I3362" s="782">
        <f t="shared" si="486"/>
        <v>8.2899999999999991</v>
      </c>
      <c r="J3362" s="782">
        <f t="shared" si="486"/>
        <v>5.66</v>
      </c>
      <c r="K3362" s="783">
        <f t="shared" si="486"/>
        <v>4.3499999999999996</v>
      </c>
      <c r="L3362" s="784">
        <f>IF(ISNUMBER(F3362),IF(LEFT(A3362,3)="Cat",VLOOKUP(A3362,'Loc Configurations Seules'!R:U,4,FALSE),VLOOKUP(G3362,'Loc Coefficients Location'!A:D,4,FALSE)),"")</f>
        <v>0.18651532340555149</v>
      </c>
      <c r="M3362" s="785">
        <f t="shared" si="488"/>
        <v>11.554624284973915</v>
      </c>
      <c r="N3362" s="786">
        <f>IF(ISNUMBER(F3362),IF(LEFT(A3362,3)="Cat",VLOOKUP(A3362,'Loc Configurations Seules'!R:V,5,FALSE),VLOOKUP(G3362,'Loc Coefficients Location'!A:E,5,FALSE)),"")</f>
        <v>9.9038652897397772E-2</v>
      </c>
      <c r="O3362" s="785">
        <f t="shared" si="489"/>
        <v>6.1354445469937922</v>
      </c>
      <c r="P3362" s="786">
        <f>IF(ISNUMBER(F3362),IF(LEFT(A3362,3)="Cat",VLOOKUP(A3362,'Loc Configurations Seules'!R:W,6,FALSE),VLOOKUP(G3362,'Loc Coefficients Location'!A:F,6,FALSE)),"")</f>
        <v>7.5421779500883954E-2</v>
      </c>
      <c r="Q3362" s="785">
        <f t="shared" si="490"/>
        <v>4.6723792400797608</v>
      </c>
      <c r="R3362" s="786">
        <f>IF(ISNUMBER(F3362),IF(LEFT(A3362,3)="Cat",VLOOKUP(A3362,'Loc Configurations Seules'!R:X,7,FALSE),VLOOKUP(G3362,'Loc Coefficients Location'!A:G,7,FALSE)),"")</f>
        <v>6.3273484033980879E-2</v>
      </c>
      <c r="S3362" s="785">
        <f t="shared" si="491"/>
        <v>3.9197923359051154</v>
      </c>
    </row>
    <row r="3363" spans="1:19" s="5" customFormat="1" x14ac:dyDescent="0.25">
      <c r="A3363" s="69"/>
      <c r="B3363" s="90" t="s">
        <v>10558</v>
      </c>
      <c r="C3363" s="43" t="s">
        <v>7822</v>
      </c>
      <c r="D3363" s="44"/>
      <c r="E3363" s="47"/>
      <c r="F3363" s="10">
        <v>61.95</v>
      </c>
      <c r="G3363" s="791" t="s">
        <v>9601</v>
      </c>
      <c r="H3363" s="781">
        <f t="shared" si="487"/>
        <v>16.350000000000001</v>
      </c>
      <c r="I3363" s="782">
        <f t="shared" si="486"/>
        <v>8.2899999999999991</v>
      </c>
      <c r="J3363" s="782">
        <f t="shared" si="486"/>
        <v>5.66</v>
      </c>
      <c r="K3363" s="783">
        <f t="shared" si="486"/>
        <v>4.3499999999999996</v>
      </c>
      <c r="L3363" s="784">
        <f>IF(ISNUMBER(F3363),IF(LEFT(A3363,3)="Cat",VLOOKUP(A3363,'Loc Configurations Seules'!R:U,4,FALSE),VLOOKUP(G3363,'Loc Coefficients Location'!A:D,4,FALSE)),"")</f>
        <v>0.18651532340555149</v>
      </c>
      <c r="M3363" s="785">
        <f t="shared" si="488"/>
        <v>11.554624284973915</v>
      </c>
      <c r="N3363" s="786">
        <f>IF(ISNUMBER(F3363),IF(LEFT(A3363,3)="Cat",VLOOKUP(A3363,'Loc Configurations Seules'!R:V,5,FALSE),VLOOKUP(G3363,'Loc Coefficients Location'!A:E,5,FALSE)),"")</f>
        <v>9.9038652897397772E-2</v>
      </c>
      <c r="O3363" s="785">
        <f t="shared" si="489"/>
        <v>6.1354445469937922</v>
      </c>
      <c r="P3363" s="786">
        <f>IF(ISNUMBER(F3363),IF(LEFT(A3363,3)="Cat",VLOOKUP(A3363,'Loc Configurations Seules'!R:W,6,FALSE),VLOOKUP(G3363,'Loc Coefficients Location'!A:F,6,FALSE)),"")</f>
        <v>7.5421779500883954E-2</v>
      </c>
      <c r="Q3363" s="785">
        <f t="shared" si="490"/>
        <v>4.6723792400797608</v>
      </c>
      <c r="R3363" s="786">
        <f>IF(ISNUMBER(F3363),IF(LEFT(A3363,3)="Cat",VLOOKUP(A3363,'Loc Configurations Seules'!R:X,7,FALSE),VLOOKUP(G3363,'Loc Coefficients Location'!A:G,7,FALSE)),"")</f>
        <v>6.3273484033980879E-2</v>
      </c>
      <c r="S3363" s="785">
        <f t="shared" si="491"/>
        <v>3.9197923359051154</v>
      </c>
    </row>
    <row r="3364" spans="1:19" s="5" customFormat="1" ht="15.75" thickBot="1" x14ac:dyDescent="0.3">
      <c r="A3364" s="69"/>
      <c r="B3364" s="90" t="s">
        <v>10559</v>
      </c>
      <c r="C3364" s="43" t="s">
        <v>7823</v>
      </c>
      <c r="D3364" s="44"/>
      <c r="E3364" s="47"/>
      <c r="F3364" s="10">
        <v>61.95</v>
      </c>
      <c r="G3364" s="791" t="s">
        <v>9601</v>
      </c>
      <c r="H3364" s="781">
        <f t="shared" si="487"/>
        <v>16.350000000000001</v>
      </c>
      <c r="I3364" s="782">
        <f t="shared" si="486"/>
        <v>8.2899999999999991</v>
      </c>
      <c r="J3364" s="782">
        <f t="shared" si="486"/>
        <v>5.66</v>
      </c>
      <c r="K3364" s="783">
        <f t="shared" si="486"/>
        <v>4.3499999999999996</v>
      </c>
      <c r="L3364" s="784">
        <f>IF(ISNUMBER(F3364),IF(LEFT(A3364,3)="Cat",VLOOKUP(A3364,'Loc Configurations Seules'!R:U,4,FALSE),VLOOKUP(G3364,'Loc Coefficients Location'!A:D,4,FALSE)),"")</f>
        <v>0.18651532340555149</v>
      </c>
      <c r="M3364" s="785">
        <f t="shared" si="488"/>
        <v>11.554624284973915</v>
      </c>
      <c r="N3364" s="786">
        <f>IF(ISNUMBER(F3364),IF(LEFT(A3364,3)="Cat",VLOOKUP(A3364,'Loc Configurations Seules'!R:V,5,FALSE),VLOOKUP(G3364,'Loc Coefficients Location'!A:E,5,FALSE)),"")</f>
        <v>9.9038652897397772E-2</v>
      </c>
      <c r="O3364" s="785">
        <f t="shared" si="489"/>
        <v>6.1354445469937922</v>
      </c>
      <c r="P3364" s="786">
        <f>IF(ISNUMBER(F3364),IF(LEFT(A3364,3)="Cat",VLOOKUP(A3364,'Loc Configurations Seules'!R:W,6,FALSE),VLOOKUP(G3364,'Loc Coefficients Location'!A:F,6,FALSE)),"")</f>
        <v>7.5421779500883954E-2</v>
      </c>
      <c r="Q3364" s="785">
        <f t="shared" si="490"/>
        <v>4.6723792400797608</v>
      </c>
      <c r="R3364" s="786">
        <f>IF(ISNUMBER(F3364),IF(LEFT(A3364,3)="Cat",VLOOKUP(A3364,'Loc Configurations Seules'!R:X,7,FALSE),VLOOKUP(G3364,'Loc Coefficients Location'!A:G,7,FALSE)),"")</f>
        <v>6.3273484033980879E-2</v>
      </c>
      <c r="S3364" s="785">
        <f t="shared" si="491"/>
        <v>3.9197923359051154</v>
      </c>
    </row>
    <row r="3365" spans="1:19" s="5" customFormat="1" ht="15.75" thickBot="1" x14ac:dyDescent="0.3">
      <c r="A3365" s="214"/>
      <c r="B3365" s="181" t="s">
        <v>10560</v>
      </c>
      <c r="C3365" s="43" t="s">
        <v>3557</v>
      </c>
      <c r="D3365" s="44"/>
      <c r="E3365" s="47"/>
      <c r="F3365" s="95">
        <v>61.95</v>
      </c>
      <c r="G3365" s="791" t="s">
        <v>9601</v>
      </c>
      <c r="H3365" s="781">
        <f t="shared" si="487"/>
        <v>16.350000000000001</v>
      </c>
      <c r="I3365" s="782">
        <f t="shared" si="486"/>
        <v>8.2899999999999991</v>
      </c>
      <c r="J3365" s="782">
        <f t="shared" si="486"/>
        <v>5.66</v>
      </c>
      <c r="K3365" s="783">
        <f t="shared" si="486"/>
        <v>4.3499999999999996</v>
      </c>
      <c r="L3365" s="784">
        <f>IF(ISNUMBER(F3365),IF(LEFT(A3365,3)="Cat",VLOOKUP(A3365,'Loc Configurations Seules'!R:U,4,FALSE),VLOOKUP(G3365,'Loc Coefficients Location'!A:D,4,FALSE)),"")</f>
        <v>0.18651532340555149</v>
      </c>
      <c r="M3365" s="785">
        <f t="shared" si="488"/>
        <v>11.554624284973915</v>
      </c>
      <c r="N3365" s="786">
        <f>IF(ISNUMBER(F3365),IF(LEFT(A3365,3)="Cat",VLOOKUP(A3365,'Loc Configurations Seules'!R:V,5,FALSE),VLOOKUP(G3365,'Loc Coefficients Location'!A:E,5,FALSE)),"")</f>
        <v>9.9038652897397772E-2</v>
      </c>
      <c r="O3365" s="785">
        <f t="shared" si="489"/>
        <v>6.1354445469937922</v>
      </c>
      <c r="P3365" s="786">
        <f>IF(ISNUMBER(F3365),IF(LEFT(A3365,3)="Cat",VLOOKUP(A3365,'Loc Configurations Seules'!R:W,6,FALSE),VLOOKUP(G3365,'Loc Coefficients Location'!A:F,6,FALSE)),"")</f>
        <v>7.5421779500883954E-2</v>
      </c>
      <c r="Q3365" s="785">
        <f t="shared" si="490"/>
        <v>4.6723792400797608</v>
      </c>
      <c r="R3365" s="786">
        <f>IF(ISNUMBER(F3365),IF(LEFT(A3365,3)="Cat",VLOOKUP(A3365,'Loc Configurations Seules'!R:X,7,FALSE),VLOOKUP(G3365,'Loc Coefficients Location'!A:G,7,FALSE)),"")</f>
        <v>6.3273484033980879E-2</v>
      </c>
      <c r="S3365" s="785">
        <f t="shared" si="491"/>
        <v>3.9197923359051154</v>
      </c>
    </row>
    <row r="3366" spans="1:19" s="5" customFormat="1" ht="15.75" thickBot="1" x14ac:dyDescent="0.3">
      <c r="A3366" s="214"/>
      <c r="B3366" s="181" t="s">
        <v>10561</v>
      </c>
      <c r="C3366" s="43" t="s">
        <v>3558</v>
      </c>
      <c r="D3366" s="44"/>
      <c r="E3366" s="47"/>
      <c r="F3366" s="95">
        <v>61.95</v>
      </c>
      <c r="G3366" s="791" t="s">
        <v>9601</v>
      </c>
      <c r="H3366" s="781">
        <f t="shared" si="487"/>
        <v>16.350000000000001</v>
      </c>
      <c r="I3366" s="782">
        <f t="shared" si="486"/>
        <v>8.2899999999999991</v>
      </c>
      <c r="J3366" s="782">
        <f t="shared" si="486"/>
        <v>5.66</v>
      </c>
      <c r="K3366" s="783">
        <f t="shared" si="486"/>
        <v>4.3499999999999996</v>
      </c>
      <c r="L3366" s="784">
        <f>IF(ISNUMBER(F3366),IF(LEFT(A3366,3)="Cat",VLOOKUP(A3366,'Loc Configurations Seules'!R:U,4,FALSE),VLOOKUP(G3366,'Loc Coefficients Location'!A:D,4,FALSE)),"")</f>
        <v>0.18651532340555149</v>
      </c>
      <c r="M3366" s="785">
        <f t="shared" si="488"/>
        <v>11.554624284973915</v>
      </c>
      <c r="N3366" s="786">
        <f>IF(ISNUMBER(F3366),IF(LEFT(A3366,3)="Cat",VLOOKUP(A3366,'Loc Configurations Seules'!R:V,5,FALSE),VLOOKUP(G3366,'Loc Coefficients Location'!A:E,5,FALSE)),"")</f>
        <v>9.9038652897397772E-2</v>
      </c>
      <c r="O3366" s="785">
        <f t="shared" si="489"/>
        <v>6.1354445469937922</v>
      </c>
      <c r="P3366" s="786">
        <f>IF(ISNUMBER(F3366),IF(LEFT(A3366,3)="Cat",VLOOKUP(A3366,'Loc Configurations Seules'!R:W,6,FALSE),VLOOKUP(G3366,'Loc Coefficients Location'!A:F,6,FALSE)),"")</f>
        <v>7.5421779500883954E-2</v>
      </c>
      <c r="Q3366" s="785">
        <f t="shared" si="490"/>
        <v>4.6723792400797608</v>
      </c>
      <c r="R3366" s="786">
        <f>IF(ISNUMBER(F3366),IF(LEFT(A3366,3)="Cat",VLOOKUP(A3366,'Loc Configurations Seules'!R:X,7,FALSE),VLOOKUP(G3366,'Loc Coefficients Location'!A:G,7,FALSE)),"")</f>
        <v>6.3273484033980879E-2</v>
      </c>
      <c r="S3366" s="785">
        <f t="shared" si="491"/>
        <v>3.9197923359051154</v>
      </c>
    </row>
    <row r="3367" spans="1:19" s="5" customFormat="1" ht="15.75" thickBot="1" x14ac:dyDescent="0.3">
      <c r="A3367" s="214"/>
      <c r="B3367" s="181" t="s">
        <v>10562</v>
      </c>
      <c r="C3367" s="43" t="s">
        <v>3559</v>
      </c>
      <c r="D3367" s="44"/>
      <c r="E3367" s="47"/>
      <c r="F3367" s="95">
        <v>61.95</v>
      </c>
      <c r="G3367" s="791" t="s">
        <v>9601</v>
      </c>
      <c r="H3367" s="781">
        <f t="shared" si="487"/>
        <v>16.350000000000001</v>
      </c>
      <c r="I3367" s="782">
        <f t="shared" si="486"/>
        <v>8.2899999999999991</v>
      </c>
      <c r="J3367" s="782">
        <f t="shared" si="486"/>
        <v>5.66</v>
      </c>
      <c r="K3367" s="783">
        <f t="shared" si="486"/>
        <v>4.3499999999999996</v>
      </c>
      <c r="L3367" s="784">
        <f>IF(ISNUMBER(F3367),IF(LEFT(A3367,3)="Cat",VLOOKUP(A3367,'Loc Configurations Seules'!R:U,4,FALSE),VLOOKUP(G3367,'Loc Coefficients Location'!A:D,4,FALSE)),"")</f>
        <v>0.18651532340555149</v>
      </c>
      <c r="M3367" s="785">
        <f t="shared" si="488"/>
        <v>11.554624284973915</v>
      </c>
      <c r="N3367" s="786">
        <f>IF(ISNUMBER(F3367),IF(LEFT(A3367,3)="Cat",VLOOKUP(A3367,'Loc Configurations Seules'!R:V,5,FALSE),VLOOKUP(G3367,'Loc Coefficients Location'!A:E,5,FALSE)),"")</f>
        <v>9.9038652897397772E-2</v>
      </c>
      <c r="O3367" s="785">
        <f t="shared" si="489"/>
        <v>6.1354445469937922</v>
      </c>
      <c r="P3367" s="786">
        <f>IF(ISNUMBER(F3367),IF(LEFT(A3367,3)="Cat",VLOOKUP(A3367,'Loc Configurations Seules'!R:W,6,FALSE),VLOOKUP(G3367,'Loc Coefficients Location'!A:F,6,FALSE)),"")</f>
        <v>7.5421779500883954E-2</v>
      </c>
      <c r="Q3367" s="785">
        <f t="shared" si="490"/>
        <v>4.6723792400797608</v>
      </c>
      <c r="R3367" s="786">
        <f>IF(ISNUMBER(F3367),IF(LEFT(A3367,3)="Cat",VLOOKUP(A3367,'Loc Configurations Seules'!R:X,7,FALSE),VLOOKUP(G3367,'Loc Coefficients Location'!A:G,7,FALSE)),"")</f>
        <v>6.3273484033980879E-2</v>
      </c>
      <c r="S3367" s="785">
        <f t="shared" si="491"/>
        <v>3.9197923359051154</v>
      </c>
    </row>
    <row r="3368" spans="1:19" s="5" customFormat="1" ht="15.75" thickBot="1" x14ac:dyDescent="0.3">
      <c r="A3368" s="214"/>
      <c r="B3368" s="181" t="s">
        <v>10563</v>
      </c>
      <c r="C3368" s="43" t="s">
        <v>3560</v>
      </c>
      <c r="D3368" s="44"/>
      <c r="E3368" s="47"/>
      <c r="F3368" s="95">
        <v>61.95</v>
      </c>
      <c r="G3368" s="791" t="s">
        <v>9601</v>
      </c>
      <c r="H3368" s="781">
        <f t="shared" si="487"/>
        <v>16.350000000000001</v>
      </c>
      <c r="I3368" s="782">
        <f t="shared" si="486"/>
        <v>8.2899999999999991</v>
      </c>
      <c r="J3368" s="782">
        <f t="shared" si="486"/>
        <v>5.66</v>
      </c>
      <c r="K3368" s="783">
        <f t="shared" si="486"/>
        <v>4.3499999999999996</v>
      </c>
      <c r="L3368" s="784">
        <f>IF(ISNUMBER(F3368),IF(LEFT(A3368,3)="Cat",VLOOKUP(A3368,'Loc Configurations Seules'!R:U,4,FALSE),VLOOKUP(G3368,'Loc Coefficients Location'!A:D,4,FALSE)),"")</f>
        <v>0.18651532340555149</v>
      </c>
      <c r="M3368" s="785">
        <f t="shared" si="488"/>
        <v>11.554624284973915</v>
      </c>
      <c r="N3368" s="786">
        <f>IF(ISNUMBER(F3368),IF(LEFT(A3368,3)="Cat",VLOOKUP(A3368,'Loc Configurations Seules'!R:V,5,FALSE),VLOOKUP(G3368,'Loc Coefficients Location'!A:E,5,FALSE)),"")</f>
        <v>9.9038652897397772E-2</v>
      </c>
      <c r="O3368" s="785">
        <f t="shared" si="489"/>
        <v>6.1354445469937922</v>
      </c>
      <c r="P3368" s="786">
        <f>IF(ISNUMBER(F3368),IF(LEFT(A3368,3)="Cat",VLOOKUP(A3368,'Loc Configurations Seules'!R:W,6,FALSE),VLOOKUP(G3368,'Loc Coefficients Location'!A:F,6,FALSE)),"")</f>
        <v>7.5421779500883954E-2</v>
      </c>
      <c r="Q3368" s="785">
        <f t="shared" si="490"/>
        <v>4.6723792400797608</v>
      </c>
      <c r="R3368" s="786">
        <f>IF(ISNUMBER(F3368),IF(LEFT(A3368,3)="Cat",VLOOKUP(A3368,'Loc Configurations Seules'!R:X,7,FALSE),VLOOKUP(G3368,'Loc Coefficients Location'!A:G,7,FALSE)),"")</f>
        <v>6.3273484033980879E-2</v>
      </c>
      <c r="S3368" s="785">
        <f t="shared" si="491"/>
        <v>3.9197923359051154</v>
      </c>
    </row>
    <row r="3369" spans="1:19" s="5" customFormat="1" ht="15.75" thickBot="1" x14ac:dyDescent="0.3">
      <c r="A3369" s="214"/>
      <c r="B3369" s="181" t="s">
        <v>10564</v>
      </c>
      <c r="C3369" s="43" t="s">
        <v>3561</v>
      </c>
      <c r="D3369" s="44"/>
      <c r="E3369" s="47"/>
      <c r="F3369" s="95">
        <v>61.95</v>
      </c>
      <c r="G3369" s="791" t="s">
        <v>9601</v>
      </c>
      <c r="H3369" s="781">
        <f t="shared" si="487"/>
        <v>16.350000000000001</v>
      </c>
      <c r="I3369" s="782">
        <f t="shared" si="486"/>
        <v>8.2899999999999991</v>
      </c>
      <c r="J3369" s="782">
        <f t="shared" si="486"/>
        <v>5.66</v>
      </c>
      <c r="K3369" s="783">
        <f t="shared" si="486"/>
        <v>4.3499999999999996</v>
      </c>
      <c r="L3369" s="784">
        <f>IF(ISNUMBER(F3369),IF(LEFT(A3369,3)="Cat",VLOOKUP(A3369,'Loc Configurations Seules'!R:U,4,FALSE),VLOOKUP(G3369,'Loc Coefficients Location'!A:D,4,FALSE)),"")</f>
        <v>0.18651532340555149</v>
      </c>
      <c r="M3369" s="785">
        <f t="shared" si="488"/>
        <v>11.554624284973915</v>
      </c>
      <c r="N3369" s="786">
        <f>IF(ISNUMBER(F3369),IF(LEFT(A3369,3)="Cat",VLOOKUP(A3369,'Loc Configurations Seules'!R:V,5,FALSE),VLOOKUP(G3369,'Loc Coefficients Location'!A:E,5,FALSE)),"")</f>
        <v>9.9038652897397772E-2</v>
      </c>
      <c r="O3369" s="785">
        <f t="shared" si="489"/>
        <v>6.1354445469937922</v>
      </c>
      <c r="P3369" s="786">
        <f>IF(ISNUMBER(F3369),IF(LEFT(A3369,3)="Cat",VLOOKUP(A3369,'Loc Configurations Seules'!R:W,6,FALSE),VLOOKUP(G3369,'Loc Coefficients Location'!A:F,6,FALSE)),"")</f>
        <v>7.5421779500883954E-2</v>
      </c>
      <c r="Q3369" s="785">
        <f t="shared" si="490"/>
        <v>4.6723792400797608</v>
      </c>
      <c r="R3369" s="786">
        <f>IF(ISNUMBER(F3369),IF(LEFT(A3369,3)="Cat",VLOOKUP(A3369,'Loc Configurations Seules'!R:X,7,FALSE),VLOOKUP(G3369,'Loc Coefficients Location'!A:G,7,FALSE)),"")</f>
        <v>6.3273484033980879E-2</v>
      </c>
      <c r="S3369" s="785">
        <f t="shared" si="491"/>
        <v>3.9197923359051154</v>
      </c>
    </row>
    <row r="3370" spans="1:19" s="5" customFormat="1" ht="15.75" thickBot="1" x14ac:dyDescent="0.3">
      <c r="A3370" s="214"/>
      <c r="B3370" s="181" t="s">
        <v>10565</v>
      </c>
      <c r="C3370" s="43" t="s">
        <v>3562</v>
      </c>
      <c r="D3370" s="44"/>
      <c r="E3370" s="69"/>
      <c r="F3370" s="95">
        <v>61.95</v>
      </c>
      <c r="G3370" s="791" t="s">
        <v>9601</v>
      </c>
      <c r="H3370" s="781">
        <f t="shared" si="487"/>
        <v>16.350000000000001</v>
      </c>
      <c r="I3370" s="782">
        <f t="shared" si="486"/>
        <v>8.2899999999999991</v>
      </c>
      <c r="J3370" s="782">
        <f t="shared" si="486"/>
        <v>5.66</v>
      </c>
      <c r="K3370" s="783">
        <f t="shared" si="486"/>
        <v>4.3499999999999996</v>
      </c>
      <c r="L3370" s="784">
        <f>IF(ISNUMBER(F3370),IF(LEFT(A3370,3)="Cat",VLOOKUP(A3370,'Loc Configurations Seules'!R:U,4,FALSE),VLOOKUP(G3370,'Loc Coefficients Location'!A:D,4,FALSE)),"")</f>
        <v>0.18651532340555149</v>
      </c>
      <c r="M3370" s="785">
        <f t="shared" si="488"/>
        <v>11.554624284973915</v>
      </c>
      <c r="N3370" s="786">
        <f>IF(ISNUMBER(F3370),IF(LEFT(A3370,3)="Cat",VLOOKUP(A3370,'Loc Configurations Seules'!R:V,5,FALSE),VLOOKUP(G3370,'Loc Coefficients Location'!A:E,5,FALSE)),"")</f>
        <v>9.9038652897397772E-2</v>
      </c>
      <c r="O3370" s="785">
        <f t="shared" si="489"/>
        <v>6.1354445469937922</v>
      </c>
      <c r="P3370" s="786">
        <f>IF(ISNUMBER(F3370),IF(LEFT(A3370,3)="Cat",VLOOKUP(A3370,'Loc Configurations Seules'!R:W,6,FALSE),VLOOKUP(G3370,'Loc Coefficients Location'!A:F,6,FALSE)),"")</f>
        <v>7.5421779500883954E-2</v>
      </c>
      <c r="Q3370" s="785">
        <f t="shared" si="490"/>
        <v>4.6723792400797608</v>
      </c>
      <c r="R3370" s="786">
        <f>IF(ISNUMBER(F3370),IF(LEFT(A3370,3)="Cat",VLOOKUP(A3370,'Loc Configurations Seules'!R:X,7,FALSE),VLOOKUP(G3370,'Loc Coefficients Location'!A:G,7,FALSE)),"")</f>
        <v>6.3273484033980879E-2</v>
      </c>
      <c r="S3370" s="785">
        <f t="shared" si="491"/>
        <v>3.9197923359051154</v>
      </c>
    </row>
    <row r="3371" spans="1:19" s="5" customFormat="1" ht="15.75" thickBot="1" x14ac:dyDescent="0.3">
      <c r="A3371" s="214"/>
      <c r="B3371" s="181" t="s">
        <v>10566</v>
      </c>
      <c r="C3371" s="43" t="s">
        <v>350</v>
      </c>
      <c r="D3371" s="44"/>
      <c r="E3371" s="69"/>
      <c r="F3371" s="95">
        <v>61.95</v>
      </c>
      <c r="G3371" s="791" t="s">
        <v>9601</v>
      </c>
      <c r="H3371" s="781">
        <f t="shared" si="487"/>
        <v>16.350000000000001</v>
      </c>
      <c r="I3371" s="782">
        <f t="shared" si="486"/>
        <v>8.2899999999999991</v>
      </c>
      <c r="J3371" s="782">
        <f t="shared" si="486"/>
        <v>5.66</v>
      </c>
      <c r="K3371" s="783">
        <f t="shared" si="486"/>
        <v>4.3499999999999996</v>
      </c>
      <c r="L3371" s="784">
        <f>IF(ISNUMBER(F3371),IF(LEFT(A3371,3)="Cat",VLOOKUP(A3371,'Loc Configurations Seules'!R:U,4,FALSE),VLOOKUP(G3371,'Loc Coefficients Location'!A:D,4,FALSE)),"")</f>
        <v>0.18651532340555149</v>
      </c>
      <c r="M3371" s="785">
        <f t="shared" si="488"/>
        <v>11.554624284973915</v>
      </c>
      <c r="N3371" s="786">
        <f>IF(ISNUMBER(F3371),IF(LEFT(A3371,3)="Cat",VLOOKUP(A3371,'Loc Configurations Seules'!R:V,5,FALSE),VLOOKUP(G3371,'Loc Coefficients Location'!A:E,5,FALSE)),"")</f>
        <v>9.9038652897397772E-2</v>
      </c>
      <c r="O3371" s="785">
        <f t="shared" si="489"/>
        <v>6.1354445469937922</v>
      </c>
      <c r="P3371" s="786">
        <f>IF(ISNUMBER(F3371),IF(LEFT(A3371,3)="Cat",VLOOKUP(A3371,'Loc Configurations Seules'!R:W,6,FALSE),VLOOKUP(G3371,'Loc Coefficients Location'!A:F,6,FALSE)),"")</f>
        <v>7.5421779500883954E-2</v>
      </c>
      <c r="Q3371" s="785">
        <f t="shared" si="490"/>
        <v>4.6723792400797608</v>
      </c>
      <c r="R3371" s="786">
        <f>IF(ISNUMBER(F3371),IF(LEFT(A3371,3)="Cat",VLOOKUP(A3371,'Loc Configurations Seules'!R:X,7,FALSE),VLOOKUP(G3371,'Loc Coefficients Location'!A:G,7,FALSE)),"")</f>
        <v>6.3273484033980879E-2</v>
      </c>
      <c r="S3371" s="785">
        <f t="shared" si="491"/>
        <v>3.9197923359051154</v>
      </c>
    </row>
    <row r="3372" spans="1:19" s="5" customFormat="1" ht="15.75" thickBot="1" x14ac:dyDescent="0.3">
      <c r="A3372" s="214"/>
      <c r="B3372" s="181" t="s">
        <v>10567</v>
      </c>
      <c r="C3372" s="43" t="s">
        <v>3563</v>
      </c>
      <c r="D3372" s="44"/>
      <c r="E3372" s="69"/>
      <c r="F3372" s="95">
        <v>61.95</v>
      </c>
      <c r="G3372" s="791" t="s">
        <v>9601</v>
      </c>
      <c r="H3372" s="781">
        <f t="shared" si="487"/>
        <v>16.350000000000001</v>
      </c>
      <c r="I3372" s="782">
        <f t="shared" si="486"/>
        <v>8.2899999999999991</v>
      </c>
      <c r="J3372" s="782">
        <f t="shared" si="486"/>
        <v>5.66</v>
      </c>
      <c r="K3372" s="783">
        <f t="shared" si="486"/>
        <v>4.3499999999999996</v>
      </c>
      <c r="L3372" s="784">
        <f>IF(ISNUMBER(F3372),IF(LEFT(A3372,3)="Cat",VLOOKUP(A3372,'Loc Configurations Seules'!R:U,4,FALSE),VLOOKUP(G3372,'Loc Coefficients Location'!A:D,4,FALSE)),"")</f>
        <v>0.18651532340555149</v>
      </c>
      <c r="M3372" s="785">
        <f t="shared" si="488"/>
        <v>11.554624284973915</v>
      </c>
      <c r="N3372" s="786">
        <f>IF(ISNUMBER(F3372),IF(LEFT(A3372,3)="Cat",VLOOKUP(A3372,'Loc Configurations Seules'!R:V,5,FALSE),VLOOKUP(G3372,'Loc Coefficients Location'!A:E,5,FALSE)),"")</f>
        <v>9.9038652897397772E-2</v>
      </c>
      <c r="O3372" s="785">
        <f t="shared" si="489"/>
        <v>6.1354445469937922</v>
      </c>
      <c r="P3372" s="786">
        <f>IF(ISNUMBER(F3372),IF(LEFT(A3372,3)="Cat",VLOOKUP(A3372,'Loc Configurations Seules'!R:W,6,FALSE),VLOOKUP(G3372,'Loc Coefficients Location'!A:F,6,FALSE)),"")</f>
        <v>7.5421779500883954E-2</v>
      </c>
      <c r="Q3372" s="785">
        <f t="shared" si="490"/>
        <v>4.6723792400797608</v>
      </c>
      <c r="R3372" s="786">
        <f>IF(ISNUMBER(F3372),IF(LEFT(A3372,3)="Cat",VLOOKUP(A3372,'Loc Configurations Seules'!R:X,7,FALSE),VLOOKUP(G3372,'Loc Coefficients Location'!A:G,7,FALSE)),"")</f>
        <v>6.3273484033980879E-2</v>
      </c>
      <c r="S3372" s="785">
        <f t="shared" si="491"/>
        <v>3.9197923359051154</v>
      </c>
    </row>
    <row r="3373" spans="1:19" s="5" customFormat="1" ht="15.75" thickBot="1" x14ac:dyDescent="0.3">
      <c r="A3373" s="214"/>
      <c r="B3373" s="181" t="s">
        <v>10568</v>
      </c>
      <c r="C3373" s="43" t="s">
        <v>3564</v>
      </c>
      <c r="D3373" s="44"/>
      <c r="E3373" s="69"/>
      <c r="F3373" s="95">
        <v>61.95</v>
      </c>
      <c r="G3373" s="791" t="s">
        <v>9601</v>
      </c>
      <c r="H3373" s="781">
        <f t="shared" si="487"/>
        <v>16.350000000000001</v>
      </c>
      <c r="I3373" s="782">
        <f t="shared" si="486"/>
        <v>8.2899999999999991</v>
      </c>
      <c r="J3373" s="782">
        <f t="shared" si="486"/>
        <v>5.66</v>
      </c>
      <c r="K3373" s="783">
        <f t="shared" si="486"/>
        <v>4.3499999999999996</v>
      </c>
      <c r="L3373" s="784">
        <f>IF(ISNUMBER(F3373),IF(LEFT(A3373,3)="Cat",VLOOKUP(A3373,'Loc Configurations Seules'!R:U,4,FALSE),VLOOKUP(G3373,'Loc Coefficients Location'!A:D,4,FALSE)),"")</f>
        <v>0.18651532340555149</v>
      </c>
      <c r="M3373" s="785">
        <f t="shared" si="488"/>
        <v>11.554624284973915</v>
      </c>
      <c r="N3373" s="786">
        <f>IF(ISNUMBER(F3373),IF(LEFT(A3373,3)="Cat",VLOOKUP(A3373,'Loc Configurations Seules'!R:V,5,FALSE),VLOOKUP(G3373,'Loc Coefficients Location'!A:E,5,FALSE)),"")</f>
        <v>9.9038652897397772E-2</v>
      </c>
      <c r="O3373" s="785">
        <f t="shared" si="489"/>
        <v>6.1354445469937922</v>
      </c>
      <c r="P3373" s="786">
        <f>IF(ISNUMBER(F3373),IF(LEFT(A3373,3)="Cat",VLOOKUP(A3373,'Loc Configurations Seules'!R:W,6,FALSE),VLOOKUP(G3373,'Loc Coefficients Location'!A:F,6,FALSE)),"")</f>
        <v>7.5421779500883954E-2</v>
      </c>
      <c r="Q3373" s="785">
        <f t="shared" si="490"/>
        <v>4.6723792400797608</v>
      </c>
      <c r="R3373" s="786">
        <f>IF(ISNUMBER(F3373),IF(LEFT(A3373,3)="Cat",VLOOKUP(A3373,'Loc Configurations Seules'!R:X,7,FALSE),VLOOKUP(G3373,'Loc Coefficients Location'!A:G,7,FALSE)),"")</f>
        <v>6.3273484033980879E-2</v>
      </c>
      <c r="S3373" s="785">
        <f t="shared" si="491"/>
        <v>3.9197923359051154</v>
      </c>
    </row>
    <row r="3374" spans="1:19" s="5" customFormat="1" ht="15.75" thickBot="1" x14ac:dyDescent="0.3">
      <c r="A3374" s="214"/>
      <c r="B3374" s="181" t="s">
        <v>10569</v>
      </c>
      <c r="C3374" s="43" t="s">
        <v>3565</v>
      </c>
      <c r="D3374" s="44"/>
      <c r="E3374" s="47"/>
      <c r="F3374" s="95">
        <v>61.95</v>
      </c>
      <c r="G3374" s="791" t="s">
        <v>9601</v>
      </c>
      <c r="H3374" s="781">
        <f t="shared" si="487"/>
        <v>16.350000000000001</v>
      </c>
      <c r="I3374" s="782">
        <f t="shared" si="486"/>
        <v>8.2899999999999991</v>
      </c>
      <c r="J3374" s="782">
        <f t="shared" si="486"/>
        <v>5.66</v>
      </c>
      <c r="K3374" s="783">
        <f t="shared" si="486"/>
        <v>4.3499999999999996</v>
      </c>
      <c r="L3374" s="784">
        <f>IF(ISNUMBER(F3374),IF(LEFT(A3374,3)="Cat",VLOOKUP(A3374,'Loc Configurations Seules'!R:U,4,FALSE),VLOOKUP(G3374,'Loc Coefficients Location'!A:D,4,FALSE)),"")</f>
        <v>0.18651532340555149</v>
      </c>
      <c r="M3374" s="785">
        <f t="shared" si="488"/>
        <v>11.554624284973915</v>
      </c>
      <c r="N3374" s="786">
        <f>IF(ISNUMBER(F3374),IF(LEFT(A3374,3)="Cat",VLOOKUP(A3374,'Loc Configurations Seules'!R:V,5,FALSE),VLOOKUP(G3374,'Loc Coefficients Location'!A:E,5,FALSE)),"")</f>
        <v>9.9038652897397772E-2</v>
      </c>
      <c r="O3374" s="785">
        <f t="shared" si="489"/>
        <v>6.1354445469937922</v>
      </c>
      <c r="P3374" s="786">
        <f>IF(ISNUMBER(F3374),IF(LEFT(A3374,3)="Cat",VLOOKUP(A3374,'Loc Configurations Seules'!R:W,6,FALSE),VLOOKUP(G3374,'Loc Coefficients Location'!A:F,6,FALSE)),"")</f>
        <v>7.5421779500883954E-2</v>
      </c>
      <c r="Q3374" s="785">
        <f t="shared" si="490"/>
        <v>4.6723792400797608</v>
      </c>
      <c r="R3374" s="786">
        <f>IF(ISNUMBER(F3374),IF(LEFT(A3374,3)="Cat",VLOOKUP(A3374,'Loc Configurations Seules'!R:X,7,FALSE),VLOOKUP(G3374,'Loc Coefficients Location'!A:G,7,FALSE)),"")</f>
        <v>6.3273484033980879E-2</v>
      </c>
      <c r="S3374" s="785">
        <f t="shared" si="491"/>
        <v>3.9197923359051154</v>
      </c>
    </row>
    <row r="3375" spans="1:19" s="5" customFormat="1" ht="15.75" thickBot="1" x14ac:dyDescent="0.3">
      <c r="A3375" s="214"/>
      <c r="B3375" s="181" t="s">
        <v>10570</v>
      </c>
      <c r="C3375" s="43" t="s">
        <v>3566</v>
      </c>
      <c r="D3375" s="44"/>
      <c r="E3375" s="47"/>
      <c r="F3375" s="95">
        <v>61.95</v>
      </c>
      <c r="G3375" s="791" t="s">
        <v>9601</v>
      </c>
      <c r="H3375" s="781">
        <f t="shared" si="487"/>
        <v>16.350000000000001</v>
      </c>
      <c r="I3375" s="782">
        <f t="shared" si="486"/>
        <v>8.2899999999999991</v>
      </c>
      <c r="J3375" s="782">
        <f t="shared" si="486"/>
        <v>5.66</v>
      </c>
      <c r="K3375" s="783">
        <f t="shared" si="486"/>
        <v>4.3499999999999996</v>
      </c>
      <c r="L3375" s="784">
        <f>IF(ISNUMBER(F3375),IF(LEFT(A3375,3)="Cat",VLOOKUP(A3375,'Loc Configurations Seules'!R:U,4,FALSE),VLOOKUP(G3375,'Loc Coefficients Location'!A:D,4,FALSE)),"")</f>
        <v>0.18651532340555149</v>
      </c>
      <c r="M3375" s="785">
        <f t="shared" si="488"/>
        <v>11.554624284973915</v>
      </c>
      <c r="N3375" s="786">
        <f>IF(ISNUMBER(F3375),IF(LEFT(A3375,3)="Cat",VLOOKUP(A3375,'Loc Configurations Seules'!R:V,5,FALSE),VLOOKUP(G3375,'Loc Coefficients Location'!A:E,5,FALSE)),"")</f>
        <v>9.9038652897397772E-2</v>
      </c>
      <c r="O3375" s="785">
        <f t="shared" si="489"/>
        <v>6.1354445469937922</v>
      </c>
      <c r="P3375" s="786">
        <f>IF(ISNUMBER(F3375),IF(LEFT(A3375,3)="Cat",VLOOKUP(A3375,'Loc Configurations Seules'!R:W,6,FALSE),VLOOKUP(G3375,'Loc Coefficients Location'!A:F,6,FALSE)),"")</f>
        <v>7.5421779500883954E-2</v>
      </c>
      <c r="Q3375" s="785">
        <f t="shared" si="490"/>
        <v>4.6723792400797608</v>
      </c>
      <c r="R3375" s="786">
        <f>IF(ISNUMBER(F3375),IF(LEFT(A3375,3)="Cat",VLOOKUP(A3375,'Loc Configurations Seules'!R:X,7,FALSE),VLOOKUP(G3375,'Loc Coefficients Location'!A:G,7,FALSE)),"")</f>
        <v>6.3273484033980879E-2</v>
      </c>
      <c r="S3375" s="785">
        <f t="shared" si="491"/>
        <v>3.9197923359051154</v>
      </c>
    </row>
    <row r="3376" spans="1:19" s="5" customFormat="1" ht="15.75" thickBot="1" x14ac:dyDescent="0.3">
      <c r="A3376" s="214"/>
      <c r="B3376" s="181" t="s">
        <v>10571</v>
      </c>
      <c r="C3376" s="43" t="s">
        <v>3567</v>
      </c>
      <c r="D3376" s="44"/>
      <c r="E3376" s="47"/>
      <c r="F3376" s="95">
        <v>61.95</v>
      </c>
      <c r="G3376" s="791" t="s">
        <v>9601</v>
      </c>
      <c r="H3376" s="781">
        <f t="shared" si="487"/>
        <v>16.350000000000001</v>
      </c>
      <c r="I3376" s="782">
        <f t="shared" si="486"/>
        <v>8.2899999999999991</v>
      </c>
      <c r="J3376" s="782">
        <f t="shared" si="486"/>
        <v>5.66</v>
      </c>
      <c r="K3376" s="783">
        <f t="shared" si="486"/>
        <v>4.3499999999999996</v>
      </c>
      <c r="L3376" s="784">
        <f>IF(ISNUMBER(F3376),IF(LEFT(A3376,3)="Cat",VLOOKUP(A3376,'Loc Configurations Seules'!R:U,4,FALSE),VLOOKUP(G3376,'Loc Coefficients Location'!A:D,4,FALSE)),"")</f>
        <v>0.18651532340555149</v>
      </c>
      <c r="M3376" s="785">
        <f t="shared" si="488"/>
        <v>11.554624284973915</v>
      </c>
      <c r="N3376" s="786">
        <f>IF(ISNUMBER(F3376),IF(LEFT(A3376,3)="Cat",VLOOKUP(A3376,'Loc Configurations Seules'!R:V,5,FALSE),VLOOKUP(G3376,'Loc Coefficients Location'!A:E,5,FALSE)),"")</f>
        <v>9.9038652897397772E-2</v>
      </c>
      <c r="O3376" s="785">
        <f t="shared" si="489"/>
        <v>6.1354445469937922</v>
      </c>
      <c r="P3376" s="786">
        <f>IF(ISNUMBER(F3376),IF(LEFT(A3376,3)="Cat",VLOOKUP(A3376,'Loc Configurations Seules'!R:W,6,FALSE),VLOOKUP(G3376,'Loc Coefficients Location'!A:F,6,FALSE)),"")</f>
        <v>7.5421779500883954E-2</v>
      </c>
      <c r="Q3376" s="785">
        <f t="shared" si="490"/>
        <v>4.6723792400797608</v>
      </c>
      <c r="R3376" s="786">
        <f>IF(ISNUMBER(F3376),IF(LEFT(A3376,3)="Cat",VLOOKUP(A3376,'Loc Configurations Seules'!R:X,7,FALSE),VLOOKUP(G3376,'Loc Coefficients Location'!A:G,7,FALSE)),"")</f>
        <v>6.3273484033980879E-2</v>
      </c>
      <c r="S3376" s="785">
        <f t="shared" si="491"/>
        <v>3.9197923359051154</v>
      </c>
    </row>
    <row r="3377" spans="1:19" s="5" customFormat="1" ht="15.75" thickBot="1" x14ac:dyDescent="0.3">
      <c r="A3377" s="214"/>
      <c r="B3377" s="181" t="s">
        <v>10572</v>
      </c>
      <c r="C3377" s="43" t="s">
        <v>3568</v>
      </c>
      <c r="D3377" s="44"/>
      <c r="E3377" s="47"/>
      <c r="F3377" s="95">
        <v>61.95</v>
      </c>
      <c r="G3377" s="791" t="s">
        <v>9601</v>
      </c>
      <c r="H3377" s="781">
        <f t="shared" si="487"/>
        <v>16.350000000000001</v>
      </c>
      <c r="I3377" s="782">
        <f t="shared" si="486"/>
        <v>8.2899999999999991</v>
      </c>
      <c r="J3377" s="782">
        <f t="shared" si="486"/>
        <v>5.66</v>
      </c>
      <c r="K3377" s="783">
        <f t="shared" si="486"/>
        <v>4.3499999999999996</v>
      </c>
      <c r="L3377" s="784">
        <f>IF(ISNUMBER(F3377),IF(LEFT(A3377,3)="Cat",VLOOKUP(A3377,'Loc Configurations Seules'!R:U,4,FALSE),VLOOKUP(G3377,'Loc Coefficients Location'!A:D,4,FALSE)),"")</f>
        <v>0.18651532340555149</v>
      </c>
      <c r="M3377" s="785">
        <f t="shared" si="488"/>
        <v>11.554624284973915</v>
      </c>
      <c r="N3377" s="786">
        <f>IF(ISNUMBER(F3377),IF(LEFT(A3377,3)="Cat",VLOOKUP(A3377,'Loc Configurations Seules'!R:V,5,FALSE),VLOOKUP(G3377,'Loc Coefficients Location'!A:E,5,FALSE)),"")</f>
        <v>9.9038652897397772E-2</v>
      </c>
      <c r="O3377" s="785">
        <f t="shared" si="489"/>
        <v>6.1354445469937922</v>
      </c>
      <c r="P3377" s="786">
        <f>IF(ISNUMBER(F3377),IF(LEFT(A3377,3)="Cat",VLOOKUP(A3377,'Loc Configurations Seules'!R:W,6,FALSE),VLOOKUP(G3377,'Loc Coefficients Location'!A:F,6,FALSE)),"")</f>
        <v>7.5421779500883954E-2</v>
      </c>
      <c r="Q3377" s="785">
        <f t="shared" si="490"/>
        <v>4.6723792400797608</v>
      </c>
      <c r="R3377" s="786">
        <f>IF(ISNUMBER(F3377),IF(LEFT(A3377,3)="Cat",VLOOKUP(A3377,'Loc Configurations Seules'!R:X,7,FALSE),VLOOKUP(G3377,'Loc Coefficients Location'!A:G,7,FALSE)),"")</f>
        <v>6.3273484033980879E-2</v>
      </c>
      <c r="S3377" s="785">
        <f t="shared" si="491"/>
        <v>3.9197923359051154</v>
      </c>
    </row>
    <row r="3378" spans="1:19" s="5" customFormat="1" ht="15.75" thickBot="1" x14ac:dyDescent="0.3">
      <c r="A3378" s="214"/>
      <c r="B3378" s="181" t="s">
        <v>10573</v>
      </c>
      <c r="C3378" s="43" t="s">
        <v>3569</v>
      </c>
      <c r="D3378" s="44"/>
      <c r="E3378" s="47"/>
      <c r="F3378" s="95">
        <v>61.95</v>
      </c>
      <c r="G3378" s="791" t="s">
        <v>9601</v>
      </c>
      <c r="H3378" s="781">
        <f t="shared" si="487"/>
        <v>16.350000000000001</v>
      </c>
      <c r="I3378" s="782">
        <f t="shared" si="486"/>
        <v>8.2899999999999991</v>
      </c>
      <c r="J3378" s="782">
        <f t="shared" si="486"/>
        <v>5.66</v>
      </c>
      <c r="K3378" s="783">
        <f t="shared" si="486"/>
        <v>4.3499999999999996</v>
      </c>
      <c r="L3378" s="784">
        <f>IF(ISNUMBER(F3378),IF(LEFT(A3378,3)="Cat",VLOOKUP(A3378,'Loc Configurations Seules'!R:U,4,FALSE),VLOOKUP(G3378,'Loc Coefficients Location'!A:D,4,FALSE)),"")</f>
        <v>0.18651532340555149</v>
      </c>
      <c r="M3378" s="785">
        <f t="shared" si="488"/>
        <v>11.554624284973915</v>
      </c>
      <c r="N3378" s="786">
        <f>IF(ISNUMBER(F3378),IF(LEFT(A3378,3)="Cat",VLOOKUP(A3378,'Loc Configurations Seules'!R:V,5,FALSE),VLOOKUP(G3378,'Loc Coefficients Location'!A:E,5,FALSE)),"")</f>
        <v>9.9038652897397772E-2</v>
      </c>
      <c r="O3378" s="785">
        <f t="shared" si="489"/>
        <v>6.1354445469937922</v>
      </c>
      <c r="P3378" s="786">
        <f>IF(ISNUMBER(F3378),IF(LEFT(A3378,3)="Cat",VLOOKUP(A3378,'Loc Configurations Seules'!R:W,6,FALSE),VLOOKUP(G3378,'Loc Coefficients Location'!A:F,6,FALSE)),"")</f>
        <v>7.5421779500883954E-2</v>
      </c>
      <c r="Q3378" s="785">
        <f t="shared" si="490"/>
        <v>4.6723792400797608</v>
      </c>
      <c r="R3378" s="786">
        <f>IF(ISNUMBER(F3378),IF(LEFT(A3378,3)="Cat",VLOOKUP(A3378,'Loc Configurations Seules'!R:X,7,FALSE),VLOOKUP(G3378,'Loc Coefficients Location'!A:G,7,FALSE)),"")</f>
        <v>6.3273484033980879E-2</v>
      </c>
      <c r="S3378" s="785">
        <f t="shared" si="491"/>
        <v>3.9197923359051154</v>
      </c>
    </row>
    <row r="3379" spans="1:19" s="5" customFormat="1" ht="15.75" thickBot="1" x14ac:dyDescent="0.3">
      <c r="A3379" s="214"/>
      <c r="B3379" s="181" t="s">
        <v>10574</v>
      </c>
      <c r="C3379" s="43" t="s">
        <v>3570</v>
      </c>
      <c r="D3379" s="44"/>
      <c r="E3379" s="47"/>
      <c r="F3379" s="95">
        <v>61.95</v>
      </c>
      <c r="G3379" s="791" t="s">
        <v>9601</v>
      </c>
      <c r="H3379" s="781">
        <f t="shared" si="487"/>
        <v>16.350000000000001</v>
      </c>
      <c r="I3379" s="782">
        <f t="shared" si="486"/>
        <v>8.2899999999999991</v>
      </c>
      <c r="J3379" s="782">
        <f t="shared" si="486"/>
        <v>5.66</v>
      </c>
      <c r="K3379" s="783">
        <f t="shared" si="486"/>
        <v>4.3499999999999996</v>
      </c>
      <c r="L3379" s="784">
        <f>IF(ISNUMBER(F3379),IF(LEFT(A3379,3)="Cat",VLOOKUP(A3379,'Loc Configurations Seules'!R:U,4,FALSE),VLOOKUP(G3379,'Loc Coefficients Location'!A:D,4,FALSE)),"")</f>
        <v>0.18651532340555149</v>
      </c>
      <c r="M3379" s="785">
        <f t="shared" si="488"/>
        <v>11.554624284973915</v>
      </c>
      <c r="N3379" s="786">
        <f>IF(ISNUMBER(F3379),IF(LEFT(A3379,3)="Cat",VLOOKUP(A3379,'Loc Configurations Seules'!R:V,5,FALSE),VLOOKUP(G3379,'Loc Coefficients Location'!A:E,5,FALSE)),"")</f>
        <v>9.9038652897397772E-2</v>
      </c>
      <c r="O3379" s="785">
        <f t="shared" si="489"/>
        <v>6.1354445469937922</v>
      </c>
      <c r="P3379" s="786">
        <f>IF(ISNUMBER(F3379),IF(LEFT(A3379,3)="Cat",VLOOKUP(A3379,'Loc Configurations Seules'!R:W,6,FALSE),VLOOKUP(G3379,'Loc Coefficients Location'!A:F,6,FALSE)),"")</f>
        <v>7.5421779500883954E-2</v>
      </c>
      <c r="Q3379" s="785">
        <f t="shared" si="490"/>
        <v>4.6723792400797608</v>
      </c>
      <c r="R3379" s="786">
        <f>IF(ISNUMBER(F3379),IF(LEFT(A3379,3)="Cat",VLOOKUP(A3379,'Loc Configurations Seules'!R:X,7,FALSE),VLOOKUP(G3379,'Loc Coefficients Location'!A:G,7,FALSE)),"")</f>
        <v>6.3273484033980879E-2</v>
      </c>
      <c r="S3379" s="785">
        <f t="shared" si="491"/>
        <v>3.9197923359051154</v>
      </c>
    </row>
    <row r="3380" spans="1:19" s="5" customFormat="1" ht="15.75" thickBot="1" x14ac:dyDescent="0.3">
      <c r="A3380" s="214"/>
      <c r="B3380" s="181" t="s">
        <v>10575</v>
      </c>
      <c r="C3380" s="317" t="s">
        <v>3571</v>
      </c>
      <c r="D3380" s="44"/>
      <c r="E3380" s="69"/>
      <c r="F3380" s="95">
        <v>61.95</v>
      </c>
      <c r="G3380" s="791" t="s">
        <v>9601</v>
      </c>
      <c r="H3380" s="781">
        <f t="shared" si="487"/>
        <v>16.350000000000001</v>
      </c>
      <c r="I3380" s="782">
        <f t="shared" si="486"/>
        <v>8.2899999999999991</v>
      </c>
      <c r="J3380" s="782">
        <f t="shared" si="486"/>
        <v>5.66</v>
      </c>
      <c r="K3380" s="783">
        <f t="shared" si="486"/>
        <v>4.3499999999999996</v>
      </c>
      <c r="L3380" s="784">
        <f>IF(ISNUMBER(F3380),IF(LEFT(A3380,3)="Cat",VLOOKUP(A3380,'Loc Configurations Seules'!R:U,4,FALSE),VLOOKUP(G3380,'Loc Coefficients Location'!A:D,4,FALSE)),"")</f>
        <v>0.18651532340555149</v>
      </c>
      <c r="M3380" s="785">
        <f t="shared" si="488"/>
        <v>11.554624284973915</v>
      </c>
      <c r="N3380" s="786">
        <f>IF(ISNUMBER(F3380),IF(LEFT(A3380,3)="Cat",VLOOKUP(A3380,'Loc Configurations Seules'!R:V,5,FALSE),VLOOKUP(G3380,'Loc Coefficients Location'!A:E,5,FALSE)),"")</f>
        <v>9.9038652897397772E-2</v>
      </c>
      <c r="O3380" s="785">
        <f t="shared" si="489"/>
        <v>6.1354445469937922</v>
      </c>
      <c r="P3380" s="786">
        <f>IF(ISNUMBER(F3380),IF(LEFT(A3380,3)="Cat",VLOOKUP(A3380,'Loc Configurations Seules'!R:W,6,FALSE),VLOOKUP(G3380,'Loc Coefficients Location'!A:F,6,FALSE)),"")</f>
        <v>7.5421779500883954E-2</v>
      </c>
      <c r="Q3380" s="785">
        <f t="shared" si="490"/>
        <v>4.6723792400797608</v>
      </c>
      <c r="R3380" s="786">
        <f>IF(ISNUMBER(F3380),IF(LEFT(A3380,3)="Cat",VLOOKUP(A3380,'Loc Configurations Seules'!R:X,7,FALSE),VLOOKUP(G3380,'Loc Coefficients Location'!A:G,7,FALSE)),"")</f>
        <v>6.3273484033980879E-2</v>
      </c>
      <c r="S3380" s="785">
        <f t="shared" si="491"/>
        <v>3.9197923359051154</v>
      </c>
    </row>
    <row r="3381" spans="1:19" s="5" customFormat="1" ht="15.75" thickBot="1" x14ac:dyDescent="0.3">
      <c r="A3381" s="215"/>
      <c r="B3381" s="194" t="s">
        <v>10576</v>
      </c>
      <c r="C3381" s="298" t="s">
        <v>3572</v>
      </c>
      <c r="D3381" s="51"/>
      <c r="E3381" s="295"/>
      <c r="F3381" s="95">
        <v>61.95</v>
      </c>
      <c r="G3381" s="791" t="s">
        <v>9601</v>
      </c>
      <c r="H3381" s="781">
        <f t="shared" si="487"/>
        <v>16.350000000000001</v>
      </c>
      <c r="I3381" s="782">
        <f t="shared" si="486"/>
        <v>8.2899999999999991</v>
      </c>
      <c r="J3381" s="782">
        <f t="shared" si="486"/>
        <v>5.66</v>
      </c>
      <c r="K3381" s="783">
        <f t="shared" si="486"/>
        <v>4.3499999999999996</v>
      </c>
      <c r="L3381" s="784">
        <f>IF(ISNUMBER(F3381),IF(LEFT(A3381,3)="Cat",VLOOKUP(A3381,'Loc Configurations Seules'!R:U,4,FALSE),VLOOKUP(G3381,'Loc Coefficients Location'!A:D,4,FALSE)),"")</f>
        <v>0.18651532340555149</v>
      </c>
      <c r="M3381" s="785">
        <f t="shared" si="488"/>
        <v>11.554624284973915</v>
      </c>
      <c r="N3381" s="786">
        <f>IF(ISNUMBER(F3381),IF(LEFT(A3381,3)="Cat",VLOOKUP(A3381,'Loc Configurations Seules'!R:V,5,FALSE),VLOOKUP(G3381,'Loc Coefficients Location'!A:E,5,FALSE)),"")</f>
        <v>9.9038652897397772E-2</v>
      </c>
      <c r="O3381" s="785">
        <f t="shared" si="489"/>
        <v>6.1354445469937922</v>
      </c>
      <c r="P3381" s="786">
        <f>IF(ISNUMBER(F3381),IF(LEFT(A3381,3)="Cat",VLOOKUP(A3381,'Loc Configurations Seules'!R:W,6,FALSE),VLOOKUP(G3381,'Loc Coefficients Location'!A:F,6,FALSE)),"")</f>
        <v>7.5421779500883954E-2</v>
      </c>
      <c r="Q3381" s="785">
        <f t="shared" si="490"/>
        <v>4.6723792400797608</v>
      </c>
      <c r="R3381" s="786">
        <f>IF(ISNUMBER(F3381),IF(LEFT(A3381,3)="Cat",VLOOKUP(A3381,'Loc Configurations Seules'!R:X,7,FALSE),VLOOKUP(G3381,'Loc Coefficients Location'!A:G,7,FALSE)),"")</f>
        <v>6.3273484033980879E-2</v>
      </c>
      <c r="S3381" s="785">
        <f t="shared" si="491"/>
        <v>3.9197923359051154</v>
      </c>
    </row>
    <row r="3382" spans="1:19" s="5" customFormat="1" ht="15.75" thickBot="1" x14ac:dyDescent="0.3">
      <c r="A3382" s="468" t="s">
        <v>3573</v>
      </c>
      <c r="B3382" s="274" t="s">
        <v>10577</v>
      </c>
      <c r="C3382" s="201" t="s">
        <v>3574</v>
      </c>
      <c r="D3382" s="275"/>
      <c r="E3382" s="465"/>
      <c r="F3382" s="95">
        <v>29.4</v>
      </c>
      <c r="G3382" s="791" t="s">
        <v>9601</v>
      </c>
      <c r="H3382" s="781">
        <f t="shared" si="487"/>
        <v>7.76</v>
      </c>
      <c r="I3382" s="782">
        <f t="shared" si="486"/>
        <v>3.94</v>
      </c>
      <c r="J3382" s="782">
        <f t="shared" si="486"/>
        <v>2.69</v>
      </c>
      <c r="K3382" s="783">
        <f t="shared" si="486"/>
        <v>2.0699999999999998</v>
      </c>
      <c r="L3382" s="784">
        <f>IF(ISNUMBER(F3382),IF(LEFT(A3382,3)="Cat",VLOOKUP(A3382,'Loc Configurations Seules'!R:U,4,FALSE),VLOOKUP(G3382,'Loc Coefficients Location'!A:D,4,FALSE)),"")</f>
        <v>0.18651532340555149</v>
      </c>
      <c r="M3382" s="785">
        <f t="shared" si="488"/>
        <v>5.4835505081232139</v>
      </c>
      <c r="N3382" s="786">
        <f>IF(ISNUMBER(F3382),IF(LEFT(A3382,3)="Cat",VLOOKUP(A3382,'Loc Configurations Seules'!R:V,5,FALSE),VLOOKUP(G3382,'Loc Coefficients Location'!A:E,5,FALSE)),"")</f>
        <v>9.9038652897397772E-2</v>
      </c>
      <c r="O3382" s="785">
        <f t="shared" si="489"/>
        <v>2.9117363951834943</v>
      </c>
      <c r="P3382" s="786">
        <f>IF(ISNUMBER(F3382),IF(LEFT(A3382,3)="Cat",VLOOKUP(A3382,'Loc Configurations Seules'!R:W,6,FALSE),VLOOKUP(G3382,'Loc Coefficients Location'!A:F,6,FALSE)),"")</f>
        <v>7.5421779500883954E-2</v>
      </c>
      <c r="Q3382" s="785">
        <f t="shared" si="490"/>
        <v>2.2174003173259882</v>
      </c>
      <c r="R3382" s="786">
        <f>IF(ISNUMBER(F3382),IF(LEFT(A3382,3)="Cat",VLOOKUP(A3382,'Loc Configurations Seules'!R:X,7,FALSE),VLOOKUP(G3382,'Loc Coefficients Location'!A:G,7,FALSE)),"")</f>
        <v>6.3273484033980879E-2</v>
      </c>
      <c r="S3382" s="785">
        <f t="shared" si="491"/>
        <v>1.8602404305990377</v>
      </c>
    </row>
    <row r="3383" spans="1:19" s="5" customFormat="1" x14ac:dyDescent="0.25">
      <c r="A3383" s="199" t="s">
        <v>3575</v>
      </c>
      <c r="B3383" s="242" t="s">
        <v>3576</v>
      </c>
      <c r="C3383" s="94" t="s">
        <v>3577</v>
      </c>
      <c r="D3383" s="60"/>
      <c r="E3383" s="219"/>
      <c r="F3383" s="95">
        <v>21</v>
      </c>
      <c r="G3383" s="791" t="s">
        <v>9601</v>
      </c>
      <c r="H3383" s="781">
        <f t="shared" si="487"/>
        <v>5.54</v>
      </c>
      <c r="I3383" s="782">
        <f t="shared" si="486"/>
        <v>2.81</v>
      </c>
      <c r="J3383" s="782">
        <f t="shared" si="486"/>
        <v>1.92</v>
      </c>
      <c r="K3383" s="783">
        <f t="shared" si="486"/>
        <v>1.48</v>
      </c>
      <c r="L3383" s="784">
        <f>IF(ISNUMBER(F3383),IF(LEFT(A3383,3)="Cat",VLOOKUP(A3383,'Loc Configurations Seules'!R:U,4,FALSE),VLOOKUP(G3383,'Loc Coefficients Location'!A:D,4,FALSE)),"")</f>
        <v>0.18651532340555149</v>
      </c>
      <c r="M3383" s="785">
        <f t="shared" si="488"/>
        <v>3.9168217915165813</v>
      </c>
      <c r="N3383" s="786">
        <f>IF(ISNUMBER(F3383),IF(LEFT(A3383,3)="Cat",VLOOKUP(A3383,'Loc Configurations Seules'!R:V,5,FALSE),VLOOKUP(G3383,'Loc Coefficients Location'!A:E,5,FALSE)),"")</f>
        <v>9.9038652897397772E-2</v>
      </c>
      <c r="O3383" s="785">
        <f t="shared" si="489"/>
        <v>2.0798117108453531</v>
      </c>
      <c r="P3383" s="786">
        <f>IF(ISNUMBER(F3383),IF(LEFT(A3383,3)="Cat",VLOOKUP(A3383,'Loc Configurations Seules'!R:W,6,FALSE),VLOOKUP(G3383,'Loc Coefficients Location'!A:F,6,FALSE)),"")</f>
        <v>7.5421779500883954E-2</v>
      </c>
      <c r="Q3383" s="785">
        <f t="shared" si="490"/>
        <v>1.5838573695185629</v>
      </c>
      <c r="R3383" s="786">
        <f>IF(ISNUMBER(F3383),IF(LEFT(A3383,3)="Cat",VLOOKUP(A3383,'Loc Configurations Seules'!R:X,7,FALSE),VLOOKUP(G3383,'Loc Coefficients Location'!A:G,7,FALSE)),"")</f>
        <v>6.3273484033980879E-2</v>
      </c>
      <c r="S3383" s="785">
        <f t="shared" si="491"/>
        <v>1.3287431647135985</v>
      </c>
    </row>
    <row r="3384" spans="1:19" s="5" customFormat="1" ht="15.75" thickBot="1" x14ac:dyDescent="0.3">
      <c r="A3384" s="190"/>
      <c r="B3384" s="243" t="s">
        <v>10578</v>
      </c>
      <c r="C3384" s="43" t="s">
        <v>7824</v>
      </c>
      <c r="D3384" s="44"/>
      <c r="E3384" s="47"/>
      <c r="F3384" s="46">
        <v>21</v>
      </c>
      <c r="G3384" s="791" t="s">
        <v>9601</v>
      </c>
      <c r="H3384" s="781">
        <f t="shared" si="487"/>
        <v>5.54</v>
      </c>
      <c r="I3384" s="782">
        <f t="shared" si="486"/>
        <v>2.81</v>
      </c>
      <c r="J3384" s="782">
        <f t="shared" si="486"/>
        <v>1.92</v>
      </c>
      <c r="K3384" s="783">
        <f t="shared" si="486"/>
        <v>1.48</v>
      </c>
      <c r="L3384" s="784">
        <f>IF(ISNUMBER(F3384),IF(LEFT(A3384,3)="Cat",VLOOKUP(A3384,'Loc Configurations Seules'!R:U,4,FALSE),VLOOKUP(G3384,'Loc Coefficients Location'!A:D,4,FALSE)),"")</f>
        <v>0.18651532340555149</v>
      </c>
      <c r="M3384" s="785">
        <f t="shared" si="488"/>
        <v>3.9168217915165813</v>
      </c>
      <c r="N3384" s="786">
        <f>IF(ISNUMBER(F3384),IF(LEFT(A3384,3)="Cat",VLOOKUP(A3384,'Loc Configurations Seules'!R:V,5,FALSE),VLOOKUP(G3384,'Loc Coefficients Location'!A:E,5,FALSE)),"")</f>
        <v>9.9038652897397772E-2</v>
      </c>
      <c r="O3384" s="785">
        <f t="shared" si="489"/>
        <v>2.0798117108453531</v>
      </c>
      <c r="P3384" s="786">
        <f>IF(ISNUMBER(F3384),IF(LEFT(A3384,3)="Cat",VLOOKUP(A3384,'Loc Configurations Seules'!R:W,6,FALSE),VLOOKUP(G3384,'Loc Coefficients Location'!A:F,6,FALSE)),"")</f>
        <v>7.5421779500883954E-2</v>
      </c>
      <c r="Q3384" s="785">
        <f t="shared" si="490"/>
        <v>1.5838573695185629</v>
      </c>
      <c r="R3384" s="786">
        <f>IF(ISNUMBER(F3384),IF(LEFT(A3384,3)="Cat",VLOOKUP(A3384,'Loc Configurations Seules'!R:X,7,FALSE),VLOOKUP(G3384,'Loc Coefficients Location'!A:G,7,FALSE)),"")</f>
        <v>6.3273484033980879E-2</v>
      </c>
      <c r="S3384" s="785">
        <f t="shared" si="491"/>
        <v>1.3287431647135985</v>
      </c>
    </row>
    <row r="3385" spans="1:19" s="5" customFormat="1" ht="15.75" thickBot="1" x14ac:dyDescent="0.3">
      <c r="A3385" s="190"/>
      <c r="B3385" s="243" t="s">
        <v>10579</v>
      </c>
      <c r="C3385" s="43" t="s">
        <v>3578</v>
      </c>
      <c r="D3385" s="44"/>
      <c r="E3385" s="47"/>
      <c r="F3385" s="95">
        <v>21</v>
      </c>
      <c r="G3385" s="791" t="s">
        <v>9601</v>
      </c>
      <c r="H3385" s="781">
        <f t="shared" si="487"/>
        <v>5.54</v>
      </c>
      <c r="I3385" s="782">
        <f t="shared" si="486"/>
        <v>2.81</v>
      </c>
      <c r="J3385" s="782">
        <f t="shared" si="486"/>
        <v>1.92</v>
      </c>
      <c r="K3385" s="783">
        <f t="shared" si="486"/>
        <v>1.48</v>
      </c>
      <c r="L3385" s="784">
        <f>IF(ISNUMBER(F3385),IF(LEFT(A3385,3)="Cat",VLOOKUP(A3385,'Loc Configurations Seules'!R:U,4,FALSE),VLOOKUP(G3385,'Loc Coefficients Location'!A:D,4,FALSE)),"")</f>
        <v>0.18651532340555149</v>
      </c>
      <c r="M3385" s="785">
        <f t="shared" si="488"/>
        <v>3.9168217915165813</v>
      </c>
      <c r="N3385" s="786">
        <f>IF(ISNUMBER(F3385),IF(LEFT(A3385,3)="Cat",VLOOKUP(A3385,'Loc Configurations Seules'!R:V,5,FALSE),VLOOKUP(G3385,'Loc Coefficients Location'!A:E,5,FALSE)),"")</f>
        <v>9.9038652897397772E-2</v>
      </c>
      <c r="O3385" s="785">
        <f t="shared" si="489"/>
        <v>2.0798117108453531</v>
      </c>
      <c r="P3385" s="786">
        <f>IF(ISNUMBER(F3385),IF(LEFT(A3385,3)="Cat",VLOOKUP(A3385,'Loc Configurations Seules'!R:W,6,FALSE),VLOOKUP(G3385,'Loc Coefficients Location'!A:F,6,FALSE)),"")</f>
        <v>7.5421779500883954E-2</v>
      </c>
      <c r="Q3385" s="785">
        <f t="shared" si="490"/>
        <v>1.5838573695185629</v>
      </c>
      <c r="R3385" s="786">
        <f>IF(ISNUMBER(F3385),IF(LEFT(A3385,3)="Cat",VLOOKUP(A3385,'Loc Configurations Seules'!R:X,7,FALSE),VLOOKUP(G3385,'Loc Coefficients Location'!A:G,7,FALSE)),"")</f>
        <v>6.3273484033980879E-2</v>
      </c>
      <c r="S3385" s="785">
        <f t="shared" si="491"/>
        <v>1.3287431647135985</v>
      </c>
    </row>
    <row r="3386" spans="1:19" s="5" customFormat="1" ht="15.75" thickBot="1" x14ac:dyDescent="0.3">
      <c r="A3386" s="190"/>
      <c r="B3386" s="243" t="s">
        <v>10580</v>
      </c>
      <c r="C3386" s="43" t="s">
        <v>441</v>
      </c>
      <c r="D3386" s="44"/>
      <c r="E3386" s="47"/>
      <c r="F3386" s="95">
        <v>21</v>
      </c>
      <c r="G3386" s="791" t="s">
        <v>9601</v>
      </c>
      <c r="H3386" s="781">
        <f t="shared" si="487"/>
        <v>5.54</v>
      </c>
      <c r="I3386" s="782">
        <f t="shared" si="486"/>
        <v>2.81</v>
      </c>
      <c r="J3386" s="782">
        <f t="shared" si="486"/>
        <v>1.92</v>
      </c>
      <c r="K3386" s="783">
        <f t="shared" si="486"/>
        <v>1.48</v>
      </c>
      <c r="L3386" s="784">
        <f>IF(ISNUMBER(F3386),IF(LEFT(A3386,3)="Cat",VLOOKUP(A3386,'Loc Configurations Seules'!R:U,4,FALSE),VLOOKUP(G3386,'Loc Coefficients Location'!A:D,4,FALSE)),"")</f>
        <v>0.18651532340555149</v>
      </c>
      <c r="M3386" s="785">
        <f t="shared" si="488"/>
        <v>3.9168217915165813</v>
      </c>
      <c r="N3386" s="786">
        <f>IF(ISNUMBER(F3386),IF(LEFT(A3386,3)="Cat",VLOOKUP(A3386,'Loc Configurations Seules'!R:V,5,FALSE),VLOOKUP(G3386,'Loc Coefficients Location'!A:E,5,FALSE)),"")</f>
        <v>9.9038652897397772E-2</v>
      </c>
      <c r="O3386" s="785">
        <f t="shared" si="489"/>
        <v>2.0798117108453531</v>
      </c>
      <c r="P3386" s="786">
        <f>IF(ISNUMBER(F3386),IF(LEFT(A3386,3)="Cat",VLOOKUP(A3386,'Loc Configurations Seules'!R:W,6,FALSE),VLOOKUP(G3386,'Loc Coefficients Location'!A:F,6,FALSE)),"")</f>
        <v>7.5421779500883954E-2</v>
      </c>
      <c r="Q3386" s="785">
        <f t="shared" si="490"/>
        <v>1.5838573695185629</v>
      </c>
      <c r="R3386" s="786">
        <f>IF(ISNUMBER(F3386),IF(LEFT(A3386,3)="Cat",VLOOKUP(A3386,'Loc Configurations Seules'!R:X,7,FALSE),VLOOKUP(G3386,'Loc Coefficients Location'!A:G,7,FALSE)),"")</f>
        <v>6.3273484033980879E-2</v>
      </c>
      <c r="S3386" s="785">
        <f t="shared" si="491"/>
        <v>1.3287431647135985</v>
      </c>
    </row>
    <row r="3387" spans="1:19" s="5" customFormat="1" ht="15.75" thickBot="1" x14ac:dyDescent="0.3">
      <c r="A3387" s="190"/>
      <c r="B3387" s="241" t="s">
        <v>3579</v>
      </c>
      <c r="C3387" s="43" t="s">
        <v>3580</v>
      </c>
      <c r="D3387" s="44"/>
      <c r="E3387" s="69"/>
      <c r="F3387" s="95">
        <v>21</v>
      </c>
      <c r="G3387" s="791" t="s">
        <v>9601</v>
      </c>
      <c r="H3387" s="781">
        <f t="shared" si="487"/>
        <v>5.54</v>
      </c>
      <c r="I3387" s="782">
        <f t="shared" si="486"/>
        <v>2.81</v>
      </c>
      <c r="J3387" s="782">
        <f t="shared" si="486"/>
        <v>1.92</v>
      </c>
      <c r="K3387" s="783">
        <f t="shared" si="486"/>
        <v>1.48</v>
      </c>
      <c r="L3387" s="784">
        <f>IF(ISNUMBER(F3387),IF(LEFT(A3387,3)="Cat",VLOOKUP(A3387,'Loc Configurations Seules'!R:U,4,FALSE),VLOOKUP(G3387,'Loc Coefficients Location'!A:D,4,FALSE)),"")</f>
        <v>0.18651532340555149</v>
      </c>
      <c r="M3387" s="785">
        <f t="shared" si="488"/>
        <v>3.9168217915165813</v>
      </c>
      <c r="N3387" s="786">
        <f>IF(ISNUMBER(F3387),IF(LEFT(A3387,3)="Cat",VLOOKUP(A3387,'Loc Configurations Seules'!R:V,5,FALSE),VLOOKUP(G3387,'Loc Coefficients Location'!A:E,5,FALSE)),"")</f>
        <v>9.9038652897397772E-2</v>
      </c>
      <c r="O3387" s="785">
        <f t="shared" si="489"/>
        <v>2.0798117108453531</v>
      </c>
      <c r="P3387" s="786">
        <f>IF(ISNUMBER(F3387),IF(LEFT(A3387,3)="Cat",VLOOKUP(A3387,'Loc Configurations Seules'!R:W,6,FALSE),VLOOKUP(G3387,'Loc Coefficients Location'!A:F,6,FALSE)),"")</f>
        <v>7.5421779500883954E-2</v>
      </c>
      <c r="Q3387" s="785">
        <f t="shared" si="490"/>
        <v>1.5838573695185629</v>
      </c>
      <c r="R3387" s="786">
        <f>IF(ISNUMBER(F3387),IF(LEFT(A3387,3)="Cat",VLOOKUP(A3387,'Loc Configurations Seules'!R:X,7,FALSE),VLOOKUP(G3387,'Loc Coefficients Location'!A:G,7,FALSE)),"")</f>
        <v>6.3273484033980879E-2</v>
      </c>
      <c r="S3387" s="785">
        <f t="shared" si="491"/>
        <v>1.3287431647135985</v>
      </c>
    </row>
    <row r="3388" spans="1:19" s="5" customFormat="1" ht="15.75" thickBot="1" x14ac:dyDescent="0.3">
      <c r="A3388" s="190"/>
      <c r="B3388" s="241" t="s">
        <v>3346</v>
      </c>
      <c r="C3388" s="43" t="s">
        <v>3347</v>
      </c>
      <c r="D3388" s="44"/>
      <c r="E3388" s="69"/>
      <c r="F3388" s="95">
        <v>21</v>
      </c>
      <c r="G3388" s="791" t="s">
        <v>9601</v>
      </c>
      <c r="H3388" s="781">
        <f t="shared" si="487"/>
        <v>5.54</v>
      </c>
      <c r="I3388" s="782">
        <f t="shared" si="486"/>
        <v>2.81</v>
      </c>
      <c r="J3388" s="782">
        <f t="shared" si="486"/>
        <v>1.92</v>
      </c>
      <c r="K3388" s="783">
        <f t="shared" si="486"/>
        <v>1.48</v>
      </c>
      <c r="L3388" s="784">
        <f>IF(ISNUMBER(F3388),IF(LEFT(A3388,3)="Cat",VLOOKUP(A3388,'Loc Configurations Seules'!R:U,4,FALSE),VLOOKUP(G3388,'Loc Coefficients Location'!A:D,4,FALSE)),"")</f>
        <v>0.18651532340555149</v>
      </c>
      <c r="M3388" s="785">
        <f t="shared" si="488"/>
        <v>3.9168217915165813</v>
      </c>
      <c r="N3388" s="786">
        <f>IF(ISNUMBER(F3388),IF(LEFT(A3388,3)="Cat",VLOOKUP(A3388,'Loc Configurations Seules'!R:V,5,FALSE),VLOOKUP(G3388,'Loc Coefficients Location'!A:E,5,FALSE)),"")</f>
        <v>9.9038652897397772E-2</v>
      </c>
      <c r="O3388" s="785">
        <f t="shared" si="489"/>
        <v>2.0798117108453531</v>
      </c>
      <c r="P3388" s="786">
        <f>IF(ISNUMBER(F3388),IF(LEFT(A3388,3)="Cat",VLOOKUP(A3388,'Loc Configurations Seules'!R:W,6,FALSE),VLOOKUP(G3388,'Loc Coefficients Location'!A:F,6,FALSE)),"")</f>
        <v>7.5421779500883954E-2</v>
      </c>
      <c r="Q3388" s="785">
        <f t="shared" si="490"/>
        <v>1.5838573695185629</v>
      </c>
      <c r="R3388" s="786">
        <f>IF(ISNUMBER(F3388),IF(LEFT(A3388,3)="Cat",VLOOKUP(A3388,'Loc Configurations Seules'!R:X,7,FALSE),VLOOKUP(G3388,'Loc Coefficients Location'!A:G,7,FALSE)),"")</f>
        <v>6.3273484033980879E-2</v>
      </c>
      <c r="S3388" s="785">
        <f t="shared" si="491"/>
        <v>1.3287431647135985</v>
      </c>
    </row>
    <row r="3389" spans="1:19" s="5" customFormat="1" ht="15.75" thickBot="1" x14ac:dyDescent="0.3">
      <c r="A3389" s="190"/>
      <c r="B3389" s="241" t="s">
        <v>3581</v>
      </c>
      <c r="C3389" s="43" t="s">
        <v>3582</v>
      </c>
      <c r="D3389" s="44"/>
      <c r="E3389" s="69"/>
      <c r="F3389" s="95">
        <v>21</v>
      </c>
      <c r="G3389" s="791" t="s">
        <v>9601</v>
      </c>
      <c r="H3389" s="781">
        <f t="shared" si="487"/>
        <v>5.54</v>
      </c>
      <c r="I3389" s="782">
        <f t="shared" si="486"/>
        <v>2.81</v>
      </c>
      <c r="J3389" s="782">
        <f t="shared" si="486"/>
        <v>1.92</v>
      </c>
      <c r="K3389" s="783">
        <f t="shared" si="486"/>
        <v>1.48</v>
      </c>
      <c r="L3389" s="784">
        <f>IF(ISNUMBER(F3389),IF(LEFT(A3389,3)="Cat",VLOOKUP(A3389,'Loc Configurations Seules'!R:U,4,FALSE),VLOOKUP(G3389,'Loc Coefficients Location'!A:D,4,FALSE)),"")</f>
        <v>0.18651532340555149</v>
      </c>
      <c r="M3389" s="785">
        <f t="shared" si="488"/>
        <v>3.9168217915165813</v>
      </c>
      <c r="N3389" s="786">
        <f>IF(ISNUMBER(F3389),IF(LEFT(A3389,3)="Cat",VLOOKUP(A3389,'Loc Configurations Seules'!R:V,5,FALSE),VLOOKUP(G3389,'Loc Coefficients Location'!A:E,5,FALSE)),"")</f>
        <v>9.9038652897397772E-2</v>
      </c>
      <c r="O3389" s="785">
        <f t="shared" si="489"/>
        <v>2.0798117108453531</v>
      </c>
      <c r="P3389" s="786">
        <f>IF(ISNUMBER(F3389),IF(LEFT(A3389,3)="Cat",VLOOKUP(A3389,'Loc Configurations Seules'!R:W,6,FALSE),VLOOKUP(G3389,'Loc Coefficients Location'!A:F,6,FALSE)),"")</f>
        <v>7.5421779500883954E-2</v>
      </c>
      <c r="Q3389" s="785">
        <f t="shared" si="490"/>
        <v>1.5838573695185629</v>
      </c>
      <c r="R3389" s="786">
        <f>IF(ISNUMBER(F3389),IF(LEFT(A3389,3)="Cat",VLOOKUP(A3389,'Loc Configurations Seules'!R:X,7,FALSE),VLOOKUP(G3389,'Loc Coefficients Location'!A:G,7,FALSE)),"")</f>
        <v>6.3273484033980879E-2</v>
      </c>
      <c r="S3389" s="785">
        <f t="shared" si="491"/>
        <v>1.3287431647135985</v>
      </c>
    </row>
    <row r="3390" spans="1:19" s="5" customFormat="1" ht="15.75" thickBot="1" x14ac:dyDescent="0.3">
      <c r="A3390" s="190"/>
      <c r="B3390" s="241" t="s">
        <v>3583</v>
      </c>
      <c r="C3390" s="43" t="s">
        <v>3584</v>
      </c>
      <c r="D3390" s="44"/>
      <c r="E3390" s="69"/>
      <c r="F3390" s="95">
        <v>21</v>
      </c>
      <c r="G3390" s="791" t="s">
        <v>9601</v>
      </c>
      <c r="H3390" s="781">
        <f t="shared" si="487"/>
        <v>5.54</v>
      </c>
      <c r="I3390" s="782">
        <f t="shared" si="486"/>
        <v>2.81</v>
      </c>
      <c r="J3390" s="782">
        <f t="shared" si="486"/>
        <v>1.92</v>
      </c>
      <c r="K3390" s="783">
        <f t="shared" si="486"/>
        <v>1.48</v>
      </c>
      <c r="L3390" s="784">
        <f>IF(ISNUMBER(F3390),IF(LEFT(A3390,3)="Cat",VLOOKUP(A3390,'Loc Configurations Seules'!R:U,4,FALSE),VLOOKUP(G3390,'Loc Coefficients Location'!A:D,4,FALSE)),"")</f>
        <v>0.18651532340555149</v>
      </c>
      <c r="M3390" s="785">
        <f t="shared" si="488"/>
        <v>3.9168217915165813</v>
      </c>
      <c r="N3390" s="786">
        <f>IF(ISNUMBER(F3390),IF(LEFT(A3390,3)="Cat",VLOOKUP(A3390,'Loc Configurations Seules'!R:V,5,FALSE),VLOOKUP(G3390,'Loc Coefficients Location'!A:E,5,FALSE)),"")</f>
        <v>9.9038652897397772E-2</v>
      </c>
      <c r="O3390" s="785">
        <f t="shared" si="489"/>
        <v>2.0798117108453531</v>
      </c>
      <c r="P3390" s="786">
        <f>IF(ISNUMBER(F3390),IF(LEFT(A3390,3)="Cat",VLOOKUP(A3390,'Loc Configurations Seules'!R:W,6,FALSE),VLOOKUP(G3390,'Loc Coefficients Location'!A:F,6,FALSE)),"")</f>
        <v>7.5421779500883954E-2</v>
      </c>
      <c r="Q3390" s="785">
        <f t="shared" si="490"/>
        <v>1.5838573695185629</v>
      </c>
      <c r="R3390" s="786">
        <f>IF(ISNUMBER(F3390),IF(LEFT(A3390,3)="Cat",VLOOKUP(A3390,'Loc Configurations Seules'!R:X,7,FALSE),VLOOKUP(G3390,'Loc Coefficients Location'!A:G,7,FALSE)),"")</f>
        <v>6.3273484033980879E-2</v>
      </c>
      <c r="S3390" s="785">
        <f t="shared" si="491"/>
        <v>1.3287431647135985</v>
      </c>
    </row>
    <row r="3391" spans="1:19" s="5" customFormat="1" ht="15.75" thickBot="1" x14ac:dyDescent="0.3">
      <c r="A3391" s="190"/>
      <c r="B3391" s="241" t="s">
        <v>3585</v>
      </c>
      <c r="C3391" s="43" t="s">
        <v>3586</v>
      </c>
      <c r="D3391" s="44"/>
      <c r="E3391" s="69"/>
      <c r="F3391" s="95">
        <v>21</v>
      </c>
      <c r="G3391" s="791" t="s">
        <v>9601</v>
      </c>
      <c r="H3391" s="781">
        <f t="shared" si="487"/>
        <v>5.54</v>
      </c>
      <c r="I3391" s="782">
        <f t="shared" si="486"/>
        <v>2.81</v>
      </c>
      <c r="J3391" s="782">
        <f t="shared" si="486"/>
        <v>1.92</v>
      </c>
      <c r="K3391" s="783">
        <f t="shared" si="486"/>
        <v>1.48</v>
      </c>
      <c r="L3391" s="784">
        <f>IF(ISNUMBER(F3391),IF(LEFT(A3391,3)="Cat",VLOOKUP(A3391,'Loc Configurations Seules'!R:U,4,FALSE),VLOOKUP(G3391,'Loc Coefficients Location'!A:D,4,FALSE)),"")</f>
        <v>0.18651532340555149</v>
      </c>
      <c r="M3391" s="785">
        <f t="shared" si="488"/>
        <v>3.9168217915165813</v>
      </c>
      <c r="N3391" s="786">
        <f>IF(ISNUMBER(F3391),IF(LEFT(A3391,3)="Cat",VLOOKUP(A3391,'Loc Configurations Seules'!R:V,5,FALSE),VLOOKUP(G3391,'Loc Coefficients Location'!A:E,5,FALSE)),"")</f>
        <v>9.9038652897397772E-2</v>
      </c>
      <c r="O3391" s="785">
        <f t="shared" si="489"/>
        <v>2.0798117108453531</v>
      </c>
      <c r="P3391" s="786">
        <f>IF(ISNUMBER(F3391),IF(LEFT(A3391,3)="Cat",VLOOKUP(A3391,'Loc Configurations Seules'!R:W,6,FALSE),VLOOKUP(G3391,'Loc Coefficients Location'!A:F,6,FALSE)),"")</f>
        <v>7.5421779500883954E-2</v>
      </c>
      <c r="Q3391" s="785">
        <f t="shared" si="490"/>
        <v>1.5838573695185629</v>
      </c>
      <c r="R3391" s="786">
        <f>IF(ISNUMBER(F3391),IF(LEFT(A3391,3)="Cat",VLOOKUP(A3391,'Loc Configurations Seules'!R:X,7,FALSE),VLOOKUP(G3391,'Loc Coefficients Location'!A:G,7,FALSE)),"")</f>
        <v>6.3273484033980879E-2</v>
      </c>
      <c r="S3391" s="785">
        <f t="shared" si="491"/>
        <v>1.3287431647135985</v>
      </c>
    </row>
    <row r="3392" spans="1:19" s="5" customFormat="1" ht="15.75" thickBot="1" x14ac:dyDescent="0.3">
      <c r="A3392" s="190"/>
      <c r="B3392" s="241" t="s">
        <v>3587</v>
      </c>
      <c r="C3392" s="43" t="s">
        <v>3588</v>
      </c>
      <c r="D3392" s="44"/>
      <c r="E3392" s="69"/>
      <c r="F3392" s="95">
        <v>21</v>
      </c>
      <c r="G3392" s="791" t="s">
        <v>9601</v>
      </c>
      <c r="H3392" s="781">
        <f t="shared" si="487"/>
        <v>5.54</v>
      </c>
      <c r="I3392" s="782">
        <f t="shared" si="486"/>
        <v>2.81</v>
      </c>
      <c r="J3392" s="782">
        <f t="shared" si="486"/>
        <v>1.92</v>
      </c>
      <c r="K3392" s="783">
        <f t="shared" si="486"/>
        <v>1.48</v>
      </c>
      <c r="L3392" s="784">
        <f>IF(ISNUMBER(F3392),IF(LEFT(A3392,3)="Cat",VLOOKUP(A3392,'Loc Configurations Seules'!R:U,4,FALSE),VLOOKUP(G3392,'Loc Coefficients Location'!A:D,4,FALSE)),"")</f>
        <v>0.18651532340555149</v>
      </c>
      <c r="M3392" s="785">
        <f t="shared" si="488"/>
        <v>3.9168217915165813</v>
      </c>
      <c r="N3392" s="786">
        <f>IF(ISNUMBER(F3392),IF(LEFT(A3392,3)="Cat",VLOOKUP(A3392,'Loc Configurations Seules'!R:V,5,FALSE),VLOOKUP(G3392,'Loc Coefficients Location'!A:E,5,FALSE)),"")</f>
        <v>9.9038652897397772E-2</v>
      </c>
      <c r="O3392" s="785">
        <f t="shared" si="489"/>
        <v>2.0798117108453531</v>
      </c>
      <c r="P3392" s="786">
        <f>IF(ISNUMBER(F3392),IF(LEFT(A3392,3)="Cat",VLOOKUP(A3392,'Loc Configurations Seules'!R:W,6,FALSE),VLOOKUP(G3392,'Loc Coefficients Location'!A:F,6,FALSE)),"")</f>
        <v>7.5421779500883954E-2</v>
      </c>
      <c r="Q3392" s="785">
        <f t="shared" si="490"/>
        <v>1.5838573695185629</v>
      </c>
      <c r="R3392" s="786">
        <f>IF(ISNUMBER(F3392),IF(LEFT(A3392,3)="Cat",VLOOKUP(A3392,'Loc Configurations Seules'!R:X,7,FALSE),VLOOKUP(G3392,'Loc Coefficients Location'!A:G,7,FALSE)),"")</f>
        <v>6.3273484033980879E-2</v>
      </c>
      <c r="S3392" s="785">
        <f t="shared" si="491"/>
        <v>1.3287431647135985</v>
      </c>
    </row>
    <row r="3393" spans="1:19" s="5" customFormat="1" ht="15.75" thickBot="1" x14ac:dyDescent="0.3">
      <c r="A3393" s="190"/>
      <c r="B3393" s="226" t="s">
        <v>3589</v>
      </c>
      <c r="C3393" s="56" t="s">
        <v>3590</v>
      </c>
      <c r="D3393" s="57"/>
      <c r="E3393" s="54"/>
      <c r="F3393" s="270">
        <v>21</v>
      </c>
      <c r="G3393" s="791" t="s">
        <v>9601</v>
      </c>
      <c r="H3393" s="781">
        <f t="shared" si="487"/>
        <v>5.54</v>
      </c>
      <c r="I3393" s="782">
        <f t="shared" si="486"/>
        <v>2.81</v>
      </c>
      <c r="J3393" s="782">
        <f t="shared" si="486"/>
        <v>1.92</v>
      </c>
      <c r="K3393" s="783">
        <f t="shared" si="486"/>
        <v>1.48</v>
      </c>
      <c r="L3393" s="784">
        <f>IF(ISNUMBER(F3393),IF(LEFT(A3393,3)="Cat",VLOOKUP(A3393,'Loc Configurations Seules'!R:U,4,FALSE),VLOOKUP(G3393,'Loc Coefficients Location'!A:D,4,FALSE)),"")</f>
        <v>0.18651532340555149</v>
      </c>
      <c r="M3393" s="785">
        <f t="shared" si="488"/>
        <v>3.9168217915165813</v>
      </c>
      <c r="N3393" s="786">
        <f>IF(ISNUMBER(F3393),IF(LEFT(A3393,3)="Cat",VLOOKUP(A3393,'Loc Configurations Seules'!R:V,5,FALSE),VLOOKUP(G3393,'Loc Coefficients Location'!A:E,5,FALSE)),"")</f>
        <v>9.9038652897397772E-2</v>
      </c>
      <c r="O3393" s="785">
        <f t="shared" si="489"/>
        <v>2.0798117108453531</v>
      </c>
      <c r="P3393" s="786">
        <f>IF(ISNUMBER(F3393),IF(LEFT(A3393,3)="Cat",VLOOKUP(A3393,'Loc Configurations Seules'!R:W,6,FALSE),VLOOKUP(G3393,'Loc Coefficients Location'!A:F,6,FALSE)),"")</f>
        <v>7.5421779500883954E-2</v>
      </c>
      <c r="Q3393" s="785">
        <f t="shared" si="490"/>
        <v>1.5838573695185629</v>
      </c>
      <c r="R3393" s="786">
        <f>IF(ISNUMBER(F3393),IF(LEFT(A3393,3)="Cat",VLOOKUP(A3393,'Loc Configurations Seules'!R:X,7,FALSE),VLOOKUP(G3393,'Loc Coefficients Location'!A:G,7,FALSE)),"")</f>
        <v>6.3273484033980879E-2</v>
      </c>
      <c r="S3393" s="785">
        <f t="shared" si="491"/>
        <v>1.3287431647135985</v>
      </c>
    </row>
    <row r="3394" spans="1:19" s="5" customFormat="1" x14ac:dyDescent="0.25">
      <c r="A3394" s="100" t="s">
        <v>3591</v>
      </c>
      <c r="B3394" s="189" t="s">
        <v>10581</v>
      </c>
      <c r="C3394" s="94" t="s">
        <v>3592</v>
      </c>
      <c r="D3394" s="60"/>
      <c r="E3394" s="219"/>
      <c r="F3394" s="95">
        <v>35.700000000000003</v>
      </c>
      <c r="G3394" s="791" t="s">
        <v>9601</v>
      </c>
      <c r="H3394" s="781">
        <f t="shared" si="487"/>
        <v>9.42</v>
      </c>
      <c r="I3394" s="782">
        <f t="shared" si="486"/>
        <v>4.78</v>
      </c>
      <c r="J3394" s="782">
        <f t="shared" si="486"/>
        <v>3.26</v>
      </c>
      <c r="K3394" s="783">
        <f t="shared" si="486"/>
        <v>2.5099999999999998</v>
      </c>
      <c r="L3394" s="784">
        <f>IF(ISNUMBER(F3394),IF(LEFT(A3394,3)="Cat",VLOOKUP(A3394,'Loc Configurations Seules'!R:U,4,FALSE),VLOOKUP(G3394,'Loc Coefficients Location'!A:D,4,FALSE)),"")</f>
        <v>0.18651532340555149</v>
      </c>
      <c r="M3394" s="785">
        <f t="shared" si="488"/>
        <v>6.6585970455781887</v>
      </c>
      <c r="N3394" s="786">
        <f>IF(ISNUMBER(F3394),IF(LEFT(A3394,3)="Cat",VLOOKUP(A3394,'Loc Configurations Seules'!R:V,5,FALSE),VLOOKUP(G3394,'Loc Coefficients Location'!A:E,5,FALSE)),"")</f>
        <v>9.9038652897397772E-2</v>
      </c>
      <c r="O3394" s="785">
        <f t="shared" si="489"/>
        <v>3.5356799084371007</v>
      </c>
      <c r="P3394" s="786">
        <f>IF(ISNUMBER(F3394),IF(LEFT(A3394,3)="Cat",VLOOKUP(A3394,'Loc Configurations Seules'!R:W,6,FALSE),VLOOKUP(G3394,'Loc Coefficients Location'!A:F,6,FALSE)),"")</f>
        <v>7.5421779500883954E-2</v>
      </c>
      <c r="Q3394" s="785">
        <f t="shared" si="490"/>
        <v>2.6925575281815575</v>
      </c>
      <c r="R3394" s="786">
        <f>IF(ISNUMBER(F3394),IF(LEFT(A3394,3)="Cat",VLOOKUP(A3394,'Loc Configurations Seules'!R:X,7,FALSE),VLOOKUP(G3394,'Loc Coefficients Location'!A:G,7,FALSE)),"")</f>
        <v>6.3273484033980879E-2</v>
      </c>
      <c r="S3394" s="785">
        <f t="shared" si="491"/>
        <v>2.2588633800131177</v>
      </c>
    </row>
    <row r="3395" spans="1:19" s="5" customFormat="1" x14ac:dyDescent="0.25">
      <c r="A3395" s="41"/>
      <c r="B3395" s="210" t="s">
        <v>10582</v>
      </c>
      <c r="C3395" s="43" t="s">
        <v>7825</v>
      </c>
      <c r="D3395" s="44"/>
      <c r="E3395" s="47"/>
      <c r="F3395" s="46">
        <v>35.700000000000003</v>
      </c>
      <c r="G3395" s="791" t="s">
        <v>9601</v>
      </c>
      <c r="H3395" s="781">
        <f t="shared" si="487"/>
        <v>9.42</v>
      </c>
      <c r="I3395" s="782">
        <f t="shared" si="486"/>
        <v>4.78</v>
      </c>
      <c r="J3395" s="782">
        <f t="shared" si="486"/>
        <v>3.26</v>
      </c>
      <c r="K3395" s="783">
        <f t="shared" si="486"/>
        <v>2.5099999999999998</v>
      </c>
      <c r="L3395" s="784">
        <f>IF(ISNUMBER(F3395),IF(LEFT(A3395,3)="Cat",VLOOKUP(A3395,'Loc Configurations Seules'!R:U,4,FALSE),VLOOKUP(G3395,'Loc Coefficients Location'!A:D,4,FALSE)),"")</f>
        <v>0.18651532340555149</v>
      </c>
      <c r="M3395" s="785">
        <f t="shared" si="488"/>
        <v>6.6585970455781887</v>
      </c>
      <c r="N3395" s="786">
        <f>IF(ISNUMBER(F3395),IF(LEFT(A3395,3)="Cat",VLOOKUP(A3395,'Loc Configurations Seules'!R:V,5,FALSE),VLOOKUP(G3395,'Loc Coefficients Location'!A:E,5,FALSE)),"")</f>
        <v>9.9038652897397772E-2</v>
      </c>
      <c r="O3395" s="785">
        <f t="shared" si="489"/>
        <v>3.5356799084371007</v>
      </c>
      <c r="P3395" s="786">
        <f>IF(ISNUMBER(F3395),IF(LEFT(A3395,3)="Cat",VLOOKUP(A3395,'Loc Configurations Seules'!R:W,6,FALSE),VLOOKUP(G3395,'Loc Coefficients Location'!A:F,6,FALSE)),"")</f>
        <v>7.5421779500883954E-2</v>
      </c>
      <c r="Q3395" s="785">
        <f t="shared" si="490"/>
        <v>2.6925575281815575</v>
      </c>
      <c r="R3395" s="786">
        <f>IF(ISNUMBER(F3395),IF(LEFT(A3395,3)="Cat",VLOOKUP(A3395,'Loc Configurations Seules'!R:X,7,FALSE),VLOOKUP(G3395,'Loc Coefficients Location'!A:G,7,FALSE)),"")</f>
        <v>6.3273484033980879E-2</v>
      </c>
      <c r="S3395" s="785">
        <f t="shared" si="491"/>
        <v>2.2588633800131177</v>
      </c>
    </row>
    <row r="3396" spans="1:19" s="5" customFormat="1" x14ac:dyDescent="0.25">
      <c r="A3396" s="41"/>
      <c r="B3396" s="210" t="s">
        <v>10583</v>
      </c>
      <c r="C3396" s="43" t="s">
        <v>7826</v>
      </c>
      <c r="D3396" s="44"/>
      <c r="E3396" s="47"/>
      <c r="F3396" s="46">
        <v>35.700000000000003</v>
      </c>
      <c r="G3396" s="791" t="s">
        <v>9601</v>
      </c>
      <c r="H3396" s="781">
        <f t="shared" si="487"/>
        <v>9.42</v>
      </c>
      <c r="I3396" s="782">
        <f t="shared" si="486"/>
        <v>4.78</v>
      </c>
      <c r="J3396" s="782">
        <f t="shared" si="486"/>
        <v>3.26</v>
      </c>
      <c r="K3396" s="783">
        <f t="shared" si="486"/>
        <v>2.5099999999999998</v>
      </c>
      <c r="L3396" s="784">
        <f>IF(ISNUMBER(F3396),IF(LEFT(A3396,3)="Cat",VLOOKUP(A3396,'Loc Configurations Seules'!R:U,4,FALSE),VLOOKUP(G3396,'Loc Coefficients Location'!A:D,4,FALSE)),"")</f>
        <v>0.18651532340555149</v>
      </c>
      <c r="M3396" s="785">
        <f t="shared" si="488"/>
        <v>6.6585970455781887</v>
      </c>
      <c r="N3396" s="786">
        <f>IF(ISNUMBER(F3396),IF(LEFT(A3396,3)="Cat",VLOOKUP(A3396,'Loc Configurations Seules'!R:V,5,FALSE),VLOOKUP(G3396,'Loc Coefficients Location'!A:E,5,FALSE)),"")</f>
        <v>9.9038652897397772E-2</v>
      </c>
      <c r="O3396" s="785">
        <f t="shared" si="489"/>
        <v>3.5356799084371007</v>
      </c>
      <c r="P3396" s="786">
        <f>IF(ISNUMBER(F3396),IF(LEFT(A3396,3)="Cat",VLOOKUP(A3396,'Loc Configurations Seules'!R:W,6,FALSE),VLOOKUP(G3396,'Loc Coefficients Location'!A:F,6,FALSE)),"")</f>
        <v>7.5421779500883954E-2</v>
      </c>
      <c r="Q3396" s="785">
        <f t="shared" si="490"/>
        <v>2.6925575281815575</v>
      </c>
      <c r="R3396" s="786">
        <f>IF(ISNUMBER(F3396),IF(LEFT(A3396,3)="Cat",VLOOKUP(A3396,'Loc Configurations Seules'!R:X,7,FALSE),VLOOKUP(G3396,'Loc Coefficients Location'!A:G,7,FALSE)),"")</f>
        <v>6.3273484033980879E-2</v>
      </c>
      <c r="S3396" s="785">
        <f t="shared" si="491"/>
        <v>2.2588633800131177</v>
      </c>
    </row>
    <row r="3397" spans="1:19" s="5" customFormat="1" x14ac:dyDescent="0.25">
      <c r="A3397" s="41"/>
      <c r="B3397" s="210" t="s">
        <v>10584</v>
      </c>
      <c r="C3397" s="43" t="s">
        <v>7827</v>
      </c>
      <c r="D3397" s="44"/>
      <c r="E3397" s="47"/>
      <c r="F3397" s="46">
        <v>35.700000000000003</v>
      </c>
      <c r="G3397" s="791" t="s">
        <v>9601</v>
      </c>
      <c r="H3397" s="781">
        <f t="shared" si="487"/>
        <v>9.42</v>
      </c>
      <c r="I3397" s="782">
        <f t="shared" si="486"/>
        <v>4.78</v>
      </c>
      <c r="J3397" s="782">
        <f t="shared" si="486"/>
        <v>3.26</v>
      </c>
      <c r="K3397" s="783">
        <f t="shared" si="486"/>
        <v>2.5099999999999998</v>
      </c>
      <c r="L3397" s="784">
        <f>IF(ISNUMBER(F3397),IF(LEFT(A3397,3)="Cat",VLOOKUP(A3397,'Loc Configurations Seules'!R:U,4,FALSE),VLOOKUP(G3397,'Loc Coefficients Location'!A:D,4,FALSE)),"")</f>
        <v>0.18651532340555149</v>
      </c>
      <c r="M3397" s="785">
        <f t="shared" si="488"/>
        <v>6.6585970455781887</v>
      </c>
      <c r="N3397" s="786">
        <f>IF(ISNUMBER(F3397),IF(LEFT(A3397,3)="Cat",VLOOKUP(A3397,'Loc Configurations Seules'!R:V,5,FALSE),VLOOKUP(G3397,'Loc Coefficients Location'!A:E,5,FALSE)),"")</f>
        <v>9.9038652897397772E-2</v>
      </c>
      <c r="O3397" s="785">
        <f t="shared" si="489"/>
        <v>3.5356799084371007</v>
      </c>
      <c r="P3397" s="786">
        <f>IF(ISNUMBER(F3397),IF(LEFT(A3397,3)="Cat",VLOOKUP(A3397,'Loc Configurations Seules'!R:W,6,FALSE),VLOOKUP(G3397,'Loc Coefficients Location'!A:F,6,FALSE)),"")</f>
        <v>7.5421779500883954E-2</v>
      </c>
      <c r="Q3397" s="785">
        <f t="shared" si="490"/>
        <v>2.6925575281815575</v>
      </c>
      <c r="R3397" s="786">
        <f>IF(ISNUMBER(F3397),IF(LEFT(A3397,3)="Cat",VLOOKUP(A3397,'Loc Configurations Seules'!R:X,7,FALSE),VLOOKUP(G3397,'Loc Coefficients Location'!A:G,7,FALSE)),"")</f>
        <v>6.3273484033980879E-2</v>
      </c>
      <c r="S3397" s="785">
        <f t="shared" si="491"/>
        <v>2.2588633800131177</v>
      </c>
    </row>
    <row r="3398" spans="1:19" s="5" customFormat="1" x14ac:dyDescent="0.25">
      <c r="A3398" s="41"/>
      <c r="B3398" s="210" t="s">
        <v>10585</v>
      </c>
      <c r="C3398" s="43" t="s">
        <v>7828</v>
      </c>
      <c r="D3398" s="44"/>
      <c r="E3398" s="47"/>
      <c r="F3398" s="46">
        <v>35.700000000000003</v>
      </c>
      <c r="G3398" s="791" t="s">
        <v>9601</v>
      </c>
      <c r="H3398" s="781">
        <f t="shared" si="487"/>
        <v>9.42</v>
      </c>
      <c r="I3398" s="782">
        <f t="shared" si="486"/>
        <v>4.78</v>
      </c>
      <c r="J3398" s="782">
        <f t="shared" si="486"/>
        <v>3.26</v>
      </c>
      <c r="K3398" s="783">
        <f t="shared" si="486"/>
        <v>2.5099999999999998</v>
      </c>
      <c r="L3398" s="784">
        <f>IF(ISNUMBER(F3398),IF(LEFT(A3398,3)="Cat",VLOOKUP(A3398,'Loc Configurations Seules'!R:U,4,FALSE),VLOOKUP(G3398,'Loc Coefficients Location'!A:D,4,FALSE)),"")</f>
        <v>0.18651532340555149</v>
      </c>
      <c r="M3398" s="785">
        <f t="shared" si="488"/>
        <v>6.6585970455781887</v>
      </c>
      <c r="N3398" s="786">
        <f>IF(ISNUMBER(F3398),IF(LEFT(A3398,3)="Cat",VLOOKUP(A3398,'Loc Configurations Seules'!R:V,5,FALSE),VLOOKUP(G3398,'Loc Coefficients Location'!A:E,5,FALSE)),"")</f>
        <v>9.9038652897397772E-2</v>
      </c>
      <c r="O3398" s="785">
        <f t="shared" si="489"/>
        <v>3.5356799084371007</v>
      </c>
      <c r="P3398" s="786">
        <f>IF(ISNUMBER(F3398),IF(LEFT(A3398,3)="Cat",VLOOKUP(A3398,'Loc Configurations Seules'!R:W,6,FALSE),VLOOKUP(G3398,'Loc Coefficients Location'!A:F,6,FALSE)),"")</f>
        <v>7.5421779500883954E-2</v>
      </c>
      <c r="Q3398" s="785">
        <f t="shared" si="490"/>
        <v>2.6925575281815575</v>
      </c>
      <c r="R3398" s="786">
        <f>IF(ISNUMBER(F3398),IF(LEFT(A3398,3)="Cat",VLOOKUP(A3398,'Loc Configurations Seules'!R:X,7,FALSE),VLOOKUP(G3398,'Loc Coefficients Location'!A:G,7,FALSE)),"")</f>
        <v>6.3273484033980879E-2</v>
      </c>
      <c r="S3398" s="785">
        <f t="shared" si="491"/>
        <v>2.2588633800131177</v>
      </c>
    </row>
    <row r="3399" spans="1:19" s="5" customFormat="1" x14ac:dyDescent="0.25">
      <c r="A3399" s="41"/>
      <c r="B3399" s="210" t="s">
        <v>10586</v>
      </c>
      <c r="C3399" s="43" t="s">
        <v>7829</v>
      </c>
      <c r="D3399" s="44"/>
      <c r="E3399" s="47"/>
      <c r="F3399" s="46">
        <v>35.700000000000003</v>
      </c>
      <c r="G3399" s="791" t="s">
        <v>9601</v>
      </c>
      <c r="H3399" s="781">
        <f t="shared" si="487"/>
        <v>9.42</v>
      </c>
      <c r="I3399" s="782">
        <f t="shared" si="487"/>
        <v>4.78</v>
      </c>
      <c r="J3399" s="782">
        <f t="shared" si="487"/>
        <v>3.26</v>
      </c>
      <c r="K3399" s="783">
        <f t="shared" si="487"/>
        <v>2.5099999999999998</v>
      </c>
      <c r="L3399" s="784">
        <f>IF(ISNUMBER(F3399),IF(LEFT(A3399,3)="Cat",VLOOKUP(A3399,'Loc Configurations Seules'!R:U,4,FALSE),VLOOKUP(G3399,'Loc Coefficients Location'!A:D,4,FALSE)),"")</f>
        <v>0.18651532340555149</v>
      </c>
      <c r="M3399" s="785">
        <f t="shared" si="488"/>
        <v>6.6585970455781887</v>
      </c>
      <c r="N3399" s="786">
        <f>IF(ISNUMBER(F3399),IF(LEFT(A3399,3)="Cat",VLOOKUP(A3399,'Loc Configurations Seules'!R:V,5,FALSE),VLOOKUP(G3399,'Loc Coefficients Location'!A:E,5,FALSE)),"")</f>
        <v>9.9038652897397772E-2</v>
      </c>
      <c r="O3399" s="785">
        <f t="shared" si="489"/>
        <v>3.5356799084371007</v>
      </c>
      <c r="P3399" s="786">
        <f>IF(ISNUMBER(F3399),IF(LEFT(A3399,3)="Cat",VLOOKUP(A3399,'Loc Configurations Seules'!R:W,6,FALSE),VLOOKUP(G3399,'Loc Coefficients Location'!A:F,6,FALSE)),"")</f>
        <v>7.5421779500883954E-2</v>
      </c>
      <c r="Q3399" s="785">
        <f t="shared" si="490"/>
        <v>2.6925575281815575</v>
      </c>
      <c r="R3399" s="786">
        <f>IF(ISNUMBER(F3399),IF(LEFT(A3399,3)="Cat",VLOOKUP(A3399,'Loc Configurations Seules'!R:X,7,FALSE),VLOOKUP(G3399,'Loc Coefficients Location'!A:G,7,FALSE)),"")</f>
        <v>6.3273484033980879E-2</v>
      </c>
      <c r="S3399" s="785">
        <f t="shared" si="491"/>
        <v>2.2588633800131177</v>
      </c>
    </row>
    <row r="3400" spans="1:19" s="5" customFormat="1" x14ac:dyDescent="0.25">
      <c r="A3400" s="41"/>
      <c r="B3400" s="210" t="s">
        <v>10587</v>
      </c>
      <c r="C3400" s="43" t="s">
        <v>7830</v>
      </c>
      <c r="D3400" s="44"/>
      <c r="E3400" s="47"/>
      <c r="F3400" s="46">
        <v>35.700000000000003</v>
      </c>
      <c r="G3400" s="791" t="s">
        <v>9601</v>
      </c>
      <c r="H3400" s="781">
        <f t="shared" ref="H3400:K3463" si="492">IF(ISNUMBER($F3400),ROUND($F3400*H$2,2),"")</f>
        <v>9.42</v>
      </c>
      <c r="I3400" s="782">
        <f t="shared" si="492"/>
        <v>4.78</v>
      </c>
      <c r="J3400" s="782">
        <f t="shared" si="492"/>
        <v>3.26</v>
      </c>
      <c r="K3400" s="783">
        <f t="shared" si="492"/>
        <v>2.5099999999999998</v>
      </c>
      <c r="L3400" s="784">
        <f>IF(ISNUMBER(F3400),IF(LEFT(A3400,3)="Cat",VLOOKUP(A3400,'Loc Configurations Seules'!R:U,4,FALSE),VLOOKUP(G3400,'Loc Coefficients Location'!A:D,4,FALSE)),"")</f>
        <v>0.18651532340555149</v>
      </c>
      <c r="M3400" s="785">
        <f t="shared" si="488"/>
        <v>6.6585970455781887</v>
      </c>
      <c r="N3400" s="786">
        <f>IF(ISNUMBER(F3400),IF(LEFT(A3400,3)="Cat",VLOOKUP(A3400,'Loc Configurations Seules'!R:V,5,FALSE),VLOOKUP(G3400,'Loc Coefficients Location'!A:E,5,FALSE)),"")</f>
        <v>9.9038652897397772E-2</v>
      </c>
      <c r="O3400" s="785">
        <f t="shared" si="489"/>
        <v>3.5356799084371007</v>
      </c>
      <c r="P3400" s="786">
        <f>IF(ISNUMBER(F3400),IF(LEFT(A3400,3)="Cat",VLOOKUP(A3400,'Loc Configurations Seules'!R:W,6,FALSE),VLOOKUP(G3400,'Loc Coefficients Location'!A:F,6,FALSE)),"")</f>
        <v>7.5421779500883954E-2</v>
      </c>
      <c r="Q3400" s="785">
        <f t="shared" si="490"/>
        <v>2.6925575281815575</v>
      </c>
      <c r="R3400" s="786">
        <f>IF(ISNUMBER(F3400),IF(LEFT(A3400,3)="Cat",VLOOKUP(A3400,'Loc Configurations Seules'!R:X,7,FALSE),VLOOKUP(G3400,'Loc Coefficients Location'!A:G,7,FALSE)),"")</f>
        <v>6.3273484033980879E-2</v>
      </c>
      <c r="S3400" s="785">
        <f t="shared" si="491"/>
        <v>2.2588633800131177</v>
      </c>
    </row>
    <row r="3401" spans="1:19" s="5" customFormat="1" x14ac:dyDescent="0.25">
      <c r="A3401" s="41"/>
      <c r="B3401" s="210" t="s">
        <v>10588</v>
      </c>
      <c r="C3401" s="43" t="s">
        <v>7831</v>
      </c>
      <c r="D3401" s="44"/>
      <c r="E3401" s="47"/>
      <c r="F3401" s="46">
        <v>35.700000000000003</v>
      </c>
      <c r="G3401" s="791" t="s">
        <v>9601</v>
      </c>
      <c r="H3401" s="781">
        <f t="shared" si="492"/>
        <v>9.42</v>
      </c>
      <c r="I3401" s="782">
        <f t="shared" si="492"/>
        <v>4.78</v>
      </c>
      <c r="J3401" s="782">
        <f t="shared" si="492"/>
        <v>3.26</v>
      </c>
      <c r="K3401" s="783">
        <f t="shared" si="492"/>
        <v>2.5099999999999998</v>
      </c>
      <c r="L3401" s="784">
        <f>IF(ISNUMBER(F3401),IF(LEFT(A3401,3)="Cat",VLOOKUP(A3401,'Loc Configurations Seules'!R:U,4,FALSE),VLOOKUP(G3401,'Loc Coefficients Location'!A:D,4,FALSE)),"")</f>
        <v>0.18651532340555149</v>
      </c>
      <c r="M3401" s="785">
        <f t="shared" si="488"/>
        <v>6.6585970455781887</v>
      </c>
      <c r="N3401" s="786">
        <f>IF(ISNUMBER(F3401),IF(LEFT(A3401,3)="Cat",VLOOKUP(A3401,'Loc Configurations Seules'!R:V,5,FALSE),VLOOKUP(G3401,'Loc Coefficients Location'!A:E,5,FALSE)),"")</f>
        <v>9.9038652897397772E-2</v>
      </c>
      <c r="O3401" s="785">
        <f t="shared" si="489"/>
        <v>3.5356799084371007</v>
      </c>
      <c r="P3401" s="786">
        <f>IF(ISNUMBER(F3401),IF(LEFT(A3401,3)="Cat",VLOOKUP(A3401,'Loc Configurations Seules'!R:W,6,FALSE),VLOOKUP(G3401,'Loc Coefficients Location'!A:F,6,FALSE)),"")</f>
        <v>7.5421779500883954E-2</v>
      </c>
      <c r="Q3401" s="785">
        <f t="shared" si="490"/>
        <v>2.6925575281815575</v>
      </c>
      <c r="R3401" s="786">
        <f>IF(ISNUMBER(F3401),IF(LEFT(A3401,3)="Cat",VLOOKUP(A3401,'Loc Configurations Seules'!R:X,7,FALSE),VLOOKUP(G3401,'Loc Coefficients Location'!A:G,7,FALSE)),"")</f>
        <v>6.3273484033980879E-2</v>
      </c>
      <c r="S3401" s="785">
        <f t="shared" si="491"/>
        <v>2.2588633800131177</v>
      </c>
    </row>
    <row r="3402" spans="1:19" s="5" customFormat="1" x14ac:dyDescent="0.25">
      <c r="A3402" s="41"/>
      <c r="B3402" s="210" t="s">
        <v>10589</v>
      </c>
      <c r="C3402" s="43" t="s">
        <v>7832</v>
      </c>
      <c r="D3402" s="44"/>
      <c r="E3402" s="47"/>
      <c r="F3402" s="46">
        <v>35.700000000000003</v>
      </c>
      <c r="G3402" s="791" t="s">
        <v>9601</v>
      </c>
      <c r="H3402" s="781">
        <f t="shared" si="492"/>
        <v>9.42</v>
      </c>
      <c r="I3402" s="782">
        <f t="shared" si="492"/>
        <v>4.78</v>
      </c>
      <c r="J3402" s="782">
        <f t="shared" si="492"/>
        <v>3.26</v>
      </c>
      <c r="K3402" s="783">
        <f t="shared" si="492"/>
        <v>2.5099999999999998</v>
      </c>
      <c r="L3402" s="784">
        <f>IF(ISNUMBER(F3402),IF(LEFT(A3402,3)="Cat",VLOOKUP(A3402,'Loc Configurations Seules'!R:U,4,FALSE),VLOOKUP(G3402,'Loc Coefficients Location'!A:D,4,FALSE)),"")</f>
        <v>0.18651532340555149</v>
      </c>
      <c r="M3402" s="785">
        <f t="shared" si="488"/>
        <v>6.6585970455781887</v>
      </c>
      <c r="N3402" s="786">
        <f>IF(ISNUMBER(F3402),IF(LEFT(A3402,3)="Cat",VLOOKUP(A3402,'Loc Configurations Seules'!R:V,5,FALSE),VLOOKUP(G3402,'Loc Coefficients Location'!A:E,5,FALSE)),"")</f>
        <v>9.9038652897397772E-2</v>
      </c>
      <c r="O3402" s="785">
        <f t="shared" si="489"/>
        <v>3.5356799084371007</v>
      </c>
      <c r="P3402" s="786">
        <f>IF(ISNUMBER(F3402),IF(LEFT(A3402,3)="Cat",VLOOKUP(A3402,'Loc Configurations Seules'!R:W,6,FALSE),VLOOKUP(G3402,'Loc Coefficients Location'!A:F,6,FALSE)),"")</f>
        <v>7.5421779500883954E-2</v>
      </c>
      <c r="Q3402" s="785">
        <f t="shared" si="490"/>
        <v>2.6925575281815575</v>
      </c>
      <c r="R3402" s="786">
        <f>IF(ISNUMBER(F3402),IF(LEFT(A3402,3)="Cat",VLOOKUP(A3402,'Loc Configurations Seules'!R:X,7,FALSE),VLOOKUP(G3402,'Loc Coefficients Location'!A:G,7,FALSE)),"")</f>
        <v>6.3273484033980879E-2</v>
      </c>
      <c r="S3402" s="785">
        <f t="shared" si="491"/>
        <v>2.2588633800131177</v>
      </c>
    </row>
    <row r="3403" spans="1:19" s="5" customFormat="1" x14ac:dyDescent="0.25">
      <c r="A3403" s="41"/>
      <c r="B3403" s="47" t="s">
        <v>3593</v>
      </c>
      <c r="C3403" s="43" t="s">
        <v>3594</v>
      </c>
      <c r="D3403" s="44"/>
      <c r="E3403" s="47"/>
      <c r="F3403" s="46">
        <v>35.700000000000003</v>
      </c>
      <c r="G3403" s="791" t="s">
        <v>9601</v>
      </c>
      <c r="H3403" s="781">
        <f t="shared" si="492"/>
        <v>9.42</v>
      </c>
      <c r="I3403" s="782">
        <f t="shared" si="492"/>
        <v>4.78</v>
      </c>
      <c r="J3403" s="782">
        <f t="shared" si="492"/>
        <v>3.26</v>
      </c>
      <c r="K3403" s="783">
        <f t="shared" si="492"/>
        <v>2.5099999999999998</v>
      </c>
      <c r="L3403" s="784">
        <f>IF(ISNUMBER(F3403),IF(LEFT(A3403,3)="Cat",VLOOKUP(A3403,'Loc Configurations Seules'!R:U,4,FALSE),VLOOKUP(G3403,'Loc Coefficients Location'!A:D,4,FALSE)),"")</f>
        <v>0.18651532340555149</v>
      </c>
      <c r="M3403" s="785">
        <f t="shared" si="488"/>
        <v>6.6585970455781887</v>
      </c>
      <c r="N3403" s="786">
        <f>IF(ISNUMBER(F3403),IF(LEFT(A3403,3)="Cat",VLOOKUP(A3403,'Loc Configurations Seules'!R:V,5,FALSE),VLOOKUP(G3403,'Loc Coefficients Location'!A:E,5,FALSE)),"")</f>
        <v>9.9038652897397772E-2</v>
      </c>
      <c r="O3403" s="785">
        <f t="shared" si="489"/>
        <v>3.5356799084371007</v>
      </c>
      <c r="P3403" s="786">
        <f>IF(ISNUMBER(F3403),IF(LEFT(A3403,3)="Cat",VLOOKUP(A3403,'Loc Configurations Seules'!R:W,6,FALSE),VLOOKUP(G3403,'Loc Coefficients Location'!A:F,6,FALSE)),"")</f>
        <v>7.5421779500883954E-2</v>
      </c>
      <c r="Q3403" s="785">
        <f t="shared" si="490"/>
        <v>2.6925575281815575</v>
      </c>
      <c r="R3403" s="786">
        <f>IF(ISNUMBER(F3403),IF(LEFT(A3403,3)="Cat",VLOOKUP(A3403,'Loc Configurations Seules'!R:X,7,FALSE),VLOOKUP(G3403,'Loc Coefficients Location'!A:G,7,FALSE)),"")</f>
        <v>6.3273484033980879E-2</v>
      </c>
      <c r="S3403" s="785">
        <f t="shared" si="491"/>
        <v>2.2588633800131177</v>
      </c>
    </row>
    <row r="3404" spans="1:19" s="5" customFormat="1" x14ac:dyDescent="0.25">
      <c r="A3404" s="41"/>
      <c r="B3404" s="210" t="s">
        <v>10590</v>
      </c>
      <c r="C3404" s="43" t="s">
        <v>3595</v>
      </c>
      <c r="D3404" s="44"/>
      <c r="E3404" s="47"/>
      <c r="F3404" s="46">
        <v>35.700000000000003</v>
      </c>
      <c r="G3404" s="791" t="s">
        <v>9601</v>
      </c>
      <c r="H3404" s="781">
        <f t="shared" si="492"/>
        <v>9.42</v>
      </c>
      <c r="I3404" s="782">
        <f t="shared" si="492"/>
        <v>4.78</v>
      </c>
      <c r="J3404" s="782">
        <f t="shared" si="492"/>
        <v>3.26</v>
      </c>
      <c r="K3404" s="783">
        <f t="shared" si="492"/>
        <v>2.5099999999999998</v>
      </c>
      <c r="L3404" s="784">
        <f>IF(ISNUMBER(F3404),IF(LEFT(A3404,3)="Cat",VLOOKUP(A3404,'Loc Configurations Seules'!R:U,4,FALSE),VLOOKUP(G3404,'Loc Coefficients Location'!A:D,4,FALSE)),"")</f>
        <v>0.18651532340555149</v>
      </c>
      <c r="M3404" s="785">
        <f t="shared" si="488"/>
        <v>6.6585970455781887</v>
      </c>
      <c r="N3404" s="786">
        <f>IF(ISNUMBER(F3404),IF(LEFT(A3404,3)="Cat",VLOOKUP(A3404,'Loc Configurations Seules'!R:V,5,FALSE),VLOOKUP(G3404,'Loc Coefficients Location'!A:E,5,FALSE)),"")</f>
        <v>9.9038652897397772E-2</v>
      </c>
      <c r="O3404" s="785">
        <f t="shared" si="489"/>
        <v>3.5356799084371007</v>
      </c>
      <c r="P3404" s="786">
        <f>IF(ISNUMBER(F3404),IF(LEFT(A3404,3)="Cat",VLOOKUP(A3404,'Loc Configurations Seules'!R:W,6,FALSE),VLOOKUP(G3404,'Loc Coefficients Location'!A:F,6,FALSE)),"")</f>
        <v>7.5421779500883954E-2</v>
      </c>
      <c r="Q3404" s="785">
        <f t="shared" si="490"/>
        <v>2.6925575281815575</v>
      </c>
      <c r="R3404" s="786">
        <f>IF(ISNUMBER(F3404),IF(LEFT(A3404,3)="Cat",VLOOKUP(A3404,'Loc Configurations Seules'!R:X,7,FALSE),VLOOKUP(G3404,'Loc Coefficients Location'!A:G,7,FALSE)),"")</f>
        <v>6.3273484033980879E-2</v>
      </c>
      <c r="S3404" s="785">
        <f t="shared" si="491"/>
        <v>2.2588633800131177</v>
      </c>
    </row>
    <row r="3405" spans="1:19" s="5" customFormat="1" ht="15.75" thickBot="1" x14ac:dyDescent="0.3">
      <c r="A3405" s="48"/>
      <c r="B3405" s="230" t="s">
        <v>10591</v>
      </c>
      <c r="C3405" s="50" t="s">
        <v>3596</v>
      </c>
      <c r="D3405" s="51"/>
      <c r="E3405" s="62"/>
      <c r="F3405" s="53">
        <v>35.700000000000003</v>
      </c>
      <c r="G3405" s="791" t="s">
        <v>9601</v>
      </c>
      <c r="H3405" s="781">
        <f t="shared" si="492"/>
        <v>9.42</v>
      </c>
      <c r="I3405" s="782">
        <f t="shared" si="492"/>
        <v>4.78</v>
      </c>
      <c r="J3405" s="782">
        <f t="shared" si="492"/>
        <v>3.26</v>
      </c>
      <c r="K3405" s="783">
        <f t="shared" si="492"/>
        <v>2.5099999999999998</v>
      </c>
      <c r="L3405" s="784">
        <f>IF(ISNUMBER(F3405),IF(LEFT(A3405,3)="Cat",VLOOKUP(A3405,'Loc Configurations Seules'!R:U,4,FALSE),VLOOKUP(G3405,'Loc Coefficients Location'!A:D,4,FALSE)),"")</f>
        <v>0.18651532340555149</v>
      </c>
      <c r="M3405" s="785">
        <f t="shared" si="488"/>
        <v>6.6585970455781887</v>
      </c>
      <c r="N3405" s="786">
        <f>IF(ISNUMBER(F3405),IF(LEFT(A3405,3)="Cat",VLOOKUP(A3405,'Loc Configurations Seules'!R:V,5,FALSE),VLOOKUP(G3405,'Loc Coefficients Location'!A:E,5,FALSE)),"")</f>
        <v>9.9038652897397772E-2</v>
      </c>
      <c r="O3405" s="785">
        <f t="shared" si="489"/>
        <v>3.5356799084371007</v>
      </c>
      <c r="P3405" s="786">
        <f>IF(ISNUMBER(F3405),IF(LEFT(A3405,3)="Cat",VLOOKUP(A3405,'Loc Configurations Seules'!R:W,6,FALSE),VLOOKUP(G3405,'Loc Coefficients Location'!A:F,6,FALSE)),"")</f>
        <v>7.5421779500883954E-2</v>
      </c>
      <c r="Q3405" s="785">
        <f t="shared" si="490"/>
        <v>2.6925575281815575</v>
      </c>
      <c r="R3405" s="786">
        <f>IF(ISNUMBER(F3405),IF(LEFT(A3405,3)="Cat",VLOOKUP(A3405,'Loc Configurations Seules'!R:X,7,FALSE),VLOOKUP(G3405,'Loc Coefficients Location'!A:G,7,FALSE)),"")</f>
        <v>6.3273484033980879E-2</v>
      </c>
      <c r="S3405" s="785">
        <f t="shared" si="491"/>
        <v>2.2588633800131177</v>
      </c>
    </row>
    <row r="3406" spans="1:19" s="5" customFormat="1" ht="15.75" thickBot="1" x14ac:dyDescent="0.3">
      <c r="A3406" s="86" t="s">
        <v>3597</v>
      </c>
      <c r="B3406" s="222" t="s">
        <v>10592</v>
      </c>
      <c r="C3406" s="81" t="s">
        <v>3598</v>
      </c>
      <c r="D3406" s="82"/>
      <c r="E3406" s="97"/>
      <c r="F3406" s="213">
        <v>105</v>
      </c>
      <c r="G3406" s="791" t="s">
        <v>9601</v>
      </c>
      <c r="H3406" s="781">
        <f t="shared" si="492"/>
        <v>27.71</v>
      </c>
      <c r="I3406" s="782">
        <f t="shared" si="492"/>
        <v>14.05</v>
      </c>
      <c r="J3406" s="782">
        <f t="shared" si="492"/>
        <v>9.59</v>
      </c>
      <c r="K3406" s="783">
        <f t="shared" si="492"/>
        <v>7.38</v>
      </c>
      <c r="L3406" s="784">
        <f>IF(ISNUMBER(F3406),IF(LEFT(A3406,3)="Cat",VLOOKUP(A3406,'Loc Configurations Seules'!R:U,4,FALSE),VLOOKUP(G3406,'Loc Coefficients Location'!A:D,4,FALSE)),"")</f>
        <v>0.18651532340555149</v>
      </c>
      <c r="M3406" s="785">
        <f t="shared" si="488"/>
        <v>19.584108957582906</v>
      </c>
      <c r="N3406" s="786">
        <f>IF(ISNUMBER(F3406),IF(LEFT(A3406,3)="Cat",VLOOKUP(A3406,'Loc Configurations Seules'!R:V,5,FALSE),VLOOKUP(G3406,'Loc Coefficients Location'!A:E,5,FALSE)),"")</f>
        <v>9.9038652897397772E-2</v>
      </c>
      <c r="O3406" s="785">
        <f t="shared" si="489"/>
        <v>10.399058554226766</v>
      </c>
      <c r="P3406" s="786">
        <f>IF(ISNUMBER(F3406),IF(LEFT(A3406,3)="Cat",VLOOKUP(A3406,'Loc Configurations Seules'!R:W,6,FALSE),VLOOKUP(G3406,'Loc Coefficients Location'!A:F,6,FALSE)),"")</f>
        <v>7.5421779500883954E-2</v>
      </c>
      <c r="Q3406" s="785">
        <f t="shared" si="490"/>
        <v>7.9192868475928151</v>
      </c>
      <c r="R3406" s="786">
        <f>IF(ISNUMBER(F3406),IF(LEFT(A3406,3)="Cat",VLOOKUP(A3406,'Loc Configurations Seules'!R:X,7,FALSE),VLOOKUP(G3406,'Loc Coefficients Location'!A:G,7,FALSE)),"")</f>
        <v>6.3273484033980879E-2</v>
      </c>
      <c r="S3406" s="785">
        <f t="shared" si="491"/>
        <v>6.6437158235679918</v>
      </c>
    </row>
    <row r="3407" spans="1:19" s="5" customFormat="1" x14ac:dyDescent="0.25">
      <c r="A3407" s="54"/>
      <c r="B3407" s="121" t="s">
        <v>10593</v>
      </c>
      <c r="C3407" s="56" t="s">
        <v>3599</v>
      </c>
      <c r="D3407" s="57"/>
      <c r="E3407" s="58"/>
      <c r="F3407" s="270">
        <v>105</v>
      </c>
      <c r="G3407" s="791" t="s">
        <v>9601</v>
      </c>
      <c r="H3407" s="781">
        <f t="shared" si="492"/>
        <v>27.71</v>
      </c>
      <c r="I3407" s="782">
        <f t="shared" si="492"/>
        <v>14.05</v>
      </c>
      <c r="J3407" s="782">
        <f t="shared" si="492"/>
        <v>9.59</v>
      </c>
      <c r="K3407" s="783">
        <f t="shared" si="492"/>
        <v>7.38</v>
      </c>
      <c r="L3407" s="784">
        <f>IF(ISNUMBER(F3407),IF(LEFT(A3407,3)="Cat",VLOOKUP(A3407,'Loc Configurations Seules'!R:U,4,FALSE),VLOOKUP(G3407,'Loc Coefficients Location'!A:D,4,FALSE)),"")</f>
        <v>0.18651532340555149</v>
      </c>
      <c r="M3407" s="785">
        <f t="shared" si="488"/>
        <v>19.584108957582906</v>
      </c>
      <c r="N3407" s="786">
        <f>IF(ISNUMBER(F3407),IF(LEFT(A3407,3)="Cat",VLOOKUP(A3407,'Loc Configurations Seules'!R:V,5,FALSE),VLOOKUP(G3407,'Loc Coefficients Location'!A:E,5,FALSE)),"")</f>
        <v>9.9038652897397772E-2</v>
      </c>
      <c r="O3407" s="785">
        <f t="shared" si="489"/>
        <v>10.399058554226766</v>
      </c>
      <c r="P3407" s="786">
        <f>IF(ISNUMBER(F3407),IF(LEFT(A3407,3)="Cat",VLOOKUP(A3407,'Loc Configurations Seules'!R:W,6,FALSE),VLOOKUP(G3407,'Loc Coefficients Location'!A:F,6,FALSE)),"")</f>
        <v>7.5421779500883954E-2</v>
      </c>
      <c r="Q3407" s="785">
        <f t="shared" si="490"/>
        <v>7.9192868475928151</v>
      </c>
      <c r="R3407" s="786">
        <f>IF(ISNUMBER(F3407),IF(LEFT(A3407,3)="Cat",VLOOKUP(A3407,'Loc Configurations Seules'!R:X,7,FALSE),VLOOKUP(G3407,'Loc Coefficients Location'!A:G,7,FALSE)),"")</f>
        <v>6.3273484033980879E-2</v>
      </c>
      <c r="S3407" s="785">
        <f t="shared" si="491"/>
        <v>6.6437158235679918</v>
      </c>
    </row>
    <row r="3408" spans="1:19" s="5" customFormat="1" ht="15.75" thickBot="1" x14ac:dyDescent="0.3">
      <c r="A3408" s="96"/>
      <c r="B3408" s="91" t="s">
        <v>10594</v>
      </c>
      <c r="C3408" s="56" t="s">
        <v>9328</v>
      </c>
      <c r="D3408" s="57"/>
      <c r="E3408" s="58"/>
      <c r="F3408" s="103">
        <v>105</v>
      </c>
      <c r="G3408" s="791" t="s">
        <v>9601</v>
      </c>
      <c r="H3408" s="781">
        <f t="shared" si="492"/>
        <v>27.71</v>
      </c>
      <c r="I3408" s="782">
        <f t="shared" si="492"/>
        <v>14.05</v>
      </c>
      <c r="J3408" s="782">
        <f t="shared" si="492"/>
        <v>9.59</v>
      </c>
      <c r="K3408" s="783">
        <f t="shared" si="492"/>
        <v>7.38</v>
      </c>
      <c r="L3408" s="784">
        <f>IF(ISNUMBER(F3408),IF(LEFT(A3408,3)="Cat",VLOOKUP(A3408,'Loc Configurations Seules'!R:U,4,FALSE),VLOOKUP(G3408,'Loc Coefficients Location'!A:D,4,FALSE)),"")</f>
        <v>0.18651532340555149</v>
      </c>
      <c r="M3408" s="785">
        <f t="shared" si="488"/>
        <v>19.584108957582906</v>
      </c>
      <c r="N3408" s="786">
        <f>IF(ISNUMBER(F3408),IF(LEFT(A3408,3)="Cat",VLOOKUP(A3408,'Loc Configurations Seules'!R:V,5,FALSE),VLOOKUP(G3408,'Loc Coefficients Location'!A:E,5,FALSE)),"")</f>
        <v>9.9038652897397772E-2</v>
      </c>
      <c r="O3408" s="785">
        <f t="shared" si="489"/>
        <v>10.399058554226766</v>
      </c>
      <c r="P3408" s="786">
        <f>IF(ISNUMBER(F3408),IF(LEFT(A3408,3)="Cat",VLOOKUP(A3408,'Loc Configurations Seules'!R:W,6,FALSE),VLOOKUP(G3408,'Loc Coefficients Location'!A:F,6,FALSE)),"")</f>
        <v>7.5421779500883954E-2</v>
      </c>
      <c r="Q3408" s="785">
        <f t="shared" si="490"/>
        <v>7.9192868475928151</v>
      </c>
      <c r="R3408" s="786">
        <f>IF(ISNUMBER(F3408),IF(LEFT(A3408,3)="Cat",VLOOKUP(A3408,'Loc Configurations Seules'!R:X,7,FALSE),VLOOKUP(G3408,'Loc Coefficients Location'!A:G,7,FALSE)),"")</f>
        <v>6.3273484033980879E-2</v>
      </c>
      <c r="S3408" s="785">
        <f t="shared" si="491"/>
        <v>6.6437158235679918</v>
      </c>
    </row>
    <row r="3409" spans="1:19" s="5" customFormat="1" x14ac:dyDescent="0.25">
      <c r="A3409" s="100" t="s">
        <v>3600</v>
      </c>
      <c r="B3409" s="189" t="s">
        <v>10595</v>
      </c>
      <c r="C3409" s="94" t="s">
        <v>3601</v>
      </c>
      <c r="D3409" s="60"/>
      <c r="E3409" s="61"/>
      <c r="F3409" s="95">
        <v>71.400000000000006</v>
      </c>
      <c r="G3409" s="791" t="s">
        <v>9601</v>
      </c>
      <c r="H3409" s="781">
        <f t="shared" si="492"/>
        <v>18.84</v>
      </c>
      <c r="I3409" s="782">
        <f t="shared" si="492"/>
        <v>9.56</v>
      </c>
      <c r="J3409" s="782">
        <f t="shared" si="492"/>
        <v>6.52</v>
      </c>
      <c r="K3409" s="783">
        <f t="shared" si="492"/>
        <v>5.0199999999999996</v>
      </c>
      <c r="L3409" s="784">
        <f>IF(ISNUMBER(F3409),IF(LEFT(A3409,3)="Cat",VLOOKUP(A3409,'Loc Configurations Seules'!R:U,4,FALSE),VLOOKUP(G3409,'Loc Coefficients Location'!A:D,4,FALSE)),"")</f>
        <v>0.18651532340555149</v>
      </c>
      <c r="M3409" s="785">
        <f t="shared" si="488"/>
        <v>13.317194091156377</v>
      </c>
      <c r="N3409" s="786">
        <f>IF(ISNUMBER(F3409),IF(LEFT(A3409,3)="Cat",VLOOKUP(A3409,'Loc Configurations Seules'!R:V,5,FALSE),VLOOKUP(G3409,'Loc Coefficients Location'!A:E,5,FALSE)),"")</f>
        <v>9.9038652897397772E-2</v>
      </c>
      <c r="O3409" s="785">
        <f t="shared" si="489"/>
        <v>7.0713598168742013</v>
      </c>
      <c r="P3409" s="786">
        <f>IF(ISNUMBER(F3409),IF(LEFT(A3409,3)="Cat",VLOOKUP(A3409,'Loc Configurations Seules'!R:W,6,FALSE),VLOOKUP(G3409,'Loc Coefficients Location'!A:F,6,FALSE)),"")</f>
        <v>7.5421779500883954E-2</v>
      </c>
      <c r="Q3409" s="785">
        <f t="shared" si="490"/>
        <v>5.3851150563631149</v>
      </c>
      <c r="R3409" s="786">
        <f>IF(ISNUMBER(F3409),IF(LEFT(A3409,3)="Cat",VLOOKUP(A3409,'Loc Configurations Seules'!R:X,7,FALSE),VLOOKUP(G3409,'Loc Coefficients Location'!A:G,7,FALSE)),"")</f>
        <v>6.3273484033980879E-2</v>
      </c>
      <c r="S3409" s="785">
        <f t="shared" si="491"/>
        <v>4.5177267600262354</v>
      </c>
    </row>
    <row r="3410" spans="1:19" s="5" customFormat="1" x14ac:dyDescent="0.25">
      <c r="A3410" s="41"/>
      <c r="B3410" s="210" t="s">
        <v>10596</v>
      </c>
      <c r="C3410" s="43" t="s">
        <v>7833</v>
      </c>
      <c r="D3410" s="44"/>
      <c r="E3410" s="47"/>
      <c r="F3410" s="46">
        <v>71.400000000000006</v>
      </c>
      <c r="G3410" s="791" t="s">
        <v>9601</v>
      </c>
      <c r="H3410" s="781">
        <f t="shared" si="492"/>
        <v>18.84</v>
      </c>
      <c r="I3410" s="782">
        <f t="shared" si="492"/>
        <v>9.56</v>
      </c>
      <c r="J3410" s="782">
        <f t="shared" si="492"/>
        <v>6.52</v>
      </c>
      <c r="K3410" s="783">
        <f t="shared" si="492"/>
        <v>5.0199999999999996</v>
      </c>
      <c r="L3410" s="784">
        <f>IF(ISNUMBER(F3410),IF(LEFT(A3410,3)="Cat",VLOOKUP(A3410,'Loc Configurations Seules'!R:U,4,FALSE),VLOOKUP(G3410,'Loc Coefficients Location'!A:D,4,FALSE)),"")</f>
        <v>0.18651532340555149</v>
      </c>
      <c r="M3410" s="785">
        <f t="shared" si="488"/>
        <v>13.317194091156377</v>
      </c>
      <c r="N3410" s="786">
        <f>IF(ISNUMBER(F3410),IF(LEFT(A3410,3)="Cat",VLOOKUP(A3410,'Loc Configurations Seules'!R:V,5,FALSE),VLOOKUP(G3410,'Loc Coefficients Location'!A:E,5,FALSE)),"")</f>
        <v>9.9038652897397772E-2</v>
      </c>
      <c r="O3410" s="785">
        <f t="shared" si="489"/>
        <v>7.0713598168742013</v>
      </c>
      <c r="P3410" s="786">
        <f>IF(ISNUMBER(F3410),IF(LEFT(A3410,3)="Cat",VLOOKUP(A3410,'Loc Configurations Seules'!R:W,6,FALSE),VLOOKUP(G3410,'Loc Coefficients Location'!A:F,6,FALSE)),"")</f>
        <v>7.5421779500883954E-2</v>
      </c>
      <c r="Q3410" s="785">
        <f t="shared" si="490"/>
        <v>5.3851150563631149</v>
      </c>
      <c r="R3410" s="786">
        <f>IF(ISNUMBER(F3410),IF(LEFT(A3410,3)="Cat",VLOOKUP(A3410,'Loc Configurations Seules'!R:X,7,FALSE),VLOOKUP(G3410,'Loc Coefficients Location'!A:G,7,FALSE)),"")</f>
        <v>6.3273484033980879E-2</v>
      </c>
      <c r="S3410" s="785">
        <f t="shared" si="491"/>
        <v>4.5177267600262354</v>
      </c>
    </row>
    <row r="3411" spans="1:19" s="5" customFormat="1" x14ac:dyDescent="0.25">
      <c r="A3411" s="41"/>
      <c r="B3411" s="210" t="s">
        <v>10597</v>
      </c>
      <c r="C3411" s="43" t="s">
        <v>3602</v>
      </c>
      <c r="D3411" s="44"/>
      <c r="E3411" s="47"/>
      <c r="F3411" s="46">
        <v>71.400000000000006</v>
      </c>
      <c r="G3411" s="791" t="s">
        <v>9601</v>
      </c>
      <c r="H3411" s="781">
        <f t="shared" si="492"/>
        <v>18.84</v>
      </c>
      <c r="I3411" s="782">
        <f t="shared" si="492"/>
        <v>9.56</v>
      </c>
      <c r="J3411" s="782">
        <f t="shared" si="492"/>
        <v>6.52</v>
      </c>
      <c r="K3411" s="783">
        <f t="shared" si="492"/>
        <v>5.0199999999999996</v>
      </c>
      <c r="L3411" s="784">
        <f>IF(ISNUMBER(F3411),IF(LEFT(A3411,3)="Cat",VLOOKUP(A3411,'Loc Configurations Seules'!R:U,4,FALSE),VLOOKUP(G3411,'Loc Coefficients Location'!A:D,4,FALSE)),"")</f>
        <v>0.18651532340555149</v>
      </c>
      <c r="M3411" s="785">
        <f t="shared" si="488"/>
        <v>13.317194091156377</v>
      </c>
      <c r="N3411" s="786">
        <f>IF(ISNUMBER(F3411),IF(LEFT(A3411,3)="Cat",VLOOKUP(A3411,'Loc Configurations Seules'!R:V,5,FALSE),VLOOKUP(G3411,'Loc Coefficients Location'!A:E,5,FALSE)),"")</f>
        <v>9.9038652897397772E-2</v>
      </c>
      <c r="O3411" s="785">
        <f t="shared" si="489"/>
        <v>7.0713598168742013</v>
      </c>
      <c r="P3411" s="786">
        <f>IF(ISNUMBER(F3411),IF(LEFT(A3411,3)="Cat",VLOOKUP(A3411,'Loc Configurations Seules'!R:W,6,FALSE),VLOOKUP(G3411,'Loc Coefficients Location'!A:F,6,FALSE)),"")</f>
        <v>7.5421779500883954E-2</v>
      </c>
      <c r="Q3411" s="785">
        <f t="shared" si="490"/>
        <v>5.3851150563631149</v>
      </c>
      <c r="R3411" s="786">
        <f>IF(ISNUMBER(F3411),IF(LEFT(A3411,3)="Cat",VLOOKUP(A3411,'Loc Configurations Seules'!R:X,7,FALSE),VLOOKUP(G3411,'Loc Coefficients Location'!A:G,7,FALSE)),"")</f>
        <v>6.3273484033980879E-2</v>
      </c>
      <c r="S3411" s="785">
        <f t="shared" si="491"/>
        <v>4.5177267600262354</v>
      </c>
    </row>
    <row r="3412" spans="1:19" s="5" customFormat="1" x14ac:dyDescent="0.25">
      <c r="A3412" s="41"/>
      <c r="B3412" s="210" t="s">
        <v>10597</v>
      </c>
      <c r="C3412" s="43" t="s">
        <v>3602</v>
      </c>
      <c r="D3412" s="44"/>
      <c r="E3412" s="47"/>
      <c r="F3412" s="46">
        <v>71.400000000000006</v>
      </c>
      <c r="G3412" s="791" t="s">
        <v>9601</v>
      </c>
      <c r="H3412" s="781">
        <f t="shared" si="492"/>
        <v>18.84</v>
      </c>
      <c r="I3412" s="782">
        <f t="shared" si="492"/>
        <v>9.56</v>
      </c>
      <c r="J3412" s="782">
        <f t="shared" si="492"/>
        <v>6.52</v>
      </c>
      <c r="K3412" s="783">
        <f t="shared" si="492"/>
        <v>5.0199999999999996</v>
      </c>
      <c r="L3412" s="784">
        <f>IF(ISNUMBER(F3412),IF(LEFT(A3412,3)="Cat",VLOOKUP(A3412,'Loc Configurations Seules'!R:U,4,FALSE),VLOOKUP(G3412,'Loc Coefficients Location'!A:D,4,FALSE)),"")</f>
        <v>0.18651532340555149</v>
      </c>
      <c r="M3412" s="785">
        <f t="shared" si="488"/>
        <v>13.317194091156377</v>
      </c>
      <c r="N3412" s="786">
        <f>IF(ISNUMBER(F3412),IF(LEFT(A3412,3)="Cat",VLOOKUP(A3412,'Loc Configurations Seules'!R:V,5,FALSE),VLOOKUP(G3412,'Loc Coefficients Location'!A:E,5,FALSE)),"")</f>
        <v>9.9038652897397772E-2</v>
      </c>
      <c r="O3412" s="785">
        <f t="shared" si="489"/>
        <v>7.0713598168742013</v>
      </c>
      <c r="P3412" s="786">
        <f>IF(ISNUMBER(F3412),IF(LEFT(A3412,3)="Cat",VLOOKUP(A3412,'Loc Configurations Seules'!R:W,6,FALSE),VLOOKUP(G3412,'Loc Coefficients Location'!A:F,6,FALSE)),"")</f>
        <v>7.5421779500883954E-2</v>
      </c>
      <c r="Q3412" s="785">
        <f t="shared" si="490"/>
        <v>5.3851150563631149</v>
      </c>
      <c r="R3412" s="786">
        <f>IF(ISNUMBER(F3412),IF(LEFT(A3412,3)="Cat",VLOOKUP(A3412,'Loc Configurations Seules'!R:X,7,FALSE),VLOOKUP(G3412,'Loc Coefficients Location'!A:G,7,FALSE)),"")</f>
        <v>6.3273484033980879E-2</v>
      </c>
      <c r="S3412" s="785">
        <f t="shared" si="491"/>
        <v>4.5177267600262354</v>
      </c>
    </row>
    <row r="3413" spans="1:19" s="5" customFormat="1" x14ac:dyDescent="0.25">
      <c r="A3413" s="41"/>
      <c r="B3413" s="210" t="s">
        <v>10598</v>
      </c>
      <c r="C3413" s="43" t="s">
        <v>3603</v>
      </c>
      <c r="D3413" s="44"/>
      <c r="E3413" s="47"/>
      <c r="F3413" s="46">
        <v>71.400000000000006</v>
      </c>
      <c r="G3413" s="791" t="s">
        <v>9601</v>
      </c>
      <c r="H3413" s="781">
        <f t="shared" si="492"/>
        <v>18.84</v>
      </c>
      <c r="I3413" s="782">
        <f t="shared" si="492"/>
        <v>9.56</v>
      </c>
      <c r="J3413" s="782">
        <f t="shared" si="492"/>
        <v>6.52</v>
      </c>
      <c r="K3413" s="783">
        <f t="shared" si="492"/>
        <v>5.0199999999999996</v>
      </c>
      <c r="L3413" s="784">
        <f>IF(ISNUMBER(F3413),IF(LEFT(A3413,3)="Cat",VLOOKUP(A3413,'Loc Configurations Seules'!R:U,4,FALSE),VLOOKUP(G3413,'Loc Coefficients Location'!A:D,4,FALSE)),"")</f>
        <v>0.18651532340555149</v>
      </c>
      <c r="M3413" s="785">
        <f t="shared" si="488"/>
        <v>13.317194091156377</v>
      </c>
      <c r="N3413" s="786">
        <f>IF(ISNUMBER(F3413),IF(LEFT(A3413,3)="Cat",VLOOKUP(A3413,'Loc Configurations Seules'!R:V,5,FALSE),VLOOKUP(G3413,'Loc Coefficients Location'!A:E,5,FALSE)),"")</f>
        <v>9.9038652897397772E-2</v>
      </c>
      <c r="O3413" s="785">
        <f t="shared" si="489"/>
        <v>7.0713598168742013</v>
      </c>
      <c r="P3413" s="786">
        <f>IF(ISNUMBER(F3413),IF(LEFT(A3413,3)="Cat",VLOOKUP(A3413,'Loc Configurations Seules'!R:W,6,FALSE),VLOOKUP(G3413,'Loc Coefficients Location'!A:F,6,FALSE)),"")</f>
        <v>7.5421779500883954E-2</v>
      </c>
      <c r="Q3413" s="785">
        <f t="shared" si="490"/>
        <v>5.3851150563631149</v>
      </c>
      <c r="R3413" s="786">
        <f>IF(ISNUMBER(F3413),IF(LEFT(A3413,3)="Cat",VLOOKUP(A3413,'Loc Configurations Seules'!R:X,7,FALSE),VLOOKUP(G3413,'Loc Coefficients Location'!A:G,7,FALSE)),"")</f>
        <v>6.3273484033980879E-2</v>
      </c>
      <c r="S3413" s="785">
        <f t="shared" si="491"/>
        <v>4.5177267600262354</v>
      </c>
    </row>
    <row r="3414" spans="1:19" s="5" customFormat="1" x14ac:dyDescent="0.25">
      <c r="A3414" s="41"/>
      <c r="B3414" s="210" t="s">
        <v>10599</v>
      </c>
      <c r="C3414" s="43" t="s">
        <v>3604</v>
      </c>
      <c r="D3414" s="44"/>
      <c r="E3414" s="47"/>
      <c r="F3414" s="46">
        <v>71.400000000000006</v>
      </c>
      <c r="G3414" s="791" t="s">
        <v>9601</v>
      </c>
      <c r="H3414" s="781">
        <f t="shared" si="492"/>
        <v>18.84</v>
      </c>
      <c r="I3414" s="782">
        <f t="shared" si="492"/>
        <v>9.56</v>
      </c>
      <c r="J3414" s="782">
        <f t="shared" si="492"/>
        <v>6.52</v>
      </c>
      <c r="K3414" s="783">
        <f t="shared" si="492"/>
        <v>5.0199999999999996</v>
      </c>
      <c r="L3414" s="784">
        <f>IF(ISNUMBER(F3414),IF(LEFT(A3414,3)="Cat",VLOOKUP(A3414,'Loc Configurations Seules'!R:U,4,FALSE),VLOOKUP(G3414,'Loc Coefficients Location'!A:D,4,FALSE)),"")</f>
        <v>0.18651532340555149</v>
      </c>
      <c r="M3414" s="785">
        <f t="shared" si="488"/>
        <v>13.317194091156377</v>
      </c>
      <c r="N3414" s="786">
        <f>IF(ISNUMBER(F3414),IF(LEFT(A3414,3)="Cat",VLOOKUP(A3414,'Loc Configurations Seules'!R:V,5,FALSE),VLOOKUP(G3414,'Loc Coefficients Location'!A:E,5,FALSE)),"")</f>
        <v>9.9038652897397772E-2</v>
      </c>
      <c r="O3414" s="785">
        <f t="shared" si="489"/>
        <v>7.0713598168742013</v>
      </c>
      <c r="P3414" s="786">
        <f>IF(ISNUMBER(F3414),IF(LEFT(A3414,3)="Cat",VLOOKUP(A3414,'Loc Configurations Seules'!R:W,6,FALSE),VLOOKUP(G3414,'Loc Coefficients Location'!A:F,6,FALSE)),"")</f>
        <v>7.5421779500883954E-2</v>
      </c>
      <c r="Q3414" s="785">
        <f t="shared" si="490"/>
        <v>5.3851150563631149</v>
      </c>
      <c r="R3414" s="786">
        <f>IF(ISNUMBER(F3414),IF(LEFT(A3414,3)="Cat",VLOOKUP(A3414,'Loc Configurations Seules'!R:X,7,FALSE),VLOOKUP(G3414,'Loc Coefficients Location'!A:G,7,FALSE)),"")</f>
        <v>6.3273484033980879E-2</v>
      </c>
      <c r="S3414" s="785">
        <f t="shared" si="491"/>
        <v>4.5177267600262354</v>
      </c>
    </row>
    <row r="3415" spans="1:19" s="5" customFormat="1" x14ac:dyDescent="0.25">
      <c r="A3415" s="41"/>
      <c r="B3415" s="210" t="s">
        <v>10600</v>
      </c>
      <c r="C3415" s="43" t="s">
        <v>3605</v>
      </c>
      <c r="D3415" s="44"/>
      <c r="E3415" s="47"/>
      <c r="F3415" s="46">
        <v>71.400000000000006</v>
      </c>
      <c r="G3415" s="791" t="s">
        <v>9601</v>
      </c>
      <c r="H3415" s="781">
        <f t="shared" si="492"/>
        <v>18.84</v>
      </c>
      <c r="I3415" s="782">
        <f t="shared" si="492"/>
        <v>9.56</v>
      </c>
      <c r="J3415" s="782">
        <f t="shared" si="492"/>
        <v>6.52</v>
      </c>
      <c r="K3415" s="783">
        <f t="shared" si="492"/>
        <v>5.0199999999999996</v>
      </c>
      <c r="L3415" s="784">
        <f>IF(ISNUMBER(F3415),IF(LEFT(A3415,3)="Cat",VLOOKUP(A3415,'Loc Configurations Seules'!R:U,4,FALSE),VLOOKUP(G3415,'Loc Coefficients Location'!A:D,4,FALSE)),"")</f>
        <v>0.18651532340555149</v>
      </c>
      <c r="M3415" s="785">
        <f t="shared" ref="M3415:M3478" si="493">IF(ISNUMBER(L3415),L3415*$F3415,"")</f>
        <v>13.317194091156377</v>
      </c>
      <c r="N3415" s="786">
        <f>IF(ISNUMBER(F3415),IF(LEFT(A3415,3)="Cat",VLOOKUP(A3415,'Loc Configurations Seules'!R:V,5,FALSE),VLOOKUP(G3415,'Loc Coefficients Location'!A:E,5,FALSE)),"")</f>
        <v>9.9038652897397772E-2</v>
      </c>
      <c r="O3415" s="785">
        <f t="shared" ref="O3415:O3478" si="494">IF(ISNUMBER(N3415),N3415*$F3415,"")</f>
        <v>7.0713598168742013</v>
      </c>
      <c r="P3415" s="786">
        <f>IF(ISNUMBER(F3415),IF(LEFT(A3415,3)="Cat",VLOOKUP(A3415,'Loc Configurations Seules'!R:W,6,FALSE),VLOOKUP(G3415,'Loc Coefficients Location'!A:F,6,FALSE)),"")</f>
        <v>7.5421779500883954E-2</v>
      </c>
      <c r="Q3415" s="785">
        <f t="shared" ref="Q3415:Q3478" si="495">IF(ISNUMBER(P3415),P3415*$F3415,"")</f>
        <v>5.3851150563631149</v>
      </c>
      <c r="R3415" s="786">
        <f>IF(ISNUMBER(F3415),IF(LEFT(A3415,3)="Cat",VLOOKUP(A3415,'Loc Configurations Seules'!R:X,7,FALSE),VLOOKUP(G3415,'Loc Coefficients Location'!A:G,7,FALSE)),"")</f>
        <v>6.3273484033980879E-2</v>
      </c>
      <c r="S3415" s="785">
        <f t="shared" ref="S3415:S3478" si="496">IF(ISNUMBER(R3415),R3415*$F3415,"")</f>
        <v>4.5177267600262354</v>
      </c>
    </row>
    <row r="3416" spans="1:19" s="5" customFormat="1" x14ac:dyDescent="0.25">
      <c r="A3416" s="41"/>
      <c r="B3416" s="210" t="s">
        <v>10601</v>
      </c>
      <c r="C3416" s="43" t="s">
        <v>3606</v>
      </c>
      <c r="D3416" s="44"/>
      <c r="E3416" s="47"/>
      <c r="F3416" s="46">
        <v>71.400000000000006</v>
      </c>
      <c r="G3416" s="791" t="s">
        <v>9601</v>
      </c>
      <c r="H3416" s="781">
        <f t="shared" si="492"/>
        <v>18.84</v>
      </c>
      <c r="I3416" s="782">
        <f t="shared" si="492"/>
        <v>9.56</v>
      </c>
      <c r="J3416" s="782">
        <f t="shared" si="492"/>
        <v>6.52</v>
      </c>
      <c r="K3416" s="783">
        <f t="shared" si="492"/>
        <v>5.0199999999999996</v>
      </c>
      <c r="L3416" s="784">
        <f>IF(ISNUMBER(F3416),IF(LEFT(A3416,3)="Cat",VLOOKUP(A3416,'Loc Configurations Seules'!R:U,4,FALSE),VLOOKUP(G3416,'Loc Coefficients Location'!A:D,4,FALSE)),"")</f>
        <v>0.18651532340555149</v>
      </c>
      <c r="M3416" s="785">
        <f t="shared" si="493"/>
        <v>13.317194091156377</v>
      </c>
      <c r="N3416" s="786">
        <f>IF(ISNUMBER(F3416),IF(LEFT(A3416,3)="Cat",VLOOKUP(A3416,'Loc Configurations Seules'!R:V,5,FALSE),VLOOKUP(G3416,'Loc Coefficients Location'!A:E,5,FALSE)),"")</f>
        <v>9.9038652897397772E-2</v>
      </c>
      <c r="O3416" s="785">
        <f t="shared" si="494"/>
        <v>7.0713598168742013</v>
      </c>
      <c r="P3416" s="786">
        <f>IF(ISNUMBER(F3416),IF(LEFT(A3416,3)="Cat",VLOOKUP(A3416,'Loc Configurations Seules'!R:W,6,FALSE),VLOOKUP(G3416,'Loc Coefficients Location'!A:F,6,FALSE)),"")</f>
        <v>7.5421779500883954E-2</v>
      </c>
      <c r="Q3416" s="785">
        <f t="shared" si="495"/>
        <v>5.3851150563631149</v>
      </c>
      <c r="R3416" s="786">
        <f>IF(ISNUMBER(F3416),IF(LEFT(A3416,3)="Cat",VLOOKUP(A3416,'Loc Configurations Seules'!R:X,7,FALSE),VLOOKUP(G3416,'Loc Coefficients Location'!A:G,7,FALSE)),"")</f>
        <v>6.3273484033980879E-2</v>
      </c>
      <c r="S3416" s="785">
        <f t="shared" si="496"/>
        <v>4.5177267600262354</v>
      </c>
    </row>
    <row r="3417" spans="1:19" s="5" customFormat="1" x14ac:dyDescent="0.25">
      <c r="A3417" s="41"/>
      <c r="B3417" s="210" t="s">
        <v>10602</v>
      </c>
      <c r="C3417" s="43" t="s">
        <v>3607</v>
      </c>
      <c r="D3417" s="44"/>
      <c r="E3417" s="47"/>
      <c r="F3417" s="46">
        <v>71.400000000000006</v>
      </c>
      <c r="G3417" s="791" t="s">
        <v>9601</v>
      </c>
      <c r="H3417" s="781">
        <f t="shared" si="492"/>
        <v>18.84</v>
      </c>
      <c r="I3417" s="782">
        <f t="shared" si="492"/>
        <v>9.56</v>
      </c>
      <c r="J3417" s="782">
        <f t="shared" si="492"/>
        <v>6.52</v>
      </c>
      <c r="K3417" s="783">
        <f t="shared" si="492"/>
        <v>5.0199999999999996</v>
      </c>
      <c r="L3417" s="784">
        <f>IF(ISNUMBER(F3417),IF(LEFT(A3417,3)="Cat",VLOOKUP(A3417,'Loc Configurations Seules'!R:U,4,FALSE),VLOOKUP(G3417,'Loc Coefficients Location'!A:D,4,FALSE)),"")</f>
        <v>0.18651532340555149</v>
      </c>
      <c r="M3417" s="785">
        <f t="shared" si="493"/>
        <v>13.317194091156377</v>
      </c>
      <c r="N3417" s="786">
        <f>IF(ISNUMBER(F3417),IF(LEFT(A3417,3)="Cat",VLOOKUP(A3417,'Loc Configurations Seules'!R:V,5,FALSE),VLOOKUP(G3417,'Loc Coefficients Location'!A:E,5,FALSE)),"")</f>
        <v>9.9038652897397772E-2</v>
      </c>
      <c r="O3417" s="785">
        <f t="shared" si="494"/>
        <v>7.0713598168742013</v>
      </c>
      <c r="P3417" s="786">
        <f>IF(ISNUMBER(F3417),IF(LEFT(A3417,3)="Cat",VLOOKUP(A3417,'Loc Configurations Seules'!R:W,6,FALSE),VLOOKUP(G3417,'Loc Coefficients Location'!A:F,6,FALSE)),"")</f>
        <v>7.5421779500883954E-2</v>
      </c>
      <c r="Q3417" s="785">
        <f t="shared" si="495"/>
        <v>5.3851150563631149</v>
      </c>
      <c r="R3417" s="786">
        <f>IF(ISNUMBER(F3417),IF(LEFT(A3417,3)="Cat",VLOOKUP(A3417,'Loc Configurations Seules'!R:X,7,FALSE),VLOOKUP(G3417,'Loc Coefficients Location'!A:G,7,FALSE)),"")</f>
        <v>6.3273484033980879E-2</v>
      </c>
      <c r="S3417" s="785">
        <f t="shared" si="496"/>
        <v>4.5177267600262354</v>
      </c>
    </row>
    <row r="3418" spans="1:19" s="5" customFormat="1" x14ac:dyDescent="0.25">
      <c r="A3418" s="41"/>
      <c r="B3418" s="210" t="s">
        <v>10603</v>
      </c>
      <c r="C3418" s="43" t="s">
        <v>3608</v>
      </c>
      <c r="D3418" s="44"/>
      <c r="E3418" s="47"/>
      <c r="F3418" s="46">
        <v>71.400000000000006</v>
      </c>
      <c r="G3418" s="791" t="s">
        <v>9601</v>
      </c>
      <c r="H3418" s="781">
        <f t="shared" si="492"/>
        <v>18.84</v>
      </c>
      <c r="I3418" s="782">
        <f t="shared" si="492"/>
        <v>9.56</v>
      </c>
      <c r="J3418" s="782">
        <f t="shared" si="492"/>
        <v>6.52</v>
      </c>
      <c r="K3418" s="783">
        <f t="shared" si="492"/>
        <v>5.0199999999999996</v>
      </c>
      <c r="L3418" s="784">
        <f>IF(ISNUMBER(F3418),IF(LEFT(A3418,3)="Cat",VLOOKUP(A3418,'Loc Configurations Seules'!R:U,4,FALSE),VLOOKUP(G3418,'Loc Coefficients Location'!A:D,4,FALSE)),"")</f>
        <v>0.18651532340555149</v>
      </c>
      <c r="M3418" s="785">
        <f t="shared" si="493"/>
        <v>13.317194091156377</v>
      </c>
      <c r="N3418" s="786">
        <f>IF(ISNUMBER(F3418),IF(LEFT(A3418,3)="Cat",VLOOKUP(A3418,'Loc Configurations Seules'!R:V,5,FALSE),VLOOKUP(G3418,'Loc Coefficients Location'!A:E,5,FALSE)),"")</f>
        <v>9.9038652897397772E-2</v>
      </c>
      <c r="O3418" s="785">
        <f t="shared" si="494"/>
        <v>7.0713598168742013</v>
      </c>
      <c r="P3418" s="786">
        <f>IF(ISNUMBER(F3418),IF(LEFT(A3418,3)="Cat",VLOOKUP(A3418,'Loc Configurations Seules'!R:W,6,FALSE),VLOOKUP(G3418,'Loc Coefficients Location'!A:F,6,FALSE)),"")</f>
        <v>7.5421779500883954E-2</v>
      </c>
      <c r="Q3418" s="785">
        <f t="shared" si="495"/>
        <v>5.3851150563631149</v>
      </c>
      <c r="R3418" s="786">
        <f>IF(ISNUMBER(F3418),IF(LEFT(A3418,3)="Cat",VLOOKUP(A3418,'Loc Configurations Seules'!R:X,7,FALSE),VLOOKUP(G3418,'Loc Coefficients Location'!A:G,7,FALSE)),"")</f>
        <v>6.3273484033980879E-2</v>
      </c>
      <c r="S3418" s="785">
        <f t="shared" si="496"/>
        <v>4.5177267600262354</v>
      </c>
    </row>
    <row r="3419" spans="1:19" s="5" customFormat="1" x14ac:dyDescent="0.25">
      <c r="A3419" s="41"/>
      <c r="B3419" s="210" t="s">
        <v>10604</v>
      </c>
      <c r="C3419" s="43" t="s">
        <v>7834</v>
      </c>
      <c r="D3419" s="44"/>
      <c r="E3419" s="47"/>
      <c r="F3419" s="46">
        <v>71.400000000000006</v>
      </c>
      <c r="G3419" s="791" t="s">
        <v>9601</v>
      </c>
      <c r="H3419" s="781">
        <f t="shared" si="492"/>
        <v>18.84</v>
      </c>
      <c r="I3419" s="782">
        <f t="shared" si="492"/>
        <v>9.56</v>
      </c>
      <c r="J3419" s="782">
        <f t="shared" si="492"/>
        <v>6.52</v>
      </c>
      <c r="K3419" s="783">
        <f t="shared" si="492"/>
        <v>5.0199999999999996</v>
      </c>
      <c r="L3419" s="784">
        <f>IF(ISNUMBER(F3419),IF(LEFT(A3419,3)="Cat",VLOOKUP(A3419,'Loc Configurations Seules'!R:U,4,FALSE),VLOOKUP(G3419,'Loc Coefficients Location'!A:D,4,FALSE)),"")</f>
        <v>0.18651532340555149</v>
      </c>
      <c r="M3419" s="785">
        <f t="shared" si="493"/>
        <v>13.317194091156377</v>
      </c>
      <c r="N3419" s="786">
        <f>IF(ISNUMBER(F3419),IF(LEFT(A3419,3)="Cat",VLOOKUP(A3419,'Loc Configurations Seules'!R:V,5,FALSE),VLOOKUP(G3419,'Loc Coefficients Location'!A:E,5,FALSE)),"")</f>
        <v>9.9038652897397772E-2</v>
      </c>
      <c r="O3419" s="785">
        <f t="shared" si="494"/>
        <v>7.0713598168742013</v>
      </c>
      <c r="P3419" s="786">
        <f>IF(ISNUMBER(F3419),IF(LEFT(A3419,3)="Cat",VLOOKUP(A3419,'Loc Configurations Seules'!R:W,6,FALSE),VLOOKUP(G3419,'Loc Coefficients Location'!A:F,6,FALSE)),"")</f>
        <v>7.5421779500883954E-2</v>
      </c>
      <c r="Q3419" s="785">
        <f t="shared" si="495"/>
        <v>5.3851150563631149</v>
      </c>
      <c r="R3419" s="786">
        <f>IF(ISNUMBER(F3419),IF(LEFT(A3419,3)="Cat",VLOOKUP(A3419,'Loc Configurations Seules'!R:X,7,FALSE),VLOOKUP(G3419,'Loc Coefficients Location'!A:G,7,FALSE)),"")</f>
        <v>6.3273484033980879E-2</v>
      </c>
      <c r="S3419" s="785">
        <f t="shared" si="496"/>
        <v>4.5177267600262354</v>
      </c>
    </row>
    <row r="3420" spans="1:19" s="5" customFormat="1" x14ac:dyDescent="0.25">
      <c r="A3420" s="41"/>
      <c r="B3420" s="210" t="s">
        <v>10605</v>
      </c>
      <c r="C3420" s="43" t="s">
        <v>7835</v>
      </c>
      <c r="D3420" s="44"/>
      <c r="E3420" s="47"/>
      <c r="F3420" s="46">
        <v>71.400000000000006</v>
      </c>
      <c r="G3420" s="791" t="s">
        <v>9601</v>
      </c>
      <c r="H3420" s="781">
        <f t="shared" si="492"/>
        <v>18.84</v>
      </c>
      <c r="I3420" s="782">
        <f t="shared" si="492"/>
        <v>9.56</v>
      </c>
      <c r="J3420" s="782">
        <f t="shared" si="492"/>
        <v>6.52</v>
      </c>
      <c r="K3420" s="783">
        <f t="shared" si="492"/>
        <v>5.0199999999999996</v>
      </c>
      <c r="L3420" s="784">
        <f>IF(ISNUMBER(F3420),IF(LEFT(A3420,3)="Cat",VLOOKUP(A3420,'Loc Configurations Seules'!R:U,4,FALSE),VLOOKUP(G3420,'Loc Coefficients Location'!A:D,4,FALSE)),"")</f>
        <v>0.18651532340555149</v>
      </c>
      <c r="M3420" s="785">
        <f t="shared" si="493"/>
        <v>13.317194091156377</v>
      </c>
      <c r="N3420" s="786">
        <f>IF(ISNUMBER(F3420),IF(LEFT(A3420,3)="Cat",VLOOKUP(A3420,'Loc Configurations Seules'!R:V,5,FALSE),VLOOKUP(G3420,'Loc Coefficients Location'!A:E,5,FALSE)),"")</f>
        <v>9.9038652897397772E-2</v>
      </c>
      <c r="O3420" s="785">
        <f t="shared" si="494"/>
        <v>7.0713598168742013</v>
      </c>
      <c r="P3420" s="786">
        <f>IF(ISNUMBER(F3420),IF(LEFT(A3420,3)="Cat",VLOOKUP(A3420,'Loc Configurations Seules'!R:W,6,FALSE),VLOOKUP(G3420,'Loc Coefficients Location'!A:F,6,FALSE)),"")</f>
        <v>7.5421779500883954E-2</v>
      </c>
      <c r="Q3420" s="785">
        <f t="shared" si="495"/>
        <v>5.3851150563631149</v>
      </c>
      <c r="R3420" s="786">
        <f>IF(ISNUMBER(F3420),IF(LEFT(A3420,3)="Cat",VLOOKUP(A3420,'Loc Configurations Seules'!R:X,7,FALSE),VLOOKUP(G3420,'Loc Coefficients Location'!A:G,7,FALSE)),"")</f>
        <v>6.3273484033980879E-2</v>
      </c>
      <c r="S3420" s="785">
        <f t="shared" si="496"/>
        <v>4.5177267600262354</v>
      </c>
    </row>
    <row r="3421" spans="1:19" s="5" customFormat="1" x14ac:dyDescent="0.25">
      <c r="A3421" s="41"/>
      <c r="B3421" s="210" t="s">
        <v>10606</v>
      </c>
      <c r="C3421" s="43" t="s">
        <v>7836</v>
      </c>
      <c r="D3421" s="44"/>
      <c r="E3421" s="47"/>
      <c r="F3421" s="46">
        <v>71.400000000000006</v>
      </c>
      <c r="G3421" s="791" t="s">
        <v>9601</v>
      </c>
      <c r="H3421" s="781">
        <f t="shared" si="492"/>
        <v>18.84</v>
      </c>
      <c r="I3421" s="782">
        <f t="shared" si="492"/>
        <v>9.56</v>
      </c>
      <c r="J3421" s="782">
        <f t="shared" si="492"/>
        <v>6.52</v>
      </c>
      <c r="K3421" s="783">
        <f t="shared" si="492"/>
        <v>5.0199999999999996</v>
      </c>
      <c r="L3421" s="784">
        <f>IF(ISNUMBER(F3421),IF(LEFT(A3421,3)="Cat",VLOOKUP(A3421,'Loc Configurations Seules'!R:U,4,FALSE),VLOOKUP(G3421,'Loc Coefficients Location'!A:D,4,FALSE)),"")</f>
        <v>0.18651532340555149</v>
      </c>
      <c r="M3421" s="785">
        <f t="shared" si="493"/>
        <v>13.317194091156377</v>
      </c>
      <c r="N3421" s="786">
        <f>IF(ISNUMBER(F3421),IF(LEFT(A3421,3)="Cat",VLOOKUP(A3421,'Loc Configurations Seules'!R:V,5,FALSE),VLOOKUP(G3421,'Loc Coefficients Location'!A:E,5,FALSE)),"")</f>
        <v>9.9038652897397772E-2</v>
      </c>
      <c r="O3421" s="785">
        <f t="shared" si="494"/>
        <v>7.0713598168742013</v>
      </c>
      <c r="P3421" s="786">
        <f>IF(ISNUMBER(F3421),IF(LEFT(A3421,3)="Cat",VLOOKUP(A3421,'Loc Configurations Seules'!R:W,6,FALSE),VLOOKUP(G3421,'Loc Coefficients Location'!A:F,6,FALSE)),"")</f>
        <v>7.5421779500883954E-2</v>
      </c>
      <c r="Q3421" s="785">
        <f t="shared" si="495"/>
        <v>5.3851150563631149</v>
      </c>
      <c r="R3421" s="786">
        <f>IF(ISNUMBER(F3421),IF(LEFT(A3421,3)="Cat",VLOOKUP(A3421,'Loc Configurations Seules'!R:X,7,FALSE),VLOOKUP(G3421,'Loc Coefficients Location'!A:G,7,FALSE)),"")</f>
        <v>6.3273484033980879E-2</v>
      </c>
      <c r="S3421" s="785">
        <f t="shared" si="496"/>
        <v>4.5177267600262354</v>
      </c>
    </row>
    <row r="3422" spans="1:19" s="5" customFormat="1" ht="15.75" thickBot="1" x14ac:dyDescent="0.3">
      <c r="A3422" s="96"/>
      <c r="B3422" s="91" t="s">
        <v>10607</v>
      </c>
      <c r="C3422" s="56" t="s">
        <v>7837</v>
      </c>
      <c r="D3422" s="57"/>
      <c r="E3422" s="58"/>
      <c r="F3422" s="103">
        <v>71.400000000000006</v>
      </c>
      <c r="G3422" s="791" t="s">
        <v>9601</v>
      </c>
      <c r="H3422" s="781">
        <f t="shared" si="492"/>
        <v>18.84</v>
      </c>
      <c r="I3422" s="782">
        <f t="shared" si="492"/>
        <v>9.56</v>
      </c>
      <c r="J3422" s="782">
        <f t="shared" si="492"/>
        <v>6.52</v>
      </c>
      <c r="K3422" s="783">
        <f t="shared" si="492"/>
        <v>5.0199999999999996</v>
      </c>
      <c r="L3422" s="784">
        <f>IF(ISNUMBER(F3422),IF(LEFT(A3422,3)="Cat",VLOOKUP(A3422,'Loc Configurations Seules'!R:U,4,FALSE),VLOOKUP(G3422,'Loc Coefficients Location'!A:D,4,FALSE)),"")</f>
        <v>0.18651532340555149</v>
      </c>
      <c r="M3422" s="785">
        <f t="shared" si="493"/>
        <v>13.317194091156377</v>
      </c>
      <c r="N3422" s="786">
        <f>IF(ISNUMBER(F3422),IF(LEFT(A3422,3)="Cat",VLOOKUP(A3422,'Loc Configurations Seules'!R:V,5,FALSE),VLOOKUP(G3422,'Loc Coefficients Location'!A:E,5,FALSE)),"")</f>
        <v>9.9038652897397772E-2</v>
      </c>
      <c r="O3422" s="785">
        <f t="shared" si="494"/>
        <v>7.0713598168742013</v>
      </c>
      <c r="P3422" s="786">
        <f>IF(ISNUMBER(F3422),IF(LEFT(A3422,3)="Cat",VLOOKUP(A3422,'Loc Configurations Seules'!R:W,6,FALSE),VLOOKUP(G3422,'Loc Coefficients Location'!A:F,6,FALSE)),"")</f>
        <v>7.5421779500883954E-2</v>
      </c>
      <c r="Q3422" s="785">
        <f t="shared" si="495"/>
        <v>5.3851150563631149</v>
      </c>
      <c r="R3422" s="786">
        <f>IF(ISNUMBER(F3422),IF(LEFT(A3422,3)="Cat",VLOOKUP(A3422,'Loc Configurations Seules'!R:X,7,FALSE),VLOOKUP(G3422,'Loc Coefficients Location'!A:G,7,FALSE)),"")</f>
        <v>6.3273484033980879E-2</v>
      </c>
      <c r="S3422" s="785">
        <f t="shared" si="496"/>
        <v>4.5177267600262354</v>
      </c>
    </row>
    <row r="3423" spans="1:19" s="5" customFormat="1" x14ac:dyDescent="0.25">
      <c r="A3423" s="100" t="s">
        <v>3609</v>
      </c>
      <c r="B3423" s="189" t="s">
        <v>10608</v>
      </c>
      <c r="C3423" s="94" t="s">
        <v>3610</v>
      </c>
      <c r="D3423" s="60"/>
      <c r="E3423" s="61"/>
      <c r="F3423" s="95">
        <v>187.95</v>
      </c>
      <c r="G3423" s="791" t="s">
        <v>9601</v>
      </c>
      <c r="H3423" s="781">
        <f t="shared" si="492"/>
        <v>49.6</v>
      </c>
      <c r="I3423" s="782">
        <f t="shared" si="492"/>
        <v>25.16</v>
      </c>
      <c r="J3423" s="782">
        <f t="shared" si="492"/>
        <v>17.170000000000002</v>
      </c>
      <c r="K3423" s="783">
        <f t="shared" si="492"/>
        <v>13.2</v>
      </c>
      <c r="L3423" s="784">
        <f>IF(ISNUMBER(F3423),IF(LEFT(A3423,3)="Cat",VLOOKUP(A3423,'Loc Configurations Seules'!R:U,4,FALSE),VLOOKUP(G3423,'Loc Coefficients Location'!A:D,4,FALSE)),"")</f>
        <v>0.18651532340555149</v>
      </c>
      <c r="M3423" s="785">
        <f t="shared" si="493"/>
        <v>35.0555550340734</v>
      </c>
      <c r="N3423" s="786">
        <f>IF(ISNUMBER(F3423),IF(LEFT(A3423,3)="Cat",VLOOKUP(A3423,'Loc Configurations Seules'!R:V,5,FALSE),VLOOKUP(G3423,'Loc Coefficients Location'!A:E,5,FALSE)),"")</f>
        <v>9.9038652897397772E-2</v>
      </c>
      <c r="O3423" s="785">
        <f t="shared" si="494"/>
        <v>18.61431481206591</v>
      </c>
      <c r="P3423" s="786">
        <f>IF(ISNUMBER(F3423),IF(LEFT(A3423,3)="Cat",VLOOKUP(A3423,'Loc Configurations Seules'!R:W,6,FALSE),VLOOKUP(G3423,'Loc Coefficients Location'!A:F,6,FALSE)),"")</f>
        <v>7.5421779500883954E-2</v>
      </c>
      <c r="Q3423" s="785">
        <f t="shared" si="495"/>
        <v>14.175523457191138</v>
      </c>
      <c r="R3423" s="786">
        <f>IF(ISNUMBER(F3423),IF(LEFT(A3423,3)="Cat",VLOOKUP(A3423,'Loc Configurations Seules'!R:X,7,FALSE),VLOOKUP(G3423,'Loc Coefficients Location'!A:G,7,FALSE)),"")</f>
        <v>6.3273484033980879E-2</v>
      </c>
      <c r="S3423" s="785">
        <f t="shared" si="496"/>
        <v>11.892251324186706</v>
      </c>
    </row>
    <row r="3424" spans="1:19" s="5" customFormat="1" x14ac:dyDescent="0.25">
      <c r="A3424" s="41"/>
      <c r="B3424" s="210" t="s">
        <v>10609</v>
      </c>
      <c r="C3424" s="43" t="s">
        <v>7838</v>
      </c>
      <c r="D3424" s="44"/>
      <c r="E3424" s="47"/>
      <c r="F3424" s="46">
        <v>187.95</v>
      </c>
      <c r="G3424" s="791" t="s">
        <v>9601</v>
      </c>
      <c r="H3424" s="781">
        <f t="shared" si="492"/>
        <v>49.6</v>
      </c>
      <c r="I3424" s="782">
        <f t="shared" si="492"/>
        <v>25.16</v>
      </c>
      <c r="J3424" s="782">
        <f t="shared" si="492"/>
        <v>17.170000000000002</v>
      </c>
      <c r="K3424" s="783">
        <f t="shared" si="492"/>
        <v>13.2</v>
      </c>
      <c r="L3424" s="784">
        <f>IF(ISNUMBER(F3424),IF(LEFT(A3424,3)="Cat",VLOOKUP(A3424,'Loc Configurations Seules'!R:U,4,FALSE),VLOOKUP(G3424,'Loc Coefficients Location'!A:D,4,FALSE)),"")</f>
        <v>0.18651532340555149</v>
      </c>
      <c r="M3424" s="785">
        <f t="shared" si="493"/>
        <v>35.0555550340734</v>
      </c>
      <c r="N3424" s="786">
        <f>IF(ISNUMBER(F3424),IF(LEFT(A3424,3)="Cat",VLOOKUP(A3424,'Loc Configurations Seules'!R:V,5,FALSE),VLOOKUP(G3424,'Loc Coefficients Location'!A:E,5,FALSE)),"")</f>
        <v>9.9038652897397772E-2</v>
      </c>
      <c r="O3424" s="785">
        <f t="shared" si="494"/>
        <v>18.61431481206591</v>
      </c>
      <c r="P3424" s="786">
        <f>IF(ISNUMBER(F3424),IF(LEFT(A3424,3)="Cat",VLOOKUP(A3424,'Loc Configurations Seules'!R:W,6,FALSE),VLOOKUP(G3424,'Loc Coefficients Location'!A:F,6,FALSE)),"")</f>
        <v>7.5421779500883954E-2</v>
      </c>
      <c r="Q3424" s="785">
        <f t="shared" si="495"/>
        <v>14.175523457191138</v>
      </c>
      <c r="R3424" s="786">
        <f>IF(ISNUMBER(F3424),IF(LEFT(A3424,3)="Cat",VLOOKUP(A3424,'Loc Configurations Seules'!R:X,7,FALSE),VLOOKUP(G3424,'Loc Coefficients Location'!A:G,7,FALSE)),"")</f>
        <v>6.3273484033980879E-2</v>
      </c>
      <c r="S3424" s="785">
        <f t="shared" si="496"/>
        <v>11.892251324186706</v>
      </c>
    </row>
    <row r="3425" spans="1:19" s="5" customFormat="1" x14ac:dyDescent="0.25">
      <c r="A3425" s="41"/>
      <c r="B3425" s="210" t="s">
        <v>10610</v>
      </c>
      <c r="C3425" s="43" t="s">
        <v>7839</v>
      </c>
      <c r="D3425" s="44"/>
      <c r="E3425" s="47"/>
      <c r="F3425" s="46">
        <v>187.95</v>
      </c>
      <c r="G3425" s="791" t="s">
        <v>9601</v>
      </c>
      <c r="H3425" s="781">
        <f t="shared" si="492"/>
        <v>49.6</v>
      </c>
      <c r="I3425" s="782">
        <f t="shared" si="492"/>
        <v>25.16</v>
      </c>
      <c r="J3425" s="782">
        <f t="shared" si="492"/>
        <v>17.170000000000002</v>
      </c>
      <c r="K3425" s="783">
        <f t="shared" si="492"/>
        <v>13.2</v>
      </c>
      <c r="L3425" s="784">
        <f>IF(ISNUMBER(F3425),IF(LEFT(A3425,3)="Cat",VLOOKUP(A3425,'Loc Configurations Seules'!R:U,4,FALSE),VLOOKUP(G3425,'Loc Coefficients Location'!A:D,4,FALSE)),"")</f>
        <v>0.18651532340555149</v>
      </c>
      <c r="M3425" s="785">
        <f t="shared" si="493"/>
        <v>35.0555550340734</v>
      </c>
      <c r="N3425" s="786">
        <f>IF(ISNUMBER(F3425),IF(LEFT(A3425,3)="Cat",VLOOKUP(A3425,'Loc Configurations Seules'!R:V,5,FALSE),VLOOKUP(G3425,'Loc Coefficients Location'!A:E,5,FALSE)),"")</f>
        <v>9.9038652897397772E-2</v>
      </c>
      <c r="O3425" s="785">
        <f t="shared" si="494"/>
        <v>18.61431481206591</v>
      </c>
      <c r="P3425" s="786">
        <f>IF(ISNUMBER(F3425),IF(LEFT(A3425,3)="Cat",VLOOKUP(A3425,'Loc Configurations Seules'!R:W,6,FALSE),VLOOKUP(G3425,'Loc Coefficients Location'!A:F,6,FALSE)),"")</f>
        <v>7.5421779500883954E-2</v>
      </c>
      <c r="Q3425" s="785">
        <f t="shared" si="495"/>
        <v>14.175523457191138</v>
      </c>
      <c r="R3425" s="786">
        <f>IF(ISNUMBER(F3425),IF(LEFT(A3425,3)="Cat",VLOOKUP(A3425,'Loc Configurations Seules'!R:X,7,FALSE),VLOOKUP(G3425,'Loc Coefficients Location'!A:G,7,FALSE)),"")</f>
        <v>6.3273484033980879E-2</v>
      </c>
      <c r="S3425" s="785">
        <f t="shared" si="496"/>
        <v>11.892251324186706</v>
      </c>
    </row>
    <row r="3426" spans="1:19" s="5" customFormat="1" x14ac:dyDescent="0.25">
      <c r="A3426" s="41"/>
      <c r="B3426" s="210" t="s">
        <v>10611</v>
      </c>
      <c r="C3426" s="43" t="s">
        <v>3611</v>
      </c>
      <c r="D3426" s="44"/>
      <c r="E3426" s="47"/>
      <c r="F3426" s="46">
        <v>187.95</v>
      </c>
      <c r="G3426" s="791" t="s">
        <v>9601</v>
      </c>
      <c r="H3426" s="781">
        <f t="shared" si="492"/>
        <v>49.6</v>
      </c>
      <c r="I3426" s="782">
        <f t="shared" si="492"/>
        <v>25.16</v>
      </c>
      <c r="J3426" s="782">
        <f t="shared" si="492"/>
        <v>17.170000000000002</v>
      </c>
      <c r="K3426" s="783">
        <f t="shared" si="492"/>
        <v>13.2</v>
      </c>
      <c r="L3426" s="784">
        <f>IF(ISNUMBER(F3426),IF(LEFT(A3426,3)="Cat",VLOOKUP(A3426,'Loc Configurations Seules'!R:U,4,FALSE),VLOOKUP(G3426,'Loc Coefficients Location'!A:D,4,FALSE)),"")</f>
        <v>0.18651532340555149</v>
      </c>
      <c r="M3426" s="785">
        <f t="shared" si="493"/>
        <v>35.0555550340734</v>
      </c>
      <c r="N3426" s="786">
        <f>IF(ISNUMBER(F3426),IF(LEFT(A3426,3)="Cat",VLOOKUP(A3426,'Loc Configurations Seules'!R:V,5,FALSE),VLOOKUP(G3426,'Loc Coefficients Location'!A:E,5,FALSE)),"")</f>
        <v>9.9038652897397772E-2</v>
      </c>
      <c r="O3426" s="785">
        <f t="shared" si="494"/>
        <v>18.61431481206591</v>
      </c>
      <c r="P3426" s="786">
        <f>IF(ISNUMBER(F3426),IF(LEFT(A3426,3)="Cat",VLOOKUP(A3426,'Loc Configurations Seules'!R:W,6,FALSE),VLOOKUP(G3426,'Loc Coefficients Location'!A:F,6,FALSE)),"")</f>
        <v>7.5421779500883954E-2</v>
      </c>
      <c r="Q3426" s="785">
        <f t="shared" si="495"/>
        <v>14.175523457191138</v>
      </c>
      <c r="R3426" s="786">
        <f>IF(ISNUMBER(F3426),IF(LEFT(A3426,3)="Cat",VLOOKUP(A3426,'Loc Configurations Seules'!R:X,7,FALSE),VLOOKUP(G3426,'Loc Coefficients Location'!A:G,7,FALSE)),"")</f>
        <v>6.3273484033980879E-2</v>
      </c>
      <c r="S3426" s="785">
        <f t="shared" si="496"/>
        <v>11.892251324186706</v>
      </c>
    </row>
    <row r="3427" spans="1:19" s="5" customFormat="1" x14ac:dyDescent="0.25">
      <c r="A3427" s="41"/>
      <c r="B3427" s="210" t="s">
        <v>10612</v>
      </c>
      <c r="C3427" s="43" t="s">
        <v>3612</v>
      </c>
      <c r="D3427" s="44"/>
      <c r="E3427" s="47"/>
      <c r="F3427" s="46">
        <v>187.95</v>
      </c>
      <c r="G3427" s="791" t="s">
        <v>9601</v>
      </c>
      <c r="H3427" s="781">
        <f t="shared" si="492"/>
        <v>49.6</v>
      </c>
      <c r="I3427" s="782">
        <f t="shared" si="492"/>
        <v>25.16</v>
      </c>
      <c r="J3427" s="782">
        <f t="shared" si="492"/>
        <v>17.170000000000002</v>
      </c>
      <c r="K3427" s="783">
        <f t="shared" si="492"/>
        <v>13.2</v>
      </c>
      <c r="L3427" s="784">
        <f>IF(ISNUMBER(F3427),IF(LEFT(A3427,3)="Cat",VLOOKUP(A3427,'Loc Configurations Seules'!R:U,4,FALSE),VLOOKUP(G3427,'Loc Coefficients Location'!A:D,4,FALSE)),"")</f>
        <v>0.18651532340555149</v>
      </c>
      <c r="M3427" s="785">
        <f t="shared" si="493"/>
        <v>35.0555550340734</v>
      </c>
      <c r="N3427" s="786">
        <f>IF(ISNUMBER(F3427),IF(LEFT(A3427,3)="Cat",VLOOKUP(A3427,'Loc Configurations Seules'!R:V,5,FALSE),VLOOKUP(G3427,'Loc Coefficients Location'!A:E,5,FALSE)),"")</f>
        <v>9.9038652897397772E-2</v>
      </c>
      <c r="O3427" s="785">
        <f t="shared" si="494"/>
        <v>18.61431481206591</v>
      </c>
      <c r="P3427" s="786">
        <f>IF(ISNUMBER(F3427),IF(LEFT(A3427,3)="Cat",VLOOKUP(A3427,'Loc Configurations Seules'!R:W,6,FALSE),VLOOKUP(G3427,'Loc Coefficients Location'!A:F,6,FALSE)),"")</f>
        <v>7.5421779500883954E-2</v>
      </c>
      <c r="Q3427" s="785">
        <f t="shared" si="495"/>
        <v>14.175523457191138</v>
      </c>
      <c r="R3427" s="786">
        <f>IF(ISNUMBER(F3427),IF(LEFT(A3427,3)="Cat",VLOOKUP(A3427,'Loc Configurations Seules'!R:X,7,FALSE),VLOOKUP(G3427,'Loc Coefficients Location'!A:G,7,FALSE)),"")</f>
        <v>6.3273484033980879E-2</v>
      </c>
      <c r="S3427" s="785">
        <f t="shared" si="496"/>
        <v>11.892251324186706</v>
      </c>
    </row>
    <row r="3428" spans="1:19" s="5" customFormat="1" x14ac:dyDescent="0.25">
      <c r="A3428" s="41"/>
      <c r="B3428" s="210" t="s">
        <v>10613</v>
      </c>
      <c r="C3428" s="43" t="s">
        <v>3613</v>
      </c>
      <c r="D3428" s="44"/>
      <c r="E3428" s="47"/>
      <c r="F3428" s="46">
        <v>187.95</v>
      </c>
      <c r="G3428" s="791" t="s">
        <v>9601</v>
      </c>
      <c r="H3428" s="781">
        <f t="shared" si="492"/>
        <v>49.6</v>
      </c>
      <c r="I3428" s="782">
        <f t="shared" si="492"/>
        <v>25.16</v>
      </c>
      <c r="J3428" s="782">
        <f t="shared" si="492"/>
        <v>17.170000000000002</v>
      </c>
      <c r="K3428" s="783">
        <f t="shared" si="492"/>
        <v>13.2</v>
      </c>
      <c r="L3428" s="784">
        <f>IF(ISNUMBER(F3428),IF(LEFT(A3428,3)="Cat",VLOOKUP(A3428,'Loc Configurations Seules'!R:U,4,FALSE),VLOOKUP(G3428,'Loc Coefficients Location'!A:D,4,FALSE)),"")</f>
        <v>0.18651532340555149</v>
      </c>
      <c r="M3428" s="785">
        <f t="shared" si="493"/>
        <v>35.0555550340734</v>
      </c>
      <c r="N3428" s="786">
        <f>IF(ISNUMBER(F3428),IF(LEFT(A3428,3)="Cat",VLOOKUP(A3428,'Loc Configurations Seules'!R:V,5,FALSE),VLOOKUP(G3428,'Loc Coefficients Location'!A:E,5,FALSE)),"")</f>
        <v>9.9038652897397772E-2</v>
      </c>
      <c r="O3428" s="785">
        <f t="shared" si="494"/>
        <v>18.61431481206591</v>
      </c>
      <c r="P3428" s="786">
        <f>IF(ISNUMBER(F3428),IF(LEFT(A3428,3)="Cat",VLOOKUP(A3428,'Loc Configurations Seules'!R:W,6,FALSE),VLOOKUP(G3428,'Loc Coefficients Location'!A:F,6,FALSE)),"")</f>
        <v>7.5421779500883954E-2</v>
      </c>
      <c r="Q3428" s="785">
        <f t="shared" si="495"/>
        <v>14.175523457191138</v>
      </c>
      <c r="R3428" s="786">
        <f>IF(ISNUMBER(F3428),IF(LEFT(A3428,3)="Cat",VLOOKUP(A3428,'Loc Configurations Seules'!R:X,7,FALSE),VLOOKUP(G3428,'Loc Coefficients Location'!A:G,7,FALSE)),"")</f>
        <v>6.3273484033980879E-2</v>
      </c>
      <c r="S3428" s="785">
        <f t="shared" si="496"/>
        <v>11.892251324186706</v>
      </c>
    </row>
    <row r="3429" spans="1:19" s="5" customFormat="1" x14ac:dyDescent="0.25">
      <c r="A3429" s="41"/>
      <c r="B3429" s="210" t="s">
        <v>10614</v>
      </c>
      <c r="C3429" s="43" t="s">
        <v>3614</v>
      </c>
      <c r="D3429" s="44"/>
      <c r="E3429" s="47"/>
      <c r="F3429" s="46">
        <v>187.95</v>
      </c>
      <c r="G3429" s="791" t="s">
        <v>9601</v>
      </c>
      <c r="H3429" s="781">
        <f t="shared" si="492"/>
        <v>49.6</v>
      </c>
      <c r="I3429" s="782">
        <f t="shared" si="492"/>
        <v>25.16</v>
      </c>
      <c r="J3429" s="782">
        <f t="shared" si="492"/>
        <v>17.170000000000002</v>
      </c>
      <c r="K3429" s="783">
        <f t="shared" si="492"/>
        <v>13.2</v>
      </c>
      <c r="L3429" s="784">
        <f>IF(ISNUMBER(F3429),IF(LEFT(A3429,3)="Cat",VLOOKUP(A3429,'Loc Configurations Seules'!R:U,4,FALSE),VLOOKUP(G3429,'Loc Coefficients Location'!A:D,4,FALSE)),"")</f>
        <v>0.18651532340555149</v>
      </c>
      <c r="M3429" s="785">
        <f t="shared" si="493"/>
        <v>35.0555550340734</v>
      </c>
      <c r="N3429" s="786">
        <f>IF(ISNUMBER(F3429),IF(LEFT(A3429,3)="Cat",VLOOKUP(A3429,'Loc Configurations Seules'!R:V,5,FALSE),VLOOKUP(G3429,'Loc Coefficients Location'!A:E,5,FALSE)),"")</f>
        <v>9.9038652897397772E-2</v>
      </c>
      <c r="O3429" s="785">
        <f t="shared" si="494"/>
        <v>18.61431481206591</v>
      </c>
      <c r="P3429" s="786">
        <f>IF(ISNUMBER(F3429),IF(LEFT(A3429,3)="Cat",VLOOKUP(A3429,'Loc Configurations Seules'!R:W,6,FALSE),VLOOKUP(G3429,'Loc Coefficients Location'!A:F,6,FALSE)),"")</f>
        <v>7.5421779500883954E-2</v>
      </c>
      <c r="Q3429" s="785">
        <f t="shared" si="495"/>
        <v>14.175523457191138</v>
      </c>
      <c r="R3429" s="786">
        <f>IF(ISNUMBER(F3429),IF(LEFT(A3429,3)="Cat",VLOOKUP(A3429,'Loc Configurations Seules'!R:X,7,FALSE),VLOOKUP(G3429,'Loc Coefficients Location'!A:G,7,FALSE)),"")</f>
        <v>6.3273484033980879E-2</v>
      </c>
      <c r="S3429" s="785">
        <f t="shared" si="496"/>
        <v>11.892251324186706</v>
      </c>
    </row>
    <row r="3430" spans="1:19" s="5" customFormat="1" x14ac:dyDescent="0.25">
      <c r="A3430" s="41"/>
      <c r="B3430" s="210" t="s">
        <v>10615</v>
      </c>
      <c r="C3430" s="43" t="s">
        <v>3615</v>
      </c>
      <c r="D3430" s="44"/>
      <c r="E3430" s="47"/>
      <c r="F3430" s="46">
        <v>187.95</v>
      </c>
      <c r="G3430" s="791" t="s">
        <v>9601</v>
      </c>
      <c r="H3430" s="781">
        <f t="shared" si="492"/>
        <v>49.6</v>
      </c>
      <c r="I3430" s="782">
        <f t="shared" si="492"/>
        <v>25.16</v>
      </c>
      <c r="J3430" s="782">
        <f t="shared" si="492"/>
        <v>17.170000000000002</v>
      </c>
      <c r="K3430" s="783">
        <f t="shared" si="492"/>
        <v>13.2</v>
      </c>
      <c r="L3430" s="784">
        <f>IF(ISNUMBER(F3430),IF(LEFT(A3430,3)="Cat",VLOOKUP(A3430,'Loc Configurations Seules'!R:U,4,FALSE),VLOOKUP(G3430,'Loc Coefficients Location'!A:D,4,FALSE)),"")</f>
        <v>0.18651532340555149</v>
      </c>
      <c r="M3430" s="785">
        <f t="shared" si="493"/>
        <v>35.0555550340734</v>
      </c>
      <c r="N3430" s="786">
        <f>IF(ISNUMBER(F3430),IF(LEFT(A3430,3)="Cat",VLOOKUP(A3430,'Loc Configurations Seules'!R:V,5,FALSE),VLOOKUP(G3430,'Loc Coefficients Location'!A:E,5,FALSE)),"")</f>
        <v>9.9038652897397772E-2</v>
      </c>
      <c r="O3430" s="785">
        <f t="shared" si="494"/>
        <v>18.61431481206591</v>
      </c>
      <c r="P3430" s="786">
        <f>IF(ISNUMBER(F3430),IF(LEFT(A3430,3)="Cat",VLOOKUP(A3430,'Loc Configurations Seules'!R:W,6,FALSE),VLOOKUP(G3430,'Loc Coefficients Location'!A:F,6,FALSE)),"")</f>
        <v>7.5421779500883954E-2</v>
      </c>
      <c r="Q3430" s="785">
        <f t="shared" si="495"/>
        <v>14.175523457191138</v>
      </c>
      <c r="R3430" s="786">
        <f>IF(ISNUMBER(F3430),IF(LEFT(A3430,3)="Cat",VLOOKUP(A3430,'Loc Configurations Seules'!R:X,7,FALSE),VLOOKUP(G3430,'Loc Coefficients Location'!A:G,7,FALSE)),"")</f>
        <v>6.3273484033980879E-2</v>
      </c>
      <c r="S3430" s="785">
        <f t="shared" si="496"/>
        <v>11.892251324186706</v>
      </c>
    </row>
    <row r="3431" spans="1:19" s="5" customFormat="1" ht="15.75" thickBot="1" x14ac:dyDescent="0.3">
      <c r="A3431" s="48"/>
      <c r="B3431" s="230" t="s">
        <v>10616</v>
      </c>
      <c r="C3431" s="50" t="s">
        <v>3616</v>
      </c>
      <c r="D3431" s="51"/>
      <c r="E3431" s="62"/>
      <c r="F3431" s="53">
        <v>187.95</v>
      </c>
      <c r="G3431" s="791" t="s">
        <v>9601</v>
      </c>
      <c r="H3431" s="781">
        <f t="shared" si="492"/>
        <v>49.6</v>
      </c>
      <c r="I3431" s="782">
        <f t="shared" si="492"/>
        <v>25.16</v>
      </c>
      <c r="J3431" s="782">
        <f t="shared" si="492"/>
        <v>17.170000000000002</v>
      </c>
      <c r="K3431" s="783">
        <f t="shared" si="492"/>
        <v>13.2</v>
      </c>
      <c r="L3431" s="784">
        <f>IF(ISNUMBER(F3431),IF(LEFT(A3431,3)="Cat",VLOOKUP(A3431,'Loc Configurations Seules'!R:U,4,FALSE),VLOOKUP(G3431,'Loc Coefficients Location'!A:D,4,FALSE)),"")</f>
        <v>0.18651532340555149</v>
      </c>
      <c r="M3431" s="785">
        <f t="shared" si="493"/>
        <v>35.0555550340734</v>
      </c>
      <c r="N3431" s="786">
        <f>IF(ISNUMBER(F3431),IF(LEFT(A3431,3)="Cat",VLOOKUP(A3431,'Loc Configurations Seules'!R:V,5,FALSE),VLOOKUP(G3431,'Loc Coefficients Location'!A:E,5,FALSE)),"")</f>
        <v>9.9038652897397772E-2</v>
      </c>
      <c r="O3431" s="785">
        <f t="shared" si="494"/>
        <v>18.61431481206591</v>
      </c>
      <c r="P3431" s="786">
        <f>IF(ISNUMBER(F3431),IF(LEFT(A3431,3)="Cat",VLOOKUP(A3431,'Loc Configurations Seules'!R:W,6,FALSE),VLOOKUP(G3431,'Loc Coefficients Location'!A:F,6,FALSE)),"")</f>
        <v>7.5421779500883954E-2</v>
      </c>
      <c r="Q3431" s="785">
        <f t="shared" si="495"/>
        <v>14.175523457191138</v>
      </c>
      <c r="R3431" s="786">
        <f>IF(ISNUMBER(F3431),IF(LEFT(A3431,3)="Cat",VLOOKUP(A3431,'Loc Configurations Seules'!R:X,7,FALSE),VLOOKUP(G3431,'Loc Coefficients Location'!A:G,7,FALSE)),"")</f>
        <v>6.3273484033980879E-2</v>
      </c>
      <c r="S3431" s="785">
        <f t="shared" si="496"/>
        <v>11.892251324186706</v>
      </c>
    </row>
    <row r="3432" spans="1:19" s="5" customFormat="1" x14ac:dyDescent="0.25">
      <c r="A3432" s="86" t="s">
        <v>9329</v>
      </c>
      <c r="B3432" s="222" t="s">
        <v>10617</v>
      </c>
      <c r="C3432" s="81" t="s">
        <v>3617</v>
      </c>
      <c r="D3432" s="82"/>
      <c r="E3432" s="97"/>
      <c r="F3432" s="213">
        <v>421.05</v>
      </c>
      <c r="G3432" s="791" t="s">
        <v>9601</v>
      </c>
      <c r="H3432" s="781">
        <f t="shared" si="492"/>
        <v>111.13</v>
      </c>
      <c r="I3432" s="782">
        <f t="shared" si="492"/>
        <v>56.36</v>
      </c>
      <c r="J3432" s="782">
        <f t="shared" si="492"/>
        <v>38.46</v>
      </c>
      <c r="K3432" s="783">
        <f t="shared" si="492"/>
        <v>29.58</v>
      </c>
      <c r="L3432" s="784">
        <f>IF(ISNUMBER(F3432),IF(LEFT(A3432,3)="Cat",VLOOKUP(A3432,'Loc Configurations Seules'!R:U,4,FALSE),VLOOKUP(G3432,'Loc Coefficients Location'!A:D,4,FALSE)),"")</f>
        <v>0.18651532340555149</v>
      </c>
      <c r="M3432" s="785">
        <f t="shared" si="493"/>
        <v>78.53227691990746</v>
      </c>
      <c r="N3432" s="786">
        <f>IF(ISNUMBER(F3432),IF(LEFT(A3432,3)="Cat",VLOOKUP(A3432,'Loc Configurations Seules'!R:V,5,FALSE),VLOOKUP(G3432,'Loc Coefficients Location'!A:E,5,FALSE)),"")</f>
        <v>9.9038652897397772E-2</v>
      </c>
      <c r="O3432" s="785">
        <f t="shared" si="494"/>
        <v>41.700224802449334</v>
      </c>
      <c r="P3432" s="786">
        <f>IF(ISNUMBER(F3432),IF(LEFT(A3432,3)="Cat",VLOOKUP(A3432,'Loc Configurations Seules'!R:W,6,FALSE),VLOOKUP(G3432,'Loc Coefficients Location'!A:F,6,FALSE)),"")</f>
        <v>7.5421779500883954E-2</v>
      </c>
      <c r="Q3432" s="785">
        <f t="shared" si="495"/>
        <v>31.756340258847189</v>
      </c>
      <c r="R3432" s="786">
        <f>IF(ISNUMBER(F3432),IF(LEFT(A3432,3)="Cat",VLOOKUP(A3432,'Loc Configurations Seules'!R:X,7,FALSE),VLOOKUP(G3432,'Loc Coefficients Location'!A:G,7,FALSE)),"")</f>
        <v>6.3273484033980879E-2</v>
      </c>
      <c r="S3432" s="785">
        <f t="shared" si="496"/>
        <v>26.64130045250765</v>
      </c>
    </row>
    <row r="3433" spans="1:19" s="5" customFormat="1" ht="15.75" thickBot="1" x14ac:dyDescent="0.3">
      <c r="A3433" s="41"/>
      <c r="B3433" s="210" t="s">
        <v>10609</v>
      </c>
      <c r="C3433" s="43" t="s">
        <v>9330</v>
      </c>
      <c r="D3433" s="44"/>
      <c r="E3433" s="47"/>
      <c r="F3433" s="46">
        <v>421.05</v>
      </c>
      <c r="G3433" s="791" t="s">
        <v>9601</v>
      </c>
      <c r="H3433" s="781">
        <f t="shared" si="492"/>
        <v>111.13</v>
      </c>
      <c r="I3433" s="782">
        <f t="shared" si="492"/>
        <v>56.36</v>
      </c>
      <c r="J3433" s="782">
        <f t="shared" si="492"/>
        <v>38.46</v>
      </c>
      <c r="K3433" s="783">
        <f t="shared" si="492"/>
        <v>29.58</v>
      </c>
      <c r="L3433" s="784">
        <f>IF(ISNUMBER(F3433),IF(LEFT(A3433,3)="Cat",VLOOKUP(A3433,'Loc Configurations Seules'!R:U,4,FALSE),VLOOKUP(G3433,'Loc Coefficients Location'!A:D,4,FALSE)),"")</f>
        <v>0.18651532340555149</v>
      </c>
      <c r="M3433" s="785">
        <f t="shared" si="493"/>
        <v>78.53227691990746</v>
      </c>
      <c r="N3433" s="786">
        <f>IF(ISNUMBER(F3433),IF(LEFT(A3433,3)="Cat",VLOOKUP(A3433,'Loc Configurations Seules'!R:V,5,FALSE),VLOOKUP(G3433,'Loc Coefficients Location'!A:E,5,FALSE)),"")</f>
        <v>9.9038652897397772E-2</v>
      </c>
      <c r="O3433" s="785">
        <f t="shared" si="494"/>
        <v>41.700224802449334</v>
      </c>
      <c r="P3433" s="786">
        <f>IF(ISNUMBER(F3433),IF(LEFT(A3433,3)="Cat",VLOOKUP(A3433,'Loc Configurations Seules'!R:W,6,FALSE),VLOOKUP(G3433,'Loc Coefficients Location'!A:F,6,FALSE)),"")</f>
        <v>7.5421779500883954E-2</v>
      </c>
      <c r="Q3433" s="785">
        <f t="shared" si="495"/>
        <v>31.756340258847189</v>
      </c>
      <c r="R3433" s="786">
        <f>IF(ISNUMBER(F3433),IF(LEFT(A3433,3)="Cat",VLOOKUP(A3433,'Loc Configurations Seules'!R:X,7,FALSE),VLOOKUP(G3433,'Loc Coefficients Location'!A:G,7,FALSE)),"")</f>
        <v>6.3273484033980879E-2</v>
      </c>
      <c r="S3433" s="785">
        <f t="shared" si="496"/>
        <v>26.64130045250765</v>
      </c>
    </row>
    <row r="3434" spans="1:19" s="5" customFormat="1" ht="15.75" thickBot="1" x14ac:dyDescent="0.3">
      <c r="A3434" s="69"/>
      <c r="B3434" s="90" t="s">
        <v>10618</v>
      </c>
      <c r="C3434" s="43" t="s">
        <v>3618</v>
      </c>
      <c r="D3434" s="44"/>
      <c r="E3434" s="47"/>
      <c r="F3434" s="95">
        <v>117.6</v>
      </c>
      <c r="G3434" s="791" t="s">
        <v>9601</v>
      </c>
      <c r="H3434" s="781">
        <f t="shared" si="492"/>
        <v>31.04</v>
      </c>
      <c r="I3434" s="782">
        <f t="shared" si="492"/>
        <v>15.74</v>
      </c>
      <c r="J3434" s="782">
        <f t="shared" si="492"/>
        <v>10.74</v>
      </c>
      <c r="K3434" s="783">
        <f t="shared" si="492"/>
        <v>8.26</v>
      </c>
      <c r="L3434" s="784">
        <f>IF(ISNUMBER(F3434),IF(LEFT(A3434,3)="Cat",VLOOKUP(A3434,'Loc Configurations Seules'!R:U,4,FALSE),VLOOKUP(G3434,'Loc Coefficients Location'!A:D,4,FALSE)),"")</f>
        <v>0.18651532340555149</v>
      </c>
      <c r="M3434" s="785">
        <f t="shared" si="493"/>
        <v>21.934202032492855</v>
      </c>
      <c r="N3434" s="786">
        <f>IF(ISNUMBER(F3434),IF(LEFT(A3434,3)="Cat",VLOOKUP(A3434,'Loc Configurations Seules'!R:V,5,FALSE),VLOOKUP(G3434,'Loc Coefficients Location'!A:E,5,FALSE)),"")</f>
        <v>9.9038652897397772E-2</v>
      </c>
      <c r="O3434" s="785">
        <f t="shared" si="494"/>
        <v>11.646945580733977</v>
      </c>
      <c r="P3434" s="786">
        <f>IF(ISNUMBER(F3434),IF(LEFT(A3434,3)="Cat",VLOOKUP(A3434,'Loc Configurations Seules'!R:W,6,FALSE),VLOOKUP(G3434,'Loc Coefficients Location'!A:F,6,FALSE)),"")</f>
        <v>7.5421779500883954E-2</v>
      </c>
      <c r="Q3434" s="785">
        <f t="shared" si="495"/>
        <v>8.8696012693039528</v>
      </c>
      <c r="R3434" s="786">
        <f>IF(ISNUMBER(F3434),IF(LEFT(A3434,3)="Cat",VLOOKUP(A3434,'Loc Configurations Seules'!R:X,7,FALSE),VLOOKUP(G3434,'Loc Coefficients Location'!A:G,7,FALSE)),"")</f>
        <v>6.3273484033980879E-2</v>
      </c>
      <c r="S3434" s="785">
        <f t="shared" si="496"/>
        <v>7.4409617223961506</v>
      </c>
    </row>
    <row r="3435" spans="1:19" s="5" customFormat="1" x14ac:dyDescent="0.25">
      <c r="A3435" s="69"/>
      <c r="B3435" s="90" t="s">
        <v>10619</v>
      </c>
      <c r="C3435" s="43" t="s">
        <v>3619</v>
      </c>
      <c r="D3435" s="44"/>
      <c r="E3435" s="47"/>
      <c r="F3435" s="95">
        <v>117.6</v>
      </c>
      <c r="G3435" s="791" t="s">
        <v>9601</v>
      </c>
      <c r="H3435" s="781">
        <f t="shared" si="492"/>
        <v>31.04</v>
      </c>
      <c r="I3435" s="782">
        <f t="shared" si="492"/>
        <v>15.74</v>
      </c>
      <c r="J3435" s="782">
        <f t="shared" si="492"/>
        <v>10.74</v>
      </c>
      <c r="K3435" s="783">
        <f t="shared" si="492"/>
        <v>8.26</v>
      </c>
      <c r="L3435" s="784">
        <f>IF(ISNUMBER(F3435),IF(LEFT(A3435,3)="Cat",VLOOKUP(A3435,'Loc Configurations Seules'!R:U,4,FALSE),VLOOKUP(G3435,'Loc Coefficients Location'!A:D,4,FALSE)),"")</f>
        <v>0.18651532340555149</v>
      </c>
      <c r="M3435" s="785">
        <f t="shared" si="493"/>
        <v>21.934202032492855</v>
      </c>
      <c r="N3435" s="786">
        <f>IF(ISNUMBER(F3435),IF(LEFT(A3435,3)="Cat",VLOOKUP(A3435,'Loc Configurations Seules'!R:V,5,FALSE),VLOOKUP(G3435,'Loc Coefficients Location'!A:E,5,FALSE)),"")</f>
        <v>9.9038652897397772E-2</v>
      </c>
      <c r="O3435" s="785">
        <f t="shared" si="494"/>
        <v>11.646945580733977</v>
      </c>
      <c r="P3435" s="786">
        <f>IF(ISNUMBER(F3435),IF(LEFT(A3435,3)="Cat",VLOOKUP(A3435,'Loc Configurations Seules'!R:W,6,FALSE),VLOOKUP(G3435,'Loc Coefficients Location'!A:F,6,FALSE)),"")</f>
        <v>7.5421779500883954E-2</v>
      </c>
      <c r="Q3435" s="785">
        <f t="shared" si="495"/>
        <v>8.8696012693039528</v>
      </c>
      <c r="R3435" s="786">
        <f>IF(ISNUMBER(F3435),IF(LEFT(A3435,3)="Cat",VLOOKUP(A3435,'Loc Configurations Seules'!R:X,7,FALSE),VLOOKUP(G3435,'Loc Coefficients Location'!A:G,7,FALSE)),"")</f>
        <v>6.3273484033980879E-2</v>
      </c>
      <c r="S3435" s="785">
        <f t="shared" si="496"/>
        <v>7.4409617223961506</v>
      </c>
    </row>
    <row r="3436" spans="1:19" s="5" customFormat="1" ht="15.75" thickBot="1" x14ac:dyDescent="0.3">
      <c r="A3436" s="86" t="s">
        <v>9331</v>
      </c>
      <c r="B3436" s="210" t="s">
        <v>10620</v>
      </c>
      <c r="C3436" s="43" t="s">
        <v>9332</v>
      </c>
      <c r="D3436" s="44"/>
      <c r="E3436" s="47"/>
      <c r="F3436" s="46">
        <v>117.6</v>
      </c>
      <c r="G3436" s="791" t="s">
        <v>9601</v>
      </c>
      <c r="H3436" s="781">
        <f t="shared" si="492"/>
        <v>31.04</v>
      </c>
      <c r="I3436" s="782">
        <f t="shared" si="492"/>
        <v>15.74</v>
      </c>
      <c r="J3436" s="782">
        <f t="shared" si="492"/>
        <v>10.74</v>
      </c>
      <c r="K3436" s="783">
        <f t="shared" si="492"/>
        <v>8.26</v>
      </c>
      <c r="L3436" s="784">
        <f>IF(ISNUMBER(F3436),IF(LEFT(A3436,3)="Cat",VLOOKUP(A3436,'Loc Configurations Seules'!R:U,4,FALSE),VLOOKUP(G3436,'Loc Coefficients Location'!A:D,4,FALSE)),"")</f>
        <v>0.18651532340555149</v>
      </c>
      <c r="M3436" s="785">
        <f t="shared" si="493"/>
        <v>21.934202032492855</v>
      </c>
      <c r="N3436" s="786">
        <f>IF(ISNUMBER(F3436),IF(LEFT(A3436,3)="Cat",VLOOKUP(A3436,'Loc Configurations Seules'!R:V,5,FALSE),VLOOKUP(G3436,'Loc Coefficients Location'!A:E,5,FALSE)),"")</f>
        <v>9.9038652897397772E-2</v>
      </c>
      <c r="O3436" s="785">
        <f t="shared" si="494"/>
        <v>11.646945580733977</v>
      </c>
      <c r="P3436" s="786">
        <f>IF(ISNUMBER(F3436),IF(LEFT(A3436,3)="Cat",VLOOKUP(A3436,'Loc Configurations Seules'!R:W,6,FALSE),VLOOKUP(G3436,'Loc Coefficients Location'!A:F,6,FALSE)),"")</f>
        <v>7.5421779500883954E-2</v>
      </c>
      <c r="Q3436" s="785">
        <f t="shared" si="495"/>
        <v>8.8696012693039528</v>
      </c>
      <c r="R3436" s="786">
        <f>IF(ISNUMBER(F3436),IF(LEFT(A3436,3)="Cat",VLOOKUP(A3436,'Loc Configurations Seules'!R:X,7,FALSE),VLOOKUP(G3436,'Loc Coefficients Location'!A:G,7,FALSE)),"")</f>
        <v>6.3273484033980879E-2</v>
      </c>
      <c r="S3436" s="785">
        <f t="shared" si="496"/>
        <v>7.4409617223961506</v>
      </c>
    </row>
    <row r="3437" spans="1:19" s="5" customFormat="1" ht="15.75" thickBot="1" x14ac:dyDescent="0.3">
      <c r="A3437" s="69"/>
      <c r="B3437" s="90" t="s">
        <v>10621</v>
      </c>
      <c r="C3437" s="43" t="s">
        <v>3620</v>
      </c>
      <c r="D3437" s="44"/>
      <c r="E3437" s="47"/>
      <c r="F3437" s="95">
        <v>168</v>
      </c>
      <c r="G3437" s="791" t="s">
        <v>9601</v>
      </c>
      <c r="H3437" s="781">
        <f t="shared" si="492"/>
        <v>44.34</v>
      </c>
      <c r="I3437" s="782">
        <f t="shared" si="492"/>
        <v>22.49</v>
      </c>
      <c r="J3437" s="782">
        <f t="shared" si="492"/>
        <v>15.35</v>
      </c>
      <c r="K3437" s="783">
        <f t="shared" si="492"/>
        <v>11.8</v>
      </c>
      <c r="L3437" s="784">
        <f>IF(ISNUMBER(F3437),IF(LEFT(A3437,3)="Cat",VLOOKUP(A3437,'Loc Configurations Seules'!R:U,4,FALSE),VLOOKUP(G3437,'Loc Coefficients Location'!A:D,4,FALSE)),"")</f>
        <v>0.18651532340555149</v>
      </c>
      <c r="M3437" s="785">
        <f t="shared" si="493"/>
        <v>31.33457433213265</v>
      </c>
      <c r="N3437" s="786">
        <f>IF(ISNUMBER(F3437),IF(LEFT(A3437,3)="Cat",VLOOKUP(A3437,'Loc Configurations Seules'!R:V,5,FALSE),VLOOKUP(G3437,'Loc Coefficients Location'!A:E,5,FALSE)),"")</f>
        <v>9.9038652897397772E-2</v>
      </c>
      <c r="O3437" s="785">
        <f t="shared" si="494"/>
        <v>16.638493686762825</v>
      </c>
      <c r="P3437" s="786">
        <f>IF(ISNUMBER(F3437),IF(LEFT(A3437,3)="Cat",VLOOKUP(A3437,'Loc Configurations Seules'!R:W,6,FALSE),VLOOKUP(G3437,'Loc Coefficients Location'!A:F,6,FALSE)),"")</f>
        <v>7.5421779500883954E-2</v>
      </c>
      <c r="Q3437" s="785">
        <f t="shared" si="495"/>
        <v>12.670858956148503</v>
      </c>
      <c r="R3437" s="786">
        <f>IF(ISNUMBER(F3437),IF(LEFT(A3437,3)="Cat",VLOOKUP(A3437,'Loc Configurations Seules'!R:X,7,FALSE),VLOOKUP(G3437,'Loc Coefficients Location'!A:G,7,FALSE)),"")</f>
        <v>6.3273484033980879E-2</v>
      </c>
      <c r="S3437" s="785">
        <f t="shared" si="496"/>
        <v>10.629945317708788</v>
      </c>
    </row>
    <row r="3438" spans="1:19" s="5" customFormat="1" ht="15.75" thickBot="1" x14ac:dyDescent="0.3">
      <c r="A3438" s="69"/>
      <c r="B3438" s="90" t="s">
        <v>10622</v>
      </c>
      <c r="C3438" s="50" t="s">
        <v>3621</v>
      </c>
      <c r="D3438" s="44"/>
      <c r="E3438" s="47"/>
      <c r="F3438" s="95">
        <v>168</v>
      </c>
      <c r="G3438" s="791" t="s">
        <v>9601</v>
      </c>
      <c r="H3438" s="781">
        <f t="shared" si="492"/>
        <v>44.34</v>
      </c>
      <c r="I3438" s="782">
        <f t="shared" si="492"/>
        <v>22.49</v>
      </c>
      <c r="J3438" s="782">
        <f t="shared" si="492"/>
        <v>15.35</v>
      </c>
      <c r="K3438" s="783">
        <f t="shared" si="492"/>
        <v>11.8</v>
      </c>
      <c r="L3438" s="784">
        <f>IF(ISNUMBER(F3438),IF(LEFT(A3438,3)="Cat",VLOOKUP(A3438,'Loc Configurations Seules'!R:U,4,FALSE),VLOOKUP(G3438,'Loc Coefficients Location'!A:D,4,FALSE)),"")</f>
        <v>0.18651532340555149</v>
      </c>
      <c r="M3438" s="785">
        <f t="shared" si="493"/>
        <v>31.33457433213265</v>
      </c>
      <c r="N3438" s="786">
        <f>IF(ISNUMBER(F3438),IF(LEFT(A3438,3)="Cat",VLOOKUP(A3438,'Loc Configurations Seules'!R:V,5,FALSE),VLOOKUP(G3438,'Loc Coefficients Location'!A:E,5,FALSE)),"")</f>
        <v>9.9038652897397772E-2</v>
      </c>
      <c r="O3438" s="785">
        <f t="shared" si="494"/>
        <v>16.638493686762825</v>
      </c>
      <c r="P3438" s="786">
        <f>IF(ISNUMBER(F3438),IF(LEFT(A3438,3)="Cat",VLOOKUP(A3438,'Loc Configurations Seules'!R:W,6,FALSE),VLOOKUP(G3438,'Loc Coefficients Location'!A:F,6,FALSE)),"")</f>
        <v>7.5421779500883954E-2</v>
      </c>
      <c r="Q3438" s="785">
        <f t="shared" si="495"/>
        <v>12.670858956148503</v>
      </c>
      <c r="R3438" s="786">
        <f>IF(ISNUMBER(F3438),IF(LEFT(A3438,3)="Cat",VLOOKUP(A3438,'Loc Configurations Seules'!R:X,7,FALSE),VLOOKUP(G3438,'Loc Coefficients Location'!A:G,7,FALSE)),"")</f>
        <v>6.3273484033980879E-2</v>
      </c>
      <c r="S3438" s="785">
        <f t="shared" si="496"/>
        <v>10.629945317708788</v>
      </c>
    </row>
    <row r="3439" spans="1:19" s="5" customFormat="1" ht="15.75" thickBot="1" x14ac:dyDescent="0.3">
      <c r="A3439" s="86" t="s">
        <v>9333</v>
      </c>
      <c r="B3439" s="210" t="s">
        <v>10623</v>
      </c>
      <c r="C3439" s="43" t="s">
        <v>9334</v>
      </c>
      <c r="D3439" s="44"/>
      <c r="E3439" s="47"/>
      <c r="F3439" s="46">
        <v>168</v>
      </c>
      <c r="G3439" s="791" t="s">
        <v>9601</v>
      </c>
      <c r="H3439" s="781">
        <f t="shared" si="492"/>
        <v>44.34</v>
      </c>
      <c r="I3439" s="782">
        <f t="shared" si="492"/>
        <v>22.49</v>
      </c>
      <c r="J3439" s="782">
        <f t="shared" si="492"/>
        <v>15.35</v>
      </c>
      <c r="K3439" s="783">
        <f t="shared" si="492"/>
        <v>11.8</v>
      </c>
      <c r="L3439" s="784">
        <f>IF(ISNUMBER(F3439),IF(LEFT(A3439,3)="Cat",VLOOKUP(A3439,'Loc Configurations Seules'!R:U,4,FALSE),VLOOKUP(G3439,'Loc Coefficients Location'!A:D,4,FALSE)),"")</f>
        <v>0.18651532340555149</v>
      </c>
      <c r="M3439" s="785">
        <f t="shared" si="493"/>
        <v>31.33457433213265</v>
      </c>
      <c r="N3439" s="786">
        <f>IF(ISNUMBER(F3439),IF(LEFT(A3439,3)="Cat",VLOOKUP(A3439,'Loc Configurations Seules'!R:V,5,FALSE),VLOOKUP(G3439,'Loc Coefficients Location'!A:E,5,FALSE)),"")</f>
        <v>9.9038652897397772E-2</v>
      </c>
      <c r="O3439" s="785">
        <f t="shared" si="494"/>
        <v>16.638493686762825</v>
      </c>
      <c r="P3439" s="786">
        <f>IF(ISNUMBER(F3439),IF(LEFT(A3439,3)="Cat",VLOOKUP(A3439,'Loc Configurations Seules'!R:W,6,FALSE),VLOOKUP(G3439,'Loc Coefficients Location'!A:F,6,FALSE)),"")</f>
        <v>7.5421779500883954E-2</v>
      </c>
      <c r="Q3439" s="785">
        <f t="shared" si="495"/>
        <v>12.670858956148503</v>
      </c>
      <c r="R3439" s="786">
        <f>IF(ISNUMBER(F3439),IF(LEFT(A3439,3)="Cat",VLOOKUP(A3439,'Loc Configurations Seules'!R:X,7,FALSE),VLOOKUP(G3439,'Loc Coefficients Location'!A:G,7,FALSE)),"")</f>
        <v>6.3273484033980879E-2</v>
      </c>
      <c r="S3439" s="785">
        <f t="shared" si="496"/>
        <v>10.629945317708788</v>
      </c>
    </row>
    <row r="3440" spans="1:19" s="5" customFormat="1" ht="15.75" thickBot="1" x14ac:dyDescent="0.3">
      <c r="A3440" s="69" t="s">
        <v>3622</v>
      </c>
      <c r="B3440" s="90" t="s">
        <v>10624</v>
      </c>
      <c r="C3440" s="237" t="s">
        <v>3623</v>
      </c>
      <c r="D3440" s="44"/>
      <c r="E3440" s="47"/>
      <c r="F3440" s="95">
        <v>285.60000000000002</v>
      </c>
      <c r="G3440" s="791" t="s">
        <v>9601</v>
      </c>
      <c r="H3440" s="781">
        <f t="shared" si="492"/>
        <v>75.38</v>
      </c>
      <c r="I3440" s="782">
        <f t="shared" si="492"/>
        <v>38.229999999999997</v>
      </c>
      <c r="J3440" s="782">
        <f t="shared" si="492"/>
        <v>26.09</v>
      </c>
      <c r="K3440" s="783">
        <f t="shared" si="492"/>
        <v>20.07</v>
      </c>
      <c r="L3440" s="784">
        <f>IF(ISNUMBER(F3440),IF(LEFT(A3440,3)="Cat",VLOOKUP(A3440,'Loc Configurations Seules'!R:U,4,FALSE),VLOOKUP(G3440,'Loc Coefficients Location'!A:D,4,FALSE)),"")</f>
        <v>0.18651532340555149</v>
      </c>
      <c r="M3440" s="785">
        <f t="shared" si="493"/>
        <v>53.268776364625509</v>
      </c>
      <c r="N3440" s="786">
        <f>IF(ISNUMBER(F3440),IF(LEFT(A3440,3)="Cat",VLOOKUP(A3440,'Loc Configurations Seules'!R:V,5,FALSE),VLOOKUP(G3440,'Loc Coefficients Location'!A:E,5,FALSE)),"")</f>
        <v>9.9038652897397772E-2</v>
      </c>
      <c r="O3440" s="785">
        <f t="shared" si="494"/>
        <v>28.285439267496805</v>
      </c>
      <c r="P3440" s="786">
        <f>IF(ISNUMBER(F3440),IF(LEFT(A3440,3)="Cat",VLOOKUP(A3440,'Loc Configurations Seules'!R:W,6,FALSE),VLOOKUP(G3440,'Loc Coefficients Location'!A:F,6,FALSE)),"")</f>
        <v>7.5421779500883954E-2</v>
      </c>
      <c r="Q3440" s="785">
        <f t="shared" si="495"/>
        <v>21.54046022545246</v>
      </c>
      <c r="R3440" s="786">
        <f>IF(ISNUMBER(F3440),IF(LEFT(A3440,3)="Cat",VLOOKUP(A3440,'Loc Configurations Seules'!R:X,7,FALSE),VLOOKUP(G3440,'Loc Coefficients Location'!A:G,7,FALSE)),"")</f>
        <v>6.3273484033980879E-2</v>
      </c>
      <c r="S3440" s="785">
        <f t="shared" si="496"/>
        <v>18.070907040104942</v>
      </c>
    </row>
    <row r="3441" spans="1:19" s="5" customFormat="1" ht="15.75" thickBot="1" x14ac:dyDescent="0.3">
      <c r="A3441" s="69"/>
      <c r="B3441" s="210" t="s">
        <v>10625</v>
      </c>
      <c r="C3441" s="43" t="s">
        <v>9335</v>
      </c>
      <c r="D3441" s="44"/>
      <c r="E3441" s="47"/>
      <c r="F3441" s="46">
        <v>285.60000000000002</v>
      </c>
      <c r="G3441" s="791" t="s">
        <v>9601</v>
      </c>
      <c r="H3441" s="781">
        <f t="shared" si="492"/>
        <v>75.38</v>
      </c>
      <c r="I3441" s="782">
        <f t="shared" si="492"/>
        <v>38.229999999999997</v>
      </c>
      <c r="J3441" s="782">
        <f t="shared" si="492"/>
        <v>26.09</v>
      </c>
      <c r="K3441" s="783">
        <f t="shared" si="492"/>
        <v>20.07</v>
      </c>
      <c r="L3441" s="784">
        <f>IF(ISNUMBER(F3441),IF(LEFT(A3441,3)="Cat",VLOOKUP(A3441,'Loc Configurations Seules'!R:U,4,FALSE),VLOOKUP(G3441,'Loc Coefficients Location'!A:D,4,FALSE)),"")</f>
        <v>0.18651532340555149</v>
      </c>
      <c r="M3441" s="785">
        <f t="shared" si="493"/>
        <v>53.268776364625509</v>
      </c>
      <c r="N3441" s="786">
        <f>IF(ISNUMBER(F3441),IF(LEFT(A3441,3)="Cat",VLOOKUP(A3441,'Loc Configurations Seules'!R:V,5,FALSE),VLOOKUP(G3441,'Loc Coefficients Location'!A:E,5,FALSE)),"")</f>
        <v>9.9038652897397772E-2</v>
      </c>
      <c r="O3441" s="785">
        <f t="shared" si="494"/>
        <v>28.285439267496805</v>
      </c>
      <c r="P3441" s="786">
        <f>IF(ISNUMBER(F3441),IF(LEFT(A3441,3)="Cat",VLOOKUP(A3441,'Loc Configurations Seules'!R:W,6,FALSE),VLOOKUP(G3441,'Loc Coefficients Location'!A:F,6,FALSE)),"")</f>
        <v>7.5421779500883954E-2</v>
      </c>
      <c r="Q3441" s="785">
        <f t="shared" si="495"/>
        <v>21.54046022545246</v>
      </c>
      <c r="R3441" s="786">
        <f>IF(ISNUMBER(F3441),IF(LEFT(A3441,3)="Cat",VLOOKUP(A3441,'Loc Configurations Seules'!R:X,7,FALSE),VLOOKUP(G3441,'Loc Coefficients Location'!A:G,7,FALSE)),"")</f>
        <v>6.3273484033980879E-2</v>
      </c>
      <c r="S3441" s="785">
        <f t="shared" si="496"/>
        <v>18.070907040104942</v>
      </c>
    </row>
    <row r="3442" spans="1:19" s="5" customFormat="1" ht="26.25" thickBot="1" x14ac:dyDescent="0.3">
      <c r="A3442" s="69" t="s">
        <v>3624</v>
      </c>
      <c r="B3442" s="42" t="s">
        <v>3625</v>
      </c>
      <c r="C3442" s="284" t="s">
        <v>3626</v>
      </c>
      <c r="D3442" s="44"/>
      <c r="E3442" s="47"/>
      <c r="F3442" s="95">
        <v>35.700000000000003</v>
      </c>
      <c r="G3442" s="791" t="s">
        <v>9601</v>
      </c>
      <c r="H3442" s="781">
        <f t="shared" si="492"/>
        <v>9.42</v>
      </c>
      <c r="I3442" s="782">
        <f t="shared" si="492"/>
        <v>4.78</v>
      </c>
      <c r="J3442" s="782">
        <f t="shared" si="492"/>
        <v>3.26</v>
      </c>
      <c r="K3442" s="783">
        <f t="shared" si="492"/>
        <v>2.5099999999999998</v>
      </c>
      <c r="L3442" s="784">
        <f>IF(ISNUMBER(F3442),IF(LEFT(A3442,3)="Cat",VLOOKUP(A3442,'Loc Configurations Seules'!R:U,4,FALSE),VLOOKUP(G3442,'Loc Coefficients Location'!A:D,4,FALSE)),"")</f>
        <v>0.18651532340555149</v>
      </c>
      <c r="M3442" s="785">
        <f t="shared" si="493"/>
        <v>6.6585970455781887</v>
      </c>
      <c r="N3442" s="786">
        <f>IF(ISNUMBER(F3442),IF(LEFT(A3442,3)="Cat",VLOOKUP(A3442,'Loc Configurations Seules'!R:V,5,FALSE),VLOOKUP(G3442,'Loc Coefficients Location'!A:E,5,FALSE)),"")</f>
        <v>9.9038652897397772E-2</v>
      </c>
      <c r="O3442" s="785">
        <f t="shared" si="494"/>
        <v>3.5356799084371007</v>
      </c>
      <c r="P3442" s="786">
        <f>IF(ISNUMBER(F3442),IF(LEFT(A3442,3)="Cat",VLOOKUP(A3442,'Loc Configurations Seules'!R:W,6,FALSE),VLOOKUP(G3442,'Loc Coefficients Location'!A:F,6,FALSE)),"")</f>
        <v>7.5421779500883954E-2</v>
      </c>
      <c r="Q3442" s="785">
        <f t="shared" si="495"/>
        <v>2.6925575281815575</v>
      </c>
      <c r="R3442" s="786">
        <f>IF(ISNUMBER(F3442),IF(LEFT(A3442,3)="Cat",VLOOKUP(A3442,'Loc Configurations Seules'!R:X,7,FALSE),VLOOKUP(G3442,'Loc Coefficients Location'!A:G,7,FALSE)),"")</f>
        <v>6.3273484033980879E-2</v>
      </c>
      <c r="S3442" s="785">
        <f t="shared" si="496"/>
        <v>2.2588633800131177</v>
      </c>
    </row>
    <row r="3443" spans="1:19" s="5" customFormat="1" ht="15.75" thickBot="1" x14ac:dyDescent="0.3">
      <c r="A3443" s="69"/>
      <c r="B3443" s="42" t="s">
        <v>3627</v>
      </c>
      <c r="C3443" s="282" t="s">
        <v>3628</v>
      </c>
      <c r="D3443" s="44"/>
      <c r="E3443" s="47"/>
      <c r="F3443" s="95">
        <v>35.700000000000003</v>
      </c>
      <c r="G3443" s="791" t="s">
        <v>9601</v>
      </c>
      <c r="H3443" s="781">
        <f t="shared" si="492"/>
        <v>9.42</v>
      </c>
      <c r="I3443" s="782">
        <f t="shared" si="492"/>
        <v>4.78</v>
      </c>
      <c r="J3443" s="782">
        <f t="shared" si="492"/>
        <v>3.26</v>
      </c>
      <c r="K3443" s="783">
        <f t="shared" si="492"/>
        <v>2.5099999999999998</v>
      </c>
      <c r="L3443" s="784">
        <f>IF(ISNUMBER(F3443),IF(LEFT(A3443,3)="Cat",VLOOKUP(A3443,'Loc Configurations Seules'!R:U,4,FALSE),VLOOKUP(G3443,'Loc Coefficients Location'!A:D,4,FALSE)),"")</f>
        <v>0.18651532340555149</v>
      </c>
      <c r="M3443" s="785">
        <f t="shared" si="493"/>
        <v>6.6585970455781887</v>
      </c>
      <c r="N3443" s="786">
        <f>IF(ISNUMBER(F3443),IF(LEFT(A3443,3)="Cat",VLOOKUP(A3443,'Loc Configurations Seules'!R:V,5,FALSE),VLOOKUP(G3443,'Loc Coefficients Location'!A:E,5,FALSE)),"")</f>
        <v>9.9038652897397772E-2</v>
      </c>
      <c r="O3443" s="785">
        <f t="shared" si="494"/>
        <v>3.5356799084371007</v>
      </c>
      <c r="P3443" s="786">
        <f>IF(ISNUMBER(F3443),IF(LEFT(A3443,3)="Cat",VLOOKUP(A3443,'Loc Configurations Seules'!R:W,6,FALSE),VLOOKUP(G3443,'Loc Coefficients Location'!A:F,6,FALSE)),"")</f>
        <v>7.5421779500883954E-2</v>
      </c>
      <c r="Q3443" s="785">
        <f t="shared" si="495"/>
        <v>2.6925575281815575</v>
      </c>
      <c r="R3443" s="786">
        <f>IF(ISNUMBER(F3443),IF(LEFT(A3443,3)="Cat",VLOOKUP(A3443,'Loc Configurations Seules'!R:X,7,FALSE),VLOOKUP(G3443,'Loc Coefficients Location'!A:G,7,FALSE)),"")</f>
        <v>6.3273484033980879E-2</v>
      </c>
      <c r="S3443" s="785">
        <f t="shared" si="496"/>
        <v>2.2588633800131177</v>
      </c>
    </row>
    <row r="3444" spans="1:19" s="5" customFormat="1" ht="15.75" thickBot="1" x14ac:dyDescent="0.3">
      <c r="A3444" s="69"/>
      <c r="B3444" s="90" t="s">
        <v>10626</v>
      </c>
      <c r="C3444" s="291" t="s">
        <v>3629</v>
      </c>
      <c r="D3444" s="44"/>
      <c r="E3444" s="47"/>
      <c r="F3444" s="95">
        <v>35.700000000000003</v>
      </c>
      <c r="G3444" s="791" t="s">
        <v>9601</v>
      </c>
      <c r="H3444" s="781">
        <f t="shared" si="492"/>
        <v>9.42</v>
      </c>
      <c r="I3444" s="782">
        <f t="shared" si="492"/>
        <v>4.78</v>
      </c>
      <c r="J3444" s="782">
        <f t="shared" si="492"/>
        <v>3.26</v>
      </c>
      <c r="K3444" s="783">
        <f t="shared" si="492"/>
        <v>2.5099999999999998</v>
      </c>
      <c r="L3444" s="784">
        <f>IF(ISNUMBER(F3444),IF(LEFT(A3444,3)="Cat",VLOOKUP(A3444,'Loc Configurations Seules'!R:U,4,FALSE),VLOOKUP(G3444,'Loc Coefficients Location'!A:D,4,FALSE)),"")</f>
        <v>0.18651532340555149</v>
      </c>
      <c r="M3444" s="785">
        <f t="shared" si="493"/>
        <v>6.6585970455781887</v>
      </c>
      <c r="N3444" s="786">
        <f>IF(ISNUMBER(F3444),IF(LEFT(A3444,3)="Cat",VLOOKUP(A3444,'Loc Configurations Seules'!R:V,5,FALSE),VLOOKUP(G3444,'Loc Coefficients Location'!A:E,5,FALSE)),"")</f>
        <v>9.9038652897397772E-2</v>
      </c>
      <c r="O3444" s="785">
        <f t="shared" si="494"/>
        <v>3.5356799084371007</v>
      </c>
      <c r="P3444" s="786">
        <f>IF(ISNUMBER(F3444),IF(LEFT(A3444,3)="Cat",VLOOKUP(A3444,'Loc Configurations Seules'!R:W,6,FALSE),VLOOKUP(G3444,'Loc Coefficients Location'!A:F,6,FALSE)),"")</f>
        <v>7.5421779500883954E-2</v>
      </c>
      <c r="Q3444" s="785">
        <f t="shared" si="495"/>
        <v>2.6925575281815575</v>
      </c>
      <c r="R3444" s="786">
        <f>IF(ISNUMBER(F3444),IF(LEFT(A3444,3)="Cat",VLOOKUP(A3444,'Loc Configurations Seules'!R:X,7,FALSE),VLOOKUP(G3444,'Loc Coefficients Location'!A:G,7,FALSE)),"")</f>
        <v>6.3273484033980879E-2</v>
      </c>
      <c r="S3444" s="785">
        <f t="shared" si="496"/>
        <v>2.2588633800131177</v>
      </c>
    </row>
    <row r="3445" spans="1:19" s="5" customFormat="1" ht="15.75" thickBot="1" x14ac:dyDescent="0.3">
      <c r="A3445" s="69"/>
      <c r="B3445" s="90" t="s">
        <v>10627</v>
      </c>
      <c r="C3445" s="237" t="s">
        <v>3630</v>
      </c>
      <c r="D3445" s="44"/>
      <c r="E3445" s="47"/>
      <c r="F3445" s="95">
        <v>35.700000000000003</v>
      </c>
      <c r="G3445" s="791" t="s">
        <v>9601</v>
      </c>
      <c r="H3445" s="781">
        <f t="shared" si="492"/>
        <v>9.42</v>
      </c>
      <c r="I3445" s="782">
        <f t="shared" si="492"/>
        <v>4.78</v>
      </c>
      <c r="J3445" s="782">
        <f t="shared" si="492"/>
        <v>3.26</v>
      </c>
      <c r="K3445" s="783">
        <f t="shared" si="492"/>
        <v>2.5099999999999998</v>
      </c>
      <c r="L3445" s="784">
        <f>IF(ISNUMBER(F3445),IF(LEFT(A3445,3)="Cat",VLOOKUP(A3445,'Loc Configurations Seules'!R:U,4,FALSE),VLOOKUP(G3445,'Loc Coefficients Location'!A:D,4,FALSE)),"")</f>
        <v>0.18651532340555149</v>
      </c>
      <c r="M3445" s="785">
        <f t="shared" si="493"/>
        <v>6.6585970455781887</v>
      </c>
      <c r="N3445" s="786">
        <f>IF(ISNUMBER(F3445),IF(LEFT(A3445,3)="Cat",VLOOKUP(A3445,'Loc Configurations Seules'!R:V,5,FALSE),VLOOKUP(G3445,'Loc Coefficients Location'!A:E,5,FALSE)),"")</f>
        <v>9.9038652897397772E-2</v>
      </c>
      <c r="O3445" s="785">
        <f t="shared" si="494"/>
        <v>3.5356799084371007</v>
      </c>
      <c r="P3445" s="786">
        <f>IF(ISNUMBER(F3445),IF(LEFT(A3445,3)="Cat",VLOOKUP(A3445,'Loc Configurations Seules'!R:W,6,FALSE),VLOOKUP(G3445,'Loc Coefficients Location'!A:F,6,FALSE)),"")</f>
        <v>7.5421779500883954E-2</v>
      </c>
      <c r="Q3445" s="785">
        <f t="shared" si="495"/>
        <v>2.6925575281815575</v>
      </c>
      <c r="R3445" s="786">
        <f>IF(ISNUMBER(F3445),IF(LEFT(A3445,3)="Cat",VLOOKUP(A3445,'Loc Configurations Seules'!R:X,7,FALSE),VLOOKUP(G3445,'Loc Coefficients Location'!A:G,7,FALSE)),"")</f>
        <v>6.3273484033980879E-2</v>
      </c>
      <c r="S3445" s="785">
        <f t="shared" si="496"/>
        <v>2.2588633800131177</v>
      </c>
    </row>
    <row r="3446" spans="1:19" s="5" customFormat="1" ht="15.75" thickBot="1" x14ac:dyDescent="0.3">
      <c r="A3446" s="69"/>
      <c r="B3446" s="210" t="s">
        <v>10628</v>
      </c>
      <c r="C3446" s="43" t="s">
        <v>9336</v>
      </c>
      <c r="D3446" s="44"/>
      <c r="E3446" s="47"/>
      <c r="F3446" s="46">
        <v>35.700000000000003</v>
      </c>
      <c r="G3446" s="791" t="s">
        <v>9601</v>
      </c>
      <c r="H3446" s="781">
        <f t="shared" si="492"/>
        <v>9.42</v>
      </c>
      <c r="I3446" s="782">
        <f t="shared" si="492"/>
        <v>4.78</v>
      </c>
      <c r="J3446" s="782">
        <f t="shared" si="492"/>
        <v>3.26</v>
      </c>
      <c r="K3446" s="783">
        <f t="shared" si="492"/>
        <v>2.5099999999999998</v>
      </c>
      <c r="L3446" s="784">
        <f>IF(ISNUMBER(F3446),IF(LEFT(A3446,3)="Cat",VLOOKUP(A3446,'Loc Configurations Seules'!R:U,4,FALSE),VLOOKUP(G3446,'Loc Coefficients Location'!A:D,4,FALSE)),"")</f>
        <v>0.18651532340555149</v>
      </c>
      <c r="M3446" s="785">
        <f t="shared" si="493"/>
        <v>6.6585970455781887</v>
      </c>
      <c r="N3446" s="786">
        <f>IF(ISNUMBER(F3446),IF(LEFT(A3446,3)="Cat",VLOOKUP(A3446,'Loc Configurations Seules'!R:V,5,FALSE),VLOOKUP(G3446,'Loc Coefficients Location'!A:E,5,FALSE)),"")</f>
        <v>9.9038652897397772E-2</v>
      </c>
      <c r="O3446" s="785">
        <f t="shared" si="494"/>
        <v>3.5356799084371007</v>
      </c>
      <c r="P3446" s="786">
        <f>IF(ISNUMBER(F3446),IF(LEFT(A3446,3)="Cat",VLOOKUP(A3446,'Loc Configurations Seules'!R:W,6,FALSE),VLOOKUP(G3446,'Loc Coefficients Location'!A:F,6,FALSE)),"")</f>
        <v>7.5421779500883954E-2</v>
      </c>
      <c r="Q3446" s="785">
        <f t="shared" si="495"/>
        <v>2.6925575281815575</v>
      </c>
      <c r="R3446" s="786">
        <f>IF(ISNUMBER(F3446),IF(LEFT(A3446,3)="Cat",VLOOKUP(A3446,'Loc Configurations Seules'!R:X,7,FALSE),VLOOKUP(G3446,'Loc Coefficients Location'!A:G,7,FALSE)),"")</f>
        <v>6.3273484033980879E-2</v>
      </c>
      <c r="S3446" s="785">
        <f t="shared" si="496"/>
        <v>2.2588633800131177</v>
      </c>
    </row>
    <row r="3447" spans="1:19" s="5" customFormat="1" ht="15.75" thickBot="1" x14ac:dyDescent="0.3">
      <c r="A3447" s="69" t="s">
        <v>3631</v>
      </c>
      <c r="B3447" s="90" t="s">
        <v>10629</v>
      </c>
      <c r="C3447" s="94" t="s">
        <v>3632</v>
      </c>
      <c r="D3447" s="44"/>
      <c r="E3447" s="47"/>
      <c r="F3447" s="95">
        <v>72.45</v>
      </c>
      <c r="G3447" s="791" t="s">
        <v>9601</v>
      </c>
      <c r="H3447" s="781">
        <f t="shared" si="492"/>
        <v>19.12</v>
      </c>
      <c r="I3447" s="782">
        <f t="shared" si="492"/>
        <v>9.6999999999999993</v>
      </c>
      <c r="J3447" s="782">
        <f t="shared" si="492"/>
        <v>6.62</v>
      </c>
      <c r="K3447" s="783">
        <f t="shared" si="492"/>
        <v>5.09</v>
      </c>
      <c r="L3447" s="784">
        <f>IF(ISNUMBER(F3447),IF(LEFT(A3447,3)="Cat",VLOOKUP(A3447,'Loc Configurations Seules'!R:U,4,FALSE),VLOOKUP(G3447,'Loc Coefficients Location'!A:D,4,FALSE)),"")</f>
        <v>0.18651532340555149</v>
      </c>
      <c r="M3447" s="785">
        <f t="shared" si="493"/>
        <v>13.513035180732206</v>
      </c>
      <c r="N3447" s="786">
        <f>IF(ISNUMBER(F3447),IF(LEFT(A3447,3)="Cat",VLOOKUP(A3447,'Loc Configurations Seules'!R:V,5,FALSE),VLOOKUP(G3447,'Loc Coefficients Location'!A:E,5,FALSE)),"")</f>
        <v>9.9038652897397772E-2</v>
      </c>
      <c r="O3447" s="785">
        <f t="shared" si="494"/>
        <v>7.1753504024164689</v>
      </c>
      <c r="P3447" s="786">
        <f>IF(ISNUMBER(F3447),IF(LEFT(A3447,3)="Cat",VLOOKUP(A3447,'Loc Configurations Seules'!R:W,6,FALSE),VLOOKUP(G3447,'Loc Coefficients Location'!A:F,6,FALSE)),"")</f>
        <v>7.5421779500883954E-2</v>
      </c>
      <c r="Q3447" s="785">
        <f t="shared" si="495"/>
        <v>5.4643079248390425</v>
      </c>
      <c r="R3447" s="786">
        <f>IF(ISNUMBER(F3447),IF(LEFT(A3447,3)="Cat",VLOOKUP(A3447,'Loc Configurations Seules'!R:X,7,FALSE),VLOOKUP(G3447,'Loc Coefficients Location'!A:G,7,FALSE)),"")</f>
        <v>6.3273484033980879E-2</v>
      </c>
      <c r="S3447" s="785">
        <f t="shared" si="496"/>
        <v>4.5841639182619147</v>
      </c>
    </row>
    <row r="3448" spans="1:19" s="5" customFormat="1" ht="15.75" thickBot="1" x14ac:dyDescent="0.3">
      <c r="A3448" s="69"/>
      <c r="B3448" s="90" t="s">
        <v>10630</v>
      </c>
      <c r="C3448" s="43" t="s">
        <v>3633</v>
      </c>
      <c r="D3448" s="44"/>
      <c r="E3448" s="47"/>
      <c r="F3448" s="95">
        <v>72.45</v>
      </c>
      <c r="G3448" s="791" t="s">
        <v>9601</v>
      </c>
      <c r="H3448" s="781">
        <f t="shared" si="492"/>
        <v>19.12</v>
      </c>
      <c r="I3448" s="782">
        <f t="shared" si="492"/>
        <v>9.6999999999999993</v>
      </c>
      <c r="J3448" s="782">
        <f t="shared" si="492"/>
        <v>6.62</v>
      </c>
      <c r="K3448" s="783">
        <f t="shared" si="492"/>
        <v>5.09</v>
      </c>
      <c r="L3448" s="784">
        <f>IF(ISNUMBER(F3448),IF(LEFT(A3448,3)="Cat",VLOOKUP(A3448,'Loc Configurations Seules'!R:U,4,FALSE),VLOOKUP(G3448,'Loc Coefficients Location'!A:D,4,FALSE)),"")</f>
        <v>0.18651532340555149</v>
      </c>
      <c r="M3448" s="785">
        <f t="shared" si="493"/>
        <v>13.513035180732206</v>
      </c>
      <c r="N3448" s="786">
        <f>IF(ISNUMBER(F3448),IF(LEFT(A3448,3)="Cat",VLOOKUP(A3448,'Loc Configurations Seules'!R:V,5,FALSE),VLOOKUP(G3448,'Loc Coefficients Location'!A:E,5,FALSE)),"")</f>
        <v>9.9038652897397772E-2</v>
      </c>
      <c r="O3448" s="785">
        <f t="shared" si="494"/>
        <v>7.1753504024164689</v>
      </c>
      <c r="P3448" s="786">
        <f>IF(ISNUMBER(F3448),IF(LEFT(A3448,3)="Cat",VLOOKUP(A3448,'Loc Configurations Seules'!R:W,6,FALSE),VLOOKUP(G3448,'Loc Coefficients Location'!A:F,6,FALSE)),"")</f>
        <v>7.5421779500883954E-2</v>
      </c>
      <c r="Q3448" s="785">
        <f t="shared" si="495"/>
        <v>5.4643079248390425</v>
      </c>
      <c r="R3448" s="786">
        <f>IF(ISNUMBER(F3448),IF(LEFT(A3448,3)="Cat",VLOOKUP(A3448,'Loc Configurations Seules'!R:X,7,FALSE),VLOOKUP(G3448,'Loc Coefficients Location'!A:G,7,FALSE)),"")</f>
        <v>6.3273484033980879E-2</v>
      </c>
      <c r="S3448" s="785">
        <f t="shared" si="496"/>
        <v>4.5841639182619147</v>
      </c>
    </row>
    <row r="3449" spans="1:19" s="5" customFormat="1" ht="15.75" thickBot="1" x14ac:dyDescent="0.3">
      <c r="A3449" s="69"/>
      <c r="B3449" s="90" t="s">
        <v>10631</v>
      </c>
      <c r="C3449" s="43" t="s">
        <v>3634</v>
      </c>
      <c r="D3449" s="44"/>
      <c r="E3449" s="47"/>
      <c r="F3449" s="95">
        <v>72.45</v>
      </c>
      <c r="G3449" s="791" t="s">
        <v>9601</v>
      </c>
      <c r="H3449" s="781">
        <f t="shared" si="492"/>
        <v>19.12</v>
      </c>
      <c r="I3449" s="782">
        <f t="shared" si="492"/>
        <v>9.6999999999999993</v>
      </c>
      <c r="J3449" s="782">
        <f t="shared" si="492"/>
        <v>6.62</v>
      </c>
      <c r="K3449" s="783">
        <f t="shared" si="492"/>
        <v>5.09</v>
      </c>
      <c r="L3449" s="784">
        <f>IF(ISNUMBER(F3449),IF(LEFT(A3449,3)="Cat",VLOOKUP(A3449,'Loc Configurations Seules'!R:U,4,FALSE),VLOOKUP(G3449,'Loc Coefficients Location'!A:D,4,FALSE)),"")</f>
        <v>0.18651532340555149</v>
      </c>
      <c r="M3449" s="785">
        <f t="shared" si="493"/>
        <v>13.513035180732206</v>
      </c>
      <c r="N3449" s="786">
        <f>IF(ISNUMBER(F3449),IF(LEFT(A3449,3)="Cat",VLOOKUP(A3449,'Loc Configurations Seules'!R:V,5,FALSE),VLOOKUP(G3449,'Loc Coefficients Location'!A:E,5,FALSE)),"")</f>
        <v>9.9038652897397772E-2</v>
      </c>
      <c r="O3449" s="785">
        <f t="shared" si="494"/>
        <v>7.1753504024164689</v>
      </c>
      <c r="P3449" s="786">
        <f>IF(ISNUMBER(F3449),IF(LEFT(A3449,3)="Cat",VLOOKUP(A3449,'Loc Configurations Seules'!R:W,6,FALSE),VLOOKUP(G3449,'Loc Coefficients Location'!A:F,6,FALSE)),"")</f>
        <v>7.5421779500883954E-2</v>
      </c>
      <c r="Q3449" s="785">
        <f t="shared" si="495"/>
        <v>5.4643079248390425</v>
      </c>
      <c r="R3449" s="786">
        <f>IF(ISNUMBER(F3449),IF(LEFT(A3449,3)="Cat",VLOOKUP(A3449,'Loc Configurations Seules'!R:X,7,FALSE),VLOOKUP(G3449,'Loc Coefficients Location'!A:G,7,FALSE)),"")</f>
        <v>6.3273484033980879E-2</v>
      </c>
      <c r="S3449" s="785">
        <f t="shared" si="496"/>
        <v>4.5841639182619147</v>
      </c>
    </row>
    <row r="3450" spans="1:19" s="5" customFormat="1" x14ac:dyDescent="0.25">
      <c r="A3450" s="69"/>
      <c r="B3450" s="90" t="s">
        <v>10632</v>
      </c>
      <c r="C3450" s="56" t="s">
        <v>3635</v>
      </c>
      <c r="D3450" s="44"/>
      <c r="E3450" s="47"/>
      <c r="F3450" s="95">
        <v>72.45</v>
      </c>
      <c r="G3450" s="791" t="s">
        <v>9601</v>
      </c>
      <c r="H3450" s="781">
        <f t="shared" si="492"/>
        <v>19.12</v>
      </c>
      <c r="I3450" s="782">
        <f t="shared" si="492"/>
        <v>9.6999999999999993</v>
      </c>
      <c r="J3450" s="782">
        <f t="shared" si="492"/>
        <v>6.62</v>
      </c>
      <c r="K3450" s="783">
        <f t="shared" si="492"/>
        <v>5.09</v>
      </c>
      <c r="L3450" s="784">
        <f>IF(ISNUMBER(F3450),IF(LEFT(A3450,3)="Cat",VLOOKUP(A3450,'Loc Configurations Seules'!R:U,4,FALSE),VLOOKUP(G3450,'Loc Coefficients Location'!A:D,4,FALSE)),"")</f>
        <v>0.18651532340555149</v>
      </c>
      <c r="M3450" s="785">
        <f t="shared" si="493"/>
        <v>13.513035180732206</v>
      </c>
      <c r="N3450" s="786">
        <f>IF(ISNUMBER(F3450),IF(LEFT(A3450,3)="Cat",VLOOKUP(A3450,'Loc Configurations Seules'!R:V,5,FALSE),VLOOKUP(G3450,'Loc Coefficients Location'!A:E,5,FALSE)),"")</f>
        <v>9.9038652897397772E-2</v>
      </c>
      <c r="O3450" s="785">
        <f t="shared" si="494"/>
        <v>7.1753504024164689</v>
      </c>
      <c r="P3450" s="786">
        <f>IF(ISNUMBER(F3450),IF(LEFT(A3450,3)="Cat",VLOOKUP(A3450,'Loc Configurations Seules'!R:W,6,FALSE),VLOOKUP(G3450,'Loc Coefficients Location'!A:F,6,FALSE)),"")</f>
        <v>7.5421779500883954E-2</v>
      </c>
      <c r="Q3450" s="785">
        <f t="shared" si="495"/>
        <v>5.4643079248390425</v>
      </c>
      <c r="R3450" s="786">
        <f>IF(ISNUMBER(F3450),IF(LEFT(A3450,3)="Cat",VLOOKUP(A3450,'Loc Configurations Seules'!R:X,7,FALSE),VLOOKUP(G3450,'Loc Coefficients Location'!A:G,7,FALSE)),"")</f>
        <v>6.3273484033980879E-2</v>
      </c>
      <c r="S3450" s="785">
        <f t="shared" si="496"/>
        <v>4.5841639182619147</v>
      </c>
    </row>
    <row r="3451" spans="1:19" s="5" customFormat="1" ht="15.75" thickBot="1" x14ac:dyDescent="0.3">
      <c r="A3451" s="69"/>
      <c r="B3451" s="210" t="s">
        <v>10633</v>
      </c>
      <c r="C3451" s="43" t="s">
        <v>9337</v>
      </c>
      <c r="D3451" s="44"/>
      <c r="E3451" s="47"/>
      <c r="F3451" s="46">
        <v>72.45</v>
      </c>
      <c r="G3451" s="791" t="s">
        <v>9601</v>
      </c>
      <c r="H3451" s="781">
        <f t="shared" si="492"/>
        <v>19.12</v>
      </c>
      <c r="I3451" s="782">
        <f t="shared" si="492"/>
        <v>9.6999999999999993</v>
      </c>
      <c r="J3451" s="782">
        <f t="shared" si="492"/>
        <v>6.62</v>
      </c>
      <c r="K3451" s="783">
        <f t="shared" si="492"/>
        <v>5.09</v>
      </c>
      <c r="L3451" s="784">
        <f>IF(ISNUMBER(F3451),IF(LEFT(A3451,3)="Cat",VLOOKUP(A3451,'Loc Configurations Seules'!R:U,4,FALSE),VLOOKUP(G3451,'Loc Coefficients Location'!A:D,4,FALSE)),"")</f>
        <v>0.18651532340555149</v>
      </c>
      <c r="M3451" s="785">
        <f t="shared" si="493"/>
        <v>13.513035180732206</v>
      </c>
      <c r="N3451" s="786">
        <f>IF(ISNUMBER(F3451),IF(LEFT(A3451,3)="Cat",VLOOKUP(A3451,'Loc Configurations Seules'!R:V,5,FALSE),VLOOKUP(G3451,'Loc Coefficients Location'!A:E,5,FALSE)),"")</f>
        <v>9.9038652897397772E-2</v>
      </c>
      <c r="O3451" s="785">
        <f t="shared" si="494"/>
        <v>7.1753504024164689</v>
      </c>
      <c r="P3451" s="786">
        <f>IF(ISNUMBER(F3451),IF(LEFT(A3451,3)="Cat",VLOOKUP(A3451,'Loc Configurations Seules'!R:W,6,FALSE),VLOOKUP(G3451,'Loc Coefficients Location'!A:F,6,FALSE)),"")</f>
        <v>7.5421779500883954E-2</v>
      </c>
      <c r="Q3451" s="785">
        <f t="shared" si="495"/>
        <v>5.4643079248390425</v>
      </c>
      <c r="R3451" s="786">
        <f>IF(ISNUMBER(F3451),IF(LEFT(A3451,3)="Cat",VLOOKUP(A3451,'Loc Configurations Seules'!R:X,7,FALSE),VLOOKUP(G3451,'Loc Coefficients Location'!A:G,7,FALSE)),"")</f>
        <v>6.3273484033980879E-2</v>
      </c>
      <c r="S3451" s="785">
        <f t="shared" si="496"/>
        <v>4.5841639182619147</v>
      </c>
    </row>
    <row r="3452" spans="1:19" s="5" customFormat="1" ht="15.75" thickBot="1" x14ac:dyDescent="0.3">
      <c r="A3452" s="69" t="s">
        <v>3636</v>
      </c>
      <c r="B3452" s="90" t="s">
        <v>10634</v>
      </c>
      <c r="C3452" s="94" t="s">
        <v>3637</v>
      </c>
      <c r="D3452" s="44"/>
      <c r="E3452" s="47"/>
      <c r="F3452" s="95">
        <v>134.4</v>
      </c>
      <c r="G3452" s="791" t="s">
        <v>9601</v>
      </c>
      <c r="H3452" s="781">
        <f t="shared" si="492"/>
        <v>35.47</v>
      </c>
      <c r="I3452" s="782">
        <f t="shared" si="492"/>
        <v>17.989999999999998</v>
      </c>
      <c r="J3452" s="782">
        <f t="shared" si="492"/>
        <v>12.28</v>
      </c>
      <c r="K3452" s="783">
        <f t="shared" si="492"/>
        <v>9.44</v>
      </c>
      <c r="L3452" s="784">
        <f>IF(ISNUMBER(F3452),IF(LEFT(A3452,3)="Cat",VLOOKUP(A3452,'Loc Configurations Seules'!R:U,4,FALSE),VLOOKUP(G3452,'Loc Coefficients Location'!A:D,4,FALSE)),"")</f>
        <v>0.18651532340555149</v>
      </c>
      <c r="M3452" s="785">
        <f t="shared" si="493"/>
        <v>25.067659465706122</v>
      </c>
      <c r="N3452" s="786">
        <f>IF(ISNUMBER(F3452),IF(LEFT(A3452,3)="Cat",VLOOKUP(A3452,'Loc Configurations Seules'!R:V,5,FALSE),VLOOKUP(G3452,'Loc Coefficients Location'!A:E,5,FALSE)),"")</f>
        <v>9.9038652897397772E-2</v>
      </c>
      <c r="O3452" s="785">
        <f t="shared" si="494"/>
        <v>13.310794949410262</v>
      </c>
      <c r="P3452" s="786">
        <f>IF(ISNUMBER(F3452),IF(LEFT(A3452,3)="Cat",VLOOKUP(A3452,'Loc Configurations Seules'!R:W,6,FALSE),VLOOKUP(G3452,'Loc Coefficients Location'!A:F,6,FALSE)),"")</f>
        <v>7.5421779500883954E-2</v>
      </c>
      <c r="Q3452" s="785">
        <f t="shared" si="495"/>
        <v>10.136687164918804</v>
      </c>
      <c r="R3452" s="786">
        <f>IF(ISNUMBER(F3452),IF(LEFT(A3452,3)="Cat",VLOOKUP(A3452,'Loc Configurations Seules'!R:X,7,FALSE),VLOOKUP(G3452,'Loc Coefficients Location'!A:G,7,FALSE)),"")</f>
        <v>6.3273484033980879E-2</v>
      </c>
      <c r="S3452" s="785">
        <f t="shared" si="496"/>
        <v>8.503956254167031</v>
      </c>
    </row>
    <row r="3453" spans="1:19" s="5" customFormat="1" ht="15.75" thickBot="1" x14ac:dyDescent="0.3">
      <c r="A3453" s="69"/>
      <c r="B3453" s="90" t="s">
        <v>10635</v>
      </c>
      <c r="C3453" s="50" t="s">
        <v>3638</v>
      </c>
      <c r="D3453" s="44"/>
      <c r="E3453" s="47"/>
      <c r="F3453" s="95">
        <v>134.4</v>
      </c>
      <c r="G3453" s="791" t="s">
        <v>9601</v>
      </c>
      <c r="H3453" s="781">
        <f t="shared" si="492"/>
        <v>35.47</v>
      </c>
      <c r="I3453" s="782">
        <f t="shared" si="492"/>
        <v>17.989999999999998</v>
      </c>
      <c r="J3453" s="782">
        <f t="shared" si="492"/>
        <v>12.28</v>
      </c>
      <c r="K3453" s="783">
        <f t="shared" si="492"/>
        <v>9.44</v>
      </c>
      <c r="L3453" s="784">
        <f>IF(ISNUMBER(F3453),IF(LEFT(A3453,3)="Cat",VLOOKUP(A3453,'Loc Configurations Seules'!R:U,4,FALSE),VLOOKUP(G3453,'Loc Coefficients Location'!A:D,4,FALSE)),"")</f>
        <v>0.18651532340555149</v>
      </c>
      <c r="M3453" s="785">
        <f t="shared" si="493"/>
        <v>25.067659465706122</v>
      </c>
      <c r="N3453" s="786">
        <f>IF(ISNUMBER(F3453),IF(LEFT(A3453,3)="Cat",VLOOKUP(A3453,'Loc Configurations Seules'!R:V,5,FALSE),VLOOKUP(G3453,'Loc Coefficients Location'!A:E,5,FALSE)),"")</f>
        <v>9.9038652897397772E-2</v>
      </c>
      <c r="O3453" s="785">
        <f t="shared" si="494"/>
        <v>13.310794949410262</v>
      </c>
      <c r="P3453" s="786">
        <f>IF(ISNUMBER(F3453),IF(LEFT(A3453,3)="Cat",VLOOKUP(A3453,'Loc Configurations Seules'!R:W,6,FALSE),VLOOKUP(G3453,'Loc Coefficients Location'!A:F,6,FALSE)),"")</f>
        <v>7.5421779500883954E-2</v>
      </c>
      <c r="Q3453" s="785">
        <f t="shared" si="495"/>
        <v>10.136687164918804</v>
      </c>
      <c r="R3453" s="786">
        <f>IF(ISNUMBER(F3453),IF(LEFT(A3453,3)="Cat",VLOOKUP(A3453,'Loc Configurations Seules'!R:X,7,FALSE),VLOOKUP(G3453,'Loc Coefficients Location'!A:G,7,FALSE)),"")</f>
        <v>6.3273484033980879E-2</v>
      </c>
      <c r="S3453" s="785">
        <f t="shared" si="496"/>
        <v>8.503956254167031</v>
      </c>
    </row>
    <row r="3454" spans="1:19" s="5" customFormat="1" ht="15.75" thickBot="1" x14ac:dyDescent="0.3">
      <c r="A3454" s="69"/>
      <c r="B3454" s="210" t="s">
        <v>10636</v>
      </c>
      <c r="C3454" s="43" t="s">
        <v>9338</v>
      </c>
      <c r="D3454" s="44"/>
      <c r="E3454" s="47"/>
      <c r="F3454" s="46">
        <v>134.4</v>
      </c>
      <c r="G3454" s="791" t="s">
        <v>9601</v>
      </c>
      <c r="H3454" s="781">
        <f t="shared" si="492"/>
        <v>35.47</v>
      </c>
      <c r="I3454" s="782">
        <f t="shared" si="492"/>
        <v>17.989999999999998</v>
      </c>
      <c r="J3454" s="782">
        <f t="shared" si="492"/>
        <v>12.28</v>
      </c>
      <c r="K3454" s="783">
        <f t="shared" si="492"/>
        <v>9.44</v>
      </c>
      <c r="L3454" s="784">
        <f>IF(ISNUMBER(F3454),IF(LEFT(A3454,3)="Cat",VLOOKUP(A3454,'Loc Configurations Seules'!R:U,4,FALSE),VLOOKUP(G3454,'Loc Coefficients Location'!A:D,4,FALSE)),"")</f>
        <v>0.18651532340555149</v>
      </c>
      <c r="M3454" s="785">
        <f t="shared" si="493"/>
        <v>25.067659465706122</v>
      </c>
      <c r="N3454" s="786">
        <f>IF(ISNUMBER(F3454),IF(LEFT(A3454,3)="Cat",VLOOKUP(A3454,'Loc Configurations Seules'!R:V,5,FALSE),VLOOKUP(G3454,'Loc Coefficients Location'!A:E,5,FALSE)),"")</f>
        <v>9.9038652897397772E-2</v>
      </c>
      <c r="O3454" s="785">
        <f t="shared" si="494"/>
        <v>13.310794949410262</v>
      </c>
      <c r="P3454" s="786">
        <f>IF(ISNUMBER(F3454),IF(LEFT(A3454,3)="Cat",VLOOKUP(A3454,'Loc Configurations Seules'!R:W,6,FALSE),VLOOKUP(G3454,'Loc Coefficients Location'!A:F,6,FALSE)),"")</f>
        <v>7.5421779500883954E-2</v>
      </c>
      <c r="Q3454" s="785">
        <f t="shared" si="495"/>
        <v>10.136687164918804</v>
      </c>
      <c r="R3454" s="786">
        <f>IF(ISNUMBER(F3454),IF(LEFT(A3454,3)="Cat",VLOOKUP(A3454,'Loc Configurations Seules'!R:X,7,FALSE),VLOOKUP(G3454,'Loc Coefficients Location'!A:G,7,FALSE)),"")</f>
        <v>6.3273484033980879E-2</v>
      </c>
      <c r="S3454" s="785">
        <f t="shared" si="496"/>
        <v>8.503956254167031</v>
      </c>
    </row>
    <row r="3455" spans="1:19" s="5" customFormat="1" ht="15.75" thickBot="1" x14ac:dyDescent="0.3">
      <c r="A3455" s="69" t="s">
        <v>3639</v>
      </c>
      <c r="B3455" s="90" t="s">
        <v>10637</v>
      </c>
      <c r="C3455" s="237" t="s">
        <v>3640</v>
      </c>
      <c r="D3455" s="44"/>
      <c r="E3455" s="47"/>
      <c r="F3455" s="95">
        <v>9.4499999999999993</v>
      </c>
      <c r="G3455" s="791" t="s">
        <v>9601</v>
      </c>
      <c r="H3455" s="781">
        <f t="shared" si="492"/>
        <v>2.4900000000000002</v>
      </c>
      <c r="I3455" s="782">
        <f t="shared" si="492"/>
        <v>1.26</v>
      </c>
      <c r="J3455" s="782">
        <f t="shared" si="492"/>
        <v>0.86</v>
      </c>
      <c r="K3455" s="783">
        <f t="shared" si="492"/>
        <v>0.66</v>
      </c>
      <c r="L3455" s="784">
        <f>IF(ISNUMBER(F3455),IF(LEFT(A3455,3)="Cat",VLOOKUP(A3455,'Loc Configurations Seules'!R:U,4,FALSE),VLOOKUP(G3455,'Loc Coefficients Location'!A:D,4,FALSE)),"")</f>
        <v>0.18651532340555149</v>
      </c>
      <c r="M3455" s="785">
        <f t="shared" si="493"/>
        <v>1.7625698061824615</v>
      </c>
      <c r="N3455" s="786">
        <f>IF(ISNUMBER(F3455),IF(LEFT(A3455,3)="Cat",VLOOKUP(A3455,'Loc Configurations Seules'!R:V,5,FALSE),VLOOKUP(G3455,'Loc Coefficients Location'!A:E,5,FALSE)),"")</f>
        <v>9.9038652897397772E-2</v>
      </c>
      <c r="O3455" s="785">
        <f t="shared" si="494"/>
        <v>0.93591526988040885</v>
      </c>
      <c r="P3455" s="786">
        <f>IF(ISNUMBER(F3455),IF(LEFT(A3455,3)="Cat",VLOOKUP(A3455,'Loc Configurations Seules'!R:W,6,FALSE),VLOOKUP(G3455,'Loc Coefficients Location'!A:F,6,FALSE)),"")</f>
        <v>7.5421779500883954E-2</v>
      </c>
      <c r="Q3455" s="785">
        <f t="shared" si="495"/>
        <v>0.71273581628335336</v>
      </c>
      <c r="R3455" s="786">
        <f>IF(ISNUMBER(F3455),IF(LEFT(A3455,3)="Cat",VLOOKUP(A3455,'Loc Configurations Seules'!R:X,7,FALSE),VLOOKUP(G3455,'Loc Coefficients Location'!A:G,7,FALSE)),"")</f>
        <v>6.3273484033980879E-2</v>
      </c>
      <c r="S3455" s="785">
        <f t="shared" si="496"/>
        <v>0.5979344241211193</v>
      </c>
    </row>
    <row r="3456" spans="1:19" s="5" customFormat="1" ht="15.75" thickBot="1" x14ac:dyDescent="0.3">
      <c r="A3456" s="69" t="s">
        <v>3641</v>
      </c>
      <c r="B3456" s="90" t="s">
        <v>10638</v>
      </c>
      <c r="C3456" s="237" t="s">
        <v>438</v>
      </c>
      <c r="D3456" s="44"/>
      <c r="E3456" s="47"/>
      <c r="F3456" s="95">
        <v>334.95</v>
      </c>
      <c r="G3456" s="791" t="s">
        <v>9601</v>
      </c>
      <c r="H3456" s="781">
        <f t="shared" si="492"/>
        <v>88.4</v>
      </c>
      <c r="I3456" s="782">
        <f t="shared" si="492"/>
        <v>44.83</v>
      </c>
      <c r="J3456" s="782">
        <f t="shared" si="492"/>
        <v>30.6</v>
      </c>
      <c r="K3456" s="783">
        <f t="shared" si="492"/>
        <v>23.53</v>
      </c>
      <c r="L3456" s="784">
        <f>IF(ISNUMBER(F3456),IF(LEFT(A3456,3)="Cat",VLOOKUP(A3456,'Loc Configurations Seules'!R:U,4,FALSE),VLOOKUP(G3456,'Loc Coefficients Location'!A:D,4,FALSE)),"")</f>
        <v>0.18651532340555149</v>
      </c>
      <c r="M3456" s="785">
        <f t="shared" si="493"/>
        <v>62.473307574689471</v>
      </c>
      <c r="N3456" s="786">
        <f>IF(ISNUMBER(F3456),IF(LEFT(A3456,3)="Cat",VLOOKUP(A3456,'Loc Configurations Seules'!R:V,5,FALSE),VLOOKUP(G3456,'Loc Coefficients Location'!A:E,5,FALSE)),"")</f>
        <v>9.9038652897397772E-2</v>
      </c>
      <c r="O3456" s="785">
        <f t="shared" si="494"/>
        <v>33.172996787983379</v>
      </c>
      <c r="P3456" s="786">
        <f>IF(ISNUMBER(F3456),IF(LEFT(A3456,3)="Cat",VLOOKUP(A3456,'Loc Configurations Seules'!R:W,6,FALSE),VLOOKUP(G3456,'Loc Coefficients Location'!A:F,6,FALSE)),"")</f>
        <v>7.5421779500883954E-2</v>
      </c>
      <c r="Q3456" s="785">
        <f t="shared" si="495"/>
        <v>25.262525043821078</v>
      </c>
      <c r="R3456" s="786">
        <f>IF(ISNUMBER(F3456),IF(LEFT(A3456,3)="Cat",VLOOKUP(A3456,'Loc Configurations Seules'!R:X,7,FALSE),VLOOKUP(G3456,'Loc Coefficients Location'!A:G,7,FALSE)),"")</f>
        <v>6.3273484033980879E-2</v>
      </c>
      <c r="S3456" s="785">
        <f t="shared" si="496"/>
        <v>21.193453477181894</v>
      </c>
    </row>
    <row r="3457" spans="1:19" s="5" customFormat="1" ht="15.75" thickBot="1" x14ac:dyDescent="0.3">
      <c r="A3457" s="69" t="s">
        <v>3642</v>
      </c>
      <c r="B3457" s="90" t="s">
        <v>10639</v>
      </c>
      <c r="C3457" s="237" t="s">
        <v>3643</v>
      </c>
      <c r="D3457" s="44"/>
      <c r="E3457" s="47"/>
      <c r="F3457" s="95">
        <v>393.75</v>
      </c>
      <c r="G3457" s="791" t="s">
        <v>9601</v>
      </c>
      <c r="H3457" s="781">
        <f t="shared" si="492"/>
        <v>103.92</v>
      </c>
      <c r="I3457" s="782">
        <f t="shared" si="492"/>
        <v>52.7</v>
      </c>
      <c r="J3457" s="782">
        <f t="shared" si="492"/>
        <v>35.97</v>
      </c>
      <c r="K3457" s="783">
        <f t="shared" si="492"/>
        <v>27.66</v>
      </c>
      <c r="L3457" s="784">
        <f>IF(ISNUMBER(F3457),IF(LEFT(A3457,3)="Cat",VLOOKUP(A3457,'Loc Configurations Seules'!R:U,4,FALSE),VLOOKUP(G3457,'Loc Coefficients Location'!A:D,4,FALSE)),"")</f>
        <v>0.18651532340555149</v>
      </c>
      <c r="M3457" s="785">
        <f t="shared" si="493"/>
        <v>73.440408590935903</v>
      </c>
      <c r="N3457" s="786">
        <f>IF(ISNUMBER(F3457),IF(LEFT(A3457,3)="Cat",VLOOKUP(A3457,'Loc Configurations Seules'!R:V,5,FALSE),VLOOKUP(G3457,'Loc Coefficients Location'!A:E,5,FALSE)),"")</f>
        <v>9.9038652897397772E-2</v>
      </c>
      <c r="O3457" s="785">
        <f t="shared" si="494"/>
        <v>38.996469578350371</v>
      </c>
      <c r="P3457" s="786">
        <f>IF(ISNUMBER(F3457),IF(LEFT(A3457,3)="Cat",VLOOKUP(A3457,'Loc Configurations Seules'!R:W,6,FALSE),VLOOKUP(G3457,'Loc Coefficients Location'!A:F,6,FALSE)),"")</f>
        <v>7.5421779500883954E-2</v>
      </c>
      <c r="Q3457" s="785">
        <f t="shared" si="495"/>
        <v>29.697325678473057</v>
      </c>
      <c r="R3457" s="786">
        <f>IF(ISNUMBER(F3457),IF(LEFT(A3457,3)="Cat",VLOOKUP(A3457,'Loc Configurations Seules'!R:X,7,FALSE),VLOOKUP(G3457,'Loc Coefficients Location'!A:G,7,FALSE)),"")</f>
        <v>6.3273484033980879E-2</v>
      </c>
      <c r="S3457" s="785">
        <f t="shared" si="496"/>
        <v>24.913934338379971</v>
      </c>
    </row>
    <row r="3458" spans="1:19" s="5" customFormat="1" ht="15.75" thickBot="1" x14ac:dyDescent="0.3">
      <c r="A3458" s="99" t="s">
        <v>3708</v>
      </c>
      <c r="B3458" s="55"/>
      <c r="C3458" s="56"/>
      <c r="D3458" s="57"/>
      <c r="E3458" s="58"/>
      <c r="F3458" s="59" t="s">
        <v>5249</v>
      </c>
      <c r="G3458" s="791" t="s">
        <v>9527</v>
      </c>
      <c r="H3458" s="781" t="str">
        <f t="shared" si="492"/>
        <v/>
      </c>
      <c r="I3458" s="782" t="str">
        <f t="shared" si="492"/>
        <v/>
      </c>
      <c r="J3458" s="782" t="str">
        <f t="shared" si="492"/>
        <v/>
      </c>
      <c r="K3458" s="783" t="str">
        <f t="shared" si="492"/>
        <v/>
      </c>
      <c r="L3458" s="784" t="str">
        <f>IF(ISNUMBER(F3458),IF(LEFT(A3458,3)="Cat",VLOOKUP(A3458,'Loc Configurations Seules'!R:U,4,FALSE),VLOOKUP(G3458,'Loc Coefficients Location'!A:D,4,FALSE)),"")</f>
        <v/>
      </c>
      <c r="M3458" s="785" t="str">
        <f t="shared" si="493"/>
        <v/>
      </c>
      <c r="N3458" s="786" t="str">
        <f>IF(ISNUMBER(F3458),IF(LEFT(A3458,3)="Cat",VLOOKUP(A3458,'Loc Configurations Seules'!R:V,5,FALSE),VLOOKUP(G3458,'Loc Coefficients Location'!A:E,5,FALSE)),"")</f>
        <v/>
      </c>
      <c r="O3458" s="785" t="str">
        <f t="shared" si="494"/>
        <v/>
      </c>
      <c r="P3458" s="786" t="str">
        <f>IF(ISNUMBER(F3458),IF(LEFT(A3458,3)="Cat",VLOOKUP(A3458,'Loc Configurations Seules'!R:W,6,FALSE),VLOOKUP(G3458,'Loc Coefficients Location'!A:F,6,FALSE)),"")</f>
        <v/>
      </c>
      <c r="Q3458" s="785" t="str">
        <f t="shared" si="495"/>
        <v/>
      </c>
      <c r="R3458" s="786" t="str">
        <f>IF(ISNUMBER(F3458),IF(LEFT(A3458,3)="Cat",VLOOKUP(A3458,'Loc Configurations Seules'!R:X,7,FALSE),VLOOKUP(G3458,'Loc Coefficients Location'!A:G,7,FALSE)),"")</f>
        <v/>
      </c>
      <c r="S3458" s="785" t="str">
        <f t="shared" si="496"/>
        <v/>
      </c>
    </row>
    <row r="3459" spans="1:19" s="5" customFormat="1" x14ac:dyDescent="0.25">
      <c r="A3459" s="100" t="s">
        <v>3709</v>
      </c>
      <c r="B3459" s="173" t="s">
        <v>3710</v>
      </c>
      <c r="C3459" s="94" t="s">
        <v>3711</v>
      </c>
      <c r="D3459" s="60"/>
      <c r="E3459" s="61"/>
      <c r="F3459" s="95">
        <v>16.8</v>
      </c>
      <c r="G3459" s="791" t="s">
        <v>9601</v>
      </c>
      <c r="H3459" s="781">
        <f t="shared" si="492"/>
        <v>4.43</v>
      </c>
      <c r="I3459" s="782">
        <f t="shared" si="492"/>
        <v>2.25</v>
      </c>
      <c r="J3459" s="782">
        <f t="shared" si="492"/>
        <v>1.53</v>
      </c>
      <c r="K3459" s="783">
        <f t="shared" si="492"/>
        <v>1.18</v>
      </c>
      <c r="L3459" s="784">
        <f>IF(ISNUMBER(F3459),IF(LEFT(A3459,3)="Cat",VLOOKUP(A3459,'Loc Configurations Seules'!R:U,4,FALSE),VLOOKUP(G3459,'Loc Coefficients Location'!A:D,4,FALSE)),"")</f>
        <v>0.18651532340555149</v>
      </c>
      <c r="M3459" s="785">
        <f t="shared" si="493"/>
        <v>3.1334574332132652</v>
      </c>
      <c r="N3459" s="786">
        <f>IF(ISNUMBER(F3459),IF(LEFT(A3459,3)="Cat",VLOOKUP(A3459,'Loc Configurations Seules'!R:V,5,FALSE),VLOOKUP(G3459,'Loc Coefficients Location'!A:E,5,FALSE)),"")</f>
        <v>9.9038652897397772E-2</v>
      </c>
      <c r="O3459" s="785">
        <f t="shared" si="494"/>
        <v>1.6638493686762827</v>
      </c>
      <c r="P3459" s="786">
        <f>IF(ISNUMBER(F3459),IF(LEFT(A3459,3)="Cat",VLOOKUP(A3459,'Loc Configurations Seules'!R:W,6,FALSE),VLOOKUP(G3459,'Loc Coefficients Location'!A:F,6,FALSE)),"")</f>
        <v>7.5421779500883954E-2</v>
      </c>
      <c r="Q3459" s="785">
        <f t="shared" si="495"/>
        <v>1.2670858956148505</v>
      </c>
      <c r="R3459" s="786">
        <f>IF(ISNUMBER(F3459),IF(LEFT(A3459,3)="Cat",VLOOKUP(A3459,'Loc Configurations Seules'!R:X,7,FALSE),VLOOKUP(G3459,'Loc Coefficients Location'!A:G,7,FALSE)),"")</f>
        <v>6.3273484033980879E-2</v>
      </c>
      <c r="S3459" s="785">
        <f t="shared" si="496"/>
        <v>1.0629945317708789</v>
      </c>
    </row>
    <row r="3460" spans="1:19" s="5" customFormat="1" ht="15.75" thickBot="1" x14ac:dyDescent="0.3">
      <c r="A3460" s="41"/>
      <c r="B3460" s="42" t="s">
        <v>7847</v>
      </c>
      <c r="C3460" s="43" t="s">
        <v>7848</v>
      </c>
      <c r="D3460" s="44"/>
      <c r="E3460" s="47"/>
      <c r="F3460" s="46">
        <v>16.8</v>
      </c>
      <c r="G3460" s="791" t="s">
        <v>9601</v>
      </c>
      <c r="H3460" s="781">
        <f t="shared" si="492"/>
        <v>4.43</v>
      </c>
      <c r="I3460" s="782">
        <f t="shared" si="492"/>
        <v>2.25</v>
      </c>
      <c r="J3460" s="782">
        <f t="shared" si="492"/>
        <v>1.53</v>
      </c>
      <c r="K3460" s="783">
        <f t="shared" si="492"/>
        <v>1.18</v>
      </c>
      <c r="L3460" s="784">
        <f>IF(ISNUMBER(F3460),IF(LEFT(A3460,3)="Cat",VLOOKUP(A3460,'Loc Configurations Seules'!R:U,4,FALSE),VLOOKUP(G3460,'Loc Coefficients Location'!A:D,4,FALSE)),"")</f>
        <v>0.18651532340555149</v>
      </c>
      <c r="M3460" s="785">
        <f t="shared" si="493"/>
        <v>3.1334574332132652</v>
      </c>
      <c r="N3460" s="786">
        <f>IF(ISNUMBER(F3460),IF(LEFT(A3460,3)="Cat",VLOOKUP(A3460,'Loc Configurations Seules'!R:V,5,FALSE),VLOOKUP(G3460,'Loc Coefficients Location'!A:E,5,FALSE)),"")</f>
        <v>9.9038652897397772E-2</v>
      </c>
      <c r="O3460" s="785">
        <f t="shared" si="494"/>
        <v>1.6638493686762827</v>
      </c>
      <c r="P3460" s="786">
        <f>IF(ISNUMBER(F3460),IF(LEFT(A3460,3)="Cat",VLOOKUP(A3460,'Loc Configurations Seules'!R:W,6,FALSE),VLOOKUP(G3460,'Loc Coefficients Location'!A:F,6,FALSE)),"")</f>
        <v>7.5421779500883954E-2</v>
      </c>
      <c r="Q3460" s="785">
        <f t="shared" si="495"/>
        <v>1.2670858956148505</v>
      </c>
      <c r="R3460" s="786">
        <f>IF(ISNUMBER(F3460),IF(LEFT(A3460,3)="Cat",VLOOKUP(A3460,'Loc Configurations Seules'!R:X,7,FALSE),VLOOKUP(G3460,'Loc Coefficients Location'!A:G,7,FALSE)),"")</f>
        <v>6.3273484033980879E-2</v>
      </c>
      <c r="S3460" s="785">
        <f t="shared" si="496"/>
        <v>1.0629945317708789</v>
      </c>
    </row>
    <row r="3461" spans="1:19" s="5" customFormat="1" ht="15.75" thickBot="1" x14ac:dyDescent="0.3">
      <c r="A3461" s="41"/>
      <c r="B3461" s="42" t="s">
        <v>3712</v>
      </c>
      <c r="C3461" s="43" t="s">
        <v>3713</v>
      </c>
      <c r="D3461" s="44"/>
      <c r="E3461" s="47"/>
      <c r="F3461" s="95">
        <v>16.8</v>
      </c>
      <c r="G3461" s="791" t="s">
        <v>9601</v>
      </c>
      <c r="H3461" s="781">
        <f t="shared" si="492"/>
        <v>4.43</v>
      </c>
      <c r="I3461" s="782">
        <f t="shared" si="492"/>
        <v>2.25</v>
      </c>
      <c r="J3461" s="782">
        <f t="shared" si="492"/>
        <v>1.53</v>
      </c>
      <c r="K3461" s="783">
        <f t="shared" si="492"/>
        <v>1.18</v>
      </c>
      <c r="L3461" s="784">
        <f>IF(ISNUMBER(F3461),IF(LEFT(A3461,3)="Cat",VLOOKUP(A3461,'Loc Configurations Seules'!R:U,4,FALSE),VLOOKUP(G3461,'Loc Coefficients Location'!A:D,4,FALSE)),"")</f>
        <v>0.18651532340555149</v>
      </c>
      <c r="M3461" s="785">
        <f t="shared" si="493"/>
        <v>3.1334574332132652</v>
      </c>
      <c r="N3461" s="786">
        <f>IF(ISNUMBER(F3461),IF(LEFT(A3461,3)="Cat",VLOOKUP(A3461,'Loc Configurations Seules'!R:V,5,FALSE),VLOOKUP(G3461,'Loc Coefficients Location'!A:E,5,FALSE)),"")</f>
        <v>9.9038652897397772E-2</v>
      </c>
      <c r="O3461" s="785">
        <f t="shared" si="494"/>
        <v>1.6638493686762827</v>
      </c>
      <c r="P3461" s="786">
        <f>IF(ISNUMBER(F3461),IF(LEFT(A3461,3)="Cat",VLOOKUP(A3461,'Loc Configurations Seules'!R:W,6,FALSE),VLOOKUP(G3461,'Loc Coefficients Location'!A:F,6,FALSE)),"")</f>
        <v>7.5421779500883954E-2</v>
      </c>
      <c r="Q3461" s="785">
        <f t="shared" si="495"/>
        <v>1.2670858956148505</v>
      </c>
      <c r="R3461" s="786">
        <f>IF(ISNUMBER(F3461),IF(LEFT(A3461,3)="Cat",VLOOKUP(A3461,'Loc Configurations Seules'!R:X,7,FALSE),VLOOKUP(G3461,'Loc Coefficients Location'!A:G,7,FALSE)),"")</f>
        <v>6.3273484033980879E-2</v>
      </c>
      <c r="S3461" s="785">
        <f t="shared" si="496"/>
        <v>1.0629945317708789</v>
      </c>
    </row>
    <row r="3462" spans="1:19" s="5" customFormat="1" ht="15.75" thickBot="1" x14ac:dyDescent="0.3">
      <c r="A3462" s="41"/>
      <c r="B3462" s="42" t="s">
        <v>3714</v>
      </c>
      <c r="C3462" s="43" t="s">
        <v>3715</v>
      </c>
      <c r="D3462" s="44"/>
      <c r="E3462" s="47"/>
      <c r="F3462" s="95">
        <v>16.8</v>
      </c>
      <c r="G3462" s="791" t="s">
        <v>9601</v>
      </c>
      <c r="H3462" s="781">
        <f t="shared" si="492"/>
        <v>4.43</v>
      </c>
      <c r="I3462" s="782">
        <f t="shared" si="492"/>
        <v>2.25</v>
      </c>
      <c r="J3462" s="782">
        <f t="shared" si="492"/>
        <v>1.53</v>
      </c>
      <c r="K3462" s="783">
        <f t="shared" si="492"/>
        <v>1.18</v>
      </c>
      <c r="L3462" s="784">
        <f>IF(ISNUMBER(F3462),IF(LEFT(A3462,3)="Cat",VLOOKUP(A3462,'Loc Configurations Seules'!R:U,4,FALSE),VLOOKUP(G3462,'Loc Coefficients Location'!A:D,4,FALSE)),"")</f>
        <v>0.18651532340555149</v>
      </c>
      <c r="M3462" s="785">
        <f t="shared" si="493"/>
        <v>3.1334574332132652</v>
      </c>
      <c r="N3462" s="786">
        <f>IF(ISNUMBER(F3462),IF(LEFT(A3462,3)="Cat",VLOOKUP(A3462,'Loc Configurations Seules'!R:V,5,FALSE),VLOOKUP(G3462,'Loc Coefficients Location'!A:E,5,FALSE)),"")</f>
        <v>9.9038652897397772E-2</v>
      </c>
      <c r="O3462" s="785">
        <f t="shared" si="494"/>
        <v>1.6638493686762827</v>
      </c>
      <c r="P3462" s="786">
        <f>IF(ISNUMBER(F3462),IF(LEFT(A3462,3)="Cat",VLOOKUP(A3462,'Loc Configurations Seules'!R:W,6,FALSE),VLOOKUP(G3462,'Loc Coefficients Location'!A:F,6,FALSE)),"")</f>
        <v>7.5421779500883954E-2</v>
      </c>
      <c r="Q3462" s="785">
        <f t="shared" si="495"/>
        <v>1.2670858956148505</v>
      </c>
      <c r="R3462" s="786">
        <f>IF(ISNUMBER(F3462),IF(LEFT(A3462,3)="Cat",VLOOKUP(A3462,'Loc Configurations Seules'!R:X,7,FALSE),VLOOKUP(G3462,'Loc Coefficients Location'!A:G,7,FALSE)),"")</f>
        <v>6.3273484033980879E-2</v>
      </c>
      <c r="S3462" s="785">
        <f t="shared" si="496"/>
        <v>1.0629945317708789</v>
      </c>
    </row>
    <row r="3463" spans="1:19" s="5" customFormat="1" ht="15.75" thickBot="1" x14ac:dyDescent="0.3">
      <c r="A3463" s="41"/>
      <c r="B3463" s="42" t="s">
        <v>3716</v>
      </c>
      <c r="C3463" s="43" t="s">
        <v>3717</v>
      </c>
      <c r="D3463" s="44"/>
      <c r="E3463" s="47"/>
      <c r="F3463" s="95">
        <v>16.8</v>
      </c>
      <c r="G3463" s="791" t="s">
        <v>9601</v>
      </c>
      <c r="H3463" s="781">
        <f t="shared" si="492"/>
        <v>4.43</v>
      </c>
      <c r="I3463" s="782">
        <f t="shared" si="492"/>
        <v>2.25</v>
      </c>
      <c r="J3463" s="782">
        <f t="shared" si="492"/>
        <v>1.53</v>
      </c>
      <c r="K3463" s="783">
        <f t="shared" ref="I3463:K3526" si="497">IF(ISNUMBER($F3463),ROUND($F3463*K$2,2),"")</f>
        <v>1.18</v>
      </c>
      <c r="L3463" s="784">
        <f>IF(ISNUMBER(F3463),IF(LEFT(A3463,3)="Cat",VLOOKUP(A3463,'Loc Configurations Seules'!R:U,4,FALSE),VLOOKUP(G3463,'Loc Coefficients Location'!A:D,4,FALSE)),"")</f>
        <v>0.18651532340555149</v>
      </c>
      <c r="M3463" s="785">
        <f t="shared" si="493"/>
        <v>3.1334574332132652</v>
      </c>
      <c r="N3463" s="786">
        <f>IF(ISNUMBER(F3463),IF(LEFT(A3463,3)="Cat",VLOOKUP(A3463,'Loc Configurations Seules'!R:V,5,FALSE),VLOOKUP(G3463,'Loc Coefficients Location'!A:E,5,FALSE)),"")</f>
        <v>9.9038652897397772E-2</v>
      </c>
      <c r="O3463" s="785">
        <f t="shared" si="494"/>
        <v>1.6638493686762827</v>
      </c>
      <c r="P3463" s="786">
        <f>IF(ISNUMBER(F3463),IF(LEFT(A3463,3)="Cat",VLOOKUP(A3463,'Loc Configurations Seules'!R:W,6,FALSE),VLOOKUP(G3463,'Loc Coefficients Location'!A:F,6,FALSE)),"")</f>
        <v>7.5421779500883954E-2</v>
      </c>
      <c r="Q3463" s="785">
        <f t="shared" si="495"/>
        <v>1.2670858956148505</v>
      </c>
      <c r="R3463" s="786">
        <f>IF(ISNUMBER(F3463),IF(LEFT(A3463,3)="Cat",VLOOKUP(A3463,'Loc Configurations Seules'!R:X,7,FALSE),VLOOKUP(G3463,'Loc Coefficients Location'!A:G,7,FALSE)),"")</f>
        <v>6.3273484033980879E-2</v>
      </c>
      <c r="S3463" s="785">
        <f t="shared" si="496"/>
        <v>1.0629945317708789</v>
      </c>
    </row>
    <row r="3464" spans="1:19" s="5" customFormat="1" ht="15.75" thickBot="1" x14ac:dyDescent="0.3">
      <c r="A3464" s="48"/>
      <c r="B3464" s="49" t="s">
        <v>3718</v>
      </c>
      <c r="C3464" s="50" t="s">
        <v>515</v>
      </c>
      <c r="D3464" s="51"/>
      <c r="E3464" s="62"/>
      <c r="F3464" s="240">
        <v>16.8</v>
      </c>
      <c r="G3464" s="791" t="s">
        <v>9601</v>
      </c>
      <c r="H3464" s="781">
        <f t="shared" ref="H3464:K3527" si="498">IF(ISNUMBER($F3464),ROUND($F3464*H$2,2),"")</f>
        <v>4.43</v>
      </c>
      <c r="I3464" s="782">
        <f t="shared" si="497"/>
        <v>2.25</v>
      </c>
      <c r="J3464" s="782">
        <f t="shared" si="497"/>
        <v>1.53</v>
      </c>
      <c r="K3464" s="783">
        <f t="shared" si="497"/>
        <v>1.18</v>
      </c>
      <c r="L3464" s="784">
        <f>IF(ISNUMBER(F3464),IF(LEFT(A3464,3)="Cat",VLOOKUP(A3464,'Loc Configurations Seules'!R:U,4,FALSE),VLOOKUP(G3464,'Loc Coefficients Location'!A:D,4,FALSE)),"")</f>
        <v>0.18651532340555149</v>
      </c>
      <c r="M3464" s="785">
        <f t="shared" si="493"/>
        <v>3.1334574332132652</v>
      </c>
      <c r="N3464" s="786">
        <f>IF(ISNUMBER(F3464),IF(LEFT(A3464,3)="Cat",VLOOKUP(A3464,'Loc Configurations Seules'!R:V,5,FALSE),VLOOKUP(G3464,'Loc Coefficients Location'!A:E,5,FALSE)),"")</f>
        <v>9.9038652897397772E-2</v>
      </c>
      <c r="O3464" s="785">
        <f t="shared" si="494"/>
        <v>1.6638493686762827</v>
      </c>
      <c r="P3464" s="786">
        <f>IF(ISNUMBER(F3464),IF(LEFT(A3464,3)="Cat",VLOOKUP(A3464,'Loc Configurations Seules'!R:W,6,FALSE),VLOOKUP(G3464,'Loc Coefficients Location'!A:F,6,FALSE)),"")</f>
        <v>7.5421779500883954E-2</v>
      </c>
      <c r="Q3464" s="785">
        <f t="shared" si="495"/>
        <v>1.2670858956148505</v>
      </c>
      <c r="R3464" s="786">
        <f>IF(ISNUMBER(F3464),IF(LEFT(A3464,3)="Cat",VLOOKUP(A3464,'Loc Configurations Seules'!R:X,7,FALSE),VLOOKUP(G3464,'Loc Coefficients Location'!A:G,7,FALSE)),"")</f>
        <v>6.3273484033980879E-2</v>
      </c>
      <c r="S3464" s="785">
        <f t="shared" si="496"/>
        <v>1.0629945317708789</v>
      </c>
    </row>
    <row r="3465" spans="1:19" s="5" customFormat="1" x14ac:dyDescent="0.25">
      <c r="A3465" s="86" t="s">
        <v>3719</v>
      </c>
      <c r="B3465" s="80" t="s">
        <v>3720</v>
      </c>
      <c r="C3465" s="81" t="s">
        <v>3721</v>
      </c>
      <c r="D3465" s="82"/>
      <c r="E3465" s="97"/>
      <c r="F3465" s="213">
        <v>58.8</v>
      </c>
      <c r="G3465" s="791" t="s">
        <v>9601</v>
      </c>
      <c r="H3465" s="781">
        <f t="shared" si="498"/>
        <v>15.52</v>
      </c>
      <c r="I3465" s="782">
        <f t="shared" si="497"/>
        <v>7.87</v>
      </c>
      <c r="J3465" s="782">
        <f t="shared" si="497"/>
        <v>5.37</v>
      </c>
      <c r="K3465" s="783">
        <f t="shared" si="497"/>
        <v>4.13</v>
      </c>
      <c r="L3465" s="784">
        <f>IF(ISNUMBER(F3465),IF(LEFT(A3465,3)="Cat",VLOOKUP(A3465,'Loc Configurations Seules'!R:U,4,FALSE),VLOOKUP(G3465,'Loc Coefficients Location'!A:D,4,FALSE)),"")</f>
        <v>0.18651532340555149</v>
      </c>
      <c r="M3465" s="785">
        <f t="shared" si="493"/>
        <v>10.967101016246428</v>
      </c>
      <c r="N3465" s="786">
        <f>IF(ISNUMBER(F3465),IF(LEFT(A3465,3)="Cat",VLOOKUP(A3465,'Loc Configurations Seules'!R:V,5,FALSE),VLOOKUP(G3465,'Loc Coefficients Location'!A:E,5,FALSE)),"")</f>
        <v>9.9038652897397772E-2</v>
      </c>
      <c r="O3465" s="785">
        <f t="shared" si="494"/>
        <v>5.8234727903669885</v>
      </c>
      <c r="P3465" s="786">
        <f>IF(ISNUMBER(F3465),IF(LEFT(A3465,3)="Cat",VLOOKUP(A3465,'Loc Configurations Seules'!R:W,6,FALSE),VLOOKUP(G3465,'Loc Coefficients Location'!A:F,6,FALSE)),"")</f>
        <v>7.5421779500883954E-2</v>
      </c>
      <c r="Q3465" s="785">
        <f t="shared" si="495"/>
        <v>4.4348006346519764</v>
      </c>
      <c r="R3465" s="786">
        <f>IF(ISNUMBER(F3465),IF(LEFT(A3465,3)="Cat",VLOOKUP(A3465,'Loc Configurations Seules'!R:X,7,FALSE),VLOOKUP(G3465,'Loc Coefficients Location'!A:G,7,FALSE)),"")</f>
        <v>6.3273484033980879E-2</v>
      </c>
      <c r="S3465" s="785">
        <f t="shared" si="496"/>
        <v>3.7204808611980753</v>
      </c>
    </row>
    <row r="3466" spans="1:19" s="5" customFormat="1" ht="15.75" thickBot="1" x14ac:dyDescent="0.3">
      <c r="A3466" s="69"/>
      <c r="B3466" s="42" t="s">
        <v>7849</v>
      </c>
      <c r="C3466" s="43" t="s">
        <v>7850</v>
      </c>
      <c r="D3466" s="44"/>
      <c r="E3466" s="47"/>
      <c r="F3466" s="10">
        <v>58.8</v>
      </c>
      <c r="G3466" s="791" t="s">
        <v>9601</v>
      </c>
      <c r="H3466" s="781">
        <f t="shared" si="498"/>
        <v>15.52</v>
      </c>
      <c r="I3466" s="782">
        <f t="shared" si="497"/>
        <v>7.87</v>
      </c>
      <c r="J3466" s="782">
        <f t="shared" si="497"/>
        <v>5.37</v>
      </c>
      <c r="K3466" s="783">
        <f t="shared" si="497"/>
        <v>4.13</v>
      </c>
      <c r="L3466" s="784">
        <f>IF(ISNUMBER(F3466),IF(LEFT(A3466,3)="Cat",VLOOKUP(A3466,'Loc Configurations Seules'!R:U,4,FALSE),VLOOKUP(G3466,'Loc Coefficients Location'!A:D,4,FALSE)),"")</f>
        <v>0.18651532340555149</v>
      </c>
      <c r="M3466" s="785">
        <f t="shared" si="493"/>
        <v>10.967101016246428</v>
      </c>
      <c r="N3466" s="786">
        <f>IF(ISNUMBER(F3466),IF(LEFT(A3466,3)="Cat",VLOOKUP(A3466,'Loc Configurations Seules'!R:V,5,FALSE),VLOOKUP(G3466,'Loc Coefficients Location'!A:E,5,FALSE)),"")</f>
        <v>9.9038652897397772E-2</v>
      </c>
      <c r="O3466" s="785">
        <f t="shared" si="494"/>
        <v>5.8234727903669885</v>
      </c>
      <c r="P3466" s="786">
        <f>IF(ISNUMBER(F3466),IF(LEFT(A3466,3)="Cat",VLOOKUP(A3466,'Loc Configurations Seules'!R:W,6,FALSE),VLOOKUP(G3466,'Loc Coefficients Location'!A:F,6,FALSE)),"")</f>
        <v>7.5421779500883954E-2</v>
      </c>
      <c r="Q3466" s="785">
        <f t="shared" si="495"/>
        <v>4.4348006346519764</v>
      </c>
      <c r="R3466" s="786">
        <f>IF(ISNUMBER(F3466),IF(LEFT(A3466,3)="Cat",VLOOKUP(A3466,'Loc Configurations Seules'!R:X,7,FALSE),VLOOKUP(G3466,'Loc Coefficients Location'!A:G,7,FALSE)),"")</f>
        <v>6.3273484033980879E-2</v>
      </c>
      <c r="S3466" s="785">
        <f t="shared" si="496"/>
        <v>3.7204808611980753</v>
      </c>
    </row>
    <row r="3467" spans="1:19" s="5" customFormat="1" ht="15.75" thickBot="1" x14ac:dyDescent="0.3">
      <c r="A3467" s="69"/>
      <c r="B3467" s="42" t="s">
        <v>3722</v>
      </c>
      <c r="C3467" s="43" t="s">
        <v>3723</v>
      </c>
      <c r="D3467" s="44"/>
      <c r="E3467" s="47"/>
      <c r="F3467" s="95">
        <v>58.8</v>
      </c>
      <c r="G3467" s="791" t="s">
        <v>9601</v>
      </c>
      <c r="H3467" s="781">
        <f t="shared" si="498"/>
        <v>15.52</v>
      </c>
      <c r="I3467" s="782">
        <f t="shared" si="497"/>
        <v>7.87</v>
      </c>
      <c r="J3467" s="782">
        <f t="shared" si="497"/>
        <v>5.37</v>
      </c>
      <c r="K3467" s="783">
        <f t="shared" si="497"/>
        <v>4.13</v>
      </c>
      <c r="L3467" s="784">
        <f>IF(ISNUMBER(F3467),IF(LEFT(A3467,3)="Cat",VLOOKUP(A3467,'Loc Configurations Seules'!R:U,4,FALSE),VLOOKUP(G3467,'Loc Coefficients Location'!A:D,4,FALSE)),"")</f>
        <v>0.18651532340555149</v>
      </c>
      <c r="M3467" s="785">
        <f t="shared" si="493"/>
        <v>10.967101016246428</v>
      </c>
      <c r="N3467" s="786">
        <f>IF(ISNUMBER(F3467),IF(LEFT(A3467,3)="Cat",VLOOKUP(A3467,'Loc Configurations Seules'!R:V,5,FALSE),VLOOKUP(G3467,'Loc Coefficients Location'!A:E,5,FALSE)),"")</f>
        <v>9.9038652897397772E-2</v>
      </c>
      <c r="O3467" s="785">
        <f t="shared" si="494"/>
        <v>5.8234727903669885</v>
      </c>
      <c r="P3467" s="786">
        <f>IF(ISNUMBER(F3467),IF(LEFT(A3467,3)="Cat",VLOOKUP(A3467,'Loc Configurations Seules'!R:W,6,FALSE),VLOOKUP(G3467,'Loc Coefficients Location'!A:F,6,FALSE)),"")</f>
        <v>7.5421779500883954E-2</v>
      </c>
      <c r="Q3467" s="785">
        <f t="shared" si="495"/>
        <v>4.4348006346519764</v>
      </c>
      <c r="R3467" s="786">
        <f>IF(ISNUMBER(F3467),IF(LEFT(A3467,3)="Cat",VLOOKUP(A3467,'Loc Configurations Seules'!R:X,7,FALSE),VLOOKUP(G3467,'Loc Coefficients Location'!A:G,7,FALSE)),"")</f>
        <v>6.3273484033980879E-2</v>
      </c>
      <c r="S3467" s="785">
        <f t="shared" si="496"/>
        <v>3.7204808611980753</v>
      </c>
    </row>
    <row r="3468" spans="1:19" s="5" customFormat="1" ht="15.75" thickBot="1" x14ac:dyDescent="0.3">
      <c r="A3468" s="69"/>
      <c r="B3468" s="42" t="s">
        <v>3724</v>
      </c>
      <c r="C3468" s="43" t="s">
        <v>3725</v>
      </c>
      <c r="D3468" s="44"/>
      <c r="E3468" s="47"/>
      <c r="F3468" s="95">
        <v>58.8</v>
      </c>
      <c r="G3468" s="791" t="s">
        <v>9601</v>
      </c>
      <c r="H3468" s="781">
        <f t="shared" si="498"/>
        <v>15.52</v>
      </c>
      <c r="I3468" s="782">
        <f t="shared" si="497"/>
        <v>7.87</v>
      </c>
      <c r="J3468" s="782">
        <f t="shared" si="497"/>
        <v>5.37</v>
      </c>
      <c r="K3468" s="783">
        <f t="shared" si="497"/>
        <v>4.13</v>
      </c>
      <c r="L3468" s="784">
        <f>IF(ISNUMBER(F3468),IF(LEFT(A3468,3)="Cat",VLOOKUP(A3468,'Loc Configurations Seules'!R:U,4,FALSE),VLOOKUP(G3468,'Loc Coefficients Location'!A:D,4,FALSE)),"")</f>
        <v>0.18651532340555149</v>
      </c>
      <c r="M3468" s="785">
        <f t="shared" si="493"/>
        <v>10.967101016246428</v>
      </c>
      <c r="N3468" s="786">
        <f>IF(ISNUMBER(F3468),IF(LEFT(A3468,3)="Cat",VLOOKUP(A3468,'Loc Configurations Seules'!R:V,5,FALSE),VLOOKUP(G3468,'Loc Coefficients Location'!A:E,5,FALSE)),"")</f>
        <v>9.9038652897397772E-2</v>
      </c>
      <c r="O3468" s="785">
        <f t="shared" si="494"/>
        <v>5.8234727903669885</v>
      </c>
      <c r="P3468" s="786">
        <f>IF(ISNUMBER(F3468),IF(LEFT(A3468,3)="Cat",VLOOKUP(A3468,'Loc Configurations Seules'!R:W,6,FALSE),VLOOKUP(G3468,'Loc Coefficients Location'!A:F,6,FALSE)),"")</f>
        <v>7.5421779500883954E-2</v>
      </c>
      <c r="Q3468" s="785">
        <f t="shared" si="495"/>
        <v>4.4348006346519764</v>
      </c>
      <c r="R3468" s="786">
        <f>IF(ISNUMBER(F3468),IF(LEFT(A3468,3)="Cat",VLOOKUP(A3468,'Loc Configurations Seules'!R:X,7,FALSE),VLOOKUP(G3468,'Loc Coefficients Location'!A:G,7,FALSE)),"")</f>
        <v>6.3273484033980879E-2</v>
      </c>
      <c r="S3468" s="785">
        <f t="shared" si="496"/>
        <v>3.7204808611980753</v>
      </c>
    </row>
    <row r="3469" spans="1:19" s="5" customFormat="1" ht="15.75" thickBot="1" x14ac:dyDescent="0.3">
      <c r="A3469" s="69"/>
      <c r="B3469" s="42" t="s">
        <v>3726</v>
      </c>
      <c r="C3469" s="43" t="s">
        <v>3727</v>
      </c>
      <c r="D3469" s="44"/>
      <c r="E3469" s="47"/>
      <c r="F3469" s="95">
        <v>58.8</v>
      </c>
      <c r="G3469" s="791" t="s">
        <v>9601</v>
      </c>
      <c r="H3469" s="781">
        <f t="shared" si="498"/>
        <v>15.52</v>
      </c>
      <c r="I3469" s="782">
        <f t="shared" si="497"/>
        <v>7.87</v>
      </c>
      <c r="J3469" s="782">
        <f t="shared" si="497"/>
        <v>5.37</v>
      </c>
      <c r="K3469" s="783">
        <f t="shared" si="497"/>
        <v>4.13</v>
      </c>
      <c r="L3469" s="784">
        <f>IF(ISNUMBER(F3469),IF(LEFT(A3469,3)="Cat",VLOOKUP(A3469,'Loc Configurations Seules'!R:U,4,FALSE),VLOOKUP(G3469,'Loc Coefficients Location'!A:D,4,FALSE)),"")</f>
        <v>0.18651532340555149</v>
      </c>
      <c r="M3469" s="785">
        <f t="shared" si="493"/>
        <v>10.967101016246428</v>
      </c>
      <c r="N3469" s="786">
        <f>IF(ISNUMBER(F3469),IF(LEFT(A3469,3)="Cat",VLOOKUP(A3469,'Loc Configurations Seules'!R:V,5,FALSE),VLOOKUP(G3469,'Loc Coefficients Location'!A:E,5,FALSE)),"")</f>
        <v>9.9038652897397772E-2</v>
      </c>
      <c r="O3469" s="785">
        <f t="shared" si="494"/>
        <v>5.8234727903669885</v>
      </c>
      <c r="P3469" s="786">
        <f>IF(ISNUMBER(F3469),IF(LEFT(A3469,3)="Cat",VLOOKUP(A3469,'Loc Configurations Seules'!R:W,6,FALSE),VLOOKUP(G3469,'Loc Coefficients Location'!A:F,6,FALSE)),"")</f>
        <v>7.5421779500883954E-2</v>
      </c>
      <c r="Q3469" s="785">
        <f t="shared" si="495"/>
        <v>4.4348006346519764</v>
      </c>
      <c r="R3469" s="786">
        <f>IF(ISNUMBER(F3469),IF(LEFT(A3469,3)="Cat",VLOOKUP(A3469,'Loc Configurations Seules'!R:X,7,FALSE),VLOOKUP(G3469,'Loc Coefficients Location'!A:G,7,FALSE)),"")</f>
        <v>6.3273484033980879E-2</v>
      </c>
      <c r="S3469" s="785">
        <f t="shared" si="496"/>
        <v>3.7204808611980753</v>
      </c>
    </row>
    <row r="3470" spans="1:19" s="5" customFormat="1" ht="15.75" thickBot="1" x14ac:dyDescent="0.3">
      <c r="A3470" s="69"/>
      <c r="B3470" s="42" t="s">
        <v>3726</v>
      </c>
      <c r="C3470" s="43" t="s">
        <v>3728</v>
      </c>
      <c r="D3470" s="44"/>
      <c r="E3470" s="47"/>
      <c r="F3470" s="95">
        <v>58.8</v>
      </c>
      <c r="G3470" s="791" t="s">
        <v>9601</v>
      </c>
      <c r="H3470" s="781">
        <f t="shared" si="498"/>
        <v>15.52</v>
      </c>
      <c r="I3470" s="782">
        <f t="shared" si="497"/>
        <v>7.87</v>
      </c>
      <c r="J3470" s="782">
        <f t="shared" si="497"/>
        <v>5.37</v>
      </c>
      <c r="K3470" s="783">
        <f t="shared" si="497"/>
        <v>4.13</v>
      </c>
      <c r="L3470" s="784">
        <f>IF(ISNUMBER(F3470),IF(LEFT(A3470,3)="Cat",VLOOKUP(A3470,'Loc Configurations Seules'!R:U,4,FALSE),VLOOKUP(G3470,'Loc Coefficients Location'!A:D,4,FALSE)),"")</f>
        <v>0.18651532340555149</v>
      </c>
      <c r="M3470" s="785">
        <f t="shared" si="493"/>
        <v>10.967101016246428</v>
      </c>
      <c r="N3470" s="786">
        <f>IF(ISNUMBER(F3470),IF(LEFT(A3470,3)="Cat",VLOOKUP(A3470,'Loc Configurations Seules'!R:V,5,FALSE),VLOOKUP(G3470,'Loc Coefficients Location'!A:E,5,FALSE)),"")</f>
        <v>9.9038652897397772E-2</v>
      </c>
      <c r="O3470" s="785">
        <f t="shared" si="494"/>
        <v>5.8234727903669885</v>
      </c>
      <c r="P3470" s="786">
        <f>IF(ISNUMBER(F3470),IF(LEFT(A3470,3)="Cat",VLOOKUP(A3470,'Loc Configurations Seules'!R:W,6,FALSE),VLOOKUP(G3470,'Loc Coefficients Location'!A:F,6,FALSE)),"")</f>
        <v>7.5421779500883954E-2</v>
      </c>
      <c r="Q3470" s="785">
        <f t="shared" si="495"/>
        <v>4.4348006346519764</v>
      </c>
      <c r="R3470" s="786">
        <f>IF(ISNUMBER(F3470),IF(LEFT(A3470,3)="Cat",VLOOKUP(A3470,'Loc Configurations Seules'!R:X,7,FALSE),VLOOKUP(G3470,'Loc Coefficients Location'!A:G,7,FALSE)),"")</f>
        <v>6.3273484033980879E-2</v>
      </c>
      <c r="S3470" s="785">
        <f t="shared" si="496"/>
        <v>3.7204808611980753</v>
      </c>
    </row>
    <row r="3471" spans="1:19" s="5" customFormat="1" ht="15.75" thickBot="1" x14ac:dyDescent="0.3">
      <c r="A3471" s="69"/>
      <c r="B3471" s="42" t="s">
        <v>3729</v>
      </c>
      <c r="C3471" s="50" t="s">
        <v>3730</v>
      </c>
      <c r="D3471" s="44"/>
      <c r="E3471" s="47"/>
      <c r="F3471" s="95">
        <v>58.8</v>
      </c>
      <c r="G3471" s="791" t="s">
        <v>9601</v>
      </c>
      <c r="H3471" s="781">
        <f t="shared" si="498"/>
        <v>15.52</v>
      </c>
      <c r="I3471" s="782">
        <f t="shared" si="497"/>
        <v>7.87</v>
      </c>
      <c r="J3471" s="782">
        <f t="shared" si="497"/>
        <v>5.37</v>
      </c>
      <c r="K3471" s="783">
        <f t="shared" si="497"/>
        <v>4.13</v>
      </c>
      <c r="L3471" s="784">
        <f>IF(ISNUMBER(F3471),IF(LEFT(A3471,3)="Cat",VLOOKUP(A3471,'Loc Configurations Seules'!R:U,4,FALSE),VLOOKUP(G3471,'Loc Coefficients Location'!A:D,4,FALSE)),"")</f>
        <v>0.18651532340555149</v>
      </c>
      <c r="M3471" s="785">
        <f t="shared" si="493"/>
        <v>10.967101016246428</v>
      </c>
      <c r="N3471" s="786">
        <f>IF(ISNUMBER(F3471),IF(LEFT(A3471,3)="Cat",VLOOKUP(A3471,'Loc Configurations Seules'!R:V,5,FALSE),VLOOKUP(G3471,'Loc Coefficients Location'!A:E,5,FALSE)),"")</f>
        <v>9.9038652897397772E-2</v>
      </c>
      <c r="O3471" s="785">
        <f t="shared" si="494"/>
        <v>5.8234727903669885</v>
      </c>
      <c r="P3471" s="786">
        <f>IF(ISNUMBER(F3471),IF(LEFT(A3471,3)="Cat",VLOOKUP(A3471,'Loc Configurations Seules'!R:W,6,FALSE),VLOOKUP(G3471,'Loc Coefficients Location'!A:F,6,FALSE)),"")</f>
        <v>7.5421779500883954E-2</v>
      </c>
      <c r="Q3471" s="785">
        <f t="shared" si="495"/>
        <v>4.4348006346519764</v>
      </c>
      <c r="R3471" s="786">
        <f>IF(ISNUMBER(F3471),IF(LEFT(A3471,3)="Cat",VLOOKUP(A3471,'Loc Configurations Seules'!R:X,7,FALSE),VLOOKUP(G3471,'Loc Coefficients Location'!A:G,7,FALSE)),"")</f>
        <v>6.3273484033980879E-2</v>
      </c>
      <c r="S3471" s="785">
        <f t="shared" si="496"/>
        <v>3.7204808611980753</v>
      </c>
    </row>
    <row r="3472" spans="1:19" s="5" customFormat="1" ht="15.75" thickBot="1" x14ac:dyDescent="0.3">
      <c r="A3472" s="69" t="s">
        <v>3731</v>
      </c>
      <c r="B3472" s="42" t="s">
        <v>3732</v>
      </c>
      <c r="C3472" s="94" t="s">
        <v>3733</v>
      </c>
      <c r="D3472" s="44"/>
      <c r="E3472" s="47"/>
      <c r="F3472" s="95">
        <v>19.95</v>
      </c>
      <c r="G3472" s="791" t="s">
        <v>9601</v>
      </c>
      <c r="H3472" s="781">
        <f t="shared" si="498"/>
        <v>5.27</v>
      </c>
      <c r="I3472" s="782">
        <f t="shared" si="497"/>
        <v>2.67</v>
      </c>
      <c r="J3472" s="782">
        <f t="shared" si="497"/>
        <v>1.82</v>
      </c>
      <c r="K3472" s="783">
        <f t="shared" si="497"/>
        <v>1.4</v>
      </c>
      <c r="L3472" s="784">
        <f>IF(ISNUMBER(F3472),IF(LEFT(A3472,3)="Cat",VLOOKUP(A3472,'Loc Configurations Seules'!R:U,4,FALSE),VLOOKUP(G3472,'Loc Coefficients Location'!A:D,4,FALSE)),"")</f>
        <v>0.18651532340555149</v>
      </c>
      <c r="M3472" s="785">
        <f t="shared" si="493"/>
        <v>3.7209807019407521</v>
      </c>
      <c r="N3472" s="786">
        <f>IF(ISNUMBER(F3472),IF(LEFT(A3472,3)="Cat",VLOOKUP(A3472,'Loc Configurations Seules'!R:V,5,FALSE),VLOOKUP(G3472,'Loc Coefficients Location'!A:E,5,FALSE)),"")</f>
        <v>9.9038652897397772E-2</v>
      </c>
      <c r="O3472" s="785">
        <f t="shared" si="494"/>
        <v>1.9758211253030855</v>
      </c>
      <c r="P3472" s="786">
        <f>IF(ISNUMBER(F3472),IF(LEFT(A3472,3)="Cat",VLOOKUP(A3472,'Loc Configurations Seules'!R:W,6,FALSE),VLOOKUP(G3472,'Loc Coefficients Location'!A:F,6,FALSE)),"")</f>
        <v>7.5421779500883954E-2</v>
      </c>
      <c r="Q3472" s="785">
        <f t="shared" si="495"/>
        <v>1.5046645010426347</v>
      </c>
      <c r="R3472" s="786">
        <f>IF(ISNUMBER(F3472),IF(LEFT(A3472,3)="Cat",VLOOKUP(A3472,'Loc Configurations Seules'!R:X,7,FALSE),VLOOKUP(G3472,'Loc Coefficients Location'!A:G,7,FALSE)),"")</f>
        <v>6.3273484033980879E-2</v>
      </c>
      <c r="S3472" s="785">
        <f t="shared" si="496"/>
        <v>1.2623060064779186</v>
      </c>
    </row>
    <row r="3473" spans="1:19" s="5" customFormat="1" ht="15.75" thickBot="1" x14ac:dyDescent="0.3">
      <c r="A3473" s="69"/>
      <c r="B3473" s="42" t="s">
        <v>3734</v>
      </c>
      <c r="C3473" s="43" t="s">
        <v>3735</v>
      </c>
      <c r="D3473" s="44"/>
      <c r="E3473" s="47"/>
      <c r="F3473" s="95">
        <v>19.95</v>
      </c>
      <c r="G3473" s="791" t="s">
        <v>9601</v>
      </c>
      <c r="H3473" s="781">
        <f t="shared" si="498"/>
        <v>5.27</v>
      </c>
      <c r="I3473" s="782">
        <f t="shared" si="497"/>
        <v>2.67</v>
      </c>
      <c r="J3473" s="782">
        <f t="shared" si="497"/>
        <v>1.82</v>
      </c>
      <c r="K3473" s="783">
        <f t="shared" si="497"/>
        <v>1.4</v>
      </c>
      <c r="L3473" s="784">
        <f>IF(ISNUMBER(F3473),IF(LEFT(A3473,3)="Cat",VLOOKUP(A3473,'Loc Configurations Seules'!R:U,4,FALSE),VLOOKUP(G3473,'Loc Coefficients Location'!A:D,4,FALSE)),"")</f>
        <v>0.18651532340555149</v>
      </c>
      <c r="M3473" s="785">
        <f t="shared" si="493"/>
        <v>3.7209807019407521</v>
      </c>
      <c r="N3473" s="786">
        <f>IF(ISNUMBER(F3473),IF(LEFT(A3473,3)="Cat",VLOOKUP(A3473,'Loc Configurations Seules'!R:V,5,FALSE),VLOOKUP(G3473,'Loc Coefficients Location'!A:E,5,FALSE)),"")</f>
        <v>9.9038652897397772E-2</v>
      </c>
      <c r="O3473" s="785">
        <f t="shared" si="494"/>
        <v>1.9758211253030855</v>
      </c>
      <c r="P3473" s="786">
        <f>IF(ISNUMBER(F3473),IF(LEFT(A3473,3)="Cat",VLOOKUP(A3473,'Loc Configurations Seules'!R:W,6,FALSE),VLOOKUP(G3473,'Loc Coefficients Location'!A:F,6,FALSE)),"")</f>
        <v>7.5421779500883954E-2</v>
      </c>
      <c r="Q3473" s="785">
        <f t="shared" si="495"/>
        <v>1.5046645010426347</v>
      </c>
      <c r="R3473" s="786">
        <f>IF(ISNUMBER(F3473),IF(LEFT(A3473,3)="Cat",VLOOKUP(A3473,'Loc Configurations Seules'!R:X,7,FALSE),VLOOKUP(G3473,'Loc Coefficients Location'!A:G,7,FALSE)),"")</f>
        <v>6.3273484033980879E-2</v>
      </c>
      <c r="S3473" s="785">
        <f t="shared" si="496"/>
        <v>1.2623060064779186</v>
      </c>
    </row>
    <row r="3474" spans="1:19" s="5" customFormat="1" ht="15.75" thickBot="1" x14ac:dyDescent="0.3">
      <c r="A3474" s="69"/>
      <c r="B3474" s="42" t="s">
        <v>3736</v>
      </c>
      <c r="C3474" s="50" t="s">
        <v>3737</v>
      </c>
      <c r="D3474" s="44"/>
      <c r="E3474" s="47"/>
      <c r="F3474" s="95">
        <v>19.95</v>
      </c>
      <c r="G3474" s="791" t="s">
        <v>9601</v>
      </c>
      <c r="H3474" s="781">
        <f t="shared" si="498"/>
        <v>5.27</v>
      </c>
      <c r="I3474" s="782">
        <f t="shared" si="497"/>
        <v>2.67</v>
      </c>
      <c r="J3474" s="782">
        <f t="shared" si="497"/>
        <v>1.82</v>
      </c>
      <c r="K3474" s="783">
        <f t="shared" si="497"/>
        <v>1.4</v>
      </c>
      <c r="L3474" s="784">
        <f>IF(ISNUMBER(F3474),IF(LEFT(A3474,3)="Cat",VLOOKUP(A3474,'Loc Configurations Seules'!R:U,4,FALSE),VLOOKUP(G3474,'Loc Coefficients Location'!A:D,4,FALSE)),"")</f>
        <v>0.18651532340555149</v>
      </c>
      <c r="M3474" s="785">
        <f t="shared" si="493"/>
        <v>3.7209807019407521</v>
      </c>
      <c r="N3474" s="786">
        <f>IF(ISNUMBER(F3474),IF(LEFT(A3474,3)="Cat",VLOOKUP(A3474,'Loc Configurations Seules'!R:V,5,FALSE),VLOOKUP(G3474,'Loc Coefficients Location'!A:E,5,FALSE)),"")</f>
        <v>9.9038652897397772E-2</v>
      </c>
      <c r="O3474" s="785">
        <f t="shared" si="494"/>
        <v>1.9758211253030855</v>
      </c>
      <c r="P3474" s="786">
        <f>IF(ISNUMBER(F3474),IF(LEFT(A3474,3)="Cat",VLOOKUP(A3474,'Loc Configurations Seules'!R:W,6,FALSE),VLOOKUP(G3474,'Loc Coefficients Location'!A:F,6,FALSE)),"")</f>
        <v>7.5421779500883954E-2</v>
      </c>
      <c r="Q3474" s="785">
        <f t="shared" si="495"/>
        <v>1.5046645010426347</v>
      </c>
      <c r="R3474" s="786">
        <f>IF(ISNUMBER(F3474),IF(LEFT(A3474,3)="Cat",VLOOKUP(A3474,'Loc Configurations Seules'!R:X,7,FALSE),VLOOKUP(G3474,'Loc Coefficients Location'!A:G,7,FALSE)),"")</f>
        <v>6.3273484033980879E-2</v>
      </c>
      <c r="S3474" s="785">
        <f t="shared" si="496"/>
        <v>1.2623060064779186</v>
      </c>
    </row>
    <row r="3475" spans="1:19" s="5" customFormat="1" x14ac:dyDescent="0.25">
      <c r="A3475" s="69" t="s">
        <v>3738</v>
      </c>
      <c r="B3475" s="42" t="s">
        <v>3739</v>
      </c>
      <c r="C3475" s="94" t="s">
        <v>3740</v>
      </c>
      <c r="D3475" s="44"/>
      <c r="E3475" s="47"/>
      <c r="F3475" s="95">
        <v>18.899999999999999</v>
      </c>
      <c r="G3475" s="791" t="s">
        <v>9601</v>
      </c>
      <c r="H3475" s="781">
        <f t="shared" si="498"/>
        <v>4.99</v>
      </c>
      <c r="I3475" s="782">
        <f t="shared" si="497"/>
        <v>2.5299999999999998</v>
      </c>
      <c r="J3475" s="782">
        <f t="shared" si="497"/>
        <v>1.73</v>
      </c>
      <c r="K3475" s="783">
        <f t="shared" si="497"/>
        <v>1.33</v>
      </c>
      <c r="L3475" s="784">
        <f>IF(ISNUMBER(F3475),IF(LEFT(A3475,3)="Cat",VLOOKUP(A3475,'Loc Configurations Seules'!R:U,4,FALSE),VLOOKUP(G3475,'Loc Coefficients Location'!A:D,4,FALSE)),"")</f>
        <v>0.18651532340555149</v>
      </c>
      <c r="M3475" s="785">
        <f t="shared" si="493"/>
        <v>3.525139612364923</v>
      </c>
      <c r="N3475" s="786">
        <f>IF(ISNUMBER(F3475),IF(LEFT(A3475,3)="Cat",VLOOKUP(A3475,'Loc Configurations Seules'!R:V,5,FALSE),VLOOKUP(G3475,'Loc Coefficients Location'!A:E,5,FALSE)),"")</f>
        <v>9.9038652897397772E-2</v>
      </c>
      <c r="O3475" s="785">
        <f t="shared" si="494"/>
        <v>1.8718305397608177</v>
      </c>
      <c r="P3475" s="786">
        <f>IF(ISNUMBER(F3475),IF(LEFT(A3475,3)="Cat",VLOOKUP(A3475,'Loc Configurations Seules'!R:W,6,FALSE),VLOOKUP(G3475,'Loc Coefficients Location'!A:F,6,FALSE)),"")</f>
        <v>7.5421779500883954E-2</v>
      </c>
      <c r="Q3475" s="785">
        <f t="shared" si="495"/>
        <v>1.4254716325667067</v>
      </c>
      <c r="R3475" s="786">
        <f>IF(ISNUMBER(F3475),IF(LEFT(A3475,3)="Cat",VLOOKUP(A3475,'Loc Configurations Seules'!R:X,7,FALSE),VLOOKUP(G3475,'Loc Coefficients Location'!A:G,7,FALSE)),"")</f>
        <v>6.3273484033980879E-2</v>
      </c>
      <c r="S3475" s="785">
        <f t="shared" si="496"/>
        <v>1.1958688482422386</v>
      </c>
    </row>
    <row r="3476" spans="1:19" s="5" customFormat="1" ht="15.75" thickBot="1" x14ac:dyDescent="0.3">
      <c r="A3476" s="69"/>
      <c r="B3476" s="42" t="s">
        <v>7851</v>
      </c>
      <c r="C3476" s="43" t="s">
        <v>9373</v>
      </c>
      <c r="D3476" s="44"/>
      <c r="E3476" s="47"/>
      <c r="F3476" s="10">
        <v>18.899999999999999</v>
      </c>
      <c r="G3476" s="791" t="s">
        <v>9601</v>
      </c>
      <c r="H3476" s="781">
        <f t="shared" si="498"/>
        <v>4.99</v>
      </c>
      <c r="I3476" s="782">
        <f t="shared" si="497"/>
        <v>2.5299999999999998</v>
      </c>
      <c r="J3476" s="782">
        <f t="shared" si="497"/>
        <v>1.73</v>
      </c>
      <c r="K3476" s="783">
        <f t="shared" si="497"/>
        <v>1.33</v>
      </c>
      <c r="L3476" s="784">
        <f>IF(ISNUMBER(F3476),IF(LEFT(A3476,3)="Cat",VLOOKUP(A3476,'Loc Configurations Seules'!R:U,4,FALSE),VLOOKUP(G3476,'Loc Coefficients Location'!A:D,4,FALSE)),"")</f>
        <v>0.18651532340555149</v>
      </c>
      <c r="M3476" s="785">
        <f t="shared" si="493"/>
        <v>3.525139612364923</v>
      </c>
      <c r="N3476" s="786">
        <f>IF(ISNUMBER(F3476),IF(LEFT(A3476,3)="Cat",VLOOKUP(A3476,'Loc Configurations Seules'!R:V,5,FALSE),VLOOKUP(G3476,'Loc Coefficients Location'!A:E,5,FALSE)),"")</f>
        <v>9.9038652897397772E-2</v>
      </c>
      <c r="O3476" s="785">
        <f t="shared" si="494"/>
        <v>1.8718305397608177</v>
      </c>
      <c r="P3476" s="786">
        <f>IF(ISNUMBER(F3476),IF(LEFT(A3476,3)="Cat",VLOOKUP(A3476,'Loc Configurations Seules'!R:W,6,FALSE),VLOOKUP(G3476,'Loc Coefficients Location'!A:F,6,FALSE)),"")</f>
        <v>7.5421779500883954E-2</v>
      </c>
      <c r="Q3476" s="785">
        <f t="shared" si="495"/>
        <v>1.4254716325667067</v>
      </c>
      <c r="R3476" s="786">
        <f>IF(ISNUMBER(F3476),IF(LEFT(A3476,3)="Cat",VLOOKUP(A3476,'Loc Configurations Seules'!R:X,7,FALSE),VLOOKUP(G3476,'Loc Coefficients Location'!A:G,7,FALSE)),"")</f>
        <v>6.3273484033980879E-2</v>
      </c>
      <c r="S3476" s="785">
        <f t="shared" si="496"/>
        <v>1.1958688482422386</v>
      </c>
    </row>
    <row r="3477" spans="1:19" s="5" customFormat="1" ht="15.75" thickBot="1" x14ac:dyDescent="0.3">
      <c r="A3477" s="69"/>
      <c r="B3477" s="42" t="s">
        <v>3741</v>
      </c>
      <c r="C3477" s="43" t="s">
        <v>3742</v>
      </c>
      <c r="D3477" s="44"/>
      <c r="E3477" s="47"/>
      <c r="F3477" s="95">
        <v>18.899999999999999</v>
      </c>
      <c r="G3477" s="791" t="s">
        <v>9601</v>
      </c>
      <c r="H3477" s="781">
        <f t="shared" si="498"/>
        <v>4.99</v>
      </c>
      <c r="I3477" s="782">
        <f t="shared" si="497"/>
        <v>2.5299999999999998</v>
      </c>
      <c r="J3477" s="782">
        <f t="shared" si="497"/>
        <v>1.73</v>
      </c>
      <c r="K3477" s="783">
        <f t="shared" si="497"/>
        <v>1.33</v>
      </c>
      <c r="L3477" s="784">
        <f>IF(ISNUMBER(F3477),IF(LEFT(A3477,3)="Cat",VLOOKUP(A3477,'Loc Configurations Seules'!R:U,4,FALSE),VLOOKUP(G3477,'Loc Coefficients Location'!A:D,4,FALSE)),"")</f>
        <v>0.18651532340555149</v>
      </c>
      <c r="M3477" s="785">
        <f t="shared" si="493"/>
        <v>3.525139612364923</v>
      </c>
      <c r="N3477" s="786">
        <f>IF(ISNUMBER(F3477),IF(LEFT(A3477,3)="Cat",VLOOKUP(A3477,'Loc Configurations Seules'!R:V,5,FALSE),VLOOKUP(G3477,'Loc Coefficients Location'!A:E,5,FALSE)),"")</f>
        <v>9.9038652897397772E-2</v>
      </c>
      <c r="O3477" s="785">
        <f t="shared" si="494"/>
        <v>1.8718305397608177</v>
      </c>
      <c r="P3477" s="786">
        <f>IF(ISNUMBER(F3477),IF(LEFT(A3477,3)="Cat",VLOOKUP(A3477,'Loc Configurations Seules'!R:W,6,FALSE),VLOOKUP(G3477,'Loc Coefficients Location'!A:F,6,FALSE)),"")</f>
        <v>7.5421779500883954E-2</v>
      </c>
      <c r="Q3477" s="785">
        <f t="shared" si="495"/>
        <v>1.4254716325667067</v>
      </c>
      <c r="R3477" s="786">
        <f>IF(ISNUMBER(F3477),IF(LEFT(A3477,3)="Cat",VLOOKUP(A3477,'Loc Configurations Seules'!R:X,7,FALSE),VLOOKUP(G3477,'Loc Coefficients Location'!A:G,7,FALSE)),"")</f>
        <v>6.3273484033980879E-2</v>
      </c>
      <c r="S3477" s="785">
        <f t="shared" si="496"/>
        <v>1.1958688482422386</v>
      </c>
    </row>
    <row r="3478" spans="1:19" s="5" customFormat="1" ht="15.75" thickBot="1" x14ac:dyDescent="0.3">
      <c r="A3478" s="69"/>
      <c r="B3478" s="42" t="s">
        <v>3743</v>
      </c>
      <c r="C3478" s="43" t="s">
        <v>3744</v>
      </c>
      <c r="D3478" s="44"/>
      <c r="E3478" s="47"/>
      <c r="F3478" s="95">
        <v>18.899999999999999</v>
      </c>
      <c r="G3478" s="791" t="s">
        <v>9601</v>
      </c>
      <c r="H3478" s="781">
        <f t="shared" si="498"/>
        <v>4.99</v>
      </c>
      <c r="I3478" s="782">
        <f t="shared" si="497"/>
        <v>2.5299999999999998</v>
      </c>
      <c r="J3478" s="782">
        <f t="shared" si="497"/>
        <v>1.73</v>
      </c>
      <c r="K3478" s="783">
        <f t="shared" si="497"/>
        <v>1.33</v>
      </c>
      <c r="L3478" s="784">
        <f>IF(ISNUMBER(F3478),IF(LEFT(A3478,3)="Cat",VLOOKUP(A3478,'Loc Configurations Seules'!R:U,4,FALSE),VLOOKUP(G3478,'Loc Coefficients Location'!A:D,4,FALSE)),"")</f>
        <v>0.18651532340555149</v>
      </c>
      <c r="M3478" s="785">
        <f t="shared" si="493"/>
        <v>3.525139612364923</v>
      </c>
      <c r="N3478" s="786">
        <f>IF(ISNUMBER(F3478),IF(LEFT(A3478,3)="Cat",VLOOKUP(A3478,'Loc Configurations Seules'!R:V,5,FALSE),VLOOKUP(G3478,'Loc Coefficients Location'!A:E,5,FALSE)),"")</f>
        <v>9.9038652897397772E-2</v>
      </c>
      <c r="O3478" s="785">
        <f t="shared" si="494"/>
        <v>1.8718305397608177</v>
      </c>
      <c r="P3478" s="786">
        <f>IF(ISNUMBER(F3478),IF(LEFT(A3478,3)="Cat",VLOOKUP(A3478,'Loc Configurations Seules'!R:W,6,FALSE),VLOOKUP(G3478,'Loc Coefficients Location'!A:F,6,FALSE)),"")</f>
        <v>7.5421779500883954E-2</v>
      </c>
      <c r="Q3478" s="785">
        <f t="shared" si="495"/>
        <v>1.4254716325667067</v>
      </c>
      <c r="R3478" s="786">
        <f>IF(ISNUMBER(F3478),IF(LEFT(A3478,3)="Cat",VLOOKUP(A3478,'Loc Configurations Seules'!R:X,7,FALSE),VLOOKUP(G3478,'Loc Coefficients Location'!A:G,7,FALSE)),"")</f>
        <v>6.3273484033980879E-2</v>
      </c>
      <c r="S3478" s="785">
        <f t="shared" si="496"/>
        <v>1.1958688482422386</v>
      </c>
    </row>
    <row r="3479" spans="1:19" s="5" customFormat="1" ht="15.75" thickBot="1" x14ac:dyDescent="0.3">
      <c r="A3479" s="69"/>
      <c r="B3479" s="42" t="s">
        <v>3745</v>
      </c>
      <c r="C3479" s="43" t="s">
        <v>3746</v>
      </c>
      <c r="D3479" s="44"/>
      <c r="E3479" s="47"/>
      <c r="F3479" s="95">
        <v>18.899999999999999</v>
      </c>
      <c r="G3479" s="791" t="s">
        <v>9601</v>
      </c>
      <c r="H3479" s="781">
        <f t="shared" si="498"/>
        <v>4.99</v>
      </c>
      <c r="I3479" s="782">
        <f t="shared" si="497"/>
        <v>2.5299999999999998</v>
      </c>
      <c r="J3479" s="782">
        <f t="shared" si="497"/>
        <v>1.73</v>
      </c>
      <c r="K3479" s="783">
        <f t="shared" si="497"/>
        <v>1.33</v>
      </c>
      <c r="L3479" s="784">
        <f>IF(ISNUMBER(F3479),IF(LEFT(A3479,3)="Cat",VLOOKUP(A3479,'Loc Configurations Seules'!R:U,4,FALSE),VLOOKUP(G3479,'Loc Coefficients Location'!A:D,4,FALSE)),"")</f>
        <v>0.18651532340555149</v>
      </c>
      <c r="M3479" s="785">
        <f t="shared" ref="M3479:M3542" si="499">IF(ISNUMBER(L3479),L3479*$F3479,"")</f>
        <v>3.525139612364923</v>
      </c>
      <c r="N3479" s="786">
        <f>IF(ISNUMBER(F3479),IF(LEFT(A3479,3)="Cat",VLOOKUP(A3479,'Loc Configurations Seules'!R:V,5,FALSE),VLOOKUP(G3479,'Loc Coefficients Location'!A:E,5,FALSE)),"")</f>
        <v>9.9038652897397772E-2</v>
      </c>
      <c r="O3479" s="785">
        <f t="shared" ref="O3479:O3542" si="500">IF(ISNUMBER(N3479),N3479*$F3479,"")</f>
        <v>1.8718305397608177</v>
      </c>
      <c r="P3479" s="786">
        <f>IF(ISNUMBER(F3479),IF(LEFT(A3479,3)="Cat",VLOOKUP(A3479,'Loc Configurations Seules'!R:W,6,FALSE),VLOOKUP(G3479,'Loc Coefficients Location'!A:F,6,FALSE)),"")</f>
        <v>7.5421779500883954E-2</v>
      </c>
      <c r="Q3479" s="785">
        <f t="shared" ref="Q3479:Q3542" si="501">IF(ISNUMBER(P3479),P3479*$F3479,"")</f>
        <v>1.4254716325667067</v>
      </c>
      <c r="R3479" s="786">
        <f>IF(ISNUMBER(F3479),IF(LEFT(A3479,3)="Cat",VLOOKUP(A3479,'Loc Configurations Seules'!R:X,7,FALSE),VLOOKUP(G3479,'Loc Coefficients Location'!A:G,7,FALSE)),"")</f>
        <v>6.3273484033980879E-2</v>
      </c>
      <c r="S3479" s="785">
        <f t="shared" ref="S3479:S3542" si="502">IF(ISNUMBER(R3479),R3479*$F3479,"")</f>
        <v>1.1958688482422386</v>
      </c>
    </row>
    <row r="3480" spans="1:19" s="5" customFormat="1" ht="15.75" thickBot="1" x14ac:dyDescent="0.3">
      <c r="A3480" s="69"/>
      <c r="B3480" s="42" t="s">
        <v>3747</v>
      </c>
      <c r="C3480" s="43" t="s">
        <v>3748</v>
      </c>
      <c r="D3480" s="44"/>
      <c r="E3480" s="47"/>
      <c r="F3480" s="95">
        <v>18.899999999999999</v>
      </c>
      <c r="G3480" s="791" t="s">
        <v>9601</v>
      </c>
      <c r="H3480" s="781">
        <f t="shared" si="498"/>
        <v>4.99</v>
      </c>
      <c r="I3480" s="782">
        <f t="shared" si="497"/>
        <v>2.5299999999999998</v>
      </c>
      <c r="J3480" s="782">
        <f t="shared" si="497"/>
        <v>1.73</v>
      </c>
      <c r="K3480" s="783">
        <f t="shared" si="497"/>
        <v>1.33</v>
      </c>
      <c r="L3480" s="784">
        <f>IF(ISNUMBER(F3480),IF(LEFT(A3480,3)="Cat",VLOOKUP(A3480,'Loc Configurations Seules'!R:U,4,FALSE),VLOOKUP(G3480,'Loc Coefficients Location'!A:D,4,FALSE)),"")</f>
        <v>0.18651532340555149</v>
      </c>
      <c r="M3480" s="785">
        <f t="shared" si="499"/>
        <v>3.525139612364923</v>
      </c>
      <c r="N3480" s="786">
        <f>IF(ISNUMBER(F3480),IF(LEFT(A3480,3)="Cat",VLOOKUP(A3480,'Loc Configurations Seules'!R:V,5,FALSE),VLOOKUP(G3480,'Loc Coefficients Location'!A:E,5,FALSE)),"")</f>
        <v>9.9038652897397772E-2</v>
      </c>
      <c r="O3480" s="785">
        <f t="shared" si="500"/>
        <v>1.8718305397608177</v>
      </c>
      <c r="P3480" s="786">
        <f>IF(ISNUMBER(F3480),IF(LEFT(A3480,3)="Cat",VLOOKUP(A3480,'Loc Configurations Seules'!R:W,6,FALSE),VLOOKUP(G3480,'Loc Coefficients Location'!A:F,6,FALSE)),"")</f>
        <v>7.5421779500883954E-2</v>
      </c>
      <c r="Q3480" s="785">
        <f t="shared" si="501"/>
        <v>1.4254716325667067</v>
      </c>
      <c r="R3480" s="786">
        <f>IF(ISNUMBER(F3480),IF(LEFT(A3480,3)="Cat",VLOOKUP(A3480,'Loc Configurations Seules'!R:X,7,FALSE),VLOOKUP(G3480,'Loc Coefficients Location'!A:G,7,FALSE)),"")</f>
        <v>6.3273484033980879E-2</v>
      </c>
      <c r="S3480" s="785">
        <f t="shared" si="502"/>
        <v>1.1958688482422386</v>
      </c>
    </row>
    <row r="3481" spans="1:19" s="5" customFormat="1" ht="15.75" thickBot="1" x14ac:dyDescent="0.3">
      <c r="A3481" s="69"/>
      <c r="B3481" s="42" t="s">
        <v>3749</v>
      </c>
      <c r="C3481" s="43" t="s">
        <v>3750</v>
      </c>
      <c r="D3481" s="44"/>
      <c r="E3481" s="47"/>
      <c r="F3481" s="95">
        <v>18.899999999999999</v>
      </c>
      <c r="G3481" s="791" t="s">
        <v>9601</v>
      </c>
      <c r="H3481" s="781">
        <f t="shared" si="498"/>
        <v>4.99</v>
      </c>
      <c r="I3481" s="782">
        <f t="shared" si="497"/>
        <v>2.5299999999999998</v>
      </c>
      <c r="J3481" s="782">
        <f t="shared" si="497"/>
        <v>1.73</v>
      </c>
      <c r="K3481" s="783">
        <f t="shared" si="497"/>
        <v>1.33</v>
      </c>
      <c r="L3481" s="784">
        <f>IF(ISNUMBER(F3481),IF(LEFT(A3481,3)="Cat",VLOOKUP(A3481,'Loc Configurations Seules'!R:U,4,FALSE),VLOOKUP(G3481,'Loc Coefficients Location'!A:D,4,FALSE)),"")</f>
        <v>0.18651532340555149</v>
      </c>
      <c r="M3481" s="785">
        <f t="shared" si="499"/>
        <v>3.525139612364923</v>
      </c>
      <c r="N3481" s="786">
        <f>IF(ISNUMBER(F3481),IF(LEFT(A3481,3)="Cat",VLOOKUP(A3481,'Loc Configurations Seules'!R:V,5,FALSE),VLOOKUP(G3481,'Loc Coefficients Location'!A:E,5,FALSE)),"")</f>
        <v>9.9038652897397772E-2</v>
      </c>
      <c r="O3481" s="785">
        <f t="shared" si="500"/>
        <v>1.8718305397608177</v>
      </c>
      <c r="P3481" s="786">
        <f>IF(ISNUMBER(F3481),IF(LEFT(A3481,3)="Cat",VLOOKUP(A3481,'Loc Configurations Seules'!R:W,6,FALSE),VLOOKUP(G3481,'Loc Coefficients Location'!A:F,6,FALSE)),"")</f>
        <v>7.5421779500883954E-2</v>
      </c>
      <c r="Q3481" s="785">
        <f t="shared" si="501"/>
        <v>1.4254716325667067</v>
      </c>
      <c r="R3481" s="786">
        <f>IF(ISNUMBER(F3481),IF(LEFT(A3481,3)="Cat",VLOOKUP(A3481,'Loc Configurations Seules'!R:X,7,FALSE),VLOOKUP(G3481,'Loc Coefficients Location'!A:G,7,FALSE)),"")</f>
        <v>6.3273484033980879E-2</v>
      </c>
      <c r="S3481" s="785">
        <f t="shared" si="502"/>
        <v>1.1958688482422386</v>
      </c>
    </row>
    <row r="3482" spans="1:19" s="5" customFormat="1" ht="15.75" thickBot="1" x14ac:dyDescent="0.3">
      <c r="A3482" s="69"/>
      <c r="B3482" s="42" t="s">
        <v>3753</v>
      </c>
      <c r="C3482" s="43" t="s">
        <v>3754</v>
      </c>
      <c r="D3482" s="44"/>
      <c r="E3482" s="47"/>
      <c r="F3482" s="95">
        <v>18.899999999999999</v>
      </c>
      <c r="G3482" s="791" t="s">
        <v>9601</v>
      </c>
      <c r="H3482" s="781">
        <f t="shared" si="498"/>
        <v>4.99</v>
      </c>
      <c r="I3482" s="782">
        <f t="shared" si="497"/>
        <v>2.5299999999999998</v>
      </c>
      <c r="J3482" s="782">
        <f t="shared" si="497"/>
        <v>1.73</v>
      </c>
      <c r="K3482" s="783">
        <f t="shared" si="497"/>
        <v>1.33</v>
      </c>
      <c r="L3482" s="784">
        <f>IF(ISNUMBER(F3482),IF(LEFT(A3482,3)="Cat",VLOOKUP(A3482,'Loc Configurations Seules'!R:U,4,FALSE),VLOOKUP(G3482,'Loc Coefficients Location'!A:D,4,FALSE)),"")</f>
        <v>0.18651532340555149</v>
      </c>
      <c r="M3482" s="785">
        <f t="shared" si="499"/>
        <v>3.525139612364923</v>
      </c>
      <c r="N3482" s="786">
        <f>IF(ISNUMBER(F3482),IF(LEFT(A3482,3)="Cat",VLOOKUP(A3482,'Loc Configurations Seules'!R:V,5,FALSE),VLOOKUP(G3482,'Loc Coefficients Location'!A:E,5,FALSE)),"")</f>
        <v>9.9038652897397772E-2</v>
      </c>
      <c r="O3482" s="785">
        <f t="shared" si="500"/>
        <v>1.8718305397608177</v>
      </c>
      <c r="P3482" s="786">
        <f>IF(ISNUMBER(F3482),IF(LEFT(A3482,3)="Cat",VLOOKUP(A3482,'Loc Configurations Seules'!R:W,6,FALSE),VLOOKUP(G3482,'Loc Coefficients Location'!A:F,6,FALSE)),"")</f>
        <v>7.5421779500883954E-2</v>
      </c>
      <c r="Q3482" s="785">
        <f t="shared" si="501"/>
        <v>1.4254716325667067</v>
      </c>
      <c r="R3482" s="786">
        <f>IF(ISNUMBER(F3482),IF(LEFT(A3482,3)="Cat",VLOOKUP(A3482,'Loc Configurations Seules'!R:X,7,FALSE),VLOOKUP(G3482,'Loc Coefficients Location'!A:G,7,FALSE)),"")</f>
        <v>6.3273484033980879E-2</v>
      </c>
      <c r="S3482" s="785">
        <f t="shared" si="502"/>
        <v>1.1958688482422386</v>
      </c>
    </row>
    <row r="3483" spans="1:19" s="5" customFormat="1" ht="15.75" thickBot="1" x14ac:dyDescent="0.3">
      <c r="A3483" s="69" t="s">
        <v>3755</v>
      </c>
      <c r="B3483" s="42" t="s">
        <v>3756</v>
      </c>
      <c r="C3483" s="94" t="s">
        <v>3757</v>
      </c>
      <c r="D3483" s="44"/>
      <c r="E3483" s="47"/>
      <c r="F3483" s="95">
        <v>97.65</v>
      </c>
      <c r="G3483" s="791" t="s">
        <v>9601</v>
      </c>
      <c r="H3483" s="781">
        <f t="shared" si="498"/>
        <v>25.77</v>
      </c>
      <c r="I3483" s="782">
        <f t="shared" si="497"/>
        <v>13.07</v>
      </c>
      <c r="J3483" s="782">
        <f t="shared" si="497"/>
        <v>8.92</v>
      </c>
      <c r="K3483" s="783">
        <f t="shared" si="497"/>
        <v>6.86</v>
      </c>
      <c r="L3483" s="784">
        <f>IF(ISNUMBER(F3483),IF(LEFT(A3483,3)="Cat",VLOOKUP(A3483,'Loc Configurations Seules'!R:U,4,FALSE),VLOOKUP(G3483,'Loc Coefficients Location'!A:D,4,FALSE)),"")</f>
        <v>0.18651532340555149</v>
      </c>
      <c r="M3483" s="785">
        <f t="shared" si="499"/>
        <v>18.213221330552106</v>
      </c>
      <c r="N3483" s="786">
        <f>IF(ISNUMBER(F3483),IF(LEFT(A3483,3)="Cat",VLOOKUP(A3483,'Loc Configurations Seules'!R:V,5,FALSE),VLOOKUP(G3483,'Loc Coefficients Location'!A:E,5,FALSE)),"")</f>
        <v>9.9038652897397772E-2</v>
      </c>
      <c r="O3483" s="785">
        <f t="shared" si="500"/>
        <v>9.6711244554308937</v>
      </c>
      <c r="P3483" s="786">
        <f>IF(ISNUMBER(F3483),IF(LEFT(A3483,3)="Cat",VLOOKUP(A3483,'Loc Configurations Seules'!R:W,6,FALSE),VLOOKUP(G3483,'Loc Coefficients Location'!A:F,6,FALSE)),"")</f>
        <v>7.5421779500883954E-2</v>
      </c>
      <c r="Q3483" s="785">
        <f t="shared" si="501"/>
        <v>7.3649367682613187</v>
      </c>
      <c r="R3483" s="786">
        <f>IF(ISNUMBER(F3483),IF(LEFT(A3483,3)="Cat",VLOOKUP(A3483,'Loc Configurations Seules'!R:X,7,FALSE),VLOOKUP(G3483,'Loc Coefficients Location'!A:G,7,FALSE)),"")</f>
        <v>6.3273484033980879E-2</v>
      </c>
      <c r="S3483" s="785">
        <f t="shared" si="502"/>
        <v>6.1786557159182331</v>
      </c>
    </row>
    <row r="3484" spans="1:19" s="5" customFormat="1" ht="15.75" thickBot="1" x14ac:dyDescent="0.3">
      <c r="A3484" s="69"/>
      <c r="B3484" s="42" t="s">
        <v>3758</v>
      </c>
      <c r="C3484" s="298" t="s">
        <v>3759</v>
      </c>
      <c r="D3484" s="44"/>
      <c r="E3484" s="47"/>
      <c r="F3484" s="95">
        <v>97.65</v>
      </c>
      <c r="G3484" s="791" t="s">
        <v>9601</v>
      </c>
      <c r="H3484" s="781">
        <f t="shared" si="498"/>
        <v>25.77</v>
      </c>
      <c r="I3484" s="782">
        <f t="shared" si="497"/>
        <v>13.07</v>
      </c>
      <c r="J3484" s="782">
        <f t="shared" si="497"/>
        <v>8.92</v>
      </c>
      <c r="K3484" s="783">
        <f t="shared" si="497"/>
        <v>6.86</v>
      </c>
      <c r="L3484" s="784">
        <f>IF(ISNUMBER(F3484),IF(LEFT(A3484,3)="Cat",VLOOKUP(A3484,'Loc Configurations Seules'!R:U,4,FALSE),VLOOKUP(G3484,'Loc Coefficients Location'!A:D,4,FALSE)),"")</f>
        <v>0.18651532340555149</v>
      </c>
      <c r="M3484" s="785">
        <f t="shared" si="499"/>
        <v>18.213221330552106</v>
      </c>
      <c r="N3484" s="786">
        <f>IF(ISNUMBER(F3484),IF(LEFT(A3484,3)="Cat",VLOOKUP(A3484,'Loc Configurations Seules'!R:V,5,FALSE),VLOOKUP(G3484,'Loc Coefficients Location'!A:E,5,FALSE)),"")</f>
        <v>9.9038652897397772E-2</v>
      </c>
      <c r="O3484" s="785">
        <f t="shared" si="500"/>
        <v>9.6711244554308937</v>
      </c>
      <c r="P3484" s="786">
        <f>IF(ISNUMBER(F3484),IF(LEFT(A3484,3)="Cat",VLOOKUP(A3484,'Loc Configurations Seules'!R:W,6,FALSE),VLOOKUP(G3484,'Loc Coefficients Location'!A:F,6,FALSE)),"")</f>
        <v>7.5421779500883954E-2</v>
      </c>
      <c r="Q3484" s="785">
        <f t="shared" si="501"/>
        <v>7.3649367682613187</v>
      </c>
      <c r="R3484" s="786">
        <f>IF(ISNUMBER(F3484),IF(LEFT(A3484,3)="Cat",VLOOKUP(A3484,'Loc Configurations Seules'!R:X,7,FALSE),VLOOKUP(G3484,'Loc Coefficients Location'!A:G,7,FALSE)),"")</f>
        <v>6.3273484033980879E-2</v>
      </c>
      <c r="S3484" s="785">
        <f t="shared" si="502"/>
        <v>6.1786557159182331</v>
      </c>
    </row>
    <row r="3485" spans="1:19" s="5" customFormat="1" ht="15.75" thickBot="1" x14ac:dyDescent="0.3">
      <c r="A3485" s="69"/>
      <c r="B3485" s="42" t="s">
        <v>7851</v>
      </c>
      <c r="C3485" s="43" t="s">
        <v>9422</v>
      </c>
      <c r="D3485" s="44"/>
      <c r="E3485" s="47"/>
      <c r="F3485" s="10">
        <v>97.65</v>
      </c>
      <c r="G3485" s="791" t="s">
        <v>9601</v>
      </c>
      <c r="H3485" s="781">
        <f t="shared" si="498"/>
        <v>25.77</v>
      </c>
      <c r="I3485" s="782">
        <f t="shared" si="497"/>
        <v>13.07</v>
      </c>
      <c r="J3485" s="782">
        <f t="shared" si="497"/>
        <v>8.92</v>
      </c>
      <c r="K3485" s="783">
        <f t="shared" si="497"/>
        <v>6.86</v>
      </c>
      <c r="L3485" s="784">
        <f>IF(ISNUMBER(F3485),IF(LEFT(A3485,3)="Cat",VLOOKUP(A3485,'Loc Configurations Seules'!R:U,4,FALSE),VLOOKUP(G3485,'Loc Coefficients Location'!A:D,4,FALSE)),"")</f>
        <v>0.18651532340555149</v>
      </c>
      <c r="M3485" s="785">
        <f t="shared" si="499"/>
        <v>18.213221330552106</v>
      </c>
      <c r="N3485" s="786">
        <f>IF(ISNUMBER(F3485),IF(LEFT(A3485,3)="Cat",VLOOKUP(A3485,'Loc Configurations Seules'!R:V,5,FALSE),VLOOKUP(G3485,'Loc Coefficients Location'!A:E,5,FALSE)),"")</f>
        <v>9.9038652897397772E-2</v>
      </c>
      <c r="O3485" s="785">
        <f t="shared" si="500"/>
        <v>9.6711244554308937</v>
      </c>
      <c r="P3485" s="786">
        <f>IF(ISNUMBER(F3485),IF(LEFT(A3485,3)="Cat",VLOOKUP(A3485,'Loc Configurations Seules'!R:W,6,FALSE),VLOOKUP(G3485,'Loc Coefficients Location'!A:F,6,FALSE)),"")</f>
        <v>7.5421779500883954E-2</v>
      </c>
      <c r="Q3485" s="785">
        <f t="shared" si="501"/>
        <v>7.3649367682613187</v>
      </c>
      <c r="R3485" s="786">
        <f>IF(ISNUMBER(F3485),IF(LEFT(A3485,3)="Cat",VLOOKUP(A3485,'Loc Configurations Seules'!R:X,7,FALSE),VLOOKUP(G3485,'Loc Coefficients Location'!A:G,7,FALSE)),"")</f>
        <v>6.3273484033980879E-2</v>
      </c>
      <c r="S3485" s="785">
        <f t="shared" si="502"/>
        <v>6.1786557159182331</v>
      </c>
    </row>
    <row r="3486" spans="1:19" s="5" customFormat="1" ht="15.75" thickBot="1" x14ac:dyDescent="0.3">
      <c r="A3486" s="69" t="s">
        <v>3760</v>
      </c>
      <c r="B3486" s="42" t="s">
        <v>3761</v>
      </c>
      <c r="C3486" s="94" t="s">
        <v>3762</v>
      </c>
      <c r="D3486" s="44"/>
      <c r="E3486" s="47"/>
      <c r="F3486" s="95">
        <v>16.8</v>
      </c>
      <c r="G3486" s="791" t="s">
        <v>9601</v>
      </c>
      <c r="H3486" s="781">
        <f t="shared" si="498"/>
        <v>4.43</v>
      </c>
      <c r="I3486" s="782">
        <f t="shared" si="497"/>
        <v>2.25</v>
      </c>
      <c r="J3486" s="782">
        <f t="shared" si="497"/>
        <v>1.53</v>
      </c>
      <c r="K3486" s="783">
        <f t="shared" si="497"/>
        <v>1.18</v>
      </c>
      <c r="L3486" s="784">
        <f>IF(ISNUMBER(F3486),IF(LEFT(A3486,3)="Cat",VLOOKUP(A3486,'Loc Configurations Seules'!R:U,4,FALSE),VLOOKUP(G3486,'Loc Coefficients Location'!A:D,4,FALSE)),"")</f>
        <v>0.18651532340555149</v>
      </c>
      <c r="M3486" s="785">
        <f t="shared" si="499"/>
        <v>3.1334574332132652</v>
      </c>
      <c r="N3486" s="786">
        <f>IF(ISNUMBER(F3486),IF(LEFT(A3486,3)="Cat",VLOOKUP(A3486,'Loc Configurations Seules'!R:V,5,FALSE),VLOOKUP(G3486,'Loc Coefficients Location'!A:E,5,FALSE)),"")</f>
        <v>9.9038652897397772E-2</v>
      </c>
      <c r="O3486" s="785">
        <f t="shared" si="500"/>
        <v>1.6638493686762827</v>
      </c>
      <c r="P3486" s="786">
        <f>IF(ISNUMBER(F3486),IF(LEFT(A3486,3)="Cat",VLOOKUP(A3486,'Loc Configurations Seules'!R:W,6,FALSE),VLOOKUP(G3486,'Loc Coefficients Location'!A:F,6,FALSE)),"")</f>
        <v>7.5421779500883954E-2</v>
      </c>
      <c r="Q3486" s="785">
        <f t="shared" si="501"/>
        <v>1.2670858956148505</v>
      </c>
      <c r="R3486" s="786">
        <f>IF(ISNUMBER(F3486),IF(LEFT(A3486,3)="Cat",VLOOKUP(A3486,'Loc Configurations Seules'!R:X,7,FALSE),VLOOKUP(G3486,'Loc Coefficients Location'!A:G,7,FALSE)),"")</f>
        <v>6.3273484033980879E-2</v>
      </c>
      <c r="S3486" s="785">
        <f t="shared" si="502"/>
        <v>1.0629945317708789</v>
      </c>
    </row>
    <row r="3487" spans="1:19" s="5" customFormat="1" ht="15.75" thickBot="1" x14ac:dyDescent="0.3">
      <c r="A3487" s="69"/>
      <c r="B3487" s="42" t="s">
        <v>3763</v>
      </c>
      <c r="C3487" s="43" t="s">
        <v>3764</v>
      </c>
      <c r="D3487" s="44"/>
      <c r="E3487" s="47"/>
      <c r="F3487" s="95">
        <v>16.8</v>
      </c>
      <c r="G3487" s="791" t="s">
        <v>9601</v>
      </c>
      <c r="H3487" s="781">
        <f t="shared" si="498"/>
        <v>4.43</v>
      </c>
      <c r="I3487" s="782">
        <f t="shared" si="497"/>
        <v>2.25</v>
      </c>
      <c r="J3487" s="782">
        <f t="shared" si="497"/>
        <v>1.53</v>
      </c>
      <c r="K3487" s="783">
        <f t="shared" si="497"/>
        <v>1.18</v>
      </c>
      <c r="L3487" s="784">
        <f>IF(ISNUMBER(F3487),IF(LEFT(A3487,3)="Cat",VLOOKUP(A3487,'Loc Configurations Seules'!R:U,4,FALSE),VLOOKUP(G3487,'Loc Coefficients Location'!A:D,4,FALSE)),"")</f>
        <v>0.18651532340555149</v>
      </c>
      <c r="M3487" s="785">
        <f t="shared" si="499"/>
        <v>3.1334574332132652</v>
      </c>
      <c r="N3487" s="786">
        <f>IF(ISNUMBER(F3487),IF(LEFT(A3487,3)="Cat",VLOOKUP(A3487,'Loc Configurations Seules'!R:V,5,FALSE),VLOOKUP(G3487,'Loc Coefficients Location'!A:E,5,FALSE)),"")</f>
        <v>9.9038652897397772E-2</v>
      </c>
      <c r="O3487" s="785">
        <f t="shared" si="500"/>
        <v>1.6638493686762827</v>
      </c>
      <c r="P3487" s="786">
        <f>IF(ISNUMBER(F3487),IF(LEFT(A3487,3)="Cat",VLOOKUP(A3487,'Loc Configurations Seules'!R:W,6,FALSE),VLOOKUP(G3487,'Loc Coefficients Location'!A:F,6,FALSE)),"")</f>
        <v>7.5421779500883954E-2</v>
      </c>
      <c r="Q3487" s="785">
        <f t="shared" si="501"/>
        <v>1.2670858956148505</v>
      </c>
      <c r="R3487" s="786">
        <f>IF(ISNUMBER(F3487),IF(LEFT(A3487,3)="Cat",VLOOKUP(A3487,'Loc Configurations Seules'!R:X,7,FALSE),VLOOKUP(G3487,'Loc Coefficients Location'!A:G,7,FALSE)),"")</f>
        <v>6.3273484033980879E-2</v>
      </c>
      <c r="S3487" s="785">
        <f t="shared" si="502"/>
        <v>1.0629945317708789</v>
      </c>
    </row>
    <row r="3488" spans="1:19" s="5" customFormat="1" ht="15.75" thickBot="1" x14ac:dyDescent="0.3">
      <c r="A3488" s="69"/>
      <c r="B3488" s="42" t="s">
        <v>3765</v>
      </c>
      <c r="C3488" s="50" t="s">
        <v>3766</v>
      </c>
      <c r="D3488" s="44"/>
      <c r="E3488" s="47"/>
      <c r="F3488" s="95">
        <v>16.8</v>
      </c>
      <c r="G3488" s="791" t="s">
        <v>9601</v>
      </c>
      <c r="H3488" s="781">
        <f t="shared" si="498"/>
        <v>4.43</v>
      </c>
      <c r="I3488" s="782">
        <f t="shared" si="497"/>
        <v>2.25</v>
      </c>
      <c r="J3488" s="782">
        <f t="shared" si="497"/>
        <v>1.53</v>
      </c>
      <c r="K3488" s="783">
        <f t="shared" si="497"/>
        <v>1.18</v>
      </c>
      <c r="L3488" s="784">
        <f>IF(ISNUMBER(F3488),IF(LEFT(A3488,3)="Cat",VLOOKUP(A3488,'Loc Configurations Seules'!R:U,4,FALSE),VLOOKUP(G3488,'Loc Coefficients Location'!A:D,4,FALSE)),"")</f>
        <v>0.18651532340555149</v>
      </c>
      <c r="M3488" s="785">
        <f t="shared" si="499"/>
        <v>3.1334574332132652</v>
      </c>
      <c r="N3488" s="786">
        <f>IF(ISNUMBER(F3488),IF(LEFT(A3488,3)="Cat",VLOOKUP(A3488,'Loc Configurations Seules'!R:V,5,FALSE),VLOOKUP(G3488,'Loc Coefficients Location'!A:E,5,FALSE)),"")</f>
        <v>9.9038652897397772E-2</v>
      </c>
      <c r="O3488" s="785">
        <f t="shared" si="500"/>
        <v>1.6638493686762827</v>
      </c>
      <c r="P3488" s="786">
        <f>IF(ISNUMBER(F3488),IF(LEFT(A3488,3)="Cat",VLOOKUP(A3488,'Loc Configurations Seules'!R:W,6,FALSE),VLOOKUP(G3488,'Loc Coefficients Location'!A:F,6,FALSE)),"")</f>
        <v>7.5421779500883954E-2</v>
      </c>
      <c r="Q3488" s="785">
        <f t="shared" si="501"/>
        <v>1.2670858956148505</v>
      </c>
      <c r="R3488" s="786">
        <f>IF(ISNUMBER(F3488),IF(LEFT(A3488,3)="Cat",VLOOKUP(A3488,'Loc Configurations Seules'!R:X,7,FALSE),VLOOKUP(G3488,'Loc Coefficients Location'!A:G,7,FALSE)),"")</f>
        <v>6.3273484033980879E-2</v>
      </c>
      <c r="S3488" s="785">
        <f t="shared" si="502"/>
        <v>1.0629945317708789</v>
      </c>
    </row>
    <row r="3489" spans="1:19" s="5" customFormat="1" ht="15.75" thickBot="1" x14ac:dyDescent="0.3">
      <c r="A3489" s="87" t="s">
        <v>3767</v>
      </c>
      <c r="B3489" s="42"/>
      <c r="C3489" s="65"/>
      <c r="D3489" s="44"/>
      <c r="E3489" s="47"/>
      <c r="F3489" s="10" t="s">
        <v>5249</v>
      </c>
      <c r="G3489" s="791" t="s">
        <v>9527</v>
      </c>
      <c r="H3489" s="781" t="str">
        <f t="shared" si="498"/>
        <v/>
      </c>
      <c r="I3489" s="782" t="str">
        <f t="shared" si="497"/>
        <v/>
      </c>
      <c r="J3489" s="782" t="str">
        <f t="shared" si="497"/>
        <v/>
      </c>
      <c r="K3489" s="783" t="str">
        <f t="shared" si="497"/>
        <v/>
      </c>
      <c r="L3489" s="784" t="str">
        <f>IF(ISNUMBER(F3489),IF(LEFT(A3489,3)="Cat",VLOOKUP(A3489,'Loc Configurations Seules'!R:U,4,FALSE),VLOOKUP(G3489,'Loc Coefficients Location'!A:D,4,FALSE)),"")</f>
        <v/>
      </c>
      <c r="M3489" s="785" t="str">
        <f t="shared" si="499"/>
        <v/>
      </c>
      <c r="N3489" s="786" t="str">
        <f>IF(ISNUMBER(F3489),IF(LEFT(A3489,3)="Cat",VLOOKUP(A3489,'Loc Configurations Seules'!R:V,5,FALSE),VLOOKUP(G3489,'Loc Coefficients Location'!A:E,5,FALSE)),"")</f>
        <v/>
      </c>
      <c r="O3489" s="785" t="str">
        <f t="shared" si="500"/>
        <v/>
      </c>
      <c r="P3489" s="786" t="str">
        <f>IF(ISNUMBER(F3489),IF(LEFT(A3489,3)="Cat",VLOOKUP(A3489,'Loc Configurations Seules'!R:W,6,FALSE),VLOOKUP(G3489,'Loc Coefficients Location'!A:F,6,FALSE)),"")</f>
        <v/>
      </c>
      <c r="Q3489" s="785" t="str">
        <f t="shared" si="501"/>
        <v/>
      </c>
      <c r="R3489" s="786" t="str">
        <f>IF(ISNUMBER(F3489),IF(LEFT(A3489,3)="Cat",VLOOKUP(A3489,'Loc Configurations Seules'!R:X,7,FALSE),VLOOKUP(G3489,'Loc Coefficients Location'!A:G,7,FALSE)),"")</f>
        <v/>
      </c>
      <c r="S3489" s="785" t="str">
        <f t="shared" si="502"/>
        <v/>
      </c>
    </row>
    <row r="3490" spans="1:19" s="5" customFormat="1" ht="25.5" x14ac:dyDescent="0.25">
      <c r="A3490" s="69" t="s">
        <v>3768</v>
      </c>
      <c r="B3490" s="90" t="s">
        <v>10640</v>
      </c>
      <c r="C3490" s="94" t="s">
        <v>3769</v>
      </c>
      <c r="D3490" s="44"/>
      <c r="E3490" s="47"/>
      <c r="F3490" s="95">
        <v>32.549999999999997</v>
      </c>
      <c r="G3490" s="791" t="s">
        <v>9601</v>
      </c>
      <c r="H3490" s="781">
        <f t="shared" si="498"/>
        <v>8.59</v>
      </c>
      <c r="I3490" s="782">
        <f t="shared" si="497"/>
        <v>4.3600000000000003</v>
      </c>
      <c r="J3490" s="782">
        <f t="shared" si="497"/>
        <v>2.97</v>
      </c>
      <c r="K3490" s="783">
        <f t="shared" si="497"/>
        <v>2.29</v>
      </c>
      <c r="L3490" s="784">
        <f>IF(ISNUMBER(F3490),IF(LEFT(A3490,3)="Cat",VLOOKUP(A3490,'Loc Configurations Seules'!R:U,4,FALSE),VLOOKUP(G3490,'Loc Coefficients Location'!A:D,4,FALSE)),"")</f>
        <v>0.18651532340555149</v>
      </c>
      <c r="M3490" s="785">
        <f t="shared" si="499"/>
        <v>6.0710737768507004</v>
      </c>
      <c r="N3490" s="786">
        <f>IF(ISNUMBER(F3490),IF(LEFT(A3490,3)="Cat",VLOOKUP(A3490,'Loc Configurations Seules'!R:V,5,FALSE),VLOOKUP(G3490,'Loc Coefficients Location'!A:E,5,FALSE)),"")</f>
        <v>9.9038652897397772E-2</v>
      </c>
      <c r="O3490" s="785">
        <f t="shared" si="500"/>
        <v>3.223708151810297</v>
      </c>
      <c r="P3490" s="786">
        <f>IF(ISNUMBER(F3490),IF(LEFT(A3490,3)="Cat",VLOOKUP(A3490,'Loc Configurations Seules'!R:W,6,FALSE),VLOOKUP(G3490,'Loc Coefficients Location'!A:F,6,FALSE)),"")</f>
        <v>7.5421779500883954E-2</v>
      </c>
      <c r="Q3490" s="785">
        <f t="shared" si="501"/>
        <v>2.4549789227537726</v>
      </c>
      <c r="R3490" s="786">
        <f>IF(ISNUMBER(F3490),IF(LEFT(A3490,3)="Cat",VLOOKUP(A3490,'Loc Configurations Seules'!R:X,7,FALSE),VLOOKUP(G3490,'Loc Coefficients Location'!A:G,7,FALSE)),"")</f>
        <v>6.3273484033980879E-2</v>
      </c>
      <c r="S3490" s="785">
        <f t="shared" si="502"/>
        <v>2.0595519053060776</v>
      </c>
    </row>
    <row r="3491" spans="1:19" s="5" customFormat="1" x14ac:dyDescent="0.25">
      <c r="A3491" s="69"/>
      <c r="B3491" s="90" t="s">
        <v>10641</v>
      </c>
      <c r="C3491" s="43" t="s">
        <v>7852</v>
      </c>
      <c r="D3491" s="44"/>
      <c r="E3491" s="47"/>
      <c r="F3491" s="10">
        <v>32.549999999999997</v>
      </c>
      <c r="G3491" s="791" t="s">
        <v>9601</v>
      </c>
      <c r="H3491" s="781">
        <f t="shared" si="498"/>
        <v>8.59</v>
      </c>
      <c r="I3491" s="782">
        <f t="shared" si="497"/>
        <v>4.3600000000000003</v>
      </c>
      <c r="J3491" s="782">
        <f t="shared" si="497"/>
        <v>2.97</v>
      </c>
      <c r="K3491" s="783">
        <f t="shared" si="497"/>
        <v>2.29</v>
      </c>
      <c r="L3491" s="784">
        <f>IF(ISNUMBER(F3491),IF(LEFT(A3491,3)="Cat",VLOOKUP(A3491,'Loc Configurations Seules'!R:U,4,FALSE),VLOOKUP(G3491,'Loc Coefficients Location'!A:D,4,FALSE)),"")</f>
        <v>0.18651532340555149</v>
      </c>
      <c r="M3491" s="785">
        <f t="shared" si="499"/>
        <v>6.0710737768507004</v>
      </c>
      <c r="N3491" s="786">
        <f>IF(ISNUMBER(F3491),IF(LEFT(A3491,3)="Cat",VLOOKUP(A3491,'Loc Configurations Seules'!R:V,5,FALSE),VLOOKUP(G3491,'Loc Coefficients Location'!A:E,5,FALSE)),"")</f>
        <v>9.9038652897397772E-2</v>
      </c>
      <c r="O3491" s="785">
        <f t="shared" si="500"/>
        <v>3.223708151810297</v>
      </c>
      <c r="P3491" s="786">
        <f>IF(ISNUMBER(F3491),IF(LEFT(A3491,3)="Cat",VLOOKUP(A3491,'Loc Configurations Seules'!R:W,6,FALSE),VLOOKUP(G3491,'Loc Coefficients Location'!A:F,6,FALSE)),"")</f>
        <v>7.5421779500883954E-2</v>
      </c>
      <c r="Q3491" s="785">
        <f t="shared" si="501"/>
        <v>2.4549789227537726</v>
      </c>
      <c r="R3491" s="786">
        <f>IF(ISNUMBER(F3491),IF(LEFT(A3491,3)="Cat",VLOOKUP(A3491,'Loc Configurations Seules'!R:X,7,FALSE),VLOOKUP(G3491,'Loc Coefficients Location'!A:G,7,FALSE)),"")</f>
        <v>6.3273484033980879E-2</v>
      </c>
      <c r="S3491" s="785">
        <f t="shared" si="502"/>
        <v>2.0595519053060776</v>
      </c>
    </row>
    <row r="3492" spans="1:19" s="5" customFormat="1" x14ac:dyDescent="0.25">
      <c r="A3492" s="69"/>
      <c r="B3492" s="90" t="s">
        <v>10642</v>
      </c>
      <c r="C3492" s="43" t="s">
        <v>3770</v>
      </c>
      <c r="D3492" s="44"/>
      <c r="E3492" s="47"/>
      <c r="F3492" s="10">
        <v>32.549999999999997</v>
      </c>
      <c r="G3492" s="791" t="s">
        <v>9601</v>
      </c>
      <c r="H3492" s="781">
        <f t="shared" si="498"/>
        <v>8.59</v>
      </c>
      <c r="I3492" s="782">
        <f t="shared" si="497"/>
        <v>4.3600000000000003</v>
      </c>
      <c r="J3492" s="782">
        <f t="shared" si="497"/>
        <v>2.97</v>
      </c>
      <c r="K3492" s="783">
        <f t="shared" si="497"/>
        <v>2.29</v>
      </c>
      <c r="L3492" s="784">
        <f>IF(ISNUMBER(F3492),IF(LEFT(A3492,3)="Cat",VLOOKUP(A3492,'Loc Configurations Seules'!R:U,4,FALSE),VLOOKUP(G3492,'Loc Coefficients Location'!A:D,4,FALSE)),"")</f>
        <v>0.18651532340555149</v>
      </c>
      <c r="M3492" s="785">
        <f t="shared" si="499"/>
        <v>6.0710737768507004</v>
      </c>
      <c r="N3492" s="786">
        <f>IF(ISNUMBER(F3492),IF(LEFT(A3492,3)="Cat",VLOOKUP(A3492,'Loc Configurations Seules'!R:V,5,FALSE),VLOOKUP(G3492,'Loc Coefficients Location'!A:E,5,FALSE)),"")</f>
        <v>9.9038652897397772E-2</v>
      </c>
      <c r="O3492" s="785">
        <f t="shared" si="500"/>
        <v>3.223708151810297</v>
      </c>
      <c r="P3492" s="786">
        <f>IF(ISNUMBER(F3492),IF(LEFT(A3492,3)="Cat",VLOOKUP(A3492,'Loc Configurations Seules'!R:W,6,FALSE),VLOOKUP(G3492,'Loc Coefficients Location'!A:F,6,FALSE)),"")</f>
        <v>7.5421779500883954E-2</v>
      </c>
      <c r="Q3492" s="785">
        <f t="shared" si="501"/>
        <v>2.4549789227537726</v>
      </c>
      <c r="R3492" s="786">
        <f>IF(ISNUMBER(F3492),IF(LEFT(A3492,3)="Cat",VLOOKUP(A3492,'Loc Configurations Seules'!R:X,7,FALSE),VLOOKUP(G3492,'Loc Coefficients Location'!A:G,7,FALSE)),"")</f>
        <v>6.3273484033980879E-2</v>
      </c>
      <c r="S3492" s="785">
        <f t="shared" si="502"/>
        <v>2.0595519053060776</v>
      </c>
    </row>
    <row r="3493" spans="1:19" s="5" customFormat="1" ht="15.75" thickBot="1" x14ac:dyDescent="0.3">
      <c r="A3493" s="69"/>
      <c r="B3493" s="90" t="s">
        <v>10643</v>
      </c>
      <c r="C3493" s="50" t="s">
        <v>3771</v>
      </c>
      <c r="D3493" s="44"/>
      <c r="E3493" s="47"/>
      <c r="F3493" s="10">
        <v>32.549999999999997</v>
      </c>
      <c r="G3493" s="791" t="s">
        <v>9601</v>
      </c>
      <c r="H3493" s="781">
        <f t="shared" si="498"/>
        <v>8.59</v>
      </c>
      <c r="I3493" s="782">
        <f t="shared" si="497"/>
        <v>4.3600000000000003</v>
      </c>
      <c r="J3493" s="782">
        <f t="shared" si="497"/>
        <v>2.97</v>
      </c>
      <c r="K3493" s="783">
        <f t="shared" si="497"/>
        <v>2.29</v>
      </c>
      <c r="L3493" s="784">
        <f>IF(ISNUMBER(F3493),IF(LEFT(A3493,3)="Cat",VLOOKUP(A3493,'Loc Configurations Seules'!R:U,4,FALSE),VLOOKUP(G3493,'Loc Coefficients Location'!A:D,4,FALSE)),"")</f>
        <v>0.18651532340555149</v>
      </c>
      <c r="M3493" s="785">
        <f t="shared" si="499"/>
        <v>6.0710737768507004</v>
      </c>
      <c r="N3493" s="786">
        <f>IF(ISNUMBER(F3493),IF(LEFT(A3493,3)="Cat",VLOOKUP(A3493,'Loc Configurations Seules'!R:V,5,FALSE),VLOOKUP(G3493,'Loc Coefficients Location'!A:E,5,FALSE)),"")</f>
        <v>9.9038652897397772E-2</v>
      </c>
      <c r="O3493" s="785">
        <f t="shared" si="500"/>
        <v>3.223708151810297</v>
      </c>
      <c r="P3493" s="786">
        <f>IF(ISNUMBER(F3493),IF(LEFT(A3493,3)="Cat",VLOOKUP(A3493,'Loc Configurations Seules'!R:W,6,FALSE),VLOOKUP(G3493,'Loc Coefficients Location'!A:F,6,FALSE)),"")</f>
        <v>7.5421779500883954E-2</v>
      </c>
      <c r="Q3493" s="785">
        <f t="shared" si="501"/>
        <v>2.4549789227537726</v>
      </c>
      <c r="R3493" s="786">
        <f>IF(ISNUMBER(F3493),IF(LEFT(A3493,3)="Cat",VLOOKUP(A3493,'Loc Configurations Seules'!R:X,7,FALSE),VLOOKUP(G3493,'Loc Coefficients Location'!A:G,7,FALSE)),"")</f>
        <v>6.3273484033980879E-2</v>
      </c>
      <c r="S3493" s="785">
        <f t="shared" si="502"/>
        <v>2.0595519053060776</v>
      </c>
    </row>
    <row r="3494" spans="1:19" s="5" customFormat="1" ht="25.5" x14ac:dyDescent="0.25">
      <c r="A3494" s="69" t="s">
        <v>3772</v>
      </c>
      <c r="B3494" s="90" t="s">
        <v>10644</v>
      </c>
      <c r="C3494" s="94" t="s">
        <v>3773</v>
      </c>
      <c r="D3494" s="44"/>
      <c r="E3494" s="47"/>
      <c r="F3494" s="10">
        <v>48.3</v>
      </c>
      <c r="G3494" s="791" t="s">
        <v>9601</v>
      </c>
      <c r="H3494" s="781">
        <f t="shared" si="498"/>
        <v>12.75</v>
      </c>
      <c r="I3494" s="782">
        <f t="shared" si="497"/>
        <v>6.47</v>
      </c>
      <c r="J3494" s="782">
        <f t="shared" si="497"/>
        <v>4.41</v>
      </c>
      <c r="K3494" s="783">
        <f t="shared" si="497"/>
        <v>3.39</v>
      </c>
      <c r="L3494" s="784">
        <f>IF(ISNUMBER(F3494),IF(LEFT(A3494,3)="Cat",VLOOKUP(A3494,'Loc Configurations Seules'!R:U,4,FALSE),VLOOKUP(G3494,'Loc Coefficients Location'!A:D,4,FALSE)),"")</f>
        <v>0.18651532340555149</v>
      </c>
      <c r="M3494" s="785">
        <f t="shared" si="499"/>
        <v>9.0086901204881364</v>
      </c>
      <c r="N3494" s="786">
        <f>IF(ISNUMBER(F3494),IF(LEFT(A3494,3)="Cat",VLOOKUP(A3494,'Loc Configurations Seules'!R:V,5,FALSE),VLOOKUP(G3494,'Loc Coefficients Location'!A:E,5,FALSE)),"")</f>
        <v>9.9038652897397772E-2</v>
      </c>
      <c r="O3494" s="785">
        <f t="shared" si="500"/>
        <v>4.7835669349443117</v>
      </c>
      <c r="P3494" s="786">
        <f>IF(ISNUMBER(F3494),IF(LEFT(A3494,3)="Cat",VLOOKUP(A3494,'Loc Configurations Seules'!R:W,6,FALSE),VLOOKUP(G3494,'Loc Coefficients Location'!A:F,6,FALSE)),"")</f>
        <v>7.5421779500883954E-2</v>
      </c>
      <c r="Q3494" s="785">
        <f t="shared" si="501"/>
        <v>3.6428719498926947</v>
      </c>
      <c r="R3494" s="786">
        <f>IF(ISNUMBER(F3494),IF(LEFT(A3494,3)="Cat",VLOOKUP(A3494,'Loc Configurations Seules'!R:X,7,FALSE),VLOOKUP(G3494,'Loc Coefficients Location'!A:G,7,FALSE)),"")</f>
        <v>6.3273484033980879E-2</v>
      </c>
      <c r="S3494" s="785">
        <f t="shared" si="502"/>
        <v>3.056109278841276</v>
      </c>
    </row>
    <row r="3495" spans="1:19" s="5" customFormat="1" ht="15.75" thickBot="1" x14ac:dyDescent="0.3">
      <c r="A3495" s="69"/>
      <c r="B3495" s="90" t="s">
        <v>10645</v>
      </c>
      <c r="C3495" s="50" t="s">
        <v>3774</v>
      </c>
      <c r="D3495" s="44"/>
      <c r="E3495" s="47"/>
      <c r="F3495" s="10">
        <v>48.3</v>
      </c>
      <c r="G3495" s="791" t="s">
        <v>9601</v>
      </c>
      <c r="H3495" s="781">
        <f t="shared" si="498"/>
        <v>12.75</v>
      </c>
      <c r="I3495" s="782">
        <f t="shared" si="497"/>
        <v>6.47</v>
      </c>
      <c r="J3495" s="782">
        <f t="shared" si="497"/>
        <v>4.41</v>
      </c>
      <c r="K3495" s="783">
        <f t="shared" si="497"/>
        <v>3.39</v>
      </c>
      <c r="L3495" s="784">
        <f>IF(ISNUMBER(F3495),IF(LEFT(A3495,3)="Cat",VLOOKUP(A3495,'Loc Configurations Seules'!R:U,4,FALSE),VLOOKUP(G3495,'Loc Coefficients Location'!A:D,4,FALSE)),"")</f>
        <v>0.18651532340555149</v>
      </c>
      <c r="M3495" s="785">
        <f t="shared" si="499"/>
        <v>9.0086901204881364</v>
      </c>
      <c r="N3495" s="786">
        <f>IF(ISNUMBER(F3495),IF(LEFT(A3495,3)="Cat",VLOOKUP(A3495,'Loc Configurations Seules'!R:V,5,FALSE),VLOOKUP(G3495,'Loc Coefficients Location'!A:E,5,FALSE)),"")</f>
        <v>9.9038652897397772E-2</v>
      </c>
      <c r="O3495" s="785">
        <f t="shared" si="500"/>
        <v>4.7835669349443117</v>
      </c>
      <c r="P3495" s="786">
        <f>IF(ISNUMBER(F3495),IF(LEFT(A3495,3)="Cat",VLOOKUP(A3495,'Loc Configurations Seules'!R:W,6,FALSE),VLOOKUP(G3495,'Loc Coefficients Location'!A:F,6,FALSE)),"")</f>
        <v>7.5421779500883954E-2</v>
      </c>
      <c r="Q3495" s="785">
        <f t="shared" si="501"/>
        <v>3.6428719498926947</v>
      </c>
      <c r="R3495" s="786">
        <f>IF(ISNUMBER(F3495),IF(LEFT(A3495,3)="Cat",VLOOKUP(A3495,'Loc Configurations Seules'!R:X,7,FALSE),VLOOKUP(G3495,'Loc Coefficients Location'!A:G,7,FALSE)),"")</f>
        <v>6.3273484033980879E-2</v>
      </c>
      <c r="S3495" s="785">
        <f t="shared" si="502"/>
        <v>3.056109278841276</v>
      </c>
    </row>
    <row r="3496" spans="1:19" s="5" customFormat="1" ht="15.75" thickBot="1" x14ac:dyDescent="0.3">
      <c r="A3496" s="69" t="s">
        <v>3775</v>
      </c>
      <c r="B3496" s="90" t="s">
        <v>10646</v>
      </c>
      <c r="C3496" s="299" t="s">
        <v>3776</v>
      </c>
      <c r="D3496" s="44"/>
      <c r="E3496" s="47"/>
      <c r="F3496" s="10">
        <v>15.75</v>
      </c>
      <c r="G3496" s="791" t="s">
        <v>9601</v>
      </c>
      <c r="H3496" s="781">
        <f t="shared" si="498"/>
        <v>4.16</v>
      </c>
      <c r="I3496" s="782">
        <f t="shared" si="497"/>
        <v>2.11</v>
      </c>
      <c r="J3496" s="782">
        <f t="shared" si="497"/>
        <v>1.44</v>
      </c>
      <c r="K3496" s="783">
        <f t="shared" si="497"/>
        <v>1.1100000000000001</v>
      </c>
      <c r="L3496" s="784">
        <f>IF(ISNUMBER(F3496),IF(LEFT(A3496,3)="Cat",VLOOKUP(A3496,'Loc Configurations Seules'!R:U,4,FALSE),VLOOKUP(G3496,'Loc Coefficients Location'!A:D,4,FALSE)),"")</f>
        <v>0.18651532340555149</v>
      </c>
      <c r="M3496" s="785">
        <f t="shared" si="499"/>
        <v>2.9376163436374361</v>
      </c>
      <c r="N3496" s="786">
        <f>IF(ISNUMBER(F3496),IF(LEFT(A3496,3)="Cat",VLOOKUP(A3496,'Loc Configurations Seules'!R:V,5,FALSE),VLOOKUP(G3496,'Loc Coefficients Location'!A:E,5,FALSE)),"")</f>
        <v>9.9038652897397772E-2</v>
      </c>
      <c r="O3496" s="785">
        <f t="shared" si="500"/>
        <v>1.5598587831340149</v>
      </c>
      <c r="P3496" s="786">
        <f>IF(ISNUMBER(F3496),IF(LEFT(A3496,3)="Cat",VLOOKUP(A3496,'Loc Configurations Seules'!R:W,6,FALSE),VLOOKUP(G3496,'Loc Coefficients Location'!A:F,6,FALSE)),"")</f>
        <v>7.5421779500883954E-2</v>
      </c>
      <c r="Q3496" s="785">
        <f t="shared" si="501"/>
        <v>1.1878930271389223</v>
      </c>
      <c r="R3496" s="786">
        <f>IF(ISNUMBER(F3496),IF(LEFT(A3496,3)="Cat",VLOOKUP(A3496,'Loc Configurations Seules'!R:X,7,FALSE),VLOOKUP(G3496,'Loc Coefficients Location'!A:G,7,FALSE)),"")</f>
        <v>6.3273484033980879E-2</v>
      </c>
      <c r="S3496" s="785">
        <f t="shared" si="502"/>
        <v>0.9965573735351988</v>
      </c>
    </row>
    <row r="3497" spans="1:19" s="5" customFormat="1" x14ac:dyDescent="0.25">
      <c r="A3497" s="69" t="s">
        <v>3777</v>
      </c>
      <c r="B3497" s="90" t="s">
        <v>10647</v>
      </c>
      <c r="C3497" s="94" t="s">
        <v>3778</v>
      </c>
      <c r="D3497" s="44"/>
      <c r="E3497" s="47"/>
      <c r="F3497" s="10">
        <v>50.4</v>
      </c>
      <c r="G3497" s="791" t="s">
        <v>9601</v>
      </c>
      <c r="H3497" s="781">
        <f t="shared" si="498"/>
        <v>13.3</v>
      </c>
      <c r="I3497" s="782">
        <f t="shared" si="497"/>
        <v>6.75</v>
      </c>
      <c r="J3497" s="782">
        <f t="shared" si="497"/>
        <v>4.5999999999999996</v>
      </c>
      <c r="K3497" s="783">
        <f t="shared" si="497"/>
        <v>3.54</v>
      </c>
      <c r="L3497" s="784">
        <f>IF(ISNUMBER(F3497),IF(LEFT(A3497,3)="Cat",VLOOKUP(A3497,'Loc Configurations Seules'!R:U,4,FALSE),VLOOKUP(G3497,'Loc Coefficients Location'!A:D,4,FALSE)),"")</f>
        <v>0.18651532340555149</v>
      </c>
      <c r="M3497" s="785">
        <f t="shared" si="499"/>
        <v>9.4003722996397947</v>
      </c>
      <c r="N3497" s="786">
        <f>IF(ISNUMBER(F3497),IF(LEFT(A3497,3)="Cat",VLOOKUP(A3497,'Loc Configurations Seules'!R:V,5,FALSE),VLOOKUP(G3497,'Loc Coefficients Location'!A:E,5,FALSE)),"")</f>
        <v>9.9038652897397772E-2</v>
      </c>
      <c r="O3497" s="785">
        <f t="shared" si="500"/>
        <v>4.9915481060288478</v>
      </c>
      <c r="P3497" s="786">
        <f>IF(ISNUMBER(F3497),IF(LEFT(A3497,3)="Cat",VLOOKUP(A3497,'Loc Configurations Seules'!R:W,6,FALSE),VLOOKUP(G3497,'Loc Coefficients Location'!A:F,6,FALSE)),"")</f>
        <v>7.5421779500883954E-2</v>
      </c>
      <c r="Q3497" s="785">
        <f t="shared" si="501"/>
        <v>3.8012576868445511</v>
      </c>
      <c r="R3497" s="786">
        <f>IF(ISNUMBER(F3497),IF(LEFT(A3497,3)="Cat",VLOOKUP(A3497,'Loc Configurations Seules'!R:X,7,FALSE),VLOOKUP(G3497,'Loc Coefficients Location'!A:G,7,FALSE)),"")</f>
        <v>6.3273484033980879E-2</v>
      </c>
      <c r="S3497" s="785">
        <f t="shared" si="502"/>
        <v>3.188983595312636</v>
      </c>
    </row>
    <row r="3498" spans="1:19" s="5" customFormat="1" ht="15.75" thickBot="1" x14ac:dyDescent="0.3">
      <c r="A3498" s="69"/>
      <c r="B3498" s="90" t="s">
        <v>10648</v>
      </c>
      <c r="C3498" s="50" t="s">
        <v>3779</v>
      </c>
      <c r="D3498" s="44"/>
      <c r="E3498" s="47"/>
      <c r="F3498" s="10">
        <v>50.4</v>
      </c>
      <c r="G3498" s="791" t="s">
        <v>9601</v>
      </c>
      <c r="H3498" s="781">
        <f t="shared" si="498"/>
        <v>13.3</v>
      </c>
      <c r="I3498" s="782">
        <f t="shared" si="497"/>
        <v>6.75</v>
      </c>
      <c r="J3498" s="782">
        <f t="shared" si="497"/>
        <v>4.5999999999999996</v>
      </c>
      <c r="K3498" s="783">
        <f t="shared" si="497"/>
        <v>3.54</v>
      </c>
      <c r="L3498" s="784">
        <f>IF(ISNUMBER(F3498),IF(LEFT(A3498,3)="Cat",VLOOKUP(A3498,'Loc Configurations Seules'!R:U,4,FALSE),VLOOKUP(G3498,'Loc Coefficients Location'!A:D,4,FALSE)),"")</f>
        <v>0.18651532340555149</v>
      </c>
      <c r="M3498" s="785">
        <f t="shared" si="499"/>
        <v>9.4003722996397947</v>
      </c>
      <c r="N3498" s="786">
        <f>IF(ISNUMBER(F3498),IF(LEFT(A3498,3)="Cat",VLOOKUP(A3498,'Loc Configurations Seules'!R:V,5,FALSE),VLOOKUP(G3498,'Loc Coefficients Location'!A:E,5,FALSE)),"")</f>
        <v>9.9038652897397772E-2</v>
      </c>
      <c r="O3498" s="785">
        <f t="shared" si="500"/>
        <v>4.9915481060288478</v>
      </c>
      <c r="P3498" s="786">
        <f>IF(ISNUMBER(F3498),IF(LEFT(A3498,3)="Cat",VLOOKUP(A3498,'Loc Configurations Seules'!R:W,6,FALSE),VLOOKUP(G3498,'Loc Coefficients Location'!A:F,6,FALSE)),"")</f>
        <v>7.5421779500883954E-2</v>
      </c>
      <c r="Q3498" s="785">
        <f t="shared" si="501"/>
        <v>3.8012576868445511</v>
      </c>
      <c r="R3498" s="786">
        <f>IF(ISNUMBER(F3498),IF(LEFT(A3498,3)="Cat",VLOOKUP(A3498,'Loc Configurations Seules'!R:X,7,FALSE),VLOOKUP(G3498,'Loc Coefficients Location'!A:G,7,FALSE)),"")</f>
        <v>6.3273484033980879E-2</v>
      </c>
      <c r="S3498" s="785">
        <f t="shared" si="502"/>
        <v>3.188983595312636</v>
      </c>
    </row>
    <row r="3499" spans="1:19" s="5" customFormat="1" ht="15.75" thickBot="1" x14ac:dyDescent="0.3">
      <c r="A3499" s="69" t="s">
        <v>3780</v>
      </c>
      <c r="B3499" s="90" t="s">
        <v>10649</v>
      </c>
      <c r="C3499" s="237" t="s">
        <v>3781</v>
      </c>
      <c r="D3499" s="44"/>
      <c r="E3499" s="47"/>
      <c r="F3499" s="10">
        <v>326.55</v>
      </c>
      <c r="G3499" s="791" t="s">
        <v>9601</v>
      </c>
      <c r="H3499" s="781">
        <f t="shared" si="498"/>
        <v>86.18</v>
      </c>
      <c r="I3499" s="782">
        <f t="shared" si="497"/>
        <v>43.71</v>
      </c>
      <c r="J3499" s="782">
        <f t="shared" si="497"/>
        <v>29.83</v>
      </c>
      <c r="K3499" s="783">
        <f t="shared" si="497"/>
        <v>22.94</v>
      </c>
      <c r="L3499" s="784">
        <f>IF(ISNUMBER(F3499),IF(LEFT(A3499,3)="Cat",VLOOKUP(A3499,'Loc Configurations Seules'!R:U,4,FALSE),VLOOKUP(G3499,'Loc Coefficients Location'!A:D,4,FALSE)),"")</f>
        <v>0.18651532340555149</v>
      </c>
      <c r="M3499" s="785">
        <f t="shared" si="499"/>
        <v>60.906578858082845</v>
      </c>
      <c r="N3499" s="786">
        <f>IF(ISNUMBER(F3499),IF(LEFT(A3499,3)="Cat",VLOOKUP(A3499,'Loc Configurations Seules'!R:V,5,FALSE),VLOOKUP(G3499,'Loc Coefficients Location'!A:E,5,FALSE)),"")</f>
        <v>9.9038652897397772E-2</v>
      </c>
      <c r="O3499" s="785">
        <f t="shared" si="500"/>
        <v>32.341072103645246</v>
      </c>
      <c r="P3499" s="786">
        <f>IF(ISNUMBER(F3499),IF(LEFT(A3499,3)="Cat",VLOOKUP(A3499,'Loc Configurations Seules'!R:W,6,FALSE),VLOOKUP(G3499,'Loc Coefficients Location'!A:F,6,FALSE)),"")</f>
        <v>7.5421779500883954E-2</v>
      </c>
      <c r="Q3499" s="785">
        <f t="shared" si="501"/>
        <v>24.628982096013655</v>
      </c>
      <c r="R3499" s="786">
        <f>IF(ISNUMBER(F3499),IF(LEFT(A3499,3)="Cat",VLOOKUP(A3499,'Loc Configurations Seules'!R:X,7,FALSE),VLOOKUP(G3499,'Loc Coefficients Location'!A:G,7,FALSE)),"")</f>
        <v>6.3273484033980879E-2</v>
      </c>
      <c r="S3499" s="785">
        <f t="shared" si="502"/>
        <v>20.661956211296456</v>
      </c>
    </row>
    <row r="3500" spans="1:19" s="5" customFormat="1" ht="15.75" thickBot="1" x14ac:dyDescent="0.3">
      <c r="A3500" s="69" t="s">
        <v>3782</v>
      </c>
      <c r="B3500" s="90" t="s">
        <v>10650</v>
      </c>
      <c r="C3500" s="237" t="s">
        <v>3783</v>
      </c>
      <c r="D3500" s="44"/>
      <c r="E3500" s="47"/>
      <c r="F3500" s="10">
        <v>400.05</v>
      </c>
      <c r="G3500" s="791" t="s">
        <v>9601</v>
      </c>
      <c r="H3500" s="781">
        <f t="shared" si="498"/>
        <v>105.58</v>
      </c>
      <c r="I3500" s="782">
        <f t="shared" si="497"/>
        <v>53.55</v>
      </c>
      <c r="J3500" s="782">
        <f t="shared" si="497"/>
        <v>36.54</v>
      </c>
      <c r="K3500" s="783">
        <f t="shared" si="497"/>
        <v>28.11</v>
      </c>
      <c r="L3500" s="784">
        <f>IF(ISNUMBER(F3500),IF(LEFT(A3500,3)="Cat",VLOOKUP(A3500,'Loc Configurations Seules'!R:U,4,FALSE),VLOOKUP(G3500,'Loc Coefficients Location'!A:D,4,FALSE)),"")</f>
        <v>0.18651532340555149</v>
      </c>
      <c r="M3500" s="785">
        <f t="shared" si="499"/>
        <v>74.615455128390877</v>
      </c>
      <c r="N3500" s="786">
        <f>IF(ISNUMBER(F3500),IF(LEFT(A3500,3)="Cat",VLOOKUP(A3500,'Loc Configurations Seules'!R:V,5,FALSE),VLOOKUP(G3500,'Loc Coefficients Location'!A:E,5,FALSE)),"")</f>
        <v>9.9038652897397772E-2</v>
      </c>
      <c r="O3500" s="785">
        <f t="shared" si="500"/>
        <v>39.620413091603979</v>
      </c>
      <c r="P3500" s="786">
        <f>IF(ISNUMBER(F3500),IF(LEFT(A3500,3)="Cat",VLOOKUP(A3500,'Loc Configurations Seules'!R:W,6,FALSE),VLOOKUP(G3500,'Loc Coefficients Location'!A:F,6,FALSE)),"")</f>
        <v>7.5421779500883954E-2</v>
      </c>
      <c r="Q3500" s="785">
        <f t="shared" si="501"/>
        <v>30.172482889328627</v>
      </c>
      <c r="R3500" s="786">
        <f>IF(ISNUMBER(F3500),IF(LEFT(A3500,3)="Cat",VLOOKUP(A3500,'Loc Configurations Seules'!R:X,7,FALSE),VLOOKUP(G3500,'Loc Coefficients Location'!A:G,7,FALSE)),"")</f>
        <v>6.3273484033980879E-2</v>
      </c>
      <c r="S3500" s="785">
        <f t="shared" si="502"/>
        <v>25.31255728779405</v>
      </c>
    </row>
    <row r="3501" spans="1:19" s="5" customFormat="1" ht="15.75" thickBot="1" x14ac:dyDescent="0.3">
      <c r="A3501" s="69" t="s">
        <v>3782</v>
      </c>
      <c r="B3501" s="90" t="s">
        <v>10651</v>
      </c>
      <c r="C3501" s="237" t="s">
        <v>3784</v>
      </c>
      <c r="D3501" s="44"/>
      <c r="E3501" s="47"/>
      <c r="F3501" s="10">
        <v>637.35</v>
      </c>
      <c r="G3501" s="791" t="s">
        <v>9601</v>
      </c>
      <c r="H3501" s="781">
        <f t="shared" si="498"/>
        <v>168.21</v>
      </c>
      <c r="I3501" s="782">
        <f t="shared" si="497"/>
        <v>85.31</v>
      </c>
      <c r="J3501" s="782">
        <f t="shared" si="497"/>
        <v>58.22</v>
      </c>
      <c r="K3501" s="783">
        <f t="shared" si="497"/>
        <v>44.78</v>
      </c>
      <c r="L3501" s="784">
        <f>IF(ISNUMBER(F3501),IF(LEFT(A3501,3)="Cat",VLOOKUP(A3501,'Loc Configurations Seules'!R:U,4,FALSE),VLOOKUP(G3501,'Loc Coefficients Location'!A:D,4,FALSE)),"")</f>
        <v>0.18651532340555149</v>
      </c>
      <c r="M3501" s="785">
        <f t="shared" si="499"/>
        <v>118.87554137252825</v>
      </c>
      <c r="N3501" s="786">
        <f>IF(ISNUMBER(F3501),IF(LEFT(A3501,3)="Cat",VLOOKUP(A3501,'Loc Configurations Seules'!R:V,5,FALSE),VLOOKUP(G3501,'Loc Coefficients Location'!A:E,5,FALSE)),"")</f>
        <v>9.9038652897397772E-2</v>
      </c>
      <c r="O3501" s="785">
        <f t="shared" si="500"/>
        <v>63.122285424156473</v>
      </c>
      <c r="P3501" s="786">
        <f>IF(ISNUMBER(F3501),IF(LEFT(A3501,3)="Cat",VLOOKUP(A3501,'Loc Configurations Seules'!R:W,6,FALSE),VLOOKUP(G3501,'Loc Coefficients Location'!A:F,6,FALSE)),"")</f>
        <v>7.5421779500883954E-2</v>
      </c>
      <c r="Q3501" s="785">
        <f t="shared" si="501"/>
        <v>48.07007116488839</v>
      </c>
      <c r="R3501" s="786">
        <f>IF(ISNUMBER(F3501),IF(LEFT(A3501,3)="Cat",VLOOKUP(A3501,'Loc Configurations Seules'!R:X,7,FALSE),VLOOKUP(G3501,'Loc Coefficients Location'!A:G,7,FALSE)),"")</f>
        <v>6.3273484033980879E-2</v>
      </c>
      <c r="S3501" s="785">
        <f t="shared" si="502"/>
        <v>40.327355049057715</v>
      </c>
    </row>
    <row r="3502" spans="1:19" s="5" customFormat="1" ht="15.75" thickBot="1" x14ac:dyDescent="0.3">
      <c r="A3502" s="69" t="s">
        <v>3785</v>
      </c>
      <c r="B3502" s="90" t="s">
        <v>10652</v>
      </c>
      <c r="C3502" s="237" t="s">
        <v>3786</v>
      </c>
      <c r="D3502" s="44"/>
      <c r="E3502" s="47"/>
      <c r="F3502" s="10">
        <v>117.6</v>
      </c>
      <c r="G3502" s="791" t="s">
        <v>9601</v>
      </c>
      <c r="H3502" s="781">
        <f t="shared" si="498"/>
        <v>31.04</v>
      </c>
      <c r="I3502" s="782">
        <f t="shared" si="497"/>
        <v>15.74</v>
      </c>
      <c r="J3502" s="782">
        <f t="shared" si="497"/>
        <v>10.74</v>
      </c>
      <c r="K3502" s="783">
        <f t="shared" si="497"/>
        <v>8.26</v>
      </c>
      <c r="L3502" s="784">
        <f>IF(ISNUMBER(F3502),IF(LEFT(A3502,3)="Cat",VLOOKUP(A3502,'Loc Configurations Seules'!R:U,4,FALSE),VLOOKUP(G3502,'Loc Coefficients Location'!A:D,4,FALSE)),"")</f>
        <v>0.18651532340555149</v>
      </c>
      <c r="M3502" s="785">
        <f t="shared" si="499"/>
        <v>21.934202032492855</v>
      </c>
      <c r="N3502" s="786">
        <f>IF(ISNUMBER(F3502),IF(LEFT(A3502,3)="Cat",VLOOKUP(A3502,'Loc Configurations Seules'!R:V,5,FALSE),VLOOKUP(G3502,'Loc Coefficients Location'!A:E,5,FALSE)),"")</f>
        <v>9.9038652897397772E-2</v>
      </c>
      <c r="O3502" s="785">
        <f t="shared" si="500"/>
        <v>11.646945580733977</v>
      </c>
      <c r="P3502" s="786">
        <f>IF(ISNUMBER(F3502),IF(LEFT(A3502,3)="Cat",VLOOKUP(A3502,'Loc Configurations Seules'!R:W,6,FALSE),VLOOKUP(G3502,'Loc Coefficients Location'!A:F,6,FALSE)),"")</f>
        <v>7.5421779500883954E-2</v>
      </c>
      <c r="Q3502" s="785">
        <f t="shared" si="501"/>
        <v>8.8696012693039528</v>
      </c>
      <c r="R3502" s="786">
        <f>IF(ISNUMBER(F3502),IF(LEFT(A3502,3)="Cat",VLOOKUP(A3502,'Loc Configurations Seules'!R:X,7,FALSE),VLOOKUP(G3502,'Loc Coefficients Location'!A:G,7,FALSE)),"")</f>
        <v>6.3273484033980879E-2</v>
      </c>
      <c r="S3502" s="785">
        <f t="shared" si="502"/>
        <v>7.4409617223961506</v>
      </c>
    </row>
    <row r="3503" spans="1:19" s="5" customFormat="1" ht="15.75" thickBot="1" x14ac:dyDescent="0.3">
      <c r="A3503" s="69" t="s">
        <v>3787</v>
      </c>
      <c r="B3503" s="90" t="s">
        <v>10653</v>
      </c>
      <c r="C3503" s="237" t="s">
        <v>555</v>
      </c>
      <c r="D3503" s="44"/>
      <c r="E3503" s="47"/>
      <c r="F3503" s="10">
        <v>740.25</v>
      </c>
      <c r="G3503" s="791" t="s">
        <v>9601</v>
      </c>
      <c r="H3503" s="781">
        <f t="shared" si="498"/>
        <v>195.37</v>
      </c>
      <c r="I3503" s="782">
        <f t="shared" si="497"/>
        <v>99.09</v>
      </c>
      <c r="J3503" s="782">
        <f t="shared" si="497"/>
        <v>67.62</v>
      </c>
      <c r="K3503" s="783">
        <f t="shared" si="497"/>
        <v>52.01</v>
      </c>
      <c r="L3503" s="784">
        <f>IF(ISNUMBER(F3503),IF(LEFT(A3503,3)="Cat",VLOOKUP(A3503,'Loc Configurations Seules'!R:U,4,FALSE),VLOOKUP(G3503,'Loc Coefficients Location'!A:D,4,FALSE)),"")</f>
        <v>0.18651532340555149</v>
      </c>
      <c r="M3503" s="785">
        <f t="shared" si="499"/>
        <v>138.0679681509595</v>
      </c>
      <c r="N3503" s="786">
        <f>IF(ISNUMBER(F3503),IF(LEFT(A3503,3)="Cat",VLOOKUP(A3503,'Loc Configurations Seules'!R:V,5,FALSE),VLOOKUP(G3503,'Loc Coefficients Location'!A:E,5,FALSE)),"")</f>
        <v>9.9038652897397772E-2</v>
      </c>
      <c r="O3503" s="785">
        <f t="shared" si="500"/>
        <v>73.313362807298702</v>
      </c>
      <c r="P3503" s="786">
        <f>IF(ISNUMBER(F3503),IF(LEFT(A3503,3)="Cat",VLOOKUP(A3503,'Loc Configurations Seules'!R:W,6,FALSE),VLOOKUP(G3503,'Loc Coefficients Location'!A:F,6,FALSE)),"")</f>
        <v>7.5421779500883954E-2</v>
      </c>
      <c r="Q3503" s="785">
        <f t="shared" si="501"/>
        <v>55.830972275529348</v>
      </c>
      <c r="R3503" s="786">
        <f>IF(ISNUMBER(F3503),IF(LEFT(A3503,3)="Cat",VLOOKUP(A3503,'Loc Configurations Seules'!R:X,7,FALSE),VLOOKUP(G3503,'Loc Coefficients Location'!A:G,7,FALSE)),"")</f>
        <v>6.3273484033980879E-2</v>
      </c>
      <c r="S3503" s="785">
        <f t="shared" si="502"/>
        <v>46.838196556154344</v>
      </c>
    </row>
    <row r="3504" spans="1:19" s="5" customFormat="1" ht="15.75" thickBot="1" x14ac:dyDescent="0.3">
      <c r="A3504" s="69" t="s">
        <v>3789</v>
      </c>
      <c r="B3504" s="90" t="s">
        <v>10654</v>
      </c>
      <c r="C3504" s="237" t="s">
        <v>3790</v>
      </c>
      <c r="D3504" s="44"/>
      <c r="E3504" s="47"/>
      <c r="F3504" s="10">
        <v>1473.15</v>
      </c>
      <c r="G3504" s="791" t="s">
        <v>9601</v>
      </c>
      <c r="H3504" s="781">
        <f t="shared" si="498"/>
        <v>388.8</v>
      </c>
      <c r="I3504" s="782">
        <f t="shared" si="497"/>
        <v>197.19</v>
      </c>
      <c r="J3504" s="782">
        <f t="shared" si="497"/>
        <v>134.57</v>
      </c>
      <c r="K3504" s="783">
        <f t="shared" si="497"/>
        <v>103.5</v>
      </c>
      <c r="L3504" s="784">
        <f>IF(ISNUMBER(F3504),IF(LEFT(A3504,3)="Cat",VLOOKUP(A3504,'Loc Configurations Seules'!R:U,4,FALSE),VLOOKUP(G3504,'Loc Coefficients Location'!A:D,4,FALSE)),"")</f>
        <v>0.18651532340555149</v>
      </c>
      <c r="M3504" s="785">
        <f t="shared" si="499"/>
        <v>274.76504867488819</v>
      </c>
      <c r="N3504" s="786">
        <f>IF(ISNUMBER(F3504),IF(LEFT(A3504,3)="Cat",VLOOKUP(A3504,'Loc Configurations Seules'!R:V,5,FALSE),VLOOKUP(G3504,'Loc Coefficients Location'!A:E,5,FALSE)),"")</f>
        <v>9.9038652897397772E-2</v>
      </c>
      <c r="O3504" s="785">
        <f t="shared" si="500"/>
        <v>145.89879151580155</v>
      </c>
      <c r="P3504" s="786">
        <f>IF(ISNUMBER(F3504),IF(LEFT(A3504,3)="Cat",VLOOKUP(A3504,'Loc Configurations Seules'!R:W,6,FALSE),VLOOKUP(G3504,'Loc Coefficients Location'!A:F,6,FALSE)),"")</f>
        <v>7.5421779500883954E-2</v>
      </c>
      <c r="Q3504" s="785">
        <f t="shared" si="501"/>
        <v>111.1075944717272</v>
      </c>
      <c r="R3504" s="786">
        <f>IF(ISNUMBER(F3504),IF(LEFT(A3504,3)="Cat",VLOOKUP(A3504,'Loc Configurations Seules'!R:X,7,FALSE),VLOOKUP(G3504,'Loc Coefficients Location'!A:G,7,FALSE)),"")</f>
        <v>6.3273484033980879E-2</v>
      </c>
      <c r="S3504" s="785">
        <f t="shared" si="502"/>
        <v>93.21133300465894</v>
      </c>
    </row>
    <row r="3505" spans="1:19" s="5" customFormat="1" ht="15.75" thickBot="1" x14ac:dyDescent="0.3">
      <c r="A3505" s="69" t="s">
        <v>3791</v>
      </c>
      <c r="B3505" s="90" t="s">
        <v>10655</v>
      </c>
      <c r="C3505" s="237" t="s">
        <v>3792</v>
      </c>
      <c r="D3505" s="44"/>
      <c r="E3505" s="47"/>
      <c r="F3505" s="10">
        <v>435.75</v>
      </c>
      <c r="G3505" s="791" t="s">
        <v>9601</v>
      </c>
      <c r="H3505" s="781">
        <f t="shared" si="498"/>
        <v>115.01</v>
      </c>
      <c r="I3505" s="782">
        <f t="shared" si="497"/>
        <v>58.33</v>
      </c>
      <c r="J3505" s="782">
        <f t="shared" si="497"/>
        <v>39.81</v>
      </c>
      <c r="K3505" s="783">
        <f t="shared" si="497"/>
        <v>30.61</v>
      </c>
      <c r="L3505" s="784">
        <f>IF(ISNUMBER(F3505),IF(LEFT(A3505,3)="Cat",VLOOKUP(A3505,'Loc Configurations Seules'!R:U,4,FALSE),VLOOKUP(G3505,'Loc Coefficients Location'!A:D,4,FALSE)),"")</f>
        <v>0.18651532340555149</v>
      </c>
      <c r="M3505" s="785">
        <f t="shared" si="499"/>
        <v>81.274052173969068</v>
      </c>
      <c r="N3505" s="786">
        <f>IF(ISNUMBER(F3505),IF(LEFT(A3505,3)="Cat",VLOOKUP(A3505,'Loc Configurations Seules'!R:V,5,FALSE),VLOOKUP(G3505,'Loc Coefficients Location'!A:E,5,FALSE)),"")</f>
        <v>9.9038652897397772E-2</v>
      </c>
      <c r="O3505" s="785">
        <f t="shared" si="500"/>
        <v>43.156093000041082</v>
      </c>
      <c r="P3505" s="786">
        <f>IF(ISNUMBER(F3505),IF(LEFT(A3505,3)="Cat",VLOOKUP(A3505,'Loc Configurations Seules'!R:W,6,FALSE),VLOOKUP(G3505,'Loc Coefficients Location'!A:F,6,FALSE)),"")</f>
        <v>7.5421779500883954E-2</v>
      </c>
      <c r="Q3505" s="785">
        <f t="shared" si="501"/>
        <v>32.86504041751018</v>
      </c>
      <c r="R3505" s="786">
        <f>IF(ISNUMBER(F3505),IF(LEFT(A3505,3)="Cat",VLOOKUP(A3505,'Loc Configurations Seules'!R:X,7,FALSE),VLOOKUP(G3505,'Loc Coefficients Location'!A:G,7,FALSE)),"")</f>
        <v>6.3273484033980879E-2</v>
      </c>
      <c r="S3505" s="785">
        <f t="shared" si="502"/>
        <v>27.571420667807168</v>
      </c>
    </row>
    <row r="3506" spans="1:19" s="5" customFormat="1" ht="15.75" thickBot="1" x14ac:dyDescent="0.3">
      <c r="A3506" s="69" t="s">
        <v>3793</v>
      </c>
      <c r="B3506" s="90" t="s">
        <v>10656</v>
      </c>
      <c r="C3506" s="237" t="s">
        <v>543</v>
      </c>
      <c r="D3506" s="44"/>
      <c r="E3506" s="47"/>
      <c r="F3506" s="10">
        <v>594.29999999999995</v>
      </c>
      <c r="G3506" s="791" t="s">
        <v>9601</v>
      </c>
      <c r="H3506" s="781">
        <f t="shared" si="498"/>
        <v>156.85</v>
      </c>
      <c r="I3506" s="782">
        <f t="shared" si="497"/>
        <v>79.55</v>
      </c>
      <c r="J3506" s="782">
        <f t="shared" si="497"/>
        <v>54.29</v>
      </c>
      <c r="K3506" s="783">
        <f t="shared" si="497"/>
        <v>41.75</v>
      </c>
      <c r="L3506" s="784">
        <f>IF(ISNUMBER(F3506),IF(LEFT(A3506,3)="Cat",VLOOKUP(A3506,'Loc Configurations Seules'!R:U,4,FALSE),VLOOKUP(G3506,'Loc Coefficients Location'!A:D,4,FALSE)),"")</f>
        <v>0.18651532340555149</v>
      </c>
      <c r="M3506" s="785">
        <f t="shared" si="499"/>
        <v>110.84605669991925</v>
      </c>
      <c r="N3506" s="786">
        <f>IF(ISNUMBER(F3506),IF(LEFT(A3506,3)="Cat",VLOOKUP(A3506,'Loc Configurations Seules'!R:V,5,FALSE),VLOOKUP(G3506,'Loc Coefficients Location'!A:E,5,FALSE)),"")</f>
        <v>9.9038652897397772E-2</v>
      </c>
      <c r="O3506" s="785">
        <f t="shared" si="500"/>
        <v>58.858671416923492</v>
      </c>
      <c r="P3506" s="786">
        <f>IF(ISNUMBER(F3506),IF(LEFT(A3506,3)="Cat",VLOOKUP(A3506,'Loc Configurations Seules'!R:W,6,FALSE),VLOOKUP(G3506,'Loc Coefficients Location'!A:F,6,FALSE)),"")</f>
        <v>7.5421779500883954E-2</v>
      </c>
      <c r="Q3506" s="785">
        <f t="shared" si="501"/>
        <v>44.823163557375331</v>
      </c>
      <c r="R3506" s="786">
        <f>IF(ISNUMBER(F3506),IF(LEFT(A3506,3)="Cat",VLOOKUP(A3506,'Loc Configurations Seules'!R:X,7,FALSE),VLOOKUP(G3506,'Loc Coefficients Location'!A:G,7,FALSE)),"")</f>
        <v>6.3273484033980879E-2</v>
      </c>
      <c r="S3506" s="785">
        <f t="shared" si="502"/>
        <v>37.603431561394835</v>
      </c>
    </row>
    <row r="3507" spans="1:19" s="5" customFormat="1" ht="15.75" thickBot="1" x14ac:dyDescent="0.3">
      <c r="A3507" s="69" t="s">
        <v>3796</v>
      </c>
      <c r="B3507" s="90" t="s">
        <v>10657</v>
      </c>
      <c r="C3507" s="237" t="s">
        <v>3797</v>
      </c>
      <c r="D3507" s="44"/>
      <c r="E3507" s="47"/>
      <c r="F3507" s="10">
        <v>24.15</v>
      </c>
      <c r="G3507" s="791" t="s">
        <v>9601</v>
      </c>
      <c r="H3507" s="781">
        <f t="shared" si="498"/>
        <v>6.37</v>
      </c>
      <c r="I3507" s="782">
        <f t="shared" si="497"/>
        <v>3.23</v>
      </c>
      <c r="J3507" s="782">
        <f t="shared" si="497"/>
        <v>2.21</v>
      </c>
      <c r="K3507" s="783">
        <f t="shared" si="497"/>
        <v>1.7</v>
      </c>
      <c r="L3507" s="784">
        <f>IF(ISNUMBER(F3507),IF(LEFT(A3507,3)="Cat",VLOOKUP(A3507,'Loc Configurations Seules'!R:U,4,FALSE),VLOOKUP(G3507,'Loc Coefficients Location'!A:D,4,FALSE)),"")</f>
        <v>0.18651532340555149</v>
      </c>
      <c r="M3507" s="785">
        <f t="shared" si="499"/>
        <v>4.5043450602440682</v>
      </c>
      <c r="N3507" s="786">
        <f>IF(ISNUMBER(F3507),IF(LEFT(A3507,3)="Cat",VLOOKUP(A3507,'Loc Configurations Seules'!R:V,5,FALSE),VLOOKUP(G3507,'Loc Coefficients Location'!A:E,5,FALSE)),"")</f>
        <v>9.9038652897397772E-2</v>
      </c>
      <c r="O3507" s="785">
        <f t="shared" si="500"/>
        <v>2.3917834674721559</v>
      </c>
      <c r="P3507" s="786">
        <f>IF(ISNUMBER(F3507),IF(LEFT(A3507,3)="Cat",VLOOKUP(A3507,'Loc Configurations Seules'!R:W,6,FALSE),VLOOKUP(G3507,'Loc Coefficients Location'!A:F,6,FALSE)),"")</f>
        <v>7.5421779500883954E-2</v>
      </c>
      <c r="Q3507" s="785">
        <f t="shared" si="501"/>
        <v>1.8214359749463473</v>
      </c>
      <c r="R3507" s="786">
        <f>IF(ISNUMBER(F3507),IF(LEFT(A3507,3)="Cat",VLOOKUP(A3507,'Loc Configurations Seules'!R:X,7,FALSE),VLOOKUP(G3507,'Loc Coefficients Location'!A:G,7,FALSE)),"")</f>
        <v>6.3273484033980879E-2</v>
      </c>
      <c r="S3507" s="785">
        <f t="shared" si="502"/>
        <v>1.528054639420638</v>
      </c>
    </row>
    <row r="3508" spans="1:19" ht="15.75" thickBot="1" x14ac:dyDescent="0.3">
      <c r="A3508" s="69" t="s">
        <v>208</v>
      </c>
      <c r="B3508" s="90" t="s">
        <v>10658</v>
      </c>
      <c r="C3508" s="94" t="s">
        <v>3798</v>
      </c>
      <c r="D3508" s="44"/>
      <c r="E3508" s="47"/>
      <c r="F3508" s="10">
        <v>2.1</v>
      </c>
      <c r="G3508" s="791" t="s">
        <v>9601</v>
      </c>
      <c r="H3508" s="781">
        <f t="shared" si="498"/>
        <v>0.55000000000000004</v>
      </c>
      <c r="I3508" s="782">
        <f t="shared" si="497"/>
        <v>0.28000000000000003</v>
      </c>
      <c r="J3508" s="782">
        <f t="shared" si="497"/>
        <v>0.19</v>
      </c>
      <c r="K3508" s="783">
        <f t="shared" si="497"/>
        <v>0.15</v>
      </c>
      <c r="L3508" s="784">
        <f>IF(ISNUMBER(F3508),IF(LEFT(A3508,3)="Cat",VLOOKUP(A3508,'Loc Configurations Seules'!R:U,4,FALSE),VLOOKUP(G3508,'Loc Coefficients Location'!A:D,4,FALSE)),"")</f>
        <v>0.18651532340555149</v>
      </c>
      <c r="M3508" s="785">
        <f t="shared" si="499"/>
        <v>0.39168217915165815</v>
      </c>
      <c r="N3508" s="786">
        <f>IF(ISNUMBER(F3508),IF(LEFT(A3508,3)="Cat",VLOOKUP(A3508,'Loc Configurations Seules'!R:V,5,FALSE),VLOOKUP(G3508,'Loc Coefficients Location'!A:E,5,FALSE)),"")</f>
        <v>9.9038652897397772E-2</v>
      </c>
      <c r="O3508" s="785">
        <f t="shared" si="500"/>
        <v>0.20798117108453534</v>
      </c>
      <c r="P3508" s="786">
        <f>IF(ISNUMBER(F3508),IF(LEFT(A3508,3)="Cat",VLOOKUP(A3508,'Loc Configurations Seules'!R:W,6,FALSE),VLOOKUP(G3508,'Loc Coefficients Location'!A:F,6,FALSE)),"")</f>
        <v>7.5421779500883954E-2</v>
      </c>
      <c r="Q3508" s="785">
        <f t="shared" si="501"/>
        <v>0.15838573695185632</v>
      </c>
      <c r="R3508" s="786">
        <f>IF(ISNUMBER(F3508),IF(LEFT(A3508,3)="Cat",VLOOKUP(A3508,'Loc Configurations Seules'!R:X,7,FALSE),VLOOKUP(G3508,'Loc Coefficients Location'!A:G,7,FALSE)),"")</f>
        <v>6.3273484033980879E-2</v>
      </c>
      <c r="S3508" s="785">
        <f t="shared" si="502"/>
        <v>0.13287431647135986</v>
      </c>
    </row>
    <row r="3509" spans="1:19" ht="15.75" thickBot="1" x14ac:dyDescent="0.3">
      <c r="A3509" s="69" t="s">
        <v>3799</v>
      </c>
      <c r="B3509" s="42" t="s">
        <v>333</v>
      </c>
      <c r="C3509" s="237" t="s">
        <v>314</v>
      </c>
      <c r="D3509" s="44"/>
      <c r="E3509" s="47"/>
      <c r="F3509" s="10">
        <v>0.01</v>
      </c>
      <c r="G3509" s="791" t="s">
        <v>9601</v>
      </c>
      <c r="H3509" s="781">
        <f t="shared" si="498"/>
        <v>0</v>
      </c>
      <c r="I3509" s="782">
        <f t="shared" si="497"/>
        <v>0</v>
      </c>
      <c r="J3509" s="782">
        <f t="shared" si="497"/>
        <v>0</v>
      </c>
      <c r="K3509" s="783">
        <f t="shared" si="497"/>
        <v>0</v>
      </c>
      <c r="L3509" s="784">
        <f>IF(ISNUMBER(F3509),IF(LEFT(A3509,3)="Cat",VLOOKUP(A3509,'Loc Configurations Seules'!R:U,4,FALSE),VLOOKUP(G3509,'Loc Coefficients Location'!A:D,4,FALSE)),"")</f>
        <v>0.18651532340555149</v>
      </c>
      <c r="M3509" s="785">
        <f t="shared" si="499"/>
        <v>1.865153234055515E-3</v>
      </c>
      <c r="N3509" s="786">
        <f>IF(ISNUMBER(F3509),IF(LEFT(A3509,3)="Cat",VLOOKUP(A3509,'Loc Configurations Seules'!R:V,5,FALSE),VLOOKUP(G3509,'Loc Coefficients Location'!A:E,5,FALSE)),"")</f>
        <v>9.9038652897397772E-2</v>
      </c>
      <c r="O3509" s="785">
        <f t="shared" si="500"/>
        <v>9.9038652897397769E-4</v>
      </c>
      <c r="P3509" s="786">
        <f>IF(ISNUMBER(F3509),IF(LEFT(A3509,3)="Cat",VLOOKUP(A3509,'Loc Configurations Seules'!R:W,6,FALSE),VLOOKUP(G3509,'Loc Coefficients Location'!A:F,6,FALSE)),"")</f>
        <v>7.5421779500883954E-2</v>
      </c>
      <c r="Q3509" s="785">
        <f t="shared" si="501"/>
        <v>7.5421779500883953E-4</v>
      </c>
      <c r="R3509" s="786">
        <f>IF(ISNUMBER(F3509),IF(LEFT(A3509,3)="Cat",VLOOKUP(A3509,'Loc Configurations Seules'!R:X,7,FALSE),VLOOKUP(G3509,'Loc Coefficients Location'!A:G,7,FALSE)),"")</f>
        <v>6.3273484033980879E-2</v>
      </c>
      <c r="S3509" s="785">
        <f t="shared" si="502"/>
        <v>6.3273484033980884E-4</v>
      </c>
    </row>
    <row r="3510" spans="1:19" ht="26.25" thickBot="1" x14ac:dyDescent="0.3">
      <c r="A3510" s="69" t="s">
        <v>3800</v>
      </c>
      <c r="B3510" s="42" t="s">
        <v>3801</v>
      </c>
      <c r="C3510" s="237" t="s">
        <v>3802</v>
      </c>
      <c r="D3510" s="44"/>
      <c r="E3510" s="47"/>
      <c r="F3510" s="10">
        <v>7.35</v>
      </c>
      <c r="G3510" s="791" t="s">
        <v>9601</v>
      </c>
      <c r="H3510" s="781">
        <f t="shared" si="498"/>
        <v>1.94</v>
      </c>
      <c r="I3510" s="782">
        <f t="shared" si="497"/>
        <v>0.98</v>
      </c>
      <c r="J3510" s="782">
        <f t="shared" si="497"/>
        <v>0.67</v>
      </c>
      <c r="K3510" s="783">
        <f t="shared" si="497"/>
        <v>0.52</v>
      </c>
      <c r="L3510" s="784">
        <f>IF(ISNUMBER(F3510),IF(LEFT(A3510,3)="Cat",VLOOKUP(A3510,'Loc Configurations Seules'!R:U,4,FALSE),VLOOKUP(G3510,'Loc Coefficients Location'!A:D,4,FALSE)),"")</f>
        <v>0.18651532340555149</v>
      </c>
      <c r="M3510" s="785">
        <f t="shared" si="499"/>
        <v>1.3708876270308035</v>
      </c>
      <c r="N3510" s="786">
        <f>IF(ISNUMBER(F3510),IF(LEFT(A3510,3)="Cat",VLOOKUP(A3510,'Loc Configurations Seules'!R:V,5,FALSE),VLOOKUP(G3510,'Loc Coefficients Location'!A:E,5,FALSE)),"")</f>
        <v>9.9038652897397772E-2</v>
      </c>
      <c r="O3510" s="785">
        <f t="shared" si="500"/>
        <v>0.72793409879587356</v>
      </c>
      <c r="P3510" s="786">
        <f>IF(ISNUMBER(F3510),IF(LEFT(A3510,3)="Cat",VLOOKUP(A3510,'Loc Configurations Seules'!R:W,6,FALSE),VLOOKUP(G3510,'Loc Coefficients Location'!A:F,6,FALSE)),"")</f>
        <v>7.5421779500883954E-2</v>
      </c>
      <c r="Q3510" s="785">
        <f t="shared" si="501"/>
        <v>0.55435007933149705</v>
      </c>
      <c r="R3510" s="786">
        <f>IF(ISNUMBER(F3510),IF(LEFT(A3510,3)="Cat",VLOOKUP(A3510,'Loc Configurations Seules'!R:X,7,FALSE),VLOOKUP(G3510,'Loc Coefficients Location'!A:G,7,FALSE)),"")</f>
        <v>6.3273484033980879E-2</v>
      </c>
      <c r="S3510" s="785">
        <f t="shared" si="502"/>
        <v>0.46506010764975941</v>
      </c>
    </row>
    <row r="3511" spans="1:19" ht="26.25" thickBot="1" x14ac:dyDescent="0.3">
      <c r="A3511" s="69" t="s">
        <v>214</v>
      </c>
      <c r="B3511" s="42" t="s">
        <v>3803</v>
      </c>
      <c r="C3511" s="237" t="s">
        <v>3804</v>
      </c>
      <c r="D3511" s="44"/>
      <c r="E3511" s="47"/>
      <c r="F3511" s="10">
        <v>4.2</v>
      </c>
      <c r="G3511" s="791" t="s">
        <v>9601</v>
      </c>
      <c r="H3511" s="781">
        <f t="shared" si="498"/>
        <v>1.1100000000000001</v>
      </c>
      <c r="I3511" s="782">
        <f t="shared" si="497"/>
        <v>0.56000000000000005</v>
      </c>
      <c r="J3511" s="782">
        <f t="shared" si="497"/>
        <v>0.38</v>
      </c>
      <c r="K3511" s="783">
        <f t="shared" si="497"/>
        <v>0.3</v>
      </c>
      <c r="L3511" s="784">
        <f>IF(ISNUMBER(F3511),IF(LEFT(A3511,3)="Cat",VLOOKUP(A3511,'Loc Configurations Seules'!R:U,4,FALSE),VLOOKUP(G3511,'Loc Coefficients Location'!A:D,4,FALSE)),"")</f>
        <v>0.18651532340555149</v>
      </c>
      <c r="M3511" s="785">
        <f t="shared" si="499"/>
        <v>0.7833643583033163</v>
      </c>
      <c r="N3511" s="786">
        <f>IF(ISNUMBER(F3511),IF(LEFT(A3511,3)="Cat",VLOOKUP(A3511,'Loc Configurations Seules'!R:V,5,FALSE),VLOOKUP(G3511,'Loc Coefficients Location'!A:E,5,FALSE)),"")</f>
        <v>9.9038652897397772E-2</v>
      </c>
      <c r="O3511" s="785">
        <f t="shared" si="500"/>
        <v>0.41596234216907069</v>
      </c>
      <c r="P3511" s="786">
        <f>IF(ISNUMBER(F3511),IF(LEFT(A3511,3)="Cat",VLOOKUP(A3511,'Loc Configurations Seules'!R:W,6,FALSE),VLOOKUP(G3511,'Loc Coefficients Location'!A:F,6,FALSE)),"")</f>
        <v>7.5421779500883954E-2</v>
      </c>
      <c r="Q3511" s="785">
        <f t="shared" si="501"/>
        <v>0.31677147390371263</v>
      </c>
      <c r="R3511" s="786">
        <f>IF(ISNUMBER(F3511),IF(LEFT(A3511,3)="Cat",VLOOKUP(A3511,'Loc Configurations Seules'!R:X,7,FALSE),VLOOKUP(G3511,'Loc Coefficients Location'!A:G,7,FALSE)),"")</f>
        <v>6.3273484033980879E-2</v>
      </c>
      <c r="S3511" s="785">
        <f t="shared" si="502"/>
        <v>0.26574863294271972</v>
      </c>
    </row>
    <row r="3512" spans="1:19" ht="26.25" thickBot="1" x14ac:dyDescent="0.3">
      <c r="A3512" s="69" t="s">
        <v>3805</v>
      </c>
      <c r="B3512" s="42" t="s">
        <v>3806</v>
      </c>
      <c r="C3512" s="237" t="s">
        <v>3807</v>
      </c>
      <c r="D3512" s="44"/>
      <c r="E3512" s="47"/>
      <c r="F3512" s="10">
        <v>16.8</v>
      </c>
      <c r="G3512" s="791" t="s">
        <v>9601</v>
      </c>
      <c r="H3512" s="781">
        <f t="shared" si="498"/>
        <v>4.43</v>
      </c>
      <c r="I3512" s="782">
        <f t="shared" si="497"/>
        <v>2.25</v>
      </c>
      <c r="J3512" s="782">
        <f t="shared" si="497"/>
        <v>1.53</v>
      </c>
      <c r="K3512" s="783">
        <f t="shared" si="497"/>
        <v>1.18</v>
      </c>
      <c r="L3512" s="784">
        <f>IF(ISNUMBER(F3512),IF(LEFT(A3512,3)="Cat",VLOOKUP(A3512,'Loc Configurations Seules'!R:U,4,FALSE),VLOOKUP(G3512,'Loc Coefficients Location'!A:D,4,FALSE)),"")</f>
        <v>0.18651532340555149</v>
      </c>
      <c r="M3512" s="785">
        <f t="shared" si="499"/>
        <v>3.1334574332132652</v>
      </c>
      <c r="N3512" s="786">
        <f>IF(ISNUMBER(F3512),IF(LEFT(A3512,3)="Cat",VLOOKUP(A3512,'Loc Configurations Seules'!R:V,5,FALSE),VLOOKUP(G3512,'Loc Coefficients Location'!A:E,5,FALSE)),"")</f>
        <v>9.9038652897397772E-2</v>
      </c>
      <c r="O3512" s="785">
        <f t="shared" si="500"/>
        <v>1.6638493686762827</v>
      </c>
      <c r="P3512" s="786">
        <f>IF(ISNUMBER(F3512),IF(LEFT(A3512,3)="Cat",VLOOKUP(A3512,'Loc Configurations Seules'!R:W,6,FALSE),VLOOKUP(G3512,'Loc Coefficients Location'!A:F,6,FALSE)),"")</f>
        <v>7.5421779500883954E-2</v>
      </c>
      <c r="Q3512" s="785">
        <f t="shared" si="501"/>
        <v>1.2670858956148505</v>
      </c>
      <c r="R3512" s="786">
        <f>IF(ISNUMBER(F3512),IF(LEFT(A3512,3)="Cat",VLOOKUP(A3512,'Loc Configurations Seules'!R:X,7,FALSE),VLOOKUP(G3512,'Loc Coefficients Location'!A:G,7,FALSE)),"")</f>
        <v>6.3273484033980879E-2</v>
      </c>
      <c r="S3512" s="785">
        <f t="shared" si="502"/>
        <v>1.0629945317708789</v>
      </c>
    </row>
    <row r="3513" spans="1:19" ht="15.75" thickBot="1" x14ac:dyDescent="0.3">
      <c r="A3513" s="69" t="s">
        <v>3808</v>
      </c>
      <c r="B3513" s="42" t="s">
        <v>3809</v>
      </c>
      <c r="C3513" s="237" t="s">
        <v>3810</v>
      </c>
      <c r="D3513" s="44"/>
      <c r="E3513" s="47"/>
      <c r="F3513" s="10">
        <v>6.3</v>
      </c>
      <c r="G3513" s="791" t="s">
        <v>9601</v>
      </c>
      <c r="H3513" s="781">
        <f t="shared" si="498"/>
        <v>1.66</v>
      </c>
      <c r="I3513" s="782">
        <f t="shared" si="497"/>
        <v>0.84</v>
      </c>
      <c r="J3513" s="782">
        <f t="shared" si="497"/>
        <v>0.57999999999999996</v>
      </c>
      <c r="K3513" s="783">
        <f t="shared" si="497"/>
        <v>0.44</v>
      </c>
      <c r="L3513" s="784">
        <f>IF(ISNUMBER(F3513),IF(LEFT(A3513,3)="Cat",VLOOKUP(A3513,'Loc Configurations Seules'!R:U,4,FALSE),VLOOKUP(G3513,'Loc Coefficients Location'!A:D,4,FALSE)),"")</f>
        <v>0.18651532340555149</v>
      </c>
      <c r="M3513" s="785">
        <f t="shared" si="499"/>
        <v>1.1750465374549743</v>
      </c>
      <c r="N3513" s="786">
        <f>IF(ISNUMBER(F3513),IF(LEFT(A3513,3)="Cat",VLOOKUP(A3513,'Loc Configurations Seules'!R:V,5,FALSE),VLOOKUP(G3513,'Loc Coefficients Location'!A:E,5,FALSE)),"")</f>
        <v>9.9038652897397772E-2</v>
      </c>
      <c r="O3513" s="785">
        <f t="shared" si="500"/>
        <v>0.62394351325360597</v>
      </c>
      <c r="P3513" s="786">
        <f>IF(ISNUMBER(F3513),IF(LEFT(A3513,3)="Cat",VLOOKUP(A3513,'Loc Configurations Seules'!R:W,6,FALSE),VLOOKUP(G3513,'Loc Coefficients Location'!A:F,6,FALSE)),"")</f>
        <v>7.5421779500883954E-2</v>
      </c>
      <c r="Q3513" s="785">
        <f t="shared" si="501"/>
        <v>0.47515721085556889</v>
      </c>
      <c r="R3513" s="786">
        <f>IF(ISNUMBER(F3513),IF(LEFT(A3513,3)="Cat",VLOOKUP(A3513,'Loc Configurations Seules'!R:X,7,FALSE),VLOOKUP(G3513,'Loc Coefficients Location'!A:G,7,FALSE)),"")</f>
        <v>6.3273484033980879E-2</v>
      </c>
      <c r="S3513" s="785">
        <f t="shared" si="502"/>
        <v>0.3986229494140795</v>
      </c>
    </row>
    <row r="3514" spans="1:19" ht="15.75" thickBot="1" x14ac:dyDescent="0.3">
      <c r="A3514" s="69"/>
      <c r="B3514" s="42"/>
      <c r="C3514" s="65"/>
      <c r="D3514" s="44"/>
      <c r="E3514" s="47"/>
      <c r="F3514" s="10" t="s">
        <v>5249</v>
      </c>
      <c r="G3514" s="791" t="s">
        <v>9527</v>
      </c>
      <c r="H3514" s="781" t="str">
        <f t="shared" si="498"/>
        <v/>
      </c>
      <c r="I3514" s="782" t="str">
        <f t="shared" si="497"/>
        <v/>
      </c>
      <c r="J3514" s="782" t="str">
        <f t="shared" si="497"/>
        <v/>
      </c>
      <c r="K3514" s="783" t="str">
        <f t="shared" si="497"/>
        <v/>
      </c>
      <c r="L3514" s="784" t="str">
        <f>IF(ISNUMBER(F3514),IF(LEFT(A3514,3)="Cat",VLOOKUP(A3514,'Loc Configurations Seules'!R:U,4,FALSE),VLOOKUP(G3514,'Loc Coefficients Location'!A:D,4,FALSE)),"")</f>
        <v/>
      </c>
      <c r="M3514" s="785" t="str">
        <f t="shared" si="499"/>
        <v/>
      </c>
      <c r="N3514" s="786" t="str">
        <f>IF(ISNUMBER(F3514),IF(LEFT(A3514,3)="Cat",VLOOKUP(A3514,'Loc Configurations Seules'!R:V,5,FALSE),VLOOKUP(G3514,'Loc Coefficients Location'!A:E,5,FALSE)),"")</f>
        <v/>
      </c>
      <c r="O3514" s="785" t="str">
        <f t="shared" si="500"/>
        <v/>
      </c>
      <c r="P3514" s="786" t="str">
        <f>IF(ISNUMBER(F3514),IF(LEFT(A3514,3)="Cat",VLOOKUP(A3514,'Loc Configurations Seules'!R:W,6,FALSE),VLOOKUP(G3514,'Loc Coefficients Location'!A:F,6,FALSE)),"")</f>
        <v/>
      </c>
      <c r="Q3514" s="785" t="str">
        <f t="shared" si="501"/>
        <v/>
      </c>
      <c r="R3514" s="786" t="str">
        <f>IF(ISNUMBER(F3514),IF(LEFT(A3514,3)="Cat",VLOOKUP(A3514,'Loc Configurations Seules'!R:X,7,FALSE),VLOOKUP(G3514,'Loc Coefficients Location'!A:G,7,FALSE)),"")</f>
        <v/>
      </c>
      <c r="S3514" s="785" t="str">
        <f t="shared" si="502"/>
        <v/>
      </c>
    </row>
    <row r="3515" spans="1:19" ht="25.5" x14ac:dyDescent="0.25">
      <c r="A3515" s="69" t="s">
        <v>3811</v>
      </c>
      <c r="B3515" s="90" t="s">
        <v>10659</v>
      </c>
      <c r="C3515" s="94" t="s">
        <v>3812</v>
      </c>
      <c r="D3515" s="44"/>
      <c r="E3515" s="47"/>
      <c r="F3515" s="10">
        <v>40.950000000000003</v>
      </c>
      <c r="G3515" s="791" t="s">
        <v>9601</v>
      </c>
      <c r="H3515" s="781">
        <f t="shared" si="498"/>
        <v>10.81</v>
      </c>
      <c r="I3515" s="782">
        <f t="shared" si="497"/>
        <v>5.48</v>
      </c>
      <c r="J3515" s="782">
        <f t="shared" si="497"/>
        <v>3.74</v>
      </c>
      <c r="K3515" s="783">
        <f t="shared" si="497"/>
        <v>2.88</v>
      </c>
      <c r="L3515" s="784">
        <f>IF(ISNUMBER(F3515),IF(LEFT(A3515,3)="Cat",VLOOKUP(A3515,'Loc Configurations Seules'!R:U,4,FALSE),VLOOKUP(G3515,'Loc Coefficients Location'!A:D,4,FALSE)),"")</f>
        <v>0.18651532340555149</v>
      </c>
      <c r="M3515" s="785">
        <f t="shared" si="499"/>
        <v>7.6378024934573343</v>
      </c>
      <c r="N3515" s="786">
        <f>IF(ISNUMBER(F3515),IF(LEFT(A3515,3)="Cat",VLOOKUP(A3515,'Loc Configurations Seules'!R:V,5,FALSE),VLOOKUP(G3515,'Loc Coefficients Location'!A:E,5,FALSE)),"")</f>
        <v>9.9038652897397772E-2</v>
      </c>
      <c r="O3515" s="785">
        <f t="shared" si="500"/>
        <v>4.0556328361484386</v>
      </c>
      <c r="P3515" s="786">
        <f>IF(ISNUMBER(F3515),IF(LEFT(A3515,3)="Cat",VLOOKUP(A3515,'Loc Configurations Seules'!R:W,6,FALSE),VLOOKUP(G3515,'Loc Coefficients Location'!A:F,6,FALSE)),"")</f>
        <v>7.5421779500883954E-2</v>
      </c>
      <c r="Q3515" s="785">
        <f t="shared" si="501"/>
        <v>3.0885218705611983</v>
      </c>
      <c r="R3515" s="786">
        <f>IF(ISNUMBER(F3515),IF(LEFT(A3515,3)="Cat",VLOOKUP(A3515,'Loc Configurations Seules'!R:X,7,FALSE),VLOOKUP(G3515,'Loc Coefficients Location'!A:G,7,FALSE)),"")</f>
        <v>6.3273484033980879E-2</v>
      </c>
      <c r="S3515" s="785">
        <f t="shared" si="502"/>
        <v>2.5910491711915173</v>
      </c>
    </row>
    <row r="3516" spans="1:19" x14ac:dyDescent="0.25">
      <c r="A3516" s="69"/>
      <c r="B3516" s="90" t="s">
        <v>10660</v>
      </c>
      <c r="C3516" s="43" t="s">
        <v>7853</v>
      </c>
      <c r="D3516" s="44"/>
      <c r="E3516" s="47"/>
      <c r="F3516" s="10">
        <v>40.950000000000003</v>
      </c>
      <c r="G3516" s="791" t="s">
        <v>9601</v>
      </c>
      <c r="H3516" s="781">
        <f t="shared" si="498"/>
        <v>10.81</v>
      </c>
      <c r="I3516" s="782">
        <f t="shared" si="497"/>
        <v>5.48</v>
      </c>
      <c r="J3516" s="782">
        <f t="shared" si="497"/>
        <v>3.74</v>
      </c>
      <c r="K3516" s="783">
        <f t="shared" si="497"/>
        <v>2.88</v>
      </c>
      <c r="L3516" s="784">
        <f>IF(ISNUMBER(F3516),IF(LEFT(A3516,3)="Cat",VLOOKUP(A3516,'Loc Configurations Seules'!R:U,4,FALSE),VLOOKUP(G3516,'Loc Coefficients Location'!A:D,4,FALSE)),"")</f>
        <v>0.18651532340555149</v>
      </c>
      <c r="M3516" s="785">
        <f t="shared" si="499"/>
        <v>7.6378024934573343</v>
      </c>
      <c r="N3516" s="786">
        <f>IF(ISNUMBER(F3516),IF(LEFT(A3516,3)="Cat",VLOOKUP(A3516,'Loc Configurations Seules'!R:V,5,FALSE),VLOOKUP(G3516,'Loc Coefficients Location'!A:E,5,FALSE)),"")</f>
        <v>9.9038652897397772E-2</v>
      </c>
      <c r="O3516" s="785">
        <f t="shared" si="500"/>
        <v>4.0556328361484386</v>
      </c>
      <c r="P3516" s="786">
        <f>IF(ISNUMBER(F3516),IF(LEFT(A3516,3)="Cat",VLOOKUP(A3516,'Loc Configurations Seules'!R:W,6,FALSE),VLOOKUP(G3516,'Loc Coefficients Location'!A:F,6,FALSE)),"")</f>
        <v>7.5421779500883954E-2</v>
      </c>
      <c r="Q3516" s="785">
        <f t="shared" si="501"/>
        <v>3.0885218705611983</v>
      </c>
      <c r="R3516" s="786">
        <f>IF(ISNUMBER(F3516),IF(LEFT(A3516,3)="Cat",VLOOKUP(A3516,'Loc Configurations Seules'!R:X,7,FALSE),VLOOKUP(G3516,'Loc Coefficients Location'!A:G,7,FALSE)),"")</f>
        <v>6.3273484033980879E-2</v>
      </c>
      <c r="S3516" s="785">
        <f t="shared" si="502"/>
        <v>2.5910491711915173</v>
      </c>
    </row>
    <row r="3517" spans="1:19" ht="15.75" thickBot="1" x14ac:dyDescent="0.3">
      <c r="A3517" s="69"/>
      <c r="B3517" s="90" t="s">
        <v>10661</v>
      </c>
      <c r="C3517" s="50" t="s">
        <v>3813</v>
      </c>
      <c r="D3517" s="44"/>
      <c r="E3517" s="47"/>
      <c r="F3517" s="10">
        <v>40.950000000000003</v>
      </c>
      <c r="G3517" s="791" t="s">
        <v>9601</v>
      </c>
      <c r="H3517" s="781">
        <f t="shared" si="498"/>
        <v>10.81</v>
      </c>
      <c r="I3517" s="782">
        <f t="shared" si="497"/>
        <v>5.48</v>
      </c>
      <c r="J3517" s="782">
        <f t="shared" si="497"/>
        <v>3.74</v>
      </c>
      <c r="K3517" s="783">
        <f t="shared" si="497"/>
        <v>2.88</v>
      </c>
      <c r="L3517" s="784">
        <f>IF(ISNUMBER(F3517),IF(LEFT(A3517,3)="Cat",VLOOKUP(A3517,'Loc Configurations Seules'!R:U,4,FALSE),VLOOKUP(G3517,'Loc Coefficients Location'!A:D,4,FALSE)),"")</f>
        <v>0.18651532340555149</v>
      </c>
      <c r="M3517" s="785">
        <f t="shared" si="499"/>
        <v>7.6378024934573343</v>
      </c>
      <c r="N3517" s="786">
        <f>IF(ISNUMBER(F3517),IF(LEFT(A3517,3)="Cat",VLOOKUP(A3517,'Loc Configurations Seules'!R:V,5,FALSE),VLOOKUP(G3517,'Loc Coefficients Location'!A:E,5,FALSE)),"")</f>
        <v>9.9038652897397772E-2</v>
      </c>
      <c r="O3517" s="785">
        <f t="shared" si="500"/>
        <v>4.0556328361484386</v>
      </c>
      <c r="P3517" s="786">
        <f>IF(ISNUMBER(F3517),IF(LEFT(A3517,3)="Cat",VLOOKUP(A3517,'Loc Configurations Seules'!R:W,6,FALSE),VLOOKUP(G3517,'Loc Coefficients Location'!A:F,6,FALSE)),"")</f>
        <v>7.5421779500883954E-2</v>
      </c>
      <c r="Q3517" s="785">
        <f t="shared" si="501"/>
        <v>3.0885218705611983</v>
      </c>
      <c r="R3517" s="786">
        <f>IF(ISNUMBER(F3517),IF(LEFT(A3517,3)="Cat",VLOOKUP(A3517,'Loc Configurations Seules'!R:X,7,FALSE),VLOOKUP(G3517,'Loc Coefficients Location'!A:G,7,FALSE)),"")</f>
        <v>6.3273484033980879E-2</v>
      </c>
      <c r="S3517" s="785">
        <f t="shared" si="502"/>
        <v>2.5910491711915173</v>
      </c>
    </row>
    <row r="3518" spans="1:19" x14ac:dyDescent="0.25">
      <c r="A3518" s="69" t="s">
        <v>3814</v>
      </c>
      <c r="B3518" s="90" t="s">
        <v>10662</v>
      </c>
      <c r="C3518" s="94" t="s">
        <v>3815</v>
      </c>
      <c r="D3518" s="44"/>
      <c r="E3518" s="47"/>
      <c r="F3518" s="10">
        <v>14.7</v>
      </c>
      <c r="G3518" s="791" t="s">
        <v>9601</v>
      </c>
      <c r="H3518" s="781">
        <f t="shared" si="498"/>
        <v>3.88</v>
      </c>
      <c r="I3518" s="782">
        <f t="shared" si="497"/>
        <v>1.97</v>
      </c>
      <c r="J3518" s="782">
        <f t="shared" si="497"/>
        <v>1.34</v>
      </c>
      <c r="K3518" s="783">
        <f t="shared" si="497"/>
        <v>1.03</v>
      </c>
      <c r="L3518" s="784">
        <f>IF(ISNUMBER(F3518),IF(LEFT(A3518,3)="Cat",VLOOKUP(A3518,'Loc Configurations Seules'!R:U,4,FALSE),VLOOKUP(G3518,'Loc Coefficients Location'!A:D,4,FALSE)),"")</f>
        <v>0.18651532340555149</v>
      </c>
      <c r="M3518" s="785">
        <f t="shared" si="499"/>
        <v>2.7417752540616069</v>
      </c>
      <c r="N3518" s="786">
        <f>IF(ISNUMBER(F3518),IF(LEFT(A3518,3)="Cat",VLOOKUP(A3518,'Loc Configurations Seules'!R:V,5,FALSE),VLOOKUP(G3518,'Loc Coefficients Location'!A:E,5,FALSE)),"")</f>
        <v>9.9038652897397772E-2</v>
      </c>
      <c r="O3518" s="785">
        <f t="shared" si="500"/>
        <v>1.4558681975917471</v>
      </c>
      <c r="P3518" s="786">
        <f>IF(ISNUMBER(F3518),IF(LEFT(A3518,3)="Cat",VLOOKUP(A3518,'Loc Configurations Seules'!R:W,6,FALSE),VLOOKUP(G3518,'Loc Coefficients Location'!A:F,6,FALSE)),"")</f>
        <v>7.5421779500883954E-2</v>
      </c>
      <c r="Q3518" s="785">
        <f t="shared" si="501"/>
        <v>1.1087001586629941</v>
      </c>
      <c r="R3518" s="786">
        <f>IF(ISNUMBER(F3518),IF(LEFT(A3518,3)="Cat",VLOOKUP(A3518,'Loc Configurations Seules'!R:X,7,FALSE),VLOOKUP(G3518,'Loc Coefficients Location'!A:G,7,FALSE)),"")</f>
        <v>6.3273484033980879E-2</v>
      </c>
      <c r="S3518" s="785">
        <f t="shared" si="502"/>
        <v>0.93012021529951883</v>
      </c>
    </row>
    <row r="3519" spans="1:19" x14ac:dyDescent="0.25">
      <c r="A3519" s="69"/>
      <c r="B3519" s="90" t="s">
        <v>10663</v>
      </c>
      <c r="C3519" s="43" t="s">
        <v>7854</v>
      </c>
      <c r="D3519" s="44"/>
      <c r="E3519" s="47"/>
      <c r="F3519" s="10">
        <v>14.7</v>
      </c>
      <c r="G3519" s="791" t="s">
        <v>9601</v>
      </c>
      <c r="H3519" s="781">
        <f t="shared" si="498"/>
        <v>3.88</v>
      </c>
      <c r="I3519" s="782">
        <f t="shared" si="497"/>
        <v>1.97</v>
      </c>
      <c r="J3519" s="782">
        <f t="shared" si="497"/>
        <v>1.34</v>
      </c>
      <c r="K3519" s="783">
        <f t="shared" si="497"/>
        <v>1.03</v>
      </c>
      <c r="L3519" s="784">
        <f>IF(ISNUMBER(F3519),IF(LEFT(A3519,3)="Cat",VLOOKUP(A3519,'Loc Configurations Seules'!R:U,4,FALSE),VLOOKUP(G3519,'Loc Coefficients Location'!A:D,4,FALSE)),"")</f>
        <v>0.18651532340555149</v>
      </c>
      <c r="M3519" s="785">
        <f t="shared" si="499"/>
        <v>2.7417752540616069</v>
      </c>
      <c r="N3519" s="786">
        <f>IF(ISNUMBER(F3519),IF(LEFT(A3519,3)="Cat",VLOOKUP(A3519,'Loc Configurations Seules'!R:V,5,FALSE),VLOOKUP(G3519,'Loc Coefficients Location'!A:E,5,FALSE)),"")</f>
        <v>9.9038652897397772E-2</v>
      </c>
      <c r="O3519" s="785">
        <f t="shared" si="500"/>
        <v>1.4558681975917471</v>
      </c>
      <c r="P3519" s="786">
        <f>IF(ISNUMBER(F3519),IF(LEFT(A3519,3)="Cat",VLOOKUP(A3519,'Loc Configurations Seules'!R:W,6,FALSE),VLOOKUP(G3519,'Loc Coefficients Location'!A:F,6,FALSE)),"")</f>
        <v>7.5421779500883954E-2</v>
      </c>
      <c r="Q3519" s="785">
        <f t="shared" si="501"/>
        <v>1.1087001586629941</v>
      </c>
      <c r="R3519" s="786">
        <f>IF(ISNUMBER(F3519),IF(LEFT(A3519,3)="Cat",VLOOKUP(A3519,'Loc Configurations Seules'!R:X,7,FALSE),VLOOKUP(G3519,'Loc Coefficients Location'!A:G,7,FALSE)),"")</f>
        <v>6.3273484033980879E-2</v>
      </c>
      <c r="S3519" s="785">
        <f t="shared" si="502"/>
        <v>0.93012021529951883</v>
      </c>
    </row>
    <row r="3520" spans="1:19" x14ac:dyDescent="0.25">
      <c r="A3520" s="69"/>
      <c r="B3520" s="90" t="s">
        <v>10664</v>
      </c>
      <c r="C3520" s="43" t="s">
        <v>3816</v>
      </c>
      <c r="D3520" s="44"/>
      <c r="E3520" s="47"/>
      <c r="F3520" s="10">
        <v>14.7</v>
      </c>
      <c r="G3520" s="791" t="s">
        <v>9601</v>
      </c>
      <c r="H3520" s="781">
        <f t="shared" si="498"/>
        <v>3.88</v>
      </c>
      <c r="I3520" s="782">
        <f t="shared" si="497"/>
        <v>1.97</v>
      </c>
      <c r="J3520" s="782">
        <f t="shared" si="497"/>
        <v>1.34</v>
      </c>
      <c r="K3520" s="783">
        <f t="shared" si="497"/>
        <v>1.03</v>
      </c>
      <c r="L3520" s="784">
        <f>IF(ISNUMBER(F3520),IF(LEFT(A3520,3)="Cat",VLOOKUP(A3520,'Loc Configurations Seules'!R:U,4,FALSE),VLOOKUP(G3520,'Loc Coefficients Location'!A:D,4,FALSE)),"")</f>
        <v>0.18651532340555149</v>
      </c>
      <c r="M3520" s="785">
        <f t="shared" si="499"/>
        <v>2.7417752540616069</v>
      </c>
      <c r="N3520" s="786">
        <f>IF(ISNUMBER(F3520),IF(LEFT(A3520,3)="Cat",VLOOKUP(A3520,'Loc Configurations Seules'!R:V,5,FALSE),VLOOKUP(G3520,'Loc Coefficients Location'!A:E,5,FALSE)),"")</f>
        <v>9.9038652897397772E-2</v>
      </c>
      <c r="O3520" s="785">
        <f t="shared" si="500"/>
        <v>1.4558681975917471</v>
      </c>
      <c r="P3520" s="786">
        <f>IF(ISNUMBER(F3520),IF(LEFT(A3520,3)="Cat",VLOOKUP(A3520,'Loc Configurations Seules'!R:W,6,FALSE),VLOOKUP(G3520,'Loc Coefficients Location'!A:F,6,FALSE)),"")</f>
        <v>7.5421779500883954E-2</v>
      </c>
      <c r="Q3520" s="785">
        <f t="shared" si="501"/>
        <v>1.1087001586629941</v>
      </c>
      <c r="R3520" s="786">
        <f>IF(ISNUMBER(F3520),IF(LEFT(A3520,3)="Cat",VLOOKUP(A3520,'Loc Configurations Seules'!R:X,7,FALSE),VLOOKUP(G3520,'Loc Coefficients Location'!A:G,7,FALSE)),"")</f>
        <v>6.3273484033980879E-2</v>
      </c>
      <c r="S3520" s="785">
        <f t="shared" si="502"/>
        <v>0.93012021529951883</v>
      </c>
    </row>
    <row r="3521" spans="1:19" ht="15.75" thickBot="1" x14ac:dyDescent="0.3">
      <c r="A3521" s="69"/>
      <c r="B3521" s="90" t="s">
        <v>10665</v>
      </c>
      <c r="C3521" s="50" t="s">
        <v>3817</v>
      </c>
      <c r="D3521" s="44"/>
      <c r="E3521" s="47"/>
      <c r="F3521" s="10">
        <v>14.7</v>
      </c>
      <c r="G3521" s="791" t="s">
        <v>9601</v>
      </c>
      <c r="H3521" s="781">
        <f t="shared" si="498"/>
        <v>3.88</v>
      </c>
      <c r="I3521" s="782">
        <f t="shared" si="497"/>
        <v>1.97</v>
      </c>
      <c r="J3521" s="782">
        <f t="shared" si="497"/>
        <v>1.34</v>
      </c>
      <c r="K3521" s="783">
        <f t="shared" si="497"/>
        <v>1.03</v>
      </c>
      <c r="L3521" s="784">
        <f>IF(ISNUMBER(F3521),IF(LEFT(A3521,3)="Cat",VLOOKUP(A3521,'Loc Configurations Seules'!R:U,4,FALSE),VLOOKUP(G3521,'Loc Coefficients Location'!A:D,4,FALSE)),"")</f>
        <v>0.18651532340555149</v>
      </c>
      <c r="M3521" s="785">
        <f t="shared" si="499"/>
        <v>2.7417752540616069</v>
      </c>
      <c r="N3521" s="786">
        <f>IF(ISNUMBER(F3521),IF(LEFT(A3521,3)="Cat",VLOOKUP(A3521,'Loc Configurations Seules'!R:V,5,FALSE),VLOOKUP(G3521,'Loc Coefficients Location'!A:E,5,FALSE)),"")</f>
        <v>9.9038652897397772E-2</v>
      </c>
      <c r="O3521" s="785">
        <f t="shared" si="500"/>
        <v>1.4558681975917471</v>
      </c>
      <c r="P3521" s="786">
        <f>IF(ISNUMBER(F3521),IF(LEFT(A3521,3)="Cat",VLOOKUP(A3521,'Loc Configurations Seules'!R:W,6,FALSE),VLOOKUP(G3521,'Loc Coefficients Location'!A:F,6,FALSE)),"")</f>
        <v>7.5421779500883954E-2</v>
      </c>
      <c r="Q3521" s="785">
        <f t="shared" si="501"/>
        <v>1.1087001586629941</v>
      </c>
      <c r="R3521" s="786">
        <f>IF(ISNUMBER(F3521),IF(LEFT(A3521,3)="Cat",VLOOKUP(A3521,'Loc Configurations Seules'!R:X,7,FALSE),VLOOKUP(G3521,'Loc Coefficients Location'!A:G,7,FALSE)),"")</f>
        <v>6.3273484033980879E-2</v>
      </c>
      <c r="S3521" s="785">
        <f t="shared" si="502"/>
        <v>0.93012021529951883</v>
      </c>
    </row>
    <row r="3522" spans="1:19" x14ac:dyDescent="0.25">
      <c r="A3522" s="69" t="s">
        <v>3818</v>
      </c>
      <c r="B3522" s="90" t="s">
        <v>10666</v>
      </c>
      <c r="C3522" s="94" t="s">
        <v>3819</v>
      </c>
      <c r="D3522" s="44"/>
      <c r="E3522" s="47"/>
      <c r="F3522" s="10">
        <v>7.35</v>
      </c>
      <c r="G3522" s="791" t="s">
        <v>9601</v>
      </c>
      <c r="H3522" s="781">
        <f t="shared" si="498"/>
        <v>1.94</v>
      </c>
      <c r="I3522" s="782">
        <f t="shared" si="497"/>
        <v>0.98</v>
      </c>
      <c r="J3522" s="782">
        <f t="shared" si="497"/>
        <v>0.67</v>
      </c>
      <c r="K3522" s="783">
        <f t="shared" si="497"/>
        <v>0.52</v>
      </c>
      <c r="L3522" s="784">
        <f>IF(ISNUMBER(F3522),IF(LEFT(A3522,3)="Cat",VLOOKUP(A3522,'Loc Configurations Seules'!R:U,4,FALSE),VLOOKUP(G3522,'Loc Coefficients Location'!A:D,4,FALSE)),"")</f>
        <v>0.18651532340555149</v>
      </c>
      <c r="M3522" s="785">
        <f t="shared" si="499"/>
        <v>1.3708876270308035</v>
      </c>
      <c r="N3522" s="786">
        <f>IF(ISNUMBER(F3522),IF(LEFT(A3522,3)="Cat",VLOOKUP(A3522,'Loc Configurations Seules'!R:V,5,FALSE),VLOOKUP(G3522,'Loc Coefficients Location'!A:E,5,FALSE)),"")</f>
        <v>9.9038652897397772E-2</v>
      </c>
      <c r="O3522" s="785">
        <f t="shared" si="500"/>
        <v>0.72793409879587356</v>
      </c>
      <c r="P3522" s="786">
        <f>IF(ISNUMBER(F3522),IF(LEFT(A3522,3)="Cat",VLOOKUP(A3522,'Loc Configurations Seules'!R:W,6,FALSE),VLOOKUP(G3522,'Loc Coefficients Location'!A:F,6,FALSE)),"")</f>
        <v>7.5421779500883954E-2</v>
      </c>
      <c r="Q3522" s="785">
        <f t="shared" si="501"/>
        <v>0.55435007933149705</v>
      </c>
      <c r="R3522" s="786">
        <f>IF(ISNUMBER(F3522),IF(LEFT(A3522,3)="Cat",VLOOKUP(A3522,'Loc Configurations Seules'!R:X,7,FALSE),VLOOKUP(G3522,'Loc Coefficients Location'!A:G,7,FALSE)),"")</f>
        <v>6.3273484033980879E-2</v>
      </c>
      <c r="S3522" s="785">
        <f t="shared" si="502"/>
        <v>0.46506010764975941</v>
      </c>
    </row>
    <row r="3523" spans="1:19" x14ac:dyDescent="0.25">
      <c r="A3523" s="69"/>
      <c r="B3523" s="90" t="s">
        <v>10667</v>
      </c>
      <c r="C3523" s="43" t="s">
        <v>7855</v>
      </c>
      <c r="D3523" s="44"/>
      <c r="E3523" s="47"/>
      <c r="F3523" s="10">
        <v>7.35</v>
      </c>
      <c r="G3523" s="791" t="s">
        <v>9601</v>
      </c>
      <c r="H3523" s="781">
        <f t="shared" si="498"/>
        <v>1.94</v>
      </c>
      <c r="I3523" s="782">
        <f t="shared" si="497"/>
        <v>0.98</v>
      </c>
      <c r="J3523" s="782">
        <f t="shared" si="497"/>
        <v>0.67</v>
      </c>
      <c r="K3523" s="783">
        <f t="shared" si="497"/>
        <v>0.52</v>
      </c>
      <c r="L3523" s="784">
        <f>IF(ISNUMBER(F3523),IF(LEFT(A3523,3)="Cat",VLOOKUP(A3523,'Loc Configurations Seules'!R:U,4,FALSE),VLOOKUP(G3523,'Loc Coefficients Location'!A:D,4,FALSE)),"")</f>
        <v>0.18651532340555149</v>
      </c>
      <c r="M3523" s="785">
        <f t="shared" si="499"/>
        <v>1.3708876270308035</v>
      </c>
      <c r="N3523" s="786">
        <f>IF(ISNUMBER(F3523),IF(LEFT(A3523,3)="Cat",VLOOKUP(A3523,'Loc Configurations Seules'!R:V,5,FALSE),VLOOKUP(G3523,'Loc Coefficients Location'!A:E,5,FALSE)),"")</f>
        <v>9.9038652897397772E-2</v>
      </c>
      <c r="O3523" s="785">
        <f t="shared" si="500"/>
        <v>0.72793409879587356</v>
      </c>
      <c r="P3523" s="786">
        <f>IF(ISNUMBER(F3523),IF(LEFT(A3523,3)="Cat",VLOOKUP(A3523,'Loc Configurations Seules'!R:W,6,FALSE),VLOOKUP(G3523,'Loc Coefficients Location'!A:F,6,FALSE)),"")</f>
        <v>7.5421779500883954E-2</v>
      </c>
      <c r="Q3523" s="785">
        <f t="shared" si="501"/>
        <v>0.55435007933149705</v>
      </c>
      <c r="R3523" s="786">
        <f>IF(ISNUMBER(F3523),IF(LEFT(A3523,3)="Cat",VLOOKUP(A3523,'Loc Configurations Seules'!R:X,7,FALSE),VLOOKUP(G3523,'Loc Coefficients Location'!A:G,7,FALSE)),"")</f>
        <v>6.3273484033980879E-2</v>
      </c>
      <c r="S3523" s="785">
        <f t="shared" si="502"/>
        <v>0.46506010764975941</v>
      </c>
    </row>
    <row r="3524" spans="1:19" x14ac:dyDescent="0.25">
      <c r="A3524" s="69"/>
      <c r="B3524" s="90" t="s">
        <v>10668</v>
      </c>
      <c r="C3524" s="43" t="s">
        <v>3820</v>
      </c>
      <c r="D3524" s="44"/>
      <c r="E3524" s="47"/>
      <c r="F3524" s="10">
        <v>7.35</v>
      </c>
      <c r="G3524" s="791" t="s">
        <v>9601</v>
      </c>
      <c r="H3524" s="781">
        <f t="shared" si="498"/>
        <v>1.94</v>
      </c>
      <c r="I3524" s="782">
        <f t="shared" si="497"/>
        <v>0.98</v>
      </c>
      <c r="J3524" s="782">
        <f t="shared" si="497"/>
        <v>0.67</v>
      </c>
      <c r="K3524" s="783">
        <f t="shared" si="497"/>
        <v>0.52</v>
      </c>
      <c r="L3524" s="784">
        <f>IF(ISNUMBER(F3524),IF(LEFT(A3524,3)="Cat",VLOOKUP(A3524,'Loc Configurations Seules'!R:U,4,FALSE),VLOOKUP(G3524,'Loc Coefficients Location'!A:D,4,FALSE)),"")</f>
        <v>0.18651532340555149</v>
      </c>
      <c r="M3524" s="785">
        <f t="shared" si="499"/>
        <v>1.3708876270308035</v>
      </c>
      <c r="N3524" s="786">
        <f>IF(ISNUMBER(F3524),IF(LEFT(A3524,3)="Cat",VLOOKUP(A3524,'Loc Configurations Seules'!R:V,5,FALSE),VLOOKUP(G3524,'Loc Coefficients Location'!A:E,5,FALSE)),"")</f>
        <v>9.9038652897397772E-2</v>
      </c>
      <c r="O3524" s="785">
        <f t="shared" si="500"/>
        <v>0.72793409879587356</v>
      </c>
      <c r="P3524" s="786">
        <f>IF(ISNUMBER(F3524),IF(LEFT(A3524,3)="Cat",VLOOKUP(A3524,'Loc Configurations Seules'!R:W,6,FALSE),VLOOKUP(G3524,'Loc Coefficients Location'!A:F,6,FALSE)),"")</f>
        <v>7.5421779500883954E-2</v>
      </c>
      <c r="Q3524" s="785">
        <f t="shared" si="501"/>
        <v>0.55435007933149705</v>
      </c>
      <c r="R3524" s="786">
        <f>IF(ISNUMBER(F3524),IF(LEFT(A3524,3)="Cat",VLOOKUP(A3524,'Loc Configurations Seules'!R:X,7,FALSE),VLOOKUP(G3524,'Loc Coefficients Location'!A:G,7,FALSE)),"")</f>
        <v>6.3273484033980879E-2</v>
      </c>
      <c r="S3524" s="785">
        <f t="shared" si="502"/>
        <v>0.46506010764975941</v>
      </c>
    </row>
    <row r="3525" spans="1:19" x14ac:dyDescent="0.25">
      <c r="A3525" s="69"/>
      <c r="B3525" s="90" t="s">
        <v>10669</v>
      </c>
      <c r="C3525" s="317" t="s">
        <v>7856</v>
      </c>
      <c r="D3525" s="44"/>
      <c r="E3525" s="47"/>
      <c r="F3525" s="10">
        <v>7.35</v>
      </c>
      <c r="G3525" s="791" t="s">
        <v>9601</v>
      </c>
      <c r="H3525" s="781">
        <f t="shared" si="498"/>
        <v>1.94</v>
      </c>
      <c r="I3525" s="782">
        <f t="shared" si="497"/>
        <v>0.98</v>
      </c>
      <c r="J3525" s="782">
        <f t="shared" si="497"/>
        <v>0.67</v>
      </c>
      <c r="K3525" s="783">
        <f t="shared" si="497"/>
        <v>0.52</v>
      </c>
      <c r="L3525" s="784">
        <f>IF(ISNUMBER(F3525),IF(LEFT(A3525,3)="Cat",VLOOKUP(A3525,'Loc Configurations Seules'!R:U,4,FALSE),VLOOKUP(G3525,'Loc Coefficients Location'!A:D,4,FALSE)),"")</f>
        <v>0.18651532340555149</v>
      </c>
      <c r="M3525" s="785">
        <f t="shared" si="499"/>
        <v>1.3708876270308035</v>
      </c>
      <c r="N3525" s="786">
        <f>IF(ISNUMBER(F3525),IF(LEFT(A3525,3)="Cat",VLOOKUP(A3525,'Loc Configurations Seules'!R:V,5,FALSE),VLOOKUP(G3525,'Loc Coefficients Location'!A:E,5,FALSE)),"")</f>
        <v>9.9038652897397772E-2</v>
      </c>
      <c r="O3525" s="785">
        <f t="shared" si="500"/>
        <v>0.72793409879587356</v>
      </c>
      <c r="P3525" s="786">
        <f>IF(ISNUMBER(F3525),IF(LEFT(A3525,3)="Cat",VLOOKUP(A3525,'Loc Configurations Seules'!R:W,6,FALSE),VLOOKUP(G3525,'Loc Coefficients Location'!A:F,6,FALSE)),"")</f>
        <v>7.5421779500883954E-2</v>
      </c>
      <c r="Q3525" s="785">
        <f t="shared" si="501"/>
        <v>0.55435007933149705</v>
      </c>
      <c r="R3525" s="786">
        <f>IF(ISNUMBER(F3525),IF(LEFT(A3525,3)="Cat",VLOOKUP(A3525,'Loc Configurations Seules'!R:X,7,FALSE),VLOOKUP(G3525,'Loc Coefficients Location'!A:G,7,FALSE)),"")</f>
        <v>6.3273484033980879E-2</v>
      </c>
      <c r="S3525" s="785">
        <f t="shared" si="502"/>
        <v>0.46506010764975941</v>
      </c>
    </row>
    <row r="3526" spans="1:19" x14ac:dyDescent="0.25">
      <c r="A3526" s="69"/>
      <c r="B3526" s="90" t="s">
        <v>10670</v>
      </c>
      <c r="C3526" s="43" t="s">
        <v>3821</v>
      </c>
      <c r="D3526" s="44"/>
      <c r="E3526" s="47"/>
      <c r="F3526" s="10">
        <v>7.35</v>
      </c>
      <c r="G3526" s="791" t="s">
        <v>9601</v>
      </c>
      <c r="H3526" s="781">
        <f t="shared" si="498"/>
        <v>1.94</v>
      </c>
      <c r="I3526" s="782">
        <f t="shared" si="497"/>
        <v>0.98</v>
      </c>
      <c r="J3526" s="782">
        <f t="shared" si="497"/>
        <v>0.67</v>
      </c>
      <c r="K3526" s="783">
        <f t="shared" si="497"/>
        <v>0.52</v>
      </c>
      <c r="L3526" s="784">
        <f>IF(ISNUMBER(F3526),IF(LEFT(A3526,3)="Cat",VLOOKUP(A3526,'Loc Configurations Seules'!R:U,4,FALSE),VLOOKUP(G3526,'Loc Coefficients Location'!A:D,4,FALSE)),"")</f>
        <v>0.18651532340555149</v>
      </c>
      <c r="M3526" s="785">
        <f t="shared" si="499"/>
        <v>1.3708876270308035</v>
      </c>
      <c r="N3526" s="786">
        <f>IF(ISNUMBER(F3526),IF(LEFT(A3526,3)="Cat",VLOOKUP(A3526,'Loc Configurations Seules'!R:V,5,FALSE),VLOOKUP(G3526,'Loc Coefficients Location'!A:E,5,FALSE)),"")</f>
        <v>9.9038652897397772E-2</v>
      </c>
      <c r="O3526" s="785">
        <f t="shared" si="500"/>
        <v>0.72793409879587356</v>
      </c>
      <c r="P3526" s="786">
        <f>IF(ISNUMBER(F3526),IF(LEFT(A3526,3)="Cat",VLOOKUP(A3526,'Loc Configurations Seules'!R:W,6,FALSE),VLOOKUP(G3526,'Loc Coefficients Location'!A:F,6,FALSE)),"")</f>
        <v>7.5421779500883954E-2</v>
      </c>
      <c r="Q3526" s="785">
        <f t="shared" si="501"/>
        <v>0.55435007933149705</v>
      </c>
      <c r="R3526" s="786">
        <f>IF(ISNUMBER(F3526),IF(LEFT(A3526,3)="Cat",VLOOKUP(A3526,'Loc Configurations Seules'!R:X,7,FALSE),VLOOKUP(G3526,'Loc Coefficients Location'!A:G,7,FALSE)),"")</f>
        <v>6.3273484033980879E-2</v>
      </c>
      <c r="S3526" s="785">
        <f t="shared" si="502"/>
        <v>0.46506010764975941</v>
      </c>
    </row>
    <row r="3527" spans="1:19" x14ac:dyDescent="0.25">
      <c r="A3527" s="69"/>
      <c r="B3527" s="90" t="s">
        <v>10671</v>
      </c>
      <c r="C3527" s="43" t="s">
        <v>3820</v>
      </c>
      <c r="D3527" s="44"/>
      <c r="E3527" s="47"/>
      <c r="F3527" s="10">
        <v>7.35</v>
      </c>
      <c r="G3527" s="791" t="s">
        <v>9601</v>
      </c>
      <c r="H3527" s="781">
        <f t="shared" si="498"/>
        <v>1.94</v>
      </c>
      <c r="I3527" s="782">
        <f t="shared" si="498"/>
        <v>0.98</v>
      </c>
      <c r="J3527" s="782">
        <f t="shared" si="498"/>
        <v>0.67</v>
      </c>
      <c r="K3527" s="783">
        <f t="shared" si="498"/>
        <v>0.52</v>
      </c>
      <c r="L3527" s="784">
        <f>IF(ISNUMBER(F3527),IF(LEFT(A3527,3)="Cat",VLOOKUP(A3527,'Loc Configurations Seules'!R:U,4,FALSE),VLOOKUP(G3527,'Loc Coefficients Location'!A:D,4,FALSE)),"")</f>
        <v>0.18651532340555149</v>
      </c>
      <c r="M3527" s="785">
        <f t="shared" si="499"/>
        <v>1.3708876270308035</v>
      </c>
      <c r="N3527" s="786">
        <f>IF(ISNUMBER(F3527),IF(LEFT(A3527,3)="Cat",VLOOKUP(A3527,'Loc Configurations Seules'!R:V,5,FALSE),VLOOKUP(G3527,'Loc Coefficients Location'!A:E,5,FALSE)),"")</f>
        <v>9.9038652897397772E-2</v>
      </c>
      <c r="O3527" s="785">
        <f t="shared" si="500"/>
        <v>0.72793409879587356</v>
      </c>
      <c r="P3527" s="786">
        <f>IF(ISNUMBER(F3527),IF(LEFT(A3527,3)="Cat",VLOOKUP(A3527,'Loc Configurations Seules'!R:W,6,FALSE),VLOOKUP(G3527,'Loc Coefficients Location'!A:F,6,FALSE)),"")</f>
        <v>7.5421779500883954E-2</v>
      </c>
      <c r="Q3527" s="785">
        <f t="shared" si="501"/>
        <v>0.55435007933149705</v>
      </c>
      <c r="R3527" s="786">
        <f>IF(ISNUMBER(F3527),IF(LEFT(A3527,3)="Cat",VLOOKUP(A3527,'Loc Configurations Seules'!R:X,7,FALSE),VLOOKUP(G3527,'Loc Coefficients Location'!A:G,7,FALSE)),"")</f>
        <v>6.3273484033980879E-2</v>
      </c>
      <c r="S3527" s="785">
        <f t="shared" si="502"/>
        <v>0.46506010764975941</v>
      </c>
    </row>
    <row r="3528" spans="1:19" x14ac:dyDescent="0.25">
      <c r="A3528" s="69" t="s">
        <v>3822</v>
      </c>
      <c r="B3528" s="90" t="s">
        <v>10672</v>
      </c>
      <c r="C3528" s="43" t="s">
        <v>3823</v>
      </c>
      <c r="D3528" s="44"/>
      <c r="E3528" s="47"/>
      <c r="F3528" s="10">
        <v>18.899999999999999</v>
      </c>
      <c r="G3528" s="791" t="s">
        <v>9601</v>
      </c>
      <c r="H3528" s="781">
        <f t="shared" ref="H3528:K3591" si="503">IF(ISNUMBER($F3528),ROUND($F3528*H$2,2),"")</f>
        <v>4.99</v>
      </c>
      <c r="I3528" s="782">
        <f t="shared" si="503"/>
        <v>2.5299999999999998</v>
      </c>
      <c r="J3528" s="782">
        <f t="shared" si="503"/>
        <v>1.73</v>
      </c>
      <c r="K3528" s="783">
        <f t="shared" si="503"/>
        <v>1.33</v>
      </c>
      <c r="L3528" s="784">
        <f>IF(ISNUMBER(F3528),IF(LEFT(A3528,3)="Cat",VLOOKUP(A3528,'Loc Configurations Seules'!R:U,4,FALSE),VLOOKUP(G3528,'Loc Coefficients Location'!A:D,4,FALSE)),"")</f>
        <v>0.18651532340555149</v>
      </c>
      <c r="M3528" s="785">
        <f t="shared" si="499"/>
        <v>3.525139612364923</v>
      </c>
      <c r="N3528" s="786">
        <f>IF(ISNUMBER(F3528),IF(LEFT(A3528,3)="Cat",VLOOKUP(A3528,'Loc Configurations Seules'!R:V,5,FALSE),VLOOKUP(G3528,'Loc Coefficients Location'!A:E,5,FALSE)),"")</f>
        <v>9.9038652897397772E-2</v>
      </c>
      <c r="O3528" s="785">
        <f t="shared" si="500"/>
        <v>1.8718305397608177</v>
      </c>
      <c r="P3528" s="786">
        <f>IF(ISNUMBER(F3528),IF(LEFT(A3528,3)="Cat",VLOOKUP(A3528,'Loc Configurations Seules'!R:W,6,FALSE),VLOOKUP(G3528,'Loc Coefficients Location'!A:F,6,FALSE)),"")</f>
        <v>7.5421779500883954E-2</v>
      </c>
      <c r="Q3528" s="785">
        <f t="shared" si="501"/>
        <v>1.4254716325667067</v>
      </c>
      <c r="R3528" s="786">
        <f>IF(ISNUMBER(F3528),IF(LEFT(A3528,3)="Cat",VLOOKUP(A3528,'Loc Configurations Seules'!R:X,7,FALSE),VLOOKUP(G3528,'Loc Coefficients Location'!A:G,7,FALSE)),"")</f>
        <v>6.3273484033980879E-2</v>
      </c>
      <c r="S3528" s="785">
        <f t="shared" si="502"/>
        <v>1.1958688482422386</v>
      </c>
    </row>
    <row r="3529" spans="1:19" x14ac:dyDescent="0.25">
      <c r="A3529" s="69"/>
      <c r="B3529" s="90" t="s">
        <v>10673</v>
      </c>
      <c r="C3529" s="43" t="s">
        <v>7857</v>
      </c>
      <c r="D3529" s="44"/>
      <c r="E3529" s="47"/>
      <c r="F3529" s="10">
        <v>18.899999999999999</v>
      </c>
      <c r="G3529" s="791" t="s">
        <v>9601</v>
      </c>
      <c r="H3529" s="781">
        <f t="shared" si="503"/>
        <v>4.99</v>
      </c>
      <c r="I3529" s="782">
        <f t="shared" si="503"/>
        <v>2.5299999999999998</v>
      </c>
      <c r="J3529" s="782">
        <f t="shared" si="503"/>
        <v>1.73</v>
      </c>
      <c r="K3529" s="783">
        <f t="shared" si="503"/>
        <v>1.33</v>
      </c>
      <c r="L3529" s="784">
        <f>IF(ISNUMBER(F3529),IF(LEFT(A3529,3)="Cat",VLOOKUP(A3529,'Loc Configurations Seules'!R:U,4,FALSE),VLOOKUP(G3529,'Loc Coefficients Location'!A:D,4,FALSE)),"")</f>
        <v>0.18651532340555149</v>
      </c>
      <c r="M3529" s="785">
        <f t="shared" si="499"/>
        <v>3.525139612364923</v>
      </c>
      <c r="N3529" s="786">
        <f>IF(ISNUMBER(F3529),IF(LEFT(A3529,3)="Cat",VLOOKUP(A3529,'Loc Configurations Seules'!R:V,5,FALSE),VLOOKUP(G3529,'Loc Coefficients Location'!A:E,5,FALSE)),"")</f>
        <v>9.9038652897397772E-2</v>
      </c>
      <c r="O3529" s="785">
        <f t="shared" si="500"/>
        <v>1.8718305397608177</v>
      </c>
      <c r="P3529" s="786">
        <f>IF(ISNUMBER(F3529),IF(LEFT(A3529,3)="Cat",VLOOKUP(A3529,'Loc Configurations Seules'!R:W,6,FALSE),VLOOKUP(G3529,'Loc Coefficients Location'!A:F,6,FALSE)),"")</f>
        <v>7.5421779500883954E-2</v>
      </c>
      <c r="Q3529" s="785">
        <f t="shared" si="501"/>
        <v>1.4254716325667067</v>
      </c>
      <c r="R3529" s="786">
        <f>IF(ISNUMBER(F3529),IF(LEFT(A3529,3)="Cat",VLOOKUP(A3529,'Loc Configurations Seules'!R:X,7,FALSE),VLOOKUP(G3529,'Loc Coefficients Location'!A:G,7,FALSE)),"")</f>
        <v>6.3273484033980879E-2</v>
      </c>
      <c r="S3529" s="785">
        <f t="shared" si="502"/>
        <v>1.1958688482422386</v>
      </c>
    </row>
    <row r="3530" spans="1:19" x14ac:dyDescent="0.25">
      <c r="A3530" s="69"/>
      <c r="B3530" s="90" t="s">
        <v>10674</v>
      </c>
      <c r="C3530" s="43" t="s">
        <v>3824</v>
      </c>
      <c r="D3530" s="44"/>
      <c r="E3530" s="47"/>
      <c r="F3530" s="10">
        <v>18.899999999999999</v>
      </c>
      <c r="G3530" s="791" t="s">
        <v>9601</v>
      </c>
      <c r="H3530" s="781">
        <f t="shared" si="503"/>
        <v>4.99</v>
      </c>
      <c r="I3530" s="782">
        <f t="shared" si="503"/>
        <v>2.5299999999999998</v>
      </c>
      <c r="J3530" s="782">
        <f t="shared" si="503"/>
        <v>1.73</v>
      </c>
      <c r="K3530" s="783">
        <f t="shared" si="503"/>
        <v>1.33</v>
      </c>
      <c r="L3530" s="784">
        <f>IF(ISNUMBER(F3530),IF(LEFT(A3530,3)="Cat",VLOOKUP(A3530,'Loc Configurations Seules'!R:U,4,FALSE),VLOOKUP(G3530,'Loc Coefficients Location'!A:D,4,FALSE)),"")</f>
        <v>0.18651532340555149</v>
      </c>
      <c r="M3530" s="785">
        <f t="shared" si="499"/>
        <v>3.525139612364923</v>
      </c>
      <c r="N3530" s="786">
        <f>IF(ISNUMBER(F3530),IF(LEFT(A3530,3)="Cat",VLOOKUP(A3530,'Loc Configurations Seules'!R:V,5,FALSE),VLOOKUP(G3530,'Loc Coefficients Location'!A:E,5,FALSE)),"")</f>
        <v>9.9038652897397772E-2</v>
      </c>
      <c r="O3530" s="785">
        <f t="shared" si="500"/>
        <v>1.8718305397608177</v>
      </c>
      <c r="P3530" s="786">
        <f>IF(ISNUMBER(F3530),IF(LEFT(A3530,3)="Cat",VLOOKUP(A3530,'Loc Configurations Seules'!R:W,6,FALSE),VLOOKUP(G3530,'Loc Coefficients Location'!A:F,6,FALSE)),"")</f>
        <v>7.5421779500883954E-2</v>
      </c>
      <c r="Q3530" s="785">
        <f t="shared" si="501"/>
        <v>1.4254716325667067</v>
      </c>
      <c r="R3530" s="786">
        <f>IF(ISNUMBER(F3530),IF(LEFT(A3530,3)="Cat",VLOOKUP(A3530,'Loc Configurations Seules'!R:X,7,FALSE),VLOOKUP(G3530,'Loc Coefficients Location'!A:G,7,FALSE)),"")</f>
        <v>6.3273484033980879E-2</v>
      </c>
      <c r="S3530" s="785">
        <f t="shared" si="502"/>
        <v>1.1958688482422386</v>
      </c>
    </row>
    <row r="3531" spans="1:19" x14ac:dyDescent="0.25">
      <c r="A3531" s="69"/>
      <c r="B3531" s="90" t="s">
        <v>10675</v>
      </c>
      <c r="C3531" s="43" t="s">
        <v>7858</v>
      </c>
      <c r="D3531" s="44"/>
      <c r="E3531" s="47"/>
      <c r="F3531" s="10">
        <v>18.899999999999999</v>
      </c>
      <c r="G3531" s="791" t="s">
        <v>9601</v>
      </c>
      <c r="H3531" s="781">
        <f t="shared" si="503"/>
        <v>4.99</v>
      </c>
      <c r="I3531" s="782">
        <f t="shared" si="503"/>
        <v>2.5299999999999998</v>
      </c>
      <c r="J3531" s="782">
        <f t="shared" si="503"/>
        <v>1.73</v>
      </c>
      <c r="K3531" s="783">
        <f t="shared" si="503"/>
        <v>1.33</v>
      </c>
      <c r="L3531" s="784">
        <f>IF(ISNUMBER(F3531),IF(LEFT(A3531,3)="Cat",VLOOKUP(A3531,'Loc Configurations Seules'!R:U,4,FALSE),VLOOKUP(G3531,'Loc Coefficients Location'!A:D,4,FALSE)),"")</f>
        <v>0.18651532340555149</v>
      </c>
      <c r="M3531" s="785">
        <f t="shared" si="499"/>
        <v>3.525139612364923</v>
      </c>
      <c r="N3531" s="786">
        <f>IF(ISNUMBER(F3531),IF(LEFT(A3531,3)="Cat",VLOOKUP(A3531,'Loc Configurations Seules'!R:V,5,FALSE),VLOOKUP(G3531,'Loc Coefficients Location'!A:E,5,FALSE)),"")</f>
        <v>9.9038652897397772E-2</v>
      </c>
      <c r="O3531" s="785">
        <f t="shared" si="500"/>
        <v>1.8718305397608177</v>
      </c>
      <c r="P3531" s="786">
        <f>IF(ISNUMBER(F3531),IF(LEFT(A3531,3)="Cat",VLOOKUP(A3531,'Loc Configurations Seules'!R:W,6,FALSE),VLOOKUP(G3531,'Loc Coefficients Location'!A:F,6,FALSE)),"")</f>
        <v>7.5421779500883954E-2</v>
      </c>
      <c r="Q3531" s="785">
        <f t="shared" si="501"/>
        <v>1.4254716325667067</v>
      </c>
      <c r="R3531" s="786">
        <f>IF(ISNUMBER(F3531),IF(LEFT(A3531,3)="Cat",VLOOKUP(A3531,'Loc Configurations Seules'!R:X,7,FALSE),VLOOKUP(G3531,'Loc Coefficients Location'!A:G,7,FALSE)),"")</f>
        <v>6.3273484033980879E-2</v>
      </c>
      <c r="S3531" s="785">
        <f t="shared" si="502"/>
        <v>1.1958688482422386</v>
      </c>
    </row>
    <row r="3532" spans="1:19" x14ac:dyDescent="0.25">
      <c r="A3532" s="69"/>
      <c r="B3532" s="90" t="s">
        <v>10676</v>
      </c>
      <c r="C3532" s="43" t="s">
        <v>3825</v>
      </c>
      <c r="D3532" s="44"/>
      <c r="E3532" s="47"/>
      <c r="F3532" s="10">
        <v>18.899999999999999</v>
      </c>
      <c r="G3532" s="791" t="s">
        <v>9601</v>
      </c>
      <c r="H3532" s="781">
        <f t="shared" si="503"/>
        <v>4.99</v>
      </c>
      <c r="I3532" s="782">
        <f t="shared" si="503"/>
        <v>2.5299999999999998</v>
      </c>
      <c r="J3532" s="782">
        <f t="shared" si="503"/>
        <v>1.73</v>
      </c>
      <c r="K3532" s="783">
        <f t="shared" si="503"/>
        <v>1.33</v>
      </c>
      <c r="L3532" s="784">
        <f>IF(ISNUMBER(F3532),IF(LEFT(A3532,3)="Cat",VLOOKUP(A3532,'Loc Configurations Seules'!R:U,4,FALSE),VLOOKUP(G3532,'Loc Coefficients Location'!A:D,4,FALSE)),"")</f>
        <v>0.18651532340555149</v>
      </c>
      <c r="M3532" s="785">
        <f t="shared" si="499"/>
        <v>3.525139612364923</v>
      </c>
      <c r="N3532" s="786">
        <f>IF(ISNUMBER(F3532),IF(LEFT(A3532,3)="Cat",VLOOKUP(A3532,'Loc Configurations Seules'!R:V,5,FALSE),VLOOKUP(G3532,'Loc Coefficients Location'!A:E,5,FALSE)),"")</f>
        <v>9.9038652897397772E-2</v>
      </c>
      <c r="O3532" s="785">
        <f t="shared" si="500"/>
        <v>1.8718305397608177</v>
      </c>
      <c r="P3532" s="786">
        <f>IF(ISNUMBER(F3532),IF(LEFT(A3532,3)="Cat",VLOOKUP(A3532,'Loc Configurations Seules'!R:W,6,FALSE),VLOOKUP(G3532,'Loc Coefficients Location'!A:F,6,FALSE)),"")</f>
        <v>7.5421779500883954E-2</v>
      </c>
      <c r="Q3532" s="785">
        <f t="shared" si="501"/>
        <v>1.4254716325667067</v>
      </c>
      <c r="R3532" s="786">
        <f>IF(ISNUMBER(F3532),IF(LEFT(A3532,3)="Cat",VLOOKUP(A3532,'Loc Configurations Seules'!R:X,7,FALSE),VLOOKUP(G3532,'Loc Coefficients Location'!A:G,7,FALSE)),"")</f>
        <v>6.3273484033980879E-2</v>
      </c>
      <c r="S3532" s="785">
        <f t="shared" si="502"/>
        <v>1.1958688482422386</v>
      </c>
    </row>
    <row r="3533" spans="1:19" x14ac:dyDescent="0.25">
      <c r="A3533" s="69"/>
      <c r="B3533" s="90" t="s">
        <v>10677</v>
      </c>
      <c r="C3533" s="43" t="s">
        <v>3826</v>
      </c>
      <c r="D3533" s="44"/>
      <c r="E3533" s="47"/>
      <c r="F3533" s="10">
        <v>18.899999999999999</v>
      </c>
      <c r="G3533" s="791" t="s">
        <v>9601</v>
      </c>
      <c r="H3533" s="781">
        <f t="shared" si="503"/>
        <v>4.99</v>
      </c>
      <c r="I3533" s="782">
        <f t="shared" si="503"/>
        <v>2.5299999999999998</v>
      </c>
      <c r="J3533" s="782">
        <f t="shared" si="503"/>
        <v>1.73</v>
      </c>
      <c r="K3533" s="783">
        <f t="shared" si="503"/>
        <v>1.33</v>
      </c>
      <c r="L3533" s="784">
        <f>IF(ISNUMBER(F3533),IF(LEFT(A3533,3)="Cat",VLOOKUP(A3533,'Loc Configurations Seules'!R:U,4,FALSE),VLOOKUP(G3533,'Loc Coefficients Location'!A:D,4,FALSE)),"")</f>
        <v>0.18651532340555149</v>
      </c>
      <c r="M3533" s="785">
        <f t="shared" si="499"/>
        <v>3.525139612364923</v>
      </c>
      <c r="N3533" s="786">
        <f>IF(ISNUMBER(F3533),IF(LEFT(A3533,3)="Cat",VLOOKUP(A3533,'Loc Configurations Seules'!R:V,5,FALSE),VLOOKUP(G3533,'Loc Coefficients Location'!A:E,5,FALSE)),"")</f>
        <v>9.9038652897397772E-2</v>
      </c>
      <c r="O3533" s="785">
        <f t="shared" si="500"/>
        <v>1.8718305397608177</v>
      </c>
      <c r="P3533" s="786">
        <f>IF(ISNUMBER(F3533),IF(LEFT(A3533,3)="Cat",VLOOKUP(A3533,'Loc Configurations Seules'!R:W,6,FALSE),VLOOKUP(G3533,'Loc Coefficients Location'!A:F,6,FALSE)),"")</f>
        <v>7.5421779500883954E-2</v>
      </c>
      <c r="Q3533" s="785">
        <f t="shared" si="501"/>
        <v>1.4254716325667067</v>
      </c>
      <c r="R3533" s="786">
        <f>IF(ISNUMBER(F3533),IF(LEFT(A3533,3)="Cat",VLOOKUP(A3533,'Loc Configurations Seules'!R:X,7,FALSE),VLOOKUP(G3533,'Loc Coefficients Location'!A:G,7,FALSE)),"")</f>
        <v>6.3273484033980879E-2</v>
      </c>
      <c r="S3533" s="785">
        <f t="shared" si="502"/>
        <v>1.1958688482422386</v>
      </c>
    </row>
    <row r="3534" spans="1:19" x14ac:dyDescent="0.25">
      <c r="A3534" s="69"/>
      <c r="B3534" s="90" t="s">
        <v>10678</v>
      </c>
      <c r="C3534" s="43" t="s">
        <v>3827</v>
      </c>
      <c r="D3534" s="44"/>
      <c r="E3534" s="47"/>
      <c r="F3534" s="10">
        <v>18.899999999999999</v>
      </c>
      <c r="G3534" s="791" t="s">
        <v>9601</v>
      </c>
      <c r="H3534" s="781">
        <f t="shared" si="503"/>
        <v>4.99</v>
      </c>
      <c r="I3534" s="782">
        <f t="shared" si="503"/>
        <v>2.5299999999999998</v>
      </c>
      <c r="J3534" s="782">
        <f t="shared" si="503"/>
        <v>1.73</v>
      </c>
      <c r="K3534" s="783">
        <f t="shared" si="503"/>
        <v>1.33</v>
      </c>
      <c r="L3534" s="784">
        <f>IF(ISNUMBER(F3534),IF(LEFT(A3534,3)="Cat",VLOOKUP(A3534,'Loc Configurations Seules'!R:U,4,FALSE),VLOOKUP(G3534,'Loc Coefficients Location'!A:D,4,FALSE)),"")</f>
        <v>0.18651532340555149</v>
      </c>
      <c r="M3534" s="785">
        <f t="shared" si="499"/>
        <v>3.525139612364923</v>
      </c>
      <c r="N3534" s="786">
        <f>IF(ISNUMBER(F3534),IF(LEFT(A3534,3)="Cat",VLOOKUP(A3534,'Loc Configurations Seules'!R:V,5,FALSE),VLOOKUP(G3534,'Loc Coefficients Location'!A:E,5,FALSE)),"")</f>
        <v>9.9038652897397772E-2</v>
      </c>
      <c r="O3534" s="785">
        <f t="shared" si="500"/>
        <v>1.8718305397608177</v>
      </c>
      <c r="P3534" s="786">
        <f>IF(ISNUMBER(F3534),IF(LEFT(A3534,3)="Cat",VLOOKUP(A3534,'Loc Configurations Seules'!R:W,6,FALSE),VLOOKUP(G3534,'Loc Coefficients Location'!A:F,6,FALSE)),"")</f>
        <v>7.5421779500883954E-2</v>
      </c>
      <c r="Q3534" s="785">
        <f t="shared" si="501"/>
        <v>1.4254716325667067</v>
      </c>
      <c r="R3534" s="786">
        <f>IF(ISNUMBER(F3534),IF(LEFT(A3534,3)="Cat",VLOOKUP(A3534,'Loc Configurations Seules'!R:X,7,FALSE),VLOOKUP(G3534,'Loc Coefficients Location'!A:G,7,FALSE)),"")</f>
        <v>6.3273484033980879E-2</v>
      </c>
      <c r="S3534" s="785">
        <f t="shared" si="502"/>
        <v>1.1958688482422386</v>
      </c>
    </row>
    <row r="3535" spans="1:19" ht="15.75" thickBot="1" x14ac:dyDescent="0.3">
      <c r="A3535" s="69"/>
      <c r="B3535" s="90" t="s">
        <v>10679</v>
      </c>
      <c r="C3535" s="43" t="s">
        <v>3828</v>
      </c>
      <c r="D3535" s="44"/>
      <c r="E3535" s="47"/>
      <c r="F3535" s="10">
        <v>18.899999999999999</v>
      </c>
      <c r="G3535" s="791" t="s">
        <v>9601</v>
      </c>
      <c r="H3535" s="781">
        <f t="shared" si="503"/>
        <v>4.99</v>
      </c>
      <c r="I3535" s="782">
        <f t="shared" si="503"/>
        <v>2.5299999999999998</v>
      </c>
      <c r="J3535" s="782">
        <f t="shared" si="503"/>
        <v>1.73</v>
      </c>
      <c r="K3535" s="783">
        <f t="shared" si="503"/>
        <v>1.33</v>
      </c>
      <c r="L3535" s="784">
        <f>IF(ISNUMBER(F3535),IF(LEFT(A3535,3)="Cat",VLOOKUP(A3535,'Loc Configurations Seules'!R:U,4,FALSE),VLOOKUP(G3535,'Loc Coefficients Location'!A:D,4,FALSE)),"")</f>
        <v>0.18651532340555149</v>
      </c>
      <c r="M3535" s="785">
        <f t="shared" si="499"/>
        <v>3.525139612364923</v>
      </c>
      <c r="N3535" s="786">
        <f>IF(ISNUMBER(F3535),IF(LEFT(A3535,3)="Cat",VLOOKUP(A3535,'Loc Configurations Seules'!R:V,5,FALSE),VLOOKUP(G3535,'Loc Coefficients Location'!A:E,5,FALSE)),"")</f>
        <v>9.9038652897397772E-2</v>
      </c>
      <c r="O3535" s="785">
        <f t="shared" si="500"/>
        <v>1.8718305397608177</v>
      </c>
      <c r="P3535" s="786">
        <f>IF(ISNUMBER(F3535),IF(LEFT(A3535,3)="Cat",VLOOKUP(A3535,'Loc Configurations Seules'!R:W,6,FALSE),VLOOKUP(G3535,'Loc Coefficients Location'!A:F,6,FALSE)),"")</f>
        <v>7.5421779500883954E-2</v>
      </c>
      <c r="Q3535" s="785">
        <f t="shared" si="501"/>
        <v>1.4254716325667067</v>
      </c>
      <c r="R3535" s="786">
        <f>IF(ISNUMBER(F3535),IF(LEFT(A3535,3)="Cat",VLOOKUP(A3535,'Loc Configurations Seules'!R:X,7,FALSE),VLOOKUP(G3535,'Loc Coefficients Location'!A:G,7,FALSE)),"")</f>
        <v>6.3273484033980879E-2</v>
      </c>
      <c r="S3535" s="785">
        <f t="shared" si="502"/>
        <v>1.1958688482422386</v>
      </c>
    </row>
    <row r="3536" spans="1:19" ht="15.75" thickBot="1" x14ac:dyDescent="0.3">
      <c r="A3536" s="69" t="s">
        <v>3829</v>
      </c>
      <c r="B3536" s="90" t="s">
        <v>10680</v>
      </c>
      <c r="C3536" s="237" t="s">
        <v>442</v>
      </c>
      <c r="D3536" s="44"/>
      <c r="E3536" s="47"/>
      <c r="F3536" s="10">
        <v>45.15</v>
      </c>
      <c r="G3536" s="791" t="s">
        <v>9601</v>
      </c>
      <c r="H3536" s="781">
        <f t="shared" si="503"/>
        <v>11.92</v>
      </c>
      <c r="I3536" s="782">
        <f t="shared" si="503"/>
        <v>6.04</v>
      </c>
      <c r="J3536" s="782">
        <f t="shared" si="503"/>
        <v>4.12</v>
      </c>
      <c r="K3536" s="783">
        <f t="shared" si="503"/>
        <v>3.17</v>
      </c>
      <c r="L3536" s="784">
        <f>IF(ISNUMBER(F3536),IF(LEFT(A3536,3)="Cat",VLOOKUP(A3536,'Loc Configurations Seules'!R:U,4,FALSE),VLOOKUP(G3536,'Loc Coefficients Location'!A:D,4,FALSE)),"")</f>
        <v>0.18651532340555149</v>
      </c>
      <c r="M3536" s="785">
        <f t="shared" si="499"/>
        <v>8.4211668517606491</v>
      </c>
      <c r="N3536" s="786">
        <f>IF(ISNUMBER(F3536),IF(LEFT(A3536,3)="Cat",VLOOKUP(A3536,'Loc Configurations Seules'!R:V,5,FALSE),VLOOKUP(G3536,'Loc Coefficients Location'!A:E,5,FALSE)),"")</f>
        <v>9.9038652897397772E-2</v>
      </c>
      <c r="O3536" s="785">
        <f t="shared" si="500"/>
        <v>4.471595178317509</v>
      </c>
      <c r="P3536" s="786">
        <f>IF(ISNUMBER(F3536),IF(LEFT(A3536,3)="Cat",VLOOKUP(A3536,'Loc Configurations Seules'!R:W,6,FALSE),VLOOKUP(G3536,'Loc Coefficients Location'!A:F,6,FALSE)),"")</f>
        <v>7.5421779500883954E-2</v>
      </c>
      <c r="Q3536" s="785">
        <f t="shared" si="501"/>
        <v>3.4052933444649103</v>
      </c>
      <c r="R3536" s="786">
        <f>IF(ISNUMBER(F3536),IF(LEFT(A3536,3)="Cat",VLOOKUP(A3536,'Loc Configurations Seules'!R:X,7,FALSE),VLOOKUP(G3536,'Loc Coefficients Location'!A:G,7,FALSE)),"")</f>
        <v>6.3273484033980879E-2</v>
      </c>
      <c r="S3536" s="785">
        <f t="shared" si="502"/>
        <v>2.8567978041342368</v>
      </c>
    </row>
    <row r="3537" spans="1:19" x14ac:dyDescent="0.25">
      <c r="A3537" s="69" t="s">
        <v>3830</v>
      </c>
      <c r="B3537" s="90" t="s">
        <v>10681</v>
      </c>
      <c r="C3537" s="469" t="s">
        <v>3831</v>
      </c>
      <c r="D3537" s="44"/>
      <c r="E3537" s="47"/>
      <c r="F3537" s="10">
        <v>28.35</v>
      </c>
      <c r="G3537" s="791" t="s">
        <v>9601</v>
      </c>
      <c r="H3537" s="781">
        <f t="shared" si="503"/>
        <v>7.48</v>
      </c>
      <c r="I3537" s="782">
        <f t="shared" si="503"/>
        <v>3.79</v>
      </c>
      <c r="J3537" s="782">
        <f t="shared" si="503"/>
        <v>2.59</v>
      </c>
      <c r="K3537" s="783">
        <f t="shared" si="503"/>
        <v>1.99</v>
      </c>
      <c r="L3537" s="784">
        <f>IF(ISNUMBER(F3537),IF(LEFT(A3537,3)="Cat",VLOOKUP(A3537,'Loc Configurations Seules'!R:U,4,FALSE),VLOOKUP(G3537,'Loc Coefficients Location'!A:D,4,FALSE)),"")</f>
        <v>0.18651532340555149</v>
      </c>
      <c r="M3537" s="785">
        <f t="shared" si="499"/>
        <v>5.2877094185473847</v>
      </c>
      <c r="N3537" s="786">
        <f>IF(ISNUMBER(F3537),IF(LEFT(A3537,3)="Cat",VLOOKUP(A3537,'Loc Configurations Seules'!R:V,5,FALSE),VLOOKUP(G3537,'Loc Coefficients Location'!A:E,5,FALSE)),"")</f>
        <v>9.9038652897397772E-2</v>
      </c>
      <c r="O3537" s="785">
        <f t="shared" si="500"/>
        <v>2.8077458096412271</v>
      </c>
      <c r="P3537" s="786">
        <f>IF(ISNUMBER(F3537),IF(LEFT(A3537,3)="Cat",VLOOKUP(A3537,'Loc Configurations Seules'!R:W,6,FALSE),VLOOKUP(G3537,'Loc Coefficients Location'!A:F,6,FALSE)),"")</f>
        <v>7.5421779500883954E-2</v>
      </c>
      <c r="Q3537" s="785">
        <f t="shared" si="501"/>
        <v>2.1382074488500602</v>
      </c>
      <c r="R3537" s="786">
        <f>IF(ISNUMBER(F3537),IF(LEFT(A3537,3)="Cat",VLOOKUP(A3537,'Loc Configurations Seules'!R:X,7,FALSE),VLOOKUP(G3537,'Loc Coefficients Location'!A:G,7,FALSE)),"")</f>
        <v>6.3273484033980879E-2</v>
      </c>
      <c r="S3537" s="785">
        <f t="shared" si="502"/>
        <v>1.7938032723633579</v>
      </c>
    </row>
    <row r="3538" spans="1:19" ht="15.75" thickBot="1" x14ac:dyDescent="0.3">
      <c r="A3538" s="69" t="s">
        <v>7859</v>
      </c>
      <c r="B3538" s="90" t="s">
        <v>10682</v>
      </c>
      <c r="C3538" s="317" t="s">
        <v>7860</v>
      </c>
      <c r="D3538" s="44"/>
      <c r="E3538" s="47"/>
      <c r="F3538" s="10">
        <v>23</v>
      </c>
      <c r="G3538" s="791" t="s">
        <v>9601</v>
      </c>
      <c r="H3538" s="781">
        <f t="shared" si="503"/>
        <v>6.07</v>
      </c>
      <c r="I3538" s="782">
        <f t="shared" si="503"/>
        <v>3.08</v>
      </c>
      <c r="J3538" s="782">
        <f t="shared" si="503"/>
        <v>2.1</v>
      </c>
      <c r="K3538" s="783">
        <f t="shared" si="503"/>
        <v>1.62</v>
      </c>
      <c r="L3538" s="784">
        <f>IF(ISNUMBER(F3538),IF(LEFT(A3538,3)="Cat",VLOOKUP(A3538,'Loc Configurations Seules'!R:U,4,FALSE),VLOOKUP(G3538,'Loc Coefficients Location'!A:D,4,FALSE)),"")</f>
        <v>0.18651532340555149</v>
      </c>
      <c r="M3538" s="785">
        <f t="shared" si="499"/>
        <v>4.2898524383276841</v>
      </c>
      <c r="N3538" s="786">
        <f>IF(ISNUMBER(F3538),IF(LEFT(A3538,3)="Cat",VLOOKUP(A3538,'Loc Configurations Seules'!R:V,5,FALSE),VLOOKUP(G3538,'Loc Coefficients Location'!A:E,5,FALSE)),"")</f>
        <v>9.9038652897397772E-2</v>
      </c>
      <c r="O3538" s="785">
        <f t="shared" si="500"/>
        <v>2.2778890166401489</v>
      </c>
      <c r="P3538" s="786">
        <f>IF(ISNUMBER(F3538),IF(LEFT(A3538,3)="Cat",VLOOKUP(A3538,'Loc Configurations Seules'!R:W,6,FALSE),VLOOKUP(G3538,'Loc Coefficients Location'!A:F,6,FALSE)),"")</f>
        <v>7.5421779500883954E-2</v>
      </c>
      <c r="Q3538" s="785">
        <f t="shared" si="501"/>
        <v>1.734700928520331</v>
      </c>
      <c r="R3538" s="786">
        <f>IF(ISNUMBER(F3538),IF(LEFT(A3538,3)="Cat",VLOOKUP(A3538,'Loc Configurations Seules'!R:X,7,FALSE),VLOOKUP(G3538,'Loc Coefficients Location'!A:G,7,FALSE)),"")</f>
        <v>6.3273484033980879E-2</v>
      </c>
      <c r="S3538" s="785">
        <f t="shared" si="502"/>
        <v>1.4552901327815602</v>
      </c>
    </row>
    <row r="3539" spans="1:19" ht="25.5" x14ac:dyDescent="0.25">
      <c r="A3539" s="69" t="s">
        <v>3832</v>
      </c>
      <c r="B3539" s="90" t="s">
        <v>10683</v>
      </c>
      <c r="C3539" s="94" t="s">
        <v>3833</v>
      </c>
      <c r="D3539" s="44"/>
      <c r="E3539" s="47"/>
      <c r="F3539" s="10">
        <v>42</v>
      </c>
      <c r="G3539" s="791" t="s">
        <v>9601</v>
      </c>
      <c r="H3539" s="781">
        <f t="shared" si="503"/>
        <v>11.08</v>
      </c>
      <c r="I3539" s="782">
        <f t="shared" si="503"/>
        <v>5.62</v>
      </c>
      <c r="J3539" s="782">
        <f t="shared" si="503"/>
        <v>3.84</v>
      </c>
      <c r="K3539" s="783">
        <f t="shared" si="503"/>
        <v>2.95</v>
      </c>
      <c r="L3539" s="784">
        <f>IF(ISNUMBER(F3539),IF(LEFT(A3539,3)="Cat",VLOOKUP(A3539,'Loc Configurations Seules'!R:U,4,FALSE),VLOOKUP(G3539,'Loc Coefficients Location'!A:D,4,FALSE)),"")</f>
        <v>0.18651532340555149</v>
      </c>
      <c r="M3539" s="785">
        <f t="shared" si="499"/>
        <v>7.8336435830331625</v>
      </c>
      <c r="N3539" s="786">
        <f>IF(ISNUMBER(F3539),IF(LEFT(A3539,3)="Cat",VLOOKUP(A3539,'Loc Configurations Seules'!R:V,5,FALSE),VLOOKUP(G3539,'Loc Coefficients Location'!A:E,5,FALSE)),"")</f>
        <v>9.9038652897397772E-2</v>
      </c>
      <c r="O3539" s="785">
        <f t="shared" si="500"/>
        <v>4.1596234216907062</v>
      </c>
      <c r="P3539" s="786">
        <f>IF(ISNUMBER(F3539),IF(LEFT(A3539,3)="Cat",VLOOKUP(A3539,'Loc Configurations Seules'!R:W,6,FALSE),VLOOKUP(G3539,'Loc Coefficients Location'!A:F,6,FALSE)),"")</f>
        <v>7.5421779500883954E-2</v>
      </c>
      <c r="Q3539" s="785">
        <f t="shared" si="501"/>
        <v>3.1677147390371259</v>
      </c>
      <c r="R3539" s="786">
        <f>IF(ISNUMBER(F3539),IF(LEFT(A3539,3)="Cat",VLOOKUP(A3539,'Loc Configurations Seules'!R:X,7,FALSE),VLOOKUP(G3539,'Loc Coefficients Location'!A:G,7,FALSE)),"")</f>
        <v>6.3273484033980879E-2</v>
      </c>
      <c r="S3539" s="785">
        <f t="shared" si="502"/>
        <v>2.6574863294271971</v>
      </c>
    </row>
    <row r="3540" spans="1:19" x14ac:dyDescent="0.25">
      <c r="A3540" s="470"/>
      <c r="B3540" s="471" t="s">
        <v>10684</v>
      </c>
      <c r="C3540" s="472" t="s">
        <v>7861</v>
      </c>
      <c r="D3540" s="473"/>
      <c r="E3540" s="474"/>
      <c r="F3540" s="475">
        <v>42</v>
      </c>
      <c r="G3540" s="791" t="s">
        <v>9601</v>
      </c>
      <c r="H3540" s="781">
        <f t="shared" si="503"/>
        <v>11.08</v>
      </c>
      <c r="I3540" s="782">
        <f t="shared" si="503"/>
        <v>5.62</v>
      </c>
      <c r="J3540" s="782">
        <f t="shared" si="503"/>
        <v>3.84</v>
      </c>
      <c r="K3540" s="783">
        <f t="shared" si="503"/>
        <v>2.95</v>
      </c>
      <c r="L3540" s="784">
        <f>IF(ISNUMBER(F3540),IF(LEFT(A3540,3)="Cat",VLOOKUP(A3540,'Loc Configurations Seules'!R:U,4,FALSE),VLOOKUP(G3540,'Loc Coefficients Location'!A:D,4,FALSE)),"")</f>
        <v>0.18651532340555149</v>
      </c>
      <c r="M3540" s="785">
        <f t="shared" si="499"/>
        <v>7.8336435830331625</v>
      </c>
      <c r="N3540" s="786">
        <f>IF(ISNUMBER(F3540),IF(LEFT(A3540,3)="Cat",VLOOKUP(A3540,'Loc Configurations Seules'!R:V,5,FALSE),VLOOKUP(G3540,'Loc Coefficients Location'!A:E,5,FALSE)),"")</f>
        <v>9.9038652897397772E-2</v>
      </c>
      <c r="O3540" s="785">
        <f t="shared" si="500"/>
        <v>4.1596234216907062</v>
      </c>
      <c r="P3540" s="786">
        <f>IF(ISNUMBER(F3540),IF(LEFT(A3540,3)="Cat",VLOOKUP(A3540,'Loc Configurations Seules'!R:W,6,FALSE),VLOOKUP(G3540,'Loc Coefficients Location'!A:F,6,FALSE)),"")</f>
        <v>7.5421779500883954E-2</v>
      </c>
      <c r="Q3540" s="785">
        <f t="shared" si="501"/>
        <v>3.1677147390371259</v>
      </c>
      <c r="R3540" s="786">
        <f>IF(ISNUMBER(F3540),IF(LEFT(A3540,3)="Cat",VLOOKUP(A3540,'Loc Configurations Seules'!R:X,7,FALSE),VLOOKUP(G3540,'Loc Coefficients Location'!A:G,7,FALSE)),"")</f>
        <v>6.3273484033980879E-2</v>
      </c>
      <c r="S3540" s="785">
        <f t="shared" si="502"/>
        <v>2.6574863294271971</v>
      </c>
    </row>
    <row r="3541" spans="1:19" x14ac:dyDescent="0.25">
      <c r="A3541" s="69"/>
      <c r="B3541" s="90" t="s">
        <v>10685</v>
      </c>
      <c r="C3541" s="43" t="s">
        <v>3834</v>
      </c>
      <c r="D3541" s="44"/>
      <c r="E3541" s="47"/>
      <c r="F3541" s="10">
        <v>42</v>
      </c>
      <c r="G3541" s="791" t="s">
        <v>9601</v>
      </c>
      <c r="H3541" s="781">
        <f t="shared" si="503"/>
        <v>11.08</v>
      </c>
      <c r="I3541" s="782">
        <f t="shared" si="503"/>
        <v>5.62</v>
      </c>
      <c r="J3541" s="782">
        <f t="shared" si="503"/>
        <v>3.84</v>
      </c>
      <c r="K3541" s="783">
        <f t="shared" si="503"/>
        <v>2.95</v>
      </c>
      <c r="L3541" s="784">
        <f>IF(ISNUMBER(F3541),IF(LEFT(A3541,3)="Cat",VLOOKUP(A3541,'Loc Configurations Seules'!R:U,4,FALSE),VLOOKUP(G3541,'Loc Coefficients Location'!A:D,4,FALSE)),"")</f>
        <v>0.18651532340555149</v>
      </c>
      <c r="M3541" s="785">
        <f t="shared" si="499"/>
        <v>7.8336435830331625</v>
      </c>
      <c r="N3541" s="786">
        <f>IF(ISNUMBER(F3541),IF(LEFT(A3541,3)="Cat",VLOOKUP(A3541,'Loc Configurations Seules'!R:V,5,FALSE),VLOOKUP(G3541,'Loc Coefficients Location'!A:E,5,FALSE)),"")</f>
        <v>9.9038652897397772E-2</v>
      </c>
      <c r="O3541" s="785">
        <f t="shared" si="500"/>
        <v>4.1596234216907062</v>
      </c>
      <c r="P3541" s="786">
        <f>IF(ISNUMBER(F3541),IF(LEFT(A3541,3)="Cat",VLOOKUP(A3541,'Loc Configurations Seules'!R:W,6,FALSE),VLOOKUP(G3541,'Loc Coefficients Location'!A:F,6,FALSE)),"")</f>
        <v>7.5421779500883954E-2</v>
      </c>
      <c r="Q3541" s="785">
        <f t="shared" si="501"/>
        <v>3.1677147390371259</v>
      </c>
      <c r="R3541" s="786">
        <f>IF(ISNUMBER(F3541),IF(LEFT(A3541,3)="Cat",VLOOKUP(A3541,'Loc Configurations Seules'!R:X,7,FALSE),VLOOKUP(G3541,'Loc Coefficients Location'!A:G,7,FALSE)),"")</f>
        <v>6.3273484033980879E-2</v>
      </c>
      <c r="S3541" s="785">
        <f t="shared" si="502"/>
        <v>2.6574863294271971</v>
      </c>
    </row>
    <row r="3542" spans="1:19" x14ac:dyDescent="0.25">
      <c r="A3542" s="69"/>
      <c r="B3542" s="90" t="s">
        <v>10686</v>
      </c>
      <c r="C3542" s="43" t="s">
        <v>3834</v>
      </c>
      <c r="D3542" s="44"/>
      <c r="E3542" s="47"/>
      <c r="F3542" s="10">
        <v>42</v>
      </c>
      <c r="G3542" s="791" t="s">
        <v>9601</v>
      </c>
      <c r="H3542" s="781">
        <f t="shared" si="503"/>
        <v>11.08</v>
      </c>
      <c r="I3542" s="782">
        <f t="shared" si="503"/>
        <v>5.62</v>
      </c>
      <c r="J3542" s="782">
        <f t="shared" si="503"/>
        <v>3.84</v>
      </c>
      <c r="K3542" s="783">
        <f t="shared" si="503"/>
        <v>2.95</v>
      </c>
      <c r="L3542" s="784">
        <f>IF(ISNUMBER(F3542),IF(LEFT(A3542,3)="Cat",VLOOKUP(A3542,'Loc Configurations Seules'!R:U,4,FALSE),VLOOKUP(G3542,'Loc Coefficients Location'!A:D,4,FALSE)),"")</f>
        <v>0.18651532340555149</v>
      </c>
      <c r="M3542" s="785">
        <f t="shared" si="499"/>
        <v>7.8336435830331625</v>
      </c>
      <c r="N3542" s="786">
        <f>IF(ISNUMBER(F3542),IF(LEFT(A3542,3)="Cat",VLOOKUP(A3542,'Loc Configurations Seules'!R:V,5,FALSE),VLOOKUP(G3542,'Loc Coefficients Location'!A:E,5,FALSE)),"")</f>
        <v>9.9038652897397772E-2</v>
      </c>
      <c r="O3542" s="785">
        <f t="shared" si="500"/>
        <v>4.1596234216907062</v>
      </c>
      <c r="P3542" s="786">
        <f>IF(ISNUMBER(F3542),IF(LEFT(A3542,3)="Cat",VLOOKUP(A3542,'Loc Configurations Seules'!R:W,6,FALSE),VLOOKUP(G3542,'Loc Coefficients Location'!A:F,6,FALSE)),"")</f>
        <v>7.5421779500883954E-2</v>
      </c>
      <c r="Q3542" s="785">
        <f t="shared" si="501"/>
        <v>3.1677147390371259</v>
      </c>
      <c r="R3542" s="786">
        <f>IF(ISNUMBER(F3542),IF(LEFT(A3542,3)="Cat",VLOOKUP(A3542,'Loc Configurations Seules'!R:X,7,FALSE),VLOOKUP(G3542,'Loc Coefficients Location'!A:G,7,FALSE)),"")</f>
        <v>6.3273484033980879E-2</v>
      </c>
      <c r="S3542" s="785">
        <f t="shared" si="502"/>
        <v>2.6574863294271971</v>
      </c>
    </row>
    <row r="3543" spans="1:19" x14ac:dyDescent="0.25">
      <c r="A3543" s="69"/>
      <c r="B3543" s="90" t="s">
        <v>10686</v>
      </c>
      <c r="C3543" s="43" t="s">
        <v>3835</v>
      </c>
      <c r="D3543" s="44"/>
      <c r="E3543" s="47"/>
      <c r="F3543" s="10">
        <v>42</v>
      </c>
      <c r="G3543" s="791" t="s">
        <v>9601</v>
      </c>
      <c r="H3543" s="781">
        <f t="shared" si="503"/>
        <v>11.08</v>
      </c>
      <c r="I3543" s="782">
        <f t="shared" si="503"/>
        <v>5.62</v>
      </c>
      <c r="J3543" s="782">
        <f t="shared" si="503"/>
        <v>3.84</v>
      </c>
      <c r="K3543" s="783">
        <f t="shared" si="503"/>
        <v>2.95</v>
      </c>
      <c r="L3543" s="784">
        <f>IF(ISNUMBER(F3543),IF(LEFT(A3543,3)="Cat",VLOOKUP(A3543,'Loc Configurations Seules'!R:U,4,FALSE),VLOOKUP(G3543,'Loc Coefficients Location'!A:D,4,FALSE)),"")</f>
        <v>0.18651532340555149</v>
      </c>
      <c r="M3543" s="785">
        <f t="shared" ref="M3543:M3596" si="504">IF(ISNUMBER(L3543),L3543*$F3543,"")</f>
        <v>7.8336435830331625</v>
      </c>
      <c r="N3543" s="786">
        <f>IF(ISNUMBER(F3543),IF(LEFT(A3543,3)="Cat",VLOOKUP(A3543,'Loc Configurations Seules'!R:V,5,FALSE),VLOOKUP(G3543,'Loc Coefficients Location'!A:E,5,FALSE)),"")</f>
        <v>9.9038652897397772E-2</v>
      </c>
      <c r="O3543" s="785">
        <f t="shared" ref="O3543:O3596" si="505">IF(ISNUMBER(N3543),N3543*$F3543,"")</f>
        <v>4.1596234216907062</v>
      </c>
      <c r="P3543" s="786">
        <f>IF(ISNUMBER(F3543),IF(LEFT(A3543,3)="Cat",VLOOKUP(A3543,'Loc Configurations Seules'!R:W,6,FALSE),VLOOKUP(G3543,'Loc Coefficients Location'!A:F,6,FALSE)),"")</f>
        <v>7.5421779500883954E-2</v>
      </c>
      <c r="Q3543" s="785">
        <f t="shared" ref="Q3543:Q3596" si="506">IF(ISNUMBER(P3543),P3543*$F3543,"")</f>
        <v>3.1677147390371259</v>
      </c>
      <c r="R3543" s="786">
        <f>IF(ISNUMBER(F3543),IF(LEFT(A3543,3)="Cat",VLOOKUP(A3543,'Loc Configurations Seules'!R:X,7,FALSE),VLOOKUP(G3543,'Loc Coefficients Location'!A:G,7,FALSE)),"")</f>
        <v>6.3273484033980879E-2</v>
      </c>
      <c r="S3543" s="785">
        <f t="shared" ref="S3543:S3596" si="507">IF(ISNUMBER(R3543),R3543*$F3543,"")</f>
        <v>2.6574863294271971</v>
      </c>
    </row>
    <row r="3544" spans="1:19" x14ac:dyDescent="0.25">
      <c r="A3544" s="69"/>
      <c r="B3544" s="90" t="s">
        <v>10687</v>
      </c>
      <c r="C3544" s="43" t="s">
        <v>7434</v>
      </c>
      <c r="D3544" s="44"/>
      <c r="E3544" s="47"/>
      <c r="F3544" s="10">
        <v>42</v>
      </c>
      <c r="G3544" s="791" t="s">
        <v>9601</v>
      </c>
      <c r="H3544" s="781">
        <f t="shared" si="503"/>
        <v>11.08</v>
      </c>
      <c r="I3544" s="782">
        <f t="shared" si="503"/>
        <v>5.62</v>
      </c>
      <c r="J3544" s="782">
        <f t="shared" si="503"/>
        <v>3.84</v>
      </c>
      <c r="K3544" s="783">
        <f t="shared" si="503"/>
        <v>2.95</v>
      </c>
      <c r="L3544" s="784">
        <f>IF(ISNUMBER(F3544),IF(LEFT(A3544,3)="Cat",VLOOKUP(A3544,'Loc Configurations Seules'!R:U,4,FALSE),VLOOKUP(G3544,'Loc Coefficients Location'!A:D,4,FALSE)),"")</f>
        <v>0.18651532340555149</v>
      </c>
      <c r="M3544" s="785">
        <f t="shared" si="504"/>
        <v>7.8336435830331625</v>
      </c>
      <c r="N3544" s="786">
        <f>IF(ISNUMBER(F3544),IF(LEFT(A3544,3)="Cat",VLOOKUP(A3544,'Loc Configurations Seules'!R:V,5,FALSE),VLOOKUP(G3544,'Loc Coefficients Location'!A:E,5,FALSE)),"")</f>
        <v>9.9038652897397772E-2</v>
      </c>
      <c r="O3544" s="785">
        <f t="shared" si="505"/>
        <v>4.1596234216907062</v>
      </c>
      <c r="P3544" s="786">
        <f>IF(ISNUMBER(F3544),IF(LEFT(A3544,3)="Cat",VLOOKUP(A3544,'Loc Configurations Seules'!R:W,6,FALSE),VLOOKUP(G3544,'Loc Coefficients Location'!A:F,6,FALSE)),"")</f>
        <v>7.5421779500883954E-2</v>
      </c>
      <c r="Q3544" s="785">
        <f t="shared" si="506"/>
        <v>3.1677147390371259</v>
      </c>
      <c r="R3544" s="786">
        <f>IF(ISNUMBER(F3544),IF(LEFT(A3544,3)="Cat",VLOOKUP(A3544,'Loc Configurations Seules'!R:X,7,FALSE),VLOOKUP(G3544,'Loc Coefficients Location'!A:G,7,FALSE)),"")</f>
        <v>6.3273484033980879E-2</v>
      </c>
      <c r="S3544" s="785">
        <f t="shared" si="507"/>
        <v>2.6574863294271971</v>
      </c>
    </row>
    <row r="3545" spans="1:19" x14ac:dyDescent="0.25">
      <c r="A3545" s="69"/>
      <c r="B3545" s="90" t="s">
        <v>10688</v>
      </c>
      <c r="C3545" s="43" t="s">
        <v>3836</v>
      </c>
      <c r="D3545" s="44"/>
      <c r="E3545" s="47"/>
      <c r="F3545" s="10">
        <v>42</v>
      </c>
      <c r="G3545" s="791" t="s">
        <v>9601</v>
      </c>
      <c r="H3545" s="781">
        <f t="shared" si="503"/>
        <v>11.08</v>
      </c>
      <c r="I3545" s="782">
        <f t="shared" si="503"/>
        <v>5.62</v>
      </c>
      <c r="J3545" s="782">
        <f t="shared" si="503"/>
        <v>3.84</v>
      </c>
      <c r="K3545" s="783">
        <f t="shared" si="503"/>
        <v>2.95</v>
      </c>
      <c r="L3545" s="784">
        <f>IF(ISNUMBER(F3545),IF(LEFT(A3545,3)="Cat",VLOOKUP(A3545,'Loc Configurations Seules'!R:U,4,FALSE),VLOOKUP(G3545,'Loc Coefficients Location'!A:D,4,FALSE)),"")</f>
        <v>0.18651532340555149</v>
      </c>
      <c r="M3545" s="785">
        <f t="shared" si="504"/>
        <v>7.8336435830331625</v>
      </c>
      <c r="N3545" s="786">
        <f>IF(ISNUMBER(F3545),IF(LEFT(A3545,3)="Cat",VLOOKUP(A3545,'Loc Configurations Seules'!R:V,5,FALSE),VLOOKUP(G3545,'Loc Coefficients Location'!A:E,5,FALSE)),"")</f>
        <v>9.9038652897397772E-2</v>
      </c>
      <c r="O3545" s="785">
        <f t="shared" si="505"/>
        <v>4.1596234216907062</v>
      </c>
      <c r="P3545" s="786">
        <f>IF(ISNUMBER(F3545),IF(LEFT(A3545,3)="Cat",VLOOKUP(A3545,'Loc Configurations Seules'!R:W,6,FALSE),VLOOKUP(G3545,'Loc Coefficients Location'!A:F,6,FALSE)),"")</f>
        <v>7.5421779500883954E-2</v>
      </c>
      <c r="Q3545" s="785">
        <f t="shared" si="506"/>
        <v>3.1677147390371259</v>
      </c>
      <c r="R3545" s="786">
        <f>IF(ISNUMBER(F3545),IF(LEFT(A3545,3)="Cat",VLOOKUP(A3545,'Loc Configurations Seules'!R:X,7,FALSE),VLOOKUP(G3545,'Loc Coefficients Location'!A:G,7,FALSE)),"")</f>
        <v>6.3273484033980879E-2</v>
      </c>
      <c r="S3545" s="785">
        <f t="shared" si="507"/>
        <v>2.6574863294271971</v>
      </c>
    </row>
    <row r="3546" spans="1:19" x14ac:dyDescent="0.25">
      <c r="A3546" s="69"/>
      <c r="B3546" s="90" t="s">
        <v>10689</v>
      </c>
      <c r="C3546" s="43" t="s">
        <v>3837</v>
      </c>
      <c r="D3546" s="44"/>
      <c r="E3546" s="47"/>
      <c r="F3546" s="10">
        <v>42</v>
      </c>
      <c r="G3546" s="791" t="s">
        <v>9601</v>
      </c>
      <c r="H3546" s="781">
        <f t="shared" si="503"/>
        <v>11.08</v>
      </c>
      <c r="I3546" s="782">
        <f t="shared" si="503"/>
        <v>5.62</v>
      </c>
      <c r="J3546" s="782">
        <f t="shared" si="503"/>
        <v>3.84</v>
      </c>
      <c r="K3546" s="783">
        <f t="shared" si="503"/>
        <v>2.95</v>
      </c>
      <c r="L3546" s="784">
        <f>IF(ISNUMBER(F3546),IF(LEFT(A3546,3)="Cat",VLOOKUP(A3546,'Loc Configurations Seules'!R:U,4,FALSE),VLOOKUP(G3546,'Loc Coefficients Location'!A:D,4,FALSE)),"")</f>
        <v>0.18651532340555149</v>
      </c>
      <c r="M3546" s="785">
        <f t="shared" si="504"/>
        <v>7.8336435830331625</v>
      </c>
      <c r="N3546" s="786">
        <f>IF(ISNUMBER(F3546),IF(LEFT(A3546,3)="Cat",VLOOKUP(A3546,'Loc Configurations Seules'!R:V,5,FALSE),VLOOKUP(G3546,'Loc Coefficients Location'!A:E,5,FALSE)),"")</f>
        <v>9.9038652897397772E-2</v>
      </c>
      <c r="O3546" s="785">
        <f t="shared" si="505"/>
        <v>4.1596234216907062</v>
      </c>
      <c r="P3546" s="786">
        <f>IF(ISNUMBER(F3546),IF(LEFT(A3546,3)="Cat",VLOOKUP(A3546,'Loc Configurations Seules'!R:W,6,FALSE),VLOOKUP(G3546,'Loc Coefficients Location'!A:F,6,FALSE)),"")</f>
        <v>7.5421779500883954E-2</v>
      </c>
      <c r="Q3546" s="785">
        <f t="shared" si="506"/>
        <v>3.1677147390371259</v>
      </c>
      <c r="R3546" s="786">
        <f>IF(ISNUMBER(F3546),IF(LEFT(A3546,3)="Cat",VLOOKUP(A3546,'Loc Configurations Seules'!R:X,7,FALSE),VLOOKUP(G3546,'Loc Coefficients Location'!A:G,7,FALSE)),"")</f>
        <v>6.3273484033980879E-2</v>
      </c>
      <c r="S3546" s="785">
        <f t="shared" si="507"/>
        <v>2.6574863294271971</v>
      </c>
    </row>
    <row r="3547" spans="1:19" ht="15.75" thickBot="1" x14ac:dyDescent="0.3">
      <c r="A3547" s="69"/>
      <c r="B3547" s="90" t="s">
        <v>10690</v>
      </c>
      <c r="C3547" s="50" t="s">
        <v>3838</v>
      </c>
      <c r="D3547" s="44"/>
      <c r="E3547" s="47"/>
      <c r="F3547" s="10">
        <v>42</v>
      </c>
      <c r="G3547" s="791" t="s">
        <v>9601</v>
      </c>
      <c r="H3547" s="781">
        <f t="shared" si="503"/>
        <v>11.08</v>
      </c>
      <c r="I3547" s="782">
        <f t="shared" si="503"/>
        <v>5.62</v>
      </c>
      <c r="J3547" s="782">
        <f t="shared" si="503"/>
        <v>3.84</v>
      </c>
      <c r="K3547" s="783">
        <f t="shared" si="503"/>
        <v>2.95</v>
      </c>
      <c r="L3547" s="784">
        <f>IF(ISNUMBER(F3547),IF(LEFT(A3547,3)="Cat",VLOOKUP(A3547,'Loc Configurations Seules'!R:U,4,FALSE),VLOOKUP(G3547,'Loc Coefficients Location'!A:D,4,FALSE)),"")</f>
        <v>0.18651532340555149</v>
      </c>
      <c r="M3547" s="785">
        <f t="shared" si="504"/>
        <v>7.8336435830331625</v>
      </c>
      <c r="N3547" s="786">
        <f>IF(ISNUMBER(F3547),IF(LEFT(A3547,3)="Cat",VLOOKUP(A3547,'Loc Configurations Seules'!R:V,5,FALSE),VLOOKUP(G3547,'Loc Coefficients Location'!A:E,5,FALSE)),"")</f>
        <v>9.9038652897397772E-2</v>
      </c>
      <c r="O3547" s="785">
        <f t="shared" si="505"/>
        <v>4.1596234216907062</v>
      </c>
      <c r="P3547" s="786">
        <f>IF(ISNUMBER(F3547),IF(LEFT(A3547,3)="Cat",VLOOKUP(A3547,'Loc Configurations Seules'!R:W,6,FALSE),VLOOKUP(G3547,'Loc Coefficients Location'!A:F,6,FALSE)),"")</f>
        <v>7.5421779500883954E-2</v>
      </c>
      <c r="Q3547" s="785">
        <f t="shared" si="506"/>
        <v>3.1677147390371259</v>
      </c>
      <c r="R3547" s="786">
        <f>IF(ISNUMBER(F3547),IF(LEFT(A3547,3)="Cat",VLOOKUP(A3547,'Loc Configurations Seules'!R:X,7,FALSE),VLOOKUP(G3547,'Loc Coefficients Location'!A:G,7,FALSE)),"")</f>
        <v>6.3273484033980879E-2</v>
      </c>
      <c r="S3547" s="785">
        <f t="shared" si="507"/>
        <v>2.6574863294271971</v>
      </c>
    </row>
    <row r="3548" spans="1:19" ht="15.75" thickBot="1" x14ac:dyDescent="0.3">
      <c r="A3548" s="54"/>
      <c r="B3548" s="121" t="s">
        <v>10691</v>
      </c>
      <c r="C3548" s="56" t="s">
        <v>5802</v>
      </c>
      <c r="D3548" s="57"/>
      <c r="E3548" s="58"/>
      <c r="F3548" s="59">
        <v>42</v>
      </c>
      <c r="G3548" s="791" t="s">
        <v>9601</v>
      </c>
      <c r="H3548" s="781">
        <f t="shared" si="503"/>
        <v>11.08</v>
      </c>
      <c r="I3548" s="782">
        <f t="shared" si="503"/>
        <v>5.62</v>
      </c>
      <c r="J3548" s="782">
        <f t="shared" si="503"/>
        <v>3.84</v>
      </c>
      <c r="K3548" s="783">
        <f t="shared" si="503"/>
        <v>2.95</v>
      </c>
      <c r="L3548" s="784">
        <f>IF(ISNUMBER(F3548),IF(LEFT(A3548,3)="Cat",VLOOKUP(A3548,'Loc Configurations Seules'!R:U,4,FALSE),VLOOKUP(G3548,'Loc Coefficients Location'!A:D,4,FALSE)),"")</f>
        <v>0.18651532340555149</v>
      </c>
      <c r="M3548" s="785">
        <f t="shared" si="504"/>
        <v>7.8336435830331625</v>
      </c>
      <c r="N3548" s="786">
        <f>IF(ISNUMBER(F3548),IF(LEFT(A3548,3)="Cat",VLOOKUP(A3548,'Loc Configurations Seules'!R:V,5,FALSE),VLOOKUP(G3548,'Loc Coefficients Location'!A:E,5,FALSE)),"")</f>
        <v>9.9038652897397772E-2</v>
      </c>
      <c r="O3548" s="785">
        <f t="shared" si="505"/>
        <v>4.1596234216907062</v>
      </c>
      <c r="P3548" s="786">
        <f>IF(ISNUMBER(F3548),IF(LEFT(A3548,3)="Cat",VLOOKUP(A3548,'Loc Configurations Seules'!R:W,6,FALSE),VLOOKUP(G3548,'Loc Coefficients Location'!A:F,6,FALSE)),"")</f>
        <v>7.5421779500883954E-2</v>
      </c>
      <c r="Q3548" s="785">
        <f t="shared" si="506"/>
        <v>3.1677147390371259</v>
      </c>
      <c r="R3548" s="786">
        <f>IF(ISNUMBER(F3548),IF(LEFT(A3548,3)="Cat",VLOOKUP(A3548,'Loc Configurations Seules'!R:X,7,FALSE),VLOOKUP(G3548,'Loc Coefficients Location'!A:G,7,FALSE)),"")</f>
        <v>6.3273484033980879E-2</v>
      </c>
      <c r="S3548" s="785">
        <f t="shared" si="507"/>
        <v>2.6574863294271971</v>
      </c>
    </row>
    <row r="3549" spans="1:19" x14ac:dyDescent="0.25">
      <c r="A3549" s="476" t="s">
        <v>3839</v>
      </c>
      <c r="B3549" s="477" t="s">
        <v>10692</v>
      </c>
      <c r="C3549" s="478" t="s">
        <v>3840</v>
      </c>
      <c r="D3549" s="479"/>
      <c r="E3549" s="480"/>
      <c r="F3549" s="95">
        <v>45</v>
      </c>
      <c r="G3549" s="791" t="s">
        <v>9601</v>
      </c>
      <c r="H3549" s="781">
        <f t="shared" si="503"/>
        <v>11.88</v>
      </c>
      <c r="I3549" s="782">
        <f t="shared" si="503"/>
        <v>6.02</v>
      </c>
      <c r="J3549" s="782">
        <f t="shared" si="503"/>
        <v>4.1100000000000003</v>
      </c>
      <c r="K3549" s="783">
        <f t="shared" si="503"/>
        <v>3.16</v>
      </c>
      <c r="L3549" s="784">
        <f>IF(ISNUMBER(F3549),IF(LEFT(A3549,3)="Cat",VLOOKUP(A3549,'Loc Configurations Seules'!R:U,4,FALSE),VLOOKUP(G3549,'Loc Coefficients Location'!A:D,4,FALSE)),"")</f>
        <v>0.18651532340555149</v>
      </c>
      <c r="M3549" s="785">
        <f t="shared" si="504"/>
        <v>8.3931895532498171</v>
      </c>
      <c r="N3549" s="786">
        <f>IF(ISNUMBER(F3549),IF(LEFT(A3549,3)="Cat",VLOOKUP(A3549,'Loc Configurations Seules'!R:V,5,FALSE),VLOOKUP(G3549,'Loc Coefficients Location'!A:E,5,FALSE)),"")</f>
        <v>9.9038652897397772E-2</v>
      </c>
      <c r="O3549" s="785">
        <f t="shared" si="505"/>
        <v>4.4567393803829001</v>
      </c>
      <c r="P3549" s="786">
        <f>IF(ISNUMBER(F3549),IF(LEFT(A3549,3)="Cat",VLOOKUP(A3549,'Loc Configurations Seules'!R:W,6,FALSE),VLOOKUP(G3549,'Loc Coefficients Location'!A:F,6,FALSE)),"")</f>
        <v>7.5421779500883954E-2</v>
      </c>
      <c r="Q3549" s="785">
        <f t="shared" si="506"/>
        <v>3.3939800775397777</v>
      </c>
      <c r="R3549" s="786">
        <f>IF(ISNUMBER(F3549),IF(LEFT(A3549,3)="Cat",VLOOKUP(A3549,'Loc Configurations Seules'!R:X,7,FALSE),VLOOKUP(G3549,'Loc Coefficients Location'!A:G,7,FALSE)),"")</f>
        <v>6.3273484033980879E-2</v>
      </c>
      <c r="S3549" s="785">
        <f t="shared" si="507"/>
        <v>2.8473067815291397</v>
      </c>
    </row>
    <row r="3550" spans="1:19" x14ac:dyDescent="0.25">
      <c r="A3550" s="481"/>
      <c r="B3550" s="482" t="s">
        <v>10684</v>
      </c>
      <c r="C3550" s="472" t="s">
        <v>7862</v>
      </c>
      <c r="D3550" s="473"/>
      <c r="E3550" s="474"/>
      <c r="F3550" s="46">
        <v>45</v>
      </c>
      <c r="G3550" s="791" t="s">
        <v>9601</v>
      </c>
      <c r="H3550" s="781">
        <f t="shared" si="503"/>
        <v>11.88</v>
      </c>
      <c r="I3550" s="782">
        <f t="shared" si="503"/>
        <v>6.02</v>
      </c>
      <c r="J3550" s="782">
        <f t="shared" si="503"/>
        <v>4.1100000000000003</v>
      </c>
      <c r="K3550" s="783">
        <f t="shared" si="503"/>
        <v>3.16</v>
      </c>
      <c r="L3550" s="784">
        <f>IF(ISNUMBER(F3550),IF(LEFT(A3550,3)="Cat",VLOOKUP(A3550,'Loc Configurations Seules'!R:U,4,FALSE),VLOOKUP(G3550,'Loc Coefficients Location'!A:D,4,FALSE)),"")</f>
        <v>0.18651532340555149</v>
      </c>
      <c r="M3550" s="785">
        <f t="shared" si="504"/>
        <v>8.3931895532498171</v>
      </c>
      <c r="N3550" s="786">
        <f>IF(ISNUMBER(F3550),IF(LEFT(A3550,3)="Cat",VLOOKUP(A3550,'Loc Configurations Seules'!R:V,5,FALSE),VLOOKUP(G3550,'Loc Coefficients Location'!A:E,5,FALSE)),"")</f>
        <v>9.9038652897397772E-2</v>
      </c>
      <c r="O3550" s="785">
        <f t="shared" si="505"/>
        <v>4.4567393803829001</v>
      </c>
      <c r="P3550" s="786">
        <f>IF(ISNUMBER(F3550),IF(LEFT(A3550,3)="Cat",VLOOKUP(A3550,'Loc Configurations Seules'!R:W,6,FALSE),VLOOKUP(G3550,'Loc Coefficients Location'!A:F,6,FALSE)),"")</f>
        <v>7.5421779500883954E-2</v>
      </c>
      <c r="Q3550" s="785">
        <f t="shared" si="506"/>
        <v>3.3939800775397777</v>
      </c>
      <c r="R3550" s="786">
        <f>IF(ISNUMBER(F3550),IF(LEFT(A3550,3)="Cat",VLOOKUP(A3550,'Loc Configurations Seules'!R:X,7,FALSE),VLOOKUP(G3550,'Loc Coefficients Location'!A:G,7,FALSE)),"")</f>
        <v>6.3273484033980879E-2</v>
      </c>
      <c r="S3550" s="785">
        <f t="shared" si="507"/>
        <v>2.8473067815291397</v>
      </c>
    </row>
    <row r="3551" spans="1:19" x14ac:dyDescent="0.25">
      <c r="A3551" s="481"/>
      <c r="B3551" s="482" t="s">
        <v>10693</v>
      </c>
      <c r="C3551" s="472" t="s">
        <v>3841</v>
      </c>
      <c r="D3551" s="473"/>
      <c r="E3551" s="474"/>
      <c r="F3551" s="46">
        <v>45</v>
      </c>
      <c r="G3551" s="791" t="s">
        <v>9601</v>
      </c>
      <c r="H3551" s="781">
        <f t="shared" si="503"/>
        <v>11.88</v>
      </c>
      <c r="I3551" s="782">
        <f t="shared" si="503"/>
        <v>6.02</v>
      </c>
      <c r="J3551" s="782">
        <f t="shared" si="503"/>
        <v>4.1100000000000003</v>
      </c>
      <c r="K3551" s="783">
        <f t="shared" si="503"/>
        <v>3.16</v>
      </c>
      <c r="L3551" s="784">
        <f>IF(ISNUMBER(F3551),IF(LEFT(A3551,3)="Cat",VLOOKUP(A3551,'Loc Configurations Seules'!R:U,4,FALSE),VLOOKUP(G3551,'Loc Coefficients Location'!A:D,4,FALSE)),"")</f>
        <v>0.18651532340555149</v>
      </c>
      <c r="M3551" s="785">
        <f t="shared" si="504"/>
        <v>8.3931895532498171</v>
      </c>
      <c r="N3551" s="786">
        <f>IF(ISNUMBER(F3551),IF(LEFT(A3551,3)="Cat",VLOOKUP(A3551,'Loc Configurations Seules'!R:V,5,FALSE),VLOOKUP(G3551,'Loc Coefficients Location'!A:E,5,FALSE)),"")</f>
        <v>9.9038652897397772E-2</v>
      </c>
      <c r="O3551" s="785">
        <f t="shared" si="505"/>
        <v>4.4567393803829001</v>
      </c>
      <c r="P3551" s="786">
        <f>IF(ISNUMBER(F3551),IF(LEFT(A3551,3)="Cat",VLOOKUP(A3551,'Loc Configurations Seules'!R:W,6,FALSE),VLOOKUP(G3551,'Loc Coefficients Location'!A:F,6,FALSE)),"")</f>
        <v>7.5421779500883954E-2</v>
      </c>
      <c r="Q3551" s="785">
        <f t="shared" si="506"/>
        <v>3.3939800775397777</v>
      </c>
      <c r="R3551" s="786">
        <f>IF(ISNUMBER(F3551),IF(LEFT(A3551,3)="Cat",VLOOKUP(A3551,'Loc Configurations Seules'!R:X,7,FALSE),VLOOKUP(G3551,'Loc Coefficients Location'!A:G,7,FALSE)),"")</f>
        <v>6.3273484033980879E-2</v>
      </c>
      <c r="S3551" s="785">
        <f t="shared" si="507"/>
        <v>2.8473067815291397</v>
      </c>
    </row>
    <row r="3552" spans="1:19" x14ac:dyDescent="0.25">
      <c r="A3552" s="481"/>
      <c r="B3552" s="47" t="s">
        <v>7863</v>
      </c>
      <c r="C3552" s="43" t="s">
        <v>5797</v>
      </c>
      <c r="D3552" s="44"/>
      <c r="E3552" s="47"/>
      <c r="F3552" s="46">
        <v>45</v>
      </c>
      <c r="G3552" s="791" t="s">
        <v>9601</v>
      </c>
      <c r="H3552" s="781">
        <f t="shared" si="503"/>
        <v>11.88</v>
      </c>
      <c r="I3552" s="782">
        <f t="shared" si="503"/>
        <v>6.02</v>
      </c>
      <c r="J3552" s="782">
        <f t="shared" si="503"/>
        <v>4.1100000000000003</v>
      </c>
      <c r="K3552" s="783">
        <f t="shared" si="503"/>
        <v>3.16</v>
      </c>
      <c r="L3552" s="784">
        <f>IF(ISNUMBER(F3552),IF(LEFT(A3552,3)="Cat",VLOOKUP(A3552,'Loc Configurations Seules'!R:U,4,FALSE),VLOOKUP(G3552,'Loc Coefficients Location'!A:D,4,FALSE)),"")</f>
        <v>0.18651532340555149</v>
      </c>
      <c r="M3552" s="785">
        <f t="shared" si="504"/>
        <v>8.3931895532498171</v>
      </c>
      <c r="N3552" s="786">
        <f>IF(ISNUMBER(F3552),IF(LEFT(A3552,3)="Cat",VLOOKUP(A3552,'Loc Configurations Seules'!R:V,5,FALSE),VLOOKUP(G3552,'Loc Coefficients Location'!A:E,5,FALSE)),"")</f>
        <v>9.9038652897397772E-2</v>
      </c>
      <c r="O3552" s="785">
        <f t="shared" si="505"/>
        <v>4.4567393803829001</v>
      </c>
      <c r="P3552" s="786">
        <f>IF(ISNUMBER(F3552),IF(LEFT(A3552,3)="Cat",VLOOKUP(A3552,'Loc Configurations Seules'!R:W,6,FALSE),VLOOKUP(G3552,'Loc Coefficients Location'!A:F,6,FALSE)),"")</f>
        <v>7.5421779500883954E-2</v>
      </c>
      <c r="Q3552" s="785">
        <f t="shared" si="506"/>
        <v>3.3939800775397777</v>
      </c>
      <c r="R3552" s="786">
        <f>IF(ISNUMBER(F3552),IF(LEFT(A3552,3)="Cat",VLOOKUP(A3552,'Loc Configurations Seules'!R:X,7,FALSE),VLOOKUP(G3552,'Loc Coefficients Location'!A:G,7,FALSE)),"")</f>
        <v>6.3273484033980879E-2</v>
      </c>
      <c r="S3552" s="785">
        <f t="shared" si="507"/>
        <v>2.8473067815291397</v>
      </c>
    </row>
    <row r="3553" spans="1:19" x14ac:dyDescent="0.25">
      <c r="A3553" s="481"/>
      <c r="B3553" s="47" t="s">
        <v>7864</v>
      </c>
      <c r="C3553" s="43" t="s">
        <v>5799</v>
      </c>
      <c r="D3553" s="44"/>
      <c r="E3553" s="47"/>
      <c r="F3553" s="46">
        <v>45</v>
      </c>
      <c r="G3553" s="791" t="s">
        <v>9601</v>
      </c>
      <c r="H3553" s="781">
        <f t="shared" si="503"/>
        <v>11.88</v>
      </c>
      <c r="I3553" s="782">
        <f t="shared" si="503"/>
        <v>6.02</v>
      </c>
      <c r="J3553" s="782">
        <f t="shared" si="503"/>
        <v>4.1100000000000003</v>
      </c>
      <c r="K3553" s="783">
        <f t="shared" si="503"/>
        <v>3.16</v>
      </c>
      <c r="L3553" s="784">
        <f>IF(ISNUMBER(F3553),IF(LEFT(A3553,3)="Cat",VLOOKUP(A3553,'Loc Configurations Seules'!R:U,4,FALSE),VLOOKUP(G3553,'Loc Coefficients Location'!A:D,4,FALSE)),"")</f>
        <v>0.18651532340555149</v>
      </c>
      <c r="M3553" s="785">
        <f t="shared" si="504"/>
        <v>8.3931895532498171</v>
      </c>
      <c r="N3553" s="786">
        <f>IF(ISNUMBER(F3553),IF(LEFT(A3553,3)="Cat",VLOOKUP(A3553,'Loc Configurations Seules'!R:V,5,FALSE),VLOOKUP(G3553,'Loc Coefficients Location'!A:E,5,FALSE)),"")</f>
        <v>9.9038652897397772E-2</v>
      </c>
      <c r="O3553" s="785">
        <f t="shared" si="505"/>
        <v>4.4567393803829001</v>
      </c>
      <c r="P3553" s="786">
        <f>IF(ISNUMBER(F3553),IF(LEFT(A3553,3)="Cat",VLOOKUP(A3553,'Loc Configurations Seules'!R:W,6,FALSE),VLOOKUP(G3553,'Loc Coefficients Location'!A:F,6,FALSE)),"")</f>
        <v>7.5421779500883954E-2</v>
      </c>
      <c r="Q3553" s="785">
        <f t="shared" si="506"/>
        <v>3.3939800775397777</v>
      </c>
      <c r="R3553" s="786">
        <f>IF(ISNUMBER(F3553),IF(LEFT(A3553,3)="Cat",VLOOKUP(A3553,'Loc Configurations Seules'!R:X,7,FALSE),VLOOKUP(G3553,'Loc Coefficients Location'!A:G,7,FALSE)),"")</f>
        <v>6.3273484033980879E-2</v>
      </c>
      <c r="S3553" s="785">
        <f t="shared" si="507"/>
        <v>2.8473067815291397</v>
      </c>
    </row>
    <row r="3554" spans="1:19" x14ac:dyDescent="0.25">
      <c r="A3554" s="481"/>
      <c r="B3554" s="482" t="s">
        <v>10687</v>
      </c>
      <c r="C3554" s="472" t="s">
        <v>7865</v>
      </c>
      <c r="D3554" s="473"/>
      <c r="E3554" s="474"/>
      <c r="F3554" s="46">
        <v>45</v>
      </c>
      <c r="G3554" s="791" t="s">
        <v>9601</v>
      </c>
      <c r="H3554" s="781">
        <f t="shared" si="503"/>
        <v>11.88</v>
      </c>
      <c r="I3554" s="782">
        <f t="shared" si="503"/>
        <v>6.02</v>
      </c>
      <c r="J3554" s="782">
        <f t="shared" si="503"/>
        <v>4.1100000000000003</v>
      </c>
      <c r="K3554" s="783">
        <f t="shared" si="503"/>
        <v>3.16</v>
      </c>
      <c r="L3554" s="784">
        <f>IF(ISNUMBER(F3554),IF(LEFT(A3554,3)="Cat",VLOOKUP(A3554,'Loc Configurations Seules'!R:U,4,FALSE),VLOOKUP(G3554,'Loc Coefficients Location'!A:D,4,FALSE)),"")</f>
        <v>0.18651532340555149</v>
      </c>
      <c r="M3554" s="785">
        <f t="shared" si="504"/>
        <v>8.3931895532498171</v>
      </c>
      <c r="N3554" s="786">
        <f>IF(ISNUMBER(F3554),IF(LEFT(A3554,3)="Cat",VLOOKUP(A3554,'Loc Configurations Seules'!R:V,5,FALSE),VLOOKUP(G3554,'Loc Coefficients Location'!A:E,5,FALSE)),"")</f>
        <v>9.9038652897397772E-2</v>
      </c>
      <c r="O3554" s="785">
        <f t="shared" si="505"/>
        <v>4.4567393803829001</v>
      </c>
      <c r="P3554" s="786">
        <f>IF(ISNUMBER(F3554),IF(LEFT(A3554,3)="Cat",VLOOKUP(A3554,'Loc Configurations Seules'!R:W,6,FALSE),VLOOKUP(G3554,'Loc Coefficients Location'!A:F,6,FALSE)),"")</f>
        <v>7.5421779500883954E-2</v>
      </c>
      <c r="Q3554" s="785">
        <f t="shared" si="506"/>
        <v>3.3939800775397777</v>
      </c>
      <c r="R3554" s="786">
        <f>IF(ISNUMBER(F3554),IF(LEFT(A3554,3)="Cat",VLOOKUP(A3554,'Loc Configurations Seules'!R:X,7,FALSE),VLOOKUP(G3554,'Loc Coefficients Location'!A:G,7,FALSE)),"")</f>
        <v>6.3273484033980879E-2</v>
      </c>
      <c r="S3554" s="785">
        <f t="shared" si="507"/>
        <v>2.8473067815291397</v>
      </c>
    </row>
    <row r="3555" spans="1:19" x14ac:dyDescent="0.25">
      <c r="A3555" s="481"/>
      <c r="B3555" s="482" t="s">
        <v>10690</v>
      </c>
      <c r="C3555" s="472" t="s">
        <v>7866</v>
      </c>
      <c r="D3555" s="483"/>
      <c r="E3555" s="484"/>
      <c r="F3555" s="46">
        <v>45</v>
      </c>
      <c r="G3555" s="791" t="s">
        <v>9601</v>
      </c>
      <c r="H3555" s="781">
        <f t="shared" si="503"/>
        <v>11.88</v>
      </c>
      <c r="I3555" s="782">
        <f t="shared" si="503"/>
        <v>6.02</v>
      </c>
      <c r="J3555" s="782">
        <f t="shared" si="503"/>
        <v>4.1100000000000003</v>
      </c>
      <c r="K3555" s="783">
        <f t="shared" si="503"/>
        <v>3.16</v>
      </c>
      <c r="L3555" s="784">
        <f>IF(ISNUMBER(F3555),IF(LEFT(A3555,3)="Cat",VLOOKUP(A3555,'Loc Configurations Seules'!R:U,4,FALSE),VLOOKUP(G3555,'Loc Coefficients Location'!A:D,4,FALSE)),"")</f>
        <v>0.18651532340555149</v>
      </c>
      <c r="M3555" s="785">
        <f t="shared" si="504"/>
        <v>8.3931895532498171</v>
      </c>
      <c r="N3555" s="786">
        <f>IF(ISNUMBER(F3555),IF(LEFT(A3555,3)="Cat",VLOOKUP(A3555,'Loc Configurations Seules'!R:V,5,FALSE),VLOOKUP(G3555,'Loc Coefficients Location'!A:E,5,FALSE)),"")</f>
        <v>9.9038652897397772E-2</v>
      </c>
      <c r="O3555" s="785">
        <f t="shared" si="505"/>
        <v>4.4567393803829001</v>
      </c>
      <c r="P3555" s="786">
        <f>IF(ISNUMBER(F3555),IF(LEFT(A3555,3)="Cat",VLOOKUP(A3555,'Loc Configurations Seules'!R:W,6,FALSE),VLOOKUP(G3555,'Loc Coefficients Location'!A:F,6,FALSE)),"")</f>
        <v>7.5421779500883954E-2</v>
      </c>
      <c r="Q3555" s="785">
        <f t="shared" si="506"/>
        <v>3.3939800775397777</v>
      </c>
      <c r="R3555" s="786">
        <f>IF(ISNUMBER(F3555),IF(LEFT(A3555,3)="Cat",VLOOKUP(A3555,'Loc Configurations Seules'!R:X,7,FALSE),VLOOKUP(G3555,'Loc Coefficients Location'!A:G,7,FALSE)),"")</f>
        <v>6.3273484033980879E-2</v>
      </c>
      <c r="S3555" s="785">
        <f t="shared" si="507"/>
        <v>2.8473067815291397</v>
      </c>
    </row>
    <row r="3556" spans="1:19" ht="15.75" thickBot="1" x14ac:dyDescent="0.3">
      <c r="A3556" s="485"/>
      <c r="B3556" s="486" t="s">
        <v>10694</v>
      </c>
      <c r="C3556" s="487" t="s">
        <v>3842</v>
      </c>
      <c r="D3556" s="488"/>
      <c r="E3556" s="489"/>
      <c r="F3556" s="53">
        <v>45</v>
      </c>
      <c r="G3556" s="791" t="s">
        <v>9601</v>
      </c>
      <c r="H3556" s="781">
        <f t="shared" si="503"/>
        <v>11.88</v>
      </c>
      <c r="I3556" s="782">
        <f t="shared" si="503"/>
        <v>6.02</v>
      </c>
      <c r="J3556" s="782">
        <f t="shared" si="503"/>
        <v>4.1100000000000003</v>
      </c>
      <c r="K3556" s="783">
        <f t="shared" si="503"/>
        <v>3.16</v>
      </c>
      <c r="L3556" s="784">
        <f>IF(ISNUMBER(F3556),IF(LEFT(A3556,3)="Cat",VLOOKUP(A3556,'Loc Configurations Seules'!R:U,4,FALSE),VLOOKUP(G3556,'Loc Coefficients Location'!A:D,4,FALSE)),"")</f>
        <v>0.18651532340555149</v>
      </c>
      <c r="M3556" s="785">
        <f t="shared" si="504"/>
        <v>8.3931895532498171</v>
      </c>
      <c r="N3556" s="786">
        <f>IF(ISNUMBER(F3556),IF(LEFT(A3556,3)="Cat",VLOOKUP(A3556,'Loc Configurations Seules'!R:V,5,FALSE),VLOOKUP(G3556,'Loc Coefficients Location'!A:E,5,FALSE)),"")</f>
        <v>9.9038652897397772E-2</v>
      </c>
      <c r="O3556" s="785">
        <f t="shared" si="505"/>
        <v>4.4567393803829001</v>
      </c>
      <c r="P3556" s="786">
        <f>IF(ISNUMBER(F3556),IF(LEFT(A3556,3)="Cat",VLOOKUP(A3556,'Loc Configurations Seules'!R:W,6,FALSE),VLOOKUP(G3556,'Loc Coefficients Location'!A:F,6,FALSE)),"")</f>
        <v>7.5421779500883954E-2</v>
      </c>
      <c r="Q3556" s="785">
        <f t="shared" si="506"/>
        <v>3.3939800775397777</v>
      </c>
      <c r="R3556" s="786">
        <f>IF(ISNUMBER(F3556),IF(LEFT(A3556,3)="Cat",VLOOKUP(A3556,'Loc Configurations Seules'!R:X,7,FALSE),VLOOKUP(G3556,'Loc Coefficients Location'!A:G,7,FALSE)),"")</f>
        <v>6.3273484033980879E-2</v>
      </c>
      <c r="S3556" s="785">
        <f t="shared" si="507"/>
        <v>2.8473067815291397</v>
      </c>
    </row>
    <row r="3557" spans="1:19" ht="15.75" thickBot="1" x14ac:dyDescent="0.3">
      <c r="A3557" s="490" t="s">
        <v>7868</v>
      </c>
      <c r="B3557" s="222" t="s">
        <v>10695</v>
      </c>
      <c r="C3557" s="201" t="s">
        <v>7867</v>
      </c>
      <c r="D3557" s="82"/>
      <c r="E3557" s="97"/>
      <c r="F3557" s="491">
        <v>65</v>
      </c>
      <c r="G3557" s="791" t="s">
        <v>9601</v>
      </c>
      <c r="H3557" s="781">
        <f t="shared" si="503"/>
        <v>17.16</v>
      </c>
      <c r="I3557" s="782">
        <f t="shared" si="503"/>
        <v>8.6999999999999993</v>
      </c>
      <c r="J3557" s="782">
        <f t="shared" si="503"/>
        <v>5.94</v>
      </c>
      <c r="K3557" s="783">
        <f t="shared" si="503"/>
        <v>4.57</v>
      </c>
      <c r="L3557" s="784">
        <f>IF(ISNUMBER(F3557),IF(LEFT(A3557,3)="Cat",VLOOKUP(A3557,'Loc Configurations Seules'!R:U,4,FALSE),VLOOKUP(G3557,'Loc Coefficients Location'!A:D,4,FALSE)),"")</f>
        <v>0.18651532340555149</v>
      </c>
      <c r="M3557" s="785">
        <f t="shared" si="504"/>
        <v>12.123496021360847</v>
      </c>
      <c r="N3557" s="786">
        <f>IF(ISNUMBER(F3557),IF(LEFT(A3557,3)="Cat",VLOOKUP(A3557,'Loc Configurations Seules'!R:V,5,FALSE),VLOOKUP(G3557,'Loc Coefficients Location'!A:E,5,FALSE)),"")</f>
        <v>9.9038652897397772E-2</v>
      </c>
      <c r="O3557" s="785">
        <f t="shared" si="505"/>
        <v>6.4375124383308551</v>
      </c>
      <c r="P3557" s="786">
        <f>IF(ISNUMBER(F3557),IF(LEFT(A3557,3)="Cat",VLOOKUP(A3557,'Loc Configurations Seules'!R:W,6,FALSE),VLOOKUP(G3557,'Loc Coefficients Location'!A:F,6,FALSE)),"")</f>
        <v>7.5421779500883954E-2</v>
      </c>
      <c r="Q3557" s="785">
        <f t="shared" si="506"/>
        <v>4.9024156675574568</v>
      </c>
      <c r="R3557" s="786">
        <f>IF(ISNUMBER(F3557),IF(LEFT(A3557,3)="Cat",VLOOKUP(A3557,'Loc Configurations Seules'!R:X,7,FALSE),VLOOKUP(G3557,'Loc Coefficients Location'!A:G,7,FALSE)),"")</f>
        <v>6.3273484033980879E-2</v>
      </c>
      <c r="S3557" s="785">
        <f t="shared" si="507"/>
        <v>4.1127764622087568</v>
      </c>
    </row>
    <row r="3558" spans="1:19" x14ac:dyDescent="0.25">
      <c r="A3558" s="470"/>
      <c r="B3558" s="471" t="s">
        <v>10696</v>
      </c>
      <c r="C3558" s="472" t="s">
        <v>7869</v>
      </c>
      <c r="D3558" s="473"/>
      <c r="E3558" s="474"/>
      <c r="F3558" s="475">
        <v>65</v>
      </c>
      <c r="G3558" s="791" t="s">
        <v>9601</v>
      </c>
      <c r="H3558" s="781">
        <f t="shared" si="503"/>
        <v>17.16</v>
      </c>
      <c r="I3558" s="782">
        <f t="shared" si="503"/>
        <v>8.6999999999999993</v>
      </c>
      <c r="J3558" s="782">
        <f t="shared" si="503"/>
        <v>5.94</v>
      </c>
      <c r="K3558" s="783">
        <f t="shared" si="503"/>
        <v>4.57</v>
      </c>
      <c r="L3558" s="784">
        <f>IF(ISNUMBER(F3558),IF(LEFT(A3558,3)="Cat",VLOOKUP(A3558,'Loc Configurations Seules'!R:U,4,FALSE),VLOOKUP(G3558,'Loc Coefficients Location'!A:D,4,FALSE)),"")</f>
        <v>0.18651532340555149</v>
      </c>
      <c r="M3558" s="785">
        <f t="shared" si="504"/>
        <v>12.123496021360847</v>
      </c>
      <c r="N3558" s="786">
        <f>IF(ISNUMBER(F3558),IF(LEFT(A3558,3)="Cat",VLOOKUP(A3558,'Loc Configurations Seules'!R:V,5,FALSE),VLOOKUP(G3558,'Loc Coefficients Location'!A:E,5,FALSE)),"")</f>
        <v>9.9038652897397772E-2</v>
      </c>
      <c r="O3558" s="785">
        <f t="shared" si="505"/>
        <v>6.4375124383308551</v>
      </c>
      <c r="P3558" s="786">
        <f>IF(ISNUMBER(F3558),IF(LEFT(A3558,3)="Cat",VLOOKUP(A3558,'Loc Configurations Seules'!R:W,6,FALSE),VLOOKUP(G3558,'Loc Coefficients Location'!A:F,6,FALSE)),"")</f>
        <v>7.5421779500883954E-2</v>
      </c>
      <c r="Q3558" s="785">
        <f t="shared" si="506"/>
        <v>4.9024156675574568</v>
      </c>
      <c r="R3558" s="786">
        <f>IF(ISNUMBER(F3558),IF(LEFT(A3558,3)="Cat",VLOOKUP(A3558,'Loc Configurations Seules'!R:X,7,FALSE),VLOOKUP(G3558,'Loc Coefficients Location'!A:G,7,FALSE)),"")</f>
        <v>6.3273484033980879E-2</v>
      </c>
      <c r="S3558" s="785">
        <f t="shared" si="507"/>
        <v>4.1127764622087568</v>
      </c>
    </row>
    <row r="3559" spans="1:19" x14ac:dyDescent="0.25">
      <c r="A3559" s="470"/>
      <c r="B3559" s="471" t="s">
        <v>10697</v>
      </c>
      <c r="C3559" s="472" t="s">
        <v>7870</v>
      </c>
      <c r="D3559" s="473"/>
      <c r="E3559" s="474"/>
      <c r="F3559" s="475">
        <v>65</v>
      </c>
      <c r="G3559" s="791" t="s">
        <v>9601</v>
      </c>
      <c r="H3559" s="781">
        <f t="shared" si="503"/>
        <v>17.16</v>
      </c>
      <c r="I3559" s="782">
        <f t="shared" si="503"/>
        <v>8.6999999999999993</v>
      </c>
      <c r="J3559" s="782">
        <f t="shared" si="503"/>
        <v>5.94</v>
      </c>
      <c r="K3559" s="783">
        <f t="shared" si="503"/>
        <v>4.57</v>
      </c>
      <c r="L3559" s="784">
        <f>IF(ISNUMBER(F3559),IF(LEFT(A3559,3)="Cat",VLOOKUP(A3559,'Loc Configurations Seules'!R:U,4,FALSE),VLOOKUP(G3559,'Loc Coefficients Location'!A:D,4,FALSE)),"")</f>
        <v>0.18651532340555149</v>
      </c>
      <c r="M3559" s="785">
        <f t="shared" si="504"/>
        <v>12.123496021360847</v>
      </c>
      <c r="N3559" s="786">
        <f>IF(ISNUMBER(F3559),IF(LEFT(A3559,3)="Cat",VLOOKUP(A3559,'Loc Configurations Seules'!R:V,5,FALSE),VLOOKUP(G3559,'Loc Coefficients Location'!A:E,5,FALSE)),"")</f>
        <v>9.9038652897397772E-2</v>
      </c>
      <c r="O3559" s="785">
        <f t="shared" si="505"/>
        <v>6.4375124383308551</v>
      </c>
      <c r="P3559" s="786">
        <f>IF(ISNUMBER(F3559),IF(LEFT(A3559,3)="Cat",VLOOKUP(A3559,'Loc Configurations Seules'!R:W,6,FALSE),VLOOKUP(G3559,'Loc Coefficients Location'!A:F,6,FALSE)),"")</f>
        <v>7.5421779500883954E-2</v>
      </c>
      <c r="Q3559" s="785">
        <f t="shared" si="506"/>
        <v>4.9024156675574568</v>
      </c>
      <c r="R3559" s="786">
        <f>IF(ISNUMBER(F3559),IF(LEFT(A3559,3)="Cat",VLOOKUP(A3559,'Loc Configurations Seules'!R:X,7,FALSE),VLOOKUP(G3559,'Loc Coefficients Location'!A:G,7,FALSE)),"")</f>
        <v>6.3273484033980879E-2</v>
      </c>
      <c r="S3559" s="785">
        <f t="shared" si="507"/>
        <v>4.1127764622087568</v>
      </c>
    </row>
    <row r="3560" spans="1:19" x14ac:dyDescent="0.25">
      <c r="A3560" s="470"/>
      <c r="B3560" s="423" t="s">
        <v>7871</v>
      </c>
      <c r="C3560" s="65" t="s">
        <v>7872</v>
      </c>
      <c r="D3560" s="66"/>
      <c r="E3560" s="102"/>
      <c r="F3560" s="475">
        <v>65</v>
      </c>
      <c r="G3560" s="791" t="s">
        <v>9601</v>
      </c>
      <c r="H3560" s="781">
        <f t="shared" si="503"/>
        <v>17.16</v>
      </c>
      <c r="I3560" s="782">
        <f t="shared" si="503"/>
        <v>8.6999999999999993</v>
      </c>
      <c r="J3560" s="782">
        <f t="shared" si="503"/>
        <v>5.94</v>
      </c>
      <c r="K3560" s="783">
        <f t="shared" si="503"/>
        <v>4.57</v>
      </c>
      <c r="L3560" s="784">
        <f>IF(ISNUMBER(F3560),IF(LEFT(A3560,3)="Cat",VLOOKUP(A3560,'Loc Configurations Seules'!R:U,4,FALSE),VLOOKUP(G3560,'Loc Coefficients Location'!A:D,4,FALSE)),"")</f>
        <v>0.18651532340555149</v>
      </c>
      <c r="M3560" s="785">
        <f t="shared" si="504"/>
        <v>12.123496021360847</v>
      </c>
      <c r="N3560" s="786">
        <f>IF(ISNUMBER(F3560),IF(LEFT(A3560,3)="Cat",VLOOKUP(A3560,'Loc Configurations Seules'!R:V,5,FALSE),VLOOKUP(G3560,'Loc Coefficients Location'!A:E,5,FALSE)),"")</f>
        <v>9.9038652897397772E-2</v>
      </c>
      <c r="O3560" s="785">
        <f t="shared" si="505"/>
        <v>6.4375124383308551</v>
      </c>
      <c r="P3560" s="786">
        <f>IF(ISNUMBER(F3560),IF(LEFT(A3560,3)="Cat",VLOOKUP(A3560,'Loc Configurations Seules'!R:W,6,FALSE),VLOOKUP(G3560,'Loc Coefficients Location'!A:F,6,FALSE)),"")</f>
        <v>7.5421779500883954E-2</v>
      </c>
      <c r="Q3560" s="785">
        <f t="shared" si="506"/>
        <v>4.9024156675574568</v>
      </c>
      <c r="R3560" s="786">
        <f>IF(ISNUMBER(F3560),IF(LEFT(A3560,3)="Cat",VLOOKUP(A3560,'Loc Configurations Seules'!R:X,7,FALSE),VLOOKUP(G3560,'Loc Coefficients Location'!A:G,7,FALSE)),"")</f>
        <v>6.3273484033980879E-2</v>
      </c>
      <c r="S3560" s="785">
        <f t="shared" si="507"/>
        <v>4.1127764622087568</v>
      </c>
    </row>
    <row r="3561" spans="1:19" ht="15.75" thickBot="1" x14ac:dyDescent="0.3">
      <c r="A3561" s="69"/>
      <c r="B3561" s="42" t="s">
        <v>7873</v>
      </c>
      <c r="C3561" s="43" t="s">
        <v>7874</v>
      </c>
      <c r="D3561" s="44"/>
      <c r="E3561" s="47"/>
      <c r="F3561" s="475">
        <v>65</v>
      </c>
      <c r="G3561" s="791" t="s">
        <v>9601</v>
      </c>
      <c r="H3561" s="781">
        <f t="shared" si="503"/>
        <v>17.16</v>
      </c>
      <c r="I3561" s="782">
        <f t="shared" si="503"/>
        <v>8.6999999999999993</v>
      </c>
      <c r="J3561" s="782">
        <f t="shared" si="503"/>
        <v>5.94</v>
      </c>
      <c r="K3561" s="783">
        <f t="shared" si="503"/>
        <v>4.57</v>
      </c>
      <c r="L3561" s="784">
        <f>IF(ISNUMBER(F3561),IF(LEFT(A3561,3)="Cat",VLOOKUP(A3561,'Loc Configurations Seules'!R:U,4,FALSE),VLOOKUP(G3561,'Loc Coefficients Location'!A:D,4,FALSE)),"")</f>
        <v>0.18651532340555149</v>
      </c>
      <c r="M3561" s="785">
        <f t="shared" si="504"/>
        <v>12.123496021360847</v>
      </c>
      <c r="N3561" s="786">
        <f>IF(ISNUMBER(F3561),IF(LEFT(A3561,3)="Cat",VLOOKUP(A3561,'Loc Configurations Seules'!R:V,5,FALSE),VLOOKUP(G3561,'Loc Coefficients Location'!A:E,5,FALSE)),"")</f>
        <v>9.9038652897397772E-2</v>
      </c>
      <c r="O3561" s="785">
        <f t="shared" si="505"/>
        <v>6.4375124383308551</v>
      </c>
      <c r="P3561" s="786">
        <f>IF(ISNUMBER(F3561),IF(LEFT(A3561,3)="Cat",VLOOKUP(A3561,'Loc Configurations Seules'!R:W,6,FALSE),VLOOKUP(G3561,'Loc Coefficients Location'!A:F,6,FALSE)),"")</f>
        <v>7.5421779500883954E-2</v>
      </c>
      <c r="Q3561" s="785">
        <f t="shared" si="506"/>
        <v>4.9024156675574568</v>
      </c>
      <c r="R3561" s="786">
        <f>IF(ISNUMBER(F3561),IF(LEFT(A3561,3)="Cat",VLOOKUP(A3561,'Loc Configurations Seules'!R:X,7,FALSE),VLOOKUP(G3561,'Loc Coefficients Location'!A:G,7,FALSE)),"")</f>
        <v>6.3273484033980879E-2</v>
      </c>
      <c r="S3561" s="785">
        <f t="shared" si="507"/>
        <v>4.1127764622087568</v>
      </c>
    </row>
    <row r="3562" spans="1:19" ht="26.25" thickBot="1" x14ac:dyDescent="0.3">
      <c r="A3562" s="69" t="s">
        <v>3843</v>
      </c>
      <c r="B3562" s="90" t="s">
        <v>10698</v>
      </c>
      <c r="C3562" s="237" t="s">
        <v>3844</v>
      </c>
      <c r="D3562" s="44"/>
      <c r="E3562" s="47"/>
      <c r="F3562" s="10">
        <v>103.95</v>
      </c>
      <c r="G3562" s="791" t="s">
        <v>9601</v>
      </c>
      <c r="H3562" s="781">
        <f t="shared" si="503"/>
        <v>27.43</v>
      </c>
      <c r="I3562" s="782">
        <f t="shared" si="503"/>
        <v>13.91</v>
      </c>
      <c r="J3562" s="782">
        <f t="shared" si="503"/>
        <v>9.5</v>
      </c>
      <c r="K3562" s="783">
        <f t="shared" si="503"/>
        <v>7.3</v>
      </c>
      <c r="L3562" s="784">
        <f>IF(ISNUMBER(F3562),IF(LEFT(A3562,3)="Cat",VLOOKUP(A3562,'Loc Configurations Seules'!R:U,4,FALSE),VLOOKUP(G3562,'Loc Coefficients Location'!A:D,4,FALSE)),"")</f>
        <v>0.18651532340555149</v>
      </c>
      <c r="M3562" s="785">
        <f t="shared" si="504"/>
        <v>19.388267868007077</v>
      </c>
      <c r="N3562" s="786">
        <f>IF(ISNUMBER(F3562),IF(LEFT(A3562,3)="Cat",VLOOKUP(A3562,'Loc Configurations Seules'!R:V,5,FALSE),VLOOKUP(G3562,'Loc Coefficients Location'!A:E,5,FALSE)),"")</f>
        <v>9.9038652897397772E-2</v>
      </c>
      <c r="O3562" s="785">
        <f t="shared" si="505"/>
        <v>10.295067968684499</v>
      </c>
      <c r="P3562" s="786">
        <f>IF(ISNUMBER(F3562),IF(LEFT(A3562,3)="Cat",VLOOKUP(A3562,'Loc Configurations Seules'!R:W,6,FALSE),VLOOKUP(G3562,'Loc Coefficients Location'!A:F,6,FALSE)),"")</f>
        <v>7.5421779500883954E-2</v>
      </c>
      <c r="Q3562" s="785">
        <f t="shared" si="506"/>
        <v>7.8400939791168875</v>
      </c>
      <c r="R3562" s="786">
        <f>IF(ISNUMBER(F3562),IF(LEFT(A3562,3)="Cat",VLOOKUP(A3562,'Loc Configurations Seules'!R:X,7,FALSE),VLOOKUP(G3562,'Loc Coefficients Location'!A:G,7,FALSE)),"")</f>
        <v>6.3273484033980879E-2</v>
      </c>
      <c r="S3562" s="785">
        <f t="shared" si="507"/>
        <v>6.5772786653323125</v>
      </c>
    </row>
    <row r="3563" spans="1:19" ht="39" thickBot="1" x14ac:dyDescent="0.3">
      <c r="A3563" s="69" t="s">
        <v>3845</v>
      </c>
      <c r="B3563" s="90" t="s">
        <v>10698</v>
      </c>
      <c r="C3563" s="237" t="s">
        <v>3844</v>
      </c>
      <c r="D3563" s="44"/>
      <c r="E3563" s="47"/>
      <c r="F3563" s="10">
        <v>28.35</v>
      </c>
      <c r="G3563" s="791" t="s">
        <v>9601</v>
      </c>
      <c r="H3563" s="781">
        <f t="shared" si="503"/>
        <v>7.48</v>
      </c>
      <c r="I3563" s="782">
        <f t="shared" si="503"/>
        <v>3.79</v>
      </c>
      <c r="J3563" s="782">
        <f t="shared" si="503"/>
        <v>2.59</v>
      </c>
      <c r="K3563" s="783">
        <f t="shared" si="503"/>
        <v>1.99</v>
      </c>
      <c r="L3563" s="784">
        <f>IF(ISNUMBER(F3563),IF(LEFT(A3563,3)="Cat",VLOOKUP(A3563,'Loc Configurations Seules'!R:U,4,FALSE),VLOOKUP(G3563,'Loc Coefficients Location'!A:D,4,FALSE)),"")</f>
        <v>0.18651532340555149</v>
      </c>
      <c r="M3563" s="785">
        <f t="shared" si="504"/>
        <v>5.2877094185473847</v>
      </c>
      <c r="N3563" s="786">
        <f>IF(ISNUMBER(F3563),IF(LEFT(A3563,3)="Cat",VLOOKUP(A3563,'Loc Configurations Seules'!R:V,5,FALSE),VLOOKUP(G3563,'Loc Coefficients Location'!A:E,5,FALSE)),"")</f>
        <v>9.9038652897397772E-2</v>
      </c>
      <c r="O3563" s="785">
        <f t="shared" si="505"/>
        <v>2.8077458096412271</v>
      </c>
      <c r="P3563" s="786">
        <f>IF(ISNUMBER(F3563),IF(LEFT(A3563,3)="Cat",VLOOKUP(A3563,'Loc Configurations Seules'!R:W,6,FALSE),VLOOKUP(G3563,'Loc Coefficients Location'!A:F,6,FALSE)),"")</f>
        <v>7.5421779500883954E-2</v>
      </c>
      <c r="Q3563" s="785">
        <f t="shared" si="506"/>
        <v>2.1382074488500602</v>
      </c>
      <c r="R3563" s="786">
        <f>IF(ISNUMBER(F3563),IF(LEFT(A3563,3)="Cat",VLOOKUP(A3563,'Loc Configurations Seules'!R:X,7,FALSE),VLOOKUP(G3563,'Loc Coefficients Location'!A:G,7,FALSE)),"")</f>
        <v>6.3273484033980879E-2</v>
      </c>
      <c r="S3563" s="785">
        <f t="shared" si="507"/>
        <v>1.7938032723633579</v>
      </c>
    </row>
    <row r="3564" spans="1:19" ht="26.25" thickBot="1" x14ac:dyDescent="0.3">
      <c r="A3564" s="69" t="s">
        <v>3846</v>
      </c>
      <c r="B3564" s="90" t="s">
        <v>10699</v>
      </c>
      <c r="C3564" s="237" t="s">
        <v>3847</v>
      </c>
      <c r="D3564" s="44"/>
      <c r="E3564" s="47"/>
      <c r="F3564" s="10">
        <v>103.95</v>
      </c>
      <c r="G3564" s="791" t="s">
        <v>9601</v>
      </c>
      <c r="H3564" s="781">
        <f t="shared" si="503"/>
        <v>27.43</v>
      </c>
      <c r="I3564" s="782">
        <f t="shared" si="503"/>
        <v>13.91</v>
      </c>
      <c r="J3564" s="782">
        <f t="shared" si="503"/>
        <v>9.5</v>
      </c>
      <c r="K3564" s="783">
        <f t="shared" si="503"/>
        <v>7.3</v>
      </c>
      <c r="L3564" s="784">
        <f>IF(ISNUMBER(F3564),IF(LEFT(A3564,3)="Cat",VLOOKUP(A3564,'Loc Configurations Seules'!R:U,4,FALSE),VLOOKUP(G3564,'Loc Coefficients Location'!A:D,4,FALSE)),"")</f>
        <v>0.18651532340555149</v>
      </c>
      <c r="M3564" s="785">
        <f t="shared" si="504"/>
        <v>19.388267868007077</v>
      </c>
      <c r="N3564" s="786">
        <f>IF(ISNUMBER(F3564),IF(LEFT(A3564,3)="Cat",VLOOKUP(A3564,'Loc Configurations Seules'!R:V,5,FALSE),VLOOKUP(G3564,'Loc Coefficients Location'!A:E,5,FALSE)),"")</f>
        <v>9.9038652897397772E-2</v>
      </c>
      <c r="O3564" s="785">
        <f t="shared" si="505"/>
        <v>10.295067968684499</v>
      </c>
      <c r="P3564" s="786">
        <f>IF(ISNUMBER(F3564),IF(LEFT(A3564,3)="Cat",VLOOKUP(A3564,'Loc Configurations Seules'!R:W,6,FALSE),VLOOKUP(G3564,'Loc Coefficients Location'!A:F,6,FALSE)),"")</f>
        <v>7.5421779500883954E-2</v>
      </c>
      <c r="Q3564" s="785">
        <f t="shared" si="506"/>
        <v>7.8400939791168875</v>
      </c>
      <c r="R3564" s="786">
        <f>IF(ISNUMBER(F3564),IF(LEFT(A3564,3)="Cat",VLOOKUP(A3564,'Loc Configurations Seules'!R:X,7,FALSE),VLOOKUP(G3564,'Loc Coefficients Location'!A:G,7,FALSE)),"")</f>
        <v>6.3273484033980879E-2</v>
      </c>
      <c r="S3564" s="785">
        <f t="shared" si="507"/>
        <v>6.5772786653323125</v>
      </c>
    </row>
    <row r="3565" spans="1:19" ht="15.75" thickBot="1" x14ac:dyDescent="0.3">
      <c r="A3565" s="69"/>
      <c r="B3565" s="90" t="s">
        <v>10700</v>
      </c>
      <c r="C3565" s="237" t="s">
        <v>3848</v>
      </c>
      <c r="D3565" s="44"/>
      <c r="E3565" s="47"/>
      <c r="F3565" s="10">
        <v>103.95</v>
      </c>
      <c r="G3565" s="791" t="s">
        <v>9601</v>
      </c>
      <c r="H3565" s="781">
        <f t="shared" si="503"/>
        <v>27.43</v>
      </c>
      <c r="I3565" s="782">
        <f t="shared" si="503"/>
        <v>13.91</v>
      </c>
      <c r="J3565" s="782">
        <f t="shared" si="503"/>
        <v>9.5</v>
      </c>
      <c r="K3565" s="783">
        <f t="shared" si="503"/>
        <v>7.3</v>
      </c>
      <c r="L3565" s="784">
        <f>IF(ISNUMBER(F3565),IF(LEFT(A3565,3)="Cat",VLOOKUP(A3565,'Loc Configurations Seules'!R:U,4,FALSE),VLOOKUP(G3565,'Loc Coefficients Location'!A:D,4,FALSE)),"")</f>
        <v>0.18651532340555149</v>
      </c>
      <c r="M3565" s="785">
        <f t="shared" si="504"/>
        <v>19.388267868007077</v>
      </c>
      <c r="N3565" s="786">
        <f>IF(ISNUMBER(F3565),IF(LEFT(A3565,3)="Cat",VLOOKUP(A3565,'Loc Configurations Seules'!R:V,5,FALSE),VLOOKUP(G3565,'Loc Coefficients Location'!A:E,5,FALSE)),"")</f>
        <v>9.9038652897397772E-2</v>
      </c>
      <c r="O3565" s="785">
        <f t="shared" si="505"/>
        <v>10.295067968684499</v>
      </c>
      <c r="P3565" s="786">
        <f>IF(ISNUMBER(F3565),IF(LEFT(A3565,3)="Cat",VLOOKUP(A3565,'Loc Configurations Seules'!R:W,6,FALSE),VLOOKUP(G3565,'Loc Coefficients Location'!A:F,6,FALSE)),"")</f>
        <v>7.5421779500883954E-2</v>
      </c>
      <c r="Q3565" s="785">
        <f t="shared" si="506"/>
        <v>7.8400939791168875</v>
      </c>
      <c r="R3565" s="786">
        <f>IF(ISNUMBER(F3565),IF(LEFT(A3565,3)="Cat",VLOOKUP(A3565,'Loc Configurations Seules'!R:X,7,FALSE),VLOOKUP(G3565,'Loc Coefficients Location'!A:G,7,FALSE)),"")</f>
        <v>6.3273484033980879E-2</v>
      </c>
      <c r="S3565" s="785">
        <f t="shared" si="507"/>
        <v>6.5772786653323125</v>
      </c>
    </row>
    <row r="3566" spans="1:19" ht="26.25" thickBot="1" x14ac:dyDescent="0.3">
      <c r="A3566" s="69" t="s">
        <v>3849</v>
      </c>
      <c r="B3566" s="90" t="s">
        <v>10701</v>
      </c>
      <c r="C3566" s="237" t="s">
        <v>3850</v>
      </c>
      <c r="D3566" s="44"/>
      <c r="E3566" s="47"/>
      <c r="F3566" s="10">
        <v>208.95</v>
      </c>
      <c r="G3566" s="791" t="s">
        <v>9601</v>
      </c>
      <c r="H3566" s="781">
        <f t="shared" si="503"/>
        <v>55.15</v>
      </c>
      <c r="I3566" s="782">
        <f t="shared" si="503"/>
        <v>27.97</v>
      </c>
      <c r="J3566" s="782">
        <f t="shared" si="503"/>
        <v>19.09</v>
      </c>
      <c r="K3566" s="783">
        <f t="shared" si="503"/>
        <v>14.68</v>
      </c>
      <c r="L3566" s="784">
        <f>IF(ISNUMBER(F3566),IF(LEFT(A3566,3)="Cat",VLOOKUP(A3566,'Loc Configurations Seules'!R:U,4,FALSE),VLOOKUP(G3566,'Loc Coefficients Location'!A:D,4,FALSE)),"")</f>
        <v>0.18651532340555149</v>
      </c>
      <c r="M3566" s="785">
        <f t="shared" si="504"/>
        <v>38.972376825589983</v>
      </c>
      <c r="N3566" s="786">
        <f>IF(ISNUMBER(F3566),IF(LEFT(A3566,3)="Cat",VLOOKUP(A3566,'Loc Configurations Seules'!R:V,5,FALSE),VLOOKUP(G3566,'Loc Coefficients Location'!A:E,5,FALSE)),"")</f>
        <v>9.9038652897397772E-2</v>
      </c>
      <c r="O3566" s="785">
        <f t="shared" si="505"/>
        <v>20.694126522911262</v>
      </c>
      <c r="P3566" s="786">
        <f>IF(ISNUMBER(F3566),IF(LEFT(A3566,3)="Cat",VLOOKUP(A3566,'Loc Configurations Seules'!R:W,6,FALSE),VLOOKUP(G3566,'Loc Coefficients Location'!A:F,6,FALSE)),"")</f>
        <v>7.5421779500883954E-2</v>
      </c>
      <c r="Q3566" s="785">
        <f t="shared" si="506"/>
        <v>15.759380826709702</v>
      </c>
      <c r="R3566" s="786">
        <f>IF(ISNUMBER(F3566),IF(LEFT(A3566,3)="Cat",VLOOKUP(A3566,'Loc Configurations Seules'!R:X,7,FALSE),VLOOKUP(G3566,'Loc Coefficients Location'!A:G,7,FALSE)),"")</f>
        <v>6.3273484033980879E-2</v>
      </c>
      <c r="S3566" s="785">
        <f t="shared" si="507"/>
        <v>13.220994488900304</v>
      </c>
    </row>
    <row r="3567" spans="1:19" ht="15.75" thickBot="1" x14ac:dyDescent="0.3">
      <c r="A3567" s="69"/>
      <c r="B3567" s="42"/>
      <c r="C3567" s="43"/>
      <c r="D3567" s="44"/>
      <c r="E3567" s="47"/>
      <c r="F3567" s="10" t="s">
        <v>5249</v>
      </c>
      <c r="G3567" s="791" t="s">
        <v>9527</v>
      </c>
      <c r="H3567" s="781" t="str">
        <f t="shared" si="503"/>
        <v/>
      </c>
      <c r="I3567" s="782" t="str">
        <f t="shared" si="503"/>
        <v/>
      </c>
      <c r="J3567" s="782" t="str">
        <f t="shared" si="503"/>
        <v/>
      </c>
      <c r="K3567" s="783" t="str">
        <f t="shared" si="503"/>
        <v/>
      </c>
      <c r="L3567" s="784" t="str">
        <f>IF(ISNUMBER(F3567),IF(LEFT(A3567,3)="Cat",VLOOKUP(A3567,'Loc Configurations Seules'!R:U,4,FALSE),VLOOKUP(G3567,'Loc Coefficients Location'!A:D,4,FALSE)),"")</f>
        <v/>
      </c>
      <c r="M3567" s="785" t="str">
        <f t="shared" si="504"/>
        <v/>
      </c>
      <c r="N3567" s="786" t="str">
        <f>IF(ISNUMBER(F3567),IF(LEFT(A3567,3)="Cat",VLOOKUP(A3567,'Loc Configurations Seules'!R:V,5,FALSE),VLOOKUP(G3567,'Loc Coefficients Location'!A:E,5,FALSE)),"")</f>
        <v/>
      </c>
      <c r="O3567" s="785" t="str">
        <f t="shared" si="505"/>
        <v/>
      </c>
      <c r="P3567" s="786" t="str">
        <f>IF(ISNUMBER(F3567),IF(LEFT(A3567,3)="Cat",VLOOKUP(A3567,'Loc Configurations Seules'!R:W,6,FALSE),VLOOKUP(G3567,'Loc Coefficients Location'!A:F,6,FALSE)),"")</f>
        <v/>
      </c>
      <c r="Q3567" s="785" t="str">
        <f t="shared" si="506"/>
        <v/>
      </c>
      <c r="R3567" s="786" t="str">
        <f>IF(ISNUMBER(F3567),IF(LEFT(A3567,3)="Cat",VLOOKUP(A3567,'Loc Configurations Seules'!R:X,7,FALSE),VLOOKUP(G3567,'Loc Coefficients Location'!A:G,7,FALSE)),"")</f>
        <v/>
      </c>
      <c r="S3567" s="785" t="str">
        <f t="shared" si="507"/>
        <v/>
      </c>
    </row>
    <row r="3568" spans="1:19" ht="26.25" thickBot="1" x14ac:dyDescent="0.3">
      <c r="A3568" s="470" t="s">
        <v>3851</v>
      </c>
      <c r="B3568" s="471" t="s">
        <v>10702</v>
      </c>
      <c r="C3568" s="492" t="s">
        <v>3852</v>
      </c>
      <c r="D3568" s="473"/>
      <c r="E3568" s="474"/>
      <c r="F3568" s="10">
        <v>45</v>
      </c>
      <c r="G3568" s="791" t="s">
        <v>9601</v>
      </c>
      <c r="H3568" s="781">
        <f t="shared" si="503"/>
        <v>11.88</v>
      </c>
      <c r="I3568" s="782">
        <f t="shared" si="503"/>
        <v>6.02</v>
      </c>
      <c r="J3568" s="782">
        <f t="shared" si="503"/>
        <v>4.1100000000000003</v>
      </c>
      <c r="K3568" s="783">
        <f t="shared" si="503"/>
        <v>3.16</v>
      </c>
      <c r="L3568" s="784">
        <f>IF(ISNUMBER(F3568),IF(LEFT(A3568,3)="Cat",VLOOKUP(A3568,'Loc Configurations Seules'!R:U,4,FALSE),VLOOKUP(G3568,'Loc Coefficients Location'!A:D,4,FALSE)),"")</f>
        <v>0.18651532340555149</v>
      </c>
      <c r="M3568" s="785">
        <f t="shared" si="504"/>
        <v>8.3931895532498171</v>
      </c>
      <c r="N3568" s="786">
        <f>IF(ISNUMBER(F3568),IF(LEFT(A3568,3)="Cat",VLOOKUP(A3568,'Loc Configurations Seules'!R:V,5,FALSE),VLOOKUP(G3568,'Loc Coefficients Location'!A:E,5,FALSE)),"")</f>
        <v>9.9038652897397772E-2</v>
      </c>
      <c r="O3568" s="785">
        <f t="shared" si="505"/>
        <v>4.4567393803829001</v>
      </c>
      <c r="P3568" s="786">
        <f>IF(ISNUMBER(F3568),IF(LEFT(A3568,3)="Cat",VLOOKUP(A3568,'Loc Configurations Seules'!R:W,6,FALSE),VLOOKUP(G3568,'Loc Coefficients Location'!A:F,6,FALSE)),"")</f>
        <v>7.5421779500883954E-2</v>
      </c>
      <c r="Q3568" s="785">
        <f t="shared" si="506"/>
        <v>3.3939800775397777</v>
      </c>
      <c r="R3568" s="786">
        <f>IF(ISNUMBER(F3568),IF(LEFT(A3568,3)="Cat",VLOOKUP(A3568,'Loc Configurations Seules'!R:X,7,FALSE),VLOOKUP(G3568,'Loc Coefficients Location'!A:G,7,FALSE)),"")</f>
        <v>6.3273484033980879E-2</v>
      </c>
      <c r="S3568" s="785">
        <f t="shared" si="507"/>
        <v>2.8473067815291397</v>
      </c>
    </row>
    <row r="3569" spans="1:19" x14ac:dyDescent="0.25">
      <c r="A3569" s="470"/>
      <c r="B3569" s="471" t="s">
        <v>10703</v>
      </c>
      <c r="C3569" s="472" t="s">
        <v>7875</v>
      </c>
      <c r="D3569" s="473"/>
      <c r="E3569" s="474"/>
      <c r="F3569" s="475">
        <v>45</v>
      </c>
      <c r="G3569" s="791" t="s">
        <v>9601</v>
      </c>
      <c r="H3569" s="781">
        <f t="shared" si="503"/>
        <v>11.88</v>
      </c>
      <c r="I3569" s="782">
        <f t="shared" si="503"/>
        <v>6.02</v>
      </c>
      <c r="J3569" s="782">
        <f t="shared" si="503"/>
        <v>4.1100000000000003</v>
      </c>
      <c r="K3569" s="783">
        <f t="shared" si="503"/>
        <v>3.16</v>
      </c>
      <c r="L3569" s="784">
        <f>IF(ISNUMBER(F3569),IF(LEFT(A3569,3)="Cat",VLOOKUP(A3569,'Loc Configurations Seules'!R:U,4,FALSE),VLOOKUP(G3569,'Loc Coefficients Location'!A:D,4,FALSE)),"")</f>
        <v>0.18651532340555149</v>
      </c>
      <c r="M3569" s="785">
        <f t="shared" si="504"/>
        <v>8.3931895532498171</v>
      </c>
      <c r="N3569" s="786">
        <f>IF(ISNUMBER(F3569),IF(LEFT(A3569,3)="Cat",VLOOKUP(A3569,'Loc Configurations Seules'!R:V,5,FALSE),VLOOKUP(G3569,'Loc Coefficients Location'!A:E,5,FALSE)),"")</f>
        <v>9.9038652897397772E-2</v>
      </c>
      <c r="O3569" s="785">
        <f t="shared" si="505"/>
        <v>4.4567393803829001</v>
      </c>
      <c r="P3569" s="786">
        <f>IF(ISNUMBER(F3569),IF(LEFT(A3569,3)="Cat",VLOOKUP(A3569,'Loc Configurations Seules'!R:W,6,FALSE),VLOOKUP(G3569,'Loc Coefficients Location'!A:F,6,FALSE)),"")</f>
        <v>7.5421779500883954E-2</v>
      </c>
      <c r="Q3569" s="785">
        <f t="shared" si="506"/>
        <v>3.3939800775397777</v>
      </c>
      <c r="R3569" s="786">
        <f>IF(ISNUMBER(F3569),IF(LEFT(A3569,3)="Cat",VLOOKUP(A3569,'Loc Configurations Seules'!R:X,7,FALSE),VLOOKUP(G3569,'Loc Coefficients Location'!A:G,7,FALSE)),"")</f>
        <v>6.3273484033980879E-2</v>
      </c>
      <c r="S3569" s="785">
        <f t="shared" si="507"/>
        <v>2.8473067815291397</v>
      </c>
    </row>
    <row r="3570" spans="1:19" ht="25.5" x14ac:dyDescent="0.25">
      <c r="A3570" s="470" t="s">
        <v>3853</v>
      </c>
      <c r="B3570" s="471" t="s">
        <v>10704</v>
      </c>
      <c r="C3570" s="472" t="s">
        <v>3854</v>
      </c>
      <c r="D3570" s="473"/>
      <c r="E3570" s="474"/>
      <c r="F3570" s="10">
        <v>141.75</v>
      </c>
      <c r="G3570" s="791" t="s">
        <v>9601</v>
      </c>
      <c r="H3570" s="781">
        <f t="shared" si="503"/>
        <v>37.409999999999997</v>
      </c>
      <c r="I3570" s="782">
        <f t="shared" si="503"/>
        <v>18.97</v>
      </c>
      <c r="J3570" s="782">
        <f t="shared" si="503"/>
        <v>12.95</v>
      </c>
      <c r="K3570" s="783">
        <f t="shared" si="503"/>
        <v>9.9600000000000009</v>
      </c>
      <c r="L3570" s="784">
        <f>IF(ISNUMBER(F3570),IF(LEFT(A3570,3)="Cat",VLOOKUP(A3570,'Loc Configurations Seules'!R:U,4,FALSE),VLOOKUP(G3570,'Loc Coefficients Location'!A:D,4,FALSE)),"")</f>
        <v>0.18651532340555149</v>
      </c>
      <c r="M3570" s="785">
        <f t="shared" si="504"/>
        <v>26.438547092736925</v>
      </c>
      <c r="N3570" s="786">
        <f>IF(ISNUMBER(F3570),IF(LEFT(A3570,3)="Cat",VLOOKUP(A3570,'Loc Configurations Seules'!R:V,5,FALSE),VLOOKUP(G3570,'Loc Coefficients Location'!A:E,5,FALSE)),"")</f>
        <v>9.9038652897397772E-2</v>
      </c>
      <c r="O3570" s="785">
        <f t="shared" si="505"/>
        <v>14.038729048206134</v>
      </c>
      <c r="P3570" s="786">
        <f>IF(ISNUMBER(F3570),IF(LEFT(A3570,3)="Cat",VLOOKUP(A3570,'Loc Configurations Seules'!R:W,6,FALSE),VLOOKUP(G3570,'Loc Coefficients Location'!A:F,6,FALSE)),"")</f>
        <v>7.5421779500883954E-2</v>
      </c>
      <c r="Q3570" s="785">
        <f t="shared" si="506"/>
        <v>10.6910372442503</v>
      </c>
      <c r="R3570" s="786">
        <f>IF(ISNUMBER(F3570),IF(LEFT(A3570,3)="Cat",VLOOKUP(A3570,'Loc Configurations Seules'!R:X,7,FALSE),VLOOKUP(G3570,'Loc Coefficients Location'!A:G,7,FALSE)),"")</f>
        <v>6.3273484033980879E-2</v>
      </c>
      <c r="S3570" s="785">
        <f t="shared" si="507"/>
        <v>8.9690163618167897</v>
      </c>
    </row>
    <row r="3571" spans="1:19" x14ac:dyDescent="0.25">
      <c r="A3571" s="470" t="s">
        <v>3855</v>
      </c>
      <c r="B3571" s="471" t="s">
        <v>10705</v>
      </c>
      <c r="C3571" s="493" t="s">
        <v>3856</v>
      </c>
      <c r="D3571" s="473"/>
      <c r="E3571" s="474"/>
      <c r="F3571" s="10">
        <v>141.75</v>
      </c>
      <c r="G3571" s="791" t="s">
        <v>9601</v>
      </c>
      <c r="H3571" s="781">
        <f t="shared" si="503"/>
        <v>37.409999999999997</v>
      </c>
      <c r="I3571" s="782">
        <f t="shared" si="503"/>
        <v>18.97</v>
      </c>
      <c r="J3571" s="782">
        <f t="shared" si="503"/>
        <v>12.95</v>
      </c>
      <c r="K3571" s="783">
        <f t="shared" si="503"/>
        <v>9.9600000000000009</v>
      </c>
      <c r="L3571" s="784">
        <f>IF(ISNUMBER(F3571),IF(LEFT(A3571,3)="Cat",VLOOKUP(A3571,'Loc Configurations Seules'!R:U,4,FALSE),VLOOKUP(G3571,'Loc Coefficients Location'!A:D,4,FALSE)),"")</f>
        <v>0.18651532340555149</v>
      </c>
      <c r="M3571" s="785">
        <f t="shared" si="504"/>
        <v>26.438547092736925</v>
      </c>
      <c r="N3571" s="786">
        <f>IF(ISNUMBER(F3571),IF(LEFT(A3571,3)="Cat",VLOOKUP(A3571,'Loc Configurations Seules'!R:V,5,FALSE),VLOOKUP(G3571,'Loc Coefficients Location'!A:E,5,FALSE)),"")</f>
        <v>9.9038652897397772E-2</v>
      </c>
      <c r="O3571" s="785">
        <f t="shared" si="505"/>
        <v>14.038729048206134</v>
      </c>
      <c r="P3571" s="786">
        <f>IF(ISNUMBER(F3571),IF(LEFT(A3571,3)="Cat",VLOOKUP(A3571,'Loc Configurations Seules'!R:W,6,FALSE),VLOOKUP(G3571,'Loc Coefficients Location'!A:F,6,FALSE)),"")</f>
        <v>7.5421779500883954E-2</v>
      </c>
      <c r="Q3571" s="785">
        <f t="shared" si="506"/>
        <v>10.6910372442503</v>
      </c>
      <c r="R3571" s="786">
        <f>IF(ISNUMBER(F3571),IF(LEFT(A3571,3)="Cat",VLOOKUP(A3571,'Loc Configurations Seules'!R:X,7,FALSE),VLOOKUP(G3571,'Loc Coefficients Location'!A:G,7,FALSE)),"")</f>
        <v>6.3273484033980879E-2</v>
      </c>
      <c r="S3571" s="785">
        <f t="shared" si="507"/>
        <v>8.9690163618167897</v>
      </c>
    </row>
    <row r="3572" spans="1:19" ht="25.5" x14ac:dyDescent="0.25">
      <c r="A3572" s="470" t="s">
        <v>3853</v>
      </c>
      <c r="B3572" s="471" t="s">
        <v>10699</v>
      </c>
      <c r="C3572" s="493" t="s">
        <v>5736</v>
      </c>
      <c r="D3572" s="473"/>
      <c r="E3572" s="474"/>
      <c r="F3572" s="475">
        <v>141.75</v>
      </c>
      <c r="G3572" s="791" t="s">
        <v>9601</v>
      </c>
      <c r="H3572" s="781">
        <f t="shared" si="503"/>
        <v>37.409999999999997</v>
      </c>
      <c r="I3572" s="782">
        <f t="shared" si="503"/>
        <v>18.97</v>
      </c>
      <c r="J3572" s="782">
        <f t="shared" si="503"/>
        <v>12.95</v>
      </c>
      <c r="K3572" s="783">
        <f t="shared" si="503"/>
        <v>9.9600000000000009</v>
      </c>
      <c r="L3572" s="784">
        <f>IF(ISNUMBER(F3572),IF(LEFT(A3572,3)="Cat",VLOOKUP(A3572,'Loc Configurations Seules'!R:U,4,FALSE),VLOOKUP(G3572,'Loc Coefficients Location'!A:D,4,FALSE)),"")</f>
        <v>0.18651532340555149</v>
      </c>
      <c r="M3572" s="785">
        <f t="shared" si="504"/>
        <v>26.438547092736925</v>
      </c>
      <c r="N3572" s="786">
        <f>IF(ISNUMBER(F3572),IF(LEFT(A3572,3)="Cat",VLOOKUP(A3572,'Loc Configurations Seules'!R:V,5,FALSE),VLOOKUP(G3572,'Loc Coefficients Location'!A:E,5,FALSE)),"")</f>
        <v>9.9038652897397772E-2</v>
      </c>
      <c r="O3572" s="785">
        <f t="shared" si="505"/>
        <v>14.038729048206134</v>
      </c>
      <c r="P3572" s="786">
        <f>IF(ISNUMBER(F3572),IF(LEFT(A3572,3)="Cat",VLOOKUP(A3572,'Loc Configurations Seules'!R:W,6,FALSE),VLOOKUP(G3572,'Loc Coefficients Location'!A:F,6,FALSE)),"")</f>
        <v>7.5421779500883954E-2</v>
      </c>
      <c r="Q3572" s="785">
        <f t="shared" si="506"/>
        <v>10.6910372442503</v>
      </c>
      <c r="R3572" s="786">
        <f>IF(ISNUMBER(F3572),IF(LEFT(A3572,3)="Cat",VLOOKUP(A3572,'Loc Configurations Seules'!R:X,7,FALSE),VLOOKUP(G3572,'Loc Coefficients Location'!A:G,7,FALSE)),"")</f>
        <v>6.3273484033980879E-2</v>
      </c>
      <c r="S3572" s="785">
        <f t="shared" si="507"/>
        <v>8.9690163618167897</v>
      </c>
    </row>
    <row r="3573" spans="1:19" x14ac:dyDescent="0.25">
      <c r="A3573" s="470"/>
      <c r="B3573" s="471" t="s">
        <v>10700</v>
      </c>
      <c r="C3573" s="493" t="s">
        <v>7876</v>
      </c>
      <c r="D3573" s="473"/>
      <c r="E3573" s="474"/>
      <c r="F3573" s="475">
        <v>141.75</v>
      </c>
      <c r="G3573" s="791" t="s">
        <v>9601</v>
      </c>
      <c r="H3573" s="781">
        <f t="shared" si="503"/>
        <v>37.409999999999997</v>
      </c>
      <c r="I3573" s="782">
        <f t="shared" si="503"/>
        <v>18.97</v>
      </c>
      <c r="J3573" s="782">
        <f t="shared" si="503"/>
        <v>12.95</v>
      </c>
      <c r="K3573" s="783">
        <f t="shared" si="503"/>
        <v>9.9600000000000009</v>
      </c>
      <c r="L3573" s="784">
        <f>IF(ISNUMBER(F3573),IF(LEFT(A3573,3)="Cat",VLOOKUP(A3573,'Loc Configurations Seules'!R:U,4,FALSE),VLOOKUP(G3573,'Loc Coefficients Location'!A:D,4,FALSE)),"")</f>
        <v>0.18651532340555149</v>
      </c>
      <c r="M3573" s="785">
        <f t="shared" si="504"/>
        <v>26.438547092736925</v>
      </c>
      <c r="N3573" s="786">
        <f>IF(ISNUMBER(F3573),IF(LEFT(A3573,3)="Cat",VLOOKUP(A3573,'Loc Configurations Seules'!R:V,5,FALSE),VLOOKUP(G3573,'Loc Coefficients Location'!A:E,5,FALSE)),"")</f>
        <v>9.9038652897397772E-2</v>
      </c>
      <c r="O3573" s="785">
        <f t="shared" si="505"/>
        <v>14.038729048206134</v>
      </c>
      <c r="P3573" s="786">
        <f>IF(ISNUMBER(F3573),IF(LEFT(A3573,3)="Cat",VLOOKUP(A3573,'Loc Configurations Seules'!R:W,6,FALSE),VLOOKUP(G3573,'Loc Coefficients Location'!A:F,6,FALSE)),"")</f>
        <v>7.5421779500883954E-2</v>
      </c>
      <c r="Q3573" s="785">
        <f t="shared" si="506"/>
        <v>10.6910372442503</v>
      </c>
      <c r="R3573" s="786">
        <f>IF(ISNUMBER(F3573),IF(LEFT(A3573,3)="Cat",VLOOKUP(A3573,'Loc Configurations Seules'!R:X,7,FALSE),VLOOKUP(G3573,'Loc Coefficients Location'!A:G,7,FALSE)),"")</f>
        <v>6.3273484033980879E-2</v>
      </c>
      <c r="S3573" s="785">
        <f t="shared" si="507"/>
        <v>8.9690163618167897</v>
      </c>
    </row>
    <row r="3574" spans="1:19" ht="25.5" x14ac:dyDescent="0.25">
      <c r="A3574" s="470" t="s">
        <v>3851</v>
      </c>
      <c r="B3574" s="471" t="s">
        <v>10698</v>
      </c>
      <c r="C3574" s="493" t="s">
        <v>7877</v>
      </c>
      <c r="D3574" s="473"/>
      <c r="E3574" s="474"/>
      <c r="F3574" s="475">
        <v>141.75</v>
      </c>
      <c r="G3574" s="791" t="s">
        <v>9601</v>
      </c>
      <c r="H3574" s="781">
        <f t="shared" si="503"/>
        <v>37.409999999999997</v>
      </c>
      <c r="I3574" s="782">
        <f t="shared" si="503"/>
        <v>18.97</v>
      </c>
      <c r="J3574" s="782">
        <f t="shared" si="503"/>
        <v>12.95</v>
      </c>
      <c r="K3574" s="783">
        <f t="shared" si="503"/>
        <v>9.9600000000000009</v>
      </c>
      <c r="L3574" s="784">
        <f>IF(ISNUMBER(F3574),IF(LEFT(A3574,3)="Cat",VLOOKUP(A3574,'Loc Configurations Seules'!R:U,4,FALSE),VLOOKUP(G3574,'Loc Coefficients Location'!A:D,4,FALSE)),"")</f>
        <v>0.18651532340555149</v>
      </c>
      <c r="M3574" s="785">
        <f t="shared" si="504"/>
        <v>26.438547092736925</v>
      </c>
      <c r="N3574" s="786">
        <f>IF(ISNUMBER(F3574),IF(LEFT(A3574,3)="Cat",VLOOKUP(A3574,'Loc Configurations Seules'!R:V,5,FALSE),VLOOKUP(G3574,'Loc Coefficients Location'!A:E,5,FALSE)),"")</f>
        <v>9.9038652897397772E-2</v>
      </c>
      <c r="O3574" s="785">
        <f t="shared" si="505"/>
        <v>14.038729048206134</v>
      </c>
      <c r="P3574" s="786">
        <f>IF(ISNUMBER(F3574),IF(LEFT(A3574,3)="Cat",VLOOKUP(A3574,'Loc Configurations Seules'!R:W,6,FALSE),VLOOKUP(G3574,'Loc Coefficients Location'!A:F,6,FALSE)),"")</f>
        <v>7.5421779500883954E-2</v>
      </c>
      <c r="Q3574" s="785">
        <f t="shared" si="506"/>
        <v>10.6910372442503</v>
      </c>
      <c r="R3574" s="786">
        <f>IF(ISNUMBER(F3574),IF(LEFT(A3574,3)="Cat",VLOOKUP(A3574,'Loc Configurations Seules'!R:X,7,FALSE),VLOOKUP(G3574,'Loc Coefficients Location'!A:G,7,FALSE)),"")</f>
        <v>6.3273484033980879E-2</v>
      </c>
      <c r="S3574" s="785">
        <f t="shared" si="507"/>
        <v>8.9690163618167897</v>
      </c>
    </row>
    <row r="3575" spans="1:19" ht="25.5" x14ac:dyDescent="0.25">
      <c r="A3575" s="470" t="s">
        <v>3851</v>
      </c>
      <c r="B3575" s="471" t="s">
        <v>10698</v>
      </c>
      <c r="C3575" s="493" t="s">
        <v>7877</v>
      </c>
      <c r="D3575" s="473"/>
      <c r="E3575" s="474"/>
      <c r="F3575" s="475">
        <v>141.75</v>
      </c>
      <c r="G3575" s="791" t="s">
        <v>9601</v>
      </c>
      <c r="H3575" s="781">
        <f t="shared" si="503"/>
        <v>37.409999999999997</v>
      </c>
      <c r="I3575" s="782">
        <f t="shared" si="503"/>
        <v>18.97</v>
      </c>
      <c r="J3575" s="782">
        <f t="shared" si="503"/>
        <v>12.95</v>
      </c>
      <c r="K3575" s="783">
        <f t="shared" si="503"/>
        <v>9.9600000000000009</v>
      </c>
      <c r="L3575" s="784">
        <f>IF(ISNUMBER(F3575),IF(LEFT(A3575,3)="Cat",VLOOKUP(A3575,'Loc Configurations Seules'!R:U,4,FALSE),VLOOKUP(G3575,'Loc Coefficients Location'!A:D,4,FALSE)),"")</f>
        <v>0.18651532340555149</v>
      </c>
      <c r="M3575" s="785">
        <f t="shared" si="504"/>
        <v>26.438547092736925</v>
      </c>
      <c r="N3575" s="786">
        <f>IF(ISNUMBER(F3575),IF(LEFT(A3575,3)="Cat",VLOOKUP(A3575,'Loc Configurations Seules'!R:V,5,FALSE),VLOOKUP(G3575,'Loc Coefficients Location'!A:E,5,FALSE)),"")</f>
        <v>9.9038652897397772E-2</v>
      </c>
      <c r="O3575" s="785">
        <f t="shared" si="505"/>
        <v>14.038729048206134</v>
      </c>
      <c r="P3575" s="786">
        <f>IF(ISNUMBER(F3575),IF(LEFT(A3575,3)="Cat",VLOOKUP(A3575,'Loc Configurations Seules'!R:W,6,FALSE),VLOOKUP(G3575,'Loc Coefficients Location'!A:F,6,FALSE)),"")</f>
        <v>7.5421779500883954E-2</v>
      </c>
      <c r="Q3575" s="785">
        <f t="shared" si="506"/>
        <v>10.6910372442503</v>
      </c>
      <c r="R3575" s="786">
        <f>IF(ISNUMBER(F3575),IF(LEFT(A3575,3)="Cat",VLOOKUP(A3575,'Loc Configurations Seules'!R:X,7,FALSE),VLOOKUP(G3575,'Loc Coefficients Location'!A:G,7,FALSE)),"")</f>
        <v>6.3273484033980879E-2</v>
      </c>
      <c r="S3575" s="785">
        <f t="shared" si="507"/>
        <v>8.9690163618167897</v>
      </c>
    </row>
    <row r="3576" spans="1:19" ht="25.5" x14ac:dyDescent="0.25">
      <c r="A3576" s="470" t="s">
        <v>7878</v>
      </c>
      <c r="B3576" s="471" t="s">
        <v>10701</v>
      </c>
      <c r="C3576" s="493" t="s">
        <v>7879</v>
      </c>
      <c r="D3576" s="473"/>
      <c r="E3576" s="474"/>
      <c r="F3576" s="475">
        <v>141.75</v>
      </c>
      <c r="G3576" s="791" t="s">
        <v>9601</v>
      </c>
      <c r="H3576" s="781">
        <f t="shared" si="503"/>
        <v>37.409999999999997</v>
      </c>
      <c r="I3576" s="782">
        <f t="shared" si="503"/>
        <v>18.97</v>
      </c>
      <c r="J3576" s="782">
        <f t="shared" si="503"/>
        <v>12.95</v>
      </c>
      <c r="K3576" s="783">
        <f t="shared" si="503"/>
        <v>9.9600000000000009</v>
      </c>
      <c r="L3576" s="784">
        <f>IF(ISNUMBER(F3576),IF(LEFT(A3576,3)="Cat",VLOOKUP(A3576,'Loc Configurations Seules'!R:U,4,FALSE),VLOOKUP(G3576,'Loc Coefficients Location'!A:D,4,FALSE)),"")</f>
        <v>0.18651532340555149</v>
      </c>
      <c r="M3576" s="785">
        <f t="shared" si="504"/>
        <v>26.438547092736925</v>
      </c>
      <c r="N3576" s="786">
        <f>IF(ISNUMBER(F3576),IF(LEFT(A3576,3)="Cat",VLOOKUP(A3576,'Loc Configurations Seules'!R:V,5,FALSE),VLOOKUP(G3576,'Loc Coefficients Location'!A:E,5,FALSE)),"")</f>
        <v>9.9038652897397772E-2</v>
      </c>
      <c r="O3576" s="785">
        <f t="shared" si="505"/>
        <v>14.038729048206134</v>
      </c>
      <c r="P3576" s="786">
        <f>IF(ISNUMBER(F3576),IF(LEFT(A3576,3)="Cat",VLOOKUP(A3576,'Loc Configurations Seules'!R:W,6,FALSE),VLOOKUP(G3576,'Loc Coefficients Location'!A:F,6,FALSE)),"")</f>
        <v>7.5421779500883954E-2</v>
      </c>
      <c r="Q3576" s="785">
        <f t="shared" si="506"/>
        <v>10.6910372442503</v>
      </c>
      <c r="R3576" s="786">
        <f>IF(ISNUMBER(F3576),IF(LEFT(A3576,3)="Cat",VLOOKUP(A3576,'Loc Configurations Seules'!R:X,7,FALSE),VLOOKUP(G3576,'Loc Coefficients Location'!A:G,7,FALSE)),"")</f>
        <v>6.3273484033980879E-2</v>
      </c>
      <c r="S3576" s="785">
        <f t="shared" si="507"/>
        <v>8.9690163618167897</v>
      </c>
    </row>
    <row r="3577" spans="1:19" x14ac:dyDescent="0.25">
      <c r="A3577" s="69"/>
      <c r="B3577" s="42"/>
      <c r="C3577" s="43"/>
      <c r="D3577" s="44"/>
      <c r="E3577" s="47"/>
      <c r="F3577" s="10" t="s">
        <v>5249</v>
      </c>
      <c r="G3577" s="791" t="s">
        <v>9527</v>
      </c>
      <c r="H3577" s="781" t="str">
        <f t="shared" si="503"/>
        <v/>
      </c>
      <c r="I3577" s="782" t="str">
        <f t="shared" si="503"/>
        <v/>
      </c>
      <c r="J3577" s="782" t="str">
        <f t="shared" si="503"/>
        <v/>
      </c>
      <c r="K3577" s="783" t="str">
        <f t="shared" si="503"/>
        <v/>
      </c>
      <c r="L3577" s="784" t="str">
        <f>IF(ISNUMBER(F3577),IF(LEFT(A3577,3)="Cat",VLOOKUP(A3577,'Loc Configurations Seules'!R:U,4,FALSE),VLOOKUP(G3577,'Loc Coefficients Location'!A:D,4,FALSE)),"")</f>
        <v/>
      </c>
      <c r="M3577" s="785" t="str">
        <f t="shared" si="504"/>
        <v/>
      </c>
      <c r="N3577" s="786" t="str">
        <f>IF(ISNUMBER(F3577),IF(LEFT(A3577,3)="Cat",VLOOKUP(A3577,'Loc Configurations Seules'!R:V,5,FALSE),VLOOKUP(G3577,'Loc Coefficients Location'!A:E,5,FALSE)),"")</f>
        <v/>
      </c>
      <c r="O3577" s="785" t="str">
        <f t="shared" si="505"/>
        <v/>
      </c>
      <c r="P3577" s="786" t="str">
        <f>IF(ISNUMBER(F3577),IF(LEFT(A3577,3)="Cat",VLOOKUP(A3577,'Loc Configurations Seules'!R:W,6,FALSE),VLOOKUP(G3577,'Loc Coefficients Location'!A:F,6,FALSE)),"")</f>
        <v/>
      </c>
      <c r="Q3577" s="785" t="str">
        <f t="shared" si="506"/>
        <v/>
      </c>
      <c r="R3577" s="786" t="str">
        <f>IF(ISNUMBER(F3577),IF(LEFT(A3577,3)="Cat",VLOOKUP(A3577,'Loc Configurations Seules'!R:X,7,FALSE),VLOOKUP(G3577,'Loc Coefficients Location'!A:G,7,FALSE)),"")</f>
        <v/>
      </c>
      <c r="S3577" s="785" t="str">
        <f t="shared" si="507"/>
        <v/>
      </c>
    </row>
    <row r="3578" spans="1:19" x14ac:dyDescent="0.25">
      <c r="A3578" s="69" t="s">
        <v>3857</v>
      </c>
      <c r="B3578" s="42" t="s">
        <v>3858</v>
      </c>
      <c r="C3578" s="43" t="s">
        <v>3859</v>
      </c>
      <c r="D3578" s="44"/>
      <c r="E3578" s="47"/>
      <c r="F3578" s="10">
        <v>35.700000000000003</v>
      </c>
      <c r="G3578" s="791" t="s">
        <v>9601</v>
      </c>
      <c r="H3578" s="781">
        <f t="shared" si="503"/>
        <v>9.42</v>
      </c>
      <c r="I3578" s="782">
        <f t="shared" si="503"/>
        <v>4.78</v>
      </c>
      <c r="J3578" s="782">
        <f t="shared" si="503"/>
        <v>3.26</v>
      </c>
      <c r="K3578" s="783">
        <f t="shared" si="503"/>
        <v>2.5099999999999998</v>
      </c>
      <c r="L3578" s="784">
        <f>IF(ISNUMBER(F3578),IF(LEFT(A3578,3)="Cat",VLOOKUP(A3578,'Loc Configurations Seules'!R:U,4,FALSE),VLOOKUP(G3578,'Loc Coefficients Location'!A:D,4,FALSE)),"")</f>
        <v>0.18651532340555149</v>
      </c>
      <c r="M3578" s="785">
        <f t="shared" si="504"/>
        <v>6.6585970455781887</v>
      </c>
      <c r="N3578" s="786">
        <f>IF(ISNUMBER(F3578),IF(LEFT(A3578,3)="Cat",VLOOKUP(A3578,'Loc Configurations Seules'!R:V,5,FALSE),VLOOKUP(G3578,'Loc Coefficients Location'!A:E,5,FALSE)),"")</f>
        <v>9.9038652897397772E-2</v>
      </c>
      <c r="O3578" s="785">
        <f t="shared" si="505"/>
        <v>3.5356799084371007</v>
      </c>
      <c r="P3578" s="786">
        <f>IF(ISNUMBER(F3578),IF(LEFT(A3578,3)="Cat",VLOOKUP(A3578,'Loc Configurations Seules'!R:W,6,FALSE),VLOOKUP(G3578,'Loc Coefficients Location'!A:F,6,FALSE)),"")</f>
        <v>7.5421779500883954E-2</v>
      </c>
      <c r="Q3578" s="785">
        <f t="shared" si="506"/>
        <v>2.6925575281815575</v>
      </c>
      <c r="R3578" s="786">
        <f>IF(ISNUMBER(F3578),IF(LEFT(A3578,3)="Cat",VLOOKUP(A3578,'Loc Configurations Seules'!R:X,7,FALSE),VLOOKUP(G3578,'Loc Coefficients Location'!A:G,7,FALSE)),"")</f>
        <v>6.3273484033980879E-2</v>
      </c>
      <c r="S3578" s="785">
        <f t="shared" si="507"/>
        <v>2.2588633800131177</v>
      </c>
    </row>
    <row r="3579" spans="1:19" x14ac:dyDescent="0.25">
      <c r="A3579" s="69" t="s">
        <v>3860</v>
      </c>
      <c r="B3579" s="90" t="s">
        <v>10706</v>
      </c>
      <c r="C3579" s="43" t="s">
        <v>3861</v>
      </c>
      <c r="D3579" s="44"/>
      <c r="E3579" s="47"/>
      <c r="F3579" s="10">
        <v>77.7</v>
      </c>
      <c r="G3579" s="791" t="s">
        <v>9601</v>
      </c>
      <c r="H3579" s="781">
        <f t="shared" si="503"/>
        <v>20.51</v>
      </c>
      <c r="I3579" s="782">
        <f t="shared" si="503"/>
        <v>10.4</v>
      </c>
      <c r="J3579" s="782">
        <f t="shared" si="503"/>
        <v>7.1</v>
      </c>
      <c r="K3579" s="783">
        <f t="shared" si="503"/>
        <v>5.46</v>
      </c>
      <c r="L3579" s="784">
        <f>IF(ISNUMBER(F3579),IF(LEFT(A3579,3)="Cat",VLOOKUP(A3579,'Loc Configurations Seules'!R:U,4,FALSE),VLOOKUP(G3579,'Loc Coefficients Location'!A:D,4,FALSE)),"")</f>
        <v>0.18651532340555149</v>
      </c>
      <c r="M3579" s="785">
        <f t="shared" si="504"/>
        <v>14.492240628611352</v>
      </c>
      <c r="N3579" s="786">
        <f>IF(ISNUMBER(F3579),IF(LEFT(A3579,3)="Cat",VLOOKUP(A3579,'Loc Configurations Seules'!R:V,5,FALSE),VLOOKUP(G3579,'Loc Coefficients Location'!A:E,5,FALSE)),"")</f>
        <v>9.9038652897397772E-2</v>
      </c>
      <c r="O3579" s="785">
        <f t="shared" si="505"/>
        <v>7.6953033301278069</v>
      </c>
      <c r="P3579" s="786">
        <f>IF(ISNUMBER(F3579),IF(LEFT(A3579,3)="Cat",VLOOKUP(A3579,'Loc Configurations Seules'!R:W,6,FALSE),VLOOKUP(G3579,'Loc Coefficients Location'!A:F,6,FALSE)),"")</f>
        <v>7.5421779500883954E-2</v>
      </c>
      <c r="Q3579" s="785">
        <f t="shared" si="506"/>
        <v>5.8602722672186838</v>
      </c>
      <c r="R3579" s="786">
        <f>IF(ISNUMBER(F3579),IF(LEFT(A3579,3)="Cat",VLOOKUP(A3579,'Loc Configurations Seules'!R:X,7,FALSE),VLOOKUP(G3579,'Loc Coefficients Location'!A:G,7,FALSE)),"")</f>
        <v>6.3273484033980879E-2</v>
      </c>
      <c r="S3579" s="785">
        <f t="shared" si="507"/>
        <v>4.9163497094403148</v>
      </c>
    </row>
    <row r="3580" spans="1:19" x14ac:dyDescent="0.25">
      <c r="A3580" s="69"/>
      <c r="B3580" s="90" t="s">
        <v>10707</v>
      </c>
      <c r="C3580" s="43" t="s">
        <v>3862</v>
      </c>
      <c r="D3580" s="44"/>
      <c r="E3580" s="47"/>
      <c r="F3580" s="10">
        <v>77.7</v>
      </c>
      <c r="G3580" s="791" t="s">
        <v>9601</v>
      </c>
      <c r="H3580" s="781">
        <f t="shared" si="503"/>
        <v>20.51</v>
      </c>
      <c r="I3580" s="782">
        <f t="shared" si="503"/>
        <v>10.4</v>
      </c>
      <c r="J3580" s="782">
        <f t="shared" si="503"/>
        <v>7.1</v>
      </c>
      <c r="K3580" s="783">
        <f t="shared" si="503"/>
        <v>5.46</v>
      </c>
      <c r="L3580" s="784">
        <f>IF(ISNUMBER(F3580),IF(LEFT(A3580,3)="Cat",VLOOKUP(A3580,'Loc Configurations Seules'!R:U,4,FALSE),VLOOKUP(G3580,'Loc Coefficients Location'!A:D,4,FALSE)),"")</f>
        <v>0.18651532340555149</v>
      </c>
      <c r="M3580" s="785">
        <f t="shared" si="504"/>
        <v>14.492240628611352</v>
      </c>
      <c r="N3580" s="786">
        <f>IF(ISNUMBER(F3580),IF(LEFT(A3580,3)="Cat",VLOOKUP(A3580,'Loc Configurations Seules'!R:V,5,FALSE),VLOOKUP(G3580,'Loc Coefficients Location'!A:E,5,FALSE)),"")</f>
        <v>9.9038652897397772E-2</v>
      </c>
      <c r="O3580" s="785">
        <f t="shared" si="505"/>
        <v>7.6953033301278069</v>
      </c>
      <c r="P3580" s="786">
        <f>IF(ISNUMBER(F3580),IF(LEFT(A3580,3)="Cat",VLOOKUP(A3580,'Loc Configurations Seules'!R:W,6,FALSE),VLOOKUP(G3580,'Loc Coefficients Location'!A:F,6,FALSE)),"")</f>
        <v>7.5421779500883954E-2</v>
      </c>
      <c r="Q3580" s="785">
        <f t="shared" si="506"/>
        <v>5.8602722672186838</v>
      </c>
      <c r="R3580" s="786">
        <f>IF(ISNUMBER(F3580),IF(LEFT(A3580,3)="Cat",VLOOKUP(A3580,'Loc Configurations Seules'!R:X,7,FALSE),VLOOKUP(G3580,'Loc Coefficients Location'!A:G,7,FALSE)),"")</f>
        <v>6.3273484033980879E-2</v>
      </c>
      <c r="S3580" s="785">
        <f t="shared" si="507"/>
        <v>4.9163497094403148</v>
      </c>
    </row>
    <row r="3581" spans="1:19" x14ac:dyDescent="0.25">
      <c r="A3581" s="69" t="s">
        <v>3863</v>
      </c>
      <c r="B3581" s="90" t="s">
        <v>10708</v>
      </c>
      <c r="C3581" s="43" t="s">
        <v>3864</v>
      </c>
      <c r="D3581" s="44"/>
      <c r="E3581" s="47"/>
      <c r="F3581" s="10">
        <v>18.899999999999999</v>
      </c>
      <c r="G3581" s="791" t="s">
        <v>9601</v>
      </c>
      <c r="H3581" s="781">
        <f t="shared" si="503"/>
        <v>4.99</v>
      </c>
      <c r="I3581" s="782">
        <f t="shared" si="503"/>
        <v>2.5299999999999998</v>
      </c>
      <c r="J3581" s="782">
        <f t="shared" si="503"/>
        <v>1.73</v>
      </c>
      <c r="K3581" s="783">
        <f t="shared" si="503"/>
        <v>1.33</v>
      </c>
      <c r="L3581" s="784">
        <f>IF(ISNUMBER(F3581),IF(LEFT(A3581,3)="Cat",VLOOKUP(A3581,'Loc Configurations Seules'!R:U,4,FALSE),VLOOKUP(G3581,'Loc Coefficients Location'!A:D,4,FALSE)),"")</f>
        <v>0.18651532340555149</v>
      </c>
      <c r="M3581" s="785">
        <f t="shared" si="504"/>
        <v>3.525139612364923</v>
      </c>
      <c r="N3581" s="786">
        <f>IF(ISNUMBER(F3581),IF(LEFT(A3581,3)="Cat",VLOOKUP(A3581,'Loc Configurations Seules'!R:V,5,FALSE),VLOOKUP(G3581,'Loc Coefficients Location'!A:E,5,FALSE)),"")</f>
        <v>9.9038652897397772E-2</v>
      </c>
      <c r="O3581" s="785">
        <f t="shared" si="505"/>
        <v>1.8718305397608177</v>
      </c>
      <c r="P3581" s="786">
        <f>IF(ISNUMBER(F3581),IF(LEFT(A3581,3)="Cat",VLOOKUP(A3581,'Loc Configurations Seules'!R:W,6,FALSE),VLOOKUP(G3581,'Loc Coefficients Location'!A:F,6,FALSE)),"")</f>
        <v>7.5421779500883954E-2</v>
      </c>
      <c r="Q3581" s="785">
        <f t="shared" si="506"/>
        <v>1.4254716325667067</v>
      </c>
      <c r="R3581" s="786">
        <f>IF(ISNUMBER(F3581),IF(LEFT(A3581,3)="Cat",VLOOKUP(A3581,'Loc Configurations Seules'!R:X,7,FALSE),VLOOKUP(G3581,'Loc Coefficients Location'!A:G,7,FALSE)),"")</f>
        <v>6.3273484033980879E-2</v>
      </c>
      <c r="S3581" s="785">
        <f t="shared" si="507"/>
        <v>1.1958688482422386</v>
      </c>
    </row>
    <row r="3582" spans="1:19" x14ac:dyDescent="0.25">
      <c r="A3582" s="69" t="s">
        <v>3865</v>
      </c>
      <c r="B3582" s="90" t="s">
        <v>10709</v>
      </c>
      <c r="C3582" s="43" t="s">
        <v>3866</v>
      </c>
      <c r="D3582" s="44"/>
      <c r="E3582" s="47"/>
      <c r="F3582" s="10">
        <v>37.799999999999997</v>
      </c>
      <c r="G3582" s="791" t="s">
        <v>9601</v>
      </c>
      <c r="H3582" s="781">
        <f t="shared" si="503"/>
        <v>9.98</v>
      </c>
      <c r="I3582" s="782">
        <f t="shared" si="503"/>
        <v>5.0599999999999996</v>
      </c>
      <c r="J3582" s="782">
        <f t="shared" si="503"/>
        <v>3.45</v>
      </c>
      <c r="K3582" s="783">
        <f t="shared" si="503"/>
        <v>2.66</v>
      </c>
      <c r="L3582" s="784">
        <f>IF(ISNUMBER(F3582),IF(LEFT(A3582,3)="Cat",VLOOKUP(A3582,'Loc Configurations Seules'!R:U,4,FALSE),VLOOKUP(G3582,'Loc Coefficients Location'!A:D,4,FALSE)),"")</f>
        <v>0.18651532340555149</v>
      </c>
      <c r="M3582" s="785">
        <f t="shared" si="504"/>
        <v>7.050279224729846</v>
      </c>
      <c r="N3582" s="786">
        <f>IF(ISNUMBER(F3582),IF(LEFT(A3582,3)="Cat",VLOOKUP(A3582,'Loc Configurations Seules'!R:V,5,FALSE),VLOOKUP(G3582,'Loc Coefficients Location'!A:E,5,FALSE)),"")</f>
        <v>9.9038652897397772E-2</v>
      </c>
      <c r="O3582" s="785">
        <f t="shared" si="505"/>
        <v>3.7436610795216354</v>
      </c>
      <c r="P3582" s="786">
        <f>IF(ISNUMBER(F3582),IF(LEFT(A3582,3)="Cat",VLOOKUP(A3582,'Loc Configurations Seules'!R:W,6,FALSE),VLOOKUP(G3582,'Loc Coefficients Location'!A:F,6,FALSE)),"")</f>
        <v>7.5421779500883954E-2</v>
      </c>
      <c r="Q3582" s="785">
        <f t="shared" si="506"/>
        <v>2.8509432651334135</v>
      </c>
      <c r="R3582" s="786">
        <f>IF(ISNUMBER(F3582),IF(LEFT(A3582,3)="Cat",VLOOKUP(A3582,'Loc Configurations Seules'!R:X,7,FALSE),VLOOKUP(G3582,'Loc Coefficients Location'!A:G,7,FALSE)),"")</f>
        <v>6.3273484033980879E-2</v>
      </c>
      <c r="S3582" s="785">
        <f t="shared" si="507"/>
        <v>2.3917376964844772</v>
      </c>
    </row>
    <row r="3583" spans="1:19" x14ac:dyDescent="0.25">
      <c r="A3583" s="69" t="s">
        <v>3867</v>
      </c>
      <c r="B3583" s="90" t="s">
        <v>10710</v>
      </c>
      <c r="C3583" s="43" t="s">
        <v>3868</v>
      </c>
      <c r="D3583" s="44"/>
      <c r="E3583" s="47"/>
      <c r="F3583" s="10">
        <v>38.85</v>
      </c>
      <c r="G3583" s="791" t="s">
        <v>9601</v>
      </c>
      <c r="H3583" s="781">
        <f t="shared" si="503"/>
        <v>10.25</v>
      </c>
      <c r="I3583" s="782">
        <f t="shared" si="503"/>
        <v>5.2</v>
      </c>
      <c r="J3583" s="782">
        <f t="shared" si="503"/>
        <v>3.55</v>
      </c>
      <c r="K3583" s="783">
        <f t="shared" si="503"/>
        <v>2.73</v>
      </c>
      <c r="L3583" s="784">
        <f>IF(ISNUMBER(F3583),IF(LEFT(A3583,3)="Cat",VLOOKUP(A3583,'Loc Configurations Seules'!R:U,4,FALSE),VLOOKUP(G3583,'Loc Coefficients Location'!A:D,4,FALSE)),"")</f>
        <v>0.18651532340555149</v>
      </c>
      <c r="M3583" s="785">
        <f t="shared" si="504"/>
        <v>7.246120314305676</v>
      </c>
      <c r="N3583" s="786">
        <f>IF(ISNUMBER(F3583),IF(LEFT(A3583,3)="Cat",VLOOKUP(A3583,'Loc Configurations Seules'!R:V,5,FALSE),VLOOKUP(G3583,'Loc Coefficients Location'!A:E,5,FALSE)),"")</f>
        <v>9.9038652897397772E-2</v>
      </c>
      <c r="O3583" s="785">
        <f t="shared" si="505"/>
        <v>3.8476516650639034</v>
      </c>
      <c r="P3583" s="786">
        <f>IF(ISNUMBER(F3583),IF(LEFT(A3583,3)="Cat",VLOOKUP(A3583,'Loc Configurations Seules'!R:W,6,FALSE),VLOOKUP(G3583,'Loc Coefficients Location'!A:F,6,FALSE)),"")</f>
        <v>7.5421779500883954E-2</v>
      </c>
      <c r="Q3583" s="785">
        <f t="shared" si="506"/>
        <v>2.9301361336093419</v>
      </c>
      <c r="R3583" s="786">
        <f>IF(ISNUMBER(F3583),IF(LEFT(A3583,3)="Cat",VLOOKUP(A3583,'Loc Configurations Seules'!R:X,7,FALSE),VLOOKUP(G3583,'Loc Coefficients Location'!A:G,7,FALSE)),"")</f>
        <v>6.3273484033980879E-2</v>
      </c>
      <c r="S3583" s="785">
        <f t="shared" si="507"/>
        <v>2.4581748547201574</v>
      </c>
    </row>
    <row r="3584" spans="1:19" x14ac:dyDescent="0.25">
      <c r="A3584" s="69" t="s">
        <v>3869</v>
      </c>
      <c r="B3584" s="90" t="s">
        <v>10711</v>
      </c>
      <c r="C3584" s="43" t="s">
        <v>3870</v>
      </c>
      <c r="D3584" s="44"/>
      <c r="E3584" s="47"/>
      <c r="F3584" s="10">
        <v>49.35</v>
      </c>
      <c r="G3584" s="791" t="s">
        <v>9601</v>
      </c>
      <c r="H3584" s="781">
        <f t="shared" si="503"/>
        <v>13.02</v>
      </c>
      <c r="I3584" s="782">
        <f t="shared" si="503"/>
        <v>6.61</v>
      </c>
      <c r="J3584" s="782">
        <f t="shared" si="503"/>
        <v>4.51</v>
      </c>
      <c r="K3584" s="783">
        <f t="shared" si="503"/>
        <v>3.47</v>
      </c>
      <c r="L3584" s="784">
        <f>IF(ISNUMBER(F3584),IF(LEFT(A3584,3)="Cat",VLOOKUP(A3584,'Loc Configurations Seules'!R:U,4,FALSE),VLOOKUP(G3584,'Loc Coefficients Location'!A:D,4,FALSE)),"")</f>
        <v>0.18651532340555149</v>
      </c>
      <c r="M3584" s="785">
        <f t="shared" si="504"/>
        <v>9.2045312100639656</v>
      </c>
      <c r="N3584" s="786">
        <f>IF(ISNUMBER(F3584),IF(LEFT(A3584,3)="Cat",VLOOKUP(A3584,'Loc Configurations Seules'!R:V,5,FALSE),VLOOKUP(G3584,'Loc Coefficients Location'!A:E,5,FALSE)),"")</f>
        <v>9.9038652897397772E-2</v>
      </c>
      <c r="O3584" s="785">
        <f t="shared" si="505"/>
        <v>4.8875575204865802</v>
      </c>
      <c r="P3584" s="786">
        <f>IF(ISNUMBER(F3584),IF(LEFT(A3584,3)="Cat",VLOOKUP(A3584,'Loc Configurations Seules'!R:W,6,FALSE),VLOOKUP(G3584,'Loc Coefficients Location'!A:F,6,FALSE)),"")</f>
        <v>7.5421779500883954E-2</v>
      </c>
      <c r="Q3584" s="785">
        <f t="shared" si="506"/>
        <v>3.7220648183686231</v>
      </c>
      <c r="R3584" s="786">
        <f>IF(ISNUMBER(F3584),IF(LEFT(A3584,3)="Cat",VLOOKUP(A3584,'Loc Configurations Seules'!R:X,7,FALSE),VLOOKUP(G3584,'Loc Coefficients Location'!A:G,7,FALSE)),"")</f>
        <v>6.3273484033980879E-2</v>
      </c>
      <c r="S3584" s="785">
        <f t="shared" si="507"/>
        <v>3.1225464370769562</v>
      </c>
    </row>
    <row r="3585" spans="1:19" x14ac:dyDescent="0.25">
      <c r="A3585" s="69" t="s">
        <v>3871</v>
      </c>
      <c r="B3585" s="90" t="s">
        <v>10712</v>
      </c>
      <c r="C3585" s="43" t="s">
        <v>135</v>
      </c>
      <c r="D3585" s="44"/>
      <c r="E3585" s="47"/>
      <c r="F3585" s="10">
        <v>13.65</v>
      </c>
      <c r="G3585" s="791" t="s">
        <v>9601</v>
      </c>
      <c r="H3585" s="781">
        <f t="shared" si="503"/>
        <v>3.6</v>
      </c>
      <c r="I3585" s="782">
        <f t="shared" si="503"/>
        <v>1.83</v>
      </c>
      <c r="J3585" s="782">
        <f t="shared" si="503"/>
        <v>1.25</v>
      </c>
      <c r="K3585" s="783">
        <f t="shared" si="503"/>
        <v>0.96</v>
      </c>
      <c r="L3585" s="784">
        <f>IF(ISNUMBER(F3585),IF(LEFT(A3585,3)="Cat",VLOOKUP(A3585,'Loc Configurations Seules'!R:U,4,FALSE),VLOOKUP(G3585,'Loc Coefficients Location'!A:D,4,FALSE)),"")</f>
        <v>0.18651532340555149</v>
      </c>
      <c r="M3585" s="785">
        <f t="shared" si="504"/>
        <v>2.5459341644857778</v>
      </c>
      <c r="N3585" s="786">
        <f>IF(ISNUMBER(F3585),IF(LEFT(A3585,3)="Cat",VLOOKUP(A3585,'Loc Configurations Seules'!R:V,5,FALSE),VLOOKUP(G3585,'Loc Coefficients Location'!A:E,5,FALSE)),"")</f>
        <v>9.9038652897397772E-2</v>
      </c>
      <c r="O3585" s="785">
        <f t="shared" si="505"/>
        <v>1.3518776120494795</v>
      </c>
      <c r="P3585" s="786">
        <f>IF(ISNUMBER(F3585),IF(LEFT(A3585,3)="Cat",VLOOKUP(A3585,'Loc Configurations Seules'!R:W,6,FALSE),VLOOKUP(G3585,'Loc Coefficients Location'!A:F,6,FALSE)),"")</f>
        <v>7.5421779500883954E-2</v>
      </c>
      <c r="Q3585" s="785">
        <f t="shared" si="506"/>
        <v>1.0295072901870661</v>
      </c>
      <c r="R3585" s="786">
        <f>IF(ISNUMBER(F3585),IF(LEFT(A3585,3)="Cat",VLOOKUP(A3585,'Loc Configurations Seules'!R:X,7,FALSE),VLOOKUP(G3585,'Loc Coefficients Location'!A:G,7,FALSE)),"")</f>
        <v>6.3273484033980879E-2</v>
      </c>
      <c r="S3585" s="785">
        <f t="shared" si="507"/>
        <v>0.86368305706383897</v>
      </c>
    </row>
    <row r="3586" spans="1:19" x14ac:dyDescent="0.25">
      <c r="A3586" s="69" t="s">
        <v>3872</v>
      </c>
      <c r="B3586" s="90" t="s">
        <v>10713</v>
      </c>
      <c r="C3586" s="43" t="s">
        <v>3873</v>
      </c>
      <c r="D3586" s="44"/>
      <c r="E3586" s="47"/>
      <c r="F3586" s="10">
        <v>19.95</v>
      </c>
      <c r="G3586" s="791" t="s">
        <v>9601</v>
      </c>
      <c r="H3586" s="781">
        <f t="shared" si="503"/>
        <v>5.27</v>
      </c>
      <c r="I3586" s="782">
        <f t="shared" si="503"/>
        <v>2.67</v>
      </c>
      <c r="J3586" s="782">
        <f t="shared" si="503"/>
        <v>1.82</v>
      </c>
      <c r="K3586" s="783">
        <f t="shared" si="503"/>
        <v>1.4</v>
      </c>
      <c r="L3586" s="784">
        <f>IF(ISNUMBER(F3586),IF(LEFT(A3586,3)="Cat",VLOOKUP(A3586,'Loc Configurations Seules'!R:U,4,FALSE),VLOOKUP(G3586,'Loc Coefficients Location'!A:D,4,FALSE)),"")</f>
        <v>0.18651532340555149</v>
      </c>
      <c r="M3586" s="785">
        <f t="shared" si="504"/>
        <v>3.7209807019407521</v>
      </c>
      <c r="N3586" s="786">
        <f>IF(ISNUMBER(F3586),IF(LEFT(A3586,3)="Cat",VLOOKUP(A3586,'Loc Configurations Seules'!R:V,5,FALSE),VLOOKUP(G3586,'Loc Coefficients Location'!A:E,5,FALSE)),"")</f>
        <v>9.9038652897397772E-2</v>
      </c>
      <c r="O3586" s="785">
        <f t="shared" si="505"/>
        <v>1.9758211253030855</v>
      </c>
      <c r="P3586" s="786">
        <f>IF(ISNUMBER(F3586),IF(LEFT(A3586,3)="Cat",VLOOKUP(A3586,'Loc Configurations Seules'!R:W,6,FALSE),VLOOKUP(G3586,'Loc Coefficients Location'!A:F,6,FALSE)),"")</f>
        <v>7.5421779500883954E-2</v>
      </c>
      <c r="Q3586" s="785">
        <f t="shared" si="506"/>
        <v>1.5046645010426347</v>
      </c>
      <c r="R3586" s="786">
        <f>IF(ISNUMBER(F3586),IF(LEFT(A3586,3)="Cat",VLOOKUP(A3586,'Loc Configurations Seules'!R:X,7,FALSE),VLOOKUP(G3586,'Loc Coefficients Location'!A:G,7,FALSE)),"")</f>
        <v>6.3273484033980879E-2</v>
      </c>
      <c r="S3586" s="785">
        <f t="shared" si="507"/>
        <v>1.2623060064779186</v>
      </c>
    </row>
    <row r="3587" spans="1:19" x14ac:dyDescent="0.25">
      <c r="A3587" s="69"/>
      <c r="B3587" s="90" t="s">
        <v>10714</v>
      </c>
      <c r="C3587" s="43" t="s">
        <v>3874</v>
      </c>
      <c r="D3587" s="44"/>
      <c r="E3587" s="47"/>
      <c r="F3587" s="10">
        <v>19.95</v>
      </c>
      <c r="G3587" s="791" t="s">
        <v>9601</v>
      </c>
      <c r="H3587" s="781">
        <f t="shared" si="503"/>
        <v>5.27</v>
      </c>
      <c r="I3587" s="782">
        <f t="shared" si="503"/>
        <v>2.67</v>
      </c>
      <c r="J3587" s="782">
        <f t="shared" si="503"/>
        <v>1.82</v>
      </c>
      <c r="K3587" s="783">
        <f t="shared" si="503"/>
        <v>1.4</v>
      </c>
      <c r="L3587" s="784">
        <f>IF(ISNUMBER(F3587),IF(LEFT(A3587,3)="Cat",VLOOKUP(A3587,'Loc Configurations Seules'!R:U,4,FALSE),VLOOKUP(G3587,'Loc Coefficients Location'!A:D,4,FALSE)),"")</f>
        <v>0.18651532340555149</v>
      </c>
      <c r="M3587" s="785">
        <f t="shared" si="504"/>
        <v>3.7209807019407521</v>
      </c>
      <c r="N3587" s="786">
        <f>IF(ISNUMBER(F3587),IF(LEFT(A3587,3)="Cat",VLOOKUP(A3587,'Loc Configurations Seules'!R:V,5,FALSE),VLOOKUP(G3587,'Loc Coefficients Location'!A:E,5,FALSE)),"")</f>
        <v>9.9038652897397772E-2</v>
      </c>
      <c r="O3587" s="785">
        <f t="shared" si="505"/>
        <v>1.9758211253030855</v>
      </c>
      <c r="P3587" s="786">
        <f>IF(ISNUMBER(F3587),IF(LEFT(A3587,3)="Cat",VLOOKUP(A3587,'Loc Configurations Seules'!R:W,6,FALSE),VLOOKUP(G3587,'Loc Coefficients Location'!A:F,6,FALSE)),"")</f>
        <v>7.5421779500883954E-2</v>
      </c>
      <c r="Q3587" s="785">
        <f t="shared" si="506"/>
        <v>1.5046645010426347</v>
      </c>
      <c r="R3587" s="786">
        <f>IF(ISNUMBER(F3587),IF(LEFT(A3587,3)="Cat",VLOOKUP(A3587,'Loc Configurations Seules'!R:X,7,FALSE),VLOOKUP(G3587,'Loc Coefficients Location'!A:G,7,FALSE)),"")</f>
        <v>6.3273484033980879E-2</v>
      </c>
      <c r="S3587" s="785">
        <f t="shared" si="507"/>
        <v>1.2623060064779186</v>
      </c>
    </row>
    <row r="3588" spans="1:19" x14ac:dyDescent="0.25">
      <c r="A3588" s="69"/>
      <c r="B3588" s="90" t="s">
        <v>10715</v>
      </c>
      <c r="C3588" s="43" t="s">
        <v>3875</v>
      </c>
      <c r="D3588" s="44"/>
      <c r="E3588" s="47"/>
      <c r="F3588" s="10">
        <v>19.95</v>
      </c>
      <c r="G3588" s="791" t="s">
        <v>9601</v>
      </c>
      <c r="H3588" s="781">
        <f t="shared" si="503"/>
        <v>5.27</v>
      </c>
      <c r="I3588" s="782">
        <f t="shared" si="503"/>
        <v>2.67</v>
      </c>
      <c r="J3588" s="782">
        <f t="shared" si="503"/>
        <v>1.82</v>
      </c>
      <c r="K3588" s="783">
        <f t="shared" si="503"/>
        <v>1.4</v>
      </c>
      <c r="L3588" s="784">
        <f>IF(ISNUMBER(F3588),IF(LEFT(A3588,3)="Cat",VLOOKUP(A3588,'Loc Configurations Seules'!R:U,4,FALSE),VLOOKUP(G3588,'Loc Coefficients Location'!A:D,4,FALSE)),"")</f>
        <v>0.18651532340555149</v>
      </c>
      <c r="M3588" s="785">
        <f t="shared" si="504"/>
        <v>3.7209807019407521</v>
      </c>
      <c r="N3588" s="786">
        <f>IF(ISNUMBER(F3588),IF(LEFT(A3588,3)="Cat",VLOOKUP(A3588,'Loc Configurations Seules'!R:V,5,FALSE),VLOOKUP(G3588,'Loc Coefficients Location'!A:E,5,FALSE)),"")</f>
        <v>9.9038652897397772E-2</v>
      </c>
      <c r="O3588" s="785">
        <f t="shared" si="505"/>
        <v>1.9758211253030855</v>
      </c>
      <c r="P3588" s="786">
        <f>IF(ISNUMBER(F3588),IF(LEFT(A3588,3)="Cat",VLOOKUP(A3588,'Loc Configurations Seules'!R:W,6,FALSE),VLOOKUP(G3588,'Loc Coefficients Location'!A:F,6,FALSE)),"")</f>
        <v>7.5421779500883954E-2</v>
      </c>
      <c r="Q3588" s="785">
        <f t="shared" si="506"/>
        <v>1.5046645010426347</v>
      </c>
      <c r="R3588" s="786">
        <f>IF(ISNUMBER(F3588),IF(LEFT(A3588,3)="Cat",VLOOKUP(A3588,'Loc Configurations Seules'!R:X,7,FALSE),VLOOKUP(G3588,'Loc Coefficients Location'!A:G,7,FALSE)),"")</f>
        <v>6.3273484033980879E-2</v>
      </c>
      <c r="S3588" s="785">
        <f t="shared" si="507"/>
        <v>1.2623060064779186</v>
      </c>
    </row>
    <row r="3589" spans="1:19" ht="38.25" x14ac:dyDescent="0.25">
      <c r="A3589" s="69" t="s">
        <v>3876</v>
      </c>
      <c r="B3589" s="90" t="s">
        <v>10716</v>
      </c>
      <c r="C3589" s="43" t="s">
        <v>3877</v>
      </c>
      <c r="D3589" s="44"/>
      <c r="E3589" s="47"/>
      <c r="F3589" s="10">
        <v>1.05</v>
      </c>
      <c r="G3589" s="791" t="s">
        <v>9601</v>
      </c>
      <c r="H3589" s="781">
        <f t="shared" si="503"/>
        <v>0.28000000000000003</v>
      </c>
      <c r="I3589" s="782">
        <f t="shared" si="503"/>
        <v>0.14000000000000001</v>
      </c>
      <c r="J3589" s="782">
        <f t="shared" si="503"/>
        <v>0.1</v>
      </c>
      <c r="K3589" s="783">
        <f t="shared" si="503"/>
        <v>7.0000000000000007E-2</v>
      </c>
      <c r="L3589" s="784">
        <f>IF(ISNUMBER(F3589),IF(LEFT(A3589,3)="Cat",VLOOKUP(A3589,'Loc Configurations Seules'!R:U,4,FALSE),VLOOKUP(G3589,'Loc Coefficients Location'!A:D,4,FALSE)),"")</f>
        <v>0.18651532340555149</v>
      </c>
      <c r="M3589" s="785">
        <f t="shared" si="504"/>
        <v>0.19584108957582907</v>
      </c>
      <c r="N3589" s="786">
        <f>IF(ISNUMBER(F3589),IF(LEFT(A3589,3)="Cat",VLOOKUP(A3589,'Loc Configurations Seules'!R:V,5,FALSE),VLOOKUP(G3589,'Loc Coefficients Location'!A:E,5,FALSE)),"")</f>
        <v>9.9038652897397772E-2</v>
      </c>
      <c r="O3589" s="785">
        <f t="shared" si="505"/>
        <v>0.10399058554226767</v>
      </c>
      <c r="P3589" s="786">
        <f>IF(ISNUMBER(F3589),IF(LEFT(A3589,3)="Cat",VLOOKUP(A3589,'Loc Configurations Seules'!R:W,6,FALSE),VLOOKUP(G3589,'Loc Coefficients Location'!A:F,6,FALSE)),"")</f>
        <v>7.5421779500883954E-2</v>
      </c>
      <c r="Q3589" s="785">
        <f t="shared" si="506"/>
        <v>7.9192868475928158E-2</v>
      </c>
      <c r="R3589" s="786">
        <f>IF(ISNUMBER(F3589),IF(LEFT(A3589,3)="Cat",VLOOKUP(A3589,'Loc Configurations Seules'!R:X,7,FALSE),VLOOKUP(G3589,'Loc Coefficients Location'!A:G,7,FALSE)),"")</f>
        <v>6.3273484033980879E-2</v>
      </c>
      <c r="S3589" s="785">
        <f t="shared" si="507"/>
        <v>6.643715823567993E-2</v>
      </c>
    </row>
    <row r="3590" spans="1:19" x14ac:dyDescent="0.25">
      <c r="A3590" s="69"/>
      <c r="B3590" s="42" t="s">
        <v>3878</v>
      </c>
      <c r="C3590" s="43" t="s">
        <v>3879</v>
      </c>
      <c r="D3590" s="44"/>
      <c r="E3590" s="47"/>
      <c r="F3590" s="10">
        <v>1.05</v>
      </c>
      <c r="G3590" s="791" t="s">
        <v>9601</v>
      </c>
      <c r="H3590" s="781">
        <f t="shared" si="503"/>
        <v>0.28000000000000003</v>
      </c>
      <c r="I3590" s="782">
        <f t="shared" si="503"/>
        <v>0.14000000000000001</v>
      </c>
      <c r="J3590" s="782">
        <f t="shared" si="503"/>
        <v>0.1</v>
      </c>
      <c r="K3590" s="783">
        <f t="shared" si="503"/>
        <v>7.0000000000000007E-2</v>
      </c>
      <c r="L3590" s="784">
        <f>IF(ISNUMBER(F3590),IF(LEFT(A3590,3)="Cat",VLOOKUP(A3590,'Loc Configurations Seules'!R:U,4,FALSE),VLOOKUP(G3590,'Loc Coefficients Location'!A:D,4,FALSE)),"")</f>
        <v>0.18651532340555149</v>
      </c>
      <c r="M3590" s="785">
        <f t="shared" si="504"/>
        <v>0.19584108957582907</v>
      </c>
      <c r="N3590" s="786">
        <f>IF(ISNUMBER(F3590),IF(LEFT(A3590,3)="Cat",VLOOKUP(A3590,'Loc Configurations Seules'!R:V,5,FALSE),VLOOKUP(G3590,'Loc Coefficients Location'!A:E,5,FALSE)),"")</f>
        <v>9.9038652897397772E-2</v>
      </c>
      <c r="O3590" s="785">
        <f t="shared" si="505"/>
        <v>0.10399058554226767</v>
      </c>
      <c r="P3590" s="786">
        <f>IF(ISNUMBER(F3590),IF(LEFT(A3590,3)="Cat",VLOOKUP(A3590,'Loc Configurations Seules'!R:W,6,FALSE),VLOOKUP(G3590,'Loc Coefficients Location'!A:F,6,FALSE)),"")</f>
        <v>7.5421779500883954E-2</v>
      </c>
      <c r="Q3590" s="785">
        <f t="shared" si="506"/>
        <v>7.9192868475928158E-2</v>
      </c>
      <c r="R3590" s="786">
        <f>IF(ISNUMBER(F3590),IF(LEFT(A3590,3)="Cat",VLOOKUP(A3590,'Loc Configurations Seules'!R:X,7,FALSE),VLOOKUP(G3590,'Loc Coefficients Location'!A:G,7,FALSE)),"")</f>
        <v>6.3273484033980879E-2</v>
      </c>
      <c r="S3590" s="785">
        <f t="shared" si="507"/>
        <v>6.643715823567993E-2</v>
      </c>
    </row>
    <row r="3591" spans="1:19" ht="25.5" x14ac:dyDescent="0.25">
      <c r="A3591" s="69" t="s">
        <v>9241</v>
      </c>
      <c r="B3591" s="69" t="s">
        <v>9241</v>
      </c>
      <c r="C3591" s="43" t="s">
        <v>9242</v>
      </c>
      <c r="D3591" s="44"/>
      <c r="E3591" s="47"/>
      <c r="F3591" s="10">
        <v>1</v>
      </c>
      <c r="G3591" s="791" t="s">
        <v>9601</v>
      </c>
      <c r="H3591" s="781">
        <f t="shared" si="503"/>
        <v>0.26</v>
      </c>
      <c r="I3591" s="782">
        <f t="shared" si="503"/>
        <v>0.13</v>
      </c>
      <c r="J3591" s="782">
        <f t="shared" si="503"/>
        <v>0.09</v>
      </c>
      <c r="K3591" s="783">
        <f t="shared" ref="I3591:K3654" si="508">IF(ISNUMBER($F3591),ROUND($F3591*K$2,2),"")</f>
        <v>7.0000000000000007E-2</v>
      </c>
      <c r="L3591" s="784">
        <f>IF(ISNUMBER(F3591),IF(LEFT(A3591,3)="Cat",VLOOKUP(A3591,'Loc Configurations Seules'!R:U,4,FALSE),VLOOKUP(G3591,'Loc Coefficients Location'!A:D,4,FALSE)),"")</f>
        <v>0.18651532340555149</v>
      </c>
      <c r="M3591" s="785">
        <f t="shared" si="504"/>
        <v>0.18651532340555149</v>
      </c>
      <c r="N3591" s="786">
        <f>IF(ISNUMBER(F3591),IF(LEFT(A3591,3)="Cat",VLOOKUP(A3591,'Loc Configurations Seules'!R:V,5,FALSE),VLOOKUP(G3591,'Loc Coefficients Location'!A:E,5,FALSE)),"")</f>
        <v>9.9038652897397772E-2</v>
      </c>
      <c r="O3591" s="785">
        <f t="shared" si="505"/>
        <v>9.9038652897397772E-2</v>
      </c>
      <c r="P3591" s="786">
        <f>IF(ISNUMBER(F3591),IF(LEFT(A3591,3)="Cat",VLOOKUP(A3591,'Loc Configurations Seules'!R:W,6,FALSE),VLOOKUP(G3591,'Loc Coefficients Location'!A:F,6,FALSE)),"")</f>
        <v>7.5421779500883954E-2</v>
      </c>
      <c r="Q3591" s="785">
        <f t="shared" si="506"/>
        <v>7.5421779500883954E-2</v>
      </c>
      <c r="R3591" s="786">
        <f>IF(ISNUMBER(F3591),IF(LEFT(A3591,3)="Cat",VLOOKUP(A3591,'Loc Configurations Seules'!R:X,7,FALSE),VLOOKUP(G3591,'Loc Coefficients Location'!A:G,7,FALSE)),"")</f>
        <v>6.3273484033980879E-2</v>
      </c>
      <c r="S3591" s="785">
        <f t="shared" si="507"/>
        <v>6.3273484033980879E-2</v>
      </c>
    </row>
    <row r="3592" spans="1:19" ht="25.5" x14ac:dyDescent="0.25">
      <c r="A3592" s="69" t="s">
        <v>9243</v>
      </c>
      <c r="B3592" s="69" t="s">
        <v>9243</v>
      </c>
      <c r="C3592" s="43" t="s">
        <v>9244</v>
      </c>
      <c r="D3592" s="44"/>
      <c r="E3592" s="47"/>
      <c r="F3592" s="10">
        <v>5</v>
      </c>
      <c r="G3592" s="791" t="s">
        <v>9601</v>
      </c>
      <c r="H3592" s="781">
        <f t="shared" ref="H3592:K3655" si="509">IF(ISNUMBER($F3592),ROUND($F3592*H$2,2),"")</f>
        <v>1.32</v>
      </c>
      <c r="I3592" s="782">
        <f t="shared" si="508"/>
        <v>0.67</v>
      </c>
      <c r="J3592" s="782">
        <f t="shared" si="508"/>
        <v>0.46</v>
      </c>
      <c r="K3592" s="783">
        <f t="shared" si="508"/>
        <v>0.35</v>
      </c>
      <c r="L3592" s="784">
        <f>IF(ISNUMBER(F3592),IF(LEFT(A3592,3)="Cat",VLOOKUP(A3592,'Loc Configurations Seules'!R:U,4,FALSE),VLOOKUP(G3592,'Loc Coefficients Location'!A:D,4,FALSE)),"")</f>
        <v>0.18651532340555149</v>
      </c>
      <c r="M3592" s="785">
        <f t="shared" si="504"/>
        <v>0.9325766170277574</v>
      </c>
      <c r="N3592" s="786">
        <f>IF(ISNUMBER(F3592),IF(LEFT(A3592,3)="Cat",VLOOKUP(A3592,'Loc Configurations Seules'!R:V,5,FALSE),VLOOKUP(G3592,'Loc Coefficients Location'!A:E,5,FALSE)),"")</f>
        <v>9.9038652897397772E-2</v>
      </c>
      <c r="O3592" s="785">
        <f t="shared" si="505"/>
        <v>0.49519326448698886</v>
      </c>
      <c r="P3592" s="786">
        <f>IF(ISNUMBER(F3592),IF(LEFT(A3592,3)="Cat",VLOOKUP(A3592,'Loc Configurations Seules'!R:W,6,FALSE),VLOOKUP(G3592,'Loc Coefficients Location'!A:F,6,FALSE)),"")</f>
        <v>7.5421779500883954E-2</v>
      </c>
      <c r="Q3592" s="785">
        <f t="shared" si="506"/>
        <v>0.37710889750441978</v>
      </c>
      <c r="R3592" s="786">
        <f>IF(ISNUMBER(F3592),IF(LEFT(A3592,3)="Cat",VLOOKUP(A3592,'Loc Configurations Seules'!R:X,7,FALSE),VLOOKUP(G3592,'Loc Coefficients Location'!A:G,7,FALSE)),"")</f>
        <v>6.3273484033980879E-2</v>
      </c>
      <c r="S3592" s="785">
        <f t="shared" si="507"/>
        <v>0.31636742016990438</v>
      </c>
    </row>
    <row r="3593" spans="1:19" ht="25.5" x14ac:dyDescent="0.25">
      <c r="A3593" s="69" t="s">
        <v>9245</v>
      </c>
      <c r="B3593" s="69" t="s">
        <v>9245</v>
      </c>
      <c r="C3593" s="43" t="s">
        <v>9246</v>
      </c>
      <c r="D3593" s="44"/>
      <c r="E3593" s="47"/>
      <c r="F3593" s="10">
        <v>10</v>
      </c>
      <c r="G3593" s="791" t="s">
        <v>9601</v>
      </c>
      <c r="H3593" s="781">
        <f t="shared" si="509"/>
        <v>2.64</v>
      </c>
      <c r="I3593" s="782">
        <f t="shared" si="508"/>
        <v>1.34</v>
      </c>
      <c r="J3593" s="782">
        <f t="shared" si="508"/>
        <v>0.91</v>
      </c>
      <c r="K3593" s="783">
        <f t="shared" si="508"/>
        <v>0.7</v>
      </c>
      <c r="L3593" s="784">
        <f>IF(ISNUMBER(F3593),IF(LEFT(A3593,3)="Cat",VLOOKUP(A3593,'Loc Configurations Seules'!R:U,4,FALSE),VLOOKUP(G3593,'Loc Coefficients Location'!A:D,4,FALSE)),"")</f>
        <v>0.18651532340555149</v>
      </c>
      <c r="M3593" s="785">
        <f t="shared" si="504"/>
        <v>1.8651532340555148</v>
      </c>
      <c r="N3593" s="786">
        <f>IF(ISNUMBER(F3593),IF(LEFT(A3593,3)="Cat",VLOOKUP(A3593,'Loc Configurations Seules'!R:V,5,FALSE),VLOOKUP(G3593,'Loc Coefficients Location'!A:E,5,FALSE)),"")</f>
        <v>9.9038652897397772E-2</v>
      </c>
      <c r="O3593" s="785">
        <f t="shared" si="505"/>
        <v>0.99038652897397772</v>
      </c>
      <c r="P3593" s="786">
        <f>IF(ISNUMBER(F3593),IF(LEFT(A3593,3)="Cat",VLOOKUP(A3593,'Loc Configurations Seules'!R:W,6,FALSE),VLOOKUP(G3593,'Loc Coefficients Location'!A:F,6,FALSE)),"")</f>
        <v>7.5421779500883954E-2</v>
      </c>
      <c r="Q3593" s="785">
        <f t="shared" si="506"/>
        <v>0.75421779500883956</v>
      </c>
      <c r="R3593" s="786">
        <f>IF(ISNUMBER(F3593),IF(LEFT(A3593,3)="Cat",VLOOKUP(A3593,'Loc Configurations Seules'!R:X,7,FALSE),VLOOKUP(G3593,'Loc Coefficients Location'!A:G,7,FALSE)),"")</f>
        <v>6.3273484033980879E-2</v>
      </c>
      <c r="S3593" s="785">
        <f t="shared" si="507"/>
        <v>0.63273484033980876</v>
      </c>
    </row>
    <row r="3594" spans="1:19" ht="25.5" x14ac:dyDescent="0.25">
      <c r="A3594" s="69" t="s">
        <v>9247</v>
      </c>
      <c r="B3594" s="69" t="s">
        <v>9247</v>
      </c>
      <c r="C3594" s="43" t="s">
        <v>9248</v>
      </c>
      <c r="D3594" s="44"/>
      <c r="E3594" s="47"/>
      <c r="F3594" s="10">
        <v>20</v>
      </c>
      <c r="G3594" s="791" t="s">
        <v>9601</v>
      </c>
      <c r="H3594" s="781">
        <f t="shared" si="509"/>
        <v>5.28</v>
      </c>
      <c r="I3594" s="782">
        <f t="shared" si="508"/>
        <v>2.68</v>
      </c>
      <c r="J3594" s="782">
        <f t="shared" si="508"/>
        <v>1.83</v>
      </c>
      <c r="K3594" s="783">
        <f t="shared" si="508"/>
        <v>1.41</v>
      </c>
      <c r="L3594" s="784">
        <f>IF(ISNUMBER(F3594),IF(LEFT(A3594,3)="Cat",VLOOKUP(A3594,'Loc Configurations Seules'!R:U,4,FALSE),VLOOKUP(G3594,'Loc Coefficients Location'!A:D,4,FALSE)),"")</f>
        <v>0.18651532340555149</v>
      </c>
      <c r="M3594" s="785">
        <f t="shared" si="504"/>
        <v>3.7303064681110296</v>
      </c>
      <c r="N3594" s="786">
        <f>IF(ISNUMBER(F3594),IF(LEFT(A3594,3)="Cat",VLOOKUP(A3594,'Loc Configurations Seules'!R:V,5,FALSE),VLOOKUP(G3594,'Loc Coefficients Location'!A:E,5,FALSE)),"")</f>
        <v>9.9038652897397772E-2</v>
      </c>
      <c r="O3594" s="785">
        <f t="shared" si="505"/>
        <v>1.9807730579479554</v>
      </c>
      <c r="P3594" s="786">
        <f>IF(ISNUMBER(F3594),IF(LEFT(A3594,3)="Cat",VLOOKUP(A3594,'Loc Configurations Seules'!R:W,6,FALSE),VLOOKUP(G3594,'Loc Coefficients Location'!A:F,6,FALSE)),"")</f>
        <v>7.5421779500883954E-2</v>
      </c>
      <c r="Q3594" s="785">
        <f t="shared" si="506"/>
        <v>1.5084355900176791</v>
      </c>
      <c r="R3594" s="786">
        <f>IF(ISNUMBER(F3594),IF(LEFT(A3594,3)="Cat",VLOOKUP(A3594,'Loc Configurations Seules'!R:X,7,FALSE),VLOOKUP(G3594,'Loc Coefficients Location'!A:G,7,FALSE)),"")</f>
        <v>6.3273484033980879E-2</v>
      </c>
      <c r="S3594" s="785">
        <f t="shared" si="507"/>
        <v>1.2654696806796175</v>
      </c>
    </row>
    <row r="3595" spans="1:19" ht="25.5" x14ac:dyDescent="0.25">
      <c r="A3595" s="69" t="s">
        <v>9249</v>
      </c>
      <c r="B3595" s="69" t="s">
        <v>9249</v>
      </c>
      <c r="C3595" s="43" t="s">
        <v>9250</v>
      </c>
      <c r="D3595" s="44"/>
      <c r="E3595" s="47"/>
      <c r="F3595" s="10">
        <v>50</v>
      </c>
      <c r="G3595" s="791" t="s">
        <v>9601</v>
      </c>
      <c r="H3595" s="781">
        <f t="shared" si="509"/>
        <v>13.2</v>
      </c>
      <c r="I3595" s="782">
        <f t="shared" si="508"/>
        <v>6.69</v>
      </c>
      <c r="J3595" s="782">
        <f t="shared" si="508"/>
        <v>4.57</v>
      </c>
      <c r="K3595" s="783">
        <f t="shared" si="508"/>
        <v>3.51</v>
      </c>
      <c r="L3595" s="784">
        <f>IF(ISNUMBER(F3595),IF(LEFT(A3595,3)="Cat",VLOOKUP(A3595,'Loc Configurations Seules'!R:U,4,FALSE),VLOOKUP(G3595,'Loc Coefficients Location'!A:D,4,FALSE)),"")</f>
        <v>0.18651532340555149</v>
      </c>
      <c r="M3595" s="785">
        <f t="shared" si="504"/>
        <v>9.3257661702775749</v>
      </c>
      <c r="N3595" s="786">
        <f>IF(ISNUMBER(F3595),IF(LEFT(A3595,3)="Cat",VLOOKUP(A3595,'Loc Configurations Seules'!R:V,5,FALSE),VLOOKUP(G3595,'Loc Coefficients Location'!A:E,5,FALSE)),"")</f>
        <v>9.9038652897397772E-2</v>
      </c>
      <c r="O3595" s="785">
        <f t="shared" si="505"/>
        <v>4.9519326448698884</v>
      </c>
      <c r="P3595" s="786">
        <f>IF(ISNUMBER(F3595),IF(LEFT(A3595,3)="Cat",VLOOKUP(A3595,'Loc Configurations Seules'!R:W,6,FALSE),VLOOKUP(G3595,'Loc Coefficients Location'!A:F,6,FALSE)),"")</f>
        <v>7.5421779500883954E-2</v>
      </c>
      <c r="Q3595" s="785">
        <f t="shared" si="506"/>
        <v>3.7710889750441976</v>
      </c>
      <c r="R3595" s="786">
        <f>IF(ISNUMBER(F3595),IF(LEFT(A3595,3)="Cat",VLOOKUP(A3595,'Loc Configurations Seules'!R:X,7,FALSE),VLOOKUP(G3595,'Loc Coefficients Location'!A:G,7,FALSE)),"")</f>
        <v>6.3273484033980879E-2</v>
      </c>
      <c r="S3595" s="785">
        <f t="shared" si="507"/>
        <v>3.163674201699044</v>
      </c>
    </row>
    <row r="3596" spans="1:19" ht="15.75" thickBot="1" x14ac:dyDescent="0.3">
      <c r="A3596" s="99" t="s">
        <v>3880</v>
      </c>
      <c r="B3596" s="55"/>
      <c r="C3596" s="56"/>
      <c r="D3596" s="57"/>
      <c r="E3596" s="58"/>
      <c r="F3596" s="59"/>
      <c r="G3596" s="791" t="s">
        <v>9527</v>
      </c>
      <c r="H3596" s="781" t="str">
        <f t="shared" si="509"/>
        <v/>
      </c>
      <c r="I3596" s="782" t="str">
        <f t="shared" si="508"/>
        <v/>
      </c>
      <c r="J3596" s="782" t="str">
        <f t="shared" si="508"/>
        <v/>
      </c>
      <c r="K3596" s="783" t="str">
        <f t="shared" si="508"/>
        <v/>
      </c>
      <c r="L3596" s="784" t="str">
        <f>IF(ISNUMBER(F3596),IF(LEFT(A3596,3)="Cat",VLOOKUP(A3596,'Loc Configurations Seules'!R:U,4,FALSE),VLOOKUP(G3596,'Loc Coefficients Location'!A:D,4,FALSE)),"")</f>
        <v/>
      </c>
      <c r="M3596" s="785" t="str">
        <f t="shared" si="504"/>
        <v/>
      </c>
      <c r="N3596" s="786" t="str">
        <f>IF(ISNUMBER(F3596),IF(LEFT(A3596,3)="Cat",VLOOKUP(A3596,'Loc Configurations Seules'!R:V,5,FALSE),VLOOKUP(G3596,'Loc Coefficients Location'!A:E,5,FALSE)),"")</f>
        <v/>
      </c>
      <c r="O3596" s="785" t="str">
        <f t="shared" si="505"/>
        <v/>
      </c>
      <c r="P3596" s="786" t="str">
        <f>IF(ISNUMBER(F3596),IF(LEFT(A3596,3)="Cat",VLOOKUP(A3596,'Loc Configurations Seules'!R:W,6,FALSE),VLOOKUP(G3596,'Loc Coefficients Location'!A:F,6,FALSE)),"")</f>
        <v/>
      </c>
      <c r="Q3596" s="785" t="str">
        <f t="shared" si="506"/>
        <v/>
      </c>
      <c r="R3596" s="786" t="str">
        <f>IF(ISNUMBER(F3596),IF(LEFT(A3596,3)="Cat",VLOOKUP(A3596,'Loc Configurations Seules'!R:X,7,FALSE),VLOOKUP(G3596,'Loc Coefficients Location'!A:G,7,FALSE)),"")</f>
        <v/>
      </c>
      <c r="S3596" s="785" t="str">
        <f t="shared" si="507"/>
        <v/>
      </c>
    </row>
    <row r="3597" spans="1:19" ht="25.5" x14ac:dyDescent="0.25">
      <c r="A3597" s="100" t="s">
        <v>164</v>
      </c>
      <c r="B3597" s="61" t="s">
        <v>165</v>
      </c>
      <c r="C3597" s="94" t="s">
        <v>3881</v>
      </c>
      <c r="D3597" s="60"/>
      <c r="E3597" s="61"/>
      <c r="F3597" s="95" t="s">
        <v>5249</v>
      </c>
      <c r="G3597" s="791" t="s">
        <v>9621</v>
      </c>
      <c r="H3597" s="781" t="str">
        <f t="shared" si="509"/>
        <v/>
      </c>
      <c r="I3597" s="782" t="str">
        <f t="shared" si="508"/>
        <v/>
      </c>
      <c r="J3597" s="782" t="str">
        <f t="shared" si="508"/>
        <v/>
      </c>
      <c r="K3597" s="783" t="str">
        <f t="shared" si="508"/>
        <v/>
      </c>
      <c r="L3597" s="784"/>
      <c r="M3597" s="785"/>
      <c r="N3597" s="786"/>
      <c r="O3597" s="785"/>
      <c r="P3597" s="786"/>
      <c r="Q3597" s="785"/>
      <c r="R3597" s="786"/>
      <c r="S3597" s="785"/>
    </row>
    <row r="3598" spans="1:19" ht="25.5" x14ac:dyDescent="0.25">
      <c r="A3598" s="41" t="s">
        <v>166</v>
      </c>
      <c r="B3598" s="47" t="s">
        <v>167</v>
      </c>
      <c r="C3598" s="43" t="s">
        <v>3882</v>
      </c>
      <c r="D3598" s="44"/>
      <c r="E3598" s="47"/>
      <c r="F3598" s="46">
        <v>34</v>
      </c>
      <c r="G3598" s="791" t="s">
        <v>9621</v>
      </c>
      <c r="H3598" s="781">
        <f t="shared" si="509"/>
        <v>8.9700000000000006</v>
      </c>
      <c r="I3598" s="782">
        <f t="shared" si="508"/>
        <v>4.55</v>
      </c>
      <c r="J3598" s="782">
        <f t="shared" si="508"/>
        <v>3.11</v>
      </c>
      <c r="K3598" s="783">
        <f t="shared" si="508"/>
        <v>2.39</v>
      </c>
      <c r="L3598" s="784"/>
      <c r="M3598" s="785"/>
      <c r="N3598" s="786"/>
      <c r="O3598" s="785"/>
      <c r="P3598" s="786"/>
      <c r="Q3598" s="785"/>
      <c r="R3598" s="786"/>
      <c r="S3598" s="785"/>
    </row>
    <row r="3599" spans="1:19" ht="25.5" x14ac:dyDescent="0.25">
      <c r="A3599" s="41" t="s">
        <v>168</v>
      </c>
      <c r="B3599" s="47" t="s">
        <v>169</v>
      </c>
      <c r="C3599" s="43" t="s">
        <v>3883</v>
      </c>
      <c r="D3599" s="44"/>
      <c r="E3599" s="47"/>
      <c r="F3599" s="46">
        <v>34</v>
      </c>
      <c r="G3599" s="791" t="s">
        <v>9621</v>
      </c>
      <c r="H3599" s="781">
        <f t="shared" si="509"/>
        <v>8.9700000000000006</v>
      </c>
      <c r="I3599" s="782">
        <f t="shared" si="508"/>
        <v>4.55</v>
      </c>
      <c r="J3599" s="782">
        <f t="shared" si="508"/>
        <v>3.11</v>
      </c>
      <c r="K3599" s="783">
        <f t="shared" si="508"/>
        <v>2.39</v>
      </c>
      <c r="L3599" s="784"/>
      <c r="M3599" s="785"/>
      <c r="N3599" s="786"/>
      <c r="O3599" s="785"/>
      <c r="P3599" s="786"/>
      <c r="Q3599" s="785"/>
      <c r="R3599" s="786"/>
      <c r="S3599" s="785"/>
    </row>
    <row r="3600" spans="1:19" ht="25.5" x14ac:dyDescent="0.25">
      <c r="A3600" s="41" t="s">
        <v>225</v>
      </c>
      <c r="B3600" s="47" t="s">
        <v>226</v>
      </c>
      <c r="C3600" s="43" t="s">
        <v>3884</v>
      </c>
      <c r="D3600" s="44"/>
      <c r="E3600" s="47"/>
      <c r="F3600" s="46">
        <v>69</v>
      </c>
      <c r="G3600" s="791" t="s">
        <v>9621</v>
      </c>
      <c r="H3600" s="781">
        <f t="shared" si="509"/>
        <v>18.21</v>
      </c>
      <c r="I3600" s="782">
        <f t="shared" si="508"/>
        <v>9.24</v>
      </c>
      <c r="J3600" s="782">
        <f t="shared" si="508"/>
        <v>6.3</v>
      </c>
      <c r="K3600" s="783">
        <f t="shared" si="508"/>
        <v>4.8499999999999996</v>
      </c>
      <c r="L3600" s="784"/>
      <c r="M3600" s="785"/>
      <c r="N3600" s="786"/>
      <c r="O3600" s="785"/>
      <c r="P3600" s="786"/>
      <c r="Q3600" s="785"/>
      <c r="R3600" s="786"/>
      <c r="S3600" s="785"/>
    </row>
    <row r="3601" spans="1:19" ht="25.5" x14ac:dyDescent="0.25">
      <c r="A3601" s="41" t="s">
        <v>227</v>
      </c>
      <c r="B3601" s="47" t="s">
        <v>228</v>
      </c>
      <c r="C3601" s="43" t="s">
        <v>7880</v>
      </c>
      <c r="D3601" s="44"/>
      <c r="E3601" s="47"/>
      <c r="F3601" s="46">
        <v>69</v>
      </c>
      <c r="G3601" s="791" t="s">
        <v>9621</v>
      </c>
      <c r="H3601" s="781">
        <f t="shared" si="509"/>
        <v>18.21</v>
      </c>
      <c r="I3601" s="782">
        <f t="shared" si="508"/>
        <v>9.24</v>
      </c>
      <c r="J3601" s="782">
        <f t="shared" si="508"/>
        <v>6.3</v>
      </c>
      <c r="K3601" s="783">
        <f t="shared" si="508"/>
        <v>4.8499999999999996</v>
      </c>
      <c r="L3601" s="784"/>
      <c r="M3601" s="785"/>
      <c r="N3601" s="786"/>
      <c r="O3601" s="785"/>
      <c r="P3601" s="786"/>
      <c r="Q3601" s="785"/>
      <c r="R3601" s="786"/>
      <c r="S3601" s="785"/>
    </row>
    <row r="3602" spans="1:19" ht="25.5" x14ac:dyDescent="0.25">
      <c r="A3602" s="41" t="s">
        <v>5428</v>
      </c>
      <c r="B3602" s="47" t="s">
        <v>178</v>
      </c>
      <c r="C3602" s="43" t="s">
        <v>3885</v>
      </c>
      <c r="D3602" s="44"/>
      <c r="E3602" s="47"/>
      <c r="F3602" s="46">
        <v>49</v>
      </c>
      <c r="G3602" s="791" t="s">
        <v>9621</v>
      </c>
      <c r="H3602" s="781">
        <f t="shared" si="509"/>
        <v>12.93</v>
      </c>
      <c r="I3602" s="782">
        <f t="shared" si="508"/>
        <v>6.56</v>
      </c>
      <c r="J3602" s="782">
        <f t="shared" si="508"/>
        <v>4.4800000000000004</v>
      </c>
      <c r="K3602" s="783">
        <f t="shared" si="508"/>
        <v>3.44</v>
      </c>
      <c r="L3602" s="784"/>
      <c r="M3602" s="785"/>
      <c r="N3602" s="786"/>
      <c r="O3602" s="785"/>
      <c r="P3602" s="786"/>
      <c r="Q3602" s="785"/>
      <c r="R3602" s="786"/>
      <c r="S3602" s="785"/>
    </row>
    <row r="3603" spans="1:19" ht="38.25" x14ac:dyDescent="0.25">
      <c r="A3603" s="41" t="s">
        <v>5820</v>
      </c>
      <c r="B3603" s="47" t="s">
        <v>4000</v>
      </c>
      <c r="C3603" s="43" t="s">
        <v>7881</v>
      </c>
      <c r="D3603" s="44"/>
      <c r="E3603" s="47"/>
      <c r="F3603" s="46">
        <v>49</v>
      </c>
      <c r="G3603" s="791" t="s">
        <v>9621</v>
      </c>
      <c r="H3603" s="781">
        <f t="shared" si="509"/>
        <v>12.93</v>
      </c>
      <c r="I3603" s="782">
        <f t="shared" si="508"/>
        <v>6.56</v>
      </c>
      <c r="J3603" s="782">
        <f t="shared" si="508"/>
        <v>4.4800000000000004</v>
      </c>
      <c r="K3603" s="783">
        <f t="shared" si="508"/>
        <v>3.44</v>
      </c>
      <c r="L3603" s="784"/>
      <c r="M3603" s="785"/>
      <c r="N3603" s="786"/>
      <c r="O3603" s="785"/>
      <c r="P3603" s="786"/>
      <c r="Q3603" s="785"/>
      <c r="R3603" s="786"/>
      <c r="S3603" s="785"/>
    </row>
    <row r="3604" spans="1:19" ht="25.5" x14ac:dyDescent="0.25">
      <c r="A3604" s="41" t="s">
        <v>730</v>
      </c>
      <c r="B3604" s="47" t="s">
        <v>180</v>
      </c>
      <c r="C3604" s="43" t="s">
        <v>3886</v>
      </c>
      <c r="D3604" s="44"/>
      <c r="E3604" s="47"/>
      <c r="F3604" s="46">
        <v>99</v>
      </c>
      <c r="G3604" s="791" t="s">
        <v>9621</v>
      </c>
      <c r="H3604" s="781">
        <f t="shared" si="509"/>
        <v>26.13</v>
      </c>
      <c r="I3604" s="782">
        <f t="shared" si="508"/>
        <v>13.25</v>
      </c>
      <c r="J3604" s="782">
        <f t="shared" si="508"/>
        <v>9.0399999999999991</v>
      </c>
      <c r="K3604" s="783">
        <f t="shared" si="508"/>
        <v>6.96</v>
      </c>
      <c r="L3604" s="784"/>
      <c r="M3604" s="785"/>
      <c r="N3604" s="786"/>
      <c r="O3604" s="785"/>
      <c r="P3604" s="786"/>
      <c r="Q3604" s="785"/>
      <c r="R3604" s="786"/>
      <c r="S3604" s="785"/>
    </row>
    <row r="3605" spans="1:19" ht="25.5" x14ac:dyDescent="0.25">
      <c r="A3605" s="41" t="s">
        <v>5822</v>
      </c>
      <c r="B3605" s="47" t="s">
        <v>5823</v>
      </c>
      <c r="C3605" s="43" t="s">
        <v>7882</v>
      </c>
      <c r="D3605" s="44"/>
      <c r="E3605" s="47"/>
      <c r="F3605" s="46">
        <v>99</v>
      </c>
      <c r="G3605" s="791" t="s">
        <v>9621</v>
      </c>
      <c r="H3605" s="781">
        <f t="shared" si="509"/>
        <v>26.13</v>
      </c>
      <c r="I3605" s="782">
        <f t="shared" si="508"/>
        <v>13.25</v>
      </c>
      <c r="J3605" s="782">
        <f t="shared" si="508"/>
        <v>9.0399999999999991</v>
      </c>
      <c r="K3605" s="783">
        <f t="shared" si="508"/>
        <v>6.96</v>
      </c>
      <c r="L3605" s="784"/>
      <c r="M3605" s="785"/>
      <c r="N3605" s="786"/>
      <c r="O3605" s="785"/>
      <c r="P3605" s="786"/>
      <c r="Q3605" s="785"/>
      <c r="R3605" s="786"/>
      <c r="S3605" s="785"/>
    </row>
    <row r="3606" spans="1:19" ht="25.5" x14ac:dyDescent="0.25">
      <c r="A3606" s="41" t="s">
        <v>5429</v>
      </c>
      <c r="B3606" s="47" t="s">
        <v>182</v>
      </c>
      <c r="C3606" s="43" t="s">
        <v>3887</v>
      </c>
      <c r="D3606" s="44"/>
      <c r="E3606" s="47"/>
      <c r="F3606" s="46">
        <v>65</v>
      </c>
      <c r="G3606" s="791" t="s">
        <v>9621</v>
      </c>
      <c r="H3606" s="781">
        <f t="shared" si="509"/>
        <v>17.16</v>
      </c>
      <c r="I3606" s="782">
        <f t="shared" si="508"/>
        <v>8.6999999999999993</v>
      </c>
      <c r="J3606" s="782">
        <f t="shared" si="508"/>
        <v>5.94</v>
      </c>
      <c r="K3606" s="783">
        <f t="shared" si="508"/>
        <v>4.57</v>
      </c>
      <c r="L3606" s="784"/>
      <c r="M3606" s="785"/>
      <c r="N3606" s="786"/>
      <c r="O3606" s="785"/>
      <c r="P3606" s="786"/>
      <c r="Q3606" s="785"/>
      <c r="R3606" s="786"/>
      <c r="S3606" s="785"/>
    </row>
    <row r="3607" spans="1:19" ht="38.25" x14ac:dyDescent="0.25">
      <c r="A3607" s="41" t="s">
        <v>5825</v>
      </c>
      <c r="B3607" s="47" t="s">
        <v>5826</v>
      </c>
      <c r="C3607" s="43" t="s">
        <v>7883</v>
      </c>
      <c r="D3607" s="44"/>
      <c r="E3607" s="47"/>
      <c r="F3607" s="46">
        <v>65</v>
      </c>
      <c r="G3607" s="791" t="s">
        <v>9621</v>
      </c>
      <c r="H3607" s="781">
        <f t="shared" si="509"/>
        <v>17.16</v>
      </c>
      <c r="I3607" s="782">
        <f t="shared" si="508"/>
        <v>8.6999999999999993</v>
      </c>
      <c r="J3607" s="782">
        <f t="shared" si="508"/>
        <v>5.94</v>
      </c>
      <c r="K3607" s="783">
        <f t="shared" si="508"/>
        <v>4.57</v>
      </c>
      <c r="L3607" s="784"/>
      <c r="M3607" s="785"/>
      <c r="N3607" s="786"/>
      <c r="O3607" s="785"/>
      <c r="P3607" s="786"/>
      <c r="Q3607" s="785"/>
      <c r="R3607" s="786"/>
      <c r="S3607" s="785"/>
    </row>
    <row r="3608" spans="1:19" ht="25.5" x14ac:dyDescent="0.25">
      <c r="A3608" s="41" t="s">
        <v>733</v>
      </c>
      <c r="B3608" s="47" t="s">
        <v>184</v>
      </c>
      <c r="C3608" s="43" t="s">
        <v>3888</v>
      </c>
      <c r="D3608" s="44"/>
      <c r="E3608" s="47"/>
      <c r="F3608" s="46">
        <v>131</v>
      </c>
      <c r="G3608" s="791" t="s">
        <v>9621</v>
      </c>
      <c r="H3608" s="781">
        <f t="shared" si="509"/>
        <v>34.57</v>
      </c>
      <c r="I3608" s="782">
        <f t="shared" si="508"/>
        <v>17.53</v>
      </c>
      <c r="J3608" s="782">
        <f t="shared" si="508"/>
        <v>11.97</v>
      </c>
      <c r="K3608" s="783">
        <f t="shared" si="508"/>
        <v>9.1999999999999993</v>
      </c>
      <c r="L3608" s="784"/>
      <c r="M3608" s="785"/>
      <c r="N3608" s="786"/>
      <c r="O3608" s="785"/>
      <c r="P3608" s="786"/>
      <c r="Q3608" s="785"/>
      <c r="R3608" s="786"/>
      <c r="S3608" s="785"/>
    </row>
    <row r="3609" spans="1:19" ht="26.25" thickBot="1" x14ac:dyDescent="0.3">
      <c r="A3609" s="48" t="s">
        <v>7884</v>
      </c>
      <c r="B3609" s="62" t="s">
        <v>5828</v>
      </c>
      <c r="C3609" s="50" t="s">
        <v>7885</v>
      </c>
      <c r="D3609" s="51"/>
      <c r="E3609" s="62"/>
      <c r="F3609" s="53">
        <v>131</v>
      </c>
      <c r="G3609" s="791" t="s">
        <v>9621</v>
      </c>
      <c r="H3609" s="781">
        <f t="shared" si="509"/>
        <v>34.57</v>
      </c>
      <c r="I3609" s="782">
        <f t="shared" si="508"/>
        <v>17.53</v>
      </c>
      <c r="J3609" s="782">
        <f t="shared" si="508"/>
        <v>11.97</v>
      </c>
      <c r="K3609" s="783">
        <f t="shared" si="508"/>
        <v>9.1999999999999993</v>
      </c>
      <c r="L3609" s="784"/>
      <c r="M3609" s="785"/>
      <c r="N3609" s="786"/>
      <c r="O3609" s="785"/>
      <c r="P3609" s="786"/>
      <c r="Q3609" s="785"/>
      <c r="R3609" s="786"/>
      <c r="S3609" s="785"/>
    </row>
    <row r="3610" spans="1:19" ht="15.75" thickBot="1" x14ac:dyDescent="0.3">
      <c r="A3610" s="69"/>
      <c r="B3610" s="42"/>
      <c r="C3610" s="43"/>
      <c r="D3610" s="44"/>
      <c r="E3610" s="47"/>
      <c r="G3610" s="791" t="s">
        <v>9527</v>
      </c>
      <c r="H3610" s="781" t="str">
        <f t="shared" si="509"/>
        <v/>
      </c>
      <c r="I3610" s="782" t="str">
        <f t="shared" si="508"/>
        <v/>
      </c>
      <c r="J3610" s="782" t="str">
        <f t="shared" si="508"/>
        <v/>
      </c>
      <c r="K3610" s="783" t="str">
        <f t="shared" si="508"/>
        <v/>
      </c>
      <c r="L3610" s="784" t="str">
        <f>IF(ISNUMBER(F3610),IF(LEFT(A3610,3)="Cat",VLOOKUP(A3610,'Loc Configurations Seules'!R:U,4,FALSE),VLOOKUP(G3610,'Loc Coefficients Location'!A:D,4,FALSE)),"")</f>
        <v/>
      </c>
      <c r="M3610" s="785" t="str">
        <f t="shared" ref="M3610:M3615" si="510">IF(ISNUMBER(L3610),L3610*$F3610,"")</f>
        <v/>
      </c>
      <c r="N3610" s="786" t="str">
        <f>IF(ISNUMBER(F3610),IF(LEFT(A3610,3)="Cat",VLOOKUP(A3610,'Loc Configurations Seules'!R:V,5,FALSE),VLOOKUP(G3610,'Loc Coefficients Location'!A:E,5,FALSE)),"")</f>
        <v/>
      </c>
      <c r="O3610" s="785" t="str">
        <f t="shared" ref="O3610:O3615" si="511">IF(ISNUMBER(N3610),N3610*$F3610,"")</f>
        <v/>
      </c>
      <c r="P3610" s="786" t="str">
        <f>IF(ISNUMBER(F3610),IF(LEFT(A3610,3)="Cat",VLOOKUP(A3610,'Loc Configurations Seules'!R:W,6,FALSE),VLOOKUP(G3610,'Loc Coefficients Location'!A:F,6,FALSE)),"")</f>
        <v/>
      </c>
      <c r="Q3610" s="785" t="str">
        <f t="shared" ref="Q3610:Q3615" si="512">IF(ISNUMBER(P3610),P3610*$F3610,"")</f>
        <v/>
      </c>
      <c r="R3610" s="786" t="str">
        <f>IF(ISNUMBER(F3610),IF(LEFT(A3610,3)="Cat",VLOOKUP(A3610,'Loc Configurations Seules'!R:X,7,FALSE),VLOOKUP(G3610,'Loc Coefficients Location'!A:G,7,FALSE)),"")</f>
        <v/>
      </c>
      <c r="S3610" s="785" t="str">
        <f t="shared" ref="S3610:S3615" si="513">IF(ISNUMBER(R3610),R3610*$F3610,"")</f>
        <v/>
      </c>
    </row>
    <row r="3611" spans="1:19" ht="15.75" thickBot="1" x14ac:dyDescent="0.3">
      <c r="A3611" s="75" t="s">
        <v>762</v>
      </c>
      <c r="B3611" s="76"/>
      <c r="C3611" s="28"/>
      <c r="D3611" s="29"/>
      <c r="E3611" s="29"/>
      <c r="F3611" s="78" t="s">
        <v>5249</v>
      </c>
      <c r="G3611" s="791" t="s">
        <v>9527</v>
      </c>
      <c r="H3611" s="781" t="str">
        <f t="shared" si="509"/>
        <v/>
      </c>
      <c r="I3611" s="782" t="str">
        <f t="shared" si="508"/>
        <v/>
      </c>
      <c r="J3611" s="782" t="str">
        <f t="shared" si="508"/>
        <v/>
      </c>
      <c r="K3611" s="783" t="str">
        <f t="shared" si="508"/>
        <v/>
      </c>
      <c r="L3611" s="784" t="str">
        <f>IF(ISNUMBER(F3611),IF(LEFT(A3611,3)="Cat",VLOOKUP(A3611,'Loc Configurations Seules'!R:U,4,FALSE),VLOOKUP(G3611,'Loc Coefficients Location'!A:D,4,FALSE)),"")</f>
        <v/>
      </c>
      <c r="M3611" s="785" t="str">
        <f t="shared" si="510"/>
        <v/>
      </c>
      <c r="N3611" s="786" t="str">
        <f>IF(ISNUMBER(F3611),IF(LEFT(A3611,3)="Cat",VLOOKUP(A3611,'Loc Configurations Seules'!R:V,5,FALSE),VLOOKUP(G3611,'Loc Coefficients Location'!A:E,5,FALSE)),"")</f>
        <v/>
      </c>
      <c r="O3611" s="785" t="str">
        <f t="shared" si="511"/>
        <v/>
      </c>
      <c r="P3611" s="786" t="str">
        <f>IF(ISNUMBER(F3611),IF(LEFT(A3611,3)="Cat",VLOOKUP(A3611,'Loc Configurations Seules'!R:W,6,FALSE),VLOOKUP(G3611,'Loc Coefficients Location'!A:F,6,FALSE)),"")</f>
        <v/>
      </c>
      <c r="Q3611" s="785" t="str">
        <f t="shared" si="512"/>
        <v/>
      </c>
      <c r="R3611" s="786" t="str">
        <f>IF(ISNUMBER(F3611),IF(LEFT(A3611,3)="Cat",VLOOKUP(A3611,'Loc Configurations Seules'!R:X,7,FALSE),VLOOKUP(G3611,'Loc Coefficients Location'!A:G,7,FALSE)),"")</f>
        <v/>
      </c>
      <c r="S3611" s="785" t="str">
        <f t="shared" si="513"/>
        <v/>
      </c>
    </row>
    <row r="3612" spans="1:19" ht="26.25" thickBot="1" x14ac:dyDescent="0.3">
      <c r="A3612" s="31" t="s">
        <v>35</v>
      </c>
      <c r="B3612" s="809" t="s">
        <v>36</v>
      </c>
      <c r="C3612" s="806" t="s">
        <v>37</v>
      </c>
      <c r="D3612" s="32" t="s">
        <v>38</v>
      </c>
      <c r="E3612" s="33"/>
      <c r="F3612" s="79" t="s">
        <v>9643</v>
      </c>
      <c r="G3612" s="791" t="s">
        <v>9527</v>
      </c>
      <c r="H3612" s="781" t="str">
        <f t="shared" si="509"/>
        <v/>
      </c>
      <c r="I3612" s="782" t="str">
        <f t="shared" si="508"/>
        <v/>
      </c>
      <c r="J3612" s="782" t="str">
        <f t="shared" si="508"/>
        <v/>
      </c>
      <c r="K3612" s="783" t="str">
        <f t="shared" si="508"/>
        <v/>
      </c>
      <c r="L3612" s="784" t="str">
        <f>IF(ISNUMBER(F3612),IF(LEFT(A3612,3)="Cat",VLOOKUP(A3612,'Loc Configurations Seules'!R:U,4,FALSE),VLOOKUP(G3612,'Loc Coefficients Location'!A:D,4,FALSE)),"")</f>
        <v/>
      </c>
      <c r="M3612" s="785" t="str">
        <f t="shared" si="510"/>
        <v/>
      </c>
      <c r="N3612" s="786" t="str">
        <f>IF(ISNUMBER(F3612),IF(LEFT(A3612,3)="Cat",VLOOKUP(A3612,'Loc Configurations Seules'!R:V,5,FALSE),VLOOKUP(G3612,'Loc Coefficients Location'!A:E,5,FALSE)),"")</f>
        <v/>
      </c>
      <c r="O3612" s="785" t="str">
        <f t="shared" si="511"/>
        <v/>
      </c>
      <c r="P3612" s="786" t="str">
        <f>IF(ISNUMBER(F3612),IF(LEFT(A3612,3)="Cat",VLOOKUP(A3612,'Loc Configurations Seules'!R:W,6,FALSE),VLOOKUP(G3612,'Loc Coefficients Location'!A:F,6,FALSE)),"")</f>
        <v/>
      </c>
      <c r="Q3612" s="785" t="str">
        <f t="shared" si="512"/>
        <v/>
      </c>
      <c r="R3612" s="786" t="str">
        <f>IF(ISNUMBER(F3612),IF(LEFT(A3612,3)="Cat",VLOOKUP(A3612,'Loc Configurations Seules'!R:X,7,FALSE),VLOOKUP(G3612,'Loc Coefficients Location'!A:G,7,FALSE)),"")</f>
        <v/>
      </c>
      <c r="S3612" s="785" t="str">
        <f t="shared" si="513"/>
        <v/>
      </c>
    </row>
    <row r="3613" spans="1:19" x14ac:dyDescent="0.25">
      <c r="A3613" s="35" t="s">
        <v>763</v>
      </c>
      <c r="B3613" s="36" t="s">
        <v>1277</v>
      </c>
      <c r="C3613" s="37" t="s">
        <v>764</v>
      </c>
      <c r="D3613" s="38"/>
      <c r="E3613" s="39"/>
      <c r="F3613" s="40">
        <v>1088.8499999999999</v>
      </c>
      <c r="G3613" s="791" t="s">
        <v>9527</v>
      </c>
      <c r="H3613" s="781">
        <f t="shared" si="509"/>
        <v>287.37</v>
      </c>
      <c r="I3613" s="782">
        <f t="shared" si="508"/>
        <v>145.75</v>
      </c>
      <c r="J3613" s="782">
        <f t="shared" si="508"/>
        <v>99.47</v>
      </c>
      <c r="K3613" s="783">
        <f t="shared" si="508"/>
        <v>76.5</v>
      </c>
      <c r="L3613" s="784">
        <f>IF(ISNUMBER(F3613),IF(LEFT(A3613,3)="Cat",VLOOKUP(A3613,'Loc Configurations Seules'!R:U,4,FALSE),VLOOKUP(G3613,'Loc Coefficients Location'!A:D,4,FALSE)),"")</f>
        <v>0.20699999999999999</v>
      </c>
      <c r="M3613" s="785">
        <f t="shared" si="510"/>
        <v>225.39194999999998</v>
      </c>
      <c r="N3613" s="786">
        <f>IF(ISNUMBER(F3613),IF(LEFT(A3613,3)="Cat",VLOOKUP(A3613,'Loc Configurations Seules'!R:V,5,FALSE),VLOOKUP(G3613,'Loc Coefficients Location'!A:E,5,FALSE)),"")</f>
        <v>0.1085</v>
      </c>
      <c r="O3613" s="785">
        <f t="shared" si="511"/>
        <v>118.14022499999999</v>
      </c>
      <c r="P3613" s="786">
        <f>IF(ISNUMBER(F3613),IF(LEFT(A3613,3)="Cat",VLOOKUP(A3613,'Loc Configurations Seules'!R:W,6,FALSE),VLOOKUP(G3613,'Loc Coefficients Location'!A:F,6,FALSE)),"")</f>
        <v>8.0299999999999996E-2</v>
      </c>
      <c r="Q3613" s="785">
        <f t="shared" si="512"/>
        <v>87.434654999999992</v>
      </c>
      <c r="R3613" s="786">
        <f>IF(ISNUMBER(F3613),IF(LEFT(A3613,3)="Cat",VLOOKUP(A3613,'Loc Configurations Seules'!R:X,7,FALSE),VLOOKUP(G3613,'Loc Coefficients Location'!A:G,7,FALSE)),"")</f>
        <v>6.59E-2</v>
      </c>
      <c r="S3613" s="785">
        <f t="shared" si="513"/>
        <v>71.755214999999993</v>
      </c>
    </row>
    <row r="3614" spans="1:19" x14ac:dyDescent="0.25">
      <c r="A3614" s="41" t="s">
        <v>765</v>
      </c>
      <c r="B3614" s="42" t="s">
        <v>766</v>
      </c>
      <c r="C3614" s="43" t="s">
        <v>764</v>
      </c>
      <c r="D3614" s="44">
        <v>1</v>
      </c>
      <c r="E3614" s="47"/>
      <c r="F3614" s="46" t="s">
        <v>5249</v>
      </c>
      <c r="G3614" s="791" t="s">
        <v>9609</v>
      </c>
      <c r="H3614" s="781" t="str">
        <f t="shared" si="509"/>
        <v/>
      </c>
      <c r="I3614" s="782" t="str">
        <f t="shared" si="508"/>
        <v/>
      </c>
      <c r="J3614" s="782" t="str">
        <f t="shared" si="508"/>
        <v/>
      </c>
      <c r="K3614" s="783" t="str">
        <f t="shared" si="508"/>
        <v/>
      </c>
      <c r="L3614" s="784" t="str">
        <f>IF(ISNUMBER(F3614),IF(LEFT(A3614,3)="Cat",VLOOKUP(A3614,'Loc Configurations Seules'!R:U,4,FALSE),VLOOKUP(G3614,'Loc Coefficients Location'!A:D,4,FALSE)),"")</f>
        <v/>
      </c>
      <c r="M3614" s="785" t="str">
        <f t="shared" si="510"/>
        <v/>
      </c>
      <c r="N3614" s="786" t="str">
        <f>IF(ISNUMBER(F3614),IF(LEFT(A3614,3)="Cat",VLOOKUP(A3614,'Loc Configurations Seules'!R:V,5,FALSE),VLOOKUP(G3614,'Loc Coefficients Location'!A:E,5,FALSE)),"")</f>
        <v/>
      </c>
      <c r="O3614" s="785" t="str">
        <f t="shared" si="511"/>
        <v/>
      </c>
      <c r="P3614" s="786" t="str">
        <f>IF(ISNUMBER(F3614),IF(LEFT(A3614,3)="Cat",VLOOKUP(A3614,'Loc Configurations Seules'!R:W,6,FALSE),VLOOKUP(G3614,'Loc Coefficients Location'!A:F,6,FALSE)),"")</f>
        <v/>
      </c>
      <c r="Q3614" s="785" t="str">
        <f t="shared" si="512"/>
        <v/>
      </c>
      <c r="R3614" s="786" t="str">
        <f>IF(ISNUMBER(F3614),IF(LEFT(A3614,3)="Cat",VLOOKUP(A3614,'Loc Configurations Seules'!R:X,7,FALSE),VLOOKUP(G3614,'Loc Coefficients Location'!A:G,7,FALSE)),"")</f>
        <v/>
      </c>
      <c r="S3614" s="785" t="str">
        <f t="shared" si="513"/>
        <v/>
      </c>
    </row>
    <row r="3615" spans="1:19" x14ac:dyDescent="0.25">
      <c r="A3615" s="41" t="s">
        <v>767</v>
      </c>
      <c r="B3615" s="42" t="s">
        <v>768</v>
      </c>
      <c r="C3615" s="43" t="s">
        <v>769</v>
      </c>
      <c r="D3615" s="44">
        <v>1</v>
      </c>
      <c r="E3615" s="47"/>
      <c r="F3615" s="46" t="s">
        <v>5249</v>
      </c>
      <c r="G3615" s="791" t="s">
        <v>9621</v>
      </c>
      <c r="H3615" s="781" t="str">
        <f t="shared" si="509"/>
        <v/>
      </c>
      <c r="I3615" s="782" t="str">
        <f t="shared" si="508"/>
        <v/>
      </c>
      <c r="J3615" s="782" t="str">
        <f t="shared" si="508"/>
        <v/>
      </c>
      <c r="K3615" s="783" t="str">
        <f t="shared" si="508"/>
        <v/>
      </c>
      <c r="L3615" s="784" t="str">
        <f>IF(ISNUMBER(F3615),IF(LEFT(A3615,3)="Cat",VLOOKUP(A3615,'Loc Configurations Seules'!R:U,4,FALSE),VLOOKUP(G3615,'Loc Coefficients Location'!A:D,4,FALSE)),"")</f>
        <v/>
      </c>
      <c r="M3615" s="785" t="str">
        <f t="shared" si="510"/>
        <v/>
      </c>
      <c r="N3615" s="786" t="str">
        <f>IF(ISNUMBER(F3615),IF(LEFT(A3615,3)="Cat",VLOOKUP(A3615,'Loc Configurations Seules'!R:V,5,FALSE),VLOOKUP(G3615,'Loc Coefficients Location'!A:E,5,FALSE)),"")</f>
        <v/>
      </c>
      <c r="O3615" s="785" t="str">
        <f t="shared" si="511"/>
        <v/>
      </c>
      <c r="P3615" s="786" t="str">
        <f>IF(ISNUMBER(F3615),IF(LEFT(A3615,3)="Cat",VLOOKUP(A3615,'Loc Configurations Seules'!R:W,6,FALSE),VLOOKUP(G3615,'Loc Coefficients Location'!A:F,6,FALSE)),"")</f>
        <v/>
      </c>
      <c r="Q3615" s="785" t="str">
        <f t="shared" si="512"/>
        <v/>
      </c>
      <c r="R3615" s="786" t="str">
        <f>IF(ISNUMBER(F3615),IF(LEFT(A3615,3)="Cat",VLOOKUP(A3615,'Loc Configurations Seules'!R:X,7,FALSE),VLOOKUP(G3615,'Loc Coefficients Location'!A:G,7,FALSE)),"")</f>
        <v/>
      </c>
      <c r="S3615" s="785" t="str">
        <f t="shared" si="513"/>
        <v/>
      </c>
    </row>
    <row r="3616" spans="1:19" x14ac:dyDescent="0.25">
      <c r="A3616" s="41" t="s">
        <v>770</v>
      </c>
      <c r="B3616" s="42" t="s">
        <v>55</v>
      </c>
      <c r="C3616" s="43" t="s">
        <v>56</v>
      </c>
      <c r="D3616" s="44">
        <v>1</v>
      </c>
      <c r="E3616" s="47"/>
      <c r="F3616" s="46" t="s">
        <v>5249</v>
      </c>
      <c r="G3616" s="791" t="s">
        <v>9621</v>
      </c>
      <c r="H3616" s="781" t="str">
        <f t="shared" si="509"/>
        <v/>
      </c>
      <c r="I3616" s="782" t="str">
        <f t="shared" si="508"/>
        <v/>
      </c>
      <c r="J3616" s="782" t="str">
        <f t="shared" si="508"/>
        <v/>
      </c>
      <c r="K3616" s="783" t="str">
        <f t="shared" si="508"/>
        <v/>
      </c>
      <c r="L3616" s="784"/>
      <c r="M3616" s="785"/>
      <c r="N3616" s="786"/>
      <c r="O3616" s="785"/>
      <c r="P3616" s="786"/>
      <c r="Q3616" s="785"/>
      <c r="R3616" s="786"/>
      <c r="S3616" s="785"/>
    </row>
    <row r="3617" spans="1:19" ht="26.25" thickBot="1" x14ac:dyDescent="0.3">
      <c r="A3617" s="48" t="s">
        <v>771</v>
      </c>
      <c r="B3617" s="49" t="s">
        <v>772</v>
      </c>
      <c r="C3617" s="50" t="s">
        <v>773</v>
      </c>
      <c r="D3617" s="51">
        <v>1</v>
      </c>
      <c r="E3617" s="62"/>
      <c r="F3617" s="53" t="s">
        <v>5249</v>
      </c>
      <c r="G3617" s="791" t="s">
        <v>9621</v>
      </c>
      <c r="H3617" s="781" t="str">
        <f t="shared" si="509"/>
        <v/>
      </c>
      <c r="I3617" s="782" t="str">
        <f t="shared" si="508"/>
        <v/>
      </c>
      <c r="J3617" s="782" t="str">
        <f t="shared" si="508"/>
        <v/>
      </c>
      <c r="K3617" s="783" t="str">
        <f t="shared" si="508"/>
        <v/>
      </c>
      <c r="L3617" s="784"/>
      <c r="M3617" s="785"/>
      <c r="N3617" s="786"/>
      <c r="O3617" s="785"/>
      <c r="P3617" s="786"/>
      <c r="Q3617" s="785"/>
      <c r="R3617" s="786"/>
      <c r="S3617" s="785"/>
    </row>
    <row r="3618" spans="1:19" ht="15.75" thickBot="1" x14ac:dyDescent="0.3">
      <c r="A3618" s="63"/>
      <c r="B3618" s="64"/>
      <c r="C3618" s="65"/>
      <c r="D3618" s="66"/>
      <c r="E3618" s="102"/>
      <c r="F3618" s="68" t="s">
        <v>5249</v>
      </c>
      <c r="G3618" s="791" t="s">
        <v>9527</v>
      </c>
      <c r="H3618" s="781" t="str">
        <f t="shared" si="509"/>
        <v/>
      </c>
      <c r="I3618" s="782" t="str">
        <f t="shared" si="508"/>
        <v/>
      </c>
      <c r="J3618" s="782" t="str">
        <f t="shared" si="508"/>
        <v/>
      </c>
      <c r="K3618" s="783" t="str">
        <f t="shared" si="508"/>
        <v/>
      </c>
      <c r="L3618" s="784" t="str">
        <f>IF(ISNUMBER(F3618),IF(LEFT(A3618,3)="Cat",VLOOKUP(A3618,'Loc Configurations Seules'!R:U,4,FALSE),VLOOKUP(G3618,'Loc Coefficients Location'!A:D,4,FALSE)),"")</f>
        <v/>
      </c>
      <c r="M3618" s="785" t="str">
        <f t="shared" ref="M3618:M3622" si="514">IF(ISNUMBER(L3618),L3618*$F3618,"")</f>
        <v/>
      </c>
      <c r="N3618" s="786" t="str">
        <f>IF(ISNUMBER(F3618),IF(LEFT(A3618,3)="Cat",VLOOKUP(A3618,'Loc Configurations Seules'!R:V,5,FALSE),VLOOKUP(G3618,'Loc Coefficients Location'!A:E,5,FALSE)),"")</f>
        <v/>
      </c>
      <c r="O3618" s="785" t="str">
        <f t="shared" ref="O3618:O3622" si="515">IF(ISNUMBER(N3618),N3618*$F3618,"")</f>
        <v/>
      </c>
      <c r="P3618" s="786" t="str">
        <f>IF(ISNUMBER(F3618),IF(LEFT(A3618,3)="Cat",VLOOKUP(A3618,'Loc Configurations Seules'!R:W,6,FALSE),VLOOKUP(G3618,'Loc Coefficients Location'!A:F,6,FALSE)),"")</f>
        <v/>
      </c>
      <c r="Q3618" s="785" t="str">
        <f t="shared" ref="Q3618:Q3622" si="516">IF(ISNUMBER(P3618),P3618*$F3618,"")</f>
        <v/>
      </c>
      <c r="R3618" s="786" t="str">
        <f>IF(ISNUMBER(F3618),IF(LEFT(A3618,3)="Cat",VLOOKUP(A3618,'Loc Configurations Seules'!R:X,7,FALSE),VLOOKUP(G3618,'Loc Coefficients Location'!A:G,7,FALSE)),"")</f>
        <v/>
      </c>
      <c r="S3618" s="785" t="str">
        <f t="shared" ref="S3618:S3622" si="517">IF(ISNUMBER(R3618),R3618*$F3618,"")</f>
        <v/>
      </c>
    </row>
    <row r="3619" spans="1:19" x14ac:dyDescent="0.25">
      <c r="A3619" s="35" t="s">
        <v>774</v>
      </c>
      <c r="B3619" s="36" t="s">
        <v>775</v>
      </c>
      <c r="C3619" s="37" t="s">
        <v>776</v>
      </c>
      <c r="D3619" s="38"/>
      <c r="E3619" s="39"/>
      <c r="F3619" s="40">
        <v>5068.3500000000004</v>
      </c>
      <c r="G3619" s="791" t="s">
        <v>9527</v>
      </c>
      <c r="H3619" s="781">
        <f t="shared" si="509"/>
        <v>1337.66</v>
      </c>
      <c r="I3619" s="782">
        <f t="shared" si="508"/>
        <v>678.42</v>
      </c>
      <c r="J3619" s="782">
        <f t="shared" si="508"/>
        <v>463</v>
      </c>
      <c r="K3619" s="783">
        <f t="shared" si="508"/>
        <v>356.09</v>
      </c>
      <c r="L3619" s="784">
        <f>IF(ISNUMBER(F3619),IF(LEFT(A3619,3)="Cat",VLOOKUP(A3619,'Loc Configurations Seules'!R:U,4,FALSE),VLOOKUP(G3619,'Loc Coefficients Location'!A:D,4,FALSE)),"")</f>
        <v>0.2009</v>
      </c>
      <c r="M3619" s="785">
        <f t="shared" si="514"/>
        <v>1018.2315150000001</v>
      </c>
      <c r="N3619" s="786">
        <f>IF(ISNUMBER(F3619),IF(LEFT(A3619,3)="Cat",VLOOKUP(A3619,'Loc Configurations Seules'!R:V,5,FALSE),VLOOKUP(G3619,'Loc Coefficients Location'!A:E,5,FALSE)),"")</f>
        <v>0.10580000000000001</v>
      </c>
      <c r="O3619" s="785">
        <f t="shared" si="515"/>
        <v>536.23143000000005</v>
      </c>
      <c r="P3619" s="786">
        <f>IF(ISNUMBER(F3619),IF(LEFT(A3619,3)="Cat",VLOOKUP(A3619,'Loc Configurations Seules'!R:W,6,FALSE),VLOOKUP(G3619,'Loc Coefficients Location'!A:F,6,FALSE)),"")</f>
        <v>7.9100000000000004E-2</v>
      </c>
      <c r="Q3619" s="785">
        <f t="shared" si="516"/>
        <v>400.90648500000003</v>
      </c>
      <c r="R3619" s="786">
        <f>IF(ISNUMBER(F3619),IF(LEFT(A3619,3)="Cat",VLOOKUP(A3619,'Loc Configurations Seules'!R:X,7,FALSE),VLOOKUP(G3619,'Loc Coefficients Location'!A:G,7,FALSE)),"")</f>
        <v>6.5500000000000003E-2</v>
      </c>
      <c r="S3619" s="785">
        <f t="shared" si="517"/>
        <v>331.97692500000005</v>
      </c>
    </row>
    <row r="3620" spans="1:19" x14ac:dyDescent="0.25">
      <c r="A3620" s="41" t="s">
        <v>777</v>
      </c>
      <c r="B3620" s="42" t="s">
        <v>778</v>
      </c>
      <c r="C3620" s="43" t="s">
        <v>776</v>
      </c>
      <c r="D3620" s="44">
        <v>1</v>
      </c>
      <c r="E3620" s="47"/>
      <c r="F3620" s="46" t="s">
        <v>5249</v>
      </c>
      <c r="G3620" s="791" t="s">
        <v>9606</v>
      </c>
      <c r="H3620" s="781" t="str">
        <f t="shared" si="509"/>
        <v/>
      </c>
      <c r="I3620" s="782" t="str">
        <f t="shared" si="508"/>
        <v/>
      </c>
      <c r="J3620" s="782" t="str">
        <f t="shared" si="508"/>
        <v/>
      </c>
      <c r="K3620" s="783" t="str">
        <f t="shared" si="508"/>
        <v/>
      </c>
      <c r="L3620" s="784" t="str">
        <f>IF(ISNUMBER(F3620),IF(LEFT(A3620,3)="Cat",VLOOKUP(A3620,'Loc Configurations Seules'!R:U,4,FALSE),VLOOKUP(G3620,'Loc Coefficients Location'!A:D,4,FALSE)),"")</f>
        <v/>
      </c>
      <c r="M3620" s="785" t="str">
        <f t="shared" si="514"/>
        <v/>
      </c>
      <c r="N3620" s="786" t="str">
        <f>IF(ISNUMBER(F3620),IF(LEFT(A3620,3)="Cat",VLOOKUP(A3620,'Loc Configurations Seules'!R:V,5,FALSE),VLOOKUP(G3620,'Loc Coefficients Location'!A:E,5,FALSE)),"")</f>
        <v/>
      </c>
      <c r="O3620" s="785" t="str">
        <f t="shared" si="515"/>
        <v/>
      </c>
      <c r="P3620" s="786" t="str">
        <f>IF(ISNUMBER(F3620),IF(LEFT(A3620,3)="Cat",VLOOKUP(A3620,'Loc Configurations Seules'!R:W,6,FALSE),VLOOKUP(G3620,'Loc Coefficients Location'!A:F,6,FALSE)),"")</f>
        <v/>
      </c>
      <c r="Q3620" s="785" t="str">
        <f t="shared" si="516"/>
        <v/>
      </c>
      <c r="R3620" s="786" t="str">
        <f>IF(ISNUMBER(F3620),IF(LEFT(A3620,3)="Cat",VLOOKUP(A3620,'Loc Configurations Seules'!R:X,7,FALSE),VLOOKUP(G3620,'Loc Coefficients Location'!A:G,7,FALSE)),"")</f>
        <v/>
      </c>
      <c r="S3620" s="785" t="str">
        <f t="shared" si="517"/>
        <v/>
      </c>
    </row>
    <row r="3621" spans="1:19" x14ac:dyDescent="0.25">
      <c r="A3621" s="41" t="s">
        <v>779</v>
      </c>
      <c r="B3621" s="42" t="s">
        <v>780</v>
      </c>
      <c r="C3621" s="43" t="s">
        <v>781</v>
      </c>
      <c r="D3621" s="44">
        <v>12</v>
      </c>
      <c r="E3621" s="47"/>
      <c r="F3621" s="46" t="s">
        <v>5249</v>
      </c>
      <c r="G3621" s="791" t="s">
        <v>9601</v>
      </c>
      <c r="H3621" s="781" t="str">
        <f t="shared" si="509"/>
        <v/>
      </c>
      <c r="I3621" s="782" t="str">
        <f t="shared" si="508"/>
        <v/>
      </c>
      <c r="J3621" s="782" t="str">
        <f t="shared" si="508"/>
        <v/>
      </c>
      <c r="K3621" s="783" t="str">
        <f t="shared" si="508"/>
        <v/>
      </c>
      <c r="L3621" s="784" t="str">
        <f>IF(ISNUMBER(F3621),IF(LEFT(A3621,3)="Cat",VLOOKUP(A3621,'Loc Configurations Seules'!R:U,4,FALSE),VLOOKUP(G3621,'Loc Coefficients Location'!A:D,4,FALSE)),"")</f>
        <v/>
      </c>
      <c r="M3621" s="785" t="str">
        <f t="shared" si="514"/>
        <v/>
      </c>
      <c r="N3621" s="786" t="str">
        <f>IF(ISNUMBER(F3621),IF(LEFT(A3621,3)="Cat",VLOOKUP(A3621,'Loc Configurations Seules'!R:V,5,FALSE),VLOOKUP(G3621,'Loc Coefficients Location'!A:E,5,FALSE)),"")</f>
        <v/>
      </c>
      <c r="O3621" s="785" t="str">
        <f t="shared" si="515"/>
        <v/>
      </c>
      <c r="P3621" s="786" t="str">
        <f>IF(ISNUMBER(F3621),IF(LEFT(A3621,3)="Cat",VLOOKUP(A3621,'Loc Configurations Seules'!R:W,6,FALSE),VLOOKUP(G3621,'Loc Coefficients Location'!A:F,6,FALSE)),"")</f>
        <v/>
      </c>
      <c r="Q3621" s="785" t="str">
        <f t="shared" si="516"/>
        <v/>
      </c>
      <c r="R3621" s="786" t="str">
        <f>IF(ISNUMBER(F3621),IF(LEFT(A3621,3)="Cat",VLOOKUP(A3621,'Loc Configurations Seules'!R:X,7,FALSE),VLOOKUP(G3621,'Loc Coefficients Location'!A:G,7,FALSE)),"")</f>
        <v/>
      </c>
      <c r="S3621" s="785" t="str">
        <f t="shared" si="517"/>
        <v/>
      </c>
    </row>
    <row r="3622" spans="1:19" x14ac:dyDescent="0.25">
      <c r="A3622" s="41" t="s">
        <v>767</v>
      </c>
      <c r="B3622" s="42" t="s">
        <v>782</v>
      </c>
      <c r="C3622" s="43" t="s">
        <v>783</v>
      </c>
      <c r="D3622" s="44">
        <v>1</v>
      </c>
      <c r="E3622" s="47"/>
      <c r="F3622" s="46" t="s">
        <v>5249</v>
      </c>
      <c r="G3622" s="791" t="s">
        <v>9621</v>
      </c>
      <c r="H3622" s="781" t="str">
        <f t="shared" si="509"/>
        <v/>
      </c>
      <c r="I3622" s="782" t="str">
        <f t="shared" si="508"/>
        <v/>
      </c>
      <c r="J3622" s="782" t="str">
        <f t="shared" si="508"/>
        <v/>
      </c>
      <c r="K3622" s="783" t="str">
        <f t="shared" si="508"/>
        <v/>
      </c>
      <c r="L3622" s="784" t="str">
        <f>IF(ISNUMBER(F3622),IF(LEFT(A3622,3)="Cat",VLOOKUP(A3622,'Loc Configurations Seules'!R:U,4,FALSE),VLOOKUP(G3622,'Loc Coefficients Location'!A:D,4,FALSE)),"")</f>
        <v/>
      </c>
      <c r="M3622" s="785" t="str">
        <f t="shared" si="514"/>
        <v/>
      </c>
      <c r="N3622" s="786" t="str">
        <f>IF(ISNUMBER(F3622),IF(LEFT(A3622,3)="Cat",VLOOKUP(A3622,'Loc Configurations Seules'!R:V,5,FALSE),VLOOKUP(G3622,'Loc Coefficients Location'!A:E,5,FALSE)),"")</f>
        <v/>
      </c>
      <c r="O3622" s="785" t="str">
        <f t="shared" si="515"/>
        <v/>
      </c>
      <c r="P3622" s="786" t="str">
        <f>IF(ISNUMBER(F3622),IF(LEFT(A3622,3)="Cat",VLOOKUP(A3622,'Loc Configurations Seules'!R:W,6,FALSE),VLOOKUP(G3622,'Loc Coefficients Location'!A:F,6,FALSE)),"")</f>
        <v/>
      </c>
      <c r="Q3622" s="785" t="str">
        <f t="shared" si="516"/>
        <v/>
      </c>
      <c r="R3622" s="786" t="str">
        <f>IF(ISNUMBER(F3622),IF(LEFT(A3622,3)="Cat",VLOOKUP(A3622,'Loc Configurations Seules'!R:X,7,FALSE),VLOOKUP(G3622,'Loc Coefficients Location'!A:G,7,FALSE)),"")</f>
        <v/>
      </c>
      <c r="S3622" s="785" t="str">
        <f t="shared" si="517"/>
        <v/>
      </c>
    </row>
    <row r="3623" spans="1:19" x14ac:dyDescent="0.25">
      <c r="A3623" s="41" t="s">
        <v>770</v>
      </c>
      <c r="B3623" s="42" t="s">
        <v>55</v>
      </c>
      <c r="C3623" s="43" t="s">
        <v>56</v>
      </c>
      <c r="D3623" s="44">
        <v>1</v>
      </c>
      <c r="E3623" s="47"/>
      <c r="F3623" s="46" t="s">
        <v>5249</v>
      </c>
      <c r="G3623" s="791" t="s">
        <v>9621</v>
      </c>
      <c r="H3623" s="781" t="str">
        <f t="shared" si="509"/>
        <v/>
      </c>
      <c r="I3623" s="782" t="str">
        <f t="shared" si="508"/>
        <v/>
      </c>
      <c r="J3623" s="782" t="str">
        <f t="shared" si="508"/>
        <v/>
      </c>
      <c r="K3623" s="783" t="str">
        <f t="shared" si="508"/>
        <v/>
      </c>
      <c r="L3623" s="784"/>
      <c r="M3623" s="785"/>
      <c r="N3623" s="786"/>
      <c r="O3623" s="785"/>
      <c r="P3623" s="786"/>
      <c r="Q3623" s="785"/>
      <c r="R3623" s="786"/>
      <c r="S3623" s="785"/>
    </row>
    <row r="3624" spans="1:19" ht="26.25" thickBot="1" x14ac:dyDescent="0.3">
      <c r="A3624" s="48" t="s">
        <v>60</v>
      </c>
      <c r="B3624" s="49" t="s">
        <v>784</v>
      </c>
      <c r="C3624" s="50" t="s">
        <v>785</v>
      </c>
      <c r="D3624" s="51">
        <v>1</v>
      </c>
      <c r="E3624" s="62"/>
      <c r="F3624" s="53" t="s">
        <v>5249</v>
      </c>
      <c r="G3624" s="791" t="s">
        <v>9621</v>
      </c>
      <c r="H3624" s="781" t="str">
        <f t="shared" si="509"/>
        <v/>
      </c>
      <c r="I3624" s="782" t="str">
        <f t="shared" si="508"/>
        <v/>
      </c>
      <c r="J3624" s="782" t="str">
        <f t="shared" si="508"/>
        <v/>
      </c>
      <c r="K3624" s="783" t="str">
        <f t="shared" si="508"/>
        <v/>
      </c>
      <c r="L3624" s="784"/>
      <c r="M3624" s="785"/>
      <c r="N3624" s="786"/>
      <c r="O3624" s="785"/>
      <c r="P3624" s="786"/>
      <c r="Q3624" s="785"/>
      <c r="R3624" s="786"/>
      <c r="S3624" s="785"/>
    </row>
    <row r="3625" spans="1:19" ht="15.75" thickBot="1" x14ac:dyDescent="0.3">
      <c r="A3625" s="63"/>
      <c r="B3625" s="64"/>
      <c r="C3625" s="65"/>
      <c r="D3625" s="66"/>
      <c r="E3625" s="102"/>
      <c r="F3625" s="68" t="s">
        <v>5249</v>
      </c>
      <c r="G3625" s="791" t="s">
        <v>9527</v>
      </c>
      <c r="H3625" s="781" t="str">
        <f t="shared" si="509"/>
        <v/>
      </c>
      <c r="I3625" s="782" t="str">
        <f t="shared" si="508"/>
        <v/>
      </c>
      <c r="J3625" s="782" t="str">
        <f t="shared" si="508"/>
        <v/>
      </c>
      <c r="K3625" s="783" t="str">
        <f t="shared" si="508"/>
        <v/>
      </c>
      <c r="L3625" s="784" t="str">
        <f>IF(ISNUMBER(F3625),IF(LEFT(A3625,3)="Cat",VLOOKUP(A3625,'Loc Configurations Seules'!R:U,4,FALSE),VLOOKUP(G3625,'Loc Coefficients Location'!A:D,4,FALSE)),"")</f>
        <v/>
      </c>
      <c r="M3625" s="785" t="str">
        <f t="shared" ref="M3625:M3628" si="518">IF(ISNUMBER(L3625),L3625*$F3625,"")</f>
        <v/>
      </c>
      <c r="N3625" s="786" t="str">
        <f>IF(ISNUMBER(F3625),IF(LEFT(A3625,3)="Cat",VLOOKUP(A3625,'Loc Configurations Seules'!R:V,5,FALSE),VLOOKUP(G3625,'Loc Coefficients Location'!A:E,5,FALSE)),"")</f>
        <v/>
      </c>
      <c r="O3625" s="785" t="str">
        <f t="shared" ref="O3625:O3628" si="519">IF(ISNUMBER(N3625),N3625*$F3625,"")</f>
        <v/>
      </c>
      <c r="P3625" s="786" t="str">
        <f>IF(ISNUMBER(F3625),IF(LEFT(A3625,3)="Cat",VLOOKUP(A3625,'Loc Configurations Seules'!R:W,6,FALSE),VLOOKUP(G3625,'Loc Coefficients Location'!A:F,6,FALSE)),"")</f>
        <v/>
      </c>
      <c r="Q3625" s="785" t="str">
        <f t="shared" ref="Q3625:Q3628" si="520">IF(ISNUMBER(P3625),P3625*$F3625,"")</f>
        <v/>
      </c>
      <c r="R3625" s="786" t="str">
        <f>IF(ISNUMBER(F3625),IF(LEFT(A3625,3)="Cat",VLOOKUP(A3625,'Loc Configurations Seules'!R:X,7,FALSE),VLOOKUP(G3625,'Loc Coefficients Location'!A:G,7,FALSE)),"")</f>
        <v/>
      </c>
      <c r="S3625" s="785" t="str">
        <f t="shared" ref="S3625:S3628" si="521">IF(ISNUMBER(R3625),R3625*$F3625,"")</f>
        <v/>
      </c>
    </row>
    <row r="3626" spans="1:19" x14ac:dyDescent="0.25">
      <c r="A3626" s="35" t="s">
        <v>786</v>
      </c>
      <c r="B3626" s="36" t="s">
        <v>787</v>
      </c>
      <c r="C3626" s="37" t="s">
        <v>5931</v>
      </c>
      <c r="D3626" s="38"/>
      <c r="E3626" s="39"/>
      <c r="F3626" s="40">
        <v>8881.9500000000007</v>
      </c>
      <c r="G3626" s="791" t="s">
        <v>9527</v>
      </c>
      <c r="H3626" s="781">
        <f t="shared" si="509"/>
        <v>2344.16</v>
      </c>
      <c r="I3626" s="782">
        <f t="shared" si="508"/>
        <v>1188.8800000000001</v>
      </c>
      <c r="J3626" s="782">
        <f t="shared" si="508"/>
        <v>811.37</v>
      </c>
      <c r="K3626" s="783">
        <f t="shared" si="508"/>
        <v>624.02</v>
      </c>
      <c r="L3626" s="784">
        <f>IF(ISNUMBER(F3626),IF(LEFT(A3626,3)="Cat",VLOOKUP(A3626,'Loc Configurations Seules'!R:U,4,FALSE),VLOOKUP(G3626,'Loc Coefficients Location'!A:D,4,FALSE)),"")</f>
        <v>0.22539999999999999</v>
      </c>
      <c r="M3626" s="785">
        <f t="shared" si="518"/>
        <v>2001.99153</v>
      </c>
      <c r="N3626" s="786">
        <f>IF(ISNUMBER(F3626),IF(LEFT(A3626,3)="Cat",VLOOKUP(A3626,'Loc Configurations Seules'!R:V,5,FALSE),VLOOKUP(G3626,'Loc Coefficients Location'!A:E,5,FALSE)),"")</f>
        <v>0.1181</v>
      </c>
      <c r="O3626" s="785">
        <f t="shared" si="519"/>
        <v>1048.9582950000001</v>
      </c>
      <c r="P3626" s="786">
        <f>IF(ISNUMBER(F3626),IF(LEFT(A3626,3)="Cat",VLOOKUP(A3626,'Loc Configurations Seules'!R:W,6,FALSE),VLOOKUP(G3626,'Loc Coefficients Location'!A:F,6,FALSE)),"")</f>
        <v>8.3900000000000002E-2</v>
      </c>
      <c r="Q3626" s="785">
        <f t="shared" si="520"/>
        <v>745.19560500000011</v>
      </c>
      <c r="R3626" s="786">
        <f>IF(ISNUMBER(F3626),IF(LEFT(A3626,3)="Cat",VLOOKUP(A3626,'Loc Configurations Seules'!R:X,7,FALSE),VLOOKUP(G3626,'Loc Coefficients Location'!A:G,7,FALSE)),"")</f>
        <v>6.8099999999999994E-2</v>
      </c>
      <c r="S3626" s="785">
        <f t="shared" si="521"/>
        <v>604.86079499999994</v>
      </c>
    </row>
    <row r="3627" spans="1:19" x14ac:dyDescent="0.25">
      <c r="A3627" s="41" t="s">
        <v>788</v>
      </c>
      <c r="B3627" s="42" t="s">
        <v>787</v>
      </c>
      <c r="C3627" s="43" t="s">
        <v>5931</v>
      </c>
      <c r="D3627" s="44">
        <v>1</v>
      </c>
      <c r="E3627" s="47"/>
      <c r="F3627" s="46" t="s">
        <v>5249</v>
      </c>
      <c r="G3627" s="791" t="s">
        <v>9527</v>
      </c>
      <c r="H3627" s="781" t="str">
        <f t="shared" si="509"/>
        <v/>
      </c>
      <c r="I3627" s="782" t="str">
        <f t="shared" si="508"/>
        <v/>
      </c>
      <c r="J3627" s="782" t="str">
        <f t="shared" si="508"/>
        <v/>
      </c>
      <c r="K3627" s="783" t="str">
        <f t="shared" si="508"/>
        <v/>
      </c>
      <c r="L3627" s="784" t="str">
        <f>IF(ISNUMBER(F3627),IF(LEFT(A3627,3)="Cat",VLOOKUP(A3627,'Loc Configurations Seules'!R:U,4,FALSE),VLOOKUP(G3627,'Loc Coefficients Location'!A:D,4,FALSE)),"")</f>
        <v/>
      </c>
      <c r="M3627" s="785" t="str">
        <f t="shared" si="518"/>
        <v/>
      </c>
      <c r="N3627" s="786" t="str">
        <f>IF(ISNUMBER(F3627),IF(LEFT(A3627,3)="Cat",VLOOKUP(A3627,'Loc Configurations Seules'!R:V,5,FALSE),VLOOKUP(G3627,'Loc Coefficients Location'!A:E,5,FALSE)),"")</f>
        <v/>
      </c>
      <c r="O3627" s="785" t="str">
        <f t="shared" si="519"/>
        <v/>
      </c>
      <c r="P3627" s="786" t="str">
        <f>IF(ISNUMBER(F3627),IF(LEFT(A3627,3)="Cat",VLOOKUP(A3627,'Loc Configurations Seules'!R:W,6,FALSE),VLOOKUP(G3627,'Loc Coefficients Location'!A:F,6,FALSE)),"")</f>
        <v/>
      </c>
      <c r="Q3627" s="785" t="str">
        <f t="shared" si="520"/>
        <v/>
      </c>
      <c r="R3627" s="786" t="str">
        <f>IF(ISNUMBER(F3627),IF(LEFT(A3627,3)="Cat",VLOOKUP(A3627,'Loc Configurations Seules'!R:X,7,FALSE),VLOOKUP(G3627,'Loc Coefficients Location'!A:G,7,FALSE)),"")</f>
        <v/>
      </c>
      <c r="S3627" s="785" t="str">
        <f t="shared" si="521"/>
        <v/>
      </c>
    </row>
    <row r="3628" spans="1:19" x14ac:dyDescent="0.25">
      <c r="A3628" s="41" t="s">
        <v>789</v>
      </c>
      <c r="B3628" s="42" t="s">
        <v>790</v>
      </c>
      <c r="C3628" s="43" t="s">
        <v>5932</v>
      </c>
      <c r="D3628" s="44">
        <v>12</v>
      </c>
      <c r="E3628" s="47"/>
      <c r="F3628" s="46" t="s">
        <v>5249</v>
      </c>
      <c r="G3628" s="791" t="s">
        <v>9635</v>
      </c>
      <c r="H3628" s="781" t="str">
        <f t="shared" si="509"/>
        <v/>
      </c>
      <c r="I3628" s="782" t="str">
        <f t="shared" si="508"/>
        <v/>
      </c>
      <c r="J3628" s="782" t="str">
        <f t="shared" si="508"/>
        <v/>
      </c>
      <c r="K3628" s="783" t="str">
        <f t="shared" si="508"/>
        <v/>
      </c>
      <c r="L3628" s="784" t="str">
        <f>IF(ISNUMBER(F3628),IF(LEFT(A3628,3)="Cat",VLOOKUP(A3628,'Loc Configurations Seules'!R:U,4,FALSE),VLOOKUP(G3628,'Loc Coefficients Location'!A:D,4,FALSE)),"")</f>
        <v/>
      </c>
      <c r="M3628" s="785" t="str">
        <f t="shared" si="518"/>
        <v/>
      </c>
      <c r="N3628" s="786" t="str">
        <f>IF(ISNUMBER(F3628),IF(LEFT(A3628,3)="Cat",VLOOKUP(A3628,'Loc Configurations Seules'!R:V,5,FALSE),VLOOKUP(G3628,'Loc Coefficients Location'!A:E,5,FALSE)),"")</f>
        <v/>
      </c>
      <c r="O3628" s="785" t="str">
        <f t="shared" si="519"/>
        <v/>
      </c>
      <c r="P3628" s="786" t="str">
        <f>IF(ISNUMBER(F3628),IF(LEFT(A3628,3)="Cat",VLOOKUP(A3628,'Loc Configurations Seules'!R:W,6,FALSE),VLOOKUP(G3628,'Loc Coefficients Location'!A:F,6,FALSE)),"")</f>
        <v/>
      </c>
      <c r="Q3628" s="785" t="str">
        <f t="shared" si="520"/>
        <v/>
      </c>
      <c r="R3628" s="786" t="str">
        <f>IF(ISNUMBER(F3628),IF(LEFT(A3628,3)="Cat",VLOOKUP(A3628,'Loc Configurations Seules'!R:X,7,FALSE),VLOOKUP(G3628,'Loc Coefficients Location'!A:G,7,FALSE)),"")</f>
        <v/>
      </c>
      <c r="S3628" s="785" t="str">
        <f t="shared" si="521"/>
        <v/>
      </c>
    </row>
    <row r="3629" spans="1:19" x14ac:dyDescent="0.25">
      <c r="A3629" s="41" t="s">
        <v>767</v>
      </c>
      <c r="B3629" s="42" t="s">
        <v>791</v>
      </c>
      <c r="C3629" s="43" t="s">
        <v>171</v>
      </c>
      <c r="D3629" s="44">
        <v>1</v>
      </c>
      <c r="E3629" s="47"/>
      <c r="F3629" s="46" t="s">
        <v>5249</v>
      </c>
      <c r="G3629" s="791" t="s">
        <v>9621</v>
      </c>
      <c r="H3629" s="781" t="str">
        <f t="shared" si="509"/>
        <v/>
      </c>
      <c r="I3629" s="782" t="str">
        <f t="shared" si="508"/>
        <v/>
      </c>
      <c r="J3629" s="782" t="str">
        <f t="shared" si="508"/>
        <v/>
      </c>
      <c r="K3629" s="783" t="str">
        <f t="shared" si="508"/>
        <v/>
      </c>
      <c r="L3629" s="784"/>
      <c r="M3629" s="785"/>
      <c r="N3629" s="786"/>
      <c r="O3629" s="785"/>
      <c r="P3629" s="786"/>
      <c r="Q3629" s="785"/>
      <c r="R3629" s="786"/>
      <c r="S3629" s="785"/>
    </row>
    <row r="3630" spans="1:19" x14ac:dyDescent="0.25">
      <c r="A3630" s="41" t="s">
        <v>792</v>
      </c>
      <c r="B3630" s="42" t="s">
        <v>793</v>
      </c>
      <c r="C3630" s="43" t="s">
        <v>171</v>
      </c>
      <c r="D3630" s="44">
        <v>1</v>
      </c>
      <c r="E3630" s="47"/>
      <c r="F3630" s="46" t="s">
        <v>5249</v>
      </c>
      <c r="G3630" s="791" t="s">
        <v>9621</v>
      </c>
      <c r="H3630" s="781" t="str">
        <f t="shared" si="509"/>
        <v/>
      </c>
      <c r="I3630" s="782" t="str">
        <f t="shared" si="508"/>
        <v/>
      </c>
      <c r="J3630" s="782" t="str">
        <f t="shared" si="508"/>
        <v/>
      </c>
      <c r="K3630" s="783" t="str">
        <f t="shared" si="508"/>
        <v/>
      </c>
      <c r="L3630" s="784"/>
      <c r="M3630" s="785"/>
      <c r="N3630" s="786"/>
      <c r="O3630" s="785"/>
      <c r="P3630" s="786"/>
      <c r="Q3630" s="785"/>
      <c r="R3630" s="786"/>
      <c r="S3630" s="785"/>
    </row>
    <row r="3631" spans="1:19" x14ac:dyDescent="0.25">
      <c r="A3631" s="41" t="s">
        <v>794</v>
      </c>
      <c r="B3631" s="42" t="s">
        <v>795</v>
      </c>
      <c r="C3631" s="43" t="s">
        <v>796</v>
      </c>
      <c r="D3631" s="44">
        <v>1</v>
      </c>
      <c r="E3631" s="47"/>
      <c r="F3631" s="46" t="s">
        <v>5249</v>
      </c>
      <c r="G3631" s="791" t="s">
        <v>9621</v>
      </c>
      <c r="H3631" s="781" t="str">
        <f t="shared" si="509"/>
        <v/>
      </c>
      <c r="I3631" s="782" t="str">
        <f t="shared" si="508"/>
        <v/>
      </c>
      <c r="J3631" s="782" t="str">
        <f t="shared" si="508"/>
        <v/>
      </c>
      <c r="K3631" s="783" t="str">
        <f t="shared" si="508"/>
        <v/>
      </c>
      <c r="L3631" s="784" t="str">
        <f>IF(ISNUMBER(F3631),IF(LEFT(A3631,3)="Cat",VLOOKUP(A3631,'Loc Configurations Seules'!R:U,4,FALSE),VLOOKUP(G3631,'Loc Coefficients Location'!A:D,4,FALSE)),"")</f>
        <v/>
      </c>
      <c r="M3631" s="785" t="str">
        <f>IF(ISNUMBER(L3631),L3631*$F3631,"")</f>
        <v/>
      </c>
      <c r="N3631" s="786" t="str">
        <f>IF(ISNUMBER(F3631),IF(LEFT(A3631,3)="Cat",VLOOKUP(A3631,'Loc Configurations Seules'!R:V,5,FALSE),VLOOKUP(G3631,'Loc Coefficients Location'!A:E,5,FALSE)),"")</f>
        <v/>
      </c>
      <c r="O3631" s="785" t="str">
        <f>IF(ISNUMBER(N3631),N3631*$F3631,"")</f>
        <v/>
      </c>
      <c r="P3631" s="786" t="str">
        <f>IF(ISNUMBER(F3631),IF(LEFT(A3631,3)="Cat",VLOOKUP(A3631,'Loc Configurations Seules'!R:W,6,FALSE),VLOOKUP(G3631,'Loc Coefficients Location'!A:F,6,FALSE)),"")</f>
        <v/>
      </c>
      <c r="Q3631" s="785" t="str">
        <f>IF(ISNUMBER(P3631),P3631*$F3631,"")</f>
        <v/>
      </c>
      <c r="R3631" s="786" t="str">
        <f>IF(ISNUMBER(F3631),IF(LEFT(A3631,3)="Cat",VLOOKUP(A3631,'Loc Configurations Seules'!R:X,7,FALSE),VLOOKUP(G3631,'Loc Coefficients Location'!A:G,7,FALSE)),"")</f>
        <v/>
      </c>
      <c r="S3631" s="785" t="str">
        <f>IF(ISNUMBER(R3631),R3631*$F3631,"")</f>
        <v/>
      </c>
    </row>
    <row r="3632" spans="1:19" ht="15.75" thickBot="1" x14ac:dyDescent="0.3">
      <c r="A3632" s="48" t="s">
        <v>770</v>
      </c>
      <c r="B3632" s="49" t="s">
        <v>797</v>
      </c>
      <c r="C3632" s="50" t="s">
        <v>171</v>
      </c>
      <c r="D3632" s="51">
        <v>1</v>
      </c>
      <c r="E3632" s="62"/>
      <c r="F3632" s="53" t="s">
        <v>5249</v>
      </c>
      <c r="G3632" s="791" t="s">
        <v>9621</v>
      </c>
      <c r="H3632" s="781" t="str">
        <f t="shared" si="509"/>
        <v/>
      </c>
      <c r="I3632" s="782" t="str">
        <f t="shared" si="508"/>
        <v/>
      </c>
      <c r="J3632" s="782" t="str">
        <f t="shared" si="508"/>
        <v/>
      </c>
      <c r="K3632" s="783" t="str">
        <f t="shared" si="508"/>
        <v/>
      </c>
      <c r="L3632" s="784"/>
      <c r="M3632" s="785"/>
      <c r="N3632" s="786"/>
      <c r="O3632" s="785"/>
      <c r="P3632" s="786"/>
      <c r="Q3632" s="785"/>
      <c r="R3632" s="786"/>
      <c r="S3632" s="785"/>
    </row>
    <row r="3633" spans="1:19" ht="15.75" thickBot="1" x14ac:dyDescent="0.3">
      <c r="A3633" s="63"/>
      <c r="B3633" s="64"/>
      <c r="C3633" s="65"/>
      <c r="D3633" s="66"/>
      <c r="E3633" s="64"/>
      <c r="F3633" s="494" t="s">
        <v>5249</v>
      </c>
      <c r="G3633" s="791" t="s">
        <v>9527</v>
      </c>
      <c r="H3633" s="781" t="str">
        <f t="shared" si="509"/>
        <v/>
      </c>
      <c r="I3633" s="782" t="str">
        <f t="shared" si="508"/>
        <v/>
      </c>
      <c r="J3633" s="782" t="str">
        <f t="shared" si="508"/>
        <v/>
      </c>
      <c r="K3633" s="783" t="str">
        <f t="shared" si="508"/>
        <v/>
      </c>
      <c r="L3633" s="784" t="str">
        <f>IF(ISNUMBER(F3633),IF(LEFT(A3633,3)="Cat",VLOOKUP(A3633,'Loc Configurations Seules'!R:U,4,FALSE),VLOOKUP(G3633,'Loc Coefficients Location'!A:D,4,FALSE)),"")</f>
        <v/>
      </c>
      <c r="M3633" s="785" t="str">
        <f t="shared" ref="M3633:M3641" si="522">IF(ISNUMBER(L3633),L3633*$F3633,"")</f>
        <v/>
      </c>
      <c r="N3633" s="786" t="str">
        <f>IF(ISNUMBER(F3633),IF(LEFT(A3633,3)="Cat",VLOOKUP(A3633,'Loc Configurations Seules'!R:V,5,FALSE),VLOOKUP(G3633,'Loc Coefficients Location'!A:E,5,FALSE)),"")</f>
        <v/>
      </c>
      <c r="O3633" s="785" t="str">
        <f t="shared" ref="O3633:O3641" si="523">IF(ISNUMBER(N3633),N3633*$F3633,"")</f>
        <v/>
      </c>
      <c r="P3633" s="786" t="str">
        <f>IF(ISNUMBER(F3633),IF(LEFT(A3633,3)="Cat",VLOOKUP(A3633,'Loc Configurations Seules'!R:W,6,FALSE),VLOOKUP(G3633,'Loc Coefficients Location'!A:F,6,FALSE)),"")</f>
        <v/>
      </c>
      <c r="Q3633" s="785" t="str">
        <f t="shared" ref="Q3633:Q3641" si="524">IF(ISNUMBER(P3633),P3633*$F3633,"")</f>
        <v/>
      </c>
      <c r="R3633" s="786" t="str">
        <f>IF(ISNUMBER(F3633),IF(LEFT(A3633,3)="Cat",VLOOKUP(A3633,'Loc Configurations Seules'!R:X,7,FALSE),VLOOKUP(G3633,'Loc Coefficients Location'!A:G,7,FALSE)),"")</f>
        <v/>
      </c>
      <c r="S3633" s="785" t="str">
        <f t="shared" ref="S3633:S3641" si="525">IF(ISNUMBER(R3633),R3633*$F3633,"")</f>
        <v/>
      </c>
    </row>
    <row r="3634" spans="1:19" x14ac:dyDescent="0.25">
      <c r="A3634" s="495" t="s">
        <v>798</v>
      </c>
      <c r="B3634" s="496" t="s">
        <v>799</v>
      </c>
      <c r="C3634" s="497" t="s">
        <v>800</v>
      </c>
      <c r="D3634" s="498"/>
      <c r="E3634" s="499"/>
      <c r="F3634" s="818">
        <v>18971.740000000002</v>
      </c>
      <c r="G3634" s="791" t="s">
        <v>9527</v>
      </c>
      <c r="H3634" s="781">
        <f t="shared" si="509"/>
        <v>5007.1099999999997</v>
      </c>
      <c r="I3634" s="782">
        <f t="shared" si="508"/>
        <v>2539.44</v>
      </c>
      <c r="J3634" s="782">
        <f t="shared" si="508"/>
        <v>1733.08</v>
      </c>
      <c r="K3634" s="783">
        <f t="shared" si="508"/>
        <v>1332.89</v>
      </c>
      <c r="L3634" s="784">
        <f>IF(ISNUMBER(F3634),IF(LEFT(A3634,3)="Cat",VLOOKUP(A3634,'Loc Configurations Seules'!R:U,4,FALSE),VLOOKUP(G3634,'Loc Coefficients Location'!A:D,4,FALSE)),"")</f>
        <v>0.21110000000000001</v>
      </c>
      <c r="M3634" s="785">
        <f t="shared" si="522"/>
        <v>4004.9343140000005</v>
      </c>
      <c r="N3634" s="786">
        <f>IF(ISNUMBER(F3634),IF(LEFT(A3634,3)="Cat",VLOOKUP(A3634,'Loc Configurations Seules'!R:V,5,FALSE),VLOOKUP(G3634,'Loc Coefficients Location'!A:E,5,FALSE)),"")</f>
        <v>0.1103</v>
      </c>
      <c r="O3634" s="785">
        <f t="shared" si="523"/>
        <v>2092.5829220000001</v>
      </c>
      <c r="P3634" s="786">
        <f>IF(ISNUMBER(F3634),IF(LEFT(A3634,3)="Cat",VLOOKUP(A3634,'Loc Configurations Seules'!R:W,6,FALSE),VLOOKUP(G3634,'Loc Coefficients Location'!A:F,6,FALSE)),"")</f>
        <v>8.1100000000000005E-2</v>
      </c>
      <c r="Q3634" s="785">
        <f t="shared" si="524"/>
        <v>1538.6081140000003</v>
      </c>
      <c r="R3634" s="786">
        <f>IF(ISNUMBER(F3634),IF(LEFT(A3634,3)="Cat",VLOOKUP(A3634,'Loc Configurations Seules'!R:X,7,FALSE),VLOOKUP(G3634,'Loc Coefficients Location'!A:G,7,FALSE)),"")</f>
        <v>6.6199999999999995E-2</v>
      </c>
      <c r="S3634" s="785">
        <f t="shared" si="525"/>
        <v>1255.9291880000001</v>
      </c>
    </row>
    <row r="3635" spans="1:19" x14ac:dyDescent="0.25">
      <c r="A3635" s="501" t="s">
        <v>801</v>
      </c>
      <c r="B3635" s="502" t="s">
        <v>802</v>
      </c>
      <c r="C3635" s="503" t="s">
        <v>800</v>
      </c>
      <c r="D3635" s="502">
        <v>1</v>
      </c>
      <c r="E3635" s="504"/>
      <c r="F3635" s="505" t="s">
        <v>5249</v>
      </c>
      <c r="G3635" s="791" t="s">
        <v>9606</v>
      </c>
      <c r="H3635" s="781" t="str">
        <f t="shared" si="509"/>
        <v/>
      </c>
      <c r="I3635" s="782" t="str">
        <f t="shared" si="508"/>
        <v/>
      </c>
      <c r="J3635" s="782" t="str">
        <f t="shared" si="508"/>
        <v/>
      </c>
      <c r="K3635" s="783" t="str">
        <f t="shared" si="508"/>
        <v/>
      </c>
      <c r="L3635" s="784" t="str">
        <f>IF(ISNUMBER(F3635),IF(LEFT(A3635,3)="Cat",VLOOKUP(A3635,'Loc Configurations Seules'!R:U,4,FALSE),VLOOKUP(G3635,'Loc Coefficients Location'!A:D,4,FALSE)),"")</f>
        <v/>
      </c>
      <c r="M3635" s="785" t="str">
        <f t="shared" si="522"/>
        <v/>
      </c>
      <c r="N3635" s="786" t="str">
        <f>IF(ISNUMBER(F3635),IF(LEFT(A3635,3)="Cat",VLOOKUP(A3635,'Loc Configurations Seules'!R:V,5,FALSE),VLOOKUP(G3635,'Loc Coefficients Location'!A:E,5,FALSE)),"")</f>
        <v/>
      </c>
      <c r="O3635" s="785" t="str">
        <f t="shared" si="523"/>
        <v/>
      </c>
      <c r="P3635" s="786" t="str">
        <f>IF(ISNUMBER(F3635),IF(LEFT(A3635,3)="Cat",VLOOKUP(A3635,'Loc Configurations Seules'!R:W,6,FALSE),VLOOKUP(G3635,'Loc Coefficients Location'!A:F,6,FALSE)),"")</f>
        <v/>
      </c>
      <c r="Q3635" s="785" t="str">
        <f t="shared" si="524"/>
        <v/>
      </c>
      <c r="R3635" s="786" t="str">
        <f>IF(ISNUMBER(F3635),IF(LEFT(A3635,3)="Cat",VLOOKUP(A3635,'Loc Configurations Seules'!R:X,7,FALSE),VLOOKUP(G3635,'Loc Coefficients Location'!A:G,7,FALSE)),"")</f>
        <v/>
      </c>
      <c r="S3635" s="785" t="str">
        <f t="shared" si="525"/>
        <v/>
      </c>
    </row>
    <row r="3636" spans="1:19" x14ac:dyDescent="0.25">
      <c r="A3636" s="501" t="s">
        <v>803</v>
      </c>
      <c r="B3636" s="506" t="s">
        <v>804</v>
      </c>
      <c r="C3636" s="507" t="s">
        <v>805</v>
      </c>
      <c r="D3636" s="506">
        <v>1</v>
      </c>
      <c r="E3636" s="504"/>
      <c r="F3636" s="505" t="s">
        <v>5249</v>
      </c>
      <c r="G3636" s="791" t="s">
        <v>9618</v>
      </c>
      <c r="H3636" s="781" t="str">
        <f t="shared" si="509"/>
        <v/>
      </c>
      <c r="I3636" s="782" t="str">
        <f t="shared" si="508"/>
        <v/>
      </c>
      <c r="J3636" s="782" t="str">
        <f t="shared" si="508"/>
        <v/>
      </c>
      <c r="K3636" s="783" t="str">
        <f t="shared" si="508"/>
        <v/>
      </c>
      <c r="L3636" s="784" t="str">
        <f>IF(ISNUMBER(F3636),IF(LEFT(A3636,3)="Cat",VLOOKUP(A3636,'Loc Configurations Seules'!R:U,4,FALSE),VLOOKUP(G3636,'Loc Coefficients Location'!A:D,4,FALSE)),"")</f>
        <v/>
      </c>
      <c r="M3636" s="785" t="str">
        <f t="shared" si="522"/>
        <v/>
      </c>
      <c r="N3636" s="786" t="str">
        <f>IF(ISNUMBER(F3636),IF(LEFT(A3636,3)="Cat",VLOOKUP(A3636,'Loc Configurations Seules'!R:V,5,FALSE),VLOOKUP(G3636,'Loc Coefficients Location'!A:E,5,FALSE)),"")</f>
        <v/>
      </c>
      <c r="O3636" s="785" t="str">
        <f t="shared" si="523"/>
        <v/>
      </c>
      <c r="P3636" s="786" t="str">
        <f>IF(ISNUMBER(F3636),IF(LEFT(A3636,3)="Cat",VLOOKUP(A3636,'Loc Configurations Seules'!R:W,6,FALSE),VLOOKUP(G3636,'Loc Coefficients Location'!A:F,6,FALSE)),"")</f>
        <v/>
      </c>
      <c r="Q3636" s="785" t="str">
        <f t="shared" si="524"/>
        <v/>
      </c>
      <c r="R3636" s="786" t="str">
        <f>IF(ISNUMBER(F3636),IF(LEFT(A3636,3)="Cat",VLOOKUP(A3636,'Loc Configurations Seules'!R:X,7,FALSE),VLOOKUP(G3636,'Loc Coefficients Location'!A:G,7,FALSE)),"")</f>
        <v/>
      </c>
      <c r="S3636" s="785" t="str">
        <f t="shared" si="525"/>
        <v/>
      </c>
    </row>
    <row r="3637" spans="1:19" x14ac:dyDescent="0.25">
      <c r="A3637" s="501" t="s">
        <v>806</v>
      </c>
      <c r="B3637" s="506" t="s">
        <v>807</v>
      </c>
      <c r="C3637" s="507" t="s">
        <v>808</v>
      </c>
      <c r="D3637" s="506">
        <v>1</v>
      </c>
      <c r="E3637" s="504"/>
      <c r="F3637" s="505" t="s">
        <v>5249</v>
      </c>
      <c r="G3637" s="791" t="s">
        <v>9618</v>
      </c>
      <c r="H3637" s="781" t="str">
        <f t="shared" si="509"/>
        <v/>
      </c>
      <c r="I3637" s="782" t="str">
        <f t="shared" si="508"/>
        <v/>
      </c>
      <c r="J3637" s="782" t="str">
        <f t="shared" si="508"/>
        <v/>
      </c>
      <c r="K3637" s="783" t="str">
        <f t="shared" si="508"/>
        <v/>
      </c>
      <c r="L3637" s="784" t="str">
        <f>IF(ISNUMBER(F3637),IF(LEFT(A3637,3)="Cat",VLOOKUP(A3637,'Loc Configurations Seules'!R:U,4,FALSE),VLOOKUP(G3637,'Loc Coefficients Location'!A:D,4,FALSE)),"")</f>
        <v/>
      </c>
      <c r="M3637" s="785" t="str">
        <f t="shared" si="522"/>
        <v/>
      </c>
      <c r="N3637" s="786" t="str">
        <f>IF(ISNUMBER(F3637),IF(LEFT(A3637,3)="Cat",VLOOKUP(A3637,'Loc Configurations Seules'!R:V,5,FALSE),VLOOKUP(G3637,'Loc Coefficients Location'!A:E,5,FALSE)),"")</f>
        <v/>
      </c>
      <c r="O3637" s="785" t="str">
        <f t="shared" si="523"/>
        <v/>
      </c>
      <c r="P3637" s="786" t="str">
        <f>IF(ISNUMBER(F3637),IF(LEFT(A3637,3)="Cat",VLOOKUP(A3637,'Loc Configurations Seules'!R:W,6,FALSE),VLOOKUP(G3637,'Loc Coefficients Location'!A:F,6,FALSE)),"")</f>
        <v/>
      </c>
      <c r="Q3637" s="785" t="str">
        <f t="shared" si="524"/>
        <v/>
      </c>
      <c r="R3637" s="786" t="str">
        <f>IF(ISNUMBER(F3637),IF(LEFT(A3637,3)="Cat",VLOOKUP(A3637,'Loc Configurations Seules'!R:X,7,FALSE),VLOOKUP(G3637,'Loc Coefficients Location'!A:G,7,FALSE)),"")</f>
        <v/>
      </c>
      <c r="S3637" s="785" t="str">
        <f t="shared" si="525"/>
        <v/>
      </c>
    </row>
    <row r="3638" spans="1:19" x14ac:dyDescent="0.25">
      <c r="A3638" s="501" t="s">
        <v>806</v>
      </c>
      <c r="B3638" s="506" t="s">
        <v>809</v>
      </c>
      <c r="C3638" s="507" t="s">
        <v>810</v>
      </c>
      <c r="D3638" s="506">
        <v>1</v>
      </c>
      <c r="E3638" s="504"/>
      <c r="F3638" s="505" t="s">
        <v>5249</v>
      </c>
      <c r="G3638" s="791" t="s">
        <v>9618</v>
      </c>
      <c r="H3638" s="781" t="str">
        <f t="shared" si="509"/>
        <v/>
      </c>
      <c r="I3638" s="782" t="str">
        <f t="shared" si="508"/>
        <v/>
      </c>
      <c r="J3638" s="782" t="str">
        <f t="shared" si="508"/>
        <v/>
      </c>
      <c r="K3638" s="783" t="str">
        <f t="shared" si="508"/>
        <v/>
      </c>
      <c r="L3638" s="784" t="str">
        <f>IF(ISNUMBER(F3638),IF(LEFT(A3638,3)="Cat",VLOOKUP(A3638,'Loc Configurations Seules'!R:U,4,FALSE),VLOOKUP(G3638,'Loc Coefficients Location'!A:D,4,FALSE)),"")</f>
        <v/>
      </c>
      <c r="M3638" s="785" t="str">
        <f t="shared" si="522"/>
        <v/>
      </c>
      <c r="N3638" s="786" t="str">
        <f>IF(ISNUMBER(F3638),IF(LEFT(A3638,3)="Cat",VLOOKUP(A3638,'Loc Configurations Seules'!R:V,5,FALSE),VLOOKUP(G3638,'Loc Coefficients Location'!A:E,5,FALSE)),"")</f>
        <v/>
      </c>
      <c r="O3638" s="785" t="str">
        <f t="shared" si="523"/>
        <v/>
      </c>
      <c r="P3638" s="786" t="str">
        <f>IF(ISNUMBER(F3638),IF(LEFT(A3638,3)="Cat",VLOOKUP(A3638,'Loc Configurations Seules'!R:W,6,FALSE),VLOOKUP(G3638,'Loc Coefficients Location'!A:F,6,FALSE)),"")</f>
        <v/>
      </c>
      <c r="Q3638" s="785" t="str">
        <f t="shared" si="524"/>
        <v/>
      </c>
      <c r="R3638" s="786" t="str">
        <f>IF(ISNUMBER(F3638),IF(LEFT(A3638,3)="Cat",VLOOKUP(A3638,'Loc Configurations Seules'!R:X,7,FALSE),VLOOKUP(G3638,'Loc Coefficients Location'!A:G,7,FALSE)),"")</f>
        <v/>
      </c>
      <c r="S3638" s="785" t="str">
        <f t="shared" si="525"/>
        <v/>
      </c>
    </row>
    <row r="3639" spans="1:19" x14ac:dyDescent="0.25">
      <c r="A3639" s="501" t="s">
        <v>811</v>
      </c>
      <c r="B3639" s="506" t="s">
        <v>812</v>
      </c>
      <c r="C3639" s="507" t="s">
        <v>813</v>
      </c>
      <c r="D3639" s="506">
        <v>1</v>
      </c>
      <c r="E3639" s="504"/>
      <c r="F3639" s="505" t="s">
        <v>5249</v>
      </c>
      <c r="G3639" s="791" t="s">
        <v>9606</v>
      </c>
      <c r="H3639" s="781" t="str">
        <f t="shared" si="509"/>
        <v/>
      </c>
      <c r="I3639" s="782" t="str">
        <f t="shared" si="508"/>
        <v/>
      </c>
      <c r="J3639" s="782" t="str">
        <f t="shared" si="508"/>
        <v/>
      </c>
      <c r="K3639" s="783" t="str">
        <f t="shared" si="508"/>
        <v/>
      </c>
      <c r="L3639" s="784" t="str">
        <f>IF(ISNUMBER(F3639),IF(LEFT(A3639,3)="Cat",VLOOKUP(A3639,'Loc Configurations Seules'!R:U,4,FALSE),VLOOKUP(G3639,'Loc Coefficients Location'!A:D,4,FALSE)),"")</f>
        <v/>
      </c>
      <c r="M3639" s="785" t="str">
        <f t="shared" si="522"/>
        <v/>
      </c>
      <c r="N3639" s="786" t="str">
        <f>IF(ISNUMBER(F3639),IF(LEFT(A3639,3)="Cat",VLOOKUP(A3639,'Loc Configurations Seules'!R:V,5,FALSE),VLOOKUP(G3639,'Loc Coefficients Location'!A:E,5,FALSE)),"")</f>
        <v/>
      </c>
      <c r="O3639" s="785" t="str">
        <f t="shared" si="523"/>
        <v/>
      </c>
      <c r="P3639" s="786" t="str">
        <f>IF(ISNUMBER(F3639),IF(LEFT(A3639,3)="Cat",VLOOKUP(A3639,'Loc Configurations Seules'!R:W,6,FALSE),VLOOKUP(G3639,'Loc Coefficients Location'!A:F,6,FALSE)),"")</f>
        <v/>
      </c>
      <c r="Q3639" s="785" t="str">
        <f t="shared" si="524"/>
        <v/>
      </c>
      <c r="R3639" s="786" t="str">
        <f>IF(ISNUMBER(F3639),IF(LEFT(A3639,3)="Cat",VLOOKUP(A3639,'Loc Configurations Seules'!R:X,7,FALSE),VLOOKUP(G3639,'Loc Coefficients Location'!A:G,7,FALSE)),"")</f>
        <v/>
      </c>
      <c r="S3639" s="785" t="str">
        <f t="shared" si="525"/>
        <v/>
      </c>
    </row>
    <row r="3640" spans="1:19" x14ac:dyDescent="0.25">
      <c r="A3640" s="501" t="s">
        <v>814</v>
      </c>
      <c r="B3640" s="506" t="s">
        <v>815</v>
      </c>
      <c r="C3640" s="507" t="s">
        <v>816</v>
      </c>
      <c r="D3640" s="506">
        <v>2</v>
      </c>
      <c r="E3640" s="504"/>
      <c r="F3640" s="505" t="s">
        <v>5249</v>
      </c>
      <c r="G3640" s="791" t="s">
        <v>9606</v>
      </c>
      <c r="H3640" s="781" t="str">
        <f t="shared" si="509"/>
        <v/>
      </c>
      <c r="I3640" s="782" t="str">
        <f t="shared" si="508"/>
        <v/>
      </c>
      <c r="J3640" s="782" t="str">
        <f t="shared" si="508"/>
        <v/>
      </c>
      <c r="K3640" s="783" t="str">
        <f t="shared" si="508"/>
        <v/>
      </c>
      <c r="L3640" s="784" t="str">
        <f>IF(ISNUMBER(F3640),IF(LEFT(A3640,3)="Cat",VLOOKUP(A3640,'Loc Configurations Seules'!R:U,4,FALSE),VLOOKUP(G3640,'Loc Coefficients Location'!A:D,4,FALSE)),"")</f>
        <v/>
      </c>
      <c r="M3640" s="785" t="str">
        <f t="shared" si="522"/>
        <v/>
      </c>
      <c r="N3640" s="786" t="str">
        <f>IF(ISNUMBER(F3640),IF(LEFT(A3640,3)="Cat",VLOOKUP(A3640,'Loc Configurations Seules'!R:V,5,FALSE),VLOOKUP(G3640,'Loc Coefficients Location'!A:E,5,FALSE)),"")</f>
        <v/>
      </c>
      <c r="O3640" s="785" t="str">
        <f t="shared" si="523"/>
        <v/>
      </c>
      <c r="P3640" s="786" t="str">
        <f>IF(ISNUMBER(F3640),IF(LEFT(A3640,3)="Cat",VLOOKUP(A3640,'Loc Configurations Seules'!R:W,6,FALSE),VLOOKUP(G3640,'Loc Coefficients Location'!A:F,6,FALSE)),"")</f>
        <v/>
      </c>
      <c r="Q3640" s="785" t="str">
        <f t="shared" si="524"/>
        <v/>
      </c>
      <c r="R3640" s="786" t="str">
        <f>IF(ISNUMBER(F3640),IF(LEFT(A3640,3)="Cat",VLOOKUP(A3640,'Loc Configurations Seules'!R:X,7,FALSE),VLOOKUP(G3640,'Loc Coefficients Location'!A:G,7,FALSE)),"")</f>
        <v/>
      </c>
      <c r="S3640" s="785" t="str">
        <f t="shared" si="525"/>
        <v/>
      </c>
    </row>
    <row r="3641" spans="1:19" x14ac:dyDescent="0.25">
      <c r="A3641" s="508" t="s">
        <v>817</v>
      </c>
      <c r="B3641" s="506" t="s">
        <v>818</v>
      </c>
      <c r="C3641" s="507" t="s">
        <v>819</v>
      </c>
      <c r="D3641" s="506">
        <v>1</v>
      </c>
      <c r="E3641" s="504"/>
      <c r="F3641" s="505" t="s">
        <v>5249</v>
      </c>
      <c r="G3641" s="791" t="s">
        <v>9621</v>
      </c>
      <c r="H3641" s="781" t="str">
        <f t="shared" si="509"/>
        <v/>
      </c>
      <c r="I3641" s="782" t="str">
        <f t="shared" si="508"/>
        <v/>
      </c>
      <c r="J3641" s="782" t="str">
        <f t="shared" si="508"/>
        <v/>
      </c>
      <c r="K3641" s="783" t="str">
        <f t="shared" si="508"/>
        <v/>
      </c>
      <c r="L3641" s="784" t="str">
        <f>IF(ISNUMBER(F3641),IF(LEFT(A3641,3)="Cat",VLOOKUP(A3641,'Loc Configurations Seules'!R:U,4,FALSE),VLOOKUP(G3641,'Loc Coefficients Location'!A:D,4,FALSE)),"")</f>
        <v/>
      </c>
      <c r="M3641" s="785" t="str">
        <f t="shared" si="522"/>
        <v/>
      </c>
      <c r="N3641" s="786" t="str">
        <f>IF(ISNUMBER(F3641),IF(LEFT(A3641,3)="Cat",VLOOKUP(A3641,'Loc Configurations Seules'!R:V,5,FALSE),VLOOKUP(G3641,'Loc Coefficients Location'!A:E,5,FALSE)),"")</f>
        <v/>
      </c>
      <c r="O3641" s="785" t="str">
        <f t="shared" si="523"/>
        <v/>
      </c>
      <c r="P3641" s="786" t="str">
        <f>IF(ISNUMBER(F3641),IF(LEFT(A3641,3)="Cat",VLOOKUP(A3641,'Loc Configurations Seules'!R:W,6,FALSE),VLOOKUP(G3641,'Loc Coefficients Location'!A:F,6,FALSE)),"")</f>
        <v/>
      </c>
      <c r="Q3641" s="785" t="str">
        <f t="shared" si="524"/>
        <v/>
      </c>
      <c r="R3641" s="786" t="str">
        <f>IF(ISNUMBER(F3641),IF(LEFT(A3641,3)="Cat",VLOOKUP(A3641,'Loc Configurations Seules'!R:X,7,FALSE),VLOOKUP(G3641,'Loc Coefficients Location'!A:G,7,FALSE)),"")</f>
        <v/>
      </c>
      <c r="S3641" s="785" t="str">
        <f t="shared" si="525"/>
        <v/>
      </c>
    </row>
    <row r="3642" spans="1:19" x14ac:dyDescent="0.25">
      <c r="A3642" s="41" t="s">
        <v>820</v>
      </c>
      <c r="B3642" s="506" t="s">
        <v>821</v>
      </c>
      <c r="C3642" s="507" t="s">
        <v>56</v>
      </c>
      <c r="D3642" s="506">
        <v>1</v>
      </c>
      <c r="E3642" s="504"/>
      <c r="F3642" s="505" t="s">
        <v>5249</v>
      </c>
      <c r="G3642" s="791" t="s">
        <v>9621</v>
      </c>
      <c r="H3642" s="781" t="str">
        <f t="shared" si="509"/>
        <v/>
      </c>
      <c r="I3642" s="782" t="str">
        <f t="shared" si="508"/>
        <v/>
      </c>
      <c r="J3642" s="782" t="str">
        <f t="shared" si="508"/>
        <v/>
      </c>
      <c r="K3642" s="783" t="str">
        <f t="shared" si="508"/>
        <v/>
      </c>
      <c r="L3642" s="784"/>
      <c r="M3642" s="785"/>
      <c r="N3642" s="786"/>
      <c r="O3642" s="785"/>
      <c r="P3642" s="786"/>
      <c r="Q3642" s="785"/>
      <c r="R3642" s="786"/>
      <c r="S3642" s="785"/>
    </row>
    <row r="3643" spans="1:19" ht="25.5" x14ac:dyDescent="0.25">
      <c r="A3643" s="41" t="s">
        <v>822</v>
      </c>
      <c r="B3643" s="506" t="s">
        <v>823</v>
      </c>
      <c r="C3643" s="507" t="s">
        <v>824</v>
      </c>
      <c r="D3643" s="506">
        <v>1</v>
      </c>
      <c r="E3643" s="504"/>
      <c r="F3643" s="505" t="s">
        <v>5249</v>
      </c>
      <c r="G3643" s="791" t="s">
        <v>9621</v>
      </c>
      <c r="H3643" s="781" t="str">
        <f t="shared" si="509"/>
        <v/>
      </c>
      <c r="I3643" s="782" t="str">
        <f t="shared" si="508"/>
        <v/>
      </c>
      <c r="J3643" s="782" t="str">
        <f t="shared" si="508"/>
        <v/>
      </c>
      <c r="K3643" s="783" t="str">
        <f t="shared" si="508"/>
        <v/>
      </c>
      <c r="L3643" s="784"/>
      <c r="M3643" s="785"/>
      <c r="N3643" s="786"/>
      <c r="O3643" s="785"/>
      <c r="P3643" s="786"/>
      <c r="Q3643" s="785"/>
      <c r="R3643" s="786"/>
      <c r="S3643" s="785"/>
    </row>
    <row r="3644" spans="1:19" ht="25.5" x14ac:dyDescent="0.25">
      <c r="A3644" s="41" t="s">
        <v>825</v>
      </c>
      <c r="B3644" s="506" t="s">
        <v>826</v>
      </c>
      <c r="C3644" s="507" t="s">
        <v>827</v>
      </c>
      <c r="D3644" s="506">
        <v>1</v>
      </c>
      <c r="E3644" s="504"/>
      <c r="F3644" s="505" t="s">
        <v>5249</v>
      </c>
      <c r="G3644" s="791" t="s">
        <v>9621</v>
      </c>
      <c r="H3644" s="781" t="str">
        <f t="shared" si="509"/>
        <v/>
      </c>
      <c r="I3644" s="782" t="str">
        <f t="shared" si="508"/>
        <v/>
      </c>
      <c r="J3644" s="782" t="str">
        <f t="shared" si="508"/>
        <v/>
      </c>
      <c r="K3644" s="783" t="str">
        <f t="shared" si="508"/>
        <v/>
      </c>
      <c r="L3644" s="784"/>
      <c r="M3644" s="785"/>
      <c r="N3644" s="786"/>
      <c r="O3644" s="785"/>
      <c r="P3644" s="786"/>
      <c r="Q3644" s="785"/>
      <c r="R3644" s="786"/>
      <c r="S3644" s="785"/>
    </row>
    <row r="3645" spans="1:19" ht="25.5" x14ac:dyDescent="0.25">
      <c r="A3645" s="41" t="s">
        <v>825</v>
      </c>
      <c r="B3645" s="506" t="s">
        <v>828</v>
      </c>
      <c r="C3645" s="507" t="s">
        <v>829</v>
      </c>
      <c r="D3645" s="506">
        <v>1</v>
      </c>
      <c r="E3645" s="504"/>
      <c r="F3645" s="505" t="s">
        <v>5249</v>
      </c>
      <c r="G3645" s="791" t="s">
        <v>9621</v>
      </c>
      <c r="H3645" s="781" t="str">
        <f t="shared" si="509"/>
        <v/>
      </c>
      <c r="I3645" s="782" t="str">
        <f t="shared" si="508"/>
        <v/>
      </c>
      <c r="J3645" s="782" t="str">
        <f t="shared" si="508"/>
        <v/>
      </c>
      <c r="K3645" s="783" t="str">
        <f t="shared" si="508"/>
        <v/>
      </c>
      <c r="L3645" s="784"/>
      <c r="M3645" s="785"/>
      <c r="N3645" s="786"/>
      <c r="O3645" s="785"/>
      <c r="P3645" s="786"/>
      <c r="Q3645" s="785"/>
      <c r="R3645" s="786"/>
      <c r="S3645" s="785"/>
    </row>
    <row r="3646" spans="1:19" ht="15.75" thickBot="1" x14ac:dyDescent="0.3">
      <c r="A3646" s="182" t="s">
        <v>830</v>
      </c>
      <c r="B3646" s="509" t="s">
        <v>831</v>
      </c>
      <c r="C3646" s="510" t="s">
        <v>832</v>
      </c>
      <c r="D3646" s="509">
        <v>1</v>
      </c>
      <c r="E3646" s="511"/>
      <c r="F3646" s="512" t="s">
        <v>5249</v>
      </c>
      <c r="G3646" s="791" t="s">
        <v>9621</v>
      </c>
      <c r="H3646" s="781" t="str">
        <f t="shared" si="509"/>
        <v/>
      </c>
      <c r="I3646" s="782" t="str">
        <f t="shared" si="508"/>
        <v/>
      </c>
      <c r="J3646" s="782" t="str">
        <f t="shared" si="508"/>
        <v/>
      </c>
      <c r="K3646" s="783" t="str">
        <f t="shared" si="508"/>
        <v/>
      </c>
      <c r="L3646" s="784"/>
      <c r="M3646" s="785"/>
      <c r="N3646" s="786"/>
      <c r="O3646" s="785"/>
      <c r="P3646" s="786"/>
      <c r="Q3646" s="785"/>
      <c r="R3646" s="786"/>
      <c r="S3646" s="785"/>
    </row>
    <row r="3647" spans="1:19" ht="15.75" thickBot="1" x14ac:dyDescent="0.3">
      <c r="A3647" s="513"/>
      <c r="B3647" s="514"/>
      <c r="C3647" s="515"/>
      <c r="D3647" s="516"/>
      <c r="E3647" s="517"/>
      <c r="F3647" s="494" t="s">
        <v>5249</v>
      </c>
      <c r="G3647" s="791" t="s">
        <v>9527</v>
      </c>
      <c r="H3647" s="781" t="str">
        <f t="shared" si="509"/>
        <v/>
      </c>
      <c r="I3647" s="782" t="str">
        <f t="shared" si="508"/>
        <v/>
      </c>
      <c r="J3647" s="782" t="str">
        <f t="shared" si="508"/>
        <v/>
      </c>
      <c r="K3647" s="783" t="str">
        <f t="shared" si="508"/>
        <v/>
      </c>
      <c r="L3647" s="784" t="str">
        <f>IF(ISNUMBER(F3647),IF(LEFT(A3647,3)="Cat",VLOOKUP(A3647,'Loc Configurations Seules'!R:U,4,FALSE),VLOOKUP(G3647,'Loc Coefficients Location'!A:D,4,FALSE)),"")</f>
        <v/>
      </c>
      <c r="M3647" s="785" t="str">
        <f t="shared" ref="M3647:M3654" si="526">IF(ISNUMBER(L3647),L3647*$F3647,"")</f>
        <v/>
      </c>
      <c r="N3647" s="786" t="str">
        <f>IF(ISNUMBER(F3647),IF(LEFT(A3647,3)="Cat",VLOOKUP(A3647,'Loc Configurations Seules'!R:V,5,FALSE),VLOOKUP(G3647,'Loc Coefficients Location'!A:E,5,FALSE)),"")</f>
        <v/>
      </c>
      <c r="O3647" s="785" t="str">
        <f t="shared" ref="O3647:O3654" si="527">IF(ISNUMBER(N3647),N3647*$F3647,"")</f>
        <v/>
      </c>
      <c r="P3647" s="786" t="str">
        <f>IF(ISNUMBER(F3647),IF(LEFT(A3647,3)="Cat",VLOOKUP(A3647,'Loc Configurations Seules'!R:W,6,FALSE),VLOOKUP(G3647,'Loc Coefficients Location'!A:F,6,FALSE)),"")</f>
        <v/>
      </c>
      <c r="Q3647" s="785" t="str">
        <f t="shared" ref="Q3647:Q3654" si="528">IF(ISNUMBER(P3647),P3647*$F3647,"")</f>
        <v/>
      </c>
      <c r="R3647" s="786" t="str">
        <f>IF(ISNUMBER(F3647),IF(LEFT(A3647,3)="Cat",VLOOKUP(A3647,'Loc Configurations Seules'!R:X,7,FALSE),VLOOKUP(G3647,'Loc Coefficients Location'!A:G,7,FALSE)),"")</f>
        <v/>
      </c>
      <c r="S3647" s="785" t="str">
        <f t="shared" ref="S3647:S3654" si="529">IF(ISNUMBER(R3647),R3647*$F3647,"")</f>
        <v/>
      </c>
    </row>
    <row r="3648" spans="1:19" x14ac:dyDescent="0.25">
      <c r="A3648" s="495" t="s">
        <v>833</v>
      </c>
      <c r="B3648" s="518" t="s">
        <v>834</v>
      </c>
      <c r="C3648" s="519" t="s">
        <v>835</v>
      </c>
      <c r="D3648" s="520"/>
      <c r="E3648" s="499"/>
      <c r="F3648" s="818">
        <v>23429.279999999999</v>
      </c>
      <c r="G3648" s="791" t="s">
        <v>9527</v>
      </c>
      <c r="H3648" s="781">
        <f t="shared" si="509"/>
        <v>6183.56</v>
      </c>
      <c r="I3648" s="782">
        <f t="shared" si="508"/>
        <v>3136.1</v>
      </c>
      <c r="J3648" s="782">
        <f t="shared" si="508"/>
        <v>2140.2800000000002</v>
      </c>
      <c r="K3648" s="783">
        <f t="shared" si="508"/>
        <v>1646.07</v>
      </c>
      <c r="L3648" s="784">
        <f>IF(ISNUMBER(F3648),IF(LEFT(A3648,3)="Cat",VLOOKUP(A3648,'Loc Configurations Seules'!R:U,4,FALSE),VLOOKUP(G3648,'Loc Coefficients Location'!A:D,4,FALSE)),"")</f>
        <v>0.21240000000000001</v>
      </c>
      <c r="M3648" s="785">
        <f t="shared" si="526"/>
        <v>4976.3790719999997</v>
      </c>
      <c r="N3648" s="786">
        <f>IF(ISNUMBER(F3648),IF(LEFT(A3648,3)="Cat",VLOOKUP(A3648,'Loc Configurations Seules'!R:V,5,FALSE),VLOOKUP(G3648,'Loc Coefficients Location'!A:E,5,FALSE)),"")</f>
        <v>0.1109</v>
      </c>
      <c r="O3648" s="785">
        <f t="shared" si="527"/>
        <v>2598.3071519999999</v>
      </c>
      <c r="P3648" s="786">
        <f>IF(ISNUMBER(F3648),IF(LEFT(A3648,3)="Cat",VLOOKUP(A3648,'Loc Configurations Seules'!R:W,6,FALSE),VLOOKUP(G3648,'Loc Coefficients Location'!A:F,6,FALSE)),"")</f>
        <v>8.1299999999999997E-2</v>
      </c>
      <c r="Q3648" s="785">
        <f t="shared" si="528"/>
        <v>1904.8004639999999</v>
      </c>
      <c r="R3648" s="786">
        <f>IF(ISNUMBER(F3648),IF(LEFT(A3648,3)="Cat",VLOOKUP(A3648,'Loc Configurations Seules'!R:X,7,FALSE),VLOOKUP(G3648,'Loc Coefficients Location'!A:G,7,FALSE)),"")</f>
        <v>6.6299999999999998E-2</v>
      </c>
      <c r="S3648" s="785">
        <f t="shared" si="529"/>
        <v>1553.3612639999999</v>
      </c>
    </row>
    <row r="3649" spans="1:19" x14ac:dyDescent="0.25">
      <c r="A3649" s="501" t="s">
        <v>801</v>
      </c>
      <c r="B3649" s="506" t="s">
        <v>836</v>
      </c>
      <c r="C3649" s="507" t="s">
        <v>835</v>
      </c>
      <c r="D3649" s="506">
        <v>1</v>
      </c>
      <c r="E3649" s="504"/>
      <c r="F3649" s="505" t="s">
        <v>5249</v>
      </c>
      <c r="G3649" s="791" t="s">
        <v>9606</v>
      </c>
      <c r="H3649" s="781" t="str">
        <f t="shared" si="509"/>
        <v/>
      </c>
      <c r="I3649" s="782" t="str">
        <f t="shared" si="508"/>
        <v/>
      </c>
      <c r="J3649" s="782" t="str">
        <f t="shared" si="508"/>
        <v/>
      </c>
      <c r="K3649" s="783" t="str">
        <f t="shared" si="508"/>
        <v/>
      </c>
      <c r="L3649" s="784" t="str">
        <f>IF(ISNUMBER(F3649),IF(LEFT(A3649,3)="Cat",VLOOKUP(A3649,'Loc Configurations Seules'!R:U,4,FALSE),VLOOKUP(G3649,'Loc Coefficients Location'!A:D,4,FALSE)),"")</f>
        <v/>
      </c>
      <c r="M3649" s="785" t="str">
        <f t="shared" si="526"/>
        <v/>
      </c>
      <c r="N3649" s="786" t="str">
        <f>IF(ISNUMBER(F3649),IF(LEFT(A3649,3)="Cat",VLOOKUP(A3649,'Loc Configurations Seules'!R:V,5,FALSE),VLOOKUP(G3649,'Loc Coefficients Location'!A:E,5,FALSE)),"")</f>
        <v/>
      </c>
      <c r="O3649" s="785" t="str">
        <f t="shared" si="527"/>
        <v/>
      </c>
      <c r="P3649" s="786" t="str">
        <f>IF(ISNUMBER(F3649),IF(LEFT(A3649,3)="Cat",VLOOKUP(A3649,'Loc Configurations Seules'!R:W,6,FALSE),VLOOKUP(G3649,'Loc Coefficients Location'!A:F,6,FALSE)),"")</f>
        <v/>
      </c>
      <c r="Q3649" s="785" t="str">
        <f t="shared" si="528"/>
        <v/>
      </c>
      <c r="R3649" s="786" t="str">
        <f>IF(ISNUMBER(F3649),IF(LEFT(A3649,3)="Cat",VLOOKUP(A3649,'Loc Configurations Seules'!R:X,7,FALSE),VLOOKUP(G3649,'Loc Coefficients Location'!A:G,7,FALSE)),"")</f>
        <v/>
      </c>
      <c r="S3649" s="785" t="str">
        <f t="shared" si="529"/>
        <v/>
      </c>
    </row>
    <row r="3650" spans="1:19" x14ac:dyDescent="0.25">
      <c r="A3650" s="501" t="s">
        <v>803</v>
      </c>
      <c r="B3650" s="506" t="s">
        <v>837</v>
      </c>
      <c r="C3650" s="507" t="s">
        <v>838</v>
      </c>
      <c r="D3650" s="506">
        <v>1</v>
      </c>
      <c r="E3650" s="504"/>
      <c r="F3650" s="505" t="s">
        <v>5249</v>
      </c>
      <c r="G3650" s="791" t="s">
        <v>9618</v>
      </c>
      <c r="H3650" s="781" t="str">
        <f t="shared" si="509"/>
        <v/>
      </c>
      <c r="I3650" s="782" t="str">
        <f t="shared" si="508"/>
        <v/>
      </c>
      <c r="J3650" s="782" t="str">
        <f t="shared" si="508"/>
        <v/>
      </c>
      <c r="K3650" s="783" t="str">
        <f t="shared" si="508"/>
        <v/>
      </c>
      <c r="L3650" s="784" t="str">
        <f>IF(ISNUMBER(F3650),IF(LEFT(A3650,3)="Cat",VLOOKUP(A3650,'Loc Configurations Seules'!R:U,4,FALSE),VLOOKUP(G3650,'Loc Coefficients Location'!A:D,4,FALSE)),"")</f>
        <v/>
      </c>
      <c r="M3650" s="785" t="str">
        <f t="shared" si="526"/>
        <v/>
      </c>
      <c r="N3650" s="786" t="str">
        <f>IF(ISNUMBER(F3650),IF(LEFT(A3650,3)="Cat",VLOOKUP(A3650,'Loc Configurations Seules'!R:V,5,FALSE),VLOOKUP(G3650,'Loc Coefficients Location'!A:E,5,FALSE)),"")</f>
        <v/>
      </c>
      <c r="O3650" s="785" t="str">
        <f t="shared" si="527"/>
        <v/>
      </c>
      <c r="P3650" s="786" t="str">
        <f>IF(ISNUMBER(F3650),IF(LEFT(A3650,3)="Cat",VLOOKUP(A3650,'Loc Configurations Seules'!R:W,6,FALSE),VLOOKUP(G3650,'Loc Coefficients Location'!A:F,6,FALSE)),"")</f>
        <v/>
      </c>
      <c r="Q3650" s="785" t="str">
        <f t="shared" si="528"/>
        <v/>
      </c>
      <c r="R3650" s="786" t="str">
        <f>IF(ISNUMBER(F3650),IF(LEFT(A3650,3)="Cat",VLOOKUP(A3650,'Loc Configurations Seules'!R:X,7,FALSE),VLOOKUP(G3650,'Loc Coefficients Location'!A:G,7,FALSE)),"")</f>
        <v/>
      </c>
      <c r="S3650" s="785" t="str">
        <f t="shared" si="529"/>
        <v/>
      </c>
    </row>
    <row r="3651" spans="1:19" x14ac:dyDescent="0.25">
      <c r="A3651" s="501" t="s">
        <v>811</v>
      </c>
      <c r="B3651" s="506" t="s">
        <v>812</v>
      </c>
      <c r="C3651" s="507" t="s">
        <v>813</v>
      </c>
      <c r="D3651" s="506">
        <v>1</v>
      </c>
      <c r="E3651" s="504"/>
      <c r="F3651" s="505" t="s">
        <v>5249</v>
      </c>
      <c r="G3651" s="791" t="s">
        <v>9606</v>
      </c>
      <c r="H3651" s="781" t="str">
        <f t="shared" si="509"/>
        <v/>
      </c>
      <c r="I3651" s="782" t="str">
        <f t="shared" si="508"/>
        <v/>
      </c>
      <c r="J3651" s="782" t="str">
        <f t="shared" si="508"/>
        <v/>
      </c>
      <c r="K3651" s="783" t="str">
        <f t="shared" si="508"/>
        <v/>
      </c>
      <c r="L3651" s="784" t="str">
        <f>IF(ISNUMBER(F3651),IF(LEFT(A3651,3)="Cat",VLOOKUP(A3651,'Loc Configurations Seules'!R:U,4,FALSE),VLOOKUP(G3651,'Loc Coefficients Location'!A:D,4,FALSE)),"")</f>
        <v/>
      </c>
      <c r="M3651" s="785" t="str">
        <f t="shared" si="526"/>
        <v/>
      </c>
      <c r="N3651" s="786" t="str">
        <f>IF(ISNUMBER(F3651),IF(LEFT(A3651,3)="Cat",VLOOKUP(A3651,'Loc Configurations Seules'!R:V,5,FALSE),VLOOKUP(G3651,'Loc Coefficients Location'!A:E,5,FALSE)),"")</f>
        <v/>
      </c>
      <c r="O3651" s="785" t="str">
        <f t="shared" si="527"/>
        <v/>
      </c>
      <c r="P3651" s="786" t="str">
        <f>IF(ISNUMBER(F3651),IF(LEFT(A3651,3)="Cat",VLOOKUP(A3651,'Loc Configurations Seules'!R:W,6,FALSE),VLOOKUP(G3651,'Loc Coefficients Location'!A:F,6,FALSE)),"")</f>
        <v/>
      </c>
      <c r="Q3651" s="785" t="str">
        <f t="shared" si="528"/>
        <v/>
      </c>
      <c r="R3651" s="786" t="str">
        <f>IF(ISNUMBER(F3651),IF(LEFT(A3651,3)="Cat",VLOOKUP(A3651,'Loc Configurations Seules'!R:X,7,FALSE),VLOOKUP(G3651,'Loc Coefficients Location'!A:G,7,FALSE)),"")</f>
        <v/>
      </c>
      <c r="S3651" s="785" t="str">
        <f t="shared" si="529"/>
        <v/>
      </c>
    </row>
    <row r="3652" spans="1:19" x14ac:dyDescent="0.25">
      <c r="A3652" s="501" t="s">
        <v>814</v>
      </c>
      <c r="B3652" s="506" t="s">
        <v>815</v>
      </c>
      <c r="C3652" s="507" t="s">
        <v>816</v>
      </c>
      <c r="D3652" s="506">
        <v>2</v>
      </c>
      <c r="E3652" s="504"/>
      <c r="F3652" s="505" t="s">
        <v>5249</v>
      </c>
      <c r="G3652" s="791" t="s">
        <v>9606</v>
      </c>
      <c r="H3652" s="781" t="str">
        <f t="shared" si="509"/>
        <v/>
      </c>
      <c r="I3652" s="782" t="str">
        <f t="shared" si="508"/>
        <v/>
      </c>
      <c r="J3652" s="782" t="str">
        <f t="shared" si="508"/>
        <v/>
      </c>
      <c r="K3652" s="783" t="str">
        <f t="shared" si="508"/>
        <v/>
      </c>
      <c r="L3652" s="784" t="str">
        <f>IF(ISNUMBER(F3652),IF(LEFT(A3652,3)="Cat",VLOOKUP(A3652,'Loc Configurations Seules'!R:U,4,FALSE),VLOOKUP(G3652,'Loc Coefficients Location'!A:D,4,FALSE)),"")</f>
        <v/>
      </c>
      <c r="M3652" s="785" t="str">
        <f t="shared" si="526"/>
        <v/>
      </c>
      <c r="N3652" s="786" t="str">
        <f>IF(ISNUMBER(F3652),IF(LEFT(A3652,3)="Cat",VLOOKUP(A3652,'Loc Configurations Seules'!R:V,5,FALSE),VLOOKUP(G3652,'Loc Coefficients Location'!A:E,5,FALSE)),"")</f>
        <v/>
      </c>
      <c r="O3652" s="785" t="str">
        <f t="shared" si="527"/>
        <v/>
      </c>
      <c r="P3652" s="786" t="str">
        <f>IF(ISNUMBER(F3652),IF(LEFT(A3652,3)="Cat",VLOOKUP(A3652,'Loc Configurations Seules'!R:W,6,FALSE),VLOOKUP(G3652,'Loc Coefficients Location'!A:F,6,FALSE)),"")</f>
        <v/>
      </c>
      <c r="Q3652" s="785" t="str">
        <f t="shared" si="528"/>
        <v/>
      </c>
      <c r="R3652" s="786" t="str">
        <f>IF(ISNUMBER(F3652),IF(LEFT(A3652,3)="Cat",VLOOKUP(A3652,'Loc Configurations Seules'!R:X,7,FALSE),VLOOKUP(G3652,'Loc Coefficients Location'!A:G,7,FALSE)),"")</f>
        <v/>
      </c>
      <c r="S3652" s="785" t="str">
        <f t="shared" si="529"/>
        <v/>
      </c>
    </row>
    <row r="3653" spans="1:19" x14ac:dyDescent="0.25">
      <c r="A3653" s="501" t="s">
        <v>806</v>
      </c>
      <c r="B3653" s="506" t="s">
        <v>839</v>
      </c>
      <c r="C3653" s="507" t="s">
        <v>840</v>
      </c>
      <c r="D3653" s="506">
        <v>1</v>
      </c>
      <c r="E3653" s="504"/>
      <c r="F3653" s="505" t="s">
        <v>5249</v>
      </c>
      <c r="G3653" s="791" t="s">
        <v>9618</v>
      </c>
      <c r="H3653" s="781" t="str">
        <f t="shared" si="509"/>
        <v/>
      </c>
      <c r="I3653" s="782" t="str">
        <f t="shared" si="508"/>
        <v/>
      </c>
      <c r="J3653" s="782" t="str">
        <f t="shared" si="508"/>
        <v/>
      </c>
      <c r="K3653" s="783" t="str">
        <f t="shared" si="508"/>
        <v/>
      </c>
      <c r="L3653" s="784" t="str">
        <f>IF(ISNUMBER(F3653),IF(LEFT(A3653,3)="Cat",VLOOKUP(A3653,'Loc Configurations Seules'!R:U,4,FALSE),VLOOKUP(G3653,'Loc Coefficients Location'!A:D,4,FALSE)),"")</f>
        <v/>
      </c>
      <c r="M3653" s="785" t="str">
        <f t="shared" si="526"/>
        <v/>
      </c>
      <c r="N3653" s="786" t="str">
        <f>IF(ISNUMBER(F3653),IF(LEFT(A3653,3)="Cat",VLOOKUP(A3653,'Loc Configurations Seules'!R:V,5,FALSE),VLOOKUP(G3653,'Loc Coefficients Location'!A:E,5,FALSE)),"")</f>
        <v/>
      </c>
      <c r="O3653" s="785" t="str">
        <f t="shared" si="527"/>
        <v/>
      </c>
      <c r="P3653" s="786" t="str">
        <f>IF(ISNUMBER(F3653),IF(LEFT(A3653,3)="Cat",VLOOKUP(A3653,'Loc Configurations Seules'!R:W,6,FALSE),VLOOKUP(G3653,'Loc Coefficients Location'!A:F,6,FALSE)),"")</f>
        <v/>
      </c>
      <c r="Q3653" s="785" t="str">
        <f t="shared" si="528"/>
        <v/>
      </c>
      <c r="R3653" s="786" t="str">
        <f>IF(ISNUMBER(F3653),IF(LEFT(A3653,3)="Cat",VLOOKUP(A3653,'Loc Configurations Seules'!R:X,7,FALSE),VLOOKUP(G3653,'Loc Coefficients Location'!A:G,7,FALSE)),"")</f>
        <v/>
      </c>
      <c r="S3653" s="785" t="str">
        <f t="shared" si="529"/>
        <v/>
      </c>
    </row>
    <row r="3654" spans="1:19" x14ac:dyDescent="0.25">
      <c r="A3654" s="521" t="s">
        <v>817</v>
      </c>
      <c r="B3654" s="506" t="s">
        <v>818</v>
      </c>
      <c r="C3654" s="507" t="s">
        <v>819</v>
      </c>
      <c r="D3654" s="506">
        <v>1</v>
      </c>
      <c r="E3654" s="504"/>
      <c r="F3654" s="505" t="s">
        <v>5249</v>
      </c>
      <c r="G3654" s="791" t="s">
        <v>9621</v>
      </c>
      <c r="H3654" s="781" t="str">
        <f t="shared" si="509"/>
        <v/>
      </c>
      <c r="I3654" s="782" t="str">
        <f t="shared" si="508"/>
        <v/>
      </c>
      <c r="J3654" s="782" t="str">
        <f t="shared" si="508"/>
        <v/>
      </c>
      <c r="K3654" s="783" t="str">
        <f t="shared" si="508"/>
        <v/>
      </c>
      <c r="L3654" s="784" t="str">
        <f>IF(ISNUMBER(F3654),IF(LEFT(A3654,3)="Cat",VLOOKUP(A3654,'Loc Configurations Seules'!R:U,4,FALSE),VLOOKUP(G3654,'Loc Coefficients Location'!A:D,4,FALSE)),"")</f>
        <v/>
      </c>
      <c r="M3654" s="785" t="str">
        <f t="shared" si="526"/>
        <v/>
      </c>
      <c r="N3654" s="786" t="str">
        <f>IF(ISNUMBER(F3654),IF(LEFT(A3654,3)="Cat",VLOOKUP(A3654,'Loc Configurations Seules'!R:V,5,FALSE),VLOOKUP(G3654,'Loc Coefficients Location'!A:E,5,FALSE)),"")</f>
        <v/>
      </c>
      <c r="O3654" s="785" t="str">
        <f t="shared" si="527"/>
        <v/>
      </c>
      <c r="P3654" s="786" t="str">
        <f>IF(ISNUMBER(F3654),IF(LEFT(A3654,3)="Cat",VLOOKUP(A3654,'Loc Configurations Seules'!R:W,6,FALSE),VLOOKUP(G3654,'Loc Coefficients Location'!A:F,6,FALSE)),"")</f>
        <v/>
      </c>
      <c r="Q3654" s="785" t="str">
        <f t="shared" si="528"/>
        <v/>
      </c>
      <c r="R3654" s="786" t="str">
        <f>IF(ISNUMBER(F3654),IF(LEFT(A3654,3)="Cat",VLOOKUP(A3654,'Loc Configurations Seules'!R:X,7,FALSE),VLOOKUP(G3654,'Loc Coefficients Location'!A:G,7,FALSE)),"")</f>
        <v/>
      </c>
      <c r="S3654" s="785" t="str">
        <f t="shared" si="529"/>
        <v/>
      </c>
    </row>
    <row r="3655" spans="1:19" x14ac:dyDescent="0.25">
      <c r="A3655" s="522" t="s">
        <v>820</v>
      </c>
      <c r="B3655" s="506" t="s">
        <v>821</v>
      </c>
      <c r="C3655" s="507" t="s">
        <v>56</v>
      </c>
      <c r="D3655" s="506">
        <v>1</v>
      </c>
      <c r="E3655" s="504"/>
      <c r="F3655" s="505" t="s">
        <v>5249</v>
      </c>
      <c r="G3655" s="791" t="s">
        <v>9621</v>
      </c>
      <c r="H3655" s="781" t="str">
        <f t="shared" si="509"/>
        <v/>
      </c>
      <c r="I3655" s="782" t="str">
        <f t="shared" si="509"/>
        <v/>
      </c>
      <c r="J3655" s="782" t="str">
        <f t="shared" si="509"/>
        <v/>
      </c>
      <c r="K3655" s="783" t="str">
        <f t="shared" si="509"/>
        <v/>
      </c>
      <c r="L3655" s="784"/>
      <c r="M3655" s="785"/>
      <c r="N3655" s="786"/>
      <c r="O3655" s="785"/>
      <c r="P3655" s="786"/>
      <c r="Q3655" s="785"/>
      <c r="R3655" s="786"/>
      <c r="S3655" s="785"/>
    </row>
    <row r="3656" spans="1:19" ht="25.5" x14ac:dyDescent="0.25">
      <c r="A3656" s="179" t="s">
        <v>822</v>
      </c>
      <c r="B3656" s="506" t="s">
        <v>841</v>
      </c>
      <c r="C3656" s="507" t="s">
        <v>842</v>
      </c>
      <c r="D3656" s="506">
        <v>1</v>
      </c>
      <c r="E3656" s="504"/>
      <c r="F3656" s="505" t="s">
        <v>5249</v>
      </c>
      <c r="G3656" s="791" t="s">
        <v>9621</v>
      </c>
      <c r="H3656" s="781" t="str">
        <f t="shared" ref="H3656:K3719" si="530">IF(ISNUMBER($F3656),ROUND($F3656*H$2,2),"")</f>
        <v/>
      </c>
      <c r="I3656" s="782" t="str">
        <f t="shared" si="530"/>
        <v/>
      </c>
      <c r="J3656" s="782" t="str">
        <f t="shared" si="530"/>
        <v/>
      </c>
      <c r="K3656" s="783" t="str">
        <f t="shared" si="530"/>
        <v/>
      </c>
      <c r="L3656" s="784"/>
      <c r="M3656" s="785"/>
      <c r="N3656" s="786"/>
      <c r="O3656" s="785"/>
      <c r="P3656" s="786"/>
      <c r="Q3656" s="785"/>
      <c r="R3656" s="786"/>
      <c r="S3656" s="785"/>
    </row>
    <row r="3657" spans="1:19" ht="25.5" x14ac:dyDescent="0.25">
      <c r="A3657" s="179" t="s">
        <v>825</v>
      </c>
      <c r="B3657" s="506" t="s">
        <v>843</v>
      </c>
      <c r="C3657" s="507" t="s">
        <v>844</v>
      </c>
      <c r="D3657" s="506">
        <v>1</v>
      </c>
      <c r="E3657" s="504"/>
      <c r="F3657" s="505" t="s">
        <v>5249</v>
      </c>
      <c r="G3657" s="791" t="s">
        <v>9621</v>
      </c>
      <c r="H3657" s="781" t="str">
        <f t="shared" si="530"/>
        <v/>
      </c>
      <c r="I3657" s="782" t="str">
        <f t="shared" si="530"/>
        <v/>
      </c>
      <c r="J3657" s="782" t="str">
        <f t="shared" si="530"/>
        <v/>
      </c>
      <c r="K3657" s="783" t="str">
        <f t="shared" si="530"/>
        <v/>
      </c>
      <c r="L3657" s="784"/>
      <c r="M3657" s="785"/>
      <c r="N3657" s="786"/>
      <c r="O3657" s="785"/>
      <c r="P3657" s="786"/>
      <c r="Q3657" s="785"/>
      <c r="R3657" s="786"/>
      <c r="S3657" s="785"/>
    </row>
    <row r="3658" spans="1:19" ht="15.75" thickBot="1" x14ac:dyDescent="0.3">
      <c r="A3658" s="523" t="s">
        <v>830</v>
      </c>
      <c r="B3658" s="509" t="s">
        <v>831</v>
      </c>
      <c r="C3658" s="510" t="s">
        <v>832</v>
      </c>
      <c r="D3658" s="509">
        <v>1</v>
      </c>
      <c r="E3658" s="511"/>
      <c r="F3658" s="512" t="s">
        <v>5249</v>
      </c>
      <c r="G3658" s="791" t="s">
        <v>9621</v>
      </c>
      <c r="H3658" s="781" t="str">
        <f t="shared" si="530"/>
        <v/>
      </c>
      <c r="I3658" s="782" t="str">
        <f t="shared" si="530"/>
        <v/>
      </c>
      <c r="J3658" s="782" t="str">
        <f t="shared" si="530"/>
        <v/>
      </c>
      <c r="K3658" s="783" t="str">
        <f t="shared" si="530"/>
        <v/>
      </c>
      <c r="L3658" s="784"/>
      <c r="M3658" s="785"/>
      <c r="N3658" s="786"/>
      <c r="O3658" s="785"/>
      <c r="P3658" s="786"/>
      <c r="Q3658" s="785"/>
      <c r="R3658" s="786"/>
      <c r="S3658" s="785"/>
    </row>
    <row r="3659" spans="1:19" ht="15.75" thickBot="1" x14ac:dyDescent="0.3">
      <c r="A3659" s="513"/>
      <c r="B3659" s="514"/>
      <c r="C3659" s="515"/>
      <c r="D3659" s="516"/>
      <c r="E3659" s="517"/>
      <c r="F3659" s="494" t="s">
        <v>5249</v>
      </c>
      <c r="G3659" s="791" t="s">
        <v>9527</v>
      </c>
      <c r="H3659" s="781" t="str">
        <f t="shared" si="530"/>
        <v/>
      </c>
      <c r="I3659" s="782" t="str">
        <f t="shared" si="530"/>
        <v/>
      </c>
      <c r="J3659" s="782" t="str">
        <f t="shared" si="530"/>
        <v/>
      </c>
      <c r="K3659" s="783" t="str">
        <f t="shared" si="530"/>
        <v/>
      </c>
      <c r="L3659" s="784" t="str">
        <f>IF(ISNUMBER(F3659),IF(LEFT(A3659,3)="Cat",VLOOKUP(A3659,'Loc Configurations Seules'!R:U,4,FALSE),VLOOKUP(G3659,'Loc Coefficients Location'!A:D,4,FALSE)),"")</f>
        <v/>
      </c>
      <c r="M3659" s="785" t="str">
        <f t="shared" ref="M3659:M3666" si="531">IF(ISNUMBER(L3659),L3659*$F3659,"")</f>
        <v/>
      </c>
      <c r="N3659" s="786" t="str">
        <f>IF(ISNUMBER(F3659),IF(LEFT(A3659,3)="Cat",VLOOKUP(A3659,'Loc Configurations Seules'!R:V,5,FALSE),VLOOKUP(G3659,'Loc Coefficients Location'!A:E,5,FALSE)),"")</f>
        <v/>
      </c>
      <c r="O3659" s="785" t="str">
        <f t="shared" ref="O3659:O3666" si="532">IF(ISNUMBER(N3659),N3659*$F3659,"")</f>
        <v/>
      </c>
      <c r="P3659" s="786" t="str">
        <f>IF(ISNUMBER(F3659),IF(LEFT(A3659,3)="Cat",VLOOKUP(A3659,'Loc Configurations Seules'!R:W,6,FALSE),VLOOKUP(G3659,'Loc Coefficients Location'!A:F,6,FALSE)),"")</f>
        <v/>
      </c>
      <c r="Q3659" s="785" t="str">
        <f t="shared" ref="Q3659:Q3666" si="533">IF(ISNUMBER(P3659),P3659*$F3659,"")</f>
        <v/>
      </c>
      <c r="R3659" s="786" t="str">
        <f>IF(ISNUMBER(F3659),IF(LEFT(A3659,3)="Cat",VLOOKUP(A3659,'Loc Configurations Seules'!R:X,7,FALSE),VLOOKUP(G3659,'Loc Coefficients Location'!A:G,7,FALSE)),"")</f>
        <v/>
      </c>
      <c r="S3659" s="785" t="str">
        <f t="shared" ref="S3659:S3666" si="534">IF(ISNUMBER(R3659),R3659*$F3659,"")</f>
        <v/>
      </c>
    </row>
    <row r="3660" spans="1:19" x14ac:dyDescent="0.25">
      <c r="A3660" s="524" t="s">
        <v>845</v>
      </c>
      <c r="B3660" s="525" t="s">
        <v>846</v>
      </c>
      <c r="C3660" s="526" t="s">
        <v>847</v>
      </c>
      <c r="D3660" s="38"/>
      <c r="E3660" s="527"/>
      <c r="F3660" s="500">
        <v>33973.69</v>
      </c>
      <c r="G3660" s="791" t="s">
        <v>9527</v>
      </c>
      <c r="H3660" s="781">
        <f t="shared" si="530"/>
        <v>8966.49</v>
      </c>
      <c r="I3660" s="782">
        <f t="shared" si="530"/>
        <v>4547.5</v>
      </c>
      <c r="J3660" s="782">
        <f t="shared" si="530"/>
        <v>3103.52</v>
      </c>
      <c r="K3660" s="783">
        <f t="shared" si="530"/>
        <v>2386.88</v>
      </c>
      <c r="L3660" s="784">
        <f>IF(ISNUMBER(F3660),IF(LEFT(A3660,3)="Cat",VLOOKUP(A3660,'Loc Configurations Seules'!R:U,4,FALSE),VLOOKUP(G3660,'Loc Coefficients Location'!A:D,4,FALSE)),"")</f>
        <v>0.21759999999999999</v>
      </c>
      <c r="M3660" s="785">
        <f t="shared" si="531"/>
        <v>7392.6749440000003</v>
      </c>
      <c r="N3660" s="786">
        <f>IF(ISNUMBER(F3660),IF(LEFT(A3660,3)="Cat",VLOOKUP(A3660,'Loc Configurations Seules'!R:V,5,FALSE),VLOOKUP(G3660,'Loc Coefficients Location'!A:E,5,FALSE)),"")</f>
        <v>0.1132</v>
      </c>
      <c r="O3660" s="785">
        <f t="shared" si="532"/>
        <v>3845.8217079999999</v>
      </c>
      <c r="P3660" s="786">
        <f>IF(ISNUMBER(F3660),IF(LEFT(A3660,3)="Cat",VLOOKUP(A3660,'Loc Configurations Seules'!R:W,6,FALSE),VLOOKUP(G3660,'Loc Coefficients Location'!A:F,6,FALSE)),"")</f>
        <v>8.2400000000000001E-2</v>
      </c>
      <c r="Q3660" s="785">
        <f t="shared" si="533"/>
        <v>2799.4320560000001</v>
      </c>
      <c r="R3660" s="786">
        <f>IF(ISNUMBER(F3660),IF(LEFT(A3660,3)="Cat",VLOOKUP(A3660,'Loc Configurations Seules'!R:X,7,FALSE),VLOOKUP(G3660,'Loc Coefficients Location'!A:G,7,FALSE)),"")</f>
        <v>6.6699999999999995E-2</v>
      </c>
      <c r="S3660" s="785">
        <f t="shared" si="534"/>
        <v>2266.0451229999999</v>
      </c>
    </row>
    <row r="3661" spans="1:19" x14ac:dyDescent="0.25">
      <c r="A3661" s="41" t="s">
        <v>801</v>
      </c>
      <c r="B3661" s="506" t="s">
        <v>848</v>
      </c>
      <c r="C3661" s="507" t="s">
        <v>847</v>
      </c>
      <c r="D3661" s="506">
        <v>1</v>
      </c>
      <c r="E3661" s="528"/>
      <c r="F3661" s="505" t="s">
        <v>5249</v>
      </c>
      <c r="G3661" s="791" t="s">
        <v>9606</v>
      </c>
      <c r="H3661" s="781" t="str">
        <f t="shared" si="530"/>
        <v/>
      </c>
      <c r="I3661" s="782" t="str">
        <f t="shared" si="530"/>
        <v/>
      </c>
      <c r="J3661" s="782" t="str">
        <f t="shared" si="530"/>
        <v/>
      </c>
      <c r="K3661" s="783" t="str">
        <f t="shared" si="530"/>
        <v/>
      </c>
      <c r="L3661" s="784" t="str">
        <f>IF(ISNUMBER(F3661),IF(LEFT(A3661,3)="Cat",VLOOKUP(A3661,'Loc Configurations Seules'!R:U,4,FALSE),VLOOKUP(G3661,'Loc Coefficients Location'!A:D,4,FALSE)),"")</f>
        <v/>
      </c>
      <c r="M3661" s="785" t="str">
        <f t="shared" si="531"/>
        <v/>
      </c>
      <c r="N3661" s="786" t="str">
        <f>IF(ISNUMBER(F3661),IF(LEFT(A3661,3)="Cat",VLOOKUP(A3661,'Loc Configurations Seules'!R:V,5,FALSE),VLOOKUP(G3661,'Loc Coefficients Location'!A:E,5,FALSE)),"")</f>
        <v/>
      </c>
      <c r="O3661" s="785" t="str">
        <f t="shared" si="532"/>
        <v/>
      </c>
      <c r="P3661" s="786" t="str">
        <f>IF(ISNUMBER(F3661),IF(LEFT(A3661,3)="Cat",VLOOKUP(A3661,'Loc Configurations Seules'!R:W,6,FALSE),VLOOKUP(G3661,'Loc Coefficients Location'!A:F,6,FALSE)),"")</f>
        <v/>
      </c>
      <c r="Q3661" s="785" t="str">
        <f t="shared" si="533"/>
        <v/>
      </c>
      <c r="R3661" s="786" t="str">
        <f>IF(ISNUMBER(F3661),IF(LEFT(A3661,3)="Cat",VLOOKUP(A3661,'Loc Configurations Seules'!R:X,7,FALSE),VLOOKUP(G3661,'Loc Coefficients Location'!A:G,7,FALSE)),"")</f>
        <v/>
      </c>
      <c r="S3661" s="785" t="str">
        <f t="shared" si="534"/>
        <v/>
      </c>
    </row>
    <row r="3662" spans="1:19" x14ac:dyDescent="0.25">
      <c r="A3662" s="41" t="s">
        <v>806</v>
      </c>
      <c r="B3662" s="506" t="s">
        <v>849</v>
      </c>
      <c r="C3662" s="507" t="s">
        <v>850</v>
      </c>
      <c r="D3662" s="506">
        <v>1</v>
      </c>
      <c r="E3662" s="528"/>
      <c r="F3662" s="505" t="s">
        <v>5249</v>
      </c>
      <c r="G3662" s="791" t="s">
        <v>9606</v>
      </c>
      <c r="H3662" s="781" t="str">
        <f t="shared" si="530"/>
        <v/>
      </c>
      <c r="I3662" s="782" t="str">
        <f t="shared" si="530"/>
        <v/>
      </c>
      <c r="J3662" s="782" t="str">
        <f t="shared" si="530"/>
        <v/>
      </c>
      <c r="K3662" s="783" t="str">
        <f t="shared" si="530"/>
        <v/>
      </c>
      <c r="L3662" s="784" t="str">
        <f>IF(ISNUMBER(F3662),IF(LEFT(A3662,3)="Cat",VLOOKUP(A3662,'Loc Configurations Seules'!R:U,4,FALSE),VLOOKUP(G3662,'Loc Coefficients Location'!A:D,4,FALSE)),"")</f>
        <v/>
      </c>
      <c r="M3662" s="785" t="str">
        <f t="shared" si="531"/>
        <v/>
      </c>
      <c r="N3662" s="786" t="str">
        <f>IF(ISNUMBER(F3662),IF(LEFT(A3662,3)="Cat",VLOOKUP(A3662,'Loc Configurations Seules'!R:V,5,FALSE),VLOOKUP(G3662,'Loc Coefficients Location'!A:E,5,FALSE)),"")</f>
        <v/>
      </c>
      <c r="O3662" s="785" t="str">
        <f t="shared" si="532"/>
        <v/>
      </c>
      <c r="P3662" s="786" t="str">
        <f>IF(ISNUMBER(F3662),IF(LEFT(A3662,3)="Cat",VLOOKUP(A3662,'Loc Configurations Seules'!R:W,6,FALSE),VLOOKUP(G3662,'Loc Coefficients Location'!A:F,6,FALSE)),"")</f>
        <v/>
      </c>
      <c r="Q3662" s="785" t="str">
        <f t="shared" si="533"/>
        <v/>
      </c>
      <c r="R3662" s="786" t="str">
        <f>IF(ISNUMBER(F3662),IF(LEFT(A3662,3)="Cat",VLOOKUP(A3662,'Loc Configurations Seules'!R:X,7,FALSE),VLOOKUP(G3662,'Loc Coefficients Location'!A:G,7,FALSE)),"")</f>
        <v/>
      </c>
      <c r="S3662" s="785" t="str">
        <f t="shared" si="534"/>
        <v/>
      </c>
    </row>
    <row r="3663" spans="1:19" x14ac:dyDescent="0.25">
      <c r="A3663" s="41" t="s">
        <v>811</v>
      </c>
      <c r="B3663" s="506" t="s">
        <v>812</v>
      </c>
      <c r="C3663" s="507" t="s">
        <v>813</v>
      </c>
      <c r="D3663" s="506">
        <v>1</v>
      </c>
      <c r="E3663" s="528"/>
      <c r="F3663" s="505" t="s">
        <v>5249</v>
      </c>
      <c r="G3663" s="791" t="s">
        <v>9606</v>
      </c>
      <c r="H3663" s="781" t="str">
        <f t="shared" si="530"/>
        <v/>
      </c>
      <c r="I3663" s="782" t="str">
        <f t="shared" si="530"/>
        <v/>
      </c>
      <c r="J3663" s="782" t="str">
        <f t="shared" si="530"/>
        <v/>
      </c>
      <c r="K3663" s="783" t="str">
        <f t="shared" si="530"/>
        <v/>
      </c>
      <c r="L3663" s="784" t="str">
        <f>IF(ISNUMBER(F3663),IF(LEFT(A3663,3)="Cat",VLOOKUP(A3663,'Loc Configurations Seules'!R:U,4,FALSE),VLOOKUP(G3663,'Loc Coefficients Location'!A:D,4,FALSE)),"")</f>
        <v/>
      </c>
      <c r="M3663" s="785" t="str">
        <f t="shared" si="531"/>
        <v/>
      </c>
      <c r="N3663" s="786" t="str">
        <f>IF(ISNUMBER(F3663),IF(LEFT(A3663,3)="Cat",VLOOKUP(A3663,'Loc Configurations Seules'!R:V,5,FALSE),VLOOKUP(G3663,'Loc Coefficients Location'!A:E,5,FALSE)),"")</f>
        <v/>
      </c>
      <c r="O3663" s="785" t="str">
        <f t="shared" si="532"/>
        <v/>
      </c>
      <c r="P3663" s="786" t="str">
        <f>IF(ISNUMBER(F3663),IF(LEFT(A3663,3)="Cat",VLOOKUP(A3663,'Loc Configurations Seules'!R:W,6,FALSE),VLOOKUP(G3663,'Loc Coefficients Location'!A:F,6,FALSE)),"")</f>
        <v/>
      </c>
      <c r="Q3663" s="785" t="str">
        <f t="shared" si="533"/>
        <v/>
      </c>
      <c r="R3663" s="786" t="str">
        <f>IF(ISNUMBER(F3663),IF(LEFT(A3663,3)="Cat",VLOOKUP(A3663,'Loc Configurations Seules'!R:X,7,FALSE),VLOOKUP(G3663,'Loc Coefficients Location'!A:G,7,FALSE)),"")</f>
        <v/>
      </c>
      <c r="S3663" s="785" t="str">
        <f t="shared" si="534"/>
        <v/>
      </c>
    </row>
    <row r="3664" spans="1:19" x14ac:dyDescent="0.25">
      <c r="A3664" s="41" t="s">
        <v>803</v>
      </c>
      <c r="B3664" s="506" t="s">
        <v>851</v>
      </c>
      <c r="C3664" s="507" t="s">
        <v>852</v>
      </c>
      <c r="D3664" s="506">
        <v>1</v>
      </c>
      <c r="E3664" s="528"/>
      <c r="F3664" s="505" t="s">
        <v>5249</v>
      </c>
      <c r="G3664" s="791" t="s">
        <v>9618</v>
      </c>
      <c r="H3664" s="781" t="str">
        <f t="shared" si="530"/>
        <v/>
      </c>
      <c r="I3664" s="782" t="str">
        <f t="shared" si="530"/>
        <v/>
      </c>
      <c r="J3664" s="782" t="str">
        <f t="shared" si="530"/>
        <v/>
      </c>
      <c r="K3664" s="783" t="str">
        <f t="shared" si="530"/>
        <v/>
      </c>
      <c r="L3664" s="784" t="str">
        <f>IF(ISNUMBER(F3664),IF(LEFT(A3664,3)="Cat",VLOOKUP(A3664,'Loc Configurations Seules'!R:U,4,FALSE),VLOOKUP(G3664,'Loc Coefficients Location'!A:D,4,FALSE)),"")</f>
        <v/>
      </c>
      <c r="M3664" s="785" t="str">
        <f t="shared" si="531"/>
        <v/>
      </c>
      <c r="N3664" s="786" t="str">
        <f>IF(ISNUMBER(F3664),IF(LEFT(A3664,3)="Cat",VLOOKUP(A3664,'Loc Configurations Seules'!R:V,5,FALSE),VLOOKUP(G3664,'Loc Coefficients Location'!A:E,5,FALSE)),"")</f>
        <v/>
      </c>
      <c r="O3664" s="785" t="str">
        <f t="shared" si="532"/>
        <v/>
      </c>
      <c r="P3664" s="786" t="str">
        <f>IF(ISNUMBER(F3664),IF(LEFT(A3664,3)="Cat",VLOOKUP(A3664,'Loc Configurations Seules'!R:W,6,FALSE),VLOOKUP(G3664,'Loc Coefficients Location'!A:F,6,FALSE)),"")</f>
        <v/>
      </c>
      <c r="Q3664" s="785" t="str">
        <f t="shared" si="533"/>
        <v/>
      </c>
      <c r="R3664" s="786" t="str">
        <f>IF(ISNUMBER(F3664),IF(LEFT(A3664,3)="Cat",VLOOKUP(A3664,'Loc Configurations Seules'!R:X,7,FALSE),VLOOKUP(G3664,'Loc Coefficients Location'!A:G,7,FALSE)),"")</f>
        <v/>
      </c>
      <c r="S3664" s="785" t="str">
        <f t="shared" si="534"/>
        <v/>
      </c>
    </row>
    <row r="3665" spans="1:19" x14ac:dyDescent="0.25">
      <c r="A3665" s="41" t="s">
        <v>814</v>
      </c>
      <c r="B3665" s="506" t="s">
        <v>815</v>
      </c>
      <c r="C3665" s="507" t="s">
        <v>816</v>
      </c>
      <c r="D3665" s="506">
        <v>2</v>
      </c>
      <c r="E3665" s="528"/>
      <c r="F3665" s="505" t="s">
        <v>5249</v>
      </c>
      <c r="G3665" s="791" t="s">
        <v>9606</v>
      </c>
      <c r="H3665" s="781" t="str">
        <f t="shared" si="530"/>
        <v/>
      </c>
      <c r="I3665" s="782" t="str">
        <f t="shared" si="530"/>
        <v/>
      </c>
      <c r="J3665" s="782" t="str">
        <f t="shared" si="530"/>
        <v/>
      </c>
      <c r="K3665" s="783" t="str">
        <f t="shared" si="530"/>
        <v/>
      </c>
      <c r="L3665" s="784" t="str">
        <f>IF(ISNUMBER(F3665),IF(LEFT(A3665,3)="Cat",VLOOKUP(A3665,'Loc Configurations Seules'!R:U,4,FALSE),VLOOKUP(G3665,'Loc Coefficients Location'!A:D,4,FALSE)),"")</f>
        <v/>
      </c>
      <c r="M3665" s="785" t="str">
        <f t="shared" si="531"/>
        <v/>
      </c>
      <c r="N3665" s="786" t="str">
        <f>IF(ISNUMBER(F3665),IF(LEFT(A3665,3)="Cat",VLOOKUP(A3665,'Loc Configurations Seules'!R:V,5,FALSE),VLOOKUP(G3665,'Loc Coefficients Location'!A:E,5,FALSE)),"")</f>
        <v/>
      </c>
      <c r="O3665" s="785" t="str">
        <f t="shared" si="532"/>
        <v/>
      </c>
      <c r="P3665" s="786" t="str">
        <f>IF(ISNUMBER(F3665),IF(LEFT(A3665,3)="Cat",VLOOKUP(A3665,'Loc Configurations Seules'!R:W,6,FALSE),VLOOKUP(G3665,'Loc Coefficients Location'!A:F,6,FALSE)),"")</f>
        <v/>
      </c>
      <c r="Q3665" s="785" t="str">
        <f t="shared" si="533"/>
        <v/>
      </c>
      <c r="R3665" s="786" t="str">
        <f>IF(ISNUMBER(F3665),IF(LEFT(A3665,3)="Cat",VLOOKUP(A3665,'Loc Configurations Seules'!R:X,7,FALSE),VLOOKUP(G3665,'Loc Coefficients Location'!A:G,7,FALSE)),"")</f>
        <v/>
      </c>
      <c r="S3665" s="785" t="str">
        <f t="shared" si="534"/>
        <v/>
      </c>
    </row>
    <row r="3666" spans="1:19" x14ac:dyDescent="0.25">
      <c r="A3666" s="41" t="s">
        <v>817</v>
      </c>
      <c r="B3666" s="506" t="s">
        <v>818</v>
      </c>
      <c r="C3666" s="507" t="s">
        <v>819</v>
      </c>
      <c r="D3666" s="506">
        <v>1</v>
      </c>
      <c r="E3666" s="528"/>
      <c r="F3666" s="505" t="s">
        <v>5249</v>
      </c>
      <c r="G3666" s="791" t="s">
        <v>9621</v>
      </c>
      <c r="H3666" s="781" t="str">
        <f t="shared" si="530"/>
        <v/>
      </c>
      <c r="I3666" s="782" t="str">
        <f t="shared" si="530"/>
        <v/>
      </c>
      <c r="J3666" s="782" t="str">
        <f t="shared" si="530"/>
        <v/>
      </c>
      <c r="K3666" s="783" t="str">
        <f t="shared" si="530"/>
        <v/>
      </c>
      <c r="L3666" s="784" t="str">
        <f>IF(ISNUMBER(F3666),IF(LEFT(A3666,3)="Cat",VLOOKUP(A3666,'Loc Configurations Seules'!R:U,4,FALSE),VLOOKUP(G3666,'Loc Coefficients Location'!A:D,4,FALSE)),"")</f>
        <v/>
      </c>
      <c r="M3666" s="785" t="str">
        <f t="shared" si="531"/>
        <v/>
      </c>
      <c r="N3666" s="786" t="str">
        <f>IF(ISNUMBER(F3666),IF(LEFT(A3666,3)="Cat",VLOOKUP(A3666,'Loc Configurations Seules'!R:V,5,FALSE),VLOOKUP(G3666,'Loc Coefficients Location'!A:E,5,FALSE)),"")</f>
        <v/>
      </c>
      <c r="O3666" s="785" t="str">
        <f t="shared" si="532"/>
        <v/>
      </c>
      <c r="P3666" s="786" t="str">
        <f>IF(ISNUMBER(F3666),IF(LEFT(A3666,3)="Cat",VLOOKUP(A3666,'Loc Configurations Seules'!R:W,6,FALSE),VLOOKUP(G3666,'Loc Coefficients Location'!A:F,6,FALSE)),"")</f>
        <v/>
      </c>
      <c r="Q3666" s="785" t="str">
        <f t="shared" si="533"/>
        <v/>
      </c>
      <c r="R3666" s="786" t="str">
        <f>IF(ISNUMBER(F3666),IF(LEFT(A3666,3)="Cat",VLOOKUP(A3666,'Loc Configurations Seules'!R:X,7,FALSE),VLOOKUP(G3666,'Loc Coefficients Location'!A:G,7,FALSE)),"")</f>
        <v/>
      </c>
      <c r="S3666" s="785" t="str">
        <f t="shared" si="534"/>
        <v/>
      </c>
    </row>
    <row r="3667" spans="1:19" x14ac:dyDescent="0.25">
      <c r="A3667" s="41" t="s">
        <v>820</v>
      </c>
      <c r="B3667" s="506" t="s">
        <v>821</v>
      </c>
      <c r="C3667" s="507" t="s">
        <v>56</v>
      </c>
      <c r="D3667" s="506">
        <v>1</v>
      </c>
      <c r="E3667" s="528"/>
      <c r="F3667" s="505" t="s">
        <v>5249</v>
      </c>
      <c r="G3667" s="791" t="s">
        <v>9621</v>
      </c>
      <c r="H3667" s="781" t="str">
        <f t="shared" si="530"/>
        <v/>
      </c>
      <c r="I3667" s="782" t="str">
        <f t="shared" si="530"/>
        <v/>
      </c>
      <c r="J3667" s="782" t="str">
        <f t="shared" si="530"/>
        <v/>
      </c>
      <c r="K3667" s="783" t="str">
        <f t="shared" si="530"/>
        <v/>
      </c>
      <c r="L3667" s="784"/>
      <c r="M3667" s="785"/>
      <c r="N3667" s="786"/>
      <c r="O3667" s="785"/>
      <c r="P3667" s="786"/>
      <c r="Q3667" s="785"/>
      <c r="R3667" s="786"/>
      <c r="S3667" s="785"/>
    </row>
    <row r="3668" spans="1:19" ht="25.5" x14ac:dyDescent="0.25">
      <c r="A3668" s="41" t="s">
        <v>825</v>
      </c>
      <c r="B3668" s="506" t="s">
        <v>853</v>
      </c>
      <c r="C3668" s="507" t="s">
        <v>854</v>
      </c>
      <c r="D3668" s="506">
        <v>1</v>
      </c>
      <c r="E3668" s="528"/>
      <c r="F3668" s="505" t="s">
        <v>5249</v>
      </c>
      <c r="G3668" s="791" t="s">
        <v>9621</v>
      </c>
      <c r="H3668" s="781" t="str">
        <f t="shared" si="530"/>
        <v/>
      </c>
      <c r="I3668" s="782" t="str">
        <f t="shared" si="530"/>
        <v/>
      </c>
      <c r="J3668" s="782" t="str">
        <f t="shared" si="530"/>
        <v/>
      </c>
      <c r="K3668" s="783" t="str">
        <f t="shared" si="530"/>
        <v/>
      </c>
      <c r="L3668" s="784"/>
      <c r="M3668" s="785"/>
      <c r="N3668" s="786"/>
      <c r="O3668" s="785"/>
      <c r="P3668" s="786"/>
      <c r="Q3668" s="785"/>
      <c r="R3668" s="786"/>
      <c r="S3668" s="785"/>
    </row>
    <row r="3669" spans="1:19" x14ac:dyDescent="0.25">
      <c r="A3669" s="41" t="s">
        <v>830</v>
      </c>
      <c r="B3669" s="506" t="s">
        <v>855</v>
      </c>
      <c r="C3669" s="507" t="s">
        <v>856</v>
      </c>
      <c r="D3669" s="506">
        <v>1</v>
      </c>
      <c r="E3669" s="528"/>
      <c r="F3669" s="505" t="s">
        <v>5249</v>
      </c>
      <c r="G3669" s="791" t="s">
        <v>9621</v>
      </c>
      <c r="H3669" s="781" t="str">
        <f t="shared" si="530"/>
        <v/>
      </c>
      <c r="I3669" s="782" t="str">
        <f t="shared" si="530"/>
        <v/>
      </c>
      <c r="J3669" s="782" t="str">
        <f t="shared" si="530"/>
        <v/>
      </c>
      <c r="K3669" s="783" t="str">
        <f t="shared" si="530"/>
        <v/>
      </c>
      <c r="L3669" s="784"/>
      <c r="M3669" s="785"/>
      <c r="N3669" s="786"/>
      <c r="O3669" s="785"/>
      <c r="P3669" s="786"/>
      <c r="Q3669" s="785"/>
      <c r="R3669" s="786"/>
      <c r="S3669" s="785"/>
    </row>
    <row r="3670" spans="1:19" ht="26.25" thickBot="1" x14ac:dyDescent="0.3">
      <c r="A3670" s="48" t="s">
        <v>822</v>
      </c>
      <c r="B3670" s="509" t="s">
        <v>857</v>
      </c>
      <c r="C3670" s="510" t="s">
        <v>858</v>
      </c>
      <c r="D3670" s="509">
        <v>1</v>
      </c>
      <c r="E3670" s="529"/>
      <c r="F3670" s="512" t="s">
        <v>5249</v>
      </c>
      <c r="G3670" s="791" t="s">
        <v>9621</v>
      </c>
      <c r="H3670" s="781" t="str">
        <f t="shared" si="530"/>
        <v/>
      </c>
      <c r="I3670" s="782" t="str">
        <f t="shared" si="530"/>
        <v/>
      </c>
      <c r="J3670" s="782" t="str">
        <f t="shared" si="530"/>
        <v/>
      </c>
      <c r="K3670" s="783" t="str">
        <f t="shared" si="530"/>
        <v/>
      </c>
      <c r="L3670" s="784"/>
      <c r="M3670" s="785"/>
      <c r="N3670" s="786"/>
      <c r="O3670" s="785"/>
      <c r="P3670" s="786"/>
      <c r="Q3670" s="785"/>
      <c r="R3670" s="786"/>
      <c r="S3670" s="785"/>
    </row>
    <row r="3671" spans="1:19" ht="15.75" thickBot="1" x14ac:dyDescent="0.3">
      <c r="A3671" s="513"/>
      <c r="B3671" s="530"/>
      <c r="C3671" s="515"/>
      <c r="D3671" s="516"/>
      <c r="E3671" s="517"/>
      <c r="F3671" s="494" t="s">
        <v>5249</v>
      </c>
      <c r="G3671" s="791" t="s">
        <v>9527</v>
      </c>
      <c r="H3671" s="781" t="str">
        <f t="shared" si="530"/>
        <v/>
      </c>
      <c r="I3671" s="782" t="str">
        <f t="shared" si="530"/>
        <v/>
      </c>
      <c r="J3671" s="782" t="str">
        <f t="shared" si="530"/>
        <v/>
      </c>
      <c r="K3671" s="783" t="str">
        <f t="shared" si="530"/>
        <v/>
      </c>
      <c r="L3671" s="784" t="str">
        <f>IF(ISNUMBER(F3671),IF(LEFT(A3671,3)="Cat",VLOOKUP(A3671,'Loc Configurations Seules'!R:U,4,FALSE),VLOOKUP(G3671,'Loc Coefficients Location'!A:D,4,FALSE)),"")</f>
        <v/>
      </c>
      <c r="M3671" s="785" t="str">
        <f t="shared" ref="M3671:M3679" si="535">IF(ISNUMBER(L3671),L3671*$F3671,"")</f>
        <v/>
      </c>
      <c r="N3671" s="786" t="str">
        <f>IF(ISNUMBER(F3671),IF(LEFT(A3671,3)="Cat",VLOOKUP(A3671,'Loc Configurations Seules'!R:V,5,FALSE),VLOOKUP(G3671,'Loc Coefficients Location'!A:E,5,FALSE)),"")</f>
        <v/>
      </c>
      <c r="O3671" s="785" t="str">
        <f t="shared" ref="O3671:O3679" si="536">IF(ISNUMBER(N3671),N3671*$F3671,"")</f>
        <v/>
      </c>
      <c r="P3671" s="786" t="str">
        <f>IF(ISNUMBER(F3671),IF(LEFT(A3671,3)="Cat",VLOOKUP(A3671,'Loc Configurations Seules'!R:W,6,FALSE),VLOOKUP(G3671,'Loc Coefficients Location'!A:F,6,FALSE)),"")</f>
        <v/>
      </c>
      <c r="Q3671" s="785" t="str">
        <f t="shared" ref="Q3671:Q3679" si="537">IF(ISNUMBER(P3671),P3671*$F3671,"")</f>
        <v/>
      </c>
      <c r="R3671" s="786" t="str">
        <f>IF(ISNUMBER(F3671),IF(LEFT(A3671,3)="Cat",VLOOKUP(A3671,'Loc Configurations Seules'!R:X,7,FALSE),VLOOKUP(G3671,'Loc Coefficients Location'!A:G,7,FALSE)),"")</f>
        <v/>
      </c>
      <c r="S3671" s="785" t="str">
        <f t="shared" ref="S3671:S3679" si="538">IF(ISNUMBER(R3671),R3671*$F3671,"")</f>
        <v/>
      </c>
    </row>
    <row r="3672" spans="1:19" x14ac:dyDescent="0.25">
      <c r="A3672" s="524" t="s">
        <v>5516</v>
      </c>
      <c r="B3672" s="525" t="s">
        <v>859</v>
      </c>
      <c r="C3672" s="526" t="s">
        <v>860</v>
      </c>
      <c r="D3672" s="38"/>
      <c r="E3672" s="527"/>
      <c r="F3672" s="818">
        <v>39816.15</v>
      </c>
      <c r="G3672" s="791" t="s">
        <v>9527</v>
      </c>
      <c r="H3672" s="781">
        <f t="shared" si="530"/>
        <v>10508.46</v>
      </c>
      <c r="I3672" s="782">
        <f t="shared" si="530"/>
        <v>5329.54</v>
      </c>
      <c r="J3672" s="782">
        <f t="shared" si="530"/>
        <v>3637.23</v>
      </c>
      <c r="K3672" s="783">
        <f t="shared" si="530"/>
        <v>2797.36</v>
      </c>
      <c r="L3672" s="784">
        <f>IF(ISNUMBER(F3672),IF(LEFT(A3672,3)="Cat",VLOOKUP(A3672,'Loc Configurations Seules'!R:U,4,FALSE),VLOOKUP(G3672,'Loc Coefficients Location'!A:D,4,FALSE)),"")</f>
        <v>0.21299999999999999</v>
      </c>
      <c r="M3672" s="785">
        <f t="shared" si="535"/>
        <v>8480.8399499999996</v>
      </c>
      <c r="N3672" s="786">
        <f>IF(ISNUMBER(F3672),IF(LEFT(A3672,3)="Cat",VLOOKUP(A3672,'Loc Configurations Seules'!R:V,5,FALSE),VLOOKUP(G3672,'Loc Coefficients Location'!A:E,5,FALSE)),"")</f>
        <v>0.1111</v>
      </c>
      <c r="O3672" s="785">
        <f t="shared" si="536"/>
        <v>4423.5742650000002</v>
      </c>
      <c r="P3672" s="786">
        <f>IF(ISNUMBER(F3672),IF(LEFT(A3672,3)="Cat",VLOOKUP(A3672,'Loc Configurations Seules'!R:W,6,FALSE),VLOOKUP(G3672,'Loc Coefficients Location'!A:F,6,FALSE)),"")</f>
        <v>8.1500000000000003E-2</v>
      </c>
      <c r="Q3672" s="785">
        <f t="shared" si="537"/>
        <v>3245.0162250000003</v>
      </c>
      <c r="R3672" s="786">
        <f>IF(ISNUMBER(F3672),IF(LEFT(A3672,3)="Cat",VLOOKUP(A3672,'Loc Configurations Seules'!R:X,7,FALSE),VLOOKUP(G3672,'Loc Coefficients Location'!A:G,7,FALSE)),"")</f>
        <v>6.6400000000000001E-2</v>
      </c>
      <c r="S3672" s="785">
        <f t="shared" si="538"/>
        <v>2643.7923599999999</v>
      </c>
    </row>
    <row r="3673" spans="1:19" x14ac:dyDescent="0.25">
      <c r="A3673" s="41" t="s">
        <v>861</v>
      </c>
      <c r="B3673" s="506" t="s">
        <v>862</v>
      </c>
      <c r="C3673" s="507" t="s">
        <v>860</v>
      </c>
      <c r="D3673" s="506">
        <v>1</v>
      </c>
      <c r="E3673" s="528"/>
      <c r="F3673" s="505" t="s">
        <v>5249</v>
      </c>
      <c r="G3673" s="791" t="s">
        <v>9621</v>
      </c>
      <c r="H3673" s="781" t="str">
        <f t="shared" si="530"/>
        <v/>
      </c>
      <c r="I3673" s="782" t="str">
        <f t="shared" si="530"/>
        <v/>
      </c>
      <c r="J3673" s="782" t="str">
        <f t="shared" si="530"/>
        <v/>
      </c>
      <c r="K3673" s="783" t="str">
        <f t="shared" si="530"/>
        <v/>
      </c>
      <c r="L3673" s="784" t="str">
        <f>IF(ISNUMBER(F3673),IF(LEFT(A3673,3)="Cat",VLOOKUP(A3673,'Loc Configurations Seules'!R:U,4,FALSE),VLOOKUP(G3673,'Loc Coefficients Location'!A:D,4,FALSE)),"")</f>
        <v/>
      </c>
      <c r="M3673" s="785" t="str">
        <f t="shared" si="535"/>
        <v/>
      </c>
      <c r="N3673" s="786" t="str">
        <f>IF(ISNUMBER(F3673),IF(LEFT(A3673,3)="Cat",VLOOKUP(A3673,'Loc Configurations Seules'!R:V,5,FALSE),VLOOKUP(G3673,'Loc Coefficients Location'!A:E,5,FALSE)),"")</f>
        <v/>
      </c>
      <c r="O3673" s="785" t="str">
        <f t="shared" si="536"/>
        <v/>
      </c>
      <c r="P3673" s="786" t="str">
        <f>IF(ISNUMBER(F3673),IF(LEFT(A3673,3)="Cat",VLOOKUP(A3673,'Loc Configurations Seules'!R:W,6,FALSE),VLOOKUP(G3673,'Loc Coefficients Location'!A:F,6,FALSE)),"")</f>
        <v/>
      </c>
      <c r="Q3673" s="785" t="str">
        <f t="shared" si="537"/>
        <v/>
      </c>
      <c r="R3673" s="786" t="str">
        <f>IF(ISNUMBER(F3673),IF(LEFT(A3673,3)="Cat",VLOOKUP(A3673,'Loc Configurations Seules'!R:X,7,FALSE),VLOOKUP(G3673,'Loc Coefficients Location'!A:G,7,FALSE)),"")</f>
        <v/>
      </c>
      <c r="S3673" s="785" t="str">
        <f t="shared" si="538"/>
        <v/>
      </c>
    </row>
    <row r="3674" spans="1:19" x14ac:dyDescent="0.25">
      <c r="A3674" s="41" t="s">
        <v>863</v>
      </c>
      <c r="B3674" s="506" t="s">
        <v>864</v>
      </c>
      <c r="C3674" s="507" t="s">
        <v>865</v>
      </c>
      <c r="D3674" s="506">
        <v>1</v>
      </c>
      <c r="E3674" s="528"/>
      <c r="F3674" s="505" t="s">
        <v>5249</v>
      </c>
      <c r="G3674" s="791" t="s">
        <v>9606</v>
      </c>
      <c r="H3674" s="781" t="str">
        <f t="shared" si="530"/>
        <v/>
      </c>
      <c r="I3674" s="782" t="str">
        <f t="shared" si="530"/>
        <v/>
      </c>
      <c r="J3674" s="782" t="str">
        <f t="shared" si="530"/>
        <v/>
      </c>
      <c r="K3674" s="783" t="str">
        <f t="shared" si="530"/>
        <v/>
      </c>
      <c r="L3674" s="784" t="str">
        <f>IF(ISNUMBER(F3674),IF(LEFT(A3674,3)="Cat",VLOOKUP(A3674,'Loc Configurations Seules'!R:U,4,FALSE),VLOOKUP(G3674,'Loc Coefficients Location'!A:D,4,FALSE)),"")</f>
        <v/>
      </c>
      <c r="M3674" s="785" t="str">
        <f t="shared" si="535"/>
        <v/>
      </c>
      <c r="N3674" s="786" t="str">
        <f>IF(ISNUMBER(F3674),IF(LEFT(A3674,3)="Cat",VLOOKUP(A3674,'Loc Configurations Seules'!R:V,5,FALSE),VLOOKUP(G3674,'Loc Coefficients Location'!A:E,5,FALSE)),"")</f>
        <v/>
      </c>
      <c r="O3674" s="785" t="str">
        <f t="shared" si="536"/>
        <v/>
      </c>
      <c r="P3674" s="786" t="str">
        <f>IF(ISNUMBER(F3674),IF(LEFT(A3674,3)="Cat",VLOOKUP(A3674,'Loc Configurations Seules'!R:W,6,FALSE),VLOOKUP(G3674,'Loc Coefficients Location'!A:F,6,FALSE)),"")</f>
        <v/>
      </c>
      <c r="Q3674" s="785" t="str">
        <f t="shared" si="537"/>
        <v/>
      </c>
      <c r="R3674" s="786" t="str">
        <f>IF(ISNUMBER(F3674),IF(LEFT(A3674,3)="Cat",VLOOKUP(A3674,'Loc Configurations Seules'!R:X,7,FALSE),VLOOKUP(G3674,'Loc Coefficients Location'!A:G,7,FALSE)),"")</f>
        <v/>
      </c>
      <c r="S3674" s="785" t="str">
        <f t="shared" si="538"/>
        <v/>
      </c>
    </row>
    <row r="3675" spans="1:19" x14ac:dyDescent="0.25">
      <c r="A3675" s="41" t="s">
        <v>866</v>
      </c>
      <c r="B3675" s="506" t="s">
        <v>867</v>
      </c>
      <c r="C3675" s="507" t="s">
        <v>868</v>
      </c>
      <c r="D3675" s="506">
        <v>1</v>
      </c>
      <c r="E3675" s="528"/>
      <c r="F3675" s="505" t="s">
        <v>5249</v>
      </c>
      <c r="G3675" s="791" t="s">
        <v>9606</v>
      </c>
      <c r="H3675" s="781" t="str">
        <f t="shared" si="530"/>
        <v/>
      </c>
      <c r="I3675" s="782" t="str">
        <f t="shared" si="530"/>
        <v/>
      </c>
      <c r="J3675" s="782" t="str">
        <f t="shared" si="530"/>
        <v/>
      </c>
      <c r="K3675" s="783" t="str">
        <f t="shared" si="530"/>
        <v/>
      </c>
      <c r="L3675" s="784" t="str">
        <f>IF(ISNUMBER(F3675),IF(LEFT(A3675,3)="Cat",VLOOKUP(A3675,'Loc Configurations Seules'!R:U,4,FALSE),VLOOKUP(G3675,'Loc Coefficients Location'!A:D,4,FALSE)),"")</f>
        <v/>
      </c>
      <c r="M3675" s="785" t="str">
        <f t="shared" si="535"/>
        <v/>
      </c>
      <c r="N3675" s="786" t="str">
        <f>IF(ISNUMBER(F3675),IF(LEFT(A3675,3)="Cat",VLOOKUP(A3675,'Loc Configurations Seules'!R:V,5,FALSE),VLOOKUP(G3675,'Loc Coefficients Location'!A:E,5,FALSE)),"")</f>
        <v/>
      </c>
      <c r="O3675" s="785" t="str">
        <f t="shared" si="536"/>
        <v/>
      </c>
      <c r="P3675" s="786" t="str">
        <f>IF(ISNUMBER(F3675),IF(LEFT(A3675,3)="Cat",VLOOKUP(A3675,'Loc Configurations Seules'!R:W,6,FALSE),VLOOKUP(G3675,'Loc Coefficients Location'!A:F,6,FALSE)),"")</f>
        <v/>
      </c>
      <c r="Q3675" s="785" t="str">
        <f t="shared" si="537"/>
        <v/>
      </c>
      <c r="R3675" s="786" t="str">
        <f>IF(ISNUMBER(F3675),IF(LEFT(A3675,3)="Cat",VLOOKUP(A3675,'Loc Configurations Seules'!R:X,7,FALSE),VLOOKUP(G3675,'Loc Coefficients Location'!A:G,7,FALSE)),"")</f>
        <v/>
      </c>
      <c r="S3675" s="785" t="str">
        <f t="shared" si="538"/>
        <v/>
      </c>
    </row>
    <row r="3676" spans="1:19" x14ac:dyDescent="0.25">
      <c r="A3676" s="41" t="s">
        <v>5933</v>
      </c>
      <c r="B3676" s="506" t="s">
        <v>5934</v>
      </c>
      <c r="C3676" s="507" t="s">
        <v>5935</v>
      </c>
      <c r="D3676" s="506">
        <v>10</v>
      </c>
      <c r="E3676" s="528"/>
      <c r="F3676" s="505" t="s">
        <v>5249</v>
      </c>
      <c r="G3676" s="791" t="s">
        <v>9618</v>
      </c>
      <c r="H3676" s="781" t="str">
        <f t="shared" si="530"/>
        <v/>
      </c>
      <c r="I3676" s="782" t="str">
        <f t="shared" si="530"/>
        <v/>
      </c>
      <c r="J3676" s="782" t="str">
        <f t="shared" si="530"/>
        <v/>
      </c>
      <c r="K3676" s="783" t="str">
        <f t="shared" si="530"/>
        <v/>
      </c>
      <c r="L3676" s="784" t="str">
        <f>IF(ISNUMBER(F3676),IF(LEFT(A3676,3)="Cat",VLOOKUP(A3676,'Loc Configurations Seules'!R:U,4,FALSE),VLOOKUP(G3676,'Loc Coefficients Location'!A:D,4,FALSE)),"")</f>
        <v/>
      </c>
      <c r="M3676" s="785" t="str">
        <f t="shared" si="535"/>
        <v/>
      </c>
      <c r="N3676" s="786" t="str">
        <f>IF(ISNUMBER(F3676),IF(LEFT(A3676,3)="Cat",VLOOKUP(A3676,'Loc Configurations Seules'!R:V,5,FALSE),VLOOKUP(G3676,'Loc Coefficients Location'!A:E,5,FALSE)),"")</f>
        <v/>
      </c>
      <c r="O3676" s="785" t="str">
        <f t="shared" si="536"/>
        <v/>
      </c>
      <c r="P3676" s="786" t="str">
        <f>IF(ISNUMBER(F3676),IF(LEFT(A3676,3)="Cat",VLOOKUP(A3676,'Loc Configurations Seules'!R:W,6,FALSE),VLOOKUP(G3676,'Loc Coefficients Location'!A:F,6,FALSE)),"")</f>
        <v/>
      </c>
      <c r="Q3676" s="785" t="str">
        <f t="shared" si="537"/>
        <v/>
      </c>
      <c r="R3676" s="786" t="str">
        <f>IF(ISNUMBER(F3676),IF(LEFT(A3676,3)="Cat",VLOOKUP(A3676,'Loc Configurations Seules'!R:X,7,FALSE),VLOOKUP(G3676,'Loc Coefficients Location'!A:G,7,FALSE)),"")</f>
        <v/>
      </c>
      <c r="S3676" s="785" t="str">
        <f t="shared" si="538"/>
        <v/>
      </c>
    </row>
    <row r="3677" spans="1:19" x14ac:dyDescent="0.25">
      <c r="A3677" s="41" t="s">
        <v>869</v>
      </c>
      <c r="B3677" s="506" t="s">
        <v>870</v>
      </c>
      <c r="C3677" s="507" t="s">
        <v>871</v>
      </c>
      <c r="D3677" s="506">
        <v>2</v>
      </c>
      <c r="E3677" s="528"/>
      <c r="F3677" s="505" t="s">
        <v>5249</v>
      </c>
      <c r="G3677" s="791" t="s">
        <v>9618</v>
      </c>
      <c r="H3677" s="781" t="str">
        <f t="shared" si="530"/>
        <v/>
      </c>
      <c r="I3677" s="782" t="str">
        <f t="shared" si="530"/>
        <v/>
      </c>
      <c r="J3677" s="782" t="str">
        <f t="shared" si="530"/>
        <v/>
      </c>
      <c r="K3677" s="783" t="str">
        <f t="shared" si="530"/>
        <v/>
      </c>
      <c r="L3677" s="784" t="str">
        <f>IF(ISNUMBER(F3677),IF(LEFT(A3677,3)="Cat",VLOOKUP(A3677,'Loc Configurations Seules'!R:U,4,FALSE),VLOOKUP(G3677,'Loc Coefficients Location'!A:D,4,FALSE)),"")</f>
        <v/>
      </c>
      <c r="M3677" s="785" t="str">
        <f t="shared" si="535"/>
        <v/>
      </c>
      <c r="N3677" s="786" t="str">
        <f>IF(ISNUMBER(F3677),IF(LEFT(A3677,3)="Cat",VLOOKUP(A3677,'Loc Configurations Seules'!R:V,5,FALSE),VLOOKUP(G3677,'Loc Coefficients Location'!A:E,5,FALSE)),"")</f>
        <v/>
      </c>
      <c r="O3677" s="785" t="str">
        <f t="shared" si="536"/>
        <v/>
      </c>
      <c r="P3677" s="786" t="str">
        <f>IF(ISNUMBER(F3677),IF(LEFT(A3677,3)="Cat",VLOOKUP(A3677,'Loc Configurations Seules'!R:W,6,FALSE),VLOOKUP(G3677,'Loc Coefficients Location'!A:F,6,FALSE)),"")</f>
        <v/>
      </c>
      <c r="Q3677" s="785" t="str">
        <f t="shared" si="537"/>
        <v/>
      </c>
      <c r="R3677" s="786" t="str">
        <f>IF(ISNUMBER(F3677),IF(LEFT(A3677,3)="Cat",VLOOKUP(A3677,'Loc Configurations Seules'!R:X,7,FALSE),VLOOKUP(G3677,'Loc Coefficients Location'!A:G,7,FALSE)),"")</f>
        <v/>
      </c>
      <c r="S3677" s="785" t="str">
        <f t="shared" si="538"/>
        <v/>
      </c>
    </row>
    <row r="3678" spans="1:19" x14ac:dyDescent="0.25">
      <c r="A3678" s="41" t="s">
        <v>872</v>
      </c>
      <c r="B3678" s="506" t="s">
        <v>873</v>
      </c>
      <c r="C3678" s="507" t="s">
        <v>874</v>
      </c>
      <c r="D3678" s="506">
        <v>1</v>
      </c>
      <c r="E3678" s="528"/>
      <c r="F3678" s="505" t="s">
        <v>5249</v>
      </c>
      <c r="G3678" s="791" t="s">
        <v>9621</v>
      </c>
      <c r="H3678" s="781" t="str">
        <f t="shared" si="530"/>
        <v/>
      </c>
      <c r="I3678" s="782" t="str">
        <f t="shared" si="530"/>
        <v/>
      </c>
      <c r="J3678" s="782" t="str">
        <f t="shared" si="530"/>
        <v/>
      </c>
      <c r="K3678" s="783" t="str">
        <f t="shared" si="530"/>
        <v/>
      </c>
      <c r="L3678" s="784" t="str">
        <f>IF(ISNUMBER(F3678),IF(LEFT(A3678,3)="Cat",VLOOKUP(A3678,'Loc Configurations Seules'!R:U,4,FALSE),VLOOKUP(G3678,'Loc Coefficients Location'!A:D,4,FALSE)),"")</f>
        <v/>
      </c>
      <c r="M3678" s="785" t="str">
        <f t="shared" si="535"/>
        <v/>
      </c>
      <c r="N3678" s="786" t="str">
        <f>IF(ISNUMBER(F3678),IF(LEFT(A3678,3)="Cat",VLOOKUP(A3678,'Loc Configurations Seules'!R:V,5,FALSE),VLOOKUP(G3678,'Loc Coefficients Location'!A:E,5,FALSE)),"")</f>
        <v/>
      </c>
      <c r="O3678" s="785" t="str">
        <f t="shared" si="536"/>
        <v/>
      </c>
      <c r="P3678" s="786" t="str">
        <f>IF(ISNUMBER(F3678),IF(LEFT(A3678,3)="Cat",VLOOKUP(A3678,'Loc Configurations Seules'!R:W,6,FALSE),VLOOKUP(G3678,'Loc Coefficients Location'!A:F,6,FALSE)),"")</f>
        <v/>
      </c>
      <c r="Q3678" s="785" t="str">
        <f t="shared" si="537"/>
        <v/>
      </c>
      <c r="R3678" s="786" t="str">
        <f>IF(ISNUMBER(F3678),IF(LEFT(A3678,3)="Cat",VLOOKUP(A3678,'Loc Configurations Seules'!R:X,7,FALSE),VLOOKUP(G3678,'Loc Coefficients Location'!A:G,7,FALSE)),"")</f>
        <v/>
      </c>
      <c r="S3678" s="785" t="str">
        <f t="shared" si="538"/>
        <v/>
      </c>
    </row>
    <row r="3679" spans="1:19" x14ac:dyDescent="0.25">
      <c r="A3679" s="41" t="s">
        <v>875</v>
      </c>
      <c r="B3679" s="506" t="s">
        <v>876</v>
      </c>
      <c r="C3679" s="507" t="s">
        <v>877</v>
      </c>
      <c r="D3679" s="506">
        <v>10</v>
      </c>
      <c r="E3679" s="528"/>
      <c r="F3679" s="505" t="s">
        <v>5249</v>
      </c>
      <c r="G3679" s="791" t="s">
        <v>9621</v>
      </c>
      <c r="H3679" s="781" t="str">
        <f t="shared" si="530"/>
        <v/>
      </c>
      <c r="I3679" s="782" t="str">
        <f t="shared" si="530"/>
        <v/>
      </c>
      <c r="J3679" s="782" t="str">
        <f t="shared" si="530"/>
        <v/>
      </c>
      <c r="K3679" s="783" t="str">
        <f t="shared" si="530"/>
        <v/>
      </c>
      <c r="L3679" s="784" t="str">
        <f>IF(ISNUMBER(F3679),IF(LEFT(A3679,3)="Cat",VLOOKUP(A3679,'Loc Configurations Seules'!R:U,4,FALSE),VLOOKUP(G3679,'Loc Coefficients Location'!A:D,4,FALSE)),"")</f>
        <v/>
      </c>
      <c r="M3679" s="785" t="str">
        <f t="shared" si="535"/>
        <v/>
      </c>
      <c r="N3679" s="786" t="str">
        <f>IF(ISNUMBER(F3679),IF(LEFT(A3679,3)="Cat",VLOOKUP(A3679,'Loc Configurations Seules'!R:V,5,FALSE),VLOOKUP(G3679,'Loc Coefficients Location'!A:E,5,FALSE)),"")</f>
        <v/>
      </c>
      <c r="O3679" s="785" t="str">
        <f t="shared" si="536"/>
        <v/>
      </c>
      <c r="P3679" s="786" t="str">
        <f>IF(ISNUMBER(F3679),IF(LEFT(A3679,3)="Cat",VLOOKUP(A3679,'Loc Configurations Seules'!R:W,6,FALSE),VLOOKUP(G3679,'Loc Coefficients Location'!A:F,6,FALSE)),"")</f>
        <v/>
      </c>
      <c r="Q3679" s="785" t="str">
        <f t="shared" si="537"/>
        <v/>
      </c>
      <c r="R3679" s="786" t="str">
        <f>IF(ISNUMBER(F3679),IF(LEFT(A3679,3)="Cat",VLOOKUP(A3679,'Loc Configurations Seules'!R:X,7,FALSE),VLOOKUP(G3679,'Loc Coefficients Location'!A:G,7,FALSE)),"")</f>
        <v/>
      </c>
      <c r="S3679" s="785" t="str">
        <f t="shared" si="538"/>
        <v/>
      </c>
    </row>
    <row r="3680" spans="1:19" ht="25.5" x14ac:dyDescent="0.25">
      <c r="A3680" s="41" t="s">
        <v>878</v>
      </c>
      <c r="B3680" s="506" t="s">
        <v>879</v>
      </c>
      <c r="C3680" s="507" t="s">
        <v>880</v>
      </c>
      <c r="D3680" s="506">
        <v>1</v>
      </c>
      <c r="E3680" s="528"/>
      <c r="F3680" s="505" t="s">
        <v>5249</v>
      </c>
      <c r="G3680" s="791" t="s">
        <v>9621</v>
      </c>
      <c r="H3680" s="781" t="str">
        <f t="shared" si="530"/>
        <v/>
      </c>
      <c r="I3680" s="782" t="str">
        <f t="shared" si="530"/>
        <v/>
      </c>
      <c r="J3680" s="782" t="str">
        <f t="shared" si="530"/>
        <v/>
      </c>
      <c r="K3680" s="783" t="str">
        <f t="shared" si="530"/>
        <v/>
      </c>
      <c r="L3680" s="784"/>
      <c r="M3680" s="785"/>
      <c r="N3680" s="786"/>
      <c r="O3680" s="785"/>
      <c r="P3680" s="786"/>
      <c r="Q3680" s="785"/>
      <c r="R3680" s="786"/>
      <c r="S3680" s="785"/>
    </row>
    <row r="3681" spans="1:19" x14ac:dyDescent="0.25">
      <c r="A3681" s="41" t="s">
        <v>881</v>
      </c>
      <c r="B3681" s="506" t="s">
        <v>882</v>
      </c>
      <c r="C3681" s="507" t="s">
        <v>883</v>
      </c>
      <c r="D3681" s="506">
        <v>1</v>
      </c>
      <c r="E3681" s="528"/>
      <c r="F3681" s="505" t="s">
        <v>5249</v>
      </c>
      <c r="G3681" s="791" t="s">
        <v>9621</v>
      </c>
      <c r="H3681" s="781" t="str">
        <f t="shared" si="530"/>
        <v/>
      </c>
      <c r="I3681" s="782" t="str">
        <f t="shared" si="530"/>
        <v/>
      </c>
      <c r="J3681" s="782" t="str">
        <f t="shared" si="530"/>
        <v/>
      </c>
      <c r="K3681" s="783" t="str">
        <f t="shared" si="530"/>
        <v/>
      </c>
      <c r="L3681" s="784"/>
      <c r="M3681" s="785"/>
      <c r="N3681" s="786"/>
      <c r="O3681" s="785"/>
      <c r="P3681" s="786"/>
      <c r="Q3681" s="785"/>
      <c r="R3681" s="786"/>
      <c r="S3681" s="785"/>
    </row>
    <row r="3682" spans="1:19" x14ac:dyDescent="0.25">
      <c r="A3682" s="41" t="s">
        <v>884</v>
      </c>
      <c r="B3682" s="506" t="s">
        <v>885</v>
      </c>
      <c r="C3682" s="507" t="s">
        <v>886</v>
      </c>
      <c r="D3682" s="506">
        <v>1</v>
      </c>
      <c r="E3682" s="528"/>
      <c r="F3682" s="505" t="s">
        <v>5249</v>
      </c>
      <c r="G3682" s="791" t="s">
        <v>9621</v>
      </c>
      <c r="H3682" s="781" t="str">
        <f t="shared" si="530"/>
        <v/>
      </c>
      <c r="I3682" s="782" t="str">
        <f t="shared" si="530"/>
        <v/>
      </c>
      <c r="J3682" s="782" t="str">
        <f t="shared" si="530"/>
        <v/>
      </c>
      <c r="K3682" s="783" t="str">
        <f t="shared" si="530"/>
        <v/>
      </c>
      <c r="L3682" s="784"/>
      <c r="M3682" s="785"/>
      <c r="N3682" s="786"/>
      <c r="O3682" s="785"/>
      <c r="P3682" s="786"/>
      <c r="Q3682" s="785"/>
      <c r="R3682" s="786"/>
      <c r="S3682" s="785"/>
    </row>
    <row r="3683" spans="1:19" x14ac:dyDescent="0.25">
      <c r="A3683" s="41" t="s">
        <v>887</v>
      </c>
      <c r="B3683" s="506" t="s">
        <v>888</v>
      </c>
      <c r="C3683" s="507" t="s">
        <v>889</v>
      </c>
      <c r="D3683" s="506">
        <v>2</v>
      </c>
      <c r="E3683" s="528"/>
      <c r="F3683" s="505" t="s">
        <v>5249</v>
      </c>
      <c r="G3683" s="791" t="s">
        <v>9621</v>
      </c>
      <c r="H3683" s="781" t="str">
        <f t="shared" si="530"/>
        <v/>
      </c>
      <c r="I3683" s="782" t="str">
        <f t="shared" si="530"/>
        <v/>
      </c>
      <c r="J3683" s="782" t="str">
        <f t="shared" si="530"/>
        <v/>
      </c>
      <c r="K3683" s="783" t="str">
        <f t="shared" si="530"/>
        <v/>
      </c>
      <c r="L3683" s="784"/>
      <c r="M3683" s="785"/>
      <c r="N3683" s="786"/>
      <c r="O3683" s="785"/>
      <c r="P3683" s="786"/>
      <c r="Q3683" s="785"/>
      <c r="R3683" s="786"/>
      <c r="S3683" s="785"/>
    </row>
    <row r="3684" spans="1:19" x14ac:dyDescent="0.25">
      <c r="A3684" s="41" t="s">
        <v>890</v>
      </c>
      <c r="B3684" s="506" t="s">
        <v>5936</v>
      </c>
      <c r="C3684" s="507" t="s">
        <v>5937</v>
      </c>
      <c r="D3684" s="506">
        <v>10</v>
      </c>
      <c r="E3684" s="528"/>
      <c r="F3684" s="505" t="s">
        <v>5249</v>
      </c>
      <c r="G3684" s="791" t="s">
        <v>9621</v>
      </c>
      <c r="H3684" s="781" t="str">
        <f t="shared" si="530"/>
        <v/>
      </c>
      <c r="I3684" s="782" t="str">
        <f t="shared" si="530"/>
        <v/>
      </c>
      <c r="J3684" s="782" t="str">
        <f t="shared" si="530"/>
        <v/>
      </c>
      <c r="K3684" s="783" t="str">
        <f t="shared" si="530"/>
        <v/>
      </c>
      <c r="L3684" s="784"/>
      <c r="M3684" s="785"/>
      <c r="N3684" s="786"/>
      <c r="O3684" s="785"/>
      <c r="P3684" s="786"/>
      <c r="Q3684" s="785"/>
      <c r="R3684" s="786"/>
      <c r="S3684" s="785"/>
    </row>
    <row r="3685" spans="1:19" ht="15.75" thickBot="1" x14ac:dyDescent="0.3">
      <c r="A3685" s="48" t="s">
        <v>892</v>
      </c>
      <c r="B3685" s="509" t="s">
        <v>893</v>
      </c>
      <c r="C3685" s="510" t="s">
        <v>894</v>
      </c>
      <c r="D3685" s="509">
        <v>1</v>
      </c>
      <c r="E3685" s="529"/>
      <c r="F3685" s="512" t="s">
        <v>5249</v>
      </c>
      <c r="G3685" s="791" t="s">
        <v>9621</v>
      </c>
      <c r="H3685" s="781" t="str">
        <f t="shared" si="530"/>
        <v/>
      </c>
      <c r="I3685" s="782" t="str">
        <f t="shared" si="530"/>
        <v/>
      </c>
      <c r="J3685" s="782" t="str">
        <f t="shared" si="530"/>
        <v/>
      </c>
      <c r="K3685" s="783" t="str">
        <f t="shared" si="530"/>
        <v/>
      </c>
      <c r="L3685" s="784"/>
      <c r="M3685" s="785"/>
      <c r="N3685" s="786"/>
      <c r="O3685" s="785"/>
      <c r="P3685" s="786"/>
      <c r="Q3685" s="785"/>
      <c r="R3685" s="786"/>
      <c r="S3685" s="785"/>
    </row>
    <row r="3686" spans="1:19" ht="15.75" thickBot="1" x14ac:dyDescent="0.3">
      <c r="A3686" s="513"/>
      <c r="B3686" s="530"/>
      <c r="C3686" s="515"/>
      <c r="D3686" s="516"/>
      <c r="E3686" s="517"/>
      <c r="F3686" s="494" t="s">
        <v>5249</v>
      </c>
      <c r="G3686" s="791" t="s">
        <v>9527</v>
      </c>
      <c r="H3686" s="781" t="str">
        <f t="shared" si="530"/>
        <v/>
      </c>
      <c r="I3686" s="782" t="str">
        <f t="shared" si="530"/>
        <v/>
      </c>
      <c r="J3686" s="782" t="str">
        <f t="shared" si="530"/>
        <v/>
      </c>
      <c r="K3686" s="783" t="str">
        <f t="shared" si="530"/>
        <v/>
      </c>
      <c r="L3686" s="784" t="str">
        <f>IF(ISNUMBER(F3686),IF(LEFT(A3686,3)="Cat",VLOOKUP(A3686,'Loc Configurations Seules'!R:U,4,FALSE),VLOOKUP(G3686,'Loc Coefficients Location'!A:D,4,FALSE)),"")</f>
        <v/>
      </c>
      <c r="M3686" s="785" t="str">
        <f t="shared" ref="M3686:M3696" si="539">IF(ISNUMBER(L3686),L3686*$F3686,"")</f>
        <v/>
      </c>
      <c r="N3686" s="786" t="str">
        <f>IF(ISNUMBER(F3686),IF(LEFT(A3686,3)="Cat",VLOOKUP(A3686,'Loc Configurations Seules'!R:V,5,FALSE),VLOOKUP(G3686,'Loc Coefficients Location'!A:E,5,FALSE)),"")</f>
        <v/>
      </c>
      <c r="O3686" s="785" t="str">
        <f t="shared" ref="O3686:O3696" si="540">IF(ISNUMBER(N3686),N3686*$F3686,"")</f>
        <v/>
      </c>
      <c r="P3686" s="786" t="str">
        <f>IF(ISNUMBER(F3686),IF(LEFT(A3686,3)="Cat",VLOOKUP(A3686,'Loc Configurations Seules'!R:W,6,FALSE),VLOOKUP(G3686,'Loc Coefficients Location'!A:F,6,FALSE)),"")</f>
        <v/>
      </c>
      <c r="Q3686" s="785" t="str">
        <f t="shared" ref="Q3686:Q3696" si="541">IF(ISNUMBER(P3686),P3686*$F3686,"")</f>
        <v/>
      </c>
      <c r="R3686" s="786" t="str">
        <f>IF(ISNUMBER(F3686),IF(LEFT(A3686,3)="Cat",VLOOKUP(A3686,'Loc Configurations Seules'!R:X,7,FALSE),VLOOKUP(G3686,'Loc Coefficients Location'!A:G,7,FALSE)),"")</f>
        <v/>
      </c>
      <c r="S3686" s="785" t="str">
        <f t="shared" ref="S3686:S3696" si="542">IF(ISNUMBER(R3686),R3686*$F3686,"")</f>
        <v/>
      </c>
    </row>
    <row r="3687" spans="1:19" x14ac:dyDescent="0.25">
      <c r="A3687" s="524" t="s">
        <v>5938</v>
      </c>
      <c r="B3687" s="525" t="s">
        <v>5939</v>
      </c>
      <c r="C3687" s="526" t="s">
        <v>5940</v>
      </c>
      <c r="D3687" s="60"/>
      <c r="E3687" s="61"/>
      <c r="F3687" s="807">
        <v>36331.75</v>
      </c>
      <c r="G3687" s="791" t="s">
        <v>9527</v>
      </c>
      <c r="H3687" s="781">
        <f t="shared" si="530"/>
        <v>9588.84</v>
      </c>
      <c r="I3687" s="782">
        <f t="shared" si="530"/>
        <v>4863.1400000000003</v>
      </c>
      <c r="J3687" s="782">
        <f t="shared" si="530"/>
        <v>3318.93</v>
      </c>
      <c r="K3687" s="783">
        <f t="shared" si="530"/>
        <v>2552.5500000000002</v>
      </c>
      <c r="L3687" s="784">
        <f>IF(ISNUMBER(F3687),IF(LEFT(A3687,3)="Cat",VLOOKUP(A3687,'Loc Configurations Seules'!R:U,4,FALSE),VLOOKUP(G3687,'Loc Coefficients Location'!A:D,4,FALSE)),"")</f>
        <v>0.2268</v>
      </c>
      <c r="M3687" s="785">
        <f t="shared" si="539"/>
        <v>8240.0409</v>
      </c>
      <c r="N3687" s="786">
        <f>IF(ISNUMBER(F3687),IF(LEFT(A3687,3)="Cat",VLOOKUP(A3687,'Loc Configurations Seules'!R:V,5,FALSE),VLOOKUP(G3687,'Loc Coefficients Location'!A:E,5,FALSE)),"")</f>
        <v>0.1173</v>
      </c>
      <c r="O3687" s="785">
        <f t="shared" si="540"/>
        <v>4261.7142750000003</v>
      </c>
      <c r="P3687" s="786">
        <f>IF(ISNUMBER(F3687),IF(LEFT(A3687,3)="Cat",VLOOKUP(A3687,'Loc Configurations Seules'!R:W,6,FALSE),VLOOKUP(G3687,'Loc Coefficients Location'!A:F,6,FALSE)),"")</f>
        <v>8.4099999999999994E-2</v>
      </c>
      <c r="Q3687" s="785">
        <f t="shared" si="541"/>
        <v>3055.5001749999997</v>
      </c>
      <c r="R3687" s="786">
        <f>IF(ISNUMBER(F3687),IF(LEFT(A3687,3)="Cat",VLOOKUP(A3687,'Loc Configurations Seules'!R:X,7,FALSE),VLOOKUP(G3687,'Loc Coefficients Location'!A:G,7,FALSE)),"")</f>
        <v>6.7400000000000002E-2</v>
      </c>
      <c r="S3687" s="785">
        <f t="shared" si="542"/>
        <v>2448.7599500000001</v>
      </c>
    </row>
    <row r="3688" spans="1:19" x14ac:dyDescent="0.25">
      <c r="A3688" s="41" t="s">
        <v>5941</v>
      </c>
      <c r="B3688" s="42" t="s">
        <v>5942</v>
      </c>
      <c r="C3688" s="43" t="s">
        <v>5940</v>
      </c>
      <c r="D3688" s="44">
        <v>1</v>
      </c>
      <c r="E3688" s="47"/>
      <c r="F3688" s="46" t="s">
        <v>5249</v>
      </c>
      <c r="G3688" s="791" t="s">
        <v>9606</v>
      </c>
      <c r="H3688" s="781" t="str">
        <f t="shared" si="530"/>
        <v/>
      </c>
      <c r="I3688" s="782" t="str">
        <f t="shared" si="530"/>
        <v/>
      </c>
      <c r="J3688" s="782" t="str">
        <f t="shared" si="530"/>
        <v/>
      </c>
      <c r="K3688" s="783" t="str">
        <f t="shared" si="530"/>
        <v/>
      </c>
      <c r="L3688" s="784" t="str">
        <f>IF(ISNUMBER(F3688),IF(LEFT(A3688,3)="Cat",VLOOKUP(A3688,'Loc Configurations Seules'!R:U,4,FALSE),VLOOKUP(G3688,'Loc Coefficients Location'!A:D,4,FALSE)),"")</f>
        <v/>
      </c>
      <c r="M3688" s="785" t="str">
        <f t="shared" si="539"/>
        <v/>
      </c>
      <c r="N3688" s="786" t="str">
        <f>IF(ISNUMBER(F3688),IF(LEFT(A3688,3)="Cat",VLOOKUP(A3688,'Loc Configurations Seules'!R:V,5,FALSE),VLOOKUP(G3688,'Loc Coefficients Location'!A:E,5,FALSE)),"")</f>
        <v/>
      </c>
      <c r="O3688" s="785" t="str">
        <f t="shared" si="540"/>
        <v/>
      </c>
      <c r="P3688" s="786" t="str">
        <f>IF(ISNUMBER(F3688),IF(LEFT(A3688,3)="Cat",VLOOKUP(A3688,'Loc Configurations Seules'!R:W,6,FALSE),VLOOKUP(G3688,'Loc Coefficients Location'!A:F,6,FALSE)),"")</f>
        <v/>
      </c>
      <c r="Q3688" s="785" t="str">
        <f t="shared" si="541"/>
        <v/>
      </c>
      <c r="R3688" s="786" t="str">
        <f>IF(ISNUMBER(F3688),IF(LEFT(A3688,3)="Cat",VLOOKUP(A3688,'Loc Configurations Seules'!R:X,7,FALSE),VLOOKUP(G3688,'Loc Coefficients Location'!A:G,7,FALSE)),"")</f>
        <v/>
      </c>
      <c r="S3688" s="785" t="str">
        <f t="shared" si="542"/>
        <v/>
      </c>
    </row>
    <row r="3689" spans="1:19" x14ac:dyDescent="0.25">
      <c r="A3689" s="41" t="s">
        <v>5943</v>
      </c>
      <c r="B3689" s="42" t="s">
        <v>5944</v>
      </c>
      <c r="C3689" s="43" t="s">
        <v>5945</v>
      </c>
      <c r="D3689" s="44">
        <v>1</v>
      </c>
      <c r="E3689" s="47"/>
      <c r="F3689" s="46" t="s">
        <v>5249</v>
      </c>
      <c r="G3689" s="791" t="s">
        <v>9606</v>
      </c>
      <c r="H3689" s="781" t="str">
        <f t="shared" si="530"/>
        <v/>
      </c>
      <c r="I3689" s="782" t="str">
        <f t="shared" si="530"/>
        <v/>
      </c>
      <c r="J3689" s="782" t="str">
        <f t="shared" si="530"/>
        <v/>
      </c>
      <c r="K3689" s="783" t="str">
        <f t="shared" si="530"/>
        <v/>
      </c>
      <c r="L3689" s="784" t="str">
        <f>IF(ISNUMBER(F3689),IF(LEFT(A3689,3)="Cat",VLOOKUP(A3689,'Loc Configurations Seules'!R:U,4,FALSE),VLOOKUP(G3689,'Loc Coefficients Location'!A:D,4,FALSE)),"")</f>
        <v/>
      </c>
      <c r="M3689" s="785" t="str">
        <f t="shared" si="539"/>
        <v/>
      </c>
      <c r="N3689" s="786" t="str">
        <f>IF(ISNUMBER(F3689),IF(LEFT(A3689,3)="Cat",VLOOKUP(A3689,'Loc Configurations Seules'!R:V,5,FALSE),VLOOKUP(G3689,'Loc Coefficients Location'!A:E,5,FALSE)),"")</f>
        <v/>
      </c>
      <c r="O3689" s="785" t="str">
        <f t="shared" si="540"/>
        <v/>
      </c>
      <c r="P3689" s="786" t="str">
        <f>IF(ISNUMBER(F3689),IF(LEFT(A3689,3)="Cat",VLOOKUP(A3689,'Loc Configurations Seules'!R:W,6,FALSE),VLOOKUP(G3689,'Loc Coefficients Location'!A:F,6,FALSE)),"")</f>
        <v/>
      </c>
      <c r="Q3689" s="785" t="str">
        <f t="shared" si="541"/>
        <v/>
      </c>
      <c r="R3689" s="786" t="str">
        <f>IF(ISNUMBER(F3689),IF(LEFT(A3689,3)="Cat",VLOOKUP(A3689,'Loc Configurations Seules'!R:X,7,FALSE),VLOOKUP(G3689,'Loc Coefficients Location'!A:G,7,FALSE)),"")</f>
        <v/>
      </c>
      <c r="S3689" s="785" t="str">
        <f t="shared" si="542"/>
        <v/>
      </c>
    </row>
    <row r="3690" spans="1:19" x14ac:dyDescent="0.25">
      <c r="A3690" s="41" t="s">
        <v>863</v>
      </c>
      <c r="B3690" s="42" t="s">
        <v>812</v>
      </c>
      <c r="C3690" s="43" t="s">
        <v>813</v>
      </c>
      <c r="D3690" s="44">
        <v>1</v>
      </c>
      <c r="E3690" s="47"/>
      <c r="F3690" s="46" t="s">
        <v>5249</v>
      </c>
      <c r="G3690" s="791" t="s">
        <v>9606</v>
      </c>
      <c r="H3690" s="781" t="str">
        <f t="shared" si="530"/>
        <v/>
      </c>
      <c r="I3690" s="782" t="str">
        <f t="shared" si="530"/>
        <v/>
      </c>
      <c r="J3690" s="782" t="str">
        <f t="shared" si="530"/>
        <v/>
      </c>
      <c r="K3690" s="783" t="str">
        <f t="shared" si="530"/>
        <v/>
      </c>
      <c r="L3690" s="784" t="str">
        <f>IF(ISNUMBER(F3690),IF(LEFT(A3690,3)="Cat",VLOOKUP(A3690,'Loc Configurations Seules'!R:U,4,FALSE),VLOOKUP(G3690,'Loc Coefficients Location'!A:D,4,FALSE)),"")</f>
        <v/>
      </c>
      <c r="M3690" s="785" t="str">
        <f t="shared" si="539"/>
        <v/>
      </c>
      <c r="N3690" s="786" t="str">
        <f>IF(ISNUMBER(F3690),IF(LEFT(A3690,3)="Cat",VLOOKUP(A3690,'Loc Configurations Seules'!R:V,5,FALSE),VLOOKUP(G3690,'Loc Coefficients Location'!A:E,5,FALSE)),"")</f>
        <v/>
      </c>
      <c r="O3690" s="785" t="str">
        <f t="shared" si="540"/>
        <v/>
      </c>
      <c r="P3690" s="786" t="str">
        <f>IF(ISNUMBER(F3690),IF(LEFT(A3690,3)="Cat",VLOOKUP(A3690,'Loc Configurations Seules'!R:W,6,FALSE),VLOOKUP(G3690,'Loc Coefficients Location'!A:F,6,FALSE)),"")</f>
        <v/>
      </c>
      <c r="Q3690" s="785" t="str">
        <f t="shared" si="541"/>
        <v/>
      </c>
      <c r="R3690" s="786" t="str">
        <f>IF(ISNUMBER(F3690),IF(LEFT(A3690,3)="Cat",VLOOKUP(A3690,'Loc Configurations Seules'!R:X,7,FALSE),VLOOKUP(G3690,'Loc Coefficients Location'!A:G,7,FALSE)),"")</f>
        <v/>
      </c>
      <c r="S3690" s="785" t="str">
        <f t="shared" si="542"/>
        <v/>
      </c>
    </row>
    <row r="3691" spans="1:19" x14ac:dyDescent="0.25">
      <c r="A3691" s="41" t="s">
        <v>863</v>
      </c>
      <c r="B3691" s="42" t="s">
        <v>818</v>
      </c>
      <c r="C3691" s="43" t="s">
        <v>819</v>
      </c>
      <c r="D3691" s="44">
        <v>1</v>
      </c>
      <c r="E3691" s="47"/>
      <c r="F3691" s="46" t="s">
        <v>5249</v>
      </c>
      <c r="G3691" s="791" t="s">
        <v>9621</v>
      </c>
      <c r="H3691" s="781" t="str">
        <f t="shared" si="530"/>
        <v/>
      </c>
      <c r="I3691" s="782" t="str">
        <f t="shared" si="530"/>
        <v/>
      </c>
      <c r="J3691" s="782" t="str">
        <f t="shared" si="530"/>
        <v/>
      </c>
      <c r="K3691" s="783" t="str">
        <f t="shared" si="530"/>
        <v/>
      </c>
      <c r="L3691" s="784" t="str">
        <f>IF(ISNUMBER(F3691),IF(LEFT(A3691,3)="Cat",VLOOKUP(A3691,'Loc Configurations Seules'!R:U,4,FALSE),VLOOKUP(G3691,'Loc Coefficients Location'!A:D,4,FALSE)),"")</f>
        <v/>
      </c>
      <c r="M3691" s="785" t="str">
        <f t="shared" si="539"/>
        <v/>
      </c>
      <c r="N3691" s="786" t="str">
        <f>IF(ISNUMBER(F3691),IF(LEFT(A3691,3)="Cat",VLOOKUP(A3691,'Loc Configurations Seules'!R:V,5,FALSE),VLOOKUP(G3691,'Loc Coefficients Location'!A:E,5,FALSE)),"")</f>
        <v/>
      </c>
      <c r="O3691" s="785" t="str">
        <f t="shared" si="540"/>
        <v/>
      </c>
      <c r="P3691" s="786" t="str">
        <f>IF(ISNUMBER(F3691),IF(LEFT(A3691,3)="Cat",VLOOKUP(A3691,'Loc Configurations Seules'!R:W,6,FALSE),VLOOKUP(G3691,'Loc Coefficients Location'!A:F,6,FALSE)),"")</f>
        <v/>
      </c>
      <c r="Q3691" s="785" t="str">
        <f t="shared" si="541"/>
        <v/>
      </c>
      <c r="R3691" s="786" t="str">
        <f>IF(ISNUMBER(F3691),IF(LEFT(A3691,3)="Cat",VLOOKUP(A3691,'Loc Configurations Seules'!R:X,7,FALSE),VLOOKUP(G3691,'Loc Coefficients Location'!A:G,7,FALSE)),"")</f>
        <v/>
      </c>
      <c r="S3691" s="785" t="str">
        <f t="shared" si="542"/>
        <v/>
      </c>
    </row>
    <row r="3692" spans="1:19" x14ac:dyDescent="0.25">
      <c r="A3692" s="41" t="s">
        <v>5946</v>
      </c>
      <c r="B3692" s="42" t="s">
        <v>5947</v>
      </c>
      <c r="C3692" s="43" t="s">
        <v>5948</v>
      </c>
      <c r="D3692" s="44">
        <v>1</v>
      </c>
      <c r="E3692" s="47"/>
      <c r="F3692" s="46" t="s">
        <v>5249</v>
      </c>
      <c r="G3692" s="791" t="s">
        <v>9625</v>
      </c>
      <c r="H3692" s="781" t="str">
        <f t="shared" si="530"/>
        <v/>
      </c>
      <c r="I3692" s="782" t="str">
        <f t="shared" si="530"/>
        <v/>
      </c>
      <c r="J3692" s="782" t="str">
        <f t="shared" si="530"/>
        <v/>
      </c>
      <c r="K3692" s="783" t="str">
        <f t="shared" si="530"/>
        <v/>
      </c>
      <c r="L3692" s="784" t="str">
        <f>IF(ISNUMBER(F3692),IF(LEFT(A3692,3)="Cat",VLOOKUP(A3692,'Loc Configurations Seules'!R:U,4,FALSE),VLOOKUP(G3692,'Loc Coefficients Location'!A:D,4,FALSE)),"")</f>
        <v/>
      </c>
      <c r="M3692" s="785" t="str">
        <f t="shared" si="539"/>
        <v/>
      </c>
      <c r="N3692" s="786" t="str">
        <f>IF(ISNUMBER(F3692),IF(LEFT(A3692,3)="Cat",VLOOKUP(A3692,'Loc Configurations Seules'!R:V,5,FALSE),VLOOKUP(G3692,'Loc Coefficients Location'!A:E,5,FALSE)),"")</f>
        <v/>
      </c>
      <c r="O3692" s="785" t="str">
        <f t="shared" si="540"/>
        <v/>
      </c>
      <c r="P3692" s="786" t="str">
        <f>IF(ISNUMBER(F3692),IF(LEFT(A3692,3)="Cat",VLOOKUP(A3692,'Loc Configurations Seules'!R:W,6,FALSE),VLOOKUP(G3692,'Loc Coefficients Location'!A:F,6,FALSE)),"")</f>
        <v/>
      </c>
      <c r="Q3692" s="785" t="str">
        <f t="shared" si="541"/>
        <v/>
      </c>
      <c r="R3692" s="786" t="str">
        <f>IF(ISNUMBER(F3692),IF(LEFT(A3692,3)="Cat",VLOOKUP(A3692,'Loc Configurations Seules'!R:X,7,FALSE),VLOOKUP(G3692,'Loc Coefficients Location'!A:G,7,FALSE)),"")</f>
        <v/>
      </c>
      <c r="S3692" s="785" t="str">
        <f t="shared" si="542"/>
        <v/>
      </c>
    </row>
    <row r="3693" spans="1:19" x14ac:dyDescent="0.25">
      <c r="A3693" s="41" t="s">
        <v>814</v>
      </c>
      <c r="B3693" s="42" t="s">
        <v>5949</v>
      </c>
      <c r="C3693" s="43" t="s">
        <v>5950</v>
      </c>
      <c r="D3693" s="44">
        <v>4</v>
      </c>
      <c r="E3693" s="47"/>
      <c r="F3693" s="46" t="s">
        <v>5249</v>
      </c>
      <c r="G3693" s="791" t="s">
        <v>9606</v>
      </c>
      <c r="H3693" s="781" t="str">
        <f t="shared" si="530"/>
        <v/>
      </c>
      <c r="I3693" s="782" t="str">
        <f t="shared" si="530"/>
        <v/>
      </c>
      <c r="J3693" s="782" t="str">
        <f t="shared" si="530"/>
        <v/>
      </c>
      <c r="K3693" s="783" t="str">
        <f t="shared" si="530"/>
        <v/>
      </c>
      <c r="L3693" s="784" t="str">
        <f>IF(ISNUMBER(F3693),IF(LEFT(A3693,3)="Cat",VLOOKUP(A3693,'Loc Configurations Seules'!R:U,4,FALSE),VLOOKUP(G3693,'Loc Coefficients Location'!A:D,4,FALSE)),"")</f>
        <v/>
      </c>
      <c r="M3693" s="785" t="str">
        <f t="shared" si="539"/>
        <v/>
      </c>
      <c r="N3693" s="786" t="str">
        <f>IF(ISNUMBER(F3693),IF(LEFT(A3693,3)="Cat",VLOOKUP(A3693,'Loc Configurations Seules'!R:V,5,FALSE),VLOOKUP(G3693,'Loc Coefficients Location'!A:E,5,FALSE)),"")</f>
        <v/>
      </c>
      <c r="O3693" s="785" t="str">
        <f t="shared" si="540"/>
        <v/>
      </c>
      <c r="P3693" s="786" t="str">
        <f>IF(ISNUMBER(F3693),IF(LEFT(A3693,3)="Cat",VLOOKUP(A3693,'Loc Configurations Seules'!R:W,6,FALSE),VLOOKUP(G3693,'Loc Coefficients Location'!A:F,6,FALSE)),"")</f>
        <v/>
      </c>
      <c r="Q3693" s="785" t="str">
        <f t="shared" si="541"/>
        <v/>
      </c>
      <c r="R3693" s="786" t="str">
        <f>IF(ISNUMBER(F3693),IF(LEFT(A3693,3)="Cat",VLOOKUP(A3693,'Loc Configurations Seules'!R:X,7,FALSE),VLOOKUP(G3693,'Loc Coefficients Location'!A:G,7,FALSE)),"")</f>
        <v/>
      </c>
      <c r="S3693" s="785" t="str">
        <f t="shared" si="542"/>
        <v/>
      </c>
    </row>
    <row r="3694" spans="1:19" x14ac:dyDescent="0.25">
      <c r="A3694" s="41" t="s">
        <v>5766</v>
      </c>
      <c r="B3694" s="42" t="s">
        <v>5951</v>
      </c>
      <c r="C3694" s="43" t="s">
        <v>5952</v>
      </c>
      <c r="D3694" s="44">
        <v>1</v>
      </c>
      <c r="E3694" s="47"/>
      <c r="F3694" s="46" t="s">
        <v>5249</v>
      </c>
      <c r="G3694" s="791" t="s">
        <v>9618</v>
      </c>
      <c r="H3694" s="781" t="str">
        <f t="shared" si="530"/>
        <v/>
      </c>
      <c r="I3694" s="782" t="str">
        <f t="shared" si="530"/>
        <v/>
      </c>
      <c r="J3694" s="782" t="str">
        <f t="shared" si="530"/>
        <v/>
      </c>
      <c r="K3694" s="783" t="str">
        <f t="shared" si="530"/>
        <v/>
      </c>
      <c r="L3694" s="784" t="str">
        <f>IF(ISNUMBER(F3694),IF(LEFT(A3694,3)="Cat",VLOOKUP(A3694,'Loc Configurations Seules'!R:U,4,FALSE),VLOOKUP(G3694,'Loc Coefficients Location'!A:D,4,FALSE)),"")</f>
        <v/>
      </c>
      <c r="M3694" s="785" t="str">
        <f t="shared" si="539"/>
        <v/>
      </c>
      <c r="N3694" s="786" t="str">
        <f>IF(ISNUMBER(F3694),IF(LEFT(A3694,3)="Cat",VLOOKUP(A3694,'Loc Configurations Seules'!R:V,5,FALSE),VLOOKUP(G3694,'Loc Coefficients Location'!A:E,5,FALSE)),"")</f>
        <v/>
      </c>
      <c r="O3694" s="785" t="str">
        <f t="shared" si="540"/>
        <v/>
      </c>
      <c r="P3694" s="786" t="str">
        <f>IF(ISNUMBER(F3694),IF(LEFT(A3694,3)="Cat",VLOOKUP(A3694,'Loc Configurations Seules'!R:W,6,FALSE),VLOOKUP(G3694,'Loc Coefficients Location'!A:F,6,FALSE)),"")</f>
        <v/>
      </c>
      <c r="Q3694" s="785" t="str">
        <f t="shared" si="541"/>
        <v/>
      </c>
      <c r="R3694" s="786" t="str">
        <f>IF(ISNUMBER(F3694),IF(LEFT(A3694,3)="Cat",VLOOKUP(A3694,'Loc Configurations Seules'!R:X,7,FALSE),VLOOKUP(G3694,'Loc Coefficients Location'!A:G,7,FALSE)),"")</f>
        <v/>
      </c>
      <c r="S3694" s="785" t="str">
        <f t="shared" si="542"/>
        <v/>
      </c>
    </row>
    <row r="3695" spans="1:19" x14ac:dyDescent="0.25">
      <c r="A3695" s="41" t="s">
        <v>5953</v>
      </c>
      <c r="B3695" s="42" t="s">
        <v>5954</v>
      </c>
      <c r="C3695" s="43" t="s">
        <v>5955</v>
      </c>
      <c r="D3695" s="44">
        <v>1</v>
      </c>
      <c r="E3695" s="47"/>
      <c r="F3695" s="46" t="s">
        <v>5249</v>
      </c>
      <c r="G3695" s="791" t="s">
        <v>9618</v>
      </c>
      <c r="H3695" s="781" t="str">
        <f t="shared" si="530"/>
        <v/>
      </c>
      <c r="I3695" s="782" t="str">
        <f t="shared" si="530"/>
        <v/>
      </c>
      <c r="J3695" s="782" t="str">
        <f t="shared" si="530"/>
        <v/>
      </c>
      <c r="K3695" s="783" t="str">
        <f t="shared" si="530"/>
        <v/>
      </c>
      <c r="L3695" s="784" t="str">
        <f>IF(ISNUMBER(F3695),IF(LEFT(A3695,3)="Cat",VLOOKUP(A3695,'Loc Configurations Seules'!R:U,4,FALSE),VLOOKUP(G3695,'Loc Coefficients Location'!A:D,4,FALSE)),"")</f>
        <v/>
      </c>
      <c r="M3695" s="785" t="str">
        <f t="shared" si="539"/>
        <v/>
      </c>
      <c r="N3695" s="786" t="str">
        <f>IF(ISNUMBER(F3695),IF(LEFT(A3695,3)="Cat",VLOOKUP(A3695,'Loc Configurations Seules'!R:V,5,FALSE),VLOOKUP(G3695,'Loc Coefficients Location'!A:E,5,FALSE)),"")</f>
        <v/>
      </c>
      <c r="O3695" s="785" t="str">
        <f t="shared" si="540"/>
        <v/>
      </c>
      <c r="P3695" s="786" t="str">
        <f>IF(ISNUMBER(F3695),IF(LEFT(A3695,3)="Cat",VLOOKUP(A3695,'Loc Configurations Seules'!R:W,6,FALSE),VLOOKUP(G3695,'Loc Coefficients Location'!A:F,6,FALSE)),"")</f>
        <v/>
      </c>
      <c r="Q3695" s="785" t="str">
        <f t="shared" si="541"/>
        <v/>
      </c>
      <c r="R3695" s="786" t="str">
        <f>IF(ISNUMBER(F3695),IF(LEFT(A3695,3)="Cat",VLOOKUP(A3695,'Loc Configurations Seules'!R:X,7,FALSE),VLOOKUP(G3695,'Loc Coefficients Location'!A:G,7,FALSE)),"")</f>
        <v/>
      </c>
      <c r="S3695" s="785" t="str">
        <f t="shared" si="542"/>
        <v/>
      </c>
    </row>
    <row r="3696" spans="1:19" x14ac:dyDescent="0.25">
      <c r="A3696" s="41" t="s">
        <v>5956</v>
      </c>
      <c r="B3696" s="42" t="s">
        <v>5957</v>
      </c>
      <c r="C3696" s="43" t="s">
        <v>5958</v>
      </c>
      <c r="D3696" s="44">
        <v>153</v>
      </c>
      <c r="E3696" s="47"/>
      <c r="F3696" s="46" t="s">
        <v>5249</v>
      </c>
      <c r="G3696" s="791" t="s">
        <v>9621</v>
      </c>
      <c r="H3696" s="781" t="str">
        <f t="shared" si="530"/>
        <v/>
      </c>
      <c r="I3696" s="782" t="str">
        <f t="shared" si="530"/>
        <v/>
      </c>
      <c r="J3696" s="782" t="str">
        <f t="shared" si="530"/>
        <v/>
      </c>
      <c r="K3696" s="783" t="str">
        <f t="shared" si="530"/>
        <v/>
      </c>
      <c r="L3696" s="784" t="str">
        <f>IF(ISNUMBER(F3696),IF(LEFT(A3696,3)="Cat",VLOOKUP(A3696,'Loc Configurations Seules'!R:U,4,FALSE),VLOOKUP(G3696,'Loc Coefficients Location'!A:D,4,FALSE)),"")</f>
        <v/>
      </c>
      <c r="M3696" s="785" t="str">
        <f t="shared" si="539"/>
        <v/>
      </c>
      <c r="N3696" s="786" t="str">
        <f>IF(ISNUMBER(F3696),IF(LEFT(A3696,3)="Cat",VLOOKUP(A3696,'Loc Configurations Seules'!R:V,5,FALSE),VLOOKUP(G3696,'Loc Coefficients Location'!A:E,5,FALSE)),"")</f>
        <v/>
      </c>
      <c r="O3696" s="785" t="str">
        <f t="shared" si="540"/>
        <v/>
      </c>
      <c r="P3696" s="786" t="str">
        <f>IF(ISNUMBER(F3696),IF(LEFT(A3696,3)="Cat",VLOOKUP(A3696,'Loc Configurations Seules'!R:W,6,FALSE),VLOOKUP(G3696,'Loc Coefficients Location'!A:F,6,FALSE)),"")</f>
        <v/>
      </c>
      <c r="Q3696" s="785" t="str">
        <f t="shared" si="541"/>
        <v/>
      </c>
      <c r="R3696" s="786" t="str">
        <f>IF(ISNUMBER(F3696),IF(LEFT(A3696,3)="Cat",VLOOKUP(A3696,'Loc Configurations Seules'!R:X,7,FALSE),VLOOKUP(G3696,'Loc Coefficients Location'!A:G,7,FALSE)),"")</f>
        <v/>
      </c>
      <c r="S3696" s="785" t="str">
        <f t="shared" si="542"/>
        <v/>
      </c>
    </row>
    <row r="3697" spans="1:19" x14ac:dyDescent="0.25">
      <c r="A3697" s="41" t="s">
        <v>5959</v>
      </c>
      <c r="B3697" s="42" t="s">
        <v>55</v>
      </c>
      <c r="C3697" s="43" t="s">
        <v>56</v>
      </c>
      <c r="D3697" s="44">
        <v>1</v>
      </c>
      <c r="E3697" s="47"/>
      <c r="F3697" s="46" t="s">
        <v>5249</v>
      </c>
      <c r="G3697" s="791" t="s">
        <v>9621</v>
      </c>
      <c r="H3697" s="781" t="str">
        <f t="shared" si="530"/>
        <v/>
      </c>
      <c r="I3697" s="782" t="str">
        <f t="shared" si="530"/>
        <v/>
      </c>
      <c r="J3697" s="782" t="str">
        <f t="shared" si="530"/>
        <v/>
      </c>
      <c r="K3697" s="783" t="str">
        <f t="shared" si="530"/>
        <v/>
      </c>
      <c r="L3697" s="784"/>
      <c r="M3697" s="785"/>
      <c r="N3697" s="786"/>
      <c r="O3697" s="785"/>
      <c r="P3697" s="786"/>
      <c r="Q3697" s="785"/>
      <c r="R3697" s="786"/>
      <c r="S3697" s="785"/>
    </row>
    <row r="3698" spans="1:19" x14ac:dyDescent="0.25">
      <c r="A3698" s="41" t="s">
        <v>5960</v>
      </c>
      <c r="B3698" s="42" t="s">
        <v>5961</v>
      </c>
      <c r="C3698" s="43" t="s">
        <v>5962</v>
      </c>
      <c r="D3698" s="44">
        <v>1</v>
      </c>
      <c r="E3698" s="47"/>
      <c r="F3698" s="46" t="s">
        <v>5249</v>
      </c>
      <c r="G3698" s="791" t="s">
        <v>9621</v>
      </c>
      <c r="H3698" s="781" t="str">
        <f t="shared" si="530"/>
        <v/>
      </c>
      <c r="I3698" s="782" t="str">
        <f t="shared" si="530"/>
        <v/>
      </c>
      <c r="J3698" s="782" t="str">
        <f t="shared" si="530"/>
        <v/>
      </c>
      <c r="K3698" s="783" t="str">
        <f t="shared" si="530"/>
        <v/>
      </c>
      <c r="L3698" s="784"/>
      <c r="M3698" s="785"/>
      <c r="N3698" s="786"/>
      <c r="O3698" s="785"/>
      <c r="P3698" s="786"/>
      <c r="Q3698" s="785"/>
      <c r="R3698" s="786"/>
      <c r="S3698" s="785"/>
    </row>
    <row r="3699" spans="1:19" x14ac:dyDescent="0.25">
      <c r="A3699" s="41" t="s">
        <v>5963</v>
      </c>
      <c r="B3699" s="42" t="s">
        <v>5964</v>
      </c>
      <c r="C3699" s="43" t="s">
        <v>5965</v>
      </c>
      <c r="D3699" s="44">
        <v>1</v>
      </c>
      <c r="E3699" s="47"/>
      <c r="F3699" s="46" t="s">
        <v>5249</v>
      </c>
      <c r="G3699" s="791" t="s">
        <v>9621</v>
      </c>
      <c r="H3699" s="781" t="str">
        <f t="shared" si="530"/>
        <v/>
      </c>
      <c r="I3699" s="782" t="str">
        <f t="shared" si="530"/>
        <v/>
      </c>
      <c r="J3699" s="782" t="str">
        <f t="shared" si="530"/>
        <v/>
      </c>
      <c r="K3699" s="783" t="str">
        <f t="shared" si="530"/>
        <v/>
      </c>
      <c r="L3699" s="784"/>
      <c r="M3699" s="785"/>
      <c r="N3699" s="786"/>
      <c r="O3699" s="785"/>
      <c r="P3699" s="786"/>
      <c r="Q3699" s="785"/>
      <c r="R3699" s="786"/>
      <c r="S3699" s="785"/>
    </row>
    <row r="3700" spans="1:19" ht="15.75" thickBot="1" x14ac:dyDescent="0.3">
      <c r="A3700" s="48" t="s">
        <v>5966</v>
      </c>
      <c r="B3700" s="49" t="s">
        <v>5967</v>
      </c>
      <c r="C3700" s="50" t="s">
        <v>5968</v>
      </c>
      <c r="D3700" s="51">
        <v>1</v>
      </c>
      <c r="E3700" s="62"/>
      <c r="F3700" s="53" t="s">
        <v>5249</v>
      </c>
      <c r="G3700" s="791" t="s">
        <v>9621</v>
      </c>
      <c r="H3700" s="781" t="str">
        <f t="shared" si="530"/>
        <v/>
      </c>
      <c r="I3700" s="782" t="str">
        <f t="shared" si="530"/>
        <v/>
      </c>
      <c r="J3700" s="782" t="str">
        <f t="shared" si="530"/>
        <v/>
      </c>
      <c r="K3700" s="783" t="str">
        <f t="shared" si="530"/>
        <v/>
      </c>
      <c r="L3700" s="784"/>
      <c r="M3700" s="785"/>
      <c r="N3700" s="786"/>
      <c r="O3700" s="785"/>
      <c r="P3700" s="786"/>
      <c r="Q3700" s="785"/>
      <c r="R3700" s="786"/>
      <c r="S3700" s="785"/>
    </row>
    <row r="3701" spans="1:19" ht="15.75" thickBot="1" x14ac:dyDescent="0.3">
      <c r="A3701" s="86"/>
      <c r="B3701" s="80"/>
      <c r="C3701" s="81"/>
      <c r="D3701" s="82"/>
      <c r="E3701" s="97"/>
      <c r="F3701" s="84" t="s">
        <v>5249</v>
      </c>
      <c r="G3701" s="791" t="s">
        <v>9527</v>
      </c>
      <c r="H3701" s="781" t="str">
        <f t="shared" si="530"/>
        <v/>
      </c>
      <c r="I3701" s="782" t="str">
        <f t="shared" si="530"/>
        <v/>
      </c>
      <c r="J3701" s="782" t="str">
        <f t="shared" si="530"/>
        <v/>
      </c>
      <c r="K3701" s="783" t="str">
        <f t="shared" si="530"/>
        <v/>
      </c>
      <c r="L3701" s="784" t="str">
        <f>IF(ISNUMBER(F3701),IF(LEFT(A3701,3)="Cat",VLOOKUP(A3701,'Loc Configurations Seules'!R:U,4,FALSE),VLOOKUP(G3701,'Loc Coefficients Location'!A:D,4,FALSE)),"")</f>
        <v/>
      </c>
      <c r="M3701" s="785" t="str">
        <f t="shared" ref="M3701:M3718" si="543">IF(ISNUMBER(L3701),L3701*$F3701,"")</f>
        <v/>
      </c>
      <c r="N3701" s="786" t="str">
        <f>IF(ISNUMBER(F3701),IF(LEFT(A3701,3)="Cat",VLOOKUP(A3701,'Loc Configurations Seules'!R:V,5,FALSE),VLOOKUP(G3701,'Loc Coefficients Location'!A:E,5,FALSE)),"")</f>
        <v/>
      </c>
      <c r="O3701" s="785" t="str">
        <f t="shared" ref="O3701:O3718" si="544">IF(ISNUMBER(N3701),N3701*$F3701,"")</f>
        <v/>
      </c>
      <c r="P3701" s="786" t="str">
        <f>IF(ISNUMBER(F3701),IF(LEFT(A3701,3)="Cat",VLOOKUP(A3701,'Loc Configurations Seules'!R:W,6,FALSE),VLOOKUP(G3701,'Loc Coefficients Location'!A:F,6,FALSE)),"")</f>
        <v/>
      </c>
      <c r="Q3701" s="785" t="str">
        <f t="shared" ref="Q3701:Q3718" si="545">IF(ISNUMBER(P3701),P3701*$F3701,"")</f>
        <v/>
      </c>
      <c r="R3701" s="786" t="str">
        <f>IF(ISNUMBER(F3701),IF(LEFT(A3701,3)="Cat",VLOOKUP(A3701,'Loc Configurations Seules'!R:X,7,FALSE),VLOOKUP(G3701,'Loc Coefficients Location'!A:G,7,FALSE)),"")</f>
        <v/>
      </c>
      <c r="S3701" s="785" t="str">
        <f t="shared" ref="S3701:S3718" si="546">IF(ISNUMBER(R3701),R3701*$F3701,"")</f>
        <v/>
      </c>
    </row>
    <row r="3702" spans="1:19" x14ac:dyDescent="0.25">
      <c r="A3702" s="524" t="s">
        <v>5969</v>
      </c>
      <c r="B3702" s="525" t="s">
        <v>5970</v>
      </c>
      <c r="C3702" s="111" t="s">
        <v>5971</v>
      </c>
      <c r="D3702" s="60"/>
      <c r="E3702" s="61"/>
      <c r="F3702" s="807">
        <v>88471.65</v>
      </c>
      <c r="G3702" s="791" t="s">
        <v>9527</v>
      </c>
      <c r="H3702" s="781">
        <f t="shared" si="530"/>
        <v>23349.84</v>
      </c>
      <c r="I3702" s="782">
        <f t="shared" si="530"/>
        <v>11842.26</v>
      </c>
      <c r="J3702" s="782">
        <f t="shared" si="530"/>
        <v>8081.94</v>
      </c>
      <c r="K3702" s="783">
        <f t="shared" si="530"/>
        <v>6215.74</v>
      </c>
      <c r="L3702" s="784">
        <f>IF(ISNUMBER(F3702),IF(LEFT(A3702,3)="Cat",VLOOKUP(A3702,'Loc Configurations Seules'!R:U,4,FALSE),VLOOKUP(G3702,'Loc Coefficients Location'!A:D,4,FALSE)),"")</f>
        <v>0.23530000000000001</v>
      </c>
      <c r="M3702" s="785">
        <f t="shared" si="543"/>
        <v>20817.379245</v>
      </c>
      <c r="N3702" s="786">
        <f>IF(ISNUMBER(F3702),IF(LEFT(A3702,3)="Cat",VLOOKUP(A3702,'Loc Configurations Seules'!R:V,5,FALSE),VLOOKUP(G3702,'Loc Coefficients Location'!A:E,5,FALSE)),"")</f>
        <v>0.1211</v>
      </c>
      <c r="O3702" s="785">
        <f t="shared" si="544"/>
        <v>10713.916814999999</v>
      </c>
      <c r="P3702" s="786">
        <f>IF(ISNUMBER(F3702),IF(LEFT(A3702,3)="Cat",VLOOKUP(A3702,'Loc Configurations Seules'!R:W,6,FALSE),VLOOKUP(G3702,'Loc Coefficients Location'!A:F,6,FALSE)),"")</f>
        <v>8.5800000000000001E-2</v>
      </c>
      <c r="Q3702" s="785">
        <f t="shared" si="545"/>
        <v>7590.8675699999994</v>
      </c>
      <c r="R3702" s="786">
        <f>IF(ISNUMBER(F3702),IF(LEFT(A3702,3)="Cat",VLOOKUP(A3702,'Loc Configurations Seules'!R:X,7,FALSE),VLOOKUP(G3702,'Loc Coefficients Location'!A:G,7,FALSE)),"")</f>
        <v>6.8099999999999994E-2</v>
      </c>
      <c r="S3702" s="785">
        <f t="shared" si="546"/>
        <v>6024.9193649999988</v>
      </c>
    </row>
    <row r="3703" spans="1:19" x14ac:dyDescent="0.25">
      <c r="A3703" s="41" t="s">
        <v>5941</v>
      </c>
      <c r="B3703" s="42" t="s">
        <v>5972</v>
      </c>
      <c r="C3703" s="43" t="s">
        <v>5971</v>
      </c>
      <c r="D3703" s="44">
        <v>1</v>
      </c>
      <c r="E3703" s="47"/>
      <c r="F3703" s="10" t="s">
        <v>5249</v>
      </c>
      <c r="G3703" s="791" t="s">
        <v>9606</v>
      </c>
      <c r="H3703" s="781" t="str">
        <f t="shared" si="530"/>
        <v/>
      </c>
      <c r="I3703" s="782" t="str">
        <f t="shared" si="530"/>
        <v/>
      </c>
      <c r="J3703" s="782" t="str">
        <f t="shared" si="530"/>
        <v/>
      </c>
      <c r="K3703" s="783" t="str">
        <f t="shared" si="530"/>
        <v/>
      </c>
      <c r="L3703" s="784" t="str">
        <f>IF(ISNUMBER(F3703),IF(LEFT(A3703,3)="Cat",VLOOKUP(A3703,'Loc Configurations Seules'!R:U,4,FALSE),VLOOKUP(G3703,'Loc Coefficients Location'!A:D,4,FALSE)),"")</f>
        <v/>
      </c>
      <c r="M3703" s="785" t="str">
        <f t="shared" si="543"/>
        <v/>
      </c>
      <c r="N3703" s="786" t="str">
        <f>IF(ISNUMBER(F3703),IF(LEFT(A3703,3)="Cat",VLOOKUP(A3703,'Loc Configurations Seules'!R:V,5,FALSE),VLOOKUP(G3703,'Loc Coefficients Location'!A:E,5,FALSE)),"")</f>
        <v/>
      </c>
      <c r="O3703" s="785" t="str">
        <f t="shared" si="544"/>
        <v/>
      </c>
      <c r="P3703" s="786" t="str">
        <f>IF(ISNUMBER(F3703),IF(LEFT(A3703,3)="Cat",VLOOKUP(A3703,'Loc Configurations Seules'!R:W,6,FALSE),VLOOKUP(G3703,'Loc Coefficients Location'!A:F,6,FALSE)),"")</f>
        <v/>
      </c>
      <c r="Q3703" s="785" t="str">
        <f t="shared" si="545"/>
        <v/>
      </c>
      <c r="R3703" s="786" t="str">
        <f>IF(ISNUMBER(F3703),IF(LEFT(A3703,3)="Cat",VLOOKUP(A3703,'Loc Configurations Seules'!R:X,7,FALSE),VLOOKUP(G3703,'Loc Coefficients Location'!A:G,7,FALSE)),"")</f>
        <v/>
      </c>
      <c r="S3703" s="785" t="str">
        <f t="shared" si="546"/>
        <v/>
      </c>
    </row>
    <row r="3704" spans="1:19" x14ac:dyDescent="0.25">
      <c r="A3704" s="69" t="s">
        <v>5973</v>
      </c>
      <c r="B3704" s="42" t="s">
        <v>864</v>
      </c>
      <c r="C3704" s="43" t="s">
        <v>865</v>
      </c>
      <c r="D3704" s="44">
        <v>1</v>
      </c>
      <c r="E3704" s="47"/>
      <c r="F3704" s="10" t="s">
        <v>5249</v>
      </c>
      <c r="G3704" s="791" t="s">
        <v>9606</v>
      </c>
      <c r="H3704" s="781" t="str">
        <f t="shared" si="530"/>
        <v/>
      </c>
      <c r="I3704" s="782" t="str">
        <f t="shared" si="530"/>
        <v/>
      </c>
      <c r="J3704" s="782" t="str">
        <f t="shared" si="530"/>
        <v/>
      </c>
      <c r="K3704" s="783" t="str">
        <f t="shared" si="530"/>
        <v/>
      </c>
      <c r="L3704" s="784" t="str">
        <f>IF(ISNUMBER(F3704),IF(LEFT(A3704,3)="Cat",VLOOKUP(A3704,'Loc Configurations Seules'!R:U,4,FALSE),VLOOKUP(G3704,'Loc Coefficients Location'!A:D,4,FALSE)),"")</f>
        <v/>
      </c>
      <c r="M3704" s="785" t="str">
        <f t="shared" si="543"/>
        <v/>
      </c>
      <c r="N3704" s="786" t="str">
        <f>IF(ISNUMBER(F3704),IF(LEFT(A3704,3)="Cat",VLOOKUP(A3704,'Loc Configurations Seules'!R:V,5,FALSE),VLOOKUP(G3704,'Loc Coefficients Location'!A:E,5,FALSE)),"")</f>
        <v/>
      </c>
      <c r="O3704" s="785" t="str">
        <f t="shared" si="544"/>
        <v/>
      </c>
      <c r="P3704" s="786" t="str">
        <f>IF(ISNUMBER(F3704),IF(LEFT(A3704,3)="Cat",VLOOKUP(A3704,'Loc Configurations Seules'!R:W,6,FALSE),VLOOKUP(G3704,'Loc Coefficients Location'!A:F,6,FALSE)),"")</f>
        <v/>
      </c>
      <c r="Q3704" s="785" t="str">
        <f t="shared" si="545"/>
        <v/>
      </c>
      <c r="R3704" s="786" t="str">
        <f>IF(ISNUMBER(F3704),IF(LEFT(A3704,3)="Cat",VLOOKUP(A3704,'Loc Configurations Seules'!R:X,7,FALSE),VLOOKUP(G3704,'Loc Coefficients Location'!A:G,7,FALSE)),"")</f>
        <v/>
      </c>
      <c r="S3704" s="785" t="str">
        <f t="shared" si="546"/>
        <v/>
      </c>
    </row>
    <row r="3705" spans="1:19" x14ac:dyDescent="0.25">
      <c r="A3705" s="69" t="s">
        <v>5974</v>
      </c>
      <c r="B3705" s="42" t="s">
        <v>5975</v>
      </c>
      <c r="C3705" s="43" t="s">
        <v>5976</v>
      </c>
      <c r="D3705" s="44">
        <v>1</v>
      </c>
      <c r="E3705" s="47"/>
      <c r="F3705" s="10" t="s">
        <v>5249</v>
      </c>
      <c r="G3705" s="791" t="s">
        <v>9606</v>
      </c>
      <c r="H3705" s="781" t="str">
        <f t="shared" si="530"/>
        <v/>
      </c>
      <c r="I3705" s="782" t="str">
        <f t="shared" si="530"/>
        <v/>
      </c>
      <c r="J3705" s="782" t="str">
        <f t="shared" si="530"/>
        <v/>
      </c>
      <c r="K3705" s="783" t="str">
        <f t="shared" si="530"/>
        <v/>
      </c>
      <c r="L3705" s="784" t="str">
        <f>IF(ISNUMBER(F3705),IF(LEFT(A3705,3)="Cat",VLOOKUP(A3705,'Loc Configurations Seules'!R:U,4,FALSE),VLOOKUP(G3705,'Loc Coefficients Location'!A:D,4,FALSE)),"")</f>
        <v/>
      </c>
      <c r="M3705" s="785" t="str">
        <f t="shared" si="543"/>
        <v/>
      </c>
      <c r="N3705" s="786" t="str">
        <f>IF(ISNUMBER(F3705),IF(LEFT(A3705,3)="Cat",VLOOKUP(A3705,'Loc Configurations Seules'!R:V,5,FALSE),VLOOKUP(G3705,'Loc Coefficients Location'!A:E,5,FALSE)),"")</f>
        <v/>
      </c>
      <c r="O3705" s="785" t="str">
        <f t="shared" si="544"/>
        <v/>
      </c>
      <c r="P3705" s="786" t="str">
        <f>IF(ISNUMBER(F3705),IF(LEFT(A3705,3)="Cat",VLOOKUP(A3705,'Loc Configurations Seules'!R:W,6,FALSE),VLOOKUP(G3705,'Loc Coefficients Location'!A:F,6,FALSE)),"")</f>
        <v/>
      </c>
      <c r="Q3705" s="785" t="str">
        <f t="shared" si="545"/>
        <v/>
      </c>
      <c r="R3705" s="786" t="str">
        <f>IF(ISNUMBER(F3705),IF(LEFT(A3705,3)="Cat",VLOOKUP(A3705,'Loc Configurations Seules'!R:X,7,FALSE),VLOOKUP(G3705,'Loc Coefficients Location'!A:G,7,FALSE)),"")</f>
        <v/>
      </c>
      <c r="S3705" s="785" t="str">
        <f t="shared" si="546"/>
        <v/>
      </c>
    </row>
    <row r="3706" spans="1:19" x14ac:dyDescent="0.25">
      <c r="A3706" s="41" t="s">
        <v>5943</v>
      </c>
      <c r="B3706" s="42" t="s">
        <v>5977</v>
      </c>
      <c r="C3706" s="43" t="s">
        <v>5978</v>
      </c>
      <c r="D3706" s="44">
        <v>2</v>
      </c>
      <c r="E3706" s="47"/>
      <c r="F3706" s="10" t="s">
        <v>5249</v>
      </c>
      <c r="G3706" s="791" t="s">
        <v>9606</v>
      </c>
      <c r="H3706" s="781" t="str">
        <f t="shared" si="530"/>
        <v/>
      </c>
      <c r="I3706" s="782" t="str">
        <f t="shared" si="530"/>
        <v/>
      </c>
      <c r="J3706" s="782" t="str">
        <f t="shared" si="530"/>
        <v/>
      </c>
      <c r="K3706" s="783" t="str">
        <f t="shared" si="530"/>
        <v/>
      </c>
      <c r="L3706" s="784" t="str">
        <f>IF(ISNUMBER(F3706),IF(LEFT(A3706,3)="Cat",VLOOKUP(A3706,'Loc Configurations Seules'!R:U,4,FALSE),VLOOKUP(G3706,'Loc Coefficients Location'!A:D,4,FALSE)),"")</f>
        <v/>
      </c>
      <c r="M3706" s="785" t="str">
        <f t="shared" si="543"/>
        <v/>
      </c>
      <c r="N3706" s="786" t="str">
        <f>IF(ISNUMBER(F3706),IF(LEFT(A3706,3)="Cat",VLOOKUP(A3706,'Loc Configurations Seules'!R:V,5,FALSE),VLOOKUP(G3706,'Loc Coefficients Location'!A:E,5,FALSE)),"")</f>
        <v/>
      </c>
      <c r="O3706" s="785" t="str">
        <f t="shared" si="544"/>
        <v/>
      </c>
      <c r="P3706" s="786" t="str">
        <f>IF(ISNUMBER(F3706),IF(LEFT(A3706,3)="Cat",VLOOKUP(A3706,'Loc Configurations Seules'!R:W,6,FALSE),VLOOKUP(G3706,'Loc Coefficients Location'!A:F,6,FALSE)),"")</f>
        <v/>
      </c>
      <c r="Q3706" s="785" t="str">
        <f t="shared" si="545"/>
        <v/>
      </c>
      <c r="R3706" s="786" t="str">
        <f>IF(ISNUMBER(F3706),IF(LEFT(A3706,3)="Cat",VLOOKUP(A3706,'Loc Configurations Seules'!R:X,7,FALSE),VLOOKUP(G3706,'Loc Coefficients Location'!A:G,7,FALSE)),"")</f>
        <v/>
      </c>
      <c r="S3706" s="785" t="str">
        <f t="shared" si="546"/>
        <v/>
      </c>
    </row>
    <row r="3707" spans="1:19" x14ac:dyDescent="0.25">
      <c r="A3707" s="69" t="s">
        <v>5979</v>
      </c>
      <c r="B3707" s="42" t="s">
        <v>5980</v>
      </c>
      <c r="C3707" s="43" t="s">
        <v>5981</v>
      </c>
      <c r="D3707" s="44">
        <v>8</v>
      </c>
      <c r="E3707" s="47"/>
      <c r="F3707" s="10" t="s">
        <v>5249</v>
      </c>
      <c r="G3707" s="791" t="s">
        <v>9606</v>
      </c>
      <c r="H3707" s="781" t="str">
        <f t="shared" si="530"/>
        <v/>
      </c>
      <c r="I3707" s="782" t="str">
        <f t="shared" si="530"/>
        <v/>
      </c>
      <c r="J3707" s="782" t="str">
        <f t="shared" si="530"/>
        <v/>
      </c>
      <c r="K3707" s="783" t="str">
        <f t="shared" si="530"/>
        <v/>
      </c>
      <c r="L3707" s="784" t="str">
        <f>IF(ISNUMBER(F3707),IF(LEFT(A3707,3)="Cat",VLOOKUP(A3707,'Loc Configurations Seules'!R:U,4,FALSE),VLOOKUP(G3707,'Loc Coefficients Location'!A:D,4,FALSE)),"")</f>
        <v/>
      </c>
      <c r="M3707" s="785" t="str">
        <f t="shared" si="543"/>
        <v/>
      </c>
      <c r="N3707" s="786" t="str">
        <f>IF(ISNUMBER(F3707),IF(LEFT(A3707,3)="Cat",VLOOKUP(A3707,'Loc Configurations Seules'!R:V,5,FALSE),VLOOKUP(G3707,'Loc Coefficients Location'!A:E,5,FALSE)),"")</f>
        <v/>
      </c>
      <c r="O3707" s="785" t="str">
        <f t="shared" si="544"/>
        <v/>
      </c>
      <c r="P3707" s="786" t="str">
        <f>IF(ISNUMBER(F3707),IF(LEFT(A3707,3)="Cat",VLOOKUP(A3707,'Loc Configurations Seules'!R:W,6,FALSE),VLOOKUP(G3707,'Loc Coefficients Location'!A:F,6,FALSE)),"")</f>
        <v/>
      </c>
      <c r="Q3707" s="785" t="str">
        <f t="shared" si="545"/>
        <v/>
      </c>
      <c r="R3707" s="786" t="str">
        <f>IF(ISNUMBER(F3707),IF(LEFT(A3707,3)="Cat",VLOOKUP(A3707,'Loc Configurations Seules'!R:X,7,FALSE),VLOOKUP(G3707,'Loc Coefficients Location'!A:G,7,FALSE)),"")</f>
        <v/>
      </c>
      <c r="S3707" s="785" t="str">
        <f t="shared" si="546"/>
        <v/>
      </c>
    </row>
    <row r="3708" spans="1:19" x14ac:dyDescent="0.25">
      <c r="A3708" s="41" t="s">
        <v>5766</v>
      </c>
      <c r="B3708" s="42" t="s">
        <v>5982</v>
      </c>
      <c r="C3708" s="43" t="s">
        <v>5983</v>
      </c>
      <c r="D3708" s="44">
        <v>2</v>
      </c>
      <c r="E3708" s="47"/>
      <c r="F3708" s="10" t="s">
        <v>5249</v>
      </c>
      <c r="G3708" s="791" t="s">
        <v>9621</v>
      </c>
      <c r="H3708" s="781" t="str">
        <f t="shared" si="530"/>
        <v/>
      </c>
      <c r="I3708" s="782" t="str">
        <f t="shared" si="530"/>
        <v/>
      </c>
      <c r="J3708" s="782" t="str">
        <f t="shared" si="530"/>
        <v/>
      </c>
      <c r="K3708" s="783" t="str">
        <f t="shared" si="530"/>
        <v/>
      </c>
      <c r="L3708" s="784" t="str">
        <f>IF(ISNUMBER(F3708),IF(LEFT(A3708,3)="Cat",VLOOKUP(A3708,'Loc Configurations Seules'!R:U,4,FALSE),VLOOKUP(G3708,'Loc Coefficients Location'!A:D,4,FALSE)),"")</f>
        <v/>
      </c>
      <c r="M3708" s="785" t="str">
        <f t="shared" si="543"/>
        <v/>
      </c>
      <c r="N3708" s="786" t="str">
        <f>IF(ISNUMBER(F3708),IF(LEFT(A3708,3)="Cat",VLOOKUP(A3708,'Loc Configurations Seules'!R:V,5,FALSE),VLOOKUP(G3708,'Loc Coefficients Location'!A:E,5,FALSE)),"")</f>
        <v/>
      </c>
      <c r="O3708" s="785" t="str">
        <f t="shared" si="544"/>
        <v/>
      </c>
      <c r="P3708" s="786" t="str">
        <f>IF(ISNUMBER(F3708),IF(LEFT(A3708,3)="Cat",VLOOKUP(A3708,'Loc Configurations Seules'!R:W,6,FALSE),VLOOKUP(G3708,'Loc Coefficients Location'!A:F,6,FALSE)),"")</f>
        <v/>
      </c>
      <c r="Q3708" s="785" t="str">
        <f t="shared" si="545"/>
        <v/>
      </c>
      <c r="R3708" s="786" t="str">
        <f>IF(ISNUMBER(F3708),IF(LEFT(A3708,3)="Cat",VLOOKUP(A3708,'Loc Configurations Seules'!R:X,7,FALSE),VLOOKUP(G3708,'Loc Coefficients Location'!A:G,7,FALSE)),"")</f>
        <v/>
      </c>
      <c r="S3708" s="785" t="str">
        <f t="shared" si="546"/>
        <v/>
      </c>
    </row>
    <row r="3709" spans="1:19" x14ac:dyDescent="0.25">
      <c r="A3709" s="69" t="s">
        <v>52</v>
      </c>
      <c r="B3709" s="42" t="s">
        <v>5984</v>
      </c>
      <c r="C3709" s="43" t="s">
        <v>5985</v>
      </c>
      <c r="D3709" s="44">
        <v>1</v>
      </c>
      <c r="E3709" s="47"/>
      <c r="F3709" s="10" t="s">
        <v>5249</v>
      </c>
      <c r="G3709" s="791" t="s">
        <v>9621</v>
      </c>
      <c r="H3709" s="781" t="str">
        <f t="shared" si="530"/>
        <v/>
      </c>
      <c r="I3709" s="782" t="str">
        <f t="shared" si="530"/>
        <v/>
      </c>
      <c r="J3709" s="782" t="str">
        <f t="shared" si="530"/>
        <v/>
      </c>
      <c r="K3709" s="783" t="str">
        <f t="shared" si="530"/>
        <v/>
      </c>
      <c r="L3709" s="784" t="str">
        <f>IF(ISNUMBER(F3709),IF(LEFT(A3709,3)="Cat",VLOOKUP(A3709,'Loc Configurations Seules'!R:U,4,FALSE),VLOOKUP(G3709,'Loc Coefficients Location'!A:D,4,FALSE)),"")</f>
        <v/>
      </c>
      <c r="M3709" s="785" t="str">
        <f t="shared" si="543"/>
        <v/>
      </c>
      <c r="N3709" s="786" t="str">
        <f>IF(ISNUMBER(F3709),IF(LEFT(A3709,3)="Cat",VLOOKUP(A3709,'Loc Configurations Seules'!R:V,5,FALSE),VLOOKUP(G3709,'Loc Coefficients Location'!A:E,5,FALSE)),"")</f>
        <v/>
      </c>
      <c r="O3709" s="785" t="str">
        <f t="shared" si="544"/>
        <v/>
      </c>
      <c r="P3709" s="786" t="str">
        <f>IF(ISNUMBER(F3709),IF(LEFT(A3709,3)="Cat",VLOOKUP(A3709,'Loc Configurations Seules'!R:W,6,FALSE),VLOOKUP(G3709,'Loc Coefficients Location'!A:F,6,FALSE)),"")</f>
        <v/>
      </c>
      <c r="Q3709" s="785" t="str">
        <f t="shared" si="545"/>
        <v/>
      </c>
      <c r="R3709" s="786" t="str">
        <f>IF(ISNUMBER(F3709),IF(LEFT(A3709,3)="Cat",VLOOKUP(A3709,'Loc Configurations Seules'!R:X,7,FALSE),VLOOKUP(G3709,'Loc Coefficients Location'!A:G,7,FALSE)),"")</f>
        <v/>
      </c>
      <c r="S3709" s="785" t="str">
        <f t="shared" si="546"/>
        <v/>
      </c>
    </row>
    <row r="3710" spans="1:19" x14ac:dyDescent="0.25">
      <c r="A3710" s="41" t="s">
        <v>5953</v>
      </c>
      <c r="B3710" s="42" t="s">
        <v>5954</v>
      </c>
      <c r="C3710" s="43" t="s">
        <v>5955</v>
      </c>
      <c r="D3710" s="44">
        <v>1</v>
      </c>
      <c r="E3710" s="47"/>
      <c r="F3710" s="10" t="s">
        <v>5249</v>
      </c>
      <c r="G3710" s="791" t="s">
        <v>9618</v>
      </c>
      <c r="H3710" s="781" t="str">
        <f t="shared" si="530"/>
        <v/>
      </c>
      <c r="I3710" s="782" t="str">
        <f t="shared" si="530"/>
        <v/>
      </c>
      <c r="J3710" s="782" t="str">
        <f t="shared" si="530"/>
        <v/>
      </c>
      <c r="K3710" s="783" t="str">
        <f t="shared" si="530"/>
        <v/>
      </c>
      <c r="L3710" s="784" t="str">
        <f>IF(ISNUMBER(F3710),IF(LEFT(A3710,3)="Cat",VLOOKUP(A3710,'Loc Configurations Seules'!R:U,4,FALSE),VLOOKUP(G3710,'Loc Coefficients Location'!A:D,4,FALSE)),"")</f>
        <v/>
      </c>
      <c r="M3710" s="785" t="str">
        <f t="shared" si="543"/>
        <v/>
      </c>
      <c r="N3710" s="786" t="str">
        <f>IF(ISNUMBER(F3710),IF(LEFT(A3710,3)="Cat",VLOOKUP(A3710,'Loc Configurations Seules'!R:V,5,FALSE),VLOOKUP(G3710,'Loc Coefficients Location'!A:E,5,FALSE)),"")</f>
        <v/>
      </c>
      <c r="O3710" s="785" t="str">
        <f t="shared" si="544"/>
        <v/>
      </c>
      <c r="P3710" s="786" t="str">
        <f>IF(ISNUMBER(F3710),IF(LEFT(A3710,3)="Cat",VLOOKUP(A3710,'Loc Configurations Seules'!R:W,6,FALSE),VLOOKUP(G3710,'Loc Coefficients Location'!A:F,6,FALSE)),"")</f>
        <v/>
      </c>
      <c r="Q3710" s="785" t="str">
        <f t="shared" si="545"/>
        <v/>
      </c>
      <c r="R3710" s="786" t="str">
        <f>IF(ISNUMBER(F3710),IF(LEFT(A3710,3)="Cat",VLOOKUP(A3710,'Loc Configurations Seules'!R:X,7,FALSE),VLOOKUP(G3710,'Loc Coefficients Location'!A:G,7,FALSE)),"")</f>
        <v/>
      </c>
      <c r="S3710" s="785" t="str">
        <f t="shared" si="546"/>
        <v/>
      </c>
    </row>
    <row r="3711" spans="1:19" x14ac:dyDescent="0.25">
      <c r="A3711" s="41" t="s">
        <v>5986</v>
      </c>
      <c r="B3711" s="42" t="s">
        <v>5957</v>
      </c>
      <c r="C3711" s="43" t="s">
        <v>5958</v>
      </c>
      <c r="D3711" s="44">
        <v>194</v>
      </c>
      <c r="E3711" s="47"/>
      <c r="F3711" s="10" t="s">
        <v>5249</v>
      </c>
      <c r="G3711" s="791" t="s">
        <v>9621</v>
      </c>
      <c r="H3711" s="781" t="str">
        <f t="shared" si="530"/>
        <v/>
      </c>
      <c r="I3711" s="782" t="str">
        <f t="shared" si="530"/>
        <v/>
      </c>
      <c r="J3711" s="782" t="str">
        <f t="shared" si="530"/>
        <v/>
      </c>
      <c r="K3711" s="783" t="str">
        <f t="shared" si="530"/>
        <v/>
      </c>
      <c r="L3711" s="784" t="str">
        <f>IF(ISNUMBER(F3711),IF(LEFT(A3711,3)="Cat",VLOOKUP(A3711,'Loc Configurations Seules'!R:U,4,FALSE),VLOOKUP(G3711,'Loc Coefficients Location'!A:D,4,FALSE)),"")</f>
        <v/>
      </c>
      <c r="M3711" s="785" t="str">
        <f t="shared" si="543"/>
        <v/>
      </c>
      <c r="N3711" s="786" t="str">
        <f>IF(ISNUMBER(F3711),IF(LEFT(A3711,3)="Cat",VLOOKUP(A3711,'Loc Configurations Seules'!R:V,5,FALSE),VLOOKUP(G3711,'Loc Coefficients Location'!A:E,5,FALSE)),"")</f>
        <v/>
      </c>
      <c r="O3711" s="785" t="str">
        <f t="shared" si="544"/>
        <v/>
      </c>
      <c r="P3711" s="786" t="str">
        <f>IF(ISNUMBER(F3711),IF(LEFT(A3711,3)="Cat",VLOOKUP(A3711,'Loc Configurations Seules'!R:W,6,FALSE),VLOOKUP(G3711,'Loc Coefficients Location'!A:F,6,FALSE)),"")</f>
        <v/>
      </c>
      <c r="Q3711" s="785" t="str">
        <f t="shared" si="545"/>
        <v/>
      </c>
      <c r="R3711" s="786" t="str">
        <f>IF(ISNUMBER(F3711),IF(LEFT(A3711,3)="Cat",VLOOKUP(A3711,'Loc Configurations Seules'!R:X,7,FALSE),VLOOKUP(G3711,'Loc Coefficients Location'!A:G,7,FALSE)),"")</f>
        <v/>
      </c>
      <c r="S3711" s="785" t="str">
        <f t="shared" si="546"/>
        <v/>
      </c>
    </row>
    <row r="3712" spans="1:19" x14ac:dyDescent="0.25">
      <c r="A3712" s="69" t="s">
        <v>875</v>
      </c>
      <c r="B3712" s="42" t="s">
        <v>5987</v>
      </c>
      <c r="C3712" s="43" t="s">
        <v>5988</v>
      </c>
      <c r="D3712" s="44">
        <v>1</v>
      </c>
      <c r="E3712" s="47"/>
      <c r="F3712" s="10" t="s">
        <v>5249</v>
      </c>
      <c r="G3712" s="791" t="s">
        <v>9621</v>
      </c>
      <c r="H3712" s="781" t="str">
        <f t="shared" si="530"/>
        <v/>
      </c>
      <c r="I3712" s="782" t="str">
        <f t="shared" si="530"/>
        <v/>
      </c>
      <c r="J3712" s="782" t="str">
        <f t="shared" si="530"/>
        <v/>
      </c>
      <c r="K3712" s="783" t="str">
        <f t="shared" si="530"/>
        <v/>
      </c>
      <c r="L3712" s="784" t="str">
        <f>IF(ISNUMBER(F3712),IF(LEFT(A3712,3)="Cat",VLOOKUP(A3712,'Loc Configurations Seules'!R:U,4,FALSE),VLOOKUP(G3712,'Loc Coefficients Location'!A:D,4,FALSE)),"")</f>
        <v/>
      </c>
      <c r="M3712" s="785" t="str">
        <f t="shared" si="543"/>
        <v/>
      </c>
      <c r="N3712" s="786" t="str">
        <f>IF(ISNUMBER(F3712),IF(LEFT(A3712,3)="Cat",VLOOKUP(A3712,'Loc Configurations Seules'!R:V,5,FALSE),VLOOKUP(G3712,'Loc Coefficients Location'!A:E,5,FALSE)),"")</f>
        <v/>
      </c>
      <c r="O3712" s="785" t="str">
        <f t="shared" si="544"/>
        <v/>
      </c>
      <c r="P3712" s="786" t="str">
        <f>IF(ISNUMBER(F3712),IF(LEFT(A3712,3)="Cat",VLOOKUP(A3712,'Loc Configurations Seules'!R:W,6,FALSE),VLOOKUP(G3712,'Loc Coefficients Location'!A:F,6,FALSE)),"")</f>
        <v/>
      </c>
      <c r="Q3712" s="785" t="str">
        <f t="shared" si="545"/>
        <v/>
      </c>
      <c r="R3712" s="786" t="str">
        <f>IF(ISNUMBER(F3712),IF(LEFT(A3712,3)="Cat",VLOOKUP(A3712,'Loc Configurations Seules'!R:X,7,FALSE),VLOOKUP(G3712,'Loc Coefficients Location'!A:G,7,FALSE)),"")</f>
        <v/>
      </c>
      <c r="S3712" s="785" t="str">
        <f t="shared" si="546"/>
        <v/>
      </c>
    </row>
    <row r="3713" spans="1:19" x14ac:dyDescent="0.25">
      <c r="A3713" s="69" t="s">
        <v>875</v>
      </c>
      <c r="B3713" s="42" t="s">
        <v>5989</v>
      </c>
      <c r="C3713" s="43" t="s">
        <v>5990</v>
      </c>
      <c r="D3713" s="44">
        <v>1</v>
      </c>
      <c r="E3713" s="47"/>
      <c r="F3713" s="10" t="s">
        <v>5249</v>
      </c>
      <c r="G3713" s="791" t="s">
        <v>9621</v>
      </c>
      <c r="H3713" s="781" t="str">
        <f t="shared" si="530"/>
        <v/>
      </c>
      <c r="I3713" s="782" t="str">
        <f t="shared" si="530"/>
        <v/>
      </c>
      <c r="J3713" s="782" t="str">
        <f t="shared" si="530"/>
        <v/>
      </c>
      <c r="K3713" s="783" t="str">
        <f t="shared" si="530"/>
        <v/>
      </c>
      <c r="L3713" s="784" t="str">
        <f>IF(ISNUMBER(F3713),IF(LEFT(A3713,3)="Cat",VLOOKUP(A3713,'Loc Configurations Seules'!R:U,4,FALSE),VLOOKUP(G3713,'Loc Coefficients Location'!A:D,4,FALSE)),"")</f>
        <v/>
      </c>
      <c r="M3713" s="785" t="str">
        <f t="shared" si="543"/>
        <v/>
      </c>
      <c r="N3713" s="786" t="str">
        <f>IF(ISNUMBER(F3713),IF(LEFT(A3713,3)="Cat",VLOOKUP(A3713,'Loc Configurations Seules'!R:V,5,FALSE),VLOOKUP(G3713,'Loc Coefficients Location'!A:E,5,FALSE)),"")</f>
        <v/>
      </c>
      <c r="O3713" s="785" t="str">
        <f t="shared" si="544"/>
        <v/>
      </c>
      <c r="P3713" s="786" t="str">
        <f>IF(ISNUMBER(F3713),IF(LEFT(A3713,3)="Cat",VLOOKUP(A3713,'Loc Configurations Seules'!R:W,6,FALSE),VLOOKUP(G3713,'Loc Coefficients Location'!A:F,6,FALSE)),"")</f>
        <v/>
      </c>
      <c r="Q3713" s="785" t="str">
        <f t="shared" si="545"/>
        <v/>
      </c>
      <c r="R3713" s="786" t="str">
        <f>IF(ISNUMBER(F3713),IF(LEFT(A3713,3)="Cat",VLOOKUP(A3713,'Loc Configurations Seules'!R:X,7,FALSE),VLOOKUP(G3713,'Loc Coefficients Location'!A:G,7,FALSE)),"")</f>
        <v/>
      </c>
      <c r="S3713" s="785" t="str">
        <f t="shared" si="546"/>
        <v/>
      </c>
    </row>
    <row r="3714" spans="1:19" x14ac:dyDescent="0.25">
      <c r="A3714" s="69" t="s">
        <v>875</v>
      </c>
      <c r="B3714" s="42" t="s">
        <v>5991</v>
      </c>
      <c r="C3714" s="43" t="s">
        <v>5992</v>
      </c>
      <c r="D3714" s="44">
        <v>1</v>
      </c>
      <c r="E3714" s="47"/>
      <c r="F3714" s="10" t="s">
        <v>5249</v>
      </c>
      <c r="G3714" s="791" t="s">
        <v>9621</v>
      </c>
      <c r="H3714" s="781" t="str">
        <f t="shared" si="530"/>
        <v/>
      </c>
      <c r="I3714" s="782" t="str">
        <f t="shared" si="530"/>
        <v/>
      </c>
      <c r="J3714" s="782" t="str">
        <f t="shared" si="530"/>
        <v/>
      </c>
      <c r="K3714" s="783" t="str">
        <f t="shared" si="530"/>
        <v/>
      </c>
      <c r="L3714" s="784" t="str">
        <f>IF(ISNUMBER(F3714),IF(LEFT(A3714,3)="Cat",VLOOKUP(A3714,'Loc Configurations Seules'!R:U,4,FALSE),VLOOKUP(G3714,'Loc Coefficients Location'!A:D,4,FALSE)),"")</f>
        <v/>
      </c>
      <c r="M3714" s="785" t="str">
        <f t="shared" si="543"/>
        <v/>
      </c>
      <c r="N3714" s="786" t="str">
        <f>IF(ISNUMBER(F3714),IF(LEFT(A3714,3)="Cat",VLOOKUP(A3714,'Loc Configurations Seules'!R:V,5,FALSE),VLOOKUP(G3714,'Loc Coefficients Location'!A:E,5,FALSE)),"")</f>
        <v/>
      </c>
      <c r="O3714" s="785" t="str">
        <f t="shared" si="544"/>
        <v/>
      </c>
      <c r="P3714" s="786" t="str">
        <f>IF(ISNUMBER(F3714),IF(LEFT(A3714,3)="Cat",VLOOKUP(A3714,'Loc Configurations Seules'!R:W,6,FALSE),VLOOKUP(G3714,'Loc Coefficients Location'!A:F,6,FALSE)),"")</f>
        <v/>
      </c>
      <c r="Q3714" s="785" t="str">
        <f t="shared" si="545"/>
        <v/>
      </c>
      <c r="R3714" s="786" t="str">
        <f>IF(ISNUMBER(F3714),IF(LEFT(A3714,3)="Cat",VLOOKUP(A3714,'Loc Configurations Seules'!R:X,7,FALSE),VLOOKUP(G3714,'Loc Coefficients Location'!A:G,7,FALSE)),"")</f>
        <v/>
      </c>
      <c r="S3714" s="785" t="str">
        <f t="shared" si="546"/>
        <v/>
      </c>
    </row>
    <row r="3715" spans="1:19" x14ac:dyDescent="0.25">
      <c r="A3715" s="69" t="s">
        <v>875</v>
      </c>
      <c r="B3715" s="42" t="s">
        <v>5495</v>
      </c>
      <c r="C3715" s="43" t="s">
        <v>5496</v>
      </c>
      <c r="D3715" s="44">
        <v>1</v>
      </c>
      <c r="E3715" s="47"/>
      <c r="F3715" s="10" t="s">
        <v>5249</v>
      </c>
      <c r="G3715" s="791" t="s">
        <v>9621</v>
      </c>
      <c r="H3715" s="781" t="str">
        <f t="shared" si="530"/>
        <v/>
      </c>
      <c r="I3715" s="782" t="str">
        <f t="shared" si="530"/>
        <v/>
      </c>
      <c r="J3715" s="782" t="str">
        <f t="shared" si="530"/>
        <v/>
      </c>
      <c r="K3715" s="783" t="str">
        <f t="shared" si="530"/>
        <v/>
      </c>
      <c r="L3715" s="784" t="str">
        <f>IF(ISNUMBER(F3715),IF(LEFT(A3715,3)="Cat",VLOOKUP(A3715,'Loc Configurations Seules'!R:U,4,FALSE),VLOOKUP(G3715,'Loc Coefficients Location'!A:D,4,FALSE)),"")</f>
        <v/>
      </c>
      <c r="M3715" s="785" t="str">
        <f t="shared" si="543"/>
        <v/>
      </c>
      <c r="N3715" s="786" t="str">
        <f>IF(ISNUMBER(F3715),IF(LEFT(A3715,3)="Cat",VLOOKUP(A3715,'Loc Configurations Seules'!R:V,5,FALSE),VLOOKUP(G3715,'Loc Coefficients Location'!A:E,5,FALSE)),"")</f>
        <v/>
      </c>
      <c r="O3715" s="785" t="str">
        <f t="shared" si="544"/>
        <v/>
      </c>
      <c r="P3715" s="786" t="str">
        <f>IF(ISNUMBER(F3715),IF(LEFT(A3715,3)="Cat",VLOOKUP(A3715,'Loc Configurations Seules'!R:W,6,FALSE),VLOOKUP(G3715,'Loc Coefficients Location'!A:F,6,FALSE)),"")</f>
        <v/>
      </c>
      <c r="Q3715" s="785" t="str">
        <f t="shared" si="545"/>
        <v/>
      </c>
      <c r="R3715" s="786" t="str">
        <f>IF(ISNUMBER(F3715),IF(LEFT(A3715,3)="Cat",VLOOKUP(A3715,'Loc Configurations Seules'!R:X,7,FALSE),VLOOKUP(G3715,'Loc Coefficients Location'!A:G,7,FALSE)),"")</f>
        <v/>
      </c>
      <c r="S3715" s="785" t="str">
        <f t="shared" si="546"/>
        <v/>
      </c>
    </row>
    <row r="3716" spans="1:19" x14ac:dyDescent="0.25">
      <c r="A3716" s="69" t="s">
        <v>875</v>
      </c>
      <c r="B3716" s="42" t="s">
        <v>876</v>
      </c>
      <c r="C3716" s="43" t="s">
        <v>877</v>
      </c>
      <c r="D3716" s="44">
        <v>8</v>
      </c>
      <c r="E3716" s="47"/>
      <c r="F3716" s="10" t="s">
        <v>5249</v>
      </c>
      <c r="G3716" s="791" t="s">
        <v>9621</v>
      </c>
      <c r="H3716" s="781" t="str">
        <f t="shared" si="530"/>
        <v/>
      </c>
      <c r="I3716" s="782" t="str">
        <f t="shared" si="530"/>
        <v/>
      </c>
      <c r="J3716" s="782" t="str">
        <f t="shared" si="530"/>
        <v/>
      </c>
      <c r="K3716" s="783" t="str">
        <f t="shared" si="530"/>
        <v/>
      </c>
      <c r="L3716" s="784" t="str">
        <f>IF(ISNUMBER(F3716),IF(LEFT(A3716,3)="Cat",VLOOKUP(A3716,'Loc Configurations Seules'!R:U,4,FALSE),VLOOKUP(G3716,'Loc Coefficients Location'!A:D,4,FALSE)),"")</f>
        <v/>
      </c>
      <c r="M3716" s="785" t="str">
        <f t="shared" si="543"/>
        <v/>
      </c>
      <c r="N3716" s="786" t="str">
        <f>IF(ISNUMBER(F3716),IF(LEFT(A3716,3)="Cat",VLOOKUP(A3716,'Loc Configurations Seules'!R:V,5,FALSE),VLOOKUP(G3716,'Loc Coefficients Location'!A:E,5,FALSE)),"")</f>
        <v/>
      </c>
      <c r="O3716" s="785" t="str">
        <f t="shared" si="544"/>
        <v/>
      </c>
      <c r="P3716" s="786" t="str">
        <f>IF(ISNUMBER(F3716),IF(LEFT(A3716,3)="Cat",VLOOKUP(A3716,'Loc Configurations Seules'!R:W,6,FALSE),VLOOKUP(G3716,'Loc Coefficients Location'!A:F,6,FALSE)),"")</f>
        <v/>
      </c>
      <c r="Q3716" s="785" t="str">
        <f t="shared" si="545"/>
        <v/>
      </c>
      <c r="R3716" s="786" t="str">
        <f>IF(ISNUMBER(F3716),IF(LEFT(A3716,3)="Cat",VLOOKUP(A3716,'Loc Configurations Seules'!R:X,7,FALSE),VLOOKUP(G3716,'Loc Coefficients Location'!A:G,7,FALSE)),"")</f>
        <v/>
      </c>
      <c r="S3716" s="785" t="str">
        <f t="shared" si="546"/>
        <v/>
      </c>
    </row>
    <row r="3717" spans="1:19" x14ac:dyDescent="0.25">
      <c r="A3717" s="69" t="s">
        <v>875</v>
      </c>
      <c r="B3717" s="42" t="s">
        <v>5993</v>
      </c>
      <c r="C3717" s="43" t="s">
        <v>5994</v>
      </c>
      <c r="D3717" s="44">
        <v>1</v>
      </c>
      <c r="E3717" s="47"/>
      <c r="F3717" s="10" t="s">
        <v>5249</v>
      </c>
      <c r="G3717" s="791" t="s">
        <v>9621</v>
      </c>
      <c r="H3717" s="781" t="str">
        <f t="shared" si="530"/>
        <v/>
      </c>
      <c r="I3717" s="782" t="str">
        <f t="shared" si="530"/>
        <v/>
      </c>
      <c r="J3717" s="782" t="str">
        <f t="shared" si="530"/>
        <v/>
      </c>
      <c r="K3717" s="783" t="str">
        <f t="shared" si="530"/>
        <v/>
      </c>
      <c r="L3717" s="784" t="str">
        <f>IF(ISNUMBER(F3717),IF(LEFT(A3717,3)="Cat",VLOOKUP(A3717,'Loc Configurations Seules'!R:U,4,FALSE),VLOOKUP(G3717,'Loc Coefficients Location'!A:D,4,FALSE)),"")</f>
        <v/>
      </c>
      <c r="M3717" s="785" t="str">
        <f t="shared" si="543"/>
        <v/>
      </c>
      <c r="N3717" s="786" t="str">
        <f>IF(ISNUMBER(F3717),IF(LEFT(A3717,3)="Cat",VLOOKUP(A3717,'Loc Configurations Seules'!R:V,5,FALSE),VLOOKUP(G3717,'Loc Coefficients Location'!A:E,5,FALSE)),"")</f>
        <v/>
      </c>
      <c r="O3717" s="785" t="str">
        <f t="shared" si="544"/>
        <v/>
      </c>
      <c r="P3717" s="786" t="str">
        <f>IF(ISNUMBER(F3717),IF(LEFT(A3717,3)="Cat",VLOOKUP(A3717,'Loc Configurations Seules'!R:W,6,FALSE),VLOOKUP(G3717,'Loc Coefficients Location'!A:F,6,FALSE)),"")</f>
        <v/>
      </c>
      <c r="Q3717" s="785" t="str">
        <f t="shared" si="545"/>
        <v/>
      </c>
      <c r="R3717" s="786" t="str">
        <f>IF(ISNUMBER(F3717),IF(LEFT(A3717,3)="Cat",VLOOKUP(A3717,'Loc Configurations Seules'!R:X,7,FALSE),VLOOKUP(G3717,'Loc Coefficients Location'!A:G,7,FALSE)),"")</f>
        <v/>
      </c>
      <c r="S3717" s="785" t="str">
        <f t="shared" si="546"/>
        <v/>
      </c>
    </row>
    <row r="3718" spans="1:19" x14ac:dyDescent="0.25">
      <c r="A3718" s="69" t="s">
        <v>875</v>
      </c>
      <c r="B3718" s="42" t="s">
        <v>5995</v>
      </c>
      <c r="C3718" s="43" t="s">
        <v>5996</v>
      </c>
      <c r="D3718" s="44">
        <v>2</v>
      </c>
      <c r="E3718" s="47"/>
      <c r="F3718" s="10" t="s">
        <v>5249</v>
      </c>
      <c r="G3718" s="791" t="s">
        <v>9621</v>
      </c>
      <c r="H3718" s="781" t="str">
        <f t="shared" si="530"/>
        <v/>
      </c>
      <c r="I3718" s="782" t="str">
        <f t="shared" si="530"/>
        <v/>
      </c>
      <c r="J3718" s="782" t="str">
        <f t="shared" si="530"/>
        <v/>
      </c>
      <c r="K3718" s="783" t="str">
        <f t="shared" si="530"/>
        <v/>
      </c>
      <c r="L3718" s="784" t="str">
        <f>IF(ISNUMBER(F3718),IF(LEFT(A3718,3)="Cat",VLOOKUP(A3718,'Loc Configurations Seules'!R:U,4,FALSE),VLOOKUP(G3718,'Loc Coefficients Location'!A:D,4,FALSE)),"")</f>
        <v/>
      </c>
      <c r="M3718" s="785" t="str">
        <f t="shared" si="543"/>
        <v/>
      </c>
      <c r="N3718" s="786" t="str">
        <f>IF(ISNUMBER(F3718),IF(LEFT(A3718,3)="Cat",VLOOKUP(A3718,'Loc Configurations Seules'!R:V,5,FALSE),VLOOKUP(G3718,'Loc Coefficients Location'!A:E,5,FALSE)),"")</f>
        <v/>
      </c>
      <c r="O3718" s="785" t="str">
        <f t="shared" si="544"/>
        <v/>
      </c>
      <c r="P3718" s="786" t="str">
        <f>IF(ISNUMBER(F3718),IF(LEFT(A3718,3)="Cat",VLOOKUP(A3718,'Loc Configurations Seules'!R:W,6,FALSE),VLOOKUP(G3718,'Loc Coefficients Location'!A:F,6,FALSE)),"")</f>
        <v/>
      </c>
      <c r="Q3718" s="785" t="str">
        <f t="shared" si="545"/>
        <v/>
      </c>
      <c r="R3718" s="786" t="str">
        <f>IF(ISNUMBER(F3718),IF(LEFT(A3718,3)="Cat",VLOOKUP(A3718,'Loc Configurations Seules'!R:X,7,FALSE),VLOOKUP(G3718,'Loc Coefficients Location'!A:G,7,FALSE)),"")</f>
        <v/>
      </c>
      <c r="S3718" s="785" t="str">
        <f t="shared" si="546"/>
        <v/>
      </c>
    </row>
    <row r="3719" spans="1:19" x14ac:dyDescent="0.25">
      <c r="A3719" s="41" t="s">
        <v>5959</v>
      </c>
      <c r="B3719" s="42" t="s">
        <v>879</v>
      </c>
      <c r="C3719" s="43" t="s">
        <v>880</v>
      </c>
      <c r="D3719" s="44">
        <v>1</v>
      </c>
      <c r="E3719" s="47"/>
      <c r="F3719" s="10" t="s">
        <v>5249</v>
      </c>
      <c r="G3719" s="791" t="s">
        <v>9621</v>
      </c>
      <c r="H3719" s="781" t="str">
        <f t="shared" si="530"/>
        <v/>
      </c>
      <c r="I3719" s="782" t="str">
        <f t="shared" si="530"/>
        <v/>
      </c>
      <c r="J3719" s="782" t="str">
        <f t="shared" si="530"/>
        <v/>
      </c>
      <c r="K3719" s="783" t="str">
        <f t="shared" ref="I3719:K3782" si="547">IF(ISNUMBER($F3719),ROUND($F3719*K$2,2),"")</f>
        <v/>
      </c>
      <c r="L3719" s="784"/>
      <c r="M3719" s="785"/>
      <c r="N3719" s="786"/>
      <c r="O3719" s="785"/>
      <c r="P3719" s="786"/>
      <c r="Q3719" s="785"/>
      <c r="R3719" s="786"/>
      <c r="S3719" s="785"/>
    </row>
    <row r="3720" spans="1:19" x14ac:dyDescent="0.25">
      <c r="A3720" s="41" t="s">
        <v>5963</v>
      </c>
      <c r="B3720" s="42" t="s">
        <v>5997</v>
      </c>
      <c r="C3720" s="43" t="s">
        <v>5998</v>
      </c>
      <c r="D3720" s="44">
        <v>1</v>
      </c>
      <c r="E3720" s="47"/>
      <c r="F3720" s="10" t="s">
        <v>5249</v>
      </c>
      <c r="G3720" s="791" t="s">
        <v>9621</v>
      </c>
      <c r="H3720" s="781" t="str">
        <f t="shared" ref="H3720:K3783" si="548">IF(ISNUMBER($F3720),ROUND($F3720*H$2,2),"")</f>
        <v/>
      </c>
      <c r="I3720" s="782" t="str">
        <f t="shared" si="547"/>
        <v/>
      </c>
      <c r="J3720" s="782" t="str">
        <f t="shared" si="547"/>
        <v/>
      </c>
      <c r="K3720" s="783" t="str">
        <f t="shared" si="547"/>
        <v/>
      </c>
      <c r="L3720" s="784"/>
      <c r="M3720" s="785"/>
      <c r="N3720" s="786"/>
      <c r="O3720" s="785"/>
      <c r="P3720" s="786"/>
      <c r="Q3720" s="785"/>
      <c r="R3720" s="786"/>
      <c r="S3720" s="785"/>
    </row>
    <row r="3721" spans="1:19" x14ac:dyDescent="0.25">
      <c r="A3721" s="41" t="s">
        <v>5960</v>
      </c>
      <c r="B3721" s="42" t="s">
        <v>5999</v>
      </c>
      <c r="C3721" s="43" t="s">
        <v>6000</v>
      </c>
      <c r="D3721" s="44">
        <v>2</v>
      </c>
      <c r="E3721" s="47"/>
      <c r="F3721" s="10" t="s">
        <v>5249</v>
      </c>
      <c r="G3721" s="791" t="s">
        <v>9621</v>
      </c>
      <c r="H3721" s="781" t="str">
        <f t="shared" si="548"/>
        <v/>
      </c>
      <c r="I3721" s="782" t="str">
        <f t="shared" si="547"/>
        <v/>
      </c>
      <c r="J3721" s="782" t="str">
        <f t="shared" si="547"/>
        <v/>
      </c>
      <c r="K3721" s="783" t="str">
        <f t="shared" si="547"/>
        <v/>
      </c>
      <c r="L3721" s="784"/>
      <c r="M3721" s="785"/>
      <c r="N3721" s="786"/>
      <c r="O3721" s="785"/>
      <c r="P3721" s="786"/>
      <c r="Q3721" s="785"/>
      <c r="R3721" s="786"/>
      <c r="S3721" s="785"/>
    </row>
    <row r="3722" spans="1:19" x14ac:dyDescent="0.25">
      <c r="A3722" s="41" t="s">
        <v>6001</v>
      </c>
      <c r="B3722" s="42" t="s">
        <v>6002</v>
      </c>
      <c r="C3722" s="43" t="s">
        <v>6003</v>
      </c>
      <c r="D3722" s="44">
        <v>1</v>
      </c>
      <c r="E3722" s="47"/>
      <c r="F3722" s="10" t="s">
        <v>5249</v>
      </c>
      <c r="G3722" s="791" t="s">
        <v>9621</v>
      </c>
      <c r="H3722" s="781" t="str">
        <f t="shared" si="548"/>
        <v/>
      </c>
      <c r="I3722" s="782" t="str">
        <f t="shared" si="547"/>
        <v/>
      </c>
      <c r="J3722" s="782" t="str">
        <f t="shared" si="547"/>
        <v/>
      </c>
      <c r="K3722" s="783" t="str">
        <f t="shared" si="547"/>
        <v/>
      </c>
      <c r="L3722" s="784"/>
      <c r="M3722" s="785"/>
      <c r="N3722" s="786"/>
      <c r="O3722" s="785"/>
      <c r="P3722" s="786"/>
      <c r="Q3722" s="785"/>
      <c r="R3722" s="786"/>
      <c r="S3722" s="785"/>
    </row>
    <row r="3723" spans="1:19" x14ac:dyDescent="0.25">
      <c r="A3723" s="69" t="s">
        <v>6004</v>
      </c>
      <c r="B3723" s="42" t="s">
        <v>6005</v>
      </c>
      <c r="C3723" s="43" t="s">
        <v>6006</v>
      </c>
      <c r="D3723" s="44">
        <v>2</v>
      </c>
      <c r="E3723" s="47"/>
      <c r="F3723" s="10" t="s">
        <v>5249</v>
      </c>
      <c r="G3723" s="791" t="s">
        <v>9621</v>
      </c>
      <c r="H3723" s="781" t="str">
        <f t="shared" si="548"/>
        <v/>
      </c>
      <c r="I3723" s="782" t="str">
        <f t="shared" si="547"/>
        <v/>
      </c>
      <c r="J3723" s="782" t="str">
        <f t="shared" si="547"/>
        <v/>
      </c>
      <c r="K3723" s="783" t="str">
        <f t="shared" si="547"/>
        <v/>
      </c>
      <c r="L3723" s="784"/>
      <c r="M3723" s="785"/>
      <c r="N3723" s="786"/>
      <c r="O3723" s="785"/>
      <c r="P3723" s="786"/>
      <c r="Q3723" s="785"/>
      <c r="R3723" s="786"/>
      <c r="S3723" s="785"/>
    </row>
    <row r="3724" spans="1:19" ht="15.75" thickBot="1" x14ac:dyDescent="0.3">
      <c r="A3724" s="48" t="s">
        <v>5966</v>
      </c>
      <c r="B3724" s="42" t="s">
        <v>6007</v>
      </c>
      <c r="C3724" s="43" t="s">
        <v>6008</v>
      </c>
      <c r="D3724" s="44">
        <v>8</v>
      </c>
      <c r="E3724" s="47"/>
      <c r="F3724" s="10" t="s">
        <v>5249</v>
      </c>
      <c r="G3724" s="791" t="s">
        <v>9621</v>
      </c>
      <c r="H3724" s="781" t="str">
        <f t="shared" si="548"/>
        <v/>
      </c>
      <c r="I3724" s="782" t="str">
        <f t="shared" si="547"/>
        <v/>
      </c>
      <c r="J3724" s="782" t="str">
        <f t="shared" si="547"/>
        <v/>
      </c>
      <c r="K3724" s="783" t="str">
        <f t="shared" si="547"/>
        <v/>
      </c>
      <c r="L3724" s="784"/>
      <c r="M3724" s="785"/>
      <c r="N3724" s="786"/>
      <c r="O3724" s="785"/>
      <c r="P3724" s="786"/>
      <c r="Q3724" s="785"/>
      <c r="R3724" s="786"/>
      <c r="S3724" s="785"/>
    </row>
    <row r="3725" spans="1:19" ht="15.75" thickBot="1" x14ac:dyDescent="0.3">
      <c r="A3725" s="69"/>
      <c r="B3725" s="42"/>
      <c r="C3725" s="43"/>
      <c r="D3725" s="44"/>
      <c r="E3725" s="47"/>
      <c r="F3725" s="10" t="s">
        <v>5249</v>
      </c>
      <c r="G3725" s="791" t="s">
        <v>9527</v>
      </c>
      <c r="H3725" s="781" t="str">
        <f t="shared" si="548"/>
        <v/>
      </c>
      <c r="I3725" s="782" t="str">
        <f t="shared" si="547"/>
        <v/>
      </c>
      <c r="J3725" s="782" t="str">
        <f t="shared" si="547"/>
        <v/>
      </c>
      <c r="K3725" s="783" t="str">
        <f t="shared" si="547"/>
        <v/>
      </c>
      <c r="L3725" s="784" t="str">
        <f>IF(ISNUMBER(F3725),IF(LEFT(A3725,3)="Cat",VLOOKUP(A3725,'Loc Configurations Seules'!R:U,4,FALSE),VLOOKUP(G3725,'Loc Coefficients Location'!A:D,4,FALSE)),"")</f>
        <v/>
      </c>
      <c r="M3725" s="785" t="str">
        <f t="shared" ref="M3725:M3734" si="549">IF(ISNUMBER(L3725),L3725*$F3725,"")</f>
        <v/>
      </c>
      <c r="N3725" s="786" t="str">
        <f>IF(ISNUMBER(F3725),IF(LEFT(A3725,3)="Cat",VLOOKUP(A3725,'Loc Configurations Seules'!R:V,5,FALSE),VLOOKUP(G3725,'Loc Coefficients Location'!A:E,5,FALSE)),"")</f>
        <v/>
      </c>
      <c r="O3725" s="785" t="str">
        <f t="shared" ref="O3725:O3734" si="550">IF(ISNUMBER(N3725),N3725*$F3725,"")</f>
        <v/>
      </c>
      <c r="P3725" s="786" t="str">
        <f>IF(ISNUMBER(F3725),IF(LEFT(A3725,3)="Cat",VLOOKUP(A3725,'Loc Configurations Seules'!R:W,6,FALSE),VLOOKUP(G3725,'Loc Coefficients Location'!A:F,6,FALSE)),"")</f>
        <v/>
      </c>
      <c r="Q3725" s="785" t="str">
        <f t="shared" ref="Q3725:Q3734" si="551">IF(ISNUMBER(P3725),P3725*$F3725,"")</f>
        <v/>
      </c>
      <c r="R3725" s="786" t="str">
        <f>IF(ISNUMBER(F3725),IF(LEFT(A3725,3)="Cat",VLOOKUP(A3725,'Loc Configurations Seules'!R:X,7,FALSE),VLOOKUP(G3725,'Loc Coefficients Location'!A:G,7,FALSE)),"")</f>
        <v/>
      </c>
      <c r="S3725" s="785" t="str">
        <f t="shared" ref="S3725:S3734" si="552">IF(ISNUMBER(R3725),R3725*$F3725,"")</f>
        <v/>
      </c>
    </row>
    <row r="3726" spans="1:19" x14ac:dyDescent="0.25">
      <c r="A3726" s="524" t="s">
        <v>6009</v>
      </c>
      <c r="B3726" s="525" t="s">
        <v>6010</v>
      </c>
      <c r="C3726" s="526" t="s">
        <v>6011</v>
      </c>
      <c r="D3726" s="60"/>
      <c r="E3726" s="61"/>
      <c r="F3726" s="40">
        <v>112672.4</v>
      </c>
      <c r="G3726" s="791" t="s">
        <v>9527</v>
      </c>
      <c r="H3726" s="781">
        <f t="shared" si="548"/>
        <v>29737.01</v>
      </c>
      <c r="I3726" s="782">
        <f t="shared" si="547"/>
        <v>15081.62</v>
      </c>
      <c r="J3726" s="782">
        <f t="shared" si="547"/>
        <v>10292.69</v>
      </c>
      <c r="K3726" s="783">
        <f t="shared" si="547"/>
        <v>7916.01</v>
      </c>
      <c r="L3726" s="784">
        <f>IF(ISNUMBER(F3726),IF(LEFT(A3726,3)="Cat",VLOOKUP(A3726,'Loc Configurations Seules'!R:U,4,FALSE),VLOOKUP(G3726,'Loc Coefficients Location'!A:D,4,FALSE)),"")</f>
        <v>0.2465</v>
      </c>
      <c r="M3726" s="785">
        <f t="shared" si="549"/>
        <v>27773.746599999999</v>
      </c>
      <c r="N3726" s="786">
        <f>IF(ISNUMBER(F3726),IF(LEFT(A3726,3)="Cat",VLOOKUP(A3726,'Loc Configurations Seules'!R:V,5,FALSE),VLOOKUP(G3726,'Loc Coefficients Location'!A:E,5,FALSE)),"")</f>
        <v>0.126</v>
      </c>
      <c r="O3726" s="785">
        <f t="shared" si="550"/>
        <v>14196.722399999999</v>
      </c>
      <c r="P3726" s="786">
        <f>IF(ISNUMBER(F3726),IF(LEFT(A3726,3)="Cat",VLOOKUP(A3726,'Loc Configurations Seules'!R:W,6,FALSE),VLOOKUP(G3726,'Loc Coefficients Location'!A:F,6,FALSE)),"")</f>
        <v>8.7800000000000003E-2</v>
      </c>
      <c r="Q3726" s="785">
        <f t="shared" si="551"/>
        <v>9892.6367200000004</v>
      </c>
      <c r="R3726" s="786">
        <f>IF(ISNUMBER(F3726),IF(LEFT(A3726,3)="Cat",VLOOKUP(A3726,'Loc Configurations Seules'!R:X,7,FALSE),VLOOKUP(G3726,'Loc Coefficients Location'!A:G,7,FALSE)),"")</f>
        <v>6.8699999999999997E-2</v>
      </c>
      <c r="S3726" s="785">
        <f t="shared" si="552"/>
        <v>7740.5938799999994</v>
      </c>
    </row>
    <row r="3727" spans="1:19" x14ac:dyDescent="0.25">
      <c r="A3727" s="69" t="s">
        <v>6012</v>
      </c>
      <c r="B3727" s="42" t="s">
        <v>6013</v>
      </c>
      <c r="C3727" s="43" t="s">
        <v>6011</v>
      </c>
      <c r="D3727" s="44">
        <v>4</v>
      </c>
      <c r="E3727" s="47"/>
      <c r="F3727" s="10" t="s">
        <v>5249</v>
      </c>
      <c r="G3727" s="791" t="s">
        <v>9633</v>
      </c>
      <c r="H3727" s="781" t="str">
        <f t="shared" si="548"/>
        <v/>
      </c>
      <c r="I3727" s="782" t="str">
        <f t="shared" si="547"/>
        <v/>
      </c>
      <c r="J3727" s="782" t="str">
        <f t="shared" si="547"/>
        <v/>
      </c>
      <c r="K3727" s="783" t="str">
        <f t="shared" si="547"/>
        <v/>
      </c>
      <c r="L3727" s="784" t="str">
        <f>IF(ISNUMBER(F3727),IF(LEFT(A3727,3)="Cat",VLOOKUP(A3727,'Loc Configurations Seules'!R:U,4,FALSE),VLOOKUP(G3727,'Loc Coefficients Location'!A:D,4,FALSE)),"")</f>
        <v/>
      </c>
      <c r="M3727" s="785" t="str">
        <f t="shared" si="549"/>
        <v/>
      </c>
      <c r="N3727" s="786" t="str">
        <f>IF(ISNUMBER(F3727),IF(LEFT(A3727,3)="Cat",VLOOKUP(A3727,'Loc Configurations Seules'!R:V,5,FALSE),VLOOKUP(G3727,'Loc Coefficients Location'!A:E,5,FALSE)),"")</f>
        <v/>
      </c>
      <c r="O3727" s="785" t="str">
        <f t="shared" si="550"/>
        <v/>
      </c>
      <c r="P3727" s="786" t="str">
        <f>IF(ISNUMBER(F3727),IF(LEFT(A3727,3)="Cat",VLOOKUP(A3727,'Loc Configurations Seules'!R:W,6,FALSE),VLOOKUP(G3727,'Loc Coefficients Location'!A:F,6,FALSE)),"")</f>
        <v/>
      </c>
      <c r="Q3727" s="785" t="str">
        <f t="shared" si="551"/>
        <v/>
      </c>
      <c r="R3727" s="786" t="str">
        <f>IF(ISNUMBER(F3727),IF(LEFT(A3727,3)="Cat",VLOOKUP(A3727,'Loc Configurations Seules'!R:X,7,FALSE),VLOOKUP(G3727,'Loc Coefficients Location'!A:G,7,FALSE)),"")</f>
        <v/>
      </c>
      <c r="S3727" s="785" t="str">
        <f t="shared" si="552"/>
        <v/>
      </c>
    </row>
    <row r="3728" spans="1:19" x14ac:dyDescent="0.25">
      <c r="A3728" s="69" t="s">
        <v>52</v>
      </c>
      <c r="B3728" s="42" t="s">
        <v>6014</v>
      </c>
      <c r="C3728" s="43" t="s">
        <v>6015</v>
      </c>
      <c r="D3728" s="44">
        <v>4</v>
      </c>
      <c r="E3728" s="47"/>
      <c r="F3728" s="10" t="s">
        <v>5249</v>
      </c>
      <c r="G3728" s="791" t="s">
        <v>9621</v>
      </c>
      <c r="H3728" s="781" t="str">
        <f t="shared" si="548"/>
        <v/>
      </c>
      <c r="I3728" s="782" t="str">
        <f t="shared" si="547"/>
        <v/>
      </c>
      <c r="J3728" s="782" t="str">
        <f t="shared" si="547"/>
        <v/>
      </c>
      <c r="K3728" s="783" t="str">
        <f t="shared" si="547"/>
        <v/>
      </c>
      <c r="L3728" s="784" t="str">
        <f>IF(ISNUMBER(F3728),IF(LEFT(A3728,3)="Cat",VLOOKUP(A3728,'Loc Configurations Seules'!R:U,4,FALSE),VLOOKUP(G3728,'Loc Coefficients Location'!A:D,4,FALSE)),"")</f>
        <v/>
      </c>
      <c r="M3728" s="785" t="str">
        <f t="shared" si="549"/>
        <v/>
      </c>
      <c r="N3728" s="786" t="str">
        <f>IF(ISNUMBER(F3728),IF(LEFT(A3728,3)="Cat",VLOOKUP(A3728,'Loc Configurations Seules'!R:V,5,FALSE),VLOOKUP(G3728,'Loc Coefficients Location'!A:E,5,FALSE)),"")</f>
        <v/>
      </c>
      <c r="O3728" s="785" t="str">
        <f t="shared" si="550"/>
        <v/>
      </c>
      <c r="P3728" s="786" t="str">
        <f>IF(ISNUMBER(F3728),IF(LEFT(A3728,3)="Cat",VLOOKUP(A3728,'Loc Configurations Seules'!R:W,6,FALSE),VLOOKUP(G3728,'Loc Coefficients Location'!A:F,6,FALSE)),"")</f>
        <v/>
      </c>
      <c r="Q3728" s="785" t="str">
        <f t="shared" si="551"/>
        <v/>
      </c>
      <c r="R3728" s="786" t="str">
        <f>IF(ISNUMBER(F3728),IF(LEFT(A3728,3)="Cat",VLOOKUP(A3728,'Loc Configurations Seules'!R:X,7,FALSE),VLOOKUP(G3728,'Loc Coefficients Location'!A:G,7,FALSE)),"")</f>
        <v/>
      </c>
      <c r="S3728" s="785" t="str">
        <f t="shared" si="552"/>
        <v/>
      </c>
    </row>
    <row r="3729" spans="1:19" x14ac:dyDescent="0.25">
      <c r="A3729" s="69" t="s">
        <v>6016</v>
      </c>
      <c r="B3729" s="42" t="s">
        <v>6017</v>
      </c>
      <c r="C3729" s="43" t="s">
        <v>6018</v>
      </c>
      <c r="D3729" s="44">
        <v>144</v>
      </c>
      <c r="E3729" s="47"/>
      <c r="F3729" s="10" t="s">
        <v>5249</v>
      </c>
      <c r="G3729" s="791" t="s">
        <v>9618</v>
      </c>
      <c r="H3729" s="781" t="str">
        <f t="shared" si="548"/>
        <v/>
      </c>
      <c r="I3729" s="782" t="str">
        <f t="shared" si="547"/>
        <v/>
      </c>
      <c r="J3729" s="782" t="str">
        <f t="shared" si="547"/>
        <v/>
      </c>
      <c r="K3729" s="783" t="str">
        <f t="shared" si="547"/>
        <v/>
      </c>
      <c r="L3729" s="784" t="str">
        <f>IF(ISNUMBER(F3729),IF(LEFT(A3729,3)="Cat",VLOOKUP(A3729,'Loc Configurations Seules'!R:U,4,FALSE),VLOOKUP(G3729,'Loc Coefficients Location'!A:D,4,FALSE)),"")</f>
        <v/>
      </c>
      <c r="M3729" s="785" t="str">
        <f t="shared" si="549"/>
        <v/>
      </c>
      <c r="N3729" s="786" t="str">
        <f>IF(ISNUMBER(F3729),IF(LEFT(A3729,3)="Cat",VLOOKUP(A3729,'Loc Configurations Seules'!R:V,5,FALSE),VLOOKUP(G3729,'Loc Coefficients Location'!A:E,5,FALSE)),"")</f>
        <v/>
      </c>
      <c r="O3729" s="785" t="str">
        <f t="shared" si="550"/>
        <v/>
      </c>
      <c r="P3729" s="786" t="str">
        <f>IF(ISNUMBER(F3729),IF(LEFT(A3729,3)="Cat",VLOOKUP(A3729,'Loc Configurations Seules'!R:W,6,FALSE),VLOOKUP(G3729,'Loc Coefficients Location'!A:F,6,FALSE)),"")</f>
        <v/>
      </c>
      <c r="Q3729" s="785" t="str">
        <f t="shared" si="551"/>
        <v/>
      </c>
      <c r="R3729" s="786" t="str">
        <f>IF(ISNUMBER(F3729),IF(LEFT(A3729,3)="Cat",VLOOKUP(A3729,'Loc Configurations Seules'!R:X,7,FALSE),VLOOKUP(G3729,'Loc Coefficients Location'!A:G,7,FALSE)),"")</f>
        <v/>
      </c>
      <c r="S3729" s="785" t="str">
        <f t="shared" si="552"/>
        <v/>
      </c>
    </row>
    <row r="3730" spans="1:19" x14ac:dyDescent="0.25">
      <c r="A3730" s="69" t="s">
        <v>6019</v>
      </c>
      <c r="B3730" s="42" t="s">
        <v>6020</v>
      </c>
      <c r="C3730" s="43" t="s">
        <v>6021</v>
      </c>
      <c r="D3730" s="44">
        <v>1</v>
      </c>
      <c r="E3730" s="47"/>
      <c r="F3730" s="10" t="s">
        <v>5249</v>
      </c>
      <c r="G3730" s="791" t="s">
        <v>9601</v>
      </c>
      <c r="H3730" s="781" t="str">
        <f t="shared" si="548"/>
        <v/>
      </c>
      <c r="I3730" s="782" t="str">
        <f t="shared" si="547"/>
        <v/>
      </c>
      <c r="J3730" s="782" t="str">
        <f t="shared" si="547"/>
        <v/>
      </c>
      <c r="K3730" s="783" t="str">
        <f t="shared" si="547"/>
        <v/>
      </c>
      <c r="L3730" s="784" t="str">
        <f>IF(ISNUMBER(F3730),IF(LEFT(A3730,3)="Cat",VLOOKUP(A3730,'Loc Configurations Seules'!R:U,4,FALSE),VLOOKUP(G3730,'Loc Coefficients Location'!A:D,4,FALSE)),"")</f>
        <v/>
      </c>
      <c r="M3730" s="785" t="str">
        <f t="shared" si="549"/>
        <v/>
      </c>
      <c r="N3730" s="786" t="str">
        <f>IF(ISNUMBER(F3730),IF(LEFT(A3730,3)="Cat",VLOOKUP(A3730,'Loc Configurations Seules'!R:V,5,FALSE),VLOOKUP(G3730,'Loc Coefficients Location'!A:E,5,FALSE)),"")</f>
        <v/>
      </c>
      <c r="O3730" s="785" t="str">
        <f t="shared" si="550"/>
        <v/>
      </c>
      <c r="P3730" s="786" t="str">
        <f>IF(ISNUMBER(F3730),IF(LEFT(A3730,3)="Cat",VLOOKUP(A3730,'Loc Configurations Seules'!R:W,6,FALSE),VLOOKUP(G3730,'Loc Coefficients Location'!A:F,6,FALSE)),"")</f>
        <v/>
      </c>
      <c r="Q3730" s="785" t="str">
        <f t="shared" si="551"/>
        <v/>
      </c>
      <c r="R3730" s="786" t="str">
        <f>IF(ISNUMBER(F3730),IF(LEFT(A3730,3)="Cat",VLOOKUP(A3730,'Loc Configurations Seules'!R:X,7,FALSE),VLOOKUP(G3730,'Loc Coefficients Location'!A:G,7,FALSE)),"")</f>
        <v/>
      </c>
      <c r="S3730" s="785" t="str">
        <f t="shared" si="552"/>
        <v/>
      </c>
    </row>
    <row r="3731" spans="1:19" x14ac:dyDescent="0.25">
      <c r="A3731" s="69" t="s">
        <v>9040</v>
      </c>
      <c r="B3731" s="42" t="s">
        <v>6022</v>
      </c>
      <c r="C3731" s="43" t="s">
        <v>197</v>
      </c>
      <c r="D3731" s="44">
        <v>2</v>
      </c>
      <c r="E3731" s="47"/>
      <c r="F3731" s="10" t="s">
        <v>5249</v>
      </c>
      <c r="G3731" s="791" t="s">
        <v>9601</v>
      </c>
      <c r="H3731" s="781" t="str">
        <f t="shared" si="548"/>
        <v/>
      </c>
      <c r="I3731" s="782" t="str">
        <f t="shared" si="547"/>
        <v/>
      </c>
      <c r="J3731" s="782" t="str">
        <f t="shared" si="547"/>
        <v/>
      </c>
      <c r="K3731" s="783" t="str">
        <f t="shared" si="547"/>
        <v/>
      </c>
      <c r="L3731" s="784" t="str">
        <f>IF(ISNUMBER(F3731),IF(LEFT(A3731,3)="Cat",VLOOKUP(A3731,'Loc Configurations Seules'!R:U,4,FALSE),VLOOKUP(G3731,'Loc Coefficients Location'!A:D,4,FALSE)),"")</f>
        <v/>
      </c>
      <c r="M3731" s="785" t="str">
        <f t="shared" si="549"/>
        <v/>
      </c>
      <c r="N3731" s="786" t="str">
        <f>IF(ISNUMBER(F3731),IF(LEFT(A3731,3)="Cat",VLOOKUP(A3731,'Loc Configurations Seules'!R:V,5,FALSE),VLOOKUP(G3731,'Loc Coefficients Location'!A:E,5,FALSE)),"")</f>
        <v/>
      </c>
      <c r="O3731" s="785" t="str">
        <f t="shared" si="550"/>
        <v/>
      </c>
      <c r="P3731" s="786" t="str">
        <f>IF(ISNUMBER(F3731),IF(LEFT(A3731,3)="Cat",VLOOKUP(A3731,'Loc Configurations Seules'!R:W,6,FALSE),VLOOKUP(G3731,'Loc Coefficients Location'!A:F,6,FALSE)),"")</f>
        <v/>
      </c>
      <c r="Q3731" s="785" t="str">
        <f t="shared" si="551"/>
        <v/>
      </c>
      <c r="R3731" s="786" t="str">
        <f>IF(ISNUMBER(F3731),IF(LEFT(A3731,3)="Cat",VLOOKUP(A3731,'Loc Configurations Seules'!R:X,7,FALSE),VLOOKUP(G3731,'Loc Coefficients Location'!A:G,7,FALSE)),"")</f>
        <v/>
      </c>
      <c r="S3731" s="785" t="str">
        <f t="shared" si="552"/>
        <v/>
      </c>
    </row>
    <row r="3732" spans="1:19" x14ac:dyDescent="0.25">
      <c r="A3732" s="69" t="s">
        <v>9041</v>
      </c>
      <c r="B3732" s="42" t="s">
        <v>6023</v>
      </c>
      <c r="C3732" s="43" t="s">
        <v>2878</v>
      </c>
      <c r="D3732" s="44">
        <v>2</v>
      </c>
      <c r="E3732" s="47"/>
      <c r="F3732" s="10" t="s">
        <v>5249</v>
      </c>
      <c r="G3732" s="791" t="s">
        <v>9601</v>
      </c>
      <c r="H3732" s="781" t="str">
        <f t="shared" si="548"/>
        <v/>
      </c>
      <c r="I3732" s="782" t="str">
        <f t="shared" si="547"/>
        <v/>
      </c>
      <c r="J3732" s="782" t="str">
        <f t="shared" si="547"/>
        <v/>
      </c>
      <c r="K3732" s="783" t="str">
        <f t="shared" si="547"/>
        <v/>
      </c>
      <c r="L3732" s="784" t="str">
        <f>IF(ISNUMBER(F3732),IF(LEFT(A3732,3)="Cat",VLOOKUP(A3732,'Loc Configurations Seules'!R:U,4,FALSE),VLOOKUP(G3732,'Loc Coefficients Location'!A:D,4,FALSE)),"")</f>
        <v/>
      </c>
      <c r="M3732" s="785" t="str">
        <f t="shared" si="549"/>
        <v/>
      </c>
      <c r="N3732" s="786" t="str">
        <f>IF(ISNUMBER(F3732),IF(LEFT(A3732,3)="Cat",VLOOKUP(A3732,'Loc Configurations Seules'!R:V,5,FALSE),VLOOKUP(G3732,'Loc Coefficients Location'!A:E,5,FALSE)),"")</f>
        <v/>
      </c>
      <c r="O3732" s="785" t="str">
        <f t="shared" si="550"/>
        <v/>
      </c>
      <c r="P3732" s="786" t="str">
        <f>IF(ISNUMBER(F3732),IF(LEFT(A3732,3)="Cat",VLOOKUP(A3732,'Loc Configurations Seules'!R:W,6,FALSE),VLOOKUP(G3732,'Loc Coefficients Location'!A:F,6,FALSE)),"")</f>
        <v/>
      </c>
      <c r="Q3732" s="785" t="str">
        <f t="shared" si="551"/>
        <v/>
      </c>
      <c r="R3732" s="786" t="str">
        <f>IF(ISNUMBER(F3732),IF(LEFT(A3732,3)="Cat",VLOOKUP(A3732,'Loc Configurations Seules'!R:X,7,FALSE),VLOOKUP(G3732,'Loc Coefficients Location'!A:G,7,FALSE)),"")</f>
        <v/>
      </c>
      <c r="S3732" s="785" t="str">
        <f t="shared" si="552"/>
        <v/>
      </c>
    </row>
    <row r="3733" spans="1:19" x14ac:dyDescent="0.25">
      <c r="A3733" s="69" t="s">
        <v>875</v>
      </c>
      <c r="B3733" s="42" t="s">
        <v>6024</v>
      </c>
      <c r="C3733" s="43" t="s">
        <v>6025</v>
      </c>
      <c r="D3733" s="44">
        <v>1</v>
      </c>
      <c r="E3733" s="47"/>
      <c r="F3733" s="10" t="s">
        <v>5249</v>
      </c>
      <c r="G3733" s="791" t="s">
        <v>9621</v>
      </c>
      <c r="H3733" s="781" t="str">
        <f t="shared" si="548"/>
        <v/>
      </c>
      <c r="I3733" s="782" t="str">
        <f t="shared" si="547"/>
        <v/>
      </c>
      <c r="J3733" s="782" t="str">
        <f t="shared" si="547"/>
        <v/>
      </c>
      <c r="K3733" s="783" t="str">
        <f t="shared" si="547"/>
        <v/>
      </c>
      <c r="L3733" s="784" t="str">
        <f>IF(ISNUMBER(F3733),IF(LEFT(A3733,3)="Cat",VLOOKUP(A3733,'Loc Configurations Seules'!R:U,4,FALSE),VLOOKUP(G3733,'Loc Coefficients Location'!A:D,4,FALSE)),"")</f>
        <v/>
      </c>
      <c r="M3733" s="785" t="str">
        <f t="shared" si="549"/>
        <v/>
      </c>
      <c r="N3733" s="786" t="str">
        <f>IF(ISNUMBER(F3733),IF(LEFT(A3733,3)="Cat",VLOOKUP(A3733,'Loc Configurations Seules'!R:V,5,FALSE),VLOOKUP(G3733,'Loc Coefficients Location'!A:E,5,FALSE)),"")</f>
        <v/>
      </c>
      <c r="O3733" s="785" t="str">
        <f t="shared" si="550"/>
        <v/>
      </c>
      <c r="P3733" s="786" t="str">
        <f>IF(ISNUMBER(F3733),IF(LEFT(A3733,3)="Cat",VLOOKUP(A3733,'Loc Configurations Seules'!R:W,6,FALSE),VLOOKUP(G3733,'Loc Coefficients Location'!A:F,6,FALSE)),"")</f>
        <v/>
      </c>
      <c r="Q3733" s="785" t="str">
        <f t="shared" si="551"/>
        <v/>
      </c>
      <c r="R3733" s="786" t="str">
        <f>IF(ISNUMBER(F3733),IF(LEFT(A3733,3)="Cat",VLOOKUP(A3733,'Loc Configurations Seules'!R:X,7,FALSE),VLOOKUP(G3733,'Loc Coefficients Location'!A:G,7,FALSE)),"")</f>
        <v/>
      </c>
      <c r="S3733" s="785" t="str">
        <f t="shared" si="552"/>
        <v/>
      </c>
    </row>
    <row r="3734" spans="1:19" x14ac:dyDescent="0.25">
      <c r="A3734" s="69" t="s">
        <v>6026</v>
      </c>
      <c r="B3734" s="42" t="s">
        <v>6027</v>
      </c>
      <c r="C3734" s="43" t="s">
        <v>4202</v>
      </c>
      <c r="D3734" s="44">
        <v>4</v>
      </c>
      <c r="E3734" s="47"/>
      <c r="F3734" s="10" t="s">
        <v>5249</v>
      </c>
      <c r="G3734" s="791" t="s">
        <v>9621</v>
      </c>
      <c r="H3734" s="781" t="str">
        <f t="shared" si="548"/>
        <v/>
      </c>
      <c r="I3734" s="782" t="str">
        <f t="shared" si="547"/>
        <v/>
      </c>
      <c r="J3734" s="782" t="str">
        <f t="shared" si="547"/>
        <v/>
      </c>
      <c r="K3734" s="783" t="str">
        <f t="shared" si="547"/>
        <v/>
      </c>
      <c r="L3734" s="784" t="str">
        <f>IF(ISNUMBER(F3734),IF(LEFT(A3734,3)="Cat",VLOOKUP(A3734,'Loc Configurations Seules'!R:U,4,FALSE),VLOOKUP(G3734,'Loc Coefficients Location'!A:D,4,FALSE)),"")</f>
        <v/>
      </c>
      <c r="M3734" s="785" t="str">
        <f t="shared" si="549"/>
        <v/>
      </c>
      <c r="N3734" s="786" t="str">
        <f>IF(ISNUMBER(F3734),IF(LEFT(A3734,3)="Cat",VLOOKUP(A3734,'Loc Configurations Seules'!R:V,5,FALSE),VLOOKUP(G3734,'Loc Coefficients Location'!A:E,5,FALSE)),"")</f>
        <v/>
      </c>
      <c r="O3734" s="785" t="str">
        <f t="shared" si="550"/>
        <v/>
      </c>
      <c r="P3734" s="786" t="str">
        <f>IF(ISNUMBER(F3734),IF(LEFT(A3734,3)="Cat",VLOOKUP(A3734,'Loc Configurations Seules'!R:W,6,FALSE),VLOOKUP(G3734,'Loc Coefficients Location'!A:F,6,FALSE)),"")</f>
        <v/>
      </c>
      <c r="Q3734" s="785" t="str">
        <f t="shared" si="551"/>
        <v/>
      </c>
      <c r="R3734" s="786" t="str">
        <f>IF(ISNUMBER(F3734),IF(LEFT(A3734,3)="Cat",VLOOKUP(A3734,'Loc Configurations Seules'!R:X,7,FALSE),VLOOKUP(G3734,'Loc Coefficients Location'!A:G,7,FALSE)),"")</f>
        <v/>
      </c>
      <c r="S3734" s="785" t="str">
        <f t="shared" si="552"/>
        <v/>
      </c>
    </row>
    <row r="3735" spans="1:19" x14ac:dyDescent="0.25">
      <c r="A3735" s="41" t="s">
        <v>910</v>
      </c>
      <c r="B3735" s="42" t="s">
        <v>879</v>
      </c>
      <c r="C3735" s="43" t="s">
        <v>880</v>
      </c>
      <c r="D3735" s="44">
        <v>1</v>
      </c>
      <c r="E3735" s="47"/>
      <c r="F3735" s="10" t="s">
        <v>5249</v>
      </c>
      <c r="G3735" s="791" t="s">
        <v>9621</v>
      </c>
      <c r="H3735" s="781" t="str">
        <f t="shared" si="548"/>
        <v/>
      </c>
      <c r="I3735" s="782" t="str">
        <f t="shared" si="547"/>
        <v/>
      </c>
      <c r="J3735" s="782" t="str">
        <f t="shared" si="547"/>
        <v/>
      </c>
      <c r="K3735" s="783" t="str">
        <f t="shared" si="547"/>
        <v/>
      </c>
      <c r="L3735" s="784"/>
      <c r="M3735" s="785"/>
      <c r="N3735" s="786"/>
      <c r="O3735" s="785"/>
      <c r="P3735" s="786"/>
      <c r="Q3735" s="785"/>
      <c r="R3735" s="786"/>
      <c r="S3735" s="785"/>
    </row>
    <row r="3736" spans="1:19" ht="15.75" thickBot="1" x14ac:dyDescent="0.3">
      <c r="A3736" s="48" t="s">
        <v>911</v>
      </c>
      <c r="B3736" s="42" t="s">
        <v>423</v>
      </c>
      <c r="C3736" s="43" t="s">
        <v>6028</v>
      </c>
      <c r="D3736" s="44">
        <v>4</v>
      </c>
      <c r="E3736" s="47"/>
      <c r="F3736" s="10" t="s">
        <v>5249</v>
      </c>
      <c r="G3736" s="791" t="s">
        <v>9621</v>
      </c>
      <c r="H3736" s="781" t="str">
        <f t="shared" si="548"/>
        <v/>
      </c>
      <c r="I3736" s="782" t="str">
        <f t="shared" si="547"/>
        <v/>
      </c>
      <c r="J3736" s="782" t="str">
        <f t="shared" si="547"/>
        <v/>
      </c>
      <c r="K3736" s="783" t="str">
        <f t="shared" si="547"/>
        <v/>
      </c>
      <c r="L3736" s="784"/>
      <c r="M3736" s="785"/>
      <c r="N3736" s="786"/>
      <c r="O3736" s="785"/>
      <c r="P3736" s="786"/>
      <c r="Q3736" s="785"/>
      <c r="R3736" s="786"/>
      <c r="S3736" s="785"/>
    </row>
    <row r="3737" spans="1:19" ht="15.75" thickBot="1" x14ac:dyDescent="0.3">
      <c r="A3737" s="69"/>
      <c r="B3737" s="42"/>
      <c r="C3737" s="43"/>
      <c r="D3737" s="44"/>
      <c r="E3737" s="47"/>
      <c r="F3737" s="10" t="s">
        <v>5249</v>
      </c>
      <c r="G3737" s="791" t="s">
        <v>9527</v>
      </c>
      <c r="H3737" s="781" t="str">
        <f t="shared" si="548"/>
        <v/>
      </c>
      <c r="I3737" s="782" t="str">
        <f t="shared" si="547"/>
        <v/>
      </c>
      <c r="J3737" s="782" t="str">
        <f t="shared" si="547"/>
        <v/>
      </c>
      <c r="K3737" s="783" t="str">
        <f t="shared" si="547"/>
        <v/>
      </c>
      <c r="L3737" s="784" t="str">
        <f>IF(ISNUMBER(F3737),IF(LEFT(A3737,3)="Cat",VLOOKUP(A3737,'Loc Configurations Seules'!R:U,4,FALSE),VLOOKUP(G3737,'Loc Coefficients Location'!A:D,4,FALSE)),"")</f>
        <v/>
      </c>
      <c r="M3737" s="785" t="str">
        <f t="shared" ref="M3737:M3744" si="553">IF(ISNUMBER(L3737),L3737*$F3737,"")</f>
        <v/>
      </c>
      <c r="N3737" s="786" t="str">
        <f>IF(ISNUMBER(F3737),IF(LEFT(A3737,3)="Cat",VLOOKUP(A3737,'Loc Configurations Seules'!R:V,5,FALSE),VLOOKUP(G3737,'Loc Coefficients Location'!A:E,5,FALSE)),"")</f>
        <v/>
      </c>
      <c r="O3737" s="785" t="str">
        <f t="shared" ref="O3737:O3744" si="554">IF(ISNUMBER(N3737),N3737*$F3737,"")</f>
        <v/>
      </c>
      <c r="P3737" s="786" t="str">
        <f>IF(ISNUMBER(F3737),IF(LEFT(A3737,3)="Cat",VLOOKUP(A3737,'Loc Configurations Seules'!R:W,6,FALSE),VLOOKUP(G3737,'Loc Coefficients Location'!A:F,6,FALSE)),"")</f>
        <v/>
      </c>
      <c r="Q3737" s="785" t="str">
        <f t="shared" ref="Q3737:Q3744" si="555">IF(ISNUMBER(P3737),P3737*$F3737,"")</f>
        <v/>
      </c>
      <c r="R3737" s="786" t="str">
        <f>IF(ISNUMBER(F3737),IF(LEFT(A3737,3)="Cat",VLOOKUP(A3737,'Loc Configurations Seules'!R:X,7,FALSE),VLOOKUP(G3737,'Loc Coefficients Location'!A:G,7,FALSE)),"")</f>
        <v/>
      </c>
      <c r="S3737" s="785" t="str">
        <f t="shared" ref="S3737:S3744" si="556">IF(ISNUMBER(R3737),R3737*$F3737,"")</f>
        <v/>
      </c>
    </row>
    <row r="3738" spans="1:19" x14ac:dyDescent="0.25">
      <c r="A3738" s="524" t="s">
        <v>6029</v>
      </c>
      <c r="B3738" s="525" t="s">
        <v>6010</v>
      </c>
      <c r="C3738" s="526" t="s">
        <v>6011</v>
      </c>
      <c r="D3738" s="60"/>
      <c r="E3738" s="61"/>
      <c r="F3738" s="40">
        <v>36335.449999999997</v>
      </c>
      <c r="G3738" s="791" t="s">
        <v>9527</v>
      </c>
      <c r="H3738" s="781">
        <f t="shared" si="548"/>
        <v>9589.82</v>
      </c>
      <c r="I3738" s="782">
        <f t="shared" si="547"/>
        <v>4863.6400000000003</v>
      </c>
      <c r="J3738" s="782">
        <f t="shared" si="547"/>
        <v>3319.27</v>
      </c>
      <c r="K3738" s="783">
        <f t="shared" si="547"/>
        <v>2552.81</v>
      </c>
      <c r="L3738" s="784">
        <f>IF(ISNUMBER(F3738),IF(LEFT(A3738,3)="Cat",VLOOKUP(A3738,'Loc Configurations Seules'!R:U,4,FALSE),VLOOKUP(G3738,'Loc Coefficients Location'!A:D,4,FALSE)),"")</f>
        <v>0.25069999999999998</v>
      </c>
      <c r="M3738" s="785">
        <f t="shared" si="553"/>
        <v>9109.297314999998</v>
      </c>
      <c r="N3738" s="786">
        <f>IF(ISNUMBER(F3738),IF(LEFT(A3738,3)="Cat",VLOOKUP(A3738,'Loc Configurations Seules'!R:V,5,FALSE),VLOOKUP(G3738,'Loc Coefficients Location'!A:E,5,FALSE)),"")</f>
        <v>0.12790000000000001</v>
      </c>
      <c r="O3738" s="785">
        <f t="shared" si="554"/>
        <v>4647.3040550000005</v>
      </c>
      <c r="P3738" s="786">
        <f>IF(ISNUMBER(F3738),IF(LEFT(A3738,3)="Cat",VLOOKUP(A3738,'Loc Configurations Seules'!R:W,6,FALSE),VLOOKUP(G3738,'Loc Coefficients Location'!A:F,6,FALSE)),"")</f>
        <v>8.8599999999999998E-2</v>
      </c>
      <c r="Q3738" s="785">
        <f t="shared" si="555"/>
        <v>3219.3208699999996</v>
      </c>
      <c r="R3738" s="786">
        <f>IF(ISNUMBER(F3738),IF(LEFT(A3738,3)="Cat",VLOOKUP(A3738,'Loc Configurations Seules'!R:X,7,FALSE),VLOOKUP(G3738,'Loc Coefficients Location'!A:G,7,FALSE)),"")</f>
        <v>6.9099999999999995E-2</v>
      </c>
      <c r="S3738" s="785">
        <f t="shared" si="556"/>
        <v>2510.7795949999995</v>
      </c>
    </row>
    <row r="3739" spans="1:19" x14ac:dyDescent="0.25">
      <c r="A3739" s="69" t="s">
        <v>6012</v>
      </c>
      <c r="B3739" s="42" t="s">
        <v>6013</v>
      </c>
      <c r="C3739" s="43" t="s">
        <v>6011</v>
      </c>
      <c r="D3739" s="44">
        <v>1</v>
      </c>
      <c r="E3739" s="47"/>
      <c r="F3739" s="10" t="s">
        <v>5249</v>
      </c>
      <c r="G3739" s="791" t="s">
        <v>9633</v>
      </c>
      <c r="H3739" s="781" t="str">
        <f t="shared" si="548"/>
        <v/>
      </c>
      <c r="I3739" s="782" t="str">
        <f t="shared" si="547"/>
        <v/>
      </c>
      <c r="J3739" s="782" t="str">
        <f t="shared" si="547"/>
        <v/>
      </c>
      <c r="K3739" s="783" t="str">
        <f t="shared" si="547"/>
        <v/>
      </c>
      <c r="L3739" s="784" t="str">
        <f>IF(ISNUMBER(F3739),IF(LEFT(A3739,3)="Cat",VLOOKUP(A3739,'Loc Configurations Seules'!R:U,4,FALSE),VLOOKUP(G3739,'Loc Coefficients Location'!A:D,4,FALSE)),"")</f>
        <v/>
      </c>
      <c r="M3739" s="785" t="str">
        <f t="shared" si="553"/>
        <v/>
      </c>
      <c r="N3739" s="786" t="str">
        <f>IF(ISNUMBER(F3739),IF(LEFT(A3739,3)="Cat",VLOOKUP(A3739,'Loc Configurations Seules'!R:V,5,FALSE),VLOOKUP(G3739,'Loc Coefficients Location'!A:E,5,FALSE)),"")</f>
        <v/>
      </c>
      <c r="O3739" s="785" t="str">
        <f t="shared" si="554"/>
        <v/>
      </c>
      <c r="P3739" s="786" t="str">
        <f>IF(ISNUMBER(F3739),IF(LEFT(A3739,3)="Cat",VLOOKUP(A3739,'Loc Configurations Seules'!R:W,6,FALSE),VLOOKUP(G3739,'Loc Coefficients Location'!A:F,6,FALSE)),"")</f>
        <v/>
      </c>
      <c r="Q3739" s="785" t="str">
        <f t="shared" si="555"/>
        <v/>
      </c>
      <c r="R3739" s="786" t="str">
        <f>IF(ISNUMBER(F3739),IF(LEFT(A3739,3)="Cat",VLOOKUP(A3739,'Loc Configurations Seules'!R:X,7,FALSE),VLOOKUP(G3739,'Loc Coefficients Location'!A:G,7,FALSE)),"")</f>
        <v/>
      </c>
      <c r="S3739" s="785" t="str">
        <f t="shared" si="556"/>
        <v/>
      </c>
    </row>
    <row r="3740" spans="1:19" x14ac:dyDescent="0.25">
      <c r="A3740" s="69" t="s">
        <v>52</v>
      </c>
      <c r="B3740" s="42" t="s">
        <v>6014</v>
      </c>
      <c r="C3740" s="43" t="s">
        <v>6015</v>
      </c>
      <c r="D3740" s="44">
        <v>1</v>
      </c>
      <c r="E3740" s="47"/>
      <c r="F3740" s="10" t="s">
        <v>5249</v>
      </c>
      <c r="G3740" s="791" t="s">
        <v>9621</v>
      </c>
      <c r="H3740" s="781" t="str">
        <f t="shared" si="548"/>
        <v/>
      </c>
      <c r="I3740" s="782" t="str">
        <f t="shared" si="547"/>
        <v/>
      </c>
      <c r="J3740" s="782" t="str">
        <f t="shared" si="547"/>
        <v/>
      </c>
      <c r="K3740" s="783" t="str">
        <f t="shared" si="547"/>
        <v/>
      </c>
      <c r="L3740" s="784" t="str">
        <f>IF(ISNUMBER(F3740),IF(LEFT(A3740,3)="Cat",VLOOKUP(A3740,'Loc Configurations Seules'!R:U,4,FALSE),VLOOKUP(G3740,'Loc Coefficients Location'!A:D,4,FALSE)),"")</f>
        <v/>
      </c>
      <c r="M3740" s="785" t="str">
        <f t="shared" si="553"/>
        <v/>
      </c>
      <c r="N3740" s="786" t="str">
        <f>IF(ISNUMBER(F3740),IF(LEFT(A3740,3)="Cat",VLOOKUP(A3740,'Loc Configurations Seules'!R:V,5,FALSE),VLOOKUP(G3740,'Loc Coefficients Location'!A:E,5,FALSE)),"")</f>
        <v/>
      </c>
      <c r="O3740" s="785" t="str">
        <f t="shared" si="554"/>
        <v/>
      </c>
      <c r="P3740" s="786" t="str">
        <f>IF(ISNUMBER(F3740),IF(LEFT(A3740,3)="Cat",VLOOKUP(A3740,'Loc Configurations Seules'!R:W,6,FALSE),VLOOKUP(G3740,'Loc Coefficients Location'!A:F,6,FALSE)),"")</f>
        <v/>
      </c>
      <c r="Q3740" s="785" t="str">
        <f t="shared" si="555"/>
        <v/>
      </c>
      <c r="R3740" s="786" t="str">
        <f>IF(ISNUMBER(F3740),IF(LEFT(A3740,3)="Cat",VLOOKUP(A3740,'Loc Configurations Seules'!R:X,7,FALSE),VLOOKUP(G3740,'Loc Coefficients Location'!A:G,7,FALSE)),"")</f>
        <v/>
      </c>
      <c r="S3740" s="785" t="str">
        <f t="shared" si="556"/>
        <v/>
      </c>
    </row>
    <row r="3741" spans="1:19" x14ac:dyDescent="0.25">
      <c r="A3741" s="69" t="s">
        <v>6016</v>
      </c>
      <c r="B3741" s="42" t="s">
        <v>6017</v>
      </c>
      <c r="C3741" s="43" t="s">
        <v>6018</v>
      </c>
      <c r="D3741" s="44">
        <v>36</v>
      </c>
      <c r="E3741" s="47"/>
      <c r="F3741" s="10" t="s">
        <v>5249</v>
      </c>
      <c r="G3741" s="791" t="s">
        <v>9618</v>
      </c>
      <c r="H3741" s="781" t="str">
        <f t="shared" si="548"/>
        <v/>
      </c>
      <c r="I3741" s="782" t="str">
        <f t="shared" si="547"/>
        <v/>
      </c>
      <c r="J3741" s="782" t="str">
        <f t="shared" si="547"/>
        <v/>
      </c>
      <c r="K3741" s="783" t="str">
        <f t="shared" si="547"/>
        <v/>
      </c>
      <c r="L3741" s="784" t="str">
        <f>IF(ISNUMBER(F3741),IF(LEFT(A3741,3)="Cat",VLOOKUP(A3741,'Loc Configurations Seules'!R:U,4,FALSE),VLOOKUP(G3741,'Loc Coefficients Location'!A:D,4,FALSE)),"")</f>
        <v/>
      </c>
      <c r="M3741" s="785" t="str">
        <f t="shared" si="553"/>
        <v/>
      </c>
      <c r="N3741" s="786" t="str">
        <f>IF(ISNUMBER(F3741),IF(LEFT(A3741,3)="Cat",VLOOKUP(A3741,'Loc Configurations Seules'!R:V,5,FALSE),VLOOKUP(G3741,'Loc Coefficients Location'!A:E,5,FALSE)),"")</f>
        <v/>
      </c>
      <c r="O3741" s="785" t="str">
        <f t="shared" si="554"/>
        <v/>
      </c>
      <c r="P3741" s="786" t="str">
        <f>IF(ISNUMBER(F3741),IF(LEFT(A3741,3)="Cat",VLOOKUP(A3741,'Loc Configurations Seules'!R:W,6,FALSE),VLOOKUP(G3741,'Loc Coefficients Location'!A:F,6,FALSE)),"")</f>
        <v/>
      </c>
      <c r="Q3741" s="785" t="str">
        <f t="shared" si="555"/>
        <v/>
      </c>
      <c r="R3741" s="786" t="str">
        <f>IF(ISNUMBER(F3741),IF(LEFT(A3741,3)="Cat",VLOOKUP(A3741,'Loc Configurations Seules'!R:X,7,FALSE),VLOOKUP(G3741,'Loc Coefficients Location'!A:G,7,FALSE)),"")</f>
        <v/>
      </c>
      <c r="S3741" s="785" t="str">
        <f t="shared" si="556"/>
        <v/>
      </c>
    </row>
    <row r="3742" spans="1:19" x14ac:dyDescent="0.25">
      <c r="A3742" s="69" t="s">
        <v>6019</v>
      </c>
      <c r="B3742" s="42" t="s">
        <v>6020</v>
      </c>
      <c r="C3742" s="43" t="s">
        <v>6021</v>
      </c>
      <c r="D3742" s="44">
        <v>1</v>
      </c>
      <c r="E3742" s="47"/>
      <c r="F3742" s="10" t="s">
        <v>5249</v>
      </c>
      <c r="G3742" s="791" t="s">
        <v>9601</v>
      </c>
      <c r="H3742" s="781" t="str">
        <f t="shared" si="548"/>
        <v/>
      </c>
      <c r="I3742" s="782" t="str">
        <f t="shared" si="547"/>
        <v/>
      </c>
      <c r="J3742" s="782" t="str">
        <f t="shared" si="547"/>
        <v/>
      </c>
      <c r="K3742" s="783" t="str">
        <f t="shared" si="547"/>
        <v/>
      </c>
      <c r="L3742" s="784" t="str">
        <f>IF(ISNUMBER(F3742),IF(LEFT(A3742,3)="Cat",VLOOKUP(A3742,'Loc Configurations Seules'!R:U,4,FALSE),VLOOKUP(G3742,'Loc Coefficients Location'!A:D,4,FALSE)),"")</f>
        <v/>
      </c>
      <c r="M3742" s="785" t="str">
        <f t="shared" si="553"/>
        <v/>
      </c>
      <c r="N3742" s="786" t="str">
        <f>IF(ISNUMBER(F3742),IF(LEFT(A3742,3)="Cat",VLOOKUP(A3742,'Loc Configurations Seules'!R:V,5,FALSE),VLOOKUP(G3742,'Loc Coefficients Location'!A:E,5,FALSE)),"")</f>
        <v/>
      </c>
      <c r="O3742" s="785" t="str">
        <f t="shared" si="554"/>
        <v/>
      </c>
      <c r="P3742" s="786" t="str">
        <f>IF(ISNUMBER(F3742),IF(LEFT(A3742,3)="Cat",VLOOKUP(A3742,'Loc Configurations Seules'!R:W,6,FALSE),VLOOKUP(G3742,'Loc Coefficients Location'!A:F,6,FALSE)),"")</f>
        <v/>
      </c>
      <c r="Q3742" s="785" t="str">
        <f t="shared" si="555"/>
        <v/>
      </c>
      <c r="R3742" s="786" t="str">
        <f>IF(ISNUMBER(F3742),IF(LEFT(A3742,3)="Cat",VLOOKUP(A3742,'Loc Configurations Seules'!R:X,7,FALSE),VLOOKUP(G3742,'Loc Coefficients Location'!A:G,7,FALSE)),"")</f>
        <v/>
      </c>
      <c r="S3742" s="785" t="str">
        <f t="shared" si="556"/>
        <v/>
      </c>
    </row>
    <row r="3743" spans="1:19" x14ac:dyDescent="0.25">
      <c r="A3743" s="69" t="s">
        <v>875</v>
      </c>
      <c r="B3743" s="42" t="s">
        <v>6024</v>
      </c>
      <c r="C3743" s="43" t="s">
        <v>6025</v>
      </c>
      <c r="D3743" s="44">
        <v>1</v>
      </c>
      <c r="E3743" s="47"/>
      <c r="F3743" s="10" t="s">
        <v>5249</v>
      </c>
      <c r="G3743" s="791" t="s">
        <v>9621</v>
      </c>
      <c r="H3743" s="781" t="str">
        <f t="shared" si="548"/>
        <v/>
      </c>
      <c r="I3743" s="782" t="str">
        <f t="shared" si="547"/>
        <v/>
      </c>
      <c r="J3743" s="782" t="str">
        <f t="shared" si="547"/>
        <v/>
      </c>
      <c r="K3743" s="783" t="str">
        <f t="shared" si="547"/>
        <v/>
      </c>
      <c r="L3743" s="784" t="str">
        <f>IF(ISNUMBER(F3743),IF(LEFT(A3743,3)="Cat",VLOOKUP(A3743,'Loc Configurations Seules'!R:U,4,FALSE),VLOOKUP(G3743,'Loc Coefficients Location'!A:D,4,FALSE)),"")</f>
        <v/>
      </c>
      <c r="M3743" s="785" t="str">
        <f t="shared" si="553"/>
        <v/>
      </c>
      <c r="N3743" s="786" t="str">
        <f>IF(ISNUMBER(F3743),IF(LEFT(A3743,3)="Cat",VLOOKUP(A3743,'Loc Configurations Seules'!R:V,5,FALSE),VLOOKUP(G3743,'Loc Coefficients Location'!A:E,5,FALSE)),"")</f>
        <v/>
      </c>
      <c r="O3743" s="785" t="str">
        <f t="shared" si="554"/>
        <v/>
      </c>
      <c r="P3743" s="786" t="str">
        <f>IF(ISNUMBER(F3743),IF(LEFT(A3743,3)="Cat",VLOOKUP(A3743,'Loc Configurations Seules'!R:W,6,FALSE),VLOOKUP(G3743,'Loc Coefficients Location'!A:F,6,FALSE)),"")</f>
        <v/>
      </c>
      <c r="Q3743" s="785" t="str">
        <f t="shared" si="555"/>
        <v/>
      </c>
      <c r="R3743" s="786" t="str">
        <f>IF(ISNUMBER(F3743),IF(LEFT(A3743,3)="Cat",VLOOKUP(A3743,'Loc Configurations Seules'!R:X,7,FALSE),VLOOKUP(G3743,'Loc Coefficients Location'!A:G,7,FALSE)),"")</f>
        <v/>
      </c>
      <c r="S3743" s="785" t="str">
        <f t="shared" si="556"/>
        <v/>
      </c>
    </row>
    <row r="3744" spans="1:19" x14ac:dyDescent="0.25">
      <c r="A3744" s="69" t="s">
        <v>6026</v>
      </c>
      <c r="B3744" s="42" t="s">
        <v>6027</v>
      </c>
      <c r="C3744" s="43" t="s">
        <v>4202</v>
      </c>
      <c r="D3744" s="44">
        <v>4</v>
      </c>
      <c r="E3744" s="47"/>
      <c r="F3744" s="10" t="s">
        <v>5249</v>
      </c>
      <c r="G3744" s="791" t="s">
        <v>9621</v>
      </c>
      <c r="H3744" s="781" t="str">
        <f t="shared" si="548"/>
        <v/>
      </c>
      <c r="I3744" s="782" t="str">
        <f t="shared" si="547"/>
        <v/>
      </c>
      <c r="J3744" s="782" t="str">
        <f t="shared" si="547"/>
        <v/>
      </c>
      <c r="K3744" s="783" t="str">
        <f t="shared" si="547"/>
        <v/>
      </c>
      <c r="L3744" s="784" t="str">
        <f>IF(ISNUMBER(F3744),IF(LEFT(A3744,3)="Cat",VLOOKUP(A3744,'Loc Configurations Seules'!R:U,4,FALSE),VLOOKUP(G3744,'Loc Coefficients Location'!A:D,4,FALSE)),"")</f>
        <v/>
      </c>
      <c r="M3744" s="785" t="str">
        <f t="shared" si="553"/>
        <v/>
      </c>
      <c r="N3744" s="786" t="str">
        <f>IF(ISNUMBER(F3744),IF(LEFT(A3744,3)="Cat",VLOOKUP(A3744,'Loc Configurations Seules'!R:V,5,FALSE),VLOOKUP(G3744,'Loc Coefficients Location'!A:E,5,FALSE)),"")</f>
        <v/>
      </c>
      <c r="O3744" s="785" t="str">
        <f t="shared" si="554"/>
        <v/>
      </c>
      <c r="P3744" s="786" t="str">
        <f>IF(ISNUMBER(F3744),IF(LEFT(A3744,3)="Cat",VLOOKUP(A3744,'Loc Configurations Seules'!R:W,6,FALSE),VLOOKUP(G3744,'Loc Coefficients Location'!A:F,6,FALSE)),"")</f>
        <v/>
      </c>
      <c r="Q3744" s="785" t="str">
        <f t="shared" si="555"/>
        <v/>
      </c>
      <c r="R3744" s="786" t="str">
        <f>IF(ISNUMBER(F3744),IF(LEFT(A3744,3)="Cat",VLOOKUP(A3744,'Loc Configurations Seules'!R:X,7,FALSE),VLOOKUP(G3744,'Loc Coefficients Location'!A:G,7,FALSE)),"")</f>
        <v/>
      </c>
      <c r="S3744" s="785" t="str">
        <f t="shared" si="556"/>
        <v/>
      </c>
    </row>
    <row r="3745" spans="1:19" x14ac:dyDescent="0.25">
      <c r="A3745" s="41" t="s">
        <v>910</v>
      </c>
      <c r="B3745" s="42" t="s">
        <v>879</v>
      </c>
      <c r="C3745" s="43" t="s">
        <v>880</v>
      </c>
      <c r="D3745" s="44">
        <v>1</v>
      </c>
      <c r="E3745" s="47"/>
      <c r="F3745" s="10" t="s">
        <v>5249</v>
      </c>
      <c r="G3745" s="791" t="s">
        <v>9621</v>
      </c>
      <c r="H3745" s="781" t="str">
        <f t="shared" si="548"/>
        <v/>
      </c>
      <c r="I3745" s="782" t="str">
        <f t="shared" si="547"/>
        <v/>
      </c>
      <c r="J3745" s="782" t="str">
        <f t="shared" si="547"/>
        <v/>
      </c>
      <c r="K3745" s="783" t="str">
        <f t="shared" si="547"/>
        <v/>
      </c>
      <c r="L3745" s="784"/>
      <c r="M3745" s="785"/>
      <c r="N3745" s="786"/>
      <c r="O3745" s="785"/>
      <c r="P3745" s="786"/>
      <c r="Q3745" s="785"/>
      <c r="R3745" s="786"/>
      <c r="S3745" s="785"/>
    </row>
    <row r="3746" spans="1:19" ht="15.75" thickBot="1" x14ac:dyDescent="0.3">
      <c r="A3746" s="48" t="s">
        <v>911</v>
      </c>
      <c r="B3746" s="42" t="s">
        <v>423</v>
      </c>
      <c r="C3746" s="43" t="s">
        <v>6028</v>
      </c>
      <c r="D3746" s="44">
        <v>4</v>
      </c>
      <c r="E3746" s="47"/>
      <c r="F3746" s="10" t="s">
        <v>5249</v>
      </c>
      <c r="G3746" s="791" t="s">
        <v>9621</v>
      </c>
      <c r="H3746" s="781" t="str">
        <f t="shared" si="548"/>
        <v/>
      </c>
      <c r="I3746" s="782" t="str">
        <f t="shared" si="547"/>
        <v/>
      </c>
      <c r="J3746" s="782" t="str">
        <f t="shared" si="547"/>
        <v/>
      </c>
      <c r="K3746" s="783" t="str">
        <f t="shared" si="547"/>
        <v/>
      </c>
      <c r="L3746" s="784"/>
      <c r="M3746" s="785"/>
      <c r="N3746" s="786"/>
      <c r="O3746" s="785"/>
      <c r="P3746" s="786"/>
      <c r="Q3746" s="785"/>
      <c r="R3746" s="786"/>
      <c r="S3746" s="785"/>
    </row>
    <row r="3747" spans="1:19" ht="15.75" thickBot="1" x14ac:dyDescent="0.3">
      <c r="A3747" s="69"/>
      <c r="B3747" s="42"/>
      <c r="C3747" s="43"/>
      <c r="D3747" s="44"/>
      <c r="E3747" s="47"/>
      <c r="F3747" s="10" t="s">
        <v>5249</v>
      </c>
      <c r="G3747" s="791" t="s">
        <v>9527</v>
      </c>
      <c r="H3747" s="781" t="str">
        <f t="shared" si="548"/>
        <v/>
      </c>
      <c r="I3747" s="782" t="str">
        <f t="shared" si="547"/>
        <v/>
      </c>
      <c r="J3747" s="782" t="str">
        <f t="shared" si="547"/>
        <v/>
      </c>
      <c r="K3747" s="783" t="str">
        <f t="shared" si="547"/>
        <v/>
      </c>
      <c r="L3747" s="784" t="str">
        <f>IF(ISNUMBER(F3747),IF(LEFT(A3747,3)="Cat",VLOOKUP(A3747,'Loc Configurations Seules'!R:U,4,FALSE),VLOOKUP(G3747,'Loc Coefficients Location'!A:D,4,FALSE)),"")</f>
        <v/>
      </c>
      <c r="M3747" s="785" t="str">
        <f t="shared" ref="M3747:M3756" si="557">IF(ISNUMBER(L3747),L3747*$F3747,"")</f>
        <v/>
      </c>
      <c r="N3747" s="786" t="str">
        <f>IF(ISNUMBER(F3747),IF(LEFT(A3747,3)="Cat",VLOOKUP(A3747,'Loc Configurations Seules'!R:V,5,FALSE),VLOOKUP(G3747,'Loc Coefficients Location'!A:E,5,FALSE)),"")</f>
        <v/>
      </c>
      <c r="O3747" s="785" t="str">
        <f t="shared" ref="O3747:O3756" si="558">IF(ISNUMBER(N3747),N3747*$F3747,"")</f>
        <v/>
      </c>
      <c r="P3747" s="786" t="str">
        <f>IF(ISNUMBER(F3747),IF(LEFT(A3747,3)="Cat",VLOOKUP(A3747,'Loc Configurations Seules'!R:W,6,FALSE),VLOOKUP(G3747,'Loc Coefficients Location'!A:F,6,FALSE)),"")</f>
        <v/>
      </c>
      <c r="Q3747" s="785" t="str">
        <f t="shared" ref="Q3747:Q3756" si="559">IF(ISNUMBER(P3747),P3747*$F3747,"")</f>
        <v/>
      </c>
      <c r="R3747" s="786" t="str">
        <f>IF(ISNUMBER(F3747),IF(LEFT(A3747,3)="Cat",VLOOKUP(A3747,'Loc Configurations Seules'!R:X,7,FALSE),VLOOKUP(G3747,'Loc Coefficients Location'!A:G,7,FALSE)),"")</f>
        <v/>
      </c>
      <c r="S3747" s="785" t="str">
        <f t="shared" ref="S3747:S3756" si="560">IF(ISNUMBER(R3747),R3747*$F3747,"")</f>
        <v/>
      </c>
    </row>
    <row r="3748" spans="1:19" x14ac:dyDescent="0.25">
      <c r="A3748" s="524" t="s">
        <v>6030</v>
      </c>
      <c r="B3748" s="525" t="s">
        <v>6031</v>
      </c>
      <c r="C3748" s="526" t="s">
        <v>6032</v>
      </c>
      <c r="D3748" s="60"/>
      <c r="E3748" s="61"/>
      <c r="F3748" s="40">
        <v>116094.2</v>
      </c>
      <c r="G3748" s="791" t="s">
        <v>9527</v>
      </c>
      <c r="H3748" s="781">
        <f t="shared" si="548"/>
        <v>30640.1</v>
      </c>
      <c r="I3748" s="782">
        <f t="shared" si="547"/>
        <v>15539.64</v>
      </c>
      <c r="J3748" s="782">
        <f t="shared" si="547"/>
        <v>10605.28</v>
      </c>
      <c r="K3748" s="783">
        <f t="shared" si="547"/>
        <v>8156.41</v>
      </c>
      <c r="L3748" s="784">
        <f>IF(ISNUMBER(F3748),IF(LEFT(A3748,3)="Cat",VLOOKUP(A3748,'Loc Configurations Seules'!R:U,4,FALSE),VLOOKUP(G3748,'Loc Coefficients Location'!A:D,4,FALSE)),"")</f>
        <v>0.21690000000000001</v>
      </c>
      <c r="M3748" s="785">
        <f t="shared" si="557"/>
        <v>25180.831979999999</v>
      </c>
      <c r="N3748" s="786">
        <f>IF(ISNUMBER(F3748),IF(LEFT(A3748,3)="Cat",VLOOKUP(A3748,'Loc Configurations Seules'!R:V,5,FALSE),VLOOKUP(G3748,'Loc Coefficients Location'!A:E,5,FALSE)),"")</f>
        <v>0.11269999999999999</v>
      </c>
      <c r="O3748" s="785">
        <f t="shared" si="558"/>
        <v>13083.816339999999</v>
      </c>
      <c r="P3748" s="786">
        <f>IF(ISNUMBER(F3748),IF(LEFT(A3748,3)="Cat",VLOOKUP(A3748,'Loc Configurations Seules'!R:W,6,FALSE),VLOOKUP(G3748,'Loc Coefficients Location'!A:F,6,FALSE)),"")</f>
        <v>8.1699999999999995E-2</v>
      </c>
      <c r="Q3748" s="785">
        <f t="shared" si="559"/>
        <v>9484.8961399999989</v>
      </c>
      <c r="R3748" s="786">
        <f>IF(ISNUMBER(F3748),IF(LEFT(A3748,3)="Cat",VLOOKUP(A3748,'Loc Configurations Seules'!R:X,7,FALSE),VLOOKUP(G3748,'Loc Coefficients Location'!A:G,7,FALSE)),"")</f>
        <v>6.6000000000000003E-2</v>
      </c>
      <c r="S3748" s="785">
        <f t="shared" si="560"/>
        <v>7662.2172</v>
      </c>
    </row>
    <row r="3749" spans="1:19" x14ac:dyDescent="0.25">
      <c r="A3749" s="69" t="s">
        <v>6033</v>
      </c>
      <c r="B3749" s="42" t="s">
        <v>6034</v>
      </c>
      <c r="C3749" s="43" t="s">
        <v>6032</v>
      </c>
      <c r="D3749" s="44">
        <v>4</v>
      </c>
      <c r="E3749" s="47"/>
      <c r="F3749" s="10" t="s">
        <v>5249</v>
      </c>
      <c r="G3749" s="791" t="s">
        <v>9601</v>
      </c>
      <c r="H3749" s="781" t="str">
        <f t="shared" si="548"/>
        <v/>
      </c>
      <c r="I3749" s="782" t="str">
        <f t="shared" si="547"/>
        <v/>
      </c>
      <c r="J3749" s="782" t="str">
        <f t="shared" si="547"/>
        <v/>
      </c>
      <c r="K3749" s="783" t="str">
        <f t="shared" si="547"/>
        <v/>
      </c>
      <c r="L3749" s="784" t="str">
        <f>IF(ISNUMBER(F3749),IF(LEFT(A3749,3)="Cat",VLOOKUP(A3749,'Loc Configurations Seules'!R:U,4,FALSE),VLOOKUP(G3749,'Loc Coefficients Location'!A:D,4,FALSE)),"")</f>
        <v/>
      </c>
      <c r="M3749" s="785" t="str">
        <f t="shared" si="557"/>
        <v/>
      </c>
      <c r="N3749" s="786" t="str">
        <f>IF(ISNUMBER(F3749),IF(LEFT(A3749,3)="Cat",VLOOKUP(A3749,'Loc Configurations Seules'!R:V,5,FALSE),VLOOKUP(G3749,'Loc Coefficients Location'!A:E,5,FALSE)),"")</f>
        <v/>
      </c>
      <c r="O3749" s="785" t="str">
        <f t="shared" si="558"/>
        <v/>
      </c>
      <c r="P3749" s="786" t="str">
        <f>IF(ISNUMBER(F3749),IF(LEFT(A3749,3)="Cat",VLOOKUP(A3749,'Loc Configurations Seules'!R:W,6,FALSE),VLOOKUP(G3749,'Loc Coefficients Location'!A:F,6,FALSE)),"")</f>
        <v/>
      </c>
      <c r="Q3749" s="785" t="str">
        <f t="shared" si="559"/>
        <v/>
      </c>
      <c r="R3749" s="786" t="str">
        <f>IF(ISNUMBER(F3749),IF(LEFT(A3749,3)="Cat",VLOOKUP(A3749,'Loc Configurations Seules'!R:X,7,FALSE),VLOOKUP(G3749,'Loc Coefficients Location'!A:G,7,FALSE)),"")</f>
        <v/>
      </c>
      <c r="S3749" s="785" t="str">
        <f t="shared" si="560"/>
        <v/>
      </c>
    </row>
    <row r="3750" spans="1:19" x14ac:dyDescent="0.25">
      <c r="A3750" s="69" t="s">
        <v>52</v>
      </c>
      <c r="B3750" s="42" t="s">
        <v>909</v>
      </c>
      <c r="C3750" s="43" t="s">
        <v>783</v>
      </c>
      <c r="D3750" s="44">
        <v>4</v>
      </c>
      <c r="E3750" s="47"/>
      <c r="F3750" s="10" t="s">
        <v>5249</v>
      </c>
      <c r="G3750" s="791" t="s">
        <v>9621</v>
      </c>
      <c r="H3750" s="781" t="str">
        <f t="shared" si="548"/>
        <v/>
      </c>
      <c r="I3750" s="782" t="str">
        <f t="shared" si="547"/>
        <v/>
      </c>
      <c r="J3750" s="782" t="str">
        <f t="shared" si="547"/>
        <v/>
      </c>
      <c r="K3750" s="783" t="str">
        <f t="shared" si="547"/>
        <v/>
      </c>
      <c r="L3750" s="784" t="str">
        <f>IF(ISNUMBER(F3750),IF(LEFT(A3750,3)="Cat",VLOOKUP(A3750,'Loc Configurations Seules'!R:U,4,FALSE),VLOOKUP(G3750,'Loc Coefficients Location'!A:D,4,FALSE)),"")</f>
        <v/>
      </c>
      <c r="M3750" s="785" t="str">
        <f t="shared" si="557"/>
        <v/>
      </c>
      <c r="N3750" s="786" t="str">
        <f>IF(ISNUMBER(F3750),IF(LEFT(A3750,3)="Cat",VLOOKUP(A3750,'Loc Configurations Seules'!R:V,5,FALSE),VLOOKUP(G3750,'Loc Coefficients Location'!A:E,5,FALSE)),"")</f>
        <v/>
      </c>
      <c r="O3750" s="785" t="str">
        <f t="shared" si="558"/>
        <v/>
      </c>
      <c r="P3750" s="786" t="str">
        <f>IF(ISNUMBER(F3750),IF(LEFT(A3750,3)="Cat",VLOOKUP(A3750,'Loc Configurations Seules'!R:W,6,FALSE),VLOOKUP(G3750,'Loc Coefficients Location'!A:F,6,FALSE)),"")</f>
        <v/>
      </c>
      <c r="Q3750" s="785" t="str">
        <f t="shared" si="559"/>
        <v/>
      </c>
      <c r="R3750" s="786" t="str">
        <f>IF(ISNUMBER(F3750),IF(LEFT(A3750,3)="Cat",VLOOKUP(A3750,'Loc Configurations Seules'!R:X,7,FALSE),VLOOKUP(G3750,'Loc Coefficients Location'!A:G,7,FALSE)),"")</f>
        <v/>
      </c>
      <c r="S3750" s="785" t="str">
        <f t="shared" si="560"/>
        <v/>
      </c>
    </row>
    <row r="3751" spans="1:19" x14ac:dyDescent="0.25">
      <c r="A3751" s="69" t="s">
        <v>6016</v>
      </c>
      <c r="B3751" s="42" t="s">
        <v>6035</v>
      </c>
      <c r="C3751" s="43" t="s">
        <v>6036</v>
      </c>
      <c r="D3751" s="44">
        <v>136</v>
      </c>
      <c r="E3751" s="47"/>
      <c r="F3751" s="10" t="s">
        <v>5249</v>
      </c>
      <c r="G3751" s="791" t="s">
        <v>9601</v>
      </c>
      <c r="H3751" s="781" t="str">
        <f t="shared" si="548"/>
        <v/>
      </c>
      <c r="I3751" s="782" t="str">
        <f t="shared" si="547"/>
        <v/>
      </c>
      <c r="J3751" s="782" t="str">
        <f t="shared" si="547"/>
        <v/>
      </c>
      <c r="K3751" s="783" t="str">
        <f t="shared" si="547"/>
        <v/>
      </c>
      <c r="L3751" s="784" t="str">
        <f>IF(ISNUMBER(F3751),IF(LEFT(A3751,3)="Cat",VLOOKUP(A3751,'Loc Configurations Seules'!R:U,4,FALSE),VLOOKUP(G3751,'Loc Coefficients Location'!A:D,4,FALSE)),"")</f>
        <v/>
      </c>
      <c r="M3751" s="785" t="str">
        <f t="shared" si="557"/>
        <v/>
      </c>
      <c r="N3751" s="786" t="str">
        <f>IF(ISNUMBER(F3751),IF(LEFT(A3751,3)="Cat",VLOOKUP(A3751,'Loc Configurations Seules'!R:V,5,FALSE),VLOOKUP(G3751,'Loc Coefficients Location'!A:E,5,FALSE)),"")</f>
        <v/>
      </c>
      <c r="O3751" s="785" t="str">
        <f t="shared" si="558"/>
        <v/>
      </c>
      <c r="P3751" s="786" t="str">
        <f>IF(ISNUMBER(F3751),IF(LEFT(A3751,3)="Cat",VLOOKUP(A3751,'Loc Configurations Seules'!R:W,6,FALSE),VLOOKUP(G3751,'Loc Coefficients Location'!A:F,6,FALSE)),"")</f>
        <v/>
      </c>
      <c r="Q3751" s="785" t="str">
        <f t="shared" si="559"/>
        <v/>
      </c>
      <c r="R3751" s="786" t="str">
        <f>IF(ISNUMBER(F3751),IF(LEFT(A3751,3)="Cat",VLOOKUP(A3751,'Loc Configurations Seules'!R:X,7,FALSE),VLOOKUP(G3751,'Loc Coefficients Location'!A:G,7,FALSE)),"")</f>
        <v/>
      </c>
      <c r="S3751" s="785" t="str">
        <f t="shared" si="560"/>
        <v/>
      </c>
    </row>
    <row r="3752" spans="1:19" x14ac:dyDescent="0.25">
      <c r="A3752" s="69" t="s">
        <v>6019</v>
      </c>
      <c r="B3752" s="42" t="s">
        <v>6020</v>
      </c>
      <c r="C3752" s="43" t="s">
        <v>6021</v>
      </c>
      <c r="D3752" s="44">
        <v>1</v>
      </c>
      <c r="E3752" s="47"/>
      <c r="F3752" s="10" t="s">
        <v>5249</v>
      </c>
      <c r="G3752" s="791" t="s">
        <v>9601</v>
      </c>
      <c r="H3752" s="781" t="str">
        <f t="shared" si="548"/>
        <v/>
      </c>
      <c r="I3752" s="782" t="str">
        <f t="shared" si="547"/>
        <v/>
      </c>
      <c r="J3752" s="782" t="str">
        <f t="shared" si="547"/>
        <v/>
      </c>
      <c r="K3752" s="783" t="str">
        <f t="shared" si="547"/>
        <v/>
      </c>
      <c r="L3752" s="784" t="str">
        <f>IF(ISNUMBER(F3752),IF(LEFT(A3752,3)="Cat",VLOOKUP(A3752,'Loc Configurations Seules'!R:U,4,FALSE),VLOOKUP(G3752,'Loc Coefficients Location'!A:D,4,FALSE)),"")</f>
        <v/>
      </c>
      <c r="M3752" s="785" t="str">
        <f t="shared" si="557"/>
        <v/>
      </c>
      <c r="N3752" s="786" t="str">
        <f>IF(ISNUMBER(F3752),IF(LEFT(A3752,3)="Cat",VLOOKUP(A3752,'Loc Configurations Seules'!R:V,5,FALSE),VLOOKUP(G3752,'Loc Coefficients Location'!A:E,5,FALSE)),"")</f>
        <v/>
      </c>
      <c r="O3752" s="785" t="str">
        <f t="shared" si="558"/>
        <v/>
      </c>
      <c r="P3752" s="786" t="str">
        <f>IF(ISNUMBER(F3752),IF(LEFT(A3752,3)="Cat",VLOOKUP(A3752,'Loc Configurations Seules'!R:W,6,FALSE),VLOOKUP(G3752,'Loc Coefficients Location'!A:F,6,FALSE)),"")</f>
        <v/>
      </c>
      <c r="Q3752" s="785" t="str">
        <f t="shared" si="559"/>
        <v/>
      </c>
      <c r="R3752" s="786" t="str">
        <f>IF(ISNUMBER(F3752),IF(LEFT(A3752,3)="Cat",VLOOKUP(A3752,'Loc Configurations Seules'!R:X,7,FALSE),VLOOKUP(G3752,'Loc Coefficients Location'!A:G,7,FALSE)),"")</f>
        <v/>
      </c>
      <c r="S3752" s="785" t="str">
        <f t="shared" si="560"/>
        <v/>
      </c>
    </row>
    <row r="3753" spans="1:19" x14ac:dyDescent="0.25">
      <c r="A3753" s="69" t="s">
        <v>6037</v>
      </c>
      <c r="B3753" s="42" t="s">
        <v>6038</v>
      </c>
      <c r="C3753" s="43" t="s">
        <v>6039</v>
      </c>
      <c r="D3753" s="44">
        <v>1</v>
      </c>
      <c r="E3753" s="47"/>
      <c r="F3753" s="10" t="s">
        <v>5249</v>
      </c>
      <c r="G3753" s="791" t="s">
        <v>9601</v>
      </c>
      <c r="H3753" s="781" t="str">
        <f t="shared" si="548"/>
        <v/>
      </c>
      <c r="I3753" s="782" t="str">
        <f t="shared" si="547"/>
        <v/>
      </c>
      <c r="J3753" s="782" t="str">
        <f t="shared" si="547"/>
        <v/>
      </c>
      <c r="K3753" s="783" t="str">
        <f t="shared" si="547"/>
        <v/>
      </c>
      <c r="L3753" s="784" t="str">
        <f>IF(ISNUMBER(F3753),IF(LEFT(A3753,3)="Cat",VLOOKUP(A3753,'Loc Configurations Seules'!R:U,4,FALSE),VLOOKUP(G3753,'Loc Coefficients Location'!A:D,4,FALSE)),"")</f>
        <v/>
      </c>
      <c r="M3753" s="785" t="str">
        <f t="shared" si="557"/>
        <v/>
      </c>
      <c r="N3753" s="786" t="str">
        <f>IF(ISNUMBER(F3753),IF(LEFT(A3753,3)="Cat",VLOOKUP(A3753,'Loc Configurations Seules'!R:V,5,FALSE),VLOOKUP(G3753,'Loc Coefficients Location'!A:E,5,FALSE)),"")</f>
        <v/>
      </c>
      <c r="O3753" s="785" t="str">
        <f t="shared" si="558"/>
        <v/>
      </c>
      <c r="P3753" s="786" t="str">
        <f>IF(ISNUMBER(F3753),IF(LEFT(A3753,3)="Cat",VLOOKUP(A3753,'Loc Configurations Seules'!R:W,6,FALSE),VLOOKUP(G3753,'Loc Coefficients Location'!A:F,6,FALSE)),"")</f>
        <v/>
      </c>
      <c r="Q3753" s="785" t="str">
        <f t="shared" si="559"/>
        <v/>
      </c>
      <c r="R3753" s="786" t="str">
        <f>IF(ISNUMBER(F3753),IF(LEFT(A3753,3)="Cat",VLOOKUP(A3753,'Loc Configurations Seules'!R:X,7,FALSE),VLOOKUP(G3753,'Loc Coefficients Location'!A:G,7,FALSE)),"")</f>
        <v/>
      </c>
      <c r="S3753" s="785" t="str">
        <f t="shared" si="560"/>
        <v/>
      </c>
    </row>
    <row r="3754" spans="1:19" x14ac:dyDescent="0.25">
      <c r="A3754" s="69" t="s">
        <v>6040</v>
      </c>
      <c r="B3754" s="42" t="s">
        <v>6041</v>
      </c>
      <c r="C3754" s="43" t="s">
        <v>6042</v>
      </c>
      <c r="D3754" s="44">
        <v>1</v>
      </c>
      <c r="E3754" s="47"/>
      <c r="F3754" s="10" t="s">
        <v>5249</v>
      </c>
      <c r="G3754" s="791" t="s">
        <v>9601</v>
      </c>
      <c r="H3754" s="781" t="str">
        <f t="shared" si="548"/>
        <v/>
      </c>
      <c r="I3754" s="782" t="str">
        <f t="shared" si="547"/>
        <v/>
      </c>
      <c r="J3754" s="782" t="str">
        <f t="shared" si="547"/>
        <v/>
      </c>
      <c r="K3754" s="783" t="str">
        <f t="shared" si="547"/>
        <v/>
      </c>
      <c r="L3754" s="784" t="str">
        <f>IF(ISNUMBER(F3754),IF(LEFT(A3754,3)="Cat",VLOOKUP(A3754,'Loc Configurations Seules'!R:U,4,FALSE),VLOOKUP(G3754,'Loc Coefficients Location'!A:D,4,FALSE)),"")</f>
        <v/>
      </c>
      <c r="M3754" s="785" t="str">
        <f t="shared" si="557"/>
        <v/>
      </c>
      <c r="N3754" s="786" t="str">
        <f>IF(ISNUMBER(F3754),IF(LEFT(A3754,3)="Cat",VLOOKUP(A3754,'Loc Configurations Seules'!R:V,5,FALSE),VLOOKUP(G3754,'Loc Coefficients Location'!A:E,5,FALSE)),"")</f>
        <v/>
      </c>
      <c r="O3754" s="785" t="str">
        <f t="shared" si="558"/>
        <v/>
      </c>
      <c r="P3754" s="786" t="str">
        <f>IF(ISNUMBER(F3754),IF(LEFT(A3754,3)="Cat",VLOOKUP(A3754,'Loc Configurations Seules'!R:W,6,FALSE),VLOOKUP(G3754,'Loc Coefficients Location'!A:F,6,FALSE)),"")</f>
        <v/>
      </c>
      <c r="Q3754" s="785" t="str">
        <f t="shared" si="559"/>
        <v/>
      </c>
      <c r="R3754" s="786" t="str">
        <f>IF(ISNUMBER(F3754),IF(LEFT(A3754,3)="Cat",VLOOKUP(A3754,'Loc Configurations Seules'!R:X,7,FALSE),VLOOKUP(G3754,'Loc Coefficients Location'!A:G,7,FALSE)),"")</f>
        <v/>
      </c>
      <c r="S3754" s="785" t="str">
        <f t="shared" si="560"/>
        <v/>
      </c>
    </row>
    <row r="3755" spans="1:19" x14ac:dyDescent="0.25">
      <c r="A3755" s="69" t="s">
        <v>875</v>
      </c>
      <c r="B3755" s="42" t="s">
        <v>6024</v>
      </c>
      <c r="C3755" s="43" t="s">
        <v>6025</v>
      </c>
      <c r="D3755" s="44">
        <v>1</v>
      </c>
      <c r="E3755" s="47"/>
      <c r="F3755" s="10" t="s">
        <v>5249</v>
      </c>
      <c r="G3755" s="791" t="s">
        <v>9621</v>
      </c>
      <c r="H3755" s="781" t="str">
        <f t="shared" si="548"/>
        <v/>
      </c>
      <c r="I3755" s="782" t="str">
        <f t="shared" si="547"/>
        <v/>
      </c>
      <c r="J3755" s="782" t="str">
        <f t="shared" si="547"/>
        <v/>
      </c>
      <c r="K3755" s="783" t="str">
        <f t="shared" si="547"/>
        <v/>
      </c>
      <c r="L3755" s="784" t="str">
        <f>IF(ISNUMBER(F3755),IF(LEFT(A3755,3)="Cat",VLOOKUP(A3755,'Loc Configurations Seules'!R:U,4,FALSE),VLOOKUP(G3755,'Loc Coefficients Location'!A:D,4,FALSE)),"")</f>
        <v/>
      </c>
      <c r="M3755" s="785" t="str">
        <f t="shared" si="557"/>
        <v/>
      </c>
      <c r="N3755" s="786" t="str">
        <f>IF(ISNUMBER(F3755),IF(LEFT(A3755,3)="Cat",VLOOKUP(A3755,'Loc Configurations Seules'!R:V,5,FALSE),VLOOKUP(G3755,'Loc Coefficients Location'!A:E,5,FALSE)),"")</f>
        <v/>
      </c>
      <c r="O3755" s="785" t="str">
        <f t="shared" si="558"/>
        <v/>
      </c>
      <c r="P3755" s="786" t="str">
        <f>IF(ISNUMBER(F3755),IF(LEFT(A3755,3)="Cat",VLOOKUP(A3755,'Loc Configurations Seules'!R:W,6,FALSE),VLOOKUP(G3755,'Loc Coefficients Location'!A:F,6,FALSE)),"")</f>
        <v/>
      </c>
      <c r="Q3755" s="785" t="str">
        <f t="shared" si="559"/>
        <v/>
      </c>
      <c r="R3755" s="786" t="str">
        <f>IF(ISNUMBER(F3755),IF(LEFT(A3755,3)="Cat",VLOOKUP(A3755,'Loc Configurations Seules'!R:X,7,FALSE),VLOOKUP(G3755,'Loc Coefficients Location'!A:G,7,FALSE)),"")</f>
        <v/>
      </c>
      <c r="S3755" s="785" t="str">
        <f t="shared" si="560"/>
        <v/>
      </c>
    </row>
    <row r="3756" spans="1:19" x14ac:dyDescent="0.25">
      <c r="A3756" s="69" t="s">
        <v>6043</v>
      </c>
      <c r="B3756" s="42" t="s">
        <v>4188</v>
      </c>
      <c r="C3756" s="43" t="s">
        <v>4189</v>
      </c>
      <c r="D3756" s="44">
        <v>4</v>
      </c>
      <c r="E3756" s="47"/>
      <c r="F3756" s="10" t="s">
        <v>5249</v>
      </c>
      <c r="G3756" s="791" t="s">
        <v>9621</v>
      </c>
      <c r="H3756" s="781" t="str">
        <f t="shared" si="548"/>
        <v/>
      </c>
      <c r="I3756" s="782" t="str">
        <f t="shared" si="547"/>
        <v/>
      </c>
      <c r="J3756" s="782" t="str">
        <f t="shared" si="547"/>
        <v/>
      </c>
      <c r="K3756" s="783" t="str">
        <f t="shared" si="547"/>
        <v/>
      </c>
      <c r="L3756" s="784" t="str">
        <f>IF(ISNUMBER(F3756),IF(LEFT(A3756,3)="Cat",VLOOKUP(A3756,'Loc Configurations Seules'!R:U,4,FALSE),VLOOKUP(G3756,'Loc Coefficients Location'!A:D,4,FALSE)),"")</f>
        <v/>
      </c>
      <c r="M3756" s="785" t="str">
        <f t="shared" si="557"/>
        <v/>
      </c>
      <c r="N3756" s="786" t="str">
        <f>IF(ISNUMBER(F3756),IF(LEFT(A3756,3)="Cat",VLOOKUP(A3756,'Loc Configurations Seules'!R:V,5,FALSE),VLOOKUP(G3756,'Loc Coefficients Location'!A:E,5,FALSE)),"")</f>
        <v/>
      </c>
      <c r="O3756" s="785" t="str">
        <f t="shared" si="558"/>
        <v/>
      </c>
      <c r="P3756" s="786" t="str">
        <f>IF(ISNUMBER(F3756),IF(LEFT(A3756,3)="Cat",VLOOKUP(A3756,'Loc Configurations Seules'!R:W,6,FALSE),VLOOKUP(G3756,'Loc Coefficients Location'!A:F,6,FALSE)),"")</f>
        <v/>
      </c>
      <c r="Q3756" s="785" t="str">
        <f t="shared" si="559"/>
        <v/>
      </c>
      <c r="R3756" s="786" t="str">
        <f>IF(ISNUMBER(F3756),IF(LEFT(A3756,3)="Cat",VLOOKUP(A3756,'Loc Configurations Seules'!R:X,7,FALSE),VLOOKUP(G3756,'Loc Coefficients Location'!A:G,7,FALSE)),"")</f>
        <v/>
      </c>
      <c r="S3756" s="785" t="str">
        <f t="shared" si="560"/>
        <v/>
      </c>
    </row>
    <row r="3757" spans="1:19" x14ac:dyDescent="0.25">
      <c r="A3757" s="41" t="s">
        <v>910</v>
      </c>
      <c r="B3757" s="42" t="s">
        <v>879</v>
      </c>
      <c r="C3757" s="43" t="s">
        <v>880</v>
      </c>
      <c r="D3757" s="44">
        <v>1</v>
      </c>
      <c r="E3757" s="47"/>
      <c r="F3757" s="10" t="s">
        <v>5249</v>
      </c>
      <c r="G3757" s="791" t="s">
        <v>9621</v>
      </c>
      <c r="H3757" s="781" t="str">
        <f t="shared" si="548"/>
        <v/>
      </c>
      <c r="I3757" s="782" t="str">
        <f t="shared" si="547"/>
        <v/>
      </c>
      <c r="J3757" s="782" t="str">
        <f t="shared" si="547"/>
        <v/>
      </c>
      <c r="K3757" s="783" t="str">
        <f t="shared" si="547"/>
        <v/>
      </c>
      <c r="L3757" s="784"/>
      <c r="M3757" s="785"/>
      <c r="N3757" s="786"/>
      <c r="O3757" s="785"/>
      <c r="P3757" s="786"/>
      <c r="Q3757" s="785"/>
      <c r="R3757" s="786"/>
      <c r="S3757" s="785"/>
    </row>
    <row r="3758" spans="1:19" ht="15.75" thickBot="1" x14ac:dyDescent="0.3">
      <c r="A3758" s="48" t="s">
        <v>911</v>
      </c>
      <c r="B3758" s="42" t="s">
        <v>6044</v>
      </c>
      <c r="C3758" s="43" t="s">
        <v>6045</v>
      </c>
      <c r="D3758" s="44">
        <v>4</v>
      </c>
      <c r="E3758" s="47"/>
      <c r="F3758" s="10" t="s">
        <v>5249</v>
      </c>
      <c r="G3758" s="791" t="s">
        <v>9621</v>
      </c>
      <c r="H3758" s="781" t="str">
        <f t="shared" si="548"/>
        <v/>
      </c>
      <c r="I3758" s="782" t="str">
        <f t="shared" si="547"/>
        <v/>
      </c>
      <c r="J3758" s="782" t="str">
        <f t="shared" si="547"/>
        <v/>
      </c>
      <c r="K3758" s="783" t="str">
        <f t="shared" si="547"/>
        <v/>
      </c>
      <c r="L3758" s="784"/>
      <c r="M3758" s="785"/>
      <c r="N3758" s="786"/>
      <c r="O3758" s="785"/>
      <c r="P3758" s="786"/>
      <c r="Q3758" s="785"/>
      <c r="R3758" s="786"/>
      <c r="S3758" s="785"/>
    </row>
    <row r="3759" spans="1:19" ht="15.75" thickBot="1" x14ac:dyDescent="0.3">
      <c r="A3759" s="69"/>
      <c r="B3759" s="42"/>
      <c r="C3759" s="43"/>
      <c r="D3759" s="44"/>
      <c r="E3759" s="47"/>
      <c r="F3759" s="10" t="s">
        <v>5249</v>
      </c>
      <c r="G3759" s="791" t="s">
        <v>9527</v>
      </c>
      <c r="H3759" s="781" t="str">
        <f t="shared" si="548"/>
        <v/>
      </c>
      <c r="I3759" s="782" t="str">
        <f t="shared" si="547"/>
        <v/>
      </c>
      <c r="J3759" s="782" t="str">
        <f t="shared" si="547"/>
        <v/>
      </c>
      <c r="K3759" s="783" t="str">
        <f t="shared" si="547"/>
        <v/>
      </c>
      <c r="L3759" s="784" t="str">
        <f>IF(ISNUMBER(F3759),IF(LEFT(A3759,3)="Cat",VLOOKUP(A3759,'Loc Configurations Seules'!R:U,4,FALSE),VLOOKUP(G3759,'Loc Coefficients Location'!A:D,4,FALSE)),"")</f>
        <v/>
      </c>
      <c r="M3759" s="785" t="str">
        <f t="shared" ref="M3759:M3766" si="561">IF(ISNUMBER(L3759),L3759*$F3759,"")</f>
        <v/>
      </c>
      <c r="N3759" s="786" t="str">
        <f>IF(ISNUMBER(F3759),IF(LEFT(A3759,3)="Cat",VLOOKUP(A3759,'Loc Configurations Seules'!R:V,5,FALSE),VLOOKUP(G3759,'Loc Coefficients Location'!A:E,5,FALSE)),"")</f>
        <v/>
      </c>
      <c r="O3759" s="785" t="str">
        <f t="shared" ref="O3759:O3766" si="562">IF(ISNUMBER(N3759),N3759*$F3759,"")</f>
        <v/>
      </c>
      <c r="P3759" s="786" t="str">
        <f>IF(ISNUMBER(F3759),IF(LEFT(A3759,3)="Cat",VLOOKUP(A3759,'Loc Configurations Seules'!R:W,6,FALSE),VLOOKUP(G3759,'Loc Coefficients Location'!A:F,6,FALSE)),"")</f>
        <v/>
      </c>
      <c r="Q3759" s="785" t="str">
        <f t="shared" ref="Q3759:Q3766" si="563">IF(ISNUMBER(P3759),P3759*$F3759,"")</f>
        <v/>
      </c>
      <c r="R3759" s="786" t="str">
        <f>IF(ISNUMBER(F3759),IF(LEFT(A3759,3)="Cat",VLOOKUP(A3759,'Loc Configurations Seules'!R:X,7,FALSE),VLOOKUP(G3759,'Loc Coefficients Location'!A:G,7,FALSE)),"")</f>
        <v/>
      </c>
      <c r="S3759" s="785" t="str">
        <f t="shared" ref="S3759:S3766" si="564">IF(ISNUMBER(R3759),R3759*$F3759,"")</f>
        <v/>
      </c>
    </row>
    <row r="3760" spans="1:19" x14ac:dyDescent="0.25">
      <c r="A3760" s="524" t="s">
        <v>6046</v>
      </c>
      <c r="B3760" s="525" t="s">
        <v>6031</v>
      </c>
      <c r="C3760" s="526" t="s">
        <v>6032</v>
      </c>
      <c r="D3760" s="60"/>
      <c r="E3760" s="61"/>
      <c r="F3760" s="40">
        <v>35050.050000000003</v>
      </c>
      <c r="G3760" s="791" t="s">
        <v>9527</v>
      </c>
      <c r="H3760" s="781">
        <f t="shared" si="548"/>
        <v>9250.57</v>
      </c>
      <c r="I3760" s="782">
        <f t="shared" si="547"/>
        <v>4691.58</v>
      </c>
      <c r="J3760" s="782">
        <f t="shared" si="547"/>
        <v>3201.84</v>
      </c>
      <c r="K3760" s="783">
        <f t="shared" si="547"/>
        <v>2462.5100000000002</v>
      </c>
      <c r="L3760" s="784">
        <f>IF(ISNUMBER(F3760),IF(LEFT(A3760,3)="Cat",VLOOKUP(A3760,'Loc Configurations Seules'!R:U,4,FALSE),VLOOKUP(G3760,'Loc Coefficients Location'!A:D,4,FALSE)),"")</f>
        <v>0.2258</v>
      </c>
      <c r="M3760" s="785">
        <f t="shared" si="561"/>
        <v>7914.3012900000003</v>
      </c>
      <c r="N3760" s="786">
        <f>IF(ISNUMBER(F3760),IF(LEFT(A3760,3)="Cat",VLOOKUP(A3760,'Loc Configurations Seules'!R:V,5,FALSE),VLOOKUP(G3760,'Loc Coefficients Location'!A:E,5,FALSE)),"")</f>
        <v>0.1167</v>
      </c>
      <c r="O3760" s="785">
        <f t="shared" si="562"/>
        <v>4090.3408350000004</v>
      </c>
      <c r="P3760" s="786">
        <f>IF(ISNUMBER(F3760),IF(LEFT(A3760,3)="Cat",VLOOKUP(A3760,'Loc Configurations Seules'!R:W,6,FALSE),VLOOKUP(G3760,'Loc Coefficients Location'!A:F,6,FALSE)),"")</f>
        <v>8.3500000000000005E-2</v>
      </c>
      <c r="Q3760" s="785">
        <f t="shared" si="563"/>
        <v>2926.6791750000002</v>
      </c>
      <c r="R3760" s="786">
        <f>IF(ISNUMBER(F3760),IF(LEFT(A3760,3)="Cat",VLOOKUP(A3760,'Loc Configurations Seules'!R:X,7,FALSE),VLOOKUP(G3760,'Loc Coefficients Location'!A:G,7,FALSE)),"")</f>
        <v>6.6799999999999998E-2</v>
      </c>
      <c r="S3760" s="785">
        <f t="shared" si="564"/>
        <v>2341.3433400000004</v>
      </c>
    </row>
    <row r="3761" spans="1:19" x14ac:dyDescent="0.25">
      <c r="A3761" s="69" t="s">
        <v>6033</v>
      </c>
      <c r="B3761" s="42" t="s">
        <v>6034</v>
      </c>
      <c r="C3761" s="43" t="s">
        <v>6032</v>
      </c>
      <c r="D3761" s="44">
        <v>1</v>
      </c>
      <c r="E3761" s="47"/>
      <c r="F3761" s="10" t="s">
        <v>5249</v>
      </c>
      <c r="G3761" s="791" t="s">
        <v>9601</v>
      </c>
      <c r="H3761" s="781" t="str">
        <f t="shared" si="548"/>
        <v/>
      </c>
      <c r="I3761" s="782" t="str">
        <f t="shared" si="547"/>
        <v/>
      </c>
      <c r="J3761" s="782" t="str">
        <f t="shared" si="547"/>
        <v/>
      </c>
      <c r="K3761" s="783" t="str">
        <f t="shared" si="547"/>
        <v/>
      </c>
      <c r="L3761" s="784" t="str">
        <f>IF(ISNUMBER(F3761),IF(LEFT(A3761,3)="Cat",VLOOKUP(A3761,'Loc Configurations Seules'!R:U,4,FALSE),VLOOKUP(G3761,'Loc Coefficients Location'!A:D,4,FALSE)),"")</f>
        <v/>
      </c>
      <c r="M3761" s="785" t="str">
        <f t="shared" si="561"/>
        <v/>
      </c>
      <c r="N3761" s="786" t="str">
        <f>IF(ISNUMBER(F3761),IF(LEFT(A3761,3)="Cat",VLOOKUP(A3761,'Loc Configurations Seules'!R:V,5,FALSE),VLOOKUP(G3761,'Loc Coefficients Location'!A:E,5,FALSE)),"")</f>
        <v/>
      </c>
      <c r="O3761" s="785" t="str">
        <f t="shared" si="562"/>
        <v/>
      </c>
      <c r="P3761" s="786" t="str">
        <f>IF(ISNUMBER(F3761),IF(LEFT(A3761,3)="Cat",VLOOKUP(A3761,'Loc Configurations Seules'!R:W,6,FALSE),VLOOKUP(G3761,'Loc Coefficients Location'!A:F,6,FALSE)),"")</f>
        <v/>
      </c>
      <c r="Q3761" s="785" t="str">
        <f t="shared" si="563"/>
        <v/>
      </c>
      <c r="R3761" s="786" t="str">
        <f>IF(ISNUMBER(F3761),IF(LEFT(A3761,3)="Cat",VLOOKUP(A3761,'Loc Configurations Seules'!R:X,7,FALSE),VLOOKUP(G3761,'Loc Coefficients Location'!A:G,7,FALSE)),"")</f>
        <v/>
      </c>
      <c r="S3761" s="785" t="str">
        <f t="shared" si="564"/>
        <v/>
      </c>
    </row>
    <row r="3762" spans="1:19" x14ac:dyDescent="0.25">
      <c r="A3762" s="69" t="s">
        <v>52</v>
      </c>
      <c r="B3762" s="42" t="s">
        <v>909</v>
      </c>
      <c r="C3762" s="43" t="s">
        <v>783</v>
      </c>
      <c r="D3762" s="44">
        <v>1</v>
      </c>
      <c r="E3762" s="47"/>
      <c r="F3762" s="10" t="s">
        <v>5249</v>
      </c>
      <c r="G3762" s="791" t="s">
        <v>9621</v>
      </c>
      <c r="H3762" s="781" t="str">
        <f t="shared" si="548"/>
        <v/>
      </c>
      <c r="I3762" s="782" t="str">
        <f t="shared" si="547"/>
        <v/>
      </c>
      <c r="J3762" s="782" t="str">
        <f t="shared" si="547"/>
        <v/>
      </c>
      <c r="K3762" s="783" t="str">
        <f t="shared" si="547"/>
        <v/>
      </c>
      <c r="L3762" s="784" t="str">
        <f>IF(ISNUMBER(F3762),IF(LEFT(A3762,3)="Cat",VLOOKUP(A3762,'Loc Configurations Seules'!R:U,4,FALSE),VLOOKUP(G3762,'Loc Coefficients Location'!A:D,4,FALSE)),"")</f>
        <v/>
      </c>
      <c r="M3762" s="785" t="str">
        <f t="shared" si="561"/>
        <v/>
      </c>
      <c r="N3762" s="786" t="str">
        <f>IF(ISNUMBER(F3762),IF(LEFT(A3762,3)="Cat",VLOOKUP(A3762,'Loc Configurations Seules'!R:V,5,FALSE),VLOOKUP(G3762,'Loc Coefficients Location'!A:E,5,FALSE)),"")</f>
        <v/>
      </c>
      <c r="O3762" s="785" t="str">
        <f t="shared" si="562"/>
        <v/>
      </c>
      <c r="P3762" s="786" t="str">
        <f>IF(ISNUMBER(F3762),IF(LEFT(A3762,3)="Cat",VLOOKUP(A3762,'Loc Configurations Seules'!R:W,6,FALSE),VLOOKUP(G3762,'Loc Coefficients Location'!A:F,6,FALSE)),"")</f>
        <v/>
      </c>
      <c r="Q3762" s="785" t="str">
        <f t="shared" si="563"/>
        <v/>
      </c>
      <c r="R3762" s="786" t="str">
        <f>IF(ISNUMBER(F3762),IF(LEFT(A3762,3)="Cat",VLOOKUP(A3762,'Loc Configurations Seules'!R:X,7,FALSE),VLOOKUP(G3762,'Loc Coefficients Location'!A:G,7,FALSE)),"")</f>
        <v/>
      </c>
      <c r="S3762" s="785" t="str">
        <f t="shared" si="564"/>
        <v/>
      </c>
    </row>
    <row r="3763" spans="1:19" x14ac:dyDescent="0.25">
      <c r="A3763" s="69" t="s">
        <v>6016</v>
      </c>
      <c r="B3763" s="42" t="s">
        <v>6035</v>
      </c>
      <c r="C3763" s="43" t="s">
        <v>6036</v>
      </c>
      <c r="D3763" s="44">
        <v>34</v>
      </c>
      <c r="E3763" s="47"/>
      <c r="F3763" s="10" t="s">
        <v>5249</v>
      </c>
      <c r="G3763" s="791" t="s">
        <v>9601</v>
      </c>
      <c r="H3763" s="781" t="str">
        <f t="shared" si="548"/>
        <v/>
      </c>
      <c r="I3763" s="782" t="str">
        <f t="shared" si="547"/>
        <v/>
      </c>
      <c r="J3763" s="782" t="str">
        <f t="shared" si="547"/>
        <v/>
      </c>
      <c r="K3763" s="783" t="str">
        <f t="shared" si="547"/>
        <v/>
      </c>
      <c r="L3763" s="784" t="str">
        <f>IF(ISNUMBER(F3763),IF(LEFT(A3763,3)="Cat",VLOOKUP(A3763,'Loc Configurations Seules'!R:U,4,FALSE),VLOOKUP(G3763,'Loc Coefficients Location'!A:D,4,FALSE)),"")</f>
        <v/>
      </c>
      <c r="M3763" s="785" t="str">
        <f t="shared" si="561"/>
        <v/>
      </c>
      <c r="N3763" s="786" t="str">
        <f>IF(ISNUMBER(F3763),IF(LEFT(A3763,3)="Cat",VLOOKUP(A3763,'Loc Configurations Seules'!R:V,5,FALSE),VLOOKUP(G3763,'Loc Coefficients Location'!A:E,5,FALSE)),"")</f>
        <v/>
      </c>
      <c r="O3763" s="785" t="str">
        <f t="shared" si="562"/>
        <v/>
      </c>
      <c r="P3763" s="786" t="str">
        <f>IF(ISNUMBER(F3763),IF(LEFT(A3763,3)="Cat",VLOOKUP(A3763,'Loc Configurations Seules'!R:W,6,FALSE),VLOOKUP(G3763,'Loc Coefficients Location'!A:F,6,FALSE)),"")</f>
        <v/>
      </c>
      <c r="Q3763" s="785" t="str">
        <f t="shared" si="563"/>
        <v/>
      </c>
      <c r="R3763" s="786" t="str">
        <f>IF(ISNUMBER(F3763),IF(LEFT(A3763,3)="Cat",VLOOKUP(A3763,'Loc Configurations Seules'!R:X,7,FALSE),VLOOKUP(G3763,'Loc Coefficients Location'!A:G,7,FALSE)),"")</f>
        <v/>
      </c>
      <c r="S3763" s="785" t="str">
        <f t="shared" si="564"/>
        <v/>
      </c>
    </row>
    <row r="3764" spans="1:19" x14ac:dyDescent="0.25">
      <c r="A3764" s="69" t="s">
        <v>6019</v>
      </c>
      <c r="B3764" s="42" t="s">
        <v>6020</v>
      </c>
      <c r="C3764" s="43" t="s">
        <v>6021</v>
      </c>
      <c r="D3764" s="44">
        <v>1</v>
      </c>
      <c r="E3764" s="47"/>
      <c r="F3764" s="10" t="s">
        <v>5249</v>
      </c>
      <c r="G3764" s="791" t="s">
        <v>9601</v>
      </c>
      <c r="H3764" s="781" t="str">
        <f t="shared" si="548"/>
        <v/>
      </c>
      <c r="I3764" s="782" t="str">
        <f t="shared" si="547"/>
        <v/>
      </c>
      <c r="J3764" s="782" t="str">
        <f t="shared" si="547"/>
        <v/>
      </c>
      <c r="K3764" s="783" t="str">
        <f t="shared" si="547"/>
        <v/>
      </c>
      <c r="L3764" s="784" t="str">
        <f>IF(ISNUMBER(F3764),IF(LEFT(A3764,3)="Cat",VLOOKUP(A3764,'Loc Configurations Seules'!R:U,4,FALSE),VLOOKUP(G3764,'Loc Coefficients Location'!A:D,4,FALSE)),"")</f>
        <v/>
      </c>
      <c r="M3764" s="785" t="str">
        <f t="shared" si="561"/>
        <v/>
      </c>
      <c r="N3764" s="786" t="str">
        <f>IF(ISNUMBER(F3764),IF(LEFT(A3764,3)="Cat",VLOOKUP(A3764,'Loc Configurations Seules'!R:V,5,FALSE),VLOOKUP(G3764,'Loc Coefficients Location'!A:E,5,FALSE)),"")</f>
        <v/>
      </c>
      <c r="O3764" s="785" t="str">
        <f t="shared" si="562"/>
        <v/>
      </c>
      <c r="P3764" s="786" t="str">
        <f>IF(ISNUMBER(F3764),IF(LEFT(A3764,3)="Cat",VLOOKUP(A3764,'Loc Configurations Seules'!R:W,6,FALSE),VLOOKUP(G3764,'Loc Coefficients Location'!A:F,6,FALSE)),"")</f>
        <v/>
      </c>
      <c r="Q3764" s="785" t="str">
        <f t="shared" si="563"/>
        <v/>
      </c>
      <c r="R3764" s="786" t="str">
        <f>IF(ISNUMBER(F3764),IF(LEFT(A3764,3)="Cat",VLOOKUP(A3764,'Loc Configurations Seules'!R:X,7,FALSE),VLOOKUP(G3764,'Loc Coefficients Location'!A:G,7,FALSE)),"")</f>
        <v/>
      </c>
      <c r="S3764" s="785" t="str">
        <f t="shared" si="564"/>
        <v/>
      </c>
    </row>
    <row r="3765" spans="1:19" x14ac:dyDescent="0.25">
      <c r="A3765" s="69" t="s">
        <v>875</v>
      </c>
      <c r="B3765" s="42" t="s">
        <v>6024</v>
      </c>
      <c r="C3765" s="43" t="s">
        <v>6025</v>
      </c>
      <c r="D3765" s="44">
        <v>1</v>
      </c>
      <c r="E3765" s="47"/>
      <c r="F3765" s="10" t="s">
        <v>5249</v>
      </c>
      <c r="G3765" s="791" t="s">
        <v>9621</v>
      </c>
      <c r="H3765" s="781" t="str">
        <f t="shared" si="548"/>
        <v/>
      </c>
      <c r="I3765" s="782" t="str">
        <f t="shared" si="547"/>
        <v/>
      </c>
      <c r="J3765" s="782" t="str">
        <f t="shared" si="547"/>
        <v/>
      </c>
      <c r="K3765" s="783" t="str">
        <f t="shared" si="547"/>
        <v/>
      </c>
      <c r="L3765" s="784" t="str">
        <f>IF(ISNUMBER(F3765),IF(LEFT(A3765,3)="Cat",VLOOKUP(A3765,'Loc Configurations Seules'!R:U,4,FALSE),VLOOKUP(G3765,'Loc Coefficients Location'!A:D,4,FALSE)),"")</f>
        <v/>
      </c>
      <c r="M3765" s="785" t="str">
        <f t="shared" si="561"/>
        <v/>
      </c>
      <c r="N3765" s="786" t="str">
        <f>IF(ISNUMBER(F3765),IF(LEFT(A3765,3)="Cat",VLOOKUP(A3765,'Loc Configurations Seules'!R:V,5,FALSE),VLOOKUP(G3765,'Loc Coefficients Location'!A:E,5,FALSE)),"")</f>
        <v/>
      </c>
      <c r="O3765" s="785" t="str">
        <f t="shared" si="562"/>
        <v/>
      </c>
      <c r="P3765" s="786" t="str">
        <f>IF(ISNUMBER(F3765),IF(LEFT(A3765,3)="Cat",VLOOKUP(A3765,'Loc Configurations Seules'!R:W,6,FALSE),VLOOKUP(G3765,'Loc Coefficients Location'!A:F,6,FALSE)),"")</f>
        <v/>
      </c>
      <c r="Q3765" s="785" t="str">
        <f t="shared" si="563"/>
        <v/>
      </c>
      <c r="R3765" s="786" t="str">
        <f>IF(ISNUMBER(F3765),IF(LEFT(A3765,3)="Cat",VLOOKUP(A3765,'Loc Configurations Seules'!R:X,7,FALSE),VLOOKUP(G3765,'Loc Coefficients Location'!A:G,7,FALSE)),"")</f>
        <v/>
      </c>
      <c r="S3765" s="785" t="str">
        <f t="shared" si="564"/>
        <v/>
      </c>
    </row>
    <row r="3766" spans="1:19" x14ac:dyDescent="0.25">
      <c r="A3766" s="69" t="s">
        <v>6043</v>
      </c>
      <c r="B3766" s="42" t="s">
        <v>4188</v>
      </c>
      <c r="C3766" s="43" t="s">
        <v>4189</v>
      </c>
      <c r="D3766" s="44">
        <v>4</v>
      </c>
      <c r="E3766" s="47"/>
      <c r="F3766" s="10" t="s">
        <v>5249</v>
      </c>
      <c r="G3766" s="791" t="s">
        <v>9621</v>
      </c>
      <c r="H3766" s="781" t="str">
        <f t="shared" si="548"/>
        <v/>
      </c>
      <c r="I3766" s="782" t="str">
        <f t="shared" si="547"/>
        <v/>
      </c>
      <c r="J3766" s="782" t="str">
        <f t="shared" si="547"/>
        <v/>
      </c>
      <c r="K3766" s="783" t="str">
        <f t="shared" si="547"/>
        <v/>
      </c>
      <c r="L3766" s="784" t="str">
        <f>IF(ISNUMBER(F3766),IF(LEFT(A3766,3)="Cat",VLOOKUP(A3766,'Loc Configurations Seules'!R:U,4,FALSE),VLOOKUP(G3766,'Loc Coefficients Location'!A:D,4,FALSE)),"")</f>
        <v/>
      </c>
      <c r="M3766" s="785" t="str">
        <f t="shared" si="561"/>
        <v/>
      </c>
      <c r="N3766" s="786" t="str">
        <f>IF(ISNUMBER(F3766),IF(LEFT(A3766,3)="Cat",VLOOKUP(A3766,'Loc Configurations Seules'!R:V,5,FALSE),VLOOKUP(G3766,'Loc Coefficients Location'!A:E,5,FALSE)),"")</f>
        <v/>
      </c>
      <c r="O3766" s="785" t="str">
        <f t="shared" si="562"/>
        <v/>
      </c>
      <c r="P3766" s="786" t="str">
        <f>IF(ISNUMBER(F3766),IF(LEFT(A3766,3)="Cat",VLOOKUP(A3766,'Loc Configurations Seules'!R:W,6,FALSE),VLOOKUP(G3766,'Loc Coefficients Location'!A:F,6,FALSE)),"")</f>
        <v/>
      </c>
      <c r="Q3766" s="785" t="str">
        <f t="shared" si="563"/>
        <v/>
      </c>
      <c r="R3766" s="786" t="str">
        <f>IF(ISNUMBER(F3766),IF(LEFT(A3766,3)="Cat",VLOOKUP(A3766,'Loc Configurations Seules'!R:X,7,FALSE),VLOOKUP(G3766,'Loc Coefficients Location'!A:G,7,FALSE)),"")</f>
        <v/>
      </c>
      <c r="S3766" s="785" t="str">
        <f t="shared" si="564"/>
        <v/>
      </c>
    </row>
    <row r="3767" spans="1:19" x14ac:dyDescent="0.25">
      <c r="A3767" s="41" t="s">
        <v>910</v>
      </c>
      <c r="B3767" s="42" t="s">
        <v>879</v>
      </c>
      <c r="C3767" s="43" t="s">
        <v>880</v>
      </c>
      <c r="D3767" s="44">
        <v>1</v>
      </c>
      <c r="E3767" s="47"/>
      <c r="F3767" s="10" t="s">
        <v>5249</v>
      </c>
      <c r="G3767" s="791" t="s">
        <v>9621</v>
      </c>
      <c r="H3767" s="781" t="str">
        <f t="shared" si="548"/>
        <v/>
      </c>
      <c r="I3767" s="782" t="str">
        <f t="shared" si="547"/>
        <v/>
      </c>
      <c r="J3767" s="782" t="str">
        <f t="shared" si="547"/>
        <v/>
      </c>
      <c r="K3767" s="783" t="str">
        <f t="shared" si="547"/>
        <v/>
      </c>
      <c r="L3767" s="784"/>
      <c r="M3767" s="785"/>
      <c r="N3767" s="786"/>
      <c r="O3767" s="785"/>
      <c r="P3767" s="786"/>
      <c r="Q3767" s="785"/>
      <c r="R3767" s="786"/>
      <c r="S3767" s="785"/>
    </row>
    <row r="3768" spans="1:19" ht="15.75" thickBot="1" x14ac:dyDescent="0.3">
      <c r="A3768" s="48" t="s">
        <v>911</v>
      </c>
      <c r="B3768" s="42" t="s">
        <v>6044</v>
      </c>
      <c r="C3768" s="43" t="s">
        <v>6045</v>
      </c>
      <c r="D3768" s="44">
        <v>4</v>
      </c>
      <c r="E3768" s="47"/>
      <c r="F3768" s="10" t="s">
        <v>5249</v>
      </c>
      <c r="G3768" s="791" t="s">
        <v>9621</v>
      </c>
      <c r="H3768" s="781" t="str">
        <f t="shared" si="548"/>
        <v/>
      </c>
      <c r="I3768" s="782" t="str">
        <f t="shared" si="547"/>
        <v/>
      </c>
      <c r="J3768" s="782" t="str">
        <f t="shared" si="547"/>
        <v/>
      </c>
      <c r="K3768" s="783" t="str">
        <f t="shared" si="547"/>
        <v/>
      </c>
      <c r="L3768" s="784"/>
      <c r="M3768" s="785"/>
      <c r="N3768" s="786"/>
      <c r="O3768" s="785"/>
      <c r="P3768" s="786"/>
      <c r="Q3768" s="785"/>
      <c r="R3768" s="786"/>
      <c r="S3768" s="785"/>
    </row>
    <row r="3769" spans="1:19" ht="15.75" thickBot="1" x14ac:dyDescent="0.3">
      <c r="A3769" s="69"/>
      <c r="B3769" s="42"/>
      <c r="C3769" s="43"/>
      <c r="D3769" s="44"/>
      <c r="E3769" s="47"/>
      <c r="F3769" s="10" t="s">
        <v>5249</v>
      </c>
      <c r="G3769" s="791" t="s">
        <v>9527</v>
      </c>
      <c r="H3769" s="781" t="str">
        <f t="shared" si="548"/>
        <v/>
      </c>
      <c r="I3769" s="782" t="str">
        <f t="shared" si="547"/>
        <v/>
      </c>
      <c r="J3769" s="782" t="str">
        <f t="shared" si="547"/>
        <v/>
      </c>
      <c r="K3769" s="783" t="str">
        <f t="shared" si="547"/>
        <v/>
      </c>
      <c r="L3769" s="784" t="str">
        <f>IF(ISNUMBER(F3769),IF(LEFT(A3769,3)="Cat",VLOOKUP(A3769,'Loc Configurations Seules'!R:U,4,FALSE),VLOOKUP(G3769,'Loc Coefficients Location'!A:D,4,FALSE)),"")</f>
        <v/>
      </c>
      <c r="M3769" s="785" t="str">
        <f t="shared" ref="M3769:M3775" si="565">IF(ISNUMBER(L3769),L3769*$F3769,"")</f>
        <v/>
      </c>
      <c r="N3769" s="786" t="str">
        <f>IF(ISNUMBER(F3769),IF(LEFT(A3769,3)="Cat",VLOOKUP(A3769,'Loc Configurations Seules'!R:V,5,FALSE),VLOOKUP(G3769,'Loc Coefficients Location'!A:E,5,FALSE)),"")</f>
        <v/>
      </c>
      <c r="O3769" s="785" t="str">
        <f t="shared" ref="O3769:O3775" si="566">IF(ISNUMBER(N3769),N3769*$F3769,"")</f>
        <v/>
      </c>
      <c r="P3769" s="786" t="str">
        <f>IF(ISNUMBER(F3769),IF(LEFT(A3769,3)="Cat",VLOOKUP(A3769,'Loc Configurations Seules'!R:W,6,FALSE),VLOOKUP(G3769,'Loc Coefficients Location'!A:F,6,FALSE)),"")</f>
        <v/>
      </c>
      <c r="Q3769" s="785" t="str">
        <f t="shared" ref="Q3769:Q3775" si="567">IF(ISNUMBER(P3769),P3769*$F3769,"")</f>
        <v/>
      </c>
      <c r="R3769" s="786" t="str">
        <f>IF(ISNUMBER(F3769),IF(LEFT(A3769,3)="Cat",VLOOKUP(A3769,'Loc Configurations Seules'!R:X,7,FALSE),VLOOKUP(G3769,'Loc Coefficients Location'!A:G,7,FALSE)),"")</f>
        <v/>
      </c>
      <c r="S3769" s="785" t="str">
        <f t="shared" ref="S3769:S3775" si="568">IF(ISNUMBER(R3769),R3769*$F3769,"")</f>
        <v/>
      </c>
    </row>
    <row r="3770" spans="1:19" x14ac:dyDescent="0.25">
      <c r="A3770" s="524" t="s">
        <v>895</v>
      </c>
      <c r="B3770" s="525" t="s">
        <v>896</v>
      </c>
      <c r="C3770" s="526" t="s">
        <v>897</v>
      </c>
      <c r="D3770" s="38"/>
      <c r="E3770" s="527"/>
      <c r="F3770" s="500">
        <v>30728.240000000002</v>
      </c>
      <c r="G3770" s="791" t="s">
        <v>9527</v>
      </c>
      <c r="H3770" s="781">
        <f t="shared" si="548"/>
        <v>8109.94</v>
      </c>
      <c r="I3770" s="782">
        <f t="shared" si="547"/>
        <v>4113.09</v>
      </c>
      <c r="J3770" s="782">
        <f t="shared" si="547"/>
        <v>2807.04</v>
      </c>
      <c r="K3770" s="783">
        <f t="shared" si="547"/>
        <v>2158.87</v>
      </c>
      <c r="L3770" s="784">
        <f>IF(ISNUMBER(F3770),IF(LEFT(A3770,3)="Cat",VLOOKUP(A3770,'Loc Configurations Seules'!R:U,4,FALSE),VLOOKUP(G3770,'Loc Coefficients Location'!A:D,4,FALSE)),"")</f>
        <v>0.22489999999999999</v>
      </c>
      <c r="M3770" s="785">
        <f t="shared" si="565"/>
        <v>6910.7811760000004</v>
      </c>
      <c r="N3770" s="786">
        <f>IF(ISNUMBER(F3770),IF(LEFT(A3770,3)="Cat",VLOOKUP(A3770,'Loc Configurations Seules'!R:V,5,FALSE),VLOOKUP(G3770,'Loc Coefficients Location'!A:E,5,FALSE)),"")</f>
        <v>0.1164</v>
      </c>
      <c r="O3770" s="785">
        <f t="shared" si="566"/>
        <v>3576.7671360000004</v>
      </c>
      <c r="P3770" s="786">
        <f>IF(ISNUMBER(F3770),IF(LEFT(A3770,3)="Cat",VLOOKUP(A3770,'Loc Configurations Seules'!R:W,6,FALSE),VLOOKUP(G3770,'Loc Coefficients Location'!A:F,6,FALSE)),"")</f>
        <v>8.3799999999999999E-2</v>
      </c>
      <c r="Q3770" s="785">
        <f t="shared" si="567"/>
        <v>2575.0265119999999</v>
      </c>
      <c r="R3770" s="786">
        <f>IF(ISNUMBER(F3770),IF(LEFT(A3770,3)="Cat",VLOOKUP(A3770,'Loc Configurations Seules'!R:X,7,FALSE),VLOOKUP(G3770,'Loc Coefficients Location'!A:G,7,FALSE)),"")</f>
        <v>6.7299999999999999E-2</v>
      </c>
      <c r="S3770" s="785">
        <f t="shared" si="568"/>
        <v>2068.0105520000002</v>
      </c>
    </row>
    <row r="3771" spans="1:19" x14ac:dyDescent="0.25">
      <c r="A3771" s="531" t="s">
        <v>898</v>
      </c>
      <c r="B3771" s="506" t="s">
        <v>899</v>
      </c>
      <c r="C3771" s="507" t="s">
        <v>897</v>
      </c>
      <c r="D3771" s="506">
        <v>1</v>
      </c>
      <c r="E3771" s="528"/>
      <c r="F3771" s="505" t="s">
        <v>5249</v>
      </c>
      <c r="G3771" s="791" t="s">
        <v>9606</v>
      </c>
      <c r="H3771" s="781" t="str">
        <f t="shared" si="548"/>
        <v/>
      </c>
      <c r="I3771" s="782" t="str">
        <f t="shared" si="547"/>
        <v/>
      </c>
      <c r="J3771" s="782" t="str">
        <f t="shared" si="547"/>
        <v/>
      </c>
      <c r="K3771" s="783" t="str">
        <f t="shared" si="547"/>
        <v/>
      </c>
      <c r="L3771" s="784" t="str">
        <f>IF(ISNUMBER(F3771),IF(LEFT(A3771,3)="Cat",VLOOKUP(A3771,'Loc Configurations Seules'!R:U,4,FALSE),VLOOKUP(G3771,'Loc Coefficients Location'!A:D,4,FALSE)),"")</f>
        <v/>
      </c>
      <c r="M3771" s="785" t="str">
        <f t="shared" si="565"/>
        <v/>
      </c>
      <c r="N3771" s="786" t="str">
        <f>IF(ISNUMBER(F3771),IF(LEFT(A3771,3)="Cat",VLOOKUP(A3771,'Loc Configurations Seules'!R:V,5,FALSE),VLOOKUP(G3771,'Loc Coefficients Location'!A:E,5,FALSE)),"")</f>
        <v/>
      </c>
      <c r="O3771" s="785" t="str">
        <f t="shared" si="566"/>
        <v/>
      </c>
      <c r="P3771" s="786" t="str">
        <f>IF(ISNUMBER(F3771),IF(LEFT(A3771,3)="Cat",VLOOKUP(A3771,'Loc Configurations Seules'!R:W,6,FALSE),VLOOKUP(G3771,'Loc Coefficients Location'!A:F,6,FALSE)),"")</f>
        <v/>
      </c>
      <c r="Q3771" s="785" t="str">
        <f t="shared" si="567"/>
        <v/>
      </c>
      <c r="R3771" s="786" t="str">
        <f>IF(ISNUMBER(F3771),IF(LEFT(A3771,3)="Cat",VLOOKUP(A3771,'Loc Configurations Seules'!R:X,7,FALSE),VLOOKUP(G3771,'Loc Coefficients Location'!A:G,7,FALSE)),"")</f>
        <v/>
      </c>
      <c r="S3771" s="785" t="str">
        <f t="shared" si="568"/>
        <v/>
      </c>
    </row>
    <row r="3772" spans="1:19" x14ac:dyDescent="0.25">
      <c r="A3772" s="531" t="s">
        <v>900</v>
      </c>
      <c r="B3772" s="506" t="s">
        <v>901</v>
      </c>
      <c r="C3772" s="507" t="s">
        <v>902</v>
      </c>
      <c r="D3772" s="506">
        <v>1</v>
      </c>
      <c r="E3772" s="528"/>
      <c r="F3772" s="505" t="s">
        <v>5249</v>
      </c>
      <c r="G3772" s="791" t="s">
        <v>9618</v>
      </c>
      <c r="H3772" s="781" t="str">
        <f t="shared" si="548"/>
        <v/>
      </c>
      <c r="I3772" s="782" t="str">
        <f t="shared" si="547"/>
        <v/>
      </c>
      <c r="J3772" s="782" t="str">
        <f t="shared" si="547"/>
        <v/>
      </c>
      <c r="K3772" s="783" t="str">
        <f t="shared" si="547"/>
        <v/>
      </c>
      <c r="L3772" s="784" t="str">
        <f>IF(ISNUMBER(F3772),IF(LEFT(A3772,3)="Cat",VLOOKUP(A3772,'Loc Configurations Seules'!R:U,4,FALSE),VLOOKUP(G3772,'Loc Coefficients Location'!A:D,4,FALSE)),"")</f>
        <v/>
      </c>
      <c r="M3772" s="785" t="str">
        <f t="shared" si="565"/>
        <v/>
      </c>
      <c r="N3772" s="786" t="str">
        <f>IF(ISNUMBER(F3772),IF(LEFT(A3772,3)="Cat",VLOOKUP(A3772,'Loc Configurations Seules'!R:V,5,FALSE),VLOOKUP(G3772,'Loc Coefficients Location'!A:E,5,FALSE)),"")</f>
        <v/>
      </c>
      <c r="O3772" s="785" t="str">
        <f t="shared" si="566"/>
        <v/>
      </c>
      <c r="P3772" s="786" t="str">
        <f>IF(ISNUMBER(F3772),IF(LEFT(A3772,3)="Cat",VLOOKUP(A3772,'Loc Configurations Seules'!R:W,6,FALSE),VLOOKUP(G3772,'Loc Coefficients Location'!A:F,6,FALSE)),"")</f>
        <v/>
      </c>
      <c r="Q3772" s="785" t="str">
        <f t="shared" si="567"/>
        <v/>
      </c>
      <c r="R3772" s="786" t="str">
        <f>IF(ISNUMBER(F3772),IF(LEFT(A3772,3)="Cat",VLOOKUP(A3772,'Loc Configurations Seules'!R:X,7,FALSE),VLOOKUP(G3772,'Loc Coefficients Location'!A:G,7,FALSE)),"")</f>
        <v/>
      </c>
      <c r="S3772" s="785" t="str">
        <f t="shared" si="568"/>
        <v/>
      </c>
    </row>
    <row r="3773" spans="1:19" x14ac:dyDescent="0.25">
      <c r="A3773" s="531" t="s">
        <v>903</v>
      </c>
      <c r="B3773" s="506" t="s">
        <v>904</v>
      </c>
      <c r="C3773" s="507" t="s">
        <v>905</v>
      </c>
      <c r="D3773" s="506">
        <v>1</v>
      </c>
      <c r="E3773" s="528"/>
      <c r="F3773" s="505" t="s">
        <v>5249</v>
      </c>
      <c r="G3773" s="791" t="s">
        <v>9618</v>
      </c>
      <c r="H3773" s="781" t="str">
        <f t="shared" si="548"/>
        <v/>
      </c>
      <c r="I3773" s="782" t="str">
        <f t="shared" si="547"/>
        <v/>
      </c>
      <c r="J3773" s="782" t="str">
        <f t="shared" si="547"/>
        <v/>
      </c>
      <c r="K3773" s="783" t="str">
        <f t="shared" si="547"/>
        <v/>
      </c>
      <c r="L3773" s="784" t="str">
        <f>IF(ISNUMBER(F3773),IF(LEFT(A3773,3)="Cat",VLOOKUP(A3773,'Loc Configurations Seules'!R:U,4,FALSE),VLOOKUP(G3773,'Loc Coefficients Location'!A:D,4,FALSE)),"")</f>
        <v/>
      </c>
      <c r="M3773" s="785" t="str">
        <f t="shared" si="565"/>
        <v/>
      </c>
      <c r="N3773" s="786" t="str">
        <f>IF(ISNUMBER(F3773),IF(LEFT(A3773,3)="Cat",VLOOKUP(A3773,'Loc Configurations Seules'!R:V,5,FALSE),VLOOKUP(G3773,'Loc Coefficients Location'!A:E,5,FALSE)),"")</f>
        <v/>
      </c>
      <c r="O3773" s="785" t="str">
        <f t="shared" si="566"/>
        <v/>
      </c>
      <c r="P3773" s="786" t="str">
        <f>IF(ISNUMBER(F3773),IF(LEFT(A3773,3)="Cat",VLOOKUP(A3773,'Loc Configurations Seules'!R:W,6,FALSE),VLOOKUP(G3773,'Loc Coefficients Location'!A:F,6,FALSE)),"")</f>
        <v/>
      </c>
      <c r="Q3773" s="785" t="str">
        <f t="shared" si="567"/>
        <v/>
      </c>
      <c r="R3773" s="786" t="str">
        <f>IF(ISNUMBER(F3773),IF(LEFT(A3773,3)="Cat",VLOOKUP(A3773,'Loc Configurations Seules'!R:X,7,FALSE),VLOOKUP(G3773,'Loc Coefficients Location'!A:G,7,FALSE)),"")</f>
        <v/>
      </c>
      <c r="S3773" s="785" t="str">
        <f t="shared" si="568"/>
        <v/>
      </c>
    </row>
    <row r="3774" spans="1:19" x14ac:dyDescent="0.25">
      <c r="A3774" s="531" t="s">
        <v>906</v>
      </c>
      <c r="B3774" s="506" t="s">
        <v>907</v>
      </c>
      <c r="C3774" s="507" t="s">
        <v>908</v>
      </c>
      <c r="D3774" s="506">
        <v>1</v>
      </c>
      <c r="E3774" s="528"/>
      <c r="F3774" s="505" t="s">
        <v>5249</v>
      </c>
      <c r="G3774" s="791" t="s">
        <v>9621</v>
      </c>
      <c r="H3774" s="781" t="str">
        <f t="shared" si="548"/>
        <v/>
      </c>
      <c r="I3774" s="782" t="str">
        <f t="shared" si="547"/>
        <v/>
      </c>
      <c r="J3774" s="782" t="str">
        <f t="shared" si="547"/>
        <v/>
      </c>
      <c r="K3774" s="783" t="str">
        <f t="shared" si="547"/>
        <v/>
      </c>
      <c r="L3774" s="784" t="str">
        <f>IF(ISNUMBER(F3774),IF(LEFT(A3774,3)="Cat",VLOOKUP(A3774,'Loc Configurations Seules'!R:U,4,FALSE),VLOOKUP(G3774,'Loc Coefficients Location'!A:D,4,FALSE)),"")</f>
        <v/>
      </c>
      <c r="M3774" s="785" t="str">
        <f t="shared" si="565"/>
        <v/>
      </c>
      <c r="N3774" s="786" t="str">
        <f>IF(ISNUMBER(F3774),IF(LEFT(A3774,3)="Cat",VLOOKUP(A3774,'Loc Configurations Seules'!R:V,5,FALSE),VLOOKUP(G3774,'Loc Coefficients Location'!A:E,5,FALSE)),"")</f>
        <v/>
      </c>
      <c r="O3774" s="785" t="str">
        <f t="shared" si="566"/>
        <v/>
      </c>
      <c r="P3774" s="786" t="str">
        <f>IF(ISNUMBER(F3774),IF(LEFT(A3774,3)="Cat",VLOOKUP(A3774,'Loc Configurations Seules'!R:W,6,FALSE),VLOOKUP(G3774,'Loc Coefficients Location'!A:F,6,FALSE)),"")</f>
        <v/>
      </c>
      <c r="Q3774" s="785" t="str">
        <f t="shared" si="567"/>
        <v/>
      </c>
      <c r="R3774" s="786" t="str">
        <f>IF(ISNUMBER(F3774),IF(LEFT(A3774,3)="Cat",VLOOKUP(A3774,'Loc Configurations Seules'!R:X,7,FALSE),VLOOKUP(G3774,'Loc Coefficients Location'!A:G,7,FALSE)),"")</f>
        <v/>
      </c>
      <c r="S3774" s="785" t="str">
        <f t="shared" si="568"/>
        <v/>
      </c>
    </row>
    <row r="3775" spans="1:19" x14ac:dyDescent="0.25">
      <c r="A3775" s="531" t="s">
        <v>767</v>
      </c>
      <c r="B3775" s="506" t="s">
        <v>909</v>
      </c>
      <c r="C3775" s="507" t="s">
        <v>783</v>
      </c>
      <c r="D3775" s="506">
        <v>1</v>
      </c>
      <c r="E3775" s="528"/>
      <c r="F3775" s="505" t="s">
        <v>5249</v>
      </c>
      <c r="G3775" s="791" t="s">
        <v>9621</v>
      </c>
      <c r="H3775" s="781" t="str">
        <f t="shared" si="548"/>
        <v/>
      </c>
      <c r="I3775" s="782" t="str">
        <f t="shared" si="547"/>
        <v/>
      </c>
      <c r="J3775" s="782" t="str">
        <f t="shared" si="547"/>
        <v/>
      </c>
      <c r="K3775" s="783" t="str">
        <f t="shared" si="547"/>
        <v/>
      </c>
      <c r="L3775" s="784" t="str">
        <f>IF(ISNUMBER(F3775),IF(LEFT(A3775,3)="Cat",VLOOKUP(A3775,'Loc Configurations Seules'!R:U,4,FALSE),VLOOKUP(G3775,'Loc Coefficients Location'!A:D,4,FALSE)),"")</f>
        <v/>
      </c>
      <c r="M3775" s="785" t="str">
        <f t="shared" si="565"/>
        <v/>
      </c>
      <c r="N3775" s="786" t="str">
        <f>IF(ISNUMBER(F3775),IF(LEFT(A3775,3)="Cat",VLOOKUP(A3775,'Loc Configurations Seules'!R:V,5,FALSE),VLOOKUP(G3775,'Loc Coefficients Location'!A:E,5,FALSE)),"")</f>
        <v/>
      </c>
      <c r="O3775" s="785" t="str">
        <f t="shared" si="566"/>
        <v/>
      </c>
      <c r="P3775" s="786" t="str">
        <f>IF(ISNUMBER(F3775),IF(LEFT(A3775,3)="Cat",VLOOKUP(A3775,'Loc Configurations Seules'!R:W,6,FALSE),VLOOKUP(G3775,'Loc Coefficients Location'!A:F,6,FALSE)),"")</f>
        <v/>
      </c>
      <c r="Q3775" s="785" t="str">
        <f t="shared" si="567"/>
        <v/>
      </c>
      <c r="R3775" s="786" t="str">
        <f>IF(ISNUMBER(F3775),IF(LEFT(A3775,3)="Cat",VLOOKUP(A3775,'Loc Configurations Seules'!R:X,7,FALSE),VLOOKUP(G3775,'Loc Coefficients Location'!A:G,7,FALSE)),"")</f>
        <v/>
      </c>
      <c r="S3775" s="785" t="str">
        <f t="shared" si="568"/>
        <v/>
      </c>
    </row>
    <row r="3776" spans="1:19" x14ac:dyDescent="0.25">
      <c r="A3776" s="41" t="s">
        <v>910</v>
      </c>
      <c r="B3776" s="506" t="s">
        <v>879</v>
      </c>
      <c r="C3776" s="507" t="s">
        <v>880</v>
      </c>
      <c r="D3776" s="506">
        <v>1</v>
      </c>
      <c r="E3776" s="528"/>
      <c r="F3776" s="505" t="s">
        <v>5249</v>
      </c>
      <c r="G3776" s="791" t="s">
        <v>9621</v>
      </c>
      <c r="H3776" s="781" t="str">
        <f t="shared" si="548"/>
        <v/>
      </c>
      <c r="I3776" s="782" t="str">
        <f t="shared" si="547"/>
        <v/>
      </c>
      <c r="J3776" s="782" t="str">
        <f t="shared" si="547"/>
        <v/>
      </c>
      <c r="K3776" s="783" t="str">
        <f t="shared" si="547"/>
        <v/>
      </c>
      <c r="L3776" s="784"/>
      <c r="M3776" s="785"/>
      <c r="N3776" s="786"/>
      <c r="O3776" s="785"/>
      <c r="P3776" s="786"/>
      <c r="Q3776" s="785"/>
      <c r="R3776" s="786"/>
      <c r="S3776" s="785"/>
    </row>
    <row r="3777" spans="1:19" ht="15.75" thickBot="1" x14ac:dyDescent="0.3">
      <c r="A3777" s="48" t="s">
        <v>911</v>
      </c>
      <c r="B3777" s="509" t="s">
        <v>912</v>
      </c>
      <c r="C3777" s="510" t="s">
        <v>913</v>
      </c>
      <c r="D3777" s="509">
        <v>1</v>
      </c>
      <c r="E3777" s="529"/>
      <c r="F3777" s="512" t="s">
        <v>5249</v>
      </c>
      <c r="G3777" s="791" t="s">
        <v>9621</v>
      </c>
      <c r="H3777" s="781" t="str">
        <f t="shared" si="548"/>
        <v/>
      </c>
      <c r="I3777" s="782" t="str">
        <f t="shared" si="547"/>
        <v/>
      </c>
      <c r="J3777" s="782" t="str">
        <f t="shared" si="547"/>
        <v/>
      </c>
      <c r="K3777" s="783" t="str">
        <f t="shared" si="547"/>
        <v/>
      </c>
      <c r="L3777" s="784"/>
      <c r="M3777" s="785"/>
      <c r="N3777" s="786"/>
      <c r="O3777" s="785"/>
      <c r="P3777" s="786"/>
      <c r="Q3777" s="785"/>
      <c r="R3777" s="786"/>
      <c r="S3777" s="785"/>
    </row>
    <row r="3778" spans="1:19" ht="15.75" thickBot="1" x14ac:dyDescent="0.3">
      <c r="A3778" s="513"/>
      <c r="B3778" s="530"/>
      <c r="C3778" s="515"/>
      <c r="D3778" s="516"/>
      <c r="E3778" s="517"/>
      <c r="F3778" s="494" t="s">
        <v>5249</v>
      </c>
      <c r="G3778" s="791" t="s">
        <v>9527</v>
      </c>
      <c r="H3778" s="781" t="str">
        <f t="shared" si="548"/>
        <v/>
      </c>
      <c r="I3778" s="782" t="str">
        <f t="shared" si="547"/>
        <v/>
      </c>
      <c r="J3778" s="782" t="str">
        <f t="shared" si="547"/>
        <v/>
      </c>
      <c r="K3778" s="783" t="str">
        <f t="shared" si="547"/>
        <v/>
      </c>
      <c r="L3778" s="784" t="str">
        <f>IF(ISNUMBER(F3778),IF(LEFT(A3778,3)="Cat",VLOOKUP(A3778,'Loc Configurations Seules'!R:U,4,FALSE),VLOOKUP(G3778,'Loc Coefficients Location'!A:D,4,FALSE)),"")</f>
        <v/>
      </c>
      <c r="M3778" s="785" t="str">
        <f t="shared" ref="M3778:M3782" si="569">IF(ISNUMBER(L3778),L3778*$F3778,"")</f>
        <v/>
      </c>
      <c r="N3778" s="786" t="str">
        <f>IF(ISNUMBER(F3778),IF(LEFT(A3778,3)="Cat",VLOOKUP(A3778,'Loc Configurations Seules'!R:V,5,FALSE),VLOOKUP(G3778,'Loc Coefficients Location'!A:E,5,FALSE)),"")</f>
        <v/>
      </c>
      <c r="O3778" s="785" t="str">
        <f t="shared" ref="O3778:O3782" si="570">IF(ISNUMBER(N3778),N3778*$F3778,"")</f>
        <v/>
      </c>
      <c r="P3778" s="786" t="str">
        <f>IF(ISNUMBER(F3778),IF(LEFT(A3778,3)="Cat",VLOOKUP(A3778,'Loc Configurations Seules'!R:W,6,FALSE),VLOOKUP(G3778,'Loc Coefficients Location'!A:F,6,FALSE)),"")</f>
        <v/>
      </c>
      <c r="Q3778" s="785" t="str">
        <f t="shared" ref="Q3778:Q3782" si="571">IF(ISNUMBER(P3778),P3778*$F3778,"")</f>
        <v/>
      </c>
      <c r="R3778" s="786" t="str">
        <f>IF(ISNUMBER(F3778),IF(LEFT(A3778,3)="Cat",VLOOKUP(A3778,'Loc Configurations Seules'!R:X,7,FALSE),VLOOKUP(G3778,'Loc Coefficients Location'!A:G,7,FALSE)),"")</f>
        <v/>
      </c>
      <c r="S3778" s="785" t="str">
        <f t="shared" ref="S3778:S3782" si="572">IF(ISNUMBER(R3778),R3778*$F3778,"")</f>
        <v/>
      </c>
    </row>
    <row r="3779" spans="1:19" x14ac:dyDescent="0.25">
      <c r="A3779" s="524" t="s">
        <v>5517</v>
      </c>
      <c r="B3779" s="525" t="s">
        <v>914</v>
      </c>
      <c r="C3779" s="526" t="s">
        <v>915</v>
      </c>
      <c r="D3779" s="38"/>
      <c r="E3779" s="527"/>
      <c r="F3779" s="500">
        <v>5072.54</v>
      </c>
      <c r="G3779" s="791" t="s">
        <v>9527</v>
      </c>
      <c r="H3779" s="781">
        <f t="shared" si="548"/>
        <v>1338.77</v>
      </c>
      <c r="I3779" s="782">
        <f t="shared" si="547"/>
        <v>678.98</v>
      </c>
      <c r="J3779" s="782">
        <f t="shared" si="547"/>
        <v>463.38</v>
      </c>
      <c r="K3779" s="783">
        <f t="shared" si="547"/>
        <v>356.38</v>
      </c>
      <c r="L3779" s="784">
        <f>IF(ISNUMBER(F3779),IF(LEFT(A3779,3)="Cat",VLOOKUP(A3779,'Loc Configurations Seules'!R:U,4,FALSE),VLOOKUP(G3779,'Loc Coefficients Location'!A:D,4,FALSE)),"")</f>
        <v>0.20760000000000001</v>
      </c>
      <c r="M3779" s="785">
        <f t="shared" si="569"/>
        <v>1053.0593040000001</v>
      </c>
      <c r="N3779" s="786">
        <f>IF(ISNUMBER(F3779),IF(LEFT(A3779,3)="Cat",VLOOKUP(A3779,'Loc Configurations Seules'!R:V,5,FALSE),VLOOKUP(G3779,'Loc Coefficients Location'!A:E,5,FALSE)),"")</f>
        <v>0.1085</v>
      </c>
      <c r="O3779" s="785">
        <f t="shared" si="570"/>
        <v>550.37058999999999</v>
      </c>
      <c r="P3779" s="786">
        <f>IF(ISNUMBER(F3779),IF(LEFT(A3779,3)="Cat",VLOOKUP(A3779,'Loc Configurations Seules'!R:W,6,FALSE),VLOOKUP(G3779,'Loc Coefficients Location'!A:F,6,FALSE)),"")</f>
        <v>8.0799999999999997E-2</v>
      </c>
      <c r="Q3779" s="785">
        <f t="shared" si="571"/>
        <v>409.86123199999997</v>
      </c>
      <c r="R3779" s="786">
        <f>IF(ISNUMBER(F3779),IF(LEFT(A3779,3)="Cat",VLOOKUP(A3779,'Loc Configurations Seules'!R:X,7,FALSE),VLOOKUP(G3779,'Loc Coefficients Location'!A:G,7,FALSE)),"")</f>
        <v>6.6400000000000001E-2</v>
      </c>
      <c r="S3779" s="785">
        <f t="shared" si="572"/>
        <v>336.81665600000002</v>
      </c>
    </row>
    <row r="3780" spans="1:19" x14ac:dyDescent="0.25">
      <c r="A3780" s="41" t="s">
        <v>916</v>
      </c>
      <c r="B3780" s="506" t="s">
        <v>917</v>
      </c>
      <c r="C3780" s="507" t="s">
        <v>915</v>
      </c>
      <c r="D3780" s="506">
        <v>1</v>
      </c>
      <c r="E3780" s="528"/>
      <c r="F3780" s="505" t="s">
        <v>5249</v>
      </c>
      <c r="G3780" s="791" t="s">
        <v>9618</v>
      </c>
      <c r="H3780" s="781" t="str">
        <f t="shared" si="548"/>
        <v/>
      </c>
      <c r="I3780" s="782" t="str">
        <f t="shared" si="547"/>
        <v/>
      </c>
      <c r="J3780" s="782" t="str">
        <f t="shared" si="547"/>
        <v/>
      </c>
      <c r="K3780" s="783" t="str">
        <f t="shared" si="547"/>
        <v/>
      </c>
      <c r="L3780" s="784" t="str">
        <f>IF(ISNUMBER(F3780),IF(LEFT(A3780,3)="Cat",VLOOKUP(A3780,'Loc Configurations Seules'!R:U,4,FALSE),VLOOKUP(G3780,'Loc Coefficients Location'!A:D,4,FALSE)),"")</f>
        <v/>
      </c>
      <c r="M3780" s="785" t="str">
        <f t="shared" si="569"/>
        <v/>
      </c>
      <c r="N3780" s="786" t="str">
        <f>IF(ISNUMBER(F3780),IF(LEFT(A3780,3)="Cat",VLOOKUP(A3780,'Loc Configurations Seules'!R:V,5,FALSE),VLOOKUP(G3780,'Loc Coefficients Location'!A:E,5,FALSE)),"")</f>
        <v/>
      </c>
      <c r="O3780" s="785" t="str">
        <f t="shared" si="570"/>
        <v/>
      </c>
      <c r="P3780" s="786" t="str">
        <f>IF(ISNUMBER(F3780),IF(LEFT(A3780,3)="Cat",VLOOKUP(A3780,'Loc Configurations Seules'!R:W,6,FALSE),VLOOKUP(G3780,'Loc Coefficients Location'!A:F,6,FALSE)),"")</f>
        <v/>
      </c>
      <c r="Q3780" s="785" t="str">
        <f t="shared" si="571"/>
        <v/>
      </c>
      <c r="R3780" s="786" t="str">
        <f>IF(ISNUMBER(F3780),IF(LEFT(A3780,3)="Cat",VLOOKUP(A3780,'Loc Configurations Seules'!R:X,7,FALSE),VLOOKUP(G3780,'Loc Coefficients Location'!A:G,7,FALSE)),"")</f>
        <v/>
      </c>
      <c r="S3780" s="785" t="str">
        <f t="shared" si="572"/>
        <v/>
      </c>
    </row>
    <row r="3781" spans="1:19" x14ac:dyDescent="0.25">
      <c r="A3781" s="41" t="s">
        <v>918</v>
      </c>
      <c r="B3781" s="506" t="s">
        <v>919</v>
      </c>
      <c r="C3781" s="507" t="s">
        <v>920</v>
      </c>
      <c r="D3781" s="506">
        <v>1</v>
      </c>
      <c r="E3781" s="528"/>
      <c r="F3781" s="505" t="s">
        <v>5249</v>
      </c>
      <c r="G3781" s="791" t="s">
        <v>9609</v>
      </c>
      <c r="H3781" s="781" t="str">
        <f t="shared" si="548"/>
        <v/>
      </c>
      <c r="I3781" s="782" t="str">
        <f t="shared" si="547"/>
        <v/>
      </c>
      <c r="J3781" s="782" t="str">
        <f t="shared" si="547"/>
        <v/>
      </c>
      <c r="K3781" s="783" t="str">
        <f t="shared" si="547"/>
        <v/>
      </c>
      <c r="L3781" s="784" t="str">
        <f>IF(ISNUMBER(F3781),IF(LEFT(A3781,3)="Cat",VLOOKUP(A3781,'Loc Configurations Seules'!R:U,4,FALSE),VLOOKUP(G3781,'Loc Coefficients Location'!A:D,4,FALSE)),"")</f>
        <v/>
      </c>
      <c r="M3781" s="785" t="str">
        <f t="shared" si="569"/>
        <v/>
      </c>
      <c r="N3781" s="786" t="str">
        <f>IF(ISNUMBER(F3781),IF(LEFT(A3781,3)="Cat",VLOOKUP(A3781,'Loc Configurations Seules'!R:V,5,FALSE),VLOOKUP(G3781,'Loc Coefficients Location'!A:E,5,FALSE)),"")</f>
        <v/>
      </c>
      <c r="O3781" s="785" t="str">
        <f t="shared" si="570"/>
        <v/>
      </c>
      <c r="P3781" s="786" t="str">
        <f>IF(ISNUMBER(F3781),IF(LEFT(A3781,3)="Cat",VLOOKUP(A3781,'Loc Configurations Seules'!R:W,6,FALSE),VLOOKUP(G3781,'Loc Coefficients Location'!A:F,6,FALSE)),"")</f>
        <v/>
      </c>
      <c r="Q3781" s="785" t="str">
        <f t="shared" si="571"/>
        <v/>
      </c>
      <c r="R3781" s="786" t="str">
        <f>IF(ISNUMBER(F3781),IF(LEFT(A3781,3)="Cat",VLOOKUP(A3781,'Loc Configurations Seules'!R:X,7,FALSE),VLOOKUP(G3781,'Loc Coefficients Location'!A:G,7,FALSE)),"")</f>
        <v/>
      </c>
      <c r="S3781" s="785" t="str">
        <f t="shared" si="572"/>
        <v/>
      </c>
    </row>
    <row r="3782" spans="1:19" x14ac:dyDescent="0.25">
      <c r="A3782" s="531" t="s">
        <v>767</v>
      </c>
      <c r="B3782" s="506" t="s">
        <v>909</v>
      </c>
      <c r="C3782" s="507" t="s">
        <v>783</v>
      </c>
      <c r="D3782" s="506">
        <v>1</v>
      </c>
      <c r="E3782" s="528"/>
      <c r="F3782" s="505" t="s">
        <v>5249</v>
      </c>
      <c r="G3782" s="791" t="s">
        <v>9621</v>
      </c>
      <c r="H3782" s="781" t="str">
        <f t="shared" si="548"/>
        <v/>
      </c>
      <c r="I3782" s="782" t="str">
        <f t="shared" si="547"/>
        <v/>
      </c>
      <c r="J3782" s="782" t="str">
        <f t="shared" si="547"/>
        <v/>
      </c>
      <c r="K3782" s="783" t="str">
        <f t="shared" si="547"/>
        <v/>
      </c>
      <c r="L3782" s="784" t="str">
        <f>IF(ISNUMBER(F3782),IF(LEFT(A3782,3)="Cat",VLOOKUP(A3782,'Loc Configurations Seules'!R:U,4,FALSE),VLOOKUP(G3782,'Loc Coefficients Location'!A:D,4,FALSE)),"")</f>
        <v/>
      </c>
      <c r="M3782" s="785" t="str">
        <f t="shared" si="569"/>
        <v/>
      </c>
      <c r="N3782" s="786" t="str">
        <f>IF(ISNUMBER(F3782),IF(LEFT(A3782,3)="Cat",VLOOKUP(A3782,'Loc Configurations Seules'!R:V,5,FALSE),VLOOKUP(G3782,'Loc Coefficients Location'!A:E,5,FALSE)),"")</f>
        <v/>
      </c>
      <c r="O3782" s="785" t="str">
        <f t="shared" si="570"/>
        <v/>
      </c>
      <c r="P3782" s="786" t="str">
        <f>IF(ISNUMBER(F3782),IF(LEFT(A3782,3)="Cat",VLOOKUP(A3782,'Loc Configurations Seules'!R:W,6,FALSE),VLOOKUP(G3782,'Loc Coefficients Location'!A:F,6,FALSE)),"")</f>
        <v/>
      </c>
      <c r="Q3782" s="785" t="str">
        <f t="shared" si="571"/>
        <v/>
      </c>
      <c r="R3782" s="786" t="str">
        <f>IF(ISNUMBER(F3782),IF(LEFT(A3782,3)="Cat",VLOOKUP(A3782,'Loc Configurations Seules'!R:X,7,FALSE),VLOOKUP(G3782,'Loc Coefficients Location'!A:G,7,FALSE)),"")</f>
        <v/>
      </c>
      <c r="S3782" s="785" t="str">
        <f t="shared" si="572"/>
        <v/>
      </c>
    </row>
    <row r="3783" spans="1:19" x14ac:dyDescent="0.25">
      <c r="A3783" s="41" t="s">
        <v>910</v>
      </c>
      <c r="B3783" s="506" t="s">
        <v>879</v>
      </c>
      <c r="C3783" s="507" t="s">
        <v>880</v>
      </c>
      <c r="D3783" s="506">
        <v>1</v>
      </c>
      <c r="E3783" s="528"/>
      <c r="F3783" s="505" t="s">
        <v>5249</v>
      </c>
      <c r="G3783" s="791" t="s">
        <v>9621</v>
      </c>
      <c r="H3783" s="781" t="str">
        <f t="shared" si="548"/>
        <v/>
      </c>
      <c r="I3783" s="782" t="str">
        <f t="shared" si="548"/>
        <v/>
      </c>
      <c r="J3783" s="782" t="str">
        <f t="shared" si="548"/>
        <v/>
      </c>
      <c r="K3783" s="783" t="str">
        <f t="shared" si="548"/>
        <v/>
      </c>
      <c r="L3783" s="784"/>
      <c r="M3783" s="785"/>
      <c r="N3783" s="786"/>
      <c r="O3783" s="785"/>
      <c r="P3783" s="786"/>
      <c r="Q3783" s="785"/>
      <c r="R3783" s="786"/>
      <c r="S3783" s="785"/>
    </row>
    <row r="3784" spans="1:19" x14ac:dyDescent="0.25">
      <c r="A3784" s="41" t="s">
        <v>911</v>
      </c>
      <c r="B3784" s="506" t="s">
        <v>921</v>
      </c>
      <c r="C3784" s="507" t="s">
        <v>922</v>
      </c>
      <c r="D3784" s="506">
        <v>1</v>
      </c>
      <c r="E3784" s="528"/>
      <c r="F3784" s="505" t="s">
        <v>5249</v>
      </c>
      <c r="G3784" s="791" t="s">
        <v>9621</v>
      </c>
      <c r="H3784" s="781" t="str">
        <f t="shared" ref="H3784:K3847" si="573">IF(ISNUMBER($F3784),ROUND($F3784*H$2,2),"")</f>
        <v/>
      </c>
      <c r="I3784" s="782" t="str">
        <f t="shared" si="573"/>
        <v/>
      </c>
      <c r="J3784" s="782" t="str">
        <f t="shared" si="573"/>
        <v/>
      </c>
      <c r="K3784" s="783" t="str">
        <f t="shared" si="573"/>
        <v/>
      </c>
      <c r="L3784" s="784"/>
      <c r="M3784" s="785"/>
      <c r="N3784" s="786"/>
      <c r="O3784" s="785"/>
      <c r="P3784" s="786"/>
      <c r="Q3784" s="785"/>
      <c r="R3784" s="786"/>
      <c r="S3784" s="785"/>
    </row>
    <row r="3785" spans="1:19" ht="15.75" thickBot="1" x14ac:dyDescent="0.3">
      <c r="A3785" s="48" t="s">
        <v>280</v>
      </c>
      <c r="B3785" s="509" t="s">
        <v>923</v>
      </c>
      <c r="C3785" s="510" t="s">
        <v>924</v>
      </c>
      <c r="D3785" s="509">
        <v>1</v>
      </c>
      <c r="E3785" s="529"/>
      <c r="F3785" s="512" t="s">
        <v>5249</v>
      </c>
      <c r="G3785" s="791" t="s">
        <v>9625</v>
      </c>
      <c r="H3785" s="781" t="str">
        <f t="shared" si="573"/>
        <v/>
      </c>
      <c r="I3785" s="782" t="str">
        <f t="shared" si="573"/>
        <v/>
      </c>
      <c r="J3785" s="782" t="str">
        <f t="shared" si="573"/>
        <v/>
      </c>
      <c r="K3785" s="783" t="str">
        <f t="shared" si="573"/>
        <v/>
      </c>
      <c r="L3785" s="784" t="str">
        <f>IF(ISNUMBER(F3785),IF(LEFT(A3785,3)="Cat",VLOOKUP(A3785,'Loc Configurations Seules'!R:U,4,FALSE),VLOOKUP(G3785,'Loc Coefficients Location'!A:D,4,FALSE)),"")</f>
        <v/>
      </c>
      <c r="M3785" s="785" t="str">
        <f t="shared" ref="M3785:M3790" si="574">IF(ISNUMBER(L3785),L3785*$F3785,"")</f>
        <v/>
      </c>
      <c r="N3785" s="786" t="str">
        <f>IF(ISNUMBER(F3785),IF(LEFT(A3785,3)="Cat",VLOOKUP(A3785,'Loc Configurations Seules'!R:V,5,FALSE),VLOOKUP(G3785,'Loc Coefficients Location'!A:E,5,FALSE)),"")</f>
        <v/>
      </c>
      <c r="O3785" s="785" t="str">
        <f t="shared" ref="O3785:O3790" si="575">IF(ISNUMBER(N3785),N3785*$F3785,"")</f>
        <v/>
      </c>
      <c r="P3785" s="786" t="str">
        <f>IF(ISNUMBER(F3785),IF(LEFT(A3785,3)="Cat",VLOOKUP(A3785,'Loc Configurations Seules'!R:W,6,FALSE),VLOOKUP(G3785,'Loc Coefficients Location'!A:F,6,FALSE)),"")</f>
        <v/>
      </c>
      <c r="Q3785" s="785" t="str">
        <f t="shared" ref="Q3785:Q3790" si="576">IF(ISNUMBER(P3785),P3785*$F3785,"")</f>
        <v/>
      </c>
      <c r="R3785" s="786" t="str">
        <f>IF(ISNUMBER(F3785),IF(LEFT(A3785,3)="Cat",VLOOKUP(A3785,'Loc Configurations Seules'!R:X,7,FALSE),VLOOKUP(G3785,'Loc Coefficients Location'!A:G,7,FALSE)),"")</f>
        <v/>
      </c>
      <c r="S3785" s="785" t="str">
        <f t="shared" ref="S3785:S3790" si="577">IF(ISNUMBER(R3785),R3785*$F3785,"")</f>
        <v/>
      </c>
    </row>
    <row r="3786" spans="1:19" ht="15.75" thickBot="1" x14ac:dyDescent="0.3">
      <c r="A3786" s="513"/>
      <c r="B3786" s="530"/>
      <c r="C3786" s="515"/>
      <c r="D3786" s="516"/>
      <c r="E3786" s="517"/>
      <c r="F3786" s="494" t="s">
        <v>5249</v>
      </c>
      <c r="G3786" s="791" t="s">
        <v>9527</v>
      </c>
      <c r="H3786" s="781" t="str">
        <f t="shared" si="573"/>
        <v/>
      </c>
      <c r="I3786" s="782" t="str">
        <f t="shared" si="573"/>
        <v/>
      </c>
      <c r="J3786" s="782" t="str">
        <f t="shared" si="573"/>
        <v/>
      </c>
      <c r="K3786" s="783" t="str">
        <f t="shared" si="573"/>
        <v/>
      </c>
      <c r="L3786" s="784" t="str">
        <f>IF(ISNUMBER(F3786),IF(LEFT(A3786,3)="Cat",VLOOKUP(A3786,'Loc Configurations Seules'!R:U,4,FALSE),VLOOKUP(G3786,'Loc Coefficients Location'!A:D,4,FALSE)),"")</f>
        <v/>
      </c>
      <c r="M3786" s="785" t="str">
        <f t="shared" si="574"/>
        <v/>
      </c>
      <c r="N3786" s="786" t="str">
        <f>IF(ISNUMBER(F3786),IF(LEFT(A3786,3)="Cat",VLOOKUP(A3786,'Loc Configurations Seules'!R:V,5,FALSE),VLOOKUP(G3786,'Loc Coefficients Location'!A:E,5,FALSE)),"")</f>
        <v/>
      </c>
      <c r="O3786" s="785" t="str">
        <f t="shared" si="575"/>
        <v/>
      </c>
      <c r="P3786" s="786" t="str">
        <f>IF(ISNUMBER(F3786),IF(LEFT(A3786,3)="Cat",VLOOKUP(A3786,'Loc Configurations Seules'!R:W,6,FALSE),VLOOKUP(G3786,'Loc Coefficients Location'!A:F,6,FALSE)),"")</f>
        <v/>
      </c>
      <c r="Q3786" s="785" t="str">
        <f t="shared" si="576"/>
        <v/>
      </c>
      <c r="R3786" s="786" t="str">
        <f>IF(ISNUMBER(F3786),IF(LEFT(A3786,3)="Cat",VLOOKUP(A3786,'Loc Configurations Seules'!R:X,7,FALSE),VLOOKUP(G3786,'Loc Coefficients Location'!A:G,7,FALSE)),"")</f>
        <v/>
      </c>
      <c r="S3786" s="785" t="str">
        <f t="shared" si="577"/>
        <v/>
      </c>
    </row>
    <row r="3787" spans="1:19" x14ac:dyDescent="0.25">
      <c r="A3787" s="532" t="s">
        <v>5518</v>
      </c>
      <c r="B3787" s="518" t="s">
        <v>925</v>
      </c>
      <c r="C3787" s="519" t="s">
        <v>926</v>
      </c>
      <c r="D3787" s="520"/>
      <c r="E3787" s="499"/>
      <c r="F3787" s="500">
        <v>5327.69</v>
      </c>
      <c r="G3787" s="791" t="s">
        <v>9527</v>
      </c>
      <c r="H3787" s="781">
        <f t="shared" si="573"/>
        <v>1406.11</v>
      </c>
      <c r="I3787" s="782">
        <f t="shared" si="573"/>
        <v>713.13</v>
      </c>
      <c r="J3787" s="782">
        <f t="shared" si="573"/>
        <v>486.69</v>
      </c>
      <c r="K3787" s="783">
        <f t="shared" si="573"/>
        <v>374.31</v>
      </c>
      <c r="L3787" s="784">
        <f>IF(ISNUMBER(F3787),IF(LEFT(A3787,3)="Cat",VLOOKUP(A3787,'Loc Configurations Seules'!R:U,4,FALSE),VLOOKUP(G3787,'Loc Coefficients Location'!A:D,4,FALSE)),"")</f>
        <v>0.20150000000000001</v>
      </c>
      <c r="M3787" s="785">
        <f t="shared" si="574"/>
        <v>1073.5295349999999</v>
      </c>
      <c r="N3787" s="786">
        <f>IF(ISNUMBER(F3787),IF(LEFT(A3787,3)="Cat",VLOOKUP(A3787,'Loc Configurations Seules'!R:V,5,FALSE),VLOOKUP(G3787,'Loc Coefficients Location'!A:E,5,FALSE)),"")</f>
        <v>0.10580000000000001</v>
      </c>
      <c r="O3787" s="785">
        <f t="shared" si="575"/>
        <v>563.66960199999994</v>
      </c>
      <c r="P3787" s="786">
        <f>IF(ISNUMBER(F3787),IF(LEFT(A3787,3)="Cat",VLOOKUP(A3787,'Loc Configurations Seules'!R:W,6,FALSE),VLOOKUP(G3787,'Loc Coefficients Location'!A:F,6,FALSE)),"")</f>
        <v>7.9899999999999999E-2</v>
      </c>
      <c r="Q3787" s="785">
        <f t="shared" si="576"/>
        <v>425.68243099999995</v>
      </c>
      <c r="R3787" s="786">
        <f>IF(ISNUMBER(F3787),IF(LEFT(A3787,3)="Cat",VLOOKUP(A3787,'Loc Configurations Seules'!R:X,7,FALSE),VLOOKUP(G3787,'Loc Coefficients Location'!A:G,7,FALSE)),"")</f>
        <v>6.6299999999999998E-2</v>
      </c>
      <c r="S3787" s="785">
        <f t="shared" si="577"/>
        <v>353.22584699999999</v>
      </c>
    </row>
    <row r="3788" spans="1:19" x14ac:dyDescent="0.25">
      <c r="A3788" s="531" t="s">
        <v>927</v>
      </c>
      <c r="B3788" s="506" t="s">
        <v>928</v>
      </c>
      <c r="C3788" s="507" t="s">
        <v>926</v>
      </c>
      <c r="D3788" s="506">
        <v>1</v>
      </c>
      <c r="E3788" s="504"/>
      <c r="F3788" s="505" t="s">
        <v>5249</v>
      </c>
      <c r="G3788" s="791" t="s">
        <v>9609</v>
      </c>
      <c r="H3788" s="781" t="str">
        <f t="shared" si="573"/>
        <v/>
      </c>
      <c r="I3788" s="782" t="str">
        <f t="shared" si="573"/>
        <v/>
      </c>
      <c r="J3788" s="782" t="str">
        <f t="shared" si="573"/>
        <v/>
      </c>
      <c r="K3788" s="783" t="str">
        <f t="shared" si="573"/>
        <v/>
      </c>
      <c r="L3788" s="784" t="str">
        <f>IF(ISNUMBER(F3788),IF(LEFT(A3788,3)="Cat",VLOOKUP(A3788,'Loc Configurations Seules'!R:U,4,FALSE),VLOOKUP(G3788,'Loc Coefficients Location'!A:D,4,FALSE)),"")</f>
        <v/>
      </c>
      <c r="M3788" s="785" t="str">
        <f t="shared" si="574"/>
        <v/>
      </c>
      <c r="N3788" s="786" t="str">
        <f>IF(ISNUMBER(F3788),IF(LEFT(A3788,3)="Cat",VLOOKUP(A3788,'Loc Configurations Seules'!R:V,5,FALSE),VLOOKUP(G3788,'Loc Coefficients Location'!A:E,5,FALSE)),"")</f>
        <v/>
      </c>
      <c r="O3788" s="785" t="str">
        <f t="shared" si="575"/>
        <v/>
      </c>
      <c r="P3788" s="786" t="str">
        <f>IF(ISNUMBER(F3788),IF(LEFT(A3788,3)="Cat",VLOOKUP(A3788,'Loc Configurations Seules'!R:W,6,FALSE),VLOOKUP(G3788,'Loc Coefficients Location'!A:F,6,FALSE)),"")</f>
        <v/>
      </c>
      <c r="Q3788" s="785" t="str">
        <f t="shared" si="576"/>
        <v/>
      </c>
      <c r="R3788" s="786" t="str">
        <f>IF(ISNUMBER(F3788),IF(LEFT(A3788,3)="Cat",VLOOKUP(A3788,'Loc Configurations Seules'!R:X,7,FALSE),VLOOKUP(G3788,'Loc Coefficients Location'!A:G,7,FALSE)),"")</f>
        <v/>
      </c>
      <c r="S3788" s="785" t="str">
        <f t="shared" si="577"/>
        <v/>
      </c>
    </row>
    <row r="3789" spans="1:19" x14ac:dyDescent="0.25">
      <c r="A3789" s="531" t="s">
        <v>767</v>
      </c>
      <c r="B3789" s="506" t="s">
        <v>929</v>
      </c>
      <c r="C3789" s="507" t="s">
        <v>769</v>
      </c>
      <c r="D3789" s="506">
        <v>1</v>
      </c>
      <c r="E3789" s="504"/>
      <c r="F3789" s="505" t="s">
        <v>5249</v>
      </c>
      <c r="G3789" s="791" t="s">
        <v>9621</v>
      </c>
      <c r="H3789" s="781" t="str">
        <f t="shared" si="573"/>
        <v/>
      </c>
      <c r="I3789" s="782" t="str">
        <f t="shared" si="573"/>
        <v/>
      </c>
      <c r="J3789" s="782" t="str">
        <f t="shared" si="573"/>
        <v/>
      </c>
      <c r="K3789" s="783" t="str">
        <f t="shared" si="573"/>
        <v/>
      </c>
      <c r="L3789" s="784" t="str">
        <f>IF(ISNUMBER(F3789),IF(LEFT(A3789,3)="Cat",VLOOKUP(A3789,'Loc Configurations Seules'!R:U,4,FALSE),VLOOKUP(G3789,'Loc Coefficients Location'!A:D,4,FALSE)),"")</f>
        <v/>
      </c>
      <c r="M3789" s="785" t="str">
        <f t="shared" si="574"/>
        <v/>
      </c>
      <c r="N3789" s="786" t="str">
        <f>IF(ISNUMBER(F3789),IF(LEFT(A3789,3)="Cat",VLOOKUP(A3789,'Loc Configurations Seules'!R:V,5,FALSE),VLOOKUP(G3789,'Loc Coefficients Location'!A:E,5,FALSE)),"")</f>
        <v/>
      </c>
      <c r="O3789" s="785" t="str">
        <f t="shared" si="575"/>
        <v/>
      </c>
      <c r="P3789" s="786" t="str">
        <f>IF(ISNUMBER(F3789),IF(LEFT(A3789,3)="Cat",VLOOKUP(A3789,'Loc Configurations Seules'!R:W,6,FALSE),VLOOKUP(G3789,'Loc Coefficients Location'!A:F,6,FALSE)),"")</f>
        <v/>
      </c>
      <c r="Q3789" s="785" t="str">
        <f t="shared" si="576"/>
        <v/>
      </c>
      <c r="R3789" s="786" t="str">
        <f>IF(ISNUMBER(F3789),IF(LEFT(A3789,3)="Cat",VLOOKUP(A3789,'Loc Configurations Seules'!R:X,7,FALSE),VLOOKUP(G3789,'Loc Coefficients Location'!A:G,7,FALSE)),"")</f>
        <v/>
      </c>
      <c r="S3789" s="785" t="str">
        <f t="shared" si="577"/>
        <v/>
      </c>
    </row>
    <row r="3790" spans="1:19" x14ac:dyDescent="0.25">
      <c r="A3790" s="521" t="s">
        <v>918</v>
      </c>
      <c r="B3790" s="506" t="s">
        <v>919</v>
      </c>
      <c r="C3790" s="507" t="s">
        <v>920</v>
      </c>
      <c r="D3790" s="506">
        <v>1</v>
      </c>
      <c r="E3790" s="504"/>
      <c r="F3790" s="505" t="s">
        <v>5249</v>
      </c>
      <c r="G3790" s="791" t="s">
        <v>9609</v>
      </c>
      <c r="H3790" s="781" t="str">
        <f t="shared" si="573"/>
        <v/>
      </c>
      <c r="I3790" s="782" t="str">
        <f t="shared" si="573"/>
        <v/>
      </c>
      <c r="J3790" s="782" t="str">
        <f t="shared" si="573"/>
        <v/>
      </c>
      <c r="K3790" s="783" t="str">
        <f t="shared" si="573"/>
        <v/>
      </c>
      <c r="L3790" s="784" t="str">
        <f>IF(ISNUMBER(F3790),IF(LEFT(A3790,3)="Cat",VLOOKUP(A3790,'Loc Configurations Seules'!R:U,4,FALSE),VLOOKUP(G3790,'Loc Coefficients Location'!A:D,4,FALSE)),"")</f>
        <v/>
      </c>
      <c r="M3790" s="785" t="str">
        <f t="shared" si="574"/>
        <v/>
      </c>
      <c r="N3790" s="786" t="str">
        <f>IF(ISNUMBER(F3790),IF(LEFT(A3790,3)="Cat",VLOOKUP(A3790,'Loc Configurations Seules'!R:V,5,FALSE),VLOOKUP(G3790,'Loc Coefficients Location'!A:E,5,FALSE)),"")</f>
        <v/>
      </c>
      <c r="O3790" s="785" t="str">
        <f t="shared" si="575"/>
        <v/>
      </c>
      <c r="P3790" s="786" t="str">
        <f>IF(ISNUMBER(F3790),IF(LEFT(A3790,3)="Cat",VLOOKUP(A3790,'Loc Configurations Seules'!R:W,6,FALSE),VLOOKUP(G3790,'Loc Coefficients Location'!A:F,6,FALSE)),"")</f>
        <v/>
      </c>
      <c r="Q3790" s="785" t="str">
        <f t="shared" si="576"/>
        <v/>
      </c>
      <c r="R3790" s="786" t="str">
        <f>IF(ISNUMBER(F3790),IF(LEFT(A3790,3)="Cat",VLOOKUP(A3790,'Loc Configurations Seules'!R:X,7,FALSE),VLOOKUP(G3790,'Loc Coefficients Location'!A:G,7,FALSE)),"")</f>
        <v/>
      </c>
      <c r="S3790" s="785" t="str">
        <f t="shared" si="577"/>
        <v/>
      </c>
    </row>
    <row r="3791" spans="1:19" x14ac:dyDescent="0.25">
      <c r="A3791" s="521" t="s">
        <v>910</v>
      </c>
      <c r="B3791" s="506" t="s">
        <v>930</v>
      </c>
      <c r="C3791" s="507" t="s">
        <v>880</v>
      </c>
      <c r="D3791" s="506">
        <v>1</v>
      </c>
      <c r="E3791" s="504"/>
      <c r="F3791" s="505" t="s">
        <v>5249</v>
      </c>
      <c r="G3791" s="791" t="s">
        <v>9621</v>
      </c>
      <c r="H3791" s="781" t="str">
        <f t="shared" si="573"/>
        <v/>
      </c>
      <c r="I3791" s="782" t="str">
        <f t="shared" si="573"/>
        <v/>
      </c>
      <c r="J3791" s="782" t="str">
        <f t="shared" si="573"/>
        <v/>
      </c>
      <c r="K3791" s="783" t="str">
        <f t="shared" si="573"/>
        <v/>
      </c>
      <c r="L3791" s="784"/>
      <c r="M3791" s="785"/>
      <c r="N3791" s="786"/>
      <c r="O3791" s="785"/>
      <c r="P3791" s="786"/>
      <c r="Q3791" s="785"/>
      <c r="R3791" s="786"/>
      <c r="S3791" s="785"/>
    </row>
    <row r="3792" spans="1:19" x14ac:dyDescent="0.25">
      <c r="A3792" s="521" t="s">
        <v>911</v>
      </c>
      <c r="B3792" s="506" t="s">
        <v>931</v>
      </c>
      <c r="C3792" s="507" t="s">
        <v>932</v>
      </c>
      <c r="D3792" s="506">
        <v>1</v>
      </c>
      <c r="E3792" s="504"/>
      <c r="F3792" s="505" t="s">
        <v>5249</v>
      </c>
      <c r="G3792" s="791" t="s">
        <v>9621</v>
      </c>
      <c r="H3792" s="781" t="str">
        <f t="shared" si="573"/>
        <v/>
      </c>
      <c r="I3792" s="782" t="str">
        <f t="shared" si="573"/>
        <v/>
      </c>
      <c r="J3792" s="782" t="str">
        <f t="shared" si="573"/>
        <v/>
      </c>
      <c r="K3792" s="783" t="str">
        <f t="shared" si="573"/>
        <v/>
      </c>
      <c r="L3792" s="784"/>
      <c r="M3792" s="785"/>
      <c r="N3792" s="786"/>
      <c r="O3792" s="785"/>
      <c r="P3792" s="786"/>
      <c r="Q3792" s="785"/>
      <c r="R3792" s="786"/>
      <c r="S3792" s="785"/>
    </row>
    <row r="3793" spans="1:19" ht="15.75" thickBot="1" x14ac:dyDescent="0.3">
      <c r="A3793" s="533" t="s">
        <v>280</v>
      </c>
      <c r="B3793" s="509" t="s">
        <v>923</v>
      </c>
      <c r="C3793" s="510" t="s">
        <v>924</v>
      </c>
      <c r="D3793" s="509">
        <v>1</v>
      </c>
      <c r="E3793" s="511"/>
      <c r="F3793" s="512" t="s">
        <v>5249</v>
      </c>
      <c r="G3793" s="791" t="s">
        <v>9625</v>
      </c>
      <c r="H3793" s="781" t="str">
        <f t="shared" si="573"/>
        <v/>
      </c>
      <c r="I3793" s="782" t="str">
        <f t="shared" si="573"/>
        <v/>
      </c>
      <c r="J3793" s="782" t="str">
        <f t="shared" si="573"/>
        <v/>
      </c>
      <c r="K3793" s="783" t="str">
        <f t="shared" si="573"/>
        <v/>
      </c>
      <c r="L3793" s="784" t="str">
        <f>IF(ISNUMBER(F3793),IF(LEFT(A3793,3)="Cat",VLOOKUP(A3793,'Loc Configurations Seules'!R:U,4,FALSE),VLOOKUP(G3793,'Loc Coefficients Location'!A:D,4,FALSE)),"")</f>
        <v/>
      </c>
      <c r="M3793" s="785" t="str">
        <f t="shared" ref="M3793:M3798" si="578">IF(ISNUMBER(L3793),L3793*$F3793,"")</f>
        <v/>
      </c>
      <c r="N3793" s="786" t="str">
        <f>IF(ISNUMBER(F3793),IF(LEFT(A3793,3)="Cat",VLOOKUP(A3793,'Loc Configurations Seules'!R:V,5,FALSE),VLOOKUP(G3793,'Loc Coefficients Location'!A:E,5,FALSE)),"")</f>
        <v/>
      </c>
      <c r="O3793" s="785" t="str">
        <f t="shared" ref="O3793:O3798" si="579">IF(ISNUMBER(N3793),N3793*$F3793,"")</f>
        <v/>
      </c>
      <c r="P3793" s="786" t="str">
        <f>IF(ISNUMBER(F3793),IF(LEFT(A3793,3)="Cat",VLOOKUP(A3793,'Loc Configurations Seules'!R:W,6,FALSE),VLOOKUP(G3793,'Loc Coefficients Location'!A:F,6,FALSE)),"")</f>
        <v/>
      </c>
      <c r="Q3793" s="785" t="str">
        <f t="shared" ref="Q3793:Q3798" si="580">IF(ISNUMBER(P3793),P3793*$F3793,"")</f>
        <v/>
      </c>
      <c r="R3793" s="786" t="str">
        <f>IF(ISNUMBER(F3793),IF(LEFT(A3793,3)="Cat",VLOOKUP(A3793,'Loc Configurations Seules'!R:X,7,FALSE),VLOOKUP(G3793,'Loc Coefficients Location'!A:G,7,FALSE)),"")</f>
        <v/>
      </c>
      <c r="S3793" s="785" t="str">
        <f t="shared" ref="S3793:S3798" si="581">IF(ISNUMBER(R3793),R3793*$F3793,"")</f>
        <v/>
      </c>
    </row>
    <row r="3794" spans="1:19" ht="15.75" thickBot="1" x14ac:dyDescent="0.3">
      <c r="A3794" s="513"/>
      <c r="B3794" s="530"/>
      <c r="C3794" s="515"/>
      <c r="D3794" s="516"/>
      <c r="E3794" s="517"/>
      <c r="F3794" s="494" t="s">
        <v>5249</v>
      </c>
      <c r="G3794" s="791" t="s">
        <v>9527</v>
      </c>
      <c r="H3794" s="781" t="str">
        <f t="shared" si="573"/>
        <v/>
      </c>
      <c r="I3794" s="782" t="str">
        <f t="shared" si="573"/>
        <v/>
      </c>
      <c r="J3794" s="782" t="str">
        <f t="shared" si="573"/>
        <v/>
      </c>
      <c r="K3794" s="783" t="str">
        <f t="shared" si="573"/>
        <v/>
      </c>
      <c r="L3794" s="784" t="str">
        <f>IF(ISNUMBER(F3794),IF(LEFT(A3794,3)="Cat",VLOOKUP(A3794,'Loc Configurations Seules'!R:U,4,FALSE),VLOOKUP(G3794,'Loc Coefficients Location'!A:D,4,FALSE)),"")</f>
        <v/>
      </c>
      <c r="M3794" s="785" t="str">
        <f t="shared" si="578"/>
        <v/>
      </c>
      <c r="N3794" s="786" t="str">
        <f>IF(ISNUMBER(F3794),IF(LEFT(A3794,3)="Cat",VLOOKUP(A3794,'Loc Configurations Seules'!R:V,5,FALSE),VLOOKUP(G3794,'Loc Coefficients Location'!A:E,5,FALSE)),"")</f>
        <v/>
      </c>
      <c r="O3794" s="785" t="str">
        <f t="shared" si="579"/>
        <v/>
      </c>
      <c r="P3794" s="786" t="str">
        <f>IF(ISNUMBER(F3794),IF(LEFT(A3794,3)="Cat",VLOOKUP(A3794,'Loc Configurations Seules'!R:W,6,FALSE),VLOOKUP(G3794,'Loc Coefficients Location'!A:F,6,FALSE)),"")</f>
        <v/>
      </c>
      <c r="Q3794" s="785" t="str">
        <f t="shared" si="580"/>
        <v/>
      </c>
      <c r="R3794" s="786" t="str">
        <f>IF(ISNUMBER(F3794),IF(LEFT(A3794,3)="Cat",VLOOKUP(A3794,'Loc Configurations Seules'!R:X,7,FALSE),VLOOKUP(G3794,'Loc Coefficients Location'!A:G,7,FALSE)),"")</f>
        <v/>
      </c>
      <c r="S3794" s="785" t="str">
        <f t="shared" si="581"/>
        <v/>
      </c>
    </row>
    <row r="3795" spans="1:19" x14ac:dyDescent="0.25">
      <c r="A3795" s="532" t="s">
        <v>5519</v>
      </c>
      <c r="B3795" s="518" t="s">
        <v>933</v>
      </c>
      <c r="C3795" s="519" t="s">
        <v>934</v>
      </c>
      <c r="D3795" s="520"/>
      <c r="E3795" s="499"/>
      <c r="F3795" s="500">
        <v>5878.94</v>
      </c>
      <c r="G3795" s="791" t="s">
        <v>9527</v>
      </c>
      <c r="H3795" s="781">
        <f t="shared" si="573"/>
        <v>1551.6</v>
      </c>
      <c r="I3795" s="782">
        <f t="shared" si="573"/>
        <v>786.92</v>
      </c>
      <c r="J3795" s="782">
        <f t="shared" si="573"/>
        <v>537.04</v>
      </c>
      <c r="K3795" s="783">
        <f t="shared" si="573"/>
        <v>413.04</v>
      </c>
      <c r="L3795" s="784">
        <f>IF(ISNUMBER(F3795),IF(LEFT(A3795,3)="Cat",VLOOKUP(A3795,'Loc Configurations Seules'!R:U,4,FALSE),VLOOKUP(G3795,'Loc Coefficients Location'!A:D,4,FALSE)),"")</f>
        <v>0.20130000000000001</v>
      </c>
      <c r="M3795" s="785">
        <f t="shared" si="578"/>
        <v>1183.4306219999999</v>
      </c>
      <c r="N3795" s="786">
        <f>IF(ISNUMBER(F3795),IF(LEFT(A3795,3)="Cat",VLOOKUP(A3795,'Loc Configurations Seules'!R:V,5,FALSE),VLOOKUP(G3795,'Loc Coefficients Location'!A:E,5,FALSE)),"")</f>
        <v>0.1057</v>
      </c>
      <c r="O3795" s="785">
        <f t="shared" si="579"/>
        <v>621.40395799999999</v>
      </c>
      <c r="P3795" s="786">
        <f>IF(ISNUMBER(F3795),IF(LEFT(A3795,3)="Cat",VLOOKUP(A3795,'Loc Configurations Seules'!R:W,6,FALSE),VLOOKUP(G3795,'Loc Coefficients Location'!A:F,6,FALSE)),"")</f>
        <v>7.9899999999999999E-2</v>
      </c>
      <c r="Q3795" s="785">
        <f t="shared" si="580"/>
        <v>469.72730599999994</v>
      </c>
      <c r="R3795" s="786">
        <f>IF(ISNUMBER(F3795),IF(LEFT(A3795,3)="Cat",VLOOKUP(A3795,'Loc Configurations Seules'!R:X,7,FALSE),VLOOKUP(G3795,'Loc Coefficients Location'!A:G,7,FALSE)),"")</f>
        <v>6.6299999999999998E-2</v>
      </c>
      <c r="S3795" s="785">
        <f t="shared" si="581"/>
        <v>389.77372199999996</v>
      </c>
    </row>
    <row r="3796" spans="1:19" x14ac:dyDescent="0.25">
      <c r="A3796" s="531" t="s">
        <v>935</v>
      </c>
      <c r="B3796" s="506" t="s">
        <v>936</v>
      </c>
      <c r="C3796" s="507" t="s">
        <v>934</v>
      </c>
      <c r="D3796" s="506">
        <v>1</v>
      </c>
      <c r="E3796" s="504"/>
      <c r="F3796" s="505" t="s">
        <v>5249</v>
      </c>
      <c r="G3796" s="791" t="s">
        <v>9601</v>
      </c>
      <c r="H3796" s="781" t="str">
        <f t="shared" si="573"/>
        <v/>
      </c>
      <c r="I3796" s="782" t="str">
        <f t="shared" si="573"/>
        <v/>
      </c>
      <c r="J3796" s="782" t="str">
        <f t="shared" si="573"/>
        <v/>
      </c>
      <c r="K3796" s="783" t="str">
        <f t="shared" si="573"/>
        <v/>
      </c>
      <c r="L3796" s="784" t="str">
        <f>IF(ISNUMBER(F3796),IF(LEFT(A3796,3)="Cat",VLOOKUP(A3796,'Loc Configurations Seules'!R:U,4,FALSE),VLOOKUP(G3796,'Loc Coefficients Location'!A:D,4,FALSE)),"")</f>
        <v/>
      </c>
      <c r="M3796" s="785" t="str">
        <f t="shared" si="578"/>
        <v/>
      </c>
      <c r="N3796" s="786" t="str">
        <f>IF(ISNUMBER(F3796),IF(LEFT(A3796,3)="Cat",VLOOKUP(A3796,'Loc Configurations Seules'!R:V,5,FALSE),VLOOKUP(G3796,'Loc Coefficients Location'!A:E,5,FALSE)),"")</f>
        <v/>
      </c>
      <c r="O3796" s="785" t="str">
        <f t="shared" si="579"/>
        <v/>
      </c>
      <c r="P3796" s="786" t="str">
        <f>IF(ISNUMBER(F3796),IF(LEFT(A3796,3)="Cat",VLOOKUP(A3796,'Loc Configurations Seules'!R:W,6,FALSE),VLOOKUP(G3796,'Loc Coefficients Location'!A:F,6,FALSE)),"")</f>
        <v/>
      </c>
      <c r="Q3796" s="785" t="str">
        <f t="shared" si="580"/>
        <v/>
      </c>
      <c r="R3796" s="786" t="str">
        <f>IF(ISNUMBER(F3796),IF(LEFT(A3796,3)="Cat",VLOOKUP(A3796,'Loc Configurations Seules'!R:X,7,FALSE),VLOOKUP(G3796,'Loc Coefficients Location'!A:G,7,FALSE)),"")</f>
        <v/>
      </c>
      <c r="S3796" s="785" t="str">
        <f t="shared" si="581"/>
        <v/>
      </c>
    </row>
    <row r="3797" spans="1:19" x14ac:dyDescent="0.25">
      <c r="A3797" s="521" t="s">
        <v>918</v>
      </c>
      <c r="B3797" s="506" t="s">
        <v>919</v>
      </c>
      <c r="C3797" s="507" t="s">
        <v>920</v>
      </c>
      <c r="D3797" s="506">
        <v>1</v>
      </c>
      <c r="E3797" s="504"/>
      <c r="F3797" s="505" t="s">
        <v>5249</v>
      </c>
      <c r="G3797" s="791" t="s">
        <v>9609</v>
      </c>
      <c r="H3797" s="781" t="str">
        <f t="shared" si="573"/>
        <v/>
      </c>
      <c r="I3797" s="782" t="str">
        <f t="shared" si="573"/>
        <v/>
      </c>
      <c r="J3797" s="782" t="str">
        <f t="shared" si="573"/>
        <v/>
      </c>
      <c r="K3797" s="783" t="str">
        <f t="shared" si="573"/>
        <v/>
      </c>
      <c r="L3797" s="784" t="str">
        <f>IF(ISNUMBER(F3797),IF(LEFT(A3797,3)="Cat",VLOOKUP(A3797,'Loc Configurations Seules'!R:U,4,FALSE),VLOOKUP(G3797,'Loc Coefficients Location'!A:D,4,FALSE)),"")</f>
        <v/>
      </c>
      <c r="M3797" s="785" t="str">
        <f t="shared" si="578"/>
        <v/>
      </c>
      <c r="N3797" s="786" t="str">
        <f>IF(ISNUMBER(F3797),IF(LEFT(A3797,3)="Cat",VLOOKUP(A3797,'Loc Configurations Seules'!R:V,5,FALSE),VLOOKUP(G3797,'Loc Coefficients Location'!A:E,5,FALSE)),"")</f>
        <v/>
      </c>
      <c r="O3797" s="785" t="str">
        <f t="shared" si="579"/>
        <v/>
      </c>
      <c r="P3797" s="786" t="str">
        <f>IF(ISNUMBER(F3797),IF(LEFT(A3797,3)="Cat",VLOOKUP(A3797,'Loc Configurations Seules'!R:W,6,FALSE),VLOOKUP(G3797,'Loc Coefficients Location'!A:F,6,FALSE)),"")</f>
        <v/>
      </c>
      <c r="Q3797" s="785" t="str">
        <f t="shared" si="580"/>
        <v/>
      </c>
      <c r="R3797" s="786" t="str">
        <f>IF(ISNUMBER(F3797),IF(LEFT(A3797,3)="Cat",VLOOKUP(A3797,'Loc Configurations Seules'!R:X,7,FALSE),VLOOKUP(G3797,'Loc Coefficients Location'!A:G,7,FALSE)),"")</f>
        <v/>
      </c>
      <c r="S3797" s="785" t="str">
        <f t="shared" si="581"/>
        <v/>
      </c>
    </row>
    <row r="3798" spans="1:19" x14ac:dyDescent="0.25">
      <c r="A3798" s="531" t="s">
        <v>767</v>
      </c>
      <c r="B3798" s="506" t="s">
        <v>929</v>
      </c>
      <c r="C3798" s="507" t="s">
        <v>769</v>
      </c>
      <c r="D3798" s="506">
        <v>1</v>
      </c>
      <c r="E3798" s="504"/>
      <c r="F3798" s="505" t="s">
        <v>5249</v>
      </c>
      <c r="G3798" s="791" t="s">
        <v>9621</v>
      </c>
      <c r="H3798" s="781" t="str">
        <f t="shared" si="573"/>
        <v/>
      </c>
      <c r="I3798" s="782" t="str">
        <f t="shared" si="573"/>
        <v/>
      </c>
      <c r="J3798" s="782" t="str">
        <f t="shared" si="573"/>
        <v/>
      </c>
      <c r="K3798" s="783" t="str">
        <f t="shared" si="573"/>
        <v/>
      </c>
      <c r="L3798" s="784" t="str">
        <f>IF(ISNUMBER(F3798),IF(LEFT(A3798,3)="Cat",VLOOKUP(A3798,'Loc Configurations Seules'!R:U,4,FALSE),VLOOKUP(G3798,'Loc Coefficients Location'!A:D,4,FALSE)),"")</f>
        <v/>
      </c>
      <c r="M3798" s="785" t="str">
        <f t="shared" si="578"/>
        <v/>
      </c>
      <c r="N3798" s="786" t="str">
        <f>IF(ISNUMBER(F3798),IF(LEFT(A3798,3)="Cat",VLOOKUP(A3798,'Loc Configurations Seules'!R:V,5,FALSE),VLOOKUP(G3798,'Loc Coefficients Location'!A:E,5,FALSE)),"")</f>
        <v/>
      </c>
      <c r="O3798" s="785" t="str">
        <f t="shared" si="579"/>
        <v/>
      </c>
      <c r="P3798" s="786" t="str">
        <f>IF(ISNUMBER(F3798),IF(LEFT(A3798,3)="Cat",VLOOKUP(A3798,'Loc Configurations Seules'!R:W,6,FALSE),VLOOKUP(G3798,'Loc Coefficients Location'!A:F,6,FALSE)),"")</f>
        <v/>
      </c>
      <c r="Q3798" s="785" t="str">
        <f t="shared" si="580"/>
        <v/>
      </c>
      <c r="R3798" s="786" t="str">
        <f>IF(ISNUMBER(F3798),IF(LEFT(A3798,3)="Cat",VLOOKUP(A3798,'Loc Configurations Seules'!R:X,7,FALSE),VLOOKUP(G3798,'Loc Coefficients Location'!A:G,7,FALSE)),"")</f>
        <v/>
      </c>
      <c r="S3798" s="785" t="str">
        <f t="shared" si="581"/>
        <v/>
      </c>
    </row>
    <row r="3799" spans="1:19" x14ac:dyDescent="0.25">
      <c r="A3799" s="521" t="s">
        <v>910</v>
      </c>
      <c r="B3799" s="506" t="s">
        <v>879</v>
      </c>
      <c r="C3799" s="507" t="s">
        <v>880</v>
      </c>
      <c r="D3799" s="506">
        <v>1</v>
      </c>
      <c r="E3799" s="504"/>
      <c r="F3799" s="505" t="s">
        <v>5249</v>
      </c>
      <c r="G3799" s="791" t="s">
        <v>9621</v>
      </c>
      <c r="H3799" s="781" t="str">
        <f t="shared" si="573"/>
        <v/>
      </c>
      <c r="I3799" s="782" t="str">
        <f t="shared" si="573"/>
        <v/>
      </c>
      <c r="J3799" s="782" t="str">
        <f t="shared" si="573"/>
        <v/>
      </c>
      <c r="K3799" s="783" t="str">
        <f t="shared" si="573"/>
        <v/>
      </c>
      <c r="L3799" s="784"/>
      <c r="M3799" s="785"/>
      <c r="N3799" s="786"/>
      <c r="O3799" s="785"/>
      <c r="P3799" s="786"/>
      <c r="Q3799" s="785"/>
      <c r="R3799" s="786"/>
      <c r="S3799" s="785"/>
    </row>
    <row r="3800" spans="1:19" x14ac:dyDescent="0.25">
      <c r="A3800" s="521" t="s">
        <v>911</v>
      </c>
      <c r="B3800" s="506" t="s">
        <v>937</v>
      </c>
      <c r="C3800" s="507" t="s">
        <v>938</v>
      </c>
      <c r="D3800" s="506">
        <v>1</v>
      </c>
      <c r="E3800" s="504"/>
      <c r="F3800" s="505" t="s">
        <v>5249</v>
      </c>
      <c r="G3800" s="791" t="s">
        <v>9621</v>
      </c>
      <c r="H3800" s="781" t="str">
        <f t="shared" si="573"/>
        <v/>
      </c>
      <c r="I3800" s="782" t="str">
        <f t="shared" si="573"/>
        <v/>
      </c>
      <c r="J3800" s="782" t="str">
        <f t="shared" si="573"/>
        <v/>
      </c>
      <c r="K3800" s="783" t="str">
        <f t="shared" si="573"/>
        <v/>
      </c>
      <c r="L3800" s="784"/>
      <c r="M3800" s="785"/>
      <c r="N3800" s="786"/>
      <c r="O3800" s="785"/>
      <c r="P3800" s="786"/>
      <c r="Q3800" s="785"/>
      <c r="R3800" s="786"/>
      <c r="S3800" s="785"/>
    </row>
    <row r="3801" spans="1:19" ht="15.75" thickBot="1" x14ac:dyDescent="0.3">
      <c r="A3801" s="533" t="s">
        <v>280</v>
      </c>
      <c r="B3801" s="509" t="s">
        <v>923</v>
      </c>
      <c r="C3801" s="510" t="s">
        <v>924</v>
      </c>
      <c r="D3801" s="509">
        <v>1</v>
      </c>
      <c r="E3801" s="511"/>
      <c r="F3801" s="512" t="s">
        <v>5249</v>
      </c>
      <c r="G3801" s="791" t="s">
        <v>9625</v>
      </c>
      <c r="H3801" s="781" t="str">
        <f t="shared" si="573"/>
        <v/>
      </c>
      <c r="I3801" s="782" t="str">
        <f t="shared" si="573"/>
        <v/>
      </c>
      <c r="J3801" s="782" t="str">
        <f t="shared" si="573"/>
        <v/>
      </c>
      <c r="K3801" s="783" t="str">
        <f t="shared" si="573"/>
        <v/>
      </c>
      <c r="L3801" s="784" t="str">
        <f>IF(ISNUMBER(F3801),IF(LEFT(A3801,3)="Cat",VLOOKUP(A3801,'Loc Configurations Seules'!R:U,4,FALSE),VLOOKUP(G3801,'Loc Coefficients Location'!A:D,4,FALSE)),"")</f>
        <v/>
      </c>
      <c r="M3801" s="785" t="str">
        <f t="shared" ref="M3801:M3842" si="582">IF(ISNUMBER(L3801),L3801*$F3801,"")</f>
        <v/>
      </c>
      <c r="N3801" s="786" t="str">
        <f>IF(ISNUMBER(F3801),IF(LEFT(A3801,3)="Cat",VLOOKUP(A3801,'Loc Configurations Seules'!R:V,5,FALSE),VLOOKUP(G3801,'Loc Coefficients Location'!A:E,5,FALSE)),"")</f>
        <v/>
      </c>
      <c r="O3801" s="785" t="str">
        <f t="shared" ref="O3801:O3842" si="583">IF(ISNUMBER(N3801),N3801*$F3801,"")</f>
        <v/>
      </c>
      <c r="P3801" s="786" t="str">
        <f>IF(ISNUMBER(F3801),IF(LEFT(A3801,3)="Cat",VLOOKUP(A3801,'Loc Configurations Seules'!R:W,6,FALSE),VLOOKUP(G3801,'Loc Coefficients Location'!A:F,6,FALSE)),"")</f>
        <v/>
      </c>
      <c r="Q3801" s="785" t="str">
        <f t="shared" ref="Q3801:Q3842" si="584">IF(ISNUMBER(P3801),P3801*$F3801,"")</f>
        <v/>
      </c>
      <c r="R3801" s="786" t="str">
        <f>IF(ISNUMBER(F3801),IF(LEFT(A3801,3)="Cat",VLOOKUP(A3801,'Loc Configurations Seules'!R:X,7,FALSE),VLOOKUP(G3801,'Loc Coefficients Location'!A:G,7,FALSE)),"")</f>
        <v/>
      </c>
      <c r="S3801" s="785" t="str">
        <f t="shared" ref="S3801:S3842" si="585">IF(ISNUMBER(R3801),R3801*$F3801,"")</f>
        <v/>
      </c>
    </row>
    <row r="3802" spans="1:19" ht="15.75" thickBot="1" x14ac:dyDescent="0.3">
      <c r="A3802" s="534"/>
      <c r="B3802" s="535"/>
      <c r="C3802" s="536"/>
      <c r="D3802" s="537"/>
      <c r="E3802" s="517"/>
      <c r="F3802" s="538" t="s">
        <v>5249</v>
      </c>
      <c r="G3802" s="791" t="s">
        <v>9527</v>
      </c>
      <c r="H3802" s="781" t="str">
        <f t="shared" si="573"/>
        <v/>
      </c>
      <c r="I3802" s="782" t="str">
        <f t="shared" si="573"/>
        <v/>
      </c>
      <c r="J3802" s="782" t="str">
        <f t="shared" si="573"/>
        <v/>
      </c>
      <c r="K3802" s="783" t="str">
        <f t="shared" si="573"/>
        <v/>
      </c>
      <c r="L3802" s="784" t="str">
        <f>IF(ISNUMBER(F3802),IF(LEFT(A3802,3)="Cat",VLOOKUP(A3802,'Loc Configurations Seules'!R:U,4,FALSE),VLOOKUP(G3802,'Loc Coefficients Location'!A:D,4,FALSE)),"")</f>
        <v/>
      </c>
      <c r="M3802" s="785" t="str">
        <f t="shared" si="582"/>
        <v/>
      </c>
      <c r="N3802" s="786" t="str">
        <f>IF(ISNUMBER(F3802),IF(LEFT(A3802,3)="Cat",VLOOKUP(A3802,'Loc Configurations Seules'!R:V,5,FALSE),VLOOKUP(G3802,'Loc Coefficients Location'!A:E,5,FALSE)),"")</f>
        <v/>
      </c>
      <c r="O3802" s="785" t="str">
        <f t="shared" si="583"/>
        <v/>
      </c>
      <c r="P3802" s="786" t="str">
        <f>IF(ISNUMBER(F3802),IF(LEFT(A3802,3)="Cat",VLOOKUP(A3802,'Loc Configurations Seules'!R:W,6,FALSE),VLOOKUP(G3802,'Loc Coefficients Location'!A:F,6,FALSE)),"")</f>
        <v/>
      </c>
      <c r="Q3802" s="785" t="str">
        <f t="shared" si="584"/>
        <v/>
      </c>
      <c r="R3802" s="786" t="str">
        <f>IF(ISNUMBER(F3802),IF(LEFT(A3802,3)="Cat",VLOOKUP(A3802,'Loc Configurations Seules'!R:X,7,FALSE),VLOOKUP(G3802,'Loc Coefficients Location'!A:G,7,FALSE)),"")</f>
        <v/>
      </c>
      <c r="S3802" s="785" t="str">
        <f t="shared" si="585"/>
        <v/>
      </c>
    </row>
    <row r="3803" spans="1:19" ht="39" thickBot="1" x14ac:dyDescent="0.3">
      <c r="A3803" s="75" t="s">
        <v>939</v>
      </c>
      <c r="B3803" s="76"/>
      <c r="C3803" s="77"/>
      <c r="D3803" s="29"/>
      <c r="E3803" s="29"/>
      <c r="F3803" s="78" t="s">
        <v>5249</v>
      </c>
      <c r="G3803" s="791" t="s">
        <v>9527</v>
      </c>
      <c r="H3803" s="781" t="str">
        <f t="shared" si="573"/>
        <v/>
      </c>
      <c r="I3803" s="782" t="str">
        <f t="shared" si="573"/>
        <v/>
      </c>
      <c r="J3803" s="782" t="str">
        <f t="shared" si="573"/>
        <v/>
      </c>
      <c r="K3803" s="783" t="str">
        <f t="shared" si="573"/>
        <v/>
      </c>
      <c r="L3803" s="784" t="str">
        <f>IF(ISNUMBER(F3803),IF(LEFT(A3803,3)="Cat",VLOOKUP(A3803,'Loc Configurations Seules'!R:U,4,FALSE),VLOOKUP(G3803,'Loc Coefficients Location'!A:D,4,FALSE)),"")</f>
        <v/>
      </c>
      <c r="M3803" s="785" t="str">
        <f t="shared" si="582"/>
        <v/>
      </c>
      <c r="N3803" s="786" t="str">
        <f>IF(ISNUMBER(F3803),IF(LEFT(A3803,3)="Cat",VLOOKUP(A3803,'Loc Configurations Seules'!R:V,5,FALSE),VLOOKUP(G3803,'Loc Coefficients Location'!A:E,5,FALSE)),"")</f>
        <v/>
      </c>
      <c r="O3803" s="785" t="str">
        <f t="shared" si="583"/>
        <v/>
      </c>
      <c r="P3803" s="786" t="str">
        <f>IF(ISNUMBER(F3803),IF(LEFT(A3803,3)="Cat",VLOOKUP(A3803,'Loc Configurations Seules'!R:W,6,FALSE),VLOOKUP(G3803,'Loc Coefficients Location'!A:F,6,FALSE)),"")</f>
        <v/>
      </c>
      <c r="Q3803" s="785" t="str">
        <f t="shared" si="584"/>
        <v/>
      </c>
      <c r="R3803" s="786" t="str">
        <f>IF(ISNUMBER(F3803),IF(LEFT(A3803,3)="Cat",VLOOKUP(A3803,'Loc Configurations Seules'!R:X,7,FALSE),VLOOKUP(G3803,'Loc Coefficients Location'!A:G,7,FALSE)),"")</f>
        <v/>
      </c>
      <c r="S3803" s="785" t="str">
        <f t="shared" si="585"/>
        <v/>
      </c>
    </row>
    <row r="3804" spans="1:19" ht="26.25" thickBot="1" x14ac:dyDescent="0.3">
      <c r="A3804" s="31" t="s">
        <v>35</v>
      </c>
      <c r="B3804" s="809" t="s">
        <v>36</v>
      </c>
      <c r="C3804" s="806" t="s">
        <v>37</v>
      </c>
      <c r="D3804" s="32" t="s">
        <v>38</v>
      </c>
      <c r="E3804" s="33"/>
      <c r="F3804" s="79" t="s">
        <v>9643</v>
      </c>
      <c r="G3804" s="791" t="s">
        <v>9527</v>
      </c>
      <c r="H3804" s="781" t="str">
        <f t="shared" si="573"/>
        <v/>
      </c>
      <c r="I3804" s="782" t="str">
        <f t="shared" si="573"/>
        <v/>
      </c>
      <c r="J3804" s="782" t="str">
        <f t="shared" si="573"/>
        <v/>
      </c>
      <c r="K3804" s="783" t="str">
        <f t="shared" si="573"/>
        <v/>
      </c>
      <c r="L3804" s="784" t="str">
        <f>IF(ISNUMBER(F3804),IF(LEFT(A3804,3)="Cat",VLOOKUP(A3804,'Loc Configurations Seules'!R:U,4,FALSE),VLOOKUP(G3804,'Loc Coefficients Location'!A:D,4,FALSE)),"")</f>
        <v/>
      </c>
      <c r="M3804" s="785" t="str">
        <f t="shared" si="582"/>
        <v/>
      </c>
      <c r="N3804" s="786" t="str">
        <f>IF(ISNUMBER(F3804),IF(LEFT(A3804,3)="Cat",VLOOKUP(A3804,'Loc Configurations Seules'!R:V,5,FALSE),VLOOKUP(G3804,'Loc Coefficients Location'!A:E,5,FALSE)),"")</f>
        <v/>
      </c>
      <c r="O3804" s="785" t="str">
        <f t="shared" si="583"/>
        <v/>
      </c>
      <c r="P3804" s="786" t="str">
        <f>IF(ISNUMBER(F3804),IF(LEFT(A3804,3)="Cat",VLOOKUP(A3804,'Loc Configurations Seules'!R:W,6,FALSE),VLOOKUP(G3804,'Loc Coefficients Location'!A:F,6,FALSE)),"")</f>
        <v/>
      </c>
      <c r="Q3804" s="785" t="str">
        <f t="shared" si="584"/>
        <v/>
      </c>
      <c r="R3804" s="786" t="str">
        <f>IF(ISNUMBER(F3804),IF(LEFT(A3804,3)="Cat",VLOOKUP(A3804,'Loc Configurations Seules'!R:X,7,FALSE),VLOOKUP(G3804,'Loc Coefficients Location'!A:G,7,FALSE)),"")</f>
        <v/>
      </c>
      <c r="S3804" s="785" t="str">
        <f t="shared" si="585"/>
        <v/>
      </c>
    </row>
    <row r="3805" spans="1:19" ht="25.5" x14ac:dyDescent="0.25">
      <c r="A3805" s="69" t="s">
        <v>940</v>
      </c>
      <c r="B3805" s="42"/>
      <c r="C3805" s="43"/>
      <c r="D3805" s="44"/>
      <c r="E3805" s="47"/>
      <c r="F3805" s="10" t="s">
        <v>5249</v>
      </c>
      <c r="G3805" s="791" t="s">
        <v>9527</v>
      </c>
      <c r="H3805" s="781" t="str">
        <f t="shared" si="573"/>
        <v/>
      </c>
      <c r="I3805" s="782" t="str">
        <f t="shared" si="573"/>
        <v/>
      </c>
      <c r="J3805" s="782" t="str">
        <f t="shared" si="573"/>
        <v/>
      </c>
      <c r="K3805" s="783" t="str">
        <f t="shared" si="573"/>
        <v/>
      </c>
      <c r="L3805" s="784" t="str">
        <f>IF(ISNUMBER(F3805),IF(LEFT(A3805,3)="Cat",VLOOKUP(A3805,'Loc Configurations Seules'!R:U,4,FALSE),VLOOKUP(G3805,'Loc Coefficients Location'!A:D,4,FALSE)),"")</f>
        <v/>
      </c>
      <c r="M3805" s="785" t="str">
        <f t="shared" si="582"/>
        <v/>
      </c>
      <c r="N3805" s="786" t="str">
        <f>IF(ISNUMBER(F3805),IF(LEFT(A3805,3)="Cat",VLOOKUP(A3805,'Loc Configurations Seules'!R:V,5,FALSE),VLOOKUP(G3805,'Loc Coefficients Location'!A:E,5,FALSE)),"")</f>
        <v/>
      </c>
      <c r="O3805" s="785" t="str">
        <f t="shared" si="583"/>
        <v/>
      </c>
      <c r="P3805" s="786" t="str">
        <f>IF(ISNUMBER(F3805),IF(LEFT(A3805,3)="Cat",VLOOKUP(A3805,'Loc Configurations Seules'!R:W,6,FALSE),VLOOKUP(G3805,'Loc Coefficients Location'!A:F,6,FALSE)),"")</f>
        <v/>
      </c>
      <c r="Q3805" s="785" t="str">
        <f t="shared" si="584"/>
        <v/>
      </c>
      <c r="R3805" s="786" t="str">
        <f>IF(ISNUMBER(F3805),IF(LEFT(A3805,3)="Cat",VLOOKUP(A3805,'Loc Configurations Seules'!R:X,7,FALSE),VLOOKUP(G3805,'Loc Coefficients Location'!A:G,7,FALSE)),"")</f>
        <v/>
      </c>
      <c r="S3805" s="785" t="str">
        <f t="shared" si="585"/>
        <v/>
      </c>
    </row>
    <row r="3806" spans="1:19" ht="51" x14ac:dyDescent="0.25">
      <c r="A3806" s="87" t="s">
        <v>941</v>
      </c>
      <c r="B3806" s="42"/>
      <c r="C3806" s="43"/>
      <c r="D3806" s="44"/>
      <c r="E3806" s="47"/>
      <c r="F3806" s="10" t="s">
        <v>5249</v>
      </c>
      <c r="G3806" s="791" t="s">
        <v>9527</v>
      </c>
      <c r="H3806" s="781" t="str">
        <f t="shared" si="573"/>
        <v/>
      </c>
      <c r="I3806" s="782" t="str">
        <f t="shared" si="573"/>
        <v/>
      </c>
      <c r="J3806" s="782" t="str">
        <f t="shared" si="573"/>
        <v/>
      </c>
      <c r="K3806" s="783" t="str">
        <f t="shared" si="573"/>
        <v/>
      </c>
      <c r="L3806" s="784" t="str">
        <f>IF(ISNUMBER(F3806),IF(LEFT(A3806,3)="Cat",VLOOKUP(A3806,'Loc Configurations Seules'!R:U,4,FALSE),VLOOKUP(G3806,'Loc Coefficients Location'!A:D,4,FALSE)),"")</f>
        <v/>
      </c>
      <c r="M3806" s="785" t="str">
        <f t="shared" si="582"/>
        <v/>
      </c>
      <c r="N3806" s="786" t="str">
        <f>IF(ISNUMBER(F3806),IF(LEFT(A3806,3)="Cat",VLOOKUP(A3806,'Loc Configurations Seules'!R:V,5,FALSE),VLOOKUP(G3806,'Loc Coefficients Location'!A:E,5,FALSE)),"")</f>
        <v/>
      </c>
      <c r="O3806" s="785" t="str">
        <f t="shared" si="583"/>
        <v/>
      </c>
      <c r="P3806" s="786" t="str">
        <f>IF(ISNUMBER(F3806),IF(LEFT(A3806,3)="Cat",VLOOKUP(A3806,'Loc Configurations Seules'!R:W,6,FALSE),VLOOKUP(G3806,'Loc Coefficients Location'!A:F,6,FALSE)),"")</f>
        <v/>
      </c>
      <c r="Q3806" s="785" t="str">
        <f t="shared" si="584"/>
        <v/>
      </c>
      <c r="R3806" s="786" t="str">
        <f>IF(ISNUMBER(F3806),IF(LEFT(A3806,3)="Cat",VLOOKUP(A3806,'Loc Configurations Seules'!R:X,7,FALSE),VLOOKUP(G3806,'Loc Coefficients Location'!A:G,7,FALSE)),"")</f>
        <v/>
      </c>
      <c r="S3806" s="785" t="str">
        <f t="shared" si="585"/>
        <v/>
      </c>
    </row>
    <row r="3807" spans="1:19" ht="25.5" x14ac:dyDescent="0.25">
      <c r="A3807" s="69" t="s">
        <v>942</v>
      </c>
      <c r="B3807" s="42" t="s">
        <v>6047</v>
      </c>
      <c r="C3807" s="43" t="s">
        <v>6048</v>
      </c>
      <c r="D3807" s="44"/>
      <c r="E3807" s="47"/>
      <c r="F3807" s="10">
        <v>205.8</v>
      </c>
      <c r="G3807" s="791" t="s">
        <v>9601</v>
      </c>
      <c r="H3807" s="781">
        <f t="shared" si="573"/>
        <v>54.32</v>
      </c>
      <c r="I3807" s="782">
        <f t="shared" si="573"/>
        <v>27.55</v>
      </c>
      <c r="J3807" s="782">
        <f t="shared" si="573"/>
        <v>18.8</v>
      </c>
      <c r="K3807" s="783">
        <f t="shared" si="573"/>
        <v>14.46</v>
      </c>
      <c r="L3807" s="784">
        <f>IF(ISNUMBER(F3807),IF(LEFT(A3807,3)="Cat",VLOOKUP(A3807,'Loc Configurations Seules'!R:U,4,FALSE),VLOOKUP(G3807,'Loc Coefficients Location'!A:D,4,FALSE)),"")</f>
        <v>0.18651532340555149</v>
      </c>
      <c r="M3807" s="785">
        <f t="shared" si="582"/>
        <v>38.384853556862502</v>
      </c>
      <c r="N3807" s="786">
        <f>IF(ISNUMBER(F3807),IF(LEFT(A3807,3)="Cat",VLOOKUP(A3807,'Loc Configurations Seules'!R:V,5,FALSE),VLOOKUP(G3807,'Loc Coefficients Location'!A:E,5,FALSE)),"")</f>
        <v>9.9038652897397772E-2</v>
      </c>
      <c r="O3807" s="785">
        <f t="shared" si="583"/>
        <v>20.382154766284462</v>
      </c>
      <c r="P3807" s="786">
        <f>IF(ISNUMBER(F3807),IF(LEFT(A3807,3)="Cat",VLOOKUP(A3807,'Loc Configurations Seules'!R:W,6,FALSE),VLOOKUP(G3807,'Loc Coefficients Location'!A:F,6,FALSE)),"")</f>
        <v>7.5421779500883954E-2</v>
      </c>
      <c r="Q3807" s="785">
        <f t="shared" si="584"/>
        <v>15.521802221281918</v>
      </c>
      <c r="R3807" s="786">
        <f>IF(ISNUMBER(F3807),IF(LEFT(A3807,3)="Cat",VLOOKUP(A3807,'Loc Configurations Seules'!R:X,7,FALSE),VLOOKUP(G3807,'Loc Coefficients Location'!A:G,7,FALSE)),"")</f>
        <v>6.3273484033980879E-2</v>
      </c>
      <c r="S3807" s="785">
        <f t="shared" si="585"/>
        <v>13.021683014193265</v>
      </c>
    </row>
    <row r="3808" spans="1:19" x14ac:dyDescent="0.25">
      <c r="A3808" s="69"/>
      <c r="B3808" s="90" t="s">
        <v>10717</v>
      </c>
      <c r="C3808" s="43" t="s">
        <v>943</v>
      </c>
      <c r="D3808" s="44"/>
      <c r="E3808" s="47"/>
      <c r="F3808" s="10">
        <v>205.8</v>
      </c>
      <c r="G3808" s="791" t="s">
        <v>9601</v>
      </c>
      <c r="H3808" s="781">
        <f t="shared" si="573"/>
        <v>54.32</v>
      </c>
      <c r="I3808" s="782">
        <f t="shared" si="573"/>
        <v>27.55</v>
      </c>
      <c r="J3808" s="782">
        <f t="shared" si="573"/>
        <v>18.8</v>
      </c>
      <c r="K3808" s="783">
        <f t="shared" si="573"/>
        <v>14.46</v>
      </c>
      <c r="L3808" s="784">
        <f>IF(ISNUMBER(F3808),IF(LEFT(A3808,3)="Cat",VLOOKUP(A3808,'Loc Configurations Seules'!R:U,4,FALSE),VLOOKUP(G3808,'Loc Coefficients Location'!A:D,4,FALSE)),"")</f>
        <v>0.18651532340555149</v>
      </c>
      <c r="M3808" s="785">
        <f t="shared" si="582"/>
        <v>38.384853556862502</v>
      </c>
      <c r="N3808" s="786">
        <f>IF(ISNUMBER(F3808),IF(LEFT(A3808,3)="Cat",VLOOKUP(A3808,'Loc Configurations Seules'!R:V,5,FALSE),VLOOKUP(G3808,'Loc Coefficients Location'!A:E,5,FALSE)),"")</f>
        <v>9.9038652897397772E-2</v>
      </c>
      <c r="O3808" s="785">
        <f t="shared" si="583"/>
        <v>20.382154766284462</v>
      </c>
      <c r="P3808" s="786">
        <f>IF(ISNUMBER(F3808),IF(LEFT(A3808,3)="Cat",VLOOKUP(A3808,'Loc Configurations Seules'!R:W,6,FALSE),VLOOKUP(G3808,'Loc Coefficients Location'!A:F,6,FALSE)),"")</f>
        <v>7.5421779500883954E-2</v>
      </c>
      <c r="Q3808" s="785">
        <f t="shared" si="584"/>
        <v>15.521802221281918</v>
      </c>
      <c r="R3808" s="786">
        <f>IF(ISNUMBER(F3808),IF(LEFT(A3808,3)="Cat",VLOOKUP(A3808,'Loc Configurations Seules'!R:X,7,FALSE),VLOOKUP(G3808,'Loc Coefficients Location'!A:G,7,FALSE)),"")</f>
        <v>6.3273484033980879E-2</v>
      </c>
      <c r="S3808" s="785">
        <f t="shared" si="585"/>
        <v>13.021683014193265</v>
      </c>
    </row>
    <row r="3809" spans="1:19" ht="25.5" x14ac:dyDescent="0.25">
      <c r="A3809" s="69" t="s">
        <v>944</v>
      </c>
      <c r="B3809" s="90" t="s">
        <v>10718</v>
      </c>
      <c r="C3809" s="43" t="s">
        <v>946</v>
      </c>
      <c r="D3809" s="44"/>
      <c r="E3809" s="47"/>
      <c r="F3809" s="10">
        <v>197.4</v>
      </c>
      <c r="G3809" s="791" t="s">
        <v>9601</v>
      </c>
      <c r="H3809" s="781">
        <f t="shared" si="573"/>
        <v>52.1</v>
      </c>
      <c r="I3809" s="782">
        <f t="shared" si="573"/>
        <v>26.42</v>
      </c>
      <c r="J3809" s="782">
        <f t="shared" si="573"/>
        <v>18.03</v>
      </c>
      <c r="K3809" s="783">
        <f t="shared" si="573"/>
        <v>13.87</v>
      </c>
      <c r="L3809" s="784">
        <f>IF(ISNUMBER(F3809),IF(LEFT(A3809,3)="Cat",VLOOKUP(A3809,'Loc Configurations Seules'!R:U,4,FALSE),VLOOKUP(G3809,'Loc Coefficients Location'!A:D,4,FALSE)),"")</f>
        <v>0.18651532340555149</v>
      </c>
      <c r="M3809" s="785">
        <f t="shared" si="582"/>
        <v>36.818124840255862</v>
      </c>
      <c r="N3809" s="786">
        <f>IF(ISNUMBER(F3809),IF(LEFT(A3809,3)="Cat",VLOOKUP(A3809,'Loc Configurations Seules'!R:V,5,FALSE),VLOOKUP(G3809,'Loc Coefficients Location'!A:E,5,FALSE)),"")</f>
        <v>9.9038652897397772E-2</v>
      </c>
      <c r="O3809" s="785">
        <f t="shared" si="583"/>
        <v>19.550230081946321</v>
      </c>
      <c r="P3809" s="786">
        <f>IF(ISNUMBER(F3809),IF(LEFT(A3809,3)="Cat",VLOOKUP(A3809,'Loc Configurations Seules'!R:W,6,FALSE),VLOOKUP(G3809,'Loc Coefficients Location'!A:F,6,FALSE)),"")</f>
        <v>7.5421779500883954E-2</v>
      </c>
      <c r="Q3809" s="785">
        <f t="shared" si="584"/>
        <v>14.888259273474493</v>
      </c>
      <c r="R3809" s="786">
        <f>IF(ISNUMBER(F3809),IF(LEFT(A3809,3)="Cat",VLOOKUP(A3809,'Loc Configurations Seules'!R:X,7,FALSE),VLOOKUP(G3809,'Loc Coefficients Location'!A:G,7,FALSE)),"")</f>
        <v>6.3273484033980879E-2</v>
      </c>
      <c r="S3809" s="785">
        <f t="shared" si="585"/>
        <v>12.490185748307825</v>
      </c>
    </row>
    <row r="3810" spans="1:19" ht="25.5" x14ac:dyDescent="0.25">
      <c r="A3810" s="69" t="s">
        <v>947</v>
      </c>
      <c r="B3810" s="90" t="s">
        <v>10719</v>
      </c>
      <c r="C3810" s="43" t="s">
        <v>6049</v>
      </c>
      <c r="D3810" s="44"/>
      <c r="E3810" s="47"/>
      <c r="F3810" s="10">
        <v>259.35000000000002</v>
      </c>
      <c r="G3810" s="791" t="s">
        <v>9601</v>
      </c>
      <c r="H3810" s="781">
        <f t="shared" si="573"/>
        <v>68.45</v>
      </c>
      <c r="I3810" s="782">
        <f t="shared" si="573"/>
        <v>34.71</v>
      </c>
      <c r="J3810" s="782">
        <f t="shared" si="573"/>
        <v>23.69</v>
      </c>
      <c r="K3810" s="783">
        <f t="shared" si="573"/>
        <v>18.22</v>
      </c>
      <c r="L3810" s="784">
        <f>IF(ISNUMBER(F3810),IF(LEFT(A3810,3)="Cat",VLOOKUP(A3810,'Loc Configurations Seules'!R:U,4,FALSE),VLOOKUP(G3810,'Loc Coefficients Location'!A:D,4,FALSE)),"")</f>
        <v>0.18651532340555149</v>
      </c>
      <c r="M3810" s="785">
        <f t="shared" si="582"/>
        <v>48.372749125229781</v>
      </c>
      <c r="N3810" s="786">
        <f>IF(ISNUMBER(F3810),IF(LEFT(A3810,3)="Cat",VLOOKUP(A3810,'Loc Configurations Seules'!R:V,5,FALSE),VLOOKUP(G3810,'Loc Coefficients Location'!A:E,5,FALSE)),"")</f>
        <v>9.9038652897397772E-2</v>
      </c>
      <c r="O3810" s="785">
        <f t="shared" si="583"/>
        <v>25.685674628940113</v>
      </c>
      <c r="P3810" s="786">
        <f>IF(ISNUMBER(F3810),IF(LEFT(A3810,3)="Cat",VLOOKUP(A3810,'Loc Configurations Seules'!R:W,6,FALSE),VLOOKUP(G3810,'Loc Coefficients Location'!A:F,6,FALSE)),"")</f>
        <v>7.5421779500883954E-2</v>
      </c>
      <c r="Q3810" s="785">
        <f t="shared" si="584"/>
        <v>19.560638513554256</v>
      </c>
      <c r="R3810" s="786">
        <f>IF(ISNUMBER(F3810),IF(LEFT(A3810,3)="Cat",VLOOKUP(A3810,'Loc Configurations Seules'!R:X,7,FALSE),VLOOKUP(G3810,'Loc Coefficients Location'!A:G,7,FALSE)),"")</f>
        <v>6.3273484033980879E-2</v>
      </c>
      <c r="S3810" s="785">
        <f t="shared" si="585"/>
        <v>16.409978084212941</v>
      </c>
    </row>
    <row r="3811" spans="1:19" x14ac:dyDescent="0.25">
      <c r="A3811" s="69"/>
      <c r="B3811" s="90" t="s">
        <v>10719</v>
      </c>
      <c r="C3811" s="43" t="s">
        <v>6050</v>
      </c>
      <c r="D3811" s="44"/>
      <c r="E3811" s="47"/>
      <c r="F3811" s="10">
        <v>259.35000000000002</v>
      </c>
      <c r="G3811" s="791" t="s">
        <v>9601</v>
      </c>
      <c r="H3811" s="781">
        <f t="shared" si="573"/>
        <v>68.45</v>
      </c>
      <c r="I3811" s="782">
        <f t="shared" si="573"/>
        <v>34.71</v>
      </c>
      <c r="J3811" s="782">
        <f t="shared" si="573"/>
        <v>23.69</v>
      </c>
      <c r="K3811" s="783">
        <f t="shared" si="573"/>
        <v>18.22</v>
      </c>
      <c r="L3811" s="784">
        <f>IF(ISNUMBER(F3811),IF(LEFT(A3811,3)="Cat",VLOOKUP(A3811,'Loc Configurations Seules'!R:U,4,FALSE),VLOOKUP(G3811,'Loc Coefficients Location'!A:D,4,FALSE)),"")</f>
        <v>0.18651532340555149</v>
      </c>
      <c r="M3811" s="785">
        <f t="shared" si="582"/>
        <v>48.372749125229781</v>
      </c>
      <c r="N3811" s="786">
        <f>IF(ISNUMBER(F3811),IF(LEFT(A3811,3)="Cat",VLOOKUP(A3811,'Loc Configurations Seules'!R:V,5,FALSE),VLOOKUP(G3811,'Loc Coefficients Location'!A:E,5,FALSE)),"")</f>
        <v>9.9038652897397772E-2</v>
      </c>
      <c r="O3811" s="785">
        <f t="shared" si="583"/>
        <v>25.685674628940113</v>
      </c>
      <c r="P3811" s="786">
        <f>IF(ISNUMBER(F3811),IF(LEFT(A3811,3)="Cat",VLOOKUP(A3811,'Loc Configurations Seules'!R:W,6,FALSE),VLOOKUP(G3811,'Loc Coefficients Location'!A:F,6,FALSE)),"")</f>
        <v>7.5421779500883954E-2</v>
      </c>
      <c r="Q3811" s="785">
        <f t="shared" si="584"/>
        <v>19.560638513554256</v>
      </c>
      <c r="R3811" s="786">
        <f>IF(ISNUMBER(F3811),IF(LEFT(A3811,3)="Cat",VLOOKUP(A3811,'Loc Configurations Seules'!R:X,7,FALSE),VLOOKUP(G3811,'Loc Coefficients Location'!A:G,7,FALSE)),"")</f>
        <v>6.3273484033980879E-2</v>
      </c>
      <c r="S3811" s="785">
        <f t="shared" si="585"/>
        <v>16.409978084212941</v>
      </c>
    </row>
    <row r="3812" spans="1:19" x14ac:dyDescent="0.25">
      <c r="A3812" s="69"/>
      <c r="B3812" s="90" t="s">
        <v>10720</v>
      </c>
      <c r="C3812" s="43" t="s">
        <v>948</v>
      </c>
      <c r="D3812" s="44"/>
      <c r="E3812" s="47"/>
      <c r="F3812" s="10">
        <v>259.35000000000002</v>
      </c>
      <c r="G3812" s="791" t="s">
        <v>9601</v>
      </c>
      <c r="H3812" s="781">
        <f t="shared" si="573"/>
        <v>68.45</v>
      </c>
      <c r="I3812" s="782">
        <f t="shared" si="573"/>
        <v>34.71</v>
      </c>
      <c r="J3812" s="782">
        <f t="shared" si="573"/>
        <v>23.69</v>
      </c>
      <c r="K3812" s="783">
        <f t="shared" si="573"/>
        <v>18.22</v>
      </c>
      <c r="L3812" s="784">
        <f>IF(ISNUMBER(F3812),IF(LEFT(A3812,3)="Cat",VLOOKUP(A3812,'Loc Configurations Seules'!R:U,4,FALSE),VLOOKUP(G3812,'Loc Coefficients Location'!A:D,4,FALSE)),"")</f>
        <v>0.18651532340555149</v>
      </c>
      <c r="M3812" s="785">
        <f t="shared" si="582"/>
        <v>48.372749125229781</v>
      </c>
      <c r="N3812" s="786">
        <f>IF(ISNUMBER(F3812),IF(LEFT(A3812,3)="Cat",VLOOKUP(A3812,'Loc Configurations Seules'!R:V,5,FALSE),VLOOKUP(G3812,'Loc Coefficients Location'!A:E,5,FALSE)),"")</f>
        <v>9.9038652897397772E-2</v>
      </c>
      <c r="O3812" s="785">
        <f t="shared" si="583"/>
        <v>25.685674628940113</v>
      </c>
      <c r="P3812" s="786">
        <f>IF(ISNUMBER(F3812),IF(LEFT(A3812,3)="Cat",VLOOKUP(A3812,'Loc Configurations Seules'!R:W,6,FALSE),VLOOKUP(G3812,'Loc Coefficients Location'!A:F,6,FALSE)),"")</f>
        <v>7.5421779500883954E-2</v>
      </c>
      <c r="Q3812" s="785">
        <f t="shared" si="584"/>
        <v>19.560638513554256</v>
      </c>
      <c r="R3812" s="786">
        <f>IF(ISNUMBER(F3812),IF(LEFT(A3812,3)="Cat",VLOOKUP(A3812,'Loc Configurations Seules'!R:X,7,FALSE),VLOOKUP(G3812,'Loc Coefficients Location'!A:G,7,FALSE)),"")</f>
        <v>6.3273484033980879E-2</v>
      </c>
      <c r="S3812" s="785">
        <f t="shared" si="585"/>
        <v>16.409978084212941</v>
      </c>
    </row>
    <row r="3813" spans="1:19" ht="25.5" x14ac:dyDescent="0.25">
      <c r="A3813" s="69" t="s">
        <v>949</v>
      </c>
      <c r="B3813" s="90" t="s">
        <v>10721</v>
      </c>
      <c r="C3813" s="43" t="s">
        <v>6051</v>
      </c>
      <c r="D3813" s="44"/>
      <c r="E3813" s="47"/>
      <c r="F3813" s="10">
        <v>266.7</v>
      </c>
      <c r="G3813" s="791" t="s">
        <v>9601</v>
      </c>
      <c r="H3813" s="781">
        <f t="shared" si="573"/>
        <v>70.39</v>
      </c>
      <c r="I3813" s="782">
        <f t="shared" si="573"/>
        <v>35.700000000000003</v>
      </c>
      <c r="J3813" s="782">
        <f t="shared" si="573"/>
        <v>24.36</v>
      </c>
      <c r="K3813" s="783">
        <f t="shared" si="573"/>
        <v>18.739999999999998</v>
      </c>
      <c r="L3813" s="784">
        <f>IF(ISNUMBER(F3813),IF(LEFT(A3813,3)="Cat",VLOOKUP(A3813,'Loc Configurations Seules'!R:U,4,FALSE),VLOOKUP(G3813,'Loc Coefficients Location'!A:D,4,FALSE)),"")</f>
        <v>0.18651532340555149</v>
      </c>
      <c r="M3813" s="785">
        <f t="shared" si="582"/>
        <v>49.743636752260578</v>
      </c>
      <c r="N3813" s="786">
        <f>IF(ISNUMBER(F3813),IF(LEFT(A3813,3)="Cat",VLOOKUP(A3813,'Loc Configurations Seules'!R:V,5,FALSE),VLOOKUP(G3813,'Loc Coefficients Location'!A:E,5,FALSE)),"")</f>
        <v>9.9038652897397772E-2</v>
      </c>
      <c r="O3813" s="785">
        <f t="shared" si="583"/>
        <v>26.413608727735983</v>
      </c>
      <c r="P3813" s="786">
        <f>IF(ISNUMBER(F3813),IF(LEFT(A3813,3)="Cat",VLOOKUP(A3813,'Loc Configurations Seules'!R:W,6,FALSE),VLOOKUP(G3813,'Loc Coefficients Location'!A:F,6,FALSE)),"")</f>
        <v>7.5421779500883954E-2</v>
      </c>
      <c r="Q3813" s="785">
        <f t="shared" si="584"/>
        <v>20.114988592885748</v>
      </c>
      <c r="R3813" s="786">
        <f>IF(ISNUMBER(F3813),IF(LEFT(A3813,3)="Cat",VLOOKUP(A3813,'Loc Configurations Seules'!R:X,7,FALSE),VLOOKUP(G3813,'Loc Coefficients Location'!A:G,7,FALSE)),"")</f>
        <v>6.3273484033980879E-2</v>
      </c>
      <c r="S3813" s="785">
        <f t="shared" si="585"/>
        <v>16.8750381918627</v>
      </c>
    </row>
    <row r="3814" spans="1:19" x14ac:dyDescent="0.25">
      <c r="A3814" s="69"/>
      <c r="B3814" s="90" t="s">
        <v>10722</v>
      </c>
      <c r="C3814" s="43" t="s">
        <v>6052</v>
      </c>
      <c r="D3814" s="44"/>
      <c r="E3814" s="47"/>
      <c r="F3814" s="10">
        <v>266.7</v>
      </c>
      <c r="G3814" s="791" t="s">
        <v>9601</v>
      </c>
      <c r="H3814" s="781">
        <f t="shared" si="573"/>
        <v>70.39</v>
      </c>
      <c r="I3814" s="782">
        <f t="shared" si="573"/>
        <v>35.700000000000003</v>
      </c>
      <c r="J3814" s="782">
        <f t="shared" si="573"/>
        <v>24.36</v>
      </c>
      <c r="K3814" s="783">
        <f t="shared" si="573"/>
        <v>18.739999999999998</v>
      </c>
      <c r="L3814" s="784">
        <f>IF(ISNUMBER(F3814),IF(LEFT(A3814,3)="Cat",VLOOKUP(A3814,'Loc Configurations Seules'!R:U,4,FALSE),VLOOKUP(G3814,'Loc Coefficients Location'!A:D,4,FALSE)),"")</f>
        <v>0.18651532340555149</v>
      </c>
      <c r="M3814" s="785">
        <f t="shared" si="582"/>
        <v>49.743636752260578</v>
      </c>
      <c r="N3814" s="786">
        <f>IF(ISNUMBER(F3814),IF(LEFT(A3814,3)="Cat",VLOOKUP(A3814,'Loc Configurations Seules'!R:V,5,FALSE),VLOOKUP(G3814,'Loc Coefficients Location'!A:E,5,FALSE)),"")</f>
        <v>9.9038652897397772E-2</v>
      </c>
      <c r="O3814" s="785">
        <f t="shared" si="583"/>
        <v>26.413608727735983</v>
      </c>
      <c r="P3814" s="786">
        <f>IF(ISNUMBER(F3814),IF(LEFT(A3814,3)="Cat",VLOOKUP(A3814,'Loc Configurations Seules'!R:W,6,FALSE),VLOOKUP(G3814,'Loc Coefficients Location'!A:F,6,FALSE)),"")</f>
        <v>7.5421779500883954E-2</v>
      </c>
      <c r="Q3814" s="785">
        <f t="shared" si="584"/>
        <v>20.114988592885748</v>
      </c>
      <c r="R3814" s="786">
        <f>IF(ISNUMBER(F3814),IF(LEFT(A3814,3)="Cat",VLOOKUP(A3814,'Loc Configurations Seules'!R:X,7,FALSE),VLOOKUP(G3814,'Loc Coefficients Location'!A:G,7,FALSE)),"")</f>
        <v>6.3273484033980879E-2</v>
      </c>
      <c r="S3814" s="785">
        <f t="shared" si="585"/>
        <v>16.8750381918627</v>
      </c>
    </row>
    <row r="3815" spans="1:19" x14ac:dyDescent="0.25">
      <c r="A3815" s="69"/>
      <c r="B3815" s="90" t="s">
        <v>10723</v>
      </c>
      <c r="C3815" s="43" t="s">
        <v>950</v>
      </c>
      <c r="D3815" s="44"/>
      <c r="E3815" s="47"/>
      <c r="F3815" s="10">
        <v>266.7</v>
      </c>
      <c r="G3815" s="791" t="s">
        <v>9601</v>
      </c>
      <c r="H3815" s="781">
        <f t="shared" si="573"/>
        <v>70.39</v>
      </c>
      <c r="I3815" s="782">
        <f t="shared" si="573"/>
        <v>35.700000000000003</v>
      </c>
      <c r="J3815" s="782">
        <f t="shared" si="573"/>
        <v>24.36</v>
      </c>
      <c r="K3815" s="783">
        <f t="shared" si="573"/>
        <v>18.739999999999998</v>
      </c>
      <c r="L3815" s="784">
        <f>IF(ISNUMBER(F3815),IF(LEFT(A3815,3)="Cat",VLOOKUP(A3815,'Loc Configurations Seules'!R:U,4,FALSE),VLOOKUP(G3815,'Loc Coefficients Location'!A:D,4,FALSE)),"")</f>
        <v>0.18651532340555149</v>
      </c>
      <c r="M3815" s="785">
        <f t="shared" si="582"/>
        <v>49.743636752260578</v>
      </c>
      <c r="N3815" s="786">
        <f>IF(ISNUMBER(F3815),IF(LEFT(A3815,3)="Cat",VLOOKUP(A3815,'Loc Configurations Seules'!R:V,5,FALSE),VLOOKUP(G3815,'Loc Coefficients Location'!A:E,5,FALSE)),"")</f>
        <v>9.9038652897397772E-2</v>
      </c>
      <c r="O3815" s="785">
        <f t="shared" si="583"/>
        <v>26.413608727735983</v>
      </c>
      <c r="P3815" s="786">
        <f>IF(ISNUMBER(F3815),IF(LEFT(A3815,3)="Cat",VLOOKUP(A3815,'Loc Configurations Seules'!R:W,6,FALSE),VLOOKUP(G3815,'Loc Coefficients Location'!A:F,6,FALSE)),"")</f>
        <v>7.5421779500883954E-2</v>
      </c>
      <c r="Q3815" s="785">
        <f t="shared" si="584"/>
        <v>20.114988592885748</v>
      </c>
      <c r="R3815" s="786">
        <f>IF(ISNUMBER(F3815),IF(LEFT(A3815,3)="Cat",VLOOKUP(A3815,'Loc Configurations Seules'!R:X,7,FALSE),VLOOKUP(G3815,'Loc Coefficients Location'!A:G,7,FALSE)),"")</f>
        <v>6.3273484033980879E-2</v>
      </c>
      <c r="S3815" s="785">
        <f t="shared" si="585"/>
        <v>16.8750381918627</v>
      </c>
    </row>
    <row r="3816" spans="1:19" ht="25.5" x14ac:dyDescent="0.25">
      <c r="A3816" s="69" t="s">
        <v>951</v>
      </c>
      <c r="B3816" s="90" t="s">
        <v>10724</v>
      </c>
      <c r="C3816" s="43" t="s">
        <v>6053</v>
      </c>
      <c r="D3816" s="44"/>
      <c r="E3816" s="47"/>
      <c r="F3816" s="10">
        <v>285.60000000000002</v>
      </c>
      <c r="G3816" s="791" t="s">
        <v>9601</v>
      </c>
      <c r="H3816" s="781">
        <f t="shared" si="573"/>
        <v>75.38</v>
      </c>
      <c r="I3816" s="782">
        <f t="shared" si="573"/>
        <v>38.229999999999997</v>
      </c>
      <c r="J3816" s="782">
        <f t="shared" si="573"/>
        <v>26.09</v>
      </c>
      <c r="K3816" s="783">
        <f t="shared" si="573"/>
        <v>20.07</v>
      </c>
      <c r="L3816" s="784">
        <f>IF(ISNUMBER(F3816),IF(LEFT(A3816,3)="Cat",VLOOKUP(A3816,'Loc Configurations Seules'!R:U,4,FALSE),VLOOKUP(G3816,'Loc Coefficients Location'!A:D,4,FALSE)),"")</f>
        <v>0.18651532340555149</v>
      </c>
      <c r="M3816" s="785">
        <f t="shared" si="582"/>
        <v>53.268776364625509</v>
      </c>
      <c r="N3816" s="786">
        <f>IF(ISNUMBER(F3816),IF(LEFT(A3816,3)="Cat",VLOOKUP(A3816,'Loc Configurations Seules'!R:V,5,FALSE),VLOOKUP(G3816,'Loc Coefficients Location'!A:E,5,FALSE)),"")</f>
        <v>9.9038652897397772E-2</v>
      </c>
      <c r="O3816" s="785">
        <f t="shared" si="583"/>
        <v>28.285439267496805</v>
      </c>
      <c r="P3816" s="786">
        <f>IF(ISNUMBER(F3816),IF(LEFT(A3816,3)="Cat",VLOOKUP(A3816,'Loc Configurations Seules'!R:W,6,FALSE),VLOOKUP(G3816,'Loc Coefficients Location'!A:F,6,FALSE)),"")</f>
        <v>7.5421779500883954E-2</v>
      </c>
      <c r="Q3816" s="785">
        <f t="shared" si="584"/>
        <v>21.54046022545246</v>
      </c>
      <c r="R3816" s="786">
        <f>IF(ISNUMBER(F3816),IF(LEFT(A3816,3)="Cat",VLOOKUP(A3816,'Loc Configurations Seules'!R:X,7,FALSE),VLOOKUP(G3816,'Loc Coefficients Location'!A:G,7,FALSE)),"")</f>
        <v>6.3273484033980879E-2</v>
      </c>
      <c r="S3816" s="785">
        <f t="shared" si="585"/>
        <v>18.070907040104942</v>
      </c>
    </row>
    <row r="3817" spans="1:19" x14ac:dyDescent="0.25">
      <c r="A3817" s="69"/>
      <c r="B3817" s="90" t="s">
        <v>10725</v>
      </c>
      <c r="C3817" s="43" t="s">
        <v>6054</v>
      </c>
      <c r="D3817" s="44"/>
      <c r="E3817" s="47"/>
      <c r="F3817" s="10">
        <v>285.60000000000002</v>
      </c>
      <c r="G3817" s="791" t="s">
        <v>9601</v>
      </c>
      <c r="H3817" s="781">
        <f t="shared" si="573"/>
        <v>75.38</v>
      </c>
      <c r="I3817" s="782">
        <f t="shared" si="573"/>
        <v>38.229999999999997</v>
      </c>
      <c r="J3817" s="782">
        <f t="shared" si="573"/>
        <v>26.09</v>
      </c>
      <c r="K3817" s="783">
        <f t="shared" si="573"/>
        <v>20.07</v>
      </c>
      <c r="L3817" s="784">
        <f>IF(ISNUMBER(F3817),IF(LEFT(A3817,3)="Cat",VLOOKUP(A3817,'Loc Configurations Seules'!R:U,4,FALSE),VLOOKUP(G3817,'Loc Coefficients Location'!A:D,4,FALSE)),"")</f>
        <v>0.18651532340555149</v>
      </c>
      <c r="M3817" s="785">
        <f t="shared" si="582"/>
        <v>53.268776364625509</v>
      </c>
      <c r="N3817" s="786">
        <f>IF(ISNUMBER(F3817),IF(LEFT(A3817,3)="Cat",VLOOKUP(A3817,'Loc Configurations Seules'!R:V,5,FALSE),VLOOKUP(G3817,'Loc Coefficients Location'!A:E,5,FALSE)),"")</f>
        <v>9.9038652897397772E-2</v>
      </c>
      <c r="O3817" s="785">
        <f t="shared" si="583"/>
        <v>28.285439267496805</v>
      </c>
      <c r="P3817" s="786">
        <f>IF(ISNUMBER(F3817),IF(LEFT(A3817,3)="Cat",VLOOKUP(A3817,'Loc Configurations Seules'!R:W,6,FALSE),VLOOKUP(G3817,'Loc Coefficients Location'!A:F,6,FALSE)),"")</f>
        <v>7.5421779500883954E-2</v>
      </c>
      <c r="Q3817" s="785">
        <f t="shared" si="584"/>
        <v>21.54046022545246</v>
      </c>
      <c r="R3817" s="786">
        <f>IF(ISNUMBER(F3817),IF(LEFT(A3817,3)="Cat",VLOOKUP(A3817,'Loc Configurations Seules'!R:X,7,FALSE),VLOOKUP(G3817,'Loc Coefficients Location'!A:G,7,FALSE)),"")</f>
        <v>6.3273484033980879E-2</v>
      </c>
      <c r="S3817" s="785">
        <f t="shared" si="585"/>
        <v>18.070907040104942</v>
      </c>
    </row>
    <row r="3818" spans="1:19" x14ac:dyDescent="0.25">
      <c r="A3818" s="69"/>
      <c r="B3818" s="90" t="s">
        <v>10725</v>
      </c>
      <c r="C3818" s="43" t="s">
        <v>952</v>
      </c>
      <c r="D3818" s="44"/>
      <c r="E3818" s="47"/>
      <c r="F3818" s="10">
        <v>285.60000000000002</v>
      </c>
      <c r="G3818" s="791" t="s">
        <v>9601</v>
      </c>
      <c r="H3818" s="781">
        <f t="shared" si="573"/>
        <v>75.38</v>
      </c>
      <c r="I3818" s="782">
        <f t="shared" si="573"/>
        <v>38.229999999999997</v>
      </c>
      <c r="J3818" s="782">
        <f t="shared" si="573"/>
        <v>26.09</v>
      </c>
      <c r="K3818" s="783">
        <f t="shared" si="573"/>
        <v>20.07</v>
      </c>
      <c r="L3818" s="784">
        <f>IF(ISNUMBER(F3818),IF(LEFT(A3818,3)="Cat",VLOOKUP(A3818,'Loc Configurations Seules'!R:U,4,FALSE),VLOOKUP(G3818,'Loc Coefficients Location'!A:D,4,FALSE)),"")</f>
        <v>0.18651532340555149</v>
      </c>
      <c r="M3818" s="785">
        <f t="shared" si="582"/>
        <v>53.268776364625509</v>
      </c>
      <c r="N3818" s="786">
        <f>IF(ISNUMBER(F3818),IF(LEFT(A3818,3)="Cat",VLOOKUP(A3818,'Loc Configurations Seules'!R:V,5,FALSE),VLOOKUP(G3818,'Loc Coefficients Location'!A:E,5,FALSE)),"")</f>
        <v>9.9038652897397772E-2</v>
      </c>
      <c r="O3818" s="785">
        <f t="shared" si="583"/>
        <v>28.285439267496805</v>
      </c>
      <c r="P3818" s="786">
        <f>IF(ISNUMBER(F3818),IF(LEFT(A3818,3)="Cat",VLOOKUP(A3818,'Loc Configurations Seules'!R:W,6,FALSE),VLOOKUP(G3818,'Loc Coefficients Location'!A:F,6,FALSE)),"")</f>
        <v>7.5421779500883954E-2</v>
      </c>
      <c r="Q3818" s="785">
        <f t="shared" si="584"/>
        <v>21.54046022545246</v>
      </c>
      <c r="R3818" s="786">
        <f>IF(ISNUMBER(F3818),IF(LEFT(A3818,3)="Cat",VLOOKUP(A3818,'Loc Configurations Seules'!R:X,7,FALSE),VLOOKUP(G3818,'Loc Coefficients Location'!A:G,7,FALSE)),"")</f>
        <v>6.3273484033980879E-2</v>
      </c>
      <c r="S3818" s="785">
        <f t="shared" si="585"/>
        <v>18.070907040104942</v>
      </c>
    </row>
    <row r="3819" spans="1:19" ht="25.5" x14ac:dyDescent="0.25">
      <c r="A3819" s="69" t="s">
        <v>953</v>
      </c>
      <c r="B3819" s="90" t="s">
        <v>10726</v>
      </c>
      <c r="C3819" s="43" t="s">
        <v>6055</v>
      </c>
      <c r="D3819" s="44"/>
      <c r="E3819" s="47"/>
      <c r="F3819" s="10">
        <v>277.2</v>
      </c>
      <c r="G3819" s="791" t="s">
        <v>9601</v>
      </c>
      <c r="H3819" s="781">
        <f t="shared" si="573"/>
        <v>73.16</v>
      </c>
      <c r="I3819" s="782">
        <f t="shared" si="573"/>
        <v>37.1</v>
      </c>
      <c r="J3819" s="782">
        <f t="shared" si="573"/>
        <v>25.32</v>
      </c>
      <c r="K3819" s="783">
        <f t="shared" si="573"/>
        <v>19.48</v>
      </c>
      <c r="L3819" s="784">
        <f>IF(ISNUMBER(F3819),IF(LEFT(A3819,3)="Cat",VLOOKUP(A3819,'Loc Configurations Seules'!R:U,4,FALSE),VLOOKUP(G3819,'Loc Coefficients Location'!A:D,4,FALSE)),"")</f>
        <v>0.18651532340555149</v>
      </c>
      <c r="M3819" s="785">
        <f t="shared" si="582"/>
        <v>51.702047648018869</v>
      </c>
      <c r="N3819" s="786">
        <f>IF(ISNUMBER(F3819),IF(LEFT(A3819,3)="Cat",VLOOKUP(A3819,'Loc Configurations Seules'!R:V,5,FALSE),VLOOKUP(G3819,'Loc Coefficients Location'!A:E,5,FALSE)),"")</f>
        <v>9.9038652897397772E-2</v>
      </c>
      <c r="O3819" s="785">
        <f t="shared" si="583"/>
        <v>27.453514583158661</v>
      </c>
      <c r="P3819" s="786">
        <f>IF(ISNUMBER(F3819),IF(LEFT(A3819,3)="Cat",VLOOKUP(A3819,'Loc Configurations Seules'!R:W,6,FALSE),VLOOKUP(G3819,'Loc Coefficients Location'!A:F,6,FALSE)),"")</f>
        <v>7.5421779500883954E-2</v>
      </c>
      <c r="Q3819" s="785">
        <f t="shared" si="584"/>
        <v>20.906917277645032</v>
      </c>
      <c r="R3819" s="786">
        <f>IF(ISNUMBER(F3819),IF(LEFT(A3819,3)="Cat",VLOOKUP(A3819,'Loc Configurations Seules'!R:X,7,FALSE),VLOOKUP(G3819,'Loc Coefficients Location'!A:G,7,FALSE)),"")</f>
        <v>6.3273484033980879E-2</v>
      </c>
      <c r="S3819" s="785">
        <f t="shared" si="585"/>
        <v>17.5394097742195</v>
      </c>
    </row>
    <row r="3820" spans="1:19" x14ac:dyDescent="0.25">
      <c r="A3820" s="69"/>
      <c r="B3820" s="90" t="s">
        <v>10726</v>
      </c>
      <c r="C3820" s="43" t="s">
        <v>6056</v>
      </c>
      <c r="D3820" s="44"/>
      <c r="E3820" s="47"/>
      <c r="F3820" s="10">
        <v>277.2</v>
      </c>
      <c r="G3820" s="791" t="s">
        <v>9601</v>
      </c>
      <c r="H3820" s="781">
        <f t="shared" si="573"/>
        <v>73.16</v>
      </c>
      <c r="I3820" s="782">
        <f t="shared" si="573"/>
        <v>37.1</v>
      </c>
      <c r="J3820" s="782">
        <f t="shared" si="573"/>
        <v>25.32</v>
      </c>
      <c r="K3820" s="783">
        <f t="shared" si="573"/>
        <v>19.48</v>
      </c>
      <c r="L3820" s="784">
        <f>IF(ISNUMBER(F3820),IF(LEFT(A3820,3)="Cat",VLOOKUP(A3820,'Loc Configurations Seules'!R:U,4,FALSE),VLOOKUP(G3820,'Loc Coefficients Location'!A:D,4,FALSE)),"")</f>
        <v>0.18651532340555149</v>
      </c>
      <c r="M3820" s="785">
        <f t="shared" si="582"/>
        <v>51.702047648018869</v>
      </c>
      <c r="N3820" s="786">
        <f>IF(ISNUMBER(F3820),IF(LEFT(A3820,3)="Cat",VLOOKUP(A3820,'Loc Configurations Seules'!R:V,5,FALSE),VLOOKUP(G3820,'Loc Coefficients Location'!A:E,5,FALSE)),"")</f>
        <v>9.9038652897397772E-2</v>
      </c>
      <c r="O3820" s="785">
        <f t="shared" si="583"/>
        <v>27.453514583158661</v>
      </c>
      <c r="P3820" s="786">
        <f>IF(ISNUMBER(F3820),IF(LEFT(A3820,3)="Cat",VLOOKUP(A3820,'Loc Configurations Seules'!R:W,6,FALSE),VLOOKUP(G3820,'Loc Coefficients Location'!A:F,6,FALSE)),"")</f>
        <v>7.5421779500883954E-2</v>
      </c>
      <c r="Q3820" s="785">
        <f t="shared" si="584"/>
        <v>20.906917277645032</v>
      </c>
      <c r="R3820" s="786">
        <f>IF(ISNUMBER(F3820),IF(LEFT(A3820,3)="Cat",VLOOKUP(A3820,'Loc Configurations Seules'!R:X,7,FALSE),VLOOKUP(G3820,'Loc Coefficients Location'!A:G,7,FALSE)),"")</f>
        <v>6.3273484033980879E-2</v>
      </c>
      <c r="S3820" s="785">
        <f t="shared" si="585"/>
        <v>17.5394097742195</v>
      </c>
    </row>
    <row r="3821" spans="1:19" x14ac:dyDescent="0.25">
      <c r="A3821" s="69"/>
      <c r="B3821" s="90" t="s">
        <v>10727</v>
      </c>
      <c r="C3821" s="43" t="s">
        <v>954</v>
      </c>
      <c r="D3821" s="44"/>
      <c r="E3821" s="47"/>
      <c r="F3821" s="10">
        <v>277.2</v>
      </c>
      <c r="G3821" s="791" t="s">
        <v>9601</v>
      </c>
      <c r="H3821" s="781">
        <f t="shared" si="573"/>
        <v>73.16</v>
      </c>
      <c r="I3821" s="782">
        <f t="shared" si="573"/>
        <v>37.1</v>
      </c>
      <c r="J3821" s="782">
        <f t="shared" si="573"/>
        <v>25.32</v>
      </c>
      <c r="K3821" s="783">
        <f t="shared" si="573"/>
        <v>19.48</v>
      </c>
      <c r="L3821" s="784">
        <f>IF(ISNUMBER(F3821),IF(LEFT(A3821,3)="Cat",VLOOKUP(A3821,'Loc Configurations Seules'!R:U,4,FALSE),VLOOKUP(G3821,'Loc Coefficients Location'!A:D,4,FALSE)),"")</f>
        <v>0.18651532340555149</v>
      </c>
      <c r="M3821" s="785">
        <f t="shared" si="582"/>
        <v>51.702047648018869</v>
      </c>
      <c r="N3821" s="786">
        <f>IF(ISNUMBER(F3821),IF(LEFT(A3821,3)="Cat",VLOOKUP(A3821,'Loc Configurations Seules'!R:V,5,FALSE),VLOOKUP(G3821,'Loc Coefficients Location'!A:E,5,FALSE)),"")</f>
        <v>9.9038652897397772E-2</v>
      </c>
      <c r="O3821" s="785">
        <f t="shared" si="583"/>
        <v>27.453514583158661</v>
      </c>
      <c r="P3821" s="786">
        <f>IF(ISNUMBER(F3821),IF(LEFT(A3821,3)="Cat",VLOOKUP(A3821,'Loc Configurations Seules'!R:W,6,FALSE),VLOOKUP(G3821,'Loc Coefficients Location'!A:F,6,FALSE)),"")</f>
        <v>7.5421779500883954E-2</v>
      </c>
      <c r="Q3821" s="785">
        <f t="shared" si="584"/>
        <v>20.906917277645032</v>
      </c>
      <c r="R3821" s="786">
        <f>IF(ISNUMBER(F3821),IF(LEFT(A3821,3)="Cat",VLOOKUP(A3821,'Loc Configurations Seules'!R:X,7,FALSE),VLOOKUP(G3821,'Loc Coefficients Location'!A:G,7,FALSE)),"")</f>
        <v>6.3273484033980879E-2</v>
      </c>
      <c r="S3821" s="785">
        <f t="shared" si="585"/>
        <v>17.5394097742195</v>
      </c>
    </row>
    <row r="3822" spans="1:19" ht="25.5" x14ac:dyDescent="0.25">
      <c r="A3822" s="69" t="s">
        <v>955</v>
      </c>
      <c r="B3822" s="90" t="s">
        <v>10728</v>
      </c>
      <c r="C3822" s="43" t="s">
        <v>956</v>
      </c>
      <c r="D3822" s="44"/>
      <c r="E3822" s="47"/>
      <c r="F3822" s="10">
        <v>506.1</v>
      </c>
      <c r="G3822" s="791" t="s">
        <v>9601</v>
      </c>
      <c r="H3822" s="781">
        <f t="shared" si="573"/>
        <v>133.57</v>
      </c>
      <c r="I3822" s="782">
        <f t="shared" si="573"/>
        <v>67.739999999999995</v>
      </c>
      <c r="J3822" s="782">
        <f t="shared" si="573"/>
        <v>46.23</v>
      </c>
      <c r="K3822" s="783">
        <f t="shared" si="573"/>
        <v>35.56</v>
      </c>
      <c r="L3822" s="784">
        <f>IF(ISNUMBER(F3822),IF(LEFT(A3822,3)="Cat",VLOOKUP(A3822,'Loc Configurations Seules'!R:U,4,FALSE),VLOOKUP(G3822,'Loc Coefficients Location'!A:D,4,FALSE)),"")</f>
        <v>0.18651532340555149</v>
      </c>
      <c r="M3822" s="785">
        <f t="shared" si="582"/>
        <v>94.395405175549612</v>
      </c>
      <c r="N3822" s="786">
        <f>IF(ISNUMBER(F3822),IF(LEFT(A3822,3)="Cat",VLOOKUP(A3822,'Loc Configurations Seules'!R:V,5,FALSE),VLOOKUP(G3822,'Loc Coefficients Location'!A:E,5,FALSE)),"")</f>
        <v>9.9038652897397772E-2</v>
      </c>
      <c r="O3822" s="785">
        <f t="shared" si="583"/>
        <v>50.123462231373011</v>
      </c>
      <c r="P3822" s="786">
        <f>IF(ISNUMBER(F3822),IF(LEFT(A3822,3)="Cat",VLOOKUP(A3822,'Loc Configurations Seules'!R:W,6,FALSE),VLOOKUP(G3822,'Loc Coefficients Location'!A:F,6,FALSE)),"")</f>
        <v>7.5421779500883954E-2</v>
      </c>
      <c r="Q3822" s="785">
        <f t="shared" si="584"/>
        <v>38.170962605397371</v>
      </c>
      <c r="R3822" s="786">
        <f>IF(ISNUMBER(F3822),IF(LEFT(A3822,3)="Cat",VLOOKUP(A3822,'Loc Configurations Seules'!R:X,7,FALSE),VLOOKUP(G3822,'Loc Coefficients Location'!A:G,7,FALSE)),"")</f>
        <v>6.3273484033980879E-2</v>
      </c>
      <c r="S3822" s="785">
        <f t="shared" si="585"/>
        <v>32.022710269597724</v>
      </c>
    </row>
    <row r="3823" spans="1:19" ht="25.5" x14ac:dyDescent="0.25">
      <c r="A3823" s="69" t="s">
        <v>957</v>
      </c>
      <c r="B3823" s="90" t="s">
        <v>10729</v>
      </c>
      <c r="C3823" s="43" t="s">
        <v>958</v>
      </c>
      <c r="D3823" s="44"/>
      <c r="E3823" s="47"/>
      <c r="F3823" s="10">
        <v>313.95</v>
      </c>
      <c r="G3823" s="791" t="s">
        <v>9601</v>
      </c>
      <c r="H3823" s="781">
        <f t="shared" si="573"/>
        <v>82.86</v>
      </c>
      <c r="I3823" s="782">
        <f t="shared" si="573"/>
        <v>42.02</v>
      </c>
      <c r="J3823" s="782">
        <f t="shared" si="573"/>
        <v>28.68</v>
      </c>
      <c r="K3823" s="783">
        <f t="shared" si="573"/>
        <v>22.06</v>
      </c>
      <c r="L3823" s="784">
        <f>IF(ISNUMBER(F3823),IF(LEFT(A3823,3)="Cat",VLOOKUP(A3823,'Loc Configurations Seules'!R:U,4,FALSE),VLOOKUP(G3823,'Loc Coefficients Location'!A:D,4,FALSE)),"")</f>
        <v>0.18651532340555149</v>
      </c>
      <c r="M3823" s="785">
        <f t="shared" si="582"/>
        <v>58.556485783172889</v>
      </c>
      <c r="N3823" s="786">
        <f>IF(ISNUMBER(F3823),IF(LEFT(A3823,3)="Cat",VLOOKUP(A3823,'Loc Configurations Seules'!R:V,5,FALSE),VLOOKUP(G3823,'Loc Coefficients Location'!A:E,5,FALSE)),"")</f>
        <v>9.9038652897397772E-2</v>
      </c>
      <c r="O3823" s="785">
        <f t="shared" si="583"/>
        <v>31.093185077138031</v>
      </c>
      <c r="P3823" s="786">
        <f>IF(ISNUMBER(F3823),IF(LEFT(A3823,3)="Cat",VLOOKUP(A3823,'Loc Configurations Seules'!R:W,6,FALSE),VLOOKUP(G3823,'Loc Coefficients Location'!A:F,6,FALSE)),"")</f>
        <v>7.5421779500883954E-2</v>
      </c>
      <c r="Q3823" s="785">
        <f t="shared" si="584"/>
        <v>23.678667674302517</v>
      </c>
      <c r="R3823" s="786">
        <f>IF(ISNUMBER(F3823),IF(LEFT(A3823,3)="Cat",VLOOKUP(A3823,'Loc Configurations Seules'!R:X,7,FALSE),VLOOKUP(G3823,'Loc Coefficients Location'!A:G,7,FALSE)),"")</f>
        <v>6.3273484033980879E-2</v>
      </c>
      <c r="S3823" s="785">
        <f t="shared" si="585"/>
        <v>19.864710312468297</v>
      </c>
    </row>
    <row r="3824" spans="1:19" ht="25.5" x14ac:dyDescent="0.25">
      <c r="A3824" s="69" t="s">
        <v>959</v>
      </c>
      <c r="B3824" s="90" t="s">
        <v>10730</v>
      </c>
      <c r="C3824" s="43" t="s">
        <v>960</v>
      </c>
      <c r="D3824" s="44"/>
      <c r="E3824" s="47"/>
      <c r="F3824" s="10">
        <v>526.04999999999995</v>
      </c>
      <c r="G3824" s="791" t="s">
        <v>9601</v>
      </c>
      <c r="H3824" s="781">
        <f t="shared" si="573"/>
        <v>138.84</v>
      </c>
      <c r="I3824" s="782">
        <f t="shared" si="573"/>
        <v>70.41</v>
      </c>
      <c r="J3824" s="782">
        <f t="shared" si="573"/>
        <v>48.05</v>
      </c>
      <c r="K3824" s="783">
        <f t="shared" si="573"/>
        <v>36.96</v>
      </c>
      <c r="L3824" s="784">
        <f>IF(ISNUMBER(F3824),IF(LEFT(A3824,3)="Cat",VLOOKUP(A3824,'Loc Configurations Seules'!R:U,4,FALSE),VLOOKUP(G3824,'Loc Coefficients Location'!A:D,4,FALSE)),"")</f>
        <v>0.18651532340555149</v>
      </c>
      <c r="M3824" s="785">
        <f t="shared" si="582"/>
        <v>98.116385877490359</v>
      </c>
      <c r="N3824" s="786">
        <f>IF(ISNUMBER(F3824),IF(LEFT(A3824,3)="Cat",VLOOKUP(A3824,'Loc Configurations Seules'!R:V,5,FALSE),VLOOKUP(G3824,'Loc Coefficients Location'!A:E,5,FALSE)),"")</f>
        <v>9.9038652897397772E-2</v>
      </c>
      <c r="O3824" s="785">
        <f t="shared" si="583"/>
        <v>52.099283356676096</v>
      </c>
      <c r="P3824" s="786">
        <f>IF(ISNUMBER(F3824),IF(LEFT(A3824,3)="Cat",VLOOKUP(A3824,'Loc Configurations Seules'!R:W,6,FALSE),VLOOKUP(G3824,'Loc Coefficients Location'!A:F,6,FALSE)),"")</f>
        <v>7.5421779500883954E-2</v>
      </c>
      <c r="Q3824" s="785">
        <f t="shared" si="584"/>
        <v>39.675627106440004</v>
      </c>
      <c r="R3824" s="786">
        <f>IF(ISNUMBER(F3824),IF(LEFT(A3824,3)="Cat",VLOOKUP(A3824,'Loc Configurations Seules'!R:X,7,FALSE),VLOOKUP(G3824,'Loc Coefficients Location'!A:G,7,FALSE)),"")</f>
        <v>6.3273484033980879E-2</v>
      </c>
      <c r="S3824" s="785">
        <f t="shared" si="585"/>
        <v>33.285016276075638</v>
      </c>
    </row>
    <row r="3825" spans="1:19" ht="25.5" x14ac:dyDescent="0.25">
      <c r="A3825" s="69" t="s">
        <v>961</v>
      </c>
      <c r="B3825" s="90" t="s">
        <v>10731</v>
      </c>
      <c r="C3825" s="43" t="s">
        <v>962</v>
      </c>
      <c r="D3825" s="44"/>
      <c r="E3825" s="47"/>
      <c r="F3825" s="10">
        <v>846.3</v>
      </c>
      <c r="G3825" s="791" t="s">
        <v>9601</v>
      </c>
      <c r="H3825" s="781">
        <f t="shared" si="573"/>
        <v>223.36</v>
      </c>
      <c r="I3825" s="782">
        <f t="shared" si="573"/>
        <v>113.28</v>
      </c>
      <c r="J3825" s="782">
        <f t="shared" si="573"/>
        <v>77.31</v>
      </c>
      <c r="K3825" s="783">
        <f t="shared" si="573"/>
        <v>59.46</v>
      </c>
      <c r="L3825" s="784">
        <f>IF(ISNUMBER(F3825),IF(LEFT(A3825,3)="Cat",VLOOKUP(A3825,'Loc Configurations Seules'!R:U,4,FALSE),VLOOKUP(G3825,'Loc Coefficients Location'!A:D,4,FALSE)),"")</f>
        <v>0.18651532340555149</v>
      </c>
      <c r="M3825" s="785">
        <f t="shared" si="582"/>
        <v>157.84791819811821</v>
      </c>
      <c r="N3825" s="786">
        <f>IF(ISNUMBER(F3825),IF(LEFT(A3825,3)="Cat",VLOOKUP(A3825,'Loc Configurations Seules'!R:V,5,FALSE),VLOOKUP(G3825,'Loc Coefficients Location'!A:E,5,FALSE)),"")</f>
        <v>9.9038652897397772E-2</v>
      </c>
      <c r="O3825" s="785">
        <f t="shared" si="583"/>
        <v>83.816411947067735</v>
      </c>
      <c r="P3825" s="786">
        <f>IF(ISNUMBER(F3825),IF(LEFT(A3825,3)="Cat",VLOOKUP(A3825,'Loc Configurations Seules'!R:W,6,FALSE),VLOOKUP(G3825,'Loc Coefficients Location'!A:F,6,FALSE)),"")</f>
        <v>7.5421779500883954E-2</v>
      </c>
      <c r="Q3825" s="785">
        <f t="shared" si="584"/>
        <v>63.829451991598084</v>
      </c>
      <c r="R3825" s="786">
        <f>IF(ISNUMBER(F3825),IF(LEFT(A3825,3)="Cat",VLOOKUP(A3825,'Loc Configurations Seules'!R:X,7,FALSE),VLOOKUP(G3825,'Loc Coefficients Location'!A:G,7,FALSE)),"")</f>
        <v>6.3273484033980879E-2</v>
      </c>
      <c r="S3825" s="785">
        <f t="shared" si="585"/>
        <v>53.548349537958018</v>
      </c>
    </row>
    <row r="3826" spans="1:19" x14ac:dyDescent="0.25">
      <c r="A3826" s="69" t="s">
        <v>963</v>
      </c>
      <c r="B3826" s="90" t="s">
        <v>10732</v>
      </c>
      <c r="C3826" s="43" t="s">
        <v>965</v>
      </c>
      <c r="D3826" s="44"/>
      <c r="E3826" s="47"/>
      <c r="F3826" s="10">
        <v>320.25</v>
      </c>
      <c r="G3826" s="791" t="s">
        <v>9601</v>
      </c>
      <c r="H3826" s="781">
        <f t="shared" si="573"/>
        <v>84.52</v>
      </c>
      <c r="I3826" s="782">
        <f t="shared" si="573"/>
        <v>42.87</v>
      </c>
      <c r="J3826" s="782">
        <f t="shared" si="573"/>
        <v>29.26</v>
      </c>
      <c r="K3826" s="783">
        <f t="shared" si="573"/>
        <v>22.5</v>
      </c>
      <c r="L3826" s="784">
        <f>IF(ISNUMBER(F3826),IF(LEFT(A3826,3)="Cat",VLOOKUP(A3826,'Loc Configurations Seules'!R:U,4,FALSE),VLOOKUP(G3826,'Loc Coefficients Location'!A:D,4,FALSE)),"")</f>
        <v>0.18651532340555149</v>
      </c>
      <c r="M3826" s="785">
        <f t="shared" si="582"/>
        <v>59.731532320627863</v>
      </c>
      <c r="N3826" s="786">
        <f>IF(ISNUMBER(F3826),IF(LEFT(A3826,3)="Cat",VLOOKUP(A3826,'Loc Configurations Seules'!R:V,5,FALSE),VLOOKUP(G3826,'Loc Coefficients Location'!A:E,5,FALSE)),"")</f>
        <v>9.9038652897397772E-2</v>
      </c>
      <c r="O3826" s="785">
        <f t="shared" si="583"/>
        <v>31.717128590391635</v>
      </c>
      <c r="P3826" s="786">
        <f>IF(ISNUMBER(F3826),IF(LEFT(A3826,3)="Cat",VLOOKUP(A3826,'Loc Configurations Seules'!R:W,6,FALSE),VLOOKUP(G3826,'Loc Coefficients Location'!A:F,6,FALSE)),"")</f>
        <v>7.5421779500883954E-2</v>
      </c>
      <c r="Q3826" s="785">
        <f t="shared" si="584"/>
        <v>24.153824885158087</v>
      </c>
      <c r="R3826" s="786">
        <f>IF(ISNUMBER(F3826),IF(LEFT(A3826,3)="Cat",VLOOKUP(A3826,'Loc Configurations Seules'!R:X,7,FALSE),VLOOKUP(G3826,'Loc Coefficients Location'!A:G,7,FALSE)),"")</f>
        <v>6.3273484033980879E-2</v>
      </c>
      <c r="S3826" s="785">
        <f t="shared" si="585"/>
        <v>20.263333261882376</v>
      </c>
    </row>
    <row r="3827" spans="1:19" ht="25.5" x14ac:dyDescent="0.25">
      <c r="A3827" s="69" t="s">
        <v>970</v>
      </c>
      <c r="B3827" s="90" t="s">
        <v>10733</v>
      </c>
      <c r="C3827" s="43" t="s">
        <v>972</v>
      </c>
      <c r="D3827" s="44"/>
      <c r="E3827" s="47"/>
      <c r="F3827" s="10">
        <v>369.6</v>
      </c>
      <c r="G3827" s="791" t="s">
        <v>9601</v>
      </c>
      <c r="H3827" s="781">
        <f t="shared" si="573"/>
        <v>97.55</v>
      </c>
      <c r="I3827" s="782">
        <f t="shared" si="573"/>
        <v>49.47</v>
      </c>
      <c r="J3827" s="782">
        <f t="shared" si="573"/>
        <v>33.76</v>
      </c>
      <c r="K3827" s="783">
        <f t="shared" si="573"/>
        <v>25.97</v>
      </c>
      <c r="L3827" s="784">
        <f>IF(ISNUMBER(F3827),IF(LEFT(A3827,3)="Cat",VLOOKUP(A3827,'Loc Configurations Seules'!R:U,4,FALSE),VLOOKUP(G3827,'Loc Coefficients Location'!A:D,4,FALSE)),"")</f>
        <v>0.18651532340555149</v>
      </c>
      <c r="M3827" s="785">
        <f t="shared" si="582"/>
        <v>68.93606353069184</v>
      </c>
      <c r="N3827" s="786">
        <f>IF(ISNUMBER(F3827),IF(LEFT(A3827,3)="Cat",VLOOKUP(A3827,'Loc Configurations Seules'!R:V,5,FALSE),VLOOKUP(G3827,'Loc Coefficients Location'!A:E,5,FALSE)),"")</f>
        <v>9.9038652897397772E-2</v>
      </c>
      <c r="O3827" s="785">
        <f t="shared" si="583"/>
        <v>36.60468611087822</v>
      </c>
      <c r="P3827" s="786">
        <f>IF(ISNUMBER(F3827),IF(LEFT(A3827,3)="Cat",VLOOKUP(A3827,'Loc Configurations Seules'!R:W,6,FALSE),VLOOKUP(G3827,'Loc Coefficients Location'!A:F,6,FALSE)),"")</f>
        <v>7.5421779500883954E-2</v>
      </c>
      <c r="Q3827" s="785">
        <f t="shared" si="584"/>
        <v>27.87588970352671</v>
      </c>
      <c r="R3827" s="786">
        <f>IF(ISNUMBER(F3827),IF(LEFT(A3827,3)="Cat",VLOOKUP(A3827,'Loc Configurations Seules'!R:X,7,FALSE),VLOOKUP(G3827,'Loc Coefficients Location'!A:G,7,FALSE)),"")</f>
        <v>6.3273484033980879E-2</v>
      </c>
      <c r="S3827" s="785">
        <f t="shared" si="585"/>
        <v>23.385879698959336</v>
      </c>
    </row>
    <row r="3828" spans="1:19" ht="25.5" x14ac:dyDescent="0.25">
      <c r="A3828" s="69" t="s">
        <v>973</v>
      </c>
      <c r="B3828" s="90" t="s">
        <v>10734</v>
      </c>
      <c r="C3828" s="43" t="s">
        <v>975</v>
      </c>
      <c r="D3828" s="44"/>
      <c r="E3828" s="47"/>
      <c r="F3828" s="10">
        <v>468.3</v>
      </c>
      <c r="G3828" s="791" t="s">
        <v>9601</v>
      </c>
      <c r="H3828" s="781">
        <f t="shared" si="573"/>
        <v>123.6</v>
      </c>
      <c r="I3828" s="782">
        <f t="shared" si="573"/>
        <v>62.68</v>
      </c>
      <c r="J3828" s="782">
        <f t="shared" si="573"/>
        <v>42.78</v>
      </c>
      <c r="K3828" s="783">
        <f t="shared" si="573"/>
        <v>32.9</v>
      </c>
      <c r="L3828" s="784">
        <f>IF(ISNUMBER(F3828),IF(LEFT(A3828,3)="Cat",VLOOKUP(A3828,'Loc Configurations Seules'!R:U,4,FALSE),VLOOKUP(G3828,'Loc Coefficients Location'!A:D,4,FALSE)),"")</f>
        <v>0.18651532340555149</v>
      </c>
      <c r="M3828" s="785">
        <f t="shared" si="582"/>
        <v>87.345125950819764</v>
      </c>
      <c r="N3828" s="786">
        <f>IF(ISNUMBER(F3828),IF(LEFT(A3828,3)="Cat",VLOOKUP(A3828,'Loc Configurations Seules'!R:V,5,FALSE),VLOOKUP(G3828,'Loc Coefficients Location'!A:E,5,FALSE)),"")</f>
        <v>9.9038652897397772E-2</v>
      </c>
      <c r="O3828" s="785">
        <f t="shared" si="583"/>
        <v>46.379801151851375</v>
      </c>
      <c r="P3828" s="786">
        <f>IF(ISNUMBER(F3828),IF(LEFT(A3828,3)="Cat",VLOOKUP(A3828,'Loc Configurations Seules'!R:W,6,FALSE),VLOOKUP(G3828,'Loc Coefficients Location'!A:F,6,FALSE)),"")</f>
        <v>7.5421779500883954E-2</v>
      </c>
      <c r="Q3828" s="785">
        <f t="shared" si="584"/>
        <v>35.320019340263954</v>
      </c>
      <c r="R3828" s="786">
        <f>IF(ISNUMBER(F3828),IF(LEFT(A3828,3)="Cat",VLOOKUP(A3828,'Loc Configurations Seules'!R:X,7,FALSE),VLOOKUP(G3828,'Loc Coefficients Location'!A:G,7,FALSE)),"")</f>
        <v>6.3273484033980879E-2</v>
      </c>
      <c r="S3828" s="785">
        <f t="shared" si="585"/>
        <v>29.630972573113247</v>
      </c>
    </row>
    <row r="3829" spans="1:19" ht="25.5" x14ac:dyDescent="0.25">
      <c r="A3829" s="69" t="s">
        <v>973</v>
      </c>
      <c r="B3829" s="90" t="s">
        <v>10735</v>
      </c>
      <c r="C3829" s="43" t="s">
        <v>5472</v>
      </c>
      <c r="D3829" s="44"/>
      <c r="E3829" s="47"/>
      <c r="F3829" s="10">
        <v>468.3</v>
      </c>
      <c r="G3829" s="791" t="s">
        <v>9601</v>
      </c>
      <c r="H3829" s="781">
        <f t="shared" si="573"/>
        <v>123.6</v>
      </c>
      <c r="I3829" s="782">
        <f t="shared" si="573"/>
        <v>62.68</v>
      </c>
      <c r="J3829" s="782">
        <f t="shared" si="573"/>
        <v>42.78</v>
      </c>
      <c r="K3829" s="783">
        <f t="shared" si="573"/>
        <v>32.9</v>
      </c>
      <c r="L3829" s="784">
        <f>IF(ISNUMBER(F3829),IF(LEFT(A3829,3)="Cat",VLOOKUP(A3829,'Loc Configurations Seules'!R:U,4,FALSE),VLOOKUP(G3829,'Loc Coefficients Location'!A:D,4,FALSE)),"")</f>
        <v>0.18651532340555149</v>
      </c>
      <c r="M3829" s="785">
        <f t="shared" si="582"/>
        <v>87.345125950819764</v>
      </c>
      <c r="N3829" s="786">
        <f>IF(ISNUMBER(F3829),IF(LEFT(A3829,3)="Cat",VLOOKUP(A3829,'Loc Configurations Seules'!R:V,5,FALSE),VLOOKUP(G3829,'Loc Coefficients Location'!A:E,5,FALSE)),"")</f>
        <v>9.9038652897397772E-2</v>
      </c>
      <c r="O3829" s="785">
        <f t="shared" si="583"/>
        <v>46.379801151851375</v>
      </c>
      <c r="P3829" s="786">
        <f>IF(ISNUMBER(F3829),IF(LEFT(A3829,3)="Cat",VLOOKUP(A3829,'Loc Configurations Seules'!R:W,6,FALSE),VLOOKUP(G3829,'Loc Coefficients Location'!A:F,6,FALSE)),"")</f>
        <v>7.5421779500883954E-2</v>
      </c>
      <c r="Q3829" s="785">
        <f t="shared" si="584"/>
        <v>35.320019340263954</v>
      </c>
      <c r="R3829" s="786">
        <f>IF(ISNUMBER(F3829),IF(LEFT(A3829,3)="Cat",VLOOKUP(A3829,'Loc Configurations Seules'!R:X,7,FALSE),VLOOKUP(G3829,'Loc Coefficients Location'!A:G,7,FALSE)),"")</f>
        <v>6.3273484033980879E-2</v>
      </c>
      <c r="S3829" s="785">
        <f t="shared" si="585"/>
        <v>29.630972573113247</v>
      </c>
    </row>
    <row r="3830" spans="1:19" ht="25.5" x14ac:dyDescent="0.25">
      <c r="A3830" s="69" t="s">
        <v>973</v>
      </c>
      <c r="B3830" s="90" t="s">
        <v>10735</v>
      </c>
      <c r="C3830" s="43" t="s">
        <v>5473</v>
      </c>
      <c r="D3830" s="44"/>
      <c r="E3830" s="47"/>
      <c r="F3830" s="10">
        <v>468.3</v>
      </c>
      <c r="G3830" s="791" t="s">
        <v>9601</v>
      </c>
      <c r="H3830" s="781">
        <f t="shared" si="573"/>
        <v>123.6</v>
      </c>
      <c r="I3830" s="782">
        <f t="shared" si="573"/>
        <v>62.68</v>
      </c>
      <c r="J3830" s="782">
        <f t="shared" si="573"/>
        <v>42.78</v>
      </c>
      <c r="K3830" s="783">
        <f t="shared" si="573"/>
        <v>32.9</v>
      </c>
      <c r="L3830" s="784">
        <f>IF(ISNUMBER(F3830),IF(LEFT(A3830,3)="Cat",VLOOKUP(A3830,'Loc Configurations Seules'!R:U,4,FALSE),VLOOKUP(G3830,'Loc Coefficients Location'!A:D,4,FALSE)),"")</f>
        <v>0.18651532340555149</v>
      </c>
      <c r="M3830" s="785">
        <f t="shared" si="582"/>
        <v>87.345125950819764</v>
      </c>
      <c r="N3830" s="786">
        <f>IF(ISNUMBER(F3830),IF(LEFT(A3830,3)="Cat",VLOOKUP(A3830,'Loc Configurations Seules'!R:V,5,FALSE),VLOOKUP(G3830,'Loc Coefficients Location'!A:E,5,FALSE)),"")</f>
        <v>9.9038652897397772E-2</v>
      </c>
      <c r="O3830" s="785">
        <f t="shared" si="583"/>
        <v>46.379801151851375</v>
      </c>
      <c r="P3830" s="786">
        <f>IF(ISNUMBER(F3830),IF(LEFT(A3830,3)="Cat",VLOOKUP(A3830,'Loc Configurations Seules'!R:W,6,FALSE),VLOOKUP(G3830,'Loc Coefficients Location'!A:F,6,FALSE)),"")</f>
        <v>7.5421779500883954E-2</v>
      </c>
      <c r="Q3830" s="785">
        <f t="shared" si="584"/>
        <v>35.320019340263954</v>
      </c>
      <c r="R3830" s="786">
        <f>IF(ISNUMBER(F3830),IF(LEFT(A3830,3)="Cat",VLOOKUP(A3830,'Loc Configurations Seules'!R:X,7,FALSE),VLOOKUP(G3830,'Loc Coefficients Location'!A:G,7,FALSE)),"")</f>
        <v>6.3273484033980879E-2</v>
      </c>
      <c r="S3830" s="785">
        <f t="shared" si="585"/>
        <v>29.630972573113247</v>
      </c>
    </row>
    <row r="3831" spans="1:19" ht="25.5" x14ac:dyDescent="0.25">
      <c r="A3831" s="54" t="s">
        <v>976</v>
      </c>
      <c r="B3831" s="91" t="s">
        <v>10736</v>
      </c>
      <c r="C3831" s="43" t="s">
        <v>977</v>
      </c>
      <c r="D3831" s="44"/>
      <c r="E3831" s="47"/>
      <c r="F3831" s="10">
        <v>29.4</v>
      </c>
      <c r="G3831" s="791" t="s">
        <v>9601</v>
      </c>
      <c r="H3831" s="781">
        <f t="shared" si="573"/>
        <v>7.76</v>
      </c>
      <c r="I3831" s="782">
        <f t="shared" si="573"/>
        <v>3.94</v>
      </c>
      <c r="J3831" s="782">
        <f t="shared" si="573"/>
        <v>2.69</v>
      </c>
      <c r="K3831" s="783">
        <f t="shared" si="573"/>
        <v>2.0699999999999998</v>
      </c>
      <c r="L3831" s="784">
        <f>IF(ISNUMBER(F3831),IF(LEFT(A3831,3)="Cat",VLOOKUP(A3831,'Loc Configurations Seules'!R:U,4,FALSE),VLOOKUP(G3831,'Loc Coefficients Location'!A:D,4,FALSE)),"")</f>
        <v>0.18651532340555149</v>
      </c>
      <c r="M3831" s="785">
        <f t="shared" si="582"/>
        <v>5.4835505081232139</v>
      </c>
      <c r="N3831" s="786">
        <f>IF(ISNUMBER(F3831),IF(LEFT(A3831,3)="Cat",VLOOKUP(A3831,'Loc Configurations Seules'!R:V,5,FALSE),VLOOKUP(G3831,'Loc Coefficients Location'!A:E,5,FALSE)),"")</f>
        <v>9.9038652897397772E-2</v>
      </c>
      <c r="O3831" s="785">
        <f t="shared" si="583"/>
        <v>2.9117363951834943</v>
      </c>
      <c r="P3831" s="786">
        <f>IF(ISNUMBER(F3831),IF(LEFT(A3831,3)="Cat",VLOOKUP(A3831,'Loc Configurations Seules'!R:W,6,FALSE),VLOOKUP(G3831,'Loc Coefficients Location'!A:F,6,FALSE)),"")</f>
        <v>7.5421779500883954E-2</v>
      </c>
      <c r="Q3831" s="785">
        <f t="shared" si="584"/>
        <v>2.2174003173259882</v>
      </c>
      <c r="R3831" s="786">
        <f>IF(ISNUMBER(F3831),IF(LEFT(A3831,3)="Cat",VLOOKUP(A3831,'Loc Configurations Seules'!R:X,7,FALSE),VLOOKUP(G3831,'Loc Coefficients Location'!A:G,7,FALSE)),"")</f>
        <v>6.3273484033980879E-2</v>
      </c>
      <c r="S3831" s="785">
        <f t="shared" si="585"/>
        <v>1.8602404305990377</v>
      </c>
    </row>
    <row r="3832" spans="1:19" ht="25.5" x14ac:dyDescent="0.25">
      <c r="A3832" s="54" t="s">
        <v>976</v>
      </c>
      <c r="B3832" s="91" t="s">
        <v>10737</v>
      </c>
      <c r="C3832" s="43" t="s">
        <v>978</v>
      </c>
      <c r="D3832" s="44"/>
      <c r="E3832" s="47"/>
      <c r="F3832" s="10">
        <v>29.4</v>
      </c>
      <c r="G3832" s="791" t="s">
        <v>9606</v>
      </c>
      <c r="H3832" s="781">
        <f t="shared" si="573"/>
        <v>7.76</v>
      </c>
      <c r="I3832" s="782">
        <f t="shared" si="573"/>
        <v>3.94</v>
      </c>
      <c r="J3832" s="782">
        <f t="shared" si="573"/>
        <v>2.69</v>
      </c>
      <c r="K3832" s="783">
        <f t="shared" si="573"/>
        <v>2.0699999999999998</v>
      </c>
      <c r="L3832" s="784">
        <f>IF(ISNUMBER(F3832),IF(LEFT(A3832,3)="Cat",VLOOKUP(A3832,'Loc Configurations Seules'!R:U,4,FALSE),VLOOKUP(G3832,'Loc Coefficients Location'!A:D,4,FALSE)),"")</f>
        <v>0.19199023568399012</v>
      </c>
      <c r="M3832" s="785">
        <f t="shared" si="582"/>
        <v>5.6445129291093092</v>
      </c>
      <c r="N3832" s="786">
        <f>IF(ISNUMBER(F3832),IF(LEFT(A3832,3)="Cat",VLOOKUP(A3832,'Loc Configurations Seules'!R:V,5,FALSE),VLOOKUP(G3832,'Loc Coefficients Location'!A:E,5,FALSE)),"")</f>
        <v>0.10177821759423146</v>
      </c>
      <c r="O3832" s="785">
        <f t="shared" si="583"/>
        <v>2.9922795972704046</v>
      </c>
      <c r="P3832" s="786">
        <f>IF(ISNUMBER(F3832),IF(LEFT(A3832,3)="Cat",VLOOKUP(A3832,'Loc Configurations Seules'!R:W,6,FALSE),VLOOKUP(G3832,'Loc Coefficients Location'!A:F,6,FALSE)),"")</f>
        <v>7.7378407783493058E-2</v>
      </c>
      <c r="Q3832" s="785">
        <f t="shared" si="584"/>
        <v>2.274925188834696</v>
      </c>
      <c r="R3832" s="786">
        <f>IF(ISNUMBER(F3832),IF(LEFT(A3832,3)="Cat",VLOOKUP(A3832,'Loc Configurations Seules'!R:X,7,FALSE),VLOOKUP(G3832,'Loc Coefficients Location'!A:G,7,FALSE)),"")</f>
        <v>6.4774233076420606E-2</v>
      </c>
      <c r="S3832" s="785">
        <f t="shared" si="585"/>
        <v>1.9043624524467657</v>
      </c>
    </row>
    <row r="3833" spans="1:19" ht="51" x14ac:dyDescent="0.25">
      <c r="A3833" s="87" t="s">
        <v>979</v>
      </c>
      <c r="B3833" s="42"/>
      <c r="C3833" s="43"/>
      <c r="D3833" s="44"/>
      <c r="E3833" s="47"/>
      <c r="F3833" s="10" t="s">
        <v>5249</v>
      </c>
      <c r="G3833" s="791" t="s">
        <v>9527</v>
      </c>
      <c r="H3833" s="781" t="str">
        <f t="shared" si="573"/>
        <v/>
      </c>
      <c r="I3833" s="782" t="str">
        <f t="shared" si="573"/>
        <v/>
      </c>
      <c r="J3833" s="782" t="str">
        <f t="shared" si="573"/>
        <v/>
      </c>
      <c r="K3833" s="783" t="str">
        <f t="shared" si="573"/>
        <v/>
      </c>
      <c r="L3833" s="784" t="str">
        <f>IF(ISNUMBER(F3833),IF(LEFT(A3833,3)="Cat",VLOOKUP(A3833,'Loc Configurations Seules'!R:U,4,FALSE),VLOOKUP(G3833,'Loc Coefficients Location'!A:D,4,FALSE)),"")</f>
        <v/>
      </c>
      <c r="M3833" s="785" t="str">
        <f t="shared" si="582"/>
        <v/>
      </c>
      <c r="N3833" s="786" t="str">
        <f>IF(ISNUMBER(F3833),IF(LEFT(A3833,3)="Cat",VLOOKUP(A3833,'Loc Configurations Seules'!R:V,5,FALSE),VLOOKUP(G3833,'Loc Coefficients Location'!A:E,5,FALSE)),"")</f>
        <v/>
      </c>
      <c r="O3833" s="785" t="str">
        <f t="shared" si="583"/>
        <v/>
      </c>
      <c r="P3833" s="786" t="str">
        <f>IF(ISNUMBER(F3833),IF(LEFT(A3833,3)="Cat",VLOOKUP(A3833,'Loc Configurations Seules'!R:W,6,FALSE),VLOOKUP(G3833,'Loc Coefficients Location'!A:F,6,FALSE)),"")</f>
        <v/>
      </c>
      <c r="Q3833" s="785" t="str">
        <f t="shared" si="584"/>
        <v/>
      </c>
      <c r="R3833" s="786" t="str">
        <f>IF(ISNUMBER(F3833),IF(LEFT(A3833,3)="Cat",VLOOKUP(A3833,'Loc Configurations Seules'!R:X,7,FALSE),VLOOKUP(G3833,'Loc Coefficients Location'!A:G,7,FALSE)),"")</f>
        <v/>
      </c>
      <c r="S3833" s="785" t="str">
        <f t="shared" si="585"/>
        <v/>
      </c>
    </row>
    <row r="3834" spans="1:19" ht="38.25" x14ac:dyDescent="0.25">
      <c r="A3834" s="69" t="s">
        <v>6057</v>
      </c>
      <c r="B3834" s="42" t="s">
        <v>6058</v>
      </c>
      <c r="C3834" s="43" t="s">
        <v>6059</v>
      </c>
      <c r="D3834" s="44"/>
      <c r="E3834" s="72"/>
      <c r="F3834" s="10">
        <v>505.05</v>
      </c>
      <c r="G3834" s="791" t="s">
        <v>9606</v>
      </c>
      <c r="H3834" s="781">
        <f t="shared" si="573"/>
        <v>133.30000000000001</v>
      </c>
      <c r="I3834" s="782">
        <f t="shared" si="573"/>
        <v>67.599999999999994</v>
      </c>
      <c r="J3834" s="782">
        <f t="shared" si="573"/>
        <v>46.14</v>
      </c>
      <c r="K3834" s="783">
        <f t="shared" si="573"/>
        <v>35.479999999999997</v>
      </c>
      <c r="L3834" s="784">
        <f>IF(ISNUMBER(F3834),IF(LEFT(A3834,3)="Cat",VLOOKUP(A3834,'Loc Configurations Seules'!R:U,4,FALSE),VLOOKUP(G3834,'Loc Coefficients Location'!A:D,4,FALSE)),"")</f>
        <v>0.19199023568399012</v>
      </c>
      <c r="M3834" s="785">
        <f t="shared" si="582"/>
        <v>96.964668532199212</v>
      </c>
      <c r="N3834" s="786">
        <f>IF(ISNUMBER(F3834),IF(LEFT(A3834,3)="Cat",VLOOKUP(A3834,'Loc Configurations Seules'!R:V,5,FALSE),VLOOKUP(G3834,'Loc Coefficients Location'!A:E,5,FALSE)),"")</f>
        <v>0.10177821759423146</v>
      </c>
      <c r="O3834" s="785">
        <f t="shared" si="583"/>
        <v>51.403088795966603</v>
      </c>
      <c r="P3834" s="786">
        <f>IF(ISNUMBER(F3834),IF(LEFT(A3834,3)="Cat",VLOOKUP(A3834,'Loc Configurations Seules'!R:W,6,FALSE),VLOOKUP(G3834,'Loc Coefficients Location'!A:F,6,FALSE)),"")</f>
        <v>7.7378407783493058E-2</v>
      </c>
      <c r="Q3834" s="785">
        <f t="shared" si="584"/>
        <v>39.07996485105317</v>
      </c>
      <c r="R3834" s="786">
        <f>IF(ISNUMBER(F3834),IF(LEFT(A3834,3)="Cat",VLOOKUP(A3834,'Loc Configurations Seules'!R:X,7,FALSE),VLOOKUP(G3834,'Loc Coefficients Location'!A:G,7,FALSE)),"")</f>
        <v>6.4774233076420606E-2</v>
      </c>
      <c r="S3834" s="785">
        <f t="shared" si="585"/>
        <v>32.71422641524623</v>
      </c>
    </row>
    <row r="3835" spans="1:19" ht="38.25" x14ac:dyDescent="0.25">
      <c r="A3835" s="69" t="s">
        <v>6060</v>
      </c>
      <c r="B3835" s="42" t="s">
        <v>6061</v>
      </c>
      <c r="C3835" s="43" t="s">
        <v>6062</v>
      </c>
      <c r="D3835" s="44"/>
      <c r="E3835" s="72"/>
      <c r="F3835" s="10">
        <v>519.75</v>
      </c>
      <c r="G3835" s="791" t="s">
        <v>9606</v>
      </c>
      <c r="H3835" s="781">
        <f t="shared" si="573"/>
        <v>137.16999999999999</v>
      </c>
      <c r="I3835" s="782">
        <f t="shared" si="573"/>
        <v>69.569999999999993</v>
      </c>
      <c r="J3835" s="782">
        <f t="shared" si="573"/>
        <v>47.48</v>
      </c>
      <c r="K3835" s="783">
        <f t="shared" si="573"/>
        <v>36.520000000000003</v>
      </c>
      <c r="L3835" s="784">
        <f>IF(ISNUMBER(F3835),IF(LEFT(A3835,3)="Cat",VLOOKUP(A3835,'Loc Configurations Seules'!R:U,4,FALSE),VLOOKUP(G3835,'Loc Coefficients Location'!A:D,4,FALSE)),"")</f>
        <v>0.19199023568399012</v>
      </c>
      <c r="M3835" s="785">
        <f t="shared" si="582"/>
        <v>99.786924996753868</v>
      </c>
      <c r="N3835" s="786">
        <f>IF(ISNUMBER(F3835),IF(LEFT(A3835,3)="Cat",VLOOKUP(A3835,'Loc Configurations Seules'!R:V,5,FALSE),VLOOKUP(G3835,'Loc Coefficients Location'!A:E,5,FALSE)),"")</f>
        <v>0.10177821759423146</v>
      </c>
      <c r="O3835" s="785">
        <f t="shared" si="583"/>
        <v>52.899228594601801</v>
      </c>
      <c r="P3835" s="786">
        <f>IF(ISNUMBER(F3835),IF(LEFT(A3835,3)="Cat",VLOOKUP(A3835,'Loc Configurations Seules'!R:W,6,FALSE),VLOOKUP(G3835,'Loc Coefficients Location'!A:F,6,FALSE)),"")</f>
        <v>7.7378407783493058E-2</v>
      </c>
      <c r="Q3835" s="785">
        <f t="shared" si="584"/>
        <v>40.21742744547052</v>
      </c>
      <c r="R3835" s="786">
        <f>IF(ISNUMBER(F3835),IF(LEFT(A3835,3)="Cat",VLOOKUP(A3835,'Loc Configurations Seules'!R:X,7,FALSE),VLOOKUP(G3835,'Loc Coefficients Location'!A:G,7,FALSE)),"")</f>
        <v>6.4774233076420606E-2</v>
      </c>
      <c r="S3835" s="785">
        <f t="shared" si="585"/>
        <v>33.666407641469611</v>
      </c>
    </row>
    <row r="3836" spans="1:19" ht="38.25" x14ac:dyDescent="0.25">
      <c r="A3836" s="69" t="s">
        <v>6063</v>
      </c>
      <c r="B3836" s="47" t="s">
        <v>6064</v>
      </c>
      <c r="C3836" s="43" t="s">
        <v>6065</v>
      </c>
      <c r="D3836" s="44"/>
      <c r="E3836" s="72"/>
      <c r="F3836" s="10">
        <v>505.05</v>
      </c>
      <c r="G3836" s="791" t="s">
        <v>9606</v>
      </c>
      <c r="H3836" s="781">
        <f t="shared" si="573"/>
        <v>133.30000000000001</v>
      </c>
      <c r="I3836" s="782">
        <f t="shared" si="573"/>
        <v>67.599999999999994</v>
      </c>
      <c r="J3836" s="782">
        <f t="shared" si="573"/>
        <v>46.14</v>
      </c>
      <c r="K3836" s="783">
        <f t="shared" si="573"/>
        <v>35.479999999999997</v>
      </c>
      <c r="L3836" s="784">
        <f>IF(ISNUMBER(F3836),IF(LEFT(A3836,3)="Cat",VLOOKUP(A3836,'Loc Configurations Seules'!R:U,4,FALSE),VLOOKUP(G3836,'Loc Coefficients Location'!A:D,4,FALSE)),"")</f>
        <v>0.19199023568399012</v>
      </c>
      <c r="M3836" s="785">
        <f t="shared" si="582"/>
        <v>96.964668532199212</v>
      </c>
      <c r="N3836" s="786">
        <f>IF(ISNUMBER(F3836),IF(LEFT(A3836,3)="Cat",VLOOKUP(A3836,'Loc Configurations Seules'!R:V,5,FALSE),VLOOKUP(G3836,'Loc Coefficients Location'!A:E,5,FALSE)),"")</f>
        <v>0.10177821759423146</v>
      </c>
      <c r="O3836" s="785">
        <f t="shared" si="583"/>
        <v>51.403088795966603</v>
      </c>
      <c r="P3836" s="786">
        <f>IF(ISNUMBER(F3836),IF(LEFT(A3836,3)="Cat",VLOOKUP(A3836,'Loc Configurations Seules'!R:W,6,FALSE),VLOOKUP(G3836,'Loc Coefficients Location'!A:F,6,FALSE)),"")</f>
        <v>7.7378407783493058E-2</v>
      </c>
      <c r="Q3836" s="785">
        <f t="shared" si="584"/>
        <v>39.07996485105317</v>
      </c>
      <c r="R3836" s="786">
        <f>IF(ISNUMBER(F3836),IF(LEFT(A3836,3)="Cat",VLOOKUP(A3836,'Loc Configurations Seules'!R:X,7,FALSE),VLOOKUP(G3836,'Loc Coefficients Location'!A:G,7,FALSE)),"")</f>
        <v>6.4774233076420606E-2</v>
      </c>
      <c r="S3836" s="785">
        <f t="shared" si="585"/>
        <v>32.71422641524623</v>
      </c>
    </row>
    <row r="3837" spans="1:19" ht="38.25" x14ac:dyDescent="0.25">
      <c r="A3837" s="69" t="s">
        <v>6063</v>
      </c>
      <c r="B3837" s="47" t="s">
        <v>6066</v>
      </c>
      <c r="C3837" s="43" t="s">
        <v>6067</v>
      </c>
      <c r="D3837" s="44"/>
      <c r="E3837" s="72"/>
      <c r="F3837" s="10">
        <v>519.75</v>
      </c>
      <c r="G3837" s="791" t="s">
        <v>9606</v>
      </c>
      <c r="H3837" s="781">
        <f t="shared" si="573"/>
        <v>137.16999999999999</v>
      </c>
      <c r="I3837" s="782">
        <f t="shared" si="573"/>
        <v>69.569999999999993</v>
      </c>
      <c r="J3837" s="782">
        <f t="shared" si="573"/>
        <v>47.48</v>
      </c>
      <c r="K3837" s="783">
        <f t="shared" si="573"/>
        <v>36.520000000000003</v>
      </c>
      <c r="L3837" s="784">
        <f>IF(ISNUMBER(F3837),IF(LEFT(A3837,3)="Cat",VLOOKUP(A3837,'Loc Configurations Seules'!R:U,4,FALSE),VLOOKUP(G3837,'Loc Coefficients Location'!A:D,4,FALSE)),"")</f>
        <v>0.19199023568399012</v>
      </c>
      <c r="M3837" s="785">
        <f t="shared" si="582"/>
        <v>99.786924996753868</v>
      </c>
      <c r="N3837" s="786">
        <f>IF(ISNUMBER(F3837),IF(LEFT(A3837,3)="Cat",VLOOKUP(A3837,'Loc Configurations Seules'!R:V,5,FALSE),VLOOKUP(G3837,'Loc Coefficients Location'!A:E,5,FALSE)),"")</f>
        <v>0.10177821759423146</v>
      </c>
      <c r="O3837" s="785">
        <f t="shared" si="583"/>
        <v>52.899228594601801</v>
      </c>
      <c r="P3837" s="786">
        <f>IF(ISNUMBER(F3837),IF(LEFT(A3837,3)="Cat",VLOOKUP(A3837,'Loc Configurations Seules'!R:W,6,FALSE),VLOOKUP(G3837,'Loc Coefficients Location'!A:F,6,FALSE)),"")</f>
        <v>7.7378407783493058E-2</v>
      </c>
      <c r="Q3837" s="785">
        <f t="shared" si="584"/>
        <v>40.21742744547052</v>
      </c>
      <c r="R3837" s="786">
        <f>IF(ISNUMBER(F3837),IF(LEFT(A3837,3)="Cat",VLOOKUP(A3837,'Loc Configurations Seules'!R:X,7,FALSE),VLOOKUP(G3837,'Loc Coefficients Location'!A:G,7,FALSE)),"")</f>
        <v>6.4774233076420606E-2</v>
      </c>
      <c r="S3837" s="785">
        <f t="shared" si="585"/>
        <v>33.666407641469611</v>
      </c>
    </row>
    <row r="3838" spans="1:19" ht="38.25" x14ac:dyDescent="0.25">
      <c r="A3838" s="69" t="s">
        <v>6068</v>
      </c>
      <c r="B3838" s="42" t="s">
        <v>6069</v>
      </c>
      <c r="C3838" s="43" t="s">
        <v>6070</v>
      </c>
      <c r="D3838" s="44"/>
      <c r="E3838" s="72"/>
      <c r="F3838" s="10">
        <v>299.25</v>
      </c>
      <c r="G3838" s="791" t="s">
        <v>9606</v>
      </c>
      <c r="H3838" s="781">
        <f t="shared" si="573"/>
        <v>78.98</v>
      </c>
      <c r="I3838" s="782">
        <f t="shared" si="573"/>
        <v>40.06</v>
      </c>
      <c r="J3838" s="782">
        <f t="shared" si="573"/>
        <v>27.34</v>
      </c>
      <c r="K3838" s="783">
        <f t="shared" si="573"/>
        <v>21.02</v>
      </c>
      <c r="L3838" s="784">
        <f>IF(ISNUMBER(F3838),IF(LEFT(A3838,3)="Cat",VLOOKUP(A3838,'Loc Configurations Seules'!R:U,4,FALSE),VLOOKUP(G3838,'Loc Coefficients Location'!A:D,4,FALSE)),"")</f>
        <v>0.19199023568399012</v>
      </c>
      <c r="M3838" s="785">
        <f t="shared" si="582"/>
        <v>57.453078028434042</v>
      </c>
      <c r="N3838" s="786">
        <f>IF(ISNUMBER(F3838),IF(LEFT(A3838,3)="Cat",VLOOKUP(A3838,'Loc Configurations Seules'!R:V,5,FALSE),VLOOKUP(G3838,'Loc Coefficients Location'!A:E,5,FALSE)),"")</f>
        <v>0.10177821759423146</v>
      </c>
      <c r="O3838" s="785">
        <f t="shared" si="583"/>
        <v>30.457131615073763</v>
      </c>
      <c r="P3838" s="786">
        <f>IF(ISNUMBER(F3838),IF(LEFT(A3838,3)="Cat",VLOOKUP(A3838,'Loc Configurations Seules'!R:W,6,FALSE),VLOOKUP(G3838,'Loc Coefficients Location'!A:F,6,FALSE)),"")</f>
        <v>7.7378407783493058E-2</v>
      </c>
      <c r="Q3838" s="785">
        <f t="shared" si="584"/>
        <v>23.155488529210299</v>
      </c>
      <c r="R3838" s="786">
        <f>IF(ISNUMBER(F3838),IF(LEFT(A3838,3)="Cat",VLOOKUP(A3838,'Loc Configurations Seules'!R:X,7,FALSE),VLOOKUP(G3838,'Loc Coefficients Location'!A:G,7,FALSE)),"")</f>
        <v>6.4774233076420606E-2</v>
      </c>
      <c r="S3838" s="785">
        <f t="shared" si="585"/>
        <v>19.383689248118866</v>
      </c>
    </row>
    <row r="3839" spans="1:19" ht="38.25" x14ac:dyDescent="0.25">
      <c r="A3839" s="69" t="s">
        <v>6068</v>
      </c>
      <c r="B3839" s="42" t="s">
        <v>6071</v>
      </c>
      <c r="C3839" s="43" t="s">
        <v>6072</v>
      </c>
      <c r="D3839" s="44"/>
      <c r="E3839" s="72"/>
      <c r="F3839" s="10">
        <v>299.25</v>
      </c>
      <c r="G3839" s="791" t="s">
        <v>9606</v>
      </c>
      <c r="H3839" s="781">
        <f t="shared" si="573"/>
        <v>78.98</v>
      </c>
      <c r="I3839" s="782">
        <f t="shared" si="573"/>
        <v>40.06</v>
      </c>
      <c r="J3839" s="782">
        <f t="shared" si="573"/>
        <v>27.34</v>
      </c>
      <c r="K3839" s="783">
        <f t="shared" si="573"/>
        <v>21.02</v>
      </c>
      <c r="L3839" s="784">
        <f>IF(ISNUMBER(F3839),IF(LEFT(A3839,3)="Cat",VLOOKUP(A3839,'Loc Configurations Seules'!R:U,4,FALSE),VLOOKUP(G3839,'Loc Coefficients Location'!A:D,4,FALSE)),"")</f>
        <v>0.19199023568399012</v>
      </c>
      <c r="M3839" s="785">
        <f t="shared" si="582"/>
        <v>57.453078028434042</v>
      </c>
      <c r="N3839" s="786">
        <f>IF(ISNUMBER(F3839),IF(LEFT(A3839,3)="Cat",VLOOKUP(A3839,'Loc Configurations Seules'!R:V,5,FALSE),VLOOKUP(G3839,'Loc Coefficients Location'!A:E,5,FALSE)),"")</f>
        <v>0.10177821759423146</v>
      </c>
      <c r="O3839" s="785">
        <f t="shared" si="583"/>
        <v>30.457131615073763</v>
      </c>
      <c r="P3839" s="786">
        <f>IF(ISNUMBER(F3839),IF(LEFT(A3839,3)="Cat",VLOOKUP(A3839,'Loc Configurations Seules'!R:W,6,FALSE),VLOOKUP(G3839,'Loc Coefficients Location'!A:F,6,FALSE)),"")</f>
        <v>7.7378407783493058E-2</v>
      </c>
      <c r="Q3839" s="785">
        <f t="shared" si="584"/>
        <v>23.155488529210299</v>
      </c>
      <c r="R3839" s="786">
        <f>IF(ISNUMBER(F3839),IF(LEFT(A3839,3)="Cat",VLOOKUP(A3839,'Loc Configurations Seules'!R:X,7,FALSE),VLOOKUP(G3839,'Loc Coefficients Location'!A:G,7,FALSE)),"")</f>
        <v>6.4774233076420606E-2</v>
      </c>
      <c r="S3839" s="785">
        <f t="shared" si="585"/>
        <v>19.383689248118866</v>
      </c>
    </row>
    <row r="3840" spans="1:19" ht="38.25" x14ac:dyDescent="0.25">
      <c r="A3840" s="69" t="s">
        <v>6073</v>
      </c>
      <c r="B3840" s="42" t="s">
        <v>6074</v>
      </c>
      <c r="C3840" s="43" t="s">
        <v>6075</v>
      </c>
      <c r="D3840" s="44"/>
      <c r="E3840" s="72"/>
      <c r="F3840" s="10">
        <v>101.85</v>
      </c>
      <c r="G3840" s="791" t="s">
        <v>9606</v>
      </c>
      <c r="H3840" s="781">
        <f t="shared" si="573"/>
        <v>26.88</v>
      </c>
      <c r="I3840" s="782">
        <f t="shared" si="573"/>
        <v>13.63</v>
      </c>
      <c r="J3840" s="782">
        <f t="shared" si="573"/>
        <v>9.3000000000000007</v>
      </c>
      <c r="K3840" s="783">
        <f t="shared" si="573"/>
        <v>7.16</v>
      </c>
      <c r="L3840" s="784">
        <f>IF(ISNUMBER(F3840),IF(LEFT(A3840,3)="Cat",VLOOKUP(A3840,'Loc Configurations Seules'!R:U,4,FALSE),VLOOKUP(G3840,'Loc Coefficients Location'!A:D,4,FALSE)),"")</f>
        <v>0.19199023568399012</v>
      </c>
      <c r="M3840" s="785">
        <f t="shared" si="582"/>
        <v>19.554205504414394</v>
      </c>
      <c r="N3840" s="786">
        <f>IF(ISNUMBER(F3840),IF(LEFT(A3840,3)="Cat",VLOOKUP(A3840,'Loc Configurations Seules'!R:V,5,FALSE),VLOOKUP(G3840,'Loc Coefficients Location'!A:E,5,FALSE)),"")</f>
        <v>0.10177821759423146</v>
      </c>
      <c r="O3840" s="785">
        <f t="shared" si="583"/>
        <v>10.366111461972473</v>
      </c>
      <c r="P3840" s="786">
        <f>IF(ISNUMBER(F3840),IF(LEFT(A3840,3)="Cat",VLOOKUP(A3840,'Loc Configurations Seules'!R:W,6,FALSE),VLOOKUP(G3840,'Loc Coefficients Location'!A:F,6,FALSE)),"")</f>
        <v>7.7378407783493058E-2</v>
      </c>
      <c r="Q3840" s="785">
        <f t="shared" si="584"/>
        <v>7.8809908327487674</v>
      </c>
      <c r="R3840" s="786">
        <f>IF(ISNUMBER(F3840),IF(LEFT(A3840,3)="Cat",VLOOKUP(A3840,'Loc Configurations Seules'!R:X,7,FALSE),VLOOKUP(G3840,'Loc Coefficients Location'!A:G,7,FALSE)),"")</f>
        <v>6.4774233076420606E-2</v>
      </c>
      <c r="S3840" s="785">
        <f t="shared" si="585"/>
        <v>6.5972556388334382</v>
      </c>
    </row>
    <row r="3841" spans="1:19" ht="38.25" x14ac:dyDescent="0.25">
      <c r="A3841" s="69" t="s">
        <v>6076</v>
      </c>
      <c r="B3841" s="42" t="s">
        <v>6077</v>
      </c>
      <c r="C3841" s="43" t="s">
        <v>6078</v>
      </c>
      <c r="D3841" s="44"/>
      <c r="E3841" s="72"/>
      <c r="F3841" s="10">
        <v>101.85</v>
      </c>
      <c r="G3841" s="791" t="s">
        <v>9606</v>
      </c>
      <c r="H3841" s="781">
        <f t="shared" si="573"/>
        <v>26.88</v>
      </c>
      <c r="I3841" s="782">
        <f t="shared" si="573"/>
        <v>13.63</v>
      </c>
      <c r="J3841" s="782">
        <f t="shared" si="573"/>
        <v>9.3000000000000007</v>
      </c>
      <c r="K3841" s="783">
        <f t="shared" si="573"/>
        <v>7.16</v>
      </c>
      <c r="L3841" s="784">
        <f>IF(ISNUMBER(F3841),IF(LEFT(A3841,3)="Cat",VLOOKUP(A3841,'Loc Configurations Seules'!R:U,4,FALSE),VLOOKUP(G3841,'Loc Coefficients Location'!A:D,4,FALSE)),"")</f>
        <v>0.19199023568399012</v>
      </c>
      <c r="M3841" s="785">
        <f t="shared" si="582"/>
        <v>19.554205504414394</v>
      </c>
      <c r="N3841" s="786">
        <f>IF(ISNUMBER(F3841),IF(LEFT(A3841,3)="Cat",VLOOKUP(A3841,'Loc Configurations Seules'!R:V,5,FALSE),VLOOKUP(G3841,'Loc Coefficients Location'!A:E,5,FALSE)),"")</f>
        <v>0.10177821759423146</v>
      </c>
      <c r="O3841" s="785">
        <f t="shared" si="583"/>
        <v>10.366111461972473</v>
      </c>
      <c r="P3841" s="786">
        <f>IF(ISNUMBER(F3841),IF(LEFT(A3841,3)="Cat",VLOOKUP(A3841,'Loc Configurations Seules'!R:W,6,FALSE),VLOOKUP(G3841,'Loc Coefficients Location'!A:F,6,FALSE)),"")</f>
        <v>7.7378407783493058E-2</v>
      </c>
      <c r="Q3841" s="785">
        <f t="shared" si="584"/>
        <v>7.8809908327487674</v>
      </c>
      <c r="R3841" s="786">
        <f>IF(ISNUMBER(F3841),IF(LEFT(A3841,3)="Cat",VLOOKUP(A3841,'Loc Configurations Seules'!R:X,7,FALSE),VLOOKUP(G3841,'Loc Coefficients Location'!A:G,7,FALSE)),"")</f>
        <v>6.4774233076420606E-2</v>
      </c>
      <c r="S3841" s="785">
        <f t="shared" si="585"/>
        <v>6.5972556388334382</v>
      </c>
    </row>
    <row r="3842" spans="1:19" ht="38.25" x14ac:dyDescent="0.25">
      <c r="A3842" s="69" t="s">
        <v>6076</v>
      </c>
      <c r="B3842" s="42" t="s">
        <v>6079</v>
      </c>
      <c r="C3842" s="43" t="s">
        <v>6080</v>
      </c>
      <c r="D3842" s="44"/>
      <c r="E3842" s="72"/>
      <c r="F3842" s="10">
        <v>101.85</v>
      </c>
      <c r="G3842" s="791" t="s">
        <v>9606</v>
      </c>
      <c r="H3842" s="781">
        <f t="shared" si="573"/>
        <v>26.88</v>
      </c>
      <c r="I3842" s="782">
        <f t="shared" si="573"/>
        <v>13.63</v>
      </c>
      <c r="J3842" s="782">
        <f t="shared" si="573"/>
        <v>9.3000000000000007</v>
      </c>
      <c r="K3842" s="783">
        <f t="shared" si="573"/>
        <v>7.16</v>
      </c>
      <c r="L3842" s="784">
        <f>IF(ISNUMBER(F3842),IF(LEFT(A3842,3)="Cat",VLOOKUP(A3842,'Loc Configurations Seules'!R:U,4,FALSE),VLOOKUP(G3842,'Loc Coefficients Location'!A:D,4,FALSE)),"")</f>
        <v>0.19199023568399012</v>
      </c>
      <c r="M3842" s="785">
        <f t="shared" si="582"/>
        <v>19.554205504414394</v>
      </c>
      <c r="N3842" s="786">
        <f>IF(ISNUMBER(F3842),IF(LEFT(A3842,3)="Cat",VLOOKUP(A3842,'Loc Configurations Seules'!R:V,5,FALSE),VLOOKUP(G3842,'Loc Coefficients Location'!A:E,5,FALSE)),"")</f>
        <v>0.10177821759423146</v>
      </c>
      <c r="O3842" s="785">
        <f t="shared" si="583"/>
        <v>10.366111461972473</v>
      </c>
      <c r="P3842" s="786">
        <f>IF(ISNUMBER(F3842),IF(LEFT(A3842,3)="Cat",VLOOKUP(A3842,'Loc Configurations Seules'!R:W,6,FALSE),VLOOKUP(G3842,'Loc Coefficients Location'!A:F,6,FALSE)),"")</f>
        <v>7.7378407783493058E-2</v>
      </c>
      <c r="Q3842" s="785">
        <f t="shared" si="584"/>
        <v>7.8809908327487674</v>
      </c>
      <c r="R3842" s="786">
        <f>IF(ISNUMBER(F3842),IF(LEFT(A3842,3)="Cat",VLOOKUP(A3842,'Loc Configurations Seules'!R:X,7,FALSE),VLOOKUP(G3842,'Loc Coefficients Location'!A:G,7,FALSE)),"")</f>
        <v>6.4774233076420606E-2</v>
      </c>
      <c r="S3842" s="785">
        <f t="shared" si="585"/>
        <v>6.5972556388334382</v>
      </c>
    </row>
    <row r="3843" spans="1:19" ht="25.5" x14ac:dyDescent="0.25">
      <c r="A3843" s="69" t="s">
        <v>6081</v>
      </c>
      <c r="B3843" s="42" t="s">
        <v>980</v>
      </c>
      <c r="C3843" s="43" t="s">
        <v>6082</v>
      </c>
      <c r="D3843" s="44"/>
      <c r="E3843" s="72"/>
      <c r="F3843" s="10" t="s">
        <v>9655</v>
      </c>
      <c r="G3843" s="791" t="s">
        <v>9621</v>
      </c>
      <c r="H3843" s="781" t="str">
        <f t="shared" si="573"/>
        <v/>
      </c>
      <c r="I3843" s="782" t="str">
        <f t="shared" si="573"/>
        <v/>
      </c>
      <c r="J3843" s="782" t="str">
        <f t="shared" si="573"/>
        <v/>
      </c>
      <c r="K3843" s="783" t="str">
        <f t="shared" si="573"/>
        <v/>
      </c>
      <c r="L3843" s="784"/>
      <c r="M3843" s="785"/>
      <c r="N3843" s="786"/>
      <c r="O3843" s="785"/>
      <c r="P3843" s="786"/>
      <c r="Q3843" s="785"/>
      <c r="R3843" s="786"/>
      <c r="S3843" s="785"/>
    </row>
    <row r="3844" spans="1:19" ht="25.5" x14ac:dyDescent="0.25">
      <c r="A3844" s="69" t="s">
        <v>981</v>
      </c>
      <c r="B3844" s="90" t="s">
        <v>10738</v>
      </c>
      <c r="C3844" s="43" t="s">
        <v>982</v>
      </c>
      <c r="D3844" s="44"/>
      <c r="E3844" s="47"/>
      <c r="F3844" s="10">
        <v>144.9</v>
      </c>
      <c r="G3844" s="791" t="s">
        <v>9606</v>
      </c>
      <c r="H3844" s="781">
        <f t="shared" si="573"/>
        <v>38.24</v>
      </c>
      <c r="I3844" s="782">
        <f t="shared" si="573"/>
        <v>19.399999999999999</v>
      </c>
      <c r="J3844" s="782">
        <f t="shared" si="573"/>
        <v>13.24</v>
      </c>
      <c r="K3844" s="783">
        <f t="shared" si="573"/>
        <v>10.18</v>
      </c>
      <c r="L3844" s="784">
        <f>IF(ISNUMBER(F3844),IF(LEFT(A3844,3)="Cat",VLOOKUP(A3844,'Loc Configurations Seules'!R:U,4,FALSE),VLOOKUP(G3844,'Loc Coefficients Location'!A:D,4,FALSE)),"")</f>
        <v>0.19199023568399012</v>
      </c>
      <c r="M3844" s="785">
        <f t="shared" ref="M3844:M3871" si="586">IF(ISNUMBER(L3844),L3844*$F3844,"")</f>
        <v>27.81938515061017</v>
      </c>
      <c r="N3844" s="786">
        <f>IF(ISNUMBER(F3844),IF(LEFT(A3844,3)="Cat",VLOOKUP(A3844,'Loc Configurations Seules'!R:V,5,FALSE),VLOOKUP(G3844,'Loc Coefficients Location'!A:E,5,FALSE)),"")</f>
        <v>0.10177821759423146</v>
      </c>
      <c r="O3844" s="785">
        <f t="shared" ref="O3844:O3871" si="587">IF(ISNUMBER(N3844),N3844*$F3844,"")</f>
        <v>14.74766372940414</v>
      </c>
      <c r="P3844" s="786">
        <f>IF(ISNUMBER(F3844),IF(LEFT(A3844,3)="Cat",VLOOKUP(A3844,'Loc Configurations Seules'!R:W,6,FALSE),VLOOKUP(G3844,'Loc Coefficients Location'!A:F,6,FALSE)),"")</f>
        <v>7.7378407783493058E-2</v>
      </c>
      <c r="Q3844" s="785">
        <f t="shared" ref="Q3844:Q3871" si="588">IF(ISNUMBER(P3844),P3844*$F3844,"")</f>
        <v>11.212131287828145</v>
      </c>
      <c r="R3844" s="786">
        <f>IF(ISNUMBER(F3844),IF(LEFT(A3844,3)="Cat",VLOOKUP(A3844,'Loc Configurations Seules'!R:X,7,FALSE),VLOOKUP(G3844,'Loc Coefficients Location'!A:G,7,FALSE)),"")</f>
        <v>6.4774233076420606E-2</v>
      </c>
      <c r="S3844" s="785">
        <f t="shared" ref="S3844:S3871" si="589">IF(ISNUMBER(R3844),R3844*$F3844,"")</f>
        <v>9.3857863727733459</v>
      </c>
    </row>
    <row r="3845" spans="1:19" ht="25.5" x14ac:dyDescent="0.25">
      <c r="A3845" s="69" t="s">
        <v>983</v>
      </c>
      <c r="B3845" s="90" t="s">
        <v>10739</v>
      </c>
      <c r="C3845" s="43" t="s">
        <v>984</v>
      </c>
      <c r="D3845" s="44"/>
      <c r="E3845" s="47"/>
      <c r="F3845" s="10">
        <v>116.55</v>
      </c>
      <c r="G3845" s="791" t="s">
        <v>9606</v>
      </c>
      <c r="H3845" s="781">
        <f t="shared" si="573"/>
        <v>30.76</v>
      </c>
      <c r="I3845" s="782">
        <f t="shared" si="573"/>
        <v>15.6</v>
      </c>
      <c r="J3845" s="782">
        <f t="shared" si="573"/>
        <v>10.65</v>
      </c>
      <c r="K3845" s="783">
        <f t="shared" si="573"/>
        <v>8.19</v>
      </c>
      <c r="L3845" s="784">
        <f>IF(ISNUMBER(F3845),IF(LEFT(A3845,3)="Cat",VLOOKUP(A3845,'Loc Configurations Seules'!R:U,4,FALSE),VLOOKUP(G3845,'Loc Coefficients Location'!A:D,4,FALSE)),"")</f>
        <v>0.19199023568399012</v>
      </c>
      <c r="M3845" s="785">
        <f t="shared" si="586"/>
        <v>22.37646196896905</v>
      </c>
      <c r="N3845" s="786">
        <f>IF(ISNUMBER(F3845),IF(LEFT(A3845,3)="Cat",VLOOKUP(A3845,'Loc Configurations Seules'!R:V,5,FALSE),VLOOKUP(G3845,'Loc Coefficients Location'!A:E,5,FALSE)),"")</f>
        <v>0.10177821759423146</v>
      </c>
      <c r="O3845" s="785">
        <f t="shared" si="587"/>
        <v>11.862251260607676</v>
      </c>
      <c r="P3845" s="786">
        <f>IF(ISNUMBER(F3845),IF(LEFT(A3845,3)="Cat",VLOOKUP(A3845,'Loc Configurations Seules'!R:W,6,FALSE),VLOOKUP(G3845,'Loc Coefficients Location'!A:F,6,FALSE)),"")</f>
        <v>7.7378407783493058E-2</v>
      </c>
      <c r="Q3845" s="785">
        <f t="shared" si="588"/>
        <v>9.018453427166115</v>
      </c>
      <c r="R3845" s="786">
        <f>IF(ISNUMBER(F3845),IF(LEFT(A3845,3)="Cat",VLOOKUP(A3845,'Loc Configurations Seules'!R:X,7,FALSE),VLOOKUP(G3845,'Loc Coefficients Location'!A:G,7,FALSE)),"")</f>
        <v>6.4774233076420606E-2</v>
      </c>
      <c r="S3845" s="785">
        <f t="shared" si="589"/>
        <v>7.5494368650568218</v>
      </c>
    </row>
    <row r="3846" spans="1:19" x14ac:dyDescent="0.25">
      <c r="A3846" s="69" t="s">
        <v>985</v>
      </c>
      <c r="B3846" s="90" t="s">
        <v>10740</v>
      </c>
      <c r="C3846" s="43" t="s">
        <v>986</v>
      </c>
      <c r="D3846" s="44"/>
      <c r="E3846" s="47"/>
      <c r="F3846" s="10">
        <v>162.75</v>
      </c>
      <c r="G3846" s="791" t="s">
        <v>9606</v>
      </c>
      <c r="H3846" s="781">
        <f t="shared" si="573"/>
        <v>42.95</v>
      </c>
      <c r="I3846" s="782">
        <f t="shared" si="573"/>
        <v>21.78</v>
      </c>
      <c r="J3846" s="782">
        <f t="shared" si="573"/>
        <v>14.87</v>
      </c>
      <c r="K3846" s="783">
        <f t="shared" si="573"/>
        <v>11.43</v>
      </c>
      <c r="L3846" s="784">
        <f>IF(ISNUMBER(F3846),IF(LEFT(A3846,3)="Cat",VLOOKUP(A3846,'Loc Configurations Seules'!R:U,4,FALSE),VLOOKUP(G3846,'Loc Coefficients Location'!A:D,4,FALSE)),"")</f>
        <v>0.19199023568399012</v>
      </c>
      <c r="M3846" s="785">
        <f t="shared" si="586"/>
        <v>31.246410857569394</v>
      </c>
      <c r="N3846" s="786">
        <f>IF(ISNUMBER(F3846),IF(LEFT(A3846,3)="Cat",VLOOKUP(A3846,'Loc Configurations Seules'!R:V,5,FALSE),VLOOKUP(G3846,'Loc Coefficients Location'!A:E,5,FALSE)),"")</f>
        <v>0.10177821759423146</v>
      </c>
      <c r="O3846" s="785">
        <f t="shared" si="587"/>
        <v>16.564404913461171</v>
      </c>
      <c r="P3846" s="786">
        <f>IF(ISNUMBER(F3846),IF(LEFT(A3846,3)="Cat",VLOOKUP(A3846,'Loc Configurations Seules'!R:W,6,FALSE),VLOOKUP(G3846,'Loc Coefficients Location'!A:F,6,FALSE)),"")</f>
        <v>7.7378407783493058E-2</v>
      </c>
      <c r="Q3846" s="785">
        <f t="shared" si="588"/>
        <v>12.593335866763494</v>
      </c>
      <c r="R3846" s="786">
        <f>IF(ISNUMBER(F3846),IF(LEFT(A3846,3)="Cat",VLOOKUP(A3846,'Loc Configurations Seules'!R:X,7,FALSE),VLOOKUP(G3846,'Loc Coefficients Location'!A:G,7,FALSE)),"")</f>
        <v>6.4774233076420606E-2</v>
      </c>
      <c r="S3846" s="785">
        <f t="shared" si="589"/>
        <v>10.542006433187455</v>
      </c>
    </row>
    <row r="3847" spans="1:19" x14ac:dyDescent="0.25">
      <c r="A3847" s="272"/>
      <c r="B3847" s="423"/>
      <c r="C3847" s="43"/>
      <c r="D3847" s="44"/>
      <c r="E3847" s="47"/>
      <c r="F3847" s="10" t="s">
        <v>5249</v>
      </c>
      <c r="G3847" s="791" t="s">
        <v>9527</v>
      </c>
      <c r="H3847" s="781" t="str">
        <f t="shared" si="573"/>
        <v/>
      </c>
      <c r="I3847" s="782" t="str">
        <f t="shared" si="573"/>
        <v/>
      </c>
      <c r="J3847" s="782" t="str">
        <f t="shared" si="573"/>
        <v/>
      </c>
      <c r="K3847" s="783" t="str">
        <f t="shared" ref="I3847:K3910" si="590">IF(ISNUMBER($F3847),ROUND($F3847*K$2,2),"")</f>
        <v/>
      </c>
      <c r="L3847" s="784" t="str">
        <f>IF(ISNUMBER(F3847),IF(LEFT(A3847,3)="Cat",VLOOKUP(A3847,'Loc Configurations Seules'!R:U,4,FALSE),VLOOKUP(G3847,'Loc Coefficients Location'!A:D,4,FALSE)),"")</f>
        <v/>
      </c>
      <c r="M3847" s="785" t="str">
        <f t="shared" si="586"/>
        <v/>
      </c>
      <c r="N3847" s="786" t="str">
        <f>IF(ISNUMBER(F3847),IF(LEFT(A3847,3)="Cat",VLOOKUP(A3847,'Loc Configurations Seules'!R:V,5,FALSE),VLOOKUP(G3847,'Loc Coefficients Location'!A:E,5,FALSE)),"")</f>
        <v/>
      </c>
      <c r="O3847" s="785" t="str">
        <f t="shared" si="587"/>
        <v/>
      </c>
      <c r="P3847" s="786" t="str">
        <f>IF(ISNUMBER(F3847),IF(LEFT(A3847,3)="Cat",VLOOKUP(A3847,'Loc Configurations Seules'!R:W,6,FALSE),VLOOKUP(G3847,'Loc Coefficients Location'!A:F,6,FALSE)),"")</f>
        <v/>
      </c>
      <c r="Q3847" s="785" t="str">
        <f t="shared" si="588"/>
        <v/>
      </c>
      <c r="R3847" s="786" t="str">
        <f>IF(ISNUMBER(F3847),IF(LEFT(A3847,3)="Cat",VLOOKUP(A3847,'Loc Configurations Seules'!R:X,7,FALSE),VLOOKUP(G3847,'Loc Coefficients Location'!A:G,7,FALSE)),"")</f>
        <v/>
      </c>
      <c r="S3847" s="785" t="str">
        <f t="shared" si="589"/>
        <v/>
      </c>
    </row>
    <row r="3848" spans="1:19" ht="25.5" x14ac:dyDescent="0.25">
      <c r="A3848" s="69" t="s">
        <v>987</v>
      </c>
      <c r="B3848" s="90" t="s">
        <v>10741</v>
      </c>
      <c r="C3848" s="43" t="s">
        <v>988</v>
      </c>
      <c r="D3848" s="44"/>
      <c r="E3848" s="47"/>
      <c r="F3848" s="10">
        <v>242.55</v>
      </c>
      <c r="G3848" s="791" t="s">
        <v>9606</v>
      </c>
      <c r="H3848" s="781">
        <f t="shared" ref="H3848:K3911" si="591">IF(ISNUMBER($F3848),ROUND($F3848*H$2,2),"")</f>
        <v>64.010000000000005</v>
      </c>
      <c r="I3848" s="782">
        <f t="shared" si="590"/>
        <v>32.47</v>
      </c>
      <c r="J3848" s="782">
        <f t="shared" si="590"/>
        <v>22.16</v>
      </c>
      <c r="K3848" s="783">
        <f t="shared" si="590"/>
        <v>17.04</v>
      </c>
      <c r="L3848" s="784">
        <f>IF(ISNUMBER(F3848),IF(LEFT(A3848,3)="Cat",VLOOKUP(A3848,'Loc Configurations Seules'!R:U,4,FALSE),VLOOKUP(G3848,'Loc Coefficients Location'!A:D,4,FALSE)),"")</f>
        <v>0.19199023568399012</v>
      </c>
      <c r="M3848" s="785">
        <f t="shared" si="586"/>
        <v>46.567231665151809</v>
      </c>
      <c r="N3848" s="786">
        <f>IF(ISNUMBER(F3848),IF(LEFT(A3848,3)="Cat",VLOOKUP(A3848,'Loc Configurations Seules'!R:V,5,FALSE),VLOOKUP(G3848,'Loc Coefficients Location'!A:E,5,FALSE)),"")</f>
        <v>0.10177821759423146</v>
      </c>
      <c r="O3848" s="785">
        <f t="shared" si="587"/>
        <v>24.686306677480843</v>
      </c>
      <c r="P3848" s="786">
        <f>IF(ISNUMBER(F3848),IF(LEFT(A3848,3)="Cat",VLOOKUP(A3848,'Loc Configurations Seules'!R:W,6,FALSE),VLOOKUP(G3848,'Loc Coefficients Location'!A:F,6,FALSE)),"")</f>
        <v>7.7378407783493058E-2</v>
      </c>
      <c r="Q3848" s="785">
        <f t="shared" si="588"/>
        <v>18.768132807886243</v>
      </c>
      <c r="R3848" s="786">
        <f>IF(ISNUMBER(F3848),IF(LEFT(A3848,3)="Cat",VLOOKUP(A3848,'Loc Configurations Seules'!R:X,7,FALSE),VLOOKUP(G3848,'Loc Coefficients Location'!A:G,7,FALSE)),"")</f>
        <v>6.4774233076420606E-2</v>
      </c>
      <c r="S3848" s="785">
        <f t="shared" si="589"/>
        <v>15.710990232685818</v>
      </c>
    </row>
    <row r="3849" spans="1:19" ht="25.5" x14ac:dyDescent="0.25">
      <c r="A3849" s="69" t="s">
        <v>989</v>
      </c>
      <c r="B3849" s="90" t="s">
        <v>10742</v>
      </c>
      <c r="C3849" s="43" t="s">
        <v>990</v>
      </c>
      <c r="D3849" s="44"/>
      <c r="E3849" s="47"/>
      <c r="F3849" s="10">
        <v>426.3</v>
      </c>
      <c r="G3849" s="791" t="s">
        <v>9606</v>
      </c>
      <c r="H3849" s="781">
        <f t="shared" si="591"/>
        <v>112.51</v>
      </c>
      <c r="I3849" s="782">
        <f t="shared" si="590"/>
        <v>57.06</v>
      </c>
      <c r="J3849" s="782">
        <f t="shared" si="590"/>
        <v>38.94</v>
      </c>
      <c r="K3849" s="783">
        <f t="shared" si="590"/>
        <v>29.95</v>
      </c>
      <c r="L3849" s="784">
        <f>IF(ISNUMBER(F3849),IF(LEFT(A3849,3)="Cat",VLOOKUP(A3849,'Loc Configurations Seules'!R:U,4,FALSE),VLOOKUP(G3849,'Loc Coefficients Location'!A:D,4,FALSE)),"")</f>
        <v>0.19199023568399012</v>
      </c>
      <c r="M3849" s="785">
        <f t="shared" si="586"/>
        <v>81.845437472084996</v>
      </c>
      <c r="N3849" s="786">
        <f>IF(ISNUMBER(F3849),IF(LEFT(A3849,3)="Cat",VLOOKUP(A3849,'Loc Configurations Seules'!R:V,5,FALSE),VLOOKUP(G3849,'Loc Coefficients Location'!A:E,5,FALSE)),"")</f>
        <v>0.10177821759423146</v>
      </c>
      <c r="O3849" s="785">
        <f t="shared" si="587"/>
        <v>43.388054160420872</v>
      </c>
      <c r="P3849" s="786">
        <f>IF(ISNUMBER(F3849),IF(LEFT(A3849,3)="Cat",VLOOKUP(A3849,'Loc Configurations Seules'!R:W,6,FALSE),VLOOKUP(G3849,'Loc Coefficients Location'!A:F,6,FALSE)),"")</f>
        <v>7.7378407783493058E-2</v>
      </c>
      <c r="Q3849" s="785">
        <f t="shared" si="588"/>
        <v>32.986415238103092</v>
      </c>
      <c r="R3849" s="786">
        <f>IF(ISNUMBER(F3849),IF(LEFT(A3849,3)="Cat",VLOOKUP(A3849,'Loc Configurations Seules'!R:X,7,FALSE),VLOOKUP(G3849,'Loc Coefficients Location'!A:G,7,FALSE)),"")</f>
        <v>6.4774233076420606E-2</v>
      </c>
      <c r="S3849" s="785">
        <f t="shared" si="589"/>
        <v>27.613255560478105</v>
      </c>
    </row>
    <row r="3850" spans="1:19" ht="25.5" x14ac:dyDescent="0.25">
      <c r="A3850" s="69" t="s">
        <v>991</v>
      </c>
      <c r="B3850" s="90" t="s">
        <v>10743</v>
      </c>
      <c r="C3850" s="43" t="s">
        <v>992</v>
      </c>
      <c r="D3850" s="44"/>
      <c r="E3850" s="47"/>
      <c r="F3850" s="10">
        <v>90.3</v>
      </c>
      <c r="G3850" s="791" t="s">
        <v>9606</v>
      </c>
      <c r="H3850" s="781">
        <f t="shared" si="591"/>
        <v>23.83</v>
      </c>
      <c r="I3850" s="782">
        <f t="shared" si="590"/>
        <v>12.09</v>
      </c>
      <c r="J3850" s="782">
        <f t="shared" si="590"/>
        <v>8.25</v>
      </c>
      <c r="K3850" s="783">
        <f t="shared" si="590"/>
        <v>6.34</v>
      </c>
      <c r="L3850" s="784">
        <f>IF(ISNUMBER(F3850),IF(LEFT(A3850,3)="Cat",VLOOKUP(A3850,'Loc Configurations Seules'!R:U,4,FALSE),VLOOKUP(G3850,'Loc Coefficients Location'!A:D,4,FALSE)),"")</f>
        <v>0.19199023568399012</v>
      </c>
      <c r="M3850" s="785">
        <f t="shared" si="586"/>
        <v>17.336718282264307</v>
      </c>
      <c r="N3850" s="786">
        <f>IF(ISNUMBER(F3850),IF(LEFT(A3850,3)="Cat",VLOOKUP(A3850,'Loc Configurations Seules'!R:V,5,FALSE),VLOOKUP(G3850,'Loc Coefficients Location'!A:E,5,FALSE)),"")</f>
        <v>0.10177821759423146</v>
      </c>
      <c r="O3850" s="785">
        <f t="shared" si="587"/>
        <v>9.1905730487591004</v>
      </c>
      <c r="P3850" s="786">
        <f>IF(ISNUMBER(F3850),IF(LEFT(A3850,3)="Cat",VLOOKUP(A3850,'Loc Configurations Seules'!R:W,6,FALSE),VLOOKUP(G3850,'Loc Coefficients Location'!A:F,6,FALSE)),"")</f>
        <v>7.7378407783493058E-2</v>
      </c>
      <c r="Q3850" s="785">
        <f t="shared" si="588"/>
        <v>6.987270222849423</v>
      </c>
      <c r="R3850" s="786">
        <f>IF(ISNUMBER(F3850),IF(LEFT(A3850,3)="Cat",VLOOKUP(A3850,'Loc Configurations Seules'!R:X,7,FALSE),VLOOKUP(G3850,'Loc Coefficients Location'!A:G,7,FALSE)),"")</f>
        <v>6.4774233076420606E-2</v>
      </c>
      <c r="S3850" s="785">
        <f t="shared" si="589"/>
        <v>5.8491132468007807</v>
      </c>
    </row>
    <row r="3851" spans="1:19" ht="25.5" x14ac:dyDescent="0.25">
      <c r="A3851" s="69" t="s">
        <v>993</v>
      </c>
      <c r="B3851" s="90" t="s">
        <v>10744</v>
      </c>
      <c r="C3851" s="43" t="s">
        <v>994</v>
      </c>
      <c r="D3851" s="44"/>
      <c r="E3851" s="47"/>
      <c r="F3851" s="10">
        <v>95.55</v>
      </c>
      <c r="G3851" s="791" t="s">
        <v>9606</v>
      </c>
      <c r="H3851" s="781">
        <f t="shared" si="591"/>
        <v>25.22</v>
      </c>
      <c r="I3851" s="782">
        <f t="shared" si="590"/>
        <v>12.79</v>
      </c>
      <c r="J3851" s="782">
        <f t="shared" si="590"/>
        <v>8.73</v>
      </c>
      <c r="K3851" s="783">
        <f t="shared" si="590"/>
        <v>6.71</v>
      </c>
      <c r="L3851" s="784">
        <f>IF(ISNUMBER(F3851),IF(LEFT(A3851,3)="Cat",VLOOKUP(A3851,'Loc Configurations Seules'!R:U,4,FALSE),VLOOKUP(G3851,'Loc Coefficients Location'!A:D,4,FALSE)),"")</f>
        <v>0.19199023568399012</v>
      </c>
      <c r="M3851" s="785">
        <f t="shared" si="586"/>
        <v>18.344667019605257</v>
      </c>
      <c r="N3851" s="786">
        <f>IF(ISNUMBER(F3851),IF(LEFT(A3851,3)="Cat",VLOOKUP(A3851,'Loc Configurations Seules'!R:V,5,FALSE),VLOOKUP(G3851,'Loc Coefficients Location'!A:E,5,FALSE)),"")</f>
        <v>0.10177821759423146</v>
      </c>
      <c r="O3851" s="785">
        <f t="shared" si="587"/>
        <v>9.7249086911288156</v>
      </c>
      <c r="P3851" s="786">
        <f>IF(ISNUMBER(F3851),IF(LEFT(A3851,3)="Cat",VLOOKUP(A3851,'Loc Configurations Seules'!R:W,6,FALSE),VLOOKUP(G3851,'Loc Coefficients Location'!A:F,6,FALSE)),"")</f>
        <v>7.7378407783493058E-2</v>
      </c>
      <c r="Q3851" s="785">
        <f t="shared" si="588"/>
        <v>7.3935068637127612</v>
      </c>
      <c r="R3851" s="786">
        <f>IF(ISNUMBER(F3851),IF(LEFT(A3851,3)="Cat",VLOOKUP(A3851,'Loc Configurations Seules'!R:X,7,FALSE),VLOOKUP(G3851,'Loc Coefficients Location'!A:G,7,FALSE)),"")</f>
        <v>6.4774233076420606E-2</v>
      </c>
      <c r="S3851" s="785">
        <f t="shared" si="589"/>
        <v>6.1891779704519889</v>
      </c>
    </row>
    <row r="3852" spans="1:19" ht="25.5" x14ac:dyDescent="0.25">
      <c r="A3852" s="69" t="s">
        <v>995</v>
      </c>
      <c r="B3852" s="90" t="s">
        <v>10745</v>
      </c>
      <c r="C3852" s="43" t="s">
        <v>996</v>
      </c>
      <c r="D3852" s="44"/>
      <c r="E3852" s="47"/>
      <c r="F3852" s="10">
        <v>126</v>
      </c>
      <c r="G3852" s="791" t="s">
        <v>9606</v>
      </c>
      <c r="H3852" s="781">
        <f t="shared" si="591"/>
        <v>33.25</v>
      </c>
      <c r="I3852" s="782">
        <f t="shared" si="590"/>
        <v>16.87</v>
      </c>
      <c r="J3852" s="782">
        <f t="shared" si="590"/>
        <v>11.51</v>
      </c>
      <c r="K3852" s="783">
        <f t="shared" si="590"/>
        <v>8.85</v>
      </c>
      <c r="L3852" s="784">
        <f>IF(ISNUMBER(F3852),IF(LEFT(A3852,3)="Cat",VLOOKUP(A3852,'Loc Configurations Seules'!R:U,4,FALSE),VLOOKUP(G3852,'Loc Coefficients Location'!A:D,4,FALSE)),"")</f>
        <v>0.19199023568399012</v>
      </c>
      <c r="M3852" s="785">
        <f t="shared" si="586"/>
        <v>24.190769696182755</v>
      </c>
      <c r="N3852" s="786">
        <f>IF(ISNUMBER(F3852),IF(LEFT(A3852,3)="Cat",VLOOKUP(A3852,'Loc Configurations Seules'!R:V,5,FALSE),VLOOKUP(G3852,'Loc Coefficients Location'!A:E,5,FALSE)),"")</f>
        <v>0.10177821759423146</v>
      </c>
      <c r="O3852" s="785">
        <f t="shared" si="587"/>
        <v>12.824055416873163</v>
      </c>
      <c r="P3852" s="786">
        <f>IF(ISNUMBER(F3852),IF(LEFT(A3852,3)="Cat",VLOOKUP(A3852,'Loc Configurations Seules'!R:W,6,FALSE),VLOOKUP(G3852,'Loc Coefficients Location'!A:F,6,FALSE)),"")</f>
        <v>7.7378407783493058E-2</v>
      </c>
      <c r="Q3852" s="785">
        <f t="shared" si="588"/>
        <v>9.7496793807201261</v>
      </c>
      <c r="R3852" s="786">
        <f>IF(ISNUMBER(F3852),IF(LEFT(A3852,3)="Cat",VLOOKUP(A3852,'Loc Configurations Seules'!R:X,7,FALSE),VLOOKUP(G3852,'Loc Coefficients Location'!A:G,7,FALSE)),"")</f>
        <v>6.4774233076420606E-2</v>
      </c>
      <c r="S3852" s="785">
        <f t="shared" si="589"/>
        <v>8.1615533676289971</v>
      </c>
    </row>
    <row r="3853" spans="1:19" ht="25.5" x14ac:dyDescent="0.25">
      <c r="A3853" s="69" t="s">
        <v>997</v>
      </c>
      <c r="B3853" s="90" t="s">
        <v>10746</v>
      </c>
      <c r="C3853" s="43" t="s">
        <v>998</v>
      </c>
      <c r="D3853" s="44"/>
      <c r="E3853" s="47"/>
      <c r="F3853" s="10">
        <v>193.2</v>
      </c>
      <c r="G3853" s="791" t="s">
        <v>9606</v>
      </c>
      <c r="H3853" s="781">
        <f t="shared" si="591"/>
        <v>50.99</v>
      </c>
      <c r="I3853" s="782">
        <f t="shared" si="590"/>
        <v>25.86</v>
      </c>
      <c r="J3853" s="782">
        <f t="shared" si="590"/>
        <v>17.649999999999999</v>
      </c>
      <c r="K3853" s="783">
        <f t="shared" si="590"/>
        <v>13.57</v>
      </c>
      <c r="L3853" s="784">
        <f>IF(ISNUMBER(F3853),IF(LEFT(A3853,3)="Cat",VLOOKUP(A3853,'Loc Configurations Seules'!R:U,4,FALSE),VLOOKUP(G3853,'Loc Coefficients Location'!A:D,4,FALSE)),"")</f>
        <v>0.19199023568399012</v>
      </c>
      <c r="M3853" s="785">
        <f t="shared" si="586"/>
        <v>37.092513534146889</v>
      </c>
      <c r="N3853" s="786">
        <f>IF(ISNUMBER(F3853),IF(LEFT(A3853,3)="Cat",VLOOKUP(A3853,'Loc Configurations Seules'!R:V,5,FALSE),VLOOKUP(G3853,'Loc Coefficients Location'!A:E,5,FALSE)),"")</f>
        <v>0.10177821759423146</v>
      </c>
      <c r="O3853" s="785">
        <f t="shared" si="587"/>
        <v>19.663551639205515</v>
      </c>
      <c r="P3853" s="786">
        <f>IF(ISNUMBER(F3853),IF(LEFT(A3853,3)="Cat",VLOOKUP(A3853,'Loc Configurations Seules'!R:W,6,FALSE),VLOOKUP(G3853,'Loc Coefficients Location'!A:F,6,FALSE)),"")</f>
        <v>7.7378407783493058E-2</v>
      </c>
      <c r="Q3853" s="785">
        <f t="shared" si="588"/>
        <v>14.949508383770858</v>
      </c>
      <c r="R3853" s="786">
        <f>IF(ISNUMBER(F3853),IF(LEFT(A3853,3)="Cat",VLOOKUP(A3853,'Loc Configurations Seules'!R:X,7,FALSE),VLOOKUP(G3853,'Loc Coefficients Location'!A:G,7,FALSE)),"")</f>
        <v>6.4774233076420606E-2</v>
      </c>
      <c r="S3853" s="785">
        <f t="shared" si="589"/>
        <v>12.51438183036446</v>
      </c>
    </row>
    <row r="3854" spans="1:19" ht="25.5" x14ac:dyDescent="0.25">
      <c r="A3854" s="69" t="s">
        <v>999</v>
      </c>
      <c r="B3854" s="90" t="s">
        <v>10747</v>
      </c>
      <c r="C3854" s="43" t="s">
        <v>1000</v>
      </c>
      <c r="D3854" s="44"/>
      <c r="E3854" s="47"/>
      <c r="F3854" s="10">
        <v>206.85</v>
      </c>
      <c r="G3854" s="791" t="s">
        <v>9606</v>
      </c>
      <c r="H3854" s="781">
        <f t="shared" si="591"/>
        <v>54.59</v>
      </c>
      <c r="I3854" s="782">
        <f t="shared" si="590"/>
        <v>27.69</v>
      </c>
      <c r="J3854" s="782">
        <f t="shared" si="590"/>
        <v>18.899999999999999</v>
      </c>
      <c r="K3854" s="783">
        <f t="shared" si="590"/>
        <v>14.53</v>
      </c>
      <c r="L3854" s="784">
        <f>IF(ISNUMBER(F3854),IF(LEFT(A3854,3)="Cat",VLOOKUP(A3854,'Loc Configurations Seules'!R:U,4,FALSE),VLOOKUP(G3854,'Loc Coefficients Location'!A:D,4,FALSE)),"")</f>
        <v>0.19199023568399012</v>
      </c>
      <c r="M3854" s="785">
        <f t="shared" si="586"/>
        <v>39.713180251233354</v>
      </c>
      <c r="N3854" s="786">
        <f>IF(ISNUMBER(F3854),IF(LEFT(A3854,3)="Cat",VLOOKUP(A3854,'Loc Configurations Seules'!R:V,5,FALSE),VLOOKUP(G3854,'Loc Coefficients Location'!A:E,5,FALSE)),"")</f>
        <v>0.10177821759423146</v>
      </c>
      <c r="O3854" s="785">
        <f t="shared" si="587"/>
        <v>21.052824309366777</v>
      </c>
      <c r="P3854" s="786">
        <f>IF(ISNUMBER(F3854),IF(LEFT(A3854,3)="Cat",VLOOKUP(A3854,'Loc Configurations Seules'!R:W,6,FALSE),VLOOKUP(G3854,'Loc Coefficients Location'!A:F,6,FALSE)),"")</f>
        <v>7.7378407783493058E-2</v>
      </c>
      <c r="Q3854" s="785">
        <f t="shared" si="588"/>
        <v>16.00572365001554</v>
      </c>
      <c r="R3854" s="786">
        <f>IF(ISNUMBER(F3854),IF(LEFT(A3854,3)="Cat",VLOOKUP(A3854,'Loc Configurations Seules'!R:X,7,FALSE),VLOOKUP(G3854,'Loc Coefficients Location'!A:G,7,FALSE)),"")</f>
        <v>6.4774233076420606E-2</v>
      </c>
      <c r="S3854" s="785">
        <f t="shared" si="589"/>
        <v>13.398550111857602</v>
      </c>
    </row>
    <row r="3855" spans="1:19" ht="25.5" x14ac:dyDescent="0.25">
      <c r="A3855" s="69" t="s">
        <v>997</v>
      </c>
      <c r="B3855" s="90" t="s">
        <v>10748</v>
      </c>
      <c r="C3855" s="43" t="s">
        <v>1001</v>
      </c>
      <c r="D3855" s="44"/>
      <c r="E3855" s="47"/>
      <c r="F3855" s="10">
        <v>269.85000000000002</v>
      </c>
      <c r="G3855" s="791" t="s">
        <v>9606</v>
      </c>
      <c r="H3855" s="781">
        <f t="shared" si="591"/>
        <v>71.22</v>
      </c>
      <c r="I3855" s="782">
        <f t="shared" si="590"/>
        <v>36.119999999999997</v>
      </c>
      <c r="J3855" s="782">
        <f t="shared" si="590"/>
        <v>24.65</v>
      </c>
      <c r="K3855" s="783">
        <f t="shared" si="590"/>
        <v>18.96</v>
      </c>
      <c r="L3855" s="784">
        <f>IF(ISNUMBER(F3855),IF(LEFT(A3855,3)="Cat",VLOOKUP(A3855,'Loc Configurations Seules'!R:U,4,FALSE),VLOOKUP(G3855,'Loc Coefficients Location'!A:D,4,FALSE)),"")</f>
        <v>0.19199023568399012</v>
      </c>
      <c r="M3855" s="785">
        <f t="shared" si="586"/>
        <v>51.808565099324738</v>
      </c>
      <c r="N3855" s="786">
        <f>IF(ISNUMBER(F3855),IF(LEFT(A3855,3)="Cat",VLOOKUP(A3855,'Loc Configurations Seules'!R:V,5,FALSE),VLOOKUP(G3855,'Loc Coefficients Location'!A:E,5,FALSE)),"")</f>
        <v>0.10177821759423146</v>
      </c>
      <c r="O3855" s="785">
        <f t="shared" si="587"/>
        <v>27.464852017803363</v>
      </c>
      <c r="P3855" s="786">
        <f>IF(ISNUMBER(F3855),IF(LEFT(A3855,3)="Cat",VLOOKUP(A3855,'Loc Configurations Seules'!R:W,6,FALSE),VLOOKUP(G3855,'Loc Coefficients Location'!A:F,6,FALSE)),"")</f>
        <v>7.7378407783493058E-2</v>
      </c>
      <c r="Q3855" s="785">
        <f t="shared" si="588"/>
        <v>20.880563340375602</v>
      </c>
      <c r="R3855" s="786">
        <f>IF(ISNUMBER(F3855),IF(LEFT(A3855,3)="Cat",VLOOKUP(A3855,'Loc Configurations Seules'!R:X,7,FALSE),VLOOKUP(G3855,'Loc Coefficients Location'!A:G,7,FALSE)),"")</f>
        <v>6.4774233076420606E-2</v>
      </c>
      <c r="S3855" s="785">
        <f t="shared" si="589"/>
        <v>17.479326795672101</v>
      </c>
    </row>
    <row r="3856" spans="1:19" ht="25.5" x14ac:dyDescent="0.25">
      <c r="A3856" s="69" t="s">
        <v>999</v>
      </c>
      <c r="B3856" s="90" t="s">
        <v>10749</v>
      </c>
      <c r="C3856" s="43" t="s">
        <v>1002</v>
      </c>
      <c r="D3856" s="44"/>
      <c r="E3856" s="47"/>
      <c r="F3856" s="10">
        <v>338.1</v>
      </c>
      <c r="G3856" s="791" t="s">
        <v>9606</v>
      </c>
      <c r="H3856" s="781">
        <f t="shared" si="591"/>
        <v>89.23</v>
      </c>
      <c r="I3856" s="782">
        <f t="shared" si="590"/>
        <v>45.26</v>
      </c>
      <c r="J3856" s="782">
        <f t="shared" si="590"/>
        <v>30.89</v>
      </c>
      <c r="K3856" s="783">
        <f t="shared" si="590"/>
        <v>23.75</v>
      </c>
      <c r="L3856" s="784">
        <f>IF(ISNUMBER(F3856),IF(LEFT(A3856,3)="Cat",VLOOKUP(A3856,'Loc Configurations Seules'!R:U,4,FALSE),VLOOKUP(G3856,'Loc Coefficients Location'!A:D,4,FALSE)),"")</f>
        <v>0.19199023568399012</v>
      </c>
      <c r="M3856" s="785">
        <f t="shared" si="586"/>
        <v>64.911898684757062</v>
      </c>
      <c r="N3856" s="786">
        <f>IF(ISNUMBER(F3856),IF(LEFT(A3856,3)="Cat",VLOOKUP(A3856,'Loc Configurations Seules'!R:V,5,FALSE),VLOOKUP(G3856,'Loc Coefficients Location'!A:E,5,FALSE)),"")</f>
        <v>0.10177821759423146</v>
      </c>
      <c r="O3856" s="785">
        <f t="shared" si="587"/>
        <v>34.41121536860966</v>
      </c>
      <c r="P3856" s="786">
        <f>IF(ISNUMBER(F3856),IF(LEFT(A3856,3)="Cat",VLOOKUP(A3856,'Loc Configurations Seules'!R:W,6,FALSE),VLOOKUP(G3856,'Loc Coefficients Location'!A:F,6,FALSE)),"")</f>
        <v>7.7378407783493058E-2</v>
      </c>
      <c r="Q3856" s="785">
        <f t="shared" si="588"/>
        <v>26.161639671599005</v>
      </c>
      <c r="R3856" s="786">
        <f>IF(ISNUMBER(F3856),IF(LEFT(A3856,3)="Cat",VLOOKUP(A3856,'Loc Configurations Seules'!R:X,7,FALSE),VLOOKUP(G3856,'Loc Coefficients Location'!A:G,7,FALSE)),"")</f>
        <v>6.4774233076420606E-2</v>
      </c>
      <c r="S3856" s="785">
        <f t="shared" si="589"/>
        <v>21.90016820313781</v>
      </c>
    </row>
    <row r="3857" spans="1:19" ht="25.5" x14ac:dyDescent="0.25">
      <c r="A3857" s="69" t="s">
        <v>997</v>
      </c>
      <c r="B3857" s="90" t="s">
        <v>10750</v>
      </c>
      <c r="C3857" s="43" t="s">
        <v>1003</v>
      </c>
      <c r="D3857" s="44"/>
      <c r="E3857" s="47"/>
      <c r="F3857" s="10">
        <v>387.45</v>
      </c>
      <c r="G3857" s="791" t="s">
        <v>9606</v>
      </c>
      <c r="H3857" s="781">
        <f t="shared" si="591"/>
        <v>102.26</v>
      </c>
      <c r="I3857" s="782">
        <f t="shared" si="590"/>
        <v>51.86</v>
      </c>
      <c r="J3857" s="782">
        <f t="shared" si="590"/>
        <v>35.39</v>
      </c>
      <c r="K3857" s="783">
        <f t="shared" si="590"/>
        <v>27.22</v>
      </c>
      <c r="L3857" s="784">
        <f>IF(ISNUMBER(F3857),IF(LEFT(A3857,3)="Cat",VLOOKUP(A3857,'Loc Configurations Seules'!R:U,4,FALSE),VLOOKUP(G3857,'Loc Coefficients Location'!A:D,4,FALSE)),"")</f>
        <v>0.19199023568399012</v>
      </c>
      <c r="M3857" s="785">
        <f t="shared" si="586"/>
        <v>74.386616815761968</v>
      </c>
      <c r="N3857" s="786">
        <f>IF(ISNUMBER(F3857),IF(LEFT(A3857,3)="Cat",VLOOKUP(A3857,'Loc Configurations Seules'!R:V,5,FALSE),VLOOKUP(G3857,'Loc Coefficients Location'!A:E,5,FALSE)),"")</f>
        <v>0.10177821759423146</v>
      </c>
      <c r="O3857" s="785">
        <f t="shared" si="587"/>
        <v>39.433970406884981</v>
      </c>
      <c r="P3857" s="786">
        <f>IF(ISNUMBER(F3857),IF(LEFT(A3857,3)="Cat",VLOOKUP(A3857,'Loc Configurations Seules'!R:W,6,FALSE),VLOOKUP(G3857,'Loc Coefficients Location'!A:F,6,FALSE)),"")</f>
        <v>7.7378407783493058E-2</v>
      </c>
      <c r="Q3857" s="785">
        <f t="shared" si="588"/>
        <v>29.980264095714386</v>
      </c>
      <c r="R3857" s="786">
        <f>IF(ISNUMBER(F3857),IF(LEFT(A3857,3)="Cat",VLOOKUP(A3857,'Loc Configurations Seules'!R:X,7,FALSE),VLOOKUP(G3857,'Loc Coefficients Location'!A:G,7,FALSE)),"")</f>
        <v>6.4774233076420606E-2</v>
      </c>
      <c r="S3857" s="785">
        <f t="shared" si="589"/>
        <v>25.096776605459162</v>
      </c>
    </row>
    <row r="3858" spans="1:19" x14ac:dyDescent="0.25">
      <c r="A3858" s="272"/>
      <c r="B3858" s="423"/>
      <c r="C3858" s="43"/>
      <c r="D3858" s="44"/>
      <c r="E3858" s="47"/>
      <c r="F3858" s="10" t="s">
        <v>5249</v>
      </c>
      <c r="G3858" s="791" t="s">
        <v>9527</v>
      </c>
      <c r="H3858" s="781" t="str">
        <f t="shared" si="591"/>
        <v/>
      </c>
      <c r="I3858" s="782" t="str">
        <f t="shared" si="590"/>
        <v/>
      </c>
      <c r="J3858" s="782" t="str">
        <f t="shared" si="590"/>
        <v/>
      </c>
      <c r="K3858" s="783" t="str">
        <f t="shared" si="590"/>
        <v/>
      </c>
      <c r="L3858" s="784" t="str">
        <f>IF(ISNUMBER(F3858),IF(LEFT(A3858,3)="Cat",VLOOKUP(A3858,'Loc Configurations Seules'!R:U,4,FALSE),VLOOKUP(G3858,'Loc Coefficients Location'!A:D,4,FALSE)),"")</f>
        <v/>
      </c>
      <c r="M3858" s="785" t="str">
        <f t="shared" si="586"/>
        <v/>
      </c>
      <c r="N3858" s="786" t="str">
        <f>IF(ISNUMBER(F3858),IF(LEFT(A3858,3)="Cat",VLOOKUP(A3858,'Loc Configurations Seules'!R:V,5,FALSE),VLOOKUP(G3858,'Loc Coefficients Location'!A:E,5,FALSE)),"")</f>
        <v/>
      </c>
      <c r="O3858" s="785" t="str">
        <f t="shared" si="587"/>
        <v/>
      </c>
      <c r="P3858" s="786" t="str">
        <f>IF(ISNUMBER(F3858),IF(LEFT(A3858,3)="Cat",VLOOKUP(A3858,'Loc Configurations Seules'!R:W,6,FALSE),VLOOKUP(G3858,'Loc Coefficients Location'!A:F,6,FALSE)),"")</f>
        <v/>
      </c>
      <c r="Q3858" s="785" t="str">
        <f t="shared" si="588"/>
        <v/>
      </c>
      <c r="R3858" s="786" t="str">
        <f>IF(ISNUMBER(F3858),IF(LEFT(A3858,3)="Cat",VLOOKUP(A3858,'Loc Configurations Seules'!R:X,7,FALSE),VLOOKUP(G3858,'Loc Coefficients Location'!A:G,7,FALSE)),"")</f>
        <v/>
      </c>
      <c r="S3858" s="785" t="str">
        <f t="shared" si="589"/>
        <v/>
      </c>
    </row>
    <row r="3859" spans="1:19" x14ac:dyDescent="0.25">
      <c r="A3859" s="69" t="s">
        <v>1004</v>
      </c>
      <c r="B3859" s="90" t="s">
        <v>10741</v>
      </c>
      <c r="C3859" s="43" t="s">
        <v>1005</v>
      </c>
      <c r="D3859" s="44"/>
      <c r="E3859" s="47"/>
      <c r="F3859" s="10">
        <v>345.45</v>
      </c>
      <c r="G3859" s="791" t="s">
        <v>9606</v>
      </c>
      <c r="H3859" s="781">
        <f t="shared" si="591"/>
        <v>91.17</v>
      </c>
      <c r="I3859" s="782">
        <f t="shared" si="590"/>
        <v>46.24</v>
      </c>
      <c r="J3859" s="782">
        <f t="shared" si="590"/>
        <v>31.56</v>
      </c>
      <c r="K3859" s="783">
        <f t="shared" si="590"/>
        <v>24.27</v>
      </c>
      <c r="L3859" s="784">
        <f>IF(ISNUMBER(F3859),IF(LEFT(A3859,3)="Cat",VLOOKUP(A3859,'Loc Configurations Seules'!R:U,4,FALSE),VLOOKUP(G3859,'Loc Coefficients Location'!A:D,4,FALSE)),"")</f>
        <v>0.19199023568399012</v>
      </c>
      <c r="M3859" s="785">
        <f t="shared" si="586"/>
        <v>66.323026917034383</v>
      </c>
      <c r="N3859" s="786">
        <f>IF(ISNUMBER(F3859),IF(LEFT(A3859,3)="Cat",VLOOKUP(A3859,'Loc Configurations Seules'!R:V,5,FALSE),VLOOKUP(G3859,'Loc Coefficients Location'!A:E,5,FALSE)),"")</f>
        <v>0.10177821759423146</v>
      </c>
      <c r="O3859" s="785">
        <f t="shared" si="587"/>
        <v>35.15928526792726</v>
      </c>
      <c r="P3859" s="786">
        <f>IF(ISNUMBER(F3859),IF(LEFT(A3859,3)="Cat",VLOOKUP(A3859,'Loc Configurations Seules'!R:W,6,FALSE),VLOOKUP(G3859,'Loc Coefficients Location'!A:F,6,FALSE)),"")</f>
        <v>7.7378407783493058E-2</v>
      </c>
      <c r="Q3859" s="785">
        <f t="shared" si="588"/>
        <v>26.730370968807676</v>
      </c>
      <c r="R3859" s="786">
        <f>IF(ISNUMBER(F3859),IF(LEFT(A3859,3)="Cat",VLOOKUP(A3859,'Loc Configurations Seules'!R:X,7,FALSE),VLOOKUP(G3859,'Loc Coefficients Location'!A:G,7,FALSE)),"")</f>
        <v>6.4774233076420606E-2</v>
      </c>
      <c r="S3859" s="785">
        <f t="shared" si="589"/>
        <v>22.376258816249496</v>
      </c>
    </row>
    <row r="3860" spans="1:19" x14ac:dyDescent="0.25">
      <c r="A3860" s="69" t="s">
        <v>1006</v>
      </c>
      <c r="B3860" s="90" t="s">
        <v>10742</v>
      </c>
      <c r="C3860" s="43" t="s">
        <v>1007</v>
      </c>
      <c r="D3860" s="44"/>
      <c r="E3860" s="47"/>
      <c r="F3860" s="10">
        <v>529.20000000000005</v>
      </c>
      <c r="G3860" s="791" t="s">
        <v>9606</v>
      </c>
      <c r="H3860" s="781">
        <f t="shared" si="591"/>
        <v>139.66999999999999</v>
      </c>
      <c r="I3860" s="782">
        <f t="shared" si="590"/>
        <v>70.84</v>
      </c>
      <c r="J3860" s="782">
        <f t="shared" si="590"/>
        <v>48.34</v>
      </c>
      <c r="K3860" s="783">
        <f t="shared" si="590"/>
        <v>37.18</v>
      </c>
      <c r="L3860" s="784">
        <f>IF(ISNUMBER(F3860),IF(LEFT(A3860,3)="Cat",VLOOKUP(A3860,'Loc Configurations Seules'!R:U,4,FALSE),VLOOKUP(G3860,'Loc Coefficients Location'!A:D,4,FALSE)),"")</f>
        <v>0.19199023568399012</v>
      </c>
      <c r="M3860" s="785">
        <f t="shared" si="586"/>
        <v>101.60123272396758</v>
      </c>
      <c r="N3860" s="786">
        <f>IF(ISNUMBER(F3860),IF(LEFT(A3860,3)="Cat",VLOOKUP(A3860,'Loc Configurations Seules'!R:V,5,FALSE),VLOOKUP(G3860,'Loc Coefficients Location'!A:E,5,FALSE)),"")</f>
        <v>0.10177821759423146</v>
      </c>
      <c r="O3860" s="785">
        <f t="shared" si="587"/>
        <v>53.861032750867295</v>
      </c>
      <c r="P3860" s="786">
        <f>IF(ISNUMBER(F3860),IF(LEFT(A3860,3)="Cat",VLOOKUP(A3860,'Loc Configurations Seules'!R:W,6,FALSE),VLOOKUP(G3860,'Loc Coefficients Location'!A:F,6,FALSE)),"")</f>
        <v>7.7378407783493058E-2</v>
      </c>
      <c r="Q3860" s="785">
        <f t="shared" si="588"/>
        <v>40.948653399024529</v>
      </c>
      <c r="R3860" s="786">
        <f>IF(ISNUMBER(F3860),IF(LEFT(A3860,3)="Cat",VLOOKUP(A3860,'Loc Configurations Seules'!R:X,7,FALSE),VLOOKUP(G3860,'Loc Coefficients Location'!A:G,7,FALSE)),"")</f>
        <v>6.4774233076420606E-2</v>
      </c>
      <c r="S3860" s="785">
        <f t="shared" si="589"/>
        <v>34.278524144041789</v>
      </c>
    </row>
    <row r="3861" spans="1:19" x14ac:dyDescent="0.25">
      <c r="A3861" s="69" t="s">
        <v>1008</v>
      </c>
      <c r="B3861" s="90" t="s">
        <v>10751</v>
      </c>
      <c r="C3861" s="317" t="s">
        <v>1009</v>
      </c>
      <c r="D3861" s="44"/>
      <c r="E3861" s="47"/>
      <c r="F3861" s="10">
        <v>1035.3</v>
      </c>
      <c r="G3861" s="791" t="s">
        <v>9606</v>
      </c>
      <c r="H3861" s="781">
        <f t="shared" si="591"/>
        <v>273.24</v>
      </c>
      <c r="I3861" s="782">
        <f t="shared" si="590"/>
        <v>138.58000000000001</v>
      </c>
      <c r="J3861" s="782">
        <f t="shared" si="590"/>
        <v>94.58</v>
      </c>
      <c r="K3861" s="783">
        <f t="shared" si="590"/>
        <v>72.739999999999995</v>
      </c>
      <c r="L3861" s="784">
        <f>IF(ISNUMBER(F3861),IF(LEFT(A3861,3)="Cat",VLOOKUP(A3861,'Loc Configurations Seules'!R:U,4,FALSE),VLOOKUP(G3861,'Loc Coefficients Location'!A:D,4,FALSE)),"")</f>
        <v>0.19199023568399012</v>
      </c>
      <c r="M3861" s="785">
        <f t="shared" si="586"/>
        <v>198.76749100363497</v>
      </c>
      <c r="N3861" s="786">
        <f>IF(ISNUMBER(F3861),IF(LEFT(A3861,3)="Cat",VLOOKUP(A3861,'Loc Configurations Seules'!R:V,5,FALSE),VLOOKUP(G3861,'Loc Coefficients Location'!A:E,5,FALSE)),"")</f>
        <v>0.10177821759423146</v>
      </c>
      <c r="O3861" s="785">
        <f t="shared" si="587"/>
        <v>105.37098867530783</v>
      </c>
      <c r="P3861" s="786">
        <f>IF(ISNUMBER(F3861),IF(LEFT(A3861,3)="Cat",VLOOKUP(A3861,'Loc Configurations Seules'!R:W,6,FALSE),VLOOKUP(G3861,'Loc Coefficients Location'!A:F,6,FALSE)),"")</f>
        <v>7.7378407783493058E-2</v>
      </c>
      <c r="Q3861" s="785">
        <f t="shared" si="588"/>
        <v>80.109865578250364</v>
      </c>
      <c r="R3861" s="786">
        <f>IF(ISNUMBER(F3861),IF(LEFT(A3861,3)="Cat",VLOOKUP(A3861,'Loc Configurations Seules'!R:X,7,FALSE),VLOOKUP(G3861,'Loc Coefficients Location'!A:G,7,FALSE)),"")</f>
        <v>6.4774233076420606E-2</v>
      </c>
      <c r="S3861" s="785">
        <f t="shared" si="589"/>
        <v>67.060763504018254</v>
      </c>
    </row>
    <row r="3862" spans="1:19" ht="25.5" x14ac:dyDescent="0.25">
      <c r="A3862" s="69" t="s">
        <v>1010</v>
      </c>
      <c r="B3862" s="90" t="s">
        <v>10743</v>
      </c>
      <c r="C3862" s="43" t="s">
        <v>1011</v>
      </c>
      <c r="D3862" s="44"/>
      <c r="E3862" s="47"/>
      <c r="F3862" s="10">
        <v>193.2</v>
      </c>
      <c r="G3862" s="791" t="s">
        <v>9606</v>
      </c>
      <c r="H3862" s="781">
        <f t="shared" si="591"/>
        <v>50.99</v>
      </c>
      <c r="I3862" s="782">
        <f t="shared" si="590"/>
        <v>25.86</v>
      </c>
      <c r="J3862" s="782">
        <f t="shared" si="590"/>
        <v>17.649999999999999</v>
      </c>
      <c r="K3862" s="783">
        <f t="shared" si="590"/>
        <v>13.57</v>
      </c>
      <c r="L3862" s="784">
        <f>IF(ISNUMBER(F3862),IF(LEFT(A3862,3)="Cat",VLOOKUP(A3862,'Loc Configurations Seules'!R:U,4,FALSE),VLOOKUP(G3862,'Loc Coefficients Location'!A:D,4,FALSE)),"")</f>
        <v>0.19199023568399012</v>
      </c>
      <c r="M3862" s="785">
        <f t="shared" si="586"/>
        <v>37.092513534146889</v>
      </c>
      <c r="N3862" s="786">
        <f>IF(ISNUMBER(F3862),IF(LEFT(A3862,3)="Cat",VLOOKUP(A3862,'Loc Configurations Seules'!R:V,5,FALSE),VLOOKUP(G3862,'Loc Coefficients Location'!A:E,5,FALSE)),"")</f>
        <v>0.10177821759423146</v>
      </c>
      <c r="O3862" s="785">
        <f t="shared" si="587"/>
        <v>19.663551639205515</v>
      </c>
      <c r="P3862" s="786">
        <f>IF(ISNUMBER(F3862),IF(LEFT(A3862,3)="Cat",VLOOKUP(A3862,'Loc Configurations Seules'!R:W,6,FALSE),VLOOKUP(G3862,'Loc Coefficients Location'!A:F,6,FALSE)),"")</f>
        <v>7.7378407783493058E-2</v>
      </c>
      <c r="Q3862" s="785">
        <f t="shared" si="588"/>
        <v>14.949508383770858</v>
      </c>
      <c r="R3862" s="786">
        <f>IF(ISNUMBER(F3862),IF(LEFT(A3862,3)="Cat",VLOOKUP(A3862,'Loc Configurations Seules'!R:X,7,FALSE),VLOOKUP(G3862,'Loc Coefficients Location'!A:G,7,FALSE)),"")</f>
        <v>6.4774233076420606E-2</v>
      </c>
      <c r="S3862" s="785">
        <f t="shared" si="589"/>
        <v>12.51438183036446</v>
      </c>
    </row>
    <row r="3863" spans="1:19" ht="25.5" x14ac:dyDescent="0.25">
      <c r="A3863" s="69" t="s">
        <v>1012</v>
      </c>
      <c r="B3863" s="90" t="s">
        <v>10744</v>
      </c>
      <c r="C3863" s="43" t="s">
        <v>1013</v>
      </c>
      <c r="D3863" s="44"/>
      <c r="E3863" s="47"/>
      <c r="F3863" s="10">
        <v>198.45</v>
      </c>
      <c r="G3863" s="791" t="s">
        <v>9606</v>
      </c>
      <c r="H3863" s="781">
        <f t="shared" si="591"/>
        <v>52.38</v>
      </c>
      <c r="I3863" s="782">
        <f t="shared" si="590"/>
        <v>26.56</v>
      </c>
      <c r="J3863" s="782">
        <f t="shared" si="590"/>
        <v>18.13</v>
      </c>
      <c r="K3863" s="783">
        <f t="shared" si="590"/>
        <v>13.94</v>
      </c>
      <c r="L3863" s="784">
        <f>IF(ISNUMBER(F3863),IF(LEFT(A3863,3)="Cat",VLOOKUP(A3863,'Loc Configurations Seules'!R:U,4,FALSE),VLOOKUP(G3863,'Loc Coefficients Location'!A:D,4,FALSE)),"")</f>
        <v>0.19199023568399012</v>
      </c>
      <c r="M3863" s="785">
        <f t="shared" si="586"/>
        <v>38.100462271487835</v>
      </c>
      <c r="N3863" s="786">
        <f>IF(ISNUMBER(F3863),IF(LEFT(A3863,3)="Cat",VLOOKUP(A3863,'Loc Configurations Seules'!R:V,5,FALSE),VLOOKUP(G3863,'Loc Coefficients Location'!A:E,5,FALSE)),"")</f>
        <v>0.10177821759423146</v>
      </c>
      <c r="O3863" s="785">
        <f t="shared" si="587"/>
        <v>20.19788728157523</v>
      </c>
      <c r="P3863" s="786">
        <f>IF(ISNUMBER(F3863),IF(LEFT(A3863,3)="Cat",VLOOKUP(A3863,'Loc Configurations Seules'!R:W,6,FALSE),VLOOKUP(G3863,'Loc Coefficients Location'!A:F,6,FALSE)),"")</f>
        <v>7.7378407783493058E-2</v>
      </c>
      <c r="Q3863" s="785">
        <f t="shared" si="588"/>
        <v>15.355745024634196</v>
      </c>
      <c r="R3863" s="786">
        <f>IF(ISNUMBER(F3863),IF(LEFT(A3863,3)="Cat",VLOOKUP(A3863,'Loc Configurations Seules'!R:X,7,FALSE),VLOOKUP(G3863,'Loc Coefficients Location'!A:G,7,FALSE)),"")</f>
        <v>6.4774233076420606E-2</v>
      </c>
      <c r="S3863" s="785">
        <f t="shared" si="589"/>
        <v>12.854446554015668</v>
      </c>
    </row>
    <row r="3864" spans="1:19" ht="25.5" x14ac:dyDescent="0.25">
      <c r="A3864" s="69" t="s">
        <v>1014</v>
      </c>
      <c r="B3864" s="90" t="s">
        <v>10745</v>
      </c>
      <c r="C3864" s="43" t="s">
        <v>1015</v>
      </c>
      <c r="D3864" s="44"/>
      <c r="E3864" s="47"/>
      <c r="F3864" s="10">
        <v>228.9</v>
      </c>
      <c r="G3864" s="791" t="s">
        <v>9606</v>
      </c>
      <c r="H3864" s="781">
        <f t="shared" si="591"/>
        <v>60.41</v>
      </c>
      <c r="I3864" s="782">
        <f t="shared" si="590"/>
        <v>30.64</v>
      </c>
      <c r="J3864" s="782">
        <f t="shared" si="590"/>
        <v>20.91</v>
      </c>
      <c r="K3864" s="783">
        <f t="shared" si="590"/>
        <v>16.079999999999998</v>
      </c>
      <c r="L3864" s="784">
        <f>IF(ISNUMBER(F3864),IF(LEFT(A3864,3)="Cat",VLOOKUP(A3864,'Loc Configurations Seules'!R:U,4,FALSE),VLOOKUP(G3864,'Loc Coefficients Location'!A:D,4,FALSE)),"")</f>
        <v>0.19199023568399012</v>
      </c>
      <c r="M3864" s="785">
        <f t="shared" si="586"/>
        <v>43.946564948065337</v>
      </c>
      <c r="N3864" s="786">
        <f>IF(ISNUMBER(F3864),IF(LEFT(A3864,3)="Cat",VLOOKUP(A3864,'Loc Configurations Seules'!R:V,5,FALSE),VLOOKUP(G3864,'Loc Coefficients Location'!A:E,5,FALSE)),"")</f>
        <v>0.10177821759423146</v>
      </c>
      <c r="O3864" s="785">
        <f t="shared" si="587"/>
        <v>23.297034007319581</v>
      </c>
      <c r="P3864" s="786">
        <f>IF(ISNUMBER(F3864),IF(LEFT(A3864,3)="Cat",VLOOKUP(A3864,'Loc Configurations Seules'!R:W,6,FALSE),VLOOKUP(G3864,'Loc Coefficients Location'!A:F,6,FALSE)),"")</f>
        <v>7.7378407783493058E-2</v>
      </c>
      <c r="Q3864" s="785">
        <f t="shared" si="588"/>
        <v>17.711917541641562</v>
      </c>
      <c r="R3864" s="786">
        <f>IF(ISNUMBER(F3864),IF(LEFT(A3864,3)="Cat",VLOOKUP(A3864,'Loc Configurations Seules'!R:X,7,FALSE),VLOOKUP(G3864,'Loc Coefficients Location'!A:G,7,FALSE)),"")</f>
        <v>6.4774233076420606E-2</v>
      </c>
      <c r="S3864" s="785">
        <f t="shared" si="589"/>
        <v>14.826821951192677</v>
      </c>
    </row>
    <row r="3865" spans="1:19" ht="25.5" x14ac:dyDescent="0.25">
      <c r="A3865" s="69" t="s">
        <v>1016</v>
      </c>
      <c r="B3865" s="90" t="s">
        <v>10746</v>
      </c>
      <c r="C3865" s="43" t="s">
        <v>1017</v>
      </c>
      <c r="D3865" s="44"/>
      <c r="E3865" s="47"/>
      <c r="F3865" s="10">
        <v>296.10000000000002</v>
      </c>
      <c r="G3865" s="791" t="s">
        <v>9606</v>
      </c>
      <c r="H3865" s="781">
        <f t="shared" si="591"/>
        <v>78.150000000000006</v>
      </c>
      <c r="I3865" s="782">
        <f t="shared" si="590"/>
        <v>39.630000000000003</v>
      </c>
      <c r="J3865" s="782">
        <f t="shared" si="590"/>
        <v>27.05</v>
      </c>
      <c r="K3865" s="783">
        <f t="shared" si="590"/>
        <v>20.8</v>
      </c>
      <c r="L3865" s="784">
        <f>IF(ISNUMBER(F3865),IF(LEFT(A3865,3)="Cat",VLOOKUP(A3865,'Loc Configurations Seules'!R:U,4,FALSE),VLOOKUP(G3865,'Loc Coefficients Location'!A:D,4,FALSE)),"")</f>
        <v>0.19199023568399012</v>
      </c>
      <c r="M3865" s="785">
        <f t="shared" si="586"/>
        <v>56.848308786029477</v>
      </c>
      <c r="N3865" s="786">
        <f>IF(ISNUMBER(F3865),IF(LEFT(A3865,3)="Cat",VLOOKUP(A3865,'Loc Configurations Seules'!R:V,5,FALSE),VLOOKUP(G3865,'Loc Coefficients Location'!A:E,5,FALSE)),"")</f>
        <v>0.10177821759423146</v>
      </c>
      <c r="O3865" s="785">
        <f t="shared" si="587"/>
        <v>30.136530229651939</v>
      </c>
      <c r="P3865" s="786">
        <f>IF(ISNUMBER(F3865),IF(LEFT(A3865,3)="Cat",VLOOKUP(A3865,'Loc Configurations Seules'!R:W,6,FALSE),VLOOKUP(G3865,'Loc Coefficients Location'!A:F,6,FALSE)),"")</f>
        <v>7.7378407783493058E-2</v>
      </c>
      <c r="Q3865" s="785">
        <f t="shared" si="588"/>
        <v>22.911746544692296</v>
      </c>
      <c r="R3865" s="786">
        <f>IF(ISNUMBER(F3865),IF(LEFT(A3865,3)="Cat",VLOOKUP(A3865,'Loc Configurations Seules'!R:X,7,FALSE),VLOOKUP(G3865,'Loc Coefficients Location'!A:G,7,FALSE)),"")</f>
        <v>6.4774233076420606E-2</v>
      </c>
      <c r="S3865" s="785">
        <f t="shared" si="589"/>
        <v>19.179650413928144</v>
      </c>
    </row>
    <row r="3866" spans="1:19" ht="25.5" x14ac:dyDescent="0.25">
      <c r="A3866" s="69" t="s">
        <v>1018</v>
      </c>
      <c r="B3866" s="90" t="s">
        <v>10747</v>
      </c>
      <c r="C3866" s="43" t="s">
        <v>1019</v>
      </c>
      <c r="D3866" s="44"/>
      <c r="E3866" s="47"/>
      <c r="F3866" s="10">
        <v>309.75</v>
      </c>
      <c r="G3866" s="791" t="s">
        <v>9606</v>
      </c>
      <c r="H3866" s="781">
        <f t="shared" si="591"/>
        <v>81.75</v>
      </c>
      <c r="I3866" s="782">
        <f t="shared" si="590"/>
        <v>41.46</v>
      </c>
      <c r="J3866" s="782">
        <f t="shared" si="590"/>
        <v>28.3</v>
      </c>
      <c r="K3866" s="783">
        <f t="shared" si="590"/>
        <v>21.76</v>
      </c>
      <c r="L3866" s="784">
        <f>IF(ISNUMBER(F3866),IF(LEFT(A3866,3)="Cat",VLOOKUP(A3866,'Loc Configurations Seules'!R:U,4,FALSE),VLOOKUP(G3866,'Loc Coefficients Location'!A:D,4,FALSE)),"")</f>
        <v>0.19199023568399012</v>
      </c>
      <c r="M3866" s="785">
        <f t="shared" si="586"/>
        <v>59.468975503115942</v>
      </c>
      <c r="N3866" s="786">
        <f>IF(ISNUMBER(F3866),IF(LEFT(A3866,3)="Cat",VLOOKUP(A3866,'Loc Configurations Seules'!R:V,5,FALSE),VLOOKUP(G3866,'Loc Coefficients Location'!A:E,5,FALSE)),"")</f>
        <v>0.10177821759423146</v>
      </c>
      <c r="O3866" s="785">
        <f t="shared" si="587"/>
        <v>31.525802899813193</v>
      </c>
      <c r="P3866" s="786">
        <f>IF(ISNUMBER(F3866),IF(LEFT(A3866,3)="Cat",VLOOKUP(A3866,'Loc Configurations Seules'!R:W,6,FALSE),VLOOKUP(G3866,'Loc Coefficients Location'!A:F,6,FALSE)),"")</f>
        <v>7.7378407783493058E-2</v>
      </c>
      <c r="Q3866" s="785">
        <f t="shared" si="588"/>
        <v>23.967961810936973</v>
      </c>
      <c r="R3866" s="786">
        <f>IF(ISNUMBER(F3866),IF(LEFT(A3866,3)="Cat",VLOOKUP(A3866,'Loc Configurations Seules'!R:X,7,FALSE),VLOOKUP(G3866,'Loc Coefficients Location'!A:G,7,FALSE)),"")</f>
        <v>6.4774233076420606E-2</v>
      </c>
      <c r="S3866" s="785">
        <f t="shared" si="589"/>
        <v>20.063818695421283</v>
      </c>
    </row>
    <row r="3867" spans="1:19" ht="25.5" x14ac:dyDescent="0.25">
      <c r="A3867" s="69" t="s">
        <v>1020</v>
      </c>
      <c r="B3867" s="90" t="s">
        <v>10748</v>
      </c>
      <c r="C3867" s="43" t="s">
        <v>1021</v>
      </c>
      <c r="D3867" s="44"/>
      <c r="E3867" s="47"/>
      <c r="F3867" s="10">
        <v>372.75</v>
      </c>
      <c r="G3867" s="791" t="s">
        <v>9606</v>
      </c>
      <c r="H3867" s="781">
        <f t="shared" si="591"/>
        <v>98.38</v>
      </c>
      <c r="I3867" s="782">
        <f t="shared" si="590"/>
        <v>49.89</v>
      </c>
      <c r="J3867" s="782">
        <f t="shared" si="590"/>
        <v>34.049999999999997</v>
      </c>
      <c r="K3867" s="783">
        <f t="shared" si="590"/>
        <v>26.19</v>
      </c>
      <c r="L3867" s="784">
        <f>IF(ISNUMBER(F3867),IF(LEFT(A3867,3)="Cat",VLOOKUP(A3867,'Loc Configurations Seules'!R:U,4,FALSE),VLOOKUP(G3867,'Loc Coefficients Location'!A:D,4,FALSE)),"")</f>
        <v>0.19199023568399012</v>
      </c>
      <c r="M3867" s="785">
        <f t="shared" si="586"/>
        <v>71.564360351207313</v>
      </c>
      <c r="N3867" s="786">
        <f>IF(ISNUMBER(F3867),IF(LEFT(A3867,3)="Cat",VLOOKUP(A3867,'Loc Configurations Seules'!R:V,5,FALSE),VLOOKUP(G3867,'Loc Coefficients Location'!A:E,5,FALSE)),"")</f>
        <v>0.10177821759423146</v>
      </c>
      <c r="O3867" s="785">
        <f t="shared" si="587"/>
        <v>37.937830608249776</v>
      </c>
      <c r="P3867" s="786">
        <f>IF(ISNUMBER(F3867),IF(LEFT(A3867,3)="Cat",VLOOKUP(A3867,'Loc Configurations Seules'!R:W,6,FALSE),VLOOKUP(G3867,'Loc Coefficients Location'!A:F,6,FALSE)),"")</f>
        <v>7.7378407783493058E-2</v>
      </c>
      <c r="Q3867" s="785">
        <f t="shared" si="588"/>
        <v>28.842801501297039</v>
      </c>
      <c r="R3867" s="786">
        <f>IF(ISNUMBER(F3867),IF(LEFT(A3867,3)="Cat",VLOOKUP(A3867,'Loc Configurations Seules'!R:X,7,FALSE),VLOOKUP(G3867,'Loc Coefficients Location'!A:G,7,FALSE)),"")</f>
        <v>6.4774233076420606E-2</v>
      </c>
      <c r="S3867" s="785">
        <f t="shared" si="589"/>
        <v>24.144595379235781</v>
      </c>
    </row>
    <row r="3868" spans="1:19" ht="25.5" x14ac:dyDescent="0.25">
      <c r="A3868" s="69" t="s">
        <v>1022</v>
      </c>
      <c r="B3868" s="90" t="s">
        <v>10749</v>
      </c>
      <c r="C3868" s="43" t="s">
        <v>1023</v>
      </c>
      <c r="D3868" s="44"/>
      <c r="E3868" s="47"/>
      <c r="F3868" s="10">
        <v>441</v>
      </c>
      <c r="G3868" s="791" t="s">
        <v>9606</v>
      </c>
      <c r="H3868" s="781">
        <f t="shared" si="591"/>
        <v>116.39</v>
      </c>
      <c r="I3868" s="782">
        <f t="shared" si="590"/>
        <v>59.03</v>
      </c>
      <c r="J3868" s="782">
        <f t="shared" si="590"/>
        <v>40.29</v>
      </c>
      <c r="K3868" s="783">
        <f t="shared" si="590"/>
        <v>30.98</v>
      </c>
      <c r="L3868" s="784">
        <f>IF(ISNUMBER(F3868),IF(LEFT(A3868,3)="Cat",VLOOKUP(A3868,'Loc Configurations Seules'!R:U,4,FALSE),VLOOKUP(G3868,'Loc Coefficients Location'!A:D,4,FALSE)),"")</f>
        <v>0.19199023568399012</v>
      </c>
      <c r="M3868" s="785">
        <f t="shared" si="586"/>
        <v>84.667693936639651</v>
      </c>
      <c r="N3868" s="786">
        <f>IF(ISNUMBER(F3868),IF(LEFT(A3868,3)="Cat",VLOOKUP(A3868,'Loc Configurations Seules'!R:V,5,FALSE),VLOOKUP(G3868,'Loc Coefficients Location'!A:E,5,FALSE)),"")</f>
        <v>0.10177821759423146</v>
      </c>
      <c r="O3868" s="785">
        <f t="shared" si="587"/>
        <v>44.884193959056077</v>
      </c>
      <c r="P3868" s="786">
        <f>IF(ISNUMBER(F3868),IF(LEFT(A3868,3)="Cat",VLOOKUP(A3868,'Loc Configurations Seules'!R:W,6,FALSE),VLOOKUP(G3868,'Loc Coefficients Location'!A:F,6,FALSE)),"")</f>
        <v>7.7378407783493058E-2</v>
      </c>
      <c r="Q3868" s="785">
        <f t="shared" si="588"/>
        <v>34.123877832520442</v>
      </c>
      <c r="R3868" s="786">
        <f>IF(ISNUMBER(F3868),IF(LEFT(A3868,3)="Cat",VLOOKUP(A3868,'Loc Configurations Seules'!R:X,7,FALSE),VLOOKUP(G3868,'Loc Coefficients Location'!A:G,7,FALSE)),"")</f>
        <v>6.4774233076420606E-2</v>
      </c>
      <c r="S3868" s="785">
        <f t="shared" si="589"/>
        <v>28.565436786701486</v>
      </c>
    </row>
    <row r="3869" spans="1:19" ht="26.25" thickBot="1" x14ac:dyDescent="0.3">
      <c r="A3869" s="54" t="s">
        <v>1024</v>
      </c>
      <c r="B3869" s="121" t="s">
        <v>10750</v>
      </c>
      <c r="C3869" s="56" t="s">
        <v>1025</v>
      </c>
      <c r="D3869" s="57"/>
      <c r="E3869" s="58"/>
      <c r="F3869" s="59">
        <v>490.35</v>
      </c>
      <c r="G3869" s="791" t="s">
        <v>9606</v>
      </c>
      <c r="H3869" s="781">
        <f t="shared" si="591"/>
        <v>129.41999999999999</v>
      </c>
      <c r="I3869" s="782">
        <f t="shared" si="590"/>
        <v>65.64</v>
      </c>
      <c r="J3869" s="782">
        <f t="shared" si="590"/>
        <v>44.79</v>
      </c>
      <c r="K3869" s="783">
        <f t="shared" si="590"/>
        <v>34.450000000000003</v>
      </c>
      <c r="L3869" s="784">
        <f>IF(ISNUMBER(F3869),IF(LEFT(A3869,3)="Cat",VLOOKUP(A3869,'Loc Configurations Seules'!R:U,4,FALSE),VLOOKUP(G3869,'Loc Coefficients Location'!A:D,4,FALSE)),"")</f>
        <v>0.19199023568399012</v>
      </c>
      <c r="M3869" s="785">
        <f t="shared" si="586"/>
        <v>94.142412067644557</v>
      </c>
      <c r="N3869" s="786">
        <f>IF(ISNUMBER(F3869),IF(LEFT(A3869,3)="Cat",VLOOKUP(A3869,'Loc Configurations Seules'!R:V,5,FALSE),VLOOKUP(G3869,'Loc Coefficients Location'!A:E,5,FALSE)),"")</f>
        <v>0.10177821759423146</v>
      </c>
      <c r="O3869" s="785">
        <f t="shared" si="587"/>
        <v>49.906948997331398</v>
      </c>
      <c r="P3869" s="786">
        <f>IF(ISNUMBER(F3869),IF(LEFT(A3869,3)="Cat",VLOOKUP(A3869,'Loc Configurations Seules'!R:W,6,FALSE),VLOOKUP(G3869,'Loc Coefficients Location'!A:F,6,FALSE)),"")</f>
        <v>7.7378407783493058E-2</v>
      </c>
      <c r="Q3869" s="785">
        <f t="shared" si="588"/>
        <v>37.942502256635819</v>
      </c>
      <c r="R3869" s="786">
        <f>IF(ISNUMBER(F3869),IF(LEFT(A3869,3)="Cat",VLOOKUP(A3869,'Loc Configurations Seules'!R:X,7,FALSE),VLOOKUP(G3869,'Loc Coefficients Location'!A:G,7,FALSE)),"")</f>
        <v>6.4774233076420606E-2</v>
      </c>
      <c r="S3869" s="785">
        <f t="shared" si="589"/>
        <v>31.762045189022846</v>
      </c>
    </row>
    <row r="3870" spans="1:19" x14ac:dyDescent="0.25">
      <c r="A3870" s="100" t="s">
        <v>6083</v>
      </c>
      <c r="B3870" s="61" t="s">
        <v>6084</v>
      </c>
      <c r="C3870" s="94" t="s">
        <v>6085</v>
      </c>
      <c r="D3870" s="60"/>
      <c r="E3870" s="61"/>
      <c r="F3870" s="95">
        <v>821.94</v>
      </c>
      <c r="G3870" s="791" t="s">
        <v>9618</v>
      </c>
      <c r="H3870" s="781">
        <f t="shared" si="591"/>
        <v>216.93</v>
      </c>
      <c r="I3870" s="782">
        <f t="shared" si="590"/>
        <v>110.02</v>
      </c>
      <c r="J3870" s="782">
        <f t="shared" si="590"/>
        <v>75.08</v>
      </c>
      <c r="K3870" s="783">
        <f t="shared" si="590"/>
        <v>57.75</v>
      </c>
      <c r="L3870" s="784">
        <f>IF(ISNUMBER(F3870),IF(LEFT(A3870,3)="Cat",VLOOKUP(A3870,'Loc Configurations Seules'!R:U,4,FALSE),VLOOKUP(G3870,'Loc Coefficients Location'!A:D,4,FALSE)),"")</f>
        <v>0.26392450726414518</v>
      </c>
      <c r="M3870" s="785">
        <f t="shared" si="586"/>
        <v>216.93010950069151</v>
      </c>
      <c r="N3870" s="786">
        <f>IF(ISNUMBER(F3870),IF(LEFT(A3870,3)="Cat",VLOOKUP(A3870,'Loc Configurations Seules'!R:V,5,FALSE),VLOOKUP(G3870,'Loc Coefficients Location'!A:E,5,FALSE)),"")</f>
        <v>0.13385372321713121</v>
      </c>
      <c r="O3870" s="785">
        <f t="shared" si="587"/>
        <v>110.01972926108883</v>
      </c>
      <c r="P3870" s="786">
        <f>IF(ISNUMBER(F3870),IF(LEFT(A3870,3)="Cat",VLOOKUP(A3870,'Loc Configurations Seules'!R:W,6,FALSE),VLOOKUP(G3870,'Loc Coefficients Location'!A:F,6,FALSE)),"")</f>
        <v>9.1350623726064395E-2</v>
      </c>
      <c r="Q3870" s="785">
        <f t="shared" si="588"/>
        <v>75.084731665401378</v>
      </c>
      <c r="R3870" s="786">
        <f>IF(ISNUMBER(F3870),IF(LEFT(A3870,3)="Cat",VLOOKUP(A3870,'Loc Configurations Seules'!R:X,7,FALSE),VLOOKUP(G3870,'Loc Coefficients Location'!A:G,7,FALSE)),"")</f>
        <v>7.0256845182479807E-2</v>
      </c>
      <c r="S3870" s="785">
        <f t="shared" si="589"/>
        <v>57.746911329287457</v>
      </c>
    </row>
    <row r="3871" spans="1:19" x14ac:dyDescent="0.25">
      <c r="A3871" s="41" t="s">
        <v>6083</v>
      </c>
      <c r="B3871" s="47" t="s">
        <v>6086</v>
      </c>
      <c r="C3871" s="43" t="s">
        <v>6087</v>
      </c>
      <c r="D3871" s="44"/>
      <c r="E3871" s="47"/>
      <c r="F3871" s="46">
        <v>821.94</v>
      </c>
      <c r="G3871" s="791" t="s">
        <v>9621</v>
      </c>
      <c r="H3871" s="781">
        <f t="shared" si="591"/>
        <v>216.93</v>
      </c>
      <c r="I3871" s="782">
        <f t="shared" si="590"/>
        <v>110.02</v>
      </c>
      <c r="J3871" s="782">
        <f t="shared" si="590"/>
        <v>75.08</v>
      </c>
      <c r="K3871" s="783">
        <f t="shared" si="590"/>
        <v>57.75</v>
      </c>
      <c r="L3871" s="784">
        <f>IF(ISNUMBER(F3871),IF(LEFT(A3871,3)="Cat",VLOOKUP(A3871,'Loc Configurations Seules'!R:U,4,FALSE),VLOOKUP(G3871,'Loc Coefficients Location'!A:D,4,FALSE)),"")</f>
        <v>0.26392450726414518</v>
      </c>
      <c r="M3871" s="785">
        <f t="shared" si="586"/>
        <v>216.93010950069151</v>
      </c>
      <c r="N3871" s="786">
        <f>IF(ISNUMBER(F3871),IF(LEFT(A3871,3)="Cat",VLOOKUP(A3871,'Loc Configurations Seules'!R:V,5,FALSE),VLOOKUP(G3871,'Loc Coefficients Location'!A:E,5,FALSE)),"")</f>
        <v>0.13385372321713121</v>
      </c>
      <c r="O3871" s="785">
        <f t="shared" si="587"/>
        <v>110.01972926108883</v>
      </c>
      <c r="P3871" s="786">
        <f>IF(ISNUMBER(F3871),IF(LEFT(A3871,3)="Cat",VLOOKUP(A3871,'Loc Configurations Seules'!R:W,6,FALSE),VLOOKUP(G3871,'Loc Coefficients Location'!A:F,6,FALSE)),"")</f>
        <v>9.1350623726064395E-2</v>
      </c>
      <c r="Q3871" s="785">
        <f t="shared" si="588"/>
        <v>75.084731665401378</v>
      </c>
      <c r="R3871" s="786">
        <f>IF(ISNUMBER(F3871),IF(LEFT(A3871,3)="Cat",VLOOKUP(A3871,'Loc Configurations Seules'!R:X,7,FALSE),VLOOKUP(G3871,'Loc Coefficients Location'!A:G,7,FALSE)),"")</f>
        <v>7.0256845182479807E-2</v>
      </c>
      <c r="S3871" s="785">
        <f t="shared" si="589"/>
        <v>57.746911329287457</v>
      </c>
    </row>
    <row r="3872" spans="1:19" x14ac:dyDescent="0.25">
      <c r="A3872" s="41" t="s">
        <v>6088</v>
      </c>
      <c r="B3872" s="47" t="s">
        <v>5855</v>
      </c>
      <c r="C3872" s="43" t="s">
        <v>6089</v>
      </c>
      <c r="D3872" s="44"/>
      <c r="E3872" s="47"/>
      <c r="F3872" s="46" t="s">
        <v>9655</v>
      </c>
      <c r="G3872" s="791" t="s">
        <v>9621</v>
      </c>
      <c r="H3872" s="781" t="str">
        <f t="shared" si="591"/>
        <v/>
      </c>
      <c r="I3872" s="782" t="str">
        <f t="shared" si="590"/>
        <v/>
      </c>
      <c r="J3872" s="782" t="str">
        <f t="shared" si="590"/>
        <v/>
      </c>
      <c r="K3872" s="783" t="str">
        <f t="shared" si="590"/>
        <v/>
      </c>
      <c r="L3872" s="784"/>
      <c r="M3872" s="785"/>
      <c r="N3872" s="786"/>
      <c r="O3872" s="785"/>
      <c r="P3872" s="786"/>
      <c r="Q3872" s="785"/>
      <c r="R3872" s="786"/>
      <c r="S3872" s="785"/>
    </row>
    <row r="3873" spans="1:19" ht="25.5" x14ac:dyDescent="0.25">
      <c r="A3873" s="41" t="s">
        <v>6090</v>
      </c>
      <c r="B3873" s="47" t="s">
        <v>5858</v>
      </c>
      <c r="C3873" s="43" t="s">
        <v>6091</v>
      </c>
      <c r="D3873" s="44"/>
      <c r="E3873" s="47"/>
      <c r="F3873" s="46" t="s">
        <v>9655</v>
      </c>
      <c r="G3873" s="791" t="s">
        <v>9621</v>
      </c>
      <c r="H3873" s="781" t="str">
        <f t="shared" si="591"/>
        <v/>
      </c>
      <c r="I3873" s="782" t="str">
        <f t="shared" si="590"/>
        <v/>
      </c>
      <c r="J3873" s="782" t="str">
        <f t="shared" si="590"/>
        <v/>
      </c>
      <c r="K3873" s="783" t="str">
        <f t="shared" si="590"/>
        <v/>
      </c>
      <c r="L3873" s="784"/>
      <c r="M3873" s="785"/>
      <c r="N3873" s="786"/>
      <c r="O3873" s="785"/>
      <c r="P3873" s="786"/>
      <c r="Q3873" s="785"/>
      <c r="R3873" s="786"/>
      <c r="S3873" s="785"/>
    </row>
    <row r="3874" spans="1:19" x14ac:dyDescent="0.25">
      <c r="A3874" s="41" t="s">
        <v>6092</v>
      </c>
      <c r="B3874" s="47" t="s">
        <v>5861</v>
      </c>
      <c r="C3874" s="43" t="s">
        <v>6093</v>
      </c>
      <c r="D3874" s="44"/>
      <c r="E3874" s="47"/>
      <c r="F3874" s="46">
        <v>37.92</v>
      </c>
      <c r="G3874" s="791" t="s">
        <v>9621</v>
      </c>
      <c r="H3874" s="781">
        <f t="shared" si="591"/>
        <v>10.01</v>
      </c>
      <c r="I3874" s="782">
        <f t="shared" si="590"/>
        <v>5.08</v>
      </c>
      <c r="J3874" s="782">
        <f t="shared" si="590"/>
        <v>3.46</v>
      </c>
      <c r="K3874" s="783">
        <f t="shared" si="590"/>
        <v>2.66</v>
      </c>
      <c r="L3874" s="784"/>
      <c r="M3874" s="785"/>
      <c r="N3874" s="786"/>
      <c r="O3874" s="785"/>
      <c r="P3874" s="786"/>
      <c r="Q3874" s="785"/>
      <c r="R3874" s="786"/>
      <c r="S3874" s="785"/>
    </row>
    <row r="3875" spans="1:19" ht="25.5" x14ac:dyDescent="0.25">
      <c r="A3875" s="41" t="s">
        <v>6094</v>
      </c>
      <c r="B3875" s="47" t="s">
        <v>5864</v>
      </c>
      <c r="C3875" s="43" t="s">
        <v>6095</v>
      </c>
      <c r="D3875" s="44"/>
      <c r="E3875" s="47"/>
      <c r="F3875" s="46">
        <v>37.92</v>
      </c>
      <c r="G3875" s="791" t="s">
        <v>9621</v>
      </c>
      <c r="H3875" s="781">
        <f t="shared" si="591"/>
        <v>10.01</v>
      </c>
      <c r="I3875" s="782">
        <f t="shared" si="590"/>
        <v>5.08</v>
      </c>
      <c r="J3875" s="782">
        <f t="shared" si="590"/>
        <v>3.46</v>
      </c>
      <c r="K3875" s="783">
        <f t="shared" si="590"/>
        <v>2.66</v>
      </c>
      <c r="L3875" s="784"/>
      <c r="M3875" s="785"/>
      <c r="N3875" s="786"/>
      <c r="O3875" s="785"/>
      <c r="P3875" s="786"/>
      <c r="Q3875" s="785"/>
      <c r="R3875" s="786"/>
      <c r="S3875" s="785"/>
    </row>
    <row r="3876" spans="1:19" ht="25.5" x14ac:dyDescent="0.25">
      <c r="A3876" s="41" t="s">
        <v>6096</v>
      </c>
      <c r="B3876" s="47" t="s">
        <v>5866</v>
      </c>
      <c r="C3876" s="43" t="s">
        <v>6097</v>
      </c>
      <c r="D3876" s="44"/>
      <c r="E3876" s="47"/>
      <c r="F3876" s="46">
        <v>37.92</v>
      </c>
      <c r="G3876" s="791" t="s">
        <v>9621</v>
      </c>
      <c r="H3876" s="781">
        <f t="shared" si="591"/>
        <v>10.01</v>
      </c>
      <c r="I3876" s="782">
        <f t="shared" si="590"/>
        <v>5.08</v>
      </c>
      <c r="J3876" s="782">
        <f t="shared" si="590"/>
        <v>3.46</v>
      </c>
      <c r="K3876" s="783">
        <f t="shared" si="590"/>
        <v>2.66</v>
      </c>
      <c r="L3876" s="784"/>
      <c r="M3876" s="785"/>
      <c r="N3876" s="786"/>
      <c r="O3876" s="785"/>
      <c r="P3876" s="786"/>
      <c r="Q3876" s="785"/>
      <c r="R3876" s="786"/>
      <c r="S3876" s="785"/>
    </row>
    <row r="3877" spans="1:19" ht="26.25" thickBot="1" x14ac:dyDescent="0.3">
      <c r="A3877" s="48" t="s">
        <v>6098</v>
      </c>
      <c r="B3877" s="62" t="s">
        <v>5869</v>
      </c>
      <c r="C3877" s="50" t="s">
        <v>6099</v>
      </c>
      <c r="D3877" s="51"/>
      <c r="E3877" s="62"/>
      <c r="F3877" s="53">
        <v>37.92</v>
      </c>
      <c r="G3877" s="791" t="s">
        <v>9621</v>
      </c>
      <c r="H3877" s="781">
        <f t="shared" si="591"/>
        <v>10.01</v>
      </c>
      <c r="I3877" s="782">
        <f t="shared" si="590"/>
        <v>5.08</v>
      </c>
      <c r="J3877" s="782">
        <f t="shared" si="590"/>
        <v>3.46</v>
      </c>
      <c r="K3877" s="783">
        <f t="shared" si="590"/>
        <v>2.66</v>
      </c>
      <c r="L3877" s="784"/>
      <c r="M3877" s="785"/>
      <c r="N3877" s="786"/>
      <c r="O3877" s="785"/>
      <c r="P3877" s="786"/>
      <c r="Q3877" s="785"/>
      <c r="R3877" s="786"/>
      <c r="S3877" s="785"/>
    </row>
    <row r="3878" spans="1:19" x14ac:dyDescent="0.25">
      <c r="A3878" s="211" t="s">
        <v>6100</v>
      </c>
      <c r="B3878" s="80" t="s">
        <v>6101</v>
      </c>
      <c r="C3878" s="81" t="s">
        <v>6102</v>
      </c>
      <c r="D3878" s="82"/>
      <c r="E3878" s="97"/>
      <c r="F3878" s="213">
        <v>2360</v>
      </c>
      <c r="G3878" s="791" t="s">
        <v>9621</v>
      </c>
      <c r="H3878" s="781">
        <f t="shared" si="591"/>
        <v>622.86</v>
      </c>
      <c r="I3878" s="782">
        <f t="shared" si="590"/>
        <v>315.89</v>
      </c>
      <c r="J3878" s="782">
        <f t="shared" si="590"/>
        <v>215.59</v>
      </c>
      <c r="K3878" s="783">
        <f t="shared" si="590"/>
        <v>165.81</v>
      </c>
      <c r="L3878" s="784">
        <f>IF(ISNUMBER(F3878),IF(LEFT(A3878,3)="Cat",VLOOKUP(A3878,'Loc Configurations Seules'!R:U,4,FALSE),VLOOKUP(G3878,'Loc Coefficients Location'!A:D,4,FALSE)),"")</f>
        <v>0.26392450726414518</v>
      </c>
      <c r="M3878" s="785">
        <f>IF(ISNUMBER(L3878),L3878*$F3878,"")</f>
        <v>622.86183714338267</v>
      </c>
      <c r="N3878" s="786">
        <f>IF(ISNUMBER(F3878),IF(LEFT(A3878,3)="Cat",VLOOKUP(A3878,'Loc Configurations Seules'!R:V,5,FALSE),VLOOKUP(G3878,'Loc Coefficients Location'!A:E,5,FALSE)),"")</f>
        <v>0.13385372321713121</v>
      </c>
      <c r="O3878" s="785">
        <f>IF(ISNUMBER(N3878),N3878*$F3878,"")</f>
        <v>315.89478679242967</v>
      </c>
      <c r="P3878" s="786">
        <f>IF(ISNUMBER(F3878),IF(LEFT(A3878,3)="Cat",VLOOKUP(A3878,'Loc Configurations Seules'!R:W,6,FALSE),VLOOKUP(G3878,'Loc Coefficients Location'!A:F,6,FALSE)),"")</f>
        <v>9.1350623726064395E-2</v>
      </c>
      <c r="Q3878" s="785">
        <f>IF(ISNUMBER(P3878),P3878*$F3878,"")</f>
        <v>215.58747199351197</v>
      </c>
      <c r="R3878" s="786">
        <f>IF(ISNUMBER(F3878),IF(LEFT(A3878,3)="Cat",VLOOKUP(A3878,'Loc Configurations Seules'!R:X,7,FALSE),VLOOKUP(G3878,'Loc Coefficients Location'!A:G,7,FALSE)),"")</f>
        <v>7.0256845182479807E-2</v>
      </c>
      <c r="S3878" s="785">
        <f>IF(ISNUMBER(R3878),R3878*$F3878,"")</f>
        <v>165.80615463065234</v>
      </c>
    </row>
    <row r="3879" spans="1:19" ht="25.5" x14ac:dyDescent="0.25">
      <c r="A3879" s="41" t="s">
        <v>6103</v>
      </c>
      <c r="B3879" s="42" t="s">
        <v>5855</v>
      </c>
      <c r="C3879" s="43" t="s">
        <v>6104</v>
      </c>
      <c r="D3879" s="44"/>
      <c r="E3879" s="47"/>
      <c r="F3879" s="46" t="s">
        <v>9655</v>
      </c>
      <c r="G3879" s="791" t="s">
        <v>9621</v>
      </c>
      <c r="H3879" s="781" t="str">
        <f t="shared" si="591"/>
        <v/>
      </c>
      <c r="I3879" s="782" t="str">
        <f t="shared" si="590"/>
        <v/>
      </c>
      <c r="J3879" s="782" t="str">
        <f t="shared" si="590"/>
        <v/>
      </c>
      <c r="K3879" s="783" t="str">
        <f t="shared" si="590"/>
        <v/>
      </c>
      <c r="L3879" s="784"/>
      <c r="M3879" s="785"/>
      <c r="N3879" s="786"/>
      <c r="O3879" s="785"/>
      <c r="P3879" s="786"/>
      <c r="Q3879" s="785"/>
      <c r="R3879" s="786"/>
      <c r="S3879" s="785"/>
    </row>
    <row r="3880" spans="1:19" ht="25.5" x14ac:dyDescent="0.25">
      <c r="A3880" s="41" t="s">
        <v>6105</v>
      </c>
      <c r="B3880" s="42" t="s">
        <v>5858</v>
      </c>
      <c r="C3880" s="43" t="s">
        <v>6106</v>
      </c>
      <c r="D3880" s="44"/>
      <c r="E3880" s="47"/>
      <c r="F3880" s="46">
        <v>177</v>
      </c>
      <c r="G3880" s="791" t="s">
        <v>9621</v>
      </c>
      <c r="H3880" s="781">
        <f t="shared" si="591"/>
        <v>46.71</v>
      </c>
      <c r="I3880" s="782">
        <f t="shared" si="590"/>
        <v>23.69</v>
      </c>
      <c r="J3880" s="782">
        <f t="shared" si="590"/>
        <v>16.170000000000002</v>
      </c>
      <c r="K3880" s="783">
        <f t="shared" si="590"/>
        <v>12.44</v>
      </c>
      <c r="L3880" s="784"/>
      <c r="M3880" s="785"/>
      <c r="N3880" s="786"/>
      <c r="O3880" s="785"/>
      <c r="P3880" s="786"/>
      <c r="Q3880" s="785"/>
      <c r="R3880" s="786"/>
      <c r="S3880" s="785"/>
    </row>
    <row r="3881" spans="1:19" ht="25.5" x14ac:dyDescent="0.25">
      <c r="A3881" s="41" t="s">
        <v>6107</v>
      </c>
      <c r="B3881" s="42" t="s">
        <v>5861</v>
      </c>
      <c r="C3881" s="43" t="s">
        <v>6108</v>
      </c>
      <c r="D3881" s="44"/>
      <c r="E3881" s="47"/>
      <c r="F3881" s="46">
        <v>859</v>
      </c>
      <c r="G3881" s="791" t="s">
        <v>9621</v>
      </c>
      <c r="H3881" s="781">
        <f t="shared" si="591"/>
        <v>226.71</v>
      </c>
      <c r="I3881" s="782">
        <f t="shared" si="590"/>
        <v>114.98</v>
      </c>
      <c r="J3881" s="782">
        <f t="shared" si="590"/>
        <v>78.47</v>
      </c>
      <c r="K3881" s="783">
        <f t="shared" si="590"/>
        <v>60.35</v>
      </c>
      <c r="L3881" s="784"/>
      <c r="M3881" s="785"/>
      <c r="N3881" s="786"/>
      <c r="O3881" s="785"/>
      <c r="P3881" s="786"/>
      <c r="Q3881" s="785"/>
      <c r="R3881" s="786"/>
      <c r="S3881" s="785"/>
    </row>
    <row r="3882" spans="1:19" ht="25.5" x14ac:dyDescent="0.25">
      <c r="A3882" s="41" t="s">
        <v>6109</v>
      </c>
      <c r="B3882" s="42" t="s">
        <v>5864</v>
      </c>
      <c r="C3882" s="43" t="s">
        <v>6110</v>
      </c>
      <c r="D3882" s="44"/>
      <c r="E3882" s="47"/>
      <c r="F3882" s="46">
        <v>1038</v>
      </c>
      <c r="G3882" s="791" t="s">
        <v>9621</v>
      </c>
      <c r="H3882" s="781">
        <f t="shared" si="591"/>
        <v>273.95</v>
      </c>
      <c r="I3882" s="782">
        <f t="shared" si="590"/>
        <v>138.94</v>
      </c>
      <c r="J3882" s="782">
        <f t="shared" si="590"/>
        <v>94.82</v>
      </c>
      <c r="K3882" s="783">
        <f t="shared" si="590"/>
        <v>72.930000000000007</v>
      </c>
      <c r="L3882" s="784"/>
      <c r="M3882" s="785"/>
      <c r="N3882" s="786"/>
      <c r="O3882" s="785"/>
      <c r="P3882" s="786"/>
      <c r="Q3882" s="785"/>
      <c r="R3882" s="786"/>
      <c r="S3882" s="785"/>
    </row>
    <row r="3883" spans="1:19" ht="25.5" x14ac:dyDescent="0.25">
      <c r="A3883" s="41" t="s">
        <v>6111</v>
      </c>
      <c r="B3883" s="42" t="s">
        <v>5866</v>
      </c>
      <c r="C3883" s="43" t="s">
        <v>6112</v>
      </c>
      <c r="D3883" s="44"/>
      <c r="E3883" s="47"/>
      <c r="F3883" s="46">
        <v>1628</v>
      </c>
      <c r="G3883" s="791" t="s">
        <v>9621</v>
      </c>
      <c r="H3883" s="781">
        <f t="shared" si="591"/>
        <v>429.67</v>
      </c>
      <c r="I3883" s="782">
        <f t="shared" si="590"/>
        <v>217.91</v>
      </c>
      <c r="J3883" s="782">
        <f t="shared" si="590"/>
        <v>148.72</v>
      </c>
      <c r="K3883" s="783">
        <f t="shared" si="590"/>
        <v>114.38</v>
      </c>
      <c r="L3883" s="784"/>
      <c r="M3883" s="785"/>
      <c r="N3883" s="786"/>
      <c r="O3883" s="785"/>
      <c r="P3883" s="786"/>
      <c r="Q3883" s="785"/>
      <c r="R3883" s="786"/>
      <c r="S3883" s="785"/>
    </row>
    <row r="3884" spans="1:19" ht="26.25" thickBot="1" x14ac:dyDescent="0.3">
      <c r="A3884" s="48" t="s">
        <v>6113</v>
      </c>
      <c r="B3884" s="49" t="s">
        <v>5869</v>
      </c>
      <c r="C3884" s="50" t="s">
        <v>6114</v>
      </c>
      <c r="D3884" s="51"/>
      <c r="E3884" s="62"/>
      <c r="F3884" s="53">
        <v>1805</v>
      </c>
      <c r="G3884" s="791" t="s">
        <v>9621</v>
      </c>
      <c r="H3884" s="781">
        <f t="shared" si="591"/>
        <v>476.38</v>
      </c>
      <c r="I3884" s="782">
        <f t="shared" si="590"/>
        <v>241.61</v>
      </c>
      <c r="J3884" s="782">
        <f t="shared" si="590"/>
        <v>164.89</v>
      </c>
      <c r="K3884" s="783">
        <f t="shared" si="590"/>
        <v>126.81</v>
      </c>
      <c r="L3884" s="784"/>
      <c r="M3884" s="785"/>
      <c r="N3884" s="786"/>
      <c r="O3884" s="785"/>
      <c r="P3884" s="786"/>
      <c r="Q3884" s="785"/>
      <c r="R3884" s="786"/>
      <c r="S3884" s="785"/>
    </row>
    <row r="3885" spans="1:19" x14ac:dyDescent="0.25">
      <c r="A3885" s="100" t="s">
        <v>6115</v>
      </c>
      <c r="B3885" s="173" t="s">
        <v>6116</v>
      </c>
      <c r="C3885" s="94" t="s">
        <v>6117</v>
      </c>
      <c r="D3885" s="60"/>
      <c r="E3885" s="61"/>
      <c r="F3885" s="95">
        <v>1912</v>
      </c>
      <c r="G3885" s="791" t="s">
        <v>9621</v>
      </c>
      <c r="H3885" s="781">
        <f t="shared" si="591"/>
        <v>504.62</v>
      </c>
      <c r="I3885" s="782">
        <f t="shared" si="590"/>
        <v>255.93</v>
      </c>
      <c r="J3885" s="782">
        <f t="shared" si="590"/>
        <v>174.66</v>
      </c>
      <c r="K3885" s="783">
        <f t="shared" si="590"/>
        <v>134.33000000000001</v>
      </c>
      <c r="L3885" s="784">
        <f>IF(ISNUMBER(F3885),IF(LEFT(A3885,3)="Cat",VLOOKUP(A3885,'Loc Configurations Seules'!R:U,4,FALSE),VLOOKUP(G3885,'Loc Coefficients Location'!A:D,4,FALSE)),"")</f>
        <v>0.26392450726414518</v>
      </c>
      <c r="M3885" s="785">
        <f>IF(ISNUMBER(L3885),L3885*$F3885,"")</f>
        <v>504.6236578890456</v>
      </c>
      <c r="N3885" s="786">
        <f>IF(ISNUMBER(F3885),IF(LEFT(A3885,3)="Cat",VLOOKUP(A3885,'Loc Configurations Seules'!R:V,5,FALSE),VLOOKUP(G3885,'Loc Coefficients Location'!A:E,5,FALSE)),"")</f>
        <v>0.13385372321713121</v>
      </c>
      <c r="O3885" s="785">
        <f>IF(ISNUMBER(N3885),N3885*$F3885,"")</f>
        <v>255.92831879115488</v>
      </c>
      <c r="P3885" s="786">
        <f>IF(ISNUMBER(F3885),IF(LEFT(A3885,3)="Cat",VLOOKUP(A3885,'Loc Configurations Seules'!R:W,6,FALSE),VLOOKUP(G3885,'Loc Coefficients Location'!A:F,6,FALSE)),"")</f>
        <v>9.1350623726064395E-2</v>
      </c>
      <c r="Q3885" s="785">
        <f>IF(ISNUMBER(P3885),P3885*$F3885,"")</f>
        <v>174.66239256423512</v>
      </c>
      <c r="R3885" s="786">
        <f>IF(ISNUMBER(F3885),IF(LEFT(A3885,3)="Cat",VLOOKUP(A3885,'Loc Configurations Seules'!R:X,7,FALSE),VLOOKUP(G3885,'Loc Coefficients Location'!A:G,7,FALSE)),"")</f>
        <v>7.0256845182479807E-2</v>
      </c>
      <c r="S3885" s="785">
        <f>IF(ISNUMBER(R3885),R3885*$F3885,"")</f>
        <v>134.3310879889014</v>
      </c>
    </row>
    <row r="3886" spans="1:19" ht="25.5" x14ac:dyDescent="0.25">
      <c r="A3886" s="41" t="s">
        <v>6118</v>
      </c>
      <c r="B3886" s="42" t="s">
        <v>5855</v>
      </c>
      <c r="C3886" s="43" t="s">
        <v>6119</v>
      </c>
      <c r="D3886" s="44"/>
      <c r="E3886" s="47"/>
      <c r="F3886" s="46" t="s">
        <v>9655</v>
      </c>
      <c r="G3886" s="791" t="s">
        <v>9621</v>
      </c>
      <c r="H3886" s="781" t="str">
        <f t="shared" si="591"/>
        <v/>
      </c>
      <c r="I3886" s="782" t="str">
        <f t="shared" si="590"/>
        <v/>
      </c>
      <c r="J3886" s="782" t="str">
        <f t="shared" si="590"/>
        <v/>
      </c>
      <c r="K3886" s="783" t="str">
        <f t="shared" si="590"/>
        <v/>
      </c>
      <c r="L3886" s="784"/>
      <c r="M3886" s="785"/>
      <c r="N3886" s="786"/>
      <c r="O3886" s="785"/>
      <c r="P3886" s="786"/>
      <c r="Q3886" s="785"/>
      <c r="R3886" s="786"/>
      <c r="S3886" s="785"/>
    </row>
    <row r="3887" spans="1:19" ht="25.5" x14ac:dyDescent="0.25">
      <c r="A3887" s="41" t="s">
        <v>6120</v>
      </c>
      <c r="B3887" s="42" t="s">
        <v>5858</v>
      </c>
      <c r="C3887" s="43" t="s">
        <v>6121</v>
      </c>
      <c r="D3887" s="44"/>
      <c r="E3887" s="47"/>
      <c r="F3887" s="46">
        <v>134</v>
      </c>
      <c r="G3887" s="791" t="s">
        <v>9621</v>
      </c>
      <c r="H3887" s="781">
        <f t="shared" si="591"/>
        <v>35.369999999999997</v>
      </c>
      <c r="I3887" s="782">
        <f t="shared" si="590"/>
        <v>17.940000000000001</v>
      </c>
      <c r="J3887" s="782">
        <f t="shared" si="590"/>
        <v>12.24</v>
      </c>
      <c r="K3887" s="783">
        <f t="shared" si="590"/>
        <v>9.41</v>
      </c>
      <c r="L3887" s="784"/>
      <c r="M3887" s="785"/>
      <c r="N3887" s="786"/>
      <c r="O3887" s="785"/>
      <c r="P3887" s="786"/>
      <c r="Q3887" s="785"/>
      <c r="R3887" s="786"/>
      <c r="S3887" s="785"/>
    </row>
    <row r="3888" spans="1:19" ht="25.5" x14ac:dyDescent="0.25">
      <c r="A3888" s="41" t="s">
        <v>6122</v>
      </c>
      <c r="B3888" s="42" t="s">
        <v>5861</v>
      </c>
      <c r="C3888" s="43" t="s">
        <v>6123</v>
      </c>
      <c r="D3888" s="44"/>
      <c r="E3888" s="47"/>
      <c r="F3888" s="46">
        <v>640</v>
      </c>
      <c r="G3888" s="791" t="s">
        <v>9621</v>
      </c>
      <c r="H3888" s="781">
        <f t="shared" si="591"/>
        <v>168.91</v>
      </c>
      <c r="I3888" s="782">
        <f t="shared" si="590"/>
        <v>85.67</v>
      </c>
      <c r="J3888" s="782">
        <f t="shared" si="590"/>
        <v>58.46</v>
      </c>
      <c r="K3888" s="783">
        <f t="shared" si="590"/>
        <v>44.96</v>
      </c>
      <c r="L3888" s="784"/>
      <c r="M3888" s="785"/>
      <c r="N3888" s="786"/>
      <c r="O3888" s="785"/>
      <c r="P3888" s="786"/>
      <c r="Q3888" s="785"/>
      <c r="R3888" s="786"/>
      <c r="S3888" s="785"/>
    </row>
    <row r="3889" spans="1:19" ht="25.5" x14ac:dyDescent="0.25">
      <c r="A3889" s="41" t="s">
        <v>6124</v>
      </c>
      <c r="B3889" s="42" t="s">
        <v>5864</v>
      </c>
      <c r="C3889" s="43" t="s">
        <v>6125</v>
      </c>
      <c r="D3889" s="44"/>
      <c r="E3889" s="47"/>
      <c r="F3889" s="46">
        <v>773</v>
      </c>
      <c r="G3889" s="791" t="s">
        <v>9621</v>
      </c>
      <c r="H3889" s="781">
        <f t="shared" si="591"/>
        <v>204.01</v>
      </c>
      <c r="I3889" s="782">
        <f t="shared" si="590"/>
        <v>103.47</v>
      </c>
      <c r="J3889" s="782">
        <f t="shared" si="590"/>
        <v>70.61</v>
      </c>
      <c r="K3889" s="783">
        <f t="shared" si="590"/>
        <v>54.31</v>
      </c>
      <c r="L3889" s="784"/>
      <c r="M3889" s="785"/>
      <c r="N3889" s="786"/>
      <c r="O3889" s="785"/>
      <c r="P3889" s="786"/>
      <c r="Q3889" s="785"/>
      <c r="R3889" s="786"/>
      <c r="S3889" s="785"/>
    </row>
    <row r="3890" spans="1:19" ht="25.5" x14ac:dyDescent="0.25">
      <c r="A3890" s="41" t="s">
        <v>6126</v>
      </c>
      <c r="B3890" s="42" t="s">
        <v>5866</v>
      </c>
      <c r="C3890" s="43" t="s">
        <v>6127</v>
      </c>
      <c r="D3890" s="44"/>
      <c r="E3890" s="47"/>
      <c r="F3890" s="46">
        <v>1214</v>
      </c>
      <c r="G3890" s="791" t="s">
        <v>9621</v>
      </c>
      <c r="H3890" s="781">
        <f t="shared" si="591"/>
        <v>320.39999999999998</v>
      </c>
      <c r="I3890" s="782">
        <f t="shared" si="590"/>
        <v>162.5</v>
      </c>
      <c r="J3890" s="782">
        <f t="shared" si="590"/>
        <v>110.9</v>
      </c>
      <c r="K3890" s="783">
        <f t="shared" si="590"/>
        <v>85.29</v>
      </c>
      <c r="L3890" s="784"/>
      <c r="M3890" s="785"/>
      <c r="N3890" s="786"/>
      <c r="O3890" s="785"/>
      <c r="P3890" s="786"/>
      <c r="Q3890" s="785"/>
      <c r="R3890" s="786"/>
      <c r="S3890" s="785"/>
    </row>
    <row r="3891" spans="1:19" ht="26.25" thickBot="1" x14ac:dyDescent="0.3">
      <c r="A3891" s="48" t="s">
        <v>6128</v>
      </c>
      <c r="B3891" s="49" t="s">
        <v>5869</v>
      </c>
      <c r="C3891" s="50" t="s">
        <v>6129</v>
      </c>
      <c r="D3891" s="51"/>
      <c r="E3891" s="62"/>
      <c r="F3891" s="53">
        <v>1345</v>
      </c>
      <c r="G3891" s="791" t="s">
        <v>9621</v>
      </c>
      <c r="H3891" s="781">
        <f t="shared" si="591"/>
        <v>354.98</v>
      </c>
      <c r="I3891" s="782">
        <f t="shared" si="590"/>
        <v>180.03</v>
      </c>
      <c r="J3891" s="782">
        <f t="shared" si="590"/>
        <v>122.87</v>
      </c>
      <c r="K3891" s="783">
        <f t="shared" si="590"/>
        <v>94.5</v>
      </c>
      <c r="L3891" s="784"/>
      <c r="M3891" s="785"/>
      <c r="N3891" s="786"/>
      <c r="O3891" s="785"/>
      <c r="P3891" s="786"/>
      <c r="Q3891" s="785"/>
      <c r="R3891" s="786"/>
      <c r="S3891" s="785"/>
    </row>
    <row r="3892" spans="1:19" x14ac:dyDescent="0.25">
      <c r="A3892" s="69"/>
      <c r="B3892" s="42"/>
      <c r="C3892" s="43"/>
      <c r="D3892" s="44"/>
      <c r="E3892" s="47"/>
      <c r="F3892" s="10" t="s">
        <v>5249</v>
      </c>
      <c r="G3892" s="791" t="s">
        <v>9527</v>
      </c>
      <c r="H3892" s="781" t="str">
        <f t="shared" si="591"/>
        <v/>
      </c>
      <c r="I3892" s="782" t="str">
        <f t="shared" si="590"/>
        <v/>
      </c>
      <c r="J3892" s="782" t="str">
        <f t="shared" si="590"/>
        <v/>
      </c>
      <c r="K3892" s="783" t="str">
        <f t="shared" si="590"/>
        <v/>
      </c>
      <c r="L3892" s="784" t="str">
        <f>IF(ISNUMBER(F3892),IF(LEFT(A3892,3)="Cat",VLOOKUP(A3892,'Loc Configurations Seules'!R:U,4,FALSE),VLOOKUP(G3892,'Loc Coefficients Location'!A:D,4,FALSE)),"")</f>
        <v/>
      </c>
      <c r="M3892" s="785" t="str">
        <f t="shared" ref="M3892:M3922" si="592">IF(ISNUMBER(L3892),L3892*$F3892,"")</f>
        <v/>
      </c>
      <c r="N3892" s="786" t="str">
        <f>IF(ISNUMBER(F3892),IF(LEFT(A3892,3)="Cat",VLOOKUP(A3892,'Loc Configurations Seules'!R:V,5,FALSE),VLOOKUP(G3892,'Loc Coefficients Location'!A:E,5,FALSE)),"")</f>
        <v/>
      </c>
      <c r="O3892" s="785" t="str">
        <f t="shared" ref="O3892:O3922" si="593">IF(ISNUMBER(N3892),N3892*$F3892,"")</f>
        <v/>
      </c>
      <c r="P3892" s="786" t="str">
        <f>IF(ISNUMBER(F3892),IF(LEFT(A3892,3)="Cat",VLOOKUP(A3892,'Loc Configurations Seules'!R:W,6,FALSE),VLOOKUP(G3892,'Loc Coefficients Location'!A:F,6,FALSE)),"")</f>
        <v/>
      </c>
      <c r="Q3892" s="785" t="str">
        <f t="shared" ref="Q3892:Q3922" si="594">IF(ISNUMBER(P3892),P3892*$F3892,"")</f>
        <v/>
      </c>
      <c r="R3892" s="786" t="str">
        <f>IF(ISNUMBER(F3892),IF(LEFT(A3892,3)="Cat",VLOOKUP(A3892,'Loc Configurations Seules'!R:X,7,FALSE),VLOOKUP(G3892,'Loc Coefficients Location'!A:G,7,FALSE)),"")</f>
        <v/>
      </c>
      <c r="S3892" s="785" t="str">
        <f t="shared" ref="S3892:S3922" si="595">IF(ISNUMBER(R3892),R3892*$F3892,"")</f>
        <v/>
      </c>
    </row>
    <row r="3893" spans="1:19" ht="51" x14ac:dyDescent="0.25">
      <c r="A3893" s="87" t="s">
        <v>1026</v>
      </c>
      <c r="B3893" s="42"/>
      <c r="C3893" s="43"/>
      <c r="D3893" s="44"/>
      <c r="E3893" s="47"/>
      <c r="F3893" s="10" t="s">
        <v>5249</v>
      </c>
      <c r="G3893" s="791" t="s">
        <v>9527</v>
      </c>
      <c r="H3893" s="781" t="str">
        <f t="shared" si="591"/>
        <v/>
      </c>
      <c r="I3893" s="782" t="str">
        <f t="shared" si="590"/>
        <v/>
      </c>
      <c r="J3893" s="782" t="str">
        <f t="shared" si="590"/>
        <v/>
      </c>
      <c r="K3893" s="783" t="str">
        <f t="shared" si="590"/>
        <v/>
      </c>
      <c r="L3893" s="784" t="str">
        <f>IF(ISNUMBER(F3893),IF(LEFT(A3893,3)="Cat",VLOOKUP(A3893,'Loc Configurations Seules'!R:U,4,FALSE),VLOOKUP(G3893,'Loc Coefficients Location'!A:D,4,FALSE)),"")</f>
        <v/>
      </c>
      <c r="M3893" s="785" t="str">
        <f t="shared" si="592"/>
        <v/>
      </c>
      <c r="N3893" s="786" t="str">
        <f>IF(ISNUMBER(F3893),IF(LEFT(A3893,3)="Cat",VLOOKUP(A3893,'Loc Configurations Seules'!R:V,5,FALSE),VLOOKUP(G3893,'Loc Coefficients Location'!A:E,5,FALSE)),"")</f>
        <v/>
      </c>
      <c r="O3893" s="785" t="str">
        <f t="shared" si="593"/>
        <v/>
      </c>
      <c r="P3893" s="786" t="str">
        <f>IF(ISNUMBER(F3893),IF(LEFT(A3893,3)="Cat",VLOOKUP(A3893,'Loc Configurations Seules'!R:W,6,FALSE),VLOOKUP(G3893,'Loc Coefficients Location'!A:F,6,FALSE)),"")</f>
        <v/>
      </c>
      <c r="Q3893" s="785" t="str">
        <f t="shared" si="594"/>
        <v/>
      </c>
      <c r="R3893" s="786" t="str">
        <f>IF(ISNUMBER(F3893),IF(LEFT(A3893,3)="Cat",VLOOKUP(A3893,'Loc Configurations Seules'!R:X,7,FALSE),VLOOKUP(G3893,'Loc Coefficients Location'!A:G,7,FALSE)),"")</f>
        <v/>
      </c>
      <c r="S3893" s="785" t="str">
        <f t="shared" si="595"/>
        <v/>
      </c>
    </row>
    <row r="3894" spans="1:19" x14ac:dyDescent="0.25">
      <c r="A3894" s="69" t="s">
        <v>1027</v>
      </c>
      <c r="B3894" s="42" t="s">
        <v>1028</v>
      </c>
      <c r="C3894" s="43" t="s">
        <v>6130</v>
      </c>
      <c r="D3894" s="44"/>
      <c r="E3894" s="47"/>
      <c r="F3894" s="10">
        <v>2954.7</v>
      </c>
      <c r="G3894" s="791" t="s">
        <v>9635</v>
      </c>
      <c r="H3894" s="781">
        <f t="shared" si="591"/>
        <v>779.82</v>
      </c>
      <c r="I3894" s="782">
        <f t="shared" si="590"/>
        <v>395.5</v>
      </c>
      <c r="J3894" s="782">
        <f t="shared" si="590"/>
        <v>269.91000000000003</v>
      </c>
      <c r="K3894" s="783">
        <f t="shared" si="590"/>
        <v>207.59</v>
      </c>
      <c r="L3894" s="784">
        <f>IF(ISNUMBER(F3894),IF(LEFT(A3894,3)="Cat",VLOOKUP(A3894,'Loc Configurations Seules'!R:U,4,FALSE),VLOOKUP(G3894,'Loc Coefficients Location'!A:D,4,FALSE)),"")</f>
        <v>0.22517378609928007</v>
      </c>
      <c r="M3894" s="785">
        <f t="shared" si="592"/>
        <v>665.32098578754278</v>
      </c>
      <c r="N3894" s="786">
        <f>IF(ISNUMBER(F3894),IF(LEFT(A3894,3)="Cat",VLOOKUP(A3894,'Loc Configurations Seules'!R:V,5,FALSE),VLOOKUP(G3894,'Loc Coefficients Location'!A:E,5,FALSE)),"")</f>
        <v>0.11793883799528247</v>
      </c>
      <c r="O3894" s="785">
        <f t="shared" si="593"/>
        <v>348.47388462466108</v>
      </c>
      <c r="P3894" s="786">
        <f>IF(ISNUMBER(F3894),IF(LEFT(A3894,3)="Cat",VLOOKUP(A3894,'Loc Configurations Seules'!R:W,6,FALSE),VLOOKUP(G3894,'Loc Coefficients Location'!A:F,6,FALSE)),"")</f>
        <v>8.3826376830874141E-2</v>
      </c>
      <c r="Q3894" s="785">
        <f t="shared" si="594"/>
        <v>247.68179562218381</v>
      </c>
      <c r="R3894" s="786">
        <f>IF(ISNUMBER(F3894),IF(LEFT(A3894,3)="Cat",VLOOKUP(A3894,'Loc Configurations Seules'!R:X,7,FALSE),VLOOKUP(G3894,'Loc Coefficients Location'!A:G,7,FALSE)),"")</f>
        <v>6.8067471314571859E-2</v>
      </c>
      <c r="S3894" s="785">
        <f t="shared" si="595"/>
        <v>201.11895749316545</v>
      </c>
    </row>
    <row r="3895" spans="1:19" x14ac:dyDescent="0.25">
      <c r="A3895" s="69" t="s">
        <v>1029</v>
      </c>
      <c r="B3895" s="42" t="s">
        <v>1030</v>
      </c>
      <c r="C3895" s="43" t="s">
        <v>6131</v>
      </c>
      <c r="D3895" s="44"/>
      <c r="E3895" s="47"/>
      <c r="F3895" s="10">
        <v>248.85</v>
      </c>
      <c r="G3895" s="791" t="s">
        <v>9635</v>
      </c>
      <c r="H3895" s="781">
        <f t="shared" si="591"/>
        <v>65.680000000000007</v>
      </c>
      <c r="I3895" s="782">
        <f t="shared" si="590"/>
        <v>33.31</v>
      </c>
      <c r="J3895" s="782">
        <f t="shared" si="590"/>
        <v>22.73</v>
      </c>
      <c r="K3895" s="783">
        <f t="shared" si="590"/>
        <v>17.48</v>
      </c>
      <c r="L3895" s="784">
        <f>IF(ISNUMBER(F3895),IF(LEFT(A3895,3)="Cat",VLOOKUP(A3895,'Loc Configurations Seules'!R:U,4,FALSE),VLOOKUP(G3895,'Loc Coefficients Location'!A:D,4,FALSE)),"")</f>
        <v>0.22517378609928007</v>
      </c>
      <c r="M3895" s="785">
        <f t="shared" si="592"/>
        <v>56.034496670805844</v>
      </c>
      <c r="N3895" s="786">
        <f>IF(ISNUMBER(F3895),IF(LEFT(A3895,3)="Cat",VLOOKUP(A3895,'Loc Configurations Seules'!R:V,5,FALSE),VLOOKUP(G3895,'Loc Coefficients Location'!A:E,5,FALSE)),"")</f>
        <v>0.11793883799528247</v>
      </c>
      <c r="O3895" s="785">
        <f t="shared" si="593"/>
        <v>29.349079835126041</v>
      </c>
      <c r="P3895" s="786">
        <f>IF(ISNUMBER(F3895),IF(LEFT(A3895,3)="Cat",VLOOKUP(A3895,'Loc Configurations Seules'!R:W,6,FALSE),VLOOKUP(G3895,'Loc Coefficients Location'!A:F,6,FALSE)),"")</f>
        <v>8.3826376830874141E-2</v>
      </c>
      <c r="Q3895" s="785">
        <f t="shared" si="594"/>
        <v>20.860193874363031</v>
      </c>
      <c r="R3895" s="786">
        <f>IF(ISNUMBER(F3895),IF(LEFT(A3895,3)="Cat",VLOOKUP(A3895,'Loc Configurations Seules'!R:X,7,FALSE),VLOOKUP(G3895,'Loc Coefficients Location'!A:G,7,FALSE)),"")</f>
        <v>6.8067471314571859E-2</v>
      </c>
      <c r="S3895" s="785">
        <f t="shared" si="595"/>
        <v>16.938590236631207</v>
      </c>
    </row>
    <row r="3896" spans="1:19" x14ac:dyDescent="0.25">
      <c r="A3896" s="69" t="s">
        <v>1031</v>
      </c>
      <c r="B3896" s="42" t="s">
        <v>1032</v>
      </c>
      <c r="C3896" s="43" t="s">
        <v>6132</v>
      </c>
      <c r="D3896" s="44"/>
      <c r="E3896" s="47"/>
      <c r="F3896" s="10">
        <v>389.55</v>
      </c>
      <c r="G3896" s="791" t="s">
        <v>9635</v>
      </c>
      <c r="H3896" s="781">
        <f t="shared" si="591"/>
        <v>102.81</v>
      </c>
      <c r="I3896" s="782">
        <f t="shared" si="590"/>
        <v>52.14</v>
      </c>
      <c r="J3896" s="782">
        <f t="shared" si="590"/>
        <v>35.590000000000003</v>
      </c>
      <c r="K3896" s="783">
        <f t="shared" si="590"/>
        <v>27.37</v>
      </c>
      <c r="L3896" s="784">
        <f>IF(ISNUMBER(F3896),IF(LEFT(A3896,3)="Cat",VLOOKUP(A3896,'Loc Configurations Seules'!R:U,4,FALSE),VLOOKUP(G3896,'Loc Coefficients Location'!A:D,4,FALSE)),"")</f>
        <v>0.22517378609928007</v>
      </c>
      <c r="M3896" s="785">
        <f t="shared" si="592"/>
        <v>87.716448374974547</v>
      </c>
      <c r="N3896" s="786">
        <f>IF(ISNUMBER(F3896),IF(LEFT(A3896,3)="Cat",VLOOKUP(A3896,'Loc Configurations Seules'!R:V,5,FALSE),VLOOKUP(G3896,'Loc Coefficients Location'!A:E,5,FALSE)),"")</f>
        <v>0.11793883799528247</v>
      </c>
      <c r="O3896" s="785">
        <f t="shared" si="593"/>
        <v>45.943074341062285</v>
      </c>
      <c r="P3896" s="786">
        <f>IF(ISNUMBER(F3896),IF(LEFT(A3896,3)="Cat",VLOOKUP(A3896,'Loc Configurations Seules'!R:W,6,FALSE),VLOOKUP(G3896,'Loc Coefficients Location'!A:F,6,FALSE)),"")</f>
        <v>8.3826376830874141E-2</v>
      </c>
      <c r="Q3896" s="785">
        <f t="shared" si="594"/>
        <v>32.654565094467024</v>
      </c>
      <c r="R3896" s="786">
        <f>IF(ISNUMBER(F3896),IF(LEFT(A3896,3)="Cat",VLOOKUP(A3896,'Loc Configurations Seules'!R:X,7,FALSE),VLOOKUP(G3896,'Loc Coefficients Location'!A:G,7,FALSE)),"")</f>
        <v>6.8067471314571859E-2</v>
      </c>
      <c r="S3896" s="785">
        <f t="shared" si="595"/>
        <v>26.515683450591467</v>
      </c>
    </row>
    <row r="3897" spans="1:19" x14ac:dyDescent="0.25">
      <c r="A3897" s="69" t="s">
        <v>1033</v>
      </c>
      <c r="B3897" s="42" t="s">
        <v>1034</v>
      </c>
      <c r="C3897" s="43" t="s">
        <v>6133</v>
      </c>
      <c r="D3897" s="44"/>
      <c r="E3897" s="47"/>
      <c r="F3897" s="10">
        <v>135.44999999999999</v>
      </c>
      <c r="G3897" s="791" t="s">
        <v>9635</v>
      </c>
      <c r="H3897" s="781">
        <f t="shared" si="591"/>
        <v>35.75</v>
      </c>
      <c r="I3897" s="782">
        <f t="shared" si="590"/>
        <v>18.13</v>
      </c>
      <c r="J3897" s="782">
        <f t="shared" si="590"/>
        <v>12.37</v>
      </c>
      <c r="K3897" s="783">
        <f t="shared" si="590"/>
        <v>9.52</v>
      </c>
      <c r="L3897" s="784">
        <f>IF(ISNUMBER(F3897),IF(LEFT(A3897,3)="Cat",VLOOKUP(A3897,'Loc Configurations Seules'!R:U,4,FALSE),VLOOKUP(G3897,'Loc Coefficients Location'!A:D,4,FALSE)),"")</f>
        <v>0.22517378609928007</v>
      </c>
      <c r="M3897" s="785">
        <f t="shared" si="592"/>
        <v>30.499789327147482</v>
      </c>
      <c r="N3897" s="786">
        <f>IF(ISNUMBER(F3897),IF(LEFT(A3897,3)="Cat",VLOOKUP(A3897,'Loc Configurations Seules'!R:V,5,FALSE),VLOOKUP(G3897,'Loc Coefficients Location'!A:E,5,FALSE)),"")</f>
        <v>0.11793883799528247</v>
      </c>
      <c r="O3897" s="785">
        <f t="shared" si="593"/>
        <v>15.974815606461009</v>
      </c>
      <c r="P3897" s="786">
        <f>IF(ISNUMBER(F3897),IF(LEFT(A3897,3)="Cat",VLOOKUP(A3897,'Loc Configurations Seules'!R:W,6,FALSE),VLOOKUP(G3897,'Loc Coefficients Location'!A:F,6,FALSE)),"")</f>
        <v>8.3826376830874141E-2</v>
      </c>
      <c r="Q3897" s="785">
        <f t="shared" si="594"/>
        <v>11.354282741741901</v>
      </c>
      <c r="R3897" s="786">
        <f>IF(ISNUMBER(F3897),IF(LEFT(A3897,3)="Cat",VLOOKUP(A3897,'Loc Configurations Seules'!R:X,7,FALSE),VLOOKUP(G3897,'Loc Coefficients Location'!A:G,7,FALSE)),"")</f>
        <v>6.8067471314571859E-2</v>
      </c>
      <c r="S3897" s="785">
        <f t="shared" si="595"/>
        <v>9.219738989558758</v>
      </c>
    </row>
    <row r="3898" spans="1:19" x14ac:dyDescent="0.25">
      <c r="A3898" s="69" t="s">
        <v>1035</v>
      </c>
      <c r="B3898" s="42" t="s">
        <v>1036</v>
      </c>
      <c r="C3898" s="43" t="s">
        <v>6134</v>
      </c>
      <c r="D3898" s="44"/>
      <c r="E3898" s="47"/>
      <c r="F3898" s="10">
        <v>241.5</v>
      </c>
      <c r="G3898" s="791" t="s">
        <v>9635</v>
      </c>
      <c r="H3898" s="781">
        <f t="shared" si="591"/>
        <v>63.74</v>
      </c>
      <c r="I3898" s="782">
        <f t="shared" si="590"/>
        <v>32.33</v>
      </c>
      <c r="J3898" s="782">
        <f t="shared" si="590"/>
        <v>22.06</v>
      </c>
      <c r="K3898" s="783">
        <f t="shared" si="590"/>
        <v>16.97</v>
      </c>
      <c r="L3898" s="784">
        <f>IF(ISNUMBER(F3898),IF(LEFT(A3898,3)="Cat",VLOOKUP(A3898,'Loc Configurations Seules'!R:U,4,FALSE),VLOOKUP(G3898,'Loc Coefficients Location'!A:D,4,FALSE)),"")</f>
        <v>0.22517378609928007</v>
      </c>
      <c r="M3898" s="785">
        <f t="shared" si="592"/>
        <v>54.379469342976137</v>
      </c>
      <c r="N3898" s="786">
        <f>IF(ISNUMBER(F3898),IF(LEFT(A3898,3)="Cat",VLOOKUP(A3898,'Loc Configurations Seules'!R:V,5,FALSE),VLOOKUP(G3898,'Loc Coefficients Location'!A:E,5,FALSE)),"")</f>
        <v>0.11793883799528247</v>
      </c>
      <c r="O3898" s="785">
        <f t="shared" si="593"/>
        <v>28.482229375860719</v>
      </c>
      <c r="P3898" s="786">
        <f>IF(ISNUMBER(F3898),IF(LEFT(A3898,3)="Cat",VLOOKUP(A3898,'Loc Configurations Seules'!R:W,6,FALSE),VLOOKUP(G3898,'Loc Coefficients Location'!A:F,6,FALSE)),"")</f>
        <v>8.3826376830874141E-2</v>
      </c>
      <c r="Q3898" s="785">
        <f t="shared" si="594"/>
        <v>20.244070004656106</v>
      </c>
      <c r="R3898" s="786">
        <f>IF(ISNUMBER(F3898),IF(LEFT(A3898,3)="Cat",VLOOKUP(A3898,'Loc Configurations Seules'!R:X,7,FALSE),VLOOKUP(G3898,'Loc Coefficients Location'!A:G,7,FALSE)),"")</f>
        <v>6.8067471314571859E-2</v>
      </c>
      <c r="S3898" s="785">
        <f t="shared" si="595"/>
        <v>16.438294322469105</v>
      </c>
    </row>
    <row r="3899" spans="1:19" x14ac:dyDescent="0.25">
      <c r="A3899" s="69" t="s">
        <v>1037</v>
      </c>
      <c r="B3899" s="42" t="s">
        <v>1038</v>
      </c>
      <c r="C3899" s="43" t="s">
        <v>6135</v>
      </c>
      <c r="D3899" s="44"/>
      <c r="E3899" s="47"/>
      <c r="F3899" s="10">
        <v>380.1</v>
      </c>
      <c r="G3899" s="791" t="s">
        <v>9635</v>
      </c>
      <c r="H3899" s="781">
        <f t="shared" si="591"/>
        <v>100.32</v>
      </c>
      <c r="I3899" s="782">
        <f t="shared" si="590"/>
        <v>50.88</v>
      </c>
      <c r="J3899" s="782">
        <f t="shared" si="590"/>
        <v>34.72</v>
      </c>
      <c r="K3899" s="783">
        <f t="shared" si="590"/>
        <v>26.7</v>
      </c>
      <c r="L3899" s="784">
        <f>IF(ISNUMBER(F3899),IF(LEFT(A3899,3)="Cat",VLOOKUP(A3899,'Loc Configurations Seules'!R:U,4,FALSE),VLOOKUP(G3899,'Loc Coefficients Location'!A:D,4,FALSE)),"")</f>
        <v>0.22517378609928007</v>
      </c>
      <c r="M3899" s="785">
        <f t="shared" si="592"/>
        <v>85.588556096336362</v>
      </c>
      <c r="N3899" s="786">
        <f>IF(ISNUMBER(F3899),IF(LEFT(A3899,3)="Cat",VLOOKUP(A3899,'Loc Configurations Seules'!R:V,5,FALSE),VLOOKUP(G3899,'Loc Coefficients Location'!A:E,5,FALSE)),"")</f>
        <v>0.11793883799528247</v>
      </c>
      <c r="O3899" s="785">
        <f t="shared" si="593"/>
        <v>44.828552322006871</v>
      </c>
      <c r="P3899" s="786">
        <f>IF(ISNUMBER(F3899),IF(LEFT(A3899,3)="Cat",VLOOKUP(A3899,'Loc Configurations Seules'!R:W,6,FALSE),VLOOKUP(G3899,'Loc Coefficients Location'!A:F,6,FALSE)),"")</f>
        <v>8.3826376830874141E-2</v>
      </c>
      <c r="Q3899" s="785">
        <f t="shared" si="594"/>
        <v>31.862405833415263</v>
      </c>
      <c r="R3899" s="786">
        <f>IF(ISNUMBER(F3899),IF(LEFT(A3899,3)="Cat",VLOOKUP(A3899,'Loc Configurations Seules'!R:X,7,FALSE),VLOOKUP(G3899,'Loc Coefficients Location'!A:G,7,FALSE)),"")</f>
        <v>6.8067471314571859E-2</v>
      </c>
      <c r="S3899" s="785">
        <f t="shared" si="595"/>
        <v>25.872445846668764</v>
      </c>
    </row>
    <row r="3900" spans="1:19" x14ac:dyDescent="0.25">
      <c r="A3900" s="69" t="s">
        <v>1039</v>
      </c>
      <c r="B3900" s="42" t="s">
        <v>1040</v>
      </c>
      <c r="C3900" s="43" t="s">
        <v>6136</v>
      </c>
      <c r="D3900" s="44"/>
      <c r="E3900" s="47"/>
      <c r="F3900" s="10">
        <v>184.8</v>
      </c>
      <c r="G3900" s="791" t="s">
        <v>9635</v>
      </c>
      <c r="H3900" s="781">
        <f t="shared" si="591"/>
        <v>48.77</v>
      </c>
      <c r="I3900" s="782">
        <f t="shared" si="590"/>
        <v>24.74</v>
      </c>
      <c r="J3900" s="782">
        <f t="shared" si="590"/>
        <v>16.88</v>
      </c>
      <c r="K3900" s="783">
        <f t="shared" si="590"/>
        <v>12.98</v>
      </c>
      <c r="L3900" s="784">
        <f>IF(ISNUMBER(F3900),IF(LEFT(A3900,3)="Cat",VLOOKUP(A3900,'Loc Configurations Seules'!R:U,4,FALSE),VLOOKUP(G3900,'Loc Coefficients Location'!A:D,4,FALSE)),"")</f>
        <v>0.22517378609928007</v>
      </c>
      <c r="M3900" s="785">
        <f t="shared" si="592"/>
        <v>41.61211567114696</v>
      </c>
      <c r="N3900" s="786">
        <f>IF(ISNUMBER(F3900),IF(LEFT(A3900,3)="Cat",VLOOKUP(A3900,'Loc Configurations Seules'!R:V,5,FALSE),VLOOKUP(G3900,'Loc Coefficients Location'!A:E,5,FALSE)),"")</f>
        <v>0.11793883799528247</v>
      </c>
      <c r="O3900" s="785">
        <f t="shared" si="593"/>
        <v>21.795097261528202</v>
      </c>
      <c r="P3900" s="786">
        <f>IF(ISNUMBER(F3900),IF(LEFT(A3900,3)="Cat",VLOOKUP(A3900,'Loc Configurations Seules'!R:W,6,FALSE),VLOOKUP(G3900,'Loc Coefficients Location'!A:F,6,FALSE)),"")</f>
        <v>8.3826376830874141E-2</v>
      </c>
      <c r="Q3900" s="785">
        <f t="shared" si="594"/>
        <v>15.491114438345543</v>
      </c>
      <c r="R3900" s="786">
        <f>IF(ISNUMBER(F3900),IF(LEFT(A3900,3)="Cat",VLOOKUP(A3900,'Loc Configurations Seules'!R:X,7,FALSE),VLOOKUP(G3900,'Loc Coefficients Location'!A:G,7,FALSE)),"")</f>
        <v>6.8067471314571859E-2</v>
      </c>
      <c r="S3900" s="785">
        <f t="shared" si="595"/>
        <v>12.57886869893288</v>
      </c>
    </row>
    <row r="3901" spans="1:19" x14ac:dyDescent="0.25">
      <c r="A3901" s="69" t="s">
        <v>1041</v>
      </c>
      <c r="B3901" s="42" t="s">
        <v>1042</v>
      </c>
      <c r="C3901" s="43" t="s">
        <v>6137</v>
      </c>
      <c r="D3901" s="44"/>
      <c r="E3901" s="47"/>
      <c r="F3901" s="10">
        <v>75.599999999999994</v>
      </c>
      <c r="G3901" s="791" t="s">
        <v>9635</v>
      </c>
      <c r="H3901" s="781">
        <f t="shared" si="591"/>
        <v>19.95</v>
      </c>
      <c r="I3901" s="782">
        <f t="shared" si="590"/>
        <v>10.119999999999999</v>
      </c>
      <c r="J3901" s="782">
        <f t="shared" si="590"/>
        <v>6.91</v>
      </c>
      <c r="K3901" s="783">
        <f t="shared" si="590"/>
        <v>5.31</v>
      </c>
      <c r="L3901" s="784">
        <f>IF(ISNUMBER(F3901),IF(LEFT(A3901,3)="Cat",VLOOKUP(A3901,'Loc Configurations Seules'!R:U,4,FALSE),VLOOKUP(G3901,'Loc Coefficients Location'!A:D,4,FALSE)),"")</f>
        <v>0.22517378609928007</v>
      </c>
      <c r="M3901" s="785">
        <f t="shared" si="592"/>
        <v>17.023138229105573</v>
      </c>
      <c r="N3901" s="786">
        <f>IF(ISNUMBER(F3901),IF(LEFT(A3901,3)="Cat",VLOOKUP(A3901,'Loc Configurations Seules'!R:V,5,FALSE),VLOOKUP(G3901,'Loc Coefficients Location'!A:E,5,FALSE)),"")</f>
        <v>0.11793883799528247</v>
      </c>
      <c r="O3901" s="785">
        <f t="shared" si="593"/>
        <v>8.916176152443354</v>
      </c>
      <c r="P3901" s="786">
        <f>IF(ISNUMBER(F3901),IF(LEFT(A3901,3)="Cat",VLOOKUP(A3901,'Loc Configurations Seules'!R:W,6,FALSE),VLOOKUP(G3901,'Loc Coefficients Location'!A:F,6,FALSE)),"")</f>
        <v>8.3826376830874141E-2</v>
      </c>
      <c r="Q3901" s="785">
        <f t="shared" si="594"/>
        <v>6.3372740884140848</v>
      </c>
      <c r="R3901" s="786">
        <f>IF(ISNUMBER(F3901),IF(LEFT(A3901,3)="Cat",VLOOKUP(A3901,'Loc Configurations Seules'!R:X,7,FALSE),VLOOKUP(G3901,'Loc Coefficients Location'!A:G,7,FALSE)),"")</f>
        <v>6.8067471314571859E-2</v>
      </c>
      <c r="S3901" s="785">
        <f t="shared" si="595"/>
        <v>5.1459008313816321</v>
      </c>
    </row>
    <row r="3902" spans="1:19" x14ac:dyDescent="0.25">
      <c r="A3902" s="69" t="s">
        <v>1043</v>
      </c>
      <c r="B3902" s="42" t="s">
        <v>1044</v>
      </c>
      <c r="C3902" s="43" t="s">
        <v>6138</v>
      </c>
      <c r="D3902" s="44"/>
      <c r="E3902" s="47"/>
      <c r="F3902" s="10">
        <v>315</v>
      </c>
      <c r="G3902" s="791" t="s">
        <v>9635</v>
      </c>
      <c r="H3902" s="781">
        <f t="shared" si="591"/>
        <v>83.14</v>
      </c>
      <c r="I3902" s="782">
        <f t="shared" si="590"/>
        <v>42.16</v>
      </c>
      <c r="J3902" s="782">
        <f t="shared" si="590"/>
        <v>28.78</v>
      </c>
      <c r="K3902" s="783">
        <f t="shared" si="590"/>
        <v>22.13</v>
      </c>
      <c r="L3902" s="784">
        <f>IF(ISNUMBER(F3902),IF(LEFT(A3902,3)="Cat",VLOOKUP(A3902,'Loc Configurations Seules'!R:U,4,FALSE),VLOOKUP(G3902,'Loc Coefficients Location'!A:D,4,FALSE)),"")</f>
        <v>0.22517378609928007</v>
      </c>
      <c r="M3902" s="785">
        <f t="shared" si="592"/>
        <v>70.92974262127322</v>
      </c>
      <c r="N3902" s="786">
        <f>IF(ISNUMBER(F3902),IF(LEFT(A3902,3)="Cat",VLOOKUP(A3902,'Loc Configurations Seules'!R:V,5,FALSE),VLOOKUP(G3902,'Loc Coefficients Location'!A:E,5,FALSE)),"")</f>
        <v>0.11793883799528247</v>
      </c>
      <c r="O3902" s="785">
        <f t="shared" si="593"/>
        <v>37.150733968513975</v>
      </c>
      <c r="P3902" s="786">
        <f>IF(ISNUMBER(F3902),IF(LEFT(A3902,3)="Cat",VLOOKUP(A3902,'Loc Configurations Seules'!R:W,6,FALSE),VLOOKUP(G3902,'Loc Coefficients Location'!A:F,6,FALSE)),"")</f>
        <v>8.3826376830874141E-2</v>
      </c>
      <c r="Q3902" s="785">
        <f t="shared" si="594"/>
        <v>26.405308701725353</v>
      </c>
      <c r="R3902" s="786">
        <f>IF(ISNUMBER(F3902),IF(LEFT(A3902,3)="Cat",VLOOKUP(A3902,'Loc Configurations Seules'!R:X,7,FALSE),VLOOKUP(G3902,'Loc Coefficients Location'!A:G,7,FALSE)),"")</f>
        <v>6.8067471314571859E-2</v>
      </c>
      <c r="S3902" s="785">
        <f t="shared" si="595"/>
        <v>21.441253464090135</v>
      </c>
    </row>
    <row r="3903" spans="1:19" x14ac:dyDescent="0.25">
      <c r="A3903" s="69" t="s">
        <v>1045</v>
      </c>
      <c r="B3903" s="42" t="s">
        <v>1046</v>
      </c>
      <c r="C3903" s="43" t="s">
        <v>6139</v>
      </c>
      <c r="D3903" s="44"/>
      <c r="E3903" s="47"/>
      <c r="F3903" s="10">
        <v>297.14999999999998</v>
      </c>
      <c r="G3903" s="791" t="s">
        <v>9635</v>
      </c>
      <c r="H3903" s="781">
        <f t="shared" si="591"/>
        <v>78.430000000000007</v>
      </c>
      <c r="I3903" s="782">
        <f t="shared" si="590"/>
        <v>39.770000000000003</v>
      </c>
      <c r="J3903" s="782">
        <f t="shared" si="590"/>
        <v>27.14</v>
      </c>
      <c r="K3903" s="783">
        <f t="shared" si="590"/>
        <v>20.88</v>
      </c>
      <c r="L3903" s="784">
        <f>IF(ISNUMBER(F3903),IF(LEFT(A3903,3)="Cat",VLOOKUP(A3903,'Loc Configurations Seules'!R:U,4,FALSE),VLOOKUP(G3903,'Loc Coefficients Location'!A:D,4,FALSE)),"")</f>
        <v>0.22517378609928007</v>
      </c>
      <c r="M3903" s="785">
        <f t="shared" si="592"/>
        <v>66.910390539401064</v>
      </c>
      <c r="N3903" s="786">
        <f>IF(ISNUMBER(F3903),IF(LEFT(A3903,3)="Cat",VLOOKUP(A3903,'Loc Configurations Seules'!R:V,5,FALSE),VLOOKUP(G3903,'Loc Coefficients Location'!A:E,5,FALSE)),"")</f>
        <v>0.11793883799528247</v>
      </c>
      <c r="O3903" s="785">
        <f t="shared" si="593"/>
        <v>35.045525710298186</v>
      </c>
      <c r="P3903" s="786">
        <f>IF(ISNUMBER(F3903),IF(LEFT(A3903,3)="Cat",VLOOKUP(A3903,'Loc Configurations Seules'!R:W,6,FALSE),VLOOKUP(G3903,'Loc Coefficients Location'!A:F,6,FALSE)),"")</f>
        <v>8.3826376830874141E-2</v>
      </c>
      <c r="Q3903" s="785">
        <f t="shared" si="594"/>
        <v>24.90900787529425</v>
      </c>
      <c r="R3903" s="786">
        <f>IF(ISNUMBER(F3903),IF(LEFT(A3903,3)="Cat",VLOOKUP(A3903,'Loc Configurations Seules'!R:X,7,FALSE),VLOOKUP(G3903,'Loc Coefficients Location'!A:G,7,FALSE)),"")</f>
        <v>6.8067471314571859E-2</v>
      </c>
      <c r="S3903" s="785">
        <f t="shared" si="595"/>
        <v>20.226249101125028</v>
      </c>
    </row>
    <row r="3904" spans="1:19" x14ac:dyDescent="0.25">
      <c r="A3904" s="69" t="s">
        <v>1047</v>
      </c>
      <c r="B3904" s="42" t="s">
        <v>1048</v>
      </c>
      <c r="C3904" s="43" t="s">
        <v>6140</v>
      </c>
      <c r="D3904" s="44"/>
      <c r="E3904" s="47"/>
      <c r="F3904" s="10">
        <v>262.5</v>
      </c>
      <c r="G3904" s="791" t="s">
        <v>9635</v>
      </c>
      <c r="H3904" s="781">
        <f t="shared" si="591"/>
        <v>69.28</v>
      </c>
      <c r="I3904" s="782">
        <f t="shared" si="590"/>
        <v>35.14</v>
      </c>
      <c r="J3904" s="782">
        <f t="shared" si="590"/>
        <v>23.98</v>
      </c>
      <c r="K3904" s="783">
        <f t="shared" si="590"/>
        <v>18.440000000000001</v>
      </c>
      <c r="L3904" s="784">
        <f>IF(ISNUMBER(F3904),IF(LEFT(A3904,3)="Cat",VLOOKUP(A3904,'Loc Configurations Seules'!R:U,4,FALSE),VLOOKUP(G3904,'Loc Coefficients Location'!A:D,4,FALSE)),"")</f>
        <v>0.22517378609928007</v>
      </c>
      <c r="M3904" s="785">
        <f t="shared" si="592"/>
        <v>59.108118851061022</v>
      </c>
      <c r="N3904" s="786">
        <f>IF(ISNUMBER(F3904),IF(LEFT(A3904,3)="Cat",VLOOKUP(A3904,'Loc Configurations Seules'!R:V,5,FALSE),VLOOKUP(G3904,'Loc Coefficients Location'!A:E,5,FALSE)),"")</f>
        <v>0.11793883799528247</v>
      </c>
      <c r="O3904" s="785">
        <f t="shared" si="593"/>
        <v>30.95894497376165</v>
      </c>
      <c r="P3904" s="786">
        <f>IF(ISNUMBER(F3904),IF(LEFT(A3904,3)="Cat",VLOOKUP(A3904,'Loc Configurations Seules'!R:W,6,FALSE),VLOOKUP(G3904,'Loc Coefficients Location'!A:F,6,FALSE)),"")</f>
        <v>8.3826376830874141E-2</v>
      </c>
      <c r="Q3904" s="785">
        <f t="shared" si="594"/>
        <v>22.004423918104461</v>
      </c>
      <c r="R3904" s="786">
        <f>IF(ISNUMBER(F3904),IF(LEFT(A3904,3)="Cat",VLOOKUP(A3904,'Loc Configurations Seules'!R:X,7,FALSE),VLOOKUP(G3904,'Loc Coefficients Location'!A:G,7,FALSE)),"")</f>
        <v>6.8067471314571859E-2</v>
      </c>
      <c r="S3904" s="785">
        <f t="shared" si="595"/>
        <v>17.867711220075112</v>
      </c>
    </row>
    <row r="3905" spans="1:19" x14ac:dyDescent="0.25">
      <c r="A3905" s="69" t="s">
        <v>1049</v>
      </c>
      <c r="B3905" s="42" t="s">
        <v>1050</v>
      </c>
      <c r="C3905" s="43" t="s">
        <v>6141</v>
      </c>
      <c r="D3905" s="44"/>
      <c r="E3905" s="47"/>
      <c r="F3905" s="10">
        <v>225.75</v>
      </c>
      <c r="G3905" s="791" t="s">
        <v>9635</v>
      </c>
      <c r="H3905" s="781">
        <f t="shared" si="591"/>
        <v>59.58</v>
      </c>
      <c r="I3905" s="782">
        <f t="shared" si="590"/>
        <v>30.22</v>
      </c>
      <c r="J3905" s="782">
        <f t="shared" si="590"/>
        <v>20.62</v>
      </c>
      <c r="K3905" s="783">
        <f t="shared" si="590"/>
        <v>15.86</v>
      </c>
      <c r="L3905" s="784">
        <f>IF(ISNUMBER(F3905),IF(LEFT(A3905,3)="Cat",VLOOKUP(A3905,'Loc Configurations Seules'!R:U,4,FALSE),VLOOKUP(G3905,'Loc Coefficients Location'!A:D,4,FALSE)),"")</f>
        <v>0.22517378609928007</v>
      </c>
      <c r="M3905" s="785">
        <f t="shared" si="592"/>
        <v>50.832982211912473</v>
      </c>
      <c r="N3905" s="786">
        <f>IF(ISNUMBER(F3905),IF(LEFT(A3905,3)="Cat",VLOOKUP(A3905,'Loc Configurations Seules'!R:V,5,FALSE),VLOOKUP(G3905,'Loc Coefficients Location'!A:E,5,FALSE)),"")</f>
        <v>0.11793883799528247</v>
      </c>
      <c r="O3905" s="785">
        <f t="shared" si="593"/>
        <v>26.624692677435018</v>
      </c>
      <c r="P3905" s="786">
        <f>IF(ISNUMBER(F3905),IF(LEFT(A3905,3)="Cat",VLOOKUP(A3905,'Loc Configurations Seules'!R:W,6,FALSE),VLOOKUP(G3905,'Loc Coefficients Location'!A:F,6,FALSE)),"")</f>
        <v>8.3826376830874141E-2</v>
      </c>
      <c r="Q3905" s="785">
        <f t="shared" si="594"/>
        <v>18.923804569569839</v>
      </c>
      <c r="R3905" s="786">
        <f>IF(ISNUMBER(F3905),IF(LEFT(A3905,3)="Cat",VLOOKUP(A3905,'Loc Configurations Seules'!R:X,7,FALSE),VLOOKUP(G3905,'Loc Coefficients Location'!A:G,7,FALSE)),"")</f>
        <v>6.8067471314571859E-2</v>
      </c>
      <c r="S3905" s="785">
        <f t="shared" si="595"/>
        <v>15.366231649264597</v>
      </c>
    </row>
    <row r="3906" spans="1:19" x14ac:dyDescent="0.25">
      <c r="A3906" s="69" t="s">
        <v>1051</v>
      </c>
      <c r="B3906" s="42" t="s">
        <v>790</v>
      </c>
      <c r="C3906" s="43" t="s">
        <v>5932</v>
      </c>
      <c r="D3906" s="44"/>
      <c r="E3906" s="47"/>
      <c r="F3906" s="10">
        <v>197.4</v>
      </c>
      <c r="G3906" s="791" t="s">
        <v>9635</v>
      </c>
      <c r="H3906" s="781">
        <f t="shared" si="591"/>
        <v>52.1</v>
      </c>
      <c r="I3906" s="782">
        <f t="shared" si="590"/>
        <v>26.42</v>
      </c>
      <c r="J3906" s="782">
        <f t="shared" si="590"/>
        <v>18.03</v>
      </c>
      <c r="K3906" s="783">
        <f t="shared" si="590"/>
        <v>13.87</v>
      </c>
      <c r="L3906" s="784">
        <f>IF(ISNUMBER(F3906),IF(LEFT(A3906,3)="Cat",VLOOKUP(A3906,'Loc Configurations Seules'!R:U,4,FALSE),VLOOKUP(G3906,'Loc Coefficients Location'!A:D,4,FALSE)),"")</f>
        <v>0.22517378609928007</v>
      </c>
      <c r="M3906" s="785">
        <f t="shared" si="592"/>
        <v>44.449305375997888</v>
      </c>
      <c r="N3906" s="786">
        <f>IF(ISNUMBER(F3906),IF(LEFT(A3906,3)="Cat",VLOOKUP(A3906,'Loc Configurations Seules'!R:V,5,FALSE),VLOOKUP(G3906,'Loc Coefficients Location'!A:E,5,FALSE)),"")</f>
        <v>0.11793883799528247</v>
      </c>
      <c r="O3906" s="785">
        <f t="shared" si="593"/>
        <v>23.281126620268761</v>
      </c>
      <c r="P3906" s="786">
        <f>IF(ISNUMBER(F3906),IF(LEFT(A3906,3)="Cat",VLOOKUP(A3906,'Loc Configurations Seules'!R:W,6,FALSE),VLOOKUP(G3906,'Loc Coefficients Location'!A:F,6,FALSE)),"")</f>
        <v>8.3826376830874141E-2</v>
      </c>
      <c r="Q3906" s="785">
        <f t="shared" si="594"/>
        <v>16.547326786414555</v>
      </c>
      <c r="R3906" s="786">
        <f>IF(ISNUMBER(F3906),IF(LEFT(A3906,3)="Cat",VLOOKUP(A3906,'Loc Configurations Seules'!R:X,7,FALSE),VLOOKUP(G3906,'Loc Coefficients Location'!A:G,7,FALSE)),"")</f>
        <v>6.8067471314571859E-2</v>
      </c>
      <c r="S3906" s="785">
        <f t="shared" si="595"/>
        <v>13.436518837496486</v>
      </c>
    </row>
    <row r="3907" spans="1:19" x14ac:dyDescent="0.25">
      <c r="A3907" s="69" t="s">
        <v>1052</v>
      </c>
      <c r="B3907" s="42" t="s">
        <v>1053</v>
      </c>
      <c r="C3907" s="43" t="s">
        <v>6142</v>
      </c>
      <c r="D3907" s="44"/>
      <c r="E3907" s="47"/>
      <c r="F3907" s="10">
        <v>1005.9</v>
      </c>
      <c r="G3907" s="791" t="s">
        <v>9635</v>
      </c>
      <c r="H3907" s="781">
        <f t="shared" si="591"/>
        <v>265.48</v>
      </c>
      <c r="I3907" s="782">
        <f t="shared" si="590"/>
        <v>134.63999999999999</v>
      </c>
      <c r="J3907" s="782">
        <f t="shared" si="590"/>
        <v>91.89</v>
      </c>
      <c r="K3907" s="783">
        <f t="shared" si="590"/>
        <v>70.67</v>
      </c>
      <c r="L3907" s="784">
        <f>IF(ISNUMBER(F3907),IF(LEFT(A3907,3)="Cat",VLOOKUP(A3907,'Loc Configurations Seules'!R:U,4,FALSE),VLOOKUP(G3907,'Loc Coefficients Location'!A:D,4,FALSE)),"")</f>
        <v>0.22517378609928007</v>
      </c>
      <c r="M3907" s="785">
        <f t="shared" si="592"/>
        <v>226.50231143726583</v>
      </c>
      <c r="N3907" s="786">
        <f>IF(ISNUMBER(F3907),IF(LEFT(A3907,3)="Cat",VLOOKUP(A3907,'Loc Configurations Seules'!R:V,5,FALSE),VLOOKUP(G3907,'Loc Coefficients Location'!A:E,5,FALSE)),"")</f>
        <v>0.11793883799528247</v>
      </c>
      <c r="O3907" s="785">
        <f t="shared" si="593"/>
        <v>118.63467713945464</v>
      </c>
      <c r="P3907" s="786">
        <f>IF(ISNUMBER(F3907),IF(LEFT(A3907,3)="Cat",VLOOKUP(A3907,'Loc Configurations Seules'!R:W,6,FALSE),VLOOKUP(G3907,'Loc Coefficients Location'!A:F,6,FALSE)),"")</f>
        <v>8.3826376830874141E-2</v>
      </c>
      <c r="Q3907" s="785">
        <f t="shared" si="594"/>
        <v>84.320952454176293</v>
      </c>
      <c r="R3907" s="786">
        <f>IF(ISNUMBER(F3907),IF(LEFT(A3907,3)="Cat",VLOOKUP(A3907,'Loc Configurations Seules'!R:X,7,FALSE),VLOOKUP(G3907,'Loc Coefficients Location'!A:G,7,FALSE)),"")</f>
        <v>6.8067471314571859E-2</v>
      </c>
      <c r="S3907" s="785">
        <f t="shared" si="595"/>
        <v>68.469069395327836</v>
      </c>
    </row>
    <row r="3908" spans="1:19" x14ac:dyDescent="0.25">
      <c r="A3908" s="69" t="s">
        <v>1054</v>
      </c>
      <c r="B3908" s="42" t="s">
        <v>1055</v>
      </c>
      <c r="C3908" s="43" t="s">
        <v>6143</v>
      </c>
      <c r="D3908" s="44"/>
      <c r="E3908" s="47"/>
      <c r="F3908" s="10">
        <v>1916.25</v>
      </c>
      <c r="G3908" s="791" t="s">
        <v>9609</v>
      </c>
      <c r="H3908" s="781">
        <f t="shared" si="591"/>
        <v>505.75</v>
      </c>
      <c r="I3908" s="782">
        <f t="shared" si="590"/>
        <v>256.5</v>
      </c>
      <c r="J3908" s="782">
        <f t="shared" si="590"/>
        <v>175.05</v>
      </c>
      <c r="K3908" s="783">
        <f t="shared" si="590"/>
        <v>134.63</v>
      </c>
      <c r="L3908" s="784">
        <f>IF(ISNUMBER(F3908),IF(LEFT(A3908,3)="Cat",VLOOKUP(A3908,'Loc Configurations Seules'!R:U,4,FALSE),VLOOKUP(G3908,'Loc Coefficients Location'!A:D,4,FALSE)),"")</f>
        <v>0.18383549438460711</v>
      </c>
      <c r="M3908" s="785">
        <f t="shared" si="592"/>
        <v>352.27476611450339</v>
      </c>
      <c r="N3908" s="786">
        <f>IF(ISNUMBER(F3908),IF(LEFT(A3908,3)="Cat",VLOOKUP(A3908,'Loc Configurations Seules'!R:V,5,FALSE),VLOOKUP(G3908,'Loc Coefficients Location'!A:E,5,FALSE)),"")</f>
        <v>9.7804968676845544E-2</v>
      </c>
      <c r="O3908" s="785">
        <f t="shared" si="593"/>
        <v>187.41877122700527</v>
      </c>
      <c r="P3908" s="786">
        <f>IF(ISNUMBER(F3908),IF(LEFT(A3908,3)="Cat",VLOOKUP(A3908,'Loc Configurations Seules'!R:W,6,FALSE),VLOOKUP(G3908,'Loc Coefficients Location'!A:F,6,FALSE)),"")</f>
        <v>7.6653410180734141E-2</v>
      </c>
      <c r="Q3908" s="785">
        <f t="shared" si="594"/>
        <v>146.8870972588318</v>
      </c>
      <c r="R3908" s="786">
        <f>IF(ISNUMBER(F3908),IF(LEFT(A3908,3)="Cat",VLOOKUP(A3908,'Loc Configurations Seules'!R:X,7,FALSE),VLOOKUP(G3908,'Loc Coefficients Location'!A:G,7,FALSE)),"")</f>
        <v>6.5185763876180233E-2</v>
      </c>
      <c r="S3908" s="785">
        <f t="shared" si="595"/>
        <v>124.91222002773037</v>
      </c>
    </row>
    <row r="3909" spans="1:19" x14ac:dyDescent="0.25">
      <c r="A3909" s="69"/>
      <c r="B3909" s="42"/>
      <c r="C3909" s="43"/>
      <c r="D3909" s="44"/>
      <c r="E3909" s="47"/>
      <c r="F3909" s="10" t="s">
        <v>5249</v>
      </c>
      <c r="G3909" s="791" t="s">
        <v>9527</v>
      </c>
      <c r="H3909" s="781" t="str">
        <f t="shared" si="591"/>
        <v/>
      </c>
      <c r="I3909" s="782" t="str">
        <f t="shared" si="590"/>
        <v/>
      </c>
      <c r="J3909" s="782" t="str">
        <f t="shared" si="590"/>
        <v/>
      </c>
      <c r="K3909" s="783" t="str">
        <f t="shared" si="590"/>
        <v/>
      </c>
      <c r="L3909" s="784" t="str">
        <f>IF(ISNUMBER(F3909),IF(LEFT(A3909,3)="Cat",VLOOKUP(A3909,'Loc Configurations Seules'!R:U,4,FALSE),VLOOKUP(G3909,'Loc Coefficients Location'!A:D,4,FALSE)),"")</f>
        <v/>
      </c>
      <c r="M3909" s="785" t="str">
        <f t="shared" si="592"/>
        <v/>
      </c>
      <c r="N3909" s="786" t="str">
        <f>IF(ISNUMBER(F3909),IF(LEFT(A3909,3)="Cat",VLOOKUP(A3909,'Loc Configurations Seules'!R:V,5,FALSE),VLOOKUP(G3909,'Loc Coefficients Location'!A:E,5,FALSE)),"")</f>
        <v/>
      </c>
      <c r="O3909" s="785" t="str">
        <f t="shared" si="593"/>
        <v/>
      </c>
      <c r="P3909" s="786" t="str">
        <f>IF(ISNUMBER(F3909),IF(LEFT(A3909,3)="Cat",VLOOKUP(A3909,'Loc Configurations Seules'!R:W,6,FALSE),VLOOKUP(G3909,'Loc Coefficients Location'!A:F,6,FALSE)),"")</f>
        <v/>
      </c>
      <c r="Q3909" s="785" t="str">
        <f t="shared" si="594"/>
        <v/>
      </c>
      <c r="R3909" s="786" t="str">
        <f>IF(ISNUMBER(F3909),IF(LEFT(A3909,3)="Cat",VLOOKUP(A3909,'Loc Configurations Seules'!R:X,7,FALSE),VLOOKUP(G3909,'Loc Coefficients Location'!A:G,7,FALSE)),"")</f>
        <v/>
      </c>
      <c r="S3909" s="785" t="str">
        <f t="shared" si="595"/>
        <v/>
      </c>
    </row>
    <row r="3910" spans="1:19" ht="38.25" x14ac:dyDescent="0.25">
      <c r="A3910" s="87" t="s">
        <v>1056</v>
      </c>
      <c r="B3910" s="42"/>
      <c r="C3910" s="43"/>
      <c r="D3910" s="44"/>
      <c r="E3910" s="47"/>
      <c r="F3910" s="10" t="s">
        <v>5249</v>
      </c>
      <c r="G3910" s="791" t="s">
        <v>9527</v>
      </c>
      <c r="H3910" s="781" t="str">
        <f t="shared" si="591"/>
        <v/>
      </c>
      <c r="I3910" s="782" t="str">
        <f t="shared" si="590"/>
        <v/>
      </c>
      <c r="J3910" s="782" t="str">
        <f t="shared" si="590"/>
        <v/>
      </c>
      <c r="K3910" s="783" t="str">
        <f t="shared" si="590"/>
        <v/>
      </c>
      <c r="L3910" s="784" t="str">
        <f>IF(ISNUMBER(F3910),IF(LEFT(A3910,3)="Cat",VLOOKUP(A3910,'Loc Configurations Seules'!R:U,4,FALSE),VLOOKUP(G3910,'Loc Coefficients Location'!A:D,4,FALSE)),"")</f>
        <v/>
      </c>
      <c r="M3910" s="785" t="str">
        <f t="shared" si="592"/>
        <v/>
      </c>
      <c r="N3910" s="786" t="str">
        <f>IF(ISNUMBER(F3910),IF(LEFT(A3910,3)="Cat",VLOOKUP(A3910,'Loc Configurations Seules'!R:V,5,FALSE),VLOOKUP(G3910,'Loc Coefficients Location'!A:E,5,FALSE)),"")</f>
        <v/>
      </c>
      <c r="O3910" s="785" t="str">
        <f t="shared" si="593"/>
        <v/>
      </c>
      <c r="P3910" s="786" t="str">
        <f>IF(ISNUMBER(F3910),IF(LEFT(A3910,3)="Cat",VLOOKUP(A3910,'Loc Configurations Seules'!R:W,6,FALSE),VLOOKUP(G3910,'Loc Coefficients Location'!A:F,6,FALSE)),"")</f>
        <v/>
      </c>
      <c r="Q3910" s="785" t="str">
        <f t="shared" si="594"/>
        <v/>
      </c>
      <c r="R3910" s="786" t="str">
        <f>IF(ISNUMBER(F3910),IF(LEFT(A3910,3)="Cat",VLOOKUP(A3910,'Loc Configurations Seules'!R:X,7,FALSE),VLOOKUP(G3910,'Loc Coefficients Location'!A:G,7,FALSE)),"")</f>
        <v/>
      </c>
      <c r="S3910" s="785" t="str">
        <f t="shared" si="595"/>
        <v/>
      </c>
    </row>
    <row r="3911" spans="1:19" ht="25.5" x14ac:dyDescent="0.25">
      <c r="A3911" s="69" t="s">
        <v>1057</v>
      </c>
      <c r="B3911" s="90" t="s">
        <v>10752</v>
      </c>
      <c r="C3911" s="43" t="s">
        <v>1058</v>
      </c>
      <c r="D3911" s="44"/>
      <c r="E3911" s="47"/>
      <c r="F3911" s="10">
        <v>4093.95</v>
      </c>
      <c r="G3911" s="791" t="s">
        <v>9609</v>
      </c>
      <c r="H3911" s="781">
        <f t="shared" si="591"/>
        <v>1080.49</v>
      </c>
      <c r="I3911" s="782">
        <f t="shared" si="591"/>
        <v>547.99</v>
      </c>
      <c r="J3911" s="782">
        <f t="shared" si="591"/>
        <v>373.98</v>
      </c>
      <c r="K3911" s="783">
        <f t="shared" si="591"/>
        <v>287.63</v>
      </c>
      <c r="L3911" s="784">
        <f>IF(ISNUMBER(F3911),IF(LEFT(A3911,3)="Cat",VLOOKUP(A3911,'Loc Configurations Seules'!R:U,4,FALSE),VLOOKUP(G3911,'Loc Coefficients Location'!A:D,4,FALSE)),"")</f>
        <v>0.18383549438460711</v>
      </c>
      <c r="M3911" s="785">
        <f t="shared" si="592"/>
        <v>752.61332223586226</v>
      </c>
      <c r="N3911" s="786">
        <f>IF(ISNUMBER(F3911),IF(LEFT(A3911,3)="Cat",VLOOKUP(A3911,'Loc Configurations Seules'!R:V,5,FALSE),VLOOKUP(G3911,'Loc Coefficients Location'!A:E,5,FALSE)),"")</f>
        <v>9.7804968676845544E-2</v>
      </c>
      <c r="O3911" s="785">
        <f t="shared" si="593"/>
        <v>400.40865151457177</v>
      </c>
      <c r="P3911" s="786">
        <f>IF(ISNUMBER(F3911),IF(LEFT(A3911,3)="Cat",VLOOKUP(A3911,'Loc Configurations Seules'!R:W,6,FALSE),VLOOKUP(G3911,'Loc Coefficients Location'!A:F,6,FALSE)),"")</f>
        <v>7.6653410180734141E-2</v>
      </c>
      <c r="Q3911" s="785">
        <f t="shared" si="594"/>
        <v>313.81522860941652</v>
      </c>
      <c r="R3911" s="786">
        <f>IF(ISNUMBER(F3911),IF(LEFT(A3911,3)="Cat",VLOOKUP(A3911,'Loc Configurations Seules'!R:X,7,FALSE),VLOOKUP(G3911,'Loc Coefficients Location'!A:G,7,FALSE)),"")</f>
        <v>6.5185763876180233E-2</v>
      </c>
      <c r="S3911" s="785">
        <f t="shared" si="595"/>
        <v>266.86725802088807</v>
      </c>
    </row>
    <row r="3912" spans="1:19" ht="25.5" x14ac:dyDescent="0.25">
      <c r="A3912" s="69" t="s">
        <v>1059</v>
      </c>
      <c r="B3912" s="90" t="s">
        <v>10753</v>
      </c>
      <c r="C3912" s="43" t="s">
        <v>1060</v>
      </c>
      <c r="D3912" s="44"/>
      <c r="E3912" s="47"/>
      <c r="F3912" s="10">
        <v>1207.06</v>
      </c>
      <c r="G3912" s="791" t="s">
        <v>9609</v>
      </c>
      <c r="H3912" s="781">
        <f t="shared" ref="H3912:K3975" si="596">IF(ISNUMBER($F3912),ROUND($F3912*H$2,2),"")</f>
        <v>318.57</v>
      </c>
      <c r="I3912" s="782">
        <f t="shared" si="596"/>
        <v>161.57</v>
      </c>
      <c r="J3912" s="782">
        <f t="shared" si="596"/>
        <v>110.27</v>
      </c>
      <c r="K3912" s="783">
        <f t="shared" si="596"/>
        <v>84.8</v>
      </c>
      <c r="L3912" s="784">
        <f>IF(ISNUMBER(F3912),IF(LEFT(A3912,3)="Cat",VLOOKUP(A3912,'Loc Configurations Seules'!R:U,4,FALSE),VLOOKUP(G3912,'Loc Coefficients Location'!A:D,4,FALSE)),"")</f>
        <v>0.18383549438460711</v>
      </c>
      <c r="M3912" s="785">
        <f t="shared" si="592"/>
        <v>221.90047185188385</v>
      </c>
      <c r="N3912" s="786">
        <f>IF(ISNUMBER(F3912),IF(LEFT(A3912,3)="Cat",VLOOKUP(A3912,'Loc Configurations Seules'!R:V,5,FALSE),VLOOKUP(G3912,'Loc Coefficients Location'!A:E,5,FALSE)),"")</f>
        <v>9.7804968676845544E-2</v>
      </c>
      <c r="O3912" s="785">
        <f t="shared" si="593"/>
        <v>118.05646549107318</v>
      </c>
      <c r="P3912" s="786">
        <f>IF(ISNUMBER(F3912),IF(LEFT(A3912,3)="Cat",VLOOKUP(A3912,'Loc Configurations Seules'!R:W,6,FALSE),VLOOKUP(G3912,'Loc Coefficients Location'!A:F,6,FALSE)),"")</f>
        <v>7.6653410180734141E-2</v>
      </c>
      <c r="Q3912" s="785">
        <f t="shared" si="594"/>
        <v>92.525265292756941</v>
      </c>
      <c r="R3912" s="786">
        <f>IF(ISNUMBER(F3912),IF(LEFT(A3912,3)="Cat",VLOOKUP(A3912,'Loc Configurations Seules'!R:X,7,FALSE),VLOOKUP(G3912,'Loc Coefficients Location'!A:G,7,FALSE)),"")</f>
        <v>6.5185763876180233E-2</v>
      </c>
      <c r="S3912" s="785">
        <f t="shared" si="595"/>
        <v>78.68312814438211</v>
      </c>
    </row>
    <row r="3913" spans="1:19" ht="25.5" x14ac:dyDescent="0.25">
      <c r="A3913" s="69" t="s">
        <v>1061</v>
      </c>
      <c r="B3913" s="90" t="s">
        <v>10754</v>
      </c>
      <c r="C3913" s="43" t="s">
        <v>1062</v>
      </c>
      <c r="D3913" s="44"/>
      <c r="E3913" s="47"/>
      <c r="F3913" s="10">
        <v>162.75</v>
      </c>
      <c r="G3913" s="791" t="s">
        <v>9609</v>
      </c>
      <c r="H3913" s="781">
        <f t="shared" si="596"/>
        <v>42.95</v>
      </c>
      <c r="I3913" s="782">
        <f t="shared" si="596"/>
        <v>21.78</v>
      </c>
      <c r="J3913" s="782">
        <f t="shared" si="596"/>
        <v>14.87</v>
      </c>
      <c r="K3913" s="783">
        <f t="shared" si="596"/>
        <v>11.43</v>
      </c>
      <c r="L3913" s="784">
        <f>IF(ISNUMBER(F3913),IF(LEFT(A3913,3)="Cat",VLOOKUP(A3913,'Loc Configurations Seules'!R:U,4,FALSE),VLOOKUP(G3913,'Loc Coefficients Location'!A:D,4,FALSE)),"")</f>
        <v>0.18383549438460711</v>
      </c>
      <c r="M3913" s="785">
        <f t="shared" si="592"/>
        <v>29.919226711094808</v>
      </c>
      <c r="N3913" s="786">
        <f>IF(ISNUMBER(F3913),IF(LEFT(A3913,3)="Cat",VLOOKUP(A3913,'Loc Configurations Seules'!R:V,5,FALSE),VLOOKUP(G3913,'Loc Coefficients Location'!A:E,5,FALSE)),"")</f>
        <v>9.7804968676845544E-2</v>
      </c>
      <c r="O3913" s="785">
        <f t="shared" si="593"/>
        <v>15.917758652156612</v>
      </c>
      <c r="P3913" s="786">
        <f>IF(ISNUMBER(F3913),IF(LEFT(A3913,3)="Cat",VLOOKUP(A3913,'Loc Configurations Seules'!R:W,6,FALSE),VLOOKUP(G3913,'Loc Coefficients Location'!A:F,6,FALSE)),"")</f>
        <v>7.6653410180734141E-2</v>
      </c>
      <c r="Q3913" s="785">
        <f t="shared" si="594"/>
        <v>12.475342506914481</v>
      </c>
      <c r="R3913" s="786">
        <f>IF(ISNUMBER(F3913),IF(LEFT(A3913,3)="Cat",VLOOKUP(A3913,'Loc Configurations Seules'!R:X,7,FALSE),VLOOKUP(G3913,'Loc Coefficients Location'!A:G,7,FALSE)),"")</f>
        <v>6.5185763876180233E-2</v>
      </c>
      <c r="S3913" s="785">
        <f t="shared" si="595"/>
        <v>10.608983070848334</v>
      </c>
    </row>
    <row r="3914" spans="1:19" ht="25.5" x14ac:dyDescent="0.25">
      <c r="A3914" s="69" t="s">
        <v>1063</v>
      </c>
      <c r="B3914" s="90" t="s">
        <v>10755</v>
      </c>
      <c r="C3914" s="43" t="s">
        <v>1064</v>
      </c>
      <c r="D3914" s="44"/>
      <c r="E3914" s="47"/>
      <c r="F3914" s="10">
        <v>3137.4</v>
      </c>
      <c r="G3914" s="791" t="s">
        <v>9609</v>
      </c>
      <c r="H3914" s="781">
        <f t="shared" si="596"/>
        <v>828.04</v>
      </c>
      <c r="I3914" s="782">
        <f t="shared" si="596"/>
        <v>419.95</v>
      </c>
      <c r="J3914" s="782">
        <f t="shared" si="596"/>
        <v>286.60000000000002</v>
      </c>
      <c r="K3914" s="783">
        <f t="shared" si="596"/>
        <v>220.42</v>
      </c>
      <c r="L3914" s="784">
        <f>IF(ISNUMBER(F3914),IF(LEFT(A3914,3)="Cat",VLOOKUP(A3914,'Loc Configurations Seules'!R:U,4,FALSE),VLOOKUP(G3914,'Loc Coefficients Location'!A:D,4,FALSE)),"")</f>
        <v>0.18383549438460711</v>
      </c>
      <c r="M3914" s="785">
        <f t="shared" si="592"/>
        <v>576.76548008226632</v>
      </c>
      <c r="N3914" s="786">
        <f>IF(ISNUMBER(F3914),IF(LEFT(A3914,3)="Cat",VLOOKUP(A3914,'Loc Configurations Seules'!R:V,5,FALSE),VLOOKUP(G3914,'Loc Coefficients Location'!A:E,5,FALSE)),"")</f>
        <v>9.7804968676845544E-2</v>
      </c>
      <c r="O3914" s="785">
        <f t="shared" si="593"/>
        <v>306.85330872673524</v>
      </c>
      <c r="P3914" s="786">
        <f>IF(ISNUMBER(F3914),IF(LEFT(A3914,3)="Cat",VLOOKUP(A3914,'Loc Configurations Seules'!R:W,6,FALSE),VLOOKUP(G3914,'Loc Coefficients Location'!A:F,6,FALSE)),"")</f>
        <v>7.6653410180734141E-2</v>
      </c>
      <c r="Q3914" s="785">
        <f t="shared" si="594"/>
        <v>240.49240910103529</v>
      </c>
      <c r="R3914" s="786">
        <f>IF(ISNUMBER(F3914),IF(LEFT(A3914,3)="Cat",VLOOKUP(A3914,'Loc Configurations Seules'!R:X,7,FALSE),VLOOKUP(G3914,'Loc Coefficients Location'!A:G,7,FALSE)),"")</f>
        <v>6.5185763876180233E-2</v>
      </c>
      <c r="S3914" s="785">
        <f t="shared" si="595"/>
        <v>204.51381558512787</v>
      </c>
    </row>
    <row r="3915" spans="1:19" x14ac:dyDescent="0.25">
      <c r="A3915" s="69" t="s">
        <v>1065</v>
      </c>
      <c r="B3915" s="90" t="s">
        <v>10756</v>
      </c>
      <c r="C3915" s="43" t="s">
        <v>1066</v>
      </c>
      <c r="D3915" s="44"/>
      <c r="E3915" s="47"/>
      <c r="F3915" s="10">
        <v>24.15</v>
      </c>
      <c r="G3915" s="791" t="s">
        <v>9609</v>
      </c>
      <c r="H3915" s="781">
        <f t="shared" si="596"/>
        <v>6.37</v>
      </c>
      <c r="I3915" s="782">
        <f t="shared" si="596"/>
        <v>3.23</v>
      </c>
      <c r="J3915" s="782">
        <f t="shared" si="596"/>
        <v>2.21</v>
      </c>
      <c r="K3915" s="783">
        <f t="shared" si="596"/>
        <v>1.7</v>
      </c>
      <c r="L3915" s="784">
        <f>IF(ISNUMBER(F3915),IF(LEFT(A3915,3)="Cat",VLOOKUP(A3915,'Loc Configurations Seules'!R:U,4,FALSE),VLOOKUP(G3915,'Loc Coefficients Location'!A:D,4,FALSE)),"")</f>
        <v>0.18383549438460711</v>
      </c>
      <c r="M3915" s="785">
        <f t="shared" si="592"/>
        <v>4.4396271893882613</v>
      </c>
      <c r="N3915" s="786">
        <f>IF(ISNUMBER(F3915),IF(LEFT(A3915,3)="Cat",VLOOKUP(A3915,'Loc Configurations Seules'!R:V,5,FALSE),VLOOKUP(G3915,'Loc Coefficients Location'!A:E,5,FALSE)),"")</f>
        <v>9.7804968676845544E-2</v>
      </c>
      <c r="O3915" s="785">
        <f t="shared" si="593"/>
        <v>2.3619899935458197</v>
      </c>
      <c r="P3915" s="786">
        <f>IF(ISNUMBER(F3915),IF(LEFT(A3915,3)="Cat",VLOOKUP(A3915,'Loc Configurations Seules'!R:W,6,FALSE),VLOOKUP(G3915,'Loc Coefficients Location'!A:F,6,FALSE)),"")</f>
        <v>7.6653410180734141E-2</v>
      </c>
      <c r="Q3915" s="785">
        <f t="shared" si="594"/>
        <v>1.8511798558647294</v>
      </c>
      <c r="R3915" s="786">
        <f>IF(ISNUMBER(F3915),IF(LEFT(A3915,3)="Cat",VLOOKUP(A3915,'Loc Configurations Seules'!R:X,7,FALSE),VLOOKUP(G3915,'Loc Coefficients Location'!A:G,7,FALSE)),"")</f>
        <v>6.5185763876180233E-2</v>
      </c>
      <c r="S3915" s="785">
        <f t="shared" si="595"/>
        <v>1.5742361976097525</v>
      </c>
    </row>
    <row r="3916" spans="1:19" x14ac:dyDescent="0.25">
      <c r="A3916" s="69" t="s">
        <v>1067</v>
      </c>
      <c r="B3916" s="90" t="s">
        <v>10757</v>
      </c>
      <c r="C3916" s="43" t="s">
        <v>1068</v>
      </c>
      <c r="D3916" s="44"/>
      <c r="E3916" s="47"/>
      <c r="F3916" s="10">
        <v>27.3</v>
      </c>
      <c r="G3916" s="791" t="s">
        <v>9625</v>
      </c>
      <c r="H3916" s="781">
        <f t="shared" si="596"/>
        <v>7.21</v>
      </c>
      <c r="I3916" s="782">
        <f t="shared" si="596"/>
        <v>3.65</v>
      </c>
      <c r="J3916" s="782">
        <f t="shared" si="596"/>
        <v>2.4900000000000002</v>
      </c>
      <c r="K3916" s="783">
        <f t="shared" si="596"/>
        <v>1.92</v>
      </c>
      <c r="L3916" s="784">
        <f>IF(ISNUMBER(F3916),IF(LEFT(A3916,3)="Cat",VLOOKUP(A3916,'Loc Configurations Seules'!R:U,4,FALSE),VLOOKUP(G3916,'Loc Coefficients Location'!A:D,4,FALSE)),"")</f>
        <v>0</v>
      </c>
      <c r="M3916" s="785">
        <f t="shared" si="592"/>
        <v>0</v>
      </c>
      <c r="N3916" s="786">
        <f>IF(ISNUMBER(F3916),IF(LEFT(A3916,3)="Cat",VLOOKUP(A3916,'Loc Configurations Seules'!R:V,5,FALSE),VLOOKUP(G3916,'Loc Coefficients Location'!A:E,5,FALSE)),"")</f>
        <v>0</v>
      </c>
      <c r="O3916" s="785">
        <f t="shared" si="593"/>
        <v>0</v>
      </c>
      <c r="P3916" s="786">
        <f>IF(ISNUMBER(F3916),IF(LEFT(A3916,3)="Cat",VLOOKUP(A3916,'Loc Configurations Seules'!R:W,6,FALSE),VLOOKUP(G3916,'Loc Coefficients Location'!A:F,6,FALSE)),"")</f>
        <v>0</v>
      </c>
      <c r="Q3916" s="785">
        <f t="shared" si="594"/>
        <v>0</v>
      </c>
      <c r="R3916" s="786">
        <f>IF(ISNUMBER(F3916),IF(LEFT(A3916,3)="Cat",VLOOKUP(A3916,'Loc Configurations Seules'!R:X,7,FALSE),VLOOKUP(G3916,'Loc Coefficients Location'!A:G,7,FALSE)),"")</f>
        <v>0</v>
      </c>
      <c r="S3916" s="785">
        <f t="shared" si="595"/>
        <v>0</v>
      </c>
    </row>
    <row r="3917" spans="1:19" x14ac:dyDescent="0.25">
      <c r="A3917" s="69" t="s">
        <v>1069</v>
      </c>
      <c r="B3917" s="90" t="s">
        <v>10758</v>
      </c>
      <c r="C3917" s="43" t="s">
        <v>1070</v>
      </c>
      <c r="D3917" s="44"/>
      <c r="E3917" s="47"/>
      <c r="F3917" s="10">
        <v>56.7</v>
      </c>
      <c r="G3917" s="791" t="s">
        <v>9625</v>
      </c>
      <c r="H3917" s="781">
        <f t="shared" si="596"/>
        <v>14.96</v>
      </c>
      <c r="I3917" s="782">
        <f t="shared" si="596"/>
        <v>7.59</v>
      </c>
      <c r="J3917" s="782">
        <f t="shared" si="596"/>
        <v>5.18</v>
      </c>
      <c r="K3917" s="783">
        <f t="shared" si="596"/>
        <v>3.98</v>
      </c>
      <c r="L3917" s="784">
        <f>IF(ISNUMBER(F3917),IF(LEFT(A3917,3)="Cat",VLOOKUP(A3917,'Loc Configurations Seules'!R:U,4,FALSE),VLOOKUP(G3917,'Loc Coefficients Location'!A:D,4,FALSE)),"")</f>
        <v>0</v>
      </c>
      <c r="M3917" s="785">
        <f t="shared" si="592"/>
        <v>0</v>
      </c>
      <c r="N3917" s="786">
        <f>IF(ISNUMBER(F3917),IF(LEFT(A3917,3)="Cat",VLOOKUP(A3917,'Loc Configurations Seules'!R:V,5,FALSE),VLOOKUP(G3917,'Loc Coefficients Location'!A:E,5,FALSE)),"")</f>
        <v>0</v>
      </c>
      <c r="O3917" s="785">
        <f t="shared" si="593"/>
        <v>0</v>
      </c>
      <c r="P3917" s="786">
        <f>IF(ISNUMBER(F3917),IF(LEFT(A3917,3)="Cat",VLOOKUP(A3917,'Loc Configurations Seules'!R:W,6,FALSE),VLOOKUP(G3917,'Loc Coefficients Location'!A:F,6,FALSE)),"")</f>
        <v>0</v>
      </c>
      <c r="Q3917" s="785">
        <f t="shared" si="594"/>
        <v>0</v>
      </c>
      <c r="R3917" s="786">
        <f>IF(ISNUMBER(F3917),IF(LEFT(A3917,3)="Cat",VLOOKUP(A3917,'Loc Configurations Seules'!R:X,7,FALSE),VLOOKUP(G3917,'Loc Coefficients Location'!A:G,7,FALSE)),"")</f>
        <v>0</v>
      </c>
      <c r="S3917" s="785">
        <f t="shared" si="595"/>
        <v>0</v>
      </c>
    </row>
    <row r="3918" spans="1:19" x14ac:dyDescent="0.25">
      <c r="A3918" s="54" t="s">
        <v>1071</v>
      </c>
      <c r="B3918" s="121" t="s">
        <v>10759</v>
      </c>
      <c r="C3918" s="56" t="s">
        <v>1072</v>
      </c>
      <c r="D3918" s="57"/>
      <c r="E3918" s="58"/>
      <c r="F3918" s="59">
        <v>87.15</v>
      </c>
      <c r="G3918" s="791" t="s">
        <v>9618</v>
      </c>
      <c r="H3918" s="781">
        <f t="shared" si="596"/>
        <v>23</v>
      </c>
      <c r="I3918" s="782">
        <f t="shared" si="596"/>
        <v>11.67</v>
      </c>
      <c r="J3918" s="782">
        <f t="shared" si="596"/>
        <v>7.96</v>
      </c>
      <c r="K3918" s="783">
        <f t="shared" si="596"/>
        <v>6.12</v>
      </c>
      <c r="L3918" s="784">
        <f>IF(ISNUMBER(F3918),IF(LEFT(A3918,3)="Cat",VLOOKUP(A3918,'Loc Configurations Seules'!R:U,4,FALSE),VLOOKUP(G3918,'Loc Coefficients Location'!A:D,4,FALSE)),"")</f>
        <v>0.26392450726414518</v>
      </c>
      <c r="M3918" s="785">
        <f t="shared" si="592"/>
        <v>23.001020808070255</v>
      </c>
      <c r="N3918" s="786">
        <f>IF(ISNUMBER(F3918),IF(LEFT(A3918,3)="Cat",VLOOKUP(A3918,'Loc Configurations Seules'!R:V,5,FALSE),VLOOKUP(G3918,'Loc Coefficients Location'!A:E,5,FALSE)),"")</f>
        <v>0.13385372321713121</v>
      </c>
      <c r="O3918" s="785">
        <f t="shared" si="593"/>
        <v>11.665351978372986</v>
      </c>
      <c r="P3918" s="786">
        <f>IF(ISNUMBER(F3918),IF(LEFT(A3918,3)="Cat",VLOOKUP(A3918,'Loc Configurations Seules'!R:W,6,FALSE),VLOOKUP(G3918,'Loc Coefficients Location'!A:F,6,FALSE)),"")</f>
        <v>9.1350623726064395E-2</v>
      </c>
      <c r="Q3918" s="785">
        <f t="shared" si="594"/>
        <v>7.9612068577265127</v>
      </c>
      <c r="R3918" s="786">
        <f>IF(ISNUMBER(F3918),IF(LEFT(A3918,3)="Cat",VLOOKUP(A3918,'Loc Configurations Seules'!R:X,7,FALSE),VLOOKUP(G3918,'Loc Coefficients Location'!A:G,7,FALSE)),"")</f>
        <v>7.0256845182479807E-2</v>
      </c>
      <c r="S3918" s="785">
        <f t="shared" si="595"/>
        <v>6.1228840576531161</v>
      </c>
    </row>
    <row r="3919" spans="1:19" x14ac:dyDescent="0.25">
      <c r="A3919" s="54" t="s">
        <v>9374</v>
      </c>
      <c r="B3919" s="121" t="s">
        <v>10760</v>
      </c>
      <c r="C3919" s="56" t="s">
        <v>9375</v>
      </c>
      <c r="D3919" s="57"/>
      <c r="E3919" s="58"/>
      <c r="F3919" s="539">
        <v>209</v>
      </c>
      <c r="G3919" s="791" t="s">
        <v>9609</v>
      </c>
      <c r="H3919" s="781">
        <f t="shared" si="596"/>
        <v>55.16</v>
      </c>
      <c r="I3919" s="782">
        <f t="shared" si="596"/>
        <v>27.98</v>
      </c>
      <c r="J3919" s="782">
        <f t="shared" si="596"/>
        <v>19.09</v>
      </c>
      <c r="K3919" s="783">
        <f t="shared" si="596"/>
        <v>14.68</v>
      </c>
      <c r="L3919" s="784">
        <f>IF(ISNUMBER(F3919),IF(LEFT(A3919,3)="Cat",VLOOKUP(A3919,'Loc Configurations Seules'!R:U,4,FALSE),VLOOKUP(G3919,'Loc Coefficients Location'!A:D,4,FALSE)),"")</f>
        <v>0.18383549438460711</v>
      </c>
      <c r="M3919" s="785">
        <f t="shared" si="592"/>
        <v>38.421618326382884</v>
      </c>
      <c r="N3919" s="786">
        <f>IF(ISNUMBER(F3919),IF(LEFT(A3919,3)="Cat",VLOOKUP(A3919,'Loc Configurations Seules'!R:V,5,FALSE),VLOOKUP(G3919,'Loc Coefficients Location'!A:E,5,FALSE)),"")</f>
        <v>9.7804968676845544E-2</v>
      </c>
      <c r="O3919" s="785">
        <f t="shared" si="593"/>
        <v>20.44123845346072</v>
      </c>
      <c r="P3919" s="786">
        <f>IF(ISNUMBER(F3919),IF(LEFT(A3919,3)="Cat",VLOOKUP(A3919,'Loc Configurations Seules'!R:W,6,FALSE),VLOOKUP(G3919,'Loc Coefficients Location'!A:F,6,FALSE)),"")</f>
        <v>7.6653410180734141E-2</v>
      </c>
      <c r="Q3919" s="785">
        <f t="shared" si="594"/>
        <v>16.020562727773434</v>
      </c>
      <c r="R3919" s="786">
        <f>IF(ISNUMBER(F3919),IF(LEFT(A3919,3)="Cat",VLOOKUP(A3919,'Loc Configurations Seules'!R:X,7,FALSE),VLOOKUP(G3919,'Loc Coefficients Location'!A:G,7,FALSE)),"")</f>
        <v>6.5185763876180233E-2</v>
      </c>
      <c r="S3919" s="785">
        <f t="shared" si="595"/>
        <v>13.623824650121669</v>
      </c>
    </row>
    <row r="3920" spans="1:19" x14ac:dyDescent="0.25">
      <c r="A3920" s="69" t="s">
        <v>6144</v>
      </c>
      <c r="B3920" s="47" t="s">
        <v>6145</v>
      </c>
      <c r="C3920" s="43" t="s">
        <v>6146</v>
      </c>
      <c r="D3920" s="44"/>
      <c r="E3920" s="47"/>
      <c r="F3920" s="539">
        <v>2247</v>
      </c>
      <c r="G3920" s="791" t="s">
        <v>9609</v>
      </c>
      <c r="H3920" s="781">
        <f t="shared" si="596"/>
        <v>593.04</v>
      </c>
      <c r="I3920" s="782">
        <f t="shared" si="596"/>
        <v>300.77</v>
      </c>
      <c r="J3920" s="782">
        <f t="shared" si="596"/>
        <v>205.26</v>
      </c>
      <c r="K3920" s="783">
        <f t="shared" si="596"/>
        <v>157.87</v>
      </c>
      <c r="L3920" s="784">
        <f>IF(ISNUMBER(F3920),IF(LEFT(A3920,3)="Cat",VLOOKUP(A3920,'Loc Configurations Seules'!R:U,4,FALSE),VLOOKUP(G3920,'Loc Coefficients Location'!A:D,4,FALSE)),"")</f>
        <v>0.18383549438460711</v>
      </c>
      <c r="M3920" s="785">
        <f t="shared" si="592"/>
        <v>413.07835588221218</v>
      </c>
      <c r="N3920" s="786">
        <f>IF(ISNUMBER(F3920),IF(LEFT(A3920,3)="Cat",VLOOKUP(A3920,'Loc Configurations Seules'!R:V,5,FALSE),VLOOKUP(G3920,'Loc Coefficients Location'!A:E,5,FALSE)),"")</f>
        <v>9.7804968676845544E-2</v>
      </c>
      <c r="O3920" s="785">
        <f t="shared" si="593"/>
        <v>219.76776461687194</v>
      </c>
      <c r="P3920" s="786">
        <f>IF(ISNUMBER(F3920),IF(LEFT(A3920,3)="Cat",VLOOKUP(A3920,'Loc Configurations Seules'!R:W,6,FALSE),VLOOKUP(G3920,'Loc Coefficients Location'!A:F,6,FALSE)),"")</f>
        <v>7.6653410180734141E-2</v>
      </c>
      <c r="Q3920" s="785">
        <f t="shared" si="594"/>
        <v>172.24021267610962</v>
      </c>
      <c r="R3920" s="786">
        <f>IF(ISNUMBER(F3920),IF(LEFT(A3920,3)="Cat",VLOOKUP(A3920,'Loc Configurations Seules'!R:X,7,FALSE),VLOOKUP(G3920,'Loc Coefficients Location'!A:G,7,FALSE)),"")</f>
        <v>6.5185763876180233E-2</v>
      </c>
      <c r="S3920" s="785">
        <f t="shared" si="595"/>
        <v>146.472411429777</v>
      </c>
    </row>
    <row r="3921" spans="1:19" ht="26.25" thickBot="1" x14ac:dyDescent="0.3">
      <c r="A3921" s="54" t="s">
        <v>6147</v>
      </c>
      <c r="B3921" s="58" t="s">
        <v>6148</v>
      </c>
      <c r="C3921" s="56" t="s">
        <v>6149</v>
      </c>
      <c r="D3921" s="57"/>
      <c r="E3921" s="58"/>
      <c r="F3921" s="540">
        <v>4288</v>
      </c>
      <c r="G3921" s="791" t="s">
        <v>9609</v>
      </c>
      <c r="H3921" s="781">
        <f t="shared" si="596"/>
        <v>1131.71</v>
      </c>
      <c r="I3921" s="782">
        <f t="shared" si="596"/>
        <v>573.96</v>
      </c>
      <c r="J3921" s="782">
        <f t="shared" si="596"/>
        <v>391.71</v>
      </c>
      <c r="K3921" s="783">
        <f t="shared" si="596"/>
        <v>301.26</v>
      </c>
      <c r="L3921" s="784">
        <f>IF(ISNUMBER(F3921),IF(LEFT(A3921,3)="Cat",VLOOKUP(A3921,'Loc Configurations Seules'!R:U,4,FALSE),VLOOKUP(G3921,'Loc Coefficients Location'!A:D,4,FALSE)),"")</f>
        <v>0.18383549438460711</v>
      </c>
      <c r="M3921" s="785">
        <f t="shared" si="592"/>
        <v>788.28659992119526</v>
      </c>
      <c r="N3921" s="786">
        <f>IF(ISNUMBER(F3921),IF(LEFT(A3921,3)="Cat",VLOOKUP(A3921,'Loc Configurations Seules'!R:V,5,FALSE),VLOOKUP(G3921,'Loc Coefficients Location'!A:E,5,FALSE)),"")</f>
        <v>9.7804968676845544E-2</v>
      </c>
      <c r="O3921" s="785">
        <f t="shared" si="593"/>
        <v>419.38770568631367</v>
      </c>
      <c r="P3921" s="786">
        <f>IF(ISNUMBER(F3921),IF(LEFT(A3921,3)="Cat",VLOOKUP(A3921,'Loc Configurations Seules'!R:W,6,FALSE),VLOOKUP(G3921,'Loc Coefficients Location'!A:F,6,FALSE)),"")</f>
        <v>7.6653410180734141E-2</v>
      </c>
      <c r="Q3921" s="785">
        <f t="shared" si="594"/>
        <v>328.68982285498799</v>
      </c>
      <c r="R3921" s="786">
        <f>IF(ISNUMBER(F3921),IF(LEFT(A3921,3)="Cat",VLOOKUP(A3921,'Loc Configurations Seules'!R:X,7,FALSE),VLOOKUP(G3921,'Loc Coefficients Location'!A:G,7,FALSE)),"")</f>
        <v>6.5185763876180233E-2</v>
      </c>
      <c r="S3921" s="785">
        <f t="shared" si="595"/>
        <v>279.51655550106085</v>
      </c>
    </row>
    <row r="3922" spans="1:19" x14ac:dyDescent="0.25">
      <c r="A3922" s="100" t="s">
        <v>6150</v>
      </c>
      <c r="B3922" s="61" t="s">
        <v>6151</v>
      </c>
      <c r="C3922" s="94" t="s">
        <v>6152</v>
      </c>
      <c r="D3922" s="60"/>
      <c r="E3922" s="61"/>
      <c r="F3922" s="95">
        <v>3484</v>
      </c>
      <c r="G3922" s="791" t="s">
        <v>9618</v>
      </c>
      <c r="H3922" s="781">
        <f t="shared" si="596"/>
        <v>919.51</v>
      </c>
      <c r="I3922" s="782">
        <f t="shared" si="596"/>
        <v>466.35</v>
      </c>
      <c r="J3922" s="782">
        <f t="shared" si="596"/>
        <v>318.27</v>
      </c>
      <c r="K3922" s="783">
        <f t="shared" si="596"/>
        <v>244.77</v>
      </c>
      <c r="L3922" s="784">
        <f>IF(ISNUMBER(F3922),IF(LEFT(A3922,3)="Cat",VLOOKUP(A3922,'Loc Configurations Seules'!R:U,4,FALSE),VLOOKUP(G3922,'Loc Coefficients Location'!A:D,4,FALSE)),"")</f>
        <v>0.26392450726414518</v>
      </c>
      <c r="M3922" s="785">
        <f t="shared" si="592"/>
        <v>919.51298330828183</v>
      </c>
      <c r="N3922" s="786">
        <f>IF(ISNUMBER(F3922),IF(LEFT(A3922,3)="Cat",VLOOKUP(A3922,'Loc Configurations Seules'!R:V,5,FALSE),VLOOKUP(G3922,'Loc Coefficients Location'!A:E,5,FALSE)),"")</f>
        <v>0.13385372321713121</v>
      </c>
      <c r="O3922" s="785">
        <f t="shared" si="593"/>
        <v>466.34637168848514</v>
      </c>
      <c r="P3922" s="786">
        <f>IF(ISNUMBER(F3922),IF(LEFT(A3922,3)="Cat",VLOOKUP(A3922,'Loc Configurations Seules'!R:W,6,FALSE),VLOOKUP(G3922,'Loc Coefficients Location'!A:F,6,FALSE)),"")</f>
        <v>9.1350623726064395E-2</v>
      </c>
      <c r="Q3922" s="785">
        <f t="shared" si="594"/>
        <v>318.26557306160834</v>
      </c>
      <c r="R3922" s="786">
        <f>IF(ISNUMBER(F3922),IF(LEFT(A3922,3)="Cat",VLOOKUP(A3922,'Loc Configurations Seules'!R:X,7,FALSE),VLOOKUP(G3922,'Loc Coefficients Location'!A:G,7,FALSE)),"")</f>
        <v>7.0256845182479807E-2</v>
      </c>
      <c r="S3922" s="785">
        <f t="shared" si="595"/>
        <v>244.77484861575965</v>
      </c>
    </row>
    <row r="3923" spans="1:19" x14ac:dyDescent="0.25">
      <c r="A3923" s="41" t="s">
        <v>6153</v>
      </c>
      <c r="B3923" s="47" t="s">
        <v>5855</v>
      </c>
      <c r="C3923" s="43" t="s">
        <v>6154</v>
      </c>
      <c r="D3923" s="44"/>
      <c r="E3923" s="47"/>
      <c r="F3923" s="46" t="s">
        <v>9655</v>
      </c>
      <c r="G3923" s="791" t="s">
        <v>9621</v>
      </c>
      <c r="H3923" s="781" t="str">
        <f t="shared" si="596"/>
        <v/>
      </c>
      <c r="I3923" s="782" t="str">
        <f t="shared" si="596"/>
        <v/>
      </c>
      <c r="J3923" s="782" t="str">
        <f t="shared" si="596"/>
        <v/>
      </c>
      <c r="K3923" s="783" t="str">
        <f t="shared" si="596"/>
        <v/>
      </c>
      <c r="L3923" s="784"/>
      <c r="M3923" s="785"/>
      <c r="N3923" s="786"/>
      <c r="O3923" s="785"/>
      <c r="P3923" s="786"/>
      <c r="Q3923" s="785"/>
      <c r="R3923" s="786"/>
      <c r="S3923" s="785"/>
    </row>
    <row r="3924" spans="1:19" ht="25.5" x14ac:dyDescent="0.25">
      <c r="A3924" s="41" t="s">
        <v>6155</v>
      </c>
      <c r="B3924" s="47" t="s">
        <v>5858</v>
      </c>
      <c r="C3924" s="43" t="s">
        <v>6156</v>
      </c>
      <c r="D3924" s="44"/>
      <c r="E3924" s="47"/>
      <c r="F3924" s="46">
        <v>49</v>
      </c>
      <c r="G3924" s="791" t="s">
        <v>9621</v>
      </c>
      <c r="H3924" s="781">
        <f t="shared" si="596"/>
        <v>12.93</v>
      </c>
      <c r="I3924" s="782">
        <f t="shared" si="596"/>
        <v>6.56</v>
      </c>
      <c r="J3924" s="782">
        <f t="shared" si="596"/>
        <v>4.4800000000000004</v>
      </c>
      <c r="K3924" s="783">
        <f t="shared" si="596"/>
        <v>3.44</v>
      </c>
      <c r="L3924" s="784"/>
      <c r="M3924" s="785"/>
      <c r="N3924" s="786"/>
      <c r="O3924" s="785"/>
      <c r="P3924" s="786"/>
      <c r="Q3924" s="785"/>
      <c r="R3924" s="786"/>
      <c r="S3924" s="785"/>
    </row>
    <row r="3925" spans="1:19" x14ac:dyDescent="0.25">
      <c r="A3925" s="41" t="s">
        <v>6157</v>
      </c>
      <c r="B3925" s="47" t="s">
        <v>5861</v>
      </c>
      <c r="C3925" s="43" t="s">
        <v>6158</v>
      </c>
      <c r="D3925" s="44"/>
      <c r="E3925" s="47"/>
      <c r="F3925" s="46">
        <v>493</v>
      </c>
      <c r="G3925" s="791" t="s">
        <v>9621</v>
      </c>
      <c r="H3925" s="781">
        <f t="shared" si="596"/>
        <v>130.11000000000001</v>
      </c>
      <c r="I3925" s="782">
        <f t="shared" si="596"/>
        <v>65.989999999999995</v>
      </c>
      <c r="J3925" s="782">
        <f t="shared" si="596"/>
        <v>45.04</v>
      </c>
      <c r="K3925" s="783">
        <f t="shared" si="596"/>
        <v>34.64</v>
      </c>
      <c r="L3925" s="784"/>
      <c r="M3925" s="785"/>
      <c r="N3925" s="786"/>
      <c r="O3925" s="785"/>
      <c r="P3925" s="786"/>
      <c r="Q3925" s="785"/>
      <c r="R3925" s="786"/>
      <c r="S3925" s="785"/>
    </row>
    <row r="3926" spans="1:19" ht="25.5" x14ac:dyDescent="0.25">
      <c r="A3926" s="41" t="s">
        <v>6159</v>
      </c>
      <c r="B3926" s="47" t="s">
        <v>5864</v>
      </c>
      <c r="C3926" s="43" t="s">
        <v>6160</v>
      </c>
      <c r="D3926" s="44"/>
      <c r="E3926" s="47"/>
      <c r="F3926" s="46">
        <v>493</v>
      </c>
      <c r="G3926" s="791" t="s">
        <v>9621</v>
      </c>
      <c r="H3926" s="781">
        <f t="shared" si="596"/>
        <v>130.11000000000001</v>
      </c>
      <c r="I3926" s="782">
        <f t="shared" si="596"/>
        <v>65.989999999999995</v>
      </c>
      <c r="J3926" s="782">
        <f t="shared" si="596"/>
        <v>45.04</v>
      </c>
      <c r="K3926" s="783">
        <f t="shared" si="596"/>
        <v>34.64</v>
      </c>
      <c r="L3926" s="784"/>
      <c r="M3926" s="785"/>
      <c r="N3926" s="786"/>
      <c r="O3926" s="785"/>
      <c r="P3926" s="786"/>
      <c r="Q3926" s="785"/>
      <c r="R3926" s="786"/>
      <c r="S3926" s="785"/>
    </row>
    <row r="3927" spans="1:19" x14ac:dyDescent="0.25">
      <c r="A3927" s="41" t="s">
        <v>6161</v>
      </c>
      <c r="B3927" s="47" t="s">
        <v>5866</v>
      </c>
      <c r="C3927" s="43" t="s">
        <v>6162</v>
      </c>
      <c r="D3927" s="44"/>
      <c r="E3927" s="47"/>
      <c r="F3927" s="46">
        <v>1160</v>
      </c>
      <c r="G3927" s="791" t="s">
        <v>9621</v>
      </c>
      <c r="H3927" s="781">
        <f t="shared" si="596"/>
        <v>306.14999999999998</v>
      </c>
      <c r="I3927" s="782">
        <f t="shared" si="596"/>
        <v>155.27000000000001</v>
      </c>
      <c r="J3927" s="782">
        <f t="shared" si="596"/>
        <v>105.97</v>
      </c>
      <c r="K3927" s="783">
        <f t="shared" si="596"/>
        <v>81.5</v>
      </c>
      <c r="L3927" s="784"/>
      <c r="M3927" s="785"/>
      <c r="N3927" s="786"/>
      <c r="O3927" s="785"/>
      <c r="P3927" s="786"/>
      <c r="Q3927" s="785"/>
      <c r="R3927" s="786"/>
      <c r="S3927" s="785"/>
    </row>
    <row r="3928" spans="1:19" ht="26.25" thickBot="1" x14ac:dyDescent="0.3">
      <c r="A3928" s="48" t="s">
        <v>6163</v>
      </c>
      <c r="B3928" s="62" t="s">
        <v>5869</v>
      </c>
      <c r="C3928" s="50" t="s">
        <v>6164</v>
      </c>
      <c r="D3928" s="51"/>
      <c r="E3928" s="62"/>
      <c r="F3928" s="53">
        <v>1160</v>
      </c>
      <c r="G3928" s="791" t="s">
        <v>9621</v>
      </c>
      <c r="H3928" s="781">
        <f t="shared" si="596"/>
        <v>306.14999999999998</v>
      </c>
      <c r="I3928" s="782">
        <f t="shared" si="596"/>
        <v>155.27000000000001</v>
      </c>
      <c r="J3928" s="782">
        <f t="shared" si="596"/>
        <v>105.97</v>
      </c>
      <c r="K3928" s="783">
        <f t="shared" si="596"/>
        <v>81.5</v>
      </c>
      <c r="L3928" s="784"/>
      <c r="M3928" s="785"/>
      <c r="N3928" s="786"/>
      <c r="O3928" s="785"/>
      <c r="P3928" s="786"/>
      <c r="Q3928" s="785"/>
      <c r="R3928" s="786"/>
      <c r="S3928" s="785"/>
    </row>
    <row r="3929" spans="1:19" x14ac:dyDescent="0.25">
      <c r="A3929" s="69" t="s">
        <v>9042</v>
      </c>
      <c r="B3929" s="47" t="s">
        <v>9043</v>
      </c>
      <c r="C3929" s="43" t="s">
        <v>9044</v>
      </c>
      <c r="D3929" s="44"/>
      <c r="E3929" s="47"/>
      <c r="F3929" s="539">
        <v>2595.27</v>
      </c>
      <c r="G3929" s="791" t="s">
        <v>9609</v>
      </c>
      <c r="H3929" s="781">
        <f t="shared" si="596"/>
        <v>684.96</v>
      </c>
      <c r="I3929" s="782">
        <f t="shared" si="596"/>
        <v>347.39</v>
      </c>
      <c r="J3929" s="782">
        <f t="shared" si="596"/>
        <v>237.08</v>
      </c>
      <c r="K3929" s="783">
        <f t="shared" si="596"/>
        <v>182.34</v>
      </c>
      <c r="L3929" s="784">
        <f>IF(ISNUMBER(F3929),IF(LEFT(A3929,3)="Cat",VLOOKUP(A3929,'Loc Configurations Seules'!R:U,4,FALSE),VLOOKUP(G3929,'Loc Coefficients Location'!A:D,4,FALSE)),"")</f>
        <v>0.18383549438460711</v>
      </c>
      <c r="M3929" s="785">
        <f t="shared" ref="M3929:M3931" si="597">IF(ISNUMBER(L3929),L3929*$F3929,"")</f>
        <v>477.1027435115393</v>
      </c>
      <c r="N3929" s="786">
        <f>IF(ISNUMBER(F3929),IF(LEFT(A3929,3)="Cat",VLOOKUP(A3929,'Loc Configurations Seules'!R:V,5,FALSE),VLOOKUP(G3929,'Loc Coefficients Location'!A:E,5,FALSE)),"")</f>
        <v>9.7804968676845544E-2</v>
      </c>
      <c r="O3929" s="785">
        <f t="shared" ref="O3929:O3931" si="598">IF(ISNUMBER(N3929),N3929*$F3929,"")</f>
        <v>253.83030105795694</v>
      </c>
      <c r="P3929" s="786">
        <f>IF(ISNUMBER(F3929),IF(LEFT(A3929,3)="Cat",VLOOKUP(A3929,'Loc Configurations Seules'!R:W,6,FALSE),VLOOKUP(G3929,'Loc Coefficients Location'!A:F,6,FALSE)),"")</f>
        <v>7.6653410180734141E-2</v>
      </c>
      <c r="Q3929" s="785">
        <f t="shared" ref="Q3929:Q3931" si="599">IF(ISNUMBER(P3929),P3929*$F3929,"")</f>
        <v>198.93629583975388</v>
      </c>
      <c r="R3929" s="786">
        <f>IF(ISNUMBER(F3929),IF(LEFT(A3929,3)="Cat",VLOOKUP(A3929,'Loc Configurations Seules'!R:X,7,FALSE),VLOOKUP(G3929,'Loc Coefficients Location'!A:G,7,FALSE)),"")</f>
        <v>6.5185763876180233E-2</v>
      </c>
      <c r="S3929" s="785">
        <f t="shared" ref="S3929:S3931" si="600">IF(ISNUMBER(R3929),R3929*$F3929,"")</f>
        <v>169.17465741493427</v>
      </c>
    </row>
    <row r="3930" spans="1:19" ht="26.25" thickBot="1" x14ac:dyDescent="0.3">
      <c r="A3930" s="54" t="s">
        <v>1057</v>
      </c>
      <c r="B3930" s="58" t="s">
        <v>9045</v>
      </c>
      <c r="C3930" s="56" t="s">
        <v>1058</v>
      </c>
      <c r="D3930" s="57"/>
      <c r="E3930" s="58"/>
      <c r="F3930" s="540">
        <v>4936.66</v>
      </c>
      <c r="G3930" s="791" t="s">
        <v>9609</v>
      </c>
      <c r="H3930" s="781">
        <f t="shared" si="596"/>
        <v>1302.9100000000001</v>
      </c>
      <c r="I3930" s="782">
        <f t="shared" si="596"/>
        <v>660.79</v>
      </c>
      <c r="J3930" s="782">
        <f t="shared" si="596"/>
        <v>450.97</v>
      </c>
      <c r="K3930" s="783">
        <f t="shared" si="596"/>
        <v>346.83</v>
      </c>
      <c r="L3930" s="784">
        <f>IF(ISNUMBER(F3930),IF(LEFT(A3930,3)="Cat",VLOOKUP(A3930,'Loc Configurations Seules'!R:U,4,FALSE),VLOOKUP(G3930,'Loc Coefficients Location'!A:D,4,FALSE)),"")</f>
        <v>0.18383549438460711</v>
      </c>
      <c r="M3930" s="785">
        <f t="shared" si="597"/>
        <v>907.53333170871451</v>
      </c>
      <c r="N3930" s="786">
        <f>IF(ISNUMBER(F3930),IF(LEFT(A3930,3)="Cat",VLOOKUP(A3930,'Loc Configurations Seules'!R:V,5,FALSE),VLOOKUP(G3930,'Loc Coefficients Location'!A:E,5,FALSE)),"")</f>
        <v>9.7804968676845544E-2</v>
      </c>
      <c r="O3930" s="785">
        <f t="shared" si="598"/>
        <v>482.8298766682363</v>
      </c>
      <c r="P3930" s="786">
        <f>IF(ISNUMBER(F3930),IF(LEFT(A3930,3)="Cat",VLOOKUP(A3930,'Loc Configurations Seules'!R:W,6,FALSE),VLOOKUP(G3930,'Loc Coefficients Location'!A:F,6,FALSE)),"")</f>
        <v>7.6653410180734141E-2</v>
      </c>
      <c r="Q3930" s="785">
        <f t="shared" si="599"/>
        <v>378.41182390282302</v>
      </c>
      <c r="R3930" s="786">
        <f>IF(ISNUMBER(F3930),IF(LEFT(A3930,3)="Cat",VLOOKUP(A3930,'Loc Configurations Seules'!R:X,7,FALSE),VLOOKUP(G3930,'Loc Coefficients Location'!A:G,7,FALSE)),"")</f>
        <v>6.5185763876180233E-2</v>
      </c>
      <c r="S3930" s="785">
        <f t="shared" si="600"/>
        <v>321.79995309698393</v>
      </c>
    </row>
    <row r="3931" spans="1:19" x14ac:dyDescent="0.25">
      <c r="A3931" s="100" t="s">
        <v>9046</v>
      </c>
      <c r="B3931" s="61" t="s">
        <v>9047</v>
      </c>
      <c r="C3931" s="94" t="s">
        <v>9048</v>
      </c>
      <c r="D3931" s="60"/>
      <c r="E3931" s="61"/>
      <c r="F3931" s="95">
        <v>3952.5</v>
      </c>
      <c r="G3931" s="791" t="s">
        <v>9618</v>
      </c>
      <c r="H3931" s="781">
        <f t="shared" si="596"/>
        <v>1043.1600000000001</v>
      </c>
      <c r="I3931" s="782">
        <f t="shared" si="596"/>
        <v>529.05999999999995</v>
      </c>
      <c r="J3931" s="782">
        <f t="shared" si="596"/>
        <v>361.06</v>
      </c>
      <c r="K3931" s="783">
        <f t="shared" si="596"/>
        <v>277.69</v>
      </c>
      <c r="L3931" s="784">
        <f>IF(ISNUMBER(F3931),IF(LEFT(A3931,3)="Cat",VLOOKUP(A3931,'Loc Configurations Seules'!R:U,4,FALSE),VLOOKUP(G3931,'Loc Coefficients Location'!A:D,4,FALSE)),"")</f>
        <v>0.26392450726414518</v>
      </c>
      <c r="M3931" s="785">
        <f t="shared" si="597"/>
        <v>1043.1616149615338</v>
      </c>
      <c r="N3931" s="786">
        <f>IF(ISNUMBER(F3931),IF(LEFT(A3931,3)="Cat",VLOOKUP(A3931,'Loc Configurations Seules'!R:V,5,FALSE),VLOOKUP(G3931,'Loc Coefficients Location'!A:E,5,FALSE)),"")</f>
        <v>0.13385372321713121</v>
      </c>
      <c r="O3931" s="785">
        <f t="shared" si="598"/>
        <v>529.05684101571114</v>
      </c>
      <c r="P3931" s="786">
        <f>IF(ISNUMBER(F3931),IF(LEFT(A3931,3)="Cat",VLOOKUP(A3931,'Loc Configurations Seules'!R:W,6,FALSE),VLOOKUP(G3931,'Loc Coefficients Location'!A:F,6,FALSE)),"")</f>
        <v>9.1350623726064395E-2</v>
      </c>
      <c r="Q3931" s="785">
        <f t="shared" si="599"/>
        <v>361.0633402772695</v>
      </c>
      <c r="R3931" s="786">
        <f>IF(ISNUMBER(F3931),IF(LEFT(A3931,3)="Cat",VLOOKUP(A3931,'Loc Configurations Seules'!R:X,7,FALSE),VLOOKUP(G3931,'Loc Coefficients Location'!A:G,7,FALSE)),"")</f>
        <v>7.0256845182479807E-2</v>
      </c>
      <c r="S3931" s="785">
        <f t="shared" si="600"/>
        <v>277.69018058375144</v>
      </c>
    </row>
    <row r="3932" spans="1:19" x14ac:dyDescent="0.25">
      <c r="A3932" s="41" t="s">
        <v>9049</v>
      </c>
      <c r="B3932" s="47" t="s">
        <v>5855</v>
      </c>
      <c r="C3932" s="43" t="s">
        <v>9050</v>
      </c>
      <c r="D3932" s="44"/>
      <c r="E3932" s="47"/>
      <c r="F3932" s="46" t="s">
        <v>9655</v>
      </c>
      <c r="G3932" s="791" t="s">
        <v>9621</v>
      </c>
      <c r="H3932" s="781" t="str">
        <f t="shared" si="596"/>
        <v/>
      </c>
      <c r="I3932" s="782" t="str">
        <f t="shared" si="596"/>
        <v/>
      </c>
      <c r="J3932" s="782" t="str">
        <f t="shared" si="596"/>
        <v/>
      </c>
      <c r="K3932" s="783" t="str">
        <f t="shared" si="596"/>
        <v/>
      </c>
      <c r="L3932" s="784"/>
      <c r="M3932" s="785"/>
      <c r="N3932" s="786"/>
      <c r="O3932" s="785"/>
      <c r="P3932" s="786"/>
      <c r="Q3932" s="785"/>
      <c r="R3932" s="786"/>
      <c r="S3932" s="785"/>
    </row>
    <row r="3933" spans="1:19" ht="25.5" x14ac:dyDescent="0.25">
      <c r="A3933" s="41" t="s">
        <v>9051</v>
      </c>
      <c r="B3933" s="47" t="s">
        <v>5858</v>
      </c>
      <c r="C3933" s="43" t="s">
        <v>9052</v>
      </c>
      <c r="D3933" s="44"/>
      <c r="E3933" s="47"/>
      <c r="F3933" s="46">
        <v>53.9</v>
      </c>
      <c r="G3933" s="791" t="s">
        <v>9621</v>
      </c>
      <c r="H3933" s="781">
        <f t="shared" si="596"/>
        <v>14.23</v>
      </c>
      <c r="I3933" s="782">
        <f t="shared" si="596"/>
        <v>7.21</v>
      </c>
      <c r="J3933" s="782">
        <f t="shared" si="596"/>
        <v>4.92</v>
      </c>
      <c r="K3933" s="783">
        <f t="shared" si="596"/>
        <v>3.79</v>
      </c>
      <c r="L3933" s="784"/>
      <c r="M3933" s="785"/>
      <c r="N3933" s="786"/>
      <c r="O3933" s="785"/>
      <c r="P3933" s="786"/>
      <c r="Q3933" s="785"/>
      <c r="R3933" s="786"/>
      <c r="S3933" s="785"/>
    </row>
    <row r="3934" spans="1:19" x14ac:dyDescent="0.25">
      <c r="A3934" s="41" t="s">
        <v>9053</v>
      </c>
      <c r="B3934" s="47" t="s">
        <v>5861</v>
      </c>
      <c r="C3934" s="43" t="s">
        <v>9054</v>
      </c>
      <c r="D3934" s="44"/>
      <c r="E3934" s="47"/>
      <c r="F3934" s="46">
        <v>542.29999999999995</v>
      </c>
      <c r="G3934" s="791" t="s">
        <v>9621</v>
      </c>
      <c r="H3934" s="781">
        <f t="shared" si="596"/>
        <v>143.13</v>
      </c>
      <c r="I3934" s="782">
        <f t="shared" si="596"/>
        <v>72.59</v>
      </c>
      <c r="J3934" s="782">
        <f t="shared" si="596"/>
        <v>49.54</v>
      </c>
      <c r="K3934" s="783">
        <f t="shared" si="596"/>
        <v>38.1</v>
      </c>
      <c r="L3934" s="784"/>
      <c r="M3934" s="785"/>
      <c r="N3934" s="786"/>
      <c r="O3934" s="785"/>
      <c r="P3934" s="786"/>
      <c r="Q3934" s="785"/>
      <c r="R3934" s="786"/>
      <c r="S3934" s="785"/>
    </row>
    <row r="3935" spans="1:19" ht="25.5" x14ac:dyDescent="0.25">
      <c r="A3935" s="41" t="s">
        <v>9055</v>
      </c>
      <c r="B3935" s="47" t="s">
        <v>5864</v>
      </c>
      <c r="C3935" s="43" t="s">
        <v>9056</v>
      </c>
      <c r="D3935" s="44"/>
      <c r="E3935" s="47"/>
      <c r="F3935" s="46">
        <v>542.29999999999995</v>
      </c>
      <c r="G3935" s="791" t="s">
        <v>9621</v>
      </c>
      <c r="H3935" s="781">
        <f t="shared" si="596"/>
        <v>143.13</v>
      </c>
      <c r="I3935" s="782">
        <f t="shared" si="596"/>
        <v>72.59</v>
      </c>
      <c r="J3935" s="782">
        <f t="shared" si="596"/>
        <v>49.54</v>
      </c>
      <c r="K3935" s="783">
        <f t="shared" si="596"/>
        <v>38.1</v>
      </c>
      <c r="L3935" s="784"/>
      <c r="M3935" s="785"/>
      <c r="N3935" s="786"/>
      <c r="O3935" s="785"/>
      <c r="P3935" s="786"/>
      <c r="Q3935" s="785"/>
      <c r="R3935" s="786"/>
      <c r="S3935" s="785"/>
    </row>
    <row r="3936" spans="1:19" x14ac:dyDescent="0.25">
      <c r="A3936" s="41" t="s">
        <v>9057</v>
      </c>
      <c r="B3936" s="47" t="s">
        <v>5866</v>
      </c>
      <c r="C3936" s="43" t="s">
        <v>9058</v>
      </c>
      <c r="D3936" s="44"/>
      <c r="E3936" s="47"/>
      <c r="F3936" s="46">
        <v>1276</v>
      </c>
      <c r="G3936" s="791" t="s">
        <v>9621</v>
      </c>
      <c r="H3936" s="781">
        <f t="shared" si="596"/>
        <v>336.77</v>
      </c>
      <c r="I3936" s="782">
        <f t="shared" si="596"/>
        <v>170.8</v>
      </c>
      <c r="J3936" s="782">
        <f t="shared" si="596"/>
        <v>116.56</v>
      </c>
      <c r="K3936" s="783">
        <f t="shared" si="596"/>
        <v>89.65</v>
      </c>
      <c r="L3936" s="784"/>
      <c r="M3936" s="785"/>
      <c r="N3936" s="786"/>
      <c r="O3936" s="785"/>
      <c r="P3936" s="786"/>
      <c r="Q3936" s="785"/>
      <c r="R3936" s="786"/>
      <c r="S3936" s="785"/>
    </row>
    <row r="3937" spans="1:19" ht="26.25" thickBot="1" x14ac:dyDescent="0.3">
      <c r="A3937" s="48" t="s">
        <v>9059</v>
      </c>
      <c r="B3937" s="62" t="s">
        <v>5869</v>
      </c>
      <c r="C3937" s="50" t="s">
        <v>9060</v>
      </c>
      <c r="D3937" s="51"/>
      <c r="E3937" s="62"/>
      <c r="F3937" s="53">
        <v>1276</v>
      </c>
      <c r="G3937" s="791" t="s">
        <v>9621</v>
      </c>
      <c r="H3937" s="781">
        <f t="shared" si="596"/>
        <v>336.77</v>
      </c>
      <c r="I3937" s="782">
        <f t="shared" si="596"/>
        <v>170.8</v>
      </c>
      <c r="J3937" s="782">
        <f t="shared" si="596"/>
        <v>116.56</v>
      </c>
      <c r="K3937" s="783">
        <f t="shared" si="596"/>
        <v>89.65</v>
      </c>
      <c r="L3937" s="784"/>
      <c r="M3937" s="785"/>
      <c r="N3937" s="786"/>
      <c r="O3937" s="785"/>
      <c r="P3937" s="786"/>
      <c r="Q3937" s="785"/>
      <c r="R3937" s="786"/>
      <c r="S3937" s="785"/>
    </row>
    <row r="3938" spans="1:19" x14ac:dyDescent="0.25">
      <c r="A3938" s="69" t="s">
        <v>9061</v>
      </c>
      <c r="B3938" s="47" t="s">
        <v>9062</v>
      </c>
      <c r="C3938" s="43" t="s">
        <v>9063</v>
      </c>
      <c r="D3938" s="44"/>
      <c r="E3938" s="47"/>
      <c r="F3938" s="539">
        <v>3502.68</v>
      </c>
      <c r="G3938" s="791" t="s">
        <v>9606</v>
      </c>
      <c r="H3938" s="781">
        <f t="shared" si="596"/>
        <v>924.44</v>
      </c>
      <c r="I3938" s="782">
        <f t="shared" si="596"/>
        <v>468.85</v>
      </c>
      <c r="J3938" s="782">
        <f t="shared" si="596"/>
        <v>319.97000000000003</v>
      </c>
      <c r="K3938" s="783">
        <f t="shared" si="596"/>
        <v>246.09</v>
      </c>
      <c r="L3938" s="784">
        <f>IF(ISNUMBER(F3938),IF(LEFT(A3938,3)="Cat",VLOOKUP(A3938,'Loc Configurations Seules'!R:U,4,FALSE),VLOOKUP(G3938,'Loc Coefficients Location'!A:D,4,FALSE)),"")</f>
        <v>0.19199023568399012</v>
      </c>
      <c r="M3938" s="785">
        <f t="shared" ref="M3938:M3940" si="601">IF(ISNUMBER(L3938),L3938*$F3938,"")</f>
        <v>672.48035872559853</v>
      </c>
      <c r="N3938" s="786">
        <f>IF(ISNUMBER(F3938),IF(LEFT(A3938,3)="Cat",VLOOKUP(A3938,'Loc Configurations Seules'!R:V,5,FALSE),VLOOKUP(G3938,'Loc Coefficients Location'!A:E,5,FALSE)),"")</f>
        <v>0.10177821759423146</v>
      </c>
      <c r="O3938" s="785">
        <f t="shared" ref="O3938:O3940" si="602">IF(ISNUMBER(N3938),N3938*$F3938,"")</f>
        <v>356.49652720296262</v>
      </c>
      <c r="P3938" s="786">
        <f>IF(ISNUMBER(F3938),IF(LEFT(A3938,3)="Cat",VLOOKUP(A3938,'Loc Configurations Seules'!R:W,6,FALSE),VLOOKUP(G3938,'Loc Coefficients Location'!A:F,6,FALSE)),"")</f>
        <v>7.7378407783493058E-2</v>
      </c>
      <c r="Q3938" s="785">
        <f t="shared" ref="Q3938:Q3940" si="603">IF(ISNUMBER(P3938),P3938*$F3938,"")</f>
        <v>271.03180137508548</v>
      </c>
      <c r="R3938" s="786">
        <f>IF(ISNUMBER(F3938),IF(LEFT(A3938,3)="Cat",VLOOKUP(A3938,'Loc Configurations Seules'!R:X,7,FALSE),VLOOKUP(G3938,'Loc Coefficients Location'!A:G,7,FALSE)),"")</f>
        <v>6.4774233076420606E-2</v>
      </c>
      <c r="S3938" s="785">
        <f t="shared" ref="S3938:S3940" si="604">IF(ISNUMBER(R3938),R3938*$F3938,"")</f>
        <v>226.88341071211693</v>
      </c>
    </row>
    <row r="3939" spans="1:19" ht="26.25" thickBot="1" x14ac:dyDescent="0.3">
      <c r="A3939" s="54" t="s">
        <v>9064</v>
      </c>
      <c r="B3939" s="58" t="s">
        <v>9065</v>
      </c>
      <c r="C3939" s="56" t="s">
        <v>9066</v>
      </c>
      <c r="D3939" s="57"/>
      <c r="E3939" s="58"/>
      <c r="F3939" s="540">
        <v>6576.84</v>
      </c>
      <c r="G3939" s="791" t="s">
        <v>9606</v>
      </c>
      <c r="H3939" s="781">
        <f t="shared" si="596"/>
        <v>1735.79</v>
      </c>
      <c r="I3939" s="782">
        <f t="shared" si="596"/>
        <v>880.33</v>
      </c>
      <c r="J3939" s="782">
        <f t="shared" si="596"/>
        <v>600.79999999999995</v>
      </c>
      <c r="K3939" s="783">
        <f t="shared" si="596"/>
        <v>462.07</v>
      </c>
      <c r="L3939" s="784">
        <f>IF(ISNUMBER(F3939),IF(LEFT(A3939,3)="Cat",VLOOKUP(A3939,'Loc Configurations Seules'!R:U,4,FALSE),VLOOKUP(G3939,'Loc Coefficients Location'!A:D,4,FALSE)),"")</f>
        <v>0.19199023568399012</v>
      </c>
      <c r="M3939" s="785">
        <f t="shared" si="601"/>
        <v>1262.6890616558937</v>
      </c>
      <c r="N3939" s="786">
        <f>IF(ISNUMBER(F3939),IF(LEFT(A3939,3)="Cat",VLOOKUP(A3939,'Loc Configurations Seules'!R:V,5,FALSE),VLOOKUP(G3939,'Loc Coefficients Location'!A:E,5,FALSE)),"")</f>
        <v>0.10177821759423146</v>
      </c>
      <c r="O3939" s="785">
        <f t="shared" si="602"/>
        <v>669.3790526024452</v>
      </c>
      <c r="P3939" s="786">
        <f>IF(ISNUMBER(F3939),IF(LEFT(A3939,3)="Cat",VLOOKUP(A3939,'Loc Configurations Seules'!R:W,6,FALSE),VLOOKUP(G3939,'Loc Coefficients Location'!A:F,6,FALSE)),"")</f>
        <v>7.7378407783493058E-2</v>
      </c>
      <c r="Q3939" s="785">
        <f t="shared" si="603"/>
        <v>508.9054074467885</v>
      </c>
      <c r="R3939" s="786">
        <f>IF(ISNUMBER(F3939),IF(LEFT(A3939,3)="Cat",VLOOKUP(A3939,'Loc Configurations Seules'!R:X,7,FALSE),VLOOKUP(G3939,'Loc Coefficients Location'!A:G,7,FALSE)),"")</f>
        <v>6.4774233076420606E-2</v>
      </c>
      <c r="S3939" s="785">
        <f t="shared" si="604"/>
        <v>426.00976706632611</v>
      </c>
    </row>
    <row r="3940" spans="1:19" x14ac:dyDescent="0.25">
      <c r="A3940" s="100" t="s">
        <v>9067</v>
      </c>
      <c r="B3940" s="61" t="s">
        <v>9068</v>
      </c>
      <c r="C3940" s="94" t="s">
        <v>9069</v>
      </c>
      <c r="D3940" s="60"/>
      <c r="E3940" s="61"/>
      <c r="F3940" s="95">
        <v>5100.03</v>
      </c>
      <c r="G3940" s="791" t="s">
        <v>9618</v>
      </c>
      <c r="H3940" s="781">
        <f t="shared" si="596"/>
        <v>1346.02</v>
      </c>
      <c r="I3940" s="782">
        <f t="shared" si="596"/>
        <v>682.66</v>
      </c>
      <c r="J3940" s="782">
        <f t="shared" si="596"/>
        <v>465.89</v>
      </c>
      <c r="K3940" s="783">
        <f t="shared" si="596"/>
        <v>358.31</v>
      </c>
      <c r="L3940" s="784">
        <f>IF(ISNUMBER(F3940),IF(LEFT(A3940,3)="Cat",VLOOKUP(A3940,'Loc Configurations Seules'!R:U,4,FALSE),VLOOKUP(G3940,'Loc Coefficients Location'!A:D,4,FALSE)),"")</f>
        <v>0.26392450726414518</v>
      </c>
      <c r="M3940" s="785">
        <f t="shared" si="601"/>
        <v>1346.0229047823582</v>
      </c>
      <c r="N3940" s="786">
        <f>IF(ISNUMBER(F3940),IF(LEFT(A3940,3)="Cat",VLOOKUP(A3940,'Loc Configurations Seules'!R:V,5,FALSE),VLOOKUP(G3940,'Loc Coefficients Location'!A:E,5,FALSE)),"")</f>
        <v>0.13385372321713121</v>
      </c>
      <c r="O3940" s="785">
        <f t="shared" si="602"/>
        <v>682.65800401906563</v>
      </c>
      <c r="P3940" s="786">
        <f>IF(ISNUMBER(F3940),IF(LEFT(A3940,3)="Cat",VLOOKUP(A3940,'Loc Configurations Seules'!R:W,6,FALSE),VLOOKUP(G3940,'Loc Coefficients Location'!A:F,6,FALSE)),"")</f>
        <v>9.1350623726064395E-2</v>
      </c>
      <c r="Q3940" s="785">
        <f t="shared" si="603"/>
        <v>465.89092152164017</v>
      </c>
      <c r="R3940" s="786">
        <f>IF(ISNUMBER(F3940),IF(LEFT(A3940,3)="Cat",VLOOKUP(A3940,'Loc Configurations Seules'!R:X,7,FALSE),VLOOKUP(G3940,'Loc Coefficients Location'!A:G,7,FALSE)),"")</f>
        <v>7.0256845182479807E-2</v>
      </c>
      <c r="S3940" s="785">
        <f t="shared" si="604"/>
        <v>358.31201813600245</v>
      </c>
    </row>
    <row r="3941" spans="1:19" x14ac:dyDescent="0.25">
      <c r="A3941" s="41" t="s">
        <v>9070</v>
      </c>
      <c r="B3941" s="47" t="s">
        <v>5855</v>
      </c>
      <c r="C3941" s="43" t="s">
        <v>6154</v>
      </c>
      <c r="D3941" s="44"/>
      <c r="E3941" s="47"/>
      <c r="F3941" s="46" t="s">
        <v>9655</v>
      </c>
      <c r="G3941" s="791" t="s">
        <v>9621</v>
      </c>
      <c r="H3941" s="781" t="str">
        <f t="shared" si="596"/>
        <v/>
      </c>
      <c r="I3941" s="782" t="str">
        <f t="shared" si="596"/>
        <v/>
      </c>
      <c r="J3941" s="782" t="str">
        <f t="shared" si="596"/>
        <v/>
      </c>
      <c r="K3941" s="783" t="str">
        <f t="shared" si="596"/>
        <v/>
      </c>
      <c r="L3941" s="784"/>
      <c r="M3941" s="785"/>
      <c r="N3941" s="786"/>
      <c r="O3941" s="785"/>
      <c r="P3941" s="786"/>
      <c r="Q3941" s="785"/>
      <c r="R3941" s="786"/>
      <c r="S3941" s="785"/>
    </row>
    <row r="3942" spans="1:19" ht="25.5" x14ac:dyDescent="0.25">
      <c r="A3942" s="41" t="s">
        <v>9071</v>
      </c>
      <c r="B3942" s="47" t="s">
        <v>5858</v>
      </c>
      <c r="C3942" s="43" t="s">
        <v>6156</v>
      </c>
      <c r="D3942" s="44"/>
      <c r="E3942" s="47"/>
      <c r="F3942" s="46">
        <v>59.29</v>
      </c>
      <c r="G3942" s="791" t="s">
        <v>9621</v>
      </c>
      <c r="H3942" s="781">
        <f t="shared" si="596"/>
        <v>15.65</v>
      </c>
      <c r="I3942" s="782">
        <f t="shared" si="596"/>
        <v>7.94</v>
      </c>
      <c r="J3942" s="782">
        <f t="shared" si="596"/>
        <v>5.42</v>
      </c>
      <c r="K3942" s="783">
        <f t="shared" si="596"/>
        <v>4.17</v>
      </c>
      <c r="L3942" s="784"/>
      <c r="M3942" s="785"/>
      <c r="N3942" s="786"/>
      <c r="O3942" s="785"/>
      <c r="P3942" s="786"/>
      <c r="Q3942" s="785"/>
      <c r="R3942" s="786"/>
      <c r="S3942" s="785"/>
    </row>
    <row r="3943" spans="1:19" x14ac:dyDescent="0.25">
      <c r="A3943" s="41" t="s">
        <v>9072</v>
      </c>
      <c r="B3943" s="47" t="s">
        <v>5861</v>
      </c>
      <c r="C3943" s="43" t="s">
        <v>6158</v>
      </c>
      <c r="D3943" s="44"/>
      <c r="E3943" s="47"/>
      <c r="F3943" s="46">
        <v>596.53</v>
      </c>
      <c r="G3943" s="791" t="s">
        <v>9621</v>
      </c>
      <c r="H3943" s="781">
        <f t="shared" si="596"/>
        <v>157.44</v>
      </c>
      <c r="I3943" s="782">
        <f t="shared" si="596"/>
        <v>79.849999999999994</v>
      </c>
      <c r="J3943" s="782">
        <f t="shared" si="596"/>
        <v>54.49</v>
      </c>
      <c r="K3943" s="783">
        <f t="shared" si="596"/>
        <v>41.91</v>
      </c>
      <c r="L3943" s="784"/>
      <c r="M3943" s="785"/>
      <c r="N3943" s="786"/>
      <c r="O3943" s="785"/>
      <c r="P3943" s="786"/>
      <c r="Q3943" s="785"/>
      <c r="R3943" s="786"/>
      <c r="S3943" s="785"/>
    </row>
    <row r="3944" spans="1:19" ht="25.5" x14ac:dyDescent="0.25">
      <c r="A3944" s="41" t="s">
        <v>9073</v>
      </c>
      <c r="B3944" s="47" t="s">
        <v>5864</v>
      </c>
      <c r="C3944" s="43" t="s">
        <v>6160</v>
      </c>
      <c r="D3944" s="44"/>
      <c r="E3944" s="47"/>
      <c r="F3944" s="46">
        <v>596.53</v>
      </c>
      <c r="G3944" s="791" t="s">
        <v>9621</v>
      </c>
      <c r="H3944" s="781">
        <f t="shared" si="596"/>
        <v>157.44</v>
      </c>
      <c r="I3944" s="782">
        <f t="shared" si="596"/>
        <v>79.849999999999994</v>
      </c>
      <c r="J3944" s="782">
        <f t="shared" si="596"/>
        <v>54.49</v>
      </c>
      <c r="K3944" s="783">
        <f t="shared" si="596"/>
        <v>41.91</v>
      </c>
      <c r="L3944" s="784"/>
      <c r="M3944" s="785"/>
      <c r="N3944" s="786"/>
      <c r="O3944" s="785"/>
      <c r="P3944" s="786"/>
      <c r="Q3944" s="785"/>
      <c r="R3944" s="786"/>
      <c r="S3944" s="785"/>
    </row>
    <row r="3945" spans="1:19" x14ac:dyDescent="0.25">
      <c r="A3945" s="41" t="s">
        <v>9074</v>
      </c>
      <c r="B3945" s="47" t="s">
        <v>5866</v>
      </c>
      <c r="C3945" s="43" t="s">
        <v>6162</v>
      </c>
      <c r="D3945" s="44"/>
      <c r="E3945" s="47"/>
      <c r="F3945" s="46">
        <v>1403.6</v>
      </c>
      <c r="G3945" s="791" t="s">
        <v>9621</v>
      </c>
      <c r="H3945" s="781">
        <f t="shared" si="596"/>
        <v>370.44</v>
      </c>
      <c r="I3945" s="782">
        <f t="shared" si="596"/>
        <v>187.88</v>
      </c>
      <c r="J3945" s="782">
        <f t="shared" si="596"/>
        <v>128.22</v>
      </c>
      <c r="K3945" s="783">
        <f t="shared" si="596"/>
        <v>98.61</v>
      </c>
      <c r="L3945" s="784"/>
      <c r="M3945" s="785"/>
      <c r="N3945" s="786"/>
      <c r="O3945" s="785"/>
      <c r="P3945" s="786"/>
      <c r="Q3945" s="785"/>
      <c r="R3945" s="786"/>
      <c r="S3945" s="785"/>
    </row>
    <row r="3946" spans="1:19" ht="26.25" thickBot="1" x14ac:dyDescent="0.3">
      <c r="A3946" s="48" t="s">
        <v>9075</v>
      </c>
      <c r="B3946" s="62" t="s">
        <v>5869</v>
      </c>
      <c r="C3946" s="50" t="s">
        <v>6164</v>
      </c>
      <c r="D3946" s="51"/>
      <c r="E3946" s="62"/>
      <c r="F3946" s="53">
        <v>1403.6</v>
      </c>
      <c r="G3946" s="791" t="s">
        <v>9621</v>
      </c>
      <c r="H3946" s="781">
        <f t="shared" si="596"/>
        <v>370.44</v>
      </c>
      <c r="I3946" s="782">
        <f t="shared" si="596"/>
        <v>187.88</v>
      </c>
      <c r="J3946" s="782">
        <f t="shared" si="596"/>
        <v>128.22</v>
      </c>
      <c r="K3946" s="783">
        <f t="shared" si="596"/>
        <v>98.61</v>
      </c>
      <c r="L3946" s="784"/>
      <c r="M3946" s="785"/>
      <c r="N3946" s="786"/>
      <c r="O3946" s="785"/>
      <c r="P3946" s="786"/>
      <c r="Q3946" s="785"/>
      <c r="R3946" s="786"/>
      <c r="S3946" s="785"/>
    </row>
    <row r="3947" spans="1:19" ht="25.5" x14ac:dyDescent="0.25">
      <c r="A3947" s="41" t="s">
        <v>6165</v>
      </c>
      <c r="B3947" s="47" t="s">
        <v>6166</v>
      </c>
      <c r="C3947" s="43" t="s">
        <v>6167</v>
      </c>
      <c r="D3947" s="44"/>
      <c r="E3947" s="47"/>
      <c r="F3947" s="46">
        <v>8374</v>
      </c>
      <c r="G3947" s="791" t="s">
        <v>9618</v>
      </c>
      <c r="H3947" s="781">
        <f t="shared" si="596"/>
        <v>2210.1</v>
      </c>
      <c r="I3947" s="782">
        <f t="shared" si="596"/>
        <v>1120.8900000000001</v>
      </c>
      <c r="J3947" s="782">
        <f t="shared" si="596"/>
        <v>764.97</v>
      </c>
      <c r="K3947" s="783">
        <f t="shared" si="596"/>
        <v>588.33000000000004</v>
      </c>
      <c r="L3947" s="784">
        <f>IF(ISNUMBER(F3947),IF(LEFT(A3947,3)="Cat",VLOOKUP(A3947,'Loc Configurations Seules'!R:U,4,FALSE),VLOOKUP(G3947,'Loc Coefficients Location'!A:D,4,FALSE)),"")</f>
        <v>0.26392450726414518</v>
      </c>
      <c r="M3947" s="785">
        <f>IF(ISNUMBER(L3947),L3947*$F3947,"")</f>
        <v>2210.1038238299516</v>
      </c>
      <c r="N3947" s="786">
        <f>IF(ISNUMBER(F3947),IF(LEFT(A3947,3)="Cat",VLOOKUP(A3947,'Loc Configurations Seules'!R:V,5,FALSE),VLOOKUP(G3947,'Loc Coefficients Location'!A:E,5,FALSE)),"")</f>
        <v>0.13385372321713121</v>
      </c>
      <c r="O3947" s="785">
        <f>IF(ISNUMBER(N3947),N3947*$F3947,"")</f>
        <v>1120.8910782202568</v>
      </c>
      <c r="P3947" s="786">
        <f>IF(ISNUMBER(F3947),IF(LEFT(A3947,3)="Cat",VLOOKUP(A3947,'Loc Configurations Seules'!R:W,6,FALSE),VLOOKUP(G3947,'Loc Coefficients Location'!A:F,6,FALSE)),"")</f>
        <v>9.1350623726064395E-2</v>
      </c>
      <c r="Q3947" s="785">
        <f>IF(ISNUMBER(P3947),P3947*$F3947,"")</f>
        <v>764.9701230820632</v>
      </c>
      <c r="R3947" s="786">
        <f>IF(ISNUMBER(F3947),IF(LEFT(A3947,3)="Cat",VLOOKUP(A3947,'Loc Configurations Seules'!R:X,7,FALSE),VLOOKUP(G3947,'Loc Coefficients Location'!A:G,7,FALSE)),"")</f>
        <v>7.0256845182479807E-2</v>
      </c>
      <c r="S3947" s="785">
        <f>IF(ISNUMBER(R3947),R3947*$F3947,"")</f>
        <v>588.33082155808586</v>
      </c>
    </row>
    <row r="3948" spans="1:19" x14ac:dyDescent="0.25">
      <c r="A3948" s="41" t="s">
        <v>6153</v>
      </c>
      <c r="B3948" s="47" t="s">
        <v>5855</v>
      </c>
      <c r="C3948" s="43" t="s">
        <v>6168</v>
      </c>
      <c r="D3948" s="44"/>
      <c r="E3948" s="47"/>
      <c r="F3948" s="46" t="s">
        <v>9655</v>
      </c>
      <c r="G3948" s="791" t="s">
        <v>9621</v>
      </c>
      <c r="H3948" s="781" t="str">
        <f t="shared" si="596"/>
        <v/>
      </c>
      <c r="I3948" s="782" t="str">
        <f t="shared" si="596"/>
        <v/>
      </c>
      <c r="J3948" s="782" t="str">
        <f t="shared" si="596"/>
        <v/>
      </c>
      <c r="K3948" s="783" t="str">
        <f t="shared" si="596"/>
        <v/>
      </c>
      <c r="L3948" s="784"/>
      <c r="M3948" s="785"/>
      <c r="N3948" s="786"/>
      <c r="O3948" s="785"/>
      <c r="P3948" s="786"/>
      <c r="Q3948" s="785"/>
      <c r="R3948" s="786"/>
      <c r="S3948" s="785"/>
    </row>
    <row r="3949" spans="1:19" ht="25.5" x14ac:dyDescent="0.25">
      <c r="A3949" s="41" t="s">
        <v>6155</v>
      </c>
      <c r="B3949" s="47" t="s">
        <v>5858</v>
      </c>
      <c r="C3949" s="43" t="s">
        <v>6169</v>
      </c>
      <c r="D3949" s="44"/>
      <c r="E3949" s="47"/>
      <c r="F3949" s="46">
        <v>60</v>
      </c>
      <c r="G3949" s="791" t="s">
        <v>9621</v>
      </c>
      <c r="H3949" s="781">
        <f t="shared" si="596"/>
        <v>15.84</v>
      </c>
      <c r="I3949" s="782">
        <f t="shared" si="596"/>
        <v>8.0299999999999994</v>
      </c>
      <c r="J3949" s="782">
        <f t="shared" si="596"/>
        <v>5.48</v>
      </c>
      <c r="K3949" s="783">
        <f t="shared" si="596"/>
        <v>4.22</v>
      </c>
      <c r="L3949" s="784"/>
      <c r="M3949" s="785"/>
      <c r="N3949" s="786"/>
      <c r="O3949" s="785"/>
      <c r="P3949" s="786"/>
      <c r="Q3949" s="785"/>
      <c r="R3949" s="786"/>
      <c r="S3949" s="785"/>
    </row>
    <row r="3950" spans="1:19" x14ac:dyDescent="0.25">
      <c r="A3950" s="41" t="s">
        <v>6157</v>
      </c>
      <c r="B3950" s="47" t="s">
        <v>5861</v>
      </c>
      <c r="C3950" s="43" t="s">
        <v>6170</v>
      </c>
      <c r="D3950" s="44"/>
      <c r="E3950" s="47"/>
      <c r="F3950" s="46">
        <v>2095</v>
      </c>
      <c r="G3950" s="791" t="s">
        <v>9621</v>
      </c>
      <c r="H3950" s="781">
        <f t="shared" si="596"/>
        <v>552.91999999999996</v>
      </c>
      <c r="I3950" s="782">
        <f t="shared" si="596"/>
        <v>280.42</v>
      </c>
      <c r="J3950" s="782">
        <f t="shared" si="596"/>
        <v>191.38</v>
      </c>
      <c r="K3950" s="783">
        <f t="shared" si="596"/>
        <v>147.19</v>
      </c>
      <c r="L3950" s="784"/>
      <c r="M3950" s="785"/>
      <c r="N3950" s="786"/>
      <c r="O3950" s="785"/>
      <c r="P3950" s="786"/>
      <c r="Q3950" s="785"/>
      <c r="R3950" s="786"/>
      <c r="S3950" s="785"/>
    </row>
    <row r="3951" spans="1:19" ht="25.5" x14ac:dyDescent="0.25">
      <c r="A3951" s="41" t="s">
        <v>6159</v>
      </c>
      <c r="B3951" s="47" t="s">
        <v>5864</v>
      </c>
      <c r="C3951" s="43" t="s">
        <v>6171</v>
      </c>
      <c r="D3951" s="44"/>
      <c r="E3951" s="47"/>
      <c r="F3951" s="46">
        <v>2095</v>
      </c>
      <c r="G3951" s="791" t="s">
        <v>9621</v>
      </c>
      <c r="H3951" s="781">
        <f t="shared" si="596"/>
        <v>552.91999999999996</v>
      </c>
      <c r="I3951" s="782">
        <f t="shared" si="596"/>
        <v>280.42</v>
      </c>
      <c r="J3951" s="782">
        <f t="shared" si="596"/>
        <v>191.38</v>
      </c>
      <c r="K3951" s="783">
        <f t="shared" si="596"/>
        <v>147.19</v>
      </c>
      <c r="L3951" s="784"/>
      <c r="M3951" s="785"/>
      <c r="N3951" s="786"/>
      <c r="O3951" s="785"/>
      <c r="P3951" s="786"/>
      <c r="Q3951" s="785"/>
      <c r="R3951" s="786"/>
      <c r="S3951" s="785"/>
    </row>
    <row r="3952" spans="1:19" x14ac:dyDescent="0.25">
      <c r="A3952" s="41" t="s">
        <v>6161</v>
      </c>
      <c r="B3952" s="47" t="s">
        <v>5866</v>
      </c>
      <c r="C3952" s="43" t="s">
        <v>6172</v>
      </c>
      <c r="D3952" s="44"/>
      <c r="E3952" s="47"/>
      <c r="F3952" s="46">
        <v>2558</v>
      </c>
      <c r="G3952" s="791" t="s">
        <v>9621</v>
      </c>
      <c r="H3952" s="781">
        <f t="shared" si="596"/>
        <v>675.12</v>
      </c>
      <c r="I3952" s="782">
        <f t="shared" si="596"/>
        <v>342.4</v>
      </c>
      <c r="J3952" s="782">
        <f t="shared" si="596"/>
        <v>233.67</v>
      </c>
      <c r="K3952" s="783">
        <f t="shared" si="596"/>
        <v>179.72</v>
      </c>
      <c r="L3952" s="784"/>
      <c r="M3952" s="785"/>
      <c r="N3952" s="786"/>
      <c r="O3952" s="785"/>
      <c r="P3952" s="786"/>
      <c r="Q3952" s="785"/>
      <c r="R3952" s="786"/>
      <c r="S3952" s="785"/>
    </row>
    <row r="3953" spans="1:19" ht="26.25" thickBot="1" x14ac:dyDescent="0.3">
      <c r="A3953" s="48" t="s">
        <v>6163</v>
      </c>
      <c r="B3953" s="62" t="s">
        <v>5869</v>
      </c>
      <c r="C3953" s="50" t="s">
        <v>6173</v>
      </c>
      <c r="D3953" s="51"/>
      <c r="E3953" s="62"/>
      <c r="F3953" s="53">
        <v>2558</v>
      </c>
      <c r="G3953" s="791" t="s">
        <v>9621</v>
      </c>
      <c r="H3953" s="781">
        <f t="shared" si="596"/>
        <v>675.12</v>
      </c>
      <c r="I3953" s="782">
        <f t="shared" si="596"/>
        <v>342.4</v>
      </c>
      <c r="J3953" s="782">
        <f t="shared" si="596"/>
        <v>233.67</v>
      </c>
      <c r="K3953" s="783">
        <f t="shared" si="596"/>
        <v>179.72</v>
      </c>
      <c r="L3953" s="784"/>
      <c r="M3953" s="785"/>
      <c r="N3953" s="786"/>
      <c r="O3953" s="785"/>
      <c r="P3953" s="786"/>
      <c r="Q3953" s="785"/>
      <c r="R3953" s="786"/>
      <c r="S3953" s="785"/>
    </row>
    <row r="3954" spans="1:19" x14ac:dyDescent="0.25">
      <c r="A3954" s="541"/>
      <c r="B3954" s="542"/>
      <c r="C3954" s="543"/>
      <c r="D3954" s="544"/>
      <c r="E3954" s="545"/>
      <c r="F3954" s="120" t="s">
        <v>5249</v>
      </c>
      <c r="G3954" s="791" t="s">
        <v>9527</v>
      </c>
      <c r="H3954" s="781" t="str">
        <f t="shared" si="596"/>
        <v/>
      </c>
      <c r="I3954" s="782" t="str">
        <f t="shared" si="596"/>
        <v/>
      </c>
      <c r="J3954" s="782" t="str">
        <f t="shared" si="596"/>
        <v/>
      </c>
      <c r="K3954" s="783" t="str">
        <f t="shared" si="596"/>
        <v/>
      </c>
      <c r="L3954" s="784" t="str">
        <f>IF(ISNUMBER(F3954),IF(LEFT(A3954,3)="Cat",VLOOKUP(A3954,'Loc Configurations Seules'!R:U,4,FALSE),VLOOKUP(G3954,'Loc Coefficients Location'!A:D,4,FALSE)),"")</f>
        <v/>
      </c>
      <c r="M3954" s="785" t="str">
        <f t="shared" ref="M3954:M3956" si="605">IF(ISNUMBER(L3954),L3954*$F3954,"")</f>
        <v/>
      </c>
      <c r="N3954" s="786" t="str">
        <f>IF(ISNUMBER(F3954),IF(LEFT(A3954,3)="Cat",VLOOKUP(A3954,'Loc Configurations Seules'!R:V,5,FALSE),VLOOKUP(G3954,'Loc Coefficients Location'!A:E,5,FALSE)),"")</f>
        <v/>
      </c>
      <c r="O3954" s="785" t="str">
        <f t="shared" ref="O3954:O3956" si="606">IF(ISNUMBER(N3954),N3954*$F3954,"")</f>
        <v/>
      </c>
      <c r="P3954" s="786" t="str">
        <f>IF(ISNUMBER(F3954),IF(LEFT(A3954,3)="Cat",VLOOKUP(A3954,'Loc Configurations Seules'!R:W,6,FALSE),VLOOKUP(G3954,'Loc Coefficients Location'!A:F,6,FALSE)),"")</f>
        <v/>
      </c>
      <c r="Q3954" s="785" t="str">
        <f t="shared" ref="Q3954:Q3956" si="607">IF(ISNUMBER(P3954),P3954*$F3954,"")</f>
        <v/>
      </c>
      <c r="R3954" s="786" t="str">
        <f>IF(ISNUMBER(F3954),IF(LEFT(A3954,3)="Cat",VLOOKUP(A3954,'Loc Configurations Seules'!R:X,7,FALSE),VLOOKUP(G3954,'Loc Coefficients Location'!A:G,7,FALSE)),"")</f>
        <v/>
      </c>
      <c r="S3954" s="785" t="str">
        <f t="shared" ref="S3954:S3956" si="608">IF(ISNUMBER(R3954),R3954*$F3954,"")</f>
        <v/>
      </c>
    </row>
    <row r="3955" spans="1:19" ht="51.75" thickBot="1" x14ac:dyDescent="0.3">
      <c r="A3955" s="546" t="s">
        <v>1073</v>
      </c>
      <c r="B3955" s="547"/>
      <c r="C3955" s="548"/>
      <c r="D3955" s="548"/>
      <c r="E3955" s="549"/>
      <c r="F3955" s="550" t="s">
        <v>5249</v>
      </c>
      <c r="G3955" s="791" t="s">
        <v>9527</v>
      </c>
      <c r="H3955" s="781" t="str">
        <f t="shared" si="596"/>
        <v/>
      </c>
      <c r="I3955" s="782" t="str">
        <f t="shared" si="596"/>
        <v/>
      </c>
      <c r="J3955" s="782" t="str">
        <f t="shared" si="596"/>
        <v/>
      </c>
      <c r="K3955" s="783" t="str">
        <f t="shared" si="596"/>
        <v/>
      </c>
      <c r="L3955" s="784" t="str">
        <f>IF(ISNUMBER(F3955),IF(LEFT(A3955,3)="Cat",VLOOKUP(A3955,'Loc Configurations Seules'!R:U,4,FALSE),VLOOKUP(G3955,'Loc Coefficients Location'!A:D,4,FALSE)),"")</f>
        <v/>
      </c>
      <c r="M3955" s="785" t="str">
        <f t="shared" si="605"/>
        <v/>
      </c>
      <c r="N3955" s="786" t="str">
        <f>IF(ISNUMBER(F3955),IF(LEFT(A3955,3)="Cat",VLOOKUP(A3955,'Loc Configurations Seules'!R:V,5,FALSE),VLOOKUP(G3955,'Loc Coefficients Location'!A:E,5,FALSE)),"")</f>
        <v/>
      </c>
      <c r="O3955" s="785" t="str">
        <f t="shared" si="606"/>
        <v/>
      </c>
      <c r="P3955" s="786" t="str">
        <f>IF(ISNUMBER(F3955),IF(LEFT(A3955,3)="Cat",VLOOKUP(A3955,'Loc Configurations Seules'!R:W,6,FALSE),VLOOKUP(G3955,'Loc Coefficients Location'!A:F,6,FALSE)),"")</f>
        <v/>
      </c>
      <c r="Q3955" s="785" t="str">
        <f t="shared" si="607"/>
        <v/>
      </c>
      <c r="R3955" s="786" t="str">
        <f>IF(ISNUMBER(F3955),IF(LEFT(A3955,3)="Cat",VLOOKUP(A3955,'Loc Configurations Seules'!R:X,7,FALSE),VLOOKUP(G3955,'Loc Coefficients Location'!A:G,7,FALSE)),"")</f>
        <v/>
      </c>
      <c r="S3955" s="785" t="str">
        <f t="shared" si="608"/>
        <v/>
      </c>
    </row>
    <row r="3956" spans="1:19" ht="25.5" x14ac:dyDescent="0.25">
      <c r="A3956" s="351" t="s">
        <v>6174</v>
      </c>
      <c r="B3956" s="352" t="s">
        <v>6175</v>
      </c>
      <c r="C3956" s="551" t="s">
        <v>6176</v>
      </c>
      <c r="D3956" s="551"/>
      <c r="E3956" s="552"/>
      <c r="F3956" s="95">
        <v>5000</v>
      </c>
      <c r="G3956" s="791" t="s">
        <v>9621</v>
      </c>
      <c r="H3956" s="781">
        <f t="shared" si="596"/>
        <v>1319.62</v>
      </c>
      <c r="I3956" s="782">
        <f t="shared" si="596"/>
        <v>669.27</v>
      </c>
      <c r="J3956" s="782">
        <f t="shared" si="596"/>
        <v>456.75</v>
      </c>
      <c r="K3956" s="783">
        <f t="shared" si="596"/>
        <v>351.28</v>
      </c>
      <c r="L3956" s="784">
        <f>IF(ISNUMBER(F3956),IF(LEFT(A3956,3)="Cat",VLOOKUP(A3956,'Loc Configurations Seules'!R:U,4,FALSE),VLOOKUP(G3956,'Loc Coefficients Location'!A:D,4,FALSE)),"")</f>
        <v>0.26392450726414518</v>
      </c>
      <c r="M3956" s="785">
        <f t="shared" si="605"/>
        <v>1319.6225363207259</v>
      </c>
      <c r="N3956" s="786">
        <f>IF(ISNUMBER(F3956),IF(LEFT(A3956,3)="Cat",VLOOKUP(A3956,'Loc Configurations Seules'!R:V,5,FALSE),VLOOKUP(G3956,'Loc Coefficients Location'!A:E,5,FALSE)),"")</f>
        <v>0.13385372321713121</v>
      </c>
      <c r="O3956" s="785">
        <f t="shared" si="606"/>
        <v>669.26861608565605</v>
      </c>
      <c r="P3956" s="786">
        <f>IF(ISNUMBER(F3956),IF(LEFT(A3956,3)="Cat",VLOOKUP(A3956,'Loc Configurations Seules'!R:W,6,FALSE),VLOOKUP(G3956,'Loc Coefficients Location'!A:F,6,FALSE)),"")</f>
        <v>9.1350623726064395E-2</v>
      </c>
      <c r="Q3956" s="785">
        <f t="shared" si="607"/>
        <v>456.75311863032198</v>
      </c>
      <c r="R3956" s="786">
        <f>IF(ISNUMBER(F3956),IF(LEFT(A3956,3)="Cat",VLOOKUP(A3956,'Loc Configurations Seules'!R:X,7,FALSE),VLOOKUP(G3956,'Loc Coefficients Location'!A:G,7,FALSE)),"")</f>
        <v>7.0256845182479807E-2</v>
      </c>
      <c r="S3956" s="785">
        <f t="shared" si="608"/>
        <v>351.28422591239905</v>
      </c>
    </row>
    <row r="3957" spans="1:19" ht="38.25" x14ac:dyDescent="0.25">
      <c r="A3957" s="41" t="s">
        <v>6177</v>
      </c>
      <c r="B3957" s="553" t="s">
        <v>5964</v>
      </c>
      <c r="C3957" s="554" t="s">
        <v>6178</v>
      </c>
      <c r="D3957" s="555"/>
      <c r="E3957" s="555"/>
      <c r="F3957" s="505" t="s">
        <v>9655</v>
      </c>
      <c r="G3957" s="791" t="s">
        <v>9621</v>
      </c>
      <c r="H3957" s="781" t="str">
        <f t="shared" si="596"/>
        <v/>
      </c>
      <c r="I3957" s="782" t="str">
        <f t="shared" si="596"/>
        <v/>
      </c>
      <c r="J3957" s="782" t="str">
        <f t="shared" si="596"/>
        <v/>
      </c>
      <c r="K3957" s="783" t="str">
        <f t="shared" si="596"/>
        <v/>
      </c>
      <c r="L3957" s="784"/>
      <c r="M3957" s="785"/>
      <c r="N3957" s="786"/>
      <c r="O3957" s="785"/>
      <c r="P3957" s="786"/>
      <c r="Q3957" s="785"/>
      <c r="R3957" s="786"/>
      <c r="S3957" s="785"/>
    </row>
    <row r="3958" spans="1:19" ht="38.25" x14ac:dyDescent="0.25">
      <c r="A3958" s="41" t="s">
        <v>6179</v>
      </c>
      <c r="B3958" s="553" t="s">
        <v>5964</v>
      </c>
      <c r="C3958" s="554" t="s">
        <v>6180</v>
      </c>
      <c r="D3958" s="555"/>
      <c r="E3958" s="555"/>
      <c r="F3958" s="505">
        <v>267</v>
      </c>
      <c r="G3958" s="791" t="s">
        <v>9621</v>
      </c>
      <c r="H3958" s="781">
        <f t="shared" si="596"/>
        <v>70.47</v>
      </c>
      <c r="I3958" s="782">
        <f t="shared" si="596"/>
        <v>35.74</v>
      </c>
      <c r="J3958" s="782">
        <f t="shared" si="596"/>
        <v>24.39</v>
      </c>
      <c r="K3958" s="783">
        <f t="shared" si="596"/>
        <v>18.760000000000002</v>
      </c>
      <c r="L3958" s="784"/>
      <c r="M3958" s="785"/>
      <c r="N3958" s="786"/>
      <c r="O3958" s="785"/>
      <c r="P3958" s="786"/>
      <c r="Q3958" s="785"/>
      <c r="R3958" s="786"/>
      <c r="S3958" s="785"/>
    </row>
    <row r="3959" spans="1:19" ht="39" thickBot="1" x14ac:dyDescent="0.3">
      <c r="A3959" s="48" t="s">
        <v>6181</v>
      </c>
      <c r="B3959" s="556" t="s">
        <v>5964</v>
      </c>
      <c r="C3959" s="557" t="s">
        <v>6182</v>
      </c>
      <c r="D3959" s="51"/>
      <c r="E3959" s="62"/>
      <c r="F3959" s="53">
        <v>267</v>
      </c>
      <c r="G3959" s="791" t="s">
        <v>9621</v>
      </c>
      <c r="H3959" s="781">
        <f t="shared" si="596"/>
        <v>70.47</v>
      </c>
      <c r="I3959" s="782">
        <f t="shared" si="596"/>
        <v>35.74</v>
      </c>
      <c r="J3959" s="782">
        <f t="shared" si="596"/>
        <v>24.39</v>
      </c>
      <c r="K3959" s="783">
        <f t="shared" si="596"/>
        <v>18.760000000000002</v>
      </c>
      <c r="L3959" s="784"/>
      <c r="M3959" s="785"/>
      <c r="N3959" s="786"/>
      <c r="O3959" s="785"/>
      <c r="P3959" s="786"/>
      <c r="Q3959" s="785"/>
      <c r="R3959" s="786"/>
      <c r="S3959" s="785"/>
    </row>
    <row r="3960" spans="1:19" ht="25.5" x14ac:dyDescent="0.25">
      <c r="A3960" s="351" t="s">
        <v>6183</v>
      </c>
      <c r="B3960" s="352" t="s">
        <v>6184</v>
      </c>
      <c r="C3960" s="551" t="s">
        <v>6185</v>
      </c>
      <c r="D3960" s="551"/>
      <c r="E3960" s="552"/>
      <c r="F3960" s="95">
        <v>9955</v>
      </c>
      <c r="G3960" s="791" t="s">
        <v>9606</v>
      </c>
      <c r="H3960" s="781">
        <f t="shared" si="596"/>
        <v>2627.37</v>
      </c>
      <c r="I3960" s="782">
        <f t="shared" si="596"/>
        <v>1332.51</v>
      </c>
      <c r="J3960" s="782">
        <f t="shared" si="596"/>
        <v>909.4</v>
      </c>
      <c r="K3960" s="783">
        <f t="shared" si="596"/>
        <v>699.41</v>
      </c>
      <c r="L3960" s="784">
        <f>IF(ISNUMBER(F3960),IF(LEFT(A3960,3)="Cat",VLOOKUP(A3960,'Loc Configurations Seules'!R:U,4,FALSE),VLOOKUP(G3960,'Loc Coefficients Location'!A:D,4,FALSE)),"")</f>
        <v>0.19199023568399012</v>
      </c>
      <c r="M3960" s="785">
        <f t="shared" ref="M3960:M3961" si="609">IF(ISNUMBER(L3960),L3960*$F3960,"")</f>
        <v>1911.2627962341217</v>
      </c>
      <c r="N3960" s="786">
        <f>IF(ISNUMBER(F3960),IF(LEFT(A3960,3)="Cat",VLOOKUP(A3960,'Loc Configurations Seules'!R:V,5,FALSE),VLOOKUP(G3960,'Loc Coefficients Location'!A:E,5,FALSE)),"")</f>
        <v>0.10177821759423146</v>
      </c>
      <c r="O3960" s="785">
        <f t="shared" ref="O3960:O3961" si="610">IF(ISNUMBER(N3960),N3960*$F3960,"")</f>
        <v>1013.2021561505742</v>
      </c>
      <c r="P3960" s="786">
        <f>IF(ISNUMBER(F3960),IF(LEFT(A3960,3)="Cat",VLOOKUP(A3960,'Loc Configurations Seules'!R:W,6,FALSE),VLOOKUP(G3960,'Loc Coefficients Location'!A:F,6,FALSE)),"")</f>
        <v>7.7378407783493058E-2</v>
      </c>
      <c r="Q3960" s="785">
        <f t="shared" ref="Q3960:Q3961" si="611">IF(ISNUMBER(P3960),P3960*$F3960,"")</f>
        <v>770.30204948467338</v>
      </c>
      <c r="R3960" s="786">
        <f>IF(ISNUMBER(F3960),IF(LEFT(A3960,3)="Cat",VLOOKUP(A3960,'Loc Configurations Seules'!R:X,7,FALSE),VLOOKUP(G3960,'Loc Coefficients Location'!A:G,7,FALSE)),"")</f>
        <v>6.4774233076420606E-2</v>
      </c>
      <c r="S3960" s="785">
        <f t="shared" ref="S3960:S3961" si="612">IF(ISNUMBER(R3960),R3960*$F3960,"")</f>
        <v>644.8274902757671</v>
      </c>
    </row>
    <row r="3961" spans="1:19" ht="25.5" x14ac:dyDescent="0.25">
      <c r="A3961" s="521" t="s">
        <v>6186</v>
      </c>
      <c r="B3961" s="145" t="s">
        <v>6187</v>
      </c>
      <c r="C3961" s="558" t="s">
        <v>6188</v>
      </c>
      <c r="D3961" s="558"/>
      <c r="E3961" s="559"/>
      <c r="F3961" s="46">
        <v>9955</v>
      </c>
      <c r="G3961" s="791" t="s">
        <v>9621</v>
      </c>
      <c r="H3961" s="781">
        <f t="shared" si="596"/>
        <v>2627.37</v>
      </c>
      <c r="I3961" s="782">
        <f t="shared" si="596"/>
        <v>1332.51</v>
      </c>
      <c r="J3961" s="782">
        <f t="shared" si="596"/>
        <v>909.4</v>
      </c>
      <c r="K3961" s="783">
        <f t="shared" si="596"/>
        <v>699.41</v>
      </c>
      <c r="L3961" s="784">
        <f>IF(ISNUMBER(F3961),IF(LEFT(A3961,3)="Cat",VLOOKUP(A3961,'Loc Configurations Seules'!R:U,4,FALSE),VLOOKUP(G3961,'Loc Coefficients Location'!A:D,4,FALSE)),"")</f>
        <v>0.26392450726414518</v>
      </c>
      <c r="M3961" s="785">
        <f t="shared" si="609"/>
        <v>2627.3684698145653</v>
      </c>
      <c r="N3961" s="786">
        <f>IF(ISNUMBER(F3961),IF(LEFT(A3961,3)="Cat",VLOOKUP(A3961,'Loc Configurations Seules'!R:V,5,FALSE),VLOOKUP(G3961,'Loc Coefficients Location'!A:E,5,FALSE)),"")</f>
        <v>0.13385372321713121</v>
      </c>
      <c r="O3961" s="785">
        <f t="shared" si="610"/>
        <v>1332.5138146265413</v>
      </c>
      <c r="P3961" s="786">
        <f>IF(ISNUMBER(F3961),IF(LEFT(A3961,3)="Cat",VLOOKUP(A3961,'Loc Configurations Seules'!R:W,6,FALSE),VLOOKUP(G3961,'Loc Coefficients Location'!A:F,6,FALSE)),"")</f>
        <v>9.1350623726064395E-2</v>
      </c>
      <c r="Q3961" s="785">
        <f t="shared" si="611"/>
        <v>909.39545919297109</v>
      </c>
      <c r="R3961" s="786">
        <f>IF(ISNUMBER(F3961),IF(LEFT(A3961,3)="Cat",VLOOKUP(A3961,'Loc Configurations Seules'!R:X,7,FALSE),VLOOKUP(G3961,'Loc Coefficients Location'!A:G,7,FALSE)),"")</f>
        <v>7.0256845182479807E-2</v>
      </c>
      <c r="S3961" s="785">
        <f t="shared" si="612"/>
        <v>699.40689379158653</v>
      </c>
    </row>
    <row r="3962" spans="1:19" ht="38.25" x14ac:dyDescent="0.25">
      <c r="A3962" s="41" t="s">
        <v>6177</v>
      </c>
      <c r="B3962" s="553" t="s">
        <v>6189</v>
      </c>
      <c r="C3962" s="554" t="s">
        <v>6190</v>
      </c>
      <c r="D3962" s="555"/>
      <c r="E3962" s="555"/>
      <c r="F3962" s="505" t="s">
        <v>9655</v>
      </c>
      <c r="G3962" s="791" t="s">
        <v>9621</v>
      </c>
      <c r="H3962" s="781" t="str">
        <f t="shared" si="596"/>
        <v/>
      </c>
      <c r="I3962" s="782" t="str">
        <f t="shared" si="596"/>
        <v/>
      </c>
      <c r="J3962" s="782" t="str">
        <f t="shared" si="596"/>
        <v/>
      </c>
      <c r="K3962" s="783" t="str">
        <f t="shared" si="596"/>
        <v/>
      </c>
      <c r="L3962" s="784"/>
      <c r="M3962" s="785"/>
      <c r="N3962" s="786"/>
      <c r="O3962" s="785"/>
      <c r="P3962" s="786"/>
      <c r="Q3962" s="785"/>
      <c r="R3962" s="786"/>
      <c r="S3962" s="785"/>
    </row>
    <row r="3963" spans="1:19" ht="38.25" x14ac:dyDescent="0.25">
      <c r="A3963" s="41" t="s">
        <v>6179</v>
      </c>
      <c r="B3963" s="553" t="s">
        <v>6189</v>
      </c>
      <c r="C3963" s="554" t="s">
        <v>6191</v>
      </c>
      <c r="D3963" s="555"/>
      <c r="E3963" s="555"/>
      <c r="F3963" s="505">
        <v>384</v>
      </c>
      <c r="G3963" s="791" t="s">
        <v>9621</v>
      </c>
      <c r="H3963" s="781">
        <f t="shared" si="596"/>
        <v>101.35</v>
      </c>
      <c r="I3963" s="782">
        <f t="shared" si="596"/>
        <v>51.4</v>
      </c>
      <c r="J3963" s="782">
        <f t="shared" si="596"/>
        <v>35.08</v>
      </c>
      <c r="K3963" s="783">
        <f t="shared" si="596"/>
        <v>26.98</v>
      </c>
      <c r="L3963" s="784"/>
      <c r="M3963" s="785"/>
      <c r="N3963" s="786"/>
      <c r="O3963" s="785"/>
      <c r="P3963" s="786"/>
      <c r="Q3963" s="785"/>
      <c r="R3963" s="786"/>
      <c r="S3963" s="785"/>
    </row>
    <row r="3964" spans="1:19" ht="39" thickBot="1" x14ac:dyDescent="0.3">
      <c r="A3964" s="48" t="s">
        <v>6181</v>
      </c>
      <c r="B3964" s="556" t="s">
        <v>6189</v>
      </c>
      <c r="C3964" s="557" t="s">
        <v>6192</v>
      </c>
      <c r="D3964" s="51"/>
      <c r="E3964" s="62"/>
      <c r="F3964" s="53">
        <v>384</v>
      </c>
      <c r="G3964" s="791" t="s">
        <v>9621</v>
      </c>
      <c r="H3964" s="781">
        <f t="shared" si="596"/>
        <v>101.35</v>
      </c>
      <c r="I3964" s="782">
        <f t="shared" si="596"/>
        <v>51.4</v>
      </c>
      <c r="J3964" s="782">
        <f t="shared" si="596"/>
        <v>35.08</v>
      </c>
      <c r="K3964" s="783">
        <f t="shared" si="596"/>
        <v>26.98</v>
      </c>
      <c r="L3964" s="784"/>
      <c r="M3964" s="785"/>
      <c r="N3964" s="786"/>
      <c r="O3964" s="785"/>
      <c r="P3964" s="786"/>
      <c r="Q3964" s="785"/>
      <c r="R3964" s="786"/>
      <c r="S3964" s="785"/>
    </row>
    <row r="3965" spans="1:19" ht="25.5" x14ac:dyDescent="0.25">
      <c r="A3965" s="383" t="s">
        <v>6193</v>
      </c>
      <c r="B3965" s="327" t="s">
        <v>6194</v>
      </c>
      <c r="C3965" s="560" t="s">
        <v>6195</v>
      </c>
      <c r="D3965" s="560"/>
      <c r="E3965" s="561"/>
      <c r="F3965" s="95">
        <v>18512</v>
      </c>
      <c r="G3965" s="791" t="s">
        <v>9606</v>
      </c>
      <c r="H3965" s="781">
        <f t="shared" si="596"/>
        <v>4885.7700000000004</v>
      </c>
      <c r="I3965" s="782">
        <f t="shared" si="596"/>
        <v>2477.9</v>
      </c>
      <c r="J3965" s="782">
        <f t="shared" si="596"/>
        <v>1691.08</v>
      </c>
      <c r="K3965" s="783">
        <f t="shared" si="596"/>
        <v>1300.5899999999999</v>
      </c>
      <c r="L3965" s="784">
        <f>IF(ISNUMBER(F3965),IF(LEFT(A3965,3)="Cat",VLOOKUP(A3965,'Loc Configurations Seules'!R:U,4,FALSE),VLOOKUP(G3965,'Loc Coefficients Location'!A:D,4,FALSE)),"")</f>
        <v>0.19199023568399012</v>
      </c>
      <c r="M3965" s="785">
        <f t="shared" ref="M3965:M3966" si="613">IF(ISNUMBER(L3965),L3965*$F3965,"")</f>
        <v>3554.1232429820252</v>
      </c>
      <c r="N3965" s="786">
        <f>IF(ISNUMBER(F3965),IF(LEFT(A3965,3)="Cat",VLOOKUP(A3965,'Loc Configurations Seules'!R:V,5,FALSE),VLOOKUP(G3965,'Loc Coefficients Location'!A:E,5,FALSE)),"")</f>
        <v>0.10177821759423146</v>
      </c>
      <c r="O3965" s="785">
        <f t="shared" ref="O3965:O3966" si="614">IF(ISNUMBER(N3965),N3965*$F3965,"")</f>
        <v>1884.1183641044129</v>
      </c>
      <c r="P3965" s="786">
        <f>IF(ISNUMBER(F3965),IF(LEFT(A3965,3)="Cat",VLOOKUP(A3965,'Loc Configurations Seules'!R:W,6,FALSE),VLOOKUP(G3965,'Loc Coefficients Location'!A:F,6,FALSE)),"")</f>
        <v>7.7378407783493058E-2</v>
      </c>
      <c r="Q3965" s="785">
        <f t="shared" ref="Q3965:Q3966" si="615">IF(ISNUMBER(P3965),P3965*$F3965,"")</f>
        <v>1432.4290848880235</v>
      </c>
      <c r="R3965" s="786">
        <f>IF(ISNUMBER(F3965),IF(LEFT(A3965,3)="Cat",VLOOKUP(A3965,'Loc Configurations Seules'!R:X,7,FALSE),VLOOKUP(G3965,'Loc Coefficients Location'!A:G,7,FALSE)),"")</f>
        <v>6.4774233076420606E-2</v>
      </c>
      <c r="S3965" s="785">
        <f t="shared" ref="S3965:S3966" si="616">IF(ISNUMBER(R3965),R3965*$F3965,"")</f>
        <v>1199.1006027106982</v>
      </c>
    </row>
    <row r="3966" spans="1:19" ht="25.5" x14ac:dyDescent="0.25">
      <c r="A3966" s="304" t="s">
        <v>6196</v>
      </c>
      <c r="B3966" s="145" t="s">
        <v>6197</v>
      </c>
      <c r="C3966" s="558" t="s">
        <v>6198</v>
      </c>
      <c r="D3966" s="558"/>
      <c r="E3966" s="559"/>
      <c r="F3966" s="46">
        <v>18512</v>
      </c>
      <c r="G3966" s="791" t="s">
        <v>9621</v>
      </c>
      <c r="H3966" s="781">
        <f t="shared" si="596"/>
        <v>4885.7700000000004</v>
      </c>
      <c r="I3966" s="782">
        <f t="shared" si="596"/>
        <v>2477.9</v>
      </c>
      <c r="J3966" s="782">
        <f t="shared" si="596"/>
        <v>1691.08</v>
      </c>
      <c r="K3966" s="783">
        <f t="shared" si="596"/>
        <v>1300.5899999999999</v>
      </c>
      <c r="L3966" s="784">
        <f>IF(ISNUMBER(F3966),IF(LEFT(A3966,3)="Cat",VLOOKUP(A3966,'Loc Configurations Seules'!R:U,4,FALSE),VLOOKUP(G3966,'Loc Coefficients Location'!A:D,4,FALSE)),"")</f>
        <v>0.26392450726414518</v>
      </c>
      <c r="M3966" s="785">
        <f t="shared" si="613"/>
        <v>4885.7704784738553</v>
      </c>
      <c r="N3966" s="786">
        <f>IF(ISNUMBER(F3966),IF(LEFT(A3966,3)="Cat",VLOOKUP(A3966,'Loc Configurations Seules'!R:V,5,FALSE),VLOOKUP(G3966,'Loc Coefficients Location'!A:E,5,FALSE)),"")</f>
        <v>0.13385372321713121</v>
      </c>
      <c r="O3966" s="785">
        <f t="shared" si="614"/>
        <v>2477.900124195533</v>
      </c>
      <c r="P3966" s="786">
        <f>IF(ISNUMBER(F3966),IF(LEFT(A3966,3)="Cat",VLOOKUP(A3966,'Loc Configurations Seules'!R:W,6,FALSE),VLOOKUP(G3966,'Loc Coefficients Location'!A:F,6,FALSE)),"")</f>
        <v>9.1350623726064395E-2</v>
      </c>
      <c r="Q3966" s="785">
        <f t="shared" si="615"/>
        <v>1691.082746416904</v>
      </c>
      <c r="R3966" s="786">
        <f>IF(ISNUMBER(F3966),IF(LEFT(A3966,3)="Cat",VLOOKUP(A3966,'Loc Configurations Seules'!R:X,7,FALSE),VLOOKUP(G3966,'Loc Coefficients Location'!A:G,7,FALSE)),"")</f>
        <v>7.0256845182479807E-2</v>
      </c>
      <c r="S3966" s="785">
        <f t="shared" si="616"/>
        <v>1300.5947180180663</v>
      </c>
    </row>
    <row r="3967" spans="1:19" ht="38.25" x14ac:dyDescent="0.25">
      <c r="A3967" s="69" t="s">
        <v>6177</v>
      </c>
      <c r="B3967" s="553" t="s">
        <v>6199</v>
      </c>
      <c r="C3967" s="554" t="s">
        <v>6200</v>
      </c>
      <c r="D3967" s="555"/>
      <c r="E3967" s="555"/>
      <c r="F3967" s="505" t="s">
        <v>9655</v>
      </c>
      <c r="G3967" s="791" t="s">
        <v>9621</v>
      </c>
      <c r="H3967" s="781" t="str">
        <f t="shared" si="596"/>
        <v/>
      </c>
      <c r="I3967" s="782" t="str">
        <f t="shared" si="596"/>
        <v/>
      </c>
      <c r="J3967" s="782" t="str">
        <f t="shared" si="596"/>
        <v/>
      </c>
      <c r="K3967" s="783" t="str">
        <f t="shared" si="596"/>
        <v/>
      </c>
      <c r="L3967" s="784"/>
      <c r="M3967" s="785"/>
      <c r="N3967" s="786"/>
      <c r="O3967" s="785"/>
      <c r="P3967" s="786"/>
      <c r="Q3967" s="785"/>
      <c r="R3967" s="786"/>
      <c r="S3967" s="785"/>
    </row>
    <row r="3968" spans="1:19" ht="38.25" x14ac:dyDescent="0.25">
      <c r="A3968" s="69" t="s">
        <v>6179</v>
      </c>
      <c r="B3968" s="553" t="s">
        <v>6189</v>
      </c>
      <c r="C3968" s="554" t="s">
        <v>6201</v>
      </c>
      <c r="D3968" s="555"/>
      <c r="E3968" s="555"/>
      <c r="F3968" s="505">
        <v>671</v>
      </c>
      <c r="G3968" s="791" t="s">
        <v>9621</v>
      </c>
      <c r="H3968" s="781">
        <f t="shared" si="596"/>
        <v>177.09</v>
      </c>
      <c r="I3968" s="782">
        <f t="shared" si="596"/>
        <v>89.82</v>
      </c>
      <c r="J3968" s="782">
        <f t="shared" si="596"/>
        <v>61.3</v>
      </c>
      <c r="K3968" s="783">
        <f t="shared" si="596"/>
        <v>47.14</v>
      </c>
      <c r="L3968" s="784"/>
      <c r="M3968" s="785"/>
      <c r="N3968" s="786"/>
      <c r="O3968" s="785"/>
      <c r="P3968" s="786"/>
      <c r="Q3968" s="785"/>
      <c r="R3968" s="786"/>
      <c r="S3968" s="785"/>
    </row>
    <row r="3969" spans="1:19" ht="39" thickBot="1" x14ac:dyDescent="0.3">
      <c r="A3969" s="48" t="s">
        <v>6181</v>
      </c>
      <c r="B3969" s="556" t="s">
        <v>6199</v>
      </c>
      <c r="C3969" s="557" t="s">
        <v>6202</v>
      </c>
      <c r="D3969" s="44"/>
      <c r="E3969" s="47"/>
      <c r="F3969" s="53">
        <v>671</v>
      </c>
      <c r="G3969" s="791" t="s">
        <v>9621</v>
      </c>
      <c r="H3969" s="781">
        <f t="shared" si="596"/>
        <v>177.09</v>
      </c>
      <c r="I3969" s="782">
        <f t="shared" si="596"/>
        <v>89.82</v>
      </c>
      <c r="J3969" s="782">
        <f t="shared" si="596"/>
        <v>61.3</v>
      </c>
      <c r="K3969" s="783">
        <f t="shared" si="596"/>
        <v>47.14</v>
      </c>
      <c r="L3969" s="784"/>
      <c r="M3969" s="785"/>
      <c r="N3969" s="786"/>
      <c r="O3969" s="785"/>
      <c r="P3969" s="786"/>
      <c r="Q3969" s="785"/>
      <c r="R3969" s="786"/>
      <c r="S3969" s="785"/>
    </row>
    <row r="3970" spans="1:19" ht="25.5" x14ac:dyDescent="0.25">
      <c r="A3970" s="304" t="s">
        <v>6203</v>
      </c>
      <c r="B3970" s="145" t="s">
        <v>6204</v>
      </c>
      <c r="C3970" s="558" t="s">
        <v>6205</v>
      </c>
      <c r="D3970" s="558"/>
      <c r="E3970" s="559"/>
      <c r="F3970" s="95">
        <v>42071</v>
      </c>
      <c r="G3970" s="791" t="s">
        <v>9606</v>
      </c>
      <c r="H3970" s="781">
        <f t="shared" si="596"/>
        <v>11103.57</v>
      </c>
      <c r="I3970" s="782">
        <f t="shared" si="596"/>
        <v>5631.36</v>
      </c>
      <c r="J3970" s="782">
        <f t="shared" si="596"/>
        <v>3843.21</v>
      </c>
      <c r="K3970" s="783">
        <f t="shared" si="596"/>
        <v>2955.78</v>
      </c>
      <c r="L3970" s="784">
        <f>IF(ISNUMBER(F3970),IF(LEFT(A3970,3)="Cat",VLOOKUP(A3970,'Loc Configurations Seules'!R:U,4,FALSE),VLOOKUP(G3970,'Loc Coefficients Location'!A:D,4,FALSE)),"")</f>
        <v>0.19199023568399012</v>
      </c>
      <c r="M3970" s="785">
        <f t="shared" ref="M3970:M3971" si="617">IF(ISNUMBER(L3970),L3970*$F3970,"")</f>
        <v>8077.2212054611482</v>
      </c>
      <c r="N3970" s="786">
        <f>IF(ISNUMBER(F3970),IF(LEFT(A3970,3)="Cat",VLOOKUP(A3970,'Loc Configurations Seules'!R:V,5,FALSE),VLOOKUP(G3970,'Loc Coefficients Location'!A:E,5,FALSE)),"")</f>
        <v>0.10177821759423146</v>
      </c>
      <c r="O3970" s="785">
        <f t="shared" ref="O3970:O3971" si="618">IF(ISNUMBER(N3970),N3970*$F3970,"")</f>
        <v>4281.9113924069115</v>
      </c>
      <c r="P3970" s="786">
        <f>IF(ISNUMBER(F3970),IF(LEFT(A3970,3)="Cat",VLOOKUP(A3970,'Loc Configurations Seules'!R:W,6,FALSE),VLOOKUP(G3970,'Loc Coefficients Location'!A:F,6,FALSE)),"")</f>
        <v>7.7378407783493058E-2</v>
      </c>
      <c r="Q3970" s="785">
        <f t="shared" ref="Q3970:Q3971" si="619">IF(ISNUMBER(P3970),P3970*$F3970,"")</f>
        <v>3255.3869938593366</v>
      </c>
      <c r="R3970" s="786">
        <f>IF(ISNUMBER(F3970),IF(LEFT(A3970,3)="Cat",VLOOKUP(A3970,'Loc Configurations Seules'!R:X,7,FALSE),VLOOKUP(G3970,'Loc Coefficients Location'!A:G,7,FALSE)),"")</f>
        <v>6.4774233076420606E-2</v>
      </c>
      <c r="S3970" s="785">
        <f t="shared" ref="S3970:S3971" si="620">IF(ISNUMBER(R3970),R3970*$F3970,"")</f>
        <v>2725.1167597580911</v>
      </c>
    </row>
    <row r="3971" spans="1:19" ht="25.5" x14ac:dyDescent="0.25">
      <c r="A3971" s="304" t="s">
        <v>6206</v>
      </c>
      <c r="B3971" s="145" t="s">
        <v>6207</v>
      </c>
      <c r="C3971" s="558" t="s">
        <v>6208</v>
      </c>
      <c r="D3971" s="558"/>
      <c r="E3971" s="559"/>
      <c r="F3971" s="46">
        <v>42071</v>
      </c>
      <c r="G3971" s="791" t="s">
        <v>9621</v>
      </c>
      <c r="H3971" s="781">
        <f t="shared" si="596"/>
        <v>11103.57</v>
      </c>
      <c r="I3971" s="782">
        <f t="shared" si="596"/>
        <v>5631.36</v>
      </c>
      <c r="J3971" s="782">
        <f t="shared" si="596"/>
        <v>3843.21</v>
      </c>
      <c r="K3971" s="783">
        <f t="shared" si="596"/>
        <v>2955.78</v>
      </c>
      <c r="L3971" s="784">
        <f>IF(ISNUMBER(F3971),IF(LEFT(A3971,3)="Cat",VLOOKUP(A3971,'Loc Configurations Seules'!R:U,4,FALSE),VLOOKUP(G3971,'Loc Coefficients Location'!A:D,4,FALSE)),"")</f>
        <v>0.26392450726414518</v>
      </c>
      <c r="M3971" s="785">
        <f t="shared" si="617"/>
        <v>11103.567945109851</v>
      </c>
      <c r="N3971" s="786">
        <f>IF(ISNUMBER(F3971),IF(LEFT(A3971,3)="Cat",VLOOKUP(A3971,'Loc Configurations Seules'!R:V,5,FALSE),VLOOKUP(G3971,'Loc Coefficients Location'!A:E,5,FALSE)),"")</f>
        <v>0.13385372321713121</v>
      </c>
      <c r="O3971" s="785">
        <f t="shared" si="618"/>
        <v>5631.3599894679273</v>
      </c>
      <c r="P3971" s="786">
        <f>IF(ISNUMBER(F3971),IF(LEFT(A3971,3)="Cat",VLOOKUP(A3971,'Loc Configurations Seules'!R:W,6,FALSE),VLOOKUP(G3971,'Loc Coefficients Location'!A:F,6,FALSE)),"")</f>
        <v>9.1350623726064395E-2</v>
      </c>
      <c r="Q3971" s="785">
        <f t="shared" si="619"/>
        <v>3843.212090779255</v>
      </c>
      <c r="R3971" s="786">
        <f>IF(ISNUMBER(F3971),IF(LEFT(A3971,3)="Cat",VLOOKUP(A3971,'Loc Configurations Seules'!R:X,7,FALSE),VLOOKUP(G3971,'Loc Coefficients Location'!A:G,7,FALSE)),"")</f>
        <v>7.0256845182479807E-2</v>
      </c>
      <c r="S3971" s="785">
        <f t="shared" si="620"/>
        <v>2955.7757336721079</v>
      </c>
    </row>
    <row r="3972" spans="1:19" ht="38.25" x14ac:dyDescent="0.25">
      <c r="A3972" s="69" t="s">
        <v>6177</v>
      </c>
      <c r="B3972" s="553" t="s">
        <v>6209</v>
      </c>
      <c r="C3972" s="554" t="s">
        <v>6210</v>
      </c>
      <c r="D3972" s="555"/>
      <c r="E3972" s="555"/>
      <c r="F3972" s="505" t="s">
        <v>9655</v>
      </c>
      <c r="G3972" s="791" t="s">
        <v>9621</v>
      </c>
      <c r="H3972" s="781" t="str">
        <f t="shared" si="596"/>
        <v/>
      </c>
      <c r="I3972" s="782" t="str">
        <f t="shared" si="596"/>
        <v/>
      </c>
      <c r="J3972" s="782" t="str">
        <f t="shared" si="596"/>
        <v/>
      </c>
      <c r="K3972" s="783" t="str">
        <f t="shared" si="596"/>
        <v/>
      </c>
      <c r="L3972" s="784"/>
      <c r="M3972" s="785"/>
      <c r="N3972" s="786"/>
      <c r="O3972" s="785"/>
      <c r="P3972" s="786"/>
      <c r="Q3972" s="785"/>
      <c r="R3972" s="786"/>
      <c r="S3972" s="785"/>
    </row>
    <row r="3973" spans="1:19" ht="38.25" x14ac:dyDescent="0.25">
      <c r="A3973" s="69" t="s">
        <v>6179</v>
      </c>
      <c r="B3973" s="553" t="s">
        <v>6209</v>
      </c>
      <c r="C3973" s="554" t="s">
        <v>6211</v>
      </c>
      <c r="D3973" s="555"/>
      <c r="E3973" s="555"/>
      <c r="F3973" s="505">
        <v>1332</v>
      </c>
      <c r="G3973" s="791" t="s">
        <v>9621</v>
      </c>
      <c r="H3973" s="781">
        <f t="shared" si="596"/>
        <v>351.55</v>
      </c>
      <c r="I3973" s="782">
        <f t="shared" si="596"/>
        <v>178.29</v>
      </c>
      <c r="J3973" s="782">
        <f t="shared" si="596"/>
        <v>121.68</v>
      </c>
      <c r="K3973" s="783">
        <f t="shared" si="596"/>
        <v>93.58</v>
      </c>
      <c r="L3973" s="784"/>
      <c r="M3973" s="785"/>
      <c r="N3973" s="786"/>
      <c r="O3973" s="785"/>
      <c r="P3973" s="786"/>
      <c r="Q3973" s="785"/>
      <c r="R3973" s="786"/>
      <c r="S3973" s="785"/>
    </row>
    <row r="3974" spans="1:19" ht="39" thickBot="1" x14ac:dyDescent="0.3">
      <c r="A3974" s="48" t="s">
        <v>6181</v>
      </c>
      <c r="B3974" s="556" t="s">
        <v>6209</v>
      </c>
      <c r="C3974" s="557" t="s">
        <v>6212</v>
      </c>
      <c r="D3974" s="44"/>
      <c r="E3974" s="47"/>
      <c r="F3974" s="53">
        <v>1332</v>
      </c>
      <c r="G3974" s="791" t="s">
        <v>9621</v>
      </c>
      <c r="H3974" s="781">
        <f t="shared" si="596"/>
        <v>351.55</v>
      </c>
      <c r="I3974" s="782">
        <f t="shared" si="596"/>
        <v>178.29</v>
      </c>
      <c r="J3974" s="782">
        <f t="shared" si="596"/>
        <v>121.68</v>
      </c>
      <c r="K3974" s="783">
        <f t="shared" si="596"/>
        <v>93.58</v>
      </c>
      <c r="L3974" s="784"/>
      <c r="M3974" s="785"/>
      <c r="N3974" s="786"/>
      <c r="O3974" s="785"/>
      <c r="P3974" s="786"/>
      <c r="Q3974" s="785"/>
      <c r="R3974" s="786"/>
      <c r="S3974" s="785"/>
    </row>
    <row r="3975" spans="1:19" ht="25.5" x14ac:dyDescent="0.25">
      <c r="A3975" s="304" t="s">
        <v>6213</v>
      </c>
      <c r="B3975" s="145" t="s">
        <v>6214</v>
      </c>
      <c r="C3975" s="558" t="s">
        <v>6215</v>
      </c>
      <c r="D3975" s="558"/>
      <c r="E3975" s="559"/>
      <c r="F3975" s="95">
        <v>94268</v>
      </c>
      <c r="G3975" s="791" t="s">
        <v>9621</v>
      </c>
      <c r="H3975" s="781">
        <f t="shared" si="596"/>
        <v>24879.64</v>
      </c>
      <c r="I3975" s="782">
        <f t="shared" si="596"/>
        <v>12618.12</v>
      </c>
      <c r="J3975" s="782">
        <f t="shared" si="596"/>
        <v>8611.44</v>
      </c>
      <c r="K3975" s="783">
        <f t="shared" ref="I3975:K4038" si="621">IF(ISNUMBER($F3975),ROUND($F3975*K$2,2),"")</f>
        <v>6622.97</v>
      </c>
      <c r="L3975" s="784">
        <f>IF(ISNUMBER(F3975),IF(LEFT(A3975,3)="Cat",VLOOKUP(A3975,'Loc Configurations Seules'!R:U,4,FALSE),VLOOKUP(G3975,'Loc Coefficients Location'!A:D,4,FALSE)),"")</f>
        <v>0.26392450726414518</v>
      </c>
      <c r="M3975" s="785">
        <f t="shared" ref="M3975:M3976" si="622">IF(ISNUMBER(L3975),L3975*$F3975,"")</f>
        <v>24879.635450776437</v>
      </c>
      <c r="N3975" s="786">
        <f>IF(ISNUMBER(F3975),IF(LEFT(A3975,3)="Cat",VLOOKUP(A3975,'Loc Configurations Seules'!R:V,5,FALSE),VLOOKUP(G3975,'Loc Coefficients Location'!A:E,5,FALSE)),"")</f>
        <v>0.13385372321713121</v>
      </c>
      <c r="O3975" s="785">
        <f t="shared" ref="O3975:O3976" si="623">IF(ISNUMBER(N3975),N3975*$F3975,"")</f>
        <v>12618.122780232525</v>
      </c>
      <c r="P3975" s="786">
        <f>IF(ISNUMBER(F3975),IF(LEFT(A3975,3)="Cat",VLOOKUP(A3975,'Loc Configurations Seules'!R:W,6,FALSE),VLOOKUP(G3975,'Loc Coefficients Location'!A:F,6,FALSE)),"")</f>
        <v>9.1350623726064395E-2</v>
      </c>
      <c r="Q3975" s="785">
        <f t="shared" ref="Q3975:Q3976" si="624">IF(ISNUMBER(P3975),P3975*$F3975,"")</f>
        <v>8611.4405974086385</v>
      </c>
      <c r="R3975" s="786">
        <f>IF(ISNUMBER(F3975),IF(LEFT(A3975,3)="Cat",VLOOKUP(A3975,'Loc Configurations Seules'!R:X,7,FALSE),VLOOKUP(G3975,'Loc Coefficients Location'!A:G,7,FALSE)),"")</f>
        <v>7.0256845182479807E-2</v>
      </c>
      <c r="S3975" s="785">
        <f t="shared" ref="S3975:S3976" si="625">IF(ISNUMBER(R3975),R3975*$F3975,"")</f>
        <v>6622.9722816620069</v>
      </c>
    </row>
    <row r="3976" spans="1:19" ht="25.5" x14ac:dyDescent="0.25">
      <c r="A3976" s="304" t="s">
        <v>6216</v>
      </c>
      <c r="B3976" s="145" t="s">
        <v>6217</v>
      </c>
      <c r="C3976" s="558" t="s">
        <v>6218</v>
      </c>
      <c r="D3976" s="558"/>
      <c r="E3976" s="559"/>
      <c r="F3976" s="46">
        <v>94268</v>
      </c>
      <c r="G3976" s="791" t="s">
        <v>9621</v>
      </c>
      <c r="H3976" s="781">
        <f t="shared" ref="H3976:K4039" si="626">IF(ISNUMBER($F3976),ROUND($F3976*H$2,2),"")</f>
        <v>24879.64</v>
      </c>
      <c r="I3976" s="782">
        <f t="shared" si="621"/>
        <v>12618.12</v>
      </c>
      <c r="J3976" s="782">
        <f t="shared" si="621"/>
        <v>8611.44</v>
      </c>
      <c r="K3976" s="783">
        <f t="shared" si="621"/>
        <v>6622.97</v>
      </c>
      <c r="L3976" s="784">
        <f>IF(ISNUMBER(F3976),IF(LEFT(A3976,3)="Cat",VLOOKUP(A3976,'Loc Configurations Seules'!R:U,4,FALSE),VLOOKUP(G3976,'Loc Coefficients Location'!A:D,4,FALSE)),"")</f>
        <v>0.26392450726414518</v>
      </c>
      <c r="M3976" s="785">
        <f t="shared" si="622"/>
        <v>24879.635450776437</v>
      </c>
      <c r="N3976" s="786">
        <f>IF(ISNUMBER(F3976),IF(LEFT(A3976,3)="Cat",VLOOKUP(A3976,'Loc Configurations Seules'!R:V,5,FALSE),VLOOKUP(G3976,'Loc Coefficients Location'!A:E,5,FALSE)),"")</f>
        <v>0.13385372321713121</v>
      </c>
      <c r="O3976" s="785">
        <f t="shared" si="623"/>
        <v>12618.122780232525</v>
      </c>
      <c r="P3976" s="786">
        <f>IF(ISNUMBER(F3976),IF(LEFT(A3976,3)="Cat",VLOOKUP(A3976,'Loc Configurations Seules'!R:W,6,FALSE),VLOOKUP(G3976,'Loc Coefficients Location'!A:F,6,FALSE)),"")</f>
        <v>9.1350623726064395E-2</v>
      </c>
      <c r="Q3976" s="785">
        <f t="shared" si="624"/>
        <v>8611.4405974086385</v>
      </c>
      <c r="R3976" s="786">
        <f>IF(ISNUMBER(F3976),IF(LEFT(A3976,3)="Cat",VLOOKUP(A3976,'Loc Configurations Seules'!R:X,7,FALSE),VLOOKUP(G3976,'Loc Coefficients Location'!A:G,7,FALSE)),"")</f>
        <v>7.0256845182479807E-2</v>
      </c>
      <c r="S3976" s="785">
        <f t="shared" si="625"/>
        <v>6622.9722816620069</v>
      </c>
    </row>
    <row r="3977" spans="1:19" ht="38.25" x14ac:dyDescent="0.25">
      <c r="A3977" s="69" t="s">
        <v>6177</v>
      </c>
      <c r="B3977" s="553" t="s">
        <v>6219</v>
      </c>
      <c r="C3977" s="554" t="s">
        <v>6220</v>
      </c>
      <c r="D3977" s="555"/>
      <c r="E3977" s="555"/>
      <c r="F3977" s="505" t="s">
        <v>9655</v>
      </c>
      <c r="G3977" s="791" t="s">
        <v>9621</v>
      </c>
      <c r="H3977" s="781" t="str">
        <f t="shared" si="626"/>
        <v/>
      </c>
      <c r="I3977" s="782" t="str">
        <f t="shared" si="621"/>
        <v/>
      </c>
      <c r="J3977" s="782" t="str">
        <f t="shared" si="621"/>
        <v/>
      </c>
      <c r="K3977" s="783" t="str">
        <f t="shared" si="621"/>
        <v/>
      </c>
      <c r="L3977" s="784"/>
      <c r="M3977" s="785"/>
      <c r="N3977" s="786"/>
      <c r="O3977" s="785"/>
      <c r="P3977" s="786"/>
      <c r="Q3977" s="785"/>
      <c r="R3977" s="786"/>
      <c r="S3977" s="785"/>
    </row>
    <row r="3978" spans="1:19" ht="38.25" x14ac:dyDescent="0.25">
      <c r="A3978" s="69" t="s">
        <v>6179</v>
      </c>
      <c r="B3978" s="553" t="s">
        <v>6219</v>
      </c>
      <c r="C3978" s="554" t="s">
        <v>6221</v>
      </c>
      <c r="D3978" s="555"/>
      <c r="E3978" s="555"/>
      <c r="F3978" s="505">
        <v>2443</v>
      </c>
      <c r="G3978" s="791" t="s">
        <v>9621</v>
      </c>
      <c r="H3978" s="781">
        <f t="shared" si="626"/>
        <v>644.77</v>
      </c>
      <c r="I3978" s="782">
        <f t="shared" si="621"/>
        <v>327</v>
      </c>
      <c r="J3978" s="782">
        <f t="shared" si="621"/>
        <v>223.17</v>
      </c>
      <c r="K3978" s="783">
        <f t="shared" si="621"/>
        <v>171.64</v>
      </c>
      <c r="L3978" s="784"/>
      <c r="M3978" s="785"/>
      <c r="N3978" s="786"/>
      <c r="O3978" s="785"/>
      <c r="P3978" s="786"/>
      <c r="Q3978" s="785"/>
      <c r="R3978" s="786"/>
      <c r="S3978" s="785"/>
    </row>
    <row r="3979" spans="1:19" ht="39" thickBot="1" x14ac:dyDescent="0.3">
      <c r="A3979" s="48" t="s">
        <v>6181</v>
      </c>
      <c r="B3979" s="556" t="s">
        <v>6219</v>
      </c>
      <c r="C3979" s="557" t="s">
        <v>6222</v>
      </c>
      <c r="D3979" s="44"/>
      <c r="E3979" s="47"/>
      <c r="F3979" s="53">
        <v>2443</v>
      </c>
      <c r="G3979" s="791" t="s">
        <v>9621</v>
      </c>
      <c r="H3979" s="781">
        <f t="shared" si="626"/>
        <v>644.77</v>
      </c>
      <c r="I3979" s="782">
        <f t="shared" si="621"/>
        <v>327</v>
      </c>
      <c r="J3979" s="782">
        <f t="shared" si="621"/>
        <v>223.17</v>
      </c>
      <c r="K3979" s="783">
        <f t="shared" si="621"/>
        <v>171.64</v>
      </c>
      <c r="L3979" s="784"/>
      <c r="M3979" s="785"/>
      <c r="N3979" s="786"/>
      <c r="O3979" s="785"/>
      <c r="P3979" s="786"/>
      <c r="Q3979" s="785"/>
      <c r="R3979" s="786"/>
      <c r="S3979" s="785"/>
    </row>
    <row r="3980" spans="1:19" x14ac:dyDescent="0.25">
      <c r="A3980" s="304" t="s">
        <v>5482</v>
      </c>
      <c r="B3980" s="304" t="s">
        <v>6223</v>
      </c>
      <c r="C3980" s="558" t="s">
        <v>5483</v>
      </c>
      <c r="D3980" s="558"/>
      <c r="E3980" s="559"/>
      <c r="F3980" s="46" t="s">
        <v>9655</v>
      </c>
      <c r="G3980" s="791" t="s">
        <v>9606</v>
      </c>
      <c r="H3980" s="781" t="str">
        <f t="shared" si="626"/>
        <v/>
      </c>
      <c r="I3980" s="782" t="str">
        <f t="shared" si="621"/>
        <v/>
      </c>
      <c r="J3980" s="782" t="str">
        <f t="shared" si="621"/>
        <v/>
      </c>
      <c r="K3980" s="783" t="str">
        <f t="shared" si="621"/>
        <v/>
      </c>
      <c r="L3980" s="784" t="str">
        <f>IF(ISNUMBER(F3980),IF(LEFT(A3980,3)="Cat",VLOOKUP(A3980,'Loc Configurations Seules'!R:U,4,FALSE),VLOOKUP(G3980,'Loc Coefficients Location'!A:D,4,FALSE)),"")</f>
        <v/>
      </c>
      <c r="M3980" s="785" t="str">
        <f>IF(ISNUMBER(L3980),L3980*$F3980,"")</f>
        <v/>
      </c>
      <c r="N3980" s="786" t="str">
        <f>IF(ISNUMBER(F3980),IF(LEFT(A3980,3)="Cat",VLOOKUP(A3980,'Loc Configurations Seules'!R:V,5,FALSE),VLOOKUP(G3980,'Loc Coefficients Location'!A:E,5,FALSE)),"")</f>
        <v/>
      </c>
      <c r="O3980" s="785" t="str">
        <f>IF(ISNUMBER(N3980),N3980*$F3980,"")</f>
        <v/>
      </c>
      <c r="P3980" s="786" t="str">
        <f>IF(ISNUMBER(F3980),IF(LEFT(A3980,3)="Cat",VLOOKUP(A3980,'Loc Configurations Seules'!R:W,6,FALSE),VLOOKUP(G3980,'Loc Coefficients Location'!A:F,6,FALSE)),"")</f>
        <v/>
      </c>
      <c r="Q3980" s="785" t="str">
        <f>IF(ISNUMBER(P3980),P3980*$F3980,"")</f>
        <v/>
      </c>
      <c r="R3980" s="786" t="str">
        <f>IF(ISNUMBER(F3980),IF(LEFT(A3980,3)="Cat",VLOOKUP(A3980,'Loc Configurations Seules'!R:X,7,FALSE),VLOOKUP(G3980,'Loc Coefficients Location'!A:G,7,FALSE)),"")</f>
        <v/>
      </c>
      <c r="S3980" s="785" t="str">
        <f>IF(ISNUMBER(R3980),R3980*$F3980,"")</f>
        <v/>
      </c>
    </row>
    <row r="3981" spans="1:19" ht="38.25" x14ac:dyDescent="0.25">
      <c r="A3981" s="69" t="s">
        <v>5474</v>
      </c>
      <c r="B3981" s="553" t="s">
        <v>831</v>
      </c>
      <c r="C3981" s="554" t="s">
        <v>5475</v>
      </c>
      <c r="D3981" s="555"/>
      <c r="E3981" s="555"/>
      <c r="F3981" s="562" t="s">
        <v>9655</v>
      </c>
      <c r="G3981" s="791" t="s">
        <v>9621</v>
      </c>
      <c r="H3981" s="781" t="str">
        <f t="shared" si="626"/>
        <v/>
      </c>
      <c r="I3981" s="782" t="str">
        <f t="shared" si="621"/>
        <v/>
      </c>
      <c r="J3981" s="782" t="str">
        <f t="shared" si="621"/>
        <v/>
      </c>
      <c r="K3981" s="783" t="str">
        <f t="shared" si="621"/>
        <v/>
      </c>
      <c r="L3981" s="784"/>
      <c r="M3981" s="785"/>
      <c r="N3981" s="786"/>
      <c r="O3981" s="785"/>
      <c r="P3981" s="786"/>
      <c r="Q3981" s="785"/>
      <c r="R3981" s="786"/>
      <c r="S3981" s="785"/>
    </row>
    <row r="3982" spans="1:19" ht="25.5" x14ac:dyDescent="0.25">
      <c r="A3982" s="69" t="s">
        <v>5476</v>
      </c>
      <c r="B3982" s="553" t="s">
        <v>831</v>
      </c>
      <c r="C3982" s="554" t="s">
        <v>5477</v>
      </c>
      <c r="D3982" s="555"/>
      <c r="E3982" s="555"/>
      <c r="F3982" s="804">
        <v>783.65</v>
      </c>
      <c r="G3982" s="791" t="s">
        <v>9621</v>
      </c>
      <c r="H3982" s="781">
        <f t="shared" si="626"/>
        <v>206.82</v>
      </c>
      <c r="I3982" s="782">
        <f t="shared" si="621"/>
        <v>104.89</v>
      </c>
      <c r="J3982" s="782">
        <f t="shared" si="621"/>
        <v>71.59</v>
      </c>
      <c r="K3982" s="783">
        <f t="shared" si="621"/>
        <v>55.06</v>
      </c>
      <c r="L3982" s="784"/>
      <c r="M3982" s="785"/>
      <c r="N3982" s="786"/>
      <c r="O3982" s="785"/>
      <c r="P3982" s="786"/>
      <c r="Q3982" s="785"/>
      <c r="R3982" s="786"/>
      <c r="S3982" s="785"/>
    </row>
    <row r="3983" spans="1:19" ht="39" thickBot="1" x14ac:dyDescent="0.3">
      <c r="A3983" s="48" t="s">
        <v>8621</v>
      </c>
      <c r="B3983" s="556" t="s">
        <v>831</v>
      </c>
      <c r="C3983" s="557" t="s">
        <v>6224</v>
      </c>
      <c r="D3983" s="44"/>
      <c r="E3983" s="47"/>
      <c r="F3983" s="814">
        <v>4089.3</v>
      </c>
      <c r="G3983" s="791" t="s">
        <v>9621</v>
      </c>
      <c r="H3983" s="781">
        <f t="shared" si="626"/>
        <v>1079.27</v>
      </c>
      <c r="I3983" s="782">
        <f t="shared" si="621"/>
        <v>547.37</v>
      </c>
      <c r="J3983" s="782">
        <f t="shared" si="621"/>
        <v>373.56</v>
      </c>
      <c r="K3983" s="783">
        <f t="shared" si="621"/>
        <v>287.3</v>
      </c>
      <c r="L3983" s="784"/>
      <c r="M3983" s="785"/>
      <c r="N3983" s="786"/>
      <c r="O3983" s="785"/>
      <c r="P3983" s="786"/>
      <c r="Q3983" s="785"/>
      <c r="R3983" s="786"/>
      <c r="S3983" s="785"/>
    </row>
    <row r="3984" spans="1:19" ht="38.25" x14ac:dyDescent="0.25">
      <c r="A3984" s="69" t="s">
        <v>5478</v>
      </c>
      <c r="B3984" s="553" t="s">
        <v>855</v>
      </c>
      <c r="C3984" s="554" t="s">
        <v>5479</v>
      </c>
      <c r="D3984" s="555"/>
      <c r="E3984" s="555"/>
      <c r="F3984" s="562" t="s">
        <v>9655</v>
      </c>
      <c r="G3984" s="791" t="s">
        <v>9621</v>
      </c>
      <c r="H3984" s="781" t="str">
        <f t="shared" si="626"/>
        <v/>
      </c>
      <c r="I3984" s="782" t="str">
        <f t="shared" si="621"/>
        <v/>
      </c>
      <c r="J3984" s="782" t="str">
        <f t="shared" si="621"/>
        <v/>
      </c>
      <c r="K3984" s="783" t="str">
        <f t="shared" si="621"/>
        <v/>
      </c>
      <c r="L3984" s="784"/>
      <c r="M3984" s="785"/>
      <c r="N3984" s="786"/>
      <c r="O3984" s="785"/>
      <c r="P3984" s="786"/>
      <c r="Q3984" s="785"/>
      <c r="R3984" s="786"/>
      <c r="S3984" s="785"/>
    </row>
    <row r="3985" spans="1:19" ht="25.5" x14ac:dyDescent="0.25">
      <c r="A3985" s="69" t="s">
        <v>5480</v>
      </c>
      <c r="B3985" s="553" t="s">
        <v>855</v>
      </c>
      <c r="C3985" s="554" t="s">
        <v>5481</v>
      </c>
      <c r="D3985" s="555"/>
      <c r="E3985" s="555"/>
      <c r="F3985" s="804">
        <v>1458.1</v>
      </c>
      <c r="G3985" s="791" t="s">
        <v>9621</v>
      </c>
      <c r="H3985" s="781">
        <f t="shared" si="626"/>
        <v>384.83</v>
      </c>
      <c r="I3985" s="782">
        <f t="shared" si="621"/>
        <v>195.17</v>
      </c>
      <c r="J3985" s="782">
        <f t="shared" si="621"/>
        <v>133.19999999999999</v>
      </c>
      <c r="K3985" s="783">
        <f t="shared" si="621"/>
        <v>102.44</v>
      </c>
      <c r="L3985" s="784"/>
      <c r="M3985" s="785"/>
      <c r="N3985" s="786"/>
      <c r="O3985" s="785"/>
      <c r="P3985" s="786"/>
      <c r="Q3985" s="785"/>
      <c r="R3985" s="786"/>
      <c r="S3985" s="785"/>
    </row>
    <row r="3986" spans="1:19" ht="39" thickBot="1" x14ac:dyDescent="0.3">
      <c r="A3986" s="48" t="s">
        <v>8622</v>
      </c>
      <c r="B3986" s="556" t="s">
        <v>855</v>
      </c>
      <c r="C3986" s="557" t="s">
        <v>6225</v>
      </c>
      <c r="D3986" s="44"/>
      <c r="E3986" s="47"/>
      <c r="F3986" s="814">
        <v>5311.15</v>
      </c>
      <c r="G3986" s="791" t="s">
        <v>9621</v>
      </c>
      <c r="H3986" s="781">
        <f t="shared" si="626"/>
        <v>1401.74</v>
      </c>
      <c r="I3986" s="782">
        <f t="shared" si="621"/>
        <v>710.92</v>
      </c>
      <c r="J3986" s="782">
        <f t="shared" si="621"/>
        <v>485.18</v>
      </c>
      <c r="K3986" s="783">
        <f t="shared" si="621"/>
        <v>373.14</v>
      </c>
      <c r="L3986" s="784"/>
      <c r="M3986" s="785"/>
      <c r="N3986" s="786"/>
      <c r="O3986" s="785"/>
      <c r="P3986" s="786"/>
      <c r="Q3986" s="785"/>
      <c r="R3986" s="786"/>
      <c r="S3986" s="785"/>
    </row>
    <row r="3987" spans="1:19" x14ac:dyDescent="0.25">
      <c r="A3987" s="383" t="s">
        <v>814</v>
      </c>
      <c r="B3987" s="327" t="s">
        <v>1074</v>
      </c>
      <c r="C3987" s="560" t="s">
        <v>1075</v>
      </c>
      <c r="D3987" s="560"/>
      <c r="E3987" s="561"/>
      <c r="F3987" s="563">
        <v>0.79</v>
      </c>
      <c r="G3987" s="791" t="s">
        <v>9606</v>
      </c>
      <c r="H3987" s="781">
        <f t="shared" si="626"/>
        <v>0.21</v>
      </c>
      <c r="I3987" s="782">
        <f t="shared" si="621"/>
        <v>0.11</v>
      </c>
      <c r="J3987" s="782">
        <f t="shared" si="621"/>
        <v>7.0000000000000007E-2</v>
      </c>
      <c r="K3987" s="783">
        <f t="shared" si="621"/>
        <v>0.06</v>
      </c>
      <c r="L3987" s="784">
        <f>IF(ISNUMBER(F3987),IF(LEFT(A3987,3)="Cat",VLOOKUP(A3987,'Loc Configurations Seules'!R:U,4,FALSE),VLOOKUP(G3987,'Loc Coefficients Location'!A:D,4,FALSE)),"")</f>
        <v>0.19199023568399012</v>
      </c>
      <c r="M3987" s="785">
        <f t="shared" ref="M3987:M3998" si="627">IF(ISNUMBER(L3987),L3987*$F3987,"")</f>
        <v>0.1516722861903522</v>
      </c>
      <c r="N3987" s="786">
        <f>IF(ISNUMBER(F3987),IF(LEFT(A3987,3)="Cat",VLOOKUP(A3987,'Loc Configurations Seules'!R:V,5,FALSE),VLOOKUP(G3987,'Loc Coefficients Location'!A:E,5,FALSE)),"")</f>
        <v>0.10177821759423146</v>
      </c>
      <c r="O3987" s="785">
        <f t="shared" ref="O3987:O3998" si="628">IF(ISNUMBER(N3987),N3987*$F3987,"")</f>
        <v>8.0404791899442857E-2</v>
      </c>
      <c r="P3987" s="786">
        <f>IF(ISNUMBER(F3987),IF(LEFT(A3987,3)="Cat",VLOOKUP(A3987,'Loc Configurations Seules'!R:W,6,FALSE),VLOOKUP(G3987,'Loc Coefficients Location'!A:F,6,FALSE)),"")</f>
        <v>7.7378407783493058E-2</v>
      </c>
      <c r="Q3987" s="785">
        <f t="shared" ref="Q3987:Q3998" si="629">IF(ISNUMBER(P3987),P3987*$F3987,"")</f>
        <v>6.1128942148959517E-2</v>
      </c>
      <c r="R3987" s="786">
        <f>IF(ISNUMBER(F3987),IF(LEFT(A3987,3)="Cat",VLOOKUP(A3987,'Loc Configurations Seules'!R:X,7,FALSE),VLOOKUP(G3987,'Loc Coefficients Location'!A:G,7,FALSE)),"")</f>
        <v>6.4774233076420606E-2</v>
      </c>
      <c r="S3987" s="785">
        <f t="shared" ref="S3987:S3998" si="630">IF(ISNUMBER(R3987),R3987*$F3987,"")</f>
        <v>5.1171644130372285E-2</v>
      </c>
    </row>
    <row r="3988" spans="1:19" x14ac:dyDescent="0.25">
      <c r="A3988" s="383" t="s">
        <v>814</v>
      </c>
      <c r="B3988" s="327" t="s">
        <v>6226</v>
      </c>
      <c r="C3988" s="560" t="s">
        <v>6227</v>
      </c>
      <c r="D3988" s="560"/>
      <c r="E3988" s="561"/>
      <c r="F3988" s="820">
        <v>2.76</v>
      </c>
      <c r="G3988" s="791" t="s">
        <v>9618</v>
      </c>
      <c r="H3988" s="781">
        <f t="shared" si="626"/>
        <v>0.73</v>
      </c>
      <c r="I3988" s="782">
        <f t="shared" si="621"/>
        <v>0.37</v>
      </c>
      <c r="J3988" s="782">
        <f t="shared" si="621"/>
        <v>0.25</v>
      </c>
      <c r="K3988" s="783">
        <f t="shared" si="621"/>
        <v>0.19</v>
      </c>
      <c r="L3988" s="784">
        <f>IF(ISNUMBER(F3988),IF(LEFT(A3988,3)="Cat",VLOOKUP(A3988,'Loc Configurations Seules'!R:U,4,FALSE),VLOOKUP(G3988,'Loc Coefficients Location'!A:D,4,FALSE)),"")</f>
        <v>0.26392450726414518</v>
      </c>
      <c r="M3988" s="785">
        <f t="shared" si="627"/>
        <v>0.7284316400490406</v>
      </c>
      <c r="N3988" s="786">
        <f>IF(ISNUMBER(F3988),IF(LEFT(A3988,3)="Cat",VLOOKUP(A3988,'Loc Configurations Seules'!R:V,5,FALSE),VLOOKUP(G3988,'Loc Coefficients Location'!A:E,5,FALSE)),"")</f>
        <v>0.13385372321713121</v>
      </c>
      <c r="O3988" s="785">
        <f t="shared" si="628"/>
        <v>0.36943627607928209</v>
      </c>
      <c r="P3988" s="786">
        <f>IF(ISNUMBER(F3988),IF(LEFT(A3988,3)="Cat",VLOOKUP(A3988,'Loc Configurations Seules'!R:W,6,FALSE),VLOOKUP(G3988,'Loc Coefficients Location'!A:F,6,FALSE)),"")</f>
        <v>9.1350623726064395E-2</v>
      </c>
      <c r="Q3988" s="785">
        <f t="shared" si="629"/>
        <v>0.25212772148393769</v>
      </c>
      <c r="R3988" s="786">
        <f>IF(ISNUMBER(F3988),IF(LEFT(A3988,3)="Cat",VLOOKUP(A3988,'Loc Configurations Seules'!R:X,7,FALSE),VLOOKUP(G3988,'Loc Coefficients Location'!A:G,7,FALSE)),"")</f>
        <v>7.0256845182479807E-2</v>
      </c>
      <c r="S3988" s="785">
        <f t="shared" si="630"/>
        <v>0.19390889270364425</v>
      </c>
    </row>
    <row r="3989" spans="1:19" x14ac:dyDescent="0.25">
      <c r="A3989" s="69" t="s">
        <v>6228</v>
      </c>
      <c r="B3989" s="42" t="s">
        <v>6229</v>
      </c>
      <c r="C3989" s="43" t="s">
        <v>6230</v>
      </c>
      <c r="D3989" s="44"/>
      <c r="E3989" s="47"/>
      <c r="F3989" s="10">
        <v>194</v>
      </c>
      <c r="G3989" s="791" t="s">
        <v>9606</v>
      </c>
      <c r="H3989" s="781">
        <f t="shared" si="626"/>
        <v>51.2</v>
      </c>
      <c r="I3989" s="782">
        <f t="shared" si="621"/>
        <v>25.97</v>
      </c>
      <c r="J3989" s="782">
        <f t="shared" si="621"/>
        <v>17.72</v>
      </c>
      <c r="K3989" s="783">
        <f t="shared" si="621"/>
        <v>13.63</v>
      </c>
      <c r="L3989" s="784">
        <f>IF(ISNUMBER(F3989),IF(LEFT(A3989,3)="Cat",VLOOKUP(A3989,'Loc Configurations Seules'!R:U,4,FALSE),VLOOKUP(G3989,'Loc Coefficients Location'!A:D,4,FALSE)),"")</f>
        <v>0.19199023568399012</v>
      </c>
      <c r="M3989" s="785">
        <f t="shared" si="627"/>
        <v>37.246105722694082</v>
      </c>
      <c r="N3989" s="786">
        <f>IF(ISNUMBER(F3989),IF(LEFT(A3989,3)="Cat",VLOOKUP(A3989,'Loc Configurations Seules'!R:V,5,FALSE),VLOOKUP(G3989,'Loc Coefficients Location'!A:E,5,FALSE)),"")</f>
        <v>0.10177821759423146</v>
      </c>
      <c r="O3989" s="785">
        <f t="shared" si="628"/>
        <v>19.744974213280905</v>
      </c>
      <c r="P3989" s="786">
        <f>IF(ISNUMBER(F3989),IF(LEFT(A3989,3)="Cat",VLOOKUP(A3989,'Loc Configurations Seules'!R:W,6,FALSE),VLOOKUP(G3989,'Loc Coefficients Location'!A:F,6,FALSE)),"")</f>
        <v>7.7378407783493058E-2</v>
      </c>
      <c r="Q3989" s="785">
        <f t="shared" si="629"/>
        <v>15.011411109997653</v>
      </c>
      <c r="R3989" s="786">
        <f>IF(ISNUMBER(F3989),IF(LEFT(A3989,3)="Cat",VLOOKUP(A3989,'Loc Configurations Seules'!R:X,7,FALSE),VLOOKUP(G3989,'Loc Coefficients Location'!A:G,7,FALSE)),"")</f>
        <v>6.4774233076420606E-2</v>
      </c>
      <c r="S3989" s="785">
        <f t="shared" si="630"/>
        <v>12.566201216825597</v>
      </c>
    </row>
    <row r="3990" spans="1:19" x14ac:dyDescent="0.25">
      <c r="A3990" s="69" t="s">
        <v>6231</v>
      </c>
      <c r="B3990" s="42" t="s">
        <v>6232</v>
      </c>
      <c r="C3990" s="43" t="s">
        <v>6233</v>
      </c>
      <c r="D3990" s="44"/>
      <c r="E3990" s="47"/>
      <c r="F3990" s="10">
        <v>99</v>
      </c>
      <c r="G3990" s="791" t="s">
        <v>9621</v>
      </c>
      <c r="H3990" s="781">
        <f t="shared" si="626"/>
        <v>26.13</v>
      </c>
      <c r="I3990" s="782">
        <f t="shared" si="621"/>
        <v>13.25</v>
      </c>
      <c r="J3990" s="782">
        <f t="shared" si="621"/>
        <v>9.0399999999999991</v>
      </c>
      <c r="K3990" s="783">
        <f t="shared" si="621"/>
        <v>6.96</v>
      </c>
      <c r="L3990" s="784">
        <f>IF(ISNUMBER(F3990),IF(LEFT(A3990,3)="Cat",VLOOKUP(A3990,'Loc Configurations Seules'!R:U,4,FALSE),VLOOKUP(G3990,'Loc Coefficients Location'!A:D,4,FALSE)),"")</f>
        <v>0.26392450726414518</v>
      </c>
      <c r="M3990" s="785">
        <f t="shared" si="627"/>
        <v>26.128526219150373</v>
      </c>
      <c r="N3990" s="786">
        <f>IF(ISNUMBER(F3990),IF(LEFT(A3990,3)="Cat",VLOOKUP(A3990,'Loc Configurations Seules'!R:V,5,FALSE),VLOOKUP(G3990,'Loc Coefficients Location'!A:E,5,FALSE)),"")</f>
        <v>0.13385372321713121</v>
      </c>
      <c r="O3990" s="785">
        <f t="shared" si="628"/>
        <v>13.25151859849599</v>
      </c>
      <c r="P3990" s="786">
        <f>IF(ISNUMBER(F3990),IF(LEFT(A3990,3)="Cat",VLOOKUP(A3990,'Loc Configurations Seules'!R:W,6,FALSE),VLOOKUP(G3990,'Loc Coefficients Location'!A:F,6,FALSE)),"")</f>
        <v>9.1350623726064395E-2</v>
      </c>
      <c r="Q3990" s="785">
        <f t="shared" si="629"/>
        <v>9.0437117488803747</v>
      </c>
      <c r="R3990" s="786">
        <f>IF(ISNUMBER(F3990),IF(LEFT(A3990,3)="Cat",VLOOKUP(A3990,'Loc Configurations Seules'!R:X,7,FALSE),VLOOKUP(G3990,'Loc Coefficients Location'!A:G,7,FALSE)),"")</f>
        <v>7.0256845182479807E-2</v>
      </c>
      <c r="S3990" s="785">
        <f t="shared" si="630"/>
        <v>6.9554276730655014</v>
      </c>
    </row>
    <row r="3991" spans="1:19" x14ac:dyDescent="0.25">
      <c r="A3991" s="564" t="s">
        <v>1076</v>
      </c>
      <c r="B3991" s="565" t="s">
        <v>1077</v>
      </c>
      <c r="C3991" s="554" t="s">
        <v>1078</v>
      </c>
      <c r="D3991" s="555"/>
      <c r="E3991" s="555"/>
      <c r="F3991" s="562">
        <v>1698</v>
      </c>
      <c r="G3991" s="791" t="s">
        <v>9618</v>
      </c>
      <c r="H3991" s="781">
        <f t="shared" si="626"/>
        <v>448.14</v>
      </c>
      <c r="I3991" s="782">
        <f t="shared" si="621"/>
        <v>227.28</v>
      </c>
      <c r="J3991" s="782">
        <f t="shared" si="621"/>
        <v>155.11000000000001</v>
      </c>
      <c r="K3991" s="783">
        <f t="shared" si="621"/>
        <v>119.3</v>
      </c>
      <c r="L3991" s="784">
        <f>IF(ISNUMBER(F3991),IF(LEFT(A3991,3)="Cat",VLOOKUP(A3991,'Loc Configurations Seules'!R:U,4,FALSE),VLOOKUP(G3991,'Loc Coefficients Location'!A:D,4,FALSE)),"")</f>
        <v>0.26392450726414518</v>
      </c>
      <c r="M3991" s="785">
        <f t="shared" si="627"/>
        <v>448.14381333451854</v>
      </c>
      <c r="N3991" s="786">
        <f>IF(ISNUMBER(F3991),IF(LEFT(A3991,3)="Cat",VLOOKUP(A3991,'Loc Configurations Seules'!R:V,5,FALSE),VLOOKUP(G3991,'Loc Coefficients Location'!A:E,5,FALSE)),"")</f>
        <v>0.13385372321713121</v>
      </c>
      <c r="O3991" s="785">
        <f t="shared" si="628"/>
        <v>227.2836220226888</v>
      </c>
      <c r="P3991" s="786">
        <f>IF(ISNUMBER(F3991),IF(LEFT(A3991,3)="Cat",VLOOKUP(A3991,'Loc Configurations Seules'!R:W,6,FALSE),VLOOKUP(G3991,'Loc Coefficients Location'!A:F,6,FALSE)),"")</f>
        <v>9.1350623726064395E-2</v>
      </c>
      <c r="Q3991" s="785">
        <f t="shared" si="629"/>
        <v>155.11335908685734</v>
      </c>
      <c r="R3991" s="786">
        <f>IF(ISNUMBER(F3991),IF(LEFT(A3991,3)="Cat",VLOOKUP(A3991,'Loc Configurations Seules'!R:X,7,FALSE),VLOOKUP(G3991,'Loc Coefficients Location'!A:G,7,FALSE)),"")</f>
        <v>7.0256845182479807E-2</v>
      </c>
      <c r="S3991" s="785">
        <f t="shared" si="630"/>
        <v>119.29612311985072</v>
      </c>
    </row>
    <row r="3992" spans="1:19" x14ac:dyDescent="0.25">
      <c r="A3992" s="564" t="s">
        <v>1076</v>
      </c>
      <c r="B3992" s="565" t="s">
        <v>1077</v>
      </c>
      <c r="C3992" s="554" t="s">
        <v>6234</v>
      </c>
      <c r="D3992" s="555"/>
      <c r="E3992" s="555"/>
      <c r="F3992" s="562">
        <v>1698</v>
      </c>
      <c r="G3992" s="791" t="s">
        <v>9621</v>
      </c>
      <c r="H3992" s="781">
        <f t="shared" si="626"/>
        <v>448.14</v>
      </c>
      <c r="I3992" s="782">
        <f t="shared" si="621"/>
        <v>227.28</v>
      </c>
      <c r="J3992" s="782">
        <f t="shared" si="621"/>
        <v>155.11000000000001</v>
      </c>
      <c r="K3992" s="783">
        <f t="shared" si="621"/>
        <v>119.3</v>
      </c>
      <c r="L3992" s="784">
        <f>IF(ISNUMBER(F3992),IF(LEFT(A3992,3)="Cat",VLOOKUP(A3992,'Loc Configurations Seules'!R:U,4,FALSE),VLOOKUP(G3992,'Loc Coefficients Location'!A:D,4,FALSE)),"")</f>
        <v>0.26392450726414518</v>
      </c>
      <c r="M3992" s="785">
        <f t="shared" si="627"/>
        <v>448.14381333451854</v>
      </c>
      <c r="N3992" s="786">
        <f>IF(ISNUMBER(F3992),IF(LEFT(A3992,3)="Cat",VLOOKUP(A3992,'Loc Configurations Seules'!R:V,5,FALSE),VLOOKUP(G3992,'Loc Coefficients Location'!A:E,5,FALSE)),"")</f>
        <v>0.13385372321713121</v>
      </c>
      <c r="O3992" s="785">
        <f t="shared" si="628"/>
        <v>227.2836220226888</v>
      </c>
      <c r="P3992" s="786">
        <f>IF(ISNUMBER(F3992),IF(LEFT(A3992,3)="Cat",VLOOKUP(A3992,'Loc Configurations Seules'!R:W,6,FALSE),VLOOKUP(G3992,'Loc Coefficients Location'!A:F,6,FALSE)),"")</f>
        <v>9.1350623726064395E-2</v>
      </c>
      <c r="Q3992" s="785">
        <f t="shared" si="629"/>
        <v>155.11335908685734</v>
      </c>
      <c r="R3992" s="786">
        <f>IF(ISNUMBER(F3992),IF(LEFT(A3992,3)="Cat",VLOOKUP(A3992,'Loc Configurations Seules'!R:X,7,FALSE),VLOOKUP(G3992,'Loc Coefficients Location'!A:G,7,FALSE)),"")</f>
        <v>7.0256845182479807E-2</v>
      </c>
      <c r="S3992" s="785">
        <f t="shared" si="630"/>
        <v>119.29612311985072</v>
      </c>
    </row>
    <row r="3993" spans="1:19" x14ac:dyDescent="0.25">
      <c r="A3993" s="564" t="s">
        <v>1079</v>
      </c>
      <c r="B3993" s="565" t="s">
        <v>1080</v>
      </c>
      <c r="C3993" s="554" t="s">
        <v>1081</v>
      </c>
      <c r="D3993" s="555"/>
      <c r="E3993" s="555"/>
      <c r="F3993" s="562">
        <v>3113</v>
      </c>
      <c r="G3993" s="791" t="s">
        <v>9621</v>
      </c>
      <c r="H3993" s="781">
        <f t="shared" si="626"/>
        <v>821.6</v>
      </c>
      <c r="I3993" s="782">
        <f t="shared" si="621"/>
        <v>416.69</v>
      </c>
      <c r="J3993" s="782">
        <f t="shared" si="621"/>
        <v>284.37</v>
      </c>
      <c r="K3993" s="783">
        <f t="shared" si="621"/>
        <v>218.71</v>
      </c>
      <c r="L3993" s="784">
        <f>IF(ISNUMBER(F3993),IF(LEFT(A3993,3)="Cat",VLOOKUP(A3993,'Loc Configurations Seules'!R:U,4,FALSE),VLOOKUP(G3993,'Loc Coefficients Location'!A:D,4,FALSE)),"")</f>
        <v>0.26392450726414518</v>
      </c>
      <c r="M3993" s="785">
        <f t="shared" si="627"/>
        <v>821.59699111328393</v>
      </c>
      <c r="N3993" s="786">
        <f>IF(ISNUMBER(F3993),IF(LEFT(A3993,3)="Cat",VLOOKUP(A3993,'Loc Configurations Seules'!R:V,5,FALSE),VLOOKUP(G3993,'Loc Coefficients Location'!A:E,5,FALSE)),"")</f>
        <v>0.13385372321713121</v>
      </c>
      <c r="O3993" s="785">
        <f t="shared" si="628"/>
        <v>416.68664037492948</v>
      </c>
      <c r="P3993" s="786">
        <f>IF(ISNUMBER(F3993),IF(LEFT(A3993,3)="Cat",VLOOKUP(A3993,'Loc Configurations Seules'!R:W,6,FALSE),VLOOKUP(G3993,'Loc Coefficients Location'!A:F,6,FALSE)),"")</f>
        <v>9.1350623726064395E-2</v>
      </c>
      <c r="Q3993" s="785">
        <f t="shared" si="629"/>
        <v>284.37449165923846</v>
      </c>
      <c r="R3993" s="786">
        <f>IF(ISNUMBER(F3993),IF(LEFT(A3993,3)="Cat",VLOOKUP(A3993,'Loc Configurations Seules'!R:X,7,FALSE),VLOOKUP(G3993,'Loc Coefficients Location'!A:G,7,FALSE)),"")</f>
        <v>7.0256845182479807E-2</v>
      </c>
      <c r="S3993" s="785">
        <f t="shared" si="630"/>
        <v>218.70955905305965</v>
      </c>
    </row>
    <row r="3994" spans="1:19" x14ac:dyDescent="0.25">
      <c r="A3994" s="564" t="s">
        <v>1082</v>
      </c>
      <c r="B3994" s="565" t="s">
        <v>1083</v>
      </c>
      <c r="C3994" s="554" t="s">
        <v>1084</v>
      </c>
      <c r="D3994" s="555"/>
      <c r="E3994" s="555"/>
      <c r="F3994" s="562">
        <v>5347.65</v>
      </c>
      <c r="G3994" s="791" t="s">
        <v>9621</v>
      </c>
      <c r="H3994" s="781">
        <f t="shared" si="626"/>
        <v>1411.38</v>
      </c>
      <c r="I3994" s="782">
        <f t="shared" si="621"/>
        <v>715.8</v>
      </c>
      <c r="J3994" s="782">
        <f t="shared" si="621"/>
        <v>488.51</v>
      </c>
      <c r="K3994" s="783">
        <f t="shared" si="621"/>
        <v>375.71</v>
      </c>
      <c r="L3994" s="784">
        <f>IF(ISNUMBER(F3994),IF(LEFT(A3994,3)="Cat",VLOOKUP(A3994,'Loc Configurations Seules'!R:U,4,FALSE),VLOOKUP(G3994,'Loc Coefficients Location'!A:D,4,FALSE)),"")</f>
        <v>0.26392450726414518</v>
      </c>
      <c r="M3994" s="785">
        <f t="shared" si="627"/>
        <v>1411.375891271106</v>
      </c>
      <c r="N3994" s="786">
        <f>IF(ISNUMBER(F3994),IF(LEFT(A3994,3)="Cat",VLOOKUP(A3994,'Loc Configurations Seules'!R:V,5,FALSE),VLOOKUP(G3994,'Loc Coefficients Location'!A:E,5,FALSE)),"")</f>
        <v>0.13385372321713121</v>
      </c>
      <c r="O3994" s="785">
        <f t="shared" si="628"/>
        <v>715.80286296209169</v>
      </c>
      <c r="P3994" s="786">
        <f>IF(ISNUMBER(F3994),IF(LEFT(A3994,3)="Cat",VLOOKUP(A3994,'Loc Configurations Seules'!R:W,6,FALSE),VLOOKUP(G3994,'Loc Coefficients Location'!A:F,6,FALSE)),"")</f>
        <v>9.1350623726064395E-2</v>
      </c>
      <c r="Q3994" s="785">
        <f t="shared" si="629"/>
        <v>488.51116296868821</v>
      </c>
      <c r="R3994" s="786">
        <f>IF(ISNUMBER(F3994),IF(LEFT(A3994,3)="Cat",VLOOKUP(A3994,'Loc Configurations Seules'!R:X,7,FALSE),VLOOKUP(G3994,'Loc Coefficients Location'!A:G,7,FALSE)),"")</f>
        <v>7.0256845182479807E-2</v>
      </c>
      <c r="S3994" s="785">
        <f t="shared" si="630"/>
        <v>375.70901814008812</v>
      </c>
    </row>
    <row r="3995" spans="1:19" x14ac:dyDescent="0.25">
      <c r="A3995" s="564" t="s">
        <v>1085</v>
      </c>
      <c r="B3995" s="565" t="s">
        <v>1086</v>
      </c>
      <c r="C3995" s="554" t="s">
        <v>1087</v>
      </c>
      <c r="D3995" s="555"/>
      <c r="E3995" s="555"/>
      <c r="F3995" s="562">
        <v>9768.15</v>
      </c>
      <c r="G3995" s="791" t="s">
        <v>9621</v>
      </c>
      <c r="H3995" s="781">
        <f t="shared" si="626"/>
        <v>2578.0500000000002</v>
      </c>
      <c r="I3995" s="782">
        <f t="shared" si="621"/>
        <v>1307.5</v>
      </c>
      <c r="J3995" s="782">
        <f t="shared" si="621"/>
        <v>892.33</v>
      </c>
      <c r="K3995" s="783">
        <f t="shared" si="621"/>
        <v>686.28</v>
      </c>
      <c r="L3995" s="784">
        <f>IF(ISNUMBER(F3995),IF(LEFT(A3995,3)="Cat",VLOOKUP(A3995,'Loc Configurations Seules'!R:U,4,FALSE),VLOOKUP(G3995,'Loc Coefficients Location'!A:D,4,FALSE)),"")</f>
        <v>0.26392450726414518</v>
      </c>
      <c r="M3995" s="785">
        <f t="shared" si="627"/>
        <v>2578.0541756322596</v>
      </c>
      <c r="N3995" s="786">
        <f>IF(ISNUMBER(F3995),IF(LEFT(A3995,3)="Cat",VLOOKUP(A3995,'Loc Configurations Seules'!R:V,5,FALSE),VLOOKUP(G3995,'Loc Coefficients Location'!A:E,5,FALSE)),"")</f>
        <v>0.13385372321713121</v>
      </c>
      <c r="O3995" s="785">
        <f t="shared" si="628"/>
        <v>1307.5032464434203</v>
      </c>
      <c r="P3995" s="786">
        <f>IF(ISNUMBER(F3995),IF(LEFT(A3995,3)="Cat",VLOOKUP(A3995,'Loc Configurations Seules'!R:W,6,FALSE),VLOOKUP(G3995,'Loc Coefficients Location'!A:F,6,FALSE)),"")</f>
        <v>9.1350623726064395E-2</v>
      </c>
      <c r="Q3995" s="785">
        <f t="shared" si="629"/>
        <v>892.32659514975592</v>
      </c>
      <c r="R3995" s="786">
        <f>IF(ISNUMBER(F3995),IF(LEFT(A3995,3)="Cat",VLOOKUP(A3995,'Loc Configurations Seules'!R:X,7,FALSE),VLOOKUP(G3995,'Loc Coefficients Location'!A:G,7,FALSE)),"")</f>
        <v>7.0256845182479807E-2</v>
      </c>
      <c r="S3995" s="785">
        <f t="shared" si="630"/>
        <v>686.27940226924011</v>
      </c>
    </row>
    <row r="3996" spans="1:19" ht="15.75" thickBot="1" x14ac:dyDescent="0.3">
      <c r="A3996" s="566" t="s">
        <v>1088</v>
      </c>
      <c r="B3996" s="567" t="s">
        <v>1089</v>
      </c>
      <c r="C3996" s="568" t="s">
        <v>1090</v>
      </c>
      <c r="D3996" s="569"/>
      <c r="E3996" s="569"/>
      <c r="F3996" s="570">
        <v>2042.25</v>
      </c>
      <c r="G3996" s="791" t="s">
        <v>9606</v>
      </c>
      <c r="H3996" s="781">
        <f t="shared" si="626"/>
        <v>539</v>
      </c>
      <c r="I3996" s="782">
        <f t="shared" si="621"/>
        <v>273.36</v>
      </c>
      <c r="J3996" s="782">
        <f t="shared" si="621"/>
        <v>186.56</v>
      </c>
      <c r="K3996" s="783">
        <f t="shared" si="621"/>
        <v>143.47999999999999</v>
      </c>
      <c r="L3996" s="784">
        <f>IF(ISNUMBER(F3996),IF(LEFT(A3996,3)="Cat",VLOOKUP(A3996,'Loc Configurations Seules'!R:U,4,FALSE),VLOOKUP(G3996,'Loc Coefficients Location'!A:D,4,FALSE)),"")</f>
        <v>0.19199023568399012</v>
      </c>
      <c r="M3996" s="785">
        <f t="shared" si="627"/>
        <v>392.09205882562884</v>
      </c>
      <c r="N3996" s="786">
        <f>IF(ISNUMBER(F3996),IF(LEFT(A3996,3)="Cat",VLOOKUP(A3996,'Loc Configurations Seules'!R:V,5,FALSE),VLOOKUP(G3996,'Loc Coefficients Location'!A:E,5,FALSE)),"")</f>
        <v>0.10177821759423146</v>
      </c>
      <c r="O3996" s="785">
        <f t="shared" si="628"/>
        <v>207.8565648818192</v>
      </c>
      <c r="P3996" s="786">
        <f>IF(ISNUMBER(F3996),IF(LEFT(A3996,3)="Cat",VLOOKUP(A3996,'Loc Configurations Seules'!R:W,6,FALSE),VLOOKUP(G3996,'Loc Coefficients Location'!A:F,6,FALSE)),"")</f>
        <v>7.7378407783493058E-2</v>
      </c>
      <c r="Q3996" s="785">
        <f t="shared" si="629"/>
        <v>158.02605329583869</v>
      </c>
      <c r="R3996" s="786">
        <f>IF(ISNUMBER(F3996),IF(LEFT(A3996,3)="Cat",VLOOKUP(A3996,'Loc Configurations Seules'!R:X,7,FALSE),VLOOKUP(G3996,'Loc Coefficients Location'!A:G,7,FALSE)),"")</f>
        <v>6.4774233076420606E-2</v>
      </c>
      <c r="S3996" s="785">
        <f t="shared" si="630"/>
        <v>132.28517750031997</v>
      </c>
    </row>
    <row r="3997" spans="1:19" x14ac:dyDescent="0.25">
      <c r="A3997" s="100" t="s">
        <v>6235</v>
      </c>
      <c r="B3997" s="571" t="s">
        <v>6236</v>
      </c>
      <c r="C3997" s="572" t="s">
        <v>6237</v>
      </c>
      <c r="D3997" s="60"/>
      <c r="E3997" s="61"/>
      <c r="F3997" s="95">
        <v>24263.9</v>
      </c>
      <c r="G3997" s="791" t="s">
        <v>9606</v>
      </c>
      <c r="H3997" s="781">
        <f t="shared" si="626"/>
        <v>6403.84</v>
      </c>
      <c r="I3997" s="782">
        <f t="shared" si="621"/>
        <v>3247.81</v>
      </c>
      <c r="J3997" s="782">
        <f t="shared" si="621"/>
        <v>2216.52</v>
      </c>
      <c r="K3997" s="783">
        <f t="shared" si="621"/>
        <v>1704.71</v>
      </c>
      <c r="L3997" s="784">
        <f>IF(ISNUMBER(F3997),IF(LEFT(A3997,3)="Cat",VLOOKUP(A3997,'Loc Configurations Seules'!R:U,4,FALSE),VLOOKUP(G3997,'Loc Coefficients Location'!A:D,4,FALSE)),"")</f>
        <v>0.19199023568399012</v>
      </c>
      <c r="M3997" s="785">
        <f t="shared" si="627"/>
        <v>4658.4318796127682</v>
      </c>
      <c r="N3997" s="786">
        <f>IF(ISNUMBER(F3997),IF(LEFT(A3997,3)="Cat",VLOOKUP(A3997,'Loc Configurations Seules'!R:V,5,FALSE),VLOOKUP(G3997,'Loc Coefficients Location'!A:E,5,FALSE)),"")</f>
        <v>0.10177821759423146</v>
      </c>
      <c r="O3997" s="785">
        <f t="shared" si="628"/>
        <v>2469.5364938846728</v>
      </c>
      <c r="P3997" s="786">
        <f>IF(ISNUMBER(F3997),IF(LEFT(A3997,3)="Cat",VLOOKUP(A3997,'Loc Configurations Seules'!R:W,6,FALSE),VLOOKUP(G3997,'Loc Coefficients Location'!A:F,6,FALSE)),"")</f>
        <v>7.7378407783493058E-2</v>
      </c>
      <c r="Q3997" s="785">
        <f t="shared" si="629"/>
        <v>1877.5019486178974</v>
      </c>
      <c r="R3997" s="786">
        <f>IF(ISNUMBER(F3997),IF(LEFT(A3997,3)="Cat",VLOOKUP(A3997,'Loc Configurations Seules'!R:X,7,FALSE),VLOOKUP(G3997,'Loc Coefficients Location'!A:G,7,FALSE)),"")</f>
        <v>6.4774233076420606E-2</v>
      </c>
      <c r="S3997" s="785">
        <f t="shared" si="630"/>
        <v>1571.675513942962</v>
      </c>
    </row>
    <row r="3998" spans="1:19" x14ac:dyDescent="0.25">
      <c r="A3998" s="41" t="s">
        <v>6238</v>
      </c>
      <c r="B3998" s="573" t="s">
        <v>6239</v>
      </c>
      <c r="C3998" s="574" t="s">
        <v>6240</v>
      </c>
      <c r="D3998" s="44"/>
      <c r="E3998" s="47"/>
      <c r="F3998" s="46">
        <v>24263.9</v>
      </c>
      <c r="G3998" s="791" t="s">
        <v>9606</v>
      </c>
      <c r="H3998" s="781">
        <f t="shared" si="626"/>
        <v>6403.84</v>
      </c>
      <c r="I3998" s="782">
        <f t="shared" si="621"/>
        <v>3247.81</v>
      </c>
      <c r="J3998" s="782">
        <f t="shared" si="621"/>
        <v>2216.52</v>
      </c>
      <c r="K3998" s="783">
        <f t="shared" si="621"/>
        <v>1704.71</v>
      </c>
      <c r="L3998" s="784">
        <f>IF(ISNUMBER(F3998),IF(LEFT(A3998,3)="Cat",VLOOKUP(A3998,'Loc Configurations Seules'!R:U,4,FALSE),VLOOKUP(G3998,'Loc Coefficients Location'!A:D,4,FALSE)),"")</f>
        <v>0.19199023568399012</v>
      </c>
      <c r="M3998" s="785">
        <f t="shared" si="627"/>
        <v>4658.4318796127682</v>
      </c>
      <c r="N3998" s="786">
        <f>IF(ISNUMBER(F3998),IF(LEFT(A3998,3)="Cat",VLOOKUP(A3998,'Loc Configurations Seules'!R:V,5,FALSE),VLOOKUP(G3998,'Loc Coefficients Location'!A:E,5,FALSE)),"")</f>
        <v>0.10177821759423146</v>
      </c>
      <c r="O3998" s="785">
        <f t="shared" si="628"/>
        <v>2469.5364938846728</v>
      </c>
      <c r="P3998" s="786">
        <f>IF(ISNUMBER(F3998),IF(LEFT(A3998,3)="Cat",VLOOKUP(A3998,'Loc Configurations Seules'!R:W,6,FALSE),VLOOKUP(G3998,'Loc Coefficients Location'!A:F,6,FALSE)),"")</f>
        <v>7.7378407783493058E-2</v>
      </c>
      <c r="Q3998" s="785">
        <f t="shared" si="629"/>
        <v>1877.5019486178974</v>
      </c>
      <c r="R3998" s="786">
        <f>IF(ISNUMBER(F3998),IF(LEFT(A3998,3)="Cat",VLOOKUP(A3998,'Loc Configurations Seules'!R:X,7,FALSE),VLOOKUP(G3998,'Loc Coefficients Location'!A:G,7,FALSE)),"")</f>
        <v>6.4774233076420606E-2</v>
      </c>
      <c r="S3998" s="785">
        <f t="shared" si="630"/>
        <v>1571.675513942962</v>
      </c>
    </row>
    <row r="3999" spans="1:19" ht="25.5" x14ac:dyDescent="0.25">
      <c r="A3999" s="41" t="s">
        <v>6241</v>
      </c>
      <c r="B3999" s="573" t="s">
        <v>6242</v>
      </c>
      <c r="C3999" s="574" t="s">
        <v>6243</v>
      </c>
      <c r="D3999" s="44"/>
      <c r="E3999" s="47"/>
      <c r="F3999" s="505" t="s">
        <v>9655</v>
      </c>
      <c r="G3999" s="791" t="s">
        <v>9621</v>
      </c>
      <c r="H3999" s="781" t="str">
        <f t="shared" si="626"/>
        <v/>
      </c>
      <c r="I3999" s="782" t="str">
        <f t="shared" si="621"/>
        <v/>
      </c>
      <c r="J3999" s="782" t="str">
        <f t="shared" si="621"/>
        <v/>
      </c>
      <c r="K3999" s="783" t="str">
        <f t="shared" si="621"/>
        <v/>
      </c>
      <c r="L3999" s="784"/>
      <c r="M3999" s="785"/>
      <c r="N3999" s="786"/>
      <c r="O3999" s="785"/>
      <c r="P3999" s="786"/>
      <c r="Q3999" s="785"/>
      <c r="R3999" s="786"/>
      <c r="S3999" s="785"/>
    </row>
    <row r="4000" spans="1:19" ht="38.25" x14ac:dyDescent="0.25">
      <c r="A4000" s="41" t="s">
        <v>6244</v>
      </c>
      <c r="B4000" s="573" t="s">
        <v>6242</v>
      </c>
      <c r="C4000" s="574" t="s">
        <v>6245</v>
      </c>
      <c r="D4000" s="44"/>
      <c r="E4000" s="47"/>
      <c r="F4000" s="505" t="s">
        <v>9655</v>
      </c>
      <c r="G4000" s="791" t="s">
        <v>9621</v>
      </c>
      <c r="H4000" s="781" t="str">
        <f t="shared" si="626"/>
        <v/>
      </c>
      <c r="I4000" s="782" t="str">
        <f t="shared" si="621"/>
        <v/>
      </c>
      <c r="J4000" s="782" t="str">
        <f t="shared" si="621"/>
        <v/>
      </c>
      <c r="K4000" s="783" t="str">
        <f t="shared" si="621"/>
        <v/>
      </c>
      <c r="L4000" s="784"/>
      <c r="M4000" s="785"/>
      <c r="N4000" s="786"/>
      <c r="O4000" s="785"/>
      <c r="P4000" s="786"/>
      <c r="Q4000" s="785"/>
      <c r="R4000" s="786"/>
      <c r="S4000" s="785"/>
    </row>
    <row r="4001" spans="1:19" ht="25.5" x14ac:dyDescent="0.25">
      <c r="A4001" s="41" t="s">
        <v>6246</v>
      </c>
      <c r="B4001" s="573" t="s">
        <v>6242</v>
      </c>
      <c r="C4001" s="574" t="s">
        <v>6247</v>
      </c>
      <c r="D4001" s="44"/>
      <c r="E4001" s="47"/>
      <c r="F4001" s="46">
        <v>2582</v>
      </c>
      <c r="G4001" s="791" t="s">
        <v>9621</v>
      </c>
      <c r="H4001" s="781">
        <f t="shared" si="626"/>
        <v>681.45</v>
      </c>
      <c r="I4001" s="782">
        <f t="shared" si="621"/>
        <v>345.61</v>
      </c>
      <c r="J4001" s="782">
        <f t="shared" si="621"/>
        <v>235.87</v>
      </c>
      <c r="K4001" s="783">
        <f t="shared" si="621"/>
        <v>181.4</v>
      </c>
      <c r="L4001" s="784"/>
      <c r="M4001" s="785"/>
      <c r="N4001" s="786"/>
      <c r="O4001" s="785"/>
      <c r="P4001" s="786"/>
      <c r="Q4001" s="785"/>
      <c r="R4001" s="786"/>
      <c r="S4001" s="785"/>
    </row>
    <row r="4002" spans="1:19" ht="39" thickBot="1" x14ac:dyDescent="0.3">
      <c r="A4002" s="96" t="s">
        <v>6248</v>
      </c>
      <c r="B4002" s="575" t="s">
        <v>6242</v>
      </c>
      <c r="C4002" s="576" t="s">
        <v>6249</v>
      </c>
      <c r="D4002" s="57"/>
      <c r="E4002" s="58"/>
      <c r="F4002" s="103">
        <v>2582</v>
      </c>
      <c r="G4002" s="791" t="s">
        <v>9621</v>
      </c>
      <c r="H4002" s="781">
        <f t="shared" si="626"/>
        <v>681.45</v>
      </c>
      <c r="I4002" s="782">
        <f t="shared" si="621"/>
        <v>345.61</v>
      </c>
      <c r="J4002" s="782">
        <f t="shared" si="621"/>
        <v>235.87</v>
      </c>
      <c r="K4002" s="783">
        <f t="shared" si="621"/>
        <v>181.4</v>
      </c>
      <c r="L4002" s="784"/>
      <c r="M4002" s="785"/>
      <c r="N4002" s="786"/>
      <c r="O4002" s="785"/>
      <c r="P4002" s="786"/>
      <c r="Q4002" s="785"/>
      <c r="R4002" s="786"/>
      <c r="S4002" s="785"/>
    </row>
    <row r="4003" spans="1:19" ht="25.5" x14ac:dyDescent="0.25">
      <c r="A4003" s="100" t="s">
        <v>6250</v>
      </c>
      <c r="B4003" s="571" t="s">
        <v>6251</v>
      </c>
      <c r="C4003" s="572" t="s">
        <v>6252</v>
      </c>
      <c r="D4003" s="60"/>
      <c r="E4003" s="61"/>
      <c r="F4003" s="95">
        <v>3174</v>
      </c>
      <c r="G4003" s="791" t="s">
        <v>9618</v>
      </c>
      <c r="H4003" s="781">
        <f t="shared" si="626"/>
        <v>837.7</v>
      </c>
      <c r="I4003" s="782">
        <f t="shared" si="621"/>
        <v>424.85</v>
      </c>
      <c r="J4003" s="782">
        <f t="shared" si="621"/>
        <v>289.95</v>
      </c>
      <c r="K4003" s="783">
        <f t="shared" si="621"/>
        <v>223</v>
      </c>
      <c r="L4003" s="784">
        <f>IF(ISNUMBER(F4003),IF(LEFT(A4003,3)="Cat",VLOOKUP(A4003,'Loc Configurations Seules'!R:U,4,FALSE),VLOOKUP(G4003,'Loc Coefficients Location'!A:D,4,FALSE)),"")</f>
        <v>0.26392450726414518</v>
      </c>
      <c r="M4003" s="785">
        <f>IF(ISNUMBER(L4003),L4003*$F4003,"")</f>
        <v>837.69638605639682</v>
      </c>
      <c r="N4003" s="786">
        <f>IF(ISNUMBER(F4003),IF(LEFT(A4003,3)="Cat",VLOOKUP(A4003,'Loc Configurations Seules'!R:V,5,FALSE),VLOOKUP(G4003,'Loc Coefficients Location'!A:E,5,FALSE)),"")</f>
        <v>0.13385372321713121</v>
      </c>
      <c r="O4003" s="785">
        <f>IF(ISNUMBER(N4003),N4003*$F4003,"")</f>
        <v>424.85171749117444</v>
      </c>
      <c r="P4003" s="786">
        <f>IF(ISNUMBER(F4003),IF(LEFT(A4003,3)="Cat",VLOOKUP(A4003,'Loc Configurations Seules'!R:W,6,FALSE),VLOOKUP(G4003,'Loc Coefficients Location'!A:F,6,FALSE)),"")</f>
        <v>9.1350623726064395E-2</v>
      </c>
      <c r="Q4003" s="785">
        <f>IF(ISNUMBER(P4003),P4003*$F4003,"")</f>
        <v>289.94687970652836</v>
      </c>
      <c r="R4003" s="786">
        <f>IF(ISNUMBER(F4003),IF(LEFT(A4003,3)="Cat",VLOOKUP(A4003,'Loc Configurations Seules'!R:X,7,FALSE),VLOOKUP(G4003,'Loc Coefficients Location'!A:G,7,FALSE)),"")</f>
        <v>7.0256845182479807E-2</v>
      </c>
      <c r="S4003" s="785">
        <f>IF(ISNUMBER(R4003),R4003*$F4003,"")</f>
        <v>222.99522660919092</v>
      </c>
    </row>
    <row r="4004" spans="1:19" ht="25.5" x14ac:dyDescent="0.25">
      <c r="A4004" s="41" t="s">
        <v>6241</v>
      </c>
      <c r="B4004" s="573" t="s">
        <v>6242</v>
      </c>
      <c r="C4004" s="574" t="s">
        <v>6253</v>
      </c>
      <c r="D4004" s="44"/>
      <c r="E4004" s="47"/>
      <c r="F4004" s="505" t="s">
        <v>9655</v>
      </c>
      <c r="G4004" s="791" t="s">
        <v>9621</v>
      </c>
      <c r="H4004" s="781" t="str">
        <f t="shared" si="626"/>
        <v/>
      </c>
      <c r="I4004" s="782" t="str">
        <f t="shared" si="621"/>
        <v/>
      </c>
      <c r="J4004" s="782" t="str">
        <f t="shared" si="621"/>
        <v/>
      </c>
      <c r="K4004" s="783" t="str">
        <f t="shared" si="621"/>
        <v/>
      </c>
      <c r="L4004" s="784"/>
      <c r="M4004" s="785"/>
      <c r="N4004" s="786"/>
      <c r="O4004" s="785"/>
      <c r="P4004" s="786"/>
      <c r="Q4004" s="785"/>
      <c r="R4004" s="786"/>
      <c r="S4004" s="785"/>
    </row>
    <row r="4005" spans="1:19" ht="38.25" x14ac:dyDescent="0.25">
      <c r="A4005" s="41" t="s">
        <v>6244</v>
      </c>
      <c r="B4005" s="573" t="s">
        <v>6242</v>
      </c>
      <c r="C4005" s="574" t="s">
        <v>6254</v>
      </c>
      <c r="D4005" s="44"/>
      <c r="E4005" s="47"/>
      <c r="F4005" s="505">
        <v>782</v>
      </c>
      <c r="G4005" s="791" t="s">
        <v>9621</v>
      </c>
      <c r="H4005" s="781">
        <f t="shared" si="626"/>
        <v>206.39</v>
      </c>
      <c r="I4005" s="782">
        <f t="shared" si="621"/>
        <v>104.67</v>
      </c>
      <c r="J4005" s="782">
        <f t="shared" si="621"/>
        <v>71.44</v>
      </c>
      <c r="K4005" s="783">
        <f t="shared" si="621"/>
        <v>54.94</v>
      </c>
      <c r="L4005" s="784"/>
      <c r="M4005" s="785"/>
      <c r="N4005" s="786"/>
      <c r="O4005" s="785"/>
      <c r="P4005" s="786"/>
      <c r="Q4005" s="785"/>
      <c r="R4005" s="786"/>
      <c r="S4005" s="785"/>
    </row>
    <row r="4006" spans="1:19" ht="25.5" x14ac:dyDescent="0.25">
      <c r="A4006" s="41" t="s">
        <v>6246</v>
      </c>
      <c r="B4006" s="573" t="s">
        <v>6242</v>
      </c>
      <c r="C4006" s="574" t="s">
        <v>6255</v>
      </c>
      <c r="D4006" s="44"/>
      <c r="E4006" s="47"/>
      <c r="F4006" s="46">
        <v>1111</v>
      </c>
      <c r="G4006" s="791" t="s">
        <v>9621</v>
      </c>
      <c r="H4006" s="781">
        <f t="shared" si="626"/>
        <v>293.22000000000003</v>
      </c>
      <c r="I4006" s="782">
        <f t="shared" si="621"/>
        <v>148.71</v>
      </c>
      <c r="J4006" s="782">
        <f t="shared" si="621"/>
        <v>101.49</v>
      </c>
      <c r="K4006" s="783">
        <f t="shared" si="621"/>
        <v>78.06</v>
      </c>
      <c r="L4006" s="784"/>
      <c r="M4006" s="785"/>
      <c r="N4006" s="786"/>
      <c r="O4006" s="785"/>
      <c r="P4006" s="786"/>
      <c r="Q4006" s="785"/>
      <c r="R4006" s="786"/>
      <c r="S4006" s="785"/>
    </row>
    <row r="4007" spans="1:19" ht="39" thickBot="1" x14ac:dyDescent="0.3">
      <c r="A4007" s="48" t="s">
        <v>6248</v>
      </c>
      <c r="B4007" s="577" t="s">
        <v>6242</v>
      </c>
      <c r="C4007" s="557" t="s">
        <v>6256</v>
      </c>
      <c r="D4007" s="51"/>
      <c r="E4007" s="62"/>
      <c r="F4007" s="53">
        <v>2075</v>
      </c>
      <c r="G4007" s="791" t="s">
        <v>9621</v>
      </c>
      <c r="H4007" s="781">
        <f t="shared" si="626"/>
        <v>547.64</v>
      </c>
      <c r="I4007" s="782">
        <f t="shared" si="621"/>
        <v>277.75</v>
      </c>
      <c r="J4007" s="782">
        <f t="shared" si="621"/>
        <v>189.55</v>
      </c>
      <c r="K4007" s="783">
        <f t="shared" si="621"/>
        <v>145.78</v>
      </c>
      <c r="L4007" s="784"/>
      <c r="M4007" s="785"/>
      <c r="N4007" s="786"/>
      <c r="O4007" s="785"/>
      <c r="P4007" s="786"/>
      <c r="Q4007" s="785"/>
      <c r="R4007" s="786"/>
      <c r="S4007" s="785"/>
    </row>
    <row r="4008" spans="1:19" ht="25.5" x14ac:dyDescent="0.25">
      <c r="A4008" s="211" t="s">
        <v>6257</v>
      </c>
      <c r="B4008" s="578" t="s">
        <v>6258</v>
      </c>
      <c r="C4008" s="579" t="s">
        <v>6259</v>
      </c>
      <c r="D4008" s="82"/>
      <c r="E4008" s="97"/>
      <c r="F4008" s="813">
        <v>9179.25</v>
      </c>
      <c r="G4008" s="791" t="s">
        <v>9618</v>
      </c>
      <c r="H4008" s="781">
        <f t="shared" si="626"/>
        <v>2422.63</v>
      </c>
      <c r="I4008" s="782">
        <f t="shared" si="621"/>
        <v>1228.68</v>
      </c>
      <c r="J4008" s="782">
        <f t="shared" si="621"/>
        <v>838.53</v>
      </c>
      <c r="K4008" s="783">
        <f t="shared" si="621"/>
        <v>644.91</v>
      </c>
      <c r="L4008" s="784">
        <f>IF(ISNUMBER(F4008),IF(LEFT(A4008,3)="Cat",VLOOKUP(A4008,'Loc Configurations Seules'!R:U,4,FALSE),VLOOKUP(G4008,'Loc Coefficients Location'!A:D,4,FALSE)),"")</f>
        <v>0.26392450726414518</v>
      </c>
      <c r="M4008" s="785">
        <f>IF(ISNUMBER(L4008),L4008*$F4008,"")</f>
        <v>2422.6290333044049</v>
      </c>
      <c r="N4008" s="786">
        <f>IF(ISNUMBER(F4008),IF(LEFT(A4008,3)="Cat",VLOOKUP(A4008,'Loc Configurations Seules'!R:V,5,FALSE),VLOOKUP(G4008,'Loc Coefficients Location'!A:E,5,FALSE)),"")</f>
        <v>0.13385372321713121</v>
      </c>
      <c r="O4008" s="785">
        <f>IF(ISNUMBER(N4008),N4008*$F4008,"")</f>
        <v>1228.6767888408517</v>
      </c>
      <c r="P4008" s="786">
        <f>IF(ISNUMBER(F4008),IF(LEFT(A4008,3)="Cat",VLOOKUP(A4008,'Loc Configurations Seules'!R:W,6,FALSE),VLOOKUP(G4008,'Loc Coefficients Location'!A:F,6,FALSE)),"")</f>
        <v>9.1350623726064395E-2</v>
      </c>
      <c r="Q4008" s="785">
        <f>IF(ISNUMBER(P4008),P4008*$F4008,"")</f>
        <v>838.5302128374766</v>
      </c>
      <c r="R4008" s="786">
        <f>IF(ISNUMBER(F4008),IF(LEFT(A4008,3)="Cat",VLOOKUP(A4008,'Loc Configurations Seules'!R:X,7,FALSE),VLOOKUP(G4008,'Loc Coefficients Location'!A:G,7,FALSE)),"")</f>
        <v>7.0256845182479807E-2</v>
      </c>
      <c r="S4008" s="785">
        <f>IF(ISNUMBER(R4008),R4008*$F4008,"")</f>
        <v>644.90514614127778</v>
      </c>
    </row>
    <row r="4009" spans="1:19" ht="25.5" x14ac:dyDescent="0.25">
      <c r="A4009" s="41" t="s">
        <v>6260</v>
      </c>
      <c r="B4009" s="580" t="s">
        <v>6261</v>
      </c>
      <c r="C4009" s="574" t="s">
        <v>6262</v>
      </c>
      <c r="D4009" s="44"/>
      <c r="E4009" s="47"/>
      <c r="F4009" s="505" t="s">
        <v>9655</v>
      </c>
      <c r="G4009" s="791" t="s">
        <v>9621</v>
      </c>
      <c r="H4009" s="781" t="str">
        <f t="shared" si="626"/>
        <v/>
      </c>
      <c r="I4009" s="782" t="str">
        <f t="shared" si="621"/>
        <v/>
      </c>
      <c r="J4009" s="782" t="str">
        <f t="shared" si="621"/>
        <v/>
      </c>
      <c r="K4009" s="783" t="str">
        <f t="shared" si="621"/>
        <v/>
      </c>
      <c r="L4009" s="784"/>
      <c r="M4009" s="785"/>
      <c r="N4009" s="786"/>
      <c r="O4009" s="785"/>
      <c r="P4009" s="786"/>
      <c r="Q4009" s="785"/>
      <c r="R4009" s="786"/>
      <c r="S4009" s="785"/>
    </row>
    <row r="4010" spans="1:19" ht="38.25" x14ac:dyDescent="0.25">
      <c r="A4010" s="41" t="s">
        <v>6263</v>
      </c>
      <c r="B4010" s="580" t="s">
        <v>6261</v>
      </c>
      <c r="C4010" s="574" t="s">
        <v>6264</v>
      </c>
      <c r="D4010" s="44"/>
      <c r="E4010" s="47"/>
      <c r="F4010" s="812">
        <v>412.5</v>
      </c>
      <c r="G4010" s="791" t="s">
        <v>9621</v>
      </c>
      <c r="H4010" s="781">
        <f t="shared" si="626"/>
        <v>108.87</v>
      </c>
      <c r="I4010" s="782">
        <f t="shared" si="621"/>
        <v>55.21</v>
      </c>
      <c r="J4010" s="782">
        <f t="shared" si="621"/>
        <v>37.68</v>
      </c>
      <c r="K4010" s="783">
        <f t="shared" si="621"/>
        <v>28.98</v>
      </c>
      <c r="L4010" s="784"/>
      <c r="M4010" s="785"/>
      <c r="N4010" s="786"/>
      <c r="O4010" s="785"/>
      <c r="P4010" s="786"/>
      <c r="Q4010" s="785"/>
      <c r="R4010" s="786"/>
      <c r="S4010" s="785"/>
    </row>
    <row r="4011" spans="1:19" ht="25.5" x14ac:dyDescent="0.25">
      <c r="A4011" s="41" t="s">
        <v>6265</v>
      </c>
      <c r="B4011" s="580" t="s">
        <v>6261</v>
      </c>
      <c r="C4011" s="574" t="s">
        <v>6266</v>
      </c>
      <c r="D4011" s="44"/>
      <c r="E4011" s="47"/>
      <c r="F4011" s="819">
        <v>1031</v>
      </c>
      <c r="G4011" s="791" t="s">
        <v>9621</v>
      </c>
      <c r="H4011" s="781">
        <f t="shared" si="626"/>
        <v>272.11</v>
      </c>
      <c r="I4011" s="782">
        <f t="shared" si="621"/>
        <v>138</v>
      </c>
      <c r="J4011" s="782">
        <f t="shared" si="621"/>
        <v>94.18</v>
      </c>
      <c r="K4011" s="783">
        <f t="shared" si="621"/>
        <v>72.430000000000007</v>
      </c>
      <c r="L4011" s="784"/>
      <c r="M4011" s="785"/>
      <c r="N4011" s="786"/>
      <c r="O4011" s="785"/>
      <c r="P4011" s="786"/>
      <c r="Q4011" s="785"/>
      <c r="R4011" s="786"/>
      <c r="S4011" s="785"/>
    </row>
    <row r="4012" spans="1:19" ht="39" thickBot="1" x14ac:dyDescent="0.3">
      <c r="A4012" s="48" t="s">
        <v>6267</v>
      </c>
      <c r="B4012" s="580" t="s">
        <v>6261</v>
      </c>
      <c r="C4012" s="557" t="s">
        <v>6268</v>
      </c>
      <c r="D4012" s="51"/>
      <c r="E4012" s="62"/>
      <c r="F4012" s="811">
        <v>1443</v>
      </c>
      <c r="G4012" s="791" t="s">
        <v>9621</v>
      </c>
      <c r="H4012" s="781">
        <f t="shared" si="626"/>
        <v>380.84</v>
      </c>
      <c r="I4012" s="782">
        <f t="shared" si="621"/>
        <v>193.15</v>
      </c>
      <c r="J4012" s="782">
        <f t="shared" si="621"/>
        <v>131.82</v>
      </c>
      <c r="K4012" s="783">
        <f t="shared" si="621"/>
        <v>101.38</v>
      </c>
      <c r="L4012" s="784"/>
      <c r="M4012" s="785"/>
      <c r="N4012" s="786"/>
      <c r="O4012" s="785"/>
      <c r="P4012" s="786"/>
      <c r="Q4012" s="785"/>
      <c r="R4012" s="786"/>
      <c r="S4012" s="785"/>
    </row>
    <row r="4013" spans="1:19" ht="25.5" x14ac:dyDescent="0.25">
      <c r="A4013" s="211" t="s">
        <v>6269</v>
      </c>
      <c r="B4013" s="578" t="s">
        <v>6270</v>
      </c>
      <c r="C4013" s="579" t="s">
        <v>6271</v>
      </c>
      <c r="D4013" s="82"/>
      <c r="E4013" s="97"/>
      <c r="F4013" s="95">
        <v>8849</v>
      </c>
      <c r="G4013" s="791" t="s">
        <v>9618</v>
      </c>
      <c r="H4013" s="781">
        <f t="shared" si="626"/>
        <v>2335.4699999999998</v>
      </c>
      <c r="I4013" s="782">
        <f t="shared" si="621"/>
        <v>1184.47</v>
      </c>
      <c r="J4013" s="782">
        <f t="shared" si="621"/>
        <v>808.36</v>
      </c>
      <c r="K4013" s="783">
        <f t="shared" si="621"/>
        <v>621.70000000000005</v>
      </c>
      <c r="L4013" s="784">
        <f>IF(ISNUMBER(F4013),IF(LEFT(A4013,3)="Cat",VLOOKUP(A4013,'Loc Configurations Seules'!R:U,4,FALSE),VLOOKUP(G4013,'Loc Coefficients Location'!A:D,4,FALSE)),"")</f>
        <v>0.26392450726414518</v>
      </c>
      <c r="M4013" s="785">
        <f>IF(ISNUMBER(L4013),L4013*$F4013,"")</f>
        <v>2335.4679647804205</v>
      </c>
      <c r="N4013" s="786">
        <f>IF(ISNUMBER(F4013),IF(LEFT(A4013,3)="Cat",VLOOKUP(A4013,'Loc Configurations Seules'!R:V,5,FALSE),VLOOKUP(G4013,'Loc Coefficients Location'!A:E,5,FALSE)),"")</f>
        <v>0.13385372321713121</v>
      </c>
      <c r="O4013" s="785">
        <f>IF(ISNUMBER(N4013),N4013*$F4013,"")</f>
        <v>1184.4715967483942</v>
      </c>
      <c r="P4013" s="786">
        <f>IF(ISNUMBER(F4013),IF(LEFT(A4013,3)="Cat",VLOOKUP(A4013,'Loc Configurations Seules'!R:W,6,FALSE),VLOOKUP(G4013,'Loc Coefficients Location'!A:F,6,FALSE)),"")</f>
        <v>9.1350623726064395E-2</v>
      </c>
      <c r="Q4013" s="785">
        <f>IF(ISNUMBER(P4013),P4013*$F4013,"")</f>
        <v>808.36166935194387</v>
      </c>
      <c r="R4013" s="786">
        <f>IF(ISNUMBER(F4013),IF(LEFT(A4013,3)="Cat",VLOOKUP(A4013,'Loc Configurations Seules'!R:X,7,FALSE),VLOOKUP(G4013,'Loc Coefficients Location'!A:G,7,FALSE)),"")</f>
        <v>7.0256845182479807E-2</v>
      </c>
      <c r="S4013" s="785">
        <f>IF(ISNUMBER(R4013),R4013*$F4013,"")</f>
        <v>621.70282301976385</v>
      </c>
    </row>
    <row r="4014" spans="1:19" ht="25.5" x14ac:dyDescent="0.25">
      <c r="A4014" s="41" t="s">
        <v>6260</v>
      </c>
      <c r="B4014" s="580" t="s">
        <v>6272</v>
      </c>
      <c r="C4014" s="574" t="s">
        <v>6273</v>
      </c>
      <c r="D4014" s="44"/>
      <c r="E4014" s="47"/>
      <c r="F4014" s="505" t="s">
        <v>9655</v>
      </c>
      <c r="G4014" s="791" t="s">
        <v>9621</v>
      </c>
      <c r="H4014" s="781" t="str">
        <f t="shared" si="626"/>
        <v/>
      </c>
      <c r="I4014" s="782" t="str">
        <f t="shared" si="621"/>
        <v/>
      </c>
      <c r="J4014" s="782" t="str">
        <f t="shared" si="621"/>
        <v/>
      </c>
      <c r="K4014" s="783" t="str">
        <f t="shared" si="621"/>
        <v/>
      </c>
      <c r="L4014" s="784"/>
      <c r="M4014" s="785"/>
      <c r="N4014" s="786"/>
      <c r="O4014" s="785"/>
      <c r="P4014" s="786"/>
      <c r="Q4014" s="785"/>
      <c r="R4014" s="786"/>
      <c r="S4014" s="785"/>
    </row>
    <row r="4015" spans="1:19" ht="38.25" x14ac:dyDescent="0.25">
      <c r="A4015" s="41" t="s">
        <v>6263</v>
      </c>
      <c r="B4015" s="580" t="s">
        <v>6272</v>
      </c>
      <c r="C4015" s="574" t="s">
        <v>6274</v>
      </c>
      <c r="D4015" s="44"/>
      <c r="E4015" s="47"/>
      <c r="F4015" s="505">
        <v>356</v>
      </c>
      <c r="G4015" s="791" t="s">
        <v>9621</v>
      </c>
      <c r="H4015" s="781">
        <f t="shared" si="626"/>
        <v>93.96</v>
      </c>
      <c r="I4015" s="782">
        <f t="shared" si="621"/>
        <v>47.65</v>
      </c>
      <c r="J4015" s="782">
        <f t="shared" si="621"/>
        <v>32.520000000000003</v>
      </c>
      <c r="K4015" s="783">
        <f t="shared" si="621"/>
        <v>25.01</v>
      </c>
      <c r="L4015" s="784"/>
      <c r="M4015" s="785"/>
      <c r="N4015" s="786"/>
      <c r="O4015" s="785"/>
      <c r="P4015" s="786"/>
      <c r="Q4015" s="785"/>
      <c r="R4015" s="786"/>
      <c r="S4015" s="785"/>
    </row>
    <row r="4016" spans="1:19" ht="25.5" x14ac:dyDescent="0.25">
      <c r="A4016" s="41" t="s">
        <v>6265</v>
      </c>
      <c r="B4016" s="580" t="s">
        <v>6272</v>
      </c>
      <c r="C4016" s="574" t="s">
        <v>6275</v>
      </c>
      <c r="D4016" s="44"/>
      <c r="E4016" s="47"/>
      <c r="F4016" s="46">
        <v>889</v>
      </c>
      <c r="G4016" s="791" t="s">
        <v>9621</v>
      </c>
      <c r="H4016" s="781">
        <f t="shared" si="626"/>
        <v>234.63</v>
      </c>
      <c r="I4016" s="782">
        <f t="shared" si="621"/>
        <v>119</v>
      </c>
      <c r="J4016" s="782">
        <f t="shared" si="621"/>
        <v>81.209999999999994</v>
      </c>
      <c r="K4016" s="783">
        <f t="shared" si="621"/>
        <v>62.46</v>
      </c>
      <c r="L4016" s="784"/>
      <c r="M4016" s="785"/>
      <c r="N4016" s="786"/>
      <c r="O4016" s="785"/>
      <c r="P4016" s="786"/>
      <c r="Q4016" s="785"/>
      <c r="R4016" s="786"/>
      <c r="S4016" s="785"/>
    </row>
    <row r="4017" spans="1:19" ht="39" thickBot="1" x14ac:dyDescent="0.3">
      <c r="A4017" s="48" t="s">
        <v>6267</v>
      </c>
      <c r="B4017" s="580" t="s">
        <v>6272</v>
      </c>
      <c r="C4017" s="557" t="s">
        <v>6276</v>
      </c>
      <c r="D4017" s="51"/>
      <c r="E4017" s="62"/>
      <c r="F4017" s="53">
        <v>1244</v>
      </c>
      <c r="G4017" s="791" t="s">
        <v>9621</v>
      </c>
      <c r="H4017" s="781">
        <f t="shared" si="626"/>
        <v>328.32</v>
      </c>
      <c r="I4017" s="782">
        <f t="shared" si="621"/>
        <v>166.51</v>
      </c>
      <c r="J4017" s="782">
        <f t="shared" si="621"/>
        <v>113.64</v>
      </c>
      <c r="K4017" s="783">
        <f t="shared" si="621"/>
        <v>87.4</v>
      </c>
      <c r="L4017" s="784"/>
      <c r="M4017" s="785"/>
      <c r="N4017" s="786"/>
      <c r="O4017" s="785"/>
      <c r="P4017" s="786"/>
      <c r="Q4017" s="785"/>
      <c r="R4017" s="786"/>
      <c r="S4017" s="785"/>
    </row>
    <row r="4018" spans="1:19" x14ac:dyDescent="0.25">
      <c r="A4018" s="211" t="s">
        <v>6277</v>
      </c>
      <c r="B4018" s="578" t="s">
        <v>6270</v>
      </c>
      <c r="C4018" s="581" t="s">
        <v>8623</v>
      </c>
      <c r="D4018" s="528"/>
      <c r="E4018" s="69"/>
      <c r="F4018" s="814">
        <v>25523.25</v>
      </c>
      <c r="G4018" s="791" t="s">
        <v>9618</v>
      </c>
      <c r="H4018" s="781">
        <f t="shared" si="626"/>
        <v>6736.21</v>
      </c>
      <c r="I4018" s="782">
        <f t="shared" si="621"/>
        <v>3416.38</v>
      </c>
      <c r="J4018" s="782">
        <f t="shared" si="621"/>
        <v>2331.56</v>
      </c>
      <c r="K4018" s="783">
        <f t="shared" si="621"/>
        <v>1793.18</v>
      </c>
      <c r="L4018" s="784">
        <f>IF(ISNUMBER(F4018),IF(LEFT(A4018,3)="Cat",VLOOKUP(A4018,'Loc Configurations Seules'!R:U,4,FALSE),VLOOKUP(G4018,'Loc Coefficients Location'!A:D,4,FALSE)),"")</f>
        <v>0.26392450726414518</v>
      </c>
      <c r="M4018" s="785">
        <f>IF(ISNUMBER(L4018),L4018*$F4018,"")</f>
        <v>6736.2111800295934</v>
      </c>
      <c r="N4018" s="786">
        <f>IF(ISNUMBER(F4018),IF(LEFT(A4018,3)="Cat",VLOOKUP(A4018,'Loc Configurations Seules'!R:V,5,FALSE),VLOOKUP(G4018,'Loc Coefficients Location'!A:E,5,FALSE)),"")</f>
        <v>0.13385372321713121</v>
      </c>
      <c r="O4018" s="785">
        <f>IF(ISNUMBER(N4018),N4018*$F4018,"")</f>
        <v>3416.3820411016441</v>
      </c>
      <c r="P4018" s="786">
        <f>IF(ISNUMBER(F4018),IF(LEFT(A4018,3)="Cat",VLOOKUP(A4018,'Loc Configurations Seules'!R:W,6,FALSE),VLOOKUP(G4018,'Loc Coefficients Location'!A:F,6,FALSE)),"")</f>
        <v>9.1350623726064395E-2</v>
      </c>
      <c r="Q4018" s="785">
        <f>IF(ISNUMBER(P4018),P4018*$F4018,"")</f>
        <v>2331.5648070162729</v>
      </c>
      <c r="R4018" s="786">
        <f>IF(ISNUMBER(F4018),IF(LEFT(A4018,3)="Cat",VLOOKUP(A4018,'Loc Configurations Seules'!R:X,7,FALSE),VLOOKUP(G4018,'Loc Coefficients Location'!A:G,7,FALSE)),"")</f>
        <v>7.0256845182479807E-2</v>
      </c>
      <c r="S4018" s="785">
        <f>IF(ISNUMBER(R4018),R4018*$F4018,"")</f>
        <v>1793.1830238037278</v>
      </c>
    </row>
    <row r="4019" spans="1:19" x14ac:dyDescent="0.25">
      <c r="A4019" s="69" t="s">
        <v>6279</v>
      </c>
      <c r="B4019" s="580" t="s">
        <v>6272</v>
      </c>
      <c r="C4019" s="581" t="s">
        <v>8624</v>
      </c>
      <c r="D4019" s="528"/>
      <c r="E4019" s="69"/>
      <c r="G4019" s="791" t="s">
        <v>9621</v>
      </c>
      <c r="H4019" s="781" t="str">
        <f t="shared" si="626"/>
        <v/>
      </c>
      <c r="I4019" s="782" t="str">
        <f t="shared" si="621"/>
        <v/>
      </c>
      <c r="J4019" s="782" t="str">
        <f t="shared" si="621"/>
        <v/>
      </c>
      <c r="K4019" s="783" t="str">
        <f t="shared" si="621"/>
        <v/>
      </c>
      <c r="L4019" s="784"/>
      <c r="M4019" s="785"/>
      <c r="N4019" s="786"/>
      <c r="O4019" s="785"/>
      <c r="P4019" s="786"/>
      <c r="Q4019" s="785"/>
      <c r="R4019" s="786"/>
      <c r="S4019" s="785"/>
    </row>
    <row r="4020" spans="1:19" ht="25.5" x14ac:dyDescent="0.25">
      <c r="A4020" s="69" t="s">
        <v>6281</v>
      </c>
      <c r="B4020" s="580" t="s">
        <v>6272</v>
      </c>
      <c r="C4020" s="581" t="s">
        <v>8625</v>
      </c>
      <c r="D4020" s="528"/>
      <c r="E4020" s="69"/>
      <c r="F4020" s="814">
        <v>412.5</v>
      </c>
      <c r="G4020" s="791" t="s">
        <v>9621</v>
      </c>
      <c r="H4020" s="781">
        <f t="shared" si="626"/>
        <v>108.87</v>
      </c>
      <c r="I4020" s="782">
        <f t="shared" si="621"/>
        <v>55.21</v>
      </c>
      <c r="J4020" s="782">
        <f t="shared" si="621"/>
        <v>37.68</v>
      </c>
      <c r="K4020" s="783">
        <f t="shared" si="621"/>
        <v>28.98</v>
      </c>
      <c r="L4020" s="784"/>
      <c r="M4020" s="785"/>
      <c r="N4020" s="786"/>
      <c r="O4020" s="785"/>
      <c r="P4020" s="786"/>
      <c r="Q4020" s="785"/>
      <c r="R4020" s="786"/>
      <c r="S4020" s="785"/>
    </row>
    <row r="4021" spans="1:19" x14ac:dyDescent="0.25">
      <c r="A4021" s="69" t="s">
        <v>6283</v>
      </c>
      <c r="B4021" s="580" t="s">
        <v>6272</v>
      </c>
      <c r="C4021" s="581" t="s">
        <v>8626</v>
      </c>
      <c r="D4021" s="528"/>
      <c r="E4021" s="69"/>
      <c r="F4021" s="814">
        <v>1031</v>
      </c>
      <c r="G4021" s="791" t="s">
        <v>9621</v>
      </c>
      <c r="H4021" s="781">
        <f t="shared" si="626"/>
        <v>272.11</v>
      </c>
      <c r="I4021" s="782">
        <f t="shared" si="621"/>
        <v>138</v>
      </c>
      <c r="J4021" s="782">
        <f t="shared" si="621"/>
        <v>94.18</v>
      </c>
      <c r="K4021" s="783">
        <f t="shared" si="621"/>
        <v>72.430000000000007</v>
      </c>
      <c r="L4021" s="784"/>
      <c r="M4021" s="785"/>
      <c r="N4021" s="786"/>
      <c r="O4021" s="785"/>
      <c r="P4021" s="786"/>
      <c r="Q4021" s="785"/>
      <c r="R4021" s="786"/>
      <c r="S4021" s="785"/>
    </row>
    <row r="4022" spans="1:19" ht="26.25" thickBot="1" x14ac:dyDescent="0.3">
      <c r="A4022" s="54" t="s">
        <v>6285</v>
      </c>
      <c r="B4022" s="582" t="s">
        <v>6272</v>
      </c>
      <c r="C4022" s="583" t="s">
        <v>8627</v>
      </c>
      <c r="D4022" s="584"/>
      <c r="E4022" s="54"/>
      <c r="F4022" s="815">
        <v>1443</v>
      </c>
      <c r="G4022" s="791" t="s">
        <v>9621</v>
      </c>
      <c r="H4022" s="781">
        <f t="shared" si="626"/>
        <v>380.84</v>
      </c>
      <c r="I4022" s="782">
        <f t="shared" si="621"/>
        <v>193.15</v>
      </c>
      <c r="J4022" s="782">
        <f t="shared" si="621"/>
        <v>131.82</v>
      </c>
      <c r="K4022" s="783">
        <f t="shared" si="621"/>
        <v>101.38</v>
      </c>
      <c r="L4022" s="784"/>
      <c r="M4022" s="785"/>
      <c r="N4022" s="786"/>
      <c r="O4022" s="785"/>
      <c r="P4022" s="786"/>
      <c r="Q4022" s="785"/>
      <c r="R4022" s="786"/>
      <c r="S4022" s="785"/>
    </row>
    <row r="4023" spans="1:19" x14ac:dyDescent="0.25">
      <c r="A4023" s="100" t="s">
        <v>6277</v>
      </c>
      <c r="B4023" s="585" t="s">
        <v>6270</v>
      </c>
      <c r="C4023" s="586" t="s">
        <v>6278</v>
      </c>
      <c r="D4023" s="587"/>
      <c r="E4023" s="219"/>
      <c r="F4023" s="95">
        <v>25193</v>
      </c>
      <c r="G4023" s="791" t="s">
        <v>9618</v>
      </c>
      <c r="H4023" s="781">
        <f t="shared" si="626"/>
        <v>6649.05</v>
      </c>
      <c r="I4023" s="782">
        <f t="shared" si="621"/>
        <v>3372.18</v>
      </c>
      <c r="J4023" s="782">
        <f t="shared" si="621"/>
        <v>2301.4</v>
      </c>
      <c r="K4023" s="783">
        <f t="shared" si="621"/>
        <v>1769.98</v>
      </c>
      <c r="L4023" s="784">
        <f>IF(ISNUMBER(F4023),IF(LEFT(A4023,3)="Cat",VLOOKUP(A4023,'Loc Configurations Seules'!R:U,4,FALSE),VLOOKUP(G4023,'Loc Coefficients Location'!A:D,4,FALSE)),"")</f>
        <v>0.26392450726414518</v>
      </c>
      <c r="M4023" s="785">
        <f>IF(ISNUMBER(L4023),L4023*$F4023,"")</f>
        <v>6649.0501115056095</v>
      </c>
      <c r="N4023" s="786">
        <f>IF(ISNUMBER(F4023),IF(LEFT(A4023,3)="Cat",VLOOKUP(A4023,'Loc Configurations Seules'!R:V,5,FALSE),VLOOKUP(G4023,'Loc Coefficients Location'!A:E,5,FALSE)),"")</f>
        <v>0.13385372321713121</v>
      </c>
      <c r="O4023" s="785">
        <f>IF(ISNUMBER(N4023),N4023*$F4023,"")</f>
        <v>3372.1768490091868</v>
      </c>
      <c r="P4023" s="786">
        <f>IF(ISNUMBER(F4023),IF(LEFT(A4023,3)="Cat",VLOOKUP(A4023,'Loc Configurations Seules'!R:W,6,FALSE),VLOOKUP(G4023,'Loc Coefficients Location'!A:F,6,FALSE)),"")</f>
        <v>9.1350623726064395E-2</v>
      </c>
      <c r="Q4023" s="785">
        <f>IF(ISNUMBER(P4023),P4023*$F4023,"")</f>
        <v>2301.3962635307403</v>
      </c>
      <c r="R4023" s="786">
        <f>IF(ISNUMBER(F4023),IF(LEFT(A4023,3)="Cat",VLOOKUP(A4023,'Loc Configurations Seules'!R:X,7,FALSE),VLOOKUP(G4023,'Loc Coefficients Location'!A:G,7,FALSE)),"")</f>
        <v>7.0256845182479807E-2</v>
      </c>
      <c r="S4023" s="785">
        <f>IF(ISNUMBER(R4023),R4023*$F4023,"")</f>
        <v>1769.9807006822139</v>
      </c>
    </row>
    <row r="4024" spans="1:19" x14ac:dyDescent="0.25">
      <c r="A4024" s="41" t="s">
        <v>6279</v>
      </c>
      <c r="B4024" s="580" t="s">
        <v>6272</v>
      </c>
      <c r="C4024" s="581" t="s">
        <v>6280</v>
      </c>
      <c r="D4024" s="528"/>
      <c r="E4024" s="69"/>
      <c r="F4024" s="46"/>
      <c r="G4024" s="791" t="s">
        <v>9621</v>
      </c>
      <c r="H4024" s="781" t="str">
        <f t="shared" si="626"/>
        <v/>
      </c>
      <c r="I4024" s="782" t="str">
        <f t="shared" si="621"/>
        <v/>
      </c>
      <c r="J4024" s="782" t="str">
        <f t="shared" si="621"/>
        <v/>
      </c>
      <c r="K4024" s="783" t="str">
        <f t="shared" si="621"/>
        <v/>
      </c>
      <c r="L4024" s="784"/>
      <c r="M4024" s="785"/>
      <c r="N4024" s="786"/>
      <c r="O4024" s="785"/>
      <c r="P4024" s="786"/>
      <c r="Q4024" s="785"/>
      <c r="R4024" s="786"/>
      <c r="S4024" s="785"/>
    </row>
    <row r="4025" spans="1:19" ht="25.5" x14ac:dyDescent="0.25">
      <c r="A4025" s="41" t="s">
        <v>6281</v>
      </c>
      <c r="B4025" s="580" t="s">
        <v>6272</v>
      </c>
      <c r="C4025" s="581" t="s">
        <v>6282</v>
      </c>
      <c r="D4025" s="528"/>
      <c r="E4025" s="69"/>
      <c r="F4025" s="46">
        <v>356</v>
      </c>
      <c r="G4025" s="791" t="s">
        <v>9621</v>
      </c>
      <c r="H4025" s="781">
        <f t="shared" si="626"/>
        <v>93.96</v>
      </c>
      <c r="I4025" s="782">
        <f t="shared" si="621"/>
        <v>47.65</v>
      </c>
      <c r="J4025" s="782">
        <f t="shared" si="621"/>
        <v>32.520000000000003</v>
      </c>
      <c r="K4025" s="783">
        <f t="shared" si="621"/>
        <v>25.01</v>
      </c>
      <c r="L4025" s="784"/>
      <c r="M4025" s="785"/>
      <c r="N4025" s="786"/>
      <c r="O4025" s="785"/>
      <c r="P4025" s="786"/>
      <c r="Q4025" s="785"/>
      <c r="R4025" s="786"/>
      <c r="S4025" s="785"/>
    </row>
    <row r="4026" spans="1:19" x14ac:dyDescent="0.25">
      <c r="A4026" s="41" t="s">
        <v>6283</v>
      </c>
      <c r="B4026" s="580" t="s">
        <v>6272</v>
      </c>
      <c r="C4026" s="581" t="s">
        <v>6284</v>
      </c>
      <c r="D4026" s="528"/>
      <c r="E4026" s="69"/>
      <c r="F4026" s="46">
        <v>889</v>
      </c>
      <c r="G4026" s="791" t="s">
        <v>9621</v>
      </c>
      <c r="H4026" s="781">
        <f t="shared" si="626"/>
        <v>234.63</v>
      </c>
      <c r="I4026" s="782">
        <f t="shared" si="621"/>
        <v>119</v>
      </c>
      <c r="J4026" s="782">
        <f t="shared" si="621"/>
        <v>81.209999999999994</v>
      </c>
      <c r="K4026" s="783">
        <f t="shared" si="621"/>
        <v>62.46</v>
      </c>
      <c r="L4026" s="784"/>
      <c r="M4026" s="785"/>
      <c r="N4026" s="786"/>
      <c r="O4026" s="785"/>
      <c r="P4026" s="786"/>
      <c r="Q4026" s="785"/>
      <c r="R4026" s="786"/>
      <c r="S4026" s="785"/>
    </row>
    <row r="4027" spans="1:19" ht="26.25" thickBot="1" x14ac:dyDescent="0.3">
      <c r="A4027" s="48" t="s">
        <v>6285</v>
      </c>
      <c r="B4027" s="556" t="s">
        <v>6272</v>
      </c>
      <c r="C4027" s="588" t="s">
        <v>6286</v>
      </c>
      <c r="D4027" s="529"/>
      <c r="E4027" s="295"/>
      <c r="F4027" s="53">
        <v>1244</v>
      </c>
      <c r="G4027" s="791" t="s">
        <v>9621</v>
      </c>
      <c r="H4027" s="781">
        <f t="shared" si="626"/>
        <v>328.32</v>
      </c>
      <c r="I4027" s="782">
        <f t="shared" si="621"/>
        <v>166.51</v>
      </c>
      <c r="J4027" s="782">
        <f t="shared" si="621"/>
        <v>113.64</v>
      </c>
      <c r="K4027" s="783">
        <f t="shared" si="621"/>
        <v>87.4</v>
      </c>
      <c r="L4027" s="784"/>
      <c r="M4027" s="785"/>
      <c r="N4027" s="786"/>
      <c r="O4027" s="785"/>
      <c r="P4027" s="786"/>
      <c r="Q4027" s="785"/>
      <c r="R4027" s="786"/>
      <c r="S4027" s="785"/>
    </row>
    <row r="4028" spans="1:19" ht="25.5" x14ac:dyDescent="0.25">
      <c r="A4028" s="100" t="s">
        <v>6287</v>
      </c>
      <c r="B4028" s="585" t="s">
        <v>6288</v>
      </c>
      <c r="C4028" s="572" t="s">
        <v>6289</v>
      </c>
      <c r="D4028" s="60"/>
      <c r="E4028" s="61"/>
      <c r="F4028" s="95">
        <v>5049</v>
      </c>
      <c r="G4028" s="791" t="s">
        <v>9618</v>
      </c>
      <c r="H4028" s="781">
        <f t="shared" si="626"/>
        <v>1332.55</v>
      </c>
      <c r="I4028" s="782">
        <f t="shared" si="621"/>
        <v>675.83</v>
      </c>
      <c r="J4028" s="782">
        <f t="shared" si="621"/>
        <v>461.23</v>
      </c>
      <c r="K4028" s="783">
        <f t="shared" si="621"/>
        <v>354.73</v>
      </c>
      <c r="L4028" s="784">
        <f>IF(ISNUMBER(F4028),IF(LEFT(A4028,3)="Cat",VLOOKUP(A4028,'Loc Configurations Seules'!R:U,4,FALSE),VLOOKUP(G4028,'Loc Coefficients Location'!A:D,4,FALSE)),"")</f>
        <v>0.26392450726414518</v>
      </c>
      <c r="M4028" s="785">
        <f>IF(ISNUMBER(L4028),L4028*$F4028,"")</f>
        <v>1332.554837176669</v>
      </c>
      <c r="N4028" s="786">
        <f>IF(ISNUMBER(F4028),IF(LEFT(A4028,3)="Cat",VLOOKUP(A4028,'Loc Configurations Seules'!R:V,5,FALSE),VLOOKUP(G4028,'Loc Coefficients Location'!A:E,5,FALSE)),"")</f>
        <v>0.13385372321713121</v>
      </c>
      <c r="O4028" s="785">
        <f>IF(ISNUMBER(N4028),N4028*$F4028,"")</f>
        <v>675.82744852329552</v>
      </c>
      <c r="P4028" s="786">
        <f>IF(ISNUMBER(F4028),IF(LEFT(A4028,3)="Cat",VLOOKUP(A4028,'Loc Configurations Seules'!R:W,6,FALSE),VLOOKUP(G4028,'Loc Coefficients Location'!A:F,6,FALSE)),"")</f>
        <v>9.1350623726064395E-2</v>
      </c>
      <c r="Q4028" s="785">
        <f>IF(ISNUMBER(P4028),P4028*$F4028,"")</f>
        <v>461.22929919289913</v>
      </c>
      <c r="R4028" s="786">
        <f>IF(ISNUMBER(F4028),IF(LEFT(A4028,3)="Cat",VLOOKUP(A4028,'Loc Configurations Seules'!R:X,7,FALSE),VLOOKUP(G4028,'Loc Coefficients Location'!A:G,7,FALSE)),"")</f>
        <v>7.0256845182479807E-2</v>
      </c>
      <c r="S4028" s="785">
        <f>IF(ISNUMBER(R4028),R4028*$F4028,"")</f>
        <v>354.72681132634057</v>
      </c>
    </row>
    <row r="4029" spans="1:19" ht="25.5" x14ac:dyDescent="0.25">
      <c r="A4029" s="41" t="s">
        <v>6241</v>
      </c>
      <c r="B4029" s="580" t="s">
        <v>6290</v>
      </c>
      <c r="C4029" s="574" t="s">
        <v>6291</v>
      </c>
      <c r="D4029" s="44"/>
      <c r="E4029" s="47"/>
      <c r="F4029" s="505" t="s">
        <v>9655</v>
      </c>
      <c r="G4029" s="791" t="s">
        <v>9621</v>
      </c>
      <c r="H4029" s="781" t="str">
        <f t="shared" si="626"/>
        <v/>
      </c>
      <c r="I4029" s="782" t="str">
        <f t="shared" si="621"/>
        <v/>
      </c>
      <c r="J4029" s="782" t="str">
        <f t="shared" si="621"/>
        <v/>
      </c>
      <c r="K4029" s="783" t="str">
        <f t="shared" si="621"/>
        <v/>
      </c>
      <c r="L4029" s="784"/>
      <c r="M4029" s="785"/>
      <c r="N4029" s="786"/>
      <c r="O4029" s="785"/>
      <c r="P4029" s="786"/>
      <c r="Q4029" s="785"/>
      <c r="R4029" s="786"/>
      <c r="S4029" s="785"/>
    </row>
    <row r="4030" spans="1:19" ht="38.25" x14ac:dyDescent="0.25">
      <c r="A4030" s="41" t="s">
        <v>6244</v>
      </c>
      <c r="B4030" s="580" t="s">
        <v>6290</v>
      </c>
      <c r="C4030" s="574" t="s">
        <v>6292</v>
      </c>
      <c r="D4030" s="44"/>
      <c r="E4030" s="47"/>
      <c r="F4030" s="812">
        <v>783.35</v>
      </c>
      <c r="G4030" s="791" t="s">
        <v>9621</v>
      </c>
      <c r="H4030" s="781">
        <f t="shared" si="626"/>
        <v>206.75</v>
      </c>
      <c r="I4030" s="782">
        <f t="shared" si="621"/>
        <v>104.85</v>
      </c>
      <c r="J4030" s="782">
        <f t="shared" si="621"/>
        <v>71.56</v>
      </c>
      <c r="K4030" s="783">
        <f t="shared" si="621"/>
        <v>55.04</v>
      </c>
      <c r="L4030" s="784"/>
      <c r="M4030" s="785"/>
      <c r="N4030" s="786"/>
      <c r="O4030" s="785"/>
      <c r="P4030" s="786"/>
      <c r="Q4030" s="785"/>
      <c r="R4030" s="786"/>
      <c r="S4030" s="785"/>
    </row>
    <row r="4031" spans="1:19" ht="25.5" x14ac:dyDescent="0.25">
      <c r="A4031" s="41" t="s">
        <v>6246</v>
      </c>
      <c r="B4031" s="580" t="s">
        <v>6290</v>
      </c>
      <c r="C4031" s="574" t="s">
        <v>6293</v>
      </c>
      <c r="D4031" s="44"/>
      <c r="E4031" s="47"/>
      <c r="F4031" s="819">
        <v>752.2</v>
      </c>
      <c r="G4031" s="791" t="s">
        <v>9621</v>
      </c>
      <c r="H4031" s="781">
        <f t="shared" si="626"/>
        <v>198.52</v>
      </c>
      <c r="I4031" s="782">
        <f t="shared" si="621"/>
        <v>100.68</v>
      </c>
      <c r="J4031" s="782">
        <f t="shared" si="621"/>
        <v>68.709999999999994</v>
      </c>
      <c r="K4031" s="783">
        <f t="shared" si="621"/>
        <v>52.85</v>
      </c>
      <c r="L4031" s="784"/>
      <c r="M4031" s="785"/>
      <c r="N4031" s="786"/>
      <c r="O4031" s="785"/>
      <c r="P4031" s="786"/>
      <c r="Q4031" s="785"/>
      <c r="R4031" s="786"/>
      <c r="S4031" s="785"/>
    </row>
    <row r="4032" spans="1:19" ht="39" thickBot="1" x14ac:dyDescent="0.3">
      <c r="A4032" s="48" t="s">
        <v>6248</v>
      </c>
      <c r="B4032" s="556" t="s">
        <v>6290</v>
      </c>
      <c r="C4032" s="557" t="s">
        <v>6294</v>
      </c>
      <c r="D4032" s="51"/>
      <c r="E4032" s="62"/>
      <c r="F4032" s="811">
        <v>1535.85</v>
      </c>
      <c r="G4032" s="791" t="s">
        <v>9621</v>
      </c>
      <c r="H4032" s="781">
        <f t="shared" si="626"/>
        <v>405.35</v>
      </c>
      <c r="I4032" s="782">
        <f t="shared" si="621"/>
        <v>205.58</v>
      </c>
      <c r="J4032" s="782">
        <f t="shared" si="621"/>
        <v>140.30000000000001</v>
      </c>
      <c r="K4032" s="783">
        <f t="shared" si="621"/>
        <v>107.9</v>
      </c>
      <c r="L4032" s="784"/>
      <c r="M4032" s="785"/>
      <c r="N4032" s="786"/>
      <c r="O4032" s="785"/>
      <c r="P4032" s="786"/>
      <c r="Q4032" s="785"/>
      <c r="R4032" s="786"/>
      <c r="S4032" s="785"/>
    </row>
    <row r="4033" spans="1:19" x14ac:dyDescent="0.25">
      <c r="A4033" s="100" t="s">
        <v>6295</v>
      </c>
      <c r="B4033" s="585" t="s">
        <v>6288</v>
      </c>
      <c r="C4033" s="586" t="s">
        <v>6296</v>
      </c>
      <c r="D4033" s="587"/>
      <c r="E4033" s="219"/>
      <c r="F4033" s="95">
        <v>9766</v>
      </c>
      <c r="G4033" s="791" t="s">
        <v>9618</v>
      </c>
      <c r="H4033" s="781">
        <f t="shared" si="626"/>
        <v>2577.4899999999998</v>
      </c>
      <c r="I4033" s="782">
        <f t="shared" si="621"/>
        <v>1307.22</v>
      </c>
      <c r="J4033" s="782">
        <f t="shared" si="621"/>
        <v>892.13</v>
      </c>
      <c r="K4033" s="783">
        <f t="shared" si="621"/>
        <v>686.13</v>
      </c>
      <c r="L4033" s="784">
        <f>IF(ISNUMBER(F4033),IF(LEFT(A4033,3)="Cat",VLOOKUP(A4033,'Loc Configurations Seules'!R:U,4,FALSE),VLOOKUP(G4033,'Loc Coefficients Location'!A:D,4,FALSE)),"")</f>
        <v>0.26392450726414518</v>
      </c>
      <c r="M4033" s="785">
        <f>IF(ISNUMBER(L4033),L4033*$F4033,"")</f>
        <v>2577.4867379416419</v>
      </c>
      <c r="N4033" s="786">
        <f>IF(ISNUMBER(F4033),IF(LEFT(A4033,3)="Cat",VLOOKUP(A4033,'Loc Configurations Seules'!R:V,5,FALSE),VLOOKUP(G4033,'Loc Coefficients Location'!A:E,5,FALSE)),"")</f>
        <v>0.13385372321713121</v>
      </c>
      <c r="O4033" s="785">
        <f>IF(ISNUMBER(N4033),N4033*$F4033,"")</f>
        <v>1307.2154609385034</v>
      </c>
      <c r="P4033" s="786">
        <f>IF(ISNUMBER(F4033),IF(LEFT(A4033,3)="Cat",VLOOKUP(A4033,'Loc Configurations Seules'!R:W,6,FALSE),VLOOKUP(G4033,'Loc Coefficients Location'!A:F,6,FALSE)),"")</f>
        <v>9.1350623726064395E-2</v>
      </c>
      <c r="Q4033" s="785">
        <f>IF(ISNUMBER(P4033),P4033*$F4033,"")</f>
        <v>892.13019130874488</v>
      </c>
      <c r="R4033" s="786">
        <f>IF(ISNUMBER(F4033),IF(LEFT(A4033,3)="Cat",VLOOKUP(A4033,'Loc Configurations Seules'!R:X,7,FALSE),VLOOKUP(G4033,'Loc Coefficients Location'!A:G,7,FALSE)),"")</f>
        <v>7.0256845182479807E-2</v>
      </c>
      <c r="S4033" s="785">
        <f>IF(ISNUMBER(R4033),R4033*$F4033,"")</f>
        <v>686.12835005209774</v>
      </c>
    </row>
    <row r="4034" spans="1:19" x14ac:dyDescent="0.25">
      <c r="A4034" s="41" t="s">
        <v>6279</v>
      </c>
      <c r="B4034" s="580" t="s">
        <v>6290</v>
      </c>
      <c r="C4034" s="581" t="s">
        <v>6297</v>
      </c>
      <c r="D4034" s="528"/>
      <c r="E4034" s="69"/>
      <c r="F4034" s="46"/>
      <c r="G4034" s="791" t="s">
        <v>9621</v>
      </c>
      <c r="H4034" s="781" t="str">
        <f t="shared" si="626"/>
        <v/>
      </c>
      <c r="I4034" s="782" t="str">
        <f t="shared" si="621"/>
        <v/>
      </c>
      <c r="J4034" s="782" t="str">
        <f t="shared" si="621"/>
        <v/>
      </c>
      <c r="K4034" s="783" t="str">
        <f t="shared" si="621"/>
        <v/>
      </c>
      <c r="L4034" s="784"/>
      <c r="M4034" s="785"/>
      <c r="N4034" s="786"/>
      <c r="O4034" s="785"/>
      <c r="P4034" s="786"/>
      <c r="Q4034" s="785"/>
      <c r="R4034" s="786"/>
      <c r="S4034" s="785"/>
    </row>
    <row r="4035" spans="1:19" ht="25.5" x14ac:dyDescent="0.25">
      <c r="A4035" s="41" t="s">
        <v>6281</v>
      </c>
      <c r="B4035" s="580" t="s">
        <v>6290</v>
      </c>
      <c r="C4035" s="581" t="s">
        <v>6298</v>
      </c>
      <c r="D4035" s="528"/>
      <c r="E4035" s="69"/>
      <c r="F4035" s="819">
        <v>783.35</v>
      </c>
      <c r="G4035" s="791" t="s">
        <v>9621</v>
      </c>
      <c r="H4035" s="781">
        <f t="shared" si="626"/>
        <v>206.75</v>
      </c>
      <c r="I4035" s="782">
        <f t="shared" si="621"/>
        <v>104.85</v>
      </c>
      <c r="J4035" s="782">
        <f t="shared" si="621"/>
        <v>71.56</v>
      </c>
      <c r="K4035" s="783">
        <f t="shared" si="621"/>
        <v>55.04</v>
      </c>
      <c r="L4035" s="784"/>
      <c r="M4035" s="785"/>
      <c r="N4035" s="786"/>
      <c r="O4035" s="785"/>
      <c r="P4035" s="786"/>
      <c r="Q4035" s="785"/>
      <c r="R4035" s="786"/>
      <c r="S4035" s="785"/>
    </row>
    <row r="4036" spans="1:19" x14ac:dyDescent="0.25">
      <c r="A4036" s="41" t="s">
        <v>6283</v>
      </c>
      <c r="B4036" s="580" t="s">
        <v>6290</v>
      </c>
      <c r="C4036" s="581" t="s">
        <v>6299</v>
      </c>
      <c r="D4036" s="528"/>
      <c r="E4036" s="69"/>
      <c r="F4036" s="819">
        <v>752.2</v>
      </c>
      <c r="G4036" s="791" t="s">
        <v>9621</v>
      </c>
      <c r="H4036" s="781">
        <f t="shared" si="626"/>
        <v>198.52</v>
      </c>
      <c r="I4036" s="782">
        <f t="shared" si="621"/>
        <v>100.68</v>
      </c>
      <c r="J4036" s="782">
        <f t="shared" si="621"/>
        <v>68.709999999999994</v>
      </c>
      <c r="K4036" s="783">
        <f t="shared" si="621"/>
        <v>52.85</v>
      </c>
      <c r="L4036" s="784"/>
      <c r="M4036" s="785"/>
      <c r="N4036" s="786"/>
      <c r="O4036" s="785"/>
      <c r="P4036" s="786"/>
      <c r="Q4036" s="785"/>
      <c r="R4036" s="786"/>
      <c r="S4036" s="785"/>
    </row>
    <row r="4037" spans="1:19" ht="26.25" thickBot="1" x14ac:dyDescent="0.3">
      <c r="A4037" s="48" t="s">
        <v>6285</v>
      </c>
      <c r="B4037" s="556" t="s">
        <v>6290</v>
      </c>
      <c r="C4037" s="588" t="s">
        <v>6300</v>
      </c>
      <c r="D4037" s="529"/>
      <c r="E4037" s="295"/>
      <c r="F4037" s="811">
        <v>1535.85</v>
      </c>
      <c r="G4037" s="791" t="s">
        <v>9621</v>
      </c>
      <c r="H4037" s="781">
        <f t="shared" si="626"/>
        <v>405.35</v>
      </c>
      <c r="I4037" s="782">
        <f t="shared" si="621"/>
        <v>205.58</v>
      </c>
      <c r="J4037" s="782">
        <f t="shared" si="621"/>
        <v>140.30000000000001</v>
      </c>
      <c r="K4037" s="783">
        <f t="shared" si="621"/>
        <v>107.9</v>
      </c>
      <c r="L4037" s="784"/>
      <c r="M4037" s="785"/>
      <c r="N4037" s="786"/>
      <c r="O4037" s="785"/>
      <c r="P4037" s="786"/>
      <c r="Q4037" s="785"/>
      <c r="R4037" s="786"/>
      <c r="S4037" s="785"/>
    </row>
    <row r="4038" spans="1:19" ht="25.5" x14ac:dyDescent="0.25">
      <c r="A4038" s="211" t="s">
        <v>6301</v>
      </c>
      <c r="B4038" s="578" t="s">
        <v>6302</v>
      </c>
      <c r="C4038" s="579" t="s">
        <v>6303</v>
      </c>
      <c r="D4038" s="82"/>
      <c r="E4038" s="97"/>
      <c r="F4038" s="813">
        <v>32150.5</v>
      </c>
      <c r="G4038" s="791" t="s">
        <v>9618</v>
      </c>
      <c r="H4038" s="781">
        <f t="shared" si="626"/>
        <v>8485.2999999999993</v>
      </c>
      <c r="I4038" s="782">
        <f t="shared" si="621"/>
        <v>4303.46</v>
      </c>
      <c r="J4038" s="782">
        <f t="shared" si="621"/>
        <v>2936.97</v>
      </c>
      <c r="K4038" s="783">
        <f t="shared" si="621"/>
        <v>2258.79</v>
      </c>
      <c r="L4038" s="784">
        <f>IF(ISNUMBER(F4038),IF(LEFT(A4038,3)="Cat",VLOOKUP(A4038,'Loc Configurations Seules'!R:U,4,FALSE),VLOOKUP(G4038,'Loc Coefficients Location'!A:D,4,FALSE)),"")</f>
        <v>0.26392450726414518</v>
      </c>
      <c r="M4038" s="785">
        <f>IF(ISNUMBER(L4038),L4038*$F4038,"")</f>
        <v>8485.3048707958988</v>
      </c>
      <c r="N4038" s="786">
        <f>IF(ISNUMBER(F4038),IF(LEFT(A4038,3)="Cat",VLOOKUP(A4038,'Loc Configurations Seules'!R:V,5,FALSE),VLOOKUP(G4038,'Loc Coefficients Location'!A:E,5,FALSE)),"")</f>
        <v>0.13385372321713121</v>
      </c>
      <c r="O4038" s="785">
        <f>IF(ISNUMBER(N4038),N4038*$F4038,"")</f>
        <v>4303.4641282923767</v>
      </c>
      <c r="P4038" s="786">
        <f>IF(ISNUMBER(F4038),IF(LEFT(A4038,3)="Cat",VLOOKUP(A4038,'Loc Configurations Seules'!R:W,6,FALSE),VLOOKUP(G4038,'Loc Coefficients Location'!A:F,6,FALSE)),"")</f>
        <v>9.1350623726064395E-2</v>
      </c>
      <c r="Q4038" s="785">
        <f>IF(ISNUMBER(P4038),P4038*$F4038,"")</f>
        <v>2936.9682281048335</v>
      </c>
      <c r="R4038" s="786">
        <f>IF(ISNUMBER(F4038),IF(LEFT(A4038,3)="Cat",VLOOKUP(A4038,'Loc Configurations Seules'!R:X,7,FALSE),VLOOKUP(G4038,'Loc Coefficients Location'!A:G,7,FALSE)),"")</f>
        <v>7.0256845182479807E-2</v>
      </c>
      <c r="S4038" s="785">
        <f>IF(ISNUMBER(R4038),R4038*$F4038,"")</f>
        <v>2258.7927010393169</v>
      </c>
    </row>
    <row r="4039" spans="1:19" ht="25.5" x14ac:dyDescent="0.25">
      <c r="A4039" s="41" t="s">
        <v>6260</v>
      </c>
      <c r="B4039" s="580" t="s">
        <v>6304</v>
      </c>
      <c r="C4039" s="574" t="s">
        <v>6305</v>
      </c>
      <c r="D4039" s="44"/>
      <c r="E4039" s="47"/>
      <c r="F4039" s="505" t="s">
        <v>9655</v>
      </c>
      <c r="G4039" s="791" t="s">
        <v>9621</v>
      </c>
      <c r="H4039" s="781" t="str">
        <f t="shared" si="626"/>
        <v/>
      </c>
      <c r="I4039" s="782" t="str">
        <f t="shared" si="626"/>
        <v/>
      </c>
      <c r="J4039" s="782" t="str">
        <f t="shared" si="626"/>
        <v/>
      </c>
      <c r="K4039" s="783" t="str">
        <f t="shared" si="626"/>
        <v/>
      </c>
      <c r="L4039" s="784"/>
      <c r="M4039" s="785"/>
      <c r="N4039" s="786"/>
      <c r="O4039" s="785"/>
      <c r="P4039" s="786"/>
      <c r="Q4039" s="785"/>
      <c r="R4039" s="786"/>
      <c r="S4039" s="785"/>
    </row>
    <row r="4040" spans="1:19" ht="38.25" x14ac:dyDescent="0.25">
      <c r="A4040" s="41" t="s">
        <v>6263</v>
      </c>
      <c r="B4040" s="580" t="s">
        <v>6304</v>
      </c>
      <c r="C4040" s="574" t="s">
        <v>6306</v>
      </c>
      <c r="D4040" s="44"/>
      <c r="E4040" s="47"/>
      <c r="F4040" s="812">
        <v>783.5</v>
      </c>
      <c r="G4040" s="791" t="s">
        <v>9621</v>
      </c>
      <c r="H4040" s="781">
        <f t="shared" ref="H4040:K4103" si="631">IF(ISNUMBER($F4040),ROUND($F4040*H$2,2),"")</f>
        <v>206.78</v>
      </c>
      <c r="I4040" s="782">
        <f t="shared" si="631"/>
        <v>104.87</v>
      </c>
      <c r="J4040" s="782">
        <f t="shared" si="631"/>
        <v>71.569999999999993</v>
      </c>
      <c r="K4040" s="783">
        <f t="shared" si="631"/>
        <v>55.05</v>
      </c>
      <c r="L4040" s="784"/>
      <c r="M4040" s="785"/>
      <c r="N4040" s="786"/>
      <c r="O4040" s="785"/>
      <c r="P4040" s="786"/>
      <c r="Q4040" s="785"/>
      <c r="R4040" s="786"/>
      <c r="S4040" s="785"/>
    </row>
    <row r="4041" spans="1:19" ht="25.5" x14ac:dyDescent="0.25">
      <c r="A4041" s="41" t="s">
        <v>6265</v>
      </c>
      <c r="B4041" s="580" t="s">
        <v>6304</v>
      </c>
      <c r="C4041" s="574" t="s">
        <v>6307</v>
      </c>
      <c r="D4041" s="44"/>
      <c r="E4041" s="47"/>
      <c r="F4041" s="819">
        <v>1958.75</v>
      </c>
      <c r="G4041" s="791" t="s">
        <v>9621</v>
      </c>
      <c r="H4041" s="781">
        <f t="shared" si="631"/>
        <v>516.96</v>
      </c>
      <c r="I4041" s="782">
        <f t="shared" si="631"/>
        <v>262.19</v>
      </c>
      <c r="J4041" s="782">
        <f t="shared" si="631"/>
        <v>178.93</v>
      </c>
      <c r="K4041" s="783">
        <f t="shared" si="631"/>
        <v>137.62</v>
      </c>
      <c r="L4041" s="784"/>
      <c r="M4041" s="785"/>
      <c r="N4041" s="786"/>
      <c r="O4041" s="785"/>
      <c r="P4041" s="786"/>
      <c r="Q4041" s="785"/>
      <c r="R4041" s="786"/>
      <c r="S4041" s="785"/>
    </row>
    <row r="4042" spans="1:19" ht="39" thickBot="1" x14ac:dyDescent="0.3">
      <c r="A4042" s="48" t="s">
        <v>6267</v>
      </c>
      <c r="B4042" s="580" t="s">
        <v>6304</v>
      </c>
      <c r="C4042" s="557" t="s">
        <v>6308</v>
      </c>
      <c r="D4042" s="51"/>
      <c r="E4042" s="62"/>
      <c r="F4042" s="811">
        <v>2742.25</v>
      </c>
      <c r="G4042" s="791" t="s">
        <v>9621</v>
      </c>
      <c r="H4042" s="781">
        <f t="shared" si="631"/>
        <v>723.75</v>
      </c>
      <c r="I4042" s="782">
        <f t="shared" si="631"/>
        <v>367.06</v>
      </c>
      <c r="J4042" s="782">
        <f t="shared" si="631"/>
        <v>250.51</v>
      </c>
      <c r="K4042" s="783">
        <f t="shared" si="631"/>
        <v>192.66</v>
      </c>
      <c r="L4042" s="784"/>
      <c r="M4042" s="785"/>
      <c r="N4042" s="786"/>
      <c r="O4042" s="785"/>
      <c r="P4042" s="786"/>
      <c r="Q4042" s="785"/>
      <c r="R4042" s="786"/>
      <c r="S4042" s="785"/>
    </row>
    <row r="4043" spans="1:19" x14ac:dyDescent="0.25">
      <c r="A4043" s="100" t="s">
        <v>6309</v>
      </c>
      <c r="B4043" s="578" t="s">
        <v>6302</v>
      </c>
      <c r="C4043" s="586" t="s">
        <v>6310</v>
      </c>
      <c r="D4043" s="587"/>
      <c r="E4043" s="219"/>
      <c r="F4043" s="813">
        <v>48494.5</v>
      </c>
      <c r="G4043" s="791" t="s">
        <v>9618</v>
      </c>
      <c r="H4043" s="781">
        <f t="shared" si="631"/>
        <v>12798.89</v>
      </c>
      <c r="I4043" s="782">
        <f t="shared" si="631"/>
        <v>6491.17</v>
      </c>
      <c r="J4043" s="782">
        <f t="shared" si="631"/>
        <v>4430</v>
      </c>
      <c r="K4043" s="783">
        <f t="shared" si="631"/>
        <v>3407.07</v>
      </c>
      <c r="L4043" s="784">
        <f>IF(ISNUMBER(F4043),IF(LEFT(A4043,3)="Cat",VLOOKUP(A4043,'Loc Configurations Seules'!R:U,4,FALSE),VLOOKUP(G4043,'Loc Coefficients Location'!A:D,4,FALSE)),"")</f>
        <v>0.26392450726414518</v>
      </c>
      <c r="M4043" s="785">
        <f>IF(ISNUMBER(L4043),L4043*$F4043,"")</f>
        <v>12798.887017521089</v>
      </c>
      <c r="N4043" s="786">
        <f>IF(ISNUMBER(F4043),IF(LEFT(A4043,3)="Cat",VLOOKUP(A4043,'Loc Configurations Seules'!R:V,5,FALSE),VLOOKUP(G4043,'Loc Coefficients Location'!A:E,5,FALSE)),"")</f>
        <v>0.13385372321713121</v>
      </c>
      <c r="O4043" s="785">
        <f>IF(ISNUMBER(N4043),N4043*$F4043,"")</f>
        <v>6491.1693805531695</v>
      </c>
      <c r="P4043" s="786">
        <f>IF(ISNUMBER(F4043),IF(LEFT(A4043,3)="Cat",VLOOKUP(A4043,'Loc Configurations Seules'!R:W,6,FALSE),VLOOKUP(G4043,'Loc Coefficients Location'!A:F,6,FALSE)),"")</f>
        <v>9.1350623726064395E-2</v>
      </c>
      <c r="Q4043" s="785">
        <f>IF(ISNUMBER(P4043),P4043*$F4043,"")</f>
        <v>4430.0028222836299</v>
      </c>
      <c r="R4043" s="786">
        <f>IF(ISNUMBER(F4043),IF(LEFT(A4043,3)="Cat",VLOOKUP(A4043,'Loc Configurations Seules'!R:X,7,FALSE),VLOOKUP(G4043,'Loc Coefficients Location'!A:G,7,FALSE)),"")</f>
        <v>7.0256845182479807E-2</v>
      </c>
      <c r="S4043" s="785">
        <f>IF(ISNUMBER(R4043),R4043*$F4043,"")</f>
        <v>3407.0705787017669</v>
      </c>
    </row>
    <row r="4044" spans="1:19" x14ac:dyDescent="0.25">
      <c r="A4044" s="41" t="s">
        <v>6279</v>
      </c>
      <c r="B4044" s="580" t="s">
        <v>6304</v>
      </c>
      <c r="C4044" s="581" t="s">
        <v>6311</v>
      </c>
      <c r="D4044" s="528"/>
      <c r="E4044" s="69"/>
      <c r="F4044" s="46"/>
      <c r="G4044" s="791" t="s">
        <v>9621</v>
      </c>
      <c r="H4044" s="781" t="str">
        <f t="shared" si="631"/>
        <v/>
      </c>
      <c r="I4044" s="782" t="str">
        <f t="shared" si="631"/>
        <v/>
      </c>
      <c r="J4044" s="782" t="str">
        <f t="shared" si="631"/>
        <v/>
      </c>
      <c r="K4044" s="783" t="str">
        <f t="shared" si="631"/>
        <v/>
      </c>
      <c r="L4044" s="784"/>
      <c r="M4044" s="785"/>
      <c r="N4044" s="786"/>
      <c r="O4044" s="785"/>
      <c r="P4044" s="786"/>
      <c r="Q4044" s="785"/>
      <c r="R4044" s="786"/>
      <c r="S4044" s="785"/>
    </row>
    <row r="4045" spans="1:19" ht="25.5" x14ac:dyDescent="0.25">
      <c r="A4045" s="41" t="s">
        <v>6281</v>
      </c>
      <c r="B4045" s="580" t="s">
        <v>6304</v>
      </c>
      <c r="C4045" s="581" t="s">
        <v>6312</v>
      </c>
      <c r="D4045" s="528"/>
      <c r="E4045" s="69"/>
      <c r="F4045" s="46">
        <v>675</v>
      </c>
      <c r="G4045" s="791" t="s">
        <v>9621</v>
      </c>
      <c r="H4045" s="781">
        <f t="shared" si="631"/>
        <v>178.15</v>
      </c>
      <c r="I4045" s="782">
        <f t="shared" si="631"/>
        <v>90.35</v>
      </c>
      <c r="J4045" s="782">
        <f t="shared" si="631"/>
        <v>61.66</v>
      </c>
      <c r="K4045" s="783">
        <f t="shared" si="631"/>
        <v>47.42</v>
      </c>
      <c r="L4045" s="784"/>
      <c r="M4045" s="785"/>
      <c r="N4045" s="786"/>
      <c r="O4045" s="785"/>
      <c r="P4045" s="786"/>
      <c r="Q4045" s="785"/>
      <c r="R4045" s="786"/>
      <c r="S4045" s="785"/>
    </row>
    <row r="4046" spans="1:19" x14ac:dyDescent="0.25">
      <c r="A4046" s="41" t="s">
        <v>6283</v>
      </c>
      <c r="B4046" s="580" t="s">
        <v>6304</v>
      </c>
      <c r="C4046" s="581" t="s">
        <v>6313</v>
      </c>
      <c r="D4046" s="528"/>
      <c r="E4046" s="69"/>
      <c r="F4046" s="46">
        <v>1688</v>
      </c>
      <c r="G4046" s="791" t="s">
        <v>9621</v>
      </c>
      <c r="H4046" s="781">
        <f t="shared" si="631"/>
        <v>445.5</v>
      </c>
      <c r="I4046" s="782">
        <f t="shared" si="631"/>
        <v>225.95</v>
      </c>
      <c r="J4046" s="782">
        <f t="shared" si="631"/>
        <v>154.19999999999999</v>
      </c>
      <c r="K4046" s="783">
        <f t="shared" si="631"/>
        <v>118.59</v>
      </c>
      <c r="L4046" s="784"/>
      <c r="M4046" s="785"/>
      <c r="N4046" s="786"/>
      <c r="O4046" s="785"/>
      <c r="P4046" s="786"/>
      <c r="Q4046" s="785"/>
      <c r="R4046" s="786"/>
      <c r="S4046" s="785"/>
    </row>
    <row r="4047" spans="1:19" ht="26.25" thickBot="1" x14ac:dyDescent="0.3">
      <c r="A4047" s="48" t="s">
        <v>6285</v>
      </c>
      <c r="B4047" s="580" t="s">
        <v>6304</v>
      </c>
      <c r="C4047" s="588" t="s">
        <v>6314</v>
      </c>
      <c r="D4047" s="529"/>
      <c r="E4047" s="295"/>
      <c r="F4047" s="53">
        <v>2364</v>
      </c>
      <c r="G4047" s="791" t="s">
        <v>9621</v>
      </c>
      <c r="H4047" s="781">
        <f t="shared" si="631"/>
        <v>623.91999999999996</v>
      </c>
      <c r="I4047" s="782">
        <f t="shared" si="631"/>
        <v>316.43</v>
      </c>
      <c r="J4047" s="782">
        <f t="shared" si="631"/>
        <v>215.95</v>
      </c>
      <c r="K4047" s="783">
        <f t="shared" si="631"/>
        <v>166.09</v>
      </c>
      <c r="L4047" s="784"/>
      <c r="M4047" s="785"/>
      <c r="N4047" s="786"/>
      <c r="O4047" s="785"/>
      <c r="P4047" s="786"/>
      <c r="Q4047" s="785"/>
      <c r="R4047" s="786"/>
      <c r="S4047" s="785"/>
    </row>
    <row r="4048" spans="1:19" ht="25.5" x14ac:dyDescent="0.25">
      <c r="A4048" s="211" t="s">
        <v>6315</v>
      </c>
      <c r="B4048" s="578" t="s">
        <v>6316</v>
      </c>
      <c r="C4048" s="579" t="s">
        <v>6317</v>
      </c>
      <c r="D4048" s="82"/>
      <c r="E4048" s="97"/>
      <c r="F4048" s="813">
        <v>32150.5</v>
      </c>
      <c r="G4048" s="791" t="s">
        <v>9618</v>
      </c>
      <c r="H4048" s="781">
        <f t="shared" si="631"/>
        <v>8485.2999999999993</v>
      </c>
      <c r="I4048" s="782">
        <f t="shared" si="631"/>
        <v>4303.46</v>
      </c>
      <c r="J4048" s="782">
        <f t="shared" si="631"/>
        <v>2936.97</v>
      </c>
      <c r="K4048" s="783">
        <f t="shared" si="631"/>
        <v>2258.79</v>
      </c>
      <c r="L4048" s="784">
        <f>IF(ISNUMBER(F4048),IF(LEFT(A4048,3)="Cat",VLOOKUP(A4048,'Loc Configurations Seules'!R:U,4,FALSE),VLOOKUP(G4048,'Loc Coefficients Location'!A:D,4,FALSE)),"")</f>
        <v>0.26392450726414518</v>
      </c>
      <c r="M4048" s="785">
        <f>IF(ISNUMBER(L4048),L4048*$F4048,"")</f>
        <v>8485.3048707958988</v>
      </c>
      <c r="N4048" s="786">
        <f>IF(ISNUMBER(F4048),IF(LEFT(A4048,3)="Cat",VLOOKUP(A4048,'Loc Configurations Seules'!R:V,5,FALSE),VLOOKUP(G4048,'Loc Coefficients Location'!A:E,5,FALSE)),"")</f>
        <v>0.13385372321713121</v>
      </c>
      <c r="O4048" s="785">
        <f>IF(ISNUMBER(N4048),N4048*$F4048,"")</f>
        <v>4303.4641282923767</v>
      </c>
      <c r="P4048" s="786">
        <f>IF(ISNUMBER(F4048),IF(LEFT(A4048,3)="Cat",VLOOKUP(A4048,'Loc Configurations Seules'!R:W,6,FALSE),VLOOKUP(G4048,'Loc Coefficients Location'!A:F,6,FALSE)),"")</f>
        <v>9.1350623726064395E-2</v>
      </c>
      <c r="Q4048" s="785">
        <f>IF(ISNUMBER(P4048),P4048*$F4048,"")</f>
        <v>2936.9682281048335</v>
      </c>
      <c r="R4048" s="786">
        <f>IF(ISNUMBER(F4048),IF(LEFT(A4048,3)="Cat",VLOOKUP(A4048,'Loc Configurations Seules'!R:X,7,FALSE),VLOOKUP(G4048,'Loc Coefficients Location'!A:G,7,FALSE)),"")</f>
        <v>7.0256845182479807E-2</v>
      </c>
      <c r="S4048" s="785">
        <f>IF(ISNUMBER(R4048),R4048*$F4048,"")</f>
        <v>2258.7927010393169</v>
      </c>
    </row>
    <row r="4049" spans="1:19" ht="25.5" x14ac:dyDescent="0.25">
      <c r="A4049" s="41" t="s">
        <v>6260</v>
      </c>
      <c r="B4049" s="580" t="s">
        <v>6318</v>
      </c>
      <c r="C4049" s="574" t="s">
        <v>6319</v>
      </c>
      <c r="D4049" s="44"/>
      <c r="E4049" s="47"/>
      <c r="F4049" s="505" t="s">
        <v>9655</v>
      </c>
      <c r="G4049" s="791" t="s">
        <v>9621</v>
      </c>
      <c r="H4049" s="781" t="str">
        <f t="shared" si="631"/>
        <v/>
      </c>
      <c r="I4049" s="782" t="str">
        <f t="shared" si="631"/>
        <v/>
      </c>
      <c r="J4049" s="782" t="str">
        <f t="shared" si="631"/>
        <v/>
      </c>
      <c r="K4049" s="783" t="str">
        <f t="shared" si="631"/>
        <v/>
      </c>
      <c r="L4049" s="784"/>
      <c r="M4049" s="785"/>
      <c r="N4049" s="786"/>
      <c r="O4049" s="785"/>
      <c r="P4049" s="786"/>
      <c r="Q4049" s="785"/>
      <c r="R4049" s="786"/>
      <c r="S4049" s="785"/>
    </row>
    <row r="4050" spans="1:19" ht="38.25" x14ac:dyDescent="0.25">
      <c r="A4050" s="41" t="s">
        <v>6263</v>
      </c>
      <c r="B4050" s="580" t="s">
        <v>6318</v>
      </c>
      <c r="C4050" s="574" t="s">
        <v>6320</v>
      </c>
      <c r="D4050" s="44"/>
      <c r="E4050" s="47"/>
      <c r="F4050" s="812">
        <v>783.5</v>
      </c>
      <c r="G4050" s="791" t="s">
        <v>9621</v>
      </c>
      <c r="H4050" s="781">
        <f t="shared" si="631"/>
        <v>206.78</v>
      </c>
      <c r="I4050" s="782">
        <f t="shared" si="631"/>
        <v>104.87</v>
      </c>
      <c r="J4050" s="782">
        <f t="shared" si="631"/>
        <v>71.569999999999993</v>
      </c>
      <c r="K4050" s="783">
        <f t="shared" si="631"/>
        <v>55.05</v>
      </c>
      <c r="L4050" s="784"/>
      <c r="M4050" s="785"/>
      <c r="N4050" s="786"/>
      <c r="O4050" s="785"/>
      <c r="P4050" s="786"/>
      <c r="Q4050" s="785"/>
      <c r="R4050" s="786"/>
      <c r="S4050" s="785"/>
    </row>
    <row r="4051" spans="1:19" ht="25.5" x14ac:dyDescent="0.25">
      <c r="A4051" s="41" t="s">
        <v>6265</v>
      </c>
      <c r="B4051" s="580" t="s">
        <v>6318</v>
      </c>
      <c r="C4051" s="574" t="s">
        <v>6321</v>
      </c>
      <c r="D4051" s="44"/>
      <c r="E4051" s="47"/>
      <c r="F4051" s="819">
        <v>1958.75</v>
      </c>
      <c r="G4051" s="791" t="s">
        <v>9621</v>
      </c>
      <c r="H4051" s="781">
        <f t="shared" si="631"/>
        <v>516.96</v>
      </c>
      <c r="I4051" s="782">
        <f t="shared" si="631"/>
        <v>262.19</v>
      </c>
      <c r="J4051" s="782">
        <f t="shared" si="631"/>
        <v>178.93</v>
      </c>
      <c r="K4051" s="783">
        <f t="shared" si="631"/>
        <v>137.62</v>
      </c>
      <c r="L4051" s="784"/>
      <c r="M4051" s="785"/>
      <c r="N4051" s="786"/>
      <c r="O4051" s="785"/>
      <c r="P4051" s="786"/>
      <c r="Q4051" s="785"/>
      <c r="R4051" s="786"/>
      <c r="S4051" s="785"/>
    </row>
    <row r="4052" spans="1:19" ht="39" thickBot="1" x14ac:dyDescent="0.3">
      <c r="A4052" s="48" t="s">
        <v>6267</v>
      </c>
      <c r="B4052" s="580" t="s">
        <v>6318</v>
      </c>
      <c r="C4052" s="557" t="s">
        <v>6322</v>
      </c>
      <c r="D4052" s="51"/>
      <c r="E4052" s="62"/>
      <c r="F4052" s="811">
        <v>2742.25</v>
      </c>
      <c r="G4052" s="791" t="s">
        <v>9621</v>
      </c>
      <c r="H4052" s="781">
        <f t="shared" si="631"/>
        <v>723.75</v>
      </c>
      <c r="I4052" s="782">
        <f t="shared" si="631"/>
        <v>367.06</v>
      </c>
      <c r="J4052" s="782">
        <f t="shared" si="631"/>
        <v>250.51</v>
      </c>
      <c r="K4052" s="783">
        <f t="shared" si="631"/>
        <v>192.66</v>
      </c>
      <c r="L4052" s="784"/>
      <c r="M4052" s="785"/>
      <c r="N4052" s="786"/>
      <c r="O4052" s="785"/>
      <c r="P4052" s="786"/>
      <c r="Q4052" s="785"/>
      <c r="R4052" s="786"/>
      <c r="S4052" s="785"/>
    </row>
    <row r="4053" spans="1:19" x14ac:dyDescent="0.25">
      <c r="A4053" s="100" t="s">
        <v>6309</v>
      </c>
      <c r="B4053" s="578" t="s">
        <v>6316</v>
      </c>
      <c r="C4053" s="586" t="s">
        <v>6323</v>
      </c>
      <c r="D4053" s="587"/>
      <c r="E4053" s="219"/>
      <c r="F4053" s="813">
        <v>48494.5</v>
      </c>
      <c r="G4053" s="791" t="s">
        <v>9618</v>
      </c>
      <c r="H4053" s="781">
        <f t="shared" si="631"/>
        <v>12798.89</v>
      </c>
      <c r="I4053" s="782">
        <f t="shared" si="631"/>
        <v>6491.17</v>
      </c>
      <c r="J4053" s="782">
        <f t="shared" si="631"/>
        <v>4430</v>
      </c>
      <c r="K4053" s="783">
        <f t="shared" si="631"/>
        <v>3407.07</v>
      </c>
      <c r="L4053" s="784">
        <f>IF(ISNUMBER(F4053),IF(LEFT(A4053,3)="Cat",VLOOKUP(A4053,'Loc Configurations Seules'!R:U,4,FALSE),VLOOKUP(G4053,'Loc Coefficients Location'!A:D,4,FALSE)),"")</f>
        <v>0.26392450726414518</v>
      </c>
      <c r="M4053" s="785">
        <f>IF(ISNUMBER(L4053),L4053*$F4053,"")</f>
        <v>12798.887017521089</v>
      </c>
      <c r="N4053" s="786">
        <f>IF(ISNUMBER(F4053),IF(LEFT(A4053,3)="Cat",VLOOKUP(A4053,'Loc Configurations Seules'!R:V,5,FALSE),VLOOKUP(G4053,'Loc Coefficients Location'!A:E,5,FALSE)),"")</f>
        <v>0.13385372321713121</v>
      </c>
      <c r="O4053" s="785">
        <f>IF(ISNUMBER(N4053),N4053*$F4053,"")</f>
        <v>6491.1693805531695</v>
      </c>
      <c r="P4053" s="786">
        <f>IF(ISNUMBER(F4053),IF(LEFT(A4053,3)="Cat",VLOOKUP(A4053,'Loc Configurations Seules'!R:W,6,FALSE),VLOOKUP(G4053,'Loc Coefficients Location'!A:F,6,FALSE)),"")</f>
        <v>9.1350623726064395E-2</v>
      </c>
      <c r="Q4053" s="785">
        <f>IF(ISNUMBER(P4053),P4053*$F4053,"")</f>
        <v>4430.0028222836299</v>
      </c>
      <c r="R4053" s="786">
        <f>IF(ISNUMBER(F4053),IF(LEFT(A4053,3)="Cat",VLOOKUP(A4053,'Loc Configurations Seules'!R:X,7,FALSE),VLOOKUP(G4053,'Loc Coefficients Location'!A:G,7,FALSE)),"")</f>
        <v>7.0256845182479807E-2</v>
      </c>
      <c r="S4053" s="785">
        <f>IF(ISNUMBER(R4053),R4053*$F4053,"")</f>
        <v>3407.0705787017669</v>
      </c>
    </row>
    <row r="4054" spans="1:19" x14ac:dyDescent="0.25">
      <c r="A4054" s="41" t="s">
        <v>6279</v>
      </c>
      <c r="B4054" s="580" t="s">
        <v>6318</v>
      </c>
      <c r="C4054" s="581" t="s">
        <v>6324</v>
      </c>
      <c r="D4054" s="528"/>
      <c r="E4054" s="69"/>
      <c r="F4054" s="46" t="s">
        <v>9655</v>
      </c>
      <c r="G4054" s="791" t="s">
        <v>9621</v>
      </c>
      <c r="H4054" s="781" t="str">
        <f t="shared" si="631"/>
        <v/>
      </c>
      <c r="I4054" s="782" t="str">
        <f t="shared" si="631"/>
        <v/>
      </c>
      <c r="J4054" s="782" t="str">
        <f t="shared" si="631"/>
        <v/>
      </c>
      <c r="K4054" s="783" t="str">
        <f t="shared" si="631"/>
        <v/>
      </c>
      <c r="L4054" s="784"/>
      <c r="M4054" s="785"/>
      <c r="N4054" s="786"/>
      <c r="O4054" s="785"/>
      <c r="P4054" s="786"/>
      <c r="Q4054" s="785"/>
      <c r="R4054" s="786"/>
      <c r="S4054" s="785"/>
    </row>
    <row r="4055" spans="1:19" ht="25.5" x14ac:dyDescent="0.25">
      <c r="A4055" s="41" t="s">
        <v>6281</v>
      </c>
      <c r="B4055" s="580" t="s">
        <v>6318</v>
      </c>
      <c r="C4055" s="581" t="s">
        <v>6325</v>
      </c>
      <c r="D4055" s="528"/>
      <c r="E4055" s="69"/>
      <c r="F4055" s="819">
        <v>783.5</v>
      </c>
      <c r="G4055" s="791" t="s">
        <v>9621</v>
      </c>
      <c r="H4055" s="781">
        <f t="shared" si="631"/>
        <v>206.78</v>
      </c>
      <c r="I4055" s="782">
        <f t="shared" si="631"/>
        <v>104.87</v>
      </c>
      <c r="J4055" s="782">
        <f t="shared" si="631"/>
        <v>71.569999999999993</v>
      </c>
      <c r="K4055" s="783">
        <f t="shared" si="631"/>
        <v>55.05</v>
      </c>
      <c r="L4055" s="784"/>
      <c r="M4055" s="785"/>
      <c r="N4055" s="786"/>
      <c r="O4055" s="785"/>
      <c r="P4055" s="786"/>
      <c r="Q4055" s="785"/>
      <c r="R4055" s="786"/>
      <c r="S4055" s="785"/>
    </row>
    <row r="4056" spans="1:19" x14ac:dyDescent="0.25">
      <c r="A4056" s="41" t="s">
        <v>6283</v>
      </c>
      <c r="B4056" s="580" t="s">
        <v>6318</v>
      </c>
      <c r="C4056" s="581" t="s">
        <v>6326</v>
      </c>
      <c r="D4056" s="528"/>
      <c r="E4056" s="69"/>
      <c r="F4056" s="819">
        <v>1958.75</v>
      </c>
      <c r="G4056" s="791" t="s">
        <v>9621</v>
      </c>
      <c r="H4056" s="781">
        <f t="shared" si="631"/>
        <v>516.96</v>
      </c>
      <c r="I4056" s="782">
        <f t="shared" si="631"/>
        <v>262.19</v>
      </c>
      <c r="J4056" s="782">
        <f t="shared" si="631"/>
        <v>178.93</v>
      </c>
      <c r="K4056" s="783">
        <f t="shared" si="631"/>
        <v>137.62</v>
      </c>
      <c r="L4056" s="784"/>
      <c r="M4056" s="785"/>
      <c r="N4056" s="786"/>
      <c r="O4056" s="785"/>
      <c r="P4056" s="786"/>
      <c r="Q4056" s="785"/>
      <c r="R4056" s="786"/>
      <c r="S4056" s="785"/>
    </row>
    <row r="4057" spans="1:19" ht="26.25" thickBot="1" x14ac:dyDescent="0.3">
      <c r="A4057" s="48" t="s">
        <v>6285</v>
      </c>
      <c r="B4057" s="580" t="s">
        <v>6318</v>
      </c>
      <c r="C4057" s="588" t="s">
        <v>6327</v>
      </c>
      <c r="D4057" s="529"/>
      <c r="E4057" s="295"/>
      <c r="F4057" s="811">
        <v>2742.25</v>
      </c>
      <c r="G4057" s="791" t="s">
        <v>9621</v>
      </c>
      <c r="H4057" s="781">
        <f t="shared" si="631"/>
        <v>723.75</v>
      </c>
      <c r="I4057" s="782">
        <f t="shared" si="631"/>
        <v>367.06</v>
      </c>
      <c r="J4057" s="782">
        <f t="shared" si="631"/>
        <v>250.51</v>
      </c>
      <c r="K4057" s="783">
        <f t="shared" si="631"/>
        <v>192.66</v>
      </c>
      <c r="L4057" s="784"/>
      <c r="M4057" s="785"/>
      <c r="N4057" s="786"/>
      <c r="O4057" s="785"/>
      <c r="P4057" s="786"/>
      <c r="Q4057" s="785"/>
      <c r="R4057" s="786"/>
      <c r="S4057" s="785"/>
    </row>
    <row r="4058" spans="1:19" ht="25.5" x14ac:dyDescent="0.25">
      <c r="A4058" s="100" t="s">
        <v>6328</v>
      </c>
      <c r="B4058" s="585" t="s">
        <v>6329</v>
      </c>
      <c r="C4058" s="572" t="s">
        <v>6330</v>
      </c>
      <c r="D4058" s="60"/>
      <c r="E4058" s="61"/>
      <c r="F4058" s="95">
        <v>11526</v>
      </c>
      <c r="G4058" s="791" t="s">
        <v>9618</v>
      </c>
      <c r="H4058" s="781">
        <f t="shared" si="631"/>
        <v>3041.99</v>
      </c>
      <c r="I4058" s="782">
        <f t="shared" si="631"/>
        <v>1542.8</v>
      </c>
      <c r="J4058" s="782">
        <f t="shared" si="631"/>
        <v>1052.9100000000001</v>
      </c>
      <c r="K4058" s="783">
        <f t="shared" si="631"/>
        <v>809.78</v>
      </c>
      <c r="L4058" s="784">
        <f>IF(ISNUMBER(F4058),IF(LEFT(A4058,3)="Cat",VLOOKUP(A4058,'Loc Configurations Seules'!R:U,4,FALSE),VLOOKUP(G4058,'Loc Coefficients Location'!A:D,4,FALSE)),"")</f>
        <v>0.26392450726414518</v>
      </c>
      <c r="M4058" s="785">
        <f>IF(ISNUMBER(L4058),L4058*$F4058,"")</f>
        <v>3041.9938707265374</v>
      </c>
      <c r="N4058" s="786">
        <f>IF(ISNUMBER(F4058),IF(LEFT(A4058,3)="Cat",VLOOKUP(A4058,'Loc Configurations Seules'!R:V,5,FALSE),VLOOKUP(G4058,'Loc Coefficients Location'!A:E,5,FALSE)),"")</f>
        <v>0.13385372321713121</v>
      </c>
      <c r="O4058" s="785">
        <f>IF(ISNUMBER(N4058),N4058*$F4058,"")</f>
        <v>1542.7980138006544</v>
      </c>
      <c r="P4058" s="786">
        <f>IF(ISNUMBER(F4058),IF(LEFT(A4058,3)="Cat",VLOOKUP(A4058,'Loc Configurations Seules'!R:W,6,FALSE),VLOOKUP(G4058,'Loc Coefficients Location'!A:F,6,FALSE)),"")</f>
        <v>9.1350623726064395E-2</v>
      </c>
      <c r="Q4058" s="785">
        <f>IF(ISNUMBER(P4058),P4058*$F4058,"")</f>
        <v>1052.9072890666182</v>
      </c>
      <c r="R4058" s="786">
        <f>IF(ISNUMBER(F4058),IF(LEFT(A4058,3)="Cat",VLOOKUP(A4058,'Loc Configurations Seules'!R:X,7,FALSE),VLOOKUP(G4058,'Loc Coefficients Location'!A:G,7,FALSE)),"")</f>
        <v>7.0256845182479807E-2</v>
      </c>
      <c r="S4058" s="785">
        <f>IF(ISNUMBER(R4058),R4058*$F4058,"")</f>
        <v>809.78039757326223</v>
      </c>
    </row>
    <row r="4059" spans="1:19" ht="25.5" x14ac:dyDescent="0.25">
      <c r="A4059" s="41" t="s">
        <v>6241</v>
      </c>
      <c r="B4059" s="580" t="s">
        <v>6331</v>
      </c>
      <c r="C4059" s="574" t="s">
        <v>6332</v>
      </c>
      <c r="D4059" s="44"/>
      <c r="E4059" s="47"/>
      <c r="F4059" s="505" t="s">
        <v>9655</v>
      </c>
      <c r="G4059" s="791" t="s">
        <v>9621</v>
      </c>
      <c r="H4059" s="781" t="str">
        <f t="shared" si="631"/>
        <v/>
      </c>
      <c r="I4059" s="782" t="str">
        <f t="shared" si="631"/>
        <v/>
      </c>
      <c r="J4059" s="782" t="str">
        <f t="shared" si="631"/>
        <v/>
      </c>
      <c r="K4059" s="783" t="str">
        <f t="shared" si="631"/>
        <v/>
      </c>
      <c r="L4059" s="784"/>
      <c r="M4059" s="785"/>
      <c r="N4059" s="786"/>
      <c r="O4059" s="785"/>
      <c r="P4059" s="786"/>
      <c r="Q4059" s="785"/>
      <c r="R4059" s="786"/>
      <c r="S4059" s="785"/>
    </row>
    <row r="4060" spans="1:19" ht="38.25" x14ac:dyDescent="0.25">
      <c r="A4060" s="41" t="s">
        <v>6244</v>
      </c>
      <c r="B4060" s="580" t="s">
        <v>6331</v>
      </c>
      <c r="C4060" s="574" t="s">
        <v>6333</v>
      </c>
      <c r="D4060" s="44"/>
      <c r="E4060" s="47"/>
      <c r="F4060" s="505">
        <v>1989</v>
      </c>
      <c r="G4060" s="791" t="s">
        <v>9621</v>
      </c>
      <c r="H4060" s="781">
        <f t="shared" si="631"/>
        <v>524.95000000000005</v>
      </c>
      <c r="I4060" s="782">
        <f t="shared" si="631"/>
        <v>266.24</v>
      </c>
      <c r="J4060" s="782">
        <f t="shared" si="631"/>
        <v>181.7</v>
      </c>
      <c r="K4060" s="783">
        <f t="shared" si="631"/>
        <v>139.74</v>
      </c>
      <c r="L4060" s="784"/>
      <c r="M4060" s="785"/>
      <c r="N4060" s="786"/>
      <c r="O4060" s="785"/>
      <c r="P4060" s="786"/>
      <c r="Q4060" s="785"/>
      <c r="R4060" s="786"/>
      <c r="S4060" s="785"/>
    </row>
    <row r="4061" spans="1:19" ht="25.5" x14ac:dyDescent="0.25">
      <c r="A4061" s="41" t="s">
        <v>6246</v>
      </c>
      <c r="B4061" s="580" t="s">
        <v>6331</v>
      </c>
      <c r="C4061" s="574" t="s">
        <v>6334</v>
      </c>
      <c r="D4061" s="44"/>
      <c r="E4061" s="47"/>
      <c r="F4061" s="46">
        <v>2826</v>
      </c>
      <c r="G4061" s="791" t="s">
        <v>9621</v>
      </c>
      <c r="H4061" s="781">
        <f t="shared" si="631"/>
        <v>745.85</v>
      </c>
      <c r="I4061" s="782">
        <f t="shared" si="631"/>
        <v>378.27</v>
      </c>
      <c r="J4061" s="782">
        <f t="shared" si="631"/>
        <v>258.16000000000003</v>
      </c>
      <c r="K4061" s="783">
        <f t="shared" si="631"/>
        <v>198.55</v>
      </c>
      <c r="L4061" s="784"/>
      <c r="M4061" s="785"/>
      <c r="N4061" s="786"/>
      <c r="O4061" s="785"/>
      <c r="P4061" s="786"/>
      <c r="Q4061" s="785"/>
      <c r="R4061" s="786"/>
      <c r="S4061" s="785"/>
    </row>
    <row r="4062" spans="1:19" ht="39" thickBot="1" x14ac:dyDescent="0.3">
      <c r="A4062" s="48" t="s">
        <v>6248</v>
      </c>
      <c r="B4062" s="556" t="s">
        <v>6331</v>
      </c>
      <c r="C4062" s="557" t="s">
        <v>6335</v>
      </c>
      <c r="D4062" s="51"/>
      <c r="E4062" s="62"/>
      <c r="F4062" s="53">
        <v>5279</v>
      </c>
      <c r="G4062" s="791" t="s">
        <v>9621</v>
      </c>
      <c r="H4062" s="781">
        <f t="shared" si="631"/>
        <v>1393.26</v>
      </c>
      <c r="I4062" s="782">
        <f t="shared" si="631"/>
        <v>706.61</v>
      </c>
      <c r="J4062" s="782">
        <f t="shared" si="631"/>
        <v>482.24</v>
      </c>
      <c r="K4062" s="783">
        <f t="shared" si="631"/>
        <v>370.89</v>
      </c>
      <c r="L4062" s="784"/>
      <c r="M4062" s="785"/>
      <c r="N4062" s="786"/>
      <c r="O4062" s="785"/>
      <c r="P4062" s="786"/>
      <c r="Q4062" s="785"/>
      <c r="R4062" s="786"/>
      <c r="S4062" s="785"/>
    </row>
    <row r="4063" spans="1:19" ht="25.5" x14ac:dyDescent="0.25">
      <c r="A4063" s="211" t="s">
        <v>6336</v>
      </c>
      <c r="B4063" s="578" t="s">
        <v>6337</v>
      </c>
      <c r="C4063" s="579" t="s">
        <v>6338</v>
      </c>
      <c r="D4063" s="82"/>
      <c r="E4063" s="97"/>
      <c r="F4063" s="95">
        <v>74602</v>
      </c>
      <c r="G4063" s="791" t="s">
        <v>9618</v>
      </c>
      <c r="H4063" s="781">
        <f t="shared" si="631"/>
        <v>19689.3</v>
      </c>
      <c r="I4063" s="782">
        <f t="shared" si="631"/>
        <v>9985.76</v>
      </c>
      <c r="J4063" s="782">
        <f t="shared" si="631"/>
        <v>6814.94</v>
      </c>
      <c r="K4063" s="783">
        <f t="shared" si="631"/>
        <v>5241.3</v>
      </c>
      <c r="L4063" s="784">
        <f>IF(ISNUMBER(F4063),IF(LEFT(A4063,3)="Cat",VLOOKUP(A4063,'Loc Configurations Seules'!R:U,4,FALSE),VLOOKUP(G4063,'Loc Coefficients Location'!A:D,4,FALSE)),"")</f>
        <v>0.26392450726414518</v>
      </c>
      <c r="M4063" s="785">
        <f>IF(ISNUMBER(L4063),L4063*$F4063,"")</f>
        <v>19689.296090919757</v>
      </c>
      <c r="N4063" s="786">
        <f>IF(ISNUMBER(F4063),IF(LEFT(A4063,3)="Cat",VLOOKUP(A4063,'Loc Configurations Seules'!R:V,5,FALSE),VLOOKUP(G4063,'Loc Coefficients Location'!A:E,5,FALSE)),"")</f>
        <v>0.13385372321713121</v>
      </c>
      <c r="O4063" s="785">
        <f>IF(ISNUMBER(N4063),N4063*$F4063,"")</f>
        <v>9985.7554594444227</v>
      </c>
      <c r="P4063" s="786">
        <f>IF(ISNUMBER(F4063),IF(LEFT(A4063,3)="Cat",VLOOKUP(A4063,'Loc Configurations Seules'!R:W,6,FALSE),VLOOKUP(G4063,'Loc Coefficients Location'!A:F,6,FALSE)),"")</f>
        <v>9.1350623726064395E-2</v>
      </c>
      <c r="Q4063" s="785">
        <f>IF(ISNUMBER(P4063),P4063*$F4063,"")</f>
        <v>6814.9392312118562</v>
      </c>
      <c r="R4063" s="786">
        <f>IF(ISNUMBER(F4063),IF(LEFT(A4063,3)="Cat",VLOOKUP(A4063,'Loc Configurations Seules'!R:X,7,FALSE),VLOOKUP(G4063,'Loc Coefficients Location'!A:G,7,FALSE)),"")</f>
        <v>7.0256845182479807E-2</v>
      </c>
      <c r="S4063" s="785">
        <f>IF(ISNUMBER(R4063),R4063*$F4063,"")</f>
        <v>5241.3011643033587</v>
      </c>
    </row>
    <row r="4064" spans="1:19" ht="25.5" x14ac:dyDescent="0.25">
      <c r="A4064" s="41" t="s">
        <v>6260</v>
      </c>
      <c r="B4064" s="580" t="s">
        <v>6339</v>
      </c>
      <c r="C4064" s="574" t="s">
        <v>6340</v>
      </c>
      <c r="D4064" s="44"/>
      <c r="E4064" s="47"/>
      <c r="F4064" s="505" t="s">
        <v>9655</v>
      </c>
      <c r="G4064" s="791" t="s">
        <v>9621</v>
      </c>
      <c r="H4064" s="781" t="str">
        <f t="shared" si="631"/>
        <v/>
      </c>
      <c r="I4064" s="782" t="str">
        <f t="shared" si="631"/>
        <v/>
      </c>
      <c r="J4064" s="782" t="str">
        <f t="shared" si="631"/>
        <v/>
      </c>
      <c r="K4064" s="783" t="str">
        <f t="shared" si="631"/>
        <v/>
      </c>
      <c r="L4064" s="784"/>
      <c r="M4064" s="785"/>
      <c r="N4064" s="786"/>
      <c r="O4064" s="785"/>
      <c r="P4064" s="786"/>
      <c r="Q4064" s="785"/>
      <c r="R4064" s="786"/>
      <c r="S4064" s="785"/>
    </row>
    <row r="4065" spans="1:19" ht="38.25" x14ac:dyDescent="0.25">
      <c r="A4065" s="41" t="s">
        <v>6263</v>
      </c>
      <c r="B4065" s="580" t="s">
        <v>6339</v>
      </c>
      <c r="C4065" s="574" t="s">
        <v>6341</v>
      </c>
      <c r="D4065" s="44"/>
      <c r="E4065" s="47"/>
      <c r="F4065" s="505">
        <v>1283</v>
      </c>
      <c r="G4065" s="791" t="s">
        <v>9621</v>
      </c>
      <c r="H4065" s="781">
        <f t="shared" si="631"/>
        <v>338.62</v>
      </c>
      <c r="I4065" s="782">
        <f t="shared" si="631"/>
        <v>171.73</v>
      </c>
      <c r="J4065" s="782">
        <f t="shared" si="631"/>
        <v>117.2</v>
      </c>
      <c r="K4065" s="783">
        <f t="shared" si="631"/>
        <v>90.14</v>
      </c>
      <c r="L4065" s="784"/>
      <c r="M4065" s="785"/>
      <c r="N4065" s="786"/>
      <c r="O4065" s="785"/>
      <c r="P4065" s="786"/>
      <c r="Q4065" s="785"/>
      <c r="R4065" s="786"/>
      <c r="S4065" s="785"/>
    </row>
    <row r="4066" spans="1:19" ht="25.5" x14ac:dyDescent="0.25">
      <c r="A4066" s="41" t="s">
        <v>6265</v>
      </c>
      <c r="B4066" s="580" t="s">
        <v>6339</v>
      </c>
      <c r="C4066" s="574" t="s">
        <v>6342</v>
      </c>
      <c r="D4066" s="44"/>
      <c r="E4066" s="47"/>
      <c r="F4066" s="46">
        <v>3208</v>
      </c>
      <c r="G4066" s="791" t="s">
        <v>9621</v>
      </c>
      <c r="H4066" s="781">
        <f t="shared" si="631"/>
        <v>846.67</v>
      </c>
      <c r="I4066" s="782">
        <f t="shared" si="631"/>
        <v>429.4</v>
      </c>
      <c r="J4066" s="782">
        <f t="shared" si="631"/>
        <v>293.05</v>
      </c>
      <c r="K4066" s="783">
        <f t="shared" si="631"/>
        <v>225.38</v>
      </c>
      <c r="L4066" s="784"/>
      <c r="M4066" s="785"/>
      <c r="N4066" s="786"/>
      <c r="O4066" s="785"/>
      <c r="P4066" s="786"/>
      <c r="Q4066" s="785"/>
      <c r="R4066" s="786"/>
      <c r="S4066" s="785"/>
    </row>
    <row r="4067" spans="1:19" ht="39" thickBot="1" x14ac:dyDescent="0.3">
      <c r="A4067" s="48" t="s">
        <v>6267</v>
      </c>
      <c r="B4067" s="580" t="s">
        <v>6339</v>
      </c>
      <c r="C4067" s="557" t="s">
        <v>6343</v>
      </c>
      <c r="D4067" s="51"/>
      <c r="E4067" s="62"/>
      <c r="F4067" s="53">
        <v>4491</v>
      </c>
      <c r="G4067" s="791" t="s">
        <v>9621</v>
      </c>
      <c r="H4067" s="781">
        <f t="shared" si="631"/>
        <v>1185.28</v>
      </c>
      <c r="I4067" s="782">
        <f t="shared" si="631"/>
        <v>601.14</v>
      </c>
      <c r="J4067" s="782">
        <f t="shared" si="631"/>
        <v>410.26</v>
      </c>
      <c r="K4067" s="783">
        <f t="shared" si="631"/>
        <v>315.52</v>
      </c>
      <c r="L4067" s="784"/>
      <c r="M4067" s="785"/>
      <c r="N4067" s="786"/>
      <c r="O4067" s="785"/>
      <c r="P4067" s="786"/>
      <c r="Q4067" s="785"/>
      <c r="R4067" s="786"/>
      <c r="S4067" s="785"/>
    </row>
    <row r="4068" spans="1:19" x14ac:dyDescent="0.25">
      <c r="A4068" s="100" t="s">
        <v>6344</v>
      </c>
      <c r="B4068" s="578" t="s">
        <v>6337</v>
      </c>
      <c r="C4068" s="586" t="s">
        <v>6345</v>
      </c>
      <c r="D4068" s="587"/>
      <c r="E4068" s="219"/>
      <c r="F4068" s="95">
        <v>90946</v>
      </c>
      <c r="G4068" s="791" t="s">
        <v>9618</v>
      </c>
      <c r="H4068" s="781">
        <f t="shared" si="631"/>
        <v>24002.880000000001</v>
      </c>
      <c r="I4068" s="782">
        <f t="shared" si="631"/>
        <v>12173.46</v>
      </c>
      <c r="J4068" s="782">
        <f t="shared" si="631"/>
        <v>8307.9699999999993</v>
      </c>
      <c r="K4068" s="783">
        <f t="shared" si="631"/>
        <v>6389.58</v>
      </c>
      <c r="L4068" s="784">
        <f>IF(ISNUMBER(F4068),IF(LEFT(A4068,3)="Cat",VLOOKUP(A4068,'Loc Configurations Seules'!R:U,4,FALSE),VLOOKUP(G4068,'Loc Coefficients Location'!A:D,4,FALSE)),"")</f>
        <v>0.26392450726414518</v>
      </c>
      <c r="M4068" s="785">
        <f>IF(ISNUMBER(L4068),L4068*$F4068,"")</f>
        <v>24002.878237644949</v>
      </c>
      <c r="N4068" s="786">
        <f>IF(ISNUMBER(F4068),IF(LEFT(A4068,3)="Cat",VLOOKUP(A4068,'Loc Configurations Seules'!R:V,5,FALSE),VLOOKUP(G4068,'Loc Coefficients Location'!A:E,5,FALSE)),"")</f>
        <v>0.13385372321713121</v>
      </c>
      <c r="O4068" s="785">
        <f>IF(ISNUMBER(N4068),N4068*$F4068,"")</f>
        <v>12173.460711705215</v>
      </c>
      <c r="P4068" s="786">
        <f>IF(ISNUMBER(F4068),IF(LEFT(A4068,3)="Cat",VLOOKUP(A4068,'Loc Configurations Seules'!R:W,6,FALSE),VLOOKUP(G4068,'Loc Coefficients Location'!A:F,6,FALSE)),"")</f>
        <v>9.1350623726064395E-2</v>
      </c>
      <c r="Q4068" s="785">
        <f>IF(ISNUMBER(P4068),P4068*$F4068,"")</f>
        <v>8307.9738253906526</v>
      </c>
      <c r="R4068" s="786">
        <f>IF(ISNUMBER(F4068),IF(LEFT(A4068,3)="Cat",VLOOKUP(A4068,'Loc Configurations Seules'!R:X,7,FALSE),VLOOKUP(G4068,'Loc Coefficients Location'!A:G,7,FALSE)),"")</f>
        <v>7.0256845182479807E-2</v>
      </c>
      <c r="S4068" s="785">
        <f>IF(ISNUMBER(R4068),R4068*$F4068,"")</f>
        <v>6389.5790419658088</v>
      </c>
    </row>
    <row r="4069" spans="1:19" x14ac:dyDescent="0.25">
      <c r="A4069" s="41" t="s">
        <v>6279</v>
      </c>
      <c r="B4069" s="580" t="s">
        <v>6339</v>
      </c>
      <c r="C4069" s="581" t="s">
        <v>6346</v>
      </c>
      <c r="D4069" s="528"/>
      <c r="E4069" s="69"/>
      <c r="F4069" s="46"/>
      <c r="G4069" s="791" t="s">
        <v>9621</v>
      </c>
      <c r="H4069" s="781" t="str">
        <f t="shared" si="631"/>
        <v/>
      </c>
      <c r="I4069" s="782" t="str">
        <f t="shared" si="631"/>
        <v/>
      </c>
      <c r="J4069" s="782" t="str">
        <f t="shared" si="631"/>
        <v/>
      </c>
      <c r="K4069" s="783" t="str">
        <f t="shared" si="631"/>
        <v/>
      </c>
      <c r="L4069" s="784"/>
      <c r="M4069" s="785"/>
      <c r="N4069" s="786"/>
      <c r="O4069" s="785"/>
      <c r="P4069" s="786"/>
      <c r="Q4069" s="785"/>
      <c r="R4069" s="786"/>
      <c r="S4069" s="785"/>
    </row>
    <row r="4070" spans="1:19" ht="25.5" x14ac:dyDescent="0.25">
      <c r="A4070" s="41" t="s">
        <v>6281</v>
      </c>
      <c r="B4070" s="580" t="s">
        <v>6339</v>
      </c>
      <c r="C4070" s="581" t="s">
        <v>6347</v>
      </c>
      <c r="D4070" s="528"/>
      <c r="E4070" s="69"/>
      <c r="F4070" s="46">
        <v>1283</v>
      </c>
      <c r="G4070" s="791" t="s">
        <v>9621</v>
      </c>
      <c r="H4070" s="781">
        <f t="shared" si="631"/>
        <v>338.62</v>
      </c>
      <c r="I4070" s="782">
        <f t="shared" si="631"/>
        <v>171.73</v>
      </c>
      <c r="J4070" s="782">
        <f t="shared" si="631"/>
        <v>117.2</v>
      </c>
      <c r="K4070" s="783">
        <f t="shared" si="631"/>
        <v>90.14</v>
      </c>
      <c r="L4070" s="784"/>
      <c r="M4070" s="785"/>
      <c r="N4070" s="786"/>
      <c r="O4070" s="785"/>
      <c r="P4070" s="786"/>
      <c r="Q4070" s="785"/>
      <c r="R4070" s="786"/>
      <c r="S4070" s="785"/>
    </row>
    <row r="4071" spans="1:19" x14ac:dyDescent="0.25">
      <c r="A4071" s="41" t="s">
        <v>6283</v>
      </c>
      <c r="B4071" s="580" t="s">
        <v>6339</v>
      </c>
      <c r="C4071" s="581" t="s">
        <v>6348</v>
      </c>
      <c r="D4071" s="528"/>
      <c r="E4071" s="69"/>
      <c r="F4071" s="46">
        <v>3208</v>
      </c>
      <c r="G4071" s="791" t="s">
        <v>9621</v>
      </c>
      <c r="H4071" s="781">
        <f t="shared" si="631"/>
        <v>846.67</v>
      </c>
      <c r="I4071" s="782">
        <f t="shared" si="631"/>
        <v>429.4</v>
      </c>
      <c r="J4071" s="782">
        <f t="shared" si="631"/>
        <v>293.05</v>
      </c>
      <c r="K4071" s="783">
        <f t="shared" si="631"/>
        <v>225.38</v>
      </c>
      <c r="L4071" s="784"/>
      <c r="M4071" s="785"/>
      <c r="N4071" s="786"/>
      <c r="O4071" s="785"/>
      <c r="P4071" s="786"/>
      <c r="Q4071" s="785"/>
      <c r="R4071" s="786"/>
      <c r="S4071" s="785"/>
    </row>
    <row r="4072" spans="1:19" ht="26.25" thickBot="1" x14ac:dyDescent="0.3">
      <c r="A4072" s="48" t="s">
        <v>6285</v>
      </c>
      <c r="B4072" s="580" t="s">
        <v>6339</v>
      </c>
      <c r="C4072" s="588" t="s">
        <v>6349</v>
      </c>
      <c r="D4072" s="529"/>
      <c r="E4072" s="295"/>
      <c r="F4072" s="53">
        <v>4491</v>
      </c>
      <c r="G4072" s="791" t="s">
        <v>9621</v>
      </c>
      <c r="H4072" s="781">
        <f t="shared" si="631"/>
        <v>1185.28</v>
      </c>
      <c r="I4072" s="782">
        <f t="shared" si="631"/>
        <v>601.14</v>
      </c>
      <c r="J4072" s="782">
        <f t="shared" si="631"/>
        <v>410.26</v>
      </c>
      <c r="K4072" s="783">
        <f t="shared" si="631"/>
        <v>315.52</v>
      </c>
      <c r="L4072" s="784"/>
      <c r="M4072" s="785"/>
      <c r="N4072" s="786"/>
      <c r="O4072" s="785"/>
      <c r="P4072" s="786"/>
      <c r="Q4072" s="785"/>
      <c r="R4072" s="786"/>
      <c r="S4072" s="785"/>
    </row>
    <row r="4073" spans="1:19" ht="25.5" x14ac:dyDescent="0.25">
      <c r="A4073" s="211" t="s">
        <v>6336</v>
      </c>
      <c r="B4073" s="578" t="s">
        <v>6350</v>
      </c>
      <c r="C4073" s="579" t="s">
        <v>6351</v>
      </c>
      <c r="D4073" s="82"/>
      <c r="E4073" s="97"/>
      <c r="F4073" s="95">
        <v>74602</v>
      </c>
      <c r="G4073" s="791" t="s">
        <v>9618</v>
      </c>
      <c r="H4073" s="781">
        <f t="shared" si="631"/>
        <v>19689.3</v>
      </c>
      <c r="I4073" s="782">
        <f t="shared" si="631"/>
        <v>9985.76</v>
      </c>
      <c r="J4073" s="782">
        <f t="shared" si="631"/>
        <v>6814.94</v>
      </c>
      <c r="K4073" s="783">
        <f t="shared" si="631"/>
        <v>5241.3</v>
      </c>
      <c r="L4073" s="784">
        <f>IF(ISNUMBER(F4073),IF(LEFT(A4073,3)="Cat",VLOOKUP(A4073,'Loc Configurations Seules'!R:U,4,FALSE),VLOOKUP(G4073,'Loc Coefficients Location'!A:D,4,FALSE)),"")</f>
        <v>0.26392450726414518</v>
      </c>
      <c r="M4073" s="785">
        <f>IF(ISNUMBER(L4073),L4073*$F4073,"")</f>
        <v>19689.296090919757</v>
      </c>
      <c r="N4073" s="786">
        <f>IF(ISNUMBER(F4073),IF(LEFT(A4073,3)="Cat",VLOOKUP(A4073,'Loc Configurations Seules'!R:V,5,FALSE),VLOOKUP(G4073,'Loc Coefficients Location'!A:E,5,FALSE)),"")</f>
        <v>0.13385372321713121</v>
      </c>
      <c r="O4073" s="785">
        <f>IF(ISNUMBER(N4073),N4073*$F4073,"")</f>
        <v>9985.7554594444227</v>
      </c>
      <c r="P4073" s="786">
        <f>IF(ISNUMBER(F4073),IF(LEFT(A4073,3)="Cat",VLOOKUP(A4073,'Loc Configurations Seules'!R:W,6,FALSE),VLOOKUP(G4073,'Loc Coefficients Location'!A:F,6,FALSE)),"")</f>
        <v>9.1350623726064395E-2</v>
      </c>
      <c r="Q4073" s="785">
        <f>IF(ISNUMBER(P4073),P4073*$F4073,"")</f>
        <v>6814.9392312118562</v>
      </c>
      <c r="R4073" s="786">
        <f>IF(ISNUMBER(F4073),IF(LEFT(A4073,3)="Cat",VLOOKUP(A4073,'Loc Configurations Seules'!R:X,7,FALSE),VLOOKUP(G4073,'Loc Coefficients Location'!A:G,7,FALSE)),"")</f>
        <v>7.0256845182479807E-2</v>
      </c>
      <c r="S4073" s="785">
        <f>IF(ISNUMBER(R4073),R4073*$F4073,"")</f>
        <v>5241.3011643033587</v>
      </c>
    </row>
    <row r="4074" spans="1:19" ht="25.5" x14ac:dyDescent="0.25">
      <c r="A4074" s="41" t="s">
        <v>6260</v>
      </c>
      <c r="B4074" s="580" t="s">
        <v>6352</v>
      </c>
      <c r="C4074" s="574" t="s">
        <v>6353</v>
      </c>
      <c r="D4074" s="44"/>
      <c r="E4074" s="47"/>
      <c r="F4074" s="505" t="s">
        <v>9655</v>
      </c>
      <c r="G4074" s="791" t="s">
        <v>9621</v>
      </c>
      <c r="H4074" s="781" t="str">
        <f t="shared" si="631"/>
        <v/>
      </c>
      <c r="I4074" s="782" t="str">
        <f t="shared" si="631"/>
        <v/>
      </c>
      <c r="J4074" s="782" t="str">
        <f t="shared" si="631"/>
        <v/>
      </c>
      <c r="K4074" s="783" t="str">
        <f t="shared" si="631"/>
        <v/>
      </c>
      <c r="L4074" s="784"/>
      <c r="M4074" s="785"/>
      <c r="N4074" s="786"/>
      <c r="O4074" s="785"/>
      <c r="P4074" s="786"/>
      <c r="Q4074" s="785"/>
      <c r="R4074" s="786"/>
      <c r="S4074" s="785"/>
    </row>
    <row r="4075" spans="1:19" ht="38.25" x14ac:dyDescent="0.25">
      <c r="A4075" s="41" t="s">
        <v>6263</v>
      </c>
      <c r="B4075" s="580" t="s">
        <v>6352</v>
      </c>
      <c r="C4075" s="574" t="s">
        <v>6354</v>
      </c>
      <c r="D4075" s="44"/>
      <c r="E4075" s="47"/>
      <c r="F4075" s="812">
        <v>1488</v>
      </c>
      <c r="G4075" s="791" t="s">
        <v>9621</v>
      </c>
      <c r="H4075" s="781">
        <f t="shared" si="631"/>
        <v>392.72</v>
      </c>
      <c r="I4075" s="782">
        <f t="shared" si="631"/>
        <v>199.17</v>
      </c>
      <c r="J4075" s="782">
        <f t="shared" si="631"/>
        <v>135.93</v>
      </c>
      <c r="K4075" s="783">
        <f t="shared" si="631"/>
        <v>104.54</v>
      </c>
      <c r="L4075" s="784"/>
      <c r="M4075" s="785"/>
      <c r="N4075" s="786"/>
      <c r="O4075" s="785"/>
      <c r="P4075" s="786"/>
      <c r="Q4075" s="785"/>
      <c r="R4075" s="786"/>
      <c r="S4075" s="785"/>
    </row>
    <row r="4076" spans="1:19" ht="25.5" x14ac:dyDescent="0.25">
      <c r="A4076" s="41" t="s">
        <v>6265</v>
      </c>
      <c r="B4076" s="580" t="s">
        <v>6352</v>
      </c>
      <c r="C4076" s="574" t="s">
        <v>6355</v>
      </c>
      <c r="D4076" s="44"/>
      <c r="E4076" s="47"/>
      <c r="F4076" s="819">
        <v>3721</v>
      </c>
      <c r="G4076" s="791" t="s">
        <v>9621</v>
      </c>
      <c r="H4076" s="781">
        <f t="shared" si="631"/>
        <v>982.06</v>
      </c>
      <c r="I4076" s="782">
        <f t="shared" si="631"/>
        <v>498.07</v>
      </c>
      <c r="J4076" s="782">
        <f t="shared" si="631"/>
        <v>339.92</v>
      </c>
      <c r="K4076" s="783">
        <f t="shared" si="631"/>
        <v>261.43</v>
      </c>
      <c r="L4076" s="784"/>
      <c r="M4076" s="785"/>
      <c r="N4076" s="786"/>
      <c r="O4076" s="785"/>
      <c r="P4076" s="786"/>
      <c r="Q4076" s="785"/>
      <c r="R4076" s="786"/>
      <c r="S4076" s="785"/>
    </row>
    <row r="4077" spans="1:19" ht="39" thickBot="1" x14ac:dyDescent="0.3">
      <c r="A4077" s="48" t="s">
        <v>6267</v>
      </c>
      <c r="B4077" s="580" t="s">
        <v>6352</v>
      </c>
      <c r="C4077" s="557" t="s">
        <v>6356</v>
      </c>
      <c r="D4077" s="51"/>
      <c r="E4077" s="62"/>
      <c r="F4077" s="811">
        <v>5209.25</v>
      </c>
      <c r="G4077" s="791" t="s">
        <v>9621</v>
      </c>
      <c r="H4077" s="781">
        <f t="shared" si="631"/>
        <v>1374.85</v>
      </c>
      <c r="I4077" s="782">
        <f t="shared" si="631"/>
        <v>697.28</v>
      </c>
      <c r="J4077" s="782">
        <f t="shared" si="631"/>
        <v>475.87</v>
      </c>
      <c r="K4077" s="783">
        <f t="shared" si="631"/>
        <v>365.99</v>
      </c>
      <c r="L4077" s="784"/>
      <c r="M4077" s="785"/>
      <c r="N4077" s="786"/>
      <c r="O4077" s="785"/>
      <c r="P4077" s="786"/>
      <c r="Q4077" s="785"/>
      <c r="R4077" s="786"/>
      <c r="S4077" s="785"/>
    </row>
    <row r="4078" spans="1:19" x14ac:dyDescent="0.25">
      <c r="A4078" s="100" t="s">
        <v>6344</v>
      </c>
      <c r="B4078" s="578" t="s">
        <v>6350</v>
      </c>
      <c r="C4078" s="586" t="s">
        <v>6357</v>
      </c>
      <c r="D4078" s="587"/>
      <c r="E4078" s="219"/>
      <c r="F4078" s="813">
        <v>92139</v>
      </c>
      <c r="G4078" s="791" t="s">
        <v>9618</v>
      </c>
      <c r="H4078" s="781">
        <f t="shared" si="631"/>
        <v>24317.74</v>
      </c>
      <c r="I4078" s="782">
        <f t="shared" si="631"/>
        <v>12333.15</v>
      </c>
      <c r="J4078" s="782">
        <f t="shared" si="631"/>
        <v>8416.9599999999991</v>
      </c>
      <c r="K4078" s="783">
        <f t="shared" si="631"/>
        <v>6473.4</v>
      </c>
      <c r="L4078" s="784">
        <f>IF(ISNUMBER(F4078),IF(LEFT(A4078,3)="Cat",VLOOKUP(A4078,'Loc Configurations Seules'!R:U,4,FALSE),VLOOKUP(G4078,'Loc Coefficients Location'!A:D,4,FALSE)),"")</f>
        <v>0.26392450726414518</v>
      </c>
      <c r="M4078" s="785">
        <f>IF(ISNUMBER(L4078),L4078*$F4078,"")</f>
        <v>24317.740174811071</v>
      </c>
      <c r="N4078" s="786">
        <f>IF(ISNUMBER(F4078),IF(LEFT(A4078,3)="Cat",VLOOKUP(A4078,'Loc Configurations Seules'!R:V,5,FALSE),VLOOKUP(G4078,'Loc Coefficients Location'!A:E,5,FALSE)),"")</f>
        <v>0.13385372321713121</v>
      </c>
      <c r="O4078" s="785">
        <f>IF(ISNUMBER(N4078),N4078*$F4078,"")</f>
        <v>12333.148203503253</v>
      </c>
      <c r="P4078" s="786">
        <f>IF(ISNUMBER(F4078),IF(LEFT(A4078,3)="Cat",VLOOKUP(A4078,'Loc Configurations Seules'!R:W,6,FALSE),VLOOKUP(G4078,'Loc Coefficients Location'!A:F,6,FALSE)),"")</f>
        <v>9.1350623726064395E-2</v>
      </c>
      <c r="Q4078" s="785">
        <f>IF(ISNUMBER(P4078),P4078*$F4078,"")</f>
        <v>8416.9551194958476</v>
      </c>
      <c r="R4078" s="786">
        <f>IF(ISNUMBER(F4078),IF(LEFT(A4078,3)="Cat",VLOOKUP(A4078,'Loc Configurations Seules'!R:X,7,FALSE),VLOOKUP(G4078,'Loc Coefficients Location'!A:G,7,FALSE)),"")</f>
        <v>7.0256845182479807E-2</v>
      </c>
      <c r="S4078" s="785">
        <f>IF(ISNUMBER(R4078),R4078*$F4078,"")</f>
        <v>6473.3954582685074</v>
      </c>
    </row>
    <row r="4079" spans="1:19" x14ac:dyDescent="0.25">
      <c r="A4079" s="41" t="s">
        <v>6279</v>
      </c>
      <c r="B4079" s="580" t="s">
        <v>6352</v>
      </c>
      <c r="C4079" s="581" t="s">
        <v>6358</v>
      </c>
      <c r="D4079" s="528"/>
      <c r="E4079" s="69"/>
      <c r="F4079" s="46"/>
      <c r="G4079" s="791" t="s">
        <v>9621</v>
      </c>
      <c r="H4079" s="781" t="str">
        <f t="shared" si="631"/>
        <v/>
      </c>
      <c r="I4079" s="782" t="str">
        <f t="shared" si="631"/>
        <v/>
      </c>
      <c r="J4079" s="782" t="str">
        <f t="shared" si="631"/>
        <v/>
      </c>
      <c r="K4079" s="783" t="str">
        <f t="shared" si="631"/>
        <v/>
      </c>
      <c r="L4079" s="784"/>
      <c r="M4079" s="785"/>
      <c r="N4079" s="786"/>
      <c r="O4079" s="785"/>
      <c r="P4079" s="786"/>
      <c r="Q4079" s="785"/>
      <c r="R4079" s="786"/>
      <c r="S4079" s="785"/>
    </row>
    <row r="4080" spans="1:19" ht="25.5" x14ac:dyDescent="0.25">
      <c r="A4080" s="41" t="s">
        <v>6281</v>
      </c>
      <c r="B4080" s="580" t="s">
        <v>6352</v>
      </c>
      <c r="C4080" s="581" t="s">
        <v>6359</v>
      </c>
      <c r="D4080" s="528"/>
      <c r="E4080" s="69"/>
      <c r="F4080" s="819">
        <v>1488</v>
      </c>
      <c r="G4080" s="791" t="s">
        <v>9621</v>
      </c>
      <c r="H4080" s="781">
        <f t="shared" si="631"/>
        <v>392.72</v>
      </c>
      <c r="I4080" s="782">
        <f t="shared" si="631"/>
        <v>199.17</v>
      </c>
      <c r="J4080" s="782">
        <f t="shared" si="631"/>
        <v>135.93</v>
      </c>
      <c r="K4080" s="783">
        <f t="shared" si="631"/>
        <v>104.54</v>
      </c>
      <c r="L4080" s="784"/>
      <c r="M4080" s="785"/>
      <c r="N4080" s="786"/>
      <c r="O4080" s="785"/>
      <c r="P4080" s="786"/>
      <c r="Q4080" s="785"/>
      <c r="R4080" s="786"/>
      <c r="S4080" s="785"/>
    </row>
    <row r="4081" spans="1:19" x14ac:dyDescent="0.25">
      <c r="A4081" s="41" t="s">
        <v>6283</v>
      </c>
      <c r="B4081" s="580" t="s">
        <v>6352</v>
      </c>
      <c r="C4081" s="581" t="s">
        <v>6360</v>
      </c>
      <c r="D4081" s="528"/>
      <c r="E4081" s="69"/>
      <c r="F4081" s="819">
        <v>3721</v>
      </c>
      <c r="G4081" s="791" t="s">
        <v>9621</v>
      </c>
      <c r="H4081" s="781">
        <f t="shared" si="631"/>
        <v>982.06</v>
      </c>
      <c r="I4081" s="782">
        <f t="shared" si="631"/>
        <v>498.07</v>
      </c>
      <c r="J4081" s="782">
        <f t="shared" si="631"/>
        <v>339.92</v>
      </c>
      <c r="K4081" s="783">
        <f t="shared" si="631"/>
        <v>261.43</v>
      </c>
      <c r="L4081" s="784"/>
      <c r="M4081" s="785"/>
      <c r="N4081" s="786"/>
      <c r="O4081" s="785"/>
      <c r="P4081" s="786"/>
      <c r="Q4081" s="785"/>
      <c r="R4081" s="786"/>
      <c r="S4081" s="785"/>
    </row>
    <row r="4082" spans="1:19" ht="26.25" thickBot="1" x14ac:dyDescent="0.3">
      <c r="A4082" s="48" t="s">
        <v>6285</v>
      </c>
      <c r="B4082" s="580" t="s">
        <v>6352</v>
      </c>
      <c r="C4082" s="588" t="s">
        <v>6361</v>
      </c>
      <c r="D4082" s="529"/>
      <c r="E4082" s="295"/>
      <c r="F4082" s="811">
        <v>5209.25</v>
      </c>
      <c r="G4082" s="791" t="s">
        <v>9621</v>
      </c>
      <c r="H4082" s="781">
        <f t="shared" si="631"/>
        <v>1374.85</v>
      </c>
      <c r="I4082" s="782">
        <f t="shared" si="631"/>
        <v>697.28</v>
      </c>
      <c r="J4082" s="782">
        <f t="shared" si="631"/>
        <v>475.87</v>
      </c>
      <c r="K4082" s="783">
        <f t="shared" si="631"/>
        <v>365.99</v>
      </c>
      <c r="L4082" s="784"/>
      <c r="M4082" s="785"/>
      <c r="N4082" s="786"/>
      <c r="O4082" s="785"/>
      <c r="P4082" s="786"/>
      <c r="Q4082" s="785"/>
      <c r="R4082" s="786"/>
      <c r="S4082" s="785"/>
    </row>
    <row r="4083" spans="1:19" ht="25.5" x14ac:dyDescent="0.25">
      <c r="A4083" s="100" t="s">
        <v>6362</v>
      </c>
      <c r="B4083" s="585" t="s">
        <v>6363</v>
      </c>
      <c r="C4083" s="572" t="s">
        <v>6364</v>
      </c>
      <c r="D4083" s="60"/>
      <c r="E4083" s="61"/>
      <c r="F4083" s="95">
        <v>23117</v>
      </c>
      <c r="G4083" s="791" t="s">
        <v>9618</v>
      </c>
      <c r="H4083" s="781">
        <f t="shared" si="631"/>
        <v>6101.14</v>
      </c>
      <c r="I4083" s="782">
        <f t="shared" si="631"/>
        <v>3094.3</v>
      </c>
      <c r="J4083" s="782">
        <f t="shared" si="631"/>
        <v>2111.75</v>
      </c>
      <c r="K4083" s="783">
        <f t="shared" si="631"/>
        <v>1624.13</v>
      </c>
      <c r="L4083" s="784">
        <f>IF(ISNUMBER(F4083),IF(LEFT(A4083,3)="Cat",VLOOKUP(A4083,'Loc Configurations Seules'!R:U,4,FALSE),VLOOKUP(G4083,'Loc Coefficients Location'!A:D,4,FALSE)),"")</f>
        <v>0.26392450726414518</v>
      </c>
      <c r="M4083" s="785">
        <f>IF(ISNUMBER(L4083),L4083*$F4083,"")</f>
        <v>6101.1428344252445</v>
      </c>
      <c r="N4083" s="786">
        <f>IF(ISNUMBER(F4083),IF(LEFT(A4083,3)="Cat",VLOOKUP(A4083,'Loc Configurations Seules'!R:V,5,FALSE),VLOOKUP(G4083,'Loc Coefficients Location'!A:E,5,FALSE)),"")</f>
        <v>0.13385372321713121</v>
      </c>
      <c r="O4083" s="785">
        <f>IF(ISNUMBER(N4083),N4083*$F4083,"")</f>
        <v>3094.2965196104224</v>
      </c>
      <c r="P4083" s="786">
        <f>IF(ISNUMBER(F4083),IF(LEFT(A4083,3)="Cat",VLOOKUP(A4083,'Loc Configurations Seules'!R:W,6,FALSE),VLOOKUP(G4083,'Loc Coefficients Location'!A:F,6,FALSE)),"")</f>
        <v>9.1350623726064395E-2</v>
      </c>
      <c r="Q4083" s="785">
        <f>IF(ISNUMBER(P4083),P4083*$F4083,"")</f>
        <v>2111.7523686754307</v>
      </c>
      <c r="R4083" s="786">
        <f>IF(ISNUMBER(F4083),IF(LEFT(A4083,3)="Cat",VLOOKUP(A4083,'Loc Configurations Seules'!R:X,7,FALSE),VLOOKUP(G4083,'Loc Coefficients Location'!A:G,7,FALSE)),"")</f>
        <v>7.0256845182479807E-2</v>
      </c>
      <c r="S4083" s="785">
        <f>IF(ISNUMBER(R4083),R4083*$F4083,"")</f>
        <v>1624.1274900833857</v>
      </c>
    </row>
    <row r="4084" spans="1:19" ht="25.5" x14ac:dyDescent="0.25">
      <c r="A4084" s="41" t="s">
        <v>6241</v>
      </c>
      <c r="B4084" s="580" t="s">
        <v>6365</v>
      </c>
      <c r="C4084" s="574" t="s">
        <v>6366</v>
      </c>
      <c r="D4084" s="44"/>
      <c r="E4084" s="47"/>
      <c r="F4084" s="505" t="s">
        <v>9655</v>
      </c>
      <c r="G4084" s="791" t="s">
        <v>9621</v>
      </c>
      <c r="H4084" s="781" t="str">
        <f t="shared" si="631"/>
        <v/>
      </c>
      <c r="I4084" s="782" t="str">
        <f t="shared" si="631"/>
        <v/>
      </c>
      <c r="J4084" s="782" t="str">
        <f t="shared" si="631"/>
        <v/>
      </c>
      <c r="K4084" s="783" t="str">
        <f t="shared" si="631"/>
        <v/>
      </c>
      <c r="L4084" s="784"/>
      <c r="M4084" s="785"/>
      <c r="N4084" s="786"/>
      <c r="O4084" s="785"/>
      <c r="P4084" s="786"/>
      <c r="Q4084" s="785"/>
      <c r="R4084" s="786"/>
      <c r="S4084" s="785"/>
    </row>
    <row r="4085" spans="1:19" ht="38.25" x14ac:dyDescent="0.25">
      <c r="A4085" s="41" t="s">
        <v>6244</v>
      </c>
      <c r="B4085" s="580" t="s">
        <v>6365</v>
      </c>
      <c r="C4085" s="574" t="s">
        <v>6367</v>
      </c>
      <c r="D4085" s="44"/>
      <c r="E4085" s="47"/>
      <c r="F4085" s="505">
        <v>3531</v>
      </c>
      <c r="G4085" s="791" t="s">
        <v>9621</v>
      </c>
      <c r="H4085" s="781">
        <f t="shared" si="631"/>
        <v>931.92</v>
      </c>
      <c r="I4085" s="782">
        <f t="shared" si="631"/>
        <v>472.64</v>
      </c>
      <c r="J4085" s="782">
        <f t="shared" si="631"/>
        <v>322.56</v>
      </c>
      <c r="K4085" s="783">
        <f t="shared" si="631"/>
        <v>248.08</v>
      </c>
      <c r="L4085" s="784"/>
      <c r="M4085" s="785"/>
      <c r="N4085" s="786"/>
      <c r="O4085" s="785"/>
      <c r="P4085" s="786"/>
      <c r="Q4085" s="785"/>
      <c r="R4085" s="786"/>
      <c r="S4085" s="785"/>
    </row>
    <row r="4086" spans="1:19" ht="25.5" x14ac:dyDescent="0.25">
      <c r="A4086" s="41" t="s">
        <v>6246</v>
      </c>
      <c r="B4086" s="580" t="s">
        <v>6365</v>
      </c>
      <c r="C4086" s="574" t="s">
        <v>6368</v>
      </c>
      <c r="D4086" s="44"/>
      <c r="E4086" s="47"/>
      <c r="F4086" s="46">
        <v>5016</v>
      </c>
      <c r="G4086" s="791" t="s">
        <v>9621</v>
      </c>
      <c r="H4086" s="781">
        <f t="shared" si="631"/>
        <v>1323.85</v>
      </c>
      <c r="I4086" s="782">
        <f t="shared" si="631"/>
        <v>671.41</v>
      </c>
      <c r="J4086" s="782">
        <f t="shared" si="631"/>
        <v>458.21</v>
      </c>
      <c r="K4086" s="783">
        <f t="shared" si="631"/>
        <v>352.41</v>
      </c>
      <c r="L4086" s="784"/>
      <c r="M4086" s="785"/>
      <c r="N4086" s="786"/>
      <c r="O4086" s="785"/>
      <c r="P4086" s="786"/>
      <c r="Q4086" s="785"/>
      <c r="R4086" s="786"/>
      <c r="S4086" s="785"/>
    </row>
    <row r="4087" spans="1:19" ht="39" thickBot="1" x14ac:dyDescent="0.3">
      <c r="A4087" s="48" t="s">
        <v>6248</v>
      </c>
      <c r="B4087" s="556" t="s">
        <v>6365</v>
      </c>
      <c r="C4087" s="557" t="s">
        <v>6369</v>
      </c>
      <c r="D4087" s="51"/>
      <c r="E4087" s="62"/>
      <c r="F4087" s="53">
        <v>9370</v>
      </c>
      <c r="G4087" s="791" t="s">
        <v>9621</v>
      </c>
      <c r="H4087" s="781">
        <f t="shared" si="631"/>
        <v>2472.9699999999998</v>
      </c>
      <c r="I4087" s="782">
        <f t="shared" si="631"/>
        <v>1254.21</v>
      </c>
      <c r="J4087" s="782">
        <f t="shared" si="631"/>
        <v>855.96</v>
      </c>
      <c r="K4087" s="783">
        <f t="shared" si="631"/>
        <v>658.31</v>
      </c>
      <c r="L4087" s="784"/>
      <c r="M4087" s="785"/>
      <c r="N4087" s="786"/>
      <c r="O4087" s="785"/>
      <c r="P4087" s="786"/>
      <c r="Q4087" s="785"/>
      <c r="R4087" s="786"/>
      <c r="S4087" s="785"/>
    </row>
    <row r="4088" spans="1:19" ht="25.5" x14ac:dyDescent="0.25">
      <c r="A4088" s="211" t="s">
        <v>6370</v>
      </c>
      <c r="B4088" s="578" t="s">
        <v>6371</v>
      </c>
      <c r="C4088" s="579" t="s">
        <v>6372</v>
      </c>
      <c r="D4088" s="82"/>
      <c r="E4088" s="97"/>
      <c r="F4088" s="813">
        <v>158719.25</v>
      </c>
      <c r="G4088" s="791" t="s">
        <v>9618</v>
      </c>
      <c r="H4088" s="781">
        <f t="shared" si="631"/>
        <v>41889.9</v>
      </c>
      <c r="I4088" s="782">
        <f t="shared" si="631"/>
        <v>21245.16</v>
      </c>
      <c r="J4088" s="782">
        <f t="shared" si="631"/>
        <v>14499.1</v>
      </c>
      <c r="K4088" s="783">
        <f t="shared" si="631"/>
        <v>11151.11</v>
      </c>
      <c r="L4088" s="784">
        <f>IF(ISNUMBER(F4088),IF(LEFT(A4088,3)="Cat",VLOOKUP(A4088,'Loc Configurations Seules'!R:U,4,FALSE),VLOOKUP(G4088,'Loc Coefficients Location'!A:D,4,FALSE)),"")</f>
        <v>0.26392450726414518</v>
      </c>
      <c r="M4088" s="785">
        <f>IF(ISNUMBER(L4088),L4088*$F4088,"")</f>
        <v>41889.899849584675</v>
      </c>
      <c r="N4088" s="786">
        <f>IF(ISNUMBER(F4088),IF(LEFT(A4088,3)="Cat",VLOOKUP(A4088,'Loc Configurations Seules'!R:V,5,FALSE),VLOOKUP(G4088,'Loc Coefficients Location'!A:E,5,FALSE)),"")</f>
        <v>0.13385372321713121</v>
      </c>
      <c r="O4088" s="785">
        <f>IF(ISNUMBER(N4088),N4088*$F4088,"")</f>
        <v>21245.162558730652</v>
      </c>
      <c r="P4088" s="786">
        <f>IF(ISNUMBER(F4088),IF(LEFT(A4088,3)="Cat",VLOOKUP(A4088,'Loc Configurations Seules'!R:W,6,FALSE),VLOOKUP(G4088,'Loc Coefficients Location'!A:F,6,FALSE)),"")</f>
        <v>9.1350623726064395E-2</v>
      </c>
      <c r="Q4088" s="785">
        <f>IF(ISNUMBER(P4088),P4088*$F4088,"")</f>
        <v>14499.102484833145</v>
      </c>
      <c r="R4088" s="786">
        <f>IF(ISNUMBER(F4088),IF(LEFT(A4088,3)="Cat",VLOOKUP(A4088,'Loc Configurations Seules'!R:X,7,FALSE),VLOOKUP(G4088,'Loc Coefficients Location'!A:G,7,FALSE)),"")</f>
        <v>7.0256845182479807E-2</v>
      </c>
      <c r="S4088" s="785">
        <f>IF(ISNUMBER(R4088),R4088*$F4088,"")</f>
        <v>11151.113774729309</v>
      </c>
    </row>
    <row r="4089" spans="1:19" ht="25.5" x14ac:dyDescent="0.25">
      <c r="A4089" s="41" t="s">
        <v>6260</v>
      </c>
      <c r="B4089" s="580" t="s">
        <v>6373</v>
      </c>
      <c r="C4089" s="574" t="s">
        <v>6374</v>
      </c>
      <c r="D4089" s="44"/>
      <c r="E4089" s="47"/>
      <c r="F4089" s="505" t="s">
        <v>9655</v>
      </c>
      <c r="G4089" s="791" t="s">
        <v>9621</v>
      </c>
      <c r="H4089" s="781" t="str">
        <f t="shared" si="631"/>
        <v/>
      </c>
      <c r="I4089" s="782" t="str">
        <f t="shared" si="631"/>
        <v/>
      </c>
      <c r="J4089" s="782" t="str">
        <f t="shared" si="631"/>
        <v/>
      </c>
      <c r="K4089" s="783" t="str">
        <f t="shared" si="631"/>
        <v/>
      </c>
      <c r="L4089" s="784"/>
      <c r="M4089" s="785"/>
      <c r="N4089" s="786"/>
      <c r="O4089" s="785"/>
      <c r="P4089" s="786"/>
      <c r="Q4089" s="785"/>
      <c r="R4089" s="786"/>
      <c r="S4089" s="785"/>
    </row>
    <row r="4090" spans="1:19" ht="38.25" x14ac:dyDescent="0.25">
      <c r="A4090" s="41" t="s">
        <v>6263</v>
      </c>
      <c r="B4090" s="580" t="s">
        <v>6373</v>
      </c>
      <c r="C4090" s="574" t="s">
        <v>6375</v>
      </c>
      <c r="D4090" s="44"/>
      <c r="E4090" s="47"/>
      <c r="F4090" s="812">
        <v>2828.25</v>
      </c>
      <c r="G4090" s="791" t="s">
        <v>9621</v>
      </c>
      <c r="H4090" s="781">
        <f t="shared" si="631"/>
        <v>746.44</v>
      </c>
      <c r="I4090" s="782">
        <f t="shared" si="631"/>
        <v>378.57</v>
      </c>
      <c r="J4090" s="782">
        <f t="shared" si="631"/>
        <v>258.36</v>
      </c>
      <c r="K4090" s="783">
        <f t="shared" si="631"/>
        <v>198.7</v>
      </c>
      <c r="L4090" s="784"/>
      <c r="M4090" s="785"/>
      <c r="N4090" s="786"/>
      <c r="O4090" s="785"/>
      <c r="P4090" s="786"/>
      <c r="Q4090" s="785"/>
      <c r="R4090" s="786"/>
      <c r="S4090" s="785"/>
    </row>
    <row r="4091" spans="1:19" ht="25.5" x14ac:dyDescent="0.25">
      <c r="A4091" s="41" t="s">
        <v>6265</v>
      </c>
      <c r="B4091" s="580" t="s">
        <v>6373</v>
      </c>
      <c r="C4091" s="574" t="s">
        <v>6376</v>
      </c>
      <c r="D4091" s="44"/>
      <c r="E4091" s="47"/>
      <c r="F4091" s="819">
        <v>7070.25</v>
      </c>
      <c r="G4091" s="791" t="s">
        <v>9621</v>
      </c>
      <c r="H4091" s="781">
        <f t="shared" si="631"/>
        <v>1866.01</v>
      </c>
      <c r="I4091" s="782">
        <f t="shared" si="631"/>
        <v>946.38</v>
      </c>
      <c r="J4091" s="782">
        <f t="shared" si="631"/>
        <v>645.87</v>
      </c>
      <c r="K4091" s="783">
        <f t="shared" si="631"/>
        <v>496.73</v>
      </c>
      <c r="L4091" s="784"/>
      <c r="M4091" s="785"/>
      <c r="N4091" s="786"/>
      <c r="O4091" s="785"/>
      <c r="P4091" s="786"/>
      <c r="Q4091" s="785"/>
      <c r="R4091" s="786"/>
      <c r="S4091" s="785"/>
    </row>
    <row r="4092" spans="1:19" ht="39" thickBot="1" x14ac:dyDescent="0.3">
      <c r="A4092" s="48" t="s">
        <v>6267</v>
      </c>
      <c r="B4092" s="580" t="s">
        <v>6373</v>
      </c>
      <c r="C4092" s="557" t="s">
        <v>6377</v>
      </c>
      <c r="D4092" s="51"/>
      <c r="E4092" s="62"/>
      <c r="F4092" s="811">
        <v>9898</v>
      </c>
      <c r="G4092" s="791" t="s">
        <v>9621</v>
      </c>
      <c r="H4092" s="781">
        <f t="shared" si="631"/>
        <v>2612.3200000000002</v>
      </c>
      <c r="I4092" s="782">
        <f t="shared" si="631"/>
        <v>1324.88</v>
      </c>
      <c r="J4092" s="782">
        <f t="shared" si="631"/>
        <v>904.19</v>
      </c>
      <c r="K4092" s="783">
        <f t="shared" si="631"/>
        <v>695.4</v>
      </c>
      <c r="L4092" s="784"/>
      <c r="M4092" s="785"/>
      <c r="N4092" s="786"/>
      <c r="O4092" s="785"/>
      <c r="P4092" s="786"/>
      <c r="Q4092" s="785"/>
      <c r="R4092" s="786"/>
      <c r="S4092" s="785"/>
    </row>
    <row r="4093" spans="1:19" x14ac:dyDescent="0.25">
      <c r="A4093" s="100" t="s">
        <v>6378</v>
      </c>
      <c r="B4093" s="578" t="s">
        <v>6371</v>
      </c>
      <c r="C4093" s="586" t="s">
        <v>6379</v>
      </c>
      <c r="D4093" s="587"/>
      <c r="E4093" s="219"/>
      <c r="F4093" s="813">
        <v>175063.25</v>
      </c>
      <c r="G4093" s="791" t="s">
        <v>9618</v>
      </c>
      <c r="H4093" s="781">
        <f t="shared" si="631"/>
        <v>46203.48</v>
      </c>
      <c r="I4093" s="782">
        <f t="shared" si="631"/>
        <v>23432.87</v>
      </c>
      <c r="J4093" s="782">
        <f t="shared" si="631"/>
        <v>15992.14</v>
      </c>
      <c r="K4093" s="783">
        <f t="shared" si="631"/>
        <v>12299.39</v>
      </c>
      <c r="L4093" s="784">
        <f>IF(ISNUMBER(F4093),IF(LEFT(A4093,3)="Cat",VLOOKUP(A4093,'Loc Configurations Seules'!R:U,4,FALSE),VLOOKUP(G4093,'Loc Coefficients Location'!A:D,4,FALSE)),"")</f>
        <v>0.26392450726414518</v>
      </c>
      <c r="M4093" s="785">
        <f>IF(ISNUMBER(L4093),L4093*$F4093,"")</f>
        <v>46203.481996309863</v>
      </c>
      <c r="N4093" s="786">
        <f>IF(ISNUMBER(F4093),IF(LEFT(A4093,3)="Cat",VLOOKUP(A4093,'Loc Configurations Seules'!R:V,5,FALSE),VLOOKUP(G4093,'Loc Coefficients Location'!A:E,5,FALSE)),"")</f>
        <v>0.13385372321713121</v>
      </c>
      <c r="O4093" s="785">
        <f>IF(ISNUMBER(N4093),N4093*$F4093,"")</f>
        <v>23432.867810991444</v>
      </c>
      <c r="P4093" s="786">
        <f>IF(ISNUMBER(F4093),IF(LEFT(A4093,3)="Cat",VLOOKUP(A4093,'Loc Configurations Seules'!R:W,6,FALSE),VLOOKUP(G4093,'Loc Coefficients Location'!A:F,6,FALSE)),"")</f>
        <v>9.1350623726064395E-2</v>
      </c>
      <c r="Q4093" s="785">
        <f>IF(ISNUMBER(P4093),P4093*$F4093,"")</f>
        <v>15992.137079011944</v>
      </c>
      <c r="R4093" s="786">
        <f>IF(ISNUMBER(F4093),IF(LEFT(A4093,3)="Cat",VLOOKUP(A4093,'Loc Configurations Seules'!R:X,7,FALSE),VLOOKUP(G4093,'Loc Coefficients Location'!A:G,7,FALSE)),"")</f>
        <v>7.0256845182479807E-2</v>
      </c>
      <c r="S4093" s="785">
        <f>IF(ISNUMBER(R4093),R4093*$F4093,"")</f>
        <v>12299.391652391758</v>
      </c>
    </row>
    <row r="4094" spans="1:19" x14ac:dyDescent="0.25">
      <c r="A4094" s="41" t="s">
        <v>6279</v>
      </c>
      <c r="B4094" s="580" t="s">
        <v>6373</v>
      </c>
      <c r="C4094" s="581" t="s">
        <v>6380</v>
      </c>
      <c r="D4094" s="528"/>
      <c r="E4094" s="69"/>
      <c r="F4094" s="46"/>
      <c r="G4094" s="791" t="s">
        <v>9621</v>
      </c>
      <c r="H4094" s="781" t="str">
        <f t="shared" si="631"/>
        <v/>
      </c>
      <c r="I4094" s="782" t="str">
        <f t="shared" si="631"/>
        <v/>
      </c>
      <c r="J4094" s="782" t="str">
        <f t="shared" si="631"/>
        <v/>
      </c>
      <c r="K4094" s="783" t="str">
        <f t="shared" si="631"/>
        <v/>
      </c>
      <c r="L4094" s="784"/>
      <c r="M4094" s="785"/>
      <c r="N4094" s="786"/>
      <c r="O4094" s="785"/>
      <c r="P4094" s="786"/>
      <c r="Q4094" s="785"/>
      <c r="R4094" s="786"/>
      <c r="S4094" s="785"/>
    </row>
    <row r="4095" spans="1:19" ht="25.5" x14ac:dyDescent="0.25">
      <c r="A4095" s="41" t="s">
        <v>6281</v>
      </c>
      <c r="B4095" s="580" t="s">
        <v>6373</v>
      </c>
      <c r="C4095" s="581" t="s">
        <v>6381</v>
      </c>
      <c r="D4095" s="528"/>
      <c r="E4095" s="69"/>
      <c r="F4095" s="819">
        <v>2828.25</v>
      </c>
      <c r="G4095" s="791" t="s">
        <v>9621</v>
      </c>
      <c r="H4095" s="781">
        <f t="shared" si="631"/>
        <v>746.44</v>
      </c>
      <c r="I4095" s="782">
        <f t="shared" si="631"/>
        <v>378.57</v>
      </c>
      <c r="J4095" s="782">
        <f t="shared" si="631"/>
        <v>258.36</v>
      </c>
      <c r="K4095" s="783">
        <f t="shared" si="631"/>
        <v>198.7</v>
      </c>
      <c r="L4095" s="784"/>
      <c r="M4095" s="785"/>
      <c r="N4095" s="786"/>
      <c r="O4095" s="785"/>
      <c r="P4095" s="786"/>
      <c r="Q4095" s="785"/>
      <c r="R4095" s="786"/>
      <c r="S4095" s="785"/>
    </row>
    <row r="4096" spans="1:19" x14ac:dyDescent="0.25">
      <c r="A4096" s="41" t="s">
        <v>6283</v>
      </c>
      <c r="B4096" s="580" t="s">
        <v>6373</v>
      </c>
      <c r="C4096" s="581" t="s">
        <v>6382</v>
      </c>
      <c r="D4096" s="528"/>
      <c r="E4096" s="69"/>
      <c r="F4096" s="819">
        <v>7070.25</v>
      </c>
      <c r="G4096" s="791" t="s">
        <v>9621</v>
      </c>
      <c r="H4096" s="781">
        <f t="shared" si="631"/>
        <v>1866.01</v>
      </c>
      <c r="I4096" s="782">
        <f t="shared" si="631"/>
        <v>946.38</v>
      </c>
      <c r="J4096" s="782">
        <f t="shared" si="631"/>
        <v>645.87</v>
      </c>
      <c r="K4096" s="783">
        <f t="shared" si="631"/>
        <v>496.73</v>
      </c>
      <c r="L4096" s="784"/>
      <c r="M4096" s="785"/>
      <c r="N4096" s="786"/>
      <c r="O4096" s="785"/>
      <c r="P4096" s="786"/>
      <c r="Q4096" s="785"/>
      <c r="R4096" s="786"/>
      <c r="S4096" s="785"/>
    </row>
    <row r="4097" spans="1:19" ht="26.25" thickBot="1" x14ac:dyDescent="0.3">
      <c r="A4097" s="48" t="s">
        <v>6285</v>
      </c>
      <c r="B4097" s="580" t="s">
        <v>6373</v>
      </c>
      <c r="C4097" s="588" t="s">
        <v>6383</v>
      </c>
      <c r="D4097" s="529"/>
      <c r="E4097" s="295"/>
      <c r="F4097" s="811">
        <v>9898</v>
      </c>
      <c r="G4097" s="791" t="s">
        <v>9621</v>
      </c>
      <c r="H4097" s="781">
        <f t="shared" si="631"/>
        <v>2612.3200000000002</v>
      </c>
      <c r="I4097" s="782">
        <f t="shared" si="631"/>
        <v>1324.88</v>
      </c>
      <c r="J4097" s="782">
        <f t="shared" si="631"/>
        <v>904.19</v>
      </c>
      <c r="K4097" s="783">
        <f t="shared" si="631"/>
        <v>695.4</v>
      </c>
      <c r="L4097" s="784"/>
      <c r="M4097" s="785"/>
      <c r="N4097" s="786"/>
      <c r="O4097" s="785"/>
      <c r="P4097" s="786"/>
      <c r="Q4097" s="785"/>
      <c r="R4097" s="786"/>
      <c r="S4097" s="785"/>
    </row>
    <row r="4098" spans="1:19" ht="25.5" x14ac:dyDescent="0.25">
      <c r="A4098" s="100" t="s">
        <v>6384</v>
      </c>
      <c r="B4098" s="585" t="s">
        <v>6288</v>
      </c>
      <c r="C4098" s="572" t="s">
        <v>6385</v>
      </c>
      <c r="D4098" s="60"/>
      <c r="E4098" s="61"/>
      <c r="F4098" s="95">
        <v>5657</v>
      </c>
      <c r="G4098" s="791" t="s">
        <v>9618</v>
      </c>
      <c r="H4098" s="781">
        <f t="shared" si="631"/>
        <v>1493.02</v>
      </c>
      <c r="I4098" s="782">
        <f t="shared" si="631"/>
        <v>757.21</v>
      </c>
      <c r="J4098" s="782">
        <f t="shared" si="631"/>
        <v>516.77</v>
      </c>
      <c r="K4098" s="783">
        <f t="shared" si="631"/>
        <v>397.44</v>
      </c>
      <c r="L4098" s="784">
        <f>IF(ISNUMBER(F4098),IF(LEFT(A4098,3)="Cat",VLOOKUP(A4098,'Loc Configurations Seules'!R:U,4,FALSE),VLOOKUP(G4098,'Loc Coefficients Location'!A:D,4,FALSE)),"")</f>
        <v>0.26392450726414518</v>
      </c>
      <c r="M4098" s="785">
        <f>IF(ISNUMBER(L4098),L4098*$F4098,"")</f>
        <v>1493.0209375932693</v>
      </c>
      <c r="N4098" s="786">
        <f>IF(ISNUMBER(F4098),IF(LEFT(A4098,3)="Cat",VLOOKUP(A4098,'Loc Configurations Seules'!R:V,5,FALSE),VLOOKUP(G4098,'Loc Coefficients Location'!A:E,5,FALSE)),"")</f>
        <v>0.13385372321713121</v>
      </c>
      <c r="O4098" s="785">
        <f>IF(ISNUMBER(N4098),N4098*$F4098,"")</f>
        <v>757.21051223931124</v>
      </c>
      <c r="P4098" s="786">
        <f>IF(ISNUMBER(F4098),IF(LEFT(A4098,3)="Cat",VLOOKUP(A4098,'Loc Configurations Seules'!R:W,6,FALSE),VLOOKUP(G4098,'Loc Coefficients Location'!A:F,6,FALSE)),"")</f>
        <v>9.1350623726064395E-2</v>
      </c>
      <c r="Q4098" s="785">
        <f>IF(ISNUMBER(P4098),P4098*$F4098,"")</f>
        <v>516.77047841834633</v>
      </c>
      <c r="R4098" s="786">
        <f>IF(ISNUMBER(F4098),IF(LEFT(A4098,3)="Cat",VLOOKUP(A4098,'Loc Configurations Seules'!R:X,7,FALSE),VLOOKUP(G4098,'Loc Coefficients Location'!A:G,7,FALSE)),"")</f>
        <v>7.0256845182479807E-2</v>
      </c>
      <c r="S4098" s="785">
        <f>IF(ISNUMBER(R4098),R4098*$F4098,"")</f>
        <v>397.44297319728827</v>
      </c>
    </row>
    <row r="4099" spans="1:19" ht="38.25" x14ac:dyDescent="0.25">
      <c r="A4099" s="41" t="s">
        <v>6386</v>
      </c>
      <c r="B4099" s="580" t="s">
        <v>6387</v>
      </c>
      <c r="C4099" s="574" t="s">
        <v>6388</v>
      </c>
      <c r="D4099" s="44"/>
      <c r="E4099" s="47"/>
      <c r="F4099" s="505" t="s">
        <v>9655</v>
      </c>
      <c r="G4099" s="791" t="s">
        <v>9621</v>
      </c>
      <c r="H4099" s="781" t="str">
        <f t="shared" si="631"/>
        <v/>
      </c>
      <c r="I4099" s="782" t="str">
        <f t="shared" si="631"/>
        <v/>
      </c>
      <c r="J4099" s="782" t="str">
        <f t="shared" si="631"/>
        <v/>
      </c>
      <c r="K4099" s="783" t="str">
        <f t="shared" si="631"/>
        <v/>
      </c>
      <c r="L4099" s="784"/>
      <c r="M4099" s="785"/>
      <c r="N4099" s="786"/>
      <c r="O4099" s="785"/>
      <c r="P4099" s="786"/>
      <c r="Q4099" s="785"/>
      <c r="R4099" s="786"/>
      <c r="S4099" s="785"/>
    </row>
    <row r="4100" spans="1:19" ht="38.25" x14ac:dyDescent="0.25">
      <c r="A4100" s="41" t="s">
        <v>6389</v>
      </c>
      <c r="B4100" s="580" t="s">
        <v>6389</v>
      </c>
      <c r="C4100" s="574" t="s">
        <v>6390</v>
      </c>
      <c r="D4100" s="44"/>
      <c r="E4100" s="47"/>
      <c r="F4100" s="505">
        <v>1356</v>
      </c>
      <c r="G4100" s="791" t="s">
        <v>9621</v>
      </c>
      <c r="H4100" s="781">
        <f t="shared" si="631"/>
        <v>357.88</v>
      </c>
      <c r="I4100" s="782">
        <f t="shared" si="631"/>
        <v>181.51</v>
      </c>
      <c r="J4100" s="782">
        <f t="shared" si="631"/>
        <v>123.87</v>
      </c>
      <c r="K4100" s="783">
        <f t="shared" si="631"/>
        <v>95.27</v>
      </c>
      <c r="L4100" s="784"/>
      <c r="M4100" s="785"/>
      <c r="N4100" s="786"/>
      <c r="O4100" s="785"/>
      <c r="P4100" s="786"/>
      <c r="Q4100" s="785"/>
      <c r="R4100" s="786"/>
      <c r="S4100" s="785"/>
    </row>
    <row r="4101" spans="1:19" ht="38.25" x14ac:dyDescent="0.25">
      <c r="A4101" s="41" t="s">
        <v>6391</v>
      </c>
      <c r="B4101" s="580" t="s">
        <v>6391</v>
      </c>
      <c r="C4101" s="574" t="s">
        <v>6392</v>
      </c>
      <c r="D4101" s="44"/>
      <c r="E4101" s="47"/>
      <c r="F4101" s="46">
        <v>1927</v>
      </c>
      <c r="G4101" s="791" t="s">
        <v>9621</v>
      </c>
      <c r="H4101" s="781">
        <f t="shared" si="631"/>
        <v>508.58</v>
      </c>
      <c r="I4101" s="782">
        <f t="shared" si="631"/>
        <v>257.94</v>
      </c>
      <c r="J4101" s="782">
        <f t="shared" si="631"/>
        <v>176.03</v>
      </c>
      <c r="K4101" s="783">
        <f t="shared" si="631"/>
        <v>135.38</v>
      </c>
      <c r="L4101" s="784"/>
      <c r="M4101" s="785"/>
      <c r="N4101" s="786"/>
      <c r="O4101" s="785"/>
      <c r="P4101" s="786"/>
      <c r="Q4101" s="785"/>
      <c r="R4101" s="786"/>
      <c r="S4101" s="785"/>
    </row>
    <row r="4102" spans="1:19" ht="51.75" thickBot="1" x14ac:dyDescent="0.3">
      <c r="A4102" s="48" t="s">
        <v>6393</v>
      </c>
      <c r="B4102" s="556" t="s">
        <v>6393</v>
      </c>
      <c r="C4102" s="557" t="s">
        <v>6394</v>
      </c>
      <c r="D4102" s="51"/>
      <c r="E4102" s="62"/>
      <c r="F4102" s="53">
        <v>3598</v>
      </c>
      <c r="G4102" s="791" t="s">
        <v>9621</v>
      </c>
      <c r="H4102" s="781">
        <f t="shared" si="631"/>
        <v>949.6</v>
      </c>
      <c r="I4102" s="782">
        <f t="shared" si="631"/>
        <v>481.61</v>
      </c>
      <c r="J4102" s="782">
        <f t="shared" si="631"/>
        <v>328.68</v>
      </c>
      <c r="K4102" s="783">
        <f t="shared" si="631"/>
        <v>252.78</v>
      </c>
      <c r="L4102" s="784"/>
      <c r="M4102" s="785"/>
      <c r="N4102" s="786"/>
      <c r="O4102" s="785"/>
      <c r="P4102" s="786"/>
      <c r="Q4102" s="785"/>
      <c r="R4102" s="786"/>
      <c r="S4102" s="785"/>
    </row>
    <row r="4103" spans="1:19" ht="25.5" x14ac:dyDescent="0.25">
      <c r="A4103" s="100" t="s">
        <v>6395</v>
      </c>
      <c r="B4103" s="585" t="s">
        <v>6329</v>
      </c>
      <c r="C4103" s="572" t="s">
        <v>6396</v>
      </c>
      <c r="D4103" s="60"/>
      <c r="E4103" s="61"/>
      <c r="F4103" s="95">
        <v>10380</v>
      </c>
      <c r="G4103" s="791" t="s">
        <v>9618</v>
      </c>
      <c r="H4103" s="781">
        <f t="shared" si="631"/>
        <v>2739.54</v>
      </c>
      <c r="I4103" s="782">
        <f t="shared" si="631"/>
        <v>1389.4</v>
      </c>
      <c r="J4103" s="782">
        <f t="shared" si="631"/>
        <v>948.22</v>
      </c>
      <c r="K4103" s="783">
        <f t="shared" ref="I4103:K4166" si="632">IF(ISNUMBER($F4103),ROUND($F4103*K$2,2),"")</f>
        <v>729.27</v>
      </c>
      <c r="L4103" s="784">
        <f>IF(ISNUMBER(F4103),IF(LEFT(A4103,3)="Cat",VLOOKUP(A4103,'Loc Configurations Seules'!R:U,4,FALSE),VLOOKUP(G4103,'Loc Coefficients Location'!A:D,4,FALSE)),"")</f>
        <v>0.26392450726414518</v>
      </c>
      <c r="M4103" s="785">
        <f>IF(ISNUMBER(L4103),L4103*$F4103,"")</f>
        <v>2739.5363854018269</v>
      </c>
      <c r="N4103" s="786">
        <f>IF(ISNUMBER(F4103),IF(LEFT(A4103,3)="Cat",VLOOKUP(A4103,'Loc Configurations Seules'!R:V,5,FALSE),VLOOKUP(G4103,'Loc Coefficients Location'!A:E,5,FALSE)),"")</f>
        <v>0.13385372321713121</v>
      </c>
      <c r="O4103" s="785">
        <f>IF(ISNUMBER(N4103),N4103*$F4103,"")</f>
        <v>1389.4016469938219</v>
      </c>
      <c r="P4103" s="786">
        <f>IF(ISNUMBER(F4103),IF(LEFT(A4103,3)="Cat",VLOOKUP(A4103,'Loc Configurations Seules'!R:W,6,FALSE),VLOOKUP(G4103,'Loc Coefficients Location'!A:F,6,FALSE)),"")</f>
        <v>9.1350623726064395E-2</v>
      </c>
      <c r="Q4103" s="785">
        <f>IF(ISNUMBER(P4103),P4103*$F4103,"")</f>
        <v>948.21947427654845</v>
      </c>
      <c r="R4103" s="786">
        <f>IF(ISNUMBER(F4103),IF(LEFT(A4103,3)="Cat",VLOOKUP(A4103,'Loc Configurations Seules'!R:X,7,FALSE),VLOOKUP(G4103,'Loc Coefficients Location'!A:G,7,FALSE)),"")</f>
        <v>7.0256845182479807E-2</v>
      </c>
      <c r="S4103" s="785">
        <f>IF(ISNUMBER(R4103),R4103*$F4103,"")</f>
        <v>729.26605299414041</v>
      </c>
    </row>
    <row r="4104" spans="1:19" ht="38.25" x14ac:dyDescent="0.25">
      <c r="A4104" s="41" t="s">
        <v>6397</v>
      </c>
      <c r="B4104" s="580" t="s">
        <v>6397</v>
      </c>
      <c r="C4104" s="574" t="s">
        <v>6398</v>
      </c>
      <c r="D4104" s="44"/>
      <c r="E4104" s="47"/>
      <c r="F4104" s="505" t="s">
        <v>9655</v>
      </c>
      <c r="G4104" s="791" t="s">
        <v>9621</v>
      </c>
      <c r="H4104" s="781" t="str">
        <f t="shared" ref="H4104:K4167" si="633">IF(ISNUMBER($F4104),ROUND($F4104*H$2,2),"")</f>
        <v/>
      </c>
      <c r="I4104" s="782" t="str">
        <f t="shared" si="632"/>
        <v/>
      </c>
      <c r="J4104" s="782" t="str">
        <f t="shared" si="632"/>
        <v/>
      </c>
      <c r="K4104" s="783" t="str">
        <f t="shared" si="632"/>
        <v/>
      </c>
      <c r="L4104" s="784"/>
      <c r="M4104" s="785"/>
      <c r="N4104" s="786"/>
      <c r="O4104" s="785"/>
      <c r="P4104" s="786"/>
      <c r="Q4104" s="785"/>
      <c r="R4104" s="786"/>
      <c r="S4104" s="785"/>
    </row>
    <row r="4105" spans="1:19" ht="51" x14ac:dyDescent="0.25">
      <c r="A4105" s="41" t="s">
        <v>6399</v>
      </c>
      <c r="B4105" s="580" t="s">
        <v>6399</v>
      </c>
      <c r="C4105" s="574" t="s">
        <v>6400</v>
      </c>
      <c r="D4105" s="44"/>
      <c r="E4105" s="47"/>
      <c r="F4105" s="505">
        <v>1989</v>
      </c>
      <c r="G4105" s="791" t="s">
        <v>9621</v>
      </c>
      <c r="H4105" s="781">
        <f t="shared" si="633"/>
        <v>524.95000000000005</v>
      </c>
      <c r="I4105" s="782">
        <f t="shared" si="632"/>
        <v>266.24</v>
      </c>
      <c r="J4105" s="782">
        <f t="shared" si="632"/>
        <v>181.7</v>
      </c>
      <c r="K4105" s="783">
        <f t="shared" si="632"/>
        <v>139.74</v>
      </c>
      <c r="L4105" s="784"/>
      <c r="M4105" s="785"/>
      <c r="N4105" s="786"/>
      <c r="O4105" s="785"/>
      <c r="P4105" s="786"/>
      <c r="Q4105" s="785"/>
      <c r="R4105" s="786"/>
      <c r="S4105" s="785"/>
    </row>
    <row r="4106" spans="1:19" ht="38.25" x14ac:dyDescent="0.25">
      <c r="A4106" s="41" t="s">
        <v>6401</v>
      </c>
      <c r="B4106" s="580" t="s">
        <v>6401</v>
      </c>
      <c r="C4106" s="574" t="s">
        <v>6402</v>
      </c>
      <c r="D4106" s="44"/>
      <c r="E4106" s="47"/>
      <c r="F4106" s="46">
        <v>2826</v>
      </c>
      <c r="G4106" s="791" t="s">
        <v>9621</v>
      </c>
      <c r="H4106" s="781">
        <f t="shared" si="633"/>
        <v>745.85</v>
      </c>
      <c r="I4106" s="782">
        <f t="shared" si="632"/>
        <v>378.27</v>
      </c>
      <c r="J4106" s="782">
        <f t="shared" si="632"/>
        <v>258.16000000000003</v>
      </c>
      <c r="K4106" s="783">
        <f t="shared" si="632"/>
        <v>198.55</v>
      </c>
      <c r="L4106" s="784"/>
      <c r="M4106" s="785"/>
      <c r="N4106" s="786"/>
      <c r="O4106" s="785"/>
      <c r="P4106" s="786"/>
      <c r="Q4106" s="785"/>
      <c r="R4106" s="786"/>
      <c r="S4106" s="785"/>
    </row>
    <row r="4107" spans="1:19" ht="51.75" thickBot="1" x14ac:dyDescent="0.3">
      <c r="A4107" s="96" t="s">
        <v>6403</v>
      </c>
      <c r="B4107" s="582" t="s">
        <v>6403</v>
      </c>
      <c r="C4107" s="576" t="s">
        <v>6404</v>
      </c>
      <c r="D4107" s="57"/>
      <c r="E4107" s="58"/>
      <c r="F4107" s="103">
        <v>5279</v>
      </c>
      <c r="G4107" s="791" t="s">
        <v>9621</v>
      </c>
      <c r="H4107" s="781">
        <f t="shared" si="633"/>
        <v>1393.26</v>
      </c>
      <c r="I4107" s="782">
        <f t="shared" si="632"/>
        <v>706.61</v>
      </c>
      <c r="J4107" s="782">
        <f t="shared" si="632"/>
        <v>482.24</v>
      </c>
      <c r="K4107" s="783">
        <f t="shared" si="632"/>
        <v>370.89</v>
      </c>
      <c r="L4107" s="784"/>
      <c r="M4107" s="785"/>
      <c r="N4107" s="786"/>
      <c r="O4107" s="785"/>
      <c r="P4107" s="786"/>
      <c r="Q4107" s="785"/>
      <c r="R4107" s="786"/>
      <c r="S4107" s="785"/>
    </row>
    <row r="4108" spans="1:19" ht="25.5" x14ac:dyDescent="0.25">
      <c r="A4108" s="100" t="s">
        <v>6405</v>
      </c>
      <c r="B4108" s="571" t="s">
        <v>6363</v>
      </c>
      <c r="C4108" s="572" t="s">
        <v>6406</v>
      </c>
      <c r="D4108" s="60"/>
      <c r="E4108" s="61"/>
      <c r="F4108" s="95">
        <v>21631</v>
      </c>
      <c r="G4108" s="791" t="s">
        <v>9618</v>
      </c>
      <c r="H4108" s="781">
        <f t="shared" si="633"/>
        <v>5708.95</v>
      </c>
      <c r="I4108" s="782">
        <f t="shared" si="632"/>
        <v>2895.39</v>
      </c>
      <c r="J4108" s="782">
        <f t="shared" si="632"/>
        <v>1976.01</v>
      </c>
      <c r="K4108" s="783">
        <f t="shared" si="632"/>
        <v>1519.73</v>
      </c>
      <c r="L4108" s="784">
        <f>IF(ISNUMBER(F4108),IF(LEFT(A4108,3)="Cat",VLOOKUP(A4108,'Loc Configurations Seules'!R:U,4,FALSE),VLOOKUP(G4108,'Loc Coefficients Location'!A:D,4,FALSE)),"")</f>
        <v>0.26392450726414518</v>
      </c>
      <c r="M4108" s="785">
        <f>IF(ISNUMBER(L4108),L4108*$F4108,"")</f>
        <v>5708.9510166307246</v>
      </c>
      <c r="N4108" s="786">
        <f>IF(ISNUMBER(F4108),IF(LEFT(A4108,3)="Cat",VLOOKUP(A4108,'Loc Configurations Seules'!R:V,5,FALSE),VLOOKUP(G4108,'Loc Coefficients Location'!A:E,5,FALSE)),"")</f>
        <v>0.13385372321713121</v>
      </c>
      <c r="O4108" s="785">
        <f>IF(ISNUMBER(N4108),N4108*$F4108,"")</f>
        <v>2895.3898869097652</v>
      </c>
      <c r="P4108" s="786">
        <f>IF(ISNUMBER(F4108),IF(LEFT(A4108,3)="Cat",VLOOKUP(A4108,'Loc Configurations Seules'!R:W,6,FALSE),VLOOKUP(G4108,'Loc Coefficients Location'!A:F,6,FALSE)),"")</f>
        <v>9.1350623726064395E-2</v>
      </c>
      <c r="Q4108" s="785">
        <f>IF(ISNUMBER(P4108),P4108*$F4108,"")</f>
        <v>1976.0053418184989</v>
      </c>
      <c r="R4108" s="786">
        <f>IF(ISNUMBER(F4108),IF(LEFT(A4108,3)="Cat",VLOOKUP(A4108,'Loc Configurations Seules'!R:X,7,FALSE),VLOOKUP(G4108,'Loc Coefficients Location'!A:G,7,FALSE)),"")</f>
        <v>7.0256845182479807E-2</v>
      </c>
      <c r="S4108" s="785">
        <f>IF(ISNUMBER(R4108),R4108*$F4108,"")</f>
        <v>1519.7258181422208</v>
      </c>
    </row>
    <row r="4109" spans="1:19" x14ac:dyDescent="0.25">
      <c r="A4109" s="41" t="s">
        <v>6407</v>
      </c>
      <c r="B4109" s="573" t="s">
        <v>6408</v>
      </c>
      <c r="C4109" s="574" t="s">
        <v>6409</v>
      </c>
      <c r="D4109" s="44"/>
      <c r="E4109" s="47"/>
      <c r="F4109" s="505" t="s">
        <v>9655</v>
      </c>
      <c r="G4109" s="791" t="s">
        <v>9621</v>
      </c>
      <c r="H4109" s="781" t="str">
        <f t="shared" si="633"/>
        <v/>
      </c>
      <c r="I4109" s="782" t="str">
        <f t="shared" si="632"/>
        <v/>
      </c>
      <c r="J4109" s="782" t="str">
        <f t="shared" si="632"/>
        <v/>
      </c>
      <c r="K4109" s="783" t="str">
        <f t="shared" si="632"/>
        <v/>
      </c>
      <c r="L4109" s="784"/>
      <c r="M4109" s="785"/>
      <c r="N4109" s="786"/>
      <c r="O4109" s="785"/>
      <c r="P4109" s="786"/>
      <c r="Q4109" s="785"/>
      <c r="R4109" s="786"/>
      <c r="S4109" s="785"/>
    </row>
    <row r="4110" spans="1:19" ht="51" x14ac:dyDescent="0.25">
      <c r="A4110" s="41" t="s">
        <v>6410</v>
      </c>
      <c r="B4110" s="573" t="s">
        <v>6411</v>
      </c>
      <c r="C4110" s="574" t="s">
        <v>6412</v>
      </c>
      <c r="D4110" s="44"/>
      <c r="E4110" s="47"/>
      <c r="F4110" s="812">
        <v>3196.9</v>
      </c>
      <c r="G4110" s="791" t="s">
        <v>9621</v>
      </c>
      <c r="H4110" s="781">
        <f t="shared" si="633"/>
        <v>843.74</v>
      </c>
      <c r="I4110" s="782">
        <f t="shared" si="632"/>
        <v>427.92</v>
      </c>
      <c r="J4110" s="782">
        <f t="shared" si="632"/>
        <v>292.04000000000002</v>
      </c>
      <c r="K4110" s="783">
        <f t="shared" si="632"/>
        <v>224.6</v>
      </c>
      <c r="L4110" s="784"/>
      <c r="M4110" s="785"/>
      <c r="N4110" s="786"/>
      <c r="O4110" s="785"/>
      <c r="P4110" s="786"/>
      <c r="Q4110" s="785"/>
      <c r="R4110" s="786"/>
      <c r="S4110" s="785"/>
    </row>
    <row r="4111" spans="1:19" ht="38.25" x14ac:dyDescent="0.25">
      <c r="A4111" s="41" t="s">
        <v>6413</v>
      </c>
      <c r="B4111" s="573" t="s">
        <v>6414</v>
      </c>
      <c r="C4111" s="574" t="s">
        <v>6415</v>
      </c>
      <c r="D4111" s="44"/>
      <c r="E4111" s="47"/>
      <c r="F4111" s="819">
        <v>4654.8999999999996</v>
      </c>
      <c r="G4111" s="791" t="s">
        <v>9621</v>
      </c>
      <c r="H4111" s="781">
        <f t="shared" si="633"/>
        <v>1228.54</v>
      </c>
      <c r="I4111" s="782">
        <f t="shared" si="632"/>
        <v>623.08000000000004</v>
      </c>
      <c r="J4111" s="782">
        <f t="shared" si="632"/>
        <v>425.23</v>
      </c>
      <c r="K4111" s="783">
        <f t="shared" si="632"/>
        <v>327.04000000000002</v>
      </c>
      <c r="L4111" s="784"/>
      <c r="M4111" s="785"/>
      <c r="N4111" s="786"/>
      <c r="O4111" s="785"/>
      <c r="P4111" s="786"/>
      <c r="Q4111" s="785"/>
      <c r="R4111" s="786"/>
      <c r="S4111" s="785"/>
    </row>
    <row r="4112" spans="1:19" ht="51.75" thickBot="1" x14ac:dyDescent="0.3">
      <c r="A4112" s="96" t="s">
        <v>6416</v>
      </c>
      <c r="B4112" s="575" t="s">
        <v>6417</v>
      </c>
      <c r="C4112" s="576" t="s">
        <v>6418</v>
      </c>
      <c r="D4112" s="57"/>
      <c r="E4112" s="58"/>
      <c r="F4112" s="805">
        <v>8927.9</v>
      </c>
      <c r="G4112" s="791" t="s">
        <v>9621</v>
      </c>
      <c r="H4112" s="781">
        <f t="shared" si="633"/>
        <v>2356.29</v>
      </c>
      <c r="I4112" s="782">
        <f t="shared" si="632"/>
        <v>1195.03</v>
      </c>
      <c r="J4112" s="782">
        <f t="shared" si="632"/>
        <v>815.57</v>
      </c>
      <c r="K4112" s="783">
        <f t="shared" si="632"/>
        <v>627.25</v>
      </c>
      <c r="L4112" s="784"/>
      <c r="M4112" s="785"/>
      <c r="N4112" s="786"/>
      <c r="O4112" s="785"/>
      <c r="P4112" s="786"/>
      <c r="Q4112" s="785"/>
      <c r="R4112" s="786"/>
      <c r="S4112" s="785"/>
    </row>
    <row r="4113" spans="1:19" ht="25.5" x14ac:dyDescent="0.25">
      <c r="A4113" s="100" t="s">
        <v>6419</v>
      </c>
      <c r="B4113" s="571" t="s">
        <v>6420</v>
      </c>
      <c r="C4113" s="572" t="s">
        <v>6421</v>
      </c>
      <c r="D4113" s="60"/>
      <c r="E4113" s="61"/>
      <c r="F4113" s="95">
        <v>27765</v>
      </c>
      <c r="G4113" s="791" t="s">
        <v>9618</v>
      </c>
      <c r="H4113" s="781">
        <f t="shared" si="633"/>
        <v>7327.86</v>
      </c>
      <c r="I4113" s="782">
        <f t="shared" si="632"/>
        <v>3716.45</v>
      </c>
      <c r="J4113" s="782">
        <f t="shared" si="632"/>
        <v>2536.35</v>
      </c>
      <c r="K4113" s="783">
        <f t="shared" si="632"/>
        <v>1950.68</v>
      </c>
      <c r="L4113" s="784">
        <f>IF(ISNUMBER(F4113),IF(LEFT(A4113,3)="Cat",VLOOKUP(A4113,'Loc Configurations Seules'!R:U,4,FALSE),VLOOKUP(G4113,'Loc Coefficients Location'!A:D,4,FALSE)),"")</f>
        <v>0.26392450726414518</v>
      </c>
      <c r="M4113" s="785">
        <f>IF(ISNUMBER(L4113),L4113*$F4113,"")</f>
        <v>7327.8639441889909</v>
      </c>
      <c r="N4113" s="786">
        <f>IF(ISNUMBER(F4113),IF(LEFT(A4113,3)="Cat",VLOOKUP(A4113,'Loc Configurations Seules'!R:V,5,FALSE),VLOOKUP(G4113,'Loc Coefficients Location'!A:E,5,FALSE)),"")</f>
        <v>0.13385372321713121</v>
      </c>
      <c r="O4113" s="785">
        <f>IF(ISNUMBER(N4113),N4113*$F4113,"")</f>
        <v>3716.4486251236481</v>
      </c>
      <c r="P4113" s="786">
        <f>IF(ISNUMBER(F4113),IF(LEFT(A4113,3)="Cat",VLOOKUP(A4113,'Loc Configurations Seules'!R:W,6,FALSE),VLOOKUP(G4113,'Loc Coefficients Location'!A:F,6,FALSE)),"")</f>
        <v>9.1350623726064395E-2</v>
      </c>
      <c r="Q4113" s="785">
        <f>IF(ISNUMBER(P4113),P4113*$F4113,"")</f>
        <v>2536.3500677541779</v>
      </c>
      <c r="R4113" s="786">
        <f>IF(ISNUMBER(F4113),IF(LEFT(A4113,3)="Cat",VLOOKUP(A4113,'Loc Configurations Seules'!R:X,7,FALSE),VLOOKUP(G4113,'Loc Coefficients Location'!A:G,7,FALSE)),"")</f>
        <v>7.0256845182479807E-2</v>
      </c>
      <c r="S4113" s="785">
        <f>IF(ISNUMBER(R4113),R4113*$F4113,"")</f>
        <v>1950.6813064915518</v>
      </c>
    </row>
    <row r="4114" spans="1:19" x14ac:dyDescent="0.25">
      <c r="A4114" s="41" t="s">
        <v>6407</v>
      </c>
      <c r="B4114" s="573" t="s">
        <v>6422</v>
      </c>
      <c r="C4114" s="574" t="s">
        <v>6423</v>
      </c>
      <c r="D4114" s="44"/>
      <c r="E4114" s="47"/>
      <c r="F4114" s="505" t="s">
        <v>9655</v>
      </c>
      <c r="G4114" s="791" t="s">
        <v>9621</v>
      </c>
      <c r="H4114" s="781" t="str">
        <f t="shared" si="633"/>
        <v/>
      </c>
      <c r="I4114" s="782" t="str">
        <f t="shared" si="632"/>
        <v/>
      </c>
      <c r="J4114" s="782" t="str">
        <f t="shared" si="632"/>
        <v/>
      </c>
      <c r="K4114" s="783" t="str">
        <f t="shared" si="632"/>
        <v/>
      </c>
      <c r="L4114" s="784"/>
      <c r="M4114" s="785"/>
      <c r="N4114" s="786"/>
      <c r="O4114" s="785"/>
      <c r="P4114" s="786"/>
      <c r="Q4114" s="785"/>
      <c r="R4114" s="786"/>
      <c r="S4114" s="785"/>
    </row>
    <row r="4115" spans="1:19" ht="51" x14ac:dyDescent="0.25">
      <c r="A4115" s="41" t="s">
        <v>6410</v>
      </c>
      <c r="B4115" s="573" t="s">
        <v>6424</v>
      </c>
      <c r="C4115" s="574" t="s">
        <v>6425</v>
      </c>
      <c r="D4115" s="44"/>
      <c r="E4115" s="47"/>
      <c r="F4115" s="812">
        <v>3874.55</v>
      </c>
      <c r="G4115" s="791" t="s">
        <v>9621</v>
      </c>
      <c r="H4115" s="781">
        <f t="shared" si="633"/>
        <v>1022.59</v>
      </c>
      <c r="I4115" s="782">
        <f t="shared" si="632"/>
        <v>518.62</v>
      </c>
      <c r="J4115" s="782">
        <f t="shared" si="632"/>
        <v>353.94</v>
      </c>
      <c r="K4115" s="783">
        <f t="shared" si="632"/>
        <v>272.20999999999998</v>
      </c>
      <c r="L4115" s="784"/>
      <c r="M4115" s="785"/>
      <c r="N4115" s="786"/>
      <c r="O4115" s="785"/>
      <c r="P4115" s="786"/>
      <c r="Q4115" s="785"/>
      <c r="R4115" s="786"/>
      <c r="S4115" s="785"/>
    </row>
    <row r="4116" spans="1:19" ht="38.25" x14ac:dyDescent="0.25">
      <c r="A4116" s="41" t="s">
        <v>6413</v>
      </c>
      <c r="B4116" s="573" t="s">
        <v>6413</v>
      </c>
      <c r="C4116" s="574" t="s">
        <v>6426</v>
      </c>
      <c r="D4116" s="44"/>
      <c r="E4116" s="47"/>
      <c r="F4116" s="819">
        <v>5642.55</v>
      </c>
      <c r="G4116" s="791" t="s">
        <v>9621</v>
      </c>
      <c r="H4116" s="781">
        <f t="shared" si="633"/>
        <v>1489.21</v>
      </c>
      <c r="I4116" s="782">
        <f t="shared" si="632"/>
        <v>755.28</v>
      </c>
      <c r="J4116" s="782">
        <f t="shared" si="632"/>
        <v>515.45000000000005</v>
      </c>
      <c r="K4116" s="783">
        <f t="shared" si="632"/>
        <v>396.43</v>
      </c>
      <c r="L4116" s="784"/>
      <c r="M4116" s="785"/>
      <c r="N4116" s="786"/>
      <c r="O4116" s="785"/>
      <c r="P4116" s="786"/>
      <c r="Q4116" s="785"/>
      <c r="R4116" s="786"/>
      <c r="S4116" s="785"/>
    </row>
    <row r="4117" spans="1:19" ht="51.75" thickBot="1" x14ac:dyDescent="0.3">
      <c r="A4117" s="96" t="s">
        <v>6416</v>
      </c>
      <c r="B4117" s="575" t="s">
        <v>6416</v>
      </c>
      <c r="C4117" s="576" t="s">
        <v>6427</v>
      </c>
      <c r="D4117" s="57"/>
      <c r="E4117" s="58"/>
      <c r="F4117" s="805">
        <v>10822.55</v>
      </c>
      <c r="G4117" s="791" t="s">
        <v>9621</v>
      </c>
      <c r="H4117" s="781">
        <f t="shared" si="633"/>
        <v>2856.34</v>
      </c>
      <c r="I4117" s="782">
        <f t="shared" si="632"/>
        <v>1448.64</v>
      </c>
      <c r="J4117" s="782">
        <f t="shared" si="632"/>
        <v>988.65</v>
      </c>
      <c r="K4117" s="783">
        <f t="shared" si="632"/>
        <v>760.36</v>
      </c>
      <c r="L4117" s="784"/>
      <c r="M4117" s="785"/>
      <c r="N4117" s="786"/>
      <c r="O4117" s="785"/>
      <c r="P4117" s="786"/>
      <c r="Q4117" s="785"/>
      <c r="R4117" s="786"/>
      <c r="S4117" s="785"/>
    </row>
    <row r="4118" spans="1:19" ht="25.5" x14ac:dyDescent="0.25">
      <c r="A4118" s="100" t="s">
        <v>6640</v>
      </c>
      <c r="B4118" s="585" t="s">
        <v>823</v>
      </c>
      <c r="C4118" s="572" t="s">
        <v>6428</v>
      </c>
      <c r="D4118" s="60"/>
      <c r="E4118" s="61"/>
      <c r="F4118" s="95"/>
      <c r="G4118" s="791" t="s">
        <v>9621</v>
      </c>
      <c r="H4118" s="781" t="str">
        <f t="shared" si="633"/>
        <v/>
      </c>
      <c r="I4118" s="782" t="str">
        <f t="shared" si="632"/>
        <v/>
      </c>
      <c r="J4118" s="782" t="str">
        <f t="shared" si="632"/>
        <v/>
      </c>
      <c r="K4118" s="783" t="str">
        <f t="shared" si="632"/>
        <v/>
      </c>
      <c r="L4118" s="784"/>
      <c r="M4118" s="785"/>
      <c r="N4118" s="786"/>
      <c r="O4118" s="785"/>
      <c r="P4118" s="786"/>
      <c r="Q4118" s="785"/>
      <c r="R4118" s="786"/>
      <c r="S4118" s="785"/>
    </row>
    <row r="4119" spans="1:19" ht="25.5" x14ac:dyDescent="0.25">
      <c r="A4119" s="41" t="s">
        <v>6642</v>
      </c>
      <c r="B4119" s="580" t="s">
        <v>823</v>
      </c>
      <c r="C4119" s="579" t="s">
        <v>6429</v>
      </c>
      <c r="D4119" s="44"/>
      <c r="E4119" s="47"/>
      <c r="F4119" s="46"/>
      <c r="G4119" s="791" t="s">
        <v>9621</v>
      </c>
      <c r="H4119" s="781" t="str">
        <f t="shared" si="633"/>
        <v/>
      </c>
      <c r="I4119" s="782" t="str">
        <f t="shared" si="632"/>
        <v/>
      </c>
      <c r="J4119" s="782" t="str">
        <f t="shared" si="632"/>
        <v/>
      </c>
      <c r="K4119" s="783" t="str">
        <f t="shared" si="632"/>
        <v/>
      </c>
      <c r="L4119" s="784"/>
      <c r="M4119" s="785"/>
      <c r="N4119" s="786"/>
      <c r="O4119" s="785"/>
      <c r="P4119" s="786"/>
      <c r="Q4119" s="785"/>
      <c r="R4119" s="786"/>
      <c r="S4119" s="785"/>
    </row>
    <row r="4120" spans="1:19" ht="26.25" thickBot="1" x14ac:dyDescent="0.3">
      <c r="A4120" s="48" t="s">
        <v>6644</v>
      </c>
      <c r="B4120" s="556" t="s">
        <v>823</v>
      </c>
      <c r="C4120" s="589" t="s">
        <v>6430</v>
      </c>
      <c r="D4120" s="51"/>
      <c r="E4120" s="62"/>
      <c r="F4120" s="53"/>
      <c r="G4120" s="791" t="s">
        <v>9621</v>
      </c>
      <c r="H4120" s="781" t="str">
        <f t="shared" si="633"/>
        <v/>
      </c>
      <c r="I4120" s="782" t="str">
        <f t="shared" si="632"/>
        <v/>
      </c>
      <c r="J4120" s="782" t="str">
        <f t="shared" si="632"/>
        <v/>
      </c>
      <c r="K4120" s="783" t="str">
        <f t="shared" si="632"/>
        <v/>
      </c>
      <c r="L4120" s="784"/>
      <c r="M4120" s="785"/>
      <c r="N4120" s="786"/>
      <c r="O4120" s="785"/>
      <c r="P4120" s="786"/>
      <c r="Q4120" s="785"/>
      <c r="R4120" s="786"/>
      <c r="S4120" s="785"/>
    </row>
    <row r="4121" spans="1:19" ht="25.5" x14ac:dyDescent="0.25">
      <c r="A4121" s="100" t="s">
        <v>6431</v>
      </c>
      <c r="B4121" s="585" t="s">
        <v>804</v>
      </c>
      <c r="C4121" s="572" t="s">
        <v>805</v>
      </c>
      <c r="D4121" s="60"/>
      <c r="E4121" s="61"/>
      <c r="F4121" s="95">
        <v>2343</v>
      </c>
      <c r="G4121" s="791" t="s">
        <v>9618</v>
      </c>
      <c r="H4121" s="781">
        <f t="shared" si="633"/>
        <v>618.38</v>
      </c>
      <c r="I4121" s="782">
        <f t="shared" si="632"/>
        <v>313.62</v>
      </c>
      <c r="J4121" s="782">
        <f t="shared" si="632"/>
        <v>214.03</v>
      </c>
      <c r="K4121" s="783">
        <f t="shared" si="632"/>
        <v>164.61</v>
      </c>
      <c r="L4121" s="784">
        <f>IF(ISNUMBER(F4121),IF(LEFT(A4121,3)="Cat",VLOOKUP(A4121,'Loc Configurations Seules'!R:U,4,FALSE),VLOOKUP(G4121,'Loc Coefficients Location'!A:D,4,FALSE)),"")</f>
        <v>0.26392450726414518</v>
      </c>
      <c r="M4121" s="785">
        <f>IF(ISNUMBER(L4121),L4121*$F4121,"")</f>
        <v>618.37512051989211</v>
      </c>
      <c r="N4121" s="786">
        <f>IF(ISNUMBER(F4121),IF(LEFT(A4121,3)="Cat",VLOOKUP(A4121,'Loc Configurations Seules'!R:V,5,FALSE),VLOOKUP(G4121,'Loc Coefficients Location'!A:E,5,FALSE)),"")</f>
        <v>0.13385372321713121</v>
      </c>
      <c r="O4121" s="785">
        <f>IF(ISNUMBER(N4121),N4121*$F4121,"")</f>
        <v>313.61927349773845</v>
      </c>
      <c r="P4121" s="786">
        <f>IF(ISNUMBER(F4121),IF(LEFT(A4121,3)="Cat",VLOOKUP(A4121,'Loc Configurations Seules'!R:W,6,FALSE),VLOOKUP(G4121,'Loc Coefficients Location'!A:F,6,FALSE)),"")</f>
        <v>9.1350623726064395E-2</v>
      </c>
      <c r="Q4121" s="785">
        <f>IF(ISNUMBER(P4121),P4121*$F4121,"")</f>
        <v>214.03451139016889</v>
      </c>
      <c r="R4121" s="786">
        <f>IF(ISNUMBER(F4121),IF(LEFT(A4121,3)="Cat",VLOOKUP(A4121,'Loc Configurations Seules'!R:X,7,FALSE),VLOOKUP(G4121,'Loc Coefficients Location'!A:G,7,FALSE)),"")</f>
        <v>7.0256845182479807E-2</v>
      </c>
      <c r="S4121" s="785">
        <f>IF(ISNUMBER(R4121),R4121*$F4121,"")</f>
        <v>164.61178826255019</v>
      </c>
    </row>
    <row r="4122" spans="1:19" x14ac:dyDescent="0.25">
      <c r="A4122" s="41" t="s">
        <v>6279</v>
      </c>
      <c r="B4122" s="580" t="s">
        <v>823</v>
      </c>
      <c r="C4122" s="574" t="s">
        <v>824</v>
      </c>
      <c r="D4122" s="44"/>
      <c r="E4122" s="47"/>
      <c r="F4122" s="46" t="s">
        <v>9655</v>
      </c>
      <c r="G4122" s="791" t="s">
        <v>9621</v>
      </c>
      <c r="H4122" s="781" t="str">
        <f t="shared" si="633"/>
        <v/>
      </c>
      <c r="I4122" s="782" t="str">
        <f t="shared" si="632"/>
        <v/>
      </c>
      <c r="J4122" s="782" t="str">
        <f t="shared" si="632"/>
        <v/>
      </c>
      <c r="K4122" s="783" t="str">
        <f t="shared" si="632"/>
        <v/>
      </c>
      <c r="L4122" s="784"/>
      <c r="M4122" s="785"/>
      <c r="N4122" s="786"/>
      <c r="O4122" s="785"/>
      <c r="P4122" s="786"/>
      <c r="Q4122" s="785"/>
      <c r="R4122" s="786"/>
      <c r="S4122" s="785"/>
    </row>
    <row r="4123" spans="1:19" ht="25.5" x14ac:dyDescent="0.25">
      <c r="A4123" s="41" t="s">
        <v>6281</v>
      </c>
      <c r="B4123" s="580" t="s">
        <v>823</v>
      </c>
      <c r="C4123" s="574" t="s">
        <v>6432</v>
      </c>
      <c r="D4123" s="44"/>
      <c r="E4123" s="47"/>
      <c r="F4123" s="46">
        <v>174</v>
      </c>
      <c r="G4123" s="791" t="s">
        <v>9621</v>
      </c>
      <c r="H4123" s="781">
        <f t="shared" si="633"/>
        <v>45.92</v>
      </c>
      <c r="I4123" s="782">
        <f t="shared" si="632"/>
        <v>23.29</v>
      </c>
      <c r="J4123" s="782">
        <f t="shared" si="632"/>
        <v>15.9</v>
      </c>
      <c r="K4123" s="783">
        <f t="shared" si="632"/>
        <v>12.22</v>
      </c>
      <c r="L4123" s="784"/>
      <c r="M4123" s="785"/>
      <c r="N4123" s="786"/>
      <c r="O4123" s="785"/>
      <c r="P4123" s="786"/>
      <c r="Q4123" s="785"/>
      <c r="R4123" s="786"/>
      <c r="S4123" s="785"/>
    </row>
    <row r="4124" spans="1:19" x14ac:dyDescent="0.25">
      <c r="A4124" s="41" t="s">
        <v>6283</v>
      </c>
      <c r="B4124" s="580" t="s">
        <v>823</v>
      </c>
      <c r="C4124" s="574" t="s">
        <v>6433</v>
      </c>
      <c r="D4124" s="44"/>
      <c r="E4124" s="47"/>
      <c r="F4124" s="46">
        <v>166</v>
      </c>
      <c r="G4124" s="791" t="s">
        <v>9621</v>
      </c>
      <c r="H4124" s="781">
        <f t="shared" si="633"/>
        <v>43.81</v>
      </c>
      <c r="I4124" s="782">
        <f t="shared" si="632"/>
        <v>22.22</v>
      </c>
      <c r="J4124" s="782">
        <f t="shared" si="632"/>
        <v>15.16</v>
      </c>
      <c r="K4124" s="783">
        <f t="shared" si="632"/>
        <v>11.66</v>
      </c>
      <c r="L4124" s="784"/>
      <c r="M4124" s="785"/>
      <c r="N4124" s="786"/>
      <c r="O4124" s="785"/>
      <c r="P4124" s="786"/>
      <c r="Q4124" s="785"/>
      <c r="R4124" s="786"/>
      <c r="S4124" s="785"/>
    </row>
    <row r="4125" spans="1:19" ht="26.25" thickBot="1" x14ac:dyDescent="0.3">
      <c r="A4125" s="48" t="s">
        <v>6285</v>
      </c>
      <c r="B4125" s="556" t="s">
        <v>823</v>
      </c>
      <c r="C4125" s="557" t="s">
        <v>6434</v>
      </c>
      <c r="D4125" s="51"/>
      <c r="E4125" s="62"/>
      <c r="F4125" s="53">
        <v>348</v>
      </c>
      <c r="G4125" s="791" t="s">
        <v>9621</v>
      </c>
      <c r="H4125" s="781">
        <f t="shared" si="633"/>
        <v>91.85</v>
      </c>
      <c r="I4125" s="782">
        <f t="shared" si="632"/>
        <v>46.58</v>
      </c>
      <c r="J4125" s="782">
        <f t="shared" si="632"/>
        <v>31.79</v>
      </c>
      <c r="K4125" s="783">
        <f t="shared" si="632"/>
        <v>24.45</v>
      </c>
      <c r="L4125" s="784"/>
      <c r="M4125" s="785"/>
      <c r="N4125" s="786"/>
      <c r="O4125" s="785"/>
      <c r="P4125" s="786"/>
      <c r="Q4125" s="785"/>
      <c r="R4125" s="786"/>
      <c r="S4125" s="785"/>
    </row>
    <row r="4126" spans="1:19" ht="25.5" x14ac:dyDescent="0.25">
      <c r="A4126" s="41" t="s">
        <v>6640</v>
      </c>
      <c r="B4126" s="580" t="s">
        <v>6439</v>
      </c>
      <c r="C4126" s="579" t="s">
        <v>6435</v>
      </c>
      <c r="D4126" s="44"/>
      <c r="E4126" s="47"/>
      <c r="F4126" s="95">
        <v>433</v>
      </c>
      <c r="G4126" s="791" t="s">
        <v>9621</v>
      </c>
      <c r="H4126" s="781">
        <f t="shared" si="633"/>
        <v>114.28</v>
      </c>
      <c r="I4126" s="782">
        <f t="shared" si="632"/>
        <v>57.96</v>
      </c>
      <c r="J4126" s="782">
        <f t="shared" si="632"/>
        <v>39.549999999999997</v>
      </c>
      <c r="K4126" s="783">
        <f t="shared" si="632"/>
        <v>30.42</v>
      </c>
      <c r="L4126" s="784"/>
      <c r="M4126" s="785"/>
      <c r="N4126" s="786"/>
      <c r="O4126" s="785"/>
      <c r="P4126" s="786"/>
      <c r="Q4126" s="785"/>
      <c r="R4126" s="786"/>
      <c r="S4126" s="785"/>
    </row>
    <row r="4127" spans="1:19" ht="25.5" x14ac:dyDescent="0.25">
      <c r="A4127" s="41" t="s">
        <v>6642</v>
      </c>
      <c r="B4127" s="580" t="s">
        <v>6439</v>
      </c>
      <c r="C4127" s="579" t="s">
        <v>6436</v>
      </c>
      <c r="D4127" s="44"/>
      <c r="E4127" s="47"/>
      <c r="F4127" s="46">
        <v>407</v>
      </c>
      <c r="G4127" s="791" t="s">
        <v>9621</v>
      </c>
      <c r="H4127" s="781">
        <f t="shared" si="633"/>
        <v>107.42</v>
      </c>
      <c r="I4127" s="782">
        <f t="shared" si="632"/>
        <v>54.48</v>
      </c>
      <c r="J4127" s="782">
        <f t="shared" si="632"/>
        <v>37.18</v>
      </c>
      <c r="K4127" s="783">
        <f t="shared" si="632"/>
        <v>28.59</v>
      </c>
      <c r="L4127" s="784"/>
      <c r="M4127" s="785"/>
      <c r="N4127" s="786"/>
      <c r="O4127" s="785"/>
      <c r="P4127" s="786"/>
      <c r="Q4127" s="785"/>
      <c r="R4127" s="786"/>
      <c r="S4127" s="785"/>
    </row>
    <row r="4128" spans="1:19" ht="26.25" thickBot="1" x14ac:dyDescent="0.3">
      <c r="A4128" s="41" t="s">
        <v>6644</v>
      </c>
      <c r="B4128" s="582" t="s">
        <v>6439</v>
      </c>
      <c r="C4128" s="579" t="s">
        <v>6437</v>
      </c>
      <c r="D4128" s="57"/>
      <c r="E4128" s="58"/>
      <c r="F4128" s="53">
        <v>875</v>
      </c>
      <c r="G4128" s="791" t="s">
        <v>9621</v>
      </c>
      <c r="H4128" s="781">
        <f t="shared" si="633"/>
        <v>230.93</v>
      </c>
      <c r="I4128" s="782">
        <f t="shared" si="632"/>
        <v>117.12</v>
      </c>
      <c r="J4128" s="782">
        <f t="shared" si="632"/>
        <v>79.930000000000007</v>
      </c>
      <c r="K4128" s="783">
        <f t="shared" si="632"/>
        <v>61.47</v>
      </c>
      <c r="L4128" s="784"/>
      <c r="M4128" s="785"/>
      <c r="N4128" s="786"/>
      <c r="O4128" s="785"/>
      <c r="P4128" s="786"/>
      <c r="Q4128" s="785"/>
      <c r="R4128" s="786"/>
      <c r="S4128" s="785"/>
    </row>
    <row r="4129" spans="1:19" ht="25.5" x14ac:dyDescent="0.25">
      <c r="A4129" s="100" t="s">
        <v>6438</v>
      </c>
      <c r="B4129" s="585" t="s">
        <v>837</v>
      </c>
      <c r="C4129" s="572" t="s">
        <v>838</v>
      </c>
      <c r="D4129" s="60"/>
      <c r="E4129" s="61"/>
      <c r="F4129" s="95">
        <v>4717</v>
      </c>
      <c r="G4129" s="791" t="s">
        <v>9618</v>
      </c>
      <c r="H4129" s="781">
        <f t="shared" si="633"/>
        <v>1244.93</v>
      </c>
      <c r="I4129" s="782">
        <f t="shared" si="632"/>
        <v>631.39</v>
      </c>
      <c r="J4129" s="782">
        <f t="shared" si="632"/>
        <v>430.9</v>
      </c>
      <c r="K4129" s="783">
        <f t="shared" si="632"/>
        <v>331.4</v>
      </c>
      <c r="L4129" s="784">
        <f>IF(ISNUMBER(F4129),IF(LEFT(A4129,3)="Cat",VLOOKUP(A4129,'Loc Configurations Seules'!R:U,4,FALSE),VLOOKUP(G4129,'Loc Coefficients Location'!A:D,4,FALSE)),"")</f>
        <v>0.26392450726414518</v>
      </c>
      <c r="M4129" s="785">
        <f>IF(ISNUMBER(L4129),L4129*$F4129,"")</f>
        <v>1244.9319007649729</v>
      </c>
      <c r="N4129" s="786">
        <f>IF(ISNUMBER(F4129),IF(LEFT(A4129,3)="Cat",VLOOKUP(A4129,'Loc Configurations Seules'!R:V,5,FALSE),VLOOKUP(G4129,'Loc Coefficients Location'!A:E,5,FALSE)),"")</f>
        <v>0.13385372321713121</v>
      </c>
      <c r="O4129" s="785">
        <f>IF(ISNUMBER(N4129),N4129*$F4129,"")</f>
        <v>631.38801241520787</v>
      </c>
      <c r="P4129" s="786">
        <f>IF(ISNUMBER(F4129),IF(LEFT(A4129,3)="Cat",VLOOKUP(A4129,'Loc Configurations Seules'!R:W,6,FALSE),VLOOKUP(G4129,'Loc Coefficients Location'!A:F,6,FALSE)),"")</f>
        <v>9.1350623726064395E-2</v>
      </c>
      <c r="Q4129" s="785">
        <f>IF(ISNUMBER(P4129),P4129*$F4129,"")</f>
        <v>430.90089211584575</v>
      </c>
      <c r="R4129" s="786">
        <f>IF(ISNUMBER(F4129),IF(LEFT(A4129,3)="Cat",VLOOKUP(A4129,'Loc Configurations Seules'!R:X,7,FALSE),VLOOKUP(G4129,'Loc Coefficients Location'!A:G,7,FALSE)),"")</f>
        <v>7.0256845182479807E-2</v>
      </c>
      <c r="S4129" s="785">
        <f>IF(ISNUMBER(R4129),R4129*$F4129,"")</f>
        <v>331.40153872575723</v>
      </c>
    </row>
    <row r="4130" spans="1:19" x14ac:dyDescent="0.25">
      <c r="A4130" s="41" t="s">
        <v>6279</v>
      </c>
      <c r="B4130" s="580" t="s">
        <v>6439</v>
      </c>
      <c r="C4130" s="574" t="s">
        <v>842</v>
      </c>
      <c r="D4130" s="44"/>
      <c r="E4130" s="47"/>
      <c r="F4130" s="46" t="s">
        <v>9655</v>
      </c>
      <c r="G4130" s="791" t="s">
        <v>9621</v>
      </c>
      <c r="H4130" s="781" t="str">
        <f t="shared" si="633"/>
        <v/>
      </c>
      <c r="I4130" s="782" t="str">
        <f t="shared" si="632"/>
        <v/>
      </c>
      <c r="J4130" s="782" t="str">
        <f t="shared" si="632"/>
        <v/>
      </c>
      <c r="K4130" s="783" t="str">
        <f t="shared" si="632"/>
        <v/>
      </c>
      <c r="L4130" s="784"/>
      <c r="M4130" s="785"/>
      <c r="N4130" s="786"/>
      <c r="O4130" s="785"/>
      <c r="P4130" s="786"/>
      <c r="Q4130" s="785"/>
      <c r="R4130" s="786"/>
      <c r="S4130" s="785"/>
    </row>
    <row r="4131" spans="1:19" ht="25.5" x14ac:dyDescent="0.25">
      <c r="A4131" s="41" t="s">
        <v>6281</v>
      </c>
      <c r="B4131" s="580" t="s">
        <v>6439</v>
      </c>
      <c r="C4131" s="574" t="s">
        <v>6440</v>
      </c>
      <c r="D4131" s="44"/>
      <c r="E4131" s="47"/>
      <c r="F4131" s="46">
        <v>433</v>
      </c>
      <c r="G4131" s="791" t="s">
        <v>9621</v>
      </c>
      <c r="H4131" s="781">
        <f t="shared" si="633"/>
        <v>114.28</v>
      </c>
      <c r="I4131" s="782">
        <f t="shared" si="632"/>
        <v>57.96</v>
      </c>
      <c r="J4131" s="782">
        <f t="shared" si="632"/>
        <v>39.549999999999997</v>
      </c>
      <c r="K4131" s="783">
        <f t="shared" si="632"/>
        <v>30.42</v>
      </c>
      <c r="L4131" s="784"/>
      <c r="M4131" s="785"/>
      <c r="N4131" s="786"/>
      <c r="O4131" s="785"/>
      <c r="P4131" s="786"/>
      <c r="Q4131" s="785"/>
      <c r="R4131" s="786"/>
      <c r="S4131" s="785"/>
    </row>
    <row r="4132" spans="1:19" x14ac:dyDescent="0.25">
      <c r="A4132" s="41" t="s">
        <v>6283</v>
      </c>
      <c r="B4132" s="580" t="s">
        <v>6439</v>
      </c>
      <c r="C4132" s="574" t="s">
        <v>6441</v>
      </c>
      <c r="D4132" s="44"/>
      <c r="E4132" s="47"/>
      <c r="F4132" s="46">
        <v>407</v>
      </c>
      <c r="G4132" s="791" t="s">
        <v>9621</v>
      </c>
      <c r="H4132" s="781">
        <f t="shared" si="633"/>
        <v>107.42</v>
      </c>
      <c r="I4132" s="782">
        <f t="shared" si="632"/>
        <v>54.48</v>
      </c>
      <c r="J4132" s="782">
        <f t="shared" si="632"/>
        <v>37.18</v>
      </c>
      <c r="K4132" s="783">
        <f t="shared" si="632"/>
        <v>28.59</v>
      </c>
      <c r="L4132" s="784"/>
      <c r="M4132" s="785"/>
      <c r="N4132" s="786"/>
      <c r="O4132" s="785"/>
      <c r="P4132" s="786"/>
      <c r="Q4132" s="785"/>
      <c r="R4132" s="786"/>
      <c r="S4132" s="785"/>
    </row>
    <row r="4133" spans="1:19" ht="26.25" thickBot="1" x14ac:dyDescent="0.3">
      <c r="A4133" s="48" t="s">
        <v>6285</v>
      </c>
      <c r="B4133" s="556" t="s">
        <v>6439</v>
      </c>
      <c r="C4133" s="557" t="s">
        <v>6442</v>
      </c>
      <c r="D4133" s="51"/>
      <c r="E4133" s="62"/>
      <c r="F4133" s="53">
        <v>875</v>
      </c>
      <c r="G4133" s="791" t="s">
        <v>9621</v>
      </c>
      <c r="H4133" s="781">
        <f t="shared" si="633"/>
        <v>230.93</v>
      </c>
      <c r="I4133" s="782">
        <f t="shared" si="632"/>
        <v>117.12</v>
      </c>
      <c r="J4133" s="782">
        <f t="shared" si="632"/>
        <v>79.930000000000007</v>
      </c>
      <c r="K4133" s="783">
        <f t="shared" si="632"/>
        <v>61.47</v>
      </c>
      <c r="L4133" s="784"/>
      <c r="M4133" s="785"/>
      <c r="N4133" s="786"/>
      <c r="O4133" s="785"/>
      <c r="P4133" s="786"/>
      <c r="Q4133" s="785"/>
      <c r="R4133" s="786"/>
      <c r="S4133" s="785"/>
    </row>
    <row r="4134" spans="1:19" ht="25.5" x14ac:dyDescent="0.25">
      <c r="A4134" s="41" t="s">
        <v>6640</v>
      </c>
      <c r="B4134" s="580" t="s">
        <v>857</v>
      </c>
      <c r="C4134" s="579" t="s">
        <v>6443</v>
      </c>
      <c r="D4134" s="44"/>
      <c r="E4134" s="47"/>
      <c r="F4134" s="95">
        <v>782</v>
      </c>
      <c r="G4134" s="791" t="s">
        <v>9621</v>
      </c>
      <c r="H4134" s="781">
        <f t="shared" si="633"/>
        <v>206.39</v>
      </c>
      <c r="I4134" s="782">
        <f t="shared" si="632"/>
        <v>104.67</v>
      </c>
      <c r="J4134" s="782">
        <f t="shared" si="632"/>
        <v>71.44</v>
      </c>
      <c r="K4134" s="783">
        <f t="shared" si="632"/>
        <v>54.94</v>
      </c>
      <c r="L4134" s="784"/>
      <c r="M4134" s="785"/>
      <c r="N4134" s="786"/>
      <c r="O4134" s="785"/>
      <c r="P4134" s="786"/>
      <c r="Q4134" s="785"/>
      <c r="R4134" s="786"/>
      <c r="S4134" s="785"/>
    </row>
    <row r="4135" spans="1:19" ht="25.5" x14ac:dyDescent="0.25">
      <c r="A4135" s="41" t="s">
        <v>6642</v>
      </c>
      <c r="B4135" s="580" t="s">
        <v>857</v>
      </c>
      <c r="C4135" s="579" t="s">
        <v>6444</v>
      </c>
      <c r="D4135" s="44"/>
      <c r="E4135" s="47"/>
      <c r="F4135" s="46">
        <v>1111</v>
      </c>
      <c r="G4135" s="791" t="s">
        <v>9621</v>
      </c>
      <c r="H4135" s="781">
        <f t="shared" si="633"/>
        <v>293.22000000000003</v>
      </c>
      <c r="I4135" s="782">
        <f t="shared" si="632"/>
        <v>148.71</v>
      </c>
      <c r="J4135" s="782">
        <f t="shared" si="632"/>
        <v>101.49</v>
      </c>
      <c r="K4135" s="783">
        <f t="shared" si="632"/>
        <v>78.06</v>
      </c>
      <c r="L4135" s="784"/>
      <c r="M4135" s="785"/>
      <c r="N4135" s="786"/>
      <c r="O4135" s="785"/>
      <c r="P4135" s="786"/>
      <c r="Q4135" s="785"/>
      <c r="R4135" s="786"/>
      <c r="S4135" s="785"/>
    </row>
    <row r="4136" spans="1:19" ht="26.25" thickBot="1" x14ac:dyDescent="0.3">
      <c r="A4136" s="41" t="s">
        <v>6644</v>
      </c>
      <c r="B4136" s="582" t="s">
        <v>857</v>
      </c>
      <c r="C4136" s="579" t="s">
        <v>6445</v>
      </c>
      <c r="D4136" s="57"/>
      <c r="E4136" s="58"/>
      <c r="F4136" s="53">
        <v>2075</v>
      </c>
      <c r="G4136" s="791" t="s">
        <v>9621</v>
      </c>
      <c r="H4136" s="781">
        <f t="shared" si="633"/>
        <v>547.64</v>
      </c>
      <c r="I4136" s="782">
        <f t="shared" si="632"/>
        <v>277.75</v>
      </c>
      <c r="J4136" s="782">
        <f t="shared" si="632"/>
        <v>189.55</v>
      </c>
      <c r="K4136" s="783">
        <f t="shared" si="632"/>
        <v>145.78</v>
      </c>
      <c r="L4136" s="784"/>
      <c r="M4136" s="785"/>
      <c r="N4136" s="786"/>
      <c r="O4136" s="785"/>
      <c r="P4136" s="786"/>
      <c r="Q4136" s="785"/>
      <c r="R4136" s="786"/>
      <c r="S4136" s="785"/>
    </row>
    <row r="4137" spans="1:19" ht="38.25" x14ac:dyDescent="0.25">
      <c r="A4137" s="100" t="s">
        <v>6446</v>
      </c>
      <c r="B4137" s="585" t="s">
        <v>6251</v>
      </c>
      <c r="C4137" s="572" t="s">
        <v>852</v>
      </c>
      <c r="D4137" s="60"/>
      <c r="E4137" s="61"/>
      <c r="F4137" s="95">
        <v>5863</v>
      </c>
      <c r="G4137" s="791" t="s">
        <v>9618</v>
      </c>
      <c r="H4137" s="781">
        <f t="shared" si="633"/>
        <v>1547.39</v>
      </c>
      <c r="I4137" s="782">
        <f t="shared" si="632"/>
        <v>784.78</v>
      </c>
      <c r="J4137" s="782">
        <f t="shared" si="632"/>
        <v>535.59</v>
      </c>
      <c r="K4137" s="783">
        <f t="shared" si="632"/>
        <v>411.92</v>
      </c>
      <c r="L4137" s="784">
        <f>IF(ISNUMBER(F4137),IF(LEFT(A4137,3)="Cat",VLOOKUP(A4137,'Loc Configurations Seules'!R:U,4,FALSE),VLOOKUP(G4137,'Loc Coefficients Location'!A:D,4,FALSE)),"")</f>
        <v>0.26392450726414518</v>
      </c>
      <c r="M4137" s="785">
        <f>IF(ISNUMBER(L4137),L4137*$F4137,"")</f>
        <v>1547.3893860896833</v>
      </c>
      <c r="N4137" s="786">
        <f>IF(ISNUMBER(F4137),IF(LEFT(A4137,3)="Cat",VLOOKUP(A4137,'Loc Configurations Seules'!R:V,5,FALSE),VLOOKUP(G4137,'Loc Coefficients Location'!A:E,5,FALSE)),"")</f>
        <v>0.13385372321713121</v>
      </c>
      <c r="O4137" s="785">
        <f>IF(ISNUMBER(N4137),N4137*$F4137,"")</f>
        <v>784.78437922204023</v>
      </c>
      <c r="P4137" s="786">
        <f>IF(ISNUMBER(F4137),IF(LEFT(A4137,3)="Cat",VLOOKUP(A4137,'Loc Configurations Seules'!R:W,6,FALSE),VLOOKUP(G4137,'Loc Coefficients Location'!A:F,6,FALSE)),"")</f>
        <v>9.1350623726064395E-2</v>
      </c>
      <c r="Q4137" s="785">
        <f>IF(ISNUMBER(P4137),P4137*$F4137,"")</f>
        <v>535.5887069059155</v>
      </c>
      <c r="R4137" s="786">
        <f>IF(ISNUMBER(F4137),IF(LEFT(A4137,3)="Cat",VLOOKUP(A4137,'Loc Configurations Seules'!R:X,7,FALSE),VLOOKUP(G4137,'Loc Coefficients Location'!A:G,7,FALSE)),"")</f>
        <v>7.0256845182479807E-2</v>
      </c>
      <c r="S4137" s="785">
        <f>IF(ISNUMBER(R4137),R4137*$F4137,"")</f>
        <v>411.91588330487912</v>
      </c>
    </row>
    <row r="4138" spans="1:19" x14ac:dyDescent="0.25">
      <c r="A4138" s="41" t="s">
        <v>6279</v>
      </c>
      <c r="B4138" s="580" t="s">
        <v>857</v>
      </c>
      <c r="C4138" s="574" t="s">
        <v>858</v>
      </c>
      <c r="D4138" s="44"/>
      <c r="E4138" s="47"/>
      <c r="F4138" s="46" t="s">
        <v>9655</v>
      </c>
      <c r="G4138" s="791" t="s">
        <v>9621</v>
      </c>
      <c r="H4138" s="781" t="str">
        <f t="shared" si="633"/>
        <v/>
      </c>
      <c r="I4138" s="782" t="str">
        <f t="shared" si="632"/>
        <v/>
      </c>
      <c r="J4138" s="782" t="str">
        <f t="shared" si="632"/>
        <v/>
      </c>
      <c r="K4138" s="783" t="str">
        <f t="shared" si="632"/>
        <v/>
      </c>
      <c r="L4138" s="784"/>
      <c r="M4138" s="785"/>
      <c r="N4138" s="786"/>
      <c r="O4138" s="785"/>
      <c r="P4138" s="786"/>
      <c r="Q4138" s="785"/>
      <c r="R4138" s="786"/>
      <c r="S4138" s="785"/>
    </row>
    <row r="4139" spans="1:19" ht="25.5" x14ac:dyDescent="0.25">
      <c r="A4139" s="41" t="s">
        <v>6281</v>
      </c>
      <c r="B4139" s="580" t="s">
        <v>857</v>
      </c>
      <c r="C4139" s="574" t="s">
        <v>6447</v>
      </c>
      <c r="D4139" s="44"/>
      <c r="E4139" s="47"/>
      <c r="F4139" s="46">
        <v>782</v>
      </c>
      <c r="G4139" s="791" t="s">
        <v>9621</v>
      </c>
      <c r="H4139" s="781">
        <f t="shared" si="633"/>
        <v>206.39</v>
      </c>
      <c r="I4139" s="782">
        <f t="shared" si="632"/>
        <v>104.67</v>
      </c>
      <c r="J4139" s="782">
        <f t="shared" si="632"/>
        <v>71.44</v>
      </c>
      <c r="K4139" s="783">
        <f t="shared" si="632"/>
        <v>54.94</v>
      </c>
      <c r="L4139" s="784"/>
      <c r="M4139" s="785"/>
      <c r="N4139" s="786"/>
      <c r="O4139" s="785"/>
      <c r="P4139" s="786"/>
      <c r="Q4139" s="785"/>
      <c r="R4139" s="786"/>
      <c r="S4139" s="785"/>
    </row>
    <row r="4140" spans="1:19" x14ac:dyDescent="0.25">
      <c r="A4140" s="41" t="s">
        <v>6283</v>
      </c>
      <c r="B4140" s="580" t="s">
        <v>857</v>
      </c>
      <c r="C4140" s="574" t="s">
        <v>6448</v>
      </c>
      <c r="D4140" s="44"/>
      <c r="E4140" s="47"/>
      <c r="F4140" s="46">
        <v>1111</v>
      </c>
      <c r="G4140" s="791" t="s">
        <v>9621</v>
      </c>
      <c r="H4140" s="781">
        <f t="shared" si="633"/>
        <v>293.22000000000003</v>
      </c>
      <c r="I4140" s="782">
        <f t="shared" si="632"/>
        <v>148.71</v>
      </c>
      <c r="J4140" s="782">
        <f t="shared" si="632"/>
        <v>101.49</v>
      </c>
      <c r="K4140" s="783">
        <f t="shared" si="632"/>
        <v>78.06</v>
      </c>
      <c r="L4140" s="784"/>
      <c r="M4140" s="785"/>
      <c r="N4140" s="786"/>
      <c r="O4140" s="785"/>
      <c r="P4140" s="786"/>
      <c r="Q4140" s="785"/>
      <c r="R4140" s="786"/>
      <c r="S4140" s="785"/>
    </row>
    <row r="4141" spans="1:19" ht="26.25" thickBot="1" x14ac:dyDescent="0.3">
      <c r="A4141" s="48" t="s">
        <v>6285</v>
      </c>
      <c r="B4141" s="556" t="s">
        <v>857</v>
      </c>
      <c r="C4141" s="557" t="s">
        <v>6449</v>
      </c>
      <c r="D4141" s="51"/>
      <c r="E4141" s="62"/>
      <c r="F4141" s="53">
        <v>2075</v>
      </c>
      <c r="G4141" s="791" t="s">
        <v>9621</v>
      </c>
      <c r="H4141" s="781">
        <f t="shared" si="633"/>
        <v>547.64</v>
      </c>
      <c r="I4141" s="782">
        <f t="shared" si="632"/>
        <v>277.75</v>
      </c>
      <c r="J4141" s="782">
        <f t="shared" si="632"/>
        <v>189.55</v>
      </c>
      <c r="K4141" s="783">
        <f t="shared" si="632"/>
        <v>145.78</v>
      </c>
      <c r="L4141" s="784"/>
      <c r="M4141" s="785"/>
      <c r="N4141" s="786"/>
      <c r="O4141" s="785"/>
      <c r="P4141" s="786"/>
      <c r="Q4141" s="785"/>
      <c r="R4141" s="786"/>
      <c r="S4141" s="785"/>
    </row>
    <row r="4142" spans="1:19" ht="25.5" x14ac:dyDescent="0.25">
      <c r="A4142" s="100" t="s">
        <v>6450</v>
      </c>
      <c r="B4142" s="585" t="s">
        <v>6451</v>
      </c>
      <c r="C4142" s="572" t="s">
        <v>6452</v>
      </c>
      <c r="D4142" s="60"/>
      <c r="E4142" s="61"/>
      <c r="F4142" s="813">
        <v>4788.4799999999996</v>
      </c>
      <c r="G4142" s="791" t="s">
        <v>9618</v>
      </c>
      <c r="H4142" s="781">
        <f t="shared" si="633"/>
        <v>1263.8</v>
      </c>
      <c r="I4142" s="782">
        <f t="shared" si="632"/>
        <v>640.96</v>
      </c>
      <c r="J4142" s="782">
        <f t="shared" si="632"/>
        <v>437.43</v>
      </c>
      <c r="K4142" s="783">
        <f t="shared" si="632"/>
        <v>336.42</v>
      </c>
      <c r="L4142" s="784">
        <f>IF(ISNUMBER(F4142),IF(LEFT(A4142,3)="Cat",VLOOKUP(A4142,'Loc Configurations Seules'!R:U,4,FALSE),VLOOKUP(G4142,'Loc Coefficients Location'!A:D,4,FALSE)),"")</f>
        <v>0.26392450726414518</v>
      </c>
      <c r="M4142" s="785">
        <f>IF(ISNUMBER(L4142),L4142*$F4142,"")</f>
        <v>1263.7972245442138</v>
      </c>
      <c r="N4142" s="786">
        <f>IF(ISNUMBER(F4142),IF(LEFT(A4142,3)="Cat",VLOOKUP(A4142,'Loc Configurations Seules'!R:V,5,FALSE),VLOOKUP(G4142,'Loc Coefficients Location'!A:E,5,FALSE)),"")</f>
        <v>0.13385372321713121</v>
      </c>
      <c r="O4142" s="785">
        <f>IF(ISNUMBER(N4142),N4142*$F4142,"")</f>
        <v>640.95587655076838</v>
      </c>
      <c r="P4142" s="786">
        <f>IF(ISNUMBER(F4142),IF(LEFT(A4142,3)="Cat",VLOOKUP(A4142,'Loc Configurations Seules'!R:W,6,FALSE),VLOOKUP(G4142,'Loc Coefficients Location'!A:F,6,FALSE)),"")</f>
        <v>9.1350623726064395E-2</v>
      </c>
      <c r="Q4142" s="785">
        <f>IF(ISNUMBER(P4142),P4142*$F4142,"")</f>
        <v>437.43063469978478</v>
      </c>
      <c r="R4142" s="786">
        <f>IF(ISNUMBER(F4142),IF(LEFT(A4142,3)="Cat",VLOOKUP(A4142,'Loc Configurations Seules'!R:X,7,FALSE),VLOOKUP(G4142,'Loc Coefficients Location'!A:G,7,FALSE)),"")</f>
        <v>7.0256845182479807E-2</v>
      </c>
      <c r="S4142" s="785">
        <f>IF(ISNUMBER(R4142),R4142*$F4142,"")</f>
        <v>336.42349801940088</v>
      </c>
    </row>
    <row r="4143" spans="1:19" ht="38.25" x14ac:dyDescent="0.25">
      <c r="A4143" s="41" t="s">
        <v>6453</v>
      </c>
      <c r="B4143" s="580" t="s">
        <v>6453</v>
      </c>
      <c r="C4143" s="574" t="s">
        <v>6454</v>
      </c>
      <c r="D4143" s="44"/>
      <c r="E4143" s="47"/>
      <c r="F4143" s="505" t="s">
        <v>9655</v>
      </c>
      <c r="G4143" s="791" t="s">
        <v>9621</v>
      </c>
      <c r="H4143" s="781" t="str">
        <f t="shared" si="633"/>
        <v/>
      </c>
      <c r="I4143" s="782" t="str">
        <f t="shared" si="632"/>
        <v/>
      </c>
      <c r="J4143" s="782" t="str">
        <f t="shared" si="632"/>
        <v/>
      </c>
      <c r="K4143" s="783" t="str">
        <f t="shared" si="632"/>
        <v/>
      </c>
      <c r="L4143" s="784"/>
      <c r="M4143" s="785"/>
      <c r="N4143" s="786"/>
      <c r="O4143" s="785"/>
      <c r="P4143" s="786"/>
      <c r="Q4143" s="785"/>
      <c r="R4143" s="786"/>
      <c r="S4143" s="785"/>
    </row>
    <row r="4144" spans="1:19" ht="38.25" x14ac:dyDescent="0.25">
      <c r="A4144" s="41" t="s">
        <v>6455</v>
      </c>
      <c r="B4144" s="580" t="s">
        <v>6455</v>
      </c>
      <c r="C4144" s="574" t="s">
        <v>6456</v>
      </c>
      <c r="D4144" s="44"/>
      <c r="E4144" s="47"/>
      <c r="F4144" s="505">
        <v>676</v>
      </c>
      <c r="G4144" s="791" t="s">
        <v>9621</v>
      </c>
      <c r="H4144" s="781">
        <f t="shared" si="633"/>
        <v>178.41</v>
      </c>
      <c r="I4144" s="782">
        <f t="shared" si="632"/>
        <v>90.49</v>
      </c>
      <c r="J4144" s="782">
        <f t="shared" si="632"/>
        <v>61.75</v>
      </c>
      <c r="K4144" s="783">
        <f t="shared" si="632"/>
        <v>47.49</v>
      </c>
      <c r="L4144" s="784"/>
      <c r="M4144" s="785"/>
      <c r="N4144" s="786"/>
      <c r="O4144" s="785"/>
      <c r="P4144" s="786"/>
      <c r="Q4144" s="785"/>
      <c r="R4144" s="786"/>
      <c r="S4144" s="785"/>
    </row>
    <row r="4145" spans="1:19" ht="38.25" x14ac:dyDescent="0.25">
      <c r="A4145" s="41" t="s">
        <v>6457</v>
      </c>
      <c r="B4145" s="580" t="s">
        <v>6457</v>
      </c>
      <c r="C4145" s="574" t="s">
        <v>6458</v>
      </c>
      <c r="D4145" s="44"/>
      <c r="E4145" s="47"/>
      <c r="F4145" s="46">
        <v>934</v>
      </c>
      <c r="G4145" s="791" t="s">
        <v>9621</v>
      </c>
      <c r="H4145" s="781">
        <f t="shared" si="633"/>
        <v>246.51</v>
      </c>
      <c r="I4145" s="782">
        <f t="shared" si="632"/>
        <v>125.02</v>
      </c>
      <c r="J4145" s="782">
        <f t="shared" si="632"/>
        <v>85.32</v>
      </c>
      <c r="K4145" s="783">
        <f t="shared" si="632"/>
        <v>65.62</v>
      </c>
      <c r="L4145" s="784"/>
      <c r="M4145" s="785"/>
      <c r="N4145" s="786"/>
      <c r="O4145" s="785"/>
      <c r="P4145" s="786"/>
      <c r="Q4145" s="785"/>
      <c r="R4145" s="786"/>
      <c r="S4145" s="785"/>
    </row>
    <row r="4146" spans="1:19" ht="51.75" thickBot="1" x14ac:dyDescent="0.3">
      <c r="A4146" s="48" t="s">
        <v>6459</v>
      </c>
      <c r="B4146" s="556" t="s">
        <v>6459</v>
      </c>
      <c r="C4146" s="557" t="s">
        <v>6460</v>
      </c>
      <c r="D4146" s="51"/>
      <c r="E4146" s="62"/>
      <c r="F4146" s="103">
        <v>1894</v>
      </c>
      <c r="G4146" s="791" t="s">
        <v>9621</v>
      </c>
      <c r="H4146" s="781">
        <f t="shared" si="633"/>
        <v>499.87</v>
      </c>
      <c r="I4146" s="782">
        <f t="shared" si="632"/>
        <v>253.52</v>
      </c>
      <c r="J4146" s="782">
        <f t="shared" si="632"/>
        <v>173.02</v>
      </c>
      <c r="K4146" s="783">
        <f t="shared" si="632"/>
        <v>133.07</v>
      </c>
      <c r="L4146" s="784"/>
      <c r="M4146" s="785"/>
      <c r="N4146" s="786"/>
      <c r="O4146" s="785"/>
      <c r="P4146" s="786"/>
      <c r="Q4146" s="785"/>
      <c r="R4146" s="786"/>
      <c r="S4146" s="785"/>
    </row>
    <row r="4147" spans="1:19" ht="25.5" x14ac:dyDescent="0.25">
      <c r="A4147" s="100" t="s">
        <v>6461</v>
      </c>
      <c r="B4147" s="585" t="s">
        <v>6462</v>
      </c>
      <c r="C4147" s="572" t="s">
        <v>6463</v>
      </c>
      <c r="D4147" s="60"/>
      <c r="E4147" s="61"/>
      <c r="F4147" s="95">
        <v>3973</v>
      </c>
      <c r="G4147" s="791" t="s">
        <v>9618</v>
      </c>
      <c r="H4147" s="781">
        <f t="shared" si="633"/>
        <v>1048.57</v>
      </c>
      <c r="I4147" s="782">
        <f t="shared" si="632"/>
        <v>531.79999999999995</v>
      </c>
      <c r="J4147" s="782">
        <f t="shared" si="632"/>
        <v>362.94</v>
      </c>
      <c r="K4147" s="783">
        <f t="shared" si="632"/>
        <v>279.13</v>
      </c>
      <c r="L4147" s="784">
        <f>IF(ISNUMBER(F4147),IF(LEFT(A4147,3)="Cat",VLOOKUP(A4147,'Loc Configurations Seules'!R:U,4,FALSE),VLOOKUP(G4147,'Loc Coefficients Location'!A:D,4,FALSE)),"")</f>
        <v>0.26392450726414518</v>
      </c>
      <c r="M4147" s="785">
        <f>IF(ISNUMBER(L4147),L4147*$F4147,"")</f>
        <v>1048.5720673604487</v>
      </c>
      <c r="N4147" s="786">
        <f>IF(ISNUMBER(F4147),IF(LEFT(A4147,3)="Cat",VLOOKUP(A4147,'Loc Configurations Seules'!R:V,5,FALSE),VLOOKUP(G4147,'Loc Coefficients Location'!A:E,5,FALSE)),"")</f>
        <v>0.13385372321713121</v>
      </c>
      <c r="O4147" s="785">
        <f>IF(ISNUMBER(N4147),N4147*$F4147,"")</f>
        <v>531.80084234166225</v>
      </c>
      <c r="P4147" s="786">
        <f>IF(ISNUMBER(F4147),IF(LEFT(A4147,3)="Cat",VLOOKUP(A4147,'Loc Configurations Seules'!R:W,6,FALSE),VLOOKUP(G4147,'Loc Coefficients Location'!A:F,6,FALSE)),"")</f>
        <v>9.1350623726064395E-2</v>
      </c>
      <c r="Q4147" s="785">
        <f>IF(ISNUMBER(P4147),P4147*$F4147,"")</f>
        <v>362.93602806365385</v>
      </c>
      <c r="R4147" s="786">
        <f>IF(ISNUMBER(F4147),IF(LEFT(A4147,3)="Cat",VLOOKUP(A4147,'Loc Configurations Seules'!R:X,7,FALSE),VLOOKUP(G4147,'Loc Coefficients Location'!A:G,7,FALSE)),"")</f>
        <v>7.0256845182479807E-2</v>
      </c>
      <c r="S4147" s="785">
        <f>IF(ISNUMBER(R4147),R4147*$F4147,"")</f>
        <v>279.13044590999226</v>
      </c>
    </row>
    <row r="4148" spans="1:19" ht="38.25" x14ac:dyDescent="0.25">
      <c r="A4148" s="41" t="s">
        <v>6464</v>
      </c>
      <c r="B4148" s="580" t="s">
        <v>6464</v>
      </c>
      <c r="C4148" s="574" t="s">
        <v>6465</v>
      </c>
      <c r="D4148" s="44"/>
      <c r="E4148" s="47"/>
      <c r="F4148" s="505" t="s">
        <v>9655</v>
      </c>
      <c r="G4148" s="791" t="s">
        <v>9621</v>
      </c>
      <c r="H4148" s="781" t="str">
        <f t="shared" si="633"/>
        <v/>
      </c>
      <c r="I4148" s="782" t="str">
        <f t="shared" si="632"/>
        <v/>
      </c>
      <c r="J4148" s="782" t="str">
        <f t="shared" si="632"/>
        <v/>
      </c>
      <c r="K4148" s="783" t="str">
        <f t="shared" si="632"/>
        <v/>
      </c>
      <c r="L4148" s="784"/>
      <c r="M4148" s="785"/>
      <c r="N4148" s="786"/>
      <c r="O4148" s="785"/>
      <c r="P4148" s="786"/>
      <c r="Q4148" s="785"/>
      <c r="R4148" s="786"/>
      <c r="S4148" s="785"/>
    </row>
    <row r="4149" spans="1:19" ht="38.25" x14ac:dyDescent="0.25">
      <c r="A4149" s="41" t="s">
        <v>6466</v>
      </c>
      <c r="B4149" s="580" t="s">
        <v>6466</v>
      </c>
      <c r="C4149" s="574" t="s">
        <v>6467</v>
      </c>
      <c r="D4149" s="44"/>
      <c r="E4149" s="47"/>
      <c r="F4149" s="505">
        <v>1155</v>
      </c>
      <c r="G4149" s="791" t="s">
        <v>9621</v>
      </c>
      <c r="H4149" s="781">
        <f t="shared" si="633"/>
        <v>304.83</v>
      </c>
      <c r="I4149" s="782">
        <f t="shared" si="632"/>
        <v>154.6</v>
      </c>
      <c r="J4149" s="782">
        <f t="shared" si="632"/>
        <v>105.51</v>
      </c>
      <c r="K4149" s="783">
        <f t="shared" si="632"/>
        <v>81.150000000000006</v>
      </c>
      <c r="L4149" s="784"/>
      <c r="M4149" s="785"/>
      <c r="N4149" s="786"/>
      <c r="O4149" s="785"/>
      <c r="P4149" s="786"/>
      <c r="Q4149" s="785"/>
      <c r="R4149" s="786"/>
      <c r="S4149" s="785"/>
    </row>
    <row r="4150" spans="1:19" ht="38.25" x14ac:dyDescent="0.25">
      <c r="A4150" s="41" t="s">
        <v>6468</v>
      </c>
      <c r="B4150" s="580" t="s">
        <v>6468</v>
      </c>
      <c r="C4150" s="574" t="s">
        <v>6469</v>
      </c>
      <c r="D4150" s="44"/>
      <c r="E4150" s="47"/>
      <c r="F4150" s="46">
        <v>1588</v>
      </c>
      <c r="G4150" s="791" t="s">
        <v>9621</v>
      </c>
      <c r="H4150" s="781">
        <f t="shared" si="633"/>
        <v>419.11</v>
      </c>
      <c r="I4150" s="782">
        <f t="shared" si="632"/>
        <v>212.56</v>
      </c>
      <c r="J4150" s="782">
        <f t="shared" si="632"/>
        <v>145.06</v>
      </c>
      <c r="K4150" s="783">
        <f t="shared" si="632"/>
        <v>111.57</v>
      </c>
      <c r="L4150" s="784"/>
      <c r="M4150" s="785"/>
      <c r="N4150" s="786"/>
      <c r="O4150" s="785"/>
      <c r="P4150" s="786"/>
      <c r="Q4150" s="785"/>
      <c r="R4150" s="786"/>
      <c r="S4150" s="785"/>
    </row>
    <row r="4151" spans="1:19" ht="51.75" thickBot="1" x14ac:dyDescent="0.3">
      <c r="A4151" s="48" t="s">
        <v>6470</v>
      </c>
      <c r="B4151" s="556" t="s">
        <v>6470</v>
      </c>
      <c r="C4151" s="557" t="s">
        <v>6471</v>
      </c>
      <c r="D4151" s="51"/>
      <c r="E4151" s="62"/>
      <c r="F4151" s="103">
        <v>3221</v>
      </c>
      <c r="G4151" s="791" t="s">
        <v>9621</v>
      </c>
      <c r="H4151" s="781">
        <f t="shared" si="633"/>
        <v>850.1</v>
      </c>
      <c r="I4151" s="782">
        <f t="shared" si="632"/>
        <v>431.14</v>
      </c>
      <c r="J4151" s="782">
        <f t="shared" si="632"/>
        <v>294.24</v>
      </c>
      <c r="K4151" s="783">
        <f t="shared" si="632"/>
        <v>226.3</v>
      </c>
      <c r="L4151" s="784"/>
      <c r="M4151" s="785"/>
      <c r="N4151" s="786"/>
      <c r="O4151" s="785"/>
      <c r="P4151" s="786"/>
      <c r="Q4151" s="785"/>
      <c r="R4151" s="786"/>
      <c r="S4151" s="785"/>
    </row>
    <row r="4152" spans="1:19" ht="38.25" x14ac:dyDescent="0.25">
      <c r="A4152" s="100" t="s">
        <v>6472</v>
      </c>
      <c r="B4152" s="585" t="s">
        <v>6473</v>
      </c>
      <c r="C4152" s="572" t="s">
        <v>6474</v>
      </c>
      <c r="D4152" s="60"/>
      <c r="E4152" s="61"/>
      <c r="F4152" s="95">
        <v>10401</v>
      </c>
      <c r="G4152" s="791" t="s">
        <v>9618</v>
      </c>
      <c r="H4152" s="781">
        <f t="shared" si="633"/>
        <v>2745.08</v>
      </c>
      <c r="I4152" s="782">
        <f t="shared" si="632"/>
        <v>1392.21</v>
      </c>
      <c r="J4152" s="782">
        <f t="shared" si="632"/>
        <v>950.14</v>
      </c>
      <c r="K4152" s="783">
        <f t="shared" si="632"/>
        <v>730.74</v>
      </c>
      <c r="L4152" s="784">
        <f>IF(ISNUMBER(F4152),IF(LEFT(A4152,3)="Cat",VLOOKUP(A4152,'Loc Configurations Seules'!R:U,4,FALSE),VLOOKUP(G4152,'Loc Coefficients Location'!A:D,4,FALSE)),"")</f>
        <v>0.26392450726414518</v>
      </c>
      <c r="M4152" s="785">
        <f>IF(ISNUMBER(L4152),L4152*$F4152,"")</f>
        <v>2745.0788000543739</v>
      </c>
      <c r="N4152" s="786">
        <f>IF(ISNUMBER(F4152),IF(LEFT(A4152,3)="Cat",VLOOKUP(A4152,'Loc Configurations Seules'!R:V,5,FALSE),VLOOKUP(G4152,'Loc Coefficients Location'!A:E,5,FALSE)),"")</f>
        <v>0.13385372321713121</v>
      </c>
      <c r="O4152" s="785">
        <f>IF(ISNUMBER(N4152),N4152*$F4152,"")</f>
        <v>1392.2125751813817</v>
      </c>
      <c r="P4152" s="786">
        <f>IF(ISNUMBER(F4152),IF(LEFT(A4152,3)="Cat",VLOOKUP(A4152,'Loc Configurations Seules'!R:W,6,FALSE),VLOOKUP(G4152,'Loc Coefficients Location'!A:F,6,FALSE)),"")</f>
        <v>9.1350623726064395E-2</v>
      </c>
      <c r="Q4152" s="785">
        <f>IF(ISNUMBER(P4152),P4152*$F4152,"")</f>
        <v>950.13783737479582</v>
      </c>
      <c r="R4152" s="786">
        <f>IF(ISNUMBER(F4152),IF(LEFT(A4152,3)="Cat",VLOOKUP(A4152,'Loc Configurations Seules'!R:X,7,FALSE),VLOOKUP(G4152,'Loc Coefficients Location'!A:G,7,FALSE)),"")</f>
        <v>7.0256845182479807E-2</v>
      </c>
      <c r="S4152" s="785">
        <f>IF(ISNUMBER(R4152),R4152*$F4152,"")</f>
        <v>730.74144674297247</v>
      </c>
    </row>
    <row r="4153" spans="1:19" ht="38.25" x14ac:dyDescent="0.25">
      <c r="A4153" s="41" t="s">
        <v>6475</v>
      </c>
      <c r="B4153" s="580" t="s">
        <v>6475</v>
      </c>
      <c r="C4153" s="574" t="s">
        <v>6476</v>
      </c>
      <c r="D4153" s="44"/>
      <c r="E4153" s="47"/>
      <c r="F4153" s="505" t="s">
        <v>9655</v>
      </c>
      <c r="G4153" s="791" t="s">
        <v>9621</v>
      </c>
      <c r="H4153" s="781" t="str">
        <f t="shared" si="633"/>
        <v/>
      </c>
      <c r="I4153" s="782" t="str">
        <f t="shared" si="632"/>
        <v/>
      </c>
      <c r="J4153" s="782" t="str">
        <f t="shared" si="632"/>
        <v/>
      </c>
      <c r="K4153" s="783" t="str">
        <f t="shared" si="632"/>
        <v/>
      </c>
      <c r="L4153" s="784"/>
      <c r="M4153" s="785"/>
      <c r="N4153" s="786"/>
      <c r="O4153" s="785"/>
      <c r="P4153" s="786"/>
      <c r="Q4153" s="785"/>
      <c r="R4153" s="786"/>
      <c r="S4153" s="785"/>
    </row>
    <row r="4154" spans="1:19" ht="51" x14ac:dyDescent="0.25">
      <c r="A4154" s="41" t="s">
        <v>6477</v>
      </c>
      <c r="B4154" s="580" t="s">
        <v>6477</v>
      </c>
      <c r="C4154" s="574" t="s">
        <v>6478</v>
      </c>
      <c r="D4154" s="44"/>
      <c r="E4154" s="47"/>
      <c r="F4154" s="505">
        <v>2331</v>
      </c>
      <c r="G4154" s="791" t="s">
        <v>9621</v>
      </c>
      <c r="H4154" s="781">
        <f t="shared" si="633"/>
        <v>615.21</v>
      </c>
      <c r="I4154" s="782">
        <f t="shared" si="632"/>
        <v>312.01</v>
      </c>
      <c r="J4154" s="782">
        <f t="shared" si="632"/>
        <v>212.94</v>
      </c>
      <c r="K4154" s="783">
        <f t="shared" si="632"/>
        <v>163.77000000000001</v>
      </c>
      <c r="L4154" s="784"/>
      <c r="M4154" s="785"/>
      <c r="N4154" s="786"/>
      <c r="O4154" s="785"/>
      <c r="P4154" s="786"/>
      <c r="Q4154" s="785"/>
      <c r="R4154" s="786"/>
      <c r="S4154" s="785"/>
    </row>
    <row r="4155" spans="1:19" ht="38.25" x14ac:dyDescent="0.25">
      <c r="A4155" s="41" t="s">
        <v>6479</v>
      </c>
      <c r="B4155" s="580" t="s">
        <v>6479</v>
      </c>
      <c r="C4155" s="574" t="s">
        <v>6480</v>
      </c>
      <c r="D4155" s="44"/>
      <c r="E4155" s="47"/>
      <c r="F4155" s="46">
        <v>3169</v>
      </c>
      <c r="G4155" s="791" t="s">
        <v>9621</v>
      </c>
      <c r="H4155" s="781">
        <f t="shared" si="633"/>
        <v>836.38</v>
      </c>
      <c r="I4155" s="782">
        <f t="shared" si="632"/>
        <v>424.18</v>
      </c>
      <c r="J4155" s="782">
        <f t="shared" si="632"/>
        <v>289.49</v>
      </c>
      <c r="K4155" s="783">
        <f t="shared" si="632"/>
        <v>222.64</v>
      </c>
      <c r="L4155" s="784"/>
      <c r="M4155" s="785"/>
      <c r="N4155" s="786"/>
      <c r="O4155" s="785"/>
      <c r="P4155" s="786"/>
      <c r="Q4155" s="785"/>
      <c r="R4155" s="786"/>
      <c r="S4155" s="785"/>
    </row>
    <row r="4156" spans="1:19" ht="51.75" thickBot="1" x14ac:dyDescent="0.3">
      <c r="A4156" s="48" t="s">
        <v>6481</v>
      </c>
      <c r="B4156" s="556" t="s">
        <v>6481</v>
      </c>
      <c r="C4156" s="557" t="s">
        <v>6482</v>
      </c>
      <c r="D4156" s="51"/>
      <c r="E4156" s="62"/>
      <c r="F4156" s="103">
        <v>6432</v>
      </c>
      <c r="G4156" s="791" t="s">
        <v>9621</v>
      </c>
      <c r="H4156" s="781">
        <f t="shared" si="633"/>
        <v>1697.56</v>
      </c>
      <c r="I4156" s="782">
        <f t="shared" si="632"/>
        <v>860.95</v>
      </c>
      <c r="J4156" s="782">
        <f t="shared" si="632"/>
        <v>587.57000000000005</v>
      </c>
      <c r="K4156" s="783">
        <f t="shared" si="632"/>
        <v>451.89</v>
      </c>
      <c r="L4156" s="784"/>
      <c r="M4156" s="785"/>
      <c r="N4156" s="786"/>
      <c r="O4156" s="785"/>
      <c r="P4156" s="786"/>
      <c r="Q4156" s="785"/>
      <c r="R4156" s="786"/>
      <c r="S4156" s="785"/>
    </row>
    <row r="4157" spans="1:19" ht="38.25" x14ac:dyDescent="0.25">
      <c r="A4157" s="100" t="s">
        <v>6483</v>
      </c>
      <c r="B4157" s="585" t="s">
        <v>6484</v>
      </c>
      <c r="C4157" s="572" t="s">
        <v>6485</v>
      </c>
      <c r="D4157" s="60"/>
      <c r="E4157" s="61"/>
      <c r="F4157" s="95">
        <v>13310</v>
      </c>
      <c r="G4157" s="791" t="s">
        <v>9618</v>
      </c>
      <c r="H4157" s="781">
        <f t="shared" si="633"/>
        <v>3512.84</v>
      </c>
      <c r="I4157" s="782">
        <f t="shared" si="632"/>
        <v>1781.59</v>
      </c>
      <c r="J4157" s="782">
        <f t="shared" si="632"/>
        <v>1215.8800000000001</v>
      </c>
      <c r="K4157" s="783">
        <f t="shared" si="632"/>
        <v>935.12</v>
      </c>
      <c r="L4157" s="784">
        <f>IF(ISNUMBER(F4157),IF(LEFT(A4157,3)="Cat",VLOOKUP(A4157,'Loc Configurations Seules'!R:U,4,FALSE),VLOOKUP(G4157,'Loc Coefficients Location'!A:D,4,FALSE)),"")</f>
        <v>0.26392450726414518</v>
      </c>
      <c r="M4157" s="785">
        <f>IF(ISNUMBER(L4157),L4157*$F4157,"")</f>
        <v>3512.8351916857723</v>
      </c>
      <c r="N4157" s="786">
        <f>IF(ISNUMBER(F4157),IF(LEFT(A4157,3)="Cat",VLOOKUP(A4157,'Loc Configurations Seules'!R:V,5,FALSE),VLOOKUP(G4157,'Loc Coefficients Location'!A:E,5,FALSE)),"")</f>
        <v>0.13385372321713121</v>
      </c>
      <c r="O4157" s="785">
        <f>IF(ISNUMBER(N4157),N4157*$F4157,"")</f>
        <v>1781.5930560200163</v>
      </c>
      <c r="P4157" s="786">
        <f>IF(ISNUMBER(F4157),IF(LEFT(A4157,3)="Cat",VLOOKUP(A4157,'Loc Configurations Seules'!R:W,6,FALSE),VLOOKUP(G4157,'Loc Coefficients Location'!A:F,6,FALSE)),"")</f>
        <v>9.1350623726064395E-2</v>
      </c>
      <c r="Q4157" s="785">
        <f>IF(ISNUMBER(P4157),P4157*$F4157,"")</f>
        <v>1215.8768017939171</v>
      </c>
      <c r="R4157" s="786">
        <f>IF(ISNUMBER(F4157),IF(LEFT(A4157,3)="Cat",VLOOKUP(A4157,'Loc Configurations Seules'!R:X,7,FALSE),VLOOKUP(G4157,'Loc Coefficients Location'!A:G,7,FALSE)),"")</f>
        <v>7.0256845182479807E-2</v>
      </c>
      <c r="S4157" s="785">
        <f>IF(ISNUMBER(R4157),R4157*$F4157,"")</f>
        <v>935.11860937880624</v>
      </c>
    </row>
    <row r="4158" spans="1:19" ht="38.25" x14ac:dyDescent="0.25">
      <c r="A4158" s="41" t="s">
        <v>6486</v>
      </c>
      <c r="B4158" s="580" t="s">
        <v>6486</v>
      </c>
      <c r="C4158" s="574" t="s">
        <v>6487</v>
      </c>
      <c r="D4158" s="44"/>
      <c r="E4158" s="47"/>
      <c r="F4158" s="505" t="s">
        <v>9655</v>
      </c>
      <c r="G4158" s="791" t="s">
        <v>9621</v>
      </c>
      <c r="H4158" s="781" t="str">
        <f t="shared" si="633"/>
        <v/>
      </c>
      <c r="I4158" s="782" t="str">
        <f t="shared" si="632"/>
        <v/>
      </c>
      <c r="J4158" s="782" t="str">
        <f t="shared" si="632"/>
        <v/>
      </c>
      <c r="K4158" s="783" t="str">
        <f t="shared" si="632"/>
        <v/>
      </c>
      <c r="L4158" s="784"/>
      <c r="M4158" s="785"/>
      <c r="N4158" s="786"/>
      <c r="O4158" s="785"/>
      <c r="P4158" s="786"/>
      <c r="Q4158" s="785"/>
      <c r="R4158" s="786"/>
      <c r="S4158" s="785"/>
    </row>
    <row r="4159" spans="1:19" ht="51" x14ac:dyDescent="0.25">
      <c r="A4159" s="41" t="s">
        <v>6488</v>
      </c>
      <c r="B4159" s="580" t="s">
        <v>6488</v>
      </c>
      <c r="C4159" s="574" t="s">
        <v>6489</v>
      </c>
      <c r="D4159" s="44"/>
      <c r="E4159" s="47"/>
      <c r="F4159" s="505">
        <v>2636</v>
      </c>
      <c r="G4159" s="791" t="s">
        <v>9621</v>
      </c>
      <c r="H4159" s="781">
        <f t="shared" si="633"/>
        <v>695.71</v>
      </c>
      <c r="I4159" s="782">
        <f t="shared" si="632"/>
        <v>352.84</v>
      </c>
      <c r="J4159" s="782">
        <f t="shared" si="632"/>
        <v>240.8</v>
      </c>
      <c r="K4159" s="783">
        <f t="shared" si="632"/>
        <v>185.2</v>
      </c>
      <c r="L4159" s="784"/>
      <c r="M4159" s="785"/>
      <c r="N4159" s="786"/>
      <c r="O4159" s="785"/>
      <c r="P4159" s="786"/>
      <c r="Q4159" s="785"/>
      <c r="R4159" s="786"/>
      <c r="S4159" s="785"/>
    </row>
    <row r="4160" spans="1:19" ht="38.25" x14ac:dyDescent="0.25">
      <c r="A4160" s="41" t="s">
        <v>6490</v>
      </c>
      <c r="B4160" s="580" t="s">
        <v>6490</v>
      </c>
      <c r="C4160" s="574" t="s">
        <v>6491</v>
      </c>
      <c r="D4160" s="44"/>
      <c r="E4160" s="47"/>
      <c r="F4160" s="46">
        <v>3566</v>
      </c>
      <c r="G4160" s="791" t="s">
        <v>9621</v>
      </c>
      <c r="H4160" s="781">
        <f t="shared" si="633"/>
        <v>941.15</v>
      </c>
      <c r="I4160" s="782">
        <f t="shared" si="632"/>
        <v>477.32</v>
      </c>
      <c r="J4160" s="782">
        <f t="shared" si="632"/>
        <v>325.76</v>
      </c>
      <c r="K4160" s="783">
        <f t="shared" si="632"/>
        <v>250.54</v>
      </c>
      <c r="L4160" s="784"/>
      <c r="M4160" s="785"/>
      <c r="N4160" s="786"/>
      <c r="O4160" s="785"/>
      <c r="P4160" s="786"/>
      <c r="Q4160" s="785"/>
      <c r="R4160" s="786"/>
      <c r="S4160" s="785"/>
    </row>
    <row r="4161" spans="1:19" ht="51.75" thickBot="1" x14ac:dyDescent="0.3">
      <c r="A4161" s="48" t="s">
        <v>6492</v>
      </c>
      <c r="B4161" s="556" t="s">
        <v>6492</v>
      </c>
      <c r="C4161" s="557" t="s">
        <v>6493</v>
      </c>
      <c r="D4161" s="51"/>
      <c r="E4161" s="62"/>
      <c r="F4161" s="103">
        <v>7237</v>
      </c>
      <c r="G4161" s="791" t="s">
        <v>9621</v>
      </c>
      <c r="H4161" s="781">
        <f t="shared" si="633"/>
        <v>1910.02</v>
      </c>
      <c r="I4161" s="782">
        <f t="shared" si="632"/>
        <v>968.7</v>
      </c>
      <c r="J4161" s="782">
        <f t="shared" si="632"/>
        <v>661.1</v>
      </c>
      <c r="K4161" s="783">
        <f t="shared" si="632"/>
        <v>508.45</v>
      </c>
      <c r="L4161" s="784"/>
      <c r="M4161" s="785"/>
      <c r="N4161" s="786"/>
      <c r="O4161" s="785"/>
      <c r="P4161" s="786"/>
      <c r="Q4161" s="785"/>
      <c r="R4161" s="786"/>
      <c r="S4161" s="785"/>
    </row>
    <row r="4162" spans="1:19" ht="38.25" x14ac:dyDescent="0.25">
      <c r="A4162" s="100" t="s">
        <v>6494</v>
      </c>
      <c r="B4162" s="585" t="s">
        <v>6495</v>
      </c>
      <c r="C4162" s="572" t="s">
        <v>6496</v>
      </c>
      <c r="D4162" s="60"/>
      <c r="E4162" s="61"/>
      <c r="F4162" s="95">
        <v>3973</v>
      </c>
      <c r="G4162" s="791" t="s">
        <v>9618</v>
      </c>
      <c r="H4162" s="781">
        <f t="shared" si="633"/>
        <v>1048.57</v>
      </c>
      <c r="I4162" s="782">
        <f t="shared" si="632"/>
        <v>531.79999999999995</v>
      </c>
      <c r="J4162" s="782">
        <f t="shared" si="632"/>
        <v>362.94</v>
      </c>
      <c r="K4162" s="783">
        <f t="shared" si="632"/>
        <v>279.13</v>
      </c>
      <c r="L4162" s="784">
        <f>IF(ISNUMBER(F4162),IF(LEFT(A4162,3)="Cat",VLOOKUP(A4162,'Loc Configurations Seules'!R:U,4,FALSE),VLOOKUP(G4162,'Loc Coefficients Location'!A:D,4,FALSE)),"")</f>
        <v>0.26392450726414518</v>
      </c>
      <c r="M4162" s="785">
        <f>IF(ISNUMBER(L4162),L4162*$F4162,"")</f>
        <v>1048.5720673604487</v>
      </c>
      <c r="N4162" s="786">
        <f>IF(ISNUMBER(F4162),IF(LEFT(A4162,3)="Cat",VLOOKUP(A4162,'Loc Configurations Seules'!R:V,5,FALSE),VLOOKUP(G4162,'Loc Coefficients Location'!A:E,5,FALSE)),"")</f>
        <v>0.13385372321713121</v>
      </c>
      <c r="O4162" s="785">
        <f>IF(ISNUMBER(N4162),N4162*$F4162,"")</f>
        <v>531.80084234166225</v>
      </c>
      <c r="P4162" s="786">
        <f>IF(ISNUMBER(F4162),IF(LEFT(A4162,3)="Cat",VLOOKUP(A4162,'Loc Configurations Seules'!R:W,6,FALSE),VLOOKUP(G4162,'Loc Coefficients Location'!A:F,6,FALSE)),"")</f>
        <v>9.1350623726064395E-2</v>
      </c>
      <c r="Q4162" s="785">
        <f>IF(ISNUMBER(P4162),P4162*$F4162,"")</f>
        <v>362.93602806365385</v>
      </c>
      <c r="R4162" s="786">
        <f>IF(ISNUMBER(F4162),IF(LEFT(A4162,3)="Cat",VLOOKUP(A4162,'Loc Configurations Seules'!R:X,7,FALSE),VLOOKUP(G4162,'Loc Coefficients Location'!A:G,7,FALSE)),"")</f>
        <v>7.0256845182479807E-2</v>
      </c>
      <c r="S4162" s="785">
        <f>IF(ISNUMBER(R4162),R4162*$F4162,"")</f>
        <v>279.13044590999226</v>
      </c>
    </row>
    <row r="4163" spans="1:19" ht="38.25" x14ac:dyDescent="0.25">
      <c r="A4163" s="41" t="s">
        <v>6497</v>
      </c>
      <c r="B4163" s="580" t="s">
        <v>6497</v>
      </c>
      <c r="C4163" s="574" t="s">
        <v>6498</v>
      </c>
      <c r="D4163" s="44"/>
      <c r="E4163" s="47"/>
      <c r="F4163" s="505" t="s">
        <v>9655</v>
      </c>
      <c r="G4163" s="791" t="s">
        <v>9621</v>
      </c>
      <c r="H4163" s="781" t="str">
        <f t="shared" si="633"/>
        <v/>
      </c>
      <c r="I4163" s="782" t="str">
        <f t="shared" si="632"/>
        <v/>
      </c>
      <c r="J4163" s="782" t="str">
        <f t="shared" si="632"/>
        <v/>
      </c>
      <c r="K4163" s="783" t="str">
        <f t="shared" si="632"/>
        <v/>
      </c>
      <c r="L4163" s="784"/>
      <c r="M4163" s="785"/>
      <c r="N4163" s="786"/>
      <c r="O4163" s="785"/>
      <c r="P4163" s="786"/>
      <c r="Q4163" s="785"/>
      <c r="R4163" s="786"/>
      <c r="S4163" s="785"/>
    </row>
    <row r="4164" spans="1:19" ht="38.25" x14ac:dyDescent="0.25">
      <c r="A4164" s="41" t="s">
        <v>6499</v>
      </c>
      <c r="B4164" s="580" t="s">
        <v>6499</v>
      </c>
      <c r="C4164" s="574" t="s">
        <v>6500</v>
      </c>
      <c r="D4164" s="44"/>
      <c r="E4164" s="47"/>
      <c r="F4164" s="505">
        <v>1155</v>
      </c>
      <c r="G4164" s="791" t="s">
        <v>9621</v>
      </c>
      <c r="H4164" s="781">
        <f t="shared" si="633"/>
        <v>304.83</v>
      </c>
      <c r="I4164" s="782">
        <f t="shared" si="632"/>
        <v>154.6</v>
      </c>
      <c r="J4164" s="782">
        <f t="shared" si="632"/>
        <v>105.51</v>
      </c>
      <c r="K4164" s="783">
        <f t="shared" si="632"/>
        <v>81.150000000000006</v>
      </c>
      <c r="L4164" s="784"/>
      <c r="M4164" s="785"/>
      <c r="N4164" s="786"/>
      <c r="O4164" s="785"/>
      <c r="P4164" s="786"/>
      <c r="Q4164" s="785"/>
      <c r="R4164" s="786"/>
      <c r="S4164" s="785"/>
    </row>
    <row r="4165" spans="1:19" ht="38.25" x14ac:dyDescent="0.25">
      <c r="A4165" s="41" t="s">
        <v>6501</v>
      </c>
      <c r="B4165" s="580" t="s">
        <v>6501</v>
      </c>
      <c r="C4165" s="574" t="s">
        <v>6502</v>
      </c>
      <c r="D4165" s="44"/>
      <c r="E4165" s="47"/>
      <c r="F4165" s="46">
        <v>1588</v>
      </c>
      <c r="G4165" s="791" t="s">
        <v>9621</v>
      </c>
      <c r="H4165" s="781">
        <f t="shared" si="633"/>
        <v>419.11</v>
      </c>
      <c r="I4165" s="782">
        <f t="shared" si="632"/>
        <v>212.56</v>
      </c>
      <c r="J4165" s="782">
        <f t="shared" si="632"/>
        <v>145.06</v>
      </c>
      <c r="K4165" s="783">
        <f t="shared" si="632"/>
        <v>111.57</v>
      </c>
      <c r="L4165" s="784"/>
      <c r="M4165" s="785"/>
      <c r="N4165" s="786"/>
      <c r="O4165" s="785"/>
      <c r="P4165" s="786"/>
      <c r="Q4165" s="785"/>
      <c r="R4165" s="786"/>
      <c r="S4165" s="785"/>
    </row>
    <row r="4166" spans="1:19" ht="51.75" thickBot="1" x14ac:dyDescent="0.3">
      <c r="A4166" s="96" t="s">
        <v>6503</v>
      </c>
      <c r="B4166" s="582" t="s">
        <v>6503</v>
      </c>
      <c r="C4166" s="576" t="s">
        <v>6504</v>
      </c>
      <c r="D4166" s="57"/>
      <c r="E4166" s="58"/>
      <c r="F4166" s="103">
        <v>3221</v>
      </c>
      <c r="G4166" s="791" t="s">
        <v>9621</v>
      </c>
      <c r="H4166" s="781">
        <f t="shared" si="633"/>
        <v>850.1</v>
      </c>
      <c r="I4166" s="782">
        <f t="shared" si="632"/>
        <v>431.14</v>
      </c>
      <c r="J4166" s="782">
        <f t="shared" si="632"/>
        <v>294.24</v>
      </c>
      <c r="K4166" s="783">
        <f t="shared" si="632"/>
        <v>226.3</v>
      </c>
      <c r="L4166" s="784"/>
      <c r="M4166" s="785"/>
      <c r="N4166" s="786"/>
      <c r="O4166" s="785"/>
      <c r="P4166" s="786"/>
      <c r="Q4166" s="785"/>
      <c r="R4166" s="786"/>
      <c r="S4166" s="785"/>
    </row>
    <row r="4167" spans="1:19" ht="38.25" x14ac:dyDescent="0.25">
      <c r="A4167" s="100" t="s">
        <v>6505</v>
      </c>
      <c r="B4167" s="571" t="s">
        <v>6506</v>
      </c>
      <c r="C4167" s="572" t="s">
        <v>6507</v>
      </c>
      <c r="D4167" s="60"/>
      <c r="E4167" s="61"/>
      <c r="F4167" s="95">
        <v>5451</v>
      </c>
      <c r="G4167" s="791" t="s">
        <v>9618</v>
      </c>
      <c r="H4167" s="781">
        <f t="shared" si="633"/>
        <v>1438.65</v>
      </c>
      <c r="I4167" s="782">
        <f t="shared" si="633"/>
        <v>729.64</v>
      </c>
      <c r="J4167" s="782">
        <f t="shared" si="633"/>
        <v>497.95</v>
      </c>
      <c r="K4167" s="783">
        <f t="shared" si="633"/>
        <v>382.97</v>
      </c>
      <c r="L4167" s="784">
        <f>IF(ISNUMBER(F4167),IF(LEFT(A4167,3)="Cat",VLOOKUP(A4167,'Loc Configurations Seules'!R:U,4,FALSE),VLOOKUP(G4167,'Loc Coefficients Location'!A:D,4,FALSE)),"")</f>
        <v>0.26392450726414518</v>
      </c>
      <c r="M4167" s="785">
        <f t="shared" ref="M4167:M4168" si="634">IF(ISNUMBER(L4167),L4167*$F4167,"")</f>
        <v>1438.6524890968553</v>
      </c>
      <c r="N4167" s="786">
        <f>IF(ISNUMBER(F4167),IF(LEFT(A4167,3)="Cat",VLOOKUP(A4167,'Loc Configurations Seules'!R:V,5,FALSE),VLOOKUP(G4167,'Loc Coefficients Location'!A:E,5,FALSE)),"")</f>
        <v>0.13385372321713121</v>
      </c>
      <c r="O4167" s="785">
        <f t="shared" ref="O4167:O4168" si="635">IF(ISNUMBER(N4167),N4167*$F4167,"")</f>
        <v>729.63664525658226</v>
      </c>
      <c r="P4167" s="786">
        <f>IF(ISNUMBER(F4167),IF(LEFT(A4167,3)="Cat",VLOOKUP(A4167,'Loc Configurations Seules'!R:W,6,FALSE),VLOOKUP(G4167,'Loc Coefficients Location'!A:F,6,FALSE)),"")</f>
        <v>9.1350623726064395E-2</v>
      </c>
      <c r="Q4167" s="785">
        <f t="shared" ref="Q4167:Q4168" si="636">IF(ISNUMBER(P4167),P4167*$F4167,"")</f>
        <v>497.95224993077704</v>
      </c>
      <c r="R4167" s="786">
        <f>IF(ISNUMBER(F4167),IF(LEFT(A4167,3)="Cat",VLOOKUP(A4167,'Loc Configurations Seules'!R:X,7,FALSE),VLOOKUP(G4167,'Loc Coefficients Location'!A:G,7,FALSE)),"")</f>
        <v>7.0256845182479807E-2</v>
      </c>
      <c r="S4167" s="785">
        <f t="shared" ref="S4167:S4168" si="637">IF(ISNUMBER(R4167),R4167*$F4167,"")</f>
        <v>382.97006308969742</v>
      </c>
    </row>
    <row r="4168" spans="1:19" ht="38.25" x14ac:dyDescent="0.25">
      <c r="A4168" s="41" t="s">
        <v>6508</v>
      </c>
      <c r="B4168" s="573" t="s">
        <v>6509</v>
      </c>
      <c r="C4168" s="574" t="s">
        <v>6510</v>
      </c>
      <c r="D4168" s="44"/>
      <c r="E4168" s="47"/>
      <c r="F4168" s="46">
        <v>3261</v>
      </c>
      <c r="G4168" s="791" t="s">
        <v>9606</v>
      </c>
      <c r="H4168" s="781">
        <f t="shared" ref="H4168:K4231" si="638">IF(ISNUMBER($F4168),ROUND($F4168*H$2,2),"")</f>
        <v>860.66</v>
      </c>
      <c r="I4168" s="782">
        <f t="shared" si="638"/>
        <v>436.5</v>
      </c>
      <c r="J4168" s="782">
        <f t="shared" si="638"/>
        <v>297.89</v>
      </c>
      <c r="K4168" s="783">
        <f t="shared" si="638"/>
        <v>229.11</v>
      </c>
      <c r="L4168" s="784">
        <f>IF(ISNUMBER(F4168),IF(LEFT(A4168,3)="Cat",VLOOKUP(A4168,'Loc Configurations Seules'!R:U,4,FALSE),VLOOKUP(G4168,'Loc Coefficients Location'!A:D,4,FALSE)),"")</f>
        <v>0.19199023568399012</v>
      </c>
      <c r="M4168" s="785">
        <f t="shared" si="634"/>
        <v>626.08015856549184</v>
      </c>
      <c r="N4168" s="786">
        <f>IF(ISNUMBER(F4168),IF(LEFT(A4168,3)="Cat",VLOOKUP(A4168,'Loc Configurations Seules'!R:V,5,FALSE),VLOOKUP(G4168,'Loc Coefficients Location'!A:E,5,FALSE)),"")</f>
        <v>0.10177821759423146</v>
      </c>
      <c r="O4168" s="785">
        <f t="shared" si="635"/>
        <v>331.89876757478879</v>
      </c>
      <c r="P4168" s="786">
        <f>IF(ISNUMBER(F4168),IF(LEFT(A4168,3)="Cat",VLOOKUP(A4168,'Loc Configurations Seules'!R:W,6,FALSE),VLOOKUP(G4168,'Loc Coefficients Location'!A:F,6,FALSE)),"")</f>
        <v>7.7378407783493058E-2</v>
      </c>
      <c r="Q4168" s="785">
        <f t="shared" si="636"/>
        <v>252.33098778197086</v>
      </c>
      <c r="R4168" s="786">
        <f>IF(ISNUMBER(F4168),IF(LEFT(A4168,3)="Cat",VLOOKUP(A4168,'Loc Configurations Seules'!R:X,7,FALSE),VLOOKUP(G4168,'Loc Coefficients Location'!A:G,7,FALSE)),"")</f>
        <v>6.4774233076420606E-2</v>
      </c>
      <c r="S4168" s="785">
        <f t="shared" si="637"/>
        <v>211.22877406220761</v>
      </c>
    </row>
    <row r="4169" spans="1:19" ht="38.25" x14ac:dyDescent="0.25">
      <c r="A4169" s="41" t="s">
        <v>6511</v>
      </c>
      <c r="B4169" s="573" t="s">
        <v>6511</v>
      </c>
      <c r="C4169" s="574" t="s">
        <v>6512</v>
      </c>
      <c r="D4169" s="44"/>
      <c r="E4169" s="47"/>
      <c r="F4169" s="505" t="s">
        <v>9655</v>
      </c>
      <c r="G4169" s="791" t="s">
        <v>9621</v>
      </c>
      <c r="H4169" s="781" t="str">
        <f t="shared" si="638"/>
        <v/>
      </c>
      <c r="I4169" s="782" t="str">
        <f t="shared" si="638"/>
        <v/>
      </c>
      <c r="J4169" s="782" t="str">
        <f t="shared" si="638"/>
        <v/>
      </c>
      <c r="K4169" s="783" t="str">
        <f t="shared" si="638"/>
        <v/>
      </c>
      <c r="L4169" s="784"/>
      <c r="M4169" s="785"/>
      <c r="N4169" s="786"/>
      <c r="O4169" s="785"/>
      <c r="P4169" s="786"/>
      <c r="Q4169" s="785"/>
      <c r="R4169" s="786"/>
      <c r="S4169" s="785"/>
    </row>
    <row r="4170" spans="1:19" ht="51" x14ac:dyDescent="0.25">
      <c r="A4170" s="41" t="s">
        <v>6513</v>
      </c>
      <c r="B4170" s="573" t="s">
        <v>6513</v>
      </c>
      <c r="C4170" s="574" t="s">
        <v>6514</v>
      </c>
      <c r="D4170" s="44"/>
      <c r="E4170" s="47"/>
      <c r="F4170" s="505">
        <v>1157</v>
      </c>
      <c r="G4170" s="791" t="s">
        <v>9621</v>
      </c>
      <c r="H4170" s="781">
        <f t="shared" si="638"/>
        <v>305.36</v>
      </c>
      <c r="I4170" s="782">
        <f t="shared" si="638"/>
        <v>154.87</v>
      </c>
      <c r="J4170" s="782">
        <f t="shared" si="638"/>
        <v>105.69</v>
      </c>
      <c r="K4170" s="783">
        <f t="shared" si="638"/>
        <v>81.290000000000006</v>
      </c>
      <c r="L4170" s="784"/>
      <c r="M4170" s="785"/>
      <c r="N4170" s="786"/>
      <c r="O4170" s="785"/>
      <c r="P4170" s="786"/>
      <c r="Q4170" s="785"/>
      <c r="R4170" s="786"/>
      <c r="S4170" s="785"/>
    </row>
    <row r="4171" spans="1:19" ht="38.25" x14ac:dyDescent="0.25">
      <c r="A4171" s="41" t="s">
        <v>6515</v>
      </c>
      <c r="B4171" s="573" t="s">
        <v>6515</v>
      </c>
      <c r="C4171" s="574" t="s">
        <v>6516</v>
      </c>
      <c r="D4171" s="44"/>
      <c r="E4171" s="47"/>
      <c r="F4171" s="46">
        <v>1447</v>
      </c>
      <c r="G4171" s="791" t="s">
        <v>9621</v>
      </c>
      <c r="H4171" s="781">
        <f t="shared" si="638"/>
        <v>381.9</v>
      </c>
      <c r="I4171" s="782">
        <f t="shared" si="638"/>
        <v>193.69</v>
      </c>
      <c r="J4171" s="782">
        <f t="shared" si="638"/>
        <v>132.18</v>
      </c>
      <c r="K4171" s="783">
        <f t="shared" si="638"/>
        <v>101.66</v>
      </c>
      <c r="L4171" s="784"/>
      <c r="M4171" s="785"/>
      <c r="N4171" s="786"/>
      <c r="O4171" s="785"/>
      <c r="P4171" s="786"/>
      <c r="Q4171" s="785"/>
      <c r="R4171" s="786"/>
      <c r="S4171" s="785"/>
    </row>
    <row r="4172" spans="1:19" ht="51.75" thickBot="1" x14ac:dyDescent="0.3">
      <c r="A4172" s="48" t="s">
        <v>6517</v>
      </c>
      <c r="B4172" s="577" t="s">
        <v>6517</v>
      </c>
      <c r="C4172" s="557" t="s">
        <v>6518</v>
      </c>
      <c r="D4172" s="51"/>
      <c r="E4172" s="62"/>
      <c r="F4172" s="103">
        <v>2911</v>
      </c>
      <c r="G4172" s="791" t="s">
        <v>9621</v>
      </c>
      <c r="H4172" s="781">
        <f t="shared" si="638"/>
        <v>768.28</v>
      </c>
      <c r="I4172" s="782">
        <f t="shared" si="638"/>
        <v>389.65</v>
      </c>
      <c r="J4172" s="782">
        <f t="shared" si="638"/>
        <v>265.92</v>
      </c>
      <c r="K4172" s="783">
        <f t="shared" si="638"/>
        <v>204.52</v>
      </c>
      <c r="L4172" s="784"/>
      <c r="M4172" s="785"/>
      <c r="N4172" s="786"/>
      <c r="O4172" s="785"/>
      <c r="P4172" s="786"/>
      <c r="Q4172" s="785"/>
      <c r="R4172" s="786"/>
      <c r="S4172" s="785"/>
    </row>
    <row r="4173" spans="1:19" ht="39" thickBot="1" x14ac:dyDescent="0.3">
      <c r="A4173" s="86" t="s">
        <v>6519</v>
      </c>
      <c r="B4173" s="578" t="s">
        <v>6520</v>
      </c>
      <c r="C4173" s="579" t="s">
        <v>6521</v>
      </c>
      <c r="D4173" s="82"/>
      <c r="E4173" s="97"/>
      <c r="F4173" s="213">
        <v>7900</v>
      </c>
      <c r="G4173" s="791" t="s">
        <v>9606</v>
      </c>
      <c r="H4173" s="781">
        <f t="shared" si="638"/>
        <v>2085</v>
      </c>
      <c r="I4173" s="782">
        <f t="shared" si="638"/>
        <v>1057.44</v>
      </c>
      <c r="J4173" s="782">
        <f t="shared" si="638"/>
        <v>721.67</v>
      </c>
      <c r="K4173" s="783">
        <f t="shared" si="638"/>
        <v>555.03</v>
      </c>
      <c r="L4173" s="784">
        <f>IF(ISNUMBER(F4173),IF(LEFT(A4173,3)="Cat",VLOOKUP(A4173,'Loc Configurations Seules'!R:U,4,FALSE),VLOOKUP(G4173,'Loc Coefficients Location'!A:D,4,FALSE)),"")</f>
        <v>0.19199023568399012</v>
      </c>
      <c r="M4173" s="785">
        <f t="shared" ref="M4173:M4174" si="639">IF(ISNUMBER(L4173),L4173*$F4173,"")</f>
        <v>1516.722861903522</v>
      </c>
      <c r="N4173" s="786">
        <f>IF(ISNUMBER(F4173),IF(LEFT(A4173,3)="Cat",VLOOKUP(A4173,'Loc Configurations Seules'!R:V,5,FALSE),VLOOKUP(G4173,'Loc Coefficients Location'!A:E,5,FALSE)),"")</f>
        <v>0.10177821759423146</v>
      </c>
      <c r="O4173" s="785">
        <f t="shared" ref="O4173:O4174" si="640">IF(ISNUMBER(N4173),N4173*$F4173,"")</f>
        <v>804.04791899442853</v>
      </c>
      <c r="P4173" s="786">
        <f>IF(ISNUMBER(F4173),IF(LEFT(A4173,3)="Cat",VLOOKUP(A4173,'Loc Configurations Seules'!R:W,6,FALSE),VLOOKUP(G4173,'Loc Coefficients Location'!A:F,6,FALSE)),"")</f>
        <v>7.7378407783493058E-2</v>
      </c>
      <c r="Q4173" s="785">
        <f t="shared" ref="Q4173:Q4174" si="641">IF(ISNUMBER(P4173),P4173*$F4173,"")</f>
        <v>611.28942148959516</v>
      </c>
      <c r="R4173" s="786">
        <f>IF(ISNUMBER(F4173),IF(LEFT(A4173,3)="Cat",VLOOKUP(A4173,'Loc Configurations Seules'!R:X,7,FALSE),VLOOKUP(G4173,'Loc Coefficients Location'!A:G,7,FALSE)),"")</f>
        <v>6.4774233076420606E-2</v>
      </c>
      <c r="S4173" s="785">
        <f t="shared" ref="S4173:S4174" si="642">IF(ISNUMBER(R4173),R4173*$F4173,"")</f>
        <v>511.71644130372277</v>
      </c>
    </row>
    <row r="4174" spans="1:19" ht="25.5" x14ac:dyDescent="0.25">
      <c r="A4174" s="100" t="s">
        <v>6522</v>
      </c>
      <c r="B4174" s="173" t="s">
        <v>6523</v>
      </c>
      <c r="C4174" s="94" t="s">
        <v>6524</v>
      </c>
      <c r="D4174" s="60"/>
      <c r="E4174" s="97"/>
      <c r="F4174" s="95">
        <v>7900</v>
      </c>
      <c r="G4174" s="791" t="s">
        <v>9618</v>
      </c>
      <c r="H4174" s="781">
        <f t="shared" si="638"/>
        <v>2085</v>
      </c>
      <c r="I4174" s="782">
        <f t="shared" si="638"/>
        <v>1057.44</v>
      </c>
      <c r="J4174" s="782">
        <f t="shared" si="638"/>
        <v>721.67</v>
      </c>
      <c r="K4174" s="783">
        <f t="shared" si="638"/>
        <v>555.03</v>
      </c>
      <c r="L4174" s="784">
        <f>IF(ISNUMBER(F4174),IF(LEFT(A4174,3)="Cat",VLOOKUP(A4174,'Loc Configurations Seules'!R:U,4,FALSE),VLOOKUP(G4174,'Loc Coefficients Location'!A:D,4,FALSE)),"")</f>
        <v>0.26392450726414518</v>
      </c>
      <c r="M4174" s="785">
        <f t="shared" si="639"/>
        <v>2085.0036073867468</v>
      </c>
      <c r="N4174" s="786">
        <f>IF(ISNUMBER(F4174),IF(LEFT(A4174,3)="Cat",VLOOKUP(A4174,'Loc Configurations Seules'!R:V,5,FALSE),VLOOKUP(G4174,'Loc Coefficients Location'!A:E,5,FALSE)),"")</f>
        <v>0.13385372321713121</v>
      </c>
      <c r="O4174" s="785">
        <f t="shared" si="640"/>
        <v>1057.4444134153366</v>
      </c>
      <c r="P4174" s="786">
        <f>IF(ISNUMBER(F4174),IF(LEFT(A4174,3)="Cat",VLOOKUP(A4174,'Loc Configurations Seules'!R:W,6,FALSE),VLOOKUP(G4174,'Loc Coefficients Location'!A:F,6,FALSE)),"")</f>
        <v>9.1350623726064395E-2</v>
      </c>
      <c r="Q4174" s="785">
        <f t="shared" si="641"/>
        <v>721.66992743590868</v>
      </c>
      <c r="R4174" s="786">
        <f>IF(ISNUMBER(F4174),IF(LEFT(A4174,3)="Cat",VLOOKUP(A4174,'Loc Configurations Seules'!R:X,7,FALSE),VLOOKUP(G4174,'Loc Coefficients Location'!A:G,7,FALSE)),"")</f>
        <v>7.0256845182479807E-2</v>
      </c>
      <c r="S4174" s="785">
        <f t="shared" si="642"/>
        <v>555.02907694159046</v>
      </c>
    </row>
    <row r="4175" spans="1:19" ht="25.5" x14ac:dyDescent="0.25">
      <c r="A4175" s="41" t="s">
        <v>6525</v>
      </c>
      <c r="B4175" s="573" t="s">
        <v>6525</v>
      </c>
      <c r="C4175" s="574" t="s">
        <v>6526</v>
      </c>
      <c r="D4175" s="44"/>
      <c r="E4175" s="47"/>
      <c r="F4175" s="46" t="s">
        <v>9655</v>
      </c>
      <c r="G4175" s="791" t="s">
        <v>9621</v>
      </c>
      <c r="H4175" s="781" t="str">
        <f t="shared" si="638"/>
        <v/>
      </c>
      <c r="I4175" s="782" t="str">
        <f t="shared" si="638"/>
        <v/>
      </c>
      <c r="J4175" s="782" t="str">
        <f t="shared" si="638"/>
        <v/>
      </c>
      <c r="K4175" s="783" t="str">
        <f t="shared" si="638"/>
        <v/>
      </c>
      <c r="L4175" s="784"/>
      <c r="M4175" s="785"/>
      <c r="N4175" s="786"/>
      <c r="O4175" s="785"/>
      <c r="P4175" s="786"/>
      <c r="Q4175" s="785"/>
      <c r="R4175" s="786"/>
      <c r="S4175" s="785"/>
    </row>
    <row r="4176" spans="1:19" ht="38.25" x14ac:dyDescent="0.25">
      <c r="A4176" s="41" t="s">
        <v>6527</v>
      </c>
      <c r="B4176" s="573" t="s">
        <v>6527</v>
      </c>
      <c r="C4176" s="574" t="s">
        <v>6528</v>
      </c>
      <c r="D4176" s="44"/>
      <c r="E4176" s="47"/>
      <c r="F4176" s="46">
        <v>1157</v>
      </c>
      <c r="G4176" s="791" t="s">
        <v>9621</v>
      </c>
      <c r="H4176" s="781">
        <f t="shared" si="638"/>
        <v>305.36</v>
      </c>
      <c r="I4176" s="782">
        <f t="shared" si="638"/>
        <v>154.87</v>
      </c>
      <c r="J4176" s="782">
        <f t="shared" si="638"/>
        <v>105.69</v>
      </c>
      <c r="K4176" s="783">
        <f t="shared" si="638"/>
        <v>81.290000000000006</v>
      </c>
      <c r="L4176" s="784"/>
      <c r="M4176" s="785"/>
      <c r="N4176" s="786"/>
      <c r="O4176" s="785"/>
      <c r="P4176" s="786"/>
      <c r="Q4176" s="785"/>
      <c r="R4176" s="786"/>
      <c r="S4176" s="785"/>
    </row>
    <row r="4177" spans="1:19" ht="25.5" x14ac:dyDescent="0.25">
      <c r="A4177" s="41" t="s">
        <v>6529</v>
      </c>
      <c r="B4177" s="573" t="s">
        <v>6529</v>
      </c>
      <c r="C4177" s="574" t="s">
        <v>6530</v>
      </c>
      <c r="D4177" s="44"/>
      <c r="E4177" s="47"/>
      <c r="F4177" s="46">
        <v>1447</v>
      </c>
      <c r="G4177" s="791" t="s">
        <v>9621</v>
      </c>
      <c r="H4177" s="781">
        <f t="shared" si="638"/>
        <v>381.9</v>
      </c>
      <c r="I4177" s="782">
        <f t="shared" si="638"/>
        <v>193.69</v>
      </c>
      <c r="J4177" s="782">
        <f t="shared" si="638"/>
        <v>132.18</v>
      </c>
      <c r="K4177" s="783">
        <f t="shared" si="638"/>
        <v>101.66</v>
      </c>
      <c r="L4177" s="784"/>
      <c r="M4177" s="785"/>
      <c r="N4177" s="786"/>
      <c r="O4177" s="785"/>
      <c r="P4177" s="786"/>
      <c r="Q4177" s="785"/>
      <c r="R4177" s="786"/>
      <c r="S4177" s="785"/>
    </row>
    <row r="4178" spans="1:19" ht="39" thickBot="1" x14ac:dyDescent="0.3">
      <c r="A4178" s="96" t="s">
        <v>6531</v>
      </c>
      <c r="B4178" s="575" t="s">
        <v>6531</v>
      </c>
      <c r="C4178" s="576" t="s">
        <v>6532</v>
      </c>
      <c r="D4178" s="57"/>
      <c r="E4178" s="58"/>
      <c r="F4178" s="53">
        <v>2911</v>
      </c>
      <c r="G4178" s="791" t="s">
        <v>9621</v>
      </c>
      <c r="H4178" s="781">
        <f t="shared" si="638"/>
        <v>768.28</v>
      </c>
      <c r="I4178" s="782">
        <f t="shared" si="638"/>
        <v>389.65</v>
      </c>
      <c r="J4178" s="782">
        <f t="shared" si="638"/>
        <v>265.92</v>
      </c>
      <c r="K4178" s="783">
        <f t="shared" si="638"/>
        <v>204.52</v>
      </c>
      <c r="L4178" s="784"/>
      <c r="M4178" s="785"/>
      <c r="N4178" s="786"/>
      <c r="O4178" s="785"/>
      <c r="P4178" s="786"/>
      <c r="Q4178" s="785"/>
      <c r="R4178" s="786"/>
      <c r="S4178" s="785"/>
    </row>
    <row r="4179" spans="1:19" ht="38.25" x14ac:dyDescent="0.25">
      <c r="A4179" s="100" t="s">
        <v>6533</v>
      </c>
      <c r="B4179" s="571" t="s">
        <v>6534</v>
      </c>
      <c r="C4179" s="572" t="s">
        <v>6535</v>
      </c>
      <c r="D4179" s="60"/>
      <c r="E4179" s="61"/>
      <c r="F4179" s="46">
        <v>8211</v>
      </c>
      <c r="G4179" s="791" t="s">
        <v>9618</v>
      </c>
      <c r="H4179" s="781">
        <f t="shared" si="638"/>
        <v>2167.08</v>
      </c>
      <c r="I4179" s="782">
        <f t="shared" si="638"/>
        <v>1099.07</v>
      </c>
      <c r="J4179" s="782">
        <f t="shared" si="638"/>
        <v>750.08</v>
      </c>
      <c r="K4179" s="783">
        <f t="shared" si="638"/>
        <v>576.88</v>
      </c>
      <c r="L4179" s="784">
        <f>IF(ISNUMBER(F4179),IF(LEFT(A4179,3)="Cat",VLOOKUP(A4179,'Loc Configurations Seules'!R:U,4,FALSE),VLOOKUP(G4179,'Loc Coefficients Location'!A:D,4,FALSE)),"")</f>
        <v>0.26392450726414518</v>
      </c>
      <c r="M4179" s="785">
        <f>IF(ISNUMBER(L4179),L4179*$F4179,"")</f>
        <v>2167.084129145896</v>
      </c>
      <c r="N4179" s="786">
        <f>IF(ISNUMBER(F4179),IF(LEFT(A4179,3)="Cat",VLOOKUP(A4179,'Loc Configurations Seules'!R:V,5,FALSE),VLOOKUP(G4179,'Loc Coefficients Location'!A:E,5,FALSE)),"")</f>
        <v>0.13385372321713121</v>
      </c>
      <c r="O4179" s="785">
        <f>IF(ISNUMBER(N4179),N4179*$F4179,"")</f>
        <v>1099.0729213358643</v>
      </c>
      <c r="P4179" s="786">
        <f>IF(ISNUMBER(F4179),IF(LEFT(A4179,3)="Cat",VLOOKUP(A4179,'Loc Configurations Seules'!R:W,6,FALSE),VLOOKUP(G4179,'Loc Coefficients Location'!A:F,6,FALSE)),"")</f>
        <v>9.1350623726064395E-2</v>
      </c>
      <c r="Q4179" s="785">
        <f>IF(ISNUMBER(P4179),P4179*$F4179,"")</f>
        <v>750.07997141471469</v>
      </c>
      <c r="R4179" s="786">
        <f>IF(ISNUMBER(F4179),IF(LEFT(A4179,3)="Cat",VLOOKUP(A4179,'Loc Configurations Seules'!R:X,7,FALSE),VLOOKUP(G4179,'Loc Coefficients Location'!A:G,7,FALSE)),"")</f>
        <v>7.0256845182479807E-2</v>
      </c>
      <c r="S4179" s="785">
        <f>IF(ISNUMBER(R4179),R4179*$F4179,"")</f>
        <v>576.87895579334167</v>
      </c>
    </row>
    <row r="4180" spans="1:19" ht="38.25" x14ac:dyDescent="0.25">
      <c r="A4180" s="41" t="s">
        <v>6536</v>
      </c>
      <c r="B4180" s="573" t="s">
        <v>6536</v>
      </c>
      <c r="C4180" s="574" t="s">
        <v>6537</v>
      </c>
      <c r="D4180" s="44"/>
      <c r="E4180" s="47"/>
      <c r="F4180" s="505" t="s">
        <v>9655</v>
      </c>
      <c r="G4180" s="791" t="s">
        <v>9621</v>
      </c>
      <c r="H4180" s="781" t="str">
        <f t="shared" si="638"/>
        <v/>
      </c>
      <c r="I4180" s="782" t="str">
        <f t="shared" si="638"/>
        <v/>
      </c>
      <c r="J4180" s="782" t="str">
        <f t="shared" si="638"/>
        <v/>
      </c>
      <c r="K4180" s="783" t="str">
        <f t="shared" si="638"/>
        <v/>
      </c>
      <c r="L4180" s="784"/>
      <c r="M4180" s="785"/>
      <c r="N4180" s="786"/>
      <c r="O4180" s="785"/>
      <c r="P4180" s="786"/>
      <c r="Q4180" s="785"/>
      <c r="R4180" s="786"/>
      <c r="S4180" s="785"/>
    </row>
    <row r="4181" spans="1:19" ht="51" x14ac:dyDescent="0.25">
      <c r="A4181" s="41" t="s">
        <v>6538</v>
      </c>
      <c r="B4181" s="573" t="s">
        <v>6538</v>
      </c>
      <c r="C4181" s="574" t="s">
        <v>6539</v>
      </c>
      <c r="D4181" s="44"/>
      <c r="E4181" s="47"/>
      <c r="F4181" s="505">
        <v>2331</v>
      </c>
      <c r="G4181" s="791" t="s">
        <v>9621</v>
      </c>
      <c r="H4181" s="781">
        <f t="shared" si="638"/>
        <v>615.21</v>
      </c>
      <c r="I4181" s="782">
        <f t="shared" si="638"/>
        <v>312.01</v>
      </c>
      <c r="J4181" s="782">
        <f t="shared" si="638"/>
        <v>212.94</v>
      </c>
      <c r="K4181" s="783">
        <f t="shared" si="638"/>
        <v>163.77000000000001</v>
      </c>
      <c r="L4181" s="784"/>
      <c r="M4181" s="785"/>
      <c r="N4181" s="786"/>
      <c r="O4181" s="785"/>
      <c r="P4181" s="786"/>
      <c r="Q4181" s="785"/>
      <c r="R4181" s="786"/>
      <c r="S4181" s="785"/>
    </row>
    <row r="4182" spans="1:19" ht="38.25" x14ac:dyDescent="0.25">
      <c r="A4182" s="41" t="s">
        <v>6540</v>
      </c>
      <c r="B4182" s="573" t="s">
        <v>6540</v>
      </c>
      <c r="C4182" s="574" t="s">
        <v>6541</v>
      </c>
      <c r="D4182" s="44"/>
      <c r="E4182" s="47"/>
      <c r="F4182" s="46">
        <v>3169</v>
      </c>
      <c r="G4182" s="791" t="s">
        <v>9621</v>
      </c>
      <c r="H4182" s="781">
        <f t="shared" si="638"/>
        <v>836.38</v>
      </c>
      <c r="I4182" s="782">
        <f t="shared" si="638"/>
        <v>424.18</v>
      </c>
      <c r="J4182" s="782">
        <f t="shared" si="638"/>
        <v>289.49</v>
      </c>
      <c r="K4182" s="783">
        <f t="shared" si="638"/>
        <v>222.64</v>
      </c>
      <c r="L4182" s="784"/>
      <c r="M4182" s="785"/>
      <c r="N4182" s="786"/>
      <c r="O4182" s="785"/>
      <c r="P4182" s="786"/>
      <c r="Q4182" s="785"/>
      <c r="R4182" s="786"/>
      <c r="S4182" s="785"/>
    </row>
    <row r="4183" spans="1:19" ht="51.75" thickBot="1" x14ac:dyDescent="0.3">
      <c r="A4183" s="48" t="s">
        <v>6542</v>
      </c>
      <c r="B4183" s="577" t="s">
        <v>6542</v>
      </c>
      <c r="C4183" s="557" t="s">
        <v>6543</v>
      </c>
      <c r="D4183" s="51"/>
      <c r="E4183" s="62"/>
      <c r="F4183" s="103">
        <v>6432</v>
      </c>
      <c r="G4183" s="791" t="s">
        <v>9621</v>
      </c>
      <c r="H4183" s="781">
        <f t="shared" si="638"/>
        <v>1697.56</v>
      </c>
      <c r="I4183" s="782">
        <f t="shared" si="638"/>
        <v>860.95</v>
      </c>
      <c r="J4183" s="782">
        <f t="shared" si="638"/>
        <v>587.57000000000005</v>
      </c>
      <c r="K4183" s="783">
        <f t="shared" si="638"/>
        <v>451.89</v>
      </c>
      <c r="L4183" s="784"/>
      <c r="M4183" s="785"/>
      <c r="N4183" s="786"/>
      <c r="O4183" s="785"/>
      <c r="P4183" s="786"/>
      <c r="Q4183" s="785"/>
      <c r="R4183" s="786"/>
      <c r="S4183" s="785"/>
    </row>
    <row r="4184" spans="1:19" ht="38.25" x14ac:dyDescent="0.25">
      <c r="A4184" s="41" t="s">
        <v>6544</v>
      </c>
      <c r="B4184" s="580" t="s">
        <v>6545</v>
      </c>
      <c r="C4184" s="574" t="s">
        <v>6546</v>
      </c>
      <c r="D4184" s="44"/>
      <c r="E4184" s="47"/>
      <c r="F4184" s="46">
        <v>11120</v>
      </c>
      <c r="G4184" s="791" t="s">
        <v>9618</v>
      </c>
      <c r="H4184" s="781">
        <f t="shared" si="638"/>
        <v>2934.84</v>
      </c>
      <c r="I4184" s="782">
        <f t="shared" si="638"/>
        <v>1488.45</v>
      </c>
      <c r="J4184" s="782">
        <f t="shared" si="638"/>
        <v>1015.82</v>
      </c>
      <c r="K4184" s="783">
        <f t="shared" si="638"/>
        <v>781.26</v>
      </c>
      <c r="L4184" s="784">
        <f>IF(ISNUMBER(F4184),IF(LEFT(A4184,3)="Cat",VLOOKUP(A4184,'Loc Configurations Seules'!R:U,4,FALSE),VLOOKUP(G4184,'Loc Coefficients Location'!A:D,4,FALSE)),"")</f>
        <v>0.26392450726414518</v>
      </c>
      <c r="M4184" s="785">
        <f>IF(ISNUMBER(L4184),L4184*$F4184,"")</f>
        <v>2934.8405207772944</v>
      </c>
      <c r="N4184" s="786">
        <f>IF(ISNUMBER(F4184),IF(LEFT(A4184,3)="Cat",VLOOKUP(A4184,'Loc Configurations Seules'!R:V,5,FALSE),VLOOKUP(G4184,'Loc Coefficients Location'!A:E,5,FALSE)),"")</f>
        <v>0.13385372321713121</v>
      </c>
      <c r="O4184" s="785">
        <f>IF(ISNUMBER(N4184),N4184*$F4184,"")</f>
        <v>1488.4534021744992</v>
      </c>
      <c r="P4184" s="786">
        <f>IF(ISNUMBER(F4184),IF(LEFT(A4184,3)="Cat",VLOOKUP(A4184,'Loc Configurations Seules'!R:W,6,FALSE),VLOOKUP(G4184,'Loc Coefficients Location'!A:F,6,FALSE)),"")</f>
        <v>9.1350623726064395E-2</v>
      </c>
      <c r="Q4184" s="785">
        <f>IF(ISNUMBER(P4184),P4184*$F4184,"")</f>
        <v>1015.8189358338361</v>
      </c>
      <c r="R4184" s="786">
        <f>IF(ISNUMBER(F4184),IF(LEFT(A4184,3)="Cat",VLOOKUP(A4184,'Loc Configurations Seules'!R:X,7,FALSE),VLOOKUP(G4184,'Loc Coefficients Location'!A:G,7,FALSE)),"")</f>
        <v>7.0256845182479807E-2</v>
      </c>
      <c r="S4184" s="785">
        <f>IF(ISNUMBER(R4184),R4184*$F4184,"")</f>
        <v>781.25611842917544</v>
      </c>
    </row>
    <row r="4185" spans="1:19" ht="38.25" x14ac:dyDescent="0.25">
      <c r="A4185" s="41" t="s">
        <v>6547</v>
      </c>
      <c r="B4185" s="580" t="s">
        <v>6547</v>
      </c>
      <c r="C4185" s="574" t="s">
        <v>6548</v>
      </c>
      <c r="D4185" s="44"/>
      <c r="E4185" s="47"/>
      <c r="F4185" s="505" t="s">
        <v>9655</v>
      </c>
      <c r="G4185" s="791" t="s">
        <v>9621</v>
      </c>
      <c r="H4185" s="781" t="str">
        <f t="shared" si="638"/>
        <v/>
      </c>
      <c r="I4185" s="782" t="str">
        <f t="shared" si="638"/>
        <v/>
      </c>
      <c r="J4185" s="782" t="str">
        <f t="shared" si="638"/>
        <v/>
      </c>
      <c r="K4185" s="783" t="str">
        <f t="shared" si="638"/>
        <v/>
      </c>
      <c r="L4185" s="784"/>
      <c r="M4185" s="785"/>
      <c r="N4185" s="786"/>
      <c r="O4185" s="785"/>
      <c r="P4185" s="786"/>
      <c r="Q4185" s="785"/>
      <c r="R4185" s="786"/>
      <c r="S4185" s="785"/>
    </row>
    <row r="4186" spans="1:19" ht="51" x14ac:dyDescent="0.25">
      <c r="A4186" s="41" t="s">
        <v>6549</v>
      </c>
      <c r="B4186" s="580" t="s">
        <v>6549</v>
      </c>
      <c r="C4186" s="574" t="s">
        <v>6550</v>
      </c>
      <c r="D4186" s="44"/>
      <c r="E4186" s="47"/>
      <c r="F4186" s="505">
        <v>2636</v>
      </c>
      <c r="G4186" s="791" t="s">
        <v>9621</v>
      </c>
      <c r="H4186" s="781">
        <f t="shared" si="638"/>
        <v>695.71</v>
      </c>
      <c r="I4186" s="782">
        <f t="shared" si="638"/>
        <v>352.84</v>
      </c>
      <c r="J4186" s="782">
        <f t="shared" si="638"/>
        <v>240.8</v>
      </c>
      <c r="K4186" s="783">
        <f t="shared" si="638"/>
        <v>185.2</v>
      </c>
      <c r="L4186" s="784"/>
      <c r="M4186" s="785"/>
      <c r="N4186" s="786"/>
      <c r="O4186" s="785"/>
      <c r="P4186" s="786"/>
      <c r="Q4186" s="785"/>
      <c r="R4186" s="786"/>
      <c r="S4186" s="785"/>
    </row>
    <row r="4187" spans="1:19" ht="38.25" x14ac:dyDescent="0.25">
      <c r="A4187" s="41" t="s">
        <v>6551</v>
      </c>
      <c r="B4187" s="580" t="s">
        <v>6551</v>
      </c>
      <c r="C4187" s="574" t="s">
        <v>6552</v>
      </c>
      <c r="D4187" s="44"/>
      <c r="E4187" s="47"/>
      <c r="F4187" s="46">
        <v>3566</v>
      </c>
      <c r="G4187" s="791" t="s">
        <v>9621</v>
      </c>
      <c r="H4187" s="781">
        <f t="shared" si="638"/>
        <v>941.15</v>
      </c>
      <c r="I4187" s="782">
        <f t="shared" si="638"/>
        <v>477.32</v>
      </c>
      <c r="J4187" s="782">
        <f t="shared" si="638"/>
        <v>325.76</v>
      </c>
      <c r="K4187" s="783">
        <f t="shared" si="638"/>
        <v>250.54</v>
      </c>
      <c r="L4187" s="784"/>
      <c r="M4187" s="785"/>
      <c r="N4187" s="786"/>
      <c r="O4187" s="785"/>
      <c r="P4187" s="786"/>
      <c r="Q4187" s="785"/>
      <c r="R4187" s="786"/>
      <c r="S4187" s="785"/>
    </row>
    <row r="4188" spans="1:19" ht="51.75" thickBot="1" x14ac:dyDescent="0.3">
      <c r="A4188" s="48" t="s">
        <v>6553</v>
      </c>
      <c r="B4188" s="556" t="s">
        <v>6553</v>
      </c>
      <c r="C4188" s="557" t="s">
        <v>6554</v>
      </c>
      <c r="D4188" s="51"/>
      <c r="E4188" s="62"/>
      <c r="F4188" s="103">
        <v>7237</v>
      </c>
      <c r="G4188" s="791" t="s">
        <v>9621</v>
      </c>
      <c r="H4188" s="781">
        <f t="shared" si="638"/>
        <v>1910.02</v>
      </c>
      <c r="I4188" s="782">
        <f t="shared" si="638"/>
        <v>968.7</v>
      </c>
      <c r="J4188" s="782">
        <f t="shared" si="638"/>
        <v>661.1</v>
      </c>
      <c r="K4188" s="783">
        <f t="shared" si="638"/>
        <v>508.45</v>
      </c>
      <c r="L4188" s="784"/>
      <c r="M4188" s="785"/>
      <c r="N4188" s="786"/>
      <c r="O4188" s="785"/>
      <c r="P4188" s="786"/>
      <c r="Q4188" s="785"/>
      <c r="R4188" s="786"/>
      <c r="S4188" s="785"/>
    </row>
    <row r="4189" spans="1:19" ht="38.25" x14ac:dyDescent="0.25">
      <c r="A4189" s="41" t="s">
        <v>6555</v>
      </c>
      <c r="B4189" s="580" t="s">
        <v>6556</v>
      </c>
      <c r="C4189" s="574" t="s">
        <v>6557</v>
      </c>
      <c r="D4189" s="44"/>
      <c r="E4189" s="47"/>
      <c r="F4189" s="46">
        <v>26470</v>
      </c>
      <c r="G4189" s="791" t="s">
        <v>9618</v>
      </c>
      <c r="H4189" s="781">
        <f t="shared" si="638"/>
        <v>6986.08</v>
      </c>
      <c r="I4189" s="782">
        <f t="shared" si="638"/>
        <v>3543.11</v>
      </c>
      <c r="J4189" s="782">
        <f t="shared" si="638"/>
        <v>2418.0500000000002</v>
      </c>
      <c r="K4189" s="783">
        <f t="shared" si="638"/>
        <v>1859.7</v>
      </c>
      <c r="L4189" s="784">
        <f>IF(ISNUMBER(F4189),IF(LEFT(A4189,3)="Cat",VLOOKUP(A4189,'Loc Configurations Seules'!R:U,4,FALSE),VLOOKUP(G4189,'Loc Coefficients Location'!A:D,4,FALSE)),"")</f>
        <v>0.26392450726414518</v>
      </c>
      <c r="M4189" s="785">
        <f>IF(ISNUMBER(L4189),L4189*$F4189,"")</f>
        <v>6986.0817072819227</v>
      </c>
      <c r="N4189" s="786">
        <f>IF(ISNUMBER(F4189),IF(LEFT(A4189,3)="Cat",VLOOKUP(A4189,'Loc Configurations Seules'!R:V,5,FALSE),VLOOKUP(G4189,'Loc Coefficients Location'!A:E,5,FALSE)),"")</f>
        <v>0.13385372321713121</v>
      </c>
      <c r="O4189" s="785">
        <f>IF(ISNUMBER(N4189),N4189*$F4189,"")</f>
        <v>3543.1080535574633</v>
      </c>
      <c r="P4189" s="786">
        <f>IF(ISNUMBER(F4189),IF(LEFT(A4189,3)="Cat",VLOOKUP(A4189,'Loc Configurations Seules'!R:W,6,FALSE),VLOOKUP(G4189,'Loc Coefficients Location'!A:F,6,FALSE)),"")</f>
        <v>9.1350623726064395E-2</v>
      </c>
      <c r="Q4189" s="785">
        <f>IF(ISNUMBER(P4189),P4189*$F4189,"")</f>
        <v>2418.0510100289243</v>
      </c>
      <c r="R4189" s="786">
        <f>IF(ISNUMBER(F4189),IF(LEFT(A4189,3)="Cat",VLOOKUP(A4189,'Loc Configurations Seules'!R:X,7,FALSE),VLOOKUP(G4189,'Loc Coefficients Location'!A:G,7,FALSE)),"")</f>
        <v>7.0256845182479807E-2</v>
      </c>
      <c r="S4189" s="785">
        <f>IF(ISNUMBER(R4189),R4189*$F4189,"")</f>
        <v>1859.6986919802405</v>
      </c>
    </row>
    <row r="4190" spans="1:19" ht="38.25" x14ac:dyDescent="0.25">
      <c r="A4190" s="41" t="s">
        <v>6558</v>
      </c>
      <c r="B4190" s="580" t="s">
        <v>6558</v>
      </c>
      <c r="C4190" s="574" t="s">
        <v>6559</v>
      </c>
      <c r="D4190" s="44"/>
      <c r="E4190" s="47"/>
      <c r="F4190" s="505" t="s">
        <v>9655</v>
      </c>
      <c r="G4190" s="791" t="s">
        <v>9621</v>
      </c>
      <c r="H4190" s="781" t="str">
        <f t="shared" si="638"/>
        <v/>
      </c>
      <c r="I4190" s="782" t="str">
        <f t="shared" si="638"/>
        <v/>
      </c>
      <c r="J4190" s="782" t="str">
        <f t="shared" si="638"/>
        <v/>
      </c>
      <c r="K4190" s="783" t="str">
        <f t="shared" si="638"/>
        <v/>
      </c>
      <c r="L4190" s="784"/>
      <c r="M4190" s="785"/>
      <c r="N4190" s="786"/>
      <c r="O4190" s="785"/>
      <c r="P4190" s="786"/>
      <c r="Q4190" s="785"/>
      <c r="R4190" s="786"/>
      <c r="S4190" s="785"/>
    </row>
    <row r="4191" spans="1:19" ht="51" x14ac:dyDescent="0.25">
      <c r="A4191" s="41" t="s">
        <v>6560</v>
      </c>
      <c r="B4191" s="580" t="s">
        <v>6560</v>
      </c>
      <c r="C4191" s="574" t="s">
        <v>6561</v>
      </c>
      <c r="D4191" s="44"/>
      <c r="E4191" s="47"/>
      <c r="F4191" s="505">
        <v>5150</v>
      </c>
      <c r="G4191" s="791" t="s">
        <v>9621</v>
      </c>
      <c r="H4191" s="781">
        <f t="shared" si="638"/>
        <v>1359.21</v>
      </c>
      <c r="I4191" s="782">
        <f t="shared" si="638"/>
        <v>689.35</v>
      </c>
      <c r="J4191" s="782">
        <f t="shared" si="638"/>
        <v>470.46</v>
      </c>
      <c r="K4191" s="783">
        <f t="shared" si="638"/>
        <v>361.82</v>
      </c>
      <c r="L4191" s="784"/>
      <c r="M4191" s="785"/>
      <c r="N4191" s="786"/>
      <c r="O4191" s="785"/>
      <c r="P4191" s="786"/>
      <c r="Q4191" s="785"/>
      <c r="R4191" s="786"/>
      <c r="S4191" s="785"/>
    </row>
    <row r="4192" spans="1:19" ht="38.25" x14ac:dyDescent="0.25">
      <c r="A4192" s="41" t="s">
        <v>6562</v>
      </c>
      <c r="B4192" s="580" t="s">
        <v>6562</v>
      </c>
      <c r="C4192" s="574" t="s">
        <v>6563</v>
      </c>
      <c r="D4192" s="44"/>
      <c r="E4192" s="47"/>
      <c r="F4192" s="46">
        <v>6934</v>
      </c>
      <c r="G4192" s="791" t="s">
        <v>9621</v>
      </c>
      <c r="H4192" s="781">
        <f t="shared" si="638"/>
        <v>1830.05</v>
      </c>
      <c r="I4192" s="782">
        <f t="shared" si="638"/>
        <v>928.14</v>
      </c>
      <c r="J4192" s="782">
        <f t="shared" si="638"/>
        <v>633.42999999999995</v>
      </c>
      <c r="K4192" s="783">
        <f t="shared" si="638"/>
        <v>487.16</v>
      </c>
      <c r="L4192" s="784"/>
      <c r="M4192" s="785"/>
      <c r="N4192" s="786"/>
      <c r="O4192" s="785"/>
      <c r="P4192" s="786"/>
      <c r="Q4192" s="785"/>
      <c r="R4192" s="786"/>
      <c r="S4192" s="785"/>
    </row>
    <row r="4193" spans="1:19" ht="51.75" thickBot="1" x14ac:dyDescent="0.3">
      <c r="A4193" s="48" t="s">
        <v>6564</v>
      </c>
      <c r="B4193" s="556" t="s">
        <v>6564</v>
      </c>
      <c r="C4193" s="557" t="s">
        <v>6565</v>
      </c>
      <c r="D4193" s="51"/>
      <c r="E4193" s="62"/>
      <c r="F4193" s="103">
        <v>14073</v>
      </c>
      <c r="G4193" s="791" t="s">
        <v>9621</v>
      </c>
      <c r="H4193" s="781">
        <f t="shared" si="638"/>
        <v>3714.21</v>
      </c>
      <c r="I4193" s="782">
        <f t="shared" si="638"/>
        <v>1883.72</v>
      </c>
      <c r="J4193" s="782">
        <f t="shared" si="638"/>
        <v>1285.58</v>
      </c>
      <c r="K4193" s="783">
        <f t="shared" si="638"/>
        <v>988.72</v>
      </c>
      <c r="L4193" s="784"/>
      <c r="M4193" s="785"/>
      <c r="N4193" s="786"/>
      <c r="O4193" s="785"/>
      <c r="P4193" s="786"/>
      <c r="Q4193" s="785"/>
      <c r="R4193" s="786"/>
      <c r="S4193" s="785"/>
    </row>
    <row r="4194" spans="1:19" ht="25.5" x14ac:dyDescent="0.25">
      <c r="A4194" s="41" t="s">
        <v>6640</v>
      </c>
      <c r="B4194" s="580" t="s">
        <v>826</v>
      </c>
      <c r="C4194" s="579" t="s">
        <v>6566</v>
      </c>
      <c r="D4194" s="44"/>
      <c r="E4194" s="47"/>
      <c r="F4194" s="95">
        <v>64</v>
      </c>
      <c r="G4194" s="791" t="s">
        <v>9621</v>
      </c>
      <c r="H4194" s="781">
        <f t="shared" si="638"/>
        <v>16.89</v>
      </c>
      <c r="I4194" s="782">
        <f t="shared" si="638"/>
        <v>8.57</v>
      </c>
      <c r="J4194" s="782">
        <f t="shared" si="638"/>
        <v>5.85</v>
      </c>
      <c r="K4194" s="783">
        <f t="shared" si="638"/>
        <v>4.5</v>
      </c>
      <c r="L4194" s="784"/>
      <c r="M4194" s="785"/>
      <c r="N4194" s="786"/>
      <c r="O4194" s="785"/>
      <c r="P4194" s="786"/>
      <c r="Q4194" s="785"/>
      <c r="R4194" s="786"/>
      <c r="S4194" s="785"/>
    </row>
    <row r="4195" spans="1:19" ht="25.5" x14ac:dyDescent="0.25">
      <c r="A4195" s="41" t="s">
        <v>6642</v>
      </c>
      <c r="B4195" s="580" t="s">
        <v>826</v>
      </c>
      <c r="C4195" s="579" t="s">
        <v>6567</v>
      </c>
      <c r="D4195" s="44"/>
      <c r="E4195" s="47"/>
      <c r="F4195" s="46">
        <v>80</v>
      </c>
      <c r="G4195" s="791" t="s">
        <v>9621</v>
      </c>
      <c r="H4195" s="781">
        <f t="shared" si="638"/>
        <v>21.11</v>
      </c>
      <c r="I4195" s="782">
        <f t="shared" si="638"/>
        <v>10.71</v>
      </c>
      <c r="J4195" s="782">
        <f t="shared" si="638"/>
        <v>7.31</v>
      </c>
      <c r="K4195" s="783">
        <f t="shared" si="638"/>
        <v>5.62</v>
      </c>
      <c r="L4195" s="784"/>
      <c r="M4195" s="785"/>
      <c r="N4195" s="786"/>
      <c r="O4195" s="785"/>
      <c r="P4195" s="786"/>
      <c r="Q4195" s="785"/>
      <c r="R4195" s="786"/>
      <c r="S4195" s="785"/>
    </row>
    <row r="4196" spans="1:19" ht="26.25" thickBot="1" x14ac:dyDescent="0.3">
      <c r="A4196" s="41" t="s">
        <v>6644</v>
      </c>
      <c r="B4196" s="582" t="s">
        <v>826</v>
      </c>
      <c r="C4196" s="579" t="s">
        <v>6568</v>
      </c>
      <c r="D4196" s="57"/>
      <c r="E4196" s="58"/>
      <c r="F4196" s="53">
        <v>161</v>
      </c>
      <c r="G4196" s="791" t="s">
        <v>9621</v>
      </c>
      <c r="H4196" s="781">
        <f t="shared" si="638"/>
        <v>42.49</v>
      </c>
      <c r="I4196" s="782">
        <f t="shared" si="638"/>
        <v>21.55</v>
      </c>
      <c r="J4196" s="782">
        <f t="shared" si="638"/>
        <v>14.71</v>
      </c>
      <c r="K4196" s="783">
        <f t="shared" si="638"/>
        <v>11.31</v>
      </c>
      <c r="L4196" s="784"/>
      <c r="M4196" s="785"/>
      <c r="N4196" s="786"/>
      <c r="O4196" s="785"/>
      <c r="P4196" s="786"/>
      <c r="Q4196" s="785"/>
      <c r="R4196" s="786"/>
      <c r="S4196" s="785"/>
    </row>
    <row r="4197" spans="1:19" ht="38.25" x14ac:dyDescent="0.25">
      <c r="A4197" s="100" t="s">
        <v>6569</v>
      </c>
      <c r="B4197" s="585" t="s">
        <v>807</v>
      </c>
      <c r="C4197" s="572" t="s">
        <v>808</v>
      </c>
      <c r="D4197" s="60"/>
      <c r="E4197" s="61"/>
      <c r="F4197" s="95">
        <v>437</v>
      </c>
      <c r="G4197" s="791" t="s">
        <v>9618</v>
      </c>
      <c r="H4197" s="781">
        <f t="shared" si="638"/>
        <v>115.34</v>
      </c>
      <c r="I4197" s="782">
        <f t="shared" si="638"/>
        <v>58.49</v>
      </c>
      <c r="J4197" s="782">
        <f t="shared" si="638"/>
        <v>39.92</v>
      </c>
      <c r="K4197" s="783">
        <f t="shared" si="638"/>
        <v>30.7</v>
      </c>
      <c r="L4197" s="784">
        <f>IF(ISNUMBER(F4197),IF(LEFT(A4197,3)="Cat",VLOOKUP(A4197,'Loc Configurations Seules'!R:U,4,FALSE),VLOOKUP(G4197,'Loc Coefficients Location'!A:D,4,FALSE)),"")</f>
        <v>0.26392450726414518</v>
      </c>
      <c r="M4197" s="785">
        <f>IF(ISNUMBER(L4197),L4197*$F4197,"")</f>
        <v>115.33500967443145</v>
      </c>
      <c r="N4197" s="786">
        <f>IF(ISNUMBER(F4197),IF(LEFT(A4197,3)="Cat",VLOOKUP(A4197,'Loc Configurations Seules'!R:V,5,FALSE),VLOOKUP(G4197,'Loc Coefficients Location'!A:E,5,FALSE)),"")</f>
        <v>0.13385372321713121</v>
      </c>
      <c r="O4197" s="785">
        <f>IF(ISNUMBER(N4197),N4197*$F4197,"")</f>
        <v>58.494077045886335</v>
      </c>
      <c r="P4197" s="786">
        <f>IF(ISNUMBER(F4197),IF(LEFT(A4197,3)="Cat",VLOOKUP(A4197,'Loc Configurations Seules'!R:W,6,FALSE),VLOOKUP(G4197,'Loc Coefficients Location'!A:F,6,FALSE)),"")</f>
        <v>9.1350623726064395E-2</v>
      </c>
      <c r="Q4197" s="785">
        <f>IF(ISNUMBER(P4197),P4197*$F4197,"")</f>
        <v>39.920222568290143</v>
      </c>
      <c r="R4197" s="786">
        <f>IF(ISNUMBER(F4197),IF(LEFT(A4197,3)="Cat",VLOOKUP(A4197,'Loc Configurations Seules'!R:X,7,FALSE),VLOOKUP(G4197,'Loc Coefficients Location'!A:G,7,FALSE)),"")</f>
        <v>7.0256845182479807E-2</v>
      </c>
      <c r="S4197" s="785">
        <f>IF(ISNUMBER(R4197),R4197*$F4197,"")</f>
        <v>30.702241344743676</v>
      </c>
    </row>
    <row r="4198" spans="1:19" x14ac:dyDescent="0.25">
      <c r="A4198" s="41" t="s">
        <v>6279</v>
      </c>
      <c r="B4198" s="580" t="s">
        <v>826</v>
      </c>
      <c r="C4198" s="574" t="s">
        <v>827</v>
      </c>
      <c r="D4198" s="44"/>
      <c r="E4198" s="47"/>
      <c r="F4198" s="46" t="s">
        <v>9655</v>
      </c>
      <c r="G4198" s="791" t="s">
        <v>9621</v>
      </c>
      <c r="H4198" s="781" t="str">
        <f t="shared" si="638"/>
        <v/>
      </c>
      <c r="I4198" s="782" t="str">
        <f t="shared" si="638"/>
        <v/>
      </c>
      <c r="J4198" s="782" t="str">
        <f t="shared" si="638"/>
        <v/>
      </c>
      <c r="K4198" s="783" t="str">
        <f t="shared" si="638"/>
        <v/>
      </c>
      <c r="L4198" s="784"/>
      <c r="M4198" s="785"/>
      <c r="N4198" s="786"/>
      <c r="O4198" s="785"/>
      <c r="P4198" s="786"/>
      <c r="Q4198" s="785"/>
      <c r="R4198" s="786"/>
      <c r="S4198" s="785"/>
    </row>
    <row r="4199" spans="1:19" ht="25.5" x14ac:dyDescent="0.25">
      <c r="A4199" s="41" t="s">
        <v>6281</v>
      </c>
      <c r="B4199" s="580" t="s">
        <v>826</v>
      </c>
      <c r="C4199" s="574" t="s">
        <v>6570</v>
      </c>
      <c r="D4199" s="44"/>
      <c r="E4199" s="47"/>
      <c r="F4199" s="46">
        <v>64</v>
      </c>
      <c r="G4199" s="791" t="s">
        <v>9621</v>
      </c>
      <c r="H4199" s="781">
        <f t="shared" si="638"/>
        <v>16.89</v>
      </c>
      <c r="I4199" s="782">
        <f t="shared" si="638"/>
        <v>8.57</v>
      </c>
      <c r="J4199" s="782">
        <f t="shared" si="638"/>
        <v>5.85</v>
      </c>
      <c r="K4199" s="783">
        <f t="shared" si="638"/>
        <v>4.5</v>
      </c>
      <c r="L4199" s="784"/>
      <c r="M4199" s="785"/>
      <c r="N4199" s="786"/>
      <c r="O4199" s="785"/>
      <c r="P4199" s="786"/>
      <c r="Q4199" s="785"/>
      <c r="R4199" s="786"/>
      <c r="S4199" s="785"/>
    </row>
    <row r="4200" spans="1:19" x14ac:dyDescent="0.25">
      <c r="A4200" s="41" t="s">
        <v>6283</v>
      </c>
      <c r="B4200" s="580" t="s">
        <v>826</v>
      </c>
      <c r="C4200" s="574" t="s">
        <v>6571</v>
      </c>
      <c r="D4200" s="44"/>
      <c r="E4200" s="47"/>
      <c r="F4200" s="46">
        <v>80</v>
      </c>
      <c r="G4200" s="791" t="s">
        <v>9621</v>
      </c>
      <c r="H4200" s="781">
        <f t="shared" si="638"/>
        <v>21.11</v>
      </c>
      <c r="I4200" s="782">
        <f t="shared" si="638"/>
        <v>10.71</v>
      </c>
      <c r="J4200" s="782">
        <f t="shared" si="638"/>
        <v>7.31</v>
      </c>
      <c r="K4200" s="783">
        <f t="shared" si="638"/>
        <v>5.62</v>
      </c>
      <c r="L4200" s="784"/>
      <c r="M4200" s="785"/>
      <c r="N4200" s="786"/>
      <c r="O4200" s="785"/>
      <c r="P4200" s="786"/>
      <c r="Q4200" s="785"/>
      <c r="R4200" s="786"/>
      <c r="S4200" s="785"/>
    </row>
    <row r="4201" spans="1:19" ht="26.25" thickBot="1" x14ac:dyDescent="0.3">
      <c r="A4201" s="48" t="s">
        <v>6285</v>
      </c>
      <c r="B4201" s="556" t="s">
        <v>826</v>
      </c>
      <c r="C4201" s="557" t="s">
        <v>6572</v>
      </c>
      <c r="D4201" s="51"/>
      <c r="E4201" s="62"/>
      <c r="F4201" s="53">
        <v>161</v>
      </c>
      <c r="G4201" s="791" t="s">
        <v>9621</v>
      </c>
      <c r="H4201" s="781">
        <f t="shared" si="638"/>
        <v>42.49</v>
      </c>
      <c r="I4201" s="782">
        <f t="shared" si="638"/>
        <v>21.55</v>
      </c>
      <c r="J4201" s="782">
        <f t="shared" si="638"/>
        <v>14.71</v>
      </c>
      <c r="K4201" s="783">
        <f t="shared" si="638"/>
        <v>11.31</v>
      </c>
      <c r="L4201" s="784"/>
      <c r="M4201" s="785"/>
      <c r="N4201" s="786"/>
      <c r="O4201" s="785"/>
      <c r="P4201" s="786"/>
      <c r="Q4201" s="785"/>
      <c r="R4201" s="786"/>
      <c r="S4201" s="785"/>
    </row>
    <row r="4202" spans="1:19" ht="38.25" x14ac:dyDescent="0.25">
      <c r="A4202" s="211" t="s">
        <v>8628</v>
      </c>
      <c r="B4202" s="578" t="s">
        <v>809</v>
      </c>
      <c r="C4202" s="579" t="s">
        <v>6573</v>
      </c>
      <c r="D4202" s="82"/>
      <c r="E4202" s="97"/>
      <c r="F4202" s="46">
        <v>373</v>
      </c>
      <c r="G4202" s="791" t="s">
        <v>9618</v>
      </c>
      <c r="H4202" s="781">
        <f t="shared" si="638"/>
        <v>98.44</v>
      </c>
      <c r="I4202" s="782">
        <f t="shared" si="638"/>
        <v>49.93</v>
      </c>
      <c r="J4202" s="782">
        <f t="shared" si="638"/>
        <v>34.07</v>
      </c>
      <c r="K4202" s="783">
        <f t="shared" si="638"/>
        <v>26.21</v>
      </c>
      <c r="L4202" s="784">
        <f>IF(ISNUMBER(F4202),IF(LEFT(A4202,3)="Cat",VLOOKUP(A4202,'Loc Configurations Seules'!R:U,4,FALSE),VLOOKUP(G4202,'Loc Coefficients Location'!A:D,4,FALSE)),"")</f>
        <v>0.26392450726414518</v>
      </c>
      <c r="M4202" s="785">
        <f>IF(ISNUMBER(L4202),L4202*$F4202,"")</f>
        <v>98.443841209526155</v>
      </c>
      <c r="N4202" s="786">
        <f>IF(ISNUMBER(F4202),IF(LEFT(A4202,3)="Cat",VLOOKUP(A4202,'Loc Configurations Seules'!R:V,5,FALSE),VLOOKUP(G4202,'Loc Coefficients Location'!A:E,5,FALSE)),"")</f>
        <v>0.13385372321713121</v>
      </c>
      <c r="O4202" s="785">
        <f>IF(ISNUMBER(N4202),N4202*$F4202,"")</f>
        <v>49.92743875998994</v>
      </c>
      <c r="P4202" s="786">
        <f>IF(ISNUMBER(F4202),IF(LEFT(A4202,3)="Cat",VLOOKUP(A4202,'Loc Configurations Seules'!R:W,6,FALSE),VLOOKUP(G4202,'Loc Coefficients Location'!A:F,6,FALSE)),"")</f>
        <v>9.1350623726064395E-2</v>
      </c>
      <c r="Q4202" s="785">
        <f>IF(ISNUMBER(P4202),P4202*$F4202,"")</f>
        <v>34.073782649822022</v>
      </c>
      <c r="R4202" s="786">
        <f>IF(ISNUMBER(F4202),IF(LEFT(A4202,3)="Cat",VLOOKUP(A4202,'Loc Configurations Seules'!R:X,7,FALSE),VLOOKUP(G4202,'Loc Coefficients Location'!A:G,7,FALSE)),"")</f>
        <v>7.0256845182479807E-2</v>
      </c>
      <c r="S4202" s="785">
        <f>IF(ISNUMBER(R4202),R4202*$F4202,"")</f>
        <v>26.205803253064968</v>
      </c>
    </row>
    <row r="4203" spans="1:19" ht="25.5" x14ac:dyDescent="0.25">
      <c r="A4203" s="41" t="s">
        <v>6637</v>
      </c>
      <c r="B4203" s="573" t="s">
        <v>828</v>
      </c>
      <c r="C4203" s="579" t="s">
        <v>6574</v>
      </c>
      <c r="D4203" s="44"/>
      <c r="E4203" s="47"/>
      <c r="F4203" s="46" t="s">
        <v>9655</v>
      </c>
      <c r="G4203" s="791" t="s">
        <v>9621</v>
      </c>
      <c r="H4203" s="781" t="str">
        <f t="shared" si="638"/>
        <v/>
      </c>
      <c r="I4203" s="782" t="str">
        <f t="shared" si="638"/>
        <v/>
      </c>
      <c r="J4203" s="782" t="str">
        <f t="shared" si="638"/>
        <v/>
      </c>
      <c r="K4203" s="783" t="str">
        <f t="shared" si="638"/>
        <v/>
      </c>
      <c r="L4203" s="784"/>
      <c r="M4203" s="785"/>
      <c r="N4203" s="786"/>
      <c r="O4203" s="785"/>
      <c r="P4203" s="786"/>
      <c r="Q4203" s="785"/>
      <c r="R4203" s="786"/>
      <c r="S4203" s="785"/>
    </row>
    <row r="4204" spans="1:19" ht="25.5" x14ac:dyDescent="0.25">
      <c r="A4204" s="41" t="s">
        <v>6640</v>
      </c>
      <c r="B4204" s="580" t="s">
        <v>828</v>
      </c>
      <c r="C4204" s="579" t="s">
        <v>6575</v>
      </c>
      <c r="D4204" s="44"/>
      <c r="E4204" s="47"/>
      <c r="F4204" s="819">
        <v>145</v>
      </c>
      <c r="G4204" s="791" t="s">
        <v>9621</v>
      </c>
      <c r="H4204" s="781">
        <f t="shared" si="638"/>
        <v>38.270000000000003</v>
      </c>
      <c r="I4204" s="782">
        <f t="shared" si="638"/>
        <v>19.41</v>
      </c>
      <c r="J4204" s="782">
        <f t="shared" si="638"/>
        <v>13.25</v>
      </c>
      <c r="K4204" s="783">
        <f t="shared" si="638"/>
        <v>10.19</v>
      </c>
      <c r="L4204" s="784"/>
      <c r="M4204" s="785"/>
      <c r="N4204" s="786"/>
      <c r="O4204" s="785"/>
      <c r="P4204" s="786"/>
      <c r="Q4204" s="785"/>
      <c r="R4204" s="786"/>
      <c r="S4204" s="785"/>
    </row>
    <row r="4205" spans="1:19" ht="25.5" x14ac:dyDescent="0.25">
      <c r="A4205" s="41" t="s">
        <v>6642</v>
      </c>
      <c r="B4205" s="580" t="s">
        <v>828</v>
      </c>
      <c r="C4205" s="579" t="s">
        <v>6576</v>
      </c>
      <c r="D4205" s="44"/>
      <c r="E4205" s="47"/>
      <c r="F4205" s="819">
        <v>211</v>
      </c>
      <c r="G4205" s="791" t="s">
        <v>9621</v>
      </c>
      <c r="H4205" s="781">
        <f t="shared" si="638"/>
        <v>55.69</v>
      </c>
      <c r="I4205" s="782">
        <f t="shared" si="638"/>
        <v>28.24</v>
      </c>
      <c r="J4205" s="782">
        <f t="shared" si="638"/>
        <v>19.27</v>
      </c>
      <c r="K4205" s="783">
        <f t="shared" si="638"/>
        <v>14.82</v>
      </c>
      <c r="L4205" s="784"/>
      <c r="M4205" s="785"/>
      <c r="N4205" s="786"/>
      <c r="O4205" s="785"/>
      <c r="P4205" s="786"/>
      <c r="Q4205" s="785"/>
      <c r="R4205" s="786"/>
      <c r="S4205" s="785"/>
    </row>
    <row r="4206" spans="1:19" ht="26.25" thickBot="1" x14ac:dyDescent="0.3">
      <c r="A4206" s="41" t="s">
        <v>6644</v>
      </c>
      <c r="B4206" s="582" t="s">
        <v>828</v>
      </c>
      <c r="C4206" s="579" t="s">
        <v>6577</v>
      </c>
      <c r="D4206" s="57"/>
      <c r="E4206" s="58"/>
      <c r="F4206" s="811">
        <v>442</v>
      </c>
      <c r="G4206" s="791" t="s">
        <v>9621</v>
      </c>
      <c r="H4206" s="781">
        <f t="shared" si="638"/>
        <v>116.65</v>
      </c>
      <c r="I4206" s="782">
        <f t="shared" si="638"/>
        <v>59.16</v>
      </c>
      <c r="J4206" s="782">
        <f t="shared" si="638"/>
        <v>40.380000000000003</v>
      </c>
      <c r="K4206" s="783">
        <f t="shared" si="638"/>
        <v>31.05</v>
      </c>
      <c r="L4206" s="784"/>
      <c r="M4206" s="785"/>
      <c r="N4206" s="786"/>
      <c r="O4206" s="785"/>
      <c r="P4206" s="786"/>
      <c r="Q4206" s="785"/>
      <c r="R4206" s="786"/>
      <c r="S4206" s="785"/>
    </row>
    <row r="4207" spans="1:19" ht="38.25" x14ac:dyDescent="0.25">
      <c r="A4207" s="100" t="s">
        <v>6578</v>
      </c>
      <c r="B4207" s="585" t="s">
        <v>809</v>
      </c>
      <c r="C4207" s="572" t="s">
        <v>810</v>
      </c>
      <c r="D4207" s="60"/>
      <c r="E4207" s="61"/>
      <c r="F4207" s="813">
        <v>825</v>
      </c>
      <c r="G4207" s="791" t="s">
        <v>9618</v>
      </c>
      <c r="H4207" s="781">
        <f t="shared" si="638"/>
        <v>217.74</v>
      </c>
      <c r="I4207" s="782">
        <f t="shared" si="638"/>
        <v>110.43</v>
      </c>
      <c r="J4207" s="782">
        <f t="shared" si="638"/>
        <v>75.36</v>
      </c>
      <c r="K4207" s="783">
        <f t="shared" si="638"/>
        <v>57.96</v>
      </c>
      <c r="L4207" s="784">
        <f>IF(ISNUMBER(F4207),IF(LEFT(A4207,3)="Cat",VLOOKUP(A4207,'Loc Configurations Seules'!R:U,4,FALSE),VLOOKUP(G4207,'Loc Coefficients Location'!A:D,4,FALSE)),"")</f>
        <v>0.26392450726414518</v>
      </c>
      <c r="M4207" s="785">
        <f>IF(ISNUMBER(L4207),L4207*$F4207,"")</f>
        <v>217.73771849291978</v>
      </c>
      <c r="N4207" s="786">
        <f>IF(ISNUMBER(F4207),IF(LEFT(A4207,3)="Cat",VLOOKUP(A4207,'Loc Configurations Seules'!R:V,5,FALSE),VLOOKUP(G4207,'Loc Coefficients Location'!A:E,5,FALSE)),"")</f>
        <v>0.13385372321713121</v>
      </c>
      <c r="O4207" s="785">
        <f>IF(ISNUMBER(N4207),N4207*$F4207,"")</f>
        <v>110.42932165413325</v>
      </c>
      <c r="P4207" s="786">
        <f>IF(ISNUMBER(F4207),IF(LEFT(A4207,3)="Cat",VLOOKUP(A4207,'Loc Configurations Seules'!R:W,6,FALSE),VLOOKUP(G4207,'Loc Coefficients Location'!A:F,6,FALSE)),"")</f>
        <v>9.1350623726064395E-2</v>
      </c>
      <c r="Q4207" s="785">
        <f>IF(ISNUMBER(P4207),P4207*$F4207,"")</f>
        <v>75.36426457400313</v>
      </c>
      <c r="R4207" s="786">
        <f>IF(ISNUMBER(F4207),IF(LEFT(A4207,3)="Cat",VLOOKUP(A4207,'Loc Configurations Seules'!R:X,7,FALSE),VLOOKUP(G4207,'Loc Coefficients Location'!A:G,7,FALSE)),"")</f>
        <v>7.0256845182479807E-2</v>
      </c>
      <c r="S4207" s="785">
        <f>IF(ISNUMBER(R4207),R4207*$F4207,"")</f>
        <v>57.961897275545844</v>
      </c>
    </row>
    <row r="4208" spans="1:19" x14ac:dyDescent="0.25">
      <c r="A4208" s="41" t="s">
        <v>6279</v>
      </c>
      <c r="B4208" s="580" t="s">
        <v>828</v>
      </c>
      <c r="C4208" s="574" t="s">
        <v>829</v>
      </c>
      <c r="D4208" s="44"/>
      <c r="E4208" s="47"/>
      <c r="F4208" s="46" t="s">
        <v>9655</v>
      </c>
      <c r="G4208" s="791" t="s">
        <v>9621</v>
      </c>
      <c r="H4208" s="781" t="str">
        <f t="shared" si="638"/>
        <v/>
      </c>
      <c r="I4208" s="782" t="str">
        <f t="shared" si="638"/>
        <v/>
      </c>
      <c r="J4208" s="782" t="str">
        <f t="shared" si="638"/>
        <v/>
      </c>
      <c r="K4208" s="783" t="str">
        <f t="shared" si="638"/>
        <v/>
      </c>
      <c r="L4208" s="784"/>
      <c r="M4208" s="785"/>
      <c r="N4208" s="786"/>
      <c r="O4208" s="785"/>
      <c r="P4208" s="786"/>
      <c r="Q4208" s="785"/>
      <c r="R4208" s="786"/>
      <c r="S4208" s="785"/>
    </row>
    <row r="4209" spans="1:19" ht="25.5" x14ac:dyDescent="0.25">
      <c r="A4209" s="41" t="s">
        <v>6281</v>
      </c>
      <c r="B4209" s="580" t="s">
        <v>828</v>
      </c>
      <c r="C4209" s="574" t="s">
        <v>6579</v>
      </c>
      <c r="D4209" s="44"/>
      <c r="E4209" s="47"/>
      <c r="F4209" s="819">
        <v>145</v>
      </c>
      <c r="G4209" s="791" t="s">
        <v>9621</v>
      </c>
      <c r="H4209" s="781">
        <f t="shared" si="638"/>
        <v>38.270000000000003</v>
      </c>
      <c r="I4209" s="782">
        <f t="shared" si="638"/>
        <v>19.41</v>
      </c>
      <c r="J4209" s="782">
        <f t="shared" si="638"/>
        <v>13.25</v>
      </c>
      <c r="K4209" s="783">
        <f t="shared" si="638"/>
        <v>10.19</v>
      </c>
      <c r="L4209" s="784"/>
      <c r="M4209" s="785"/>
      <c r="N4209" s="786"/>
      <c r="O4209" s="785"/>
      <c r="P4209" s="786"/>
      <c r="Q4209" s="785"/>
      <c r="R4209" s="786"/>
      <c r="S4209" s="785"/>
    </row>
    <row r="4210" spans="1:19" x14ac:dyDescent="0.25">
      <c r="A4210" s="41" t="s">
        <v>6283</v>
      </c>
      <c r="B4210" s="580" t="s">
        <v>828</v>
      </c>
      <c r="C4210" s="574" t="s">
        <v>6580</v>
      </c>
      <c r="D4210" s="44"/>
      <c r="E4210" s="47"/>
      <c r="F4210" s="819">
        <v>211</v>
      </c>
      <c r="G4210" s="791" t="s">
        <v>9621</v>
      </c>
      <c r="H4210" s="781">
        <f t="shared" si="638"/>
        <v>55.69</v>
      </c>
      <c r="I4210" s="782">
        <f t="shared" si="638"/>
        <v>28.24</v>
      </c>
      <c r="J4210" s="782">
        <f t="shared" si="638"/>
        <v>19.27</v>
      </c>
      <c r="K4210" s="783">
        <f t="shared" si="638"/>
        <v>14.82</v>
      </c>
      <c r="L4210" s="784"/>
      <c r="M4210" s="785"/>
      <c r="N4210" s="786"/>
      <c r="O4210" s="785"/>
      <c r="P4210" s="786"/>
      <c r="Q4210" s="785"/>
      <c r="R4210" s="786"/>
      <c r="S4210" s="785"/>
    </row>
    <row r="4211" spans="1:19" ht="26.25" thickBot="1" x14ac:dyDescent="0.3">
      <c r="A4211" s="48" t="s">
        <v>6285</v>
      </c>
      <c r="B4211" s="556" t="s">
        <v>828</v>
      </c>
      <c r="C4211" s="557" t="s">
        <v>6581</v>
      </c>
      <c r="D4211" s="51"/>
      <c r="E4211" s="62"/>
      <c r="F4211" s="811">
        <v>442</v>
      </c>
      <c r="G4211" s="791" t="s">
        <v>9621</v>
      </c>
      <c r="H4211" s="781">
        <f t="shared" si="638"/>
        <v>116.65</v>
      </c>
      <c r="I4211" s="782">
        <f t="shared" si="638"/>
        <v>59.16</v>
      </c>
      <c r="J4211" s="782">
        <f t="shared" si="638"/>
        <v>40.380000000000003</v>
      </c>
      <c r="K4211" s="783">
        <f t="shared" si="638"/>
        <v>31.05</v>
      </c>
      <c r="L4211" s="784"/>
      <c r="M4211" s="785"/>
      <c r="N4211" s="786"/>
      <c r="O4211" s="785"/>
      <c r="P4211" s="786"/>
      <c r="Q4211" s="785"/>
      <c r="R4211" s="786"/>
      <c r="S4211" s="785"/>
    </row>
    <row r="4212" spans="1:19" ht="38.25" x14ac:dyDescent="0.25">
      <c r="A4212" s="211" t="s">
        <v>8629</v>
      </c>
      <c r="B4212" s="578" t="s">
        <v>6588</v>
      </c>
      <c r="C4212" s="579" t="s">
        <v>6582</v>
      </c>
      <c r="D4212" s="82"/>
      <c r="E4212" s="97"/>
      <c r="F4212" s="46" t="s">
        <v>9655</v>
      </c>
      <c r="G4212" s="791" t="s">
        <v>9618</v>
      </c>
      <c r="H4212" s="781" t="str">
        <f t="shared" si="638"/>
        <v/>
      </c>
      <c r="I4212" s="782" t="str">
        <f t="shared" si="638"/>
        <v/>
      </c>
      <c r="J4212" s="782" t="str">
        <f t="shared" si="638"/>
        <v/>
      </c>
      <c r="K4212" s="783" t="str">
        <f t="shared" si="638"/>
        <v/>
      </c>
      <c r="L4212" s="784" t="str">
        <f>IF(ISNUMBER(F4212),IF(LEFT(A4212,3)="Cat",VLOOKUP(A4212,'Loc Configurations Seules'!R:U,4,FALSE),VLOOKUP(G4212,'Loc Coefficients Location'!A:D,4,FALSE)),"")</f>
        <v/>
      </c>
      <c r="M4212" s="785" t="str">
        <f>IF(ISNUMBER(L4212),L4212*$F4212,"")</f>
        <v/>
      </c>
      <c r="N4212" s="786" t="str">
        <f>IF(ISNUMBER(F4212),IF(LEFT(A4212,3)="Cat",VLOOKUP(A4212,'Loc Configurations Seules'!R:V,5,FALSE),VLOOKUP(G4212,'Loc Coefficients Location'!A:E,5,FALSE)),"")</f>
        <v/>
      </c>
      <c r="O4212" s="785" t="str">
        <f>IF(ISNUMBER(N4212),N4212*$F4212,"")</f>
        <v/>
      </c>
      <c r="P4212" s="786" t="str">
        <f>IF(ISNUMBER(F4212),IF(LEFT(A4212,3)="Cat",VLOOKUP(A4212,'Loc Configurations Seules'!R:W,6,FALSE),VLOOKUP(G4212,'Loc Coefficients Location'!A:F,6,FALSE)),"")</f>
        <v/>
      </c>
      <c r="Q4212" s="785" t="str">
        <f>IF(ISNUMBER(P4212),P4212*$F4212,"")</f>
        <v/>
      </c>
      <c r="R4212" s="786" t="str">
        <f>IF(ISNUMBER(F4212),IF(LEFT(A4212,3)="Cat",VLOOKUP(A4212,'Loc Configurations Seules'!R:X,7,FALSE),VLOOKUP(G4212,'Loc Coefficients Location'!A:G,7,FALSE)),"")</f>
        <v/>
      </c>
      <c r="S4212" s="785" t="str">
        <f>IF(ISNUMBER(R4212),R4212*$F4212,"")</f>
        <v/>
      </c>
    </row>
    <row r="4213" spans="1:19" ht="25.5" x14ac:dyDescent="0.25">
      <c r="A4213" s="41" t="s">
        <v>6637</v>
      </c>
      <c r="B4213" s="573" t="s">
        <v>843</v>
      </c>
      <c r="C4213" s="579" t="s">
        <v>6583</v>
      </c>
      <c r="D4213" s="44"/>
      <c r="E4213" s="47"/>
      <c r="F4213" s="505" t="s">
        <v>9655</v>
      </c>
      <c r="G4213" s="791" t="s">
        <v>9621</v>
      </c>
      <c r="H4213" s="781" t="str">
        <f t="shared" si="638"/>
        <v/>
      </c>
      <c r="I4213" s="782" t="str">
        <f t="shared" si="638"/>
        <v/>
      </c>
      <c r="J4213" s="782" t="str">
        <f t="shared" si="638"/>
        <v/>
      </c>
      <c r="K4213" s="783" t="str">
        <f t="shared" si="638"/>
        <v/>
      </c>
      <c r="L4213" s="784"/>
      <c r="M4213" s="785"/>
      <c r="N4213" s="786"/>
      <c r="O4213" s="785"/>
      <c r="P4213" s="786"/>
      <c r="Q4213" s="785"/>
      <c r="R4213" s="786"/>
      <c r="S4213" s="785"/>
    </row>
    <row r="4214" spans="1:19" ht="25.5" x14ac:dyDescent="0.25">
      <c r="A4214" s="41" t="s">
        <v>6640</v>
      </c>
      <c r="B4214" s="580" t="s">
        <v>843</v>
      </c>
      <c r="C4214" s="579" t="s">
        <v>6584</v>
      </c>
      <c r="D4214" s="44"/>
      <c r="E4214" s="47"/>
      <c r="F4214" s="505">
        <v>442</v>
      </c>
      <c r="G4214" s="791" t="s">
        <v>9621</v>
      </c>
      <c r="H4214" s="781">
        <f t="shared" si="638"/>
        <v>116.65</v>
      </c>
      <c r="I4214" s="782">
        <f t="shared" si="638"/>
        <v>59.16</v>
      </c>
      <c r="J4214" s="782">
        <f t="shared" si="638"/>
        <v>40.380000000000003</v>
      </c>
      <c r="K4214" s="783">
        <f t="shared" si="638"/>
        <v>31.05</v>
      </c>
      <c r="L4214" s="784"/>
      <c r="M4214" s="785"/>
      <c r="N4214" s="786"/>
      <c r="O4214" s="785"/>
      <c r="P4214" s="786"/>
      <c r="Q4214" s="785"/>
      <c r="R4214" s="786"/>
      <c r="S4214" s="785"/>
    </row>
    <row r="4215" spans="1:19" ht="25.5" x14ac:dyDescent="0.25">
      <c r="A4215" s="41" t="s">
        <v>6642</v>
      </c>
      <c r="B4215" s="580" t="s">
        <v>843</v>
      </c>
      <c r="C4215" s="579" t="s">
        <v>6585</v>
      </c>
      <c r="D4215" s="44"/>
      <c r="E4215" s="47"/>
      <c r="F4215" s="46">
        <v>614</v>
      </c>
      <c r="G4215" s="791" t="s">
        <v>9621</v>
      </c>
      <c r="H4215" s="781">
        <f t="shared" si="638"/>
        <v>162.05000000000001</v>
      </c>
      <c r="I4215" s="782">
        <f t="shared" si="638"/>
        <v>82.19</v>
      </c>
      <c r="J4215" s="782">
        <f t="shared" si="638"/>
        <v>56.09</v>
      </c>
      <c r="K4215" s="783">
        <f t="shared" si="638"/>
        <v>43.14</v>
      </c>
      <c r="L4215" s="784"/>
      <c r="M4215" s="785"/>
      <c r="N4215" s="786"/>
      <c r="O4215" s="785"/>
      <c r="P4215" s="786"/>
      <c r="Q4215" s="785"/>
      <c r="R4215" s="786"/>
      <c r="S4215" s="785"/>
    </row>
    <row r="4216" spans="1:19" ht="26.25" thickBot="1" x14ac:dyDescent="0.3">
      <c r="A4216" s="41" t="s">
        <v>6644</v>
      </c>
      <c r="B4216" s="582" t="s">
        <v>843</v>
      </c>
      <c r="C4216" s="579" t="s">
        <v>6586</v>
      </c>
      <c r="D4216" s="57"/>
      <c r="E4216" s="58"/>
      <c r="F4216" s="103">
        <v>1246</v>
      </c>
      <c r="G4216" s="791" t="s">
        <v>9621</v>
      </c>
      <c r="H4216" s="781">
        <f t="shared" si="638"/>
        <v>328.85</v>
      </c>
      <c r="I4216" s="782">
        <f t="shared" si="638"/>
        <v>166.78</v>
      </c>
      <c r="J4216" s="782">
        <f t="shared" si="638"/>
        <v>113.82</v>
      </c>
      <c r="K4216" s="783">
        <f t="shared" si="638"/>
        <v>87.54</v>
      </c>
      <c r="L4216" s="784"/>
      <c r="M4216" s="785"/>
      <c r="N4216" s="786"/>
      <c r="O4216" s="785"/>
      <c r="P4216" s="786"/>
      <c r="Q4216" s="785"/>
      <c r="R4216" s="786"/>
      <c r="S4216" s="785"/>
    </row>
    <row r="4217" spans="1:19" ht="38.25" x14ac:dyDescent="0.25">
      <c r="A4217" s="100" t="s">
        <v>6587</v>
      </c>
      <c r="B4217" s="585" t="s">
        <v>6588</v>
      </c>
      <c r="C4217" s="572" t="s">
        <v>840</v>
      </c>
      <c r="D4217" s="60"/>
      <c r="E4217" s="61"/>
      <c r="F4217" s="95">
        <v>2449</v>
      </c>
      <c r="G4217" s="791" t="s">
        <v>9618</v>
      </c>
      <c r="H4217" s="781">
        <f t="shared" si="638"/>
        <v>646.35</v>
      </c>
      <c r="I4217" s="782">
        <f t="shared" si="638"/>
        <v>327.81</v>
      </c>
      <c r="J4217" s="782">
        <f t="shared" si="638"/>
        <v>223.72</v>
      </c>
      <c r="K4217" s="783">
        <f t="shared" si="638"/>
        <v>172.06</v>
      </c>
      <c r="L4217" s="784">
        <f>IF(ISNUMBER(F4217),IF(LEFT(A4217,3)="Cat",VLOOKUP(A4217,'Loc Configurations Seules'!R:U,4,FALSE),VLOOKUP(G4217,'Loc Coefficients Location'!A:D,4,FALSE)),"")</f>
        <v>0.26392450726414518</v>
      </c>
      <c r="M4217" s="785">
        <f>IF(ISNUMBER(L4217),L4217*$F4217,"")</f>
        <v>646.35111828989159</v>
      </c>
      <c r="N4217" s="786">
        <f>IF(ISNUMBER(F4217),IF(LEFT(A4217,3)="Cat",VLOOKUP(A4217,'Loc Configurations Seules'!R:V,5,FALSE),VLOOKUP(G4217,'Loc Coefficients Location'!A:E,5,FALSE)),"")</f>
        <v>0.13385372321713121</v>
      </c>
      <c r="O4217" s="785">
        <f>IF(ISNUMBER(N4217),N4217*$F4217,"")</f>
        <v>327.80776815875436</v>
      </c>
      <c r="P4217" s="786">
        <f>IF(ISNUMBER(F4217),IF(LEFT(A4217,3)="Cat",VLOOKUP(A4217,'Loc Configurations Seules'!R:W,6,FALSE),VLOOKUP(G4217,'Loc Coefficients Location'!A:F,6,FALSE)),"")</f>
        <v>9.1350623726064395E-2</v>
      </c>
      <c r="Q4217" s="785">
        <f>IF(ISNUMBER(P4217),P4217*$F4217,"")</f>
        <v>223.71767750513169</v>
      </c>
      <c r="R4217" s="786">
        <f>IF(ISNUMBER(F4217),IF(LEFT(A4217,3)="Cat",VLOOKUP(A4217,'Loc Configurations Seules'!R:X,7,FALSE),VLOOKUP(G4217,'Loc Coefficients Location'!A:G,7,FALSE)),"")</f>
        <v>7.0256845182479807E-2</v>
      </c>
      <c r="S4217" s="785">
        <f>IF(ISNUMBER(R4217),R4217*$F4217,"")</f>
        <v>172.05901385189304</v>
      </c>
    </row>
    <row r="4218" spans="1:19" x14ac:dyDescent="0.25">
      <c r="A4218" s="41" t="s">
        <v>6279</v>
      </c>
      <c r="B4218" s="580" t="s">
        <v>843</v>
      </c>
      <c r="C4218" s="574" t="s">
        <v>844</v>
      </c>
      <c r="D4218" s="44"/>
      <c r="E4218" s="47"/>
      <c r="F4218" s="46" t="s">
        <v>9655</v>
      </c>
      <c r="G4218" s="791" t="s">
        <v>9621</v>
      </c>
      <c r="H4218" s="781" t="str">
        <f t="shared" si="638"/>
        <v/>
      </c>
      <c r="I4218" s="782" t="str">
        <f t="shared" si="638"/>
        <v/>
      </c>
      <c r="J4218" s="782" t="str">
        <f t="shared" si="638"/>
        <v/>
      </c>
      <c r="K4218" s="783" t="str">
        <f t="shared" si="638"/>
        <v/>
      </c>
      <c r="L4218" s="784"/>
      <c r="M4218" s="785"/>
      <c r="N4218" s="786"/>
      <c r="O4218" s="785"/>
      <c r="P4218" s="786"/>
      <c r="Q4218" s="785"/>
      <c r="R4218" s="786"/>
      <c r="S4218" s="785"/>
    </row>
    <row r="4219" spans="1:19" ht="25.5" x14ac:dyDescent="0.25">
      <c r="A4219" s="41" t="s">
        <v>6281</v>
      </c>
      <c r="B4219" s="580" t="s">
        <v>843</v>
      </c>
      <c r="C4219" s="574" t="s">
        <v>6589</v>
      </c>
      <c r="D4219" s="44"/>
      <c r="E4219" s="47"/>
      <c r="F4219" s="46">
        <v>442</v>
      </c>
      <c r="G4219" s="791" t="s">
        <v>9621</v>
      </c>
      <c r="H4219" s="781">
        <f t="shared" si="638"/>
        <v>116.65</v>
      </c>
      <c r="I4219" s="782">
        <f t="shared" si="638"/>
        <v>59.16</v>
      </c>
      <c r="J4219" s="782">
        <f t="shared" si="638"/>
        <v>40.380000000000003</v>
      </c>
      <c r="K4219" s="783">
        <f t="shared" si="638"/>
        <v>31.05</v>
      </c>
      <c r="L4219" s="784"/>
      <c r="M4219" s="785"/>
      <c r="N4219" s="786"/>
      <c r="O4219" s="785"/>
      <c r="P4219" s="786"/>
      <c r="Q4219" s="785"/>
      <c r="R4219" s="786"/>
      <c r="S4219" s="785"/>
    </row>
    <row r="4220" spans="1:19" x14ac:dyDescent="0.25">
      <c r="A4220" s="41" t="s">
        <v>6283</v>
      </c>
      <c r="B4220" s="580" t="s">
        <v>843</v>
      </c>
      <c r="C4220" s="574" t="s">
        <v>6590</v>
      </c>
      <c r="D4220" s="44"/>
      <c r="E4220" s="47"/>
      <c r="F4220" s="46">
        <v>614</v>
      </c>
      <c r="G4220" s="791" t="s">
        <v>9621</v>
      </c>
      <c r="H4220" s="781">
        <f t="shared" si="638"/>
        <v>162.05000000000001</v>
      </c>
      <c r="I4220" s="782">
        <f t="shared" si="638"/>
        <v>82.19</v>
      </c>
      <c r="J4220" s="782">
        <f t="shared" si="638"/>
        <v>56.09</v>
      </c>
      <c r="K4220" s="783">
        <f t="shared" si="638"/>
        <v>43.14</v>
      </c>
      <c r="L4220" s="784"/>
      <c r="M4220" s="785"/>
      <c r="N4220" s="786"/>
      <c r="O4220" s="785"/>
      <c r="P4220" s="786"/>
      <c r="Q4220" s="785"/>
      <c r="R4220" s="786"/>
      <c r="S4220" s="785"/>
    </row>
    <row r="4221" spans="1:19" ht="26.25" thickBot="1" x14ac:dyDescent="0.3">
      <c r="A4221" s="48" t="s">
        <v>6285</v>
      </c>
      <c r="B4221" s="556" t="s">
        <v>843</v>
      </c>
      <c r="C4221" s="557" t="s">
        <v>6591</v>
      </c>
      <c r="D4221" s="51"/>
      <c r="E4221" s="62"/>
      <c r="F4221" s="53">
        <v>1246</v>
      </c>
      <c r="G4221" s="791" t="s">
        <v>9621</v>
      </c>
      <c r="H4221" s="781">
        <f t="shared" si="638"/>
        <v>328.85</v>
      </c>
      <c r="I4221" s="782">
        <f t="shared" si="638"/>
        <v>166.78</v>
      </c>
      <c r="J4221" s="782">
        <f t="shared" si="638"/>
        <v>113.82</v>
      </c>
      <c r="K4221" s="783">
        <f t="shared" si="638"/>
        <v>87.54</v>
      </c>
      <c r="L4221" s="784"/>
      <c r="M4221" s="785"/>
      <c r="N4221" s="786"/>
      <c r="O4221" s="785"/>
      <c r="P4221" s="786"/>
      <c r="Q4221" s="785"/>
      <c r="R4221" s="786"/>
      <c r="S4221" s="785"/>
    </row>
    <row r="4222" spans="1:19" ht="38.25" x14ac:dyDescent="0.25">
      <c r="A4222" s="100" t="s">
        <v>8630</v>
      </c>
      <c r="B4222" s="585" t="s">
        <v>6599</v>
      </c>
      <c r="C4222" s="572" t="s">
        <v>6592</v>
      </c>
      <c r="D4222" s="60"/>
      <c r="E4222" s="61"/>
      <c r="F4222" s="95" t="s">
        <v>9655</v>
      </c>
      <c r="G4222" s="791" t="s">
        <v>9606</v>
      </c>
      <c r="H4222" s="781" t="str">
        <f t="shared" si="638"/>
        <v/>
      </c>
      <c r="I4222" s="782" t="str">
        <f t="shared" si="638"/>
        <v/>
      </c>
      <c r="J4222" s="782" t="str">
        <f t="shared" si="638"/>
        <v/>
      </c>
      <c r="K4222" s="783" t="str">
        <f t="shared" si="638"/>
        <v/>
      </c>
      <c r="L4222" s="784" t="str">
        <f>IF(ISNUMBER(F4222),IF(LEFT(A4222,3)="Cat",VLOOKUP(A4222,'Loc Configurations Seules'!R:U,4,FALSE),VLOOKUP(G4222,'Loc Coefficients Location'!A:D,4,FALSE)),"")</f>
        <v/>
      </c>
      <c r="M4222" s="785" t="str">
        <f t="shared" ref="M4222:M4223" si="643">IF(ISNUMBER(L4222),L4222*$F4222,"")</f>
        <v/>
      </c>
      <c r="N4222" s="786" t="str">
        <f>IF(ISNUMBER(F4222),IF(LEFT(A4222,3)="Cat",VLOOKUP(A4222,'Loc Configurations Seules'!R:V,5,FALSE),VLOOKUP(G4222,'Loc Coefficients Location'!A:E,5,FALSE)),"")</f>
        <v/>
      </c>
      <c r="O4222" s="785" t="str">
        <f t="shared" ref="O4222:O4223" si="644">IF(ISNUMBER(N4222),N4222*$F4222,"")</f>
        <v/>
      </c>
      <c r="P4222" s="786" t="str">
        <f>IF(ISNUMBER(F4222),IF(LEFT(A4222,3)="Cat",VLOOKUP(A4222,'Loc Configurations Seules'!R:W,6,FALSE),VLOOKUP(G4222,'Loc Coefficients Location'!A:F,6,FALSE)),"")</f>
        <v/>
      </c>
      <c r="Q4222" s="785" t="str">
        <f t="shared" ref="Q4222:Q4223" si="645">IF(ISNUMBER(P4222),P4222*$F4222,"")</f>
        <v/>
      </c>
      <c r="R4222" s="786" t="str">
        <f>IF(ISNUMBER(F4222),IF(LEFT(A4222,3)="Cat",VLOOKUP(A4222,'Loc Configurations Seules'!R:X,7,FALSE),VLOOKUP(G4222,'Loc Coefficients Location'!A:G,7,FALSE)),"")</f>
        <v/>
      </c>
      <c r="S4222" s="785" t="str">
        <f t="shared" ref="S4222:S4223" si="646">IF(ISNUMBER(R4222),R4222*$F4222,"")</f>
        <v/>
      </c>
    </row>
    <row r="4223" spans="1:19" ht="38.25" x14ac:dyDescent="0.25">
      <c r="A4223" s="96" t="s">
        <v>8630</v>
      </c>
      <c r="B4223" s="582" t="s">
        <v>6599</v>
      </c>
      <c r="C4223" s="576" t="s">
        <v>6593</v>
      </c>
      <c r="D4223" s="57"/>
      <c r="E4223" s="58"/>
      <c r="F4223" s="46">
        <v>2190</v>
      </c>
      <c r="G4223" s="791" t="s">
        <v>9606</v>
      </c>
      <c r="H4223" s="781">
        <f t="shared" si="638"/>
        <v>577.99</v>
      </c>
      <c r="I4223" s="782">
        <f t="shared" si="638"/>
        <v>293.14</v>
      </c>
      <c r="J4223" s="782">
        <f t="shared" si="638"/>
        <v>200.06</v>
      </c>
      <c r="K4223" s="783">
        <f t="shared" si="638"/>
        <v>153.86000000000001</v>
      </c>
      <c r="L4223" s="784">
        <f>IF(ISNUMBER(F4223),IF(LEFT(A4223,3)="Cat",VLOOKUP(A4223,'Loc Configurations Seules'!R:U,4,FALSE),VLOOKUP(G4223,'Loc Coefficients Location'!A:D,4,FALSE)),"")</f>
        <v>0.19199023568399012</v>
      </c>
      <c r="M4223" s="785">
        <f t="shared" si="643"/>
        <v>420.45861614793836</v>
      </c>
      <c r="N4223" s="786">
        <f>IF(ISNUMBER(F4223),IF(LEFT(A4223,3)="Cat",VLOOKUP(A4223,'Loc Configurations Seules'!R:V,5,FALSE),VLOOKUP(G4223,'Loc Coefficients Location'!A:E,5,FALSE)),"")</f>
        <v>0.10177821759423146</v>
      </c>
      <c r="O4223" s="785">
        <f t="shared" si="644"/>
        <v>222.8942965313669</v>
      </c>
      <c r="P4223" s="786">
        <f>IF(ISNUMBER(F4223),IF(LEFT(A4223,3)="Cat",VLOOKUP(A4223,'Loc Configurations Seules'!R:W,6,FALSE),VLOOKUP(G4223,'Loc Coefficients Location'!A:F,6,FALSE)),"")</f>
        <v>7.7378407783493058E-2</v>
      </c>
      <c r="Q4223" s="785">
        <f t="shared" si="645"/>
        <v>169.45871304584981</v>
      </c>
      <c r="R4223" s="786">
        <f>IF(ISNUMBER(F4223),IF(LEFT(A4223,3)="Cat",VLOOKUP(A4223,'Loc Configurations Seules'!R:X,7,FALSE),VLOOKUP(G4223,'Loc Coefficients Location'!A:G,7,FALSE)),"")</f>
        <v>6.4774233076420606E-2</v>
      </c>
      <c r="S4223" s="785">
        <f t="shared" si="646"/>
        <v>141.85557043736114</v>
      </c>
    </row>
    <row r="4224" spans="1:19" ht="25.5" x14ac:dyDescent="0.25">
      <c r="A4224" s="41" t="s">
        <v>6637</v>
      </c>
      <c r="B4224" s="580" t="s">
        <v>853</v>
      </c>
      <c r="C4224" s="574" t="s">
        <v>6594</v>
      </c>
      <c r="D4224" s="44"/>
      <c r="E4224" s="47"/>
      <c r="F4224" s="505" t="s">
        <v>9655</v>
      </c>
      <c r="G4224" s="791" t="s">
        <v>9621</v>
      </c>
      <c r="H4224" s="781" t="str">
        <f t="shared" si="638"/>
        <v/>
      </c>
      <c r="I4224" s="782" t="str">
        <f t="shared" si="638"/>
        <v/>
      </c>
      <c r="J4224" s="782" t="str">
        <f t="shared" si="638"/>
        <v/>
      </c>
      <c r="K4224" s="783" t="str">
        <f t="shared" si="638"/>
        <v/>
      </c>
      <c r="L4224" s="784"/>
      <c r="M4224" s="785"/>
      <c r="N4224" s="786"/>
      <c r="O4224" s="785"/>
      <c r="P4224" s="786"/>
      <c r="Q4224" s="785"/>
      <c r="R4224" s="786"/>
      <c r="S4224" s="785"/>
    </row>
    <row r="4225" spans="1:19" ht="25.5" x14ac:dyDescent="0.25">
      <c r="A4225" s="41" t="s">
        <v>6640</v>
      </c>
      <c r="B4225" s="580" t="s">
        <v>853</v>
      </c>
      <c r="C4225" s="574" t="s">
        <v>6595</v>
      </c>
      <c r="D4225" s="44"/>
      <c r="E4225" s="47"/>
      <c r="F4225" s="505">
        <v>258</v>
      </c>
      <c r="G4225" s="791" t="s">
        <v>9621</v>
      </c>
      <c r="H4225" s="781">
        <f t="shared" si="638"/>
        <v>68.09</v>
      </c>
      <c r="I4225" s="782">
        <f t="shared" si="638"/>
        <v>34.53</v>
      </c>
      <c r="J4225" s="782">
        <f t="shared" si="638"/>
        <v>23.57</v>
      </c>
      <c r="K4225" s="783">
        <f t="shared" si="638"/>
        <v>18.13</v>
      </c>
      <c r="L4225" s="784"/>
      <c r="M4225" s="785"/>
      <c r="N4225" s="786"/>
      <c r="O4225" s="785"/>
      <c r="P4225" s="786"/>
      <c r="Q4225" s="785"/>
      <c r="R4225" s="786"/>
      <c r="S4225" s="785"/>
    </row>
    <row r="4226" spans="1:19" ht="25.5" x14ac:dyDescent="0.25">
      <c r="A4226" s="41" t="s">
        <v>6642</v>
      </c>
      <c r="B4226" s="580" t="s">
        <v>853</v>
      </c>
      <c r="C4226" s="574" t="s">
        <v>6596</v>
      </c>
      <c r="D4226" s="44"/>
      <c r="E4226" s="47"/>
      <c r="F4226" s="46">
        <v>1218</v>
      </c>
      <c r="G4226" s="791" t="s">
        <v>9621</v>
      </c>
      <c r="H4226" s="781">
        <f t="shared" si="638"/>
        <v>321.45999999999998</v>
      </c>
      <c r="I4226" s="782">
        <f t="shared" si="638"/>
        <v>163.03</v>
      </c>
      <c r="J4226" s="782">
        <f t="shared" si="638"/>
        <v>111.27</v>
      </c>
      <c r="K4226" s="783">
        <f t="shared" si="638"/>
        <v>85.57</v>
      </c>
      <c r="L4226" s="784"/>
      <c r="M4226" s="785"/>
      <c r="N4226" s="786"/>
      <c r="O4226" s="785"/>
      <c r="P4226" s="786"/>
      <c r="Q4226" s="785"/>
      <c r="R4226" s="786"/>
      <c r="S4226" s="785"/>
    </row>
    <row r="4227" spans="1:19" ht="26.25" thickBot="1" x14ac:dyDescent="0.3">
      <c r="A4227" s="48" t="s">
        <v>6644</v>
      </c>
      <c r="B4227" s="556" t="s">
        <v>853</v>
      </c>
      <c r="C4227" s="557" t="s">
        <v>6597</v>
      </c>
      <c r="D4227" s="51"/>
      <c r="E4227" s="62"/>
      <c r="F4227" s="103">
        <v>1939</v>
      </c>
      <c r="G4227" s="791" t="s">
        <v>9621</v>
      </c>
      <c r="H4227" s="781">
        <f t="shared" si="638"/>
        <v>511.75</v>
      </c>
      <c r="I4227" s="782">
        <f t="shared" si="638"/>
        <v>259.54000000000002</v>
      </c>
      <c r="J4227" s="782">
        <f t="shared" si="638"/>
        <v>177.13</v>
      </c>
      <c r="K4227" s="783">
        <f t="shared" si="638"/>
        <v>136.22999999999999</v>
      </c>
      <c r="L4227" s="784"/>
      <c r="M4227" s="785"/>
      <c r="N4227" s="786"/>
      <c r="O4227" s="785"/>
      <c r="P4227" s="786"/>
      <c r="Q4227" s="785"/>
      <c r="R4227" s="786"/>
      <c r="S4227" s="785"/>
    </row>
    <row r="4228" spans="1:19" ht="38.25" x14ac:dyDescent="0.25">
      <c r="A4228" s="100" t="s">
        <v>6598</v>
      </c>
      <c r="B4228" s="585" t="s">
        <v>6599</v>
      </c>
      <c r="C4228" s="572" t="s">
        <v>850</v>
      </c>
      <c r="D4228" s="60"/>
      <c r="E4228" s="61"/>
      <c r="F4228" s="95">
        <v>4639</v>
      </c>
      <c r="G4228" s="791" t="s">
        <v>9606</v>
      </c>
      <c r="H4228" s="781">
        <f t="shared" si="638"/>
        <v>1224.3499999999999</v>
      </c>
      <c r="I4228" s="782">
        <f t="shared" si="638"/>
        <v>620.95000000000005</v>
      </c>
      <c r="J4228" s="782">
        <f t="shared" si="638"/>
        <v>423.78</v>
      </c>
      <c r="K4228" s="783">
        <f t="shared" si="638"/>
        <v>325.92</v>
      </c>
      <c r="L4228" s="784">
        <f>IF(ISNUMBER(F4228),IF(LEFT(A4228,3)="Cat",VLOOKUP(A4228,'Loc Configurations Seules'!R:U,4,FALSE),VLOOKUP(G4228,'Loc Coefficients Location'!A:D,4,FALSE)),"")</f>
        <v>0.19199023568399012</v>
      </c>
      <c r="M4228" s="785">
        <f t="shared" ref="M4228:M4230" si="647">IF(ISNUMBER(L4228),L4228*$F4228,"")</f>
        <v>890.64270333803017</v>
      </c>
      <c r="N4228" s="786">
        <f>IF(ISNUMBER(F4228),IF(LEFT(A4228,3)="Cat",VLOOKUP(A4228,'Loc Configurations Seules'!R:V,5,FALSE),VLOOKUP(G4228,'Loc Coefficients Location'!A:E,5,FALSE)),"")</f>
        <v>0.10177821759423146</v>
      </c>
      <c r="O4228" s="785">
        <f t="shared" ref="O4228:O4230" si="648">IF(ISNUMBER(N4228),N4228*$F4228,"")</f>
        <v>472.14915141963974</v>
      </c>
      <c r="P4228" s="786">
        <f>IF(ISNUMBER(F4228),IF(LEFT(A4228,3)="Cat",VLOOKUP(A4228,'Loc Configurations Seules'!R:W,6,FALSE),VLOOKUP(G4228,'Loc Coefficients Location'!A:F,6,FALSE)),"")</f>
        <v>7.7378407783493058E-2</v>
      </c>
      <c r="Q4228" s="785">
        <f t="shared" ref="Q4228:Q4230" si="649">IF(ISNUMBER(P4228),P4228*$F4228,"")</f>
        <v>358.95843370762429</v>
      </c>
      <c r="R4228" s="786">
        <f>IF(ISNUMBER(F4228),IF(LEFT(A4228,3)="Cat",VLOOKUP(A4228,'Loc Configurations Seules'!R:X,7,FALSE),VLOOKUP(G4228,'Loc Coefficients Location'!A:G,7,FALSE)),"")</f>
        <v>6.4774233076420606E-2</v>
      </c>
      <c r="S4228" s="785">
        <f t="shared" ref="S4228:S4230" si="650">IF(ISNUMBER(R4228),R4228*$F4228,"")</f>
        <v>300.48766724151517</v>
      </c>
    </row>
    <row r="4229" spans="1:19" ht="39" thickBot="1" x14ac:dyDescent="0.3">
      <c r="A4229" s="41" t="s">
        <v>6598</v>
      </c>
      <c r="B4229" s="580" t="s">
        <v>6599</v>
      </c>
      <c r="C4229" s="574" t="s">
        <v>6600</v>
      </c>
      <c r="D4229" s="44"/>
      <c r="E4229" s="47"/>
      <c r="F4229" s="103">
        <v>4639</v>
      </c>
      <c r="G4229" s="791" t="s">
        <v>9606</v>
      </c>
      <c r="H4229" s="781">
        <f t="shared" si="638"/>
        <v>1224.3499999999999</v>
      </c>
      <c r="I4229" s="782">
        <f t="shared" si="638"/>
        <v>620.95000000000005</v>
      </c>
      <c r="J4229" s="782">
        <f t="shared" si="638"/>
        <v>423.78</v>
      </c>
      <c r="K4229" s="783">
        <f t="shared" si="638"/>
        <v>325.92</v>
      </c>
      <c r="L4229" s="784">
        <f>IF(ISNUMBER(F4229),IF(LEFT(A4229,3)="Cat",VLOOKUP(A4229,'Loc Configurations Seules'!R:U,4,FALSE),VLOOKUP(G4229,'Loc Coefficients Location'!A:D,4,FALSE)),"")</f>
        <v>0.19199023568399012</v>
      </c>
      <c r="M4229" s="785">
        <f t="shared" si="647"/>
        <v>890.64270333803017</v>
      </c>
      <c r="N4229" s="786">
        <f>IF(ISNUMBER(F4229),IF(LEFT(A4229,3)="Cat",VLOOKUP(A4229,'Loc Configurations Seules'!R:V,5,FALSE),VLOOKUP(G4229,'Loc Coefficients Location'!A:E,5,FALSE)),"")</f>
        <v>0.10177821759423146</v>
      </c>
      <c r="O4229" s="785">
        <f t="shared" si="648"/>
        <v>472.14915141963974</v>
      </c>
      <c r="P4229" s="786">
        <f>IF(ISNUMBER(F4229),IF(LEFT(A4229,3)="Cat",VLOOKUP(A4229,'Loc Configurations Seules'!R:W,6,FALSE),VLOOKUP(G4229,'Loc Coefficients Location'!A:F,6,FALSE)),"")</f>
        <v>7.7378407783493058E-2</v>
      </c>
      <c r="Q4229" s="785">
        <f t="shared" si="649"/>
        <v>358.95843370762429</v>
      </c>
      <c r="R4229" s="786">
        <f>IF(ISNUMBER(F4229),IF(LEFT(A4229,3)="Cat",VLOOKUP(A4229,'Loc Configurations Seules'!R:X,7,FALSE),VLOOKUP(G4229,'Loc Coefficients Location'!A:G,7,FALSE)),"")</f>
        <v>6.4774233076420606E-2</v>
      </c>
      <c r="S4229" s="785">
        <f t="shared" si="650"/>
        <v>300.48766724151517</v>
      </c>
    </row>
    <row r="4230" spans="1:19" ht="25.5" x14ac:dyDescent="0.25">
      <c r="A4230" s="100" t="s">
        <v>6601</v>
      </c>
      <c r="B4230" s="173" t="s">
        <v>6602</v>
      </c>
      <c r="C4230" s="94" t="s">
        <v>6603</v>
      </c>
      <c r="D4230" s="60"/>
      <c r="E4230" s="47"/>
      <c r="F4230" s="95">
        <v>8372.16</v>
      </c>
      <c r="G4230" s="791" t="s">
        <v>9618</v>
      </c>
      <c r="H4230" s="781">
        <f t="shared" si="638"/>
        <v>2209.62</v>
      </c>
      <c r="I4230" s="782">
        <f t="shared" si="638"/>
        <v>1120.6400000000001</v>
      </c>
      <c r="J4230" s="782">
        <f t="shared" si="638"/>
        <v>764.8</v>
      </c>
      <c r="K4230" s="783">
        <f t="shared" si="638"/>
        <v>588.20000000000005</v>
      </c>
      <c r="L4230" s="784">
        <f>IF(ISNUMBER(F4230),IF(LEFT(A4230,3)="Cat",VLOOKUP(A4230,'Loc Configurations Seules'!R:U,4,FALSE),VLOOKUP(G4230,'Loc Coefficients Location'!A:D,4,FALSE)),"")</f>
        <v>0.26392450726414518</v>
      </c>
      <c r="M4230" s="785">
        <f t="shared" si="647"/>
        <v>2209.6182027365858</v>
      </c>
      <c r="N4230" s="786">
        <f>IF(ISNUMBER(F4230),IF(LEFT(A4230,3)="Cat",VLOOKUP(A4230,'Loc Configurations Seules'!R:V,5,FALSE),VLOOKUP(G4230,'Loc Coefficients Location'!A:E,5,FALSE)),"")</f>
        <v>0.13385372321713121</v>
      </c>
      <c r="O4230" s="785">
        <f t="shared" si="648"/>
        <v>1120.6447873695372</v>
      </c>
      <c r="P4230" s="786">
        <f>IF(ISNUMBER(F4230),IF(LEFT(A4230,3)="Cat",VLOOKUP(A4230,'Loc Configurations Seules'!R:W,6,FALSE),VLOOKUP(G4230,'Loc Coefficients Location'!A:F,6,FALSE)),"")</f>
        <v>9.1350623726064395E-2</v>
      </c>
      <c r="Q4230" s="785">
        <f t="shared" si="649"/>
        <v>764.80203793440728</v>
      </c>
      <c r="R4230" s="786">
        <f>IF(ISNUMBER(F4230),IF(LEFT(A4230,3)="Cat",VLOOKUP(A4230,'Loc Configurations Seules'!R:X,7,FALSE),VLOOKUP(G4230,'Loc Coefficients Location'!A:G,7,FALSE)),"")</f>
        <v>7.0256845182479807E-2</v>
      </c>
      <c r="S4230" s="785">
        <f t="shared" si="650"/>
        <v>588.20154896295014</v>
      </c>
    </row>
    <row r="4231" spans="1:19" x14ac:dyDescent="0.25">
      <c r="A4231" s="41" t="s">
        <v>6279</v>
      </c>
      <c r="B4231" s="580" t="s">
        <v>853</v>
      </c>
      <c r="C4231" s="574" t="s">
        <v>854</v>
      </c>
      <c r="D4231" s="44"/>
      <c r="E4231" s="47"/>
      <c r="F4231" s="46" t="s">
        <v>9655</v>
      </c>
      <c r="G4231" s="791" t="s">
        <v>9621</v>
      </c>
      <c r="H4231" s="781" t="str">
        <f t="shared" si="638"/>
        <v/>
      </c>
      <c r="I4231" s="782" t="str">
        <f t="shared" si="638"/>
        <v/>
      </c>
      <c r="J4231" s="782" t="str">
        <f t="shared" si="638"/>
        <v/>
      </c>
      <c r="K4231" s="783" t="str">
        <f t="shared" ref="I4231:K4294" si="651">IF(ISNUMBER($F4231),ROUND($F4231*K$2,2),"")</f>
        <v/>
      </c>
      <c r="L4231" s="784"/>
      <c r="M4231" s="785"/>
      <c r="N4231" s="786"/>
      <c r="O4231" s="785"/>
      <c r="P4231" s="786"/>
      <c r="Q4231" s="785"/>
      <c r="R4231" s="786"/>
      <c r="S4231" s="785"/>
    </row>
    <row r="4232" spans="1:19" ht="25.5" x14ac:dyDescent="0.25">
      <c r="A4232" s="41" t="s">
        <v>6281</v>
      </c>
      <c r="B4232" s="580" t="s">
        <v>853</v>
      </c>
      <c r="C4232" s="574" t="s">
        <v>6604</v>
      </c>
      <c r="D4232" s="44"/>
      <c r="E4232" s="47"/>
      <c r="F4232" s="46">
        <v>258</v>
      </c>
      <c r="G4232" s="791" t="s">
        <v>9621</v>
      </c>
      <c r="H4232" s="781">
        <f t="shared" ref="H4232:K4295" si="652">IF(ISNUMBER($F4232),ROUND($F4232*H$2,2),"")</f>
        <v>68.09</v>
      </c>
      <c r="I4232" s="782">
        <f t="shared" si="651"/>
        <v>34.53</v>
      </c>
      <c r="J4232" s="782">
        <f t="shared" si="651"/>
        <v>23.57</v>
      </c>
      <c r="K4232" s="783">
        <f t="shared" si="651"/>
        <v>18.13</v>
      </c>
      <c r="L4232" s="784"/>
      <c r="M4232" s="785"/>
      <c r="N4232" s="786"/>
      <c r="O4232" s="785"/>
      <c r="P4232" s="786"/>
      <c r="Q4232" s="785"/>
      <c r="R4232" s="786"/>
      <c r="S4232" s="785"/>
    </row>
    <row r="4233" spans="1:19" x14ac:dyDescent="0.25">
      <c r="A4233" s="41" t="s">
        <v>6283</v>
      </c>
      <c r="B4233" s="580" t="s">
        <v>853</v>
      </c>
      <c r="C4233" s="574" t="s">
        <v>6605</v>
      </c>
      <c r="D4233" s="44"/>
      <c r="E4233" s="47"/>
      <c r="F4233" s="46">
        <v>1218</v>
      </c>
      <c r="G4233" s="791" t="s">
        <v>9621</v>
      </c>
      <c r="H4233" s="781">
        <f t="shared" si="652"/>
        <v>321.45999999999998</v>
      </c>
      <c r="I4233" s="782">
        <f t="shared" si="651"/>
        <v>163.03</v>
      </c>
      <c r="J4233" s="782">
        <f t="shared" si="651"/>
        <v>111.27</v>
      </c>
      <c r="K4233" s="783">
        <f t="shared" si="651"/>
        <v>85.57</v>
      </c>
      <c r="L4233" s="784"/>
      <c r="M4233" s="785"/>
      <c r="N4233" s="786"/>
      <c r="O4233" s="785"/>
      <c r="P4233" s="786"/>
      <c r="Q4233" s="785"/>
      <c r="R4233" s="786"/>
      <c r="S4233" s="785"/>
    </row>
    <row r="4234" spans="1:19" ht="26.25" thickBot="1" x14ac:dyDescent="0.3">
      <c r="A4234" s="48" t="s">
        <v>6285</v>
      </c>
      <c r="B4234" s="556" t="s">
        <v>853</v>
      </c>
      <c r="C4234" s="557" t="s">
        <v>6606</v>
      </c>
      <c r="D4234" s="51"/>
      <c r="E4234" s="62"/>
      <c r="F4234" s="53">
        <v>1939</v>
      </c>
      <c r="G4234" s="791" t="s">
        <v>9621</v>
      </c>
      <c r="H4234" s="781">
        <f t="shared" si="652"/>
        <v>511.75</v>
      </c>
      <c r="I4234" s="782">
        <f t="shared" si="651"/>
        <v>259.54000000000002</v>
      </c>
      <c r="J4234" s="782">
        <f t="shared" si="651"/>
        <v>177.13</v>
      </c>
      <c r="K4234" s="783">
        <f t="shared" si="651"/>
        <v>136.22999999999999</v>
      </c>
      <c r="L4234" s="784"/>
      <c r="M4234" s="785"/>
      <c r="N4234" s="786"/>
      <c r="O4234" s="785"/>
      <c r="P4234" s="786"/>
      <c r="Q4234" s="785"/>
      <c r="R4234" s="786"/>
      <c r="S4234" s="785"/>
    </row>
    <row r="4235" spans="1:19" ht="38.25" x14ac:dyDescent="0.25">
      <c r="A4235" s="100" t="s">
        <v>6607</v>
      </c>
      <c r="B4235" s="585" t="s">
        <v>6608</v>
      </c>
      <c r="C4235" s="572" t="s">
        <v>6609</v>
      </c>
      <c r="D4235" s="60"/>
      <c r="E4235" s="61"/>
      <c r="F4235" s="95">
        <v>6422</v>
      </c>
      <c r="G4235" s="791" t="s">
        <v>9618</v>
      </c>
      <c r="H4235" s="781">
        <f t="shared" si="652"/>
        <v>1694.92</v>
      </c>
      <c r="I4235" s="782">
        <f t="shared" si="651"/>
        <v>859.61</v>
      </c>
      <c r="J4235" s="782">
        <f t="shared" si="651"/>
        <v>586.65</v>
      </c>
      <c r="K4235" s="783">
        <f t="shared" si="651"/>
        <v>451.19</v>
      </c>
      <c r="L4235" s="784">
        <f>IF(ISNUMBER(F4235),IF(LEFT(A4235,3)="Cat",VLOOKUP(A4235,'Loc Configurations Seules'!R:U,4,FALSE),VLOOKUP(G4235,'Loc Coefficients Location'!A:D,4,FALSE)),"")</f>
        <v>0.26392450726414518</v>
      </c>
      <c r="M4235" s="785">
        <f>IF(ISNUMBER(L4235),L4235*$F4235,"")</f>
        <v>1694.9231856503404</v>
      </c>
      <c r="N4235" s="786">
        <f>IF(ISNUMBER(F4235),IF(LEFT(A4235,3)="Cat",VLOOKUP(A4235,'Loc Configurations Seules'!R:V,5,FALSE),VLOOKUP(G4235,'Loc Coefficients Location'!A:E,5,FALSE)),"")</f>
        <v>0.13385372321713121</v>
      </c>
      <c r="O4235" s="785">
        <f>IF(ISNUMBER(N4235),N4235*$F4235,"")</f>
        <v>859.6086105004166</v>
      </c>
      <c r="P4235" s="786">
        <f>IF(ISNUMBER(F4235),IF(LEFT(A4235,3)="Cat",VLOOKUP(A4235,'Loc Configurations Seules'!R:W,6,FALSE),VLOOKUP(G4235,'Loc Coefficients Location'!A:F,6,FALSE)),"")</f>
        <v>9.1350623726064395E-2</v>
      </c>
      <c r="Q4235" s="785">
        <f>IF(ISNUMBER(P4235),P4235*$F4235,"")</f>
        <v>586.65370556878554</v>
      </c>
      <c r="R4235" s="786">
        <f>IF(ISNUMBER(F4235),IF(LEFT(A4235,3)="Cat",VLOOKUP(A4235,'Loc Configurations Seules'!R:X,7,FALSE),VLOOKUP(G4235,'Loc Coefficients Location'!A:G,7,FALSE)),"")</f>
        <v>7.0256845182479807E-2</v>
      </c>
      <c r="S4235" s="785">
        <f>IF(ISNUMBER(R4235),R4235*$F4235,"")</f>
        <v>451.1894597618853</v>
      </c>
    </row>
    <row r="4236" spans="1:19" x14ac:dyDescent="0.25">
      <c r="A4236" s="41" t="s">
        <v>6279</v>
      </c>
      <c r="B4236" s="580" t="s">
        <v>6610</v>
      </c>
      <c r="C4236" s="574" t="s">
        <v>6611</v>
      </c>
      <c r="D4236" s="44"/>
      <c r="E4236" s="47"/>
      <c r="F4236" s="46" t="s">
        <v>9655</v>
      </c>
      <c r="G4236" s="791" t="s">
        <v>9621</v>
      </c>
      <c r="H4236" s="781" t="str">
        <f t="shared" si="652"/>
        <v/>
      </c>
      <c r="I4236" s="782" t="str">
        <f t="shared" si="651"/>
        <v/>
      </c>
      <c r="J4236" s="782" t="str">
        <f t="shared" si="651"/>
        <v/>
      </c>
      <c r="K4236" s="783" t="str">
        <f t="shared" si="651"/>
        <v/>
      </c>
      <c r="L4236" s="784"/>
      <c r="M4236" s="785"/>
      <c r="N4236" s="786"/>
      <c r="O4236" s="785"/>
      <c r="P4236" s="786"/>
      <c r="Q4236" s="785"/>
      <c r="R4236" s="786"/>
      <c r="S4236" s="785"/>
    </row>
    <row r="4237" spans="1:19" ht="25.5" x14ac:dyDescent="0.25">
      <c r="A4237" s="41" t="s">
        <v>6281</v>
      </c>
      <c r="B4237" s="580" t="s">
        <v>6610</v>
      </c>
      <c r="C4237" s="574" t="s">
        <v>6612</v>
      </c>
      <c r="D4237" s="44"/>
      <c r="E4237" s="47"/>
      <c r="F4237" s="46">
        <v>1155</v>
      </c>
      <c r="G4237" s="791" t="s">
        <v>9621</v>
      </c>
      <c r="H4237" s="781">
        <f t="shared" si="652"/>
        <v>304.83</v>
      </c>
      <c r="I4237" s="782">
        <f t="shared" si="651"/>
        <v>154.6</v>
      </c>
      <c r="J4237" s="782">
        <f t="shared" si="651"/>
        <v>105.51</v>
      </c>
      <c r="K4237" s="783">
        <f t="shared" si="651"/>
        <v>81.150000000000006</v>
      </c>
      <c r="L4237" s="784"/>
      <c r="M4237" s="785"/>
      <c r="N4237" s="786"/>
      <c r="O4237" s="785"/>
      <c r="P4237" s="786"/>
      <c r="Q4237" s="785"/>
      <c r="R4237" s="786"/>
      <c r="S4237" s="785"/>
    </row>
    <row r="4238" spans="1:19" x14ac:dyDescent="0.25">
      <c r="A4238" s="41" t="s">
        <v>6283</v>
      </c>
      <c r="B4238" s="580" t="s">
        <v>6610</v>
      </c>
      <c r="C4238" s="574" t="s">
        <v>6613</v>
      </c>
      <c r="D4238" s="44"/>
      <c r="E4238" s="47"/>
      <c r="F4238" s="46">
        <v>1588</v>
      </c>
      <c r="G4238" s="791" t="s">
        <v>9621</v>
      </c>
      <c r="H4238" s="781">
        <f t="shared" si="652"/>
        <v>419.11</v>
      </c>
      <c r="I4238" s="782">
        <f t="shared" si="651"/>
        <v>212.56</v>
      </c>
      <c r="J4238" s="782">
        <f t="shared" si="651"/>
        <v>145.06</v>
      </c>
      <c r="K4238" s="783">
        <f t="shared" si="651"/>
        <v>111.57</v>
      </c>
      <c r="L4238" s="784"/>
      <c r="M4238" s="785"/>
      <c r="N4238" s="786"/>
      <c r="O4238" s="785"/>
      <c r="P4238" s="786"/>
      <c r="Q4238" s="785"/>
      <c r="R4238" s="786"/>
      <c r="S4238" s="785"/>
    </row>
    <row r="4239" spans="1:19" ht="26.25" thickBot="1" x14ac:dyDescent="0.3">
      <c r="A4239" s="48" t="s">
        <v>6285</v>
      </c>
      <c r="B4239" s="556" t="s">
        <v>6610</v>
      </c>
      <c r="C4239" s="557" t="s">
        <v>6614</v>
      </c>
      <c r="D4239" s="51"/>
      <c r="E4239" s="62"/>
      <c r="F4239" s="53">
        <v>3221</v>
      </c>
      <c r="G4239" s="791" t="s">
        <v>9621</v>
      </c>
      <c r="H4239" s="781">
        <f t="shared" si="652"/>
        <v>850.1</v>
      </c>
      <c r="I4239" s="782">
        <f t="shared" si="651"/>
        <v>431.14</v>
      </c>
      <c r="J4239" s="782">
        <f t="shared" si="651"/>
        <v>294.24</v>
      </c>
      <c r="K4239" s="783">
        <f t="shared" si="651"/>
        <v>226.3</v>
      </c>
      <c r="L4239" s="784"/>
      <c r="M4239" s="785"/>
      <c r="N4239" s="786"/>
      <c r="O4239" s="785"/>
      <c r="P4239" s="786"/>
      <c r="Q4239" s="785"/>
      <c r="R4239" s="786"/>
      <c r="S4239" s="785"/>
    </row>
    <row r="4240" spans="1:19" ht="38.25" x14ac:dyDescent="0.25">
      <c r="A4240" s="211" t="s">
        <v>8631</v>
      </c>
      <c r="B4240" s="578" t="s">
        <v>6616</v>
      </c>
      <c r="C4240" s="579" t="s">
        <v>6535</v>
      </c>
      <c r="D4240" s="82"/>
      <c r="E4240" s="97"/>
      <c r="F4240" s="46">
        <v>8211</v>
      </c>
      <c r="G4240" s="791" t="s">
        <v>9618</v>
      </c>
      <c r="H4240" s="781">
        <f t="shared" si="652"/>
        <v>2167.08</v>
      </c>
      <c r="I4240" s="782">
        <f t="shared" si="651"/>
        <v>1099.07</v>
      </c>
      <c r="J4240" s="782">
        <f t="shared" si="651"/>
        <v>750.08</v>
      </c>
      <c r="K4240" s="783">
        <f t="shared" si="651"/>
        <v>576.88</v>
      </c>
      <c r="L4240" s="784">
        <f>IF(ISNUMBER(F4240),IF(LEFT(A4240,3)="Cat",VLOOKUP(A4240,'Loc Configurations Seules'!R:U,4,FALSE),VLOOKUP(G4240,'Loc Coefficients Location'!A:D,4,FALSE)),"")</f>
        <v>0.26392450726414518</v>
      </c>
      <c r="M4240" s="785">
        <f>IF(ISNUMBER(L4240),L4240*$F4240,"")</f>
        <v>2167.084129145896</v>
      </c>
      <c r="N4240" s="786">
        <f>IF(ISNUMBER(F4240),IF(LEFT(A4240,3)="Cat",VLOOKUP(A4240,'Loc Configurations Seules'!R:V,5,FALSE),VLOOKUP(G4240,'Loc Coefficients Location'!A:E,5,FALSE)),"")</f>
        <v>0.13385372321713121</v>
      </c>
      <c r="O4240" s="785">
        <f>IF(ISNUMBER(N4240),N4240*$F4240,"")</f>
        <v>1099.0729213358643</v>
      </c>
      <c r="P4240" s="786">
        <f>IF(ISNUMBER(F4240),IF(LEFT(A4240,3)="Cat",VLOOKUP(A4240,'Loc Configurations Seules'!R:W,6,FALSE),VLOOKUP(G4240,'Loc Coefficients Location'!A:F,6,FALSE)),"")</f>
        <v>9.1350623726064395E-2</v>
      </c>
      <c r="Q4240" s="785">
        <f>IF(ISNUMBER(P4240),P4240*$F4240,"")</f>
        <v>750.07997141471469</v>
      </c>
      <c r="R4240" s="786">
        <f>IF(ISNUMBER(F4240),IF(LEFT(A4240,3)="Cat",VLOOKUP(A4240,'Loc Configurations Seules'!R:X,7,FALSE),VLOOKUP(G4240,'Loc Coefficients Location'!A:G,7,FALSE)),"")</f>
        <v>7.0256845182479807E-2</v>
      </c>
      <c r="S4240" s="785">
        <f>IF(ISNUMBER(R4240),R4240*$F4240,"")</f>
        <v>576.87895579334167</v>
      </c>
    </row>
    <row r="4241" spans="1:19" ht="25.5" x14ac:dyDescent="0.25">
      <c r="A4241" s="41" t="s">
        <v>6637</v>
      </c>
      <c r="B4241" s="573" t="s">
        <v>6618</v>
      </c>
      <c r="C4241" s="579" t="s">
        <v>6537</v>
      </c>
      <c r="D4241" s="44"/>
      <c r="E4241" s="47"/>
      <c r="F4241" s="505" t="s">
        <v>9655</v>
      </c>
      <c r="G4241" s="791" t="s">
        <v>9621</v>
      </c>
      <c r="H4241" s="781" t="str">
        <f t="shared" si="652"/>
        <v/>
      </c>
      <c r="I4241" s="782" t="str">
        <f t="shared" si="651"/>
        <v/>
      </c>
      <c r="J4241" s="782" t="str">
        <f t="shared" si="651"/>
        <v/>
      </c>
      <c r="K4241" s="783" t="str">
        <f t="shared" si="651"/>
        <v/>
      </c>
      <c r="L4241" s="784"/>
      <c r="M4241" s="785"/>
      <c r="N4241" s="786"/>
      <c r="O4241" s="785"/>
      <c r="P4241" s="786"/>
      <c r="Q4241" s="785"/>
      <c r="R4241" s="786"/>
      <c r="S4241" s="785"/>
    </row>
    <row r="4242" spans="1:19" ht="25.5" x14ac:dyDescent="0.25">
      <c r="A4242" s="41" t="s">
        <v>6640</v>
      </c>
      <c r="B4242" s="580" t="s">
        <v>6618</v>
      </c>
      <c r="C4242" s="579" t="s">
        <v>6539</v>
      </c>
      <c r="D4242" s="44"/>
      <c r="E4242" s="47"/>
      <c r="F4242" s="505">
        <v>2331</v>
      </c>
      <c r="G4242" s="791" t="s">
        <v>9621</v>
      </c>
      <c r="H4242" s="781">
        <f t="shared" si="652"/>
        <v>615.21</v>
      </c>
      <c r="I4242" s="782">
        <f t="shared" si="651"/>
        <v>312.01</v>
      </c>
      <c r="J4242" s="782">
        <f t="shared" si="651"/>
        <v>212.94</v>
      </c>
      <c r="K4242" s="783">
        <f t="shared" si="651"/>
        <v>163.77000000000001</v>
      </c>
      <c r="L4242" s="784"/>
      <c r="M4242" s="785"/>
      <c r="N4242" s="786"/>
      <c r="O4242" s="785"/>
      <c r="P4242" s="786"/>
      <c r="Q4242" s="785"/>
      <c r="R4242" s="786"/>
      <c r="S4242" s="785"/>
    </row>
    <row r="4243" spans="1:19" ht="25.5" x14ac:dyDescent="0.25">
      <c r="A4243" s="41" t="s">
        <v>6642</v>
      </c>
      <c r="B4243" s="580" t="s">
        <v>6618</v>
      </c>
      <c r="C4243" s="579" t="s">
        <v>6541</v>
      </c>
      <c r="D4243" s="44"/>
      <c r="E4243" s="47"/>
      <c r="F4243" s="46">
        <v>3169</v>
      </c>
      <c r="G4243" s="791" t="s">
        <v>9621</v>
      </c>
      <c r="H4243" s="781">
        <f t="shared" si="652"/>
        <v>836.38</v>
      </c>
      <c r="I4243" s="782">
        <f t="shared" si="651"/>
        <v>424.18</v>
      </c>
      <c r="J4243" s="782">
        <f t="shared" si="651"/>
        <v>289.49</v>
      </c>
      <c r="K4243" s="783">
        <f t="shared" si="651"/>
        <v>222.64</v>
      </c>
      <c r="L4243" s="784"/>
      <c r="M4243" s="785"/>
      <c r="N4243" s="786"/>
      <c r="O4243" s="785"/>
      <c r="P4243" s="786"/>
      <c r="Q4243" s="785"/>
      <c r="R4243" s="786"/>
      <c r="S4243" s="785"/>
    </row>
    <row r="4244" spans="1:19" ht="26.25" thickBot="1" x14ac:dyDescent="0.3">
      <c r="A4244" s="41" t="s">
        <v>6644</v>
      </c>
      <c r="B4244" s="582" t="s">
        <v>6618</v>
      </c>
      <c r="C4244" s="579" t="s">
        <v>6543</v>
      </c>
      <c r="D4244" s="57"/>
      <c r="E4244" s="58"/>
      <c r="F4244" s="103">
        <v>6432</v>
      </c>
      <c r="G4244" s="791" t="s">
        <v>9621</v>
      </c>
      <c r="H4244" s="781">
        <f t="shared" si="652"/>
        <v>1697.56</v>
      </c>
      <c r="I4244" s="782">
        <f t="shared" si="651"/>
        <v>860.95</v>
      </c>
      <c r="J4244" s="782">
        <f t="shared" si="651"/>
        <v>587.57000000000005</v>
      </c>
      <c r="K4244" s="783">
        <f t="shared" si="651"/>
        <v>451.89</v>
      </c>
      <c r="L4244" s="784"/>
      <c r="M4244" s="785"/>
      <c r="N4244" s="786"/>
      <c r="O4244" s="785"/>
      <c r="P4244" s="786"/>
      <c r="Q4244" s="785"/>
      <c r="R4244" s="786"/>
      <c r="S4244" s="785"/>
    </row>
    <row r="4245" spans="1:19" ht="38.25" x14ac:dyDescent="0.25">
      <c r="A4245" s="100" t="s">
        <v>6615</v>
      </c>
      <c r="B4245" s="585" t="s">
        <v>6616</v>
      </c>
      <c r="C4245" s="572" t="s">
        <v>6617</v>
      </c>
      <c r="D4245" s="60"/>
      <c r="E4245" s="61"/>
      <c r="F4245" s="95">
        <v>12850</v>
      </c>
      <c r="G4245" s="791" t="s">
        <v>9618</v>
      </c>
      <c r="H4245" s="781">
        <f t="shared" si="652"/>
        <v>3391.43</v>
      </c>
      <c r="I4245" s="782">
        <f t="shared" si="651"/>
        <v>1720.02</v>
      </c>
      <c r="J4245" s="782">
        <f t="shared" si="651"/>
        <v>1173.8599999999999</v>
      </c>
      <c r="K4245" s="783">
        <f t="shared" si="651"/>
        <v>902.8</v>
      </c>
      <c r="L4245" s="784">
        <f>IF(ISNUMBER(F4245),IF(LEFT(A4245,3)="Cat",VLOOKUP(A4245,'Loc Configurations Seules'!R:U,4,FALSE),VLOOKUP(G4245,'Loc Coefficients Location'!A:D,4,FALSE)),"")</f>
        <v>0.26392450726414518</v>
      </c>
      <c r="M4245" s="785">
        <f>IF(ISNUMBER(L4245),L4245*$F4245,"")</f>
        <v>3391.4299183442654</v>
      </c>
      <c r="N4245" s="786">
        <f>IF(ISNUMBER(F4245),IF(LEFT(A4245,3)="Cat",VLOOKUP(A4245,'Loc Configurations Seules'!R:V,5,FALSE),VLOOKUP(G4245,'Loc Coefficients Location'!A:E,5,FALSE)),"")</f>
        <v>0.13385372321713121</v>
      </c>
      <c r="O4245" s="785">
        <f>IF(ISNUMBER(N4245),N4245*$F4245,"")</f>
        <v>1720.0203433401362</v>
      </c>
      <c r="P4245" s="786">
        <f>IF(ISNUMBER(F4245),IF(LEFT(A4245,3)="Cat",VLOOKUP(A4245,'Loc Configurations Seules'!R:W,6,FALSE),VLOOKUP(G4245,'Loc Coefficients Location'!A:F,6,FALSE)),"")</f>
        <v>9.1350623726064395E-2</v>
      </c>
      <c r="Q4245" s="785">
        <f>IF(ISNUMBER(P4245),P4245*$F4245,"")</f>
        <v>1173.8555148799276</v>
      </c>
      <c r="R4245" s="786">
        <f>IF(ISNUMBER(F4245),IF(LEFT(A4245,3)="Cat",VLOOKUP(A4245,'Loc Configurations Seules'!R:X,7,FALSE),VLOOKUP(G4245,'Loc Coefficients Location'!A:G,7,FALSE)),"")</f>
        <v>7.0256845182479807E-2</v>
      </c>
      <c r="S4245" s="785">
        <f>IF(ISNUMBER(R4245),R4245*$F4245,"")</f>
        <v>902.80046059486551</v>
      </c>
    </row>
    <row r="4246" spans="1:19" x14ac:dyDescent="0.25">
      <c r="A4246" s="41" t="s">
        <v>6279</v>
      </c>
      <c r="B4246" s="580" t="s">
        <v>6618</v>
      </c>
      <c r="C4246" s="574" t="s">
        <v>6619</v>
      </c>
      <c r="D4246" s="44"/>
      <c r="E4246" s="47"/>
      <c r="F4246" s="46" t="s">
        <v>9655</v>
      </c>
      <c r="G4246" s="791" t="s">
        <v>9621</v>
      </c>
      <c r="H4246" s="781" t="str">
        <f t="shared" si="652"/>
        <v/>
      </c>
      <c r="I4246" s="782" t="str">
        <f t="shared" si="651"/>
        <v/>
      </c>
      <c r="J4246" s="782" t="str">
        <f t="shared" si="651"/>
        <v/>
      </c>
      <c r="K4246" s="783" t="str">
        <f t="shared" si="651"/>
        <v/>
      </c>
      <c r="L4246" s="784"/>
      <c r="M4246" s="785"/>
      <c r="N4246" s="786"/>
      <c r="O4246" s="785"/>
      <c r="P4246" s="786"/>
      <c r="Q4246" s="785"/>
      <c r="R4246" s="786"/>
      <c r="S4246" s="785"/>
    </row>
    <row r="4247" spans="1:19" ht="25.5" x14ac:dyDescent="0.25">
      <c r="A4247" s="41" t="s">
        <v>6281</v>
      </c>
      <c r="B4247" s="580" t="s">
        <v>6618</v>
      </c>
      <c r="C4247" s="574" t="s">
        <v>6620</v>
      </c>
      <c r="D4247" s="44"/>
      <c r="E4247" s="47"/>
      <c r="F4247" s="46" t="e">
        <v>#VALUE!</v>
      </c>
      <c r="G4247" s="791" t="s">
        <v>9621</v>
      </c>
      <c r="H4247" s="781" t="str">
        <f t="shared" si="652"/>
        <v/>
      </c>
      <c r="I4247" s="782" t="str">
        <f t="shared" si="651"/>
        <v/>
      </c>
      <c r="J4247" s="782" t="str">
        <f t="shared" si="651"/>
        <v/>
      </c>
      <c r="K4247" s="783" t="str">
        <f t="shared" si="651"/>
        <v/>
      </c>
      <c r="L4247" s="784"/>
      <c r="M4247" s="785"/>
      <c r="N4247" s="786"/>
      <c r="O4247" s="785"/>
      <c r="P4247" s="786"/>
      <c r="Q4247" s="785"/>
      <c r="R4247" s="786"/>
      <c r="S4247" s="785"/>
    </row>
    <row r="4248" spans="1:19" x14ac:dyDescent="0.25">
      <c r="A4248" s="41" t="s">
        <v>6283</v>
      </c>
      <c r="B4248" s="580" t="s">
        <v>6618</v>
      </c>
      <c r="C4248" s="574" t="s">
        <v>6621</v>
      </c>
      <c r="D4248" s="44"/>
      <c r="E4248" s="47"/>
      <c r="F4248" s="46" t="e">
        <v>#VALUE!</v>
      </c>
      <c r="G4248" s="791" t="s">
        <v>9621</v>
      </c>
      <c r="H4248" s="781" t="str">
        <f t="shared" si="652"/>
        <v/>
      </c>
      <c r="I4248" s="782" t="str">
        <f t="shared" si="651"/>
        <v/>
      </c>
      <c r="J4248" s="782" t="str">
        <f t="shared" si="651"/>
        <v/>
      </c>
      <c r="K4248" s="783" t="str">
        <f t="shared" si="651"/>
        <v/>
      </c>
      <c r="L4248" s="784"/>
      <c r="M4248" s="785"/>
      <c r="N4248" s="786"/>
      <c r="O4248" s="785"/>
      <c r="P4248" s="786"/>
      <c r="Q4248" s="785"/>
      <c r="R4248" s="786"/>
      <c r="S4248" s="785"/>
    </row>
    <row r="4249" spans="1:19" ht="26.25" thickBot="1" x14ac:dyDescent="0.3">
      <c r="A4249" s="48" t="s">
        <v>6285</v>
      </c>
      <c r="B4249" s="556" t="s">
        <v>6618</v>
      </c>
      <c r="C4249" s="557" t="s">
        <v>6622</v>
      </c>
      <c r="D4249" s="51"/>
      <c r="E4249" s="62"/>
      <c r="F4249" s="53" t="e">
        <v>#VALUE!</v>
      </c>
      <c r="G4249" s="791" t="s">
        <v>9621</v>
      </c>
      <c r="H4249" s="781" t="str">
        <f t="shared" si="652"/>
        <v/>
      </c>
      <c r="I4249" s="782" t="str">
        <f t="shared" si="651"/>
        <v/>
      </c>
      <c r="J4249" s="782" t="str">
        <f t="shared" si="651"/>
        <v/>
      </c>
      <c r="K4249" s="783" t="str">
        <f t="shared" si="651"/>
        <v/>
      </c>
      <c r="L4249" s="784"/>
      <c r="M4249" s="785"/>
      <c r="N4249" s="786"/>
      <c r="O4249" s="785"/>
      <c r="P4249" s="786"/>
      <c r="Q4249" s="785"/>
      <c r="R4249" s="786"/>
      <c r="S4249" s="785"/>
    </row>
    <row r="4250" spans="1:19" ht="38.25" x14ac:dyDescent="0.25">
      <c r="A4250" s="211" t="s">
        <v>8632</v>
      </c>
      <c r="B4250" s="578" t="s">
        <v>6624</v>
      </c>
      <c r="C4250" s="579" t="s">
        <v>6546</v>
      </c>
      <c r="D4250" s="82"/>
      <c r="E4250" s="97"/>
      <c r="F4250" s="46">
        <v>11120</v>
      </c>
      <c r="G4250" s="791" t="s">
        <v>9618</v>
      </c>
      <c r="H4250" s="781">
        <f t="shared" si="652"/>
        <v>2934.84</v>
      </c>
      <c r="I4250" s="782">
        <f t="shared" si="651"/>
        <v>1488.45</v>
      </c>
      <c r="J4250" s="782">
        <f t="shared" si="651"/>
        <v>1015.82</v>
      </c>
      <c r="K4250" s="783">
        <f t="shared" si="651"/>
        <v>781.26</v>
      </c>
      <c r="L4250" s="784">
        <f>IF(ISNUMBER(F4250),IF(LEFT(A4250,3)="Cat",VLOOKUP(A4250,'Loc Configurations Seules'!R:U,4,FALSE),VLOOKUP(G4250,'Loc Coefficients Location'!A:D,4,FALSE)),"")</f>
        <v>0.26392450726414518</v>
      </c>
      <c r="M4250" s="785">
        <f>IF(ISNUMBER(L4250),L4250*$F4250,"")</f>
        <v>2934.8405207772944</v>
      </c>
      <c r="N4250" s="786">
        <f>IF(ISNUMBER(F4250),IF(LEFT(A4250,3)="Cat",VLOOKUP(A4250,'Loc Configurations Seules'!R:V,5,FALSE),VLOOKUP(G4250,'Loc Coefficients Location'!A:E,5,FALSE)),"")</f>
        <v>0.13385372321713121</v>
      </c>
      <c r="O4250" s="785">
        <f>IF(ISNUMBER(N4250),N4250*$F4250,"")</f>
        <v>1488.4534021744992</v>
      </c>
      <c r="P4250" s="786">
        <f>IF(ISNUMBER(F4250),IF(LEFT(A4250,3)="Cat",VLOOKUP(A4250,'Loc Configurations Seules'!R:W,6,FALSE),VLOOKUP(G4250,'Loc Coefficients Location'!A:F,6,FALSE)),"")</f>
        <v>9.1350623726064395E-2</v>
      </c>
      <c r="Q4250" s="785">
        <f>IF(ISNUMBER(P4250),P4250*$F4250,"")</f>
        <v>1015.8189358338361</v>
      </c>
      <c r="R4250" s="786">
        <f>IF(ISNUMBER(F4250),IF(LEFT(A4250,3)="Cat",VLOOKUP(A4250,'Loc Configurations Seules'!R:X,7,FALSE),VLOOKUP(G4250,'Loc Coefficients Location'!A:G,7,FALSE)),"")</f>
        <v>7.0256845182479807E-2</v>
      </c>
      <c r="S4250" s="785">
        <f>IF(ISNUMBER(R4250),R4250*$F4250,"")</f>
        <v>781.25611842917544</v>
      </c>
    </row>
    <row r="4251" spans="1:19" ht="25.5" x14ac:dyDescent="0.25">
      <c r="A4251" s="41" t="s">
        <v>6637</v>
      </c>
      <c r="B4251" s="573" t="s">
        <v>6626</v>
      </c>
      <c r="C4251" s="579" t="s">
        <v>6548</v>
      </c>
      <c r="D4251" s="44"/>
      <c r="E4251" s="47"/>
      <c r="F4251" s="505" t="s">
        <v>9655</v>
      </c>
      <c r="G4251" s="791" t="s">
        <v>9621</v>
      </c>
      <c r="H4251" s="781" t="str">
        <f t="shared" si="652"/>
        <v/>
      </c>
      <c r="I4251" s="782" t="str">
        <f t="shared" si="651"/>
        <v/>
      </c>
      <c r="J4251" s="782" t="str">
        <f t="shared" si="651"/>
        <v/>
      </c>
      <c r="K4251" s="783" t="str">
        <f t="shared" si="651"/>
        <v/>
      </c>
      <c r="L4251" s="784"/>
      <c r="M4251" s="785"/>
      <c r="N4251" s="786"/>
      <c r="O4251" s="785"/>
      <c r="P4251" s="786"/>
      <c r="Q4251" s="785"/>
      <c r="R4251" s="786"/>
      <c r="S4251" s="785"/>
    </row>
    <row r="4252" spans="1:19" ht="25.5" x14ac:dyDescent="0.25">
      <c r="A4252" s="41" t="s">
        <v>6640</v>
      </c>
      <c r="B4252" s="580" t="s">
        <v>6626</v>
      </c>
      <c r="C4252" s="579" t="s">
        <v>6550</v>
      </c>
      <c r="D4252" s="44"/>
      <c r="E4252" s="47"/>
      <c r="F4252" s="505">
        <v>2636</v>
      </c>
      <c r="G4252" s="791" t="s">
        <v>9621</v>
      </c>
      <c r="H4252" s="781">
        <f t="shared" si="652"/>
        <v>695.71</v>
      </c>
      <c r="I4252" s="782">
        <f t="shared" si="651"/>
        <v>352.84</v>
      </c>
      <c r="J4252" s="782">
        <f t="shared" si="651"/>
        <v>240.8</v>
      </c>
      <c r="K4252" s="783">
        <f t="shared" si="651"/>
        <v>185.2</v>
      </c>
      <c r="L4252" s="784"/>
      <c r="M4252" s="785"/>
      <c r="N4252" s="786"/>
      <c r="O4252" s="785"/>
      <c r="P4252" s="786"/>
      <c r="Q4252" s="785"/>
      <c r="R4252" s="786"/>
      <c r="S4252" s="785"/>
    </row>
    <row r="4253" spans="1:19" ht="25.5" x14ac:dyDescent="0.25">
      <c r="A4253" s="41" t="s">
        <v>6642</v>
      </c>
      <c r="B4253" s="580" t="s">
        <v>6626</v>
      </c>
      <c r="C4253" s="579" t="s">
        <v>6552</v>
      </c>
      <c r="D4253" s="44"/>
      <c r="E4253" s="47"/>
      <c r="F4253" s="46">
        <v>3566</v>
      </c>
      <c r="G4253" s="791" t="s">
        <v>9621</v>
      </c>
      <c r="H4253" s="781">
        <f t="shared" si="652"/>
        <v>941.15</v>
      </c>
      <c r="I4253" s="782">
        <f t="shared" si="651"/>
        <v>477.32</v>
      </c>
      <c r="J4253" s="782">
        <f t="shared" si="651"/>
        <v>325.76</v>
      </c>
      <c r="K4253" s="783">
        <f t="shared" si="651"/>
        <v>250.54</v>
      </c>
      <c r="L4253" s="784"/>
      <c r="M4253" s="785"/>
      <c r="N4253" s="786"/>
      <c r="O4253" s="785"/>
      <c r="P4253" s="786"/>
      <c r="Q4253" s="785"/>
      <c r="R4253" s="786"/>
      <c r="S4253" s="785"/>
    </row>
    <row r="4254" spans="1:19" ht="26.25" thickBot="1" x14ac:dyDescent="0.3">
      <c r="A4254" s="41" t="s">
        <v>6644</v>
      </c>
      <c r="B4254" s="582" t="s">
        <v>6626</v>
      </c>
      <c r="C4254" s="579" t="s">
        <v>6554</v>
      </c>
      <c r="D4254" s="57"/>
      <c r="E4254" s="58"/>
      <c r="F4254" s="103">
        <v>7237</v>
      </c>
      <c r="G4254" s="791" t="s">
        <v>9621</v>
      </c>
      <c r="H4254" s="781">
        <f t="shared" si="652"/>
        <v>1910.02</v>
      </c>
      <c r="I4254" s="782">
        <f t="shared" si="651"/>
        <v>968.7</v>
      </c>
      <c r="J4254" s="782">
        <f t="shared" si="651"/>
        <v>661.1</v>
      </c>
      <c r="K4254" s="783">
        <f t="shared" si="651"/>
        <v>508.45</v>
      </c>
      <c r="L4254" s="784"/>
      <c r="M4254" s="785"/>
      <c r="N4254" s="786"/>
      <c r="O4254" s="785"/>
      <c r="P4254" s="786"/>
      <c r="Q4254" s="785"/>
      <c r="R4254" s="786"/>
      <c r="S4254" s="785"/>
    </row>
    <row r="4255" spans="1:19" ht="38.25" x14ac:dyDescent="0.25">
      <c r="A4255" s="100" t="s">
        <v>6623</v>
      </c>
      <c r="B4255" s="585" t="s">
        <v>6624</v>
      </c>
      <c r="C4255" s="572" t="s">
        <v>6625</v>
      </c>
      <c r="D4255" s="60"/>
      <c r="E4255" s="61"/>
      <c r="F4255" s="95">
        <v>15759</v>
      </c>
      <c r="G4255" s="791" t="s">
        <v>9618</v>
      </c>
      <c r="H4255" s="781">
        <f t="shared" si="652"/>
        <v>4159.1899999999996</v>
      </c>
      <c r="I4255" s="782">
        <f t="shared" si="651"/>
        <v>2109.4</v>
      </c>
      <c r="J4255" s="782">
        <f t="shared" si="651"/>
        <v>1439.59</v>
      </c>
      <c r="K4255" s="783">
        <f t="shared" si="651"/>
        <v>1107.18</v>
      </c>
      <c r="L4255" s="784">
        <f>IF(ISNUMBER(F4255),IF(LEFT(A4255,3)="Cat",VLOOKUP(A4255,'Loc Configurations Seules'!R:U,4,FALSE),VLOOKUP(G4255,'Loc Coefficients Location'!A:D,4,FALSE)),"")</f>
        <v>0.26392450726414518</v>
      </c>
      <c r="M4255" s="785">
        <f>IF(ISNUMBER(L4255),L4255*$F4255,"")</f>
        <v>4159.1863099756638</v>
      </c>
      <c r="N4255" s="786">
        <f>IF(ISNUMBER(F4255),IF(LEFT(A4255,3)="Cat",VLOOKUP(A4255,'Loc Configurations Seules'!R:V,5,FALSE),VLOOKUP(G4255,'Loc Coefficients Location'!A:E,5,FALSE)),"")</f>
        <v>0.13385372321713121</v>
      </c>
      <c r="O4255" s="785">
        <f>IF(ISNUMBER(N4255),N4255*$F4255,"")</f>
        <v>2109.4008241787706</v>
      </c>
      <c r="P4255" s="786">
        <f>IF(ISNUMBER(F4255),IF(LEFT(A4255,3)="Cat",VLOOKUP(A4255,'Loc Configurations Seules'!R:W,6,FALSE),VLOOKUP(G4255,'Loc Coefficients Location'!A:F,6,FALSE)),"")</f>
        <v>9.1350623726064395E-2</v>
      </c>
      <c r="Q4255" s="785">
        <f>IF(ISNUMBER(P4255),P4255*$F4255,"")</f>
        <v>1439.5944792990488</v>
      </c>
      <c r="R4255" s="786">
        <f>IF(ISNUMBER(F4255),IF(LEFT(A4255,3)="Cat",VLOOKUP(A4255,'Loc Configurations Seules'!R:X,7,FALSE),VLOOKUP(G4255,'Loc Coefficients Location'!A:G,7,FALSE)),"")</f>
        <v>7.0256845182479807E-2</v>
      </c>
      <c r="S4255" s="785">
        <f>IF(ISNUMBER(R4255),R4255*$F4255,"")</f>
        <v>1107.1776232306993</v>
      </c>
    </row>
    <row r="4256" spans="1:19" x14ac:dyDescent="0.25">
      <c r="A4256" s="41" t="s">
        <v>6279</v>
      </c>
      <c r="B4256" s="580" t="s">
        <v>6626</v>
      </c>
      <c r="C4256" s="574" t="s">
        <v>6627</v>
      </c>
      <c r="D4256" s="44"/>
      <c r="E4256" s="47"/>
      <c r="F4256" s="46" t="s">
        <v>9655</v>
      </c>
      <c r="G4256" s="791" t="s">
        <v>9621</v>
      </c>
      <c r="H4256" s="781" t="str">
        <f t="shared" si="652"/>
        <v/>
      </c>
      <c r="I4256" s="782" t="str">
        <f t="shared" si="651"/>
        <v/>
      </c>
      <c r="J4256" s="782" t="str">
        <f t="shared" si="651"/>
        <v/>
      </c>
      <c r="K4256" s="783" t="str">
        <f t="shared" si="651"/>
        <v/>
      </c>
      <c r="L4256" s="784"/>
      <c r="M4256" s="785"/>
      <c r="N4256" s="786"/>
      <c r="O4256" s="785"/>
      <c r="P4256" s="786"/>
      <c r="Q4256" s="785"/>
      <c r="R4256" s="786"/>
      <c r="S4256" s="785"/>
    </row>
    <row r="4257" spans="1:19" ht="25.5" x14ac:dyDescent="0.25">
      <c r="A4257" s="41" t="s">
        <v>6281</v>
      </c>
      <c r="B4257" s="580" t="s">
        <v>6626</v>
      </c>
      <c r="C4257" s="574" t="s">
        <v>6628</v>
      </c>
      <c r="D4257" s="44"/>
      <c r="E4257" s="47"/>
      <c r="F4257" s="46">
        <v>2636</v>
      </c>
      <c r="G4257" s="791" t="s">
        <v>9621</v>
      </c>
      <c r="H4257" s="781">
        <f t="shared" si="652"/>
        <v>695.71</v>
      </c>
      <c r="I4257" s="782">
        <f t="shared" si="651"/>
        <v>352.84</v>
      </c>
      <c r="J4257" s="782">
        <f t="shared" si="651"/>
        <v>240.8</v>
      </c>
      <c r="K4257" s="783">
        <f t="shared" si="651"/>
        <v>185.2</v>
      </c>
      <c r="L4257" s="784"/>
      <c r="M4257" s="785"/>
      <c r="N4257" s="786"/>
      <c r="O4257" s="785"/>
      <c r="P4257" s="786"/>
      <c r="Q4257" s="785"/>
      <c r="R4257" s="786"/>
      <c r="S4257" s="785"/>
    </row>
    <row r="4258" spans="1:19" x14ac:dyDescent="0.25">
      <c r="A4258" s="41" t="s">
        <v>6283</v>
      </c>
      <c r="B4258" s="580" t="s">
        <v>6626</v>
      </c>
      <c r="C4258" s="574" t="s">
        <v>6629</v>
      </c>
      <c r="D4258" s="44"/>
      <c r="E4258" s="47"/>
      <c r="F4258" s="46">
        <v>3566</v>
      </c>
      <c r="G4258" s="791" t="s">
        <v>9621</v>
      </c>
      <c r="H4258" s="781">
        <f t="shared" si="652"/>
        <v>941.15</v>
      </c>
      <c r="I4258" s="782">
        <f t="shared" si="651"/>
        <v>477.32</v>
      </c>
      <c r="J4258" s="782">
        <f t="shared" si="651"/>
        <v>325.76</v>
      </c>
      <c r="K4258" s="783">
        <f t="shared" si="651"/>
        <v>250.54</v>
      </c>
      <c r="L4258" s="784"/>
      <c r="M4258" s="785"/>
      <c r="N4258" s="786"/>
      <c r="O4258" s="785"/>
      <c r="P4258" s="786"/>
      <c r="Q4258" s="785"/>
      <c r="R4258" s="786"/>
      <c r="S4258" s="785"/>
    </row>
    <row r="4259" spans="1:19" ht="26.25" thickBot="1" x14ac:dyDescent="0.3">
      <c r="A4259" s="48" t="s">
        <v>6285</v>
      </c>
      <c r="B4259" s="556" t="s">
        <v>6626</v>
      </c>
      <c r="C4259" s="557" t="s">
        <v>6630</v>
      </c>
      <c r="D4259" s="51"/>
      <c r="E4259" s="62"/>
      <c r="F4259" s="53">
        <v>7237</v>
      </c>
      <c r="G4259" s="791" t="s">
        <v>9621</v>
      </c>
      <c r="H4259" s="781">
        <f t="shared" si="652"/>
        <v>1910.02</v>
      </c>
      <c r="I4259" s="782">
        <f t="shared" si="651"/>
        <v>968.7</v>
      </c>
      <c r="J4259" s="782">
        <f t="shared" si="651"/>
        <v>661.1</v>
      </c>
      <c r="K4259" s="783">
        <f t="shared" si="651"/>
        <v>508.45</v>
      </c>
      <c r="L4259" s="784"/>
      <c r="M4259" s="785"/>
      <c r="N4259" s="786"/>
      <c r="O4259" s="785"/>
      <c r="P4259" s="786"/>
      <c r="Q4259" s="785"/>
      <c r="R4259" s="786"/>
      <c r="S4259" s="785"/>
    </row>
    <row r="4260" spans="1:19" ht="25.5" x14ac:dyDescent="0.25">
      <c r="A4260" s="100" t="s">
        <v>6631</v>
      </c>
      <c r="B4260" s="585" t="s">
        <v>6632</v>
      </c>
      <c r="C4260" s="572" t="s">
        <v>6633</v>
      </c>
      <c r="D4260" s="60"/>
      <c r="E4260" s="61"/>
      <c r="F4260" s="95">
        <v>13043.02</v>
      </c>
      <c r="G4260" s="791" t="s">
        <v>9606</v>
      </c>
      <c r="H4260" s="781">
        <f t="shared" si="652"/>
        <v>3442.37</v>
      </c>
      <c r="I4260" s="782">
        <f t="shared" si="651"/>
        <v>1745.86</v>
      </c>
      <c r="J4260" s="782">
        <f t="shared" si="651"/>
        <v>1191.49</v>
      </c>
      <c r="K4260" s="783">
        <f t="shared" si="651"/>
        <v>916.36</v>
      </c>
      <c r="L4260" s="784">
        <f>IF(ISNUMBER(F4260),IF(LEFT(A4260,3)="Cat",VLOOKUP(A4260,'Loc Configurations Seules'!R:U,4,FALSE),VLOOKUP(G4260,'Loc Coefficients Location'!A:D,4,FALSE)),"")</f>
        <v>0.19199023568399012</v>
      </c>
      <c r="M4260" s="785">
        <f t="shared" ref="M4260:M4261" si="653">IF(ISNUMBER(L4260),L4260*$F4260,"")</f>
        <v>2504.132483830997</v>
      </c>
      <c r="N4260" s="786">
        <f>IF(ISNUMBER(F4260),IF(LEFT(A4260,3)="Cat",VLOOKUP(A4260,'Loc Configurations Seules'!R:V,5,FALSE),VLOOKUP(G4260,'Loc Coefficients Location'!A:E,5,FALSE)),"")</f>
        <v>0.10177821759423146</v>
      </c>
      <c r="O4260" s="785">
        <f t="shared" ref="O4260:O4261" si="654">IF(ISNUMBER(N4260),N4260*$F4260,"")</f>
        <v>1327.4953276459128</v>
      </c>
      <c r="P4260" s="786">
        <f>IF(ISNUMBER(F4260),IF(LEFT(A4260,3)="Cat",VLOOKUP(A4260,'Loc Configurations Seules'!R:W,6,FALSE),VLOOKUP(G4260,'Loc Coefficients Location'!A:F,6,FALSE)),"")</f>
        <v>7.7378407783493058E-2</v>
      </c>
      <c r="Q4260" s="785">
        <f t="shared" ref="Q4260:Q4261" si="655">IF(ISNUMBER(P4260),P4260*$F4260,"")</f>
        <v>1009.2481202882557</v>
      </c>
      <c r="R4260" s="786">
        <f>IF(ISNUMBER(F4260),IF(LEFT(A4260,3)="Cat",VLOOKUP(A4260,'Loc Configurations Seules'!R:X,7,FALSE),VLOOKUP(G4260,'Loc Coefficients Location'!A:G,7,FALSE)),"")</f>
        <v>6.4774233076420606E-2</v>
      </c>
      <c r="S4260" s="785">
        <f t="shared" ref="S4260:S4261" si="656">IF(ISNUMBER(R4260),R4260*$F4260,"")</f>
        <v>844.8516175004155</v>
      </c>
    </row>
    <row r="4261" spans="1:19" ht="25.5" x14ac:dyDescent="0.25">
      <c r="A4261" s="86" t="s">
        <v>6634</v>
      </c>
      <c r="B4261" s="578" t="s">
        <v>6635</v>
      </c>
      <c r="C4261" s="579" t="s">
        <v>6636</v>
      </c>
      <c r="D4261" s="82"/>
      <c r="E4261" s="97"/>
      <c r="F4261" s="46">
        <v>15413.92</v>
      </c>
      <c r="G4261" s="791" t="s">
        <v>9606</v>
      </c>
      <c r="H4261" s="781">
        <f t="shared" si="652"/>
        <v>4068.11</v>
      </c>
      <c r="I4261" s="782">
        <f t="shared" si="651"/>
        <v>2063.21</v>
      </c>
      <c r="J4261" s="782">
        <f t="shared" si="651"/>
        <v>1408.07</v>
      </c>
      <c r="K4261" s="783">
        <f t="shared" si="651"/>
        <v>1082.93</v>
      </c>
      <c r="L4261" s="784">
        <f>IF(ISNUMBER(F4261),IF(LEFT(A4261,3)="Cat",VLOOKUP(A4261,'Loc Configurations Seules'!R:U,4,FALSE),VLOOKUP(G4261,'Loc Coefficients Location'!A:D,4,FALSE)),"")</f>
        <v>0.19199023568399012</v>
      </c>
      <c r="M4261" s="785">
        <f t="shared" si="653"/>
        <v>2959.3221336141692</v>
      </c>
      <c r="N4261" s="786">
        <f>IF(ISNUMBER(F4261),IF(LEFT(A4261,3)="Cat",VLOOKUP(A4261,'Loc Configurations Seules'!R:V,5,FALSE),VLOOKUP(G4261,'Loc Coefficients Location'!A:E,5,FALSE)),"")</f>
        <v>0.10177821759423146</v>
      </c>
      <c r="O4261" s="785">
        <f t="shared" si="654"/>
        <v>1568.8013037400763</v>
      </c>
      <c r="P4261" s="786">
        <f>IF(ISNUMBER(F4261),IF(LEFT(A4261,3)="Cat",VLOOKUP(A4261,'Loc Configurations Seules'!R:W,6,FALSE),VLOOKUP(G4261,'Loc Coefficients Location'!A:F,6,FALSE)),"")</f>
        <v>7.7378407783493058E-2</v>
      </c>
      <c r="Q4261" s="785">
        <f t="shared" si="655"/>
        <v>1192.7045873021393</v>
      </c>
      <c r="R4261" s="786">
        <f>IF(ISNUMBER(F4261),IF(LEFT(A4261,3)="Cat",VLOOKUP(A4261,'Loc Configurations Seules'!R:X,7,FALSE),VLOOKUP(G4261,'Loc Coefficients Location'!A:G,7,FALSE)),"")</f>
        <v>6.4774233076420606E-2</v>
      </c>
      <c r="S4261" s="785">
        <f t="shared" si="656"/>
        <v>998.42484670130113</v>
      </c>
    </row>
    <row r="4262" spans="1:19" ht="25.5" x14ac:dyDescent="0.25">
      <c r="A4262" s="41" t="s">
        <v>6637</v>
      </c>
      <c r="B4262" s="580" t="s">
        <v>6638</v>
      </c>
      <c r="C4262" s="579" t="s">
        <v>6639</v>
      </c>
      <c r="D4262" s="44"/>
      <c r="E4262" s="47"/>
      <c r="F4262" s="505" t="s">
        <v>9655</v>
      </c>
      <c r="G4262" s="791" t="s">
        <v>9621</v>
      </c>
      <c r="H4262" s="781" t="str">
        <f t="shared" si="652"/>
        <v/>
      </c>
      <c r="I4262" s="782" t="str">
        <f t="shared" si="651"/>
        <v/>
      </c>
      <c r="J4262" s="782" t="str">
        <f t="shared" si="651"/>
        <v/>
      </c>
      <c r="K4262" s="783" t="str">
        <f t="shared" si="651"/>
        <v/>
      </c>
      <c r="L4262" s="784"/>
      <c r="M4262" s="785"/>
      <c r="N4262" s="786"/>
      <c r="O4262" s="785"/>
      <c r="P4262" s="786"/>
      <c r="Q4262" s="785"/>
      <c r="R4262" s="786"/>
      <c r="S4262" s="785"/>
    </row>
    <row r="4263" spans="1:19" ht="25.5" x14ac:dyDescent="0.25">
      <c r="A4263" s="41" t="s">
        <v>6640</v>
      </c>
      <c r="B4263" s="580" t="s">
        <v>6638</v>
      </c>
      <c r="C4263" s="579" t="s">
        <v>6641</v>
      </c>
      <c r="D4263" s="44"/>
      <c r="E4263" s="47"/>
      <c r="F4263" s="505" t="s">
        <v>9655</v>
      </c>
      <c r="G4263" s="791" t="s">
        <v>9621</v>
      </c>
      <c r="H4263" s="781" t="str">
        <f t="shared" si="652"/>
        <v/>
      </c>
      <c r="I4263" s="782" t="str">
        <f t="shared" si="651"/>
        <v/>
      </c>
      <c r="J4263" s="782" t="str">
        <f t="shared" si="651"/>
        <v/>
      </c>
      <c r="K4263" s="783" t="str">
        <f t="shared" si="651"/>
        <v/>
      </c>
      <c r="L4263" s="784"/>
      <c r="M4263" s="785"/>
      <c r="N4263" s="786"/>
      <c r="O4263" s="785"/>
      <c r="P4263" s="786"/>
      <c r="Q4263" s="785"/>
      <c r="R4263" s="786"/>
      <c r="S4263" s="785"/>
    </row>
    <row r="4264" spans="1:19" ht="25.5" x14ac:dyDescent="0.25">
      <c r="A4264" s="41" t="s">
        <v>6642</v>
      </c>
      <c r="B4264" s="580" t="s">
        <v>6638</v>
      </c>
      <c r="C4264" s="579" t="s">
        <v>6643</v>
      </c>
      <c r="D4264" s="44"/>
      <c r="E4264" s="47"/>
      <c r="F4264" s="819">
        <v>748.35</v>
      </c>
      <c r="G4264" s="791" t="s">
        <v>9621</v>
      </c>
      <c r="H4264" s="781">
        <f t="shared" si="652"/>
        <v>197.51</v>
      </c>
      <c r="I4264" s="782">
        <f t="shared" si="651"/>
        <v>100.17</v>
      </c>
      <c r="J4264" s="782">
        <f t="shared" si="651"/>
        <v>68.36</v>
      </c>
      <c r="K4264" s="783">
        <f t="shared" si="651"/>
        <v>52.58</v>
      </c>
      <c r="L4264" s="784"/>
      <c r="M4264" s="785"/>
      <c r="N4264" s="786"/>
      <c r="O4264" s="785"/>
      <c r="P4264" s="786"/>
      <c r="Q4264" s="785"/>
      <c r="R4264" s="786"/>
      <c r="S4264" s="785"/>
    </row>
    <row r="4265" spans="1:19" ht="26.25" thickBot="1" x14ac:dyDescent="0.3">
      <c r="A4265" s="48" t="s">
        <v>6644</v>
      </c>
      <c r="B4265" s="556" t="s">
        <v>6638</v>
      </c>
      <c r="C4265" s="589" t="s">
        <v>6645</v>
      </c>
      <c r="D4265" s="51"/>
      <c r="E4265" s="62"/>
      <c r="F4265" s="805">
        <v>748.35</v>
      </c>
      <c r="G4265" s="791" t="s">
        <v>9621</v>
      </c>
      <c r="H4265" s="781">
        <f t="shared" si="652"/>
        <v>197.51</v>
      </c>
      <c r="I4265" s="782">
        <f t="shared" si="651"/>
        <v>100.17</v>
      </c>
      <c r="J4265" s="782">
        <f t="shared" si="651"/>
        <v>68.36</v>
      </c>
      <c r="K4265" s="783">
        <f t="shared" si="651"/>
        <v>52.58</v>
      </c>
      <c r="L4265" s="784"/>
      <c r="M4265" s="785"/>
      <c r="N4265" s="786"/>
      <c r="O4265" s="785"/>
      <c r="P4265" s="786"/>
      <c r="Q4265" s="785"/>
      <c r="R4265" s="786"/>
      <c r="S4265" s="785"/>
    </row>
    <row r="4266" spans="1:19" ht="25.5" x14ac:dyDescent="0.25">
      <c r="A4266" s="69" t="s">
        <v>6646</v>
      </c>
      <c r="B4266" s="580" t="s">
        <v>6647</v>
      </c>
      <c r="C4266" s="574" t="s">
        <v>6648</v>
      </c>
      <c r="D4266" s="44"/>
      <c r="E4266" s="47"/>
      <c r="F4266" s="46">
        <v>16934.22</v>
      </c>
      <c r="G4266" s="791" t="s">
        <v>9606</v>
      </c>
      <c r="H4266" s="781">
        <f t="shared" si="652"/>
        <v>4469.3599999999997</v>
      </c>
      <c r="I4266" s="782">
        <f t="shared" si="651"/>
        <v>2266.71</v>
      </c>
      <c r="J4266" s="782">
        <f t="shared" si="651"/>
        <v>1546.95</v>
      </c>
      <c r="K4266" s="783">
        <f t="shared" si="651"/>
        <v>1189.74</v>
      </c>
      <c r="L4266" s="784">
        <f>IF(ISNUMBER(F4266),IF(LEFT(A4266,3)="Cat",VLOOKUP(A4266,'Loc Configurations Seules'!R:U,4,FALSE),VLOOKUP(G4266,'Loc Coefficients Location'!A:D,4,FALSE)),"")</f>
        <v>0.19199023568399012</v>
      </c>
      <c r="M4266" s="785">
        <f>IF(ISNUMBER(L4266),L4266*$F4266,"")</f>
        <v>3251.2048889245393</v>
      </c>
      <c r="N4266" s="786">
        <f>IF(ISNUMBER(F4266),IF(LEFT(A4266,3)="Cat",VLOOKUP(A4266,'Loc Configurations Seules'!R:V,5,FALSE),VLOOKUP(G4266,'Loc Coefficients Location'!A:E,5,FALSE)),"")</f>
        <v>0.10177821759423146</v>
      </c>
      <c r="O4266" s="785">
        <f>IF(ISNUMBER(N4266),N4266*$F4266,"")</f>
        <v>1723.5347279485864</v>
      </c>
      <c r="P4266" s="786">
        <f>IF(ISNUMBER(F4266),IF(LEFT(A4266,3)="Cat",VLOOKUP(A4266,'Loc Configurations Seules'!R:W,6,FALSE),VLOOKUP(G4266,'Loc Coefficients Location'!A:F,6,FALSE)),"")</f>
        <v>7.7378407783493058E-2</v>
      </c>
      <c r="Q4266" s="785">
        <f>IF(ISNUMBER(P4266),P4266*$F4266,"")</f>
        <v>1310.3429806553838</v>
      </c>
      <c r="R4266" s="786">
        <f>IF(ISNUMBER(F4266),IF(LEFT(A4266,3)="Cat",VLOOKUP(A4266,'Loc Configurations Seules'!R:X,7,FALSE),VLOOKUP(G4266,'Loc Coefficients Location'!A:G,7,FALSE)),"")</f>
        <v>6.4774233076420606E-2</v>
      </c>
      <c r="S4266" s="785">
        <f>IF(ISNUMBER(R4266),R4266*$F4266,"")</f>
        <v>1096.9011132473834</v>
      </c>
    </row>
    <row r="4267" spans="1:19" ht="25.5" x14ac:dyDescent="0.25">
      <c r="A4267" s="41" t="s">
        <v>6637</v>
      </c>
      <c r="B4267" s="580" t="s">
        <v>6638</v>
      </c>
      <c r="C4267" s="579" t="s">
        <v>6649</v>
      </c>
      <c r="D4267" s="44"/>
      <c r="E4267" s="47"/>
      <c r="F4267" s="505" t="s">
        <v>9655</v>
      </c>
      <c r="G4267" s="791" t="s">
        <v>9621</v>
      </c>
      <c r="H4267" s="781" t="str">
        <f t="shared" si="652"/>
        <v/>
      </c>
      <c r="I4267" s="782" t="str">
        <f t="shared" si="651"/>
        <v/>
      </c>
      <c r="J4267" s="782" t="str">
        <f t="shared" si="651"/>
        <v/>
      </c>
      <c r="K4267" s="783" t="str">
        <f t="shared" si="651"/>
        <v/>
      </c>
      <c r="L4267" s="784"/>
      <c r="M4267" s="785"/>
      <c r="N4267" s="786"/>
      <c r="O4267" s="785"/>
      <c r="P4267" s="786"/>
      <c r="Q4267" s="785"/>
      <c r="R4267" s="786"/>
      <c r="S4267" s="785"/>
    </row>
    <row r="4268" spans="1:19" ht="25.5" x14ac:dyDescent="0.25">
      <c r="A4268" s="41" t="s">
        <v>6640</v>
      </c>
      <c r="B4268" s="580" t="s">
        <v>6638</v>
      </c>
      <c r="C4268" s="579" t="s">
        <v>6650</v>
      </c>
      <c r="D4268" s="44"/>
      <c r="E4268" s="47"/>
      <c r="F4268" s="505" t="s">
        <v>9655</v>
      </c>
      <c r="G4268" s="791" t="s">
        <v>9621</v>
      </c>
      <c r="H4268" s="781" t="str">
        <f t="shared" si="652"/>
        <v/>
      </c>
      <c r="I4268" s="782" t="str">
        <f t="shared" si="651"/>
        <v/>
      </c>
      <c r="J4268" s="782" t="str">
        <f t="shared" si="651"/>
        <v/>
      </c>
      <c r="K4268" s="783" t="str">
        <f t="shared" si="651"/>
        <v/>
      </c>
      <c r="L4268" s="784"/>
      <c r="M4268" s="785"/>
      <c r="N4268" s="786"/>
      <c r="O4268" s="785"/>
      <c r="P4268" s="786"/>
      <c r="Q4268" s="785"/>
      <c r="R4268" s="786"/>
      <c r="S4268" s="785"/>
    </row>
    <row r="4269" spans="1:19" ht="25.5" x14ac:dyDescent="0.25">
      <c r="A4269" s="41" t="s">
        <v>6642</v>
      </c>
      <c r="B4269" s="580" t="s">
        <v>6638</v>
      </c>
      <c r="C4269" s="579" t="s">
        <v>6651</v>
      </c>
      <c r="D4269" s="44"/>
      <c r="E4269" s="47"/>
      <c r="F4269" s="819">
        <v>1348.05</v>
      </c>
      <c r="G4269" s="791" t="s">
        <v>9621</v>
      </c>
      <c r="H4269" s="781">
        <f t="shared" si="652"/>
        <v>355.78</v>
      </c>
      <c r="I4269" s="782">
        <f t="shared" si="651"/>
        <v>180.44</v>
      </c>
      <c r="J4269" s="782">
        <f t="shared" si="651"/>
        <v>123.15</v>
      </c>
      <c r="K4269" s="783">
        <f t="shared" si="651"/>
        <v>94.71</v>
      </c>
      <c r="L4269" s="784"/>
      <c r="M4269" s="785"/>
      <c r="N4269" s="786"/>
      <c r="O4269" s="785"/>
      <c r="P4269" s="786"/>
      <c r="Q4269" s="785"/>
      <c r="R4269" s="786"/>
      <c r="S4269" s="785"/>
    </row>
    <row r="4270" spans="1:19" ht="26.25" thickBot="1" x14ac:dyDescent="0.3">
      <c r="A4270" s="48" t="s">
        <v>6644</v>
      </c>
      <c r="B4270" s="556" t="s">
        <v>6638</v>
      </c>
      <c r="C4270" s="589" t="s">
        <v>6652</v>
      </c>
      <c r="D4270" s="51"/>
      <c r="E4270" s="62"/>
      <c r="F4270" s="805">
        <v>1348.05</v>
      </c>
      <c r="G4270" s="791" t="s">
        <v>9621</v>
      </c>
      <c r="H4270" s="781">
        <f t="shared" si="652"/>
        <v>355.78</v>
      </c>
      <c r="I4270" s="782">
        <f t="shared" si="651"/>
        <v>180.44</v>
      </c>
      <c r="J4270" s="782">
        <f t="shared" si="651"/>
        <v>123.15</v>
      </c>
      <c r="K4270" s="783">
        <f t="shared" si="651"/>
        <v>94.71</v>
      </c>
      <c r="L4270" s="784"/>
      <c r="M4270" s="785"/>
      <c r="N4270" s="786"/>
      <c r="O4270" s="785"/>
      <c r="P4270" s="786"/>
      <c r="Q4270" s="785"/>
      <c r="R4270" s="786"/>
      <c r="S4270" s="785"/>
    </row>
    <row r="4271" spans="1:19" ht="25.5" x14ac:dyDescent="0.25">
      <c r="A4271" s="69" t="s">
        <v>6653</v>
      </c>
      <c r="B4271" s="580" t="s">
        <v>6654</v>
      </c>
      <c r="C4271" s="574" t="s">
        <v>6655</v>
      </c>
      <c r="D4271" s="44"/>
      <c r="E4271" s="47"/>
      <c r="F4271" s="46">
        <v>36103.42</v>
      </c>
      <c r="G4271" s="791" t="s">
        <v>9618</v>
      </c>
      <c r="H4271" s="781">
        <f t="shared" si="652"/>
        <v>9528.58</v>
      </c>
      <c r="I4271" s="782">
        <f t="shared" si="651"/>
        <v>4832.58</v>
      </c>
      <c r="J4271" s="782">
        <f t="shared" si="651"/>
        <v>3298.07</v>
      </c>
      <c r="K4271" s="783">
        <f t="shared" si="651"/>
        <v>2536.5100000000002</v>
      </c>
      <c r="L4271" s="784">
        <f>IF(ISNUMBER(F4271),IF(LEFT(A4271,3)="Cat",VLOOKUP(A4271,'Loc Configurations Seules'!R:U,4,FALSE),VLOOKUP(G4271,'Loc Coefficients Location'!A:D,4,FALSE)),"")</f>
        <v>0.26392450726414518</v>
      </c>
      <c r="M4271" s="785">
        <f>IF(ISNUMBER(L4271),L4271*$F4271,"")</f>
        <v>9528.5773340504838</v>
      </c>
      <c r="N4271" s="786">
        <f>IF(ISNUMBER(F4271),IF(LEFT(A4271,3)="Cat",VLOOKUP(A4271,'Loc Configurations Seules'!R:V,5,FALSE),VLOOKUP(G4271,'Loc Coefficients Location'!A:E,5,FALSE)),"")</f>
        <v>0.13385372321713121</v>
      </c>
      <c r="O4271" s="785">
        <f>IF(ISNUMBER(N4271),N4271*$F4271,"")</f>
        <v>4832.5771878718388</v>
      </c>
      <c r="P4271" s="786">
        <f>IF(ISNUMBER(F4271),IF(LEFT(A4271,3)="Cat",VLOOKUP(A4271,'Loc Configurations Seules'!R:W,6,FALSE),VLOOKUP(G4271,'Loc Coefficients Location'!A:F,6,FALSE)),"")</f>
        <v>9.1350623726064395E-2</v>
      </c>
      <c r="Q4271" s="785">
        <f>IF(ISNUMBER(P4271),P4271*$F4271,"")</f>
        <v>3298.0699356440678</v>
      </c>
      <c r="R4271" s="786">
        <f>IF(ISNUMBER(F4271),IF(LEFT(A4271,3)="Cat",VLOOKUP(A4271,'Loc Configurations Seules'!R:X,7,FALSE),VLOOKUP(G4271,'Loc Coefficients Location'!A:G,7,FALSE)),"")</f>
        <v>7.0256845182479807E-2</v>
      </c>
      <c r="S4271" s="785">
        <f>IF(ISNUMBER(R4271),R4271*$F4271,"")</f>
        <v>2536.5123894980452</v>
      </c>
    </row>
    <row r="4272" spans="1:19" ht="25.5" x14ac:dyDescent="0.25">
      <c r="A4272" s="41" t="s">
        <v>6637</v>
      </c>
      <c r="B4272" s="580" t="s">
        <v>6638</v>
      </c>
      <c r="C4272" s="579" t="s">
        <v>6656</v>
      </c>
      <c r="D4272" s="44"/>
      <c r="E4272" s="47"/>
      <c r="F4272" s="505" t="s">
        <v>9655</v>
      </c>
      <c r="G4272" s="791" t="s">
        <v>9621</v>
      </c>
      <c r="H4272" s="781" t="str">
        <f t="shared" si="652"/>
        <v/>
      </c>
      <c r="I4272" s="782" t="str">
        <f t="shared" si="651"/>
        <v/>
      </c>
      <c r="J4272" s="782" t="str">
        <f t="shared" si="651"/>
        <v/>
      </c>
      <c r="K4272" s="783" t="str">
        <f t="shared" si="651"/>
        <v/>
      </c>
      <c r="L4272" s="784"/>
      <c r="M4272" s="785"/>
      <c r="N4272" s="786"/>
      <c r="O4272" s="785"/>
      <c r="P4272" s="786"/>
      <c r="Q4272" s="785"/>
      <c r="R4272" s="786"/>
      <c r="S4272" s="785"/>
    </row>
    <row r="4273" spans="1:19" ht="25.5" x14ac:dyDescent="0.25">
      <c r="A4273" s="41" t="s">
        <v>6640</v>
      </c>
      <c r="B4273" s="580" t="s">
        <v>6638</v>
      </c>
      <c r="C4273" s="579" t="s">
        <v>6657</v>
      </c>
      <c r="D4273" s="44"/>
      <c r="E4273" s="47"/>
      <c r="F4273" s="505" t="s">
        <v>9655</v>
      </c>
      <c r="G4273" s="791" t="s">
        <v>9621</v>
      </c>
      <c r="H4273" s="781" t="str">
        <f t="shared" si="652"/>
        <v/>
      </c>
      <c r="I4273" s="782" t="str">
        <f t="shared" si="651"/>
        <v/>
      </c>
      <c r="J4273" s="782" t="str">
        <f t="shared" si="651"/>
        <v/>
      </c>
      <c r="K4273" s="783" t="str">
        <f t="shared" si="651"/>
        <v/>
      </c>
      <c r="L4273" s="784"/>
      <c r="M4273" s="785"/>
      <c r="N4273" s="786"/>
      <c r="O4273" s="785"/>
      <c r="P4273" s="786"/>
      <c r="Q4273" s="785"/>
      <c r="R4273" s="786"/>
      <c r="S4273" s="785"/>
    </row>
    <row r="4274" spans="1:19" ht="25.5" x14ac:dyDescent="0.25">
      <c r="A4274" s="41" t="s">
        <v>6642</v>
      </c>
      <c r="B4274" s="580" t="s">
        <v>6638</v>
      </c>
      <c r="C4274" s="579" t="s">
        <v>6658</v>
      </c>
      <c r="D4274" s="44"/>
      <c r="E4274" s="47"/>
      <c r="F4274" s="819">
        <v>2215.8000000000002</v>
      </c>
      <c r="G4274" s="791" t="s">
        <v>9621</v>
      </c>
      <c r="H4274" s="781">
        <f t="shared" si="652"/>
        <v>584.79999999999995</v>
      </c>
      <c r="I4274" s="782">
        <f t="shared" si="651"/>
        <v>296.58999999999997</v>
      </c>
      <c r="J4274" s="782">
        <f t="shared" si="651"/>
        <v>202.41</v>
      </c>
      <c r="K4274" s="783">
        <f t="shared" si="651"/>
        <v>155.68</v>
      </c>
      <c r="L4274" s="784"/>
      <c r="M4274" s="785"/>
      <c r="N4274" s="786"/>
      <c r="O4274" s="785"/>
      <c r="P4274" s="786"/>
      <c r="Q4274" s="785"/>
      <c r="R4274" s="786"/>
      <c r="S4274" s="785"/>
    </row>
    <row r="4275" spans="1:19" ht="26.25" thickBot="1" x14ac:dyDescent="0.3">
      <c r="A4275" s="48" t="s">
        <v>6644</v>
      </c>
      <c r="B4275" s="556" t="s">
        <v>6638</v>
      </c>
      <c r="C4275" s="589" t="s">
        <v>6659</v>
      </c>
      <c r="D4275" s="51"/>
      <c r="E4275" s="62"/>
      <c r="F4275" s="805">
        <v>2215.8000000000002</v>
      </c>
      <c r="G4275" s="791" t="s">
        <v>9621</v>
      </c>
      <c r="H4275" s="781">
        <f t="shared" si="652"/>
        <v>584.79999999999995</v>
      </c>
      <c r="I4275" s="782">
        <f t="shared" si="651"/>
        <v>296.58999999999997</v>
      </c>
      <c r="J4275" s="782">
        <f t="shared" si="651"/>
        <v>202.41</v>
      </c>
      <c r="K4275" s="783">
        <f t="shared" si="651"/>
        <v>155.68</v>
      </c>
      <c r="L4275" s="784"/>
      <c r="M4275" s="785"/>
      <c r="N4275" s="786"/>
      <c r="O4275" s="785"/>
      <c r="P4275" s="786"/>
      <c r="Q4275" s="785"/>
      <c r="R4275" s="786"/>
      <c r="S4275" s="785"/>
    </row>
    <row r="4276" spans="1:19" ht="38.25" x14ac:dyDescent="0.25">
      <c r="A4276" s="100" t="s">
        <v>6660</v>
      </c>
      <c r="B4276" s="173" t="s">
        <v>6288</v>
      </c>
      <c r="C4276" s="94" t="s">
        <v>6661</v>
      </c>
      <c r="D4276" s="60"/>
      <c r="E4276" s="61"/>
      <c r="F4276" s="95">
        <v>11520</v>
      </c>
      <c r="G4276" s="791" t="s">
        <v>9618</v>
      </c>
      <c r="H4276" s="781">
        <f t="shared" si="652"/>
        <v>3040.41</v>
      </c>
      <c r="I4276" s="782">
        <f t="shared" si="651"/>
        <v>1541.99</v>
      </c>
      <c r="J4276" s="782">
        <f t="shared" si="651"/>
        <v>1052.3599999999999</v>
      </c>
      <c r="K4276" s="783">
        <f t="shared" si="651"/>
        <v>809.36</v>
      </c>
      <c r="L4276" s="784">
        <f>IF(ISNUMBER(F4276),IF(LEFT(A4276,3)="Cat",VLOOKUP(A4276,'Loc Configurations Seules'!R:U,4,FALSE),VLOOKUP(G4276,'Loc Coefficients Location'!A:D,4,FALSE)),"")</f>
        <v>0.26392450726414518</v>
      </c>
      <c r="M4276" s="785">
        <f>IF(ISNUMBER(L4276),L4276*$F4276,"")</f>
        <v>3040.4103236829524</v>
      </c>
      <c r="N4276" s="786">
        <f>IF(ISNUMBER(F4276),IF(LEFT(A4276,3)="Cat",VLOOKUP(A4276,'Loc Configurations Seules'!R:V,5,FALSE),VLOOKUP(G4276,'Loc Coefficients Location'!A:E,5,FALSE)),"")</f>
        <v>0.13385372321713121</v>
      </c>
      <c r="O4276" s="785">
        <f>IF(ISNUMBER(N4276),N4276*$F4276,"")</f>
        <v>1541.9948914613515</v>
      </c>
      <c r="P4276" s="786">
        <f>IF(ISNUMBER(F4276),IF(LEFT(A4276,3)="Cat",VLOOKUP(A4276,'Loc Configurations Seules'!R:W,6,FALSE),VLOOKUP(G4276,'Loc Coefficients Location'!A:F,6,FALSE)),"")</f>
        <v>9.1350623726064395E-2</v>
      </c>
      <c r="Q4276" s="785">
        <f>IF(ISNUMBER(P4276),P4276*$F4276,"")</f>
        <v>1052.3591853242619</v>
      </c>
      <c r="R4276" s="786">
        <f>IF(ISNUMBER(F4276),IF(LEFT(A4276,3)="Cat",VLOOKUP(A4276,'Loc Configurations Seules'!R:X,7,FALSE),VLOOKUP(G4276,'Loc Coefficients Location'!A:G,7,FALSE)),"")</f>
        <v>7.0256845182479807E-2</v>
      </c>
      <c r="S4276" s="785">
        <f>IF(ISNUMBER(R4276),R4276*$F4276,"")</f>
        <v>809.35885650216733</v>
      </c>
    </row>
    <row r="4277" spans="1:19" x14ac:dyDescent="0.25">
      <c r="A4277" s="41" t="s">
        <v>6279</v>
      </c>
      <c r="B4277" s="42" t="s">
        <v>6662</v>
      </c>
      <c r="C4277" s="43" t="s">
        <v>6663</v>
      </c>
      <c r="D4277" s="44"/>
      <c r="E4277" s="47"/>
      <c r="F4277" s="46" t="s">
        <v>9655</v>
      </c>
      <c r="G4277" s="791" t="s">
        <v>9621</v>
      </c>
      <c r="H4277" s="781" t="str">
        <f t="shared" si="652"/>
        <v/>
      </c>
      <c r="I4277" s="782" t="str">
        <f t="shared" si="651"/>
        <v/>
      </c>
      <c r="J4277" s="782" t="str">
        <f t="shared" si="651"/>
        <v/>
      </c>
      <c r="K4277" s="783" t="str">
        <f t="shared" si="651"/>
        <v/>
      </c>
      <c r="L4277" s="784"/>
      <c r="M4277" s="785"/>
      <c r="N4277" s="786"/>
      <c r="O4277" s="785"/>
      <c r="P4277" s="786"/>
      <c r="Q4277" s="785"/>
      <c r="R4277" s="786"/>
      <c r="S4277" s="785"/>
    </row>
    <row r="4278" spans="1:19" ht="25.5" x14ac:dyDescent="0.25">
      <c r="A4278" s="41" t="s">
        <v>6281</v>
      </c>
      <c r="B4278" s="42" t="s">
        <v>6662</v>
      </c>
      <c r="C4278" s="43" t="s">
        <v>6664</v>
      </c>
      <c r="D4278" s="44"/>
      <c r="E4278" s="47"/>
      <c r="F4278" s="46">
        <v>1356</v>
      </c>
      <c r="G4278" s="791" t="s">
        <v>9621</v>
      </c>
      <c r="H4278" s="781">
        <f t="shared" si="652"/>
        <v>357.88</v>
      </c>
      <c r="I4278" s="782">
        <f t="shared" si="651"/>
        <v>181.51</v>
      </c>
      <c r="J4278" s="782">
        <f t="shared" si="651"/>
        <v>123.87</v>
      </c>
      <c r="K4278" s="783">
        <f t="shared" si="651"/>
        <v>95.27</v>
      </c>
      <c r="L4278" s="784"/>
      <c r="M4278" s="785"/>
      <c r="N4278" s="786"/>
      <c r="O4278" s="785"/>
      <c r="P4278" s="786"/>
      <c r="Q4278" s="785"/>
      <c r="R4278" s="786"/>
      <c r="S4278" s="785"/>
    </row>
    <row r="4279" spans="1:19" x14ac:dyDescent="0.25">
      <c r="A4279" s="41" t="s">
        <v>6283</v>
      </c>
      <c r="B4279" s="42" t="s">
        <v>6662</v>
      </c>
      <c r="C4279" s="43" t="s">
        <v>6665</v>
      </c>
      <c r="D4279" s="44"/>
      <c r="E4279" s="47"/>
      <c r="F4279" s="46">
        <v>1927</v>
      </c>
      <c r="G4279" s="791" t="s">
        <v>9621</v>
      </c>
      <c r="H4279" s="781">
        <f t="shared" si="652"/>
        <v>508.58</v>
      </c>
      <c r="I4279" s="782">
        <f t="shared" si="651"/>
        <v>257.94</v>
      </c>
      <c r="J4279" s="782">
        <f t="shared" si="651"/>
        <v>176.03</v>
      </c>
      <c r="K4279" s="783">
        <f t="shared" si="651"/>
        <v>135.38</v>
      </c>
      <c r="L4279" s="784"/>
      <c r="M4279" s="785"/>
      <c r="N4279" s="786"/>
      <c r="O4279" s="785"/>
      <c r="P4279" s="786"/>
      <c r="Q4279" s="785"/>
      <c r="R4279" s="786"/>
      <c r="S4279" s="785"/>
    </row>
    <row r="4280" spans="1:19" ht="26.25" thickBot="1" x14ac:dyDescent="0.3">
      <c r="A4280" s="48" t="s">
        <v>6285</v>
      </c>
      <c r="B4280" s="49" t="s">
        <v>6662</v>
      </c>
      <c r="C4280" s="50" t="s">
        <v>6666</v>
      </c>
      <c r="D4280" s="51"/>
      <c r="E4280" s="62"/>
      <c r="F4280" s="53">
        <v>3598</v>
      </c>
      <c r="G4280" s="791" t="s">
        <v>9621</v>
      </c>
      <c r="H4280" s="781">
        <f t="shared" si="652"/>
        <v>949.6</v>
      </c>
      <c r="I4280" s="782">
        <f t="shared" si="651"/>
        <v>481.61</v>
      </c>
      <c r="J4280" s="782">
        <f t="shared" si="651"/>
        <v>328.68</v>
      </c>
      <c r="K4280" s="783">
        <f t="shared" si="651"/>
        <v>252.78</v>
      </c>
      <c r="L4280" s="784"/>
      <c r="M4280" s="785"/>
      <c r="N4280" s="786"/>
      <c r="O4280" s="785"/>
      <c r="P4280" s="786"/>
      <c r="Q4280" s="785"/>
      <c r="R4280" s="786"/>
      <c r="S4280" s="785"/>
    </row>
    <row r="4281" spans="1:19" ht="38.25" x14ac:dyDescent="0.25">
      <c r="A4281" s="100" t="s">
        <v>6667</v>
      </c>
      <c r="B4281" s="173" t="s">
        <v>6329</v>
      </c>
      <c r="C4281" s="94" t="s">
        <v>6668</v>
      </c>
      <c r="D4281" s="60"/>
      <c r="E4281" s="61"/>
      <c r="F4281" s="95">
        <v>16243</v>
      </c>
      <c r="G4281" s="791" t="s">
        <v>9618</v>
      </c>
      <c r="H4281" s="781">
        <f t="shared" si="652"/>
        <v>4286.93</v>
      </c>
      <c r="I4281" s="782">
        <f t="shared" si="651"/>
        <v>2174.19</v>
      </c>
      <c r="J4281" s="782">
        <f t="shared" si="651"/>
        <v>1483.81</v>
      </c>
      <c r="K4281" s="783">
        <f t="shared" si="651"/>
        <v>1141.18</v>
      </c>
      <c r="L4281" s="784">
        <f>IF(ISNUMBER(F4281),IF(LEFT(A4281,3)="Cat",VLOOKUP(A4281,'Loc Configurations Seules'!R:U,4,FALSE),VLOOKUP(G4281,'Loc Coefficients Location'!A:D,4,FALSE)),"")</f>
        <v>0.26392450726414518</v>
      </c>
      <c r="M4281" s="785">
        <f>IF(ISNUMBER(L4281),L4281*$F4281,"")</f>
        <v>4286.9257714915102</v>
      </c>
      <c r="N4281" s="786">
        <f>IF(ISNUMBER(F4281),IF(LEFT(A4281,3)="Cat",VLOOKUP(A4281,'Loc Configurations Seules'!R:V,5,FALSE),VLOOKUP(G4281,'Loc Coefficients Location'!A:E,5,FALSE)),"")</f>
        <v>0.13385372321713121</v>
      </c>
      <c r="O4281" s="785">
        <f>IF(ISNUMBER(N4281),N4281*$F4281,"")</f>
        <v>2174.1860262158621</v>
      </c>
      <c r="P4281" s="786">
        <f>IF(ISNUMBER(F4281),IF(LEFT(A4281,3)="Cat",VLOOKUP(A4281,'Loc Configurations Seules'!R:W,6,FALSE),VLOOKUP(G4281,'Loc Coefficients Location'!A:F,6,FALSE)),"")</f>
        <v>9.1350623726064395E-2</v>
      </c>
      <c r="Q4281" s="785">
        <f>IF(ISNUMBER(P4281),P4281*$F4281,"")</f>
        <v>1483.8081811824641</v>
      </c>
      <c r="R4281" s="786">
        <f>IF(ISNUMBER(F4281),IF(LEFT(A4281,3)="Cat",VLOOKUP(A4281,'Loc Configurations Seules'!R:X,7,FALSE),VLOOKUP(G4281,'Loc Coefficients Location'!A:G,7,FALSE)),"")</f>
        <v>7.0256845182479807E-2</v>
      </c>
      <c r="S4281" s="785">
        <f>IF(ISNUMBER(R4281),R4281*$F4281,"")</f>
        <v>1141.1819362990195</v>
      </c>
    </row>
    <row r="4282" spans="1:19" x14ac:dyDescent="0.25">
      <c r="A4282" s="41" t="s">
        <v>6279</v>
      </c>
      <c r="B4282" s="42" t="s">
        <v>6331</v>
      </c>
      <c r="C4282" s="43" t="s">
        <v>6669</v>
      </c>
      <c r="D4282" s="44"/>
      <c r="E4282" s="47"/>
      <c r="F4282" s="46" t="s">
        <v>9655</v>
      </c>
      <c r="G4282" s="791" t="s">
        <v>9621</v>
      </c>
      <c r="H4282" s="781" t="str">
        <f t="shared" si="652"/>
        <v/>
      </c>
      <c r="I4282" s="782" t="str">
        <f t="shared" si="651"/>
        <v/>
      </c>
      <c r="J4282" s="782" t="str">
        <f t="shared" si="651"/>
        <v/>
      </c>
      <c r="K4282" s="783" t="str">
        <f t="shared" si="651"/>
        <v/>
      </c>
      <c r="L4282" s="784"/>
      <c r="M4282" s="785"/>
      <c r="N4282" s="786"/>
      <c r="O4282" s="785"/>
      <c r="P4282" s="786"/>
      <c r="Q4282" s="785"/>
      <c r="R4282" s="786"/>
      <c r="S4282" s="785"/>
    </row>
    <row r="4283" spans="1:19" ht="25.5" x14ac:dyDescent="0.25">
      <c r="A4283" s="41" t="s">
        <v>6281</v>
      </c>
      <c r="B4283" s="42" t="s">
        <v>6331</v>
      </c>
      <c r="C4283" s="43" t="s">
        <v>6670</v>
      </c>
      <c r="D4283" s="44"/>
      <c r="E4283" s="47"/>
      <c r="F4283" s="46">
        <v>1989</v>
      </c>
      <c r="G4283" s="791" t="s">
        <v>9621</v>
      </c>
      <c r="H4283" s="781">
        <f t="shared" si="652"/>
        <v>524.95000000000005</v>
      </c>
      <c r="I4283" s="782">
        <f t="shared" si="651"/>
        <v>266.24</v>
      </c>
      <c r="J4283" s="782">
        <f t="shared" si="651"/>
        <v>181.7</v>
      </c>
      <c r="K4283" s="783">
        <f t="shared" si="651"/>
        <v>139.74</v>
      </c>
      <c r="L4283" s="784"/>
      <c r="M4283" s="785"/>
      <c r="N4283" s="786"/>
      <c r="O4283" s="785"/>
      <c r="P4283" s="786"/>
      <c r="Q4283" s="785"/>
      <c r="R4283" s="786"/>
      <c r="S4283" s="785"/>
    </row>
    <row r="4284" spans="1:19" x14ac:dyDescent="0.25">
      <c r="A4284" s="41" t="s">
        <v>6283</v>
      </c>
      <c r="B4284" s="42" t="s">
        <v>6331</v>
      </c>
      <c r="C4284" s="43" t="s">
        <v>6671</v>
      </c>
      <c r="D4284" s="44"/>
      <c r="E4284" s="47"/>
      <c r="F4284" s="46">
        <v>2826</v>
      </c>
      <c r="G4284" s="791" t="s">
        <v>9621</v>
      </c>
      <c r="H4284" s="781">
        <f t="shared" si="652"/>
        <v>745.85</v>
      </c>
      <c r="I4284" s="782">
        <f t="shared" si="651"/>
        <v>378.27</v>
      </c>
      <c r="J4284" s="782">
        <f t="shared" si="651"/>
        <v>258.16000000000003</v>
      </c>
      <c r="K4284" s="783">
        <f t="shared" si="651"/>
        <v>198.55</v>
      </c>
      <c r="L4284" s="784"/>
      <c r="M4284" s="785"/>
      <c r="N4284" s="786"/>
      <c r="O4284" s="785"/>
      <c r="P4284" s="786"/>
      <c r="Q4284" s="785"/>
      <c r="R4284" s="786"/>
      <c r="S4284" s="785"/>
    </row>
    <row r="4285" spans="1:19" ht="26.25" thickBot="1" x14ac:dyDescent="0.3">
      <c r="A4285" s="48" t="s">
        <v>6285</v>
      </c>
      <c r="B4285" s="49" t="s">
        <v>6331</v>
      </c>
      <c r="C4285" s="50" t="s">
        <v>6672</v>
      </c>
      <c r="D4285" s="51"/>
      <c r="E4285" s="62"/>
      <c r="F4285" s="53">
        <v>5279</v>
      </c>
      <c r="G4285" s="791" t="s">
        <v>9621</v>
      </c>
      <c r="H4285" s="781">
        <f t="shared" si="652"/>
        <v>1393.26</v>
      </c>
      <c r="I4285" s="782">
        <f t="shared" si="651"/>
        <v>706.61</v>
      </c>
      <c r="J4285" s="782">
        <f t="shared" si="651"/>
        <v>482.24</v>
      </c>
      <c r="K4285" s="783">
        <f t="shared" si="651"/>
        <v>370.89</v>
      </c>
      <c r="L4285" s="784"/>
      <c r="M4285" s="785"/>
      <c r="N4285" s="786"/>
      <c r="O4285" s="785"/>
      <c r="P4285" s="786"/>
      <c r="Q4285" s="785"/>
      <c r="R4285" s="786"/>
      <c r="S4285" s="785"/>
    </row>
    <row r="4286" spans="1:19" ht="38.25" x14ac:dyDescent="0.25">
      <c r="A4286" s="100" t="s">
        <v>6667</v>
      </c>
      <c r="B4286" s="173" t="s">
        <v>6329</v>
      </c>
      <c r="C4286" s="94" t="s">
        <v>6673</v>
      </c>
      <c r="D4286" s="60"/>
      <c r="E4286" s="61"/>
      <c r="F4286" s="95">
        <v>16243</v>
      </c>
      <c r="G4286" s="791" t="s">
        <v>9618</v>
      </c>
      <c r="H4286" s="781">
        <f t="shared" si="652"/>
        <v>4286.93</v>
      </c>
      <c r="I4286" s="782">
        <f t="shared" si="651"/>
        <v>2174.19</v>
      </c>
      <c r="J4286" s="782">
        <f t="shared" si="651"/>
        <v>1483.81</v>
      </c>
      <c r="K4286" s="783">
        <f t="shared" si="651"/>
        <v>1141.18</v>
      </c>
      <c r="L4286" s="784">
        <f>IF(ISNUMBER(F4286),IF(LEFT(A4286,3)="Cat",VLOOKUP(A4286,'Loc Configurations Seules'!R:U,4,FALSE),VLOOKUP(G4286,'Loc Coefficients Location'!A:D,4,FALSE)),"")</f>
        <v>0.26392450726414518</v>
      </c>
      <c r="M4286" s="785">
        <f>IF(ISNUMBER(L4286),L4286*$F4286,"")</f>
        <v>4286.9257714915102</v>
      </c>
      <c r="N4286" s="786">
        <f>IF(ISNUMBER(F4286),IF(LEFT(A4286,3)="Cat",VLOOKUP(A4286,'Loc Configurations Seules'!R:V,5,FALSE),VLOOKUP(G4286,'Loc Coefficients Location'!A:E,5,FALSE)),"")</f>
        <v>0.13385372321713121</v>
      </c>
      <c r="O4286" s="785">
        <f>IF(ISNUMBER(N4286),N4286*$F4286,"")</f>
        <v>2174.1860262158621</v>
      </c>
      <c r="P4286" s="786">
        <f>IF(ISNUMBER(F4286),IF(LEFT(A4286,3)="Cat",VLOOKUP(A4286,'Loc Configurations Seules'!R:W,6,FALSE),VLOOKUP(G4286,'Loc Coefficients Location'!A:F,6,FALSE)),"")</f>
        <v>9.1350623726064395E-2</v>
      </c>
      <c r="Q4286" s="785">
        <f>IF(ISNUMBER(P4286),P4286*$F4286,"")</f>
        <v>1483.8081811824641</v>
      </c>
      <c r="R4286" s="786">
        <f>IF(ISNUMBER(F4286),IF(LEFT(A4286,3)="Cat",VLOOKUP(A4286,'Loc Configurations Seules'!R:X,7,FALSE),VLOOKUP(G4286,'Loc Coefficients Location'!A:G,7,FALSE)),"")</f>
        <v>7.0256845182479807E-2</v>
      </c>
      <c r="S4286" s="785">
        <f>IF(ISNUMBER(R4286),R4286*$F4286,"")</f>
        <v>1141.1819362990195</v>
      </c>
    </row>
    <row r="4287" spans="1:19" x14ac:dyDescent="0.25">
      <c r="A4287" s="41" t="s">
        <v>6279</v>
      </c>
      <c r="B4287" s="42" t="s">
        <v>6674</v>
      </c>
      <c r="C4287" s="43" t="s">
        <v>6675</v>
      </c>
      <c r="D4287" s="44"/>
      <c r="E4287" s="47"/>
      <c r="F4287" s="46" t="s">
        <v>9655</v>
      </c>
      <c r="G4287" s="791" t="s">
        <v>9621</v>
      </c>
      <c r="H4287" s="781" t="str">
        <f t="shared" si="652"/>
        <v/>
      </c>
      <c r="I4287" s="782" t="str">
        <f t="shared" si="651"/>
        <v/>
      </c>
      <c r="J4287" s="782" t="str">
        <f t="shared" si="651"/>
        <v/>
      </c>
      <c r="K4287" s="783" t="str">
        <f t="shared" si="651"/>
        <v/>
      </c>
      <c r="L4287" s="784"/>
      <c r="M4287" s="785"/>
      <c r="N4287" s="786"/>
      <c r="O4287" s="785"/>
      <c r="P4287" s="786"/>
      <c r="Q4287" s="785"/>
      <c r="R4287" s="786"/>
      <c r="S4287" s="785"/>
    </row>
    <row r="4288" spans="1:19" ht="25.5" x14ac:dyDescent="0.25">
      <c r="A4288" s="41" t="s">
        <v>6281</v>
      </c>
      <c r="B4288" s="42" t="s">
        <v>6674</v>
      </c>
      <c r="C4288" s="43" t="s">
        <v>6676</v>
      </c>
      <c r="D4288" s="44"/>
      <c r="E4288" s="47"/>
      <c r="F4288" s="46">
        <v>1989</v>
      </c>
      <c r="G4288" s="791" t="s">
        <v>9621</v>
      </c>
      <c r="H4288" s="781">
        <f t="shared" si="652"/>
        <v>524.95000000000005</v>
      </c>
      <c r="I4288" s="782">
        <f t="shared" si="651"/>
        <v>266.24</v>
      </c>
      <c r="J4288" s="782">
        <f t="shared" si="651"/>
        <v>181.7</v>
      </c>
      <c r="K4288" s="783">
        <f t="shared" si="651"/>
        <v>139.74</v>
      </c>
      <c r="L4288" s="784"/>
      <c r="M4288" s="785"/>
      <c r="N4288" s="786"/>
      <c r="O4288" s="785"/>
      <c r="P4288" s="786"/>
      <c r="Q4288" s="785"/>
      <c r="R4288" s="786"/>
      <c r="S4288" s="785"/>
    </row>
    <row r="4289" spans="1:19" x14ac:dyDescent="0.25">
      <c r="A4289" s="41" t="s">
        <v>6283</v>
      </c>
      <c r="B4289" s="42" t="s">
        <v>6674</v>
      </c>
      <c r="C4289" s="43" t="s">
        <v>6677</v>
      </c>
      <c r="D4289" s="44"/>
      <c r="E4289" s="47"/>
      <c r="F4289" s="46">
        <v>2826</v>
      </c>
      <c r="G4289" s="791" t="s">
        <v>9621</v>
      </c>
      <c r="H4289" s="781">
        <f t="shared" si="652"/>
        <v>745.85</v>
      </c>
      <c r="I4289" s="782">
        <f t="shared" si="651"/>
        <v>378.27</v>
      </c>
      <c r="J4289" s="782">
        <f t="shared" si="651"/>
        <v>258.16000000000003</v>
      </c>
      <c r="K4289" s="783">
        <f t="shared" si="651"/>
        <v>198.55</v>
      </c>
      <c r="L4289" s="784"/>
      <c r="M4289" s="785"/>
      <c r="N4289" s="786"/>
      <c r="O4289" s="785"/>
      <c r="P4289" s="786"/>
      <c r="Q4289" s="785"/>
      <c r="R4289" s="786"/>
      <c r="S4289" s="785"/>
    </row>
    <row r="4290" spans="1:19" ht="26.25" thickBot="1" x14ac:dyDescent="0.3">
      <c r="A4290" s="48" t="s">
        <v>6285</v>
      </c>
      <c r="B4290" s="49" t="s">
        <v>6674</v>
      </c>
      <c r="C4290" s="50" t="s">
        <v>6678</v>
      </c>
      <c r="D4290" s="51"/>
      <c r="E4290" s="62"/>
      <c r="F4290" s="53">
        <v>5279</v>
      </c>
      <c r="G4290" s="791" t="s">
        <v>9621</v>
      </c>
      <c r="H4290" s="781">
        <f t="shared" si="652"/>
        <v>1393.26</v>
      </c>
      <c r="I4290" s="782">
        <f t="shared" si="651"/>
        <v>706.61</v>
      </c>
      <c r="J4290" s="782">
        <f t="shared" si="651"/>
        <v>482.24</v>
      </c>
      <c r="K4290" s="783">
        <f t="shared" si="651"/>
        <v>370.89</v>
      </c>
      <c r="L4290" s="784"/>
      <c r="M4290" s="785"/>
      <c r="N4290" s="786"/>
      <c r="O4290" s="785"/>
      <c r="P4290" s="786"/>
      <c r="Q4290" s="785"/>
      <c r="R4290" s="786"/>
      <c r="S4290" s="785"/>
    </row>
    <row r="4291" spans="1:19" ht="38.25" x14ac:dyDescent="0.25">
      <c r="A4291" s="100" t="s">
        <v>6679</v>
      </c>
      <c r="B4291" s="173" t="s">
        <v>6363</v>
      </c>
      <c r="C4291" s="94" t="s">
        <v>6680</v>
      </c>
      <c r="D4291" s="60"/>
      <c r="E4291" s="61"/>
      <c r="F4291" s="95">
        <v>27834</v>
      </c>
      <c r="G4291" s="791" t="s">
        <v>9618</v>
      </c>
      <c r="H4291" s="781">
        <f t="shared" si="652"/>
        <v>7346.07</v>
      </c>
      <c r="I4291" s="782">
        <f t="shared" si="651"/>
        <v>3725.68</v>
      </c>
      <c r="J4291" s="782">
        <f t="shared" si="651"/>
        <v>2542.65</v>
      </c>
      <c r="K4291" s="783">
        <f t="shared" si="651"/>
        <v>1955.53</v>
      </c>
      <c r="L4291" s="784">
        <f>IF(ISNUMBER(F4291),IF(LEFT(A4291,3)="Cat",VLOOKUP(A4291,'Loc Configurations Seules'!R:U,4,FALSE),VLOOKUP(G4291,'Loc Coefficients Location'!A:D,4,FALSE)),"")</f>
        <v>0.26392450726414518</v>
      </c>
      <c r="M4291" s="785">
        <f>IF(ISNUMBER(L4291),L4291*$F4291,"")</f>
        <v>7346.0747351902173</v>
      </c>
      <c r="N4291" s="786">
        <f>IF(ISNUMBER(F4291),IF(LEFT(A4291,3)="Cat",VLOOKUP(A4291,'Loc Configurations Seules'!R:V,5,FALSE),VLOOKUP(G4291,'Loc Coefficients Location'!A:E,5,FALSE)),"")</f>
        <v>0.13385372321713121</v>
      </c>
      <c r="O4291" s="785">
        <f>IF(ISNUMBER(N4291),N4291*$F4291,"")</f>
        <v>3725.6845320256302</v>
      </c>
      <c r="P4291" s="786">
        <f>IF(ISNUMBER(F4291),IF(LEFT(A4291,3)="Cat",VLOOKUP(A4291,'Loc Configurations Seules'!R:W,6,FALSE),VLOOKUP(G4291,'Loc Coefficients Location'!A:F,6,FALSE)),"")</f>
        <v>9.1350623726064395E-2</v>
      </c>
      <c r="Q4291" s="785">
        <f>IF(ISNUMBER(P4291),P4291*$F4291,"")</f>
        <v>2542.6532607912764</v>
      </c>
      <c r="R4291" s="786">
        <f>IF(ISNUMBER(F4291),IF(LEFT(A4291,3)="Cat",VLOOKUP(A4291,'Loc Configurations Seules'!R:X,7,FALSE),VLOOKUP(G4291,'Loc Coefficients Location'!A:G,7,FALSE)),"")</f>
        <v>7.0256845182479807E-2</v>
      </c>
      <c r="S4291" s="785">
        <f>IF(ISNUMBER(R4291),R4291*$F4291,"")</f>
        <v>1955.529028809143</v>
      </c>
    </row>
    <row r="4292" spans="1:19" x14ac:dyDescent="0.25">
      <c r="A4292" s="41" t="s">
        <v>6279</v>
      </c>
      <c r="B4292" s="42" t="s">
        <v>6365</v>
      </c>
      <c r="C4292" s="43" t="s">
        <v>6681</v>
      </c>
      <c r="D4292" s="44"/>
      <c r="E4292" s="47"/>
      <c r="F4292" s="46" t="s">
        <v>9655</v>
      </c>
      <c r="G4292" s="791" t="s">
        <v>9621</v>
      </c>
      <c r="H4292" s="781" t="str">
        <f t="shared" si="652"/>
        <v/>
      </c>
      <c r="I4292" s="782" t="str">
        <f t="shared" si="651"/>
        <v/>
      </c>
      <c r="J4292" s="782" t="str">
        <f t="shared" si="651"/>
        <v/>
      </c>
      <c r="K4292" s="783" t="str">
        <f t="shared" si="651"/>
        <v/>
      </c>
      <c r="L4292" s="784"/>
      <c r="M4292" s="785"/>
      <c r="N4292" s="786"/>
      <c r="O4292" s="785"/>
      <c r="P4292" s="786"/>
      <c r="Q4292" s="785"/>
      <c r="R4292" s="786"/>
      <c r="S4292" s="785"/>
    </row>
    <row r="4293" spans="1:19" ht="25.5" x14ac:dyDescent="0.25">
      <c r="A4293" s="41" t="s">
        <v>6281</v>
      </c>
      <c r="B4293" s="42" t="s">
        <v>6365</v>
      </c>
      <c r="C4293" s="43" t="s">
        <v>6682</v>
      </c>
      <c r="D4293" s="44"/>
      <c r="E4293" s="47"/>
      <c r="F4293" s="46">
        <v>3531</v>
      </c>
      <c r="G4293" s="791" t="s">
        <v>9621</v>
      </c>
      <c r="H4293" s="781">
        <f t="shared" si="652"/>
        <v>931.92</v>
      </c>
      <c r="I4293" s="782">
        <f t="shared" si="651"/>
        <v>472.64</v>
      </c>
      <c r="J4293" s="782">
        <f t="shared" si="651"/>
        <v>322.56</v>
      </c>
      <c r="K4293" s="783">
        <f t="shared" si="651"/>
        <v>248.08</v>
      </c>
      <c r="L4293" s="784"/>
      <c r="M4293" s="785"/>
      <c r="N4293" s="786"/>
      <c r="O4293" s="785"/>
      <c r="P4293" s="786"/>
      <c r="Q4293" s="785"/>
      <c r="R4293" s="786"/>
      <c r="S4293" s="785"/>
    </row>
    <row r="4294" spans="1:19" x14ac:dyDescent="0.25">
      <c r="A4294" s="41" t="s">
        <v>6283</v>
      </c>
      <c r="B4294" s="42" t="s">
        <v>6365</v>
      </c>
      <c r="C4294" s="43" t="s">
        <v>6683</v>
      </c>
      <c r="D4294" s="44"/>
      <c r="E4294" s="47"/>
      <c r="F4294" s="46">
        <v>5016</v>
      </c>
      <c r="G4294" s="791" t="s">
        <v>9621</v>
      </c>
      <c r="H4294" s="781">
        <f t="shared" si="652"/>
        <v>1323.85</v>
      </c>
      <c r="I4294" s="782">
        <f t="shared" si="651"/>
        <v>671.41</v>
      </c>
      <c r="J4294" s="782">
        <f t="shared" si="651"/>
        <v>458.21</v>
      </c>
      <c r="K4294" s="783">
        <f t="shared" si="651"/>
        <v>352.41</v>
      </c>
      <c r="L4294" s="784"/>
      <c r="M4294" s="785"/>
      <c r="N4294" s="786"/>
      <c r="O4294" s="785"/>
      <c r="P4294" s="786"/>
      <c r="Q4294" s="785"/>
      <c r="R4294" s="786"/>
      <c r="S4294" s="785"/>
    </row>
    <row r="4295" spans="1:19" ht="26.25" thickBot="1" x14ac:dyDescent="0.3">
      <c r="A4295" s="48" t="s">
        <v>6285</v>
      </c>
      <c r="B4295" s="49" t="s">
        <v>6365</v>
      </c>
      <c r="C4295" s="50" t="s">
        <v>6684</v>
      </c>
      <c r="D4295" s="51"/>
      <c r="E4295" s="62"/>
      <c r="F4295" s="53">
        <v>9370</v>
      </c>
      <c r="G4295" s="791" t="s">
        <v>9621</v>
      </c>
      <c r="H4295" s="781">
        <f t="shared" si="652"/>
        <v>2472.9699999999998</v>
      </c>
      <c r="I4295" s="782">
        <f t="shared" si="652"/>
        <v>1254.21</v>
      </c>
      <c r="J4295" s="782">
        <f t="shared" si="652"/>
        <v>855.96</v>
      </c>
      <c r="K4295" s="783">
        <f t="shared" si="652"/>
        <v>658.31</v>
      </c>
      <c r="L4295" s="784"/>
      <c r="M4295" s="785"/>
      <c r="N4295" s="786"/>
      <c r="O4295" s="785"/>
      <c r="P4295" s="786"/>
      <c r="Q4295" s="785"/>
      <c r="R4295" s="786"/>
      <c r="S4295" s="785"/>
    </row>
    <row r="4296" spans="1:19" ht="38.25" x14ac:dyDescent="0.25">
      <c r="A4296" s="100" t="s">
        <v>6679</v>
      </c>
      <c r="B4296" s="173" t="s">
        <v>6363</v>
      </c>
      <c r="C4296" s="94" t="s">
        <v>6685</v>
      </c>
      <c r="D4296" s="60"/>
      <c r="E4296" s="61"/>
      <c r="F4296" s="813">
        <v>27763.1</v>
      </c>
      <c r="G4296" s="791" t="s">
        <v>9618</v>
      </c>
      <c r="H4296" s="781">
        <f t="shared" ref="H4296:K4359" si="657">IF(ISNUMBER($F4296),ROUND($F4296*H$2,2),"")</f>
        <v>7327.36</v>
      </c>
      <c r="I4296" s="782">
        <f t="shared" si="657"/>
        <v>3716.19</v>
      </c>
      <c r="J4296" s="782">
        <f t="shared" si="657"/>
        <v>2536.1799999999998</v>
      </c>
      <c r="K4296" s="783">
        <f t="shared" si="657"/>
        <v>1950.55</v>
      </c>
      <c r="L4296" s="784">
        <f>IF(ISNUMBER(F4296),IF(LEFT(A4296,3)="Cat",VLOOKUP(A4296,'Loc Configurations Seules'!R:U,4,FALSE),VLOOKUP(G4296,'Loc Coefficients Location'!A:D,4,FALSE)),"")</f>
        <v>0.26392450726414518</v>
      </c>
      <c r="M4296" s="785">
        <f>IF(ISNUMBER(L4296),L4296*$F4296,"")</f>
        <v>7327.3624876251888</v>
      </c>
      <c r="N4296" s="786">
        <f>IF(ISNUMBER(F4296),IF(LEFT(A4296,3)="Cat",VLOOKUP(A4296,'Loc Configurations Seules'!R:V,5,FALSE),VLOOKUP(G4296,'Loc Coefficients Location'!A:E,5,FALSE)),"")</f>
        <v>0.13385372321713121</v>
      </c>
      <c r="O4296" s="785">
        <f>IF(ISNUMBER(N4296),N4296*$F4296,"")</f>
        <v>3716.1943030495354</v>
      </c>
      <c r="P4296" s="786">
        <f>IF(ISNUMBER(F4296),IF(LEFT(A4296,3)="Cat",VLOOKUP(A4296,'Loc Configurations Seules'!R:W,6,FALSE),VLOOKUP(G4296,'Loc Coefficients Location'!A:F,6,FALSE)),"")</f>
        <v>9.1350623726064395E-2</v>
      </c>
      <c r="Q4296" s="785">
        <f>IF(ISNUMBER(P4296),P4296*$F4296,"")</f>
        <v>2536.1765015690985</v>
      </c>
      <c r="R4296" s="786">
        <f>IF(ISNUMBER(F4296),IF(LEFT(A4296,3)="Cat",VLOOKUP(A4296,'Loc Configurations Seules'!R:X,7,FALSE),VLOOKUP(G4296,'Loc Coefficients Location'!A:G,7,FALSE)),"")</f>
        <v>7.0256845182479807E-2</v>
      </c>
      <c r="S4296" s="785">
        <f>IF(ISNUMBER(R4296),R4296*$F4296,"")</f>
        <v>1950.547818485705</v>
      </c>
    </row>
    <row r="4297" spans="1:19" x14ac:dyDescent="0.25">
      <c r="A4297" s="41" t="s">
        <v>6279</v>
      </c>
      <c r="B4297" s="42" t="s">
        <v>6686</v>
      </c>
      <c r="C4297" s="43" t="s">
        <v>6687</v>
      </c>
      <c r="D4297" s="44"/>
      <c r="E4297" s="47"/>
      <c r="F4297" s="46" t="s">
        <v>9655</v>
      </c>
      <c r="G4297" s="791" t="s">
        <v>9621</v>
      </c>
      <c r="H4297" s="781" t="str">
        <f t="shared" si="657"/>
        <v/>
      </c>
      <c r="I4297" s="782" t="str">
        <f t="shared" si="657"/>
        <v/>
      </c>
      <c r="J4297" s="782" t="str">
        <f t="shared" si="657"/>
        <v/>
      </c>
      <c r="K4297" s="783" t="str">
        <f t="shared" si="657"/>
        <v/>
      </c>
      <c r="L4297" s="784"/>
      <c r="M4297" s="785"/>
      <c r="N4297" s="786"/>
      <c r="O4297" s="785"/>
      <c r="P4297" s="786"/>
      <c r="Q4297" s="785"/>
      <c r="R4297" s="786"/>
      <c r="S4297" s="785"/>
    </row>
    <row r="4298" spans="1:19" ht="25.5" x14ac:dyDescent="0.25">
      <c r="A4298" s="41" t="s">
        <v>6281</v>
      </c>
      <c r="B4298" s="42" t="s">
        <v>6686</v>
      </c>
      <c r="C4298" s="43" t="s">
        <v>6688</v>
      </c>
      <c r="D4298" s="44"/>
      <c r="E4298" s="47"/>
      <c r="F4298" s="819">
        <v>3196.9</v>
      </c>
      <c r="G4298" s="791" t="s">
        <v>9621</v>
      </c>
      <c r="H4298" s="781">
        <f t="shared" si="657"/>
        <v>843.74</v>
      </c>
      <c r="I4298" s="782">
        <f t="shared" si="657"/>
        <v>427.92</v>
      </c>
      <c r="J4298" s="782">
        <f t="shared" si="657"/>
        <v>292.04000000000002</v>
      </c>
      <c r="K4298" s="783">
        <f t="shared" si="657"/>
        <v>224.6</v>
      </c>
      <c r="L4298" s="784"/>
      <c r="M4298" s="785"/>
      <c r="N4298" s="786"/>
      <c r="O4298" s="785"/>
      <c r="P4298" s="786"/>
      <c r="Q4298" s="785"/>
      <c r="R4298" s="786"/>
      <c r="S4298" s="785"/>
    </row>
    <row r="4299" spans="1:19" x14ac:dyDescent="0.25">
      <c r="A4299" s="41" t="s">
        <v>6283</v>
      </c>
      <c r="B4299" s="42" t="s">
        <v>6686</v>
      </c>
      <c r="C4299" s="43" t="s">
        <v>6689</v>
      </c>
      <c r="D4299" s="44"/>
      <c r="E4299" s="47"/>
      <c r="F4299" s="819">
        <v>4654.8999999999996</v>
      </c>
      <c r="G4299" s="791" t="s">
        <v>9621</v>
      </c>
      <c r="H4299" s="781">
        <f t="shared" si="657"/>
        <v>1228.54</v>
      </c>
      <c r="I4299" s="782">
        <f t="shared" si="657"/>
        <v>623.08000000000004</v>
      </c>
      <c r="J4299" s="782">
        <f t="shared" si="657"/>
        <v>425.23</v>
      </c>
      <c r="K4299" s="783">
        <f t="shared" si="657"/>
        <v>327.04000000000002</v>
      </c>
      <c r="L4299" s="784"/>
      <c r="M4299" s="785"/>
      <c r="N4299" s="786"/>
      <c r="O4299" s="785"/>
      <c r="P4299" s="786"/>
      <c r="Q4299" s="785"/>
      <c r="R4299" s="786"/>
      <c r="S4299" s="785"/>
    </row>
    <row r="4300" spans="1:19" ht="26.25" thickBot="1" x14ac:dyDescent="0.3">
      <c r="A4300" s="48" t="s">
        <v>6285</v>
      </c>
      <c r="B4300" s="49" t="s">
        <v>6686</v>
      </c>
      <c r="C4300" s="50" t="s">
        <v>6690</v>
      </c>
      <c r="D4300" s="51"/>
      <c r="E4300" s="62"/>
      <c r="F4300" s="811">
        <v>8927.9</v>
      </c>
      <c r="G4300" s="791" t="s">
        <v>9621</v>
      </c>
      <c r="H4300" s="781">
        <f t="shared" si="657"/>
        <v>2356.29</v>
      </c>
      <c r="I4300" s="782">
        <f t="shared" si="657"/>
        <v>1195.03</v>
      </c>
      <c r="J4300" s="782">
        <f t="shared" si="657"/>
        <v>815.57</v>
      </c>
      <c r="K4300" s="783">
        <f t="shared" si="657"/>
        <v>627.25</v>
      </c>
      <c r="L4300" s="784"/>
      <c r="M4300" s="785"/>
      <c r="N4300" s="786"/>
      <c r="O4300" s="785"/>
      <c r="P4300" s="786"/>
      <c r="Q4300" s="785"/>
      <c r="R4300" s="786"/>
      <c r="S4300" s="785"/>
    </row>
    <row r="4301" spans="1:19" ht="25.5" x14ac:dyDescent="0.25">
      <c r="A4301" s="100" t="s">
        <v>6691</v>
      </c>
      <c r="B4301" s="173" t="s">
        <v>6420</v>
      </c>
      <c r="C4301" s="94" t="s">
        <v>6692</v>
      </c>
      <c r="D4301" s="60"/>
      <c r="E4301" s="61"/>
      <c r="F4301" s="813">
        <v>33954.449999999997</v>
      </c>
      <c r="G4301" s="791" t="s">
        <v>9618</v>
      </c>
      <c r="H4301" s="781">
        <f t="shared" si="657"/>
        <v>8961.41</v>
      </c>
      <c r="I4301" s="782">
        <f t="shared" si="657"/>
        <v>4544.93</v>
      </c>
      <c r="J4301" s="782">
        <f t="shared" si="657"/>
        <v>3101.76</v>
      </c>
      <c r="K4301" s="783">
        <f t="shared" si="657"/>
        <v>2385.5300000000002</v>
      </c>
      <c r="L4301" s="784">
        <f>IF(ISNUMBER(F4301),IF(LEFT(A4301,3)="Cat",VLOOKUP(A4301,'Loc Configurations Seules'!R:U,4,FALSE),VLOOKUP(G4301,'Loc Coefficients Location'!A:D,4,FALSE)),"")</f>
        <v>0.26392450726414518</v>
      </c>
      <c r="M4301" s="785">
        <f>IF(ISNUMBER(L4301),L4301*$F4301,"")</f>
        <v>8961.411485675053</v>
      </c>
      <c r="N4301" s="786">
        <f>IF(ISNUMBER(F4301),IF(LEFT(A4301,3)="Cat",VLOOKUP(A4301,'Loc Configurations Seules'!R:V,5,FALSE),VLOOKUP(G4301,'Loc Coefficients Location'!A:E,5,FALSE)),"")</f>
        <v>0.13385372321713121</v>
      </c>
      <c r="O4301" s="785">
        <f>IF(ISNUMBER(N4301),N4301*$F4301,"")</f>
        <v>4544.9295522899201</v>
      </c>
      <c r="P4301" s="786">
        <f>IF(ISNUMBER(F4301),IF(LEFT(A4301,3)="Cat",VLOOKUP(A4301,'Loc Configurations Seules'!R:W,6,FALSE),VLOOKUP(G4301,'Loc Coefficients Location'!A:F,6,FALSE)),"")</f>
        <v>9.1350623726064395E-2</v>
      </c>
      <c r="Q4301" s="785">
        <f>IF(ISNUMBER(P4301),P4301*$F4301,"")</f>
        <v>3101.7601857754671</v>
      </c>
      <c r="R4301" s="786">
        <f>IF(ISNUMBER(F4301),IF(LEFT(A4301,3)="Cat",VLOOKUP(A4301,'Loc Configurations Seules'!R:X,7,FALSE),VLOOKUP(G4301,'Loc Coefficients Location'!A:G,7,FALSE)),"")</f>
        <v>7.0256845182479807E-2</v>
      </c>
      <c r="S4301" s="785">
        <f>IF(ISNUMBER(R4301),R4301*$F4301,"")</f>
        <v>2385.5325369062512</v>
      </c>
    </row>
    <row r="4302" spans="1:19" x14ac:dyDescent="0.25">
      <c r="A4302" s="41" t="s">
        <v>6279</v>
      </c>
      <c r="B4302" s="42" t="s">
        <v>6693</v>
      </c>
      <c r="C4302" s="43" t="s">
        <v>6694</v>
      </c>
      <c r="D4302" s="44"/>
      <c r="E4302" s="47"/>
      <c r="F4302" s="46" t="s">
        <v>9655</v>
      </c>
      <c r="G4302" s="791" t="s">
        <v>9621</v>
      </c>
      <c r="H4302" s="781" t="str">
        <f t="shared" si="657"/>
        <v/>
      </c>
      <c r="I4302" s="782" t="str">
        <f t="shared" si="657"/>
        <v/>
      </c>
      <c r="J4302" s="782" t="str">
        <f t="shared" si="657"/>
        <v/>
      </c>
      <c r="K4302" s="783" t="str">
        <f t="shared" si="657"/>
        <v/>
      </c>
      <c r="L4302" s="784"/>
      <c r="M4302" s="785"/>
      <c r="N4302" s="786"/>
      <c r="O4302" s="785"/>
      <c r="P4302" s="786"/>
      <c r="Q4302" s="785"/>
      <c r="R4302" s="786"/>
      <c r="S4302" s="785"/>
    </row>
    <row r="4303" spans="1:19" ht="25.5" x14ac:dyDescent="0.25">
      <c r="A4303" s="41" t="s">
        <v>6281</v>
      </c>
      <c r="B4303" s="42" t="s">
        <v>6693</v>
      </c>
      <c r="C4303" s="43" t="s">
        <v>6695</v>
      </c>
      <c r="D4303" s="44"/>
      <c r="E4303" s="47"/>
      <c r="F4303" s="819">
        <v>3874.55</v>
      </c>
      <c r="G4303" s="791" t="s">
        <v>9621</v>
      </c>
      <c r="H4303" s="781">
        <f t="shared" si="657"/>
        <v>1022.59</v>
      </c>
      <c r="I4303" s="782">
        <f t="shared" si="657"/>
        <v>518.62</v>
      </c>
      <c r="J4303" s="782">
        <f t="shared" si="657"/>
        <v>353.94</v>
      </c>
      <c r="K4303" s="783">
        <f t="shared" si="657"/>
        <v>272.20999999999998</v>
      </c>
      <c r="L4303" s="784"/>
      <c r="M4303" s="785"/>
      <c r="N4303" s="786"/>
      <c r="O4303" s="785"/>
      <c r="P4303" s="786"/>
      <c r="Q4303" s="785"/>
      <c r="R4303" s="786"/>
      <c r="S4303" s="785"/>
    </row>
    <row r="4304" spans="1:19" x14ac:dyDescent="0.25">
      <c r="A4304" s="41" t="s">
        <v>6283</v>
      </c>
      <c r="B4304" s="42" t="s">
        <v>6693</v>
      </c>
      <c r="C4304" s="43" t="s">
        <v>6696</v>
      </c>
      <c r="D4304" s="44"/>
      <c r="E4304" s="47"/>
      <c r="F4304" s="819">
        <v>5642.55</v>
      </c>
      <c r="G4304" s="791" t="s">
        <v>9621</v>
      </c>
      <c r="H4304" s="781">
        <f t="shared" si="657"/>
        <v>1489.21</v>
      </c>
      <c r="I4304" s="782">
        <f t="shared" si="657"/>
        <v>755.28</v>
      </c>
      <c r="J4304" s="782">
        <f t="shared" si="657"/>
        <v>515.45000000000005</v>
      </c>
      <c r="K4304" s="783">
        <f t="shared" si="657"/>
        <v>396.43</v>
      </c>
      <c r="L4304" s="784"/>
      <c r="M4304" s="785"/>
      <c r="N4304" s="786"/>
      <c r="O4304" s="785"/>
      <c r="P4304" s="786"/>
      <c r="Q4304" s="785"/>
      <c r="R4304" s="786"/>
      <c r="S4304" s="785"/>
    </row>
    <row r="4305" spans="1:19" ht="26.25" thickBot="1" x14ac:dyDescent="0.3">
      <c r="A4305" s="48" t="s">
        <v>6285</v>
      </c>
      <c r="B4305" s="49" t="s">
        <v>6693</v>
      </c>
      <c r="C4305" s="50" t="s">
        <v>6697</v>
      </c>
      <c r="D4305" s="51"/>
      <c r="E4305" s="62"/>
      <c r="F4305" s="811">
        <v>10822.55</v>
      </c>
      <c r="G4305" s="791" t="s">
        <v>9621</v>
      </c>
      <c r="H4305" s="781">
        <f t="shared" si="657"/>
        <v>2856.34</v>
      </c>
      <c r="I4305" s="782">
        <f t="shared" si="657"/>
        <v>1448.64</v>
      </c>
      <c r="J4305" s="782">
        <f t="shared" si="657"/>
        <v>988.65</v>
      </c>
      <c r="K4305" s="783">
        <f t="shared" si="657"/>
        <v>760.36</v>
      </c>
      <c r="L4305" s="784"/>
      <c r="M4305" s="785"/>
      <c r="N4305" s="786"/>
      <c r="O4305" s="785"/>
      <c r="P4305" s="786"/>
      <c r="Q4305" s="785"/>
      <c r="R4305" s="786"/>
      <c r="S4305" s="785"/>
    </row>
    <row r="4306" spans="1:19" ht="38.25" x14ac:dyDescent="0.25">
      <c r="A4306" s="100" t="s">
        <v>6698</v>
      </c>
      <c r="B4306" s="173" t="s">
        <v>6699</v>
      </c>
      <c r="C4306" s="94" t="s">
        <v>6700</v>
      </c>
      <c r="D4306" s="60"/>
      <c r="E4306" s="61"/>
      <c r="F4306" s="95">
        <v>6014</v>
      </c>
      <c r="G4306" s="791" t="s">
        <v>9618</v>
      </c>
      <c r="H4306" s="781">
        <f t="shared" si="657"/>
        <v>1587.24</v>
      </c>
      <c r="I4306" s="782">
        <f t="shared" si="657"/>
        <v>805</v>
      </c>
      <c r="J4306" s="782">
        <f t="shared" si="657"/>
        <v>549.38</v>
      </c>
      <c r="K4306" s="783">
        <f t="shared" si="657"/>
        <v>422.52</v>
      </c>
      <c r="L4306" s="784">
        <f>IF(ISNUMBER(F4306),IF(LEFT(A4306,3)="Cat",VLOOKUP(A4306,'Loc Configurations Seules'!R:U,4,FALSE),VLOOKUP(G4306,'Loc Coefficients Location'!A:D,4,FALSE)),"")</f>
        <v>0.26392450726414518</v>
      </c>
      <c r="M4306" s="785">
        <f>IF(ISNUMBER(L4306),L4306*$F4306,"")</f>
        <v>1587.2419866865691</v>
      </c>
      <c r="N4306" s="786">
        <f>IF(ISNUMBER(F4306),IF(LEFT(A4306,3)="Cat",VLOOKUP(A4306,'Loc Configurations Seules'!R:V,5,FALSE),VLOOKUP(G4306,'Loc Coefficients Location'!A:E,5,FALSE)),"")</f>
        <v>0.13385372321713121</v>
      </c>
      <c r="O4306" s="785">
        <f>IF(ISNUMBER(N4306),N4306*$F4306,"")</f>
        <v>804.99629142782715</v>
      </c>
      <c r="P4306" s="786">
        <f>IF(ISNUMBER(F4306),IF(LEFT(A4306,3)="Cat",VLOOKUP(A4306,'Loc Configurations Seules'!R:W,6,FALSE),VLOOKUP(G4306,'Loc Coefficients Location'!A:F,6,FALSE)),"")</f>
        <v>9.1350623726064395E-2</v>
      </c>
      <c r="Q4306" s="785">
        <f>IF(ISNUMBER(P4306),P4306*$F4306,"")</f>
        <v>549.38265108855126</v>
      </c>
      <c r="R4306" s="786">
        <f>IF(ISNUMBER(F4306),IF(LEFT(A4306,3)="Cat",VLOOKUP(A4306,'Loc Configurations Seules'!R:X,7,FALSE),VLOOKUP(G4306,'Loc Coefficients Location'!A:G,7,FALSE)),"")</f>
        <v>7.0256845182479807E-2</v>
      </c>
      <c r="S4306" s="785">
        <f>IF(ISNUMBER(R4306),R4306*$F4306,"")</f>
        <v>422.52466692743354</v>
      </c>
    </row>
    <row r="4307" spans="1:19" x14ac:dyDescent="0.25">
      <c r="A4307" s="41" t="s">
        <v>6279</v>
      </c>
      <c r="B4307" s="42" t="s">
        <v>6701</v>
      </c>
      <c r="C4307" s="43" t="s">
        <v>6702</v>
      </c>
      <c r="D4307" s="44"/>
      <c r="E4307" s="47"/>
      <c r="F4307" s="46" t="s">
        <v>9655</v>
      </c>
      <c r="G4307" s="791" t="s">
        <v>9621</v>
      </c>
      <c r="H4307" s="781" t="str">
        <f t="shared" si="657"/>
        <v/>
      </c>
      <c r="I4307" s="782" t="str">
        <f t="shared" si="657"/>
        <v/>
      </c>
      <c r="J4307" s="782" t="str">
        <f t="shared" si="657"/>
        <v/>
      </c>
      <c r="K4307" s="783" t="str">
        <f t="shared" si="657"/>
        <v/>
      </c>
      <c r="L4307" s="784"/>
      <c r="M4307" s="785"/>
      <c r="N4307" s="786"/>
      <c r="O4307" s="785"/>
      <c r="P4307" s="786"/>
      <c r="Q4307" s="785"/>
      <c r="R4307" s="786"/>
      <c r="S4307" s="785"/>
    </row>
    <row r="4308" spans="1:19" ht="25.5" x14ac:dyDescent="0.25">
      <c r="A4308" s="41" t="s">
        <v>6281</v>
      </c>
      <c r="B4308" s="42" t="s">
        <v>6701</v>
      </c>
      <c r="C4308" s="43" t="s">
        <v>6703</v>
      </c>
      <c r="D4308" s="44"/>
      <c r="E4308" s="47"/>
      <c r="F4308" s="46">
        <v>428</v>
      </c>
      <c r="G4308" s="791" t="s">
        <v>9621</v>
      </c>
      <c r="H4308" s="781">
        <f t="shared" si="657"/>
        <v>112.96</v>
      </c>
      <c r="I4308" s="782">
        <f t="shared" si="657"/>
        <v>57.29</v>
      </c>
      <c r="J4308" s="782">
        <f t="shared" si="657"/>
        <v>39.1</v>
      </c>
      <c r="K4308" s="783">
        <f t="shared" si="657"/>
        <v>30.07</v>
      </c>
      <c r="L4308" s="784"/>
      <c r="M4308" s="785"/>
      <c r="N4308" s="786"/>
      <c r="O4308" s="785"/>
      <c r="P4308" s="786"/>
      <c r="Q4308" s="785"/>
      <c r="R4308" s="786"/>
      <c r="S4308" s="785"/>
    </row>
    <row r="4309" spans="1:19" x14ac:dyDescent="0.25">
      <c r="A4309" s="41" t="s">
        <v>6283</v>
      </c>
      <c r="B4309" s="42" t="s">
        <v>6701</v>
      </c>
      <c r="C4309" s="43" t="s">
        <v>6704</v>
      </c>
      <c r="D4309" s="44"/>
      <c r="E4309" s="47"/>
      <c r="F4309" s="46">
        <v>403</v>
      </c>
      <c r="G4309" s="791" t="s">
        <v>9621</v>
      </c>
      <c r="H4309" s="781">
        <f t="shared" si="657"/>
        <v>106.36</v>
      </c>
      <c r="I4309" s="782">
        <f t="shared" si="657"/>
        <v>53.94</v>
      </c>
      <c r="J4309" s="782">
        <f t="shared" si="657"/>
        <v>36.81</v>
      </c>
      <c r="K4309" s="783">
        <f t="shared" si="657"/>
        <v>28.31</v>
      </c>
      <c r="L4309" s="784"/>
      <c r="M4309" s="785"/>
      <c r="N4309" s="786"/>
      <c r="O4309" s="785"/>
      <c r="P4309" s="786"/>
      <c r="Q4309" s="785"/>
      <c r="R4309" s="786"/>
      <c r="S4309" s="785"/>
    </row>
    <row r="4310" spans="1:19" ht="26.25" thickBot="1" x14ac:dyDescent="0.3">
      <c r="A4310" s="48" t="s">
        <v>6285</v>
      </c>
      <c r="B4310" s="49" t="s">
        <v>6701</v>
      </c>
      <c r="C4310" s="50" t="s">
        <v>6705</v>
      </c>
      <c r="D4310" s="51"/>
      <c r="E4310" s="62"/>
      <c r="F4310" s="53">
        <v>864</v>
      </c>
      <c r="G4310" s="791" t="s">
        <v>9621</v>
      </c>
      <c r="H4310" s="781">
        <f t="shared" si="657"/>
        <v>228.03</v>
      </c>
      <c r="I4310" s="782">
        <f t="shared" si="657"/>
        <v>115.65</v>
      </c>
      <c r="J4310" s="782">
        <f t="shared" si="657"/>
        <v>78.930000000000007</v>
      </c>
      <c r="K4310" s="783">
        <f t="shared" si="657"/>
        <v>60.7</v>
      </c>
      <c r="L4310" s="784"/>
      <c r="M4310" s="785"/>
      <c r="N4310" s="786"/>
      <c r="O4310" s="785"/>
      <c r="P4310" s="786"/>
      <c r="Q4310" s="785"/>
      <c r="R4310" s="786"/>
      <c r="S4310" s="785"/>
    </row>
    <row r="4311" spans="1:19" ht="38.25" x14ac:dyDescent="0.25">
      <c r="A4311" s="100" t="s">
        <v>6446</v>
      </c>
      <c r="B4311" s="173" t="s">
        <v>6251</v>
      </c>
      <c r="C4311" s="94" t="s">
        <v>6706</v>
      </c>
      <c r="D4311" s="60"/>
      <c r="E4311" s="61"/>
      <c r="F4311" s="95">
        <v>7891</v>
      </c>
      <c r="G4311" s="791" t="s">
        <v>9618</v>
      </c>
      <c r="H4311" s="781">
        <f t="shared" si="657"/>
        <v>2082.63</v>
      </c>
      <c r="I4311" s="782">
        <f t="shared" si="657"/>
        <v>1056.24</v>
      </c>
      <c r="J4311" s="782">
        <f t="shared" si="657"/>
        <v>720.85</v>
      </c>
      <c r="K4311" s="783">
        <f t="shared" si="657"/>
        <v>554.4</v>
      </c>
      <c r="L4311" s="784">
        <f>IF(ISNUMBER(F4311),IF(LEFT(A4311,3)="Cat",VLOOKUP(A4311,'Loc Configurations Seules'!R:U,4,FALSE),VLOOKUP(G4311,'Loc Coefficients Location'!A:D,4,FALSE)),"")</f>
        <v>0.26392450726414518</v>
      </c>
      <c r="M4311" s="785">
        <f>IF(ISNUMBER(L4311),L4311*$F4311,"")</f>
        <v>2082.6282868213698</v>
      </c>
      <c r="N4311" s="786">
        <f>IF(ISNUMBER(F4311),IF(LEFT(A4311,3)="Cat",VLOOKUP(A4311,'Loc Configurations Seules'!R:V,5,FALSE),VLOOKUP(G4311,'Loc Coefficients Location'!A:E,5,FALSE)),"")</f>
        <v>0.13385372321713121</v>
      </c>
      <c r="O4311" s="785">
        <f>IF(ISNUMBER(N4311),N4311*$F4311,"")</f>
        <v>1056.2397299063823</v>
      </c>
      <c r="P4311" s="786">
        <f>IF(ISNUMBER(F4311),IF(LEFT(A4311,3)="Cat",VLOOKUP(A4311,'Loc Configurations Seules'!R:W,6,FALSE),VLOOKUP(G4311,'Loc Coefficients Location'!A:F,6,FALSE)),"")</f>
        <v>9.1350623726064395E-2</v>
      </c>
      <c r="Q4311" s="785">
        <f>IF(ISNUMBER(P4311),P4311*$F4311,"")</f>
        <v>720.84777182237417</v>
      </c>
      <c r="R4311" s="786">
        <f>IF(ISNUMBER(F4311),IF(LEFT(A4311,3)="Cat",VLOOKUP(A4311,'Loc Configurations Seules'!R:X,7,FALSE),VLOOKUP(G4311,'Loc Coefficients Location'!A:G,7,FALSE)),"")</f>
        <v>7.0256845182479807E-2</v>
      </c>
      <c r="S4311" s="785">
        <f>IF(ISNUMBER(R4311),R4311*$F4311,"")</f>
        <v>554.39676533494821</v>
      </c>
    </row>
    <row r="4312" spans="1:19" x14ac:dyDescent="0.25">
      <c r="A4312" s="41" t="s">
        <v>6279</v>
      </c>
      <c r="B4312" s="42" t="s">
        <v>6242</v>
      </c>
      <c r="C4312" s="43" t="s">
        <v>6707</v>
      </c>
      <c r="D4312" s="44"/>
      <c r="E4312" s="47"/>
      <c r="F4312" s="46" t="s">
        <v>9655</v>
      </c>
      <c r="G4312" s="791" t="s">
        <v>9621</v>
      </c>
      <c r="H4312" s="781" t="str">
        <f t="shared" si="657"/>
        <v/>
      </c>
      <c r="I4312" s="782" t="str">
        <f t="shared" si="657"/>
        <v/>
      </c>
      <c r="J4312" s="782" t="str">
        <f t="shared" si="657"/>
        <v/>
      </c>
      <c r="K4312" s="783" t="str">
        <f t="shared" si="657"/>
        <v/>
      </c>
      <c r="L4312" s="784"/>
      <c r="M4312" s="785"/>
      <c r="N4312" s="786"/>
      <c r="O4312" s="785"/>
      <c r="P4312" s="786"/>
      <c r="Q4312" s="785"/>
      <c r="R4312" s="786"/>
      <c r="S4312" s="785"/>
    </row>
    <row r="4313" spans="1:19" ht="25.5" x14ac:dyDescent="0.25">
      <c r="A4313" s="41" t="s">
        <v>6281</v>
      </c>
      <c r="B4313" s="42" t="s">
        <v>6242</v>
      </c>
      <c r="C4313" s="43" t="s">
        <v>6708</v>
      </c>
      <c r="D4313" s="44"/>
      <c r="E4313" s="47"/>
      <c r="F4313" s="46">
        <v>782</v>
      </c>
      <c r="G4313" s="791" t="s">
        <v>9621</v>
      </c>
      <c r="H4313" s="781">
        <f t="shared" si="657"/>
        <v>206.39</v>
      </c>
      <c r="I4313" s="782">
        <f t="shared" si="657"/>
        <v>104.67</v>
      </c>
      <c r="J4313" s="782">
        <f t="shared" si="657"/>
        <v>71.44</v>
      </c>
      <c r="K4313" s="783">
        <f t="shared" si="657"/>
        <v>54.94</v>
      </c>
      <c r="L4313" s="784"/>
      <c r="M4313" s="785"/>
      <c r="N4313" s="786"/>
      <c r="O4313" s="785"/>
      <c r="P4313" s="786"/>
      <c r="Q4313" s="785"/>
      <c r="R4313" s="786"/>
      <c r="S4313" s="785"/>
    </row>
    <row r="4314" spans="1:19" x14ac:dyDescent="0.25">
      <c r="A4314" s="41" t="s">
        <v>6283</v>
      </c>
      <c r="B4314" s="42" t="s">
        <v>6242</v>
      </c>
      <c r="C4314" s="43" t="s">
        <v>6709</v>
      </c>
      <c r="D4314" s="44"/>
      <c r="E4314" s="47"/>
      <c r="F4314" s="46">
        <v>1111</v>
      </c>
      <c r="G4314" s="791" t="s">
        <v>9621</v>
      </c>
      <c r="H4314" s="781">
        <f t="shared" si="657"/>
        <v>293.22000000000003</v>
      </c>
      <c r="I4314" s="782">
        <f t="shared" si="657"/>
        <v>148.71</v>
      </c>
      <c r="J4314" s="782">
        <f t="shared" si="657"/>
        <v>101.49</v>
      </c>
      <c r="K4314" s="783">
        <f t="shared" si="657"/>
        <v>78.06</v>
      </c>
      <c r="L4314" s="784"/>
      <c r="M4314" s="785"/>
      <c r="N4314" s="786"/>
      <c r="O4314" s="785"/>
      <c r="P4314" s="786"/>
      <c r="Q4314" s="785"/>
      <c r="R4314" s="786"/>
      <c r="S4314" s="785"/>
    </row>
    <row r="4315" spans="1:19" ht="26.25" thickBot="1" x14ac:dyDescent="0.3">
      <c r="A4315" s="48" t="s">
        <v>6285</v>
      </c>
      <c r="B4315" s="49" t="s">
        <v>6242</v>
      </c>
      <c r="C4315" s="50" t="s">
        <v>6710</v>
      </c>
      <c r="D4315" s="51"/>
      <c r="E4315" s="62"/>
      <c r="F4315" s="53">
        <v>2075</v>
      </c>
      <c r="G4315" s="791" t="s">
        <v>9621</v>
      </c>
      <c r="H4315" s="781">
        <f t="shared" si="657"/>
        <v>547.64</v>
      </c>
      <c r="I4315" s="782">
        <f t="shared" si="657"/>
        <v>277.75</v>
      </c>
      <c r="J4315" s="782">
        <f t="shared" si="657"/>
        <v>189.55</v>
      </c>
      <c r="K4315" s="783">
        <f t="shared" si="657"/>
        <v>145.78</v>
      </c>
      <c r="L4315" s="784"/>
      <c r="M4315" s="785"/>
      <c r="N4315" s="786"/>
      <c r="O4315" s="785"/>
      <c r="P4315" s="786"/>
      <c r="Q4315" s="785"/>
      <c r="R4315" s="786"/>
      <c r="S4315" s="785"/>
    </row>
    <row r="4316" spans="1:19" ht="38.25" x14ac:dyDescent="0.25">
      <c r="A4316" s="100" t="s">
        <v>6587</v>
      </c>
      <c r="B4316" s="61" t="s">
        <v>6588</v>
      </c>
      <c r="C4316" s="94" t="s">
        <v>6711</v>
      </c>
      <c r="D4316" s="60"/>
      <c r="E4316" s="61"/>
      <c r="F4316" s="95">
        <v>2891</v>
      </c>
      <c r="G4316" s="791" t="s">
        <v>9606</v>
      </c>
      <c r="H4316" s="781">
        <f t="shared" si="657"/>
        <v>763.01</v>
      </c>
      <c r="I4316" s="782">
        <f t="shared" si="657"/>
        <v>386.97</v>
      </c>
      <c r="J4316" s="782">
        <f t="shared" si="657"/>
        <v>264.08999999999997</v>
      </c>
      <c r="K4316" s="783">
        <f t="shared" si="657"/>
        <v>203.11</v>
      </c>
      <c r="L4316" s="784">
        <f>IF(ISNUMBER(F4316),IF(LEFT(A4316,3)="Cat",VLOOKUP(A4316,'Loc Configurations Seules'!R:U,4,FALSE),VLOOKUP(G4316,'Loc Coefficients Location'!A:D,4,FALSE)),"")</f>
        <v>0.19199023568399012</v>
      </c>
      <c r="M4316" s="785">
        <f t="shared" ref="M4316:M4318" si="658">IF(ISNUMBER(L4316),L4316*$F4316,"")</f>
        <v>555.04377136241544</v>
      </c>
      <c r="N4316" s="786">
        <f>IF(ISNUMBER(F4316),IF(LEFT(A4316,3)="Cat",VLOOKUP(A4316,'Loc Configurations Seules'!R:V,5,FALSE),VLOOKUP(G4316,'Loc Coefficients Location'!A:E,5,FALSE)),"")</f>
        <v>0.10177821759423146</v>
      </c>
      <c r="O4316" s="785">
        <f t="shared" ref="O4316:O4318" si="659">IF(ISNUMBER(N4316),N4316*$F4316,"")</f>
        <v>294.24082706492317</v>
      </c>
      <c r="P4316" s="786">
        <f>IF(ISNUMBER(F4316),IF(LEFT(A4316,3)="Cat",VLOOKUP(A4316,'Loc Configurations Seules'!R:W,6,FALSE),VLOOKUP(G4316,'Loc Coefficients Location'!A:F,6,FALSE)),"")</f>
        <v>7.7378407783493058E-2</v>
      </c>
      <c r="Q4316" s="785">
        <f t="shared" ref="Q4316:Q4318" si="660">IF(ISNUMBER(P4316),P4316*$F4316,"")</f>
        <v>223.70097690207842</v>
      </c>
      <c r="R4316" s="786">
        <f>IF(ISNUMBER(F4316),IF(LEFT(A4316,3)="Cat",VLOOKUP(A4316,'Loc Configurations Seules'!R:X,7,FALSE),VLOOKUP(G4316,'Loc Coefficients Location'!A:G,7,FALSE)),"")</f>
        <v>6.4774233076420606E-2</v>
      </c>
      <c r="S4316" s="785">
        <f t="shared" ref="S4316:S4318" si="661">IF(ISNUMBER(R4316),R4316*$F4316,"")</f>
        <v>187.26230782393196</v>
      </c>
    </row>
    <row r="4317" spans="1:19" ht="39" thickBot="1" x14ac:dyDescent="0.3">
      <c r="A4317" s="41" t="s">
        <v>6587</v>
      </c>
      <c r="B4317" s="47" t="s">
        <v>6588</v>
      </c>
      <c r="C4317" s="43" t="s">
        <v>6712</v>
      </c>
      <c r="D4317" s="44"/>
      <c r="E4317" s="47"/>
      <c r="F4317" s="46">
        <v>2891</v>
      </c>
      <c r="G4317" s="791" t="s">
        <v>9606</v>
      </c>
      <c r="H4317" s="781">
        <f t="shared" si="657"/>
        <v>763.01</v>
      </c>
      <c r="I4317" s="782">
        <f t="shared" si="657"/>
        <v>386.97</v>
      </c>
      <c r="J4317" s="782">
        <f t="shared" si="657"/>
        <v>264.08999999999997</v>
      </c>
      <c r="K4317" s="783">
        <f t="shared" si="657"/>
        <v>203.11</v>
      </c>
      <c r="L4317" s="784">
        <f>IF(ISNUMBER(F4317),IF(LEFT(A4317,3)="Cat",VLOOKUP(A4317,'Loc Configurations Seules'!R:U,4,FALSE),VLOOKUP(G4317,'Loc Coefficients Location'!A:D,4,FALSE)),"")</f>
        <v>0.19199023568399012</v>
      </c>
      <c r="M4317" s="785">
        <f t="shared" si="658"/>
        <v>555.04377136241544</v>
      </c>
      <c r="N4317" s="786">
        <f>IF(ISNUMBER(F4317),IF(LEFT(A4317,3)="Cat",VLOOKUP(A4317,'Loc Configurations Seules'!R:V,5,FALSE),VLOOKUP(G4317,'Loc Coefficients Location'!A:E,5,FALSE)),"")</f>
        <v>0.10177821759423146</v>
      </c>
      <c r="O4317" s="785">
        <f t="shared" si="659"/>
        <v>294.24082706492317</v>
      </c>
      <c r="P4317" s="786">
        <f>IF(ISNUMBER(F4317),IF(LEFT(A4317,3)="Cat",VLOOKUP(A4317,'Loc Configurations Seules'!R:W,6,FALSE),VLOOKUP(G4317,'Loc Coefficients Location'!A:F,6,FALSE)),"")</f>
        <v>7.7378407783493058E-2</v>
      </c>
      <c r="Q4317" s="785">
        <f t="shared" si="660"/>
        <v>223.70097690207842</v>
      </c>
      <c r="R4317" s="786">
        <f>IF(ISNUMBER(F4317),IF(LEFT(A4317,3)="Cat",VLOOKUP(A4317,'Loc Configurations Seules'!R:X,7,FALSE),VLOOKUP(G4317,'Loc Coefficients Location'!A:G,7,FALSE)),"")</f>
        <v>6.4774233076420606E-2</v>
      </c>
      <c r="S4317" s="785">
        <f t="shared" si="661"/>
        <v>187.26230782393196</v>
      </c>
    </row>
    <row r="4318" spans="1:19" ht="25.5" x14ac:dyDescent="0.25">
      <c r="A4318" s="100" t="s">
        <v>6713</v>
      </c>
      <c r="B4318" s="173" t="s">
        <v>6714</v>
      </c>
      <c r="C4318" s="94" t="s">
        <v>6715</v>
      </c>
      <c r="D4318" s="60"/>
      <c r="E4318" s="61"/>
      <c r="F4318" s="95">
        <v>2891</v>
      </c>
      <c r="G4318" s="791" t="s">
        <v>9618</v>
      </c>
      <c r="H4318" s="781">
        <f t="shared" si="657"/>
        <v>763.01</v>
      </c>
      <c r="I4318" s="782">
        <f t="shared" si="657"/>
        <v>386.97</v>
      </c>
      <c r="J4318" s="782">
        <f t="shared" si="657"/>
        <v>264.08999999999997</v>
      </c>
      <c r="K4318" s="783">
        <f t="shared" si="657"/>
        <v>203.11</v>
      </c>
      <c r="L4318" s="784">
        <f>IF(ISNUMBER(F4318),IF(LEFT(A4318,3)="Cat",VLOOKUP(A4318,'Loc Configurations Seules'!R:U,4,FALSE),VLOOKUP(G4318,'Loc Coefficients Location'!A:D,4,FALSE)),"")</f>
        <v>0.26392450726414518</v>
      </c>
      <c r="M4318" s="785">
        <f t="shared" si="658"/>
        <v>763.00575050064367</v>
      </c>
      <c r="N4318" s="786">
        <f>IF(ISNUMBER(F4318),IF(LEFT(A4318,3)="Cat",VLOOKUP(A4318,'Loc Configurations Seules'!R:V,5,FALSE),VLOOKUP(G4318,'Loc Coefficients Location'!A:E,5,FALSE)),"")</f>
        <v>0.13385372321713121</v>
      </c>
      <c r="O4318" s="785">
        <f t="shared" si="659"/>
        <v>386.97111382072632</v>
      </c>
      <c r="P4318" s="786">
        <f>IF(ISNUMBER(F4318),IF(LEFT(A4318,3)="Cat",VLOOKUP(A4318,'Loc Configurations Seules'!R:W,6,FALSE),VLOOKUP(G4318,'Loc Coefficients Location'!A:F,6,FALSE)),"")</f>
        <v>9.1350623726064395E-2</v>
      </c>
      <c r="Q4318" s="785">
        <f t="shared" si="660"/>
        <v>264.09465319205219</v>
      </c>
      <c r="R4318" s="786">
        <f>IF(ISNUMBER(F4318),IF(LEFT(A4318,3)="Cat",VLOOKUP(A4318,'Loc Configurations Seules'!R:X,7,FALSE),VLOOKUP(G4318,'Loc Coefficients Location'!A:G,7,FALSE)),"")</f>
        <v>7.0256845182479807E-2</v>
      </c>
      <c r="S4318" s="785">
        <f t="shared" si="661"/>
        <v>203.11253942254913</v>
      </c>
    </row>
    <row r="4319" spans="1:19" x14ac:dyDescent="0.25">
      <c r="A4319" s="41" t="s">
        <v>6279</v>
      </c>
      <c r="B4319" s="47" t="s">
        <v>6716</v>
      </c>
      <c r="C4319" s="43" t="s">
        <v>6717</v>
      </c>
      <c r="D4319" s="44"/>
      <c r="E4319" s="47"/>
      <c r="F4319" s="46" t="s">
        <v>9655</v>
      </c>
      <c r="G4319" s="791" t="s">
        <v>9621</v>
      </c>
      <c r="H4319" s="781" t="str">
        <f t="shared" si="657"/>
        <v/>
      </c>
      <c r="I4319" s="782" t="str">
        <f t="shared" si="657"/>
        <v/>
      </c>
      <c r="J4319" s="782" t="str">
        <f t="shared" si="657"/>
        <v/>
      </c>
      <c r="K4319" s="783" t="str">
        <f t="shared" si="657"/>
        <v/>
      </c>
      <c r="L4319" s="784"/>
      <c r="M4319" s="785"/>
      <c r="N4319" s="786"/>
      <c r="O4319" s="785"/>
      <c r="P4319" s="786"/>
      <c r="Q4319" s="785"/>
      <c r="R4319" s="786"/>
      <c r="S4319" s="785"/>
    </row>
    <row r="4320" spans="1:19" ht="25.5" x14ac:dyDescent="0.25">
      <c r="A4320" s="41" t="s">
        <v>6281</v>
      </c>
      <c r="B4320" s="47" t="s">
        <v>6716</v>
      </c>
      <c r="C4320" s="43" t="s">
        <v>6718</v>
      </c>
      <c r="D4320" s="44"/>
      <c r="E4320" s="47"/>
      <c r="F4320" s="46">
        <v>172</v>
      </c>
      <c r="G4320" s="791" t="s">
        <v>9621</v>
      </c>
      <c r="H4320" s="781">
        <f t="shared" si="657"/>
        <v>45.4</v>
      </c>
      <c r="I4320" s="782">
        <f t="shared" si="657"/>
        <v>23.02</v>
      </c>
      <c r="J4320" s="782">
        <f t="shared" si="657"/>
        <v>15.71</v>
      </c>
      <c r="K4320" s="783">
        <f t="shared" si="657"/>
        <v>12.08</v>
      </c>
      <c r="L4320" s="784"/>
      <c r="M4320" s="785"/>
      <c r="N4320" s="786"/>
      <c r="O4320" s="785"/>
      <c r="P4320" s="786"/>
      <c r="Q4320" s="785"/>
      <c r="R4320" s="786"/>
      <c r="S4320" s="785"/>
    </row>
    <row r="4321" spans="1:19" x14ac:dyDescent="0.25">
      <c r="A4321" s="41" t="s">
        <v>6283</v>
      </c>
      <c r="B4321" s="47" t="s">
        <v>6716</v>
      </c>
      <c r="C4321" s="43" t="s">
        <v>6719</v>
      </c>
      <c r="D4321" s="44"/>
      <c r="E4321" s="47"/>
      <c r="F4321" s="46">
        <v>804</v>
      </c>
      <c r="G4321" s="791" t="s">
        <v>9621</v>
      </c>
      <c r="H4321" s="781">
        <f t="shared" si="657"/>
        <v>212.2</v>
      </c>
      <c r="I4321" s="782">
        <f t="shared" si="657"/>
        <v>107.62</v>
      </c>
      <c r="J4321" s="782">
        <f t="shared" si="657"/>
        <v>73.45</v>
      </c>
      <c r="K4321" s="783">
        <f t="shared" si="657"/>
        <v>56.49</v>
      </c>
      <c r="L4321" s="784"/>
      <c r="M4321" s="785"/>
      <c r="N4321" s="786"/>
      <c r="O4321" s="785"/>
      <c r="P4321" s="786"/>
      <c r="Q4321" s="785"/>
      <c r="R4321" s="786"/>
      <c r="S4321" s="785"/>
    </row>
    <row r="4322" spans="1:19" ht="26.25" thickBot="1" x14ac:dyDescent="0.3">
      <c r="A4322" s="41" t="s">
        <v>6285</v>
      </c>
      <c r="B4322" s="47" t="s">
        <v>6716</v>
      </c>
      <c r="C4322" s="43" t="s">
        <v>6720</v>
      </c>
      <c r="D4322" s="44"/>
      <c r="E4322" s="47"/>
      <c r="F4322" s="46">
        <v>1276</v>
      </c>
      <c r="G4322" s="791" t="s">
        <v>9621</v>
      </c>
      <c r="H4322" s="781">
        <f t="shared" si="657"/>
        <v>336.77</v>
      </c>
      <c r="I4322" s="782">
        <f t="shared" si="657"/>
        <v>170.8</v>
      </c>
      <c r="J4322" s="782">
        <f t="shared" si="657"/>
        <v>116.56</v>
      </c>
      <c r="K4322" s="783">
        <f t="shared" si="657"/>
        <v>89.65</v>
      </c>
      <c r="L4322" s="784"/>
      <c r="M4322" s="785"/>
      <c r="N4322" s="786"/>
      <c r="O4322" s="785"/>
      <c r="P4322" s="786"/>
      <c r="Q4322" s="785"/>
      <c r="R4322" s="786"/>
      <c r="S4322" s="785"/>
    </row>
    <row r="4323" spans="1:19" ht="38.25" x14ac:dyDescent="0.25">
      <c r="A4323" s="100" t="s">
        <v>6598</v>
      </c>
      <c r="B4323" s="173" t="s">
        <v>6599</v>
      </c>
      <c r="C4323" s="94" t="s">
        <v>6721</v>
      </c>
      <c r="D4323" s="60"/>
      <c r="E4323" s="61"/>
      <c r="F4323" s="813">
        <v>7237.48</v>
      </c>
      <c r="G4323" s="791" t="s">
        <v>9618</v>
      </c>
      <c r="H4323" s="781">
        <f t="shared" si="657"/>
        <v>1910.15</v>
      </c>
      <c r="I4323" s="782">
        <f t="shared" si="657"/>
        <v>968.76</v>
      </c>
      <c r="J4323" s="782">
        <f t="shared" si="657"/>
        <v>661.15</v>
      </c>
      <c r="K4323" s="783">
        <f t="shared" si="657"/>
        <v>508.48</v>
      </c>
      <c r="L4323" s="784">
        <f>IF(ISNUMBER(F4323),IF(LEFT(A4323,3)="Cat",VLOOKUP(A4323,'Loc Configurations Seules'!R:U,4,FALSE),VLOOKUP(G4323,'Loc Coefficients Location'!A:D,4,FALSE)),"")</f>
        <v>0.26392450726414518</v>
      </c>
      <c r="M4323" s="785">
        <f>IF(ISNUMBER(L4323),L4323*$F4323,"")</f>
        <v>1910.1483428341053</v>
      </c>
      <c r="N4323" s="786">
        <f>IF(ISNUMBER(F4323),IF(LEFT(A4323,3)="Cat",VLOOKUP(A4323,'Loc Configurations Seules'!R:V,5,FALSE),VLOOKUP(G4323,'Loc Coefficients Location'!A:E,5,FALSE)),"")</f>
        <v>0.13385372321713121</v>
      </c>
      <c r="O4323" s="785">
        <f>IF(ISNUMBER(N4323),N4323*$F4323,"")</f>
        <v>968.76364470952274</v>
      </c>
      <c r="P4323" s="786">
        <f>IF(ISNUMBER(F4323),IF(LEFT(A4323,3)="Cat",VLOOKUP(A4323,'Loc Configurations Seules'!R:W,6,FALSE),VLOOKUP(G4323,'Loc Coefficients Location'!A:F,6,FALSE)),"")</f>
        <v>9.1350623726064395E-2</v>
      </c>
      <c r="Q4323" s="785">
        <f>IF(ISNUMBER(P4323),P4323*$F4323,"")</f>
        <v>661.14831220491646</v>
      </c>
      <c r="R4323" s="786">
        <f>IF(ISNUMBER(F4323),IF(LEFT(A4323,3)="Cat",VLOOKUP(A4323,'Loc Configurations Seules'!R:X,7,FALSE),VLOOKUP(G4323,'Loc Coefficients Location'!A:G,7,FALSE)),"")</f>
        <v>7.0256845182479807E-2</v>
      </c>
      <c r="S4323" s="785">
        <f>IF(ISNUMBER(R4323),R4323*$F4323,"")</f>
        <v>508.48251187129392</v>
      </c>
    </row>
    <row r="4324" spans="1:19" x14ac:dyDescent="0.25">
      <c r="A4324" s="41" t="s">
        <v>6279</v>
      </c>
      <c r="B4324" s="42" t="s">
        <v>6722</v>
      </c>
      <c r="C4324" s="43" t="s">
        <v>6723</v>
      </c>
      <c r="D4324" s="44"/>
      <c r="E4324" s="47"/>
      <c r="F4324" s="46" t="s">
        <v>9655</v>
      </c>
      <c r="G4324" s="791" t="s">
        <v>9621</v>
      </c>
      <c r="H4324" s="781" t="str">
        <f t="shared" si="657"/>
        <v/>
      </c>
      <c r="I4324" s="782" t="str">
        <f t="shared" si="657"/>
        <v/>
      </c>
      <c r="J4324" s="782" t="str">
        <f t="shared" si="657"/>
        <v/>
      </c>
      <c r="K4324" s="783" t="str">
        <f t="shared" si="657"/>
        <v/>
      </c>
      <c r="L4324" s="784"/>
      <c r="M4324" s="785"/>
      <c r="N4324" s="786"/>
      <c r="O4324" s="785"/>
      <c r="P4324" s="786"/>
      <c r="Q4324" s="785"/>
      <c r="R4324" s="786"/>
      <c r="S4324" s="785"/>
    </row>
    <row r="4325" spans="1:19" ht="25.5" x14ac:dyDescent="0.25">
      <c r="A4325" s="41" t="s">
        <v>6281</v>
      </c>
      <c r="B4325" s="42" t="s">
        <v>6722</v>
      </c>
      <c r="C4325" s="43" t="s">
        <v>6724</v>
      </c>
      <c r="D4325" s="44"/>
      <c r="E4325" s="47"/>
      <c r="F4325" s="46">
        <v>676</v>
      </c>
      <c r="G4325" s="791" t="s">
        <v>9621</v>
      </c>
      <c r="H4325" s="781">
        <f t="shared" si="657"/>
        <v>178.41</v>
      </c>
      <c r="I4325" s="782">
        <f t="shared" si="657"/>
        <v>90.49</v>
      </c>
      <c r="J4325" s="782">
        <f t="shared" si="657"/>
        <v>61.75</v>
      </c>
      <c r="K4325" s="783">
        <f t="shared" si="657"/>
        <v>47.49</v>
      </c>
      <c r="L4325" s="784"/>
      <c r="M4325" s="785"/>
      <c r="N4325" s="786"/>
      <c r="O4325" s="785"/>
      <c r="P4325" s="786"/>
      <c r="Q4325" s="785"/>
      <c r="R4325" s="786"/>
      <c r="S4325" s="785"/>
    </row>
    <row r="4326" spans="1:19" x14ac:dyDescent="0.25">
      <c r="A4326" s="41" t="s">
        <v>6283</v>
      </c>
      <c r="B4326" s="42" t="s">
        <v>6722</v>
      </c>
      <c r="C4326" s="43" t="s">
        <v>6725</v>
      </c>
      <c r="D4326" s="44"/>
      <c r="E4326" s="47"/>
      <c r="F4326" s="46">
        <v>934</v>
      </c>
      <c r="G4326" s="791" t="s">
        <v>9621</v>
      </c>
      <c r="H4326" s="781">
        <f t="shared" si="657"/>
        <v>246.51</v>
      </c>
      <c r="I4326" s="782">
        <f t="shared" si="657"/>
        <v>125.02</v>
      </c>
      <c r="J4326" s="782">
        <f t="shared" si="657"/>
        <v>85.32</v>
      </c>
      <c r="K4326" s="783">
        <f t="shared" si="657"/>
        <v>65.62</v>
      </c>
      <c r="L4326" s="784"/>
      <c r="M4326" s="785"/>
      <c r="N4326" s="786"/>
      <c r="O4326" s="785"/>
      <c r="P4326" s="786"/>
      <c r="Q4326" s="785"/>
      <c r="R4326" s="786"/>
      <c r="S4326" s="785"/>
    </row>
    <row r="4327" spans="1:19" ht="26.25" thickBot="1" x14ac:dyDescent="0.3">
      <c r="A4327" s="48" t="s">
        <v>6285</v>
      </c>
      <c r="B4327" s="49" t="s">
        <v>6722</v>
      </c>
      <c r="C4327" s="50" t="s">
        <v>6726</v>
      </c>
      <c r="D4327" s="51"/>
      <c r="E4327" s="62"/>
      <c r="F4327" s="53">
        <v>1894</v>
      </c>
      <c r="G4327" s="791" t="s">
        <v>9621</v>
      </c>
      <c r="H4327" s="781">
        <f t="shared" si="657"/>
        <v>499.87</v>
      </c>
      <c r="I4327" s="782">
        <f t="shared" si="657"/>
        <v>253.52</v>
      </c>
      <c r="J4327" s="782">
        <f t="shared" si="657"/>
        <v>173.02</v>
      </c>
      <c r="K4327" s="783">
        <f t="shared" si="657"/>
        <v>133.07</v>
      </c>
      <c r="L4327" s="784"/>
      <c r="M4327" s="785"/>
      <c r="N4327" s="786"/>
      <c r="O4327" s="785"/>
      <c r="P4327" s="786"/>
      <c r="Q4327" s="785"/>
      <c r="R4327" s="786"/>
      <c r="S4327" s="785"/>
    </row>
    <row r="4328" spans="1:19" ht="38.25" x14ac:dyDescent="0.25">
      <c r="A4328" s="100" t="s">
        <v>6607</v>
      </c>
      <c r="B4328" s="173" t="s">
        <v>6608</v>
      </c>
      <c r="C4328" s="94" t="s">
        <v>6727</v>
      </c>
      <c r="D4328" s="60"/>
      <c r="E4328" s="61"/>
      <c r="F4328" s="95">
        <v>6422</v>
      </c>
      <c r="G4328" s="791" t="s">
        <v>9618</v>
      </c>
      <c r="H4328" s="781">
        <f t="shared" si="657"/>
        <v>1694.92</v>
      </c>
      <c r="I4328" s="782">
        <f t="shared" si="657"/>
        <v>859.61</v>
      </c>
      <c r="J4328" s="782">
        <f t="shared" si="657"/>
        <v>586.65</v>
      </c>
      <c r="K4328" s="783">
        <f t="shared" si="657"/>
        <v>451.19</v>
      </c>
      <c r="L4328" s="784">
        <f>IF(ISNUMBER(F4328),IF(LEFT(A4328,3)="Cat",VLOOKUP(A4328,'Loc Configurations Seules'!R:U,4,FALSE),VLOOKUP(G4328,'Loc Coefficients Location'!A:D,4,FALSE)),"")</f>
        <v>0.26392450726414518</v>
      </c>
      <c r="M4328" s="785">
        <f>IF(ISNUMBER(L4328),L4328*$F4328,"")</f>
        <v>1694.9231856503404</v>
      </c>
      <c r="N4328" s="786">
        <f>IF(ISNUMBER(F4328),IF(LEFT(A4328,3)="Cat",VLOOKUP(A4328,'Loc Configurations Seules'!R:V,5,FALSE),VLOOKUP(G4328,'Loc Coefficients Location'!A:E,5,FALSE)),"")</f>
        <v>0.13385372321713121</v>
      </c>
      <c r="O4328" s="785">
        <f>IF(ISNUMBER(N4328),N4328*$F4328,"")</f>
        <v>859.6086105004166</v>
      </c>
      <c r="P4328" s="786">
        <f>IF(ISNUMBER(F4328),IF(LEFT(A4328,3)="Cat",VLOOKUP(A4328,'Loc Configurations Seules'!R:W,6,FALSE),VLOOKUP(G4328,'Loc Coefficients Location'!A:F,6,FALSE)),"")</f>
        <v>9.1350623726064395E-2</v>
      </c>
      <c r="Q4328" s="785">
        <f>IF(ISNUMBER(P4328),P4328*$F4328,"")</f>
        <v>586.65370556878554</v>
      </c>
      <c r="R4328" s="786">
        <f>IF(ISNUMBER(F4328),IF(LEFT(A4328,3)="Cat",VLOOKUP(A4328,'Loc Configurations Seules'!R:X,7,FALSE),VLOOKUP(G4328,'Loc Coefficients Location'!A:G,7,FALSE)),"")</f>
        <v>7.0256845182479807E-2</v>
      </c>
      <c r="S4328" s="785">
        <f>IF(ISNUMBER(R4328),R4328*$F4328,"")</f>
        <v>451.1894597618853</v>
      </c>
    </row>
    <row r="4329" spans="1:19" x14ac:dyDescent="0.25">
      <c r="A4329" s="41" t="s">
        <v>6279</v>
      </c>
      <c r="B4329" s="42" t="s">
        <v>6728</v>
      </c>
      <c r="C4329" s="43" t="s">
        <v>6729</v>
      </c>
      <c r="D4329" s="44"/>
      <c r="E4329" s="47"/>
      <c r="F4329" s="46" t="s">
        <v>9655</v>
      </c>
      <c r="G4329" s="791" t="s">
        <v>9621</v>
      </c>
      <c r="H4329" s="781" t="str">
        <f t="shared" si="657"/>
        <v/>
      </c>
      <c r="I4329" s="782" t="str">
        <f t="shared" si="657"/>
        <v/>
      </c>
      <c r="J4329" s="782" t="str">
        <f t="shared" si="657"/>
        <v/>
      </c>
      <c r="K4329" s="783" t="str">
        <f t="shared" si="657"/>
        <v/>
      </c>
      <c r="L4329" s="784"/>
      <c r="M4329" s="785"/>
      <c r="N4329" s="786"/>
      <c r="O4329" s="785"/>
      <c r="P4329" s="786"/>
      <c r="Q4329" s="785"/>
      <c r="R4329" s="786"/>
      <c r="S4329" s="785"/>
    </row>
    <row r="4330" spans="1:19" ht="25.5" x14ac:dyDescent="0.25">
      <c r="A4330" s="41" t="s">
        <v>6281</v>
      </c>
      <c r="B4330" s="42" t="s">
        <v>6728</v>
      </c>
      <c r="C4330" s="43" t="s">
        <v>6730</v>
      </c>
      <c r="D4330" s="44"/>
      <c r="E4330" s="47"/>
      <c r="F4330" s="46">
        <v>1155</v>
      </c>
      <c r="G4330" s="791" t="s">
        <v>9621</v>
      </c>
      <c r="H4330" s="781">
        <f t="shared" si="657"/>
        <v>304.83</v>
      </c>
      <c r="I4330" s="782">
        <f t="shared" si="657"/>
        <v>154.6</v>
      </c>
      <c r="J4330" s="782">
        <f t="shared" si="657"/>
        <v>105.51</v>
      </c>
      <c r="K4330" s="783">
        <f t="shared" si="657"/>
        <v>81.150000000000006</v>
      </c>
      <c r="L4330" s="784"/>
      <c r="M4330" s="785"/>
      <c r="N4330" s="786"/>
      <c r="O4330" s="785"/>
      <c r="P4330" s="786"/>
      <c r="Q4330" s="785"/>
      <c r="R4330" s="786"/>
      <c r="S4330" s="785"/>
    </row>
    <row r="4331" spans="1:19" x14ac:dyDescent="0.25">
      <c r="A4331" s="41" t="s">
        <v>6283</v>
      </c>
      <c r="B4331" s="42" t="s">
        <v>6728</v>
      </c>
      <c r="C4331" s="43" t="s">
        <v>6731</v>
      </c>
      <c r="D4331" s="44"/>
      <c r="E4331" s="47"/>
      <c r="F4331" s="46">
        <v>1588</v>
      </c>
      <c r="G4331" s="791" t="s">
        <v>9621</v>
      </c>
      <c r="H4331" s="781">
        <f t="shared" si="657"/>
        <v>419.11</v>
      </c>
      <c r="I4331" s="782">
        <f t="shared" si="657"/>
        <v>212.56</v>
      </c>
      <c r="J4331" s="782">
        <f t="shared" si="657"/>
        <v>145.06</v>
      </c>
      <c r="K4331" s="783">
        <f t="shared" si="657"/>
        <v>111.57</v>
      </c>
      <c r="L4331" s="784"/>
      <c r="M4331" s="785"/>
      <c r="N4331" s="786"/>
      <c r="O4331" s="785"/>
      <c r="P4331" s="786"/>
      <c r="Q4331" s="785"/>
      <c r="R4331" s="786"/>
      <c r="S4331" s="785"/>
    </row>
    <row r="4332" spans="1:19" ht="26.25" thickBot="1" x14ac:dyDescent="0.3">
      <c r="A4332" s="48" t="s">
        <v>6285</v>
      </c>
      <c r="B4332" s="49" t="s">
        <v>6728</v>
      </c>
      <c r="C4332" s="50" t="s">
        <v>6732</v>
      </c>
      <c r="D4332" s="51"/>
      <c r="E4332" s="62"/>
      <c r="F4332" s="53">
        <v>3221</v>
      </c>
      <c r="G4332" s="791" t="s">
        <v>9621</v>
      </c>
      <c r="H4332" s="781">
        <f t="shared" si="657"/>
        <v>850.1</v>
      </c>
      <c r="I4332" s="782">
        <f t="shared" si="657"/>
        <v>431.14</v>
      </c>
      <c r="J4332" s="782">
        <f t="shared" si="657"/>
        <v>294.24</v>
      </c>
      <c r="K4332" s="783">
        <f t="shared" si="657"/>
        <v>226.3</v>
      </c>
      <c r="L4332" s="784"/>
      <c r="M4332" s="785"/>
      <c r="N4332" s="786"/>
      <c r="O4332" s="785"/>
      <c r="P4332" s="786"/>
      <c r="Q4332" s="785"/>
      <c r="R4332" s="786"/>
      <c r="S4332" s="785"/>
    </row>
    <row r="4333" spans="1:19" ht="38.25" x14ac:dyDescent="0.25">
      <c r="A4333" s="100" t="s">
        <v>6519</v>
      </c>
      <c r="B4333" s="173" t="s">
        <v>6520</v>
      </c>
      <c r="C4333" s="94" t="s">
        <v>6733</v>
      </c>
      <c r="D4333" s="60"/>
      <c r="E4333" s="61"/>
      <c r="F4333" s="95">
        <v>7820</v>
      </c>
      <c r="G4333" s="791" t="s">
        <v>9618</v>
      </c>
      <c r="H4333" s="781">
        <f t="shared" si="657"/>
        <v>2063.89</v>
      </c>
      <c r="I4333" s="782">
        <f t="shared" si="657"/>
        <v>1046.74</v>
      </c>
      <c r="J4333" s="782">
        <f t="shared" si="657"/>
        <v>714.36</v>
      </c>
      <c r="K4333" s="783">
        <f t="shared" si="657"/>
        <v>549.41</v>
      </c>
      <c r="L4333" s="784">
        <f>IF(ISNUMBER(F4333),IF(LEFT(A4333,3)="Cat",VLOOKUP(A4333,'Loc Configurations Seules'!R:U,4,FALSE),VLOOKUP(G4333,'Loc Coefficients Location'!A:D,4,FALSE)),"")</f>
        <v>0.26392450726414518</v>
      </c>
      <c r="M4333" s="785">
        <f>IF(ISNUMBER(L4333),L4333*$F4333,"")</f>
        <v>2063.8896468056155</v>
      </c>
      <c r="N4333" s="786">
        <f>IF(ISNUMBER(F4333),IF(LEFT(A4333,3)="Cat",VLOOKUP(A4333,'Loc Configurations Seules'!R:V,5,FALSE),VLOOKUP(G4333,'Loc Coefficients Location'!A:E,5,FALSE)),"")</f>
        <v>0.13385372321713121</v>
      </c>
      <c r="O4333" s="785">
        <f>IF(ISNUMBER(N4333),N4333*$F4333,"")</f>
        <v>1046.7361155579661</v>
      </c>
      <c r="P4333" s="786">
        <f>IF(ISNUMBER(F4333),IF(LEFT(A4333,3)="Cat",VLOOKUP(A4333,'Loc Configurations Seules'!R:W,6,FALSE),VLOOKUP(G4333,'Loc Coefficients Location'!A:F,6,FALSE)),"")</f>
        <v>9.1350623726064395E-2</v>
      </c>
      <c r="Q4333" s="785">
        <f>IF(ISNUMBER(P4333),P4333*$F4333,"")</f>
        <v>714.3618775378236</v>
      </c>
      <c r="R4333" s="786">
        <f>IF(ISNUMBER(F4333),IF(LEFT(A4333,3)="Cat",VLOOKUP(A4333,'Loc Configurations Seules'!R:X,7,FALSE),VLOOKUP(G4333,'Loc Coefficients Location'!A:G,7,FALSE)),"")</f>
        <v>7.0256845182479807E-2</v>
      </c>
      <c r="S4333" s="785">
        <f>IF(ISNUMBER(R4333),R4333*$F4333,"")</f>
        <v>549.40852932699204</v>
      </c>
    </row>
    <row r="4334" spans="1:19" x14ac:dyDescent="0.25">
      <c r="A4334" s="41" t="s">
        <v>6279</v>
      </c>
      <c r="B4334" s="42" t="s">
        <v>6734</v>
      </c>
      <c r="C4334" s="43" t="s">
        <v>6735</v>
      </c>
      <c r="D4334" s="44"/>
      <c r="E4334" s="47"/>
      <c r="F4334" s="46" t="s">
        <v>9655</v>
      </c>
      <c r="G4334" s="791" t="s">
        <v>9621</v>
      </c>
      <c r="H4334" s="781" t="str">
        <f t="shared" si="657"/>
        <v/>
      </c>
      <c r="I4334" s="782" t="str">
        <f t="shared" si="657"/>
        <v/>
      </c>
      <c r="J4334" s="782" t="str">
        <f t="shared" si="657"/>
        <v/>
      </c>
      <c r="K4334" s="783" t="str">
        <f t="shared" si="657"/>
        <v/>
      </c>
      <c r="L4334" s="784"/>
      <c r="M4334" s="785"/>
      <c r="N4334" s="786"/>
      <c r="O4334" s="785"/>
      <c r="P4334" s="786"/>
      <c r="Q4334" s="785"/>
      <c r="R4334" s="786"/>
      <c r="S4334" s="785"/>
    </row>
    <row r="4335" spans="1:19" ht="25.5" x14ac:dyDescent="0.25">
      <c r="A4335" s="41" t="s">
        <v>6281</v>
      </c>
      <c r="B4335" s="42" t="s">
        <v>6734</v>
      </c>
      <c r="C4335" s="43" t="s">
        <v>6736</v>
      </c>
      <c r="D4335" s="44"/>
      <c r="E4335" s="47"/>
      <c r="F4335" s="46">
        <v>1269</v>
      </c>
      <c r="G4335" s="791" t="s">
        <v>9621</v>
      </c>
      <c r="H4335" s="781">
        <f t="shared" si="657"/>
        <v>334.92</v>
      </c>
      <c r="I4335" s="782">
        <f t="shared" si="657"/>
        <v>169.86</v>
      </c>
      <c r="J4335" s="782">
        <f t="shared" si="657"/>
        <v>115.92</v>
      </c>
      <c r="K4335" s="783">
        <f t="shared" si="657"/>
        <v>89.16</v>
      </c>
      <c r="L4335" s="784"/>
      <c r="M4335" s="785"/>
      <c r="N4335" s="786"/>
      <c r="O4335" s="785"/>
      <c r="P4335" s="786"/>
      <c r="Q4335" s="785"/>
      <c r="R4335" s="786"/>
      <c r="S4335" s="785"/>
    </row>
    <row r="4336" spans="1:19" x14ac:dyDescent="0.25">
      <c r="A4336" s="41" t="s">
        <v>6283</v>
      </c>
      <c r="B4336" s="42" t="s">
        <v>6734</v>
      </c>
      <c r="C4336" s="43" t="s">
        <v>6737</v>
      </c>
      <c r="D4336" s="44"/>
      <c r="E4336" s="47"/>
      <c r="F4336" s="46">
        <v>1735</v>
      </c>
      <c r="G4336" s="791" t="s">
        <v>9621</v>
      </c>
      <c r="H4336" s="781">
        <f t="shared" si="657"/>
        <v>457.91</v>
      </c>
      <c r="I4336" s="782">
        <f t="shared" si="657"/>
        <v>232.24</v>
      </c>
      <c r="J4336" s="782">
        <f t="shared" si="657"/>
        <v>158.49</v>
      </c>
      <c r="K4336" s="783">
        <f t="shared" si="657"/>
        <v>121.9</v>
      </c>
      <c r="L4336" s="784"/>
      <c r="M4336" s="785"/>
      <c r="N4336" s="786"/>
      <c r="O4336" s="785"/>
      <c r="P4336" s="786"/>
      <c r="Q4336" s="785"/>
      <c r="R4336" s="786"/>
      <c r="S4336" s="785"/>
    </row>
    <row r="4337" spans="1:19" ht="26.25" thickBot="1" x14ac:dyDescent="0.3">
      <c r="A4337" s="48" t="s">
        <v>6285</v>
      </c>
      <c r="B4337" s="49" t="s">
        <v>6734</v>
      </c>
      <c r="C4337" s="50" t="s">
        <v>6738</v>
      </c>
      <c r="D4337" s="51"/>
      <c r="E4337" s="62"/>
      <c r="F4337" s="53">
        <v>3521</v>
      </c>
      <c r="G4337" s="791" t="s">
        <v>9621</v>
      </c>
      <c r="H4337" s="781">
        <f t="shared" si="657"/>
        <v>929.28</v>
      </c>
      <c r="I4337" s="782">
        <f t="shared" si="657"/>
        <v>471.3</v>
      </c>
      <c r="J4337" s="782">
        <f t="shared" si="657"/>
        <v>321.64999999999998</v>
      </c>
      <c r="K4337" s="783">
        <f t="shared" si="657"/>
        <v>247.37</v>
      </c>
      <c r="L4337" s="784"/>
      <c r="M4337" s="785"/>
      <c r="N4337" s="786"/>
      <c r="O4337" s="785"/>
      <c r="P4337" s="786"/>
      <c r="Q4337" s="785"/>
      <c r="R4337" s="786"/>
      <c r="S4337" s="785"/>
    </row>
    <row r="4338" spans="1:19" ht="38.25" x14ac:dyDescent="0.25">
      <c r="A4338" s="100" t="s">
        <v>6615</v>
      </c>
      <c r="B4338" s="173" t="s">
        <v>6616</v>
      </c>
      <c r="C4338" s="94" t="s">
        <v>6739</v>
      </c>
      <c r="D4338" s="60"/>
      <c r="E4338" s="61"/>
      <c r="F4338" s="95">
        <v>12850</v>
      </c>
      <c r="G4338" s="791" t="s">
        <v>9618</v>
      </c>
      <c r="H4338" s="781">
        <f t="shared" si="657"/>
        <v>3391.43</v>
      </c>
      <c r="I4338" s="782">
        <f t="shared" si="657"/>
        <v>1720.02</v>
      </c>
      <c r="J4338" s="782">
        <f t="shared" si="657"/>
        <v>1173.8599999999999</v>
      </c>
      <c r="K4338" s="783">
        <f t="shared" si="657"/>
        <v>902.8</v>
      </c>
      <c r="L4338" s="784">
        <f>IF(ISNUMBER(F4338),IF(LEFT(A4338,3)="Cat",VLOOKUP(A4338,'Loc Configurations Seules'!R:U,4,FALSE),VLOOKUP(G4338,'Loc Coefficients Location'!A:D,4,FALSE)),"")</f>
        <v>0.26392450726414518</v>
      </c>
      <c r="M4338" s="785">
        <f>IF(ISNUMBER(L4338),L4338*$F4338,"")</f>
        <v>3391.4299183442654</v>
      </c>
      <c r="N4338" s="786">
        <f>IF(ISNUMBER(F4338),IF(LEFT(A4338,3)="Cat",VLOOKUP(A4338,'Loc Configurations Seules'!R:V,5,FALSE),VLOOKUP(G4338,'Loc Coefficients Location'!A:E,5,FALSE)),"")</f>
        <v>0.13385372321713121</v>
      </c>
      <c r="O4338" s="785">
        <f>IF(ISNUMBER(N4338),N4338*$F4338,"")</f>
        <v>1720.0203433401362</v>
      </c>
      <c r="P4338" s="786">
        <f>IF(ISNUMBER(F4338),IF(LEFT(A4338,3)="Cat",VLOOKUP(A4338,'Loc Configurations Seules'!R:W,6,FALSE),VLOOKUP(G4338,'Loc Coefficients Location'!A:F,6,FALSE)),"")</f>
        <v>9.1350623726064395E-2</v>
      </c>
      <c r="Q4338" s="785">
        <f>IF(ISNUMBER(P4338),P4338*$F4338,"")</f>
        <v>1173.8555148799276</v>
      </c>
      <c r="R4338" s="786">
        <f>IF(ISNUMBER(F4338),IF(LEFT(A4338,3)="Cat",VLOOKUP(A4338,'Loc Configurations Seules'!R:X,7,FALSE),VLOOKUP(G4338,'Loc Coefficients Location'!A:G,7,FALSE)),"")</f>
        <v>7.0256845182479807E-2</v>
      </c>
      <c r="S4338" s="785">
        <f>IF(ISNUMBER(R4338),R4338*$F4338,"")</f>
        <v>902.80046059486551</v>
      </c>
    </row>
    <row r="4339" spans="1:19" x14ac:dyDescent="0.25">
      <c r="A4339" s="41" t="s">
        <v>6279</v>
      </c>
      <c r="B4339" s="42" t="s">
        <v>6740</v>
      </c>
      <c r="C4339" s="43" t="s">
        <v>6741</v>
      </c>
      <c r="D4339" s="44"/>
      <c r="E4339" s="47"/>
      <c r="F4339" s="46" t="s">
        <v>9655</v>
      </c>
      <c r="G4339" s="791" t="s">
        <v>9621</v>
      </c>
      <c r="H4339" s="781" t="str">
        <f t="shared" si="657"/>
        <v/>
      </c>
      <c r="I4339" s="782" t="str">
        <f t="shared" si="657"/>
        <v/>
      </c>
      <c r="J4339" s="782" t="str">
        <f t="shared" si="657"/>
        <v/>
      </c>
      <c r="K4339" s="783" t="str">
        <f t="shared" si="657"/>
        <v/>
      </c>
      <c r="L4339" s="784"/>
      <c r="M4339" s="785"/>
      <c r="N4339" s="786"/>
      <c r="O4339" s="785"/>
      <c r="P4339" s="786"/>
      <c r="Q4339" s="785"/>
      <c r="R4339" s="786"/>
      <c r="S4339" s="785"/>
    </row>
    <row r="4340" spans="1:19" ht="25.5" x14ac:dyDescent="0.25">
      <c r="A4340" s="41" t="s">
        <v>6281</v>
      </c>
      <c r="B4340" s="42" t="s">
        <v>6740</v>
      </c>
      <c r="C4340" s="43" t="s">
        <v>6742</v>
      </c>
      <c r="D4340" s="44"/>
      <c r="E4340" s="47"/>
      <c r="F4340" s="46">
        <v>2331</v>
      </c>
      <c r="G4340" s="791" t="s">
        <v>9621</v>
      </c>
      <c r="H4340" s="781">
        <f t="shared" si="657"/>
        <v>615.21</v>
      </c>
      <c r="I4340" s="782">
        <f t="shared" si="657"/>
        <v>312.01</v>
      </c>
      <c r="J4340" s="782">
        <f t="shared" si="657"/>
        <v>212.94</v>
      </c>
      <c r="K4340" s="783">
        <f t="shared" si="657"/>
        <v>163.77000000000001</v>
      </c>
      <c r="L4340" s="784"/>
      <c r="M4340" s="785"/>
      <c r="N4340" s="786"/>
      <c r="O4340" s="785"/>
      <c r="P4340" s="786"/>
      <c r="Q4340" s="785"/>
      <c r="R4340" s="786"/>
      <c r="S4340" s="785"/>
    </row>
    <row r="4341" spans="1:19" x14ac:dyDescent="0.25">
      <c r="A4341" s="41" t="s">
        <v>6283</v>
      </c>
      <c r="B4341" s="42" t="s">
        <v>6740</v>
      </c>
      <c r="C4341" s="43" t="s">
        <v>6743</v>
      </c>
      <c r="D4341" s="44"/>
      <c r="E4341" s="47"/>
      <c r="F4341" s="46">
        <v>3169</v>
      </c>
      <c r="G4341" s="791" t="s">
        <v>9621</v>
      </c>
      <c r="H4341" s="781">
        <f t="shared" si="657"/>
        <v>836.38</v>
      </c>
      <c r="I4341" s="782">
        <f t="shared" si="657"/>
        <v>424.18</v>
      </c>
      <c r="J4341" s="782">
        <f t="shared" si="657"/>
        <v>289.49</v>
      </c>
      <c r="K4341" s="783">
        <f t="shared" si="657"/>
        <v>222.64</v>
      </c>
      <c r="L4341" s="784"/>
      <c r="M4341" s="785"/>
      <c r="N4341" s="786"/>
      <c r="O4341" s="785"/>
      <c r="P4341" s="786"/>
      <c r="Q4341" s="785"/>
      <c r="R4341" s="786"/>
      <c r="S4341" s="785"/>
    </row>
    <row r="4342" spans="1:19" ht="26.25" thickBot="1" x14ac:dyDescent="0.3">
      <c r="A4342" s="48" t="s">
        <v>6285</v>
      </c>
      <c r="B4342" s="49" t="s">
        <v>6740</v>
      </c>
      <c r="C4342" s="50" t="s">
        <v>6744</v>
      </c>
      <c r="D4342" s="51"/>
      <c r="E4342" s="62"/>
      <c r="F4342" s="53">
        <v>6432</v>
      </c>
      <c r="G4342" s="791" t="s">
        <v>9621</v>
      </c>
      <c r="H4342" s="781">
        <f t="shared" si="657"/>
        <v>1697.56</v>
      </c>
      <c r="I4342" s="782">
        <f t="shared" si="657"/>
        <v>860.95</v>
      </c>
      <c r="J4342" s="782">
        <f t="shared" si="657"/>
        <v>587.57000000000005</v>
      </c>
      <c r="K4342" s="783">
        <f t="shared" si="657"/>
        <v>451.89</v>
      </c>
      <c r="L4342" s="784"/>
      <c r="M4342" s="785"/>
      <c r="N4342" s="786"/>
      <c r="O4342" s="785"/>
      <c r="P4342" s="786"/>
      <c r="Q4342" s="785"/>
      <c r="R4342" s="786"/>
      <c r="S4342" s="785"/>
    </row>
    <row r="4343" spans="1:19" ht="38.25" x14ac:dyDescent="0.25">
      <c r="A4343" s="100" t="s">
        <v>6623</v>
      </c>
      <c r="B4343" s="173" t="s">
        <v>6624</v>
      </c>
      <c r="C4343" s="94" t="s">
        <v>6745</v>
      </c>
      <c r="D4343" s="60"/>
      <c r="E4343" s="61"/>
      <c r="F4343" s="95">
        <v>15759</v>
      </c>
      <c r="G4343" s="791" t="s">
        <v>9618</v>
      </c>
      <c r="H4343" s="781">
        <f t="shared" si="657"/>
        <v>4159.1899999999996</v>
      </c>
      <c r="I4343" s="782">
        <f t="shared" si="657"/>
        <v>2109.4</v>
      </c>
      <c r="J4343" s="782">
        <f t="shared" si="657"/>
        <v>1439.59</v>
      </c>
      <c r="K4343" s="783">
        <f t="shared" si="657"/>
        <v>1107.18</v>
      </c>
      <c r="L4343" s="784">
        <f>IF(ISNUMBER(F4343),IF(LEFT(A4343,3)="Cat",VLOOKUP(A4343,'Loc Configurations Seules'!R:U,4,FALSE),VLOOKUP(G4343,'Loc Coefficients Location'!A:D,4,FALSE)),"")</f>
        <v>0.26392450726414518</v>
      </c>
      <c r="M4343" s="785">
        <f>IF(ISNUMBER(L4343),L4343*$F4343,"")</f>
        <v>4159.1863099756638</v>
      </c>
      <c r="N4343" s="786">
        <f>IF(ISNUMBER(F4343),IF(LEFT(A4343,3)="Cat",VLOOKUP(A4343,'Loc Configurations Seules'!R:V,5,FALSE),VLOOKUP(G4343,'Loc Coefficients Location'!A:E,5,FALSE)),"")</f>
        <v>0.13385372321713121</v>
      </c>
      <c r="O4343" s="785">
        <f>IF(ISNUMBER(N4343),N4343*$F4343,"")</f>
        <v>2109.4008241787706</v>
      </c>
      <c r="P4343" s="786">
        <f>IF(ISNUMBER(F4343),IF(LEFT(A4343,3)="Cat",VLOOKUP(A4343,'Loc Configurations Seules'!R:W,6,FALSE),VLOOKUP(G4343,'Loc Coefficients Location'!A:F,6,FALSE)),"")</f>
        <v>9.1350623726064395E-2</v>
      </c>
      <c r="Q4343" s="785">
        <f>IF(ISNUMBER(P4343),P4343*$F4343,"")</f>
        <v>1439.5944792990488</v>
      </c>
      <c r="R4343" s="786">
        <f>IF(ISNUMBER(F4343),IF(LEFT(A4343,3)="Cat",VLOOKUP(A4343,'Loc Configurations Seules'!R:X,7,FALSE),VLOOKUP(G4343,'Loc Coefficients Location'!A:G,7,FALSE)),"")</f>
        <v>7.0256845182479807E-2</v>
      </c>
      <c r="S4343" s="785">
        <f>IF(ISNUMBER(R4343),R4343*$F4343,"")</f>
        <v>1107.1776232306993</v>
      </c>
    </row>
    <row r="4344" spans="1:19" x14ac:dyDescent="0.25">
      <c r="A4344" s="41" t="s">
        <v>6279</v>
      </c>
      <c r="B4344" s="42" t="s">
        <v>6746</v>
      </c>
      <c r="C4344" s="43" t="s">
        <v>6747</v>
      </c>
      <c r="D4344" s="44"/>
      <c r="E4344" s="47"/>
      <c r="F4344" s="46" t="s">
        <v>9655</v>
      </c>
      <c r="G4344" s="791" t="s">
        <v>9621</v>
      </c>
      <c r="H4344" s="781" t="str">
        <f t="shared" si="657"/>
        <v/>
      </c>
      <c r="I4344" s="782" t="str">
        <f t="shared" si="657"/>
        <v/>
      </c>
      <c r="J4344" s="782" t="str">
        <f t="shared" si="657"/>
        <v/>
      </c>
      <c r="K4344" s="783" t="str">
        <f t="shared" si="657"/>
        <v/>
      </c>
      <c r="L4344" s="784"/>
      <c r="M4344" s="785"/>
      <c r="N4344" s="786"/>
      <c r="O4344" s="785"/>
      <c r="P4344" s="786"/>
      <c r="Q4344" s="785"/>
      <c r="R4344" s="786"/>
      <c r="S4344" s="785"/>
    </row>
    <row r="4345" spans="1:19" ht="25.5" x14ac:dyDescent="0.25">
      <c r="A4345" s="41" t="s">
        <v>6281</v>
      </c>
      <c r="B4345" s="42" t="s">
        <v>6746</v>
      </c>
      <c r="C4345" s="43" t="s">
        <v>6748</v>
      </c>
      <c r="D4345" s="44"/>
      <c r="E4345" s="47"/>
      <c r="F4345" s="46">
        <v>2636</v>
      </c>
      <c r="G4345" s="791" t="s">
        <v>9621</v>
      </c>
      <c r="H4345" s="781">
        <f t="shared" si="657"/>
        <v>695.71</v>
      </c>
      <c r="I4345" s="782">
        <f t="shared" si="657"/>
        <v>352.84</v>
      </c>
      <c r="J4345" s="782">
        <f t="shared" si="657"/>
        <v>240.8</v>
      </c>
      <c r="K4345" s="783">
        <f t="shared" si="657"/>
        <v>185.2</v>
      </c>
      <c r="L4345" s="784"/>
      <c r="M4345" s="785"/>
      <c r="N4345" s="786"/>
      <c r="O4345" s="785"/>
      <c r="P4345" s="786"/>
      <c r="Q4345" s="785"/>
      <c r="R4345" s="786"/>
      <c r="S4345" s="785"/>
    </row>
    <row r="4346" spans="1:19" x14ac:dyDescent="0.25">
      <c r="A4346" s="41" t="s">
        <v>6283</v>
      </c>
      <c r="B4346" s="42" t="s">
        <v>6746</v>
      </c>
      <c r="C4346" s="43" t="s">
        <v>6749</v>
      </c>
      <c r="D4346" s="44"/>
      <c r="E4346" s="47"/>
      <c r="F4346" s="46">
        <v>3566</v>
      </c>
      <c r="G4346" s="791" t="s">
        <v>9621</v>
      </c>
      <c r="H4346" s="781">
        <f t="shared" si="657"/>
        <v>941.15</v>
      </c>
      <c r="I4346" s="782">
        <f t="shared" si="657"/>
        <v>477.32</v>
      </c>
      <c r="J4346" s="782">
        <f t="shared" si="657"/>
        <v>325.76</v>
      </c>
      <c r="K4346" s="783">
        <f t="shared" si="657"/>
        <v>250.54</v>
      </c>
      <c r="L4346" s="784"/>
      <c r="M4346" s="785"/>
      <c r="N4346" s="786"/>
      <c r="O4346" s="785"/>
      <c r="P4346" s="786"/>
      <c r="Q4346" s="785"/>
      <c r="R4346" s="786"/>
      <c r="S4346" s="785"/>
    </row>
    <row r="4347" spans="1:19" ht="25.5" x14ac:dyDescent="0.25">
      <c r="A4347" s="96" t="s">
        <v>6285</v>
      </c>
      <c r="B4347" s="55" t="s">
        <v>6746</v>
      </c>
      <c r="C4347" s="56" t="s">
        <v>6750</v>
      </c>
      <c r="D4347" s="57"/>
      <c r="E4347" s="58"/>
      <c r="F4347" s="103">
        <v>7237</v>
      </c>
      <c r="G4347" s="791" t="s">
        <v>9621</v>
      </c>
      <c r="H4347" s="781">
        <f t="shared" si="657"/>
        <v>1910.02</v>
      </c>
      <c r="I4347" s="782">
        <f t="shared" si="657"/>
        <v>968.7</v>
      </c>
      <c r="J4347" s="782">
        <f t="shared" si="657"/>
        <v>661.1</v>
      </c>
      <c r="K4347" s="783">
        <f t="shared" si="657"/>
        <v>508.45</v>
      </c>
      <c r="L4347" s="784"/>
      <c r="M4347" s="785"/>
      <c r="N4347" s="786"/>
      <c r="O4347" s="785"/>
      <c r="P4347" s="786"/>
      <c r="Q4347" s="785"/>
      <c r="R4347" s="786"/>
      <c r="S4347" s="785"/>
    </row>
    <row r="4348" spans="1:19" ht="38.25" x14ac:dyDescent="0.25">
      <c r="A4348" s="211" t="s">
        <v>6751</v>
      </c>
      <c r="B4348" s="80" t="s">
        <v>6752</v>
      </c>
      <c r="C4348" s="81" t="s">
        <v>6753</v>
      </c>
      <c r="D4348" s="82"/>
      <c r="E4348" s="97"/>
      <c r="F4348" s="213">
        <v>11672</v>
      </c>
      <c r="G4348" s="791" t="s">
        <v>9618</v>
      </c>
      <c r="H4348" s="781">
        <f t="shared" si="657"/>
        <v>3080.53</v>
      </c>
      <c r="I4348" s="782">
        <f t="shared" si="657"/>
        <v>1562.34</v>
      </c>
      <c r="J4348" s="782">
        <f t="shared" si="657"/>
        <v>1066.24</v>
      </c>
      <c r="K4348" s="783">
        <f t="shared" si="657"/>
        <v>820.04</v>
      </c>
      <c r="L4348" s="784">
        <f>IF(ISNUMBER(F4348),IF(LEFT(A4348,3)="Cat",VLOOKUP(A4348,'Loc Configurations Seules'!R:U,4,FALSE),VLOOKUP(G4348,'Loc Coefficients Location'!A:D,4,FALSE)),"")</f>
        <v>0.26392450726414518</v>
      </c>
      <c r="M4348" s="785">
        <f>IF(ISNUMBER(L4348),L4348*$F4348,"")</f>
        <v>3080.5268487871026</v>
      </c>
      <c r="N4348" s="786">
        <f>IF(ISNUMBER(F4348),IF(LEFT(A4348,3)="Cat",VLOOKUP(A4348,'Loc Configurations Seules'!R:V,5,FALSE),VLOOKUP(G4348,'Loc Coefficients Location'!A:E,5,FALSE)),"")</f>
        <v>0.13385372321713121</v>
      </c>
      <c r="O4348" s="785">
        <f>IF(ISNUMBER(N4348),N4348*$F4348,"")</f>
        <v>1562.3406573903555</v>
      </c>
      <c r="P4348" s="786">
        <f>IF(ISNUMBER(F4348),IF(LEFT(A4348,3)="Cat",VLOOKUP(A4348,'Loc Configurations Seules'!R:W,6,FALSE),VLOOKUP(G4348,'Loc Coefficients Location'!A:F,6,FALSE)),"")</f>
        <v>9.1350623726064395E-2</v>
      </c>
      <c r="Q4348" s="785">
        <f>IF(ISNUMBER(P4348),P4348*$F4348,"")</f>
        <v>1066.2444801306235</v>
      </c>
      <c r="R4348" s="786">
        <f>IF(ISNUMBER(F4348),IF(LEFT(A4348,3)="Cat",VLOOKUP(A4348,'Loc Configurations Seules'!R:X,7,FALSE),VLOOKUP(G4348,'Loc Coefficients Location'!A:G,7,FALSE)),"")</f>
        <v>7.0256845182479807E-2</v>
      </c>
      <c r="S4348" s="785">
        <f>IF(ISNUMBER(R4348),R4348*$F4348,"")</f>
        <v>820.0378969699043</v>
      </c>
    </row>
    <row r="4349" spans="1:19" x14ac:dyDescent="0.25">
      <c r="A4349" s="41" t="s">
        <v>6279</v>
      </c>
      <c r="B4349" s="42" t="s">
        <v>6754</v>
      </c>
      <c r="C4349" s="43" t="s">
        <v>6755</v>
      </c>
      <c r="D4349" s="44"/>
      <c r="E4349" s="47"/>
      <c r="F4349" s="46" t="s">
        <v>9655</v>
      </c>
      <c r="G4349" s="791" t="s">
        <v>9621</v>
      </c>
      <c r="H4349" s="781" t="str">
        <f t="shared" si="657"/>
        <v/>
      </c>
      <c r="I4349" s="782" t="str">
        <f t="shared" si="657"/>
        <v/>
      </c>
      <c r="J4349" s="782" t="str">
        <f t="shared" si="657"/>
        <v/>
      </c>
      <c r="K4349" s="783" t="str">
        <f t="shared" si="657"/>
        <v/>
      </c>
      <c r="L4349" s="784"/>
      <c r="M4349" s="785"/>
      <c r="N4349" s="786"/>
      <c r="O4349" s="785"/>
      <c r="P4349" s="786"/>
      <c r="Q4349" s="785"/>
      <c r="R4349" s="786"/>
      <c r="S4349" s="785"/>
    </row>
    <row r="4350" spans="1:19" ht="25.5" x14ac:dyDescent="0.25">
      <c r="A4350" s="41" t="s">
        <v>6281</v>
      </c>
      <c r="B4350" s="42" t="s">
        <v>6754</v>
      </c>
      <c r="C4350" s="43" t="s">
        <v>6756</v>
      </c>
      <c r="D4350" s="44"/>
      <c r="E4350" s="47"/>
      <c r="F4350" s="46">
        <v>690</v>
      </c>
      <c r="G4350" s="791" t="s">
        <v>9621</v>
      </c>
      <c r="H4350" s="781">
        <f t="shared" si="657"/>
        <v>182.11</v>
      </c>
      <c r="I4350" s="782">
        <f t="shared" si="657"/>
        <v>92.36</v>
      </c>
      <c r="J4350" s="782">
        <f t="shared" si="657"/>
        <v>63.03</v>
      </c>
      <c r="K4350" s="783">
        <f t="shared" si="657"/>
        <v>48.48</v>
      </c>
      <c r="L4350" s="784"/>
      <c r="M4350" s="785"/>
      <c r="N4350" s="786"/>
      <c r="O4350" s="785"/>
      <c r="P4350" s="786"/>
      <c r="Q4350" s="785"/>
      <c r="R4350" s="786"/>
      <c r="S4350" s="785"/>
    </row>
    <row r="4351" spans="1:19" x14ac:dyDescent="0.25">
      <c r="A4351" s="41" t="s">
        <v>6283</v>
      </c>
      <c r="B4351" s="42" t="s">
        <v>6754</v>
      </c>
      <c r="C4351" s="43" t="s">
        <v>6757</v>
      </c>
      <c r="D4351" s="44"/>
      <c r="E4351" s="47"/>
      <c r="F4351" s="46">
        <v>971</v>
      </c>
      <c r="G4351" s="791" t="s">
        <v>9621</v>
      </c>
      <c r="H4351" s="781">
        <f t="shared" si="657"/>
        <v>256.27</v>
      </c>
      <c r="I4351" s="782">
        <f t="shared" si="657"/>
        <v>129.97</v>
      </c>
      <c r="J4351" s="782">
        <f t="shared" si="657"/>
        <v>88.7</v>
      </c>
      <c r="K4351" s="783">
        <f t="shared" si="657"/>
        <v>68.22</v>
      </c>
      <c r="L4351" s="784"/>
      <c r="M4351" s="785"/>
      <c r="N4351" s="786"/>
      <c r="O4351" s="785"/>
      <c r="P4351" s="786"/>
      <c r="Q4351" s="785"/>
      <c r="R4351" s="786"/>
      <c r="S4351" s="785"/>
    </row>
    <row r="4352" spans="1:19" ht="26.25" thickBot="1" x14ac:dyDescent="0.3">
      <c r="A4352" s="48" t="s">
        <v>6285</v>
      </c>
      <c r="B4352" s="49" t="s">
        <v>6754</v>
      </c>
      <c r="C4352" s="50" t="s">
        <v>6758</v>
      </c>
      <c r="D4352" s="51"/>
      <c r="E4352" s="62"/>
      <c r="F4352" s="53">
        <v>1969</v>
      </c>
      <c r="G4352" s="791" t="s">
        <v>9621</v>
      </c>
      <c r="H4352" s="781">
        <f t="shared" si="657"/>
        <v>519.66999999999996</v>
      </c>
      <c r="I4352" s="782">
        <f t="shared" si="657"/>
        <v>263.56</v>
      </c>
      <c r="J4352" s="782">
        <f t="shared" si="657"/>
        <v>179.87</v>
      </c>
      <c r="K4352" s="783">
        <f t="shared" si="657"/>
        <v>138.34</v>
      </c>
      <c r="L4352" s="784"/>
      <c r="M4352" s="785"/>
      <c r="N4352" s="786"/>
      <c r="O4352" s="785"/>
      <c r="P4352" s="786"/>
      <c r="Q4352" s="785"/>
      <c r="R4352" s="786"/>
      <c r="S4352" s="785"/>
    </row>
    <row r="4353" spans="1:19" ht="38.25" x14ac:dyDescent="0.25">
      <c r="A4353" s="100" t="s">
        <v>6751</v>
      </c>
      <c r="B4353" s="173" t="s">
        <v>6752</v>
      </c>
      <c r="C4353" s="94" t="s">
        <v>6759</v>
      </c>
      <c r="D4353" s="60"/>
      <c r="E4353" s="61"/>
      <c r="F4353" s="95">
        <v>11672</v>
      </c>
      <c r="G4353" s="791" t="s">
        <v>9618</v>
      </c>
      <c r="H4353" s="781">
        <f t="shared" si="657"/>
        <v>3080.53</v>
      </c>
      <c r="I4353" s="782">
        <f t="shared" si="657"/>
        <v>1562.34</v>
      </c>
      <c r="J4353" s="782">
        <f t="shared" si="657"/>
        <v>1066.24</v>
      </c>
      <c r="K4353" s="783">
        <f t="shared" si="657"/>
        <v>820.04</v>
      </c>
      <c r="L4353" s="784">
        <f>IF(ISNUMBER(F4353),IF(LEFT(A4353,3)="Cat",VLOOKUP(A4353,'Loc Configurations Seules'!R:U,4,FALSE),VLOOKUP(G4353,'Loc Coefficients Location'!A:D,4,FALSE)),"")</f>
        <v>0.26392450726414518</v>
      </c>
      <c r="M4353" s="785">
        <f>IF(ISNUMBER(L4353),L4353*$F4353,"")</f>
        <v>3080.5268487871026</v>
      </c>
      <c r="N4353" s="786">
        <f>IF(ISNUMBER(F4353),IF(LEFT(A4353,3)="Cat",VLOOKUP(A4353,'Loc Configurations Seules'!R:V,5,FALSE),VLOOKUP(G4353,'Loc Coefficients Location'!A:E,5,FALSE)),"")</f>
        <v>0.13385372321713121</v>
      </c>
      <c r="O4353" s="785">
        <f>IF(ISNUMBER(N4353),N4353*$F4353,"")</f>
        <v>1562.3406573903555</v>
      </c>
      <c r="P4353" s="786">
        <f>IF(ISNUMBER(F4353),IF(LEFT(A4353,3)="Cat",VLOOKUP(A4353,'Loc Configurations Seules'!R:W,6,FALSE),VLOOKUP(G4353,'Loc Coefficients Location'!A:F,6,FALSE)),"")</f>
        <v>9.1350623726064395E-2</v>
      </c>
      <c r="Q4353" s="785">
        <f>IF(ISNUMBER(P4353),P4353*$F4353,"")</f>
        <v>1066.2444801306235</v>
      </c>
      <c r="R4353" s="786">
        <f>IF(ISNUMBER(F4353),IF(LEFT(A4353,3)="Cat",VLOOKUP(A4353,'Loc Configurations Seules'!R:X,7,FALSE),VLOOKUP(G4353,'Loc Coefficients Location'!A:G,7,FALSE)),"")</f>
        <v>7.0256845182479807E-2</v>
      </c>
      <c r="S4353" s="785">
        <f>IF(ISNUMBER(R4353),R4353*$F4353,"")</f>
        <v>820.0378969699043</v>
      </c>
    </row>
    <row r="4354" spans="1:19" x14ac:dyDescent="0.25">
      <c r="A4354" s="41" t="s">
        <v>6279</v>
      </c>
      <c r="B4354" s="42" t="s">
        <v>6760</v>
      </c>
      <c r="C4354" s="43" t="s">
        <v>6761</v>
      </c>
      <c r="D4354" s="44"/>
      <c r="E4354" s="47"/>
      <c r="F4354" s="46" t="s">
        <v>9655</v>
      </c>
      <c r="G4354" s="791" t="s">
        <v>9621</v>
      </c>
      <c r="H4354" s="781" t="str">
        <f t="shared" si="657"/>
        <v/>
      </c>
      <c r="I4354" s="782" t="str">
        <f t="shared" si="657"/>
        <v/>
      </c>
      <c r="J4354" s="782" t="str">
        <f t="shared" si="657"/>
        <v/>
      </c>
      <c r="K4354" s="783" t="str">
        <f t="shared" si="657"/>
        <v/>
      </c>
      <c r="L4354" s="784"/>
      <c r="M4354" s="785"/>
      <c r="N4354" s="786"/>
      <c r="O4354" s="785"/>
      <c r="P4354" s="786"/>
      <c r="Q4354" s="785"/>
      <c r="R4354" s="786"/>
      <c r="S4354" s="785"/>
    </row>
    <row r="4355" spans="1:19" ht="25.5" x14ac:dyDescent="0.25">
      <c r="A4355" s="41" t="s">
        <v>6281</v>
      </c>
      <c r="B4355" s="42" t="s">
        <v>6760</v>
      </c>
      <c r="C4355" s="43" t="s">
        <v>6762</v>
      </c>
      <c r="D4355" s="44"/>
      <c r="E4355" s="47"/>
      <c r="F4355" s="46">
        <v>690</v>
      </c>
      <c r="G4355" s="791" t="s">
        <v>9621</v>
      </c>
      <c r="H4355" s="781">
        <f t="shared" si="657"/>
        <v>182.11</v>
      </c>
      <c r="I4355" s="782">
        <f t="shared" si="657"/>
        <v>92.36</v>
      </c>
      <c r="J4355" s="782">
        <f t="shared" si="657"/>
        <v>63.03</v>
      </c>
      <c r="K4355" s="783">
        <f t="shared" si="657"/>
        <v>48.48</v>
      </c>
      <c r="L4355" s="784"/>
      <c r="M4355" s="785"/>
      <c r="N4355" s="786"/>
      <c r="O4355" s="785"/>
      <c r="P4355" s="786"/>
      <c r="Q4355" s="785"/>
      <c r="R4355" s="786"/>
      <c r="S4355" s="785"/>
    </row>
    <row r="4356" spans="1:19" x14ac:dyDescent="0.25">
      <c r="A4356" s="41" t="s">
        <v>6283</v>
      </c>
      <c r="B4356" s="42" t="s">
        <v>6760</v>
      </c>
      <c r="C4356" s="43" t="s">
        <v>6763</v>
      </c>
      <c r="D4356" s="44"/>
      <c r="E4356" s="47"/>
      <c r="F4356" s="46">
        <v>971</v>
      </c>
      <c r="G4356" s="791" t="s">
        <v>9621</v>
      </c>
      <c r="H4356" s="781">
        <f t="shared" si="657"/>
        <v>256.27</v>
      </c>
      <c r="I4356" s="782">
        <f t="shared" si="657"/>
        <v>129.97</v>
      </c>
      <c r="J4356" s="782">
        <f t="shared" si="657"/>
        <v>88.7</v>
      </c>
      <c r="K4356" s="783">
        <f t="shared" si="657"/>
        <v>68.22</v>
      </c>
      <c r="L4356" s="784"/>
      <c r="M4356" s="785"/>
      <c r="N4356" s="786"/>
      <c r="O4356" s="785"/>
      <c r="P4356" s="786"/>
      <c r="Q4356" s="785"/>
      <c r="R4356" s="786"/>
      <c r="S4356" s="785"/>
    </row>
    <row r="4357" spans="1:19" ht="26.25" thickBot="1" x14ac:dyDescent="0.3">
      <c r="A4357" s="48" t="s">
        <v>6285</v>
      </c>
      <c r="B4357" s="49" t="s">
        <v>6760</v>
      </c>
      <c r="C4357" s="50" t="s">
        <v>6764</v>
      </c>
      <c r="D4357" s="51"/>
      <c r="E4357" s="62"/>
      <c r="F4357" s="53">
        <v>1969</v>
      </c>
      <c r="G4357" s="791" t="s">
        <v>9621</v>
      </c>
      <c r="H4357" s="781">
        <f t="shared" si="657"/>
        <v>519.66999999999996</v>
      </c>
      <c r="I4357" s="782">
        <f t="shared" si="657"/>
        <v>263.56</v>
      </c>
      <c r="J4357" s="782">
        <f t="shared" si="657"/>
        <v>179.87</v>
      </c>
      <c r="K4357" s="783">
        <f t="shared" si="657"/>
        <v>138.34</v>
      </c>
      <c r="L4357" s="784"/>
      <c r="M4357" s="785"/>
      <c r="N4357" s="786"/>
      <c r="O4357" s="785"/>
      <c r="P4357" s="786"/>
      <c r="Q4357" s="785"/>
      <c r="R4357" s="786"/>
      <c r="S4357" s="785"/>
    </row>
    <row r="4358" spans="1:19" ht="38.25" x14ac:dyDescent="0.25">
      <c r="A4358" s="100" t="s">
        <v>6765</v>
      </c>
      <c r="B4358" s="173" t="s">
        <v>6766</v>
      </c>
      <c r="C4358" s="94" t="s">
        <v>6767</v>
      </c>
      <c r="D4358" s="60"/>
      <c r="E4358" s="61"/>
      <c r="F4358" s="95">
        <v>13700</v>
      </c>
      <c r="G4358" s="791" t="s">
        <v>9618</v>
      </c>
      <c r="H4358" s="781">
        <f t="shared" si="657"/>
        <v>3615.77</v>
      </c>
      <c r="I4358" s="782">
        <f t="shared" si="657"/>
        <v>1833.8</v>
      </c>
      <c r="J4358" s="782">
        <f t="shared" si="657"/>
        <v>1251.5</v>
      </c>
      <c r="K4358" s="783">
        <f t="shared" si="657"/>
        <v>962.52</v>
      </c>
      <c r="L4358" s="784">
        <f>IF(ISNUMBER(F4358),IF(LEFT(A4358,3)="Cat",VLOOKUP(A4358,'Loc Configurations Seules'!R:U,4,FALSE),VLOOKUP(G4358,'Loc Coefficients Location'!A:D,4,FALSE)),"")</f>
        <v>0.26392450726414518</v>
      </c>
      <c r="M4358" s="785">
        <f>IF(ISNUMBER(L4358),L4358*$F4358,"")</f>
        <v>3615.7657495187891</v>
      </c>
      <c r="N4358" s="786">
        <f>IF(ISNUMBER(F4358),IF(LEFT(A4358,3)="Cat",VLOOKUP(A4358,'Loc Configurations Seules'!R:V,5,FALSE),VLOOKUP(G4358,'Loc Coefficients Location'!A:E,5,FALSE)),"")</f>
        <v>0.13385372321713121</v>
      </c>
      <c r="O4358" s="785">
        <f>IF(ISNUMBER(N4358),N4358*$F4358,"")</f>
        <v>1833.7960080746975</v>
      </c>
      <c r="P4358" s="786">
        <f>IF(ISNUMBER(F4358),IF(LEFT(A4358,3)="Cat",VLOOKUP(A4358,'Loc Configurations Seules'!R:W,6,FALSE),VLOOKUP(G4358,'Loc Coefficients Location'!A:F,6,FALSE)),"")</f>
        <v>9.1350623726064395E-2</v>
      </c>
      <c r="Q4358" s="785">
        <f>IF(ISNUMBER(P4358),P4358*$F4358,"")</f>
        <v>1251.5035450470823</v>
      </c>
      <c r="R4358" s="786">
        <f>IF(ISNUMBER(F4358),IF(LEFT(A4358,3)="Cat",VLOOKUP(A4358,'Loc Configurations Seules'!R:X,7,FALSE),VLOOKUP(G4358,'Loc Coefficients Location'!A:G,7,FALSE)),"")</f>
        <v>7.0256845182479807E-2</v>
      </c>
      <c r="S4358" s="785">
        <f>IF(ISNUMBER(R4358),R4358*$F4358,"")</f>
        <v>962.51877899997339</v>
      </c>
    </row>
    <row r="4359" spans="1:19" x14ac:dyDescent="0.25">
      <c r="A4359" s="41" t="s">
        <v>6279</v>
      </c>
      <c r="B4359" s="42" t="s">
        <v>6768</v>
      </c>
      <c r="C4359" s="43" t="s">
        <v>6769</v>
      </c>
      <c r="D4359" s="44"/>
      <c r="E4359" s="47"/>
      <c r="F4359" s="46" t="s">
        <v>9655</v>
      </c>
      <c r="G4359" s="791" t="s">
        <v>9621</v>
      </c>
      <c r="H4359" s="781" t="str">
        <f t="shared" si="657"/>
        <v/>
      </c>
      <c r="I4359" s="782" t="str">
        <f t="shared" si="657"/>
        <v/>
      </c>
      <c r="J4359" s="782" t="str">
        <f t="shared" si="657"/>
        <v/>
      </c>
      <c r="K4359" s="783" t="str">
        <f t="shared" ref="I4359:K4422" si="662">IF(ISNUMBER($F4359),ROUND($F4359*K$2,2),"")</f>
        <v/>
      </c>
      <c r="L4359" s="784"/>
      <c r="M4359" s="785"/>
      <c r="N4359" s="786"/>
      <c r="O4359" s="785"/>
      <c r="P4359" s="786"/>
      <c r="Q4359" s="785"/>
      <c r="R4359" s="786"/>
      <c r="S4359" s="785"/>
    </row>
    <row r="4360" spans="1:19" ht="25.5" x14ac:dyDescent="0.25">
      <c r="A4360" s="41" t="s">
        <v>6281</v>
      </c>
      <c r="B4360" s="42" t="s">
        <v>6768</v>
      </c>
      <c r="C4360" s="43" t="s">
        <v>6770</v>
      </c>
      <c r="D4360" s="44"/>
      <c r="E4360" s="47"/>
      <c r="F4360" s="46">
        <v>1016</v>
      </c>
      <c r="G4360" s="791" t="s">
        <v>9621</v>
      </c>
      <c r="H4360" s="781">
        <f t="shared" ref="H4360:K4423" si="663">IF(ISNUMBER($F4360),ROUND($F4360*H$2,2),"")</f>
        <v>268.14999999999998</v>
      </c>
      <c r="I4360" s="782">
        <f t="shared" si="662"/>
        <v>136</v>
      </c>
      <c r="J4360" s="782">
        <f t="shared" si="662"/>
        <v>92.81</v>
      </c>
      <c r="K4360" s="783">
        <f t="shared" si="662"/>
        <v>71.38</v>
      </c>
      <c r="L4360" s="784"/>
      <c r="M4360" s="785"/>
      <c r="N4360" s="786"/>
      <c r="O4360" s="785"/>
      <c r="P4360" s="786"/>
      <c r="Q4360" s="785"/>
      <c r="R4360" s="786"/>
      <c r="S4360" s="785"/>
    </row>
    <row r="4361" spans="1:19" x14ac:dyDescent="0.25">
      <c r="A4361" s="41" t="s">
        <v>6283</v>
      </c>
      <c r="B4361" s="42" t="s">
        <v>6768</v>
      </c>
      <c r="C4361" s="43" t="s">
        <v>6771</v>
      </c>
      <c r="D4361" s="44"/>
      <c r="E4361" s="47"/>
      <c r="F4361" s="46">
        <v>1419</v>
      </c>
      <c r="G4361" s="791" t="s">
        <v>9621</v>
      </c>
      <c r="H4361" s="781">
        <f t="shared" si="663"/>
        <v>374.51</v>
      </c>
      <c r="I4361" s="782">
        <f t="shared" si="662"/>
        <v>189.94</v>
      </c>
      <c r="J4361" s="782">
        <f t="shared" si="662"/>
        <v>129.63</v>
      </c>
      <c r="K4361" s="783">
        <f t="shared" si="662"/>
        <v>99.69</v>
      </c>
      <c r="L4361" s="784"/>
      <c r="M4361" s="785"/>
      <c r="N4361" s="786"/>
      <c r="O4361" s="785"/>
      <c r="P4361" s="786"/>
      <c r="Q4361" s="785"/>
      <c r="R4361" s="786"/>
      <c r="S4361" s="785"/>
    </row>
    <row r="4362" spans="1:19" ht="26.25" thickBot="1" x14ac:dyDescent="0.3">
      <c r="A4362" s="48" t="s">
        <v>6285</v>
      </c>
      <c r="B4362" s="49" t="s">
        <v>6768</v>
      </c>
      <c r="C4362" s="50" t="s">
        <v>6772</v>
      </c>
      <c r="D4362" s="51"/>
      <c r="E4362" s="62"/>
      <c r="F4362" s="53">
        <v>2879</v>
      </c>
      <c r="G4362" s="791" t="s">
        <v>9621</v>
      </c>
      <c r="H4362" s="781">
        <f t="shared" si="663"/>
        <v>759.84</v>
      </c>
      <c r="I4362" s="782">
        <f t="shared" si="662"/>
        <v>385.36</v>
      </c>
      <c r="J4362" s="782">
        <f t="shared" si="662"/>
        <v>263</v>
      </c>
      <c r="K4362" s="783">
        <f t="shared" si="662"/>
        <v>202.27</v>
      </c>
      <c r="L4362" s="784"/>
      <c r="M4362" s="785"/>
      <c r="N4362" s="786"/>
      <c r="O4362" s="785"/>
      <c r="P4362" s="786"/>
      <c r="Q4362" s="785"/>
      <c r="R4362" s="786"/>
      <c r="S4362" s="785"/>
    </row>
    <row r="4363" spans="1:19" ht="38.25" x14ac:dyDescent="0.25">
      <c r="A4363" s="100" t="s">
        <v>6765</v>
      </c>
      <c r="B4363" s="173" t="s">
        <v>6766</v>
      </c>
      <c r="C4363" s="94" t="s">
        <v>6773</v>
      </c>
      <c r="D4363" s="60"/>
      <c r="E4363" s="61"/>
      <c r="F4363" s="95">
        <v>13700</v>
      </c>
      <c r="G4363" s="791" t="s">
        <v>9618</v>
      </c>
      <c r="H4363" s="781">
        <f t="shared" si="663"/>
        <v>3615.77</v>
      </c>
      <c r="I4363" s="782">
        <f t="shared" si="662"/>
        <v>1833.8</v>
      </c>
      <c r="J4363" s="782">
        <f t="shared" si="662"/>
        <v>1251.5</v>
      </c>
      <c r="K4363" s="783">
        <f t="shared" si="662"/>
        <v>962.52</v>
      </c>
      <c r="L4363" s="784">
        <f>IF(ISNUMBER(F4363),IF(LEFT(A4363,3)="Cat",VLOOKUP(A4363,'Loc Configurations Seules'!R:U,4,FALSE),VLOOKUP(G4363,'Loc Coefficients Location'!A:D,4,FALSE)),"")</f>
        <v>0.26392450726414518</v>
      </c>
      <c r="M4363" s="785">
        <f>IF(ISNUMBER(L4363),L4363*$F4363,"")</f>
        <v>3615.7657495187891</v>
      </c>
      <c r="N4363" s="786">
        <f>IF(ISNUMBER(F4363),IF(LEFT(A4363,3)="Cat",VLOOKUP(A4363,'Loc Configurations Seules'!R:V,5,FALSE),VLOOKUP(G4363,'Loc Coefficients Location'!A:E,5,FALSE)),"")</f>
        <v>0.13385372321713121</v>
      </c>
      <c r="O4363" s="785">
        <f>IF(ISNUMBER(N4363),N4363*$F4363,"")</f>
        <v>1833.7960080746975</v>
      </c>
      <c r="P4363" s="786">
        <f>IF(ISNUMBER(F4363),IF(LEFT(A4363,3)="Cat",VLOOKUP(A4363,'Loc Configurations Seules'!R:W,6,FALSE),VLOOKUP(G4363,'Loc Coefficients Location'!A:F,6,FALSE)),"")</f>
        <v>9.1350623726064395E-2</v>
      </c>
      <c r="Q4363" s="785">
        <f>IF(ISNUMBER(P4363),P4363*$F4363,"")</f>
        <v>1251.5035450470823</v>
      </c>
      <c r="R4363" s="786">
        <f>IF(ISNUMBER(F4363),IF(LEFT(A4363,3)="Cat",VLOOKUP(A4363,'Loc Configurations Seules'!R:X,7,FALSE),VLOOKUP(G4363,'Loc Coefficients Location'!A:G,7,FALSE)),"")</f>
        <v>7.0256845182479807E-2</v>
      </c>
      <c r="S4363" s="785">
        <f>IF(ISNUMBER(R4363),R4363*$F4363,"")</f>
        <v>962.51877899997339</v>
      </c>
    </row>
    <row r="4364" spans="1:19" x14ac:dyDescent="0.25">
      <c r="A4364" s="41" t="s">
        <v>6279</v>
      </c>
      <c r="B4364" s="42" t="s">
        <v>6774</v>
      </c>
      <c r="C4364" s="43" t="s">
        <v>6775</v>
      </c>
      <c r="D4364" s="44"/>
      <c r="E4364" s="47"/>
      <c r="F4364" s="46" t="s">
        <v>9655</v>
      </c>
      <c r="G4364" s="791" t="s">
        <v>9621</v>
      </c>
      <c r="H4364" s="781" t="str">
        <f t="shared" si="663"/>
        <v/>
      </c>
      <c r="I4364" s="782" t="str">
        <f t="shared" si="662"/>
        <v/>
      </c>
      <c r="J4364" s="782" t="str">
        <f t="shared" si="662"/>
        <v/>
      </c>
      <c r="K4364" s="783" t="str">
        <f t="shared" si="662"/>
        <v/>
      </c>
      <c r="L4364" s="784"/>
      <c r="M4364" s="785"/>
      <c r="N4364" s="786"/>
      <c r="O4364" s="785"/>
      <c r="P4364" s="786"/>
      <c r="Q4364" s="785"/>
      <c r="R4364" s="786"/>
      <c r="S4364" s="785"/>
    </row>
    <row r="4365" spans="1:19" ht="25.5" x14ac:dyDescent="0.25">
      <c r="A4365" s="41" t="s">
        <v>6281</v>
      </c>
      <c r="B4365" s="42" t="s">
        <v>6774</v>
      </c>
      <c r="C4365" s="43" t="s">
        <v>6776</v>
      </c>
      <c r="D4365" s="44"/>
      <c r="E4365" s="47"/>
      <c r="F4365" s="46">
        <v>1016</v>
      </c>
      <c r="G4365" s="791" t="s">
        <v>9621</v>
      </c>
      <c r="H4365" s="781">
        <f t="shared" si="663"/>
        <v>268.14999999999998</v>
      </c>
      <c r="I4365" s="782">
        <f t="shared" si="662"/>
        <v>136</v>
      </c>
      <c r="J4365" s="782">
        <f t="shared" si="662"/>
        <v>92.81</v>
      </c>
      <c r="K4365" s="783">
        <f t="shared" si="662"/>
        <v>71.38</v>
      </c>
      <c r="L4365" s="784"/>
      <c r="M4365" s="785"/>
      <c r="N4365" s="786"/>
      <c r="O4365" s="785"/>
      <c r="P4365" s="786"/>
      <c r="Q4365" s="785"/>
      <c r="R4365" s="786"/>
      <c r="S4365" s="785"/>
    </row>
    <row r="4366" spans="1:19" x14ac:dyDescent="0.25">
      <c r="A4366" s="41" t="s">
        <v>6283</v>
      </c>
      <c r="B4366" s="42" t="s">
        <v>6774</v>
      </c>
      <c r="C4366" s="43" t="s">
        <v>6777</v>
      </c>
      <c r="D4366" s="44"/>
      <c r="E4366" s="47"/>
      <c r="F4366" s="46">
        <v>1419</v>
      </c>
      <c r="G4366" s="791" t="s">
        <v>9621</v>
      </c>
      <c r="H4366" s="781">
        <f t="shared" si="663"/>
        <v>374.51</v>
      </c>
      <c r="I4366" s="782">
        <f t="shared" si="662"/>
        <v>189.94</v>
      </c>
      <c r="J4366" s="782">
        <f t="shared" si="662"/>
        <v>129.63</v>
      </c>
      <c r="K4366" s="783">
        <f t="shared" si="662"/>
        <v>99.69</v>
      </c>
      <c r="L4366" s="784"/>
      <c r="M4366" s="785"/>
      <c r="N4366" s="786"/>
      <c r="O4366" s="785"/>
      <c r="P4366" s="786"/>
      <c r="Q4366" s="785"/>
      <c r="R4366" s="786"/>
      <c r="S4366" s="785"/>
    </row>
    <row r="4367" spans="1:19" ht="26.25" thickBot="1" x14ac:dyDescent="0.3">
      <c r="A4367" s="48" t="s">
        <v>6285</v>
      </c>
      <c r="B4367" s="49" t="s">
        <v>6774</v>
      </c>
      <c r="C4367" s="50" t="s">
        <v>6778</v>
      </c>
      <c r="D4367" s="51"/>
      <c r="E4367" s="62"/>
      <c r="F4367" s="53">
        <v>2879</v>
      </c>
      <c r="G4367" s="791" t="s">
        <v>9621</v>
      </c>
      <c r="H4367" s="781">
        <f t="shared" si="663"/>
        <v>759.84</v>
      </c>
      <c r="I4367" s="782">
        <f t="shared" si="662"/>
        <v>385.36</v>
      </c>
      <c r="J4367" s="782">
        <f t="shared" si="662"/>
        <v>263</v>
      </c>
      <c r="K4367" s="783">
        <f t="shared" si="662"/>
        <v>202.27</v>
      </c>
      <c r="L4367" s="784"/>
      <c r="M4367" s="785"/>
      <c r="N4367" s="786"/>
      <c r="O4367" s="785"/>
      <c r="P4367" s="786"/>
      <c r="Q4367" s="785"/>
      <c r="R4367" s="786"/>
      <c r="S4367" s="785"/>
    </row>
    <row r="4368" spans="1:19" ht="38.25" x14ac:dyDescent="0.25">
      <c r="A4368" s="100" t="s">
        <v>6779</v>
      </c>
      <c r="B4368" s="173" t="s">
        <v>6780</v>
      </c>
      <c r="C4368" s="94" t="s">
        <v>6781</v>
      </c>
      <c r="D4368" s="60"/>
      <c r="E4368" s="61"/>
      <c r="F4368" s="95">
        <v>16357</v>
      </c>
      <c r="G4368" s="791" t="s">
        <v>9618</v>
      </c>
      <c r="H4368" s="781">
        <f t="shared" si="663"/>
        <v>4317.01</v>
      </c>
      <c r="I4368" s="782">
        <f t="shared" si="662"/>
        <v>2189.4499999999998</v>
      </c>
      <c r="J4368" s="782">
        <f t="shared" si="662"/>
        <v>1494.22</v>
      </c>
      <c r="K4368" s="783">
        <f t="shared" si="662"/>
        <v>1149.19</v>
      </c>
      <c r="L4368" s="784">
        <f>IF(ISNUMBER(F4368),IF(LEFT(A4368,3)="Cat",VLOOKUP(A4368,'Loc Configurations Seules'!R:U,4,FALSE),VLOOKUP(G4368,'Loc Coefficients Location'!A:D,4,FALSE)),"")</f>
        <v>0.26392450726414518</v>
      </c>
      <c r="M4368" s="785">
        <f>IF(ISNUMBER(L4368),L4368*$F4368,"")</f>
        <v>4317.0131653196231</v>
      </c>
      <c r="N4368" s="786">
        <f>IF(ISNUMBER(F4368),IF(LEFT(A4368,3)="Cat",VLOOKUP(A4368,'Loc Configurations Seules'!R:V,5,FALSE),VLOOKUP(G4368,'Loc Coefficients Location'!A:E,5,FALSE)),"")</f>
        <v>0.13385372321713121</v>
      </c>
      <c r="O4368" s="785">
        <f>IF(ISNUMBER(N4368),N4368*$F4368,"")</f>
        <v>2189.4453506626151</v>
      </c>
      <c r="P4368" s="786">
        <f>IF(ISNUMBER(F4368),IF(LEFT(A4368,3)="Cat",VLOOKUP(A4368,'Loc Configurations Seules'!R:W,6,FALSE),VLOOKUP(G4368,'Loc Coefficients Location'!A:F,6,FALSE)),"")</f>
        <v>9.1350623726064395E-2</v>
      </c>
      <c r="Q4368" s="785">
        <f>IF(ISNUMBER(P4368),P4368*$F4368,"")</f>
        <v>1494.2221522872353</v>
      </c>
      <c r="R4368" s="786">
        <f>IF(ISNUMBER(F4368),IF(LEFT(A4368,3)="Cat",VLOOKUP(A4368,'Loc Configurations Seules'!R:X,7,FALSE),VLOOKUP(G4368,'Loc Coefficients Location'!A:G,7,FALSE)),"")</f>
        <v>7.0256845182479807E-2</v>
      </c>
      <c r="S4368" s="785">
        <f>IF(ISNUMBER(R4368),R4368*$F4368,"")</f>
        <v>1149.1912166498223</v>
      </c>
    </row>
    <row r="4369" spans="1:19" x14ac:dyDescent="0.25">
      <c r="A4369" s="41" t="s">
        <v>6279</v>
      </c>
      <c r="B4369" s="42" t="s">
        <v>6782</v>
      </c>
      <c r="C4369" s="43" t="s">
        <v>6783</v>
      </c>
      <c r="D4369" s="44"/>
      <c r="E4369" s="47"/>
      <c r="F4369" s="46" t="s">
        <v>9655</v>
      </c>
      <c r="G4369" s="791" t="s">
        <v>9621</v>
      </c>
      <c r="H4369" s="781" t="str">
        <f t="shared" si="663"/>
        <v/>
      </c>
      <c r="I4369" s="782" t="str">
        <f t="shared" si="662"/>
        <v/>
      </c>
      <c r="J4369" s="782" t="str">
        <f t="shared" si="662"/>
        <v/>
      </c>
      <c r="K4369" s="783" t="str">
        <f t="shared" si="662"/>
        <v/>
      </c>
      <c r="L4369" s="784"/>
      <c r="M4369" s="785"/>
      <c r="N4369" s="786"/>
      <c r="O4369" s="785"/>
      <c r="P4369" s="786"/>
      <c r="Q4369" s="785"/>
      <c r="R4369" s="786"/>
      <c r="S4369" s="785"/>
    </row>
    <row r="4370" spans="1:19" ht="25.5" x14ac:dyDescent="0.25">
      <c r="A4370" s="41" t="s">
        <v>6281</v>
      </c>
      <c r="B4370" s="42" t="s">
        <v>6782</v>
      </c>
      <c r="C4370" s="43" t="s">
        <v>6784</v>
      </c>
      <c r="D4370" s="44"/>
      <c r="E4370" s="47"/>
      <c r="F4370" s="46">
        <v>1288</v>
      </c>
      <c r="G4370" s="791" t="s">
        <v>9621</v>
      </c>
      <c r="H4370" s="781">
        <f t="shared" si="663"/>
        <v>339.93</v>
      </c>
      <c r="I4370" s="782">
        <f t="shared" si="662"/>
        <v>172.4</v>
      </c>
      <c r="J4370" s="782">
        <f t="shared" si="662"/>
        <v>117.66</v>
      </c>
      <c r="K4370" s="783">
        <f t="shared" si="662"/>
        <v>90.49</v>
      </c>
      <c r="L4370" s="784"/>
      <c r="M4370" s="785"/>
      <c r="N4370" s="786"/>
      <c r="O4370" s="785"/>
      <c r="P4370" s="786"/>
      <c r="Q4370" s="785"/>
      <c r="R4370" s="786"/>
      <c r="S4370" s="785"/>
    </row>
    <row r="4371" spans="1:19" x14ac:dyDescent="0.25">
      <c r="A4371" s="41" t="s">
        <v>6283</v>
      </c>
      <c r="B4371" s="42" t="s">
        <v>6782</v>
      </c>
      <c r="C4371" s="43" t="s">
        <v>6785</v>
      </c>
      <c r="D4371" s="44"/>
      <c r="E4371" s="47"/>
      <c r="F4371" s="46">
        <v>1790</v>
      </c>
      <c r="G4371" s="791" t="s">
        <v>9621</v>
      </c>
      <c r="H4371" s="781">
        <f t="shared" si="663"/>
        <v>472.42</v>
      </c>
      <c r="I4371" s="782">
        <f t="shared" si="662"/>
        <v>239.6</v>
      </c>
      <c r="J4371" s="782">
        <f t="shared" si="662"/>
        <v>163.52000000000001</v>
      </c>
      <c r="K4371" s="783">
        <f t="shared" si="662"/>
        <v>125.76</v>
      </c>
      <c r="L4371" s="784"/>
      <c r="M4371" s="785"/>
      <c r="N4371" s="786"/>
      <c r="O4371" s="785"/>
      <c r="P4371" s="786"/>
      <c r="Q4371" s="785"/>
      <c r="R4371" s="786"/>
      <c r="S4371" s="785"/>
    </row>
    <row r="4372" spans="1:19" ht="26.25" thickBot="1" x14ac:dyDescent="0.3">
      <c r="A4372" s="48" t="s">
        <v>6285</v>
      </c>
      <c r="B4372" s="49" t="s">
        <v>6782</v>
      </c>
      <c r="C4372" s="50" t="s">
        <v>6786</v>
      </c>
      <c r="D4372" s="51"/>
      <c r="E4372" s="62"/>
      <c r="F4372" s="53">
        <v>3631</v>
      </c>
      <c r="G4372" s="791" t="s">
        <v>9621</v>
      </c>
      <c r="H4372" s="781">
        <f t="shared" si="663"/>
        <v>958.31</v>
      </c>
      <c r="I4372" s="782">
        <f t="shared" si="662"/>
        <v>486.02</v>
      </c>
      <c r="J4372" s="782">
        <f t="shared" si="662"/>
        <v>331.69</v>
      </c>
      <c r="K4372" s="783">
        <f t="shared" si="662"/>
        <v>255.1</v>
      </c>
      <c r="L4372" s="784"/>
      <c r="M4372" s="785"/>
      <c r="N4372" s="786"/>
      <c r="O4372" s="785"/>
      <c r="P4372" s="786"/>
      <c r="Q4372" s="785"/>
      <c r="R4372" s="786"/>
      <c r="S4372" s="785"/>
    </row>
    <row r="4373" spans="1:19" ht="38.25" x14ac:dyDescent="0.25">
      <c r="A4373" s="100" t="s">
        <v>6779</v>
      </c>
      <c r="B4373" s="173" t="s">
        <v>6780</v>
      </c>
      <c r="C4373" s="94" t="s">
        <v>6787</v>
      </c>
      <c r="D4373" s="60"/>
      <c r="E4373" s="61"/>
      <c r="F4373" s="95">
        <v>16357</v>
      </c>
      <c r="G4373" s="791" t="s">
        <v>9618</v>
      </c>
      <c r="H4373" s="781">
        <f t="shared" si="663"/>
        <v>4317.01</v>
      </c>
      <c r="I4373" s="782">
        <f t="shared" si="662"/>
        <v>2189.4499999999998</v>
      </c>
      <c r="J4373" s="782">
        <f t="shared" si="662"/>
        <v>1494.22</v>
      </c>
      <c r="K4373" s="783">
        <f t="shared" si="662"/>
        <v>1149.19</v>
      </c>
      <c r="L4373" s="784">
        <f>IF(ISNUMBER(F4373),IF(LEFT(A4373,3)="Cat",VLOOKUP(A4373,'Loc Configurations Seules'!R:U,4,FALSE),VLOOKUP(G4373,'Loc Coefficients Location'!A:D,4,FALSE)),"")</f>
        <v>0.26392450726414518</v>
      </c>
      <c r="M4373" s="785">
        <f>IF(ISNUMBER(L4373),L4373*$F4373,"")</f>
        <v>4317.0131653196231</v>
      </c>
      <c r="N4373" s="786">
        <f>IF(ISNUMBER(F4373),IF(LEFT(A4373,3)="Cat",VLOOKUP(A4373,'Loc Configurations Seules'!R:V,5,FALSE),VLOOKUP(G4373,'Loc Coefficients Location'!A:E,5,FALSE)),"")</f>
        <v>0.13385372321713121</v>
      </c>
      <c r="O4373" s="785">
        <f>IF(ISNUMBER(N4373),N4373*$F4373,"")</f>
        <v>2189.4453506626151</v>
      </c>
      <c r="P4373" s="786">
        <f>IF(ISNUMBER(F4373),IF(LEFT(A4373,3)="Cat",VLOOKUP(A4373,'Loc Configurations Seules'!R:W,6,FALSE),VLOOKUP(G4373,'Loc Coefficients Location'!A:F,6,FALSE)),"")</f>
        <v>9.1350623726064395E-2</v>
      </c>
      <c r="Q4373" s="785">
        <f>IF(ISNUMBER(P4373),P4373*$F4373,"")</f>
        <v>1494.2221522872353</v>
      </c>
      <c r="R4373" s="786">
        <f>IF(ISNUMBER(F4373),IF(LEFT(A4373,3)="Cat",VLOOKUP(A4373,'Loc Configurations Seules'!R:X,7,FALSE),VLOOKUP(G4373,'Loc Coefficients Location'!A:G,7,FALSE)),"")</f>
        <v>7.0256845182479807E-2</v>
      </c>
      <c r="S4373" s="785">
        <f>IF(ISNUMBER(R4373),R4373*$F4373,"")</f>
        <v>1149.1912166498223</v>
      </c>
    </row>
    <row r="4374" spans="1:19" x14ac:dyDescent="0.25">
      <c r="A4374" s="41" t="s">
        <v>6279</v>
      </c>
      <c r="B4374" s="42" t="s">
        <v>6788</v>
      </c>
      <c r="C4374" s="43" t="s">
        <v>6789</v>
      </c>
      <c r="D4374" s="44"/>
      <c r="E4374" s="47"/>
      <c r="F4374" s="46" t="s">
        <v>9655</v>
      </c>
      <c r="G4374" s="791" t="s">
        <v>9621</v>
      </c>
      <c r="H4374" s="781" t="str">
        <f t="shared" si="663"/>
        <v/>
      </c>
      <c r="I4374" s="782" t="str">
        <f t="shared" si="662"/>
        <v/>
      </c>
      <c r="J4374" s="782" t="str">
        <f t="shared" si="662"/>
        <v/>
      </c>
      <c r="K4374" s="783" t="str">
        <f t="shared" si="662"/>
        <v/>
      </c>
      <c r="L4374" s="784"/>
      <c r="M4374" s="785"/>
      <c r="N4374" s="786"/>
      <c r="O4374" s="785"/>
      <c r="P4374" s="786"/>
      <c r="Q4374" s="785"/>
      <c r="R4374" s="786"/>
      <c r="S4374" s="785"/>
    </row>
    <row r="4375" spans="1:19" ht="25.5" x14ac:dyDescent="0.25">
      <c r="A4375" s="41" t="s">
        <v>6281</v>
      </c>
      <c r="B4375" s="42" t="s">
        <v>6788</v>
      </c>
      <c r="C4375" s="43" t="s">
        <v>6790</v>
      </c>
      <c r="D4375" s="44"/>
      <c r="E4375" s="47"/>
      <c r="F4375" s="46">
        <v>1288</v>
      </c>
      <c r="G4375" s="791" t="s">
        <v>9621</v>
      </c>
      <c r="H4375" s="781">
        <f t="shared" si="663"/>
        <v>339.93</v>
      </c>
      <c r="I4375" s="782">
        <f t="shared" si="662"/>
        <v>172.4</v>
      </c>
      <c r="J4375" s="782">
        <f t="shared" si="662"/>
        <v>117.66</v>
      </c>
      <c r="K4375" s="783">
        <f t="shared" si="662"/>
        <v>90.49</v>
      </c>
      <c r="L4375" s="784"/>
      <c r="M4375" s="785"/>
      <c r="N4375" s="786"/>
      <c r="O4375" s="785"/>
      <c r="P4375" s="786"/>
      <c r="Q4375" s="785"/>
      <c r="R4375" s="786"/>
      <c r="S4375" s="785"/>
    </row>
    <row r="4376" spans="1:19" x14ac:dyDescent="0.25">
      <c r="A4376" s="41" t="s">
        <v>6283</v>
      </c>
      <c r="B4376" s="42" t="s">
        <v>6788</v>
      </c>
      <c r="C4376" s="43" t="s">
        <v>6791</v>
      </c>
      <c r="D4376" s="44"/>
      <c r="E4376" s="47"/>
      <c r="F4376" s="46">
        <v>1790</v>
      </c>
      <c r="G4376" s="791" t="s">
        <v>9621</v>
      </c>
      <c r="H4376" s="781">
        <f t="shared" si="663"/>
        <v>472.42</v>
      </c>
      <c r="I4376" s="782">
        <f t="shared" si="662"/>
        <v>239.6</v>
      </c>
      <c r="J4376" s="782">
        <f t="shared" si="662"/>
        <v>163.52000000000001</v>
      </c>
      <c r="K4376" s="783">
        <f t="shared" si="662"/>
        <v>125.76</v>
      </c>
      <c r="L4376" s="784"/>
      <c r="M4376" s="785"/>
      <c r="N4376" s="786"/>
      <c r="O4376" s="785"/>
      <c r="P4376" s="786"/>
      <c r="Q4376" s="785"/>
      <c r="R4376" s="786"/>
      <c r="S4376" s="785"/>
    </row>
    <row r="4377" spans="1:19" ht="26.25" thickBot="1" x14ac:dyDescent="0.3">
      <c r="A4377" s="48" t="s">
        <v>6285</v>
      </c>
      <c r="B4377" s="49" t="s">
        <v>6788</v>
      </c>
      <c r="C4377" s="50" t="s">
        <v>6792</v>
      </c>
      <c r="D4377" s="51"/>
      <c r="E4377" s="62"/>
      <c r="F4377" s="53">
        <v>3631</v>
      </c>
      <c r="G4377" s="791" t="s">
        <v>9621</v>
      </c>
      <c r="H4377" s="781">
        <f t="shared" si="663"/>
        <v>958.31</v>
      </c>
      <c r="I4377" s="782">
        <f t="shared" si="662"/>
        <v>486.02</v>
      </c>
      <c r="J4377" s="782">
        <f t="shared" si="662"/>
        <v>331.69</v>
      </c>
      <c r="K4377" s="783">
        <f t="shared" si="662"/>
        <v>255.1</v>
      </c>
      <c r="L4377" s="784"/>
      <c r="M4377" s="785"/>
      <c r="N4377" s="786"/>
      <c r="O4377" s="785"/>
      <c r="P4377" s="786"/>
      <c r="Q4377" s="785"/>
      <c r="R4377" s="786"/>
      <c r="S4377" s="785"/>
    </row>
    <row r="4378" spans="1:19" ht="38.25" x14ac:dyDescent="0.25">
      <c r="A4378" s="100" t="s">
        <v>6793</v>
      </c>
      <c r="B4378" s="173" t="s">
        <v>6794</v>
      </c>
      <c r="C4378" s="94" t="s">
        <v>6795</v>
      </c>
      <c r="D4378" s="60"/>
      <c r="E4378" s="61"/>
      <c r="F4378" s="95">
        <v>20705</v>
      </c>
      <c r="G4378" s="791" t="s">
        <v>9618</v>
      </c>
      <c r="H4378" s="781">
        <f t="shared" si="663"/>
        <v>5464.56</v>
      </c>
      <c r="I4378" s="782">
        <f t="shared" si="662"/>
        <v>2771.44</v>
      </c>
      <c r="J4378" s="782">
        <f t="shared" si="662"/>
        <v>1891.41</v>
      </c>
      <c r="K4378" s="783">
        <f t="shared" si="662"/>
        <v>1454.67</v>
      </c>
      <c r="L4378" s="784">
        <f>IF(ISNUMBER(F4378),IF(LEFT(A4378,3)="Cat",VLOOKUP(A4378,'Loc Configurations Seules'!R:U,4,FALSE),VLOOKUP(G4378,'Loc Coefficients Location'!A:D,4,FALSE)),"")</f>
        <v>0.26392450726414518</v>
      </c>
      <c r="M4378" s="785">
        <f>IF(ISNUMBER(L4378),L4378*$F4378,"")</f>
        <v>5464.5569229041257</v>
      </c>
      <c r="N4378" s="786">
        <f>IF(ISNUMBER(F4378),IF(LEFT(A4378,3)="Cat",VLOOKUP(A4378,'Loc Configurations Seules'!R:V,5,FALSE),VLOOKUP(G4378,'Loc Coefficients Location'!A:E,5,FALSE)),"")</f>
        <v>0.13385372321713121</v>
      </c>
      <c r="O4378" s="785">
        <f>IF(ISNUMBER(N4378),N4378*$F4378,"")</f>
        <v>2771.4413392107017</v>
      </c>
      <c r="P4378" s="786">
        <f>IF(ISNUMBER(F4378),IF(LEFT(A4378,3)="Cat",VLOOKUP(A4378,'Loc Configurations Seules'!R:W,6,FALSE),VLOOKUP(G4378,'Loc Coefficients Location'!A:F,6,FALSE)),"")</f>
        <v>9.1350623726064395E-2</v>
      </c>
      <c r="Q4378" s="785">
        <f>IF(ISNUMBER(P4378),P4378*$F4378,"")</f>
        <v>1891.4146642481633</v>
      </c>
      <c r="R4378" s="786">
        <f>IF(ISNUMBER(F4378),IF(LEFT(A4378,3)="Cat",VLOOKUP(A4378,'Loc Configurations Seules'!R:X,7,FALSE),VLOOKUP(G4378,'Loc Coefficients Location'!A:G,7,FALSE)),"")</f>
        <v>7.0256845182479807E-2</v>
      </c>
      <c r="S4378" s="785">
        <f>IF(ISNUMBER(R4378),R4378*$F4378,"")</f>
        <v>1454.6679795032444</v>
      </c>
    </row>
    <row r="4379" spans="1:19" x14ac:dyDescent="0.25">
      <c r="A4379" s="41" t="s">
        <v>6279</v>
      </c>
      <c r="B4379" s="42" t="s">
        <v>6796</v>
      </c>
      <c r="C4379" s="43" t="s">
        <v>6797</v>
      </c>
      <c r="D4379" s="44"/>
      <c r="E4379" s="47"/>
      <c r="F4379" s="46" t="s">
        <v>9655</v>
      </c>
      <c r="G4379" s="791" t="s">
        <v>9621</v>
      </c>
      <c r="H4379" s="781" t="str">
        <f t="shared" si="663"/>
        <v/>
      </c>
      <c r="I4379" s="782" t="str">
        <f t="shared" si="662"/>
        <v/>
      </c>
      <c r="J4379" s="782" t="str">
        <f t="shared" si="662"/>
        <v/>
      </c>
      <c r="K4379" s="783" t="str">
        <f t="shared" si="662"/>
        <v/>
      </c>
      <c r="L4379" s="784"/>
      <c r="M4379" s="785"/>
      <c r="N4379" s="786"/>
      <c r="O4379" s="785"/>
      <c r="P4379" s="786"/>
      <c r="Q4379" s="785"/>
      <c r="R4379" s="786"/>
      <c r="S4379" s="785"/>
    </row>
    <row r="4380" spans="1:19" ht="25.5" x14ac:dyDescent="0.25">
      <c r="A4380" s="41" t="s">
        <v>6281</v>
      </c>
      <c r="B4380" s="42" t="s">
        <v>6796</v>
      </c>
      <c r="C4380" s="43" t="s">
        <v>6798</v>
      </c>
      <c r="D4380" s="44"/>
      <c r="E4380" s="47"/>
      <c r="F4380" s="46">
        <v>1778</v>
      </c>
      <c r="G4380" s="791" t="s">
        <v>9621</v>
      </c>
      <c r="H4380" s="781">
        <f t="shared" si="663"/>
        <v>469.26</v>
      </c>
      <c r="I4380" s="782">
        <f t="shared" si="662"/>
        <v>237.99</v>
      </c>
      <c r="J4380" s="782">
        <f t="shared" si="662"/>
        <v>162.41999999999999</v>
      </c>
      <c r="K4380" s="783">
        <f t="shared" si="662"/>
        <v>124.92</v>
      </c>
      <c r="L4380" s="784"/>
      <c r="M4380" s="785"/>
      <c r="N4380" s="786"/>
      <c r="O4380" s="785"/>
      <c r="P4380" s="786"/>
      <c r="Q4380" s="785"/>
      <c r="R4380" s="786"/>
      <c r="S4380" s="785"/>
    </row>
    <row r="4381" spans="1:19" x14ac:dyDescent="0.25">
      <c r="A4381" s="41" t="s">
        <v>6283</v>
      </c>
      <c r="B4381" s="42" t="s">
        <v>6796</v>
      </c>
      <c r="C4381" s="43" t="s">
        <v>6799</v>
      </c>
      <c r="D4381" s="44"/>
      <c r="E4381" s="47"/>
      <c r="F4381" s="46">
        <v>2456</v>
      </c>
      <c r="G4381" s="791" t="s">
        <v>9621</v>
      </c>
      <c r="H4381" s="781">
        <f t="shared" si="663"/>
        <v>648.20000000000005</v>
      </c>
      <c r="I4381" s="782">
        <f t="shared" si="662"/>
        <v>328.74</v>
      </c>
      <c r="J4381" s="782">
        <f t="shared" si="662"/>
        <v>224.36</v>
      </c>
      <c r="K4381" s="783">
        <f t="shared" si="662"/>
        <v>172.55</v>
      </c>
      <c r="L4381" s="784"/>
      <c r="M4381" s="785"/>
      <c r="N4381" s="786"/>
      <c r="O4381" s="785"/>
      <c r="P4381" s="786"/>
      <c r="Q4381" s="785"/>
      <c r="R4381" s="786"/>
      <c r="S4381" s="785"/>
    </row>
    <row r="4382" spans="1:19" ht="26.25" thickBot="1" x14ac:dyDescent="0.3">
      <c r="A4382" s="48" t="s">
        <v>6285</v>
      </c>
      <c r="B4382" s="49" t="s">
        <v>6796</v>
      </c>
      <c r="C4382" s="50" t="s">
        <v>6800</v>
      </c>
      <c r="D4382" s="51"/>
      <c r="E4382" s="62"/>
      <c r="F4382" s="53">
        <v>4981</v>
      </c>
      <c r="G4382" s="791" t="s">
        <v>9621</v>
      </c>
      <c r="H4382" s="781">
        <f t="shared" si="663"/>
        <v>1314.61</v>
      </c>
      <c r="I4382" s="782">
        <f t="shared" si="662"/>
        <v>666.73</v>
      </c>
      <c r="J4382" s="782">
        <f t="shared" si="662"/>
        <v>455.02</v>
      </c>
      <c r="K4382" s="783">
        <f t="shared" si="662"/>
        <v>349.95</v>
      </c>
      <c r="L4382" s="784"/>
      <c r="M4382" s="785"/>
      <c r="N4382" s="786"/>
      <c r="O4382" s="785"/>
      <c r="P4382" s="786"/>
      <c r="Q4382" s="785"/>
      <c r="R4382" s="786"/>
      <c r="S4382" s="785"/>
    </row>
    <row r="4383" spans="1:19" ht="38.25" x14ac:dyDescent="0.25">
      <c r="A4383" s="100" t="s">
        <v>6793</v>
      </c>
      <c r="B4383" s="173" t="s">
        <v>6794</v>
      </c>
      <c r="C4383" s="94" t="s">
        <v>6801</v>
      </c>
      <c r="D4383" s="60"/>
      <c r="E4383" s="61"/>
      <c r="F4383" s="95">
        <v>20705</v>
      </c>
      <c r="G4383" s="791" t="s">
        <v>9618</v>
      </c>
      <c r="H4383" s="781">
        <f t="shared" si="663"/>
        <v>5464.56</v>
      </c>
      <c r="I4383" s="782">
        <f t="shared" si="662"/>
        <v>2771.44</v>
      </c>
      <c r="J4383" s="782">
        <f t="shared" si="662"/>
        <v>1891.41</v>
      </c>
      <c r="K4383" s="783">
        <f t="shared" si="662"/>
        <v>1454.67</v>
      </c>
      <c r="L4383" s="784">
        <f>IF(ISNUMBER(F4383),IF(LEFT(A4383,3)="Cat",VLOOKUP(A4383,'Loc Configurations Seules'!R:U,4,FALSE),VLOOKUP(G4383,'Loc Coefficients Location'!A:D,4,FALSE)),"")</f>
        <v>0.26392450726414518</v>
      </c>
      <c r="M4383" s="785">
        <f>IF(ISNUMBER(L4383),L4383*$F4383,"")</f>
        <v>5464.5569229041257</v>
      </c>
      <c r="N4383" s="786">
        <f>IF(ISNUMBER(F4383),IF(LEFT(A4383,3)="Cat",VLOOKUP(A4383,'Loc Configurations Seules'!R:V,5,FALSE),VLOOKUP(G4383,'Loc Coefficients Location'!A:E,5,FALSE)),"")</f>
        <v>0.13385372321713121</v>
      </c>
      <c r="O4383" s="785">
        <f>IF(ISNUMBER(N4383),N4383*$F4383,"")</f>
        <v>2771.4413392107017</v>
      </c>
      <c r="P4383" s="786">
        <f>IF(ISNUMBER(F4383),IF(LEFT(A4383,3)="Cat",VLOOKUP(A4383,'Loc Configurations Seules'!R:W,6,FALSE),VLOOKUP(G4383,'Loc Coefficients Location'!A:F,6,FALSE)),"")</f>
        <v>9.1350623726064395E-2</v>
      </c>
      <c r="Q4383" s="785">
        <f>IF(ISNUMBER(P4383),P4383*$F4383,"")</f>
        <v>1891.4146642481633</v>
      </c>
      <c r="R4383" s="786">
        <f>IF(ISNUMBER(F4383),IF(LEFT(A4383,3)="Cat",VLOOKUP(A4383,'Loc Configurations Seules'!R:X,7,FALSE),VLOOKUP(G4383,'Loc Coefficients Location'!A:G,7,FALSE)),"")</f>
        <v>7.0256845182479807E-2</v>
      </c>
      <c r="S4383" s="785">
        <f>IF(ISNUMBER(R4383),R4383*$F4383,"")</f>
        <v>1454.6679795032444</v>
      </c>
    </row>
    <row r="4384" spans="1:19" x14ac:dyDescent="0.25">
      <c r="A4384" s="41" t="s">
        <v>6279</v>
      </c>
      <c r="B4384" s="42" t="s">
        <v>6802</v>
      </c>
      <c r="C4384" s="43" t="s">
        <v>6803</v>
      </c>
      <c r="D4384" s="44"/>
      <c r="E4384" s="47"/>
      <c r="F4384" s="46" t="s">
        <v>9655</v>
      </c>
      <c r="G4384" s="791" t="s">
        <v>9621</v>
      </c>
      <c r="H4384" s="781" t="str">
        <f t="shared" si="663"/>
        <v/>
      </c>
      <c r="I4384" s="782" t="str">
        <f t="shared" si="662"/>
        <v/>
      </c>
      <c r="J4384" s="782" t="str">
        <f t="shared" si="662"/>
        <v/>
      </c>
      <c r="K4384" s="783" t="str">
        <f t="shared" si="662"/>
        <v/>
      </c>
      <c r="L4384" s="784"/>
      <c r="M4384" s="785"/>
      <c r="N4384" s="786"/>
      <c r="O4384" s="785"/>
      <c r="P4384" s="786"/>
      <c r="Q4384" s="785"/>
      <c r="R4384" s="786"/>
      <c r="S4384" s="785"/>
    </row>
    <row r="4385" spans="1:19" ht="25.5" x14ac:dyDescent="0.25">
      <c r="A4385" s="41" t="s">
        <v>6281</v>
      </c>
      <c r="B4385" s="42" t="s">
        <v>6802</v>
      </c>
      <c r="C4385" s="43" t="s">
        <v>6804</v>
      </c>
      <c r="D4385" s="44"/>
      <c r="E4385" s="47"/>
      <c r="F4385" s="46">
        <v>1778</v>
      </c>
      <c r="G4385" s="791" t="s">
        <v>9621</v>
      </c>
      <c r="H4385" s="781">
        <f t="shared" si="663"/>
        <v>469.26</v>
      </c>
      <c r="I4385" s="782">
        <f t="shared" si="662"/>
        <v>237.99</v>
      </c>
      <c r="J4385" s="782">
        <f t="shared" si="662"/>
        <v>162.41999999999999</v>
      </c>
      <c r="K4385" s="783">
        <f t="shared" si="662"/>
        <v>124.92</v>
      </c>
      <c r="L4385" s="784"/>
      <c r="M4385" s="785"/>
      <c r="N4385" s="786"/>
      <c r="O4385" s="785"/>
      <c r="P4385" s="786"/>
      <c r="Q4385" s="785"/>
      <c r="R4385" s="786"/>
      <c r="S4385" s="785"/>
    </row>
    <row r="4386" spans="1:19" x14ac:dyDescent="0.25">
      <c r="A4386" s="41" t="s">
        <v>6283</v>
      </c>
      <c r="B4386" s="42" t="s">
        <v>6802</v>
      </c>
      <c r="C4386" s="43" t="s">
        <v>6805</v>
      </c>
      <c r="D4386" s="44"/>
      <c r="E4386" s="47"/>
      <c r="F4386" s="46">
        <v>2456</v>
      </c>
      <c r="G4386" s="791" t="s">
        <v>9621</v>
      </c>
      <c r="H4386" s="781">
        <f t="shared" si="663"/>
        <v>648.20000000000005</v>
      </c>
      <c r="I4386" s="782">
        <f t="shared" si="662"/>
        <v>328.74</v>
      </c>
      <c r="J4386" s="782">
        <f t="shared" si="662"/>
        <v>224.36</v>
      </c>
      <c r="K4386" s="783">
        <f t="shared" si="662"/>
        <v>172.55</v>
      </c>
      <c r="L4386" s="784"/>
      <c r="M4386" s="785"/>
      <c r="N4386" s="786"/>
      <c r="O4386" s="785"/>
      <c r="P4386" s="786"/>
      <c r="Q4386" s="785"/>
      <c r="R4386" s="786"/>
      <c r="S4386" s="785"/>
    </row>
    <row r="4387" spans="1:19" ht="26.25" thickBot="1" x14ac:dyDescent="0.3">
      <c r="A4387" s="48" t="s">
        <v>6285</v>
      </c>
      <c r="B4387" s="49" t="s">
        <v>6802</v>
      </c>
      <c r="C4387" s="50" t="s">
        <v>6806</v>
      </c>
      <c r="D4387" s="51"/>
      <c r="E4387" s="62"/>
      <c r="F4387" s="53">
        <v>4981</v>
      </c>
      <c r="G4387" s="791" t="s">
        <v>9621</v>
      </c>
      <c r="H4387" s="781">
        <f t="shared" si="663"/>
        <v>1314.61</v>
      </c>
      <c r="I4387" s="782">
        <f t="shared" si="662"/>
        <v>666.73</v>
      </c>
      <c r="J4387" s="782">
        <f t="shared" si="662"/>
        <v>455.02</v>
      </c>
      <c r="K4387" s="783">
        <f t="shared" si="662"/>
        <v>349.95</v>
      </c>
      <c r="L4387" s="784"/>
      <c r="M4387" s="785"/>
      <c r="N4387" s="786"/>
      <c r="O4387" s="785"/>
      <c r="P4387" s="786"/>
      <c r="Q4387" s="785"/>
      <c r="R4387" s="786"/>
      <c r="S4387" s="785"/>
    </row>
    <row r="4388" spans="1:19" ht="38.25" x14ac:dyDescent="0.25">
      <c r="A4388" s="100" t="s">
        <v>6807</v>
      </c>
      <c r="B4388" s="173" t="s">
        <v>6808</v>
      </c>
      <c r="C4388" s="94" t="s">
        <v>6809</v>
      </c>
      <c r="D4388" s="60"/>
      <c r="E4388" s="61"/>
      <c r="F4388" s="95">
        <v>29014</v>
      </c>
      <c r="G4388" s="791" t="s">
        <v>9618</v>
      </c>
      <c r="H4388" s="781">
        <f t="shared" si="663"/>
        <v>7657.51</v>
      </c>
      <c r="I4388" s="782">
        <f t="shared" si="662"/>
        <v>3883.63</v>
      </c>
      <c r="J4388" s="782">
        <f t="shared" si="662"/>
        <v>2650.45</v>
      </c>
      <c r="K4388" s="783">
        <f t="shared" si="662"/>
        <v>2038.43</v>
      </c>
      <c r="L4388" s="784">
        <f>IF(ISNUMBER(F4388),IF(LEFT(A4388,3)="Cat",VLOOKUP(A4388,'Loc Configurations Seules'!R:U,4,FALSE),VLOOKUP(G4388,'Loc Coefficients Location'!A:D,4,FALSE)),"")</f>
        <v>0.26392450726414518</v>
      </c>
      <c r="M4388" s="785">
        <f>IF(ISNUMBER(L4388),L4388*$F4388,"")</f>
        <v>7657.5056537619084</v>
      </c>
      <c r="N4388" s="786">
        <f>IF(ISNUMBER(F4388),IF(LEFT(A4388,3)="Cat",VLOOKUP(A4388,'Loc Configurations Seules'!R:V,5,FALSE),VLOOKUP(G4388,'Loc Coefficients Location'!A:E,5,FALSE)),"")</f>
        <v>0.13385372321713121</v>
      </c>
      <c r="O4388" s="785">
        <f>IF(ISNUMBER(N4388),N4388*$F4388,"")</f>
        <v>3883.6319254218447</v>
      </c>
      <c r="P4388" s="786">
        <f>IF(ISNUMBER(F4388),IF(LEFT(A4388,3)="Cat",VLOOKUP(A4388,'Loc Configurations Seules'!R:W,6,FALSE),VLOOKUP(G4388,'Loc Coefficients Location'!A:F,6,FALSE)),"")</f>
        <v>9.1350623726064395E-2</v>
      </c>
      <c r="Q4388" s="785">
        <f>IF(ISNUMBER(P4388),P4388*$F4388,"")</f>
        <v>2650.4469967880323</v>
      </c>
      <c r="R4388" s="786">
        <f>IF(ISNUMBER(F4388),IF(LEFT(A4388,3)="Cat",VLOOKUP(A4388,'Loc Configurations Seules'!R:X,7,FALSE),VLOOKUP(G4388,'Loc Coefficients Location'!A:G,7,FALSE)),"")</f>
        <v>7.0256845182479807E-2</v>
      </c>
      <c r="S4388" s="785">
        <f>IF(ISNUMBER(R4388),R4388*$F4388,"")</f>
        <v>2038.4321061244691</v>
      </c>
    </row>
    <row r="4389" spans="1:19" x14ac:dyDescent="0.25">
      <c r="A4389" s="41" t="s">
        <v>6279</v>
      </c>
      <c r="B4389" s="42" t="s">
        <v>6810</v>
      </c>
      <c r="C4389" s="43" t="s">
        <v>6811</v>
      </c>
      <c r="D4389" s="44"/>
      <c r="E4389" s="47"/>
      <c r="F4389" s="46" t="s">
        <v>9655</v>
      </c>
      <c r="G4389" s="791" t="s">
        <v>9621</v>
      </c>
      <c r="H4389" s="781" t="str">
        <f t="shared" si="663"/>
        <v/>
      </c>
      <c r="I4389" s="782" t="str">
        <f t="shared" si="662"/>
        <v/>
      </c>
      <c r="J4389" s="782" t="str">
        <f t="shared" si="662"/>
        <v/>
      </c>
      <c r="K4389" s="783" t="str">
        <f t="shared" si="662"/>
        <v/>
      </c>
      <c r="L4389" s="784"/>
      <c r="M4389" s="785"/>
      <c r="N4389" s="786"/>
      <c r="O4389" s="785"/>
      <c r="P4389" s="786"/>
      <c r="Q4389" s="785"/>
      <c r="R4389" s="786"/>
      <c r="S4389" s="785"/>
    </row>
    <row r="4390" spans="1:19" ht="25.5" x14ac:dyDescent="0.25">
      <c r="A4390" s="41" t="s">
        <v>6281</v>
      </c>
      <c r="B4390" s="42" t="s">
        <v>6810</v>
      </c>
      <c r="C4390" s="43" t="s">
        <v>6812</v>
      </c>
      <c r="D4390" s="44"/>
      <c r="E4390" s="47"/>
      <c r="F4390" s="46">
        <v>2629</v>
      </c>
      <c r="G4390" s="791" t="s">
        <v>9621</v>
      </c>
      <c r="H4390" s="781">
        <f t="shared" si="663"/>
        <v>693.86</v>
      </c>
      <c r="I4390" s="782">
        <f t="shared" si="662"/>
        <v>351.9</v>
      </c>
      <c r="J4390" s="782">
        <f t="shared" si="662"/>
        <v>240.16</v>
      </c>
      <c r="K4390" s="783">
        <f t="shared" si="662"/>
        <v>184.71</v>
      </c>
      <c r="L4390" s="784"/>
      <c r="M4390" s="785"/>
      <c r="N4390" s="786"/>
      <c r="O4390" s="785"/>
      <c r="P4390" s="786"/>
      <c r="Q4390" s="785"/>
      <c r="R4390" s="786"/>
      <c r="S4390" s="785"/>
    </row>
    <row r="4391" spans="1:19" x14ac:dyDescent="0.25">
      <c r="A4391" s="41" t="s">
        <v>6283</v>
      </c>
      <c r="B4391" s="42" t="s">
        <v>6810</v>
      </c>
      <c r="C4391" s="43" t="s">
        <v>6813</v>
      </c>
      <c r="D4391" s="44"/>
      <c r="E4391" s="47"/>
      <c r="F4391" s="46">
        <v>3611</v>
      </c>
      <c r="G4391" s="791" t="s">
        <v>9621</v>
      </c>
      <c r="H4391" s="781">
        <f t="shared" si="663"/>
        <v>953.03</v>
      </c>
      <c r="I4391" s="782">
        <f t="shared" si="662"/>
        <v>483.35</v>
      </c>
      <c r="J4391" s="782">
        <f t="shared" si="662"/>
        <v>329.87</v>
      </c>
      <c r="K4391" s="783">
        <f t="shared" si="662"/>
        <v>253.7</v>
      </c>
      <c r="L4391" s="784"/>
      <c r="M4391" s="785"/>
      <c r="N4391" s="786"/>
      <c r="O4391" s="785"/>
      <c r="P4391" s="786"/>
      <c r="Q4391" s="785"/>
      <c r="R4391" s="786"/>
      <c r="S4391" s="785"/>
    </row>
    <row r="4392" spans="1:19" ht="26.25" thickBot="1" x14ac:dyDescent="0.3">
      <c r="A4392" s="48" t="s">
        <v>6285</v>
      </c>
      <c r="B4392" s="49" t="s">
        <v>6810</v>
      </c>
      <c r="C4392" s="50" t="s">
        <v>6814</v>
      </c>
      <c r="D4392" s="51"/>
      <c r="E4392" s="62"/>
      <c r="F4392" s="53">
        <v>7327</v>
      </c>
      <c r="G4392" s="791" t="s">
        <v>9621</v>
      </c>
      <c r="H4392" s="781">
        <f t="shared" si="663"/>
        <v>1933.77</v>
      </c>
      <c r="I4392" s="782">
        <f t="shared" si="662"/>
        <v>980.75</v>
      </c>
      <c r="J4392" s="782">
        <f t="shared" si="662"/>
        <v>669.33</v>
      </c>
      <c r="K4392" s="783">
        <f t="shared" si="662"/>
        <v>514.77</v>
      </c>
      <c r="L4392" s="784"/>
      <c r="M4392" s="785"/>
      <c r="N4392" s="786"/>
      <c r="O4392" s="785"/>
      <c r="P4392" s="786"/>
      <c r="Q4392" s="785"/>
      <c r="R4392" s="786"/>
      <c r="S4392" s="785"/>
    </row>
    <row r="4393" spans="1:19" ht="38.25" x14ac:dyDescent="0.25">
      <c r="A4393" s="100" t="s">
        <v>6815</v>
      </c>
      <c r="B4393" s="173" t="s">
        <v>6816</v>
      </c>
      <c r="C4393" s="94" t="s">
        <v>6817</v>
      </c>
      <c r="D4393" s="60"/>
      <c r="E4393" s="61"/>
      <c r="F4393" s="95">
        <v>63752</v>
      </c>
      <c r="G4393" s="791" t="s">
        <v>9618</v>
      </c>
      <c r="H4393" s="781">
        <f t="shared" si="663"/>
        <v>16825.72</v>
      </c>
      <c r="I4393" s="782">
        <f t="shared" si="662"/>
        <v>8533.44</v>
      </c>
      <c r="J4393" s="782">
        <f t="shared" si="662"/>
        <v>5823.78</v>
      </c>
      <c r="K4393" s="783">
        <f t="shared" si="662"/>
        <v>4479.01</v>
      </c>
      <c r="L4393" s="784">
        <f>IF(ISNUMBER(F4393),IF(LEFT(A4393,3)="Cat",VLOOKUP(A4393,'Loc Configurations Seules'!R:U,4,FALSE),VLOOKUP(G4393,'Loc Coefficients Location'!A:D,4,FALSE)),"")</f>
        <v>0.26392450726414518</v>
      </c>
      <c r="M4393" s="785">
        <f>IF(ISNUMBER(L4393),L4393*$F4393,"")</f>
        <v>16825.715187103782</v>
      </c>
      <c r="N4393" s="786">
        <f>IF(ISNUMBER(F4393),IF(LEFT(A4393,3)="Cat",VLOOKUP(A4393,'Loc Configurations Seules'!R:V,5,FALSE),VLOOKUP(G4393,'Loc Coefficients Location'!A:E,5,FALSE)),"")</f>
        <v>0.13385372321713121</v>
      </c>
      <c r="O4393" s="785">
        <f>IF(ISNUMBER(N4393),N4393*$F4393,"")</f>
        <v>8533.4425625385484</v>
      </c>
      <c r="P4393" s="786">
        <f>IF(ISNUMBER(F4393),IF(LEFT(A4393,3)="Cat",VLOOKUP(A4393,'Loc Configurations Seules'!R:W,6,FALSE),VLOOKUP(G4393,'Loc Coefficients Location'!A:F,6,FALSE)),"")</f>
        <v>9.1350623726064395E-2</v>
      </c>
      <c r="Q4393" s="785">
        <f>IF(ISNUMBER(P4393),P4393*$F4393,"")</f>
        <v>5823.7849637840573</v>
      </c>
      <c r="R4393" s="786">
        <f>IF(ISNUMBER(F4393),IF(LEFT(A4393,3)="Cat",VLOOKUP(A4393,'Loc Configurations Seules'!R:X,7,FALSE),VLOOKUP(G4393,'Loc Coefficients Location'!A:G,7,FALSE)),"")</f>
        <v>7.0256845182479807E-2</v>
      </c>
      <c r="S4393" s="785">
        <f>IF(ISNUMBER(R4393),R4393*$F4393,"")</f>
        <v>4479.0143940734524</v>
      </c>
    </row>
    <row r="4394" spans="1:19" x14ac:dyDescent="0.25">
      <c r="A4394" s="41" t="s">
        <v>6279</v>
      </c>
      <c r="B4394" s="42" t="s">
        <v>6818</v>
      </c>
      <c r="C4394" s="43" t="s">
        <v>6819</v>
      </c>
      <c r="D4394" s="44"/>
      <c r="E4394" s="47"/>
      <c r="F4394" s="46" t="s">
        <v>9655</v>
      </c>
      <c r="G4394" s="791" t="s">
        <v>9621</v>
      </c>
      <c r="H4394" s="781" t="str">
        <f t="shared" si="663"/>
        <v/>
      </c>
      <c r="I4394" s="782" t="str">
        <f t="shared" si="662"/>
        <v/>
      </c>
      <c r="J4394" s="782" t="str">
        <f t="shared" si="662"/>
        <v/>
      </c>
      <c r="K4394" s="783" t="str">
        <f t="shared" si="662"/>
        <v/>
      </c>
      <c r="L4394" s="784"/>
      <c r="M4394" s="785"/>
      <c r="N4394" s="786"/>
      <c r="O4394" s="785"/>
      <c r="P4394" s="786"/>
      <c r="Q4394" s="785"/>
      <c r="R4394" s="786"/>
      <c r="S4394" s="785"/>
    </row>
    <row r="4395" spans="1:19" ht="25.5" x14ac:dyDescent="0.25">
      <c r="A4395" s="41" t="s">
        <v>6281</v>
      </c>
      <c r="B4395" s="42" t="s">
        <v>6818</v>
      </c>
      <c r="C4395" s="43" t="s">
        <v>6820</v>
      </c>
      <c r="D4395" s="44"/>
      <c r="E4395" s="47"/>
      <c r="F4395" s="46">
        <v>5981</v>
      </c>
      <c r="G4395" s="791" t="s">
        <v>9621</v>
      </c>
      <c r="H4395" s="781">
        <f t="shared" si="663"/>
        <v>1578.53</v>
      </c>
      <c r="I4395" s="782">
        <f t="shared" si="662"/>
        <v>800.58</v>
      </c>
      <c r="J4395" s="782">
        <f t="shared" si="662"/>
        <v>546.37</v>
      </c>
      <c r="K4395" s="783">
        <f t="shared" si="662"/>
        <v>420.21</v>
      </c>
      <c r="L4395" s="784"/>
      <c r="M4395" s="785"/>
      <c r="N4395" s="786"/>
      <c r="O4395" s="785"/>
      <c r="P4395" s="786"/>
      <c r="Q4395" s="785"/>
      <c r="R4395" s="786"/>
      <c r="S4395" s="785"/>
    </row>
    <row r="4396" spans="1:19" x14ac:dyDescent="0.25">
      <c r="A4396" s="41" t="s">
        <v>6283</v>
      </c>
      <c r="B4396" s="42" t="s">
        <v>6818</v>
      </c>
      <c r="C4396" s="43" t="s">
        <v>6821</v>
      </c>
      <c r="D4396" s="44"/>
      <c r="E4396" s="47"/>
      <c r="F4396" s="46">
        <v>8175</v>
      </c>
      <c r="G4396" s="791" t="s">
        <v>9621</v>
      </c>
      <c r="H4396" s="781">
        <f t="shared" si="663"/>
        <v>2157.58</v>
      </c>
      <c r="I4396" s="782">
        <f t="shared" si="662"/>
        <v>1094.25</v>
      </c>
      <c r="J4396" s="782">
        <f t="shared" si="662"/>
        <v>746.79</v>
      </c>
      <c r="K4396" s="783">
        <f t="shared" si="662"/>
        <v>574.35</v>
      </c>
      <c r="L4396" s="784"/>
      <c r="M4396" s="785"/>
      <c r="N4396" s="786"/>
      <c r="O4396" s="785"/>
      <c r="P4396" s="786"/>
      <c r="Q4396" s="785"/>
      <c r="R4396" s="786"/>
      <c r="S4396" s="785"/>
    </row>
    <row r="4397" spans="1:19" ht="26.25" thickBot="1" x14ac:dyDescent="0.3">
      <c r="A4397" s="48" t="s">
        <v>6285</v>
      </c>
      <c r="B4397" s="49" t="s">
        <v>6818</v>
      </c>
      <c r="C4397" s="50" t="s">
        <v>6822</v>
      </c>
      <c r="D4397" s="51"/>
      <c r="E4397" s="62"/>
      <c r="F4397" s="53">
        <v>16587</v>
      </c>
      <c r="G4397" s="791" t="s">
        <v>9621</v>
      </c>
      <c r="H4397" s="781">
        <f t="shared" si="663"/>
        <v>4377.72</v>
      </c>
      <c r="I4397" s="782">
        <f t="shared" si="662"/>
        <v>2220.23</v>
      </c>
      <c r="J4397" s="782">
        <f t="shared" si="662"/>
        <v>1515.23</v>
      </c>
      <c r="K4397" s="783">
        <f t="shared" si="662"/>
        <v>1165.3499999999999</v>
      </c>
      <c r="L4397" s="784"/>
      <c r="M4397" s="785"/>
      <c r="N4397" s="786"/>
      <c r="O4397" s="785"/>
      <c r="P4397" s="786"/>
      <c r="Q4397" s="785"/>
      <c r="R4397" s="786"/>
      <c r="S4397" s="785"/>
    </row>
    <row r="4398" spans="1:19" ht="38.25" x14ac:dyDescent="0.25">
      <c r="A4398" s="100" t="s">
        <v>6823</v>
      </c>
      <c r="B4398" s="173" t="s">
        <v>6824</v>
      </c>
      <c r="C4398" s="94" t="s">
        <v>6825</v>
      </c>
      <c r="D4398" s="60"/>
      <c r="E4398" s="61"/>
      <c r="F4398" s="95">
        <v>2458</v>
      </c>
      <c r="G4398" s="791" t="s">
        <v>9618</v>
      </c>
      <c r="H4398" s="781">
        <f t="shared" si="663"/>
        <v>648.73</v>
      </c>
      <c r="I4398" s="782">
        <f t="shared" si="662"/>
        <v>329.01</v>
      </c>
      <c r="J4398" s="782">
        <f t="shared" si="662"/>
        <v>224.54</v>
      </c>
      <c r="K4398" s="783">
        <f t="shared" si="662"/>
        <v>172.69</v>
      </c>
      <c r="L4398" s="784">
        <f>IF(ISNUMBER(F4398),IF(LEFT(A4398,3)="Cat",VLOOKUP(A4398,'Loc Configurations Seules'!R:U,4,FALSE),VLOOKUP(G4398,'Loc Coefficients Location'!A:D,4,FALSE)),"")</f>
        <v>0.26392450726414518</v>
      </c>
      <c r="M4398" s="785">
        <f>IF(ISNUMBER(L4398),L4398*$F4398,"")</f>
        <v>648.72643885526884</v>
      </c>
      <c r="N4398" s="786">
        <f>IF(ISNUMBER(F4398),IF(LEFT(A4398,3)="Cat",VLOOKUP(A4398,'Loc Configurations Seules'!R:V,5,FALSE),VLOOKUP(G4398,'Loc Coefficients Location'!A:E,5,FALSE)),"")</f>
        <v>0.13385372321713121</v>
      </c>
      <c r="O4398" s="785">
        <f>IF(ISNUMBER(N4398),N4398*$F4398,"")</f>
        <v>329.01245166770849</v>
      </c>
      <c r="P4398" s="786">
        <f>IF(ISNUMBER(F4398),IF(LEFT(A4398,3)="Cat",VLOOKUP(A4398,'Loc Configurations Seules'!R:W,6,FALSE),VLOOKUP(G4398,'Loc Coefficients Location'!A:F,6,FALSE)),"")</f>
        <v>9.1350623726064395E-2</v>
      </c>
      <c r="Q4398" s="785">
        <f>IF(ISNUMBER(P4398),P4398*$F4398,"")</f>
        <v>224.53983311866628</v>
      </c>
      <c r="R4398" s="786">
        <f>IF(ISNUMBER(F4398),IF(LEFT(A4398,3)="Cat",VLOOKUP(A4398,'Loc Configurations Seules'!R:X,7,FALSE),VLOOKUP(G4398,'Loc Coefficients Location'!A:G,7,FALSE)),"")</f>
        <v>7.0256845182479807E-2</v>
      </c>
      <c r="S4398" s="785">
        <f>IF(ISNUMBER(R4398),R4398*$F4398,"")</f>
        <v>172.69132545853537</v>
      </c>
    </row>
    <row r="4399" spans="1:19" x14ac:dyDescent="0.25">
      <c r="A4399" s="41" t="s">
        <v>6279</v>
      </c>
      <c r="B4399" s="42" t="s">
        <v>6826</v>
      </c>
      <c r="C4399" s="43" t="s">
        <v>6827</v>
      </c>
      <c r="D4399" s="44"/>
      <c r="E4399" s="47"/>
      <c r="F4399" s="46" t="s">
        <v>9655</v>
      </c>
      <c r="G4399" s="791" t="s">
        <v>9621</v>
      </c>
      <c r="H4399" s="781" t="str">
        <f t="shared" si="663"/>
        <v/>
      </c>
      <c r="I4399" s="782" t="str">
        <f t="shared" si="662"/>
        <v/>
      </c>
      <c r="J4399" s="782" t="str">
        <f t="shared" si="662"/>
        <v/>
      </c>
      <c r="K4399" s="783" t="str">
        <f t="shared" si="662"/>
        <v/>
      </c>
      <c r="L4399" s="784"/>
      <c r="M4399" s="785"/>
      <c r="N4399" s="786"/>
      <c r="O4399" s="785"/>
      <c r="P4399" s="786"/>
      <c r="Q4399" s="785"/>
      <c r="R4399" s="786"/>
      <c r="S4399" s="785"/>
    </row>
    <row r="4400" spans="1:19" ht="25.5" x14ac:dyDescent="0.25">
      <c r="A4400" s="41" t="s">
        <v>6281</v>
      </c>
      <c r="B4400" s="42" t="s">
        <v>6826</v>
      </c>
      <c r="C4400" s="43" t="s">
        <v>6828</v>
      </c>
      <c r="D4400" s="44"/>
      <c r="E4400" s="47"/>
      <c r="F4400" s="46">
        <v>278</v>
      </c>
      <c r="G4400" s="791" t="s">
        <v>9621</v>
      </c>
      <c r="H4400" s="781">
        <f t="shared" si="663"/>
        <v>73.37</v>
      </c>
      <c r="I4400" s="782">
        <f t="shared" si="662"/>
        <v>37.21</v>
      </c>
      <c r="J4400" s="782">
        <f t="shared" si="662"/>
        <v>25.4</v>
      </c>
      <c r="K4400" s="783">
        <f t="shared" si="662"/>
        <v>19.53</v>
      </c>
      <c r="L4400" s="784"/>
      <c r="M4400" s="785"/>
      <c r="N4400" s="786"/>
      <c r="O4400" s="785"/>
      <c r="P4400" s="786"/>
      <c r="Q4400" s="785"/>
      <c r="R4400" s="786"/>
      <c r="S4400" s="785"/>
    </row>
    <row r="4401" spans="1:19" x14ac:dyDescent="0.25">
      <c r="A4401" s="41" t="s">
        <v>6283</v>
      </c>
      <c r="B4401" s="42" t="s">
        <v>6826</v>
      </c>
      <c r="C4401" s="43" t="s">
        <v>6829</v>
      </c>
      <c r="D4401" s="44"/>
      <c r="E4401" s="47"/>
      <c r="F4401" s="46">
        <v>388</v>
      </c>
      <c r="G4401" s="791" t="s">
        <v>9621</v>
      </c>
      <c r="H4401" s="781">
        <f t="shared" si="663"/>
        <v>102.4</v>
      </c>
      <c r="I4401" s="782">
        <f t="shared" si="662"/>
        <v>51.94</v>
      </c>
      <c r="J4401" s="782">
        <f t="shared" si="662"/>
        <v>35.44</v>
      </c>
      <c r="K4401" s="783">
        <f t="shared" si="662"/>
        <v>27.26</v>
      </c>
      <c r="L4401" s="784"/>
      <c r="M4401" s="785"/>
      <c r="N4401" s="786"/>
      <c r="O4401" s="785"/>
      <c r="P4401" s="786"/>
      <c r="Q4401" s="785"/>
      <c r="R4401" s="786"/>
      <c r="S4401" s="785"/>
    </row>
    <row r="4402" spans="1:19" ht="26.25" thickBot="1" x14ac:dyDescent="0.3">
      <c r="A4402" s="48" t="s">
        <v>6285</v>
      </c>
      <c r="B4402" s="49" t="s">
        <v>6826</v>
      </c>
      <c r="C4402" s="50" t="s">
        <v>6830</v>
      </c>
      <c r="D4402" s="51"/>
      <c r="E4402" s="62"/>
      <c r="F4402" s="53">
        <v>788</v>
      </c>
      <c r="G4402" s="791" t="s">
        <v>9621</v>
      </c>
      <c r="H4402" s="781">
        <f t="shared" si="663"/>
        <v>207.97</v>
      </c>
      <c r="I4402" s="782">
        <f t="shared" si="662"/>
        <v>105.48</v>
      </c>
      <c r="J4402" s="782">
        <f t="shared" si="662"/>
        <v>71.98</v>
      </c>
      <c r="K4402" s="783">
        <f t="shared" si="662"/>
        <v>55.36</v>
      </c>
      <c r="L4402" s="784"/>
      <c r="M4402" s="785"/>
      <c r="N4402" s="786"/>
      <c r="O4402" s="785"/>
      <c r="P4402" s="786"/>
      <c r="Q4402" s="785"/>
      <c r="R4402" s="786"/>
      <c r="S4402" s="785"/>
    </row>
    <row r="4403" spans="1:19" ht="38.25" x14ac:dyDescent="0.25">
      <c r="A4403" s="100" t="s">
        <v>6823</v>
      </c>
      <c r="B4403" s="173" t="s">
        <v>6824</v>
      </c>
      <c r="C4403" s="94" t="s">
        <v>6831</v>
      </c>
      <c r="D4403" s="60"/>
      <c r="E4403" s="61"/>
      <c r="F4403" s="95">
        <v>2458</v>
      </c>
      <c r="G4403" s="791" t="s">
        <v>9618</v>
      </c>
      <c r="H4403" s="781">
        <f t="shared" si="663"/>
        <v>648.73</v>
      </c>
      <c r="I4403" s="782">
        <f t="shared" si="662"/>
        <v>329.01</v>
      </c>
      <c r="J4403" s="782">
        <f t="shared" si="662"/>
        <v>224.54</v>
      </c>
      <c r="K4403" s="783">
        <f t="shared" si="662"/>
        <v>172.69</v>
      </c>
      <c r="L4403" s="784">
        <f>IF(ISNUMBER(F4403),IF(LEFT(A4403,3)="Cat",VLOOKUP(A4403,'Loc Configurations Seules'!R:U,4,FALSE),VLOOKUP(G4403,'Loc Coefficients Location'!A:D,4,FALSE)),"")</f>
        <v>0.26392450726414518</v>
      </c>
      <c r="M4403" s="785">
        <f>IF(ISNUMBER(L4403),L4403*$F4403,"")</f>
        <v>648.72643885526884</v>
      </c>
      <c r="N4403" s="786">
        <f>IF(ISNUMBER(F4403),IF(LEFT(A4403,3)="Cat",VLOOKUP(A4403,'Loc Configurations Seules'!R:V,5,FALSE),VLOOKUP(G4403,'Loc Coefficients Location'!A:E,5,FALSE)),"")</f>
        <v>0.13385372321713121</v>
      </c>
      <c r="O4403" s="785">
        <f>IF(ISNUMBER(N4403),N4403*$F4403,"")</f>
        <v>329.01245166770849</v>
      </c>
      <c r="P4403" s="786">
        <f>IF(ISNUMBER(F4403),IF(LEFT(A4403,3)="Cat",VLOOKUP(A4403,'Loc Configurations Seules'!R:W,6,FALSE),VLOOKUP(G4403,'Loc Coefficients Location'!A:F,6,FALSE)),"")</f>
        <v>9.1350623726064395E-2</v>
      </c>
      <c r="Q4403" s="785">
        <f>IF(ISNUMBER(P4403),P4403*$F4403,"")</f>
        <v>224.53983311866628</v>
      </c>
      <c r="R4403" s="786">
        <f>IF(ISNUMBER(F4403),IF(LEFT(A4403,3)="Cat",VLOOKUP(A4403,'Loc Configurations Seules'!R:X,7,FALSE),VLOOKUP(G4403,'Loc Coefficients Location'!A:G,7,FALSE)),"")</f>
        <v>7.0256845182479807E-2</v>
      </c>
      <c r="S4403" s="785">
        <f>IF(ISNUMBER(R4403),R4403*$F4403,"")</f>
        <v>172.69132545853537</v>
      </c>
    </row>
    <row r="4404" spans="1:19" x14ac:dyDescent="0.25">
      <c r="A4404" s="41" t="s">
        <v>6279</v>
      </c>
      <c r="B4404" s="42" t="s">
        <v>6832</v>
      </c>
      <c r="C4404" s="43" t="s">
        <v>6833</v>
      </c>
      <c r="D4404" s="44"/>
      <c r="E4404" s="47"/>
      <c r="F4404" s="46" t="s">
        <v>9655</v>
      </c>
      <c r="G4404" s="791" t="s">
        <v>9621</v>
      </c>
      <c r="H4404" s="781" t="str">
        <f t="shared" si="663"/>
        <v/>
      </c>
      <c r="I4404" s="782" t="str">
        <f t="shared" si="662"/>
        <v/>
      </c>
      <c r="J4404" s="782" t="str">
        <f t="shared" si="662"/>
        <v/>
      </c>
      <c r="K4404" s="783" t="str">
        <f t="shared" si="662"/>
        <v/>
      </c>
      <c r="L4404" s="784"/>
      <c r="M4404" s="785"/>
      <c r="N4404" s="786"/>
      <c r="O4404" s="785"/>
      <c r="P4404" s="786"/>
      <c r="Q4404" s="785"/>
      <c r="R4404" s="786"/>
      <c r="S4404" s="785"/>
    </row>
    <row r="4405" spans="1:19" ht="25.5" x14ac:dyDescent="0.25">
      <c r="A4405" s="41" t="s">
        <v>6281</v>
      </c>
      <c r="B4405" s="42" t="s">
        <v>6832</v>
      </c>
      <c r="C4405" s="43" t="s">
        <v>6834</v>
      </c>
      <c r="D4405" s="44"/>
      <c r="E4405" s="47"/>
      <c r="F4405" s="46">
        <v>278</v>
      </c>
      <c r="G4405" s="791" t="s">
        <v>9621</v>
      </c>
      <c r="H4405" s="781">
        <f t="shared" si="663"/>
        <v>73.37</v>
      </c>
      <c r="I4405" s="782">
        <f t="shared" si="662"/>
        <v>37.21</v>
      </c>
      <c r="J4405" s="782">
        <f t="shared" si="662"/>
        <v>25.4</v>
      </c>
      <c r="K4405" s="783">
        <f t="shared" si="662"/>
        <v>19.53</v>
      </c>
      <c r="L4405" s="784"/>
      <c r="M4405" s="785"/>
      <c r="N4405" s="786"/>
      <c r="O4405" s="785"/>
      <c r="P4405" s="786"/>
      <c r="Q4405" s="785"/>
      <c r="R4405" s="786"/>
      <c r="S4405" s="785"/>
    </row>
    <row r="4406" spans="1:19" x14ac:dyDescent="0.25">
      <c r="A4406" s="41" t="s">
        <v>6283</v>
      </c>
      <c r="B4406" s="42" t="s">
        <v>6832</v>
      </c>
      <c r="C4406" s="43" t="s">
        <v>6835</v>
      </c>
      <c r="D4406" s="44"/>
      <c r="E4406" s="47"/>
      <c r="F4406" s="46">
        <v>388</v>
      </c>
      <c r="G4406" s="791" t="s">
        <v>9621</v>
      </c>
      <c r="H4406" s="781">
        <f t="shared" si="663"/>
        <v>102.4</v>
      </c>
      <c r="I4406" s="782">
        <f t="shared" si="662"/>
        <v>51.94</v>
      </c>
      <c r="J4406" s="782">
        <f t="shared" si="662"/>
        <v>35.44</v>
      </c>
      <c r="K4406" s="783">
        <f t="shared" si="662"/>
        <v>27.26</v>
      </c>
      <c r="L4406" s="784"/>
      <c r="M4406" s="785"/>
      <c r="N4406" s="786"/>
      <c r="O4406" s="785"/>
      <c r="P4406" s="786"/>
      <c r="Q4406" s="785"/>
      <c r="R4406" s="786"/>
      <c r="S4406" s="785"/>
    </row>
    <row r="4407" spans="1:19" ht="26.25" thickBot="1" x14ac:dyDescent="0.3">
      <c r="A4407" s="48" t="s">
        <v>6285</v>
      </c>
      <c r="B4407" s="49" t="s">
        <v>6832</v>
      </c>
      <c r="C4407" s="50" t="s">
        <v>6836</v>
      </c>
      <c r="D4407" s="51"/>
      <c r="E4407" s="62"/>
      <c r="F4407" s="53">
        <v>788</v>
      </c>
      <c r="G4407" s="791" t="s">
        <v>9621</v>
      </c>
      <c r="H4407" s="781">
        <f t="shared" si="663"/>
        <v>207.97</v>
      </c>
      <c r="I4407" s="782">
        <f t="shared" si="662"/>
        <v>105.48</v>
      </c>
      <c r="J4407" s="782">
        <f t="shared" si="662"/>
        <v>71.98</v>
      </c>
      <c r="K4407" s="783">
        <f t="shared" si="662"/>
        <v>55.36</v>
      </c>
      <c r="L4407" s="784"/>
      <c r="M4407" s="785"/>
      <c r="N4407" s="786"/>
      <c r="O4407" s="785"/>
      <c r="P4407" s="786"/>
      <c r="Q4407" s="785"/>
      <c r="R4407" s="786"/>
      <c r="S4407" s="785"/>
    </row>
    <row r="4408" spans="1:19" ht="38.25" x14ac:dyDescent="0.25">
      <c r="A4408" s="100" t="s">
        <v>6837</v>
      </c>
      <c r="B4408" s="173" t="s">
        <v>6556</v>
      </c>
      <c r="C4408" s="94" t="s">
        <v>6838</v>
      </c>
      <c r="D4408" s="60"/>
      <c r="E4408" s="61"/>
      <c r="F4408" s="95">
        <v>31109</v>
      </c>
      <c r="G4408" s="791" t="s">
        <v>9618</v>
      </c>
      <c r="H4408" s="781">
        <f t="shared" si="663"/>
        <v>8210.43</v>
      </c>
      <c r="I4408" s="782">
        <f t="shared" si="662"/>
        <v>4164.0600000000004</v>
      </c>
      <c r="J4408" s="782">
        <f t="shared" si="662"/>
        <v>2841.83</v>
      </c>
      <c r="K4408" s="783">
        <f t="shared" si="662"/>
        <v>2185.62</v>
      </c>
      <c r="L4408" s="784">
        <f>IF(ISNUMBER(F4408),IF(LEFT(A4408,3)="Cat",VLOOKUP(A4408,'Loc Configurations Seules'!R:U,4,FALSE),VLOOKUP(G4408,'Loc Coefficients Location'!A:D,4,FALSE)),"")</f>
        <v>0.26392450726414518</v>
      </c>
      <c r="M4408" s="785">
        <f>IF(ISNUMBER(L4408),L4408*$F4408,"")</f>
        <v>8210.4274964802917</v>
      </c>
      <c r="N4408" s="786">
        <f>IF(ISNUMBER(F4408),IF(LEFT(A4408,3)="Cat",VLOOKUP(A4408,'Loc Configurations Seules'!R:V,5,FALSE),VLOOKUP(G4408,'Loc Coefficients Location'!A:E,5,FALSE)),"")</f>
        <v>0.13385372321713121</v>
      </c>
      <c r="O4408" s="785">
        <f>IF(ISNUMBER(N4408),N4408*$F4408,"")</f>
        <v>4164.055475561735</v>
      </c>
      <c r="P4408" s="786">
        <f>IF(ISNUMBER(F4408),IF(LEFT(A4408,3)="Cat",VLOOKUP(A4408,'Loc Configurations Seules'!R:W,6,FALSE),VLOOKUP(G4408,'Loc Coefficients Location'!A:F,6,FALSE)),"")</f>
        <v>9.1350623726064395E-2</v>
      </c>
      <c r="Q4408" s="785">
        <f>IF(ISNUMBER(P4408),P4408*$F4408,"")</f>
        <v>2841.8265534941374</v>
      </c>
      <c r="R4408" s="786">
        <f>IF(ISNUMBER(F4408),IF(LEFT(A4408,3)="Cat",VLOOKUP(A4408,'Loc Configurations Seules'!R:X,7,FALSE),VLOOKUP(G4408,'Loc Coefficients Location'!A:G,7,FALSE)),"")</f>
        <v>7.0256845182479807E-2</v>
      </c>
      <c r="S4408" s="785">
        <f>IF(ISNUMBER(R4408),R4408*$F4408,"")</f>
        <v>2185.6201967817642</v>
      </c>
    </row>
    <row r="4409" spans="1:19" x14ac:dyDescent="0.25">
      <c r="A4409" s="41" t="s">
        <v>6279</v>
      </c>
      <c r="B4409" s="42" t="s">
        <v>6839</v>
      </c>
      <c r="C4409" s="43" t="s">
        <v>6840</v>
      </c>
      <c r="D4409" s="44"/>
      <c r="E4409" s="47"/>
      <c r="F4409" s="46" t="s">
        <v>9655</v>
      </c>
      <c r="G4409" s="791" t="s">
        <v>9621</v>
      </c>
      <c r="H4409" s="781" t="str">
        <f t="shared" si="663"/>
        <v/>
      </c>
      <c r="I4409" s="782" t="str">
        <f t="shared" si="662"/>
        <v/>
      </c>
      <c r="J4409" s="782" t="str">
        <f t="shared" si="662"/>
        <v/>
      </c>
      <c r="K4409" s="783" t="str">
        <f t="shared" si="662"/>
        <v/>
      </c>
      <c r="L4409" s="784"/>
      <c r="M4409" s="785"/>
      <c r="N4409" s="786"/>
      <c r="O4409" s="785"/>
      <c r="P4409" s="786"/>
      <c r="Q4409" s="785"/>
      <c r="R4409" s="786"/>
      <c r="S4409" s="785"/>
    </row>
    <row r="4410" spans="1:19" ht="25.5" x14ac:dyDescent="0.25">
      <c r="A4410" s="41" t="s">
        <v>6281</v>
      </c>
      <c r="B4410" s="42" t="s">
        <v>6839</v>
      </c>
      <c r="C4410" s="43" t="s">
        <v>6841</v>
      </c>
      <c r="D4410" s="44"/>
      <c r="E4410" s="47"/>
      <c r="F4410" s="46">
        <v>5150</v>
      </c>
      <c r="G4410" s="791" t="s">
        <v>9621</v>
      </c>
      <c r="H4410" s="781">
        <f t="shared" si="663"/>
        <v>1359.21</v>
      </c>
      <c r="I4410" s="782">
        <f t="shared" si="662"/>
        <v>689.35</v>
      </c>
      <c r="J4410" s="782">
        <f t="shared" si="662"/>
        <v>470.46</v>
      </c>
      <c r="K4410" s="783">
        <f t="shared" si="662"/>
        <v>361.82</v>
      </c>
      <c r="L4410" s="784"/>
      <c r="M4410" s="785"/>
      <c r="N4410" s="786"/>
      <c r="O4410" s="785"/>
      <c r="P4410" s="786"/>
      <c r="Q4410" s="785"/>
      <c r="R4410" s="786"/>
      <c r="S4410" s="785"/>
    </row>
    <row r="4411" spans="1:19" x14ac:dyDescent="0.25">
      <c r="A4411" s="41" t="s">
        <v>6283</v>
      </c>
      <c r="B4411" s="42" t="s">
        <v>6839</v>
      </c>
      <c r="C4411" s="43" t="s">
        <v>6842</v>
      </c>
      <c r="D4411" s="44"/>
      <c r="E4411" s="47"/>
      <c r="F4411" s="46">
        <v>6934</v>
      </c>
      <c r="G4411" s="791" t="s">
        <v>9621</v>
      </c>
      <c r="H4411" s="781">
        <f t="shared" si="663"/>
        <v>1830.05</v>
      </c>
      <c r="I4411" s="782">
        <f t="shared" si="662"/>
        <v>928.14</v>
      </c>
      <c r="J4411" s="782">
        <f t="shared" si="662"/>
        <v>633.42999999999995</v>
      </c>
      <c r="K4411" s="783">
        <f t="shared" si="662"/>
        <v>487.16</v>
      </c>
      <c r="L4411" s="784"/>
      <c r="M4411" s="785"/>
      <c r="N4411" s="786"/>
      <c r="O4411" s="785"/>
      <c r="P4411" s="786"/>
      <c r="Q4411" s="785"/>
      <c r="R4411" s="786"/>
      <c r="S4411" s="785"/>
    </row>
    <row r="4412" spans="1:19" ht="26.25" thickBot="1" x14ac:dyDescent="0.3">
      <c r="A4412" s="48" t="s">
        <v>6285</v>
      </c>
      <c r="B4412" s="49" t="s">
        <v>6839</v>
      </c>
      <c r="C4412" s="50" t="s">
        <v>6843</v>
      </c>
      <c r="D4412" s="51"/>
      <c r="E4412" s="62"/>
      <c r="F4412" s="53">
        <v>14073</v>
      </c>
      <c r="G4412" s="791" t="s">
        <v>9621</v>
      </c>
      <c r="H4412" s="781">
        <f t="shared" si="663"/>
        <v>3714.21</v>
      </c>
      <c r="I4412" s="782">
        <f t="shared" si="662"/>
        <v>1883.72</v>
      </c>
      <c r="J4412" s="782">
        <f t="shared" si="662"/>
        <v>1285.58</v>
      </c>
      <c r="K4412" s="783">
        <f t="shared" si="662"/>
        <v>988.72</v>
      </c>
      <c r="L4412" s="784"/>
      <c r="M4412" s="785"/>
      <c r="N4412" s="786"/>
      <c r="O4412" s="785"/>
      <c r="P4412" s="786"/>
      <c r="Q4412" s="785"/>
      <c r="R4412" s="786"/>
      <c r="S4412" s="785"/>
    </row>
    <row r="4413" spans="1:19" x14ac:dyDescent="0.25">
      <c r="A4413" s="100" t="s">
        <v>6844</v>
      </c>
      <c r="B4413" s="173" t="s">
        <v>6845</v>
      </c>
      <c r="C4413" s="94" t="s">
        <v>6846</v>
      </c>
      <c r="D4413" s="60"/>
      <c r="E4413" s="61"/>
      <c r="F4413" s="95">
        <v>15482</v>
      </c>
      <c r="G4413" s="791" t="s">
        <v>9618</v>
      </c>
      <c r="H4413" s="781">
        <f t="shared" si="663"/>
        <v>4086.08</v>
      </c>
      <c r="I4413" s="782">
        <f t="shared" si="662"/>
        <v>2072.3200000000002</v>
      </c>
      <c r="J4413" s="782">
        <f t="shared" si="662"/>
        <v>1414.29</v>
      </c>
      <c r="K4413" s="783">
        <f t="shared" si="662"/>
        <v>1087.72</v>
      </c>
      <c r="L4413" s="784">
        <f>IF(ISNUMBER(F4413),IF(LEFT(A4413,3)="Cat",VLOOKUP(A4413,'Loc Configurations Seules'!R:U,4,FALSE),VLOOKUP(G4413,'Loc Coefficients Location'!A:D,4,FALSE)),"")</f>
        <v>0.26392450726414518</v>
      </c>
      <c r="M4413" s="785">
        <f>IF(ISNUMBER(L4413),L4413*$F4413,"")</f>
        <v>4086.0792214634957</v>
      </c>
      <c r="N4413" s="786">
        <f>IF(ISNUMBER(F4413),IF(LEFT(A4413,3)="Cat",VLOOKUP(A4413,'Loc Configurations Seules'!R:V,5,FALSE),VLOOKUP(G4413,'Loc Coefficients Location'!A:E,5,FALSE)),"")</f>
        <v>0.13385372321713121</v>
      </c>
      <c r="O4413" s="785">
        <f>IF(ISNUMBER(N4413),N4413*$F4413,"")</f>
        <v>2072.3233428476256</v>
      </c>
      <c r="P4413" s="786">
        <f>IF(ISNUMBER(F4413),IF(LEFT(A4413,3)="Cat",VLOOKUP(A4413,'Loc Configurations Seules'!R:W,6,FALSE),VLOOKUP(G4413,'Loc Coefficients Location'!A:F,6,FALSE)),"")</f>
        <v>9.1350623726064395E-2</v>
      </c>
      <c r="Q4413" s="785">
        <f>IF(ISNUMBER(P4413),P4413*$F4413,"")</f>
        <v>1414.2903565269289</v>
      </c>
      <c r="R4413" s="786">
        <f>IF(ISNUMBER(F4413),IF(LEFT(A4413,3)="Cat",VLOOKUP(A4413,'Loc Configurations Seules'!R:X,7,FALSE),VLOOKUP(G4413,'Loc Coefficients Location'!A:G,7,FALSE)),"")</f>
        <v>7.0256845182479807E-2</v>
      </c>
      <c r="S4413" s="785">
        <f>IF(ISNUMBER(R4413),R4413*$F4413,"")</f>
        <v>1087.7164771151524</v>
      </c>
    </row>
    <row r="4414" spans="1:19" x14ac:dyDescent="0.25">
      <c r="A4414" s="41" t="s">
        <v>6279</v>
      </c>
      <c r="B4414" s="42" t="s">
        <v>6847</v>
      </c>
      <c r="C4414" s="43" t="s">
        <v>6848</v>
      </c>
      <c r="D4414" s="44"/>
      <c r="E4414" s="47"/>
      <c r="F4414" s="46" t="s">
        <v>9655</v>
      </c>
      <c r="G4414" s="791" t="s">
        <v>9621</v>
      </c>
      <c r="H4414" s="781" t="str">
        <f t="shared" si="663"/>
        <v/>
      </c>
      <c r="I4414" s="782" t="str">
        <f t="shared" si="662"/>
        <v/>
      </c>
      <c r="J4414" s="782" t="str">
        <f t="shared" si="662"/>
        <v/>
      </c>
      <c r="K4414" s="783" t="str">
        <f t="shared" si="662"/>
        <v/>
      </c>
      <c r="L4414" s="784"/>
      <c r="M4414" s="785"/>
      <c r="N4414" s="786"/>
      <c r="O4414" s="785"/>
      <c r="P4414" s="786"/>
      <c r="Q4414" s="785"/>
      <c r="R4414" s="786"/>
      <c r="S4414" s="785"/>
    </row>
    <row r="4415" spans="1:19" ht="25.5" x14ac:dyDescent="0.25">
      <c r="A4415" s="41" t="s">
        <v>6281</v>
      </c>
      <c r="B4415" s="42" t="s">
        <v>6847</v>
      </c>
      <c r="C4415" s="43" t="s">
        <v>6849</v>
      </c>
      <c r="D4415" s="44"/>
      <c r="E4415" s="47"/>
      <c r="F4415" s="46">
        <v>141</v>
      </c>
      <c r="G4415" s="791" t="s">
        <v>9621</v>
      </c>
      <c r="H4415" s="781">
        <f t="shared" si="663"/>
        <v>37.21</v>
      </c>
      <c r="I4415" s="782">
        <f t="shared" si="662"/>
        <v>18.87</v>
      </c>
      <c r="J4415" s="782">
        <f t="shared" si="662"/>
        <v>12.88</v>
      </c>
      <c r="K4415" s="783">
        <f t="shared" si="662"/>
        <v>9.91</v>
      </c>
      <c r="L4415" s="784"/>
      <c r="M4415" s="785"/>
      <c r="N4415" s="786"/>
      <c r="O4415" s="785"/>
      <c r="P4415" s="786"/>
      <c r="Q4415" s="785"/>
      <c r="R4415" s="786"/>
      <c r="S4415" s="785"/>
    </row>
    <row r="4416" spans="1:19" x14ac:dyDescent="0.25">
      <c r="A4416" s="41" t="s">
        <v>6283</v>
      </c>
      <c r="B4416" s="42" t="s">
        <v>6847</v>
      </c>
      <c r="C4416" s="43" t="s">
        <v>6850</v>
      </c>
      <c r="D4416" s="44"/>
      <c r="E4416" s="47"/>
      <c r="F4416" s="46">
        <v>352</v>
      </c>
      <c r="G4416" s="791" t="s">
        <v>9621</v>
      </c>
      <c r="H4416" s="781">
        <f t="shared" si="663"/>
        <v>92.9</v>
      </c>
      <c r="I4416" s="782">
        <f t="shared" si="662"/>
        <v>47.12</v>
      </c>
      <c r="J4416" s="782">
        <f t="shared" si="662"/>
        <v>32.159999999999997</v>
      </c>
      <c r="K4416" s="783">
        <f t="shared" si="662"/>
        <v>24.73</v>
      </c>
      <c r="L4416" s="784"/>
      <c r="M4416" s="785"/>
      <c r="N4416" s="786"/>
      <c r="O4416" s="785"/>
      <c r="P4416" s="786"/>
      <c r="Q4416" s="785"/>
      <c r="R4416" s="786"/>
      <c r="S4416" s="785"/>
    </row>
    <row r="4417" spans="1:19" ht="26.25" thickBot="1" x14ac:dyDescent="0.3">
      <c r="A4417" s="48" t="s">
        <v>6285</v>
      </c>
      <c r="B4417" s="42" t="s">
        <v>6847</v>
      </c>
      <c r="C4417" s="50" t="s">
        <v>6851</v>
      </c>
      <c r="D4417" s="51"/>
      <c r="E4417" s="62"/>
      <c r="F4417" s="53">
        <v>493</v>
      </c>
      <c r="G4417" s="791" t="s">
        <v>9621</v>
      </c>
      <c r="H4417" s="781">
        <f t="shared" si="663"/>
        <v>130.11000000000001</v>
      </c>
      <c r="I4417" s="782">
        <f t="shared" si="662"/>
        <v>65.989999999999995</v>
      </c>
      <c r="J4417" s="782">
        <f t="shared" si="662"/>
        <v>45.04</v>
      </c>
      <c r="K4417" s="783">
        <f t="shared" si="662"/>
        <v>34.64</v>
      </c>
      <c r="L4417" s="784"/>
      <c r="M4417" s="785"/>
      <c r="N4417" s="786"/>
      <c r="O4417" s="785"/>
      <c r="P4417" s="786"/>
      <c r="Q4417" s="785"/>
      <c r="R4417" s="786"/>
      <c r="S4417" s="785"/>
    </row>
    <row r="4418" spans="1:19" ht="25.5" x14ac:dyDescent="0.25">
      <c r="A4418" s="100" t="s">
        <v>6852</v>
      </c>
      <c r="B4418" s="173" t="s">
        <v>6853</v>
      </c>
      <c r="C4418" s="94" t="s">
        <v>6854</v>
      </c>
      <c r="D4418" s="60"/>
      <c r="E4418" s="61"/>
      <c r="F4418" s="95">
        <v>378</v>
      </c>
      <c r="G4418" s="791" t="s">
        <v>9618</v>
      </c>
      <c r="H4418" s="781">
        <f t="shared" si="663"/>
        <v>99.76</v>
      </c>
      <c r="I4418" s="782">
        <f t="shared" si="662"/>
        <v>50.6</v>
      </c>
      <c r="J4418" s="782">
        <f t="shared" si="662"/>
        <v>34.53</v>
      </c>
      <c r="K4418" s="783">
        <f t="shared" si="662"/>
        <v>26.56</v>
      </c>
      <c r="L4418" s="784">
        <f>IF(ISNUMBER(F4418),IF(LEFT(A4418,3)="Cat",VLOOKUP(A4418,'Loc Configurations Seules'!R:U,4,FALSE),VLOOKUP(G4418,'Loc Coefficients Location'!A:D,4,FALSE)),"")</f>
        <v>0.26392450726414518</v>
      </c>
      <c r="M4418" s="785">
        <f>IF(ISNUMBER(L4418),L4418*$F4418,"")</f>
        <v>99.763463745846877</v>
      </c>
      <c r="N4418" s="786">
        <f>IF(ISNUMBER(F4418),IF(LEFT(A4418,3)="Cat",VLOOKUP(A4418,'Loc Configurations Seules'!R:V,5,FALSE),VLOOKUP(G4418,'Loc Coefficients Location'!A:E,5,FALSE)),"")</f>
        <v>0.13385372321713121</v>
      </c>
      <c r="O4418" s="785">
        <f>IF(ISNUMBER(N4418),N4418*$F4418,"")</f>
        <v>50.596707376075599</v>
      </c>
      <c r="P4418" s="786">
        <f>IF(ISNUMBER(F4418),IF(LEFT(A4418,3)="Cat",VLOOKUP(A4418,'Loc Configurations Seules'!R:W,6,FALSE),VLOOKUP(G4418,'Loc Coefficients Location'!A:F,6,FALSE)),"")</f>
        <v>9.1350623726064395E-2</v>
      </c>
      <c r="Q4418" s="785">
        <f>IF(ISNUMBER(P4418),P4418*$F4418,"")</f>
        <v>34.530535768452339</v>
      </c>
      <c r="R4418" s="786">
        <f>IF(ISNUMBER(F4418),IF(LEFT(A4418,3)="Cat",VLOOKUP(A4418,'Loc Configurations Seules'!R:X,7,FALSE),VLOOKUP(G4418,'Loc Coefficients Location'!A:G,7,FALSE)),"")</f>
        <v>7.0256845182479807E-2</v>
      </c>
      <c r="S4418" s="785">
        <f>IF(ISNUMBER(R4418),R4418*$F4418,"")</f>
        <v>26.557087478977365</v>
      </c>
    </row>
    <row r="4419" spans="1:19" x14ac:dyDescent="0.25">
      <c r="A4419" s="41" t="s">
        <v>6279</v>
      </c>
      <c r="B4419" s="42" t="s">
        <v>6855</v>
      </c>
      <c r="C4419" s="43" t="s">
        <v>6856</v>
      </c>
      <c r="D4419" s="44"/>
      <c r="E4419" s="47"/>
      <c r="F4419" s="46" t="s">
        <v>9655</v>
      </c>
      <c r="G4419" s="791" t="s">
        <v>9621</v>
      </c>
      <c r="H4419" s="781" t="str">
        <f t="shared" si="663"/>
        <v/>
      </c>
      <c r="I4419" s="782" t="str">
        <f t="shared" si="662"/>
        <v/>
      </c>
      <c r="J4419" s="782" t="str">
        <f t="shared" si="662"/>
        <v/>
      </c>
      <c r="K4419" s="783" t="str">
        <f t="shared" si="662"/>
        <v/>
      </c>
      <c r="L4419" s="784"/>
      <c r="M4419" s="785"/>
      <c r="N4419" s="786"/>
      <c r="O4419" s="785"/>
      <c r="P4419" s="786"/>
      <c r="Q4419" s="785"/>
      <c r="R4419" s="786"/>
      <c r="S4419" s="785"/>
    </row>
    <row r="4420" spans="1:19" ht="25.5" x14ac:dyDescent="0.25">
      <c r="A4420" s="41" t="s">
        <v>6281</v>
      </c>
      <c r="B4420" s="42" t="s">
        <v>6855</v>
      </c>
      <c r="C4420" s="43" t="s">
        <v>6857</v>
      </c>
      <c r="D4420" s="44"/>
      <c r="E4420" s="47"/>
      <c r="F4420" s="46" t="s">
        <v>9655</v>
      </c>
      <c r="G4420" s="791" t="s">
        <v>9621</v>
      </c>
      <c r="H4420" s="781" t="str">
        <f t="shared" si="663"/>
        <v/>
      </c>
      <c r="I4420" s="782" t="str">
        <f t="shared" si="662"/>
        <v/>
      </c>
      <c r="J4420" s="782" t="str">
        <f t="shared" si="662"/>
        <v/>
      </c>
      <c r="K4420" s="783" t="str">
        <f t="shared" si="662"/>
        <v/>
      </c>
      <c r="L4420" s="784"/>
      <c r="M4420" s="785"/>
      <c r="N4420" s="786"/>
      <c r="O4420" s="785"/>
      <c r="P4420" s="786"/>
      <c r="Q4420" s="785"/>
      <c r="R4420" s="786"/>
      <c r="S4420" s="785"/>
    </row>
    <row r="4421" spans="1:19" x14ac:dyDescent="0.25">
      <c r="A4421" s="41" t="s">
        <v>6283</v>
      </c>
      <c r="B4421" s="42" t="s">
        <v>6855</v>
      </c>
      <c r="C4421" s="43" t="s">
        <v>6858</v>
      </c>
      <c r="D4421" s="44"/>
      <c r="E4421" s="47"/>
      <c r="F4421" s="46">
        <v>73</v>
      </c>
      <c r="G4421" s="791" t="s">
        <v>9621</v>
      </c>
      <c r="H4421" s="781">
        <f t="shared" si="663"/>
        <v>19.27</v>
      </c>
      <c r="I4421" s="782">
        <f t="shared" si="662"/>
        <v>9.77</v>
      </c>
      <c r="J4421" s="782">
        <f t="shared" si="662"/>
        <v>6.67</v>
      </c>
      <c r="K4421" s="783">
        <f t="shared" si="662"/>
        <v>5.13</v>
      </c>
      <c r="L4421" s="784"/>
      <c r="M4421" s="785"/>
      <c r="N4421" s="786"/>
      <c r="O4421" s="785"/>
      <c r="P4421" s="786"/>
      <c r="Q4421" s="785"/>
      <c r="R4421" s="786"/>
      <c r="S4421" s="785"/>
    </row>
    <row r="4422" spans="1:19" ht="26.25" thickBot="1" x14ac:dyDescent="0.3">
      <c r="A4422" s="48" t="s">
        <v>6285</v>
      </c>
      <c r="B4422" s="49" t="s">
        <v>6855</v>
      </c>
      <c r="C4422" s="50" t="s">
        <v>6859</v>
      </c>
      <c r="D4422" s="51"/>
      <c r="E4422" s="62"/>
      <c r="F4422" s="53">
        <v>73</v>
      </c>
      <c r="G4422" s="791" t="s">
        <v>9621</v>
      </c>
      <c r="H4422" s="781">
        <f t="shared" si="663"/>
        <v>19.27</v>
      </c>
      <c r="I4422" s="782">
        <f t="shared" si="662"/>
        <v>9.77</v>
      </c>
      <c r="J4422" s="782">
        <f t="shared" si="662"/>
        <v>6.67</v>
      </c>
      <c r="K4422" s="783">
        <f t="shared" si="662"/>
        <v>5.13</v>
      </c>
      <c r="L4422" s="784"/>
      <c r="M4422" s="785"/>
      <c r="N4422" s="786"/>
      <c r="O4422" s="785"/>
      <c r="P4422" s="786"/>
      <c r="Q4422" s="785"/>
      <c r="R4422" s="786"/>
      <c r="S4422" s="785"/>
    </row>
    <row r="4423" spans="1:19" ht="25.5" x14ac:dyDescent="0.25">
      <c r="A4423" s="100" t="s">
        <v>6860</v>
      </c>
      <c r="B4423" s="173" t="s">
        <v>6861</v>
      </c>
      <c r="C4423" s="94" t="s">
        <v>6862</v>
      </c>
      <c r="D4423" s="60"/>
      <c r="E4423" s="61"/>
      <c r="F4423" s="95">
        <v>798</v>
      </c>
      <c r="G4423" s="791" t="s">
        <v>9618</v>
      </c>
      <c r="H4423" s="781">
        <f t="shared" si="663"/>
        <v>210.61</v>
      </c>
      <c r="I4423" s="782">
        <f t="shared" si="663"/>
        <v>106.82</v>
      </c>
      <c r="J4423" s="782">
        <f t="shared" si="663"/>
        <v>72.900000000000006</v>
      </c>
      <c r="K4423" s="783">
        <f t="shared" si="663"/>
        <v>56.06</v>
      </c>
      <c r="L4423" s="784">
        <f>IF(ISNUMBER(F4423),IF(LEFT(A4423,3)="Cat",VLOOKUP(A4423,'Loc Configurations Seules'!R:U,4,FALSE),VLOOKUP(G4423,'Loc Coefficients Location'!A:D,4,FALSE)),"")</f>
        <v>0.26392450726414518</v>
      </c>
      <c r="M4423" s="785">
        <f>IF(ISNUMBER(L4423),L4423*$F4423,"")</f>
        <v>210.61175679678786</v>
      </c>
      <c r="N4423" s="786">
        <f>IF(ISNUMBER(F4423),IF(LEFT(A4423,3)="Cat",VLOOKUP(A4423,'Loc Configurations Seules'!R:V,5,FALSE),VLOOKUP(G4423,'Loc Coefficients Location'!A:E,5,FALSE)),"")</f>
        <v>0.13385372321713121</v>
      </c>
      <c r="O4423" s="785">
        <f>IF(ISNUMBER(N4423),N4423*$F4423,"")</f>
        <v>106.81527112727071</v>
      </c>
      <c r="P4423" s="786">
        <f>IF(ISNUMBER(F4423),IF(LEFT(A4423,3)="Cat",VLOOKUP(A4423,'Loc Configurations Seules'!R:W,6,FALSE),VLOOKUP(G4423,'Loc Coefficients Location'!A:F,6,FALSE)),"")</f>
        <v>9.1350623726064395E-2</v>
      </c>
      <c r="Q4423" s="785">
        <f>IF(ISNUMBER(P4423),P4423*$F4423,"")</f>
        <v>72.897797733399386</v>
      </c>
      <c r="R4423" s="786">
        <f>IF(ISNUMBER(F4423),IF(LEFT(A4423,3)="Cat",VLOOKUP(A4423,'Loc Configurations Seules'!R:X,7,FALSE),VLOOKUP(G4423,'Loc Coefficients Location'!A:G,7,FALSE)),"")</f>
        <v>7.0256845182479807E-2</v>
      </c>
      <c r="S4423" s="785">
        <f>IF(ISNUMBER(R4423),R4423*$F4423,"")</f>
        <v>56.06496245561889</v>
      </c>
    </row>
    <row r="4424" spans="1:19" x14ac:dyDescent="0.25">
      <c r="A4424" s="41" t="s">
        <v>6279</v>
      </c>
      <c r="B4424" s="42" t="s">
        <v>6863</v>
      </c>
      <c r="C4424" s="43" t="s">
        <v>6864</v>
      </c>
      <c r="D4424" s="44"/>
      <c r="E4424" s="47"/>
      <c r="F4424" s="46" t="s">
        <v>9655</v>
      </c>
      <c r="G4424" s="791" t="s">
        <v>9621</v>
      </c>
      <c r="H4424" s="781" t="str">
        <f t="shared" ref="H4424:K4487" si="664">IF(ISNUMBER($F4424),ROUND($F4424*H$2,2),"")</f>
        <v/>
      </c>
      <c r="I4424" s="782" t="str">
        <f t="shared" si="664"/>
        <v/>
      </c>
      <c r="J4424" s="782" t="str">
        <f t="shared" si="664"/>
        <v/>
      </c>
      <c r="K4424" s="783" t="str">
        <f t="shared" si="664"/>
        <v/>
      </c>
      <c r="L4424" s="784"/>
      <c r="M4424" s="785"/>
      <c r="N4424" s="786"/>
      <c r="O4424" s="785"/>
      <c r="P4424" s="786"/>
      <c r="Q4424" s="785"/>
      <c r="R4424" s="786"/>
      <c r="S4424" s="785"/>
    </row>
    <row r="4425" spans="1:19" ht="25.5" x14ac:dyDescent="0.25">
      <c r="A4425" s="41" t="s">
        <v>6281</v>
      </c>
      <c r="B4425" s="42" t="s">
        <v>6863</v>
      </c>
      <c r="C4425" s="43" t="s">
        <v>6865</v>
      </c>
      <c r="D4425" s="44"/>
      <c r="E4425" s="47"/>
      <c r="F4425" s="46" t="s">
        <v>9655</v>
      </c>
      <c r="G4425" s="791" t="s">
        <v>9621</v>
      </c>
      <c r="H4425" s="781" t="str">
        <f t="shared" si="664"/>
        <v/>
      </c>
      <c r="I4425" s="782" t="str">
        <f t="shared" si="664"/>
        <v/>
      </c>
      <c r="J4425" s="782" t="str">
        <f t="shared" si="664"/>
        <v/>
      </c>
      <c r="K4425" s="783" t="str">
        <f t="shared" si="664"/>
        <v/>
      </c>
      <c r="L4425" s="784"/>
      <c r="M4425" s="785"/>
      <c r="N4425" s="786"/>
      <c r="O4425" s="785"/>
      <c r="P4425" s="786"/>
      <c r="Q4425" s="785"/>
      <c r="R4425" s="786"/>
      <c r="S4425" s="785"/>
    </row>
    <row r="4426" spans="1:19" x14ac:dyDescent="0.25">
      <c r="A4426" s="41" t="s">
        <v>6283</v>
      </c>
      <c r="B4426" s="42" t="s">
        <v>6863</v>
      </c>
      <c r="C4426" s="43" t="s">
        <v>6866</v>
      </c>
      <c r="D4426" s="44"/>
      <c r="E4426" s="47"/>
      <c r="F4426" s="46">
        <v>208</v>
      </c>
      <c r="G4426" s="791" t="s">
        <v>9621</v>
      </c>
      <c r="H4426" s="781">
        <f t="shared" si="664"/>
        <v>54.9</v>
      </c>
      <c r="I4426" s="782">
        <f t="shared" si="664"/>
        <v>27.84</v>
      </c>
      <c r="J4426" s="782">
        <f t="shared" si="664"/>
        <v>19</v>
      </c>
      <c r="K4426" s="783">
        <f t="shared" si="664"/>
        <v>14.61</v>
      </c>
      <c r="L4426" s="784"/>
      <c r="M4426" s="785"/>
      <c r="N4426" s="786"/>
      <c r="O4426" s="785"/>
      <c r="P4426" s="786"/>
      <c r="Q4426" s="785"/>
      <c r="R4426" s="786"/>
      <c r="S4426" s="785"/>
    </row>
    <row r="4427" spans="1:19" ht="26.25" thickBot="1" x14ac:dyDescent="0.3">
      <c r="A4427" s="48" t="s">
        <v>6285</v>
      </c>
      <c r="B4427" s="49" t="s">
        <v>6863</v>
      </c>
      <c r="C4427" s="50" t="s">
        <v>6867</v>
      </c>
      <c r="D4427" s="51"/>
      <c r="E4427" s="62"/>
      <c r="F4427" s="53">
        <v>208</v>
      </c>
      <c r="G4427" s="791" t="s">
        <v>9621</v>
      </c>
      <c r="H4427" s="781">
        <f t="shared" si="664"/>
        <v>54.9</v>
      </c>
      <c r="I4427" s="782">
        <f t="shared" si="664"/>
        <v>27.84</v>
      </c>
      <c r="J4427" s="782">
        <f t="shared" si="664"/>
        <v>19</v>
      </c>
      <c r="K4427" s="783">
        <f t="shared" si="664"/>
        <v>14.61</v>
      </c>
      <c r="L4427" s="784"/>
      <c r="M4427" s="785"/>
      <c r="N4427" s="786"/>
      <c r="O4427" s="785"/>
      <c r="P4427" s="786"/>
      <c r="Q4427" s="785"/>
      <c r="R4427" s="786"/>
      <c r="S4427" s="785"/>
    </row>
    <row r="4428" spans="1:19" ht="25.5" x14ac:dyDescent="0.25">
      <c r="A4428" s="100" t="s">
        <v>6868</v>
      </c>
      <c r="B4428" s="173" t="s">
        <v>6869</v>
      </c>
      <c r="C4428" s="94" t="s">
        <v>6870</v>
      </c>
      <c r="D4428" s="60"/>
      <c r="E4428" s="61"/>
      <c r="F4428" s="95">
        <v>1236</v>
      </c>
      <c r="G4428" s="791" t="s">
        <v>9618</v>
      </c>
      <c r="H4428" s="781">
        <f t="shared" si="664"/>
        <v>326.20999999999998</v>
      </c>
      <c r="I4428" s="782">
        <f t="shared" si="664"/>
        <v>165.44</v>
      </c>
      <c r="J4428" s="782">
        <f t="shared" si="664"/>
        <v>112.91</v>
      </c>
      <c r="K4428" s="783">
        <f t="shared" si="664"/>
        <v>86.84</v>
      </c>
      <c r="L4428" s="784">
        <f>IF(ISNUMBER(F4428),IF(LEFT(A4428,3)="Cat",VLOOKUP(A4428,'Loc Configurations Seules'!R:U,4,FALSE),VLOOKUP(G4428,'Loc Coefficients Location'!A:D,4,FALSE)),"")</f>
        <v>0.26392450726414518</v>
      </c>
      <c r="M4428" s="785">
        <f>IF(ISNUMBER(L4428),L4428*$F4428,"")</f>
        <v>326.21069097848346</v>
      </c>
      <c r="N4428" s="786">
        <f>IF(ISNUMBER(F4428),IF(LEFT(A4428,3)="Cat",VLOOKUP(A4428,'Loc Configurations Seules'!R:V,5,FALSE),VLOOKUP(G4428,'Loc Coefficients Location'!A:E,5,FALSE)),"")</f>
        <v>0.13385372321713121</v>
      </c>
      <c r="O4428" s="785">
        <f>IF(ISNUMBER(N4428),N4428*$F4428,"")</f>
        <v>165.44320189637418</v>
      </c>
      <c r="P4428" s="786">
        <f>IF(ISNUMBER(F4428),IF(LEFT(A4428,3)="Cat",VLOOKUP(A4428,'Loc Configurations Seules'!R:W,6,FALSE),VLOOKUP(G4428,'Loc Coefficients Location'!A:F,6,FALSE)),"")</f>
        <v>9.1350623726064395E-2</v>
      </c>
      <c r="Q4428" s="785">
        <f>IF(ISNUMBER(P4428),P4428*$F4428,"")</f>
        <v>112.90937092541559</v>
      </c>
      <c r="R4428" s="786">
        <f>IF(ISNUMBER(F4428),IF(LEFT(A4428,3)="Cat",VLOOKUP(A4428,'Loc Configurations Seules'!R:X,7,FALSE),VLOOKUP(G4428,'Loc Coefficients Location'!A:G,7,FALSE)),"")</f>
        <v>7.0256845182479807E-2</v>
      </c>
      <c r="S4428" s="785">
        <f>IF(ISNUMBER(R4428),R4428*$F4428,"")</f>
        <v>86.837460645545036</v>
      </c>
    </row>
    <row r="4429" spans="1:19" x14ac:dyDescent="0.25">
      <c r="A4429" s="41" t="s">
        <v>6279</v>
      </c>
      <c r="B4429" s="42" t="s">
        <v>6871</v>
      </c>
      <c r="C4429" s="43" t="s">
        <v>6872</v>
      </c>
      <c r="D4429" s="44"/>
      <c r="E4429" s="47"/>
      <c r="F4429" s="46" t="s">
        <v>9655</v>
      </c>
      <c r="G4429" s="791" t="s">
        <v>9621</v>
      </c>
      <c r="H4429" s="781" t="str">
        <f t="shared" si="664"/>
        <v/>
      </c>
      <c r="I4429" s="782" t="str">
        <f t="shared" si="664"/>
        <v/>
      </c>
      <c r="J4429" s="782" t="str">
        <f t="shared" si="664"/>
        <v/>
      </c>
      <c r="K4429" s="783" t="str">
        <f t="shared" si="664"/>
        <v/>
      </c>
      <c r="L4429" s="784"/>
      <c r="M4429" s="785"/>
      <c r="N4429" s="786"/>
      <c r="O4429" s="785"/>
      <c r="P4429" s="786"/>
      <c r="Q4429" s="785"/>
      <c r="R4429" s="786"/>
      <c r="S4429" s="785"/>
    </row>
    <row r="4430" spans="1:19" ht="25.5" x14ac:dyDescent="0.25">
      <c r="A4430" s="41" t="s">
        <v>6281</v>
      </c>
      <c r="B4430" s="42" t="s">
        <v>6871</v>
      </c>
      <c r="C4430" s="43" t="s">
        <v>6873</v>
      </c>
      <c r="D4430" s="44"/>
      <c r="E4430" s="47"/>
      <c r="F4430" s="46" t="s">
        <v>9655</v>
      </c>
      <c r="G4430" s="791" t="s">
        <v>9621</v>
      </c>
      <c r="H4430" s="781" t="str">
        <f t="shared" si="664"/>
        <v/>
      </c>
      <c r="I4430" s="782" t="str">
        <f t="shared" si="664"/>
        <v/>
      </c>
      <c r="J4430" s="782" t="str">
        <f t="shared" si="664"/>
        <v/>
      </c>
      <c r="K4430" s="783" t="str">
        <f t="shared" si="664"/>
        <v/>
      </c>
      <c r="L4430" s="784"/>
      <c r="M4430" s="785"/>
      <c r="N4430" s="786"/>
      <c r="O4430" s="785"/>
      <c r="P4430" s="786"/>
      <c r="Q4430" s="785"/>
      <c r="R4430" s="786"/>
      <c r="S4430" s="785"/>
    </row>
    <row r="4431" spans="1:19" x14ac:dyDescent="0.25">
      <c r="A4431" s="41" t="s">
        <v>6283</v>
      </c>
      <c r="B4431" s="42" t="s">
        <v>6871</v>
      </c>
      <c r="C4431" s="43" t="s">
        <v>6874</v>
      </c>
      <c r="D4431" s="44"/>
      <c r="E4431" s="47"/>
      <c r="F4431" s="46">
        <v>332</v>
      </c>
      <c r="G4431" s="791" t="s">
        <v>9621</v>
      </c>
      <c r="H4431" s="781">
        <f t="shared" si="664"/>
        <v>87.62</v>
      </c>
      <c r="I4431" s="782">
        <f t="shared" si="664"/>
        <v>44.44</v>
      </c>
      <c r="J4431" s="782">
        <f t="shared" si="664"/>
        <v>30.33</v>
      </c>
      <c r="K4431" s="783">
        <f t="shared" si="664"/>
        <v>23.33</v>
      </c>
      <c r="L4431" s="784"/>
      <c r="M4431" s="785"/>
      <c r="N4431" s="786"/>
      <c r="O4431" s="785"/>
      <c r="P4431" s="786"/>
      <c r="Q4431" s="785"/>
      <c r="R4431" s="786"/>
      <c r="S4431" s="785"/>
    </row>
    <row r="4432" spans="1:19" ht="26.25" thickBot="1" x14ac:dyDescent="0.3">
      <c r="A4432" s="48" t="s">
        <v>6285</v>
      </c>
      <c r="B4432" s="49" t="s">
        <v>6871</v>
      </c>
      <c r="C4432" s="50" t="s">
        <v>6875</v>
      </c>
      <c r="D4432" s="51"/>
      <c r="E4432" s="62"/>
      <c r="F4432" s="53">
        <v>332</v>
      </c>
      <c r="G4432" s="791" t="s">
        <v>9621</v>
      </c>
      <c r="H4432" s="781">
        <f t="shared" si="664"/>
        <v>87.62</v>
      </c>
      <c r="I4432" s="782">
        <f t="shared" si="664"/>
        <v>44.44</v>
      </c>
      <c r="J4432" s="782">
        <f t="shared" si="664"/>
        <v>30.33</v>
      </c>
      <c r="K4432" s="783">
        <f t="shared" si="664"/>
        <v>23.33</v>
      </c>
      <c r="L4432" s="784"/>
      <c r="M4432" s="785"/>
      <c r="N4432" s="786"/>
      <c r="O4432" s="785"/>
      <c r="P4432" s="786"/>
      <c r="Q4432" s="785"/>
      <c r="R4432" s="786"/>
      <c r="S4432" s="785"/>
    </row>
    <row r="4433" spans="1:19" ht="25.5" x14ac:dyDescent="0.25">
      <c r="A4433" s="100" t="s">
        <v>6876</v>
      </c>
      <c r="B4433" s="173" t="s">
        <v>6877</v>
      </c>
      <c r="C4433" s="94" t="s">
        <v>6878</v>
      </c>
      <c r="D4433" s="60"/>
      <c r="E4433" s="61"/>
      <c r="F4433" s="95">
        <v>1232</v>
      </c>
      <c r="G4433" s="791" t="s">
        <v>9618</v>
      </c>
      <c r="H4433" s="781">
        <f t="shared" si="664"/>
        <v>325.14999999999998</v>
      </c>
      <c r="I4433" s="782">
        <f t="shared" si="664"/>
        <v>164.91</v>
      </c>
      <c r="J4433" s="782">
        <f t="shared" si="664"/>
        <v>112.54</v>
      </c>
      <c r="K4433" s="783">
        <f t="shared" si="664"/>
        <v>86.56</v>
      </c>
      <c r="L4433" s="784">
        <f>IF(ISNUMBER(F4433),IF(LEFT(A4433,3)="Cat",VLOOKUP(A4433,'Loc Configurations Seules'!R:U,4,FALSE),VLOOKUP(G4433,'Loc Coefficients Location'!A:D,4,FALSE)),"")</f>
        <v>0.26392450726414518</v>
      </c>
      <c r="M4433" s="785">
        <f>IF(ISNUMBER(L4433),L4433*$F4433,"")</f>
        <v>325.15499294942686</v>
      </c>
      <c r="N4433" s="786">
        <f>IF(ISNUMBER(F4433),IF(LEFT(A4433,3)="Cat",VLOOKUP(A4433,'Loc Configurations Seules'!R:V,5,FALSE),VLOOKUP(G4433,'Loc Coefficients Location'!A:E,5,FALSE)),"")</f>
        <v>0.13385372321713121</v>
      </c>
      <c r="O4433" s="785">
        <f>IF(ISNUMBER(N4433),N4433*$F4433,"")</f>
        <v>164.90778700350566</v>
      </c>
      <c r="P4433" s="786">
        <f>IF(ISNUMBER(F4433),IF(LEFT(A4433,3)="Cat",VLOOKUP(A4433,'Loc Configurations Seules'!R:W,6,FALSE),VLOOKUP(G4433,'Loc Coefficients Location'!A:F,6,FALSE)),"")</f>
        <v>9.1350623726064395E-2</v>
      </c>
      <c r="Q4433" s="785">
        <f>IF(ISNUMBER(P4433),P4433*$F4433,"")</f>
        <v>112.54396843051134</v>
      </c>
      <c r="R4433" s="786">
        <f>IF(ISNUMBER(F4433),IF(LEFT(A4433,3)="Cat",VLOOKUP(A4433,'Loc Configurations Seules'!R:X,7,FALSE),VLOOKUP(G4433,'Loc Coefficients Location'!A:G,7,FALSE)),"")</f>
        <v>7.0256845182479807E-2</v>
      </c>
      <c r="S4433" s="785">
        <f>IF(ISNUMBER(R4433),R4433*$F4433,"")</f>
        <v>86.556433264815126</v>
      </c>
    </row>
    <row r="4434" spans="1:19" x14ac:dyDescent="0.25">
      <c r="A4434" s="41" t="s">
        <v>6279</v>
      </c>
      <c r="B4434" s="42" t="s">
        <v>6879</v>
      </c>
      <c r="C4434" s="43" t="s">
        <v>6880</v>
      </c>
      <c r="D4434" s="44"/>
      <c r="E4434" s="47"/>
      <c r="F4434" s="46" t="s">
        <v>9655</v>
      </c>
      <c r="G4434" s="791" t="s">
        <v>9621</v>
      </c>
      <c r="H4434" s="781" t="str">
        <f t="shared" si="664"/>
        <v/>
      </c>
      <c r="I4434" s="782" t="str">
        <f t="shared" si="664"/>
        <v/>
      </c>
      <c r="J4434" s="782" t="str">
        <f t="shared" si="664"/>
        <v/>
      </c>
      <c r="K4434" s="783" t="str">
        <f t="shared" si="664"/>
        <v/>
      </c>
      <c r="L4434" s="784"/>
      <c r="M4434" s="785"/>
      <c r="N4434" s="786"/>
      <c r="O4434" s="785"/>
      <c r="P4434" s="786"/>
      <c r="Q4434" s="785"/>
      <c r="R4434" s="786"/>
      <c r="S4434" s="785"/>
    </row>
    <row r="4435" spans="1:19" ht="25.5" x14ac:dyDescent="0.25">
      <c r="A4435" s="41" t="s">
        <v>6281</v>
      </c>
      <c r="B4435" s="42" t="s">
        <v>6879</v>
      </c>
      <c r="C4435" s="43" t="s">
        <v>6881</v>
      </c>
      <c r="D4435" s="44"/>
      <c r="E4435" s="47"/>
      <c r="F4435" s="46" t="s">
        <v>9655</v>
      </c>
      <c r="G4435" s="791" t="s">
        <v>9621</v>
      </c>
      <c r="H4435" s="781" t="str">
        <f t="shared" si="664"/>
        <v/>
      </c>
      <c r="I4435" s="782" t="str">
        <f t="shared" si="664"/>
        <v/>
      </c>
      <c r="J4435" s="782" t="str">
        <f t="shared" si="664"/>
        <v/>
      </c>
      <c r="K4435" s="783" t="str">
        <f t="shared" si="664"/>
        <v/>
      </c>
      <c r="L4435" s="784"/>
      <c r="M4435" s="785"/>
      <c r="N4435" s="786"/>
      <c r="O4435" s="785"/>
      <c r="P4435" s="786"/>
      <c r="Q4435" s="785"/>
      <c r="R4435" s="786"/>
      <c r="S4435" s="785"/>
    </row>
    <row r="4436" spans="1:19" x14ac:dyDescent="0.25">
      <c r="A4436" s="41" t="s">
        <v>6283</v>
      </c>
      <c r="B4436" s="42" t="s">
        <v>6879</v>
      </c>
      <c r="C4436" s="43" t="s">
        <v>6882</v>
      </c>
      <c r="D4436" s="44"/>
      <c r="E4436" s="47"/>
      <c r="F4436" s="46">
        <v>290</v>
      </c>
      <c r="G4436" s="791" t="s">
        <v>9621</v>
      </c>
      <c r="H4436" s="781">
        <f t="shared" si="664"/>
        <v>76.540000000000006</v>
      </c>
      <c r="I4436" s="782">
        <f t="shared" si="664"/>
        <v>38.82</v>
      </c>
      <c r="J4436" s="782">
        <f t="shared" si="664"/>
        <v>26.49</v>
      </c>
      <c r="K4436" s="783">
        <f t="shared" si="664"/>
        <v>20.37</v>
      </c>
      <c r="L4436" s="784"/>
      <c r="M4436" s="785"/>
      <c r="N4436" s="786"/>
      <c r="O4436" s="785"/>
      <c r="P4436" s="786"/>
      <c r="Q4436" s="785"/>
      <c r="R4436" s="786"/>
      <c r="S4436" s="785"/>
    </row>
    <row r="4437" spans="1:19" ht="26.25" thickBot="1" x14ac:dyDescent="0.3">
      <c r="A4437" s="48" t="s">
        <v>6285</v>
      </c>
      <c r="B4437" s="49" t="s">
        <v>6879</v>
      </c>
      <c r="C4437" s="50" t="s">
        <v>6883</v>
      </c>
      <c r="D4437" s="51"/>
      <c r="E4437" s="62"/>
      <c r="F4437" s="53">
        <v>290</v>
      </c>
      <c r="G4437" s="791" t="s">
        <v>9621</v>
      </c>
      <c r="H4437" s="781">
        <f t="shared" si="664"/>
        <v>76.540000000000006</v>
      </c>
      <c r="I4437" s="782">
        <f t="shared" si="664"/>
        <v>38.82</v>
      </c>
      <c r="J4437" s="782">
        <f t="shared" si="664"/>
        <v>26.49</v>
      </c>
      <c r="K4437" s="783">
        <f t="shared" si="664"/>
        <v>20.37</v>
      </c>
      <c r="L4437" s="784"/>
      <c r="M4437" s="785"/>
      <c r="N4437" s="786"/>
      <c r="O4437" s="785"/>
      <c r="P4437" s="786"/>
      <c r="Q4437" s="785"/>
      <c r="R4437" s="786"/>
      <c r="S4437" s="785"/>
    </row>
    <row r="4438" spans="1:19" ht="25.5" x14ac:dyDescent="0.25">
      <c r="A4438" s="100" t="s">
        <v>6884</v>
      </c>
      <c r="B4438" s="173" t="s">
        <v>6885</v>
      </c>
      <c r="C4438" s="94" t="s">
        <v>6886</v>
      </c>
      <c r="D4438" s="60"/>
      <c r="E4438" s="61"/>
      <c r="F4438" s="813">
        <v>2458.5</v>
      </c>
      <c r="G4438" s="791" t="s">
        <v>9618</v>
      </c>
      <c r="H4438" s="781">
        <f t="shared" si="664"/>
        <v>648.86</v>
      </c>
      <c r="I4438" s="782">
        <f t="shared" si="664"/>
        <v>329.08</v>
      </c>
      <c r="J4438" s="782">
        <f t="shared" si="664"/>
        <v>224.59</v>
      </c>
      <c r="K4438" s="783">
        <f t="shared" si="664"/>
        <v>172.73</v>
      </c>
      <c r="L4438" s="784">
        <f>IF(ISNUMBER(F4438),IF(LEFT(A4438,3)="Cat",VLOOKUP(A4438,'Loc Configurations Seules'!R:U,4,FALSE),VLOOKUP(G4438,'Loc Coefficients Location'!A:D,4,FALSE)),"")</f>
        <v>0.26392450726414518</v>
      </c>
      <c r="M4438" s="785">
        <f>IF(ISNUMBER(L4438),L4438*$F4438,"")</f>
        <v>648.85840110890092</v>
      </c>
      <c r="N4438" s="786">
        <f>IF(ISNUMBER(F4438),IF(LEFT(A4438,3)="Cat",VLOOKUP(A4438,'Loc Configurations Seules'!R:V,5,FALSE),VLOOKUP(G4438,'Loc Coefficients Location'!A:E,5,FALSE)),"")</f>
        <v>0.13385372321713121</v>
      </c>
      <c r="O4438" s="785">
        <f>IF(ISNUMBER(N4438),N4438*$F4438,"")</f>
        <v>329.07937852931707</v>
      </c>
      <c r="P4438" s="786">
        <f>IF(ISNUMBER(F4438),IF(LEFT(A4438,3)="Cat",VLOOKUP(A4438,'Loc Configurations Seules'!R:W,6,FALSE),VLOOKUP(G4438,'Loc Coefficients Location'!A:F,6,FALSE)),"")</f>
        <v>9.1350623726064395E-2</v>
      </c>
      <c r="Q4438" s="785">
        <f>IF(ISNUMBER(P4438),P4438*$F4438,"")</f>
        <v>224.5855084305293</v>
      </c>
      <c r="R4438" s="786">
        <f>IF(ISNUMBER(F4438),IF(LEFT(A4438,3)="Cat",VLOOKUP(A4438,'Loc Configurations Seules'!R:X,7,FALSE),VLOOKUP(G4438,'Loc Coefficients Location'!A:G,7,FALSE)),"")</f>
        <v>7.0256845182479807E-2</v>
      </c>
      <c r="S4438" s="785">
        <f>IF(ISNUMBER(R4438),R4438*$F4438,"")</f>
        <v>172.72645388112662</v>
      </c>
    </row>
    <row r="4439" spans="1:19" x14ac:dyDescent="0.25">
      <c r="A4439" s="41" t="s">
        <v>6279</v>
      </c>
      <c r="B4439" s="42" t="s">
        <v>6887</v>
      </c>
      <c r="C4439" s="43" t="s">
        <v>6888</v>
      </c>
      <c r="D4439" s="44"/>
      <c r="E4439" s="47"/>
      <c r="F4439" s="46" t="s">
        <v>9655</v>
      </c>
      <c r="G4439" s="791" t="s">
        <v>9621</v>
      </c>
      <c r="H4439" s="781" t="str">
        <f t="shared" si="664"/>
        <v/>
      </c>
      <c r="I4439" s="782" t="str">
        <f t="shared" si="664"/>
        <v/>
      </c>
      <c r="J4439" s="782" t="str">
        <f t="shared" si="664"/>
        <v/>
      </c>
      <c r="K4439" s="783" t="str">
        <f t="shared" si="664"/>
        <v/>
      </c>
      <c r="L4439" s="784"/>
      <c r="M4439" s="785"/>
      <c r="N4439" s="786"/>
      <c r="O4439" s="785"/>
      <c r="P4439" s="786"/>
      <c r="Q4439" s="785"/>
      <c r="R4439" s="786"/>
      <c r="S4439" s="785"/>
    </row>
    <row r="4440" spans="1:19" ht="25.5" x14ac:dyDescent="0.25">
      <c r="A4440" s="41" t="s">
        <v>6281</v>
      </c>
      <c r="B4440" s="42" t="s">
        <v>6887</v>
      </c>
      <c r="C4440" s="43" t="s">
        <v>6889</v>
      </c>
      <c r="D4440" s="44"/>
      <c r="E4440" s="47"/>
      <c r="F4440" s="46" t="s">
        <v>9655</v>
      </c>
      <c r="G4440" s="791" t="s">
        <v>9621</v>
      </c>
      <c r="H4440" s="781" t="str">
        <f t="shared" si="664"/>
        <v/>
      </c>
      <c r="I4440" s="782" t="str">
        <f t="shared" si="664"/>
        <v/>
      </c>
      <c r="J4440" s="782" t="str">
        <f t="shared" si="664"/>
        <v/>
      </c>
      <c r="K4440" s="783" t="str">
        <f t="shared" si="664"/>
        <v/>
      </c>
      <c r="L4440" s="784"/>
      <c r="M4440" s="785"/>
      <c r="N4440" s="786"/>
      <c r="O4440" s="785"/>
      <c r="P4440" s="786"/>
      <c r="Q4440" s="785"/>
      <c r="R4440" s="786"/>
      <c r="S4440" s="785"/>
    </row>
    <row r="4441" spans="1:19" x14ac:dyDescent="0.25">
      <c r="A4441" s="41" t="s">
        <v>6283</v>
      </c>
      <c r="B4441" s="42" t="s">
        <v>6887</v>
      </c>
      <c r="C4441" s="43" t="s">
        <v>6890</v>
      </c>
      <c r="D4441" s="44"/>
      <c r="E4441" s="47"/>
      <c r="F4441" s="819">
        <v>597.5</v>
      </c>
      <c r="G4441" s="791" t="s">
        <v>9621</v>
      </c>
      <c r="H4441" s="781">
        <f t="shared" si="664"/>
        <v>157.69</v>
      </c>
      <c r="I4441" s="782">
        <f t="shared" si="664"/>
        <v>79.98</v>
      </c>
      <c r="J4441" s="782">
        <f t="shared" si="664"/>
        <v>54.58</v>
      </c>
      <c r="K4441" s="783">
        <f t="shared" si="664"/>
        <v>41.98</v>
      </c>
      <c r="L4441" s="784"/>
      <c r="M4441" s="785"/>
      <c r="N4441" s="786"/>
      <c r="O4441" s="785"/>
      <c r="P4441" s="786"/>
      <c r="Q4441" s="785"/>
      <c r="R4441" s="786"/>
      <c r="S4441" s="785"/>
    </row>
    <row r="4442" spans="1:19" ht="26.25" thickBot="1" x14ac:dyDescent="0.3">
      <c r="A4442" s="48" t="s">
        <v>6285</v>
      </c>
      <c r="B4442" s="49" t="s">
        <v>6887</v>
      </c>
      <c r="C4442" s="50" t="s">
        <v>6891</v>
      </c>
      <c r="D4442" s="51"/>
      <c r="E4442" s="62"/>
      <c r="F4442" s="811">
        <v>597.5</v>
      </c>
      <c r="G4442" s="791" t="s">
        <v>9621</v>
      </c>
      <c r="H4442" s="781">
        <f t="shared" si="664"/>
        <v>157.69</v>
      </c>
      <c r="I4442" s="782">
        <f t="shared" si="664"/>
        <v>79.98</v>
      </c>
      <c r="J4442" s="782">
        <f t="shared" si="664"/>
        <v>54.58</v>
      </c>
      <c r="K4442" s="783">
        <f t="shared" si="664"/>
        <v>41.98</v>
      </c>
      <c r="L4442" s="784"/>
      <c r="M4442" s="785"/>
      <c r="N4442" s="786"/>
      <c r="O4442" s="785"/>
      <c r="P4442" s="786"/>
      <c r="Q4442" s="785"/>
      <c r="R4442" s="786"/>
      <c r="S4442" s="785"/>
    </row>
    <row r="4443" spans="1:19" ht="25.5" x14ac:dyDescent="0.25">
      <c r="A4443" s="100" t="s">
        <v>6884</v>
      </c>
      <c r="B4443" s="173" t="s">
        <v>6892</v>
      </c>
      <c r="C4443" s="94" t="s">
        <v>6893</v>
      </c>
      <c r="D4443" s="60"/>
      <c r="E4443" s="61"/>
      <c r="F4443" s="95">
        <v>2327</v>
      </c>
      <c r="G4443" s="791" t="s">
        <v>9618</v>
      </c>
      <c r="H4443" s="781">
        <f t="shared" si="664"/>
        <v>614.15</v>
      </c>
      <c r="I4443" s="782">
        <f t="shared" si="664"/>
        <v>311.48</v>
      </c>
      <c r="J4443" s="782">
        <f t="shared" si="664"/>
        <v>212.57</v>
      </c>
      <c r="K4443" s="783">
        <f t="shared" si="664"/>
        <v>163.49</v>
      </c>
      <c r="L4443" s="784">
        <f>IF(ISNUMBER(F4443),IF(LEFT(A4443,3)="Cat",VLOOKUP(A4443,'Loc Configurations Seules'!R:U,4,FALSE),VLOOKUP(G4443,'Loc Coefficients Location'!A:D,4,FALSE)),"")</f>
        <v>0.26392450726414518</v>
      </c>
      <c r="M4443" s="785">
        <f>IF(ISNUMBER(L4443),L4443*$F4443,"")</f>
        <v>614.15232840366582</v>
      </c>
      <c r="N4443" s="786">
        <f>IF(ISNUMBER(F4443),IF(LEFT(A4443,3)="Cat",VLOOKUP(A4443,'Loc Configurations Seules'!R:V,5,FALSE),VLOOKUP(G4443,'Loc Coefficients Location'!A:E,5,FALSE)),"")</f>
        <v>0.13385372321713121</v>
      </c>
      <c r="O4443" s="785">
        <f>IF(ISNUMBER(N4443),N4443*$F4443,"")</f>
        <v>311.47761392626433</v>
      </c>
      <c r="P4443" s="786">
        <f>IF(ISNUMBER(F4443),IF(LEFT(A4443,3)="Cat",VLOOKUP(A4443,'Loc Configurations Seules'!R:W,6,FALSE),VLOOKUP(G4443,'Loc Coefficients Location'!A:F,6,FALSE)),"")</f>
        <v>9.1350623726064395E-2</v>
      </c>
      <c r="Q4443" s="785">
        <f>IF(ISNUMBER(P4443),P4443*$F4443,"")</f>
        <v>212.57290141055185</v>
      </c>
      <c r="R4443" s="786">
        <f>IF(ISNUMBER(F4443),IF(LEFT(A4443,3)="Cat",VLOOKUP(A4443,'Loc Configurations Seules'!R:X,7,FALSE),VLOOKUP(G4443,'Loc Coefficients Location'!A:G,7,FALSE)),"")</f>
        <v>7.0256845182479807E-2</v>
      </c>
      <c r="S4443" s="785">
        <f>IF(ISNUMBER(R4443),R4443*$F4443,"")</f>
        <v>163.48767873963052</v>
      </c>
    </row>
    <row r="4444" spans="1:19" x14ac:dyDescent="0.25">
      <c r="A4444" s="41" t="s">
        <v>6279</v>
      </c>
      <c r="B4444" s="42" t="s">
        <v>6894</v>
      </c>
      <c r="C4444" s="43" t="s">
        <v>6895</v>
      </c>
      <c r="D4444" s="44"/>
      <c r="E4444" s="47"/>
      <c r="F4444" s="46" t="s">
        <v>9655</v>
      </c>
      <c r="G4444" s="791" t="s">
        <v>9621</v>
      </c>
      <c r="H4444" s="781" t="str">
        <f t="shared" si="664"/>
        <v/>
      </c>
      <c r="I4444" s="782" t="str">
        <f t="shared" si="664"/>
        <v/>
      </c>
      <c r="J4444" s="782" t="str">
        <f t="shared" si="664"/>
        <v/>
      </c>
      <c r="K4444" s="783" t="str">
        <f t="shared" si="664"/>
        <v/>
      </c>
      <c r="L4444" s="784"/>
      <c r="M4444" s="785"/>
      <c r="N4444" s="786"/>
      <c r="O4444" s="785"/>
      <c r="P4444" s="786"/>
      <c r="Q4444" s="785"/>
      <c r="R4444" s="786"/>
      <c r="S4444" s="785"/>
    </row>
    <row r="4445" spans="1:19" ht="25.5" x14ac:dyDescent="0.25">
      <c r="A4445" s="41" t="s">
        <v>6281</v>
      </c>
      <c r="B4445" s="42" t="s">
        <v>6894</v>
      </c>
      <c r="C4445" s="43" t="s">
        <v>6896</v>
      </c>
      <c r="D4445" s="44"/>
      <c r="E4445" s="47"/>
      <c r="F4445" s="46" t="s">
        <v>9655</v>
      </c>
      <c r="G4445" s="791" t="s">
        <v>9621</v>
      </c>
      <c r="H4445" s="781" t="str">
        <f t="shared" si="664"/>
        <v/>
      </c>
      <c r="I4445" s="782" t="str">
        <f t="shared" si="664"/>
        <v/>
      </c>
      <c r="J4445" s="782" t="str">
        <f t="shared" si="664"/>
        <v/>
      </c>
      <c r="K4445" s="783" t="str">
        <f t="shared" si="664"/>
        <v/>
      </c>
      <c r="L4445" s="784"/>
      <c r="M4445" s="785"/>
      <c r="N4445" s="786"/>
      <c r="O4445" s="785"/>
      <c r="P4445" s="786"/>
      <c r="Q4445" s="785"/>
      <c r="R4445" s="786"/>
      <c r="S4445" s="785"/>
    </row>
    <row r="4446" spans="1:19" x14ac:dyDescent="0.25">
      <c r="A4446" s="41" t="s">
        <v>6283</v>
      </c>
      <c r="B4446" s="42" t="s">
        <v>6894</v>
      </c>
      <c r="C4446" s="43" t="s">
        <v>6897</v>
      </c>
      <c r="D4446" s="44"/>
      <c r="E4446" s="47"/>
      <c r="F4446" s="46">
        <v>248</v>
      </c>
      <c r="G4446" s="791" t="s">
        <v>9621</v>
      </c>
      <c r="H4446" s="781">
        <f t="shared" si="664"/>
        <v>65.45</v>
      </c>
      <c r="I4446" s="782">
        <f t="shared" si="664"/>
        <v>33.200000000000003</v>
      </c>
      <c r="J4446" s="782">
        <f t="shared" si="664"/>
        <v>22.65</v>
      </c>
      <c r="K4446" s="783">
        <f t="shared" si="664"/>
        <v>17.420000000000002</v>
      </c>
      <c r="L4446" s="784"/>
      <c r="M4446" s="785"/>
      <c r="N4446" s="786"/>
      <c r="O4446" s="785"/>
      <c r="P4446" s="786"/>
      <c r="Q4446" s="785"/>
      <c r="R4446" s="786"/>
      <c r="S4446" s="785"/>
    </row>
    <row r="4447" spans="1:19" ht="26.25" thickBot="1" x14ac:dyDescent="0.3">
      <c r="A4447" s="48" t="s">
        <v>6285</v>
      </c>
      <c r="B4447" s="42" t="s">
        <v>6894</v>
      </c>
      <c r="C4447" s="50" t="s">
        <v>6898</v>
      </c>
      <c r="D4447" s="51"/>
      <c r="E4447" s="62"/>
      <c r="F4447" s="53">
        <v>248</v>
      </c>
      <c r="G4447" s="791" t="s">
        <v>9621</v>
      </c>
      <c r="H4447" s="781">
        <f t="shared" si="664"/>
        <v>65.45</v>
      </c>
      <c r="I4447" s="782">
        <f t="shared" si="664"/>
        <v>33.200000000000003</v>
      </c>
      <c r="J4447" s="782">
        <f t="shared" si="664"/>
        <v>22.65</v>
      </c>
      <c r="K4447" s="783">
        <f t="shared" si="664"/>
        <v>17.420000000000002</v>
      </c>
      <c r="L4447" s="784"/>
      <c r="M4447" s="785"/>
      <c r="N4447" s="786"/>
      <c r="O4447" s="785"/>
      <c r="P4447" s="786"/>
      <c r="Q4447" s="785"/>
      <c r="R4447" s="786"/>
      <c r="S4447" s="785"/>
    </row>
    <row r="4448" spans="1:19" ht="25.5" x14ac:dyDescent="0.25">
      <c r="A4448" s="100" t="s">
        <v>6899</v>
      </c>
      <c r="B4448" s="173" t="s">
        <v>6900</v>
      </c>
      <c r="C4448" s="94" t="s">
        <v>6901</v>
      </c>
      <c r="D4448" s="60"/>
      <c r="E4448" s="61"/>
      <c r="F4448" s="95">
        <v>1902</v>
      </c>
      <c r="G4448" s="791" t="s">
        <v>9618</v>
      </c>
      <c r="H4448" s="781">
        <f t="shared" si="664"/>
        <v>501.98</v>
      </c>
      <c r="I4448" s="782">
        <f t="shared" si="664"/>
        <v>254.59</v>
      </c>
      <c r="J4448" s="782">
        <f t="shared" si="664"/>
        <v>173.75</v>
      </c>
      <c r="K4448" s="783">
        <f t="shared" si="664"/>
        <v>133.63</v>
      </c>
      <c r="L4448" s="784">
        <f>IF(ISNUMBER(F4448),IF(LEFT(A4448,3)="Cat",VLOOKUP(A4448,'Loc Configurations Seules'!R:U,4,FALSE),VLOOKUP(G4448,'Loc Coefficients Location'!A:D,4,FALSE)),"")</f>
        <v>0.26392450726414518</v>
      </c>
      <c r="M4448" s="785">
        <f>IF(ISNUMBER(L4448),L4448*$F4448,"")</f>
        <v>501.98441281640413</v>
      </c>
      <c r="N4448" s="786">
        <f>IF(ISNUMBER(F4448),IF(LEFT(A4448,3)="Cat",VLOOKUP(A4448,'Loc Configurations Seules'!R:V,5,FALSE),VLOOKUP(G4448,'Loc Coefficients Location'!A:E,5,FALSE)),"")</f>
        <v>0.13385372321713121</v>
      </c>
      <c r="O4448" s="785">
        <f>IF(ISNUMBER(N4448),N4448*$F4448,"")</f>
        <v>254.58978155898356</v>
      </c>
      <c r="P4448" s="786">
        <f>IF(ISNUMBER(F4448),IF(LEFT(A4448,3)="Cat",VLOOKUP(A4448,'Loc Configurations Seules'!R:W,6,FALSE),VLOOKUP(G4448,'Loc Coefficients Location'!A:F,6,FALSE)),"")</f>
        <v>9.1350623726064395E-2</v>
      </c>
      <c r="Q4448" s="785">
        <f>IF(ISNUMBER(P4448),P4448*$F4448,"")</f>
        <v>173.74888632697449</v>
      </c>
      <c r="R4448" s="786">
        <f>IF(ISNUMBER(F4448),IF(LEFT(A4448,3)="Cat",VLOOKUP(A4448,'Loc Configurations Seules'!R:X,7,FALSE),VLOOKUP(G4448,'Loc Coefficients Location'!A:G,7,FALSE)),"")</f>
        <v>7.0256845182479807E-2</v>
      </c>
      <c r="S4448" s="785">
        <f>IF(ISNUMBER(R4448),R4448*$F4448,"")</f>
        <v>133.62851953707658</v>
      </c>
    </row>
    <row r="4449" spans="1:19" x14ac:dyDescent="0.25">
      <c r="A4449" s="41" t="s">
        <v>6279</v>
      </c>
      <c r="B4449" s="42" t="s">
        <v>6902</v>
      </c>
      <c r="C4449" s="43" t="s">
        <v>6903</v>
      </c>
      <c r="D4449" s="44"/>
      <c r="E4449" s="47"/>
      <c r="F4449" s="46" t="s">
        <v>9655</v>
      </c>
      <c r="G4449" s="791" t="s">
        <v>9621</v>
      </c>
      <c r="H4449" s="781" t="str">
        <f t="shared" si="664"/>
        <v/>
      </c>
      <c r="I4449" s="782" t="str">
        <f t="shared" si="664"/>
        <v/>
      </c>
      <c r="J4449" s="782" t="str">
        <f t="shared" si="664"/>
        <v/>
      </c>
      <c r="K4449" s="783" t="str">
        <f t="shared" si="664"/>
        <v/>
      </c>
      <c r="L4449" s="784"/>
      <c r="M4449" s="785"/>
      <c r="N4449" s="786"/>
      <c r="O4449" s="785"/>
      <c r="P4449" s="786"/>
      <c r="Q4449" s="785"/>
      <c r="R4449" s="786"/>
      <c r="S4449" s="785"/>
    </row>
    <row r="4450" spans="1:19" ht="25.5" x14ac:dyDescent="0.25">
      <c r="A4450" s="41" t="s">
        <v>6281</v>
      </c>
      <c r="B4450" s="42" t="s">
        <v>6902</v>
      </c>
      <c r="C4450" s="43" t="s">
        <v>6904</v>
      </c>
      <c r="D4450" s="44"/>
      <c r="E4450" s="47"/>
      <c r="F4450" s="46" t="s">
        <v>9655</v>
      </c>
      <c r="G4450" s="791" t="s">
        <v>9621</v>
      </c>
      <c r="H4450" s="781" t="str">
        <f t="shared" si="664"/>
        <v/>
      </c>
      <c r="I4450" s="782" t="str">
        <f t="shared" si="664"/>
        <v/>
      </c>
      <c r="J4450" s="782" t="str">
        <f t="shared" si="664"/>
        <v/>
      </c>
      <c r="K4450" s="783" t="str">
        <f t="shared" si="664"/>
        <v/>
      </c>
      <c r="L4450" s="784"/>
      <c r="M4450" s="785"/>
      <c r="N4450" s="786"/>
      <c r="O4450" s="785"/>
      <c r="P4450" s="786"/>
      <c r="Q4450" s="785"/>
      <c r="R4450" s="786"/>
      <c r="S4450" s="785"/>
    </row>
    <row r="4451" spans="1:19" x14ac:dyDescent="0.25">
      <c r="A4451" s="41" t="s">
        <v>6283</v>
      </c>
      <c r="B4451" s="42" t="s">
        <v>6902</v>
      </c>
      <c r="C4451" s="43" t="s">
        <v>6905</v>
      </c>
      <c r="D4451" s="44"/>
      <c r="E4451" s="47"/>
      <c r="F4451" s="46">
        <v>400</v>
      </c>
      <c r="G4451" s="791" t="s">
        <v>9621</v>
      </c>
      <c r="H4451" s="781">
        <f t="shared" si="664"/>
        <v>105.57</v>
      </c>
      <c r="I4451" s="782">
        <f t="shared" si="664"/>
        <v>53.54</v>
      </c>
      <c r="J4451" s="782">
        <f t="shared" si="664"/>
        <v>36.54</v>
      </c>
      <c r="K4451" s="783">
        <f t="shared" si="664"/>
        <v>28.1</v>
      </c>
      <c r="L4451" s="784"/>
      <c r="M4451" s="785"/>
      <c r="N4451" s="786"/>
      <c r="O4451" s="785"/>
      <c r="P4451" s="786"/>
      <c r="Q4451" s="785"/>
      <c r="R4451" s="786"/>
      <c r="S4451" s="785"/>
    </row>
    <row r="4452" spans="1:19" ht="26.25" thickBot="1" x14ac:dyDescent="0.3">
      <c r="A4452" s="48" t="s">
        <v>6285</v>
      </c>
      <c r="B4452" s="49" t="s">
        <v>6902</v>
      </c>
      <c r="C4452" s="50" t="s">
        <v>6906</v>
      </c>
      <c r="D4452" s="51"/>
      <c r="E4452" s="62"/>
      <c r="F4452" s="53">
        <v>400</v>
      </c>
      <c r="G4452" s="791" t="s">
        <v>9621</v>
      </c>
      <c r="H4452" s="781">
        <f t="shared" si="664"/>
        <v>105.57</v>
      </c>
      <c r="I4452" s="782">
        <f t="shared" si="664"/>
        <v>53.54</v>
      </c>
      <c r="J4452" s="782">
        <f t="shared" si="664"/>
        <v>36.54</v>
      </c>
      <c r="K4452" s="783">
        <f t="shared" si="664"/>
        <v>28.1</v>
      </c>
      <c r="L4452" s="784"/>
      <c r="M4452" s="785"/>
      <c r="N4452" s="786"/>
      <c r="O4452" s="785"/>
      <c r="P4452" s="786"/>
      <c r="Q4452" s="785"/>
      <c r="R4452" s="786"/>
      <c r="S4452" s="785"/>
    </row>
    <row r="4453" spans="1:19" ht="25.5" x14ac:dyDescent="0.25">
      <c r="A4453" s="100" t="s">
        <v>6907</v>
      </c>
      <c r="B4453" s="173" t="s">
        <v>6908</v>
      </c>
      <c r="C4453" s="94" t="s">
        <v>6909</v>
      </c>
      <c r="D4453" s="60"/>
      <c r="E4453" s="61"/>
      <c r="F4453" s="95">
        <v>1205</v>
      </c>
      <c r="G4453" s="791" t="s">
        <v>9618</v>
      </c>
      <c r="H4453" s="781">
        <f t="shared" si="664"/>
        <v>318.02999999999997</v>
      </c>
      <c r="I4453" s="782">
        <f t="shared" si="664"/>
        <v>161.29</v>
      </c>
      <c r="J4453" s="782">
        <f t="shared" si="664"/>
        <v>110.08</v>
      </c>
      <c r="K4453" s="783">
        <f t="shared" si="664"/>
        <v>84.66</v>
      </c>
      <c r="L4453" s="784">
        <f>IF(ISNUMBER(F4453),IF(LEFT(A4453,3)="Cat",VLOOKUP(A4453,'Loc Configurations Seules'!R:U,4,FALSE),VLOOKUP(G4453,'Loc Coefficients Location'!A:D,4,FALSE)),"")</f>
        <v>0.26392450726414518</v>
      </c>
      <c r="M4453" s="785">
        <f>IF(ISNUMBER(L4453),L4453*$F4453,"")</f>
        <v>318.02903125329493</v>
      </c>
      <c r="N4453" s="786">
        <f>IF(ISNUMBER(F4453),IF(LEFT(A4453,3)="Cat",VLOOKUP(A4453,'Loc Configurations Seules'!R:V,5,FALSE),VLOOKUP(G4453,'Loc Coefficients Location'!A:E,5,FALSE)),"")</f>
        <v>0.13385372321713121</v>
      </c>
      <c r="O4453" s="785">
        <f>IF(ISNUMBER(N4453),N4453*$F4453,"")</f>
        <v>161.29373647664312</v>
      </c>
      <c r="P4453" s="786">
        <f>IF(ISNUMBER(F4453),IF(LEFT(A4453,3)="Cat",VLOOKUP(A4453,'Loc Configurations Seules'!R:W,6,FALSE),VLOOKUP(G4453,'Loc Coefficients Location'!A:F,6,FALSE)),"")</f>
        <v>9.1350623726064395E-2</v>
      </c>
      <c r="Q4453" s="785">
        <f>IF(ISNUMBER(P4453),P4453*$F4453,"")</f>
        <v>110.0775015899076</v>
      </c>
      <c r="R4453" s="786">
        <f>IF(ISNUMBER(F4453),IF(LEFT(A4453,3)="Cat",VLOOKUP(A4453,'Loc Configurations Seules'!R:X,7,FALSE),VLOOKUP(G4453,'Loc Coefficients Location'!A:G,7,FALSE)),"")</f>
        <v>7.0256845182479807E-2</v>
      </c>
      <c r="S4453" s="785">
        <f>IF(ISNUMBER(R4453),R4453*$F4453,"")</f>
        <v>84.659498444888172</v>
      </c>
    </row>
    <row r="4454" spans="1:19" x14ac:dyDescent="0.25">
      <c r="A4454" s="41" t="s">
        <v>6279</v>
      </c>
      <c r="B4454" s="42" t="s">
        <v>6910</v>
      </c>
      <c r="C4454" s="43" t="s">
        <v>6911</v>
      </c>
      <c r="D4454" s="44"/>
      <c r="E4454" s="47"/>
      <c r="F4454" s="46" t="s">
        <v>9655</v>
      </c>
      <c r="G4454" s="791" t="s">
        <v>9621</v>
      </c>
      <c r="H4454" s="781" t="str">
        <f t="shared" si="664"/>
        <v/>
      </c>
      <c r="I4454" s="782" t="str">
        <f t="shared" si="664"/>
        <v/>
      </c>
      <c r="J4454" s="782" t="str">
        <f t="shared" si="664"/>
        <v/>
      </c>
      <c r="K4454" s="783" t="str">
        <f t="shared" si="664"/>
        <v/>
      </c>
      <c r="L4454" s="784"/>
      <c r="M4454" s="785"/>
      <c r="N4454" s="786"/>
      <c r="O4454" s="785"/>
      <c r="P4454" s="786"/>
      <c r="Q4454" s="785"/>
      <c r="R4454" s="786"/>
      <c r="S4454" s="785"/>
    </row>
    <row r="4455" spans="1:19" ht="25.5" x14ac:dyDescent="0.25">
      <c r="A4455" s="41" t="s">
        <v>6281</v>
      </c>
      <c r="B4455" s="42" t="s">
        <v>6910</v>
      </c>
      <c r="C4455" s="43" t="s">
        <v>6912</v>
      </c>
      <c r="D4455" s="44"/>
      <c r="E4455" s="47"/>
      <c r="F4455" s="46" t="s">
        <v>9655</v>
      </c>
      <c r="G4455" s="791" t="s">
        <v>9621</v>
      </c>
      <c r="H4455" s="781" t="str">
        <f t="shared" si="664"/>
        <v/>
      </c>
      <c r="I4455" s="782" t="str">
        <f t="shared" si="664"/>
        <v/>
      </c>
      <c r="J4455" s="782" t="str">
        <f t="shared" si="664"/>
        <v/>
      </c>
      <c r="K4455" s="783" t="str">
        <f t="shared" si="664"/>
        <v/>
      </c>
      <c r="L4455" s="784"/>
      <c r="M4455" s="785"/>
      <c r="N4455" s="786"/>
      <c r="O4455" s="785"/>
      <c r="P4455" s="786"/>
      <c r="Q4455" s="785"/>
      <c r="R4455" s="786"/>
      <c r="S4455" s="785"/>
    </row>
    <row r="4456" spans="1:19" x14ac:dyDescent="0.25">
      <c r="A4456" s="41" t="s">
        <v>6283</v>
      </c>
      <c r="B4456" s="42" t="s">
        <v>6910</v>
      </c>
      <c r="C4456" s="43" t="s">
        <v>6913</v>
      </c>
      <c r="D4456" s="44"/>
      <c r="E4456" s="47"/>
      <c r="F4456" s="46">
        <v>294</v>
      </c>
      <c r="G4456" s="791" t="s">
        <v>9621</v>
      </c>
      <c r="H4456" s="781">
        <f t="shared" si="664"/>
        <v>77.59</v>
      </c>
      <c r="I4456" s="782">
        <f t="shared" si="664"/>
        <v>39.35</v>
      </c>
      <c r="J4456" s="782">
        <f t="shared" si="664"/>
        <v>26.86</v>
      </c>
      <c r="K4456" s="783">
        <f t="shared" si="664"/>
        <v>20.66</v>
      </c>
      <c r="L4456" s="784"/>
      <c r="M4456" s="785"/>
      <c r="N4456" s="786"/>
      <c r="O4456" s="785"/>
      <c r="P4456" s="786"/>
      <c r="Q4456" s="785"/>
      <c r="R4456" s="786"/>
      <c r="S4456" s="785"/>
    </row>
    <row r="4457" spans="1:19" ht="26.25" thickBot="1" x14ac:dyDescent="0.3">
      <c r="A4457" s="48" t="s">
        <v>6285</v>
      </c>
      <c r="B4457" s="49" t="s">
        <v>6910</v>
      </c>
      <c r="C4457" s="50" t="s">
        <v>6914</v>
      </c>
      <c r="D4457" s="51"/>
      <c r="E4457" s="62"/>
      <c r="F4457" s="53">
        <v>294</v>
      </c>
      <c r="G4457" s="791" t="s">
        <v>9621</v>
      </c>
      <c r="H4457" s="781">
        <f t="shared" si="664"/>
        <v>77.59</v>
      </c>
      <c r="I4457" s="782">
        <f t="shared" si="664"/>
        <v>39.35</v>
      </c>
      <c r="J4457" s="782">
        <f t="shared" si="664"/>
        <v>26.86</v>
      </c>
      <c r="K4457" s="783">
        <f t="shared" si="664"/>
        <v>20.66</v>
      </c>
      <c r="L4457" s="784"/>
      <c r="M4457" s="785"/>
      <c r="N4457" s="786"/>
      <c r="O4457" s="785"/>
      <c r="P4457" s="786"/>
      <c r="Q4457" s="785"/>
      <c r="R4457" s="786"/>
      <c r="S4457" s="785"/>
    </row>
    <row r="4458" spans="1:19" ht="25.5" x14ac:dyDescent="0.25">
      <c r="A4458" s="100" t="s">
        <v>6907</v>
      </c>
      <c r="B4458" s="173" t="s">
        <v>6915</v>
      </c>
      <c r="C4458" s="94" t="s">
        <v>6916</v>
      </c>
      <c r="D4458" s="590"/>
      <c r="E4458" s="61"/>
      <c r="F4458" s="95">
        <v>1205</v>
      </c>
      <c r="G4458" s="791" t="s">
        <v>9618</v>
      </c>
      <c r="H4458" s="781">
        <f t="shared" si="664"/>
        <v>318.02999999999997</v>
      </c>
      <c r="I4458" s="782">
        <f t="shared" si="664"/>
        <v>161.29</v>
      </c>
      <c r="J4458" s="782">
        <f t="shared" si="664"/>
        <v>110.08</v>
      </c>
      <c r="K4458" s="783">
        <f t="shared" si="664"/>
        <v>84.66</v>
      </c>
      <c r="L4458" s="784">
        <f>IF(ISNUMBER(F4458),IF(LEFT(A4458,3)="Cat",VLOOKUP(A4458,'Loc Configurations Seules'!R:U,4,FALSE),VLOOKUP(G4458,'Loc Coefficients Location'!A:D,4,FALSE)),"")</f>
        <v>0.26392450726414518</v>
      </c>
      <c r="M4458" s="785">
        <f>IF(ISNUMBER(L4458),L4458*$F4458,"")</f>
        <v>318.02903125329493</v>
      </c>
      <c r="N4458" s="786">
        <f>IF(ISNUMBER(F4458),IF(LEFT(A4458,3)="Cat",VLOOKUP(A4458,'Loc Configurations Seules'!R:V,5,FALSE),VLOOKUP(G4458,'Loc Coefficients Location'!A:E,5,FALSE)),"")</f>
        <v>0.13385372321713121</v>
      </c>
      <c r="O4458" s="785">
        <f>IF(ISNUMBER(N4458),N4458*$F4458,"")</f>
        <v>161.29373647664312</v>
      </c>
      <c r="P4458" s="786">
        <f>IF(ISNUMBER(F4458),IF(LEFT(A4458,3)="Cat",VLOOKUP(A4458,'Loc Configurations Seules'!R:W,6,FALSE),VLOOKUP(G4458,'Loc Coefficients Location'!A:F,6,FALSE)),"")</f>
        <v>9.1350623726064395E-2</v>
      </c>
      <c r="Q4458" s="785">
        <f>IF(ISNUMBER(P4458),P4458*$F4458,"")</f>
        <v>110.0775015899076</v>
      </c>
      <c r="R4458" s="786">
        <f>IF(ISNUMBER(F4458),IF(LEFT(A4458,3)="Cat",VLOOKUP(A4458,'Loc Configurations Seules'!R:X,7,FALSE),VLOOKUP(G4458,'Loc Coefficients Location'!A:G,7,FALSE)),"")</f>
        <v>7.0256845182479807E-2</v>
      </c>
      <c r="S4458" s="785">
        <f>IF(ISNUMBER(R4458),R4458*$F4458,"")</f>
        <v>84.659498444888172</v>
      </c>
    </row>
    <row r="4459" spans="1:19" x14ac:dyDescent="0.25">
      <c r="A4459" s="41" t="s">
        <v>6279</v>
      </c>
      <c r="B4459" s="42" t="s">
        <v>6917</v>
      </c>
      <c r="C4459" s="43" t="s">
        <v>6918</v>
      </c>
      <c r="D4459" s="44"/>
      <c r="E4459" s="47"/>
      <c r="F4459" s="46" t="s">
        <v>9655</v>
      </c>
      <c r="G4459" s="791" t="s">
        <v>9621</v>
      </c>
      <c r="H4459" s="781" t="str">
        <f t="shared" si="664"/>
        <v/>
      </c>
      <c r="I4459" s="782" t="str">
        <f t="shared" si="664"/>
        <v/>
      </c>
      <c r="J4459" s="782" t="str">
        <f t="shared" si="664"/>
        <v/>
      </c>
      <c r="K4459" s="783" t="str">
        <f t="shared" si="664"/>
        <v/>
      </c>
      <c r="L4459" s="784"/>
      <c r="M4459" s="785"/>
      <c r="N4459" s="786"/>
      <c r="O4459" s="785"/>
      <c r="P4459" s="786"/>
      <c r="Q4459" s="785"/>
      <c r="R4459" s="786"/>
      <c r="S4459" s="785"/>
    </row>
    <row r="4460" spans="1:19" ht="25.5" x14ac:dyDescent="0.25">
      <c r="A4460" s="41" t="s">
        <v>6281</v>
      </c>
      <c r="B4460" s="42" t="s">
        <v>6917</v>
      </c>
      <c r="C4460" s="43" t="s">
        <v>6919</v>
      </c>
      <c r="D4460" s="44"/>
      <c r="E4460" s="47"/>
      <c r="F4460" s="46" t="s">
        <v>9655</v>
      </c>
      <c r="G4460" s="791" t="s">
        <v>9621</v>
      </c>
      <c r="H4460" s="781" t="str">
        <f t="shared" si="664"/>
        <v/>
      </c>
      <c r="I4460" s="782" t="str">
        <f t="shared" si="664"/>
        <v/>
      </c>
      <c r="J4460" s="782" t="str">
        <f t="shared" si="664"/>
        <v/>
      </c>
      <c r="K4460" s="783" t="str">
        <f t="shared" si="664"/>
        <v/>
      </c>
      <c r="L4460" s="784"/>
      <c r="M4460" s="785"/>
      <c r="N4460" s="786"/>
      <c r="O4460" s="785"/>
      <c r="P4460" s="786"/>
      <c r="Q4460" s="785"/>
      <c r="R4460" s="786"/>
      <c r="S4460" s="785"/>
    </row>
    <row r="4461" spans="1:19" x14ac:dyDescent="0.25">
      <c r="A4461" s="41" t="s">
        <v>6283</v>
      </c>
      <c r="B4461" s="42" t="s">
        <v>6917</v>
      </c>
      <c r="C4461" s="43" t="s">
        <v>6920</v>
      </c>
      <c r="D4461" s="44"/>
      <c r="E4461" s="47"/>
      <c r="F4461" s="800">
        <v>124</v>
      </c>
      <c r="G4461" s="791" t="s">
        <v>9621</v>
      </c>
      <c r="H4461" s="781">
        <f t="shared" si="664"/>
        <v>32.729999999999997</v>
      </c>
      <c r="I4461" s="782">
        <f t="shared" si="664"/>
        <v>16.600000000000001</v>
      </c>
      <c r="J4461" s="782">
        <f t="shared" si="664"/>
        <v>11.33</v>
      </c>
      <c r="K4461" s="783">
        <f t="shared" si="664"/>
        <v>8.7100000000000009</v>
      </c>
      <c r="L4461" s="784"/>
      <c r="M4461" s="785"/>
      <c r="N4461" s="786"/>
      <c r="O4461" s="785"/>
      <c r="P4461" s="786"/>
      <c r="Q4461" s="785"/>
      <c r="R4461" s="786"/>
      <c r="S4461" s="785"/>
    </row>
    <row r="4462" spans="1:19" ht="26.25" thickBot="1" x14ac:dyDescent="0.3">
      <c r="A4462" s="48" t="s">
        <v>6285</v>
      </c>
      <c r="B4462" s="42" t="s">
        <v>6917</v>
      </c>
      <c r="C4462" s="50" t="s">
        <v>6921</v>
      </c>
      <c r="D4462" s="51"/>
      <c r="E4462" s="62"/>
      <c r="F4462" s="53">
        <v>124</v>
      </c>
      <c r="G4462" s="791" t="s">
        <v>9621</v>
      </c>
      <c r="H4462" s="781">
        <f t="shared" si="664"/>
        <v>32.729999999999997</v>
      </c>
      <c r="I4462" s="782">
        <f t="shared" si="664"/>
        <v>16.600000000000001</v>
      </c>
      <c r="J4462" s="782">
        <f t="shared" si="664"/>
        <v>11.33</v>
      </c>
      <c r="K4462" s="783">
        <f t="shared" si="664"/>
        <v>8.7100000000000009</v>
      </c>
      <c r="L4462" s="784"/>
      <c r="M4462" s="785"/>
      <c r="N4462" s="786"/>
      <c r="O4462" s="785"/>
      <c r="P4462" s="786"/>
      <c r="Q4462" s="785"/>
      <c r="R4462" s="786"/>
      <c r="S4462" s="785"/>
    </row>
    <row r="4463" spans="1:19" ht="25.5" x14ac:dyDescent="0.25">
      <c r="A4463" s="100" t="s">
        <v>6922</v>
      </c>
      <c r="B4463" s="173" t="s">
        <v>6923</v>
      </c>
      <c r="C4463" s="94" t="s">
        <v>6924</v>
      </c>
      <c r="D4463" s="60"/>
      <c r="E4463" s="61"/>
      <c r="F4463" s="95">
        <v>2147</v>
      </c>
      <c r="G4463" s="791" t="s">
        <v>9618</v>
      </c>
      <c r="H4463" s="781">
        <f t="shared" si="664"/>
        <v>566.65</v>
      </c>
      <c r="I4463" s="782">
        <f t="shared" si="664"/>
        <v>287.38</v>
      </c>
      <c r="J4463" s="782">
        <f t="shared" si="664"/>
        <v>196.13</v>
      </c>
      <c r="K4463" s="783">
        <f t="shared" si="664"/>
        <v>150.84</v>
      </c>
      <c r="L4463" s="784">
        <f>IF(ISNUMBER(F4463),IF(LEFT(A4463,3)="Cat",VLOOKUP(A4463,'Loc Configurations Seules'!R:U,4,FALSE),VLOOKUP(G4463,'Loc Coefficients Location'!A:D,4,FALSE)),"")</f>
        <v>0.26392450726414518</v>
      </c>
      <c r="M4463" s="785">
        <f>IF(ISNUMBER(L4463),L4463*$F4463,"")</f>
        <v>566.64591709611966</v>
      </c>
      <c r="N4463" s="786">
        <f>IF(ISNUMBER(F4463),IF(LEFT(A4463,3)="Cat",VLOOKUP(A4463,'Loc Configurations Seules'!R:V,5,FALSE),VLOOKUP(G4463,'Loc Coefficients Location'!A:E,5,FALSE)),"")</f>
        <v>0.13385372321713121</v>
      </c>
      <c r="O4463" s="785">
        <f>IF(ISNUMBER(N4463),N4463*$F4463,"")</f>
        <v>287.38394374718069</v>
      </c>
      <c r="P4463" s="786">
        <f>IF(ISNUMBER(F4463),IF(LEFT(A4463,3)="Cat",VLOOKUP(A4463,'Loc Configurations Seules'!R:W,6,FALSE),VLOOKUP(G4463,'Loc Coefficients Location'!A:F,6,FALSE)),"")</f>
        <v>9.1350623726064395E-2</v>
      </c>
      <c r="Q4463" s="785">
        <f>IF(ISNUMBER(P4463),P4463*$F4463,"")</f>
        <v>196.12978913986026</v>
      </c>
      <c r="R4463" s="786">
        <f>IF(ISNUMBER(F4463),IF(LEFT(A4463,3)="Cat",VLOOKUP(A4463,'Loc Configurations Seules'!R:X,7,FALSE),VLOOKUP(G4463,'Loc Coefficients Location'!A:G,7,FALSE)),"")</f>
        <v>7.0256845182479807E-2</v>
      </c>
      <c r="S4463" s="785">
        <f>IF(ISNUMBER(R4463),R4463*$F4463,"")</f>
        <v>150.84144660678416</v>
      </c>
    </row>
    <row r="4464" spans="1:19" x14ac:dyDescent="0.25">
      <c r="A4464" s="41" t="s">
        <v>6279</v>
      </c>
      <c r="B4464" s="42" t="s">
        <v>6925</v>
      </c>
      <c r="C4464" s="43" t="s">
        <v>6926</v>
      </c>
      <c r="D4464" s="44"/>
      <c r="E4464" s="47"/>
      <c r="F4464" s="46" t="s">
        <v>9655</v>
      </c>
      <c r="G4464" s="791" t="s">
        <v>9621</v>
      </c>
      <c r="H4464" s="781" t="str">
        <f t="shared" si="664"/>
        <v/>
      </c>
      <c r="I4464" s="782" t="str">
        <f t="shared" si="664"/>
        <v/>
      </c>
      <c r="J4464" s="782" t="str">
        <f t="shared" si="664"/>
        <v/>
      </c>
      <c r="K4464" s="783" t="str">
        <f t="shared" si="664"/>
        <v/>
      </c>
      <c r="L4464" s="784"/>
      <c r="M4464" s="785"/>
      <c r="N4464" s="786"/>
      <c r="O4464" s="785"/>
      <c r="P4464" s="786"/>
      <c r="Q4464" s="785"/>
      <c r="R4464" s="786"/>
      <c r="S4464" s="785"/>
    </row>
    <row r="4465" spans="1:19" ht="25.5" x14ac:dyDescent="0.25">
      <c r="A4465" s="41" t="s">
        <v>6281</v>
      </c>
      <c r="B4465" s="42" t="s">
        <v>6925</v>
      </c>
      <c r="C4465" s="43" t="s">
        <v>6927</v>
      </c>
      <c r="D4465" s="44"/>
      <c r="E4465" s="47"/>
      <c r="F4465" s="46">
        <v>34</v>
      </c>
      <c r="G4465" s="791" t="s">
        <v>9621</v>
      </c>
      <c r="H4465" s="781">
        <f t="shared" si="664"/>
        <v>8.9700000000000006</v>
      </c>
      <c r="I4465" s="782">
        <f t="shared" si="664"/>
        <v>4.55</v>
      </c>
      <c r="J4465" s="782">
        <f t="shared" si="664"/>
        <v>3.11</v>
      </c>
      <c r="K4465" s="783">
        <f t="shared" si="664"/>
        <v>2.39</v>
      </c>
      <c r="L4465" s="784"/>
      <c r="M4465" s="785"/>
      <c r="N4465" s="786"/>
      <c r="O4465" s="785"/>
      <c r="P4465" s="786"/>
      <c r="Q4465" s="785"/>
      <c r="R4465" s="786"/>
      <c r="S4465" s="785"/>
    </row>
    <row r="4466" spans="1:19" x14ac:dyDescent="0.25">
      <c r="A4466" s="41" t="s">
        <v>6283</v>
      </c>
      <c r="B4466" s="42" t="s">
        <v>6925</v>
      </c>
      <c r="C4466" s="43" t="s">
        <v>6928</v>
      </c>
      <c r="D4466" s="44"/>
      <c r="E4466" s="47"/>
      <c r="F4466" s="46">
        <v>87</v>
      </c>
      <c r="G4466" s="791" t="s">
        <v>9621</v>
      </c>
      <c r="H4466" s="781">
        <f t="shared" si="664"/>
        <v>22.96</v>
      </c>
      <c r="I4466" s="782">
        <f t="shared" si="664"/>
        <v>11.65</v>
      </c>
      <c r="J4466" s="782">
        <f t="shared" si="664"/>
        <v>7.95</v>
      </c>
      <c r="K4466" s="783">
        <f t="shared" si="664"/>
        <v>6.11</v>
      </c>
      <c r="L4466" s="784"/>
      <c r="M4466" s="785"/>
      <c r="N4466" s="786"/>
      <c r="O4466" s="785"/>
      <c r="P4466" s="786"/>
      <c r="Q4466" s="785"/>
      <c r="R4466" s="786"/>
      <c r="S4466" s="785"/>
    </row>
    <row r="4467" spans="1:19" ht="26.25" thickBot="1" x14ac:dyDescent="0.3">
      <c r="A4467" s="48" t="s">
        <v>6285</v>
      </c>
      <c r="B4467" s="42" t="s">
        <v>6925</v>
      </c>
      <c r="C4467" s="50" t="s">
        <v>6929</v>
      </c>
      <c r="D4467" s="51"/>
      <c r="E4467" s="62"/>
      <c r="F4467" s="53">
        <v>121</v>
      </c>
      <c r="G4467" s="791" t="s">
        <v>9621</v>
      </c>
      <c r="H4467" s="781">
        <f t="shared" si="664"/>
        <v>31.93</v>
      </c>
      <c r="I4467" s="782">
        <f t="shared" si="664"/>
        <v>16.2</v>
      </c>
      <c r="J4467" s="782">
        <f t="shared" si="664"/>
        <v>11.05</v>
      </c>
      <c r="K4467" s="783">
        <f t="shared" si="664"/>
        <v>8.5</v>
      </c>
      <c r="L4467" s="784"/>
      <c r="M4467" s="785"/>
      <c r="N4467" s="786"/>
      <c r="O4467" s="785"/>
      <c r="P4467" s="786"/>
      <c r="Q4467" s="785"/>
      <c r="R4467" s="786"/>
      <c r="S4467" s="785"/>
    </row>
    <row r="4468" spans="1:19" ht="25.5" x14ac:dyDescent="0.25">
      <c r="A4468" s="100" t="s">
        <v>6922</v>
      </c>
      <c r="B4468" s="173" t="s">
        <v>6930</v>
      </c>
      <c r="C4468" s="94" t="s">
        <v>6931</v>
      </c>
      <c r="D4468" s="60"/>
      <c r="E4468" s="61"/>
      <c r="F4468" s="95">
        <v>1875</v>
      </c>
      <c r="G4468" s="791" t="s">
        <v>9618</v>
      </c>
      <c r="H4468" s="781">
        <f t="shared" si="664"/>
        <v>494.86</v>
      </c>
      <c r="I4468" s="782">
        <f t="shared" si="664"/>
        <v>250.98</v>
      </c>
      <c r="J4468" s="782">
        <f t="shared" si="664"/>
        <v>171.28</v>
      </c>
      <c r="K4468" s="783">
        <f t="shared" si="664"/>
        <v>131.72999999999999</v>
      </c>
      <c r="L4468" s="784">
        <f>IF(ISNUMBER(F4468),IF(LEFT(A4468,3)="Cat",VLOOKUP(A4468,'Loc Configurations Seules'!R:U,4,FALSE),VLOOKUP(G4468,'Loc Coefficients Location'!A:D,4,FALSE)),"")</f>
        <v>0.26392450726414518</v>
      </c>
      <c r="M4468" s="785">
        <f>IF(ISNUMBER(L4468),L4468*$F4468,"")</f>
        <v>494.85845112027221</v>
      </c>
      <c r="N4468" s="786">
        <f>IF(ISNUMBER(F4468),IF(LEFT(A4468,3)="Cat",VLOOKUP(A4468,'Loc Configurations Seules'!R:V,5,FALSE),VLOOKUP(G4468,'Loc Coefficients Location'!A:E,5,FALSE)),"")</f>
        <v>0.13385372321713121</v>
      </c>
      <c r="O4468" s="785">
        <f>IF(ISNUMBER(N4468),N4468*$F4468,"")</f>
        <v>250.97573103212102</v>
      </c>
      <c r="P4468" s="786">
        <f>IF(ISNUMBER(F4468),IF(LEFT(A4468,3)="Cat",VLOOKUP(A4468,'Loc Configurations Seules'!R:W,6,FALSE),VLOOKUP(G4468,'Loc Coefficients Location'!A:F,6,FALSE)),"")</f>
        <v>9.1350623726064395E-2</v>
      </c>
      <c r="Q4468" s="785">
        <f>IF(ISNUMBER(P4468),P4468*$F4468,"")</f>
        <v>171.28241948637074</v>
      </c>
      <c r="R4468" s="786">
        <f>IF(ISNUMBER(F4468),IF(LEFT(A4468,3)="Cat",VLOOKUP(A4468,'Loc Configurations Seules'!R:X,7,FALSE),VLOOKUP(G4468,'Loc Coefficients Location'!A:G,7,FALSE)),"")</f>
        <v>7.0256845182479807E-2</v>
      </c>
      <c r="S4468" s="785">
        <f>IF(ISNUMBER(R4468),R4468*$F4468,"")</f>
        <v>131.73158471714964</v>
      </c>
    </row>
    <row r="4469" spans="1:19" x14ac:dyDescent="0.25">
      <c r="A4469" s="41" t="s">
        <v>6279</v>
      </c>
      <c r="B4469" s="42" t="s">
        <v>6932</v>
      </c>
      <c r="C4469" s="43" t="s">
        <v>6933</v>
      </c>
      <c r="D4469" s="44"/>
      <c r="E4469" s="47"/>
      <c r="F4469" s="46" t="s">
        <v>9655</v>
      </c>
      <c r="G4469" s="791" t="s">
        <v>9621</v>
      </c>
      <c r="H4469" s="781" t="str">
        <f t="shared" si="664"/>
        <v/>
      </c>
      <c r="I4469" s="782" t="str">
        <f t="shared" si="664"/>
        <v/>
      </c>
      <c r="J4469" s="782" t="str">
        <f t="shared" si="664"/>
        <v/>
      </c>
      <c r="K4469" s="783" t="str">
        <f t="shared" si="664"/>
        <v/>
      </c>
      <c r="L4469" s="784"/>
      <c r="M4469" s="785"/>
      <c r="N4469" s="786"/>
      <c r="O4469" s="785"/>
      <c r="P4469" s="786"/>
      <c r="Q4469" s="785"/>
      <c r="R4469" s="786"/>
      <c r="S4469" s="785"/>
    </row>
    <row r="4470" spans="1:19" ht="25.5" x14ac:dyDescent="0.25">
      <c r="A4470" s="41" t="s">
        <v>6281</v>
      </c>
      <c r="B4470" s="42" t="s">
        <v>6932</v>
      </c>
      <c r="C4470" s="43" t="s">
        <v>6934</v>
      </c>
      <c r="D4470" s="44"/>
      <c r="E4470" s="47"/>
      <c r="F4470" s="46" t="s">
        <v>9655</v>
      </c>
      <c r="G4470" s="791" t="s">
        <v>9621</v>
      </c>
      <c r="H4470" s="781" t="str">
        <f t="shared" si="664"/>
        <v/>
      </c>
      <c r="I4470" s="782" t="str">
        <f t="shared" si="664"/>
        <v/>
      </c>
      <c r="J4470" s="782" t="str">
        <f t="shared" si="664"/>
        <v/>
      </c>
      <c r="K4470" s="783" t="str">
        <f t="shared" si="664"/>
        <v/>
      </c>
      <c r="L4470" s="784"/>
      <c r="M4470" s="785"/>
      <c r="N4470" s="786"/>
      <c r="O4470" s="785"/>
      <c r="P4470" s="786"/>
      <c r="Q4470" s="785"/>
      <c r="R4470" s="786"/>
      <c r="S4470" s="785"/>
    </row>
    <row r="4471" spans="1:19" x14ac:dyDescent="0.25">
      <c r="A4471" s="41" t="s">
        <v>6283</v>
      </c>
      <c r="B4471" s="42" t="s">
        <v>6932</v>
      </c>
      <c r="C4471" s="43" t="s">
        <v>6935</v>
      </c>
      <c r="D4471" s="44"/>
      <c r="E4471" s="47"/>
      <c r="F4471" s="46">
        <v>15</v>
      </c>
      <c r="G4471" s="791" t="s">
        <v>9621</v>
      </c>
      <c r="H4471" s="781">
        <f t="shared" si="664"/>
        <v>3.96</v>
      </c>
      <c r="I4471" s="782">
        <f t="shared" si="664"/>
        <v>2.0099999999999998</v>
      </c>
      <c r="J4471" s="782">
        <f t="shared" si="664"/>
        <v>1.37</v>
      </c>
      <c r="K4471" s="783">
        <f t="shared" si="664"/>
        <v>1.05</v>
      </c>
      <c r="L4471" s="784"/>
      <c r="M4471" s="785"/>
      <c r="N4471" s="786"/>
      <c r="O4471" s="785"/>
      <c r="P4471" s="786"/>
      <c r="Q4471" s="785"/>
      <c r="R4471" s="786"/>
      <c r="S4471" s="785"/>
    </row>
    <row r="4472" spans="1:19" ht="26.25" thickBot="1" x14ac:dyDescent="0.3">
      <c r="A4472" s="48" t="s">
        <v>6285</v>
      </c>
      <c r="B4472" s="42" t="s">
        <v>6932</v>
      </c>
      <c r="C4472" s="50" t="s">
        <v>6936</v>
      </c>
      <c r="D4472" s="51"/>
      <c r="E4472" s="62"/>
      <c r="F4472" s="53">
        <v>15</v>
      </c>
      <c r="G4472" s="791" t="s">
        <v>9621</v>
      </c>
      <c r="H4472" s="781">
        <f t="shared" si="664"/>
        <v>3.96</v>
      </c>
      <c r="I4472" s="782">
        <f t="shared" si="664"/>
        <v>2.0099999999999998</v>
      </c>
      <c r="J4472" s="782">
        <f t="shared" si="664"/>
        <v>1.37</v>
      </c>
      <c r="K4472" s="783">
        <f t="shared" si="664"/>
        <v>1.05</v>
      </c>
      <c r="L4472" s="784"/>
      <c r="M4472" s="785"/>
      <c r="N4472" s="786"/>
      <c r="O4472" s="785"/>
      <c r="P4472" s="786"/>
      <c r="Q4472" s="785"/>
      <c r="R4472" s="786"/>
      <c r="S4472" s="785"/>
    </row>
    <row r="4473" spans="1:19" ht="25.5" x14ac:dyDescent="0.25">
      <c r="A4473" s="100" t="s">
        <v>6937</v>
      </c>
      <c r="B4473" s="173" t="s">
        <v>6938</v>
      </c>
      <c r="C4473" s="94" t="s">
        <v>6939</v>
      </c>
      <c r="D4473" s="60"/>
      <c r="E4473" s="61"/>
      <c r="F4473" s="95">
        <v>4109</v>
      </c>
      <c r="G4473" s="791" t="s">
        <v>9618</v>
      </c>
      <c r="H4473" s="781">
        <f t="shared" si="664"/>
        <v>1084.47</v>
      </c>
      <c r="I4473" s="782">
        <f t="shared" si="664"/>
        <v>550</v>
      </c>
      <c r="J4473" s="782">
        <f t="shared" si="664"/>
        <v>375.36</v>
      </c>
      <c r="K4473" s="783">
        <f t="shared" si="664"/>
        <v>288.69</v>
      </c>
      <c r="L4473" s="784">
        <f>IF(ISNUMBER(F4473),IF(LEFT(A4473,3)="Cat",VLOOKUP(A4473,'Loc Configurations Seules'!R:U,4,FALSE),VLOOKUP(G4473,'Loc Coefficients Location'!A:D,4,FALSE)),"")</f>
        <v>0.26392450726414518</v>
      </c>
      <c r="M4473" s="785">
        <f>IF(ISNUMBER(L4473),L4473*$F4473,"")</f>
        <v>1084.4658003483726</v>
      </c>
      <c r="N4473" s="786">
        <f>IF(ISNUMBER(F4473),IF(LEFT(A4473,3)="Cat",VLOOKUP(A4473,'Loc Configurations Seules'!R:V,5,FALSE),VLOOKUP(G4473,'Loc Coefficients Location'!A:E,5,FALSE)),"")</f>
        <v>0.13385372321713121</v>
      </c>
      <c r="O4473" s="785">
        <f>IF(ISNUMBER(N4473),N4473*$F4473,"")</f>
        <v>550.00494869919214</v>
      </c>
      <c r="P4473" s="786">
        <f>IF(ISNUMBER(F4473),IF(LEFT(A4473,3)="Cat",VLOOKUP(A4473,'Loc Configurations Seules'!R:W,6,FALSE),VLOOKUP(G4473,'Loc Coefficients Location'!A:F,6,FALSE)),"")</f>
        <v>9.1350623726064395E-2</v>
      </c>
      <c r="Q4473" s="785">
        <f>IF(ISNUMBER(P4473),P4473*$F4473,"")</f>
        <v>375.35971289039861</v>
      </c>
      <c r="R4473" s="786">
        <f>IF(ISNUMBER(F4473),IF(LEFT(A4473,3)="Cat",VLOOKUP(A4473,'Loc Configurations Seules'!R:X,7,FALSE),VLOOKUP(G4473,'Loc Coefficients Location'!A:G,7,FALSE)),"")</f>
        <v>7.0256845182479807E-2</v>
      </c>
      <c r="S4473" s="785">
        <f>IF(ISNUMBER(R4473),R4473*$F4473,"")</f>
        <v>288.68537685480953</v>
      </c>
    </row>
    <row r="4474" spans="1:19" x14ac:dyDescent="0.25">
      <c r="A4474" s="41" t="s">
        <v>6279</v>
      </c>
      <c r="B4474" s="42" t="s">
        <v>6940</v>
      </c>
      <c r="C4474" s="43" t="s">
        <v>6941</v>
      </c>
      <c r="D4474" s="44"/>
      <c r="E4474" s="47"/>
      <c r="F4474" s="46" t="s">
        <v>9655</v>
      </c>
      <c r="G4474" s="791" t="s">
        <v>9621</v>
      </c>
      <c r="H4474" s="781" t="str">
        <f t="shared" si="664"/>
        <v/>
      </c>
      <c r="I4474" s="782" t="str">
        <f t="shared" si="664"/>
        <v/>
      </c>
      <c r="J4474" s="782" t="str">
        <f t="shared" si="664"/>
        <v/>
      </c>
      <c r="K4474" s="783" t="str">
        <f t="shared" si="664"/>
        <v/>
      </c>
      <c r="L4474" s="784"/>
      <c r="M4474" s="785"/>
      <c r="N4474" s="786"/>
      <c r="O4474" s="785"/>
      <c r="P4474" s="786"/>
      <c r="Q4474" s="785"/>
      <c r="R4474" s="786"/>
      <c r="S4474" s="785"/>
    </row>
    <row r="4475" spans="1:19" ht="25.5" x14ac:dyDescent="0.25">
      <c r="A4475" s="41" t="s">
        <v>6281</v>
      </c>
      <c r="B4475" s="42" t="s">
        <v>6940</v>
      </c>
      <c r="C4475" s="43" t="s">
        <v>6942</v>
      </c>
      <c r="D4475" s="44"/>
      <c r="E4475" s="47"/>
      <c r="F4475" s="46" t="s">
        <v>9655</v>
      </c>
      <c r="G4475" s="791" t="s">
        <v>9621</v>
      </c>
      <c r="H4475" s="781" t="str">
        <f t="shared" si="664"/>
        <v/>
      </c>
      <c r="I4475" s="782" t="str">
        <f t="shared" si="664"/>
        <v/>
      </c>
      <c r="J4475" s="782" t="str">
        <f t="shared" si="664"/>
        <v/>
      </c>
      <c r="K4475" s="783" t="str">
        <f t="shared" si="664"/>
        <v/>
      </c>
      <c r="L4475" s="784"/>
      <c r="M4475" s="785"/>
      <c r="N4475" s="786"/>
      <c r="O4475" s="785"/>
      <c r="P4475" s="786"/>
      <c r="Q4475" s="785"/>
      <c r="R4475" s="786"/>
      <c r="S4475" s="785"/>
    </row>
    <row r="4476" spans="1:19" x14ac:dyDescent="0.25">
      <c r="A4476" s="41" t="s">
        <v>6283</v>
      </c>
      <c r="B4476" s="42" t="s">
        <v>6940</v>
      </c>
      <c r="C4476" s="43" t="s">
        <v>6943</v>
      </c>
      <c r="D4476" s="44"/>
      <c r="E4476" s="47"/>
      <c r="F4476" s="46">
        <v>736</v>
      </c>
      <c r="G4476" s="791" t="s">
        <v>9621</v>
      </c>
      <c r="H4476" s="781">
        <f t="shared" si="664"/>
        <v>194.25</v>
      </c>
      <c r="I4476" s="782">
        <f t="shared" si="664"/>
        <v>98.52</v>
      </c>
      <c r="J4476" s="782">
        <f t="shared" si="664"/>
        <v>67.23</v>
      </c>
      <c r="K4476" s="783">
        <f t="shared" si="664"/>
        <v>51.71</v>
      </c>
      <c r="L4476" s="784"/>
      <c r="M4476" s="785"/>
      <c r="N4476" s="786"/>
      <c r="O4476" s="785"/>
      <c r="P4476" s="786"/>
      <c r="Q4476" s="785"/>
      <c r="R4476" s="786"/>
      <c r="S4476" s="785"/>
    </row>
    <row r="4477" spans="1:19" ht="26.25" thickBot="1" x14ac:dyDescent="0.3">
      <c r="A4477" s="48" t="s">
        <v>6285</v>
      </c>
      <c r="B4477" s="49" t="s">
        <v>6940</v>
      </c>
      <c r="C4477" s="50" t="s">
        <v>6944</v>
      </c>
      <c r="D4477" s="51"/>
      <c r="E4477" s="62"/>
      <c r="F4477" s="53">
        <v>736</v>
      </c>
      <c r="G4477" s="791" t="s">
        <v>9621</v>
      </c>
      <c r="H4477" s="781">
        <f t="shared" si="664"/>
        <v>194.25</v>
      </c>
      <c r="I4477" s="782">
        <f t="shared" si="664"/>
        <v>98.52</v>
      </c>
      <c r="J4477" s="782">
        <f t="shared" si="664"/>
        <v>67.23</v>
      </c>
      <c r="K4477" s="783">
        <f t="shared" si="664"/>
        <v>51.71</v>
      </c>
      <c r="L4477" s="784"/>
      <c r="M4477" s="785"/>
      <c r="N4477" s="786"/>
      <c r="O4477" s="785"/>
      <c r="P4477" s="786"/>
      <c r="Q4477" s="785"/>
      <c r="R4477" s="786"/>
      <c r="S4477" s="785"/>
    </row>
    <row r="4478" spans="1:19" ht="25.5" x14ac:dyDescent="0.25">
      <c r="A4478" s="100" t="s">
        <v>6937</v>
      </c>
      <c r="B4478" s="173" t="s">
        <v>6945</v>
      </c>
      <c r="C4478" s="94" t="s">
        <v>6946</v>
      </c>
      <c r="D4478" s="60"/>
      <c r="E4478" s="61"/>
      <c r="F4478" s="95">
        <v>4109</v>
      </c>
      <c r="G4478" s="791" t="s">
        <v>9618</v>
      </c>
      <c r="H4478" s="781">
        <f t="shared" si="664"/>
        <v>1084.47</v>
      </c>
      <c r="I4478" s="782">
        <f t="shared" si="664"/>
        <v>550</v>
      </c>
      <c r="J4478" s="782">
        <f t="shared" si="664"/>
        <v>375.36</v>
      </c>
      <c r="K4478" s="783">
        <f t="shared" si="664"/>
        <v>288.69</v>
      </c>
      <c r="L4478" s="784">
        <f>IF(ISNUMBER(F4478),IF(LEFT(A4478,3)="Cat",VLOOKUP(A4478,'Loc Configurations Seules'!R:U,4,FALSE),VLOOKUP(G4478,'Loc Coefficients Location'!A:D,4,FALSE)),"")</f>
        <v>0.26392450726414518</v>
      </c>
      <c r="M4478" s="785">
        <f>IF(ISNUMBER(L4478),L4478*$F4478,"")</f>
        <v>1084.4658003483726</v>
      </c>
      <c r="N4478" s="786">
        <f>IF(ISNUMBER(F4478),IF(LEFT(A4478,3)="Cat",VLOOKUP(A4478,'Loc Configurations Seules'!R:V,5,FALSE),VLOOKUP(G4478,'Loc Coefficients Location'!A:E,5,FALSE)),"")</f>
        <v>0.13385372321713121</v>
      </c>
      <c r="O4478" s="785">
        <f>IF(ISNUMBER(N4478),N4478*$F4478,"")</f>
        <v>550.00494869919214</v>
      </c>
      <c r="P4478" s="786">
        <f>IF(ISNUMBER(F4478),IF(LEFT(A4478,3)="Cat",VLOOKUP(A4478,'Loc Configurations Seules'!R:W,6,FALSE),VLOOKUP(G4478,'Loc Coefficients Location'!A:F,6,FALSE)),"")</f>
        <v>9.1350623726064395E-2</v>
      </c>
      <c r="Q4478" s="785">
        <f>IF(ISNUMBER(P4478),P4478*$F4478,"")</f>
        <v>375.35971289039861</v>
      </c>
      <c r="R4478" s="786">
        <f>IF(ISNUMBER(F4478),IF(LEFT(A4478,3)="Cat",VLOOKUP(A4478,'Loc Configurations Seules'!R:X,7,FALSE),VLOOKUP(G4478,'Loc Coefficients Location'!A:G,7,FALSE)),"")</f>
        <v>7.0256845182479807E-2</v>
      </c>
      <c r="S4478" s="785">
        <f>IF(ISNUMBER(R4478),R4478*$F4478,"")</f>
        <v>288.68537685480953</v>
      </c>
    </row>
    <row r="4479" spans="1:19" x14ac:dyDescent="0.25">
      <c r="A4479" s="41" t="s">
        <v>6279</v>
      </c>
      <c r="B4479" s="42" t="s">
        <v>6947</v>
      </c>
      <c r="C4479" s="43" t="s">
        <v>6948</v>
      </c>
      <c r="D4479" s="44"/>
      <c r="E4479" s="47"/>
      <c r="F4479" s="46" t="s">
        <v>9655</v>
      </c>
      <c r="G4479" s="791" t="s">
        <v>9621</v>
      </c>
      <c r="H4479" s="781" t="str">
        <f t="shared" si="664"/>
        <v/>
      </c>
      <c r="I4479" s="782" t="str">
        <f t="shared" si="664"/>
        <v/>
      </c>
      <c r="J4479" s="782" t="str">
        <f t="shared" si="664"/>
        <v/>
      </c>
      <c r="K4479" s="783" t="str">
        <f t="shared" si="664"/>
        <v/>
      </c>
      <c r="L4479" s="784"/>
      <c r="M4479" s="785"/>
      <c r="N4479" s="786"/>
      <c r="O4479" s="785"/>
      <c r="P4479" s="786"/>
      <c r="Q4479" s="785"/>
      <c r="R4479" s="786"/>
      <c r="S4479" s="785"/>
    </row>
    <row r="4480" spans="1:19" ht="25.5" x14ac:dyDescent="0.25">
      <c r="A4480" s="41" t="s">
        <v>6281</v>
      </c>
      <c r="B4480" s="42" t="s">
        <v>6947</v>
      </c>
      <c r="C4480" s="43" t="s">
        <v>6949</v>
      </c>
      <c r="D4480" s="44"/>
      <c r="E4480" s="47"/>
      <c r="F4480" s="46" t="s">
        <v>9655</v>
      </c>
      <c r="G4480" s="791" t="s">
        <v>9621</v>
      </c>
      <c r="H4480" s="781" t="str">
        <f t="shared" si="664"/>
        <v/>
      </c>
      <c r="I4480" s="782" t="str">
        <f t="shared" si="664"/>
        <v/>
      </c>
      <c r="J4480" s="782" t="str">
        <f t="shared" si="664"/>
        <v/>
      </c>
      <c r="K4480" s="783" t="str">
        <f t="shared" si="664"/>
        <v/>
      </c>
      <c r="L4480" s="784"/>
      <c r="M4480" s="785"/>
      <c r="N4480" s="786"/>
      <c r="O4480" s="785"/>
      <c r="P4480" s="786"/>
      <c r="Q4480" s="785"/>
      <c r="R4480" s="786"/>
      <c r="S4480" s="785"/>
    </row>
    <row r="4481" spans="1:19" x14ac:dyDescent="0.25">
      <c r="A4481" s="41" t="s">
        <v>6283</v>
      </c>
      <c r="B4481" s="42" t="s">
        <v>6947</v>
      </c>
      <c r="C4481" s="43" t="s">
        <v>6950</v>
      </c>
      <c r="D4481" s="44"/>
      <c r="E4481" s="47"/>
      <c r="F4481" s="46">
        <v>496</v>
      </c>
      <c r="G4481" s="791" t="s">
        <v>9621</v>
      </c>
      <c r="H4481" s="781">
        <f t="shared" si="664"/>
        <v>130.91</v>
      </c>
      <c r="I4481" s="782">
        <f t="shared" si="664"/>
        <v>66.39</v>
      </c>
      <c r="J4481" s="782">
        <f t="shared" si="664"/>
        <v>45.31</v>
      </c>
      <c r="K4481" s="783">
        <f t="shared" si="664"/>
        <v>34.85</v>
      </c>
      <c r="L4481" s="784"/>
      <c r="M4481" s="785"/>
      <c r="N4481" s="786"/>
      <c r="O4481" s="785"/>
      <c r="P4481" s="786"/>
      <c r="Q4481" s="785"/>
      <c r="R4481" s="786"/>
      <c r="S4481" s="785"/>
    </row>
    <row r="4482" spans="1:19" ht="26.25" thickBot="1" x14ac:dyDescent="0.3">
      <c r="A4482" s="48" t="s">
        <v>6285</v>
      </c>
      <c r="B4482" s="49" t="s">
        <v>6947</v>
      </c>
      <c r="C4482" s="50" t="s">
        <v>6951</v>
      </c>
      <c r="D4482" s="51"/>
      <c r="E4482" s="62"/>
      <c r="F4482" s="53">
        <v>496</v>
      </c>
      <c r="G4482" s="791" t="s">
        <v>9621</v>
      </c>
      <c r="H4482" s="781">
        <f t="shared" si="664"/>
        <v>130.91</v>
      </c>
      <c r="I4482" s="782">
        <f t="shared" si="664"/>
        <v>66.39</v>
      </c>
      <c r="J4482" s="782">
        <f t="shared" si="664"/>
        <v>45.31</v>
      </c>
      <c r="K4482" s="783">
        <f t="shared" si="664"/>
        <v>34.85</v>
      </c>
      <c r="L4482" s="784"/>
      <c r="M4482" s="785"/>
      <c r="N4482" s="786"/>
      <c r="O4482" s="785"/>
      <c r="P4482" s="786"/>
      <c r="Q4482" s="785"/>
      <c r="R4482" s="786"/>
      <c r="S4482" s="785"/>
    </row>
    <row r="4483" spans="1:19" ht="25.5" x14ac:dyDescent="0.25">
      <c r="A4483" s="100" t="s">
        <v>6952</v>
      </c>
      <c r="B4483" s="173" t="s">
        <v>6953</v>
      </c>
      <c r="C4483" s="94" t="s">
        <v>6954</v>
      </c>
      <c r="D4483" s="60"/>
      <c r="E4483" s="61"/>
      <c r="F4483" s="95">
        <v>4324</v>
      </c>
      <c r="G4483" s="791" t="s">
        <v>9618</v>
      </c>
      <c r="H4483" s="781">
        <f t="shared" si="664"/>
        <v>1141.21</v>
      </c>
      <c r="I4483" s="782">
        <f t="shared" si="664"/>
        <v>578.78</v>
      </c>
      <c r="J4483" s="782">
        <f t="shared" si="664"/>
        <v>395</v>
      </c>
      <c r="K4483" s="783">
        <f t="shared" si="664"/>
        <v>303.79000000000002</v>
      </c>
      <c r="L4483" s="784">
        <f>IF(ISNUMBER(F4483),IF(LEFT(A4483,3)="Cat",VLOOKUP(A4483,'Loc Configurations Seules'!R:U,4,FALSE),VLOOKUP(G4483,'Loc Coefficients Location'!A:D,4,FALSE)),"")</f>
        <v>0.26392450726414518</v>
      </c>
      <c r="M4483" s="785">
        <f>IF(ISNUMBER(L4483),L4483*$F4483,"")</f>
        <v>1141.2095694101638</v>
      </c>
      <c r="N4483" s="786">
        <f>IF(ISNUMBER(F4483),IF(LEFT(A4483,3)="Cat",VLOOKUP(A4483,'Loc Configurations Seules'!R:V,5,FALSE),VLOOKUP(G4483,'Loc Coefficients Location'!A:E,5,FALSE)),"")</f>
        <v>0.13385372321713121</v>
      </c>
      <c r="O4483" s="785">
        <f>IF(ISNUMBER(N4483),N4483*$F4483,"")</f>
        <v>578.78349919087532</v>
      </c>
      <c r="P4483" s="786">
        <f>IF(ISNUMBER(F4483),IF(LEFT(A4483,3)="Cat",VLOOKUP(A4483,'Loc Configurations Seules'!R:W,6,FALSE),VLOOKUP(G4483,'Loc Coefficients Location'!A:F,6,FALSE)),"")</f>
        <v>9.1350623726064395E-2</v>
      </c>
      <c r="Q4483" s="785">
        <f>IF(ISNUMBER(P4483),P4483*$F4483,"")</f>
        <v>395.00009699150246</v>
      </c>
      <c r="R4483" s="786">
        <f>IF(ISNUMBER(F4483),IF(LEFT(A4483,3)="Cat",VLOOKUP(A4483,'Loc Configurations Seules'!R:X,7,FALSE),VLOOKUP(G4483,'Loc Coefficients Location'!A:G,7,FALSE)),"")</f>
        <v>7.0256845182479807E-2</v>
      </c>
      <c r="S4483" s="785">
        <f>IF(ISNUMBER(R4483),R4483*$F4483,"")</f>
        <v>303.79059856904269</v>
      </c>
    </row>
    <row r="4484" spans="1:19" x14ac:dyDescent="0.25">
      <c r="A4484" s="41" t="s">
        <v>6279</v>
      </c>
      <c r="B4484" s="42" t="s">
        <v>6955</v>
      </c>
      <c r="C4484" s="43" t="s">
        <v>6956</v>
      </c>
      <c r="D4484" s="44"/>
      <c r="E4484" s="47"/>
      <c r="F4484" s="46" t="s">
        <v>9655</v>
      </c>
      <c r="G4484" s="791" t="s">
        <v>9621</v>
      </c>
      <c r="H4484" s="781" t="str">
        <f t="shared" si="664"/>
        <v/>
      </c>
      <c r="I4484" s="782" t="str">
        <f t="shared" si="664"/>
        <v/>
      </c>
      <c r="J4484" s="782" t="str">
        <f t="shared" si="664"/>
        <v/>
      </c>
      <c r="K4484" s="783" t="str">
        <f t="shared" si="664"/>
        <v/>
      </c>
      <c r="L4484" s="784"/>
      <c r="M4484" s="785"/>
      <c r="N4484" s="786"/>
      <c r="O4484" s="785"/>
      <c r="P4484" s="786"/>
      <c r="Q4484" s="785"/>
      <c r="R4484" s="786"/>
      <c r="S4484" s="785"/>
    </row>
    <row r="4485" spans="1:19" ht="25.5" x14ac:dyDescent="0.25">
      <c r="A4485" s="41" t="s">
        <v>6281</v>
      </c>
      <c r="B4485" s="42" t="s">
        <v>6955</v>
      </c>
      <c r="C4485" s="43" t="s">
        <v>6957</v>
      </c>
      <c r="D4485" s="44"/>
      <c r="E4485" s="47"/>
      <c r="F4485" s="46" t="s">
        <v>9655</v>
      </c>
      <c r="G4485" s="791" t="s">
        <v>9621</v>
      </c>
      <c r="H4485" s="781" t="str">
        <f t="shared" si="664"/>
        <v/>
      </c>
      <c r="I4485" s="782" t="str">
        <f t="shared" si="664"/>
        <v/>
      </c>
      <c r="J4485" s="782" t="str">
        <f t="shared" si="664"/>
        <v/>
      </c>
      <c r="K4485" s="783" t="str">
        <f t="shared" si="664"/>
        <v/>
      </c>
      <c r="L4485" s="784"/>
      <c r="M4485" s="785"/>
      <c r="N4485" s="786"/>
      <c r="O4485" s="785"/>
      <c r="P4485" s="786"/>
      <c r="Q4485" s="785"/>
      <c r="R4485" s="786"/>
      <c r="S4485" s="785"/>
    </row>
    <row r="4486" spans="1:19" x14ac:dyDescent="0.25">
      <c r="A4486" s="41" t="s">
        <v>6283</v>
      </c>
      <c r="B4486" s="42" t="s">
        <v>6955</v>
      </c>
      <c r="C4486" s="43" t="s">
        <v>6958</v>
      </c>
      <c r="D4486" s="44"/>
      <c r="E4486" s="47"/>
      <c r="F4486" s="46">
        <v>153</v>
      </c>
      <c r="G4486" s="791" t="s">
        <v>9621</v>
      </c>
      <c r="H4486" s="781">
        <f t="shared" si="664"/>
        <v>40.380000000000003</v>
      </c>
      <c r="I4486" s="782">
        <f t="shared" si="664"/>
        <v>20.48</v>
      </c>
      <c r="J4486" s="782">
        <f t="shared" si="664"/>
        <v>13.98</v>
      </c>
      <c r="K4486" s="783">
        <f t="shared" si="664"/>
        <v>10.75</v>
      </c>
      <c r="L4486" s="784"/>
      <c r="M4486" s="785"/>
      <c r="N4486" s="786"/>
      <c r="O4486" s="785"/>
      <c r="P4486" s="786"/>
      <c r="Q4486" s="785"/>
      <c r="R4486" s="786"/>
      <c r="S4486" s="785"/>
    </row>
    <row r="4487" spans="1:19" ht="26.25" thickBot="1" x14ac:dyDescent="0.3">
      <c r="A4487" s="48" t="s">
        <v>6285</v>
      </c>
      <c r="B4487" s="42" t="s">
        <v>6955</v>
      </c>
      <c r="C4487" s="50" t="s">
        <v>6959</v>
      </c>
      <c r="D4487" s="51"/>
      <c r="E4487" s="62"/>
      <c r="F4487" s="53">
        <v>153</v>
      </c>
      <c r="G4487" s="791" t="s">
        <v>9621</v>
      </c>
      <c r="H4487" s="781">
        <f t="shared" si="664"/>
        <v>40.380000000000003</v>
      </c>
      <c r="I4487" s="782">
        <f t="shared" si="664"/>
        <v>20.48</v>
      </c>
      <c r="J4487" s="782">
        <f t="shared" si="664"/>
        <v>13.98</v>
      </c>
      <c r="K4487" s="783">
        <f t="shared" ref="I4487:K4550" si="665">IF(ISNUMBER($F4487),ROUND($F4487*K$2,2),"")</f>
        <v>10.75</v>
      </c>
      <c r="L4487" s="784"/>
      <c r="M4487" s="785"/>
      <c r="N4487" s="786"/>
      <c r="O4487" s="785"/>
      <c r="P4487" s="786"/>
      <c r="Q4487" s="785"/>
      <c r="R4487" s="786"/>
      <c r="S4487" s="785"/>
    </row>
    <row r="4488" spans="1:19" ht="25.5" x14ac:dyDescent="0.25">
      <c r="A4488" s="100" t="s">
        <v>6960</v>
      </c>
      <c r="B4488" s="173" t="s">
        <v>6961</v>
      </c>
      <c r="C4488" s="94" t="s">
        <v>6962</v>
      </c>
      <c r="D4488" s="60"/>
      <c r="E4488" s="61"/>
      <c r="F4488" s="95">
        <v>4981</v>
      </c>
      <c r="G4488" s="791" t="s">
        <v>9618</v>
      </c>
      <c r="H4488" s="781">
        <f t="shared" ref="H4488:K4551" si="666">IF(ISNUMBER($F4488),ROUND($F4488*H$2,2),"")</f>
        <v>1314.61</v>
      </c>
      <c r="I4488" s="782">
        <f t="shared" si="665"/>
        <v>666.73</v>
      </c>
      <c r="J4488" s="782">
        <f t="shared" si="665"/>
        <v>455.02</v>
      </c>
      <c r="K4488" s="783">
        <f t="shared" si="665"/>
        <v>349.95</v>
      </c>
      <c r="L4488" s="784">
        <f>IF(ISNUMBER(F4488),IF(LEFT(A4488,3)="Cat",VLOOKUP(A4488,'Loc Configurations Seules'!R:U,4,FALSE),VLOOKUP(G4488,'Loc Coefficients Location'!A:D,4,FALSE)),"")</f>
        <v>0.26392450726414518</v>
      </c>
      <c r="M4488" s="785">
        <f>IF(ISNUMBER(L4488),L4488*$F4488,"")</f>
        <v>1314.6079706827072</v>
      </c>
      <c r="N4488" s="786">
        <f>IF(ISNUMBER(F4488),IF(LEFT(A4488,3)="Cat",VLOOKUP(A4488,'Loc Configurations Seules'!R:V,5,FALSE),VLOOKUP(G4488,'Loc Coefficients Location'!A:E,5,FALSE)),"")</f>
        <v>0.13385372321713121</v>
      </c>
      <c r="O4488" s="785">
        <f>IF(ISNUMBER(N4488),N4488*$F4488,"")</f>
        <v>666.72539534453051</v>
      </c>
      <c r="P4488" s="786">
        <f>IF(ISNUMBER(F4488),IF(LEFT(A4488,3)="Cat",VLOOKUP(A4488,'Loc Configurations Seules'!R:W,6,FALSE),VLOOKUP(G4488,'Loc Coefficients Location'!A:F,6,FALSE)),"")</f>
        <v>9.1350623726064395E-2</v>
      </c>
      <c r="Q4488" s="785">
        <f>IF(ISNUMBER(P4488),P4488*$F4488,"")</f>
        <v>455.01745677952675</v>
      </c>
      <c r="R4488" s="786">
        <f>IF(ISNUMBER(F4488),IF(LEFT(A4488,3)="Cat",VLOOKUP(A4488,'Loc Configurations Seules'!R:X,7,FALSE),VLOOKUP(G4488,'Loc Coefficients Location'!A:G,7,FALSE)),"")</f>
        <v>7.0256845182479807E-2</v>
      </c>
      <c r="S4488" s="785">
        <f>IF(ISNUMBER(R4488),R4488*$F4488,"")</f>
        <v>349.9493458539319</v>
      </c>
    </row>
    <row r="4489" spans="1:19" x14ac:dyDescent="0.25">
      <c r="A4489" s="41" t="s">
        <v>6279</v>
      </c>
      <c r="B4489" s="42" t="s">
        <v>6963</v>
      </c>
      <c r="C4489" s="43" t="s">
        <v>6964</v>
      </c>
      <c r="D4489" s="44"/>
      <c r="E4489" s="47"/>
      <c r="F4489" s="46" t="s">
        <v>9655</v>
      </c>
      <c r="G4489" s="791" t="s">
        <v>9621</v>
      </c>
      <c r="H4489" s="781" t="str">
        <f t="shared" si="666"/>
        <v/>
      </c>
      <c r="I4489" s="782" t="str">
        <f t="shared" si="665"/>
        <v/>
      </c>
      <c r="J4489" s="782" t="str">
        <f t="shared" si="665"/>
        <v/>
      </c>
      <c r="K4489" s="783" t="str">
        <f t="shared" si="665"/>
        <v/>
      </c>
      <c r="L4489" s="784"/>
      <c r="M4489" s="785"/>
      <c r="N4489" s="786"/>
      <c r="O4489" s="785"/>
      <c r="P4489" s="786"/>
      <c r="Q4489" s="785"/>
      <c r="R4489" s="786"/>
      <c r="S4489" s="785"/>
    </row>
    <row r="4490" spans="1:19" ht="25.5" x14ac:dyDescent="0.25">
      <c r="A4490" s="41" t="s">
        <v>6281</v>
      </c>
      <c r="B4490" s="42" t="s">
        <v>6963</v>
      </c>
      <c r="C4490" s="43" t="s">
        <v>6965</v>
      </c>
      <c r="D4490" s="44"/>
      <c r="E4490" s="47"/>
      <c r="F4490" s="46" t="s">
        <v>9655</v>
      </c>
      <c r="G4490" s="791" t="s">
        <v>9621</v>
      </c>
      <c r="H4490" s="781" t="str">
        <f t="shared" si="666"/>
        <v/>
      </c>
      <c r="I4490" s="782" t="str">
        <f t="shared" si="665"/>
        <v/>
      </c>
      <c r="J4490" s="782" t="str">
        <f t="shared" si="665"/>
        <v/>
      </c>
      <c r="K4490" s="783" t="str">
        <f t="shared" si="665"/>
        <v/>
      </c>
      <c r="L4490" s="784"/>
      <c r="M4490" s="785"/>
      <c r="N4490" s="786"/>
      <c r="O4490" s="785"/>
      <c r="P4490" s="786"/>
      <c r="Q4490" s="785"/>
      <c r="R4490" s="786"/>
      <c r="S4490" s="785"/>
    </row>
    <row r="4491" spans="1:19" x14ac:dyDescent="0.25">
      <c r="A4491" s="41" t="s">
        <v>6283</v>
      </c>
      <c r="B4491" s="42" t="s">
        <v>6963</v>
      </c>
      <c r="C4491" s="43" t="s">
        <v>6966</v>
      </c>
      <c r="D4491" s="44"/>
      <c r="E4491" s="47"/>
      <c r="F4491" s="46">
        <v>1264</v>
      </c>
      <c r="G4491" s="791" t="s">
        <v>9621</v>
      </c>
      <c r="H4491" s="781">
        <f t="shared" si="666"/>
        <v>333.6</v>
      </c>
      <c r="I4491" s="782">
        <f t="shared" si="665"/>
        <v>169.19</v>
      </c>
      <c r="J4491" s="782">
        <f t="shared" si="665"/>
        <v>115.47</v>
      </c>
      <c r="K4491" s="783">
        <f t="shared" si="665"/>
        <v>88.8</v>
      </c>
      <c r="L4491" s="784"/>
      <c r="M4491" s="785"/>
      <c r="N4491" s="786"/>
      <c r="O4491" s="785"/>
      <c r="P4491" s="786"/>
      <c r="Q4491" s="785"/>
      <c r="R4491" s="786"/>
      <c r="S4491" s="785"/>
    </row>
    <row r="4492" spans="1:19" ht="26.25" thickBot="1" x14ac:dyDescent="0.3">
      <c r="A4492" s="48" t="s">
        <v>6285</v>
      </c>
      <c r="B4492" s="49" t="s">
        <v>6963</v>
      </c>
      <c r="C4492" s="50" t="s">
        <v>6967</v>
      </c>
      <c r="D4492" s="51"/>
      <c r="E4492" s="62"/>
      <c r="F4492" s="53">
        <v>1264</v>
      </c>
      <c r="G4492" s="791" t="s">
        <v>9621</v>
      </c>
      <c r="H4492" s="781">
        <f t="shared" si="666"/>
        <v>333.6</v>
      </c>
      <c r="I4492" s="782">
        <f t="shared" si="665"/>
        <v>169.19</v>
      </c>
      <c r="J4492" s="782">
        <f t="shared" si="665"/>
        <v>115.47</v>
      </c>
      <c r="K4492" s="783">
        <f t="shared" si="665"/>
        <v>88.8</v>
      </c>
      <c r="L4492" s="784"/>
      <c r="M4492" s="785"/>
      <c r="N4492" s="786"/>
      <c r="O4492" s="785"/>
      <c r="P4492" s="786"/>
      <c r="Q4492" s="785"/>
      <c r="R4492" s="786"/>
      <c r="S4492" s="785"/>
    </row>
    <row r="4493" spans="1:19" ht="25.5" x14ac:dyDescent="0.25">
      <c r="A4493" s="69" t="s">
        <v>6968</v>
      </c>
      <c r="B4493" s="42" t="s">
        <v>6969</v>
      </c>
      <c r="C4493" s="43" t="s">
        <v>6970</v>
      </c>
      <c r="D4493" s="44"/>
      <c r="E4493" s="47"/>
      <c r="F4493" s="10">
        <v>127</v>
      </c>
      <c r="G4493" s="791" t="s">
        <v>9606</v>
      </c>
      <c r="H4493" s="781">
        <f t="shared" si="666"/>
        <v>33.520000000000003</v>
      </c>
      <c r="I4493" s="782">
        <f t="shared" si="665"/>
        <v>17</v>
      </c>
      <c r="J4493" s="782">
        <f t="shared" si="665"/>
        <v>11.6</v>
      </c>
      <c r="K4493" s="783">
        <f t="shared" si="665"/>
        <v>8.92</v>
      </c>
      <c r="L4493" s="784">
        <f>IF(ISNUMBER(F4493),IF(LEFT(A4493,3)="Cat",VLOOKUP(A4493,'Loc Configurations Seules'!R:U,4,FALSE),VLOOKUP(G4493,'Loc Coefficients Location'!A:D,4,FALSE)),"")</f>
        <v>0.19199023568399012</v>
      </c>
      <c r="M4493" s="785">
        <f t="shared" ref="M4493:M4496" si="667">IF(ISNUMBER(L4493),L4493*$F4493,"")</f>
        <v>24.382759931866747</v>
      </c>
      <c r="N4493" s="786">
        <f>IF(ISNUMBER(F4493),IF(LEFT(A4493,3)="Cat",VLOOKUP(A4493,'Loc Configurations Seules'!R:V,5,FALSE),VLOOKUP(G4493,'Loc Coefficients Location'!A:E,5,FALSE)),"")</f>
        <v>0.10177821759423146</v>
      </c>
      <c r="O4493" s="785">
        <f t="shared" ref="O4493:O4496" si="668">IF(ISNUMBER(N4493),N4493*$F4493,"")</f>
        <v>12.925833634467395</v>
      </c>
      <c r="P4493" s="786">
        <f>IF(ISNUMBER(F4493),IF(LEFT(A4493,3)="Cat",VLOOKUP(A4493,'Loc Configurations Seules'!R:W,6,FALSE),VLOOKUP(G4493,'Loc Coefficients Location'!A:F,6,FALSE)),"")</f>
        <v>7.7378407783493058E-2</v>
      </c>
      <c r="Q4493" s="785">
        <f t="shared" ref="Q4493:Q4496" si="669">IF(ISNUMBER(P4493),P4493*$F4493,"")</f>
        <v>9.8270577885036179</v>
      </c>
      <c r="R4493" s="786">
        <f>IF(ISNUMBER(F4493),IF(LEFT(A4493,3)="Cat",VLOOKUP(A4493,'Loc Configurations Seules'!R:X,7,FALSE),VLOOKUP(G4493,'Loc Coefficients Location'!A:G,7,FALSE)),"")</f>
        <v>6.4774233076420606E-2</v>
      </c>
      <c r="S4493" s="785">
        <f t="shared" ref="S4493:S4496" si="670">IF(ISNUMBER(R4493),R4493*$F4493,"")</f>
        <v>8.2263276007054174</v>
      </c>
    </row>
    <row r="4494" spans="1:19" ht="25.5" x14ac:dyDescent="0.25">
      <c r="A4494" s="69" t="s">
        <v>6971</v>
      </c>
      <c r="B4494" s="42" t="s">
        <v>6972</v>
      </c>
      <c r="C4494" s="43" t="s">
        <v>6973</v>
      </c>
      <c r="D4494" s="44"/>
      <c r="E4494" s="47"/>
      <c r="F4494" s="10">
        <v>331</v>
      </c>
      <c r="G4494" s="791" t="s">
        <v>9606</v>
      </c>
      <c r="H4494" s="781">
        <f t="shared" si="666"/>
        <v>87.36</v>
      </c>
      <c r="I4494" s="782">
        <f t="shared" si="665"/>
        <v>44.31</v>
      </c>
      <c r="J4494" s="782">
        <f t="shared" si="665"/>
        <v>30.24</v>
      </c>
      <c r="K4494" s="783">
        <f t="shared" si="665"/>
        <v>23.26</v>
      </c>
      <c r="L4494" s="784">
        <f>IF(ISNUMBER(F4494),IF(LEFT(A4494,3)="Cat",VLOOKUP(A4494,'Loc Configurations Seules'!R:U,4,FALSE),VLOOKUP(G4494,'Loc Coefficients Location'!A:D,4,FALSE)),"")</f>
        <v>0.19199023568399012</v>
      </c>
      <c r="M4494" s="785">
        <f t="shared" si="667"/>
        <v>63.548768011400732</v>
      </c>
      <c r="N4494" s="786">
        <f>IF(ISNUMBER(F4494),IF(LEFT(A4494,3)="Cat",VLOOKUP(A4494,'Loc Configurations Seules'!R:V,5,FALSE),VLOOKUP(G4494,'Loc Coefficients Location'!A:E,5,FALSE)),"")</f>
        <v>0.10177821759423146</v>
      </c>
      <c r="O4494" s="785">
        <f t="shared" si="668"/>
        <v>33.688590023690615</v>
      </c>
      <c r="P4494" s="786">
        <f>IF(ISNUMBER(F4494),IF(LEFT(A4494,3)="Cat",VLOOKUP(A4494,'Loc Configurations Seules'!R:W,6,FALSE),VLOOKUP(G4494,'Loc Coefficients Location'!A:F,6,FALSE)),"")</f>
        <v>7.7378407783493058E-2</v>
      </c>
      <c r="Q4494" s="785">
        <f t="shared" si="669"/>
        <v>25.612252976336201</v>
      </c>
      <c r="R4494" s="786">
        <f>IF(ISNUMBER(F4494),IF(LEFT(A4494,3)="Cat",VLOOKUP(A4494,'Loc Configurations Seules'!R:X,7,FALSE),VLOOKUP(G4494,'Loc Coefficients Location'!A:G,7,FALSE)),"")</f>
        <v>6.4774233076420606E-2</v>
      </c>
      <c r="S4494" s="785">
        <f t="shared" si="670"/>
        <v>21.440271148295221</v>
      </c>
    </row>
    <row r="4495" spans="1:19" ht="26.25" thickBot="1" x14ac:dyDescent="0.3">
      <c r="A4495" s="69" t="s">
        <v>6974</v>
      </c>
      <c r="B4495" s="42" t="s">
        <v>6975</v>
      </c>
      <c r="C4495" s="43" t="s">
        <v>6976</v>
      </c>
      <c r="D4495" s="44"/>
      <c r="E4495" s="47"/>
      <c r="F4495" s="10">
        <v>661</v>
      </c>
      <c r="G4495" s="791" t="s">
        <v>9606</v>
      </c>
      <c r="H4495" s="781">
        <f t="shared" si="666"/>
        <v>174.45</v>
      </c>
      <c r="I4495" s="782">
        <f t="shared" si="665"/>
        <v>88.48</v>
      </c>
      <c r="J4495" s="782">
        <f t="shared" si="665"/>
        <v>60.38</v>
      </c>
      <c r="K4495" s="783">
        <f t="shared" si="665"/>
        <v>46.44</v>
      </c>
      <c r="L4495" s="784">
        <f>IF(ISNUMBER(F4495),IF(LEFT(A4495,3)="Cat",VLOOKUP(A4495,'Loc Configurations Seules'!R:U,4,FALSE),VLOOKUP(G4495,'Loc Coefficients Location'!A:D,4,FALSE)),"")</f>
        <v>0.19199023568399012</v>
      </c>
      <c r="M4495" s="785">
        <f t="shared" si="667"/>
        <v>126.90554578711748</v>
      </c>
      <c r="N4495" s="786">
        <f>IF(ISNUMBER(F4495),IF(LEFT(A4495,3)="Cat",VLOOKUP(A4495,'Loc Configurations Seules'!R:V,5,FALSE),VLOOKUP(G4495,'Loc Coefficients Location'!A:E,5,FALSE)),"")</f>
        <v>0.10177821759423146</v>
      </c>
      <c r="O4495" s="785">
        <f t="shared" si="668"/>
        <v>67.275401829787</v>
      </c>
      <c r="P4495" s="786">
        <f>IF(ISNUMBER(F4495),IF(LEFT(A4495,3)="Cat",VLOOKUP(A4495,'Loc Configurations Seules'!R:W,6,FALSE),VLOOKUP(G4495,'Loc Coefficients Location'!A:F,6,FALSE)),"")</f>
        <v>7.7378407783493058E-2</v>
      </c>
      <c r="Q4495" s="785">
        <f t="shared" si="669"/>
        <v>51.14712754488891</v>
      </c>
      <c r="R4495" s="786">
        <f>IF(ISNUMBER(F4495),IF(LEFT(A4495,3)="Cat",VLOOKUP(A4495,'Loc Configurations Seules'!R:X,7,FALSE),VLOOKUP(G4495,'Loc Coefficients Location'!A:G,7,FALSE)),"")</f>
        <v>6.4774233076420606E-2</v>
      </c>
      <c r="S4495" s="785">
        <f t="shared" si="670"/>
        <v>42.815768063514021</v>
      </c>
    </row>
    <row r="4496" spans="1:19" ht="25.5" x14ac:dyDescent="0.25">
      <c r="A4496" s="100" t="s">
        <v>6977</v>
      </c>
      <c r="B4496" s="173" t="s">
        <v>6978</v>
      </c>
      <c r="C4496" s="94" t="s">
        <v>6979</v>
      </c>
      <c r="D4496" s="60"/>
      <c r="E4496" s="61"/>
      <c r="F4496" s="95">
        <v>14423</v>
      </c>
      <c r="G4496" s="791" t="s">
        <v>9618</v>
      </c>
      <c r="H4496" s="781">
        <f t="shared" si="666"/>
        <v>3806.58</v>
      </c>
      <c r="I4496" s="782">
        <f t="shared" si="665"/>
        <v>1930.57</v>
      </c>
      <c r="J4496" s="782">
        <f t="shared" si="665"/>
        <v>1317.55</v>
      </c>
      <c r="K4496" s="783">
        <f t="shared" si="665"/>
        <v>1013.31</v>
      </c>
      <c r="L4496" s="784">
        <f>IF(ISNUMBER(F4496),IF(LEFT(A4496,3)="Cat",VLOOKUP(A4496,'Loc Configurations Seules'!R:U,4,FALSE),VLOOKUP(G4496,'Loc Coefficients Location'!A:D,4,FALSE)),"")</f>
        <v>0.26392450726414518</v>
      </c>
      <c r="M4496" s="785">
        <f t="shared" si="667"/>
        <v>3806.5831682707658</v>
      </c>
      <c r="N4496" s="786">
        <f>IF(ISNUMBER(F4496),IF(LEFT(A4496,3)="Cat",VLOOKUP(A4496,'Loc Configurations Seules'!R:V,5,FALSE),VLOOKUP(G4496,'Loc Coefficients Location'!A:E,5,FALSE)),"")</f>
        <v>0.13385372321713121</v>
      </c>
      <c r="O4496" s="785">
        <f t="shared" si="668"/>
        <v>1930.5722499606834</v>
      </c>
      <c r="P4496" s="786">
        <f>IF(ISNUMBER(F4496),IF(LEFT(A4496,3)="Cat",VLOOKUP(A4496,'Loc Configurations Seules'!R:W,6,FALSE),VLOOKUP(G4496,'Loc Coefficients Location'!A:F,6,FALSE)),"")</f>
        <v>9.1350623726064395E-2</v>
      </c>
      <c r="Q4496" s="785">
        <f t="shared" si="669"/>
        <v>1317.5500460010267</v>
      </c>
      <c r="R4496" s="786">
        <f>IF(ISNUMBER(F4496),IF(LEFT(A4496,3)="Cat",VLOOKUP(A4496,'Loc Configurations Seules'!R:X,7,FALSE),VLOOKUP(G4496,'Loc Coefficients Location'!A:G,7,FALSE)),"")</f>
        <v>7.0256845182479807E-2</v>
      </c>
      <c r="S4496" s="785">
        <f t="shared" si="670"/>
        <v>1013.3144780669063</v>
      </c>
    </row>
    <row r="4497" spans="1:19" x14ac:dyDescent="0.25">
      <c r="A4497" s="41" t="s">
        <v>6279</v>
      </c>
      <c r="B4497" s="42" t="s">
        <v>6980</v>
      </c>
      <c r="C4497" s="43" t="s">
        <v>6981</v>
      </c>
      <c r="D4497" s="44"/>
      <c r="E4497" s="47"/>
      <c r="F4497" s="46" t="s">
        <v>9655</v>
      </c>
      <c r="G4497" s="791" t="s">
        <v>9621</v>
      </c>
      <c r="H4497" s="781" t="str">
        <f t="shared" si="666"/>
        <v/>
      </c>
      <c r="I4497" s="782" t="str">
        <f t="shared" si="665"/>
        <v/>
      </c>
      <c r="J4497" s="782" t="str">
        <f t="shared" si="665"/>
        <v/>
      </c>
      <c r="K4497" s="783" t="str">
        <f t="shared" si="665"/>
        <v/>
      </c>
      <c r="L4497" s="784"/>
      <c r="M4497" s="785"/>
      <c r="N4497" s="786"/>
      <c r="O4497" s="785"/>
      <c r="P4497" s="786"/>
      <c r="Q4497" s="785"/>
      <c r="R4497" s="786"/>
      <c r="S4497" s="785"/>
    </row>
    <row r="4498" spans="1:19" ht="25.5" x14ac:dyDescent="0.25">
      <c r="A4498" s="41" t="s">
        <v>6281</v>
      </c>
      <c r="B4498" s="42" t="s">
        <v>6980</v>
      </c>
      <c r="C4498" s="43" t="s">
        <v>6982</v>
      </c>
      <c r="D4498" s="44"/>
      <c r="E4498" s="47"/>
      <c r="F4498" s="46">
        <v>2361</v>
      </c>
      <c r="G4498" s="791" t="s">
        <v>9621</v>
      </c>
      <c r="H4498" s="781">
        <f t="shared" si="666"/>
        <v>623.13</v>
      </c>
      <c r="I4498" s="782">
        <f t="shared" si="665"/>
        <v>316.02999999999997</v>
      </c>
      <c r="J4498" s="782">
        <f t="shared" si="665"/>
        <v>215.68</v>
      </c>
      <c r="K4498" s="783">
        <f t="shared" si="665"/>
        <v>165.88</v>
      </c>
      <c r="L4498" s="784"/>
      <c r="M4498" s="785"/>
      <c r="N4498" s="786"/>
      <c r="O4498" s="785"/>
      <c r="P4498" s="786"/>
      <c r="Q4498" s="785"/>
      <c r="R4498" s="786"/>
      <c r="S4498" s="785"/>
    </row>
    <row r="4499" spans="1:19" x14ac:dyDescent="0.25">
      <c r="A4499" s="41" t="s">
        <v>6283</v>
      </c>
      <c r="B4499" s="42" t="s">
        <v>6980</v>
      </c>
      <c r="C4499" s="43" t="s">
        <v>6983</v>
      </c>
      <c r="D4499" s="44"/>
      <c r="E4499" s="47"/>
      <c r="F4499" s="46">
        <v>3262</v>
      </c>
      <c r="G4499" s="791" t="s">
        <v>9621</v>
      </c>
      <c r="H4499" s="781">
        <f t="shared" si="666"/>
        <v>860.92</v>
      </c>
      <c r="I4499" s="782">
        <f t="shared" si="665"/>
        <v>436.63</v>
      </c>
      <c r="J4499" s="782">
        <f t="shared" si="665"/>
        <v>297.99</v>
      </c>
      <c r="K4499" s="783">
        <f t="shared" si="665"/>
        <v>229.18</v>
      </c>
      <c r="L4499" s="784"/>
      <c r="M4499" s="785"/>
      <c r="N4499" s="786"/>
      <c r="O4499" s="785"/>
      <c r="P4499" s="786"/>
      <c r="Q4499" s="785"/>
      <c r="R4499" s="786"/>
      <c r="S4499" s="785"/>
    </row>
    <row r="4500" spans="1:19" ht="26.25" thickBot="1" x14ac:dyDescent="0.3">
      <c r="A4500" s="48" t="s">
        <v>6285</v>
      </c>
      <c r="B4500" s="49" t="s">
        <v>6980</v>
      </c>
      <c r="C4500" s="50" t="s">
        <v>6984</v>
      </c>
      <c r="D4500" s="51"/>
      <c r="E4500" s="62"/>
      <c r="F4500" s="53">
        <v>6616</v>
      </c>
      <c r="G4500" s="791" t="s">
        <v>9621</v>
      </c>
      <c r="H4500" s="781">
        <f t="shared" si="666"/>
        <v>1746.12</v>
      </c>
      <c r="I4500" s="782">
        <f t="shared" si="665"/>
        <v>885.58</v>
      </c>
      <c r="J4500" s="782">
        <f t="shared" si="665"/>
        <v>604.38</v>
      </c>
      <c r="K4500" s="783">
        <f t="shared" si="665"/>
        <v>464.82</v>
      </c>
      <c r="L4500" s="784"/>
      <c r="M4500" s="785"/>
      <c r="N4500" s="786"/>
      <c r="O4500" s="785"/>
      <c r="P4500" s="786"/>
      <c r="Q4500" s="785"/>
      <c r="R4500" s="786"/>
      <c r="S4500" s="785"/>
    </row>
    <row r="4501" spans="1:19" ht="38.25" x14ac:dyDescent="0.25">
      <c r="A4501" s="100" t="s">
        <v>6985</v>
      </c>
      <c r="B4501" s="173" t="s">
        <v>6986</v>
      </c>
      <c r="C4501" s="94" t="s">
        <v>6987</v>
      </c>
      <c r="D4501" s="60"/>
      <c r="E4501" s="61"/>
      <c r="F4501" s="95">
        <v>4890</v>
      </c>
      <c r="G4501" s="791" t="s">
        <v>9618</v>
      </c>
      <c r="H4501" s="781">
        <f t="shared" si="666"/>
        <v>1290.5899999999999</v>
      </c>
      <c r="I4501" s="782">
        <f t="shared" si="665"/>
        <v>654.54</v>
      </c>
      <c r="J4501" s="782">
        <f t="shared" si="665"/>
        <v>446.7</v>
      </c>
      <c r="K4501" s="783">
        <f t="shared" si="665"/>
        <v>343.56</v>
      </c>
      <c r="L4501" s="784">
        <f>IF(ISNUMBER(F4501),IF(LEFT(A4501,3)="Cat",VLOOKUP(A4501,'Loc Configurations Seules'!R:U,4,FALSE),VLOOKUP(G4501,'Loc Coefficients Location'!A:D,4,FALSE)),"")</f>
        <v>0.26392450726414518</v>
      </c>
      <c r="M4501" s="785">
        <f>IF(ISNUMBER(L4501),L4501*$F4501,"")</f>
        <v>1290.5908405216699</v>
      </c>
      <c r="N4501" s="786">
        <f>IF(ISNUMBER(F4501),IF(LEFT(A4501,3)="Cat",VLOOKUP(A4501,'Loc Configurations Seules'!R:V,5,FALSE),VLOOKUP(G4501,'Loc Coefficients Location'!A:E,5,FALSE)),"")</f>
        <v>0.13385372321713121</v>
      </c>
      <c r="O4501" s="785">
        <f>IF(ISNUMBER(N4501),N4501*$F4501,"")</f>
        <v>654.54470653177157</v>
      </c>
      <c r="P4501" s="786">
        <f>IF(ISNUMBER(F4501),IF(LEFT(A4501,3)="Cat",VLOOKUP(A4501,'Loc Configurations Seules'!R:W,6,FALSE),VLOOKUP(G4501,'Loc Coefficients Location'!A:F,6,FALSE)),"")</f>
        <v>9.1350623726064395E-2</v>
      </c>
      <c r="Q4501" s="785">
        <f>IF(ISNUMBER(P4501),P4501*$F4501,"")</f>
        <v>446.70455002045492</v>
      </c>
      <c r="R4501" s="786">
        <f>IF(ISNUMBER(F4501),IF(LEFT(A4501,3)="Cat",VLOOKUP(A4501,'Loc Configurations Seules'!R:X,7,FALSE),VLOOKUP(G4501,'Loc Coefficients Location'!A:G,7,FALSE)),"")</f>
        <v>7.0256845182479807E-2</v>
      </c>
      <c r="S4501" s="785">
        <f>IF(ISNUMBER(R4501),R4501*$F4501,"")</f>
        <v>343.55597294232626</v>
      </c>
    </row>
    <row r="4502" spans="1:19" x14ac:dyDescent="0.25">
      <c r="A4502" s="41" t="s">
        <v>6279</v>
      </c>
      <c r="B4502" s="42" t="s">
        <v>6988</v>
      </c>
      <c r="C4502" s="43" t="s">
        <v>6989</v>
      </c>
      <c r="D4502" s="44"/>
      <c r="E4502" s="47"/>
      <c r="F4502" s="46" t="s">
        <v>9655</v>
      </c>
      <c r="G4502" s="791" t="s">
        <v>9621</v>
      </c>
      <c r="H4502" s="781" t="str">
        <f t="shared" si="666"/>
        <v/>
      </c>
      <c r="I4502" s="782" t="str">
        <f t="shared" si="665"/>
        <v/>
      </c>
      <c r="J4502" s="782" t="str">
        <f t="shared" si="665"/>
        <v/>
      </c>
      <c r="K4502" s="783" t="str">
        <f t="shared" si="665"/>
        <v/>
      </c>
      <c r="L4502" s="784"/>
      <c r="M4502" s="785"/>
      <c r="N4502" s="786"/>
      <c r="O4502" s="785"/>
      <c r="P4502" s="786"/>
      <c r="Q4502" s="785"/>
      <c r="R4502" s="786"/>
      <c r="S4502" s="785"/>
    </row>
    <row r="4503" spans="1:19" ht="25.5" x14ac:dyDescent="0.25">
      <c r="A4503" s="41" t="s">
        <v>6281</v>
      </c>
      <c r="B4503" s="42" t="s">
        <v>6988</v>
      </c>
      <c r="C4503" s="43" t="s">
        <v>6990</v>
      </c>
      <c r="D4503" s="44"/>
      <c r="E4503" s="47"/>
      <c r="F4503" s="46">
        <v>477</v>
      </c>
      <c r="G4503" s="791" t="s">
        <v>9621</v>
      </c>
      <c r="H4503" s="781">
        <f t="shared" si="666"/>
        <v>125.89</v>
      </c>
      <c r="I4503" s="782">
        <f t="shared" si="665"/>
        <v>63.85</v>
      </c>
      <c r="J4503" s="782">
        <f t="shared" si="665"/>
        <v>43.57</v>
      </c>
      <c r="K4503" s="783">
        <f t="shared" si="665"/>
        <v>33.51</v>
      </c>
      <c r="L4503" s="784"/>
      <c r="M4503" s="785"/>
      <c r="N4503" s="786"/>
      <c r="O4503" s="785"/>
      <c r="P4503" s="786"/>
      <c r="Q4503" s="785"/>
      <c r="R4503" s="786"/>
      <c r="S4503" s="785"/>
    </row>
    <row r="4504" spans="1:19" x14ac:dyDescent="0.25">
      <c r="A4504" s="41" t="s">
        <v>6283</v>
      </c>
      <c r="B4504" s="42" t="s">
        <v>6988</v>
      </c>
      <c r="C4504" s="43" t="s">
        <v>6991</v>
      </c>
      <c r="D4504" s="44"/>
      <c r="E4504" s="47"/>
      <c r="F4504" s="46">
        <v>670</v>
      </c>
      <c r="G4504" s="791" t="s">
        <v>9621</v>
      </c>
      <c r="H4504" s="781">
        <f t="shared" si="666"/>
        <v>176.83</v>
      </c>
      <c r="I4504" s="782">
        <f t="shared" si="665"/>
        <v>89.68</v>
      </c>
      <c r="J4504" s="782">
        <f t="shared" si="665"/>
        <v>61.2</v>
      </c>
      <c r="K4504" s="783">
        <f t="shared" si="665"/>
        <v>47.07</v>
      </c>
      <c r="L4504" s="784"/>
      <c r="M4504" s="785"/>
      <c r="N4504" s="786"/>
      <c r="O4504" s="785"/>
      <c r="P4504" s="786"/>
      <c r="Q4504" s="785"/>
      <c r="R4504" s="786"/>
      <c r="S4504" s="785"/>
    </row>
    <row r="4505" spans="1:19" ht="26.25" thickBot="1" x14ac:dyDescent="0.3">
      <c r="A4505" s="48" t="s">
        <v>6285</v>
      </c>
      <c r="B4505" s="49" t="s">
        <v>6988</v>
      </c>
      <c r="C4505" s="50" t="s">
        <v>6992</v>
      </c>
      <c r="D4505" s="51"/>
      <c r="E4505" s="62"/>
      <c r="F4505" s="53">
        <v>1359</v>
      </c>
      <c r="G4505" s="791" t="s">
        <v>9621</v>
      </c>
      <c r="H4505" s="781">
        <f t="shared" si="666"/>
        <v>358.67</v>
      </c>
      <c r="I4505" s="782">
        <f t="shared" si="665"/>
        <v>181.91</v>
      </c>
      <c r="J4505" s="782">
        <f t="shared" si="665"/>
        <v>124.15</v>
      </c>
      <c r="K4505" s="783">
        <f t="shared" si="665"/>
        <v>95.48</v>
      </c>
      <c r="L4505" s="784"/>
      <c r="M4505" s="785"/>
      <c r="N4505" s="786"/>
      <c r="O4505" s="785"/>
      <c r="P4505" s="786"/>
      <c r="Q4505" s="785"/>
      <c r="R4505" s="786"/>
      <c r="S4505" s="785"/>
    </row>
    <row r="4506" spans="1:19" ht="38.25" x14ac:dyDescent="0.25">
      <c r="A4506" s="100" t="s">
        <v>6993</v>
      </c>
      <c r="B4506" s="173" t="s">
        <v>6994</v>
      </c>
      <c r="C4506" s="94" t="s">
        <v>6995</v>
      </c>
      <c r="D4506" s="60"/>
      <c r="E4506" s="61"/>
      <c r="F4506" s="95">
        <v>7300</v>
      </c>
      <c r="G4506" s="791" t="s">
        <v>9618</v>
      </c>
      <c r="H4506" s="781">
        <f t="shared" si="666"/>
        <v>1926.65</v>
      </c>
      <c r="I4506" s="782">
        <f t="shared" si="665"/>
        <v>977.13</v>
      </c>
      <c r="J4506" s="782">
        <f t="shared" si="665"/>
        <v>666.86</v>
      </c>
      <c r="K4506" s="783">
        <f t="shared" si="665"/>
        <v>512.87</v>
      </c>
      <c r="L4506" s="784">
        <f>IF(ISNUMBER(F4506),IF(LEFT(A4506,3)="Cat",VLOOKUP(A4506,'Loc Configurations Seules'!R:U,4,FALSE),VLOOKUP(G4506,'Loc Coefficients Location'!A:D,4,FALSE)),"")</f>
        <v>0.26392450726414518</v>
      </c>
      <c r="M4506" s="785">
        <f>IF(ISNUMBER(L4506),L4506*$F4506,"")</f>
        <v>1926.6489030282598</v>
      </c>
      <c r="N4506" s="786">
        <f>IF(ISNUMBER(F4506),IF(LEFT(A4506,3)="Cat",VLOOKUP(A4506,'Loc Configurations Seules'!R:V,5,FALSE),VLOOKUP(G4506,'Loc Coefficients Location'!A:E,5,FALSE)),"")</f>
        <v>0.13385372321713121</v>
      </c>
      <c r="O4506" s="785">
        <f>IF(ISNUMBER(N4506),N4506*$F4506,"")</f>
        <v>977.1321794850578</v>
      </c>
      <c r="P4506" s="786">
        <f>IF(ISNUMBER(F4506),IF(LEFT(A4506,3)="Cat",VLOOKUP(A4506,'Loc Configurations Seules'!R:W,6,FALSE),VLOOKUP(G4506,'Loc Coefficients Location'!A:F,6,FALSE)),"")</f>
        <v>9.1350623726064395E-2</v>
      </c>
      <c r="Q4506" s="785">
        <f>IF(ISNUMBER(P4506),P4506*$F4506,"")</f>
        <v>666.85955320027006</v>
      </c>
      <c r="R4506" s="786">
        <f>IF(ISNUMBER(F4506),IF(LEFT(A4506,3)="Cat",VLOOKUP(A4506,'Loc Configurations Seules'!R:X,7,FALSE),VLOOKUP(G4506,'Loc Coefficients Location'!A:G,7,FALSE)),"")</f>
        <v>7.0256845182479807E-2</v>
      </c>
      <c r="S4506" s="785">
        <f>IF(ISNUMBER(R4506),R4506*$F4506,"")</f>
        <v>512.87496983210258</v>
      </c>
    </row>
    <row r="4507" spans="1:19" x14ac:dyDescent="0.25">
      <c r="A4507" s="41" t="s">
        <v>6279</v>
      </c>
      <c r="B4507" s="42" t="s">
        <v>6996</v>
      </c>
      <c r="C4507" s="43" t="s">
        <v>6997</v>
      </c>
      <c r="D4507" s="44"/>
      <c r="E4507" s="47"/>
      <c r="F4507" s="46" t="s">
        <v>9655</v>
      </c>
      <c r="G4507" s="791" t="s">
        <v>9621</v>
      </c>
      <c r="H4507" s="781" t="str">
        <f t="shared" si="666"/>
        <v/>
      </c>
      <c r="I4507" s="782" t="str">
        <f t="shared" si="665"/>
        <v/>
      </c>
      <c r="J4507" s="782" t="str">
        <f t="shared" si="665"/>
        <v/>
      </c>
      <c r="K4507" s="783" t="str">
        <f t="shared" si="665"/>
        <v/>
      </c>
      <c r="L4507" s="784"/>
      <c r="M4507" s="785"/>
      <c r="N4507" s="786"/>
      <c r="O4507" s="785"/>
      <c r="P4507" s="786"/>
      <c r="Q4507" s="785"/>
      <c r="R4507" s="786"/>
      <c r="S4507" s="785"/>
    </row>
    <row r="4508" spans="1:19" ht="25.5" x14ac:dyDescent="0.25">
      <c r="A4508" s="41" t="s">
        <v>6281</v>
      </c>
      <c r="B4508" s="42" t="s">
        <v>6996</v>
      </c>
      <c r="C4508" s="43" t="s">
        <v>6998</v>
      </c>
      <c r="D4508" s="44"/>
      <c r="E4508" s="47"/>
      <c r="F4508" s="46">
        <v>924</v>
      </c>
      <c r="G4508" s="791" t="s">
        <v>9621</v>
      </c>
      <c r="H4508" s="781">
        <f t="shared" si="666"/>
        <v>243.87</v>
      </c>
      <c r="I4508" s="782">
        <f t="shared" si="665"/>
        <v>123.68</v>
      </c>
      <c r="J4508" s="782">
        <f t="shared" si="665"/>
        <v>84.41</v>
      </c>
      <c r="K4508" s="783">
        <f t="shared" si="665"/>
        <v>64.92</v>
      </c>
      <c r="L4508" s="784"/>
      <c r="M4508" s="785"/>
      <c r="N4508" s="786"/>
      <c r="O4508" s="785"/>
      <c r="P4508" s="786"/>
      <c r="Q4508" s="785"/>
      <c r="R4508" s="786"/>
      <c r="S4508" s="785"/>
    </row>
    <row r="4509" spans="1:19" x14ac:dyDescent="0.25">
      <c r="A4509" s="41" t="s">
        <v>6283</v>
      </c>
      <c r="B4509" s="42" t="s">
        <v>6996</v>
      </c>
      <c r="C4509" s="43" t="s">
        <v>6999</v>
      </c>
      <c r="D4509" s="44"/>
      <c r="E4509" s="47"/>
      <c r="F4509" s="46">
        <v>1291</v>
      </c>
      <c r="G4509" s="791" t="s">
        <v>9621</v>
      </c>
      <c r="H4509" s="781">
        <f t="shared" si="666"/>
        <v>340.73</v>
      </c>
      <c r="I4509" s="782">
        <f t="shared" si="665"/>
        <v>172.81</v>
      </c>
      <c r="J4509" s="782">
        <f t="shared" si="665"/>
        <v>117.93</v>
      </c>
      <c r="K4509" s="783">
        <f t="shared" si="665"/>
        <v>90.7</v>
      </c>
      <c r="L4509" s="784"/>
      <c r="M4509" s="785"/>
      <c r="N4509" s="786"/>
      <c r="O4509" s="785"/>
      <c r="P4509" s="786"/>
      <c r="Q4509" s="785"/>
      <c r="R4509" s="786"/>
      <c r="S4509" s="785"/>
    </row>
    <row r="4510" spans="1:19" ht="26.25" thickBot="1" x14ac:dyDescent="0.3">
      <c r="A4510" s="48" t="s">
        <v>6285</v>
      </c>
      <c r="B4510" s="49" t="s">
        <v>6996</v>
      </c>
      <c r="C4510" s="50" t="s">
        <v>7000</v>
      </c>
      <c r="D4510" s="51"/>
      <c r="E4510" s="62"/>
      <c r="F4510" s="53">
        <v>2619</v>
      </c>
      <c r="G4510" s="791" t="s">
        <v>9621</v>
      </c>
      <c r="H4510" s="781">
        <f t="shared" si="666"/>
        <v>691.22</v>
      </c>
      <c r="I4510" s="782">
        <f t="shared" si="665"/>
        <v>350.56</v>
      </c>
      <c r="J4510" s="782">
        <f t="shared" si="665"/>
        <v>239.25</v>
      </c>
      <c r="K4510" s="783">
        <f t="shared" si="665"/>
        <v>184</v>
      </c>
      <c r="L4510" s="784"/>
      <c r="M4510" s="785"/>
      <c r="N4510" s="786"/>
      <c r="O4510" s="785"/>
      <c r="P4510" s="786"/>
      <c r="Q4510" s="785"/>
      <c r="R4510" s="786"/>
      <c r="S4510" s="785"/>
    </row>
    <row r="4511" spans="1:19" ht="25.5" x14ac:dyDescent="0.25">
      <c r="A4511" s="100" t="s">
        <v>7001</v>
      </c>
      <c r="B4511" s="173" t="s">
        <v>7002</v>
      </c>
      <c r="C4511" s="94" t="s">
        <v>7003</v>
      </c>
      <c r="D4511" s="60"/>
      <c r="E4511" s="61"/>
      <c r="F4511" s="95">
        <v>12161</v>
      </c>
      <c r="G4511" s="791" t="s">
        <v>9618</v>
      </c>
      <c r="H4511" s="781">
        <f t="shared" si="666"/>
        <v>3209.59</v>
      </c>
      <c r="I4511" s="782">
        <f t="shared" si="665"/>
        <v>1627.8</v>
      </c>
      <c r="J4511" s="782">
        <f t="shared" si="665"/>
        <v>1110.9100000000001</v>
      </c>
      <c r="K4511" s="783">
        <f t="shared" si="665"/>
        <v>854.39</v>
      </c>
      <c r="L4511" s="784">
        <f>IF(ISNUMBER(F4511),IF(LEFT(A4511,3)="Cat",VLOOKUP(A4511,'Loc Configurations Seules'!R:U,4,FALSE),VLOOKUP(G4511,'Loc Coefficients Location'!A:D,4,FALSE)),"")</f>
        <v>0.26392450726414518</v>
      </c>
      <c r="M4511" s="785">
        <f>IF(ISNUMBER(L4511),L4511*$F4511,"")</f>
        <v>3209.5859328392694</v>
      </c>
      <c r="N4511" s="786">
        <f>IF(ISNUMBER(F4511),IF(LEFT(A4511,3)="Cat",VLOOKUP(A4511,'Loc Configurations Seules'!R:V,5,FALSE),VLOOKUP(G4511,'Loc Coefficients Location'!A:E,5,FALSE)),"")</f>
        <v>0.13385372321713121</v>
      </c>
      <c r="O4511" s="785">
        <f>IF(ISNUMBER(N4511),N4511*$F4511,"")</f>
        <v>1627.7951280435327</v>
      </c>
      <c r="P4511" s="786">
        <f>IF(ISNUMBER(F4511),IF(LEFT(A4511,3)="Cat",VLOOKUP(A4511,'Loc Configurations Seules'!R:W,6,FALSE),VLOOKUP(G4511,'Loc Coefficients Location'!A:F,6,FALSE)),"")</f>
        <v>9.1350623726064395E-2</v>
      </c>
      <c r="Q4511" s="785">
        <f>IF(ISNUMBER(P4511),P4511*$F4511,"")</f>
        <v>1110.9149351326691</v>
      </c>
      <c r="R4511" s="786">
        <f>IF(ISNUMBER(F4511),IF(LEFT(A4511,3)="Cat",VLOOKUP(A4511,'Loc Configurations Seules'!R:X,7,FALSE),VLOOKUP(G4511,'Loc Coefficients Location'!A:G,7,FALSE)),"")</f>
        <v>7.0256845182479807E-2</v>
      </c>
      <c r="S4511" s="785">
        <f>IF(ISNUMBER(R4511),R4511*$F4511,"")</f>
        <v>854.39349426413696</v>
      </c>
    </row>
    <row r="4512" spans="1:19" x14ac:dyDescent="0.25">
      <c r="A4512" s="41" t="s">
        <v>6279</v>
      </c>
      <c r="B4512" s="42" t="s">
        <v>7004</v>
      </c>
      <c r="C4512" s="43" t="s">
        <v>7005</v>
      </c>
      <c r="D4512" s="44"/>
      <c r="E4512" s="47"/>
      <c r="F4512" s="46" t="s">
        <v>9655</v>
      </c>
      <c r="G4512" s="791" t="s">
        <v>9621</v>
      </c>
      <c r="H4512" s="781" t="str">
        <f t="shared" si="666"/>
        <v/>
      </c>
      <c r="I4512" s="782" t="str">
        <f t="shared" si="665"/>
        <v/>
      </c>
      <c r="J4512" s="782" t="str">
        <f t="shared" si="665"/>
        <v/>
      </c>
      <c r="K4512" s="783" t="str">
        <f t="shared" si="665"/>
        <v/>
      </c>
      <c r="L4512" s="784"/>
      <c r="M4512" s="785"/>
      <c r="N4512" s="786"/>
      <c r="O4512" s="785"/>
      <c r="P4512" s="786"/>
      <c r="Q4512" s="785"/>
      <c r="R4512" s="786"/>
      <c r="S4512" s="785"/>
    </row>
    <row r="4513" spans="1:19" ht="25.5" x14ac:dyDescent="0.25">
      <c r="A4513" s="41" t="s">
        <v>6281</v>
      </c>
      <c r="B4513" s="42" t="s">
        <v>7004</v>
      </c>
      <c r="C4513" s="43" t="s">
        <v>7006</v>
      </c>
      <c r="D4513" s="44"/>
      <c r="E4513" s="47"/>
      <c r="F4513" s="46">
        <v>1516</v>
      </c>
      <c r="G4513" s="791" t="s">
        <v>9621</v>
      </c>
      <c r="H4513" s="781">
        <f t="shared" si="666"/>
        <v>400.11</v>
      </c>
      <c r="I4513" s="782">
        <f t="shared" si="665"/>
        <v>202.92</v>
      </c>
      <c r="J4513" s="782">
        <f t="shared" si="665"/>
        <v>138.49</v>
      </c>
      <c r="K4513" s="783">
        <f t="shared" si="665"/>
        <v>106.51</v>
      </c>
      <c r="L4513" s="784"/>
      <c r="M4513" s="785"/>
      <c r="N4513" s="786"/>
      <c r="O4513" s="785"/>
      <c r="P4513" s="786"/>
      <c r="Q4513" s="785"/>
      <c r="R4513" s="786"/>
      <c r="S4513" s="785"/>
    </row>
    <row r="4514" spans="1:19" x14ac:dyDescent="0.25">
      <c r="A4514" s="41" t="s">
        <v>6283</v>
      </c>
      <c r="B4514" s="42" t="s">
        <v>7004</v>
      </c>
      <c r="C4514" s="43" t="s">
        <v>7007</v>
      </c>
      <c r="D4514" s="44"/>
      <c r="E4514" s="47"/>
      <c r="F4514" s="46">
        <v>2107</v>
      </c>
      <c r="G4514" s="791" t="s">
        <v>9621</v>
      </c>
      <c r="H4514" s="781">
        <f t="shared" si="666"/>
        <v>556.09</v>
      </c>
      <c r="I4514" s="782">
        <f t="shared" si="665"/>
        <v>282.02999999999997</v>
      </c>
      <c r="J4514" s="782">
        <f t="shared" si="665"/>
        <v>192.48</v>
      </c>
      <c r="K4514" s="783">
        <f t="shared" si="665"/>
        <v>148.03</v>
      </c>
      <c r="L4514" s="784"/>
      <c r="M4514" s="785"/>
      <c r="N4514" s="786"/>
      <c r="O4514" s="785"/>
      <c r="P4514" s="786"/>
      <c r="Q4514" s="785"/>
      <c r="R4514" s="786"/>
      <c r="S4514" s="785"/>
    </row>
    <row r="4515" spans="1:19" ht="26.25" thickBot="1" x14ac:dyDescent="0.3">
      <c r="A4515" s="48" t="s">
        <v>6285</v>
      </c>
      <c r="B4515" s="49" t="s">
        <v>7004</v>
      </c>
      <c r="C4515" s="50" t="s">
        <v>7008</v>
      </c>
      <c r="D4515" s="51"/>
      <c r="E4515" s="62"/>
      <c r="F4515" s="53">
        <v>4274</v>
      </c>
      <c r="G4515" s="791" t="s">
        <v>9621</v>
      </c>
      <c r="H4515" s="781">
        <f t="shared" si="666"/>
        <v>1128.01</v>
      </c>
      <c r="I4515" s="782">
        <f t="shared" si="665"/>
        <v>572.09</v>
      </c>
      <c r="J4515" s="782">
        <f t="shared" si="665"/>
        <v>390.43</v>
      </c>
      <c r="K4515" s="783">
        <f t="shared" si="665"/>
        <v>300.27999999999997</v>
      </c>
      <c r="L4515" s="784"/>
      <c r="M4515" s="785"/>
      <c r="N4515" s="786"/>
      <c r="O4515" s="785"/>
      <c r="P4515" s="786"/>
      <c r="Q4515" s="785"/>
      <c r="R4515" s="786"/>
      <c r="S4515" s="785"/>
    </row>
    <row r="4516" spans="1:19" ht="25.5" x14ac:dyDescent="0.25">
      <c r="A4516" s="100" t="s">
        <v>7009</v>
      </c>
      <c r="B4516" s="173" t="s">
        <v>7010</v>
      </c>
      <c r="C4516" s="94" t="s">
        <v>7011</v>
      </c>
      <c r="D4516" s="60"/>
      <c r="E4516" s="61"/>
      <c r="F4516" s="95">
        <v>23487</v>
      </c>
      <c r="G4516" s="791" t="s">
        <v>9618</v>
      </c>
      <c r="H4516" s="781">
        <f t="shared" si="666"/>
        <v>6198.79</v>
      </c>
      <c r="I4516" s="782">
        <f t="shared" si="665"/>
        <v>3143.82</v>
      </c>
      <c r="J4516" s="782">
        <f t="shared" si="665"/>
        <v>2145.5500000000002</v>
      </c>
      <c r="K4516" s="783">
        <f t="shared" si="665"/>
        <v>1650.12</v>
      </c>
      <c r="L4516" s="784">
        <f>IF(ISNUMBER(F4516),IF(LEFT(A4516,3)="Cat",VLOOKUP(A4516,'Loc Configurations Seules'!R:U,4,FALSE),VLOOKUP(G4516,'Loc Coefficients Location'!A:D,4,FALSE)),"")</f>
        <v>0.26392450726414518</v>
      </c>
      <c r="M4516" s="785">
        <f>IF(ISNUMBER(L4516),L4516*$F4516,"")</f>
        <v>6198.794902112978</v>
      </c>
      <c r="N4516" s="786">
        <f>IF(ISNUMBER(F4516),IF(LEFT(A4516,3)="Cat",VLOOKUP(A4516,'Loc Configurations Seules'!R:V,5,FALSE),VLOOKUP(G4516,'Loc Coefficients Location'!A:E,5,FALSE)),"")</f>
        <v>0.13385372321713121</v>
      </c>
      <c r="O4516" s="785">
        <f>IF(ISNUMBER(N4516),N4516*$F4516,"")</f>
        <v>3143.8223972007609</v>
      </c>
      <c r="P4516" s="786">
        <f>IF(ISNUMBER(F4516),IF(LEFT(A4516,3)="Cat",VLOOKUP(A4516,'Loc Configurations Seules'!R:W,6,FALSE),VLOOKUP(G4516,'Loc Coefficients Location'!A:F,6,FALSE)),"")</f>
        <v>9.1350623726064395E-2</v>
      </c>
      <c r="Q4516" s="785">
        <f>IF(ISNUMBER(P4516),P4516*$F4516,"")</f>
        <v>2145.5520994540743</v>
      </c>
      <c r="R4516" s="786">
        <f>IF(ISNUMBER(F4516),IF(LEFT(A4516,3)="Cat",VLOOKUP(A4516,'Loc Configurations Seules'!R:X,7,FALSE),VLOOKUP(G4516,'Loc Coefficients Location'!A:G,7,FALSE)),"")</f>
        <v>7.0256845182479807E-2</v>
      </c>
      <c r="S4516" s="785">
        <f>IF(ISNUMBER(R4516),R4516*$F4516,"")</f>
        <v>1650.1225228009032</v>
      </c>
    </row>
    <row r="4517" spans="1:19" x14ac:dyDescent="0.25">
      <c r="A4517" s="41" t="s">
        <v>6279</v>
      </c>
      <c r="B4517" s="42" t="s">
        <v>7012</v>
      </c>
      <c r="C4517" s="43" t="s">
        <v>7013</v>
      </c>
      <c r="D4517" s="44"/>
      <c r="E4517" s="47"/>
      <c r="F4517" s="46" t="s">
        <v>9655</v>
      </c>
      <c r="G4517" s="791" t="s">
        <v>9621</v>
      </c>
      <c r="H4517" s="781" t="str">
        <f t="shared" si="666"/>
        <v/>
      </c>
      <c r="I4517" s="782" t="str">
        <f t="shared" si="665"/>
        <v/>
      </c>
      <c r="J4517" s="782" t="str">
        <f t="shared" si="665"/>
        <v/>
      </c>
      <c r="K4517" s="783" t="str">
        <f t="shared" si="665"/>
        <v/>
      </c>
      <c r="L4517" s="784"/>
      <c r="M4517" s="785"/>
      <c r="N4517" s="786"/>
      <c r="O4517" s="785"/>
      <c r="P4517" s="786"/>
      <c r="Q4517" s="785"/>
      <c r="R4517" s="786"/>
      <c r="S4517" s="785"/>
    </row>
    <row r="4518" spans="1:19" ht="25.5" x14ac:dyDescent="0.25">
      <c r="A4518" s="41" t="s">
        <v>6281</v>
      </c>
      <c r="B4518" s="42" t="s">
        <v>7012</v>
      </c>
      <c r="C4518" s="43" t="s">
        <v>7014</v>
      </c>
      <c r="D4518" s="44"/>
      <c r="E4518" s="47"/>
      <c r="F4518" s="46">
        <v>3008</v>
      </c>
      <c r="G4518" s="791" t="s">
        <v>9621</v>
      </c>
      <c r="H4518" s="781">
        <f t="shared" si="666"/>
        <v>793.88</v>
      </c>
      <c r="I4518" s="782">
        <f t="shared" si="665"/>
        <v>402.63</v>
      </c>
      <c r="J4518" s="782">
        <f t="shared" si="665"/>
        <v>274.77999999999997</v>
      </c>
      <c r="K4518" s="783">
        <f t="shared" si="665"/>
        <v>211.33</v>
      </c>
      <c r="L4518" s="784"/>
      <c r="M4518" s="785"/>
      <c r="N4518" s="786"/>
      <c r="O4518" s="785"/>
      <c r="P4518" s="786"/>
      <c r="Q4518" s="785"/>
      <c r="R4518" s="786"/>
      <c r="S4518" s="785"/>
    </row>
    <row r="4519" spans="1:19" x14ac:dyDescent="0.25">
      <c r="A4519" s="41" t="s">
        <v>6283</v>
      </c>
      <c r="B4519" s="42" t="s">
        <v>7012</v>
      </c>
      <c r="C4519" s="43" t="s">
        <v>7015</v>
      </c>
      <c r="D4519" s="44"/>
      <c r="E4519" s="47"/>
      <c r="F4519" s="46">
        <v>4155</v>
      </c>
      <c r="G4519" s="791" t="s">
        <v>9621</v>
      </c>
      <c r="H4519" s="781">
        <f t="shared" si="666"/>
        <v>1096.6099999999999</v>
      </c>
      <c r="I4519" s="782">
        <f t="shared" si="665"/>
        <v>556.16</v>
      </c>
      <c r="J4519" s="782">
        <f t="shared" si="665"/>
        <v>379.56</v>
      </c>
      <c r="K4519" s="783">
        <f t="shared" si="665"/>
        <v>291.92</v>
      </c>
      <c r="L4519" s="784"/>
      <c r="M4519" s="785"/>
      <c r="N4519" s="786"/>
      <c r="O4519" s="785"/>
      <c r="P4519" s="786"/>
      <c r="Q4519" s="785"/>
      <c r="R4519" s="786"/>
      <c r="S4519" s="785"/>
    </row>
    <row r="4520" spans="1:19" ht="26.25" thickBot="1" x14ac:dyDescent="0.3">
      <c r="A4520" s="48" t="s">
        <v>6285</v>
      </c>
      <c r="B4520" s="49" t="s">
        <v>7012</v>
      </c>
      <c r="C4520" s="50" t="s">
        <v>7016</v>
      </c>
      <c r="D4520" s="51"/>
      <c r="E4520" s="62"/>
      <c r="F4520" s="53">
        <v>8429</v>
      </c>
      <c r="G4520" s="791" t="s">
        <v>9621</v>
      </c>
      <c r="H4520" s="781">
        <f t="shared" si="666"/>
        <v>2224.62</v>
      </c>
      <c r="I4520" s="782">
        <f t="shared" si="665"/>
        <v>1128.25</v>
      </c>
      <c r="J4520" s="782">
        <f t="shared" si="665"/>
        <v>769.99</v>
      </c>
      <c r="K4520" s="783">
        <f t="shared" si="665"/>
        <v>592.19000000000005</v>
      </c>
      <c r="L4520" s="784"/>
      <c r="M4520" s="785"/>
      <c r="N4520" s="786"/>
      <c r="O4520" s="785"/>
      <c r="P4520" s="786"/>
      <c r="Q4520" s="785"/>
      <c r="R4520" s="786"/>
      <c r="S4520" s="785"/>
    </row>
    <row r="4521" spans="1:19" ht="38.25" x14ac:dyDescent="0.25">
      <c r="A4521" s="100" t="s">
        <v>7017</v>
      </c>
      <c r="B4521" s="173" t="s">
        <v>7018</v>
      </c>
      <c r="C4521" s="94" t="s">
        <v>7019</v>
      </c>
      <c r="D4521" s="60"/>
      <c r="E4521" s="61"/>
      <c r="F4521" s="95">
        <v>3819</v>
      </c>
      <c r="G4521" s="791" t="s">
        <v>9618</v>
      </c>
      <c r="H4521" s="781">
        <f t="shared" si="666"/>
        <v>1007.93</v>
      </c>
      <c r="I4521" s="782">
        <f t="shared" si="665"/>
        <v>511.19</v>
      </c>
      <c r="J4521" s="782">
        <f t="shared" si="665"/>
        <v>348.87</v>
      </c>
      <c r="K4521" s="783">
        <f t="shared" si="665"/>
        <v>268.31</v>
      </c>
      <c r="L4521" s="784">
        <f>IF(ISNUMBER(F4521),IF(LEFT(A4521,3)="Cat",VLOOKUP(A4521,'Loc Configurations Seules'!R:U,4,FALSE),VLOOKUP(G4521,'Loc Coefficients Location'!A:D,4,FALSE)),"")</f>
        <v>0.26392450726414518</v>
      </c>
      <c r="M4521" s="785">
        <f>IF(ISNUMBER(L4521),L4521*$F4521,"")</f>
        <v>1007.9276932417705</v>
      </c>
      <c r="N4521" s="786">
        <f>IF(ISNUMBER(F4521),IF(LEFT(A4521,3)="Cat",VLOOKUP(A4521,'Loc Configurations Seules'!R:V,5,FALSE),VLOOKUP(G4521,'Loc Coefficients Location'!A:E,5,FALSE)),"")</f>
        <v>0.13385372321713121</v>
      </c>
      <c r="O4521" s="785">
        <f>IF(ISNUMBER(N4521),N4521*$F4521,"")</f>
        <v>511.18736896622408</v>
      </c>
      <c r="P4521" s="786">
        <f>IF(ISNUMBER(F4521),IF(LEFT(A4521,3)="Cat",VLOOKUP(A4521,'Loc Configurations Seules'!R:W,6,FALSE),VLOOKUP(G4521,'Loc Coefficients Location'!A:F,6,FALSE)),"")</f>
        <v>9.1350623726064395E-2</v>
      </c>
      <c r="Q4521" s="785">
        <f>IF(ISNUMBER(P4521),P4521*$F4521,"")</f>
        <v>348.86803200983991</v>
      </c>
      <c r="R4521" s="786">
        <f>IF(ISNUMBER(F4521),IF(LEFT(A4521,3)="Cat",VLOOKUP(A4521,'Loc Configurations Seules'!R:X,7,FALSE),VLOOKUP(G4521,'Loc Coefficients Location'!A:G,7,FALSE)),"")</f>
        <v>7.0256845182479807E-2</v>
      </c>
      <c r="S4521" s="785">
        <f>IF(ISNUMBER(R4521),R4521*$F4521,"")</f>
        <v>268.31089175189038</v>
      </c>
    </row>
    <row r="4522" spans="1:19" x14ac:dyDescent="0.25">
      <c r="A4522" s="41" t="s">
        <v>6279</v>
      </c>
      <c r="B4522" s="42" t="s">
        <v>7020</v>
      </c>
      <c r="C4522" s="43" t="s">
        <v>7021</v>
      </c>
      <c r="D4522" s="44"/>
      <c r="E4522" s="47"/>
      <c r="F4522" s="46" t="s">
        <v>9655</v>
      </c>
      <c r="G4522" s="791" t="s">
        <v>9621</v>
      </c>
      <c r="H4522" s="781" t="str">
        <f t="shared" si="666"/>
        <v/>
      </c>
      <c r="I4522" s="782" t="str">
        <f t="shared" si="665"/>
        <v/>
      </c>
      <c r="J4522" s="782" t="str">
        <f t="shared" si="665"/>
        <v/>
      </c>
      <c r="K4522" s="783" t="str">
        <f t="shared" si="665"/>
        <v/>
      </c>
      <c r="L4522" s="784"/>
      <c r="M4522" s="785"/>
      <c r="N4522" s="786"/>
      <c r="O4522" s="785"/>
      <c r="P4522" s="786"/>
      <c r="Q4522" s="785"/>
      <c r="R4522" s="786"/>
      <c r="S4522" s="785"/>
    </row>
    <row r="4523" spans="1:19" ht="25.5" x14ac:dyDescent="0.25">
      <c r="A4523" s="41" t="s">
        <v>6281</v>
      </c>
      <c r="B4523" s="42" t="s">
        <v>7020</v>
      </c>
      <c r="C4523" s="43" t="s">
        <v>7022</v>
      </c>
      <c r="D4523" s="44"/>
      <c r="E4523" s="47"/>
      <c r="F4523" s="46">
        <v>384</v>
      </c>
      <c r="G4523" s="791" t="s">
        <v>9621</v>
      </c>
      <c r="H4523" s="781">
        <f t="shared" si="666"/>
        <v>101.35</v>
      </c>
      <c r="I4523" s="782">
        <f t="shared" si="665"/>
        <v>51.4</v>
      </c>
      <c r="J4523" s="782">
        <f t="shared" si="665"/>
        <v>35.08</v>
      </c>
      <c r="K4523" s="783">
        <f t="shared" si="665"/>
        <v>26.98</v>
      </c>
      <c r="L4523" s="784"/>
      <c r="M4523" s="785"/>
      <c r="N4523" s="786"/>
      <c r="O4523" s="785"/>
      <c r="P4523" s="786"/>
      <c r="Q4523" s="785"/>
      <c r="R4523" s="786"/>
      <c r="S4523" s="785"/>
    </row>
    <row r="4524" spans="1:19" x14ac:dyDescent="0.25">
      <c r="A4524" s="41" t="s">
        <v>6283</v>
      </c>
      <c r="B4524" s="42" t="s">
        <v>7020</v>
      </c>
      <c r="C4524" s="43" t="s">
        <v>7023</v>
      </c>
      <c r="D4524" s="44"/>
      <c r="E4524" s="47"/>
      <c r="F4524" s="46">
        <v>540</v>
      </c>
      <c r="G4524" s="791" t="s">
        <v>9621</v>
      </c>
      <c r="H4524" s="781">
        <f t="shared" si="666"/>
        <v>142.52000000000001</v>
      </c>
      <c r="I4524" s="782">
        <f t="shared" si="665"/>
        <v>72.28</v>
      </c>
      <c r="J4524" s="782">
        <f t="shared" si="665"/>
        <v>49.33</v>
      </c>
      <c r="K4524" s="783">
        <f t="shared" si="665"/>
        <v>37.94</v>
      </c>
      <c r="L4524" s="784"/>
      <c r="M4524" s="785"/>
      <c r="N4524" s="786"/>
      <c r="O4524" s="785"/>
      <c r="P4524" s="786"/>
      <c r="Q4524" s="785"/>
      <c r="R4524" s="786"/>
      <c r="S4524" s="785"/>
    </row>
    <row r="4525" spans="1:19" ht="26.25" thickBot="1" x14ac:dyDescent="0.3">
      <c r="A4525" s="48" t="s">
        <v>6285</v>
      </c>
      <c r="B4525" s="49" t="s">
        <v>7020</v>
      </c>
      <c r="C4525" s="50" t="s">
        <v>7024</v>
      </c>
      <c r="D4525" s="51"/>
      <c r="E4525" s="62"/>
      <c r="F4525" s="53">
        <v>1096</v>
      </c>
      <c r="G4525" s="791" t="s">
        <v>9621</v>
      </c>
      <c r="H4525" s="781">
        <f t="shared" si="666"/>
        <v>289.26</v>
      </c>
      <c r="I4525" s="782">
        <f t="shared" si="665"/>
        <v>146.69999999999999</v>
      </c>
      <c r="J4525" s="782">
        <f t="shared" si="665"/>
        <v>100.12</v>
      </c>
      <c r="K4525" s="783">
        <f t="shared" si="665"/>
        <v>77</v>
      </c>
      <c r="L4525" s="784"/>
      <c r="M4525" s="785"/>
      <c r="N4525" s="786"/>
      <c r="O4525" s="785"/>
      <c r="P4525" s="786"/>
      <c r="Q4525" s="785"/>
      <c r="R4525" s="786"/>
      <c r="S4525" s="785"/>
    </row>
    <row r="4526" spans="1:19" ht="38.25" x14ac:dyDescent="0.25">
      <c r="A4526" s="100" t="s">
        <v>7025</v>
      </c>
      <c r="B4526" s="173" t="s">
        <v>7026</v>
      </c>
      <c r="C4526" s="94" t="s">
        <v>7027</v>
      </c>
      <c r="D4526" s="60"/>
      <c r="E4526" s="61"/>
      <c r="F4526" s="95">
        <v>5440</v>
      </c>
      <c r="G4526" s="791" t="s">
        <v>9618</v>
      </c>
      <c r="H4526" s="781">
        <f t="shared" si="666"/>
        <v>1435.75</v>
      </c>
      <c r="I4526" s="782">
        <f t="shared" si="665"/>
        <v>728.16</v>
      </c>
      <c r="J4526" s="782">
        <f t="shared" si="665"/>
        <v>496.95</v>
      </c>
      <c r="K4526" s="783">
        <f t="shared" si="665"/>
        <v>382.2</v>
      </c>
      <c r="L4526" s="784">
        <f>IF(ISNUMBER(F4526),IF(LEFT(A4526,3)="Cat",VLOOKUP(A4526,'Loc Configurations Seules'!R:U,4,FALSE),VLOOKUP(G4526,'Loc Coefficients Location'!A:D,4,FALSE)),"")</f>
        <v>0.26392450726414518</v>
      </c>
      <c r="M4526" s="785">
        <f>IF(ISNUMBER(L4526),L4526*$F4526,"")</f>
        <v>1435.7493195169498</v>
      </c>
      <c r="N4526" s="786">
        <f>IF(ISNUMBER(F4526),IF(LEFT(A4526,3)="Cat",VLOOKUP(A4526,'Loc Configurations Seules'!R:V,5,FALSE),VLOOKUP(G4526,'Loc Coefficients Location'!A:E,5,FALSE)),"")</f>
        <v>0.13385372321713121</v>
      </c>
      <c r="O4526" s="785">
        <f>IF(ISNUMBER(N4526),N4526*$F4526,"")</f>
        <v>728.16425430119375</v>
      </c>
      <c r="P4526" s="786">
        <f>IF(ISNUMBER(F4526),IF(LEFT(A4526,3)="Cat",VLOOKUP(A4526,'Loc Configurations Seules'!R:W,6,FALSE),VLOOKUP(G4526,'Loc Coefficients Location'!A:F,6,FALSE)),"")</f>
        <v>9.1350623726064395E-2</v>
      </c>
      <c r="Q4526" s="785">
        <f>IF(ISNUMBER(P4526),P4526*$F4526,"")</f>
        <v>496.94739306979034</v>
      </c>
      <c r="R4526" s="786">
        <f>IF(ISNUMBER(F4526),IF(LEFT(A4526,3)="Cat",VLOOKUP(A4526,'Loc Configurations Seules'!R:X,7,FALSE),VLOOKUP(G4526,'Loc Coefficients Location'!A:G,7,FALSE)),"")</f>
        <v>7.0256845182479807E-2</v>
      </c>
      <c r="S4526" s="785">
        <f>IF(ISNUMBER(R4526),R4526*$F4526,"")</f>
        <v>382.19723779269015</v>
      </c>
    </row>
    <row r="4527" spans="1:19" x14ac:dyDescent="0.25">
      <c r="A4527" s="41" t="s">
        <v>6279</v>
      </c>
      <c r="B4527" s="42" t="s">
        <v>7028</v>
      </c>
      <c r="C4527" s="43" t="s">
        <v>7029</v>
      </c>
      <c r="D4527" s="44"/>
      <c r="E4527" s="47"/>
      <c r="F4527" s="46" t="s">
        <v>9655</v>
      </c>
      <c r="G4527" s="791" t="s">
        <v>9621</v>
      </c>
      <c r="H4527" s="781" t="str">
        <f t="shared" si="666"/>
        <v/>
      </c>
      <c r="I4527" s="782" t="str">
        <f t="shared" si="665"/>
        <v/>
      </c>
      <c r="J4527" s="782" t="str">
        <f t="shared" si="665"/>
        <v/>
      </c>
      <c r="K4527" s="783" t="str">
        <f t="shared" si="665"/>
        <v/>
      </c>
      <c r="L4527" s="784"/>
      <c r="M4527" s="785"/>
      <c r="N4527" s="786"/>
      <c r="O4527" s="785"/>
      <c r="P4527" s="786"/>
      <c r="Q4527" s="785"/>
      <c r="R4527" s="786"/>
      <c r="S4527" s="785"/>
    </row>
    <row r="4528" spans="1:19" ht="25.5" x14ac:dyDescent="0.25">
      <c r="A4528" s="41" t="s">
        <v>6281</v>
      </c>
      <c r="B4528" s="42" t="s">
        <v>7028</v>
      </c>
      <c r="C4528" s="43" t="s">
        <v>7030</v>
      </c>
      <c r="D4528" s="44"/>
      <c r="E4528" s="47"/>
      <c r="F4528" s="46">
        <v>627</v>
      </c>
      <c r="G4528" s="791" t="s">
        <v>9621</v>
      </c>
      <c r="H4528" s="781">
        <f t="shared" si="666"/>
        <v>165.48</v>
      </c>
      <c r="I4528" s="782">
        <f t="shared" si="665"/>
        <v>83.93</v>
      </c>
      <c r="J4528" s="782">
        <f t="shared" si="665"/>
        <v>57.28</v>
      </c>
      <c r="K4528" s="783">
        <f t="shared" si="665"/>
        <v>44.05</v>
      </c>
      <c r="L4528" s="784"/>
      <c r="M4528" s="785"/>
      <c r="N4528" s="786"/>
      <c r="O4528" s="785"/>
      <c r="P4528" s="786"/>
      <c r="Q4528" s="785"/>
      <c r="R4528" s="786"/>
      <c r="S4528" s="785"/>
    </row>
    <row r="4529" spans="1:19" x14ac:dyDescent="0.25">
      <c r="A4529" s="41" t="s">
        <v>6283</v>
      </c>
      <c r="B4529" s="42" t="s">
        <v>7028</v>
      </c>
      <c r="C4529" s="43" t="s">
        <v>7031</v>
      </c>
      <c r="D4529" s="44"/>
      <c r="E4529" s="47"/>
      <c r="F4529" s="46">
        <v>876</v>
      </c>
      <c r="G4529" s="791" t="s">
        <v>9621</v>
      </c>
      <c r="H4529" s="781">
        <f t="shared" si="666"/>
        <v>231.2</v>
      </c>
      <c r="I4529" s="782">
        <f t="shared" si="665"/>
        <v>117.26</v>
      </c>
      <c r="J4529" s="782">
        <f t="shared" si="665"/>
        <v>80.02</v>
      </c>
      <c r="K4529" s="783">
        <f t="shared" si="665"/>
        <v>61.54</v>
      </c>
      <c r="L4529" s="784"/>
      <c r="M4529" s="785"/>
      <c r="N4529" s="786"/>
      <c r="O4529" s="785"/>
      <c r="P4529" s="786"/>
      <c r="Q4529" s="785"/>
      <c r="R4529" s="786"/>
      <c r="S4529" s="785"/>
    </row>
    <row r="4530" spans="1:19" ht="26.25" thickBot="1" x14ac:dyDescent="0.3">
      <c r="A4530" s="48" t="s">
        <v>6285</v>
      </c>
      <c r="B4530" s="49" t="s">
        <v>7028</v>
      </c>
      <c r="C4530" s="50" t="s">
        <v>7032</v>
      </c>
      <c r="D4530" s="51"/>
      <c r="E4530" s="62"/>
      <c r="F4530" s="53">
        <v>1776</v>
      </c>
      <c r="G4530" s="791" t="s">
        <v>9621</v>
      </c>
      <c r="H4530" s="781">
        <f t="shared" si="666"/>
        <v>468.73</v>
      </c>
      <c r="I4530" s="782">
        <f t="shared" si="665"/>
        <v>237.72</v>
      </c>
      <c r="J4530" s="782">
        <f t="shared" si="665"/>
        <v>162.24</v>
      </c>
      <c r="K4530" s="783">
        <f t="shared" si="665"/>
        <v>124.78</v>
      </c>
      <c r="L4530" s="784"/>
      <c r="M4530" s="785"/>
      <c r="N4530" s="786"/>
      <c r="O4530" s="785"/>
      <c r="P4530" s="786"/>
      <c r="Q4530" s="785"/>
      <c r="R4530" s="786"/>
      <c r="S4530" s="785"/>
    </row>
    <row r="4531" spans="1:19" x14ac:dyDescent="0.25">
      <c r="A4531" s="592" t="s">
        <v>5484</v>
      </c>
      <c r="B4531" s="593"/>
      <c r="C4531" s="594"/>
      <c r="D4531" s="594"/>
      <c r="E4531" s="595"/>
      <c r="F4531" s="494" t="s">
        <v>5249</v>
      </c>
      <c r="G4531" s="791" t="s">
        <v>9527</v>
      </c>
      <c r="H4531" s="781" t="str">
        <f t="shared" si="666"/>
        <v/>
      </c>
      <c r="I4531" s="782" t="str">
        <f t="shared" si="665"/>
        <v/>
      </c>
      <c r="J4531" s="782" t="str">
        <f t="shared" si="665"/>
        <v/>
      </c>
      <c r="K4531" s="783" t="str">
        <f t="shared" si="665"/>
        <v/>
      </c>
      <c r="L4531" s="784" t="str">
        <f>IF(ISNUMBER(F4531),IF(LEFT(A4531,3)="Cat",VLOOKUP(A4531,'Loc Configurations Seules'!R:U,4,FALSE),VLOOKUP(G4531,'Loc Coefficients Location'!A:D,4,FALSE)),"")</f>
        <v/>
      </c>
      <c r="M4531" s="785" t="str">
        <f t="shared" ref="M4531:M4538" si="671">IF(ISNUMBER(L4531),L4531*$F4531,"")</f>
        <v/>
      </c>
      <c r="N4531" s="786" t="str">
        <f>IF(ISNUMBER(F4531),IF(LEFT(A4531,3)="Cat",VLOOKUP(A4531,'Loc Configurations Seules'!R:V,5,FALSE),VLOOKUP(G4531,'Loc Coefficients Location'!A:E,5,FALSE)),"")</f>
        <v/>
      </c>
      <c r="O4531" s="785" t="str">
        <f t="shared" ref="O4531:O4538" si="672">IF(ISNUMBER(N4531),N4531*$F4531,"")</f>
        <v/>
      </c>
      <c r="P4531" s="786" t="str">
        <f>IF(ISNUMBER(F4531),IF(LEFT(A4531,3)="Cat",VLOOKUP(A4531,'Loc Configurations Seules'!R:W,6,FALSE),VLOOKUP(G4531,'Loc Coefficients Location'!A:F,6,FALSE)),"")</f>
        <v/>
      </c>
      <c r="Q4531" s="785" t="str">
        <f t="shared" ref="Q4531:Q4538" si="673">IF(ISNUMBER(P4531),P4531*$F4531,"")</f>
        <v/>
      </c>
      <c r="R4531" s="786" t="str">
        <f>IF(ISNUMBER(F4531),IF(LEFT(A4531,3)="Cat",VLOOKUP(A4531,'Loc Configurations Seules'!R:X,7,FALSE),VLOOKUP(G4531,'Loc Coefficients Location'!A:G,7,FALSE)),"")</f>
        <v/>
      </c>
      <c r="S4531" s="785" t="str">
        <f t="shared" ref="S4531:S4538" si="674">IF(ISNUMBER(R4531),R4531*$F4531,"")</f>
        <v/>
      </c>
    </row>
    <row r="4532" spans="1:19" x14ac:dyDescent="0.25">
      <c r="A4532" s="564" t="s">
        <v>5485</v>
      </c>
      <c r="B4532" s="564" t="s">
        <v>5486</v>
      </c>
      <c r="C4532" s="596" t="s">
        <v>5487</v>
      </c>
      <c r="D4532" s="555"/>
      <c r="E4532" s="555"/>
      <c r="F4532" s="597">
        <v>2450</v>
      </c>
      <c r="G4532" s="791" t="s">
        <v>9621</v>
      </c>
      <c r="H4532" s="781">
        <f t="shared" si="666"/>
        <v>646.62</v>
      </c>
      <c r="I4532" s="782">
        <f t="shared" si="665"/>
        <v>327.94</v>
      </c>
      <c r="J4532" s="782">
        <f t="shared" si="665"/>
        <v>223.81</v>
      </c>
      <c r="K4532" s="783">
        <f t="shared" si="665"/>
        <v>172.13</v>
      </c>
      <c r="L4532" s="784">
        <f>IF(ISNUMBER(F4532),IF(LEFT(A4532,3)="Cat",VLOOKUP(A4532,'Loc Configurations Seules'!R:U,4,FALSE),VLOOKUP(G4532,'Loc Coefficients Location'!A:D,4,FALSE)),"")</f>
        <v>0.26392450726414518</v>
      </c>
      <c r="M4532" s="785">
        <f t="shared" si="671"/>
        <v>646.61504279715564</v>
      </c>
      <c r="N4532" s="786">
        <f>IF(ISNUMBER(F4532),IF(LEFT(A4532,3)="Cat",VLOOKUP(A4532,'Loc Configurations Seules'!R:V,5,FALSE),VLOOKUP(G4532,'Loc Coefficients Location'!A:E,5,FALSE)),"")</f>
        <v>0.13385372321713121</v>
      </c>
      <c r="O4532" s="785">
        <f t="shared" si="672"/>
        <v>327.94162188197146</v>
      </c>
      <c r="P4532" s="786">
        <f>IF(ISNUMBER(F4532),IF(LEFT(A4532,3)="Cat",VLOOKUP(A4532,'Loc Configurations Seules'!R:W,6,FALSE),VLOOKUP(G4532,'Loc Coefficients Location'!A:F,6,FALSE)),"")</f>
        <v>9.1350623726064395E-2</v>
      </c>
      <c r="Q4532" s="785">
        <f t="shared" si="673"/>
        <v>223.80902812885776</v>
      </c>
      <c r="R4532" s="786">
        <f>IF(ISNUMBER(F4532),IF(LEFT(A4532,3)="Cat",VLOOKUP(A4532,'Loc Configurations Seules'!R:X,7,FALSE),VLOOKUP(G4532,'Loc Coefficients Location'!A:G,7,FALSE)),"")</f>
        <v>7.0256845182479807E-2</v>
      </c>
      <c r="S4532" s="785">
        <f t="shared" si="674"/>
        <v>172.12927069707553</v>
      </c>
    </row>
    <row r="4533" spans="1:19" x14ac:dyDescent="0.25">
      <c r="A4533" s="564" t="s">
        <v>5488</v>
      </c>
      <c r="B4533" s="564" t="s">
        <v>5489</v>
      </c>
      <c r="C4533" s="596" t="s">
        <v>5490</v>
      </c>
      <c r="D4533" s="555"/>
      <c r="E4533" s="555"/>
      <c r="F4533" s="597">
        <v>4167</v>
      </c>
      <c r="G4533" s="791" t="s">
        <v>9621</v>
      </c>
      <c r="H4533" s="781">
        <f t="shared" si="666"/>
        <v>1099.77</v>
      </c>
      <c r="I4533" s="782">
        <f t="shared" si="665"/>
        <v>557.77</v>
      </c>
      <c r="J4533" s="782">
        <f t="shared" si="665"/>
        <v>380.66</v>
      </c>
      <c r="K4533" s="783">
        <f t="shared" si="665"/>
        <v>292.76</v>
      </c>
      <c r="L4533" s="784">
        <f>IF(ISNUMBER(F4533),IF(LEFT(A4533,3)="Cat",VLOOKUP(A4533,'Loc Configurations Seules'!R:U,4,FALSE),VLOOKUP(G4533,'Loc Coefficients Location'!A:D,4,FALSE)),"")</f>
        <v>0.26392450726414518</v>
      </c>
      <c r="M4533" s="785">
        <f t="shared" si="671"/>
        <v>1099.773421769693</v>
      </c>
      <c r="N4533" s="786">
        <f>IF(ISNUMBER(F4533),IF(LEFT(A4533,3)="Cat",VLOOKUP(A4533,'Loc Configurations Seules'!R:V,5,FALSE),VLOOKUP(G4533,'Loc Coefficients Location'!A:E,5,FALSE)),"")</f>
        <v>0.13385372321713121</v>
      </c>
      <c r="O4533" s="785">
        <f t="shared" si="672"/>
        <v>557.7684646457858</v>
      </c>
      <c r="P4533" s="786">
        <f>IF(ISNUMBER(F4533),IF(LEFT(A4533,3)="Cat",VLOOKUP(A4533,'Loc Configurations Seules'!R:W,6,FALSE),VLOOKUP(G4533,'Loc Coefficients Location'!A:F,6,FALSE)),"")</f>
        <v>9.1350623726064395E-2</v>
      </c>
      <c r="Q4533" s="785">
        <f t="shared" si="673"/>
        <v>380.65804906651033</v>
      </c>
      <c r="R4533" s="786">
        <f>IF(ISNUMBER(F4533),IF(LEFT(A4533,3)="Cat",VLOOKUP(A4533,'Loc Configurations Seules'!R:X,7,FALSE),VLOOKUP(G4533,'Loc Coefficients Location'!A:G,7,FALSE)),"")</f>
        <v>7.0256845182479807E-2</v>
      </c>
      <c r="S4533" s="785">
        <f t="shared" si="674"/>
        <v>292.76027387539335</v>
      </c>
    </row>
    <row r="4534" spans="1:19" x14ac:dyDescent="0.25">
      <c r="A4534" s="564" t="s">
        <v>5491</v>
      </c>
      <c r="B4534" s="564" t="s">
        <v>5492</v>
      </c>
      <c r="C4534" s="596" t="s">
        <v>5493</v>
      </c>
      <c r="D4534" s="555"/>
      <c r="E4534" s="555"/>
      <c r="F4534" s="597">
        <v>452</v>
      </c>
      <c r="G4534" s="791" t="s">
        <v>9621</v>
      </c>
      <c r="H4534" s="781">
        <f t="shared" si="666"/>
        <v>119.29</v>
      </c>
      <c r="I4534" s="782">
        <f t="shared" si="665"/>
        <v>60.5</v>
      </c>
      <c r="J4534" s="782">
        <f t="shared" si="665"/>
        <v>41.29</v>
      </c>
      <c r="K4534" s="783">
        <f t="shared" si="665"/>
        <v>31.76</v>
      </c>
      <c r="L4534" s="784">
        <f>IF(ISNUMBER(F4534),IF(LEFT(A4534,3)="Cat",VLOOKUP(A4534,'Loc Configurations Seules'!R:U,4,FALSE),VLOOKUP(G4534,'Loc Coefficients Location'!A:D,4,FALSE)),"")</f>
        <v>0.26392450726414518</v>
      </c>
      <c r="M4534" s="785">
        <f t="shared" si="671"/>
        <v>119.29387728339363</v>
      </c>
      <c r="N4534" s="786">
        <f>IF(ISNUMBER(F4534),IF(LEFT(A4534,3)="Cat",VLOOKUP(A4534,'Loc Configurations Seules'!R:V,5,FALSE),VLOOKUP(G4534,'Loc Coefficients Location'!A:E,5,FALSE)),"")</f>
        <v>0.13385372321713121</v>
      </c>
      <c r="O4534" s="785">
        <f t="shared" si="672"/>
        <v>60.501882894143307</v>
      </c>
      <c r="P4534" s="786">
        <f>IF(ISNUMBER(F4534),IF(LEFT(A4534,3)="Cat",VLOOKUP(A4534,'Loc Configurations Seules'!R:W,6,FALSE),VLOOKUP(G4534,'Loc Coefficients Location'!A:F,6,FALSE)),"")</f>
        <v>9.1350623726064395E-2</v>
      </c>
      <c r="Q4534" s="785">
        <f t="shared" si="673"/>
        <v>41.290481924181108</v>
      </c>
      <c r="R4534" s="786">
        <f>IF(ISNUMBER(F4534),IF(LEFT(A4534,3)="Cat",VLOOKUP(A4534,'Loc Configurations Seules'!R:X,7,FALSE),VLOOKUP(G4534,'Loc Coefficients Location'!A:G,7,FALSE)),"")</f>
        <v>7.0256845182479807E-2</v>
      </c>
      <c r="S4534" s="785">
        <f t="shared" si="674"/>
        <v>31.756094022480873</v>
      </c>
    </row>
    <row r="4535" spans="1:19" x14ac:dyDescent="0.25">
      <c r="A4535" s="564" t="s">
        <v>5494</v>
      </c>
      <c r="B4535" s="564" t="s">
        <v>5495</v>
      </c>
      <c r="C4535" s="596" t="s">
        <v>5496</v>
      </c>
      <c r="D4535" s="555"/>
      <c r="E4535" s="555"/>
      <c r="F4535" s="597">
        <v>3500</v>
      </c>
      <c r="G4535" s="791" t="s">
        <v>9621</v>
      </c>
      <c r="H4535" s="781">
        <f t="shared" si="666"/>
        <v>923.74</v>
      </c>
      <c r="I4535" s="782">
        <f t="shared" si="665"/>
        <v>468.49</v>
      </c>
      <c r="J4535" s="782">
        <f t="shared" si="665"/>
        <v>319.73</v>
      </c>
      <c r="K4535" s="783">
        <f t="shared" si="665"/>
        <v>245.9</v>
      </c>
      <c r="L4535" s="784">
        <f>IF(ISNUMBER(F4535),IF(LEFT(A4535,3)="Cat",VLOOKUP(A4535,'Loc Configurations Seules'!R:U,4,FALSE),VLOOKUP(G4535,'Loc Coefficients Location'!A:D,4,FALSE)),"")</f>
        <v>0.26392450726414518</v>
      </c>
      <c r="M4535" s="785">
        <f t="shared" si="671"/>
        <v>923.73577542450812</v>
      </c>
      <c r="N4535" s="786">
        <f>IF(ISNUMBER(F4535),IF(LEFT(A4535,3)="Cat",VLOOKUP(A4535,'Loc Configurations Seules'!R:V,5,FALSE),VLOOKUP(G4535,'Loc Coefficients Location'!A:E,5,FALSE)),"")</f>
        <v>0.13385372321713121</v>
      </c>
      <c r="O4535" s="785">
        <f t="shared" si="672"/>
        <v>468.48803125995926</v>
      </c>
      <c r="P4535" s="786">
        <f>IF(ISNUMBER(F4535),IF(LEFT(A4535,3)="Cat",VLOOKUP(A4535,'Loc Configurations Seules'!R:W,6,FALSE),VLOOKUP(G4535,'Loc Coefficients Location'!A:F,6,FALSE)),"")</f>
        <v>9.1350623726064395E-2</v>
      </c>
      <c r="Q4535" s="785">
        <f t="shared" si="673"/>
        <v>319.72718304122537</v>
      </c>
      <c r="R4535" s="786">
        <f>IF(ISNUMBER(F4535),IF(LEFT(A4535,3)="Cat",VLOOKUP(A4535,'Loc Configurations Seules'!R:X,7,FALSE),VLOOKUP(G4535,'Loc Coefficients Location'!A:G,7,FALSE)),"")</f>
        <v>7.0256845182479807E-2</v>
      </c>
      <c r="S4535" s="785">
        <f t="shared" si="674"/>
        <v>245.89895813867932</v>
      </c>
    </row>
    <row r="4536" spans="1:19" x14ac:dyDescent="0.25">
      <c r="A4536" s="564" t="s">
        <v>5497</v>
      </c>
      <c r="B4536" s="564" t="s">
        <v>5498</v>
      </c>
      <c r="C4536" s="596" t="s">
        <v>5499</v>
      </c>
      <c r="D4536" s="555"/>
      <c r="E4536" s="555"/>
      <c r="F4536" s="597">
        <v>1369</v>
      </c>
      <c r="G4536" s="791" t="s">
        <v>9618</v>
      </c>
      <c r="H4536" s="781">
        <f t="shared" si="666"/>
        <v>361.31</v>
      </c>
      <c r="I4536" s="782">
        <f t="shared" si="665"/>
        <v>183.25</v>
      </c>
      <c r="J4536" s="782">
        <f t="shared" si="665"/>
        <v>125.06</v>
      </c>
      <c r="K4536" s="783">
        <f t="shared" si="665"/>
        <v>96.18</v>
      </c>
      <c r="L4536" s="784">
        <f>IF(ISNUMBER(F4536),IF(LEFT(A4536,3)="Cat",VLOOKUP(A4536,'Loc Configurations Seules'!R:U,4,FALSE),VLOOKUP(G4536,'Loc Coefficients Location'!A:D,4,FALSE)),"")</f>
        <v>0.26392450726414518</v>
      </c>
      <c r="M4536" s="785">
        <f t="shared" si="671"/>
        <v>361.31265044461475</v>
      </c>
      <c r="N4536" s="786">
        <f>IF(ISNUMBER(F4536),IF(LEFT(A4536,3)="Cat",VLOOKUP(A4536,'Loc Configurations Seules'!R:V,5,FALSE),VLOOKUP(G4536,'Loc Coefficients Location'!A:E,5,FALSE)),"")</f>
        <v>0.13385372321713121</v>
      </c>
      <c r="O4536" s="785">
        <f t="shared" si="672"/>
        <v>183.24574708425263</v>
      </c>
      <c r="P4536" s="786">
        <f>IF(ISNUMBER(F4536),IF(LEFT(A4536,3)="Cat",VLOOKUP(A4536,'Loc Configurations Seules'!R:W,6,FALSE),VLOOKUP(G4536,'Loc Coefficients Location'!A:F,6,FALSE)),"")</f>
        <v>9.1350623726064395E-2</v>
      </c>
      <c r="Q4536" s="785">
        <f t="shared" si="673"/>
        <v>125.05900388098216</v>
      </c>
      <c r="R4536" s="786">
        <f>IF(ISNUMBER(F4536),IF(LEFT(A4536,3)="Cat",VLOOKUP(A4536,'Loc Configurations Seules'!R:X,7,FALSE),VLOOKUP(G4536,'Loc Coefficients Location'!A:G,7,FALSE)),"")</f>
        <v>7.0256845182479807E-2</v>
      </c>
      <c r="S4536" s="785">
        <f t="shared" si="674"/>
        <v>96.181621054814855</v>
      </c>
    </row>
    <row r="4537" spans="1:19" x14ac:dyDescent="0.25">
      <c r="A4537" s="69" t="s">
        <v>7033</v>
      </c>
      <c r="B4537" s="42" t="s">
        <v>7034</v>
      </c>
      <c r="C4537" s="43" t="s">
        <v>10761</v>
      </c>
      <c r="D4537" s="44"/>
      <c r="E4537" s="47"/>
      <c r="F4537" s="814">
        <v>0.9</v>
      </c>
      <c r="G4537" s="791" t="s">
        <v>9606</v>
      </c>
      <c r="H4537" s="781">
        <f t="shared" si="666"/>
        <v>0.24</v>
      </c>
      <c r="I4537" s="782">
        <f t="shared" si="665"/>
        <v>0.12</v>
      </c>
      <c r="J4537" s="782">
        <f t="shared" si="665"/>
        <v>0.08</v>
      </c>
      <c r="K4537" s="783">
        <f t="shared" si="665"/>
        <v>0.06</v>
      </c>
      <c r="L4537" s="784">
        <f>IF(ISNUMBER(F4537),IF(LEFT(A4537,3)="Cat",VLOOKUP(A4537,'Loc Configurations Seules'!R:U,4,FALSE),VLOOKUP(G4537,'Loc Coefficients Location'!A:D,4,FALSE)),"")</f>
        <v>0.19199023568399012</v>
      </c>
      <c r="M4537" s="785">
        <f t="shared" si="671"/>
        <v>0.17279121211559112</v>
      </c>
      <c r="N4537" s="786">
        <f>IF(ISNUMBER(F4537),IF(LEFT(A4537,3)="Cat",VLOOKUP(A4537,'Loc Configurations Seules'!R:V,5,FALSE),VLOOKUP(G4537,'Loc Coefficients Location'!A:E,5,FALSE)),"")</f>
        <v>0.10177821759423146</v>
      </c>
      <c r="O4537" s="785">
        <f t="shared" si="672"/>
        <v>9.1600395834808321E-2</v>
      </c>
      <c r="P4537" s="786">
        <f>IF(ISNUMBER(F4537),IF(LEFT(A4537,3)="Cat",VLOOKUP(A4537,'Loc Configurations Seules'!R:W,6,FALSE),VLOOKUP(G4537,'Loc Coefficients Location'!A:F,6,FALSE)),"")</f>
        <v>7.7378407783493058E-2</v>
      </c>
      <c r="Q4537" s="785">
        <f t="shared" si="673"/>
        <v>6.9640567005143761E-2</v>
      </c>
      <c r="R4537" s="786">
        <f>IF(ISNUMBER(F4537),IF(LEFT(A4537,3)="Cat",VLOOKUP(A4537,'Loc Configurations Seules'!R:X,7,FALSE),VLOOKUP(G4537,'Loc Coefficients Location'!A:G,7,FALSE)),"")</f>
        <v>6.4774233076420606E-2</v>
      </c>
      <c r="S4537" s="785">
        <f t="shared" si="674"/>
        <v>5.8296809768778546E-2</v>
      </c>
    </row>
    <row r="4538" spans="1:19" ht="51" x14ac:dyDescent="0.25">
      <c r="A4538" s="598" t="s">
        <v>5520</v>
      </c>
      <c r="B4538" s="80"/>
      <c r="C4538" s="560"/>
      <c r="D4538" s="560"/>
      <c r="E4538" s="561"/>
      <c r="F4538" s="563" t="s">
        <v>5249</v>
      </c>
      <c r="G4538" s="791" t="s">
        <v>9527</v>
      </c>
      <c r="H4538" s="781" t="str">
        <f t="shared" si="666"/>
        <v/>
      </c>
      <c r="I4538" s="782" t="str">
        <f t="shared" si="665"/>
        <v/>
      </c>
      <c r="J4538" s="782" t="str">
        <f t="shared" si="665"/>
        <v/>
      </c>
      <c r="K4538" s="783" t="str">
        <f t="shared" si="665"/>
        <v/>
      </c>
      <c r="L4538" s="784" t="str">
        <f>IF(ISNUMBER(F4538),IF(LEFT(A4538,3)="Cat",VLOOKUP(A4538,'Loc Configurations Seules'!R:U,4,FALSE),VLOOKUP(G4538,'Loc Coefficients Location'!A:D,4,FALSE)),"")</f>
        <v/>
      </c>
      <c r="M4538" s="785" t="str">
        <f t="shared" si="671"/>
        <v/>
      </c>
      <c r="N4538" s="786" t="str">
        <f>IF(ISNUMBER(F4538),IF(LEFT(A4538,3)="Cat",VLOOKUP(A4538,'Loc Configurations Seules'!R:V,5,FALSE),VLOOKUP(G4538,'Loc Coefficients Location'!A:E,5,FALSE)),"")</f>
        <v/>
      </c>
      <c r="O4538" s="785" t="str">
        <f t="shared" si="672"/>
        <v/>
      </c>
      <c r="P4538" s="786" t="str">
        <f>IF(ISNUMBER(F4538),IF(LEFT(A4538,3)="Cat",VLOOKUP(A4538,'Loc Configurations Seules'!R:W,6,FALSE),VLOOKUP(G4538,'Loc Coefficients Location'!A:F,6,FALSE)),"")</f>
        <v/>
      </c>
      <c r="Q4538" s="785" t="str">
        <f t="shared" si="673"/>
        <v/>
      </c>
      <c r="R4538" s="786" t="str">
        <f>IF(ISNUMBER(F4538),IF(LEFT(A4538,3)="Cat",VLOOKUP(A4538,'Loc Configurations Seules'!R:X,7,FALSE),VLOOKUP(G4538,'Loc Coefficients Location'!A:G,7,FALSE)),"")</f>
        <v/>
      </c>
      <c r="S4538" s="785" t="str">
        <f t="shared" si="674"/>
        <v/>
      </c>
    </row>
    <row r="4539" spans="1:19" ht="38.25" x14ac:dyDescent="0.25">
      <c r="A4539" s="69" t="s">
        <v>8633</v>
      </c>
      <c r="B4539" s="42" t="s">
        <v>882</v>
      </c>
      <c r="C4539" s="554" t="s">
        <v>7035</v>
      </c>
      <c r="D4539" s="555"/>
      <c r="E4539" s="555"/>
      <c r="F4539" s="505" t="s">
        <v>9655</v>
      </c>
      <c r="G4539" s="791" t="s">
        <v>9621</v>
      </c>
      <c r="H4539" s="781" t="str">
        <f t="shared" si="666"/>
        <v/>
      </c>
      <c r="I4539" s="782" t="str">
        <f t="shared" si="665"/>
        <v/>
      </c>
      <c r="J4539" s="782" t="str">
        <f t="shared" si="665"/>
        <v/>
      </c>
      <c r="K4539" s="783" t="str">
        <f t="shared" si="665"/>
        <v/>
      </c>
      <c r="L4539" s="784"/>
      <c r="M4539" s="785"/>
      <c r="N4539" s="786"/>
      <c r="O4539" s="785"/>
      <c r="P4539" s="786"/>
      <c r="Q4539" s="785"/>
      <c r="R4539" s="786"/>
      <c r="S4539" s="785"/>
    </row>
    <row r="4540" spans="1:19" ht="38.25" x14ac:dyDescent="0.25">
      <c r="A4540" s="69" t="s">
        <v>8634</v>
      </c>
      <c r="B4540" s="42" t="s">
        <v>882</v>
      </c>
      <c r="C4540" s="554" t="s">
        <v>7036</v>
      </c>
      <c r="D4540" s="555"/>
      <c r="E4540" s="555"/>
      <c r="F4540" s="505">
        <v>40</v>
      </c>
      <c r="G4540" s="791" t="s">
        <v>9621</v>
      </c>
      <c r="H4540" s="781">
        <f t="shared" si="666"/>
        <v>10.56</v>
      </c>
      <c r="I4540" s="782">
        <f t="shared" si="665"/>
        <v>5.35</v>
      </c>
      <c r="J4540" s="782">
        <f t="shared" si="665"/>
        <v>3.65</v>
      </c>
      <c r="K4540" s="783">
        <f t="shared" si="665"/>
        <v>2.81</v>
      </c>
      <c r="L4540" s="784"/>
      <c r="M4540" s="785"/>
      <c r="N4540" s="786"/>
      <c r="O4540" s="785"/>
      <c r="P4540" s="786"/>
      <c r="Q4540" s="785"/>
      <c r="R4540" s="786"/>
      <c r="S4540" s="785"/>
    </row>
    <row r="4541" spans="1:19" ht="38.25" x14ac:dyDescent="0.25">
      <c r="A4541" s="69" t="s">
        <v>8635</v>
      </c>
      <c r="B4541" s="42" t="s">
        <v>882</v>
      </c>
      <c r="C4541" s="554" t="s">
        <v>7037</v>
      </c>
      <c r="D4541" s="555"/>
      <c r="E4541" s="555"/>
      <c r="F4541" s="505">
        <v>40</v>
      </c>
      <c r="G4541" s="791" t="s">
        <v>9621</v>
      </c>
      <c r="H4541" s="781">
        <f t="shared" si="666"/>
        <v>10.56</v>
      </c>
      <c r="I4541" s="782">
        <f t="shared" si="665"/>
        <v>5.35</v>
      </c>
      <c r="J4541" s="782">
        <f t="shared" si="665"/>
        <v>3.65</v>
      </c>
      <c r="K4541" s="783">
        <f t="shared" si="665"/>
        <v>2.81</v>
      </c>
      <c r="L4541" s="784"/>
      <c r="M4541" s="785"/>
      <c r="N4541" s="786"/>
      <c r="O4541" s="785"/>
      <c r="P4541" s="786"/>
      <c r="Q4541" s="785"/>
      <c r="R4541" s="786"/>
      <c r="S4541" s="785"/>
    </row>
    <row r="4542" spans="1:19" ht="38.25" x14ac:dyDescent="0.25">
      <c r="A4542" s="69" t="s">
        <v>8636</v>
      </c>
      <c r="B4542" s="42" t="s">
        <v>885</v>
      </c>
      <c r="C4542" s="554" t="s">
        <v>7038</v>
      </c>
      <c r="D4542" s="555"/>
      <c r="E4542" s="555"/>
      <c r="F4542" s="505" t="s">
        <v>9655</v>
      </c>
      <c r="G4542" s="791" t="s">
        <v>9621</v>
      </c>
      <c r="H4542" s="781" t="str">
        <f t="shared" si="666"/>
        <v/>
      </c>
      <c r="I4542" s="782" t="str">
        <f t="shared" si="665"/>
        <v/>
      </c>
      <c r="J4542" s="782" t="str">
        <f t="shared" si="665"/>
        <v/>
      </c>
      <c r="K4542" s="783" t="str">
        <f t="shared" si="665"/>
        <v/>
      </c>
      <c r="L4542" s="784"/>
      <c r="M4542" s="785"/>
      <c r="N4542" s="786"/>
      <c r="O4542" s="785"/>
      <c r="P4542" s="786"/>
      <c r="Q4542" s="785"/>
      <c r="R4542" s="786"/>
      <c r="S4542" s="785"/>
    </row>
    <row r="4543" spans="1:19" ht="38.25" x14ac:dyDescent="0.25">
      <c r="A4543" s="69" t="s">
        <v>8637</v>
      </c>
      <c r="B4543" s="42" t="s">
        <v>885</v>
      </c>
      <c r="C4543" s="554" t="s">
        <v>7039</v>
      </c>
      <c r="D4543" s="555"/>
      <c r="E4543" s="555"/>
      <c r="F4543" s="505">
        <v>876</v>
      </c>
      <c r="G4543" s="791" t="s">
        <v>9621</v>
      </c>
      <c r="H4543" s="781">
        <f t="shared" si="666"/>
        <v>231.2</v>
      </c>
      <c r="I4543" s="782">
        <f t="shared" si="665"/>
        <v>117.26</v>
      </c>
      <c r="J4543" s="782">
        <f t="shared" si="665"/>
        <v>80.02</v>
      </c>
      <c r="K4543" s="783">
        <f t="shared" si="665"/>
        <v>61.54</v>
      </c>
      <c r="L4543" s="784"/>
      <c r="M4543" s="785"/>
      <c r="N4543" s="786"/>
      <c r="O4543" s="785"/>
      <c r="P4543" s="786"/>
      <c r="Q4543" s="785"/>
      <c r="R4543" s="786"/>
      <c r="S4543" s="785"/>
    </row>
    <row r="4544" spans="1:19" ht="38.25" x14ac:dyDescent="0.25">
      <c r="A4544" s="69" t="s">
        <v>8638</v>
      </c>
      <c r="B4544" s="42" t="s">
        <v>885</v>
      </c>
      <c r="C4544" s="554" t="s">
        <v>7040</v>
      </c>
      <c r="D4544" s="555"/>
      <c r="E4544" s="555"/>
      <c r="F4544" s="505">
        <v>876</v>
      </c>
      <c r="G4544" s="791" t="s">
        <v>9621</v>
      </c>
      <c r="H4544" s="781">
        <f t="shared" si="666"/>
        <v>231.2</v>
      </c>
      <c r="I4544" s="782">
        <f t="shared" si="665"/>
        <v>117.26</v>
      </c>
      <c r="J4544" s="782">
        <f t="shared" si="665"/>
        <v>80.02</v>
      </c>
      <c r="K4544" s="783">
        <f t="shared" si="665"/>
        <v>61.54</v>
      </c>
      <c r="L4544" s="784"/>
      <c r="M4544" s="785"/>
      <c r="N4544" s="786"/>
      <c r="O4544" s="785"/>
      <c r="P4544" s="786"/>
      <c r="Q4544" s="785"/>
      <c r="R4544" s="786"/>
      <c r="S4544" s="785"/>
    </row>
    <row r="4545" spans="1:19" ht="38.25" x14ac:dyDescent="0.25">
      <c r="A4545" s="69" t="s">
        <v>8639</v>
      </c>
      <c r="B4545" s="42" t="s">
        <v>888</v>
      </c>
      <c r="C4545" s="554" t="s">
        <v>7041</v>
      </c>
      <c r="D4545" s="555"/>
      <c r="E4545" s="555"/>
      <c r="F4545" s="505" t="s">
        <v>9655</v>
      </c>
      <c r="G4545" s="791" t="s">
        <v>9621</v>
      </c>
      <c r="H4545" s="781" t="str">
        <f t="shared" si="666"/>
        <v/>
      </c>
      <c r="I4545" s="782" t="str">
        <f t="shared" si="665"/>
        <v/>
      </c>
      <c r="J4545" s="782" t="str">
        <f t="shared" si="665"/>
        <v/>
      </c>
      <c r="K4545" s="783" t="str">
        <f t="shared" si="665"/>
        <v/>
      </c>
      <c r="L4545" s="784"/>
      <c r="M4545" s="785"/>
      <c r="N4545" s="786"/>
      <c r="O4545" s="785"/>
      <c r="P4545" s="786"/>
      <c r="Q4545" s="785"/>
      <c r="R4545" s="786"/>
      <c r="S4545" s="785"/>
    </row>
    <row r="4546" spans="1:19" ht="38.25" x14ac:dyDescent="0.25">
      <c r="A4546" s="69" t="s">
        <v>8640</v>
      </c>
      <c r="B4546" s="42" t="s">
        <v>888</v>
      </c>
      <c r="C4546" s="554" t="s">
        <v>7042</v>
      </c>
      <c r="D4546" s="555"/>
      <c r="E4546" s="555"/>
      <c r="F4546" s="505">
        <v>658</v>
      </c>
      <c r="G4546" s="791" t="s">
        <v>9621</v>
      </c>
      <c r="H4546" s="781">
        <f t="shared" si="666"/>
        <v>173.66</v>
      </c>
      <c r="I4546" s="782">
        <f t="shared" si="665"/>
        <v>88.08</v>
      </c>
      <c r="J4546" s="782">
        <f t="shared" si="665"/>
        <v>60.11</v>
      </c>
      <c r="K4546" s="783">
        <f t="shared" si="665"/>
        <v>46.23</v>
      </c>
      <c r="L4546" s="784"/>
      <c r="M4546" s="785"/>
      <c r="N4546" s="786"/>
      <c r="O4546" s="785"/>
      <c r="P4546" s="786"/>
      <c r="Q4546" s="785"/>
      <c r="R4546" s="786"/>
      <c r="S4546" s="785"/>
    </row>
    <row r="4547" spans="1:19" ht="38.25" x14ac:dyDescent="0.25">
      <c r="A4547" s="69" t="s">
        <v>8641</v>
      </c>
      <c r="B4547" s="42" t="s">
        <v>888</v>
      </c>
      <c r="C4547" s="554" t="s">
        <v>7043</v>
      </c>
      <c r="D4547" s="555"/>
      <c r="E4547" s="555"/>
      <c r="F4547" s="505">
        <v>658</v>
      </c>
      <c r="G4547" s="791" t="s">
        <v>9621</v>
      </c>
      <c r="H4547" s="781">
        <f t="shared" si="666"/>
        <v>173.66</v>
      </c>
      <c r="I4547" s="782">
        <f t="shared" si="665"/>
        <v>88.08</v>
      </c>
      <c r="J4547" s="782">
        <f t="shared" si="665"/>
        <v>60.11</v>
      </c>
      <c r="K4547" s="783">
        <f t="shared" si="665"/>
        <v>46.23</v>
      </c>
      <c r="L4547" s="784"/>
      <c r="M4547" s="785"/>
      <c r="N4547" s="786"/>
      <c r="O4547" s="785"/>
      <c r="P4547" s="786"/>
      <c r="Q4547" s="785"/>
      <c r="R4547" s="786"/>
      <c r="S4547" s="785"/>
    </row>
    <row r="4548" spans="1:19" ht="38.25" x14ac:dyDescent="0.25">
      <c r="A4548" s="69" t="s">
        <v>8642</v>
      </c>
      <c r="B4548" s="42" t="s">
        <v>891</v>
      </c>
      <c r="C4548" s="554" t="s">
        <v>7044</v>
      </c>
      <c r="D4548" s="555"/>
      <c r="E4548" s="555"/>
      <c r="F4548" s="505">
        <v>873</v>
      </c>
      <c r="G4548" s="791" t="s">
        <v>9621</v>
      </c>
      <c r="H4548" s="781">
        <f t="shared" si="666"/>
        <v>230.41</v>
      </c>
      <c r="I4548" s="782">
        <f t="shared" si="665"/>
        <v>116.85</v>
      </c>
      <c r="J4548" s="782">
        <f t="shared" si="665"/>
        <v>79.75</v>
      </c>
      <c r="K4548" s="783">
        <f t="shared" si="665"/>
        <v>61.33</v>
      </c>
      <c r="L4548" s="784"/>
      <c r="M4548" s="785"/>
      <c r="N4548" s="786"/>
      <c r="O4548" s="785"/>
      <c r="P4548" s="786"/>
      <c r="Q4548" s="785"/>
      <c r="R4548" s="786"/>
      <c r="S4548" s="785"/>
    </row>
    <row r="4549" spans="1:19" ht="38.25" x14ac:dyDescent="0.25">
      <c r="A4549" s="69" t="s">
        <v>8643</v>
      </c>
      <c r="B4549" s="42" t="s">
        <v>891</v>
      </c>
      <c r="C4549" s="554" t="s">
        <v>7045</v>
      </c>
      <c r="D4549" s="555"/>
      <c r="E4549" s="555"/>
      <c r="F4549" s="505">
        <v>861</v>
      </c>
      <c r="G4549" s="791" t="s">
        <v>9621</v>
      </c>
      <c r="H4549" s="781">
        <f t="shared" si="666"/>
        <v>227.24</v>
      </c>
      <c r="I4549" s="782">
        <f t="shared" si="665"/>
        <v>115.25</v>
      </c>
      <c r="J4549" s="782">
        <f t="shared" si="665"/>
        <v>78.650000000000006</v>
      </c>
      <c r="K4549" s="783">
        <f t="shared" si="665"/>
        <v>60.49</v>
      </c>
      <c r="L4549" s="784"/>
      <c r="M4549" s="785"/>
      <c r="N4549" s="786"/>
      <c r="O4549" s="785"/>
      <c r="P4549" s="786"/>
      <c r="Q4549" s="785"/>
      <c r="R4549" s="786"/>
      <c r="S4549" s="785"/>
    </row>
    <row r="4550" spans="1:19" ht="38.25" x14ac:dyDescent="0.25">
      <c r="A4550" s="69" t="s">
        <v>8644</v>
      </c>
      <c r="B4550" s="42" t="s">
        <v>891</v>
      </c>
      <c r="C4550" s="554" t="s">
        <v>7046</v>
      </c>
      <c r="D4550" s="555"/>
      <c r="E4550" s="555"/>
      <c r="F4550" s="505">
        <v>929</v>
      </c>
      <c r="G4550" s="791" t="s">
        <v>9621</v>
      </c>
      <c r="H4550" s="781">
        <f t="shared" si="666"/>
        <v>245.19</v>
      </c>
      <c r="I4550" s="782">
        <f t="shared" si="665"/>
        <v>124.35</v>
      </c>
      <c r="J4550" s="782">
        <f t="shared" si="665"/>
        <v>84.86</v>
      </c>
      <c r="K4550" s="783">
        <f t="shared" si="665"/>
        <v>65.27</v>
      </c>
      <c r="L4550" s="784"/>
      <c r="M4550" s="785"/>
      <c r="N4550" s="786"/>
      <c r="O4550" s="785"/>
      <c r="P4550" s="786"/>
      <c r="Q4550" s="785"/>
      <c r="R4550" s="786"/>
      <c r="S4550" s="785"/>
    </row>
    <row r="4551" spans="1:19" ht="38.25" x14ac:dyDescent="0.25">
      <c r="A4551" s="69" t="s">
        <v>8645</v>
      </c>
      <c r="B4551" s="42" t="s">
        <v>893</v>
      </c>
      <c r="C4551" s="554" t="s">
        <v>7047</v>
      </c>
      <c r="D4551" s="555"/>
      <c r="E4551" s="555"/>
      <c r="F4551" s="505" t="s">
        <v>9655</v>
      </c>
      <c r="G4551" s="791" t="s">
        <v>9621</v>
      </c>
      <c r="H4551" s="781" t="str">
        <f t="shared" si="666"/>
        <v/>
      </c>
      <c r="I4551" s="782" t="str">
        <f t="shared" si="666"/>
        <v/>
      </c>
      <c r="J4551" s="782" t="str">
        <f t="shared" si="666"/>
        <v/>
      </c>
      <c r="K4551" s="783" t="str">
        <f t="shared" si="666"/>
        <v/>
      </c>
      <c r="L4551" s="784"/>
      <c r="M4551" s="785"/>
      <c r="N4551" s="786"/>
      <c r="O4551" s="785"/>
      <c r="P4551" s="786"/>
      <c r="Q4551" s="785"/>
      <c r="R4551" s="786"/>
      <c r="S4551" s="785"/>
    </row>
    <row r="4552" spans="1:19" ht="38.25" x14ac:dyDescent="0.25">
      <c r="A4552" s="69" t="s">
        <v>8646</v>
      </c>
      <c r="B4552" s="42" t="s">
        <v>893</v>
      </c>
      <c r="C4552" s="554" t="s">
        <v>7048</v>
      </c>
      <c r="D4552" s="555"/>
      <c r="E4552" s="555"/>
      <c r="F4552" s="505" t="s">
        <v>9655</v>
      </c>
      <c r="G4552" s="791" t="s">
        <v>9621</v>
      </c>
      <c r="H4552" s="781" t="str">
        <f t="shared" ref="H4552:K4615" si="675">IF(ISNUMBER($F4552),ROUND($F4552*H$2,2),"")</f>
        <v/>
      </c>
      <c r="I4552" s="782" t="str">
        <f t="shared" si="675"/>
        <v/>
      </c>
      <c r="J4552" s="782" t="str">
        <f t="shared" si="675"/>
        <v/>
      </c>
      <c r="K4552" s="783" t="str">
        <f t="shared" si="675"/>
        <v/>
      </c>
      <c r="L4552" s="784"/>
      <c r="M4552" s="785"/>
      <c r="N4552" s="786"/>
      <c r="O4552" s="785"/>
      <c r="P4552" s="786"/>
      <c r="Q4552" s="785"/>
      <c r="R4552" s="786"/>
      <c r="S4552" s="785"/>
    </row>
    <row r="4553" spans="1:19" ht="39" thickBot="1" x14ac:dyDescent="0.3">
      <c r="A4553" s="54" t="s">
        <v>8647</v>
      </c>
      <c r="B4553" s="55" t="s">
        <v>893</v>
      </c>
      <c r="C4553" s="568" t="s">
        <v>7049</v>
      </c>
      <c r="D4553" s="569"/>
      <c r="E4553" s="569"/>
      <c r="F4553" s="505" t="s">
        <v>9655</v>
      </c>
      <c r="G4553" s="791" t="s">
        <v>9621</v>
      </c>
      <c r="H4553" s="781" t="str">
        <f t="shared" si="675"/>
        <v/>
      </c>
      <c r="I4553" s="782" t="str">
        <f t="shared" si="675"/>
        <v/>
      </c>
      <c r="J4553" s="782" t="str">
        <f t="shared" si="675"/>
        <v/>
      </c>
      <c r="K4553" s="783" t="str">
        <f t="shared" si="675"/>
        <v/>
      </c>
      <c r="L4553" s="784"/>
      <c r="M4553" s="785"/>
      <c r="N4553" s="786"/>
      <c r="O4553" s="785"/>
      <c r="P4553" s="786"/>
      <c r="Q4553" s="785"/>
      <c r="R4553" s="786"/>
      <c r="S4553" s="785"/>
    </row>
    <row r="4554" spans="1:19" ht="26.25" x14ac:dyDescent="0.25">
      <c r="A4554" s="599" t="s">
        <v>7050</v>
      </c>
      <c r="B4554" s="600" t="s">
        <v>7051</v>
      </c>
      <c r="C4554" s="330" t="s">
        <v>7052</v>
      </c>
      <c r="D4554" s="551"/>
      <c r="E4554" s="601"/>
      <c r="F4554" s="46">
        <v>810.63</v>
      </c>
      <c r="G4554" s="791" t="s">
        <v>9621</v>
      </c>
      <c r="H4554" s="781">
        <f t="shared" si="675"/>
        <v>213.95</v>
      </c>
      <c r="I4554" s="782">
        <f t="shared" si="675"/>
        <v>108.51</v>
      </c>
      <c r="J4554" s="782">
        <f t="shared" si="675"/>
        <v>74.05</v>
      </c>
      <c r="K4554" s="783">
        <f t="shared" si="675"/>
        <v>56.95</v>
      </c>
      <c r="L4554" s="784">
        <f>IF(ISNUMBER(F4554),IF(LEFT(A4554,3)="Cat",VLOOKUP(A4554,'Loc Configurations Seules'!R:U,4,FALSE),VLOOKUP(G4554,'Loc Coefficients Location'!A:D,4,FALSE)),"")</f>
        <v>0.26392450726414518</v>
      </c>
      <c r="M4554" s="785">
        <f>IF(ISNUMBER(L4554),L4554*$F4554,"")</f>
        <v>213.94512332353401</v>
      </c>
      <c r="N4554" s="786">
        <f>IF(ISNUMBER(F4554),IF(LEFT(A4554,3)="Cat",VLOOKUP(A4554,'Loc Configurations Seules'!R:V,5,FALSE),VLOOKUP(G4554,'Loc Coefficients Location'!A:E,5,FALSE)),"")</f>
        <v>0.13385372321713121</v>
      </c>
      <c r="O4554" s="785">
        <f>IF(ISNUMBER(N4554),N4554*$F4554,"")</f>
        <v>108.50584365150307</v>
      </c>
      <c r="P4554" s="786">
        <f>IF(ISNUMBER(F4554),IF(LEFT(A4554,3)="Cat",VLOOKUP(A4554,'Loc Configurations Seules'!R:W,6,FALSE),VLOOKUP(G4554,'Loc Coefficients Location'!A:F,6,FALSE)),"")</f>
        <v>9.1350623726064395E-2</v>
      </c>
      <c r="Q4554" s="785">
        <f>IF(ISNUMBER(P4554),P4554*$F4554,"")</f>
        <v>74.051556111059583</v>
      </c>
      <c r="R4554" s="786">
        <f>IF(ISNUMBER(F4554),IF(LEFT(A4554,3)="Cat",VLOOKUP(A4554,'Loc Configurations Seules'!R:X,7,FALSE),VLOOKUP(G4554,'Loc Coefficients Location'!A:G,7,FALSE)),"")</f>
        <v>7.0256845182479807E-2</v>
      </c>
      <c r="S4554" s="785">
        <f>IF(ISNUMBER(R4554),R4554*$F4554,"")</f>
        <v>56.952306410273607</v>
      </c>
    </row>
    <row r="4555" spans="1:19" ht="38.25" x14ac:dyDescent="0.25">
      <c r="A4555" s="41" t="s">
        <v>8648</v>
      </c>
      <c r="B4555" s="42" t="s">
        <v>7053</v>
      </c>
      <c r="C4555" s="43" t="s">
        <v>7054</v>
      </c>
      <c r="D4555" s="44"/>
      <c r="E4555" s="47"/>
      <c r="F4555" s="505" t="s">
        <v>9655</v>
      </c>
      <c r="G4555" s="791" t="s">
        <v>9621</v>
      </c>
      <c r="H4555" s="781" t="str">
        <f t="shared" si="675"/>
        <v/>
      </c>
      <c r="I4555" s="782" t="str">
        <f t="shared" si="675"/>
        <v/>
      </c>
      <c r="J4555" s="782" t="str">
        <f t="shared" si="675"/>
        <v/>
      </c>
      <c r="K4555" s="783" t="str">
        <f t="shared" si="675"/>
        <v/>
      </c>
      <c r="L4555" s="784"/>
      <c r="M4555" s="785"/>
      <c r="N4555" s="786"/>
      <c r="O4555" s="785"/>
      <c r="P4555" s="786"/>
      <c r="Q4555" s="785"/>
      <c r="R4555" s="786"/>
      <c r="S4555" s="785"/>
    </row>
    <row r="4556" spans="1:19" ht="38.25" x14ac:dyDescent="0.25">
      <c r="A4556" s="41" t="s">
        <v>8649</v>
      </c>
      <c r="B4556" s="42" t="s">
        <v>7053</v>
      </c>
      <c r="C4556" s="554" t="s">
        <v>7055</v>
      </c>
      <c r="D4556" s="44"/>
      <c r="E4556" s="47"/>
      <c r="F4556" s="505" t="s">
        <v>9655</v>
      </c>
      <c r="G4556" s="791" t="s">
        <v>9621</v>
      </c>
      <c r="H4556" s="781" t="str">
        <f t="shared" si="675"/>
        <v/>
      </c>
      <c r="I4556" s="782" t="str">
        <f t="shared" si="675"/>
        <v/>
      </c>
      <c r="J4556" s="782" t="str">
        <f t="shared" si="675"/>
        <v/>
      </c>
      <c r="K4556" s="783" t="str">
        <f t="shared" si="675"/>
        <v/>
      </c>
      <c r="L4556" s="784"/>
      <c r="M4556" s="785"/>
      <c r="N4556" s="786"/>
      <c r="O4556" s="785"/>
      <c r="P4556" s="786"/>
      <c r="Q4556" s="785"/>
      <c r="R4556" s="786"/>
      <c r="S4556" s="785"/>
    </row>
    <row r="4557" spans="1:19" ht="38.25" x14ac:dyDescent="0.25">
      <c r="A4557" s="41" t="s">
        <v>8650</v>
      </c>
      <c r="B4557" s="42" t="s">
        <v>7053</v>
      </c>
      <c r="C4557" s="554" t="s">
        <v>7056</v>
      </c>
      <c r="D4557" s="44"/>
      <c r="E4557" s="47"/>
      <c r="F4557" s="819">
        <v>91</v>
      </c>
      <c r="G4557" s="791" t="s">
        <v>9621</v>
      </c>
      <c r="H4557" s="781">
        <f t="shared" si="675"/>
        <v>24.02</v>
      </c>
      <c r="I4557" s="782">
        <f t="shared" si="675"/>
        <v>12.18</v>
      </c>
      <c r="J4557" s="782">
        <f t="shared" si="675"/>
        <v>8.31</v>
      </c>
      <c r="K4557" s="783">
        <f t="shared" si="675"/>
        <v>6.39</v>
      </c>
      <c r="L4557" s="784"/>
      <c r="M4557" s="785"/>
      <c r="N4557" s="786"/>
      <c r="O4557" s="785"/>
      <c r="P4557" s="786"/>
      <c r="Q4557" s="785"/>
      <c r="R4557" s="786"/>
      <c r="S4557" s="785"/>
    </row>
    <row r="4558" spans="1:19" ht="39" thickBot="1" x14ac:dyDescent="0.3">
      <c r="A4558" s="48" t="s">
        <v>8651</v>
      </c>
      <c r="B4558" s="49" t="s">
        <v>7053</v>
      </c>
      <c r="C4558" s="602" t="s">
        <v>7057</v>
      </c>
      <c r="D4558" s="51"/>
      <c r="E4558" s="62"/>
      <c r="F4558" s="805">
        <v>91</v>
      </c>
      <c r="G4558" s="791" t="s">
        <v>9621</v>
      </c>
      <c r="H4558" s="781">
        <f t="shared" si="675"/>
        <v>24.02</v>
      </c>
      <c r="I4558" s="782">
        <f t="shared" si="675"/>
        <v>12.18</v>
      </c>
      <c r="J4558" s="782">
        <f t="shared" si="675"/>
        <v>8.31</v>
      </c>
      <c r="K4558" s="783">
        <f t="shared" si="675"/>
        <v>6.39</v>
      </c>
      <c r="L4558" s="784"/>
      <c r="M4558" s="785"/>
      <c r="N4558" s="786"/>
      <c r="O4558" s="785"/>
      <c r="P4558" s="786"/>
      <c r="Q4558" s="785"/>
      <c r="R4558" s="786"/>
      <c r="S4558" s="785"/>
    </row>
    <row r="4559" spans="1:19" x14ac:dyDescent="0.25">
      <c r="A4559" s="603" t="s">
        <v>7058</v>
      </c>
      <c r="B4559" s="600" t="s">
        <v>7059</v>
      </c>
      <c r="C4559" s="330" t="s">
        <v>7060</v>
      </c>
      <c r="D4559" s="551"/>
      <c r="E4559" s="601"/>
      <c r="F4559" s="819">
        <v>22808.81</v>
      </c>
      <c r="G4559" s="791" t="s">
        <v>9621</v>
      </c>
      <c r="H4559" s="781">
        <f t="shared" si="675"/>
        <v>6019.8</v>
      </c>
      <c r="I4559" s="782">
        <f t="shared" si="675"/>
        <v>3053.04</v>
      </c>
      <c r="J4559" s="782">
        <f t="shared" si="675"/>
        <v>2083.6</v>
      </c>
      <c r="K4559" s="783">
        <f t="shared" si="675"/>
        <v>1602.48</v>
      </c>
      <c r="L4559" s="784">
        <f>IF(ISNUMBER(F4559),IF(LEFT(A4559,3)="Cat",VLOOKUP(A4559,'Loc Configurations Seules'!R:U,4,FALSE),VLOOKUP(G4559,'Loc Coefficients Location'!A:D,4,FALSE)),"")</f>
        <v>0.26392450726414518</v>
      </c>
      <c r="M4559" s="785">
        <f>IF(ISNUMBER(L4559),L4559*$F4559,"")</f>
        <v>6019.8039405315076</v>
      </c>
      <c r="N4559" s="786">
        <f>IF(ISNUMBER(F4559),IF(LEFT(A4559,3)="Cat",VLOOKUP(A4559,'Loc Configurations Seules'!R:V,5,FALSE),VLOOKUP(G4559,'Loc Coefficients Location'!A:E,5,FALSE)),"")</f>
        <v>0.13385372321713121</v>
      </c>
      <c r="O4559" s="785">
        <f>IF(ISNUMBER(N4559),N4559*$F4559,"")</f>
        <v>3053.0441406521345</v>
      </c>
      <c r="P4559" s="786">
        <f>IF(ISNUMBER(F4559),IF(LEFT(A4559,3)="Cat",VLOOKUP(A4559,'Loc Configurations Seules'!R:W,6,FALSE),VLOOKUP(G4559,'Loc Coefficients Location'!A:F,6,FALSE)),"")</f>
        <v>9.1350623726064395E-2</v>
      </c>
      <c r="Q4559" s="785">
        <f>IF(ISNUMBER(P4559),P4559*$F4559,"")</f>
        <v>2083.5990199492949</v>
      </c>
      <c r="R4559" s="786">
        <f>IF(ISNUMBER(F4559),IF(LEFT(A4559,3)="Cat",VLOOKUP(A4559,'Loc Configurations Seules'!R:X,7,FALSE),VLOOKUP(G4559,'Loc Coefficients Location'!A:G,7,FALSE)),"")</f>
        <v>7.0256845182479807E-2</v>
      </c>
      <c r="S4559" s="785">
        <f>IF(ISNUMBER(R4559),R4559*$F4559,"")</f>
        <v>1602.4750329665974</v>
      </c>
    </row>
    <row r="4560" spans="1:19" ht="38.25" x14ac:dyDescent="0.25">
      <c r="A4560" s="41" t="s">
        <v>8652</v>
      </c>
      <c r="B4560" s="42" t="s">
        <v>7061</v>
      </c>
      <c r="C4560" s="43" t="s">
        <v>7062</v>
      </c>
      <c r="D4560" s="44"/>
      <c r="E4560" s="47"/>
      <c r="F4560" s="505" t="s">
        <v>9655</v>
      </c>
      <c r="G4560" s="791" t="s">
        <v>9621</v>
      </c>
      <c r="H4560" s="781" t="str">
        <f t="shared" si="675"/>
        <v/>
      </c>
      <c r="I4560" s="782" t="str">
        <f t="shared" si="675"/>
        <v/>
      </c>
      <c r="J4560" s="782" t="str">
        <f t="shared" si="675"/>
        <v/>
      </c>
      <c r="K4560" s="783" t="str">
        <f t="shared" si="675"/>
        <v/>
      </c>
      <c r="L4560" s="784"/>
      <c r="M4560" s="785"/>
      <c r="N4560" s="786"/>
      <c r="O4560" s="785"/>
      <c r="P4560" s="786"/>
      <c r="Q4560" s="785"/>
      <c r="R4560" s="786"/>
      <c r="S4560" s="785"/>
    </row>
    <row r="4561" spans="1:19" ht="38.25" x14ac:dyDescent="0.25">
      <c r="A4561" s="41" t="s">
        <v>8653</v>
      </c>
      <c r="B4561" s="42" t="s">
        <v>7061</v>
      </c>
      <c r="C4561" s="554" t="s">
        <v>7063</v>
      </c>
      <c r="D4561" s="44"/>
      <c r="E4561" s="47"/>
      <c r="F4561" s="505" t="s">
        <v>9655</v>
      </c>
      <c r="G4561" s="791" t="s">
        <v>9621</v>
      </c>
      <c r="H4561" s="781" t="str">
        <f t="shared" si="675"/>
        <v/>
      </c>
      <c r="I4561" s="782" t="str">
        <f t="shared" si="675"/>
        <v/>
      </c>
      <c r="J4561" s="782" t="str">
        <f t="shared" si="675"/>
        <v/>
      </c>
      <c r="K4561" s="783" t="str">
        <f t="shared" si="675"/>
        <v/>
      </c>
      <c r="L4561" s="784"/>
      <c r="M4561" s="785"/>
      <c r="N4561" s="786"/>
      <c r="O4561" s="785"/>
      <c r="P4561" s="786"/>
      <c r="Q4561" s="785"/>
      <c r="R4561" s="786"/>
      <c r="S4561" s="785"/>
    </row>
    <row r="4562" spans="1:19" ht="38.25" x14ac:dyDescent="0.25">
      <c r="A4562" s="41" t="s">
        <v>8654</v>
      </c>
      <c r="B4562" s="42" t="s">
        <v>7061</v>
      </c>
      <c r="C4562" s="554" t="s">
        <v>7064</v>
      </c>
      <c r="D4562" s="44"/>
      <c r="E4562" s="47"/>
      <c r="F4562" s="819">
        <v>7009.08</v>
      </c>
      <c r="G4562" s="791" t="s">
        <v>9621</v>
      </c>
      <c r="H4562" s="781">
        <f t="shared" si="675"/>
        <v>1849.87</v>
      </c>
      <c r="I4562" s="782">
        <f t="shared" si="675"/>
        <v>938.19</v>
      </c>
      <c r="J4562" s="782">
        <f t="shared" si="675"/>
        <v>640.28</v>
      </c>
      <c r="K4562" s="783">
        <f t="shared" si="675"/>
        <v>492.44</v>
      </c>
      <c r="L4562" s="784"/>
      <c r="M4562" s="785"/>
      <c r="N4562" s="786"/>
      <c r="O4562" s="785"/>
      <c r="P4562" s="786"/>
      <c r="Q4562" s="785"/>
      <c r="R4562" s="786"/>
      <c r="S4562" s="785"/>
    </row>
    <row r="4563" spans="1:19" ht="39" thickBot="1" x14ac:dyDescent="0.3">
      <c r="A4563" s="48" t="s">
        <v>8655</v>
      </c>
      <c r="B4563" s="49" t="s">
        <v>7061</v>
      </c>
      <c r="C4563" s="602" t="s">
        <v>7065</v>
      </c>
      <c r="D4563" s="51"/>
      <c r="E4563" s="62"/>
      <c r="F4563" s="805">
        <v>7009.08</v>
      </c>
      <c r="G4563" s="791" t="s">
        <v>9621</v>
      </c>
      <c r="H4563" s="781">
        <f t="shared" si="675"/>
        <v>1849.87</v>
      </c>
      <c r="I4563" s="782">
        <f t="shared" si="675"/>
        <v>938.19</v>
      </c>
      <c r="J4563" s="782">
        <f t="shared" si="675"/>
        <v>640.28</v>
      </c>
      <c r="K4563" s="783">
        <f t="shared" si="675"/>
        <v>492.44</v>
      </c>
      <c r="L4563" s="784"/>
      <c r="M4563" s="785"/>
      <c r="N4563" s="786"/>
      <c r="O4563" s="785"/>
      <c r="P4563" s="786"/>
      <c r="Q4563" s="785"/>
      <c r="R4563" s="786"/>
      <c r="S4563" s="785"/>
    </row>
    <row r="4564" spans="1:19" ht="26.25" x14ac:dyDescent="0.25">
      <c r="A4564" s="603" t="s">
        <v>7066</v>
      </c>
      <c r="B4564" s="600" t="s">
        <v>7067</v>
      </c>
      <c r="C4564" s="330" t="s">
        <v>7068</v>
      </c>
      <c r="D4564" s="551"/>
      <c r="E4564" s="601"/>
      <c r="F4564" s="46">
        <v>33727</v>
      </c>
      <c r="G4564" s="791" t="s">
        <v>9618</v>
      </c>
      <c r="H4564" s="781">
        <f t="shared" si="675"/>
        <v>8901.3799999999992</v>
      </c>
      <c r="I4564" s="782">
        <f t="shared" si="675"/>
        <v>4514.4799999999996</v>
      </c>
      <c r="J4564" s="782">
        <f t="shared" si="675"/>
        <v>3080.98</v>
      </c>
      <c r="K4564" s="783">
        <f t="shared" si="675"/>
        <v>2369.5500000000002</v>
      </c>
      <c r="L4564" s="784">
        <f>IF(ISNUMBER(F4564),IF(LEFT(A4564,3)="Cat",VLOOKUP(A4564,'Loc Configurations Seules'!R:U,4,FALSE),VLOOKUP(G4564,'Loc Coefficients Location'!A:D,4,FALSE)),"")</f>
        <v>0.26392450726414518</v>
      </c>
      <c r="M4564" s="785">
        <f>IF(ISNUMBER(L4564),L4564*$F4564,"")</f>
        <v>8901.3818564978246</v>
      </c>
      <c r="N4564" s="786">
        <f>IF(ISNUMBER(F4564),IF(LEFT(A4564,3)="Cat",VLOOKUP(A4564,'Loc Configurations Seules'!R:V,5,FALSE),VLOOKUP(G4564,'Loc Coefficients Location'!A:E,5,FALSE)),"")</f>
        <v>0.13385372321713121</v>
      </c>
      <c r="O4564" s="785">
        <f>IF(ISNUMBER(N4564),N4564*$F4564,"")</f>
        <v>4514.4845229441844</v>
      </c>
      <c r="P4564" s="786">
        <f>IF(ISNUMBER(F4564),IF(LEFT(A4564,3)="Cat",VLOOKUP(A4564,'Loc Configurations Seules'!R:W,6,FALSE),VLOOKUP(G4564,'Loc Coefficients Location'!A:F,6,FALSE)),"")</f>
        <v>9.1350623726064395E-2</v>
      </c>
      <c r="Q4564" s="785">
        <f>IF(ISNUMBER(P4564),P4564*$F4564,"")</f>
        <v>3080.9824864089737</v>
      </c>
      <c r="R4564" s="786">
        <f>IF(ISNUMBER(F4564),IF(LEFT(A4564,3)="Cat",VLOOKUP(A4564,'Loc Configurations Seules'!R:X,7,FALSE),VLOOKUP(G4564,'Loc Coefficients Location'!A:G,7,FALSE)),"")</f>
        <v>7.0256845182479807E-2</v>
      </c>
      <c r="S4564" s="785">
        <f>IF(ISNUMBER(R4564),R4564*$F4564,"")</f>
        <v>2369.5526174694965</v>
      </c>
    </row>
    <row r="4565" spans="1:19" ht="38.25" x14ac:dyDescent="0.25">
      <c r="A4565" s="41" t="s">
        <v>8656</v>
      </c>
      <c r="B4565" s="42" t="s">
        <v>7069</v>
      </c>
      <c r="C4565" s="43" t="s">
        <v>7070</v>
      </c>
      <c r="D4565" s="44"/>
      <c r="E4565" s="47"/>
      <c r="F4565" s="505" t="s">
        <v>9655</v>
      </c>
      <c r="G4565" s="791" t="s">
        <v>9621</v>
      </c>
      <c r="H4565" s="781" t="str">
        <f t="shared" si="675"/>
        <v/>
      </c>
      <c r="I4565" s="782" t="str">
        <f t="shared" si="675"/>
        <v/>
      </c>
      <c r="J4565" s="782" t="str">
        <f t="shared" si="675"/>
        <v/>
      </c>
      <c r="K4565" s="783" t="str">
        <f t="shared" si="675"/>
        <v/>
      </c>
      <c r="L4565" s="784"/>
      <c r="M4565" s="785"/>
      <c r="N4565" s="786"/>
      <c r="O4565" s="785"/>
      <c r="P4565" s="786"/>
      <c r="Q4565" s="785"/>
      <c r="R4565" s="786"/>
      <c r="S4565" s="785"/>
    </row>
    <row r="4566" spans="1:19" ht="38.25" x14ac:dyDescent="0.25">
      <c r="A4566" s="41" t="s">
        <v>8657</v>
      </c>
      <c r="B4566" s="42" t="s">
        <v>7069</v>
      </c>
      <c r="C4566" s="554" t="s">
        <v>7071</v>
      </c>
      <c r="D4566" s="44"/>
      <c r="E4566" s="47"/>
      <c r="F4566" s="505" t="s">
        <v>9655</v>
      </c>
      <c r="G4566" s="791" t="s">
        <v>9621</v>
      </c>
      <c r="H4566" s="781" t="str">
        <f t="shared" si="675"/>
        <v/>
      </c>
      <c r="I4566" s="782" t="str">
        <f t="shared" si="675"/>
        <v/>
      </c>
      <c r="J4566" s="782" t="str">
        <f t="shared" si="675"/>
        <v/>
      </c>
      <c r="K4566" s="783" t="str">
        <f t="shared" si="675"/>
        <v/>
      </c>
      <c r="L4566" s="784"/>
      <c r="M4566" s="785"/>
      <c r="N4566" s="786"/>
      <c r="O4566" s="785"/>
      <c r="P4566" s="786"/>
      <c r="Q4566" s="785"/>
      <c r="R4566" s="786"/>
      <c r="S4566" s="785"/>
    </row>
    <row r="4567" spans="1:19" ht="38.25" x14ac:dyDescent="0.25">
      <c r="A4567" s="41" t="s">
        <v>8658</v>
      </c>
      <c r="B4567" s="42" t="s">
        <v>7069</v>
      </c>
      <c r="C4567" s="554" t="s">
        <v>7072</v>
      </c>
      <c r="D4567" s="44"/>
      <c r="E4567" s="47"/>
      <c r="F4567" s="46">
        <v>14707</v>
      </c>
      <c r="G4567" s="791" t="s">
        <v>9621</v>
      </c>
      <c r="H4567" s="781">
        <f t="shared" si="675"/>
        <v>3881.54</v>
      </c>
      <c r="I4567" s="782">
        <f t="shared" si="675"/>
        <v>1968.59</v>
      </c>
      <c r="J4567" s="782">
        <f t="shared" si="675"/>
        <v>1343.49</v>
      </c>
      <c r="K4567" s="783">
        <f t="shared" si="675"/>
        <v>1033.27</v>
      </c>
      <c r="L4567" s="784"/>
      <c r="M4567" s="785"/>
      <c r="N4567" s="786"/>
      <c r="O4567" s="785"/>
      <c r="P4567" s="786"/>
      <c r="Q4567" s="785"/>
      <c r="R4567" s="786"/>
      <c r="S4567" s="785"/>
    </row>
    <row r="4568" spans="1:19" ht="39" thickBot="1" x14ac:dyDescent="0.3">
      <c r="A4568" s="48" t="s">
        <v>8659</v>
      </c>
      <c r="B4568" s="49" t="s">
        <v>7069</v>
      </c>
      <c r="C4568" s="602" t="s">
        <v>7073</v>
      </c>
      <c r="D4568" s="51"/>
      <c r="E4568" s="62"/>
      <c r="F4568" s="103">
        <v>14707</v>
      </c>
      <c r="G4568" s="791" t="s">
        <v>9621</v>
      </c>
      <c r="H4568" s="781">
        <f t="shared" si="675"/>
        <v>3881.54</v>
      </c>
      <c r="I4568" s="782">
        <f t="shared" si="675"/>
        <v>1968.59</v>
      </c>
      <c r="J4568" s="782">
        <f t="shared" si="675"/>
        <v>1343.49</v>
      </c>
      <c r="K4568" s="783">
        <f t="shared" si="675"/>
        <v>1033.27</v>
      </c>
      <c r="L4568" s="784"/>
      <c r="M4568" s="785"/>
      <c r="N4568" s="786"/>
      <c r="O4568" s="785"/>
      <c r="P4568" s="786"/>
      <c r="Q4568" s="785"/>
      <c r="R4568" s="786"/>
      <c r="S4568" s="785"/>
    </row>
    <row r="4569" spans="1:19" x14ac:dyDescent="0.25">
      <c r="A4569" s="604" t="s">
        <v>7074</v>
      </c>
      <c r="B4569" s="605" t="s">
        <v>7075</v>
      </c>
      <c r="C4569" s="325" t="s">
        <v>7076</v>
      </c>
      <c r="D4569" s="560"/>
      <c r="E4569" s="606"/>
      <c r="F4569" s="819">
        <v>56302.29</v>
      </c>
      <c r="G4569" s="791" t="s">
        <v>9621</v>
      </c>
      <c r="H4569" s="781">
        <f t="shared" si="675"/>
        <v>14859.55</v>
      </c>
      <c r="I4569" s="782">
        <f t="shared" si="675"/>
        <v>7536.27</v>
      </c>
      <c r="J4569" s="782">
        <f t="shared" si="675"/>
        <v>5143.25</v>
      </c>
      <c r="K4569" s="783">
        <f t="shared" si="675"/>
        <v>3955.62</v>
      </c>
      <c r="L4569" s="784">
        <f>IF(ISNUMBER(F4569),IF(LEFT(A4569,3)="Cat",VLOOKUP(A4569,'Loc Configurations Seules'!R:U,4,FALSE),VLOOKUP(G4569,'Loc Coefficients Location'!A:D,4,FALSE)),"")</f>
        <v>0.26392450726414518</v>
      </c>
      <c r="M4569" s="785">
        <f>IF(ISNUMBER(L4569),L4569*$F4569,"")</f>
        <v>14859.554146093009</v>
      </c>
      <c r="N4569" s="786">
        <f>IF(ISNUMBER(F4569),IF(LEFT(A4569,3)="Cat",VLOOKUP(A4569,'Loc Configurations Seules'!R:V,5,FALSE),VLOOKUP(G4569,'Loc Coefficients Location'!A:E,5,FALSE)),"")</f>
        <v>0.13385372321713121</v>
      </c>
      <c r="O4569" s="785">
        <f>IF(ISNUMBER(N4569),N4569*$F4569,"")</f>
        <v>7536.2711421506547</v>
      </c>
      <c r="P4569" s="786">
        <f>IF(ISNUMBER(F4569),IF(LEFT(A4569,3)="Cat",VLOOKUP(A4569,'Loc Configurations Seules'!R:W,6,FALSE),VLOOKUP(G4569,'Loc Coefficients Location'!A:F,6,FALSE)),"")</f>
        <v>9.1350623726064395E-2</v>
      </c>
      <c r="Q4569" s="785">
        <f>IF(ISNUMBER(P4569),P4569*$F4569,"")</f>
        <v>5143.2493087057583</v>
      </c>
      <c r="R4569" s="786">
        <f>IF(ISNUMBER(F4569),IF(LEFT(A4569,3)="Cat",VLOOKUP(A4569,'Loc Configurations Seules'!R:X,7,FALSE),VLOOKUP(G4569,'Loc Coefficients Location'!A:G,7,FALSE)),"")</f>
        <v>7.0256845182479807E-2</v>
      </c>
      <c r="S4569" s="785">
        <f>IF(ISNUMBER(R4569),R4569*$F4569,"")</f>
        <v>3955.6212719490809</v>
      </c>
    </row>
    <row r="4570" spans="1:19" ht="38.25" x14ac:dyDescent="0.25">
      <c r="A4570" s="41" t="s">
        <v>8660</v>
      </c>
      <c r="B4570" s="42" t="s">
        <v>7077</v>
      </c>
      <c r="C4570" s="43" t="s">
        <v>7078</v>
      </c>
      <c r="D4570" s="44"/>
      <c r="E4570" s="47"/>
      <c r="F4570" s="505" t="s">
        <v>9655</v>
      </c>
      <c r="G4570" s="791" t="s">
        <v>9621</v>
      </c>
      <c r="H4570" s="781" t="str">
        <f t="shared" si="675"/>
        <v/>
      </c>
      <c r="I4570" s="782" t="str">
        <f t="shared" si="675"/>
        <v/>
      </c>
      <c r="J4570" s="782" t="str">
        <f t="shared" si="675"/>
        <v/>
      </c>
      <c r="K4570" s="783" t="str">
        <f t="shared" si="675"/>
        <v/>
      </c>
      <c r="L4570" s="784"/>
      <c r="M4570" s="785"/>
      <c r="N4570" s="786"/>
      <c r="O4570" s="785"/>
      <c r="P4570" s="786"/>
      <c r="Q4570" s="785"/>
      <c r="R4570" s="786"/>
      <c r="S4570" s="785"/>
    </row>
    <row r="4571" spans="1:19" ht="38.25" x14ac:dyDescent="0.25">
      <c r="A4571" s="41" t="s">
        <v>8661</v>
      </c>
      <c r="B4571" s="42" t="s">
        <v>7077</v>
      </c>
      <c r="C4571" s="554" t="s">
        <v>7079</v>
      </c>
      <c r="D4571" s="44"/>
      <c r="E4571" s="47"/>
      <c r="F4571" s="505" t="s">
        <v>9655</v>
      </c>
      <c r="G4571" s="791" t="s">
        <v>9621</v>
      </c>
      <c r="H4571" s="781" t="str">
        <f t="shared" si="675"/>
        <v/>
      </c>
      <c r="I4571" s="782" t="str">
        <f t="shared" si="675"/>
        <v/>
      </c>
      <c r="J4571" s="782" t="str">
        <f t="shared" si="675"/>
        <v/>
      </c>
      <c r="K4571" s="783" t="str">
        <f t="shared" si="675"/>
        <v/>
      </c>
      <c r="L4571" s="784"/>
      <c r="M4571" s="785"/>
      <c r="N4571" s="786"/>
      <c r="O4571" s="785"/>
      <c r="P4571" s="786"/>
      <c r="Q4571" s="785"/>
      <c r="R4571" s="786"/>
      <c r="S4571" s="785"/>
    </row>
    <row r="4572" spans="1:19" ht="38.25" x14ac:dyDescent="0.25">
      <c r="A4572" s="41" t="s">
        <v>8662</v>
      </c>
      <c r="B4572" s="42" t="s">
        <v>7077</v>
      </c>
      <c r="C4572" s="554" t="s">
        <v>7080</v>
      </c>
      <c r="D4572" s="44"/>
      <c r="E4572" s="47"/>
      <c r="F4572" s="819">
        <v>12578.02</v>
      </c>
      <c r="G4572" s="791" t="s">
        <v>9621</v>
      </c>
      <c r="H4572" s="781">
        <f t="shared" si="675"/>
        <v>3319.65</v>
      </c>
      <c r="I4572" s="782">
        <f t="shared" si="675"/>
        <v>1683.61</v>
      </c>
      <c r="J4572" s="782">
        <f t="shared" si="675"/>
        <v>1149.01</v>
      </c>
      <c r="K4572" s="783">
        <f t="shared" si="675"/>
        <v>883.69</v>
      </c>
      <c r="L4572" s="784"/>
      <c r="M4572" s="785"/>
      <c r="N4572" s="786"/>
      <c r="O4572" s="785"/>
      <c r="P4572" s="786"/>
      <c r="Q4572" s="785"/>
      <c r="R4572" s="786"/>
      <c r="S4572" s="785"/>
    </row>
    <row r="4573" spans="1:19" ht="39" thickBot="1" x14ac:dyDescent="0.3">
      <c r="A4573" s="48" t="s">
        <v>8663</v>
      </c>
      <c r="B4573" s="49" t="s">
        <v>7077</v>
      </c>
      <c r="C4573" s="602" t="s">
        <v>7081</v>
      </c>
      <c r="D4573" s="51"/>
      <c r="E4573" s="62"/>
      <c r="F4573" s="805">
        <v>12578.02</v>
      </c>
      <c r="G4573" s="791" t="s">
        <v>9621</v>
      </c>
      <c r="H4573" s="781">
        <f t="shared" si="675"/>
        <v>3319.65</v>
      </c>
      <c r="I4573" s="782">
        <f t="shared" si="675"/>
        <v>1683.61</v>
      </c>
      <c r="J4573" s="782">
        <f t="shared" si="675"/>
        <v>1149.01</v>
      </c>
      <c r="K4573" s="783">
        <f t="shared" si="675"/>
        <v>883.69</v>
      </c>
      <c r="L4573" s="784"/>
      <c r="M4573" s="785"/>
      <c r="N4573" s="786"/>
      <c r="O4573" s="785"/>
      <c r="P4573" s="786"/>
      <c r="Q4573" s="785"/>
      <c r="R4573" s="786"/>
      <c r="S4573" s="785"/>
    </row>
    <row r="4574" spans="1:19" x14ac:dyDescent="0.25">
      <c r="A4574" s="599" t="s">
        <v>8664</v>
      </c>
      <c r="B4574" s="600" t="s">
        <v>7051</v>
      </c>
      <c r="C4574" s="330" t="s">
        <v>8665</v>
      </c>
      <c r="D4574" s="551"/>
      <c r="E4574" s="601"/>
      <c r="F4574" s="813">
        <v>2192.58</v>
      </c>
      <c r="G4574" s="791" t="s">
        <v>9621</v>
      </c>
      <c r="H4574" s="781">
        <f t="shared" si="675"/>
        <v>578.67999999999995</v>
      </c>
      <c r="I4574" s="782">
        <f t="shared" si="675"/>
        <v>293.48</v>
      </c>
      <c r="J4574" s="782">
        <f t="shared" si="675"/>
        <v>200.29</v>
      </c>
      <c r="K4574" s="783">
        <f t="shared" si="675"/>
        <v>154.04</v>
      </c>
      <c r="L4574" s="784">
        <f>IF(ISNUMBER(F4574),IF(LEFT(A4574,3)="Cat",VLOOKUP(A4574,'Loc Configurations Seules'!R:U,4,FALSE),VLOOKUP(G4574,'Loc Coefficients Location'!A:D,4,FALSE)),"")</f>
        <v>0.26392450726414518</v>
      </c>
      <c r="M4574" s="785">
        <f>IF(ISNUMBER(L4574),L4574*$F4574,"")</f>
        <v>578.67559613721937</v>
      </c>
      <c r="N4574" s="786">
        <f>IF(ISNUMBER(F4574),IF(LEFT(A4574,3)="Cat",VLOOKUP(A4574,'Loc Configurations Seules'!R:V,5,FALSE),VLOOKUP(G4574,'Loc Coefficients Location'!A:E,5,FALSE)),"")</f>
        <v>0.13385372321713121</v>
      </c>
      <c r="O4574" s="785">
        <f>IF(ISNUMBER(N4574),N4574*$F4574,"")</f>
        <v>293.48499645141754</v>
      </c>
      <c r="P4574" s="786">
        <f>IF(ISNUMBER(F4574),IF(LEFT(A4574,3)="Cat",VLOOKUP(A4574,'Loc Configurations Seules'!R:W,6,FALSE),VLOOKUP(G4574,'Loc Coefficients Location'!A:F,6,FALSE)),"")</f>
        <v>9.1350623726064395E-2</v>
      </c>
      <c r="Q4574" s="785">
        <f>IF(ISNUMBER(P4574),P4574*$F4574,"")</f>
        <v>200.29355056929427</v>
      </c>
      <c r="R4574" s="786">
        <f>IF(ISNUMBER(F4574),IF(LEFT(A4574,3)="Cat",VLOOKUP(A4574,'Loc Configurations Seules'!R:X,7,FALSE),VLOOKUP(G4574,'Loc Coefficients Location'!A:G,7,FALSE)),"")</f>
        <v>7.0256845182479807E-2</v>
      </c>
      <c r="S4574" s="785">
        <f>IF(ISNUMBER(R4574),R4574*$F4574,"")</f>
        <v>154.04375361020158</v>
      </c>
    </row>
    <row r="4575" spans="1:19" ht="38.25" x14ac:dyDescent="0.25">
      <c r="A4575" s="41" t="s">
        <v>8666</v>
      </c>
      <c r="B4575" s="42" t="s">
        <v>7053</v>
      </c>
      <c r="C4575" s="43" t="s">
        <v>8667</v>
      </c>
      <c r="D4575" s="44"/>
      <c r="E4575" s="47"/>
      <c r="F4575" s="46" t="s">
        <v>9655</v>
      </c>
      <c r="G4575" s="791" t="s">
        <v>9621</v>
      </c>
      <c r="H4575" s="781" t="str">
        <f t="shared" si="675"/>
        <v/>
      </c>
      <c r="I4575" s="782" t="str">
        <f t="shared" si="675"/>
        <v/>
      </c>
      <c r="J4575" s="782" t="str">
        <f t="shared" si="675"/>
        <v/>
      </c>
      <c r="K4575" s="783" t="str">
        <f t="shared" si="675"/>
        <v/>
      </c>
      <c r="L4575" s="784"/>
      <c r="M4575" s="785"/>
      <c r="N4575" s="786"/>
      <c r="O4575" s="785"/>
      <c r="P4575" s="786"/>
      <c r="Q4575" s="785"/>
      <c r="R4575" s="786"/>
      <c r="S4575" s="785"/>
    </row>
    <row r="4576" spans="1:19" ht="38.25" x14ac:dyDescent="0.25">
      <c r="A4576" s="41" t="s">
        <v>8668</v>
      </c>
      <c r="B4576" s="42" t="s">
        <v>7053</v>
      </c>
      <c r="C4576" s="554" t="s">
        <v>8669</v>
      </c>
      <c r="D4576" s="44"/>
      <c r="E4576" s="47"/>
      <c r="F4576" s="46" t="s">
        <v>9655</v>
      </c>
      <c r="G4576" s="791" t="s">
        <v>9621</v>
      </c>
      <c r="H4576" s="781" t="str">
        <f t="shared" si="675"/>
        <v/>
      </c>
      <c r="I4576" s="782" t="str">
        <f t="shared" si="675"/>
        <v/>
      </c>
      <c r="J4576" s="782" t="str">
        <f t="shared" si="675"/>
        <v/>
      </c>
      <c r="K4576" s="783" t="str">
        <f t="shared" si="675"/>
        <v/>
      </c>
      <c r="L4576" s="784"/>
      <c r="M4576" s="785"/>
      <c r="N4576" s="786"/>
      <c r="O4576" s="785"/>
      <c r="P4576" s="786"/>
      <c r="Q4576" s="785"/>
      <c r="R4576" s="786"/>
      <c r="S4576" s="785"/>
    </row>
    <row r="4577" spans="1:19" ht="38.25" x14ac:dyDescent="0.25">
      <c r="A4577" s="41" t="s">
        <v>8670</v>
      </c>
      <c r="B4577" s="42" t="s">
        <v>7053</v>
      </c>
      <c r="C4577" s="554" t="s">
        <v>8671</v>
      </c>
      <c r="D4577" s="44"/>
      <c r="E4577" s="47"/>
      <c r="F4577" s="819">
        <v>13273.36</v>
      </c>
      <c r="G4577" s="791" t="s">
        <v>9621</v>
      </c>
      <c r="H4577" s="781">
        <f t="shared" si="675"/>
        <v>3503.16</v>
      </c>
      <c r="I4577" s="782">
        <f t="shared" si="675"/>
        <v>1776.69</v>
      </c>
      <c r="J4577" s="782">
        <f t="shared" si="675"/>
        <v>1212.53</v>
      </c>
      <c r="K4577" s="783">
        <f t="shared" si="675"/>
        <v>932.54</v>
      </c>
      <c r="L4577" s="784"/>
      <c r="M4577" s="785"/>
      <c r="N4577" s="786"/>
      <c r="O4577" s="785"/>
      <c r="P4577" s="786"/>
      <c r="Q4577" s="785"/>
      <c r="R4577" s="786"/>
      <c r="S4577" s="785"/>
    </row>
    <row r="4578" spans="1:19" ht="39" thickBot="1" x14ac:dyDescent="0.3">
      <c r="A4578" s="48" t="s">
        <v>8672</v>
      </c>
      <c r="B4578" s="49" t="s">
        <v>7053</v>
      </c>
      <c r="C4578" s="602" t="s">
        <v>8673</v>
      </c>
      <c r="D4578" s="44"/>
      <c r="E4578" s="62"/>
      <c r="F4578" s="811">
        <v>13273.36</v>
      </c>
      <c r="G4578" s="791" t="s">
        <v>9621</v>
      </c>
      <c r="H4578" s="781">
        <f t="shared" si="675"/>
        <v>3503.16</v>
      </c>
      <c r="I4578" s="782">
        <f t="shared" si="675"/>
        <v>1776.69</v>
      </c>
      <c r="J4578" s="782">
        <f t="shared" si="675"/>
        <v>1212.53</v>
      </c>
      <c r="K4578" s="783">
        <f t="shared" si="675"/>
        <v>932.54</v>
      </c>
      <c r="L4578" s="784"/>
      <c r="M4578" s="785"/>
      <c r="N4578" s="786"/>
      <c r="O4578" s="785"/>
      <c r="P4578" s="786"/>
      <c r="Q4578" s="785"/>
      <c r="R4578" s="786"/>
      <c r="S4578" s="785"/>
    </row>
    <row r="4579" spans="1:19" x14ac:dyDescent="0.25">
      <c r="A4579" s="603" t="s">
        <v>7058</v>
      </c>
      <c r="B4579" s="600" t="s">
        <v>7059</v>
      </c>
      <c r="C4579" s="330" t="s">
        <v>8674</v>
      </c>
      <c r="D4579" s="551"/>
      <c r="E4579" s="601"/>
      <c r="F4579" s="813">
        <v>35673.86</v>
      </c>
      <c r="G4579" s="791" t="s">
        <v>9621</v>
      </c>
      <c r="H4579" s="781">
        <f t="shared" si="675"/>
        <v>9415.2099999999991</v>
      </c>
      <c r="I4579" s="782">
        <f t="shared" si="675"/>
        <v>4775.08</v>
      </c>
      <c r="J4579" s="782">
        <f t="shared" si="675"/>
        <v>3258.83</v>
      </c>
      <c r="K4579" s="783">
        <f t="shared" si="675"/>
        <v>2506.33</v>
      </c>
      <c r="L4579" s="784">
        <f>IF(ISNUMBER(F4579),IF(LEFT(A4579,3)="Cat",VLOOKUP(A4579,'Loc Configurations Seules'!R:U,4,FALSE),VLOOKUP(G4579,'Loc Coefficients Location'!A:D,4,FALSE)),"")</f>
        <v>0.26392450726414518</v>
      </c>
      <c r="M4579" s="785">
        <f>IF(ISNUMBER(L4579),L4579*$F4579,"")</f>
        <v>9415.2059227100981</v>
      </c>
      <c r="N4579" s="786">
        <f>IF(ISNUMBER(F4579),IF(LEFT(A4579,3)="Cat",VLOOKUP(A4579,'Loc Configurations Seules'!R:V,5,FALSE),VLOOKUP(G4579,'Loc Coefficients Location'!A:E,5,FALSE)),"")</f>
        <v>0.13385372321713121</v>
      </c>
      <c r="O4579" s="785">
        <f>IF(ISNUMBER(N4579),N4579*$F4579,"")</f>
        <v>4775.0789825266884</v>
      </c>
      <c r="P4579" s="786">
        <f>IF(ISNUMBER(F4579),IF(LEFT(A4579,3)="Cat",VLOOKUP(A4579,'Loc Configurations Seules'!R:W,6,FALSE),VLOOKUP(G4579,'Loc Coefficients Location'!A:F,6,FALSE)),"")</f>
        <v>9.1350623726064395E-2</v>
      </c>
      <c r="Q4579" s="785">
        <f>IF(ISNUMBER(P4579),P4579*$F4579,"")</f>
        <v>3258.8293617162994</v>
      </c>
      <c r="R4579" s="786">
        <f>IF(ISNUMBER(F4579),IF(LEFT(A4579,3)="Cat",VLOOKUP(A4579,'Loc Configurations Seules'!R:X,7,FALSE),VLOOKUP(G4579,'Loc Coefficients Location'!A:G,7,FALSE)),"")</f>
        <v>7.0256845182479807E-2</v>
      </c>
      <c r="S4579" s="785">
        <f>IF(ISNUMBER(R4579),R4579*$F4579,"")</f>
        <v>2506.332859081459</v>
      </c>
    </row>
    <row r="4580" spans="1:19" ht="38.25" x14ac:dyDescent="0.25">
      <c r="A4580" s="41" t="s">
        <v>8675</v>
      </c>
      <c r="B4580" s="42" t="s">
        <v>7061</v>
      </c>
      <c r="C4580" s="43" t="s">
        <v>8676</v>
      </c>
      <c r="D4580" s="44"/>
      <c r="E4580" s="47"/>
      <c r="F4580" s="46" t="s">
        <v>9655</v>
      </c>
      <c r="G4580" s="791" t="s">
        <v>9621</v>
      </c>
      <c r="H4580" s="781" t="str">
        <f t="shared" si="675"/>
        <v/>
      </c>
      <c r="I4580" s="782" t="str">
        <f t="shared" si="675"/>
        <v/>
      </c>
      <c r="J4580" s="782" t="str">
        <f t="shared" si="675"/>
        <v/>
      </c>
      <c r="K4580" s="783" t="str">
        <f t="shared" si="675"/>
        <v/>
      </c>
      <c r="L4580" s="784"/>
      <c r="M4580" s="785"/>
      <c r="N4580" s="786"/>
      <c r="O4580" s="785"/>
      <c r="P4580" s="786"/>
      <c r="Q4580" s="785"/>
      <c r="R4580" s="786"/>
      <c r="S4580" s="785"/>
    </row>
    <row r="4581" spans="1:19" ht="38.25" x14ac:dyDescent="0.25">
      <c r="A4581" s="41" t="s">
        <v>8677</v>
      </c>
      <c r="B4581" s="42" t="s">
        <v>7061</v>
      </c>
      <c r="C4581" s="554" t="s">
        <v>8678</v>
      </c>
      <c r="D4581" s="44"/>
      <c r="E4581" s="47"/>
      <c r="F4581" s="46" t="s">
        <v>9655</v>
      </c>
      <c r="G4581" s="791" t="s">
        <v>9621</v>
      </c>
      <c r="H4581" s="781" t="str">
        <f t="shared" si="675"/>
        <v/>
      </c>
      <c r="I4581" s="782" t="str">
        <f t="shared" si="675"/>
        <v/>
      </c>
      <c r="J4581" s="782" t="str">
        <f t="shared" si="675"/>
        <v/>
      </c>
      <c r="K4581" s="783" t="str">
        <f t="shared" si="675"/>
        <v/>
      </c>
      <c r="L4581" s="784"/>
      <c r="M4581" s="785"/>
      <c r="N4581" s="786"/>
      <c r="O4581" s="785"/>
      <c r="P4581" s="786"/>
      <c r="Q4581" s="785"/>
      <c r="R4581" s="786"/>
      <c r="S4581" s="785"/>
    </row>
    <row r="4582" spans="1:19" ht="38.25" x14ac:dyDescent="0.25">
      <c r="A4582" s="41" t="s">
        <v>8679</v>
      </c>
      <c r="B4582" s="42" t="s">
        <v>7061</v>
      </c>
      <c r="C4582" s="554" t="s">
        <v>8680</v>
      </c>
      <c r="D4582" s="44"/>
      <c r="E4582" s="47"/>
      <c r="F4582" s="819">
        <v>13273.36</v>
      </c>
      <c r="G4582" s="791" t="s">
        <v>9621</v>
      </c>
      <c r="H4582" s="781">
        <f t="shared" si="675"/>
        <v>3503.16</v>
      </c>
      <c r="I4582" s="782">
        <f t="shared" si="675"/>
        <v>1776.69</v>
      </c>
      <c r="J4582" s="782">
        <f t="shared" si="675"/>
        <v>1212.53</v>
      </c>
      <c r="K4582" s="783">
        <f t="shared" si="675"/>
        <v>932.54</v>
      </c>
      <c r="L4582" s="784"/>
      <c r="M4582" s="785"/>
      <c r="N4582" s="786"/>
      <c r="O4582" s="785"/>
      <c r="P4582" s="786"/>
      <c r="Q4582" s="785"/>
      <c r="R4582" s="786"/>
      <c r="S4582" s="785"/>
    </row>
    <row r="4583" spans="1:19" ht="39" thickBot="1" x14ac:dyDescent="0.3">
      <c r="A4583" s="48" t="s">
        <v>8681</v>
      </c>
      <c r="B4583" s="49" t="s">
        <v>7061</v>
      </c>
      <c r="C4583" s="602" t="s">
        <v>8682</v>
      </c>
      <c r="D4583" s="51"/>
      <c r="E4583" s="62"/>
      <c r="F4583" s="811">
        <v>13273.36</v>
      </c>
      <c r="G4583" s="791" t="s">
        <v>9621</v>
      </c>
      <c r="H4583" s="781">
        <f t="shared" si="675"/>
        <v>3503.16</v>
      </c>
      <c r="I4583" s="782">
        <f t="shared" si="675"/>
        <v>1776.69</v>
      </c>
      <c r="J4583" s="782">
        <f t="shared" si="675"/>
        <v>1212.53</v>
      </c>
      <c r="K4583" s="783">
        <f t="shared" si="675"/>
        <v>932.54</v>
      </c>
      <c r="L4583" s="784"/>
      <c r="M4583" s="785"/>
      <c r="N4583" s="786"/>
      <c r="O4583" s="785"/>
      <c r="P4583" s="786"/>
      <c r="Q4583" s="785"/>
      <c r="R4583" s="786"/>
      <c r="S4583" s="785"/>
    </row>
    <row r="4584" spans="1:19" ht="26.25" x14ac:dyDescent="0.25">
      <c r="A4584" s="603" t="s">
        <v>7066</v>
      </c>
      <c r="B4584" s="600" t="s">
        <v>7067</v>
      </c>
      <c r="C4584" s="330" t="s">
        <v>8683</v>
      </c>
      <c r="D4584" s="551"/>
      <c r="E4584" s="601"/>
      <c r="F4584" s="95">
        <v>54974</v>
      </c>
      <c r="G4584" s="791" t="s">
        <v>9618</v>
      </c>
      <c r="H4584" s="781">
        <f t="shared" si="675"/>
        <v>14508.99</v>
      </c>
      <c r="I4584" s="782">
        <f t="shared" si="675"/>
        <v>7358.47</v>
      </c>
      <c r="J4584" s="782">
        <f t="shared" si="675"/>
        <v>5021.91</v>
      </c>
      <c r="K4584" s="783">
        <f t="shared" si="675"/>
        <v>3862.3</v>
      </c>
      <c r="L4584" s="784">
        <f>IF(ISNUMBER(F4584),IF(LEFT(A4584,3)="Cat",VLOOKUP(A4584,'Loc Configurations Seules'!R:U,4,FALSE),VLOOKUP(G4584,'Loc Coefficients Location'!A:D,4,FALSE)),"")</f>
        <v>0.26392450726414518</v>
      </c>
      <c r="M4584" s="785">
        <f>IF(ISNUMBER(L4584),L4584*$F4584,"")</f>
        <v>14508.985862339117</v>
      </c>
      <c r="N4584" s="786">
        <f>IF(ISNUMBER(F4584),IF(LEFT(A4584,3)="Cat",VLOOKUP(A4584,'Loc Configurations Seules'!R:V,5,FALSE),VLOOKUP(G4584,'Loc Coefficients Location'!A:E,5,FALSE)),"")</f>
        <v>0.13385372321713121</v>
      </c>
      <c r="O4584" s="785">
        <f>IF(ISNUMBER(N4584),N4584*$F4584,"")</f>
        <v>7358.4745801385707</v>
      </c>
      <c r="P4584" s="786">
        <f>IF(ISNUMBER(F4584),IF(LEFT(A4584,3)="Cat",VLOOKUP(A4584,'Loc Configurations Seules'!R:W,6,FALSE),VLOOKUP(G4584,'Loc Coefficients Location'!A:F,6,FALSE)),"")</f>
        <v>9.1350623726064395E-2</v>
      </c>
      <c r="Q4584" s="785">
        <f>IF(ISNUMBER(P4584),P4584*$F4584,"")</f>
        <v>5021.9091887166642</v>
      </c>
      <c r="R4584" s="786">
        <f>IF(ISNUMBER(F4584),IF(LEFT(A4584,3)="Cat",VLOOKUP(A4584,'Loc Configurations Seules'!R:X,7,FALSE),VLOOKUP(G4584,'Loc Coefficients Location'!A:G,7,FALSE)),"")</f>
        <v>7.0256845182479807E-2</v>
      </c>
      <c r="S4584" s="785">
        <f>IF(ISNUMBER(R4584),R4584*$F4584,"")</f>
        <v>3862.299807061645</v>
      </c>
    </row>
    <row r="4585" spans="1:19" ht="38.25" x14ac:dyDescent="0.25">
      <c r="A4585" s="41" t="s">
        <v>8684</v>
      </c>
      <c r="B4585" s="42" t="s">
        <v>7069</v>
      </c>
      <c r="C4585" s="43" t="s">
        <v>8685</v>
      </c>
      <c r="D4585" s="44"/>
      <c r="E4585" s="47"/>
      <c r="F4585" s="46" t="s">
        <v>9655</v>
      </c>
      <c r="G4585" s="791" t="s">
        <v>9621</v>
      </c>
      <c r="H4585" s="781" t="str">
        <f t="shared" si="675"/>
        <v/>
      </c>
      <c r="I4585" s="782" t="str">
        <f t="shared" si="675"/>
        <v/>
      </c>
      <c r="J4585" s="782" t="str">
        <f t="shared" si="675"/>
        <v/>
      </c>
      <c r="K4585" s="783" t="str">
        <f t="shared" si="675"/>
        <v/>
      </c>
      <c r="L4585" s="784"/>
      <c r="M4585" s="785"/>
      <c r="N4585" s="786"/>
      <c r="O4585" s="785"/>
      <c r="P4585" s="786"/>
      <c r="Q4585" s="785"/>
      <c r="R4585" s="786"/>
      <c r="S4585" s="785"/>
    </row>
    <row r="4586" spans="1:19" ht="38.25" x14ac:dyDescent="0.25">
      <c r="A4586" s="41" t="s">
        <v>8686</v>
      </c>
      <c r="B4586" s="42" t="s">
        <v>7069</v>
      </c>
      <c r="C4586" s="554" t="s">
        <v>8687</v>
      </c>
      <c r="D4586" s="44"/>
      <c r="E4586" s="47"/>
      <c r="F4586" s="46" t="s">
        <v>9655</v>
      </c>
      <c r="G4586" s="791" t="s">
        <v>9621</v>
      </c>
      <c r="H4586" s="781" t="str">
        <f t="shared" si="675"/>
        <v/>
      </c>
      <c r="I4586" s="782" t="str">
        <f t="shared" si="675"/>
        <v/>
      </c>
      <c r="J4586" s="782" t="str">
        <f t="shared" si="675"/>
        <v/>
      </c>
      <c r="K4586" s="783" t="str">
        <f t="shared" si="675"/>
        <v/>
      </c>
      <c r="L4586" s="784"/>
      <c r="M4586" s="785"/>
      <c r="N4586" s="786"/>
      <c r="O4586" s="785"/>
      <c r="P4586" s="786"/>
      <c r="Q4586" s="785"/>
      <c r="R4586" s="786"/>
      <c r="S4586" s="785"/>
    </row>
    <row r="4587" spans="1:19" ht="38.25" x14ac:dyDescent="0.25">
      <c r="A4587" s="41" t="s">
        <v>8688</v>
      </c>
      <c r="B4587" s="42" t="s">
        <v>7069</v>
      </c>
      <c r="C4587" s="554" t="s">
        <v>8689</v>
      </c>
      <c r="D4587" s="44"/>
      <c r="E4587" s="47"/>
      <c r="F4587" s="46">
        <v>14707</v>
      </c>
      <c r="G4587" s="791" t="s">
        <v>9621</v>
      </c>
      <c r="H4587" s="781">
        <f t="shared" si="675"/>
        <v>3881.54</v>
      </c>
      <c r="I4587" s="782">
        <f t="shared" si="675"/>
        <v>1968.59</v>
      </c>
      <c r="J4587" s="782">
        <f t="shared" si="675"/>
        <v>1343.49</v>
      </c>
      <c r="K4587" s="783">
        <f t="shared" si="675"/>
        <v>1033.27</v>
      </c>
      <c r="L4587" s="784"/>
      <c r="M4587" s="785"/>
      <c r="N4587" s="786"/>
      <c r="O4587" s="785"/>
      <c r="P4587" s="786"/>
      <c r="Q4587" s="785"/>
      <c r="R4587" s="786"/>
      <c r="S4587" s="785"/>
    </row>
    <row r="4588" spans="1:19" ht="39" thickBot="1" x14ac:dyDescent="0.3">
      <c r="A4588" s="48" t="s">
        <v>8690</v>
      </c>
      <c r="B4588" s="49" t="s">
        <v>7069</v>
      </c>
      <c r="C4588" s="602" t="s">
        <v>8691</v>
      </c>
      <c r="D4588" s="51"/>
      <c r="E4588" s="62"/>
      <c r="F4588" s="53">
        <v>14707</v>
      </c>
      <c r="G4588" s="791" t="s">
        <v>9621</v>
      </c>
      <c r="H4588" s="781">
        <f t="shared" si="675"/>
        <v>3881.54</v>
      </c>
      <c r="I4588" s="782">
        <f t="shared" si="675"/>
        <v>1968.59</v>
      </c>
      <c r="J4588" s="782">
        <f t="shared" si="675"/>
        <v>1343.49</v>
      </c>
      <c r="K4588" s="783">
        <f t="shared" si="675"/>
        <v>1033.27</v>
      </c>
      <c r="L4588" s="784"/>
      <c r="M4588" s="785"/>
      <c r="N4588" s="786"/>
      <c r="O4588" s="785"/>
      <c r="P4588" s="786"/>
      <c r="Q4588" s="785"/>
      <c r="R4588" s="786"/>
      <c r="S4588" s="785"/>
    </row>
    <row r="4589" spans="1:19" x14ac:dyDescent="0.25">
      <c r="A4589" s="604" t="s">
        <v>8692</v>
      </c>
      <c r="B4589" s="605" t="s">
        <v>7075</v>
      </c>
      <c r="C4589" s="325" t="s">
        <v>8693</v>
      </c>
      <c r="D4589" s="560"/>
      <c r="E4589" s="606"/>
      <c r="F4589" s="813">
        <v>69167.34</v>
      </c>
      <c r="G4589" s="791" t="s">
        <v>9621</v>
      </c>
      <c r="H4589" s="781">
        <f t="shared" si="675"/>
        <v>18254.96</v>
      </c>
      <c r="I4589" s="782">
        <f t="shared" si="675"/>
        <v>9258.31</v>
      </c>
      <c r="J4589" s="782">
        <f t="shared" si="675"/>
        <v>6318.48</v>
      </c>
      <c r="K4589" s="783">
        <f t="shared" si="675"/>
        <v>4859.4799999999996</v>
      </c>
      <c r="L4589" s="784">
        <f>IF(ISNUMBER(F4589),IF(LEFT(A4589,3)="Cat",VLOOKUP(A4589,'Loc Configurations Seules'!R:U,4,FALSE),VLOOKUP(G4589,'Loc Coefficients Location'!A:D,4,FALSE)),"")</f>
        <v>0.26392450726414518</v>
      </c>
      <c r="M4589" s="785">
        <f>IF(ISNUMBER(L4589),L4589*$F4589,"")</f>
        <v>18254.956128271599</v>
      </c>
      <c r="N4589" s="786">
        <f>IF(ISNUMBER(F4589),IF(LEFT(A4589,3)="Cat",VLOOKUP(A4589,'Loc Configurations Seules'!R:V,5,FALSE),VLOOKUP(G4589,'Loc Coefficients Location'!A:E,5,FALSE)),"")</f>
        <v>0.13385372321713121</v>
      </c>
      <c r="O4589" s="785">
        <f>IF(ISNUMBER(N4589),N4589*$F4589,"")</f>
        <v>9258.3059840252081</v>
      </c>
      <c r="P4589" s="786">
        <f>IF(ISNUMBER(F4589),IF(LEFT(A4589,3)="Cat",VLOOKUP(A4589,'Loc Configurations Seules'!R:W,6,FALSE),VLOOKUP(G4589,'Loc Coefficients Location'!A:F,6,FALSE)),"")</f>
        <v>9.1350623726064395E-2</v>
      </c>
      <c r="Q4589" s="785">
        <f>IF(ISNUMBER(P4589),P4589*$F4589,"")</f>
        <v>6318.4796504727628</v>
      </c>
      <c r="R4589" s="786">
        <f>IF(ISNUMBER(F4589),IF(LEFT(A4589,3)="Cat",VLOOKUP(A4589,'Loc Configurations Seules'!R:X,7,FALSE),VLOOKUP(G4589,'Loc Coefficients Location'!A:G,7,FALSE)),"")</f>
        <v>7.0256845182479807E-2</v>
      </c>
      <c r="S4589" s="785">
        <f>IF(ISNUMBER(R4589),R4589*$F4589,"")</f>
        <v>4859.4790980639427</v>
      </c>
    </row>
    <row r="4590" spans="1:19" ht="38.25" x14ac:dyDescent="0.25">
      <c r="A4590" s="41" t="s">
        <v>8694</v>
      </c>
      <c r="B4590" s="42" t="s">
        <v>7077</v>
      </c>
      <c r="C4590" s="43" t="s">
        <v>8695</v>
      </c>
      <c r="D4590" s="44"/>
      <c r="E4590" s="47"/>
      <c r="F4590" s="46" t="s">
        <v>9655</v>
      </c>
      <c r="G4590" s="791" t="s">
        <v>9621</v>
      </c>
      <c r="H4590" s="781" t="str">
        <f t="shared" si="675"/>
        <v/>
      </c>
      <c r="I4590" s="782" t="str">
        <f t="shared" si="675"/>
        <v/>
      </c>
      <c r="J4590" s="782" t="str">
        <f t="shared" si="675"/>
        <v/>
      </c>
      <c r="K4590" s="783" t="str">
        <f t="shared" si="675"/>
        <v/>
      </c>
      <c r="L4590" s="784"/>
      <c r="M4590" s="785"/>
      <c r="N4590" s="786"/>
      <c r="O4590" s="785"/>
      <c r="P4590" s="786"/>
      <c r="Q4590" s="785"/>
      <c r="R4590" s="786"/>
      <c r="S4590" s="785"/>
    </row>
    <row r="4591" spans="1:19" ht="38.25" x14ac:dyDescent="0.25">
      <c r="A4591" s="41" t="s">
        <v>8696</v>
      </c>
      <c r="B4591" s="42" t="s">
        <v>7077</v>
      </c>
      <c r="C4591" s="554" t="s">
        <v>8697</v>
      </c>
      <c r="D4591" s="44"/>
      <c r="E4591" s="47"/>
      <c r="F4591" s="46" t="s">
        <v>9655</v>
      </c>
      <c r="G4591" s="791" t="s">
        <v>9621</v>
      </c>
      <c r="H4591" s="781" t="str">
        <f t="shared" si="675"/>
        <v/>
      </c>
      <c r="I4591" s="782" t="str">
        <f t="shared" si="675"/>
        <v/>
      </c>
      <c r="J4591" s="782" t="str">
        <f t="shared" si="675"/>
        <v/>
      </c>
      <c r="K4591" s="783" t="str">
        <f t="shared" si="675"/>
        <v/>
      </c>
      <c r="L4591" s="784"/>
      <c r="M4591" s="785"/>
      <c r="N4591" s="786"/>
      <c r="O4591" s="785"/>
      <c r="P4591" s="786"/>
      <c r="Q4591" s="785"/>
      <c r="R4591" s="786"/>
      <c r="S4591" s="785"/>
    </row>
    <row r="4592" spans="1:19" ht="38.25" x14ac:dyDescent="0.25">
      <c r="A4592" s="41" t="s">
        <v>8698</v>
      </c>
      <c r="B4592" s="42" t="s">
        <v>7077</v>
      </c>
      <c r="C4592" s="554" t="s">
        <v>8699</v>
      </c>
      <c r="D4592" s="44"/>
      <c r="E4592" s="47"/>
      <c r="F4592" s="819">
        <v>13273.36</v>
      </c>
      <c r="G4592" s="791" t="s">
        <v>9621</v>
      </c>
      <c r="H4592" s="781">
        <f t="shared" si="675"/>
        <v>3503.16</v>
      </c>
      <c r="I4592" s="782">
        <f t="shared" si="675"/>
        <v>1776.69</v>
      </c>
      <c r="J4592" s="782">
        <f t="shared" si="675"/>
        <v>1212.53</v>
      </c>
      <c r="K4592" s="783">
        <f t="shared" si="675"/>
        <v>932.54</v>
      </c>
      <c r="L4592" s="784"/>
      <c r="M4592" s="785"/>
      <c r="N4592" s="786"/>
      <c r="O4592" s="785"/>
      <c r="P4592" s="786"/>
      <c r="Q4592" s="785"/>
      <c r="R4592" s="786"/>
      <c r="S4592" s="785"/>
    </row>
    <row r="4593" spans="1:19" ht="39" thickBot="1" x14ac:dyDescent="0.3">
      <c r="A4593" s="48" t="s">
        <v>8700</v>
      </c>
      <c r="B4593" s="49" t="s">
        <v>7077</v>
      </c>
      <c r="C4593" s="602" t="s">
        <v>8701</v>
      </c>
      <c r="D4593" s="51"/>
      <c r="E4593" s="62"/>
      <c r="F4593" s="811">
        <v>13273.36</v>
      </c>
      <c r="G4593" s="791" t="s">
        <v>9621</v>
      </c>
      <c r="H4593" s="781">
        <f t="shared" si="675"/>
        <v>3503.16</v>
      </c>
      <c r="I4593" s="782">
        <f t="shared" si="675"/>
        <v>1776.69</v>
      </c>
      <c r="J4593" s="782">
        <f t="shared" si="675"/>
        <v>1212.53</v>
      </c>
      <c r="K4593" s="783">
        <f t="shared" si="675"/>
        <v>932.54</v>
      </c>
      <c r="L4593" s="784"/>
      <c r="M4593" s="785"/>
      <c r="N4593" s="786"/>
      <c r="O4593" s="785"/>
      <c r="P4593" s="786"/>
      <c r="Q4593" s="785"/>
      <c r="R4593" s="786"/>
      <c r="S4593" s="785"/>
    </row>
    <row r="4594" spans="1:19" x14ac:dyDescent="0.25">
      <c r="A4594" s="100" t="s">
        <v>7082</v>
      </c>
      <c r="B4594" s="173" t="s">
        <v>7083</v>
      </c>
      <c r="C4594" s="94" t="s">
        <v>7084</v>
      </c>
      <c r="D4594" s="60"/>
      <c r="E4594" s="61"/>
      <c r="F4594" s="813">
        <v>2960.75</v>
      </c>
      <c r="G4594" s="791" t="s">
        <v>9621</v>
      </c>
      <c r="H4594" s="781">
        <f t="shared" si="675"/>
        <v>781.41</v>
      </c>
      <c r="I4594" s="782">
        <f t="shared" si="675"/>
        <v>396.31</v>
      </c>
      <c r="J4594" s="782">
        <f t="shared" si="675"/>
        <v>270.47000000000003</v>
      </c>
      <c r="K4594" s="783">
        <f t="shared" si="675"/>
        <v>208.01</v>
      </c>
      <c r="L4594" s="784">
        <f>IF(ISNUMBER(F4594),IF(LEFT(A4594,3)="Cat",VLOOKUP(A4594,'Loc Configurations Seules'!R:U,4,FALSE),VLOOKUP(G4594,'Loc Coefficients Location'!A:D,4,FALSE)),"")</f>
        <v>0.26392450726414518</v>
      </c>
      <c r="M4594" s="785">
        <f>IF(ISNUMBER(L4594),L4594*$F4594,"")</f>
        <v>781.41448488231788</v>
      </c>
      <c r="N4594" s="786">
        <f>IF(ISNUMBER(F4594),IF(LEFT(A4594,3)="Cat",VLOOKUP(A4594,'Loc Configurations Seules'!R:V,5,FALSE),VLOOKUP(G4594,'Loc Coefficients Location'!A:E,5,FALSE)),"")</f>
        <v>0.13385372321713121</v>
      </c>
      <c r="O4594" s="785">
        <f>IF(ISNUMBER(N4594),N4594*$F4594,"")</f>
        <v>396.3074110151212</v>
      </c>
      <c r="P4594" s="786">
        <f>IF(ISNUMBER(F4594),IF(LEFT(A4594,3)="Cat",VLOOKUP(A4594,'Loc Configurations Seules'!R:W,6,FALSE),VLOOKUP(G4594,'Loc Coefficients Location'!A:F,6,FALSE)),"")</f>
        <v>9.1350623726064395E-2</v>
      </c>
      <c r="Q4594" s="785">
        <f>IF(ISNUMBER(P4594),P4594*$F4594,"")</f>
        <v>270.46635919694518</v>
      </c>
      <c r="R4594" s="786">
        <f>IF(ISNUMBER(F4594),IF(LEFT(A4594,3)="Cat",VLOOKUP(A4594,'Loc Configurations Seules'!R:X,7,FALSE),VLOOKUP(G4594,'Loc Coefficients Location'!A:G,7,FALSE)),"")</f>
        <v>7.0256845182479807E-2</v>
      </c>
      <c r="S4594" s="785">
        <f>IF(ISNUMBER(R4594),R4594*$F4594,"")</f>
        <v>208.01295437402709</v>
      </c>
    </row>
    <row r="4595" spans="1:19" ht="25.5" x14ac:dyDescent="0.25">
      <c r="A4595" s="41" t="s">
        <v>7085</v>
      </c>
      <c r="B4595" s="42" t="s">
        <v>5861</v>
      </c>
      <c r="C4595" s="43" t="s">
        <v>7086</v>
      </c>
      <c r="D4595" s="44"/>
      <c r="E4595" s="47"/>
      <c r="F4595" s="46" t="s">
        <v>9655</v>
      </c>
      <c r="G4595" s="791" t="s">
        <v>9621</v>
      </c>
      <c r="H4595" s="781" t="str">
        <f t="shared" si="675"/>
        <v/>
      </c>
      <c r="I4595" s="782" t="str">
        <f t="shared" si="675"/>
        <v/>
      </c>
      <c r="J4595" s="782" t="str">
        <f t="shared" si="675"/>
        <v/>
      </c>
      <c r="K4595" s="783" t="str">
        <f t="shared" si="675"/>
        <v/>
      </c>
      <c r="L4595" s="784"/>
      <c r="M4595" s="785"/>
      <c r="N4595" s="786"/>
      <c r="O4595" s="785"/>
      <c r="P4595" s="786"/>
      <c r="Q4595" s="785"/>
      <c r="R4595" s="786"/>
      <c r="S4595" s="785"/>
    </row>
    <row r="4596" spans="1:19" ht="25.5" x14ac:dyDescent="0.25">
      <c r="A4596" s="41" t="s">
        <v>7087</v>
      </c>
      <c r="B4596" s="42" t="s">
        <v>5864</v>
      </c>
      <c r="C4596" s="43" t="s">
        <v>7088</v>
      </c>
      <c r="D4596" s="44"/>
      <c r="E4596" s="47"/>
      <c r="F4596" s="46" t="s">
        <v>9655</v>
      </c>
      <c r="G4596" s="791" t="s">
        <v>9621</v>
      </c>
      <c r="H4596" s="781" t="str">
        <f t="shared" si="675"/>
        <v/>
      </c>
      <c r="I4596" s="782" t="str">
        <f t="shared" si="675"/>
        <v/>
      </c>
      <c r="J4596" s="782" t="str">
        <f t="shared" si="675"/>
        <v/>
      </c>
      <c r="K4596" s="783" t="str">
        <f t="shared" si="675"/>
        <v/>
      </c>
      <c r="L4596" s="784"/>
      <c r="M4596" s="785"/>
      <c r="N4596" s="786"/>
      <c r="O4596" s="785"/>
      <c r="P4596" s="786"/>
      <c r="Q4596" s="785"/>
      <c r="R4596" s="786"/>
      <c r="S4596" s="785"/>
    </row>
    <row r="4597" spans="1:19" ht="25.5" x14ac:dyDescent="0.25">
      <c r="A4597" s="41" t="s">
        <v>7089</v>
      </c>
      <c r="B4597" s="42" t="s">
        <v>5866</v>
      </c>
      <c r="C4597" s="43" t="s">
        <v>7090</v>
      </c>
      <c r="D4597" s="44"/>
      <c r="E4597" s="47"/>
      <c r="F4597" s="46">
        <v>905</v>
      </c>
      <c r="G4597" s="791" t="s">
        <v>9621</v>
      </c>
      <c r="H4597" s="781">
        <f t="shared" si="675"/>
        <v>238.85</v>
      </c>
      <c r="I4597" s="782">
        <f t="shared" si="675"/>
        <v>121.14</v>
      </c>
      <c r="J4597" s="782">
        <f t="shared" si="675"/>
        <v>82.67</v>
      </c>
      <c r="K4597" s="783">
        <f t="shared" si="675"/>
        <v>63.58</v>
      </c>
      <c r="L4597" s="784"/>
      <c r="M4597" s="785"/>
      <c r="N4597" s="786"/>
      <c r="O4597" s="785"/>
      <c r="P4597" s="786"/>
      <c r="Q4597" s="785"/>
      <c r="R4597" s="786"/>
      <c r="S4597" s="785"/>
    </row>
    <row r="4598" spans="1:19" ht="26.25" thickBot="1" x14ac:dyDescent="0.3">
      <c r="A4598" s="48" t="s">
        <v>7091</v>
      </c>
      <c r="B4598" s="49" t="s">
        <v>5869</v>
      </c>
      <c r="C4598" s="50" t="s">
        <v>7092</v>
      </c>
      <c r="D4598" s="51"/>
      <c r="E4598" s="62"/>
      <c r="F4598" s="53">
        <v>905</v>
      </c>
      <c r="G4598" s="791" t="s">
        <v>9621</v>
      </c>
      <c r="H4598" s="781">
        <f t="shared" si="675"/>
        <v>238.85</v>
      </c>
      <c r="I4598" s="782">
        <f t="shared" si="675"/>
        <v>121.14</v>
      </c>
      <c r="J4598" s="782">
        <f t="shared" si="675"/>
        <v>82.67</v>
      </c>
      <c r="K4598" s="783">
        <f t="shared" si="675"/>
        <v>63.58</v>
      </c>
      <c r="L4598" s="784"/>
      <c r="M4598" s="785"/>
      <c r="N4598" s="786"/>
      <c r="O4598" s="785"/>
      <c r="P4598" s="786"/>
      <c r="Q4598" s="785"/>
      <c r="R4598" s="786"/>
      <c r="S4598" s="785"/>
    </row>
    <row r="4599" spans="1:19" x14ac:dyDescent="0.25">
      <c r="A4599" s="100" t="s">
        <v>7082</v>
      </c>
      <c r="B4599" s="173" t="s">
        <v>7093</v>
      </c>
      <c r="C4599" s="94" t="s">
        <v>7094</v>
      </c>
      <c r="D4599" s="60"/>
      <c r="E4599" s="61"/>
      <c r="F4599" s="95">
        <v>2890</v>
      </c>
      <c r="G4599" s="791" t="s">
        <v>9621</v>
      </c>
      <c r="H4599" s="781">
        <f t="shared" si="675"/>
        <v>762.74</v>
      </c>
      <c r="I4599" s="782">
        <f t="shared" si="675"/>
        <v>386.84</v>
      </c>
      <c r="J4599" s="782">
        <f t="shared" si="675"/>
        <v>264</v>
      </c>
      <c r="K4599" s="783">
        <f t="shared" si="675"/>
        <v>203.04</v>
      </c>
      <c r="L4599" s="784">
        <f>IF(ISNUMBER(F4599),IF(LEFT(A4599,3)="Cat",VLOOKUP(A4599,'Loc Configurations Seules'!R:U,4,FALSE),VLOOKUP(G4599,'Loc Coefficients Location'!A:D,4,FALSE)),"")</f>
        <v>0.26392450726414518</v>
      </c>
      <c r="M4599" s="785">
        <f>IF(ISNUMBER(L4599),L4599*$F4599,"")</f>
        <v>762.74182599337962</v>
      </c>
      <c r="N4599" s="786">
        <f>IF(ISNUMBER(F4599),IF(LEFT(A4599,3)="Cat",VLOOKUP(A4599,'Loc Configurations Seules'!R:V,5,FALSE),VLOOKUP(G4599,'Loc Coefficients Location'!A:E,5,FALSE)),"")</f>
        <v>0.13385372321713121</v>
      </c>
      <c r="O4599" s="785">
        <f>IF(ISNUMBER(N4599),N4599*$F4599,"")</f>
        <v>386.83726009750922</v>
      </c>
      <c r="P4599" s="786">
        <f>IF(ISNUMBER(F4599),IF(LEFT(A4599,3)="Cat",VLOOKUP(A4599,'Loc Configurations Seules'!R:W,6,FALSE),VLOOKUP(G4599,'Loc Coefficients Location'!A:F,6,FALSE)),"")</f>
        <v>9.1350623726064395E-2</v>
      </c>
      <c r="Q4599" s="785">
        <f>IF(ISNUMBER(P4599),P4599*$F4599,"")</f>
        <v>264.00330256832609</v>
      </c>
      <c r="R4599" s="786">
        <f>IF(ISNUMBER(F4599),IF(LEFT(A4599,3)="Cat",VLOOKUP(A4599,'Loc Configurations Seules'!R:X,7,FALSE),VLOOKUP(G4599,'Loc Coefficients Location'!A:G,7,FALSE)),"")</f>
        <v>7.0256845182479807E-2</v>
      </c>
      <c r="S4599" s="785">
        <f>IF(ISNUMBER(R4599),R4599*$F4599,"")</f>
        <v>203.04228257736665</v>
      </c>
    </row>
    <row r="4600" spans="1:19" ht="25.5" x14ac:dyDescent="0.25">
      <c r="A4600" s="41" t="s">
        <v>7095</v>
      </c>
      <c r="B4600" s="42" t="s">
        <v>5861</v>
      </c>
      <c r="C4600" s="43" t="s">
        <v>7096</v>
      </c>
      <c r="D4600" s="44"/>
      <c r="E4600" s="47"/>
      <c r="F4600" s="46" t="s">
        <v>9655</v>
      </c>
      <c r="G4600" s="791" t="s">
        <v>9621</v>
      </c>
      <c r="H4600" s="781" t="str">
        <f t="shared" si="675"/>
        <v/>
      </c>
      <c r="I4600" s="782" t="str">
        <f t="shared" si="675"/>
        <v/>
      </c>
      <c r="J4600" s="782" t="str">
        <f t="shared" si="675"/>
        <v/>
      </c>
      <c r="K4600" s="783" t="str">
        <f t="shared" si="675"/>
        <v/>
      </c>
      <c r="L4600" s="784"/>
      <c r="M4600" s="785"/>
      <c r="N4600" s="786"/>
      <c r="O4600" s="785"/>
      <c r="P4600" s="786"/>
      <c r="Q4600" s="785"/>
      <c r="R4600" s="786"/>
      <c r="S4600" s="785"/>
    </row>
    <row r="4601" spans="1:19" ht="25.5" x14ac:dyDescent="0.25">
      <c r="A4601" s="41" t="s">
        <v>7097</v>
      </c>
      <c r="B4601" s="42" t="s">
        <v>5864</v>
      </c>
      <c r="C4601" s="43" t="s">
        <v>7098</v>
      </c>
      <c r="D4601" s="44"/>
      <c r="E4601" s="47"/>
      <c r="F4601" s="46" t="s">
        <v>9655</v>
      </c>
      <c r="G4601" s="791" t="s">
        <v>9621</v>
      </c>
      <c r="H4601" s="781" t="str">
        <f t="shared" si="675"/>
        <v/>
      </c>
      <c r="I4601" s="782" t="str">
        <f t="shared" si="675"/>
        <v/>
      </c>
      <c r="J4601" s="782" t="str">
        <f t="shared" si="675"/>
        <v/>
      </c>
      <c r="K4601" s="783" t="str">
        <f t="shared" si="675"/>
        <v/>
      </c>
      <c r="L4601" s="784"/>
      <c r="M4601" s="785"/>
      <c r="N4601" s="786"/>
      <c r="O4601" s="785"/>
      <c r="P4601" s="786"/>
      <c r="Q4601" s="785"/>
      <c r="R4601" s="786"/>
      <c r="S4601" s="785"/>
    </row>
    <row r="4602" spans="1:19" ht="25.5" x14ac:dyDescent="0.25">
      <c r="A4602" s="41" t="s">
        <v>7099</v>
      </c>
      <c r="B4602" s="42" t="s">
        <v>5866</v>
      </c>
      <c r="C4602" s="43" t="s">
        <v>7100</v>
      </c>
      <c r="D4602" s="44"/>
      <c r="E4602" s="47"/>
      <c r="F4602" s="46">
        <v>905</v>
      </c>
      <c r="G4602" s="791" t="s">
        <v>9621</v>
      </c>
      <c r="H4602" s="781">
        <f t="shared" si="675"/>
        <v>238.85</v>
      </c>
      <c r="I4602" s="782">
        <f t="shared" si="675"/>
        <v>121.14</v>
      </c>
      <c r="J4602" s="782">
        <f t="shared" si="675"/>
        <v>82.67</v>
      </c>
      <c r="K4602" s="783">
        <f t="shared" si="675"/>
        <v>63.58</v>
      </c>
      <c r="L4602" s="784"/>
      <c r="M4602" s="785"/>
      <c r="N4602" s="786"/>
      <c r="O4602" s="785"/>
      <c r="P4602" s="786"/>
      <c r="Q4602" s="785"/>
      <c r="R4602" s="786"/>
      <c r="S4602" s="785"/>
    </row>
    <row r="4603" spans="1:19" ht="26.25" thickBot="1" x14ac:dyDescent="0.3">
      <c r="A4603" s="48" t="s">
        <v>7101</v>
      </c>
      <c r="B4603" s="49" t="s">
        <v>5869</v>
      </c>
      <c r="C4603" s="50" t="s">
        <v>7102</v>
      </c>
      <c r="D4603" s="51"/>
      <c r="E4603" s="62"/>
      <c r="F4603" s="53">
        <v>905</v>
      </c>
      <c r="G4603" s="791" t="s">
        <v>9621</v>
      </c>
      <c r="H4603" s="781">
        <f t="shared" si="675"/>
        <v>238.85</v>
      </c>
      <c r="I4603" s="782">
        <f t="shared" si="675"/>
        <v>121.14</v>
      </c>
      <c r="J4603" s="782">
        <f t="shared" si="675"/>
        <v>82.67</v>
      </c>
      <c r="K4603" s="783">
        <f t="shared" si="675"/>
        <v>63.58</v>
      </c>
      <c r="L4603" s="784"/>
      <c r="M4603" s="785"/>
      <c r="N4603" s="786"/>
      <c r="O4603" s="785"/>
      <c r="P4603" s="786"/>
      <c r="Q4603" s="785"/>
      <c r="R4603" s="786"/>
      <c r="S4603" s="785"/>
    </row>
    <row r="4604" spans="1:19" x14ac:dyDescent="0.25">
      <c r="A4604" s="100" t="s">
        <v>7103</v>
      </c>
      <c r="B4604" s="173" t="s">
        <v>7104</v>
      </c>
      <c r="C4604" s="94" t="s">
        <v>7105</v>
      </c>
      <c r="D4604" s="60"/>
      <c r="E4604" s="61"/>
      <c r="F4604" s="813">
        <v>1245.8</v>
      </c>
      <c r="G4604" s="791" t="s">
        <v>9618</v>
      </c>
      <c r="H4604" s="781">
        <f t="shared" si="675"/>
        <v>328.8</v>
      </c>
      <c r="I4604" s="782">
        <f t="shared" si="675"/>
        <v>166.75</v>
      </c>
      <c r="J4604" s="782">
        <f t="shared" si="675"/>
        <v>113.8</v>
      </c>
      <c r="K4604" s="783">
        <f t="shared" si="675"/>
        <v>87.53</v>
      </c>
      <c r="L4604" s="784">
        <f>IF(ISNUMBER(F4604),IF(LEFT(A4604,3)="Cat",VLOOKUP(A4604,'Loc Configurations Seules'!R:U,4,FALSE),VLOOKUP(G4604,'Loc Coefficients Location'!A:D,4,FALSE)),"")</f>
        <v>0.26392450726414518</v>
      </c>
      <c r="M4604" s="785">
        <f>IF(ISNUMBER(L4604),L4604*$F4604,"")</f>
        <v>328.79715114967206</v>
      </c>
      <c r="N4604" s="786">
        <f>IF(ISNUMBER(F4604),IF(LEFT(A4604,3)="Cat",VLOOKUP(A4604,'Loc Configurations Seules'!R:V,5,FALSE),VLOOKUP(G4604,'Loc Coefficients Location'!A:E,5,FALSE)),"")</f>
        <v>0.13385372321713121</v>
      </c>
      <c r="O4604" s="785">
        <f>IF(ISNUMBER(N4604),N4604*$F4604,"")</f>
        <v>166.75496838390205</v>
      </c>
      <c r="P4604" s="786">
        <f>IF(ISNUMBER(F4604),IF(LEFT(A4604,3)="Cat",VLOOKUP(A4604,'Loc Configurations Seules'!R:W,6,FALSE),VLOOKUP(G4604,'Loc Coefficients Location'!A:F,6,FALSE)),"")</f>
        <v>9.1350623726064395E-2</v>
      </c>
      <c r="Q4604" s="785">
        <f>IF(ISNUMBER(P4604),P4604*$F4604,"")</f>
        <v>113.80460703793102</v>
      </c>
      <c r="R4604" s="786">
        <f>IF(ISNUMBER(F4604),IF(LEFT(A4604,3)="Cat",VLOOKUP(A4604,'Loc Configurations Seules'!R:X,7,FALSE),VLOOKUP(G4604,'Loc Coefficients Location'!A:G,7,FALSE)),"")</f>
        <v>7.0256845182479807E-2</v>
      </c>
      <c r="S4604" s="785">
        <f>IF(ISNUMBER(R4604),R4604*$F4604,"")</f>
        <v>87.525977728333345</v>
      </c>
    </row>
    <row r="4605" spans="1:19" ht="25.5" x14ac:dyDescent="0.25">
      <c r="A4605" s="41" t="s">
        <v>7106</v>
      </c>
      <c r="B4605" s="42" t="s">
        <v>5861</v>
      </c>
      <c r="C4605" s="43" t="s">
        <v>7107</v>
      </c>
      <c r="D4605" s="44"/>
      <c r="E4605" s="47"/>
      <c r="F4605" s="46" t="s">
        <v>9655</v>
      </c>
      <c r="G4605" s="791" t="s">
        <v>9621</v>
      </c>
      <c r="H4605" s="781" t="str">
        <f t="shared" si="675"/>
        <v/>
      </c>
      <c r="I4605" s="782" t="str">
        <f t="shared" si="675"/>
        <v/>
      </c>
      <c r="J4605" s="782" t="str">
        <f t="shared" si="675"/>
        <v/>
      </c>
      <c r="K4605" s="783" t="str">
        <f t="shared" si="675"/>
        <v/>
      </c>
      <c r="L4605" s="784"/>
      <c r="M4605" s="785"/>
      <c r="N4605" s="786"/>
      <c r="O4605" s="785"/>
      <c r="P4605" s="786"/>
      <c r="Q4605" s="785"/>
      <c r="R4605" s="786"/>
      <c r="S4605" s="785"/>
    </row>
    <row r="4606" spans="1:19" ht="25.5" x14ac:dyDescent="0.25">
      <c r="A4606" s="41" t="s">
        <v>7108</v>
      </c>
      <c r="B4606" s="42" t="s">
        <v>5864</v>
      </c>
      <c r="C4606" s="43" t="s">
        <v>7109</v>
      </c>
      <c r="D4606" s="44"/>
      <c r="E4606" s="47"/>
      <c r="F4606" s="46" t="s">
        <v>9655</v>
      </c>
      <c r="G4606" s="791" t="s">
        <v>9621</v>
      </c>
      <c r="H4606" s="781" t="str">
        <f t="shared" si="675"/>
        <v/>
      </c>
      <c r="I4606" s="782" t="str">
        <f t="shared" si="675"/>
        <v/>
      </c>
      <c r="J4606" s="782" t="str">
        <f t="shared" si="675"/>
        <v/>
      </c>
      <c r="K4606" s="783" t="str">
        <f t="shared" si="675"/>
        <v/>
      </c>
      <c r="L4606" s="784"/>
      <c r="M4606" s="785"/>
      <c r="N4606" s="786"/>
      <c r="O4606" s="785"/>
      <c r="P4606" s="786"/>
      <c r="Q4606" s="785"/>
      <c r="R4606" s="786"/>
      <c r="S4606" s="785"/>
    </row>
    <row r="4607" spans="1:19" ht="25.5" x14ac:dyDescent="0.25">
      <c r="A4607" s="41" t="s">
        <v>7110</v>
      </c>
      <c r="B4607" s="42" t="s">
        <v>5866</v>
      </c>
      <c r="C4607" s="43" t="s">
        <v>7111</v>
      </c>
      <c r="D4607" s="44"/>
      <c r="E4607" s="47"/>
      <c r="F4607" s="819">
        <v>213.2</v>
      </c>
      <c r="G4607" s="791" t="s">
        <v>9621</v>
      </c>
      <c r="H4607" s="781">
        <f t="shared" si="675"/>
        <v>56.27</v>
      </c>
      <c r="I4607" s="782">
        <f t="shared" si="675"/>
        <v>28.54</v>
      </c>
      <c r="J4607" s="782">
        <f t="shared" si="675"/>
        <v>19.48</v>
      </c>
      <c r="K4607" s="783">
        <f t="shared" si="675"/>
        <v>14.98</v>
      </c>
      <c r="L4607" s="784"/>
      <c r="M4607" s="785"/>
      <c r="N4607" s="786"/>
      <c r="O4607" s="785"/>
      <c r="P4607" s="786"/>
      <c r="Q4607" s="785"/>
      <c r="R4607" s="786"/>
      <c r="S4607" s="785"/>
    </row>
    <row r="4608" spans="1:19" ht="26.25" thickBot="1" x14ac:dyDescent="0.3">
      <c r="A4608" s="48" t="s">
        <v>7112</v>
      </c>
      <c r="B4608" s="49" t="s">
        <v>5869</v>
      </c>
      <c r="C4608" s="50" t="s">
        <v>7113</v>
      </c>
      <c r="D4608" s="51"/>
      <c r="E4608" s="62"/>
      <c r="F4608" s="811">
        <v>213.2</v>
      </c>
      <c r="G4608" s="791" t="s">
        <v>9621</v>
      </c>
      <c r="H4608" s="781">
        <f t="shared" si="675"/>
        <v>56.27</v>
      </c>
      <c r="I4608" s="782">
        <f t="shared" si="675"/>
        <v>28.54</v>
      </c>
      <c r="J4608" s="782">
        <f t="shared" si="675"/>
        <v>19.48</v>
      </c>
      <c r="K4608" s="783">
        <f t="shared" si="675"/>
        <v>14.98</v>
      </c>
      <c r="L4608" s="784"/>
      <c r="M4608" s="785"/>
      <c r="N4608" s="786"/>
      <c r="O4608" s="785"/>
      <c r="P4608" s="786"/>
      <c r="Q4608" s="785"/>
      <c r="R4608" s="786"/>
      <c r="S4608" s="785"/>
    </row>
    <row r="4609" spans="1:19" x14ac:dyDescent="0.25">
      <c r="A4609" s="100" t="s">
        <v>7114</v>
      </c>
      <c r="B4609" s="173" t="s">
        <v>7115</v>
      </c>
      <c r="C4609" s="94" t="s">
        <v>5978</v>
      </c>
      <c r="D4609" s="60"/>
      <c r="E4609" s="61"/>
      <c r="F4609" s="813">
        <v>1245.8</v>
      </c>
      <c r="G4609" s="791" t="s">
        <v>9606</v>
      </c>
      <c r="H4609" s="781">
        <f t="shared" si="675"/>
        <v>328.8</v>
      </c>
      <c r="I4609" s="782">
        <f t="shared" si="675"/>
        <v>166.75</v>
      </c>
      <c r="J4609" s="782">
        <f t="shared" si="675"/>
        <v>113.8</v>
      </c>
      <c r="K4609" s="783">
        <f t="shared" si="675"/>
        <v>87.53</v>
      </c>
      <c r="L4609" s="784">
        <f>IF(ISNUMBER(F4609),IF(LEFT(A4609,3)="Cat",VLOOKUP(A4609,'Loc Configurations Seules'!R:U,4,FALSE),VLOOKUP(G4609,'Loc Coefficients Location'!A:D,4,FALSE)),"")</f>
        <v>0.19199023568399012</v>
      </c>
      <c r="M4609" s="785">
        <f>IF(ISNUMBER(L4609),L4609*$F4609,"")</f>
        <v>239.18143561511488</v>
      </c>
      <c r="N4609" s="786">
        <f>IF(ISNUMBER(F4609),IF(LEFT(A4609,3)="Cat",VLOOKUP(A4609,'Loc Configurations Seules'!R:V,5,FALSE),VLOOKUP(G4609,'Loc Coefficients Location'!A:E,5,FALSE)),"")</f>
        <v>0.10177821759423146</v>
      </c>
      <c r="O4609" s="785">
        <f>IF(ISNUMBER(N4609),N4609*$F4609,"")</f>
        <v>126.79530347889354</v>
      </c>
      <c r="P4609" s="786">
        <f>IF(ISNUMBER(F4609),IF(LEFT(A4609,3)="Cat",VLOOKUP(A4609,'Loc Configurations Seules'!R:W,6,FALSE),VLOOKUP(G4609,'Loc Coefficients Location'!A:F,6,FALSE)),"")</f>
        <v>7.7378407783493058E-2</v>
      </c>
      <c r="Q4609" s="785">
        <f>IF(ISNUMBER(P4609),P4609*$F4609,"")</f>
        <v>96.398020416675649</v>
      </c>
      <c r="R4609" s="786">
        <f>IF(ISNUMBER(F4609),IF(LEFT(A4609,3)="Cat",VLOOKUP(A4609,'Loc Configurations Seules'!R:X,7,FALSE),VLOOKUP(G4609,'Loc Coefficients Location'!A:G,7,FALSE)),"")</f>
        <v>6.4774233076420606E-2</v>
      </c>
      <c r="S4609" s="785">
        <f>IF(ISNUMBER(R4609),R4609*$F4609,"")</f>
        <v>80.695739566604786</v>
      </c>
    </row>
    <row r="4610" spans="1:19" ht="25.5" x14ac:dyDescent="0.25">
      <c r="A4610" s="41" t="s">
        <v>7116</v>
      </c>
      <c r="B4610" s="42" t="s">
        <v>5861</v>
      </c>
      <c r="C4610" s="43" t="s">
        <v>6000</v>
      </c>
      <c r="D4610" s="44"/>
      <c r="E4610" s="47"/>
      <c r="F4610" s="46" t="s">
        <v>9655</v>
      </c>
      <c r="G4610" s="791" t="s">
        <v>9621</v>
      </c>
      <c r="H4610" s="781" t="str">
        <f t="shared" si="675"/>
        <v/>
      </c>
      <c r="I4610" s="782" t="str">
        <f t="shared" si="675"/>
        <v/>
      </c>
      <c r="J4610" s="782" t="str">
        <f t="shared" si="675"/>
        <v/>
      </c>
      <c r="K4610" s="783" t="str">
        <f t="shared" si="675"/>
        <v/>
      </c>
      <c r="L4610" s="784"/>
      <c r="M4610" s="785"/>
      <c r="N4610" s="786"/>
      <c r="O4610" s="785"/>
      <c r="P4610" s="786"/>
      <c r="Q4610" s="785"/>
      <c r="R4610" s="786"/>
      <c r="S4610" s="785"/>
    </row>
    <row r="4611" spans="1:19" ht="25.5" x14ac:dyDescent="0.25">
      <c r="A4611" s="41" t="s">
        <v>7117</v>
      </c>
      <c r="B4611" s="42" t="s">
        <v>5864</v>
      </c>
      <c r="C4611" s="43" t="s">
        <v>7118</v>
      </c>
      <c r="D4611" s="44"/>
      <c r="E4611" s="47"/>
      <c r="F4611" s="46" t="s">
        <v>9655</v>
      </c>
      <c r="G4611" s="791" t="s">
        <v>9621</v>
      </c>
      <c r="H4611" s="781" t="str">
        <f t="shared" si="675"/>
        <v/>
      </c>
      <c r="I4611" s="782" t="str">
        <f t="shared" si="675"/>
        <v/>
      </c>
      <c r="J4611" s="782" t="str">
        <f t="shared" si="675"/>
        <v/>
      </c>
      <c r="K4611" s="783" t="str">
        <f t="shared" si="675"/>
        <v/>
      </c>
      <c r="L4611" s="784"/>
      <c r="M4611" s="785"/>
      <c r="N4611" s="786"/>
      <c r="O4611" s="785"/>
      <c r="P4611" s="786"/>
      <c r="Q4611" s="785"/>
      <c r="R4611" s="786"/>
      <c r="S4611" s="785"/>
    </row>
    <row r="4612" spans="1:19" ht="25.5" x14ac:dyDescent="0.25">
      <c r="A4612" s="41" t="s">
        <v>7119</v>
      </c>
      <c r="B4612" s="42" t="s">
        <v>5866</v>
      </c>
      <c r="C4612" s="43" t="s">
        <v>7120</v>
      </c>
      <c r="D4612" s="44"/>
      <c r="E4612" s="47"/>
      <c r="F4612" s="819">
        <v>213.2</v>
      </c>
      <c r="G4612" s="791" t="s">
        <v>9621</v>
      </c>
      <c r="H4612" s="781">
        <f t="shared" si="675"/>
        <v>56.27</v>
      </c>
      <c r="I4612" s="782">
        <f t="shared" si="675"/>
        <v>28.54</v>
      </c>
      <c r="J4612" s="782">
        <f t="shared" si="675"/>
        <v>19.48</v>
      </c>
      <c r="K4612" s="783">
        <f t="shared" si="675"/>
        <v>14.98</v>
      </c>
      <c r="L4612" s="784"/>
      <c r="M4612" s="785"/>
      <c r="N4612" s="786"/>
      <c r="O4612" s="785"/>
      <c r="P4612" s="786"/>
      <c r="Q4612" s="785"/>
      <c r="R4612" s="786"/>
      <c r="S4612" s="785"/>
    </row>
    <row r="4613" spans="1:19" ht="26.25" thickBot="1" x14ac:dyDescent="0.3">
      <c r="A4613" s="96" t="s">
        <v>7121</v>
      </c>
      <c r="B4613" s="55" t="s">
        <v>5869</v>
      </c>
      <c r="C4613" s="56" t="s">
        <v>7122</v>
      </c>
      <c r="D4613" s="57"/>
      <c r="E4613" s="58"/>
      <c r="F4613" s="805">
        <v>213.2</v>
      </c>
      <c r="G4613" s="791" t="s">
        <v>9621</v>
      </c>
      <c r="H4613" s="781">
        <f t="shared" si="675"/>
        <v>56.27</v>
      </c>
      <c r="I4613" s="782">
        <f t="shared" si="675"/>
        <v>28.54</v>
      </c>
      <c r="J4613" s="782">
        <f t="shared" si="675"/>
        <v>19.48</v>
      </c>
      <c r="K4613" s="783">
        <f t="shared" si="675"/>
        <v>14.98</v>
      </c>
      <c r="L4613" s="784"/>
      <c r="M4613" s="785"/>
      <c r="N4613" s="786"/>
      <c r="O4613" s="785"/>
      <c r="P4613" s="786"/>
      <c r="Q4613" s="785"/>
      <c r="R4613" s="786"/>
      <c r="S4613" s="785"/>
    </row>
    <row r="4614" spans="1:19" x14ac:dyDescent="0.25">
      <c r="A4614" s="100" t="s">
        <v>7123</v>
      </c>
      <c r="B4614" s="61" t="s">
        <v>7124</v>
      </c>
      <c r="C4614" s="94" t="s">
        <v>7125</v>
      </c>
      <c r="D4614" s="60"/>
      <c r="E4614" s="61"/>
      <c r="F4614" s="95">
        <v>321</v>
      </c>
      <c r="G4614" s="791" t="s">
        <v>9601</v>
      </c>
      <c r="H4614" s="781">
        <f t="shared" si="675"/>
        <v>84.72</v>
      </c>
      <c r="I4614" s="782">
        <f t="shared" si="675"/>
        <v>42.97</v>
      </c>
      <c r="J4614" s="782">
        <f t="shared" si="675"/>
        <v>29.32</v>
      </c>
      <c r="K4614" s="783">
        <f t="shared" si="675"/>
        <v>22.55</v>
      </c>
      <c r="L4614" s="784">
        <f>IF(ISNUMBER(F4614),IF(LEFT(A4614,3)="Cat",VLOOKUP(A4614,'Loc Configurations Seules'!R:U,4,FALSE),VLOOKUP(G4614,'Loc Coefficients Location'!A:D,4,FALSE)),"")</f>
        <v>0.18651532340555149</v>
      </c>
      <c r="M4614" s="785">
        <f t="shared" ref="M4614:M4618" si="676">IF(ISNUMBER(L4614),L4614*$F4614,"")</f>
        <v>59.871418813182032</v>
      </c>
      <c r="N4614" s="786">
        <f>IF(ISNUMBER(F4614),IF(LEFT(A4614,3)="Cat",VLOOKUP(A4614,'Loc Configurations Seules'!R:V,5,FALSE),VLOOKUP(G4614,'Loc Coefficients Location'!A:E,5,FALSE)),"")</f>
        <v>9.9038652897397772E-2</v>
      </c>
      <c r="O4614" s="785">
        <f t="shared" ref="O4614:O4618" si="677">IF(ISNUMBER(N4614),N4614*$F4614,"")</f>
        <v>31.791407580064686</v>
      </c>
      <c r="P4614" s="786">
        <f>IF(ISNUMBER(F4614),IF(LEFT(A4614,3)="Cat",VLOOKUP(A4614,'Loc Configurations Seules'!R:W,6,FALSE),VLOOKUP(G4614,'Loc Coefficients Location'!A:F,6,FALSE)),"")</f>
        <v>7.5421779500883954E-2</v>
      </c>
      <c r="Q4614" s="785">
        <f t="shared" ref="Q4614:Q4618" si="678">IF(ISNUMBER(P4614),P4614*$F4614,"")</f>
        <v>24.210391219783748</v>
      </c>
      <c r="R4614" s="786">
        <f>IF(ISNUMBER(F4614),IF(LEFT(A4614,3)="Cat",VLOOKUP(A4614,'Loc Configurations Seules'!R:X,7,FALSE),VLOOKUP(G4614,'Loc Coefficients Location'!A:G,7,FALSE)),"")</f>
        <v>6.3273484033980879E-2</v>
      </c>
      <c r="S4614" s="785">
        <f t="shared" ref="S4614:S4618" si="679">IF(ISNUMBER(R4614),R4614*$F4614,"")</f>
        <v>20.310788374907862</v>
      </c>
    </row>
    <row r="4615" spans="1:19" x14ac:dyDescent="0.25">
      <c r="A4615" s="41" t="s">
        <v>7126</v>
      </c>
      <c r="B4615" s="47" t="s">
        <v>7127</v>
      </c>
      <c r="C4615" s="43" t="s">
        <v>7128</v>
      </c>
      <c r="D4615" s="44"/>
      <c r="E4615" s="47"/>
      <c r="F4615" s="46">
        <v>105</v>
      </c>
      <c r="G4615" s="791" t="s">
        <v>9606</v>
      </c>
      <c r="H4615" s="781">
        <f t="shared" si="675"/>
        <v>27.71</v>
      </c>
      <c r="I4615" s="782">
        <f t="shared" si="675"/>
        <v>14.05</v>
      </c>
      <c r="J4615" s="782">
        <f t="shared" si="675"/>
        <v>9.59</v>
      </c>
      <c r="K4615" s="783">
        <f t="shared" ref="I4615:K4678" si="680">IF(ISNUMBER($F4615),ROUND($F4615*K$2,2),"")</f>
        <v>7.38</v>
      </c>
      <c r="L4615" s="784">
        <f>IF(ISNUMBER(F4615),IF(LEFT(A4615,3)="Cat",VLOOKUP(A4615,'Loc Configurations Seules'!R:U,4,FALSE),VLOOKUP(G4615,'Loc Coefficients Location'!A:D,4,FALSE)),"")</f>
        <v>0.19199023568399012</v>
      </c>
      <c r="M4615" s="785">
        <f t="shared" si="676"/>
        <v>20.158974746818963</v>
      </c>
      <c r="N4615" s="786">
        <f>IF(ISNUMBER(F4615),IF(LEFT(A4615,3)="Cat",VLOOKUP(A4615,'Loc Configurations Seules'!R:V,5,FALSE),VLOOKUP(G4615,'Loc Coefficients Location'!A:E,5,FALSE)),"")</f>
        <v>0.10177821759423146</v>
      </c>
      <c r="O4615" s="785">
        <f t="shared" si="677"/>
        <v>10.686712847394304</v>
      </c>
      <c r="P4615" s="786">
        <f>IF(ISNUMBER(F4615),IF(LEFT(A4615,3)="Cat",VLOOKUP(A4615,'Loc Configurations Seules'!R:W,6,FALSE),VLOOKUP(G4615,'Loc Coefficients Location'!A:F,6,FALSE)),"")</f>
        <v>7.7378407783493058E-2</v>
      </c>
      <c r="Q4615" s="785">
        <f t="shared" si="678"/>
        <v>8.1247328172667714</v>
      </c>
      <c r="R4615" s="786">
        <f>IF(ISNUMBER(F4615),IF(LEFT(A4615,3)="Cat",VLOOKUP(A4615,'Loc Configurations Seules'!R:X,7,FALSE),VLOOKUP(G4615,'Loc Coefficients Location'!A:G,7,FALSE)),"")</f>
        <v>6.4774233076420606E-2</v>
      </c>
      <c r="S4615" s="785">
        <f t="shared" si="679"/>
        <v>6.8012944730241633</v>
      </c>
    </row>
    <row r="4616" spans="1:19" x14ac:dyDescent="0.25">
      <c r="A4616" s="41" t="s">
        <v>7129</v>
      </c>
      <c r="B4616" s="47" t="s">
        <v>7130</v>
      </c>
      <c r="C4616" s="43" t="s">
        <v>7131</v>
      </c>
      <c r="D4616" s="44"/>
      <c r="E4616" s="47"/>
      <c r="F4616" s="46">
        <v>471</v>
      </c>
      <c r="G4616" s="791" t="s">
        <v>9606</v>
      </c>
      <c r="H4616" s="781">
        <f t="shared" ref="H4616:K4679" si="681">IF(ISNUMBER($F4616),ROUND($F4616*H$2,2),"")</f>
        <v>124.31</v>
      </c>
      <c r="I4616" s="782">
        <f t="shared" si="680"/>
        <v>63.05</v>
      </c>
      <c r="J4616" s="782">
        <f t="shared" si="680"/>
        <v>43.03</v>
      </c>
      <c r="K4616" s="783">
        <f t="shared" si="680"/>
        <v>33.090000000000003</v>
      </c>
      <c r="L4616" s="784">
        <f>IF(ISNUMBER(F4616),IF(LEFT(A4616,3)="Cat",VLOOKUP(A4616,'Loc Configurations Seules'!R:U,4,FALSE),VLOOKUP(G4616,'Loc Coefficients Location'!A:D,4,FALSE)),"")</f>
        <v>0.19199023568399012</v>
      </c>
      <c r="M4616" s="785">
        <f t="shared" si="676"/>
        <v>90.427401007159347</v>
      </c>
      <c r="N4616" s="786">
        <f>IF(ISNUMBER(F4616),IF(LEFT(A4616,3)="Cat",VLOOKUP(A4616,'Loc Configurations Seules'!R:V,5,FALSE),VLOOKUP(G4616,'Loc Coefficients Location'!A:E,5,FALSE)),"")</f>
        <v>0.10177821759423146</v>
      </c>
      <c r="O4616" s="785">
        <f t="shared" si="677"/>
        <v>47.937540486883016</v>
      </c>
      <c r="P4616" s="786">
        <f>IF(ISNUMBER(F4616),IF(LEFT(A4616,3)="Cat",VLOOKUP(A4616,'Loc Configurations Seules'!R:W,6,FALSE),VLOOKUP(G4616,'Loc Coefficients Location'!A:F,6,FALSE)),"")</f>
        <v>7.7378407783493058E-2</v>
      </c>
      <c r="Q4616" s="785">
        <f t="shared" si="678"/>
        <v>36.445230066025232</v>
      </c>
      <c r="R4616" s="786">
        <f>IF(ISNUMBER(F4616),IF(LEFT(A4616,3)="Cat",VLOOKUP(A4616,'Loc Configurations Seules'!R:X,7,FALSE),VLOOKUP(G4616,'Loc Coefficients Location'!A:G,7,FALSE)),"")</f>
        <v>6.4774233076420606E-2</v>
      </c>
      <c r="S4616" s="785">
        <f t="shared" si="679"/>
        <v>30.508663778994105</v>
      </c>
    </row>
    <row r="4617" spans="1:19" ht="15.75" thickBot="1" x14ac:dyDescent="0.3">
      <c r="A4617" s="48" t="s">
        <v>7132</v>
      </c>
      <c r="B4617" s="62" t="s">
        <v>7133</v>
      </c>
      <c r="C4617" s="50" t="s">
        <v>7134</v>
      </c>
      <c r="D4617" s="51"/>
      <c r="E4617" s="62"/>
      <c r="F4617" s="53">
        <v>235</v>
      </c>
      <c r="G4617" s="791" t="s">
        <v>9606</v>
      </c>
      <c r="H4617" s="781">
        <f t="shared" si="681"/>
        <v>62.02</v>
      </c>
      <c r="I4617" s="782">
        <f t="shared" si="680"/>
        <v>31.46</v>
      </c>
      <c r="J4617" s="782">
        <f t="shared" si="680"/>
        <v>21.47</v>
      </c>
      <c r="K4617" s="783">
        <f t="shared" si="680"/>
        <v>16.510000000000002</v>
      </c>
      <c r="L4617" s="784">
        <f>IF(ISNUMBER(F4617),IF(LEFT(A4617,3)="Cat",VLOOKUP(A4617,'Loc Configurations Seules'!R:U,4,FALSE),VLOOKUP(G4617,'Loc Coefficients Location'!A:D,4,FALSE)),"")</f>
        <v>0.19199023568399012</v>
      </c>
      <c r="M4617" s="785">
        <f t="shared" si="676"/>
        <v>45.117705385737679</v>
      </c>
      <c r="N4617" s="786">
        <f>IF(ISNUMBER(F4617),IF(LEFT(A4617,3)="Cat",VLOOKUP(A4617,'Loc Configurations Seules'!R:V,5,FALSE),VLOOKUP(G4617,'Loc Coefficients Location'!A:E,5,FALSE)),"")</f>
        <v>0.10177821759423146</v>
      </c>
      <c r="O4617" s="785">
        <f t="shared" si="677"/>
        <v>23.917881134644393</v>
      </c>
      <c r="P4617" s="786">
        <f>IF(ISNUMBER(F4617),IF(LEFT(A4617,3)="Cat",VLOOKUP(A4617,'Loc Configurations Seules'!R:W,6,FALSE),VLOOKUP(G4617,'Loc Coefficients Location'!A:F,6,FALSE)),"")</f>
        <v>7.7378407783493058E-2</v>
      </c>
      <c r="Q4617" s="785">
        <f t="shared" si="678"/>
        <v>18.18392582912087</v>
      </c>
      <c r="R4617" s="786">
        <f>IF(ISNUMBER(F4617),IF(LEFT(A4617,3)="Cat",VLOOKUP(A4617,'Loc Configurations Seules'!R:X,7,FALSE),VLOOKUP(G4617,'Loc Coefficients Location'!A:G,7,FALSE)),"")</f>
        <v>6.4774233076420606E-2</v>
      </c>
      <c r="S4617" s="785">
        <f t="shared" si="679"/>
        <v>15.221944772958842</v>
      </c>
    </row>
    <row r="4618" spans="1:19" x14ac:dyDescent="0.25">
      <c r="A4618" s="211" t="s">
        <v>7135</v>
      </c>
      <c r="B4618" s="97" t="s">
        <v>7136</v>
      </c>
      <c r="C4618" s="81" t="s">
        <v>7137</v>
      </c>
      <c r="D4618" s="82"/>
      <c r="E4618" s="97"/>
      <c r="F4618" s="213">
        <v>1296</v>
      </c>
      <c r="G4618" s="791" t="s">
        <v>9618</v>
      </c>
      <c r="H4618" s="781">
        <f t="shared" si="681"/>
        <v>342.05</v>
      </c>
      <c r="I4618" s="782">
        <f t="shared" si="680"/>
        <v>173.47</v>
      </c>
      <c r="J4618" s="782">
        <f t="shared" si="680"/>
        <v>118.39</v>
      </c>
      <c r="K4618" s="783">
        <f t="shared" si="680"/>
        <v>91.05</v>
      </c>
      <c r="L4618" s="784">
        <f>IF(ISNUMBER(F4618),IF(LEFT(A4618,3)="Cat",VLOOKUP(A4618,'Loc Configurations Seules'!R:U,4,FALSE),VLOOKUP(G4618,'Loc Coefficients Location'!A:D,4,FALSE)),"")</f>
        <v>0.26392450726414518</v>
      </c>
      <c r="M4618" s="785">
        <f t="shared" si="676"/>
        <v>342.04616141433218</v>
      </c>
      <c r="N4618" s="786">
        <f>IF(ISNUMBER(F4618),IF(LEFT(A4618,3)="Cat",VLOOKUP(A4618,'Loc Configurations Seules'!R:V,5,FALSE),VLOOKUP(G4618,'Loc Coefficients Location'!A:E,5,FALSE)),"")</f>
        <v>0.13385372321713121</v>
      </c>
      <c r="O4618" s="785">
        <f t="shared" si="677"/>
        <v>173.47442528940203</v>
      </c>
      <c r="P4618" s="786">
        <f>IF(ISNUMBER(F4618),IF(LEFT(A4618,3)="Cat",VLOOKUP(A4618,'Loc Configurations Seules'!R:W,6,FALSE),VLOOKUP(G4618,'Loc Coefficients Location'!A:F,6,FALSE)),"")</f>
        <v>9.1350623726064395E-2</v>
      </c>
      <c r="Q4618" s="785">
        <f t="shared" si="678"/>
        <v>118.39040834897946</v>
      </c>
      <c r="R4618" s="786">
        <f>IF(ISNUMBER(F4618),IF(LEFT(A4618,3)="Cat",VLOOKUP(A4618,'Loc Configurations Seules'!R:X,7,FALSE),VLOOKUP(G4618,'Loc Coefficients Location'!A:G,7,FALSE)),"")</f>
        <v>7.0256845182479807E-2</v>
      </c>
      <c r="S4618" s="785">
        <f t="shared" si="679"/>
        <v>91.052871356493824</v>
      </c>
    </row>
    <row r="4619" spans="1:19" ht="25.5" x14ac:dyDescent="0.25">
      <c r="A4619" s="41" t="s">
        <v>7138</v>
      </c>
      <c r="B4619" s="47" t="s">
        <v>5861</v>
      </c>
      <c r="C4619" s="43" t="s">
        <v>7139</v>
      </c>
      <c r="D4619" s="44"/>
      <c r="E4619" s="47"/>
      <c r="F4619" s="46" t="s">
        <v>9655</v>
      </c>
      <c r="G4619" s="791" t="s">
        <v>9621</v>
      </c>
      <c r="H4619" s="781" t="str">
        <f t="shared" si="681"/>
        <v/>
      </c>
      <c r="I4619" s="782" t="str">
        <f t="shared" si="680"/>
        <v/>
      </c>
      <c r="J4619" s="782" t="str">
        <f t="shared" si="680"/>
        <v/>
      </c>
      <c r="K4619" s="783" t="str">
        <f t="shared" si="680"/>
        <v/>
      </c>
      <c r="L4619" s="784"/>
      <c r="M4619" s="785"/>
      <c r="N4619" s="786"/>
      <c r="O4619" s="785"/>
      <c r="P4619" s="786"/>
      <c r="Q4619" s="785"/>
      <c r="R4619" s="786"/>
      <c r="S4619" s="785"/>
    </row>
    <row r="4620" spans="1:19" ht="25.5" x14ac:dyDescent="0.25">
      <c r="A4620" s="41" t="s">
        <v>7140</v>
      </c>
      <c r="B4620" s="47" t="s">
        <v>5864</v>
      </c>
      <c r="C4620" s="43" t="s">
        <v>7141</v>
      </c>
      <c r="D4620" s="44"/>
      <c r="E4620" s="47"/>
      <c r="F4620" s="46" t="s">
        <v>9655</v>
      </c>
      <c r="G4620" s="791" t="s">
        <v>9621</v>
      </c>
      <c r="H4620" s="781" t="str">
        <f t="shared" si="681"/>
        <v/>
      </c>
      <c r="I4620" s="782" t="str">
        <f t="shared" si="680"/>
        <v/>
      </c>
      <c r="J4620" s="782" t="str">
        <f t="shared" si="680"/>
        <v/>
      </c>
      <c r="K4620" s="783" t="str">
        <f t="shared" si="680"/>
        <v/>
      </c>
      <c r="L4620" s="784"/>
      <c r="M4620" s="785"/>
      <c r="N4620" s="786"/>
      <c r="O4620" s="785"/>
      <c r="P4620" s="786"/>
      <c r="Q4620" s="785"/>
      <c r="R4620" s="786"/>
      <c r="S4620" s="785"/>
    </row>
    <row r="4621" spans="1:19" ht="25.5" x14ac:dyDescent="0.25">
      <c r="A4621" s="41" t="s">
        <v>7142</v>
      </c>
      <c r="B4621" s="47" t="s">
        <v>5866</v>
      </c>
      <c r="C4621" s="43" t="s">
        <v>7143</v>
      </c>
      <c r="D4621" s="44"/>
      <c r="E4621" s="47"/>
      <c r="F4621" s="46">
        <v>248</v>
      </c>
      <c r="G4621" s="791" t="s">
        <v>9621</v>
      </c>
      <c r="H4621" s="781">
        <f t="shared" si="681"/>
        <v>65.45</v>
      </c>
      <c r="I4621" s="782">
        <f t="shared" si="680"/>
        <v>33.200000000000003</v>
      </c>
      <c r="J4621" s="782">
        <f t="shared" si="680"/>
        <v>22.65</v>
      </c>
      <c r="K4621" s="783">
        <f t="shared" si="680"/>
        <v>17.420000000000002</v>
      </c>
      <c r="L4621" s="784"/>
      <c r="M4621" s="785"/>
      <c r="N4621" s="786"/>
      <c r="O4621" s="785"/>
      <c r="P4621" s="786"/>
      <c r="Q4621" s="785"/>
      <c r="R4621" s="786"/>
      <c r="S4621" s="785"/>
    </row>
    <row r="4622" spans="1:19" ht="26.25" thickBot="1" x14ac:dyDescent="0.3">
      <c r="A4622" s="48" t="s">
        <v>7144</v>
      </c>
      <c r="B4622" s="62" t="s">
        <v>5869</v>
      </c>
      <c r="C4622" s="50" t="s">
        <v>7145</v>
      </c>
      <c r="D4622" s="51"/>
      <c r="E4622" s="62"/>
      <c r="F4622" s="53">
        <v>248</v>
      </c>
      <c r="G4622" s="791" t="s">
        <v>9621</v>
      </c>
      <c r="H4622" s="781">
        <f t="shared" si="681"/>
        <v>65.45</v>
      </c>
      <c r="I4622" s="782">
        <f t="shared" si="680"/>
        <v>33.200000000000003</v>
      </c>
      <c r="J4622" s="782">
        <f t="shared" si="680"/>
        <v>22.65</v>
      </c>
      <c r="K4622" s="783">
        <f t="shared" si="680"/>
        <v>17.420000000000002</v>
      </c>
      <c r="L4622" s="784"/>
      <c r="M4622" s="785"/>
      <c r="N4622" s="786"/>
      <c r="O4622" s="785"/>
      <c r="P4622" s="786"/>
      <c r="Q4622" s="785"/>
      <c r="R4622" s="786"/>
      <c r="S4622" s="785"/>
    </row>
    <row r="4623" spans="1:19" ht="25.5" x14ac:dyDescent="0.25">
      <c r="A4623" s="100" t="s">
        <v>7146</v>
      </c>
      <c r="B4623" s="61" t="s">
        <v>7147</v>
      </c>
      <c r="C4623" s="94" t="s">
        <v>7148</v>
      </c>
      <c r="D4623" s="60"/>
      <c r="E4623" s="61"/>
      <c r="F4623" s="95">
        <v>6087</v>
      </c>
      <c r="G4623" s="791" t="s">
        <v>9621</v>
      </c>
      <c r="H4623" s="781">
        <f t="shared" si="681"/>
        <v>1606.51</v>
      </c>
      <c r="I4623" s="782">
        <f t="shared" si="680"/>
        <v>814.77</v>
      </c>
      <c r="J4623" s="782">
        <f t="shared" si="680"/>
        <v>556.04999999999995</v>
      </c>
      <c r="K4623" s="783">
        <f t="shared" si="680"/>
        <v>427.65</v>
      </c>
      <c r="L4623" s="784">
        <f>IF(ISNUMBER(F4623),IF(LEFT(A4623,3)="Cat",VLOOKUP(A4623,'Loc Configurations Seules'!R:U,4,FALSE),VLOOKUP(G4623,'Loc Coefficients Location'!A:D,4,FALSE)),"")</f>
        <v>0.26392450726414518</v>
      </c>
      <c r="M4623" s="785">
        <f>IF(ISNUMBER(L4623),L4623*$F4623,"")</f>
        <v>1606.5084757168518</v>
      </c>
      <c r="N4623" s="786">
        <f>IF(ISNUMBER(F4623),IF(LEFT(A4623,3)="Cat",VLOOKUP(A4623,'Loc Configurations Seules'!R:V,5,FALSE),VLOOKUP(G4623,'Loc Coefficients Location'!A:E,5,FALSE)),"")</f>
        <v>0.13385372321713121</v>
      </c>
      <c r="O4623" s="785">
        <f>IF(ISNUMBER(N4623),N4623*$F4623,"")</f>
        <v>814.76761322267771</v>
      </c>
      <c r="P4623" s="786">
        <f>IF(ISNUMBER(F4623),IF(LEFT(A4623,3)="Cat",VLOOKUP(A4623,'Loc Configurations Seules'!R:W,6,FALSE),VLOOKUP(G4623,'Loc Coefficients Location'!A:F,6,FALSE)),"")</f>
        <v>9.1350623726064395E-2</v>
      </c>
      <c r="Q4623" s="785">
        <f>IF(ISNUMBER(P4623),P4623*$F4623,"")</f>
        <v>556.05124662055402</v>
      </c>
      <c r="R4623" s="786">
        <f>IF(ISNUMBER(F4623),IF(LEFT(A4623,3)="Cat",VLOOKUP(A4623,'Loc Configurations Seules'!R:X,7,FALSE),VLOOKUP(G4623,'Loc Coefficients Location'!A:G,7,FALSE)),"")</f>
        <v>7.0256845182479807E-2</v>
      </c>
      <c r="S4623" s="785">
        <f>IF(ISNUMBER(R4623),R4623*$F4623,"")</f>
        <v>427.65341662575457</v>
      </c>
    </row>
    <row r="4624" spans="1:19" ht="25.5" x14ac:dyDescent="0.25">
      <c r="A4624" s="41" t="s">
        <v>7149</v>
      </c>
      <c r="B4624" s="47" t="s">
        <v>5861</v>
      </c>
      <c r="C4624" s="43" t="s">
        <v>7150</v>
      </c>
      <c r="D4624" s="44"/>
      <c r="E4624" s="47"/>
      <c r="F4624" s="46" t="s">
        <v>9655</v>
      </c>
      <c r="G4624" s="791" t="s">
        <v>9621</v>
      </c>
      <c r="H4624" s="781" t="str">
        <f t="shared" si="681"/>
        <v/>
      </c>
      <c r="I4624" s="782" t="str">
        <f t="shared" si="680"/>
        <v/>
      </c>
      <c r="J4624" s="782" t="str">
        <f t="shared" si="680"/>
        <v/>
      </c>
      <c r="K4624" s="783" t="str">
        <f t="shared" si="680"/>
        <v/>
      </c>
      <c r="L4624" s="784"/>
      <c r="M4624" s="785"/>
      <c r="N4624" s="786"/>
      <c r="O4624" s="785"/>
      <c r="P4624" s="786"/>
      <c r="Q4624" s="785"/>
      <c r="R4624" s="786"/>
      <c r="S4624" s="785"/>
    </row>
    <row r="4625" spans="1:19" ht="25.5" x14ac:dyDescent="0.25">
      <c r="A4625" s="41" t="s">
        <v>7151</v>
      </c>
      <c r="B4625" s="47" t="s">
        <v>5864</v>
      </c>
      <c r="C4625" s="43" t="s">
        <v>7152</v>
      </c>
      <c r="D4625" s="44"/>
      <c r="E4625" s="47"/>
      <c r="F4625" s="46" t="s">
        <v>9655</v>
      </c>
      <c r="G4625" s="791" t="s">
        <v>9621</v>
      </c>
      <c r="H4625" s="781" t="str">
        <f t="shared" si="681"/>
        <v/>
      </c>
      <c r="I4625" s="782" t="str">
        <f t="shared" si="680"/>
        <v/>
      </c>
      <c r="J4625" s="782" t="str">
        <f t="shared" si="680"/>
        <v/>
      </c>
      <c r="K4625" s="783" t="str">
        <f t="shared" si="680"/>
        <v/>
      </c>
      <c r="L4625" s="784"/>
      <c r="M4625" s="785"/>
      <c r="N4625" s="786"/>
      <c r="O4625" s="785"/>
      <c r="P4625" s="786"/>
      <c r="Q4625" s="785"/>
      <c r="R4625" s="786"/>
      <c r="S4625" s="785"/>
    </row>
    <row r="4626" spans="1:19" ht="25.5" x14ac:dyDescent="0.25">
      <c r="A4626" s="41" t="s">
        <v>7153</v>
      </c>
      <c r="B4626" s="47" t="s">
        <v>5866</v>
      </c>
      <c r="C4626" s="43" t="s">
        <v>7154</v>
      </c>
      <c r="D4626" s="44"/>
      <c r="E4626" s="47"/>
      <c r="F4626" s="46">
        <v>348</v>
      </c>
      <c r="G4626" s="791" t="s">
        <v>9621</v>
      </c>
      <c r="H4626" s="781">
        <f t="shared" si="681"/>
        <v>91.85</v>
      </c>
      <c r="I4626" s="782">
        <f t="shared" si="680"/>
        <v>46.58</v>
      </c>
      <c r="J4626" s="782">
        <f t="shared" si="680"/>
        <v>31.79</v>
      </c>
      <c r="K4626" s="783">
        <f t="shared" si="680"/>
        <v>24.45</v>
      </c>
      <c r="L4626" s="784"/>
      <c r="M4626" s="785"/>
      <c r="N4626" s="786"/>
      <c r="O4626" s="785"/>
      <c r="P4626" s="786"/>
      <c r="Q4626" s="785"/>
      <c r="R4626" s="786"/>
      <c r="S4626" s="785"/>
    </row>
    <row r="4627" spans="1:19" ht="26.25" thickBot="1" x14ac:dyDescent="0.3">
      <c r="A4627" s="41" t="s">
        <v>7155</v>
      </c>
      <c r="B4627" s="47" t="s">
        <v>5869</v>
      </c>
      <c r="C4627" s="43" t="s">
        <v>7156</v>
      </c>
      <c r="D4627" s="44"/>
      <c r="E4627" s="47"/>
      <c r="F4627" s="53">
        <v>348</v>
      </c>
      <c r="G4627" s="791" t="s">
        <v>9621</v>
      </c>
      <c r="H4627" s="781">
        <f t="shared" si="681"/>
        <v>91.85</v>
      </c>
      <c r="I4627" s="782">
        <f t="shared" si="680"/>
        <v>46.58</v>
      </c>
      <c r="J4627" s="782">
        <f t="shared" si="680"/>
        <v>31.79</v>
      </c>
      <c r="K4627" s="783">
        <f t="shared" si="680"/>
        <v>24.45</v>
      </c>
      <c r="L4627" s="784"/>
      <c r="M4627" s="785"/>
      <c r="N4627" s="786"/>
      <c r="O4627" s="785"/>
      <c r="P4627" s="786"/>
      <c r="Q4627" s="785"/>
      <c r="R4627" s="786"/>
      <c r="S4627" s="785"/>
    </row>
    <row r="4628" spans="1:19" ht="25.5" x14ac:dyDescent="0.25">
      <c r="A4628" s="100" t="s">
        <v>7157</v>
      </c>
      <c r="B4628" s="61" t="s">
        <v>7158</v>
      </c>
      <c r="C4628" s="94" t="s">
        <v>7159</v>
      </c>
      <c r="D4628" s="60"/>
      <c r="E4628" s="61"/>
      <c r="F4628" s="95">
        <v>12491</v>
      </c>
      <c r="G4628" s="791" t="s">
        <v>9618</v>
      </c>
      <c r="H4628" s="781">
        <f t="shared" si="681"/>
        <v>3296.68</v>
      </c>
      <c r="I4628" s="782">
        <f t="shared" si="680"/>
        <v>1671.97</v>
      </c>
      <c r="J4628" s="782">
        <f t="shared" si="680"/>
        <v>1141.06</v>
      </c>
      <c r="K4628" s="783">
        <f t="shared" si="680"/>
        <v>877.58</v>
      </c>
      <c r="L4628" s="784">
        <f>IF(ISNUMBER(F4628),IF(LEFT(A4628,3)="Cat",VLOOKUP(A4628,'Loc Configurations Seules'!R:U,4,FALSE),VLOOKUP(G4628,'Loc Coefficients Location'!A:D,4,FALSE)),"")</f>
        <v>0.26392450726414518</v>
      </c>
      <c r="M4628" s="785">
        <f>IF(ISNUMBER(L4628),L4628*$F4628,"")</f>
        <v>3296.6810202364372</v>
      </c>
      <c r="N4628" s="786">
        <f>IF(ISNUMBER(F4628),IF(LEFT(A4628,3)="Cat",VLOOKUP(A4628,'Loc Configurations Seules'!R:V,5,FALSE),VLOOKUP(G4628,'Loc Coefficients Location'!A:E,5,FALSE)),"")</f>
        <v>0.13385372321713121</v>
      </c>
      <c r="O4628" s="785">
        <f>IF(ISNUMBER(N4628),N4628*$F4628,"")</f>
        <v>1671.966856705186</v>
      </c>
      <c r="P4628" s="786">
        <f>IF(ISNUMBER(F4628),IF(LEFT(A4628,3)="Cat",VLOOKUP(A4628,'Loc Configurations Seules'!R:W,6,FALSE),VLOOKUP(G4628,'Loc Coefficients Location'!A:F,6,FALSE)),"")</f>
        <v>9.1350623726064395E-2</v>
      </c>
      <c r="Q4628" s="785">
        <f>IF(ISNUMBER(P4628),P4628*$F4628,"")</f>
        <v>1141.0606409622703</v>
      </c>
      <c r="R4628" s="786">
        <f>IF(ISNUMBER(F4628),IF(LEFT(A4628,3)="Cat",VLOOKUP(A4628,'Loc Configurations Seules'!R:X,7,FALSE),VLOOKUP(G4628,'Loc Coefficients Location'!A:G,7,FALSE)),"")</f>
        <v>7.0256845182479807E-2</v>
      </c>
      <c r="S4628" s="785">
        <f>IF(ISNUMBER(R4628),R4628*$F4628,"")</f>
        <v>877.57825317435527</v>
      </c>
    </row>
    <row r="4629" spans="1:19" ht="25.5" x14ac:dyDescent="0.25">
      <c r="A4629" s="41" t="s">
        <v>7160</v>
      </c>
      <c r="B4629" s="47" t="s">
        <v>5861</v>
      </c>
      <c r="C4629" s="43" t="s">
        <v>7161</v>
      </c>
      <c r="D4629" s="44"/>
      <c r="E4629" s="47"/>
      <c r="F4629" s="46" t="s">
        <v>9655</v>
      </c>
      <c r="G4629" s="791" t="s">
        <v>9621</v>
      </c>
      <c r="H4629" s="781" t="str">
        <f t="shared" si="681"/>
        <v/>
      </c>
      <c r="I4629" s="782" t="str">
        <f t="shared" si="680"/>
        <v/>
      </c>
      <c r="J4629" s="782" t="str">
        <f t="shared" si="680"/>
        <v/>
      </c>
      <c r="K4629" s="783" t="str">
        <f t="shared" si="680"/>
        <v/>
      </c>
      <c r="L4629" s="784"/>
      <c r="M4629" s="785"/>
      <c r="N4629" s="786"/>
      <c r="O4629" s="785"/>
      <c r="P4629" s="786"/>
      <c r="Q4629" s="785"/>
      <c r="R4629" s="786"/>
      <c r="S4629" s="785"/>
    </row>
    <row r="4630" spans="1:19" ht="25.5" x14ac:dyDescent="0.25">
      <c r="A4630" s="41" t="s">
        <v>7162</v>
      </c>
      <c r="B4630" s="47" t="s">
        <v>5864</v>
      </c>
      <c r="C4630" s="43" t="s">
        <v>7163</v>
      </c>
      <c r="D4630" s="44"/>
      <c r="E4630" s="47"/>
      <c r="F4630" s="46" t="s">
        <v>9655</v>
      </c>
      <c r="G4630" s="791" t="s">
        <v>9621</v>
      </c>
      <c r="H4630" s="781" t="str">
        <f t="shared" si="681"/>
        <v/>
      </c>
      <c r="I4630" s="782" t="str">
        <f t="shared" si="680"/>
        <v/>
      </c>
      <c r="J4630" s="782" t="str">
        <f t="shared" si="680"/>
        <v/>
      </c>
      <c r="K4630" s="783" t="str">
        <f t="shared" si="680"/>
        <v/>
      </c>
      <c r="L4630" s="784"/>
      <c r="M4630" s="785"/>
      <c r="N4630" s="786"/>
      <c r="O4630" s="785"/>
      <c r="P4630" s="786"/>
      <c r="Q4630" s="785"/>
      <c r="R4630" s="786"/>
      <c r="S4630" s="785"/>
    </row>
    <row r="4631" spans="1:19" ht="25.5" x14ac:dyDescent="0.25">
      <c r="A4631" s="41" t="s">
        <v>7164</v>
      </c>
      <c r="B4631" s="47" t="s">
        <v>5866</v>
      </c>
      <c r="C4631" s="43" t="s">
        <v>7165</v>
      </c>
      <c r="D4631" s="44"/>
      <c r="E4631" s="47"/>
      <c r="F4631" s="46">
        <v>2758</v>
      </c>
      <c r="G4631" s="791" t="s">
        <v>9621</v>
      </c>
      <c r="H4631" s="781">
        <f t="shared" si="681"/>
        <v>727.9</v>
      </c>
      <c r="I4631" s="782">
        <f t="shared" si="680"/>
        <v>369.17</v>
      </c>
      <c r="J4631" s="782">
        <f t="shared" si="680"/>
        <v>251.95</v>
      </c>
      <c r="K4631" s="783">
        <f t="shared" si="680"/>
        <v>193.77</v>
      </c>
      <c r="L4631" s="784"/>
      <c r="M4631" s="785"/>
      <c r="N4631" s="786"/>
      <c r="O4631" s="785"/>
      <c r="P4631" s="786"/>
      <c r="Q4631" s="785"/>
      <c r="R4631" s="786"/>
      <c r="S4631" s="785"/>
    </row>
    <row r="4632" spans="1:19" ht="26.25" thickBot="1" x14ac:dyDescent="0.3">
      <c r="A4632" s="41" t="s">
        <v>7166</v>
      </c>
      <c r="B4632" s="47" t="s">
        <v>5869</v>
      </c>
      <c r="C4632" s="43" t="s">
        <v>7167</v>
      </c>
      <c r="D4632" s="44"/>
      <c r="E4632" s="47"/>
      <c r="F4632" s="53">
        <v>2758</v>
      </c>
      <c r="G4632" s="791" t="s">
        <v>9621</v>
      </c>
      <c r="H4632" s="781">
        <f t="shared" si="681"/>
        <v>727.9</v>
      </c>
      <c r="I4632" s="782">
        <f t="shared" si="680"/>
        <v>369.17</v>
      </c>
      <c r="J4632" s="782">
        <f t="shared" si="680"/>
        <v>251.95</v>
      </c>
      <c r="K4632" s="783">
        <f t="shared" si="680"/>
        <v>193.77</v>
      </c>
      <c r="L4632" s="784"/>
      <c r="M4632" s="785"/>
      <c r="N4632" s="786"/>
      <c r="O4632" s="785"/>
      <c r="P4632" s="786"/>
      <c r="Q4632" s="785"/>
      <c r="R4632" s="786"/>
      <c r="S4632" s="785"/>
    </row>
    <row r="4633" spans="1:19" ht="25.5" x14ac:dyDescent="0.25">
      <c r="A4633" s="100" t="s">
        <v>7168</v>
      </c>
      <c r="B4633" s="61" t="s">
        <v>7169</v>
      </c>
      <c r="C4633" s="94" t="s">
        <v>5935</v>
      </c>
      <c r="D4633" s="60"/>
      <c r="E4633" s="61"/>
      <c r="F4633" s="813">
        <v>2127.94</v>
      </c>
      <c r="G4633" s="791" t="s">
        <v>9618</v>
      </c>
      <c r="H4633" s="781">
        <f t="shared" si="681"/>
        <v>561.62</v>
      </c>
      <c r="I4633" s="782">
        <f t="shared" si="680"/>
        <v>284.83</v>
      </c>
      <c r="J4633" s="782">
        <f t="shared" si="680"/>
        <v>194.39</v>
      </c>
      <c r="K4633" s="783">
        <f t="shared" si="680"/>
        <v>149.5</v>
      </c>
      <c r="L4633" s="784">
        <f>IF(ISNUMBER(F4633),IF(LEFT(A4633,3)="Cat",VLOOKUP(A4633,'Loc Configurations Seules'!R:U,4,FALSE),VLOOKUP(G4633,'Loc Coefficients Location'!A:D,4,FALSE)),"")</f>
        <v>0.26392450726414518</v>
      </c>
      <c r="M4633" s="785">
        <f>IF(ISNUMBER(L4633),L4633*$F4633,"")</f>
        <v>561.61551598766516</v>
      </c>
      <c r="N4633" s="786">
        <f>IF(ISNUMBER(F4633),IF(LEFT(A4633,3)="Cat",VLOOKUP(A4633,'Loc Configurations Seules'!R:V,5,FALSE),VLOOKUP(G4633,'Loc Coefficients Location'!A:E,5,FALSE)),"")</f>
        <v>0.13385372321713121</v>
      </c>
      <c r="O4633" s="785">
        <f>IF(ISNUMBER(N4633),N4633*$F4633,"")</f>
        <v>284.83269178266221</v>
      </c>
      <c r="P4633" s="786">
        <f>IF(ISNUMBER(F4633),IF(LEFT(A4633,3)="Cat",VLOOKUP(A4633,'Loc Configurations Seules'!R:W,6,FALSE),VLOOKUP(G4633,'Loc Coefficients Location'!A:F,6,FALSE)),"")</f>
        <v>9.1350623726064395E-2</v>
      </c>
      <c r="Q4633" s="785">
        <f>IF(ISNUMBER(P4633),P4633*$F4633,"")</f>
        <v>194.38864625164146</v>
      </c>
      <c r="R4633" s="786">
        <f>IF(ISNUMBER(F4633),IF(LEFT(A4633,3)="Cat",VLOOKUP(A4633,'Loc Configurations Seules'!R:X,7,FALSE),VLOOKUP(G4633,'Loc Coefficients Location'!A:G,7,FALSE)),"")</f>
        <v>7.0256845182479807E-2</v>
      </c>
      <c r="S4633" s="785">
        <f>IF(ISNUMBER(R4633),R4633*$F4633,"")</f>
        <v>149.5023511376061</v>
      </c>
    </row>
    <row r="4634" spans="1:19" ht="25.5" x14ac:dyDescent="0.25">
      <c r="A4634" s="41" t="s">
        <v>7170</v>
      </c>
      <c r="B4634" s="47" t="s">
        <v>5861</v>
      </c>
      <c r="C4634" s="43" t="s">
        <v>5937</v>
      </c>
      <c r="D4634" s="44"/>
      <c r="E4634" s="47"/>
      <c r="F4634" s="46" t="s">
        <v>9655</v>
      </c>
      <c r="G4634" s="791" t="s">
        <v>9621</v>
      </c>
      <c r="H4634" s="781" t="str">
        <f t="shared" si="681"/>
        <v/>
      </c>
      <c r="I4634" s="782" t="str">
        <f t="shared" si="680"/>
        <v/>
      </c>
      <c r="J4634" s="782" t="str">
        <f t="shared" si="680"/>
        <v/>
      </c>
      <c r="K4634" s="783" t="str">
        <f t="shared" si="680"/>
        <v/>
      </c>
      <c r="L4634" s="784"/>
      <c r="M4634" s="785"/>
      <c r="N4634" s="786"/>
      <c r="O4634" s="785"/>
      <c r="P4634" s="786"/>
      <c r="Q4634" s="785"/>
      <c r="R4634" s="786"/>
      <c r="S4634" s="785"/>
    </row>
    <row r="4635" spans="1:19" ht="25.5" x14ac:dyDescent="0.25">
      <c r="A4635" s="41" t="s">
        <v>7171</v>
      </c>
      <c r="B4635" s="47" t="s">
        <v>5864</v>
      </c>
      <c r="C4635" s="43" t="s">
        <v>7172</v>
      </c>
      <c r="D4635" s="44"/>
      <c r="E4635" s="47"/>
      <c r="F4635" s="819">
        <v>41.08</v>
      </c>
      <c r="G4635" s="791" t="s">
        <v>9621</v>
      </c>
      <c r="H4635" s="781">
        <f t="shared" si="681"/>
        <v>10.84</v>
      </c>
      <c r="I4635" s="782">
        <f t="shared" si="680"/>
        <v>5.5</v>
      </c>
      <c r="J4635" s="782">
        <f t="shared" si="680"/>
        <v>3.75</v>
      </c>
      <c r="K4635" s="783">
        <f t="shared" si="680"/>
        <v>2.89</v>
      </c>
      <c r="L4635" s="784"/>
      <c r="M4635" s="785"/>
      <c r="N4635" s="786"/>
      <c r="O4635" s="785"/>
      <c r="P4635" s="786"/>
      <c r="Q4635" s="785"/>
      <c r="R4635" s="786"/>
      <c r="S4635" s="785"/>
    </row>
    <row r="4636" spans="1:19" ht="25.5" x14ac:dyDescent="0.25">
      <c r="A4636" s="41" t="s">
        <v>7173</v>
      </c>
      <c r="B4636" s="47" t="s">
        <v>5866</v>
      </c>
      <c r="C4636" s="43" t="s">
        <v>7174</v>
      </c>
      <c r="D4636" s="44"/>
      <c r="E4636" s="47"/>
      <c r="F4636" s="819">
        <v>113.36</v>
      </c>
      <c r="G4636" s="791" t="s">
        <v>9621</v>
      </c>
      <c r="H4636" s="781">
        <f t="shared" si="681"/>
        <v>29.92</v>
      </c>
      <c r="I4636" s="782">
        <f t="shared" si="680"/>
        <v>15.17</v>
      </c>
      <c r="J4636" s="782">
        <f t="shared" si="680"/>
        <v>10.36</v>
      </c>
      <c r="K4636" s="783">
        <f t="shared" si="680"/>
        <v>7.96</v>
      </c>
      <c r="L4636" s="784"/>
      <c r="M4636" s="785"/>
      <c r="N4636" s="786"/>
      <c r="O4636" s="785"/>
      <c r="P4636" s="786"/>
      <c r="Q4636" s="785"/>
      <c r="R4636" s="786"/>
      <c r="S4636" s="785"/>
    </row>
    <row r="4637" spans="1:19" ht="26.25" thickBot="1" x14ac:dyDescent="0.3">
      <c r="A4637" s="96" t="s">
        <v>7175</v>
      </c>
      <c r="B4637" s="58" t="s">
        <v>5869</v>
      </c>
      <c r="C4637" s="56" t="s">
        <v>7176</v>
      </c>
      <c r="D4637" s="57"/>
      <c r="E4637" s="58"/>
      <c r="F4637" s="805">
        <v>154.44</v>
      </c>
      <c r="G4637" s="791" t="s">
        <v>9621</v>
      </c>
      <c r="H4637" s="781">
        <f t="shared" si="681"/>
        <v>40.76</v>
      </c>
      <c r="I4637" s="782">
        <f t="shared" si="680"/>
        <v>20.67</v>
      </c>
      <c r="J4637" s="782">
        <f t="shared" si="680"/>
        <v>14.11</v>
      </c>
      <c r="K4637" s="783">
        <f t="shared" si="680"/>
        <v>10.85</v>
      </c>
      <c r="L4637" s="784"/>
      <c r="M4637" s="785"/>
      <c r="N4637" s="786"/>
      <c r="O4637" s="785"/>
      <c r="P4637" s="786"/>
      <c r="Q4637" s="785"/>
      <c r="R4637" s="786"/>
      <c r="S4637" s="785"/>
    </row>
    <row r="4638" spans="1:19" ht="25.5" x14ac:dyDescent="0.25">
      <c r="A4638" s="100" t="s">
        <v>7168</v>
      </c>
      <c r="B4638" s="61" t="s">
        <v>7169</v>
      </c>
      <c r="C4638" s="94" t="s">
        <v>7177</v>
      </c>
      <c r="D4638" s="60"/>
      <c r="E4638" s="61"/>
      <c r="F4638" s="813">
        <v>2127.94</v>
      </c>
      <c r="G4638" s="791" t="s">
        <v>9618</v>
      </c>
      <c r="H4638" s="781">
        <f t="shared" si="681"/>
        <v>561.62</v>
      </c>
      <c r="I4638" s="782">
        <f t="shared" si="680"/>
        <v>284.83</v>
      </c>
      <c r="J4638" s="782">
        <f t="shared" si="680"/>
        <v>194.39</v>
      </c>
      <c r="K4638" s="783">
        <f t="shared" si="680"/>
        <v>149.5</v>
      </c>
      <c r="L4638" s="784">
        <f>IF(ISNUMBER(F4638),IF(LEFT(A4638,3)="Cat",VLOOKUP(A4638,'Loc Configurations Seules'!R:U,4,FALSE),VLOOKUP(G4638,'Loc Coefficients Location'!A:D,4,FALSE)),"")</f>
        <v>0.26392450726414518</v>
      </c>
      <c r="M4638" s="785">
        <f>IF(ISNUMBER(L4638),L4638*$F4638,"")</f>
        <v>561.61551598766516</v>
      </c>
      <c r="N4638" s="786">
        <f>IF(ISNUMBER(F4638),IF(LEFT(A4638,3)="Cat",VLOOKUP(A4638,'Loc Configurations Seules'!R:V,5,FALSE),VLOOKUP(G4638,'Loc Coefficients Location'!A:E,5,FALSE)),"")</f>
        <v>0.13385372321713121</v>
      </c>
      <c r="O4638" s="785">
        <f>IF(ISNUMBER(N4638),N4638*$F4638,"")</f>
        <v>284.83269178266221</v>
      </c>
      <c r="P4638" s="786">
        <f>IF(ISNUMBER(F4638),IF(LEFT(A4638,3)="Cat",VLOOKUP(A4638,'Loc Configurations Seules'!R:W,6,FALSE),VLOOKUP(G4638,'Loc Coefficients Location'!A:F,6,FALSE)),"")</f>
        <v>9.1350623726064395E-2</v>
      </c>
      <c r="Q4638" s="785">
        <f>IF(ISNUMBER(P4638),P4638*$F4638,"")</f>
        <v>194.38864625164146</v>
      </c>
      <c r="R4638" s="786">
        <f>IF(ISNUMBER(F4638),IF(LEFT(A4638,3)="Cat",VLOOKUP(A4638,'Loc Configurations Seules'!R:X,7,FALSE),VLOOKUP(G4638,'Loc Coefficients Location'!A:G,7,FALSE)),"")</f>
        <v>7.0256845182479807E-2</v>
      </c>
      <c r="S4638" s="785">
        <f>IF(ISNUMBER(R4638),R4638*$F4638,"")</f>
        <v>149.5023511376061</v>
      </c>
    </row>
    <row r="4639" spans="1:19" ht="25.5" x14ac:dyDescent="0.25">
      <c r="A4639" s="41" t="s">
        <v>7178</v>
      </c>
      <c r="B4639" s="47" t="s">
        <v>5861</v>
      </c>
      <c r="C4639" s="43" t="s">
        <v>7179</v>
      </c>
      <c r="D4639" s="44"/>
      <c r="E4639" s="47"/>
      <c r="F4639" s="46" t="s">
        <v>9655</v>
      </c>
      <c r="G4639" s="791" t="s">
        <v>9621</v>
      </c>
      <c r="H4639" s="781" t="str">
        <f t="shared" si="681"/>
        <v/>
      </c>
      <c r="I4639" s="782" t="str">
        <f t="shared" si="680"/>
        <v/>
      </c>
      <c r="J4639" s="782" t="str">
        <f t="shared" si="680"/>
        <v/>
      </c>
      <c r="K4639" s="783" t="str">
        <f t="shared" si="680"/>
        <v/>
      </c>
      <c r="L4639" s="784"/>
      <c r="M4639" s="785"/>
      <c r="N4639" s="786"/>
      <c r="O4639" s="785"/>
      <c r="P4639" s="786"/>
      <c r="Q4639" s="785"/>
      <c r="R4639" s="786"/>
      <c r="S4639" s="785"/>
    </row>
    <row r="4640" spans="1:19" ht="25.5" x14ac:dyDescent="0.25">
      <c r="A4640" s="41" t="s">
        <v>7180</v>
      </c>
      <c r="B4640" s="47" t="s">
        <v>5864</v>
      </c>
      <c r="C4640" s="43" t="s">
        <v>7181</v>
      </c>
      <c r="D4640" s="44"/>
      <c r="E4640" s="47"/>
      <c r="F4640" s="819">
        <v>41.08</v>
      </c>
      <c r="G4640" s="791" t="s">
        <v>9621</v>
      </c>
      <c r="H4640" s="781">
        <f t="shared" si="681"/>
        <v>10.84</v>
      </c>
      <c r="I4640" s="782">
        <f t="shared" si="680"/>
        <v>5.5</v>
      </c>
      <c r="J4640" s="782">
        <f t="shared" si="680"/>
        <v>3.75</v>
      </c>
      <c r="K4640" s="783">
        <f t="shared" si="680"/>
        <v>2.89</v>
      </c>
      <c r="L4640" s="784"/>
      <c r="M4640" s="785"/>
      <c r="N4640" s="786"/>
      <c r="O4640" s="785"/>
      <c r="P4640" s="786"/>
      <c r="Q4640" s="785"/>
      <c r="R4640" s="786"/>
      <c r="S4640" s="785"/>
    </row>
    <row r="4641" spans="1:19" ht="25.5" x14ac:dyDescent="0.25">
      <c r="A4641" s="41" t="s">
        <v>7182</v>
      </c>
      <c r="B4641" s="47" t="s">
        <v>5866</v>
      </c>
      <c r="C4641" s="43" t="s">
        <v>7183</v>
      </c>
      <c r="D4641" s="44"/>
      <c r="E4641" s="47"/>
      <c r="F4641" s="819">
        <v>113.36</v>
      </c>
      <c r="G4641" s="791" t="s">
        <v>9621</v>
      </c>
      <c r="H4641" s="781">
        <f t="shared" si="681"/>
        <v>29.92</v>
      </c>
      <c r="I4641" s="782">
        <f t="shared" si="680"/>
        <v>15.17</v>
      </c>
      <c r="J4641" s="782">
        <f t="shared" si="680"/>
        <v>10.36</v>
      </c>
      <c r="K4641" s="783">
        <f t="shared" si="680"/>
        <v>7.96</v>
      </c>
      <c r="L4641" s="784"/>
      <c r="M4641" s="785"/>
      <c r="N4641" s="786"/>
      <c r="O4641" s="785"/>
      <c r="P4641" s="786"/>
      <c r="Q4641" s="785"/>
      <c r="R4641" s="786"/>
      <c r="S4641" s="785"/>
    </row>
    <row r="4642" spans="1:19" ht="26.25" thickBot="1" x14ac:dyDescent="0.3">
      <c r="A4642" s="96" t="s">
        <v>7184</v>
      </c>
      <c r="B4642" s="58" t="s">
        <v>5869</v>
      </c>
      <c r="C4642" s="56" t="s">
        <v>7185</v>
      </c>
      <c r="D4642" s="57"/>
      <c r="E4642" s="58"/>
      <c r="F4642" s="805">
        <v>154.44</v>
      </c>
      <c r="G4642" s="791" t="s">
        <v>9621</v>
      </c>
      <c r="H4642" s="781">
        <f t="shared" si="681"/>
        <v>40.76</v>
      </c>
      <c r="I4642" s="782">
        <f t="shared" si="680"/>
        <v>20.67</v>
      </c>
      <c r="J4642" s="782">
        <f t="shared" si="680"/>
        <v>14.11</v>
      </c>
      <c r="K4642" s="783">
        <f t="shared" si="680"/>
        <v>10.85</v>
      </c>
      <c r="L4642" s="784"/>
      <c r="M4642" s="785"/>
      <c r="N4642" s="786"/>
      <c r="O4642" s="785"/>
      <c r="P4642" s="786"/>
      <c r="Q4642" s="785"/>
      <c r="R4642" s="786"/>
      <c r="S4642" s="785"/>
    </row>
    <row r="4643" spans="1:19" ht="25.5" x14ac:dyDescent="0.25">
      <c r="A4643" s="100" t="s">
        <v>7186</v>
      </c>
      <c r="B4643" s="61" t="s">
        <v>7187</v>
      </c>
      <c r="C4643" s="94" t="s">
        <v>5981</v>
      </c>
      <c r="D4643" s="60"/>
      <c r="E4643" s="61"/>
      <c r="F4643" s="813">
        <v>1858</v>
      </c>
      <c r="G4643" s="791" t="s">
        <v>9606</v>
      </c>
      <c r="H4643" s="781">
        <f t="shared" si="681"/>
        <v>490.37</v>
      </c>
      <c r="I4643" s="782">
        <f t="shared" si="680"/>
        <v>248.7</v>
      </c>
      <c r="J4643" s="782">
        <f t="shared" si="680"/>
        <v>169.73</v>
      </c>
      <c r="K4643" s="783">
        <f t="shared" si="680"/>
        <v>130.54</v>
      </c>
      <c r="L4643" s="784">
        <f>IF(ISNUMBER(F4643),IF(LEFT(A4643,3)="Cat",VLOOKUP(A4643,'Loc Configurations Seules'!R:U,4,FALSE),VLOOKUP(G4643,'Loc Coefficients Location'!A:D,4,FALSE)),"")</f>
        <v>0.19199023568399012</v>
      </c>
      <c r="M4643" s="785">
        <f t="shared" ref="M4643:M4645" si="682">IF(ISNUMBER(L4643),L4643*$F4643,"")</f>
        <v>356.71785790085363</v>
      </c>
      <c r="N4643" s="786">
        <f>IF(ISNUMBER(F4643),IF(LEFT(A4643,3)="Cat",VLOOKUP(A4643,'Loc Configurations Seules'!R:V,5,FALSE),VLOOKUP(G4643,'Loc Coefficients Location'!A:E,5,FALSE)),"")</f>
        <v>0.10177821759423146</v>
      </c>
      <c r="O4643" s="785">
        <f t="shared" ref="O4643:O4645" si="683">IF(ISNUMBER(N4643),N4643*$F4643,"")</f>
        <v>189.10392829008205</v>
      </c>
      <c r="P4643" s="786">
        <f>IF(ISNUMBER(F4643),IF(LEFT(A4643,3)="Cat",VLOOKUP(A4643,'Loc Configurations Seules'!R:W,6,FALSE),VLOOKUP(G4643,'Loc Coefficients Location'!A:F,6,FALSE)),"")</f>
        <v>7.7378407783493058E-2</v>
      </c>
      <c r="Q4643" s="785">
        <f t="shared" ref="Q4643:Q4645" si="684">IF(ISNUMBER(P4643),P4643*$F4643,"")</f>
        <v>143.7690816617301</v>
      </c>
      <c r="R4643" s="786">
        <f>IF(ISNUMBER(F4643),IF(LEFT(A4643,3)="Cat",VLOOKUP(A4643,'Loc Configurations Seules'!R:X,7,FALSE),VLOOKUP(G4643,'Loc Coefficients Location'!A:G,7,FALSE)),"")</f>
        <v>6.4774233076420606E-2</v>
      </c>
      <c r="S4643" s="785">
        <f t="shared" ref="S4643:S4645" si="685">IF(ISNUMBER(R4643),R4643*$F4643,"")</f>
        <v>120.35052505598949</v>
      </c>
    </row>
    <row r="4644" spans="1:19" ht="15.75" thickBot="1" x14ac:dyDescent="0.3">
      <c r="A4644" s="69"/>
      <c r="B4644" s="42" t="s">
        <v>7188</v>
      </c>
      <c r="C4644" s="43" t="s">
        <v>7189</v>
      </c>
      <c r="D4644" s="44"/>
      <c r="E4644" s="47"/>
      <c r="F4644" s="819">
        <v>1858</v>
      </c>
      <c r="G4644" s="791" t="s">
        <v>9606</v>
      </c>
      <c r="H4644" s="781">
        <f t="shared" si="681"/>
        <v>490.37</v>
      </c>
      <c r="I4644" s="782">
        <f t="shared" si="680"/>
        <v>248.7</v>
      </c>
      <c r="J4644" s="782">
        <f t="shared" si="680"/>
        <v>169.73</v>
      </c>
      <c r="K4644" s="783">
        <f t="shared" si="680"/>
        <v>130.54</v>
      </c>
      <c r="L4644" s="784">
        <f>IF(ISNUMBER(F4644),IF(LEFT(A4644,3)="Cat",VLOOKUP(A4644,'Loc Configurations Seules'!R:U,4,FALSE),VLOOKUP(G4644,'Loc Coefficients Location'!A:D,4,FALSE)),"")</f>
        <v>0.19199023568399012</v>
      </c>
      <c r="M4644" s="785">
        <f t="shared" si="682"/>
        <v>356.71785790085363</v>
      </c>
      <c r="N4644" s="786">
        <f>IF(ISNUMBER(F4644),IF(LEFT(A4644,3)="Cat",VLOOKUP(A4644,'Loc Configurations Seules'!R:V,5,FALSE),VLOOKUP(G4644,'Loc Coefficients Location'!A:E,5,FALSE)),"")</f>
        <v>0.10177821759423146</v>
      </c>
      <c r="O4644" s="785">
        <f t="shared" si="683"/>
        <v>189.10392829008205</v>
      </c>
      <c r="P4644" s="786">
        <f>IF(ISNUMBER(F4644),IF(LEFT(A4644,3)="Cat",VLOOKUP(A4644,'Loc Configurations Seules'!R:W,6,FALSE),VLOOKUP(G4644,'Loc Coefficients Location'!A:F,6,FALSE)),"")</f>
        <v>7.7378407783493058E-2</v>
      </c>
      <c r="Q4644" s="785">
        <f t="shared" si="684"/>
        <v>143.7690816617301</v>
      </c>
      <c r="R4644" s="786">
        <f>IF(ISNUMBER(F4644),IF(LEFT(A4644,3)="Cat",VLOOKUP(A4644,'Loc Configurations Seules'!R:X,7,FALSE),VLOOKUP(G4644,'Loc Coefficients Location'!A:G,7,FALSE)),"")</f>
        <v>6.4774233076420606E-2</v>
      </c>
      <c r="S4644" s="785">
        <f t="shared" si="685"/>
        <v>120.35052505598949</v>
      </c>
    </row>
    <row r="4645" spans="1:19" x14ac:dyDescent="0.25">
      <c r="A4645" s="69"/>
      <c r="B4645" s="42" t="s">
        <v>7190</v>
      </c>
      <c r="C4645" s="43" t="s">
        <v>7191</v>
      </c>
      <c r="D4645" s="44"/>
      <c r="E4645" s="47"/>
      <c r="F4645" s="813">
        <v>1858</v>
      </c>
      <c r="G4645" s="791" t="s">
        <v>9606</v>
      </c>
      <c r="H4645" s="781">
        <f t="shared" si="681"/>
        <v>490.37</v>
      </c>
      <c r="I4645" s="782">
        <f t="shared" si="680"/>
        <v>248.7</v>
      </c>
      <c r="J4645" s="782">
        <f t="shared" si="680"/>
        <v>169.73</v>
      </c>
      <c r="K4645" s="783">
        <f t="shared" si="680"/>
        <v>130.54</v>
      </c>
      <c r="L4645" s="784">
        <f>IF(ISNUMBER(F4645),IF(LEFT(A4645,3)="Cat",VLOOKUP(A4645,'Loc Configurations Seules'!R:U,4,FALSE),VLOOKUP(G4645,'Loc Coefficients Location'!A:D,4,FALSE)),"")</f>
        <v>0.19199023568399012</v>
      </c>
      <c r="M4645" s="785">
        <f t="shared" si="682"/>
        <v>356.71785790085363</v>
      </c>
      <c r="N4645" s="786">
        <f>IF(ISNUMBER(F4645),IF(LEFT(A4645,3)="Cat",VLOOKUP(A4645,'Loc Configurations Seules'!R:V,5,FALSE),VLOOKUP(G4645,'Loc Coefficients Location'!A:E,5,FALSE)),"")</f>
        <v>0.10177821759423146</v>
      </c>
      <c r="O4645" s="785">
        <f t="shared" si="683"/>
        <v>189.10392829008205</v>
      </c>
      <c r="P4645" s="786">
        <f>IF(ISNUMBER(F4645),IF(LEFT(A4645,3)="Cat",VLOOKUP(A4645,'Loc Configurations Seules'!R:W,6,FALSE),VLOOKUP(G4645,'Loc Coefficients Location'!A:F,6,FALSE)),"")</f>
        <v>7.7378407783493058E-2</v>
      </c>
      <c r="Q4645" s="785">
        <f t="shared" si="684"/>
        <v>143.7690816617301</v>
      </c>
      <c r="R4645" s="786">
        <f>IF(ISNUMBER(F4645),IF(LEFT(A4645,3)="Cat",VLOOKUP(A4645,'Loc Configurations Seules'!R:X,7,FALSE),VLOOKUP(G4645,'Loc Coefficients Location'!A:G,7,FALSE)),"")</f>
        <v>6.4774233076420606E-2</v>
      </c>
      <c r="S4645" s="785">
        <f t="shared" si="685"/>
        <v>120.35052505598949</v>
      </c>
    </row>
    <row r="4646" spans="1:19" ht="25.5" x14ac:dyDescent="0.25">
      <c r="A4646" s="41" t="s">
        <v>7192</v>
      </c>
      <c r="B4646" s="47" t="s">
        <v>5861</v>
      </c>
      <c r="C4646" s="43" t="s">
        <v>6008</v>
      </c>
      <c r="D4646" s="44"/>
      <c r="E4646" s="47"/>
      <c r="F4646" s="46" t="s">
        <v>9655</v>
      </c>
      <c r="G4646" s="791" t="s">
        <v>9621</v>
      </c>
      <c r="H4646" s="781" t="str">
        <f t="shared" si="681"/>
        <v/>
      </c>
      <c r="I4646" s="782" t="str">
        <f t="shared" si="680"/>
        <v/>
      </c>
      <c r="J4646" s="782" t="str">
        <f t="shared" si="680"/>
        <v/>
      </c>
      <c r="K4646" s="783" t="str">
        <f t="shared" si="680"/>
        <v/>
      </c>
      <c r="L4646" s="784"/>
      <c r="M4646" s="785"/>
      <c r="N4646" s="786"/>
      <c r="O4646" s="785"/>
      <c r="P4646" s="786"/>
      <c r="Q4646" s="785"/>
      <c r="R4646" s="786"/>
      <c r="S4646" s="785"/>
    </row>
    <row r="4647" spans="1:19" ht="25.5" x14ac:dyDescent="0.25">
      <c r="A4647" s="41" t="s">
        <v>7193</v>
      </c>
      <c r="B4647" s="47" t="s">
        <v>5864</v>
      </c>
      <c r="C4647" s="43" t="s">
        <v>7194</v>
      </c>
      <c r="D4647" s="44"/>
      <c r="E4647" s="47"/>
      <c r="F4647" s="46">
        <v>25</v>
      </c>
      <c r="G4647" s="791" t="s">
        <v>9621</v>
      </c>
      <c r="H4647" s="781">
        <f t="shared" si="681"/>
        <v>6.6</v>
      </c>
      <c r="I4647" s="782">
        <f t="shared" si="680"/>
        <v>3.35</v>
      </c>
      <c r="J4647" s="782">
        <f t="shared" si="680"/>
        <v>2.2799999999999998</v>
      </c>
      <c r="K4647" s="783">
        <f t="shared" si="680"/>
        <v>1.76</v>
      </c>
      <c r="L4647" s="784"/>
      <c r="M4647" s="785"/>
      <c r="N4647" s="786"/>
      <c r="O4647" s="785"/>
      <c r="P4647" s="786"/>
      <c r="Q4647" s="785"/>
      <c r="R4647" s="786"/>
      <c r="S4647" s="785"/>
    </row>
    <row r="4648" spans="1:19" ht="25.5" x14ac:dyDescent="0.25">
      <c r="A4648" s="41" t="s">
        <v>7195</v>
      </c>
      <c r="B4648" s="47" t="s">
        <v>5866</v>
      </c>
      <c r="C4648" s="43" t="s">
        <v>7196</v>
      </c>
      <c r="D4648" s="44"/>
      <c r="E4648" s="47"/>
      <c r="F4648" s="46">
        <v>69</v>
      </c>
      <c r="G4648" s="791" t="s">
        <v>9621</v>
      </c>
      <c r="H4648" s="781">
        <f t="shared" si="681"/>
        <v>18.21</v>
      </c>
      <c r="I4648" s="782">
        <f t="shared" si="680"/>
        <v>9.24</v>
      </c>
      <c r="J4648" s="782">
        <f t="shared" si="680"/>
        <v>6.3</v>
      </c>
      <c r="K4648" s="783">
        <f t="shared" si="680"/>
        <v>4.8499999999999996</v>
      </c>
      <c r="L4648" s="784"/>
      <c r="M4648" s="785"/>
      <c r="N4648" s="786"/>
      <c r="O4648" s="785"/>
      <c r="P4648" s="786"/>
      <c r="Q4648" s="785"/>
      <c r="R4648" s="786"/>
      <c r="S4648" s="785"/>
    </row>
    <row r="4649" spans="1:19" ht="26.25" thickBot="1" x14ac:dyDescent="0.3">
      <c r="A4649" s="96" t="s">
        <v>7197</v>
      </c>
      <c r="B4649" s="58" t="s">
        <v>5869</v>
      </c>
      <c r="C4649" s="56" t="s">
        <v>7198</v>
      </c>
      <c r="D4649" s="57"/>
      <c r="E4649" s="58"/>
      <c r="F4649" s="103">
        <v>94</v>
      </c>
      <c r="G4649" s="791" t="s">
        <v>9621</v>
      </c>
      <c r="H4649" s="781">
        <f t="shared" si="681"/>
        <v>24.81</v>
      </c>
      <c r="I4649" s="782">
        <f t="shared" si="680"/>
        <v>12.58</v>
      </c>
      <c r="J4649" s="782">
        <f t="shared" si="680"/>
        <v>8.59</v>
      </c>
      <c r="K4649" s="783">
        <f t="shared" si="680"/>
        <v>6.6</v>
      </c>
      <c r="L4649" s="784"/>
      <c r="M4649" s="785"/>
      <c r="N4649" s="786"/>
      <c r="O4649" s="785"/>
      <c r="P4649" s="786"/>
      <c r="Q4649" s="785"/>
      <c r="R4649" s="786"/>
      <c r="S4649" s="785"/>
    </row>
    <row r="4650" spans="1:19" ht="25.5" x14ac:dyDescent="0.25">
      <c r="A4650" s="100" t="s">
        <v>7199</v>
      </c>
      <c r="B4650" s="61" t="s">
        <v>7200</v>
      </c>
      <c r="C4650" s="94" t="s">
        <v>7201</v>
      </c>
      <c r="D4650" s="60"/>
      <c r="E4650" s="61"/>
      <c r="F4650" s="46">
        <v>1404</v>
      </c>
      <c r="G4650" s="791" t="s">
        <v>9618</v>
      </c>
      <c r="H4650" s="781">
        <f t="shared" si="681"/>
        <v>370.55</v>
      </c>
      <c r="I4650" s="782">
        <f t="shared" si="680"/>
        <v>187.93</v>
      </c>
      <c r="J4650" s="782">
        <f t="shared" si="680"/>
        <v>128.26</v>
      </c>
      <c r="K4650" s="783">
        <f t="shared" si="680"/>
        <v>98.64</v>
      </c>
      <c r="L4650" s="784">
        <f>IF(ISNUMBER(F4650),IF(LEFT(A4650,3)="Cat",VLOOKUP(A4650,'Loc Configurations Seules'!R:U,4,FALSE),VLOOKUP(G4650,'Loc Coefficients Location'!A:D,4,FALSE)),"")</f>
        <v>0.26392450726414518</v>
      </c>
      <c r="M4650" s="785">
        <f>IF(ISNUMBER(L4650),L4650*$F4650,"")</f>
        <v>370.55000819885981</v>
      </c>
      <c r="N4650" s="786">
        <f>IF(ISNUMBER(F4650),IF(LEFT(A4650,3)="Cat",VLOOKUP(A4650,'Loc Configurations Seules'!R:V,5,FALSE),VLOOKUP(G4650,'Loc Coefficients Location'!A:E,5,FALSE)),"")</f>
        <v>0.13385372321713121</v>
      </c>
      <c r="O4650" s="785">
        <f>IF(ISNUMBER(N4650),N4650*$F4650,"")</f>
        <v>187.93062739685223</v>
      </c>
      <c r="P4650" s="786">
        <f>IF(ISNUMBER(F4650),IF(LEFT(A4650,3)="Cat",VLOOKUP(A4650,'Loc Configurations Seules'!R:W,6,FALSE),VLOOKUP(G4650,'Loc Coefficients Location'!A:F,6,FALSE)),"")</f>
        <v>9.1350623726064395E-2</v>
      </c>
      <c r="Q4650" s="785">
        <f>IF(ISNUMBER(P4650),P4650*$F4650,"")</f>
        <v>128.25627571139441</v>
      </c>
      <c r="R4650" s="786">
        <f>IF(ISNUMBER(F4650),IF(LEFT(A4650,3)="Cat",VLOOKUP(A4650,'Loc Configurations Seules'!R:X,7,FALSE),VLOOKUP(G4650,'Loc Coefficients Location'!A:G,7,FALSE)),"")</f>
        <v>7.0256845182479807E-2</v>
      </c>
      <c r="S4650" s="785">
        <f>IF(ISNUMBER(R4650),R4650*$F4650,"")</f>
        <v>98.640610636201643</v>
      </c>
    </row>
    <row r="4651" spans="1:19" ht="25.5" x14ac:dyDescent="0.25">
      <c r="A4651" s="41" t="s">
        <v>7202</v>
      </c>
      <c r="B4651" s="47" t="s">
        <v>5861</v>
      </c>
      <c r="C4651" s="43" t="s">
        <v>7203</v>
      </c>
      <c r="D4651" s="44"/>
      <c r="E4651" s="47"/>
      <c r="F4651" s="505" t="s">
        <v>9655</v>
      </c>
      <c r="G4651" s="791" t="s">
        <v>9621</v>
      </c>
      <c r="H4651" s="781" t="str">
        <f t="shared" si="681"/>
        <v/>
      </c>
      <c r="I4651" s="782" t="str">
        <f t="shared" si="680"/>
        <v/>
      </c>
      <c r="J4651" s="782" t="str">
        <f t="shared" si="680"/>
        <v/>
      </c>
      <c r="K4651" s="783" t="str">
        <f t="shared" si="680"/>
        <v/>
      </c>
      <c r="L4651" s="784"/>
      <c r="M4651" s="785"/>
      <c r="N4651" s="786"/>
      <c r="O4651" s="785"/>
      <c r="P4651" s="786"/>
      <c r="Q4651" s="785"/>
      <c r="R4651" s="786"/>
      <c r="S4651" s="785"/>
    </row>
    <row r="4652" spans="1:19" ht="25.5" x14ac:dyDescent="0.25">
      <c r="A4652" s="41" t="s">
        <v>7204</v>
      </c>
      <c r="B4652" s="47" t="s">
        <v>5864</v>
      </c>
      <c r="C4652" s="43" t="s">
        <v>7205</v>
      </c>
      <c r="D4652" s="44"/>
      <c r="E4652" s="47"/>
      <c r="F4652" s="812">
        <v>78</v>
      </c>
      <c r="G4652" s="791" t="s">
        <v>9621</v>
      </c>
      <c r="H4652" s="781">
        <f t="shared" si="681"/>
        <v>20.59</v>
      </c>
      <c r="I4652" s="782">
        <f t="shared" si="680"/>
        <v>10.44</v>
      </c>
      <c r="J4652" s="782">
        <f t="shared" si="680"/>
        <v>7.13</v>
      </c>
      <c r="K4652" s="783">
        <f t="shared" si="680"/>
        <v>5.48</v>
      </c>
      <c r="L4652" s="784"/>
      <c r="M4652" s="785"/>
      <c r="N4652" s="786"/>
      <c r="O4652" s="785"/>
      <c r="P4652" s="786"/>
      <c r="Q4652" s="785"/>
      <c r="R4652" s="786"/>
      <c r="S4652" s="785"/>
    </row>
    <row r="4653" spans="1:19" ht="25.5" x14ac:dyDescent="0.25">
      <c r="A4653" s="41" t="s">
        <v>7206</v>
      </c>
      <c r="B4653" s="47" t="s">
        <v>5866</v>
      </c>
      <c r="C4653" s="43" t="s">
        <v>7207</v>
      </c>
      <c r="D4653" s="44"/>
      <c r="E4653" s="47"/>
      <c r="F4653" s="819">
        <v>215.8</v>
      </c>
      <c r="G4653" s="791" t="s">
        <v>9621</v>
      </c>
      <c r="H4653" s="781">
        <f t="shared" si="681"/>
        <v>56.95</v>
      </c>
      <c r="I4653" s="782">
        <f t="shared" si="680"/>
        <v>28.89</v>
      </c>
      <c r="J4653" s="782">
        <f t="shared" si="680"/>
        <v>19.71</v>
      </c>
      <c r="K4653" s="783">
        <f t="shared" si="680"/>
        <v>15.16</v>
      </c>
      <c r="L4653" s="784"/>
      <c r="M4653" s="785"/>
      <c r="N4653" s="786"/>
      <c r="O4653" s="785"/>
      <c r="P4653" s="786"/>
      <c r="Q4653" s="785"/>
      <c r="R4653" s="786"/>
      <c r="S4653" s="785"/>
    </row>
    <row r="4654" spans="1:19" ht="39" thickBot="1" x14ac:dyDescent="0.3">
      <c r="A4654" s="96" t="s">
        <v>7208</v>
      </c>
      <c r="B4654" s="58" t="s">
        <v>5869</v>
      </c>
      <c r="C4654" s="56" t="s">
        <v>7209</v>
      </c>
      <c r="D4654" s="57"/>
      <c r="E4654" s="58"/>
      <c r="F4654" s="805">
        <v>293.54000000000002</v>
      </c>
      <c r="G4654" s="791" t="s">
        <v>9621</v>
      </c>
      <c r="H4654" s="781">
        <f t="shared" si="681"/>
        <v>77.47</v>
      </c>
      <c r="I4654" s="782">
        <f t="shared" si="680"/>
        <v>39.29</v>
      </c>
      <c r="J4654" s="782">
        <f t="shared" si="680"/>
        <v>26.82</v>
      </c>
      <c r="K4654" s="783">
        <f t="shared" si="680"/>
        <v>20.62</v>
      </c>
      <c r="L4654" s="784"/>
      <c r="M4654" s="785"/>
      <c r="N4654" s="786"/>
      <c r="O4654" s="785"/>
      <c r="P4654" s="786"/>
      <c r="Q4654" s="785"/>
      <c r="R4654" s="786"/>
      <c r="S4654" s="785"/>
    </row>
    <row r="4655" spans="1:19" ht="25.5" x14ac:dyDescent="0.25">
      <c r="A4655" s="100" t="s">
        <v>7210</v>
      </c>
      <c r="B4655" s="61" t="s">
        <v>7200</v>
      </c>
      <c r="C4655" s="94" t="s">
        <v>7211</v>
      </c>
      <c r="D4655" s="60"/>
      <c r="E4655" s="61"/>
      <c r="F4655" s="46">
        <v>1404</v>
      </c>
      <c r="G4655" s="791" t="s">
        <v>9618</v>
      </c>
      <c r="H4655" s="781">
        <f t="shared" si="681"/>
        <v>370.55</v>
      </c>
      <c r="I4655" s="782">
        <f t="shared" si="680"/>
        <v>187.93</v>
      </c>
      <c r="J4655" s="782">
        <f t="shared" si="680"/>
        <v>128.26</v>
      </c>
      <c r="K4655" s="783">
        <f t="shared" si="680"/>
        <v>98.64</v>
      </c>
      <c r="L4655" s="784">
        <f>IF(ISNUMBER(F4655),IF(LEFT(A4655,3)="Cat",VLOOKUP(A4655,'Loc Configurations Seules'!R:U,4,FALSE),VLOOKUP(G4655,'Loc Coefficients Location'!A:D,4,FALSE)),"")</f>
        <v>0.26392450726414518</v>
      </c>
      <c r="M4655" s="785">
        <f>IF(ISNUMBER(L4655),L4655*$F4655,"")</f>
        <v>370.55000819885981</v>
      </c>
      <c r="N4655" s="786">
        <f>IF(ISNUMBER(F4655),IF(LEFT(A4655,3)="Cat",VLOOKUP(A4655,'Loc Configurations Seules'!R:V,5,FALSE),VLOOKUP(G4655,'Loc Coefficients Location'!A:E,5,FALSE)),"")</f>
        <v>0.13385372321713121</v>
      </c>
      <c r="O4655" s="785">
        <f>IF(ISNUMBER(N4655),N4655*$F4655,"")</f>
        <v>187.93062739685223</v>
      </c>
      <c r="P4655" s="786">
        <f>IF(ISNUMBER(F4655),IF(LEFT(A4655,3)="Cat",VLOOKUP(A4655,'Loc Configurations Seules'!R:W,6,FALSE),VLOOKUP(G4655,'Loc Coefficients Location'!A:F,6,FALSE)),"")</f>
        <v>9.1350623726064395E-2</v>
      </c>
      <c r="Q4655" s="785">
        <f>IF(ISNUMBER(P4655),P4655*$F4655,"")</f>
        <v>128.25627571139441</v>
      </c>
      <c r="R4655" s="786">
        <f>IF(ISNUMBER(F4655),IF(LEFT(A4655,3)="Cat",VLOOKUP(A4655,'Loc Configurations Seules'!R:X,7,FALSE),VLOOKUP(G4655,'Loc Coefficients Location'!A:G,7,FALSE)),"")</f>
        <v>7.0256845182479807E-2</v>
      </c>
      <c r="S4655" s="785">
        <f>IF(ISNUMBER(R4655),R4655*$F4655,"")</f>
        <v>98.640610636201643</v>
      </c>
    </row>
    <row r="4656" spans="1:19" ht="25.5" x14ac:dyDescent="0.25">
      <c r="A4656" s="41" t="s">
        <v>7212</v>
      </c>
      <c r="B4656" s="47" t="s">
        <v>5861</v>
      </c>
      <c r="C4656" s="43" t="s">
        <v>7213</v>
      </c>
      <c r="D4656" s="44"/>
      <c r="E4656" s="47"/>
      <c r="F4656" s="505" t="s">
        <v>9655</v>
      </c>
      <c r="G4656" s="791" t="s">
        <v>9621</v>
      </c>
      <c r="H4656" s="781" t="str">
        <f t="shared" si="681"/>
        <v/>
      </c>
      <c r="I4656" s="782" t="str">
        <f t="shared" si="680"/>
        <v/>
      </c>
      <c r="J4656" s="782" t="str">
        <f t="shared" si="680"/>
        <v/>
      </c>
      <c r="K4656" s="783" t="str">
        <f t="shared" si="680"/>
        <v/>
      </c>
      <c r="L4656" s="784"/>
      <c r="M4656" s="785"/>
      <c r="N4656" s="786"/>
      <c r="O4656" s="785"/>
      <c r="P4656" s="786"/>
      <c r="Q4656" s="785"/>
      <c r="R4656" s="786"/>
      <c r="S4656" s="785"/>
    </row>
    <row r="4657" spans="1:19" ht="25.5" x14ac:dyDescent="0.25">
      <c r="A4657" s="41" t="s">
        <v>7214</v>
      </c>
      <c r="B4657" s="47" t="s">
        <v>5864</v>
      </c>
      <c r="C4657" s="43" t="s">
        <v>7215</v>
      </c>
      <c r="D4657" s="44"/>
      <c r="E4657" s="47"/>
      <c r="F4657" s="812">
        <v>78</v>
      </c>
      <c r="G4657" s="791" t="s">
        <v>9621</v>
      </c>
      <c r="H4657" s="781">
        <f t="shared" si="681"/>
        <v>20.59</v>
      </c>
      <c r="I4657" s="782">
        <f t="shared" si="680"/>
        <v>10.44</v>
      </c>
      <c r="J4657" s="782">
        <f t="shared" si="680"/>
        <v>7.13</v>
      </c>
      <c r="K4657" s="783">
        <f t="shared" si="680"/>
        <v>5.48</v>
      </c>
      <c r="L4657" s="784"/>
      <c r="M4657" s="785"/>
      <c r="N4657" s="786"/>
      <c r="O4657" s="785"/>
      <c r="P4657" s="786"/>
      <c r="Q4657" s="785"/>
      <c r="R4657" s="786"/>
      <c r="S4657" s="785"/>
    </row>
    <row r="4658" spans="1:19" ht="25.5" x14ac:dyDescent="0.25">
      <c r="A4658" s="41" t="s">
        <v>7216</v>
      </c>
      <c r="B4658" s="47" t="s">
        <v>5866</v>
      </c>
      <c r="C4658" s="43" t="s">
        <v>7217</v>
      </c>
      <c r="D4658" s="44"/>
      <c r="E4658" s="47"/>
      <c r="F4658" s="819">
        <v>215.8</v>
      </c>
      <c r="G4658" s="791" t="s">
        <v>9621</v>
      </c>
      <c r="H4658" s="781">
        <f t="shared" si="681"/>
        <v>56.95</v>
      </c>
      <c r="I4658" s="782">
        <f t="shared" si="680"/>
        <v>28.89</v>
      </c>
      <c r="J4658" s="782">
        <f t="shared" si="680"/>
        <v>19.71</v>
      </c>
      <c r="K4658" s="783">
        <f t="shared" si="680"/>
        <v>15.16</v>
      </c>
      <c r="L4658" s="784"/>
      <c r="M4658" s="785"/>
      <c r="N4658" s="786"/>
      <c r="O4658" s="785"/>
      <c r="P4658" s="786"/>
      <c r="Q4658" s="785"/>
      <c r="R4658" s="786"/>
      <c r="S4658" s="785"/>
    </row>
    <row r="4659" spans="1:19" ht="26.25" thickBot="1" x14ac:dyDescent="0.3">
      <c r="A4659" s="48" t="s">
        <v>7218</v>
      </c>
      <c r="B4659" s="62" t="s">
        <v>5869</v>
      </c>
      <c r="C4659" s="50" t="s">
        <v>7219</v>
      </c>
      <c r="D4659" s="51"/>
      <c r="E4659" s="62"/>
      <c r="F4659" s="805">
        <v>293.54000000000002</v>
      </c>
      <c r="G4659" s="791" t="s">
        <v>9621</v>
      </c>
      <c r="H4659" s="781">
        <f t="shared" si="681"/>
        <v>77.47</v>
      </c>
      <c r="I4659" s="782">
        <f t="shared" si="680"/>
        <v>39.29</v>
      </c>
      <c r="J4659" s="782">
        <f t="shared" si="680"/>
        <v>26.82</v>
      </c>
      <c r="K4659" s="783">
        <f t="shared" si="680"/>
        <v>20.62</v>
      </c>
      <c r="L4659" s="784"/>
      <c r="M4659" s="785"/>
      <c r="N4659" s="786"/>
      <c r="O4659" s="785"/>
      <c r="P4659" s="786"/>
      <c r="Q4659" s="785"/>
      <c r="R4659" s="786"/>
      <c r="S4659" s="785"/>
    </row>
    <row r="4660" spans="1:19" ht="25.5" x14ac:dyDescent="0.25">
      <c r="A4660" s="100" t="s">
        <v>7210</v>
      </c>
      <c r="B4660" s="61" t="s">
        <v>7200</v>
      </c>
      <c r="C4660" s="94" t="s">
        <v>7220</v>
      </c>
      <c r="D4660" s="60"/>
      <c r="E4660" s="61"/>
      <c r="F4660" s="813">
        <v>4073.76</v>
      </c>
      <c r="G4660" s="791" t="s">
        <v>9618</v>
      </c>
      <c r="H4660" s="781">
        <f t="shared" si="681"/>
        <v>1075.17</v>
      </c>
      <c r="I4660" s="782">
        <f t="shared" si="680"/>
        <v>545.29</v>
      </c>
      <c r="J4660" s="782">
        <f t="shared" si="680"/>
        <v>372.14</v>
      </c>
      <c r="K4660" s="783">
        <f t="shared" si="680"/>
        <v>286.20999999999998</v>
      </c>
      <c r="L4660" s="784">
        <f>IF(ISNUMBER(F4660),IF(LEFT(A4660,3)="Cat",VLOOKUP(A4660,'Loc Configurations Seules'!R:U,4,FALSE),VLOOKUP(G4660,'Loc Coefficients Location'!A:D,4,FALSE)),"")</f>
        <v>0.26392450726414518</v>
      </c>
      <c r="M4660" s="785">
        <f>IF(ISNUMBER(L4660),L4660*$F4660,"")</f>
        <v>1075.1651007123842</v>
      </c>
      <c r="N4660" s="786">
        <f>IF(ISNUMBER(F4660),IF(LEFT(A4660,3)="Cat",VLOOKUP(A4660,'Loc Configurations Seules'!R:V,5,FALSE),VLOOKUP(G4660,'Loc Coefficients Location'!A:E,5,FALSE)),"")</f>
        <v>0.13385372321713121</v>
      </c>
      <c r="O4660" s="785">
        <f>IF(ISNUMBER(N4660),N4660*$F4660,"")</f>
        <v>545.28794349302052</v>
      </c>
      <c r="P4660" s="786">
        <f>IF(ISNUMBER(F4660),IF(LEFT(A4660,3)="Cat",VLOOKUP(A4660,'Loc Configurations Seules'!R:W,6,FALSE),VLOOKUP(G4660,'Loc Coefficients Location'!A:F,6,FALSE)),"")</f>
        <v>9.1350623726064395E-2</v>
      </c>
      <c r="Q4660" s="785">
        <f>IF(ISNUMBER(P4660),P4660*$F4660,"")</f>
        <v>372.14051691029209</v>
      </c>
      <c r="R4660" s="786">
        <f>IF(ISNUMBER(F4660),IF(LEFT(A4660,3)="Cat",VLOOKUP(A4660,'Loc Configurations Seules'!R:X,7,FALSE),VLOOKUP(G4660,'Loc Coefficients Location'!A:G,7,FALSE)),"")</f>
        <v>7.0256845182479807E-2</v>
      </c>
      <c r="S4660" s="785">
        <f>IF(ISNUMBER(R4660),R4660*$F4660,"")</f>
        <v>286.20952563057898</v>
      </c>
    </row>
    <row r="4661" spans="1:19" ht="25.5" x14ac:dyDescent="0.25">
      <c r="A4661" s="41" t="s">
        <v>7212</v>
      </c>
      <c r="B4661" s="47" t="s">
        <v>5861</v>
      </c>
      <c r="C4661" s="43" t="s">
        <v>7221</v>
      </c>
      <c r="D4661" s="44"/>
      <c r="E4661" s="47"/>
      <c r="F4661" s="46" t="s">
        <v>9655</v>
      </c>
      <c r="G4661" s="791" t="s">
        <v>9621</v>
      </c>
      <c r="H4661" s="781" t="str">
        <f t="shared" si="681"/>
        <v/>
      </c>
      <c r="I4661" s="782" t="str">
        <f t="shared" si="680"/>
        <v/>
      </c>
      <c r="J4661" s="782" t="str">
        <f t="shared" si="680"/>
        <v/>
      </c>
      <c r="K4661" s="783" t="str">
        <f t="shared" si="680"/>
        <v/>
      </c>
      <c r="L4661" s="784"/>
      <c r="M4661" s="785"/>
      <c r="N4661" s="786"/>
      <c r="O4661" s="785"/>
      <c r="P4661" s="786"/>
      <c r="Q4661" s="785"/>
      <c r="R4661" s="786"/>
      <c r="S4661" s="785"/>
    </row>
    <row r="4662" spans="1:19" ht="25.5" x14ac:dyDescent="0.25">
      <c r="A4662" s="41" t="s">
        <v>7214</v>
      </c>
      <c r="B4662" s="47" t="s">
        <v>5864</v>
      </c>
      <c r="C4662" s="43" t="s">
        <v>7222</v>
      </c>
      <c r="D4662" s="44"/>
      <c r="E4662" s="47"/>
      <c r="F4662" s="819">
        <v>78</v>
      </c>
      <c r="G4662" s="791" t="s">
        <v>9621</v>
      </c>
      <c r="H4662" s="781">
        <f t="shared" si="681"/>
        <v>20.59</v>
      </c>
      <c r="I4662" s="782">
        <f t="shared" si="680"/>
        <v>10.44</v>
      </c>
      <c r="J4662" s="782">
        <f t="shared" si="680"/>
        <v>7.13</v>
      </c>
      <c r="K4662" s="783">
        <f t="shared" si="680"/>
        <v>5.48</v>
      </c>
      <c r="L4662" s="784"/>
      <c r="M4662" s="785"/>
      <c r="N4662" s="786"/>
      <c r="O4662" s="785"/>
      <c r="P4662" s="786"/>
      <c r="Q4662" s="785"/>
      <c r="R4662" s="786"/>
      <c r="S4662" s="785"/>
    </row>
    <row r="4663" spans="1:19" ht="25.5" x14ac:dyDescent="0.25">
      <c r="A4663" s="41" t="s">
        <v>7216</v>
      </c>
      <c r="B4663" s="47" t="s">
        <v>5866</v>
      </c>
      <c r="C4663" s="43" t="s">
        <v>7223</v>
      </c>
      <c r="D4663" s="44"/>
      <c r="E4663" s="47"/>
      <c r="F4663" s="819">
        <v>215.8</v>
      </c>
      <c r="G4663" s="791" t="s">
        <v>9621</v>
      </c>
      <c r="H4663" s="781">
        <f t="shared" si="681"/>
        <v>56.95</v>
      </c>
      <c r="I4663" s="782">
        <f t="shared" si="680"/>
        <v>28.89</v>
      </c>
      <c r="J4663" s="782">
        <f t="shared" si="680"/>
        <v>19.71</v>
      </c>
      <c r="K4663" s="783">
        <f t="shared" si="680"/>
        <v>15.16</v>
      </c>
      <c r="L4663" s="784"/>
      <c r="M4663" s="785"/>
      <c r="N4663" s="786"/>
      <c r="O4663" s="785"/>
      <c r="P4663" s="786"/>
      <c r="Q4663" s="785"/>
      <c r="R4663" s="786"/>
      <c r="S4663" s="785"/>
    </row>
    <row r="4664" spans="1:19" ht="26.25" thickBot="1" x14ac:dyDescent="0.3">
      <c r="A4664" s="96" t="s">
        <v>7218</v>
      </c>
      <c r="B4664" s="58" t="s">
        <v>5869</v>
      </c>
      <c r="C4664" s="56" t="s">
        <v>7224</v>
      </c>
      <c r="D4664" s="57"/>
      <c r="E4664" s="58"/>
      <c r="F4664" s="805">
        <v>293.54000000000002</v>
      </c>
      <c r="G4664" s="791" t="s">
        <v>9621</v>
      </c>
      <c r="H4664" s="781">
        <f t="shared" si="681"/>
        <v>77.47</v>
      </c>
      <c r="I4664" s="782">
        <f t="shared" si="680"/>
        <v>39.29</v>
      </c>
      <c r="J4664" s="782">
        <f t="shared" si="680"/>
        <v>26.82</v>
      </c>
      <c r="K4664" s="783">
        <f t="shared" si="680"/>
        <v>20.62</v>
      </c>
      <c r="L4664" s="784"/>
      <c r="M4664" s="785"/>
      <c r="N4664" s="786"/>
      <c r="O4664" s="785"/>
      <c r="P4664" s="786"/>
      <c r="Q4664" s="785"/>
      <c r="R4664" s="786"/>
      <c r="S4664" s="785"/>
    </row>
    <row r="4665" spans="1:19" ht="25.5" x14ac:dyDescent="0.25">
      <c r="A4665" s="100" t="s">
        <v>7210</v>
      </c>
      <c r="B4665" s="61" t="s">
        <v>7200</v>
      </c>
      <c r="C4665" s="94" t="s">
        <v>7225</v>
      </c>
      <c r="D4665" s="60"/>
      <c r="E4665" s="61"/>
      <c r="F4665" s="813">
        <v>4073.76</v>
      </c>
      <c r="G4665" s="791" t="s">
        <v>9618</v>
      </c>
      <c r="H4665" s="781">
        <f t="shared" si="681"/>
        <v>1075.17</v>
      </c>
      <c r="I4665" s="782">
        <f t="shared" si="680"/>
        <v>545.29</v>
      </c>
      <c r="J4665" s="782">
        <f t="shared" si="680"/>
        <v>372.14</v>
      </c>
      <c r="K4665" s="783">
        <f t="shared" si="680"/>
        <v>286.20999999999998</v>
      </c>
      <c r="L4665" s="784">
        <f>IF(ISNUMBER(F4665),IF(LEFT(A4665,3)="Cat",VLOOKUP(A4665,'Loc Configurations Seules'!R:U,4,FALSE),VLOOKUP(G4665,'Loc Coefficients Location'!A:D,4,FALSE)),"")</f>
        <v>0.26392450726414518</v>
      </c>
      <c r="M4665" s="785">
        <f>IF(ISNUMBER(L4665),L4665*$F4665,"")</f>
        <v>1075.1651007123842</v>
      </c>
      <c r="N4665" s="786">
        <f>IF(ISNUMBER(F4665),IF(LEFT(A4665,3)="Cat",VLOOKUP(A4665,'Loc Configurations Seules'!R:V,5,FALSE),VLOOKUP(G4665,'Loc Coefficients Location'!A:E,5,FALSE)),"")</f>
        <v>0.13385372321713121</v>
      </c>
      <c r="O4665" s="785">
        <f>IF(ISNUMBER(N4665),N4665*$F4665,"")</f>
        <v>545.28794349302052</v>
      </c>
      <c r="P4665" s="786">
        <f>IF(ISNUMBER(F4665),IF(LEFT(A4665,3)="Cat",VLOOKUP(A4665,'Loc Configurations Seules'!R:W,6,FALSE),VLOOKUP(G4665,'Loc Coefficients Location'!A:F,6,FALSE)),"")</f>
        <v>9.1350623726064395E-2</v>
      </c>
      <c r="Q4665" s="785">
        <f>IF(ISNUMBER(P4665),P4665*$F4665,"")</f>
        <v>372.14051691029209</v>
      </c>
      <c r="R4665" s="786">
        <f>IF(ISNUMBER(F4665),IF(LEFT(A4665,3)="Cat",VLOOKUP(A4665,'Loc Configurations Seules'!R:X,7,FALSE),VLOOKUP(G4665,'Loc Coefficients Location'!A:G,7,FALSE)),"")</f>
        <v>7.0256845182479807E-2</v>
      </c>
      <c r="S4665" s="785">
        <f>IF(ISNUMBER(R4665),R4665*$F4665,"")</f>
        <v>286.20952563057898</v>
      </c>
    </row>
    <row r="4666" spans="1:19" ht="25.5" x14ac:dyDescent="0.25">
      <c r="A4666" s="41" t="s">
        <v>7212</v>
      </c>
      <c r="B4666" s="47" t="s">
        <v>5861</v>
      </c>
      <c r="C4666" s="43" t="s">
        <v>7226</v>
      </c>
      <c r="D4666" s="44"/>
      <c r="E4666" s="47"/>
      <c r="F4666" s="46" t="s">
        <v>9655</v>
      </c>
      <c r="G4666" s="791" t="s">
        <v>9621</v>
      </c>
      <c r="H4666" s="781" t="str">
        <f t="shared" si="681"/>
        <v/>
      </c>
      <c r="I4666" s="782" t="str">
        <f t="shared" si="680"/>
        <v/>
      </c>
      <c r="J4666" s="782" t="str">
        <f t="shared" si="680"/>
        <v/>
      </c>
      <c r="K4666" s="783" t="str">
        <f t="shared" si="680"/>
        <v/>
      </c>
      <c r="L4666" s="784"/>
      <c r="M4666" s="785"/>
      <c r="N4666" s="786"/>
      <c r="O4666" s="785"/>
      <c r="P4666" s="786"/>
      <c r="Q4666" s="785"/>
      <c r="R4666" s="786"/>
      <c r="S4666" s="785"/>
    </row>
    <row r="4667" spans="1:19" ht="25.5" x14ac:dyDescent="0.25">
      <c r="A4667" s="41" t="s">
        <v>7214</v>
      </c>
      <c r="B4667" s="47" t="s">
        <v>5864</v>
      </c>
      <c r="C4667" s="43" t="s">
        <v>7227</v>
      </c>
      <c r="D4667" s="44"/>
      <c r="E4667" s="47"/>
      <c r="F4667" s="819">
        <v>78</v>
      </c>
      <c r="G4667" s="791" t="s">
        <v>9621</v>
      </c>
      <c r="H4667" s="781">
        <f t="shared" si="681"/>
        <v>20.59</v>
      </c>
      <c r="I4667" s="782">
        <f t="shared" si="680"/>
        <v>10.44</v>
      </c>
      <c r="J4667" s="782">
        <f t="shared" si="680"/>
        <v>7.13</v>
      </c>
      <c r="K4667" s="783">
        <f t="shared" si="680"/>
        <v>5.48</v>
      </c>
      <c r="L4667" s="784"/>
      <c r="M4667" s="785"/>
      <c r="N4667" s="786"/>
      <c r="O4667" s="785"/>
      <c r="P4667" s="786"/>
      <c r="Q4667" s="785"/>
      <c r="R4667" s="786"/>
      <c r="S4667" s="785"/>
    </row>
    <row r="4668" spans="1:19" ht="25.5" x14ac:dyDescent="0.25">
      <c r="A4668" s="41" t="s">
        <v>7216</v>
      </c>
      <c r="B4668" s="47" t="s">
        <v>5866</v>
      </c>
      <c r="C4668" s="43" t="s">
        <v>7228</v>
      </c>
      <c r="D4668" s="44"/>
      <c r="E4668" s="47"/>
      <c r="F4668" s="819">
        <v>215.8</v>
      </c>
      <c r="G4668" s="791" t="s">
        <v>9621</v>
      </c>
      <c r="H4668" s="781">
        <f t="shared" si="681"/>
        <v>56.95</v>
      </c>
      <c r="I4668" s="782">
        <f t="shared" si="680"/>
        <v>28.89</v>
      </c>
      <c r="J4668" s="782">
        <f t="shared" si="680"/>
        <v>19.71</v>
      </c>
      <c r="K4668" s="783">
        <f t="shared" si="680"/>
        <v>15.16</v>
      </c>
      <c r="L4668" s="784"/>
      <c r="M4668" s="785"/>
      <c r="N4668" s="786"/>
      <c r="O4668" s="785"/>
      <c r="P4668" s="786"/>
      <c r="Q4668" s="785"/>
      <c r="R4668" s="786"/>
      <c r="S4668" s="785"/>
    </row>
    <row r="4669" spans="1:19" ht="26.25" thickBot="1" x14ac:dyDescent="0.3">
      <c r="A4669" s="96" t="s">
        <v>7218</v>
      </c>
      <c r="B4669" s="58" t="s">
        <v>5869</v>
      </c>
      <c r="C4669" s="56" t="s">
        <v>7229</v>
      </c>
      <c r="D4669" s="57"/>
      <c r="E4669" s="58"/>
      <c r="F4669" s="805">
        <v>293.54000000000002</v>
      </c>
      <c r="G4669" s="791" t="s">
        <v>9621</v>
      </c>
      <c r="H4669" s="781">
        <f t="shared" si="681"/>
        <v>77.47</v>
      </c>
      <c r="I4669" s="782">
        <f t="shared" si="680"/>
        <v>39.29</v>
      </c>
      <c r="J4669" s="782">
        <f t="shared" si="680"/>
        <v>26.82</v>
      </c>
      <c r="K4669" s="783">
        <f t="shared" si="680"/>
        <v>20.62</v>
      </c>
      <c r="L4669" s="784"/>
      <c r="M4669" s="785"/>
      <c r="N4669" s="786"/>
      <c r="O4669" s="785"/>
      <c r="P4669" s="786"/>
      <c r="Q4669" s="785"/>
      <c r="R4669" s="786"/>
      <c r="S4669" s="785"/>
    </row>
    <row r="4670" spans="1:19" ht="25.5" x14ac:dyDescent="0.25">
      <c r="A4670" s="100" t="s">
        <v>7230</v>
      </c>
      <c r="B4670" s="61" t="s">
        <v>7231</v>
      </c>
      <c r="C4670" s="94" t="s">
        <v>7232</v>
      </c>
      <c r="D4670" s="60"/>
      <c r="E4670" s="61"/>
      <c r="F4670" s="813">
        <v>3562</v>
      </c>
      <c r="G4670" s="791" t="s">
        <v>9606</v>
      </c>
      <c r="H4670" s="781">
        <f t="shared" si="681"/>
        <v>940.1</v>
      </c>
      <c r="I4670" s="782">
        <f t="shared" si="680"/>
        <v>476.79</v>
      </c>
      <c r="J4670" s="782">
        <f t="shared" si="680"/>
        <v>325.39</v>
      </c>
      <c r="K4670" s="783">
        <f t="shared" si="680"/>
        <v>250.25</v>
      </c>
      <c r="L4670" s="784">
        <f>IF(ISNUMBER(F4670),IF(LEFT(A4670,3)="Cat",VLOOKUP(A4670,'Loc Configurations Seules'!R:U,4,FALSE),VLOOKUP(G4670,'Loc Coefficients Location'!A:D,4,FALSE)),"")</f>
        <v>0.19199023568399012</v>
      </c>
      <c r="M4670" s="785">
        <f t="shared" ref="M4670:M4672" si="686">IF(ISNUMBER(L4670),L4670*$F4670,"")</f>
        <v>683.86921950637281</v>
      </c>
      <c r="N4670" s="786">
        <f>IF(ISNUMBER(F4670),IF(LEFT(A4670,3)="Cat",VLOOKUP(A4670,'Loc Configurations Seules'!R:V,5,FALSE),VLOOKUP(G4670,'Loc Coefficients Location'!A:E,5,FALSE)),"")</f>
        <v>0.10177821759423146</v>
      </c>
      <c r="O4670" s="785">
        <f t="shared" ref="O4670:O4672" si="687">IF(ISNUMBER(N4670),N4670*$F4670,"")</f>
        <v>362.53401107065247</v>
      </c>
      <c r="P4670" s="786">
        <f>IF(ISNUMBER(F4670),IF(LEFT(A4670,3)="Cat",VLOOKUP(A4670,'Loc Configurations Seules'!R:W,6,FALSE),VLOOKUP(G4670,'Loc Coefficients Location'!A:F,6,FALSE)),"")</f>
        <v>7.7378407783493058E-2</v>
      </c>
      <c r="Q4670" s="785">
        <f t="shared" ref="Q4670:Q4672" si="688">IF(ISNUMBER(P4670),P4670*$F4670,"")</f>
        <v>275.62188852480227</v>
      </c>
      <c r="R4670" s="786">
        <f>IF(ISNUMBER(F4670),IF(LEFT(A4670,3)="Cat",VLOOKUP(A4670,'Loc Configurations Seules'!R:X,7,FALSE),VLOOKUP(G4670,'Loc Coefficients Location'!A:G,7,FALSE)),"")</f>
        <v>6.4774233076420606E-2</v>
      </c>
      <c r="S4670" s="785">
        <f t="shared" ref="S4670:S4672" si="689">IF(ISNUMBER(R4670),R4670*$F4670,"")</f>
        <v>230.72581821821021</v>
      </c>
    </row>
    <row r="4671" spans="1:19" x14ac:dyDescent="0.25">
      <c r="A4671" s="69"/>
      <c r="B4671" s="42" t="s">
        <v>7233</v>
      </c>
      <c r="C4671" s="43" t="s">
        <v>7234</v>
      </c>
      <c r="D4671" s="44"/>
      <c r="E4671" s="47"/>
      <c r="F4671" s="814">
        <v>3562</v>
      </c>
      <c r="G4671" s="791" t="s">
        <v>9606</v>
      </c>
      <c r="H4671" s="781">
        <f t="shared" si="681"/>
        <v>940.1</v>
      </c>
      <c r="I4671" s="782">
        <f t="shared" si="680"/>
        <v>476.79</v>
      </c>
      <c r="J4671" s="782">
        <f t="shared" si="680"/>
        <v>325.39</v>
      </c>
      <c r="K4671" s="783">
        <f t="shared" si="680"/>
        <v>250.25</v>
      </c>
      <c r="L4671" s="784">
        <f>IF(ISNUMBER(F4671),IF(LEFT(A4671,3)="Cat",VLOOKUP(A4671,'Loc Configurations Seules'!R:U,4,FALSE),VLOOKUP(G4671,'Loc Coefficients Location'!A:D,4,FALSE)),"")</f>
        <v>0.19199023568399012</v>
      </c>
      <c r="M4671" s="785">
        <f t="shared" si="686"/>
        <v>683.86921950637281</v>
      </c>
      <c r="N4671" s="786">
        <f>IF(ISNUMBER(F4671),IF(LEFT(A4671,3)="Cat",VLOOKUP(A4671,'Loc Configurations Seules'!R:V,5,FALSE),VLOOKUP(G4671,'Loc Coefficients Location'!A:E,5,FALSE)),"")</f>
        <v>0.10177821759423146</v>
      </c>
      <c r="O4671" s="785">
        <f t="shared" si="687"/>
        <v>362.53401107065247</v>
      </c>
      <c r="P4671" s="786">
        <f>IF(ISNUMBER(F4671),IF(LEFT(A4671,3)="Cat",VLOOKUP(A4671,'Loc Configurations Seules'!R:W,6,FALSE),VLOOKUP(G4671,'Loc Coefficients Location'!A:F,6,FALSE)),"")</f>
        <v>7.7378407783493058E-2</v>
      </c>
      <c r="Q4671" s="785">
        <f t="shared" si="688"/>
        <v>275.62188852480227</v>
      </c>
      <c r="R4671" s="786">
        <f>IF(ISNUMBER(F4671),IF(LEFT(A4671,3)="Cat",VLOOKUP(A4671,'Loc Configurations Seules'!R:X,7,FALSE),VLOOKUP(G4671,'Loc Coefficients Location'!A:G,7,FALSE)),"")</f>
        <v>6.4774233076420606E-2</v>
      </c>
      <c r="S4671" s="785">
        <f t="shared" si="689"/>
        <v>230.72581821821021</v>
      </c>
    </row>
    <row r="4672" spans="1:19" x14ac:dyDescent="0.25">
      <c r="A4672" s="69"/>
      <c r="B4672" s="42" t="s">
        <v>7235</v>
      </c>
      <c r="C4672" s="43" t="s">
        <v>7236</v>
      </c>
      <c r="D4672" s="44"/>
      <c r="E4672" s="47"/>
      <c r="F4672" s="814">
        <v>3562</v>
      </c>
      <c r="G4672" s="791" t="s">
        <v>9621</v>
      </c>
      <c r="H4672" s="781">
        <f t="shared" si="681"/>
        <v>940.1</v>
      </c>
      <c r="I4672" s="782">
        <f t="shared" si="680"/>
        <v>476.79</v>
      </c>
      <c r="J4672" s="782">
        <f t="shared" si="680"/>
        <v>325.39</v>
      </c>
      <c r="K4672" s="783">
        <f t="shared" si="680"/>
        <v>250.25</v>
      </c>
      <c r="L4672" s="784">
        <f>IF(ISNUMBER(F4672),IF(LEFT(A4672,3)="Cat",VLOOKUP(A4672,'Loc Configurations Seules'!R:U,4,FALSE),VLOOKUP(G4672,'Loc Coefficients Location'!A:D,4,FALSE)),"")</f>
        <v>0.26392450726414518</v>
      </c>
      <c r="M4672" s="785">
        <f t="shared" si="686"/>
        <v>940.09909487488517</v>
      </c>
      <c r="N4672" s="786">
        <f>IF(ISNUMBER(F4672),IF(LEFT(A4672,3)="Cat",VLOOKUP(A4672,'Loc Configurations Seules'!R:V,5,FALSE),VLOOKUP(G4672,'Loc Coefficients Location'!A:E,5,FALSE)),"")</f>
        <v>0.13385372321713121</v>
      </c>
      <c r="O4672" s="785">
        <f t="shared" si="687"/>
        <v>476.78696209942137</v>
      </c>
      <c r="P4672" s="786">
        <f>IF(ISNUMBER(F4672),IF(LEFT(A4672,3)="Cat",VLOOKUP(A4672,'Loc Configurations Seules'!R:W,6,FALSE),VLOOKUP(G4672,'Loc Coefficients Location'!A:F,6,FALSE)),"")</f>
        <v>9.1350623726064395E-2</v>
      </c>
      <c r="Q4672" s="785">
        <f t="shared" si="688"/>
        <v>325.39092171224138</v>
      </c>
      <c r="R4672" s="786">
        <f>IF(ISNUMBER(F4672),IF(LEFT(A4672,3)="Cat",VLOOKUP(A4672,'Loc Configurations Seules'!R:X,7,FALSE),VLOOKUP(G4672,'Loc Coefficients Location'!A:G,7,FALSE)),"")</f>
        <v>7.0256845182479807E-2</v>
      </c>
      <c r="S4672" s="785">
        <f t="shared" si="689"/>
        <v>250.25488253999308</v>
      </c>
    </row>
    <row r="4673" spans="1:19" ht="25.5" x14ac:dyDescent="0.25">
      <c r="A4673" s="41" t="s">
        <v>7237</v>
      </c>
      <c r="B4673" s="47" t="s">
        <v>5861</v>
      </c>
      <c r="C4673" s="43" t="s">
        <v>7238</v>
      </c>
      <c r="D4673" s="44"/>
      <c r="E4673" s="47"/>
      <c r="F4673" s="46" t="s">
        <v>9655</v>
      </c>
      <c r="G4673" s="791" t="s">
        <v>9621</v>
      </c>
      <c r="H4673" s="781" t="str">
        <f t="shared" si="681"/>
        <v/>
      </c>
      <c r="I4673" s="782" t="str">
        <f t="shared" si="680"/>
        <v/>
      </c>
      <c r="J4673" s="782" t="str">
        <f t="shared" si="680"/>
        <v/>
      </c>
      <c r="K4673" s="783" t="str">
        <f t="shared" si="680"/>
        <v/>
      </c>
      <c r="L4673" s="784"/>
      <c r="M4673" s="785"/>
      <c r="N4673" s="786"/>
      <c r="O4673" s="785"/>
      <c r="P4673" s="786"/>
      <c r="Q4673" s="785"/>
      <c r="R4673" s="786"/>
      <c r="S4673" s="785"/>
    </row>
    <row r="4674" spans="1:19" ht="25.5" x14ac:dyDescent="0.25">
      <c r="A4674" s="41" t="s">
        <v>7239</v>
      </c>
      <c r="B4674" s="47" t="s">
        <v>5864</v>
      </c>
      <c r="C4674" s="43" t="s">
        <v>7240</v>
      </c>
      <c r="D4674" s="44"/>
      <c r="E4674" s="47"/>
      <c r="F4674" s="46">
        <v>47</v>
      </c>
      <c r="G4674" s="791" t="s">
        <v>9621</v>
      </c>
      <c r="H4674" s="781">
        <f t="shared" si="681"/>
        <v>12.4</v>
      </c>
      <c r="I4674" s="782">
        <f t="shared" si="680"/>
        <v>6.29</v>
      </c>
      <c r="J4674" s="782">
        <f t="shared" si="680"/>
        <v>4.29</v>
      </c>
      <c r="K4674" s="783">
        <f t="shared" si="680"/>
        <v>3.3</v>
      </c>
      <c r="L4674" s="784"/>
      <c r="M4674" s="785"/>
      <c r="N4674" s="786"/>
      <c r="O4674" s="785"/>
      <c r="P4674" s="786"/>
      <c r="Q4674" s="785"/>
      <c r="R4674" s="786"/>
      <c r="S4674" s="785"/>
    </row>
    <row r="4675" spans="1:19" ht="25.5" x14ac:dyDescent="0.25">
      <c r="A4675" s="41" t="s">
        <v>7241</v>
      </c>
      <c r="B4675" s="47" t="s">
        <v>5866</v>
      </c>
      <c r="C4675" s="43" t="s">
        <v>7242</v>
      </c>
      <c r="D4675" s="44"/>
      <c r="E4675" s="47"/>
      <c r="F4675" s="46">
        <v>130</v>
      </c>
      <c r="G4675" s="791" t="s">
        <v>9621</v>
      </c>
      <c r="H4675" s="781">
        <f t="shared" si="681"/>
        <v>34.31</v>
      </c>
      <c r="I4675" s="782">
        <f t="shared" si="680"/>
        <v>17.399999999999999</v>
      </c>
      <c r="J4675" s="782">
        <f t="shared" si="680"/>
        <v>11.88</v>
      </c>
      <c r="K4675" s="783">
        <f t="shared" si="680"/>
        <v>9.1300000000000008</v>
      </c>
      <c r="L4675" s="784"/>
      <c r="M4675" s="785"/>
      <c r="N4675" s="786"/>
      <c r="O4675" s="785"/>
      <c r="P4675" s="786"/>
      <c r="Q4675" s="785"/>
      <c r="R4675" s="786"/>
      <c r="S4675" s="785"/>
    </row>
    <row r="4676" spans="1:19" ht="26.25" thickBot="1" x14ac:dyDescent="0.3">
      <c r="A4676" s="96" t="s">
        <v>7243</v>
      </c>
      <c r="B4676" s="58" t="s">
        <v>5869</v>
      </c>
      <c r="C4676" s="56" t="s">
        <v>7244</v>
      </c>
      <c r="D4676" s="57"/>
      <c r="E4676" s="58"/>
      <c r="F4676" s="103">
        <v>178</v>
      </c>
      <c r="G4676" s="791" t="s">
        <v>9621</v>
      </c>
      <c r="H4676" s="781">
        <f t="shared" si="681"/>
        <v>46.98</v>
      </c>
      <c r="I4676" s="782">
        <f t="shared" si="680"/>
        <v>23.83</v>
      </c>
      <c r="J4676" s="782">
        <f t="shared" si="680"/>
        <v>16.260000000000002</v>
      </c>
      <c r="K4676" s="783">
        <f t="shared" si="680"/>
        <v>12.51</v>
      </c>
      <c r="L4676" s="784"/>
      <c r="M4676" s="785"/>
      <c r="N4676" s="786"/>
      <c r="O4676" s="785"/>
      <c r="P4676" s="786"/>
      <c r="Q4676" s="785"/>
      <c r="R4676" s="786"/>
      <c r="S4676" s="785"/>
    </row>
    <row r="4677" spans="1:19" ht="25.5" x14ac:dyDescent="0.25">
      <c r="A4677" s="100" t="s">
        <v>8702</v>
      </c>
      <c r="B4677" s="61" t="s">
        <v>7245</v>
      </c>
      <c r="C4677" s="94" t="s">
        <v>7246</v>
      </c>
      <c r="D4677" s="60"/>
      <c r="E4677" s="61"/>
      <c r="F4677" s="46">
        <v>4072</v>
      </c>
      <c r="G4677" s="791" t="s">
        <v>9621</v>
      </c>
      <c r="H4677" s="781">
        <f t="shared" si="681"/>
        <v>1074.7</v>
      </c>
      <c r="I4677" s="782">
        <f t="shared" si="680"/>
        <v>545.04999999999995</v>
      </c>
      <c r="J4677" s="782">
        <f t="shared" si="680"/>
        <v>371.98</v>
      </c>
      <c r="K4677" s="783">
        <f t="shared" si="680"/>
        <v>286.08999999999997</v>
      </c>
      <c r="L4677" s="784">
        <f>IF(ISNUMBER(F4677),IF(LEFT(A4677,3)="Cat",VLOOKUP(A4677,'Loc Configurations Seules'!R:U,4,FALSE),VLOOKUP(G4677,'Loc Coefficients Location'!A:D,4,FALSE)),"")</f>
        <v>0.26392450726414518</v>
      </c>
      <c r="M4677" s="785">
        <f>IF(ISNUMBER(L4677),L4677*$F4677,"")</f>
        <v>1074.7005935795992</v>
      </c>
      <c r="N4677" s="786">
        <f>IF(ISNUMBER(F4677),IF(LEFT(A4677,3)="Cat",VLOOKUP(A4677,'Loc Configurations Seules'!R:V,5,FALSE),VLOOKUP(G4677,'Loc Coefficients Location'!A:E,5,FALSE)),"")</f>
        <v>0.13385372321713121</v>
      </c>
      <c r="O4677" s="785">
        <f>IF(ISNUMBER(N4677),N4677*$F4677,"")</f>
        <v>545.05236094015834</v>
      </c>
      <c r="P4677" s="786">
        <f>IF(ISNUMBER(F4677),IF(LEFT(A4677,3)="Cat",VLOOKUP(A4677,'Loc Configurations Seules'!R:W,6,FALSE),VLOOKUP(G4677,'Loc Coefficients Location'!A:F,6,FALSE)),"")</f>
        <v>9.1350623726064395E-2</v>
      </c>
      <c r="Q4677" s="785">
        <f>IF(ISNUMBER(P4677),P4677*$F4677,"")</f>
        <v>371.97973981253421</v>
      </c>
      <c r="R4677" s="786">
        <f>IF(ISNUMBER(F4677),IF(LEFT(A4677,3)="Cat",VLOOKUP(A4677,'Loc Configurations Seules'!R:X,7,FALSE),VLOOKUP(G4677,'Loc Coefficients Location'!A:G,7,FALSE)),"")</f>
        <v>7.0256845182479807E-2</v>
      </c>
      <c r="S4677" s="785">
        <f>IF(ISNUMBER(R4677),R4677*$F4677,"")</f>
        <v>286.08587358305778</v>
      </c>
    </row>
    <row r="4678" spans="1:19" ht="25.5" x14ac:dyDescent="0.25">
      <c r="A4678" s="41" t="s">
        <v>8703</v>
      </c>
      <c r="B4678" s="47" t="s">
        <v>5861</v>
      </c>
      <c r="C4678" s="43" t="s">
        <v>7247</v>
      </c>
      <c r="D4678" s="44"/>
      <c r="E4678" s="47"/>
      <c r="F4678" s="505" t="s">
        <v>9655</v>
      </c>
      <c r="G4678" s="791" t="s">
        <v>9621</v>
      </c>
      <c r="H4678" s="781" t="str">
        <f t="shared" si="681"/>
        <v/>
      </c>
      <c r="I4678" s="782" t="str">
        <f t="shared" si="680"/>
        <v/>
      </c>
      <c r="J4678" s="782" t="str">
        <f t="shared" si="680"/>
        <v/>
      </c>
      <c r="K4678" s="783" t="str">
        <f t="shared" si="680"/>
        <v/>
      </c>
      <c r="L4678" s="784"/>
      <c r="M4678" s="785"/>
      <c r="N4678" s="786"/>
      <c r="O4678" s="785"/>
      <c r="P4678" s="786"/>
      <c r="Q4678" s="785"/>
      <c r="R4678" s="786"/>
      <c r="S4678" s="785"/>
    </row>
    <row r="4679" spans="1:19" ht="25.5" x14ac:dyDescent="0.25">
      <c r="A4679" s="41" t="s">
        <v>8704</v>
      </c>
      <c r="B4679" s="47" t="s">
        <v>5864</v>
      </c>
      <c r="C4679" s="43" t="s">
        <v>7248</v>
      </c>
      <c r="D4679" s="44"/>
      <c r="E4679" s="47"/>
      <c r="F4679" s="812">
        <v>147.94</v>
      </c>
      <c r="G4679" s="791" t="s">
        <v>9621</v>
      </c>
      <c r="H4679" s="781">
        <f t="shared" si="681"/>
        <v>39.04</v>
      </c>
      <c r="I4679" s="782">
        <f t="shared" si="681"/>
        <v>19.8</v>
      </c>
      <c r="J4679" s="782">
        <f t="shared" si="681"/>
        <v>13.51</v>
      </c>
      <c r="K4679" s="783">
        <f t="shared" si="681"/>
        <v>10.39</v>
      </c>
      <c r="L4679" s="784"/>
      <c r="M4679" s="785"/>
      <c r="N4679" s="786"/>
      <c r="O4679" s="785"/>
      <c r="P4679" s="786"/>
      <c r="Q4679" s="785"/>
      <c r="R4679" s="786"/>
      <c r="S4679" s="785"/>
    </row>
    <row r="4680" spans="1:19" ht="25.5" x14ac:dyDescent="0.25">
      <c r="A4680" s="41" t="s">
        <v>8705</v>
      </c>
      <c r="B4680" s="47" t="s">
        <v>5866</v>
      </c>
      <c r="C4680" s="43" t="s">
        <v>7249</v>
      </c>
      <c r="D4680" s="44"/>
      <c r="E4680" s="47"/>
      <c r="F4680" s="819">
        <v>410.02</v>
      </c>
      <c r="G4680" s="791" t="s">
        <v>9621</v>
      </c>
      <c r="H4680" s="781">
        <f t="shared" ref="H4680:K4743" si="690">IF(ISNUMBER($F4680),ROUND($F4680*H$2,2),"")</f>
        <v>108.21</v>
      </c>
      <c r="I4680" s="782">
        <f t="shared" si="690"/>
        <v>54.88</v>
      </c>
      <c r="J4680" s="782">
        <f t="shared" si="690"/>
        <v>37.46</v>
      </c>
      <c r="K4680" s="783">
        <f t="shared" si="690"/>
        <v>28.81</v>
      </c>
      <c r="L4680" s="784"/>
      <c r="M4680" s="785"/>
      <c r="N4680" s="786"/>
      <c r="O4680" s="785"/>
      <c r="P4680" s="786"/>
      <c r="Q4680" s="785"/>
      <c r="R4680" s="786"/>
      <c r="S4680" s="785"/>
    </row>
    <row r="4681" spans="1:19" ht="39" thickBot="1" x14ac:dyDescent="0.3">
      <c r="A4681" s="48" t="s">
        <v>8706</v>
      </c>
      <c r="B4681" s="62" t="s">
        <v>5869</v>
      </c>
      <c r="C4681" s="50" t="s">
        <v>7250</v>
      </c>
      <c r="D4681" s="51"/>
      <c r="E4681" s="62"/>
      <c r="F4681" s="805">
        <v>557.70000000000005</v>
      </c>
      <c r="G4681" s="791" t="s">
        <v>9621</v>
      </c>
      <c r="H4681" s="781">
        <f t="shared" si="690"/>
        <v>147.19</v>
      </c>
      <c r="I4681" s="782">
        <f t="shared" si="690"/>
        <v>74.650000000000006</v>
      </c>
      <c r="J4681" s="782">
        <f t="shared" si="690"/>
        <v>50.95</v>
      </c>
      <c r="K4681" s="783">
        <f t="shared" si="690"/>
        <v>39.18</v>
      </c>
      <c r="L4681" s="784"/>
      <c r="M4681" s="785"/>
      <c r="N4681" s="786"/>
      <c r="O4681" s="785"/>
      <c r="P4681" s="786"/>
      <c r="Q4681" s="785"/>
      <c r="R4681" s="786"/>
      <c r="S4681" s="785"/>
    </row>
    <row r="4682" spans="1:19" ht="25.5" x14ac:dyDescent="0.25">
      <c r="A4682" s="211" t="s">
        <v>7251</v>
      </c>
      <c r="B4682" s="97" t="s">
        <v>7245</v>
      </c>
      <c r="C4682" s="81" t="s">
        <v>7252</v>
      </c>
      <c r="D4682" s="82"/>
      <c r="E4682" s="97"/>
      <c r="F4682" s="802">
        <v>6601.3</v>
      </c>
      <c r="G4682" s="791" t="s">
        <v>9621</v>
      </c>
      <c r="H4682" s="781">
        <f t="shared" si="690"/>
        <v>1742.24</v>
      </c>
      <c r="I4682" s="782">
        <f t="shared" si="690"/>
        <v>883.61</v>
      </c>
      <c r="J4682" s="782">
        <f t="shared" si="690"/>
        <v>603.03</v>
      </c>
      <c r="K4682" s="783">
        <f t="shared" si="690"/>
        <v>463.79</v>
      </c>
      <c r="L4682" s="784">
        <f>IF(ISNUMBER(F4682),IF(LEFT(A4682,3)="Cat",VLOOKUP(A4682,'Loc Configurations Seules'!R:U,4,FALSE),VLOOKUP(G4682,'Loc Coefficients Location'!A:D,4,FALSE)),"")</f>
        <v>0.26392450726414518</v>
      </c>
      <c r="M4682" s="785">
        <f>IF(ISNUMBER(L4682),L4682*$F4682,"")</f>
        <v>1742.2448498028016</v>
      </c>
      <c r="N4682" s="786">
        <f>IF(ISNUMBER(F4682),IF(LEFT(A4682,3)="Cat",VLOOKUP(A4682,'Loc Configurations Seules'!R:V,5,FALSE),VLOOKUP(G4682,'Loc Coefficients Location'!A:E,5,FALSE)),"")</f>
        <v>0.13385372321713121</v>
      </c>
      <c r="O4682" s="785">
        <f>IF(ISNUMBER(N4682),N4682*$F4682,"")</f>
        <v>883.60858307324827</v>
      </c>
      <c r="P4682" s="786">
        <f>IF(ISNUMBER(F4682),IF(LEFT(A4682,3)="Cat",VLOOKUP(A4682,'Loc Configurations Seules'!R:W,6,FALSE),VLOOKUP(G4682,'Loc Coefficients Location'!A:F,6,FALSE)),"")</f>
        <v>9.1350623726064395E-2</v>
      </c>
      <c r="Q4682" s="785">
        <f>IF(ISNUMBER(P4682),P4682*$F4682,"")</f>
        <v>603.03287240286886</v>
      </c>
      <c r="R4682" s="786">
        <f>IF(ISNUMBER(F4682),IF(LEFT(A4682,3)="Cat",VLOOKUP(A4682,'Loc Configurations Seules'!R:X,7,FALSE),VLOOKUP(G4682,'Loc Coefficients Location'!A:G,7,FALSE)),"")</f>
        <v>7.0256845182479807E-2</v>
      </c>
      <c r="S4682" s="785">
        <f>IF(ISNUMBER(R4682),R4682*$F4682,"")</f>
        <v>463.78651210310397</v>
      </c>
    </row>
    <row r="4683" spans="1:19" ht="25.5" x14ac:dyDescent="0.25">
      <c r="A4683" s="41" t="s">
        <v>7253</v>
      </c>
      <c r="B4683" s="47" t="s">
        <v>5861</v>
      </c>
      <c r="C4683" s="43" t="s">
        <v>7254</v>
      </c>
      <c r="D4683" s="44"/>
      <c r="E4683" s="47"/>
      <c r="F4683" s="46" t="s">
        <v>9655</v>
      </c>
      <c r="G4683" s="791" t="s">
        <v>9621</v>
      </c>
      <c r="H4683" s="781" t="str">
        <f t="shared" si="690"/>
        <v/>
      </c>
      <c r="I4683" s="782" t="str">
        <f t="shared" si="690"/>
        <v/>
      </c>
      <c r="J4683" s="782" t="str">
        <f t="shared" si="690"/>
        <v/>
      </c>
      <c r="K4683" s="783" t="str">
        <f t="shared" si="690"/>
        <v/>
      </c>
      <c r="L4683" s="784"/>
      <c r="M4683" s="785"/>
      <c r="N4683" s="786"/>
      <c r="O4683" s="785"/>
      <c r="P4683" s="786"/>
      <c r="Q4683" s="785"/>
      <c r="R4683" s="786"/>
      <c r="S4683" s="785"/>
    </row>
    <row r="4684" spans="1:19" ht="25.5" x14ac:dyDescent="0.25">
      <c r="A4684" s="41" t="s">
        <v>7255</v>
      </c>
      <c r="B4684" s="47" t="s">
        <v>5864</v>
      </c>
      <c r="C4684" s="43" t="s">
        <v>7256</v>
      </c>
      <c r="D4684" s="44"/>
      <c r="E4684" s="47"/>
      <c r="F4684" s="819">
        <v>147.94</v>
      </c>
      <c r="G4684" s="791" t="s">
        <v>9621</v>
      </c>
      <c r="H4684" s="781">
        <f t="shared" si="690"/>
        <v>39.04</v>
      </c>
      <c r="I4684" s="782">
        <f t="shared" si="690"/>
        <v>19.8</v>
      </c>
      <c r="J4684" s="782">
        <f t="shared" si="690"/>
        <v>13.51</v>
      </c>
      <c r="K4684" s="783">
        <f t="shared" si="690"/>
        <v>10.39</v>
      </c>
      <c r="L4684" s="784"/>
      <c r="M4684" s="785"/>
      <c r="N4684" s="786"/>
      <c r="O4684" s="785"/>
      <c r="P4684" s="786"/>
      <c r="Q4684" s="785"/>
      <c r="R4684" s="786"/>
      <c r="S4684" s="785"/>
    </row>
    <row r="4685" spans="1:19" ht="25.5" x14ac:dyDescent="0.25">
      <c r="A4685" s="41" t="s">
        <v>7257</v>
      </c>
      <c r="B4685" s="47" t="s">
        <v>5866</v>
      </c>
      <c r="C4685" s="43" t="s">
        <v>7258</v>
      </c>
      <c r="D4685" s="44"/>
      <c r="E4685" s="47"/>
      <c r="F4685" s="819">
        <v>410.02</v>
      </c>
      <c r="G4685" s="791" t="s">
        <v>9621</v>
      </c>
      <c r="H4685" s="781">
        <f t="shared" si="690"/>
        <v>108.21</v>
      </c>
      <c r="I4685" s="782">
        <f t="shared" si="690"/>
        <v>54.88</v>
      </c>
      <c r="J4685" s="782">
        <f t="shared" si="690"/>
        <v>37.46</v>
      </c>
      <c r="K4685" s="783">
        <f t="shared" si="690"/>
        <v>28.81</v>
      </c>
      <c r="L4685" s="784"/>
      <c r="M4685" s="785"/>
      <c r="N4685" s="786"/>
      <c r="O4685" s="785"/>
      <c r="P4685" s="786"/>
      <c r="Q4685" s="785"/>
      <c r="R4685" s="786"/>
      <c r="S4685" s="785"/>
    </row>
    <row r="4686" spans="1:19" ht="26.25" thickBot="1" x14ac:dyDescent="0.3">
      <c r="A4686" s="48" t="s">
        <v>7259</v>
      </c>
      <c r="B4686" s="62" t="s">
        <v>5869</v>
      </c>
      <c r="C4686" s="50" t="s">
        <v>7260</v>
      </c>
      <c r="D4686" s="51"/>
      <c r="E4686" s="62"/>
      <c r="F4686" s="805">
        <v>557.70000000000005</v>
      </c>
      <c r="G4686" s="791" t="s">
        <v>9621</v>
      </c>
      <c r="H4686" s="781">
        <f t="shared" si="690"/>
        <v>147.19</v>
      </c>
      <c r="I4686" s="782">
        <f t="shared" si="690"/>
        <v>74.650000000000006</v>
      </c>
      <c r="J4686" s="782">
        <f t="shared" si="690"/>
        <v>50.95</v>
      </c>
      <c r="K4686" s="783">
        <f t="shared" si="690"/>
        <v>39.18</v>
      </c>
      <c r="L4686" s="784"/>
      <c r="M4686" s="785"/>
      <c r="N4686" s="786"/>
      <c r="O4686" s="785"/>
      <c r="P4686" s="786"/>
      <c r="Q4686" s="785"/>
      <c r="R4686" s="786"/>
      <c r="S4686" s="785"/>
    </row>
    <row r="4687" spans="1:19" ht="25.5" x14ac:dyDescent="0.25">
      <c r="A4687" s="100" t="s">
        <v>7261</v>
      </c>
      <c r="B4687" s="61" t="s">
        <v>7262</v>
      </c>
      <c r="C4687" s="94" t="s">
        <v>7263</v>
      </c>
      <c r="D4687" s="60"/>
      <c r="E4687" s="61"/>
      <c r="F4687" s="813">
        <v>5993.61</v>
      </c>
      <c r="G4687" s="791" t="s">
        <v>9606</v>
      </c>
      <c r="H4687" s="781">
        <f t="shared" si="690"/>
        <v>1581.86</v>
      </c>
      <c r="I4687" s="782">
        <f t="shared" si="690"/>
        <v>802.27</v>
      </c>
      <c r="J4687" s="782">
        <f t="shared" si="690"/>
        <v>547.52</v>
      </c>
      <c r="K4687" s="783">
        <f t="shared" si="690"/>
        <v>421.09</v>
      </c>
      <c r="L4687" s="784">
        <f>IF(ISNUMBER(F4687),IF(LEFT(A4687,3)="Cat",VLOOKUP(A4687,'Loc Configurations Seules'!R:U,4,FALSE),VLOOKUP(G4687,'Loc Coefficients Location'!A:D,4,FALSE)),"")</f>
        <v>0.19199023568399012</v>
      </c>
      <c r="M4687" s="785">
        <f t="shared" ref="M4687:M4689" si="691">IF(ISNUMBER(L4687),L4687*$F4687,"")</f>
        <v>1150.71459649792</v>
      </c>
      <c r="N4687" s="786">
        <f>IF(ISNUMBER(F4687),IF(LEFT(A4687,3)="Cat",VLOOKUP(A4687,'Loc Configurations Seules'!R:V,5,FALSE),VLOOKUP(G4687,'Loc Coefficients Location'!A:E,5,FALSE)),"")</f>
        <v>0.10177821759423146</v>
      </c>
      <c r="O4687" s="785">
        <f t="shared" ref="O4687:O4689" si="692">IF(ISNUMBER(N4687),N4687*$F4687,"")</f>
        <v>610.01894275496159</v>
      </c>
      <c r="P4687" s="786">
        <f>IF(ISNUMBER(F4687),IF(LEFT(A4687,3)="Cat",VLOOKUP(A4687,'Loc Configurations Seules'!R:W,6,FALSE),VLOOKUP(G4687,'Loc Coefficients Location'!A:F,6,FALSE)),"")</f>
        <v>7.7378407783493058E-2</v>
      </c>
      <c r="Q4687" s="785">
        <f t="shared" ref="Q4687:Q4689" si="693">IF(ISNUMBER(P4687),P4687*$F4687,"")</f>
        <v>463.77599867522179</v>
      </c>
      <c r="R4687" s="786">
        <f>IF(ISNUMBER(F4687),IF(LEFT(A4687,3)="Cat",VLOOKUP(A4687,'Loc Configurations Seules'!R:X,7,FALSE),VLOOKUP(G4687,'Loc Coefficients Location'!A:G,7,FALSE)),"")</f>
        <v>6.4774233076420606E-2</v>
      </c>
      <c r="S4687" s="785">
        <f t="shared" ref="S4687:S4689" si="694">IF(ISNUMBER(R4687),R4687*$F4687,"")</f>
        <v>388.23149110916529</v>
      </c>
    </row>
    <row r="4688" spans="1:19" x14ac:dyDescent="0.25">
      <c r="A4688" s="69"/>
      <c r="B4688" s="42" t="s">
        <v>7264</v>
      </c>
      <c r="C4688" s="43" t="s">
        <v>7265</v>
      </c>
      <c r="D4688" s="44"/>
      <c r="E4688" s="47"/>
      <c r="F4688" s="10">
        <v>5630</v>
      </c>
      <c r="G4688" s="791" t="s">
        <v>9606</v>
      </c>
      <c r="H4688" s="781">
        <f t="shared" si="690"/>
        <v>1485.89</v>
      </c>
      <c r="I4688" s="782">
        <f t="shared" si="690"/>
        <v>753.6</v>
      </c>
      <c r="J4688" s="782">
        <f t="shared" si="690"/>
        <v>514.29999999999995</v>
      </c>
      <c r="K4688" s="783">
        <f t="shared" si="690"/>
        <v>395.55</v>
      </c>
      <c r="L4688" s="784">
        <f>IF(ISNUMBER(F4688),IF(LEFT(A4688,3)="Cat",VLOOKUP(A4688,'Loc Configurations Seules'!R:U,4,FALSE),VLOOKUP(G4688,'Loc Coefficients Location'!A:D,4,FALSE)),"")</f>
        <v>0.19199023568399012</v>
      </c>
      <c r="M4688" s="785">
        <f t="shared" si="691"/>
        <v>1080.9050269008644</v>
      </c>
      <c r="N4688" s="786">
        <f>IF(ISNUMBER(F4688),IF(LEFT(A4688,3)="Cat",VLOOKUP(A4688,'Loc Configurations Seules'!R:V,5,FALSE),VLOOKUP(G4688,'Loc Coefficients Location'!A:E,5,FALSE)),"")</f>
        <v>0.10177821759423146</v>
      </c>
      <c r="O4688" s="785">
        <f t="shared" si="692"/>
        <v>573.01136505552313</v>
      </c>
      <c r="P4688" s="786">
        <f>IF(ISNUMBER(F4688),IF(LEFT(A4688,3)="Cat",VLOOKUP(A4688,'Loc Configurations Seules'!R:W,6,FALSE),VLOOKUP(G4688,'Loc Coefficients Location'!A:F,6,FALSE)),"")</f>
        <v>7.7378407783493058E-2</v>
      </c>
      <c r="Q4688" s="785">
        <f t="shared" si="693"/>
        <v>435.64043582106592</v>
      </c>
      <c r="R4688" s="786">
        <f>IF(ISNUMBER(F4688),IF(LEFT(A4688,3)="Cat",VLOOKUP(A4688,'Loc Configurations Seules'!R:X,7,FALSE),VLOOKUP(G4688,'Loc Coefficients Location'!A:G,7,FALSE)),"")</f>
        <v>6.4774233076420606E-2</v>
      </c>
      <c r="S4688" s="785">
        <f t="shared" si="694"/>
        <v>364.67893222024799</v>
      </c>
    </row>
    <row r="4689" spans="1:19" x14ac:dyDescent="0.25">
      <c r="A4689" s="69"/>
      <c r="B4689" s="42" t="s">
        <v>7266</v>
      </c>
      <c r="C4689" s="43" t="s">
        <v>7267</v>
      </c>
      <c r="D4689" s="44"/>
      <c r="E4689" s="47"/>
      <c r="F4689" s="10">
        <v>5630</v>
      </c>
      <c r="G4689" s="791" t="s">
        <v>9618</v>
      </c>
      <c r="H4689" s="781">
        <f t="shared" si="690"/>
        <v>1485.89</v>
      </c>
      <c r="I4689" s="782">
        <f t="shared" si="690"/>
        <v>753.6</v>
      </c>
      <c r="J4689" s="782">
        <f t="shared" si="690"/>
        <v>514.29999999999995</v>
      </c>
      <c r="K4689" s="783">
        <f t="shared" si="690"/>
        <v>395.55</v>
      </c>
      <c r="L4689" s="784">
        <f>IF(ISNUMBER(F4689),IF(LEFT(A4689,3)="Cat",VLOOKUP(A4689,'Loc Configurations Seules'!R:U,4,FALSE),VLOOKUP(G4689,'Loc Coefficients Location'!A:D,4,FALSE)),"")</f>
        <v>0.26392450726414518</v>
      </c>
      <c r="M4689" s="785">
        <f t="shared" si="691"/>
        <v>1485.8949758971373</v>
      </c>
      <c r="N4689" s="786">
        <f>IF(ISNUMBER(F4689),IF(LEFT(A4689,3)="Cat",VLOOKUP(A4689,'Loc Configurations Seules'!R:V,5,FALSE),VLOOKUP(G4689,'Loc Coefficients Location'!A:E,5,FALSE)),"")</f>
        <v>0.13385372321713121</v>
      </c>
      <c r="O4689" s="785">
        <f t="shared" si="692"/>
        <v>753.59646171244867</v>
      </c>
      <c r="P4689" s="786">
        <f>IF(ISNUMBER(F4689),IF(LEFT(A4689,3)="Cat",VLOOKUP(A4689,'Loc Configurations Seules'!R:W,6,FALSE),VLOOKUP(G4689,'Loc Coefficients Location'!A:F,6,FALSE)),"")</f>
        <v>9.1350623726064395E-2</v>
      </c>
      <c r="Q4689" s="785">
        <f t="shared" si="693"/>
        <v>514.30401157774259</v>
      </c>
      <c r="R4689" s="786">
        <f>IF(ISNUMBER(F4689),IF(LEFT(A4689,3)="Cat",VLOOKUP(A4689,'Loc Configurations Seules'!R:X,7,FALSE),VLOOKUP(G4689,'Loc Coefficients Location'!A:G,7,FALSE)),"")</f>
        <v>7.0256845182479807E-2</v>
      </c>
      <c r="S4689" s="785">
        <f t="shared" si="694"/>
        <v>395.5460383773613</v>
      </c>
    </row>
    <row r="4690" spans="1:19" ht="25.5" x14ac:dyDescent="0.25">
      <c r="A4690" s="41" t="s">
        <v>7268</v>
      </c>
      <c r="B4690" s="47" t="s">
        <v>5861</v>
      </c>
      <c r="C4690" s="43" t="s">
        <v>7269</v>
      </c>
      <c r="D4690" s="44"/>
      <c r="E4690" s="47"/>
      <c r="F4690" s="46" t="s">
        <v>9655</v>
      </c>
      <c r="G4690" s="791" t="s">
        <v>9621</v>
      </c>
      <c r="H4690" s="781" t="str">
        <f t="shared" si="690"/>
        <v/>
      </c>
      <c r="I4690" s="782" t="str">
        <f t="shared" si="690"/>
        <v/>
      </c>
      <c r="J4690" s="782" t="str">
        <f t="shared" si="690"/>
        <v/>
      </c>
      <c r="K4690" s="783" t="str">
        <f t="shared" si="690"/>
        <v/>
      </c>
      <c r="L4690" s="784"/>
      <c r="M4690" s="785"/>
      <c r="N4690" s="786"/>
      <c r="O4690" s="785"/>
      <c r="P4690" s="786"/>
      <c r="Q4690" s="785"/>
      <c r="R4690" s="786"/>
      <c r="S4690" s="785"/>
    </row>
    <row r="4691" spans="1:19" ht="25.5" x14ac:dyDescent="0.25">
      <c r="A4691" s="41" t="s">
        <v>7270</v>
      </c>
      <c r="B4691" s="47" t="s">
        <v>5864</v>
      </c>
      <c r="C4691" s="43" t="s">
        <v>7271</v>
      </c>
      <c r="D4691" s="44"/>
      <c r="E4691" s="47"/>
      <c r="F4691" s="819">
        <v>93</v>
      </c>
      <c r="G4691" s="791" t="s">
        <v>9621</v>
      </c>
      <c r="H4691" s="781">
        <f t="shared" si="690"/>
        <v>24.54</v>
      </c>
      <c r="I4691" s="782">
        <f t="shared" si="690"/>
        <v>12.45</v>
      </c>
      <c r="J4691" s="782">
        <f t="shared" si="690"/>
        <v>8.5</v>
      </c>
      <c r="K4691" s="783">
        <f t="shared" si="690"/>
        <v>6.53</v>
      </c>
      <c r="L4691" s="784"/>
      <c r="M4691" s="785"/>
      <c r="N4691" s="786"/>
      <c r="O4691" s="785"/>
      <c r="P4691" s="786"/>
      <c r="Q4691" s="785"/>
      <c r="R4691" s="786"/>
      <c r="S4691" s="785"/>
    </row>
    <row r="4692" spans="1:19" ht="25.5" x14ac:dyDescent="0.25">
      <c r="A4692" s="41" t="s">
        <v>7272</v>
      </c>
      <c r="B4692" s="47" t="s">
        <v>5866</v>
      </c>
      <c r="C4692" s="43" t="s">
        <v>7273</v>
      </c>
      <c r="D4692" s="44"/>
      <c r="E4692" s="47"/>
      <c r="F4692" s="819">
        <v>814.75</v>
      </c>
      <c r="G4692" s="791" t="s">
        <v>9621</v>
      </c>
      <c r="H4692" s="781">
        <f t="shared" si="690"/>
        <v>215.03</v>
      </c>
      <c r="I4692" s="782">
        <f t="shared" si="690"/>
        <v>109.06</v>
      </c>
      <c r="J4692" s="782">
        <f t="shared" si="690"/>
        <v>74.430000000000007</v>
      </c>
      <c r="K4692" s="783">
        <f t="shared" si="690"/>
        <v>57.24</v>
      </c>
      <c r="L4692" s="784"/>
      <c r="M4692" s="785"/>
      <c r="N4692" s="786"/>
      <c r="O4692" s="785"/>
      <c r="P4692" s="786"/>
      <c r="Q4692" s="785"/>
      <c r="R4692" s="786"/>
      <c r="S4692" s="785"/>
    </row>
    <row r="4693" spans="1:19" ht="26.25" thickBot="1" x14ac:dyDescent="0.3">
      <c r="A4693" s="96" t="s">
        <v>7274</v>
      </c>
      <c r="B4693" s="58" t="s">
        <v>5869</v>
      </c>
      <c r="C4693" s="56" t="s">
        <v>7275</v>
      </c>
      <c r="D4693" s="57"/>
      <c r="E4693" s="58"/>
      <c r="F4693" s="805">
        <v>908.25</v>
      </c>
      <c r="G4693" s="791" t="s">
        <v>9621</v>
      </c>
      <c r="H4693" s="781">
        <f t="shared" si="690"/>
        <v>239.71</v>
      </c>
      <c r="I4693" s="782">
        <f t="shared" si="690"/>
        <v>121.57</v>
      </c>
      <c r="J4693" s="782">
        <f t="shared" si="690"/>
        <v>82.97</v>
      </c>
      <c r="K4693" s="783">
        <f t="shared" si="690"/>
        <v>63.81</v>
      </c>
      <c r="L4693" s="784"/>
      <c r="M4693" s="785"/>
      <c r="N4693" s="786"/>
      <c r="O4693" s="785"/>
      <c r="P4693" s="786"/>
      <c r="Q4693" s="785"/>
      <c r="R4693" s="786"/>
      <c r="S4693" s="785"/>
    </row>
    <row r="4694" spans="1:19" ht="25.5" x14ac:dyDescent="0.25">
      <c r="A4694" s="100" t="s">
        <v>8707</v>
      </c>
      <c r="B4694" s="61" t="s">
        <v>7282</v>
      </c>
      <c r="C4694" s="94" t="s">
        <v>7276</v>
      </c>
      <c r="D4694" s="60"/>
      <c r="E4694" s="61"/>
      <c r="F4694" s="46">
        <v>9137</v>
      </c>
      <c r="G4694" s="791" t="s">
        <v>9618</v>
      </c>
      <c r="H4694" s="781">
        <f t="shared" si="690"/>
        <v>2411.48</v>
      </c>
      <c r="I4694" s="782">
        <f t="shared" si="690"/>
        <v>1223.02</v>
      </c>
      <c r="J4694" s="782">
        <f t="shared" si="690"/>
        <v>834.67</v>
      </c>
      <c r="K4694" s="783">
        <f t="shared" si="690"/>
        <v>641.94000000000005</v>
      </c>
      <c r="L4694" s="784">
        <f>IF(ISNUMBER(F4694),IF(LEFT(A4694,3)="Cat",VLOOKUP(A4694,'Loc Configurations Seules'!R:U,4,FALSE),VLOOKUP(G4694,'Loc Coefficients Location'!A:D,4,FALSE)),"")</f>
        <v>0.26392450726414518</v>
      </c>
      <c r="M4694" s="785">
        <f>IF(ISNUMBER(L4694),L4694*$F4694,"")</f>
        <v>2411.4782228724944</v>
      </c>
      <c r="N4694" s="786">
        <f>IF(ISNUMBER(F4694),IF(LEFT(A4694,3)="Cat",VLOOKUP(A4694,'Loc Configurations Seules'!R:V,5,FALSE),VLOOKUP(G4694,'Loc Coefficients Location'!A:E,5,FALSE)),"")</f>
        <v>0.13385372321713121</v>
      </c>
      <c r="O4694" s="785">
        <f>IF(ISNUMBER(N4694),N4694*$F4694,"")</f>
        <v>1223.0214690349278</v>
      </c>
      <c r="P4694" s="786">
        <f>IF(ISNUMBER(F4694),IF(LEFT(A4694,3)="Cat",VLOOKUP(A4694,'Loc Configurations Seules'!R:W,6,FALSE),VLOOKUP(G4694,'Loc Coefficients Location'!A:F,6,FALSE)),"")</f>
        <v>9.1350623726064395E-2</v>
      </c>
      <c r="Q4694" s="785">
        <f>IF(ISNUMBER(P4694),P4694*$F4694,"")</f>
        <v>834.67064898505032</v>
      </c>
      <c r="R4694" s="786">
        <f>IF(ISNUMBER(F4694),IF(LEFT(A4694,3)="Cat",VLOOKUP(A4694,'Loc Configurations Seules'!R:X,7,FALSE),VLOOKUP(G4694,'Loc Coefficients Location'!A:G,7,FALSE)),"")</f>
        <v>7.0256845182479807E-2</v>
      </c>
      <c r="S4694" s="785">
        <f>IF(ISNUMBER(R4694),R4694*$F4694,"")</f>
        <v>641.93679443231804</v>
      </c>
    </row>
    <row r="4695" spans="1:19" ht="25.5" x14ac:dyDescent="0.25">
      <c r="A4695" s="41" t="s">
        <v>8708</v>
      </c>
      <c r="B4695" s="47" t="s">
        <v>5861</v>
      </c>
      <c r="C4695" s="43" t="s">
        <v>7277</v>
      </c>
      <c r="D4695" s="44"/>
      <c r="E4695" s="47"/>
      <c r="F4695" s="505" t="s">
        <v>9655</v>
      </c>
      <c r="G4695" s="791" t="s">
        <v>9621</v>
      </c>
      <c r="H4695" s="781" t="str">
        <f t="shared" si="690"/>
        <v/>
      </c>
      <c r="I4695" s="782" t="str">
        <f t="shared" si="690"/>
        <v/>
      </c>
      <c r="J4695" s="782" t="str">
        <f t="shared" si="690"/>
        <v/>
      </c>
      <c r="K4695" s="783" t="str">
        <f t="shared" si="690"/>
        <v/>
      </c>
      <c r="L4695" s="784"/>
      <c r="M4695" s="785"/>
      <c r="N4695" s="786"/>
      <c r="O4695" s="785"/>
      <c r="P4695" s="786"/>
      <c r="Q4695" s="785"/>
      <c r="R4695" s="786"/>
      <c r="S4695" s="785"/>
    </row>
    <row r="4696" spans="1:19" ht="38.25" x14ac:dyDescent="0.25">
      <c r="A4696" s="41" t="s">
        <v>8709</v>
      </c>
      <c r="B4696" s="47" t="s">
        <v>5864</v>
      </c>
      <c r="C4696" s="43" t="s">
        <v>7278</v>
      </c>
      <c r="D4696" s="44"/>
      <c r="E4696" s="47"/>
      <c r="F4696" s="812">
        <v>281.06</v>
      </c>
      <c r="G4696" s="791" t="s">
        <v>9621</v>
      </c>
      <c r="H4696" s="781">
        <f t="shared" si="690"/>
        <v>74.180000000000007</v>
      </c>
      <c r="I4696" s="782">
        <f t="shared" si="690"/>
        <v>37.619999999999997</v>
      </c>
      <c r="J4696" s="782">
        <f t="shared" si="690"/>
        <v>25.68</v>
      </c>
      <c r="K4696" s="783">
        <f t="shared" si="690"/>
        <v>19.75</v>
      </c>
      <c r="L4696" s="784"/>
      <c r="M4696" s="785"/>
      <c r="N4696" s="786"/>
      <c r="O4696" s="785"/>
      <c r="P4696" s="786"/>
      <c r="Q4696" s="785"/>
      <c r="R4696" s="786"/>
      <c r="S4696" s="785"/>
    </row>
    <row r="4697" spans="1:19" ht="25.5" x14ac:dyDescent="0.25">
      <c r="A4697" s="41" t="s">
        <v>8710</v>
      </c>
      <c r="B4697" s="47" t="s">
        <v>5866</v>
      </c>
      <c r="C4697" s="43" t="s">
        <v>7279</v>
      </c>
      <c r="D4697" s="44"/>
      <c r="E4697" s="47"/>
      <c r="F4697" s="819">
        <v>778.7</v>
      </c>
      <c r="G4697" s="791" t="s">
        <v>9621</v>
      </c>
      <c r="H4697" s="781">
        <f t="shared" si="690"/>
        <v>205.52</v>
      </c>
      <c r="I4697" s="782">
        <f t="shared" si="690"/>
        <v>104.23</v>
      </c>
      <c r="J4697" s="782">
        <f t="shared" si="690"/>
        <v>71.13</v>
      </c>
      <c r="K4697" s="783">
        <f t="shared" si="690"/>
        <v>54.71</v>
      </c>
      <c r="L4697" s="784"/>
      <c r="M4697" s="785"/>
      <c r="N4697" s="786"/>
      <c r="O4697" s="785"/>
      <c r="P4697" s="786"/>
      <c r="Q4697" s="785"/>
      <c r="R4697" s="786"/>
      <c r="S4697" s="785"/>
    </row>
    <row r="4698" spans="1:19" ht="39" thickBot="1" x14ac:dyDescent="0.3">
      <c r="A4698" s="48" t="s">
        <v>8711</v>
      </c>
      <c r="B4698" s="62" t="s">
        <v>5869</v>
      </c>
      <c r="C4698" s="50" t="s">
        <v>7280</v>
      </c>
      <c r="D4698" s="51"/>
      <c r="E4698" s="62"/>
      <c r="F4698" s="805">
        <v>1059.5</v>
      </c>
      <c r="G4698" s="791" t="s">
        <v>9621</v>
      </c>
      <c r="H4698" s="781">
        <f t="shared" si="690"/>
        <v>279.63</v>
      </c>
      <c r="I4698" s="782">
        <f t="shared" si="690"/>
        <v>141.82</v>
      </c>
      <c r="J4698" s="782">
        <f t="shared" si="690"/>
        <v>96.79</v>
      </c>
      <c r="K4698" s="783">
        <f t="shared" si="690"/>
        <v>74.44</v>
      </c>
      <c r="L4698" s="784"/>
      <c r="M4698" s="785"/>
      <c r="N4698" s="786"/>
      <c r="O4698" s="785"/>
      <c r="P4698" s="786"/>
      <c r="Q4698" s="785"/>
      <c r="R4698" s="786"/>
      <c r="S4698" s="785"/>
    </row>
    <row r="4699" spans="1:19" ht="25.5" x14ac:dyDescent="0.25">
      <c r="A4699" s="100" t="s">
        <v>7281</v>
      </c>
      <c r="B4699" s="61" t="s">
        <v>7282</v>
      </c>
      <c r="C4699" s="94" t="s">
        <v>7283</v>
      </c>
      <c r="D4699" s="60"/>
      <c r="E4699" s="61"/>
      <c r="F4699" s="813">
        <v>12541.64</v>
      </c>
      <c r="G4699" s="791" t="s">
        <v>9618</v>
      </c>
      <c r="H4699" s="781">
        <f t="shared" si="690"/>
        <v>3310.05</v>
      </c>
      <c r="I4699" s="782">
        <f t="shared" si="690"/>
        <v>1678.75</v>
      </c>
      <c r="J4699" s="782">
        <f t="shared" si="690"/>
        <v>1145.69</v>
      </c>
      <c r="K4699" s="783">
        <f t="shared" si="690"/>
        <v>881.14</v>
      </c>
      <c r="L4699" s="784">
        <f>IF(ISNUMBER(F4699),IF(LEFT(A4699,3)="Cat",VLOOKUP(A4699,'Loc Configurations Seules'!R:U,4,FALSE),VLOOKUP(G4699,'Loc Coefficients Location'!A:D,4,FALSE)),"")</f>
        <v>0.26392450726414518</v>
      </c>
      <c r="M4699" s="785">
        <f>IF(ISNUMBER(L4699),L4699*$F4699,"")</f>
        <v>3310.0461572842937</v>
      </c>
      <c r="N4699" s="786">
        <f>IF(ISNUMBER(F4699),IF(LEFT(A4699,3)="Cat",VLOOKUP(A4699,'Loc Configurations Seules'!R:V,5,FALSE),VLOOKUP(G4699,'Loc Coefficients Location'!A:E,5,FALSE)),"")</f>
        <v>0.13385372321713121</v>
      </c>
      <c r="O4699" s="785">
        <f>IF(ISNUMBER(N4699),N4699*$F4699,"")</f>
        <v>1678.7452092489013</v>
      </c>
      <c r="P4699" s="786">
        <f>IF(ISNUMBER(F4699),IF(LEFT(A4699,3)="Cat",VLOOKUP(A4699,'Loc Configurations Seules'!R:W,6,FALSE),VLOOKUP(G4699,'Loc Coefficients Location'!A:F,6,FALSE)),"")</f>
        <v>9.1350623726064395E-2</v>
      </c>
      <c r="Q4699" s="785">
        <f>IF(ISNUMBER(P4699),P4699*$F4699,"")</f>
        <v>1145.6866365477581</v>
      </c>
      <c r="R4699" s="786">
        <f>IF(ISNUMBER(F4699),IF(LEFT(A4699,3)="Cat",VLOOKUP(A4699,'Loc Configurations Seules'!R:X,7,FALSE),VLOOKUP(G4699,'Loc Coefficients Location'!A:G,7,FALSE)),"")</f>
        <v>7.0256845182479807E-2</v>
      </c>
      <c r="S4699" s="785">
        <f>IF(ISNUMBER(R4699),R4699*$F4699,"")</f>
        <v>881.13605981439605</v>
      </c>
    </row>
    <row r="4700" spans="1:19" ht="25.5" x14ac:dyDescent="0.25">
      <c r="A4700" s="41" t="s">
        <v>7284</v>
      </c>
      <c r="B4700" s="47" t="s">
        <v>5861</v>
      </c>
      <c r="C4700" s="43" t="s">
        <v>7285</v>
      </c>
      <c r="D4700" s="44"/>
      <c r="E4700" s="47"/>
      <c r="F4700" s="46" t="s">
        <v>9655</v>
      </c>
      <c r="G4700" s="791" t="s">
        <v>9621</v>
      </c>
      <c r="H4700" s="781" t="str">
        <f t="shared" si="690"/>
        <v/>
      </c>
      <c r="I4700" s="782" t="str">
        <f t="shared" si="690"/>
        <v/>
      </c>
      <c r="J4700" s="782" t="str">
        <f t="shared" si="690"/>
        <v/>
      </c>
      <c r="K4700" s="783" t="str">
        <f t="shared" si="690"/>
        <v/>
      </c>
      <c r="L4700" s="784"/>
      <c r="M4700" s="785"/>
      <c r="N4700" s="786"/>
      <c r="O4700" s="785"/>
      <c r="P4700" s="786"/>
      <c r="Q4700" s="785"/>
      <c r="R4700" s="786"/>
      <c r="S4700" s="785"/>
    </row>
    <row r="4701" spans="1:19" ht="25.5" x14ac:dyDescent="0.25">
      <c r="A4701" s="41" t="s">
        <v>7286</v>
      </c>
      <c r="B4701" s="47" t="s">
        <v>5864</v>
      </c>
      <c r="C4701" s="43" t="s">
        <v>7287</v>
      </c>
      <c r="D4701" s="44"/>
      <c r="E4701" s="47"/>
      <c r="F4701" s="819">
        <v>281.06</v>
      </c>
      <c r="G4701" s="791" t="s">
        <v>9621</v>
      </c>
      <c r="H4701" s="781">
        <f t="shared" si="690"/>
        <v>74.180000000000007</v>
      </c>
      <c r="I4701" s="782">
        <f t="shared" si="690"/>
        <v>37.619999999999997</v>
      </c>
      <c r="J4701" s="782">
        <f t="shared" si="690"/>
        <v>25.68</v>
      </c>
      <c r="K4701" s="783">
        <f t="shared" si="690"/>
        <v>19.75</v>
      </c>
      <c r="L4701" s="784"/>
      <c r="M4701" s="785"/>
      <c r="N4701" s="786"/>
      <c r="O4701" s="785"/>
      <c r="P4701" s="786"/>
      <c r="Q4701" s="785"/>
      <c r="R4701" s="786"/>
      <c r="S4701" s="785"/>
    </row>
    <row r="4702" spans="1:19" ht="25.5" x14ac:dyDescent="0.25">
      <c r="A4702" s="41" t="s">
        <v>7288</v>
      </c>
      <c r="B4702" s="47" t="s">
        <v>5866</v>
      </c>
      <c r="C4702" s="43" t="s">
        <v>7289</v>
      </c>
      <c r="D4702" s="44"/>
      <c r="E4702" s="47"/>
      <c r="F4702" s="819">
        <v>778.7</v>
      </c>
      <c r="G4702" s="791" t="s">
        <v>9621</v>
      </c>
      <c r="H4702" s="781">
        <f t="shared" si="690"/>
        <v>205.52</v>
      </c>
      <c r="I4702" s="782">
        <f t="shared" si="690"/>
        <v>104.23</v>
      </c>
      <c r="J4702" s="782">
        <f t="shared" si="690"/>
        <v>71.13</v>
      </c>
      <c r="K4702" s="783">
        <f t="shared" si="690"/>
        <v>54.71</v>
      </c>
      <c r="L4702" s="784"/>
      <c r="M4702" s="785"/>
      <c r="N4702" s="786"/>
      <c r="O4702" s="785"/>
      <c r="P4702" s="786"/>
      <c r="Q4702" s="785"/>
      <c r="R4702" s="786"/>
      <c r="S4702" s="785"/>
    </row>
    <row r="4703" spans="1:19" ht="26.25" thickBot="1" x14ac:dyDescent="0.3">
      <c r="A4703" s="48" t="s">
        <v>7290</v>
      </c>
      <c r="B4703" s="62" t="s">
        <v>5869</v>
      </c>
      <c r="C4703" s="50" t="s">
        <v>7291</v>
      </c>
      <c r="D4703" s="51"/>
      <c r="E4703" s="62"/>
      <c r="F4703" s="805">
        <v>1059.5</v>
      </c>
      <c r="G4703" s="791" t="s">
        <v>9621</v>
      </c>
      <c r="H4703" s="781">
        <f t="shared" si="690"/>
        <v>279.63</v>
      </c>
      <c r="I4703" s="782">
        <f t="shared" si="690"/>
        <v>141.82</v>
      </c>
      <c r="J4703" s="782">
        <f t="shared" si="690"/>
        <v>96.79</v>
      </c>
      <c r="K4703" s="783">
        <f t="shared" si="690"/>
        <v>74.44</v>
      </c>
      <c r="L4703" s="784"/>
      <c r="M4703" s="785"/>
      <c r="N4703" s="786"/>
      <c r="O4703" s="785"/>
      <c r="P4703" s="786"/>
      <c r="Q4703" s="785"/>
      <c r="R4703" s="786"/>
      <c r="S4703" s="785"/>
    </row>
    <row r="4704" spans="1:19" ht="25.5" x14ac:dyDescent="0.25">
      <c r="A4704" s="100" t="s">
        <v>8707</v>
      </c>
      <c r="B4704" s="61" t="s">
        <v>7282</v>
      </c>
      <c r="C4704" s="94" t="s">
        <v>7292</v>
      </c>
      <c r="D4704" s="60"/>
      <c r="E4704" s="61"/>
      <c r="F4704" s="46">
        <v>9137</v>
      </c>
      <c r="G4704" s="791" t="s">
        <v>9618</v>
      </c>
      <c r="H4704" s="781">
        <f t="shared" si="690"/>
        <v>2411.48</v>
      </c>
      <c r="I4704" s="782">
        <f t="shared" si="690"/>
        <v>1223.02</v>
      </c>
      <c r="J4704" s="782">
        <f t="shared" si="690"/>
        <v>834.67</v>
      </c>
      <c r="K4704" s="783">
        <f t="shared" si="690"/>
        <v>641.94000000000005</v>
      </c>
      <c r="L4704" s="784">
        <f>IF(ISNUMBER(F4704),IF(LEFT(A4704,3)="Cat",VLOOKUP(A4704,'Loc Configurations Seules'!R:U,4,FALSE),VLOOKUP(G4704,'Loc Coefficients Location'!A:D,4,FALSE)),"")</f>
        <v>0.26392450726414518</v>
      </c>
      <c r="M4704" s="785">
        <f>IF(ISNUMBER(L4704),L4704*$F4704,"")</f>
        <v>2411.4782228724944</v>
      </c>
      <c r="N4704" s="786">
        <f>IF(ISNUMBER(F4704),IF(LEFT(A4704,3)="Cat",VLOOKUP(A4704,'Loc Configurations Seules'!R:V,5,FALSE),VLOOKUP(G4704,'Loc Coefficients Location'!A:E,5,FALSE)),"")</f>
        <v>0.13385372321713121</v>
      </c>
      <c r="O4704" s="785">
        <f>IF(ISNUMBER(N4704),N4704*$F4704,"")</f>
        <v>1223.0214690349278</v>
      </c>
      <c r="P4704" s="786">
        <f>IF(ISNUMBER(F4704),IF(LEFT(A4704,3)="Cat",VLOOKUP(A4704,'Loc Configurations Seules'!R:W,6,FALSE),VLOOKUP(G4704,'Loc Coefficients Location'!A:F,6,FALSE)),"")</f>
        <v>9.1350623726064395E-2</v>
      </c>
      <c r="Q4704" s="785">
        <f>IF(ISNUMBER(P4704),P4704*$F4704,"")</f>
        <v>834.67064898505032</v>
      </c>
      <c r="R4704" s="786">
        <f>IF(ISNUMBER(F4704),IF(LEFT(A4704,3)="Cat",VLOOKUP(A4704,'Loc Configurations Seules'!R:X,7,FALSE),VLOOKUP(G4704,'Loc Coefficients Location'!A:G,7,FALSE)),"")</f>
        <v>7.0256845182479807E-2</v>
      </c>
      <c r="S4704" s="785">
        <f>IF(ISNUMBER(R4704),R4704*$F4704,"")</f>
        <v>641.93679443231804</v>
      </c>
    </row>
    <row r="4705" spans="1:19" ht="25.5" x14ac:dyDescent="0.25">
      <c r="A4705" s="41" t="s">
        <v>8708</v>
      </c>
      <c r="B4705" s="47" t="s">
        <v>5861</v>
      </c>
      <c r="C4705" s="43" t="s">
        <v>7293</v>
      </c>
      <c r="D4705" s="44"/>
      <c r="E4705" s="47"/>
      <c r="F4705" s="505" t="s">
        <v>9655</v>
      </c>
      <c r="G4705" s="791" t="s">
        <v>9621</v>
      </c>
      <c r="H4705" s="781" t="str">
        <f t="shared" si="690"/>
        <v/>
      </c>
      <c r="I4705" s="782" t="str">
        <f t="shared" si="690"/>
        <v/>
      </c>
      <c r="J4705" s="782" t="str">
        <f t="shared" si="690"/>
        <v/>
      </c>
      <c r="K4705" s="783" t="str">
        <f t="shared" si="690"/>
        <v/>
      </c>
      <c r="L4705" s="784"/>
      <c r="M4705" s="785"/>
      <c r="N4705" s="786"/>
      <c r="O4705" s="785"/>
      <c r="P4705" s="786"/>
      <c r="Q4705" s="785"/>
      <c r="R4705" s="786"/>
      <c r="S4705" s="785"/>
    </row>
    <row r="4706" spans="1:19" ht="38.25" x14ac:dyDescent="0.25">
      <c r="A4706" s="41" t="s">
        <v>8709</v>
      </c>
      <c r="B4706" s="47" t="s">
        <v>5864</v>
      </c>
      <c r="C4706" s="43" t="s">
        <v>7294</v>
      </c>
      <c r="D4706" s="44"/>
      <c r="E4706" s="47"/>
      <c r="F4706" s="812">
        <v>281.06</v>
      </c>
      <c r="G4706" s="791" t="s">
        <v>9621</v>
      </c>
      <c r="H4706" s="781">
        <f t="shared" si="690"/>
        <v>74.180000000000007</v>
      </c>
      <c r="I4706" s="782">
        <f t="shared" si="690"/>
        <v>37.619999999999997</v>
      </c>
      <c r="J4706" s="782">
        <f t="shared" si="690"/>
        <v>25.68</v>
      </c>
      <c r="K4706" s="783">
        <f t="shared" si="690"/>
        <v>19.75</v>
      </c>
      <c r="L4706" s="784"/>
      <c r="M4706" s="785"/>
      <c r="N4706" s="786"/>
      <c r="O4706" s="785"/>
      <c r="P4706" s="786"/>
      <c r="Q4706" s="785"/>
      <c r="R4706" s="786"/>
      <c r="S4706" s="785"/>
    </row>
    <row r="4707" spans="1:19" ht="25.5" x14ac:dyDescent="0.25">
      <c r="A4707" s="41" t="s">
        <v>8710</v>
      </c>
      <c r="B4707" s="47" t="s">
        <v>5866</v>
      </c>
      <c r="C4707" s="43" t="s">
        <v>7295</v>
      </c>
      <c r="D4707" s="44"/>
      <c r="E4707" s="47"/>
      <c r="F4707" s="819">
        <v>778.7</v>
      </c>
      <c r="G4707" s="791" t="s">
        <v>9621</v>
      </c>
      <c r="H4707" s="781">
        <f t="shared" si="690"/>
        <v>205.52</v>
      </c>
      <c r="I4707" s="782">
        <f t="shared" si="690"/>
        <v>104.23</v>
      </c>
      <c r="J4707" s="782">
        <f t="shared" si="690"/>
        <v>71.13</v>
      </c>
      <c r="K4707" s="783">
        <f t="shared" si="690"/>
        <v>54.71</v>
      </c>
      <c r="L4707" s="784"/>
      <c r="M4707" s="785"/>
      <c r="N4707" s="786"/>
      <c r="O4707" s="785"/>
      <c r="P4707" s="786"/>
      <c r="Q4707" s="785"/>
      <c r="R4707" s="786"/>
      <c r="S4707" s="785"/>
    </row>
    <row r="4708" spans="1:19" ht="39" thickBot="1" x14ac:dyDescent="0.3">
      <c r="A4708" s="48" t="s">
        <v>8711</v>
      </c>
      <c r="B4708" s="62" t="s">
        <v>5869</v>
      </c>
      <c r="C4708" s="50" t="s">
        <v>7296</v>
      </c>
      <c r="D4708" s="51"/>
      <c r="E4708" s="62"/>
      <c r="F4708" s="805">
        <v>1059.5</v>
      </c>
      <c r="G4708" s="791" t="s">
        <v>9621</v>
      </c>
      <c r="H4708" s="781">
        <f t="shared" si="690"/>
        <v>279.63</v>
      </c>
      <c r="I4708" s="782">
        <f t="shared" si="690"/>
        <v>141.82</v>
      </c>
      <c r="J4708" s="782">
        <f t="shared" si="690"/>
        <v>96.79</v>
      </c>
      <c r="K4708" s="783">
        <f t="shared" si="690"/>
        <v>74.44</v>
      </c>
      <c r="L4708" s="784"/>
      <c r="M4708" s="785"/>
      <c r="N4708" s="786"/>
      <c r="O4708" s="785"/>
      <c r="P4708" s="786"/>
      <c r="Q4708" s="785"/>
      <c r="R4708" s="786"/>
      <c r="S4708" s="785"/>
    </row>
    <row r="4709" spans="1:19" ht="25.5" x14ac:dyDescent="0.25">
      <c r="A4709" s="100" t="s">
        <v>7281</v>
      </c>
      <c r="B4709" s="61" t="s">
        <v>7282</v>
      </c>
      <c r="C4709" s="94" t="s">
        <v>7297</v>
      </c>
      <c r="D4709" s="60"/>
      <c r="E4709" s="61"/>
      <c r="F4709" s="813">
        <v>14641.64</v>
      </c>
      <c r="G4709" s="791" t="s">
        <v>9618</v>
      </c>
      <c r="H4709" s="781">
        <f t="shared" si="690"/>
        <v>3864.29</v>
      </c>
      <c r="I4709" s="782">
        <f t="shared" si="690"/>
        <v>1959.84</v>
      </c>
      <c r="J4709" s="782">
        <f t="shared" si="690"/>
        <v>1337.52</v>
      </c>
      <c r="K4709" s="783">
        <f t="shared" si="690"/>
        <v>1028.68</v>
      </c>
      <c r="L4709" s="784">
        <f>IF(ISNUMBER(F4709),IF(LEFT(A4709,3)="Cat",VLOOKUP(A4709,'Loc Configurations Seules'!R:U,4,FALSE),VLOOKUP(G4709,'Loc Coefficients Location'!A:D,4,FALSE)),"")</f>
        <v>0.26392450726414518</v>
      </c>
      <c r="M4709" s="785">
        <f>IF(ISNUMBER(L4709),L4709*$F4709,"")</f>
        <v>3864.2876225389987</v>
      </c>
      <c r="N4709" s="786">
        <f>IF(ISNUMBER(F4709),IF(LEFT(A4709,3)="Cat",VLOOKUP(A4709,'Loc Configurations Seules'!R:V,5,FALSE),VLOOKUP(G4709,'Loc Coefficients Location'!A:E,5,FALSE)),"")</f>
        <v>0.13385372321713121</v>
      </c>
      <c r="O4709" s="785">
        <f>IF(ISNUMBER(N4709),N4709*$F4709,"")</f>
        <v>1959.8380280048768</v>
      </c>
      <c r="P4709" s="786">
        <f>IF(ISNUMBER(F4709),IF(LEFT(A4709,3)="Cat",VLOOKUP(A4709,'Loc Configurations Seules'!R:W,6,FALSE),VLOOKUP(G4709,'Loc Coefficients Location'!A:F,6,FALSE)),"")</f>
        <v>9.1350623726064395E-2</v>
      </c>
      <c r="Q4709" s="785">
        <f>IF(ISNUMBER(P4709),P4709*$F4709,"")</f>
        <v>1337.5229463724934</v>
      </c>
      <c r="R4709" s="786">
        <f>IF(ISNUMBER(F4709),IF(LEFT(A4709,3)="Cat",VLOOKUP(A4709,'Loc Configurations Seules'!R:X,7,FALSE),VLOOKUP(G4709,'Loc Coefficients Location'!A:G,7,FALSE)),"")</f>
        <v>7.0256845182479807E-2</v>
      </c>
      <c r="S4709" s="785">
        <f>IF(ISNUMBER(R4709),R4709*$F4709,"")</f>
        <v>1028.6754346976036</v>
      </c>
    </row>
    <row r="4710" spans="1:19" ht="25.5" x14ac:dyDescent="0.25">
      <c r="A4710" s="41" t="s">
        <v>7284</v>
      </c>
      <c r="B4710" s="47" t="s">
        <v>5861</v>
      </c>
      <c r="C4710" s="43" t="s">
        <v>7298</v>
      </c>
      <c r="D4710" s="44"/>
      <c r="E4710" s="47"/>
      <c r="F4710" s="46" t="s">
        <v>9655</v>
      </c>
      <c r="G4710" s="791" t="s">
        <v>9621</v>
      </c>
      <c r="H4710" s="781" t="str">
        <f t="shared" si="690"/>
        <v/>
      </c>
      <c r="I4710" s="782" t="str">
        <f t="shared" si="690"/>
        <v/>
      </c>
      <c r="J4710" s="782" t="str">
        <f t="shared" si="690"/>
        <v/>
      </c>
      <c r="K4710" s="783" t="str">
        <f t="shared" si="690"/>
        <v/>
      </c>
      <c r="L4710" s="784"/>
      <c r="M4710" s="785"/>
      <c r="N4710" s="786"/>
      <c r="O4710" s="785"/>
      <c r="P4710" s="786"/>
      <c r="Q4710" s="785"/>
      <c r="R4710" s="786"/>
      <c r="S4710" s="785"/>
    </row>
    <row r="4711" spans="1:19" ht="25.5" x14ac:dyDescent="0.25">
      <c r="A4711" s="41" t="s">
        <v>7286</v>
      </c>
      <c r="B4711" s="47" t="s">
        <v>5864</v>
      </c>
      <c r="C4711" s="43" t="s">
        <v>7299</v>
      </c>
      <c r="D4711" s="44"/>
      <c r="E4711" s="47"/>
      <c r="F4711" s="819">
        <v>281.06</v>
      </c>
      <c r="G4711" s="791" t="s">
        <v>9621</v>
      </c>
      <c r="H4711" s="781">
        <f t="shared" si="690"/>
        <v>74.180000000000007</v>
      </c>
      <c r="I4711" s="782">
        <f t="shared" si="690"/>
        <v>37.619999999999997</v>
      </c>
      <c r="J4711" s="782">
        <f t="shared" si="690"/>
        <v>25.68</v>
      </c>
      <c r="K4711" s="783">
        <f t="shared" si="690"/>
        <v>19.75</v>
      </c>
      <c r="L4711" s="784"/>
      <c r="M4711" s="785"/>
      <c r="N4711" s="786"/>
      <c r="O4711" s="785"/>
      <c r="P4711" s="786"/>
      <c r="Q4711" s="785"/>
      <c r="R4711" s="786"/>
      <c r="S4711" s="785"/>
    </row>
    <row r="4712" spans="1:19" ht="26.25" x14ac:dyDescent="0.25">
      <c r="A4712" s="607" t="s">
        <v>7288</v>
      </c>
      <c r="B4712" s="605" t="s">
        <v>5866</v>
      </c>
      <c r="C4712" s="325" t="s">
        <v>7300</v>
      </c>
      <c r="D4712" s="560"/>
      <c r="E4712" s="561"/>
      <c r="F4712" s="819">
        <v>778.7</v>
      </c>
      <c r="G4712" s="791" t="s">
        <v>9621</v>
      </c>
      <c r="H4712" s="781">
        <f t="shared" si="690"/>
        <v>205.52</v>
      </c>
      <c r="I4712" s="782">
        <f t="shared" si="690"/>
        <v>104.23</v>
      </c>
      <c r="J4712" s="782">
        <f t="shared" si="690"/>
        <v>71.13</v>
      </c>
      <c r="K4712" s="783">
        <f t="shared" si="690"/>
        <v>54.71</v>
      </c>
      <c r="L4712" s="784"/>
      <c r="M4712" s="785"/>
      <c r="N4712" s="786"/>
      <c r="O4712" s="785"/>
      <c r="P4712" s="786"/>
      <c r="Q4712" s="785"/>
      <c r="R4712" s="786"/>
      <c r="S4712" s="785"/>
    </row>
    <row r="4713" spans="1:19" ht="27" thickBot="1" x14ac:dyDescent="0.3">
      <c r="A4713" s="608" t="s">
        <v>7290</v>
      </c>
      <c r="B4713" s="609" t="s">
        <v>5869</v>
      </c>
      <c r="C4713" s="368" t="s">
        <v>7301</v>
      </c>
      <c r="D4713" s="610"/>
      <c r="E4713" s="611"/>
      <c r="F4713" s="811">
        <v>1059.5</v>
      </c>
      <c r="G4713" s="791" t="s">
        <v>9621</v>
      </c>
      <c r="H4713" s="781">
        <f t="shared" si="690"/>
        <v>279.63</v>
      </c>
      <c r="I4713" s="782">
        <f t="shared" si="690"/>
        <v>141.82</v>
      </c>
      <c r="J4713" s="782">
        <f t="shared" si="690"/>
        <v>96.79</v>
      </c>
      <c r="K4713" s="783">
        <f t="shared" si="690"/>
        <v>74.44</v>
      </c>
      <c r="L4713" s="784"/>
      <c r="M4713" s="785"/>
      <c r="N4713" s="786"/>
      <c r="O4713" s="785"/>
      <c r="P4713" s="786"/>
      <c r="Q4713" s="785"/>
      <c r="R4713" s="786"/>
      <c r="S4713" s="785"/>
    </row>
    <row r="4714" spans="1:19" ht="25.5" x14ac:dyDescent="0.25">
      <c r="A4714" s="100" t="s">
        <v>7302</v>
      </c>
      <c r="B4714" s="61" t="s">
        <v>7303</v>
      </c>
      <c r="C4714" s="94" t="s">
        <v>7304</v>
      </c>
      <c r="D4714" s="60"/>
      <c r="E4714" s="61"/>
      <c r="F4714" s="813">
        <v>12795</v>
      </c>
      <c r="G4714" s="791" t="s">
        <v>9606</v>
      </c>
      <c r="H4714" s="781">
        <f t="shared" si="690"/>
        <v>3376.91</v>
      </c>
      <c r="I4714" s="782">
        <f t="shared" si="690"/>
        <v>1712.66</v>
      </c>
      <c r="J4714" s="782">
        <f t="shared" si="690"/>
        <v>1168.83</v>
      </c>
      <c r="K4714" s="783">
        <f t="shared" si="690"/>
        <v>898.94</v>
      </c>
      <c r="L4714" s="784">
        <f>IF(ISNUMBER(F4714),IF(LEFT(A4714,3)="Cat",VLOOKUP(A4714,'Loc Configurations Seules'!R:U,4,FALSE),VLOOKUP(G4714,'Loc Coefficients Location'!A:D,4,FALSE)),"")</f>
        <v>0.19199023568399012</v>
      </c>
      <c r="M4714" s="785">
        <f t="shared" ref="M4714:M4716" si="695">IF(ISNUMBER(L4714),L4714*$F4714,"")</f>
        <v>2456.5150655766538</v>
      </c>
      <c r="N4714" s="786">
        <f>IF(ISNUMBER(F4714),IF(LEFT(A4714,3)="Cat",VLOOKUP(A4714,'Loc Configurations Seules'!R:V,5,FALSE),VLOOKUP(G4714,'Loc Coefficients Location'!A:E,5,FALSE)),"")</f>
        <v>0.10177821759423146</v>
      </c>
      <c r="O4714" s="785">
        <f t="shared" ref="O4714:O4716" si="696">IF(ISNUMBER(N4714),N4714*$F4714,"")</f>
        <v>1302.2522941181915</v>
      </c>
      <c r="P4714" s="786">
        <f>IF(ISNUMBER(F4714),IF(LEFT(A4714,3)="Cat",VLOOKUP(A4714,'Loc Configurations Seules'!R:W,6,FALSE),VLOOKUP(G4714,'Loc Coefficients Location'!A:F,6,FALSE)),"")</f>
        <v>7.7378407783493058E-2</v>
      </c>
      <c r="Q4714" s="785">
        <f t="shared" ref="Q4714:Q4716" si="697">IF(ISNUMBER(P4714),P4714*$F4714,"")</f>
        <v>990.0567275897937</v>
      </c>
      <c r="R4714" s="786">
        <f>IF(ISNUMBER(F4714),IF(LEFT(A4714,3)="Cat",VLOOKUP(A4714,'Loc Configurations Seules'!R:X,7,FALSE),VLOOKUP(G4714,'Loc Coefficients Location'!A:G,7,FALSE)),"")</f>
        <v>6.4774233076420606E-2</v>
      </c>
      <c r="S4714" s="785">
        <f t="shared" ref="S4714:S4716" si="698">IF(ISNUMBER(R4714),R4714*$F4714,"")</f>
        <v>828.7863122128017</v>
      </c>
    </row>
    <row r="4715" spans="1:19" ht="15.75" thickBot="1" x14ac:dyDescent="0.3">
      <c r="A4715" s="69"/>
      <c r="B4715" s="42" t="s">
        <v>7305</v>
      </c>
      <c r="C4715" s="43" t="s">
        <v>7306</v>
      </c>
      <c r="D4715" s="44"/>
      <c r="E4715" s="47"/>
      <c r="F4715" s="814">
        <v>12795</v>
      </c>
      <c r="G4715" s="791" t="s">
        <v>9606</v>
      </c>
      <c r="H4715" s="781">
        <f t="shared" si="690"/>
        <v>3376.91</v>
      </c>
      <c r="I4715" s="782">
        <f t="shared" si="690"/>
        <v>1712.66</v>
      </c>
      <c r="J4715" s="782">
        <f t="shared" si="690"/>
        <v>1168.83</v>
      </c>
      <c r="K4715" s="783">
        <f t="shared" si="690"/>
        <v>898.94</v>
      </c>
      <c r="L4715" s="784">
        <f>IF(ISNUMBER(F4715),IF(LEFT(A4715,3)="Cat",VLOOKUP(A4715,'Loc Configurations Seules'!R:U,4,FALSE),VLOOKUP(G4715,'Loc Coefficients Location'!A:D,4,FALSE)),"")</f>
        <v>0.19199023568399012</v>
      </c>
      <c r="M4715" s="785">
        <f t="shared" si="695"/>
        <v>2456.5150655766538</v>
      </c>
      <c r="N4715" s="786">
        <f>IF(ISNUMBER(F4715),IF(LEFT(A4715,3)="Cat",VLOOKUP(A4715,'Loc Configurations Seules'!R:V,5,FALSE),VLOOKUP(G4715,'Loc Coefficients Location'!A:E,5,FALSE)),"")</f>
        <v>0.10177821759423146</v>
      </c>
      <c r="O4715" s="785">
        <f t="shared" si="696"/>
        <v>1302.2522941181915</v>
      </c>
      <c r="P4715" s="786">
        <f>IF(ISNUMBER(F4715),IF(LEFT(A4715,3)="Cat",VLOOKUP(A4715,'Loc Configurations Seules'!R:W,6,FALSE),VLOOKUP(G4715,'Loc Coefficients Location'!A:F,6,FALSE)),"")</f>
        <v>7.7378407783493058E-2</v>
      </c>
      <c r="Q4715" s="785">
        <f t="shared" si="697"/>
        <v>990.0567275897937</v>
      </c>
      <c r="R4715" s="786">
        <f>IF(ISNUMBER(F4715),IF(LEFT(A4715,3)="Cat",VLOOKUP(A4715,'Loc Configurations Seules'!R:X,7,FALSE),VLOOKUP(G4715,'Loc Coefficients Location'!A:G,7,FALSE)),"")</f>
        <v>6.4774233076420606E-2</v>
      </c>
      <c r="S4715" s="785">
        <f t="shared" si="698"/>
        <v>828.7863122128017</v>
      </c>
    </row>
    <row r="4716" spans="1:19" x14ac:dyDescent="0.25">
      <c r="A4716" s="69"/>
      <c r="B4716" s="42" t="s">
        <v>7307</v>
      </c>
      <c r="C4716" s="43" t="s">
        <v>7308</v>
      </c>
      <c r="D4716" s="44"/>
      <c r="E4716" s="47"/>
      <c r="F4716" s="813">
        <v>12795</v>
      </c>
      <c r="G4716" s="791" t="s">
        <v>9618</v>
      </c>
      <c r="H4716" s="781">
        <f t="shared" si="690"/>
        <v>3376.91</v>
      </c>
      <c r="I4716" s="782">
        <f t="shared" si="690"/>
        <v>1712.66</v>
      </c>
      <c r="J4716" s="782">
        <f t="shared" si="690"/>
        <v>1168.83</v>
      </c>
      <c r="K4716" s="783">
        <f t="shared" si="690"/>
        <v>898.94</v>
      </c>
      <c r="L4716" s="784">
        <f>IF(ISNUMBER(F4716),IF(LEFT(A4716,3)="Cat",VLOOKUP(A4716,'Loc Configurations Seules'!R:U,4,FALSE),VLOOKUP(G4716,'Loc Coefficients Location'!A:D,4,FALSE)),"")</f>
        <v>0.26392450726414518</v>
      </c>
      <c r="M4716" s="785">
        <f t="shared" si="695"/>
        <v>3376.9140704447377</v>
      </c>
      <c r="N4716" s="786">
        <f>IF(ISNUMBER(F4716),IF(LEFT(A4716,3)="Cat",VLOOKUP(A4716,'Loc Configurations Seules'!R:V,5,FALSE),VLOOKUP(G4716,'Loc Coefficients Location'!A:E,5,FALSE)),"")</f>
        <v>0.13385372321713121</v>
      </c>
      <c r="O4716" s="785">
        <f t="shared" si="696"/>
        <v>1712.6583885631937</v>
      </c>
      <c r="P4716" s="786">
        <f>IF(ISNUMBER(F4716),IF(LEFT(A4716,3)="Cat",VLOOKUP(A4716,'Loc Configurations Seules'!R:W,6,FALSE),VLOOKUP(G4716,'Loc Coefficients Location'!A:F,6,FALSE)),"")</f>
        <v>9.1350623726064395E-2</v>
      </c>
      <c r="Q4716" s="785">
        <f t="shared" si="697"/>
        <v>1168.8312305749939</v>
      </c>
      <c r="R4716" s="786">
        <f>IF(ISNUMBER(F4716),IF(LEFT(A4716,3)="Cat",VLOOKUP(A4716,'Loc Configurations Seules'!R:X,7,FALSE),VLOOKUP(G4716,'Loc Coefficients Location'!A:G,7,FALSE)),"")</f>
        <v>7.0256845182479807E-2</v>
      </c>
      <c r="S4716" s="785">
        <f t="shared" si="698"/>
        <v>898.93633410982909</v>
      </c>
    </row>
    <row r="4717" spans="1:19" ht="25.5" x14ac:dyDescent="0.25">
      <c r="A4717" s="41" t="s">
        <v>7309</v>
      </c>
      <c r="B4717" s="47" t="s">
        <v>5861</v>
      </c>
      <c r="C4717" s="43" t="s">
        <v>7310</v>
      </c>
      <c r="D4717" s="44"/>
      <c r="E4717" s="47"/>
      <c r="F4717" s="46" t="s">
        <v>9655</v>
      </c>
      <c r="G4717" s="791" t="s">
        <v>9621</v>
      </c>
      <c r="H4717" s="781" t="str">
        <f t="shared" si="690"/>
        <v/>
      </c>
      <c r="I4717" s="782" t="str">
        <f t="shared" si="690"/>
        <v/>
      </c>
      <c r="J4717" s="782" t="str">
        <f t="shared" si="690"/>
        <v/>
      </c>
      <c r="K4717" s="783" t="str">
        <f t="shared" si="690"/>
        <v/>
      </c>
      <c r="L4717" s="784"/>
      <c r="M4717" s="785"/>
      <c r="N4717" s="786"/>
      <c r="O4717" s="785"/>
      <c r="P4717" s="786"/>
      <c r="Q4717" s="785"/>
      <c r="R4717" s="786"/>
      <c r="S4717" s="785"/>
    </row>
    <row r="4718" spans="1:19" ht="25.5" x14ac:dyDescent="0.25">
      <c r="A4718" s="41" t="s">
        <v>7311</v>
      </c>
      <c r="B4718" s="47" t="s">
        <v>5864</v>
      </c>
      <c r="C4718" s="43" t="s">
        <v>7312</v>
      </c>
      <c r="D4718" s="44"/>
      <c r="E4718" s="47"/>
      <c r="F4718" s="46">
        <v>169</v>
      </c>
      <c r="G4718" s="791" t="s">
        <v>9621</v>
      </c>
      <c r="H4718" s="781">
        <f t="shared" si="690"/>
        <v>44.6</v>
      </c>
      <c r="I4718" s="782">
        <f t="shared" si="690"/>
        <v>22.62</v>
      </c>
      <c r="J4718" s="782">
        <f t="shared" si="690"/>
        <v>15.44</v>
      </c>
      <c r="K4718" s="783">
        <f t="shared" si="690"/>
        <v>11.87</v>
      </c>
      <c r="L4718" s="784"/>
      <c r="M4718" s="785"/>
      <c r="N4718" s="786"/>
      <c r="O4718" s="785"/>
      <c r="P4718" s="786"/>
      <c r="Q4718" s="785"/>
      <c r="R4718" s="786"/>
      <c r="S4718" s="785"/>
    </row>
    <row r="4719" spans="1:19" ht="25.5" x14ac:dyDescent="0.25">
      <c r="A4719" s="41" t="s">
        <v>7313</v>
      </c>
      <c r="B4719" s="47" t="s">
        <v>5866</v>
      </c>
      <c r="C4719" s="43" t="s">
        <v>7314</v>
      </c>
      <c r="D4719" s="44"/>
      <c r="E4719" s="47"/>
      <c r="F4719" s="46">
        <v>473</v>
      </c>
      <c r="G4719" s="791" t="s">
        <v>9621</v>
      </c>
      <c r="H4719" s="781">
        <f t="shared" si="690"/>
        <v>124.84</v>
      </c>
      <c r="I4719" s="782">
        <f t="shared" si="690"/>
        <v>63.31</v>
      </c>
      <c r="J4719" s="782">
        <f t="shared" si="690"/>
        <v>43.21</v>
      </c>
      <c r="K4719" s="783">
        <f t="shared" si="690"/>
        <v>33.229999999999997</v>
      </c>
      <c r="L4719" s="784"/>
      <c r="M4719" s="785"/>
      <c r="N4719" s="786"/>
      <c r="O4719" s="785"/>
      <c r="P4719" s="786"/>
      <c r="Q4719" s="785"/>
      <c r="R4719" s="786"/>
      <c r="S4719" s="785"/>
    </row>
    <row r="4720" spans="1:19" ht="26.25" thickBot="1" x14ac:dyDescent="0.3">
      <c r="A4720" s="96" t="s">
        <v>7315</v>
      </c>
      <c r="B4720" s="58" t="s">
        <v>5869</v>
      </c>
      <c r="C4720" s="56" t="s">
        <v>7316</v>
      </c>
      <c r="D4720" s="57"/>
      <c r="E4720" s="58"/>
      <c r="F4720" s="53">
        <v>643</v>
      </c>
      <c r="G4720" s="791" t="s">
        <v>9621</v>
      </c>
      <c r="H4720" s="781">
        <f t="shared" si="690"/>
        <v>169.7</v>
      </c>
      <c r="I4720" s="782">
        <f t="shared" si="690"/>
        <v>86.07</v>
      </c>
      <c r="J4720" s="782">
        <f t="shared" si="690"/>
        <v>58.74</v>
      </c>
      <c r="K4720" s="783">
        <f t="shared" si="690"/>
        <v>45.18</v>
      </c>
      <c r="L4720" s="784"/>
      <c r="M4720" s="785"/>
      <c r="N4720" s="786"/>
      <c r="O4720" s="785"/>
      <c r="P4720" s="786"/>
      <c r="Q4720" s="785"/>
      <c r="R4720" s="786"/>
      <c r="S4720" s="785"/>
    </row>
    <row r="4721" spans="1:19" x14ac:dyDescent="0.25">
      <c r="A4721" s="100" t="s">
        <v>7317</v>
      </c>
      <c r="B4721" s="61" t="s">
        <v>7318</v>
      </c>
      <c r="C4721" s="94" t="s">
        <v>7319</v>
      </c>
      <c r="D4721" s="60"/>
      <c r="E4721" s="61"/>
      <c r="F4721" s="813">
        <v>438.18</v>
      </c>
      <c r="G4721" s="791" t="s">
        <v>9618</v>
      </c>
      <c r="H4721" s="781">
        <f t="shared" si="690"/>
        <v>115.65</v>
      </c>
      <c r="I4721" s="782">
        <f t="shared" si="690"/>
        <v>58.65</v>
      </c>
      <c r="J4721" s="782">
        <f t="shared" si="690"/>
        <v>40.03</v>
      </c>
      <c r="K4721" s="783">
        <f t="shared" si="690"/>
        <v>30.79</v>
      </c>
      <c r="L4721" s="784">
        <f>IF(ISNUMBER(F4721),IF(LEFT(A4721,3)="Cat",VLOOKUP(A4721,'Loc Configurations Seules'!R:U,4,FALSE),VLOOKUP(G4721,'Loc Coefficients Location'!A:D,4,FALSE)),"")</f>
        <v>0.26392450726414518</v>
      </c>
      <c r="M4721" s="785">
        <f>IF(ISNUMBER(L4721),L4721*$F4721,"")</f>
        <v>115.64644059300313</v>
      </c>
      <c r="N4721" s="786">
        <f>IF(ISNUMBER(F4721),IF(LEFT(A4721,3)="Cat",VLOOKUP(A4721,'Loc Configurations Seules'!R:V,5,FALSE),VLOOKUP(G4721,'Loc Coefficients Location'!A:E,5,FALSE)),"")</f>
        <v>0.13385372321713121</v>
      </c>
      <c r="O4721" s="785">
        <f>IF(ISNUMBER(N4721),N4721*$F4721,"")</f>
        <v>58.652024439282556</v>
      </c>
      <c r="P4721" s="786">
        <f>IF(ISNUMBER(F4721),IF(LEFT(A4721,3)="Cat",VLOOKUP(A4721,'Loc Configurations Seules'!R:W,6,FALSE),VLOOKUP(G4721,'Loc Coefficients Location'!A:F,6,FALSE)),"")</f>
        <v>9.1350623726064395E-2</v>
      </c>
      <c r="Q4721" s="785">
        <f>IF(ISNUMBER(P4721),P4721*$F4721,"")</f>
        <v>40.028016304286901</v>
      </c>
      <c r="R4721" s="786">
        <f>IF(ISNUMBER(F4721),IF(LEFT(A4721,3)="Cat",VLOOKUP(A4721,'Loc Configurations Seules'!R:X,7,FALSE),VLOOKUP(G4721,'Loc Coefficients Location'!A:G,7,FALSE)),"")</f>
        <v>7.0256845182479807E-2</v>
      </c>
      <c r="S4721" s="785">
        <f>IF(ISNUMBER(R4721),R4721*$F4721,"")</f>
        <v>30.785144422059002</v>
      </c>
    </row>
    <row r="4722" spans="1:19" ht="25.5" x14ac:dyDescent="0.25">
      <c r="A4722" s="41" t="s">
        <v>7320</v>
      </c>
      <c r="B4722" s="47" t="s">
        <v>5861</v>
      </c>
      <c r="C4722" s="43" t="s">
        <v>7321</v>
      </c>
      <c r="D4722" s="44"/>
      <c r="E4722" s="47"/>
      <c r="F4722" s="46" t="s">
        <v>9655</v>
      </c>
      <c r="G4722" s="791" t="s">
        <v>9621</v>
      </c>
      <c r="H4722" s="781" t="str">
        <f t="shared" si="690"/>
        <v/>
      </c>
      <c r="I4722" s="782" t="str">
        <f t="shared" si="690"/>
        <v/>
      </c>
      <c r="J4722" s="782" t="str">
        <f t="shared" si="690"/>
        <v/>
      </c>
      <c r="K4722" s="783" t="str">
        <f t="shared" si="690"/>
        <v/>
      </c>
      <c r="L4722" s="784"/>
      <c r="M4722" s="785"/>
      <c r="N4722" s="786"/>
      <c r="O4722" s="785"/>
      <c r="P4722" s="786"/>
      <c r="Q4722" s="785"/>
      <c r="R4722" s="786"/>
      <c r="S4722" s="785"/>
    </row>
    <row r="4723" spans="1:19" ht="25.5" x14ac:dyDescent="0.25">
      <c r="A4723" s="41" t="s">
        <v>7322</v>
      </c>
      <c r="B4723" s="47" t="s">
        <v>5864</v>
      </c>
      <c r="C4723" s="43" t="s">
        <v>7323</v>
      </c>
      <c r="D4723" s="44"/>
      <c r="E4723" s="47"/>
      <c r="F4723" s="46" t="s">
        <v>9655</v>
      </c>
      <c r="G4723" s="791" t="s">
        <v>9621</v>
      </c>
      <c r="H4723" s="781" t="str">
        <f t="shared" si="690"/>
        <v/>
      </c>
      <c r="I4723" s="782" t="str">
        <f t="shared" si="690"/>
        <v/>
      </c>
      <c r="J4723" s="782" t="str">
        <f t="shared" si="690"/>
        <v/>
      </c>
      <c r="K4723" s="783" t="str">
        <f t="shared" si="690"/>
        <v/>
      </c>
      <c r="L4723" s="784"/>
      <c r="M4723" s="785"/>
      <c r="N4723" s="786"/>
      <c r="O4723" s="785"/>
      <c r="P4723" s="786"/>
      <c r="Q4723" s="785"/>
      <c r="R4723" s="786"/>
      <c r="S4723" s="785"/>
    </row>
    <row r="4724" spans="1:19" ht="25.5" x14ac:dyDescent="0.25">
      <c r="A4724" s="41" t="s">
        <v>7324</v>
      </c>
      <c r="B4724" s="47" t="s">
        <v>5866</v>
      </c>
      <c r="C4724" s="43" t="s">
        <v>7325</v>
      </c>
      <c r="D4724" s="44"/>
      <c r="E4724" s="47"/>
      <c r="F4724" s="819">
        <v>167.44</v>
      </c>
      <c r="G4724" s="791" t="s">
        <v>9621</v>
      </c>
      <c r="H4724" s="781">
        <f t="shared" si="690"/>
        <v>44.19</v>
      </c>
      <c r="I4724" s="782">
        <f t="shared" si="690"/>
        <v>22.41</v>
      </c>
      <c r="J4724" s="782">
        <f t="shared" si="690"/>
        <v>15.3</v>
      </c>
      <c r="K4724" s="783">
        <f t="shared" si="690"/>
        <v>11.76</v>
      </c>
      <c r="L4724" s="784"/>
      <c r="M4724" s="785"/>
      <c r="N4724" s="786"/>
      <c r="O4724" s="785"/>
      <c r="P4724" s="786"/>
      <c r="Q4724" s="785"/>
      <c r="R4724" s="786"/>
      <c r="S4724" s="785"/>
    </row>
    <row r="4725" spans="1:19" ht="26.25" thickBot="1" x14ac:dyDescent="0.3">
      <c r="A4725" s="48" t="s">
        <v>7326</v>
      </c>
      <c r="B4725" s="62" t="s">
        <v>5869</v>
      </c>
      <c r="C4725" s="50" t="s">
        <v>7327</v>
      </c>
      <c r="D4725" s="51"/>
      <c r="E4725" s="62"/>
      <c r="F4725" s="811">
        <v>167.44</v>
      </c>
      <c r="G4725" s="791" t="s">
        <v>9621</v>
      </c>
      <c r="H4725" s="781">
        <f t="shared" si="690"/>
        <v>44.19</v>
      </c>
      <c r="I4725" s="782">
        <f t="shared" si="690"/>
        <v>22.41</v>
      </c>
      <c r="J4725" s="782">
        <f t="shared" si="690"/>
        <v>15.3</v>
      </c>
      <c r="K4725" s="783">
        <f t="shared" si="690"/>
        <v>11.76</v>
      </c>
      <c r="L4725" s="784"/>
      <c r="M4725" s="785"/>
      <c r="N4725" s="786"/>
      <c r="O4725" s="785"/>
      <c r="P4725" s="786"/>
      <c r="Q4725" s="785"/>
      <c r="R4725" s="786"/>
      <c r="S4725" s="785"/>
    </row>
    <row r="4726" spans="1:19" ht="26.25" x14ac:dyDescent="0.25">
      <c r="A4726" s="604" t="s">
        <v>1091</v>
      </c>
      <c r="B4726" s="605" t="s">
        <v>1092</v>
      </c>
      <c r="C4726" s="822" t="s">
        <v>1093</v>
      </c>
      <c r="D4726" s="560"/>
      <c r="E4726" s="561"/>
      <c r="F4726" s="563">
        <v>45.15</v>
      </c>
      <c r="G4726" s="791" t="s">
        <v>9601</v>
      </c>
      <c r="H4726" s="781">
        <f t="shared" si="690"/>
        <v>11.92</v>
      </c>
      <c r="I4726" s="782">
        <f t="shared" si="690"/>
        <v>6.04</v>
      </c>
      <c r="J4726" s="782">
        <f t="shared" si="690"/>
        <v>4.12</v>
      </c>
      <c r="K4726" s="783">
        <f t="shared" si="690"/>
        <v>3.17</v>
      </c>
      <c r="L4726" s="784">
        <f>IF(ISNUMBER(F4726),IF(LEFT(A4726,3)="Cat",VLOOKUP(A4726,'Loc Configurations Seules'!R:U,4,FALSE),VLOOKUP(G4726,'Loc Coefficients Location'!A:D,4,FALSE)),"")</f>
        <v>0.18651532340555149</v>
      </c>
      <c r="M4726" s="785">
        <f t="shared" ref="M4726:M4734" si="699">IF(ISNUMBER(L4726),L4726*$F4726,"")</f>
        <v>8.4211668517606491</v>
      </c>
      <c r="N4726" s="786">
        <f>IF(ISNUMBER(F4726),IF(LEFT(A4726,3)="Cat",VLOOKUP(A4726,'Loc Configurations Seules'!R:V,5,FALSE),VLOOKUP(G4726,'Loc Coefficients Location'!A:E,5,FALSE)),"")</f>
        <v>9.9038652897397772E-2</v>
      </c>
      <c r="O4726" s="785">
        <f t="shared" ref="O4726:O4734" si="700">IF(ISNUMBER(N4726),N4726*$F4726,"")</f>
        <v>4.471595178317509</v>
      </c>
      <c r="P4726" s="786">
        <f>IF(ISNUMBER(F4726),IF(LEFT(A4726,3)="Cat",VLOOKUP(A4726,'Loc Configurations Seules'!R:W,6,FALSE),VLOOKUP(G4726,'Loc Coefficients Location'!A:F,6,FALSE)),"")</f>
        <v>7.5421779500883954E-2</v>
      </c>
      <c r="Q4726" s="785">
        <f t="shared" ref="Q4726:Q4734" si="701">IF(ISNUMBER(P4726),P4726*$F4726,"")</f>
        <v>3.4052933444649103</v>
      </c>
      <c r="R4726" s="786">
        <f>IF(ISNUMBER(F4726),IF(LEFT(A4726,3)="Cat",VLOOKUP(A4726,'Loc Configurations Seules'!R:X,7,FALSE),VLOOKUP(G4726,'Loc Coefficients Location'!A:G,7,FALSE)),"")</f>
        <v>6.3273484033980879E-2</v>
      </c>
      <c r="S4726" s="785">
        <f t="shared" ref="S4726:S4734" si="702">IF(ISNUMBER(R4726),R4726*$F4726,"")</f>
        <v>2.8567978041342368</v>
      </c>
    </row>
    <row r="4727" spans="1:19" ht="26.25" x14ac:dyDescent="0.25">
      <c r="A4727" s="612" t="s">
        <v>1094</v>
      </c>
      <c r="B4727" s="613" t="s">
        <v>1095</v>
      </c>
      <c r="C4727" s="302" t="s">
        <v>1096</v>
      </c>
      <c r="D4727" s="558"/>
      <c r="E4727" s="559"/>
      <c r="F4727" s="120">
        <v>64.05</v>
      </c>
      <c r="G4727" s="791" t="s">
        <v>9606</v>
      </c>
      <c r="H4727" s="781">
        <f t="shared" si="690"/>
        <v>16.899999999999999</v>
      </c>
      <c r="I4727" s="782">
        <f t="shared" si="690"/>
        <v>8.57</v>
      </c>
      <c r="J4727" s="782">
        <f t="shared" si="690"/>
        <v>5.85</v>
      </c>
      <c r="K4727" s="783">
        <f t="shared" si="690"/>
        <v>4.5</v>
      </c>
      <c r="L4727" s="784">
        <f>IF(ISNUMBER(F4727),IF(LEFT(A4727,3)="Cat",VLOOKUP(A4727,'Loc Configurations Seules'!R:U,4,FALSE),VLOOKUP(G4727,'Loc Coefficients Location'!A:D,4,FALSE)),"")</f>
        <v>0.19199023568399012</v>
      </c>
      <c r="M4727" s="785">
        <f t="shared" si="699"/>
        <v>12.296974595559567</v>
      </c>
      <c r="N4727" s="786">
        <f>IF(ISNUMBER(F4727),IF(LEFT(A4727,3)="Cat",VLOOKUP(A4727,'Loc Configurations Seules'!R:V,5,FALSE),VLOOKUP(G4727,'Loc Coefficients Location'!A:E,5,FALSE)),"")</f>
        <v>0.10177821759423146</v>
      </c>
      <c r="O4727" s="785">
        <f t="shared" si="700"/>
        <v>6.5188948369105244</v>
      </c>
      <c r="P4727" s="786">
        <f>IF(ISNUMBER(F4727),IF(LEFT(A4727,3)="Cat",VLOOKUP(A4727,'Loc Configurations Seules'!R:W,6,FALSE),VLOOKUP(G4727,'Loc Coefficients Location'!A:F,6,FALSE)),"")</f>
        <v>7.7378407783493058E-2</v>
      </c>
      <c r="Q4727" s="785">
        <f t="shared" si="701"/>
        <v>4.9560870185327301</v>
      </c>
      <c r="R4727" s="786">
        <f>IF(ISNUMBER(F4727),IF(LEFT(A4727,3)="Cat",VLOOKUP(A4727,'Loc Configurations Seules'!R:X,7,FALSE),VLOOKUP(G4727,'Loc Coefficients Location'!A:G,7,FALSE)),"")</f>
        <v>6.4774233076420606E-2</v>
      </c>
      <c r="S4727" s="785">
        <f t="shared" si="702"/>
        <v>4.1487896285447396</v>
      </c>
    </row>
    <row r="4728" spans="1:19" ht="26.25" x14ac:dyDescent="0.25">
      <c r="A4728" s="612" t="s">
        <v>1097</v>
      </c>
      <c r="B4728" s="613" t="s">
        <v>1095</v>
      </c>
      <c r="C4728" s="302" t="s">
        <v>1098</v>
      </c>
      <c r="D4728" s="558"/>
      <c r="E4728" s="559"/>
      <c r="F4728" s="120">
        <v>90.3</v>
      </c>
      <c r="G4728" s="791" t="s">
        <v>9609</v>
      </c>
      <c r="H4728" s="781">
        <f t="shared" si="690"/>
        <v>23.83</v>
      </c>
      <c r="I4728" s="782">
        <f t="shared" si="690"/>
        <v>12.09</v>
      </c>
      <c r="J4728" s="782">
        <f t="shared" si="690"/>
        <v>8.25</v>
      </c>
      <c r="K4728" s="783">
        <f t="shared" si="690"/>
        <v>6.34</v>
      </c>
      <c r="L4728" s="784">
        <f>IF(ISNUMBER(F4728),IF(LEFT(A4728,3)="Cat",VLOOKUP(A4728,'Loc Configurations Seules'!R:U,4,FALSE),VLOOKUP(G4728,'Loc Coefficients Location'!A:D,4,FALSE)),"")</f>
        <v>0.18383549438460711</v>
      </c>
      <c r="M4728" s="785">
        <f t="shared" si="699"/>
        <v>16.600345142930021</v>
      </c>
      <c r="N4728" s="786">
        <f>IF(ISNUMBER(F4728),IF(LEFT(A4728,3)="Cat",VLOOKUP(A4728,'Loc Configurations Seules'!R:V,5,FALSE),VLOOKUP(G4728,'Loc Coefficients Location'!A:E,5,FALSE)),"")</f>
        <v>9.7804968676845544E-2</v>
      </c>
      <c r="O4728" s="785">
        <f t="shared" si="700"/>
        <v>8.8317886715191527</v>
      </c>
      <c r="P4728" s="786">
        <f>IF(ISNUMBER(F4728),IF(LEFT(A4728,3)="Cat",VLOOKUP(A4728,'Loc Configurations Seules'!R:W,6,FALSE),VLOOKUP(G4728,'Loc Coefficients Location'!A:F,6,FALSE)),"")</f>
        <v>7.6653410180734141E-2</v>
      </c>
      <c r="Q4728" s="785">
        <f t="shared" si="701"/>
        <v>6.9218029393202931</v>
      </c>
      <c r="R4728" s="786">
        <f>IF(ISNUMBER(F4728),IF(LEFT(A4728,3)="Cat",VLOOKUP(A4728,'Loc Configurations Seules'!R:X,7,FALSE),VLOOKUP(G4728,'Loc Coefficients Location'!A:G,7,FALSE)),"")</f>
        <v>6.5185763876180233E-2</v>
      </c>
      <c r="S4728" s="785">
        <f t="shared" si="702"/>
        <v>5.8862744780190752</v>
      </c>
    </row>
    <row r="4729" spans="1:19" x14ac:dyDescent="0.25">
      <c r="A4729" s="69"/>
      <c r="B4729" s="42"/>
      <c r="C4729" s="43"/>
      <c r="D4729" s="44"/>
      <c r="E4729" s="42"/>
      <c r="F4729" s="120" t="s">
        <v>5249</v>
      </c>
      <c r="G4729" s="791" t="s">
        <v>9527</v>
      </c>
      <c r="H4729" s="781" t="str">
        <f t="shared" si="690"/>
        <v/>
      </c>
      <c r="I4729" s="782" t="str">
        <f t="shared" si="690"/>
        <v/>
      </c>
      <c r="J4729" s="782" t="str">
        <f t="shared" si="690"/>
        <v/>
      </c>
      <c r="K4729" s="783" t="str">
        <f t="shared" si="690"/>
        <v/>
      </c>
      <c r="L4729" s="784" t="str">
        <f>IF(ISNUMBER(F4729),IF(LEFT(A4729,3)="Cat",VLOOKUP(A4729,'Loc Configurations Seules'!R:U,4,FALSE),VLOOKUP(G4729,'Loc Coefficients Location'!A:D,4,FALSE)),"")</f>
        <v/>
      </c>
      <c r="M4729" s="785" t="str">
        <f t="shared" si="699"/>
        <v/>
      </c>
      <c r="N4729" s="786" t="str">
        <f>IF(ISNUMBER(F4729),IF(LEFT(A4729,3)="Cat",VLOOKUP(A4729,'Loc Configurations Seules'!R:V,5,FALSE),VLOOKUP(G4729,'Loc Coefficients Location'!A:E,5,FALSE)),"")</f>
        <v/>
      </c>
      <c r="O4729" s="785" t="str">
        <f t="shared" si="700"/>
        <v/>
      </c>
      <c r="P4729" s="786" t="str">
        <f>IF(ISNUMBER(F4729),IF(LEFT(A4729,3)="Cat",VLOOKUP(A4729,'Loc Configurations Seules'!R:W,6,FALSE),VLOOKUP(G4729,'Loc Coefficients Location'!A:F,6,FALSE)),"")</f>
        <v/>
      </c>
      <c r="Q4729" s="785" t="str">
        <f t="shared" si="701"/>
        <v/>
      </c>
      <c r="R4729" s="786" t="str">
        <f>IF(ISNUMBER(F4729),IF(LEFT(A4729,3)="Cat",VLOOKUP(A4729,'Loc Configurations Seules'!R:X,7,FALSE),VLOOKUP(G4729,'Loc Coefficients Location'!A:G,7,FALSE)),"")</f>
        <v/>
      </c>
      <c r="S4729" s="785" t="str">
        <f t="shared" si="702"/>
        <v/>
      </c>
    </row>
    <row r="4730" spans="1:19" ht="51" x14ac:dyDescent="0.25">
      <c r="A4730" s="614" t="s">
        <v>5521</v>
      </c>
      <c r="B4730" s="145"/>
      <c r="C4730" s="558"/>
      <c r="D4730" s="558"/>
      <c r="E4730" s="559"/>
      <c r="F4730" s="120" t="s">
        <v>5249</v>
      </c>
      <c r="G4730" s="791" t="s">
        <v>9527</v>
      </c>
      <c r="H4730" s="781" t="str">
        <f t="shared" si="690"/>
        <v/>
      </c>
      <c r="I4730" s="782" t="str">
        <f t="shared" si="690"/>
        <v/>
      </c>
      <c r="J4730" s="782" t="str">
        <f t="shared" si="690"/>
        <v/>
      </c>
      <c r="K4730" s="783" t="str">
        <f t="shared" si="690"/>
        <v/>
      </c>
      <c r="L4730" s="784" t="str">
        <f>IF(ISNUMBER(F4730),IF(LEFT(A4730,3)="Cat",VLOOKUP(A4730,'Loc Configurations Seules'!R:U,4,FALSE),VLOOKUP(G4730,'Loc Coefficients Location'!A:D,4,FALSE)),"")</f>
        <v/>
      </c>
      <c r="M4730" s="785" t="str">
        <f t="shared" si="699"/>
        <v/>
      </c>
      <c r="N4730" s="786" t="str">
        <f>IF(ISNUMBER(F4730),IF(LEFT(A4730,3)="Cat",VLOOKUP(A4730,'Loc Configurations Seules'!R:V,5,FALSE),VLOOKUP(G4730,'Loc Coefficients Location'!A:E,5,FALSE)),"")</f>
        <v/>
      </c>
      <c r="O4730" s="785" t="str">
        <f t="shared" si="700"/>
        <v/>
      </c>
      <c r="P4730" s="786" t="str">
        <f>IF(ISNUMBER(F4730),IF(LEFT(A4730,3)="Cat",VLOOKUP(A4730,'Loc Configurations Seules'!R:W,6,FALSE),VLOOKUP(G4730,'Loc Coefficients Location'!A:F,6,FALSE)),"")</f>
        <v/>
      </c>
      <c r="Q4730" s="785" t="str">
        <f t="shared" si="701"/>
        <v/>
      </c>
      <c r="R4730" s="786" t="str">
        <f>IF(ISNUMBER(F4730),IF(LEFT(A4730,3)="Cat",VLOOKUP(A4730,'Loc Configurations Seules'!R:X,7,FALSE),VLOOKUP(G4730,'Loc Coefficients Location'!A:G,7,FALSE)),"")</f>
        <v/>
      </c>
      <c r="S4730" s="785" t="str">
        <f t="shared" si="702"/>
        <v/>
      </c>
    </row>
    <row r="4731" spans="1:19" x14ac:dyDescent="0.25">
      <c r="A4731" s="615" t="s">
        <v>1099</v>
      </c>
      <c r="B4731" s="89"/>
      <c r="C4731" s="616"/>
      <c r="D4731" s="606"/>
      <c r="E4731" s="606"/>
      <c r="F4731" s="120" t="s">
        <v>5249</v>
      </c>
      <c r="G4731" s="791" t="s">
        <v>9527</v>
      </c>
      <c r="H4731" s="781" t="str">
        <f t="shared" si="690"/>
        <v/>
      </c>
      <c r="I4731" s="782" t="str">
        <f t="shared" si="690"/>
        <v/>
      </c>
      <c r="J4731" s="782" t="str">
        <f t="shared" si="690"/>
        <v/>
      </c>
      <c r="K4731" s="783" t="str">
        <f t="shared" si="690"/>
        <v/>
      </c>
      <c r="L4731" s="784" t="str">
        <f>IF(ISNUMBER(F4731),IF(LEFT(A4731,3)="Cat",VLOOKUP(A4731,'Loc Configurations Seules'!R:U,4,FALSE),VLOOKUP(G4731,'Loc Coefficients Location'!A:D,4,FALSE)),"")</f>
        <v/>
      </c>
      <c r="M4731" s="785" t="str">
        <f t="shared" si="699"/>
        <v/>
      </c>
      <c r="N4731" s="786" t="str">
        <f>IF(ISNUMBER(F4731),IF(LEFT(A4731,3)="Cat",VLOOKUP(A4731,'Loc Configurations Seules'!R:V,5,FALSE),VLOOKUP(G4731,'Loc Coefficients Location'!A:E,5,FALSE)),"")</f>
        <v/>
      </c>
      <c r="O4731" s="785" t="str">
        <f t="shared" si="700"/>
        <v/>
      </c>
      <c r="P4731" s="786" t="str">
        <f>IF(ISNUMBER(F4731),IF(LEFT(A4731,3)="Cat",VLOOKUP(A4731,'Loc Configurations Seules'!R:W,6,FALSE),VLOOKUP(G4731,'Loc Coefficients Location'!A:F,6,FALSE)),"")</f>
        <v/>
      </c>
      <c r="Q4731" s="785" t="str">
        <f t="shared" si="701"/>
        <v/>
      </c>
      <c r="R4731" s="786" t="str">
        <f>IF(ISNUMBER(F4731),IF(LEFT(A4731,3)="Cat",VLOOKUP(A4731,'Loc Configurations Seules'!R:X,7,FALSE),VLOOKUP(G4731,'Loc Coefficients Location'!A:G,7,FALSE)),"")</f>
        <v/>
      </c>
      <c r="S4731" s="785" t="str">
        <f t="shared" si="702"/>
        <v/>
      </c>
    </row>
    <row r="4732" spans="1:19" ht="26.25" x14ac:dyDescent="0.25">
      <c r="A4732" s="612" t="s">
        <v>1100</v>
      </c>
      <c r="B4732" s="613" t="s">
        <v>1101</v>
      </c>
      <c r="C4732" s="302" t="s">
        <v>1102</v>
      </c>
      <c r="D4732" s="558"/>
      <c r="E4732" s="559"/>
      <c r="F4732" s="120">
        <v>2276.4</v>
      </c>
      <c r="G4732" s="791" t="s">
        <v>9609</v>
      </c>
      <c r="H4732" s="781">
        <f t="shared" si="690"/>
        <v>600.79999999999995</v>
      </c>
      <c r="I4732" s="782">
        <f t="shared" si="690"/>
        <v>304.7</v>
      </c>
      <c r="J4732" s="782">
        <f t="shared" si="690"/>
        <v>207.95</v>
      </c>
      <c r="K4732" s="783">
        <f t="shared" si="690"/>
        <v>159.93</v>
      </c>
      <c r="L4732" s="784">
        <f>IF(ISNUMBER(F4732),IF(LEFT(A4732,3)="Cat",VLOOKUP(A4732,'Loc Configurations Seules'!R:U,4,FALSE),VLOOKUP(G4732,'Loc Coefficients Location'!A:D,4,FALSE)),"")</f>
        <v>0.18383549438460711</v>
      </c>
      <c r="M4732" s="785">
        <f t="shared" si="699"/>
        <v>418.48311941711967</v>
      </c>
      <c r="N4732" s="786">
        <f>IF(ISNUMBER(F4732),IF(LEFT(A4732,3)="Cat",VLOOKUP(A4732,'Loc Configurations Seules'!R:V,5,FALSE),VLOOKUP(G4732,'Loc Coefficients Location'!A:E,5,FALSE)),"")</f>
        <v>9.7804968676845544E-2</v>
      </c>
      <c r="O4732" s="785">
        <f t="shared" si="700"/>
        <v>222.6432306959712</v>
      </c>
      <c r="P4732" s="786">
        <f>IF(ISNUMBER(F4732),IF(LEFT(A4732,3)="Cat",VLOOKUP(A4732,'Loc Configurations Seules'!R:W,6,FALSE),VLOOKUP(G4732,'Loc Coefficients Location'!A:F,6,FALSE)),"")</f>
        <v>7.6653410180734141E-2</v>
      </c>
      <c r="Q4732" s="785">
        <f t="shared" si="701"/>
        <v>174.4938229354232</v>
      </c>
      <c r="R4732" s="786">
        <f>IF(ISNUMBER(F4732),IF(LEFT(A4732,3)="Cat",VLOOKUP(A4732,'Loc Configurations Seules'!R:X,7,FALSE),VLOOKUP(G4732,'Loc Coefficients Location'!A:G,7,FALSE)),"")</f>
        <v>6.5185763876180233E-2</v>
      </c>
      <c r="S4732" s="785">
        <f t="shared" si="702"/>
        <v>148.38887288773668</v>
      </c>
    </row>
    <row r="4733" spans="1:19" ht="26.25" x14ac:dyDescent="0.25">
      <c r="A4733" s="612" t="s">
        <v>1103</v>
      </c>
      <c r="B4733" s="613" t="s">
        <v>1104</v>
      </c>
      <c r="C4733" s="302" t="s">
        <v>1105</v>
      </c>
      <c r="D4733" s="558"/>
      <c r="E4733" s="559"/>
      <c r="F4733" s="120">
        <v>2321.5500000000002</v>
      </c>
      <c r="G4733" s="791" t="s">
        <v>9618</v>
      </c>
      <c r="H4733" s="781">
        <f t="shared" si="690"/>
        <v>612.71</v>
      </c>
      <c r="I4733" s="782">
        <f t="shared" si="690"/>
        <v>310.75</v>
      </c>
      <c r="J4733" s="782">
        <f t="shared" si="690"/>
        <v>212.08</v>
      </c>
      <c r="K4733" s="783">
        <f t="shared" si="690"/>
        <v>163.1</v>
      </c>
      <c r="L4733" s="784">
        <f>IF(ISNUMBER(F4733),IF(LEFT(A4733,3)="Cat",VLOOKUP(A4733,'Loc Configurations Seules'!R:U,4,FALSE),VLOOKUP(G4733,'Loc Coefficients Location'!A:D,4,FALSE)),"")</f>
        <v>0.26392450726414518</v>
      </c>
      <c r="M4733" s="785">
        <f t="shared" si="699"/>
        <v>612.71393983907626</v>
      </c>
      <c r="N4733" s="786">
        <f>IF(ISNUMBER(F4733),IF(LEFT(A4733,3)="Cat",VLOOKUP(A4733,'Loc Configurations Seules'!R:V,5,FALSE),VLOOKUP(G4733,'Loc Coefficients Location'!A:E,5,FALSE)),"")</f>
        <v>0.13385372321713121</v>
      </c>
      <c r="O4733" s="785">
        <f t="shared" si="700"/>
        <v>310.748111134731</v>
      </c>
      <c r="P4733" s="786">
        <f>IF(ISNUMBER(F4733),IF(LEFT(A4733,3)="Cat",VLOOKUP(A4733,'Loc Configurations Seules'!R:W,6,FALSE),VLOOKUP(G4733,'Loc Coefficients Location'!A:F,6,FALSE)),"")</f>
        <v>9.1350623726064395E-2</v>
      </c>
      <c r="Q4733" s="785">
        <f t="shared" si="701"/>
        <v>212.07504051124482</v>
      </c>
      <c r="R4733" s="786">
        <f>IF(ISNUMBER(F4733),IF(LEFT(A4733,3)="Cat",VLOOKUP(A4733,'Loc Configurations Seules'!R:X,7,FALSE),VLOOKUP(G4733,'Loc Coefficients Location'!A:G,7,FALSE)),"")</f>
        <v>7.0256845182479807E-2</v>
      </c>
      <c r="S4733" s="785">
        <f t="shared" si="702"/>
        <v>163.104778933386</v>
      </c>
    </row>
    <row r="4734" spans="1:19" ht="26.25" x14ac:dyDescent="0.25">
      <c r="A4734" s="617" t="s">
        <v>1106</v>
      </c>
      <c r="B4734" s="613" t="s">
        <v>1107</v>
      </c>
      <c r="C4734" s="302" t="s">
        <v>1108</v>
      </c>
      <c r="D4734" s="558"/>
      <c r="E4734" s="559"/>
      <c r="F4734" s="120">
        <v>514</v>
      </c>
      <c r="G4734" s="791" t="s">
        <v>9618</v>
      </c>
      <c r="H4734" s="781">
        <f t="shared" si="690"/>
        <v>135.66</v>
      </c>
      <c r="I4734" s="782">
        <f t="shared" si="690"/>
        <v>68.8</v>
      </c>
      <c r="J4734" s="782">
        <f t="shared" si="690"/>
        <v>46.95</v>
      </c>
      <c r="K4734" s="783">
        <f t="shared" si="690"/>
        <v>36.11</v>
      </c>
      <c r="L4734" s="784">
        <f>IF(ISNUMBER(F4734),IF(LEFT(A4734,3)="Cat",VLOOKUP(A4734,'Loc Configurations Seules'!R:U,4,FALSE),VLOOKUP(G4734,'Loc Coefficients Location'!A:D,4,FALSE)),"")</f>
        <v>0.26392450726414518</v>
      </c>
      <c r="M4734" s="785">
        <f t="shared" si="699"/>
        <v>135.65719673377063</v>
      </c>
      <c r="N4734" s="786">
        <f>IF(ISNUMBER(F4734),IF(LEFT(A4734,3)="Cat",VLOOKUP(A4734,'Loc Configurations Seules'!R:V,5,FALSE),VLOOKUP(G4734,'Loc Coefficients Location'!A:E,5,FALSE)),"")</f>
        <v>0.13385372321713121</v>
      </c>
      <c r="O4734" s="785">
        <f t="shared" si="700"/>
        <v>68.800813733605438</v>
      </c>
      <c r="P4734" s="786">
        <f>IF(ISNUMBER(F4734),IF(LEFT(A4734,3)="Cat",VLOOKUP(A4734,'Loc Configurations Seules'!R:W,6,FALSE),VLOOKUP(G4734,'Loc Coefficients Location'!A:F,6,FALSE)),"")</f>
        <v>9.1350623726064395E-2</v>
      </c>
      <c r="Q4734" s="785">
        <f t="shared" si="701"/>
        <v>46.9542205951971</v>
      </c>
      <c r="R4734" s="786">
        <f>IF(ISNUMBER(F4734),IF(LEFT(A4734,3)="Cat",VLOOKUP(A4734,'Loc Configurations Seules'!R:X,7,FALSE),VLOOKUP(G4734,'Loc Coefficients Location'!A:G,7,FALSE)),"")</f>
        <v>7.0256845182479807E-2</v>
      </c>
      <c r="S4734" s="785">
        <f t="shared" si="702"/>
        <v>36.112018423794623</v>
      </c>
    </row>
    <row r="4735" spans="1:19" ht="25.5" x14ac:dyDescent="0.25">
      <c r="A4735" s="54" t="s">
        <v>1109</v>
      </c>
      <c r="B4735" s="618" t="s">
        <v>1110</v>
      </c>
      <c r="C4735" s="43" t="s">
        <v>1111</v>
      </c>
      <c r="D4735" s="44"/>
      <c r="E4735" s="47"/>
      <c r="G4735" s="791" t="s">
        <v>9621</v>
      </c>
      <c r="H4735" s="781" t="str">
        <f t="shared" si="690"/>
        <v/>
      </c>
      <c r="I4735" s="782" t="str">
        <f t="shared" si="690"/>
        <v/>
      </c>
      <c r="J4735" s="782" t="str">
        <f t="shared" si="690"/>
        <v/>
      </c>
      <c r="K4735" s="783" t="str">
        <f t="shared" si="690"/>
        <v/>
      </c>
      <c r="L4735" s="784"/>
      <c r="M4735" s="785"/>
      <c r="N4735" s="786"/>
      <c r="O4735" s="785"/>
      <c r="P4735" s="786"/>
      <c r="Q4735" s="785"/>
      <c r="R4735" s="786"/>
      <c r="S4735" s="785"/>
    </row>
    <row r="4736" spans="1:19" x14ac:dyDescent="0.25">
      <c r="A4736" s="63"/>
      <c r="B4736" s="618" t="s">
        <v>5522</v>
      </c>
      <c r="C4736" s="43" t="s">
        <v>1112</v>
      </c>
      <c r="D4736" s="44"/>
      <c r="E4736" s="47"/>
      <c r="F4736" s="120" t="s">
        <v>9655</v>
      </c>
      <c r="G4736" s="791" t="s">
        <v>9621</v>
      </c>
      <c r="H4736" s="781" t="str">
        <f t="shared" si="690"/>
        <v/>
      </c>
      <c r="I4736" s="782" t="str">
        <f t="shared" si="690"/>
        <v/>
      </c>
      <c r="J4736" s="782" t="str">
        <f t="shared" si="690"/>
        <v/>
      </c>
      <c r="K4736" s="783" t="str">
        <f t="shared" si="690"/>
        <v/>
      </c>
      <c r="L4736" s="784"/>
      <c r="M4736" s="785"/>
      <c r="N4736" s="786"/>
      <c r="O4736" s="785"/>
      <c r="P4736" s="786"/>
      <c r="Q4736" s="785"/>
      <c r="R4736" s="786"/>
      <c r="S4736" s="785"/>
    </row>
    <row r="4737" spans="1:19" ht="25.5" x14ac:dyDescent="0.25">
      <c r="A4737" s="54" t="s">
        <v>1113</v>
      </c>
      <c r="B4737" s="618" t="s">
        <v>1114</v>
      </c>
      <c r="C4737" s="43" t="s">
        <v>1115</v>
      </c>
      <c r="D4737" s="44"/>
      <c r="E4737" s="47"/>
      <c r="F4737" s="10">
        <v>142</v>
      </c>
      <c r="G4737" s="791" t="s">
        <v>9621</v>
      </c>
      <c r="H4737" s="781">
        <f t="shared" si="690"/>
        <v>37.479999999999997</v>
      </c>
      <c r="I4737" s="782">
        <f t="shared" si="690"/>
        <v>19.010000000000002</v>
      </c>
      <c r="J4737" s="782">
        <f t="shared" si="690"/>
        <v>12.97</v>
      </c>
      <c r="K4737" s="783">
        <f t="shared" si="690"/>
        <v>9.98</v>
      </c>
      <c r="L4737" s="784"/>
      <c r="M4737" s="785"/>
      <c r="N4737" s="786"/>
      <c r="O4737" s="785"/>
      <c r="P4737" s="786"/>
      <c r="Q4737" s="785"/>
      <c r="R4737" s="786"/>
      <c r="S4737" s="785"/>
    </row>
    <row r="4738" spans="1:19" x14ac:dyDescent="0.25">
      <c r="A4738" s="63"/>
      <c r="B4738" s="618" t="s">
        <v>5523</v>
      </c>
      <c r="C4738" s="43" t="s">
        <v>1116</v>
      </c>
      <c r="D4738" s="44"/>
      <c r="E4738" s="47"/>
      <c r="F4738" s="10">
        <v>142</v>
      </c>
      <c r="G4738" s="791" t="s">
        <v>9621</v>
      </c>
      <c r="H4738" s="781">
        <f t="shared" si="690"/>
        <v>37.479999999999997</v>
      </c>
      <c r="I4738" s="782">
        <f t="shared" si="690"/>
        <v>19.010000000000002</v>
      </c>
      <c r="J4738" s="782">
        <f t="shared" si="690"/>
        <v>12.97</v>
      </c>
      <c r="K4738" s="783">
        <f t="shared" si="690"/>
        <v>9.98</v>
      </c>
      <c r="L4738" s="784"/>
      <c r="M4738" s="785"/>
      <c r="N4738" s="786"/>
      <c r="O4738" s="785"/>
      <c r="P4738" s="786"/>
      <c r="Q4738" s="785"/>
      <c r="R4738" s="786"/>
      <c r="S4738" s="785"/>
    </row>
    <row r="4739" spans="1:19" ht="25.5" x14ac:dyDescent="0.25">
      <c r="A4739" s="54" t="s">
        <v>1117</v>
      </c>
      <c r="B4739" s="618" t="s">
        <v>1118</v>
      </c>
      <c r="C4739" s="43" t="s">
        <v>1119</v>
      </c>
      <c r="D4739" s="44"/>
      <c r="E4739" s="47"/>
      <c r="F4739" s="10">
        <v>142</v>
      </c>
      <c r="G4739" s="791" t="s">
        <v>9621</v>
      </c>
      <c r="H4739" s="781">
        <f t="shared" si="690"/>
        <v>37.479999999999997</v>
      </c>
      <c r="I4739" s="782">
        <f t="shared" si="690"/>
        <v>19.010000000000002</v>
      </c>
      <c r="J4739" s="782">
        <f t="shared" si="690"/>
        <v>12.97</v>
      </c>
      <c r="K4739" s="783">
        <f t="shared" si="690"/>
        <v>9.98</v>
      </c>
      <c r="L4739" s="784"/>
      <c r="M4739" s="785"/>
      <c r="N4739" s="786"/>
      <c r="O4739" s="785"/>
      <c r="P4739" s="786"/>
      <c r="Q4739" s="785"/>
      <c r="R4739" s="786"/>
      <c r="S4739" s="785"/>
    </row>
    <row r="4740" spans="1:19" x14ac:dyDescent="0.25">
      <c r="A4740" s="86"/>
      <c r="B4740" s="618" t="s">
        <v>5524</v>
      </c>
      <c r="C4740" s="43" t="s">
        <v>1120</v>
      </c>
      <c r="D4740" s="44"/>
      <c r="E4740" s="47"/>
      <c r="F4740" s="10">
        <v>142</v>
      </c>
      <c r="G4740" s="791" t="s">
        <v>9621</v>
      </c>
      <c r="H4740" s="781">
        <f t="shared" si="690"/>
        <v>37.479999999999997</v>
      </c>
      <c r="I4740" s="782">
        <f t="shared" si="690"/>
        <v>19.010000000000002</v>
      </c>
      <c r="J4740" s="782">
        <f t="shared" si="690"/>
        <v>12.97</v>
      </c>
      <c r="K4740" s="783">
        <f t="shared" si="690"/>
        <v>9.98</v>
      </c>
      <c r="L4740" s="784"/>
      <c r="M4740" s="785"/>
      <c r="N4740" s="786"/>
      <c r="O4740" s="785"/>
      <c r="P4740" s="786"/>
      <c r="Q4740" s="785"/>
      <c r="R4740" s="786"/>
      <c r="S4740" s="785"/>
    </row>
    <row r="4741" spans="1:19" x14ac:dyDescent="0.25">
      <c r="A4741" s="137" t="s">
        <v>7328</v>
      </c>
      <c r="B4741" s="138" t="s">
        <v>7329</v>
      </c>
      <c r="C4741" s="136" t="s">
        <v>7330</v>
      </c>
      <c r="D4741" s="44"/>
      <c r="E4741" s="47"/>
      <c r="F4741" s="10">
        <v>27</v>
      </c>
      <c r="G4741" s="791" t="s">
        <v>9621</v>
      </c>
      <c r="H4741" s="781">
        <f t="shared" si="690"/>
        <v>7.13</v>
      </c>
      <c r="I4741" s="782">
        <f t="shared" si="690"/>
        <v>3.61</v>
      </c>
      <c r="J4741" s="782">
        <f t="shared" si="690"/>
        <v>2.4700000000000002</v>
      </c>
      <c r="K4741" s="783">
        <f t="shared" si="690"/>
        <v>1.9</v>
      </c>
      <c r="L4741" s="784"/>
      <c r="M4741" s="785"/>
      <c r="N4741" s="786"/>
      <c r="O4741" s="785"/>
      <c r="P4741" s="786"/>
      <c r="Q4741" s="785"/>
      <c r="R4741" s="786"/>
      <c r="S4741" s="785"/>
    </row>
    <row r="4742" spans="1:19" x14ac:dyDescent="0.25">
      <c r="A4742" s="137" t="s">
        <v>7331</v>
      </c>
      <c r="B4742" s="138" t="s">
        <v>7332</v>
      </c>
      <c r="C4742" s="136" t="s">
        <v>7333</v>
      </c>
      <c r="D4742" s="44"/>
      <c r="E4742" s="47"/>
      <c r="F4742" s="10">
        <v>27</v>
      </c>
      <c r="G4742" s="791" t="s">
        <v>9621</v>
      </c>
      <c r="H4742" s="781">
        <f t="shared" si="690"/>
        <v>7.13</v>
      </c>
      <c r="I4742" s="782">
        <f t="shared" si="690"/>
        <v>3.61</v>
      </c>
      <c r="J4742" s="782">
        <f t="shared" si="690"/>
        <v>2.4700000000000002</v>
      </c>
      <c r="K4742" s="783">
        <f t="shared" si="690"/>
        <v>1.9</v>
      </c>
      <c r="L4742" s="784"/>
      <c r="M4742" s="785"/>
      <c r="N4742" s="786"/>
      <c r="O4742" s="785"/>
      <c r="P4742" s="786"/>
      <c r="Q4742" s="785"/>
      <c r="R4742" s="786"/>
      <c r="S4742" s="785"/>
    </row>
    <row r="4743" spans="1:19" x14ac:dyDescent="0.25">
      <c r="A4743" s="137" t="s">
        <v>7334</v>
      </c>
      <c r="B4743" s="138" t="s">
        <v>7335</v>
      </c>
      <c r="C4743" s="136" t="s">
        <v>7336</v>
      </c>
      <c r="D4743" s="44"/>
      <c r="E4743" s="47"/>
      <c r="F4743" s="10">
        <v>161</v>
      </c>
      <c r="G4743" s="791" t="s">
        <v>9621</v>
      </c>
      <c r="H4743" s="781">
        <f t="shared" si="690"/>
        <v>42.49</v>
      </c>
      <c r="I4743" s="782">
        <f t="shared" si="690"/>
        <v>21.55</v>
      </c>
      <c r="J4743" s="782">
        <f t="shared" si="690"/>
        <v>14.71</v>
      </c>
      <c r="K4743" s="783">
        <f t="shared" ref="I4743:K4806" si="703">IF(ISNUMBER($F4743),ROUND($F4743*K$2,2),"")</f>
        <v>11.31</v>
      </c>
      <c r="L4743" s="784"/>
      <c r="M4743" s="785"/>
      <c r="N4743" s="786"/>
      <c r="O4743" s="785"/>
      <c r="P4743" s="786"/>
      <c r="Q4743" s="785"/>
      <c r="R4743" s="786"/>
      <c r="S4743" s="785"/>
    </row>
    <row r="4744" spans="1:19" x14ac:dyDescent="0.25">
      <c r="A4744" s="137" t="s">
        <v>7337</v>
      </c>
      <c r="B4744" s="138" t="s">
        <v>7338</v>
      </c>
      <c r="C4744" s="136" t="s">
        <v>7339</v>
      </c>
      <c r="D4744" s="44"/>
      <c r="E4744" s="47"/>
      <c r="F4744" s="10">
        <v>161</v>
      </c>
      <c r="G4744" s="791" t="s">
        <v>9621</v>
      </c>
      <c r="H4744" s="781">
        <f t="shared" ref="H4744:K4807" si="704">IF(ISNUMBER($F4744),ROUND($F4744*H$2,2),"")</f>
        <v>42.49</v>
      </c>
      <c r="I4744" s="782">
        <f t="shared" si="703"/>
        <v>21.55</v>
      </c>
      <c r="J4744" s="782">
        <f t="shared" si="703"/>
        <v>14.71</v>
      </c>
      <c r="K4744" s="783">
        <f t="shared" si="703"/>
        <v>11.31</v>
      </c>
      <c r="L4744" s="784"/>
      <c r="M4744" s="785"/>
      <c r="N4744" s="786"/>
      <c r="O4744" s="785"/>
      <c r="P4744" s="786"/>
      <c r="Q4744" s="785"/>
      <c r="R4744" s="786"/>
      <c r="S4744" s="785"/>
    </row>
    <row r="4745" spans="1:19" x14ac:dyDescent="0.25">
      <c r="A4745" s="137" t="s">
        <v>7340</v>
      </c>
      <c r="B4745" s="138" t="s">
        <v>7341</v>
      </c>
      <c r="C4745" s="136" t="s">
        <v>7342</v>
      </c>
      <c r="D4745" s="44"/>
      <c r="E4745" s="47"/>
      <c r="F4745" s="10">
        <v>53</v>
      </c>
      <c r="G4745" s="791" t="s">
        <v>9621</v>
      </c>
      <c r="H4745" s="781">
        <f t="shared" si="704"/>
        <v>13.99</v>
      </c>
      <c r="I4745" s="782">
        <f t="shared" si="703"/>
        <v>7.09</v>
      </c>
      <c r="J4745" s="782">
        <f t="shared" si="703"/>
        <v>4.84</v>
      </c>
      <c r="K4745" s="783">
        <f t="shared" si="703"/>
        <v>3.72</v>
      </c>
      <c r="L4745" s="784"/>
      <c r="M4745" s="785"/>
      <c r="N4745" s="786"/>
      <c r="O4745" s="785"/>
      <c r="P4745" s="786"/>
      <c r="Q4745" s="785"/>
      <c r="R4745" s="786"/>
      <c r="S4745" s="785"/>
    </row>
    <row r="4746" spans="1:19" x14ac:dyDescent="0.25">
      <c r="A4746" s="137" t="s">
        <v>7343</v>
      </c>
      <c r="B4746" s="138" t="s">
        <v>7344</v>
      </c>
      <c r="C4746" s="136" t="s">
        <v>7345</v>
      </c>
      <c r="D4746" s="44"/>
      <c r="E4746" s="47"/>
      <c r="F4746" s="10">
        <v>53</v>
      </c>
      <c r="G4746" s="791" t="s">
        <v>9621</v>
      </c>
      <c r="H4746" s="781">
        <f t="shared" si="704"/>
        <v>13.99</v>
      </c>
      <c r="I4746" s="782">
        <f t="shared" si="703"/>
        <v>7.09</v>
      </c>
      <c r="J4746" s="782">
        <f t="shared" si="703"/>
        <v>4.84</v>
      </c>
      <c r="K4746" s="783">
        <f t="shared" si="703"/>
        <v>3.72</v>
      </c>
      <c r="L4746" s="784"/>
      <c r="M4746" s="785"/>
      <c r="N4746" s="786"/>
      <c r="O4746" s="785"/>
      <c r="P4746" s="786"/>
      <c r="Q4746" s="785"/>
      <c r="R4746" s="786"/>
      <c r="S4746" s="785"/>
    </row>
    <row r="4747" spans="1:19" x14ac:dyDescent="0.25">
      <c r="A4747" s="137" t="s">
        <v>7346</v>
      </c>
      <c r="B4747" s="138" t="s">
        <v>7347</v>
      </c>
      <c r="C4747" s="136" t="s">
        <v>7348</v>
      </c>
      <c r="D4747" s="44"/>
      <c r="E4747" s="47"/>
      <c r="F4747" s="10">
        <v>183</v>
      </c>
      <c r="G4747" s="791" t="s">
        <v>9621</v>
      </c>
      <c r="H4747" s="781">
        <f t="shared" si="704"/>
        <v>48.3</v>
      </c>
      <c r="I4747" s="782">
        <f t="shared" si="703"/>
        <v>24.5</v>
      </c>
      <c r="J4747" s="782">
        <f t="shared" si="703"/>
        <v>16.72</v>
      </c>
      <c r="K4747" s="783">
        <f t="shared" si="703"/>
        <v>12.86</v>
      </c>
      <c r="L4747" s="784"/>
      <c r="M4747" s="785"/>
      <c r="N4747" s="786"/>
      <c r="O4747" s="785"/>
      <c r="P4747" s="786"/>
      <c r="Q4747" s="785"/>
      <c r="R4747" s="786"/>
      <c r="S4747" s="785"/>
    </row>
    <row r="4748" spans="1:19" x14ac:dyDescent="0.25">
      <c r="A4748" s="137" t="s">
        <v>7349</v>
      </c>
      <c r="B4748" s="138" t="s">
        <v>7350</v>
      </c>
      <c r="C4748" s="136" t="s">
        <v>7351</v>
      </c>
      <c r="D4748" s="44"/>
      <c r="E4748" s="47"/>
      <c r="F4748" s="10">
        <v>183</v>
      </c>
      <c r="G4748" s="791" t="s">
        <v>9621</v>
      </c>
      <c r="H4748" s="781">
        <f t="shared" si="704"/>
        <v>48.3</v>
      </c>
      <c r="I4748" s="782">
        <f t="shared" si="703"/>
        <v>24.5</v>
      </c>
      <c r="J4748" s="782">
        <f t="shared" si="703"/>
        <v>16.72</v>
      </c>
      <c r="K4748" s="783">
        <f t="shared" si="703"/>
        <v>12.86</v>
      </c>
      <c r="L4748" s="784"/>
      <c r="M4748" s="785"/>
      <c r="N4748" s="786"/>
      <c r="O4748" s="785"/>
      <c r="P4748" s="786"/>
      <c r="Q4748" s="785"/>
      <c r="R4748" s="786"/>
      <c r="S4748" s="785"/>
    </row>
    <row r="4749" spans="1:19" ht="26.25" thickBot="1" x14ac:dyDescent="0.3">
      <c r="A4749" s="99" t="s">
        <v>1121</v>
      </c>
      <c r="B4749" s="55"/>
      <c r="C4749" s="56"/>
      <c r="D4749" s="57"/>
      <c r="E4749" s="58"/>
      <c r="F4749" s="59" t="s">
        <v>5249</v>
      </c>
      <c r="G4749" s="791" t="s">
        <v>9527</v>
      </c>
      <c r="H4749" s="781" t="str">
        <f t="shared" si="704"/>
        <v/>
      </c>
      <c r="I4749" s="782" t="str">
        <f t="shared" si="703"/>
        <v/>
      </c>
      <c r="J4749" s="782" t="str">
        <f t="shared" si="703"/>
        <v/>
      </c>
      <c r="K4749" s="783" t="str">
        <f t="shared" si="703"/>
        <v/>
      </c>
      <c r="L4749" s="784" t="str">
        <f>IF(ISNUMBER(F4749),IF(LEFT(A4749,3)="Cat",VLOOKUP(A4749,'Loc Configurations Seules'!R:U,4,FALSE),VLOOKUP(G4749,'Loc Coefficients Location'!A:D,4,FALSE)),"")</f>
        <v/>
      </c>
      <c r="M4749" s="785" t="str">
        <f t="shared" ref="M4749:M4750" si="705">IF(ISNUMBER(L4749),L4749*$F4749,"")</f>
        <v/>
      </c>
      <c r="N4749" s="786" t="str">
        <f>IF(ISNUMBER(F4749),IF(LEFT(A4749,3)="Cat",VLOOKUP(A4749,'Loc Configurations Seules'!R:V,5,FALSE),VLOOKUP(G4749,'Loc Coefficients Location'!A:E,5,FALSE)),"")</f>
        <v/>
      </c>
      <c r="O4749" s="785" t="str">
        <f t="shared" ref="O4749:O4750" si="706">IF(ISNUMBER(N4749),N4749*$F4749,"")</f>
        <v/>
      </c>
      <c r="P4749" s="786" t="str">
        <f>IF(ISNUMBER(F4749),IF(LEFT(A4749,3)="Cat",VLOOKUP(A4749,'Loc Configurations Seules'!R:W,6,FALSE),VLOOKUP(G4749,'Loc Coefficients Location'!A:F,6,FALSE)),"")</f>
        <v/>
      </c>
      <c r="Q4749" s="785" t="str">
        <f t="shared" ref="Q4749:Q4750" si="707">IF(ISNUMBER(P4749),P4749*$F4749,"")</f>
        <v/>
      </c>
      <c r="R4749" s="786" t="str">
        <f>IF(ISNUMBER(F4749),IF(LEFT(A4749,3)="Cat",VLOOKUP(A4749,'Loc Configurations Seules'!R:X,7,FALSE),VLOOKUP(G4749,'Loc Coefficients Location'!A:G,7,FALSE)),"")</f>
        <v/>
      </c>
      <c r="S4749" s="785" t="str">
        <f t="shared" ref="S4749:S4750" si="708">IF(ISNUMBER(R4749),R4749*$F4749,"")</f>
        <v/>
      </c>
    </row>
    <row r="4750" spans="1:19" ht="25.5" x14ac:dyDescent="0.25">
      <c r="A4750" s="619" t="s">
        <v>1122</v>
      </c>
      <c r="B4750" s="620" t="s">
        <v>1123</v>
      </c>
      <c r="C4750" s="621" t="s">
        <v>1124</v>
      </c>
      <c r="D4750" s="622"/>
      <c r="E4750" s="623"/>
      <c r="F4750" s="624">
        <v>265</v>
      </c>
      <c r="G4750" s="791" t="s">
        <v>9621</v>
      </c>
      <c r="H4750" s="781">
        <f t="shared" si="704"/>
        <v>69.94</v>
      </c>
      <c r="I4750" s="782">
        <f t="shared" si="703"/>
        <v>35.47</v>
      </c>
      <c r="J4750" s="782">
        <f t="shared" si="703"/>
        <v>24.21</v>
      </c>
      <c r="K4750" s="783">
        <f t="shared" si="703"/>
        <v>18.62</v>
      </c>
      <c r="L4750" s="784">
        <f>IF(ISNUMBER(F4750),IF(LEFT(A4750,3)="Cat",VLOOKUP(A4750,'Loc Configurations Seules'!R:U,4,FALSE),VLOOKUP(G4750,'Loc Coefficients Location'!A:D,4,FALSE)),"")</f>
        <v>0.26392450726414518</v>
      </c>
      <c r="M4750" s="785">
        <f t="shared" si="705"/>
        <v>69.939994424998474</v>
      </c>
      <c r="N4750" s="786">
        <f>IF(ISNUMBER(F4750),IF(LEFT(A4750,3)="Cat",VLOOKUP(A4750,'Loc Configurations Seules'!R:V,5,FALSE),VLOOKUP(G4750,'Loc Coefficients Location'!A:E,5,FALSE)),"")</f>
        <v>0.13385372321713121</v>
      </c>
      <c r="O4750" s="785">
        <f t="shared" si="706"/>
        <v>35.471236652539773</v>
      </c>
      <c r="P4750" s="786">
        <f>IF(ISNUMBER(F4750),IF(LEFT(A4750,3)="Cat",VLOOKUP(A4750,'Loc Configurations Seules'!R:W,6,FALSE),VLOOKUP(G4750,'Loc Coefficients Location'!A:F,6,FALSE)),"")</f>
        <v>9.1350623726064395E-2</v>
      </c>
      <c r="Q4750" s="785">
        <f t="shared" si="707"/>
        <v>24.207915287407065</v>
      </c>
      <c r="R4750" s="786">
        <f>IF(ISNUMBER(F4750),IF(LEFT(A4750,3)="Cat",VLOOKUP(A4750,'Loc Configurations Seules'!R:X,7,FALSE),VLOOKUP(G4750,'Loc Coefficients Location'!A:G,7,FALSE)),"")</f>
        <v>7.0256845182479807E-2</v>
      </c>
      <c r="S4750" s="785">
        <f t="shared" si="708"/>
        <v>18.618063973357149</v>
      </c>
    </row>
    <row r="4751" spans="1:19" ht="25.5" x14ac:dyDescent="0.25">
      <c r="A4751" s="625" t="s">
        <v>1125</v>
      </c>
      <c r="B4751" s="626" t="s">
        <v>1126</v>
      </c>
      <c r="C4751" s="136" t="s">
        <v>1127</v>
      </c>
      <c r="D4751" s="627"/>
      <c r="E4751" s="628"/>
      <c r="F4751" s="629"/>
      <c r="G4751" s="791" t="s">
        <v>9621</v>
      </c>
      <c r="H4751" s="781" t="str">
        <f t="shared" si="704"/>
        <v/>
      </c>
      <c r="I4751" s="782" t="str">
        <f t="shared" si="703"/>
        <v/>
      </c>
      <c r="J4751" s="782" t="str">
        <f t="shared" si="703"/>
        <v/>
      </c>
      <c r="K4751" s="783" t="str">
        <f t="shared" si="703"/>
        <v/>
      </c>
      <c r="L4751" s="784"/>
      <c r="M4751" s="785"/>
      <c r="N4751" s="786"/>
      <c r="O4751" s="785"/>
      <c r="P4751" s="786"/>
      <c r="Q4751" s="785"/>
      <c r="R4751" s="786"/>
      <c r="S4751" s="785"/>
    </row>
    <row r="4752" spans="1:19" x14ac:dyDescent="0.25">
      <c r="A4752" s="630"/>
      <c r="B4752" s="626" t="s">
        <v>5537</v>
      </c>
      <c r="C4752" s="136" t="s">
        <v>1128</v>
      </c>
      <c r="D4752" s="627"/>
      <c r="E4752" s="628"/>
      <c r="F4752" s="139" t="s">
        <v>9655</v>
      </c>
      <c r="G4752" s="791" t="s">
        <v>9621</v>
      </c>
      <c r="H4752" s="781" t="str">
        <f t="shared" si="704"/>
        <v/>
      </c>
      <c r="I4752" s="782" t="str">
        <f t="shared" si="703"/>
        <v/>
      </c>
      <c r="J4752" s="782" t="str">
        <f t="shared" si="703"/>
        <v/>
      </c>
      <c r="K4752" s="783" t="str">
        <f t="shared" si="703"/>
        <v/>
      </c>
      <c r="L4752" s="784"/>
      <c r="M4752" s="785"/>
      <c r="N4752" s="786"/>
      <c r="O4752" s="785"/>
      <c r="P4752" s="786"/>
      <c r="Q4752" s="785"/>
      <c r="R4752" s="786"/>
      <c r="S4752" s="785"/>
    </row>
    <row r="4753" spans="1:19" ht="25.5" x14ac:dyDescent="0.25">
      <c r="A4753" s="625" t="s">
        <v>1129</v>
      </c>
      <c r="B4753" s="631" t="s">
        <v>1130</v>
      </c>
      <c r="C4753" s="136" t="s">
        <v>1131</v>
      </c>
      <c r="D4753" s="627"/>
      <c r="E4753" s="628"/>
      <c r="F4753" s="629">
        <v>2</v>
      </c>
      <c r="G4753" s="791" t="s">
        <v>9621</v>
      </c>
      <c r="H4753" s="781">
        <f t="shared" si="704"/>
        <v>0.53</v>
      </c>
      <c r="I4753" s="782">
        <f t="shared" si="703"/>
        <v>0.27</v>
      </c>
      <c r="J4753" s="782">
        <f t="shared" si="703"/>
        <v>0.18</v>
      </c>
      <c r="K4753" s="783">
        <f t="shared" si="703"/>
        <v>0.14000000000000001</v>
      </c>
      <c r="L4753" s="784"/>
      <c r="M4753" s="785"/>
      <c r="N4753" s="786"/>
      <c r="O4753" s="785"/>
      <c r="P4753" s="786"/>
      <c r="Q4753" s="785"/>
      <c r="R4753" s="786"/>
      <c r="S4753" s="785"/>
    </row>
    <row r="4754" spans="1:19" x14ac:dyDescent="0.25">
      <c r="A4754" s="630"/>
      <c r="B4754" s="626" t="s">
        <v>5538</v>
      </c>
      <c r="C4754" s="136" t="s">
        <v>1132</v>
      </c>
      <c r="D4754" s="627"/>
      <c r="E4754" s="628"/>
      <c r="F4754" s="629">
        <v>2</v>
      </c>
      <c r="G4754" s="791" t="s">
        <v>9621</v>
      </c>
      <c r="H4754" s="781">
        <f t="shared" si="704"/>
        <v>0.53</v>
      </c>
      <c r="I4754" s="782">
        <f t="shared" si="703"/>
        <v>0.27</v>
      </c>
      <c r="J4754" s="782">
        <f t="shared" si="703"/>
        <v>0.18</v>
      </c>
      <c r="K4754" s="783">
        <f t="shared" si="703"/>
        <v>0.14000000000000001</v>
      </c>
      <c r="L4754" s="784"/>
      <c r="M4754" s="785"/>
      <c r="N4754" s="786"/>
      <c r="O4754" s="785"/>
      <c r="P4754" s="786"/>
      <c r="Q4754" s="785"/>
      <c r="R4754" s="786"/>
      <c r="S4754" s="785"/>
    </row>
    <row r="4755" spans="1:19" ht="25.5" x14ac:dyDescent="0.25">
      <c r="A4755" s="625" t="s">
        <v>1133</v>
      </c>
      <c r="B4755" s="631" t="s">
        <v>1134</v>
      </c>
      <c r="C4755" s="136" t="s">
        <v>1135</v>
      </c>
      <c r="D4755" s="627"/>
      <c r="E4755" s="628"/>
      <c r="F4755" s="629">
        <v>7</v>
      </c>
      <c r="G4755" s="791" t="s">
        <v>9621</v>
      </c>
      <c r="H4755" s="781">
        <f t="shared" si="704"/>
        <v>1.85</v>
      </c>
      <c r="I4755" s="782">
        <f t="shared" si="703"/>
        <v>0.94</v>
      </c>
      <c r="J4755" s="782">
        <f t="shared" si="703"/>
        <v>0.64</v>
      </c>
      <c r="K4755" s="783">
        <f t="shared" si="703"/>
        <v>0.49</v>
      </c>
      <c r="L4755" s="784"/>
      <c r="M4755" s="785"/>
      <c r="N4755" s="786"/>
      <c r="O4755" s="785"/>
      <c r="P4755" s="786"/>
      <c r="Q4755" s="785"/>
      <c r="R4755" s="786"/>
      <c r="S4755" s="785"/>
    </row>
    <row r="4756" spans="1:19" ht="15.75" thickBot="1" x14ac:dyDescent="0.3">
      <c r="A4756" s="632"/>
      <c r="B4756" s="633" t="s">
        <v>5539</v>
      </c>
      <c r="C4756" s="159" t="s">
        <v>1136</v>
      </c>
      <c r="D4756" s="634"/>
      <c r="E4756" s="635"/>
      <c r="F4756" s="636">
        <v>7</v>
      </c>
      <c r="G4756" s="791" t="s">
        <v>9621</v>
      </c>
      <c r="H4756" s="781">
        <f t="shared" si="704"/>
        <v>1.85</v>
      </c>
      <c r="I4756" s="782">
        <f t="shared" si="703"/>
        <v>0.94</v>
      </c>
      <c r="J4756" s="782">
        <f t="shared" si="703"/>
        <v>0.64</v>
      </c>
      <c r="K4756" s="783">
        <f t="shared" si="703"/>
        <v>0.49</v>
      </c>
      <c r="L4756" s="784"/>
      <c r="M4756" s="785"/>
      <c r="N4756" s="786"/>
      <c r="O4756" s="785"/>
      <c r="P4756" s="786"/>
      <c r="Q4756" s="785"/>
      <c r="R4756" s="786"/>
      <c r="S4756" s="785"/>
    </row>
    <row r="4757" spans="1:19" ht="15.75" thickBot="1" x14ac:dyDescent="0.3">
      <c r="A4757" s="137" t="s">
        <v>7352</v>
      </c>
      <c r="B4757" s="138" t="s">
        <v>7353</v>
      </c>
      <c r="C4757" s="136" t="s">
        <v>7354</v>
      </c>
      <c r="D4757" s="44"/>
      <c r="E4757" s="47"/>
      <c r="F4757" s="636">
        <v>20</v>
      </c>
      <c r="G4757" s="791" t="s">
        <v>9621</v>
      </c>
      <c r="H4757" s="781">
        <f t="shared" si="704"/>
        <v>5.28</v>
      </c>
      <c r="I4757" s="782">
        <f t="shared" si="703"/>
        <v>2.68</v>
      </c>
      <c r="J4757" s="782">
        <f t="shared" si="703"/>
        <v>1.83</v>
      </c>
      <c r="K4757" s="783">
        <f t="shared" si="703"/>
        <v>1.41</v>
      </c>
      <c r="L4757" s="784"/>
      <c r="M4757" s="785"/>
      <c r="N4757" s="786"/>
      <c r="O4757" s="785"/>
      <c r="P4757" s="786"/>
      <c r="Q4757" s="785"/>
      <c r="R4757" s="786"/>
      <c r="S4757" s="785"/>
    </row>
    <row r="4758" spans="1:19" ht="15.75" thickBot="1" x14ac:dyDescent="0.3">
      <c r="A4758" s="137" t="s">
        <v>7355</v>
      </c>
      <c r="B4758" s="138" t="s">
        <v>7356</v>
      </c>
      <c r="C4758" s="136" t="s">
        <v>7357</v>
      </c>
      <c r="D4758" s="44"/>
      <c r="E4758" s="47"/>
      <c r="F4758" s="636">
        <v>20</v>
      </c>
      <c r="G4758" s="791" t="s">
        <v>9621</v>
      </c>
      <c r="H4758" s="781">
        <f t="shared" si="704"/>
        <v>5.28</v>
      </c>
      <c r="I4758" s="782">
        <f t="shared" si="703"/>
        <v>2.68</v>
      </c>
      <c r="J4758" s="782">
        <f t="shared" si="703"/>
        <v>1.83</v>
      </c>
      <c r="K4758" s="783">
        <f t="shared" si="703"/>
        <v>1.41</v>
      </c>
      <c r="L4758" s="784"/>
      <c r="M4758" s="785"/>
      <c r="N4758" s="786"/>
      <c r="O4758" s="785"/>
      <c r="P4758" s="786"/>
      <c r="Q4758" s="785"/>
      <c r="R4758" s="786"/>
      <c r="S4758" s="785"/>
    </row>
    <row r="4759" spans="1:19" ht="15.75" thickBot="1" x14ac:dyDescent="0.3">
      <c r="A4759" s="137" t="s">
        <v>7358</v>
      </c>
      <c r="B4759" s="138" t="s">
        <v>7359</v>
      </c>
      <c r="C4759" s="136" t="s">
        <v>7360</v>
      </c>
      <c r="D4759" s="44"/>
      <c r="E4759" s="47"/>
      <c r="F4759" s="636">
        <v>33</v>
      </c>
      <c r="G4759" s="791" t="s">
        <v>9621</v>
      </c>
      <c r="H4759" s="781">
        <f t="shared" si="704"/>
        <v>8.7100000000000009</v>
      </c>
      <c r="I4759" s="782">
        <f t="shared" si="703"/>
        <v>4.42</v>
      </c>
      <c r="J4759" s="782">
        <f t="shared" si="703"/>
        <v>3.01</v>
      </c>
      <c r="K4759" s="783">
        <f t="shared" si="703"/>
        <v>2.3199999999999998</v>
      </c>
      <c r="L4759" s="784"/>
      <c r="M4759" s="785"/>
      <c r="N4759" s="786"/>
      <c r="O4759" s="785"/>
      <c r="P4759" s="786"/>
      <c r="Q4759" s="785"/>
      <c r="R4759" s="786"/>
      <c r="S4759" s="785"/>
    </row>
    <row r="4760" spans="1:19" ht="15.75" thickBot="1" x14ac:dyDescent="0.3">
      <c r="A4760" s="137" t="s">
        <v>7361</v>
      </c>
      <c r="B4760" s="138" t="s">
        <v>7362</v>
      </c>
      <c r="C4760" s="136" t="s">
        <v>7363</v>
      </c>
      <c r="D4760" s="44"/>
      <c r="E4760" s="47"/>
      <c r="F4760" s="636">
        <v>33</v>
      </c>
      <c r="G4760" s="791" t="s">
        <v>9621</v>
      </c>
      <c r="H4760" s="781">
        <f t="shared" si="704"/>
        <v>8.7100000000000009</v>
      </c>
      <c r="I4760" s="782">
        <f t="shared" si="703"/>
        <v>4.42</v>
      </c>
      <c r="J4760" s="782">
        <f t="shared" si="703"/>
        <v>3.01</v>
      </c>
      <c r="K4760" s="783">
        <f t="shared" si="703"/>
        <v>2.3199999999999998</v>
      </c>
      <c r="L4760" s="784"/>
      <c r="M4760" s="785"/>
      <c r="N4760" s="786"/>
      <c r="O4760" s="785"/>
      <c r="P4760" s="786"/>
      <c r="Q4760" s="785"/>
      <c r="R4760" s="786"/>
      <c r="S4760" s="785"/>
    </row>
    <row r="4761" spans="1:19" ht="15.75" thickBot="1" x14ac:dyDescent="0.3">
      <c r="A4761" s="137" t="s">
        <v>7364</v>
      </c>
      <c r="B4761" s="138" t="s">
        <v>7365</v>
      </c>
      <c r="C4761" s="136" t="s">
        <v>7366</v>
      </c>
      <c r="D4761" s="44"/>
      <c r="E4761" s="47"/>
      <c r="F4761" s="636">
        <v>21</v>
      </c>
      <c r="G4761" s="791" t="s">
        <v>9621</v>
      </c>
      <c r="H4761" s="781">
        <f t="shared" si="704"/>
        <v>5.54</v>
      </c>
      <c r="I4761" s="782">
        <f t="shared" si="703"/>
        <v>2.81</v>
      </c>
      <c r="J4761" s="782">
        <f t="shared" si="703"/>
        <v>1.92</v>
      </c>
      <c r="K4761" s="783">
        <f t="shared" si="703"/>
        <v>1.48</v>
      </c>
      <c r="L4761" s="784"/>
      <c r="M4761" s="785"/>
      <c r="N4761" s="786"/>
      <c r="O4761" s="785"/>
      <c r="P4761" s="786"/>
      <c r="Q4761" s="785"/>
      <c r="R4761" s="786"/>
      <c r="S4761" s="785"/>
    </row>
    <row r="4762" spans="1:19" ht="15.75" thickBot="1" x14ac:dyDescent="0.3">
      <c r="A4762" s="137" t="s">
        <v>7367</v>
      </c>
      <c r="B4762" s="138" t="s">
        <v>7368</v>
      </c>
      <c r="C4762" s="136" t="s">
        <v>7369</v>
      </c>
      <c r="D4762" s="44"/>
      <c r="E4762" s="47"/>
      <c r="F4762" s="636">
        <v>21</v>
      </c>
      <c r="G4762" s="791" t="s">
        <v>9621</v>
      </c>
      <c r="H4762" s="781">
        <f t="shared" si="704"/>
        <v>5.54</v>
      </c>
      <c r="I4762" s="782">
        <f t="shared" si="703"/>
        <v>2.81</v>
      </c>
      <c r="J4762" s="782">
        <f t="shared" si="703"/>
        <v>1.92</v>
      </c>
      <c r="K4762" s="783">
        <f t="shared" si="703"/>
        <v>1.48</v>
      </c>
      <c r="L4762" s="784"/>
      <c r="M4762" s="785"/>
      <c r="N4762" s="786"/>
      <c r="O4762" s="785"/>
      <c r="P4762" s="786"/>
      <c r="Q4762" s="785"/>
      <c r="R4762" s="786"/>
      <c r="S4762" s="785"/>
    </row>
    <row r="4763" spans="1:19" ht="15.75" thickBot="1" x14ac:dyDescent="0.3">
      <c r="A4763" s="137" t="s">
        <v>7370</v>
      </c>
      <c r="B4763" s="138" t="s">
        <v>7371</v>
      </c>
      <c r="C4763" s="136" t="s">
        <v>7372</v>
      </c>
      <c r="D4763" s="44"/>
      <c r="E4763" s="47"/>
      <c r="F4763" s="636">
        <v>35</v>
      </c>
      <c r="G4763" s="791" t="s">
        <v>9621</v>
      </c>
      <c r="H4763" s="781">
        <f t="shared" si="704"/>
        <v>9.24</v>
      </c>
      <c r="I4763" s="782">
        <f t="shared" si="703"/>
        <v>4.68</v>
      </c>
      <c r="J4763" s="782">
        <f t="shared" si="703"/>
        <v>3.2</v>
      </c>
      <c r="K4763" s="783">
        <f t="shared" si="703"/>
        <v>2.46</v>
      </c>
      <c r="L4763" s="784"/>
      <c r="M4763" s="785"/>
      <c r="N4763" s="786"/>
      <c r="O4763" s="785"/>
      <c r="P4763" s="786"/>
      <c r="Q4763" s="785"/>
      <c r="R4763" s="786"/>
      <c r="S4763" s="785"/>
    </row>
    <row r="4764" spans="1:19" ht="15.75" thickBot="1" x14ac:dyDescent="0.3">
      <c r="A4764" s="137" t="s">
        <v>7373</v>
      </c>
      <c r="B4764" s="138" t="s">
        <v>7374</v>
      </c>
      <c r="C4764" s="136" t="s">
        <v>7375</v>
      </c>
      <c r="D4764" s="44"/>
      <c r="E4764" s="47"/>
      <c r="F4764" s="636">
        <v>35</v>
      </c>
      <c r="G4764" s="791" t="s">
        <v>9621</v>
      </c>
      <c r="H4764" s="781">
        <f t="shared" si="704"/>
        <v>9.24</v>
      </c>
      <c r="I4764" s="782">
        <f t="shared" si="703"/>
        <v>4.68</v>
      </c>
      <c r="J4764" s="782">
        <f t="shared" si="703"/>
        <v>3.2</v>
      </c>
      <c r="K4764" s="783">
        <f t="shared" si="703"/>
        <v>2.46</v>
      </c>
      <c r="L4764" s="784"/>
      <c r="M4764" s="785"/>
      <c r="N4764" s="786"/>
      <c r="O4764" s="785"/>
      <c r="P4764" s="786"/>
      <c r="Q4764" s="785"/>
      <c r="R4764" s="786"/>
      <c r="S4764" s="785"/>
    </row>
    <row r="4765" spans="1:19" ht="26.25" x14ac:dyDescent="0.25">
      <c r="A4765" s="603" t="s">
        <v>1106</v>
      </c>
      <c r="B4765" s="600" t="s">
        <v>1137</v>
      </c>
      <c r="C4765" s="330" t="s">
        <v>1138</v>
      </c>
      <c r="D4765" s="551"/>
      <c r="E4765" s="552"/>
      <c r="F4765" s="637">
        <v>1530</v>
      </c>
      <c r="G4765" s="791" t="s">
        <v>9618</v>
      </c>
      <c r="H4765" s="781">
        <f t="shared" si="704"/>
        <v>403.8</v>
      </c>
      <c r="I4765" s="782">
        <f t="shared" si="703"/>
        <v>204.8</v>
      </c>
      <c r="J4765" s="782">
        <f t="shared" si="703"/>
        <v>139.77000000000001</v>
      </c>
      <c r="K4765" s="783">
        <f t="shared" si="703"/>
        <v>107.49</v>
      </c>
      <c r="L4765" s="784">
        <f>IF(ISNUMBER(F4765),IF(LEFT(A4765,3)="Cat",VLOOKUP(A4765,'Loc Configurations Seules'!R:U,4,FALSE),VLOOKUP(G4765,'Loc Coefficients Location'!A:D,4,FALSE)),"")</f>
        <v>0.26392450726414518</v>
      </c>
      <c r="M4765" s="785">
        <f>IF(ISNUMBER(L4765),L4765*$F4765,"")</f>
        <v>403.80449611414213</v>
      </c>
      <c r="N4765" s="786">
        <f>IF(ISNUMBER(F4765),IF(LEFT(A4765,3)="Cat",VLOOKUP(A4765,'Loc Configurations Seules'!R:V,5,FALSE),VLOOKUP(G4765,'Loc Coefficients Location'!A:E,5,FALSE)),"")</f>
        <v>0.13385372321713121</v>
      </c>
      <c r="O4765" s="785">
        <f>IF(ISNUMBER(N4765),N4765*$F4765,"")</f>
        <v>204.79619652221075</v>
      </c>
      <c r="P4765" s="786">
        <f>IF(ISNUMBER(F4765),IF(LEFT(A4765,3)="Cat",VLOOKUP(A4765,'Loc Configurations Seules'!R:W,6,FALSE),VLOOKUP(G4765,'Loc Coefficients Location'!A:F,6,FALSE)),"")</f>
        <v>9.1350623726064395E-2</v>
      </c>
      <c r="Q4765" s="785">
        <f>IF(ISNUMBER(P4765),P4765*$F4765,"")</f>
        <v>139.76645430087854</v>
      </c>
      <c r="R4765" s="786">
        <f>IF(ISNUMBER(F4765),IF(LEFT(A4765,3)="Cat",VLOOKUP(A4765,'Loc Configurations Seules'!R:X,7,FALSE),VLOOKUP(G4765,'Loc Coefficients Location'!A:G,7,FALSE)),"")</f>
        <v>7.0256845182479807E-2</v>
      </c>
      <c r="S4765" s="785">
        <f>IF(ISNUMBER(R4765),R4765*$F4765,"")</f>
        <v>107.4929731291941</v>
      </c>
    </row>
    <row r="4766" spans="1:19" ht="25.5" x14ac:dyDescent="0.25">
      <c r="A4766" s="96" t="s">
        <v>1139</v>
      </c>
      <c r="B4766" s="42" t="s">
        <v>1140</v>
      </c>
      <c r="C4766" s="43" t="s">
        <v>1141</v>
      </c>
      <c r="D4766" s="44"/>
      <c r="E4766" s="47"/>
      <c r="F4766" s="46"/>
      <c r="G4766" s="791" t="s">
        <v>9621</v>
      </c>
      <c r="H4766" s="781" t="str">
        <f t="shared" si="704"/>
        <v/>
      </c>
      <c r="I4766" s="782" t="str">
        <f t="shared" si="703"/>
        <v/>
      </c>
      <c r="J4766" s="782" t="str">
        <f t="shared" si="703"/>
        <v/>
      </c>
      <c r="K4766" s="783" t="str">
        <f t="shared" si="703"/>
        <v/>
      </c>
      <c r="L4766" s="784"/>
      <c r="M4766" s="785"/>
      <c r="N4766" s="786"/>
      <c r="O4766" s="785"/>
      <c r="P4766" s="786"/>
      <c r="Q4766" s="785"/>
      <c r="R4766" s="786"/>
      <c r="S4766" s="785"/>
    </row>
    <row r="4767" spans="1:19" x14ac:dyDescent="0.25">
      <c r="A4767" s="211"/>
      <c r="B4767" s="618" t="s">
        <v>5540</v>
      </c>
      <c r="C4767" s="43" t="s">
        <v>1142</v>
      </c>
      <c r="D4767" s="44"/>
      <c r="E4767" s="47"/>
      <c r="F4767" s="46" t="s">
        <v>9655</v>
      </c>
      <c r="G4767" s="791" t="s">
        <v>9621</v>
      </c>
      <c r="H4767" s="781" t="str">
        <f t="shared" si="704"/>
        <v/>
      </c>
      <c r="I4767" s="782" t="str">
        <f t="shared" si="703"/>
        <v/>
      </c>
      <c r="J4767" s="782" t="str">
        <f t="shared" si="703"/>
        <v/>
      </c>
      <c r="K4767" s="783" t="str">
        <f t="shared" si="703"/>
        <v/>
      </c>
      <c r="L4767" s="784"/>
      <c r="M4767" s="785"/>
      <c r="N4767" s="786"/>
      <c r="O4767" s="785"/>
      <c r="P4767" s="786"/>
      <c r="Q4767" s="785"/>
      <c r="R4767" s="786"/>
      <c r="S4767" s="785"/>
    </row>
    <row r="4768" spans="1:19" ht="25.5" x14ac:dyDescent="0.25">
      <c r="A4768" s="96" t="s">
        <v>1143</v>
      </c>
      <c r="B4768" s="42" t="s">
        <v>1144</v>
      </c>
      <c r="C4768" s="43" t="s">
        <v>1145</v>
      </c>
      <c r="D4768" s="44"/>
      <c r="E4768" s="47"/>
      <c r="F4768" s="46">
        <v>150</v>
      </c>
      <c r="G4768" s="791" t="s">
        <v>9621</v>
      </c>
      <c r="H4768" s="781">
        <f t="shared" si="704"/>
        <v>39.590000000000003</v>
      </c>
      <c r="I4768" s="782">
        <f t="shared" si="703"/>
        <v>20.079999999999998</v>
      </c>
      <c r="J4768" s="782">
        <f t="shared" si="703"/>
        <v>13.7</v>
      </c>
      <c r="K4768" s="783">
        <f t="shared" si="703"/>
        <v>10.54</v>
      </c>
      <c r="L4768" s="784"/>
      <c r="M4768" s="785"/>
      <c r="N4768" s="786"/>
      <c r="O4768" s="785"/>
      <c r="P4768" s="786"/>
      <c r="Q4768" s="785"/>
      <c r="R4768" s="786"/>
      <c r="S4768" s="785"/>
    </row>
    <row r="4769" spans="1:19" x14ac:dyDescent="0.25">
      <c r="A4769" s="211"/>
      <c r="B4769" s="618" t="s">
        <v>5541</v>
      </c>
      <c r="C4769" s="43" t="s">
        <v>1146</v>
      </c>
      <c r="D4769" s="44"/>
      <c r="E4769" s="47"/>
      <c r="F4769" s="46">
        <v>150</v>
      </c>
      <c r="G4769" s="791" t="s">
        <v>9621</v>
      </c>
      <c r="H4769" s="781">
        <f t="shared" si="704"/>
        <v>39.590000000000003</v>
      </c>
      <c r="I4769" s="782">
        <f t="shared" si="703"/>
        <v>20.079999999999998</v>
      </c>
      <c r="J4769" s="782">
        <f t="shared" si="703"/>
        <v>13.7</v>
      </c>
      <c r="K4769" s="783">
        <f t="shared" si="703"/>
        <v>10.54</v>
      </c>
      <c r="L4769" s="784"/>
      <c r="M4769" s="785"/>
      <c r="N4769" s="786"/>
      <c r="O4769" s="785"/>
      <c r="P4769" s="786"/>
      <c r="Q4769" s="785"/>
      <c r="R4769" s="786"/>
      <c r="S4769" s="785"/>
    </row>
    <row r="4770" spans="1:19" ht="25.5" x14ac:dyDescent="0.25">
      <c r="A4770" s="96" t="s">
        <v>1147</v>
      </c>
      <c r="B4770" s="42" t="s">
        <v>1148</v>
      </c>
      <c r="C4770" s="43" t="s">
        <v>1149</v>
      </c>
      <c r="D4770" s="44"/>
      <c r="E4770" s="47"/>
      <c r="F4770" s="46">
        <v>150</v>
      </c>
      <c r="G4770" s="791" t="s">
        <v>9621</v>
      </c>
      <c r="H4770" s="781">
        <f t="shared" si="704"/>
        <v>39.590000000000003</v>
      </c>
      <c r="I4770" s="782">
        <f t="shared" si="703"/>
        <v>20.079999999999998</v>
      </c>
      <c r="J4770" s="782">
        <f t="shared" si="703"/>
        <v>13.7</v>
      </c>
      <c r="K4770" s="783">
        <f t="shared" si="703"/>
        <v>10.54</v>
      </c>
      <c r="L4770" s="784"/>
      <c r="M4770" s="785"/>
      <c r="N4770" s="786"/>
      <c r="O4770" s="785"/>
      <c r="P4770" s="786"/>
      <c r="Q4770" s="785"/>
      <c r="R4770" s="786"/>
      <c r="S4770" s="785"/>
    </row>
    <row r="4771" spans="1:19" x14ac:dyDescent="0.25">
      <c r="A4771" s="211"/>
      <c r="B4771" s="618" t="s">
        <v>5542</v>
      </c>
      <c r="C4771" s="43" t="s">
        <v>1150</v>
      </c>
      <c r="D4771" s="44"/>
      <c r="E4771" s="47"/>
      <c r="F4771" s="46">
        <v>150</v>
      </c>
      <c r="G4771" s="791" t="s">
        <v>9621</v>
      </c>
      <c r="H4771" s="781">
        <f t="shared" si="704"/>
        <v>39.590000000000003</v>
      </c>
      <c r="I4771" s="782">
        <f t="shared" si="703"/>
        <v>20.079999999999998</v>
      </c>
      <c r="J4771" s="782">
        <f t="shared" si="703"/>
        <v>13.7</v>
      </c>
      <c r="K4771" s="783">
        <f t="shared" si="703"/>
        <v>10.54</v>
      </c>
      <c r="L4771" s="784"/>
      <c r="M4771" s="785"/>
      <c r="N4771" s="786"/>
      <c r="O4771" s="785"/>
      <c r="P4771" s="786"/>
      <c r="Q4771" s="785"/>
      <c r="R4771" s="786"/>
      <c r="S4771" s="785"/>
    </row>
    <row r="4772" spans="1:19" x14ac:dyDescent="0.25">
      <c r="A4772" s="135" t="s">
        <v>7376</v>
      </c>
      <c r="B4772" s="138" t="s">
        <v>7377</v>
      </c>
      <c r="C4772" s="136" t="s">
        <v>7378</v>
      </c>
      <c r="D4772" s="44"/>
      <c r="E4772" s="47"/>
      <c r="F4772" s="46">
        <v>149</v>
      </c>
      <c r="G4772" s="791" t="s">
        <v>9621</v>
      </c>
      <c r="H4772" s="781">
        <f t="shared" si="704"/>
        <v>39.32</v>
      </c>
      <c r="I4772" s="782">
        <f t="shared" si="703"/>
        <v>19.940000000000001</v>
      </c>
      <c r="J4772" s="782">
        <f t="shared" si="703"/>
        <v>13.61</v>
      </c>
      <c r="K4772" s="783">
        <f t="shared" si="703"/>
        <v>10.47</v>
      </c>
      <c r="L4772" s="784"/>
      <c r="M4772" s="785"/>
      <c r="N4772" s="786"/>
      <c r="O4772" s="785"/>
      <c r="P4772" s="786"/>
      <c r="Q4772" s="785"/>
      <c r="R4772" s="786"/>
      <c r="S4772" s="785"/>
    </row>
    <row r="4773" spans="1:19" x14ac:dyDescent="0.25">
      <c r="A4773" s="135" t="s">
        <v>7379</v>
      </c>
      <c r="B4773" s="138" t="s">
        <v>7380</v>
      </c>
      <c r="C4773" s="136" t="s">
        <v>7381</v>
      </c>
      <c r="D4773" s="44"/>
      <c r="E4773" s="47"/>
      <c r="F4773" s="46">
        <v>149</v>
      </c>
      <c r="G4773" s="791" t="s">
        <v>9621</v>
      </c>
      <c r="H4773" s="781">
        <f t="shared" si="704"/>
        <v>39.32</v>
      </c>
      <c r="I4773" s="782">
        <f t="shared" si="703"/>
        <v>19.940000000000001</v>
      </c>
      <c r="J4773" s="782">
        <f t="shared" si="703"/>
        <v>13.61</v>
      </c>
      <c r="K4773" s="783">
        <f t="shared" si="703"/>
        <v>10.47</v>
      </c>
      <c r="L4773" s="784"/>
      <c r="M4773" s="785"/>
      <c r="N4773" s="786"/>
      <c r="O4773" s="785"/>
      <c r="P4773" s="786"/>
      <c r="Q4773" s="785"/>
      <c r="R4773" s="786"/>
      <c r="S4773" s="785"/>
    </row>
    <row r="4774" spans="1:19" x14ac:dyDescent="0.25">
      <c r="A4774" s="135" t="s">
        <v>7382</v>
      </c>
      <c r="B4774" s="138" t="s">
        <v>7383</v>
      </c>
      <c r="C4774" s="136" t="s">
        <v>7384</v>
      </c>
      <c r="D4774" s="44"/>
      <c r="E4774" s="47"/>
      <c r="F4774" s="46">
        <v>329</v>
      </c>
      <c r="G4774" s="791" t="s">
        <v>9621</v>
      </c>
      <c r="H4774" s="781">
        <f t="shared" si="704"/>
        <v>86.83</v>
      </c>
      <c r="I4774" s="782">
        <f t="shared" si="703"/>
        <v>44.04</v>
      </c>
      <c r="J4774" s="782">
        <f t="shared" si="703"/>
        <v>30.05</v>
      </c>
      <c r="K4774" s="783">
        <f t="shared" si="703"/>
        <v>23.11</v>
      </c>
      <c r="L4774" s="784"/>
      <c r="M4774" s="785"/>
      <c r="N4774" s="786"/>
      <c r="O4774" s="785"/>
      <c r="P4774" s="786"/>
      <c r="Q4774" s="785"/>
      <c r="R4774" s="786"/>
      <c r="S4774" s="785"/>
    </row>
    <row r="4775" spans="1:19" x14ac:dyDescent="0.25">
      <c r="A4775" s="135" t="s">
        <v>7385</v>
      </c>
      <c r="B4775" s="138" t="s">
        <v>7386</v>
      </c>
      <c r="C4775" s="136" t="s">
        <v>7387</v>
      </c>
      <c r="D4775" s="44"/>
      <c r="E4775" s="47"/>
      <c r="F4775" s="46">
        <v>329</v>
      </c>
      <c r="G4775" s="791" t="s">
        <v>9621</v>
      </c>
      <c r="H4775" s="781">
        <f t="shared" si="704"/>
        <v>86.83</v>
      </c>
      <c r="I4775" s="782">
        <f t="shared" si="703"/>
        <v>44.04</v>
      </c>
      <c r="J4775" s="782">
        <f t="shared" si="703"/>
        <v>30.05</v>
      </c>
      <c r="K4775" s="783">
        <f t="shared" si="703"/>
        <v>23.11</v>
      </c>
      <c r="L4775" s="784"/>
      <c r="M4775" s="785"/>
      <c r="N4775" s="786"/>
      <c r="O4775" s="785"/>
      <c r="P4775" s="786"/>
      <c r="Q4775" s="785"/>
      <c r="R4775" s="786"/>
      <c r="S4775" s="785"/>
    </row>
    <row r="4776" spans="1:19" x14ac:dyDescent="0.25">
      <c r="A4776" s="135" t="s">
        <v>7388</v>
      </c>
      <c r="B4776" s="138" t="s">
        <v>7389</v>
      </c>
      <c r="C4776" s="136" t="s">
        <v>7390</v>
      </c>
      <c r="D4776" s="44"/>
      <c r="E4776" s="47"/>
      <c r="F4776" s="46">
        <v>309</v>
      </c>
      <c r="G4776" s="791" t="s">
        <v>9621</v>
      </c>
      <c r="H4776" s="781">
        <f t="shared" si="704"/>
        <v>81.55</v>
      </c>
      <c r="I4776" s="782">
        <f t="shared" si="703"/>
        <v>41.36</v>
      </c>
      <c r="J4776" s="782">
        <f t="shared" si="703"/>
        <v>28.23</v>
      </c>
      <c r="K4776" s="783">
        <f t="shared" si="703"/>
        <v>21.71</v>
      </c>
      <c r="L4776" s="784"/>
      <c r="M4776" s="785"/>
      <c r="N4776" s="786"/>
      <c r="O4776" s="785"/>
      <c r="P4776" s="786"/>
      <c r="Q4776" s="785"/>
      <c r="R4776" s="786"/>
      <c r="S4776" s="785"/>
    </row>
    <row r="4777" spans="1:19" x14ac:dyDescent="0.25">
      <c r="A4777" s="135" t="s">
        <v>7391</v>
      </c>
      <c r="B4777" s="138" t="s">
        <v>7392</v>
      </c>
      <c r="C4777" s="136" t="s">
        <v>7393</v>
      </c>
      <c r="D4777" s="44"/>
      <c r="E4777" s="47"/>
      <c r="F4777" s="46">
        <v>309</v>
      </c>
      <c r="G4777" s="791" t="s">
        <v>9621</v>
      </c>
      <c r="H4777" s="781">
        <f t="shared" si="704"/>
        <v>81.55</v>
      </c>
      <c r="I4777" s="782">
        <f t="shared" si="703"/>
        <v>41.36</v>
      </c>
      <c r="J4777" s="782">
        <f t="shared" si="703"/>
        <v>28.23</v>
      </c>
      <c r="K4777" s="783">
        <f t="shared" si="703"/>
        <v>21.71</v>
      </c>
      <c r="L4777" s="784"/>
      <c r="M4777" s="785"/>
      <c r="N4777" s="786"/>
      <c r="O4777" s="785"/>
      <c r="P4777" s="786"/>
      <c r="Q4777" s="785"/>
      <c r="R4777" s="786"/>
      <c r="S4777" s="785"/>
    </row>
    <row r="4778" spans="1:19" x14ac:dyDescent="0.25">
      <c r="A4778" s="135" t="s">
        <v>7394</v>
      </c>
      <c r="B4778" s="138" t="s">
        <v>7395</v>
      </c>
      <c r="C4778" s="136" t="s">
        <v>7396</v>
      </c>
      <c r="D4778" s="44"/>
      <c r="E4778" s="47"/>
      <c r="F4778" s="46">
        <v>526</v>
      </c>
      <c r="G4778" s="791" t="s">
        <v>9621</v>
      </c>
      <c r="H4778" s="781">
        <f t="shared" si="704"/>
        <v>138.82</v>
      </c>
      <c r="I4778" s="782">
        <f t="shared" si="703"/>
        <v>70.41</v>
      </c>
      <c r="J4778" s="782">
        <f t="shared" si="703"/>
        <v>48.05</v>
      </c>
      <c r="K4778" s="783">
        <f t="shared" si="703"/>
        <v>36.96</v>
      </c>
      <c r="L4778" s="784"/>
      <c r="M4778" s="785"/>
      <c r="N4778" s="786"/>
      <c r="O4778" s="785"/>
      <c r="P4778" s="786"/>
      <c r="Q4778" s="785"/>
      <c r="R4778" s="786"/>
      <c r="S4778" s="785"/>
    </row>
    <row r="4779" spans="1:19" ht="15.75" thickBot="1" x14ac:dyDescent="0.3">
      <c r="A4779" s="638" t="s">
        <v>7397</v>
      </c>
      <c r="B4779" s="639" t="s">
        <v>7398</v>
      </c>
      <c r="C4779" s="159" t="s">
        <v>7399</v>
      </c>
      <c r="D4779" s="51"/>
      <c r="E4779" s="62"/>
      <c r="F4779" s="53">
        <v>526</v>
      </c>
      <c r="G4779" s="791" t="s">
        <v>9621</v>
      </c>
      <c r="H4779" s="781">
        <f t="shared" si="704"/>
        <v>138.82</v>
      </c>
      <c r="I4779" s="782">
        <f t="shared" si="703"/>
        <v>70.41</v>
      </c>
      <c r="J4779" s="782">
        <f t="shared" si="703"/>
        <v>48.05</v>
      </c>
      <c r="K4779" s="783">
        <f t="shared" si="703"/>
        <v>36.96</v>
      </c>
      <c r="L4779" s="784"/>
      <c r="M4779" s="785"/>
      <c r="N4779" s="786"/>
      <c r="O4779" s="785"/>
      <c r="P4779" s="786"/>
      <c r="Q4779" s="785"/>
      <c r="R4779" s="786"/>
      <c r="S4779" s="785"/>
    </row>
    <row r="4780" spans="1:19" ht="26.25" x14ac:dyDescent="0.25">
      <c r="A4780" s="603" t="s">
        <v>1151</v>
      </c>
      <c r="B4780" s="600" t="s">
        <v>1152</v>
      </c>
      <c r="C4780" s="330" t="s">
        <v>1153</v>
      </c>
      <c r="D4780" s="551"/>
      <c r="E4780" s="552"/>
      <c r="F4780" s="637">
        <v>1043</v>
      </c>
      <c r="G4780" s="791" t="s">
        <v>9618</v>
      </c>
      <c r="H4780" s="781">
        <f t="shared" si="704"/>
        <v>275.27</v>
      </c>
      <c r="I4780" s="782">
        <f t="shared" si="703"/>
        <v>139.61000000000001</v>
      </c>
      <c r="J4780" s="782">
        <f t="shared" si="703"/>
        <v>95.28</v>
      </c>
      <c r="K4780" s="783">
        <f t="shared" si="703"/>
        <v>73.28</v>
      </c>
      <c r="L4780" s="784">
        <f>IF(ISNUMBER(F4780),IF(LEFT(A4780,3)="Cat",VLOOKUP(A4780,'Loc Configurations Seules'!R:U,4,FALSE),VLOOKUP(G4780,'Loc Coefficients Location'!A:D,4,FALSE)),"")</f>
        <v>0.26392450726414518</v>
      </c>
      <c r="M4780" s="785">
        <f>IF(ISNUMBER(L4780),L4780*$F4780,"")</f>
        <v>275.27326107650345</v>
      </c>
      <c r="N4780" s="786">
        <f>IF(ISNUMBER(F4780),IF(LEFT(A4780,3)="Cat",VLOOKUP(A4780,'Loc Configurations Seules'!R:V,5,FALSE),VLOOKUP(G4780,'Loc Coefficients Location'!A:E,5,FALSE)),"")</f>
        <v>0.13385372321713121</v>
      </c>
      <c r="O4780" s="785">
        <f>IF(ISNUMBER(N4780),N4780*$F4780,"")</f>
        <v>139.60943331546784</v>
      </c>
      <c r="P4780" s="786">
        <f>IF(ISNUMBER(F4780),IF(LEFT(A4780,3)="Cat",VLOOKUP(A4780,'Loc Configurations Seules'!R:W,6,FALSE),VLOOKUP(G4780,'Loc Coefficients Location'!A:F,6,FALSE)),"")</f>
        <v>9.1350623726064395E-2</v>
      </c>
      <c r="Q4780" s="785">
        <f>IF(ISNUMBER(P4780),P4780*$F4780,"")</f>
        <v>95.278700546285165</v>
      </c>
      <c r="R4780" s="786">
        <f>IF(ISNUMBER(F4780),IF(LEFT(A4780,3)="Cat",VLOOKUP(A4780,'Loc Configurations Seules'!R:X,7,FALSE),VLOOKUP(G4780,'Loc Coefficients Location'!A:G,7,FALSE)),"")</f>
        <v>7.0256845182479807E-2</v>
      </c>
      <c r="S4780" s="785">
        <f>IF(ISNUMBER(R4780),R4780*$F4780,"")</f>
        <v>73.277889525326444</v>
      </c>
    </row>
    <row r="4781" spans="1:19" ht="25.5" x14ac:dyDescent="0.25">
      <c r="A4781" s="96" t="s">
        <v>1154</v>
      </c>
      <c r="B4781" s="42" t="s">
        <v>1155</v>
      </c>
      <c r="C4781" s="43" t="s">
        <v>1156</v>
      </c>
      <c r="D4781" s="44"/>
      <c r="E4781" s="47"/>
      <c r="F4781" s="46"/>
      <c r="G4781" s="791" t="s">
        <v>9621</v>
      </c>
      <c r="H4781" s="781" t="str">
        <f t="shared" si="704"/>
        <v/>
      </c>
      <c r="I4781" s="782" t="str">
        <f t="shared" si="703"/>
        <v/>
      </c>
      <c r="J4781" s="782" t="str">
        <f t="shared" si="703"/>
        <v/>
      </c>
      <c r="K4781" s="783" t="str">
        <f t="shared" si="703"/>
        <v/>
      </c>
      <c r="L4781" s="784"/>
      <c r="M4781" s="785"/>
      <c r="N4781" s="786"/>
      <c r="O4781" s="785"/>
      <c r="P4781" s="786"/>
      <c r="Q4781" s="785"/>
      <c r="R4781" s="786"/>
      <c r="S4781" s="785"/>
    </row>
    <row r="4782" spans="1:19" x14ac:dyDescent="0.25">
      <c r="A4782" s="211"/>
      <c r="B4782" s="618" t="s">
        <v>5543</v>
      </c>
      <c r="C4782" s="43" t="s">
        <v>1157</v>
      </c>
      <c r="D4782" s="44"/>
      <c r="E4782" s="47"/>
      <c r="F4782" s="46" t="s">
        <v>9655</v>
      </c>
      <c r="G4782" s="791" t="s">
        <v>9621</v>
      </c>
      <c r="H4782" s="781" t="str">
        <f t="shared" si="704"/>
        <v/>
      </c>
      <c r="I4782" s="782" t="str">
        <f t="shared" si="703"/>
        <v/>
      </c>
      <c r="J4782" s="782" t="str">
        <f t="shared" si="703"/>
        <v/>
      </c>
      <c r="K4782" s="783" t="str">
        <f t="shared" si="703"/>
        <v/>
      </c>
      <c r="L4782" s="784"/>
      <c r="M4782" s="785"/>
      <c r="N4782" s="786"/>
      <c r="O4782" s="785"/>
      <c r="P4782" s="786"/>
      <c r="Q4782" s="785"/>
      <c r="R4782" s="786"/>
      <c r="S4782" s="785"/>
    </row>
    <row r="4783" spans="1:19" ht="25.5" x14ac:dyDescent="0.25">
      <c r="A4783" s="96" t="s">
        <v>1158</v>
      </c>
      <c r="B4783" s="42" t="s">
        <v>1159</v>
      </c>
      <c r="C4783" s="43" t="s">
        <v>1160</v>
      </c>
      <c r="D4783" s="44"/>
      <c r="E4783" s="47"/>
      <c r="F4783" s="46">
        <v>215</v>
      </c>
      <c r="G4783" s="791" t="s">
        <v>9621</v>
      </c>
      <c r="H4783" s="781">
        <f t="shared" si="704"/>
        <v>56.74</v>
      </c>
      <c r="I4783" s="782">
        <f t="shared" si="703"/>
        <v>28.78</v>
      </c>
      <c r="J4783" s="782">
        <f t="shared" si="703"/>
        <v>19.64</v>
      </c>
      <c r="K4783" s="783">
        <f t="shared" si="703"/>
        <v>15.11</v>
      </c>
      <c r="L4783" s="784"/>
      <c r="M4783" s="785"/>
      <c r="N4783" s="786"/>
      <c r="O4783" s="785"/>
      <c r="P4783" s="786"/>
      <c r="Q4783" s="785"/>
      <c r="R4783" s="786"/>
      <c r="S4783" s="785"/>
    </row>
    <row r="4784" spans="1:19" x14ac:dyDescent="0.25">
      <c r="A4784" s="211"/>
      <c r="B4784" s="618" t="s">
        <v>5544</v>
      </c>
      <c r="C4784" s="43" t="s">
        <v>1161</v>
      </c>
      <c r="D4784" s="44"/>
      <c r="E4784" s="47"/>
      <c r="F4784" s="46">
        <v>215</v>
      </c>
      <c r="G4784" s="791" t="s">
        <v>9621</v>
      </c>
      <c r="H4784" s="781">
        <f t="shared" si="704"/>
        <v>56.74</v>
      </c>
      <c r="I4784" s="782">
        <f t="shared" si="703"/>
        <v>28.78</v>
      </c>
      <c r="J4784" s="782">
        <f t="shared" si="703"/>
        <v>19.64</v>
      </c>
      <c r="K4784" s="783">
        <f t="shared" si="703"/>
        <v>15.11</v>
      </c>
      <c r="L4784" s="784"/>
      <c r="M4784" s="785"/>
      <c r="N4784" s="786"/>
      <c r="O4784" s="785"/>
      <c r="P4784" s="786"/>
      <c r="Q4784" s="785"/>
      <c r="R4784" s="786"/>
      <c r="S4784" s="785"/>
    </row>
    <row r="4785" spans="1:19" ht="25.5" x14ac:dyDescent="0.25">
      <c r="A4785" s="96" t="s">
        <v>1162</v>
      </c>
      <c r="B4785" s="42" t="s">
        <v>1163</v>
      </c>
      <c r="C4785" s="43" t="s">
        <v>1164</v>
      </c>
      <c r="D4785" s="44"/>
      <c r="E4785" s="47"/>
      <c r="F4785" s="46">
        <v>215</v>
      </c>
      <c r="G4785" s="791" t="s">
        <v>9621</v>
      </c>
      <c r="H4785" s="781">
        <f t="shared" si="704"/>
        <v>56.74</v>
      </c>
      <c r="I4785" s="782">
        <f t="shared" si="703"/>
        <v>28.78</v>
      </c>
      <c r="J4785" s="782">
        <f t="shared" si="703"/>
        <v>19.64</v>
      </c>
      <c r="K4785" s="783">
        <f t="shared" si="703"/>
        <v>15.11</v>
      </c>
      <c r="L4785" s="784"/>
      <c r="M4785" s="785"/>
      <c r="N4785" s="786"/>
      <c r="O4785" s="785"/>
      <c r="P4785" s="786"/>
      <c r="Q4785" s="785"/>
      <c r="R4785" s="786"/>
      <c r="S4785" s="785"/>
    </row>
    <row r="4786" spans="1:19" ht="15.75" thickBot="1" x14ac:dyDescent="0.3">
      <c r="A4786" s="182"/>
      <c r="B4786" s="640" t="s">
        <v>5545</v>
      </c>
      <c r="C4786" s="50" t="s">
        <v>1165</v>
      </c>
      <c r="D4786" s="51"/>
      <c r="E4786" s="62"/>
      <c r="F4786" s="53">
        <v>215</v>
      </c>
      <c r="G4786" s="791" t="s">
        <v>9621</v>
      </c>
      <c r="H4786" s="781">
        <f t="shared" si="704"/>
        <v>56.74</v>
      </c>
      <c r="I4786" s="782">
        <f t="shared" si="703"/>
        <v>28.78</v>
      </c>
      <c r="J4786" s="782">
        <f t="shared" si="703"/>
        <v>19.64</v>
      </c>
      <c r="K4786" s="783">
        <f t="shared" si="703"/>
        <v>15.11</v>
      </c>
      <c r="L4786" s="784"/>
      <c r="M4786" s="785"/>
      <c r="N4786" s="786"/>
      <c r="O4786" s="785"/>
      <c r="P4786" s="786"/>
      <c r="Q4786" s="785"/>
      <c r="R4786" s="786"/>
      <c r="S4786" s="785"/>
    </row>
    <row r="4787" spans="1:19" ht="39" x14ac:dyDescent="0.25">
      <c r="A4787" s="604" t="s">
        <v>1166</v>
      </c>
      <c r="B4787" s="605" t="s">
        <v>1167</v>
      </c>
      <c r="C4787" s="325" t="s">
        <v>1168</v>
      </c>
      <c r="D4787" s="560"/>
      <c r="E4787" s="561"/>
      <c r="F4787" s="637">
        <v>3738</v>
      </c>
      <c r="G4787" s="791" t="s">
        <v>9618</v>
      </c>
      <c r="H4787" s="781">
        <f t="shared" si="704"/>
        <v>986.55</v>
      </c>
      <c r="I4787" s="782">
        <f t="shared" si="703"/>
        <v>500.35</v>
      </c>
      <c r="J4787" s="782">
        <f t="shared" si="703"/>
        <v>341.47</v>
      </c>
      <c r="K4787" s="783">
        <f t="shared" si="703"/>
        <v>262.62</v>
      </c>
      <c r="L4787" s="784">
        <f>IF(ISNUMBER(F4787),IF(LEFT(A4787,3)="Cat",VLOOKUP(A4787,'Loc Configurations Seules'!R:U,4,FALSE),VLOOKUP(G4787,'Loc Coefficients Location'!A:D,4,FALSE)),"")</f>
        <v>0.26392450726414518</v>
      </c>
      <c r="M4787" s="785">
        <f>IF(ISNUMBER(L4787),L4787*$F4787,"")</f>
        <v>986.54980815337467</v>
      </c>
      <c r="N4787" s="786">
        <f>IF(ISNUMBER(F4787),IF(LEFT(A4787,3)="Cat",VLOOKUP(A4787,'Loc Configurations Seules'!R:V,5,FALSE),VLOOKUP(G4787,'Loc Coefficients Location'!A:E,5,FALSE)),"")</f>
        <v>0.13385372321713121</v>
      </c>
      <c r="O4787" s="785">
        <f>IF(ISNUMBER(N4787),N4787*$F4787,"")</f>
        <v>500.34521738563649</v>
      </c>
      <c r="P4787" s="786">
        <f>IF(ISNUMBER(F4787),IF(LEFT(A4787,3)="Cat",VLOOKUP(A4787,'Loc Configurations Seules'!R:W,6,FALSE),VLOOKUP(G4787,'Loc Coefficients Location'!A:F,6,FALSE)),"")</f>
        <v>9.1350623726064395E-2</v>
      </c>
      <c r="Q4787" s="785">
        <f>IF(ISNUMBER(P4787),P4787*$F4787,"")</f>
        <v>341.46863148802873</v>
      </c>
      <c r="R4787" s="786">
        <f>IF(ISNUMBER(F4787),IF(LEFT(A4787,3)="Cat",VLOOKUP(A4787,'Loc Configurations Seules'!R:X,7,FALSE),VLOOKUP(G4787,'Loc Coefficients Location'!A:G,7,FALSE)),"")</f>
        <v>7.0256845182479807E-2</v>
      </c>
      <c r="S4787" s="785">
        <f>IF(ISNUMBER(R4787),R4787*$F4787,"")</f>
        <v>262.62008729210953</v>
      </c>
    </row>
    <row r="4788" spans="1:19" ht="25.5" x14ac:dyDescent="0.25">
      <c r="A4788" s="54" t="s">
        <v>1169</v>
      </c>
      <c r="B4788" s="42" t="s">
        <v>1170</v>
      </c>
      <c r="C4788" s="43" t="s">
        <v>1171</v>
      </c>
      <c r="D4788" s="44"/>
      <c r="E4788" s="47"/>
      <c r="F4788" s="46"/>
      <c r="G4788" s="791" t="s">
        <v>9621</v>
      </c>
      <c r="H4788" s="781" t="str">
        <f t="shared" si="704"/>
        <v/>
      </c>
      <c r="I4788" s="782" t="str">
        <f t="shared" si="703"/>
        <v/>
      </c>
      <c r="J4788" s="782" t="str">
        <f t="shared" si="703"/>
        <v/>
      </c>
      <c r="K4788" s="783" t="str">
        <f t="shared" si="703"/>
        <v/>
      </c>
      <c r="L4788" s="784"/>
      <c r="M4788" s="785"/>
      <c r="N4788" s="786"/>
      <c r="O4788" s="785"/>
      <c r="P4788" s="786"/>
      <c r="Q4788" s="785"/>
      <c r="R4788" s="786"/>
      <c r="S4788" s="785"/>
    </row>
    <row r="4789" spans="1:19" x14ac:dyDescent="0.25">
      <c r="A4789" s="86"/>
      <c r="B4789" s="618" t="s">
        <v>5546</v>
      </c>
      <c r="C4789" s="43" t="s">
        <v>1172</v>
      </c>
      <c r="D4789" s="44"/>
      <c r="E4789" s="47"/>
      <c r="F4789" s="46" t="s">
        <v>9655</v>
      </c>
      <c r="G4789" s="791" t="s">
        <v>9621</v>
      </c>
      <c r="H4789" s="781" t="str">
        <f t="shared" si="704"/>
        <v/>
      </c>
      <c r="I4789" s="782" t="str">
        <f t="shared" si="703"/>
        <v/>
      </c>
      <c r="J4789" s="782" t="str">
        <f t="shared" si="703"/>
        <v/>
      </c>
      <c r="K4789" s="783" t="str">
        <f t="shared" si="703"/>
        <v/>
      </c>
      <c r="L4789" s="784"/>
      <c r="M4789" s="785"/>
      <c r="N4789" s="786"/>
      <c r="O4789" s="785"/>
      <c r="P4789" s="786"/>
      <c r="Q4789" s="785"/>
      <c r="R4789" s="786"/>
      <c r="S4789" s="785"/>
    </row>
    <row r="4790" spans="1:19" ht="25.5" x14ac:dyDescent="0.25">
      <c r="A4790" s="54" t="s">
        <v>1173</v>
      </c>
      <c r="B4790" s="42" t="s">
        <v>1174</v>
      </c>
      <c r="C4790" s="43" t="s">
        <v>1175</v>
      </c>
      <c r="D4790" s="44"/>
      <c r="E4790" s="47"/>
      <c r="F4790" s="46">
        <v>421</v>
      </c>
      <c r="G4790" s="791" t="s">
        <v>9621</v>
      </c>
      <c r="H4790" s="781">
        <f t="shared" si="704"/>
        <v>111.11</v>
      </c>
      <c r="I4790" s="782">
        <f t="shared" si="703"/>
        <v>56.35</v>
      </c>
      <c r="J4790" s="782">
        <f t="shared" si="703"/>
        <v>38.46</v>
      </c>
      <c r="K4790" s="783">
        <f t="shared" si="703"/>
        <v>29.58</v>
      </c>
      <c r="L4790" s="784"/>
      <c r="M4790" s="785"/>
      <c r="N4790" s="786"/>
      <c r="O4790" s="785"/>
      <c r="P4790" s="786"/>
      <c r="Q4790" s="785"/>
      <c r="R4790" s="786"/>
      <c r="S4790" s="785"/>
    </row>
    <row r="4791" spans="1:19" x14ac:dyDescent="0.25">
      <c r="A4791" s="86"/>
      <c r="B4791" s="618" t="s">
        <v>5547</v>
      </c>
      <c r="C4791" s="43" t="s">
        <v>1176</v>
      </c>
      <c r="D4791" s="44"/>
      <c r="E4791" s="47"/>
      <c r="F4791" s="46">
        <v>421</v>
      </c>
      <c r="G4791" s="791" t="s">
        <v>9621</v>
      </c>
      <c r="H4791" s="781">
        <f t="shared" si="704"/>
        <v>111.11</v>
      </c>
      <c r="I4791" s="782">
        <f t="shared" si="703"/>
        <v>56.35</v>
      </c>
      <c r="J4791" s="782">
        <f t="shared" si="703"/>
        <v>38.46</v>
      </c>
      <c r="K4791" s="783">
        <f t="shared" si="703"/>
        <v>29.58</v>
      </c>
      <c r="L4791" s="784"/>
      <c r="M4791" s="785"/>
      <c r="N4791" s="786"/>
      <c r="O4791" s="785"/>
      <c r="P4791" s="786"/>
      <c r="Q4791" s="785"/>
      <c r="R4791" s="786"/>
      <c r="S4791" s="785"/>
    </row>
    <row r="4792" spans="1:19" ht="25.5" x14ac:dyDescent="0.25">
      <c r="A4792" s="54" t="s">
        <v>1177</v>
      </c>
      <c r="B4792" s="42" t="s">
        <v>1178</v>
      </c>
      <c r="C4792" s="43" t="s">
        <v>1179</v>
      </c>
      <c r="D4792" s="44"/>
      <c r="E4792" s="47"/>
      <c r="F4792" s="46">
        <v>421</v>
      </c>
      <c r="G4792" s="791" t="s">
        <v>9621</v>
      </c>
      <c r="H4792" s="781">
        <f t="shared" si="704"/>
        <v>111.11</v>
      </c>
      <c r="I4792" s="782">
        <f t="shared" si="703"/>
        <v>56.35</v>
      </c>
      <c r="J4792" s="782">
        <f t="shared" si="703"/>
        <v>38.46</v>
      </c>
      <c r="K4792" s="783">
        <f t="shared" si="703"/>
        <v>29.58</v>
      </c>
      <c r="L4792" s="784"/>
      <c r="M4792" s="785"/>
      <c r="N4792" s="786"/>
      <c r="O4792" s="785"/>
      <c r="P4792" s="786"/>
      <c r="Q4792" s="785"/>
      <c r="R4792" s="786"/>
      <c r="S4792" s="785"/>
    </row>
    <row r="4793" spans="1:19" ht="15.75" thickBot="1" x14ac:dyDescent="0.3">
      <c r="A4793" s="86"/>
      <c r="B4793" s="618" t="s">
        <v>5548</v>
      </c>
      <c r="C4793" s="43" t="s">
        <v>1180</v>
      </c>
      <c r="D4793" s="44"/>
      <c r="E4793" s="47"/>
      <c r="F4793" s="53">
        <v>421</v>
      </c>
      <c r="G4793" s="791" t="s">
        <v>9621</v>
      </c>
      <c r="H4793" s="781">
        <f t="shared" si="704"/>
        <v>111.11</v>
      </c>
      <c r="I4793" s="782">
        <f t="shared" si="703"/>
        <v>56.35</v>
      </c>
      <c r="J4793" s="782">
        <f t="shared" si="703"/>
        <v>38.46</v>
      </c>
      <c r="K4793" s="783">
        <f t="shared" si="703"/>
        <v>29.58</v>
      </c>
      <c r="L4793" s="784"/>
      <c r="M4793" s="785"/>
      <c r="N4793" s="786"/>
      <c r="O4793" s="785"/>
      <c r="P4793" s="786"/>
      <c r="Q4793" s="785"/>
      <c r="R4793" s="786"/>
      <c r="S4793" s="785"/>
    </row>
    <row r="4794" spans="1:19" ht="26.25" x14ac:dyDescent="0.25">
      <c r="A4794" s="612" t="s">
        <v>1181</v>
      </c>
      <c r="B4794" s="613" t="s">
        <v>1182</v>
      </c>
      <c r="C4794" s="302" t="s">
        <v>1183</v>
      </c>
      <c r="D4794" s="558"/>
      <c r="E4794" s="559"/>
      <c r="F4794" s="637">
        <v>1868</v>
      </c>
      <c r="G4794" s="791" t="s">
        <v>9618</v>
      </c>
      <c r="H4794" s="781">
        <f t="shared" si="704"/>
        <v>493.01</v>
      </c>
      <c r="I4794" s="782">
        <f t="shared" si="703"/>
        <v>250.04</v>
      </c>
      <c r="J4794" s="782">
        <f t="shared" si="703"/>
        <v>170.64</v>
      </c>
      <c r="K4794" s="783">
        <f t="shared" si="703"/>
        <v>131.24</v>
      </c>
      <c r="L4794" s="784">
        <f>IF(ISNUMBER(F4794),IF(LEFT(A4794,3)="Cat",VLOOKUP(A4794,'Loc Configurations Seules'!R:U,4,FALSE),VLOOKUP(G4794,'Loc Coefficients Location'!A:D,4,FALSE)),"")</f>
        <v>0.26392450726414518</v>
      </c>
      <c r="M4794" s="785">
        <f>IF(ISNUMBER(L4794),L4794*$F4794,"")</f>
        <v>493.01097956942317</v>
      </c>
      <c r="N4794" s="786">
        <f>IF(ISNUMBER(F4794),IF(LEFT(A4794,3)="Cat",VLOOKUP(A4794,'Loc Configurations Seules'!R:V,5,FALSE),VLOOKUP(G4794,'Loc Coefficients Location'!A:E,5,FALSE)),"")</f>
        <v>0.13385372321713121</v>
      </c>
      <c r="O4794" s="785">
        <f>IF(ISNUMBER(N4794),N4794*$F4794,"")</f>
        <v>250.03875496960109</v>
      </c>
      <c r="P4794" s="786">
        <f>IF(ISNUMBER(F4794),IF(LEFT(A4794,3)="Cat",VLOOKUP(A4794,'Loc Configurations Seules'!R:W,6,FALSE),VLOOKUP(G4794,'Loc Coefficients Location'!A:F,6,FALSE)),"")</f>
        <v>9.1350623726064395E-2</v>
      </c>
      <c r="Q4794" s="785">
        <f>IF(ISNUMBER(P4794),P4794*$F4794,"")</f>
        <v>170.6429651202883</v>
      </c>
      <c r="R4794" s="786">
        <f>IF(ISNUMBER(F4794),IF(LEFT(A4794,3)="Cat",VLOOKUP(A4794,'Loc Configurations Seules'!R:X,7,FALSE),VLOOKUP(G4794,'Loc Coefficients Location'!A:G,7,FALSE)),"")</f>
        <v>7.0256845182479807E-2</v>
      </c>
      <c r="S4794" s="785">
        <f>IF(ISNUMBER(R4794),R4794*$F4794,"")</f>
        <v>131.23978680087228</v>
      </c>
    </row>
    <row r="4795" spans="1:19" ht="25.5" x14ac:dyDescent="0.25">
      <c r="A4795" s="54" t="s">
        <v>1184</v>
      </c>
      <c r="B4795" s="42" t="s">
        <v>1185</v>
      </c>
      <c r="C4795" s="43" t="s">
        <v>1186</v>
      </c>
      <c r="D4795" s="44"/>
      <c r="E4795" s="47"/>
      <c r="F4795" s="46"/>
      <c r="G4795" s="791" t="s">
        <v>9621</v>
      </c>
      <c r="H4795" s="781" t="str">
        <f t="shared" si="704"/>
        <v/>
      </c>
      <c r="I4795" s="782" t="str">
        <f t="shared" si="703"/>
        <v/>
      </c>
      <c r="J4795" s="782" t="str">
        <f t="shared" si="703"/>
        <v/>
      </c>
      <c r="K4795" s="783" t="str">
        <f t="shared" si="703"/>
        <v/>
      </c>
      <c r="L4795" s="784"/>
      <c r="M4795" s="785"/>
      <c r="N4795" s="786"/>
      <c r="O4795" s="785"/>
      <c r="P4795" s="786"/>
      <c r="Q4795" s="785"/>
      <c r="R4795" s="786"/>
      <c r="S4795" s="785"/>
    </row>
    <row r="4796" spans="1:19" x14ac:dyDescent="0.25">
      <c r="A4796" s="86"/>
      <c r="B4796" s="618" t="s">
        <v>5549</v>
      </c>
      <c r="C4796" s="43" t="s">
        <v>1187</v>
      </c>
      <c r="D4796" s="44"/>
      <c r="E4796" s="47"/>
      <c r="F4796" s="46" t="s">
        <v>9655</v>
      </c>
      <c r="G4796" s="791" t="s">
        <v>9621</v>
      </c>
      <c r="H4796" s="781" t="str">
        <f t="shared" si="704"/>
        <v/>
      </c>
      <c r="I4796" s="782" t="str">
        <f t="shared" si="703"/>
        <v/>
      </c>
      <c r="J4796" s="782" t="str">
        <f t="shared" si="703"/>
        <v/>
      </c>
      <c r="K4796" s="783" t="str">
        <f t="shared" si="703"/>
        <v/>
      </c>
      <c r="L4796" s="784"/>
      <c r="M4796" s="785"/>
      <c r="N4796" s="786"/>
      <c r="O4796" s="785"/>
      <c r="P4796" s="786"/>
      <c r="Q4796" s="785"/>
      <c r="R4796" s="786"/>
      <c r="S4796" s="785"/>
    </row>
    <row r="4797" spans="1:19" ht="25.5" x14ac:dyDescent="0.25">
      <c r="A4797" s="54" t="s">
        <v>1188</v>
      </c>
      <c r="B4797" s="42" t="s">
        <v>1189</v>
      </c>
      <c r="C4797" s="43" t="s">
        <v>1190</v>
      </c>
      <c r="D4797" s="44"/>
      <c r="E4797" s="47"/>
      <c r="F4797" s="46">
        <v>211</v>
      </c>
      <c r="G4797" s="791" t="s">
        <v>9621</v>
      </c>
      <c r="H4797" s="781">
        <f t="shared" si="704"/>
        <v>55.69</v>
      </c>
      <c r="I4797" s="782">
        <f t="shared" si="703"/>
        <v>28.24</v>
      </c>
      <c r="J4797" s="782">
        <f t="shared" si="703"/>
        <v>19.27</v>
      </c>
      <c r="K4797" s="783">
        <f t="shared" si="703"/>
        <v>14.82</v>
      </c>
      <c r="L4797" s="784"/>
      <c r="M4797" s="785"/>
      <c r="N4797" s="786"/>
      <c r="O4797" s="785"/>
      <c r="P4797" s="786"/>
      <c r="Q4797" s="785"/>
      <c r="R4797" s="786"/>
      <c r="S4797" s="785"/>
    </row>
    <row r="4798" spans="1:19" x14ac:dyDescent="0.25">
      <c r="A4798" s="86"/>
      <c r="B4798" s="618" t="s">
        <v>5550</v>
      </c>
      <c r="C4798" s="43" t="s">
        <v>1191</v>
      </c>
      <c r="D4798" s="44"/>
      <c r="E4798" s="47"/>
      <c r="F4798" s="46">
        <v>211</v>
      </c>
      <c r="G4798" s="791" t="s">
        <v>9621</v>
      </c>
      <c r="H4798" s="781">
        <f t="shared" si="704"/>
        <v>55.69</v>
      </c>
      <c r="I4798" s="782">
        <f t="shared" si="703"/>
        <v>28.24</v>
      </c>
      <c r="J4798" s="782">
        <f t="shared" si="703"/>
        <v>19.27</v>
      </c>
      <c r="K4798" s="783">
        <f t="shared" si="703"/>
        <v>14.82</v>
      </c>
      <c r="L4798" s="784"/>
      <c r="M4798" s="785"/>
      <c r="N4798" s="786"/>
      <c r="O4798" s="785"/>
      <c r="P4798" s="786"/>
      <c r="Q4798" s="785"/>
      <c r="R4798" s="786"/>
      <c r="S4798" s="785"/>
    </row>
    <row r="4799" spans="1:19" ht="25.5" x14ac:dyDescent="0.25">
      <c r="A4799" s="54" t="s">
        <v>1192</v>
      </c>
      <c r="B4799" s="42" t="s">
        <v>1193</v>
      </c>
      <c r="C4799" s="43" t="s">
        <v>1194</v>
      </c>
      <c r="D4799" s="44"/>
      <c r="E4799" s="47"/>
      <c r="F4799" s="46">
        <v>211</v>
      </c>
      <c r="G4799" s="791" t="s">
        <v>9621</v>
      </c>
      <c r="H4799" s="781">
        <f t="shared" si="704"/>
        <v>55.69</v>
      </c>
      <c r="I4799" s="782">
        <f t="shared" si="703"/>
        <v>28.24</v>
      </c>
      <c r="J4799" s="782">
        <f t="shared" si="703"/>
        <v>19.27</v>
      </c>
      <c r="K4799" s="783">
        <f t="shared" si="703"/>
        <v>14.82</v>
      </c>
      <c r="L4799" s="784"/>
      <c r="M4799" s="785"/>
      <c r="N4799" s="786"/>
      <c r="O4799" s="785"/>
      <c r="P4799" s="786"/>
      <c r="Q4799" s="785"/>
      <c r="R4799" s="786"/>
      <c r="S4799" s="785"/>
    </row>
    <row r="4800" spans="1:19" ht="15.75" thickBot="1" x14ac:dyDescent="0.3">
      <c r="A4800" s="63"/>
      <c r="B4800" s="641" t="s">
        <v>5551</v>
      </c>
      <c r="C4800" s="56" t="s">
        <v>1195</v>
      </c>
      <c r="D4800" s="57"/>
      <c r="E4800" s="58"/>
      <c r="F4800" s="103">
        <v>211</v>
      </c>
      <c r="G4800" s="791" t="s">
        <v>9621</v>
      </c>
      <c r="H4800" s="781">
        <f t="shared" si="704"/>
        <v>55.69</v>
      </c>
      <c r="I4800" s="782">
        <f t="shared" si="703"/>
        <v>28.24</v>
      </c>
      <c r="J4800" s="782">
        <f t="shared" si="703"/>
        <v>19.27</v>
      </c>
      <c r="K4800" s="783">
        <f t="shared" si="703"/>
        <v>14.82</v>
      </c>
      <c r="L4800" s="784"/>
      <c r="M4800" s="785"/>
      <c r="N4800" s="786"/>
      <c r="O4800" s="785"/>
      <c r="P4800" s="786"/>
      <c r="Q4800" s="785"/>
      <c r="R4800" s="786"/>
      <c r="S4800" s="785"/>
    </row>
    <row r="4801" spans="1:19" ht="26.25" x14ac:dyDescent="0.25">
      <c r="A4801" s="603" t="s">
        <v>1196</v>
      </c>
      <c r="B4801" s="600" t="s">
        <v>1197</v>
      </c>
      <c r="C4801" s="330" t="s">
        <v>1198</v>
      </c>
      <c r="D4801" s="551"/>
      <c r="E4801" s="552"/>
      <c r="F4801" s="637">
        <v>1868</v>
      </c>
      <c r="G4801" s="791" t="s">
        <v>9618</v>
      </c>
      <c r="H4801" s="781">
        <f t="shared" si="704"/>
        <v>493.01</v>
      </c>
      <c r="I4801" s="782">
        <f t="shared" si="703"/>
        <v>250.04</v>
      </c>
      <c r="J4801" s="782">
        <f t="shared" si="703"/>
        <v>170.64</v>
      </c>
      <c r="K4801" s="783">
        <f t="shared" si="703"/>
        <v>131.24</v>
      </c>
      <c r="L4801" s="784">
        <f>IF(ISNUMBER(F4801),IF(LEFT(A4801,3)="Cat",VLOOKUP(A4801,'Loc Configurations Seules'!R:U,4,FALSE),VLOOKUP(G4801,'Loc Coefficients Location'!A:D,4,FALSE)),"")</f>
        <v>0.26392450726414518</v>
      </c>
      <c r="M4801" s="785">
        <f>IF(ISNUMBER(L4801),L4801*$F4801,"")</f>
        <v>493.01097956942317</v>
      </c>
      <c r="N4801" s="786">
        <f>IF(ISNUMBER(F4801),IF(LEFT(A4801,3)="Cat",VLOOKUP(A4801,'Loc Configurations Seules'!R:V,5,FALSE),VLOOKUP(G4801,'Loc Coefficients Location'!A:E,5,FALSE)),"")</f>
        <v>0.13385372321713121</v>
      </c>
      <c r="O4801" s="785">
        <f>IF(ISNUMBER(N4801),N4801*$F4801,"")</f>
        <v>250.03875496960109</v>
      </c>
      <c r="P4801" s="786">
        <f>IF(ISNUMBER(F4801),IF(LEFT(A4801,3)="Cat",VLOOKUP(A4801,'Loc Configurations Seules'!R:W,6,FALSE),VLOOKUP(G4801,'Loc Coefficients Location'!A:F,6,FALSE)),"")</f>
        <v>9.1350623726064395E-2</v>
      </c>
      <c r="Q4801" s="785">
        <f>IF(ISNUMBER(P4801),P4801*$F4801,"")</f>
        <v>170.6429651202883</v>
      </c>
      <c r="R4801" s="786">
        <f>IF(ISNUMBER(F4801),IF(LEFT(A4801,3)="Cat",VLOOKUP(A4801,'Loc Configurations Seules'!R:X,7,FALSE),VLOOKUP(G4801,'Loc Coefficients Location'!A:G,7,FALSE)),"")</f>
        <v>7.0256845182479807E-2</v>
      </c>
      <c r="S4801" s="785">
        <f>IF(ISNUMBER(R4801),R4801*$F4801,"")</f>
        <v>131.23978680087228</v>
      </c>
    </row>
    <row r="4802" spans="1:19" ht="38.25" x14ac:dyDescent="0.25">
      <c r="A4802" s="96" t="s">
        <v>1199</v>
      </c>
      <c r="B4802" s="42" t="s">
        <v>1200</v>
      </c>
      <c r="C4802" s="43" t="s">
        <v>1201</v>
      </c>
      <c r="D4802" s="44"/>
      <c r="E4802" s="47"/>
      <c r="F4802" s="46"/>
      <c r="G4802" s="791" t="s">
        <v>9621</v>
      </c>
      <c r="H4802" s="781" t="str">
        <f t="shared" si="704"/>
        <v/>
      </c>
      <c r="I4802" s="782" t="str">
        <f t="shared" si="703"/>
        <v/>
      </c>
      <c r="J4802" s="782" t="str">
        <f t="shared" si="703"/>
        <v/>
      </c>
      <c r="K4802" s="783" t="str">
        <f t="shared" si="703"/>
        <v/>
      </c>
      <c r="L4802" s="784"/>
      <c r="M4802" s="785"/>
      <c r="N4802" s="786"/>
      <c r="O4802" s="785"/>
      <c r="P4802" s="786"/>
      <c r="Q4802" s="785"/>
      <c r="R4802" s="786"/>
      <c r="S4802" s="785"/>
    </row>
    <row r="4803" spans="1:19" x14ac:dyDescent="0.25">
      <c r="A4803" s="211"/>
      <c r="B4803" s="618" t="s">
        <v>5552</v>
      </c>
      <c r="C4803" s="43" t="s">
        <v>1202</v>
      </c>
      <c r="D4803" s="44"/>
      <c r="E4803" s="47"/>
      <c r="F4803" s="46" t="s">
        <v>9655</v>
      </c>
      <c r="G4803" s="791" t="s">
        <v>9621</v>
      </c>
      <c r="H4803" s="781" t="str">
        <f t="shared" si="704"/>
        <v/>
      </c>
      <c r="I4803" s="782" t="str">
        <f t="shared" si="703"/>
        <v/>
      </c>
      <c r="J4803" s="782" t="str">
        <f t="shared" si="703"/>
        <v/>
      </c>
      <c r="K4803" s="783" t="str">
        <f t="shared" si="703"/>
        <v/>
      </c>
      <c r="L4803" s="784"/>
      <c r="M4803" s="785"/>
      <c r="N4803" s="786"/>
      <c r="O4803" s="785"/>
      <c r="P4803" s="786"/>
      <c r="Q4803" s="785"/>
      <c r="R4803" s="786"/>
      <c r="S4803" s="785"/>
    </row>
    <row r="4804" spans="1:19" ht="38.25" x14ac:dyDescent="0.25">
      <c r="A4804" s="96" t="s">
        <v>1203</v>
      </c>
      <c r="B4804" s="42" t="s">
        <v>1204</v>
      </c>
      <c r="C4804" s="43" t="s">
        <v>1205</v>
      </c>
      <c r="D4804" s="44"/>
      <c r="E4804" s="47"/>
      <c r="F4804" s="46">
        <v>211</v>
      </c>
      <c r="G4804" s="791" t="s">
        <v>9621</v>
      </c>
      <c r="H4804" s="781">
        <f t="shared" si="704"/>
        <v>55.69</v>
      </c>
      <c r="I4804" s="782">
        <f t="shared" si="703"/>
        <v>28.24</v>
      </c>
      <c r="J4804" s="782">
        <f t="shared" si="703"/>
        <v>19.27</v>
      </c>
      <c r="K4804" s="783">
        <f t="shared" si="703"/>
        <v>14.82</v>
      </c>
      <c r="L4804" s="784"/>
      <c r="M4804" s="785"/>
      <c r="N4804" s="786"/>
      <c r="O4804" s="785"/>
      <c r="P4804" s="786"/>
      <c r="Q4804" s="785"/>
      <c r="R4804" s="786"/>
      <c r="S4804" s="785"/>
    </row>
    <row r="4805" spans="1:19" x14ac:dyDescent="0.25">
      <c r="A4805" s="211"/>
      <c r="B4805" s="618" t="s">
        <v>5553</v>
      </c>
      <c r="C4805" s="43" t="s">
        <v>1206</v>
      </c>
      <c r="D4805" s="44"/>
      <c r="E4805" s="47"/>
      <c r="F4805" s="46">
        <v>211</v>
      </c>
      <c r="G4805" s="791" t="s">
        <v>9621</v>
      </c>
      <c r="H4805" s="781">
        <f t="shared" si="704"/>
        <v>55.69</v>
      </c>
      <c r="I4805" s="782">
        <f t="shared" si="703"/>
        <v>28.24</v>
      </c>
      <c r="J4805" s="782">
        <f t="shared" si="703"/>
        <v>19.27</v>
      </c>
      <c r="K4805" s="783">
        <f t="shared" si="703"/>
        <v>14.82</v>
      </c>
      <c r="L4805" s="784"/>
      <c r="M4805" s="785"/>
      <c r="N4805" s="786"/>
      <c r="O4805" s="785"/>
      <c r="P4805" s="786"/>
      <c r="Q4805" s="785"/>
      <c r="R4805" s="786"/>
      <c r="S4805" s="785"/>
    </row>
    <row r="4806" spans="1:19" ht="38.25" x14ac:dyDescent="0.25">
      <c r="A4806" s="96" t="s">
        <v>1207</v>
      </c>
      <c r="B4806" s="42" t="s">
        <v>1208</v>
      </c>
      <c r="C4806" s="43" t="s">
        <v>1209</v>
      </c>
      <c r="D4806" s="44"/>
      <c r="E4806" s="47"/>
      <c r="F4806" s="46">
        <v>211</v>
      </c>
      <c r="G4806" s="791" t="s">
        <v>9621</v>
      </c>
      <c r="H4806" s="781">
        <f t="shared" si="704"/>
        <v>55.69</v>
      </c>
      <c r="I4806" s="782">
        <f t="shared" si="703"/>
        <v>28.24</v>
      </c>
      <c r="J4806" s="782">
        <f t="shared" si="703"/>
        <v>19.27</v>
      </c>
      <c r="K4806" s="783">
        <f t="shared" si="703"/>
        <v>14.82</v>
      </c>
      <c r="L4806" s="784"/>
      <c r="M4806" s="785"/>
      <c r="N4806" s="786"/>
      <c r="O4806" s="785"/>
      <c r="P4806" s="786"/>
      <c r="Q4806" s="785"/>
      <c r="R4806" s="786"/>
      <c r="S4806" s="785"/>
    </row>
    <row r="4807" spans="1:19" ht="15.75" thickBot="1" x14ac:dyDescent="0.3">
      <c r="A4807" s="182"/>
      <c r="B4807" s="640" t="s">
        <v>5554</v>
      </c>
      <c r="C4807" s="50" t="s">
        <v>1210</v>
      </c>
      <c r="D4807" s="51"/>
      <c r="E4807" s="62"/>
      <c r="F4807" s="53">
        <v>211</v>
      </c>
      <c r="G4807" s="791" t="s">
        <v>9621</v>
      </c>
      <c r="H4807" s="781">
        <f t="shared" si="704"/>
        <v>55.69</v>
      </c>
      <c r="I4807" s="782">
        <f t="shared" si="704"/>
        <v>28.24</v>
      </c>
      <c r="J4807" s="782">
        <f t="shared" si="704"/>
        <v>19.27</v>
      </c>
      <c r="K4807" s="783">
        <f t="shared" si="704"/>
        <v>14.82</v>
      </c>
      <c r="L4807" s="784"/>
      <c r="M4807" s="785"/>
      <c r="N4807" s="786"/>
      <c r="O4807" s="785"/>
      <c r="P4807" s="786"/>
      <c r="Q4807" s="785"/>
      <c r="R4807" s="786"/>
      <c r="S4807" s="785"/>
    </row>
    <row r="4808" spans="1:19" ht="27" thickBot="1" x14ac:dyDescent="0.3">
      <c r="A4808" s="642" t="s">
        <v>1211</v>
      </c>
      <c r="B4808" s="643" t="s">
        <v>1212</v>
      </c>
      <c r="C4808" s="267" t="s">
        <v>1213</v>
      </c>
      <c r="D4808" s="644"/>
      <c r="E4808" s="644"/>
      <c r="F4808" s="645">
        <v>858</v>
      </c>
      <c r="G4808" s="791" t="s">
        <v>9618</v>
      </c>
      <c r="H4808" s="781">
        <f t="shared" ref="H4808:K4871" si="709">IF(ISNUMBER($F4808),ROUND($F4808*H$2,2),"")</f>
        <v>226.45</v>
      </c>
      <c r="I4808" s="782">
        <f t="shared" si="709"/>
        <v>114.85</v>
      </c>
      <c r="J4808" s="782">
        <f t="shared" si="709"/>
        <v>78.38</v>
      </c>
      <c r="K4808" s="783">
        <f t="shared" si="709"/>
        <v>60.28</v>
      </c>
      <c r="L4808" s="784">
        <f>IF(ISNUMBER(F4808),IF(LEFT(A4808,3)="Cat",VLOOKUP(A4808,'Loc Configurations Seules'!R:U,4,FALSE),VLOOKUP(G4808,'Loc Coefficients Location'!A:D,4,FALSE)),"")</f>
        <v>0.26392450726414518</v>
      </c>
      <c r="M4808" s="785">
        <f t="shared" ref="M4808:M4809" si="710">IF(ISNUMBER(L4808),L4808*$F4808,"")</f>
        <v>226.44722723263658</v>
      </c>
      <c r="N4808" s="786">
        <f>IF(ISNUMBER(F4808),IF(LEFT(A4808,3)="Cat",VLOOKUP(A4808,'Loc Configurations Seules'!R:V,5,FALSE),VLOOKUP(G4808,'Loc Coefficients Location'!A:E,5,FALSE)),"")</f>
        <v>0.13385372321713121</v>
      </c>
      <c r="O4808" s="785">
        <f t="shared" ref="O4808:O4809" si="711">IF(ISNUMBER(N4808),N4808*$F4808,"")</f>
        <v>114.84649452029858</v>
      </c>
      <c r="P4808" s="786">
        <f>IF(ISNUMBER(F4808),IF(LEFT(A4808,3)="Cat",VLOOKUP(A4808,'Loc Configurations Seules'!R:W,6,FALSE),VLOOKUP(G4808,'Loc Coefficients Location'!A:F,6,FALSE)),"")</f>
        <v>9.1350623726064395E-2</v>
      </c>
      <c r="Q4808" s="785">
        <f t="shared" ref="Q4808:Q4809" si="712">IF(ISNUMBER(P4808),P4808*$F4808,"")</f>
        <v>78.378835156963248</v>
      </c>
      <c r="R4808" s="786">
        <f>IF(ISNUMBER(F4808),IF(LEFT(A4808,3)="Cat",VLOOKUP(A4808,'Loc Configurations Seules'!R:X,7,FALSE),VLOOKUP(G4808,'Loc Coefficients Location'!A:G,7,FALSE)),"")</f>
        <v>7.0256845182479807E-2</v>
      </c>
      <c r="S4808" s="785">
        <f t="shared" ref="S4808:S4809" si="713">IF(ISNUMBER(R4808),R4808*$F4808,"")</f>
        <v>60.280373166567678</v>
      </c>
    </row>
    <row r="4809" spans="1:19" ht="39" x14ac:dyDescent="0.25">
      <c r="A4809" s="646" t="s">
        <v>1214</v>
      </c>
      <c r="B4809" s="233" t="s">
        <v>1215</v>
      </c>
      <c r="C4809" s="94" t="s">
        <v>1216</v>
      </c>
      <c r="D4809" s="647"/>
      <c r="E4809" s="647"/>
      <c r="F4809" s="637">
        <v>2715</v>
      </c>
      <c r="G4809" s="791" t="s">
        <v>9618</v>
      </c>
      <c r="H4809" s="781">
        <f t="shared" si="709"/>
        <v>716.56</v>
      </c>
      <c r="I4809" s="782">
        <f t="shared" si="709"/>
        <v>363.41</v>
      </c>
      <c r="J4809" s="782">
        <f t="shared" si="709"/>
        <v>248.02</v>
      </c>
      <c r="K4809" s="783">
        <f t="shared" si="709"/>
        <v>190.75</v>
      </c>
      <c r="L4809" s="784">
        <f>IF(ISNUMBER(F4809),IF(LEFT(A4809,3)="Cat",VLOOKUP(A4809,'Loc Configurations Seules'!R:U,4,FALSE),VLOOKUP(G4809,'Loc Coefficients Location'!A:D,4,FALSE)),"")</f>
        <v>0.26392450726414518</v>
      </c>
      <c r="M4809" s="785">
        <f t="shared" si="710"/>
        <v>716.55503722215417</v>
      </c>
      <c r="N4809" s="786">
        <f>IF(ISNUMBER(F4809),IF(LEFT(A4809,3)="Cat",VLOOKUP(A4809,'Loc Configurations Seules'!R:V,5,FALSE),VLOOKUP(G4809,'Loc Coefficients Location'!A:E,5,FALSE)),"")</f>
        <v>0.13385372321713121</v>
      </c>
      <c r="O4809" s="785">
        <f t="shared" si="711"/>
        <v>363.41285853451126</v>
      </c>
      <c r="P4809" s="786">
        <f>IF(ISNUMBER(F4809),IF(LEFT(A4809,3)="Cat",VLOOKUP(A4809,'Loc Configurations Seules'!R:W,6,FALSE),VLOOKUP(G4809,'Loc Coefficients Location'!A:F,6,FALSE)),"")</f>
        <v>9.1350623726064395E-2</v>
      </c>
      <c r="Q4809" s="785">
        <f t="shared" si="712"/>
        <v>248.01694341626484</v>
      </c>
      <c r="R4809" s="786">
        <f>IF(ISNUMBER(F4809),IF(LEFT(A4809,3)="Cat",VLOOKUP(A4809,'Loc Configurations Seules'!R:X,7,FALSE),VLOOKUP(G4809,'Loc Coefficients Location'!A:G,7,FALSE)),"")</f>
        <v>7.0256845182479807E-2</v>
      </c>
      <c r="S4809" s="785">
        <f t="shared" si="713"/>
        <v>190.74733467043268</v>
      </c>
    </row>
    <row r="4810" spans="1:19" x14ac:dyDescent="0.25">
      <c r="A4810" s="41" t="s">
        <v>1217</v>
      </c>
      <c r="B4810" s="47" t="s">
        <v>1218</v>
      </c>
      <c r="C4810" s="43" t="s">
        <v>1219</v>
      </c>
      <c r="D4810" s="44"/>
      <c r="E4810" s="47"/>
      <c r="F4810" s="46"/>
      <c r="G4810" s="791" t="s">
        <v>9621</v>
      </c>
      <c r="H4810" s="781" t="str">
        <f t="shared" si="709"/>
        <v/>
      </c>
      <c r="I4810" s="782" t="str">
        <f t="shared" si="709"/>
        <v/>
      </c>
      <c r="J4810" s="782" t="str">
        <f t="shared" si="709"/>
        <v/>
      </c>
      <c r="K4810" s="783" t="str">
        <f t="shared" si="709"/>
        <v/>
      </c>
      <c r="L4810" s="784"/>
      <c r="M4810" s="785"/>
      <c r="N4810" s="786"/>
      <c r="O4810" s="785"/>
      <c r="P4810" s="786"/>
      <c r="Q4810" s="785"/>
      <c r="R4810" s="786"/>
      <c r="S4810" s="785"/>
    </row>
    <row r="4811" spans="1:19" x14ac:dyDescent="0.25">
      <c r="A4811" s="41"/>
      <c r="B4811" s="47" t="s">
        <v>5555</v>
      </c>
      <c r="C4811" s="43" t="s">
        <v>1220</v>
      </c>
      <c r="D4811" s="44"/>
      <c r="E4811" s="47"/>
      <c r="F4811" s="46" t="s">
        <v>9655</v>
      </c>
      <c r="G4811" s="791" t="s">
        <v>9621</v>
      </c>
      <c r="H4811" s="781" t="str">
        <f t="shared" si="709"/>
        <v/>
      </c>
      <c r="I4811" s="782" t="str">
        <f t="shared" si="709"/>
        <v/>
      </c>
      <c r="J4811" s="782" t="str">
        <f t="shared" si="709"/>
        <v/>
      </c>
      <c r="K4811" s="783" t="str">
        <f t="shared" si="709"/>
        <v/>
      </c>
      <c r="L4811" s="784"/>
      <c r="M4811" s="785"/>
      <c r="N4811" s="786"/>
      <c r="O4811" s="785"/>
      <c r="P4811" s="786"/>
      <c r="Q4811" s="785"/>
      <c r="R4811" s="786"/>
      <c r="S4811" s="785"/>
    </row>
    <row r="4812" spans="1:19" ht="25.5" x14ac:dyDescent="0.25">
      <c r="A4812" s="41" t="s">
        <v>1221</v>
      </c>
      <c r="B4812" s="47" t="s">
        <v>1222</v>
      </c>
      <c r="C4812" s="43" t="s">
        <v>1223</v>
      </c>
      <c r="D4812" s="44"/>
      <c r="E4812" s="47"/>
      <c r="F4812" s="46">
        <v>163</v>
      </c>
      <c r="G4812" s="791" t="s">
        <v>9621</v>
      </c>
      <c r="H4812" s="781">
        <f t="shared" si="709"/>
        <v>43.02</v>
      </c>
      <c r="I4812" s="782">
        <f t="shared" si="709"/>
        <v>21.82</v>
      </c>
      <c r="J4812" s="782">
        <f t="shared" si="709"/>
        <v>14.89</v>
      </c>
      <c r="K4812" s="783">
        <f t="shared" si="709"/>
        <v>11.45</v>
      </c>
      <c r="L4812" s="784"/>
      <c r="M4812" s="785"/>
      <c r="N4812" s="786"/>
      <c r="O4812" s="785"/>
      <c r="P4812" s="786"/>
      <c r="Q4812" s="785"/>
      <c r="R4812" s="786"/>
      <c r="S4812" s="785"/>
    </row>
    <row r="4813" spans="1:19" x14ac:dyDescent="0.25">
      <c r="A4813" s="41"/>
      <c r="B4813" s="47" t="s">
        <v>5556</v>
      </c>
      <c r="C4813" s="43" t="s">
        <v>1224</v>
      </c>
      <c r="D4813" s="44"/>
      <c r="E4813" s="47"/>
      <c r="F4813" s="46">
        <v>163</v>
      </c>
      <c r="G4813" s="791" t="s">
        <v>9621</v>
      </c>
      <c r="H4813" s="781">
        <f t="shared" si="709"/>
        <v>43.02</v>
      </c>
      <c r="I4813" s="782">
        <f t="shared" si="709"/>
        <v>21.82</v>
      </c>
      <c r="J4813" s="782">
        <f t="shared" si="709"/>
        <v>14.89</v>
      </c>
      <c r="K4813" s="783">
        <f t="shared" si="709"/>
        <v>11.45</v>
      </c>
      <c r="L4813" s="784"/>
      <c r="M4813" s="785"/>
      <c r="N4813" s="786"/>
      <c r="O4813" s="785"/>
      <c r="P4813" s="786"/>
      <c r="Q4813" s="785"/>
      <c r="R4813" s="786"/>
      <c r="S4813" s="785"/>
    </row>
    <row r="4814" spans="1:19" ht="25.5" x14ac:dyDescent="0.25">
      <c r="A4814" s="41" t="s">
        <v>1225</v>
      </c>
      <c r="B4814" s="47" t="s">
        <v>1226</v>
      </c>
      <c r="C4814" s="43" t="s">
        <v>1227</v>
      </c>
      <c r="D4814" s="44"/>
      <c r="E4814" s="47"/>
      <c r="F4814" s="46">
        <v>163</v>
      </c>
      <c r="G4814" s="791" t="s">
        <v>9621</v>
      </c>
      <c r="H4814" s="781">
        <f t="shared" si="709"/>
        <v>43.02</v>
      </c>
      <c r="I4814" s="782">
        <f t="shared" si="709"/>
        <v>21.82</v>
      </c>
      <c r="J4814" s="782">
        <f t="shared" si="709"/>
        <v>14.89</v>
      </c>
      <c r="K4814" s="783">
        <f t="shared" si="709"/>
        <v>11.45</v>
      </c>
      <c r="L4814" s="784"/>
      <c r="M4814" s="785"/>
      <c r="N4814" s="786"/>
      <c r="O4814" s="785"/>
      <c r="P4814" s="786"/>
      <c r="Q4814" s="785"/>
      <c r="R4814" s="786"/>
      <c r="S4814" s="785"/>
    </row>
    <row r="4815" spans="1:19" ht="15.75" thickBot="1" x14ac:dyDescent="0.3">
      <c r="A4815" s="48"/>
      <c r="B4815" s="62" t="s">
        <v>5557</v>
      </c>
      <c r="C4815" s="50" t="s">
        <v>1228</v>
      </c>
      <c r="D4815" s="51"/>
      <c r="E4815" s="62"/>
      <c r="F4815" s="53">
        <v>163</v>
      </c>
      <c r="G4815" s="791" t="s">
        <v>9621</v>
      </c>
      <c r="H4815" s="781">
        <f t="shared" si="709"/>
        <v>43.02</v>
      </c>
      <c r="I4815" s="782">
        <f t="shared" si="709"/>
        <v>21.82</v>
      </c>
      <c r="J4815" s="782">
        <f t="shared" si="709"/>
        <v>14.89</v>
      </c>
      <c r="K4815" s="783">
        <f t="shared" si="709"/>
        <v>11.45</v>
      </c>
      <c r="L4815" s="784"/>
      <c r="M4815" s="785"/>
      <c r="N4815" s="786"/>
      <c r="O4815" s="785"/>
      <c r="P4815" s="786"/>
      <c r="Q4815" s="785"/>
      <c r="R4815" s="786"/>
      <c r="S4815" s="785"/>
    </row>
    <row r="4816" spans="1:19" ht="39" x14ac:dyDescent="0.25">
      <c r="A4816" s="604" t="s">
        <v>1214</v>
      </c>
      <c r="B4816" s="648" t="s">
        <v>1229</v>
      </c>
      <c r="C4816" s="325" t="s">
        <v>1230</v>
      </c>
      <c r="D4816" s="560"/>
      <c r="E4816" s="561"/>
      <c r="F4816" s="637">
        <v>3738</v>
      </c>
      <c r="G4816" s="791" t="s">
        <v>9618</v>
      </c>
      <c r="H4816" s="781">
        <f t="shared" si="709"/>
        <v>986.55</v>
      </c>
      <c r="I4816" s="782">
        <f t="shared" si="709"/>
        <v>500.35</v>
      </c>
      <c r="J4816" s="782">
        <f t="shared" si="709"/>
        <v>341.47</v>
      </c>
      <c r="K4816" s="783">
        <f t="shared" si="709"/>
        <v>262.62</v>
      </c>
      <c r="L4816" s="784">
        <f>IF(ISNUMBER(F4816),IF(LEFT(A4816,3)="Cat",VLOOKUP(A4816,'Loc Configurations Seules'!R:U,4,FALSE),VLOOKUP(G4816,'Loc Coefficients Location'!A:D,4,FALSE)),"")</f>
        <v>0.26392450726414518</v>
      </c>
      <c r="M4816" s="785">
        <f>IF(ISNUMBER(L4816),L4816*$F4816,"")</f>
        <v>986.54980815337467</v>
      </c>
      <c r="N4816" s="786">
        <f>IF(ISNUMBER(F4816),IF(LEFT(A4816,3)="Cat",VLOOKUP(A4816,'Loc Configurations Seules'!R:V,5,FALSE),VLOOKUP(G4816,'Loc Coefficients Location'!A:E,5,FALSE)),"")</f>
        <v>0.13385372321713121</v>
      </c>
      <c r="O4816" s="785">
        <f>IF(ISNUMBER(N4816),N4816*$F4816,"")</f>
        <v>500.34521738563649</v>
      </c>
      <c r="P4816" s="786">
        <f>IF(ISNUMBER(F4816),IF(LEFT(A4816,3)="Cat",VLOOKUP(A4816,'Loc Configurations Seules'!R:W,6,FALSE),VLOOKUP(G4816,'Loc Coefficients Location'!A:F,6,FALSE)),"")</f>
        <v>9.1350623726064395E-2</v>
      </c>
      <c r="Q4816" s="785">
        <f>IF(ISNUMBER(P4816),P4816*$F4816,"")</f>
        <v>341.46863148802873</v>
      </c>
      <c r="R4816" s="786">
        <f>IF(ISNUMBER(F4816),IF(LEFT(A4816,3)="Cat",VLOOKUP(A4816,'Loc Configurations Seules'!R:X,7,FALSE),VLOOKUP(G4816,'Loc Coefficients Location'!A:G,7,FALSE)),"")</f>
        <v>7.0256845182479807E-2</v>
      </c>
      <c r="S4816" s="785">
        <f>IF(ISNUMBER(R4816),R4816*$F4816,"")</f>
        <v>262.62008729210953</v>
      </c>
    </row>
    <row r="4817" spans="1:19" ht="25.5" x14ac:dyDescent="0.25">
      <c r="A4817" s="54" t="s">
        <v>1231</v>
      </c>
      <c r="B4817" s="42" t="s">
        <v>1232</v>
      </c>
      <c r="C4817" s="43" t="s">
        <v>1233</v>
      </c>
      <c r="D4817" s="44"/>
      <c r="E4817" s="47"/>
      <c r="F4817" s="46"/>
      <c r="G4817" s="791" t="s">
        <v>9621</v>
      </c>
      <c r="H4817" s="781" t="str">
        <f t="shared" si="709"/>
        <v/>
      </c>
      <c r="I4817" s="782" t="str">
        <f t="shared" si="709"/>
        <v/>
      </c>
      <c r="J4817" s="782" t="str">
        <f t="shared" si="709"/>
        <v/>
      </c>
      <c r="K4817" s="783" t="str">
        <f t="shared" si="709"/>
        <v/>
      </c>
      <c r="L4817" s="784"/>
      <c r="M4817" s="785"/>
      <c r="N4817" s="786"/>
      <c r="O4817" s="785"/>
      <c r="P4817" s="786"/>
      <c r="Q4817" s="785"/>
      <c r="R4817" s="786"/>
      <c r="S4817" s="785"/>
    </row>
    <row r="4818" spans="1:19" x14ac:dyDescent="0.25">
      <c r="A4818" s="86"/>
      <c r="B4818" s="618" t="s">
        <v>5558</v>
      </c>
      <c r="C4818" s="43" t="s">
        <v>1234</v>
      </c>
      <c r="D4818" s="44"/>
      <c r="E4818" s="47"/>
      <c r="F4818" s="46" t="s">
        <v>9655</v>
      </c>
      <c r="G4818" s="791" t="s">
        <v>9621</v>
      </c>
      <c r="H4818" s="781" t="str">
        <f t="shared" si="709"/>
        <v/>
      </c>
      <c r="I4818" s="782" t="str">
        <f t="shared" si="709"/>
        <v/>
      </c>
      <c r="J4818" s="782" t="str">
        <f t="shared" si="709"/>
        <v/>
      </c>
      <c r="K4818" s="783" t="str">
        <f t="shared" si="709"/>
        <v/>
      </c>
      <c r="L4818" s="784"/>
      <c r="M4818" s="785"/>
      <c r="N4818" s="786"/>
      <c r="O4818" s="785"/>
      <c r="P4818" s="786"/>
      <c r="Q4818" s="785"/>
      <c r="R4818" s="786"/>
      <c r="S4818" s="785"/>
    </row>
    <row r="4819" spans="1:19" ht="25.5" x14ac:dyDescent="0.25">
      <c r="A4819" s="54" t="s">
        <v>1235</v>
      </c>
      <c r="B4819" s="42" t="s">
        <v>1236</v>
      </c>
      <c r="C4819" s="43" t="s">
        <v>1237</v>
      </c>
      <c r="D4819" s="44"/>
      <c r="E4819" s="47"/>
      <c r="F4819" s="46" t="s">
        <v>9655</v>
      </c>
      <c r="G4819" s="791" t="s">
        <v>9621</v>
      </c>
      <c r="H4819" s="781" t="str">
        <f t="shared" si="709"/>
        <v/>
      </c>
      <c r="I4819" s="782" t="str">
        <f t="shared" si="709"/>
        <v/>
      </c>
      <c r="J4819" s="782" t="str">
        <f t="shared" si="709"/>
        <v/>
      </c>
      <c r="K4819" s="783" t="str">
        <f t="shared" si="709"/>
        <v/>
      </c>
      <c r="L4819" s="784"/>
      <c r="M4819" s="785"/>
      <c r="N4819" s="786"/>
      <c r="O4819" s="785"/>
      <c r="P4819" s="786"/>
      <c r="Q4819" s="785"/>
      <c r="R4819" s="786"/>
      <c r="S4819" s="785"/>
    </row>
    <row r="4820" spans="1:19" x14ac:dyDescent="0.25">
      <c r="A4820" s="86"/>
      <c r="B4820" s="618" t="s">
        <v>5559</v>
      </c>
      <c r="C4820" s="43" t="s">
        <v>10762</v>
      </c>
      <c r="D4820" s="44"/>
      <c r="E4820" s="47"/>
      <c r="F4820" s="46" t="s">
        <v>9655</v>
      </c>
      <c r="G4820" s="791" t="s">
        <v>9621</v>
      </c>
      <c r="H4820" s="781" t="str">
        <f t="shared" si="709"/>
        <v/>
      </c>
      <c r="I4820" s="782" t="str">
        <f t="shared" si="709"/>
        <v/>
      </c>
      <c r="J4820" s="782" t="str">
        <f t="shared" si="709"/>
        <v/>
      </c>
      <c r="K4820" s="783" t="str">
        <f t="shared" si="709"/>
        <v/>
      </c>
      <c r="L4820" s="784"/>
      <c r="M4820" s="785"/>
      <c r="N4820" s="786"/>
      <c r="O4820" s="785"/>
      <c r="P4820" s="786"/>
      <c r="Q4820" s="785"/>
      <c r="R4820" s="786"/>
      <c r="S4820" s="785"/>
    </row>
    <row r="4821" spans="1:19" ht="25.5" x14ac:dyDescent="0.25">
      <c r="A4821" s="54" t="s">
        <v>1238</v>
      </c>
      <c r="B4821" s="42" t="s">
        <v>1239</v>
      </c>
      <c r="C4821" s="43" t="s">
        <v>10763</v>
      </c>
      <c r="D4821" s="44"/>
      <c r="E4821" s="47"/>
      <c r="F4821" s="46">
        <v>421</v>
      </c>
      <c r="G4821" s="791" t="s">
        <v>9621</v>
      </c>
      <c r="H4821" s="781">
        <f t="shared" si="709"/>
        <v>111.11</v>
      </c>
      <c r="I4821" s="782">
        <f t="shared" si="709"/>
        <v>56.35</v>
      </c>
      <c r="J4821" s="782">
        <f t="shared" si="709"/>
        <v>38.46</v>
      </c>
      <c r="K4821" s="783">
        <f t="shared" si="709"/>
        <v>29.58</v>
      </c>
      <c r="L4821" s="784"/>
      <c r="M4821" s="785"/>
      <c r="N4821" s="786"/>
      <c r="O4821" s="785"/>
      <c r="P4821" s="786"/>
      <c r="Q4821" s="785"/>
      <c r="R4821" s="786"/>
      <c r="S4821" s="785"/>
    </row>
    <row r="4822" spans="1:19" ht="15.75" thickBot="1" x14ac:dyDescent="0.3">
      <c r="A4822" s="86"/>
      <c r="B4822" s="618" t="s">
        <v>5560</v>
      </c>
      <c r="C4822" s="43" t="s">
        <v>10764</v>
      </c>
      <c r="D4822" s="44"/>
      <c r="E4822" s="47"/>
      <c r="F4822" s="53">
        <v>421</v>
      </c>
      <c r="G4822" s="791" t="s">
        <v>9621</v>
      </c>
      <c r="H4822" s="781">
        <f t="shared" si="709"/>
        <v>111.11</v>
      </c>
      <c r="I4822" s="782">
        <f t="shared" si="709"/>
        <v>56.35</v>
      </c>
      <c r="J4822" s="782">
        <f t="shared" si="709"/>
        <v>38.46</v>
      </c>
      <c r="K4822" s="783">
        <f t="shared" si="709"/>
        <v>29.58</v>
      </c>
      <c r="L4822" s="784"/>
      <c r="M4822" s="785"/>
      <c r="N4822" s="786"/>
      <c r="O4822" s="785"/>
      <c r="P4822" s="786"/>
      <c r="Q4822" s="785"/>
      <c r="R4822" s="786"/>
      <c r="S4822" s="785"/>
    </row>
    <row r="4823" spans="1:19" ht="26.25" x14ac:dyDescent="0.25">
      <c r="A4823" s="612" t="s">
        <v>1240</v>
      </c>
      <c r="B4823" s="613" t="s">
        <v>1241</v>
      </c>
      <c r="C4823" s="302" t="s">
        <v>1242</v>
      </c>
      <c r="D4823" s="558"/>
      <c r="E4823" s="559"/>
      <c r="F4823" s="120">
        <v>254.1</v>
      </c>
      <c r="G4823" s="791" t="s">
        <v>9606</v>
      </c>
      <c r="H4823" s="781">
        <f t="shared" si="709"/>
        <v>67.06</v>
      </c>
      <c r="I4823" s="782">
        <f t="shared" si="709"/>
        <v>34.01</v>
      </c>
      <c r="J4823" s="782">
        <f t="shared" si="709"/>
        <v>23.21</v>
      </c>
      <c r="K4823" s="783">
        <f t="shared" si="709"/>
        <v>17.850000000000001</v>
      </c>
      <c r="L4823" s="784">
        <f>IF(ISNUMBER(F4823),IF(LEFT(A4823,3)="Cat",VLOOKUP(A4823,'Loc Configurations Seules'!R:U,4,FALSE),VLOOKUP(G4823,'Loc Coefficients Location'!A:D,4,FALSE)),"")</f>
        <v>0.19199023568399012</v>
      </c>
      <c r="M4823" s="785">
        <f t="shared" ref="M4823:M4838" si="714">IF(ISNUMBER(L4823),L4823*$F4823,"")</f>
        <v>48.784718887301892</v>
      </c>
      <c r="N4823" s="786">
        <f>IF(ISNUMBER(F4823),IF(LEFT(A4823,3)="Cat",VLOOKUP(A4823,'Loc Configurations Seules'!R:V,5,FALSE),VLOOKUP(G4823,'Loc Coefficients Location'!A:E,5,FALSE)),"")</f>
        <v>0.10177821759423146</v>
      </c>
      <c r="O4823" s="785">
        <f t="shared" ref="O4823:O4838" si="715">IF(ISNUMBER(N4823),N4823*$F4823,"")</f>
        <v>25.861845090694214</v>
      </c>
      <c r="P4823" s="786">
        <f>IF(ISNUMBER(F4823),IF(LEFT(A4823,3)="Cat",VLOOKUP(A4823,'Loc Configurations Seules'!R:W,6,FALSE),VLOOKUP(G4823,'Loc Coefficients Location'!A:F,6,FALSE)),"")</f>
        <v>7.7378407783493058E-2</v>
      </c>
      <c r="Q4823" s="785">
        <f t="shared" ref="Q4823:Q4838" si="716">IF(ISNUMBER(P4823),P4823*$F4823,"")</f>
        <v>19.661853417785586</v>
      </c>
      <c r="R4823" s="786">
        <f>IF(ISNUMBER(F4823),IF(LEFT(A4823,3)="Cat",VLOOKUP(A4823,'Loc Configurations Seules'!R:X,7,FALSE),VLOOKUP(G4823,'Loc Coefficients Location'!A:G,7,FALSE)),"")</f>
        <v>6.4774233076420606E-2</v>
      </c>
      <c r="S4823" s="785">
        <f t="shared" ref="S4823:S4838" si="717">IF(ISNUMBER(R4823),R4823*$F4823,"")</f>
        <v>16.459132624718475</v>
      </c>
    </row>
    <row r="4824" spans="1:19" ht="26.25" x14ac:dyDescent="0.25">
      <c r="A4824" s="612" t="s">
        <v>1243</v>
      </c>
      <c r="B4824" s="613" t="s">
        <v>1244</v>
      </c>
      <c r="C4824" s="302" t="s">
        <v>1245</v>
      </c>
      <c r="D4824" s="558"/>
      <c r="E4824" s="559"/>
      <c r="F4824" s="120">
        <v>235.2</v>
      </c>
      <c r="G4824" s="791" t="s">
        <v>9625</v>
      </c>
      <c r="H4824" s="781">
        <f t="shared" si="709"/>
        <v>62.08</v>
      </c>
      <c r="I4824" s="782">
        <f t="shared" si="709"/>
        <v>31.48</v>
      </c>
      <c r="J4824" s="782">
        <f t="shared" si="709"/>
        <v>21.49</v>
      </c>
      <c r="K4824" s="783">
        <f t="shared" si="709"/>
        <v>16.52</v>
      </c>
      <c r="L4824" s="784">
        <f>IF(ISNUMBER(F4824),IF(LEFT(A4824,3)="Cat",VLOOKUP(A4824,'Loc Configurations Seules'!R:U,4,FALSE),VLOOKUP(G4824,'Loc Coefficients Location'!A:D,4,FALSE)),"")</f>
        <v>0</v>
      </c>
      <c r="M4824" s="785">
        <f t="shared" si="714"/>
        <v>0</v>
      </c>
      <c r="N4824" s="786">
        <f>IF(ISNUMBER(F4824),IF(LEFT(A4824,3)="Cat",VLOOKUP(A4824,'Loc Configurations Seules'!R:V,5,FALSE),VLOOKUP(G4824,'Loc Coefficients Location'!A:E,5,FALSE)),"")</f>
        <v>0</v>
      </c>
      <c r="O4824" s="785">
        <f t="shared" si="715"/>
        <v>0</v>
      </c>
      <c r="P4824" s="786">
        <f>IF(ISNUMBER(F4824),IF(LEFT(A4824,3)="Cat",VLOOKUP(A4824,'Loc Configurations Seules'!R:W,6,FALSE),VLOOKUP(G4824,'Loc Coefficients Location'!A:F,6,FALSE)),"")</f>
        <v>0</v>
      </c>
      <c r="Q4824" s="785">
        <f t="shared" si="716"/>
        <v>0</v>
      </c>
      <c r="R4824" s="786">
        <f>IF(ISNUMBER(F4824),IF(LEFT(A4824,3)="Cat",VLOOKUP(A4824,'Loc Configurations Seules'!R:X,7,FALSE),VLOOKUP(G4824,'Loc Coefficients Location'!A:G,7,FALSE)),"")</f>
        <v>0</v>
      </c>
      <c r="S4824" s="785">
        <f t="shared" si="717"/>
        <v>0</v>
      </c>
    </row>
    <row r="4825" spans="1:19" ht="26.25" x14ac:dyDescent="0.25">
      <c r="A4825" s="612" t="s">
        <v>1246</v>
      </c>
      <c r="B4825" s="613" t="s">
        <v>923</v>
      </c>
      <c r="C4825" s="302" t="s">
        <v>924</v>
      </c>
      <c r="D4825" s="558"/>
      <c r="E4825" s="559"/>
      <c r="F4825" s="120">
        <v>182.7</v>
      </c>
      <c r="G4825" s="791" t="s">
        <v>9625</v>
      </c>
      <c r="H4825" s="781">
        <f t="shared" si="709"/>
        <v>48.22</v>
      </c>
      <c r="I4825" s="782">
        <f t="shared" si="709"/>
        <v>24.46</v>
      </c>
      <c r="J4825" s="782">
        <f t="shared" si="709"/>
        <v>16.690000000000001</v>
      </c>
      <c r="K4825" s="783">
        <f t="shared" si="709"/>
        <v>12.84</v>
      </c>
      <c r="L4825" s="784">
        <f>IF(ISNUMBER(F4825),IF(LEFT(A4825,3)="Cat",VLOOKUP(A4825,'Loc Configurations Seules'!R:U,4,FALSE),VLOOKUP(G4825,'Loc Coefficients Location'!A:D,4,FALSE)),"")</f>
        <v>0</v>
      </c>
      <c r="M4825" s="785">
        <f t="shared" si="714"/>
        <v>0</v>
      </c>
      <c r="N4825" s="786">
        <f>IF(ISNUMBER(F4825),IF(LEFT(A4825,3)="Cat",VLOOKUP(A4825,'Loc Configurations Seules'!R:V,5,FALSE),VLOOKUP(G4825,'Loc Coefficients Location'!A:E,5,FALSE)),"")</f>
        <v>0</v>
      </c>
      <c r="O4825" s="785">
        <f t="shared" si="715"/>
        <v>0</v>
      </c>
      <c r="P4825" s="786">
        <f>IF(ISNUMBER(F4825),IF(LEFT(A4825,3)="Cat",VLOOKUP(A4825,'Loc Configurations Seules'!R:W,6,FALSE),VLOOKUP(G4825,'Loc Coefficients Location'!A:F,6,FALSE)),"")</f>
        <v>0</v>
      </c>
      <c r="Q4825" s="785">
        <f t="shared" si="716"/>
        <v>0</v>
      </c>
      <c r="R4825" s="786">
        <f>IF(ISNUMBER(F4825),IF(LEFT(A4825,3)="Cat",VLOOKUP(A4825,'Loc Configurations Seules'!R:X,7,FALSE),VLOOKUP(G4825,'Loc Coefficients Location'!A:G,7,FALSE)),"")</f>
        <v>0</v>
      </c>
      <c r="S4825" s="785">
        <f t="shared" si="717"/>
        <v>0</v>
      </c>
    </row>
    <row r="4826" spans="1:19" ht="26.25" x14ac:dyDescent="0.25">
      <c r="A4826" s="612" t="s">
        <v>1247</v>
      </c>
      <c r="B4826" s="613" t="s">
        <v>1248</v>
      </c>
      <c r="C4826" s="302" t="s">
        <v>1249</v>
      </c>
      <c r="D4826" s="558"/>
      <c r="E4826" s="559"/>
      <c r="F4826" s="120">
        <v>284.55</v>
      </c>
      <c r="G4826" s="791" t="s">
        <v>9601</v>
      </c>
      <c r="H4826" s="781">
        <f t="shared" si="709"/>
        <v>75.099999999999994</v>
      </c>
      <c r="I4826" s="782">
        <f t="shared" si="709"/>
        <v>38.090000000000003</v>
      </c>
      <c r="J4826" s="782">
        <f t="shared" si="709"/>
        <v>25.99</v>
      </c>
      <c r="K4826" s="783">
        <f t="shared" si="709"/>
        <v>19.989999999999998</v>
      </c>
      <c r="L4826" s="784">
        <f>IF(ISNUMBER(F4826),IF(LEFT(A4826,3)="Cat",VLOOKUP(A4826,'Loc Configurations Seules'!R:U,4,FALSE),VLOOKUP(G4826,'Loc Coefficients Location'!A:D,4,FALSE)),"")</f>
        <v>0.18651532340555149</v>
      </c>
      <c r="M4826" s="785">
        <f t="shared" si="714"/>
        <v>53.07293527504968</v>
      </c>
      <c r="N4826" s="786">
        <f>IF(ISNUMBER(F4826),IF(LEFT(A4826,3)="Cat",VLOOKUP(A4826,'Loc Configurations Seules'!R:V,5,FALSE),VLOOKUP(G4826,'Loc Coefficients Location'!A:E,5,FALSE)),"")</f>
        <v>9.9038652897397772E-2</v>
      </c>
      <c r="O4826" s="785">
        <f t="shared" si="715"/>
        <v>28.181448681954539</v>
      </c>
      <c r="P4826" s="786">
        <f>IF(ISNUMBER(F4826),IF(LEFT(A4826,3)="Cat",VLOOKUP(A4826,'Loc Configurations Seules'!R:W,6,FALSE),VLOOKUP(G4826,'Loc Coefficients Location'!A:F,6,FALSE)),"")</f>
        <v>7.5421779500883954E-2</v>
      </c>
      <c r="Q4826" s="785">
        <f t="shared" si="716"/>
        <v>21.461267356976531</v>
      </c>
      <c r="R4826" s="786">
        <f>IF(ISNUMBER(F4826),IF(LEFT(A4826,3)="Cat",VLOOKUP(A4826,'Loc Configurations Seules'!R:X,7,FALSE),VLOOKUP(G4826,'Loc Coefficients Location'!A:G,7,FALSE)),"")</f>
        <v>6.3273484033980879E-2</v>
      </c>
      <c r="S4826" s="785">
        <f t="shared" si="717"/>
        <v>18.004469881869259</v>
      </c>
    </row>
    <row r="4827" spans="1:19" ht="26.25" x14ac:dyDescent="0.25">
      <c r="A4827" s="612" t="s">
        <v>1250</v>
      </c>
      <c r="B4827" s="613" t="s">
        <v>1251</v>
      </c>
      <c r="C4827" s="302" t="s">
        <v>1252</v>
      </c>
      <c r="D4827" s="558"/>
      <c r="E4827" s="559"/>
      <c r="F4827" s="120">
        <v>43.05</v>
      </c>
      <c r="G4827" s="791" t="s">
        <v>9601</v>
      </c>
      <c r="H4827" s="781">
        <f t="shared" si="709"/>
        <v>11.36</v>
      </c>
      <c r="I4827" s="782">
        <f t="shared" si="709"/>
        <v>5.76</v>
      </c>
      <c r="J4827" s="782">
        <f t="shared" si="709"/>
        <v>3.93</v>
      </c>
      <c r="K4827" s="783">
        <f t="shared" si="709"/>
        <v>3.02</v>
      </c>
      <c r="L4827" s="784">
        <f>IF(ISNUMBER(F4827),IF(LEFT(A4827,3)="Cat",VLOOKUP(A4827,'Loc Configurations Seules'!R:U,4,FALSE),VLOOKUP(G4827,'Loc Coefficients Location'!A:D,4,FALSE)),"")</f>
        <v>0.18651532340555149</v>
      </c>
      <c r="M4827" s="785">
        <f t="shared" si="714"/>
        <v>8.0294846726089908</v>
      </c>
      <c r="N4827" s="786">
        <f>IF(ISNUMBER(F4827),IF(LEFT(A4827,3)="Cat",VLOOKUP(A4827,'Loc Configurations Seules'!R:V,5,FALSE),VLOOKUP(G4827,'Loc Coefficients Location'!A:E,5,FALSE)),"")</f>
        <v>9.9038652897397772E-2</v>
      </c>
      <c r="O4827" s="785">
        <f t="shared" si="715"/>
        <v>4.2636140072329738</v>
      </c>
      <c r="P4827" s="786">
        <f>IF(ISNUMBER(F4827),IF(LEFT(A4827,3)="Cat",VLOOKUP(A4827,'Loc Configurations Seules'!R:W,6,FALSE),VLOOKUP(G4827,'Loc Coefficients Location'!A:F,6,FALSE)),"")</f>
        <v>7.5421779500883954E-2</v>
      </c>
      <c r="Q4827" s="785">
        <f t="shared" si="716"/>
        <v>3.2469076075130539</v>
      </c>
      <c r="R4827" s="786">
        <f>IF(ISNUMBER(F4827),IF(LEFT(A4827,3)="Cat",VLOOKUP(A4827,'Loc Configurations Seules'!R:X,7,FALSE),VLOOKUP(G4827,'Loc Coefficients Location'!A:G,7,FALSE)),"")</f>
        <v>6.3273484033980879E-2</v>
      </c>
      <c r="S4827" s="785">
        <f t="shared" si="717"/>
        <v>2.7239234876628768</v>
      </c>
    </row>
    <row r="4828" spans="1:19" ht="26.25" x14ac:dyDescent="0.25">
      <c r="A4828" s="612" t="s">
        <v>1253</v>
      </c>
      <c r="B4828" s="613" t="s">
        <v>1254</v>
      </c>
      <c r="C4828" s="302" t="s">
        <v>1255</v>
      </c>
      <c r="D4828" s="558"/>
      <c r="E4828" s="559"/>
      <c r="F4828" s="120">
        <v>71.400000000000006</v>
      </c>
      <c r="G4828" s="791" t="s">
        <v>9606</v>
      </c>
      <c r="H4828" s="781">
        <f t="shared" si="709"/>
        <v>18.84</v>
      </c>
      <c r="I4828" s="782">
        <f t="shared" si="709"/>
        <v>9.56</v>
      </c>
      <c r="J4828" s="782">
        <f t="shared" si="709"/>
        <v>6.52</v>
      </c>
      <c r="K4828" s="783">
        <f t="shared" si="709"/>
        <v>5.0199999999999996</v>
      </c>
      <c r="L4828" s="784">
        <f>IF(ISNUMBER(F4828),IF(LEFT(A4828,3)="Cat",VLOOKUP(A4828,'Loc Configurations Seules'!R:U,4,FALSE),VLOOKUP(G4828,'Loc Coefficients Location'!A:D,4,FALSE)),"")</f>
        <v>0.19199023568399012</v>
      </c>
      <c r="M4828" s="785">
        <f t="shared" si="714"/>
        <v>13.708102827836896</v>
      </c>
      <c r="N4828" s="786">
        <f>IF(ISNUMBER(F4828),IF(LEFT(A4828,3)="Cat",VLOOKUP(A4828,'Loc Configurations Seules'!R:V,5,FALSE),VLOOKUP(G4828,'Loc Coefficients Location'!A:E,5,FALSE)),"")</f>
        <v>0.10177821759423146</v>
      </c>
      <c r="O4828" s="785">
        <f t="shared" si="715"/>
        <v>7.2669647362281271</v>
      </c>
      <c r="P4828" s="786">
        <f>IF(ISNUMBER(F4828),IF(LEFT(A4828,3)="Cat",VLOOKUP(A4828,'Loc Configurations Seules'!R:W,6,FALSE),VLOOKUP(G4828,'Loc Coefficients Location'!A:F,6,FALSE)),"")</f>
        <v>7.7378407783493058E-2</v>
      </c>
      <c r="Q4828" s="785">
        <f t="shared" si="716"/>
        <v>5.5248183157414053</v>
      </c>
      <c r="R4828" s="786">
        <f>IF(ISNUMBER(F4828),IF(LEFT(A4828,3)="Cat",VLOOKUP(A4828,'Loc Configurations Seules'!R:X,7,FALSE),VLOOKUP(G4828,'Loc Coefficients Location'!A:G,7,FALSE)),"")</f>
        <v>6.4774233076420606E-2</v>
      </c>
      <c r="S4828" s="785">
        <f t="shared" si="717"/>
        <v>4.6248802416564319</v>
      </c>
    </row>
    <row r="4829" spans="1:19" x14ac:dyDescent="0.25">
      <c r="A4829" s="612" t="s">
        <v>1256</v>
      </c>
      <c r="B4829" s="613" t="s">
        <v>1257</v>
      </c>
      <c r="C4829" s="302" t="s">
        <v>1258</v>
      </c>
      <c r="D4829" s="558"/>
      <c r="E4829" s="559"/>
      <c r="F4829" s="120">
        <v>121.8</v>
      </c>
      <c r="G4829" s="791" t="s">
        <v>9609</v>
      </c>
      <c r="H4829" s="781">
        <f t="shared" si="709"/>
        <v>32.15</v>
      </c>
      <c r="I4829" s="782">
        <f t="shared" si="709"/>
        <v>16.3</v>
      </c>
      <c r="J4829" s="782">
        <f t="shared" si="709"/>
        <v>11.13</v>
      </c>
      <c r="K4829" s="783">
        <f t="shared" si="709"/>
        <v>8.56</v>
      </c>
      <c r="L4829" s="784">
        <f>IF(ISNUMBER(F4829),IF(LEFT(A4829,3)="Cat",VLOOKUP(A4829,'Loc Configurations Seules'!R:U,4,FALSE),VLOOKUP(G4829,'Loc Coefficients Location'!A:D,4,FALSE)),"")</f>
        <v>0.18383549438460711</v>
      </c>
      <c r="M4829" s="785">
        <f t="shared" si="714"/>
        <v>22.391163216045147</v>
      </c>
      <c r="N4829" s="786">
        <f>IF(ISNUMBER(F4829),IF(LEFT(A4829,3)="Cat",VLOOKUP(A4829,'Loc Configurations Seules'!R:V,5,FALSE),VLOOKUP(G4829,'Loc Coefficients Location'!A:E,5,FALSE)),"")</f>
        <v>9.7804968676845544E-2</v>
      </c>
      <c r="O4829" s="785">
        <f t="shared" si="715"/>
        <v>11.912645184839787</v>
      </c>
      <c r="P4829" s="786">
        <f>IF(ISNUMBER(F4829),IF(LEFT(A4829,3)="Cat",VLOOKUP(A4829,'Loc Configurations Seules'!R:W,6,FALSE),VLOOKUP(G4829,'Loc Coefficients Location'!A:F,6,FALSE)),"")</f>
        <v>7.6653410180734141E-2</v>
      </c>
      <c r="Q4829" s="785">
        <f t="shared" si="716"/>
        <v>9.3363853600134181</v>
      </c>
      <c r="R4829" s="786">
        <f>IF(ISNUMBER(F4829),IF(LEFT(A4829,3)="Cat",VLOOKUP(A4829,'Loc Configurations Seules'!R:X,7,FALSE),VLOOKUP(G4829,'Loc Coefficients Location'!A:G,7,FALSE)),"")</f>
        <v>6.5185763876180233E-2</v>
      </c>
      <c r="S4829" s="785">
        <f t="shared" si="717"/>
        <v>7.9396260401187524</v>
      </c>
    </row>
    <row r="4830" spans="1:19" ht="26.25" x14ac:dyDescent="0.25">
      <c r="A4830" s="612" t="s">
        <v>5590</v>
      </c>
      <c r="B4830" s="613" t="s">
        <v>5591</v>
      </c>
      <c r="C4830" s="302" t="s">
        <v>5592</v>
      </c>
      <c r="D4830" s="558"/>
      <c r="E4830" s="559"/>
      <c r="F4830" s="120">
        <v>275.10000000000002</v>
      </c>
      <c r="G4830" s="791" t="s">
        <v>9625</v>
      </c>
      <c r="H4830" s="781">
        <f t="shared" si="709"/>
        <v>72.61</v>
      </c>
      <c r="I4830" s="782">
        <f t="shared" si="709"/>
        <v>36.82</v>
      </c>
      <c r="J4830" s="782">
        <f t="shared" si="709"/>
        <v>25.13</v>
      </c>
      <c r="K4830" s="783">
        <f t="shared" si="709"/>
        <v>19.329999999999998</v>
      </c>
      <c r="L4830" s="784">
        <f>IF(ISNUMBER(F4830),IF(LEFT(A4830,3)="Cat",VLOOKUP(A4830,'Loc Configurations Seules'!R:U,4,FALSE),VLOOKUP(G4830,'Loc Coefficients Location'!A:D,4,FALSE)),"")</f>
        <v>0</v>
      </c>
      <c r="M4830" s="785">
        <f t="shared" si="714"/>
        <v>0</v>
      </c>
      <c r="N4830" s="786">
        <f>IF(ISNUMBER(F4830),IF(LEFT(A4830,3)="Cat",VLOOKUP(A4830,'Loc Configurations Seules'!R:V,5,FALSE),VLOOKUP(G4830,'Loc Coefficients Location'!A:E,5,FALSE)),"")</f>
        <v>0</v>
      </c>
      <c r="O4830" s="785">
        <f t="shared" si="715"/>
        <v>0</v>
      </c>
      <c r="P4830" s="786">
        <f>IF(ISNUMBER(F4830),IF(LEFT(A4830,3)="Cat",VLOOKUP(A4830,'Loc Configurations Seules'!R:W,6,FALSE),VLOOKUP(G4830,'Loc Coefficients Location'!A:F,6,FALSE)),"")</f>
        <v>0</v>
      </c>
      <c r="Q4830" s="785">
        <f t="shared" si="716"/>
        <v>0</v>
      </c>
      <c r="R4830" s="786">
        <f>IF(ISNUMBER(F4830),IF(LEFT(A4830,3)="Cat",VLOOKUP(A4830,'Loc Configurations Seules'!R:X,7,FALSE),VLOOKUP(G4830,'Loc Coefficients Location'!A:G,7,FALSE)),"")</f>
        <v>0</v>
      </c>
      <c r="S4830" s="785">
        <f t="shared" si="717"/>
        <v>0</v>
      </c>
    </row>
    <row r="4831" spans="1:19" ht="39" x14ac:dyDescent="0.25">
      <c r="A4831" s="612" t="s">
        <v>1259</v>
      </c>
      <c r="B4831" s="613" t="s">
        <v>1260</v>
      </c>
      <c r="C4831" s="302" t="s">
        <v>1261</v>
      </c>
      <c r="D4831" s="558"/>
      <c r="E4831" s="559"/>
      <c r="F4831" s="120">
        <v>1285.2</v>
      </c>
      <c r="G4831" s="791" t="s">
        <v>9625</v>
      </c>
      <c r="H4831" s="781">
        <f t="shared" si="709"/>
        <v>339.2</v>
      </c>
      <c r="I4831" s="782">
        <f t="shared" si="709"/>
        <v>172.03</v>
      </c>
      <c r="J4831" s="782">
        <f t="shared" si="709"/>
        <v>117.4</v>
      </c>
      <c r="K4831" s="783">
        <f t="shared" si="709"/>
        <v>90.29</v>
      </c>
      <c r="L4831" s="784">
        <f>IF(ISNUMBER(F4831),IF(LEFT(A4831,3)="Cat",VLOOKUP(A4831,'Loc Configurations Seules'!R:U,4,FALSE),VLOOKUP(G4831,'Loc Coefficients Location'!A:D,4,FALSE)),"")</f>
        <v>0</v>
      </c>
      <c r="M4831" s="785">
        <f t="shared" si="714"/>
        <v>0</v>
      </c>
      <c r="N4831" s="786">
        <f>IF(ISNUMBER(F4831),IF(LEFT(A4831,3)="Cat",VLOOKUP(A4831,'Loc Configurations Seules'!R:V,5,FALSE),VLOOKUP(G4831,'Loc Coefficients Location'!A:E,5,FALSE)),"")</f>
        <v>0</v>
      </c>
      <c r="O4831" s="785">
        <f t="shared" si="715"/>
        <v>0</v>
      </c>
      <c r="P4831" s="786">
        <f>IF(ISNUMBER(F4831),IF(LEFT(A4831,3)="Cat",VLOOKUP(A4831,'Loc Configurations Seules'!R:W,6,FALSE),VLOOKUP(G4831,'Loc Coefficients Location'!A:F,6,FALSE)),"")</f>
        <v>0</v>
      </c>
      <c r="Q4831" s="785">
        <f t="shared" si="716"/>
        <v>0</v>
      </c>
      <c r="R4831" s="786">
        <f>IF(ISNUMBER(F4831),IF(LEFT(A4831,3)="Cat",VLOOKUP(A4831,'Loc Configurations Seules'!R:X,7,FALSE),VLOOKUP(G4831,'Loc Coefficients Location'!A:G,7,FALSE)),"")</f>
        <v>0</v>
      </c>
      <c r="S4831" s="785">
        <f t="shared" si="717"/>
        <v>0</v>
      </c>
    </row>
    <row r="4832" spans="1:19" ht="39" x14ac:dyDescent="0.25">
      <c r="A4832" s="612" t="s">
        <v>1262</v>
      </c>
      <c r="B4832" s="613" t="s">
        <v>1263</v>
      </c>
      <c r="C4832" s="302" t="s">
        <v>1264</v>
      </c>
      <c r="D4832" s="558"/>
      <c r="E4832" s="559"/>
      <c r="F4832" s="120">
        <v>1478.4</v>
      </c>
      <c r="G4832" s="791" t="s">
        <v>9606</v>
      </c>
      <c r="H4832" s="781">
        <f t="shared" si="709"/>
        <v>390.19</v>
      </c>
      <c r="I4832" s="782">
        <f t="shared" si="709"/>
        <v>197.89</v>
      </c>
      <c r="J4832" s="782">
        <f t="shared" si="709"/>
        <v>135.05000000000001</v>
      </c>
      <c r="K4832" s="783">
        <f t="shared" si="709"/>
        <v>103.87</v>
      </c>
      <c r="L4832" s="784">
        <f>IF(ISNUMBER(F4832),IF(LEFT(A4832,3)="Cat",VLOOKUP(A4832,'Loc Configurations Seules'!R:U,4,FALSE),VLOOKUP(G4832,'Loc Coefficients Location'!A:D,4,FALSE)),"")</f>
        <v>0.19199023568399012</v>
      </c>
      <c r="M4832" s="785">
        <f t="shared" si="714"/>
        <v>283.83836443521102</v>
      </c>
      <c r="N4832" s="786">
        <f>IF(ISNUMBER(F4832),IF(LEFT(A4832,3)="Cat",VLOOKUP(A4832,'Loc Configurations Seules'!R:V,5,FALSE),VLOOKUP(G4832,'Loc Coefficients Location'!A:E,5,FALSE)),"")</f>
        <v>0.10177821759423146</v>
      </c>
      <c r="O4832" s="785">
        <f t="shared" si="715"/>
        <v>150.46891689131181</v>
      </c>
      <c r="P4832" s="786">
        <f>IF(ISNUMBER(F4832),IF(LEFT(A4832,3)="Cat",VLOOKUP(A4832,'Loc Configurations Seules'!R:W,6,FALSE),VLOOKUP(G4832,'Loc Coefficients Location'!A:F,6,FALSE)),"")</f>
        <v>7.7378407783493058E-2</v>
      </c>
      <c r="Q4832" s="785">
        <f t="shared" si="716"/>
        <v>114.39623806711614</v>
      </c>
      <c r="R4832" s="786">
        <f>IF(ISNUMBER(F4832),IF(LEFT(A4832,3)="Cat",VLOOKUP(A4832,'Loc Configurations Seules'!R:X,7,FALSE),VLOOKUP(G4832,'Loc Coefficients Location'!A:G,7,FALSE)),"")</f>
        <v>6.4774233076420606E-2</v>
      </c>
      <c r="S4832" s="785">
        <f t="shared" si="717"/>
        <v>95.762226180180235</v>
      </c>
    </row>
    <row r="4833" spans="1:19" ht="39" x14ac:dyDescent="0.25">
      <c r="A4833" s="612" t="s">
        <v>1265</v>
      </c>
      <c r="B4833" s="613" t="s">
        <v>1266</v>
      </c>
      <c r="C4833" s="302" t="s">
        <v>1267</v>
      </c>
      <c r="D4833" s="558"/>
      <c r="E4833" s="559"/>
      <c r="F4833" s="120">
        <v>916.65</v>
      </c>
      <c r="G4833" s="791" t="s">
        <v>9625</v>
      </c>
      <c r="H4833" s="781">
        <f t="shared" si="709"/>
        <v>241.93</v>
      </c>
      <c r="I4833" s="782">
        <f t="shared" si="709"/>
        <v>122.7</v>
      </c>
      <c r="J4833" s="782">
        <f t="shared" si="709"/>
        <v>83.74</v>
      </c>
      <c r="K4833" s="783">
        <f t="shared" si="709"/>
        <v>64.400000000000006</v>
      </c>
      <c r="L4833" s="784">
        <f>IF(ISNUMBER(F4833),IF(LEFT(A4833,3)="Cat",VLOOKUP(A4833,'Loc Configurations Seules'!R:U,4,FALSE),VLOOKUP(G4833,'Loc Coefficients Location'!A:D,4,FALSE)),"")</f>
        <v>0</v>
      </c>
      <c r="M4833" s="785">
        <f t="shared" si="714"/>
        <v>0</v>
      </c>
      <c r="N4833" s="786">
        <f>IF(ISNUMBER(F4833),IF(LEFT(A4833,3)="Cat",VLOOKUP(A4833,'Loc Configurations Seules'!R:V,5,FALSE),VLOOKUP(G4833,'Loc Coefficients Location'!A:E,5,FALSE)),"")</f>
        <v>0</v>
      </c>
      <c r="O4833" s="785">
        <f t="shared" si="715"/>
        <v>0</v>
      </c>
      <c r="P4833" s="786">
        <f>IF(ISNUMBER(F4833),IF(LEFT(A4833,3)="Cat",VLOOKUP(A4833,'Loc Configurations Seules'!R:W,6,FALSE),VLOOKUP(G4833,'Loc Coefficients Location'!A:F,6,FALSE)),"")</f>
        <v>0</v>
      </c>
      <c r="Q4833" s="785">
        <f t="shared" si="716"/>
        <v>0</v>
      </c>
      <c r="R4833" s="786">
        <f>IF(ISNUMBER(F4833),IF(LEFT(A4833,3)="Cat",VLOOKUP(A4833,'Loc Configurations Seules'!R:X,7,FALSE),VLOOKUP(G4833,'Loc Coefficients Location'!A:G,7,FALSE)),"")</f>
        <v>0</v>
      </c>
      <c r="S4833" s="785">
        <f t="shared" si="717"/>
        <v>0</v>
      </c>
    </row>
    <row r="4834" spans="1:19" ht="26.25" x14ac:dyDescent="0.25">
      <c r="A4834" s="612" t="s">
        <v>1268</v>
      </c>
      <c r="B4834" s="613" t="s">
        <v>1269</v>
      </c>
      <c r="C4834" s="302" t="s">
        <v>1270</v>
      </c>
      <c r="D4834" s="558"/>
      <c r="E4834" s="559"/>
      <c r="F4834" s="120">
        <v>1054.2</v>
      </c>
      <c r="G4834" s="791" t="s">
        <v>9625</v>
      </c>
      <c r="H4834" s="781">
        <f t="shared" si="709"/>
        <v>278.23</v>
      </c>
      <c r="I4834" s="782">
        <f t="shared" si="709"/>
        <v>141.11000000000001</v>
      </c>
      <c r="J4834" s="782">
        <f t="shared" si="709"/>
        <v>96.3</v>
      </c>
      <c r="K4834" s="783">
        <f t="shared" si="709"/>
        <v>74.06</v>
      </c>
      <c r="L4834" s="784">
        <f>IF(ISNUMBER(F4834),IF(LEFT(A4834,3)="Cat",VLOOKUP(A4834,'Loc Configurations Seules'!R:U,4,FALSE),VLOOKUP(G4834,'Loc Coefficients Location'!A:D,4,FALSE)),"")</f>
        <v>0</v>
      </c>
      <c r="M4834" s="785">
        <f t="shared" si="714"/>
        <v>0</v>
      </c>
      <c r="N4834" s="786">
        <f>IF(ISNUMBER(F4834),IF(LEFT(A4834,3)="Cat",VLOOKUP(A4834,'Loc Configurations Seules'!R:V,5,FALSE),VLOOKUP(G4834,'Loc Coefficients Location'!A:E,5,FALSE)),"")</f>
        <v>0</v>
      </c>
      <c r="O4834" s="785">
        <f t="shared" si="715"/>
        <v>0</v>
      </c>
      <c r="P4834" s="786">
        <f>IF(ISNUMBER(F4834),IF(LEFT(A4834,3)="Cat",VLOOKUP(A4834,'Loc Configurations Seules'!R:W,6,FALSE),VLOOKUP(G4834,'Loc Coefficients Location'!A:F,6,FALSE)),"")</f>
        <v>0</v>
      </c>
      <c r="Q4834" s="785">
        <f t="shared" si="716"/>
        <v>0</v>
      </c>
      <c r="R4834" s="786">
        <f>IF(ISNUMBER(F4834),IF(LEFT(A4834,3)="Cat",VLOOKUP(A4834,'Loc Configurations Seules'!R:X,7,FALSE),VLOOKUP(G4834,'Loc Coefficients Location'!A:G,7,FALSE)),"")</f>
        <v>0</v>
      </c>
      <c r="S4834" s="785">
        <f t="shared" si="717"/>
        <v>0</v>
      </c>
    </row>
    <row r="4835" spans="1:19" ht="39" x14ac:dyDescent="0.25">
      <c r="A4835" s="612" t="s">
        <v>1271</v>
      </c>
      <c r="B4835" s="613" t="s">
        <v>1272</v>
      </c>
      <c r="C4835" s="302" t="s">
        <v>1273</v>
      </c>
      <c r="D4835" s="558"/>
      <c r="E4835" s="559"/>
      <c r="F4835" s="120">
        <v>519.75</v>
      </c>
      <c r="G4835" s="791" t="s">
        <v>9625</v>
      </c>
      <c r="H4835" s="781">
        <f t="shared" si="709"/>
        <v>137.16999999999999</v>
      </c>
      <c r="I4835" s="782">
        <f t="shared" si="709"/>
        <v>69.569999999999993</v>
      </c>
      <c r="J4835" s="782">
        <f t="shared" si="709"/>
        <v>47.48</v>
      </c>
      <c r="K4835" s="783">
        <f t="shared" si="709"/>
        <v>36.520000000000003</v>
      </c>
      <c r="L4835" s="784">
        <f>IF(ISNUMBER(F4835),IF(LEFT(A4835,3)="Cat",VLOOKUP(A4835,'Loc Configurations Seules'!R:U,4,FALSE),VLOOKUP(G4835,'Loc Coefficients Location'!A:D,4,FALSE)),"")</f>
        <v>0</v>
      </c>
      <c r="M4835" s="785">
        <f t="shared" si="714"/>
        <v>0</v>
      </c>
      <c r="N4835" s="786">
        <f>IF(ISNUMBER(F4835),IF(LEFT(A4835,3)="Cat",VLOOKUP(A4835,'Loc Configurations Seules'!R:V,5,FALSE),VLOOKUP(G4835,'Loc Coefficients Location'!A:E,5,FALSE)),"")</f>
        <v>0</v>
      </c>
      <c r="O4835" s="785">
        <f t="shared" si="715"/>
        <v>0</v>
      </c>
      <c r="P4835" s="786">
        <f>IF(ISNUMBER(F4835),IF(LEFT(A4835,3)="Cat",VLOOKUP(A4835,'Loc Configurations Seules'!R:W,6,FALSE),VLOOKUP(G4835,'Loc Coefficients Location'!A:F,6,FALSE)),"")</f>
        <v>0</v>
      </c>
      <c r="Q4835" s="785">
        <f t="shared" si="716"/>
        <v>0</v>
      </c>
      <c r="R4835" s="786">
        <f>IF(ISNUMBER(F4835),IF(LEFT(A4835,3)="Cat",VLOOKUP(A4835,'Loc Configurations Seules'!R:X,7,FALSE),VLOOKUP(G4835,'Loc Coefficients Location'!A:G,7,FALSE)),"")</f>
        <v>0</v>
      </c>
      <c r="S4835" s="785">
        <f t="shared" si="717"/>
        <v>0</v>
      </c>
    </row>
    <row r="4836" spans="1:19" ht="39" x14ac:dyDescent="0.25">
      <c r="A4836" s="617" t="s">
        <v>1274</v>
      </c>
      <c r="B4836" s="649" t="s">
        <v>1275</v>
      </c>
      <c r="C4836" s="343" t="s">
        <v>1276</v>
      </c>
      <c r="D4836" s="548"/>
      <c r="E4836" s="549"/>
      <c r="F4836" s="120">
        <v>597.45000000000005</v>
      </c>
      <c r="G4836" s="791" t="s">
        <v>9618</v>
      </c>
      <c r="H4836" s="781">
        <f t="shared" si="709"/>
        <v>157.68</v>
      </c>
      <c r="I4836" s="782">
        <f t="shared" si="709"/>
        <v>79.97</v>
      </c>
      <c r="J4836" s="782">
        <f t="shared" si="709"/>
        <v>54.58</v>
      </c>
      <c r="K4836" s="783">
        <f t="shared" si="709"/>
        <v>41.97</v>
      </c>
      <c r="L4836" s="784">
        <f>IF(ISNUMBER(F4836),IF(LEFT(A4836,3)="Cat",VLOOKUP(A4836,'Loc Configurations Seules'!R:U,4,FALSE),VLOOKUP(G4836,'Loc Coefficients Location'!A:D,4,FALSE)),"")</f>
        <v>0.26392450726414518</v>
      </c>
      <c r="M4836" s="785">
        <f t="shared" si="714"/>
        <v>157.68169686496356</v>
      </c>
      <c r="N4836" s="786">
        <f>IF(ISNUMBER(F4836),IF(LEFT(A4836,3)="Cat",VLOOKUP(A4836,'Loc Configurations Seules'!R:V,5,FALSE),VLOOKUP(G4836,'Loc Coefficients Location'!A:E,5,FALSE)),"")</f>
        <v>0.13385372321713121</v>
      </c>
      <c r="O4836" s="785">
        <f t="shared" si="715"/>
        <v>79.970906936075053</v>
      </c>
      <c r="P4836" s="786">
        <f>IF(ISNUMBER(F4836),IF(LEFT(A4836,3)="Cat",VLOOKUP(A4836,'Loc Configurations Seules'!R:W,6,FALSE),VLOOKUP(G4836,'Loc Coefficients Location'!A:F,6,FALSE)),"")</f>
        <v>9.1350623726064395E-2</v>
      </c>
      <c r="Q4836" s="785">
        <f t="shared" si="716"/>
        <v>54.577430145137178</v>
      </c>
      <c r="R4836" s="786">
        <f>IF(ISNUMBER(F4836),IF(LEFT(A4836,3)="Cat",VLOOKUP(A4836,'Loc Configurations Seules'!R:X,7,FALSE),VLOOKUP(G4836,'Loc Coefficients Location'!A:G,7,FALSE)),"")</f>
        <v>7.0256845182479807E-2</v>
      </c>
      <c r="S4836" s="785">
        <f t="shared" si="717"/>
        <v>41.974952154272565</v>
      </c>
    </row>
    <row r="4837" spans="1:19" x14ac:dyDescent="0.25">
      <c r="A4837" s="612"/>
      <c r="B4837" s="613"/>
      <c r="C4837" s="302"/>
      <c r="D4837" s="558"/>
      <c r="E4837" s="558"/>
      <c r="F4837" s="650" t="s">
        <v>5249</v>
      </c>
      <c r="G4837" s="791" t="s">
        <v>9527</v>
      </c>
      <c r="H4837" s="781" t="str">
        <f t="shared" si="709"/>
        <v/>
      </c>
      <c r="I4837" s="782" t="str">
        <f t="shared" si="709"/>
        <v/>
      </c>
      <c r="J4837" s="782" t="str">
        <f t="shared" si="709"/>
        <v/>
      </c>
      <c r="K4837" s="783" t="str">
        <f t="shared" si="709"/>
        <v/>
      </c>
      <c r="L4837" s="784" t="str">
        <f>IF(ISNUMBER(F4837),IF(LEFT(A4837,3)="Cat",VLOOKUP(A4837,'Loc Configurations Seules'!R:U,4,FALSE),VLOOKUP(G4837,'Loc Coefficients Location'!A:D,4,FALSE)),"")</f>
        <v/>
      </c>
      <c r="M4837" s="785" t="str">
        <f t="shared" si="714"/>
        <v/>
      </c>
      <c r="N4837" s="786" t="str">
        <f>IF(ISNUMBER(F4837),IF(LEFT(A4837,3)="Cat",VLOOKUP(A4837,'Loc Configurations Seules'!R:V,5,FALSE),VLOOKUP(G4837,'Loc Coefficients Location'!A:E,5,FALSE)),"")</f>
        <v/>
      </c>
      <c r="O4837" s="785" t="str">
        <f t="shared" si="715"/>
        <v/>
      </c>
      <c r="P4837" s="786" t="str">
        <f>IF(ISNUMBER(F4837),IF(LEFT(A4837,3)="Cat",VLOOKUP(A4837,'Loc Configurations Seules'!R:W,6,FALSE),VLOOKUP(G4837,'Loc Coefficients Location'!A:F,6,FALSE)),"")</f>
        <v/>
      </c>
      <c r="Q4837" s="785" t="str">
        <f t="shared" si="716"/>
        <v/>
      </c>
      <c r="R4837" s="786" t="str">
        <f>IF(ISNUMBER(F4837),IF(LEFT(A4837,3)="Cat",VLOOKUP(A4837,'Loc Configurations Seules'!R:X,7,FALSE),VLOOKUP(G4837,'Loc Coefficients Location'!A:G,7,FALSE)),"")</f>
        <v/>
      </c>
      <c r="S4837" s="785" t="str">
        <f t="shared" si="717"/>
        <v/>
      </c>
    </row>
    <row r="4838" spans="1:19" x14ac:dyDescent="0.25">
      <c r="A4838" s="651" t="s">
        <v>1277</v>
      </c>
      <c r="B4838" s="613"/>
      <c r="C4838" s="302"/>
      <c r="D4838" s="558"/>
      <c r="E4838" s="558"/>
      <c r="F4838" s="650" t="s">
        <v>5249</v>
      </c>
      <c r="G4838" s="791" t="s">
        <v>9527</v>
      </c>
      <c r="H4838" s="781" t="str">
        <f t="shared" si="709"/>
        <v/>
      </c>
      <c r="I4838" s="782" t="str">
        <f t="shared" si="709"/>
        <v/>
      </c>
      <c r="J4838" s="782" t="str">
        <f t="shared" si="709"/>
        <v/>
      </c>
      <c r="K4838" s="783" t="str">
        <f t="shared" si="709"/>
        <v/>
      </c>
      <c r="L4838" s="784" t="str">
        <f>IF(ISNUMBER(F4838),IF(LEFT(A4838,3)="Cat",VLOOKUP(A4838,'Loc Configurations Seules'!R:U,4,FALSE),VLOOKUP(G4838,'Loc Coefficients Location'!A:D,4,FALSE)),"")</f>
        <v/>
      </c>
      <c r="M4838" s="785" t="str">
        <f t="shared" si="714"/>
        <v/>
      </c>
      <c r="N4838" s="786" t="str">
        <f>IF(ISNUMBER(F4838),IF(LEFT(A4838,3)="Cat",VLOOKUP(A4838,'Loc Configurations Seules'!R:V,5,FALSE),VLOOKUP(G4838,'Loc Coefficients Location'!A:E,5,FALSE)),"")</f>
        <v/>
      </c>
      <c r="O4838" s="785" t="str">
        <f t="shared" si="715"/>
        <v/>
      </c>
      <c r="P4838" s="786" t="str">
        <f>IF(ISNUMBER(F4838),IF(LEFT(A4838,3)="Cat",VLOOKUP(A4838,'Loc Configurations Seules'!R:W,6,FALSE),VLOOKUP(G4838,'Loc Coefficients Location'!A:F,6,FALSE)),"")</f>
        <v/>
      </c>
      <c r="Q4838" s="785" t="str">
        <f t="shared" si="716"/>
        <v/>
      </c>
      <c r="R4838" s="786" t="str">
        <f>IF(ISNUMBER(F4838),IF(LEFT(A4838,3)="Cat",VLOOKUP(A4838,'Loc Configurations Seules'!R:X,7,FALSE),VLOOKUP(G4838,'Loc Coefficients Location'!A:G,7,FALSE)),"")</f>
        <v/>
      </c>
      <c r="S4838" s="785" t="str">
        <f t="shared" si="717"/>
        <v/>
      </c>
    </row>
    <row r="4839" spans="1:19" ht="25.5" x14ac:dyDescent="0.25">
      <c r="A4839" s="69" t="s">
        <v>164</v>
      </c>
      <c r="B4839" s="42" t="s">
        <v>165</v>
      </c>
      <c r="C4839" s="43" t="s">
        <v>1278</v>
      </c>
      <c r="D4839" s="558"/>
      <c r="E4839" s="558"/>
      <c r="F4839" s="650">
        <v>449</v>
      </c>
      <c r="G4839" s="791" t="s">
        <v>9621</v>
      </c>
      <c r="H4839" s="781">
        <f t="shared" si="709"/>
        <v>118.5</v>
      </c>
      <c r="I4839" s="782">
        <f t="shared" si="709"/>
        <v>60.1</v>
      </c>
      <c r="J4839" s="782">
        <f t="shared" si="709"/>
        <v>41.02</v>
      </c>
      <c r="K4839" s="783">
        <f t="shared" si="709"/>
        <v>31.55</v>
      </c>
      <c r="L4839" s="784"/>
      <c r="M4839" s="785"/>
      <c r="N4839" s="786"/>
      <c r="O4839" s="785"/>
      <c r="P4839" s="786"/>
      <c r="Q4839" s="785"/>
      <c r="R4839" s="786"/>
      <c r="S4839" s="785"/>
    </row>
    <row r="4840" spans="1:19" ht="25.5" x14ac:dyDescent="0.25">
      <c r="A4840" s="69" t="s">
        <v>166</v>
      </c>
      <c r="B4840" s="42" t="s">
        <v>167</v>
      </c>
      <c r="C4840" s="43" t="s">
        <v>1279</v>
      </c>
      <c r="D4840" s="558"/>
      <c r="E4840" s="558"/>
      <c r="F4840" s="650">
        <v>1173</v>
      </c>
      <c r="G4840" s="791" t="s">
        <v>9621</v>
      </c>
      <c r="H4840" s="781">
        <f t="shared" si="709"/>
        <v>309.58</v>
      </c>
      <c r="I4840" s="782">
        <f t="shared" si="709"/>
        <v>157.01</v>
      </c>
      <c r="J4840" s="782">
        <f t="shared" si="709"/>
        <v>107.15</v>
      </c>
      <c r="K4840" s="783">
        <f t="shared" si="709"/>
        <v>82.41</v>
      </c>
      <c r="L4840" s="784"/>
      <c r="M4840" s="785"/>
      <c r="N4840" s="786"/>
      <c r="O4840" s="785"/>
      <c r="P4840" s="786"/>
      <c r="Q4840" s="785"/>
      <c r="R4840" s="786"/>
      <c r="S4840" s="785"/>
    </row>
    <row r="4841" spans="1:19" ht="25.5" x14ac:dyDescent="0.25">
      <c r="A4841" s="69" t="s">
        <v>168</v>
      </c>
      <c r="B4841" s="42" t="s">
        <v>169</v>
      </c>
      <c r="C4841" s="43" t="s">
        <v>1280</v>
      </c>
      <c r="D4841" s="558"/>
      <c r="E4841" s="558"/>
      <c r="F4841" s="650">
        <v>1587</v>
      </c>
      <c r="G4841" s="791" t="s">
        <v>9621</v>
      </c>
      <c r="H4841" s="781">
        <f t="shared" si="709"/>
        <v>418.85</v>
      </c>
      <c r="I4841" s="782">
        <f t="shared" si="709"/>
        <v>212.43</v>
      </c>
      <c r="J4841" s="782">
        <f t="shared" si="709"/>
        <v>144.97</v>
      </c>
      <c r="K4841" s="783">
        <f t="shared" si="709"/>
        <v>111.5</v>
      </c>
      <c r="L4841" s="784"/>
      <c r="M4841" s="785"/>
      <c r="N4841" s="786"/>
      <c r="O4841" s="785"/>
      <c r="P4841" s="786"/>
      <c r="Q4841" s="785"/>
      <c r="R4841" s="786"/>
      <c r="S4841" s="785"/>
    </row>
    <row r="4842" spans="1:19" ht="25.5" x14ac:dyDescent="0.25">
      <c r="A4842" s="69" t="s">
        <v>225</v>
      </c>
      <c r="B4842" s="42" t="s">
        <v>226</v>
      </c>
      <c r="C4842" s="43" t="s">
        <v>1281</v>
      </c>
      <c r="D4842" s="558"/>
      <c r="E4842" s="558"/>
      <c r="F4842" s="650">
        <v>1324</v>
      </c>
      <c r="G4842" s="791" t="s">
        <v>9621</v>
      </c>
      <c r="H4842" s="781">
        <f t="shared" si="709"/>
        <v>349.44</v>
      </c>
      <c r="I4842" s="782">
        <f t="shared" si="709"/>
        <v>177.22</v>
      </c>
      <c r="J4842" s="782">
        <f t="shared" si="709"/>
        <v>120.95</v>
      </c>
      <c r="K4842" s="783">
        <f t="shared" si="709"/>
        <v>93.02</v>
      </c>
      <c r="L4842" s="784"/>
      <c r="M4842" s="785"/>
      <c r="N4842" s="786"/>
      <c r="O4842" s="785"/>
      <c r="P4842" s="786"/>
      <c r="Q4842" s="785"/>
      <c r="R4842" s="786"/>
      <c r="S4842" s="785"/>
    </row>
    <row r="4843" spans="1:19" ht="25.5" x14ac:dyDescent="0.25">
      <c r="A4843" s="69" t="s">
        <v>227</v>
      </c>
      <c r="B4843" s="42" t="s">
        <v>228</v>
      </c>
      <c r="C4843" s="43" t="s">
        <v>1282</v>
      </c>
      <c r="D4843" s="558"/>
      <c r="E4843" s="558"/>
      <c r="F4843" s="650">
        <v>1838</v>
      </c>
      <c r="G4843" s="791" t="s">
        <v>9621</v>
      </c>
      <c r="H4843" s="781">
        <f t="shared" si="709"/>
        <v>485.09</v>
      </c>
      <c r="I4843" s="782">
        <f t="shared" si="709"/>
        <v>246.02</v>
      </c>
      <c r="J4843" s="782">
        <f t="shared" si="709"/>
        <v>167.9</v>
      </c>
      <c r="K4843" s="783">
        <f t="shared" si="709"/>
        <v>129.13</v>
      </c>
      <c r="L4843" s="784">
        <f>IF(ISNUMBER(F4843),IF(LEFT(A4843,3)="Cat",VLOOKUP(A4843,'Loc Configurations Seules'!R:U,4,FALSE),VLOOKUP(G4843,'Loc Coefficients Location'!A:D,4,FALSE)),"")</f>
        <v>0.26392450726414518</v>
      </c>
      <c r="M4843" s="785">
        <f>IF(ISNUMBER(L4843),L4843*$F4843,"")</f>
        <v>485.09324435149887</v>
      </c>
      <c r="N4843" s="786">
        <f>IF(ISNUMBER(F4843),IF(LEFT(A4843,3)="Cat",VLOOKUP(A4843,'Loc Configurations Seules'!R:V,5,FALSE),VLOOKUP(G4843,'Loc Coefficients Location'!A:E,5,FALSE)),"")</f>
        <v>0.13385372321713121</v>
      </c>
      <c r="O4843" s="785">
        <f>IF(ISNUMBER(N4843),N4843*$F4843,"")</f>
        <v>246.02314327308716</v>
      </c>
      <c r="P4843" s="786">
        <f>IF(ISNUMBER(F4843),IF(LEFT(A4843,3)="Cat",VLOOKUP(A4843,'Loc Configurations Seules'!R:W,6,FALSE),VLOOKUP(G4843,'Loc Coefficients Location'!A:F,6,FALSE)),"")</f>
        <v>9.1350623726064395E-2</v>
      </c>
      <c r="Q4843" s="785">
        <f>IF(ISNUMBER(P4843),P4843*$F4843,"")</f>
        <v>167.90244640850636</v>
      </c>
      <c r="R4843" s="786">
        <f>IF(ISNUMBER(F4843),IF(LEFT(A4843,3)="Cat",VLOOKUP(A4843,'Loc Configurations Seules'!R:X,7,FALSE),VLOOKUP(G4843,'Loc Coefficients Location'!A:G,7,FALSE)),"")</f>
        <v>7.0256845182479807E-2</v>
      </c>
      <c r="S4843" s="785">
        <f>IF(ISNUMBER(R4843),R4843*$F4843,"")</f>
        <v>129.13208144539789</v>
      </c>
    </row>
    <row r="4844" spans="1:19" ht="25.5" x14ac:dyDescent="0.25">
      <c r="A4844" s="69" t="s">
        <v>7400</v>
      </c>
      <c r="B4844" s="42" t="s">
        <v>729</v>
      </c>
      <c r="C4844" s="43" t="s">
        <v>7401</v>
      </c>
      <c r="D4844" s="44"/>
      <c r="E4844" s="47"/>
      <c r="F4844" s="650">
        <v>982</v>
      </c>
      <c r="G4844" s="791" t="s">
        <v>9621</v>
      </c>
      <c r="H4844" s="781">
        <f t="shared" si="709"/>
        <v>259.17</v>
      </c>
      <c r="I4844" s="782">
        <f t="shared" si="709"/>
        <v>131.44</v>
      </c>
      <c r="J4844" s="782">
        <f t="shared" si="709"/>
        <v>89.71</v>
      </c>
      <c r="K4844" s="783">
        <f t="shared" si="709"/>
        <v>68.989999999999995</v>
      </c>
      <c r="L4844" s="784"/>
      <c r="M4844" s="785"/>
      <c r="N4844" s="786"/>
      <c r="O4844" s="785"/>
      <c r="P4844" s="786"/>
      <c r="Q4844" s="785"/>
      <c r="R4844" s="786"/>
      <c r="S4844" s="785"/>
    </row>
    <row r="4845" spans="1:19" ht="25.5" x14ac:dyDescent="0.25">
      <c r="A4845" s="69" t="s">
        <v>7402</v>
      </c>
      <c r="B4845" s="42" t="s">
        <v>1299</v>
      </c>
      <c r="C4845" s="43" t="s">
        <v>7403</v>
      </c>
      <c r="D4845" s="44"/>
      <c r="E4845" s="47"/>
      <c r="F4845" s="650">
        <v>1130</v>
      </c>
      <c r="G4845" s="791" t="s">
        <v>9621</v>
      </c>
      <c r="H4845" s="781">
        <f t="shared" si="709"/>
        <v>298.23</v>
      </c>
      <c r="I4845" s="782">
        <f t="shared" si="709"/>
        <v>151.25</v>
      </c>
      <c r="J4845" s="782">
        <f t="shared" si="709"/>
        <v>103.23</v>
      </c>
      <c r="K4845" s="783">
        <f t="shared" si="709"/>
        <v>79.39</v>
      </c>
      <c r="L4845" s="784"/>
      <c r="M4845" s="785"/>
      <c r="N4845" s="786"/>
      <c r="O4845" s="785"/>
      <c r="P4845" s="786"/>
      <c r="Q4845" s="785"/>
      <c r="R4845" s="786"/>
      <c r="S4845" s="785"/>
    </row>
    <row r="4846" spans="1:19" ht="25.5" x14ac:dyDescent="0.25">
      <c r="A4846" s="69" t="s">
        <v>730</v>
      </c>
      <c r="B4846" s="42" t="s">
        <v>731</v>
      </c>
      <c r="C4846" s="43" t="s">
        <v>7404</v>
      </c>
      <c r="D4846" s="44"/>
      <c r="E4846" s="47"/>
      <c r="F4846" s="650">
        <v>1798</v>
      </c>
      <c r="G4846" s="791" t="s">
        <v>9621</v>
      </c>
      <c r="H4846" s="781">
        <f t="shared" si="709"/>
        <v>474.54</v>
      </c>
      <c r="I4846" s="782">
        <f t="shared" si="709"/>
        <v>240.67</v>
      </c>
      <c r="J4846" s="782">
        <f t="shared" si="709"/>
        <v>164.25</v>
      </c>
      <c r="K4846" s="783">
        <f t="shared" si="709"/>
        <v>126.32</v>
      </c>
      <c r="L4846" s="784"/>
      <c r="M4846" s="785"/>
      <c r="N4846" s="786"/>
      <c r="O4846" s="785"/>
      <c r="P4846" s="786"/>
      <c r="Q4846" s="785"/>
      <c r="R4846" s="786"/>
      <c r="S4846" s="785"/>
    </row>
    <row r="4847" spans="1:19" ht="25.5" x14ac:dyDescent="0.25">
      <c r="A4847" s="69" t="s">
        <v>7405</v>
      </c>
      <c r="B4847" s="42" t="s">
        <v>7406</v>
      </c>
      <c r="C4847" s="43" t="s">
        <v>7407</v>
      </c>
      <c r="D4847" s="44"/>
      <c r="E4847" s="47"/>
      <c r="F4847" s="650">
        <v>1949</v>
      </c>
      <c r="G4847" s="791" t="s">
        <v>9621</v>
      </c>
      <c r="H4847" s="781">
        <f t="shared" si="709"/>
        <v>514.39</v>
      </c>
      <c r="I4847" s="782">
        <f t="shared" si="709"/>
        <v>260.88</v>
      </c>
      <c r="J4847" s="782">
        <f t="shared" si="709"/>
        <v>178.04</v>
      </c>
      <c r="K4847" s="783">
        <f t="shared" si="709"/>
        <v>136.93</v>
      </c>
      <c r="L4847" s="784"/>
      <c r="M4847" s="785"/>
      <c r="N4847" s="786"/>
      <c r="O4847" s="785"/>
      <c r="P4847" s="786"/>
      <c r="Q4847" s="785"/>
      <c r="R4847" s="786"/>
      <c r="S4847" s="785"/>
    </row>
    <row r="4848" spans="1:19" ht="25.5" x14ac:dyDescent="0.25">
      <c r="A4848" s="69" t="s">
        <v>7408</v>
      </c>
      <c r="B4848" s="42" t="s">
        <v>732</v>
      </c>
      <c r="C4848" s="43" t="s">
        <v>7409</v>
      </c>
      <c r="D4848" s="44"/>
      <c r="E4848" s="47"/>
      <c r="F4848" s="650">
        <v>1185</v>
      </c>
      <c r="G4848" s="791" t="s">
        <v>9621</v>
      </c>
      <c r="H4848" s="781">
        <f t="shared" si="709"/>
        <v>312.75</v>
      </c>
      <c r="I4848" s="782">
        <f t="shared" si="709"/>
        <v>158.62</v>
      </c>
      <c r="J4848" s="782">
        <f t="shared" si="709"/>
        <v>108.25</v>
      </c>
      <c r="K4848" s="783">
        <f t="shared" si="709"/>
        <v>83.25</v>
      </c>
      <c r="L4848" s="784"/>
      <c r="M4848" s="785"/>
      <c r="N4848" s="786"/>
      <c r="O4848" s="785"/>
      <c r="P4848" s="786"/>
      <c r="Q4848" s="785"/>
      <c r="R4848" s="786"/>
      <c r="S4848" s="785"/>
    </row>
    <row r="4849" spans="1:19" ht="25.5" x14ac:dyDescent="0.25">
      <c r="A4849" s="69" t="s">
        <v>7410</v>
      </c>
      <c r="B4849" s="42" t="s">
        <v>1312</v>
      </c>
      <c r="C4849" s="43" t="s">
        <v>7411</v>
      </c>
      <c r="D4849" s="44"/>
      <c r="E4849" s="47"/>
      <c r="F4849" s="650">
        <v>1340</v>
      </c>
      <c r="G4849" s="791" t="s">
        <v>9621</v>
      </c>
      <c r="H4849" s="781">
        <f t="shared" si="709"/>
        <v>353.66</v>
      </c>
      <c r="I4849" s="782">
        <f t="shared" si="709"/>
        <v>179.36</v>
      </c>
      <c r="J4849" s="782">
        <f t="shared" si="709"/>
        <v>122.41</v>
      </c>
      <c r="K4849" s="783">
        <f t="shared" si="709"/>
        <v>94.14</v>
      </c>
      <c r="L4849" s="784"/>
      <c r="M4849" s="785"/>
      <c r="N4849" s="786"/>
      <c r="O4849" s="785"/>
      <c r="P4849" s="786"/>
      <c r="Q4849" s="785"/>
      <c r="R4849" s="786"/>
      <c r="S4849" s="785"/>
    </row>
    <row r="4850" spans="1:19" ht="25.5" x14ac:dyDescent="0.25">
      <c r="A4850" s="69" t="s">
        <v>733</v>
      </c>
      <c r="B4850" s="42" t="s">
        <v>7412</v>
      </c>
      <c r="C4850" s="43" t="s">
        <v>7413</v>
      </c>
      <c r="D4850" s="44"/>
      <c r="E4850" s="47"/>
      <c r="F4850" s="650">
        <v>2157</v>
      </c>
      <c r="G4850" s="791" t="s">
        <v>9621</v>
      </c>
      <c r="H4850" s="781">
        <f t="shared" si="709"/>
        <v>569.29</v>
      </c>
      <c r="I4850" s="782">
        <f t="shared" si="709"/>
        <v>288.72000000000003</v>
      </c>
      <c r="J4850" s="782">
        <f t="shared" si="709"/>
        <v>197.04</v>
      </c>
      <c r="K4850" s="783">
        <f t="shared" si="709"/>
        <v>151.54</v>
      </c>
      <c r="L4850" s="784"/>
      <c r="M4850" s="785"/>
      <c r="N4850" s="786"/>
      <c r="O4850" s="785"/>
      <c r="P4850" s="786"/>
      <c r="Q4850" s="785"/>
      <c r="R4850" s="786"/>
      <c r="S4850" s="785"/>
    </row>
    <row r="4851" spans="1:19" ht="25.5" x14ac:dyDescent="0.25">
      <c r="A4851" s="69" t="s">
        <v>7414</v>
      </c>
      <c r="B4851" s="42" t="s">
        <v>7415</v>
      </c>
      <c r="C4851" s="43" t="s">
        <v>7416</v>
      </c>
      <c r="D4851" s="44"/>
      <c r="E4851" s="47"/>
      <c r="F4851" s="650">
        <v>2319</v>
      </c>
      <c r="G4851" s="791" t="s">
        <v>9621</v>
      </c>
      <c r="H4851" s="781">
        <f t="shared" si="709"/>
        <v>612.04</v>
      </c>
      <c r="I4851" s="782">
        <f t="shared" si="709"/>
        <v>310.41000000000003</v>
      </c>
      <c r="J4851" s="782">
        <f t="shared" si="709"/>
        <v>211.84</v>
      </c>
      <c r="K4851" s="783">
        <f t="shared" si="709"/>
        <v>162.93</v>
      </c>
      <c r="L4851" s="784"/>
      <c r="M4851" s="785"/>
      <c r="N4851" s="786"/>
      <c r="O4851" s="785"/>
      <c r="P4851" s="786"/>
      <c r="Q4851" s="785"/>
      <c r="R4851" s="786"/>
      <c r="S4851" s="785"/>
    </row>
    <row r="4852" spans="1:19" x14ac:dyDescent="0.25">
      <c r="A4852" s="304"/>
      <c r="B4852" s="304"/>
      <c r="C4852" s="558"/>
      <c r="D4852" s="558"/>
      <c r="E4852" s="558"/>
      <c r="F4852" s="650" t="s">
        <v>5249</v>
      </c>
      <c r="G4852" s="791" t="s">
        <v>9527</v>
      </c>
      <c r="H4852" s="781" t="str">
        <f t="shared" si="709"/>
        <v/>
      </c>
      <c r="I4852" s="782" t="str">
        <f t="shared" si="709"/>
        <v/>
      </c>
      <c r="J4852" s="782" t="str">
        <f t="shared" si="709"/>
        <v/>
      </c>
      <c r="K4852" s="783" t="str">
        <f t="shared" si="709"/>
        <v/>
      </c>
      <c r="L4852" s="784" t="str">
        <f>IF(ISNUMBER(F4852),IF(LEFT(A4852,3)="Cat",VLOOKUP(A4852,'Loc Configurations Seules'!R:U,4,FALSE),VLOOKUP(G4852,'Loc Coefficients Location'!A:D,4,FALSE)),"")</f>
        <v/>
      </c>
      <c r="M4852" s="785" t="str">
        <f t="shared" ref="M4852:M4853" si="718">IF(ISNUMBER(L4852),L4852*$F4852,"")</f>
        <v/>
      </c>
      <c r="N4852" s="786" t="str">
        <f>IF(ISNUMBER(F4852),IF(LEFT(A4852,3)="Cat",VLOOKUP(A4852,'Loc Configurations Seules'!R:V,5,FALSE),VLOOKUP(G4852,'Loc Coefficients Location'!A:E,5,FALSE)),"")</f>
        <v/>
      </c>
      <c r="O4852" s="785" t="str">
        <f t="shared" ref="O4852:O4853" si="719">IF(ISNUMBER(N4852),N4852*$F4852,"")</f>
        <v/>
      </c>
      <c r="P4852" s="786" t="str">
        <f>IF(ISNUMBER(F4852),IF(LEFT(A4852,3)="Cat",VLOOKUP(A4852,'Loc Configurations Seules'!R:W,6,FALSE),VLOOKUP(G4852,'Loc Coefficients Location'!A:F,6,FALSE)),"")</f>
        <v/>
      </c>
      <c r="Q4852" s="785" t="str">
        <f t="shared" ref="Q4852:Q4853" si="720">IF(ISNUMBER(P4852),P4852*$F4852,"")</f>
        <v/>
      </c>
      <c r="R4852" s="786" t="str">
        <f>IF(ISNUMBER(F4852),IF(LEFT(A4852,3)="Cat",VLOOKUP(A4852,'Loc Configurations Seules'!R:X,7,FALSE),VLOOKUP(G4852,'Loc Coefficients Location'!A:G,7,FALSE)),"")</f>
        <v/>
      </c>
      <c r="S4852" s="785" t="str">
        <f t="shared" ref="S4852:S4853" si="721">IF(ISNUMBER(R4852),R4852*$F4852,"")</f>
        <v/>
      </c>
    </row>
    <row r="4853" spans="1:19" x14ac:dyDescent="0.25">
      <c r="A4853" s="177" t="s">
        <v>1283</v>
      </c>
      <c r="B4853" s="97"/>
      <c r="C4853" s="81"/>
      <c r="D4853" s="82"/>
      <c r="E4853" s="97"/>
      <c r="F4853" s="10" t="s">
        <v>5249</v>
      </c>
      <c r="G4853" s="791" t="s">
        <v>9527</v>
      </c>
      <c r="H4853" s="781" t="str">
        <f t="shared" si="709"/>
        <v/>
      </c>
      <c r="I4853" s="782" t="str">
        <f t="shared" si="709"/>
        <v/>
      </c>
      <c r="J4853" s="782" t="str">
        <f t="shared" si="709"/>
        <v/>
      </c>
      <c r="K4853" s="783" t="str">
        <f t="shared" si="709"/>
        <v/>
      </c>
      <c r="L4853" s="784" t="str">
        <f>IF(ISNUMBER(F4853),IF(LEFT(A4853,3)="Cat",VLOOKUP(A4853,'Loc Configurations Seules'!R:U,4,FALSE),VLOOKUP(G4853,'Loc Coefficients Location'!A:D,4,FALSE)),"")</f>
        <v/>
      </c>
      <c r="M4853" s="785" t="str">
        <f t="shared" si="718"/>
        <v/>
      </c>
      <c r="N4853" s="786" t="str">
        <f>IF(ISNUMBER(F4853),IF(LEFT(A4853,3)="Cat",VLOOKUP(A4853,'Loc Configurations Seules'!R:V,5,FALSE),VLOOKUP(G4853,'Loc Coefficients Location'!A:E,5,FALSE)),"")</f>
        <v/>
      </c>
      <c r="O4853" s="785" t="str">
        <f t="shared" si="719"/>
        <v/>
      </c>
      <c r="P4853" s="786" t="str">
        <f>IF(ISNUMBER(F4853),IF(LEFT(A4853,3)="Cat",VLOOKUP(A4853,'Loc Configurations Seules'!R:W,6,FALSE),VLOOKUP(G4853,'Loc Coefficients Location'!A:F,6,FALSE)),"")</f>
        <v/>
      </c>
      <c r="Q4853" s="785" t="str">
        <f t="shared" si="720"/>
        <v/>
      </c>
      <c r="R4853" s="786" t="str">
        <f>IF(ISNUMBER(F4853),IF(LEFT(A4853,3)="Cat",VLOOKUP(A4853,'Loc Configurations Seules'!R:X,7,FALSE),VLOOKUP(G4853,'Loc Coefficients Location'!A:G,7,FALSE)),"")</f>
        <v/>
      </c>
      <c r="S4853" s="785" t="str">
        <f t="shared" si="721"/>
        <v/>
      </c>
    </row>
    <row r="4854" spans="1:19" ht="25.5" x14ac:dyDescent="0.25">
      <c r="A4854" s="69" t="s">
        <v>164</v>
      </c>
      <c r="B4854" s="42" t="s">
        <v>165</v>
      </c>
      <c r="C4854" s="43" t="s">
        <v>1284</v>
      </c>
      <c r="D4854" s="44"/>
      <c r="E4854" s="47"/>
      <c r="F4854" s="10">
        <v>523</v>
      </c>
      <c r="G4854" s="791" t="s">
        <v>9621</v>
      </c>
      <c r="H4854" s="781">
        <f t="shared" si="709"/>
        <v>138.03</v>
      </c>
      <c r="I4854" s="782">
        <f t="shared" si="709"/>
        <v>70.010000000000005</v>
      </c>
      <c r="J4854" s="782">
        <f t="shared" si="709"/>
        <v>47.78</v>
      </c>
      <c r="K4854" s="783">
        <f t="shared" si="709"/>
        <v>36.74</v>
      </c>
      <c r="L4854" s="784"/>
      <c r="M4854" s="785"/>
      <c r="N4854" s="786"/>
      <c r="O4854" s="785"/>
      <c r="P4854" s="786"/>
      <c r="Q4854" s="785"/>
      <c r="R4854" s="786"/>
      <c r="S4854" s="785"/>
    </row>
    <row r="4855" spans="1:19" ht="25.5" x14ac:dyDescent="0.25">
      <c r="A4855" s="69" t="s">
        <v>164</v>
      </c>
      <c r="B4855" s="42" t="s">
        <v>165</v>
      </c>
      <c r="C4855" s="43" t="s">
        <v>1285</v>
      </c>
      <c r="D4855" s="44"/>
      <c r="E4855" s="47"/>
      <c r="F4855" s="10">
        <v>523</v>
      </c>
      <c r="G4855" s="791" t="s">
        <v>9621</v>
      </c>
      <c r="H4855" s="781">
        <f t="shared" si="709"/>
        <v>138.03</v>
      </c>
      <c r="I4855" s="782">
        <f t="shared" si="709"/>
        <v>70.010000000000005</v>
      </c>
      <c r="J4855" s="782">
        <f t="shared" si="709"/>
        <v>47.78</v>
      </c>
      <c r="K4855" s="783">
        <f t="shared" si="709"/>
        <v>36.74</v>
      </c>
      <c r="L4855" s="784"/>
      <c r="M4855" s="785"/>
      <c r="N4855" s="786"/>
      <c r="O4855" s="785"/>
      <c r="P4855" s="786"/>
      <c r="Q4855" s="785"/>
      <c r="R4855" s="786"/>
      <c r="S4855" s="785"/>
    </row>
    <row r="4856" spans="1:19" ht="25.5" x14ac:dyDescent="0.25">
      <c r="A4856" s="69" t="s">
        <v>166</v>
      </c>
      <c r="B4856" s="42" t="s">
        <v>167</v>
      </c>
      <c r="C4856" s="43" t="s">
        <v>1286</v>
      </c>
      <c r="D4856" s="44"/>
      <c r="E4856" s="47"/>
      <c r="F4856" s="10">
        <v>1168</v>
      </c>
      <c r="G4856" s="791" t="s">
        <v>9621</v>
      </c>
      <c r="H4856" s="781">
        <f t="shared" si="709"/>
        <v>308.26</v>
      </c>
      <c r="I4856" s="782">
        <f t="shared" si="709"/>
        <v>156.34</v>
      </c>
      <c r="J4856" s="782">
        <f t="shared" si="709"/>
        <v>106.7</v>
      </c>
      <c r="K4856" s="783">
        <f t="shared" si="709"/>
        <v>82.06</v>
      </c>
      <c r="L4856" s="784"/>
      <c r="M4856" s="785"/>
      <c r="N4856" s="786"/>
      <c r="O4856" s="785"/>
      <c r="P4856" s="786"/>
      <c r="Q4856" s="785"/>
      <c r="R4856" s="786"/>
      <c r="S4856" s="785"/>
    </row>
    <row r="4857" spans="1:19" ht="25.5" x14ac:dyDescent="0.25">
      <c r="A4857" s="69" t="s">
        <v>166</v>
      </c>
      <c r="B4857" s="42" t="s">
        <v>167</v>
      </c>
      <c r="C4857" s="43" t="s">
        <v>1287</v>
      </c>
      <c r="D4857" s="44"/>
      <c r="E4857" s="47"/>
      <c r="F4857" s="10">
        <v>1168</v>
      </c>
      <c r="G4857" s="791" t="s">
        <v>9621</v>
      </c>
      <c r="H4857" s="781">
        <f t="shared" si="709"/>
        <v>308.26</v>
      </c>
      <c r="I4857" s="782">
        <f t="shared" si="709"/>
        <v>156.34</v>
      </c>
      <c r="J4857" s="782">
        <f t="shared" si="709"/>
        <v>106.7</v>
      </c>
      <c r="K4857" s="783">
        <f t="shared" si="709"/>
        <v>82.06</v>
      </c>
      <c r="L4857" s="784"/>
      <c r="M4857" s="785"/>
      <c r="N4857" s="786"/>
      <c r="O4857" s="785"/>
      <c r="P4857" s="786"/>
      <c r="Q4857" s="785"/>
      <c r="R4857" s="786"/>
      <c r="S4857" s="785"/>
    </row>
    <row r="4858" spans="1:19" ht="25.5" x14ac:dyDescent="0.25">
      <c r="A4858" s="69" t="s">
        <v>168</v>
      </c>
      <c r="B4858" s="42" t="s">
        <v>169</v>
      </c>
      <c r="C4858" s="43" t="s">
        <v>1288</v>
      </c>
      <c r="D4858" s="44"/>
      <c r="E4858" s="47"/>
      <c r="F4858" s="10">
        <v>1307</v>
      </c>
      <c r="G4858" s="791" t="s">
        <v>9621</v>
      </c>
      <c r="H4858" s="781">
        <f t="shared" si="709"/>
        <v>344.95</v>
      </c>
      <c r="I4858" s="782">
        <f t="shared" si="709"/>
        <v>174.95</v>
      </c>
      <c r="J4858" s="782">
        <f t="shared" si="709"/>
        <v>119.4</v>
      </c>
      <c r="K4858" s="783">
        <f t="shared" si="709"/>
        <v>91.83</v>
      </c>
      <c r="L4858" s="784"/>
      <c r="M4858" s="785"/>
      <c r="N4858" s="786"/>
      <c r="O4858" s="785"/>
      <c r="P4858" s="786"/>
      <c r="Q4858" s="785"/>
      <c r="R4858" s="786"/>
      <c r="S4858" s="785"/>
    </row>
    <row r="4859" spans="1:19" ht="25.5" x14ac:dyDescent="0.25">
      <c r="A4859" s="69" t="s">
        <v>168</v>
      </c>
      <c r="B4859" s="42" t="s">
        <v>169</v>
      </c>
      <c r="C4859" s="43" t="s">
        <v>1289</v>
      </c>
      <c r="D4859" s="44"/>
      <c r="E4859" s="47"/>
      <c r="F4859" s="10">
        <v>1307</v>
      </c>
      <c r="G4859" s="791" t="s">
        <v>9621</v>
      </c>
      <c r="H4859" s="781">
        <f t="shared" si="709"/>
        <v>344.95</v>
      </c>
      <c r="I4859" s="782">
        <f t="shared" si="709"/>
        <v>174.95</v>
      </c>
      <c r="J4859" s="782">
        <f t="shared" si="709"/>
        <v>119.4</v>
      </c>
      <c r="K4859" s="783">
        <f t="shared" si="709"/>
        <v>91.83</v>
      </c>
      <c r="L4859" s="784"/>
      <c r="M4859" s="785"/>
      <c r="N4859" s="786"/>
      <c r="O4859" s="785"/>
      <c r="P4859" s="786"/>
      <c r="Q4859" s="785"/>
      <c r="R4859" s="786"/>
      <c r="S4859" s="785"/>
    </row>
    <row r="4860" spans="1:19" ht="25.5" x14ac:dyDescent="0.25">
      <c r="A4860" s="69" t="s">
        <v>225</v>
      </c>
      <c r="B4860" s="42" t="s">
        <v>226</v>
      </c>
      <c r="C4860" s="43" t="s">
        <v>1290</v>
      </c>
      <c r="D4860" s="44"/>
      <c r="E4860" s="47"/>
      <c r="F4860" s="10">
        <v>1226</v>
      </c>
      <c r="G4860" s="791" t="s">
        <v>9621</v>
      </c>
      <c r="H4860" s="781">
        <f t="shared" si="709"/>
        <v>323.57</v>
      </c>
      <c r="I4860" s="782">
        <f t="shared" si="709"/>
        <v>164.1</v>
      </c>
      <c r="J4860" s="782">
        <f t="shared" si="709"/>
        <v>112</v>
      </c>
      <c r="K4860" s="783">
        <f t="shared" si="709"/>
        <v>86.13</v>
      </c>
      <c r="L4860" s="784"/>
      <c r="M4860" s="785"/>
      <c r="N4860" s="786"/>
      <c r="O4860" s="785"/>
      <c r="P4860" s="786"/>
      <c r="Q4860" s="785"/>
      <c r="R4860" s="786"/>
      <c r="S4860" s="785"/>
    </row>
    <row r="4861" spans="1:19" ht="25.5" x14ac:dyDescent="0.25">
      <c r="A4861" s="69" t="s">
        <v>225</v>
      </c>
      <c r="B4861" s="42" t="s">
        <v>226</v>
      </c>
      <c r="C4861" s="43" t="s">
        <v>1291</v>
      </c>
      <c r="D4861" s="44"/>
      <c r="E4861" s="47"/>
      <c r="F4861" s="10">
        <v>1226</v>
      </c>
      <c r="G4861" s="791" t="s">
        <v>9621</v>
      </c>
      <c r="H4861" s="781">
        <f t="shared" si="709"/>
        <v>323.57</v>
      </c>
      <c r="I4861" s="782">
        <f t="shared" si="709"/>
        <v>164.1</v>
      </c>
      <c r="J4861" s="782">
        <f t="shared" si="709"/>
        <v>112</v>
      </c>
      <c r="K4861" s="783">
        <f t="shared" si="709"/>
        <v>86.13</v>
      </c>
      <c r="L4861" s="784"/>
      <c r="M4861" s="785"/>
      <c r="N4861" s="786"/>
      <c r="O4861" s="785"/>
      <c r="P4861" s="786"/>
      <c r="Q4861" s="785"/>
      <c r="R4861" s="786"/>
      <c r="S4861" s="785"/>
    </row>
    <row r="4862" spans="1:19" ht="25.5" x14ac:dyDescent="0.25">
      <c r="A4862" s="69" t="s">
        <v>227</v>
      </c>
      <c r="B4862" s="42" t="s">
        <v>228</v>
      </c>
      <c r="C4862" s="43" t="s">
        <v>1292</v>
      </c>
      <c r="D4862" s="44"/>
      <c r="E4862" s="47"/>
      <c r="F4862" s="10">
        <v>1347</v>
      </c>
      <c r="G4862" s="791" t="s">
        <v>9621</v>
      </c>
      <c r="H4862" s="781">
        <f t="shared" si="709"/>
        <v>355.51</v>
      </c>
      <c r="I4862" s="782">
        <f t="shared" si="709"/>
        <v>180.3</v>
      </c>
      <c r="J4862" s="782">
        <f t="shared" si="709"/>
        <v>123.05</v>
      </c>
      <c r="K4862" s="783">
        <f t="shared" si="709"/>
        <v>94.64</v>
      </c>
      <c r="L4862" s="784"/>
      <c r="M4862" s="785"/>
      <c r="N4862" s="786"/>
      <c r="O4862" s="785"/>
      <c r="P4862" s="786"/>
      <c r="Q4862" s="785"/>
      <c r="R4862" s="786"/>
      <c r="S4862" s="785"/>
    </row>
    <row r="4863" spans="1:19" ht="25.5" x14ac:dyDescent="0.25">
      <c r="A4863" s="69" t="s">
        <v>227</v>
      </c>
      <c r="B4863" s="42" t="s">
        <v>228</v>
      </c>
      <c r="C4863" s="43" t="s">
        <v>1293</v>
      </c>
      <c r="D4863" s="44"/>
      <c r="E4863" s="47"/>
      <c r="F4863" s="10">
        <v>1347</v>
      </c>
      <c r="G4863" s="791" t="s">
        <v>9621</v>
      </c>
      <c r="H4863" s="781">
        <f t="shared" si="709"/>
        <v>355.51</v>
      </c>
      <c r="I4863" s="782">
        <f t="shared" si="709"/>
        <v>180.3</v>
      </c>
      <c r="J4863" s="782">
        <f t="shared" si="709"/>
        <v>123.05</v>
      </c>
      <c r="K4863" s="783">
        <f t="shared" si="709"/>
        <v>94.64</v>
      </c>
      <c r="L4863" s="784"/>
      <c r="M4863" s="785"/>
      <c r="N4863" s="786"/>
      <c r="O4863" s="785"/>
      <c r="P4863" s="786"/>
      <c r="Q4863" s="785"/>
      <c r="R4863" s="786"/>
      <c r="S4863" s="785"/>
    </row>
    <row r="4864" spans="1:19" ht="38.25" x14ac:dyDescent="0.25">
      <c r="A4864" s="69" t="s">
        <v>1294</v>
      </c>
      <c r="B4864" s="42" t="s">
        <v>729</v>
      </c>
      <c r="C4864" s="43" t="s">
        <v>1295</v>
      </c>
      <c r="D4864" s="44"/>
      <c r="E4864" s="47"/>
      <c r="F4864" s="10">
        <v>345</v>
      </c>
      <c r="G4864" s="791" t="s">
        <v>9621</v>
      </c>
      <c r="H4864" s="781">
        <f t="shared" si="709"/>
        <v>91.05</v>
      </c>
      <c r="I4864" s="782">
        <f t="shared" si="709"/>
        <v>46.18</v>
      </c>
      <c r="J4864" s="782">
        <f t="shared" si="709"/>
        <v>31.52</v>
      </c>
      <c r="K4864" s="783">
        <f t="shared" si="709"/>
        <v>24.24</v>
      </c>
      <c r="L4864" s="784"/>
      <c r="M4864" s="785"/>
      <c r="N4864" s="786"/>
      <c r="O4864" s="785"/>
      <c r="P4864" s="786"/>
      <c r="Q4864" s="785"/>
      <c r="R4864" s="786"/>
      <c r="S4864" s="785"/>
    </row>
    <row r="4865" spans="1:19" ht="38.25" x14ac:dyDescent="0.25">
      <c r="A4865" s="69" t="s">
        <v>1296</v>
      </c>
      <c r="B4865" s="42" t="s">
        <v>729</v>
      </c>
      <c r="C4865" s="43" t="s">
        <v>1297</v>
      </c>
      <c r="D4865" s="44"/>
      <c r="E4865" s="47"/>
      <c r="F4865" s="10">
        <v>345</v>
      </c>
      <c r="G4865" s="791" t="s">
        <v>9621</v>
      </c>
      <c r="H4865" s="781">
        <f t="shared" si="709"/>
        <v>91.05</v>
      </c>
      <c r="I4865" s="782">
        <f t="shared" si="709"/>
        <v>46.18</v>
      </c>
      <c r="J4865" s="782">
        <f t="shared" si="709"/>
        <v>31.52</v>
      </c>
      <c r="K4865" s="783">
        <f t="shared" si="709"/>
        <v>24.24</v>
      </c>
      <c r="L4865" s="784"/>
      <c r="M4865" s="785"/>
      <c r="N4865" s="786"/>
      <c r="O4865" s="785"/>
      <c r="P4865" s="786"/>
      <c r="Q4865" s="785"/>
      <c r="R4865" s="786"/>
      <c r="S4865" s="785"/>
    </row>
    <row r="4866" spans="1:19" ht="38.25" x14ac:dyDescent="0.25">
      <c r="A4866" s="69" t="s">
        <v>1298</v>
      </c>
      <c r="B4866" s="42" t="s">
        <v>1299</v>
      </c>
      <c r="C4866" s="43" t="s">
        <v>1300</v>
      </c>
      <c r="D4866" s="44"/>
      <c r="E4866" s="47"/>
      <c r="F4866" s="10">
        <v>380</v>
      </c>
      <c r="G4866" s="791" t="s">
        <v>9621</v>
      </c>
      <c r="H4866" s="781">
        <f t="shared" si="709"/>
        <v>100.29</v>
      </c>
      <c r="I4866" s="782">
        <f t="shared" si="709"/>
        <v>50.86</v>
      </c>
      <c r="J4866" s="782">
        <f t="shared" si="709"/>
        <v>34.71</v>
      </c>
      <c r="K4866" s="783">
        <f t="shared" si="709"/>
        <v>26.7</v>
      </c>
      <c r="L4866" s="784"/>
      <c r="M4866" s="785"/>
      <c r="N4866" s="786"/>
      <c r="O4866" s="785"/>
      <c r="P4866" s="786"/>
      <c r="Q4866" s="785"/>
      <c r="R4866" s="786"/>
      <c r="S4866" s="785"/>
    </row>
    <row r="4867" spans="1:19" ht="38.25" x14ac:dyDescent="0.25">
      <c r="A4867" s="69" t="s">
        <v>1298</v>
      </c>
      <c r="B4867" s="42" t="s">
        <v>1299</v>
      </c>
      <c r="C4867" s="43" t="s">
        <v>1301</v>
      </c>
      <c r="D4867" s="44"/>
      <c r="E4867" s="47"/>
      <c r="F4867" s="10">
        <v>380</v>
      </c>
      <c r="G4867" s="791" t="s">
        <v>9621</v>
      </c>
      <c r="H4867" s="781">
        <f t="shared" si="709"/>
        <v>100.29</v>
      </c>
      <c r="I4867" s="782">
        <f t="shared" si="709"/>
        <v>50.86</v>
      </c>
      <c r="J4867" s="782">
        <f t="shared" si="709"/>
        <v>34.71</v>
      </c>
      <c r="K4867" s="783">
        <f t="shared" si="709"/>
        <v>26.7</v>
      </c>
      <c r="L4867" s="784"/>
      <c r="M4867" s="785"/>
      <c r="N4867" s="786"/>
      <c r="O4867" s="785"/>
      <c r="P4867" s="786"/>
      <c r="Q4867" s="785"/>
      <c r="R4867" s="786"/>
      <c r="S4867" s="785"/>
    </row>
    <row r="4868" spans="1:19" ht="25.5" x14ac:dyDescent="0.25">
      <c r="A4868" s="69" t="s">
        <v>172</v>
      </c>
      <c r="B4868" s="42" t="s">
        <v>731</v>
      </c>
      <c r="C4868" s="43" t="s">
        <v>1302</v>
      </c>
      <c r="D4868" s="44"/>
      <c r="E4868" s="47"/>
      <c r="F4868" s="10">
        <v>2813</v>
      </c>
      <c r="G4868" s="791" t="s">
        <v>9621</v>
      </c>
      <c r="H4868" s="781">
        <f t="shared" si="709"/>
        <v>742.42</v>
      </c>
      <c r="I4868" s="782">
        <f t="shared" si="709"/>
        <v>376.53</v>
      </c>
      <c r="J4868" s="782">
        <f t="shared" si="709"/>
        <v>256.97000000000003</v>
      </c>
      <c r="K4868" s="783">
        <f t="shared" si="709"/>
        <v>197.63</v>
      </c>
      <c r="L4868" s="784"/>
      <c r="M4868" s="785"/>
      <c r="N4868" s="786"/>
      <c r="O4868" s="785"/>
      <c r="P4868" s="786"/>
      <c r="Q4868" s="785"/>
      <c r="R4868" s="786"/>
      <c r="S4868" s="785"/>
    </row>
    <row r="4869" spans="1:19" ht="25.5" x14ac:dyDescent="0.25">
      <c r="A4869" s="69" t="s">
        <v>172</v>
      </c>
      <c r="B4869" s="42" t="s">
        <v>731</v>
      </c>
      <c r="C4869" s="43" t="s">
        <v>1303</v>
      </c>
      <c r="D4869" s="44"/>
      <c r="E4869" s="47"/>
      <c r="F4869" s="10">
        <v>2813</v>
      </c>
      <c r="G4869" s="791" t="s">
        <v>9621</v>
      </c>
      <c r="H4869" s="781">
        <f t="shared" si="709"/>
        <v>742.42</v>
      </c>
      <c r="I4869" s="782">
        <f t="shared" si="709"/>
        <v>376.53</v>
      </c>
      <c r="J4869" s="782">
        <f t="shared" si="709"/>
        <v>256.97000000000003</v>
      </c>
      <c r="K4869" s="783">
        <f t="shared" si="709"/>
        <v>197.63</v>
      </c>
      <c r="L4869" s="784"/>
      <c r="M4869" s="785"/>
      <c r="N4869" s="786"/>
      <c r="O4869" s="785"/>
      <c r="P4869" s="786"/>
      <c r="Q4869" s="785"/>
      <c r="R4869" s="786"/>
      <c r="S4869" s="785"/>
    </row>
    <row r="4870" spans="1:19" ht="25.5" x14ac:dyDescent="0.25">
      <c r="A4870" s="69" t="s">
        <v>1304</v>
      </c>
      <c r="B4870" s="42" t="s">
        <v>1305</v>
      </c>
      <c r="C4870" s="43" t="s">
        <v>1306</v>
      </c>
      <c r="D4870" s="44"/>
      <c r="E4870" s="47"/>
      <c r="F4870" s="10">
        <v>3094</v>
      </c>
      <c r="G4870" s="791" t="s">
        <v>9621</v>
      </c>
      <c r="H4870" s="781">
        <f t="shared" si="709"/>
        <v>816.58</v>
      </c>
      <c r="I4870" s="782">
        <f t="shared" si="709"/>
        <v>414.14</v>
      </c>
      <c r="J4870" s="782">
        <f t="shared" si="709"/>
        <v>282.64</v>
      </c>
      <c r="K4870" s="783">
        <f t="shared" si="709"/>
        <v>217.37</v>
      </c>
      <c r="L4870" s="784"/>
      <c r="M4870" s="785"/>
      <c r="N4870" s="786"/>
      <c r="O4870" s="785"/>
      <c r="P4870" s="786"/>
      <c r="Q4870" s="785"/>
      <c r="R4870" s="786"/>
      <c r="S4870" s="785"/>
    </row>
    <row r="4871" spans="1:19" ht="25.5" x14ac:dyDescent="0.25">
      <c r="A4871" s="69" t="s">
        <v>1304</v>
      </c>
      <c r="B4871" s="42" t="s">
        <v>1305</v>
      </c>
      <c r="C4871" s="43" t="s">
        <v>1307</v>
      </c>
      <c r="D4871" s="44"/>
      <c r="E4871" s="47"/>
      <c r="F4871" s="10">
        <v>3094</v>
      </c>
      <c r="G4871" s="791" t="s">
        <v>9621</v>
      </c>
      <c r="H4871" s="781">
        <f t="shared" si="709"/>
        <v>816.58</v>
      </c>
      <c r="I4871" s="782">
        <f t="shared" si="709"/>
        <v>414.14</v>
      </c>
      <c r="J4871" s="782">
        <f t="shared" si="709"/>
        <v>282.64</v>
      </c>
      <c r="K4871" s="783">
        <f t="shared" ref="I4871:K4934" si="722">IF(ISNUMBER($F4871),ROUND($F4871*K$2,2),"")</f>
        <v>217.37</v>
      </c>
      <c r="L4871" s="784"/>
      <c r="M4871" s="785"/>
      <c r="N4871" s="786"/>
      <c r="O4871" s="785"/>
      <c r="P4871" s="786"/>
      <c r="Q4871" s="785"/>
      <c r="R4871" s="786"/>
      <c r="S4871" s="785"/>
    </row>
    <row r="4872" spans="1:19" ht="38.25" x14ac:dyDescent="0.25">
      <c r="A4872" s="69" t="s">
        <v>1308</v>
      </c>
      <c r="B4872" s="42" t="s">
        <v>732</v>
      </c>
      <c r="C4872" s="43" t="s">
        <v>1309</v>
      </c>
      <c r="D4872" s="44"/>
      <c r="E4872" s="47"/>
      <c r="F4872" s="10">
        <v>690</v>
      </c>
      <c r="G4872" s="791" t="s">
        <v>9621</v>
      </c>
      <c r="H4872" s="781">
        <f t="shared" ref="H4872:K4935" si="723">IF(ISNUMBER($F4872),ROUND($F4872*H$2,2),"")</f>
        <v>182.11</v>
      </c>
      <c r="I4872" s="782">
        <f t="shared" si="722"/>
        <v>92.36</v>
      </c>
      <c r="J4872" s="782">
        <f t="shared" si="722"/>
        <v>63.03</v>
      </c>
      <c r="K4872" s="783">
        <f t="shared" si="722"/>
        <v>48.48</v>
      </c>
      <c r="L4872" s="784"/>
      <c r="M4872" s="785"/>
      <c r="N4872" s="786"/>
      <c r="O4872" s="785"/>
      <c r="P4872" s="786"/>
      <c r="Q4872" s="785"/>
      <c r="R4872" s="786"/>
      <c r="S4872" s="785"/>
    </row>
    <row r="4873" spans="1:19" ht="38.25" x14ac:dyDescent="0.25">
      <c r="A4873" s="69" t="s">
        <v>173</v>
      </c>
      <c r="B4873" s="42" t="s">
        <v>732</v>
      </c>
      <c r="C4873" s="43" t="s">
        <v>1310</v>
      </c>
      <c r="D4873" s="44"/>
      <c r="E4873" s="47"/>
      <c r="F4873" s="10">
        <v>690</v>
      </c>
      <c r="G4873" s="791" t="s">
        <v>9621</v>
      </c>
      <c r="H4873" s="781">
        <f t="shared" si="723"/>
        <v>182.11</v>
      </c>
      <c r="I4873" s="782">
        <f t="shared" si="722"/>
        <v>92.36</v>
      </c>
      <c r="J4873" s="782">
        <f t="shared" si="722"/>
        <v>63.03</v>
      </c>
      <c r="K4873" s="783">
        <f t="shared" si="722"/>
        <v>48.48</v>
      </c>
      <c r="L4873" s="784"/>
      <c r="M4873" s="785"/>
      <c r="N4873" s="786"/>
      <c r="O4873" s="785"/>
      <c r="P4873" s="786"/>
      <c r="Q4873" s="785"/>
      <c r="R4873" s="786"/>
      <c r="S4873" s="785"/>
    </row>
    <row r="4874" spans="1:19" ht="38.25" x14ac:dyDescent="0.25">
      <c r="A4874" s="69" t="s">
        <v>1311</v>
      </c>
      <c r="B4874" s="42" t="s">
        <v>1312</v>
      </c>
      <c r="C4874" s="43" t="s">
        <v>1313</v>
      </c>
      <c r="D4874" s="44"/>
      <c r="E4874" s="47"/>
      <c r="F4874" s="10">
        <v>745</v>
      </c>
      <c r="G4874" s="791" t="s">
        <v>9621</v>
      </c>
      <c r="H4874" s="781">
        <f t="shared" si="723"/>
        <v>196.62</v>
      </c>
      <c r="I4874" s="782">
        <f t="shared" si="722"/>
        <v>99.72</v>
      </c>
      <c r="J4874" s="782">
        <f t="shared" si="722"/>
        <v>68.06</v>
      </c>
      <c r="K4874" s="783">
        <f t="shared" si="722"/>
        <v>52.34</v>
      </c>
      <c r="L4874" s="784"/>
      <c r="M4874" s="785"/>
      <c r="N4874" s="786"/>
      <c r="O4874" s="785"/>
      <c r="P4874" s="786"/>
      <c r="Q4874" s="785"/>
      <c r="R4874" s="786"/>
      <c r="S4874" s="785"/>
    </row>
    <row r="4875" spans="1:19" ht="38.25" x14ac:dyDescent="0.25">
      <c r="A4875" s="69" t="s">
        <v>1314</v>
      </c>
      <c r="B4875" s="42" t="s">
        <v>1312</v>
      </c>
      <c r="C4875" s="43" t="s">
        <v>1315</v>
      </c>
      <c r="D4875" s="44"/>
      <c r="E4875" s="47"/>
      <c r="F4875" s="10">
        <v>745</v>
      </c>
      <c r="G4875" s="791" t="s">
        <v>9621</v>
      </c>
      <c r="H4875" s="781">
        <f t="shared" si="723"/>
        <v>196.62</v>
      </c>
      <c r="I4875" s="782">
        <f t="shared" si="722"/>
        <v>99.72</v>
      </c>
      <c r="J4875" s="782">
        <f t="shared" si="722"/>
        <v>68.06</v>
      </c>
      <c r="K4875" s="783">
        <f t="shared" si="722"/>
        <v>52.34</v>
      </c>
      <c r="L4875" s="784"/>
      <c r="M4875" s="785"/>
      <c r="N4875" s="786"/>
      <c r="O4875" s="785"/>
      <c r="P4875" s="786"/>
      <c r="Q4875" s="785"/>
      <c r="R4875" s="786"/>
      <c r="S4875" s="785"/>
    </row>
    <row r="4876" spans="1:19" ht="25.5" x14ac:dyDescent="0.25">
      <c r="A4876" s="69" t="s">
        <v>174</v>
      </c>
      <c r="B4876" s="42" t="s">
        <v>1316</v>
      </c>
      <c r="C4876" s="43" t="s">
        <v>1317</v>
      </c>
      <c r="D4876" s="44"/>
      <c r="E4876" s="47"/>
      <c r="F4876" s="10">
        <v>3933</v>
      </c>
      <c r="G4876" s="791" t="s">
        <v>9621</v>
      </c>
      <c r="H4876" s="781">
        <f t="shared" si="723"/>
        <v>1038.02</v>
      </c>
      <c r="I4876" s="782">
        <f t="shared" si="722"/>
        <v>526.45000000000005</v>
      </c>
      <c r="J4876" s="782">
        <f t="shared" si="722"/>
        <v>359.28</v>
      </c>
      <c r="K4876" s="783">
        <f t="shared" si="722"/>
        <v>276.32</v>
      </c>
      <c r="L4876" s="784"/>
      <c r="M4876" s="785"/>
      <c r="N4876" s="786"/>
      <c r="O4876" s="785"/>
      <c r="P4876" s="786"/>
      <c r="Q4876" s="785"/>
      <c r="R4876" s="786"/>
      <c r="S4876" s="785"/>
    </row>
    <row r="4877" spans="1:19" ht="25.5" x14ac:dyDescent="0.25">
      <c r="A4877" s="69" t="s">
        <v>174</v>
      </c>
      <c r="B4877" s="42" t="s">
        <v>1318</v>
      </c>
      <c r="C4877" s="43" t="s">
        <v>1319</v>
      </c>
      <c r="D4877" s="44"/>
      <c r="E4877" s="47"/>
      <c r="F4877" s="10">
        <v>3933</v>
      </c>
      <c r="G4877" s="791" t="s">
        <v>9621</v>
      </c>
      <c r="H4877" s="781">
        <f t="shared" si="723"/>
        <v>1038.02</v>
      </c>
      <c r="I4877" s="782">
        <f t="shared" si="722"/>
        <v>526.45000000000005</v>
      </c>
      <c r="J4877" s="782">
        <f t="shared" si="722"/>
        <v>359.28</v>
      </c>
      <c r="K4877" s="783">
        <f t="shared" si="722"/>
        <v>276.32</v>
      </c>
      <c r="L4877" s="784"/>
      <c r="M4877" s="785"/>
      <c r="N4877" s="786"/>
      <c r="O4877" s="785"/>
      <c r="P4877" s="786"/>
      <c r="Q4877" s="785"/>
      <c r="R4877" s="786"/>
      <c r="S4877" s="785"/>
    </row>
    <row r="4878" spans="1:19" ht="25.5" x14ac:dyDescent="0.25">
      <c r="A4878" s="69" t="s">
        <v>1320</v>
      </c>
      <c r="B4878" s="42" t="s">
        <v>1321</v>
      </c>
      <c r="C4878" s="43" t="s">
        <v>1322</v>
      </c>
      <c r="D4878" s="44"/>
      <c r="E4878" s="47"/>
      <c r="F4878" s="10">
        <v>4325</v>
      </c>
      <c r="G4878" s="791" t="s">
        <v>9621</v>
      </c>
      <c r="H4878" s="781">
        <f t="shared" si="723"/>
        <v>1141.47</v>
      </c>
      <c r="I4878" s="782">
        <f t="shared" si="722"/>
        <v>578.91999999999996</v>
      </c>
      <c r="J4878" s="782">
        <f t="shared" si="722"/>
        <v>395.09</v>
      </c>
      <c r="K4878" s="783">
        <f t="shared" si="722"/>
        <v>303.86</v>
      </c>
      <c r="L4878" s="784"/>
      <c r="M4878" s="785"/>
      <c r="N4878" s="786"/>
      <c r="O4878" s="785"/>
      <c r="P4878" s="786"/>
      <c r="Q4878" s="785"/>
      <c r="R4878" s="786"/>
      <c r="S4878" s="785"/>
    </row>
    <row r="4879" spans="1:19" ht="25.5" x14ac:dyDescent="0.25">
      <c r="A4879" s="69" t="s">
        <v>1320</v>
      </c>
      <c r="B4879" s="42" t="s">
        <v>1321</v>
      </c>
      <c r="C4879" s="43" t="s">
        <v>1323</v>
      </c>
      <c r="D4879" s="44"/>
      <c r="E4879" s="47"/>
      <c r="F4879" s="10">
        <v>4326</v>
      </c>
      <c r="G4879" s="791" t="s">
        <v>9621</v>
      </c>
      <c r="H4879" s="781">
        <f t="shared" si="723"/>
        <v>1141.74</v>
      </c>
      <c r="I4879" s="782">
        <f t="shared" si="722"/>
        <v>579.04999999999995</v>
      </c>
      <c r="J4879" s="782">
        <f t="shared" si="722"/>
        <v>395.18</v>
      </c>
      <c r="K4879" s="783">
        <f t="shared" si="722"/>
        <v>303.93</v>
      </c>
      <c r="L4879" s="784"/>
      <c r="M4879" s="785"/>
      <c r="N4879" s="786"/>
      <c r="O4879" s="785"/>
      <c r="P4879" s="786"/>
      <c r="Q4879" s="785"/>
      <c r="R4879" s="786"/>
      <c r="S4879" s="785"/>
    </row>
    <row r="4880" spans="1:19" x14ac:dyDescent="0.25">
      <c r="A4880" s="63"/>
      <c r="B4880" s="63"/>
      <c r="C4880" s="606"/>
      <c r="D4880" s="606"/>
      <c r="E4880" s="606"/>
      <c r="F4880" s="120" t="s">
        <v>5249</v>
      </c>
      <c r="G4880" s="791" t="s">
        <v>9527</v>
      </c>
      <c r="H4880" s="781" t="str">
        <f t="shared" si="723"/>
        <v/>
      </c>
      <c r="I4880" s="782" t="str">
        <f t="shared" si="722"/>
        <v/>
      </c>
      <c r="J4880" s="782" t="str">
        <f t="shared" si="722"/>
        <v/>
      </c>
      <c r="K4880" s="783" t="str">
        <f t="shared" si="722"/>
        <v/>
      </c>
      <c r="L4880" s="784" t="str">
        <f>IF(ISNUMBER(F4880),IF(LEFT(A4880,3)="Cat",VLOOKUP(A4880,'Loc Configurations Seules'!R:U,4,FALSE),VLOOKUP(G4880,'Loc Coefficients Location'!A:D,4,FALSE)),"")</f>
        <v/>
      </c>
      <c r="M4880" s="785" t="str">
        <f t="shared" ref="M4880:M4881" si="724">IF(ISNUMBER(L4880),L4880*$F4880,"")</f>
        <v/>
      </c>
      <c r="N4880" s="786" t="str">
        <f>IF(ISNUMBER(F4880),IF(LEFT(A4880,3)="Cat",VLOOKUP(A4880,'Loc Configurations Seules'!R:V,5,FALSE),VLOOKUP(G4880,'Loc Coefficients Location'!A:E,5,FALSE)),"")</f>
        <v/>
      </c>
      <c r="O4880" s="785" t="str">
        <f t="shared" ref="O4880:O4881" si="725">IF(ISNUMBER(N4880),N4880*$F4880,"")</f>
        <v/>
      </c>
      <c r="P4880" s="786" t="str">
        <f>IF(ISNUMBER(F4880),IF(LEFT(A4880,3)="Cat",VLOOKUP(A4880,'Loc Configurations Seules'!R:W,6,FALSE),VLOOKUP(G4880,'Loc Coefficients Location'!A:F,6,FALSE)),"")</f>
        <v/>
      </c>
      <c r="Q4880" s="785" t="str">
        <f t="shared" ref="Q4880:Q4881" si="726">IF(ISNUMBER(P4880),P4880*$F4880,"")</f>
        <v/>
      </c>
      <c r="R4880" s="786" t="str">
        <f>IF(ISNUMBER(F4880),IF(LEFT(A4880,3)="Cat",VLOOKUP(A4880,'Loc Configurations Seules'!R:X,7,FALSE),VLOOKUP(G4880,'Loc Coefficients Location'!A:G,7,FALSE)),"")</f>
        <v/>
      </c>
      <c r="S4880" s="785" t="str">
        <f t="shared" ref="S4880:S4881" si="727">IF(ISNUMBER(R4880),R4880*$F4880,"")</f>
        <v/>
      </c>
    </row>
    <row r="4881" spans="1:19" x14ac:dyDescent="0.25">
      <c r="A4881" s="87" t="s">
        <v>1324</v>
      </c>
      <c r="B4881" s="47"/>
      <c r="C4881" s="43"/>
      <c r="D4881" s="44"/>
      <c r="E4881" s="47"/>
      <c r="F4881" s="10" t="s">
        <v>5249</v>
      </c>
      <c r="G4881" s="791" t="s">
        <v>9527</v>
      </c>
      <c r="H4881" s="781" t="str">
        <f t="shared" si="723"/>
        <v/>
      </c>
      <c r="I4881" s="782" t="str">
        <f t="shared" si="722"/>
        <v/>
      </c>
      <c r="J4881" s="782" t="str">
        <f t="shared" si="722"/>
        <v/>
      </c>
      <c r="K4881" s="783" t="str">
        <f t="shared" si="722"/>
        <v/>
      </c>
      <c r="L4881" s="784" t="str">
        <f>IF(ISNUMBER(F4881),IF(LEFT(A4881,3)="Cat",VLOOKUP(A4881,'Loc Configurations Seules'!R:U,4,FALSE),VLOOKUP(G4881,'Loc Coefficients Location'!A:D,4,FALSE)),"")</f>
        <v/>
      </c>
      <c r="M4881" s="785" t="str">
        <f t="shared" si="724"/>
        <v/>
      </c>
      <c r="N4881" s="786" t="str">
        <f>IF(ISNUMBER(F4881),IF(LEFT(A4881,3)="Cat",VLOOKUP(A4881,'Loc Configurations Seules'!R:V,5,FALSE),VLOOKUP(G4881,'Loc Coefficients Location'!A:E,5,FALSE)),"")</f>
        <v/>
      </c>
      <c r="O4881" s="785" t="str">
        <f t="shared" si="725"/>
        <v/>
      </c>
      <c r="P4881" s="786" t="str">
        <f>IF(ISNUMBER(F4881),IF(LEFT(A4881,3)="Cat",VLOOKUP(A4881,'Loc Configurations Seules'!R:W,6,FALSE),VLOOKUP(G4881,'Loc Coefficients Location'!A:F,6,FALSE)),"")</f>
        <v/>
      </c>
      <c r="Q4881" s="785" t="str">
        <f t="shared" si="726"/>
        <v/>
      </c>
      <c r="R4881" s="786" t="str">
        <f>IF(ISNUMBER(F4881),IF(LEFT(A4881,3)="Cat",VLOOKUP(A4881,'Loc Configurations Seules'!R:X,7,FALSE),VLOOKUP(G4881,'Loc Coefficients Location'!A:G,7,FALSE)),"")</f>
        <v/>
      </c>
      <c r="S4881" s="785" t="str">
        <f t="shared" si="727"/>
        <v/>
      </c>
    </row>
    <row r="4882" spans="1:19" ht="25.5" x14ac:dyDescent="0.25">
      <c r="A4882" s="69" t="s">
        <v>166</v>
      </c>
      <c r="B4882" s="42" t="s">
        <v>1325</v>
      </c>
      <c r="C4882" s="43" t="s">
        <v>1326</v>
      </c>
      <c r="D4882" s="44"/>
      <c r="E4882" s="47"/>
      <c r="F4882" s="10">
        <v>950</v>
      </c>
      <c r="G4882" s="791" t="s">
        <v>9527</v>
      </c>
      <c r="H4882" s="781">
        <f t="shared" si="723"/>
        <v>250.73</v>
      </c>
      <c r="I4882" s="782">
        <f t="shared" si="722"/>
        <v>127.16</v>
      </c>
      <c r="J4882" s="782">
        <f t="shared" si="722"/>
        <v>86.78</v>
      </c>
      <c r="K4882" s="783">
        <f t="shared" si="722"/>
        <v>66.739999999999995</v>
      </c>
      <c r="L4882" s="784"/>
      <c r="M4882" s="785"/>
      <c r="N4882" s="786"/>
      <c r="O4882" s="785"/>
      <c r="P4882" s="786"/>
      <c r="Q4882" s="785"/>
      <c r="R4882" s="786"/>
      <c r="S4882" s="785"/>
    </row>
    <row r="4883" spans="1:19" ht="38.25" x14ac:dyDescent="0.25">
      <c r="A4883" s="69" t="s">
        <v>170</v>
      </c>
      <c r="B4883" s="42" t="s">
        <v>1327</v>
      </c>
      <c r="C4883" s="43" t="s">
        <v>1326</v>
      </c>
      <c r="D4883" s="44"/>
      <c r="E4883" s="47"/>
      <c r="F4883" s="10">
        <v>177</v>
      </c>
      <c r="G4883" s="791" t="s">
        <v>9527</v>
      </c>
      <c r="H4883" s="781">
        <f t="shared" si="723"/>
        <v>46.71</v>
      </c>
      <c r="I4883" s="782">
        <f t="shared" si="722"/>
        <v>23.69</v>
      </c>
      <c r="J4883" s="782">
        <f t="shared" si="722"/>
        <v>16.170000000000002</v>
      </c>
      <c r="K4883" s="783">
        <f t="shared" si="722"/>
        <v>12.44</v>
      </c>
      <c r="L4883" s="784"/>
      <c r="M4883" s="785"/>
      <c r="N4883" s="786"/>
      <c r="O4883" s="785"/>
      <c r="P4883" s="786"/>
      <c r="Q4883" s="785"/>
      <c r="R4883" s="786"/>
      <c r="S4883" s="785"/>
    </row>
    <row r="4884" spans="1:19" ht="25.5" x14ac:dyDescent="0.25">
      <c r="A4884" s="69" t="s">
        <v>1328</v>
      </c>
      <c r="B4884" s="42" t="s">
        <v>1329</v>
      </c>
      <c r="C4884" s="43" t="s">
        <v>1326</v>
      </c>
      <c r="D4884" s="44"/>
      <c r="E4884" s="47"/>
      <c r="F4884" s="10">
        <v>1684</v>
      </c>
      <c r="G4884" s="791" t="s">
        <v>9527</v>
      </c>
      <c r="H4884" s="781">
        <f t="shared" si="723"/>
        <v>444.45</v>
      </c>
      <c r="I4884" s="782">
        <f t="shared" si="722"/>
        <v>225.41</v>
      </c>
      <c r="J4884" s="782">
        <f t="shared" si="722"/>
        <v>153.83000000000001</v>
      </c>
      <c r="K4884" s="783">
        <f t="shared" si="722"/>
        <v>118.31</v>
      </c>
      <c r="L4884" s="784"/>
      <c r="M4884" s="785"/>
      <c r="N4884" s="786"/>
      <c r="O4884" s="785"/>
      <c r="P4884" s="786"/>
      <c r="Q4884" s="785"/>
      <c r="R4884" s="786"/>
      <c r="S4884" s="785"/>
    </row>
    <row r="4885" spans="1:19" ht="38.25" x14ac:dyDescent="0.25">
      <c r="A4885" s="69" t="s">
        <v>173</v>
      </c>
      <c r="B4885" s="42" t="s">
        <v>1330</v>
      </c>
      <c r="C4885" s="43" t="s">
        <v>1326</v>
      </c>
      <c r="D4885" s="44"/>
      <c r="E4885" s="47"/>
      <c r="F4885" s="10">
        <v>354</v>
      </c>
      <c r="G4885" s="791" t="s">
        <v>9527</v>
      </c>
      <c r="H4885" s="781">
        <f t="shared" si="723"/>
        <v>93.43</v>
      </c>
      <c r="I4885" s="782">
        <f t="shared" si="722"/>
        <v>47.38</v>
      </c>
      <c r="J4885" s="782">
        <f t="shared" si="722"/>
        <v>32.340000000000003</v>
      </c>
      <c r="K4885" s="783">
        <f t="shared" si="722"/>
        <v>24.87</v>
      </c>
      <c r="L4885" s="784"/>
      <c r="M4885" s="785"/>
      <c r="N4885" s="786"/>
      <c r="O4885" s="785"/>
      <c r="P4885" s="786"/>
      <c r="Q4885" s="785"/>
      <c r="R4885" s="786"/>
      <c r="S4885" s="785"/>
    </row>
    <row r="4886" spans="1:19" ht="25.5" x14ac:dyDescent="0.25">
      <c r="A4886" s="69" t="s">
        <v>1331</v>
      </c>
      <c r="B4886" s="42" t="s">
        <v>1332</v>
      </c>
      <c r="C4886" s="43" t="s">
        <v>1326</v>
      </c>
      <c r="D4886" s="44"/>
      <c r="E4886" s="47"/>
      <c r="F4886" s="10">
        <v>2418</v>
      </c>
      <c r="G4886" s="791" t="s">
        <v>9527</v>
      </c>
      <c r="H4886" s="781">
        <f t="shared" si="723"/>
        <v>638.16999999999996</v>
      </c>
      <c r="I4886" s="782">
        <f t="shared" si="722"/>
        <v>323.66000000000003</v>
      </c>
      <c r="J4886" s="782">
        <f t="shared" si="722"/>
        <v>220.89</v>
      </c>
      <c r="K4886" s="783">
        <f t="shared" si="722"/>
        <v>169.88</v>
      </c>
      <c r="L4886" s="784"/>
      <c r="M4886" s="785"/>
      <c r="N4886" s="786"/>
      <c r="O4886" s="785"/>
      <c r="P4886" s="786"/>
      <c r="Q4886" s="785"/>
      <c r="R4886" s="786"/>
      <c r="S4886" s="785"/>
    </row>
    <row r="4887" spans="1:19" x14ac:dyDescent="0.25">
      <c r="A4887" s="63"/>
      <c r="B4887" s="63"/>
      <c r="C4887" s="606"/>
      <c r="D4887" s="606"/>
      <c r="E4887" s="606"/>
      <c r="F4887" s="120" t="s">
        <v>5249</v>
      </c>
      <c r="G4887" s="791" t="s">
        <v>9527</v>
      </c>
      <c r="H4887" s="781" t="str">
        <f t="shared" si="723"/>
        <v/>
      </c>
      <c r="I4887" s="782" t="str">
        <f t="shared" si="722"/>
        <v/>
      </c>
      <c r="J4887" s="782" t="str">
        <f t="shared" si="722"/>
        <v/>
      </c>
      <c r="K4887" s="783" t="str">
        <f t="shared" si="722"/>
        <v/>
      </c>
      <c r="L4887" s="784" t="str">
        <f>IF(ISNUMBER(F4887),IF(LEFT(A4887,3)="Cat",VLOOKUP(A4887,'Loc Configurations Seules'!R:U,4,FALSE),VLOOKUP(G4887,'Loc Coefficients Location'!A:D,4,FALSE)),"")</f>
        <v/>
      </c>
      <c r="M4887" s="785" t="str">
        <f t="shared" ref="M4887:M4888" si="728">IF(ISNUMBER(L4887),L4887*$F4887,"")</f>
        <v/>
      </c>
      <c r="N4887" s="786" t="str">
        <f>IF(ISNUMBER(F4887),IF(LEFT(A4887,3)="Cat",VLOOKUP(A4887,'Loc Configurations Seules'!R:V,5,FALSE),VLOOKUP(G4887,'Loc Coefficients Location'!A:E,5,FALSE)),"")</f>
        <v/>
      </c>
      <c r="O4887" s="785" t="str">
        <f t="shared" ref="O4887:O4888" si="729">IF(ISNUMBER(N4887),N4887*$F4887,"")</f>
        <v/>
      </c>
      <c r="P4887" s="786" t="str">
        <f>IF(ISNUMBER(F4887),IF(LEFT(A4887,3)="Cat",VLOOKUP(A4887,'Loc Configurations Seules'!R:W,6,FALSE),VLOOKUP(G4887,'Loc Coefficients Location'!A:F,6,FALSE)),"")</f>
        <v/>
      </c>
      <c r="Q4887" s="785" t="str">
        <f t="shared" ref="Q4887:Q4888" si="730">IF(ISNUMBER(P4887),P4887*$F4887,"")</f>
        <v/>
      </c>
      <c r="R4887" s="786" t="str">
        <f>IF(ISNUMBER(F4887),IF(LEFT(A4887,3)="Cat",VLOOKUP(A4887,'Loc Configurations Seules'!R:X,7,FALSE),VLOOKUP(G4887,'Loc Coefficients Location'!A:G,7,FALSE)),"")</f>
        <v/>
      </c>
      <c r="S4887" s="785" t="str">
        <f t="shared" ref="S4887:S4888" si="731">IF(ISNUMBER(R4887),R4887*$F4887,"")</f>
        <v/>
      </c>
    </row>
    <row r="4888" spans="1:19" x14ac:dyDescent="0.25">
      <c r="A4888" s="87" t="s">
        <v>1335</v>
      </c>
      <c r="B4888" s="47" t="s">
        <v>1336</v>
      </c>
      <c r="C4888" s="43"/>
      <c r="D4888" s="44"/>
      <c r="E4888" s="584"/>
      <c r="F4888" s="59" t="s">
        <v>5249</v>
      </c>
      <c r="G4888" s="791" t="s">
        <v>9527</v>
      </c>
      <c r="H4888" s="781" t="str">
        <f t="shared" si="723"/>
        <v/>
      </c>
      <c r="I4888" s="782" t="str">
        <f t="shared" si="722"/>
        <v/>
      </c>
      <c r="J4888" s="782" t="str">
        <f t="shared" si="722"/>
        <v/>
      </c>
      <c r="K4888" s="783" t="str">
        <f t="shared" si="722"/>
        <v/>
      </c>
      <c r="L4888" s="784" t="str">
        <f>IF(ISNUMBER(F4888),IF(LEFT(A4888,3)="Cat",VLOOKUP(A4888,'Loc Configurations Seules'!R:U,4,FALSE),VLOOKUP(G4888,'Loc Coefficients Location'!A:D,4,FALSE)),"")</f>
        <v/>
      </c>
      <c r="M4888" s="785" t="str">
        <f t="shared" si="728"/>
        <v/>
      </c>
      <c r="N4888" s="786" t="str">
        <f>IF(ISNUMBER(F4888),IF(LEFT(A4888,3)="Cat",VLOOKUP(A4888,'Loc Configurations Seules'!R:V,5,FALSE),VLOOKUP(G4888,'Loc Coefficients Location'!A:E,5,FALSE)),"")</f>
        <v/>
      </c>
      <c r="O4888" s="785" t="str">
        <f t="shared" si="729"/>
        <v/>
      </c>
      <c r="P4888" s="786" t="str">
        <f>IF(ISNUMBER(F4888),IF(LEFT(A4888,3)="Cat",VLOOKUP(A4888,'Loc Configurations Seules'!R:W,6,FALSE),VLOOKUP(G4888,'Loc Coefficients Location'!A:F,6,FALSE)),"")</f>
        <v/>
      </c>
      <c r="Q4888" s="785" t="str">
        <f t="shared" si="730"/>
        <v/>
      </c>
      <c r="R4888" s="786" t="str">
        <f>IF(ISNUMBER(F4888),IF(LEFT(A4888,3)="Cat",VLOOKUP(A4888,'Loc Configurations Seules'!R:X,7,FALSE),VLOOKUP(G4888,'Loc Coefficients Location'!A:G,7,FALSE)),"")</f>
        <v/>
      </c>
      <c r="S4888" s="785" t="str">
        <f t="shared" si="731"/>
        <v/>
      </c>
    </row>
    <row r="4889" spans="1:19" ht="25.5" x14ac:dyDescent="0.25">
      <c r="A4889" s="69" t="s">
        <v>1337</v>
      </c>
      <c r="B4889" s="47" t="s">
        <v>229</v>
      </c>
      <c r="C4889" s="43" t="s">
        <v>1338</v>
      </c>
      <c r="D4889" s="44"/>
      <c r="E4889" s="584"/>
      <c r="F4889" s="59">
        <v>1337</v>
      </c>
      <c r="G4889" s="791" t="s">
        <v>9621</v>
      </c>
      <c r="H4889" s="781">
        <f t="shared" si="723"/>
        <v>352.87</v>
      </c>
      <c r="I4889" s="782">
        <f t="shared" si="722"/>
        <v>178.96</v>
      </c>
      <c r="J4889" s="782">
        <f t="shared" si="722"/>
        <v>122.14</v>
      </c>
      <c r="K4889" s="783">
        <f t="shared" si="722"/>
        <v>93.93</v>
      </c>
      <c r="L4889" s="784"/>
      <c r="M4889" s="785"/>
      <c r="N4889" s="786"/>
      <c r="O4889" s="785"/>
      <c r="P4889" s="786"/>
      <c r="Q4889" s="785"/>
      <c r="R4889" s="786"/>
      <c r="S4889" s="785"/>
    </row>
    <row r="4890" spans="1:19" ht="25.5" x14ac:dyDescent="0.25">
      <c r="A4890" s="69" t="s">
        <v>1333</v>
      </c>
      <c r="B4890" s="42" t="s">
        <v>1339</v>
      </c>
      <c r="C4890" s="43" t="s">
        <v>1340</v>
      </c>
      <c r="D4890" s="44"/>
      <c r="E4890" s="584"/>
      <c r="F4890" s="59">
        <v>10820</v>
      </c>
      <c r="G4890" s="791" t="s">
        <v>9621</v>
      </c>
      <c r="H4890" s="781">
        <f t="shared" si="723"/>
        <v>2855.66</v>
      </c>
      <c r="I4890" s="782">
        <f t="shared" si="722"/>
        <v>1448.3</v>
      </c>
      <c r="J4890" s="782">
        <f t="shared" si="722"/>
        <v>988.41</v>
      </c>
      <c r="K4890" s="783">
        <f t="shared" si="722"/>
        <v>760.18</v>
      </c>
      <c r="L4890" s="784"/>
      <c r="M4890" s="785"/>
      <c r="N4890" s="786"/>
      <c r="O4890" s="785"/>
      <c r="P4890" s="786"/>
      <c r="Q4890" s="785"/>
      <c r="R4890" s="786"/>
      <c r="S4890" s="785"/>
    </row>
    <row r="4891" spans="1:19" ht="25.5" x14ac:dyDescent="0.25">
      <c r="A4891" s="69" t="s">
        <v>1341</v>
      </c>
      <c r="B4891" s="42" t="s">
        <v>1305</v>
      </c>
      <c r="C4891" s="43" t="s">
        <v>1342</v>
      </c>
      <c r="D4891" s="44"/>
      <c r="E4891" s="584"/>
      <c r="F4891" s="59">
        <v>11902</v>
      </c>
      <c r="G4891" s="791" t="s">
        <v>9621</v>
      </c>
      <c r="H4891" s="781">
        <f t="shared" si="723"/>
        <v>3141.23</v>
      </c>
      <c r="I4891" s="782">
        <f t="shared" si="722"/>
        <v>1593.13</v>
      </c>
      <c r="J4891" s="782">
        <f t="shared" si="722"/>
        <v>1087.26</v>
      </c>
      <c r="K4891" s="783">
        <f t="shared" si="722"/>
        <v>836.2</v>
      </c>
      <c r="L4891" s="784"/>
      <c r="M4891" s="785"/>
      <c r="N4891" s="786"/>
      <c r="O4891" s="785"/>
      <c r="P4891" s="786"/>
      <c r="Q4891" s="785"/>
      <c r="R4891" s="786"/>
      <c r="S4891" s="785"/>
    </row>
    <row r="4892" spans="1:19" ht="25.5" x14ac:dyDescent="0.25">
      <c r="A4892" s="69" t="s">
        <v>1334</v>
      </c>
      <c r="B4892" s="42" t="s">
        <v>1318</v>
      </c>
      <c r="C4892" s="43" t="s">
        <v>1343</v>
      </c>
      <c r="D4892" s="44"/>
      <c r="E4892" s="584"/>
      <c r="F4892" s="59">
        <v>14676</v>
      </c>
      <c r="G4892" s="791" t="s">
        <v>9621</v>
      </c>
      <c r="H4892" s="781">
        <f t="shared" si="723"/>
        <v>3873.36</v>
      </c>
      <c r="I4892" s="782">
        <f t="shared" si="722"/>
        <v>1964.44</v>
      </c>
      <c r="J4892" s="782">
        <f t="shared" si="722"/>
        <v>1340.66</v>
      </c>
      <c r="K4892" s="783">
        <f t="shared" si="722"/>
        <v>1031.0899999999999</v>
      </c>
      <c r="L4892" s="784"/>
      <c r="M4892" s="785"/>
      <c r="N4892" s="786"/>
      <c r="O4892" s="785"/>
      <c r="P4892" s="786"/>
      <c r="Q4892" s="785"/>
      <c r="R4892" s="786"/>
      <c r="S4892" s="785"/>
    </row>
    <row r="4893" spans="1:19" ht="25.5" x14ac:dyDescent="0.25">
      <c r="A4893" s="69" t="s">
        <v>1344</v>
      </c>
      <c r="B4893" s="42" t="s">
        <v>1321</v>
      </c>
      <c r="C4893" s="43" t="s">
        <v>1345</v>
      </c>
      <c r="D4893" s="44"/>
      <c r="E4893" s="584"/>
      <c r="F4893" s="59">
        <v>16143</v>
      </c>
      <c r="G4893" s="791" t="s">
        <v>9621</v>
      </c>
      <c r="H4893" s="781">
        <f t="shared" si="723"/>
        <v>4260.53</v>
      </c>
      <c r="I4893" s="782">
        <f t="shared" si="722"/>
        <v>2160.8000000000002</v>
      </c>
      <c r="J4893" s="782">
        <f t="shared" si="722"/>
        <v>1474.67</v>
      </c>
      <c r="K4893" s="783">
        <f t="shared" si="722"/>
        <v>1134.1600000000001</v>
      </c>
      <c r="L4893" s="784"/>
      <c r="M4893" s="785"/>
      <c r="N4893" s="786"/>
      <c r="O4893" s="785"/>
      <c r="P4893" s="786"/>
      <c r="Q4893" s="785"/>
      <c r="R4893" s="786"/>
      <c r="S4893" s="785"/>
    </row>
    <row r="4894" spans="1:19" x14ac:dyDescent="0.25">
      <c r="A4894" s="69"/>
      <c r="B4894" s="47"/>
      <c r="C4894" s="43"/>
      <c r="D4894" s="44"/>
      <c r="E4894" s="584"/>
      <c r="F4894" s="59" t="s">
        <v>5249</v>
      </c>
      <c r="G4894" s="791" t="s">
        <v>9527</v>
      </c>
      <c r="H4894" s="781" t="str">
        <f t="shared" si="723"/>
        <v/>
      </c>
      <c r="I4894" s="782" t="str">
        <f t="shared" si="722"/>
        <v/>
      </c>
      <c r="J4894" s="782" t="str">
        <f t="shared" si="722"/>
        <v/>
      </c>
      <c r="K4894" s="783" t="str">
        <f t="shared" si="722"/>
        <v/>
      </c>
      <c r="L4894" s="784" t="str">
        <f>IF(ISNUMBER(F4894),IF(LEFT(A4894,3)="Cat",VLOOKUP(A4894,'Loc Configurations Seules'!R:U,4,FALSE),VLOOKUP(G4894,'Loc Coefficients Location'!A:D,4,FALSE)),"")</f>
        <v/>
      </c>
      <c r="M4894" s="785" t="str">
        <f t="shared" ref="M4894:M4896" si="732">IF(ISNUMBER(L4894),L4894*$F4894,"")</f>
        <v/>
      </c>
      <c r="N4894" s="786" t="str">
        <f>IF(ISNUMBER(F4894),IF(LEFT(A4894,3)="Cat",VLOOKUP(A4894,'Loc Configurations Seules'!R:V,5,FALSE),VLOOKUP(G4894,'Loc Coefficients Location'!A:E,5,FALSE)),"")</f>
        <v/>
      </c>
      <c r="O4894" s="785" t="str">
        <f t="shared" ref="O4894:O4896" si="733">IF(ISNUMBER(N4894),N4894*$F4894,"")</f>
        <v/>
      </c>
      <c r="P4894" s="786" t="str">
        <f>IF(ISNUMBER(F4894),IF(LEFT(A4894,3)="Cat",VLOOKUP(A4894,'Loc Configurations Seules'!R:W,6,FALSE),VLOOKUP(G4894,'Loc Coefficients Location'!A:F,6,FALSE)),"")</f>
        <v/>
      </c>
      <c r="Q4894" s="785" t="str">
        <f t="shared" ref="Q4894:Q4896" si="734">IF(ISNUMBER(P4894),P4894*$F4894,"")</f>
        <v/>
      </c>
      <c r="R4894" s="786" t="str">
        <f>IF(ISNUMBER(F4894),IF(LEFT(A4894,3)="Cat",VLOOKUP(A4894,'Loc Configurations Seules'!R:X,7,FALSE),VLOOKUP(G4894,'Loc Coefficients Location'!A:G,7,FALSE)),"")</f>
        <v/>
      </c>
      <c r="S4894" s="785" t="str">
        <f t="shared" ref="S4894:S4896" si="735">IF(ISNUMBER(R4894),R4894*$F4894,"")</f>
        <v/>
      </c>
    </row>
    <row r="4895" spans="1:19" ht="25.5" x14ac:dyDescent="0.25">
      <c r="A4895" s="87" t="s">
        <v>5525</v>
      </c>
      <c r="B4895" s="47" t="s">
        <v>5526</v>
      </c>
      <c r="C4895" s="43"/>
      <c r="D4895" s="44"/>
      <c r="E4895" s="584"/>
      <c r="F4895" s="59" t="s">
        <v>5249</v>
      </c>
      <c r="G4895" s="791" t="s">
        <v>9527</v>
      </c>
      <c r="H4895" s="781" t="str">
        <f t="shared" si="723"/>
        <v/>
      </c>
      <c r="I4895" s="782" t="str">
        <f t="shared" si="722"/>
        <v/>
      </c>
      <c r="J4895" s="782" t="str">
        <f t="shared" si="722"/>
        <v/>
      </c>
      <c r="K4895" s="783" t="str">
        <f t="shared" si="722"/>
        <v/>
      </c>
      <c r="L4895" s="784" t="str">
        <f>IF(ISNUMBER(F4895),IF(LEFT(A4895,3)="Cat",VLOOKUP(A4895,'Loc Configurations Seules'!R:U,4,FALSE),VLOOKUP(G4895,'Loc Coefficients Location'!A:D,4,FALSE)),"")</f>
        <v/>
      </c>
      <c r="M4895" s="785" t="str">
        <f t="shared" si="732"/>
        <v/>
      </c>
      <c r="N4895" s="786" t="str">
        <f>IF(ISNUMBER(F4895),IF(LEFT(A4895,3)="Cat",VLOOKUP(A4895,'Loc Configurations Seules'!R:V,5,FALSE),VLOOKUP(G4895,'Loc Coefficients Location'!A:E,5,FALSE)),"")</f>
        <v/>
      </c>
      <c r="O4895" s="785" t="str">
        <f t="shared" si="733"/>
        <v/>
      </c>
      <c r="P4895" s="786" t="str">
        <f>IF(ISNUMBER(F4895),IF(LEFT(A4895,3)="Cat",VLOOKUP(A4895,'Loc Configurations Seules'!R:W,6,FALSE),VLOOKUP(G4895,'Loc Coefficients Location'!A:F,6,FALSE)),"")</f>
        <v/>
      </c>
      <c r="Q4895" s="785" t="str">
        <f t="shared" si="734"/>
        <v/>
      </c>
      <c r="R4895" s="786" t="str">
        <f>IF(ISNUMBER(F4895),IF(LEFT(A4895,3)="Cat",VLOOKUP(A4895,'Loc Configurations Seules'!R:X,7,FALSE),VLOOKUP(G4895,'Loc Coefficients Location'!A:G,7,FALSE)),"")</f>
        <v/>
      </c>
      <c r="S4895" s="785" t="str">
        <f t="shared" si="735"/>
        <v/>
      </c>
    </row>
    <row r="4896" spans="1:19" ht="25.5" x14ac:dyDescent="0.25">
      <c r="A4896" s="69" t="s">
        <v>577</v>
      </c>
      <c r="B4896" s="47" t="s">
        <v>1346</v>
      </c>
      <c r="C4896" s="43"/>
      <c r="D4896" s="44"/>
      <c r="E4896" s="584"/>
      <c r="F4896" s="59" t="s">
        <v>5249</v>
      </c>
      <c r="G4896" s="791" t="s">
        <v>9527</v>
      </c>
      <c r="H4896" s="781" t="str">
        <f t="shared" si="723"/>
        <v/>
      </c>
      <c r="I4896" s="782" t="str">
        <f t="shared" si="722"/>
        <v/>
      </c>
      <c r="J4896" s="782" t="str">
        <f t="shared" si="722"/>
        <v/>
      </c>
      <c r="K4896" s="783" t="str">
        <f t="shared" si="722"/>
        <v/>
      </c>
      <c r="L4896" s="784" t="str">
        <f>IF(ISNUMBER(F4896),IF(LEFT(A4896,3)="Cat",VLOOKUP(A4896,'Loc Configurations Seules'!R:U,4,FALSE),VLOOKUP(G4896,'Loc Coefficients Location'!A:D,4,FALSE)),"")</f>
        <v/>
      </c>
      <c r="M4896" s="785" t="str">
        <f t="shared" si="732"/>
        <v/>
      </c>
      <c r="N4896" s="786" t="str">
        <f>IF(ISNUMBER(F4896),IF(LEFT(A4896,3)="Cat",VLOOKUP(A4896,'Loc Configurations Seules'!R:V,5,FALSE),VLOOKUP(G4896,'Loc Coefficients Location'!A:E,5,FALSE)),"")</f>
        <v/>
      </c>
      <c r="O4896" s="785" t="str">
        <f t="shared" si="733"/>
        <v/>
      </c>
      <c r="P4896" s="786" t="str">
        <f>IF(ISNUMBER(F4896),IF(LEFT(A4896,3)="Cat",VLOOKUP(A4896,'Loc Configurations Seules'!R:W,6,FALSE),VLOOKUP(G4896,'Loc Coefficients Location'!A:F,6,FALSE)),"")</f>
        <v/>
      </c>
      <c r="Q4896" s="785" t="str">
        <f t="shared" si="734"/>
        <v/>
      </c>
      <c r="R4896" s="786" t="str">
        <f>IF(ISNUMBER(F4896),IF(LEFT(A4896,3)="Cat",VLOOKUP(A4896,'Loc Configurations Seules'!R:X,7,FALSE),VLOOKUP(G4896,'Loc Coefficients Location'!A:G,7,FALSE)),"")</f>
        <v/>
      </c>
      <c r="S4896" s="785" t="str">
        <f t="shared" si="735"/>
        <v/>
      </c>
    </row>
    <row r="4897" spans="1:19" ht="25.5" x14ac:dyDescent="0.25">
      <c r="A4897" s="69" t="s">
        <v>1337</v>
      </c>
      <c r="B4897" s="47" t="s">
        <v>229</v>
      </c>
      <c r="C4897" s="43" t="s">
        <v>1347</v>
      </c>
      <c r="D4897" s="44"/>
      <c r="E4897" s="584"/>
      <c r="F4897" s="59">
        <v>123</v>
      </c>
      <c r="G4897" s="791" t="s">
        <v>9621</v>
      </c>
      <c r="H4897" s="781">
        <f t="shared" si="723"/>
        <v>32.46</v>
      </c>
      <c r="I4897" s="782">
        <f t="shared" si="722"/>
        <v>16.46</v>
      </c>
      <c r="J4897" s="782">
        <f t="shared" si="722"/>
        <v>11.24</v>
      </c>
      <c r="K4897" s="783">
        <f t="shared" si="722"/>
        <v>8.64</v>
      </c>
      <c r="L4897" s="784"/>
      <c r="M4897" s="785"/>
      <c r="N4897" s="786"/>
      <c r="O4897" s="785"/>
      <c r="P4897" s="786"/>
      <c r="Q4897" s="785"/>
      <c r="R4897" s="786"/>
      <c r="S4897" s="785"/>
    </row>
    <row r="4898" spans="1:19" ht="25.5" x14ac:dyDescent="0.25">
      <c r="A4898" s="69" t="s">
        <v>1333</v>
      </c>
      <c r="B4898" s="42" t="s">
        <v>1339</v>
      </c>
      <c r="C4898" s="43" t="s">
        <v>1348</v>
      </c>
      <c r="D4898" s="44"/>
      <c r="E4898" s="584"/>
      <c r="F4898" s="59">
        <v>774</v>
      </c>
      <c r="G4898" s="791" t="s">
        <v>9621</v>
      </c>
      <c r="H4898" s="781">
        <f t="shared" si="723"/>
        <v>204.28</v>
      </c>
      <c r="I4898" s="782">
        <f t="shared" si="722"/>
        <v>103.6</v>
      </c>
      <c r="J4898" s="782">
        <f t="shared" si="722"/>
        <v>70.709999999999994</v>
      </c>
      <c r="K4898" s="783">
        <f t="shared" si="722"/>
        <v>54.38</v>
      </c>
      <c r="L4898" s="784"/>
      <c r="M4898" s="785"/>
      <c r="N4898" s="786"/>
      <c r="O4898" s="785"/>
      <c r="P4898" s="786"/>
      <c r="Q4898" s="785"/>
      <c r="R4898" s="786"/>
      <c r="S4898" s="785"/>
    </row>
    <row r="4899" spans="1:19" ht="25.5" x14ac:dyDescent="0.25">
      <c r="A4899" s="69" t="s">
        <v>1341</v>
      </c>
      <c r="B4899" s="42" t="s">
        <v>1305</v>
      </c>
      <c r="C4899" s="43" t="s">
        <v>1349</v>
      </c>
      <c r="D4899" s="44"/>
      <c r="E4899" s="584"/>
      <c r="F4899" s="59">
        <v>851</v>
      </c>
      <c r="G4899" s="791" t="s">
        <v>9621</v>
      </c>
      <c r="H4899" s="781">
        <f t="shared" si="723"/>
        <v>224.6</v>
      </c>
      <c r="I4899" s="782">
        <f t="shared" si="722"/>
        <v>113.91</v>
      </c>
      <c r="J4899" s="782">
        <f t="shared" si="722"/>
        <v>77.739999999999995</v>
      </c>
      <c r="K4899" s="783">
        <f t="shared" si="722"/>
        <v>59.79</v>
      </c>
      <c r="L4899" s="784"/>
      <c r="M4899" s="785"/>
      <c r="N4899" s="786"/>
      <c r="O4899" s="785"/>
      <c r="P4899" s="786"/>
      <c r="Q4899" s="785"/>
      <c r="R4899" s="786"/>
      <c r="S4899" s="785"/>
    </row>
    <row r="4900" spans="1:19" ht="25.5" x14ac:dyDescent="0.25">
      <c r="A4900" s="69" t="s">
        <v>1334</v>
      </c>
      <c r="B4900" s="42" t="s">
        <v>1318</v>
      </c>
      <c r="C4900" s="43" t="s">
        <v>1350</v>
      </c>
      <c r="D4900" s="44"/>
      <c r="E4900" s="584"/>
      <c r="F4900" s="59">
        <v>1118</v>
      </c>
      <c r="G4900" s="791" t="s">
        <v>9621</v>
      </c>
      <c r="H4900" s="781">
        <f t="shared" si="723"/>
        <v>295.07</v>
      </c>
      <c r="I4900" s="782">
        <f t="shared" si="722"/>
        <v>149.65</v>
      </c>
      <c r="J4900" s="782">
        <f t="shared" si="722"/>
        <v>102.13</v>
      </c>
      <c r="K4900" s="783">
        <f t="shared" si="722"/>
        <v>78.55</v>
      </c>
      <c r="L4900" s="784"/>
      <c r="M4900" s="785"/>
      <c r="N4900" s="786"/>
      <c r="O4900" s="785"/>
      <c r="P4900" s="786"/>
      <c r="Q4900" s="785"/>
      <c r="R4900" s="786"/>
      <c r="S4900" s="785"/>
    </row>
    <row r="4901" spans="1:19" ht="25.5" x14ac:dyDescent="0.25">
      <c r="A4901" s="69" t="s">
        <v>1344</v>
      </c>
      <c r="B4901" s="42" t="s">
        <v>1321</v>
      </c>
      <c r="C4901" s="43" t="s">
        <v>1351</v>
      </c>
      <c r="D4901" s="44"/>
      <c r="E4901" s="584"/>
      <c r="F4901" s="59">
        <v>1229</v>
      </c>
      <c r="G4901" s="791" t="s">
        <v>9621</v>
      </c>
      <c r="H4901" s="781">
        <f t="shared" si="723"/>
        <v>324.36</v>
      </c>
      <c r="I4901" s="782">
        <f t="shared" si="722"/>
        <v>164.51</v>
      </c>
      <c r="J4901" s="782">
        <f t="shared" si="722"/>
        <v>112.27</v>
      </c>
      <c r="K4901" s="783">
        <f t="shared" si="722"/>
        <v>86.35</v>
      </c>
      <c r="L4901" s="784"/>
      <c r="M4901" s="785"/>
      <c r="N4901" s="786"/>
      <c r="O4901" s="785"/>
      <c r="P4901" s="786"/>
      <c r="Q4901" s="785"/>
      <c r="R4901" s="786"/>
      <c r="S4901" s="785"/>
    </row>
    <row r="4902" spans="1:19" x14ac:dyDescent="0.25">
      <c r="A4902" s="69"/>
      <c r="B4902" s="47"/>
      <c r="C4902" s="43"/>
      <c r="D4902" s="44"/>
      <c r="E4902" s="584"/>
      <c r="F4902" s="59" t="s">
        <v>5249</v>
      </c>
      <c r="G4902" s="791" t="s">
        <v>9527</v>
      </c>
      <c r="H4902" s="781" t="str">
        <f t="shared" si="723"/>
        <v/>
      </c>
      <c r="I4902" s="782" t="str">
        <f t="shared" si="722"/>
        <v/>
      </c>
      <c r="J4902" s="782" t="str">
        <f t="shared" si="722"/>
        <v/>
      </c>
      <c r="K4902" s="783" t="str">
        <f t="shared" si="722"/>
        <v/>
      </c>
      <c r="L4902" s="784" t="str">
        <f>IF(ISNUMBER(F4902),IF(LEFT(A4902,3)="Cat",VLOOKUP(A4902,'Loc Configurations Seules'!R:U,4,FALSE),VLOOKUP(G4902,'Loc Coefficients Location'!A:D,4,FALSE)),"")</f>
        <v/>
      </c>
      <c r="M4902" s="785" t="str">
        <f t="shared" ref="M4902:M4904" si="736">IF(ISNUMBER(L4902),L4902*$F4902,"")</f>
        <v/>
      </c>
      <c r="N4902" s="786" t="str">
        <f>IF(ISNUMBER(F4902),IF(LEFT(A4902,3)="Cat",VLOOKUP(A4902,'Loc Configurations Seules'!R:V,5,FALSE),VLOOKUP(G4902,'Loc Coefficients Location'!A:E,5,FALSE)),"")</f>
        <v/>
      </c>
      <c r="O4902" s="785" t="str">
        <f t="shared" ref="O4902:O4904" si="737">IF(ISNUMBER(N4902),N4902*$F4902,"")</f>
        <v/>
      </c>
      <c r="P4902" s="786" t="str">
        <f>IF(ISNUMBER(F4902),IF(LEFT(A4902,3)="Cat",VLOOKUP(A4902,'Loc Configurations Seules'!R:W,6,FALSE),VLOOKUP(G4902,'Loc Coefficients Location'!A:F,6,FALSE)),"")</f>
        <v/>
      </c>
      <c r="Q4902" s="785" t="str">
        <f t="shared" ref="Q4902:Q4904" si="738">IF(ISNUMBER(P4902),P4902*$F4902,"")</f>
        <v/>
      </c>
      <c r="R4902" s="786" t="str">
        <f>IF(ISNUMBER(F4902),IF(LEFT(A4902,3)="Cat",VLOOKUP(A4902,'Loc Configurations Seules'!R:X,7,FALSE),VLOOKUP(G4902,'Loc Coefficients Location'!A:G,7,FALSE)),"")</f>
        <v/>
      </c>
      <c r="S4902" s="785" t="str">
        <f t="shared" ref="S4902:S4904" si="739">IF(ISNUMBER(R4902),R4902*$F4902,"")</f>
        <v/>
      </c>
    </row>
    <row r="4903" spans="1:19" ht="25.5" x14ac:dyDescent="0.25">
      <c r="A4903" s="87" t="s">
        <v>5527</v>
      </c>
      <c r="B4903" s="47" t="s">
        <v>5528</v>
      </c>
      <c r="C4903" s="43"/>
      <c r="D4903" s="44"/>
      <c r="E4903" s="584"/>
      <c r="F4903" s="59" t="s">
        <v>5249</v>
      </c>
      <c r="G4903" s="791" t="s">
        <v>9527</v>
      </c>
      <c r="H4903" s="781" t="str">
        <f t="shared" si="723"/>
        <v/>
      </c>
      <c r="I4903" s="782" t="str">
        <f t="shared" si="722"/>
        <v/>
      </c>
      <c r="J4903" s="782" t="str">
        <f t="shared" si="722"/>
        <v/>
      </c>
      <c r="K4903" s="783" t="str">
        <f t="shared" si="722"/>
        <v/>
      </c>
      <c r="L4903" s="784" t="str">
        <f>IF(ISNUMBER(F4903),IF(LEFT(A4903,3)="Cat",VLOOKUP(A4903,'Loc Configurations Seules'!R:U,4,FALSE),VLOOKUP(G4903,'Loc Coefficients Location'!A:D,4,FALSE)),"")</f>
        <v/>
      </c>
      <c r="M4903" s="785" t="str">
        <f t="shared" si="736"/>
        <v/>
      </c>
      <c r="N4903" s="786" t="str">
        <f>IF(ISNUMBER(F4903),IF(LEFT(A4903,3)="Cat",VLOOKUP(A4903,'Loc Configurations Seules'!R:V,5,FALSE),VLOOKUP(G4903,'Loc Coefficients Location'!A:E,5,FALSE)),"")</f>
        <v/>
      </c>
      <c r="O4903" s="785" t="str">
        <f t="shared" si="737"/>
        <v/>
      </c>
      <c r="P4903" s="786" t="str">
        <f>IF(ISNUMBER(F4903),IF(LEFT(A4903,3)="Cat",VLOOKUP(A4903,'Loc Configurations Seules'!R:W,6,FALSE),VLOOKUP(G4903,'Loc Coefficients Location'!A:F,6,FALSE)),"")</f>
        <v/>
      </c>
      <c r="Q4903" s="785" t="str">
        <f t="shared" si="738"/>
        <v/>
      </c>
      <c r="R4903" s="786" t="str">
        <f>IF(ISNUMBER(F4903),IF(LEFT(A4903,3)="Cat",VLOOKUP(A4903,'Loc Configurations Seules'!R:X,7,FALSE),VLOOKUP(G4903,'Loc Coefficients Location'!A:G,7,FALSE)),"")</f>
        <v/>
      </c>
      <c r="S4903" s="785" t="str">
        <f t="shared" si="739"/>
        <v/>
      </c>
    </row>
    <row r="4904" spans="1:19" ht="25.5" x14ac:dyDescent="0.25">
      <c r="A4904" s="69" t="s">
        <v>577</v>
      </c>
      <c r="B4904" s="47" t="s">
        <v>1352</v>
      </c>
      <c r="C4904" s="43"/>
      <c r="D4904" s="44"/>
      <c r="E4904" s="584"/>
      <c r="F4904" s="59" t="s">
        <v>5249</v>
      </c>
      <c r="G4904" s="791" t="s">
        <v>9527</v>
      </c>
      <c r="H4904" s="781" t="str">
        <f t="shared" si="723"/>
        <v/>
      </c>
      <c r="I4904" s="782" t="str">
        <f t="shared" si="722"/>
        <v/>
      </c>
      <c r="J4904" s="782" t="str">
        <f t="shared" si="722"/>
        <v/>
      </c>
      <c r="K4904" s="783" t="str">
        <f t="shared" si="722"/>
        <v/>
      </c>
      <c r="L4904" s="784" t="str">
        <f>IF(ISNUMBER(F4904),IF(LEFT(A4904,3)="Cat",VLOOKUP(A4904,'Loc Configurations Seules'!R:U,4,FALSE),VLOOKUP(G4904,'Loc Coefficients Location'!A:D,4,FALSE)),"")</f>
        <v/>
      </c>
      <c r="M4904" s="785" t="str">
        <f t="shared" si="736"/>
        <v/>
      </c>
      <c r="N4904" s="786" t="str">
        <f>IF(ISNUMBER(F4904),IF(LEFT(A4904,3)="Cat",VLOOKUP(A4904,'Loc Configurations Seules'!R:V,5,FALSE),VLOOKUP(G4904,'Loc Coefficients Location'!A:E,5,FALSE)),"")</f>
        <v/>
      </c>
      <c r="O4904" s="785" t="str">
        <f t="shared" si="737"/>
        <v/>
      </c>
      <c r="P4904" s="786" t="str">
        <f>IF(ISNUMBER(F4904),IF(LEFT(A4904,3)="Cat",VLOOKUP(A4904,'Loc Configurations Seules'!R:W,6,FALSE),VLOOKUP(G4904,'Loc Coefficients Location'!A:F,6,FALSE)),"")</f>
        <v/>
      </c>
      <c r="Q4904" s="785" t="str">
        <f t="shared" si="738"/>
        <v/>
      </c>
      <c r="R4904" s="786" t="str">
        <f>IF(ISNUMBER(F4904),IF(LEFT(A4904,3)="Cat",VLOOKUP(A4904,'Loc Configurations Seules'!R:X,7,FALSE),VLOOKUP(G4904,'Loc Coefficients Location'!A:G,7,FALSE)),"")</f>
        <v/>
      </c>
      <c r="S4904" s="785" t="str">
        <f t="shared" si="739"/>
        <v/>
      </c>
    </row>
    <row r="4905" spans="1:19" ht="25.5" x14ac:dyDescent="0.25">
      <c r="A4905" s="69" t="s">
        <v>1337</v>
      </c>
      <c r="B4905" s="47" t="s">
        <v>229</v>
      </c>
      <c r="C4905" s="43" t="s">
        <v>1353</v>
      </c>
      <c r="D4905" s="44"/>
      <c r="E4905" s="584"/>
      <c r="F4905" s="59">
        <v>94</v>
      </c>
      <c r="G4905" s="791" t="s">
        <v>9621</v>
      </c>
      <c r="H4905" s="781">
        <f t="shared" si="723"/>
        <v>24.81</v>
      </c>
      <c r="I4905" s="782">
        <f t="shared" si="722"/>
        <v>12.58</v>
      </c>
      <c r="J4905" s="782">
        <f t="shared" si="722"/>
        <v>8.59</v>
      </c>
      <c r="K4905" s="783">
        <f t="shared" si="722"/>
        <v>6.6</v>
      </c>
      <c r="L4905" s="784"/>
      <c r="M4905" s="785"/>
      <c r="N4905" s="786"/>
      <c r="O4905" s="785"/>
      <c r="P4905" s="786"/>
      <c r="Q4905" s="785"/>
      <c r="R4905" s="786"/>
      <c r="S4905" s="785"/>
    </row>
    <row r="4906" spans="1:19" ht="25.5" x14ac:dyDescent="0.25">
      <c r="A4906" s="69" t="s">
        <v>1333</v>
      </c>
      <c r="B4906" s="42" t="s">
        <v>1339</v>
      </c>
      <c r="C4906" s="43" t="s">
        <v>1354</v>
      </c>
      <c r="D4906" s="44"/>
      <c r="E4906" s="584"/>
      <c r="F4906" s="59">
        <v>1145</v>
      </c>
      <c r="G4906" s="791" t="s">
        <v>9621</v>
      </c>
      <c r="H4906" s="781">
        <f t="shared" si="723"/>
        <v>302.19</v>
      </c>
      <c r="I4906" s="782">
        <f t="shared" si="722"/>
        <v>153.26</v>
      </c>
      <c r="J4906" s="782">
        <f t="shared" si="722"/>
        <v>104.6</v>
      </c>
      <c r="K4906" s="783">
        <f t="shared" si="722"/>
        <v>80.44</v>
      </c>
      <c r="L4906" s="784"/>
      <c r="M4906" s="785"/>
      <c r="N4906" s="786"/>
      <c r="O4906" s="785"/>
      <c r="P4906" s="786"/>
      <c r="Q4906" s="785"/>
      <c r="R4906" s="786"/>
      <c r="S4906" s="785"/>
    </row>
    <row r="4907" spans="1:19" ht="25.5" x14ac:dyDescent="0.25">
      <c r="A4907" s="69" t="s">
        <v>1341</v>
      </c>
      <c r="B4907" s="42" t="s">
        <v>1305</v>
      </c>
      <c r="C4907" s="43" t="s">
        <v>1355</v>
      </c>
      <c r="D4907" s="44"/>
      <c r="E4907" s="584"/>
      <c r="F4907" s="59">
        <v>1249</v>
      </c>
      <c r="G4907" s="791" t="s">
        <v>9621</v>
      </c>
      <c r="H4907" s="781">
        <f t="shared" si="723"/>
        <v>329.64</v>
      </c>
      <c r="I4907" s="782">
        <f t="shared" si="722"/>
        <v>167.18</v>
      </c>
      <c r="J4907" s="782">
        <f t="shared" si="722"/>
        <v>114.1</v>
      </c>
      <c r="K4907" s="783">
        <f t="shared" si="722"/>
        <v>87.75</v>
      </c>
      <c r="L4907" s="784"/>
      <c r="M4907" s="785"/>
      <c r="N4907" s="786"/>
      <c r="O4907" s="785"/>
      <c r="P4907" s="786"/>
      <c r="Q4907" s="785"/>
      <c r="R4907" s="786"/>
      <c r="S4907" s="785"/>
    </row>
    <row r="4908" spans="1:19" ht="25.5" x14ac:dyDescent="0.25">
      <c r="A4908" s="69" t="s">
        <v>1334</v>
      </c>
      <c r="B4908" s="42" t="s">
        <v>1318</v>
      </c>
      <c r="C4908" s="43" t="s">
        <v>1356</v>
      </c>
      <c r="D4908" s="44"/>
      <c r="E4908" s="584"/>
      <c r="F4908" s="59">
        <v>1350</v>
      </c>
      <c r="G4908" s="791" t="s">
        <v>9621</v>
      </c>
      <c r="H4908" s="781">
        <f t="shared" si="723"/>
        <v>356.3</v>
      </c>
      <c r="I4908" s="782">
        <f t="shared" si="722"/>
        <v>180.7</v>
      </c>
      <c r="J4908" s="782">
        <f t="shared" si="722"/>
        <v>123.32</v>
      </c>
      <c r="K4908" s="783">
        <f t="shared" si="722"/>
        <v>94.85</v>
      </c>
      <c r="L4908" s="784"/>
      <c r="M4908" s="785"/>
      <c r="N4908" s="786"/>
      <c r="O4908" s="785"/>
      <c r="P4908" s="786"/>
      <c r="Q4908" s="785"/>
      <c r="R4908" s="786"/>
      <c r="S4908" s="785"/>
    </row>
    <row r="4909" spans="1:19" ht="25.5" x14ac:dyDescent="0.25">
      <c r="A4909" s="69" t="s">
        <v>5529</v>
      </c>
      <c r="B4909" s="42" t="s">
        <v>1321</v>
      </c>
      <c r="C4909" s="43" t="s">
        <v>1357</v>
      </c>
      <c r="D4909" s="44"/>
      <c r="E4909" s="584"/>
      <c r="F4909" s="59">
        <v>1485</v>
      </c>
      <c r="G4909" s="791" t="s">
        <v>9621</v>
      </c>
      <c r="H4909" s="781">
        <f t="shared" si="723"/>
        <v>391.93</v>
      </c>
      <c r="I4909" s="782">
        <f t="shared" si="722"/>
        <v>198.77</v>
      </c>
      <c r="J4909" s="782">
        <f t="shared" si="722"/>
        <v>135.66</v>
      </c>
      <c r="K4909" s="783">
        <f t="shared" si="722"/>
        <v>104.33</v>
      </c>
      <c r="L4909" s="784"/>
      <c r="M4909" s="785"/>
      <c r="N4909" s="786"/>
      <c r="O4909" s="785"/>
      <c r="P4909" s="786"/>
      <c r="Q4909" s="785"/>
      <c r="R4909" s="786"/>
      <c r="S4909" s="785"/>
    </row>
    <row r="4910" spans="1:19" x14ac:dyDescent="0.25">
      <c r="A4910" s="69"/>
      <c r="B4910" s="47"/>
      <c r="C4910" s="43"/>
      <c r="D4910" s="44"/>
      <c r="E4910" s="584"/>
      <c r="F4910" s="59" t="s">
        <v>5249</v>
      </c>
      <c r="G4910" s="791" t="s">
        <v>9527</v>
      </c>
      <c r="H4910" s="781" t="str">
        <f t="shared" si="723"/>
        <v/>
      </c>
      <c r="I4910" s="782" t="str">
        <f t="shared" si="722"/>
        <v/>
      </c>
      <c r="J4910" s="782" t="str">
        <f t="shared" si="722"/>
        <v/>
      </c>
      <c r="K4910" s="783" t="str">
        <f t="shared" si="722"/>
        <v/>
      </c>
      <c r="L4910" s="784" t="str">
        <f>IF(ISNUMBER(F4910),IF(LEFT(A4910,3)="Cat",VLOOKUP(A4910,'Loc Configurations Seules'!R:U,4,FALSE),VLOOKUP(G4910,'Loc Coefficients Location'!A:D,4,FALSE)),"")</f>
        <v/>
      </c>
      <c r="M4910" s="785" t="str">
        <f t="shared" ref="M4910:M4912" si="740">IF(ISNUMBER(L4910),L4910*$F4910,"")</f>
        <v/>
      </c>
      <c r="N4910" s="786" t="str">
        <f>IF(ISNUMBER(F4910),IF(LEFT(A4910,3)="Cat",VLOOKUP(A4910,'Loc Configurations Seules'!R:V,5,FALSE),VLOOKUP(G4910,'Loc Coefficients Location'!A:E,5,FALSE)),"")</f>
        <v/>
      </c>
      <c r="O4910" s="785" t="str">
        <f t="shared" ref="O4910:O4912" si="741">IF(ISNUMBER(N4910),N4910*$F4910,"")</f>
        <v/>
      </c>
      <c r="P4910" s="786" t="str">
        <f>IF(ISNUMBER(F4910),IF(LEFT(A4910,3)="Cat",VLOOKUP(A4910,'Loc Configurations Seules'!R:W,6,FALSE),VLOOKUP(G4910,'Loc Coefficients Location'!A:F,6,FALSE)),"")</f>
        <v/>
      </c>
      <c r="Q4910" s="785" t="str">
        <f t="shared" ref="Q4910:Q4912" si="742">IF(ISNUMBER(P4910),P4910*$F4910,"")</f>
        <v/>
      </c>
      <c r="R4910" s="786" t="str">
        <f>IF(ISNUMBER(F4910),IF(LEFT(A4910,3)="Cat",VLOOKUP(A4910,'Loc Configurations Seules'!R:X,7,FALSE),VLOOKUP(G4910,'Loc Coefficients Location'!A:G,7,FALSE)),"")</f>
        <v/>
      </c>
      <c r="S4910" s="785" t="str">
        <f t="shared" ref="S4910:S4912" si="743">IF(ISNUMBER(R4910),R4910*$F4910,"")</f>
        <v/>
      </c>
    </row>
    <row r="4911" spans="1:19" ht="25.5" x14ac:dyDescent="0.25">
      <c r="A4911" s="87" t="s">
        <v>5530</v>
      </c>
      <c r="B4911" s="47" t="s">
        <v>5531</v>
      </c>
      <c r="C4911" s="43"/>
      <c r="D4911" s="44"/>
      <c r="E4911" s="584"/>
      <c r="F4911" s="59" t="s">
        <v>5249</v>
      </c>
      <c r="G4911" s="791" t="s">
        <v>9527</v>
      </c>
      <c r="H4911" s="781" t="str">
        <f t="shared" si="723"/>
        <v/>
      </c>
      <c r="I4911" s="782" t="str">
        <f t="shared" si="722"/>
        <v/>
      </c>
      <c r="J4911" s="782" t="str">
        <f t="shared" si="722"/>
        <v/>
      </c>
      <c r="K4911" s="783" t="str">
        <f t="shared" si="722"/>
        <v/>
      </c>
      <c r="L4911" s="784" t="str">
        <f>IF(ISNUMBER(F4911),IF(LEFT(A4911,3)="Cat",VLOOKUP(A4911,'Loc Configurations Seules'!R:U,4,FALSE),VLOOKUP(G4911,'Loc Coefficients Location'!A:D,4,FALSE)),"")</f>
        <v/>
      </c>
      <c r="M4911" s="785" t="str">
        <f t="shared" si="740"/>
        <v/>
      </c>
      <c r="N4911" s="786" t="str">
        <f>IF(ISNUMBER(F4911),IF(LEFT(A4911,3)="Cat",VLOOKUP(A4911,'Loc Configurations Seules'!R:V,5,FALSE),VLOOKUP(G4911,'Loc Coefficients Location'!A:E,5,FALSE)),"")</f>
        <v/>
      </c>
      <c r="O4911" s="785" t="str">
        <f t="shared" si="741"/>
        <v/>
      </c>
      <c r="P4911" s="786" t="str">
        <f>IF(ISNUMBER(F4911),IF(LEFT(A4911,3)="Cat",VLOOKUP(A4911,'Loc Configurations Seules'!R:W,6,FALSE),VLOOKUP(G4911,'Loc Coefficients Location'!A:F,6,FALSE)),"")</f>
        <v/>
      </c>
      <c r="Q4911" s="785" t="str">
        <f t="shared" si="742"/>
        <v/>
      </c>
      <c r="R4911" s="786" t="str">
        <f>IF(ISNUMBER(F4911),IF(LEFT(A4911,3)="Cat",VLOOKUP(A4911,'Loc Configurations Seules'!R:X,7,FALSE),VLOOKUP(G4911,'Loc Coefficients Location'!A:G,7,FALSE)),"")</f>
        <v/>
      </c>
      <c r="S4911" s="785" t="str">
        <f t="shared" si="743"/>
        <v/>
      </c>
    </row>
    <row r="4912" spans="1:19" ht="25.5" x14ac:dyDescent="0.25">
      <c r="A4912" s="69" t="s">
        <v>577</v>
      </c>
      <c r="B4912" s="47" t="s">
        <v>1358</v>
      </c>
      <c r="C4912" s="43"/>
      <c r="D4912" s="44"/>
      <c r="E4912" s="584"/>
      <c r="F4912" s="59" t="s">
        <v>5249</v>
      </c>
      <c r="G4912" s="791" t="s">
        <v>9527</v>
      </c>
      <c r="H4912" s="781" t="str">
        <f t="shared" si="723"/>
        <v/>
      </c>
      <c r="I4912" s="782" t="str">
        <f t="shared" si="722"/>
        <v/>
      </c>
      <c r="J4912" s="782" t="str">
        <f t="shared" si="722"/>
        <v/>
      </c>
      <c r="K4912" s="783" t="str">
        <f t="shared" si="722"/>
        <v/>
      </c>
      <c r="L4912" s="784" t="str">
        <f>IF(ISNUMBER(F4912),IF(LEFT(A4912,3)="Cat",VLOOKUP(A4912,'Loc Configurations Seules'!R:U,4,FALSE),VLOOKUP(G4912,'Loc Coefficients Location'!A:D,4,FALSE)),"")</f>
        <v/>
      </c>
      <c r="M4912" s="785" t="str">
        <f t="shared" si="740"/>
        <v/>
      </c>
      <c r="N4912" s="786" t="str">
        <f>IF(ISNUMBER(F4912),IF(LEFT(A4912,3)="Cat",VLOOKUP(A4912,'Loc Configurations Seules'!R:V,5,FALSE),VLOOKUP(G4912,'Loc Coefficients Location'!A:E,5,FALSE)),"")</f>
        <v/>
      </c>
      <c r="O4912" s="785" t="str">
        <f t="shared" si="741"/>
        <v/>
      </c>
      <c r="P4912" s="786" t="str">
        <f>IF(ISNUMBER(F4912),IF(LEFT(A4912,3)="Cat",VLOOKUP(A4912,'Loc Configurations Seules'!R:W,6,FALSE),VLOOKUP(G4912,'Loc Coefficients Location'!A:F,6,FALSE)),"")</f>
        <v/>
      </c>
      <c r="Q4912" s="785" t="str">
        <f t="shared" si="742"/>
        <v/>
      </c>
      <c r="R4912" s="786" t="str">
        <f>IF(ISNUMBER(F4912),IF(LEFT(A4912,3)="Cat",VLOOKUP(A4912,'Loc Configurations Seules'!R:X,7,FALSE),VLOOKUP(G4912,'Loc Coefficients Location'!A:G,7,FALSE)),"")</f>
        <v/>
      </c>
      <c r="S4912" s="785" t="str">
        <f t="shared" si="743"/>
        <v/>
      </c>
    </row>
    <row r="4913" spans="1:19" ht="25.5" x14ac:dyDescent="0.25">
      <c r="A4913" s="69" t="s">
        <v>1337</v>
      </c>
      <c r="B4913" s="47" t="s">
        <v>229</v>
      </c>
      <c r="C4913" s="43" t="s">
        <v>1359</v>
      </c>
      <c r="D4913" s="44"/>
      <c r="E4913" s="584"/>
      <c r="F4913" s="59">
        <v>77</v>
      </c>
      <c r="G4913" s="791" t="s">
        <v>9621</v>
      </c>
      <c r="H4913" s="781">
        <f t="shared" si="723"/>
        <v>20.32</v>
      </c>
      <c r="I4913" s="782">
        <f t="shared" si="722"/>
        <v>10.31</v>
      </c>
      <c r="J4913" s="782">
        <f t="shared" si="722"/>
        <v>7.03</v>
      </c>
      <c r="K4913" s="783">
        <f t="shared" si="722"/>
        <v>5.41</v>
      </c>
      <c r="L4913" s="784"/>
      <c r="M4913" s="785"/>
      <c r="N4913" s="786"/>
      <c r="O4913" s="785"/>
      <c r="P4913" s="786"/>
      <c r="Q4913" s="785"/>
      <c r="R4913" s="786"/>
      <c r="S4913" s="785"/>
    </row>
    <row r="4914" spans="1:19" ht="25.5" x14ac:dyDescent="0.25">
      <c r="A4914" s="69" t="s">
        <v>1333</v>
      </c>
      <c r="B4914" s="42" t="s">
        <v>1339</v>
      </c>
      <c r="C4914" s="43" t="s">
        <v>1360</v>
      </c>
      <c r="D4914" s="44"/>
      <c r="E4914" s="584"/>
      <c r="F4914" s="59">
        <v>1060</v>
      </c>
      <c r="G4914" s="791" t="s">
        <v>9621</v>
      </c>
      <c r="H4914" s="781">
        <f t="shared" si="723"/>
        <v>279.76</v>
      </c>
      <c r="I4914" s="782">
        <f t="shared" si="722"/>
        <v>141.88</v>
      </c>
      <c r="J4914" s="782">
        <f t="shared" si="722"/>
        <v>96.83</v>
      </c>
      <c r="K4914" s="783">
        <f t="shared" si="722"/>
        <v>74.47</v>
      </c>
      <c r="L4914" s="784"/>
      <c r="M4914" s="785"/>
      <c r="N4914" s="786"/>
      <c r="O4914" s="785"/>
      <c r="P4914" s="786"/>
      <c r="Q4914" s="785"/>
      <c r="R4914" s="786"/>
      <c r="S4914" s="785"/>
    </row>
    <row r="4915" spans="1:19" ht="25.5" x14ac:dyDescent="0.25">
      <c r="A4915" s="69" t="s">
        <v>1341</v>
      </c>
      <c r="B4915" s="42" t="s">
        <v>1305</v>
      </c>
      <c r="C4915" s="43" t="s">
        <v>1361</v>
      </c>
      <c r="D4915" s="44"/>
      <c r="E4915" s="584"/>
      <c r="F4915" s="59">
        <v>1166</v>
      </c>
      <c r="G4915" s="791" t="s">
        <v>9621</v>
      </c>
      <c r="H4915" s="781">
        <f t="shared" si="723"/>
        <v>307.74</v>
      </c>
      <c r="I4915" s="782">
        <f t="shared" si="722"/>
        <v>156.07</v>
      </c>
      <c r="J4915" s="782">
        <f t="shared" si="722"/>
        <v>106.51</v>
      </c>
      <c r="K4915" s="783">
        <f t="shared" si="722"/>
        <v>81.92</v>
      </c>
      <c r="L4915" s="784"/>
      <c r="M4915" s="785"/>
      <c r="N4915" s="786"/>
      <c r="O4915" s="785"/>
      <c r="P4915" s="786"/>
      <c r="Q4915" s="785"/>
      <c r="R4915" s="786"/>
      <c r="S4915" s="785"/>
    </row>
    <row r="4916" spans="1:19" ht="25.5" x14ac:dyDescent="0.25">
      <c r="A4916" s="69" t="s">
        <v>1334</v>
      </c>
      <c r="B4916" s="42" t="s">
        <v>1318</v>
      </c>
      <c r="C4916" s="43" t="s">
        <v>1362</v>
      </c>
      <c r="D4916" s="44"/>
      <c r="E4916" s="584"/>
      <c r="F4916" s="59">
        <v>1350</v>
      </c>
      <c r="G4916" s="791" t="s">
        <v>9621</v>
      </c>
      <c r="H4916" s="781">
        <f t="shared" si="723"/>
        <v>356.3</v>
      </c>
      <c r="I4916" s="782">
        <f t="shared" si="722"/>
        <v>180.7</v>
      </c>
      <c r="J4916" s="782">
        <f t="shared" si="722"/>
        <v>123.32</v>
      </c>
      <c r="K4916" s="783">
        <f t="shared" si="722"/>
        <v>94.85</v>
      </c>
      <c r="L4916" s="784"/>
      <c r="M4916" s="785"/>
      <c r="N4916" s="786"/>
      <c r="O4916" s="785"/>
      <c r="P4916" s="786"/>
      <c r="Q4916" s="785"/>
      <c r="R4916" s="786"/>
      <c r="S4916" s="785"/>
    </row>
    <row r="4917" spans="1:19" ht="25.5" x14ac:dyDescent="0.25">
      <c r="A4917" s="69" t="s">
        <v>1344</v>
      </c>
      <c r="B4917" s="42" t="s">
        <v>1321</v>
      </c>
      <c r="C4917" s="43" t="s">
        <v>1363</v>
      </c>
      <c r="D4917" s="44"/>
      <c r="E4917" s="584"/>
      <c r="F4917" s="59">
        <v>1411</v>
      </c>
      <c r="G4917" s="791" t="s">
        <v>9621</v>
      </c>
      <c r="H4917" s="781">
        <f t="shared" si="723"/>
        <v>372.4</v>
      </c>
      <c r="I4917" s="782">
        <f t="shared" si="722"/>
        <v>188.87</v>
      </c>
      <c r="J4917" s="782">
        <f t="shared" si="722"/>
        <v>128.9</v>
      </c>
      <c r="K4917" s="783">
        <f t="shared" si="722"/>
        <v>99.13</v>
      </c>
      <c r="L4917" s="784"/>
      <c r="M4917" s="785"/>
      <c r="N4917" s="786"/>
      <c r="O4917" s="785"/>
      <c r="P4917" s="786"/>
      <c r="Q4917" s="785"/>
      <c r="R4917" s="786"/>
      <c r="S4917" s="785"/>
    </row>
    <row r="4918" spans="1:19" x14ac:dyDescent="0.25">
      <c r="A4918" s="69"/>
      <c r="B4918" s="42"/>
      <c r="C4918" s="43"/>
      <c r="D4918" s="44"/>
      <c r="E4918" s="42"/>
      <c r="F4918" s="120" t="s">
        <v>5249</v>
      </c>
      <c r="G4918" s="791" t="s">
        <v>9527</v>
      </c>
      <c r="H4918" s="781" t="str">
        <f t="shared" si="723"/>
        <v/>
      </c>
      <c r="I4918" s="782" t="str">
        <f t="shared" si="722"/>
        <v/>
      </c>
      <c r="J4918" s="782" t="str">
        <f t="shared" si="722"/>
        <v/>
      </c>
      <c r="K4918" s="783" t="str">
        <f t="shared" si="722"/>
        <v/>
      </c>
      <c r="L4918" s="784" t="str">
        <f>IF(ISNUMBER(F4918),IF(LEFT(A4918,3)="Cat",VLOOKUP(A4918,'Loc Configurations Seules'!R:U,4,FALSE),VLOOKUP(G4918,'Loc Coefficients Location'!A:D,4,FALSE)),"")</f>
        <v/>
      </c>
      <c r="M4918" s="785" t="str">
        <f t="shared" ref="M4918:M4923" si="744">IF(ISNUMBER(L4918),L4918*$F4918,"")</f>
        <v/>
      </c>
      <c r="N4918" s="786" t="str">
        <f>IF(ISNUMBER(F4918),IF(LEFT(A4918,3)="Cat",VLOOKUP(A4918,'Loc Configurations Seules'!R:V,5,FALSE),VLOOKUP(G4918,'Loc Coefficients Location'!A:E,5,FALSE)),"")</f>
        <v/>
      </c>
      <c r="O4918" s="785" t="str">
        <f t="shared" ref="O4918:O4923" si="745">IF(ISNUMBER(N4918),N4918*$F4918,"")</f>
        <v/>
      </c>
      <c r="P4918" s="786" t="str">
        <f>IF(ISNUMBER(F4918),IF(LEFT(A4918,3)="Cat",VLOOKUP(A4918,'Loc Configurations Seules'!R:W,6,FALSE),VLOOKUP(G4918,'Loc Coefficients Location'!A:F,6,FALSE)),"")</f>
        <v/>
      </c>
      <c r="Q4918" s="785" t="str">
        <f t="shared" ref="Q4918:Q4923" si="746">IF(ISNUMBER(P4918),P4918*$F4918,"")</f>
        <v/>
      </c>
      <c r="R4918" s="786" t="str">
        <f>IF(ISNUMBER(F4918),IF(LEFT(A4918,3)="Cat",VLOOKUP(A4918,'Loc Configurations Seules'!R:X,7,FALSE),VLOOKUP(G4918,'Loc Coefficients Location'!A:G,7,FALSE)),"")</f>
        <v/>
      </c>
      <c r="S4918" s="785" t="str">
        <f t="shared" ref="S4918:S4923" si="747">IF(ISNUMBER(R4918),R4918*$F4918,"")</f>
        <v/>
      </c>
    </row>
    <row r="4919" spans="1:19" x14ac:dyDescent="0.25">
      <c r="A4919" s="546" t="s">
        <v>9261</v>
      </c>
      <c r="B4919" s="547"/>
      <c r="C4919" s="548"/>
      <c r="D4919" s="548"/>
      <c r="E4919" s="549"/>
      <c r="F4919" s="550" t="s">
        <v>5249</v>
      </c>
      <c r="G4919" s="791" t="s">
        <v>9527</v>
      </c>
      <c r="H4919" s="781" t="str">
        <f t="shared" si="723"/>
        <v/>
      </c>
      <c r="I4919" s="782" t="str">
        <f t="shared" si="722"/>
        <v/>
      </c>
      <c r="J4919" s="782" t="str">
        <f t="shared" si="722"/>
        <v/>
      </c>
      <c r="K4919" s="783" t="str">
        <f t="shared" si="722"/>
        <v/>
      </c>
      <c r="L4919" s="784" t="str">
        <f>IF(ISNUMBER(F4919),IF(LEFT(A4919,3)="Cat",VLOOKUP(A4919,'Loc Configurations Seules'!R:U,4,FALSE),VLOOKUP(G4919,'Loc Coefficients Location'!A:D,4,FALSE)),"")</f>
        <v/>
      </c>
      <c r="M4919" s="785" t="str">
        <f t="shared" si="744"/>
        <v/>
      </c>
      <c r="N4919" s="786" t="str">
        <f>IF(ISNUMBER(F4919),IF(LEFT(A4919,3)="Cat",VLOOKUP(A4919,'Loc Configurations Seules'!R:V,5,FALSE),VLOOKUP(G4919,'Loc Coefficients Location'!A:E,5,FALSE)),"")</f>
        <v/>
      </c>
      <c r="O4919" s="785" t="str">
        <f t="shared" si="745"/>
        <v/>
      </c>
      <c r="P4919" s="786" t="str">
        <f>IF(ISNUMBER(F4919),IF(LEFT(A4919,3)="Cat",VLOOKUP(A4919,'Loc Configurations Seules'!R:W,6,FALSE),VLOOKUP(G4919,'Loc Coefficients Location'!A:F,6,FALSE)),"")</f>
        <v/>
      </c>
      <c r="Q4919" s="785" t="str">
        <f t="shared" si="746"/>
        <v/>
      </c>
      <c r="R4919" s="786" t="str">
        <f>IF(ISNUMBER(F4919),IF(LEFT(A4919,3)="Cat",VLOOKUP(A4919,'Loc Configurations Seules'!R:X,7,FALSE),VLOOKUP(G4919,'Loc Coefficients Location'!A:G,7,FALSE)),"")</f>
        <v/>
      </c>
      <c r="S4919" s="785" t="str">
        <f t="shared" si="747"/>
        <v/>
      </c>
    </row>
    <row r="4920" spans="1:19" x14ac:dyDescent="0.25">
      <c r="A4920" s="69" t="s">
        <v>9262</v>
      </c>
      <c r="B4920" s="42" t="s">
        <v>9263</v>
      </c>
      <c r="C4920" s="43" t="s">
        <v>9264</v>
      </c>
      <c r="D4920" s="44"/>
      <c r="E4920" s="47"/>
      <c r="F4920" s="10">
        <v>182</v>
      </c>
      <c r="G4920" s="791" t="s">
        <v>9618</v>
      </c>
      <c r="H4920" s="781">
        <f t="shared" si="723"/>
        <v>48.03</v>
      </c>
      <c r="I4920" s="782">
        <f t="shared" si="722"/>
        <v>24.36</v>
      </c>
      <c r="J4920" s="782">
        <f t="shared" si="722"/>
        <v>16.63</v>
      </c>
      <c r="K4920" s="783">
        <f t="shared" si="722"/>
        <v>12.79</v>
      </c>
      <c r="L4920" s="784">
        <f>IF(ISNUMBER(F4920),IF(LEFT(A4920,3)="Cat",VLOOKUP(A4920,'Loc Configurations Seules'!R:U,4,FALSE),VLOOKUP(G4920,'Loc Coefficients Location'!A:D,4,FALSE)),"")</f>
        <v>0.26392450726414518</v>
      </c>
      <c r="M4920" s="785">
        <f t="shared" si="744"/>
        <v>48.034260322074424</v>
      </c>
      <c r="N4920" s="786">
        <f>IF(ISNUMBER(F4920),IF(LEFT(A4920,3)="Cat",VLOOKUP(A4920,'Loc Configurations Seules'!R:V,5,FALSE),VLOOKUP(G4920,'Loc Coefficients Location'!A:E,5,FALSE)),"")</f>
        <v>0.13385372321713121</v>
      </c>
      <c r="O4920" s="785">
        <f t="shared" si="745"/>
        <v>24.361377625517878</v>
      </c>
      <c r="P4920" s="786">
        <f>IF(ISNUMBER(F4920),IF(LEFT(A4920,3)="Cat",VLOOKUP(A4920,'Loc Configurations Seules'!R:W,6,FALSE),VLOOKUP(G4920,'Loc Coefficients Location'!A:F,6,FALSE)),"")</f>
        <v>9.1350623726064395E-2</v>
      </c>
      <c r="Q4920" s="785">
        <f t="shared" si="746"/>
        <v>16.625813518143719</v>
      </c>
      <c r="R4920" s="786">
        <f>IF(ISNUMBER(F4920),IF(LEFT(A4920,3)="Cat",VLOOKUP(A4920,'Loc Configurations Seules'!R:X,7,FALSE),VLOOKUP(G4920,'Loc Coefficients Location'!A:G,7,FALSE)),"")</f>
        <v>7.0256845182479807E-2</v>
      </c>
      <c r="S4920" s="785">
        <f t="shared" si="747"/>
        <v>12.786745823211325</v>
      </c>
    </row>
    <row r="4921" spans="1:19" x14ac:dyDescent="0.25">
      <c r="A4921" s="69" t="s">
        <v>9265</v>
      </c>
      <c r="B4921" s="42" t="s">
        <v>6017</v>
      </c>
      <c r="C4921" s="43" t="s">
        <v>6018</v>
      </c>
      <c r="D4921" s="44"/>
      <c r="E4921" s="47"/>
      <c r="F4921" s="10">
        <v>530</v>
      </c>
      <c r="G4921" s="791" t="s">
        <v>9618</v>
      </c>
      <c r="H4921" s="781">
        <f t="shared" si="723"/>
        <v>139.88</v>
      </c>
      <c r="I4921" s="782">
        <f t="shared" si="722"/>
        <v>70.94</v>
      </c>
      <c r="J4921" s="782">
        <f t="shared" si="722"/>
        <v>48.42</v>
      </c>
      <c r="K4921" s="783">
        <f t="shared" si="722"/>
        <v>37.24</v>
      </c>
      <c r="L4921" s="784">
        <f>IF(ISNUMBER(F4921),IF(LEFT(A4921,3)="Cat",VLOOKUP(A4921,'Loc Configurations Seules'!R:U,4,FALSE),VLOOKUP(G4921,'Loc Coefficients Location'!A:D,4,FALSE)),"")</f>
        <v>0.26392450726414518</v>
      </c>
      <c r="M4921" s="785">
        <f t="shared" si="744"/>
        <v>139.87998884999695</v>
      </c>
      <c r="N4921" s="786">
        <f>IF(ISNUMBER(F4921),IF(LEFT(A4921,3)="Cat",VLOOKUP(A4921,'Loc Configurations Seules'!R:V,5,FALSE),VLOOKUP(G4921,'Loc Coefficients Location'!A:E,5,FALSE)),"")</f>
        <v>0.13385372321713121</v>
      </c>
      <c r="O4921" s="785">
        <f t="shared" si="745"/>
        <v>70.942473305079545</v>
      </c>
      <c r="P4921" s="786">
        <f>IF(ISNUMBER(F4921),IF(LEFT(A4921,3)="Cat",VLOOKUP(A4921,'Loc Configurations Seules'!R:W,6,FALSE),VLOOKUP(G4921,'Loc Coefficients Location'!A:F,6,FALSE)),"")</f>
        <v>9.1350623726064395E-2</v>
      </c>
      <c r="Q4921" s="785">
        <f t="shared" si="746"/>
        <v>48.41583057481413</v>
      </c>
      <c r="R4921" s="786">
        <f>IF(ISNUMBER(F4921),IF(LEFT(A4921,3)="Cat",VLOOKUP(A4921,'Loc Configurations Seules'!R:X,7,FALSE),VLOOKUP(G4921,'Loc Coefficients Location'!A:G,7,FALSE)),"")</f>
        <v>7.0256845182479807E-2</v>
      </c>
      <c r="S4921" s="785">
        <f t="shared" si="747"/>
        <v>37.236127946714298</v>
      </c>
    </row>
    <row r="4922" spans="1:19" ht="15.75" thickBot="1" x14ac:dyDescent="0.3">
      <c r="A4922" s="69" t="s">
        <v>9266</v>
      </c>
      <c r="B4922" s="42" t="s">
        <v>9267</v>
      </c>
      <c r="C4922" s="43" t="s">
        <v>9268</v>
      </c>
      <c r="D4922" s="44"/>
      <c r="E4922" s="47"/>
      <c r="F4922" s="10">
        <v>6311</v>
      </c>
      <c r="G4922" s="791" t="s">
        <v>9601</v>
      </c>
      <c r="H4922" s="781">
        <f t="shared" si="723"/>
        <v>1665.63</v>
      </c>
      <c r="I4922" s="782">
        <f t="shared" si="722"/>
        <v>844.75</v>
      </c>
      <c r="J4922" s="782">
        <f t="shared" si="722"/>
        <v>576.51</v>
      </c>
      <c r="K4922" s="783">
        <f t="shared" si="722"/>
        <v>443.39</v>
      </c>
      <c r="L4922" s="784">
        <f>IF(ISNUMBER(F4922),IF(LEFT(A4922,3)="Cat",VLOOKUP(A4922,'Loc Configurations Seules'!R:U,4,FALSE),VLOOKUP(G4922,'Loc Coefficients Location'!A:D,4,FALSE)),"")</f>
        <v>0.18651532340555149</v>
      </c>
      <c r="M4922" s="785">
        <f t="shared" si="744"/>
        <v>1177.0982060124354</v>
      </c>
      <c r="N4922" s="786">
        <f>IF(ISNUMBER(F4922),IF(LEFT(A4922,3)="Cat",VLOOKUP(A4922,'Loc Configurations Seules'!R:V,5,FALSE),VLOOKUP(G4922,'Loc Coefficients Location'!A:E,5,FALSE)),"")</f>
        <v>9.9038652897397772E-2</v>
      </c>
      <c r="O4922" s="785">
        <f t="shared" si="745"/>
        <v>625.03293843547738</v>
      </c>
      <c r="P4922" s="786">
        <f>IF(ISNUMBER(F4922),IF(LEFT(A4922,3)="Cat",VLOOKUP(A4922,'Loc Configurations Seules'!R:W,6,FALSE),VLOOKUP(G4922,'Loc Coefficients Location'!A:F,6,FALSE)),"")</f>
        <v>7.5421779500883954E-2</v>
      </c>
      <c r="Q4922" s="785">
        <f t="shared" si="746"/>
        <v>475.98685043007862</v>
      </c>
      <c r="R4922" s="786">
        <f>IF(ISNUMBER(F4922),IF(LEFT(A4922,3)="Cat",VLOOKUP(A4922,'Loc Configurations Seules'!R:X,7,FALSE),VLOOKUP(G4922,'Loc Coefficients Location'!A:G,7,FALSE)),"")</f>
        <v>6.3273484033980879E-2</v>
      </c>
      <c r="S4922" s="785">
        <f t="shared" si="747"/>
        <v>399.31895773845332</v>
      </c>
    </row>
    <row r="4923" spans="1:19" ht="25.5" x14ac:dyDescent="0.25">
      <c r="A4923" s="100" t="s">
        <v>9269</v>
      </c>
      <c r="B4923" s="61" t="s">
        <v>9270</v>
      </c>
      <c r="C4923" s="94" t="s">
        <v>9271</v>
      </c>
      <c r="D4923" s="60"/>
      <c r="E4923" s="61"/>
      <c r="F4923" s="46">
        <v>27295</v>
      </c>
      <c r="G4923" s="791" t="s">
        <v>9618</v>
      </c>
      <c r="H4923" s="781">
        <f t="shared" si="723"/>
        <v>7203.82</v>
      </c>
      <c r="I4923" s="782">
        <f t="shared" si="722"/>
        <v>3653.54</v>
      </c>
      <c r="J4923" s="782">
        <f t="shared" si="722"/>
        <v>2493.42</v>
      </c>
      <c r="K4923" s="783">
        <f t="shared" si="722"/>
        <v>1917.66</v>
      </c>
      <c r="L4923" s="784">
        <f>IF(ISNUMBER(F4923),IF(LEFT(A4923,3)="Cat",VLOOKUP(A4923,'Loc Configurations Seules'!R:U,4,FALSE),VLOOKUP(G4923,'Loc Coefficients Location'!A:D,4,FALSE)),"")</f>
        <v>0.26392450726414518</v>
      </c>
      <c r="M4923" s="785">
        <f t="shared" si="744"/>
        <v>7203.8194257748428</v>
      </c>
      <c r="N4923" s="786">
        <f>IF(ISNUMBER(F4923),IF(LEFT(A4923,3)="Cat",VLOOKUP(A4923,'Loc Configurations Seules'!R:V,5,FALSE),VLOOKUP(G4923,'Loc Coefficients Location'!A:E,5,FALSE)),"")</f>
        <v>0.13385372321713121</v>
      </c>
      <c r="O4923" s="785">
        <f t="shared" si="745"/>
        <v>3653.5373752115966</v>
      </c>
      <c r="P4923" s="786">
        <f>IF(ISNUMBER(F4923),IF(LEFT(A4923,3)="Cat",VLOOKUP(A4923,'Loc Configurations Seules'!R:W,6,FALSE),VLOOKUP(G4923,'Loc Coefficients Location'!A:F,6,FALSE)),"")</f>
        <v>9.1350623726064395E-2</v>
      </c>
      <c r="Q4923" s="785">
        <f t="shared" si="746"/>
        <v>2493.4152746029276</v>
      </c>
      <c r="R4923" s="786">
        <f>IF(ISNUMBER(F4923),IF(LEFT(A4923,3)="Cat",VLOOKUP(A4923,'Loc Configurations Seules'!R:X,7,FALSE),VLOOKUP(G4923,'Loc Coefficients Location'!A:G,7,FALSE)),"")</f>
        <v>7.0256845182479807E-2</v>
      </c>
      <c r="S4923" s="785">
        <f t="shared" si="747"/>
        <v>1917.6605892557864</v>
      </c>
    </row>
    <row r="4924" spans="1:19" ht="25.5" x14ac:dyDescent="0.25">
      <c r="A4924" s="41" t="s">
        <v>9272</v>
      </c>
      <c r="B4924" s="47" t="s">
        <v>5864</v>
      </c>
      <c r="C4924" s="43" t="s">
        <v>9273</v>
      </c>
      <c r="D4924" s="44"/>
      <c r="E4924" s="47"/>
      <c r="F4924" s="505">
        <v>803.39</v>
      </c>
      <c r="G4924" s="791" t="s">
        <v>9621</v>
      </c>
      <c r="H4924" s="781">
        <f t="shared" si="723"/>
        <v>212.03</v>
      </c>
      <c r="I4924" s="782">
        <f t="shared" si="722"/>
        <v>107.54</v>
      </c>
      <c r="J4924" s="782">
        <f t="shared" si="722"/>
        <v>73.39</v>
      </c>
      <c r="K4924" s="783">
        <f t="shared" si="722"/>
        <v>56.44</v>
      </c>
      <c r="L4924" s="784"/>
      <c r="M4924" s="785"/>
      <c r="N4924" s="786"/>
      <c r="O4924" s="785"/>
      <c r="P4924" s="786"/>
      <c r="Q4924" s="785"/>
      <c r="R4924" s="786"/>
      <c r="S4924" s="785"/>
    </row>
    <row r="4925" spans="1:19" ht="25.5" x14ac:dyDescent="0.25">
      <c r="A4925" s="41" t="s">
        <v>9274</v>
      </c>
      <c r="B4925" s="47" t="s">
        <v>5866</v>
      </c>
      <c r="C4925" s="43" t="s">
        <v>9275</v>
      </c>
      <c r="D4925" s="44"/>
      <c r="E4925" s="47"/>
      <c r="F4925" s="46">
        <v>126.32</v>
      </c>
      <c r="G4925" s="791" t="s">
        <v>9621</v>
      </c>
      <c r="H4925" s="781">
        <f t="shared" si="723"/>
        <v>33.340000000000003</v>
      </c>
      <c r="I4925" s="782">
        <f t="shared" si="722"/>
        <v>16.91</v>
      </c>
      <c r="J4925" s="782">
        <f t="shared" si="722"/>
        <v>11.54</v>
      </c>
      <c r="K4925" s="783">
        <f t="shared" si="722"/>
        <v>8.8699999999999992</v>
      </c>
      <c r="L4925" s="784"/>
      <c r="M4925" s="785"/>
      <c r="N4925" s="786"/>
      <c r="O4925" s="785"/>
      <c r="P4925" s="786"/>
      <c r="Q4925" s="785"/>
      <c r="R4925" s="786"/>
      <c r="S4925" s="785"/>
    </row>
    <row r="4926" spans="1:19" ht="26.25" thickBot="1" x14ac:dyDescent="0.3">
      <c r="A4926" s="48" t="s">
        <v>9276</v>
      </c>
      <c r="B4926" s="62" t="s">
        <v>5869</v>
      </c>
      <c r="C4926" s="50" t="s">
        <v>9277</v>
      </c>
      <c r="D4926" s="51"/>
      <c r="E4926" s="62"/>
      <c r="F4926" s="103">
        <v>880.57</v>
      </c>
      <c r="G4926" s="791" t="s">
        <v>9621</v>
      </c>
      <c r="H4926" s="781">
        <f t="shared" si="723"/>
        <v>232.4</v>
      </c>
      <c r="I4926" s="782">
        <f t="shared" si="722"/>
        <v>117.87</v>
      </c>
      <c r="J4926" s="782">
        <f t="shared" si="722"/>
        <v>80.44</v>
      </c>
      <c r="K4926" s="783">
        <f t="shared" si="722"/>
        <v>61.87</v>
      </c>
      <c r="L4926" s="784"/>
      <c r="M4926" s="785"/>
      <c r="N4926" s="786"/>
      <c r="O4926" s="785"/>
      <c r="P4926" s="786"/>
      <c r="Q4926" s="785"/>
      <c r="R4926" s="786"/>
      <c r="S4926" s="785"/>
    </row>
    <row r="4927" spans="1:19" ht="26.25" thickBot="1" x14ac:dyDescent="0.3">
      <c r="A4927" s="100" t="s">
        <v>9278</v>
      </c>
      <c r="B4927" s="61" t="s">
        <v>9279</v>
      </c>
      <c r="C4927" s="94" t="s">
        <v>9280</v>
      </c>
      <c r="D4927" s="60"/>
      <c r="E4927" s="61"/>
      <c r="F4927" s="46">
        <v>2688</v>
      </c>
      <c r="G4927" s="791" t="s">
        <v>9601</v>
      </c>
      <c r="H4927" s="781">
        <f t="shared" si="723"/>
        <v>709.43</v>
      </c>
      <c r="I4927" s="782">
        <f t="shared" si="722"/>
        <v>359.8</v>
      </c>
      <c r="J4927" s="782">
        <f t="shared" si="722"/>
        <v>245.55</v>
      </c>
      <c r="K4927" s="783">
        <f t="shared" si="722"/>
        <v>188.85</v>
      </c>
      <c r="L4927" s="784">
        <f>IF(ISNUMBER(F4927),IF(LEFT(A4927,3)="Cat",VLOOKUP(A4927,'Loc Configurations Seules'!R:U,4,FALSE),VLOOKUP(G4927,'Loc Coefficients Location'!A:D,4,FALSE)),"")</f>
        <v>0.18651532340555149</v>
      </c>
      <c r="M4927" s="785">
        <f t="shared" ref="M4927:M4990" si="748">IF(ISNUMBER(L4927),L4927*$F4927,"")</f>
        <v>501.3531893141224</v>
      </c>
      <c r="N4927" s="786">
        <f>IF(ISNUMBER(F4927),IF(LEFT(A4927,3)="Cat",VLOOKUP(A4927,'Loc Configurations Seules'!R:V,5,FALSE),VLOOKUP(G4927,'Loc Coefficients Location'!A:E,5,FALSE)),"")</f>
        <v>9.9038652897397772E-2</v>
      </c>
      <c r="O4927" s="785">
        <f t="shared" ref="O4927:O4990" si="749">IF(ISNUMBER(N4927),N4927*$F4927,"")</f>
        <v>266.2158989882052</v>
      </c>
      <c r="P4927" s="786">
        <f>IF(ISNUMBER(F4927),IF(LEFT(A4927,3)="Cat",VLOOKUP(A4927,'Loc Configurations Seules'!R:W,6,FALSE),VLOOKUP(G4927,'Loc Coefficients Location'!A:F,6,FALSE)),"")</f>
        <v>7.5421779500883954E-2</v>
      </c>
      <c r="Q4927" s="785">
        <f t="shared" ref="Q4927:Q4990" si="750">IF(ISNUMBER(P4927),P4927*$F4927,"")</f>
        <v>202.73374329837606</v>
      </c>
      <c r="R4927" s="786">
        <f>IF(ISNUMBER(F4927),IF(LEFT(A4927,3)="Cat",VLOOKUP(A4927,'Loc Configurations Seules'!R:X,7,FALSE),VLOOKUP(G4927,'Loc Coefficients Location'!A:G,7,FALSE)),"")</f>
        <v>6.3273484033980879E-2</v>
      </c>
      <c r="S4927" s="785">
        <f t="shared" ref="S4927:S4990" si="751">IF(ISNUMBER(R4927),R4927*$F4927,"")</f>
        <v>170.07912508334061</v>
      </c>
    </row>
    <row r="4928" spans="1:19" ht="26.25" thickBot="1" x14ac:dyDescent="0.3">
      <c r="A4928" s="100" t="s">
        <v>9281</v>
      </c>
      <c r="B4928" s="61" t="s">
        <v>9282</v>
      </c>
      <c r="C4928" s="94" t="s">
        <v>9283</v>
      </c>
      <c r="D4928" s="60"/>
      <c r="E4928" s="61"/>
      <c r="F4928" s="46">
        <v>8711</v>
      </c>
      <c r="G4928" s="791" t="s">
        <v>9633</v>
      </c>
      <c r="H4928" s="781">
        <f t="shared" si="723"/>
        <v>2299.0500000000002</v>
      </c>
      <c r="I4928" s="782">
        <f t="shared" si="722"/>
        <v>1166</v>
      </c>
      <c r="J4928" s="782">
        <f t="shared" si="722"/>
        <v>795.76</v>
      </c>
      <c r="K4928" s="783">
        <f t="shared" si="722"/>
        <v>612.01</v>
      </c>
      <c r="L4928" s="784" t="e">
        <f>IF(ISNUMBER(F4928),IF(LEFT(A4928,3)="Cat",VLOOKUP(A4928,'Loc Configurations Seules'!R:U,4,FALSE),VLOOKUP(G4928,'Loc Coefficients Location'!A:D,4,FALSE)),"")</f>
        <v>#N/A</v>
      </c>
      <c r="M4928" s="785" t="str">
        <f t="shared" si="748"/>
        <v/>
      </c>
      <c r="N4928" s="786" t="e">
        <f>IF(ISNUMBER(F4928),IF(LEFT(A4928,3)="Cat",VLOOKUP(A4928,'Loc Configurations Seules'!R:V,5,FALSE),VLOOKUP(G4928,'Loc Coefficients Location'!A:E,5,FALSE)),"")</f>
        <v>#N/A</v>
      </c>
      <c r="O4928" s="785" t="str">
        <f t="shared" si="749"/>
        <v/>
      </c>
      <c r="P4928" s="786" t="e">
        <f>IF(ISNUMBER(F4928),IF(LEFT(A4928,3)="Cat",VLOOKUP(A4928,'Loc Configurations Seules'!R:W,6,FALSE),VLOOKUP(G4928,'Loc Coefficients Location'!A:F,6,FALSE)),"")</f>
        <v>#N/A</v>
      </c>
      <c r="Q4928" s="785" t="str">
        <f t="shared" si="750"/>
        <v/>
      </c>
      <c r="R4928" s="786" t="e">
        <f>IF(ISNUMBER(F4928),IF(LEFT(A4928,3)="Cat",VLOOKUP(A4928,'Loc Configurations Seules'!R:X,7,FALSE),VLOOKUP(G4928,'Loc Coefficients Location'!A:G,7,FALSE)),"")</f>
        <v>#N/A</v>
      </c>
      <c r="S4928" s="785" t="str">
        <f t="shared" si="751"/>
        <v/>
      </c>
    </row>
    <row r="4929" spans="1:19" ht="26.25" thickBot="1" x14ac:dyDescent="0.3">
      <c r="A4929" s="100" t="s">
        <v>9284</v>
      </c>
      <c r="B4929" s="61" t="s">
        <v>9285</v>
      </c>
      <c r="C4929" s="94" t="s">
        <v>9286</v>
      </c>
      <c r="D4929" s="60"/>
      <c r="E4929" s="61"/>
      <c r="F4929" s="46">
        <v>11563</v>
      </c>
      <c r="G4929" s="791" t="s">
        <v>9618</v>
      </c>
      <c r="H4929" s="781">
        <f t="shared" si="723"/>
        <v>3051.76</v>
      </c>
      <c r="I4929" s="782">
        <f t="shared" si="722"/>
        <v>1547.75</v>
      </c>
      <c r="J4929" s="782">
        <f t="shared" si="722"/>
        <v>1056.29</v>
      </c>
      <c r="K4929" s="783">
        <f t="shared" si="722"/>
        <v>812.38</v>
      </c>
      <c r="L4929" s="784">
        <f>IF(ISNUMBER(F4929),IF(LEFT(A4929,3)="Cat",VLOOKUP(A4929,'Loc Configurations Seules'!R:U,4,FALSE),VLOOKUP(G4929,'Loc Coefficients Location'!A:D,4,FALSE)),"")</f>
        <v>0.26392450726414518</v>
      </c>
      <c r="M4929" s="785">
        <f t="shared" si="748"/>
        <v>3051.7590774953105</v>
      </c>
      <c r="N4929" s="786">
        <f>IF(ISNUMBER(F4929),IF(LEFT(A4929,3)="Cat",VLOOKUP(A4929,'Loc Configurations Seules'!R:V,5,FALSE),VLOOKUP(G4929,'Loc Coefficients Location'!A:E,5,FALSE)),"")</f>
        <v>0.13385372321713121</v>
      </c>
      <c r="O4929" s="785">
        <f t="shared" si="749"/>
        <v>1547.7506015596882</v>
      </c>
      <c r="P4929" s="786">
        <f>IF(ISNUMBER(F4929),IF(LEFT(A4929,3)="Cat",VLOOKUP(A4929,'Loc Configurations Seules'!R:W,6,FALSE),VLOOKUP(G4929,'Loc Coefficients Location'!A:F,6,FALSE)),"")</f>
        <v>9.1350623726064395E-2</v>
      </c>
      <c r="Q4929" s="785">
        <f t="shared" si="750"/>
        <v>1056.2872621444826</v>
      </c>
      <c r="R4929" s="786">
        <f>IF(ISNUMBER(F4929),IF(LEFT(A4929,3)="Cat",VLOOKUP(A4929,'Loc Configurations Seules'!R:X,7,FALSE),VLOOKUP(G4929,'Loc Coefficients Location'!A:G,7,FALSE)),"")</f>
        <v>7.0256845182479807E-2</v>
      </c>
      <c r="S4929" s="785">
        <f t="shared" si="751"/>
        <v>812.37990084501405</v>
      </c>
    </row>
    <row r="4930" spans="1:19" ht="15.75" thickBot="1" x14ac:dyDescent="0.3">
      <c r="A4930" s="100" t="s">
        <v>9287</v>
      </c>
      <c r="B4930" s="61" t="s">
        <v>6038</v>
      </c>
      <c r="C4930" s="94" t="s">
        <v>6039</v>
      </c>
      <c r="D4930" s="60"/>
      <c r="E4930" s="61"/>
      <c r="F4930" s="46">
        <v>349</v>
      </c>
      <c r="G4930" s="791" t="s">
        <v>9601</v>
      </c>
      <c r="H4930" s="781">
        <f t="shared" si="723"/>
        <v>92.11</v>
      </c>
      <c r="I4930" s="782">
        <f t="shared" si="722"/>
        <v>46.71</v>
      </c>
      <c r="J4930" s="782">
        <f t="shared" si="722"/>
        <v>31.88</v>
      </c>
      <c r="K4930" s="783">
        <f t="shared" si="722"/>
        <v>24.52</v>
      </c>
      <c r="L4930" s="784">
        <f>IF(ISNUMBER(F4930),IF(LEFT(A4930,3)="Cat",VLOOKUP(A4930,'Loc Configurations Seules'!R:U,4,FALSE),VLOOKUP(G4930,'Loc Coefficients Location'!A:D,4,FALSE)),"")</f>
        <v>0.18651532340555149</v>
      </c>
      <c r="M4930" s="785">
        <f t="shared" si="748"/>
        <v>65.093847868537466</v>
      </c>
      <c r="N4930" s="786">
        <f>IF(ISNUMBER(F4930),IF(LEFT(A4930,3)="Cat",VLOOKUP(A4930,'Loc Configurations Seules'!R:V,5,FALSE),VLOOKUP(G4930,'Loc Coefficients Location'!A:E,5,FALSE)),"")</f>
        <v>9.9038652897397772E-2</v>
      </c>
      <c r="O4930" s="785">
        <f t="shared" si="749"/>
        <v>34.564489861191824</v>
      </c>
      <c r="P4930" s="786">
        <f>IF(ISNUMBER(F4930),IF(LEFT(A4930,3)="Cat",VLOOKUP(A4930,'Loc Configurations Seules'!R:W,6,FALSE),VLOOKUP(G4930,'Loc Coefficients Location'!A:F,6,FALSE)),"")</f>
        <v>7.5421779500883954E-2</v>
      </c>
      <c r="Q4930" s="785">
        <f t="shared" si="750"/>
        <v>26.322201045808498</v>
      </c>
      <c r="R4930" s="786">
        <f>IF(ISNUMBER(F4930),IF(LEFT(A4930,3)="Cat",VLOOKUP(A4930,'Loc Configurations Seules'!R:X,7,FALSE),VLOOKUP(G4930,'Loc Coefficients Location'!A:G,7,FALSE)),"")</f>
        <v>6.3273484033980879E-2</v>
      </c>
      <c r="S4930" s="785">
        <f t="shared" si="751"/>
        <v>22.082445927859325</v>
      </c>
    </row>
    <row r="4931" spans="1:19" ht="15.75" thickBot="1" x14ac:dyDescent="0.3">
      <c r="A4931" s="100" t="s">
        <v>9288</v>
      </c>
      <c r="B4931" s="61" t="s">
        <v>6041</v>
      </c>
      <c r="C4931" s="94" t="s">
        <v>6042</v>
      </c>
      <c r="D4931" s="60"/>
      <c r="E4931" s="61"/>
      <c r="F4931" s="46">
        <v>1162</v>
      </c>
      <c r="G4931" s="791" t="s">
        <v>9601</v>
      </c>
      <c r="H4931" s="781">
        <f t="shared" si="723"/>
        <v>306.68</v>
      </c>
      <c r="I4931" s="782">
        <f t="shared" si="722"/>
        <v>155.54</v>
      </c>
      <c r="J4931" s="782">
        <f t="shared" si="722"/>
        <v>106.15</v>
      </c>
      <c r="K4931" s="783">
        <f t="shared" si="722"/>
        <v>81.64</v>
      </c>
      <c r="L4931" s="784">
        <f>IF(ISNUMBER(F4931),IF(LEFT(A4931,3)="Cat",VLOOKUP(A4931,'Loc Configurations Seules'!R:U,4,FALSE),VLOOKUP(G4931,'Loc Coefficients Location'!A:D,4,FALSE)),"")</f>
        <v>0.18651532340555149</v>
      </c>
      <c r="M4931" s="785">
        <f t="shared" si="748"/>
        <v>216.73080579725084</v>
      </c>
      <c r="N4931" s="786">
        <f>IF(ISNUMBER(F4931),IF(LEFT(A4931,3)="Cat",VLOOKUP(A4931,'Loc Configurations Seules'!R:V,5,FALSE),VLOOKUP(G4931,'Loc Coefficients Location'!A:E,5,FALSE)),"")</f>
        <v>9.9038652897397772E-2</v>
      </c>
      <c r="O4931" s="785">
        <f t="shared" si="749"/>
        <v>115.0829146667762</v>
      </c>
      <c r="P4931" s="786">
        <f>IF(ISNUMBER(F4931),IF(LEFT(A4931,3)="Cat",VLOOKUP(A4931,'Loc Configurations Seules'!R:W,6,FALSE),VLOOKUP(G4931,'Loc Coefficients Location'!A:F,6,FALSE)),"")</f>
        <v>7.5421779500883954E-2</v>
      </c>
      <c r="Q4931" s="785">
        <f t="shared" si="750"/>
        <v>87.640107780027151</v>
      </c>
      <c r="R4931" s="786">
        <f>IF(ISNUMBER(F4931),IF(LEFT(A4931,3)="Cat",VLOOKUP(A4931,'Loc Configurations Seules'!R:X,7,FALSE),VLOOKUP(G4931,'Loc Coefficients Location'!A:G,7,FALSE)),"")</f>
        <v>6.3273484033980879E-2</v>
      </c>
      <c r="S4931" s="785">
        <f t="shared" si="751"/>
        <v>73.523788447485785</v>
      </c>
    </row>
    <row r="4932" spans="1:19" ht="15.75" thickBot="1" x14ac:dyDescent="0.3">
      <c r="A4932" s="100" t="s">
        <v>9289</v>
      </c>
      <c r="B4932" s="61" t="s">
        <v>9290</v>
      </c>
      <c r="C4932" s="94" t="s">
        <v>9291</v>
      </c>
      <c r="D4932" s="60"/>
      <c r="E4932" s="61"/>
      <c r="F4932" s="46">
        <v>1789</v>
      </c>
      <c r="G4932" s="791" t="s">
        <v>9601</v>
      </c>
      <c r="H4932" s="781">
        <f t="shared" si="723"/>
        <v>472.16</v>
      </c>
      <c r="I4932" s="782">
        <f t="shared" si="722"/>
        <v>239.46</v>
      </c>
      <c r="J4932" s="782">
        <f t="shared" si="722"/>
        <v>163.43</v>
      </c>
      <c r="K4932" s="783">
        <f t="shared" si="722"/>
        <v>125.69</v>
      </c>
      <c r="L4932" s="784">
        <f>IF(ISNUMBER(F4932),IF(LEFT(A4932,3)="Cat",VLOOKUP(A4932,'Loc Configurations Seules'!R:U,4,FALSE),VLOOKUP(G4932,'Loc Coefficients Location'!A:D,4,FALSE)),"")</f>
        <v>0.18651532340555149</v>
      </c>
      <c r="M4932" s="785">
        <f t="shared" si="748"/>
        <v>333.67591357253161</v>
      </c>
      <c r="N4932" s="786">
        <f>IF(ISNUMBER(F4932),IF(LEFT(A4932,3)="Cat",VLOOKUP(A4932,'Loc Configurations Seules'!R:V,5,FALSE),VLOOKUP(G4932,'Loc Coefficients Location'!A:E,5,FALSE)),"")</f>
        <v>9.9038652897397772E-2</v>
      </c>
      <c r="O4932" s="785">
        <f t="shared" si="749"/>
        <v>177.18015003344462</v>
      </c>
      <c r="P4932" s="786">
        <f>IF(ISNUMBER(F4932),IF(LEFT(A4932,3)="Cat",VLOOKUP(A4932,'Loc Configurations Seules'!R:W,6,FALSE),VLOOKUP(G4932,'Loc Coefficients Location'!A:F,6,FALSE)),"")</f>
        <v>7.5421779500883954E-2</v>
      </c>
      <c r="Q4932" s="785">
        <f t="shared" si="750"/>
        <v>134.9295635270814</v>
      </c>
      <c r="R4932" s="786">
        <f>IF(ISNUMBER(F4932),IF(LEFT(A4932,3)="Cat",VLOOKUP(A4932,'Loc Configurations Seules'!R:X,7,FALSE),VLOOKUP(G4932,'Loc Coefficients Location'!A:G,7,FALSE)),"")</f>
        <v>6.3273484033980879E-2</v>
      </c>
      <c r="S4932" s="785">
        <f t="shared" si="751"/>
        <v>113.1962629367918</v>
      </c>
    </row>
    <row r="4933" spans="1:19" ht="15.75" thickBot="1" x14ac:dyDescent="0.3">
      <c r="A4933" s="100" t="s">
        <v>9292</v>
      </c>
      <c r="B4933" s="61" t="s">
        <v>6041</v>
      </c>
      <c r="C4933" s="94" t="s">
        <v>6042</v>
      </c>
      <c r="D4933" s="60"/>
      <c r="E4933" s="61"/>
      <c r="F4933" s="46">
        <v>1162</v>
      </c>
      <c r="G4933" s="791" t="s">
        <v>9601</v>
      </c>
      <c r="H4933" s="781">
        <f t="shared" si="723"/>
        <v>306.68</v>
      </c>
      <c r="I4933" s="782">
        <f t="shared" si="722"/>
        <v>155.54</v>
      </c>
      <c r="J4933" s="782">
        <f t="shared" si="722"/>
        <v>106.15</v>
      </c>
      <c r="K4933" s="783">
        <f t="shared" si="722"/>
        <v>81.64</v>
      </c>
      <c r="L4933" s="784">
        <f>IF(ISNUMBER(F4933),IF(LEFT(A4933,3)="Cat",VLOOKUP(A4933,'Loc Configurations Seules'!R:U,4,FALSE),VLOOKUP(G4933,'Loc Coefficients Location'!A:D,4,FALSE)),"")</f>
        <v>0.18651532340555149</v>
      </c>
      <c r="M4933" s="785">
        <f t="shared" si="748"/>
        <v>216.73080579725084</v>
      </c>
      <c r="N4933" s="786">
        <f>IF(ISNUMBER(F4933),IF(LEFT(A4933,3)="Cat",VLOOKUP(A4933,'Loc Configurations Seules'!R:V,5,FALSE),VLOOKUP(G4933,'Loc Coefficients Location'!A:E,5,FALSE)),"")</f>
        <v>9.9038652897397772E-2</v>
      </c>
      <c r="O4933" s="785">
        <f t="shared" si="749"/>
        <v>115.0829146667762</v>
      </c>
      <c r="P4933" s="786">
        <f>IF(ISNUMBER(F4933),IF(LEFT(A4933,3)="Cat",VLOOKUP(A4933,'Loc Configurations Seules'!R:W,6,FALSE),VLOOKUP(G4933,'Loc Coefficients Location'!A:F,6,FALSE)),"")</f>
        <v>7.5421779500883954E-2</v>
      </c>
      <c r="Q4933" s="785">
        <f t="shared" si="750"/>
        <v>87.640107780027151</v>
      </c>
      <c r="R4933" s="786">
        <f>IF(ISNUMBER(F4933),IF(LEFT(A4933,3)="Cat",VLOOKUP(A4933,'Loc Configurations Seules'!R:X,7,FALSE),VLOOKUP(G4933,'Loc Coefficients Location'!A:G,7,FALSE)),"")</f>
        <v>6.3273484033980879E-2</v>
      </c>
      <c r="S4933" s="785">
        <f t="shared" si="751"/>
        <v>73.523788447485785</v>
      </c>
    </row>
    <row r="4934" spans="1:19" ht="15.75" thickBot="1" x14ac:dyDescent="0.3">
      <c r="A4934" s="100" t="s">
        <v>9293</v>
      </c>
      <c r="B4934" s="61" t="s">
        <v>9290</v>
      </c>
      <c r="C4934" s="94" t="s">
        <v>9291</v>
      </c>
      <c r="D4934" s="60"/>
      <c r="E4934" s="61"/>
      <c r="F4934" s="46">
        <v>1789</v>
      </c>
      <c r="G4934" s="791" t="s">
        <v>9601</v>
      </c>
      <c r="H4934" s="781">
        <f t="shared" si="723"/>
        <v>472.16</v>
      </c>
      <c r="I4934" s="782">
        <f t="shared" si="722"/>
        <v>239.46</v>
      </c>
      <c r="J4934" s="782">
        <f t="shared" si="722"/>
        <v>163.43</v>
      </c>
      <c r="K4934" s="783">
        <f t="shared" si="722"/>
        <v>125.69</v>
      </c>
      <c r="L4934" s="784">
        <f>IF(ISNUMBER(F4934),IF(LEFT(A4934,3)="Cat",VLOOKUP(A4934,'Loc Configurations Seules'!R:U,4,FALSE),VLOOKUP(G4934,'Loc Coefficients Location'!A:D,4,FALSE)),"")</f>
        <v>0.18651532340555149</v>
      </c>
      <c r="M4934" s="785">
        <f t="shared" si="748"/>
        <v>333.67591357253161</v>
      </c>
      <c r="N4934" s="786">
        <f>IF(ISNUMBER(F4934),IF(LEFT(A4934,3)="Cat",VLOOKUP(A4934,'Loc Configurations Seules'!R:V,5,FALSE),VLOOKUP(G4934,'Loc Coefficients Location'!A:E,5,FALSE)),"")</f>
        <v>9.9038652897397772E-2</v>
      </c>
      <c r="O4934" s="785">
        <f t="shared" si="749"/>
        <v>177.18015003344462</v>
      </c>
      <c r="P4934" s="786">
        <f>IF(ISNUMBER(F4934),IF(LEFT(A4934,3)="Cat",VLOOKUP(A4934,'Loc Configurations Seules'!R:W,6,FALSE),VLOOKUP(G4934,'Loc Coefficients Location'!A:F,6,FALSE)),"")</f>
        <v>7.5421779500883954E-2</v>
      </c>
      <c r="Q4934" s="785">
        <f t="shared" si="750"/>
        <v>134.9295635270814</v>
      </c>
      <c r="R4934" s="786">
        <f>IF(ISNUMBER(F4934),IF(LEFT(A4934,3)="Cat",VLOOKUP(A4934,'Loc Configurations Seules'!R:X,7,FALSE),VLOOKUP(G4934,'Loc Coefficients Location'!A:G,7,FALSE)),"")</f>
        <v>6.3273484033980879E-2</v>
      </c>
      <c r="S4934" s="785">
        <f t="shared" si="751"/>
        <v>113.1962629367918</v>
      </c>
    </row>
    <row r="4935" spans="1:19" x14ac:dyDescent="0.25">
      <c r="A4935" s="100" t="s">
        <v>9287</v>
      </c>
      <c r="B4935" s="61" t="s">
        <v>6038</v>
      </c>
      <c r="C4935" s="94" t="s">
        <v>6039</v>
      </c>
      <c r="D4935" s="60"/>
      <c r="E4935" s="61"/>
      <c r="F4935" s="46">
        <v>349</v>
      </c>
      <c r="G4935" s="791" t="s">
        <v>9601</v>
      </c>
      <c r="H4935" s="781">
        <f t="shared" si="723"/>
        <v>92.11</v>
      </c>
      <c r="I4935" s="782">
        <f t="shared" si="723"/>
        <v>46.71</v>
      </c>
      <c r="J4935" s="782">
        <f t="shared" si="723"/>
        <v>31.88</v>
      </c>
      <c r="K4935" s="783">
        <f t="shared" si="723"/>
        <v>24.52</v>
      </c>
      <c r="L4935" s="784">
        <f>IF(ISNUMBER(F4935),IF(LEFT(A4935,3)="Cat",VLOOKUP(A4935,'Loc Configurations Seules'!R:U,4,FALSE),VLOOKUP(G4935,'Loc Coefficients Location'!A:D,4,FALSE)),"")</f>
        <v>0.18651532340555149</v>
      </c>
      <c r="M4935" s="785">
        <f t="shared" si="748"/>
        <v>65.093847868537466</v>
      </c>
      <c r="N4935" s="786">
        <f>IF(ISNUMBER(F4935),IF(LEFT(A4935,3)="Cat",VLOOKUP(A4935,'Loc Configurations Seules'!R:V,5,FALSE),VLOOKUP(G4935,'Loc Coefficients Location'!A:E,5,FALSE)),"")</f>
        <v>9.9038652897397772E-2</v>
      </c>
      <c r="O4935" s="785">
        <f t="shared" si="749"/>
        <v>34.564489861191824</v>
      </c>
      <c r="P4935" s="786">
        <f>IF(ISNUMBER(F4935),IF(LEFT(A4935,3)="Cat",VLOOKUP(A4935,'Loc Configurations Seules'!R:W,6,FALSE),VLOOKUP(G4935,'Loc Coefficients Location'!A:F,6,FALSE)),"")</f>
        <v>7.5421779500883954E-2</v>
      </c>
      <c r="Q4935" s="785">
        <f t="shared" si="750"/>
        <v>26.322201045808498</v>
      </c>
      <c r="R4935" s="786">
        <f>IF(ISNUMBER(F4935),IF(LEFT(A4935,3)="Cat",VLOOKUP(A4935,'Loc Configurations Seules'!R:X,7,FALSE),VLOOKUP(G4935,'Loc Coefficients Location'!A:G,7,FALSE)),"")</f>
        <v>6.3273484033980879E-2</v>
      </c>
      <c r="S4935" s="785">
        <f t="shared" si="751"/>
        <v>22.082445927859325</v>
      </c>
    </row>
    <row r="4936" spans="1:19" ht="15.75" thickBot="1" x14ac:dyDescent="0.3">
      <c r="A4936" s="54"/>
      <c r="B4936" s="55"/>
      <c r="C4936" s="56"/>
      <c r="D4936" s="57"/>
      <c r="E4936" s="58"/>
      <c r="F4936" s="59"/>
      <c r="G4936" s="791" t="s">
        <v>9527</v>
      </c>
      <c r="H4936" s="781" t="str">
        <f t="shared" ref="H4936:K4999" si="752">IF(ISNUMBER($F4936),ROUND($F4936*H$2,2),"")</f>
        <v/>
      </c>
      <c r="I4936" s="782" t="str">
        <f t="shared" si="752"/>
        <v/>
      </c>
      <c r="J4936" s="782" t="str">
        <f t="shared" si="752"/>
        <v/>
      </c>
      <c r="K4936" s="783" t="str">
        <f t="shared" si="752"/>
        <v/>
      </c>
      <c r="L4936" s="784" t="str">
        <f>IF(ISNUMBER(F4936),IF(LEFT(A4936,3)="Cat",VLOOKUP(A4936,'Loc Configurations Seules'!R:U,4,FALSE),VLOOKUP(G4936,'Loc Coefficients Location'!A:D,4,FALSE)),"")</f>
        <v/>
      </c>
      <c r="M4936" s="785" t="str">
        <f t="shared" si="748"/>
        <v/>
      </c>
      <c r="N4936" s="786" t="str">
        <f>IF(ISNUMBER(F4936),IF(LEFT(A4936,3)="Cat",VLOOKUP(A4936,'Loc Configurations Seules'!R:V,5,FALSE),VLOOKUP(G4936,'Loc Coefficients Location'!A:E,5,FALSE)),"")</f>
        <v/>
      </c>
      <c r="O4936" s="785" t="str">
        <f t="shared" si="749"/>
        <v/>
      </c>
      <c r="P4936" s="786" t="str">
        <f>IF(ISNUMBER(F4936),IF(LEFT(A4936,3)="Cat",VLOOKUP(A4936,'Loc Configurations Seules'!R:W,6,FALSE),VLOOKUP(G4936,'Loc Coefficients Location'!A:F,6,FALSE)),"")</f>
        <v/>
      </c>
      <c r="Q4936" s="785" t="str">
        <f t="shared" si="750"/>
        <v/>
      </c>
      <c r="R4936" s="786" t="str">
        <f>IF(ISNUMBER(F4936),IF(LEFT(A4936,3)="Cat",VLOOKUP(A4936,'Loc Configurations Seules'!R:X,7,FALSE),VLOOKUP(G4936,'Loc Coefficients Location'!A:G,7,FALSE)),"")</f>
        <v/>
      </c>
      <c r="S4936" s="785" t="str">
        <f t="shared" si="751"/>
        <v/>
      </c>
    </row>
    <row r="4937" spans="1:19" ht="51.75" thickBot="1" x14ac:dyDescent="0.3">
      <c r="A4937" s="75" t="s">
        <v>9427</v>
      </c>
      <c r="B4937" s="76"/>
      <c r="C4937" s="28"/>
      <c r="D4937" s="29"/>
      <c r="E4937" s="29"/>
      <c r="F4937" s="78" t="s">
        <v>5249</v>
      </c>
      <c r="G4937" s="791" t="s">
        <v>9527</v>
      </c>
      <c r="H4937" s="781" t="str">
        <f t="shared" si="752"/>
        <v/>
      </c>
      <c r="I4937" s="782" t="str">
        <f t="shared" si="752"/>
        <v/>
      </c>
      <c r="J4937" s="782" t="str">
        <f t="shared" si="752"/>
        <v/>
      </c>
      <c r="K4937" s="783" t="str">
        <f t="shared" si="752"/>
        <v/>
      </c>
      <c r="L4937" s="784" t="str">
        <f>IF(ISNUMBER(F4937),IF(LEFT(A4937,3)="Cat",VLOOKUP(A4937,'Loc Configurations Seules'!R:U,4,FALSE),VLOOKUP(G4937,'Loc Coefficients Location'!A:D,4,FALSE)),"")</f>
        <v/>
      </c>
      <c r="M4937" s="785" t="str">
        <f t="shared" si="748"/>
        <v/>
      </c>
      <c r="N4937" s="786" t="str">
        <f>IF(ISNUMBER(F4937),IF(LEFT(A4937,3)="Cat",VLOOKUP(A4937,'Loc Configurations Seules'!R:V,5,FALSE),VLOOKUP(G4937,'Loc Coefficients Location'!A:E,5,FALSE)),"")</f>
        <v/>
      </c>
      <c r="O4937" s="785" t="str">
        <f t="shared" si="749"/>
        <v/>
      </c>
      <c r="P4937" s="786" t="str">
        <f>IF(ISNUMBER(F4937),IF(LEFT(A4937,3)="Cat",VLOOKUP(A4937,'Loc Configurations Seules'!R:W,6,FALSE),VLOOKUP(G4937,'Loc Coefficients Location'!A:F,6,FALSE)),"")</f>
        <v/>
      </c>
      <c r="Q4937" s="785" t="str">
        <f t="shared" si="750"/>
        <v/>
      </c>
      <c r="R4937" s="786" t="str">
        <f>IF(ISNUMBER(F4937),IF(LEFT(A4937,3)="Cat",VLOOKUP(A4937,'Loc Configurations Seules'!R:X,7,FALSE),VLOOKUP(G4937,'Loc Coefficients Location'!A:G,7,FALSE)),"")</f>
        <v/>
      </c>
      <c r="S4937" s="785" t="str">
        <f t="shared" si="751"/>
        <v/>
      </c>
    </row>
    <row r="4938" spans="1:19" ht="26.25" thickBot="1" x14ac:dyDescent="0.3">
      <c r="A4938" s="31" t="s">
        <v>35</v>
      </c>
      <c r="B4938" s="809" t="s">
        <v>36</v>
      </c>
      <c r="C4938" s="806" t="s">
        <v>37</v>
      </c>
      <c r="D4938" s="32" t="s">
        <v>38</v>
      </c>
      <c r="E4938" s="33"/>
      <c r="F4938" s="79" t="s">
        <v>9643</v>
      </c>
      <c r="G4938" s="791" t="s">
        <v>9527</v>
      </c>
      <c r="H4938" s="781" t="str">
        <f t="shared" si="752"/>
        <v/>
      </c>
      <c r="I4938" s="782" t="str">
        <f t="shared" si="752"/>
        <v/>
      </c>
      <c r="J4938" s="782" t="str">
        <f t="shared" si="752"/>
        <v/>
      </c>
      <c r="K4938" s="783" t="str">
        <f t="shared" si="752"/>
        <v/>
      </c>
      <c r="L4938" s="784" t="str">
        <f>IF(ISNUMBER(F4938),IF(LEFT(A4938,3)="Cat",VLOOKUP(A4938,'Loc Configurations Seules'!R:U,4,FALSE),VLOOKUP(G4938,'Loc Coefficients Location'!A:D,4,FALSE)),"")</f>
        <v/>
      </c>
      <c r="M4938" s="785" t="str">
        <f t="shared" si="748"/>
        <v/>
      </c>
      <c r="N4938" s="786" t="str">
        <f>IF(ISNUMBER(F4938),IF(LEFT(A4938,3)="Cat",VLOOKUP(A4938,'Loc Configurations Seules'!R:V,5,FALSE),VLOOKUP(G4938,'Loc Coefficients Location'!A:E,5,FALSE)),"")</f>
        <v/>
      </c>
      <c r="O4938" s="785" t="str">
        <f t="shared" si="749"/>
        <v/>
      </c>
      <c r="P4938" s="786" t="str">
        <f>IF(ISNUMBER(F4938),IF(LEFT(A4938,3)="Cat",VLOOKUP(A4938,'Loc Configurations Seules'!R:W,6,FALSE),VLOOKUP(G4938,'Loc Coefficients Location'!A:F,6,FALSE)),"")</f>
        <v/>
      </c>
      <c r="Q4938" s="785" t="str">
        <f t="shared" si="750"/>
        <v/>
      </c>
      <c r="R4938" s="786" t="str">
        <f>IF(ISNUMBER(F4938),IF(LEFT(A4938,3)="Cat",VLOOKUP(A4938,'Loc Configurations Seules'!R:X,7,FALSE),VLOOKUP(G4938,'Loc Coefficients Location'!A:G,7,FALSE)),"")</f>
        <v/>
      </c>
      <c r="S4938" s="785" t="str">
        <f t="shared" si="751"/>
        <v/>
      </c>
    </row>
    <row r="4939" spans="1:19" x14ac:dyDescent="0.25">
      <c r="A4939" s="87" t="s">
        <v>3644</v>
      </c>
      <c r="B4939" s="90"/>
      <c r="C4939" s="43"/>
      <c r="D4939" s="44"/>
      <c r="E4939" s="47"/>
      <c r="F4939" s="10" t="s">
        <v>5249</v>
      </c>
      <c r="G4939" s="791" t="s">
        <v>9527</v>
      </c>
      <c r="H4939" s="781" t="str">
        <f t="shared" si="752"/>
        <v/>
      </c>
      <c r="I4939" s="782" t="str">
        <f t="shared" si="752"/>
        <v/>
      </c>
      <c r="J4939" s="782" t="str">
        <f t="shared" si="752"/>
        <v/>
      </c>
      <c r="K4939" s="783" t="str">
        <f t="shared" si="752"/>
        <v/>
      </c>
      <c r="L4939" s="784" t="str">
        <f>IF(ISNUMBER(F4939),IF(LEFT(A4939,3)="Cat",VLOOKUP(A4939,'Loc Configurations Seules'!R:U,4,FALSE),VLOOKUP(G4939,'Loc Coefficients Location'!A:D,4,FALSE)),"")</f>
        <v/>
      </c>
      <c r="M4939" s="785" t="str">
        <f t="shared" si="748"/>
        <v/>
      </c>
      <c r="N4939" s="786" t="str">
        <f>IF(ISNUMBER(F4939),IF(LEFT(A4939,3)="Cat",VLOOKUP(A4939,'Loc Configurations Seules'!R:V,5,FALSE),VLOOKUP(G4939,'Loc Coefficients Location'!A:E,5,FALSE)),"")</f>
        <v/>
      </c>
      <c r="O4939" s="785" t="str">
        <f t="shared" si="749"/>
        <v/>
      </c>
      <c r="P4939" s="786" t="str">
        <f>IF(ISNUMBER(F4939),IF(LEFT(A4939,3)="Cat",VLOOKUP(A4939,'Loc Configurations Seules'!R:W,6,FALSE),VLOOKUP(G4939,'Loc Coefficients Location'!A:F,6,FALSE)),"")</f>
        <v/>
      </c>
      <c r="Q4939" s="785" t="str">
        <f t="shared" si="750"/>
        <v/>
      </c>
      <c r="R4939" s="786" t="str">
        <f>IF(ISNUMBER(F4939),IF(LEFT(A4939,3)="Cat",VLOOKUP(A4939,'Loc Configurations Seules'!R:X,7,FALSE),VLOOKUP(G4939,'Loc Coefficients Location'!A:G,7,FALSE)),"")</f>
        <v/>
      </c>
      <c r="S4939" s="785" t="str">
        <f t="shared" si="751"/>
        <v/>
      </c>
    </row>
    <row r="4940" spans="1:19" x14ac:dyDescent="0.25">
      <c r="A4940" s="69" t="s">
        <v>3644</v>
      </c>
      <c r="B4940" s="90" t="s">
        <v>10765</v>
      </c>
      <c r="C4940" s="43" t="s">
        <v>7840</v>
      </c>
      <c r="D4940" s="44"/>
      <c r="E4940" s="47"/>
      <c r="F4940" s="10">
        <v>0.01</v>
      </c>
      <c r="G4940" s="791" t="s">
        <v>9601</v>
      </c>
      <c r="H4940" s="781">
        <f t="shared" si="752"/>
        <v>0</v>
      </c>
      <c r="I4940" s="782">
        <f t="shared" si="752"/>
        <v>0</v>
      </c>
      <c r="J4940" s="782">
        <f t="shared" si="752"/>
        <v>0</v>
      </c>
      <c r="K4940" s="783">
        <f t="shared" si="752"/>
        <v>0</v>
      </c>
      <c r="L4940" s="784">
        <f>IF(ISNUMBER(F4940),IF(LEFT(A4940,3)="Cat",VLOOKUP(A4940,'Loc Configurations Seules'!R:U,4,FALSE),VLOOKUP(G4940,'Loc Coefficients Location'!A:D,4,FALSE)),"")</f>
        <v>0.18651532340555149</v>
      </c>
      <c r="M4940" s="785">
        <f t="shared" si="748"/>
        <v>1.865153234055515E-3</v>
      </c>
      <c r="N4940" s="786">
        <f>IF(ISNUMBER(F4940),IF(LEFT(A4940,3)="Cat",VLOOKUP(A4940,'Loc Configurations Seules'!R:V,5,FALSE),VLOOKUP(G4940,'Loc Coefficients Location'!A:E,5,FALSE)),"")</f>
        <v>9.9038652897397772E-2</v>
      </c>
      <c r="O4940" s="785">
        <f t="shared" si="749"/>
        <v>9.9038652897397769E-4</v>
      </c>
      <c r="P4940" s="786">
        <f>IF(ISNUMBER(F4940),IF(LEFT(A4940,3)="Cat",VLOOKUP(A4940,'Loc Configurations Seules'!R:W,6,FALSE),VLOOKUP(G4940,'Loc Coefficients Location'!A:F,6,FALSE)),"")</f>
        <v>7.5421779500883954E-2</v>
      </c>
      <c r="Q4940" s="785">
        <f t="shared" si="750"/>
        <v>7.5421779500883953E-4</v>
      </c>
      <c r="R4940" s="786">
        <f>IF(ISNUMBER(F4940),IF(LEFT(A4940,3)="Cat",VLOOKUP(A4940,'Loc Configurations Seules'!R:X,7,FALSE),VLOOKUP(G4940,'Loc Coefficients Location'!A:G,7,FALSE)),"")</f>
        <v>6.3273484033980879E-2</v>
      </c>
      <c r="S4940" s="785">
        <f t="shared" si="751"/>
        <v>6.3273484033980884E-4</v>
      </c>
    </row>
    <row r="4941" spans="1:19" x14ac:dyDescent="0.25">
      <c r="A4941" s="69" t="s">
        <v>3644</v>
      </c>
      <c r="B4941" s="90" t="s">
        <v>10766</v>
      </c>
      <c r="C4941" s="43" t="s">
        <v>473</v>
      </c>
      <c r="D4941" s="44"/>
      <c r="E4941" s="47"/>
      <c r="F4941" s="10">
        <v>0.01</v>
      </c>
      <c r="G4941" s="791" t="s">
        <v>9601</v>
      </c>
      <c r="H4941" s="781">
        <f t="shared" si="752"/>
        <v>0</v>
      </c>
      <c r="I4941" s="782">
        <f t="shared" si="752"/>
        <v>0</v>
      </c>
      <c r="J4941" s="782">
        <f t="shared" si="752"/>
        <v>0</v>
      </c>
      <c r="K4941" s="783">
        <f t="shared" si="752"/>
        <v>0</v>
      </c>
      <c r="L4941" s="784">
        <f>IF(ISNUMBER(F4941),IF(LEFT(A4941,3)="Cat",VLOOKUP(A4941,'Loc Configurations Seules'!R:U,4,FALSE),VLOOKUP(G4941,'Loc Coefficients Location'!A:D,4,FALSE)),"")</f>
        <v>0.18651532340555149</v>
      </c>
      <c r="M4941" s="785">
        <f t="shared" si="748"/>
        <v>1.865153234055515E-3</v>
      </c>
      <c r="N4941" s="786">
        <f>IF(ISNUMBER(F4941),IF(LEFT(A4941,3)="Cat",VLOOKUP(A4941,'Loc Configurations Seules'!R:V,5,FALSE),VLOOKUP(G4941,'Loc Coefficients Location'!A:E,5,FALSE)),"")</f>
        <v>9.9038652897397772E-2</v>
      </c>
      <c r="O4941" s="785">
        <f t="shared" si="749"/>
        <v>9.9038652897397769E-4</v>
      </c>
      <c r="P4941" s="786">
        <f>IF(ISNUMBER(F4941),IF(LEFT(A4941,3)="Cat",VLOOKUP(A4941,'Loc Configurations Seules'!R:W,6,FALSE),VLOOKUP(G4941,'Loc Coefficients Location'!A:F,6,FALSE)),"")</f>
        <v>7.5421779500883954E-2</v>
      </c>
      <c r="Q4941" s="785">
        <f t="shared" si="750"/>
        <v>7.5421779500883953E-4</v>
      </c>
      <c r="R4941" s="786">
        <f>IF(ISNUMBER(F4941),IF(LEFT(A4941,3)="Cat",VLOOKUP(A4941,'Loc Configurations Seules'!R:X,7,FALSE),VLOOKUP(G4941,'Loc Coefficients Location'!A:G,7,FALSE)),"")</f>
        <v>6.3273484033980879E-2</v>
      </c>
      <c r="S4941" s="785">
        <f t="shared" si="751"/>
        <v>6.3273484033980884E-4</v>
      </c>
    </row>
    <row r="4942" spans="1:19" x14ac:dyDescent="0.25">
      <c r="A4942" s="69" t="s">
        <v>3644</v>
      </c>
      <c r="B4942" s="90" t="s">
        <v>10767</v>
      </c>
      <c r="C4942" s="43" t="s">
        <v>3645</v>
      </c>
      <c r="D4942" s="44"/>
      <c r="E4942" s="47"/>
      <c r="F4942" s="10">
        <v>0.01</v>
      </c>
      <c r="G4942" s="791" t="s">
        <v>9601</v>
      </c>
      <c r="H4942" s="781">
        <f t="shared" si="752"/>
        <v>0</v>
      </c>
      <c r="I4942" s="782">
        <f t="shared" si="752"/>
        <v>0</v>
      </c>
      <c r="J4942" s="782">
        <f t="shared" si="752"/>
        <v>0</v>
      </c>
      <c r="K4942" s="783">
        <f t="shared" si="752"/>
        <v>0</v>
      </c>
      <c r="L4942" s="784">
        <f>IF(ISNUMBER(F4942),IF(LEFT(A4942,3)="Cat",VLOOKUP(A4942,'Loc Configurations Seules'!R:U,4,FALSE),VLOOKUP(G4942,'Loc Coefficients Location'!A:D,4,FALSE)),"")</f>
        <v>0.18651532340555149</v>
      </c>
      <c r="M4942" s="785">
        <f t="shared" si="748"/>
        <v>1.865153234055515E-3</v>
      </c>
      <c r="N4942" s="786">
        <f>IF(ISNUMBER(F4942),IF(LEFT(A4942,3)="Cat",VLOOKUP(A4942,'Loc Configurations Seules'!R:V,5,FALSE),VLOOKUP(G4942,'Loc Coefficients Location'!A:E,5,FALSE)),"")</f>
        <v>9.9038652897397772E-2</v>
      </c>
      <c r="O4942" s="785">
        <f t="shared" si="749"/>
        <v>9.9038652897397769E-4</v>
      </c>
      <c r="P4942" s="786">
        <f>IF(ISNUMBER(F4942),IF(LEFT(A4942,3)="Cat",VLOOKUP(A4942,'Loc Configurations Seules'!R:W,6,FALSE),VLOOKUP(G4942,'Loc Coefficients Location'!A:F,6,FALSE)),"")</f>
        <v>7.5421779500883954E-2</v>
      </c>
      <c r="Q4942" s="785">
        <f t="shared" si="750"/>
        <v>7.5421779500883953E-4</v>
      </c>
      <c r="R4942" s="786">
        <f>IF(ISNUMBER(F4942),IF(LEFT(A4942,3)="Cat",VLOOKUP(A4942,'Loc Configurations Seules'!R:X,7,FALSE),VLOOKUP(G4942,'Loc Coefficients Location'!A:G,7,FALSE)),"")</f>
        <v>6.3273484033980879E-2</v>
      </c>
      <c r="S4942" s="785">
        <f t="shared" si="751"/>
        <v>6.3273484033980884E-4</v>
      </c>
    </row>
    <row r="4943" spans="1:19" x14ac:dyDescent="0.25">
      <c r="A4943" s="69" t="s">
        <v>3644</v>
      </c>
      <c r="B4943" s="90" t="s">
        <v>10768</v>
      </c>
      <c r="C4943" s="43" t="s">
        <v>3646</v>
      </c>
      <c r="D4943" s="44"/>
      <c r="E4943" s="47"/>
      <c r="F4943" s="10">
        <v>0.01</v>
      </c>
      <c r="G4943" s="791" t="s">
        <v>9601</v>
      </c>
      <c r="H4943" s="781">
        <f t="shared" si="752"/>
        <v>0</v>
      </c>
      <c r="I4943" s="782">
        <f t="shared" si="752"/>
        <v>0</v>
      </c>
      <c r="J4943" s="782">
        <f t="shared" si="752"/>
        <v>0</v>
      </c>
      <c r="K4943" s="783">
        <f t="shared" si="752"/>
        <v>0</v>
      </c>
      <c r="L4943" s="784">
        <f>IF(ISNUMBER(F4943),IF(LEFT(A4943,3)="Cat",VLOOKUP(A4943,'Loc Configurations Seules'!R:U,4,FALSE),VLOOKUP(G4943,'Loc Coefficients Location'!A:D,4,FALSE)),"")</f>
        <v>0.18651532340555149</v>
      </c>
      <c r="M4943" s="785">
        <f t="shared" si="748"/>
        <v>1.865153234055515E-3</v>
      </c>
      <c r="N4943" s="786">
        <f>IF(ISNUMBER(F4943),IF(LEFT(A4943,3)="Cat",VLOOKUP(A4943,'Loc Configurations Seules'!R:V,5,FALSE),VLOOKUP(G4943,'Loc Coefficients Location'!A:E,5,FALSE)),"")</f>
        <v>9.9038652897397772E-2</v>
      </c>
      <c r="O4943" s="785">
        <f t="shared" si="749"/>
        <v>9.9038652897397769E-4</v>
      </c>
      <c r="P4943" s="786">
        <f>IF(ISNUMBER(F4943),IF(LEFT(A4943,3)="Cat",VLOOKUP(A4943,'Loc Configurations Seules'!R:W,6,FALSE),VLOOKUP(G4943,'Loc Coefficients Location'!A:F,6,FALSE)),"")</f>
        <v>7.5421779500883954E-2</v>
      </c>
      <c r="Q4943" s="785">
        <f t="shared" si="750"/>
        <v>7.5421779500883953E-4</v>
      </c>
      <c r="R4943" s="786">
        <f>IF(ISNUMBER(F4943),IF(LEFT(A4943,3)="Cat",VLOOKUP(A4943,'Loc Configurations Seules'!R:X,7,FALSE),VLOOKUP(G4943,'Loc Coefficients Location'!A:G,7,FALSE)),"")</f>
        <v>6.3273484033980879E-2</v>
      </c>
      <c r="S4943" s="785">
        <f t="shared" si="751"/>
        <v>6.3273484033980884E-4</v>
      </c>
    </row>
    <row r="4944" spans="1:19" x14ac:dyDescent="0.25">
      <c r="A4944" s="69" t="s">
        <v>3644</v>
      </c>
      <c r="B4944" s="90" t="s">
        <v>10769</v>
      </c>
      <c r="C4944" s="43" t="s">
        <v>3647</v>
      </c>
      <c r="D4944" s="44"/>
      <c r="E4944" s="47"/>
      <c r="F4944" s="10">
        <v>0.01</v>
      </c>
      <c r="G4944" s="791" t="s">
        <v>9625</v>
      </c>
      <c r="H4944" s="781">
        <f t="shared" si="752"/>
        <v>0</v>
      </c>
      <c r="I4944" s="782">
        <f t="shared" si="752"/>
        <v>0</v>
      </c>
      <c r="J4944" s="782">
        <f t="shared" si="752"/>
        <v>0</v>
      </c>
      <c r="K4944" s="783">
        <f t="shared" si="752"/>
        <v>0</v>
      </c>
      <c r="L4944" s="784">
        <f>IF(ISNUMBER(F4944),IF(LEFT(A4944,3)="Cat",VLOOKUP(A4944,'Loc Configurations Seules'!R:U,4,FALSE),VLOOKUP(G4944,'Loc Coefficients Location'!A:D,4,FALSE)),"")</f>
        <v>0</v>
      </c>
      <c r="M4944" s="785">
        <f t="shared" si="748"/>
        <v>0</v>
      </c>
      <c r="N4944" s="786">
        <f>IF(ISNUMBER(F4944),IF(LEFT(A4944,3)="Cat",VLOOKUP(A4944,'Loc Configurations Seules'!R:V,5,FALSE),VLOOKUP(G4944,'Loc Coefficients Location'!A:E,5,FALSE)),"")</f>
        <v>0</v>
      </c>
      <c r="O4944" s="785">
        <f t="shared" si="749"/>
        <v>0</v>
      </c>
      <c r="P4944" s="786">
        <f>IF(ISNUMBER(F4944),IF(LEFT(A4944,3)="Cat",VLOOKUP(A4944,'Loc Configurations Seules'!R:W,6,FALSE),VLOOKUP(G4944,'Loc Coefficients Location'!A:F,6,FALSE)),"")</f>
        <v>0</v>
      </c>
      <c r="Q4944" s="785">
        <f t="shared" si="750"/>
        <v>0</v>
      </c>
      <c r="R4944" s="786">
        <f>IF(ISNUMBER(F4944),IF(LEFT(A4944,3)="Cat",VLOOKUP(A4944,'Loc Configurations Seules'!R:X,7,FALSE),VLOOKUP(G4944,'Loc Coefficients Location'!A:G,7,FALSE)),"")</f>
        <v>0</v>
      </c>
      <c r="S4944" s="785">
        <f t="shared" si="751"/>
        <v>0</v>
      </c>
    </row>
    <row r="4945" spans="1:19" x14ac:dyDescent="0.25">
      <c r="A4945" s="69" t="s">
        <v>3644</v>
      </c>
      <c r="B4945" s="90" t="s">
        <v>10770</v>
      </c>
      <c r="C4945" s="43" t="s">
        <v>3648</v>
      </c>
      <c r="D4945" s="44"/>
      <c r="E4945" s="47"/>
      <c r="F4945" s="10">
        <v>0.01</v>
      </c>
      <c r="G4945" s="791" t="s">
        <v>9601</v>
      </c>
      <c r="H4945" s="781">
        <f t="shared" si="752"/>
        <v>0</v>
      </c>
      <c r="I4945" s="782">
        <f t="shared" si="752"/>
        <v>0</v>
      </c>
      <c r="J4945" s="782">
        <f t="shared" si="752"/>
        <v>0</v>
      </c>
      <c r="K4945" s="783">
        <f t="shared" si="752"/>
        <v>0</v>
      </c>
      <c r="L4945" s="784">
        <f>IF(ISNUMBER(F4945),IF(LEFT(A4945,3)="Cat",VLOOKUP(A4945,'Loc Configurations Seules'!R:U,4,FALSE),VLOOKUP(G4945,'Loc Coefficients Location'!A:D,4,FALSE)),"")</f>
        <v>0.18651532340555149</v>
      </c>
      <c r="M4945" s="785">
        <f t="shared" si="748"/>
        <v>1.865153234055515E-3</v>
      </c>
      <c r="N4945" s="786">
        <f>IF(ISNUMBER(F4945),IF(LEFT(A4945,3)="Cat",VLOOKUP(A4945,'Loc Configurations Seules'!R:V,5,FALSE),VLOOKUP(G4945,'Loc Coefficients Location'!A:E,5,FALSE)),"")</f>
        <v>9.9038652897397772E-2</v>
      </c>
      <c r="O4945" s="785">
        <f t="shared" si="749"/>
        <v>9.9038652897397769E-4</v>
      </c>
      <c r="P4945" s="786">
        <f>IF(ISNUMBER(F4945),IF(LEFT(A4945,3)="Cat",VLOOKUP(A4945,'Loc Configurations Seules'!R:W,6,FALSE),VLOOKUP(G4945,'Loc Coefficients Location'!A:F,6,FALSE)),"")</f>
        <v>7.5421779500883954E-2</v>
      </c>
      <c r="Q4945" s="785">
        <f t="shared" si="750"/>
        <v>7.5421779500883953E-4</v>
      </c>
      <c r="R4945" s="786">
        <f>IF(ISNUMBER(F4945),IF(LEFT(A4945,3)="Cat",VLOOKUP(A4945,'Loc Configurations Seules'!R:X,7,FALSE),VLOOKUP(G4945,'Loc Coefficients Location'!A:G,7,FALSE)),"")</f>
        <v>6.3273484033980879E-2</v>
      </c>
      <c r="S4945" s="785">
        <f t="shared" si="751"/>
        <v>6.3273484033980884E-4</v>
      </c>
    </row>
    <row r="4946" spans="1:19" x14ac:dyDescent="0.25">
      <c r="A4946" s="69" t="s">
        <v>3644</v>
      </c>
      <c r="B4946" s="90" t="s">
        <v>10771</v>
      </c>
      <c r="C4946" s="43" t="s">
        <v>3649</v>
      </c>
      <c r="D4946" s="44"/>
      <c r="E4946" s="47"/>
      <c r="F4946" s="10">
        <v>0.01</v>
      </c>
      <c r="G4946" s="791" t="s">
        <v>9601</v>
      </c>
      <c r="H4946" s="781">
        <f t="shared" si="752"/>
        <v>0</v>
      </c>
      <c r="I4946" s="782">
        <f t="shared" si="752"/>
        <v>0</v>
      </c>
      <c r="J4946" s="782">
        <f t="shared" si="752"/>
        <v>0</v>
      </c>
      <c r="K4946" s="783">
        <f t="shared" si="752"/>
        <v>0</v>
      </c>
      <c r="L4946" s="784">
        <f>IF(ISNUMBER(F4946),IF(LEFT(A4946,3)="Cat",VLOOKUP(A4946,'Loc Configurations Seules'!R:U,4,FALSE),VLOOKUP(G4946,'Loc Coefficients Location'!A:D,4,FALSE)),"")</f>
        <v>0.18651532340555149</v>
      </c>
      <c r="M4946" s="785">
        <f t="shared" si="748"/>
        <v>1.865153234055515E-3</v>
      </c>
      <c r="N4946" s="786">
        <f>IF(ISNUMBER(F4946),IF(LEFT(A4946,3)="Cat",VLOOKUP(A4946,'Loc Configurations Seules'!R:V,5,FALSE),VLOOKUP(G4946,'Loc Coefficients Location'!A:E,5,FALSE)),"")</f>
        <v>9.9038652897397772E-2</v>
      </c>
      <c r="O4946" s="785">
        <f t="shared" si="749"/>
        <v>9.9038652897397769E-4</v>
      </c>
      <c r="P4946" s="786">
        <f>IF(ISNUMBER(F4946),IF(LEFT(A4946,3)="Cat",VLOOKUP(A4946,'Loc Configurations Seules'!R:W,6,FALSE),VLOOKUP(G4946,'Loc Coefficients Location'!A:F,6,FALSE)),"")</f>
        <v>7.5421779500883954E-2</v>
      </c>
      <c r="Q4946" s="785">
        <f t="shared" si="750"/>
        <v>7.5421779500883953E-4</v>
      </c>
      <c r="R4946" s="786">
        <f>IF(ISNUMBER(F4946),IF(LEFT(A4946,3)="Cat",VLOOKUP(A4946,'Loc Configurations Seules'!R:X,7,FALSE),VLOOKUP(G4946,'Loc Coefficients Location'!A:G,7,FALSE)),"")</f>
        <v>6.3273484033980879E-2</v>
      </c>
      <c r="S4946" s="785">
        <f t="shared" si="751"/>
        <v>6.3273484033980884E-4</v>
      </c>
    </row>
    <row r="4947" spans="1:19" x14ac:dyDescent="0.25">
      <c r="A4947" s="69" t="s">
        <v>3644</v>
      </c>
      <c r="B4947" s="90" t="s">
        <v>10772</v>
      </c>
      <c r="C4947" s="43" t="s">
        <v>3650</v>
      </c>
      <c r="D4947" s="44"/>
      <c r="E4947" s="47"/>
      <c r="F4947" s="10">
        <v>0.01</v>
      </c>
      <c r="G4947" s="791" t="s">
        <v>9601</v>
      </c>
      <c r="H4947" s="781">
        <f t="shared" si="752"/>
        <v>0</v>
      </c>
      <c r="I4947" s="782">
        <f t="shared" si="752"/>
        <v>0</v>
      </c>
      <c r="J4947" s="782">
        <f t="shared" si="752"/>
        <v>0</v>
      </c>
      <c r="K4947" s="783">
        <f t="shared" si="752"/>
        <v>0</v>
      </c>
      <c r="L4947" s="784">
        <f>IF(ISNUMBER(F4947),IF(LEFT(A4947,3)="Cat",VLOOKUP(A4947,'Loc Configurations Seules'!R:U,4,FALSE),VLOOKUP(G4947,'Loc Coefficients Location'!A:D,4,FALSE)),"")</f>
        <v>0.18651532340555149</v>
      </c>
      <c r="M4947" s="785">
        <f t="shared" si="748"/>
        <v>1.865153234055515E-3</v>
      </c>
      <c r="N4947" s="786">
        <f>IF(ISNUMBER(F4947),IF(LEFT(A4947,3)="Cat",VLOOKUP(A4947,'Loc Configurations Seules'!R:V,5,FALSE),VLOOKUP(G4947,'Loc Coefficients Location'!A:E,5,FALSE)),"")</f>
        <v>9.9038652897397772E-2</v>
      </c>
      <c r="O4947" s="785">
        <f t="shared" si="749"/>
        <v>9.9038652897397769E-4</v>
      </c>
      <c r="P4947" s="786">
        <f>IF(ISNUMBER(F4947),IF(LEFT(A4947,3)="Cat",VLOOKUP(A4947,'Loc Configurations Seules'!R:W,6,FALSE),VLOOKUP(G4947,'Loc Coefficients Location'!A:F,6,FALSE)),"")</f>
        <v>7.5421779500883954E-2</v>
      </c>
      <c r="Q4947" s="785">
        <f t="shared" si="750"/>
        <v>7.5421779500883953E-4</v>
      </c>
      <c r="R4947" s="786">
        <f>IF(ISNUMBER(F4947),IF(LEFT(A4947,3)="Cat",VLOOKUP(A4947,'Loc Configurations Seules'!R:X,7,FALSE),VLOOKUP(G4947,'Loc Coefficients Location'!A:G,7,FALSE)),"")</f>
        <v>6.3273484033980879E-2</v>
      </c>
      <c r="S4947" s="785">
        <f t="shared" si="751"/>
        <v>6.3273484033980884E-4</v>
      </c>
    </row>
    <row r="4948" spans="1:19" x14ac:dyDescent="0.25">
      <c r="A4948" s="69" t="s">
        <v>3644</v>
      </c>
      <c r="B4948" s="90" t="s">
        <v>10773</v>
      </c>
      <c r="C4948" s="43" t="s">
        <v>3651</v>
      </c>
      <c r="D4948" s="44"/>
      <c r="E4948" s="47"/>
      <c r="F4948" s="10">
        <v>0.01</v>
      </c>
      <c r="G4948" s="791" t="s">
        <v>9601</v>
      </c>
      <c r="H4948" s="781">
        <f t="shared" si="752"/>
        <v>0</v>
      </c>
      <c r="I4948" s="782">
        <f t="shared" si="752"/>
        <v>0</v>
      </c>
      <c r="J4948" s="782">
        <f t="shared" si="752"/>
        <v>0</v>
      </c>
      <c r="K4948" s="783">
        <f t="shared" si="752"/>
        <v>0</v>
      </c>
      <c r="L4948" s="784">
        <f>IF(ISNUMBER(F4948),IF(LEFT(A4948,3)="Cat",VLOOKUP(A4948,'Loc Configurations Seules'!R:U,4,FALSE),VLOOKUP(G4948,'Loc Coefficients Location'!A:D,4,FALSE)),"")</f>
        <v>0.18651532340555149</v>
      </c>
      <c r="M4948" s="785">
        <f t="shared" si="748"/>
        <v>1.865153234055515E-3</v>
      </c>
      <c r="N4948" s="786">
        <f>IF(ISNUMBER(F4948),IF(LEFT(A4948,3)="Cat",VLOOKUP(A4948,'Loc Configurations Seules'!R:V,5,FALSE),VLOOKUP(G4948,'Loc Coefficients Location'!A:E,5,FALSE)),"")</f>
        <v>9.9038652897397772E-2</v>
      </c>
      <c r="O4948" s="785">
        <f t="shared" si="749"/>
        <v>9.9038652897397769E-4</v>
      </c>
      <c r="P4948" s="786">
        <f>IF(ISNUMBER(F4948),IF(LEFT(A4948,3)="Cat",VLOOKUP(A4948,'Loc Configurations Seules'!R:W,6,FALSE),VLOOKUP(G4948,'Loc Coefficients Location'!A:F,6,FALSE)),"")</f>
        <v>7.5421779500883954E-2</v>
      </c>
      <c r="Q4948" s="785">
        <f t="shared" si="750"/>
        <v>7.5421779500883953E-4</v>
      </c>
      <c r="R4948" s="786">
        <f>IF(ISNUMBER(F4948),IF(LEFT(A4948,3)="Cat",VLOOKUP(A4948,'Loc Configurations Seules'!R:X,7,FALSE),VLOOKUP(G4948,'Loc Coefficients Location'!A:G,7,FALSE)),"")</f>
        <v>6.3273484033980879E-2</v>
      </c>
      <c r="S4948" s="785">
        <f t="shared" si="751"/>
        <v>6.3273484033980884E-4</v>
      </c>
    </row>
    <row r="4949" spans="1:19" x14ac:dyDescent="0.25">
      <c r="A4949" s="69" t="s">
        <v>3644</v>
      </c>
      <c r="B4949" s="90" t="s">
        <v>10774</v>
      </c>
      <c r="C4949" s="43" t="s">
        <v>3652</v>
      </c>
      <c r="D4949" s="44"/>
      <c r="E4949" s="47"/>
      <c r="F4949" s="10">
        <v>0.01</v>
      </c>
      <c r="G4949" s="791" t="s">
        <v>9601</v>
      </c>
      <c r="H4949" s="781">
        <f t="shared" si="752"/>
        <v>0</v>
      </c>
      <c r="I4949" s="782">
        <f t="shared" si="752"/>
        <v>0</v>
      </c>
      <c r="J4949" s="782">
        <f t="shared" si="752"/>
        <v>0</v>
      </c>
      <c r="K4949" s="783">
        <f t="shared" si="752"/>
        <v>0</v>
      </c>
      <c r="L4949" s="784">
        <f>IF(ISNUMBER(F4949),IF(LEFT(A4949,3)="Cat",VLOOKUP(A4949,'Loc Configurations Seules'!R:U,4,FALSE),VLOOKUP(G4949,'Loc Coefficients Location'!A:D,4,FALSE)),"")</f>
        <v>0.18651532340555149</v>
      </c>
      <c r="M4949" s="785">
        <f t="shared" si="748"/>
        <v>1.865153234055515E-3</v>
      </c>
      <c r="N4949" s="786">
        <f>IF(ISNUMBER(F4949),IF(LEFT(A4949,3)="Cat",VLOOKUP(A4949,'Loc Configurations Seules'!R:V,5,FALSE),VLOOKUP(G4949,'Loc Coefficients Location'!A:E,5,FALSE)),"")</f>
        <v>9.9038652897397772E-2</v>
      </c>
      <c r="O4949" s="785">
        <f t="shared" si="749"/>
        <v>9.9038652897397769E-4</v>
      </c>
      <c r="P4949" s="786">
        <f>IF(ISNUMBER(F4949),IF(LEFT(A4949,3)="Cat",VLOOKUP(A4949,'Loc Configurations Seules'!R:W,6,FALSE),VLOOKUP(G4949,'Loc Coefficients Location'!A:F,6,FALSE)),"")</f>
        <v>7.5421779500883954E-2</v>
      </c>
      <c r="Q4949" s="785">
        <f t="shared" si="750"/>
        <v>7.5421779500883953E-4</v>
      </c>
      <c r="R4949" s="786">
        <f>IF(ISNUMBER(F4949),IF(LEFT(A4949,3)="Cat",VLOOKUP(A4949,'Loc Configurations Seules'!R:X,7,FALSE),VLOOKUP(G4949,'Loc Coefficients Location'!A:G,7,FALSE)),"")</f>
        <v>6.3273484033980879E-2</v>
      </c>
      <c r="S4949" s="785">
        <f t="shared" si="751"/>
        <v>6.3273484033980884E-4</v>
      </c>
    </row>
    <row r="4950" spans="1:19" x14ac:dyDescent="0.25">
      <c r="A4950" s="69" t="s">
        <v>3644</v>
      </c>
      <c r="B4950" s="90" t="s">
        <v>10775</v>
      </c>
      <c r="C4950" s="43" t="s">
        <v>3653</v>
      </c>
      <c r="D4950" s="44"/>
      <c r="E4950" s="47"/>
      <c r="F4950" s="10">
        <v>0.01</v>
      </c>
      <c r="G4950" s="791" t="s">
        <v>9601</v>
      </c>
      <c r="H4950" s="781">
        <f t="shared" si="752"/>
        <v>0</v>
      </c>
      <c r="I4950" s="782">
        <f t="shared" si="752"/>
        <v>0</v>
      </c>
      <c r="J4950" s="782">
        <f t="shared" si="752"/>
        <v>0</v>
      </c>
      <c r="K4950" s="783">
        <f t="shared" si="752"/>
        <v>0</v>
      </c>
      <c r="L4950" s="784">
        <f>IF(ISNUMBER(F4950),IF(LEFT(A4950,3)="Cat",VLOOKUP(A4950,'Loc Configurations Seules'!R:U,4,FALSE),VLOOKUP(G4950,'Loc Coefficients Location'!A:D,4,FALSE)),"")</f>
        <v>0.18651532340555149</v>
      </c>
      <c r="M4950" s="785">
        <f t="shared" si="748"/>
        <v>1.865153234055515E-3</v>
      </c>
      <c r="N4950" s="786">
        <f>IF(ISNUMBER(F4950),IF(LEFT(A4950,3)="Cat",VLOOKUP(A4950,'Loc Configurations Seules'!R:V,5,FALSE),VLOOKUP(G4950,'Loc Coefficients Location'!A:E,5,FALSE)),"")</f>
        <v>9.9038652897397772E-2</v>
      </c>
      <c r="O4950" s="785">
        <f t="shared" si="749"/>
        <v>9.9038652897397769E-4</v>
      </c>
      <c r="P4950" s="786">
        <f>IF(ISNUMBER(F4950),IF(LEFT(A4950,3)="Cat",VLOOKUP(A4950,'Loc Configurations Seules'!R:W,6,FALSE),VLOOKUP(G4950,'Loc Coefficients Location'!A:F,6,FALSE)),"")</f>
        <v>7.5421779500883954E-2</v>
      </c>
      <c r="Q4950" s="785">
        <f t="shared" si="750"/>
        <v>7.5421779500883953E-4</v>
      </c>
      <c r="R4950" s="786">
        <f>IF(ISNUMBER(F4950),IF(LEFT(A4950,3)="Cat",VLOOKUP(A4950,'Loc Configurations Seules'!R:X,7,FALSE),VLOOKUP(G4950,'Loc Coefficients Location'!A:G,7,FALSE)),"")</f>
        <v>6.3273484033980879E-2</v>
      </c>
      <c r="S4950" s="785">
        <f t="shared" si="751"/>
        <v>6.3273484033980884E-4</v>
      </c>
    </row>
    <row r="4951" spans="1:19" x14ac:dyDescent="0.25">
      <c r="A4951" s="69" t="s">
        <v>3644</v>
      </c>
      <c r="B4951" s="90" t="s">
        <v>10776</v>
      </c>
      <c r="C4951" s="43" t="s">
        <v>3654</v>
      </c>
      <c r="D4951" s="44"/>
      <c r="E4951" s="47"/>
      <c r="F4951" s="10">
        <v>0.01</v>
      </c>
      <c r="G4951" s="791" t="s">
        <v>9601</v>
      </c>
      <c r="H4951" s="781">
        <f t="shared" si="752"/>
        <v>0</v>
      </c>
      <c r="I4951" s="782">
        <f t="shared" si="752"/>
        <v>0</v>
      </c>
      <c r="J4951" s="782">
        <f t="shared" si="752"/>
        <v>0</v>
      </c>
      <c r="K4951" s="783">
        <f t="shared" si="752"/>
        <v>0</v>
      </c>
      <c r="L4951" s="784">
        <f>IF(ISNUMBER(F4951),IF(LEFT(A4951,3)="Cat",VLOOKUP(A4951,'Loc Configurations Seules'!R:U,4,FALSE),VLOOKUP(G4951,'Loc Coefficients Location'!A:D,4,FALSE)),"")</f>
        <v>0.18651532340555149</v>
      </c>
      <c r="M4951" s="785">
        <f t="shared" si="748"/>
        <v>1.865153234055515E-3</v>
      </c>
      <c r="N4951" s="786">
        <f>IF(ISNUMBER(F4951),IF(LEFT(A4951,3)="Cat",VLOOKUP(A4951,'Loc Configurations Seules'!R:V,5,FALSE),VLOOKUP(G4951,'Loc Coefficients Location'!A:E,5,FALSE)),"")</f>
        <v>9.9038652897397772E-2</v>
      </c>
      <c r="O4951" s="785">
        <f t="shared" si="749"/>
        <v>9.9038652897397769E-4</v>
      </c>
      <c r="P4951" s="786">
        <f>IF(ISNUMBER(F4951),IF(LEFT(A4951,3)="Cat",VLOOKUP(A4951,'Loc Configurations Seules'!R:W,6,FALSE),VLOOKUP(G4951,'Loc Coefficients Location'!A:F,6,FALSE)),"")</f>
        <v>7.5421779500883954E-2</v>
      </c>
      <c r="Q4951" s="785">
        <f t="shared" si="750"/>
        <v>7.5421779500883953E-4</v>
      </c>
      <c r="R4951" s="786">
        <f>IF(ISNUMBER(F4951),IF(LEFT(A4951,3)="Cat",VLOOKUP(A4951,'Loc Configurations Seules'!R:X,7,FALSE),VLOOKUP(G4951,'Loc Coefficients Location'!A:G,7,FALSE)),"")</f>
        <v>6.3273484033980879E-2</v>
      </c>
      <c r="S4951" s="785">
        <f t="shared" si="751"/>
        <v>6.3273484033980884E-4</v>
      </c>
    </row>
    <row r="4952" spans="1:19" x14ac:dyDescent="0.25">
      <c r="A4952" s="69" t="s">
        <v>3644</v>
      </c>
      <c r="B4952" s="90" t="s">
        <v>10777</v>
      </c>
      <c r="C4952" s="43" t="s">
        <v>3655</v>
      </c>
      <c r="D4952" s="44"/>
      <c r="E4952" s="47"/>
      <c r="F4952" s="10">
        <v>0.01</v>
      </c>
      <c r="G4952" s="791" t="s">
        <v>9601</v>
      </c>
      <c r="H4952" s="781">
        <f t="shared" si="752"/>
        <v>0</v>
      </c>
      <c r="I4952" s="782">
        <f t="shared" si="752"/>
        <v>0</v>
      </c>
      <c r="J4952" s="782">
        <f t="shared" si="752"/>
        <v>0</v>
      </c>
      <c r="K4952" s="783">
        <f t="shared" si="752"/>
        <v>0</v>
      </c>
      <c r="L4952" s="784">
        <f>IF(ISNUMBER(F4952),IF(LEFT(A4952,3)="Cat",VLOOKUP(A4952,'Loc Configurations Seules'!R:U,4,FALSE),VLOOKUP(G4952,'Loc Coefficients Location'!A:D,4,FALSE)),"")</f>
        <v>0.18651532340555149</v>
      </c>
      <c r="M4952" s="785">
        <f t="shared" si="748"/>
        <v>1.865153234055515E-3</v>
      </c>
      <c r="N4952" s="786">
        <f>IF(ISNUMBER(F4952),IF(LEFT(A4952,3)="Cat",VLOOKUP(A4952,'Loc Configurations Seules'!R:V,5,FALSE),VLOOKUP(G4952,'Loc Coefficients Location'!A:E,5,FALSE)),"")</f>
        <v>9.9038652897397772E-2</v>
      </c>
      <c r="O4952" s="785">
        <f t="shared" si="749"/>
        <v>9.9038652897397769E-4</v>
      </c>
      <c r="P4952" s="786">
        <f>IF(ISNUMBER(F4952),IF(LEFT(A4952,3)="Cat",VLOOKUP(A4952,'Loc Configurations Seules'!R:W,6,FALSE),VLOOKUP(G4952,'Loc Coefficients Location'!A:F,6,FALSE)),"")</f>
        <v>7.5421779500883954E-2</v>
      </c>
      <c r="Q4952" s="785">
        <f t="shared" si="750"/>
        <v>7.5421779500883953E-4</v>
      </c>
      <c r="R4952" s="786">
        <f>IF(ISNUMBER(F4952),IF(LEFT(A4952,3)="Cat",VLOOKUP(A4952,'Loc Configurations Seules'!R:X,7,FALSE),VLOOKUP(G4952,'Loc Coefficients Location'!A:G,7,FALSE)),"")</f>
        <v>6.3273484033980879E-2</v>
      </c>
      <c r="S4952" s="785">
        <f t="shared" si="751"/>
        <v>6.3273484033980884E-4</v>
      </c>
    </row>
    <row r="4953" spans="1:19" x14ac:dyDescent="0.25">
      <c r="A4953" s="69" t="s">
        <v>3644</v>
      </c>
      <c r="B4953" s="90" t="s">
        <v>10778</v>
      </c>
      <c r="C4953" s="43" t="s">
        <v>3656</v>
      </c>
      <c r="D4953" s="44"/>
      <c r="E4953" s="47"/>
      <c r="F4953" s="10">
        <v>0.01</v>
      </c>
      <c r="G4953" s="791" t="s">
        <v>9601</v>
      </c>
      <c r="H4953" s="781">
        <f t="shared" si="752"/>
        <v>0</v>
      </c>
      <c r="I4953" s="782">
        <f t="shared" si="752"/>
        <v>0</v>
      </c>
      <c r="J4953" s="782">
        <f t="shared" si="752"/>
        <v>0</v>
      </c>
      <c r="K4953" s="783">
        <f t="shared" si="752"/>
        <v>0</v>
      </c>
      <c r="L4953" s="784">
        <f>IF(ISNUMBER(F4953),IF(LEFT(A4953,3)="Cat",VLOOKUP(A4953,'Loc Configurations Seules'!R:U,4,FALSE),VLOOKUP(G4953,'Loc Coefficients Location'!A:D,4,FALSE)),"")</f>
        <v>0.18651532340555149</v>
      </c>
      <c r="M4953" s="785">
        <f t="shared" si="748"/>
        <v>1.865153234055515E-3</v>
      </c>
      <c r="N4953" s="786">
        <f>IF(ISNUMBER(F4953),IF(LEFT(A4953,3)="Cat",VLOOKUP(A4953,'Loc Configurations Seules'!R:V,5,FALSE),VLOOKUP(G4953,'Loc Coefficients Location'!A:E,5,FALSE)),"")</f>
        <v>9.9038652897397772E-2</v>
      </c>
      <c r="O4953" s="785">
        <f t="shared" si="749"/>
        <v>9.9038652897397769E-4</v>
      </c>
      <c r="P4953" s="786">
        <f>IF(ISNUMBER(F4953),IF(LEFT(A4953,3)="Cat",VLOOKUP(A4953,'Loc Configurations Seules'!R:W,6,FALSE),VLOOKUP(G4953,'Loc Coefficients Location'!A:F,6,FALSE)),"")</f>
        <v>7.5421779500883954E-2</v>
      </c>
      <c r="Q4953" s="785">
        <f t="shared" si="750"/>
        <v>7.5421779500883953E-4</v>
      </c>
      <c r="R4953" s="786">
        <f>IF(ISNUMBER(F4953),IF(LEFT(A4953,3)="Cat",VLOOKUP(A4953,'Loc Configurations Seules'!R:X,7,FALSE),VLOOKUP(G4953,'Loc Coefficients Location'!A:G,7,FALSE)),"")</f>
        <v>6.3273484033980879E-2</v>
      </c>
      <c r="S4953" s="785">
        <f t="shared" si="751"/>
        <v>6.3273484033980884E-4</v>
      </c>
    </row>
    <row r="4954" spans="1:19" x14ac:dyDescent="0.25">
      <c r="A4954" s="69" t="s">
        <v>3644</v>
      </c>
      <c r="B4954" s="90" t="s">
        <v>10779</v>
      </c>
      <c r="C4954" s="43" t="s">
        <v>3657</v>
      </c>
      <c r="D4954" s="44"/>
      <c r="E4954" s="47"/>
      <c r="F4954" s="10">
        <v>0.01</v>
      </c>
      <c r="G4954" s="791" t="s">
        <v>9601</v>
      </c>
      <c r="H4954" s="781">
        <f t="shared" si="752"/>
        <v>0</v>
      </c>
      <c r="I4954" s="782">
        <f t="shared" si="752"/>
        <v>0</v>
      </c>
      <c r="J4954" s="782">
        <f t="shared" si="752"/>
        <v>0</v>
      </c>
      <c r="K4954" s="783">
        <f t="shared" si="752"/>
        <v>0</v>
      </c>
      <c r="L4954" s="784">
        <f>IF(ISNUMBER(F4954),IF(LEFT(A4954,3)="Cat",VLOOKUP(A4954,'Loc Configurations Seules'!R:U,4,FALSE),VLOOKUP(G4954,'Loc Coefficients Location'!A:D,4,FALSE)),"")</f>
        <v>0.18651532340555149</v>
      </c>
      <c r="M4954" s="785">
        <f t="shared" si="748"/>
        <v>1.865153234055515E-3</v>
      </c>
      <c r="N4954" s="786">
        <f>IF(ISNUMBER(F4954),IF(LEFT(A4954,3)="Cat",VLOOKUP(A4954,'Loc Configurations Seules'!R:V,5,FALSE),VLOOKUP(G4954,'Loc Coefficients Location'!A:E,5,FALSE)),"")</f>
        <v>9.9038652897397772E-2</v>
      </c>
      <c r="O4954" s="785">
        <f t="shared" si="749"/>
        <v>9.9038652897397769E-4</v>
      </c>
      <c r="P4954" s="786">
        <f>IF(ISNUMBER(F4954),IF(LEFT(A4954,3)="Cat",VLOOKUP(A4954,'Loc Configurations Seules'!R:W,6,FALSE),VLOOKUP(G4954,'Loc Coefficients Location'!A:F,6,FALSE)),"")</f>
        <v>7.5421779500883954E-2</v>
      </c>
      <c r="Q4954" s="785">
        <f t="shared" si="750"/>
        <v>7.5421779500883953E-4</v>
      </c>
      <c r="R4954" s="786">
        <f>IF(ISNUMBER(F4954),IF(LEFT(A4954,3)="Cat",VLOOKUP(A4954,'Loc Configurations Seules'!R:X,7,FALSE),VLOOKUP(G4954,'Loc Coefficients Location'!A:G,7,FALSE)),"")</f>
        <v>6.3273484033980879E-2</v>
      </c>
      <c r="S4954" s="785">
        <f t="shared" si="751"/>
        <v>6.3273484033980884E-4</v>
      </c>
    </row>
    <row r="4955" spans="1:19" x14ac:dyDescent="0.25">
      <c r="A4955" s="69" t="s">
        <v>3644</v>
      </c>
      <c r="B4955" s="90" t="s">
        <v>10780</v>
      </c>
      <c r="C4955" s="43" t="s">
        <v>3658</v>
      </c>
      <c r="D4955" s="44"/>
      <c r="E4955" s="47"/>
      <c r="F4955" s="10">
        <v>0.01</v>
      </c>
      <c r="G4955" s="791" t="s">
        <v>9601</v>
      </c>
      <c r="H4955" s="781">
        <f t="shared" si="752"/>
        <v>0</v>
      </c>
      <c r="I4955" s="782">
        <f t="shared" si="752"/>
        <v>0</v>
      </c>
      <c r="J4955" s="782">
        <f t="shared" si="752"/>
        <v>0</v>
      </c>
      <c r="K4955" s="783">
        <f t="shared" si="752"/>
        <v>0</v>
      </c>
      <c r="L4955" s="784">
        <f>IF(ISNUMBER(F4955),IF(LEFT(A4955,3)="Cat",VLOOKUP(A4955,'Loc Configurations Seules'!R:U,4,FALSE),VLOOKUP(G4955,'Loc Coefficients Location'!A:D,4,FALSE)),"")</f>
        <v>0.18651532340555149</v>
      </c>
      <c r="M4955" s="785">
        <f t="shared" si="748"/>
        <v>1.865153234055515E-3</v>
      </c>
      <c r="N4955" s="786">
        <f>IF(ISNUMBER(F4955),IF(LEFT(A4955,3)="Cat",VLOOKUP(A4955,'Loc Configurations Seules'!R:V,5,FALSE),VLOOKUP(G4955,'Loc Coefficients Location'!A:E,5,FALSE)),"")</f>
        <v>9.9038652897397772E-2</v>
      </c>
      <c r="O4955" s="785">
        <f t="shared" si="749"/>
        <v>9.9038652897397769E-4</v>
      </c>
      <c r="P4955" s="786">
        <f>IF(ISNUMBER(F4955),IF(LEFT(A4955,3)="Cat",VLOOKUP(A4955,'Loc Configurations Seules'!R:W,6,FALSE),VLOOKUP(G4955,'Loc Coefficients Location'!A:F,6,FALSE)),"")</f>
        <v>7.5421779500883954E-2</v>
      </c>
      <c r="Q4955" s="785">
        <f t="shared" si="750"/>
        <v>7.5421779500883953E-4</v>
      </c>
      <c r="R4955" s="786">
        <f>IF(ISNUMBER(F4955),IF(LEFT(A4955,3)="Cat",VLOOKUP(A4955,'Loc Configurations Seules'!R:X,7,FALSE),VLOOKUP(G4955,'Loc Coefficients Location'!A:G,7,FALSE)),"")</f>
        <v>6.3273484033980879E-2</v>
      </c>
      <c r="S4955" s="785">
        <f t="shared" si="751"/>
        <v>6.3273484033980884E-4</v>
      </c>
    </row>
    <row r="4956" spans="1:19" x14ac:dyDescent="0.25">
      <c r="A4956" s="69" t="s">
        <v>3644</v>
      </c>
      <c r="B4956" s="90" t="s">
        <v>10781</v>
      </c>
      <c r="C4956" s="43" t="s">
        <v>3659</v>
      </c>
      <c r="D4956" s="44"/>
      <c r="E4956" s="47"/>
      <c r="F4956" s="10">
        <v>0.01</v>
      </c>
      <c r="G4956" s="791" t="s">
        <v>9601</v>
      </c>
      <c r="H4956" s="781">
        <f t="shared" si="752"/>
        <v>0</v>
      </c>
      <c r="I4956" s="782">
        <f t="shared" si="752"/>
        <v>0</v>
      </c>
      <c r="J4956" s="782">
        <f t="shared" si="752"/>
        <v>0</v>
      </c>
      <c r="K4956" s="783">
        <f t="shared" si="752"/>
        <v>0</v>
      </c>
      <c r="L4956" s="784">
        <f>IF(ISNUMBER(F4956),IF(LEFT(A4956,3)="Cat",VLOOKUP(A4956,'Loc Configurations Seules'!R:U,4,FALSE),VLOOKUP(G4956,'Loc Coefficients Location'!A:D,4,FALSE)),"")</f>
        <v>0.18651532340555149</v>
      </c>
      <c r="M4956" s="785">
        <f t="shared" si="748"/>
        <v>1.865153234055515E-3</v>
      </c>
      <c r="N4956" s="786">
        <f>IF(ISNUMBER(F4956),IF(LEFT(A4956,3)="Cat",VLOOKUP(A4956,'Loc Configurations Seules'!R:V,5,FALSE),VLOOKUP(G4956,'Loc Coefficients Location'!A:E,5,FALSE)),"")</f>
        <v>9.9038652897397772E-2</v>
      </c>
      <c r="O4956" s="785">
        <f t="shared" si="749"/>
        <v>9.9038652897397769E-4</v>
      </c>
      <c r="P4956" s="786">
        <f>IF(ISNUMBER(F4956),IF(LEFT(A4956,3)="Cat",VLOOKUP(A4956,'Loc Configurations Seules'!R:W,6,FALSE),VLOOKUP(G4956,'Loc Coefficients Location'!A:F,6,FALSE)),"")</f>
        <v>7.5421779500883954E-2</v>
      </c>
      <c r="Q4956" s="785">
        <f t="shared" si="750"/>
        <v>7.5421779500883953E-4</v>
      </c>
      <c r="R4956" s="786">
        <f>IF(ISNUMBER(F4956),IF(LEFT(A4956,3)="Cat",VLOOKUP(A4956,'Loc Configurations Seules'!R:X,7,FALSE),VLOOKUP(G4956,'Loc Coefficients Location'!A:G,7,FALSE)),"")</f>
        <v>6.3273484033980879E-2</v>
      </c>
      <c r="S4956" s="785">
        <f t="shared" si="751"/>
        <v>6.3273484033980884E-4</v>
      </c>
    </row>
    <row r="4957" spans="1:19" x14ac:dyDescent="0.25">
      <c r="A4957" s="69" t="s">
        <v>3644</v>
      </c>
      <c r="B4957" s="90" t="s">
        <v>10782</v>
      </c>
      <c r="C4957" s="43" t="s">
        <v>3660</v>
      </c>
      <c r="D4957" s="44"/>
      <c r="E4957" s="47"/>
      <c r="F4957" s="10">
        <v>0.01</v>
      </c>
      <c r="G4957" s="791" t="s">
        <v>9601</v>
      </c>
      <c r="H4957" s="781">
        <f t="shared" si="752"/>
        <v>0</v>
      </c>
      <c r="I4957" s="782">
        <f t="shared" si="752"/>
        <v>0</v>
      </c>
      <c r="J4957" s="782">
        <f t="shared" si="752"/>
        <v>0</v>
      </c>
      <c r="K4957" s="783">
        <f t="shared" si="752"/>
        <v>0</v>
      </c>
      <c r="L4957" s="784">
        <f>IF(ISNUMBER(F4957),IF(LEFT(A4957,3)="Cat",VLOOKUP(A4957,'Loc Configurations Seules'!R:U,4,FALSE),VLOOKUP(G4957,'Loc Coefficients Location'!A:D,4,FALSE)),"")</f>
        <v>0.18651532340555149</v>
      </c>
      <c r="M4957" s="785">
        <f t="shared" si="748"/>
        <v>1.865153234055515E-3</v>
      </c>
      <c r="N4957" s="786">
        <f>IF(ISNUMBER(F4957),IF(LEFT(A4957,3)="Cat",VLOOKUP(A4957,'Loc Configurations Seules'!R:V,5,FALSE),VLOOKUP(G4957,'Loc Coefficients Location'!A:E,5,FALSE)),"")</f>
        <v>9.9038652897397772E-2</v>
      </c>
      <c r="O4957" s="785">
        <f t="shared" si="749"/>
        <v>9.9038652897397769E-4</v>
      </c>
      <c r="P4957" s="786">
        <f>IF(ISNUMBER(F4957),IF(LEFT(A4957,3)="Cat",VLOOKUP(A4957,'Loc Configurations Seules'!R:W,6,FALSE),VLOOKUP(G4957,'Loc Coefficients Location'!A:F,6,FALSE)),"")</f>
        <v>7.5421779500883954E-2</v>
      </c>
      <c r="Q4957" s="785">
        <f t="shared" si="750"/>
        <v>7.5421779500883953E-4</v>
      </c>
      <c r="R4957" s="786">
        <f>IF(ISNUMBER(F4957),IF(LEFT(A4957,3)="Cat",VLOOKUP(A4957,'Loc Configurations Seules'!R:X,7,FALSE),VLOOKUP(G4957,'Loc Coefficients Location'!A:G,7,FALSE)),"")</f>
        <v>6.3273484033980879E-2</v>
      </c>
      <c r="S4957" s="785">
        <f t="shared" si="751"/>
        <v>6.3273484033980884E-4</v>
      </c>
    </row>
    <row r="4958" spans="1:19" x14ac:dyDescent="0.25">
      <c r="A4958" s="69" t="s">
        <v>3644</v>
      </c>
      <c r="B4958" s="90" t="s">
        <v>10783</v>
      </c>
      <c r="C4958" s="43" t="s">
        <v>3661</v>
      </c>
      <c r="D4958" s="44"/>
      <c r="E4958" s="47"/>
      <c r="F4958" s="10">
        <v>0.01</v>
      </c>
      <c r="G4958" s="791" t="s">
        <v>9601</v>
      </c>
      <c r="H4958" s="781">
        <f t="shared" si="752"/>
        <v>0</v>
      </c>
      <c r="I4958" s="782">
        <f t="shared" si="752"/>
        <v>0</v>
      </c>
      <c r="J4958" s="782">
        <f t="shared" si="752"/>
        <v>0</v>
      </c>
      <c r="K4958" s="783">
        <f t="shared" si="752"/>
        <v>0</v>
      </c>
      <c r="L4958" s="784">
        <f>IF(ISNUMBER(F4958),IF(LEFT(A4958,3)="Cat",VLOOKUP(A4958,'Loc Configurations Seules'!R:U,4,FALSE),VLOOKUP(G4958,'Loc Coefficients Location'!A:D,4,FALSE)),"")</f>
        <v>0.18651532340555149</v>
      </c>
      <c r="M4958" s="785">
        <f t="shared" si="748"/>
        <v>1.865153234055515E-3</v>
      </c>
      <c r="N4958" s="786">
        <f>IF(ISNUMBER(F4958),IF(LEFT(A4958,3)="Cat",VLOOKUP(A4958,'Loc Configurations Seules'!R:V,5,FALSE),VLOOKUP(G4958,'Loc Coefficients Location'!A:E,5,FALSE)),"")</f>
        <v>9.9038652897397772E-2</v>
      </c>
      <c r="O4958" s="785">
        <f t="shared" si="749"/>
        <v>9.9038652897397769E-4</v>
      </c>
      <c r="P4958" s="786">
        <f>IF(ISNUMBER(F4958),IF(LEFT(A4958,3)="Cat",VLOOKUP(A4958,'Loc Configurations Seules'!R:W,6,FALSE),VLOOKUP(G4958,'Loc Coefficients Location'!A:F,6,FALSE)),"")</f>
        <v>7.5421779500883954E-2</v>
      </c>
      <c r="Q4958" s="785">
        <f t="shared" si="750"/>
        <v>7.5421779500883953E-4</v>
      </c>
      <c r="R4958" s="786">
        <f>IF(ISNUMBER(F4958),IF(LEFT(A4958,3)="Cat",VLOOKUP(A4958,'Loc Configurations Seules'!R:X,7,FALSE),VLOOKUP(G4958,'Loc Coefficients Location'!A:G,7,FALSE)),"")</f>
        <v>6.3273484033980879E-2</v>
      </c>
      <c r="S4958" s="785">
        <f t="shared" si="751"/>
        <v>6.3273484033980884E-4</v>
      </c>
    </row>
    <row r="4959" spans="1:19" x14ac:dyDescent="0.25">
      <c r="A4959" s="69" t="s">
        <v>3644</v>
      </c>
      <c r="B4959" s="90" t="s">
        <v>10784</v>
      </c>
      <c r="C4959" s="43" t="s">
        <v>3662</v>
      </c>
      <c r="D4959" s="44"/>
      <c r="E4959" s="47"/>
      <c r="F4959" s="10">
        <v>0.01</v>
      </c>
      <c r="G4959" s="791" t="s">
        <v>9601</v>
      </c>
      <c r="H4959" s="781">
        <f t="shared" si="752"/>
        <v>0</v>
      </c>
      <c r="I4959" s="782">
        <f t="shared" si="752"/>
        <v>0</v>
      </c>
      <c r="J4959" s="782">
        <f t="shared" si="752"/>
        <v>0</v>
      </c>
      <c r="K4959" s="783">
        <f t="shared" si="752"/>
        <v>0</v>
      </c>
      <c r="L4959" s="784">
        <f>IF(ISNUMBER(F4959),IF(LEFT(A4959,3)="Cat",VLOOKUP(A4959,'Loc Configurations Seules'!R:U,4,FALSE),VLOOKUP(G4959,'Loc Coefficients Location'!A:D,4,FALSE)),"")</f>
        <v>0.18651532340555149</v>
      </c>
      <c r="M4959" s="785">
        <f t="shared" si="748"/>
        <v>1.865153234055515E-3</v>
      </c>
      <c r="N4959" s="786">
        <f>IF(ISNUMBER(F4959),IF(LEFT(A4959,3)="Cat",VLOOKUP(A4959,'Loc Configurations Seules'!R:V,5,FALSE),VLOOKUP(G4959,'Loc Coefficients Location'!A:E,5,FALSE)),"")</f>
        <v>9.9038652897397772E-2</v>
      </c>
      <c r="O4959" s="785">
        <f t="shared" si="749"/>
        <v>9.9038652897397769E-4</v>
      </c>
      <c r="P4959" s="786">
        <f>IF(ISNUMBER(F4959),IF(LEFT(A4959,3)="Cat",VLOOKUP(A4959,'Loc Configurations Seules'!R:W,6,FALSE),VLOOKUP(G4959,'Loc Coefficients Location'!A:F,6,FALSE)),"")</f>
        <v>7.5421779500883954E-2</v>
      </c>
      <c r="Q4959" s="785">
        <f t="shared" si="750"/>
        <v>7.5421779500883953E-4</v>
      </c>
      <c r="R4959" s="786">
        <f>IF(ISNUMBER(F4959),IF(LEFT(A4959,3)="Cat",VLOOKUP(A4959,'Loc Configurations Seules'!R:X,7,FALSE),VLOOKUP(G4959,'Loc Coefficients Location'!A:G,7,FALSE)),"")</f>
        <v>6.3273484033980879E-2</v>
      </c>
      <c r="S4959" s="785">
        <f t="shared" si="751"/>
        <v>6.3273484033980884E-4</v>
      </c>
    </row>
    <row r="4960" spans="1:19" x14ac:dyDescent="0.25">
      <c r="A4960" s="69" t="s">
        <v>3644</v>
      </c>
      <c r="B4960" s="90" t="s">
        <v>10785</v>
      </c>
      <c r="C4960" s="43" t="s">
        <v>3663</v>
      </c>
      <c r="D4960" s="44"/>
      <c r="E4960" s="47"/>
      <c r="F4960" s="10">
        <v>0.01</v>
      </c>
      <c r="G4960" s="791" t="s">
        <v>9601</v>
      </c>
      <c r="H4960" s="781">
        <f t="shared" si="752"/>
        <v>0</v>
      </c>
      <c r="I4960" s="782">
        <f t="shared" si="752"/>
        <v>0</v>
      </c>
      <c r="J4960" s="782">
        <f t="shared" si="752"/>
        <v>0</v>
      </c>
      <c r="K4960" s="783">
        <f t="shared" si="752"/>
        <v>0</v>
      </c>
      <c r="L4960" s="784">
        <f>IF(ISNUMBER(F4960),IF(LEFT(A4960,3)="Cat",VLOOKUP(A4960,'Loc Configurations Seules'!R:U,4,FALSE),VLOOKUP(G4960,'Loc Coefficients Location'!A:D,4,FALSE)),"")</f>
        <v>0.18651532340555149</v>
      </c>
      <c r="M4960" s="785">
        <f t="shared" si="748"/>
        <v>1.865153234055515E-3</v>
      </c>
      <c r="N4960" s="786">
        <f>IF(ISNUMBER(F4960),IF(LEFT(A4960,3)="Cat",VLOOKUP(A4960,'Loc Configurations Seules'!R:V,5,FALSE),VLOOKUP(G4960,'Loc Coefficients Location'!A:E,5,FALSE)),"")</f>
        <v>9.9038652897397772E-2</v>
      </c>
      <c r="O4960" s="785">
        <f t="shared" si="749"/>
        <v>9.9038652897397769E-4</v>
      </c>
      <c r="P4960" s="786">
        <f>IF(ISNUMBER(F4960),IF(LEFT(A4960,3)="Cat",VLOOKUP(A4960,'Loc Configurations Seules'!R:W,6,FALSE),VLOOKUP(G4960,'Loc Coefficients Location'!A:F,6,FALSE)),"")</f>
        <v>7.5421779500883954E-2</v>
      </c>
      <c r="Q4960" s="785">
        <f t="shared" si="750"/>
        <v>7.5421779500883953E-4</v>
      </c>
      <c r="R4960" s="786">
        <f>IF(ISNUMBER(F4960),IF(LEFT(A4960,3)="Cat",VLOOKUP(A4960,'Loc Configurations Seules'!R:X,7,FALSE),VLOOKUP(G4960,'Loc Coefficients Location'!A:G,7,FALSE)),"")</f>
        <v>6.3273484033980879E-2</v>
      </c>
      <c r="S4960" s="785">
        <f t="shared" si="751"/>
        <v>6.3273484033980884E-4</v>
      </c>
    </row>
    <row r="4961" spans="1:19" x14ac:dyDescent="0.25">
      <c r="A4961" s="69" t="s">
        <v>3644</v>
      </c>
      <c r="B4961" s="90" t="s">
        <v>10786</v>
      </c>
      <c r="C4961" s="43" t="s">
        <v>3664</v>
      </c>
      <c r="D4961" s="44"/>
      <c r="E4961" s="47"/>
      <c r="F4961" s="10">
        <v>0.01</v>
      </c>
      <c r="G4961" s="791" t="s">
        <v>9601</v>
      </c>
      <c r="H4961" s="781">
        <f t="shared" si="752"/>
        <v>0</v>
      </c>
      <c r="I4961" s="782">
        <f t="shared" si="752"/>
        <v>0</v>
      </c>
      <c r="J4961" s="782">
        <f t="shared" si="752"/>
        <v>0</v>
      </c>
      <c r="K4961" s="783">
        <f t="shared" si="752"/>
        <v>0</v>
      </c>
      <c r="L4961" s="784">
        <f>IF(ISNUMBER(F4961),IF(LEFT(A4961,3)="Cat",VLOOKUP(A4961,'Loc Configurations Seules'!R:U,4,FALSE),VLOOKUP(G4961,'Loc Coefficients Location'!A:D,4,FALSE)),"")</f>
        <v>0.18651532340555149</v>
      </c>
      <c r="M4961" s="785">
        <f t="shared" si="748"/>
        <v>1.865153234055515E-3</v>
      </c>
      <c r="N4961" s="786">
        <f>IF(ISNUMBER(F4961),IF(LEFT(A4961,3)="Cat",VLOOKUP(A4961,'Loc Configurations Seules'!R:V,5,FALSE),VLOOKUP(G4961,'Loc Coefficients Location'!A:E,5,FALSE)),"")</f>
        <v>9.9038652897397772E-2</v>
      </c>
      <c r="O4961" s="785">
        <f t="shared" si="749"/>
        <v>9.9038652897397769E-4</v>
      </c>
      <c r="P4961" s="786">
        <f>IF(ISNUMBER(F4961),IF(LEFT(A4961,3)="Cat",VLOOKUP(A4961,'Loc Configurations Seules'!R:W,6,FALSE),VLOOKUP(G4961,'Loc Coefficients Location'!A:F,6,FALSE)),"")</f>
        <v>7.5421779500883954E-2</v>
      </c>
      <c r="Q4961" s="785">
        <f t="shared" si="750"/>
        <v>7.5421779500883953E-4</v>
      </c>
      <c r="R4961" s="786">
        <f>IF(ISNUMBER(F4961),IF(LEFT(A4961,3)="Cat",VLOOKUP(A4961,'Loc Configurations Seules'!R:X,7,FALSE),VLOOKUP(G4961,'Loc Coefficients Location'!A:G,7,FALSE)),"")</f>
        <v>6.3273484033980879E-2</v>
      </c>
      <c r="S4961" s="785">
        <f t="shared" si="751"/>
        <v>6.3273484033980884E-4</v>
      </c>
    </row>
    <row r="4962" spans="1:19" x14ac:dyDescent="0.25">
      <c r="A4962" s="69" t="s">
        <v>3644</v>
      </c>
      <c r="B4962" s="90" t="s">
        <v>10787</v>
      </c>
      <c r="C4962" s="43" t="s">
        <v>3665</v>
      </c>
      <c r="D4962" s="44"/>
      <c r="E4962" s="47"/>
      <c r="F4962" s="10">
        <v>0.01</v>
      </c>
      <c r="G4962" s="791" t="s">
        <v>9601</v>
      </c>
      <c r="H4962" s="781">
        <f t="shared" si="752"/>
        <v>0</v>
      </c>
      <c r="I4962" s="782">
        <f t="shared" si="752"/>
        <v>0</v>
      </c>
      <c r="J4962" s="782">
        <f t="shared" si="752"/>
        <v>0</v>
      </c>
      <c r="K4962" s="783">
        <f t="shared" si="752"/>
        <v>0</v>
      </c>
      <c r="L4962" s="784">
        <f>IF(ISNUMBER(F4962),IF(LEFT(A4962,3)="Cat",VLOOKUP(A4962,'Loc Configurations Seules'!R:U,4,FALSE),VLOOKUP(G4962,'Loc Coefficients Location'!A:D,4,FALSE)),"")</f>
        <v>0.18651532340555149</v>
      </c>
      <c r="M4962" s="785">
        <f t="shared" si="748"/>
        <v>1.865153234055515E-3</v>
      </c>
      <c r="N4962" s="786">
        <f>IF(ISNUMBER(F4962),IF(LEFT(A4962,3)="Cat",VLOOKUP(A4962,'Loc Configurations Seules'!R:V,5,FALSE),VLOOKUP(G4962,'Loc Coefficients Location'!A:E,5,FALSE)),"")</f>
        <v>9.9038652897397772E-2</v>
      </c>
      <c r="O4962" s="785">
        <f t="shared" si="749"/>
        <v>9.9038652897397769E-4</v>
      </c>
      <c r="P4962" s="786">
        <f>IF(ISNUMBER(F4962),IF(LEFT(A4962,3)="Cat",VLOOKUP(A4962,'Loc Configurations Seules'!R:W,6,FALSE),VLOOKUP(G4962,'Loc Coefficients Location'!A:F,6,FALSE)),"")</f>
        <v>7.5421779500883954E-2</v>
      </c>
      <c r="Q4962" s="785">
        <f t="shared" si="750"/>
        <v>7.5421779500883953E-4</v>
      </c>
      <c r="R4962" s="786">
        <f>IF(ISNUMBER(F4962),IF(LEFT(A4962,3)="Cat",VLOOKUP(A4962,'Loc Configurations Seules'!R:X,7,FALSE),VLOOKUP(G4962,'Loc Coefficients Location'!A:G,7,FALSE)),"")</f>
        <v>6.3273484033980879E-2</v>
      </c>
      <c r="S4962" s="785">
        <f t="shared" si="751"/>
        <v>6.3273484033980884E-4</v>
      </c>
    </row>
    <row r="4963" spans="1:19" x14ac:dyDescent="0.25">
      <c r="A4963" s="69" t="s">
        <v>3644</v>
      </c>
      <c r="B4963" s="90" t="s">
        <v>10788</v>
      </c>
      <c r="C4963" s="43" t="s">
        <v>3666</v>
      </c>
      <c r="D4963" s="44"/>
      <c r="E4963" s="47"/>
      <c r="F4963" s="10">
        <v>0.01</v>
      </c>
      <c r="G4963" s="791" t="s">
        <v>9601</v>
      </c>
      <c r="H4963" s="781">
        <f t="shared" si="752"/>
        <v>0</v>
      </c>
      <c r="I4963" s="782">
        <f t="shared" si="752"/>
        <v>0</v>
      </c>
      <c r="J4963" s="782">
        <f t="shared" si="752"/>
        <v>0</v>
      </c>
      <c r="K4963" s="783">
        <f t="shared" si="752"/>
        <v>0</v>
      </c>
      <c r="L4963" s="784">
        <f>IF(ISNUMBER(F4963),IF(LEFT(A4963,3)="Cat",VLOOKUP(A4963,'Loc Configurations Seules'!R:U,4,FALSE),VLOOKUP(G4963,'Loc Coefficients Location'!A:D,4,FALSE)),"")</f>
        <v>0.18651532340555149</v>
      </c>
      <c r="M4963" s="785">
        <f t="shared" si="748"/>
        <v>1.865153234055515E-3</v>
      </c>
      <c r="N4963" s="786">
        <f>IF(ISNUMBER(F4963),IF(LEFT(A4963,3)="Cat",VLOOKUP(A4963,'Loc Configurations Seules'!R:V,5,FALSE),VLOOKUP(G4963,'Loc Coefficients Location'!A:E,5,FALSE)),"")</f>
        <v>9.9038652897397772E-2</v>
      </c>
      <c r="O4963" s="785">
        <f t="shared" si="749"/>
        <v>9.9038652897397769E-4</v>
      </c>
      <c r="P4963" s="786">
        <f>IF(ISNUMBER(F4963),IF(LEFT(A4963,3)="Cat",VLOOKUP(A4963,'Loc Configurations Seules'!R:W,6,FALSE),VLOOKUP(G4963,'Loc Coefficients Location'!A:F,6,FALSE)),"")</f>
        <v>7.5421779500883954E-2</v>
      </c>
      <c r="Q4963" s="785">
        <f t="shared" si="750"/>
        <v>7.5421779500883953E-4</v>
      </c>
      <c r="R4963" s="786">
        <f>IF(ISNUMBER(F4963),IF(LEFT(A4963,3)="Cat",VLOOKUP(A4963,'Loc Configurations Seules'!R:X,7,FALSE),VLOOKUP(G4963,'Loc Coefficients Location'!A:G,7,FALSE)),"")</f>
        <v>6.3273484033980879E-2</v>
      </c>
      <c r="S4963" s="785">
        <f t="shared" si="751"/>
        <v>6.3273484033980884E-4</v>
      </c>
    </row>
    <row r="4964" spans="1:19" x14ac:dyDescent="0.25">
      <c r="A4964" s="69" t="s">
        <v>3644</v>
      </c>
      <c r="B4964" s="90" t="s">
        <v>10789</v>
      </c>
      <c r="C4964" s="43" t="s">
        <v>3667</v>
      </c>
      <c r="D4964" s="44"/>
      <c r="E4964" s="47"/>
      <c r="F4964" s="10">
        <v>0.01</v>
      </c>
      <c r="G4964" s="791" t="s">
        <v>9601</v>
      </c>
      <c r="H4964" s="781">
        <f t="shared" si="752"/>
        <v>0</v>
      </c>
      <c r="I4964" s="782">
        <f t="shared" si="752"/>
        <v>0</v>
      </c>
      <c r="J4964" s="782">
        <f t="shared" si="752"/>
        <v>0</v>
      </c>
      <c r="K4964" s="783">
        <f t="shared" si="752"/>
        <v>0</v>
      </c>
      <c r="L4964" s="784">
        <f>IF(ISNUMBER(F4964),IF(LEFT(A4964,3)="Cat",VLOOKUP(A4964,'Loc Configurations Seules'!R:U,4,FALSE),VLOOKUP(G4964,'Loc Coefficients Location'!A:D,4,FALSE)),"")</f>
        <v>0.18651532340555149</v>
      </c>
      <c r="M4964" s="785">
        <f t="shared" si="748"/>
        <v>1.865153234055515E-3</v>
      </c>
      <c r="N4964" s="786">
        <f>IF(ISNUMBER(F4964),IF(LEFT(A4964,3)="Cat",VLOOKUP(A4964,'Loc Configurations Seules'!R:V,5,FALSE),VLOOKUP(G4964,'Loc Coefficients Location'!A:E,5,FALSE)),"")</f>
        <v>9.9038652897397772E-2</v>
      </c>
      <c r="O4964" s="785">
        <f t="shared" si="749"/>
        <v>9.9038652897397769E-4</v>
      </c>
      <c r="P4964" s="786">
        <f>IF(ISNUMBER(F4964),IF(LEFT(A4964,3)="Cat",VLOOKUP(A4964,'Loc Configurations Seules'!R:W,6,FALSE),VLOOKUP(G4964,'Loc Coefficients Location'!A:F,6,FALSE)),"")</f>
        <v>7.5421779500883954E-2</v>
      </c>
      <c r="Q4964" s="785">
        <f t="shared" si="750"/>
        <v>7.5421779500883953E-4</v>
      </c>
      <c r="R4964" s="786">
        <f>IF(ISNUMBER(F4964),IF(LEFT(A4964,3)="Cat",VLOOKUP(A4964,'Loc Configurations Seules'!R:X,7,FALSE),VLOOKUP(G4964,'Loc Coefficients Location'!A:G,7,FALSE)),"")</f>
        <v>6.3273484033980879E-2</v>
      </c>
      <c r="S4964" s="785">
        <f t="shared" si="751"/>
        <v>6.3273484033980884E-4</v>
      </c>
    </row>
    <row r="4965" spans="1:19" x14ac:dyDescent="0.25">
      <c r="A4965" s="69" t="s">
        <v>3644</v>
      </c>
      <c r="B4965" s="90" t="s">
        <v>10790</v>
      </c>
      <c r="C4965" s="43" t="s">
        <v>3668</v>
      </c>
      <c r="D4965" s="44"/>
      <c r="E4965" s="47"/>
      <c r="F4965" s="10">
        <v>0.01</v>
      </c>
      <c r="G4965" s="791" t="s">
        <v>9601</v>
      </c>
      <c r="H4965" s="781">
        <f t="shared" si="752"/>
        <v>0</v>
      </c>
      <c r="I4965" s="782">
        <f t="shared" si="752"/>
        <v>0</v>
      </c>
      <c r="J4965" s="782">
        <f t="shared" si="752"/>
        <v>0</v>
      </c>
      <c r="K4965" s="783">
        <f t="shared" si="752"/>
        <v>0</v>
      </c>
      <c r="L4965" s="784">
        <f>IF(ISNUMBER(F4965),IF(LEFT(A4965,3)="Cat",VLOOKUP(A4965,'Loc Configurations Seules'!R:U,4,FALSE),VLOOKUP(G4965,'Loc Coefficients Location'!A:D,4,FALSE)),"")</f>
        <v>0.18651532340555149</v>
      </c>
      <c r="M4965" s="785">
        <f t="shared" si="748"/>
        <v>1.865153234055515E-3</v>
      </c>
      <c r="N4965" s="786">
        <f>IF(ISNUMBER(F4965),IF(LEFT(A4965,3)="Cat",VLOOKUP(A4965,'Loc Configurations Seules'!R:V,5,FALSE),VLOOKUP(G4965,'Loc Coefficients Location'!A:E,5,FALSE)),"")</f>
        <v>9.9038652897397772E-2</v>
      </c>
      <c r="O4965" s="785">
        <f t="shared" si="749"/>
        <v>9.9038652897397769E-4</v>
      </c>
      <c r="P4965" s="786">
        <f>IF(ISNUMBER(F4965),IF(LEFT(A4965,3)="Cat",VLOOKUP(A4965,'Loc Configurations Seules'!R:W,6,FALSE),VLOOKUP(G4965,'Loc Coefficients Location'!A:F,6,FALSE)),"")</f>
        <v>7.5421779500883954E-2</v>
      </c>
      <c r="Q4965" s="785">
        <f t="shared" si="750"/>
        <v>7.5421779500883953E-4</v>
      </c>
      <c r="R4965" s="786">
        <f>IF(ISNUMBER(F4965),IF(LEFT(A4965,3)="Cat",VLOOKUP(A4965,'Loc Configurations Seules'!R:X,7,FALSE),VLOOKUP(G4965,'Loc Coefficients Location'!A:G,7,FALSE)),"")</f>
        <v>6.3273484033980879E-2</v>
      </c>
      <c r="S4965" s="785">
        <f t="shared" si="751"/>
        <v>6.3273484033980884E-4</v>
      </c>
    </row>
    <row r="4966" spans="1:19" x14ac:dyDescent="0.25">
      <c r="A4966" s="69" t="s">
        <v>3644</v>
      </c>
      <c r="B4966" s="90" t="s">
        <v>10791</v>
      </c>
      <c r="C4966" s="43" t="s">
        <v>3669</v>
      </c>
      <c r="D4966" s="44"/>
      <c r="E4966" s="47"/>
      <c r="F4966" s="10">
        <v>0.01</v>
      </c>
      <c r="G4966" s="791" t="s">
        <v>9601</v>
      </c>
      <c r="H4966" s="781">
        <f t="shared" si="752"/>
        <v>0</v>
      </c>
      <c r="I4966" s="782">
        <f t="shared" si="752"/>
        <v>0</v>
      </c>
      <c r="J4966" s="782">
        <f t="shared" si="752"/>
        <v>0</v>
      </c>
      <c r="K4966" s="783">
        <f t="shared" si="752"/>
        <v>0</v>
      </c>
      <c r="L4966" s="784">
        <f>IF(ISNUMBER(F4966),IF(LEFT(A4966,3)="Cat",VLOOKUP(A4966,'Loc Configurations Seules'!R:U,4,FALSE),VLOOKUP(G4966,'Loc Coefficients Location'!A:D,4,FALSE)),"")</f>
        <v>0.18651532340555149</v>
      </c>
      <c r="M4966" s="785">
        <f t="shared" si="748"/>
        <v>1.865153234055515E-3</v>
      </c>
      <c r="N4966" s="786">
        <f>IF(ISNUMBER(F4966),IF(LEFT(A4966,3)="Cat",VLOOKUP(A4966,'Loc Configurations Seules'!R:V,5,FALSE),VLOOKUP(G4966,'Loc Coefficients Location'!A:E,5,FALSE)),"")</f>
        <v>9.9038652897397772E-2</v>
      </c>
      <c r="O4966" s="785">
        <f t="shared" si="749"/>
        <v>9.9038652897397769E-4</v>
      </c>
      <c r="P4966" s="786">
        <f>IF(ISNUMBER(F4966),IF(LEFT(A4966,3)="Cat",VLOOKUP(A4966,'Loc Configurations Seules'!R:W,6,FALSE),VLOOKUP(G4966,'Loc Coefficients Location'!A:F,6,FALSE)),"")</f>
        <v>7.5421779500883954E-2</v>
      </c>
      <c r="Q4966" s="785">
        <f t="shared" si="750"/>
        <v>7.5421779500883953E-4</v>
      </c>
      <c r="R4966" s="786">
        <f>IF(ISNUMBER(F4966),IF(LEFT(A4966,3)="Cat",VLOOKUP(A4966,'Loc Configurations Seules'!R:X,7,FALSE),VLOOKUP(G4966,'Loc Coefficients Location'!A:G,7,FALSE)),"")</f>
        <v>6.3273484033980879E-2</v>
      </c>
      <c r="S4966" s="785">
        <f t="shared" si="751"/>
        <v>6.3273484033980884E-4</v>
      </c>
    </row>
    <row r="4967" spans="1:19" x14ac:dyDescent="0.25">
      <c r="A4967" s="69" t="s">
        <v>3644</v>
      </c>
      <c r="B4967" s="90" t="s">
        <v>10792</v>
      </c>
      <c r="C4967" s="43" t="s">
        <v>3670</v>
      </c>
      <c r="D4967" s="44"/>
      <c r="E4967" s="47"/>
      <c r="F4967" s="10">
        <v>0.01</v>
      </c>
      <c r="G4967" s="791" t="s">
        <v>9601</v>
      </c>
      <c r="H4967" s="781">
        <f t="shared" si="752"/>
        <v>0</v>
      </c>
      <c r="I4967" s="782">
        <f t="shared" si="752"/>
        <v>0</v>
      </c>
      <c r="J4967" s="782">
        <f t="shared" si="752"/>
        <v>0</v>
      </c>
      <c r="K4967" s="783">
        <f t="shared" si="752"/>
        <v>0</v>
      </c>
      <c r="L4967" s="784">
        <f>IF(ISNUMBER(F4967),IF(LEFT(A4967,3)="Cat",VLOOKUP(A4967,'Loc Configurations Seules'!R:U,4,FALSE),VLOOKUP(G4967,'Loc Coefficients Location'!A:D,4,FALSE)),"")</f>
        <v>0.18651532340555149</v>
      </c>
      <c r="M4967" s="785">
        <f t="shared" si="748"/>
        <v>1.865153234055515E-3</v>
      </c>
      <c r="N4967" s="786">
        <f>IF(ISNUMBER(F4967),IF(LEFT(A4967,3)="Cat",VLOOKUP(A4967,'Loc Configurations Seules'!R:V,5,FALSE),VLOOKUP(G4967,'Loc Coefficients Location'!A:E,5,FALSE)),"")</f>
        <v>9.9038652897397772E-2</v>
      </c>
      <c r="O4967" s="785">
        <f t="shared" si="749"/>
        <v>9.9038652897397769E-4</v>
      </c>
      <c r="P4967" s="786">
        <f>IF(ISNUMBER(F4967),IF(LEFT(A4967,3)="Cat",VLOOKUP(A4967,'Loc Configurations Seules'!R:W,6,FALSE),VLOOKUP(G4967,'Loc Coefficients Location'!A:F,6,FALSE)),"")</f>
        <v>7.5421779500883954E-2</v>
      </c>
      <c r="Q4967" s="785">
        <f t="shared" si="750"/>
        <v>7.5421779500883953E-4</v>
      </c>
      <c r="R4967" s="786">
        <f>IF(ISNUMBER(F4967),IF(LEFT(A4967,3)="Cat",VLOOKUP(A4967,'Loc Configurations Seules'!R:X,7,FALSE),VLOOKUP(G4967,'Loc Coefficients Location'!A:G,7,FALSE)),"")</f>
        <v>6.3273484033980879E-2</v>
      </c>
      <c r="S4967" s="785">
        <f t="shared" si="751"/>
        <v>6.3273484033980884E-4</v>
      </c>
    </row>
    <row r="4968" spans="1:19" x14ac:dyDescent="0.25">
      <c r="A4968" s="69" t="s">
        <v>3644</v>
      </c>
      <c r="B4968" s="90" t="s">
        <v>10793</v>
      </c>
      <c r="C4968" s="43" t="s">
        <v>3671</v>
      </c>
      <c r="D4968" s="44"/>
      <c r="E4968" s="47"/>
      <c r="F4968" s="10">
        <v>0.01</v>
      </c>
      <c r="G4968" s="791" t="s">
        <v>9601</v>
      </c>
      <c r="H4968" s="781">
        <f t="shared" si="752"/>
        <v>0</v>
      </c>
      <c r="I4968" s="782">
        <f t="shared" si="752"/>
        <v>0</v>
      </c>
      <c r="J4968" s="782">
        <f t="shared" si="752"/>
        <v>0</v>
      </c>
      <c r="K4968" s="783">
        <f t="shared" si="752"/>
        <v>0</v>
      </c>
      <c r="L4968" s="784">
        <f>IF(ISNUMBER(F4968),IF(LEFT(A4968,3)="Cat",VLOOKUP(A4968,'Loc Configurations Seules'!R:U,4,FALSE),VLOOKUP(G4968,'Loc Coefficients Location'!A:D,4,FALSE)),"")</f>
        <v>0.18651532340555149</v>
      </c>
      <c r="M4968" s="785">
        <f t="shared" si="748"/>
        <v>1.865153234055515E-3</v>
      </c>
      <c r="N4968" s="786">
        <f>IF(ISNUMBER(F4968),IF(LEFT(A4968,3)="Cat",VLOOKUP(A4968,'Loc Configurations Seules'!R:V,5,FALSE),VLOOKUP(G4968,'Loc Coefficients Location'!A:E,5,FALSE)),"")</f>
        <v>9.9038652897397772E-2</v>
      </c>
      <c r="O4968" s="785">
        <f t="shared" si="749"/>
        <v>9.9038652897397769E-4</v>
      </c>
      <c r="P4968" s="786">
        <f>IF(ISNUMBER(F4968),IF(LEFT(A4968,3)="Cat",VLOOKUP(A4968,'Loc Configurations Seules'!R:W,6,FALSE),VLOOKUP(G4968,'Loc Coefficients Location'!A:F,6,FALSE)),"")</f>
        <v>7.5421779500883954E-2</v>
      </c>
      <c r="Q4968" s="785">
        <f t="shared" si="750"/>
        <v>7.5421779500883953E-4</v>
      </c>
      <c r="R4968" s="786">
        <f>IF(ISNUMBER(F4968),IF(LEFT(A4968,3)="Cat",VLOOKUP(A4968,'Loc Configurations Seules'!R:X,7,FALSE),VLOOKUP(G4968,'Loc Coefficients Location'!A:G,7,FALSE)),"")</f>
        <v>6.3273484033980879E-2</v>
      </c>
      <c r="S4968" s="785">
        <f t="shared" si="751"/>
        <v>6.3273484033980884E-4</v>
      </c>
    </row>
    <row r="4969" spans="1:19" x14ac:dyDescent="0.25">
      <c r="A4969" s="69" t="s">
        <v>3644</v>
      </c>
      <c r="B4969" s="90" t="s">
        <v>10794</v>
      </c>
      <c r="C4969" s="43" t="s">
        <v>3672</v>
      </c>
      <c r="D4969" s="44"/>
      <c r="E4969" s="47"/>
      <c r="F4969" s="10">
        <v>0.01</v>
      </c>
      <c r="G4969" s="791" t="s">
        <v>9601</v>
      </c>
      <c r="H4969" s="781">
        <f t="shared" si="752"/>
        <v>0</v>
      </c>
      <c r="I4969" s="782">
        <f t="shared" si="752"/>
        <v>0</v>
      </c>
      <c r="J4969" s="782">
        <f t="shared" si="752"/>
        <v>0</v>
      </c>
      <c r="K4969" s="783">
        <f t="shared" si="752"/>
        <v>0</v>
      </c>
      <c r="L4969" s="784">
        <f>IF(ISNUMBER(F4969),IF(LEFT(A4969,3)="Cat",VLOOKUP(A4969,'Loc Configurations Seules'!R:U,4,FALSE),VLOOKUP(G4969,'Loc Coefficients Location'!A:D,4,FALSE)),"")</f>
        <v>0.18651532340555149</v>
      </c>
      <c r="M4969" s="785">
        <f t="shared" si="748"/>
        <v>1.865153234055515E-3</v>
      </c>
      <c r="N4969" s="786">
        <f>IF(ISNUMBER(F4969),IF(LEFT(A4969,3)="Cat",VLOOKUP(A4969,'Loc Configurations Seules'!R:V,5,FALSE),VLOOKUP(G4969,'Loc Coefficients Location'!A:E,5,FALSE)),"")</f>
        <v>9.9038652897397772E-2</v>
      </c>
      <c r="O4969" s="785">
        <f t="shared" si="749"/>
        <v>9.9038652897397769E-4</v>
      </c>
      <c r="P4969" s="786">
        <f>IF(ISNUMBER(F4969),IF(LEFT(A4969,3)="Cat",VLOOKUP(A4969,'Loc Configurations Seules'!R:W,6,FALSE),VLOOKUP(G4969,'Loc Coefficients Location'!A:F,6,FALSE)),"")</f>
        <v>7.5421779500883954E-2</v>
      </c>
      <c r="Q4969" s="785">
        <f t="shared" si="750"/>
        <v>7.5421779500883953E-4</v>
      </c>
      <c r="R4969" s="786">
        <f>IF(ISNUMBER(F4969),IF(LEFT(A4969,3)="Cat",VLOOKUP(A4969,'Loc Configurations Seules'!R:X,7,FALSE),VLOOKUP(G4969,'Loc Coefficients Location'!A:G,7,FALSE)),"")</f>
        <v>6.3273484033980879E-2</v>
      </c>
      <c r="S4969" s="785">
        <f t="shared" si="751"/>
        <v>6.3273484033980884E-4</v>
      </c>
    </row>
    <row r="4970" spans="1:19" x14ac:dyDescent="0.25">
      <c r="A4970" s="69" t="s">
        <v>3644</v>
      </c>
      <c r="B4970" s="90" t="s">
        <v>10795</v>
      </c>
      <c r="C4970" s="43" t="s">
        <v>3673</v>
      </c>
      <c r="D4970" s="44"/>
      <c r="E4970" s="47"/>
      <c r="F4970" s="10">
        <v>0.01</v>
      </c>
      <c r="G4970" s="791" t="s">
        <v>9601</v>
      </c>
      <c r="H4970" s="781">
        <f t="shared" si="752"/>
        <v>0</v>
      </c>
      <c r="I4970" s="782">
        <f t="shared" si="752"/>
        <v>0</v>
      </c>
      <c r="J4970" s="782">
        <f t="shared" si="752"/>
        <v>0</v>
      </c>
      <c r="K4970" s="783">
        <f t="shared" si="752"/>
        <v>0</v>
      </c>
      <c r="L4970" s="784">
        <f>IF(ISNUMBER(F4970),IF(LEFT(A4970,3)="Cat",VLOOKUP(A4970,'Loc Configurations Seules'!R:U,4,FALSE),VLOOKUP(G4970,'Loc Coefficients Location'!A:D,4,FALSE)),"")</f>
        <v>0.18651532340555149</v>
      </c>
      <c r="M4970" s="785">
        <f t="shared" si="748"/>
        <v>1.865153234055515E-3</v>
      </c>
      <c r="N4970" s="786">
        <f>IF(ISNUMBER(F4970),IF(LEFT(A4970,3)="Cat",VLOOKUP(A4970,'Loc Configurations Seules'!R:V,5,FALSE),VLOOKUP(G4970,'Loc Coefficients Location'!A:E,5,FALSE)),"")</f>
        <v>9.9038652897397772E-2</v>
      </c>
      <c r="O4970" s="785">
        <f t="shared" si="749"/>
        <v>9.9038652897397769E-4</v>
      </c>
      <c r="P4970" s="786">
        <f>IF(ISNUMBER(F4970),IF(LEFT(A4970,3)="Cat",VLOOKUP(A4970,'Loc Configurations Seules'!R:W,6,FALSE),VLOOKUP(G4970,'Loc Coefficients Location'!A:F,6,FALSE)),"")</f>
        <v>7.5421779500883954E-2</v>
      </c>
      <c r="Q4970" s="785">
        <f t="shared" si="750"/>
        <v>7.5421779500883953E-4</v>
      </c>
      <c r="R4970" s="786">
        <f>IF(ISNUMBER(F4970),IF(LEFT(A4970,3)="Cat",VLOOKUP(A4970,'Loc Configurations Seules'!R:X,7,FALSE),VLOOKUP(G4970,'Loc Coefficients Location'!A:G,7,FALSE)),"")</f>
        <v>6.3273484033980879E-2</v>
      </c>
      <c r="S4970" s="785">
        <f t="shared" si="751"/>
        <v>6.3273484033980884E-4</v>
      </c>
    </row>
    <row r="4971" spans="1:19" x14ac:dyDescent="0.25">
      <c r="A4971" s="69" t="s">
        <v>3644</v>
      </c>
      <c r="B4971" s="90" t="s">
        <v>10796</v>
      </c>
      <c r="C4971" s="43" t="s">
        <v>3674</v>
      </c>
      <c r="D4971" s="44"/>
      <c r="E4971" s="47"/>
      <c r="F4971" s="10">
        <v>0.01</v>
      </c>
      <c r="G4971" s="791" t="s">
        <v>9601</v>
      </c>
      <c r="H4971" s="781">
        <f t="shared" si="752"/>
        <v>0</v>
      </c>
      <c r="I4971" s="782">
        <f t="shared" si="752"/>
        <v>0</v>
      </c>
      <c r="J4971" s="782">
        <f t="shared" si="752"/>
        <v>0</v>
      </c>
      <c r="K4971" s="783">
        <f t="shared" si="752"/>
        <v>0</v>
      </c>
      <c r="L4971" s="784">
        <f>IF(ISNUMBER(F4971),IF(LEFT(A4971,3)="Cat",VLOOKUP(A4971,'Loc Configurations Seules'!R:U,4,FALSE),VLOOKUP(G4971,'Loc Coefficients Location'!A:D,4,FALSE)),"")</f>
        <v>0.18651532340555149</v>
      </c>
      <c r="M4971" s="785">
        <f t="shared" si="748"/>
        <v>1.865153234055515E-3</v>
      </c>
      <c r="N4971" s="786">
        <f>IF(ISNUMBER(F4971),IF(LEFT(A4971,3)="Cat",VLOOKUP(A4971,'Loc Configurations Seules'!R:V,5,FALSE),VLOOKUP(G4971,'Loc Coefficients Location'!A:E,5,FALSE)),"")</f>
        <v>9.9038652897397772E-2</v>
      </c>
      <c r="O4971" s="785">
        <f t="shared" si="749"/>
        <v>9.9038652897397769E-4</v>
      </c>
      <c r="P4971" s="786">
        <f>IF(ISNUMBER(F4971),IF(LEFT(A4971,3)="Cat",VLOOKUP(A4971,'Loc Configurations Seules'!R:W,6,FALSE),VLOOKUP(G4971,'Loc Coefficients Location'!A:F,6,FALSE)),"")</f>
        <v>7.5421779500883954E-2</v>
      </c>
      <c r="Q4971" s="785">
        <f t="shared" si="750"/>
        <v>7.5421779500883953E-4</v>
      </c>
      <c r="R4971" s="786">
        <f>IF(ISNUMBER(F4971),IF(LEFT(A4971,3)="Cat",VLOOKUP(A4971,'Loc Configurations Seules'!R:X,7,FALSE),VLOOKUP(G4971,'Loc Coefficients Location'!A:G,7,FALSE)),"")</f>
        <v>6.3273484033980879E-2</v>
      </c>
      <c r="S4971" s="785">
        <f t="shared" si="751"/>
        <v>6.3273484033980884E-4</v>
      </c>
    </row>
    <row r="4972" spans="1:19" x14ac:dyDescent="0.25">
      <c r="A4972" s="69" t="s">
        <v>3644</v>
      </c>
      <c r="B4972" s="90" t="s">
        <v>10797</v>
      </c>
      <c r="C4972" s="43" t="s">
        <v>7841</v>
      </c>
      <c r="D4972" s="44"/>
      <c r="E4972" s="47"/>
      <c r="F4972" s="10">
        <v>0.01</v>
      </c>
      <c r="G4972" s="791" t="s">
        <v>9601</v>
      </c>
      <c r="H4972" s="781">
        <f t="shared" si="752"/>
        <v>0</v>
      </c>
      <c r="I4972" s="782">
        <f t="shared" si="752"/>
        <v>0</v>
      </c>
      <c r="J4972" s="782">
        <f t="shared" si="752"/>
        <v>0</v>
      </c>
      <c r="K4972" s="783">
        <f t="shared" si="752"/>
        <v>0</v>
      </c>
      <c r="L4972" s="784">
        <f>IF(ISNUMBER(F4972),IF(LEFT(A4972,3)="Cat",VLOOKUP(A4972,'Loc Configurations Seules'!R:U,4,FALSE),VLOOKUP(G4972,'Loc Coefficients Location'!A:D,4,FALSE)),"")</f>
        <v>0.18651532340555149</v>
      </c>
      <c r="M4972" s="785">
        <f t="shared" si="748"/>
        <v>1.865153234055515E-3</v>
      </c>
      <c r="N4972" s="786">
        <f>IF(ISNUMBER(F4972),IF(LEFT(A4972,3)="Cat",VLOOKUP(A4972,'Loc Configurations Seules'!R:V,5,FALSE),VLOOKUP(G4972,'Loc Coefficients Location'!A:E,5,FALSE)),"")</f>
        <v>9.9038652897397772E-2</v>
      </c>
      <c r="O4972" s="785">
        <f t="shared" si="749"/>
        <v>9.9038652897397769E-4</v>
      </c>
      <c r="P4972" s="786">
        <f>IF(ISNUMBER(F4972),IF(LEFT(A4972,3)="Cat",VLOOKUP(A4972,'Loc Configurations Seules'!R:W,6,FALSE),VLOOKUP(G4972,'Loc Coefficients Location'!A:F,6,FALSE)),"")</f>
        <v>7.5421779500883954E-2</v>
      </c>
      <c r="Q4972" s="785">
        <f t="shared" si="750"/>
        <v>7.5421779500883953E-4</v>
      </c>
      <c r="R4972" s="786">
        <f>IF(ISNUMBER(F4972),IF(LEFT(A4972,3)="Cat",VLOOKUP(A4972,'Loc Configurations Seules'!R:X,7,FALSE),VLOOKUP(G4972,'Loc Coefficients Location'!A:G,7,FALSE)),"")</f>
        <v>6.3273484033980879E-2</v>
      </c>
      <c r="S4972" s="785">
        <f t="shared" si="751"/>
        <v>6.3273484033980884E-4</v>
      </c>
    </row>
    <row r="4973" spans="1:19" x14ac:dyDescent="0.25">
      <c r="A4973" s="69" t="s">
        <v>3644</v>
      </c>
      <c r="B4973" s="90" t="s">
        <v>10798</v>
      </c>
      <c r="C4973" s="43" t="s">
        <v>7842</v>
      </c>
      <c r="D4973" s="44"/>
      <c r="E4973" s="47"/>
      <c r="F4973" s="10">
        <v>0.01</v>
      </c>
      <c r="G4973" s="791" t="s">
        <v>9601</v>
      </c>
      <c r="H4973" s="781">
        <f t="shared" si="752"/>
        <v>0</v>
      </c>
      <c r="I4973" s="782">
        <f t="shared" si="752"/>
        <v>0</v>
      </c>
      <c r="J4973" s="782">
        <f t="shared" si="752"/>
        <v>0</v>
      </c>
      <c r="K4973" s="783">
        <f t="shared" si="752"/>
        <v>0</v>
      </c>
      <c r="L4973" s="784">
        <f>IF(ISNUMBER(F4973),IF(LEFT(A4973,3)="Cat",VLOOKUP(A4973,'Loc Configurations Seules'!R:U,4,FALSE),VLOOKUP(G4973,'Loc Coefficients Location'!A:D,4,FALSE)),"")</f>
        <v>0.18651532340555149</v>
      </c>
      <c r="M4973" s="785">
        <f t="shared" si="748"/>
        <v>1.865153234055515E-3</v>
      </c>
      <c r="N4973" s="786">
        <f>IF(ISNUMBER(F4973),IF(LEFT(A4973,3)="Cat",VLOOKUP(A4973,'Loc Configurations Seules'!R:V,5,FALSE),VLOOKUP(G4973,'Loc Coefficients Location'!A:E,5,FALSE)),"")</f>
        <v>9.9038652897397772E-2</v>
      </c>
      <c r="O4973" s="785">
        <f t="shared" si="749"/>
        <v>9.9038652897397769E-4</v>
      </c>
      <c r="P4973" s="786">
        <f>IF(ISNUMBER(F4973),IF(LEFT(A4973,3)="Cat",VLOOKUP(A4973,'Loc Configurations Seules'!R:W,6,FALSE),VLOOKUP(G4973,'Loc Coefficients Location'!A:F,6,FALSE)),"")</f>
        <v>7.5421779500883954E-2</v>
      </c>
      <c r="Q4973" s="785">
        <f t="shared" si="750"/>
        <v>7.5421779500883953E-4</v>
      </c>
      <c r="R4973" s="786">
        <f>IF(ISNUMBER(F4973),IF(LEFT(A4973,3)="Cat",VLOOKUP(A4973,'Loc Configurations Seules'!R:X,7,FALSE),VLOOKUP(G4973,'Loc Coefficients Location'!A:G,7,FALSE)),"")</f>
        <v>6.3273484033980879E-2</v>
      </c>
      <c r="S4973" s="785">
        <f t="shared" si="751"/>
        <v>6.3273484033980884E-4</v>
      </c>
    </row>
    <row r="4974" spans="1:19" x14ac:dyDescent="0.25">
      <c r="A4974" s="69" t="s">
        <v>3644</v>
      </c>
      <c r="B4974" s="90" t="s">
        <v>10799</v>
      </c>
      <c r="C4974" s="43" t="s">
        <v>5805</v>
      </c>
      <c r="D4974" s="44"/>
      <c r="E4974" s="47"/>
      <c r="F4974" s="10">
        <v>0.01</v>
      </c>
      <c r="G4974" s="791" t="s">
        <v>9601</v>
      </c>
      <c r="H4974" s="781">
        <f t="shared" si="752"/>
        <v>0</v>
      </c>
      <c r="I4974" s="782">
        <f t="shared" si="752"/>
        <v>0</v>
      </c>
      <c r="J4974" s="782">
        <f t="shared" si="752"/>
        <v>0</v>
      </c>
      <c r="K4974" s="783">
        <f t="shared" si="752"/>
        <v>0</v>
      </c>
      <c r="L4974" s="784">
        <f>IF(ISNUMBER(F4974),IF(LEFT(A4974,3)="Cat",VLOOKUP(A4974,'Loc Configurations Seules'!R:U,4,FALSE),VLOOKUP(G4974,'Loc Coefficients Location'!A:D,4,FALSE)),"")</f>
        <v>0.18651532340555149</v>
      </c>
      <c r="M4974" s="785">
        <f t="shared" si="748"/>
        <v>1.865153234055515E-3</v>
      </c>
      <c r="N4974" s="786">
        <f>IF(ISNUMBER(F4974),IF(LEFT(A4974,3)="Cat",VLOOKUP(A4974,'Loc Configurations Seules'!R:V,5,FALSE),VLOOKUP(G4974,'Loc Coefficients Location'!A:E,5,FALSE)),"")</f>
        <v>9.9038652897397772E-2</v>
      </c>
      <c r="O4974" s="785">
        <f t="shared" si="749"/>
        <v>9.9038652897397769E-4</v>
      </c>
      <c r="P4974" s="786">
        <f>IF(ISNUMBER(F4974),IF(LEFT(A4974,3)="Cat",VLOOKUP(A4974,'Loc Configurations Seules'!R:W,6,FALSE),VLOOKUP(G4974,'Loc Coefficients Location'!A:F,6,FALSE)),"")</f>
        <v>7.5421779500883954E-2</v>
      </c>
      <c r="Q4974" s="785">
        <f t="shared" si="750"/>
        <v>7.5421779500883953E-4</v>
      </c>
      <c r="R4974" s="786">
        <f>IF(ISNUMBER(F4974),IF(LEFT(A4974,3)="Cat",VLOOKUP(A4974,'Loc Configurations Seules'!R:X,7,FALSE),VLOOKUP(G4974,'Loc Coefficients Location'!A:G,7,FALSE)),"")</f>
        <v>6.3273484033980879E-2</v>
      </c>
      <c r="S4974" s="785">
        <f t="shared" si="751"/>
        <v>6.3273484033980884E-4</v>
      </c>
    </row>
    <row r="4975" spans="1:19" x14ac:dyDescent="0.25">
      <c r="A4975" s="69" t="s">
        <v>3644</v>
      </c>
      <c r="B4975" s="90" t="s">
        <v>10800</v>
      </c>
      <c r="C4975" s="43" t="s">
        <v>7843</v>
      </c>
      <c r="D4975" s="44"/>
      <c r="E4975" s="47"/>
      <c r="F4975" s="10">
        <v>0.01</v>
      </c>
      <c r="G4975" s="791" t="s">
        <v>9601</v>
      </c>
      <c r="H4975" s="781">
        <f t="shared" si="752"/>
        <v>0</v>
      </c>
      <c r="I4975" s="782">
        <f t="shared" si="752"/>
        <v>0</v>
      </c>
      <c r="J4975" s="782">
        <f t="shared" si="752"/>
        <v>0</v>
      </c>
      <c r="K4975" s="783">
        <f t="shared" si="752"/>
        <v>0</v>
      </c>
      <c r="L4975" s="784">
        <f>IF(ISNUMBER(F4975),IF(LEFT(A4975,3)="Cat",VLOOKUP(A4975,'Loc Configurations Seules'!R:U,4,FALSE),VLOOKUP(G4975,'Loc Coefficients Location'!A:D,4,FALSE)),"")</f>
        <v>0.18651532340555149</v>
      </c>
      <c r="M4975" s="785">
        <f t="shared" si="748"/>
        <v>1.865153234055515E-3</v>
      </c>
      <c r="N4975" s="786">
        <f>IF(ISNUMBER(F4975),IF(LEFT(A4975,3)="Cat",VLOOKUP(A4975,'Loc Configurations Seules'!R:V,5,FALSE),VLOOKUP(G4975,'Loc Coefficients Location'!A:E,5,FALSE)),"")</f>
        <v>9.9038652897397772E-2</v>
      </c>
      <c r="O4975" s="785">
        <f t="shared" si="749"/>
        <v>9.9038652897397769E-4</v>
      </c>
      <c r="P4975" s="786">
        <f>IF(ISNUMBER(F4975),IF(LEFT(A4975,3)="Cat",VLOOKUP(A4975,'Loc Configurations Seules'!R:W,6,FALSE),VLOOKUP(G4975,'Loc Coefficients Location'!A:F,6,FALSE)),"")</f>
        <v>7.5421779500883954E-2</v>
      </c>
      <c r="Q4975" s="785">
        <f t="shared" si="750"/>
        <v>7.5421779500883953E-4</v>
      </c>
      <c r="R4975" s="786">
        <f>IF(ISNUMBER(F4975),IF(LEFT(A4975,3)="Cat",VLOOKUP(A4975,'Loc Configurations Seules'!R:X,7,FALSE),VLOOKUP(G4975,'Loc Coefficients Location'!A:G,7,FALSE)),"")</f>
        <v>6.3273484033980879E-2</v>
      </c>
      <c r="S4975" s="785">
        <f t="shared" si="751"/>
        <v>6.3273484033980884E-4</v>
      </c>
    </row>
    <row r="4976" spans="1:19" x14ac:dyDescent="0.25">
      <c r="A4976" s="69" t="s">
        <v>3644</v>
      </c>
      <c r="B4976" s="90" t="s">
        <v>10801</v>
      </c>
      <c r="C4976" s="43" t="s">
        <v>5808</v>
      </c>
      <c r="D4976" s="44"/>
      <c r="E4976" s="47"/>
      <c r="F4976" s="10">
        <v>0.01</v>
      </c>
      <c r="G4976" s="791" t="s">
        <v>9601</v>
      </c>
      <c r="H4976" s="781">
        <f t="shared" si="752"/>
        <v>0</v>
      </c>
      <c r="I4976" s="782">
        <f t="shared" si="752"/>
        <v>0</v>
      </c>
      <c r="J4976" s="782">
        <f t="shared" si="752"/>
        <v>0</v>
      </c>
      <c r="K4976" s="783">
        <f t="shared" si="752"/>
        <v>0</v>
      </c>
      <c r="L4976" s="784">
        <f>IF(ISNUMBER(F4976),IF(LEFT(A4976,3)="Cat",VLOOKUP(A4976,'Loc Configurations Seules'!R:U,4,FALSE),VLOOKUP(G4976,'Loc Coefficients Location'!A:D,4,FALSE)),"")</f>
        <v>0.18651532340555149</v>
      </c>
      <c r="M4976" s="785">
        <f t="shared" si="748"/>
        <v>1.865153234055515E-3</v>
      </c>
      <c r="N4976" s="786">
        <f>IF(ISNUMBER(F4976),IF(LEFT(A4976,3)="Cat",VLOOKUP(A4976,'Loc Configurations Seules'!R:V,5,FALSE),VLOOKUP(G4976,'Loc Coefficients Location'!A:E,5,FALSE)),"")</f>
        <v>9.9038652897397772E-2</v>
      </c>
      <c r="O4976" s="785">
        <f t="shared" si="749"/>
        <v>9.9038652897397769E-4</v>
      </c>
      <c r="P4976" s="786">
        <f>IF(ISNUMBER(F4976),IF(LEFT(A4976,3)="Cat",VLOOKUP(A4976,'Loc Configurations Seules'!R:W,6,FALSE),VLOOKUP(G4976,'Loc Coefficients Location'!A:F,6,FALSE)),"")</f>
        <v>7.5421779500883954E-2</v>
      </c>
      <c r="Q4976" s="785">
        <f t="shared" si="750"/>
        <v>7.5421779500883953E-4</v>
      </c>
      <c r="R4976" s="786">
        <f>IF(ISNUMBER(F4976),IF(LEFT(A4976,3)="Cat",VLOOKUP(A4976,'Loc Configurations Seules'!R:X,7,FALSE),VLOOKUP(G4976,'Loc Coefficients Location'!A:G,7,FALSE)),"")</f>
        <v>6.3273484033980879E-2</v>
      </c>
      <c r="S4976" s="785">
        <f t="shared" si="751"/>
        <v>6.3273484033980884E-4</v>
      </c>
    </row>
    <row r="4977" spans="1:19" x14ac:dyDescent="0.25">
      <c r="A4977" s="69" t="s">
        <v>3644</v>
      </c>
      <c r="B4977" s="90" t="s">
        <v>10802</v>
      </c>
      <c r="C4977" s="43" t="s">
        <v>7844</v>
      </c>
      <c r="D4977" s="44"/>
      <c r="E4977" s="47"/>
      <c r="F4977" s="10">
        <v>0.01</v>
      </c>
      <c r="G4977" s="791" t="s">
        <v>9601</v>
      </c>
      <c r="H4977" s="781">
        <f t="shared" si="752"/>
        <v>0</v>
      </c>
      <c r="I4977" s="782">
        <f t="shared" si="752"/>
        <v>0</v>
      </c>
      <c r="J4977" s="782">
        <f t="shared" si="752"/>
        <v>0</v>
      </c>
      <c r="K4977" s="783">
        <f t="shared" si="752"/>
        <v>0</v>
      </c>
      <c r="L4977" s="784">
        <f>IF(ISNUMBER(F4977),IF(LEFT(A4977,3)="Cat",VLOOKUP(A4977,'Loc Configurations Seules'!R:U,4,FALSE),VLOOKUP(G4977,'Loc Coefficients Location'!A:D,4,FALSE)),"")</f>
        <v>0.18651532340555149</v>
      </c>
      <c r="M4977" s="785">
        <f t="shared" si="748"/>
        <v>1.865153234055515E-3</v>
      </c>
      <c r="N4977" s="786">
        <f>IF(ISNUMBER(F4977),IF(LEFT(A4977,3)="Cat",VLOOKUP(A4977,'Loc Configurations Seules'!R:V,5,FALSE),VLOOKUP(G4977,'Loc Coefficients Location'!A:E,5,FALSE)),"")</f>
        <v>9.9038652897397772E-2</v>
      </c>
      <c r="O4977" s="785">
        <f t="shared" si="749"/>
        <v>9.9038652897397769E-4</v>
      </c>
      <c r="P4977" s="786">
        <f>IF(ISNUMBER(F4977),IF(LEFT(A4977,3)="Cat",VLOOKUP(A4977,'Loc Configurations Seules'!R:W,6,FALSE),VLOOKUP(G4977,'Loc Coefficients Location'!A:F,6,FALSE)),"")</f>
        <v>7.5421779500883954E-2</v>
      </c>
      <c r="Q4977" s="785">
        <f t="shared" si="750"/>
        <v>7.5421779500883953E-4</v>
      </c>
      <c r="R4977" s="786">
        <f>IF(ISNUMBER(F4977),IF(LEFT(A4977,3)="Cat",VLOOKUP(A4977,'Loc Configurations Seules'!R:X,7,FALSE),VLOOKUP(G4977,'Loc Coefficients Location'!A:G,7,FALSE)),"")</f>
        <v>6.3273484033980879E-2</v>
      </c>
      <c r="S4977" s="785">
        <f t="shared" si="751"/>
        <v>6.3273484033980884E-4</v>
      </c>
    </row>
    <row r="4978" spans="1:19" x14ac:dyDescent="0.25">
      <c r="A4978" s="69" t="s">
        <v>3644</v>
      </c>
      <c r="B4978" s="90" t="s">
        <v>10803</v>
      </c>
      <c r="C4978" s="43" t="s">
        <v>7845</v>
      </c>
      <c r="D4978" s="44"/>
      <c r="E4978" s="47"/>
      <c r="F4978" s="10">
        <v>0.01</v>
      </c>
      <c r="G4978" s="791" t="s">
        <v>9601</v>
      </c>
      <c r="H4978" s="781">
        <f t="shared" si="752"/>
        <v>0</v>
      </c>
      <c r="I4978" s="782">
        <f t="shared" si="752"/>
        <v>0</v>
      </c>
      <c r="J4978" s="782">
        <f t="shared" si="752"/>
        <v>0</v>
      </c>
      <c r="K4978" s="783">
        <f t="shared" si="752"/>
        <v>0</v>
      </c>
      <c r="L4978" s="784">
        <f>IF(ISNUMBER(F4978),IF(LEFT(A4978,3)="Cat",VLOOKUP(A4978,'Loc Configurations Seules'!R:U,4,FALSE),VLOOKUP(G4978,'Loc Coefficients Location'!A:D,4,FALSE)),"")</f>
        <v>0.18651532340555149</v>
      </c>
      <c r="M4978" s="785">
        <f t="shared" si="748"/>
        <v>1.865153234055515E-3</v>
      </c>
      <c r="N4978" s="786">
        <f>IF(ISNUMBER(F4978),IF(LEFT(A4978,3)="Cat",VLOOKUP(A4978,'Loc Configurations Seules'!R:V,5,FALSE),VLOOKUP(G4978,'Loc Coefficients Location'!A:E,5,FALSE)),"")</f>
        <v>9.9038652897397772E-2</v>
      </c>
      <c r="O4978" s="785">
        <f t="shared" si="749"/>
        <v>9.9038652897397769E-4</v>
      </c>
      <c r="P4978" s="786">
        <f>IF(ISNUMBER(F4978),IF(LEFT(A4978,3)="Cat",VLOOKUP(A4978,'Loc Configurations Seules'!R:W,6,FALSE),VLOOKUP(G4978,'Loc Coefficients Location'!A:F,6,FALSE)),"")</f>
        <v>7.5421779500883954E-2</v>
      </c>
      <c r="Q4978" s="785">
        <f t="shared" si="750"/>
        <v>7.5421779500883953E-4</v>
      </c>
      <c r="R4978" s="786">
        <f>IF(ISNUMBER(F4978),IF(LEFT(A4978,3)="Cat",VLOOKUP(A4978,'Loc Configurations Seules'!R:X,7,FALSE),VLOOKUP(G4978,'Loc Coefficients Location'!A:G,7,FALSE)),"")</f>
        <v>6.3273484033980879E-2</v>
      </c>
      <c r="S4978" s="785">
        <f t="shared" si="751"/>
        <v>6.3273484033980884E-4</v>
      </c>
    </row>
    <row r="4979" spans="1:19" x14ac:dyDescent="0.25">
      <c r="A4979" s="69" t="s">
        <v>3644</v>
      </c>
      <c r="B4979" s="90" t="s">
        <v>10804</v>
      </c>
      <c r="C4979" s="43" t="s">
        <v>7846</v>
      </c>
      <c r="D4979" s="44"/>
      <c r="E4979" s="47"/>
      <c r="F4979" s="10">
        <v>0.01</v>
      </c>
      <c r="G4979" s="791" t="s">
        <v>9601</v>
      </c>
      <c r="H4979" s="781">
        <f t="shared" si="752"/>
        <v>0</v>
      </c>
      <c r="I4979" s="782">
        <f t="shared" si="752"/>
        <v>0</v>
      </c>
      <c r="J4979" s="782">
        <f t="shared" si="752"/>
        <v>0</v>
      </c>
      <c r="K4979" s="783">
        <f t="shared" si="752"/>
        <v>0</v>
      </c>
      <c r="L4979" s="784">
        <f>IF(ISNUMBER(F4979),IF(LEFT(A4979,3)="Cat",VLOOKUP(A4979,'Loc Configurations Seules'!R:U,4,FALSE),VLOOKUP(G4979,'Loc Coefficients Location'!A:D,4,FALSE)),"")</f>
        <v>0.18651532340555149</v>
      </c>
      <c r="M4979" s="785">
        <f t="shared" si="748"/>
        <v>1.865153234055515E-3</v>
      </c>
      <c r="N4979" s="786">
        <f>IF(ISNUMBER(F4979),IF(LEFT(A4979,3)="Cat",VLOOKUP(A4979,'Loc Configurations Seules'!R:V,5,FALSE),VLOOKUP(G4979,'Loc Coefficients Location'!A:E,5,FALSE)),"")</f>
        <v>9.9038652897397772E-2</v>
      </c>
      <c r="O4979" s="785">
        <f t="shared" si="749"/>
        <v>9.9038652897397769E-4</v>
      </c>
      <c r="P4979" s="786">
        <f>IF(ISNUMBER(F4979),IF(LEFT(A4979,3)="Cat",VLOOKUP(A4979,'Loc Configurations Seules'!R:W,6,FALSE),VLOOKUP(G4979,'Loc Coefficients Location'!A:F,6,FALSE)),"")</f>
        <v>7.5421779500883954E-2</v>
      </c>
      <c r="Q4979" s="785">
        <f t="shared" si="750"/>
        <v>7.5421779500883953E-4</v>
      </c>
      <c r="R4979" s="786">
        <f>IF(ISNUMBER(F4979),IF(LEFT(A4979,3)="Cat",VLOOKUP(A4979,'Loc Configurations Seules'!R:X,7,FALSE),VLOOKUP(G4979,'Loc Coefficients Location'!A:G,7,FALSE)),"")</f>
        <v>6.3273484033980879E-2</v>
      </c>
      <c r="S4979" s="785">
        <f t="shared" si="751"/>
        <v>6.3273484033980884E-4</v>
      </c>
    </row>
    <row r="4980" spans="1:19" x14ac:dyDescent="0.25">
      <c r="A4980" s="69" t="s">
        <v>3644</v>
      </c>
      <c r="B4980" s="90" t="s">
        <v>10805</v>
      </c>
      <c r="C4980" s="43" t="s">
        <v>3675</v>
      </c>
      <c r="D4980" s="44"/>
      <c r="E4980" s="47"/>
      <c r="F4980" s="10">
        <v>0.01</v>
      </c>
      <c r="G4980" s="791" t="s">
        <v>9601</v>
      </c>
      <c r="H4980" s="781">
        <f t="shared" si="752"/>
        <v>0</v>
      </c>
      <c r="I4980" s="782">
        <f t="shared" si="752"/>
        <v>0</v>
      </c>
      <c r="J4980" s="782">
        <f t="shared" si="752"/>
        <v>0</v>
      </c>
      <c r="K4980" s="783">
        <f t="shared" si="752"/>
        <v>0</v>
      </c>
      <c r="L4980" s="784">
        <f>IF(ISNUMBER(F4980),IF(LEFT(A4980,3)="Cat",VLOOKUP(A4980,'Loc Configurations Seules'!R:U,4,FALSE),VLOOKUP(G4980,'Loc Coefficients Location'!A:D,4,FALSE)),"")</f>
        <v>0.18651532340555149</v>
      </c>
      <c r="M4980" s="785">
        <f t="shared" si="748"/>
        <v>1.865153234055515E-3</v>
      </c>
      <c r="N4980" s="786">
        <f>IF(ISNUMBER(F4980),IF(LEFT(A4980,3)="Cat",VLOOKUP(A4980,'Loc Configurations Seules'!R:V,5,FALSE),VLOOKUP(G4980,'Loc Coefficients Location'!A:E,5,FALSE)),"")</f>
        <v>9.9038652897397772E-2</v>
      </c>
      <c r="O4980" s="785">
        <f t="shared" si="749"/>
        <v>9.9038652897397769E-4</v>
      </c>
      <c r="P4980" s="786">
        <f>IF(ISNUMBER(F4980),IF(LEFT(A4980,3)="Cat",VLOOKUP(A4980,'Loc Configurations Seules'!R:W,6,FALSE),VLOOKUP(G4980,'Loc Coefficients Location'!A:F,6,FALSE)),"")</f>
        <v>7.5421779500883954E-2</v>
      </c>
      <c r="Q4980" s="785">
        <f t="shared" si="750"/>
        <v>7.5421779500883953E-4</v>
      </c>
      <c r="R4980" s="786">
        <f>IF(ISNUMBER(F4980),IF(LEFT(A4980,3)="Cat",VLOOKUP(A4980,'Loc Configurations Seules'!R:X,7,FALSE),VLOOKUP(G4980,'Loc Coefficients Location'!A:G,7,FALSE)),"")</f>
        <v>6.3273484033980879E-2</v>
      </c>
      <c r="S4980" s="785">
        <f t="shared" si="751"/>
        <v>6.3273484033980884E-4</v>
      </c>
    </row>
    <row r="4981" spans="1:19" x14ac:dyDescent="0.25">
      <c r="A4981" s="69" t="s">
        <v>3644</v>
      </c>
      <c r="B4981" s="90" t="s">
        <v>10806</v>
      </c>
      <c r="C4981" s="43" t="s">
        <v>3676</v>
      </c>
      <c r="D4981" s="44"/>
      <c r="E4981" s="47"/>
      <c r="F4981" s="10">
        <v>0.01</v>
      </c>
      <c r="G4981" s="791" t="s">
        <v>9618</v>
      </c>
      <c r="H4981" s="781">
        <f t="shared" si="752"/>
        <v>0</v>
      </c>
      <c r="I4981" s="782">
        <f t="shared" si="752"/>
        <v>0</v>
      </c>
      <c r="J4981" s="782">
        <f t="shared" si="752"/>
        <v>0</v>
      </c>
      <c r="K4981" s="783">
        <f t="shared" si="752"/>
        <v>0</v>
      </c>
      <c r="L4981" s="784">
        <f>IF(ISNUMBER(F4981),IF(LEFT(A4981,3)="Cat",VLOOKUP(A4981,'Loc Configurations Seules'!R:U,4,FALSE),VLOOKUP(G4981,'Loc Coefficients Location'!A:D,4,FALSE)),"")</f>
        <v>0.26392450726414518</v>
      </c>
      <c r="M4981" s="785">
        <f t="shared" si="748"/>
        <v>2.639245072641452E-3</v>
      </c>
      <c r="N4981" s="786">
        <f>IF(ISNUMBER(F4981),IF(LEFT(A4981,3)="Cat",VLOOKUP(A4981,'Loc Configurations Seules'!R:V,5,FALSE),VLOOKUP(G4981,'Loc Coefficients Location'!A:E,5,FALSE)),"")</f>
        <v>0.13385372321713121</v>
      </c>
      <c r="O4981" s="785">
        <f t="shared" si="749"/>
        <v>1.3385372321713122E-3</v>
      </c>
      <c r="P4981" s="786">
        <f>IF(ISNUMBER(F4981),IF(LEFT(A4981,3)="Cat",VLOOKUP(A4981,'Loc Configurations Seules'!R:W,6,FALSE),VLOOKUP(G4981,'Loc Coefficients Location'!A:F,6,FALSE)),"")</f>
        <v>9.1350623726064395E-2</v>
      </c>
      <c r="Q4981" s="785">
        <f t="shared" si="750"/>
        <v>9.1350623726064398E-4</v>
      </c>
      <c r="R4981" s="786">
        <f>IF(ISNUMBER(F4981),IF(LEFT(A4981,3)="Cat",VLOOKUP(A4981,'Loc Configurations Seules'!R:X,7,FALSE),VLOOKUP(G4981,'Loc Coefficients Location'!A:G,7,FALSE)),"")</f>
        <v>7.0256845182479807E-2</v>
      </c>
      <c r="S4981" s="785">
        <f t="shared" si="751"/>
        <v>7.0256845182479805E-4</v>
      </c>
    </row>
    <row r="4982" spans="1:19" x14ac:dyDescent="0.25">
      <c r="A4982" s="69" t="s">
        <v>3644</v>
      </c>
      <c r="B4982" s="90" t="s">
        <v>10807</v>
      </c>
      <c r="C4982" s="43" t="s">
        <v>3677</v>
      </c>
      <c r="D4982" s="44"/>
      <c r="E4982" s="47"/>
      <c r="F4982" s="10">
        <v>0.01</v>
      </c>
      <c r="G4982" s="791" t="s">
        <v>9621</v>
      </c>
      <c r="H4982" s="781">
        <f t="shared" si="752"/>
        <v>0</v>
      </c>
      <c r="I4982" s="782">
        <f t="shared" si="752"/>
        <v>0</v>
      </c>
      <c r="J4982" s="782">
        <f t="shared" si="752"/>
        <v>0</v>
      </c>
      <c r="K4982" s="783">
        <f t="shared" si="752"/>
        <v>0</v>
      </c>
      <c r="L4982" s="784">
        <f>IF(ISNUMBER(F4982),IF(LEFT(A4982,3)="Cat",VLOOKUP(A4982,'Loc Configurations Seules'!R:U,4,FALSE),VLOOKUP(G4982,'Loc Coefficients Location'!A:D,4,FALSE)),"")</f>
        <v>0.26392450726414518</v>
      </c>
      <c r="M4982" s="785">
        <f t="shared" si="748"/>
        <v>2.639245072641452E-3</v>
      </c>
      <c r="N4982" s="786">
        <f>IF(ISNUMBER(F4982),IF(LEFT(A4982,3)="Cat",VLOOKUP(A4982,'Loc Configurations Seules'!R:V,5,FALSE),VLOOKUP(G4982,'Loc Coefficients Location'!A:E,5,FALSE)),"")</f>
        <v>0.13385372321713121</v>
      </c>
      <c r="O4982" s="785">
        <f t="shared" si="749"/>
        <v>1.3385372321713122E-3</v>
      </c>
      <c r="P4982" s="786">
        <f>IF(ISNUMBER(F4982),IF(LEFT(A4982,3)="Cat",VLOOKUP(A4982,'Loc Configurations Seules'!R:W,6,FALSE),VLOOKUP(G4982,'Loc Coefficients Location'!A:F,6,FALSE)),"")</f>
        <v>9.1350623726064395E-2</v>
      </c>
      <c r="Q4982" s="785">
        <f t="shared" si="750"/>
        <v>9.1350623726064398E-4</v>
      </c>
      <c r="R4982" s="786">
        <f>IF(ISNUMBER(F4982),IF(LEFT(A4982,3)="Cat",VLOOKUP(A4982,'Loc Configurations Seules'!R:X,7,FALSE),VLOOKUP(G4982,'Loc Coefficients Location'!A:G,7,FALSE)),"")</f>
        <v>7.0256845182479807E-2</v>
      </c>
      <c r="S4982" s="785">
        <f t="shared" si="751"/>
        <v>7.0256845182479805E-4</v>
      </c>
    </row>
    <row r="4983" spans="1:19" x14ac:dyDescent="0.25">
      <c r="A4983" s="69" t="s">
        <v>3644</v>
      </c>
      <c r="B4983" s="90" t="s">
        <v>10808</v>
      </c>
      <c r="C4983" s="43" t="s">
        <v>3678</v>
      </c>
      <c r="D4983" s="44"/>
      <c r="E4983" s="47"/>
      <c r="F4983" s="10">
        <v>0.01</v>
      </c>
      <c r="G4983" s="791" t="s">
        <v>9621</v>
      </c>
      <c r="H4983" s="781">
        <f t="shared" si="752"/>
        <v>0</v>
      </c>
      <c r="I4983" s="782">
        <f t="shared" si="752"/>
        <v>0</v>
      </c>
      <c r="J4983" s="782">
        <f t="shared" si="752"/>
        <v>0</v>
      </c>
      <c r="K4983" s="783">
        <f t="shared" si="752"/>
        <v>0</v>
      </c>
      <c r="L4983" s="784">
        <f>IF(ISNUMBER(F4983),IF(LEFT(A4983,3)="Cat",VLOOKUP(A4983,'Loc Configurations Seules'!R:U,4,FALSE),VLOOKUP(G4983,'Loc Coefficients Location'!A:D,4,FALSE)),"")</f>
        <v>0.26392450726414518</v>
      </c>
      <c r="M4983" s="785">
        <f t="shared" si="748"/>
        <v>2.639245072641452E-3</v>
      </c>
      <c r="N4983" s="786">
        <f>IF(ISNUMBER(F4983),IF(LEFT(A4983,3)="Cat",VLOOKUP(A4983,'Loc Configurations Seules'!R:V,5,FALSE),VLOOKUP(G4983,'Loc Coefficients Location'!A:E,5,FALSE)),"")</f>
        <v>0.13385372321713121</v>
      </c>
      <c r="O4983" s="785">
        <f t="shared" si="749"/>
        <v>1.3385372321713122E-3</v>
      </c>
      <c r="P4983" s="786">
        <f>IF(ISNUMBER(F4983),IF(LEFT(A4983,3)="Cat",VLOOKUP(A4983,'Loc Configurations Seules'!R:W,6,FALSE),VLOOKUP(G4983,'Loc Coefficients Location'!A:F,6,FALSE)),"")</f>
        <v>9.1350623726064395E-2</v>
      </c>
      <c r="Q4983" s="785">
        <f t="shared" si="750"/>
        <v>9.1350623726064398E-4</v>
      </c>
      <c r="R4983" s="786">
        <f>IF(ISNUMBER(F4983),IF(LEFT(A4983,3)="Cat",VLOOKUP(A4983,'Loc Configurations Seules'!R:X,7,FALSE),VLOOKUP(G4983,'Loc Coefficients Location'!A:G,7,FALSE)),"")</f>
        <v>7.0256845182479807E-2</v>
      </c>
      <c r="S4983" s="785">
        <f t="shared" si="751"/>
        <v>7.0256845182479805E-4</v>
      </c>
    </row>
    <row r="4984" spans="1:19" x14ac:dyDescent="0.25">
      <c r="A4984" s="69" t="s">
        <v>3644</v>
      </c>
      <c r="B4984" s="90" t="s">
        <v>10809</v>
      </c>
      <c r="C4984" s="43" t="s">
        <v>3679</v>
      </c>
      <c r="D4984" s="44"/>
      <c r="E4984" s="47"/>
      <c r="F4984" s="10">
        <v>0.01</v>
      </c>
      <c r="G4984" s="791" t="s">
        <v>9621</v>
      </c>
      <c r="H4984" s="781">
        <f t="shared" si="752"/>
        <v>0</v>
      </c>
      <c r="I4984" s="782">
        <f t="shared" si="752"/>
        <v>0</v>
      </c>
      <c r="J4984" s="782">
        <f t="shared" si="752"/>
        <v>0</v>
      </c>
      <c r="K4984" s="783">
        <f t="shared" si="752"/>
        <v>0</v>
      </c>
      <c r="L4984" s="784">
        <f>IF(ISNUMBER(F4984),IF(LEFT(A4984,3)="Cat",VLOOKUP(A4984,'Loc Configurations Seules'!R:U,4,FALSE),VLOOKUP(G4984,'Loc Coefficients Location'!A:D,4,FALSE)),"")</f>
        <v>0.26392450726414518</v>
      </c>
      <c r="M4984" s="785">
        <f t="shared" si="748"/>
        <v>2.639245072641452E-3</v>
      </c>
      <c r="N4984" s="786">
        <f>IF(ISNUMBER(F4984),IF(LEFT(A4984,3)="Cat",VLOOKUP(A4984,'Loc Configurations Seules'!R:V,5,FALSE),VLOOKUP(G4984,'Loc Coefficients Location'!A:E,5,FALSE)),"")</f>
        <v>0.13385372321713121</v>
      </c>
      <c r="O4984" s="785">
        <f t="shared" si="749"/>
        <v>1.3385372321713122E-3</v>
      </c>
      <c r="P4984" s="786">
        <f>IF(ISNUMBER(F4984),IF(LEFT(A4984,3)="Cat",VLOOKUP(A4984,'Loc Configurations Seules'!R:W,6,FALSE),VLOOKUP(G4984,'Loc Coefficients Location'!A:F,6,FALSE)),"")</f>
        <v>9.1350623726064395E-2</v>
      </c>
      <c r="Q4984" s="785">
        <f t="shared" si="750"/>
        <v>9.1350623726064398E-4</v>
      </c>
      <c r="R4984" s="786">
        <f>IF(ISNUMBER(F4984),IF(LEFT(A4984,3)="Cat",VLOOKUP(A4984,'Loc Configurations Seules'!R:X,7,FALSE),VLOOKUP(G4984,'Loc Coefficients Location'!A:G,7,FALSE)),"")</f>
        <v>7.0256845182479807E-2</v>
      </c>
      <c r="S4984" s="785">
        <f t="shared" si="751"/>
        <v>7.0256845182479805E-4</v>
      </c>
    </row>
    <row r="4985" spans="1:19" x14ac:dyDescent="0.25">
      <c r="A4985" s="69" t="s">
        <v>3644</v>
      </c>
      <c r="B4985" s="90" t="s">
        <v>10810</v>
      </c>
      <c r="C4985" s="43" t="s">
        <v>3680</v>
      </c>
      <c r="D4985" s="44"/>
      <c r="E4985" s="47"/>
      <c r="F4985" s="10">
        <v>0.01</v>
      </c>
      <c r="G4985" s="791" t="s">
        <v>9621</v>
      </c>
      <c r="H4985" s="781">
        <f t="shared" si="752"/>
        <v>0</v>
      </c>
      <c r="I4985" s="782">
        <f t="shared" si="752"/>
        <v>0</v>
      </c>
      <c r="J4985" s="782">
        <f t="shared" si="752"/>
        <v>0</v>
      </c>
      <c r="K4985" s="783">
        <f t="shared" si="752"/>
        <v>0</v>
      </c>
      <c r="L4985" s="784">
        <f>IF(ISNUMBER(F4985),IF(LEFT(A4985,3)="Cat",VLOOKUP(A4985,'Loc Configurations Seules'!R:U,4,FALSE),VLOOKUP(G4985,'Loc Coefficients Location'!A:D,4,FALSE)),"")</f>
        <v>0.26392450726414518</v>
      </c>
      <c r="M4985" s="785">
        <f t="shared" si="748"/>
        <v>2.639245072641452E-3</v>
      </c>
      <c r="N4985" s="786">
        <f>IF(ISNUMBER(F4985),IF(LEFT(A4985,3)="Cat",VLOOKUP(A4985,'Loc Configurations Seules'!R:V,5,FALSE),VLOOKUP(G4985,'Loc Coefficients Location'!A:E,5,FALSE)),"")</f>
        <v>0.13385372321713121</v>
      </c>
      <c r="O4985" s="785">
        <f t="shared" si="749"/>
        <v>1.3385372321713122E-3</v>
      </c>
      <c r="P4985" s="786">
        <f>IF(ISNUMBER(F4985),IF(LEFT(A4985,3)="Cat",VLOOKUP(A4985,'Loc Configurations Seules'!R:W,6,FALSE),VLOOKUP(G4985,'Loc Coefficients Location'!A:F,6,FALSE)),"")</f>
        <v>9.1350623726064395E-2</v>
      </c>
      <c r="Q4985" s="785">
        <f t="shared" si="750"/>
        <v>9.1350623726064398E-4</v>
      </c>
      <c r="R4985" s="786">
        <f>IF(ISNUMBER(F4985),IF(LEFT(A4985,3)="Cat",VLOOKUP(A4985,'Loc Configurations Seules'!R:X,7,FALSE),VLOOKUP(G4985,'Loc Coefficients Location'!A:G,7,FALSE)),"")</f>
        <v>7.0256845182479807E-2</v>
      </c>
      <c r="S4985" s="785">
        <f t="shared" si="751"/>
        <v>7.0256845182479805E-4</v>
      </c>
    </row>
    <row r="4986" spans="1:19" x14ac:dyDescent="0.25">
      <c r="A4986" s="69" t="s">
        <v>3644</v>
      </c>
      <c r="B4986" s="90" t="s">
        <v>10811</v>
      </c>
      <c r="C4986" s="43" t="s">
        <v>3681</v>
      </c>
      <c r="D4986" s="44"/>
      <c r="E4986" s="47"/>
      <c r="F4986" s="10">
        <v>0.01</v>
      </c>
      <c r="G4986" s="791" t="s">
        <v>9621</v>
      </c>
      <c r="H4986" s="781">
        <f t="shared" si="752"/>
        <v>0</v>
      </c>
      <c r="I4986" s="782">
        <f t="shared" si="752"/>
        <v>0</v>
      </c>
      <c r="J4986" s="782">
        <f t="shared" si="752"/>
        <v>0</v>
      </c>
      <c r="K4986" s="783">
        <f t="shared" si="752"/>
        <v>0</v>
      </c>
      <c r="L4986" s="784">
        <f>IF(ISNUMBER(F4986),IF(LEFT(A4986,3)="Cat",VLOOKUP(A4986,'Loc Configurations Seules'!R:U,4,FALSE),VLOOKUP(G4986,'Loc Coefficients Location'!A:D,4,FALSE)),"")</f>
        <v>0.26392450726414518</v>
      </c>
      <c r="M4986" s="785">
        <f t="shared" si="748"/>
        <v>2.639245072641452E-3</v>
      </c>
      <c r="N4986" s="786">
        <f>IF(ISNUMBER(F4986),IF(LEFT(A4986,3)="Cat",VLOOKUP(A4986,'Loc Configurations Seules'!R:V,5,FALSE),VLOOKUP(G4986,'Loc Coefficients Location'!A:E,5,FALSE)),"")</f>
        <v>0.13385372321713121</v>
      </c>
      <c r="O4986" s="785">
        <f t="shared" si="749"/>
        <v>1.3385372321713122E-3</v>
      </c>
      <c r="P4986" s="786">
        <f>IF(ISNUMBER(F4986),IF(LEFT(A4986,3)="Cat",VLOOKUP(A4986,'Loc Configurations Seules'!R:W,6,FALSE),VLOOKUP(G4986,'Loc Coefficients Location'!A:F,6,FALSE)),"")</f>
        <v>9.1350623726064395E-2</v>
      </c>
      <c r="Q4986" s="785">
        <f t="shared" si="750"/>
        <v>9.1350623726064398E-4</v>
      </c>
      <c r="R4986" s="786">
        <f>IF(ISNUMBER(F4986),IF(LEFT(A4986,3)="Cat",VLOOKUP(A4986,'Loc Configurations Seules'!R:X,7,FALSE),VLOOKUP(G4986,'Loc Coefficients Location'!A:G,7,FALSE)),"")</f>
        <v>7.0256845182479807E-2</v>
      </c>
      <c r="S4986" s="785">
        <f t="shared" si="751"/>
        <v>7.0256845182479805E-4</v>
      </c>
    </row>
    <row r="4987" spans="1:19" x14ac:dyDescent="0.25">
      <c r="A4987" s="69" t="s">
        <v>3644</v>
      </c>
      <c r="B4987" s="90" t="s">
        <v>10812</v>
      </c>
      <c r="C4987" s="43" t="s">
        <v>3682</v>
      </c>
      <c r="D4987" s="44"/>
      <c r="E4987" s="47"/>
      <c r="F4987" s="10">
        <v>0.01</v>
      </c>
      <c r="G4987" s="791" t="s">
        <v>9621</v>
      </c>
      <c r="H4987" s="781">
        <f t="shared" si="752"/>
        <v>0</v>
      </c>
      <c r="I4987" s="782">
        <f t="shared" si="752"/>
        <v>0</v>
      </c>
      <c r="J4987" s="782">
        <f t="shared" si="752"/>
        <v>0</v>
      </c>
      <c r="K4987" s="783">
        <f t="shared" si="752"/>
        <v>0</v>
      </c>
      <c r="L4987" s="784">
        <f>IF(ISNUMBER(F4987),IF(LEFT(A4987,3)="Cat",VLOOKUP(A4987,'Loc Configurations Seules'!R:U,4,FALSE),VLOOKUP(G4987,'Loc Coefficients Location'!A:D,4,FALSE)),"")</f>
        <v>0.26392450726414518</v>
      </c>
      <c r="M4987" s="785">
        <f t="shared" si="748"/>
        <v>2.639245072641452E-3</v>
      </c>
      <c r="N4987" s="786">
        <f>IF(ISNUMBER(F4987),IF(LEFT(A4987,3)="Cat",VLOOKUP(A4987,'Loc Configurations Seules'!R:V,5,FALSE),VLOOKUP(G4987,'Loc Coefficients Location'!A:E,5,FALSE)),"")</f>
        <v>0.13385372321713121</v>
      </c>
      <c r="O4987" s="785">
        <f t="shared" si="749"/>
        <v>1.3385372321713122E-3</v>
      </c>
      <c r="P4987" s="786">
        <f>IF(ISNUMBER(F4987),IF(LEFT(A4987,3)="Cat",VLOOKUP(A4987,'Loc Configurations Seules'!R:W,6,FALSE),VLOOKUP(G4987,'Loc Coefficients Location'!A:F,6,FALSE)),"")</f>
        <v>9.1350623726064395E-2</v>
      </c>
      <c r="Q4987" s="785">
        <f t="shared" si="750"/>
        <v>9.1350623726064398E-4</v>
      </c>
      <c r="R4987" s="786">
        <f>IF(ISNUMBER(F4987),IF(LEFT(A4987,3)="Cat",VLOOKUP(A4987,'Loc Configurations Seules'!R:X,7,FALSE),VLOOKUP(G4987,'Loc Coefficients Location'!A:G,7,FALSE)),"")</f>
        <v>7.0256845182479807E-2</v>
      </c>
      <c r="S4987" s="785">
        <f t="shared" si="751"/>
        <v>7.0256845182479805E-4</v>
      </c>
    </row>
    <row r="4988" spans="1:19" x14ac:dyDescent="0.25">
      <c r="A4988" s="69" t="s">
        <v>3644</v>
      </c>
      <c r="B4988" s="90" t="s">
        <v>10813</v>
      </c>
      <c r="C4988" s="43" t="s">
        <v>3683</v>
      </c>
      <c r="D4988" s="44"/>
      <c r="E4988" s="47"/>
      <c r="F4988" s="10">
        <v>0.01</v>
      </c>
      <c r="G4988" s="791" t="s">
        <v>9601</v>
      </c>
      <c r="H4988" s="781">
        <f t="shared" si="752"/>
        <v>0</v>
      </c>
      <c r="I4988" s="782">
        <f t="shared" si="752"/>
        <v>0</v>
      </c>
      <c r="J4988" s="782">
        <f t="shared" si="752"/>
        <v>0</v>
      </c>
      <c r="K4988" s="783">
        <f t="shared" si="752"/>
        <v>0</v>
      </c>
      <c r="L4988" s="784">
        <f>IF(ISNUMBER(F4988),IF(LEFT(A4988,3)="Cat",VLOOKUP(A4988,'Loc Configurations Seules'!R:U,4,FALSE),VLOOKUP(G4988,'Loc Coefficients Location'!A:D,4,FALSE)),"")</f>
        <v>0.18651532340555149</v>
      </c>
      <c r="M4988" s="785">
        <f t="shared" si="748"/>
        <v>1.865153234055515E-3</v>
      </c>
      <c r="N4988" s="786">
        <f>IF(ISNUMBER(F4988),IF(LEFT(A4988,3)="Cat",VLOOKUP(A4988,'Loc Configurations Seules'!R:V,5,FALSE),VLOOKUP(G4988,'Loc Coefficients Location'!A:E,5,FALSE)),"")</f>
        <v>9.9038652897397772E-2</v>
      </c>
      <c r="O4988" s="785">
        <f t="shared" si="749"/>
        <v>9.9038652897397769E-4</v>
      </c>
      <c r="P4988" s="786">
        <f>IF(ISNUMBER(F4988),IF(LEFT(A4988,3)="Cat",VLOOKUP(A4988,'Loc Configurations Seules'!R:W,6,FALSE),VLOOKUP(G4988,'Loc Coefficients Location'!A:F,6,FALSE)),"")</f>
        <v>7.5421779500883954E-2</v>
      </c>
      <c r="Q4988" s="785">
        <f t="shared" si="750"/>
        <v>7.5421779500883953E-4</v>
      </c>
      <c r="R4988" s="786">
        <f>IF(ISNUMBER(F4988),IF(LEFT(A4988,3)="Cat",VLOOKUP(A4988,'Loc Configurations Seules'!R:X,7,FALSE),VLOOKUP(G4988,'Loc Coefficients Location'!A:G,7,FALSE)),"")</f>
        <v>6.3273484033980879E-2</v>
      </c>
      <c r="S4988" s="785">
        <f t="shared" si="751"/>
        <v>6.3273484033980884E-4</v>
      </c>
    </row>
    <row r="4989" spans="1:19" x14ac:dyDescent="0.25">
      <c r="A4989" s="69" t="s">
        <v>3644</v>
      </c>
      <c r="B4989" s="90" t="s">
        <v>10814</v>
      </c>
      <c r="C4989" s="43" t="s">
        <v>3684</v>
      </c>
      <c r="D4989" s="44"/>
      <c r="E4989" s="47"/>
      <c r="F4989" s="10">
        <v>0.01</v>
      </c>
      <c r="G4989" s="791" t="s">
        <v>9606</v>
      </c>
      <c r="H4989" s="781">
        <f t="shared" si="752"/>
        <v>0</v>
      </c>
      <c r="I4989" s="782">
        <f t="shared" si="752"/>
        <v>0</v>
      </c>
      <c r="J4989" s="782">
        <f t="shared" si="752"/>
        <v>0</v>
      </c>
      <c r="K4989" s="783">
        <f t="shared" si="752"/>
        <v>0</v>
      </c>
      <c r="L4989" s="784">
        <f>IF(ISNUMBER(F4989),IF(LEFT(A4989,3)="Cat",VLOOKUP(A4989,'Loc Configurations Seules'!R:U,4,FALSE),VLOOKUP(G4989,'Loc Coefficients Location'!A:D,4,FALSE)),"")</f>
        <v>0.19199023568399012</v>
      </c>
      <c r="M4989" s="785">
        <f t="shared" si="748"/>
        <v>1.9199023568399012E-3</v>
      </c>
      <c r="N4989" s="786">
        <f>IF(ISNUMBER(F4989),IF(LEFT(A4989,3)="Cat",VLOOKUP(A4989,'Loc Configurations Seules'!R:V,5,FALSE),VLOOKUP(G4989,'Loc Coefficients Location'!A:E,5,FALSE)),"")</f>
        <v>0.10177821759423146</v>
      </c>
      <c r="O4989" s="785">
        <f t="shared" si="749"/>
        <v>1.0177821759423146E-3</v>
      </c>
      <c r="P4989" s="786">
        <f>IF(ISNUMBER(F4989),IF(LEFT(A4989,3)="Cat",VLOOKUP(A4989,'Loc Configurations Seules'!R:W,6,FALSE),VLOOKUP(G4989,'Loc Coefficients Location'!A:F,6,FALSE)),"")</f>
        <v>7.7378407783493058E-2</v>
      </c>
      <c r="Q4989" s="785">
        <f t="shared" si="750"/>
        <v>7.7378407783493058E-4</v>
      </c>
      <c r="R4989" s="786">
        <f>IF(ISNUMBER(F4989),IF(LEFT(A4989,3)="Cat",VLOOKUP(A4989,'Loc Configurations Seules'!R:X,7,FALSE),VLOOKUP(G4989,'Loc Coefficients Location'!A:G,7,FALSE)),"")</f>
        <v>6.4774233076420606E-2</v>
      </c>
      <c r="S4989" s="785">
        <f t="shared" si="751"/>
        <v>6.4774233076420604E-4</v>
      </c>
    </row>
    <row r="4990" spans="1:19" x14ac:dyDescent="0.25">
      <c r="A4990" s="69" t="s">
        <v>3644</v>
      </c>
      <c r="B4990" s="90" t="s">
        <v>10815</v>
      </c>
      <c r="C4990" s="43" t="s">
        <v>3685</v>
      </c>
      <c r="D4990" s="44"/>
      <c r="E4990" s="47"/>
      <c r="F4990" s="10">
        <v>0.01</v>
      </c>
      <c r="G4990" s="791" t="s">
        <v>9601</v>
      </c>
      <c r="H4990" s="781">
        <f t="shared" si="752"/>
        <v>0</v>
      </c>
      <c r="I4990" s="782">
        <f t="shared" si="752"/>
        <v>0</v>
      </c>
      <c r="J4990" s="782">
        <f t="shared" si="752"/>
        <v>0</v>
      </c>
      <c r="K4990" s="783">
        <f t="shared" si="752"/>
        <v>0</v>
      </c>
      <c r="L4990" s="784">
        <f>IF(ISNUMBER(F4990),IF(LEFT(A4990,3)="Cat",VLOOKUP(A4990,'Loc Configurations Seules'!R:U,4,FALSE),VLOOKUP(G4990,'Loc Coefficients Location'!A:D,4,FALSE)),"")</f>
        <v>0.18651532340555149</v>
      </c>
      <c r="M4990" s="785">
        <f t="shared" si="748"/>
        <v>1.865153234055515E-3</v>
      </c>
      <c r="N4990" s="786">
        <f>IF(ISNUMBER(F4990),IF(LEFT(A4990,3)="Cat",VLOOKUP(A4990,'Loc Configurations Seules'!R:V,5,FALSE),VLOOKUP(G4990,'Loc Coefficients Location'!A:E,5,FALSE)),"")</f>
        <v>9.9038652897397772E-2</v>
      </c>
      <c r="O4990" s="785">
        <f t="shared" si="749"/>
        <v>9.9038652897397769E-4</v>
      </c>
      <c r="P4990" s="786">
        <f>IF(ISNUMBER(F4990),IF(LEFT(A4990,3)="Cat",VLOOKUP(A4990,'Loc Configurations Seules'!R:W,6,FALSE),VLOOKUP(G4990,'Loc Coefficients Location'!A:F,6,FALSE)),"")</f>
        <v>7.5421779500883954E-2</v>
      </c>
      <c r="Q4990" s="785">
        <f t="shared" si="750"/>
        <v>7.5421779500883953E-4</v>
      </c>
      <c r="R4990" s="786">
        <f>IF(ISNUMBER(F4990),IF(LEFT(A4990,3)="Cat",VLOOKUP(A4990,'Loc Configurations Seules'!R:X,7,FALSE),VLOOKUP(G4990,'Loc Coefficients Location'!A:G,7,FALSE)),"")</f>
        <v>6.3273484033980879E-2</v>
      </c>
      <c r="S4990" s="785">
        <f t="shared" si="751"/>
        <v>6.3273484033980884E-4</v>
      </c>
    </row>
    <row r="4991" spans="1:19" x14ac:dyDescent="0.25">
      <c r="A4991" s="69" t="s">
        <v>3644</v>
      </c>
      <c r="B4991" s="90" t="s">
        <v>10816</v>
      </c>
      <c r="C4991" s="43" t="s">
        <v>3686</v>
      </c>
      <c r="D4991" s="44"/>
      <c r="E4991" s="47"/>
      <c r="F4991" s="10">
        <v>0.01</v>
      </c>
      <c r="G4991" s="791" t="s">
        <v>9601</v>
      </c>
      <c r="H4991" s="781">
        <f t="shared" si="752"/>
        <v>0</v>
      </c>
      <c r="I4991" s="782">
        <f t="shared" si="752"/>
        <v>0</v>
      </c>
      <c r="J4991" s="782">
        <f t="shared" si="752"/>
        <v>0</v>
      </c>
      <c r="K4991" s="783">
        <f t="shared" si="752"/>
        <v>0</v>
      </c>
      <c r="L4991" s="784">
        <f>IF(ISNUMBER(F4991),IF(LEFT(A4991,3)="Cat",VLOOKUP(A4991,'Loc Configurations Seules'!R:U,4,FALSE),VLOOKUP(G4991,'Loc Coefficients Location'!A:D,4,FALSE)),"")</f>
        <v>0.18651532340555149</v>
      </c>
      <c r="M4991" s="785">
        <f t="shared" ref="M4991:M5054" si="753">IF(ISNUMBER(L4991),L4991*$F4991,"")</f>
        <v>1.865153234055515E-3</v>
      </c>
      <c r="N4991" s="786">
        <f>IF(ISNUMBER(F4991),IF(LEFT(A4991,3)="Cat",VLOOKUP(A4991,'Loc Configurations Seules'!R:V,5,FALSE),VLOOKUP(G4991,'Loc Coefficients Location'!A:E,5,FALSE)),"")</f>
        <v>9.9038652897397772E-2</v>
      </c>
      <c r="O4991" s="785">
        <f t="shared" ref="O4991:O5054" si="754">IF(ISNUMBER(N4991),N4991*$F4991,"")</f>
        <v>9.9038652897397769E-4</v>
      </c>
      <c r="P4991" s="786">
        <f>IF(ISNUMBER(F4991),IF(LEFT(A4991,3)="Cat",VLOOKUP(A4991,'Loc Configurations Seules'!R:W,6,FALSE),VLOOKUP(G4991,'Loc Coefficients Location'!A:F,6,FALSE)),"")</f>
        <v>7.5421779500883954E-2</v>
      </c>
      <c r="Q4991" s="785">
        <f t="shared" ref="Q4991:Q5054" si="755">IF(ISNUMBER(P4991),P4991*$F4991,"")</f>
        <v>7.5421779500883953E-4</v>
      </c>
      <c r="R4991" s="786">
        <f>IF(ISNUMBER(F4991),IF(LEFT(A4991,3)="Cat",VLOOKUP(A4991,'Loc Configurations Seules'!R:X,7,FALSE),VLOOKUP(G4991,'Loc Coefficients Location'!A:G,7,FALSE)),"")</f>
        <v>6.3273484033980879E-2</v>
      </c>
      <c r="S4991" s="785">
        <f t="shared" ref="S4991:S5054" si="756">IF(ISNUMBER(R4991),R4991*$F4991,"")</f>
        <v>6.3273484033980884E-4</v>
      </c>
    </row>
    <row r="4992" spans="1:19" x14ac:dyDescent="0.25">
      <c r="A4992" s="69" t="s">
        <v>3644</v>
      </c>
      <c r="B4992" s="90" t="s">
        <v>10817</v>
      </c>
      <c r="C4992" s="43" t="s">
        <v>3687</v>
      </c>
      <c r="D4992" s="44"/>
      <c r="E4992" s="47"/>
      <c r="F4992" s="10">
        <v>0.01</v>
      </c>
      <c r="G4992" s="791" t="s">
        <v>9601</v>
      </c>
      <c r="H4992" s="781">
        <f t="shared" si="752"/>
        <v>0</v>
      </c>
      <c r="I4992" s="782">
        <f t="shared" si="752"/>
        <v>0</v>
      </c>
      <c r="J4992" s="782">
        <f t="shared" si="752"/>
        <v>0</v>
      </c>
      <c r="K4992" s="783">
        <f t="shared" si="752"/>
        <v>0</v>
      </c>
      <c r="L4992" s="784">
        <f>IF(ISNUMBER(F4992),IF(LEFT(A4992,3)="Cat",VLOOKUP(A4992,'Loc Configurations Seules'!R:U,4,FALSE),VLOOKUP(G4992,'Loc Coefficients Location'!A:D,4,FALSE)),"")</f>
        <v>0.18651532340555149</v>
      </c>
      <c r="M4992" s="785">
        <f t="shared" si="753"/>
        <v>1.865153234055515E-3</v>
      </c>
      <c r="N4992" s="786">
        <f>IF(ISNUMBER(F4992),IF(LEFT(A4992,3)="Cat",VLOOKUP(A4992,'Loc Configurations Seules'!R:V,5,FALSE),VLOOKUP(G4992,'Loc Coefficients Location'!A:E,5,FALSE)),"")</f>
        <v>9.9038652897397772E-2</v>
      </c>
      <c r="O4992" s="785">
        <f t="shared" si="754"/>
        <v>9.9038652897397769E-4</v>
      </c>
      <c r="P4992" s="786">
        <f>IF(ISNUMBER(F4992),IF(LEFT(A4992,3)="Cat",VLOOKUP(A4992,'Loc Configurations Seules'!R:W,6,FALSE),VLOOKUP(G4992,'Loc Coefficients Location'!A:F,6,FALSE)),"")</f>
        <v>7.5421779500883954E-2</v>
      </c>
      <c r="Q4992" s="785">
        <f t="shared" si="755"/>
        <v>7.5421779500883953E-4</v>
      </c>
      <c r="R4992" s="786">
        <f>IF(ISNUMBER(F4992),IF(LEFT(A4992,3)="Cat",VLOOKUP(A4992,'Loc Configurations Seules'!R:X,7,FALSE),VLOOKUP(G4992,'Loc Coefficients Location'!A:G,7,FALSE)),"")</f>
        <v>6.3273484033980879E-2</v>
      </c>
      <c r="S4992" s="785">
        <f t="shared" si="756"/>
        <v>6.3273484033980884E-4</v>
      </c>
    </row>
    <row r="4993" spans="1:19" x14ac:dyDescent="0.25">
      <c r="A4993" s="69" t="s">
        <v>3644</v>
      </c>
      <c r="B4993" s="90" t="s">
        <v>10818</v>
      </c>
      <c r="C4993" s="43" t="s">
        <v>3688</v>
      </c>
      <c r="D4993" s="44"/>
      <c r="E4993" s="47"/>
      <c r="F4993" s="10">
        <v>0.01</v>
      </c>
      <c r="G4993" s="791" t="s">
        <v>9601</v>
      </c>
      <c r="H4993" s="781">
        <f t="shared" si="752"/>
        <v>0</v>
      </c>
      <c r="I4993" s="782">
        <f t="shared" si="752"/>
        <v>0</v>
      </c>
      <c r="J4993" s="782">
        <f t="shared" si="752"/>
        <v>0</v>
      </c>
      <c r="K4993" s="783">
        <f t="shared" si="752"/>
        <v>0</v>
      </c>
      <c r="L4993" s="784">
        <f>IF(ISNUMBER(F4993),IF(LEFT(A4993,3)="Cat",VLOOKUP(A4993,'Loc Configurations Seules'!R:U,4,FALSE),VLOOKUP(G4993,'Loc Coefficients Location'!A:D,4,FALSE)),"")</f>
        <v>0.18651532340555149</v>
      </c>
      <c r="M4993" s="785">
        <f t="shared" si="753"/>
        <v>1.865153234055515E-3</v>
      </c>
      <c r="N4993" s="786">
        <f>IF(ISNUMBER(F4993),IF(LEFT(A4993,3)="Cat",VLOOKUP(A4993,'Loc Configurations Seules'!R:V,5,FALSE),VLOOKUP(G4993,'Loc Coefficients Location'!A:E,5,FALSE)),"")</f>
        <v>9.9038652897397772E-2</v>
      </c>
      <c r="O4993" s="785">
        <f t="shared" si="754"/>
        <v>9.9038652897397769E-4</v>
      </c>
      <c r="P4993" s="786">
        <f>IF(ISNUMBER(F4993),IF(LEFT(A4993,3)="Cat",VLOOKUP(A4993,'Loc Configurations Seules'!R:W,6,FALSE),VLOOKUP(G4993,'Loc Coefficients Location'!A:F,6,FALSE)),"")</f>
        <v>7.5421779500883954E-2</v>
      </c>
      <c r="Q4993" s="785">
        <f t="shared" si="755"/>
        <v>7.5421779500883953E-4</v>
      </c>
      <c r="R4993" s="786">
        <f>IF(ISNUMBER(F4993),IF(LEFT(A4993,3)="Cat",VLOOKUP(A4993,'Loc Configurations Seules'!R:X,7,FALSE),VLOOKUP(G4993,'Loc Coefficients Location'!A:G,7,FALSE)),"")</f>
        <v>6.3273484033980879E-2</v>
      </c>
      <c r="S4993" s="785">
        <f t="shared" si="756"/>
        <v>6.3273484033980884E-4</v>
      </c>
    </row>
    <row r="4994" spans="1:19" x14ac:dyDescent="0.25">
      <c r="A4994" s="69" t="s">
        <v>3644</v>
      </c>
      <c r="B4994" s="90" t="s">
        <v>10819</v>
      </c>
      <c r="C4994" s="43" t="s">
        <v>3689</v>
      </c>
      <c r="D4994" s="44"/>
      <c r="E4994" s="47"/>
      <c r="F4994" s="10">
        <v>0.01</v>
      </c>
      <c r="G4994" s="791" t="s">
        <v>9601</v>
      </c>
      <c r="H4994" s="781">
        <f t="shared" si="752"/>
        <v>0</v>
      </c>
      <c r="I4994" s="782">
        <f t="shared" si="752"/>
        <v>0</v>
      </c>
      <c r="J4994" s="782">
        <f t="shared" si="752"/>
        <v>0</v>
      </c>
      <c r="K4994" s="783">
        <f t="shared" si="752"/>
        <v>0</v>
      </c>
      <c r="L4994" s="784">
        <f>IF(ISNUMBER(F4994),IF(LEFT(A4994,3)="Cat",VLOOKUP(A4994,'Loc Configurations Seules'!R:U,4,FALSE),VLOOKUP(G4994,'Loc Coefficients Location'!A:D,4,FALSE)),"")</f>
        <v>0.18651532340555149</v>
      </c>
      <c r="M4994" s="785">
        <f t="shared" si="753"/>
        <v>1.865153234055515E-3</v>
      </c>
      <c r="N4994" s="786">
        <f>IF(ISNUMBER(F4994),IF(LEFT(A4994,3)="Cat",VLOOKUP(A4994,'Loc Configurations Seules'!R:V,5,FALSE),VLOOKUP(G4994,'Loc Coefficients Location'!A:E,5,FALSE)),"")</f>
        <v>9.9038652897397772E-2</v>
      </c>
      <c r="O4994" s="785">
        <f t="shared" si="754"/>
        <v>9.9038652897397769E-4</v>
      </c>
      <c r="P4994" s="786">
        <f>IF(ISNUMBER(F4994),IF(LEFT(A4994,3)="Cat",VLOOKUP(A4994,'Loc Configurations Seules'!R:W,6,FALSE),VLOOKUP(G4994,'Loc Coefficients Location'!A:F,6,FALSE)),"")</f>
        <v>7.5421779500883954E-2</v>
      </c>
      <c r="Q4994" s="785">
        <f t="shared" si="755"/>
        <v>7.5421779500883953E-4</v>
      </c>
      <c r="R4994" s="786">
        <f>IF(ISNUMBER(F4994),IF(LEFT(A4994,3)="Cat",VLOOKUP(A4994,'Loc Configurations Seules'!R:X,7,FALSE),VLOOKUP(G4994,'Loc Coefficients Location'!A:G,7,FALSE)),"")</f>
        <v>6.3273484033980879E-2</v>
      </c>
      <c r="S4994" s="785">
        <f t="shared" si="756"/>
        <v>6.3273484033980884E-4</v>
      </c>
    </row>
    <row r="4995" spans="1:19" x14ac:dyDescent="0.25">
      <c r="A4995" s="69" t="s">
        <v>3644</v>
      </c>
      <c r="B4995" s="90" t="s">
        <v>10820</v>
      </c>
      <c r="C4995" s="317" t="s">
        <v>3690</v>
      </c>
      <c r="D4995" s="44"/>
      <c r="E4995" s="47"/>
      <c r="F4995" s="10">
        <v>0.01</v>
      </c>
      <c r="G4995" s="791" t="s">
        <v>9601</v>
      </c>
      <c r="H4995" s="781">
        <f t="shared" si="752"/>
        <v>0</v>
      </c>
      <c r="I4995" s="782">
        <f t="shared" si="752"/>
        <v>0</v>
      </c>
      <c r="J4995" s="782">
        <f t="shared" si="752"/>
        <v>0</v>
      </c>
      <c r="K4995" s="783">
        <f t="shared" si="752"/>
        <v>0</v>
      </c>
      <c r="L4995" s="784">
        <f>IF(ISNUMBER(F4995),IF(LEFT(A4995,3)="Cat",VLOOKUP(A4995,'Loc Configurations Seules'!R:U,4,FALSE),VLOOKUP(G4995,'Loc Coefficients Location'!A:D,4,FALSE)),"")</f>
        <v>0.18651532340555149</v>
      </c>
      <c r="M4995" s="785">
        <f t="shared" si="753"/>
        <v>1.865153234055515E-3</v>
      </c>
      <c r="N4995" s="786">
        <f>IF(ISNUMBER(F4995),IF(LEFT(A4995,3)="Cat",VLOOKUP(A4995,'Loc Configurations Seules'!R:V,5,FALSE),VLOOKUP(G4995,'Loc Coefficients Location'!A:E,5,FALSE)),"")</f>
        <v>9.9038652897397772E-2</v>
      </c>
      <c r="O4995" s="785">
        <f t="shared" si="754"/>
        <v>9.9038652897397769E-4</v>
      </c>
      <c r="P4995" s="786">
        <f>IF(ISNUMBER(F4995),IF(LEFT(A4995,3)="Cat",VLOOKUP(A4995,'Loc Configurations Seules'!R:W,6,FALSE),VLOOKUP(G4995,'Loc Coefficients Location'!A:F,6,FALSE)),"")</f>
        <v>7.5421779500883954E-2</v>
      </c>
      <c r="Q4995" s="785">
        <f t="shared" si="755"/>
        <v>7.5421779500883953E-4</v>
      </c>
      <c r="R4995" s="786">
        <f>IF(ISNUMBER(F4995),IF(LEFT(A4995,3)="Cat",VLOOKUP(A4995,'Loc Configurations Seules'!R:X,7,FALSE),VLOOKUP(G4995,'Loc Coefficients Location'!A:G,7,FALSE)),"")</f>
        <v>6.3273484033980879E-2</v>
      </c>
      <c r="S4995" s="785">
        <f t="shared" si="756"/>
        <v>6.3273484033980884E-4</v>
      </c>
    </row>
    <row r="4996" spans="1:19" x14ac:dyDescent="0.25">
      <c r="A4996" s="69" t="s">
        <v>3644</v>
      </c>
      <c r="B4996" s="90" t="s">
        <v>10821</v>
      </c>
      <c r="C4996" s="317" t="s">
        <v>3691</v>
      </c>
      <c r="D4996" s="44"/>
      <c r="E4996" s="47"/>
      <c r="F4996" s="10">
        <v>0.01</v>
      </c>
      <c r="G4996" s="791" t="s">
        <v>9601</v>
      </c>
      <c r="H4996" s="781">
        <f t="shared" si="752"/>
        <v>0</v>
      </c>
      <c r="I4996" s="782">
        <f t="shared" si="752"/>
        <v>0</v>
      </c>
      <c r="J4996" s="782">
        <f t="shared" si="752"/>
        <v>0</v>
      </c>
      <c r="K4996" s="783">
        <f t="shared" si="752"/>
        <v>0</v>
      </c>
      <c r="L4996" s="784">
        <f>IF(ISNUMBER(F4996),IF(LEFT(A4996,3)="Cat",VLOOKUP(A4996,'Loc Configurations Seules'!R:U,4,FALSE),VLOOKUP(G4996,'Loc Coefficients Location'!A:D,4,FALSE)),"")</f>
        <v>0.18651532340555149</v>
      </c>
      <c r="M4996" s="785">
        <f t="shared" si="753"/>
        <v>1.865153234055515E-3</v>
      </c>
      <c r="N4996" s="786">
        <f>IF(ISNUMBER(F4996),IF(LEFT(A4996,3)="Cat",VLOOKUP(A4996,'Loc Configurations Seules'!R:V,5,FALSE),VLOOKUP(G4996,'Loc Coefficients Location'!A:E,5,FALSE)),"")</f>
        <v>9.9038652897397772E-2</v>
      </c>
      <c r="O4996" s="785">
        <f t="shared" si="754"/>
        <v>9.9038652897397769E-4</v>
      </c>
      <c r="P4996" s="786">
        <f>IF(ISNUMBER(F4996),IF(LEFT(A4996,3)="Cat",VLOOKUP(A4996,'Loc Configurations Seules'!R:W,6,FALSE),VLOOKUP(G4996,'Loc Coefficients Location'!A:F,6,FALSE)),"")</f>
        <v>7.5421779500883954E-2</v>
      </c>
      <c r="Q4996" s="785">
        <f t="shared" si="755"/>
        <v>7.5421779500883953E-4</v>
      </c>
      <c r="R4996" s="786">
        <f>IF(ISNUMBER(F4996),IF(LEFT(A4996,3)="Cat",VLOOKUP(A4996,'Loc Configurations Seules'!R:X,7,FALSE),VLOOKUP(G4996,'Loc Coefficients Location'!A:G,7,FALSE)),"")</f>
        <v>6.3273484033980879E-2</v>
      </c>
      <c r="S4996" s="785">
        <f t="shared" si="756"/>
        <v>6.3273484033980884E-4</v>
      </c>
    </row>
    <row r="4997" spans="1:19" x14ac:dyDescent="0.25">
      <c r="A4997" s="69" t="s">
        <v>3644</v>
      </c>
      <c r="B4997" s="90" t="s">
        <v>10822</v>
      </c>
      <c r="C4997" s="317" t="s">
        <v>3692</v>
      </c>
      <c r="D4997" s="44"/>
      <c r="E4997" s="47"/>
      <c r="F4997" s="10">
        <v>0.01</v>
      </c>
      <c r="G4997" s="791" t="s">
        <v>9618</v>
      </c>
      <c r="H4997" s="781">
        <f t="shared" si="752"/>
        <v>0</v>
      </c>
      <c r="I4997" s="782">
        <f t="shared" si="752"/>
        <v>0</v>
      </c>
      <c r="J4997" s="782">
        <f t="shared" si="752"/>
        <v>0</v>
      </c>
      <c r="K4997" s="783">
        <f t="shared" si="752"/>
        <v>0</v>
      </c>
      <c r="L4997" s="784">
        <f>IF(ISNUMBER(F4997),IF(LEFT(A4997,3)="Cat",VLOOKUP(A4997,'Loc Configurations Seules'!R:U,4,FALSE),VLOOKUP(G4997,'Loc Coefficients Location'!A:D,4,FALSE)),"")</f>
        <v>0.26392450726414518</v>
      </c>
      <c r="M4997" s="785">
        <f t="shared" si="753"/>
        <v>2.639245072641452E-3</v>
      </c>
      <c r="N4997" s="786">
        <f>IF(ISNUMBER(F4997),IF(LEFT(A4997,3)="Cat",VLOOKUP(A4997,'Loc Configurations Seules'!R:V,5,FALSE),VLOOKUP(G4997,'Loc Coefficients Location'!A:E,5,FALSE)),"")</f>
        <v>0.13385372321713121</v>
      </c>
      <c r="O4997" s="785">
        <f t="shared" si="754"/>
        <v>1.3385372321713122E-3</v>
      </c>
      <c r="P4997" s="786">
        <f>IF(ISNUMBER(F4997),IF(LEFT(A4997,3)="Cat",VLOOKUP(A4997,'Loc Configurations Seules'!R:W,6,FALSE),VLOOKUP(G4997,'Loc Coefficients Location'!A:F,6,FALSE)),"")</f>
        <v>9.1350623726064395E-2</v>
      </c>
      <c r="Q4997" s="785">
        <f t="shared" si="755"/>
        <v>9.1350623726064398E-4</v>
      </c>
      <c r="R4997" s="786">
        <f>IF(ISNUMBER(F4997),IF(LEFT(A4997,3)="Cat",VLOOKUP(A4997,'Loc Configurations Seules'!R:X,7,FALSE),VLOOKUP(G4997,'Loc Coefficients Location'!A:G,7,FALSE)),"")</f>
        <v>7.0256845182479807E-2</v>
      </c>
      <c r="S4997" s="785">
        <f t="shared" si="756"/>
        <v>7.0256845182479805E-4</v>
      </c>
    </row>
    <row r="4998" spans="1:19" x14ac:dyDescent="0.25">
      <c r="A4998" s="69" t="s">
        <v>3644</v>
      </c>
      <c r="B4998" s="90" t="s">
        <v>10823</v>
      </c>
      <c r="C4998" s="43" t="s">
        <v>3693</v>
      </c>
      <c r="D4998" s="44"/>
      <c r="E4998" s="47"/>
      <c r="F4998" s="10">
        <v>0.01</v>
      </c>
      <c r="G4998" s="791" t="s">
        <v>9618</v>
      </c>
      <c r="H4998" s="781">
        <f t="shared" si="752"/>
        <v>0</v>
      </c>
      <c r="I4998" s="782">
        <f t="shared" si="752"/>
        <v>0</v>
      </c>
      <c r="J4998" s="782">
        <f t="shared" si="752"/>
        <v>0</v>
      </c>
      <c r="K4998" s="783">
        <f t="shared" si="752"/>
        <v>0</v>
      </c>
      <c r="L4998" s="784">
        <f>IF(ISNUMBER(F4998),IF(LEFT(A4998,3)="Cat",VLOOKUP(A4998,'Loc Configurations Seules'!R:U,4,FALSE),VLOOKUP(G4998,'Loc Coefficients Location'!A:D,4,FALSE)),"")</f>
        <v>0.26392450726414518</v>
      </c>
      <c r="M4998" s="785">
        <f t="shared" si="753"/>
        <v>2.639245072641452E-3</v>
      </c>
      <c r="N4998" s="786">
        <f>IF(ISNUMBER(F4998),IF(LEFT(A4998,3)="Cat",VLOOKUP(A4998,'Loc Configurations Seules'!R:V,5,FALSE),VLOOKUP(G4998,'Loc Coefficients Location'!A:E,5,FALSE)),"")</f>
        <v>0.13385372321713121</v>
      </c>
      <c r="O4998" s="785">
        <f t="shared" si="754"/>
        <v>1.3385372321713122E-3</v>
      </c>
      <c r="P4998" s="786">
        <f>IF(ISNUMBER(F4998),IF(LEFT(A4998,3)="Cat",VLOOKUP(A4998,'Loc Configurations Seules'!R:W,6,FALSE),VLOOKUP(G4998,'Loc Coefficients Location'!A:F,6,FALSE)),"")</f>
        <v>9.1350623726064395E-2</v>
      </c>
      <c r="Q4998" s="785">
        <f t="shared" si="755"/>
        <v>9.1350623726064398E-4</v>
      </c>
      <c r="R4998" s="786">
        <f>IF(ISNUMBER(F4998),IF(LEFT(A4998,3)="Cat",VLOOKUP(A4998,'Loc Configurations Seules'!R:X,7,FALSE),VLOOKUP(G4998,'Loc Coefficients Location'!A:G,7,FALSE)),"")</f>
        <v>7.0256845182479807E-2</v>
      </c>
      <c r="S4998" s="785">
        <f t="shared" si="756"/>
        <v>7.0256845182479805E-4</v>
      </c>
    </row>
    <row r="4999" spans="1:19" x14ac:dyDescent="0.25">
      <c r="A4999" s="69" t="s">
        <v>3644</v>
      </c>
      <c r="B4999" s="90" t="s">
        <v>10824</v>
      </c>
      <c r="C4999" s="43" t="s">
        <v>3694</v>
      </c>
      <c r="D4999" s="44"/>
      <c r="E4999" s="47"/>
      <c r="F4999" s="10">
        <v>0.01</v>
      </c>
      <c r="G4999" s="791" t="s">
        <v>9601</v>
      </c>
      <c r="H4999" s="781">
        <f t="shared" si="752"/>
        <v>0</v>
      </c>
      <c r="I4999" s="782">
        <f t="shared" si="752"/>
        <v>0</v>
      </c>
      <c r="J4999" s="782">
        <f t="shared" si="752"/>
        <v>0</v>
      </c>
      <c r="K4999" s="783">
        <f t="shared" ref="I4999:K5062" si="757">IF(ISNUMBER($F4999),ROUND($F4999*K$2,2),"")</f>
        <v>0</v>
      </c>
      <c r="L4999" s="784">
        <f>IF(ISNUMBER(F4999),IF(LEFT(A4999,3)="Cat",VLOOKUP(A4999,'Loc Configurations Seules'!R:U,4,FALSE),VLOOKUP(G4999,'Loc Coefficients Location'!A:D,4,FALSE)),"")</f>
        <v>0.18651532340555149</v>
      </c>
      <c r="M4999" s="785">
        <f t="shared" si="753"/>
        <v>1.865153234055515E-3</v>
      </c>
      <c r="N4999" s="786">
        <f>IF(ISNUMBER(F4999),IF(LEFT(A4999,3)="Cat",VLOOKUP(A4999,'Loc Configurations Seules'!R:V,5,FALSE),VLOOKUP(G4999,'Loc Coefficients Location'!A:E,5,FALSE)),"")</f>
        <v>9.9038652897397772E-2</v>
      </c>
      <c r="O4999" s="785">
        <f t="shared" si="754"/>
        <v>9.9038652897397769E-4</v>
      </c>
      <c r="P4999" s="786">
        <f>IF(ISNUMBER(F4999),IF(LEFT(A4999,3)="Cat",VLOOKUP(A4999,'Loc Configurations Seules'!R:W,6,FALSE),VLOOKUP(G4999,'Loc Coefficients Location'!A:F,6,FALSE)),"")</f>
        <v>7.5421779500883954E-2</v>
      </c>
      <c r="Q4999" s="785">
        <f t="shared" si="755"/>
        <v>7.5421779500883953E-4</v>
      </c>
      <c r="R4999" s="786">
        <f>IF(ISNUMBER(F4999),IF(LEFT(A4999,3)="Cat",VLOOKUP(A4999,'Loc Configurations Seules'!R:X,7,FALSE),VLOOKUP(G4999,'Loc Coefficients Location'!A:G,7,FALSE)),"")</f>
        <v>6.3273484033980879E-2</v>
      </c>
      <c r="S4999" s="785">
        <f t="shared" si="756"/>
        <v>6.3273484033980884E-4</v>
      </c>
    </row>
    <row r="5000" spans="1:19" x14ac:dyDescent="0.25">
      <c r="A5000" s="69" t="s">
        <v>3644</v>
      </c>
      <c r="B5000" s="90" t="s">
        <v>10825</v>
      </c>
      <c r="C5000" s="43" t="s">
        <v>3695</v>
      </c>
      <c r="D5000" s="44"/>
      <c r="E5000" s="47"/>
      <c r="F5000" s="10">
        <v>0.01</v>
      </c>
      <c r="G5000" s="791" t="s">
        <v>9601</v>
      </c>
      <c r="H5000" s="781">
        <f t="shared" ref="H5000:K5063" si="758">IF(ISNUMBER($F5000),ROUND($F5000*H$2,2),"")</f>
        <v>0</v>
      </c>
      <c r="I5000" s="782">
        <f t="shared" si="757"/>
        <v>0</v>
      </c>
      <c r="J5000" s="782">
        <f t="shared" si="757"/>
        <v>0</v>
      </c>
      <c r="K5000" s="783">
        <f t="shared" si="757"/>
        <v>0</v>
      </c>
      <c r="L5000" s="784">
        <f>IF(ISNUMBER(F5000),IF(LEFT(A5000,3)="Cat",VLOOKUP(A5000,'Loc Configurations Seules'!R:U,4,FALSE),VLOOKUP(G5000,'Loc Coefficients Location'!A:D,4,FALSE)),"")</f>
        <v>0.18651532340555149</v>
      </c>
      <c r="M5000" s="785">
        <f t="shared" si="753"/>
        <v>1.865153234055515E-3</v>
      </c>
      <c r="N5000" s="786">
        <f>IF(ISNUMBER(F5000),IF(LEFT(A5000,3)="Cat",VLOOKUP(A5000,'Loc Configurations Seules'!R:V,5,FALSE),VLOOKUP(G5000,'Loc Coefficients Location'!A:E,5,FALSE)),"")</f>
        <v>9.9038652897397772E-2</v>
      </c>
      <c r="O5000" s="785">
        <f t="shared" si="754"/>
        <v>9.9038652897397769E-4</v>
      </c>
      <c r="P5000" s="786">
        <f>IF(ISNUMBER(F5000),IF(LEFT(A5000,3)="Cat",VLOOKUP(A5000,'Loc Configurations Seules'!R:W,6,FALSE),VLOOKUP(G5000,'Loc Coefficients Location'!A:F,6,FALSE)),"")</f>
        <v>7.5421779500883954E-2</v>
      </c>
      <c r="Q5000" s="785">
        <f t="shared" si="755"/>
        <v>7.5421779500883953E-4</v>
      </c>
      <c r="R5000" s="786">
        <f>IF(ISNUMBER(F5000),IF(LEFT(A5000,3)="Cat",VLOOKUP(A5000,'Loc Configurations Seules'!R:X,7,FALSE),VLOOKUP(G5000,'Loc Coefficients Location'!A:G,7,FALSE)),"")</f>
        <v>6.3273484033980879E-2</v>
      </c>
      <c r="S5000" s="785">
        <f t="shared" si="756"/>
        <v>6.3273484033980884E-4</v>
      </c>
    </row>
    <row r="5001" spans="1:19" x14ac:dyDescent="0.25">
      <c r="A5001" s="69" t="s">
        <v>3644</v>
      </c>
      <c r="B5001" s="90" t="s">
        <v>10826</v>
      </c>
      <c r="C5001" s="317" t="s">
        <v>3696</v>
      </c>
      <c r="D5001" s="44"/>
      <c r="E5001" s="47"/>
      <c r="F5001" s="10">
        <v>0.01</v>
      </c>
      <c r="G5001" s="791" t="s">
        <v>9601</v>
      </c>
      <c r="H5001" s="781">
        <f t="shared" si="758"/>
        <v>0</v>
      </c>
      <c r="I5001" s="782">
        <f t="shared" si="757"/>
        <v>0</v>
      </c>
      <c r="J5001" s="782">
        <f t="shared" si="757"/>
        <v>0</v>
      </c>
      <c r="K5001" s="783">
        <f t="shared" si="757"/>
        <v>0</v>
      </c>
      <c r="L5001" s="784">
        <f>IF(ISNUMBER(F5001),IF(LEFT(A5001,3)="Cat",VLOOKUP(A5001,'Loc Configurations Seules'!R:U,4,FALSE),VLOOKUP(G5001,'Loc Coefficients Location'!A:D,4,FALSE)),"")</f>
        <v>0.18651532340555149</v>
      </c>
      <c r="M5001" s="785">
        <f t="shared" si="753"/>
        <v>1.865153234055515E-3</v>
      </c>
      <c r="N5001" s="786">
        <f>IF(ISNUMBER(F5001),IF(LEFT(A5001,3)="Cat",VLOOKUP(A5001,'Loc Configurations Seules'!R:V,5,FALSE),VLOOKUP(G5001,'Loc Coefficients Location'!A:E,5,FALSE)),"")</f>
        <v>9.9038652897397772E-2</v>
      </c>
      <c r="O5001" s="785">
        <f t="shared" si="754"/>
        <v>9.9038652897397769E-4</v>
      </c>
      <c r="P5001" s="786">
        <f>IF(ISNUMBER(F5001),IF(LEFT(A5001,3)="Cat",VLOOKUP(A5001,'Loc Configurations Seules'!R:W,6,FALSE),VLOOKUP(G5001,'Loc Coefficients Location'!A:F,6,FALSE)),"")</f>
        <v>7.5421779500883954E-2</v>
      </c>
      <c r="Q5001" s="785">
        <f t="shared" si="755"/>
        <v>7.5421779500883953E-4</v>
      </c>
      <c r="R5001" s="786">
        <f>IF(ISNUMBER(F5001),IF(LEFT(A5001,3)="Cat",VLOOKUP(A5001,'Loc Configurations Seules'!R:X,7,FALSE),VLOOKUP(G5001,'Loc Coefficients Location'!A:G,7,FALSE)),"")</f>
        <v>6.3273484033980879E-2</v>
      </c>
      <c r="S5001" s="785">
        <f t="shared" si="756"/>
        <v>6.3273484033980884E-4</v>
      </c>
    </row>
    <row r="5002" spans="1:19" x14ac:dyDescent="0.25">
      <c r="A5002" s="69" t="s">
        <v>3644</v>
      </c>
      <c r="B5002" s="90" t="s">
        <v>10827</v>
      </c>
      <c r="C5002" s="317" t="s">
        <v>3697</v>
      </c>
      <c r="D5002" s="44"/>
      <c r="E5002" s="47"/>
      <c r="F5002" s="10">
        <v>0.01</v>
      </c>
      <c r="G5002" s="791" t="s">
        <v>9621</v>
      </c>
      <c r="H5002" s="781">
        <f t="shared" si="758"/>
        <v>0</v>
      </c>
      <c r="I5002" s="782">
        <f t="shared" si="757"/>
        <v>0</v>
      </c>
      <c r="J5002" s="782">
        <f t="shared" si="757"/>
        <v>0</v>
      </c>
      <c r="K5002" s="783">
        <f t="shared" si="757"/>
        <v>0</v>
      </c>
      <c r="L5002" s="784">
        <f>IF(ISNUMBER(F5002),IF(LEFT(A5002,3)="Cat",VLOOKUP(A5002,'Loc Configurations Seules'!R:U,4,FALSE),VLOOKUP(G5002,'Loc Coefficients Location'!A:D,4,FALSE)),"")</f>
        <v>0.26392450726414518</v>
      </c>
      <c r="M5002" s="785">
        <f t="shared" si="753"/>
        <v>2.639245072641452E-3</v>
      </c>
      <c r="N5002" s="786">
        <f>IF(ISNUMBER(F5002),IF(LEFT(A5002,3)="Cat",VLOOKUP(A5002,'Loc Configurations Seules'!R:V,5,FALSE),VLOOKUP(G5002,'Loc Coefficients Location'!A:E,5,FALSE)),"")</f>
        <v>0.13385372321713121</v>
      </c>
      <c r="O5002" s="785">
        <f t="shared" si="754"/>
        <v>1.3385372321713122E-3</v>
      </c>
      <c r="P5002" s="786">
        <f>IF(ISNUMBER(F5002),IF(LEFT(A5002,3)="Cat",VLOOKUP(A5002,'Loc Configurations Seules'!R:W,6,FALSE),VLOOKUP(G5002,'Loc Coefficients Location'!A:F,6,FALSE)),"")</f>
        <v>9.1350623726064395E-2</v>
      </c>
      <c r="Q5002" s="785">
        <f t="shared" si="755"/>
        <v>9.1350623726064398E-4</v>
      </c>
      <c r="R5002" s="786">
        <f>IF(ISNUMBER(F5002),IF(LEFT(A5002,3)="Cat",VLOOKUP(A5002,'Loc Configurations Seules'!R:X,7,FALSE),VLOOKUP(G5002,'Loc Coefficients Location'!A:G,7,FALSE)),"")</f>
        <v>7.0256845182479807E-2</v>
      </c>
      <c r="S5002" s="785">
        <f t="shared" si="756"/>
        <v>7.0256845182479805E-4</v>
      </c>
    </row>
    <row r="5003" spans="1:19" x14ac:dyDescent="0.25">
      <c r="A5003" s="69" t="s">
        <v>3644</v>
      </c>
      <c r="B5003" s="90" t="s">
        <v>10828</v>
      </c>
      <c r="C5003" s="317" t="s">
        <v>3698</v>
      </c>
      <c r="D5003" s="44"/>
      <c r="E5003" s="47"/>
      <c r="F5003" s="10">
        <v>0.01</v>
      </c>
      <c r="G5003" s="791" t="s">
        <v>9601</v>
      </c>
      <c r="H5003" s="781">
        <f t="shared" si="758"/>
        <v>0</v>
      </c>
      <c r="I5003" s="782">
        <f t="shared" si="757"/>
        <v>0</v>
      </c>
      <c r="J5003" s="782">
        <f t="shared" si="757"/>
        <v>0</v>
      </c>
      <c r="K5003" s="783">
        <f t="shared" si="757"/>
        <v>0</v>
      </c>
      <c r="L5003" s="784">
        <f>IF(ISNUMBER(F5003),IF(LEFT(A5003,3)="Cat",VLOOKUP(A5003,'Loc Configurations Seules'!R:U,4,FALSE),VLOOKUP(G5003,'Loc Coefficients Location'!A:D,4,FALSE)),"")</f>
        <v>0.18651532340555149</v>
      </c>
      <c r="M5003" s="785">
        <f t="shared" si="753"/>
        <v>1.865153234055515E-3</v>
      </c>
      <c r="N5003" s="786">
        <f>IF(ISNUMBER(F5003),IF(LEFT(A5003,3)="Cat",VLOOKUP(A5003,'Loc Configurations Seules'!R:V,5,FALSE),VLOOKUP(G5003,'Loc Coefficients Location'!A:E,5,FALSE)),"")</f>
        <v>9.9038652897397772E-2</v>
      </c>
      <c r="O5003" s="785">
        <f t="shared" si="754"/>
        <v>9.9038652897397769E-4</v>
      </c>
      <c r="P5003" s="786">
        <f>IF(ISNUMBER(F5003),IF(LEFT(A5003,3)="Cat",VLOOKUP(A5003,'Loc Configurations Seules'!R:W,6,FALSE),VLOOKUP(G5003,'Loc Coefficients Location'!A:F,6,FALSE)),"")</f>
        <v>7.5421779500883954E-2</v>
      </c>
      <c r="Q5003" s="785">
        <f t="shared" si="755"/>
        <v>7.5421779500883953E-4</v>
      </c>
      <c r="R5003" s="786">
        <f>IF(ISNUMBER(F5003),IF(LEFT(A5003,3)="Cat",VLOOKUP(A5003,'Loc Configurations Seules'!R:X,7,FALSE),VLOOKUP(G5003,'Loc Coefficients Location'!A:G,7,FALSE)),"")</f>
        <v>6.3273484033980879E-2</v>
      </c>
      <c r="S5003" s="785">
        <f t="shared" si="756"/>
        <v>6.3273484033980884E-4</v>
      </c>
    </row>
    <row r="5004" spans="1:19" x14ac:dyDescent="0.25">
      <c r="A5004" s="69" t="s">
        <v>3644</v>
      </c>
      <c r="B5004" s="90" t="s">
        <v>10829</v>
      </c>
      <c r="C5004" s="317" t="s">
        <v>5751</v>
      </c>
      <c r="D5004" s="44"/>
      <c r="E5004" s="47"/>
      <c r="F5004" s="10">
        <v>0.01</v>
      </c>
      <c r="G5004" s="791" t="s">
        <v>9621</v>
      </c>
      <c r="H5004" s="781">
        <f t="shared" si="758"/>
        <v>0</v>
      </c>
      <c r="I5004" s="782">
        <f t="shared" si="757"/>
        <v>0</v>
      </c>
      <c r="J5004" s="782">
        <f t="shared" si="757"/>
        <v>0</v>
      </c>
      <c r="K5004" s="783">
        <f t="shared" si="757"/>
        <v>0</v>
      </c>
      <c r="L5004" s="784">
        <f>IF(ISNUMBER(F5004),IF(LEFT(A5004,3)="Cat",VLOOKUP(A5004,'Loc Configurations Seules'!R:U,4,FALSE),VLOOKUP(G5004,'Loc Coefficients Location'!A:D,4,FALSE)),"")</f>
        <v>0.26392450726414518</v>
      </c>
      <c r="M5004" s="785">
        <f t="shared" si="753"/>
        <v>2.639245072641452E-3</v>
      </c>
      <c r="N5004" s="786">
        <f>IF(ISNUMBER(F5004),IF(LEFT(A5004,3)="Cat",VLOOKUP(A5004,'Loc Configurations Seules'!R:V,5,FALSE),VLOOKUP(G5004,'Loc Coefficients Location'!A:E,5,FALSE)),"")</f>
        <v>0.13385372321713121</v>
      </c>
      <c r="O5004" s="785">
        <f t="shared" si="754"/>
        <v>1.3385372321713122E-3</v>
      </c>
      <c r="P5004" s="786">
        <f>IF(ISNUMBER(F5004),IF(LEFT(A5004,3)="Cat",VLOOKUP(A5004,'Loc Configurations Seules'!R:W,6,FALSE),VLOOKUP(G5004,'Loc Coefficients Location'!A:F,6,FALSE)),"")</f>
        <v>9.1350623726064395E-2</v>
      </c>
      <c r="Q5004" s="785">
        <f t="shared" si="755"/>
        <v>9.1350623726064398E-4</v>
      </c>
      <c r="R5004" s="786">
        <f>IF(ISNUMBER(F5004),IF(LEFT(A5004,3)="Cat",VLOOKUP(A5004,'Loc Configurations Seules'!R:X,7,FALSE),VLOOKUP(G5004,'Loc Coefficients Location'!A:G,7,FALSE)),"")</f>
        <v>7.0256845182479807E-2</v>
      </c>
      <c r="S5004" s="785">
        <f t="shared" si="756"/>
        <v>7.0256845182479805E-4</v>
      </c>
    </row>
    <row r="5005" spans="1:19" x14ac:dyDescent="0.25">
      <c r="A5005" s="821" t="s">
        <v>3644</v>
      </c>
      <c r="B5005" s="823" t="s">
        <v>10830</v>
      </c>
      <c r="C5005" s="824" t="s">
        <v>9641</v>
      </c>
      <c r="D5005" s="44"/>
      <c r="E5005" s="47"/>
      <c r="F5005" s="814">
        <v>0.01</v>
      </c>
      <c r="G5005" s="791" t="s">
        <v>9621</v>
      </c>
      <c r="H5005" s="781">
        <f t="shared" si="758"/>
        <v>0</v>
      </c>
      <c r="I5005" s="782">
        <f t="shared" si="757"/>
        <v>0</v>
      </c>
      <c r="J5005" s="782">
        <f t="shared" si="757"/>
        <v>0</v>
      </c>
      <c r="K5005" s="783">
        <f t="shared" si="757"/>
        <v>0</v>
      </c>
      <c r="L5005" s="784">
        <f>IF(ISNUMBER(F5005),IF(LEFT(A5005,3)="Cat",VLOOKUP(A5005,'Loc Configurations Seules'!R:U,4,FALSE),VLOOKUP(G5005,'Loc Coefficients Location'!A:D,4,FALSE)),"")</f>
        <v>0.26392450726414518</v>
      </c>
      <c r="M5005" s="785">
        <f t="shared" si="753"/>
        <v>2.639245072641452E-3</v>
      </c>
      <c r="N5005" s="786">
        <f>IF(ISNUMBER(F5005),IF(LEFT(A5005,3)="Cat",VLOOKUP(A5005,'Loc Configurations Seules'!R:V,5,FALSE),VLOOKUP(G5005,'Loc Coefficients Location'!A:E,5,FALSE)),"")</f>
        <v>0.13385372321713121</v>
      </c>
      <c r="O5005" s="785">
        <f t="shared" si="754"/>
        <v>1.3385372321713122E-3</v>
      </c>
      <c r="P5005" s="786">
        <f>IF(ISNUMBER(F5005),IF(LEFT(A5005,3)="Cat",VLOOKUP(A5005,'Loc Configurations Seules'!R:W,6,FALSE),VLOOKUP(G5005,'Loc Coefficients Location'!A:F,6,FALSE)),"")</f>
        <v>9.1350623726064395E-2</v>
      </c>
      <c r="Q5005" s="785">
        <f t="shared" si="755"/>
        <v>9.1350623726064398E-4</v>
      </c>
      <c r="R5005" s="786">
        <f>IF(ISNUMBER(F5005),IF(LEFT(A5005,3)="Cat",VLOOKUP(A5005,'Loc Configurations Seules'!R:X,7,FALSE),VLOOKUP(G5005,'Loc Coefficients Location'!A:G,7,FALSE)),"")</f>
        <v>7.0256845182479807E-2</v>
      </c>
      <c r="S5005" s="785">
        <f t="shared" si="756"/>
        <v>7.0256845182479805E-4</v>
      </c>
    </row>
    <row r="5006" spans="1:19" ht="25.5" x14ac:dyDescent="0.25">
      <c r="A5006" s="69" t="s">
        <v>3699</v>
      </c>
      <c r="B5006" s="42" t="s">
        <v>3700</v>
      </c>
      <c r="C5006" s="43" t="s">
        <v>3701</v>
      </c>
      <c r="D5006" s="44"/>
      <c r="E5006" s="47"/>
      <c r="F5006" s="10">
        <v>6</v>
      </c>
      <c r="G5006" s="791" t="s">
        <v>9621</v>
      </c>
      <c r="H5006" s="781">
        <f t="shared" si="758"/>
        <v>1.58</v>
      </c>
      <c r="I5006" s="782">
        <f t="shared" si="757"/>
        <v>0.8</v>
      </c>
      <c r="J5006" s="782">
        <f t="shared" si="757"/>
        <v>0.55000000000000004</v>
      </c>
      <c r="K5006" s="783">
        <f t="shared" si="757"/>
        <v>0.42</v>
      </c>
      <c r="L5006" s="784">
        <f>IF(ISNUMBER(F5006),IF(LEFT(A5006,3)="Cat",VLOOKUP(A5006,'Loc Configurations Seules'!R:U,4,FALSE),VLOOKUP(G5006,'Loc Coefficients Location'!A:D,4,FALSE)),"")</f>
        <v>0.26392450726414518</v>
      </c>
      <c r="M5006" s="785">
        <f t="shared" si="753"/>
        <v>1.5835470435848711</v>
      </c>
      <c r="N5006" s="786">
        <f>IF(ISNUMBER(F5006),IF(LEFT(A5006,3)="Cat",VLOOKUP(A5006,'Loc Configurations Seules'!R:V,5,FALSE),VLOOKUP(G5006,'Loc Coefficients Location'!A:E,5,FALSE)),"")</f>
        <v>0.13385372321713121</v>
      </c>
      <c r="O5006" s="785">
        <f t="shared" si="754"/>
        <v>0.80312233930278731</v>
      </c>
      <c r="P5006" s="786">
        <f>IF(ISNUMBER(F5006),IF(LEFT(A5006,3)="Cat",VLOOKUP(A5006,'Loc Configurations Seules'!R:W,6,FALSE),VLOOKUP(G5006,'Loc Coefficients Location'!A:F,6,FALSE)),"")</f>
        <v>9.1350623726064395E-2</v>
      </c>
      <c r="Q5006" s="785">
        <f t="shared" si="755"/>
        <v>0.54810374235638637</v>
      </c>
      <c r="R5006" s="786">
        <f>IF(ISNUMBER(F5006),IF(LEFT(A5006,3)="Cat",VLOOKUP(A5006,'Loc Configurations Seules'!R:X,7,FALSE),VLOOKUP(G5006,'Loc Coefficients Location'!A:G,7,FALSE)),"")</f>
        <v>7.0256845182479807E-2</v>
      </c>
      <c r="S5006" s="785">
        <f t="shared" si="756"/>
        <v>0.42154107109487882</v>
      </c>
    </row>
    <row r="5007" spans="1:19" x14ac:dyDescent="0.25">
      <c r="A5007" s="69" t="s">
        <v>3702</v>
      </c>
      <c r="B5007" s="42" t="s">
        <v>3703</v>
      </c>
      <c r="C5007" s="43" t="s">
        <v>3704</v>
      </c>
      <c r="D5007" s="44"/>
      <c r="E5007" s="47"/>
      <c r="F5007" s="10">
        <v>12</v>
      </c>
      <c r="G5007" s="791" t="s">
        <v>9618</v>
      </c>
      <c r="H5007" s="781">
        <f t="shared" si="758"/>
        <v>3.17</v>
      </c>
      <c r="I5007" s="782">
        <f t="shared" si="757"/>
        <v>1.61</v>
      </c>
      <c r="J5007" s="782">
        <f t="shared" si="757"/>
        <v>1.1000000000000001</v>
      </c>
      <c r="K5007" s="783">
        <f t="shared" si="757"/>
        <v>0.84</v>
      </c>
      <c r="L5007" s="784">
        <f>IF(ISNUMBER(F5007),IF(LEFT(A5007,3)="Cat",VLOOKUP(A5007,'Loc Configurations Seules'!R:U,4,FALSE),VLOOKUP(G5007,'Loc Coefficients Location'!A:D,4,FALSE)),"")</f>
        <v>0.26392450726414518</v>
      </c>
      <c r="M5007" s="785">
        <f t="shared" si="753"/>
        <v>3.1670940871697422</v>
      </c>
      <c r="N5007" s="786">
        <f>IF(ISNUMBER(F5007),IF(LEFT(A5007,3)="Cat",VLOOKUP(A5007,'Loc Configurations Seules'!R:V,5,FALSE),VLOOKUP(G5007,'Loc Coefficients Location'!A:E,5,FALSE)),"")</f>
        <v>0.13385372321713121</v>
      </c>
      <c r="O5007" s="785">
        <f t="shared" si="754"/>
        <v>1.6062446786055746</v>
      </c>
      <c r="P5007" s="786">
        <f>IF(ISNUMBER(F5007),IF(LEFT(A5007,3)="Cat",VLOOKUP(A5007,'Loc Configurations Seules'!R:W,6,FALSE),VLOOKUP(G5007,'Loc Coefficients Location'!A:F,6,FALSE)),"")</f>
        <v>9.1350623726064395E-2</v>
      </c>
      <c r="Q5007" s="785">
        <f t="shared" si="755"/>
        <v>1.0962074847127727</v>
      </c>
      <c r="R5007" s="786">
        <f>IF(ISNUMBER(F5007),IF(LEFT(A5007,3)="Cat",VLOOKUP(A5007,'Loc Configurations Seules'!R:X,7,FALSE),VLOOKUP(G5007,'Loc Coefficients Location'!A:G,7,FALSE)),"")</f>
        <v>7.0256845182479807E-2</v>
      </c>
      <c r="S5007" s="785">
        <f t="shared" si="756"/>
        <v>0.84308214218975763</v>
      </c>
    </row>
    <row r="5008" spans="1:19" x14ac:dyDescent="0.25">
      <c r="A5008" s="69" t="s">
        <v>3705</v>
      </c>
      <c r="B5008" s="42" t="s">
        <v>3706</v>
      </c>
      <c r="C5008" s="43" t="s">
        <v>3707</v>
      </c>
      <c r="D5008" s="44"/>
      <c r="E5008" s="47"/>
      <c r="F5008" s="10">
        <v>23</v>
      </c>
      <c r="G5008" s="791" t="s">
        <v>9621</v>
      </c>
      <c r="H5008" s="781">
        <f t="shared" si="758"/>
        <v>6.07</v>
      </c>
      <c r="I5008" s="782">
        <f t="shared" si="757"/>
        <v>3.08</v>
      </c>
      <c r="J5008" s="782">
        <f t="shared" si="757"/>
        <v>2.1</v>
      </c>
      <c r="K5008" s="783">
        <f t="shared" si="757"/>
        <v>1.62</v>
      </c>
      <c r="L5008" s="784">
        <f>IF(ISNUMBER(F5008),IF(LEFT(A5008,3)="Cat",VLOOKUP(A5008,'Loc Configurations Seules'!R:U,4,FALSE),VLOOKUP(G5008,'Loc Coefficients Location'!A:D,4,FALSE)),"")</f>
        <v>0.26392450726414518</v>
      </c>
      <c r="M5008" s="785">
        <f t="shared" si="753"/>
        <v>6.0702636670753396</v>
      </c>
      <c r="N5008" s="786">
        <f>IF(ISNUMBER(F5008),IF(LEFT(A5008,3)="Cat",VLOOKUP(A5008,'Loc Configurations Seules'!R:V,5,FALSE),VLOOKUP(G5008,'Loc Coefficients Location'!A:E,5,FALSE)),"")</f>
        <v>0.13385372321713121</v>
      </c>
      <c r="O5008" s="785">
        <f t="shared" si="754"/>
        <v>3.078635633994018</v>
      </c>
      <c r="P5008" s="786">
        <f>IF(ISNUMBER(F5008),IF(LEFT(A5008,3)="Cat",VLOOKUP(A5008,'Loc Configurations Seules'!R:W,6,FALSE),VLOOKUP(G5008,'Loc Coefficients Location'!A:F,6,FALSE)),"")</f>
        <v>9.1350623726064395E-2</v>
      </c>
      <c r="Q5008" s="785">
        <f t="shared" si="755"/>
        <v>2.1010643456994811</v>
      </c>
      <c r="R5008" s="786">
        <f>IF(ISNUMBER(F5008),IF(LEFT(A5008,3)="Cat",VLOOKUP(A5008,'Loc Configurations Seules'!R:X,7,FALSE),VLOOKUP(G5008,'Loc Coefficients Location'!A:G,7,FALSE)),"")</f>
        <v>7.0256845182479807E-2</v>
      </c>
      <c r="S5008" s="785">
        <f t="shared" si="756"/>
        <v>1.6159074391970356</v>
      </c>
    </row>
    <row r="5009" spans="1:19" x14ac:dyDescent="0.25">
      <c r="A5009" s="69"/>
      <c r="B5009" s="42"/>
      <c r="C5009" s="43"/>
      <c r="D5009" s="44"/>
      <c r="E5009" s="47"/>
      <c r="F5009" s="10" t="s">
        <v>5249</v>
      </c>
      <c r="G5009" s="791" t="s">
        <v>9527</v>
      </c>
      <c r="H5009" s="781" t="str">
        <f t="shared" si="758"/>
        <v/>
      </c>
      <c r="I5009" s="782" t="str">
        <f t="shared" si="757"/>
        <v/>
      </c>
      <c r="J5009" s="782" t="str">
        <f t="shared" si="757"/>
        <v/>
      </c>
      <c r="K5009" s="783" t="str">
        <f t="shared" si="757"/>
        <v/>
      </c>
      <c r="L5009" s="784" t="str">
        <f>IF(ISNUMBER(F5009),IF(LEFT(A5009,3)="Cat",VLOOKUP(A5009,'Loc Configurations Seules'!R:U,4,FALSE),VLOOKUP(G5009,'Loc Coefficients Location'!A:D,4,FALSE)),"")</f>
        <v/>
      </c>
      <c r="M5009" s="785" t="str">
        <f t="shared" si="753"/>
        <v/>
      </c>
      <c r="N5009" s="786" t="str">
        <f>IF(ISNUMBER(F5009),IF(LEFT(A5009,3)="Cat",VLOOKUP(A5009,'Loc Configurations Seules'!R:V,5,FALSE),VLOOKUP(G5009,'Loc Coefficients Location'!A:E,5,FALSE)),"")</f>
        <v/>
      </c>
      <c r="O5009" s="785" t="str">
        <f t="shared" si="754"/>
        <v/>
      </c>
      <c r="P5009" s="786" t="str">
        <f>IF(ISNUMBER(F5009),IF(LEFT(A5009,3)="Cat",VLOOKUP(A5009,'Loc Configurations Seules'!R:W,6,FALSE),VLOOKUP(G5009,'Loc Coefficients Location'!A:F,6,FALSE)),"")</f>
        <v/>
      </c>
      <c r="Q5009" s="785" t="str">
        <f t="shared" si="755"/>
        <v/>
      </c>
      <c r="R5009" s="786" t="str">
        <f>IF(ISNUMBER(F5009),IF(LEFT(A5009,3)="Cat",VLOOKUP(A5009,'Loc Configurations Seules'!R:X,7,FALSE),VLOOKUP(G5009,'Loc Coefficients Location'!A:G,7,FALSE)),"")</f>
        <v/>
      </c>
      <c r="S5009" s="785" t="str">
        <f t="shared" si="756"/>
        <v/>
      </c>
    </row>
    <row r="5010" spans="1:19" x14ac:dyDescent="0.25">
      <c r="A5010" s="87" t="s">
        <v>4104</v>
      </c>
      <c r="B5010" s="42"/>
      <c r="C5010" s="43"/>
      <c r="D5010" s="44"/>
      <c r="E5010" s="47"/>
      <c r="F5010" s="10" t="s">
        <v>5249</v>
      </c>
      <c r="G5010" s="791" t="s">
        <v>9527</v>
      </c>
      <c r="H5010" s="781" t="str">
        <f t="shared" si="758"/>
        <v/>
      </c>
      <c r="I5010" s="782" t="str">
        <f t="shared" si="757"/>
        <v/>
      </c>
      <c r="J5010" s="782" t="str">
        <f t="shared" si="757"/>
        <v/>
      </c>
      <c r="K5010" s="783" t="str">
        <f t="shared" si="757"/>
        <v/>
      </c>
      <c r="L5010" s="784" t="str">
        <f>IF(ISNUMBER(F5010),IF(LEFT(A5010,3)="Cat",VLOOKUP(A5010,'Loc Configurations Seules'!R:U,4,FALSE),VLOOKUP(G5010,'Loc Coefficients Location'!A:D,4,FALSE)),"")</f>
        <v/>
      </c>
      <c r="M5010" s="785" t="str">
        <f t="shared" si="753"/>
        <v/>
      </c>
      <c r="N5010" s="786" t="str">
        <f>IF(ISNUMBER(F5010),IF(LEFT(A5010,3)="Cat",VLOOKUP(A5010,'Loc Configurations Seules'!R:V,5,FALSE),VLOOKUP(G5010,'Loc Coefficients Location'!A:E,5,FALSE)),"")</f>
        <v/>
      </c>
      <c r="O5010" s="785" t="str">
        <f t="shared" si="754"/>
        <v/>
      </c>
      <c r="P5010" s="786" t="str">
        <f>IF(ISNUMBER(F5010),IF(LEFT(A5010,3)="Cat",VLOOKUP(A5010,'Loc Configurations Seules'!R:W,6,FALSE),VLOOKUP(G5010,'Loc Coefficients Location'!A:F,6,FALSE)),"")</f>
        <v/>
      </c>
      <c r="Q5010" s="785" t="str">
        <f t="shared" si="755"/>
        <v/>
      </c>
      <c r="R5010" s="786" t="str">
        <f>IF(ISNUMBER(F5010),IF(LEFT(A5010,3)="Cat",VLOOKUP(A5010,'Loc Configurations Seules'!R:X,7,FALSE),VLOOKUP(G5010,'Loc Coefficients Location'!A:G,7,FALSE)),"")</f>
        <v/>
      </c>
      <c r="S5010" s="785" t="str">
        <f t="shared" si="756"/>
        <v/>
      </c>
    </row>
    <row r="5011" spans="1:19" ht="26.25" x14ac:dyDescent="0.25">
      <c r="A5011" s="69" t="s">
        <v>35</v>
      </c>
      <c r="B5011" s="817" t="s">
        <v>36</v>
      </c>
      <c r="C5011" s="803" t="s">
        <v>37</v>
      </c>
      <c r="D5011" s="44" t="s">
        <v>38</v>
      </c>
      <c r="E5011" s="47"/>
      <c r="H5011" s="781" t="str">
        <f t="shared" si="758"/>
        <v/>
      </c>
      <c r="I5011" s="782" t="str">
        <f t="shared" si="757"/>
        <v/>
      </c>
      <c r="J5011" s="782" t="str">
        <f t="shared" si="757"/>
        <v/>
      </c>
      <c r="K5011" s="783" t="str">
        <f t="shared" si="757"/>
        <v/>
      </c>
      <c r="L5011" s="784" t="str">
        <f>IF(ISNUMBER(F5011),IF(LEFT(A5011,3)="Cat",VLOOKUP(A5011,'Loc Configurations Seules'!R:U,4,FALSE),VLOOKUP(G5011,'Loc Coefficients Location'!A:D,4,FALSE)),"")</f>
        <v/>
      </c>
      <c r="M5011" s="785" t="str">
        <f t="shared" si="753"/>
        <v/>
      </c>
      <c r="N5011" s="786" t="str">
        <f>IF(ISNUMBER(F5011),IF(LEFT(A5011,3)="Cat",VLOOKUP(A5011,'Loc Configurations Seules'!R:V,5,FALSE),VLOOKUP(G5011,'Loc Coefficients Location'!A:E,5,FALSE)),"")</f>
        <v/>
      </c>
      <c r="O5011" s="785" t="str">
        <f t="shared" si="754"/>
        <v/>
      </c>
      <c r="P5011" s="786" t="str">
        <f>IF(ISNUMBER(F5011),IF(LEFT(A5011,3)="Cat",VLOOKUP(A5011,'Loc Configurations Seules'!R:W,6,FALSE),VLOOKUP(G5011,'Loc Coefficients Location'!A:F,6,FALSE)),"")</f>
        <v/>
      </c>
      <c r="Q5011" s="785" t="str">
        <f t="shared" si="755"/>
        <v/>
      </c>
      <c r="R5011" s="786" t="str">
        <f>IF(ISNUMBER(F5011),IF(LEFT(A5011,3)="Cat",VLOOKUP(A5011,'Loc Configurations Seules'!R:X,7,FALSE),VLOOKUP(G5011,'Loc Coefficients Location'!A:G,7,FALSE)),"")</f>
        <v/>
      </c>
      <c r="S5011" s="785" t="str">
        <f t="shared" si="756"/>
        <v/>
      </c>
    </row>
    <row r="5012" spans="1:19" ht="25.5" x14ac:dyDescent="0.25">
      <c r="A5012" s="69" t="s">
        <v>4105</v>
      </c>
      <c r="B5012" s="42"/>
      <c r="C5012" s="43" t="s">
        <v>10831</v>
      </c>
      <c r="D5012" s="44"/>
      <c r="E5012" s="47"/>
      <c r="F5012" s="10">
        <v>-1</v>
      </c>
      <c r="G5012" s="791" t="s">
        <v>9618</v>
      </c>
      <c r="H5012" s="781">
        <f t="shared" si="758"/>
        <v>-0.26</v>
      </c>
      <c r="I5012" s="782">
        <f t="shared" si="757"/>
        <v>-0.13</v>
      </c>
      <c r="J5012" s="782">
        <f t="shared" si="757"/>
        <v>-0.09</v>
      </c>
      <c r="K5012" s="783">
        <f t="shared" si="757"/>
        <v>-7.0000000000000007E-2</v>
      </c>
      <c r="L5012" s="784">
        <f>IF(ISNUMBER(F5012),IF(LEFT(A5012,3)="Cat",VLOOKUP(A5012,'Loc Configurations Seules'!R:U,4,FALSE),VLOOKUP(G5012,'Loc Coefficients Location'!A:D,4,FALSE)),"")</f>
        <v>0.26392450726414518</v>
      </c>
      <c r="M5012" s="785">
        <f t="shared" si="753"/>
        <v>-0.26392450726414518</v>
      </c>
      <c r="N5012" s="786">
        <f>IF(ISNUMBER(F5012),IF(LEFT(A5012,3)="Cat",VLOOKUP(A5012,'Loc Configurations Seules'!R:V,5,FALSE),VLOOKUP(G5012,'Loc Coefficients Location'!A:E,5,FALSE)),"")</f>
        <v>0.13385372321713121</v>
      </c>
      <c r="O5012" s="785">
        <f t="shared" si="754"/>
        <v>-0.13385372321713121</v>
      </c>
      <c r="P5012" s="786">
        <f>IF(ISNUMBER(F5012),IF(LEFT(A5012,3)="Cat",VLOOKUP(A5012,'Loc Configurations Seules'!R:W,6,FALSE),VLOOKUP(G5012,'Loc Coefficients Location'!A:F,6,FALSE)),"")</f>
        <v>9.1350623726064395E-2</v>
      </c>
      <c r="Q5012" s="785">
        <f t="shared" si="755"/>
        <v>-9.1350623726064395E-2</v>
      </c>
      <c r="R5012" s="786">
        <f>IF(ISNUMBER(F5012),IF(LEFT(A5012,3)="Cat",VLOOKUP(A5012,'Loc Configurations Seules'!R:X,7,FALSE),VLOOKUP(G5012,'Loc Coefficients Location'!A:G,7,FALSE)),"")</f>
        <v>7.0256845182479807E-2</v>
      </c>
      <c r="S5012" s="785">
        <f t="shared" si="756"/>
        <v>-7.0256845182479807E-2</v>
      </c>
    </row>
    <row r="5013" spans="1:19" ht="25.5" x14ac:dyDescent="0.25">
      <c r="A5013" s="69" t="s">
        <v>4106</v>
      </c>
      <c r="B5013" s="42"/>
      <c r="C5013" s="43" t="s">
        <v>10832</v>
      </c>
      <c r="D5013" s="44"/>
      <c r="E5013" s="47"/>
      <c r="F5013" s="10">
        <v>-0.01</v>
      </c>
      <c r="G5013" s="791" t="s">
        <v>9618</v>
      </c>
      <c r="H5013" s="781">
        <f t="shared" si="758"/>
        <v>0</v>
      </c>
      <c r="I5013" s="782">
        <f t="shared" si="757"/>
        <v>0</v>
      </c>
      <c r="J5013" s="782">
        <f t="shared" si="757"/>
        <v>0</v>
      </c>
      <c r="K5013" s="783">
        <f t="shared" si="757"/>
        <v>0</v>
      </c>
      <c r="L5013" s="784">
        <f>IF(ISNUMBER(F5013),IF(LEFT(A5013,3)="Cat",VLOOKUP(A5013,'Loc Configurations Seules'!R:U,4,FALSE),VLOOKUP(G5013,'Loc Coefficients Location'!A:D,4,FALSE)),"")</f>
        <v>0.26392450726414518</v>
      </c>
      <c r="M5013" s="785">
        <f t="shared" si="753"/>
        <v>-2.639245072641452E-3</v>
      </c>
      <c r="N5013" s="786">
        <f>IF(ISNUMBER(F5013),IF(LEFT(A5013,3)="Cat",VLOOKUP(A5013,'Loc Configurations Seules'!R:V,5,FALSE),VLOOKUP(G5013,'Loc Coefficients Location'!A:E,5,FALSE)),"")</f>
        <v>0.13385372321713121</v>
      </c>
      <c r="O5013" s="785">
        <f t="shared" si="754"/>
        <v>-1.3385372321713122E-3</v>
      </c>
      <c r="P5013" s="786">
        <f>IF(ISNUMBER(F5013),IF(LEFT(A5013,3)="Cat",VLOOKUP(A5013,'Loc Configurations Seules'!R:W,6,FALSE),VLOOKUP(G5013,'Loc Coefficients Location'!A:F,6,FALSE)),"")</f>
        <v>9.1350623726064395E-2</v>
      </c>
      <c r="Q5013" s="785">
        <f t="shared" si="755"/>
        <v>-9.1350623726064398E-4</v>
      </c>
      <c r="R5013" s="786">
        <f>IF(ISNUMBER(F5013),IF(LEFT(A5013,3)="Cat",VLOOKUP(A5013,'Loc Configurations Seules'!R:X,7,FALSE),VLOOKUP(G5013,'Loc Coefficients Location'!A:G,7,FALSE)),"")</f>
        <v>7.0256845182479807E-2</v>
      </c>
      <c r="S5013" s="785">
        <f t="shared" si="756"/>
        <v>-7.0256845182479805E-4</v>
      </c>
    </row>
    <row r="5014" spans="1:19" x14ac:dyDescent="0.25">
      <c r="A5014" s="69" t="s">
        <v>4107</v>
      </c>
      <c r="B5014" s="42"/>
      <c r="C5014" s="43" t="s">
        <v>10833</v>
      </c>
      <c r="D5014" s="44"/>
      <c r="E5014" s="47"/>
      <c r="F5014" s="10">
        <v>1</v>
      </c>
      <c r="G5014" s="791" t="s">
        <v>9621</v>
      </c>
      <c r="H5014" s="781">
        <f t="shared" si="758"/>
        <v>0.26</v>
      </c>
      <c r="I5014" s="782">
        <f t="shared" si="757"/>
        <v>0.13</v>
      </c>
      <c r="J5014" s="782">
        <f t="shared" si="757"/>
        <v>0.09</v>
      </c>
      <c r="K5014" s="783">
        <f t="shared" si="757"/>
        <v>7.0000000000000007E-2</v>
      </c>
      <c r="L5014" s="784">
        <f>IF(ISNUMBER(F5014),IF(LEFT(A5014,3)="Cat",VLOOKUP(A5014,'Loc Configurations Seules'!R:U,4,FALSE),VLOOKUP(G5014,'Loc Coefficients Location'!A:D,4,FALSE)),"")</f>
        <v>0.26392450726414518</v>
      </c>
      <c r="M5014" s="785">
        <f t="shared" si="753"/>
        <v>0.26392450726414518</v>
      </c>
      <c r="N5014" s="786">
        <f>IF(ISNUMBER(F5014),IF(LEFT(A5014,3)="Cat",VLOOKUP(A5014,'Loc Configurations Seules'!R:V,5,FALSE),VLOOKUP(G5014,'Loc Coefficients Location'!A:E,5,FALSE)),"")</f>
        <v>0.13385372321713121</v>
      </c>
      <c r="O5014" s="785">
        <f t="shared" si="754"/>
        <v>0.13385372321713121</v>
      </c>
      <c r="P5014" s="786">
        <f>IF(ISNUMBER(F5014),IF(LEFT(A5014,3)="Cat",VLOOKUP(A5014,'Loc Configurations Seules'!R:W,6,FALSE),VLOOKUP(G5014,'Loc Coefficients Location'!A:F,6,FALSE)),"")</f>
        <v>9.1350623726064395E-2</v>
      </c>
      <c r="Q5014" s="785">
        <f t="shared" si="755"/>
        <v>9.1350623726064395E-2</v>
      </c>
      <c r="R5014" s="786">
        <f>IF(ISNUMBER(F5014),IF(LEFT(A5014,3)="Cat",VLOOKUP(A5014,'Loc Configurations Seules'!R:X,7,FALSE),VLOOKUP(G5014,'Loc Coefficients Location'!A:G,7,FALSE)),"")</f>
        <v>7.0256845182479807E-2</v>
      </c>
      <c r="S5014" s="785">
        <f t="shared" si="756"/>
        <v>7.0256845182479807E-2</v>
      </c>
    </row>
    <row r="5015" spans="1:19" x14ac:dyDescent="0.25">
      <c r="A5015" s="69"/>
      <c r="B5015" s="42"/>
      <c r="C5015" s="43"/>
      <c r="D5015" s="44"/>
      <c r="E5015" s="47"/>
      <c r="F5015" s="10" t="s">
        <v>5249</v>
      </c>
      <c r="G5015" s="791" t="s">
        <v>9527</v>
      </c>
      <c r="H5015" s="781" t="str">
        <f t="shared" si="758"/>
        <v/>
      </c>
      <c r="I5015" s="782" t="str">
        <f t="shared" si="757"/>
        <v/>
      </c>
      <c r="J5015" s="782" t="str">
        <f t="shared" si="757"/>
        <v/>
      </c>
      <c r="K5015" s="783" t="str">
        <f t="shared" si="757"/>
        <v/>
      </c>
      <c r="L5015" s="784" t="str">
        <f>IF(ISNUMBER(F5015),IF(LEFT(A5015,3)="Cat",VLOOKUP(A5015,'Loc Configurations Seules'!R:U,4,FALSE),VLOOKUP(G5015,'Loc Coefficients Location'!A:D,4,FALSE)),"")</f>
        <v/>
      </c>
      <c r="M5015" s="785" t="str">
        <f t="shared" si="753"/>
        <v/>
      </c>
      <c r="N5015" s="786" t="str">
        <f>IF(ISNUMBER(F5015),IF(LEFT(A5015,3)="Cat",VLOOKUP(A5015,'Loc Configurations Seules'!R:V,5,FALSE),VLOOKUP(G5015,'Loc Coefficients Location'!A:E,5,FALSE)),"")</f>
        <v/>
      </c>
      <c r="O5015" s="785" t="str">
        <f t="shared" si="754"/>
        <v/>
      </c>
      <c r="P5015" s="786" t="str">
        <f>IF(ISNUMBER(F5015),IF(LEFT(A5015,3)="Cat",VLOOKUP(A5015,'Loc Configurations Seules'!R:W,6,FALSE),VLOOKUP(G5015,'Loc Coefficients Location'!A:F,6,FALSE)),"")</f>
        <v/>
      </c>
      <c r="Q5015" s="785" t="str">
        <f t="shared" si="755"/>
        <v/>
      </c>
      <c r="R5015" s="786" t="str">
        <f>IF(ISNUMBER(F5015),IF(LEFT(A5015,3)="Cat",VLOOKUP(A5015,'Loc Configurations Seules'!R:X,7,FALSE),VLOOKUP(G5015,'Loc Coefficients Location'!A:G,7,FALSE)),"")</f>
        <v/>
      </c>
      <c r="S5015" s="785" t="str">
        <f t="shared" si="756"/>
        <v/>
      </c>
    </row>
    <row r="5016" spans="1:19" x14ac:dyDescent="0.25">
      <c r="A5016" s="87" t="s">
        <v>4108</v>
      </c>
      <c r="B5016" s="42"/>
      <c r="C5016" s="43"/>
      <c r="D5016" s="44"/>
      <c r="E5016" s="47"/>
      <c r="F5016" s="10" t="s">
        <v>5249</v>
      </c>
      <c r="G5016" s="791" t="s">
        <v>9527</v>
      </c>
      <c r="H5016" s="781" t="str">
        <f t="shared" si="758"/>
        <v/>
      </c>
      <c r="I5016" s="782" t="str">
        <f t="shared" si="757"/>
        <v/>
      </c>
      <c r="J5016" s="782" t="str">
        <f t="shared" si="757"/>
        <v/>
      </c>
      <c r="K5016" s="783" t="str">
        <f t="shared" si="757"/>
        <v/>
      </c>
      <c r="L5016" s="784" t="str">
        <f>IF(ISNUMBER(F5016),IF(LEFT(A5016,3)="Cat",VLOOKUP(A5016,'Loc Configurations Seules'!R:U,4,FALSE),VLOOKUP(G5016,'Loc Coefficients Location'!A:D,4,FALSE)),"")</f>
        <v/>
      </c>
      <c r="M5016" s="785" t="str">
        <f t="shared" si="753"/>
        <v/>
      </c>
      <c r="N5016" s="786" t="str">
        <f>IF(ISNUMBER(F5016),IF(LEFT(A5016,3)="Cat",VLOOKUP(A5016,'Loc Configurations Seules'!R:V,5,FALSE),VLOOKUP(G5016,'Loc Coefficients Location'!A:E,5,FALSE)),"")</f>
        <v/>
      </c>
      <c r="O5016" s="785" t="str">
        <f t="shared" si="754"/>
        <v/>
      </c>
      <c r="P5016" s="786" t="str">
        <f>IF(ISNUMBER(F5016),IF(LEFT(A5016,3)="Cat",VLOOKUP(A5016,'Loc Configurations Seules'!R:W,6,FALSE),VLOOKUP(G5016,'Loc Coefficients Location'!A:F,6,FALSE)),"")</f>
        <v/>
      </c>
      <c r="Q5016" s="785" t="str">
        <f t="shared" si="755"/>
        <v/>
      </c>
      <c r="R5016" s="786" t="str">
        <f>IF(ISNUMBER(F5016),IF(LEFT(A5016,3)="Cat",VLOOKUP(A5016,'Loc Configurations Seules'!R:X,7,FALSE),VLOOKUP(G5016,'Loc Coefficients Location'!A:G,7,FALSE)),"")</f>
        <v/>
      </c>
      <c r="S5016" s="785" t="str">
        <f t="shared" si="756"/>
        <v/>
      </c>
    </row>
    <row r="5017" spans="1:19" ht="25.5" x14ac:dyDescent="0.25">
      <c r="A5017" s="69" t="s">
        <v>4109</v>
      </c>
      <c r="B5017" s="42"/>
      <c r="C5017" s="43"/>
      <c r="D5017" s="44"/>
      <c r="E5017" s="47"/>
      <c r="F5017" s="10" t="s">
        <v>5249</v>
      </c>
      <c r="G5017" s="791" t="s">
        <v>9527</v>
      </c>
      <c r="H5017" s="781" t="str">
        <f t="shared" si="758"/>
        <v/>
      </c>
      <c r="I5017" s="782" t="str">
        <f t="shared" si="757"/>
        <v/>
      </c>
      <c r="J5017" s="782" t="str">
        <f t="shared" si="757"/>
        <v/>
      </c>
      <c r="K5017" s="783" t="str">
        <f t="shared" si="757"/>
        <v/>
      </c>
      <c r="L5017" s="784" t="str">
        <f>IF(ISNUMBER(F5017),IF(LEFT(A5017,3)="Cat",VLOOKUP(A5017,'Loc Configurations Seules'!R:U,4,FALSE),VLOOKUP(G5017,'Loc Coefficients Location'!A:D,4,FALSE)),"")</f>
        <v/>
      </c>
      <c r="M5017" s="785" t="str">
        <f t="shared" si="753"/>
        <v/>
      </c>
      <c r="N5017" s="786" t="str">
        <f>IF(ISNUMBER(F5017),IF(LEFT(A5017,3)="Cat",VLOOKUP(A5017,'Loc Configurations Seules'!R:V,5,FALSE),VLOOKUP(G5017,'Loc Coefficients Location'!A:E,5,FALSE)),"")</f>
        <v/>
      </c>
      <c r="O5017" s="785" t="str">
        <f t="shared" si="754"/>
        <v/>
      </c>
      <c r="P5017" s="786" t="str">
        <f>IF(ISNUMBER(F5017),IF(LEFT(A5017,3)="Cat",VLOOKUP(A5017,'Loc Configurations Seules'!R:W,6,FALSE),VLOOKUP(G5017,'Loc Coefficients Location'!A:F,6,FALSE)),"")</f>
        <v/>
      </c>
      <c r="Q5017" s="785" t="str">
        <f t="shared" si="755"/>
        <v/>
      </c>
      <c r="R5017" s="786" t="str">
        <f>IF(ISNUMBER(F5017),IF(LEFT(A5017,3)="Cat",VLOOKUP(A5017,'Loc Configurations Seules'!R:X,7,FALSE),VLOOKUP(G5017,'Loc Coefficients Location'!A:G,7,FALSE)),"")</f>
        <v/>
      </c>
      <c r="S5017" s="785" t="str">
        <f t="shared" si="756"/>
        <v/>
      </c>
    </row>
    <row r="5018" spans="1:19" ht="25.5" x14ac:dyDescent="0.25">
      <c r="A5018" s="69" t="s">
        <v>4110</v>
      </c>
      <c r="B5018" s="42" t="s">
        <v>4111</v>
      </c>
      <c r="C5018" s="43" t="s">
        <v>4112</v>
      </c>
      <c r="D5018" s="44"/>
      <c r="E5018" s="47"/>
      <c r="F5018" s="10">
        <v>8</v>
      </c>
      <c r="G5018" s="791" t="s">
        <v>9621</v>
      </c>
      <c r="H5018" s="781">
        <f t="shared" si="758"/>
        <v>2.11</v>
      </c>
      <c r="I5018" s="782">
        <f t="shared" si="757"/>
        <v>1.07</v>
      </c>
      <c r="J5018" s="782">
        <f t="shared" si="757"/>
        <v>0.73</v>
      </c>
      <c r="K5018" s="783">
        <f t="shared" si="757"/>
        <v>0.56000000000000005</v>
      </c>
      <c r="L5018" s="784">
        <f>IF(ISNUMBER(F5018),IF(LEFT(A5018,3)="Cat",VLOOKUP(A5018,'Loc Configurations Seules'!R:U,4,FALSE),VLOOKUP(G5018,'Loc Coefficients Location'!A:D,4,FALSE)),"")</f>
        <v>0.26392450726414518</v>
      </c>
      <c r="M5018" s="785">
        <f t="shared" si="753"/>
        <v>2.1113960581131614</v>
      </c>
      <c r="N5018" s="786">
        <f>IF(ISNUMBER(F5018),IF(LEFT(A5018,3)="Cat",VLOOKUP(A5018,'Loc Configurations Seules'!R:V,5,FALSE),VLOOKUP(G5018,'Loc Coefficients Location'!A:E,5,FALSE)),"")</f>
        <v>0.13385372321713121</v>
      </c>
      <c r="O5018" s="785">
        <f t="shared" si="754"/>
        <v>1.0708297857370497</v>
      </c>
      <c r="P5018" s="786">
        <f>IF(ISNUMBER(F5018),IF(LEFT(A5018,3)="Cat",VLOOKUP(A5018,'Loc Configurations Seules'!R:W,6,FALSE),VLOOKUP(G5018,'Loc Coefficients Location'!A:F,6,FALSE)),"")</f>
        <v>9.1350623726064395E-2</v>
      </c>
      <c r="Q5018" s="785">
        <f t="shared" si="755"/>
        <v>0.73080498980851516</v>
      </c>
      <c r="R5018" s="786">
        <f>IF(ISNUMBER(F5018),IF(LEFT(A5018,3)="Cat",VLOOKUP(A5018,'Loc Configurations Seules'!R:X,7,FALSE),VLOOKUP(G5018,'Loc Coefficients Location'!A:G,7,FALSE)),"")</f>
        <v>7.0256845182479807E-2</v>
      </c>
      <c r="S5018" s="785">
        <f t="shared" si="756"/>
        <v>0.56205476145983846</v>
      </c>
    </row>
    <row r="5019" spans="1:19" ht="38.25" x14ac:dyDescent="0.25">
      <c r="A5019" s="69" t="s">
        <v>4113</v>
      </c>
      <c r="B5019" s="42" t="s">
        <v>4114</v>
      </c>
      <c r="C5019" s="43" t="s">
        <v>4115</v>
      </c>
      <c r="D5019" s="44"/>
      <c r="E5019" s="47"/>
      <c r="F5019" s="10">
        <v>8</v>
      </c>
      <c r="G5019" s="791" t="s">
        <v>9621</v>
      </c>
      <c r="H5019" s="781">
        <f t="shared" si="758"/>
        <v>2.11</v>
      </c>
      <c r="I5019" s="782">
        <f t="shared" si="757"/>
        <v>1.07</v>
      </c>
      <c r="J5019" s="782">
        <f t="shared" si="757"/>
        <v>0.73</v>
      </c>
      <c r="K5019" s="783">
        <f t="shared" si="757"/>
        <v>0.56000000000000005</v>
      </c>
      <c r="L5019" s="784">
        <f>IF(ISNUMBER(F5019),IF(LEFT(A5019,3)="Cat",VLOOKUP(A5019,'Loc Configurations Seules'!R:U,4,FALSE),VLOOKUP(G5019,'Loc Coefficients Location'!A:D,4,FALSE)),"")</f>
        <v>0.26392450726414518</v>
      </c>
      <c r="M5019" s="785">
        <f t="shared" si="753"/>
        <v>2.1113960581131614</v>
      </c>
      <c r="N5019" s="786">
        <f>IF(ISNUMBER(F5019),IF(LEFT(A5019,3)="Cat",VLOOKUP(A5019,'Loc Configurations Seules'!R:V,5,FALSE),VLOOKUP(G5019,'Loc Coefficients Location'!A:E,5,FALSE)),"")</f>
        <v>0.13385372321713121</v>
      </c>
      <c r="O5019" s="785">
        <f t="shared" si="754"/>
        <v>1.0708297857370497</v>
      </c>
      <c r="P5019" s="786">
        <f>IF(ISNUMBER(F5019),IF(LEFT(A5019,3)="Cat",VLOOKUP(A5019,'Loc Configurations Seules'!R:W,6,FALSE),VLOOKUP(G5019,'Loc Coefficients Location'!A:F,6,FALSE)),"")</f>
        <v>9.1350623726064395E-2</v>
      </c>
      <c r="Q5019" s="785">
        <f t="shared" si="755"/>
        <v>0.73080498980851516</v>
      </c>
      <c r="R5019" s="786">
        <f>IF(ISNUMBER(F5019),IF(LEFT(A5019,3)="Cat",VLOOKUP(A5019,'Loc Configurations Seules'!R:X,7,FALSE),VLOOKUP(G5019,'Loc Coefficients Location'!A:G,7,FALSE)),"")</f>
        <v>7.0256845182479807E-2</v>
      </c>
      <c r="S5019" s="785">
        <f t="shared" si="756"/>
        <v>0.56205476145983846</v>
      </c>
    </row>
    <row r="5020" spans="1:19" ht="25.5" x14ac:dyDescent="0.25">
      <c r="A5020" s="69" t="s">
        <v>4116</v>
      </c>
      <c r="B5020" s="42" t="s">
        <v>4117</v>
      </c>
      <c r="C5020" s="43" t="s">
        <v>4118</v>
      </c>
      <c r="D5020" s="44"/>
      <c r="E5020" s="47"/>
      <c r="F5020" s="10">
        <v>25</v>
      </c>
      <c r="G5020" s="791" t="s">
        <v>9621</v>
      </c>
      <c r="H5020" s="781">
        <f t="shared" si="758"/>
        <v>6.6</v>
      </c>
      <c r="I5020" s="782">
        <f t="shared" si="757"/>
        <v>3.35</v>
      </c>
      <c r="J5020" s="782">
        <f t="shared" si="757"/>
        <v>2.2799999999999998</v>
      </c>
      <c r="K5020" s="783">
        <f t="shared" si="757"/>
        <v>1.76</v>
      </c>
      <c r="L5020" s="784">
        <f>IF(ISNUMBER(F5020),IF(LEFT(A5020,3)="Cat",VLOOKUP(A5020,'Loc Configurations Seules'!R:U,4,FALSE),VLOOKUP(G5020,'Loc Coefficients Location'!A:D,4,FALSE)),"")</f>
        <v>0.26392450726414518</v>
      </c>
      <c r="M5020" s="785">
        <f t="shared" si="753"/>
        <v>6.5981126816036291</v>
      </c>
      <c r="N5020" s="786">
        <f>IF(ISNUMBER(F5020),IF(LEFT(A5020,3)="Cat",VLOOKUP(A5020,'Loc Configurations Seules'!R:V,5,FALSE),VLOOKUP(G5020,'Loc Coefficients Location'!A:E,5,FALSE)),"")</f>
        <v>0.13385372321713121</v>
      </c>
      <c r="O5020" s="785">
        <f t="shared" si="754"/>
        <v>3.3463430804282801</v>
      </c>
      <c r="P5020" s="786">
        <f>IF(ISNUMBER(F5020),IF(LEFT(A5020,3)="Cat",VLOOKUP(A5020,'Loc Configurations Seules'!R:W,6,FALSE),VLOOKUP(G5020,'Loc Coefficients Location'!A:F,6,FALSE)),"")</f>
        <v>9.1350623726064395E-2</v>
      </c>
      <c r="Q5020" s="785">
        <f t="shared" si="755"/>
        <v>2.2837655931516099</v>
      </c>
      <c r="R5020" s="786">
        <f>IF(ISNUMBER(F5020),IF(LEFT(A5020,3)="Cat",VLOOKUP(A5020,'Loc Configurations Seules'!R:X,7,FALSE),VLOOKUP(G5020,'Loc Coefficients Location'!A:G,7,FALSE)),"")</f>
        <v>7.0256845182479807E-2</v>
      </c>
      <c r="S5020" s="785">
        <f t="shared" si="756"/>
        <v>1.7564211295619951</v>
      </c>
    </row>
    <row r="5021" spans="1:19" ht="25.5" x14ac:dyDescent="0.25">
      <c r="A5021" s="69" t="s">
        <v>4119</v>
      </c>
      <c r="B5021" s="42" t="s">
        <v>4120</v>
      </c>
      <c r="C5021" s="43" t="s">
        <v>4121</v>
      </c>
      <c r="D5021" s="44"/>
      <c r="E5021" s="47"/>
      <c r="F5021" s="10">
        <v>5</v>
      </c>
      <c r="G5021" s="791" t="s">
        <v>9621</v>
      </c>
      <c r="H5021" s="781">
        <f t="shared" si="758"/>
        <v>1.32</v>
      </c>
      <c r="I5021" s="782">
        <f t="shared" si="757"/>
        <v>0.67</v>
      </c>
      <c r="J5021" s="782">
        <f t="shared" si="757"/>
        <v>0.46</v>
      </c>
      <c r="K5021" s="783">
        <f t="shared" si="757"/>
        <v>0.35</v>
      </c>
      <c r="L5021" s="784">
        <f>IF(ISNUMBER(F5021),IF(LEFT(A5021,3)="Cat",VLOOKUP(A5021,'Loc Configurations Seules'!R:U,4,FALSE),VLOOKUP(G5021,'Loc Coefficients Location'!A:D,4,FALSE)),"")</f>
        <v>0.26392450726414518</v>
      </c>
      <c r="M5021" s="785">
        <f t="shared" si="753"/>
        <v>1.3196225363207259</v>
      </c>
      <c r="N5021" s="786">
        <f>IF(ISNUMBER(F5021),IF(LEFT(A5021,3)="Cat",VLOOKUP(A5021,'Loc Configurations Seules'!R:V,5,FALSE),VLOOKUP(G5021,'Loc Coefficients Location'!A:E,5,FALSE)),"")</f>
        <v>0.13385372321713121</v>
      </c>
      <c r="O5021" s="785">
        <f t="shared" si="754"/>
        <v>0.66926861608565602</v>
      </c>
      <c r="P5021" s="786">
        <f>IF(ISNUMBER(F5021),IF(LEFT(A5021,3)="Cat",VLOOKUP(A5021,'Loc Configurations Seules'!R:W,6,FALSE),VLOOKUP(G5021,'Loc Coefficients Location'!A:F,6,FALSE)),"")</f>
        <v>9.1350623726064395E-2</v>
      </c>
      <c r="Q5021" s="785">
        <f t="shared" si="755"/>
        <v>0.45675311863032197</v>
      </c>
      <c r="R5021" s="786">
        <f>IF(ISNUMBER(F5021),IF(LEFT(A5021,3)="Cat",VLOOKUP(A5021,'Loc Configurations Seules'!R:X,7,FALSE),VLOOKUP(G5021,'Loc Coefficients Location'!A:G,7,FALSE)),"")</f>
        <v>7.0256845182479807E-2</v>
      </c>
      <c r="S5021" s="785">
        <f t="shared" si="756"/>
        <v>0.35128422591239905</v>
      </c>
    </row>
    <row r="5022" spans="1:19" ht="25.5" x14ac:dyDescent="0.25">
      <c r="A5022" s="69" t="s">
        <v>4122</v>
      </c>
      <c r="B5022" s="42" t="s">
        <v>4123</v>
      </c>
      <c r="C5022" s="43" t="s">
        <v>4124</v>
      </c>
      <c r="D5022" s="44"/>
      <c r="E5022" s="47"/>
      <c r="F5022" s="10">
        <v>19</v>
      </c>
      <c r="G5022" s="791" t="s">
        <v>9621</v>
      </c>
      <c r="H5022" s="781">
        <f t="shared" si="758"/>
        <v>5.01</v>
      </c>
      <c r="I5022" s="782">
        <f t="shared" si="757"/>
        <v>2.54</v>
      </c>
      <c r="J5022" s="782">
        <f t="shared" si="757"/>
        <v>1.74</v>
      </c>
      <c r="K5022" s="783">
        <f t="shared" si="757"/>
        <v>1.33</v>
      </c>
      <c r="L5022" s="784">
        <f>IF(ISNUMBER(F5022),IF(LEFT(A5022,3)="Cat",VLOOKUP(A5022,'Loc Configurations Seules'!R:U,4,FALSE),VLOOKUP(G5022,'Loc Coefficients Location'!A:D,4,FALSE)),"")</f>
        <v>0.26392450726414518</v>
      </c>
      <c r="M5022" s="785">
        <f t="shared" si="753"/>
        <v>5.0145656380187589</v>
      </c>
      <c r="N5022" s="786">
        <f>IF(ISNUMBER(F5022),IF(LEFT(A5022,3)="Cat",VLOOKUP(A5022,'Loc Configurations Seules'!R:V,5,FALSE),VLOOKUP(G5022,'Loc Coefficients Location'!A:E,5,FALSE)),"")</f>
        <v>0.13385372321713121</v>
      </c>
      <c r="O5022" s="785">
        <f t="shared" si="754"/>
        <v>2.5432207411254928</v>
      </c>
      <c r="P5022" s="786">
        <f>IF(ISNUMBER(F5022),IF(LEFT(A5022,3)="Cat",VLOOKUP(A5022,'Loc Configurations Seules'!R:W,6,FALSE),VLOOKUP(G5022,'Loc Coefficients Location'!A:F,6,FALSE)),"")</f>
        <v>9.1350623726064395E-2</v>
      </c>
      <c r="Q5022" s="785">
        <f t="shared" si="755"/>
        <v>1.7356618507952235</v>
      </c>
      <c r="R5022" s="786">
        <f>IF(ISNUMBER(F5022),IF(LEFT(A5022,3)="Cat",VLOOKUP(A5022,'Loc Configurations Seules'!R:X,7,FALSE),VLOOKUP(G5022,'Loc Coefficients Location'!A:G,7,FALSE)),"")</f>
        <v>7.0256845182479807E-2</v>
      </c>
      <c r="S5022" s="785">
        <f t="shared" si="756"/>
        <v>1.3348800584671163</v>
      </c>
    </row>
    <row r="5023" spans="1:19" x14ac:dyDescent="0.25">
      <c r="A5023" s="69" t="s">
        <v>4125</v>
      </c>
      <c r="B5023" s="42" t="s">
        <v>4126</v>
      </c>
      <c r="C5023" s="43" t="s">
        <v>4127</v>
      </c>
      <c r="D5023" s="44"/>
      <c r="E5023" s="47"/>
      <c r="F5023" s="10">
        <v>774</v>
      </c>
      <c r="G5023" s="791" t="s">
        <v>9621</v>
      </c>
      <c r="H5023" s="781">
        <f t="shared" si="758"/>
        <v>204.28</v>
      </c>
      <c r="I5023" s="782">
        <f t="shared" si="757"/>
        <v>103.6</v>
      </c>
      <c r="J5023" s="782">
        <f t="shared" si="757"/>
        <v>70.709999999999994</v>
      </c>
      <c r="K5023" s="783">
        <f t="shared" si="757"/>
        <v>54.38</v>
      </c>
      <c r="L5023" s="784">
        <f>IF(ISNUMBER(F5023),IF(LEFT(A5023,3)="Cat",VLOOKUP(A5023,'Loc Configurations Seules'!R:U,4,FALSE),VLOOKUP(G5023,'Loc Coefficients Location'!A:D,4,FALSE)),"")</f>
        <v>0.26392450726414518</v>
      </c>
      <c r="M5023" s="785">
        <f t="shared" si="753"/>
        <v>204.27756862244837</v>
      </c>
      <c r="N5023" s="786">
        <f>IF(ISNUMBER(F5023),IF(LEFT(A5023,3)="Cat",VLOOKUP(A5023,'Loc Configurations Seules'!R:V,5,FALSE),VLOOKUP(G5023,'Loc Coefficients Location'!A:E,5,FALSE)),"")</f>
        <v>0.13385372321713121</v>
      </c>
      <c r="O5023" s="785">
        <f t="shared" si="754"/>
        <v>103.60278177005955</v>
      </c>
      <c r="P5023" s="786">
        <f>IF(ISNUMBER(F5023),IF(LEFT(A5023,3)="Cat",VLOOKUP(A5023,'Loc Configurations Seules'!R:W,6,FALSE),VLOOKUP(G5023,'Loc Coefficients Location'!A:F,6,FALSE)),"")</f>
        <v>9.1350623726064395E-2</v>
      </c>
      <c r="Q5023" s="785">
        <f t="shared" si="755"/>
        <v>70.705382763973844</v>
      </c>
      <c r="R5023" s="786">
        <f>IF(ISNUMBER(F5023),IF(LEFT(A5023,3)="Cat",VLOOKUP(A5023,'Loc Configurations Seules'!R:X,7,FALSE),VLOOKUP(G5023,'Loc Coefficients Location'!A:G,7,FALSE)),"")</f>
        <v>7.0256845182479807E-2</v>
      </c>
      <c r="S5023" s="785">
        <f t="shared" si="756"/>
        <v>54.378798171239374</v>
      </c>
    </row>
    <row r="5024" spans="1:19" ht="25.5" x14ac:dyDescent="0.25">
      <c r="A5024" s="69" t="s">
        <v>4128</v>
      </c>
      <c r="B5024" s="42" t="s">
        <v>4129</v>
      </c>
      <c r="C5024" s="43" t="s">
        <v>4130</v>
      </c>
      <c r="D5024" s="44"/>
      <c r="E5024" s="47"/>
      <c r="F5024" s="10">
        <v>102</v>
      </c>
      <c r="G5024" s="791" t="s">
        <v>9621</v>
      </c>
      <c r="H5024" s="781">
        <f t="shared" si="758"/>
        <v>26.92</v>
      </c>
      <c r="I5024" s="782">
        <f t="shared" si="757"/>
        <v>13.65</v>
      </c>
      <c r="J5024" s="782">
        <f t="shared" si="757"/>
        <v>9.32</v>
      </c>
      <c r="K5024" s="783">
        <f t="shared" si="757"/>
        <v>7.17</v>
      </c>
      <c r="L5024" s="784">
        <f>IF(ISNUMBER(F5024),IF(LEFT(A5024,3)="Cat",VLOOKUP(A5024,'Loc Configurations Seules'!R:U,4,FALSE),VLOOKUP(G5024,'Loc Coefficients Location'!A:D,4,FALSE)),"")</f>
        <v>0.26392450726414518</v>
      </c>
      <c r="M5024" s="785">
        <f t="shared" si="753"/>
        <v>26.920299740942809</v>
      </c>
      <c r="N5024" s="786">
        <f>IF(ISNUMBER(F5024),IF(LEFT(A5024,3)="Cat",VLOOKUP(A5024,'Loc Configurations Seules'!R:V,5,FALSE),VLOOKUP(G5024,'Loc Coefficients Location'!A:E,5,FALSE)),"")</f>
        <v>0.13385372321713121</v>
      </c>
      <c r="O5024" s="785">
        <f t="shared" si="754"/>
        <v>13.653079768147384</v>
      </c>
      <c r="P5024" s="786">
        <f>IF(ISNUMBER(F5024),IF(LEFT(A5024,3)="Cat",VLOOKUP(A5024,'Loc Configurations Seules'!R:W,6,FALSE),VLOOKUP(G5024,'Loc Coefficients Location'!A:F,6,FALSE)),"")</f>
        <v>9.1350623726064395E-2</v>
      </c>
      <c r="Q5024" s="785">
        <f t="shared" si="755"/>
        <v>9.3177636200585674</v>
      </c>
      <c r="R5024" s="786">
        <f>IF(ISNUMBER(F5024),IF(LEFT(A5024,3)="Cat",VLOOKUP(A5024,'Loc Configurations Seules'!R:X,7,FALSE),VLOOKUP(G5024,'Loc Coefficients Location'!A:G,7,FALSE)),"")</f>
        <v>7.0256845182479807E-2</v>
      </c>
      <c r="S5024" s="785">
        <f t="shared" si="756"/>
        <v>7.1661982086129408</v>
      </c>
    </row>
    <row r="5025" spans="1:19" ht="25.5" x14ac:dyDescent="0.25">
      <c r="A5025" s="69" t="s">
        <v>4131</v>
      </c>
      <c r="B5025" s="42" t="s">
        <v>4132</v>
      </c>
      <c r="C5025" s="43" t="s">
        <v>4133</v>
      </c>
      <c r="D5025" s="44"/>
      <c r="E5025" s="47"/>
      <c r="F5025" s="10">
        <v>54</v>
      </c>
      <c r="G5025" s="791" t="s">
        <v>9621</v>
      </c>
      <c r="H5025" s="781">
        <f t="shared" si="758"/>
        <v>14.25</v>
      </c>
      <c r="I5025" s="782">
        <f t="shared" si="757"/>
        <v>7.23</v>
      </c>
      <c r="J5025" s="782">
        <f t="shared" si="757"/>
        <v>4.93</v>
      </c>
      <c r="K5025" s="783">
        <f t="shared" si="757"/>
        <v>3.79</v>
      </c>
      <c r="L5025" s="784">
        <f>IF(ISNUMBER(F5025),IF(LEFT(A5025,3)="Cat",VLOOKUP(A5025,'Loc Configurations Seules'!R:U,4,FALSE),VLOOKUP(G5025,'Loc Coefficients Location'!A:D,4,FALSE)),"")</f>
        <v>0.26392450726414518</v>
      </c>
      <c r="M5025" s="785">
        <f t="shared" si="753"/>
        <v>14.251923392263841</v>
      </c>
      <c r="N5025" s="786">
        <f>IF(ISNUMBER(F5025),IF(LEFT(A5025,3)="Cat",VLOOKUP(A5025,'Loc Configurations Seules'!R:V,5,FALSE),VLOOKUP(G5025,'Loc Coefficients Location'!A:E,5,FALSE)),"")</f>
        <v>0.13385372321713121</v>
      </c>
      <c r="O5025" s="785">
        <f t="shared" si="754"/>
        <v>7.2281010537250854</v>
      </c>
      <c r="P5025" s="786">
        <f>IF(ISNUMBER(F5025),IF(LEFT(A5025,3)="Cat",VLOOKUP(A5025,'Loc Configurations Seules'!R:W,6,FALSE),VLOOKUP(G5025,'Loc Coefficients Location'!A:F,6,FALSE)),"")</f>
        <v>9.1350623726064395E-2</v>
      </c>
      <c r="Q5025" s="785">
        <f t="shared" si="755"/>
        <v>4.9329336812074773</v>
      </c>
      <c r="R5025" s="786">
        <f>IF(ISNUMBER(F5025),IF(LEFT(A5025,3)="Cat",VLOOKUP(A5025,'Loc Configurations Seules'!R:X,7,FALSE),VLOOKUP(G5025,'Loc Coefficients Location'!A:G,7,FALSE)),"")</f>
        <v>7.0256845182479807E-2</v>
      </c>
      <c r="S5025" s="785">
        <f t="shared" si="756"/>
        <v>3.7938696398539098</v>
      </c>
    </row>
    <row r="5026" spans="1:19" ht="25.5" x14ac:dyDescent="0.25">
      <c r="A5026" s="69" t="s">
        <v>4134</v>
      </c>
      <c r="B5026" s="42" t="s">
        <v>4132</v>
      </c>
      <c r="C5026" s="43" t="s">
        <v>4135</v>
      </c>
      <c r="D5026" s="44"/>
      <c r="E5026" s="47"/>
      <c r="F5026" s="10">
        <v>36</v>
      </c>
      <c r="G5026" s="791" t="s">
        <v>9621</v>
      </c>
      <c r="H5026" s="781">
        <f t="shared" si="758"/>
        <v>9.5</v>
      </c>
      <c r="I5026" s="782">
        <f t="shared" si="757"/>
        <v>4.82</v>
      </c>
      <c r="J5026" s="782">
        <f t="shared" si="757"/>
        <v>3.29</v>
      </c>
      <c r="K5026" s="783">
        <f t="shared" si="757"/>
        <v>2.5299999999999998</v>
      </c>
      <c r="L5026" s="784">
        <f>IF(ISNUMBER(F5026),IF(LEFT(A5026,3)="Cat",VLOOKUP(A5026,'Loc Configurations Seules'!R:U,4,FALSE),VLOOKUP(G5026,'Loc Coefficients Location'!A:D,4,FALSE)),"")</f>
        <v>0.26392450726414518</v>
      </c>
      <c r="M5026" s="785">
        <f t="shared" si="753"/>
        <v>9.5012822615092265</v>
      </c>
      <c r="N5026" s="786">
        <f>IF(ISNUMBER(F5026),IF(LEFT(A5026,3)="Cat",VLOOKUP(A5026,'Loc Configurations Seules'!R:V,5,FALSE),VLOOKUP(G5026,'Loc Coefficients Location'!A:E,5,FALSE)),"")</f>
        <v>0.13385372321713121</v>
      </c>
      <c r="O5026" s="785">
        <f t="shared" si="754"/>
        <v>4.8187340358167239</v>
      </c>
      <c r="P5026" s="786">
        <f>IF(ISNUMBER(F5026),IF(LEFT(A5026,3)="Cat",VLOOKUP(A5026,'Loc Configurations Seules'!R:W,6,FALSE),VLOOKUP(G5026,'Loc Coefficients Location'!A:F,6,FALSE)),"")</f>
        <v>9.1350623726064395E-2</v>
      </c>
      <c r="Q5026" s="785">
        <f t="shared" si="755"/>
        <v>3.2886224541383182</v>
      </c>
      <c r="R5026" s="786">
        <f>IF(ISNUMBER(F5026),IF(LEFT(A5026,3)="Cat",VLOOKUP(A5026,'Loc Configurations Seules'!R:X,7,FALSE),VLOOKUP(G5026,'Loc Coefficients Location'!A:G,7,FALSE)),"")</f>
        <v>7.0256845182479807E-2</v>
      </c>
      <c r="S5026" s="785">
        <f t="shared" si="756"/>
        <v>2.5292464265692729</v>
      </c>
    </row>
    <row r="5027" spans="1:19" ht="25.5" x14ac:dyDescent="0.25">
      <c r="A5027" s="69" t="s">
        <v>4136</v>
      </c>
      <c r="B5027" s="42" t="s">
        <v>4137</v>
      </c>
      <c r="C5027" s="43" t="s">
        <v>4138</v>
      </c>
      <c r="D5027" s="44"/>
      <c r="E5027" s="47"/>
      <c r="F5027" s="10">
        <v>297</v>
      </c>
      <c r="G5027" s="791" t="s">
        <v>9621</v>
      </c>
      <c r="H5027" s="781">
        <f t="shared" si="758"/>
        <v>78.39</v>
      </c>
      <c r="I5027" s="782">
        <f t="shared" si="757"/>
        <v>39.75</v>
      </c>
      <c r="J5027" s="782">
        <f t="shared" si="757"/>
        <v>27.13</v>
      </c>
      <c r="K5027" s="783">
        <f t="shared" si="757"/>
        <v>20.87</v>
      </c>
      <c r="L5027" s="784">
        <f>IF(ISNUMBER(F5027),IF(LEFT(A5027,3)="Cat",VLOOKUP(A5027,'Loc Configurations Seules'!R:U,4,FALSE),VLOOKUP(G5027,'Loc Coefficients Location'!A:D,4,FALSE)),"")</f>
        <v>0.26392450726414518</v>
      </c>
      <c r="M5027" s="785">
        <f t="shared" si="753"/>
        <v>78.38557865745112</v>
      </c>
      <c r="N5027" s="786">
        <f>IF(ISNUMBER(F5027),IF(LEFT(A5027,3)="Cat",VLOOKUP(A5027,'Loc Configurations Seules'!R:V,5,FALSE),VLOOKUP(G5027,'Loc Coefficients Location'!A:E,5,FALSE)),"")</f>
        <v>0.13385372321713121</v>
      </c>
      <c r="O5027" s="785">
        <f t="shared" si="754"/>
        <v>39.754555795487967</v>
      </c>
      <c r="P5027" s="786">
        <f>IF(ISNUMBER(F5027),IF(LEFT(A5027,3)="Cat",VLOOKUP(A5027,'Loc Configurations Seules'!R:W,6,FALSE),VLOOKUP(G5027,'Loc Coefficients Location'!A:F,6,FALSE)),"")</f>
        <v>9.1350623726064395E-2</v>
      </c>
      <c r="Q5027" s="785">
        <f t="shared" si="755"/>
        <v>27.131135246641126</v>
      </c>
      <c r="R5027" s="786">
        <f>IF(ISNUMBER(F5027),IF(LEFT(A5027,3)="Cat",VLOOKUP(A5027,'Loc Configurations Seules'!R:X,7,FALSE),VLOOKUP(G5027,'Loc Coefficients Location'!A:G,7,FALSE)),"")</f>
        <v>7.0256845182479807E-2</v>
      </c>
      <c r="S5027" s="785">
        <f t="shared" si="756"/>
        <v>20.866283019196501</v>
      </c>
    </row>
    <row r="5028" spans="1:19" ht="25.5" x14ac:dyDescent="0.25">
      <c r="A5028" s="69" t="s">
        <v>4139</v>
      </c>
      <c r="B5028" s="42" t="s">
        <v>4140</v>
      </c>
      <c r="C5028" s="43" t="s">
        <v>4141</v>
      </c>
      <c r="D5028" s="44"/>
      <c r="E5028" s="47"/>
      <c r="F5028" s="10">
        <v>357</v>
      </c>
      <c r="G5028" s="791" t="s">
        <v>9618</v>
      </c>
      <c r="H5028" s="781">
        <f t="shared" si="758"/>
        <v>94.22</v>
      </c>
      <c r="I5028" s="782">
        <f t="shared" si="757"/>
        <v>47.79</v>
      </c>
      <c r="J5028" s="782">
        <f t="shared" si="757"/>
        <v>32.61</v>
      </c>
      <c r="K5028" s="783">
        <f t="shared" si="757"/>
        <v>25.08</v>
      </c>
      <c r="L5028" s="784">
        <f>IF(ISNUMBER(F5028),IF(LEFT(A5028,3)="Cat",VLOOKUP(A5028,'Loc Configurations Seules'!R:U,4,FALSE),VLOOKUP(G5028,'Loc Coefficients Location'!A:D,4,FALSE)),"")</f>
        <v>0.26392450726414518</v>
      </c>
      <c r="M5028" s="785">
        <f t="shared" si="753"/>
        <v>94.221049093299825</v>
      </c>
      <c r="N5028" s="786">
        <f>IF(ISNUMBER(F5028),IF(LEFT(A5028,3)="Cat",VLOOKUP(A5028,'Loc Configurations Seules'!R:V,5,FALSE),VLOOKUP(G5028,'Loc Coefficients Location'!A:E,5,FALSE)),"")</f>
        <v>0.13385372321713121</v>
      </c>
      <c r="O5028" s="785">
        <f t="shared" si="754"/>
        <v>47.785779188515839</v>
      </c>
      <c r="P5028" s="786">
        <f>IF(ISNUMBER(F5028),IF(LEFT(A5028,3)="Cat",VLOOKUP(A5028,'Loc Configurations Seules'!R:W,6,FALSE),VLOOKUP(G5028,'Loc Coefficients Location'!A:F,6,FALSE)),"")</f>
        <v>9.1350623726064395E-2</v>
      </c>
      <c r="Q5028" s="785">
        <f t="shared" si="755"/>
        <v>32.612172670204991</v>
      </c>
      <c r="R5028" s="786">
        <f>IF(ISNUMBER(F5028),IF(LEFT(A5028,3)="Cat",VLOOKUP(A5028,'Loc Configurations Seules'!R:X,7,FALSE),VLOOKUP(G5028,'Loc Coefficients Location'!A:G,7,FALSE)),"")</f>
        <v>7.0256845182479807E-2</v>
      </c>
      <c r="S5028" s="785">
        <f t="shared" si="756"/>
        <v>25.08169373014529</v>
      </c>
    </row>
    <row r="5029" spans="1:19" ht="25.5" x14ac:dyDescent="0.25">
      <c r="A5029" s="69" t="s">
        <v>4142</v>
      </c>
      <c r="B5029" s="42" t="s">
        <v>4143</v>
      </c>
      <c r="C5029" s="43" t="s">
        <v>10834</v>
      </c>
      <c r="D5029" s="44"/>
      <c r="E5029" s="47"/>
      <c r="F5029" s="10">
        <v>184</v>
      </c>
      <c r="G5029" s="791" t="s">
        <v>9618</v>
      </c>
      <c r="H5029" s="781">
        <f t="shared" si="758"/>
        <v>48.56</v>
      </c>
      <c r="I5029" s="782">
        <f t="shared" si="757"/>
        <v>24.63</v>
      </c>
      <c r="J5029" s="782">
        <f t="shared" si="757"/>
        <v>16.809999999999999</v>
      </c>
      <c r="K5029" s="783">
        <f t="shared" si="757"/>
        <v>12.93</v>
      </c>
      <c r="L5029" s="784">
        <f>IF(ISNUMBER(F5029),IF(LEFT(A5029,3)="Cat",VLOOKUP(A5029,'Loc Configurations Seules'!R:U,4,FALSE),VLOOKUP(G5029,'Loc Coefficients Location'!A:D,4,FALSE)),"")</f>
        <v>0.26392450726414518</v>
      </c>
      <c r="M5029" s="785">
        <f t="shared" si="753"/>
        <v>48.562109336602717</v>
      </c>
      <c r="N5029" s="786">
        <f>IF(ISNUMBER(F5029),IF(LEFT(A5029,3)="Cat",VLOOKUP(A5029,'Loc Configurations Seules'!R:V,5,FALSE),VLOOKUP(G5029,'Loc Coefficients Location'!A:E,5,FALSE)),"")</f>
        <v>0.13385372321713121</v>
      </c>
      <c r="O5029" s="785">
        <f t="shared" si="754"/>
        <v>24.629085071952144</v>
      </c>
      <c r="P5029" s="786">
        <f>IF(ISNUMBER(F5029),IF(LEFT(A5029,3)="Cat",VLOOKUP(A5029,'Loc Configurations Seules'!R:W,6,FALSE),VLOOKUP(G5029,'Loc Coefficients Location'!A:F,6,FALSE)),"")</f>
        <v>9.1350623726064395E-2</v>
      </c>
      <c r="Q5029" s="785">
        <f t="shared" si="755"/>
        <v>16.808514765595849</v>
      </c>
      <c r="R5029" s="786">
        <f>IF(ISNUMBER(F5029),IF(LEFT(A5029,3)="Cat",VLOOKUP(A5029,'Loc Configurations Seules'!R:X,7,FALSE),VLOOKUP(G5029,'Loc Coefficients Location'!A:G,7,FALSE)),"")</f>
        <v>7.0256845182479807E-2</v>
      </c>
      <c r="S5029" s="785">
        <f t="shared" si="756"/>
        <v>12.927259513576285</v>
      </c>
    </row>
    <row r="5030" spans="1:19" ht="25.5" x14ac:dyDescent="0.25">
      <c r="A5030" s="69" t="s">
        <v>4145</v>
      </c>
      <c r="B5030" s="42" t="s">
        <v>4146</v>
      </c>
      <c r="C5030" s="43" t="s">
        <v>10835</v>
      </c>
      <c r="D5030" s="44"/>
      <c r="E5030" s="47"/>
      <c r="F5030" s="10">
        <v>1031</v>
      </c>
      <c r="G5030" s="791" t="s">
        <v>9621</v>
      </c>
      <c r="H5030" s="781">
        <f t="shared" si="758"/>
        <v>272.11</v>
      </c>
      <c r="I5030" s="782">
        <f t="shared" si="757"/>
        <v>138</v>
      </c>
      <c r="J5030" s="782">
        <f t="shared" si="757"/>
        <v>94.18</v>
      </c>
      <c r="K5030" s="783">
        <f t="shared" si="757"/>
        <v>72.430000000000007</v>
      </c>
      <c r="L5030" s="784">
        <f>IF(ISNUMBER(F5030),IF(LEFT(A5030,3)="Cat",VLOOKUP(A5030,'Loc Configurations Seules'!R:U,4,FALSE),VLOOKUP(G5030,'Loc Coefficients Location'!A:D,4,FALSE)),"")</f>
        <v>0.26392450726414518</v>
      </c>
      <c r="M5030" s="785">
        <f t="shared" si="753"/>
        <v>272.1061669893337</v>
      </c>
      <c r="N5030" s="786">
        <f>IF(ISNUMBER(F5030),IF(LEFT(A5030,3)="Cat",VLOOKUP(A5030,'Loc Configurations Seules'!R:V,5,FALSE),VLOOKUP(G5030,'Loc Coefficients Location'!A:E,5,FALSE)),"")</f>
        <v>0.13385372321713121</v>
      </c>
      <c r="O5030" s="785">
        <f t="shared" si="754"/>
        <v>138.00318863686229</v>
      </c>
      <c r="P5030" s="786">
        <f>IF(ISNUMBER(F5030),IF(LEFT(A5030,3)="Cat",VLOOKUP(A5030,'Loc Configurations Seules'!R:W,6,FALSE),VLOOKUP(G5030,'Loc Coefficients Location'!A:F,6,FALSE)),"")</f>
        <v>9.1350623726064395E-2</v>
      </c>
      <c r="Q5030" s="785">
        <f t="shared" si="755"/>
        <v>94.182493061572387</v>
      </c>
      <c r="R5030" s="786">
        <f>IF(ISNUMBER(F5030),IF(LEFT(A5030,3)="Cat",VLOOKUP(A5030,'Loc Configurations Seules'!R:X,7,FALSE),VLOOKUP(G5030,'Loc Coefficients Location'!A:G,7,FALSE)),"")</f>
        <v>7.0256845182479807E-2</v>
      </c>
      <c r="S5030" s="785">
        <f t="shared" si="756"/>
        <v>72.434807383136686</v>
      </c>
    </row>
    <row r="5031" spans="1:19" ht="25.5" x14ac:dyDescent="0.25">
      <c r="A5031" s="69" t="s">
        <v>4147</v>
      </c>
      <c r="B5031" s="42" t="s">
        <v>4148</v>
      </c>
      <c r="C5031" s="43" t="s">
        <v>4144</v>
      </c>
      <c r="D5031" s="44"/>
      <c r="E5031" s="47"/>
      <c r="F5031" s="10">
        <v>180</v>
      </c>
      <c r="G5031" s="791" t="s">
        <v>9618</v>
      </c>
      <c r="H5031" s="781">
        <f t="shared" si="758"/>
        <v>47.51</v>
      </c>
      <c r="I5031" s="782">
        <f t="shared" si="757"/>
        <v>24.09</v>
      </c>
      <c r="J5031" s="782">
        <f t="shared" si="757"/>
        <v>16.440000000000001</v>
      </c>
      <c r="K5031" s="783">
        <f t="shared" si="757"/>
        <v>12.65</v>
      </c>
      <c r="L5031" s="784">
        <f>IF(ISNUMBER(F5031),IF(LEFT(A5031,3)="Cat",VLOOKUP(A5031,'Loc Configurations Seules'!R:U,4,FALSE),VLOOKUP(G5031,'Loc Coefficients Location'!A:D,4,FALSE)),"")</f>
        <v>0.26392450726414518</v>
      </c>
      <c r="M5031" s="785">
        <f t="shared" si="753"/>
        <v>47.506411307546131</v>
      </c>
      <c r="N5031" s="786">
        <f>IF(ISNUMBER(F5031),IF(LEFT(A5031,3)="Cat",VLOOKUP(A5031,'Loc Configurations Seules'!R:V,5,FALSE),VLOOKUP(G5031,'Loc Coefficients Location'!A:E,5,FALSE)),"")</f>
        <v>0.13385372321713121</v>
      </c>
      <c r="O5031" s="785">
        <f t="shared" si="754"/>
        <v>24.093670179083617</v>
      </c>
      <c r="P5031" s="786">
        <f>IF(ISNUMBER(F5031),IF(LEFT(A5031,3)="Cat",VLOOKUP(A5031,'Loc Configurations Seules'!R:W,6,FALSE),VLOOKUP(G5031,'Loc Coefficients Location'!A:F,6,FALSE)),"")</f>
        <v>9.1350623726064395E-2</v>
      </c>
      <c r="Q5031" s="785">
        <f t="shared" si="755"/>
        <v>16.443112270691593</v>
      </c>
      <c r="R5031" s="786">
        <f>IF(ISNUMBER(F5031),IF(LEFT(A5031,3)="Cat",VLOOKUP(A5031,'Loc Configurations Seules'!R:X,7,FALSE),VLOOKUP(G5031,'Loc Coefficients Location'!A:G,7,FALSE)),"")</f>
        <v>7.0256845182479807E-2</v>
      </c>
      <c r="S5031" s="785">
        <f t="shared" si="756"/>
        <v>12.646232132846364</v>
      </c>
    </row>
    <row r="5032" spans="1:19" ht="25.5" x14ac:dyDescent="0.25">
      <c r="A5032" s="69" t="s">
        <v>4149</v>
      </c>
      <c r="B5032" s="42" t="s">
        <v>4150</v>
      </c>
      <c r="C5032" s="43" t="s">
        <v>10836</v>
      </c>
      <c r="D5032" s="44"/>
      <c r="E5032" s="47"/>
      <c r="F5032" s="10">
        <v>388</v>
      </c>
      <c r="G5032" s="791" t="s">
        <v>9621</v>
      </c>
      <c r="H5032" s="781">
        <f t="shared" si="758"/>
        <v>102.4</v>
      </c>
      <c r="I5032" s="782">
        <f t="shared" si="757"/>
        <v>51.94</v>
      </c>
      <c r="J5032" s="782">
        <f t="shared" si="757"/>
        <v>35.44</v>
      </c>
      <c r="K5032" s="783">
        <f t="shared" si="757"/>
        <v>27.26</v>
      </c>
      <c r="L5032" s="784">
        <f>IF(ISNUMBER(F5032),IF(LEFT(A5032,3)="Cat",VLOOKUP(A5032,'Loc Configurations Seules'!R:U,4,FALSE),VLOOKUP(G5032,'Loc Coefficients Location'!A:D,4,FALSE)),"")</f>
        <v>0.26392450726414518</v>
      </c>
      <c r="M5032" s="785">
        <f t="shared" si="753"/>
        <v>102.40270881848834</v>
      </c>
      <c r="N5032" s="786">
        <f>IF(ISNUMBER(F5032),IF(LEFT(A5032,3)="Cat",VLOOKUP(A5032,'Loc Configurations Seules'!R:V,5,FALSE),VLOOKUP(G5032,'Loc Coefficients Location'!A:E,5,FALSE)),"")</f>
        <v>0.13385372321713121</v>
      </c>
      <c r="O5032" s="785">
        <f t="shared" si="754"/>
        <v>51.935244608246911</v>
      </c>
      <c r="P5032" s="786">
        <f>IF(ISNUMBER(F5032),IF(LEFT(A5032,3)="Cat",VLOOKUP(A5032,'Loc Configurations Seules'!R:W,6,FALSE),VLOOKUP(G5032,'Loc Coefficients Location'!A:F,6,FALSE)),"")</f>
        <v>9.1350623726064395E-2</v>
      </c>
      <c r="Q5032" s="785">
        <f t="shared" si="755"/>
        <v>35.444042005712987</v>
      </c>
      <c r="R5032" s="786">
        <f>IF(ISNUMBER(F5032),IF(LEFT(A5032,3)="Cat",VLOOKUP(A5032,'Loc Configurations Seules'!R:X,7,FALSE),VLOOKUP(G5032,'Loc Coefficients Location'!A:G,7,FALSE)),"")</f>
        <v>7.0256845182479807E-2</v>
      </c>
      <c r="S5032" s="785">
        <f t="shared" si="756"/>
        <v>27.259655930802165</v>
      </c>
    </row>
    <row r="5033" spans="1:19" ht="38.25" x14ac:dyDescent="0.25">
      <c r="A5033" s="69" t="s">
        <v>4152</v>
      </c>
      <c r="B5033" s="42" t="s">
        <v>4153</v>
      </c>
      <c r="C5033" s="43" t="s">
        <v>4154</v>
      </c>
      <c r="D5033" s="44"/>
      <c r="E5033" s="47"/>
      <c r="F5033" s="10">
        <v>1055</v>
      </c>
      <c r="G5033" s="791" t="s">
        <v>9621</v>
      </c>
      <c r="H5033" s="781">
        <f t="shared" si="758"/>
        <v>278.44</v>
      </c>
      <c r="I5033" s="782">
        <f t="shared" si="757"/>
        <v>141.22</v>
      </c>
      <c r="J5033" s="782">
        <f t="shared" si="757"/>
        <v>96.37</v>
      </c>
      <c r="K5033" s="783">
        <f t="shared" si="757"/>
        <v>74.12</v>
      </c>
      <c r="L5033" s="784">
        <f>IF(ISNUMBER(F5033),IF(LEFT(A5033,3)="Cat",VLOOKUP(A5033,'Loc Configurations Seules'!R:U,4,FALSE),VLOOKUP(G5033,'Loc Coefficients Location'!A:D,4,FALSE)),"")</f>
        <v>0.26392450726414518</v>
      </c>
      <c r="M5033" s="785">
        <f t="shared" si="753"/>
        <v>278.44035516367319</v>
      </c>
      <c r="N5033" s="786">
        <f>IF(ISNUMBER(F5033),IF(LEFT(A5033,3)="Cat",VLOOKUP(A5033,'Loc Configurations Seules'!R:V,5,FALSE),VLOOKUP(G5033,'Loc Coefficients Location'!A:E,5,FALSE)),"")</f>
        <v>0.13385372321713121</v>
      </c>
      <c r="O5033" s="785">
        <f t="shared" si="754"/>
        <v>141.21567799407342</v>
      </c>
      <c r="P5033" s="786">
        <f>IF(ISNUMBER(F5033),IF(LEFT(A5033,3)="Cat",VLOOKUP(A5033,'Loc Configurations Seules'!R:W,6,FALSE),VLOOKUP(G5033,'Loc Coefficients Location'!A:F,6,FALSE)),"")</f>
        <v>9.1350623726064395E-2</v>
      </c>
      <c r="Q5033" s="785">
        <f t="shared" si="755"/>
        <v>96.374908030997943</v>
      </c>
      <c r="R5033" s="786">
        <f>IF(ISNUMBER(F5033),IF(LEFT(A5033,3)="Cat",VLOOKUP(A5033,'Loc Configurations Seules'!R:X,7,FALSE),VLOOKUP(G5033,'Loc Coefficients Location'!A:G,7,FALSE)),"")</f>
        <v>7.0256845182479807E-2</v>
      </c>
      <c r="S5033" s="785">
        <f t="shared" si="756"/>
        <v>74.120971667516201</v>
      </c>
    </row>
    <row r="5034" spans="1:19" ht="25.5" x14ac:dyDescent="0.25">
      <c r="A5034" s="69" t="s">
        <v>4155</v>
      </c>
      <c r="B5034" s="42" t="s">
        <v>4156</v>
      </c>
      <c r="C5034" s="43" t="s">
        <v>5593</v>
      </c>
      <c r="D5034" s="44"/>
      <c r="E5034" s="47"/>
      <c r="F5034" s="10">
        <v>832</v>
      </c>
      <c r="G5034" s="791" t="s">
        <v>9621</v>
      </c>
      <c r="H5034" s="781">
        <f t="shared" si="758"/>
        <v>219.59</v>
      </c>
      <c r="I5034" s="782">
        <f t="shared" si="757"/>
        <v>111.37</v>
      </c>
      <c r="J5034" s="782">
        <f t="shared" si="757"/>
        <v>76</v>
      </c>
      <c r="K5034" s="783">
        <f t="shared" si="757"/>
        <v>58.45</v>
      </c>
      <c r="L5034" s="784">
        <f>IF(ISNUMBER(F5034),IF(LEFT(A5034,3)="Cat",VLOOKUP(A5034,'Loc Configurations Seules'!R:U,4,FALSE),VLOOKUP(G5034,'Loc Coefficients Location'!A:D,4,FALSE)),"")</f>
        <v>0.26392450726414518</v>
      </c>
      <c r="M5034" s="785">
        <f t="shared" si="753"/>
        <v>219.58519004376879</v>
      </c>
      <c r="N5034" s="786">
        <f>IF(ISNUMBER(F5034),IF(LEFT(A5034,3)="Cat",VLOOKUP(A5034,'Loc Configurations Seules'!R:V,5,FALSE),VLOOKUP(G5034,'Loc Coefficients Location'!A:E,5,FALSE)),"")</f>
        <v>0.13385372321713121</v>
      </c>
      <c r="O5034" s="785">
        <f t="shared" si="754"/>
        <v>111.36629771665316</v>
      </c>
      <c r="P5034" s="786">
        <f>IF(ISNUMBER(F5034),IF(LEFT(A5034,3)="Cat",VLOOKUP(A5034,'Loc Configurations Seules'!R:W,6,FALSE),VLOOKUP(G5034,'Loc Coefficients Location'!A:F,6,FALSE)),"")</f>
        <v>9.1350623726064395E-2</v>
      </c>
      <c r="Q5034" s="785">
        <f t="shared" si="755"/>
        <v>76.003718940085577</v>
      </c>
      <c r="R5034" s="786">
        <f>IF(ISNUMBER(F5034),IF(LEFT(A5034,3)="Cat",VLOOKUP(A5034,'Loc Configurations Seules'!R:X,7,FALSE),VLOOKUP(G5034,'Loc Coefficients Location'!A:G,7,FALSE)),"")</f>
        <v>7.0256845182479807E-2</v>
      </c>
      <c r="S5034" s="785">
        <f t="shared" si="756"/>
        <v>58.453695191823201</v>
      </c>
    </row>
    <row r="5035" spans="1:19" ht="25.5" x14ac:dyDescent="0.25">
      <c r="A5035" s="69" t="s">
        <v>4157</v>
      </c>
      <c r="B5035" s="42" t="s">
        <v>4158</v>
      </c>
      <c r="C5035" s="43" t="s">
        <v>4159</v>
      </c>
      <c r="D5035" s="44"/>
      <c r="E5035" s="47"/>
      <c r="F5035" s="10">
        <v>945</v>
      </c>
      <c r="G5035" s="791" t="s">
        <v>9621</v>
      </c>
      <c r="H5035" s="781">
        <f t="shared" si="758"/>
        <v>249.41</v>
      </c>
      <c r="I5035" s="782">
        <f t="shared" si="757"/>
        <v>126.49</v>
      </c>
      <c r="J5035" s="782">
        <f t="shared" si="757"/>
        <v>86.33</v>
      </c>
      <c r="K5035" s="783">
        <f t="shared" si="757"/>
        <v>66.39</v>
      </c>
      <c r="L5035" s="784">
        <f>IF(ISNUMBER(F5035),IF(LEFT(A5035,3)="Cat",VLOOKUP(A5035,'Loc Configurations Seules'!R:U,4,FALSE),VLOOKUP(G5035,'Loc Coefficients Location'!A:D,4,FALSE)),"")</f>
        <v>0.26392450726414518</v>
      </c>
      <c r="M5035" s="785">
        <f t="shared" si="753"/>
        <v>249.40865936461719</v>
      </c>
      <c r="N5035" s="786">
        <f>IF(ISNUMBER(F5035),IF(LEFT(A5035,3)="Cat",VLOOKUP(A5035,'Loc Configurations Seules'!R:V,5,FALSE),VLOOKUP(G5035,'Loc Coefficients Location'!A:E,5,FALSE)),"")</f>
        <v>0.13385372321713121</v>
      </c>
      <c r="O5035" s="785">
        <f t="shared" si="754"/>
        <v>126.49176844018899</v>
      </c>
      <c r="P5035" s="786">
        <f>IF(ISNUMBER(F5035),IF(LEFT(A5035,3)="Cat",VLOOKUP(A5035,'Loc Configurations Seules'!R:W,6,FALSE),VLOOKUP(G5035,'Loc Coefficients Location'!A:F,6,FALSE)),"")</f>
        <v>9.1350623726064395E-2</v>
      </c>
      <c r="Q5035" s="785">
        <f t="shared" si="755"/>
        <v>86.326339421130854</v>
      </c>
      <c r="R5035" s="786">
        <f>IF(ISNUMBER(F5035),IF(LEFT(A5035,3)="Cat",VLOOKUP(A5035,'Loc Configurations Seules'!R:X,7,FALSE),VLOOKUP(G5035,'Loc Coefficients Location'!A:G,7,FALSE)),"")</f>
        <v>7.0256845182479807E-2</v>
      </c>
      <c r="S5035" s="785">
        <f t="shared" si="756"/>
        <v>66.392718697443414</v>
      </c>
    </row>
    <row r="5036" spans="1:19" ht="25.5" x14ac:dyDescent="0.25">
      <c r="A5036" s="69" t="s">
        <v>9251</v>
      </c>
      <c r="B5036" s="42" t="s">
        <v>4160</v>
      </c>
      <c r="C5036" s="43" t="s">
        <v>4161</v>
      </c>
      <c r="D5036" s="44"/>
      <c r="E5036" s="47"/>
      <c r="F5036" s="10">
        <v>522</v>
      </c>
      <c r="G5036" s="791" t="s">
        <v>9621</v>
      </c>
      <c r="H5036" s="781">
        <f t="shared" si="758"/>
        <v>137.77000000000001</v>
      </c>
      <c r="I5036" s="782">
        <f t="shared" si="757"/>
        <v>69.87</v>
      </c>
      <c r="J5036" s="782">
        <f t="shared" si="757"/>
        <v>47.69</v>
      </c>
      <c r="K5036" s="783">
        <f t="shared" si="757"/>
        <v>36.67</v>
      </c>
      <c r="L5036" s="784">
        <f>IF(ISNUMBER(F5036),IF(LEFT(A5036,3)="Cat",VLOOKUP(A5036,'Loc Configurations Seules'!R:U,4,FALSE),VLOOKUP(G5036,'Loc Coefficients Location'!A:D,4,FALSE)),"")</f>
        <v>0.26392450726414518</v>
      </c>
      <c r="M5036" s="785">
        <f t="shared" si="753"/>
        <v>137.76859279188378</v>
      </c>
      <c r="N5036" s="786">
        <f>IF(ISNUMBER(F5036),IF(LEFT(A5036,3)="Cat",VLOOKUP(A5036,'Loc Configurations Seules'!R:V,5,FALSE),VLOOKUP(G5036,'Loc Coefficients Location'!A:E,5,FALSE)),"")</f>
        <v>0.13385372321713121</v>
      </c>
      <c r="O5036" s="785">
        <f t="shared" si="754"/>
        <v>69.871643519342499</v>
      </c>
      <c r="P5036" s="786">
        <f>IF(ISNUMBER(F5036),IF(LEFT(A5036,3)="Cat",VLOOKUP(A5036,'Loc Configurations Seules'!R:W,6,FALSE),VLOOKUP(G5036,'Loc Coefficients Location'!A:F,6,FALSE)),"")</f>
        <v>9.1350623726064395E-2</v>
      </c>
      <c r="Q5036" s="785">
        <f t="shared" si="755"/>
        <v>47.685025585005612</v>
      </c>
      <c r="R5036" s="786">
        <f>IF(ISNUMBER(F5036),IF(LEFT(A5036,3)="Cat",VLOOKUP(A5036,'Loc Configurations Seules'!R:X,7,FALSE),VLOOKUP(G5036,'Loc Coefficients Location'!A:G,7,FALSE)),"")</f>
        <v>7.0256845182479807E-2</v>
      </c>
      <c r="S5036" s="785">
        <f t="shared" si="756"/>
        <v>36.674073185254457</v>
      </c>
    </row>
    <row r="5037" spans="1:19" ht="25.5" x14ac:dyDescent="0.25">
      <c r="A5037" s="69" t="s">
        <v>4162</v>
      </c>
      <c r="B5037" s="42" t="s">
        <v>4163</v>
      </c>
      <c r="C5037" s="43" t="s">
        <v>4164</v>
      </c>
      <c r="D5037" s="44"/>
      <c r="E5037" s="47"/>
      <c r="F5037" s="10">
        <v>1347</v>
      </c>
      <c r="G5037" s="791" t="s">
        <v>9621</v>
      </c>
      <c r="H5037" s="781">
        <f t="shared" si="758"/>
        <v>355.51</v>
      </c>
      <c r="I5037" s="782">
        <f t="shared" si="757"/>
        <v>180.3</v>
      </c>
      <c r="J5037" s="782">
        <f t="shared" si="757"/>
        <v>123.05</v>
      </c>
      <c r="K5037" s="783">
        <f t="shared" si="757"/>
        <v>94.64</v>
      </c>
      <c r="L5037" s="784">
        <f>IF(ISNUMBER(F5037),IF(LEFT(A5037,3)="Cat",VLOOKUP(A5037,'Loc Configurations Seules'!R:U,4,FALSE),VLOOKUP(G5037,'Loc Coefficients Location'!A:D,4,FALSE)),"")</f>
        <v>0.26392450726414518</v>
      </c>
      <c r="M5037" s="785">
        <f t="shared" si="753"/>
        <v>355.50631128480353</v>
      </c>
      <c r="N5037" s="786">
        <f>IF(ISNUMBER(F5037),IF(LEFT(A5037,3)="Cat",VLOOKUP(A5037,'Loc Configurations Seules'!R:V,5,FALSE),VLOOKUP(G5037,'Loc Coefficients Location'!A:E,5,FALSE)),"")</f>
        <v>0.13385372321713121</v>
      </c>
      <c r="O5037" s="785">
        <f t="shared" si="754"/>
        <v>180.30096517347573</v>
      </c>
      <c r="P5037" s="786">
        <f>IF(ISNUMBER(F5037),IF(LEFT(A5037,3)="Cat",VLOOKUP(A5037,'Loc Configurations Seules'!R:W,6,FALSE),VLOOKUP(G5037,'Loc Coefficients Location'!A:F,6,FALSE)),"")</f>
        <v>9.1350623726064395E-2</v>
      </c>
      <c r="Q5037" s="785">
        <f t="shared" si="755"/>
        <v>123.04929015900873</v>
      </c>
      <c r="R5037" s="786">
        <f>IF(ISNUMBER(F5037),IF(LEFT(A5037,3)="Cat",VLOOKUP(A5037,'Loc Configurations Seules'!R:X,7,FALSE),VLOOKUP(G5037,'Loc Coefficients Location'!A:G,7,FALSE)),"")</f>
        <v>7.0256845182479807E-2</v>
      </c>
      <c r="S5037" s="785">
        <f t="shared" si="756"/>
        <v>94.635970460800294</v>
      </c>
    </row>
    <row r="5038" spans="1:19" ht="25.5" x14ac:dyDescent="0.25">
      <c r="A5038" s="69" t="s">
        <v>9252</v>
      </c>
      <c r="B5038" s="42" t="s">
        <v>4165</v>
      </c>
      <c r="C5038" s="43" t="s">
        <v>4166</v>
      </c>
      <c r="D5038" s="44"/>
      <c r="E5038" s="47"/>
      <c r="F5038" s="10">
        <v>717</v>
      </c>
      <c r="G5038" s="791" t="s">
        <v>9621</v>
      </c>
      <c r="H5038" s="781">
        <f t="shared" si="758"/>
        <v>189.23</v>
      </c>
      <c r="I5038" s="782">
        <f t="shared" si="757"/>
        <v>95.97</v>
      </c>
      <c r="J5038" s="782">
        <f t="shared" si="757"/>
        <v>65.5</v>
      </c>
      <c r="K5038" s="783">
        <f t="shared" si="757"/>
        <v>50.37</v>
      </c>
      <c r="L5038" s="784">
        <f>IF(ISNUMBER(F5038),IF(LEFT(A5038,3)="Cat",VLOOKUP(A5038,'Loc Configurations Seules'!R:U,4,FALSE),VLOOKUP(G5038,'Loc Coefficients Location'!A:D,4,FALSE)),"")</f>
        <v>0.26392450726414518</v>
      </c>
      <c r="M5038" s="785">
        <f t="shared" si="753"/>
        <v>189.23387170839209</v>
      </c>
      <c r="N5038" s="786">
        <f>IF(ISNUMBER(F5038),IF(LEFT(A5038,3)="Cat",VLOOKUP(A5038,'Loc Configurations Seules'!R:V,5,FALSE),VLOOKUP(G5038,'Loc Coefficients Location'!A:E,5,FALSE)),"")</f>
        <v>0.13385372321713121</v>
      </c>
      <c r="O5038" s="785">
        <f t="shared" si="754"/>
        <v>95.97311954668308</v>
      </c>
      <c r="P5038" s="786">
        <f>IF(ISNUMBER(F5038),IF(LEFT(A5038,3)="Cat",VLOOKUP(A5038,'Loc Configurations Seules'!R:W,6,FALSE),VLOOKUP(G5038,'Loc Coefficients Location'!A:F,6,FALSE)),"")</f>
        <v>9.1350623726064395E-2</v>
      </c>
      <c r="Q5038" s="785">
        <f t="shared" si="755"/>
        <v>65.49839721158817</v>
      </c>
      <c r="R5038" s="786">
        <f>IF(ISNUMBER(F5038),IF(LEFT(A5038,3)="Cat",VLOOKUP(A5038,'Loc Configurations Seules'!R:X,7,FALSE),VLOOKUP(G5038,'Loc Coefficients Location'!A:G,7,FALSE)),"")</f>
        <v>7.0256845182479807E-2</v>
      </c>
      <c r="S5038" s="785">
        <f t="shared" si="756"/>
        <v>50.374157995838019</v>
      </c>
    </row>
    <row r="5039" spans="1:19" ht="25.5" x14ac:dyDescent="0.25">
      <c r="A5039" s="69" t="s">
        <v>4167</v>
      </c>
      <c r="B5039" s="42" t="s">
        <v>4168</v>
      </c>
      <c r="C5039" s="43" t="s">
        <v>4169</v>
      </c>
      <c r="D5039" s="44"/>
      <c r="E5039" s="47"/>
      <c r="F5039" s="10">
        <v>369</v>
      </c>
      <c r="G5039" s="791" t="s">
        <v>9621</v>
      </c>
      <c r="H5039" s="781">
        <f t="shared" si="758"/>
        <v>97.39</v>
      </c>
      <c r="I5039" s="782">
        <f t="shared" si="757"/>
        <v>49.39</v>
      </c>
      <c r="J5039" s="782">
        <f t="shared" si="757"/>
        <v>33.71</v>
      </c>
      <c r="K5039" s="783">
        <f t="shared" si="757"/>
        <v>25.92</v>
      </c>
      <c r="L5039" s="784">
        <f>IF(ISNUMBER(F5039),IF(LEFT(A5039,3)="Cat",VLOOKUP(A5039,'Loc Configurations Seules'!R:U,4,FALSE),VLOOKUP(G5039,'Loc Coefficients Location'!A:D,4,FALSE)),"")</f>
        <v>0.26392450726414518</v>
      </c>
      <c r="M5039" s="785">
        <f t="shared" si="753"/>
        <v>97.388143180469569</v>
      </c>
      <c r="N5039" s="786">
        <f>IF(ISNUMBER(F5039),IF(LEFT(A5039,3)="Cat",VLOOKUP(A5039,'Loc Configurations Seules'!R:V,5,FALSE),VLOOKUP(G5039,'Loc Coefficients Location'!A:E,5,FALSE)),"")</f>
        <v>0.13385372321713121</v>
      </c>
      <c r="O5039" s="785">
        <f t="shared" si="754"/>
        <v>49.392023867121416</v>
      </c>
      <c r="P5039" s="786">
        <f>IF(ISNUMBER(F5039),IF(LEFT(A5039,3)="Cat",VLOOKUP(A5039,'Loc Configurations Seules'!R:W,6,FALSE),VLOOKUP(G5039,'Loc Coefficients Location'!A:F,6,FALSE)),"")</f>
        <v>9.1350623726064395E-2</v>
      </c>
      <c r="Q5039" s="785">
        <f t="shared" si="755"/>
        <v>33.708380154917762</v>
      </c>
      <c r="R5039" s="786">
        <f>IF(ISNUMBER(F5039),IF(LEFT(A5039,3)="Cat",VLOOKUP(A5039,'Loc Configurations Seules'!R:X,7,FALSE),VLOOKUP(G5039,'Loc Coefficients Location'!A:G,7,FALSE)),"")</f>
        <v>7.0256845182479807E-2</v>
      </c>
      <c r="S5039" s="785">
        <f t="shared" si="756"/>
        <v>25.924775872335047</v>
      </c>
    </row>
    <row r="5040" spans="1:19" ht="25.5" x14ac:dyDescent="0.25">
      <c r="A5040" s="69" t="s">
        <v>4170</v>
      </c>
      <c r="B5040" s="42" t="s">
        <v>4171</v>
      </c>
      <c r="C5040" s="43" t="s">
        <v>4172</v>
      </c>
      <c r="D5040" s="44"/>
      <c r="E5040" s="47"/>
      <c r="F5040" s="10">
        <v>70</v>
      </c>
      <c r="G5040" s="791" t="s">
        <v>9621</v>
      </c>
      <c r="H5040" s="781">
        <f t="shared" si="758"/>
        <v>18.47</v>
      </c>
      <c r="I5040" s="782">
        <f t="shared" si="757"/>
        <v>9.3699999999999992</v>
      </c>
      <c r="J5040" s="782">
        <f t="shared" si="757"/>
        <v>6.39</v>
      </c>
      <c r="K5040" s="783">
        <f t="shared" si="757"/>
        <v>4.92</v>
      </c>
      <c r="L5040" s="784">
        <f>IF(ISNUMBER(F5040),IF(LEFT(A5040,3)="Cat",VLOOKUP(A5040,'Loc Configurations Seules'!R:U,4,FALSE),VLOOKUP(G5040,'Loc Coefficients Location'!A:D,4,FALSE)),"")</f>
        <v>0.26392450726414518</v>
      </c>
      <c r="M5040" s="785">
        <f t="shared" si="753"/>
        <v>18.474715508490164</v>
      </c>
      <c r="N5040" s="786">
        <f>IF(ISNUMBER(F5040),IF(LEFT(A5040,3)="Cat",VLOOKUP(A5040,'Loc Configurations Seules'!R:V,5,FALSE),VLOOKUP(G5040,'Loc Coefficients Location'!A:E,5,FALSE)),"")</f>
        <v>0.13385372321713121</v>
      </c>
      <c r="O5040" s="785">
        <f t="shared" si="754"/>
        <v>9.3697606251991843</v>
      </c>
      <c r="P5040" s="786">
        <f>IF(ISNUMBER(F5040),IF(LEFT(A5040,3)="Cat",VLOOKUP(A5040,'Loc Configurations Seules'!R:W,6,FALSE),VLOOKUP(G5040,'Loc Coefficients Location'!A:F,6,FALSE)),"")</f>
        <v>9.1350623726064395E-2</v>
      </c>
      <c r="Q5040" s="785">
        <f t="shared" si="755"/>
        <v>6.3945436608245076</v>
      </c>
      <c r="R5040" s="786">
        <f>IF(ISNUMBER(F5040),IF(LEFT(A5040,3)="Cat",VLOOKUP(A5040,'Loc Configurations Seules'!R:X,7,FALSE),VLOOKUP(G5040,'Loc Coefficients Location'!A:G,7,FALSE)),"")</f>
        <v>7.0256845182479807E-2</v>
      </c>
      <c r="S5040" s="785">
        <f t="shared" si="756"/>
        <v>4.9179791627735865</v>
      </c>
    </row>
    <row r="5041" spans="1:19" ht="25.5" x14ac:dyDescent="0.25">
      <c r="A5041" s="69" t="s">
        <v>4173</v>
      </c>
      <c r="B5041" s="42" t="s">
        <v>4174</v>
      </c>
      <c r="C5041" s="43" t="s">
        <v>10837</v>
      </c>
      <c r="D5041" s="44"/>
      <c r="E5041" s="47"/>
      <c r="F5041" s="10">
        <v>145</v>
      </c>
      <c r="G5041" s="791" t="s">
        <v>9621</v>
      </c>
      <c r="H5041" s="781">
        <f t="shared" si="758"/>
        <v>38.270000000000003</v>
      </c>
      <c r="I5041" s="782">
        <f t="shared" si="757"/>
        <v>19.41</v>
      </c>
      <c r="J5041" s="782">
        <f t="shared" si="757"/>
        <v>13.25</v>
      </c>
      <c r="K5041" s="783">
        <f t="shared" si="757"/>
        <v>10.19</v>
      </c>
      <c r="L5041" s="784">
        <f>IF(ISNUMBER(F5041),IF(LEFT(A5041,3)="Cat",VLOOKUP(A5041,'Loc Configurations Seules'!R:U,4,FALSE),VLOOKUP(G5041,'Loc Coefficients Location'!A:D,4,FALSE)),"")</f>
        <v>0.26392450726414518</v>
      </c>
      <c r="M5041" s="785">
        <f t="shared" si="753"/>
        <v>38.269053553301049</v>
      </c>
      <c r="N5041" s="786">
        <f>IF(ISNUMBER(F5041),IF(LEFT(A5041,3)="Cat",VLOOKUP(A5041,'Loc Configurations Seules'!R:V,5,FALSE),VLOOKUP(G5041,'Loc Coefficients Location'!A:E,5,FALSE)),"")</f>
        <v>0.13385372321713121</v>
      </c>
      <c r="O5041" s="785">
        <f t="shared" si="754"/>
        <v>19.408789866484025</v>
      </c>
      <c r="P5041" s="786">
        <f>IF(ISNUMBER(F5041),IF(LEFT(A5041,3)="Cat",VLOOKUP(A5041,'Loc Configurations Seules'!R:W,6,FALSE),VLOOKUP(G5041,'Loc Coefficients Location'!A:F,6,FALSE)),"")</f>
        <v>9.1350623726064395E-2</v>
      </c>
      <c r="Q5041" s="785">
        <f t="shared" si="755"/>
        <v>13.245840440279338</v>
      </c>
      <c r="R5041" s="786">
        <f>IF(ISNUMBER(F5041),IF(LEFT(A5041,3)="Cat",VLOOKUP(A5041,'Loc Configurations Seules'!R:X,7,FALSE),VLOOKUP(G5041,'Loc Coefficients Location'!A:G,7,FALSE)),"")</f>
        <v>7.0256845182479807E-2</v>
      </c>
      <c r="S5041" s="785">
        <f t="shared" si="756"/>
        <v>10.187242551459573</v>
      </c>
    </row>
    <row r="5042" spans="1:19" x14ac:dyDescent="0.25">
      <c r="A5042" s="69" t="s">
        <v>4175</v>
      </c>
      <c r="B5042" s="42" t="s">
        <v>4176</v>
      </c>
      <c r="C5042" s="43" t="s">
        <v>4177</v>
      </c>
      <c r="D5042" s="44"/>
      <c r="E5042" s="47"/>
      <c r="F5042" s="10">
        <v>273</v>
      </c>
      <c r="G5042" s="791" t="s">
        <v>9621</v>
      </c>
      <c r="H5042" s="781">
        <f t="shared" si="758"/>
        <v>72.05</v>
      </c>
      <c r="I5042" s="782">
        <f t="shared" si="757"/>
        <v>36.54</v>
      </c>
      <c r="J5042" s="782">
        <f t="shared" si="757"/>
        <v>24.94</v>
      </c>
      <c r="K5042" s="783">
        <f t="shared" si="757"/>
        <v>19.18</v>
      </c>
      <c r="L5042" s="784">
        <f>IF(ISNUMBER(F5042),IF(LEFT(A5042,3)="Cat",VLOOKUP(A5042,'Loc Configurations Seules'!R:U,4,FALSE),VLOOKUP(G5042,'Loc Coefficients Location'!A:D,4,FALSE)),"")</f>
        <v>0.26392450726414518</v>
      </c>
      <c r="M5042" s="785">
        <f t="shared" si="753"/>
        <v>72.051390483111632</v>
      </c>
      <c r="N5042" s="786">
        <f>IF(ISNUMBER(F5042),IF(LEFT(A5042,3)="Cat",VLOOKUP(A5042,'Loc Configurations Seules'!R:V,5,FALSE),VLOOKUP(G5042,'Loc Coefficients Location'!A:E,5,FALSE)),"")</f>
        <v>0.13385372321713121</v>
      </c>
      <c r="O5042" s="785">
        <f t="shared" si="754"/>
        <v>36.542066438276819</v>
      </c>
      <c r="P5042" s="786">
        <f>IF(ISNUMBER(F5042),IF(LEFT(A5042,3)="Cat",VLOOKUP(A5042,'Loc Configurations Seules'!R:W,6,FALSE),VLOOKUP(G5042,'Loc Coefficients Location'!A:F,6,FALSE)),"")</f>
        <v>9.1350623726064395E-2</v>
      </c>
      <c r="Q5042" s="785">
        <f t="shared" si="755"/>
        <v>24.93872027721558</v>
      </c>
      <c r="R5042" s="786">
        <f>IF(ISNUMBER(F5042),IF(LEFT(A5042,3)="Cat",VLOOKUP(A5042,'Loc Configurations Seules'!R:X,7,FALSE),VLOOKUP(G5042,'Loc Coefficients Location'!A:G,7,FALSE)),"")</f>
        <v>7.0256845182479807E-2</v>
      </c>
      <c r="S5042" s="785">
        <f t="shared" si="756"/>
        <v>19.180118734816986</v>
      </c>
    </row>
    <row r="5043" spans="1:19" x14ac:dyDescent="0.25">
      <c r="A5043" s="69" t="s">
        <v>4178</v>
      </c>
      <c r="B5043" s="42" t="s">
        <v>4179</v>
      </c>
      <c r="C5043" s="43" t="s">
        <v>4180</v>
      </c>
      <c r="D5043" s="44"/>
      <c r="E5043" s="47"/>
      <c r="F5043" s="10">
        <v>1040</v>
      </c>
      <c r="G5043" s="791" t="s">
        <v>9621</v>
      </c>
      <c r="H5043" s="781">
        <f t="shared" si="758"/>
        <v>274.48</v>
      </c>
      <c r="I5043" s="782">
        <f t="shared" si="757"/>
        <v>139.21</v>
      </c>
      <c r="J5043" s="782">
        <f t="shared" si="757"/>
        <v>95</v>
      </c>
      <c r="K5043" s="783">
        <f t="shared" si="757"/>
        <v>73.069999999999993</v>
      </c>
      <c r="L5043" s="784">
        <f>IF(ISNUMBER(F5043),IF(LEFT(A5043,3)="Cat",VLOOKUP(A5043,'Loc Configurations Seules'!R:U,4,FALSE),VLOOKUP(G5043,'Loc Coefficients Location'!A:D,4,FALSE)),"")</f>
        <v>0.26392450726414518</v>
      </c>
      <c r="M5043" s="785">
        <f t="shared" si="753"/>
        <v>274.48148755471101</v>
      </c>
      <c r="N5043" s="786">
        <f>IF(ISNUMBER(F5043),IF(LEFT(A5043,3)="Cat",VLOOKUP(A5043,'Loc Configurations Seules'!R:V,5,FALSE),VLOOKUP(G5043,'Loc Coefficients Location'!A:E,5,FALSE)),"")</f>
        <v>0.13385372321713121</v>
      </c>
      <c r="O5043" s="785">
        <f t="shared" si="754"/>
        <v>139.20787214581645</v>
      </c>
      <c r="P5043" s="786">
        <f>IF(ISNUMBER(F5043),IF(LEFT(A5043,3)="Cat",VLOOKUP(A5043,'Loc Configurations Seules'!R:W,6,FALSE),VLOOKUP(G5043,'Loc Coefficients Location'!A:F,6,FALSE)),"")</f>
        <v>9.1350623726064395E-2</v>
      </c>
      <c r="Q5043" s="785">
        <f t="shared" si="755"/>
        <v>95.004648675106978</v>
      </c>
      <c r="R5043" s="786">
        <f>IF(ISNUMBER(F5043),IF(LEFT(A5043,3)="Cat",VLOOKUP(A5043,'Loc Configurations Seules'!R:X,7,FALSE),VLOOKUP(G5043,'Loc Coefficients Location'!A:G,7,FALSE)),"")</f>
        <v>7.0256845182479807E-2</v>
      </c>
      <c r="S5043" s="785">
        <f t="shared" si="756"/>
        <v>73.067118989779004</v>
      </c>
    </row>
    <row r="5044" spans="1:19" x14ac:dyDescent="0.25">
      <c r="A5044" s="69" t="s">
        <v>4181</v>
      </c>
      <c r="B5044" s="42" t="s">
        <v>4182</v>
      </c>
      <c r="C5044" s="43" t="s">
        <v>4183</v>
      </c>
      <c r="D5044" s="44"/>
      <c r="E5044" s="47"/>
      <c r="F5044" s="10">
        <v>179</v>
      </c>
      <c r="G5044" s="791" t="s">
        <v>9621</v>
      </c>
      <c r="H5044" s="781">
        <f t="shared" si="758"/>
        <v>47.24</v>
      </c>
      <c r="I5044" s="782">
        <f t="shared" si="757"/>
        <v>23.96</v>
      </c>
      <c r="J5044" s="782">
        <f t="shared" si="757"/>
        <v>16.350000000000001</v>
      </c>
      <c r="K5044" s="783">
        <f t="shared" si="757"/>
        <v>12.58</v>
      </c>
      <c r="L5044" s="784">
        <f>IF(ISNUMBER(F5044),IF(LEFT(A5044,3)="Cat",VLOOKUP(A5044,'Loc Configurations Seules'!R:U,4,FALSE),VLOOKUP(G5044,'Loc Coefficients Location'!A:D,4,FALSE)),"")</f>
        <v>0.26392450726414518</v>
      </c>
      <c r="M5044" s="785">
        <f t="shared" si="753"/>
        <v>47.242486800281988</v>
      </c>
      <c r="N5044" s="786">
        <f>IF(ISNUMBER(F5044),IF(LEFT(A5044,3)="Cat",VLOOKUP(A5044,'Loc Configurations Seules'!R:V,5,FALSE),VLOOKUP(G5044,'Loc Coefficients Location'!A:E,5,FALSE)),"")</f>
        <v>0.13385372321713121</v>
      </c>
      <c r="O5044" s="785">
        <f t="shared" si="754"/>
        <v>23.959816455866488</v>
      </c>
      <c r="P5044" s="786">
        <f>IF(ISNUMBER(F5044),IF(LEFT(A5044,3)="Cat",VLOOKUP(A5044,'Loc Configurations Seules'!R:W,6,FALSE),VLOOKUP(G5044,'Loc Coefficients Location'!A:F,6,FALSE)),"")</f>
        <v>9.1350623726064395E-2</v>
      </c>
      <c r="Q5044" s="785">
        <f t="shared" si="755"/>
        <v>16.351761646965528</v>
      </c>
      <c r="R5044" s="786">
        <f>IF(ISNUMBER(F5044),IF(LEFT(A5044,3)="Cat",VLOOKUP(A5044,'Loc Configurations Seules'!R:X,7,FALSE),VLOOKUP(G5044,'Loc Coefficients Location'!A:G,7,FALSE)),"")</f>
        <v>7.0256845182479807E-2</v>
      </c>
      <c r="S5044" s="785">
        <f t="shared" si="756"/>
        <v>12.575975287663885</v>
      </c>
    </row>
    <row r="5045" spans="1:19" ht="25.5" x14ac:dyDescent="0.25">
      <c r="A5045" s="69" t="s">
        <v>4184</v>
      </c>
      <c r="B5045" s="42" t="s">
        <v>4185</v>
      </c>
      <c r="C5045" s="43" t="s">
        <v>4186</v>
      </c>
      <c r="D5045" s="44"/>
      <c r="E5045" s="47"/>
      <c r="F5045" s="10">
        <v>1040</v>
      </c>
      <c r="G5045" s="791" t="s">
        <v>9621</v>
      </c>
      <c r="H5045" s="781">
        <f t="shared" si="758"/>
        <v>274.48</v>
      </c>
      <c r="I5045" s="782">
        <f t="shared" si="757"/>
        <v>139.21</v>
      </c>
      <c r="J5045" s="782">
        <f t="shared" si="757"/>
        <v>95</v>
      </c>
      <c r="K5045" s="783">
        <f t="shared" si="757"/>
        <v>73.069999999999993</v>
      </c>
      <c r="L5045" s="784">
        <f>IF(ISNUMBER(F5045),IF(LEFT(A5045,3)="Cat",VLOOKUP(A5045,'Loc Configurations Seules'!R:U,4,FALSE),VLOOKUP(G5045,'Loc Coefficients Location'!A:D,4,FALSE)),"")</f>
        <v>0.26392450726414518</v>
      </c>
      <c r="M5045" s="785">
        <f t="shared" si="753"/>
        <v>274.48148755471101</v>
      </c>
      <c r="N5045" s="786">
        <f>IF(ISNUMBER(F5045),IF(LEFT(A5045,3)="Cat",VLOOKUP(A5045,'Loc Configurations Seules'!R:V,5,FALSE),VLOOKUP(G5045,'Loc Coefficients Location'!A:E,5,FALSE)),"")</f>
        <v>0.13385372321713121</v>
      </c>
      <c r="O5045" s="785">
        <f t="shared" si="754"/>
        <v>139.20787214581645</v>
      </c>
      <c r="P5045" s="786">
        <f>IF(ISNUMBER(F5045),IF(LEFT(A5045,3)="Cat",VLOOKUP(A5045,'Loc Configurations Seules'!R:W,6,FALSE),VLOOKUP(G5045,'Loc Coefficients Location'!A:F,6,FALSE)),"")</f>
        <v>9.1350623726064395E-2</v>
      </c>
      <c r="Q5045" s="785">
        <f t="shared" si="755"/>
        <v>95.004648675106978</v>
      </c>
      <c r="R5045" s="786">
        <f>IF(ISNUMBER(F5045),IF(LEFT(A5045,3)="Cat",VLOOKUP(A5045,'Loc Configurations Seules'!R:X,7,FALSE),VLOOKUP(G5045,'Loc Coefficients Location'!A:G,7,FALSE)),"")</f>
        <v>7.0256845182479807E-2</v>
      </c>
      <c r="S5045" s="785">
        <f t="shared" si="756"/>
        <v>73.067118989779004</v>
      </c>
    </row>
    <row r="5046" spans="1:19" ht="25.5" x14ac:dyDescent="0.25">
      <c r="A5046" s="69" t="s">
        <v>4187</v>
      </c>
      <c r="B5046" s="42" t="s">
        <v>4188</v>
      </c>
      <c r="C5046" s="43" t="s">
        <v>4189</v>
      </c>
      <c r="D5046" s="44"/>
      <c r="E5046" s="47"/>
      <c r="F5046" s="10">
        <v>148</v>
      </c>
      <c r="G5046" s="791" t="s">
        <v>9621</v>
      </c>
      <c r="H5046" s="781">
        <f t="shared" si="758"/>
        <v>39.06</v>
      </c>
      <c r="I5046" s="782">
        <f t="shared" si="757"/>
        <v>19.809999999999999</v>
      </c>
      <c r="J5046" s="782">
        <f t="shared" si="757"/>
        <v>13.52</v>
      </c>
      <c r="K5046" s="783">
        <f t="shared" si="757"/>
        <v>10.4</v>
      </c>
      <c r="L5046" s="784">
        <f>IF(ISNUMBER(F5046),IF(LEFT(A5046,3)="Cat",VLOOKUP(A5046,'Loc Configurations Seules'!R:U,4,FALSE),VLOOKUP(G5046,'Loc Coefficients Location'!A:D,4,FALSE)),"")</f>
        <v>0.26392450726414518</v>
      </c>
      <c r="M5046" s="785">
        <f t="shared" si="753"/>
        <v>39.060827075093485</v>
      </c>
      <c r="N5046" s="786">
        <f>IF(ISNUMBER(F5046),IF(LEFT(A5046,3)="Cat",VLOOKUP(A5046,'Loc Configurations Seules'!R:V,5,FALSE),VLOOKUP(G5046,'Loc Coefficients Location'!A:E,5,FALSE)),"")</f>
        <v>0.13385372321713121</v>
      </c>
      <c r="O5046" s="785">
        <f t="shared" si="754"/>
        <v>19.810351036135419</v>
      </c>
      <c r="P5046" s="786">
        <f>IF(ISNUMBER(F5046),IF(LEFT(A5046,3)="Cat",VLOOKUP(A5046,'Loc Configurations Seules'!R:W,6,FALSE),VLOOKUP(G5046,'Loc Coefficients Location'!A:F,6,FALSE)),"")</f>
        <v>9.1350623726064395E-2</v>
      </c>
      <c r="Q5046" s="785">
        <f t="shared" si="755"/>
        <v>13.51989231145753</v>
      </c>
      <c r="R5046" s="786">
        <f>IF(ISNUMBER(F5046),IF(LEFT(A5046,3)="Cat",VLOOKUP(A5046,'Loc Configurations Seules'!R:X,7,FALSE),VLOOKUP(G5046,'Loc Coefficients Location'!A:G,7,FALSE)),"")</f>
        <v>7.0256845182479807E-2</v>
      </c>
      <c r="S5046" s="785">
        <f t="shared" si="756"/>
        <v>10.398013087007012</v>
      </c>
    </row>
    <row r="5047" spans="1:19" ht="25.5" x14ac:dyDescent="0.25">
      <c r="A5047" s="69" t="s">
        <v>4190</v>
      </c>
      <c r="B5047" s="42" t="s">
        <v>4191</v>
      </c>
      <c r="C5047" s="43" t="s">
        <v>4192</v>
      </c>
      <c r="D5047" s="44"/>
      <c r="E5047" s="47"/>
      <c r="F5047" s="10">
        <v>1045</v>
      </c>
      <c r="G5047" s="791" t="s">
        <v>9621</v>
      </c>
      <c r="H5047" s="781">
        <f t="shared" si="758"/>
        <v>275.8</v>
      </c>
      <c r="I5047" s="782">
        <f t="shared" si="757"/>
        <v>139.88</v>
      </c>
      <c r="J5047" s="782">
        <f t="shared" si="757"/>
        <v>95.46</v>
      </c>
      <c r="K5047" s="783">
        <f t="shared" si="757"/>
        <v>73.42</v>
      </c>
      <c r="L5047" s="784">
        <f>IF(ISNUMBER(F5047),IF(LEFT(A5047,3)="Cat",VLOOKUP(A5047,'Loc Configurations Seules'!R:U,4,FALSE),VLOOKUP(G5047,'Loc Coefficients Location'!A:D,4,FALSE)),"")</f>
        <v>0.26392450726414518</v>
      </c>
      <c r="M5047" s="785">
        <f t="shared" si="753"/>
        <v>275.80111009103172</v>
      </c>
      <c r="N5047" s="786">
        <f>IF(ISNUMBER(F5047),IF(LEFT(A5047,3)="Cat",VLOOKUP(A5047,'Loc Configurations Seules'!R:V,5,FALSE),VLOOKUP(G5047,'Loc Coefficients Location'!A:E,5,FALSE)),"")</f>
        <v>0.13385372321713121</v>
      </c>
      <c r="O5047" s="785">
        <f t="shared" si="754"/>
        <v>139.87714076190213</v>
      </c>
      <c r="P5047" s="786">
        <f>IF(ISNUMBER(F5047),IF(LEFT(A5047,3)="Cat",VLOOKUP(A5047,'Loc Configurations Seules'!R:W,6,FALSE),VLOOKUP(G5047,'Loc Coefficients Location'!A:F,6,FALSE)),"")</f>
        <v>9.1350623726064395E-2</v>
      </c>
      <c r="Q5047" s="785">
        <f t="shared" si="755"/>
        <v>95.461401793737295</v>
      </c>
      <c r="R5047" s="786">
        <f>IF(ISNUMBER(F5047),IF(LEFT(A5047,3)="Cat",VLOOKUP(A5047,'Loc Configurations Seules'!R:X,7,FALSE),VLOOKUP(G5047,'Loc Coefficients Location'!A:G,7,FALSE)),"")</f>
        <v>7.0256845182479807E-2</v>
      </c>
      <c r="S5047" s="785">
        <f t="shared" si="756"/>
        <v>73.418403215691399</v>
      </c>
    </row>
    <row r="5048" spans="1:19" ht="25.5" x14ac:dyDescent="0.25">
      <c r="A5048" s="69" t="s">
        <v>4193</v>
      </c>
      <c r="B5048" s="42" t="s">
        <v>4194</v>
      </c>
      <c r="C5048" s="43" t="s">
        <v>4195</v>
      </c>
      <c r="D5048" s="44"/>
      <c r="E5048" s="47"/>
      <c r="F5048" s="10">
        <v>238</v>
      </c>
      <c r="G5048" s="791" t="s">
        <v>9621</v>
      </c>
      <c r="H5048" s="781">
        <f t="shared" si="758"/>
        <v>62.81</v>
      </c>
      <c r="I5048" s="782">
        <f t="shared" si="757"/>
        <v>31.86</v>
      </c>
      <c r="J5048" s="782">
        <f t="shared" si="757"/>
        <v>21.74</v>
      </c>
      <c r="K5048" s="783">
        <f t="shared" si="757"/>
        <v>16.72</v>
      </c>
      <c r="L5048" s="784">
        <f>IF(ISNUMBER(F5048),IF(LEFT(A5048,3)="Cat",VLOOKUP(A5048,'Loc Configurations Seules'!R:U,4,FALSE),VLOOKUP(G5048,'Loc Coefficients Location'!A:D,4,FALSE)),"")</f>
        <v>0.26392450726414518</v>
      </c>
      <c r="M5048" s="785">
        <f t="shared" si="753"/>
        <v>62.81403272886655</v>
      </c>
      <c r="N5048" s="786">
        <f>IF(ISNUMBER(F5048),IF(LEFT(A5048,3)="Cat",VLOOKUP(A5048,'Loc Configurations Seules'!R:V,5,FALSE),VLOOKUP(G5048,'Loc Coefficients Location'!A:E,5,FALSE)),"")</f>
        <v>0.13385372321713121</v>
      </c>
      <c r="O5048" s="785">
        <f t="shared" si="754"/>
        <v>31.857186125677227</v>
      </c>
      <c r="P5048" s="786">
        <f>IF(ISNUMBER(F5048),IF(LEFT(A5048,3)="Cat",VLOOKUP(A5048,'Loc Configurations Seules'!R:W,6,FALSE),VLOOKUP(G5048,'Loc Coefficients Location'!A:F,6,FALSE)),"")</f>
        <v>9.1350623726064395E-2</v>
      </c>
      <c r="Q5048" s="785">
        <f t="shared" si="755"/>
        <v>21.741448446803325</v>
      </c>
      <c r="R5048" s="786">
        <f>IF(ISNUMBER(F5048),IF(LEFT(A5048,3)="Cat",VLOOKUP(A5048,'Loc Configurations Seules'!R:X,7,FALSE),VLOOKUP(G5048,'Loc Coefficients Location'!A:G,7,FALSE)),"")</f>
        <v>7.0256845182479807E-2</v>
      </c>
      <c r="S5048" s="785">
        <f t="shared" si="756"/>
        <v>16.721129153430194</v>
      </c>
    </row>
    <row r="5049" spans="1:19" ht="25.5" x14ac:dyDescent="0.25">
      <c r="A5049" s="69" t="s">
        <v>4196</v>
      </c>
      <c r="B5049" s="42" t="s">
        <v>4197</v>
      </c>
      <c r="C5049" s="43" t="s">
        <v>10838</v>
      </c>
      <c r="D5049" s="44"/>
      <c r="E5049" s="47"/>
      <c r="F5049" s="10">
        <v>786</v>
      </c>
      <c r="G5049" s="791" t="s">
        <v>9621</v>
      </c>
      <c r="H5049" s="781">
        <f t="shared" si="758"/>
        <v>207.44</v>
      </c>
      <c r="I5049" s="782">
        <f t="shared" si="757"/>
        <v>105.21</v>
      </c>
      <c r="J5049" s="782">
        <f t="shared" si="757"/>
        <v>71.8</v>
      </c>
      <c r="K5049" s="783">
        <f t="shared" si="757"/>
        <v>55.22</v>
      </c>
      <c r="L5049" s="784">
        <f>IF(ISNUMBER(F5049),IF(LEFT(A5049,3)="Cat",VLOOKUP(A5049,'Loc Configurations Seules'!R:U,4,FALSE),VLOOKUP(G5049,'Loc Coefficients Location'!A:D,4,FALSE)),"")</f>
        <v>0.26392450726414518</v>
      </c>
      <c r="M5049" s="785">
        <f t="shared" si="753"/>
        <v>207.44466270961811</v>
      </c>
      <c r="N5049" s="786">
        <f>IF(ISNUMBER(F5049),IF(LEFT(A5049,3)="Cat",VLOOKUP(A5049,'Loc Configurations Seules'!R:V,5,FALSE),VLOOKUP(G5049,'Loc Coefficients Location'!A:E,5,FALSE)),"")</f>
        <v>0.13385372321713121</v>
      </c>
      <c r="O5049" s="785">
        <f t="shared" si="754"/>
        <v>105.20902644866513</v>
      </c>
      <c r="P5049" s="786">
        <f>IF(ISNUMBER(F5049),IF(LEFT(A5049,3)="Cat",VLOOKUP(A5049,'Loc Configurations Seules'!R:W,6,FALSE),VLOOKUP(G5049,'Loc Coefficients Location'!A:F,6,FALSE)),"")</f>
        <v>9.1350623726064395E-2</v>
      </c>
      <c r="Q5049" s="785">
        <f t="shared" si="755"/>
        <v>71.801590248686608</v>
      </c>
      <c r="R5049" s="786">
        <f>IF(ISNUMBER(F5049),IF(LEFT(A5049,3)="Cat",VLOOKUP(A5049,'Loc Configurations Seules'!R:X,7,FALSE),VLOOKUP(G5049,'Loc Coefficients Location'!A:G,7,FALSE)),"")</f>
        <v>7.0256845182479807E-2</v>
      </c>
      <c r="S5049" s="785">
        <f t="shared" si="756"/>
        <v>55.221880313429132</v>
      </c>
    </row>
    <row r="5050" spans="1:19" ht="25.5" x14ac:dyDescent="0.25">
      <c r="A5050" s="69" t="s">
        <v>4198</v>
      </c>
      <c r="B5050" s="42" t="s">
        <v>4199</v>
      </c>
      <c r="C5050" s="43" t="s">
        <v>5504</v>
      </c>
      <c r="D5050" s="44"/>
      <c r="E5050" s="47"/>
      <c r="F5050" s="10">
        <v>842</v>
      </c>
      <c r="G5050" s="791" t="s">
        <v>9621</v>
      </c>
      <c r="H5050" s="781">
        <f t="shared" si="758"/>
        <v>222.22</v>
      </c>
      <c r="I5050" s="782">
        <f t="shared" si="757"/>
        <v>112.7</v>
      </c>
      <c r="J5050" s="782">
        <f t="shared" si="757"/>
        <v>76.92</v>
      </c>
      <c r="K5050" s="783">
        <f t="shared" si="757"/>
        <v>59.16</v>
      </c>
      <c r="L5050" s="784">
        <f>IF(ISNUMBER(F5050),IF(LEFT(A5050,3)="Cat",VLOOKUP(A5050,'Loc Configurations Seules'!R:U,4,FALSE),VLOOKUP(G5050,'Loc Coefficients Location'!A:D,4,FALSE)),"")</f>
        <v>0.26392450726414518</v>
      </c>
      <c r="M5050" s="785">
        <f t="shared" si="753"/>
        <v>222.22443511641023</v>
      </c>
      <c r="N5050" s="786">
        <f>IF(ISNUMBER(F5050),IF(LEFT(A5050,3)="Cat",VLOOKUP(A5050,'Loc Configurations Seules'!R:V,5,FALSE),VLOOKUP(G5050,'Loc Coefficients Location'!A:E,5,FALSE)),"")</f>
        <v>0.13385372321713121</v>
      </c>
      <c r="O5050" s="785">
        <f t="shared" si="754"/>
        <v>112.70483494882448</v>
      </c>
      <c r="P5050" s="786">
        <f>IF(ISNUMBER(F5050),IF(LEFT(A5050,3)="Cat",VLOOKUP(A5050,'Loc Configurations Seules'!R:W,6,FALSE),VLOOKUP(G5050,'Loc Coefficients Location'!A:F,6,FALSE)),"")</f>
        <v>9.1350623726064395E-2</v>
      </c>
      <c r="Q5050" s="785">
        <f t="shared" si="755"/>
        <v>76.917225177346225</v>
      </c>
      <c r="R5050" s="786">
        <f>IF(ISNUMBER(F5050),IF(LEFT(A5050,3)="Cat",VLOOKUP(A5050,'Loc Configurations Seules'!R:X,7,FALSE),VLOOKUP(G5050,'Loc Coefficients Location'!A:G,7,FALSE)),"")</f>
        <v>7.0256845182479807E-2</v>
      </c>
      <c r="S5050" s="785">
        <f t="shared" si="756"/>
        <v>59.156263643647996</v>
      </c>
    </row>
    <row r="5051" spans="1:19" ht="25.5" x14ac:dyDescent="0.25">
      <c r="A5051" s="69" t="s">
        <v>4200</v>
      </c>
      <c r="B5051" s="42" t="s">
        <v>4201</v>
      </c>
      <c r="C5051" s="43" t="s">
        <v>4202</v>
      </c>
      <c r="D5051" s="44"/>
      <c r="E5051" s="47"/>
      <c r="F5051" s="10">
        <v>143</v>
      </c>
      <c r="G5051" s="791" t="s">
        <v>9621</v>
      </c>
      <c r="H5051" s="781">
        <f t="shared" si="758"/>
        <v>37.74</v>
      </c>
      <c r="I5051" s="782">
        <f t="shared" si="757"/>
        <v>19.14</v>
      </c>
      <c r="J5051" s="782">
        <f t="shared" si="757"/>
        <v>13.06</v>
      </c>
      <c r="K5051" s="783">
        <f t="shared" si="757"/>
        <v>10.050000000000001</v>
      </c>
      <c r="L5051" s="784">
        <f>IF(ISNUMBER(F5051),IF(LEFT(A5051,3)="Cat",VLOOKUP(A5051,'Loc Configurations Seules'!R:U,4,FALSE),VLOOKUP(G5051,'Loc Coefficients Location'!A:D,4,FALSE)),"")</f>
        <v>0.26392450726414518</v>
      </c>
      <c r="M5051" s="785">
        <f t="shared" si="753"/>
        <v>37.741204538772763</v>
      </c>
      <c r="N5051" s="786">
        <f>IF(ISNUMBER(F5051),IF(LEFT(A5051,3)="Cat",VLOOKUP(A5051,'Loc Configurations Seules'!R:V,5,FALSE),VLOOKUP(G5051,'Loc Coefficients Location'!A:E,5,FALSE)),"")</f>
        <v>0.13385372321713121</v>
      </c>
      <c r="O5051" s="785">
        <f t="shared" si="754"/>
        <v>19.141082420049763</v>
      </c>
      <c r="P5051" s="786">
        <f>IF(ISNUMBER(F5051),IF(LEFT(A5051,3)="Cat",VLOOKUP(A5051,'Loc Configurations Seules'!R:W,6,FALSE),VLOOKUP(G5051,'Loc Coefficients Location'!A:F,6,FALSE)),"")</f>
        <v>9.1350623726064395E-2</v>
      </c>
      <c r="Q5051" s="785">
        <f t="shared" si="755"/>
        <v>13.063139192827208</v>
      </c>
      <c r="R5051" s="786">
        <f>IF(ISNUMBER(F5051),IF(LEFT(A5051,3)="Cat",VLOOKUP(A5051,'Loc Configurations Seules'!R:X,7,FALSE),VLOOKUP(G5051,'Loc Coefficients Location'!A:G,7,FALSE)),"")</f>
        <v>7.0256845182479807E-2</v>
      </c>
      <c r="S5051" s="785">
        <f t="shared" si="756"/>
        <v>10.046728861094612</v>
      </c>
    </row>
    <row r="5052" spans="1:19" ht="25.5" x14ac:dyDescent="0.25">
      <c r="A5052" s="69" t="s">
        <v>4203</v>
      </c>
      <c r="B5052" s="42" t="s">
        <v>4201</v>
      </c>
      <c r="C5052" s="43" t="s">
        <v>4204</v>
      </c>
      <c r="D5052" s="44"/>
      <c r="E5052" s="47"/>
      <c r="F5052" s="10">
        <v>1096</v>
      </c>
      <c r="G5052" s="791" t="s">
        <v>9621</v>
      </c>
      <c r="H5052" s="781">
        <f t="shared" si="758"/>
        <v>289.26</v>
      </c>
      <c r="I5052" s="782">
        <f t="shared" si="757"/>
        <v>146.69999999999999</v>
      </c>
      <c r="J5052" s="782">
        <f t="shared" si="757"/>
        <v>100.12</v>
      </c>
      <c r="K5052" s="783">
        <f t="shared" si="757"/>
        <v>77</v>
      </c>
      <c r="L5052" s="784">
        <f>IF(ISNUMBER(F5052),IF(LEFT(A5052,3)="Cat",VLOOKUP(A5052,'Loc Configurations Seules'!R:U,4,FALSE),VLOOKUP(G5052,'Loc Coefficients Location'!A:D,4,FALSE)),"")</f>
        <v>0.26392450726414518</v>
      </c>
      <c r="M5052" s="785">
        <f t="shared" si="753"/>
        <v>289.26125996150313</v>
      </c>
      <c r="N5052" s="786">
        <f>IF(ISNUMBER(F5052),IF(LEFT(A5052,3)="Cat",VLOOKUP(A5052,'Loc Configurations Seules'!R:V,5,FALSE),VLOOKUP(G5052,'Loc Coefficients Location'!A:E,5,FALSE)),"")</f>
        <v>0.13385372321713121</v>
      </c>
      <c r="O5052" s="785">
        <f t="shared" si="754"/>
        <v>146.70368064597579</v>
      </c>
      <c r="P5052" s="786">
        <f>IF(ISNUMBER(F5052),IF(LEFT(A5052,3)="Cat",VLOOKUP(A5052,'Loc Configurations Seules'!R:W,6,FALSE),VLOOKUP(G5052,'Loc Coefficients Location'!A:F,6,FALSE)),"")</f>
        <v>9.1350623726064395E-2</v>
      </c>
      <c r="Q5052" s="785">
        <f t="shared" si="755"/>
        <v>100.12028360376658</v>
      </c>
      <c r="R5052" s="786">
        <f>IF(ISNUMBER(F5052),IF(LEFT(A5052,3)="Cat",VLOOKUP(A5052,'Loc Configurations Seules'!R:X,7,FALSE),VLOOKUP(G5052,'Loc Coefficients Location'!A:G,7,FALSE)),"")</f>
        <v>7.0256845182479807E-2</v>
      </c>
      <c r="S5052" s="785">
        <f t="shared" si="756"/>
        <v>77.001502319997869</v>
      </c>
    </row>
    <row r="5053" spans="1:19" ht="25.5" x14ac:dyDescent="0.25">
      <c r="A5053" s="69" t="s">
        <v>5571</v>
      </c>
      <c r="B5053" s="42" t="s">
        <v>5572</v>
      </c>
      <c r="C5053" s="43" t="s">
        <v>5573</v>
      </c>
      <c r="D5053" s="44"/>
      <c r="E5053" s="47"/>
      <c r="F5053" s="10">
        <v>143</v>
      </c>
      <c r="G5053" s="791" t="s">
        <v>9621</v>
      </c>
      <c r="H5053" s="781">
        <f t="shared" si="758"/>
        <v>37.74</v>
      </c>
      <c r="I5053" s="782">
        <f t="shared" si="757"/>
        <v>19.14</v>
      </c>
      <c r="J5053" s="782">
        <f t="shared" si="757"/>
        <v>13.06</v>
      </c>
      <c r="K5053" s="783">
        <f t="shared" si="757"/>
        <v>10.050000000000001</v>
      </c>
      <c r="L5053" s="784">
        <f>IF(ISNUMBER(F5053),IF(LEFT(A5053,3)="Cat",VLOOKUP(A5053,'Loc Configurations Seules'!R:U,4,FALSE),VLOOKUP(G5053,'Loc Coefficients Location'!A:D,4,FALSE)),"")</f>
        <v>0.26392450726414518</v>
      </c>
      <c r="M5053" s="785">
        <f t="shared" si="753"/>
        <v>37.741204538772763</v>
      </c>
      <c r="N5053" s="786">
        <f>IF(ISNUMBER(F5053),IF(LEFT(A5053,3)="Cat",VLOOKUP(A5053,'Loc Configurations Seules'!R:V,5,FALSE),VLOOKUP(G5053,'Loc Coefficients Location'!A:E,5,FALSE)),"")</f>
        <v>0.13385372321713121</v>
      </c>
      <c r="O5053" s="785">
        <f t="shared" si="754"/>
        <v>19.141082420049763</v>
      </c>
      <c r="P5053" s="786">
        <f>IF(ISNUMBER(F5053),IF(LEFT(A5053,3)="Cat",VLOOKUP(A5053,'Loc Configurations Seules'!R:W,6,FALSE),VLOOKUP(G5053,'Loc Coefficients Location'!A:F,6,FALSE)),"")</f>
        <v>9.1350623726064395E-2</v>
      </c>
      <c r="Q5053" s="785">
        <f t="shared" si="755"/>
        <v>13.063139192827208</v>
      </c>
      <c r="R5053" s="786">
        <f>IF(ISNUMBER(F5053),IF(LEFT(A5053,3)="Cat",VLOOKUP(A5053,'Loc Configurations Seules'!R:X,7,FALSE),VLOOKUP(G5053,'Loc Coefficients Location'!A:G,7,FALSE)),"")</f>
        <v>7.0256845182479807E-2</v>
      </c>
      <c r="S5053" s="785">
        <f t="shared" si="756"/>
        <v>10.046728861094612</v>
      </c>
    </row>
    <row r="5054" spans="1:19" ht="25.5" x14ac:dyDescent="0.25">
      <c r="A5054" s="69" t="s">
        <v>5574</v>
      </c>
      <c r="B5054" s="42" t="s">
        <v>5575</v>
      </c>
      <c r="C5054" s="43" t="s">
        <v>5576</v>
      </c>
      <c r="D5054" s="44"/>
      <c r="E5054" s="47"/>
      <c r="F5054" s="10">
        <v>1096</v>
      </c>
      <c r="G5054" s="791" t="s">
        <v>9621</v>
      </c>
      <c r="H5054" s="781">
        <f t="shared" si="758"/>
        <v>289.26</v>
      </c>
      <c r="I5054" s="782">
        <f t="shared" si="757"/>
        <v>146.69999999999999</v>
      </c>
      <c r="J5054" s="782">
        <f t="shared" si="757"/>
        <v>100.12</v>
      </c>
      <c r="K5054" s="783">
        <f t="shared" si="757"/>
        <v>77</v>
      </c>
      <c r="L5054" s="784">
        <f>IF(ISNUMBER(F5054),IF(LEFT(A5054,3)="Cat",VLOOKUP(A5054,'Loc Configurations Seules'!R:U,4,FALSE),VLOOKUP(G5054,'Loc Coefficients Location'!A:D,4,FALSE)),"")</f>
        <v>0.26392450726414518</v>
      </c>
      <c r="M5054" s="785">
        <f t="shared" si="753"/>
        <v>289.26125996150313</v>
      </c>
      <c r="N5054" s="786">
        <f>IF(ISNUMBER(F5054),IF(LEFT(A5054,3)="Cat",VLOOKUP(A5054,'Loc Configurations Seules'!R:V,5,FALSE),VLOOKUP(G5054,'Loc Coefficients Location'!A:E,5,FALSE)),"")</f>
        <v>0.13385372321713121</v>
      </c>
      <c r="O5054" s="785">
        <f t="shared" si="754"/>
        <v>146.70368064597579</v>
      </c>
      <c r="P5054" s="786">
        <f>IF(ISNUMBER(F5054),IF(LEFT(A5054,3)="Cat",VLOOKUP(A5054,'Loc Configurations Seules'!R:W,6,FALSE),VLOOKUP(G5054,'Loc Coefficients Location'!A:F,6,FALSE)),"")</f>
        <v>9.1350623726064395E-2</v>
      </c>
      <c r="Q5054" s="785">
        <f t="shared" si="755"/>
        <v>100.12028360376658</v>
      </c>
      <c r="R5054" s="786">
        <f>IF(ISNUMBER(F5054),IF(LEFT(A5054,3)="Cat",VLOOKUP(A5054,'Loc Configurations Seules'!R:X,7,FALSE),VLOOKUP(G5054,'Loc Coefficients Location'!A:G,7,FALSE)),"")</f>
        <v>7.0256845182479807E-2</v>
      </c>
      <c r="S5054" s="785">
        <f t="shared" si="756"/>
        <v>77.001502319997869</v>
      </c>
    </row>
    <row r="5055" spans="1:19" ht="25.5" x14ac:dyDescent="0.25">
      <c r="A5055" s="69" t="s">
        <v>4205</v>
      </c>
      <c r="B5055" s="42" t="s">
        <v>4206</v>
      </c>
      <c r="C5055" s="43" t="s">
        <v>4207</v>
      </c>
      <c r="D5055" s="44"/>
      <c r="E5055" s="47"/>
      <c r="F5055" s="10">
        <v>7947</v>
      </c>
      <c r="G5055" s="791" t="s">
        <v>9621</v>
      </c>
      <c r="H5055" s="781">
        <f t="shared" si="758"/>
        <v>2097.41</v>
      </c>
      <c r="I5055" s="782">
        <f t="shared" si="757"/>
        <v>1063.74</v>
      </c>
      <c r="J5055" s="782">
        <f t="shared" si="757"/>
        <v>725.96</v>
      </c>
      <c r="K5055" s="783">
        <f t="shared" si="757"/>
        <v>558.33000000000004</v>
      </c>
      <c r="L5055" s="784">
        <f>IF(ISNUMBER(F5055),IF(LEFT(A5055,3)="Cat",VLOOKUP(A5055,'Loc Configurations Seules'!R:U,4,FALSE),VLOOKUP(G5055,'Loc Coefficients Location'!A:D,4,FALSE)),"")</f>
        <v>0.26392450726414518</v>
      </c>
      <c r="M5055" s="785">
        <f t="shared" ref="M5055:M5118" si="759">IF(ISNUMBER(L5055),L5055*$F5055,"")</f>
        <v>2097.4080592281616</v>
      </c>
      <c r="N5055" s="786">
        <f>IF(ISNUMBER(F5055),IF(LEFT(A5055,3)="Cat",VLOOKUP(A5055,'Loc Configurations Seules'!R:V,5,FALSE),VLOOKUP(G5055,'Loc Coefficients Location'!A:E,5,FALSE)),"")</f>
        <v>0.13385372321713121</v>
      </c>
      <c r="O5055" s="785">
        <f t="shared" ref="O5055:O5118" si="760">IF(ISNUMBER(N5055),N5055*$F5055,"")</f>
        <v>1063.7355384065418</v>
      </c>
      <c r="P5055" s="786">
        <f>IF(ISNUMBER(F5055),IF(LEFT(A5055,3)="Cat",VLOOKUP(A5055,'Loc Configurations Seules'!R:W,6,FALSE),VLOOKUP(G5055,'Loc Coefficients Location'!A:F,6,FALSE)),"")</f>
        <v>9.1350623726064395E-2</v>
      </c>
      <c r="Q5055" s="785">
        <f t="shared" ref="Q5055:Q5118" si="761">IF(ISNUMBER(P5055),P5055*$F5055,"")</f>
        <v>725.96340675103374</v>
      </c>
      <c r="R5055" s="786">
        <f>IF(ISNUMBER(F5055),IF(LEFT(A5055,3)="Cat",VLOOKUP(A5055,'Loc Configurations Seules'!R:X,7,FALSE),VLOOKUP(G5055,'Loc Coefficients Location'!A:G,7,FALSE)),"")</f>
        <v>7.0256845182479807E-2</v>
      </c>
      <c r="S5055" s="785">
        <f t="shared" ref="S5055:S5118" si="762">IF(ISNUMBER(R5055),R5055*$F5055,"")</f>
        <v>558.33114866516701</v>
      </c>
    </row>
    <row r="5056" spans="1:19" ht="25.5" x14ac:dyDescent="0.25">
      <c r="A5056" s="69" t="s">
        <v>4208</v>
      </c>
      <c r="B5056" s="42" t="s">
        <v>4209</v>
      </c>
      <c r="C5056" s="43" t="s">
        <v>4210</v>
      </c>
      <c r="D5056" s="44"/>
      <c r="E5056" s="47"/>
      <c r="F5056" s="10">
        <v>1607</v>
      </c>
      <c r="G5056" s="791" t="s">
        <v>9621</v>
      </c>
      <c r="H5056" s="781">
        <f t="shared" si="758"/>
        <v>424.13</v>
      </c>
      <c r="I5056" s="782">
        <f t="shared" si="757"/>
        <v>215.1</v>
      </c>
      <c r="J5056" s="782">
        <f t="shared" si="757"/>
        <v>146.80000000000001</v>
      </c>
      <c r="K5056" s="783">
        <f t="shared" si="757"/>
        <v>112.9</v>
      </c>
      <c r="L5056" s="784">
        <f>IF(ISNUMBER(F5056),IF(LEFT(A5056,3)="Cat",VLOOKUP(A5056,'Loc Configurations Seules'!R:U,4,FALSE),VLOOKUP(G5056,'Loc Coefficients Location'!A:D,4,FALSE)),"")</f>
        <v>0.26392450726414518</v>
      </c>
      <c r="M5056" s="785">
        <f t="shared" si="759"/>
        <v>424.1266831734813</v>
      </c>
      <c r="N5056" s="786">
        <f>IF(ISNUMBER(F5056),IF(LEFT(A5056,3)="Cat",VLOOKUP(A5056,'Loc Configurations Seules'!R:V,5,FALSE),VLOOKUP(G5056,'Loc Coefficients Location'!A:E,5,FALSE)),"")</f>
        <v>0.13385372321713121</v>
      </c>
      <c r="O5056" s="785">
        <f t="shared" si="760"/>
        <v>215.10293320992986</v>
      </c>
      <c r="P5056" s="786">
        <f>IF(ISNUMBER(F5056),IF(LEFT(A5056,3)="Cat",VLOOKUP(A5056,'Loc Configurations Seules'!R:W,6,FALSE),VLOOKUP(G5056,'Loc Coefficients Location'!A:F,6,FALSE)),"")</f>
        <v>9.1350623726064395E-2</v>
      </c>
      <c r="Q5056" s="785">
        <f t="shared" si="761"/>
        <v>146.80045232778548</v>
      </c>
      <c r="R5056" s="786">
        <f>IF(ISNUMBER(F5056),IF(LEFT(A5056,3)="Cat",VLOOKUP(A5056,'Loc Configurations Seules'!R:X,7,FALSE),VLOOKUP(G5056,'Loc Coefficients Location'!A:G,7,FALSE)),"")</f>
        <v>7.0256845182479807E-2</v>
      </c>
      <c r="S5056" s="785">
        <f t="shared" si="762"/>
        <v>112.90275020824505</v>
      </c>
    </row>
    <row r="5057" spans="1:19" ht="25.5" x14ac:dyDescent="0.25">
      <c r="A5057" s="69" t="s">
        <v>4211</v>
      </c>
      <c r="B5057" s="42" t="s">
        <v>4212</v>
      </c>
      <c r="C5057" s="43" t="s">
        <v>4213</v>
      </c>
      <c r="D5057" s="44"/>
      <c r="E5057" s="47"/>
      <c r="F5057" s="10">
        <v>599</v>
      </c>
      <c r="G5057" s="791" t="s">
        <v>9527</v>
      </c>
      <c r="H5057" s="781">
        <f t="shared" si="758"/>
        <v>158.09</v>
      </c>
      <c r="I5057" s="782">
        <f t="shared" si="757"/>
        <v>80.180000000000007</v>
      </c>
      <c r="J5057" s="782">
        <f t="shared" si="757"/>
        <v>54.72</v>
      </c>
      <c r="K5057" s="783">
        <f t="shared" si="757"/>
        <v>42.08</v>
      </c>
      <c r="L5057" s="784" t="e">
        <f>IF(ISNUMBER(F5057),IF(LEFT(A5057,3)="Cat",VLOOKUP(A5057,'Loc Configurations Seules'!R:U,4,FALSE),VLOOKUP(G5057,'Loc Coefficients Location'!A:D,4,FALSE)),"")</f>
        <v>#N/A</v>
      </c>
      <c r="M5057" s="785" t="str">
        <f t="shared" si="759"/>
        <v/>
      </c>
      <c r="N5057" s="786" t="e">
        <f>IF(ISNUMBER(F5057),IF(LEFT(A5057,3)="Cat",VLOOKUP(A5057,'Loc Configurations Seules'!R:V,5,FALSE),VLOOKUP(G5057,'Loc Coefficients Location'!A:E,5,FALSE)),"")</f>
        <v>#N/A</v>
      </c>
      <c r="O5057" s="785" t="str">
        <f t="shared" si="760"/>
        <v/>
      </c>
      <c r="P5057" s="786" t="e">
        <f>IF(ISNUMBER(F5057),IF(LEFT(A5057,3)="Cat",VLOOKUP(A5057,'Loc Configurations Seules'!R:W,6,FALSE),VLOOKUP(G5057,'Loc Coefficients Location'!A:F,6,FALSE)),"")</f>
        <v>#N/A</v>
      </c>
      <c r="Q5057" s="785" t="str">
        <f t="shared" si="761"/>
        <v/>
      </c>
      <c r="R5057" s="786" t="e">
        <f>IF(ISNUMBER(F5057),IF(LEFT(A5057,3)="Cat",VLOOKUP(A5057,'Loc Configurations Seules'!R:X,7,FALSE),VLOOKUP(G5057,'Loc Coefficients Location'!A:G,7,FALSE)),"")</f>
        <v>#N/A</v>
      </c>
      <c r="S5057" s="785" t="str">
        <f t="shared" si="762"/>
        <v/>
      </c>
    </row>
    <row r="5058" spans="1:19" ht="25.5" x14ac:dyDescent="0.25">
      <c r="A5058" s="69" t="s">
        <v>4214</v>
      </c>
      <c r="B5058" s="42" t="s">
        <v>4215</v>
      </c>
      <c r="C5058" s="43" t="s">
        <v>4216</v>
      </c>
      <c r="D5058" s="44"/>
      <c r="E5058" s="47"/>
      <c r="F5058" s="10">
        <v>104</v>
      </c>
      <c r="G5058" s="791" t="s">
        <v>9621</v>
      </c>
      <c r="H5058" s="781">
        <f t="shared" si="758"/>
        <v>27.45</v>
      </c>
      <c r="I5058" s="782">
        <f t="shared" si="757"/>
        <v>13.92</v>
      </c>
      <c r="J5058" s="782">
        <f t="shared" si="757"/>
        <v>9.5</v>
      </c>
      <c r="K5058" s="783">
        <f t="shared" si="757"/>
        <v>7.31</v>
      </c>
      <c r="L5058" s="784">
        <f>IF(ISNUMBER(F5058),IF(LEFT(A5058,3)="Cat",VLOOKUP(A5058,'Loc Configurations Seules'!R:U,4,FALSE),VLOOKUP(G5058,'Loc Coefficients Location'!A:D,4,FALSE)),"")</f>
        <v>0.26392450726414518</v>
      </c>
      <c r="M5058" s="785">
        <f t="shared" si="759"/>
        <v>27.448148755471099</v>
      </c>
      <c r="N5058" s="786">
        <f>IF(ISNUMBER(F5058),IF(LEFT(A5058,3)="Cat",VLOOKUP(A5058,'Loc Configurations Seules'!R:V,5,FALSE),VLOOKUP(G5058,'Loc Coefficients Location'!A:E,5,FALSE)),"")</f>
        <v>0.13385372321713121</v>
      </c>
      <c r="O5058" s="785">
        <f t="shared" si="760"/>
        <v>13.920787214581646</v>
      </c>
      <c r="P5058" s="786">
        <f>IF(ISNUMBER(F5058),IF(LEFT(A5058,3)="Cat",VLOOKUP(A5058,'Loc Configurations Seules'!R:W,6,FALSE),VLOOKUP(G5058,'Loc Coefficients Location'!A:F,6,FALSE)),"")</f>
        <v>9.1350623726064395E-2</v>
      </c>
      <c r="Q5058" s="785">
        <f t="shared" si="761"/>
        <v>9.5004648675106971</v>
      </c>
      <c r="R5058" s="786">
        <f>IF(ISNUMBER(F5058),IF(LEFT(A5058,3)="Cat",VLOOKUP(A5058,'Loc Configurations Seules'!R:X,7,FALSE),VLOOKUP(G5058,'Loc Coefficients Location'!A:G,7,FALSE)),"")</f>
        <v>7.0256845182479807E-2</v>
      </c>
      <c r="S5058" s="785">
        <f t="shared" si="762"/>
        <v>7.3067118989779001</v>
      </c>
    </row>
    <row r="5059" spans="1:19" ht="25.5" x14ac:dyDescent="0.25">
      <c r="A5059" s="69" t="s">
        <v>4217</v>
      </c>
      <c r="B5059" s="42" t="s">
        <v>4148</v>
      </c>
      <c r="C5059" s="43" t="s">
        <v>4144</v>
      </c>
      <c r="D5059" s="44"/>
      <c r="E5059" s="47"/>
      <c r="F5059" s="10">
        <v>180</v>
      </c>
      <c r="G5059" s="791" t="s">
        <v>9618</v>
      </c>
      <c r="H5059" s="781">
        <f t="shared" si="758"/>
        <v>47.51</v>
      </c>
      <c r="I5059" s="782">
        <f t="shared" si="757"/>
        <v>24.09</v>
      </c>
      <c r="J5059" s="782">
        <f t="shared" si="757"/>
        <v>16.440000000000001</v>
      </c>
      <c r="K5059" s="783">
        <f t="shared" si="757"/>
        <v>12.65</v>
      </c>
      <c r="L5059" s="784">
        <f>IF(ISNUMBER(F5059),IF(LEFT(A5059,3)="Cat",VLOOKUP(A5059,'Loc Configurations Seules'!R:U,4,FALSE),VLOOKUP(G5059,'Loc Coefficients Location'!A:D,4,FALSE)),"")</f>
        <v>0.26392450726414518</v>
      </c>
      <c r="M5059" s="785">
        <f t="shared" si="759"/>
        <v>47.506411307546131</v>
      </c>
      <c r="N5059" s="786">
        <f>IF(ISNUMBER(F5059),IF(LEFT(A5059,3)="Cat",VLOOKUP(A5059,'Loc Configurations Seules'!R:V,5,FALSE),VLOOKUP(G5059,'Loc Coefficients Location'!A:E,5,FALSE)),"")</f>
        <v>0.13385372321713121</v>
      </c>
      <c r="O5059" s="785">
        <f t="shared" si="760"/>
        <v>24.093670179083617</v>
      </c>
      <c r="P5059" s="786">
        <f>IF(ISNUMBER(F5059),IF(LEFT(A5059,3)="Cat",VLOOKUP(A5059,'Loc Configurations Seules'!R:W,6,FALSE),VLOOKUP(G5059,'Loc Coefficients Location'!A:F,6,FALSE)),"")</f>
        <v>9.1350623726064395E-2</v>
      </c>
      <c r="Q5059" s="785">
        <f t="shared" si="761"/>
        <v>16.443112270691593</v>
      </c>
      <c r="R5059" s="786">
        <f>IF(ISNUMBER(F5059),IF(LEFT(A5059,3)="Cat",VLOOKUP(A5059,'Loc Configurations Seules'!R:X,7,FALSE),VLOOKUP(G5059,'Loc Coefficients Location'!A:G,7,FALSE)),"")</f>
        <v>7.0256845182479807E-2</v>
      </c>
      <c r="S5059" s="785">
        <f t="shared" si="762"/>
        <v>12.646232132846364</v>
      </c>
    </row>
    <row r="5060" spans="1:19" ht="25.5" x14ac:dyDescent="0.25">
      <c r="A5060" s="69" t="s">
        <v>4218</v>
      </c>
      <c r="B5060" s="42" t="s">
        <v>4150</v>
      </c>
      <c r="C5060" s="43" t="s">
        <v>4151</v>
      </c>
      <c r="D5060" s="44"/>
      <c r="E5060" s="47"/>
      <c r="F5060" s="10">
        <v>388</v>
      </c>
      <c r="G5060" s="791" t="s">
        <v>9621</v>
      </c>
      <c r="H5060" s="781">
        <f t="shared" si="758"/>
        <v>102.4</v>
      </c>
      <c r="I5060" s="782">
        <f t="shared" si="757"/>
        <v>51.94</v>
      </c>
      <c r="J5060" s="782">
        <f t="shared" si="757"/>
        <v>35.44</v>
      </c>
      <c r="K5060" s="783">
        <f t="shared" si="757"/>
        <v>27.26</v>
      </c>
      <c r="L5060" s="784">
        <f>IF(ISNUMBER(F5060),IF(LEFT(A5060,3)="Cat",VLOOKUP(A5060,'Loc Configurations Seules'!R:U,4,FALSE),VLOOKUP(G5060,'Loc Coefficients Location'!A:D,4,FALSE)),"")</f>
        <v>0.26392450726414518</v>
      </c>
      <c r="M5060" s="785">
        <f t="shared" si="759"/>
        <v>102.40270881848834</v>
      </c>
      <c r="N5060" s="786">
        <f>IF(ISNUMBER(F5060),IF(LEFT(A5060,3)="Cat",VLOOKUP(A5060,'Loc Configurations Seules'!R:V,5,FALSE),VLOOKUP(G5060,'Loc Coefficients Location'!A:E,5,FALSE)),"")</f>
        <v>0.13385372321713121</v>
      </c>
      <c r="O5060" s="785">
        <f t="shared" si="760"/>
        <v>51.935244608246911</v>
      </c>
      <c r="P5060" s="786">
        <f>IF(ISNUMBER(F5060),IF(LEFT(A5060,3)="Cat",VLOOKUP(A5060,'Loc Configurations Seules'!R:W,6,FALSE),VLOOKUP(G5060,'Loc Coefficients Location'!A:F,6,FALSE)),"")</f>
        <v>9.1350623726064395E-2</v>
      </c>
      <c r="Q5060" s="785">
        <f t="shared" si="761"/>
        <v>35.444042005712987</v>
      </c>
      <c r="R5060" s="786">
        <f>IF(ISNUMBER(F5060),IF(LEFT(A5060,3)="Cat",VLOOKUP(A5060,'Loc Configurations Seules'!R:X,7,FALSE),VLOOKUP(G5060,'Loc Coefficients Location'!A:G,7,FALSE)),"")</f>
        <v>7.0256845182479807E-2</v>
      </c>
      <c r="S5060" s="785">
        <f t="shared" si="762"/>
        <v>27.259655930802165</v>
      </c>
    </row>
    <row r="5061" spans="1:19" ht="38.25" x14ac:dyDescent="0.25">
      <c r="A5061" s="69" t="s">
        <v>4152</v>
      </c>
      <c r="B5061" s="42" t="s">
        <v>5535</v>
      </c>
      <c r="C5061" s="43" t="s">
        <v>4154</v>
      </c>
      <c r="D5061" s="44"/>
      <c r="E5061" s="47"/>
      <c r="F5061" s="10">
        <v>1055</v>
      </c>
      <c r="G5061" s="791" t="s">
        <v>9621</v>
      </c>
      <c r="H5061" s="781">
        <f t="shared" si="758"/>
        <v>278.44</v>
      </c>
      <c r="I5061" s="782">
        <f t="shared" si="757"/>
        <v>141.22</v>
      </c>
      <c r="J5061" s="782">
        <f t="shared" si="757"/>
        <v>96.37</v>
      </c>
      <c r="K5061" s="783">
        <f t="shared" si="757"/>
        <v>74.12</v>
      </c>
      <c r="L5061" s="784">
        <f>IF(ISNUMBER(F5061),IF(LEFT(A5061,3)="Cat",VLOOKUP(A5061,'Loc Configurations Seules'!R:U,4,FALSE),VLOOKUP(G5061,'Loc Coefficients Location'!A:D,4,FALSE)),"")</f>
        <v>0.26392450726414518</v>
      </c>
      <c r="M5061" s="785">
        <f t="shared" si="759"/>
        <v>278.44035516367319</v>
      </c>
      <c r="N5061" s="786">
        <f>IF(ISNUMBER(F5061),IF(LEFT(A5061,3)="Cat",VLOOKUP(A5061,'Loc Configurations Seules'!R:V,5,FALSE),VLOOKUP(G5061,'Loc Coefficients Location'!A:E,5,FALSE)),"")</f>
        <v>0.13385372321713121</v>
      </c>
      <c r="O5061" s="785">
        <f t="shared" si="760"/>
        <v>141.21567799407342</v>
      </c>
      <c r="P5061" s="786">
        <f>IF(ISNUMBER(F5061),IF(LEFT(A5061,3)="Cat",VLOOKUP(A5061,'Loc Configurations Seules'!R:W,6,FALSE),VLOOKUP(G5061,'Loc Coefficients Location'!A:F,6,FALSE)),"")</f>
        <v>9.1350623726064395E-2</v>
      </c>
      <c r="Q5061" s="785">
        <f t="shared" si="761"/>
        <v>96.374908030997943</v>
      </c>
      <c r="R5061" s="786">
        <f>IF(ISNUMBER(F5061),IF(LEFT(A5061,3)="Cat",VLOOKUP(A5061,'Loc Configurations Seules'!R:X,7,FALSE),VLOOKUP(G5061,'Loc Coefficients Location'!A:G,7,FALSE)),"")</f>
        <v>7.0256845182479807E-2</v>
      </c>
      <c r="S5061" s="785">
        <f t="shared" si="762"/>
        <v>74.120971667516201</v>
      </c>
    </row>
    <row r="5062" spans="1:19" ht="25.5" x14ac:dyDescent="0.25">
      <c r="A5062" s="69" t="s">
        <v>5536</v>
      </c>
      <c r="B5062" s="42" t="s">
        <v>4219</v>
      </c>
      <c r="C5062" s="43" t="s">
        <v>4220</v>
      </c>
      <c r="D5062" s="44"/>
      <c r="E5062" s="47"/>
      <c r="F5062" s="10">
        <v>4285</v>
      </c>
      <c r="G5062" s="791" t="s">
        <v>9621</v>
      </c>
      <c r="H5062" s="781">
        <f t="shared" si="758"/>
        <v>1130.92</v>
      </c>
      <c r="I5062" s="782">
        <f t="shared" si="757"/>
        <v>573.55999999999995</v>
      </c>
      <c r="J5062" s="782">
        <f t="shared" si="757"/>
        <v>391.44</v>
      </c>
      <c r="K5062" s="783">
        <f t="shared" si="757"/>
        <v>301.05</v>
      </c>
      <c r="L5062" s="784">
        <f>IF(ISNUMBER(F5062),IF(LEFT(A5062,3)="Cat",VLOOKUP(A5062,'Loc Configurations Seules'!R:U,4,FALSE),VLOOKUP(G5062,'Loc Coefficients Location'!A:D,4,FALSE)),"")</f>
        <v>0.26392450726414518</v>
      </c>
      <c r="M5062" s="785">
        <f t="shared" si="759"/>
        <v>1130.9165136268621</v>
      </c>
      <c r="N5062" s="786">
        <f>IF(ISNUMBER(F5062),IF(LEFT(A5062,3)="Cat",VLOOKUP(A5062,'Loc Configurations Seules'!R:V,5,FALSE),VLOOKUP(G5062,'Loc Coefficients Location'!A:E,5,FALSE)),"")</f>
        <v>0.13385372321713121</v>
      </c>
      <c r="O5062" s="785">
        <f t="shared" si="760"/>
        <v>573.5632039854072</v>
      </c>
      <c r="P5062" s="786">
        <f>IF(ISNUMBER(F5062),IF(LEFT(A5062,3)="Cat",VLOOKUP(A5062,'Loc Configurations Seules'!R:W,6,FALSE),VLOOKUP(G5062,'Loc Coefficients Location'!A:F,6,FALSE)),"")</f>
        <v>9.1350623726064395E-2</v>
      </c>
      <c r="Q5062" s="785">
        <f t="shared" si="761"/>
        <v>391.43742266618591</v>
      </c>
      <c r="R5062" s="786">
        <f>IF(ISNUMBER(F5062),IF(LEFT(A5062,3)="Cat",VLOOKUP(A5062,'Loc Configurations Seules'!R:X,7,FALSE),VLOOKUP(G5062,'Loc Coefficients Location'!A:G,7,FALSE)),"")</f>
        <v>7.0256845182479807E-2</v>
      </c>
      <c r="S5062" s="785">
        <f t="shared" si="762"/>
        <v>301.05058160692596</v>
      </c>
    </row>
    <row r="5063" spans="1:19" x14ac:dyDescent="0.25">
      <c r="A5063" s="69" t="s">
        <v>4221</v>
      </c>
      <c r="B5063" s="42" t="s">
        <v>4222</v>
      </c>
      <c r="C5063" s="43" t="s">
        <v>4223</v>
      </c>
      <c r="D5063" s="44"/>
      <c r="E5063" s="47"/>
      <c r="F5063" s="10">
        <v>558</v>
      </c>
      <c r="G5063" s="791" t="s">
        <v>9621</v>
      </c>
      <c r="H5063" s="781">
        <f t="shared" si="758"/>
        <v>147.27000000000001</v>
      </c>
      <c r="I5063" s="782">
        <f t="shared" si="758"/>
        <v>74.69</v>
      </c>
      <c r="J5063" s="782">
        <f t="shared" si="758"/>
        <v>50.97</v>
      </c>
      <c r="K5063" s="783">
        <f t="shared" si="758"/>
        <v>39.200000000000003</v>
      </c>
      <c r="L5063" s="784">
        <f>IF(ISNUMBER(F5063),IF(LEFT(A5063,3)="Cat",VLOOKUP(A5063,'Loc Configurations Seules'!R:U,4,FALSE),VLOOKUP(G5063,'Loc Coefficients Location'!A:D,4,FALSE)),"")</f>
        <v>0.26392450726414518</v>
      </c>
      <c r="M5063" s="785">
        <f t="shared" si="759"/>
        <v>147.26987505339301</v>
      </c>
      <c r="N5063" s="786">
        <f>IF(ISNUMBER(F5063),IF(LEFT(A5063,3)="Cat",VLOOKUP(A5063,'Loc Configurations Seules'!R:V,5,FALSE),VLOOKUP(G5063,'Loc Coefficients Location'!A:E,5,FALSE)),"")</f>
        <v>0.13385372321713121</v>
      </c>
      <c r="O5063" s="785">
        <f t="shared" si="760"/>
        <v>74.690377555159216</v>
      </c>
      <c r="P5063" s="786">
        <f>IF(ISNUMBER(F5063),IF(LEFT(A5063,3)="Cat",VLOOKUP(A5063,'Loc Configurations Seules'!R:W,6,FALSE),VLOOKUP(G5063,'Loc Coefficients Location'!A:F,6,FALSE)),"")</f>
        <v>9.1350623726064395E-2</v>
      </c>
      <c r="Q5063" s="785">
        <f t="shared" si="761"/>
        <v>50.973648039143931</v>
      </c>
      <c r="R5063" s="786">
        <f>IF(ISNUMBER(F5063),IF(LEFT(A5063,3)="Cat",VLOOKUP(A5063,'Loc Configurations Seules'!R:X,7,FALSE),VLOOKUP(G5063,'Loc Coefficients Location'!A:G,7,FALSE)),"")</f>
        <v>7.0256845182479807E-2</v>
      </c>
      <c r="S5063" s="785">
        <f t="shared" si="762"/>
        <v>39.20331961182373</v>
      </c>
    </row>
    <row r="5064" spans="1:19" ht="25.5" x14ac:dyDescent="0.25">
      <c r="A5064" s="69" t="s">
        <v>4224</v>
      </c>
      <c r="B5064" s="42" t="s">
        <v>4158</v>
      </c>
      <c r="C5064" s="43" t="s">
        <v>4159</v>
      </c>
      <c r="D5064" s="44"/>
      <c r="E5064" s="47"/>
      <c r="F5064" s="10">
        <v>945</v>
      </c>
      <c r="G5064" s="791" t="s">
        <v>9621</v>
      </c>
      <c r="H5064" s="781">
        <f t="shared" ref="H5064:K5127" si="763">IF(ISNUMBER($F5064),ROUND($F5064*H$2,2),"")</f>
        <v>249.41</v>
      </c>
      <c r="I5064" s="782">
        <f t="shared" si="763"/>
        <v>126.49</v>
      </c>
      <c r="J5064" s="782">
        <f t="shared" si="763"/>
        <v>86.33</v>
      </c>
      <c r="K5064" s="783">
        <f t="shared" si="763"/>
        <v>66.39</v>
      </c>
      <c r="L5064" s="784">
        <f>IF(ISNUMBER(F5064),IF(LEFT(A5064,3)="Cat",VLOOKUP(A5064,'Loc Configurations Seules'!R:U,4,FALSE),VLOOKUP(G5064,'Loc Coefficients Location'!A:D,4,FALSE)),"")</f>
        <v>0.26392450726414518</v>
      </c>
      <c r="M5064" s="785">
        <f t="shared" si="759"/>
        <v>249.40865936461719</v>
      </c>
      <c r="N5064" s="786">
        <f>IF(ISNUMBER(F5064),IF(LEFT(A5064,3)="Cat",VLOOKUP(A5064,'Loc Configurations Seules'!R:V,5,FALSE),VLOOKUP(G5064,'Loc Coefficients Location'!A:E,5,FALSE)),"")</f>
        <v>0.13385372321713121</v>
      </c>
      <c r="O5064" s="785">
        <f t="shared" si="760"/>
        <v>126.49176844018899</v>
      </c>
      <c r="P5064" s="786">
        <f>IF(ISNUMBER(F5064),IF(LEFT(A5064,3)="Cat",VLOOKUP(A5064,'Loc Configurations Seules'!R:W,6,FALSE),VLOOKUP(G5064,'Loc Coefficients Location'!A:F,6,FALSE)),"")</f>
        <v>9.1350623726064395E-2</v>
      </c>
      <c r="Q5064" s="785">
        <f t="shared" si="761"/>
        <v>86.326339421130854</v>
      </c>
      <c r="R5064" s="786">
        <f>IF(ISNUMBER(F5064),IF(LEFT(A5064,3)="Cat",VLOOKUP(A5064,'Loc Configurations Seules'!R:X,7,FALSE),VLOOKUP(G5064,'Loc Coefficients Location'!A:G,7,FALSE)),"")</f>
        <v>7.0256845182479807E-2</v>
      </c>
      <c r="S5064" s="785">
        <f t="shared" si="762"/>
        <v>66.392718697443414</v>
      </c>
    </row>
    <row r="5065" spans="1:19" ht="25.5" x14ac:dyDescent="0.25">
      <c r="A5065" s="69" t="s">
        <v>9253</v>
      </c>
      <c r="B5065" s="42" t="s">
        <v>4160</v>
      </c>
      <c r="C5065" s="43" t="s">
        <v>4161</v>
      </c>
      <c r="D5065" s="44"/>
      <c r="E5065" s="47"/>
      <c r="F5065" s="10">
        <v>522</v>
      </c>
      <c r="G5065" s="791" t="s">
        <v>9621</v>
      </c>
      <c r="H5065" s="781">
        <f t="shared" si="763"/>
        <v>137.77000000000001</v>
      </c>
      <c r="I5065" s="782">
        <f t="shared" si="763"/>
        <v>69.87</v>
      </c>
      <c r="J5065" s="782">
        <f t="shared" si="763"/>
        <v>47.69</v>
      </c>
      <c r="K5065" s="783">
        <f t="shared" si="763"/>
        <v>36.67</v>
      </c>
      <c r="L5065" s="784">
        <f>IF(ISNUMBER(F5065),IF(LEFT(A5065,3)="Cat",VLOOKUP(A5065,'Loc Configurations Seules'!R:U,4,FALSE),VLOOKUP(G5065,'Loc Coefficients Location'!A:D,4,FALSE)),"")</f>
        <v>0.26392450726414518</v>
      </c>
      <c r="M5065" s="785">
        <f t="shared" si="759"/>
        <v>137.76859279188378</v>
      </c>
      <c r="N5065" s="786">
        <f>IF(ISNUMBER(F5065),IF(LEFT(A5065,3)="Cat",VLOOKUP(A5065,'Loc Configurations Seules'!R:V,5,FALSE),VLOOKUP(G5065,'Loc Coefficients Location'!A:E,5,FALSE)),"")</f>
        <v>0.13385372321713121</v>
      </c>
      <c r="O5065" s="785">
        <f t="shared" si="760"/>
        <v>69.871643519342499</v>
      </c>
      <c r="P5065" s="786">
        <f>IF(ISNUMBER(F5065),IF(LEFT(A5065,3)="Cat",VLOOKUP(A5065,'Loc Configurations Seules'!R:W,6,FALSE),VLOOKUP(G5065,'Loc Coefficients Location'!A:F,6,FALSE)),"")</f>
        <v>9.1350623726064395E-2</v>
      </c>
      <c r="Q5065" s="785">
        <f t="shared" si="761"/>
        <v>47.685025585005612</v>
      </c>
      <c r="R5065" s="786">
        <f>IF(ISNUMBER(F5065),IF(LEFT(A5065,3)="Cat",VLOOKUP(A5065,'Loc Configurations Seules'!R:X,7,FALSE),VLOOKUP(G5065,'Loc Coefficients Location'!A:G,7,FALSE)),"")</f>
        <v>7.0256845182479807E-2</v>
      </c>
      <c r="S5065" s="785">
        <f t="shared" si="762"/>
        <v>36.674073185254457</v>
      </c>
    </row>
    <row r="5066" spans="1:19" ht="25.5" x14ac:dyDescent="0.25">
      <c r="A5066" s="69" t="s">
        <v>4225</v>
      </c>
      <c r="B5066" s="42" t="s">
        <v>4163</v>
      </c>
      <c r="C5066" s="43" t="s">
        <v>4164</v>
      </c>
      <c r="D5066" s="44"/>
      <c r="E5066" s="47"/>
      <c r="F5066" s="10">
        <v>1346</v>
      </c>
      <c r="G5066" s="791" t="s">
        <v>9621</v>
      </c>
      <c r="H5066" s="781">
        <f t="shared" si="763"/>
        <v>355.24</v>
      </c>
      <c r="I5066" s="782">
        <f t="shared" si="763"/>
        <v>180.17</v>
      </c>
      <c r="J5066" s="782">
        <f t="shared" si="763"/>
        <v>122.96</v>
      </c>
      <c r="K5066" s="783">
        <f t="shared" si="763"/>
        <v>94.57</v>
      </c>
      <c r="L5066" s="784">
        <f>IF(ISNUMBER(F5066),IF(LEFT(A5066,3)="Cat",VLOOKUP(A5066,'Loc Configurations Seules'!R:U,4,FALSE),VLOOKUP(G5066,'Loc Coefficients Location'!A:D,4,FALSE)),"")</f>
        <v>0.26392450726414518</v>
      </c>
      <c r="M5066" s="785">
        <f t="shared" si="759"/>
        <v>355.24238677753942</v>
      </c>
      <c r="N5066" s="786">
        <f>IF(ISNUMBER(F5066),IF(LEFT(A5066,3)="Cat",VLOOKUP(A5066,'Loc Configurations Seules'!R:V,5,FALSE),VLOOKUP(G5066,'Loc Coefficients Location'!A:E,5,FALSE)),"")</f>
        <v>0.13385372321713121</v>
      </c>
      <c r="O5066" s="785">
        <f t="shared" si="760"/>
        <v>180.1671114502586</v>
      </c>
      <c r="P5066" s="786">
        <f>IF(ISNUMBER(F5066),IF(LEFT(A5066,3)="Cat",VLOOKUP(A5066,'Loc Configurations Seules'!R:W,6,FALSE),VLOOKUP(G5066,'Loc Coefficients Location'!A:F,6,FALSE)),"")</f>
        <v>9.1350623726064395E-2</v>
      </c>
      <c r="Q5066" s="785">
        <f t="shared" si="761"/>
        <v>122.95793953528268</v>
      </c>
      <c r="R5066" s="786">
        <f>IF(ISNUMBER(F5066),IF(LEFT(A5066,3)="Cat",VLOOKUP(A5066,'Loc Configurations Seules'!R:X,7,FALSE),VLOOKUP(G5066,'Loc Coefficients Location'!A:G,7,FALSE)),"")</f>
        <v>7.0256845182479807E-2</v>
      </c>
      <c r="S5066" s="785">
        <f t="shared" si="762"/>
        <v>94.565713615617824</v>
      </c>
    </row>
    <row r="5067" spans="1:19" ht="25.5" x14ac:dyDescent="0.25">
      <c r="A5067" s="69" t="s">
        <v>9254</v>
      </c>
      <c r="B5067" s="42" t="s">
        <v>4165</v>
      </c>
      <c r="C5067" s="43" t="s">
        <v>4166</v>
      </c>
      <c r="D5067" s="44"/>
      <c r="E5067" s="47"/>
      <c r="F5067" s="10">
        <v>717</v>
      </c>
      <c r="G5067" s="791" t="s">
        <v>9621</v>
      </c>
      <c r="H5067" s="781">
        <f t="shared" si="763"/>
        <v>189.23</v>
      </c>
      <c r="I5067" s="782">
        <f t="shared" si="763"/>
        <v>95.97</v>
      </c>
      <c r="J5067" s="782">
        <f t="shared" si="763"/>
        <v>65.5</v>
      </c>
      <c r="K5067" s="783">
        <f t="shared" si="763"/>
        <v>50.37</v>
      </c>
      <c r="L5067" s="784">
        <f>IF(ISNUMBER(F5067),IF(LEFT(A5067,3)="Cat",VLOOKUP(A5067,'Loc Configurations Seules'!R:U,4,FALSE),VLOOKUP(G5067,'Loc Coefficients Location'!A:D,4,FALSE)),"")</f>
        <v>0.26392450726414518</v>
      </c>
      <c r="M5067" s="785">
        <f t="shared" si="759"/>
        <v>189.23387170839209</v>
      </c>
      <c r="N5067" s="786">
        <f>IF(ISNUMBER(F5067),IF(LEFT(A5067,3)="Cat",VLOOKUP(A5067,'Loc Configurations Seules'!R:V,5,FALSE),VLOOKUP(G5067,'Loc Coefficients Location'!A:E,5,FALSE)),"")</f>
        <v>0.13385372321713121</v>
      </c>
      <c r="O5067" s="785">
        <f t="shared" si="760"/>
        <v>95.97311954668308</v>
      </c>
      <c r="P5067" s="786">
        <f>IF(ISNUMBER(F5067),IF(LEFT(A5067,3)="Cat",VLOOKUP(A5067,'Loc Configurations Seules'!R:W,6,FALSE),VLOOKUP(G5067,'Loc Coefficients Location'!A:F,6,FALSE)),"")</f>
        <v>9.1350623726064395E-2</v>
      </c>
      <c r="Q5067" s="785">
        <f t="shared" si="761"/>
        <v>65.49839721158817</v>
      </c>
      <c r="R5067" s="786">
        <f>IF(ISNUMBER(F5067),IF(LEFT(A5067,3)="Cat",VLOOKUP(A5067,'Loc Configurations Seules'!R:X,7,FALSE),VLOOKUP(G5067,'Loc Coefficients Location'!A:G,7,FALSE)),"")</f>
        <v>7.0256845182479807E-2</v>
      </c>
      <c r="S5067" s="785">
        <f t="shared" si="762"/>
        <v>50.374157995838019</v>
      </c>
    </row>
    <row r="5068" spans="1:19" ht="25.5" x14ac:dyDescent="0.25">
      <c r="A5068" s="69" t="s">
        <v>4226</v>
      </c>
      <c r="B5068" s="42" t="s">
        <v>4227</v>
      </c>
      <c r="C5068" s="43" t="s">
        <v>4228</v>
      </c>
      <c r="D5068" s="44"/>
      <c r="E5068" s="47"/>
      <c r="F5068" s="10">
        <v>901</v>
      </c>
      <c r="G5068" s="791" t="s">
        <v>9621</v>
      </c>
      <c r="H5068" s="781">
        <f t="shared" si="763"/>
        <v>237.8</v>
      </c>
      <c r="I5068" s="782">
        <f t="shared" si="763"/>
        <v>120.6</v>
      </c>
      <c r="J5068" s="782">
        <f t="shared" si="763"/>
        <v>82.31</v>
      </c>
      <c r="K5068" s="783">
        <f t="shared" si="763"/>
        <v>63.3</v>
      </c>
      <c r="L5068" s="784">
        <f>IF(ISNUMBER(F5068),IF(LEFT(A5068,3)="Cat",VLOOKUP(A5068,'Loc Configurations Seules'!R:U,4,FALSE),VLOOKUP(G5068,'Loc Coefficients Location'!A:D,4,FALSE)),"")</f>
        <v>0.26392450726414518</v>
      </c>
      <c r="M5068" s="785">
        <f t="shared" si="759"/>
        <v>237.79598104499482</v>
      </c>
      <c r="N5068" s="786">
        <f>IF(ISNUMBER(F5068),IF(LEFT(A5068,3)="Cat",VLOOKUP(A5068,'Loc Configurations Seules'!R:V,5,FALSE),VLOOKUP(G5068,'Loc Coefficients Location'!A:E,5,FALSE)),"")</f>
        <v>0.13385372321713121</v>
      </c>
      <c r="O5068" s="785">
        <f t="shared" si="760"/>
        <v>120.60220461863523</v>
      </c>
      <c r="P5068" s="786">
        <f>IF(ISNUMBER(F5068),IF(LEFT(A5068,3)="Cat",VLOOKUP(A5068,'Loc Configurations Seules'!R:W,6,FALSE),VLOOKUP(G5068,'Loc Coefficients Location'!A:F,6,FALSE)),"")</f>
        <v>9.1350623726064395E-2</v>
      </c>
      <c r="Q5068" s="785">
        <f t="shared" si="761"/>
        <v>82.306911977184015</v>
      </c>
      <c r="R5068" s="786">
        <f>IF(ISNUMBER(F5068),IF(LEFT(A5068,3)="Cat",VLOOKUP(A5068,'Loc Configurations Seules'!R:X,7,FALSE),VLOOKUP(G5068,'Loc Coefficients Location'!A:G,7,FALSE)),"")</f>
        <v>7.0256845182479807E-2</v>
      </c>
      <c r="S5068" s="785">
        <f t="shared" si="762"/>
        <v>63.301417509414307</v>
      </c>
    </row>
    <row r="5069" spans="1:19" ht="25.5" x14ac:dyDescent="0.25">
      <c r="A5069" s="69" t="s">
        <v>4229</v>
      </c>
      <c r="B5069" s="42" t="s">
        <v>4227</v>
      </c>
      <c r="C5069" s="43" t="s">
        <v>4230</v>
      </c>
      <c r="D5069" s="44"/>
      <c r="E5069" s="47"/>
      <c r="F5069" s="10">
        <v>902</v>
      </c>
      <c r="G5069" s="791" t="s">
        <v>9621</v>
      </c>
      <c r="H5069" s="781">
        <f t="shared" si="763"/>
        <v>238.06</v>
      </c>
      <c r="I5069" s="782">
        <f t="shared" si="763"/>
        <v>120.74</v>
      </c>
      <c r="J5069" s="782">
        <f t="shared" si="763"/>
        <v>82.4</v>
      </c>
      <c r="K5069" s="783">
        <f t="shared" si="763"/>
        <v>63.37</v>
      </c>
      <c r="L5069" s="784">
        <f>IF(ISNUMBER(F5069),IF(LEFT(A5069,3)="Cat",VLOOKUP(A5069,'Loc Configurations Seules'!R:U,4,FALSE),VLOOKUP(G5069,'Loc Coefficients Location'!A:D,4,FALSE)),"")</f>
        <v>0.26392450726414518</v>
      </c>
      <c r="M5069" s="785">
        <f t="shared" si="759"/>
        <v>238.05990555225895</v>
      </c>
      <c r="N5069" s="786">
        <f>IF(ISNUMBER(F5069),IF(LEFT(A5069,3)="Cat",VLOOKUP(A5069,'Loc Configurations Seules'!R:V,5,FALSE),VLOOKUP(G5069,'Loc Coefficients Location'!A:E,5,FALSE)),"")</f>
        <v>0.13385372321713121</v>
      </c>
      <c r="O5069" s="785">
        <f t="shared" si="760"/>
        <v>120.73605834185236</v>
      </c>
      <c r="P5069" s="786">
        <f>IF(ISNUMBER(F5069),IF(LEFT(A5069,3)="Cat",VLOOKUP(A5069,'Loc Configurations Seules'!R:W,6,FALSE),VLOOKUP(G5069,'Loc Coefficients Location'!A:F,6,FALSE)),"")</f>
        <v>9.1350623726064395E-2</v>
      </c>
      <c r="Q5069" s="785">
        <f t="shared" si="761"/>
        <v>82.398262600910087</v>
      </c>
      <c r="R5069" s="786">
        <f>IF(ISNUMBER(F5069),IF(LEFT(A5069,3)="Cat",VLOOKUP(A5069,'Loc Configurations Seules'!R:X,7,FALSE),VLOOKUP(G5069,'Loc Coefficients Location'!A:G,7,FALSE)),"")</f>
        <v>7.0256845182479807E-2</v>
      </c>
      <c r="S5069" s="785">
        <f t="shared" si="762"/>
        <v>63.371674354596784</v>
      </c>
    </row>
    <row r="5070" spans="1:19" ht="25.5" x14ac:dyDescent="0.25">
      <c r="A5070" s="69" t="s">
        <v>4231</v>
      </c>
      <c r="B5070" s="42" t="s">
        <v>4232</v>
      </c>
      <c r="C5070" s="43" t="s">
        <v>4233</v>
      </c>
      <c r="D5070" s="44"/>
      <c r="E5070" s="47"/>
      <c r="F5070" s="10">
        <v>328</v>
      </c>
      <c r="G5070" s="791" t="s">
        <v>9621</v>
      </c>
      <c r="H5070" s="781">
        <f t="shared" si="763"/>
        <v>86.57</v>
      </c>
      <c r="I5070" s="782">
        <f t="shared" si="763"/>
        <v>43.9</v>
      </c>
      <c r="J5070" s="782">
        <f t="shared" si="763"/>
        <v>29.96</v>
      </c>
      <c r="K5070" s="783">
        <f t="shared" si="763"/>
        <v>23.04</v>
      </c>
      <c r="L5070" s="784">
        <f>IF(ISNUMBER(F5070),IF(LEFT(A5070,3)="Cat",VLOOKUP(A5070,'Loc Configurations Seules'!R:U,4,FALSE),VLOOKUP(G5070,'Loc Coefficients Location'!A:D,4,FALSE)),"")</f>
        <v>0.26392450726414518</v>
      </c>
      <c r="M5070" s="785">
        <f t="shared" si="759"/>
        <v>86.567238382639616</v>
      </c>
      <c r="N5070" s="786">
        <f>IF(ISNUMBER(F5070),IF(LEFT(A5070,3)="Cat",VLOOKUP(A5070,'Loc Configurations Seules'!R:V,5,FALSE),VLOOKUP(G5070,'Loc Coefficients Location'!A:E,5,FALSE)),"")</f>
        <v>0.13385372321713121</v>
      </c>
      <c r="O5070" s="785">
        <f t="shared" si="760"/>
        <v>43.904021215219039</v>
      </c>
      <c r="P5070" s="786">
        <f>IF(ISNUMBER(F5070),IF(LEFT(A5070,3)="Cat",VLOOKUP(A5070,'Loc Configurations Seules'!R:W,6,FALSE),VLOOKUP(G5070,'Loc Coefficients Location'!A:F,6,FALSE)),"")</f>
        <v>9.1350623726064395E-2</v>
      </c>
      <c r="Q5070" s="785">
        <f t="shared" si="761"/>
        <v>29.963004582149122</v>
      </c>
      <c r="R5070" s="786">
        <f>IF(ISNUMBER(F5070),IF(LEFT(A5070,3)="Cat",VLOOKUP(A5070,'Loc Configurations Seules'!R:X,7,FALSE),VLOOKUP(G5070,'Loc Coefficients Location'!A:G,7,FALSE)),"")</f>
        <v>7.0256845182479807E-2</v>
      </c>
      <c r="S5070" s="785">
        <f t="shared" si="762"/>
        <v>23.044245219853376</v>
      </c>
    </row>
    <row r="5071" spans="1:19" ht="25.5" x14ac:dyDescent="0.25">
      <c r="A5071" s="69" t="s">
        <v>4234</v>
      </c>
      <c r="B5071" s="42" t="s">
        <v>4232</v>
      </c>
      <c r="C5071" s="43" t="s">
        <v>4235</v>
      </c>
      <c r="D5071" s="44"/>
      <c r="E5071" s="47"/>
      <c r="F5071" s="10">
        <v>329</v>
      </c>
      <c r="G5071" s="791" t="s">
        <v>9621</v>
      </c>
      <c r="H5071" s="781">
        <f t="shared" si="763"/>
        <v>86.83</v>
      </c>
      <c r="I5071" s="782">
        <f t="shared" si="763"/>
        <v>44.04</v>
      </c>
      <c r="J5071" s="782">
        <f t="shared" si="763"/>
        <v>30.05</v>
      </c>
      <c r="K5071" s="783">
        <f t="shared" si="763"/>
        <v>23.11</v>
      </c>
      <c r="L5071" s="784">
        <f>IF(ISNUMBER(F5071),IF(LEFT(A5071,3)="Cat",VLOOKUP(A5071,'Loc Configurations Seules'!R:U,4,FALSE),VLOOKUP(G5071,'Loc Coefficients Location'!A:D,4,FALSE)),"")</f>
        <v>0.26392450726414518</v>
      </c>
      <c r="M5071" s="785">
        <f t="shared" si="759"/>
        <v>86.831162889903766</v>
      </c>
      <c r="N5071" s="786">
        <f>IF(ISNUMBER(F5071),IF(LEFT(A5071,3)="Cat",VLOOKUP(A5071,'Loc Configurations Seules'!R:V,5,FALSE),VLOOKUP(G5071,'Loc Coefficients Location'!A:E,5,FALSE)),"")</f>
        <v>0.13385372321713121</v>
      </c>
      <c r="O5071" s="785">
        <f t="shared" si="760"/>
        <v>44.037874938436168</v>
      </c>
      <c r="P5071" s="786">
        <f>IF(ISNUMBER(F5071),IF(LEFT(A5071,3)="Cat",VLOOKUP(A5071,'Loc Configurations Seules'!R:W,6,FALSE),VLOOKUP(G5071,'Loc Coefficients Location'!A:F,6,FALSE)),"")</f>
        <v>9.1350623726064395E-2</v>
      </c>
      <c r="Q5071" s="785">
        <f t="shared" si="761"/>
        <v>30.054355205875186</v>
      </c>
      <c r="R5071" s="786">
        <f>IF(ISNUMBER(F5071),IF(LEFT(A5071,3)="Cat",VLOOKUP(A5071,'Loc Configurations Seules'!R:X,7,FALSE),VLOOKUP(G5071,'Loc Coefficients Location'!A:G,7,FALSE)),"")</f>
        <v>7.0256845182479807E-2</v>
      </c>
      <c r="S5071" s="785">
        <f t="shared" si="762"/>
        <v>23.114502065035857</v>
      </c>
    </row>
    <row r="5072" spans="1:19" ht="25.5" x14ac:dyDescent="0.25">
      <c r="A5072" s="69" t="s">
        <v>4236</v>
      </c>
      <c r="B5072" s="42" t="s">
        <v>4137</v>
      </c>
      <c r="C5072" s="43" t="s">
        <v>4138</v>
      </c>
      <c r="D5072" s="44"/>
      <c r="E5072" s="47"/>
      <c r="F5072" s="10">
        <v>297</v>
      </c>
      <c r="G5072" s="791" t="s">
        <v>9621</v>
      </c>
      <c r="H5072" s="781">
        <f t="shared" si="763"/>
        <v>78.39</v>
      </c>
      <c r="I5072" s="782">
        <f t="shared" si="763"/>
        <v>39.75</v>
      </c>
      <c r="J5072" s="782">
        <f t="shared" si="763"/>
        <v>27.13</v>
      </c>
      <c r="K5072" s="783">
        <f t="shared" si="763"/>
        <v>20.87</v>
      </c>
      <c r="L5072" s="784">
        <f>IF(ISNUMBER(F5072),IF(LEFT(A5072,3)="Cat",VLOOKUP(A5072,'Loc Configurations Seules'!R:U,4,FALSE),VLOOKUP(G5072,'Loc Coefficients Location'!A:D,4,FALSE)),"")</f>
        <v>0.26392450726414518</v>
      </c>
      <c r="M5072" s="785">
        <f t="shared" si="759"/>
        <v>78.38557865745112</v>
      </c>
      <c r="N5072" s="786">
        <f>IF(ISNUMBER(F5072),IF(LEFT(A5072,3)="Cat",VLOOKUP(A5072,'Loc Configurations Seules'!R:V,5,FALSE),VLOOKUP(G5072,'Loc Coefficients Location'!A:E,5,FALSE)),"")</f>
        <v>0.13385372321713121</v>
      </c>
      <c r="O5072" s="785">
        <f t="shared" si="760"/>
        <v>39.754555795487967</v>
      </c>
      <c r="P5072" s="786">
        <f>IF(ISNUMBER(F5072),IF(LEFT(A5072,3)="Cat",VLOOKUP(A5072,'Loc Configurations Seules'!R:W,6,FALSE),VLOOKUP(G5072,'Loc Coefficients Location'!A:F,6,FALSE)),"")</f>
        <v>9.1350623726064395E-2</v>
      </c>
      <c r="Q5072" s="785">
        <f t="shared" si="761"/>
        <v>27.131135246641126</v>
      </c>
      <c r="R5072" s="786">
        <f>IF(ISNUMBER(F5072),IF(LEFT(A5072,3)="Cat",VLOOKUP(A5072,'Loc Configurations Seules'!R:X,7,FALSE),VLOOKUP(G5072,'Loc Coefficients Location'!A:G,7,FALSE)),"")</f>
        <v>7.0256845182479807E-2</v>
      </c>
      <c r="S5072" s="785">
        <f t="shared" si="762"/>
        <v>20.866283019196501</v>
      </c>
    </row>
    <row r="5073" spans="1:19" x14ac:dyDescent="0.25">
      <c r="A5073" s="69" t="s">
        <v>4237</v>
      </c>
      <c r="B5073" s="42"/>
      <c r="C5073" s="43"/>
      <c r="D5073" s="44"/>
      <c r="E5073" s="47"/>
      <c r="F5073" s="10" t="s">
        <v>5249</v>
      </c>
      <c r="G5073" s="791" t="s">
        <v>9527</v>
      </c>
      <c r="H5073" s="781" t="str">
        <f t="shared" si="763"/>
        <v/>
      </c>
      <c r="I5073" s="782" t="str">
        <f t="shared" si="763"/>
        <v/>
      </c>
      <c r="J5073" s="782" t="str">
        <f t="shared" si="763"/>
        <v/>
      </c>
      <c r="K5073" s="783" t="str">
        <f t="shared" si="763"/>
        <v/>
      </c>
      <c r="L5073" s="784" t="str">
        <f>IF(ISNUMBER(F5073),IF(LEFT(A5073,3)="Cat",VLOOKUP(A5073,'Loc Configurations Seules'!R:U,4,FALSE),VLOOKUP(G5073,'Loc Coefficients Location'!A:D,4,FALSE)),"")</f>
        <v/>
      </c>
      <c r="M5073" s="785" t="str">
        <f t="shared" si="759"/>
        <v/>
      </c>
      <c r="N5073" s="786" t="str">
        <f>IF(ISNUMBER(F5073),IF(LEFT(A5073,3)="Cat",VLOOKUP(A5073,'Loc Configurations Seules'!R:V,5,FALSE),VLOOKUP(G5073,'Loc Coefficients Location'!A:E,5,FALSE)),"")</f>
        <v/>
      </c>
      <c r="O5073" s="785" t="str">
        <f t="shared" si="760"/>
        <v/>
      </c>
      <c r="P5073" s="786" t="str">
        <f>IF(ISNUMBER(F5073),IF(LEFT(A5073,3)="Cat",VLOOKUP(A5073,'Loc Configurations Seules'!R:W,6,FALSE),VLOOKUP(G5073,'Loc Coefficients Location'!A:F,6,FALSE)),"")</f>
        <v/>
      </c>
      <c r="Q5073" s="785" t="str">
        <f t="shared" si="761"/>
        <v/>
      </c>
      <c r="R5073" s="786" t="str">
        <f>IF(ISNUMBER(F5073),IF(LEFT(A5073,3)="Cat",VLOOKUP(A5073,'Loc Configurations Seules'!R:X,7,FALSE),VLOOKUP(G5073,'Loc Coefficients Location'!A:G,7,FALSE)),"")</f>
        <v/>
      </c>
      <c r="S5073" s="785" t="str">
        <f t="shared" si="762"/>
        <v/>
      </c>
    </row>
    <row r="5074" spans="1:19" ht="25.5" x14ac:dyDescent="0.25">
      <c r="A5074" s="69" t="s">
        <v>4238</v>
      </c>
      <c r="B5074" s="42" t="s">
        <v>4117</v>
      </c>
      <c r="C5074" s="43" t="s">
        <v>4118</v>
      </c>
      <c r="D5074" s="44"/>
      <c r="E5074" s="47"/>
      <c r="F5074" s="10">
        <v>25</v>
      </c>
      <c r="G5074" s="791" t="s">
        <v>9621</v>
      </c>
      <c r="H5074" s="781">
        <f t="shared" si="763"/>
        <v>6.6</v>
      </c>
      <c r="I5074" s="782">
        <f t="shared" si="763"/>
        <v>3.35</v>
      </c>
      <c r="J5074" s="782">
        <f t="shared" si="763"/>
        <v>2.2799999999999998</v>
      </c>
      <c r="K5074" s="783">
        <f t="shared" si="763"/>
        <v>1.76</v>
      </c>
      <c r="L5074" s="784">
        <f>IF(ISNUMBER(F5074),IF(LEFT(A5074,3)="Cat",VLOOKUP(A5074,'Loc Configurations Seules'!R:U,4,FALSE),VLOOKUP(G5074,'Loc Coefficients Location'!A:D,4,FALSE)),"")</f>
        <v>0.26392450726414518</v>
      </c>
      <c r="M5074" s="785">
        <f t="shared" si="759"/>
        <v>6.5981126816036291</v>
      </c>
      <c r="N5074" s="786">
        <f>IF(ISNUMBER(F5074),IF(LEFT(A5074,3)="Cat",VLOOKUP(A5074,'Loc Configurations Seules'!R:V,5,FALSE),VLOOKUP(G5074,'Loc Coefficients Location'!A:E,5,FALSE)),"")</f>
        <v>0.13385372321713121</v>
      </c>
      <c r="O5074" s="785">
        <f t="shared" si="760"/>
        <v>3.3463430804282801</v>
      </c>
      <c r="P5074" s="786">
        <f>IF(ISNUMBER(F5074),IF(LEFT(A5074,3)="Cat",VLOOKUP(A5074,'Loc Configurations Seules'!R:W,6,FALSE),VLOOKUP(G5074,'Loc Coefficients Location'!A:F,6,FALSE)),"")</f>
        <v>9.1350623726064395E-2</v>
      </c>
      <c r="Q5074" s="785">
        <f t="shared" si="761"/>
        <v>2.2837655931516099</v>
      </c>
      <c r="R5074" s="786">
        <f>IF(ISNUMBER(F5074),IF(LEFT(A5074,3)="Cat",VLOOKUP(A5074,'Loc Configurations Seules'!R:X,7,FALSE),VLOOKUP(G5074,'Loc Coefficients Location'!A:G,7,FALSE)),"")</f>
        <v>7.0256845182479807E-2</v>
      </c>
      <c r="S5074" s="785">
        <f t="shared" si="762"/>
        <v>1.7564211295619951</v>
      </c>
    </row>
    <row r="5075" spans="1:19" ht="25.5" x14ac:dyDescent="0.25">
      <c r="A5075" s="69" t="s">
        <v>4239</v>
      </c>
      <c r="B5075" s="42" t="s">
        <v>4240</v>
      </c>
      <c r="C5075" s="43" t="s">
        <v>4124</v>
      </c>
      <c r="D5075" s="44"/>
      <c r="E5075" s="47"/>
      <c r="F5075" s="10">
        <v>19</v>
      </c>
      <c r="G5075" s="791" t="s">
        <v>9618</v>
      </c>
      <c r="H5075" s="781">
        <f t="shared" si="763"/>
        <v>5.01</v>
      </c>
      <c r="I5075" s="782">
        <f t="shared" si="763"/>
        <v>2.54</v>
      </c>
      <c r="J5075" s="782">
        <f t="shared" si="763"/>
        <v>1.74</v>
      </c>
      <c r="K5075" s="783">
        <f t="shared" si="763"/>
        <v>1.33</v>
      </c>
      <c r="L5075" s="784">
        <f>IF(ISNUMBER(F5075),IF(LEFT(A5075,3)="Cat",VLOOKUP(A5075,'Loc Configurations Seules'!R:U,4,FALSE),VLOOKUP(G5075,'Loc Coefficients Location'!A:D,4,FALSE)),"")</f>
        <v>0.26392450726414518</v>
      </c>
      <c r="M5075" s="785">
        <f t="shared" si="759"/>
        <v>5.0145656380187589</v>
      </c>
      <c r="N5075" s="786">
        <f>IF(ISNUMBER(F5075),IF(LEFT(A5075,3)="Cat",VLOOKUP(A5075,'Loc Configurations Seules'!R:V,5,FALSE),VLOOKUP(G5075,'Loc Coefficients Location'!A:E,5,FALSE)),"")</f>
        <v>0.13385372321713121</v>
      </c>
      <c r="O5075" s="785">
        <f t="shared" si="760"/>
        <v>2.5432207411254928</v>
      </c>
      <c r="P5075" s="786">
        <f>IF(ISNUMBER(F5075),IF(LEFT(A5075,3)="Cat",VLOOKUP(A5075,'Loc Configurations Seules'!R:W,6,FALSE),VLOOKUP(G5075,'Loc Coefficients Location'!A:F,6,FALSE)),"")</f>
        <v>9.1350623726064395E-2</v>
      </c>
      <c r="Q5075" s="785">
        <f t="shared" si="761"/>
        <v>1.7356618507952235</v>
      </c>
      <c r="R5075" s="786">
        <f>IF(ISNUMBER(F5075),IF(LEFT(A5075,3)="Cat",VLOOKUP(A5075,'Loc Configurations Seules'!R:X,7,FALSE),VLOOKUP(G5075,'Loc Coefficients Location'!A:G,7,FALSE)),"")</f>
        <v>7.0256845182479807E-2</v>
      </c>
      <c r="S5075" s="785">
        <f t="shared" si="762"/>
        <v>1.3348800584671163</v>
      </c>
    </row>
    <row r="5076" spans="1:19" ht="25.5" x14ac:dyDescent="0.25">
      <c r="A5076" s="69" t="s">
        <v>4241</v>
      </c>
      <c r="B5076" s="42" t="s">
        <v>4242</v>
      </c>
      <c r="C5076" s="43" t="s">
        <v>4127</v>
      </c>
      <c r="D5076" s="44"/>
      <c r="E5076" s="47"/>
      <c r="F5076" s="10">
        <v>773</v>
      </c>
      <c r="G5076" s="791" t="s">
        <v>9618</v>
      </c>
      <c r="H5076" s="781">
        <f t="shared" si="763"/>
        <v>204.01</v>
      </c>
      <c r="I5076" s="782">
        <f t="shared" si="763"/>
        <v>103.47</v>
      </c>
      <c r="J5076" s="782">
        <f t="shared" si="763"/>
        <v>70.61</v>
      </c>
      <c r="K5076" s="783">
        <f t="shared" si="763"/>
        <v>54.31</v>
      </c>
      <c r="L5076" s="784">
        <f>IF(ISNUMBER(F5076),IF(LEFT(A5076,3)="Cat",VLOOKUP(A5076,'Loc Configurations Seules'!R:U,4,FALSE),VLOOKUP(G5076,'Loc Coefficients Location'!A:D,4,FALSE)),"")</f>
        <v>0.26392450726414518</v>
      </c>
      <c r="M5076" s="785">
        <f t="shared" si="759"/>
        <v>204.01364411518423</v>
      </c>
      <c r="N5076" s="786">
        <f>IF(ISNUMBER(F5076),IF(LEFT(A5076,3)="Cat",VLOOKUP(A5076,'Loc Configurations Seules'!R:V,5,FALSE),VLOOKUP(G5076,'Loc Coefficients Location'!A:E,5,FALSE)),"")</f>
        <v>0.13385372321713121</v>
      </c>
      <c r="O5076" s="785">
        <f t="shared" si="760"/>
        <v>103.46892804684242</v>
      </c>
      <c r="P5076" s="786">
        <f>IF(ISNUMBER(F5076),IF(LEFT(A5076,3)="Cat",VLOOKUP(A5076,'Loc Configurations Seules'!R:W,6,FALSE),VLOOKUP(G5076,'Loc Coefficients Location'!A:F,6,FALSE)),"")</f>
        <v>9.1350623726064395E-2</v>
      </c>
      <c r="Q5076" s="785">
        <f t="shared" si="761"/>
        <v>70.614032140247772</v>
      </c>
      <c r="R5076" s="786">
        <f>IF(ISNUMBER(F5076),IF(LEFT(A5076,3)="Cat",VLOOKUP(A5076,'Loc Configurations Seules'!R:X,7,FALSE),VLOOKUP(G5076,'Loc Coefficients Location'!A:G,7,FALSE)),"")</f>
        <v>7.0256845182479807E-2</v>
      </c>
      <c r="S5076" s="785">
        <f t="shared" si="762"/>
        <v>54.30854132605689</v>
      </c>
    </row>
    <row r="5077" spans="1:19" ht="25.5" x14ac:dyDescent="0.25">
      <c r="A5077" s="69" t="s">
        <v>4243</v>
      </c>
      <c r="B5077" s="42" t="s">
        <v>4244</v>
      </c>
      <c r="C5077" s="43" t="s">
        <v>4130</v>
      </c>
      <c r="D5077" s="44"/>
      <c r="E5077" s="47"/>
      <c r="F5077" s="10">
        <v>102</v>
      </c>
      <c r="G5077" s="791" t="s">
        <v>9621</v>
      </c>
      <c r="H5077" s="781">
        <f t="shared" si="763"/>
        <v>26.92</v>
      </c>
      <c r="I5077" s="782">
        <f t="shared" si="763"/>
        <v>13.65</v>
      </c>
      <c r="J5077" s="782">
        <f t="shared" si="763"/>
        <v>9.32</v>
      </c>
      <c r="K5077" s="783">
        <f t="shared" si="763"/>
        <v>7.17</v>
      </c>
      <c r="L5077" s="784">
        <f>IF(ISNUMBER(F5077),IF(LEFT(A5077,3)="Cat",VLOOKUP(A5077,'Loc Configurations Seules'!R:U,4,FALSE),VLOOKUP(G5077,'Loc Coefficients Location'!A:D,4,FALSE)),"")</f>
        <v>0.26392450726414518</v>
      </c>
      <c r="M5077" s="785">
        <f t="shared" si="759"/>
        <v>26.920299740942809</v>
      </c>
      <c r="N5077" s="786">
        <f>IF(ISNUMBER(F5077),IF(LEFT(A5077,3)="Cat",VLOOKUP(A5077,'Loc Configurations Seules'!R:V,5,FALSE),VLOOKUP(G5077,'Loc Coefficients Location'!A:E,5,FALSE)),"")</f>
        <v>0.13385372321713121</v>
      </c>
      <c r="O5077" s="785">
        <f t="shared" si="760"/>
        <v>13.653079768147384</v>
      </c>
      <c r="P5077" s="786">
        <f>IF(ISNUMBER(F5077),IF(LEFT(A5077,3)="Cat",VLOOKUP(A5077,'Loc Configurations Seules'!R:W,6,FALSE),VLOOKUP(G5077,'Loc Coefficients Location'!A:F,6,FALSE)),"")</f>
        <v>9.1350623726064395E-2</v>
      </c>
      <c r="Q5077" s="785">
        <f t="shared" si="761"/>
        <v>9.3177636200585674</v>
      </c>
      <c r="R5077" s="786">
        <f>IF(ISNUMBER(F5077),IF(LEFT(A5077,3)="Cat",VLOOKUP(A5077,'Loc Configurations Seules'!R:X,7,FALSE),VLOOKUP(G5077,'Loc Coefficients Location'!A:G,7,FALSE)),"")</f>
        <v>7.0256845182479807E-2</v>
      </c>
      <c r="S5077" s="785">
        <f t="shared" si="762"/>
        <v>7.1661982086129408</v>
      </c>
    </row>
    <row r="5078" spans="1:19" ht="25.5" x14ac:dyDescent="0.25">
      <c r="A5078" s="69" t="s">
        <v>4245</v>
      </c>
      <c r="B5078" s="42" t="s">
        <v>4246</v>
      </c>
      <c r="C5078" s="43" t="s">
        <v>4133</v>
      </c>
      <c r="D5078" s="44"/>
      <c r="E5078" s="47"/>
      <c r="F5078" s="10">
        <v>54</v>
      </c>
      <c r="G5078" s="791" t="s">
        <v>9621</v>
      </c>
      <c r="H5078" s="781">
        <f t="shared" si="763"/>
        <v>14.25</v>
      </c>
      <c r="I5078" s="782">
        <f t="shared" si="763"/>
        <v>7.23</v>
      </c>
      <c r="J5078" s="782">
        <f t="shared" si="763"/>
        <v>4.93</v>
      </c>
      <c r="K5078" s="783">
        <f t="shared" si="763"/>
        <v>3.79</v>
      </c>
      <c r="L5078" s="784">
        <f>IF(ISNUMBER(F5078),IF(LEFT(A5078,3)="Cat",VLOOKUP(A5078,'Loc Configurations Seules'!R:U,4,FALSE),VLOOKUP(G5078,'Loc Coefficients Location'!A:D,4,FALSE)),"")</f>
        <v>0.26392450726414518</v>
      </c>
      <c r="M5078" s="785">
        <f t="shared" si="759"/>
        <v>14.251923392263841</v>
      </c>
      <c r="N5078" s="786">
        <f>IF(ISNUMBER(F5078),IF(LEFT(A5078,3)="Cat",VLOOKUP(A5078,'Loc Configurations Seules'!R:V,5,FALSE),VLOOKUP(G5078,'Loc Coefficients Location'!A:E,5,FALSE)),"")</f>
        <v>0.13385372321713121</v>
      </c>
      <c r="O5078" s="785">
        <f t="shared" si="760"/>
        <v>7.2281010537250854</v>
      </c>
      <c r="P5078" s="786">
        <f>IF(ISNUMBER(F5078),IF(LEFT(A5078,3)="Cat",VLOOKUP(A5078,'Loc Configurations Seules'!R:W,6,FALSE),VLOOKUP(G5078,'Loc Coefficients Location'!A:F,6,FALSE)),"")</f>
        <v>9.1350623726064395E-2</v>
      </c>
      <c r="Q5078" s="785">
        <f t="shared" si="761"/>
        <v>4.9329336812074773</v>
      </c>
      <c r="R5078" s="786">
        <f>IF(ISNUMBER(F5078),IF(LEFT(A5078,3)="Cat",VLOOKUP(A5078,'Loc Configurations Seules'!R:X,7,FALSE),VLOOKUP(G5078,'Loc Coefficients Location'!A:G,7,FALSE)),"")</f>
        <v>7.0256845182479807E-2</v>
      </c>
      <c r="S5078" s="785">
        <f t="shared" si="762"/>
        <v>3.7938696398539098</v>
      </c>
    </row>
    <row r="5079" spans="1:19" x14ac:dyDescent="0.25">
      <c r="A5079" s="69" t="s">
        <v>9423</v>
      </c>
      <c r="B5079" s="42" t="s">
        <v>7965</v>
      </c>
      <c r="C5079" s="43" t="s">
        <v>7966</v>
      </c>
      <c r="D5079" s="44"/>
      <c r="E5079" s="47"/>
      <c r="F5079" s="10">
        <v>747</v>
      </c>
      <c r="G5079" s="791" t="s">
        <v>9601</v>
      </c>
      <c r="H5079" s="781">
        <f t="shared" si="763"/>
        <v>197.15</v>
      </c>
      <c r="I5079" s="782">
        <f t="shared" si="763"/>
        <v>99.99</v>
      </c>
      <c r="J5079" s="782">
        <f t="shared" si="763"/>
        <v>68.239999999999995</v>
      </c>
      <c r="K5079" s="783">
        <f t="shared" si="763"/>
        <v>52.48</v>
      </c>
      <c r="L5079" s="784">
        <f>IF(ISNUMBER(F5079),IF(LEFT(A5079,3)="Cat",VLOOKUP(A5079,'Loc Configurations Seules'!R:U,4,FALSE),VLOOKUP(G5079,'Loc Coefficients Location'!A:D,4,FALSE)),"")</f>
        <v>0.18651532340555149</v>
      </c>
      <c r="M5079" s="785">
        <f t="shared" si="759"/>
        <v>139.32694658394698</v>
      </c>
      <c r="N5079" s="786">
        <f>IF(ISNUMBER(F5079),IF(LEFT(A5079,3)="Cat",VLOOKUP(A5079,'Loc Configurations Seules'!R:V,5,FALSE),VLOOKUP(G5079,'Loc Coefficients Location'!A:E,5,FALSE)),"")</f>
        <v>9.9038652897397772E-2</v>
      </c>
      <c r="O5079" s="785">
        <f t="shared" si="760"/>
        <v>73.981873714356141</v>
      </c>
      <c r="P5079" s="786">
        <f>IF(ISNUMBER(F5079),IF(LEFT(A5079,3)="Cat",VLOOKUP(A5079,'Loc Configurations Seules'!R:W,6,FALSE),VLOOKUP(G5079,'Loc Coefficients Location'!A:F,6,FALSE)),"")</f>
        <v>7.5421779500883954E-2</v>
      </c>
      <c r="Q5079" s="785">
        <f t="shared" si="761"/>
        <v>56.340069287160311</v>
      </c>
      <c r="R5079" s="786">
        <f>IF(ISNUMBER(F5079),IF(LEFT(A5079,3)="Cat",VLOOKUP(A5079,'Loc Configurations Seules'!R:X,7,FALSE),VLOOKUP(G5079,'Loc Coefficients Location'!A:G,7,FALSE)),"")</f>
        <v>6.3273484033980879E-2</v>
      </c>
      <c r="S5079" s="785">
        <f t="shared" si="762"/>
        <v>47.265292573383718</v>
      </c>
    </row>
    <row r="5080" spans="1:19" x14ac:dyDescent="0.25">
      <c r="A5080" s="87" t="s">
        <v>4247</v>
      </c>
      <c r="B5080" s="42"/>
      <c r="C5080" s="43"/>
      <c r="D5080" s="44"/>
      <c r="E5080" s="47"/>
      <c r="F5080" s="10" t="s">
        <v>5249</v>
      </c>
      <c r="G5080" s="791" t="s">
        <v>9527</v>
      </c>
      <c r="H5080" s="781" t="str">
        <f t="shared" si="763"/>
        <v/>
      </c>
      <c r="I5080" s="782" t="str">
        <f t="shared" si="763"/>
        <v/>
      </c>
      <c r="J5080" s="782" t="str">
        <f t="shared" si="763"/>
        <v/>
      </c>
      <c r="K5080" s="783" t="str">
        <f t="shared" si="763"/>
        <v/>
      </c>
      <c r="L5080" s="784" t="str">
        <f>IF(ISNUMBER(F5080),IF(LEFT(A5080,3)="Cat",VLOOKUP(A5080,'Loc Configurations Seules'!R:U,4,FALSE),VLOOKUP(G5080,'Loc Coefficients Location'!A:D,4,FALSE)),"")</f>
        <v/>
      </c>
      <c r="M5080" s="785" t="str">
        <f t="shared" si="759"/>
        <v/>
      </c>
      <c r="N5080" s="786" t="str">
        <f>IF(ISNUMBER(F5080),IF(LEFT(A5080,3)="Cat",VLOOKUP(A5080,'Loc Configurations Seules'!R:V,5,FALSE),VLOOKUP(G5080,'Loc Coefficients Location'!A:E,5,FALSE)),"")</f>
        <v/>
      </c>
      <c r="O5080" s="785" t="str">
        <f t="shared" si="760"/>
        <v/>
      </c>
      <c r="P5080" s="786" t="str">
        <f>IF(ISNUMBER(F5080),IF(LEFT(A5080,3)="Cat",VLOOKUP(A5080,'Loc Configurations Seules'!R:W,6,FALSE),VLOOKUP(G5080,'Loc Coefficients Location'!A:F,6,FALSE)),"")</f>
        <v/>
      </c>
      <c r="Q5080" s="785" t="str">
        <f t="shared" si="761"/>
        <v/>
      </c>
      <c r="R5080" s="786" t="str">
        <f>IF(ISNUMBER(F5080),IF(LEFT(A5080,3)="Cat",VLOOKUP(A5080,'Loc Configurations Seules'!R:X,7,FALSE),VLOOKUP(G5080,'Loc Coefficients Location'!A:G,7,FALSE)),"")</f>
        <v/>
      </c>
      <c r="S5080" s="785" t="str">
        <f t="shared" si="762"/>
        <v/>
      </c>
    </row>
    <row r="5081" spans="1:19" ht="38.25" x14ac:dyDescent="0.25">
      <c r="A5081" s="69" t="s">
        <v>4248</v>
      </c>
      <c r="B5081" s="42"/>
      <c r="C5081" s="43"/>
      <c r="D5081" s="44"/>
      <c r="E5081" s="47"/>
      <c r="F5081" s="10" t="s">
        <v>5249</v>
      </c>
      <c r="G5081" s="791" t="s">
        <v>9527</v>
      </c>
      <c r="H5081" s="781" t="str">
        <f t="shared" si="763"/>
        <v/>
      </c>
      <c r="I5081" s="782" t="str">
        <f t="shared" si="763"/>
        <v/>
      </c>
      <c r="J5081" s="782" t="str">
        <f t="shared" si="763"/>
        <v/>
      </c>
      <c r="K5081" s="783" t="str">
        <f t="shared" si="763"/>
        <v/>
      </c>
      <c r="L5081" s="784" t="str">
        <f>IF(ISNUMBER(F5081),IF(LEFT(A5081,3)="Cat",VLOOKUP(A5081,'Loc Configurations Seules'!R:U,4,FALSE),VLOOKUP(G5081,'Loc Coefficients Location'!A:D,4,FALSE)),"")</f>
        <v/>
      </c>
      <c r="M5081" s="785" t="str">
        <f t="shared" si="759"/>
        <v/>
      </c>
      <c r="N5081" s="786" t="str">
        <f>IF(ISNUMBER(F5081),IF(LEFT(A5081,3)="Cat",VLOOKUP(A5081,'Loc Configurations Seules'!R:V,5,FALSE),VLOOKUP(G5081,'Loc Coefficients Location'!A:E,5,FALSE)),"")</f>
        <v/>
      </c>
      <c r="O5081" s="785" t="str">
        <f t="shared" si="760"/>
        <v/>
      </c>
      <c r="P5081" s="786" t="str">
        <f>IF(ISNUMBER(F5081),IF(LEFT(A5081,3)="Cat",VLOOKUP(A5081,'Loc Configurations Seules'!R:W,6,FALSE),VLOOKUP(G5081,'Loc Coefficients Location'!A:F,6,FALSE)),"")</f>
        <v/>
      </c>
      <c r="Q5081" s="785" t="str">
        <f t="shared" si="761"/>
        <v/>
      </c>
      <c r="R5081" s="786" t="str">
        <f>IF(ISNUMBER(F5081),IF(LEFT(A5081,3)="Cat",VLOOKUP(A5081,'Loc Configurations Seules'!R:X,7,FALSE),VLOOKUP(G5081,'Loc Coefficients Location'!A:G,7,FALSE)),"")</f>
        <v/>
      </c>
      <c r="S5081" s="785" t="str">
        <f t="shared" si="762"/>
        <v/>
      </c>
    </row>
    <row r="5082" spans="1:19" x14ac:dyDescent="0.25">
      <c r="A5082" s="69" t="s">
        <v>4249</v>
      </c>
      <c r="B5082" s="42" t="s">
        <v>4250</v>
      </c>
      <c r="C5082" s="43" t="s">
        <v>4251</v>
      </c>
      <c r="D5082" s="44"/>
      <c r="E5082" s="47"/>
      <c r="F5082" s="10">
        <v>22.05</v>
      </c>
      <c r="G5082" s="791" t="s">
        <v>9601</v>
      </c>
      <c r="H5082" s="781">
        <f t="shared" si="763"/>
        <v>5.82</v>
      </c>
      <c r="I5082" s="782">
        <f t="shared" si="763"/>
        <v>2.95</v>
      </c>
      <c r="J5082" s="782">
        <f t="shared" si="763"/>
        <v>2.0099999999999998</v>
      </c>
      <c r="K5082" s="783">
        <f t="shared" si="763"/>
        <v>1.55</v>
      </c>
      <c r="L5082" s="784">
        <f>IF(ISNUMBER(F5082),IF(LEFT(A5082,3)="Cat",VLOOKUP(A5082,'Loc Configurations Seules'!R:U,4,FALSE),VLOOKUP(G5082,'Loc Coefficients Location'!A:D,4,FALSE)),"")</f>
        <v>0.18651532340555149</v>
      </c>
      <c r="M5082" s="785">
        <f t="shared" si="759"/>
        <v>4.1126628810924108</v>
      </c>
      <c r="N5082" s="786">
        <f>IF(ISNUMBER(F5082),IF(LEFT(A5082,3)="Cat",VLOOKUP(A5082,'Loc Configurations Seules'!R:V,5,FALSE),VLOOKUP(G5082,'Loc Coefficients Location'!A:E,5,FALSE)),"")</f>
        <v>9.9038652897397772E-2</v>
      </c>
      <c r="O5082" s="785">
        <f t="shared" si="760"/>
        <v>2.1838022963876211</v>
      </c>
      <c r="P5082" s="786">
        <f>IF(ISNUMBER(F5082),IF(LEFT(A5082,3)="Cat",VLOOKUP(A5082,'Loc Configurations Seules'!R:W,6,FALSE),VLOOKUP(G5082,'Loc Coefficients Location'!A:F,6,FALSE)),"")</f>
        <v>7.5421779500883954E-2</v>
      </c>
      <c r="Q5082" s="785">
        <f t="shared" si="761"/>
        <v>1.6630502379944911</v>
      </c>
      <c r="R5082" s="786">
        <f>IF(ISNUMBER(F5082),IF(LEFT(A5082,3)="Cat",VLOOKUP(A5082,'Loc Configurations Seules'!R:X,7,FALSE),VLOOKUP(G5082,'Loc Coefficients Location'!A:G,7,FALSE)),"")</f>
        <v>6.3273484033980879E-2</v>
      </c>
      <c r="S5082" s="785">
        <f t="shared" si="762"/>
        <v>1.3951803229492785</v>
      </c>
    </row>
    <row r="5083" spans="1:19" ht="38.25" x14ac:dyDescent="0.25">
      <c r="A5083" s="69" t="s">
        <v>4252</v>
      </c>
      <c r="B5083" s="42" t="s">
        <v>4253</v>
      </c>
      <c r="C5083" s="43" t="s">
        <v>4254</v>
      </c>
      <c r="D5083" s="44"/>
      <c r="E5083" s="47"/>
      <c r="F5083" s="10">
        <v>719.25</v>
      </c>
      <c r="G5083" s="791" t="s">
        <v>9601</v>
      </c>
      <c r="H5083" s="781">
        <f t="shared" si="763"/>
        <v>189.83</v>
      </c>
      <c r="I5083" s="782">
        <f t="shared" si="763"/>
        <v>96.27</v>
      </c>
      <c r="J5083" s="782">
        <f t="shared" si="763"/>
        <v>65.7</v>
      </c>
      <c r="K5083" s="783">
        <f t="shared" si="763"/>
        <v>50.53</v>
      </c>
      <c r="L5083" s="784">
        <f>IF(ISNUMBER(F5083),IF(LEFT(A5083,3)="Cat",VLOOKUP(A5083,'Loc Configurations Seules'!R:U,4,FALSE),VLOOKUP(G5083,'Loc Coefficients Location'!A:D,4,FALSE)),"")</f>
        <v>0.18651532340555149</v>
      </c>
      <c r="M5083" s="785">
        <f t="shared" si="759"/>
        <v>134.15114635944292</v>
      </c>
      <c r="N5083" s="786">
        <f>IF(ISNUMBER(F5083),IF(LEFT(A5083,3)="Cat",VLOOKUP(A5083,'Loc Configurations Seules'!R:V,5,FALSE),VLOOKUP(G5083,'Loc Coefficients Location'!A:E,5,FALSE)),"")</f>
        <v>9.9038652897397772E-2</v>
      </c>
      <c r="O5083" s="785">
        <f t="shared" si="760"/>
        <v>71.233551096453354</v>
      </c>
      <c r="P5083" s="786">
        <f>IF(ISNUMBER(F5083),IF(LEFT(A5083,3)="Cat",VLOOKUP(A5083,'Loc Configurations Seules'!R:W,6,FALSE),VLOOKUP(G5083,'Loc Coefficients Location'!A:F,6,FALSE)),"")</f>
        <v>7.5421779500883954E-2</v>
      </c>
      <c r="Q5083" s="785">
        <f t="shared" si="761"/>
        <v>54.247114906010786</v>
      </c>
      <c r="R5083" s="786">
        <f>IF(ISNUMBER(F5083),IF(LEFT(A5083,3)="Cat",VLOOKUP(A5083,'Loc Configurations Seules'!R:X,7,FALSE),VLOOKUP(G5083,'Loc Coefficients Location'!A:G,7,FALSE)),"")</f>
        <v>6.3273484033980879E-2</v>
      </c>
      <c r="S5083" s="785">
        <f t="shared" si="762"/>
        <v>45.509453391440744</v>
      </c>
    </row>
    <row r="5084" spans="1:19" ht="38.25" x14ac:dyDescent="0.25">
      <c r="A5084" s="69" t="s">
        <v>4255</v>
      </c>
      <c r="B5084" s="42" t="s">
        <v>4256</v>
      </c>
      <c r="C5084" s="43" t="s">
        <v>4257</v>
      </c>
      <c r="D5084" s="44"/>
      <c r="E5084" s="47"/>
      <c r="F5084" s="10">
        <v>812.7</v>
      </c>
      <c r="G5084" s="791" t="s">
        <v>9601</v>
      </c>
      <c r="H5084" s="781">
        <f t="shared" si="763"/>
        <v>214.49</v>
      </c>
      <c r="I5084" s="782">
        <f t="shared" si="763"/>
        <v>108.78</v>
      </c>
      <c r="J5084" s="782">
        <f t="shared" si="763"/>
        <v>74.239999999999995</v>
      </c>
      <c r="K5084" s="783">
        <f t="shared" si="763"/>
        <v>57.1</v>
      </c>
      <c r="L5084" s="784">
        <f>IF(ISNUMBER(F5084),IF(LEFT(A5084,3)="Cat",VLOOKUP(A5084,'Loc Configurations Seules'!R:U,4,FALSE),VLOOKUP(G5084,'Loc Coefficients Location'!A:D,4,FALSE)),"")</f>
        <v>0.18651532340555149</v>
      </c>
      <c r="M5084" s="785">
        <f t="shared" si="759"/>
        <v>151.5810033316917</v>
      </c>
      <c r="N5084" s="786">
        <f>IF(ISNUMBER(F5084),IF(LEFT(A5084,3)="Cat",VLOOKUP(A5084,'Loc Configurations Seules'!R:V,5,FALSE),VLOOKUP(G5084,'Loc Coefficients Location'!A:E,5,FALSE)),"")</f>
        <v>9.9038652897397772E-2</v>
      </c>
      <c r="O5084" s="785">
        <f t="shared" si="760"/>
        <v>80.488713209715172</v>
      </c>
      <c r="P5084" s="786">
        <f>IF(ISNUMBER(F5084),IF(LEFT(A5084,3)="Cat",VLOOKUP(A5084,'Loc Configurations Seules'!R:W,6,FALSE),VLOOKUP(G5084,'Loc Coefficients Location'!A:F,6,FALSE)),"")</f>
        <v>7.5421779500883954E-2</v>
      </c>
      <c r="Q5084" s="785">
        <f t="shared" si="761"/>
        <v>61.295280200368396</v>
      </c>
      <c r="R5084" s="786">
        <f>IF(ISNUMBER(F5084),IF(LEFT(A5084,3)="Cat",VLOOKUP(A5084,'Loc Configurations Seules'!R:X,7,FALSE),VLOOKUP(G5084,'Loc Coefficients Location'!A:G,7,FALSE)),"")</f>
        <v>6.3273484033980879E-2</v>
      </c>
      <c r="S5084" s="785">
        <f t="shared" si="762"/>
        <v>51.422360474416266</v>
      </c>
    </row>
    <row r="5085" spans="1:19" ht="38.25" x14ac:dyDescent="0.25">
      <c r="A5085" s="69" t="s">
        <v>4258</v>
      </c>
      <c r="B5085" s="42" t="s">
        <v>4259</v>
      </c>
      <c r="C5085" s="43" t="s">
        <v>4260</v>
      </c>
      <c r="D5085" s="44"/>
      <c r="E5085" s="47"/>
      <c r="F5085" s="10">
        <v>873.6</v>
      </c>
      <c r="G5085" s="791" t="s">
        <v>9601</v>
      </c>
      <c r="H5085" s="781">
        <f t="shared" si="763"/>
        <v>230.56</v>
      </c>
      <c r="I5085" s="782">
        <f t="shared" si="763"/>
        <v>116.93</v>
      </c>
      <c r="J5085" s="782">
        <f t="shared" si="763"/>
        <v>79.8</v>
      </c>
      <c r="K5085" s="783">
        <f t="shared" si="763"/>
        <v>61.38</v>
      </c>
      <c r="L5085" s="784">
        <f>IF(ISNUMBER(F5085),IF(LEFT(A5085,3)="Cat",VLOOKUP(A5085,'Loc Configurations Seules'!R:U,4,FALSE),VLOOKUP(G5085,'Loc Coefficients Location'!A:D,4,FALSE)),"")</f>
        <v>0.18651532340555149</v>
      </c>
      <c r="M5085" s="785">
        <f t="shared" si="759"/>
        <v>162.93978652708978</v>
      </c>
      <c r="N5085" s="786">
        <f>IF(ISNUMBER(F5085),IF(LEFT(A5085,3)="Cat",VLOOKUP(A5085,'Loc Configurations Seules'!R:V,5,FALSE),VLOOKUP(G5085,'Loc Coefficients Location'!A:E,5,FALSE)),"")</f>
        <v>9.9038652897397772E-2</v>
      </c>
      <c r="O5085" s="785">
        <f t="shared" si="760"/>
        <v>86.52016717116669</v>
      </c>
      <c r="P5085" s="786">
        <f>IF(ISNUMBER(F5085),IF(LEFT(A5085,3)="Cat",VLOOKUP(A5085,'Loc Configurations Seules'!R:W,6,FALSE),VLOOKUP(G5085,'Loc Coefficients Location'!A:F,6,FALSE)),"")</f>
        <v>7.5421779500883954E-2</v>
      </c>
      <c r="Q5085" s="785">
        <f t="shared" si="761"/>
        <v>65.888466571972231</v>
      </c>
      <c r="R5085" s="786">
        <f>IF(ISNUMBER(F5085),IF(LEFT(A5085,3)="Cat",VLOOKUP(A5085,'Loc Configurations Seules'!R:X,7,FALSE),VLOOKUP(G5085,'Loc Coefficients Location'!A:G,7,FALSE)),"")</f>
        <v>6.3273484033980879E-2</v>
      </c>
      <c r="S5085" s="785">
        <f t="shared" si="762"/>
        <v>55.275715652085694</v>
      </c>
    </row>
    <row r="5086" spans="1:19" ht="25.5" x14ac:dyDescent="0.25">
      <c r="A5086" s="69" t="s">
        <v>9255</v>
      </c>
      <c r="B5086" s="42" t="s">
        <v>4261</v>
      </c>
      <c r="C5086" s="43" t="s">
        <v>4262</v>
      </c>
      <c r="D5086" s="44"/>
      <c r="E5086" s="47"/>
      <c r="F5086" s="10">
        <v>1117.2</v>
      </c>
      <c r="G5086" s="791" t="s">
        <v>9601</v>
      </c>
      <c r="H5086" s="781">
        <f t="shared" si="763"/>
        <v>294.86</v>
      </c>
      <c r="I5086" s="782">
        <f t="shared" si="763"/>
        <v>149.54</v>
      </c>
      <c r="J5086" s="782">
        <f t="shared" si="763"/>
        <v>102.06</v>
      </c>
      <c r="K5086" s="783">
        <f t="shared" si="763"/>
        <v>78.489999999999995</v>
      </c>
      <c r="L5086" s="784">
        <f>IF(ISNUMBER(F5086),IF(LEFT(A5086,3)="Cat",VLOOKUP(A5086,'Loc Configurations Seules'!R:U,4,FALSE),VLOOKUP(G5086,'Loc Coefficients Location'!A:D,4,FALSE)),"")</f>
        <v>0.18651532340555149</v>
      </c>
      <c r="M5086" s="785">
        <f t="shared" si="759"/>
        <v>208.37491930868214</v>
      </c>
      <c r="N5086" s="786">
        <f>IF(ISNUMBER(F5086),IF(LEFT(A5086,3)="Cat",VLOOKUP(A5086,'Loc Configurations Seules'!R:V,5,FALSE),VLOOKUP(G5086,'Loc Coefficients Location'!A:E,5,FALSE)),"")</f>
        <v>9.9038652897397772E-2</v>
      </c>
      <c r="O5086" s="785">
        <f t="shared" si="760"/>
        <v>110.64598301697279</v>
      </c>
      <c r="P5086" s="786">
        <f>IF(ISNUMBER(F5086),IF(LEFT(A5086,3)="Cat",VLOOKUP(A5086,'Loc Configurations Seules'!R:W,6,FALSE),VLOOKUP(G5086,'Loc Coefficients Location'!A:F,6,FALSE)),"")</f>
        <v>7.5421779500883954E-2</v>
      </c>
      <c r="Q5086" s="785">
        <f t="shared" si="761"/>
        <v>84.261212058387557</v>
      </c>
      <c r="R5086" s="786">
        <f>IF(ISNUMBER(F5086),IF(LEFT(A5086,3)="Cat",VLOOKUP(A5086,'Loc Configurations Seules'!R:X,7,FALSE),VLOOKUP(G5086,'Loc Coefficients Location'!A:G,7,FALSE)),"")</f>
        <v>6.3273484033980879E-2</v>
      </c>
      <c r="S5086" s="785">
        <f t="shared" si="762"/>
        <v>70.689136362763435</v>
      </c>
    </row>
    <row r="5087" spans="1:19" ht="25.5" x14ac:dyDescent="0.25">
      <c r="A5087" s="69" t="s">
        <v>4263</v>
      </c>
      <c r="B5087" s="42" t="s">
        <v>4264</v>
      </c>
      <c r="C5087" s="43" t="s">
        <v>4265</v>
      </c>
      <c r="D5087" s="44"/>
      <c r="E5087" s="47"/>
      <c r="F5087" s="10">
        <v>539.70000000000005</v>
      </c>
      <c r="G5087" s="791" t="s">
        <v>9601</v>
      </c>
      <c r="H5087" s="781">
        <f t="shared" si="763"/>
        <v>142.44</v>
      </c>
      <c r="I5087" s="782">
        <f t="shared" si="763"/>
        <v>72.239999999999995</v>
      </c>
      <c r="J5087" s="782">
        <f t="shared" si="763"/>
        <v>49.3</v>
      </c>
      <c r="K5087" s="783">
        <f t="shared" si="763"/>
        <v>37.92</v>
      </c>
      <c r="L5087" s="784">
        <f>IF(ISNUMBER(F5087),IF(LEFT(A5087,3)="Cat",VLOOKUP(A5087,'Loc Configurations Seules'!R:U,4,FALSE),VLOOKUP(G5087,'Loc Coefficients Location'!A:D,4,FALSE)),"")</f>
        <v>0.18651532340555149</v>
      </c>
      <c r="M5087" s="785">
        <f t="shared" si="759"/>
        <v>100.66232004197614</v>
      </c>
      <c r="N5087" s="786">
        <f>IF(ISNUMBER(F5087),IF(LEFT(A5087,3)="Cat",VLOOKUP(A5087,'Loc Configurations Seules'!R:V,5,FALSE),VLOOKUP(G5087,'Loc Coefficients Location'!A:E,5,FALSE)),"")</f>
        <v>9.9038652897397772E-2</v>
      </c>
      <c r="O5087" s="785">
        <f t="shared" si="760"/>
        <v>53.451160968725581</v>
      </c>
      <c r="P5087" s="786">
        <f>IF(ISNUMBER(F5087),IF(LEFT(A5087,3)="Cat",VLOOKUP(A5087,'Loc Configurations Seules'!R:W,6,FALSE),VLOOKUP(G5087,'Loc Coefficients Location'!A:F,6,FALSE)),"")</f>
        <v>7.5421779500883954E-2</v>
      </c>
      <c r="Q5087" s="785">
        <f t="shared" si="761"/>
        <v>40.705134396627074</v>
      </c>
      <c r="R5087" s="786">
        <f>IF(ISNUMBER(F5087),IF(LEFT(A5087,3)="Cat",VLOOKUP(A5087,'Loc Configurations Seules'!R:X,7,FALSE),VLOOKUP(G5087,'Loc Coefficients Location'!A:G,7,FALSE)),"")</f>
        <v>6.3273484033980879E-2</v>
      </c>
      <c r="S5087" s="785">
        <f t="shared" si="762"/>
        <v>34.148699333139483</v>
      </c>
    </row>
    <row r="5088" spans="1:19" x14ac:dyDescent="0.25">
      <c r="A5088" s="69" t="s">
        <v>4266</v>
      </c>
      <c r="B5088" s="42" t="s">
        <v>4267</v>
      </c>
      <c r="C5088" s="43" t="s">
        <v>4268</v>
      </c>
      <c r="D5088" s="44"/>
      <c r="E5088" s="47"/>
      <c r="F5088" s="10">
        <v>114.45</v>
      </c>
      <c r="G5088" s="791" t="s">
        <v>9601</v>
      </c>
      <c r="H5088" s="781">
        <f t="shared" si="763"/>
        <v>30.21</v>
      </c>
      <c r="I5088" s="782">
        <f t="shared" si="763"/>
        <v>15.32</v>
      </c>
      <c r="J5088" s="782">
        <f t="shared" si="763"/>
        <v>10.46</v>
      </c>
      <c r="K5088" s="783">
        <f t="shared" si="763"/>
        <v>8.0399999999999991</v>
      </c>
      <c r="L5088" s="784">
        <f>IF(ISNUMBER(F5088),IF(LEFT(A5088,3)="Cat",VLOOKUP(A5088,'Loc Configurations Seules'!R:U,4,FALSE),VLOOKUP(G5088,'Loc Coefficients Location'!A:D,4,FALSE)),"")</f>
        <v>0.18651532340555149</v>
      </c>
      <c r="M5088" s="785">
        <f t="shared" si="759"/>
        <v>21.346678763765368</v>
      </c>
      <c r="N5088" s="786">
        <f>IF(ISNUMBER(F5088),IF(LEFT(A5088,3)="Cat",VLOOKUP(A5088,'Loc Configurations Seules'!R:V,5,FALSE),VLOOKUP(G5088,'Loc Coefficients Location'!A:E,5,FALSE)),"")</f>
        <v>9.9038652897397772E-2</v>
      </c>
      <c r="O5088" s="785">
        <f t="shared" si="760"/>
        <v>11.334973824107175</v>
      </c>
      <c r="P5088" s="786">
        <f>IF(ISNUMBER(F5088),IF(LEFT(A5088,3)="Cat",VLOOKUP(A5088,'Loc Configurations Seules'!R:W,6,FALSE),VLOOKUP(G5088,'Loc Coefficients Location'!A:F,6,FALSE)),"")</f>
        <v>7.5421779500883954E-2</v>
      </c>
      <c r="Q5088" s="785">
        <f t="shared" si="761"/>
        <v>8.6320226638761692</v>
      </c>
      <c r="R5088" s="786">
        <f>IF(ISNUMBER(F5088),IF(LEFT(A5088,3)="Cat",VLOOKUP(A5088,'Loc Configurations Seules'!R:X,7,FALSE),VLOOKUP(G5088,'Loc Coefficients Location'!A:G,7,FALSE)),"")</f>
        <v>6.3273484033980879E-2</v>
      </c>
      <c r="S5088" s="785">
        <f t="shared" si="762"/>
        <v>7.2416502476891118</v>
      </c>
    </row>
    <row r="5089" spans="1:19" ht="25.5" x14ac:dyDescent="0.25">
      <c r="A5089" s="69" t="s">
        <v>4269</v>
      </c>
      <c r="B5089" s="42" t="s">
        <v>4270</v>
      </c>
      <c r="C5089" s="43" t="s">
        <v>4271</v>
      </c>
      <c r="D5089" s="44"/>
      <c r="E5089" s="47"/>
      <c r="F5089" s="10">
        <v>8.4</v>
      </c>
      <c r="G5089" s="791" t="s">
        <v>9601</v>
      </c>
      <c r="H5089" s="781">
        <f t="shared" si="763"/>
        <v>2.2200000000000002</v>
      </c>
      <c r="I5089" s="782">
        <f t="shared" si="763"/>
        <v>1.1200000000000001</v>
      </c>
      <c r="J5089" s="782">
        <f t="shared" si="763"/>
        <v>0.77</v>
      </c>
      <c r="K5089" s="783">
        <f t="shared" si="763"/>
        <v>0.59</v>
      </c>
      <c r="L5089" s="784">
        <f>IF(ISNUMBER(F5089),IF(LEFT(A5089,3)="Cat",VLOOKUP(A5089,'Loc Configurations Seules'!R:U,4,FALSE),VLOOKUP(G5089,'Loc Coefficients Location'!A:D,4,FALSE)),"")</f>
        <v>0.18651532340555149</v>
      </c>
      <c r="M5089" s="785">
        <f t="shared" si="759"/>
        <v>1.5667287166066326</v>
      </c>
      <c r="N5089" s="786">
        <f>IF(ISNUMBER(F5089),IF(LEFT(A5089,3)="Cat",VLOOKUP(A5089,'Loc Configurations Seules'!R:V,5,FALSE),VLOOKUP(G5089,'Loc Coefficients Location'!A:E,5,FALSE)),"")</f>
        <v>9.9038652897397772E-2</v>
      </c>
      <c r="O5089" s="785">
        <f t="shared" si="760"/>
        <v>0.83192468433814137</v>
      </c>
      <c r="P5089" s="786">
        <f>IF(ISNUMBER(F5089),IF(LEFT(A5089,3)="Cat",VLOOKUP(A5089,'Loc Configurations Seules'!R:W,6,FALSE),VLOOKUP(G5089,'Loc Coefficients Location'!A:F,6,FALSE)),"")</f>
        <v>7.5421779500883954E-2</v>
      </c>
      <c r="Q5089" s="785">
        <f t="shared" si="761"/>
        <v>0.63354294780742526</v>
      </c>
      <c r="R5089" s="786">
        <f>IF(ISNUMBER(F5089),IF(LEFT(A5089,3)="Cat",VLOOKUP(A5089,'Loc Configurations Seules'!R:X,7,FALSE),VLOOKUP(G5089,'Loc Coefficients Location'!A:G,7,FALSE)),"")</f>
        <v>6.3273484033980879E-2</v>
      </c>
      <c r="S5089" s="785">
        <f t="shared" si="762"/>
        <v>0.53149726588543944</v>
      </c>
    </row>
    <row r="5090" spans="1:19" ht="25.5" x14ac:dyDescent="0.25">
      <c r="A5090" s="69" t="s">
        <v>4272</v>
      </c>
      <c r="B5090" s="42" t="s">
        <v>4273</v>
      </c>
      <c r="C5090" s="43" t="s">
        <v>4274</v>
      </c>
      <c r="D5090" s="44"/>
      <c r="E5090" s="47"/>
      <c r="F5090" s="10">
        <v>31.5</v>
      </c>
      <c r="G5090" s="791" t="s">
        <v>9601</v>
      </c>
      <c r="H5090" s="781">
        <f t="shared" si="763"/>
        <v>8.31</v>
      </c>
      <c r="I5090" s="782">
        <f t="shared" si="763"/>
        <v>4.22</v>
      </c>
      <c r="J5090" s="782">
        <f t="shared" si="763"/>
        <v>2.88</v>
      </c>
      <c r="K5090" s="783">
        <f t="shared" si="763"/>
        <v>2.21</v>
      </c>
      <c r="L5090" s="784">
        <f>IF(ISNUMBER(F5090),IF(LEFT(A5090,3)="Cat",VLOOKUP(A5090,'Loc Configurations Seules'!R:U,4,FALSE),VLOOKUP(G5090,'Loc Coefficients Location'!A:D,4,FALSE)),"")</f>
        <v>0.18651532340555149</v>
      </c>
      <c r="M5090" s="785">
        <f t="shared" si="759"/>
        <v>5.8752326872748721</v>
      </c>
      <c r="N5090" s="786">
        <f>IF(ISNUMBER(F5090),IF(LEFT(A5090,3)="Cat",VLOOKUP(A5090,'Loc Configurations Seules'!R:V,5,FALSE),VLOOKUP(G5090,'Loc Coefficients Location'!A:E,5,FALSE)),"")</f>
        <v>9.9038652897397772E-2</v>
      </c>
      <c r="O5090" s="785">
        <f t="shared" si="760"/>
        <v>3.1197175662680299</v>
      </c>
      <c r="P5090" s="786">
        <f>IF(ISNUMBER(F5090),IF(LEFT(A5090,3)="Cat",VLOOKUP(A5090,'Loc Configurations Seules'!R:W,6,FALSE),VLOOKUP(G5090,'Loc Coefficients Location'!A:F,6,FALSE)),"")</f>
        <v>7.5421779500883954E-2</v>
      </c>
      <c r="Q5090" s="785">
        <f t="shared" si="761"/>
        <v>2.3757860542778446</v>
      </c>
      <c r="R5090" s="786">
        <f>IF(ISNUMBER(F5090),IF(LEFT(A5090,3)="Cat",VLOOKUP(A5090,'Loc Configurations Seules'!R:X,7,FALSE),VLOOKUP(G5090,'Loc Coefficients Location'!A:G,7,FALSE)),"")</f>
        <v>6.3273484033980879E-2</v>
      </c>
      <c r="S5090" s="785">
        <f t="shared" si="762"/>
        <v>1.9931147470703976</v>
      </c>
    </row>
    <row r="5091" spans="1:19" ht="25.5" x14ac:dyDescent="0.25">
      <c r="A5091" s="69" t="s">
        <v>4275</v>
      </c>
      <c r="B5091" s="42" t="s">
        <v>4276</v>
      </c>
      <c r="C5091" s="43" t="s">
        <v>4277</v>
      </c>
      <c r="D5091" s="44"/>
      <c r="E5091" s="47"/>
      <c r="F5091" s="10">
        <v>523.95000000000005</v>
      </c>
      <c r="G5091" s="791" t="s">
        <v>9601</v>
      </c>
      <c r="H5091" s="781">
        <f t="shared" si="763"/>
        <v>138.28</v>
      </c>
      <c r="I5091" s="782">
        <f t="shared" si="763"/>
        <v>70.13</v>
      </c>
      <c r="J5091" s="782">
        <f t="shared" si="763"/>
        <v>47.86</v>
      </c>
      <c r="K5091" s="783">
        <f t="shared" si="763"/>
        <v>36.81</v>
      </c>
      <c r="L5091" s="784">
        <f>IF(ISNUMBER(F5091),IF(LEFT(A5091,3)="Cat",VLOOKUP(A5091,'Loc Configurations Seules'!R:U,4,FALSE),VLOOKUP(G5091,'Loc Coefficients Location'!A:D,4,FALSE)),"")</f>
        <v>0.18651532340555149</v>
      </c>
      <c r="M5091" s="785">
        <f t="shared" si="759"/>
        <v>97.724703698338715</v>
      </c>
      <c r="N5091" s="786">
        <f>IF(ISNUMBER(F5091),IF(LEFT(A5091,3)="Cat",VLOOKUP(A5091,'Loc Configurations Seules'!R:V,5,FALSE),VLOOKUP(G5091,'Loc Coefficients Location'!A:E,5,FALSE)),"")</f>
        <v>9.9038652897397772E-2</v>
      </c>
      <c r="O5091" s="785">
        <f t="shared" si="760"/>
        <v>51.89130218559157</v>
      </c>
      <c r="P5091" s="786">
        <f>IF(ISNUMBER(F5091),IF(LEFT(A5091,3)="Cat",VLOOKUP(A5091,'Loc Configurations Seules'!R:W,6,FALSE),VLOOKUP(G5091,'Loc Coefficients Location'!A:F,6,FALSE)),"")</f>
        <v>7.5421779500883954E-2</v>
      </c>
      <c r="Q5091" s="785">
        <f t="shared" si="761"/>
        <v>39.517241369488154</v>
      </c>
      <c r="R5091" s="786">
        <f>IF(ISNUMBER(F5091),IF(LEFT(A5091,3)="Cat",VLOOKUP(A5091,'Loc Configurations Seules'!R:X,7,FALSE),VLOOKUP(G5091,'Loc Coefficients Location'!A:G,7,FALSE)),"")</f>
        <v>6.3273484033980879E-2</v>
      </c>
      <c r="S5091" s="785">
        <f t="shared" si="762"/>
        <v>33.152141959604286</v>
      </c>
    </row>
    <row r="5092" spans="1:19" ht="25.5" x14ac:dyDescent="0.25">
      <c r="A5092" s="69" t="s">
        <v>4278</v>
      </c>
      <c r="B5092" s="42" t="s">
        <v>4279</v>
      </c>
      <c r="C5092" s="43" t="s">
        <v>4280</v>
      </c>
      <c r="D5092" s="44"/>
      <c r="E5092" s="47"/>
      <c r="F5092" s="10">
        <v>58.8</v>
      </c>
      <c r="G5092" s="791" t="s">
        <v>9601</v>
      </c>
      <c r="H5092" s="781">
        <f t="shared" si="763"/>
        <v>15.52</v>
      </c>
      <c r="I5092" s="782">
        <f t="shared" si="763"/>
        <v>7.87</v>
      </c>
      <c r="J5092" s="782">
        <f t="shared" si="763"/>
        <v>5.37</v>
      </c>
      <c r="K5092" s="783">
        <f t="shared" si="763"/>
        <v>4.13</v>
      </c>
      <c r="L5092" s="784">
        <f>IF(ISNUMBER(F5092),IF(LEFT(A5092,3)="Cat",VLOOKUP(A5092,'Loc Configurations Seules'!R:U,4,FALSE),VLOOKUP(G5092,'Loc Coefficients Location'!A:D,4,FALSE)),"")</f>
        <v>0.18651532340555149</v>
      </c>
      <c r="M5092" s="785">
        <f t="shared" si="759"/>
        <v>10.967101016246428</v>
      </c>
      <c r="N5092" s="786">
        <f>IF(ISNUMBER(F5092),IF(LEFT(A5092,3)="Cat",VLOOKUP(A5092,'Loc Configurations Seules'!R:V,5,FALSE),VLOOKUP(G5092,'Loc Coefficients Location'!A:E,5,FALSE)),"")</f>
        <v>9.9038652897397772E-2</v>
      </c>
      <c r="O5092" s="785">
        <f t="shared" si="760"/>
        <v>5.8234727903669885</v>
      </c>
      <c r="P5092" s="786">
        <f>IF(ISNUMBER(F5092),IF(LEFT(A5092,3)="Cat",VLOOKUP(A5092,'Loc Configurations Seules'!R:W,6,FALSE),VLOOKUP(G5092,'Loc Coefficients Location'!A:F,6,FALSE)),"")</f>
        <v>7.5421779500883954E-2</v>
      </c>
      <c r="Q5092" s="785">
        <f t="shared" si="761"/>
        <v>4.4348006346519764</v>
      </c>
      <c r="R5092" s="786">
        <f>IF(ISNUMBER(F5092),IF(LEFT(A5092,3)="Cat",VLOOKUP(A5092,'Loc Configurations Seules'!R:X,7,FALSE),VLOOKUP(G5092,'Loc Coefficients Location'!A:G,7,FALSE)),"")</f>
        <v>6.3273484033980879E-2</v>
      </c>
      <c r="S5092" s="785">
        <f t="shared" si="762"/>
        <v>3.7204808611980753</v>
      </c>
    </row>
    <row r="5093" spans="1:19" ht="25.5" x14ac:dyDescent="0.25">
      <c r="A5093" s="69" t="s">
        <v>4281</v>
      </c>
      <c r="B5093" s="42" t="s">
        <v>4282</v>
      </c>
      <c r="C5093" s="43" t="s">
        <v>4283</v>
      </c>
      <c r="D5093" s="44"/>
      <c r="E5093" s="47"/>
      <c r="F5093" s="10">
        <v>80.849999999999994</v>
      </c>
      <c r="G5093" s="791" t="s">
        <v>9601</v>
      </c>
      <c r="H5093" s="781">
        <f t="shared" si="763"/>
        <v>21.34</v>
      </c>
      <c r="I5093" s="782">
        <f t="shared" si="763"/>
        <v>10.82</v>
      </c>
      <c r="J5093" s="782">
        <f t="shared" si="763"/>
        <v>7.39</v>
      </c>
      <c r="K5093" s="783">
        <f t="shared" si="763"/>
        <v>5.68</v>
      </c>
      <c r="L5093" s="784">
        <f>IF(ISNUMBER(F5093),IF(LEFT(A5093,3)="Cat",VLOOKUP(A5093,'Loc Configurations Seules'!R:U,4,FALSE),VLOOKUP(G5093,'Loc Coefficients Location'!A:D,4,FALSE)),"")</f>
        <v>0.18651532340555149</v>
      </c>
      <c r="M5093" s="785">
        <f t="shared" si="759"/>
        <v>15.079763897338838</v>
      </c>
      <c r="N5093" s="786">
        <f>IF(ISNUMBER(F5093),IF(LEFT(A5093,3)="Cat",VLOOKUP(A5093,'Loc Configurations Seules'!R:V,5,FALSE),VLOOKUP(G5093,'Loc Coefficients Location'!A:E,5,FALSE)),"")</f>
        <v>9.9038652897397772E-2</v>
      </c>
      <c r="O5093" s="785">
        <f t="shared" si="760"/>
        <v>8.0072750867546088</v>
      </c>
      <c r="P5093" s="786">
        <f>IF(ISNUMBER(F5093),IF(LEFT(A5093,3)="Cat",VLOOKUP(A5093,'Loc Configurations Seules'!R:W,6,FALSE),VLOOKUP(G5093,'Loc Coefficients Location'!A:F,6,FALSE)),"")</f>
        <v>7.5421779500883954E-2</v>
      </c>
      <c r="Q5093" s="785">
        <f t="shared" si="761"/>
        <v>6.0978508726464673</v>
      </c>
      <c r="R5093" s="786">
        <f>IF(ISNUMBER(F5093),IF(LEFT(A5093,3)="Cat",VLOOKUP(A5093,'Loc Configurations Seules'!R:X,7,FALSE),VLOOKUP(G5093,'Loc Coefficients Location'!A:G,7,FALSE)),"")</f>
        <v>6.3273484033980879E-2</v>
      </c>
      <c r="S5093" s="785">
        <f t="shared" si="762"/>
        <v>5.1156611841473536</v>
      </c>
    </row>
    <row r="5094" spans="1:19" ht="25.5" x14ac:dyDescent="0.25">
      <c r="A5094" s="69" t="s">
        <v>4284</v>
      </c>
      <c r="B5094" s="42" t="s">
        <v>4285</v>
      </c>
      <c r="C5094" s="43" t="s">
        <v>4286</v>
      </c>
      <c r="D5094" s="44"/>
      <c r="E5094" s="47"/>
      <c r="F5094" s="10">
        <v>837.9</v>
      </c>
      <c r="G5094" s="791" t="s">
        <v>9601</v>
      </c>
      <c r="H5094" s="781">
        <f t="shared" si="763"/>
        <v>221.14</v>
      </c>
      <c r="I5094" s="782">
        <f t="shared" si="763"/>
        <v>112.16</v>
      </c>
      <c r="J5094" s="782">
        <f t="shared" si="763"/>
        <v>76.540000000000006</v>
      </c>
      <c r="K5094" s="783">
        <f t="shared" si="763"/>
        <v>58.87</v>
      </c>
      <c r="L5094" s="784">
        <f>IF(ISNUMBER(F5094),IF(LEFT(A5094,3)="Cat",VLOOKUP(A5094,'Loc Configurations Seules'!R:U,4,FALSE),VLOOKUP(G5094,'Loc Coefficients Location'!A:D,4,FALSE)),"")</f>
        <v>0.18651532340555149</v>
      </c>
      <c r="M5094" s="785">
        <f t="shared" si="759"/>
        <v>156.2811894815116</v>
      </c>
      <c r="N5094" s="786">
        <f>IF(ISNUMBER(F5094),IF(LEFT(A5094,3)="Cat",VLOOKUP(A5094,'Loc Configurations Seules'!R:V,5,FALSE),VLOOKUP(G5094,'Loc Coefficients Location'!A:E,5,FALSE)),"")</f>
        <v>9.9038652897397772E-2</v>
      </c>
      <c r="O5094" s="785">
        <f t="shared" si="760"/>
        <v>82.984487262729587</v>
      </c>
      <c r="P5094" s="786">
        <f>IF(ISNUMBER(F5094),IF(LEFT(A5094,3)="Cat",VLOOKUP(A5094,'Loc Configurations Seules'!R:W,6,FALSE),VLOOKUP(G5094,'Loc Coefficients Location'!A:F,6,FALSE)),"")</f>
        <v>7.5421779500883954E-2</v>
      </c>
      <c r="Q5094" s="785">
        <f t="shared" si="761"/>
        <v>63.195909043790664</v>
      </c>
      <c r="R5094" s="786">
        <f>IF(ISNUMBER(F5094),IF(LEFT(A5094,3)="Cat",VLOOKUP(A5094,'Loc Configurations Seules'!R:X,7,FALSE),VLOOKUP(G5094,'Loc Coefficients Location'!A:G,7,FALSE)),"")</f>
        <v>6.3273484033980879E-2</v>
      </c>
      <c r="S5094" s="785">
        <f t="shared" si="762"/>
        <v>53.016852272072576</v>
      </c>
    </row>
    <row r="5095" spans="1:19" x14ac:dyDescent="0.25">
      <c r="A5095" s="69" t="s">
        <v>4287</v>
      </c>
      <c r="B5095" s="42" t="s">
        <v>4288</v>
      </c>
      <c r="C5095" s="43" t="s">
        <v>4289</v>
      </c>
      <c r="D5095" s="44"/>
      <c r="E5095" s="47"/>
      <c r="F5095" s="10">
        <v>610.04999999999995</v>
      </c>
      <c r="G5095" s="791" t="s">
        <v>9601</v>
      </c>
      <c r="H5095" s="781">
        <f t="shared" si="763"/>
        <v>161.01</v>
      </c>
      <c r="I5095" s="782">
        <f t="shared" si="763"/>
        <v>81.66</v>
      </c>
      <c r="J5095" s="782">
        <f t="shared" si="763"/>
        <v>55.73</v>
      </c>
      <c r="K5095" s="783">
        <f t="shared" si="763"/>
        <v>42.86</v>
      </c>
      <c r="L5095" s="784">
        <f>IF(ISNUMBER(F5095),IF(LEFT(A5095,3)="Cat",VLOOKUP(A5095,'Loc Configurations Seules'!R:U,4,FALSE),VLOOKUP(G5095,'Loc Coefficients Location'!A:D,4,FALSE)),"")</f>
        <v>0.18651532340555149</v>
      </c>
      <c r="M5095" s="785">
        <f t="shared" si="759"/>
        <v>113.78367304355667</v>
      </c>
      <c r="N5095" s="786">
        <f>IF(ISNUMBER(F5095),IF(LEFT(A5095,3)="Cat",VLOOKUP(A5095,'Loc Configurations Seules'!R:V,5,FALSE),VLOOKUP(G5095,'Loc Coefficients Location'!A:E,5,FALSE)),"")</f>
        <v>9.9038652897397772E-2</v>
      </c>
      <c r="O5095" s="785">
        <f t="shared" si="760"/>
        <v>60.418530200057504</v>
      </c>
      <c r="P5095" s="786">
        <f>IF(ISNUMBER(F5095),IF(LEFT(A5095,3)="Cat",VLOOKUP(A5095,'Loc Configurations Seules'!R:W,6,FALSE),VLOOKUP(G5095,'Loc Coefficients Location'!A:F,6,FALSE)),"")</f>
        <v>7.5421779500883954E-2</v>
      </c>
      <c r="Q5095" s="785">
        <f t="shared" si="761"/>
        <v>46.01105658451425</v>
      </c>
      <c r="R5095" s="786">
        <f>IF(ISNUMBER(F5095),IF(LEFT(A5095,3)="Cat",VLOOKUP(A5095,'Loc Configurations Seules'!R:X,7,FALSE),VLOOKUP(G5095,'Loc Coefficients Location'!A:G,7,FALSE)),"")</f>
        <v>6.3273484033980879E-2</v>
      </c>
      <c r="S5095" s="785">
        <f t="shared" si="762"/>
        <v>38.599988934930032</v>
      </c>
    </row>
    <row r="5096" spans="1:19" ht="25.5" x14ac:dyDescent="0.25">
      <c r="A5096" s="69" t="s">
        <v>4290</v>
      </c>
      <c r="B5096" s="42" t="s">
        <v>4291</v>
      </c>
      <c r="C5096" s="43" t="s">
        <v>4292</v>
      </c>
      <c r="D5096" s="44"/>
      <c r="E5096" s="47"/>
      <c r="F5096" s="10">
        <v>1323</v>
      </c>
      <c r="G5096" s="791" t="s">
        <v>9601</v>
      </c>
      <c r="H5096" s="781">
        <f t="shared" si="763"/>
        <v>349.17</v>
      </c>
      <c r="I5096" s="782">
        <f t="shared" si="763"/>
        <v>177.09</v>
      </c>
      <c r="J5096" s="782">
        <f t="shared" si="763"/>
        <v>120.86</v>
      </c>
      <c r="K5096" s="783">
        <f t="shared" si="763"/>
        <v>92.95</v>
      </c>
      <c r="L5096" s="784">
        <f>IF(ISNUMBER(F5096),IF(LEFT(A5096,3)="Cat",VLOOKUP(A5096,'Loc Configurations Seules'!R:U,4,FALSE),VLOOKUP(G5096,'Loc Coefficients Location'!A:D,4,FALSE)),"")</f>
        <v>0.18651532340555149</v>
      </c>
      <c r="M5096" s="785">
        <f t="shared" si="759"/>
        <v>246.75977286554462</v>
      </c>
      <c r="N5096" s="786">
        <f>IF(ISNUMBER(F5096),IF(LEFT(A5096,3)="Cat",VLOOKUP(A5096,'Loc Configurations Seules'!R:V,5,FALSE),VLOOKUP(G5096,'Loc Coefficients Location'!A:E,5,FALSE)),"")</f>
        <v>9.9038652897397772E-2</v>
      </c>
      <c r="O5096" s="785">
        <f t="shared" si="760"/>
        <v>131.02813778325725</v>
      </c>
      <c r="P5096" s="786">
        <f>IF(ISNUMBER(F5096),IF(LEFT(A5096,3)="Cat",VLOOKUP(A5096,'Loc Configurations Seules'!R:W,6,FALSE),VLOOKUP(G5096,'Loc Coefficients Location'!A:F,6,FALSE)),"")</f>
        <v>7.5421779500883954E-2</v>
      </c>
      <c r="Q5096" s="785">
        <f t="shared" si="761"/>
        <v>99.783014279669473</v>
      </c>
      <c r="R5096" s="786">
        <f>IF(ISNUMBER(F5096),IF(LEFT(A5096,3)="Cat",VLOOKUP(A5096,'Loc Configurations Seules'!R:X,7,FALSE),VLOOKUP(G5096,'Loc Coefficients Location'!A:G,7,FALSE)),"")</f>
        <v>6.3273484033980879E-2</v>
      </c>
      <c r="S5096" s="785">
        <f t="shared" si="762"/>
        <v>83.710819376956707</v>
      </c>
    </row>
    <row r="5097" spans="1:19" ht="25.5" x14ac:dyDescent="0.25">
      <c r="A5097" s="69" t="s">
        <v>4293</v>
      </c>
      <c r="B5097" s="42" t="s">
        <v>4294</v>
      </c>
      <c r="C5097" s="43" t="s">
        <v>4295</v>
      </c>
      <c r="D5097" s="44"/>
      <c r="E5097" s="47"/>
      <c r="F5097" s="10">
        <v>2422.35</v>
      </c>
      <c r="G5097" s="791" t="s">
        <v>9601</v>
      </c>
      <c r="H5097" s="781">
        <f t="shared" si="763"/>
        <v>639.32000000000005</v>
      </c>
      <c r="I5097" s="782">
        <f t="shared" si="763"/>
        <v>324.24</v>
      </c>
      <c r="J5097" s="782">
        <f t="shared" si="763"/>
        <v>221.28</v>
      </c>
      <c r="K5097" s="783">
        <f t="shared" si="763"/>
        <v>170.19</v>
      </c>
      <c r="L5097" s="784">
        <f>IF(ISNUMBER(F5097),IF(LEFT(A5097,3)="Cat",VLOOKUP(A5097,'Loc Configurations Seules'!R:U,4,FALSE),VLOOKUP(G5097,'Loc Coefficients Location'!A:D,4,FALSE)),"")</f>
        <v>0.18651532340555149</v>
      </c>
      <c r="M5097" s="785">
        <f t="shared" si="759"/>
        <v>451.80539365143761</v>
      </c>
      <c r="N5097" s="786">
        <f>IF(ISNUMBER(F5097),IF(LEFT(A5097,3)="Cat",VLOOKUP(A5097,'Loc Configurations Seules'!R:V,5,FALSE),VLOOKUP(G5097,'Loc Coefficients Location'!A:E,5,FALSE)),"")</f>
        <v>9.9038652897397772E-2</v>
      </c>
      <c r="O5097" s="785">
        <f t="shared" si="760"/>
        <v>239.9062808460115</v>
      </c>
      <c r="P5097" s="786">
        <f>IF(ISNUMBER(F5097),IF(LEFT(A5097,3)="Cat",VLOOKUP(A5097,'Loc Configurations Seules'!R:W,6,FALSE),VLOOKUP(G5097,'Loc Coefficients Location'!A:F,6,FALSE)),"")</f>
        <v>7.5421779500883954E-2</v>
      </c>
      <c r="Q5097" s="785">
        <f t="shared" si="761"/>
        <v>182.69794757396625</v>
      </c>
      <c r="R5097" s="786">
        <f>IF(ISNUMBER(F5097),IF(LEFT(A5097,3)="Cat",VLOOKUP(A5097,'Loc Configurations Seules'!R:X,7,FALSE),VLOOKUP(G5097,'Loc Coefficients Location'!A:G,7,FALSE)),"")</f>
        <v>6.3273484033980879E-2</v>
      </c>
      <c r="S5097" s="785">
        <f t="shared" si="762"/>
        <v>153.27052404971357</v>
      </c>
    </row>
    <row r="5098" spans="1:19" ht="38.25" x14ac:dyDescent="0.25">
      <c r="A5098" s="69" t="s">
        <v>4296</v>
      </c>
      <c r="B5098" s="42" t="s">
        <v>4297</v>
      </c>
      <c r="C5098" s="43" t="s">
        <v>4298</v>
      </c>
      <c r="D5098" s="44"/>
      <c r="E5098" s="47"/>
      <c r="F5098" s="10">
        <v>3192</v>
      </c>
      <c r="G5098" s="791" t="s">
        <v>9601</v>
      </c>
      <c r="H5098" s="781">
        <f t="shared" si="763"/>
        <v>842.45</v>
      </c>
      <c r="I5098" s="782">
        <f t="shared" si="763"/>
        <v>427.26</v>
      </c>
      <c r="J5098" s="782">
        <f t="shared" si="763"/>
        <v>291.58999999999997</v>
      </c>
      <c r="K5098" s="783">
        <f t="shared" si="763"/>
        <v>224.26</v>
      </c>
      <c r="L5098" s="784">
        <f>IF(ISNUMBER(F5098),IF(LEFT(A5098,3)="Cat",VLOOKUP(A5098,'Loc Configurations Seules'!R:U,4,FALSE),VLOOKUP(G5098,'Loc Coefficients Location'!A:D,4,FALSE)),"")</f>
        <v>0.18651532340555149</v>
      </c>
      <c r="M5098" s="785">
        <f t="shared" si="759"/>
        <v>595.35691231052033</v>
      </c>
      <c r="N5098" s="786">
        <f>IF(ISNUMBER(F5098),IF(LEFT(A5098,3)="Cat",VLOOKUP(A5098,'Loc Configurations Seules'!R:V,5,FALSE),VLOOKUP(G5098,'Loc Coefficients Location'!A:E,5,FALSE)),"")</f>
        <v>9.9038652897397772E-2</v>
      </c>
      <c r="O5098" s="785">
        <f t="shared" si="760"/>
        <v>316.13138004849367</v>
      </c>
      <c r="P5098" s="786">
        <f>IF(ISNUMBER(F5098),IF(LEFT(A5098,3)="Cat",VLOOKUP(A5098,'Loc Configurations Seules'!R:W,6,FALSE),VLOOKUP(G5098,'Loc Coefficients Location'!A:F,6,FALSE)),"")</f>
        <v>7.5421779500883954E-2</v>
      </c>
      <c r="Q5098" s="785">
        <f t="shared" si="761"/>
        <v>240.74632016682159</v>
      </c>
      <c r="R5098" s="786">
        <f>IF(ISNUMBER(F5098),IF(LEFT(A5098,3)="Cat",VLOOKUP(A5098,'Loc Configurations Seules'!R:X,7,FALSE),VLOOKUP(G5098,'Loc Coefficients Location'!A:G,7,FALSE)),"")</f>
        <v>6.3273484033980879E-2</v>
      </c>
      <c r="S5098" s="785">
        <f t="shared" si="762"/>
        <v>201.96896103646696</v>
      </c>
    </row>
    <row r="5099" spans="1:19" x14ac:dyDescent="0.25">
      <c r="A5099" s="69" t="s">
        <v>4299</v>
      </c>
      <c r="B5099" s="42" t="s">
        <v>4300</v>
      </c>
      <c r="C5099" s="43" t="s">
        <v>4301</v>
      </c>
      <c r="D5099" s="44"/>
      <c r="E5099" s="47"/>
      <c r="F5099" s="10">
        <v>76.650000000000006</v>
      </c>
      <c r="G5099" s="791" t="s">
        <v>9601</v>
      </c>
      <c r="H5099" s="781">
        <f t="shared" si="763"/>
        <v>20.23</v>
      </c>
      <c r="I5099" s="782">
        <f t="shared" si="763"/>
        <v>10.26</v>
      </c>
      <c r="J5099" s="782">
        <f t="shared" si="763"/>
        <v>7</v>
      </c>
      <c r="K5099" s="783">
        <f t="shared" si="763"/>
        <v>5.39</v>
      </c>
      <c r="L5099" s="784">
        <f>IF(ISNUMBER(F5099),IF(LEFT(A5099,3)="Cat",VLOOKUP(A5099,'Loc Configurations Seules'!R:U,4,FALSE),VLOOKUP(G5099,'Loc Coefficients Location'!A:D,4,FALSE)),"")</f>
        <v>0.18651532340555149</v>
      </c>
      <c r="M5099" s="785">
        <f t="shared" si="759"/>
        <v>14.296399539035523</v>
      </c>
      <c r="N5099" s="786">
        <f>IF(ISNUMBER(F5099),IF(LEFT(A5099,3)="Cat",VLOOKUP(A5099,'Loc Configurations Seules'!R:V,5,FALSE),VLOOKUP(G5099,'Loc Coefficients Location'!A:E,5,FALSE)),"")</f>
        <v>9.9038652897397772E-2</v>
      </c>
      <c r="O5099" s="785">
        <f t="shared" si="760"/>
        <v>7.5913127445855402</v>
      </c>
      <c r="P5099" s="786">
        <f>IF(ISNUMBER(F5099),IF(LEFT(A5099,3)="Cat",VLOOKUP(A5099,'Loc Configurations Seules'!R:W,6,FALSE),VLOOKUP(G5099,'Loc Coefficients Location'!A:F,6,FALSE)),"")</f>
        <v>7.5421779500883954E-2</v>
      </c>
      <c r="Q5099" s="785">
        <f t="shared" si="761"/>
        <v>5.7810793987427553</v>
      </c>
      <c r="R5099" s="786">
        <f>IF(ISNUMBER(F5099),IF(LEFT(A5099,3)="Cat",VLOOKUP(A5099,'Loc Configurations Seules'!R:X,7,FALSE),VLOOKUP(G5099,'Loc Coefficients Location'!A:G,7,FALSE)),"")</f>
        <v>6.3273484033980879E-2</v>
      </c>
      <c r="S5099" s="785">
        <f t="shared" si="762"/>
        <v>4.8499125512046346</v>
      </c>
    </row>
    <row r="5100" spans="1:19" x14ac:dyDescent="0.25">
      <c r="A5100" s="69" t="s">
        <v>4302</v>
      </c>
      <c r="B5100" s="42" t="s">
        <v>4303</v>
      </c>
      <c r="C5100" s="43" t="s">
        <v>4304</v>
      </c>
      <c r="D5100" s="44"/>
      <c r="E5100" s="47"/>
      <c r="F5100" s="10">
        <v>49.35</v>
      </c>
      <c r="G5100" s="791" t="s">
        <v>9601</v>
      </c>
      <c r="H5100" s="781">
        <f t="shared" si="763"/>
        <v>13.02</v>
      </c>
      <c r="I5100" s="782">
        <f t="shared" si="763"/>
        <v>6.61</v>
      </c>
      <c r="J5100" s="782">
        <f t="shared" si="763"/>
        <v>4.51</v>
      </c>
      <c r="K5100" s="783">
        <f t="shared" si="763"/>
        <v>3.47</v>
      </c>
      <c r="L5100" s="784">
        <f>IF(ISNUMBER(F5100),IF(LEFT(A5100,3)="Cat",VLOOKUP(A5100,'Loc Configurations Seules'!R:U,4,FALSE),VLOOKUP(G5100,'Loc Coefficients Location'!A:D,4,FALSE)),"")</f>
        <v>0.18651532340555149</v>
      </c>
      <c r="M5100" s="785">
        <f t="shared" si="759"/>
        <v>9.2045312100639656</v>
      </c>
      <c r="N5100" s="786">
        <f>IF(ISNUMBER(F5100),IF(LEFT(A5100,3)="Cat",VLOOKUP(A5100,'Loc Configurations Seules'!R:V,5,FALSE),VLOOKUP(G5100,'Loc Coefficients Location'!A:E,5,FALSE)),"")</f>
        <v>9.9038652897397772E-2</v>
      </c>
      <c r="O5100" s="785">
        <f t="shared" si="760"/>
        <v>4.8875575204865802</v>
      </c>
      <c r="P5100" s="786">
        <f>IF(ISNUMBER(F5100),IF(LEFT(A5100,3)="Cat",VLOOKUP(A5100,'Loc Configurations Seules'!R:W,6,FALSE),VLOOKUP(G5100,'Loc Coefficients Location'!A:F,6,FALSE)),"")</f>
        <v>7.5421779500883954E-2</v>
      </c>
      <c r="Q5100" s="785">
        <f t="shared" si="761"/>
        <v>3.7220648183686231</v>
      </c>
      <c r="R5100" s="786">
        <f>IF(ISNUMBER(F5100),IF(LEFT(A5100,3)="Cat",VLOOKUP(A5100,'Loc Configurations Seules'!R:X,7,FALSE),VLOOKUP(G5100,'Loc Coefficients Location'!A:G,7,FALSE)),"")</f>
        <v>6.3273484033980879E-2</v>
      </c>
      <c r="S5100" s="785">
        <f t="shared" si="762"/>
        <v>3.1225464370769562</v>
      </c>
    </row>
    <row r="5101" spans="1:19" x14ac:dyDescent="0.25">
      <c r="A5101" s="69" t="s">
        <v>4305</v>
      </c>
      <c r="B5101" s="42" t="s">
        <v>4306</v>
      </c>
      <c r="C5101" s="43" t="s">
        <v>4307</v>
      </c>
      <c r="D5101" s="44"/>
      <c r="E5101" s="47"/>
      <c r="F5101" s="10">
        <v>42</v>
      </c>
      <c r="G5101" s="791" t="s">
        <v>9601</v>
      </c>
      <c r="H5101" s="781">
        <f t="shared" si="763"/>
        <v>11.08</v>
      </c>
      <c r="I5101" s="782">
        <f t="shared" si="763"/>
        <v>5.62</v>
      </c>
      <c r="J5101" s="782">
        <f t="shared" si="763"/>
        <v>3.84</v>
      </c>
      <c r="K5101" s="783">
        <f t="shared" si="763"/>
        <v>2.95</v>
      </c>
      <c r="L5101" s="784">
        <f>IF(ISNUMBER(F5101),IF(LEFT(A5101,3)="Cat",VLOOKUP(A5101,'Loc Configurations Seules'!R:U,4,FALSE),VLOOKUP(G5101,'Loc Coefficients Location'!A:D,4,FALSE)),"")</f>
        <v>0.18651532340555149</v>
      </c>
      <c r="M5101" s="785">
        <f t="shared" si="759"/>
        <v>7.8336435830331625</v>
      </c>
      <c r="N5101" s="786">
        <f>IF(ISNUMBER(F5101),IF(LEFT(A5101,3)="Cat",VLOOKUP(A5101,'Loc Configurations Seules'!R:V,5,FALSE),VLOOKUP(G5101,'Loc Coefficients Location'!A:E,5,FALSE)),"")</f>
        <v>9.9038652897397772E-2</v>
      </c>
      <c r="O5101" s="785">
        <f t="shared" si="760"/>
        <v>4.1596234216907062</v>
      </c>
      <c r="P5101" s="786">
        <f>IF(ISNUMBER(F5101),IF(LEFT(A5101,3)="Cat",VLOOKUP(A5101,'Loc Configurations Seules'!R:W,6,FALSE),VLOOKUP(G5101,'Loc Coefficients Location'!A:F,6,FALSE)),"")</f>
        <v>7.5421779500883954E-2</v>
      </c>
      <c r="Q5101" s="785">
        <f t="shared" si="761"/>
        <v>3.1677147390371259</v>
      </c>
      <c r="R5101" s="786">
        <f>IF(ISNUMBER(F5101),IF(LEFT(A5101,3)="Cat",VLOOKUP(A5101,'Loc Configurations Seules'!R:X,7,FALSE),VLOOKUP(G5101,'Loc Coefficients Location'!A:G,7,FALSE)),"")</f>
        <v>6.3273484033980879E-2</v>
      </c>
      <c r="S5101" s="785">
        <f t="shared" si="762"/>
        <v>2.6574863294271971</v>
      </c>
    </row>
    <row r="5102" spans="1:19" x14ac:dyDescent="0.25">
      <c r="A5102" s="69" t="s">
        <v>4308</v>
      </c>
      <c r="B5102" s="42" t="s">
        <v>4309</v>
      </c>
      <c r="C5102" s="43" t="s">
        <v>4310</v>
      </c>
      <c r="D5102" s="44"/>
      <c r="E5102" s="47"/>
      <c r="F5102" s="10">
        <v>45.15</v>
      </c>
      <c r="G5102" s="791" t="s">
        <v>9621</v>
      </c>
      <c r="H5102" s="781">
        <f t="shared" si="763"/>
        <v>11.92</v>
      </c>
      <c r="I5102" s="782">
        <f t="shared" si="763"/>
        <v>6.04</v>
      </c>
      <c r="J5102" s="782">
        <f t="shared" si="763"/>
        <v>4.12</v>
      </c>
      <c r="K5102" s="783">
        <f t="shared" si="763"/>
        <v>3.17</v>
      </c>
      <c r="L5102" s="784">
        <f>IF(ISNUMBER(F5102),IF(LEFT(A5102,3)="Cat",VLOOKUP(A5102,'Loc Configurations Seules'!R:U,4,FALSE),VLOOKUP(G5102,'Loc Coefficients Location'!A:D,4,FALSE)),"")</f>
        <v>0.26392450726414518</v>
      </c>
      <c r="M5102" s="785">
        <f t="shared" si="759"/>
        <v>11.916191502976154</v>
      </c>
      <c r="N5102" s="786">
        <f>IF(ISNUMBER(F5102),IF(LEFT(A5102,3)="Cat",VLOOKUP(A5102,'Loc Configurations Seules'!R:V,5,FALSE),VLOOKUP(G5102,'Loc Coefficients Location'!A:E,5,FALSE)),"")</f>
        <v>0.13385372321713121</v>
      </c>
      <c r="O5102" s="785">
        <f t="shared" si="760"/>
        <v>6.0434956032534739</v>
      </c>
      <c r="P5102" s="786">
        <f>IF(ISNUMBER(F5102),IF(LEFT(A5102,3)="Cat",VLOOKUP(A5102,'Loc Configurations Seules'!R:W,6,FALSE),VLOOKUP(G5102,'Loc Coefficients Location'!A:F,6,FALSE)),"")</f>
        <v>9.1350623726064395E-2</v>
      </c>
      <c r="Q5102" s="785">
        <f t="shared" si="761"/>
        <v>4.1244806612318072</v>
      </c>
      <c r="R5102" s="786">
        <f>IF(ISNUMBER(F5102),IF(LEFT(A5102,3)="Cat",VLOOKUP(A5102,'Loc Configurations Seules'!R:X,7,FALSE),VLOOKUP(G5102,'Loc Coefficients Location'!A:G,7,FALSE)),"")</f>
        <v>7.0256845182479807E-2</v>
      </c>
      <c r="S5102" s="785">
        <f t="shared" si="762"/>
        <v>3.172096559988963</v>
      </c>
    </row>
    <row r="5103" spans="1:19" x14ac:dyDescent="0.25">
      <c r="A5103" s="69" t="s">
        <v>4311</v>
      </c>
      <c r="B5103" s="42" t="s">
        <v>4312</v>
      </c>
      <c r="C5103" s="43" t="s">
        <v>4313</v>
      </c>
      <c r="D5103" s="44"/>
      <c r="E5103" s="47"/>
      <c r="F5103" s="10">
        <v>305.55</v>
      </c>
      <c r="G5103" s="791" t="s">
        <v>9601</v>
      </c>
      <c r="H5103" s="781">
        <f t="shared" si="763"/>
        <v>80.64</v>
      </c>
      <c r="I5103" s="782">
        <f t="shared" si="763"/>
        <v>40.9</v>
      </c>
      <c r="J5103" s="782">
        <f t="shared" si="763"/>
        <v>27.91</v>
      </c>
      <c r="K5103" s="783">
        <f t="shared" si="763"/>
        <v>21.47</v>
      </c>
      <c r="L5103" s="784">
        <f>IF(ISNUMBER(F5103),IF(LEFT(A5103,3)="Cat",VLOOKUP(A5103,'Loc Configurations Seules'!R:U,4,FALSE),VLOOKUP(G5103,'Loc Coefficients Location'!A:D,4,FALSE)),"")</f>
        <v>0.18651532340555149</v>
      </c>
      <c r="M5103" s="785">
        <f t="shared" si="759"/>
        <v>56.989757066566263</v>
      </c>
      <c r="N5103" s="786">
        <f>IF(ISNUMBER(F5103),IF(LEFT(A5103,3)="Cat",VLOOKUP(A5103,'Loc Configurations Seules'!R:V,5,FALSE),VLOOKUP(G5103,'Loc Coefficients Location'!A:E,5,FALSE)),"")</f>
        <v>9.9038652897397772E-2</v>
      </c>
      <c r="O5103" s="785">
        <f t="shared" si="760"/>
        <v>30.26126039279989</v>
      </c>
      <c r="P5103" s="786">
        <f>IF(ISNUMBER(F5103),IF(LEFT(A5103,3)="Cat",VLOOKUP(A5103,'Loc Configurations Seules'!R:W,6,FALSE),VLOOKUP(G5103,'Loc Coefficients Location'!A:F,6,FALSE)),"")</f>
        <v>7.5421779500883954E-2</v>
      </c>
      <c r="Q5103" s="785">
        <f t="shared" si="761"/>
        <v>23.045124726495093</v>
      </c>
      <c r="R5103" s="786">
        <f>IF(ISNUMBER(F5103),IF(LEFT(A5103,3)="Cat",VLOOKUP(A5103,'Loc Configurations Seules'!R:X,7,FALSE),VLOOKUP(G5103,'Loc Coefficients Location'!A:G,7,FALSE)),"")</f>
        <v>6.3273484033980879E-2</v>
      </c>
      <c r="S5103" s="785">
        <f t="shared" si="762"/>
        <v>19.333213046582859</v>
      </c>
    </row>
    <row r="5104" spans="1:19" x14ac:dyDescent="0.25">
      <c r="A5104" s="69" t="s">
        <v>4314</v>
      </c>
      <c r="B5104" s="42" t="s">
        <v>4315</v>
      </c>
      <c r="C5104" s="43" t="s">
        <v>4316</v>
      </c>
      <c r="D5104" s="44"/>
      <c r="E5104" s="47"/>
      <c r="F5104" s="10">
        <v>413.7</v>
      </c>
      <c r="G5104" s="791" t="s">
        <v>9601</v>
      </c>
      <c r="H5104" s="781">
        <f t="shared" si="763"/>
        <v>109.19</v>
      </c>
      <c r="I5104" s="782">
        <f t="shared" si="763"/>
        <v>55.38</v>
      </c>
      <c r="J5104" s="782">
        <f t="shared" si="763"/>
        <v>37.79</v>
      </c>
      <c r="K5104" s="783">
        <f t="shared" si="763"/>
        <v>29.07</v>
      </c>
      <c r="L5104" s="784">
        <f>IF(ISNUMBER(F5104),IF(LEFT(A5104,3)="Cat",VLOOKUP(A5104,'Loc Configurations Seules'!R:U,4,FALSE),VLOOKUP(G5104,'Loc Coefficients Location'!A:D,4,FALSE)),"")</f>
        <v>0.18651532340555149</v>
      </c>
      <c r="M5104" s="785">
        <f t="shared" si="759"/>
        <v>77.161389292876649</v>
      </c>
      <c r="N5104" s="786">
        <f>IF(ISNUMBER(F5104),IF(LEFT(A5104,3)="Cat",VLOOKUP(A5104,'Loc Configurations Seules'!R:V,5,FALSE),VLOOKUP(G5104,'Loc Coefficients Location'!A:E,5,FALSE)),"")</f>
        <v>9.9038652897397772E-2</v>
      </c>
      <c r="O5104" s="785">
        <f t="shared" si="760"/>
        <v>40.972290703653456</v>
      </c>
      <c r="P5104" s="786">
        <f>IF(ISNUMBER(F5104),IF(LEFT(A5104,3)="Cat",VLOOKUP(A5104,'Loc Configurations Seules'!R:W,6,FALSE),VLOOKUP(G5104,'Loc Coefficients Location'!A:F,6,FALSE)),"")</f>
        <v>7.5421779500883954E-2</v>
      </c>
      <c r="Q5104" s="785">
        <f t="shared" si="761"/>
        <v>31.20199017951569</v>
      </c>
      <c r="R5104" s="786">
        <f>IF(ISNUMBER(F5104),IF(LEFT(A5104,3)="Cat",VLOOKUP(A5104,'Loc Configurations Seules'!R:X,7,FALSE),VLOOKUP(G5104,'Loc Coefficients Location'!A:G,7,FALSE)),"")</f>
        <v>6.3273484033980879E-2</v>
      </c>
      <c r="S5104" s="785">
        <f t="shared" si="762"/>
        <v>26.176240344857888</v>
      </c>
    </row>
    <row r="5105" spans="1:19" x14ac:dyDescent="0.25">
      <c r="A5105" s="69" t="s">
        <v>4317</v>
      </c>
      <c r="B5105" s="42" t="s">
        <v>4318</v>
      </c>
      <c r="C5105" s="43" t="s">
        <v>4319</v>
      </c>
      <c r="D5105" s="44"/>
      <c r="E5105" s="47"/>
      <c r="F5105" s="10">
        <v>836.85</v>
      </c>
      <c r="G5105" s="791" t="s">
        <v>9601</v>
      </c>
      <c r="H5105" s="781">
        <f t="shared" si="763"/>
        <v>220.87</v>
      </c>
      <c r="I5105" s="782">
        <f t="shared" si="763"/>
        <v>112.02</v>
      </c>
      <c r="J5105" s="782">
        <f t="shared" si="763"/>
        <v>76.45</v>
      </c>
      <c r="K5105" s="783">
        <f t="shared" si="763"/>
        <v>58.79</v>
      </c>
      <c r="L5105" s="784">
        <f>IF(ISNUMBER(F5105),IF(LEFT(A5105,3)="Cat",VLOOKUP(A5105,'Loc Configurations Seules'!R:U,4,FALSE),VLOOKUP(G5105,'Loc Coefficients Location'!A:D,4,FALSE)),"")</f>
        <v>0.18651532340555149</v>
      </c>
      <c r="M5105" s="785">
        <f t="shared" si="759"/>
        <v>156.08534839193578</v>
      </c>
      <c r="N5105" s="786">
        <f>IF(ISNUMBER(F5105),IF(LEFT(A5105,3)="Cat",VLOOKUP(A5105,'Loc Configurations Seules'!R:V,5,FALSE),VLOOKUP(G5105,'Loc Coefficients Location'!A:E,5,FALSE)),"")</f>
        <v>9.9038652897397772E-2</v>
      </c>
      <c r="O5105" s="785">
        <f t="shared" si="760"/>
        <v>82.880496677187324</v>
      </c>
      <c r="P5105" s="786">
        <f>IF(ISNUMBER(F5105),IF(LEFT(A5105,3)="Cat",VLOOKUP(A5105,'Loc Configurations Seules'!R:W,6,FALSE),VLOOKUP(G5105,'Loc Coefficients Location'!A:F,6,FALSE)),"")</f>
        <v>7.5421779500883954E-2</v>
      </c>
      <c r="Q5105" s="785">
        <f t="shared" si="761"/>
        <v>63.116716175314735</v>
      </c>
      <c r="R5105" s="786">
        <f>IF(ISNUMBER(F5105),IF(LEFT(A5105,3)="Cat",VLOOKUP(A5105,'Loc Configurations Seules'!R:X,7,FALSE),VLOOKUP(G5105,'Loc Coefficients Location'!A:G,7,FALSE)),"")</f>
        <v>6.3273484033980879E-2</v>
      </c>
      <c r="S5105" s="785">
        <f t="shared" si="762"/>
        <v>52.950415113836897</v>
      </c>
    </row>
    <row r="5106" spans="1:19" ht="25.5" x14ac:dyDescent="0.25">
      <c r="A5106" s="69" t="s">
        <v>4320</v>
      </c>
      <c r="B5106" s="42" t="s">
        <v>4321</v>
      </c>
      <c r="C5106" s="43" t="s">
        <v>4322</v>
      </c>
      <c r="D5106" s="44"/>
      <c r="E5106" s="47"/>
      <c r="F5106" s="10">
        <v>142.80000000000001</v>
      </c>
      <c r="G5106" s="791" t="s">
        <v>9601</v>
      </c>
      <c r="H5106" s="781">
        <f t="shared" si="763"/>
        <v>37.69</v>
      </c>
      <c r="I5106" s="782">
        <f t="shared" si="763"/>
        <v>19.11</v>
      </c>
      <c r="J5106" s="782">
        <f t="shared" si="763"/>
        <v>13.04</v>
      </c>
      <c r="K5106" s="783">
        <f t="shared" si="763"/>
        <v>10.029999999999999</v>
      </c>
      <c r="L5106" s="784">
        <f>IF(ISNUMBER(F5106),IF(LEFT(A5106,3)="Cat",VLOOKUP(A5106,'Loc Configurations Seules'!R:U,4,FALSE),VLOOKUP(G5106,'Loc Coefficients Location'!A:D,4,FALSE)),"")</f>
        <v>0.18651532340555149</v>
      </c>
      <c r="M5106" s="785">
        <f t="shared" si="759"/>
        <v>26.634388182312755</v>
      </c>
      <c r="N5106" s="786">
        <f>IF(ISNUMBER(F5106),IF(LEFT(A5106,3)="Cat",VLOOKUP(A5106,'Loc Configurations Seules'!R:V,5,FALSE),VLOOKUP(G5106,'Loc Coefficients Location'!A:E,5,FALSE)),"")</f>
        <v>9.9038652897397772E-2</v>
      </c>
      <c r="O5106" s="785">
        <f t="shared" si="760"/>
        <v>14.142719633748403</v>
      </c>
      <c r="P5106" s="786">
        <f>IF(ISNUMBER(F5106),IF(LEFT(A5106,3)="Cat",VLOOKUP(A5106,'Loc Configurations Seules'!R:W,6,FALSE),VLOOKUP(G5106,'Loc Coefficients Location'!A:F,6,FALSE)),"")</f>
        <v>7.5421779500883954E-2</v>
      </c>
      <c r="Q5106" s="785">
        <f t="shared" si="761"/>
        <v>10.77023011272623</v>
      </c>
      <c r="R5106" s="786">
        <f>IF(ISNUMBER(F5106),IF(LEFT(A5106,3)="Cat",VLOOKUP(A5106,'Loc Configurations Seules'!R:X,7,FALSE),VLOOKUP(G5106,'Loc Coefficients Location'!A:G,7,FALSE)),"")</f>
        <v>6.3273484033980879E-2</v>
      </c>
      <c r="S5106" s="785">
        <f t="shared" si="762"/>
        <v>9.0354535200524708</v>
      </c>
    </row>
    <row r="5107" spans="1:19" ht="51" x14ac:dyDescent="0.25">
      <c r="A5107" s="69" t="s">
        <v>4323</v>
      </c>
      <c r="B5107" s="42" t="s">
        <v>4324</v>
      </c>
      <c r="C5107" s="43" t="s">
        <v>4325</v>
      </c>
      <c r="D5107" s="44"/>
      <c r="E5107" s="47"/>
      <c r="F5107" s="10">
        <v>61.95</v>
      </c>
      <c r="G5107" s="791" t="s">
        <v>9601</v>
      </c>
      <c r="H5107" s="781">
        <f t="shared" si="763"/>
        <v>16.350000000000001</v>
      </c>
      <c r="I5107" s="782">
        <f t="shared" si="763"/>
        <v>8.2899999999999991</v>
      </c>
      <c r="J5107" s="782">
        <f t="shared" si="763"/>
        <v>5.66</v>
      </c>
      <c r="K5107" s="783">
        <f t="shared" si="763"/>
        <v>4.3499999999999996</v>
      </c>
      <c r="L5107" s="784">
        <f>IF(ISNUMBER(F5107),IF(LEFT(A5107,3)="Cat",VLOOKUP(A5107,'Loc Configurations Seules'!R:U,4,FALSE),VLOOKUP(G5107,'Loc Coefficients Location'!A:D,4,FALSE)),"")</f>
        <v>0.18651532340555149</v>
      </c>
      <c r="M5107" s="785">
        <f t="shared" si="759"/>
        <v>11.554624284973915</v>
      </c>
      <c r="N5107" s="786">
        <f>IF(ISNUMBER(F5107),IF(LEFT(A5107,3)="Cat",VLOOKUP(A5107,'Loc Configurations Seules'!R:V,5,FALSE),VLOOKUP(G5107,'Loc Coefficients Location'!A:E,5,FALSE)),"")</f>
        <v>9.9038652897397772E-2</v>
      </c>
      <c r="O5107" s="785">
        <f t="shared" si="760"/>
        <v>6.1354445469937922</v>
      </c>
      <c r="P5107" s="786">
        <f>IF(ISNUMBER(F5107),IF(LEFT(A5107,3)="Cat",VLOOKUP(A5107,'Loc Configurations Seules'!R:W,6,FALSE),VLOOKUP(G5107,'Loc Coefficients Location'!A:F,6,FALSE)),"")</f>
        <v>7.5421779500883954E-2</v>
      </c>
      <c r="Q5107" s="785">
        <f t="shared" si="761"/>
        <v>4.6723792400797608</v>
      </c>
      <c r="R5107" s="786">
        <f>IF(ISNUMBER(F5107),IF(LEFT(A5107,3)="Cat",VLOOKUP(A5107,'Loc Configurations Seules'!R:X,7,FALSE),VLOOKUP(G5107,'Loc Coefficients Location'!A:G,7,FALSE)),"")</f>
        <v>6.3273484033980879E-2</v>
      </c>
      <c r="S5107" s="785">
        <f t="shared" si="762"/>
        <v>3.9197923359051154</v>
      </c>
    </row>
    <row r="5108" spans="1:19" ht="51" x14ac:dyDescent="0.25">
      <c r="A5108" s="69" t="s">
        <v>4326</v>
      </c>
      <c r="B5108" s="42" t="s">
        <v>4327</v>
      </c>
      <c r="C5108" s="43" t="s">
        <v>4328</v>
      </c>
      <c r="D5108" s="44"/>
      <c r="E5108" s="47"/>
      <c r="F5108" s="10">
        <v>116.55</v>
      </c>
      <c r="G5108" s="791" t="s">
        <v>9601</v>
      </c>
      <c r="H5108" s="781">
        <f t="shared" si="763"/>
        <v>30.76</v>
      </c>
      <c r="I5108" s="782">
        <f t="shared" si="763"/>
        <v>15.6</v>
      </c>
      <c r="J5108" s="782">
        <f t="shared" si="763"/>
        <v>10.65</v>
      </c>
      <c r="K5108" s="783">
        <f t="shared" si="763"/>
        <v>8.19</v>
      </c>
      <c r="L5108" s="784">
        <f>IF(ISNUMBER(F5108),IF(LEFT(A5108,3)="Cat",VLOOKUP(A5108,'Loc Configurations Seules'!R:U,4,FALSE),VLOOKUP(G5108,'Loc Coefficients Location'!A:D,4,FALSE)),"")</f>
        <v>0.18651532340555149</v>
      </c>
      <c r="M5108" s="785">
        <f t="shared" si="759"/>
        <v>21.738360942917026</v>
      </c>
      <c r="N5108" s="786">
        <f>IF(ISNUMBER(F5108),IF(LEFT(A5108,3)="Cat",VLOOKUP(A5108,'Loc Configurations Seules'!R:V,5,FALSE),VLOOKUP(G5108,'Loc Coefficients Location'!A:E,5,FALSE)),"")</f>
        <v>9.9038652897397772E-2</v>
      </c>
      <c r="O5108" s="785">
        <f t="shared" si="760"/>
        <v>11.54295499519171</v>
      </c>
      <c r="P5108" s="786">
        <f>IF(ISNUMBER(F5108),IF(LEFT(A5108,3)="Cat",VLOOKUP(A5108,'Loc Configurations Seules'!R:W,6,FALSE),VLOOKUP(G5108,'Loc Coefficients Location'!A:F,6,FALSE)),"")</f>
        <v>7.5421779500883954E-2</v>
      </c>
      <c r="Q5108" s="785">
        <f t="shared" si="761"/>
        <v>8.7904084008280243</v>
      </c>
      <c r="R5108" s="786">
        <f>IF(ISNUMBER(F5108),IF(LEFT(A5108,3)="Cat",VLOOKUP(A5108,'Loc Configurations Seules'!R:X,7,FALSE),VLOOKUP(G5108,'Loc Coefficients Location'!A:G,7,FALSE)),"")</f>
        <v>6.3273484033980879E-2</v>
      </c>
      <c r="S5108" s="785">
        <f t="shared" si="762"/>
        <v>7.3745245641604713</v>
      </c>
    </row>
    <row r="5109" spans="1:19" ht="51" x14ac:dyDescent="0.25">
      <c r="A5109" s="69" t="s">
        <v>4329</v>
      </c>
      <c r="B5109" s="42" t="s">
        <v>4330</v>
      </c>
      <c r="C5109" s="43" t="s">
        <v>4331</v>
      </c>
      <c r="D5109" s="44"/>
      <c r="E5109" s="47"/>
      <c r="F5109" s="10">
        <v>289.8</v>
      </c>
      <c r="G5109" s="791" t="s">
        <v>9601</v>
      </c>
      <c r="H5109" s="781">
        <f t="shared" si="763"/>
        <v>76.489999999999995</v>
      </c>
      <c r="I5109" s="782">
        <f t="shared" si="763"/>
        <v>38.79</v>
      </c>
      <c r="J5109" s="782">
        <f t="shared" si="763"/>
        <v>26.47</v>
      </c>
      <c r="K5109" s="783">
        <f t="shared" si="763"/>
        <v>20.36</v>
      </c>
      <c r="L5109" s="784">
        <f>IF(ISNUMBER(F5109),IF(LEFT(A5109,3)="Cat",VLOOKUP(A5109,'Loc Configurations Seules'!R:U,4,FALSE),VLOOKUP(G5109,'Loc Coefficients Location'!A:D,4,FALSE)),"")</f>
        <v>0.18651532340555149</v>
      </c>
      <c r="M5109" s="785">
        <f t="shared" si="759"/>
        <v>54.052140722928826</v>
      </c>
      <c r="N5109" s="786">
        <f>IF(ISNUMBER(F5109),IF(LEFT(A5109,3)="Cat",VLOOKUP(A5109,'Loc Configurations Seules'!R:V,5,FALSE),VLOOKUP(G5109,'Loc Coefficients Location'!A:E,5,FALSE)),"")</f>
        <v>9.9038652897397772E-2</v>
      </c>
      <c r="O5109" s="785">
        <f t="shared" si="760"/>
        <v>28.701401609665876</v>
      </c>
      <c r="P5109" s="786">
        <f>IF(ISNUMBER(F5109),IF(LEFT(A5109,3)="Cat",VLOOKUP(A5109,'Loc Configurations Seules'!R:W,6,FALSE),VLOOKUP(G5109,'Loc Coefficients Location'!A:F,6,FALSE)),"")</f>
        <v>7.5421779500883954E-2</v>
      </c>
      <c r="Q5109" s="785">
        <f t="shared" si="761"/>
        <v>21.85723169935617</v>
      </c>
      <c r="R5109" s="786">
        <f>IF(ISNUMBER(F5109),IF(LEFT(A5109,3)="Cat",VLOOKUP(A5109,'Loc Configurations Seules'!R:X,7,FALSE),VLOOKUP(G5109,'Loc Coefficients Location'!A:G,7,FALSE)),"")</f>
        <v>6.3273484033980879E-2</v>
      </c>
      <c r="S5109" s="785">
        <f t="shared" si="762"/>
        <v>18.336655673047659</v>
      </c>
    </row>
    <row r="5110" spans="1:19" ht="25.5" x14ac:dyDescent="0.25">
      <c r="A5110" s="69" t="s">
        <v>4332</v>
      </c>
      <c r="B5110" s="42" t="s">
        <v>4333</v>
      </c>
      <c r="C5110" s="43" t="s">
        <v>4334</v>
      </c>
      <c r="D5110" s="44"/>
      <c r="E5110" s="47"/>
      <c r="F5110" s="10">
        <v>38.85</v>
      </c>
      <c r="G5110" s="791" t="s">
        <v>9601</v>
      </c>
      <c r="H5110" s="781">
        <f t="shared" si="763"/>
        <v>10.25</v>
      </c>
      <c r="I5110" s="782">
        <f t="shared" si="763"/>
        <v>5.2</v>
      </c>
      <c r="J5110" s="782">
        <f t="shared" si="763"/>
        <v>3.55</v>
      </c>
      <c r="K5110" s="783">
        <f t="shared" si="763"/>
        <v>2.73</v>
      </c>
      <c r="L5110" s="784">
        <f>IF(ISNUMBER(F5110),IF(LEFT(A5110,3)="Cat",VLOOKUP(A5110,'Loc Configurations Seules'!R:U,4,FALSE),VLOOKUP(G5110,'Loc Coefficients Location'!A:D,4,FALSE)),"")</f>
        <v>0.18651532340555149</v>
      </c>
      <c r="M5110" s="785">
        <f t="shared" si="759"/>
        <v>7.246120314305676</v>
      </c>
      <c r="N5110" s="786">
        <f>IF(ISNUMBER(F5110),IF(LEFT(A5110,3)="Cat",VLOOKUP(A5110,'Loc Configurations Seules'!R:V,5,FALSE),VLOOKUP(G5110,'Loc Coefficients Location'!A:E,5,FALSE)),"")</f>
        <v>9.9038652897397772E-2</v>
      </c>
      <c r="O5110" s="785">
        <f t="shared" si="760"/>
        <v>3.8476516650639034</v>
      </c>
      <c r="P5110" s="786">
        <f>IF(ISNUMBER(F5110),IF(LEFT(A5110,3)="Cat",VLOOKUP(A5110,'Loc Configurations Seules'!R:W,6,FALSE),VLOOKUP(G5110,'Loc Coefficients Location'!A:F,6,FALSE)),"")</f>
        <v>7.5421779500883954E-2</v>
      </c>
      <c r="Q5110" s="785">
        <f t="shared" si="761"/>
        <v>2.9301361336093419</v>
      </c>
      <c r="R5110" s="786">
        <f>IF(ISNUMBER(F5110),IF(LEFT(A5110,3)="Cat",VLOOKUP(A5110,'Loc Configurations Seules'!R:X,7,FALSE),VLOOKUP(G5110,'Loc Coefficients Location'!A:G,7,FALSE)),"")</f>
        <v>6.3273484033980879E-2</v>
      </c>
      <c r="S5110" s="785">
        <f t="shared" si="762"/>
        <v>2.4581748547201574</v>
      </c>
    </row>
    <row r="5111" spans="1:19" ht="38.25" x14ac:dyDescent="0.25">
      <c r="A5111" s="69" t="s">
        <v>4335</v>
      </c>
      <c r="B5111" s="42" t="s">
        <v>4336</v>
      </c>
      <c r="C5111" s="43" t="s">
        <v>4337</v>
      </c>
      <c r="D5111" s="44"/>
      <c r="E5111" s="47"/>
      <c r="F5111" s="10">
        <v>53.55</v>
      </c>
      <c r="G5111" s="791" t="s">
        <v>9601</v>
      </c>
      <c r="H5111" s="781">
        <f t="shared" si="763"/>
        <v>14.13</v>
      </c>
      <c r="I5111" s="782">
        <f t="shared" si="763"/>
        <v>7.17</v>
      </c>
      <c r="J5111" s="782">
        <f t="shared" si="763"/>
        <v>4.8899999999999997</v>
      </c>
      <c r="K5111" s="783">
        <f t="shared" si="763"/>
        <v>3.76</v>
      </c>
      <c r="L5111" s="784">
        <f>IF(ISNUMBER(F5111),IF(LEFT(A5111,3)="Cat",VLOOKUP(A5111,'Loc Configurations Seules'!R:U,4,FALSE),VLOOKUP(G5111,'Loc Coefficients Location'!A:D,4,FALSE)),"")</f>
        <v>0.18651532340555149</v>
      </c>
      <c r="M5111" s="785">
        <f t="shared" si="759"/>
        <v>9.9878955683672821</v>
      </c>
      <c r="N5111" s="786">
        <f>IF(ISNUMBER(F5111),IF(LEFT(A5111,3)="Cat",VLOOKUP(A5111,'Loc Configurations Seules'!R:V,5,FALSE),VLOOKUP(G5111,'Loc Coefficients Location'!A:E,5,FALSE)),"")</f>
        <v>9.9038652897397772E-2</v>
      </c>
      <c r="O5111" s="785">
        <f t="shared" si="760"/>
        <v>5.3035198626556506</v>
      </c>
      <c r="P5111" s="786">
        <f>IF(ISNUMBER(F5111),IF(LEFT(A5111,3)="Cat",VLOOKUP(A5111,'Loc Configurations Seules'!R:W,6,FALSE),VLOOKUP(G5111,'Loc Coefficients Location'!A:F,6,FALSE)),"")</f>
        <v>7.5421779500883954E-2</v>
      </c>
      <c r="Q5111" s="785">
        <f t="shared" si="761"/>
        <v>4.0388362922723351</v>
      </c>
      <c r="R5111" s="786">
        <f>IF(ISNUMBER(F5111),IF(LEFT(A5111,3)="Cat",VLOOKUP(A5111,'Loc Configurations Seules'!R:X,7,FALSE),VLOOKUP(G5111,'Loc Coefficients Location'!A:G,7,FALSE)),"")</f>
        <v>6.3273484033980879E-2</v>
      </c>
      <c r="S5111" s="785">
        <f t="shared" si="762"/>
        <v>3.3882950700196757</v>
      </c>
    </row>
    <row r="5112" spans="1:19" ht="38.25" x14ac:dyDescent="0.25">
      <c r="A5112" s="69" t="s">
        <v>4338</v>
      </c>
      <c r="B5112" s="42" t="s">
        <v>4339</v>
      </c>
      <c r="C5112" s="43" t="s">
        <v>4340</v>
      </c>
      <c r="D5112" s="44"/>
      <c r="E5112" s="47"/>
      <c r="F5112" s="10">
        <v>73.5</v>
      </c>
      <c r="G5112" s="791" t="s">
        <v>9601</v>
      </c>
      <c r="H5112" s="781">
        <f t="shared" si="763"/>
        <v>19.399999999999999</v>
      </c>
      <c r="I5112" s="782">
        <f t="shared" si="763"/>
        <v>9.84</v>
      </c>
      <c r="J5112" s="782">
        <f t="shared" si="763"/>
        <v>6.71</v>
      </c>
      <c r="K5112" s="783">
        <f t="shared" si="763"/>
        <v>5.16</v>
      </c>
      <c r="L5112" s="784">
        <f>IF(ISNUMBER(F5112),IF(LEFT(A5112,3)="Cat",VLOOKUP(A5112,'Loc Configurations Seules'!R:U,4,FALSE),VLOOKUP(G5112,'Loc Coefficients Location'!A:D,4,FALSE)),"")</f>
        <v>0.18651532340555149</v>
      </c>
      <c r="M5112" s="785">
        <f t="shared" si="759"/>
        <v>13.708876270308034</v>
      </c>
      <c r="N5112" s="786">
        <f>IF(ISNUMBER(F5112),IF(LEFT(A5112,3)="Cat",VLOOKUP(A5112,'Loc Configurations Seules'!R:V,5,FALSE),VLOOKUP(G5112,'Loc Coefficients Location'!A:E,5,FALSE)),"")</f>
        <v>9.9038652897397772E-2</v>
      </c>
      <c r="O5112" s="785">
        <f t="shared" si="760"/>
        <v>7.2793409879587365</v>
      </c>
      <c r="P5112" s="786">
        <f>IF(ISNUMBER(F5112),IF(LEFT(A5112,3)="Cat",VLOOKUP(A5112,'Loc Configurations Seules'!R:W,6,FALSE),VLOOKUP(G5112,'Loc Coefficients Location'!A:F,6,FALSE)),"")</f>
        <v>7.5421779500883954E-2</v>
      </c>
      <c r="Q5112" s="785">
        <f t="shared" si="761"/>
        <v>5.5435007933149709</v>
      </c>
      <c r="R5112" s="786">
        <f>IF(ISNUMBER(F5112),IF(LEFT(A5112,3)="Cat",VLOOKUP(A5112,'Loc Configurations Seules'!R:X,7,FALSE),VLOOKUP(G5112,'Loc Coefficients Location'!A:G,7,FALSE)),"")</f>
        <v>6.3273484033980879E-2</v>
      </c>
      <c r="S5112" s="785">
        <f t="shared" si="762"/>
        <v>4.6506010764975949</v>
      </c>
    </row>
    <row r="5113" spans="1:19" ht="25.5" x14ac:dyDescent="0.25">
      <c r="A5113" s="69" t="s">
        <v>4341</v>
      </c>
      <c r="B5113" s="42" t="s">
        <v>4342</v>
      </c>
      <c r="C5113" s="43" t="s">
        <v>4343</v>
      </c>
      <c r="D5113" s="44"/>
      <c r="E5113" s="47"/>
      <c r="F5113" s="10">
        <v>121.8</v>
      </c>
      <c r="G5113" s="791" t="s">
        <v>9601</v>
      </c>
      <c r="H5113" s="781">
        <f t="shared" si="763"/>
        <v>32.15</v>
      </c>
      <c r="I5113" s="782">
        <f t="shared" si="763"/>
        <v>16.3</v>
      </c>
      <c r="J5113" s="782">
        <f t="shared" si="763"/>
        <v>11.13</v>
      </c>
      <c r="K5113" s="783">
        <f t="shared" si="763"/>
        <v>8.56</v>
      </c>
      <c r="L5113" s="784">
        <f>IF(ISNUMBER(F5113),IF(LEFT(A5113,3)="Cat",VLOOKUP(A5113,'Loc Configurations Seules'!R:U,4,FALSE),VLOOKUP(G5113,'Loc Coefficients Location'!A:D,4,FALSE)),"")</f>
        <v>0.18651532340555149</v>
      </c>
      <c r="M5113" s="785">
        <f t="shared" si="759"/>
        <v>22.717566390796172</v>
      </c>
      <c r="N5113" s="786">
        <f>IF(ISNUMBER(F5113),IF(LEFT(A5113,3)="Cat",VLOOKUP(A5113,'Loc Configurations Seules'!R:V,5,FALSE),VLOOKUP(G5113,'Loc Coefficients Location'!A:E,5,FALSE)),"")</f>
        <v>9.9038652897397772E-2</v>
      </c>
      <c r="O5113" s="785">
        <f t="shared" si="760"/>
        <v>12.062907922903049</v>
      </c>
      <c r="P5113" s="786">
        <f>IF(ISNUMBER(F5113),IF(LEFT(A5113,3)="Cat",VLOOKUP(A5113,'Loc Configurations Seules'!R:W,6,FALSE),VLOOKUP(G5113,'Loc Coefficients Location'!A:F,6,FALSE)),"")</f>
        <v>7.5421779500883954E-2</v>
      </c>
      <c r="Q5113" s="785">
        <f t="shared" si="761"/>
        <v>9.1863727432076647</v>
      </c>
      <c r="R5113" s="786">
        <f>IF(ISNUMBER(F5113),IF(LEFT(A5113,3)="Cat",VLOOKUP(A5113,'Loc Configurations Seules'!R:X,7,FALSE),VLOOKUP(G5113,'Loc Coefficients Location'!A:G,7,FALSE)),"")</f>
        <v>6.3273484033980879E-2</v>
      </c>
      <c r="S5113" s="785">
        <f t="shared" si="762"/>
        <v>7.7067103553388705</v>
      </c>
    </row>
    <row r="5114" spans="1:19" ht="38.25" x14ac:dyDescent="0.25">
      <c r="A5114" s="69" t="s">
        <v>4344</v>
      </c>
      <c r="B5114" s="42" t="s">
        <v>4345</v>
      </c>
      <c r="C5114" s="43" t="s">
        <v>4346</v>
      </c>
      <c r="D5114" s="44"/>
      <c r="E5114" s="47"/>
      <c r="F5114" s="10">
        <v>54.6</v>
      </c>
      <c r="G5114" s="791" t="s">
        <v>9601</v>
      </c>
      <c r="H5114" s="781">
        <f t="shared" si="763"/>
        <v>14.41</v>
      </c>
      <c r="I5114" s="782">
        <f t="shared" si="763"/>
        <v>7.31</v>
      </c>
      <c r="J5114" s="782">
        <f t="shared" si="763"/>
        <v>4.99</v>
      </c>
      <c r="K5114" s="783">
        <f t="shared" si="763"/>
        <v>3.84</v>
      </c>
      <c r="L5114" s="784">
        <f>IF(ISNUMBER(F5114),IF(LEFT(A5114,3)="Cat",VLOOKUP(A5114,'Loc Configurations Seules'!R:U,4,FALSE),VLOOKUP(G5114,'Loc Coefficients Location'!A:D,4,FALSE)),"")</f>
        <v>0.18651532340555149</v>
      </c>
      <c r="M5114" s="785">
        <f t="shared" si="759"/>
        <v>10.183736657943111</v>
      </c>
      <c r="N5114" s="786">
        <f>IF(ISNUMBER(F5114),IF(LEFT(A5114,3)="Cat",VLOOKUP(A5114,'Loc Configurations Seules'!R:V,5,FALSE),VLOOKUP(G5114,'Loc Coefficients Location'!A:E,5,FALSE)),"")</f>
        <v>9.9038652897397772E-2</v>
      </c>
      <c r="O5114" s="785">
        <f t="shared" si="760"/>
        <v>5.4075104481979182</v>
      </c>
      <c r="P5114" s="786">
        <f>IF(ISNUMBER(F5114),IF(LEFT(A5114,3)="Cat",VLOOKUP(A5114,'Loc Configurations Seules'!R:W,6,FALSE),VLOOKUP(G5114,'Loc Coefficients Location'!A:F,6,FALSE)),"")</f>
        <v>7.5421779500883954E-2</v>
      </c>
      <c r="Q5114" s="785">
        <f t="shared" si="761"/>
        <v>4.1180291607482644</v>
      </c>
      <c r="R5114" s="786">
        <f>IF(ISNUMBER(F5114),IF(LEFT(A5114,3)="Cat",VLOOKUP(A5114,'Loc Configurations Seules'!R:X,7,FALSE),VLOOKUP(G5114,'Loc Coefficients Location'!A:G,7,FALSE)),"")</f>
        <v>6.3273484033980879E-2</v>
      </c>
      <c r="S5114" s="785">
        <f t="shared" si="762"/>
        <v>3.4547322282553559</v>
      </c>
    </row>
    <row r="5115" spans="1:19" ht="38.25" x14ac:dyDescent="0.25">
      <c r="A5115" s="69" t="s">
        <v>4347</v>
      </c>
      <c r="B5115" s="42" t="s">
        <v>4348</v>
      </c>
      <c r="C5115" s="43" t="s">
        <v>4349</v>
      </c>
      <c r="D5115" s="44"/>
      <c r="E5115" s="47"/>
      <c r="F5115" s="10">
        <v>24.15</v>
      </c>
      <c r="G5115" s="791" t="s">
        <v>9631</v>
      </c>
      <c r="H5115" s="781">
        <f t="shared" si="763"/>
        <v>6.37</v>
      </c>
      <c r="I5115" s="782">
        <f t="shared" si="763"/>
        <v>3.23</v>
      </c>
      <c r="J5115" s="782">
        <f t="shared" si="763"/>
        <v>2.21</v>
      </c>
      <c r="K5115" s="783">
        <f t="shared" si="763"/>
        <v>1.7</v>
      </c>
      <c r="L5115" s="784">
        <f>IF(ISNUMBER(F5115),IF(LEFT(A5115,3)="Cat",VLOOKUP(A5115,'Loc Configurations Seules'!R:U,4,FALSE),VLOOKUP(G5115,'Loc Coefficients Location'!A:D,4,FALSE)),"")</f>
        <v>0</v>
      </c>
      <c r="M5115" s="785">
        <f t="shared" si="759"/>
        <v>0</v>
      </c>
      <c r="N5115" s="786">
        <f>IF(ISNUMBER(F5115),IF(LEFT(A5115,3)="Cat",VLOOKUP(A5115,'Loc Configurations Seules'!R:V,5,FALSE),VLOOKUP(G5115,'Loc Coefficients Location'!A:E,5,FALSE)),"")</f>
        <v>0</v>
      </c>
      <c r="O5115" s="785">
        <f t="shared" si="760"/>
        <v>0</v>
      </c>
      <c r="P5115" s="786">
        <f>IF(ISNUMBER(F5115),IF(LEFT(A5115,3)="Cat",VLOOKUP(A5115,'Loc Configurations Seules'!R:W,6,FALSE),VLOOKUP(G5115,'Loc Coefficients Location'!A:F,6,FALSE)),"")</f>
        <v>0</v>
      </c>
      <c r="Q5115" s="785">
        <f t="shared" si="761"/>
        <v>0</v>
      </c>
      <c r="R5115" s="786">
        <f>IF(ISNUMBER(F5115),IF(LEFT(A5115,3)="Cat",VLOOKUP(A5115,'Loc Configurations Seules'!R:X,7,FALSE),VLOOKUP(G5115,'Loc Coefficients Location'!A:G,7,FALSE)),"")</f>
        <v>0</v>
      </c>
      <c r="S5115" s="785">
        <f t="shared" si="762"/>
        <v>0</v>
      </c>
    </row>
    <row r="5116" spans="1:19" x14ac:dyDescent="0.25">
      <c r="A5116" s="87" t="s">
        <v>4350</v>
      </c>
      <c r="B5116" s="42"/>
      <c r="C5116" s="43"/>
      <c r="D5116" s="44"/>
      <c r="E5116" s="47"/>
      <c r="F5116" s="10" t="s">
        <v>5249</v>
      </c>
      <c r="G5116" s="791" t="s">
        <v>9527</v>
      </c>
      <c r="H5116" s="781" t="str">
        <f t="shared" si="763"/>
        <v/>
      </c>
      <c r="I5116" s="782" t="str">
        <f t="shared" si="763"/>
        <v/>
      </c>
      <c r="J5116" s="782" t="str">
        <f t="shared" si="763"/>
        <v/>
      </c>
      <c r="K5116" s="783" t="str">
        <f t="shared" si="763"/>
        <v/>
      </c>
      <c r="L5116" s="784" t="str">
        <f>IF(ISNUMBER(F5116),IF(LEFT(A5116,3)="Cat",VLOOKUP(A5116,'Loc Configurations Seules'!R:U,4,FALSE),VLOOKUP(G5116,'Loc Coefficients Location'!A:D,4,FALSE)),"")</f>
        <v/>
      </c>
      <c r="M5116" s="785" t="str">
        <f t="shared" si="759"/>
        <v/>
      </c>
      <c r="N5116" s="786" t="str">
        <f>IF(ISNUMBER(F5116),IF(LEFT(A5116,3)="Cat",VLOOKUP(A5116,'Loc Configurations Seules'!R:V,5,FALSE),VLOOKUP(G5116,'Loc Coefficients Location'!A:E,5,FALSE)),"")</f>
        <v/>
      </c>
      <c r="O5116" s="785" t="str">
        <f t="shared" si="760"/>
        <v/>
      </c>
      <c r="P5116" s="786" t="str">
        <f>IF(ISNUMBER(F5116),IF(LEFT(A5116,3)="Cat",VLOOKUP(A5116,'Loc Configurations Seules'!R:W,6,FALSE),VLOOKUP(G5116,'Loc Coefficients Location'!A:F,6,FALSE)),"")</f>
        <v/>
      </c>
      <c r="Q5116" s="785" t="str">
        <f t="shared" si="761"/>
        <v/>
      </c>
      <c r="R5116" s="786" t="str">
        <f>IF(ISNUMBER(F5116),IF(LEFT(A5116,3)="Cat",VLOOKUP(A5116,'Loc Configurations Seules'!R:X,7,FALSE),VLOOKUP(G5116,'Loc Coefficients Location'!A:G,7,FALSE)),"")</f>
        <v/>
      </c>
      <c r="S5116" s="785" t="str">
        <f t="shared" si="762"/>
        <v/>
      </c>
    </row>
    <row r="5117" spans="1:19" ht="25.5" x14ac:dyDescent="0.25">
      <c r="A5117" s="87" t="s">
        <v>4351</v>
      </c>
      <c r="B5117" s="42"/>
      <c r="C5117" s="43"/>
      <c r="D5117" s="44"/>
      <c r="E5117" s="47"/>
      <c r="F5117" s="10" t="s">
        <v>5249</v>
      </c>
      <c r="G5117" s="791" t="s">
        <v>9527</v>
      </c>
      <c r="H5117" s="781" t="str">
        <f t="shared" si="763"/>
        <v/>
      </c>
      <c r="I5117" s="782" t="str">
        <f t="shared" si="763"/>
        <v/>
      </c>
      <c r="J5117" s="782" t="str">
        <f t="shared" si="763"/>
        <v/>
      </c>
      <c r="K5117" s="783" t="str">
        <f t="shared" si="763"/>
        <v/>
      </c>
      <c r="L5117" s="784" t="str">
        <f>IF(ISNUMBER(F5117),IF(LEFT(A5117,3)="Cat",VLOOKUP(A5117,'Loc Configurations Seules'!R:U,4,FALSE),VLOOKUP(G5117,'Loc Coefficients Location'!A:D,4,FALSE)),"")</f>
        <v/>
      </c>
      <c r="M5117" s="785" t="str">
        <f t="shared" si="759"/>
        <v/>
      </c>
      <c r="N5117" s="786" t="str">
        <f>IF(ISNUMBER(F5117),IF(LEFT(A5117,3)="Cat",VLOOKUP(A5117,'Loc Configurations Seules'!R:V,5,FALSE),VLOOKUP(G5117,'Loc Coefficients Location'!A:E,5,FALSE)),"")</f>
        <v/>
      </c>
      <c r="O5117" s="785" t="str">
        <f t="shared" si="760"/>
        <v/>
      </c>
      <c r="P5117" s="786" t="str">
        <f>IF(ISNUMBER(F5117),IF(LEFT(A5117,3)="Cat",VLOOKUP(A5117,'Loc Configurations Seules'!R:W,6,FALSE),VLOOKUP(G5117,'Loc Coefficients Location'!A:F,6,FALSE)),"")</f>
        <v/>
      </c>
      <c r="Q5117" s="785" t="str">
        <f t="shared" si="761"/>
        <v/>
      </c>
      <c r="R5117" s="786" t="str">
        <f>IF(ISNUMBER(F5117),IF(LEFT(A5117,3)="Cat",VLOOKUP(A5117,'Loc Configurations Seules'!R:X,7,FALSE),VLOOKUP(G5117,'Loc Coefficients Location'!A:G,7,FALSE)),"")</f>
        <v/>
      </c>
      <c r="S5117" s="785" t="str">
        <f t="shared" si="762"/>
        <v/>
      </c>
    </row>
    <row r="5118" spans="1:19" ht="15.75" thickBot="1" x14ac:dyDescent="0.3">
      <c r="A5118" s="54" t="s">
        <v>7967</v>
      </c>
      <c r="B5118" s="55" t="s">
        <v>7968</v>
      </c>
      <c r="C5118" s="56" t="s">
        <v>7969</v>
      </c>
      <c r="D5118" s="57"/>
      <c r="E5118" s="58"/>
      <c r="F5118" s="59">
        <v>309</v>
      </c>
      <c r="G5118" s="791" t="s">
        <v>9613</v>
      </c>
      <c r="H5118" s="781">
        <f t="shared" si="763"/>
        <v>81.55</v>
      </c>
      <c r="I5118" s="782">
        <f t="shared" si="763"/>
        <v>41.36</v>
      </c>
      <c r="J5118" s="782">
        <f t="shared" si="763"/>
        <v>28.23</v>
      </c>
      <c r="K5118" s="783">
        <f t="shared" si="763"/>
        <v>21.71</v>
      </c>
      <c r="L5118" s="784">
        <f>IF(ISNUMBER(F5118),IF(LEFT(A5118,3)="Cat",VLOOKUP(A5118,'Loc Configurations Seules'!R:U,4,FALSE),VLOOKUP(G5118,'Loc Coefficients Location'!A:D,4,FALSE)),"")</f>
        <v>0.18952410255162566</v>
      </c>
      <c r="M5118" s="785">
        <f t="shared" si="759"/>
        <v>58.562947688452333</v>
      </c>
      <c r="N5118" s="786">
        <f>IF(ISNUMBER(F5118),IF(LEFT(A5118,3)="Cat",VLOOKUP(A5118,'Loc Configurations Seules'!R:V,5,FALSE),VLOOKUP(G5118,'Loc Coefficients Location'!A:E,5,FALSE)),"")</f>
        <v>0.10104761082826846</v>
      </c>
      <c r="O5118" s="785">
        <f t="shared" si="760"/>
        <v>31.223711745934956</v>
      </c>
      <c r="P5118" s="786">
        <f>IF(ISNUMBER(F5118),IF(LEFT(A5118,3)="Cat",VLOOKUP(A5118,'Loc Configurations Seules'!R:W,6,FALSE),VLOOKUP(G5118,'Loc Coefficients Location'!A:F,6,FALSE)),"")</f>
        <v>7.5767584569953708E-2</v>
      </c>
      <c r="Q5118" s="785">
        <f t="shared" si="761"/>
        <v>23.412183632115696</v>
      </c>
      <c r="R5118" s="786">
        <f>IF(ISNUMBER(F5118),IF(LEFT(A5118,3)="Cat",VLOOKUP(A5118,'Loc Configurations Seules'!R:X,7,FALSE),VLOOKUP(G5118,'Loc Coefficients Location'!A:G,7,FALSE)),"")</f>
        <v>6.6373349627935063E-2</v>
      </c>
      <c r="S5118" s="785">
        <f t="shared" si="762"/>
        <v>20.509365035031934</v>
      </c>
    </row>
    <row r="5119" spans="1:19" ht="25.5" x14ac:dyDescent="0.25">
      <c r="A5119" s="100" t="s">
        <v>7970</v>
      </c>
      <c r="B5119" s="173" t="s">
        <v>7971</v>
      </c>
      <c r="C5119" s="94" t="s">
        <v>7972</v>
      </c>
      <c r="D5119" s="60"/>
      <c r="E5119" s="61"/>
      <c r="F5119" s="95">
        <v>4221</v>
      </c>
      <c r="G5119" s="791" t="s">
        <v>9629</v>
      </c>
      <c r="H5119" s="781">
        <f t="shared" si="763"/>
        <v>1114.03</v>
      </c>
      <c r="I5119" s="782">
        <f t="shared" si="763"/>
        <v>565</v>
      </c>
      <c r="J5119" s="782">
        <f t="shared" si="763"/>
        <v>385.59</v>
      </c>
      <c r="K5119" s="783">
        <f t="shared" si="763"/>
        <v>296.55</v>
      </c>
      <c r="L5119" s="784">
        <f>IF(ISNUMBER(F5119),IF(LEFT(A5119,3)="Cat",VLOOKUP(A5119,'Loc Configurations Seules'!R:U,4,FALSE),VLOOKUP(G5119,'Loc Coefficients Location'!A:D,4,FALSE)),"")</f>
        <v>0</v>
      </c>
      <c r="M5119" s="785">
        <f t="shared" ref="M5119:M5122" si="764">IF(ISNUMBER(L5119),L5119*$F5119,"")</f>
        <v>0</v>
      </c>
      <c r="N5119" s="786">
        <f>IF(ISNUMBER(F5119),IF(LEFT(A5119,3)="Cat",VLOOKUP(A5119,'Loc Configurations Seules'!R:V,5,FALSE),VLOOKUP(G5119,'Loc Coefficients Location'!A:E,5,FALSE)),"")</f>
        <v>0</v>
      </c>
      <c r="O5119" s="785">
        <f t="shared" ref="O5119:O5122" si="765">IF(ISNUMBER(N5119),N5119*$F5119,"")</f>
        <v>0</v>
      </c>
      <c r="P5119" s="786">
        <f>IF(ISNUMBER(F5119),IF(LEFT(A5119,3)="Cat",VLOOKUP(A5119,'Loc Configurations Seules'!R:W,6,FALSE),VLOOKUP(G5119,'Loc Coefficients Location'!A:F,6,FALSE)),"")</f>
        <v>0</v>
      </c>
      <c r="Q5119" s="785">
        <f t="shared" ref="Q5119:Q5122" si="766">IF(ISNUMBER(P5119),P5119*$F5119,"")</f>
        <v>0</v>
      </c>
      <c r="R5119" s="786">
        <f>IF(ISNUMBER(F5119),IF(LEFT(A5119,3)="Cat",VLOOKUP(A5119,'Loc Configurations Seules'!R:X,7,FALSE),VLOOKUP(G5119,'Loc Coefficients Location'!A:G,7,FALSE)),"")</f>
        <v>0</v>
      </c>
      <c r="S5119" s="785">
        <f t="shared" ref="S5119:S5122" si="767">IF(ISNUMBER(R5119),R5119*$F5119,"")</f>
        <v>0</v>
      </c>
    </row>
    <row r="5120" spans="1:19" ht="25.5" x14ac:dyDescent="0.25">
      <c r="A5120" s="41" t="s">
        <v>7973</v>
      </c>
      <c r="B5120" s="42" t="s">
        <v>7974</v>
      </c>
      <c r="C5120" s="43" t="s">
        <v>7975</v>
      </c>
      <c r="D5120" s="44"/>
      <c r="E5120" s="47"/>
      <c r="F5120" s="46">
        <v>4221</v>
      </c>
      <c r="G5120" s="791" t="s">
        <v>9629</v>
      </c>
      <c r="H5120" s="781">
        <f t="shared" si="763"/>
        <v>1114.03</v>
      </c>
      <c r="I5120" s="782">
        <f t="shared" si="763"/>
        <v>565</v>
      </c>
      <c r="J5120" s="782">
        <f t="shared" si="763"/>
        <v>385.59</v>
      </c>
      <c r="K5120" s="783">
        <f t="shared" si="763"/>
        <v>296.55</v>
      </c>
      <c r="L5120" s="784">
        <f>IF(ISNUMBER(F5120),IF(LEFT(A5120,3)="Cat",VLOOKUP(A5120,'Loc Configurations Seules'!R:U,4,FALSE),VLOOKUP(G5120,'Loc Coefficients Location'!A:D,4,FALSE)),"")</f>
        <v>0</v>
      </c>
      <c r="M5120" s="785">
        <f t="shared" si="764"/>
        <v>0</v>
      </c>
      <c r="N5120" s="786">
        <f>IF(ISNUMBER(F5120),IF(LEFT(A5120,3)="Cat",VLOOKUP(A5120,'Loc Configurations Seules'!R:V,5,FALSE),VLOOKUP(G5120,'Loc Coefficients Location'!A:E,5,FALSE)),"")</f>
        <v>0</v>
      </c>
      <c r="O5120" s="785">
        <f t="shared" si="765"/>
        <v>0</v>
      </c>
      <c r="P5120" s="786">
        <f>IF(ISNUMBER(F5120),IF(LEFT(A5120,3)="Cat",VLOOKUP(A5120,'Loc Configurations Seules'!R:W,6,FALSE),VLOOKUP(G5120,'Loc Coefficients Location'!A:F,6,FALSE)),"")</f>
        <v>0</v>
      </c>
      <c r="Q5120" s="785">
        <f t="shared" si="766"/>
        <v>0</v>
      </c>
      <c r="R5120" s="786">
        <f>IF(ISNUMBER(F5120),IF(LEFT(A5120,3)="Cat",VLOOKUP(A5120,'Loc Configurations Seules'!R:X,7,FALSE),VLOOKUP(G5120,'Loc Coefficients Location'!A:G,7,FALSE)),"")</f>
        <v>0</v>
      </c>
      <c r="S5120" s="785">
        <f t="shared" si="767"/>
        <v>0</v>
      </c>
    </row>
    <row r="5121" spans="1:19" ht="38.25" x14ac:dyDescent="0.25">
      <c r="A5121" s="41" t="s">
        <v>7976</v>
      </c>
      <c r="B5121" s="42" t="s">
        <v>7977</v>
      </c>
      <c r="C5121" s="43" t="s">
        <v>7978</v>
      </c>
      <c r="D5121" s="44"/>
      <c r="E5121" s="47"/>
      <c r="F5121" s="46">
        <v>4221</v>
      </c>
      <c r="G5121" s="791" t="s">
        <v>9629</v>
      </c>
      <c r="H5121" s="781">
        <f t="shared" si="763"/>
        <v>1114.03</v>
      </c>
      <c r="I5121" s="782">
        <f t="shared" si="763"/>
        <v>565</v>
      </c>
      <c r="J5121" s="782">
        <f t="shared" si="763"/>
        <v>385.59</v>
      </c>
      <c r="K5121" s="783">
        <f t="shared" si="763"/>
        <v>296.55</v>
      </c>
      <c r="L5121" s="784">
        <f>IF(ISNUMBER(F5121),IF(LEFT(A5121,3)="Cat",VLOOKUP(A5121,'Loc Configurations Seules'!R:U,4,FALSE),VLOOKUP(G5121,'Loc Coefficients Location'!A:D,4,FALSE)),"")</f>
        <v>0</v>
      </c>
      <c r="M5121" s="785">
        <f t="shared" si="764"/>
        <v>0</v>
      </c>
      <c r="N5121" s="786">
        <f>IF(ISNUMBER(F5121),IF(LEFT(A5121,3)="Cat",VLOOKUP(A5121,'Loc Configurations Seules'!R:V,5,FALSE),VLOOKUP(G5121,'Loc Coefficients Location'!A:E,5,FALSE)),"")</f>
        <v>0</v>
      </c>
      <c r="O5121" s="785">
        <f t="shared" si="765"/>
        <v>0</v>
      </c>
      <c r="P5121" s="786">
        <f>IF(ISNUMBER(F5121),IF(LEFT(A5121,3)="Cat",VLOOKUP(A5121,'Loc Configurations Seules'!R:W,6,FALSE),VLOOKUP(G5121,'Loc Coefficients Location'!A:F,6,FALSE)),"")</f>
        <v>0</v>
      </c>
      <c r="Q5121" s="785">
        <f t="shared" si="766"/>
        <v>0</v>
      </c>
      <c r="R5121" s="786">
        <f>IF(ISNUMBER(F5121),IF(LEFT(A5121,3)="Cat",VLOOKUP(A5121,'Loc Configurations Seules'!R:X,7,FALSE),VLOOKUP(G5121,'Loc Coefficients Location'!A:G,7,FALSE)),"")</f>
        <v>0</v>
      </c>
      <c r="S5121" s="785">
        <f t="shared" si="767"/>
        <v>0</v>
      </c>
    </row>
    <row r="5122" spans="1:19" ht="38.25" x14ac:dyDescent="0.25">
      <c r="A5122" s="41" t="s">
        <v>7979</v>
      </c>
      <c r="B5122" s="42" t="s">
        <v>7980</v>
      </c>
      <c r="C5122" s="43" t="s">
        <v>7981</v>
      </c>
      <c r="D5122" s="44"/>
      <c r="E5122" s="47"/>
      <c r="F5122" s="46">
        <v>4221</v>
      </c>
      <c r="G5122" s="791" t="s">
        <v>9621</v>
      </c>
      <c r="H5122" s="781">
        <f t="shared" si="763"/>
        <v>1114.03</v>
      </c>
      <c r="I5122" s="782">
        <f t="shared" si="763"/>
        <v>565</v>
      </c>
      <c r="J5122" s="782">
        <f t="shared" si="763"/>
        <v>385.59</v>
      </c>
      <c r="K5122" s="783">
        <f t="shared" si="763"/>
        <v>296.55</v>
      </c>
      <c r="L5122" s="784">
        <f>IF(ISNUMBER(F5122),IF(LEFT(A5122,3)="Cat",VLOOKUP(A5122,'Loc Configurations Seules'!R:U,4,FALSE),VLOOKUP(G5122,'Loc Coefficients Location'!A:D,4,FALSE)),"")</f>
        <v>0.26392450726414518</v>
      </c>
      <c r="M5122" s="785">
        <f t="shared" si="764"/>
        <v>1114.0253451619569</v>
      </c>
      <c r="N5122" s="786">
        <f>IF(ISNUMBER(F5122),IF(LEFT(A5122,3)="Cat",VLOOKUP(A5122,'Loc Configurations Seules'!R:V,5,FALSE),VLOOKUP(G5122,'Loc Coefficients Location'!A:E,5,FALSE)),"")</f>
        <v>0.13385372321713121</v>
      </c>
      <c r="O5122" s="785">
        <f t="shared" si="765"/>
        <v>564.99656569951082</v>
      </c>
      <c r="P5122" s="786">
        <f>IF(ISNUMBER(F5122),IF(LEFT(A5122,3)="Cat",VLOOKUP(A5122,'Loc Configurations Seules'!R:W,6,FALSE),VLOOKUP(G5122,'Loc Coefficients Location'!A:F,6,FALSE)),"")</f>
        <v>9.1350623726064395E-2</v>
      </c>
      <c r="Q5122" s="785">
        <f t="shared" si="766"/>
        <v>385.59098274771782</v>
      </c>
      <c r="R5122" s="786">
        <f>IF(ISNUMBER(F5122),IF(LEFT(A5122,3)="Cat",VLOOKUP(A5122,'Loc Configurations Seules'!R:X,7,FALSE),VLOOKUP(G5122,'Loc Coefficients Location'!A:G,7,FALSE)),"")</f>
        <v>7.0256845182479807E-2</v>
      </c>
      <c r="S5122" s="785">
        <f t="shared" si="767"/>
        <v>296.55414351524729</v>
      </c>
    </row>
    <row r="5123" spans="1:19" ht="25.5" x14ac:dyDescent="0.25">
      <c r="A5123" s="41" t="s">
        <v>7982</v>
      </c>
      <c r="B5123" s="42" t="s">
        <v>9339</v>
      </c>
      <c r="C5123" s="43" t="s">
        <v>7983</v>
      </c>
      <c r="D5123" s="44"/>
      <c r="E5123" s="47"/>
      <c r="F5123" s="46" t="s">
        <v>9655</v>
      </c>
      <c r="G5123" s="791" t="s">
        <v>9621</v>
      </c>
      <c r="H5123" s="781" t="str">
        <f t="shared" si="763"/>
        <v/>
      </c>
      <c r="I5123" s="782" t="str">
        <f t="shared" si="763"/>
        <v/>
      </c>
      <c r="J5123" s="782" t="str">
        <f t="shared" si="763"/>
        <v/>
      </c>
      <c r="K5123" s="783" t="str">
        <f t="shared" si="763"/>
        <v/>
      </c>
      <c r="L5123" s="784"/>
      <c r="M5123" s="785"/>
      <c r="N5123" s="786"/>
      <c r="O5123" s="785"/>
      <c r="P5123" s="786"/>
      <c r="Q5123" s="785"/>
      <c r="R5123" s="786"/>
      <c r="S5123" s="785"/>
    </row>
    <row r="5124" spans="1:19" ht="38.25" x14ac:dyDescent="0.25">
      <c r="A5124" s="41" t="s">
        <v>7984</v>
      </c>
      <c r="B5124" s="42" t="s">
        <v>9340</v>
      </c>
      <c r="C5124" s="43" t="s">
        <v>7985</v>
      </c>
      <c r="D5124" s="44"/>
      <c r="E5124" s="47"/>
      <c r="F5124" s="46" t="s">
        <v>9655</v>
      </c>
      <c r="G5124" s="791" t="s">
        <v>9621</v>
      </c>
      <c r="H5124" s="781" t="str">
        <f t="shared" si="763"/>
        <v/>
      </c>
      <c r="I5124" s="782" t="str">
        <f t="shared" si="763"/>
        <v/>
      </c>
      <c r="J5124" s="782" t="str">
        <f t="shared" si="763"/>
        <v/>
      </c>
      <c r="K5124" s="783" t="str">
        <f t="shared" si="763"/>
        <v/>
      </c>
      <c r="L5124" s="784"/>
      <c r="M5124" s="785"/>
      <c r="N5124" s="786"/>
      <c r="O5124" s="785"/>
      <c r="P5124" s="786"/>
      <c r="Q5124" s="785"/>
      <c r="R5124" s="786"/>
      <c r="S5124" s="785"/>
    </row>
    <row r="5125" spans="1:19" ht="25.5" x14ac:dyDescent="0.25">
      <c r="A5125" s="41" t="s">
        <v>7986</v>
      </c>
      <c r="B5125" s="42" t="s">
        <v>9341</v>
      </c>
      <c r="C5125" s="43" t="s">
        <v>7987</v>
      </c>
      <c r="D5125" s="44"/>
      <c r="E5125" s="47"/>
      <c r="F5125" s="46">
        <v>633</v>
      </c>
      <c r="G5125" s="791" t="s">
        <v>9621</v>
      </c>
      <c r="H5125" s="781">
        <f t="shared" si="763"/>
        <v>167.06</v>
      </c>
      <c r="I5125" s="782">
        <f t="shared" si="763"/>
        <v>84.73</v>
      </c>
      <c r="J5125" s="782">
        <f t="shared" si="763"/>
        <v>57.82</v>
      </c>
      <c r="K5125" s="783">
        <f t="shared" si="763"/>
        <v>44.47</v>
      </c>
      <c r="L5125" s="784"/>
      <c r="M5125" s="785"/>
      <c r="N5125" s="786"/>
      <c r="O5125" s="785"/>
      <c r="P5125" s="786"/>
      <c r="Q5125" s="785"/>
      <c r="R5125" s="786"/>
      <c r="S5125" s="785"/>
    </row>
    <row r="5126" spans="1:19" ht="38.25" x14ac:dyDescent="0.25">
      <c r="A5126" s="41" t="s">
        <v>7988</v>
      </c>
      <c r="B5126" s="42" t="s">
        <v>9342</v>
      </c>
      <c r="C5126" s="43" t="s">
        <v>7989</v>
      </c>
      <c r="D5126" s="44"/>
      <c r="E5126" s="47"/>
      <c r="F5126" s="46">
        <v>633</v>
      </c>
      <c r="G5126" s="791" t="s">
        <v>9621</v>
      </c>
      <c r="H5126" s="781">
        <f t="shared" si="763"/>
        <v>167.06</v>
      </c>
      <c r="I5126" s="782">
        <f t="shared" si="763"/>
        <v>84.73</v>
      </c>
      <c r="J5126" s="782">
        <f t="shared" si="763"/>
        <v>57.82</v>
      </c>
      <c r="K5126" s="783">
        <f t="shared" si="763"/>
        <v>44.47</v>
      </c>
      <c r="L5126" s="784"/>
      <c r="M5126" s="785"/>
      <c r="N5126" s="786"/>
      <c r="O5126" s="785"/>
      <c r="P5126" s="786"/>
      <c r="Q5126" s="785"/>
      <c r="R5126" s="786"/>
      <c r="S5126" s="785"/>
    </row>
    <row r="5127" spans="1:19" ht="25.5" x14ac:dyDescent="0.25">
      <c r="A5127" s="41" t="s">
        <v>7990</v>
      </c>
      <c r="B5127" s="42" t="s">
        <v>9343</v>
      </c>
      <c r="C5127" s="43" t="s">
        <v>7991</v>
      </c>
      <c r="D5127" s="44"/>
      <c r="E5127" s="47"/>
      <c r="F5127" s="46">
        <v>975</v>
      </c>
      <c r="G5127" s="791" t="s">
        <v>9621</v>
      </c>
      <c r="H5127" s="781">
        <f t="shared" si="763"/>
        <v>257.33</v>
      </c>
      <c r="I5127" s="782">
        <f t="shared" si="763"/>
        <v>130.51</v>
      </c>
      <c r="J5127" s="782">
        <f t="shared" si="763"/>
        <v>89.07</v>
      </c>
      <c r="K5127" s="783">
        <f t="shared" ref="I5127:K5190" si="768">IF(ISNUMBER($F5127),ROUND($F5127*K$2,2),"")</f>
        <v>68.5</v>
      </c>
      <c r="L5127" s="784"/>
      <c r="M5127" s="785"/>
      <c r="N5127" s="786"/>
      <c r="O5127" s="785"/>
      <c r="P5127" s="786"/>
      <c r="Q5127" s="785"/>
      <c r="R5127" s="786"/>
      <c r="S5127" s="785"/>
    </row>
    <row r="5128" spans="1:19" ht="38.25" x14ac:dyDescent="0.25">
      <c r="A5128" s="41" t="s">
        <v>7992</v>
      </c>
      <c r="B5128" s="42" t="s">
        <v>9344</v>
      </c>
      <c r="C5128" s="43" t="s">
        <v>7993</v>
      </c>
      <c r="D5128" s="44"/>
      <c r="E5128" s="47"/>
      <c r="F5128" s="46">
        <v>975</v>
      </c>
      <c r="G5128" s="791" t="s">
        <v>9621</v>
      </c>
      <c r="H5128" s="781">
        <f t="shared" ref="H5128:K5191" si="769">IF(ISNUMBER($F5128),ROUND($F5128*H$2,2),"")</f>
        <v>257.33</v>
      </c>
      <c r="I5128" s="782">
        <f t="shared" si="768"/>
        <v>130.51</v>
      </c>
      <c r="J5128" s="782">
        <f t="shared" si="768"/>
        <v>89.07</v>
      </c>
      <c r="K5128" s="783">
        <f t="shared" si="768"/>
        <v>68.5</v>
      </c>
      <c r="L5128" s="784"/>
      <c r="M5128" s="785"/>
      <c r="N5128" s="786"/>
      <c r="O5128" s="785"/>
      <c r="P5128" s="786"/>
      <c r="Q5128" s="785"/>
      <c r="R5128" s="786"/>
      <c r="S5128" s="785"/>
    </row>
    <row r="5129" spans="1:19" ht="25.5" x14ac:dyDescent="0.25">
      <c r="A5129" s="41" t="s">
        <v>7994</v>
      </c>
      <c r="B5129" s="42" t="s">
        <v>9345</v>
      </c>
      <c r="C5129" s="43" t="s">
        <v>7995</v>
      </c>
      <c r="D5129" s="44"/>
      <c r="E5129" s="47"/>
      <c r="F5129" s="46">
        <v>219</v>
      </c>
      <c r="G5129" s="791" t="s">
        <v>9621</v>
      </c>
      <c r="H5129" s="781">
        <f t="shared" si="769"/>
        <v>57.8</v>
      </c>
      <c r="I5129" s="782">
        <f t="shared" si="768"/>
        <v>29.31</v>
      </c>
      <c r="J5129" s="782">
        <f t="shared" si="768"/>
        <v>20.010000000000002</v>
      </c>
      <c r="K5129" s="783">
        <f t="shared" si="768"/>
        <v>15.39</v>
      </c>
      <c r="L5129" s="784"/>
      <c r="M5129" s="785"/>
      <c r="N5129" s="786"/>
      <c r="O5129" s="785"/>
      <c r="P5129" s="786"/>
      <c r="Q5129" s="785"/>
      <c r="R5129" s="786"/>
      <c r="S5129" s="785"/>
    </row>
    <row r="5130" spans="1:19" ht="38.25" x14ac:dyDescent="0.25">
      <c r="A5130" s="41" t="s">
        <v>7996</v>
      </c>
      <c r="B5130" s="42" t="s">
        <v>9346</v>
      </c>
      <c r="C5130" s="43" t="s">
        <v>7997</v>
      </c>
      <c r="D5130" s="44"/>
      <c r="E5130" s="47"/>
      <c r="F5130" s="46">
        <v>219</v>
      </c>
      <c r="G5130" s="791" t="s">
        <v>9621</v>
      </c>
      <c r="H5130" s="781">
        <f t="shared" si="769"/>
        <v>57.8</v>
      </c>
      <c r="I5130" s="782">
        <f t="shared" si="768"/>
        <v>29.31</v>
      </c>
      <c r="J5130" s="782">
        <f t="shared" si="768"/>
        <v>20.010000000000002</v>
      </c>
      <c r="K5130" s="783">
        <f t="shared" si="768"/>
        <v>15.39</v>
      </c>
      <c r="L5130" s="784"/>
      <c r="M5130" s="785"/>
      <c r="N5130" s="786"/>
      <c r="O5130" s="785"/>
      <c r="P5130" s="786"/>
      <c r="Q5130" s="785"/>
      <c r="R5130" s="786"/>
      <c r="S5130" s="785"/>
    </row>
    <row r="5131" spans="1:19" ht="25.5" x14ac:dyDescent="0.25">
      <c r="A5131" s="41" t="s">
        <v>7998</v>
      </c>
      <c r="B5131" s="42" t="s">
        <v>180</v>
      </c>
      <c r="C5131" s="43" t="s">
        <v>7999</v>
      </c>
      <c r="D5131" s="44"/>
      <c r="E5131" s="47"/>
      <c r="F5131" s="46">
        <v>1128</v>
      </c>
      <c r="G5131" s="791" t="s">
        <v>9621</v>
      </c>
      <c r="H5131" s="781">
        <f t="shared" si="769"/>
        <v>297.70999999999998</v>
      </c>
      <c r="I5131" s="782">
        <f t="shared" si="768"/>
        <v>150.99</v>
      </c>
      <c r="J5131" s="782">
        <f t="shared" si="768"/>
        <v>103.04</v>
      </c>
      <c r="K5131" s="783">
        <f t="shared" si="768"/>
        <v>79.25</v>
      </c>
      <c r="L5131" s="784"/>
      <c r="M5131" s="785"/>
      <c r="N5131" s="786"/>
      <c r="O5131" s="785"/>
      <c r="P5131" s="786"/>
      <c r="Q5131" s="785"/>
      <c r="R5131" s="786"/>
      <c r="S5131" s="785"/>
    </row>
    <row r="5132" spans="1:19" ht="38.25" x14ac:dyDescent="0.25">
      <c r="A5132" s="41" t="s">
        <v>8000</v>
      </c>
      <c r="B5132" s="42" t="s">
        <v>9347</v>
      </c>
      <c r="C5132" s="43" t="s">
        <v>8001</v>
      </c>
      <c r="D5132" s="44"/>
      <c r="E5132" s="47"/>
      <c r="F5132" s="46">
        <v>1128</v>
      </c>
      <c r="G5132" s="791" t="s">
        <v>9621</v>
      </c>
      <c r="H5132" s="781">
        <f t="shared" si="769"/>
        <v>297.70999999999998</v>
      </c>
      <c r="I5132" s="782">
        <f t="shared" si="768"/>
        <v>150.99</v>
      </c>
      <c r="J5132" s="782">
        <f t="shared" si="768"/>
        <v>103.04</v>
      </c>
      <c r="K5132" s="783">
        <f t="shared" si="768"/>
        <v>79.25</v>
      </c>
      <c r="L5132" s="784"/>
      <c r="M5132" s="785"/>
      <c r="N5132" s="786"/>
      <c r="O5132" s="785"/>
      <c r="P5132" s="786"/>
      <c r="Q5132" s="785"/>
      <c r="R5132" s="786"/>
      <c r="S5132" s="785"/>
    </row>
    <row r="5133" spans="1:19" ht="25.5" x14ac:dyDescent="0.25">
      <c r="A5133" s="41" t="s">
        <v>8002</v>
      </c>
      <c r="B5133" s="42" t="s">
        <v>9348</v>
      </c>
      <c r="C5133" s="43" t="s">
        <v>8003</v>
      </c>
      <c r="D5133" s="44"/>
      <c r="E5133" s="47"/>
      <c r="F5133" s="46">
        <v>458</v>
      </c>
      <c r="G5133" s="791" t="s">
        <v>9621</v>
      </c>
      <c r="H5133" s="781">
        <f t="shared" si="769"/>
        <v>120.88</v>
      </c>
      <c r="I5133" s="782">
        <f t="shared" si="768"/>
        <v>61.31</v>
      </c>
      <c r="J5133" s="782">
        <f t="shared" si="768"/>
        <v>41.84</v>
      </c>
      <c r="K5133" s="783">
        <f t="shared" si="768"/>
        <v>32.18</v>
      </c>
      <c r="L5133" s="784"/>
      <c r="M5133" s="785"/>
      <c r="N5133" s="786"/>
      <c r="O5133" s="785"/>
      <c r="P5133" s="786"/>
      <c r="Q5133" s="785"/>
      <c r="R5133" s="786"/>
      <c r="S5133" s="785"/>
    </row>
    <row r="5134" spans="1:19" ht="38.25" x14ac:dyDescent="0.25">
      <c r="A5134" s="41" t="s">
        <v>8004</v>
      </c>
      <c r="B5134" s="42" t="s">
        <v>9349</v>
      </c>
      <c r="C5134" s="43" t="s">
        <v>8005</v>
      </c>
      <c r="D5134" s="44"/>
      <c r="E5134" s="47"/>
      <c r="F5134" s="46">
        <v>458</v>
      </c>
      <c r="G5134" s="791" t="s">
        <v>9621</v>
      </c>
      <c r="H5134" s="781">
        <f t="shared" si="769"/>
        <v>120.88</v>
      </c>
      <c r="I5134" s="782">
        <f t="shared" si="768"/>
        <v>61.31</v>
      </c>
      <c r="J5134" s="782">
        <f t="shared" si="768"/>
        <v>41.84</v>
      </c>
      <c r="K5134" s="783">
        <f t="shared" si="768"/>
        <v>32.18</v>
      </c>
      <c r="L5134" s="784"/>
      <c r="M5134" s="785"/>
      <c r="N5134" s="786"/>
      <c r="O5134" s="785"/>
      <c r="P5134" s="786"/>
      <c r="Q5134" s="785"/>
      <c r="R5134" s="786"/>
      <c r="S5134" s="785"/>
    </row>
    <row r="5135" spans="1:19" ht="25.5" x14ac:dyDescent="0.25">
      <c r="A5135" s="41" t="s">
        <v>8006</v>
      </c>
      <c r="B5135" s="42" t="s">
        <v>184</v>
      </c>
      <c r="C5135" s="43" t="s">
        <v>8007</v>
      </c>
      <c r="D5135" s="44"/>
      <c r="E5135" s="47"/>
      <c r="F5135" s="46">
        <v>1539</v>
      </c>
      <c r="G5135" s="791" t="s">
        <v>9621</v>
      </c>
      <c r="H5135" s="781">
        <f t="shared" si="769"/>
        <v>406.18</v>
      </c>
      <c r="I5135" s="782">
        <f t="shared" si="768"/>
        <v>206</v>
      </c>
      <c r="J5135" s="782">
        <f t="shared" si="768"/>
        <v>140.59</v>
      </c>
      <c r="K5135" s="783">
        <f t="shared" si="768"/>
        <v>108.13</v>
      </c>
      <c r="L5135" s="784"/>
      <c r="M5135" s="785"/>
      <c r="N5135" s="786"/>
      <c r="O5135" s="785"/>
      <c r="P5135" s="786"/>
      <c r="Q5135" s="785"/>
      <c r="R5135" s="786"/>
      <c r="S5135" s="785"/>
    </row>
    <row r="5136" spans="1:19" ht="39" thickBot="1" x14ac:dyDescent="0.3">
      <c r="A5136" s="48" t="s">
        <v>8008</v>
      </c>
      <c r="B5136" s="49" t="s">
        <v>9350</v>
      </c>
      <c r="C5136" s="50" t="s">
        <v>8009</v>
      </c>
      <c r="D5136" s="51"/>
      <c r="E5136" s="62"/>
      <c r="F5136" s="53">
        <v>1539</v>
      </c>
      <c r="G5136" s="791" t="s">
        <v>9621</v>
      </c>
      <c r="H5136" s="781">
        <f t="shared" si="769"/>
        <v>406.18</v>
      </c>
      <c r="I5136" s="782">
        <f t="shared" si="768"/>
        <v>206</v>
      </c>
      <c r="J5136" s="782">
        <f t="shared" si="768"/>
        <v>140.59</v>
      </c>
      <c r="K5136" s="783">
        <f t="shared" si="768"/>
        <v>108.13</v>
      </c>
      <c r="L5136" s="784"/>
      <c r="M5136" s="785"/>
      <c r="N5136" s="786"/>
      <c r="O5136" s="785"/>
      <c r="P5136" s="786"/>
      <c r="Q5136" s="785"/>
      <c r="R5136" s="786"/>
      <c r="S5136" s="785"/>
    </row>
    <row r="5137" spans="1:19" ht="25.5" x14ac:dyDescent="0.25">
      <c r="A5137" s="100" t="s">
        <v>8010</v>
      </c>
      <c r="B5137" s="173" t="s">
        <v>8011</v>
      </c>
      <c r="C5137" s="94" t="s">
        <v>8012</v>
      </c>
      <c r="D5137" s="60"/>
      <c r="E5137" s="61"/>
      <c r="F5137" s="95">
        <v>5952</v>
      </c>
      <c r="G5137" s="791" t="s">
        <v>9631</v>
      </c>
      <c r="H5137" s="781">
        <f t="shared" si="769"/>
        <v>1570.88</v>
      </c>
      <c r="I5137" s="782">
        <f t="shared" si="768"/>
        <v>796.7</v>
      </c>
      <c r="J5137" s="782">
        <f t="shared" si="768"/>
        <v>543.72</v>
      </c>
      <c r="K5137" s="783">
        <f t="shared" si="768"/>
        <v>418.17</v>
      </c>
      <c r="L5137" s="784">
        <f>IF(ISNUMBER(F5137),IF(LEFT(A5137,3)="Cat",VLOOKUP(A5137,'Loc Configurations Seules'!R:U,4,FALSE),VLOOKUP(G5137,'Loc Coefficients Location'!A:D,4,FALSE)),"")</f>
        <v>0</v>
      </c>
      <c r="M5137" s="785">
        <f t="shared" ref="M5137:M5141" si="770">IF(ISNUMBER(L5137),L5137*$F5137,"")</f>
        <v>0</v>
      </c>
      <c r="N5137" s="786">
        <f>IF(ISNUMBER(F5137),IF(LEFT(A5137,3)="Cat",VLOOKUP(A5137,'Loc Configurations Seules'!R:V,5,FALSE),VLOOKUP(G5137,'Loc Coefficients Location'!A:E,5,FALSE)),"")</f>
        <v>0</v>
      </c>
      <c r="O5137" s="785">
        <f t="shared" ref="O5137:O5141" si="771">IF(ISNUMBER(N5137),N5137*$F5137,"")</f>
        <v>0</v>
      </c>
      <c r="P5137" s="786">
        <f>IF(ISNUMBER(F5137),IF(LEFT(A5137,3)="Cat",VLOOKUP(A5137,'Loc Configurations Seules'!R:W,6,FALSE),VLOOKUP(G5137,'Loc Coefficients Location'!A:F,6,FALSE)),"")</f>
        <v>0</v>
      </c>
      <c r="Q5137" s="785">
        <f t="shared" ref="Q5137:Q5141" si="772">IF(ISNUMBER(P5137),P5137*$F5137,"")</f>
        <v>0</v>
      </c>
      <c r="R5137" s="786">
        <f>IF(ISNUMBER(F5137),IF(LEFT(A5137,3)="Cat",VLOOKUP(A5137,'Loc Configurations Seules'!R:X,7,FALSE),VLOOKUP(G5137,'Loc Coefficients Location'!A:G,7,FALSE)),"")</f>
        <v>0</v>
      </c>
      <c r="S5137" s="785">
        <f t="shared" ref="S5137:S5141" si="773">IF(ISNUMBER(R5137),R5137*$F5137,"")</f>
        <v>0</v>
      </c>
    </row>
    <row r="5138" spans="1:19" ht="25.5" x14ac:dyDescent="0.25">
      <c r="A5138" s="41" t="s">
        <v>8013</v>
      </c>
      <c r="B5138" s="42" t="s">
        <v>8014</v>
      </c>
      <c r="C5138" s="43" t="s">
        <v>8015</v>
      </c>
      <c r="D5138" s="44"/>
      <c r="E5138" s="47"/>
      <c r="F5138" s="46">
        <v>5952</v>
      </c>
      <c r="G5138" s="791" t="s">
        <v>9631</v>
      </c>
      <c r="H5138" s="781">
        <f t="shared" si="769"/>
        <v>1570.88</v>
      </c>
      <c r="I5138" s="782">
        <f t="shared" si="768"/>
        <v>796.7</v>
      </c>
      <c r="J5138" s="782">
        <f t="shared" si="768"/>
        <v>543.72</v>
      </c>
      <c r="K5138" s="783">
        <f t="shared" si="768"/>
        <v>418.17</v>
      </c>
      <c r="L5138" s="784">
        <f>IF(ISNUMBER(F5138),IF(LEFT(A5138,3)="Cat",VLOOKUP(A5138,'Loc Configurations Seules'!R:U,4,FALSE),VLOOKUP(G5138,'Loc Coefficients Location'!A:D,4,FALSE)),"")</f>
        <v>0</v>
      </c>
      <c r="M5138" s="785">
        <f t="shared" si="770"/>
        <v>0</v>
      </c>
      <c r="N5138" s="786">
        <f>IF(ISNUMBER(F5138),IF(LEFT(A5138,3)="Cat",VLOOKUP(A5138,'Loc Configurations Seules'!R:V,5,FALSE),VLOOKUP(G5138,'Loc Coefficients Location'!A:E,5,FALSE)),"")</f>
        <v>0</v>
      </c>
      <c r="O5138" s="785">
        <f t="shared" si="771"/>
        <v>0</v>
      </c>
      <c r="P5138" s="786">
        <f>IF(ISNUMBER(F5138),IF(LEFT(A5138,3)="Cat",VLOOKUP(A5138,'Loc Configurations Seules'!R:W,6,FALSE),VLOOKUP(G5138,'Loc Coefficients Location'!A:F,6,FALSE)),"")</f>
        <v>0</v>
      </c>
      <c r="Q5138" s="785">
        <f t="shared" si="772"/>
        <v>0</v>
      </c>
      <c r="R5138" s="786">
        <f>IF(ISNUMBER(F5138),IF(LEFT(A5138,3)="Cat",VLOOKUP(A5138,'Loc Configurations Seules'!R:X,7,FALSE),VLOOKUP(G5138,'Loc Coefficients Location'!A:G,7,FALSE)),"")</f>
        <v>0</v>
      </c>
      <c r="S5138" s="785">
        <f t="shared" si="773"/>
        <v>0</v>
      </c>
    </row>
    <row r="5139" spans="1:19" ht="38.25" x14ac:dyDescent="0.25">
      <c r="A5139" s="41" t="s">
        <v>8016</v>
      </c>
      <c r="B5139" s="42" t="s">
        <v>8017</v>
      </c>
      <c r="C5139" s="43" t="s">
        <v>8018</v>
      </c>
      <c r="D5139" s="44"/>
      <c r="E5139" s="47"/>
      <c r="F5139" s="46">
        <v>5952</v>
      </c>
      <c r="G5139" s="791" t="s">
        <v>9631</v>
      </c>
      <c r="H5139" s="781">
        <f t="shared" si="769"/>
        <v>1570.88</v>
      </c>
      <c r="I5139" s="782">
        <f t="shared" si="768"/>
        <v>796.7</v>
      </c>
      <c r="J5139" s="782">
        <f t="shared" si="768"/>
        <v>543.72</v>
      </c>
      <c r="K5139" s="783">
        <f t="shared" si="768"/>
        <v>418.17</v>
      </c>
      <c r="L5139" s="784">
        <f>IF(ISNUMBER(F5139),IF(LEFT(A5139,3)="Cat",VLOOKUP(A5139,'Loc Configurations Seules'!R:U,4,FALSE),VLOOKUP(G5139,'Loc Coefficients Location'!A:D,4,FALSE)),"")</f>
        <v>0</v>
      </c>
      <c r="M5139" s="785">
        <f t="shared" si="770"/>
        <v>0</v>
      </c>
      <c r="N5139" s="786">
        <f>IF(ISNUMBER(F5139),IF(LEFT(A5139,3)="Cat",VLOOKUP(A5139,'Loc Configurations Seules'!R:V,5,FALSE),VLOOKUP(G5139,'Loc Coefficients Location'!A:E,5,FALSE)),"")</f>
        <v>0</v>
      </c>
      <c r="O5139" s="785">
        <f t="shared" si="771"/>
        <v>0</v>
      </c>
      <c r="P5139" s="786">
        <f>IF(ISNUMBER(F5139),IF(LEFT(A5139,3)="Cat",VLOOKUP(A5139,'Loc Configurations Seules'!R:W,6,FALSE),VLOOKUP(G5139,'Loc Coefficients Location'!A:F,6,FALSE)),"")</f>
        <v>0</v>
      </c>
      <c r="Q5139" s="785">
        <f t="shared" si="772"/>
        <v>0</v>
      </c>
      <c r="R5139" s="786">
        <f>IF(ISNUMBER(F5139),IF(LEFT(A5139,3)="Cat",VLOOKUP(A5139,'Loc Configurations Seules'!R:X,7,FALSE),VLOOKUP(G5139,'Loc Coefficients Location'!A:G,7,FALSE)),"")</f>
        <v>0</v>
      </c>
      <c r="S5139" s="785">
        <f t="shared" si="773"/>
        <v>0</v>
      </c>
    </row>
    <row r="5140" spans="1:19" ht="38.25" x14ac:dyDescent="0.25">
      <c r="A5140" s="41" t="s">
        <v>8019</v>
      </c>
      <c r="B5140" s="42" t="s">
        <v>8020</v>
      </c>
      <c r="C5140" s="43" t="s">
        <v>8021</v>
      </c>
      <c r="D5140" s="44"/>
      <c r="E5140" s="47"/>
      <c r="F5140" s="46">
        <v>5952</v>
      </c>
      <c r="G5140" s="791" t="s">
        <v>9631</v>
      </c>
      <c r="H5140" s="781">
        <f t="shared" si="769"/>
        <v>1570.88</v>
      </c>
      <c r="I5140" s="782">
        <f t="shared" si="768"/>
        <v>796.7</v>
      </c>
      <c r="J5140" s="782">
        <f t="shared" si="768"/>
        <v>543.72</v>
      </c>
      <c r="K5140" s="783">
        <f t="shared" si="768"/>
        <v>418.17</v>
      </c>
      <c r="L5140" s="784">
        <f>IF(ISNUMBER(F5140),IF(LEFT(A5140,3)="Cat",VLOOKUP(A5140,'Loc Configurations Seules'!R:U,4,FALSE),VLOOKUP(G5140,'Loc Coefficients Location'!A:D,4,FALSE)),"")</f>
        <v>0</v>
      </c>
      <c r="M5140" s="785">
        <f t="shared" si="770"/>
        <v>0</v>
      </c>
      <c r="N5140" s="786">
        <f>IF(ISNUMBER(F5140),IF(LEFT(A5140,3)="Cat",VLOOKUP(A5140,'Loc Configurations Seules'!R:V,5,FALSE),VLOOKUP(G5140,'Loc Coefficients Location'!A:E,5,FALSE)),"")</f>
        <v>0</v>
      </c>
      <c r="O5140" s="785">
        <f t="shared" si="771"/>
        <v>0</v>
      </c>
      <c r="P5140" s="786">
        <f>IF(ISNUMBER(F5140),IF(LEFT(A5140,3)="Cat",VLOOKUP(A5140,'Loc Configurations Seules'!R:W,6,FALSE),VLOOKUP(G5140,'Loc Coefficients Location'!A:F,6,FALSE)),"")</f>
        <v>0</v>
      </c>
      <c r="Q5140" s="785">
        <f t="shared" si="772"/>
        <v>0</v>
      </c>
      <c r="R5140" s="786">
        <f>IF(ISNUMBER(F5140),IF(LEFT(A5140,3)="Cat",VLOOKUP(A5140,'Loc Configurations Seules'!R:X,7,FALSE),VLOOKUP(G5140,'Loc Coefficients Location'!A:G,7,FALSE)),"")</f>
        <v>0</v>
      </c>
      <c r="S5140" s="785">
        <f t="shared" si="773"/>
        <v>0</v>
      </c>
    </row>
    <row r="5141" spans="1:19" ht="25.5" x14ac:dyDescent="0.25">
      <c r="A5141" s="41" t="s">
        <v>9351</v>
      </c>
      <c r="B5141" s="42" t="s">
        <v>8022</v>
      </c>
      <c r="C5141" s="43" t="s">
        <v>8023</v>
      </c>
      <c r="D5141" s="44"/>
      <c r="E5141" s="47"/>
      <c r="F5141" s="46">
        <v>4481</v>
      </c>
      <c r="G5141" s="791" t="s">
        <v>9621</v>
      </c>
      <c r="H5141" s="781">
        <f t="shared" si="769"/>
        <v>1182.6500000000001</v>
      </c>
      <c r="I5141" s="782">
        <f t="shared" si="768"/>
        <v>599.79999999999995</v>
      </c>
      <c r="J5141" s="782">
        <f t="shared" si="768"/>
        <v>409.34</v>
      </c>
      <c r="K5141" s="783">
        <f t="shared" si="768"/>
        <v>314.82</v>
      </c>
      <c r="L5141" s="784">
        <f>IF(ISNUMBER(F5141),IF(LEFT(A5141,3)="Cat",VLOOKUP(A5141,'Loc Configurations Seules'!R:U,4,FALSE),VLOOKUP(G5141,'Loc Coefficients Location'!A:D,4,FALSE)),"")</f>
        <v>0.26392450726414518</v>
      </c>
      <c r="M5141" s="785">
        <f t="shared" si="770"/>
        <v>1182.6457170506346</v>
      </c>
      <c r="N5141" s="786">
        <f>IF(ISNUMBER(F5141),IF(LEFT(A5141,3)="Cat",VLOOKUP(A5141,'Loc Configurations Seules'!R:V,5,FALSE),VLOOKUP(G5141,'Loc Coefficients Location'!A:E,5,FALSE)),"")</f>
        <v>0.13385372321713121</v>
      </c>
      <c r="O5141" s="785">
        <f t="shared" si="771"/>
        <v>599.79853373596495</v>
      </c>
      <c r="P5141" s="786">
        <f>IF(ISNUMBER(F5141),IF(LEFT(A5141,3)="Cat",VLOOKUP(A5141,'Loc Configurations Seules'!R:W,6,FALSE),VLOOKUP(G5141,'Loc Coefficients Location'!A:F,6,FALSE)),"")</f>
        <v>9.1350623726064395E-2</v>
      </c>
      <c r="Q5141" s="785">
        <f t="shared" si="772"/>
        <v>409.34214491649453</v>
      </c>
      <c r="R5141" s="786">
        <f>IF(ISNUMBER(F5141),IF(LEFT(A5141,3)="Cat",VLOOKUP(A5141,'Loc Configurations Seules'!R:X,7,FALSE),VLOOKUP(G5141,'Loc Coefficients Location'!A:G,7,FALSE)),"")</f>
        <v>7.0256845182479807E-2</v>
      </c>
      <c r="S5141" s="785">
        <f t="shared" si="773"/>
        <v>314.82092326269202</v>
      </c>
    </row>
    <row r="5142" spans="1:19" ht="25.5" x14ac:dyDescent="0.25">
      <c r="A5142" s="41" t="s">
        <v>8024</v>
      </c>
      <c r="B5142" s="42" t="s">
        <v>8024</v>
      </c>
      <c r="C5142" s="43" t="s">
        <v>8025</v>
      </c>
      <c r="D5142" s="44"/>
      <c r="E5142" s="47"/>
      <c r="F5142" s="46" t="s">
        <v>9655</v>
      </c>
      <c r="G5142" s="791" t="s">
        <v>9621</v>
      </c>
      <c r="H5142" s="781" t="str">
        <f t="shared" si="769"/>
        <v/>
      </c>
      <c r="I5142" s="782" t="str">
        <f t="shared" si="768"/>
        <v/>
      </c>
      <c r="J5142" s="782" t="str">
        <f t="shared" si="768"/>
        <v/>
      </c>
      <c r="K5142" s="783" t="str">
        <f t="shared" si="768"/>
        <v/>
      </c>
      <c r="L5142" s="784"/>
      <c r="M5142" s="785"/>
      <c r="N5142" s="786"/>
      <c r="O5142" s="785"/>
      <c r="P5142" s="786"/>
      <c r="Q5142" s="785"/>
      <c r="R5142" s="786"/>
      <c r="S5142" s="785"/>
    </row>
    <row r="5143" spans="1:19" ht="25.5" x14ac:dyDescent="0.25">
      <c r="A5143" s="41" t="s">
        <v>8026</v>
      </c>
      <c r="B5143" s="42" t="s">
        <v>8026</v>
      </c>
      <c r="C5143" s="43" t="s">
        <v>8027</v>
      </c>
      <c r="D5143" s="44"/>
      <c r="E5143" s="47"/>
      <c r="F5143" s="46">
        <v>468</v>
      </c>
      <c r="G5143" s="791" t="s">
        <v>9621</v>
      </c>
      <c r="H5143" s="781">
        <f t="shared" si="769"/>
        <v>123.52</v>
      </c>
      <c r="I5143" s="782">
        <f t="shared" si="768"/>
        <v>62.64</v>
      </c>
      <c r="J5143" s="782">
        <f t="shared" si="768"/>
        <v>42.75</v>
      </c>
      <c r="K5143" s="783">
        <f t="shared" si="768"/>
        <v>32.880000000000003</v>
      </c>
      <c r="L5143" s="784"/>
      <c r="M5143" s="785"/>
      <c r="N5143" s="786"/>
      <c r="O5143" s="785"/>
      <c r="P5143" s="786"/>
      <c r="Q5143" s="785"/>
      <c r="R5143" s="786"/>
      <c r="S5143" s="785"/>
    </row>
    <row r="5144" spans="1:19" ht="25.5" x14ac:dyDescent="0.25">
      <c r="A5144" s="41" t="s">
        <v>8028</v>
      </c>
      <c r="B5144" s="42" t="s">
        <v>8028</v>
      </c>
      <c r="C5144" s="43" t="s">
        <v>8029</v>
      </c>
      <c r="D5144" s="44"/>
      <c r="E5144" s="47"/>
      <c r="F5144" s="46">
        <v>4382</v>
      </c>
      <c r="G5144" s="791" t="s">
        <v>9621</v>
      </c>
      <c r="H5144" s="781">
        <f t="shared" si="769"/>
        <v>1156.52</v>
      </c>
      <c r="I5144" s="782">
        <f t="shared" si="768"/>
        <v>586.54999999999995</v>
      </c>
      <c r="J5144" s="782">
        <f t="shared" si="768"/>
        <v>400.3</v>
      </c>
      <c r="K5144" s="783">
        <f t="shared" si="768"/>
        <v>307.87</v>
      </c>
      <c r="L5144" s="784"/>
      <c r="M5144" s="785"/>
      <c r="N5144" s="786"/>
      <c r="O5144" s="785"/>
      <c r="P5144" s="786"/>
      <c r="Q5144" s="785"/>
      <c r="R5144" s="786"/>
      <c r="S5144" s="785"/>
    </row>
    <row r="5145" spans="1:19" ht="25.5" x14ac:dyDescent="0.25">
      <c r="A5145" s="41" t="s">
        <v>8030</v>
      </c>
      <c r="B5145" s="42" t="s">
        <v>8030</v>
      </c>
      <c r="C5145" s="43" t="s">
        <v>8031</v>
      </c>
      <c r="D5145" s="44"/>
      <c r="E5145" s="47"/>
      <c r="F5145" s="46">
        <v>231</v>
      </c>
      <c r="G5145" s="791" t="s">
        <v>9621</v>
      </c>
      <c r="H5145" s="781">
        <f t="shared" si="769"/>
        <v>60.97</v>
      </c>
      <c r="I5145" s="782">
        <f t="shared" si="768"/>
        <v>30.92</v>
      </c>
      <c r="J5145" s="782">
        <f t="shared" si="768"/>
        <v>21.1</v>
      </c>
      <c r="K5145" s="783">
        <f t="shared" si="768"/>
        <v>16.23</v>
      </c>
      <c r="L5145" s="784"/>
      <c r="M5145" s="785"/>
      <c r="N5145" s="786"/>
      <c r="O5145" s="785"/>
      <c r="P5145" s="786"/>
      <c r="Q5145" s="785"/>
      <c r="R5145" s="786"/>
      <c r="S5145" s="785"/>
    </row>
    <row r="5146" spans="1:19" ht="25.5" x14ac:dyDescent="0.25">
      <c r="A5146" s="41" t="s">
        <v>8032</v>
      </c>
      <c r="B5146" s="42" t="s">
        <v>8032</v>
      </c>
      <c r="C5146" s="43" t="s">
        <v>8033</v>
      </c>
      <c r="D5146" s="44"/>
      <c r="E5146" s="47"/>
      <c r="F5146" s="46">
        <v>507</v>
      </c>
      <c r="G5146" s="791" t="s">
        <v>9621</v>
      </c>
      <c r="H5146" s="781">
        <f t="shared" si="769"/>
        <v>133.81</v>
      </c>
      <c r="I5146" s="782">
        <f t="shared" si="768"/>
        <v>67.86</v>
      </c>
      <c r="J5146" s="782">
        <f t="shared" si="768"/>
        <v>46.31</v>
      </c>
      <c r="K5146" s="783">
        <f t="shared" si="768"/>
        <v>35.619999999999997</v>
      </c>
      <c r="L5146" s="784"/>
      <c r="M5146" s="785"/>
      <c r="N5146" s="786"/>
      <c r="O5146" s="785"/>
      <c r="P5146" s="786"/>
      <c r="Q5146" s="785"/>
      <c r="R5146" s="786"/>
      <c r="S5146" s="785"/>
    </row>
    <row r="5147" spans="1:19" ht="38.25" x14ac:dyDescent="0.25">
      <c r="A5147" s="41" t="s">
        <v>8034</v>
      </c>
      <c r="B5147" s="42" t="s">
        <v>8035</v>
      </c>
      <c r="C5147" s="43" t="s">
        <v>8036</v>
      </c>
      <c r="D5147" s="44"/>
      <c r="E5147" s="47"/>
      <c r="F5147" s="46">
        <v>231</v>
      </c>
      <c r="G5147" s="791" t="s">
        <v>9621</v>
      </c>
      <c r="H5147" s="781">
        <f t="shared" si="769"/>
        <v>60.97</v>
      </c>
      <c r="I5147" s="782">
        <f t="shared" si="768"/>
        <v>30.92</v>
      </c>
      <c r="J5147" s="782">
        <f t="shared" si="768"/>
        <v>21.1</v>
      </c>
      <c r="K5147" s="783">
        <f t="shared" si="768"/>
        <v>16.23</v>
      </c>
      <c r="L5147" s="784"/>
      <c r="M5147" s="785"/>
      <c r="N5147" s="786"/>
      <c r="O5147" s="785"/>
      <c r="P5147" s="786"/>
      <c r="Q5147" s="785"/>
      <c r="R5147" s="786"/>
      <c r="S5147" s="785"/>
    </row>
    <row r="5148" spans="1:19" ht="38.25" x14ac:dyDescent="0.25">
      <c r="A5148" s="41" t="s">
        <v>8037</v>
      </c>
      <c r="B5148" s="42" t="s">
        <v>8038</v>
      </c>
      <c r="C5148" s="43" t="s">
        <v>8039</v>
      </c>
      <c r="D5148" s="44"/>
      <c r="E5148" s="47"/>
      <c r="F5148" s="46">
        <v>507</v>
      </c>
      <c r="G5148" s="791" t="s">
        <v>9621</v>
      </c>
      <c r="H5148" s="781">
        <f t="shared" si="769"/>
        <v>133.81</v>
      </c>
      <c r="I5148" s="782">
        <f t="shared" si="768"/>
        <v>67.86</v>
      </c>
      <c r="J5148" s="782">
        <f t="shared" si="768"/>
        <v>46.31</v>
      </c>
      <c r="K5148" s="783">
        <f t="shared" si="768"/>
        <v>35.619999999999997</v>
      </c>
      <c r="L5148" s="784"/>
      <c r="M5148" s="785"/>
      <c r="N5148" s="786"/>
      <c r="O5148" s="785"/>
      <c r="P5148" s="786"/>
      <c r="Q5148" s="785"/>
      <c r="R5148" s="786"/>
      <c r="S5148" s="785"/>
    </row>
    <row r="5149" spans="1:19" ht="25.5" x14ac:dyDescent="0.25">
      <c r="A5149" s="41" t="s">
        <v>8040</v>
      </c>
      <c r="B5149" s="42" t="s">
        <v>8040</v>
      </c>
      <c r="C5149" s="43" t="s">
        <v>8041</v>
      </c>
      <c r="D5149" s="44"/>
      <c r="E5149" s="47"/>
      <c r="F5149" s="46">
        <v>1290</v>
      </c>
      <c r="G5149" s="791" t="s">
        <v>9621</v>
      </c>
      <c r="H5149" s="781">
        <f t="shared" si="769"/>
        <v>340.46</v>
      </c>
      <c r="I5149" s="782">
        <f t="shared" si="768"/>
        <v>172.67</v>
      </c>
      <c r="J5149" s="782">
        <f t="shared" si="768"/>
        <v>117.84</v>
      </c>
      <c r="K5149" s="783">
        <f t="shared" si="768"/>
        <v>90.63</v>
      </c>
      <c r="L5149" s="784"/>
      <c r="M5149" s="785"/>
      <c r="N5149" s="786"/>
      <c r="O5149" s="785"/>
      <c r="P5149" s="786"/>
      <c r="Q5149" s="785"/>
      <c r="R5149" s="786"/>
      <c r="S5149" s="785"/>
    </row>
    <row r="5150" spans="1:19" ht="25.5" x14ac:dyDescent="0.25">
      <c r="A5150" s="41" t="s">
        <v>8042</v>
      </c>
      <c r="B5150" s="42" t="s">
        <v>8042</v>
      </c>
      <c r="C5150" s="43" t="s">
        <v>8043</v>
      </c>
      <c r="D5150" s="44"/>
      <c r="E5150" s="47"/>
      <c r="F5150" s="46">
        <v>1769</v>
      </c>
      <c r="G5150" s="791" t="s">
        <v>9621</v>
      </c>
      <c r="H5150" s="781">
        <f t="shared" si="769"/>
        <v>466.88</v>
      </c>
      <c r="I5150" s="782">
        <f t="shared" si="768"/>
        <v>236.79</v>
      </c>
      <c r="J5150" s="782">
        <f t="shared" si="768"/>
        <v>161.6</v>
      </c>
      <c r="K5150" s="783">
        <f t="shared" si="768"/>
        <v>124.28</v>
      </c>
      <c r="L5150" s="784"/>
      <c r="M5150" s="785"/>
      <c r="N5150" s="786"/>
      <c r="O5150" s="785"/>
      <c r="P5150" s="786"/>
      <c r="Q5150" s="785"/>
      <c r="R5150" s="786"/>
      <c r="S5150" s="785"/>
    </row>
    <row r="5151" spans="1:19" ht="38.25" x14ac:dyDescent="0.25">
      <c r="A5151" s="41" t="s">
        <v>8044</v>
      </c>
      <c r="B5151" s="42" t="s">
        <v>8045</v>
      </c>
      <c r="C5151" s="43" t="s">
        <v>10839</v>
      </c>
      <c r="D5151" s="44"/>
      <c r="E5151" s="47"/>
      <c r="F5151" s="46">
        <v>1290</v>
      </c>
      <c r="G5151" s="791" t="s">
        <v>9621</v>
      </c>
      <c r="H5151" s="781">
        <f t="shared" si="769"/>
        <v>340.46</v>
      </c>
      <c r="I5151" s="782">
        <f t="shared" si="768"/>
        <v>172.67</v>
      </c>
      <c r="J5151" s="782">
        <f t="shared" si="768"/>
        <v>117.84</v>
      </c>
      <c r="K5151" s="783">
        <f t="shared" si="768"/>
        <v>90.63</v>
      </c>
      <c r="L5151" s="784"/>
      <c r="M5151" s="785"/>
      <c r="N5151" s="786"/>
      <c r="O5151" s="785"/>
      <c r="P5151" s="786"/>
      <c r="Q5151" s="785"/>
      <c r="R5151" s="786"/>
      <c r="S5151" s="785"/>
    </row>
    <row r="5152" spans="1:19" ht="39" thickBot="1" x14ac:dyDescent="0.3">
      <c r="A5152" s="48" t="s">
        <v>8046</v>
      </c>
      <c r="B5152" s="49" t="s">
        <v>8047</v>
      </c>
      <c r="C5152" s="50" t="s">
        <v>8048</v>
      </c>
      <c r="D5152" s="51"/>
      <c r="E5152" s="62"/>
      <c r="F5152" s="53">
        <v>1769</v>
      </c>
      <c r="G5152" s="791" t="s">
        <v>9621</v>
      </c>
      <c r="H5152" s="781">
        <f t="shared" si="769"/>
        <v>466.88</v>
      </c>
      <c r="I5152" s="782">
        <f t="shared" si="768"/>
        <v>236.79</v>
      </c>
      <c r="J5152" s="782">
        <f t="shared" si="768"/>
        <v>161.6</v>
      </c>
      <c r="K5152" s="783">
        <f t="shared" si="768"/>
        <v>124.28</v>
      </c>
      <c r="L5152" s="784"/>
      <c r="M5152" s="785"/>
      <c r="N5152" s="786"/>
      <c r="O5152" s="785"/>
      <c r="P5152" s="786"/>
      <c r="Q5152" s="785"/>
      <c r="R5152" s="786"/>
      <c r="S5152" s="785"/>
    </row>
    <row r="5153" spans="1:19" x14ac:dyDescent="0.25">
      <c r="A5153" s="86" t="s">
        <v>8049</v>
      </c>
      <c r="B5153" s="80" t="s">
        <v>8050</v>
      </c>
      <c r="C5153" s="81" t="s">
        <v>8051</v>
      </c>
      <c r="D5153" s="82"/>
      <c r="E5153" s="97"/>
      <c r="F5153" s="84">
        <v>2148</v>
      </c>
      <c r="G5153" s="791" t="s">
        <v>9631</v>
      </c>
      <c r="H5153" s="781">
        <f t="shared" si="769"/>
        <v>566.91</v>
      </c>
      <c r="I5153" s="782">
        <f t="shared" si="768"/>
        <v>287.52</v>
      </c>
      <c r="J5153" s="782">
        <f t="shared" si="768"/>
        <v>196.22</v>
      </c>
      <c r="K5153" s="783">
        <f t="shared" si="768"/>
        <v>150.91</v>
      </c>
      <c r="L5153" s="784">
        <f>IF(ISNUMBER(F5153),IF(LEFT(A5153,3)="Cat",VLOOKUP(A5153,'Loc Configurations Seules'!R:U,4,FALSE),VLOOKUP(G5153,'Loc Coefficients Location'!A:D,4,FALSE)),"")</f>
        <v>0</v>
      </c>
      <c r="M5153" s="785">
        <f t="shared" ref="M5153:M5159" si="774">IF(ISNUMBER(L5153),L5153*$F5153,"")</f>
        <v>0</v>
      </c>
      <c r="N5153" s="786">
        <f>IF(ISNUMBER(F5153),IF(LEFT(A5153,3)="Cat",VLOOKUP(A5153,'Loc Configurations Seules'!R:V,5,FALSE),VLOOKUP(G5153,'Loc Coefficients Location'!A:E,5,FALSE)),"")</f>
        <v>0</v>
      </c>
      <c r="O5153" s="785">
        <f t="shared" ref="O5153:O5159" si="775">IF(ISNUMBER(N5153),N5153*$F5153,"")</f>
        <v>0</v>
      </c>
      <c r="P5153" s="786">
        <f>IF(ISNUMBER(F5153),IF(LEFT(A5153,3)="Cat",VLOOKUP(A5153,'Loc Configurations Seules'!R:W,6,FALSE),VLOOKUP(G5153,'Loc Coefficients Location'!A:F,6,FALSE)),"")</f>
        <v>0</v>
      </c>
      <c r="Q5153" s="785">
        <f t="shared" ref="Q5153:Q5159" si="776">IF(ISNUMBER(P5153),P5153*$F5153,"")</f>
        <v>0</v>
      </c>
      <c r="R5153" s="786">
        <f>IF(ISNUMBER(F5153),IF(LEFT(A5153,3)="Cat",VLOOKUP(A5153,'Loc Configurations Seules'!R:X,7,FALSE),VLOOKUP(G5153,'Loc Coefficients Location'!A:G,7,FALSE)),"")</f>
        <v>0</v>
      </c>
      <c r="S5153" s="785">
        <f t="shared" ref="S5153:S5159" si="777">IF(ISNUMBER(R5153),R5153*$F5153,"")</f>
        <v>0</v>
      </c>
    </row>
    <row r="5154" spans="1:19" ht="15.75" thickBot="1" x14ac:dyDescent="0.3">
      <c r="A5154" s="54" t="s">
        <v>8052</v>
      </c>
      <c r="B5154" s="55" t="s">
        <v>7968</v>
      </c>
      <c r="C5154" s="56" t="s">
        <v>7969</v>
      </c>
      <c r="D5154" s="57"/>
      <c r="E5154" s="58"/>
      <c r="F5154" s="59">
        <v>302</v>
      </c>
      <c r="G5154" s="791" t="s">
        <v>9613</v>
      </c>
      <c r="H5154" s="781">
        <f t="shared" si="769"/>
        <v>79.709999999999994</v>
      </c>
      <c r="I5154" s="782">
        <f t="shared" si="768"/>
        <v>40.42</v>
      </c>
      <c r="J5154" s="782">
        <f t="shared" si="768"/>
        <v>27.59</v>
      </c>
      <c r="K5154" s="783">
        <f t="shared" si="768"/>
        <v>21.22</v>
      </c>
      <c r="L5154" s="784">
        <f>IF(ISNUMBER(F5154),IF(LEFT(A5154,3)="Cat",VLOOKUP(A5154,'Loc Configurations Seules'!R:U,4,FALSE),VLOOKUP(G5154,'Loc Coefficients Location'!A:D,4,FALSE)),"")</f>
        <v>0.18952410255162566</v>
      </c>
      <c r="M5154" s="785">
        <f t="shared" si="774"/>
        <v>57.236278970590952</v>
      </c>
      <c r="N5154" s="786">
        <f>IF(ISNUMBER(F5154),IF(LEFT(A5154,3)="Cat",VLOOKUP(A5154,'Loc Configurations Seules'!R:V,5,FALSE),VLOOKUP(G5154,'Loc Coefficients Location'!A:E,5,FALSE)),"")</f>
        <v>0.10104761082826846</v>
      </c>
      <c r="O5154" s="785">
        <f t="shared" si="775"/>
        <v>30.516378470137077</v>
      </c>
      <c r="P5154" s="786">
        <f>IF(ISNUMBER(F5154),IF(LEFT(A5154,3)="Cat",VLOOKUP(A5154,'Loc Configurations Seules'!R:W,6,FALSE),VLOOKUP(G5154,'Loc Coefficients Location'!A:F,6,FALSE)),"")</f>
        <v>7.5767584569953708E-2</v>
      </c>
      <c r="Q5154" s="785">
        <f t="shared" si="776"/>
        <v>22.881810540126018</v>
      </c>
      <c r="R5154" s="786">
        <f>IF(ISNUMBER(F5154),IF(LEFT(A5154,3)="Cat",VLOOKUP(A5154,'Loc Configurations Seules'!R:X,7,FALSE),VLOOKUP(G5154,'Loc Coefficients Location'!A:G,7,FALSE)),"")</f>
        <v>6.6373349627935063E-2</v>
      </c>
      <c r="S5154" s="785">
        <f t="shared" si="777"/>
        <v>20.044751587636391</v>
      </c>
    </row>
    <row r="5155" spans="1:19" ht="25.5" x14ac:dyDescent="0.25">
      <c r="A5155" s="100" t="s">
        <v>8053</v>
      </c>
      <c r="B5155" s="173" t="s">
        <v>8054</v>
      </c>
      <c r="C5155" s="94" t="s">
        <v>8055</v>
      </c>
      <c r="D5155" s="60"/>
      <c r="E5155" s="61"/>
      <c r="F5155" s="95">
        <v>8718</v>
      </c>
      <c r="G5155" s="791" t="s">
        <v>9631</v>
      </c>
      <c r="H5155" s="781">
        <f t="shared" si="769"/>
        <v>2300.89</v>
      </c>
      <c r="I5155" s="782">
        <f t="shared" si="768"/>
        <v>1166.94</v>
      </c>
      <c r="J5155" s="782">
        <f t="shared" si="768"/>
        <v>796.39</v>
      </c>
      <c r="K5155" s="783">
        <f t="shared" si="768"/>
        <v>612.5</v>
      </c>
      <c r="L5155" s="784">
        <f>IF(ISNUMBER(F5155),IF(LEFT(A5155,3)="Cat",VLOOKUP(A5155,'Loc Configurations Seules'!R:U,4,FALSE),VLOOKUP(G5155,'Loc Coefficients Location'!A:D,4,FALSE)),"")</f>
        <v>0</v>
      </c>
      <c r="M5155" s="785">
        <f t="shared" si="774"/>
        <v>0</v>
      </c>
      <c r="N5155" s="786">
        <f>IF(ISNUMBER(F5155),IF(LEFT(A5155,3)="Cat",VLOOKUP(A5155,'Loc Configurations Seules'!R:V,5,FALSE),VLOOKUP(G5155,'Loc Coefficients Location'!A:E,5,FALSE)),"")</f>
        <v>0</v>
      </c>
      <c r="O5155" s="785">
        <f t="shared" si="775"/>
        <v>0</v>
      </c>
      <c r="P5155" s="786">
        <f>IF(ISNUMBER(F5155),IF(LEFT(A5155,3)="Cat",VLOOKUP(A5155,'Loc Configurations Seules'!R:W,6,FALSE),VLOOKUP(G5155,'Loc Coefficients Location'!A:F,6,FALSE)),"")</f>
        <v>0</v>
      </c>
      <c r="Q5155" s="785">
        <f t="shared" si="776"/>
        <v>0</v>
      </c>
      <c r="R5155" s="786">
        <f>IF(ISNUMBER(F5155),IF(LEFT(A5155,3)="Cat",VLOOKUP(A5155,'Loc Configurations Seules'!R:X,7,FALSE),VLOOKUP(G5155,'Loc Coefficients Location'!A:G,7,FALSE)),"")</f>
        <v>0</v>
      </c>
      <c r="S5155" s="785">
        <f t="shared" si="777"/>
        <v>0</v>
      </c>
    </row>
    <row r="5156" spans="1:19" ht="25.5" x14ac:dyDescent="0.25">
      <c r="A5156" s="41" t="s">
        <v>8056</v>
      </c>
      <c r="B5156" s="42" t="s">
        <v>8057</v>
      </c>
      <c r="C5156" s="43" t="s">
        <v>8058</v>
      </c>
      <c r="D5156" s="44"/>
      <c r="E5156" s="47"/>
      <c r="F5156" s="46">
        <v>8718</v>
      </c>
      <c r="G5156" s="791" t="s">
        <v>9606</v>
      </c>
      <c r="H5156" s="781">
        <f t="shared" si="769"/>
        <v>2300.89</v>
      </c>
      <c r="I5156" s="782">
        <f t="shared" si="768"/>
        <v>1166.94</v>
      </c>
      <c r="J5156" s="782">
        <f t="shared" si="768"/>
        <v>796.39</v>
      </c>
      <c r="K5156" s="783">
        <f t="shared" si="768"/>
        <v>612.5</v>
      </c>
      <c r="L5156" s="784">
        <f>IF(ISNUMBER(F5156),IF(LEFT(A5156,3)="Cat",VLOOKUP(A5156,'Loc Configurations Seules'!R:U,4,FALSE),VLOOKUP(G5156,'Loc Coefficients Location'!A:D,4,FALSE)),"")</f>
        <v>0.19199023568399012</v>
      </c>
      <c r="M5156" s="785">
        <f t="shared" si="774"/>
        <v>1673.7708746930259</v>
      </c>
      <c r="N5156" s="786">
        <f>IF(ISNUMBER(F5156),IF(LEFT(A5156,3)="Cat",VLOOKUP(A5156,'Loc Configurations Seules'!R:V,5,FALSE),VLOOKUP(G5156,'Loc Coefficients Location'!A:E,5,FALSE)),"")</f>
        <v>0.10177821759423146</v>
      </c>
      <c r="O5156" s="785">
        <f t="shared" si="775"/>
        <v>887.30250098650981</v>
      </c>
      <c r="P5156" s="786">
        <f>IF(ISNUMBER(F5156),IF(LEFT(A5156,3)="Cat",VLOOKUP(A5156,'Loc Configurations Seules'!R:W,6,FALSE),VLOOKUP(G5156,'Loc Coefficients Location'!A:F,6,FALSE)),"")</f>
        <v>7.7378407783493058E-2</v>
      </c>
      <c r="Q5156" s="785">
        <f t="shared" si="776"/>
        <v>674.58495905649249</v>
      </c>
      <c r="R5156" s="786">
        <f>IF(ISNUMBER(F5156),IF(LEFT(A5156,3)="Cat",VLOOKUP(A5156,'Loc Configurations Seules'!R:X,7,FALSE),VLOOKUP(G5156,'Loc Coefficients Location'!A:G,7,FALSE)),"")</f>
        <v>6.4774233076420606E-2</v>
      </c>
      <c r="S5156" s="785">
        <f t="shared" si="777"/>
        <v>564.70176396023487</v>
      </c>
    </row>
    <row r="5157" spans="1:19" ht="38.25" x14ac:dyDescent="0.25">
      <c r="A5157" s="41" t="s">
        <v>8059</v>
      </c>
      <c r="B5157" s="42" t="s">
        <v>8060</v>
      </c>
      <c r="C5157" s="43" t="s">
        <v>8061</v>
      </c>
      <c r="D5157" s="44"/>
      <c r="E5157" s="47"/>
      <c r="F5157" s="46">
        <v>8718</v>
      </c>
      <c r="G5157" s="791" t="s">
        <v>9606</v>
      </c>
      <c r="H5157" s="781">
        <f t="shared" si="769"/>
        <v>2300.89</v>
      </c>
      <c r="I5157" s="782">
        <f t="shared" si="768"/>
        <v>1166.94</v>
      </c>
      <c r="J5157" s="782">
        <f t="shared" si="768"/>
        <v>796.39</v>
      </c>
      <c r="K5157" s="783">
        <f t="shared" si="768"/>
        <v>612.5</v>
      </c>
      <c r="L5157" s="784">
        <f>IF(ISNUMBER(F5157),IF(LEFT(A5157,3)="Cat",VLOOKUP(A5157,'Loc Configurations Seules'!R:U,4,FALSE),VLOOKUP(G5157,'Loc Coefficients Location'!A:D,4,FALSE)),"")</f>
        <v>0.19199023568399012</v>
      </c>
      <c r="M5157" s="785">
        <f t="shared" si="774"/>
        <v>1673.7708746930259</v>
      </c>
      <c r="N5157" s="786">
        <f>IF(ISNUMBER(F5157),IF(LEFT(A5157,3)="Cat",VLOOKUP(A5157,'Loc Configurations Seules'!R:V,5,FALSE),VLOOKUP(G5157,'Loc Coefficients Location'!A:E,5,FALSE)),"")</f>
        <v>0.10177821759423146</v>
      </c>
      <c r="O5157" s="785">
        <f t="shared" si="775"/>
        <v>887.30250098650981</v>
      </c>
      <c r="P5157" s="786">
        <f>IF(ISNUMBER(F5157),IF(LEFT(A5157,3)="Cat",VLOOKUP(A5157,'Loc Configurations Seules'!R:W,6,FALSE),VLOOKUP(G5157,'Loc Coefficients Location'!A:F,6,FALSE)),"")</f>
        <v>7.7378407783493058E-2</v>
      </c>
      <c r="Q5157" s="785">
        <f t="shared" si="776"/>
        <v>674.58495905649249</v>
      </c>
      <c r="R5157" s="786">
        <f>IF(ISNUMBER(F5157),IF(LEFT(A5157,3)="Cat",VLOOKUP(A5157,'Loc Configurations Seules'!R:X,7,FALSE),VLOOKUP(G5157,'Loc Coefficients Location'!A:G,7,FALSE)),"")</f>
        <v>6.4774233076420606E-2</v>
      </c>
      <c r="S5157" s="785">
        <f t="shared" si="777"/>
        <v>564.70176396023487</v>
      </c>
    </row>
    <row r="5158" spans="1:19" ht="38.25" x14ac:dyDescent="0.25">
      <c r="A5158" s="41" t="s">
        <v>8062</v>
      </c>
      <c r="B5158" s="42" t="s">
        <v>8063</v>
      </c>
      <c r="C5158" s="43" t="s">
        <v>8064</v>
      </c>
      <c r="D5158" s="44"/>
      <c r="E5158" s="47"/>
      <c r="F5158" s="46">
        <v>8718</v>
      </c>
      <c r="G5158" s="791" t="s">
        <v>9613</v>
      </c>
      <c r="H5158" s="781">
        <f t="shared" si="769"/>
        <v>2300.89</v>
      </c>
      <c r="I5158" s="782">
        <f t="shared" si="768"/>
        <v>1166.94</v>
      </c>
      <c r="J5158" s="782">
        <f t="shared" si="768"/>
        <v>796.39</v>
      </c>
      <c r="K5158" s="783">
        <f t="shared" si="768"/>
        <v>612.5</v>
      </c>
      <c r="L5158" s="784">
        <f>IF(ISNUMBER(F5158),IF(LEFT(A5158,3)="Cat",VLOOKUP(A5158,'Loc Configurations Seules'!R:U,4,FALSE),VLOOKUP(G5158,'Loc Coefficients Location'!A:D,4,FALSE)),"")</f>
        <v>0.18952410255162566</v>
      </c>
      <c r="M5158" s="785">
        <f t="shared" si="774"/>
        <v>1652.2711260450726</v>
      </c>
      <c r="N5158" s="786">
        <f>IF(ISNUMBER(F5158),IF(LEFT(A5158,3)="Cat",VLOOKUP(A5158,'Loc Configurations Seules'!R:V,5,FALSE),VLOOKUP(G5158,'Loc Coefficients Location'!A:E,5,FALSE)),"")</f>
        <v>0.10104761082826846</v>
      </c>
      <c r="O5158" s="785">
        <f t="shared" si="775"/>
        <v>880.93307120084444</v>
      </c>
      <c r="P5158" s="786">
        <f>IF(ISNUMBER(F5158),IF(LEFT(A5158,3)="Cat",VLOOKUP(A5158,'Loc Configurations Seules'!R:W,6,FALSE),VLOOKUP(G5158,'Loc Coefficients Location'!A:F,6,FALSE)),"")</f>
        <v>7.5767584569953708E-2</v>
      </c>
      <c r="Q5158" s="785">
        <f t="shared" si="776"/>
        <v>660.54180228085647</v>
      </c>
      <c r="R5158" s="786">
        <f>IF(ISNUMBER(F5158),IF(LEFT(A5158,3)="Cat",VLOOKUP(A5158,'Loc Configurations Seules'!R:X,7,FALSE),VLOOKUP(G5158,'Loc Coefficients Location'!A:G,7,FALSE)),"")</f>
        <v>6.6373349627935063E-2</v>
      </c>
      <c r="S5158" s="785">
        <f t="shared" si="777"/>
        <v>578.64286205633789</v>
      </c>
    </row>
    <row r="5159" spans="1:19" ht="25.5" x14ac:dyDescent="0.25">
      <c r="A5159" s="41" t="s">
        <v>8065</v>
      </c>
      <c r="B5159" s="42" t="s">
        <v>8066</v>
      </c>
      <c r="C5159" s="43" t="s">
        <v>8067</v>
      </c>
      <c r="D5159" s="44"/>
      <c r="E5159" s="47"/>
      <c r="F5159" s="46">
        <v>7330</v>
      </c>
      <c r="G5159" s="791" t="s">
        <v>9618</v>
      </c>
      <c r="H5159" s="781">
        <f t="shared" si="769"/>
        <v>1934.57</v>
      </c>
      <c r="I5159" s="782">
        <f t="shared" si="768"/>
        <v>981.15</v>
      </c>
      <c r="J5159" s="782">
        <f t="shared" si="768"/>
        <v>669.6</v>
      </c>
      <c r="K5159" s="783">
        <f t="shared" si="768"/>
        <v>514.98</v>
      </c>
      <c r="L5159" s="784">
        <f>IF(ISNUMBER(F5159),IF(LEFT(A5159,3)="Cat",VLOOKUP(A5159,'Loc Configurations Seules'!R:U,4,FALSE),VLOOKUP(G5159,'Loc Coefficients Location'!A:D,4,FALSE)),"")</f>
        <v>0.26392450726414518</v>
      </c>
      <c r="M5159" s="785">
        <f t="shared" si="774"/>
        <v>1934.5666382461841</v>
      </c>
      <c r="N5159" s="786">
        <f>IF(ISNUMBER(F5159),IF(LEFT(A5159,3)="Cat",VLOOKUP(A5159,'Loc Configurations Seules'!R:V,5,FALSE),VLOOKUP(G5159,'Loc Coefficients Location'!A:E,5,FALSE)),"")</f>
        <v>0.13385372321713121</v>
      </c>
      <c r="O5159" s="785">
        <f t="shared" si="775"/>
        <v>981.14779118157173</v>
      </c>
      <c r="P5159" s="786">
        <f>IF(ISNUMBER(F5159),IF(LEFT(A5159,3)="Cat",VLOOKUP(A5159,'Loc Configurations Seules'!R:W,6,FALSE),VLOOKUP(G5159,'Loc Coefficients Location'!A:F,6,FALSE)),"")</f>
        <v>9.1350623726064395E-2</v>
      </c>
      <c r="Q5159" s="785">
        <f t="shared" si="776"/>
        <v>669.60007191205204</v>
      </c>
      <c r="R5159" s="786">
        <f>IF(ISNUMBER(F5159),IF(LEFT(A5159,3)="Cat",VLOOKUP(A5159,'Loc Configurations Seules'!R:X,7,FALSE),VLOOKUP(G5159,'Loc Coefficients Location'!A:G,7,FALSE)),"")</f>
        <v>7.0256845182479807E-2</v>
      </c>
      <c r="S5159" s="785">
        <f t="shared" si="777"/>
        <v>514.982675187577</v>
      </c>
    </row>
    <row r="5160" spans="1:19" ht="25.5" x14ac:dyDescent="0.25">
      <c r="A5160" s="41" t="s">
        <v>8068</v>
      </c>
      <c r="B5160" s="42" t="s">
        <v>8069</v>
      </c>
      <c r="C5160" s="43" t="s">
        <v>10840</v>
      </c>
      <c r="D5160" s="44"/>
      <c r="E5160" s="47"/>
      <c r="F5160" s="46" t="s">
        <v>9655</v>
      </c>
      <c r="G5160" s="791" t="s">
        <v>9621</v>
      </c>
      <c r="H5160" s="781" t="str">
        <f t="shared" si="769"/>
        <v/>
      </c>
      <c r="I5160" s="782" t="str">
        <f t="shared" si="768"/>
        <v/>
      </c>
      <c r="J5160" s="782" t="str">
        <f t="shared" si="768"/>
        <v/>
      </c>
      <c r="K5160" s="783" t="str">
        <f t="shared" si="768"/>
        <v/>
      </c>
      <c r="L5160" s="784"/>
      <c r="M5160" s="785"/>
      <c r="N5160" s="786"/>
      <c r="O5160" s="785"/>
      <c r="P5160" s="786"/>
      <c r="Q5160" s="785"/>
      <c r="R5160" s="786"/>
      <c r="S5160" s="785"/>
    </row>
    <row r="5161" spans="1:19" ht="25.5" x14ac:dyDescent="0.25">
      <c r="A5161" s="41" t="s">
        <v>8070</v>
      </c>
      <c r="B5161" s="42" t="s">
        <v>8071</v>
      </c>
      <c r="C5161" s="43" t="s">
        <v>10841</v>
      </c>
      <c r="D5161" s="44"/>
      <c r="E5161" s="47"/>
      <c r="F5161" s="46">
        <v>1461</v>
      </c>
      <c r="G5161" s="791" t="s">
        <v>9621</v>
      </c>
      <c r="H5161" s="781">
        <f t="shared" si="769"/>
        <v>385.59</v>
      </c>
      <c r="I5161" s="782">
        <f t="shared" si="768"/>
        <v>195.56</v>
      </c>
      <c r="J5161" s="782">
        <f t="shared" si="768"/>
        <v>133.46</v>
      </c>
      <c r="K5161" s="783">
        <f t="shared" si="768"/>
        <v>102.65</v>
      </c>
      <c r="L5161" s="784"/>
      <c r="M5161" s="785"/>
      <c r="N5161" s="786"/>
      <c r="O5161" s="785"/>
      <c r="P5161" s="786"/>
      <c r="Q5161" s="785"/>
      <c r="R5161" s="786"/>
      <c r="S5161" s="785"/>
    </row>
    <row r="5162" spans="1:19" ht="26.25" thickBot="1" x14ac:dyDescent="0.3">
      <c r="A5162" s="48" t="s">
        <v>8072</v>
      </c>
      <c r="B5162" s="49" t="s">
        <v>8073</v>
      </c>
      <c r="C5162" s="50" t="s">
        <v>8074</v>
      </c>
      <c r="D5162" s="51"/>
      <c r="E5162" s="62"/>
      <c r="F5162" s="53">
        <v>7367</v>
      </c>
      <c r="G5162" s="791" t="s">
        <v>9621</v>
      </c>
      <c r="H5162" s="781">
        <f t="shared" si="769"/>
        <v>1944.33</v>
      </c>
      <c r="I5162" s="782">
        <f t="shared" si="768"/>
        <v>986.1</v>
      </c>
      <c r="J5162" s="782">
        <f t="shared" si="768"/>
        <v>672.98</v>
      </c>
      <c r="K5162" s="783">
        <f t="shared" si="768"/>
        <v>517.58000000000004</v>
      </c>
      <c r="L5162" s="784"/>
      <c r="M5162" s="785"/>
      <c r="N5162" s="786"/>
      <c r="O5162" s="785"/>
      <c r="P5162" s="786"/>
      <c r="Q5162" s="785"/>
      <c r="R5162" s="786"/>
      <c r="S5162" s="785"/>
    </row>
    <row r="5163" spans="1:19" ht="26.25" thickBot="1" x14ac:dyDescent="0.3">
      <c r="A5163" s="63" t="s">
        <v>8075</v>
      </c>
      <c r="B5163" s="64" t="s">
        <v>8076</v>
      </c>
      <c r="C5163" s="65" t="s">
        <v>8077</v>
      </c>
      <c r="D5163" s="66"/>
      <c r="E5163" s="102"/>
      <c r="F5163" s="68">
        <v>2148</v>
      </c>
      <c r="G5163" s="791" t="s">
        <v>9613</v>
      </c>
      <c r="H5163" s="781">
        <f t="shared" si="769"/>
        <v>566.91</v>
      </c>
      <c r="I5163" s="782">
        <f t="shared" si="768"/>
        <v>287.52</v>
      </c>
      <c r="J5163" s="782">
        <f t="shared" si="768"/>
        <v>196.22</v>
      </c>
      <c r="K5163" s="783">
        <f t="shared" si="768"/>
        <v>150.91</v>
      </c>
      <c r="L5163" s="784">
        <f>IF(ISNUMBER(F5163),IF(LEFT(A5163,3)="Cat",VLOOKUP(A5163,'Loc Configurations Seules'!R:U,4,FALSE),VLOOKUP(G5163,'Loc Coefficients Location'!A:D,4,FALSE)),"")</f>
        <v>0.18952410255162566</v>
      </c>
      <c r="M5163" s="785">
        <f t="shared" ref="M5163:M5164" si="778">IF(ISNUMBER(L5163),L5163*$F5163,"")</f>
        <v>407.09777228089195</v>
      </c>
      <c r="N5163" s="786">
        <f>IF(ISNUMBER(F5163),IF(LEFT(A5163,3)="Cat",VLOOKUP(A5163,'Loc Configurations Seules'!R:V,5,FALSE),VLOOKUP(G5163,'Loc Coefficients Location'!A:E,5,FALSE)),"")</f>
        <v>0.10104761082826846</v>
      </c>
      <c r="O5163" s="785">
        <f t="shared" ref="O5163:O5164" si="779">IF(ISNUMBER(N5163),N5163*$F5163,"")</f>
        <v>217.05026805912067</v>
      </c>
      <c r="P5163" s="786">
        <f>IF(ISNUMBER(F5163),IF(LEFT(A5163,3)="Cat",VLOOKUP(A5163,'Loc Configurations Seules'!R:W,6,FALSE),VLOOKUP(G5163,'Loc Coefficients Location'!A:F,6,FALSE)),"")</f>
        <v>7.5767584569953708E-2</v>
      </c>
      <c r="Q5163" s="785">
        <f t="shared" ref="Q5163:Q5164" si="780">IF(ISNUMBER(P5163),P5163*$F5163,"")</f>
        <v>162.74877165626057</v>
      </c>
      <c r="R5163" s="786">
        <f>IF(ISNUMBER(F5163),IF(LEFT(A5163,3)="Cat",VLOOKUP(A5163,'Loc Configurations Seules'!R:X,7,FALSE),VLOOKUP(G5163,'Loc Coefficients Location'!A:G,7,FALSE)),"")</f>
        <v>6.6373349627935063E-2</v>
      </c>
      <c r="S5163" s="785">
        <f t="shared" ref="S5163:S5164" si="781">IF(ISNUMBER(R5163),R5163*$F5163,"")</f>
        <v>142.56995500080453</v>
      </c>
    </row>
    <row r="5164" spans="1:19" ht="25.5" x14ac:dyDescent="0.25">
      <c r="A5164" s="100" t="s">
        <v>8078</v>
      </c>
      <c r="B5164" s="173" t="s">
        <v>8078</v>
      </c>
      <c r="C5164" s="94" t="s">
        <v>8079</v>
      </c>
      <c r="D5164" s="60"/>
      <c r="E5164" s="61"/>
      <c r="F5164" s="813">
        <v>9481.15</v>
      </c>
      <c r="G5164" s="791" t="s">
        <v>9618</v>
      </c>
      <c r="H5164" s="781">
        <f t="shared" si="769"/>
        <v>2502.31</v>
      </c>
      <c r="I5164" s="782">
        <f t="shared" si="768"/>
        <v>1269.0899999999999</v>
      </c>
      <c r="J5164" s="782">
        <f t="shared" si="768"/>
        <v>866.11</v>
      </c>
      <c r="K5164" s="783">
        <f t="shared" si="768"/>
        <v>666.12</v>
      </c>
      <c r="L5164" s="784">
        <f>IF(ISNUMBER(F5164),IF(LEFT(A5164,3)="Cat",VLOOKUP(A5164,'Loc Configurations Seules'!R:U,4,FALSE),VLOOKUP(G5164,'Loc Coefficients Location'!A:D,4,FALSE)),"")</f>
        <v>0.26392450726414518</v>
      </c>
      <c r="M5164" s="785">
        <f t="shared" si="778"/>
        <v>2502.3078420474499</v>
      </c>
      <c r="N5164" s="786">
        <f>IF(ISNUMBER(F5164),IF(LEFT(A5164,3)="Cat",VLOOKUP(A5164,'Loc Configurations Seules'!R:V,5,FALSE),VLOOKUP(G5164,'Loc Coefficients Location'!A:E,5,FALSE)),"")</f>
        <v>0.13385372321713121</v>
      </c>
      <c r="O5164" s="785">
        <f t="shared" si="779"/>
        <v>1269.0872278801035</v>
      </c>
      <c r="P5164" s="786">
        <f>IF(ISNUMBER(F5164),IF(LEFT(A5164,3)="Cat",VLOOKUP(A5164,'Loc Configurations Seules'!R:W,6,FALSE),VLOOKUP(G5164,'Loc Coefficients Location'!A:F,6,FALSE)),"")</f>
        <v>9.1350623726064395E-2</v>
      </c>
      <c r="Q5164" s="785">
        <f t="shared" si="780"/>
        <v>866.1089661403754</v>
      </c>
      <c r="R5164" s="786">
        <f>IF(ISNUMBER(F5164),IF(LEFT(A5164,3)="Cat",VLOOKUP(A5164,'Loc Configurations Seules'!R:X,7,FALSE),VLOOKUP(G5164,'Loc Coefficients Location'!A:G,7,FALSE)),"")</f>
        <v>7.0256845182479807E-2</v>
      </c>
      <c r="S5164" s="785">
        <f t="shared" si="781"/>
        <v>666.11568770186841</v>
      </c>
    </row>
    <row r="5165" spans="1:19" ht="25.5" x14ac:dyDescent="0.25">
      <c r="A5165" s="41" t="s">
        <v>8080</v>
      </c>
      <c r="B5165" s="42" t="s">
        <v>9339</v>
      </c>
      <c r="C5165" s="317" t="s">
        <v>9352</v>
      </c>
      <c r="D5165" s="44"/>
      <c r="E5165" s="47"/>
      <c r="F5165" s="46" t="s">
        <v>9655</v>
      </c>
      <c r="G5165" s="791" t="s">
        <v>9621</v>
      </c>
      <c r="H5165" s="781" t="str">
        <f t="shared" si="769"/>
        <v/>
      </c>
      <c r="I5165" s="782" t="str">
        <f t="shared" si="768"/>
        <v/>
      </c>
      <c r="J5165" s="782" t="str">
        <f t="shared" si="768"/>
        <v/>
      </c>
      <c r="K5165" s="783" t="str">
        <f t="shared" si="768"/>
        <v/>
      </c>
      <c r="L5165" s="784"/>
      <c r="M5165" s="785"/>
      <c r="N5165" s="786"/>
      <c r="O5165" s="785"/>
      <c r="P5165" s="786"/>
      <c r="Q5165" s="785"/>
      <c r="R5165" s="786"/>
      <c r="S5165" s="785"/>
    </row>
    <row r="5166" spans="1:19" ht="25.5" x14ac:dyDescent="0.25">
      <c r="A5166" s="41" t="s">
        <v>8082</v>
      </c>
      <c r="B5166" s="42" t="s">
        <v>9341</v>
      </c>
      <c r="C5166" s="317" t="s">
        <v>9353</v>
      </c>
      <c r="D5166" s="44"/>
      <c r="E5166" s="47"/>
      <c r="F5166" s="819">
        <v>2370.25</v>
      </c>
      <c r="G5166" s="791" t="s">
        <v>9621</v>
      </c>
      <c r="H5166" s="781">
        <f t="shared" si="769"/>
        <v>625.57000000000005</v>
      </c>
      <c r="I5166" s="782">
        <f t="shared" si="768"/>
        <v>317.27</v>
      </c>
      <c r="J5166" s="782">
        <f t="shared" si="768"/>
        <v>216.52</v>
      </c>
      <c r="K5166" s="783">
        <f t="shared" si="768"/>
        <v>166.53</v>
      </c>
      <c r="L5166" s="784"/>
      <c r="M5166" s="785"/>
      <c r="N5166" s="786"/>
      <c r="O5166" s="785"/>
      <c r="P5166" s="786"/>
      <c r="Q5166" s="785"/>
      <c r="R5166" s="786"/>
      <c r="S5166" s="785"/>
    </row>
    <row r="5167" spans="1:19" ht="25.5" x14ac:dyDescent="0.25">
      <c r="A5167" s="41" t="s">
        <v>8084</v>
      </c>
      <c r="B5167" s="42" t="s">
        <v>9343</v>
      </c>
      <c r="C5167" s="317" t="s">
        <v>9354</v>
      </c>
      <c r="D5167" s="44"/>
      <c r="E5167" s="47"/>
      <c r="F5167" s="819">
        <v>4854.25</v>
      </c>
      <c r="G5167" s="791" t="s">
        <v>9621</v>
      </c>
      <c r="H5167" s="781">
        <f t="shared" si="769"/>
        <v>1281.1600000000001</v>
      </c>
      <c r="I5167" s="782">
        <f t="shared" si="768"/>
        <v>649.76</v>
      </c>
      <c r="J5167" s="782">
        <f t="shared" si="768"/>
        <v>443.44</v>
      </c>
      <c r="K5167" s="783">
        <f t="shared" si="768"/>
        <v>341.04</v>
      </c>
      <c r="L5167" s="784"/>
      <c r="M5167" s="785"/>
      <c r="N5167" s="786"/>
      <c r="O5167" s="785"/>
      <c r="P5167" s="786"/>
      <c r="Q5167" s="785"/>
      <c r="R5167" s="786"/>
      <c r="S5167" s="785"/>
    </row>
    <row r="5168" spans="1:19" ht="38.25" x14ac:dyDescent="0.25">
      <c r="A5168" s="41" t="s">
        <v>8086</v>
      </c>
      <c r="B5168" s="42" t="s">
        <v>9345</v>
      </c>
      <c r="C5168" s="317" t="s">
        <v>9355</v>
      </c>
      <c r="D5168" s="44"/>
      <c r="E5168" s="47"/>
      <c r="F5168" s="46">
        <v>564</v>
      </c>
      <c r="G5168" s="791" t="s">
        <v>9621</v>
      </c>
      <c r="H5168" s="781">
        <f t="shared" si="769"/>
        <v>148.85</v>
      </c>
      <c r="I5168" s="782">
        <f t="shared" si="768"/>
        <v>75.489999999999995</v>
      </c>
      <c r="J5168" s="782">
        <f t="shared" si="768"/>
        <v>51.52</v>
      </c>
      <c r="K5168" s="783">
        <f t="shared" si="768"/>
        <v>39.619999999999997</v>
      </c>
      <c r="L5168" s="784"/>
      <c r="M5168" s="785"/>
      <c r="N5168" s="786"/>
      <c r="O5168" s="785"/>
      <c r="P5168" s="786"/>
      <c r="Q5168" s="785"/>
      <c r="R5168" s="786"/>
      <c r="S5168" s="785"/>
    </row>
    <row r="5169" spans="1:19" ht="25.5" x14ac:dyDescent="0.25">
      <c r="A5169" s="41" t="s">
        <v>8088</v>
      </c>
      <c r="B5169" s="42" t="s">
        <v>180</v>
      </c>
      <c r="C5169" s="317" t="s">
        <v>10842</v>
      </c>
      <c r="D5169" s="44"/>
      <c r="E5169" s="47"/>
      <c r="F5169" s="46">
        <v>4785</v>
      </c>
      <c r="G5169" s="791" t="s">
        <v>9621</v>
      </c>
      <c r="H5169" s="781">
        <f t="shared" si="769"/>
        <v>1262.8800000000001</v>
      </c>
      <c r="I5169" s="782">
        <f t="shared" si="768"/>
        <v>640.49</v>
      </c>
      <c r="J5169" s="782">
        <f t="shared" si="768"/>
        <v>437.11</v>
      </c>
      <c r="K5169" s="783">
        <f t="shared" si="768"/>
        <v>336.18</v>
      </c>
      <c r="L5169" s="784"/>
      <c r="M5169" s="785"/>
      <c r="N5169" s="786"/>
      <c r="O5169" s="785"/>
      <c r="P5169" s="786"/>
      <c r="Q5169" s="785"/>
      <c r="R5169" s="786"/>
      <c r="S5169" s="785"/>
    </row>
    <row r="5170" spans="1:19" ht="25.5" x14ac:dyDescent="0.25">
      <c r="A5170" s="41" t="s">
        <v>8089</v>
      </c>
      <c r="B5170" s="42" t="s">
        <v>9348</v>
      </c>
      <c r="C5170" s="317" t="s">
        <v>10843</v>
      </c>
      <c r="D5170" s="44"/>
      <c r="E5170" s="47"/>
      <c r="F5170" s="46">
        <v>1128</v>
      </c>
      <c r="G5170" s="791" t="s">
        <v>9621</v>
      </c>
      <c r="H5170" s="781">
        <f t="shared" si="769"/>
        <v>297.70999999999998</v>
      </c>
      <c r="I5170" s="782">
        <f t="shared" si="768"/>
        <v>150.99</v>
      </c>
      <c r="J5170" s="782">
        <f t="shared" si="768"/>
        <v>103.04</v>
      </c>
      <c r="K5170" s="783">
        <f t="shared" si="768"/>
        <v>79.25</v>
      </c>
      <c r="L5170" s="784"/>
      <c r="M5170" s="785"/>
      <c r="N5170" s="786"/>
      <c r="O5170" s="785"/>
      <c r="P5170" s="786"/>
      <c r="Q5170" s="785"/>
      <c r="R5170" s="786"/>
      <c r="S5170" s="785"/>
    </row>
    <row r="5171" spans="1:19" ht="26.25" thickBot="1" x14ac:dyDescent="0.3">
      <c r="A5171" s="96" t="s">
        <v>8090</v>
      </c>
      <c r="B5171" s="55" t="s">
        <v>184</v>
      </c>
      <c r="C5171" s="394" t="s">
        <v>10844</v>
      </c>
      <c r="D5171" s="57"/>
      <c r="E5171" s="58"/>
      <c r="F5171" s="103">
        <v>6048</v>
      </c>
      <c r="G5171" s="791" t="s">
        <v>9621</v>
      </c>
      <c r="H5171" s="781">
        <f t="shared" si="769"/>
        <v>1596.22</v>
      </c>
      <c r="I5171" s="782">
        <f t="shared" si="768"/>
        <v>809.55</v>
      </c>
      <c r="J5171" s="782">
        <f t="shared" si="768"/>
        <v>552.49</v>
      </c>
      <c r="K5171" s="783">
        <f t="shared" si="768"/>
        <v>424.91</v>
      </c>
      <c r="L5171" s="784"/>
      <c r="M5171" s="785"/>
      <c r="N5171" s="786"/>
      <c r="O5171" s="785"/>
      <c r="P5171" s="786"/>
      <c r="Q5171" s="785"/>
      <c r="R5171" s="786"/>
      <c r="S5171" s="785"/>
    </row>
    <row r="5172" spans="1:19" ht="25.5" x14ac:dyDescent="0.25">
      <c r="A5172" s="100" t="s">
        <v>8091</v>
      </c>
      <c r="B5172" s="61" t="s">
        <v>8091</v>
      </c>
      <c r="C5172" s="94" t="s">
        <v>8092</v>
      </c>
      <c r="D5172" s="60"/>
      <c r="E5172" s="61"/>
      <c r="F5172" s="95">
        <v>23</v>
      </c>
      <c r="G5172" s="791" t="s">
        <v>9613</v>
      </c>
      <c r="H5172" s="781">
        <f t="shared" si="769"/>
        <v>6.07</v>
      </c>
      <c r="I5172" s="782">
        <f t="shared" si="768"/>
        <v>3.08</v>
      </c>
      <c r="J5172" s="782">
        <f t="shared" si="768"/>
        <v>2.1</v>
      </c>
      <c r="K5172" s="783">
        <f t="shared" si="768"/>
        <v>1.62</v>
      </c>
      <c r="L5172" s="784">
        <f>IF(ISNUMBER(F5172),IF(LEFT(A5172,3)="Cat",VLOOKUP(A5172,'Loc Configurations Seules'!R:U,4,FALSE),VLOOKUP(G5172,'Loc Coefficients Location'!A:D,4,FALSE)),"")</f>
        <v>0.18952410255162566</v>
      </c>
      <c r="M5172" s="785">
        <f t="shared" ref="M5172:M5178" si="782">IF(ISNUMBER(L5172),L5172*$F5172,"")</f>
        <v>4.3590543586873904</v>
      </c>
      <c r="N5172" s="786">
        <f>IF(ISNUMBER(F5172),IF(LEFT(A5172,3)="Cat",VLOOKUP(A5172,'Loc Configurations Seules'!R:V,5,FALSE),VLOOKUP(G5172,'Loc Coefficients Location'!A:E,5,FALSE)),"")</f>
        <v>0.10104761082826846</v>
      </c>
      <c r="O5172" s="785">
        <f t="shared" ref="O5172:O5178" si="783">IF(ISNUMBER(N5172),N5172*$F5172,"")</f>
        <v>2.3240950490501748</v>
      </c>
      <c r="P5172" s="786">
        <f>IF(ISNUMBER(F5172),IF(LEFT(A5172,3)="Cat",VLOOKUP(A5172,'Loc Configurations Seules'!R:W,6,FALSE),VLOOKUP(G5172,'Loc Coefficients Location'!A:F,6,FALSE)),"")</f>
        <v>7.5767584569953708E-2</v>
      </c>
      <c r="Q5172" s="785">
        <f t="shared" ref="Q5172:Q5178" si="784">IF(ISNUMBER(P5172),P5172*$F5172,"")</f>
        <v>1.7426544451089352</v>
      </c>
      <c r="R5172" s="786">
        <f>IF(ISNUMBER(F5172),IF(LEFT(A5172,3)="Cat",VLOOKUP(A5172,'Loc Configurations Seules'!R:X,7,FALSE),VLOOKUP(G5172,'Loc Coefficients Location'!A:G,7,FALSE)),"")</f>
        <v>6.6373349627935063E-2</v>
      </c>
      <c r="S5172" s="785">
        <f t="shared" ref="S5172:S5178" si="785">IF(ISNUMBER(R5172),R5172*$F5172,"")</f>
        <v>1.5265870414425065</v>
      </c>
    </row>
    <row r="5173" spans="1:19" ht="25.5" x14ac:dyDescent="0.25">
      <c r="A5173" s="41" t="s">
        <v>8093</v>
      </c>
      <c r="B5173" s="47" t="s">
        <v>8093</v>
      </c>
      <c r="C5173" s="43" t="s">
        <v>8094</v>
      </c>
      <c r="D5173" s="44"/>
      <c r="E5173" s="47"/>
      <c r="F5173" s="46">
        <v>23</v>
      </c>
      <c r="G5173" s="791" t="s">
        <v>9613</v>
      </c>
      <c r="H5173" s="781">
        <f t="shared" si="769"/>
        <v>6.07</v>
      </c>
      <c r="I5173" s="782">
        <f t="shared" si="768"/>
        <v>3.08</v>
      </c>
      <c r="J5173" s="782">
        <f t="shared" si="768"/>
        <v>2.1</v>
      </c>
      <c r="K5173" s="783">
        <f t="shared" si="768"/>
        <v>1.62</v>
      </c>
      <c r="L5173" s="784">
        <f>IF(ISNUMBER(F5173),IF(LEFT(A5173,3)="Cat",VLOOKUP(A5173,'Loc Configurations Seules'!R:U,4,FALSE),VLOOKUP(G5173,'Loc Coefficients Location'!A:D,4,FALSE)),"")</f>
        <v>0.18952410255162566</v>
      </c>
      <c r="M5173" s="785">
        <f t="shared" si="782"/>
        <v>4.3590543586873904</v>
      </c>
      <c r="N5173" s="786">
        <f>IF(ISNUMBER(F5173),IF(LEFT(A5173,3)="Cat",VLOOKUP(A5173,'Loc Configurations Seules'!R:V,5,FALSE),VLOOKUP(G5173,'Loc Coefficients Location'!A:E,5,FALSE)),"")</f>
        <v>0.10104761082826846</v>
      </c>
      <c r="O5173" s="785">
        <f t="shared" si="783"/>
        <v>2.3240950490501748</v>
      </c>
      <c r="P5173" s="786">
        <f>IF(ISNUMBER(F5173),IF(LEFT(A5173,3)="Cat",VLOOKUP(A5173,'Loc Configurations Seules'!R:W,6,FALSE),VLOOKUP(G5173,'Loc Coefficients Location'!A:F,6,FALSE)),"")</f>
        <v>7.5767584569953708E-2</v>
      </c>
      <c r="Q5173" s="785">
        <f t="shared" si="784"/>
        <v>1.7426544451089352</v>
      </c>
      <c r="R5173" s="786">
        <f>IF(ISNUMBER(F5173),IF(LEFT(A5173,3)="Cat",VLOOKUP(A5173,'Loc Configurations Seules'!R:X,7,FALSE),VLOOKUP(G5173,'Loc Coefficients Location'!A:G,7,FALSE)),"")</f>
        <v>6.6373349627935063E-2</v>
      </c>
      <c r="S5173" s="785">
        <f t="shared" si="785"/>
        <v>1.5265870414425065</v>
      </c>
    </row>
    <row r="5174" spans="1:19" ht="25.5" x14ac:dyDescent="0.25">
      <c r="A5174" s="211" t="s">
        <v>8095</v>
      </c>
      <c r="B5174" s="80" t="s">
        <v>8095</v>
      </c>
      <c r="C5174" s="81" t="s">
        <v>8096</v>
      </c>
      <c r="D5174" s="82"/>
      <c r="E5174" s="97"/>
      <c r="F5174" s="213">
        <v>241</v>
      </c>
      <c r="G5174" s="791" t="s">
        <v>9613</v>
      </c>
      <c r="H5174" s="781">
        <f t="shared" si="769"/>
        <v>63.61</v>
      </c>
      <c r="I5174" s="782">
        <f t="shared" si="768"/>
        <v>32.26</v>
      </c>
      <c r="J5174" s="782">
        <f t="shared" si="768"/>
        <v>22.02</v>
      </c>
      <c r="K5174" s="783">
        <f t="shared" si="768"/>
        <v>16.93</v>
      </c>
      <c r="L5174" s="784">
        <f>IF(ISNUMBER(F5174),IF(LEFT(A5174,3)="Cat",VLOOKUP(A5174,'Loc Configurations Seules'!R:U,4,FALSE),VLOOKUP(G5174,'Loc Coefficients Location'!A:D,4,FALSE)),"")</f>
        <v>0.18952410255162566</v>
      </c>
      <c r="M5174" s="785">
        <f t="shared" si="782"/>
        <v>45.675308714941785</v>
      </c>
      <c r="N5174" s="786">
        <f>IF(ISNUMBER(F5174),IF(LEFT(A5174,3)="Cat",VLOOKUP(A5174,'Loc Configurations Seules'!R:V,5,FALSE),VLOOKUP(G5174,'Loc Coefficients Location'!A:E,5,FALSE)),"")</f>
        <v>0.10104761082826846</v>
      </c>
      <c r="O5174" s="785">
        <f t="shared" si="783"/>
        <v>24.352474209612701</v>
      </c>
      <c r="P5174" s="786">
        <f>IF(ISNUMBER(F5174),IF(LEFT(A5174,3)="Cat",VLOOKUP(A5174,'Loc Configurations Seules'!R:W,6,FALSE),VLOOKUP(G5174,'Loc Coefficients Location'!A:F,6,FALSE)),"")</f>
        <v>7.5767584569953708E-2</v>
      </c>
      <c r="Q5174" s="785">
        <f t="shared" si="784"/>
        <v>18.259987881358843</v>
      </c>
      <c r="R5174" s="786">
        <f>IF(ISNUMBER(F5174),IF(LEFT(A5174,3)="Cat",VLOOKUP(A5174,'Loc Configurations Seules'!R:X,7,FALSE),VLOOKUP(G5174,'Loc Coefficients Location'!A:G,7,FALSE)),"")</f>
        <v>6.6373349627935063E-2</v>
      </c>
      <c r="S5174" s="785">
        <f t="shared" si="785"/>
        <v>15.995977260332349</v>
      </c>
    </row>
    <row r="5175" spans="1:19" ht="25.5" x14ac:dyDescent="0.25">
      <c r="A5175" s="41" t="s">
        <v>8097</v>
      </c>
      <c r="B5175" s="42" t="s">
        <v>8097</v>
      </c>
      <c r="C5175" s="43" t="s">
        <v>8098</v>
      </c>
      <c r="D5175" s="44"/>
      <c r="E5175" s="47"/>
      <c r="F5175" s="46">
        <v>241</v>
      </c>
      <c r="G5175" s="791" t="s">
        <v>9613</v>
      </c>
      <c r="H5175" s="781">
        <f t="shared" si="769"/>
        <v>63.61</v>
      </c>
      <c r="I5175" s="782">
        <f t="shared" si="768"/>
        <v>32.26</v>
      </c>
      <c r="J5175" s="782">
        <f t="shared" si="768"/>
        <v>22.02</v>
      </c>
      <c r="K5175" s="783">
        <f t="shared" si="768"/>
        <v>16.93</v>
      </c>
      <c r="L5175" s="784">
        <f>IF(ISNUMBER(F5175),IF(LEFT(A5175,3)="Cat",VLOOKUP(A5175,'Loc Configurations Seules'!R:U,4,FALSE),VLOOKUP(G5175,'Loc Coefficients Location'!A:D,4,FALSE)),"")</f>
        <v>0.18952410255162566</v>
      </c>
      <c r="M5175" s="785">
        <f t="shared" si="782"/>
        <v>45.675308714941785</v>
      </c>
      <c r="N5175" s="786">
        <f>IF(ISNUMBER(F5175),IF(LEFT(A5175,3)="Cat",VLOOKUP(A5175,'Loc Configurations Seules'!R:V,5,FALSE),VLOOKUP(G5175,'Loc Coefficients Location'!A:E,5,FALSE)),"")</f>
        <v>0.10104761082826846</v>
      </c>
      <c r="O5175" s="785">
        <f t="shared" si="783"/>
        <v>24.352474209612701</v>
      </c>
      <c r="P5175" s="786">
        <f>IF(ISNUMBER(F5175),IF(LEFT(A5175,3)="Cat",VLOOKUP(A5175,'Loc Configurations Seules'!R:W,6,FALSE),VLOOKUP(G5175,'Loc Coefficients Location'!A:F,6,FALSE)),"")</f>
        <v>7.5767584569953708E-2</v>
      </c>
      <c r="Q5175" s="785">
        <f t="shared" si="784"/>
        <v>18.259987881358843</v>
      </c>
      <c r="R5175" s="786">
        <f>IF(ISNUMBER(F5175),IF(LEFT(A5175,3)="Cat",VLOOKUP(A5175,'Loc Configurations Seules'!R:X,7,FALSE),VLOOKUP(G5175,'Loc Coefficients Location'!A:G,7,FALSE)),"")</f>
        <v>6.6373349627935063E-2</v>
      </c>
      <c r="S5175" s="785">
        <f t="shared" si="785"/>
        <v>15.995977260332349</v>
      </c>
    </row>
    <row r="5176" spans="1:19" ht="26.25" thickBot="1" x14ac:dyDescent="0.3">
      <c r="A5176" s="41" t="s">
        <v>8099</v>
      </c>
      <c r="B5176" s="42" t="s">
        <v>8099</v>
      </c>
      <c r="C5176" s="43" t="s">
        <v>8100</v>
      </c>
      <c r="D5176" s="44"/>
      <c r="E5176" s="47"/>
      <c r="F5176" s="46">
        <v>138</v>
      </c>
      <c r="G5176" s="791" t="s">
        <v>9613</v>
      </c>
      <c r="H5176" s="781">
        <f t="shared" si="769"/>
        <v>36.42</v>
      </c>
      <c r="I5176" s="782">
        <f t="shared" si="768"/>
        <v>18.47</v>
      </c>
      <c r="J5176" s="782">
        <f t="shared" si="768"/>
        <v>12.61</v>
      </c>
      <c r="K5176" s="783">
        <f t="shared" si="768"/>
        <v>9.6999999999999993</v>
      </c>
      <c r="L5176" s="784">
        <f>IF(ISNUMBER(F5176),IF(LEFT(A5176,3)="Cat",VLOOKUP(A5176,'Loc Configurations Seules'!R:U,4,FALSE),VLOOKUP(G5176,'Loc Coefficients Location'!A:D,4,FALSE)),"")</f>
        <v>0.18952410255162566</v>
      </c>
      <c r="M5176" s="785">
        <f t="shared" si="782"/>
        <v>26.154326152124341</v>
      </c>
      <c r="N5176" s="786">
        <f>IF(ISNUMBER(F5176),IF(LEFT(A5176,3)="Cat",VLOOKUP(A5176,'Loc Configurations Seules'!R:V,5,FALSE),VLOOKUP(G5176,'Loc Coefficients Location'!A:E,5,FALSE)),"")</f>
        <v>0.10104761082826846</v>
      </c>
      <c r="O5176" s="785">
        <f t="shared" si="783"/>
        <v>13.944570294301048</v>
      </c>
      <c r="P5176" s="786">
        <f>IF(ISNUMBER(F5176),IF(LEFT(A5176,3)="Cat",VLOOKUP(A5176,'Loc Configurations Seules'!R:W,6,FALSE),VLOOKUP(G5176,'Loc Coefficients Location'!A:F,6,FALSE)),"")</f>
        <v>7.5767584569953708E-2</v>
      </c>
      <c r="Q5176" s="785">
        <f t="shared" si="784"/>
        <v>10.455926670653612</v>
      </c>
      <c r="R5176" s="786">
        <f>IF(ISNUMBER(F5176),IF(LEFT(A5176,3)="Cat",VLOOKUP(A5176,'Loc Configurations Seules'!R:X,7,FALSE),VLOOKUP(G5176,'Loc Coefficients Location'!A:G,7,FALSE)),"")</f>
        <v>6.6373349627935063E-2</v>
      </c>
      <c r="S5176" s="785">
        <f t="shared" si="785"/>
        <v>9.1595222486550387</v>
      </c>
    </row>
    <row r="5177" spans="1:19" ht="25.5" x14ac:dyDescent="0.25">
      <c r="A5177" s="100" t="s">
        <v>8101</v>
      </c>
      <c r="B5177" s="173" t="s">
        <v>8101</v>
      </c>
      <c r="C5177" s="94" t="s">
        <v>8102</v>
      </c>
      <c r="D5177" s="60"/>
      <c r="E5177" s="61"/>
      <c r="F5177" s="813">
        <v>10903.15</v>
      </c>
      <c r="G5177" s="791" t="s">
        <v>9613</v>
      </c>
      <c r="H5177" s="781">
        <f t="shared" si="769"/>
        <v>2877.61</v>
      </c>
      <c r="I5177" s="782">
        <f t="shared" si="768"/>
        <v>1459.43</v>
      </c>
      <c r="J5177" s="782">
        <f t="shared" si="768"/>
        <v>996.01</v>
      </c>
      <c r="K5177" s="783">
        <f t="shared" si="768"/>
        <v>766.02</v>
      </c>
      <c r="L5177" s="784">
        <f>IF(ISNUMBER(F5177),IF(LEFT(A5177,3)="Cat",VLOOKUP(A5177,'Loc Configurations Seules'!R:U,4,FALSE),VLOOKUP(G5177,'Loc Coefficients Location'!A:D,4,FALSE)),"")</f>
        <v>0.18952410255162566</v>
      </c>
      <c r="M5177" s="785">
        <f t="shared" si="782"/>
        <v>2066.4097187357575</v>
      </c>
      <c r="N5177" s="786">
        <f>IF(ISNUMBER(F5177),IF(LEFT(A5177,3)="Cat",VLOOKUP(A5177,'Loc Configurations Seules'!R:V,5,FALSE),VLOOKUP(G5177,'Loc Coefficients Location'!A:E,5,FALSE)),"")</f>
        <v>0.10104761082826846</v>
      </c>
      <c r="O5177" s="785">
        <f t="shared" si="783"/>
        <v>1101.7372580022352</v>
      </c>
      <c r="P5177" s="786">
        <f>IF(ISNUMBER(F5177),IF(LEFT(A5177,3)="Cat",VLOOKUP(A5177,'Loc Configurations Seules'!R:W,6,FALSE),VLOOKUP(G5177,'Loc Coefficients Location'!A:F,6,FALSE)),"")</f>
        <v>7.5767584569953708E-2</v>
      </c>
      <c r="Q5177" s="785">
        <f t="shared" si="784"/>
        <v>826.10533970389076</v>
      </c>
      <c r="R5177" s="786">
        <f>IF(ISNUMBER(F5177),IF(LEFT(A5177,3)="Cat",VLOOKUP(A5177,'Loc Configurations Seules'!R:X,7,FALSE),VLOOKUP(G5177,'Loc Coefficients Location'!A:G,7,FALSE)),"")</f>
        <v>6.6373349627935063E-2</v>
      </c>
      <c r="S5177" s="785">
        <f t="shared" si="785"/>
        <v>723.67858699582018</v>
      </c>
    </row>
    <row r="5178" spans="1:19" ht="25.5" x14ac:dyDescent="0.25">
      <c r="A5178" s="41" t="s">
        <v>8103</v>
      </c>
      <c r="B5178" s="42" t="s">
        <v>8103</v>
      </c>
      <c r="C5178" s="43" t="s">
        <v>8104</v>
      </c>
      <c r="D5178" s="44"/>
      <c r="E5178" s="47"/>
      <c r="F5178" s="819">
        <v>11611.15</v>
      </c>
      <c r="G5178" s="791" t="s">
        <v>9618</v>
      </c>
      <c r="H5178" s="781">
        <f t="shared" si="769"/>
        <v>3064.47</v>
      </c>
      <c r="I5178" s="782">
        <f t="shared" si="768"/>
        <v>1554.2</v>
      </c>
      <c r="J5178" s="782">
        <f t="shared" si="768"/>
        <v>1060.69</v>
      </c>
      <c r="K5178" s="783">
        <f t="shared" si="768"/>
        <v>815.76</v>
      </c>
      <c r="L5178" s="784">
        <f>IF(ISNUMBER(F5178),IF(LEFT(A5178,3)="Cat",VLOOKUP(A5178,'Loc Configurations Seules'!R:U,4,FALSE),VLOOKUP(G5178,'Loc Coefficients Location'!A:D,4,FALSE)),"")</f>
        <v>0.26392450726414518</v>
      </c>
      <c r="M5178" s="785">
        <f t="shared" si="782"/>
        <v>3064.4670425200793</v>
      </c>
      <c r="N5178" s="786">
        <f>IF(ISNUMBER(F5178),IF(LEFT(A5178,3)="Cat",VLOOKUP(A5178,'Loc Configurations Seules'!R:V,5,FALSE),VLOOKUP(G5178,'Loc Coefficients Location'!A:E,5,FALSE)),"")</f>
        <v>0.13385372321713121</v>
      </c>
      <c r="O5178" s="785">
        <f t="shared" si="783"/>
        <v>1554.195658332593</v>
      </c>
      <c r="P5178" s="786">
        <f>IF(ISNUMBER(F5178),IF(LEFT(A5178,3)="Cat",VLOOKUP(A5178,'Loc Configurations Seules'!R:W,6,FALSE),VLOOKUP(G5178,'Loc Coefficients Location'!A:F,6,FALSE)),"")</f>
        <v>9.1350623726064395E-2</v>
      </c>
      <c r="Q5178" s="785">
        <f t="shared" si="784"/>
        <v>1060.6857946768926</v>
      </c>
      <c r="R5178" s="786">
        <f>IF(ISNUMBER(F5178),IF(LEFT(A5178,3)="Cat",VLOOKUP(A5178,'Loc Configurations Seules'!R:X,7,FALSE),VLOOKUP(G5178,'Loc Coefficients Location'!A:G,7,FALSE)),"")</f>
        <v>7.0256845182479807E-2</v>
      </c>
      <c r="S5178" s="785">
        <f t="shared" si="785"/>
        <v>815.76276794055036</v>
      </c>
    </row>
    <row r="5179" spans="1:19" ht="25.5" x14ac:dyDescent="0.25">
      <c r="A5179" s="41" t="s">
        <v>8105</v>
      </c>
      <c r="B5179" s="42" t="s">
        <v>9339</v>
      </c>
      <c r="C5179" s="317" t="s">
        <v>9356</v>
      </c>
      <c r="D5179" s="44"/>
      <c r="E5179" s="47"/>
      <c r="F5179" s="46" t="s">
        <v>9655</v>
      </c>
      <c r="G5179" s="791" t="s">
        <v>9621</v>
      </c>
      <c r="H5179" s="781" t="str">
        <f t="shared" si="769"/>
        <v/>
      </c>
      <c r="I5179" s="782" t="str">
        <f t="shared" si="768"/>
        <v/>
      </c>
      <c r="J5179" s="782" t="str">
        <f t="shared" si="768"/>
        <v/>
      </c>
      <c r="K5179" s="783" t="str">
        <f t="shared" si="768"/>
        <v/>
      </c>
      <c r="L5179" s="784"/>
      <c r="M5179" s="785"/>
      <c r="N5179" s="786"/>
      <c r="O5179" s="785"/>
      <c r="P5179" s="786"/>
      <c r="Q5179" s="785"/>
      <c r="R5179" s="786"/>
      <c r="S5179" s="785"/>
    </row>
    <row r="5180" spans="1:19" ht="25.5" x14ac:dyDescent="0.25">
      <c r="A5180" s="41" t="s">
        <v>8106</v>
      </c>
      <c r="B5180" s="42" t="s">
        <v>9341</v>
      </c>
      <c r="C5180" s="317" t="s">
        <v>9357</v>
      </c>
      <c r="D5180" s="44"/>
      <c r="E5180" s="47"/>
      <c r="F5180" s="819">
        <v>2480.4499999999998</v>
      </c>
      <c r="G5180" s="791" t="s">
        <v>9621</v>
      </c>
      <c r="H5180" s="781">
        <f t="shared" si="769"/>
        <v>654.65</v>
      </c>
      <c r="I5180" s="782">
        <f t="shared" si="768"/>
        <v>332.02</v>
      </c>
      <c r="J5180" s="782">
        <f t="shared" si="768"/>
        <v>226.59</v>
      </c>
      <c r="K5180" s="783">
        <f t="shared" si="768"/>
        <v>174.27</v>
      </c>
      <c r="L5180" s="784"/>
      <c r="M5180" s="785"/>
      <c r="N5180" s="786"/>
      <c r="O5180" s="785"/>
      <c r="P5180" s="786"/>
      <c r="Q5180" s="785"/>
      <c r="R5180" s="786"/>
      <c r="S5180" s="785"/>
    </row>
    <row r="5181" spans="1:19" ht="25.5" x14ac:dyDescent="0.25">
      <c r="A5181" s="41" t="s">
        <v>8107</v>
      </c>
      <c r="B5181" s="42" t="s">
        <v>9343</v>
      </c>
      <c r="C5181" s="317" t="s">
        <v>9358</v>
      </c>
      <c r="D5181" s="44"/>
      <c r="E5181" s="47"/>
      <c r="F5181" s="819">
        <v>5082.05</v>
      </c>
      <c r="G5181" s="791" t="s">
        <v>9621</v>
      </c>
      <c r="H5181" s="781">
        <f t="shared" si="769"/>
        <v>1341.28</v>
      </c>
      <c r="I5181" s="782">
        <f t="shared" si="768"/>
        <v>680.25</v>
      </c>
      <c r="J5181" s="782">
        <f t="shared" si="768"/>
        <v>464.25</v>
      </c>
      <c r="K5181" s="783">
        <f t="shared" si="768"/>
        <v>357.05</v>
      </c>
      <c r="L5181" s="784"/>
      <c r="M5181" s="785"/>
      <c r="N5181" s="786"/>
      <c r="O5181" s="785"/>
      <c r="P5181" s="786"/>
      <c r="Q5181" s="785"/>
      <c r="R5181" s="786"/>
      <c r="S5181" s="785"/>
    </row>
    <row r="5182" spans="1:19" ht="25.5" x14ac:dyDescent="0.25">
      <c r="A5182" s="41" t="s">
        <v>8108</v>
      </c>
      <c r="B5182" s="42" t="s">
        <v>9345</v>
      </c>
      <c r="C5182" s="317" t="s">
        <v>10845</v>
      </c>
      <c r="D5182" s="44"/>
      <c r="E5182" s="47"/>
      <c r="F5182" s="46">
        <v>583</v>
      </c>
      <c r="G5182" s="791" t="s">
        <v>9621</v>
      </c>
      <c r="H5182" s="781">
        <f t="shared" si="769"/>
        <v>153.87</v>
      </c>
      <c r="I5182" s="782">
        <f t="shared" si="768"/>
        <v>78.040000000000006</v>
      </c>
      <c r="J5182" s="782">
        <f t="shared" si="768"/>
        <v>53.26</v>
      </c>
      <c r="K5182" s="783">
        <f t="shared" si="768"/>
        <v>40.96</v>
      </c>
      <c r="L5182" s="784"/>
      <c r="M5182" s="785"/>
      <c r="N5182" s="786"/>
      <c r="O5182" s="785"/>
      <c r="P5182" s="786"/>
      <c r="Q5182" s="785"/>
      <c r="R5182" s="786"/>
      <c r="S5182" s="785"/>
    </row>
    <row r="5183" spans="1:19" ht="25.5" x14ac:dyDescent="0.25">
      <c r="A5183" s="41" t="s">
        <v>8109</v>
      </c>
      <c r="B5183" s="42" t="s">
        <v>180</v>
      </c>
      <c r="C5183" s="317" t="s">
        <v>10846</v>
      </c>
      <c r="D5183" s="44"/>
      <c r="E5183" s="47"/>
      <c r="F5183" s="819">
        <v>4706.8500000000004</v>
      </c>
      <c r="G5183" s="791" t="s">
        <v>9621</v>
      </c>
      <c r="H5183" s="781">
        <f t="shared" si="769"/>
        <v>1242.25</v>
      </c>
      <c r="I5183" s="782">
        <f t="shared" si="768"/>
        <v>630.03</v>
      </c>
      <c r="J5183" s="782">
        <f t="shared" si="768"/>
        <v>429.97</v>
      </c>
      <c r="K5183" s="783">
        <f t="shared" si="768"/>
        <v>330.69</v>
      </c>
      <c r="L5183" s="784"/>
      <c r="M5183" s="785"/>
      <c r="N5183" s="786"/>
      <c r="O5183" s="785"/>
      <c r="P5183" s="786"/>
      <c r="Q5183" s="785"/>
      <c r="R5183" s="786"/>
      <c r="S5183" s="785"/>
    </row>
    <row r="5184" spans="1:19" ht="25.5" x14ac:dyDescent="0.25">
      <c r="A5184" s="41" t="s">
        <v>8110</v>
      </c>
      <c r="B5184" s="42" t="s">
        <v>9348</v>
      </c>
      <c r="C5184" s="317" t="s">
        <v>10847</v>
      </c>
      <c r="D5184" s="44"/>
      <c r="E5184" s="47"/>
      <c r="F5184" s="819">
        <v>5289.85</v>
      </c>
      <c r="G5184" s="791" t="s">
        <v>9621</v>
      </c>
      <c r="H5184" s="781">
        <f t="shared" si="769"/>
        <v>1396.12</v>
      </c>
      <c r="I5184" s="782">
        <f t="shared" si="768"/>
        <v>708.07</v>
      </c>
      <c r="J5184" s="782">
        <f t="shared" si="768"/>
        <v>483.23</v>
      </c>
      <c r="K5184" s="783">
        <f t="shared" si="768"/>
        <v>371.65</v>
      </c>
      <c r="L5184" s="784"/>
      <c r="M5184" s="785"/>
      <c r="N5184" s="786"/>
      <c r="O5184" s="785"/>
      <c r="P5184" s="786"/>
      <c r="Q5184" s="785"/>
      <c r="R5184" s="786"/>
      <c r="S5184" s="785"/>
    </row>
    <row r="5185" spans="1:19" ht="26.25" thickBot="1" x14ac:dyDescent="0.3">
      <c r="A5185" s="48" t="s">
        <v>8111</v>
      </c>
      <c r="B5185" s="55" t="s">
        <v>184</v>
      </c>
      <c r="C5185" s="394" t="s">
        <v>10848</v>
      </c>
      <c r="D5185" s="51"/>
      <c r="E5185" s="62"/>
      <c r="F5185" s="811">
        <v>5289.85</v>
      </c>
      <c r="G5185" s="791" t="s">
        <v>9621</v>
      </c>
      <c r="H5185" s="781">
        <f t="shared" si="769"/>
        <v>1396.12</v>
      </c>
      <c r="I5185" s="782">
        <f t="shared" si="768"/>
        <v>708.07</v>
      </c>
      <c r="J5185" s="782">
        <f t="shared" si="768"/>
        <v>483.23</v>
      </c>
      <c r="K5185" s="783">
        <f t="shared" si="768"/>
        <v>371.65</v>
      </c>
      <c r="L5185" s="784"/>
      <c r="M5185" s="785"/>
      <c r="N5185" s="786"/>
      <c r="O5185" s="785"/>
      <c r="P5185" s="786"/>
      <c r="Q5185" s="785"/>
      <c r="R5185" s="786"/>
      <c r="S5185" s="785"/>
    </row>
    <row r="5186" spans="1:19" ht="25.5" x14ac:dyDescent="0.25">
      <c r="A5186" s="86" t="s">
        <v>8112</v>
      </c>
      <c r="B5186" s="80" t="s">
        <v>8112</v>
      </c>
      <c r="C5186" s="81" t="s">
        <v>8113</v>
      </c>
      <c r="D5186" s="82"/>
      <c r="E5186" s="97"/>
      <c r="F5186" s="84">
        <v>138</v>
      </c>
      <c r="G5186" s="791" t="s">
        <v>9613</v>
      </c>
      <c r="H5186" s="781">
        <f t="shared" si="769"/>
        <v>36.42</v>
      </c>
      <c r="I5186" s="782">
        <f t="shared" si="768"/>
        <v>18.47</v>
      </c>
      <c r="J5186" s="782">
        <f t="shared" si="768"/>
        <v>12.61</v>
      </c>
      <c r="K5186" s="783">
        <f t="shared" si="768"/>
        <v>9.6999999999999993</v>
      </c>
      <c r="L5186" s="784">
        <f>IF(ISNUMBER(F5186),IF(LEFT(A5186,3)="Cat",VLOOKUP(A5186,'Loc Configurations Seules'!R:U,4,FALSE),VLOOKUP(G5186,'Loc Coefficients Location'!A:D,4,FALSE)),"")</f>
        <v>0.18952410255162566</v>
      </c>
      <c r="M5186" s="785">
        <f t="shared" ref="M5186:M5199" si="786">IF(ISNUMBER(L5186),L5186*$F5186,"")</f>
        <v>26.154326152124341</v>
      </c>
      <c r="N5186" s="786">
        <f>IF(ISNUMBER(F5186),IF(LEFT(A5186,3)="Cat",VLOOKUP(A5186,'Loc Configurations Seules'!R:V,5,FALSE),VLOOKUP(G5186,'Loc Coefficients Location'!A:E,5,FALSE)),"")</f>
        <v>0.10104761082826846</v>
      </c>
      <c r="O5186" s="785">
        <f t="shared" ref="O5186:O5199" si="787">IF(ISNUMBER(N5186),N5186*$F5186,"")</f>
        <v>13.944570294301048</v>
      </c>
      <c r="P5186" s="786">
        <f>IF(ISNUMBER(F5186),IF(LEFT(A5186,3)="Cat",VLOOKUP(A5186,'Loc Configurations Seules'!R:W,6,FALSE),VLOOKUP(G5186,'Loc Coefficients Location'!A:F,6,FALSE)),"")</f>
        <v>7.5767584569953708E-2</v>
      </c>
      <c r="Q5186" s="785">
        <f t="shared" ref="Q5186:Q5199" si="788">IF(ISNUMBER(P5186),P5186*$F5186,"")</f>
        <v>10.455926670653612</v>
      </c>
      <c r="R5186" s="786">
        <f>IF(ISNUMBER(F5186),IF(LEFT(A5186,3)="Cat",VLOOKUP(A5186,'Loc Configurations Seules'!R:X,7,FALSE),VLOOKUP(G5186,'Loc Coefficients Location'!A:G,7,FALSE)),"")</f>
        <v>6.6373349627935063E-2</v>
      </c>
      <c r="S5186" s="785">
        <f t="shared" ref="S5186:S5199" si="789">IF(ISNUMBER(R5186),R5186*$F5186,"")</f>
        <v>9.1595222486550387</v>
      </c>
    </row>
    <row r="5187" spans="1:19" ht="25.5" x14ac:dyDescent="0.25">
      <c r="A5187" s="69" t="s">
        <v>8091</v>
      </c>
      <c r="B5187" s="42" t="s">
        <v>8091</v>
      </c>
      <c r="C5187" s="43" t="s">
        <v>8092</v>
      </c>
      <c r="D5187" s="44"/>
      <c r="E5187" s="47"/>
      <c r="F5187" s="10">
        <v>23</v>
      </c>
      <c r="G5187" s="791" t="s">
        <v>9613</v>
      </c>
      <c r="H5187" s="781">
        <f t="shared" si="769"/>
        <v>6.07</v>
      </c>
      <c r="I5187" s="782">
        <f t="shared" si="768"/>
        <v>3.08</v>
      </c>
      <c r="J5187" s="782">
        <f t="shared" si="768"/>
        <v>2.1</v>
      </c>
      <c r="K5187" s="783">
        <f t="shared" si="768"/>
        <v>1.62</v>
      </c>
      <c r="L5187" s="784">
        <f>IF(ISNUMBER(F5187),IF(LEFT(A5187,3)="Cat",VLOOKUP(A5187,'Loc Configurations Seules'!R:U,4,FALSE),VLOOKUP(G5187,'Loc Coefficients Location'!A:D,4,FALSE)),"")</f>
        <v>0.18952410255162566</v>
      </c>
      <c r="M5187" s="785">
        <f t="shared" si="786"/>
        <v>4.3590543586873904</v>
      </c>
      <c r="N5187" s="786">
        <f>IF(ISNUMBER(F5187),IF(LEFT(A5187,3)="Cat",VLOOKUP(A5187,'Loc Configurations Seules'!R:V,5,FALSE),VLOOKUP(G5187,'Loc Coefficients Location'!A:E,5,FALSE)),"")</f>
        <v>0.10104761082826846</v>
      </c>
      <c r="O5187" s="785">
        <f t="shared" si="787"/>
        <v>2.3240950490501748</v>
      </c>
      <c r="P5187" s="786">
        <f>IF(ISNUMBER(F5187),IF(LEFT(A5187,3)="Cat",VLOOKUP(A5187,'Loc Configurations Seules'!R:W,6,FALSE),VLOOKUP(G5187,'Loc Coefficients Location'!A:F,6,FALSE)),"")</f>
        <v>7.5767584569953708E-2</v>
      </c>
      <c r="Q5187" s="785">
        <f t="shared" si="788"/>
        <v>1.7426544451089352</v>
      </c>
      <c r="R5187" s="786">
        <f>IF(ISNUMBER(F5187),IF(LEFT(A5187,3)="Cat",VLOOKUP(A5187,'Loc Configurations Seules'!R:X,7,FALSE),VLOOKUP(G5187,'Loc Coefficients Location'!A:G,7,FALSE)),"")</f>
        <v>6.6373349627935063E-2</v>
      </c>
      <c r="S5187" s="785">
        <f t="shared" si="789"/>
        <v>1.5265870414425065</v>
      </c>
    </row>
    <row r="5188" spans="1:19" ht="25.5" x14ac:dyDescent="0.25">
      <c r="A5188" s="69" t="s">
        <v>8093</v>
      </c>
      <c r="B5188" s="42" t="s">
        <v>8093</v>
      </c>
      <c r="C5188" s="43" t="s">
        <v>8094</v>
      </c>
      <c r="D5188" s="44"/>
      <c r="E5188" s="47"/>
      <c r="F5188" s="10">
        <v>23</v>
      </c>
      <c r="G5188" s="791" t="s">
        <v>9613</v>
      </c>
      <c r="H5188" s="781">
        <f t="shared" si="769"/>
        <v>6.07</v>
      </c>
      <c r="I5188" s="782">
        <f t="shared" si="768"/>
        <v>3.08</v>
      </c>
      <c r="J5188" s="782">
        <f t="shared" si="768"/>
        <v>2.1</v>
      </c>
      <c r="K5188" s="783">
        <f t="shared" si="768"/>
        <v>1.62</v>
      </c>
      <c r="L5188" s="784">
        <f>IF(ISNUMBER(F5188),IF(LEFT(A5188,3)="Cat",VLOOKUP(A5188,'Loc Configurations Seules'!R:U,4,FALSE),VLOOKUP(G5188,'Loc Coefficients Location'!A:D,4,FALSE)),"")</f>
        <v>0.18952410255162566</v>
      </c>
      <c r="M5188" s="785">
        <f t="shared" si="786"/>
        <v>4.3590543586873904</v>
      </c>
      <c r="N5188" s="786">
        <f>IF(ISNUMBER(F5188),IF(LEFT(A5188,3)="Cat",VLOOKUP(A5188,'Loc Configurations Seules'!R:V,5,FALSE),VLOOKUP(G5188,'Loc Coefficients Location'!A:E,5,FALSE)),"")</f>
        <v>0.10104761082826846</v>
      </c>
      <c r="O5188" s="785">
        <f t="shared" si="787"/>
        <v>2.3240950490501748</v>
      </c>
      <c r="P5188" s="786">
        <f>IF(ISNUMBER(F5188),IF(LEFT(A5188,3)="Cat",VLOOKUP(A5188,'Loc Configurations Seules'!R:W,6,FALSE),VLOOKUP(G5188,'Loc Coefficients Location'!A:F,6,FALSE)),"")</f>
        <v>7.5767584569953708E-2</v>
      </c>
      <c r="Q5188" s="785">
        <f t="shared" si="788"/>
        <v>1.7426544451089352</v>
      </c>
      <c r="R5188" s="786">
        <f>IF(ISNUMBER(F5188),IF(LEFT(A5188,3)="Cat",VLOOKUP(A5188,'Loc Configurations Seules'!R:X,7,FALSE),VLOOKUP(G5188,'Loc Coefficients Location'!A:G,7,FALSE)),"")</f>
        <v>6.6373349627935063E-2</v>
      </c>
      <c r="S5188" s="785">
        <f t="shared" si="789"/>
        <v>1.5265870414425065</v>
      </c>
    </row>
    <row r="5189" spans="1:19" ht="25.5" x14ac:dyDescent="0.25">
      <c r="A5189" s="69" t="s">
        <v>8095</v>
      </c>
      <c r="B5189" s="42" t="s">
        <v>8095</v>
      </c>
      <c r="C5189" s="43" t="s">
        <v>8096</v>
      </c>
      <c r="D5189" s="44"/>
      <c r="E5189" s="47"/>
      <c r="F5189" s="10">
        <v>241</v>
      </c>
      <c r="G5189" s="791" t="s">
        <v>9613</v>
      </c>
      <c r="H5189" s="781">
        <f t="shared" si="769"/>
        <v>63.61</v>
      </c>
      <c r="I5189" s="782">
        <f t="shared" si="768"/>
        <v>32.26</v>
      </c>
      <c r="J5189" s="782">
        <f t="shared" si="768"/>
        <v>22.02</v>
      </c>
      <c r="K5189" s="783">
        <f t="shared" si="768"/>
        <v>16.93</v>
      </c>
      <c r="L5189" s="784">
        <f>IF(ISNUMBER(F5189),IF(LEFT(A5189,3)="Cat",VLOOKUP(A5189,'Loc Configurations Seules'!R:U,4,FALSE),VLOOKUP(G5189,'Loc Coefficients Location'!A:D,4,FALSE)),"")</f>
        <v>0.18952410255162566</v>
      </c>
      <c r="M5189" s="785">
        <f t="shared" si="786"/>
        <v>45.675308714941785</v>
      </c>
      <c r="N5189" s="786">
        <f>IF(ISNUMBER(F5189),IF(LEFT(A5189,3)="Cat",VLOOKUP(A5189,'Loc Configurations Seules'!R:V,5,FALSE),VLOOKUP(G5189,'Loc Coefficients Location'!A:E,5,FALSE)),"")</f>
        <v>0.10104761082826846</v>
      </c>
      <c r="O5189" s="785">
        <f t="shared" si="787"/>
        <v>24.352474209612701</v>
      </c>
      <c r="P5189" s="786">
        <f>IF(ISNUMBER(F5189),IF(LEFT(A5189,3)="Cat",VLOOKUP(A5189,'Loc Configurations Seules'!R:W,6,FALSE),VLOOKUP(G5189,'Loc Coefficients Location'!A:F,6,FALSE)),"")</f>
        <v>7.5767584569953708E-2</v>
      </c>
      <c r="Q5189" s="785">
        <f t="shared" si="788"/>
        <v>18.259987881358843</v>
      </c>
      <c r="R5189" s="786">
        <f>IF(ISNUMBER(F5189),IF(LEFT(A5189,3)="Cat",VLOOKUP(A5189,'Loc Configurations Seules'!R:X,7,FALSE),VLOOKUP(G5189,'Loc Coefficients Location'!A:G,7,FALSE)),"")</f>
        <v>6.6373349627935063E-2</v>
      </c>
      <c r="S5189" s="785">
        <f t="shared" si="789"/>
        <v>15.995977260332349</v>
      </c>
    </row>
    <row r="5190" spans="1:19" ht="25.5" x14ac:dyDescent="0.25">
      <c r="A5190" s="69" t="s">
        <v>8097</v>
      </c>
      <c r="B5190" s="42" t="s">
        <v>8097</v>
      </c>
      <c r="C5190" s="43" t="s">
        <v>8098</v>
      </c>
      <c r="D5190" s="44"/>
      <c r="E5190" s="47"/>
      <c r="F5190" s="10">
        <v>241</v>
      </c>
      <c r="G5190" s="791" t="s">
        <v>9613</v>
      </c>
      <c r="H5190" s="781">
        <f t="shared" si="769"/>
        <v>63.61</v>
      </c>
      <c r="I5190" s="782">
        <f t="shared" si="768"/>
        <v>32.26</v>
      </c>
      <c r="J5190" s="782">
        <f t="shared" si="768"/>
        <v>22.02</v>
      </c>
      <c r="K5190" s="783">
        <f t="shared" si="768"/>
        <v>16.93</v>
      </c>
      <c r="L5190" s="784">
        <f>IF(ISNUMBER(F5190),IF(LEFT(A5190,3)="Cat",VLOOKUP(A5190,'Loc Configurations Seules'!R:U,4,FALSE),VLOOKUP(G5190,'Loc Coefficients Location'!A:D,4,FALSE)),"")</f>
        <v>0.18952410255162566</v>
      </c>
      <c r="M5190" s="785">
        <f t="shared" si="786"/>
        <v>45.675308714941785</v>
      </c>
      <c r="N5190" s="786">
        <f>IF(ISNUMBER(F5190),IF(LEFT(A5190,3)="Cat",VLOOKUP(A5190,'Loc Configurations Seules'!R:V,5,FALSE),VLOOKUP(G5190,'Loc Coefficients Location'!A:E,5,FALSE)),"")</f>
        <v>0.10104761082826846</v>
      </c>
      <c r="O5190" s="785">
        <f t="shared" si="787"/>
        <v>24.352474209612701</v>
      </c>
      <c r="P5190" s="786">
        <f>IF(ISNUMBER(F5190),IF(LEFT(A5190,3)="Cat",VLOOKUP(A5190,'Loc Configurations Seules'!R:W,6,FALSE),VLOOKUP(G5190,'Loc Coefficients Location'!A:F,6,FALSE)),"")</f>
        <v>7.5767584569953708E-2</v>
      </c>
      <c r="Q5190" s="785">
        <f t="shared" si="788"/>
        <v>18.259987881358843</v>
      </c>
      <c r="R5190" s="786">
        <f>IF(ISNUMBER(F5190),IF(LEFT(A5190,3)="Cat",VLOOKUP(A5190,'Loc Configurations Seules'!R:X,7,FALSE),VLOOKUP(G5190,'Loc Coefficients Location'!A:G,7,FALSE)),"")</f>
        <v>6.6373349627935063E-2</v>
      </c>
      <c r="S5190" s="785">
        <f t="shared" si="789"/>
        <v>15.995977260332349</v>
      </c>
    </row>
    <row r="5191" spans="1:19" ht="25.5" x14ac:dyDescent="0.25">
      <c r="A5191" s="69" t="s">
        <v>8099</v>
      </c>
      <c r="B5191" s="42" t="s">
        <v>8099</v>
      </c>
      <c r="C5191" s="43" t="s">
        <v>8100</v>
      </c>
      <c r="D5191" s="44"/>
      <c r="E5191" s="47"/>
      <c r="F5191" s="10">
        <v>138</v>
      </c>
      <c r="G5191" s="791" t="s">
        <v>9613</v>
      </c>
      <c r="H5191" s="781">
        <f t="shared" si="769"/>
        <v>36.42</v>
      </c>
      <c r="I5191" s="782">
        <f t="shared" si="769"/>
        <v>18.47</v>
      </c>
      <c r="J5191" s="782">
        <f t="shared" si="769"/>
        <v>12.61</v>
      </c>
      <c r="K5191" s="783">
        <f t="shared" si="769"/>
        <v>9.6999999999999993</v>
      </c>
      <c r="L5191" s="784">
        <f>IF(ISNUMBER(F5191),IF(LEFT(A5191,3)="Cat",VLOOKUP(A5191,'Loc Configurations Seules'!R:U,4,FALSE),VLOOKUP(G5191,'Loc Coefficients Location'!A:D,4,FALSE)),"")</f>
        <v>0.18952410255162566</v>
      </c>
      <c r="M5191" s="785">
        <f t="shared" si="786"/>
        <v>26.154326152124341</v>
      </c>
      <c r="N5191" s="786">
        <f>IF(ISNUMBER(F5191),IF(LEFT(A5191,3)="Cat",VLOOKUP(A5191,'Loc Configurations Seules'!R:V,5,FALSE),VLOOKUP(G5191,'Loc Coefficients Location'!A:E,5,FALSE)),"")</f>
        <v>0.10104761082826846</v>
      </c>
      <c r="O5191" s="785">
        <f t="shared" si="787"/>
        <v>13.944570294301048</v>
      </c>
      <c r="P5191" s="786">
        <f>IF(ISNUMBER(F5191),IF(LEFT(A5191,3)="Cat",VLOOKUP(A5191,'Loc Configurations Seules'!R:W,6,FALSE),VLOOKUP(G5191,'Loc Coefficients Location'!A:F,6,FALSE)),"")</f>
        <v>7.5767584569953708E-2</v>
      </c>
      <c r="Q5191" s="785">
        <f t="shared" si="788"/>
        <v>10.455926670653612</v>
      </c>
      <c r="R5191" s="786">
        <f>IF(ISNUMBER(F5191),IF(LEFT(A5191,3)="Cat",VLOOKUP(A5191,'Loc Configurations Seules'!R:X,7,FALSE),VLOOKUP(G5191,'Loc Coefficients Location'!A:G,7,FALSE)),"")</f>
        <v>6.6373349627935063E-2</v>
      </c>
      <c r="S5191" s="785">
        <f t="shared" si="789"/>
        <v>9.1595222486550387</v>
      </c>
    </row>
    <row r="5192" spans="1:19" ht="25.5" x14ac:dyDescent="0.25">
      <c r="A5192" s="69" t="s">
        <v>8097</v>
      </c>
      <c r="B5192" s="42" t="s">
        <v>8097</v>
      </c>
      <c r="C5192" s="43" t="s">
        <v>8098</v>
      </c>
      <c r="D5192" s="44"/>
      <c r="E5192" s="47"/>
      <c r="F5192" s="10">
        <v>234</v>
      </c>
      <c r="G5192" s="791" t="s">
        <v>9613</v>
      </c>
      <c r="H5192" s="781">
        <f t="shared" ref="H5192:K5255" si="790">IF(ISNUMBER($F5192),ROUND($F5192*H$2,2),"")</f>
        <v>61.76</v>
      </c>
      <c r="I5192" s="782">
        <f t="shared" si="790"/>
        <v>31.32</v>
      </c>
      <c r="J5192" s="782">
        <f t="shared" si="790"/>
        <v>21.38</v>
      </c>
      <c r="K5192" s="783">
        <f t="shared" si="790"/>
        <v>16.440000000000001</v>
      </c>
      <c r="L5192" s="784">
        <f>IF(ISNUMBER(F5192),IF(LEFT(A5192,3)="Cat",VLOOKUP(A5192,'Loc Configurations Seules'!R:U,4,FALSE),VLOOKUP(G5192,'Loc Coefficients Location'!A:D,4,FALSE)),"")</f>
        <v>0.18952410255162566</v>
      </c>
      <c r="M5192" s="785">
        <f t="shared" si="786"/>
        <v>44.348639997080404</v>
      </c>
      <c r="N5192" s="786">
        <f>IF(ISNUMBER(F5192),IF(LEFT(A5192,3)="Cat",VLOOKUP(A5192,'Loc Configurations Seules'!R:V,5,FALSE),VLOOKUP(G5192,'Loc Coefficients Location'!A:E,5,FALSE)),"")</f>
        <v>0.10104761082826846</v>
      </c>
      <c r="O5192" s="785">
        <f t="shared" si="787"/>
        <v>23.645140933814819</v>
      </c>
      <c r="P5192" s="786">
        <f>IF(ISNUMBER(F5192),IF(LEFT(A5192,3)="Cat",VLOOKUP(A5192,'Loc Configurations Seules'!R:W,6,FALSE),VLOOKUP(G5192,'Loc Coefficients Location'!A:F,6,FALSE)),"")</f>
        <v>7.5767584569953708E-2</v>
      </c>
      <c r="Q5192" s="785">
        <f t="shared" si="788"/>
        <v>17.729614789369169</v>
      </c>
      <c r="R5192" s="786">
        <f>IF(ISNUMBER(F5192),IF(LEFT(A5192,3)="Cat",VLOOKUP(A5192,'Loc Configurations Seules'!R:X,7,FALSE),VLOOKUP(G5192,'Loc Coefficients Location'!A:G,7,FALSE)),"")</f>
        <v>6.6373349627935063E-2</v>
      </c>
      <c r="S5192" s="785">
        <f t="shared" si="789"/>
        <v>15.531363812936805</v>
      </c>
    </row>
    <row r="5193" spans="1:19" ht="25.5" x14ac:dyDescent="0.25">
      <c r="A5193" s="69" t="s">
        <v>8091</v>
      </c>
      <c r="B5193" s="42" t="s">
        <v>8091</v>
      </c>
      <c r="C5193" s="43" t="s">
        <v>8092</v>
      </c>
      <c r="D5193" s="44"/>
      <c r="E5193" s="47"/>
      <c r="F5193" s="10">
        <v>23</v>
      </c>
      <c r="G5193" s="791" t="s">
        <v>9613</v>
      </c>
      <c r="H5193" s="781">
        <f t="shared" si="790"/>
        <v>6.07</v>
      </c>
      <c r="I5193" s="782">
        <f t="shared" si="790"/>
        <v>3.08</v>
      </c>
      <c r="J5193" s="782">
        <f t="shared" si="790"/>
        <v>2.1</v>
      </c>
      <c r="K5193" s="783">
        <f t="shared" si="790"/>
        <v>1.62</v>
      </c>
      <c r="L5193" s="784">
        <f>IF(ISNUMBER(F5193),IF(LEFT(A5193,3)="Cat",VLOOKUP(A5193,'Loc Configurations Seules'!R:U,4,FALSE),VLOOKUP(G5193,'Loc Coefficients Location'!A:D,4,FALSE)),"")</f>
        <v>0.18952410255162566</v>
      </c>
      <c r="M5193" s="785">
        <f t="shared" si="786"/>
        <v>4.3590543586873904</v>
      </c>
      <c r="N5193" s="786">
        <f>IF(ISNUMBER(F5193),IF(LEFT(A5193,3)="Cat",VLOOKUP(A5193,'Loc Configurations Seules'!R:V,5,FALSE),VLOOKUP(G5193,'Loc Coefficients Location'!A:E,5,FALSE)),"")</f>
        <v>0.10104761082826846</v>
      </c>
      <c r="O5193" s="785">
        <f t="shared" si="787"/>
        <v>2.3240950490501748</v>
      </c>
      <c r="P5193" s="786">
        <f>IF(ISNUMBER(F5193),IF(LEFT(A5193,3)="Cat",VLOOKUP(A5193,'Loc Configurations Seules'!R:W,6,FALSE),VLOOKUP(G5193,'Loc Coefficients Location'!A:F,6,FALSE)),"")</f>
        <v>7.5767584569953708E-2</v>
      </c>
      <c r="Q5193" s="785">
        <f t="shared" si="788"/>
        <v>1.7426544451089352</v>
      </c>
      <c r="R5193" s="786">
        <f>IF(ISNUMBER(F5193),IF(LEFT(A5193,3)="Cat",VLOOKUP(A5193,'Loc Configurations Seules'!R:X,7,FALSE),VLOOKUP(G5193,'Loc Coefficients Location'!A:G,7,FALSE)),"")</f>
        <v>6.6373349627935063E-2</v>
      </c>
      <c r="S5193" s="785">
        <f t="shared" si="789"/>
        <v>1.5265870414425065</v>
      </c>
    </row>
    <row r="5194" spans="1:19" ht="25.5" x14ac:dyDescent="0.25">
      <c r="A5194" s="69" t="s">
        <v>8093</v>
      </c>
      <c r="B5194" s="42" t="s">
        <v>8093</v>
      </c>
      <c r="C5194" s="43" t="s">
        <v>8094</v>
      </c>
      <c r="D5194" s="44"/>
      <c r="E5194" s="47"/>
      <c r="F5194" s="10">
        <v>23</v>
      </c>
      <c r="G5194" s="791" t="s">
        <v>9613</v>
      </c>
      <c r="H5194" s="781">
        <f t="shared" si="790"/>
        <v>6.07</v>
      </c>
      <c r="I5194" s="782">
        <f t="shared" si="790"/>
        <v>3.08</v>
      </c>
      <c r="J5194" s="782">
        <f t="shared" si="790"/>
        <v>2.1</v>
      </c>
      <c r="K5194" s="783">
        <f t="shared" si="790"/>
        <v>1.62</v>
      </c>
      <c r="L5194" s="784">
        <f>IF(ISNUMBER(F5194),IF(LEFT(A5194,3)="Cat",VLOOKUP(A5194,'Loc Configurations Seules'!R:U,4,FALSE),VLOOKUP(G5194,'Loc Coefficients Location'!A:D,4,FALSE)),"")</f>
        <v>0.18952410255162566</v>
      </c>
      <c r="M5194" s="785">
        <f t="shared" si="786"/>
        <v>4.3590543586873904</v>
      </c>
      <c r="N5194" s="786">
        <f>IF(ISNUMBER(F5194),IF(LEFT(A5194,3)="Cat",VLOOKUP(A5194,'Loc Configurations Seules'!R:V,5,FALSE),VLOOKUP(G5194,'Loc Coefficients Location'!A:E,5,FALSE)),"")</f>
        <v>0.10104761082826846</v>
      </c>
      <c r="O5194" s="785">
        <f t="shared" si="787"/>
        <v>2.3240950490501748</v>
      </c>
      <c r="P5194" s="786">
        <f>IF(ISNUMBER(F5194),IF(LEFT(A5194,3)="Cat",VLOOKUP(A5194,'Loc Configurations Seules'!R:W,6,FALSE),VLOOKUP(G5194,'Loc Coefficients Location'!A:F,6,FALSE)),"")</f>
        <v>7.5767584569953708E-2</v>
      </c>
      <c r="Q5194" s="785">
        <f t="shared" si="788"/>
        <v>1.7426544451089352</v>
      </c>
      <c r="R5194" s="786">
        <f>IF(ISNUMBER(F5194),IF(LEFT(A5194,3)="Cat",VLOOKUP(A5194,'Loc Configurations Seules'!R:X,7,FALSE),VLOOKUP(G5194,'Loc Coefficients Location'!A:G,7,FALSE)),"")</f>
        <v>6.6373349627935063E-2</v>
      </c>
      <c r="S5194" s="785">
        <f t="shared" si="789"/>
        <v>1.5265870414425065</v>
      </c>
    </row>
    <row r="5195" spans="1:19" ht="25.5" x14ac:dyDescent="0.25">
      <c r="A5195" s="69" t="s">
        <v>8095</v>
      </c>
      <c r="B5195" s="42" t="s">
        <v>8095</v>
      </c>
      <c r="C5195" s="43" t="s">
        <v>8096</v>
      </c>
      <c r="D5195" s="44"/>
      <c r="E5195" s="47"/>
      <c r="F5195" s="10">
        <v>241</v>
      </c>
      <c r="G5195" s="791" t="s">
        <v>9613</v>
      </c>
      <c r="H5195" s="781">
        <f t="shared" si="790"/>
        <v>63.61</v>
      </c>
      <c r="I5195" s="782">
        <f t="shared" si="790"/>
        <v>32.26</v>
      </c>
      <c r="J5195" s="782">
        <f t="shared" si="790"/>
        <v>22.02</v>
      </c>
      <c r="K5195" s="783">
        <f t="shared" si="790"/>
        <v>16.93</v>
      </c>
      <c r="L5195" s="784">
        <f>IF(ISNUMBER(F5195),IF(LEFT(A5195,3)="Cat",VLOOKUP(A5195,'Loc Configurations Seules'!R:U,4,FALSE),VLOOKUP(G5195,'Loc Coefficients Location'!A:D,4,FALSE)),"")</f>
        <v>0.18952410255162566</v>
      </c>
      <c r="M5195" s="785">
        <f t="shared" si="786"/>
        <v>45.675308714941785</v>
      </c>
      <c r="N5195" s="786">
        <f>IF(ISNUMBER(F5195),IF(LEFT(A5195,3)="Cat",VLOOKUP(A5195,'Loc Configurations Seules'!R:V,5,FALSE),VLOOKUP(G5195,'Loc Coefficients Location'!A:E,5,FALSE)),"")</f>
        <v>0.10104761082826846</v>
      </c>
      <c r="O5195" s="785">
        <f t="shared" si="787"/>
        <v>24.352474209612701</v>
      </c>
      <c r="P5195" s="786">
        <f>IF(ISNUMBER(F5195),IF(LEFT(A5195,3)="Cat",VLOOKUP(A5195,'Loc Configurations Seules'!R:W,6,FALSE),VLOOKUP(G5195,'Loc Coefficients Location'!A:F,6,FALSE)),"")</f>
        <v>7.5767584569953708E-2</v>
      </c>
      <c r="Q5195" s="785">
        <f t="shared" si="788"/>
        <v>18.259987881358843</v>
      </c>
      <c r="R5195" s="786">
        <f>IF(ISNUMBER(F5195),IF(LEFT(A5195,3)="Cat",VLOOKUP(A5195,'Loc Configurations Seules'!R:X,7,FALSE),VLOOKUP(G5195,'Loc Coefficients Location'!A:G,7,FALSE)),"")</f>
        <v>6.6373349627935063E-2</v>
      </c>
      <c r="S5195" s="785">
        <f t="shared" si="789"/>
        <v>15.995977260332349</v>
      </c>
    </row>
    <row r="5196" spans="1:19" ht="25.5" x14ac:dyDescent="0.25">
      <c r="A5196" s="69" t="s">
        <v>8114</v>
      </c>
      <c r="B5196" s="42" t="s">
        <v>8115</v>
      </c>
      <c r="C5196" s="43" t="s">
        <v>8116</v>
      </c>
      <c r="D5196" s="44"/>
      <c r="E5196" s="47"/>
      <c r="F5196" s="814">
        <v>1075.04</v>
      </c>
      <c r="G5196" s="791" t="s">
        <v>9618</v>
      </c>
      <c r="H5196" s="781">
        <f t="shared" si="790"/>
        <v>283.73</v>
      </c>
      <c r="I5196" s="782">
        <f t="shared" si="790"/>
        <v>143.9</v>
      </c>
      <c r="J5196" s="782">
        <f t="shared" si="790"/>
        <v>98.21</v>
      </c>
      <c r="K5196" s="783">
        <f t="shared" si="790"/>
        <v>75.53</v>
      </c>
      <c r="L5196" s="784">
        <f>IF(ISNUMBER(F5196),IF(LEFT(A5196,3)="Cat",VLOOKUP(A5196,'Loc Configurations Seules'!R:U,4,FALSE),VLOOKUP(G5196,'Loc Coefficients Location'!A:D,4,FALSE)),"")</f>
        <v>0.26392450726414518</v>
      </c>
      <c r="M5196" s="785">
        <f t="shared" si="786"/>
        <v>283.72940228924665</v>
      </c>
      <c r="N5196" s="786">
        <f>IF(ISNUMBER(F5196),IF(LEFT(A5196,3)="Cat",VLOOKUP(A5196,'Loc Configurations Seules'!R:V,5,FALSE),VLOOKUP(G5196,'Loc Coefficients Location'!A:E,5,FALSE)),"")</f>
        <v>0.13385372321713121</v>
      </c>
      <c r="O5196" s="785">
        <f t="shared" si="787"/>
        <v>143.89810660734474</v>
      </c>
      <c r="P5196" s="786">
        <f>IF(ISNUMBER(F5196),IF(LEFT(A5196,3)="Cat",VLOOKUP(A5196,'Loc Configurations Seules'!R:W,6,FALSE),VLOOKUP(G5196,'Loc Coefficients Location'!A:F,6,FALSE)),"")</f>
        <v>9.1350623726064395E-2</v>
      </c>
      <c r="Q5196" s="785">
        <f t="shared" si="788"/>
        <v>98.205574530468269</v>
      </c>
      <c r="R5196" s="786">
        <f>IF(ISNUMBER(F5196),IF(LEFT(A5196,3)="Cat",VLOOKUP(A5196,'Loc Configurations Seules'!R:X,7,FALSE),VLOOKUP(G5196,'Loc Coefficients Location'!A:G,7,FALSE)),"")</f>
        <v>7.0256845182479807E-2</v>
      </c>
      <c r="S5196" s="785">
        <f t="shared" si="789"/>
        <v>75.528918844973091</v>
      </c>
    </row>
    <row r="5197" spans="1:19" ht="25.5" x14ac:dyDescent="0.25">
      <c r="A5197" s="69" t="s">
        <v>8117</v>
      </c>
      <c r="B5197" s="42" t="s">
        <v>8081</v>
      </c>
      <c r="C5197" s="43" t="s">
        <v>8118</v>
      </c>
      <c r="D5197" s="44"/>
      <c r="E5197" s="47"/>
      <c r="F5197" s="10" t="s">
        <v>9655</v>
      </c>
      <c r="G5197" s="791" t="s">
        <v>9621</v>
      </c>
      <c r="H5197" s="781" t="str">
        <f t="shared" si="790"/>
        <v/>
      </c>
      <c r="I5197" s="782" t="str">
        <f t="shared" si="790"/>
        <v/>
      </c>
      <c r="J5197" s="782" t="str">
        <f t="shared" si="790"/>
        <v/>
      </c>
      <c r="K5197" s="783" t="str">
        <f t="shared" si="790"/>
        <v/>
      </c>
      <c r="L5197" s="784" t="str">
        <f>IF(ISNUMBER(F5197),IF(LEFT(A5197,3)="Cat",VLOOKUP(A5197,'Loc Configurations Seules'!R:U,4,FALSE),VLOOKUP(G5197,'Loc Coefficients Location'!A:D,4,FALSE)),"")</f>
        <v/>
      </c>
      <c r="M5197" s="785" t="str">
        <f t="shared" si="786"/>
        <v/>
      </c>
      <c r="N5197" s="786" t="str">
        <f>IF(ISNUMBER(F5197),IF(LEFT(A5197,3)="Cat",VLOOKUP(A5197,'Loc Configurations Seules'!R:V,5,FALSE),VLOOKUP(G5197,'Loc Coefficients Location'!A:E,5,FALSE)),"")</f>
        <v/>
      </c>
      <c r="O5197" s="785" t="str">
        <f t="shared" si="787"/>
        <v/>
      </c>
      <c r="P5197" s="786" t="str">
        <f>IF(ISNUMBER(F5197),IF(LEFT(A5197,3)="Cat",VLOOKUP(A5197,'Loc Configurations Seules'!R:W,6,FALSE),VLOOKUP(G5197,'Loc Coefficients Location'!A:F,6,FALSE)),"")</f>
        <v/>
      </c>
      <c r="Q5197" s="785" t="str">
        <f t="shared" si="788"/>
        <v/>
      </c>
      <c r="R5197" s="786" t="str">
        <f>IF(ISNUMBER(F5197),IF(LEFT(A5197,3)="Cat",VLOOKUP(A5197,'Loc Configurations Seules'!R:X,7,FALSE),VLOOKUP(G5197,'Loc Coefficients Location'!A:G,7,FALSE)),"")</f>
        <v/>
      </c>
      <c r="S5197" s="785" t="str">
        <f t="shared" si="789"/>
        <v/>
      </c>
    </row>
    <row r="5198" spans="1:19" ht="25.5" x14ac:dyDescent="0.25">
      <c r="A5198" s="69" t="s">
        <v>8119</v>
      </c>
      <c r="B5198" s="42" t="s">
        <v>8083</v>
      </c>
      <c r="C5198" s="43" t="s">
        <v>8120</v>
      </c>
      <c r="D5198" s="44"/>
      <c r="E5198" s="47"/>
      <c r="F5198" s="814">
        <v>707.16</v>
      </c>
      <c r="G5198" s="791" t="s">
        <v>9618</v>
      </c>
      <c r="H5198" s="781">
        <f t="shared" si="790"/>
        <v>186.64</v>
      </c>
      <c r="I5198" s="782">
        <f t="shared" si="790"/>
        <v>94.66</v>
      </c>
      <c r="J5198" s="782">
        <f t="shared" si="790"/>
        <v>64.599999999999994</v>
      </c>
      <c r="K5198" s="783">
        <f t="shared" si="790"/>
        <v>49.68</v>
      </c>
      <c r="L5198" s="784">
        <f>IF(ISNUMBER(F5198),IF(LEFT(A5198,3)="Cat",VLOOKUP(A5198,'Loc Configurations Seules'!R:U,4,FALSE),VLOOKUP(G5198,'Loc Coefficients Location'!A:D,4,FALSE)),"")</f>
        <v>0.26392450726414518</v>
      </c>
      <c r="M5198" s="785">
        <f t="shared" si="786"/>
        <v>186.63685455691291</v>
      </c>
      <c r="N5198" s="786">
        <f>IF(ISNUMBER(F5198),IF(LEFT(A5198,3)="Cat",VLOOKUP(A5198,'Loc Configurations Seules'!R:V,5,FALSE),VLOOKUP(G5198,'Loc Coefficients Location'!A:E,5,FALSE)),"")</f>
        <v>0.13385372321713121</v>
      </c>
      <c r="O5198" s="785">
        <f t="shared" si="787"/>
        <v>94.655998910226501</v>
      </c>
      <c r="P5198" s="786">
        <f>IF(ISNUMBER(F5198),IF(LEFT(A5198,3)="Cat",VLOOKUP(A5198,'Loc Configurations Seules'!R:W,6,FALSE),VLOOKUP(G5198,'Loc Coefficients Location'!A:F,6,FALSE)),"")</f>
        <v>9.1350623726064395E-2</v>
      </c>
      <c r="Q5198" s="785">
        <f t="shared" si="788"/>
        <v>64.599507074123693</v>
      </c>
      <c r="R5198" s="786">
        <f>IF(ISNUMBER(F5198),IF(LEFT(A5198,3)="Cat",VLOOKUP(A5198,'Loc Configurations Seules'!R:X,7,FALSE),VLOOKUP(G5198,'Loc Coefficients Location'!A:G,7,FALSE)),"")</f>
        <v>7.0256845182479807E-2</v>
      </c>
      <c r="S5198" s="785">
        <f t="shared" si="789"/>
        <v>49.682830639242418</v>
      </c>
    </row>
    <row r="5199" spans="1:19" ht="25.5" x14ac:dyDescent="0.25">
      <c r="A5199" s="69" t="s">
        <v>8121</v>
      </c>
      <c r="B5199" s="42" t="s">
        <v>8085</v>
      </c>
      <c r="C5199" s="43" t="s">
        <v>8122</v>
      </c>
      <c r="D5199" s="44"/>
      <c r="E5199" s="47"/>
      <c r="F5199" s="814">
        <v>1546.56</v>
      </c>
      <c r="G5199" s="791" t="s">
        <v>9618</v>
      </c>
      <c r="H5199" s="781">
        <f t="shared" si="790"/>
        <v>408.18</v>
      </c>
      <c r="I5199" s="782">
        <f t="shared" si="790"/>
        <v>207.01</v>
      </c>
      <c r="J5199" s="782">
        <f t="shared" si="790"/>
        <v>141.28</v>
      </c>
      <c r="K5199" s="783">
        <f t="shared" si="790"/>
        <v>108.66</v>
      </c>
      <c r="L5199" s="784">
        <f>IF(ISNUMBER(F5199),IF(LEFT(A5199,3)="Cat",VLOOKUP(A5199,'Loc Configurations Seules'!R:U,4,FALSE),VLOOKUP(G5199,'Loc Coefficients Location'!A:D,4,FALSE)),"")</f>
        <v>0.26392450726414518</v>
      </c>
      <c r="M5199" s="785">
        <f t="shared" si="786"/>
        <v>408.17508595443638</v>
      </c>
      <c r="N5199" s="786">
        <f>IF(ISNUMBER(F5199),IF(LEFT(A5199,3)="Cat",VLOOKUP(A5199,'Loc Configurations Seules'!R:V,5,FALSE),VLOOKUP(G5199,'Loc Coefficients Location'!A:E,5,FALSE)),"")</f>
        <v>0.13385372321713121</v>
      </c>
      <c r="O5199" s="785">
        <f t="shared" si="787"/>
        <v>207.01281417868643</v>
      </c>
      <c r="P5199" s="786">
        <f>IF(ISNUMBER(F5199),IF(LEFT(A5199,3)="Cat",VLOOKUP(A5199,'Loc Configurations Seules'!R:W,6,FALSE),VLOOKUP(G5199,'Loc Coefficients Location'!A:F,6,FALSE)),"")</f>
        <v>9.1350623726064395E-2</v>
      </c>
      <c r="Q5199" s="785">
        <f t="shared" si="788"/>
        <v>141.27922062978215</v>
      </c>
      <c r="R5199" s="786">
        <f>IF(ISNUMBER(F5199),IF(LEFT(A5199,3)="Cat",VLOOKUP(A5199,'Loc Configurations Seules'!R:X,7,FALSE),VLOOKUP(G5199,'Loc Coefficients Location'!A:G,7,FALSE)),"")</f>
        <v>7.0256845182479807E-2</v>
      </c>
      <c r="S5199" s="785">
        <f t="shared" si="789"/>
        <v>108.65642648541596</v>
      </c>
    </row>
    <row r="5200" spans="1:19" ht="25.5" x14ac:dyDescent="0.25">
      <c r="A5200" s="69" t="s">
        <v>8123</v>
      </c>
      <c r="B5200" s="42" t="s">
        <v>8124</v>
      </c>
      <c r="C5200" s="43" t="s">
        <v>8087</v>
      </c>
      <c r="D5200" s="44"/>
      <c r="E5200" s="47"/>
      <c r="F5200" s="814">
        <v>584</v>
      </c>
      <c r="G5200" s="791" t="s">
        <v>9618</v>
      </c>
      <c r="H5200" s="781">
        <f t="shared" si="790"/>
        <v>154.13</v>
      </c>
      <c r="I5200" s="782">
        <f t="shared" si="790"/>
        <v>78.17</v>
      </c>
      <c r="J5200" s="782">
        <f t="shared" si="790"/>
        <v>53.35</v>
      </c>
      <c r="K5200" s="783">
        <f t="shared" si="790"/>
        <v>41.03</v>
      </c>
      <c r="L5200" s="784"/>
      <c r="M5200" s="785"/>
      <c r="N5200" s="786"/>
      <c r="O5200" s="785"/>
      <c r="P5200" s="786"/>
      <c r="Q5200" s="785"/>
      <c r="R5200" s="786"/>
      <c r="S5200" s="785"/>
    </row>
    <row r="5201" spans="1:19" ht="25.5" x14ac:dyDescent="0.25">
      <c r="A5201" s="69" t="s">
        <v>8125</v>
      </c>
      <c r="B5201" s="42" t="s">
        <v>8126</v>
      </c>
      <c r="C5201" s="43" t="s">
        <v>8087</v>
      </c>
      <c r="D5201" s="44"/>
      <c r="E5201" s="47"/>
      <c r="F5201" s="814">
        <v>624.96</v>
      </c>
      <c r="G5201" s="791" t="s">
        <v>9618</v>
      </c>
      <c r="H5201" s="781">
        <f t="shared" si="790"/>
        <v>164.94</v>
      </c>
      <c r="I5201" s="782">
        <f t="shared" si="790"/>
        <v>83.65</v>
      </c>
      <c r="J5201" s="782">
        <f t="shared" si="790"/>
        <v>57.09</v>
      </c>
      <c r="K5201" s="783">
        <f t="shared" si="790"/>
        <v>43.91</v>
      </c>
      <c r="L5201" s="784"/>
      <c r="M5201" s="785"/>
      <c r="N5201" s="786"/>
      <c r="O5201" s="785"/>
      <c r="P5201" s="786"/>
      <c r="Q5201" s="785"/>
      <c r="R5201" s="786"/>
      <c r="S5201" s="785"/>
    </row>
    <row r="5202" spans="1:19" ht="25.5" x14ac:dyDescent="0.25">
      <c r="A5202" s="69" t="s">
        <v>8127</v>
      </c>
      <c r="B5202" s="42" t="s">
        <v>8128</v>
      </c>
      <c r="C5202" s="43" t="s">
        <v>8087</v>
      </c>
      <c r="D5202" s="44"/>
      <c r="E5202" s="47"/>
      <c r="F5202" s="814">
        <v>1412.96</v>
      </c>
      <c r="G5202" s="791" t="s">
        <v>9618</v>
      </c>
      <c r="H5202" s="781">
        <f t="shared" si="790"/>
        <v>372.91</v>
      </c>
      <c r="I5202" s="782">
        <f t="shared" si="790"/>
        <v>189.13</v>
      </c>
      <c r="J5202" s="782">
        <f t="shared" si="790"/>
        <v>129.07</v>
      </c>
      <c r="K5202" s="783">
        <f t="shared" si="790"/>
        <v>99.27</v>
      </c>
      <c r="L5202" s="784"/>
      <c r="M5202" s="785"/>
      <c r="N5202" s="786"/>
      <c r="O5202" s="785"/>
      <c r="P5202" s="786"/>
      <c r="Q5202" s="785"/>
      <c r="R5202" s="786"/>
      <c r="S5202" s="785"/>
    </row>
    <row r="5203" spans="1:19" ht="25.5" x14ac:dyDescent="0.25">
      <c r="A5203" s="69" t="s">
        <v>8129</v>
      </c>
      <c r="B5203" s="42" t="s">
        <v>8130</v>
      </c>
      <c r="C5203" s="43" t="s">
        <v>8087</v>
      </c>
      <c r="D5203" s="44"/>
      <c r="E5203" s="47"/>
      <c r="F5203" s="814">
        <v>689</v>
      </c>
      <c r="G5203" s="791" t="s">
        <v>9618</v>
      </c>
      <c r="H5203" s="781">
        <f t="shared" si="790"/>
        <v>181.84</v>
      </c>
      <c r="I5203" s="782">
        <f t="shared" si="790"/>
        <v>92.23</v>
      </c>
      <c r="J5203" s="782">
        <f t="shared" si="790"/>
        <v>62.94</v>
      </c>
      <c r="K5203" s="783">
        <f t="shared" si="790"/>
        <v>48.41</v>
      </c>
      <c r="L5203" s="784"/>
      <c r="M5203" s="785"/>
      <c r="N5203" s="786"/>
      <c r="O5203" s="785"/>
      <c r="P5203" s="786"/>
      <c r="Q5203" s="785"/>
      <c r="R5203" s="786"/>
      <c r="S5203" s="785"/>
    </row>
    <row r="5204" spans="1:19" ht="25.5" x14ac:dyDescent="0.25">
      <c r="A5204" s="69" t="s">
        <v>8131</v>
      </c>
      <c r="B5204" s="42" t="s">
        <v>8132</v>
      </c>
      <c r="C5204" s="43" t="s">
        <v>8087</v>
      </c>
      <c r="D5204" s="44"/>
      <c r="E5204" s="47"/>
      <c r="F5204" s="814">
        <v>849.96</v>
      </c>
      <c r="G5204" s="791" t="s">
        <v>9618</v>
      </c>
      <c r="H5204" s="781">
        <f t="shared" si="790"/>
        <v>224.33</v>
      </c>
      <c r="I5204" s="782">
        <f t="shared" si="790"/>
        <v>113.77</v>
      </c>
      <c r="J5204" s="782">
        <f t="shared" si="790"/>
        <v>77.64</v>
      </c>
      <c r="K5204" s="783">
        <f t="shared" si="790"/>
        <v>59.72</v>
      </c>
      <c r="L5204" s="784"/>
      <c r="M5204" s="785"/>
      <c r="N5204" s="786"/>
      <c r="O5204" s="785"/>
      <c r="P5204" s="786"/>
      <c r="Q5204" s="785"/>
      <c r="R5204" s="786"/>
      <c r="S5204" s="785"/>
    </row>
    <row r="5205" spans="1:19" ht="25.5" x14ac:dyDescent="0.25">
      <c r="A5205" s="69" t="s">
        <v>8133</v>
      </c>
      <c r="B5205" s="42" t="s">
        <v>8134</v>
      </c>
      <c r="C5205" s="43" t="s">
        <v>8087</v>
      </c>
      <c r="D5205" s="44"/>
      <c r="E5205" s="47"/>
      <c r="F5205" s="814">
        <v>1779.96</v>
      </c>
      <c r="G5205" s="791" t="s">
        <v>9618</v>
      </c>
      <c r="H5205" s="781">
        <f t="shared" si="790"/>
        <v>469.78</v>
      </c>
      <c r="I5205" s="782">
        <f t="shared" si="790"/>
        <v>238.25</v>
      </c>
      <c r="J5205" s="782">
        <f t="shared" si="790"/>
        <v>162.6</v>
      </c>
      <c r="K5205" s="783">
        <f t="shared" si="790"/>
        <v>125.05</v>
      </c>
      <c r="L5205" s="784"/>
      <c r="M5205" s="785"/>
      <c r="N5205" s="786"/>
      <c r="O5205" s="785"/>
      <c r="P5205" s="786"/>
      <c r="Q5205" s="785"/>
      <c r="R5205" s="786"/>
      <c r="S5205" s="785"/>
    </row>
    <row r="5206" spans="1:19" ht="25.5" x14ac:dyDescent="0.25">
      <c r="A5206" s="69" t="s">
        <v>8135</v>
      </c>
      <c r="B5206" s="42" t="s">
        <v>8136</v>
      </c>
      <c r="C5206" s="43" t="s">
        <v>8137</v>
      </c>
      <c r="D5206" s="44"/>
      <c r="E5206" s="47"/>
      <c r="F5206" s="814">
        <v>6668.35</v>
      </c>
      <c r="G5206" s="791" t="s">
        <v>9618</v>
      </c>
      <c r="H5206" s="781">
        <f t="shared" si="790"/>
        <v>1759.94</v>
      </c>
      <c r="I5206" s="782">
        <f t="shared" si="790"/>
        <v>892.58</v>
      </c>
      <c r="J5206" s="782">
        <f t="shared" si="790"/>
        <v>609.16</v>
      </c>
      <c r="K5206" s="783">
        <f t="shared" si="790"/>
        <v>468.5</v>
      </c>
      <c r="L5206" s="784">
        <f>IF(ISNUMBER(F5206),IF(LEFT(A5206,3)="Cat",VLOOKUP(A5206,'Loc Configurations Seules'!R:U,4,FALSE),VLOOKUP(G5206,'Loc Coefficients Location'!A:D,4,FALSE)),"")</f>
        <v>0.26392450726414518</v>
      </c>
      <c r="M5206" s="785">
        <f t="shared" ref="M5206:M5214" si="791">IF(ISNUMBER(L5206),L5206*$F5206,"")</f>
        <v>1759.9409880148626</v>
      </c>
      <c r="N5206" s="786">
        <f>IF(ISNUMBER(F5206),IF(LEFT(A5206,3)="Cat",VLOOKUP(A5206,'Loc Configurations Seules'!R:V,5,FALSE),VLOOKUP(G5206,'Loc Coefficients Location'!A:E,5,FALSE)),"")</f>
        <v>0.13385372321713121</v>
      </c>
      <c r="O5206" s="785">
        <f t="shared" ref="O5206:O5214" si="792">IF(ISNUMBER(N5206),N5206*$F5206,"")</f>
        <v>892.58347521495693</v>
      </c>
      <c r="P5206" s="786">
        <f>IF(ISNUMBER(F5206),IF(LEFT(A5206,3)="Cat",VLOOKUP(A5206,'Loc Configurations Seules'!R:W,6,FALSE),VLOOKUP(G5206,'Loc Coefficients Location'!A:F,6,FALSE)),"")</f>
        <v>9.1350623726064395E-2</v>
      </c>
      <c r="Q5206" s="785">
        <f t="shared" ref="Q5206:Q5214" si="793">IF(ISNUMBER(P5206),P5206*$F5206,"")</f>
        <v>609.15793172370149</v>
      </c>
      <c r="R5206" s="786">
        <f>IF(ISNUMBER(F5206),IF(LEFT(A5206,3)="Cat",VLOOKUP(A5206,'Loc Configurations Seules'!R:X,7,FALSE),VLOOKUP(G5206,'Loc Coefficients Location'!A:G,7,FALSE)),"")</f>
        <v>7.0256845182479807E-2</v>
      </c>
      <c r="S5206" s="785">
        <f t="shared" ref="S5206:S5214" si="794">IF(ISNUMBER(R5206),R5206*$F5206,"")</f>
        <v>468.49723357258927</v>
      </c>
    </row>
    <row r="5207" spans="1:19" ht="25.5" x14ac:dyDescent="0.25">
      <c r="A5207" s="69" t="s">
        <v>8138</v>
      </c>
      <c r="B5207" s="42" t="s">
        <v>8081</v>
      </c>
      <c r="C5207" s="43" t="s">
        <v>8139</v>
      </c>
      <c r="D5207" s="44"/>
      <c r="E5207" s="47"/>
      <c r="F5207" s="10" t="s">
        <v>9655</v>
      </c>
      <c r="G5207" s="791" t="s">
        <v>9618</v>
      </c>
      <c r="H5207" s="781" t="str">
        <f t="shared" si="790"/>
        <v/>
      </c>
      <c r="I5207" s="782" t="str">
        <f t="shared" si="790"/>
        <v/>
      </c>
      <c r="J5207" s="782" t="str">
        <f t="shared" si="790"/>
        <v/>
      </c>
      <c r="K5207" s="783" t="str">
        <f t="shared" si="790"/>
        <v/>
      </c>
      <c r="L5207" s="784" t="str">
        <f>IF(ISNUMBER(F5207),IF(LEFT(A5207,3)="Cat",VLOOKUP(A5207,'Loc Configurations Seules'!R:U,4,FALSE),VLOOKUP(G5207,'Loc Coefficients Location'!A:D,4,FALSE)),"")</f>
        <v/>
      </c>
      <c r="M5207" s="785" t="str">
        <f t="shared" si="791"/>
        <v/>
      </c>
      <c r="N5207" s="786" t="str">
        <f>IF(ISNUMBER(F5207),IF(LEFT(A5207,3)="Cat",VLOOKUP(A5207,'Loc Configurations Seules'!R:V,5,FALSE),VLOOKUP(G5207,'Loc Coefficients Location'!A:E,5,FALSE)),"")</f>
        <v/>
      </c>
      <c r="O5207" s="785" t="str">
        <f t="shared" si="792"/>
        <v/>
      </c>
      <c r="P5207" s="786" t="str">
        <f>IF(ISNUMBER(F5207),IF(LEFT(A5207,3)="Cat",VLOOKUP(A5207,'Loc Configurations Seules'!R:W,6,FALSE),VLOOKUP(G5207,'Loc Coefficients Location'!A:F,6,FALSE)),"")</f>
        <v/>
      </c>
      <c r="Q5207" s="785" t="str">
        <f t="shared" si="793"/>
        <v/>
      </c>
      <c r="R5207" s="786" t="str">
        <f>IF(ISNUMBER(F5207),IF(LEFT(A5207,3)="Cat",VLOOKUP(A5207,'Loc Configurations Seules'!R:X,7,FALSE),VLOOKUP(G5207,'Loc Coefficients Location'!A:G,7,FALSE)),"")</f>
        <v/>
      </c>
      <c r="S5207" s="785" t="str">
        <f t="shared" si="794"/>
        <v/>
      </c>
    </row>
    <row r="5208" spans="1:19" ht="25.5" x14ac:dyDescent="0.25">
      <c r="A5208" s="69" t="s">
        <v>8140</v>
      </c>
      <c r="B5208" s="42" t="s">
        <v>8083</v>
      </c>
      <c r="C5208" s="43" t="s">
        <v>8141</v>
      </c>
      <c r="D5208" s="44"/>
      <c r="E5208" s="47"/>
      <c r="F5208" s="814">
        <v>2495.85</v>
      </c>
      <c r="G5208" s="791" t="s">
        <v>9618</v>
      </c>
      <c r="H5208" s="781">
        <f t="shared" si="790"/>
        <v>658.72</v>
      </c>
      <c r="I5208" s="782">
        <f t="shared" si="790"/>
        <v>334.08</v>
      </c>
      <c r="J5208" s="782">
        <f t="shared" si="790"/>
        <v>228</v>
      </c>
      <c r="K5208" s="783">
        <f t="shared" si="790"/>
        <v>175.35</v>
      </c>
      <c r="L5208" s="784">
        <f>IF(ISNUMBER(F5208),IF(LEFT(A5208,3)="Cat",VLOOKUP(A5208,'Loc Configurations Seules'!R:U,4,FALSE),VLOOKUP(G5208,'Loc Coefficients Location'!A:D,4,FALSE)),"")</f>
        <v>0.26392450726414518</v>
      </c>
      <c r="M5208" s="785">
        <f t="shared" si="791"/>
        <v>658.71598145521671</v>
      </c>
      <c r="N5208" s="786">
        <f>IF(ISNUMBER(F5208),IF(LEFT(A5208,3)="Cat",VLOOKUP(A5208,'Loc Configurations Seules'!R:V,5,FALSE),VLOOKUP(G5208,'Loc Coefficients Location'!A:E,5,FALSE)),"")</f>
        <v>0.13385372321713121</v>
      </c>
      <c r="O5208" s="785">
        <f t="shared" si="792"/>
        <v>334.07881509147694</v>
      </c>
      <c r="P5208" s="786">
        <f>IF(ISNUMBER(F5208),IF(LEFT(A5208,3)="Cat",VLOOKUP(A5208,'Loc Configurations Seules'!R:W,6,FALSE),VLOOKUP(G5208,'Loc Coefficients Location'!A:F,6,FALSE)),"")</f>
        <v>9.1350623726064395E-2</v>
      </c>
      <c r="Q5208" s="785">
        <f t="shared" si="793"/>
        <v>227.99745422669781</v>
      </c>
      <c r="R5208" s="786">
        <f>IF(ISNUMBER(F5208),IF(LEFT(A5208,3)="Cat",VLOOKUP(A5208,'Loc Configurations Seules'!R:X,7,FALSE),VLOOKUP(G5208,'Loc Coefficients Location'!A:G,7,FALSE)),"")</f>
        <v>7.0256845182479807E-2</v>
      </c>
      <c r="S5208" s="785">
        <f t="shared" si="794"/>
        <v>175.35054704869222</v>
      </c>
    </row>
    <row r="5209" spans="1:19" ht="25.5" x14ac:dyDescent="0.25">
      <c r="A5209" s="69" t="s">
        <v>8142</v>
      </c>
      <c r="B5209" s="42" t="s">
        <v>8085</v>
      </c>
      <c r="C5209" s="43" t="s">
        <v>8143</v>
      </c>
      <c r="D5209" s="44"/>
      <c r="E5209" s="47"/>
      <c r="F5209" s="814">
        <v>5246.85</v>
      </c>
      <c r="G5209" s="791" t="s">
        <v>9616</v>
      </c>
      <c r="H5209" s="781">
        <f t="shared" si="790"/>
        <v>1384.77</v>
      </c>
      <c r="I5209" s="782">
        <f t="shared" si="790"/>
        <v>702.31</v>
      </c>
      <c r="J5209" s="782">
        <f t="shared" si="790"/>
        <v>479.3</v>
      </c>
      <c r="K5209" s="783">
        <f t="shared" si="790"/>
        <v>368.63</v>
      </c>
      <c r="L5209" s="784">
        <f>IF(ISNUMBER(F5209),IF(LEFT(A5209,3)="Cat",VLOOKUP(A5209,'Loc Configurations Seules'!R:U,4,FALSE),VLOOKUP(G5209,'Loc Coefficients Location'!A:D,4,FALSE)),"")</f>
        <v>0.18952410255162566</v>
      </c>
      <c r="M5209" s="785">
        <f t="shared" si="791"/>
        <v>994.40453747299716</v>
      </c>
      <c r="N5209" s="786">
        <f>IF(ISNUMBER(F5209),IF(LEFT(A5209,3)="Cat",VLOOKUP(A5209,'Loc Configurations Seules'!R:V,5,FALSE),VLOOKUP(G5209,'Loc Coefficients Location'!A:E,5,FALSE)),"")</f>
        <v>0.10104761082826846</v>
      </c>
      <c r="O5209" s="785">
        <f t="shared" si="792"/>
        <v>530.18165687430042</v>
      </c>
      <c r="P5209" s="786">
        <f>IF(ISNUMBER(F5209),IF(LEFT(A5209,3)="Cat",VLOOKUP(A5209,'Loc Configurations Seules'!R:W,6,FALSE),VLOOKUP(G5209,'Loc Coefficients Location'!A:F,6,FALSE)),"")</f>
        <v>7.5767584569953708E-2</v>
      </c>
      <c r="Q5209" s="785">
        <f t="shared" si="793"/>
        <v>397.54115110086167</v>
      </c>
      <c r="R5209" s="786">
        <f>IF(ISNUMBER(F5209),IF(LEFT(A5209,3)="Cat",VLOOKUP(A5209,'Loc Configurations Seules'!R:X,7,FALSE),VLOOKUP(G5209,'Loc Coefficients Location'!A:G,7,FALSE)),"")</f>
        <v>6.6373349627935063E-2</v>
      </c>
      <c r="S5209" s="785">
        <f t="shared" si="794"/>
        <v>348.25100949533112</v>
      </c>
    </row>
    <row r="5210" spans="1:19" ht="25.5" x14ac:dyDescent="0.25">
      <c r="A5210" s="69" t="s">
        <v>8144</v>
      </c>
      <c r="B5210" s="42" t="s">
        <v>8145</v>
      </c>
      <c r="C5210" s="43" t="s">
        <v>8146</v>
      </c>
      <c r="D5210" s="44"/>
      <c r="E5210" s="47"/>
      <c r="F5210" s="10">
        <v>3599</v>
      </c>
      <c r="G5210" s="791" t="s">
        <v>9616</v>
      </c>
      <c r="H5210" s="781">
        <f t="shared" si="790"/>
        <v>949.86</v>
      </c>
      <c r="I5210" s="782">
        <f t="shared" si="790"/>
        <v>481.74</v>
      </c>
      <c r="J5210" s="782">
        <f t="shared" si="790"/>
        <v>328.77</v>
      </c>
      <c r="K5210" s="783">
        <f t="shared" si="790"/>
        <v>252.85</v>
      </c>
      <c r="L5210" s="784">
        <f>IF(ISNUMBER(F5210),IF(LEFT(A5210,3)="Cat",VLOOKUP(A5210,'Loc Configurations Seules'!R:U,4,FALSE),VLOOKUP(G5210,'Loc Coefficients Location'!A:D,4,FALSE)),"")</f>
        <v>0.18952410255162566</v>
      </c>
      <c r="M5210" s="785">
        <f t="shared" si="791"/>
        <v>682.09724508330078</v>
      </c>
      <c r="N5210" s="786">
        <f>IF(ISNUMBER(F5210),IF(LEFT(A5210,3)="Cat",VLOOKUP(A5210,'Loc Configurations Seules'!R:V,5,FALSE),VLOOKUP(G5210,'Loc Coefficients Location'!A:E,5,FALSE)),"")</f>
        <v>0.10104761082826846</v>
      </c>
      <c r="O5210" s="785">
        <f t="shared" si="792"/>
        <v>363.67035137093819</v>
      </c>
      <c r="P5210" s="786">
        <f>IF(ISNUMBER(F5210),IF(LEFT(A5210,3)="Cat",VLOOKUP(A5210,'Loc Configurations Seules'!R:W,6,FALSE),VLOOKUP(G5210,'Loc Coefficients Location'!A:F,6,FALSE)),"")</f>
        <v>7.5767584569953708E-2</v>
      </c>
      <c r="Q5210" s="785">
        <f t="shared" si="793"/>
        <v>272.68753686726342</v>
      </c>
      <c r="R5210" s="786">
        <f>IF(ISNUMBER(F5210),IF(LEFT(A5210,3)="Cat",VLOOKUP(A5210,'Loc Configurations Seules'!R:X,7,FALSE),VLOOKUP(G5210,'Loc Coefficients Location'!A:G,7,FALSE)),"")</f>
        <v>6.6373349627935063E-2</v>
      </c>
      <c r="S5210" s="785">
        <f t="shared" si="794"/>
        <v>238.87768531093829</v>
      </c>
    </row>
    <row r="5211" spans="1:19" ht="51" x14ac:dyDescent="0.25">
      <c r="A5211" s="69" t="s">
        <v>8147</v>
      </c>
      <c r="B5211" s="42" t="s">
        <v>8148</v>
      </c>
      <c r="C5211" s="43" t="s">
        <v>8149</v>
      </c>
      <c r="D5211" s="44"/>
      <c r="E5211" s="47"/>
      <c r="F5211" s="814">
        <v>3893.85</v>
      </c>
      <c r="G5211" s="791" t="s">
        <v>9618</v>
      </c>
      <c r="H5211" s="781">
        <f t="shared" si="790"/>
        <v>1027.68</v>
      </c>
      <c r="I5211" s="782">
        <f t="shared" si="790"/>
        <v>521.21</v>
      </c>
      <c r="J5211" s="782">
        <f t="shared" si="790"/>
        <v>355.71</v>
      </c>
      <c r="K5211" s="783">
        <f t="shared" si="790"/>
        <v>273.57</v>
      </c>
      <c r="L5211" s="784">
        <f>IF(ISNUMBER(F5211),IF(LEFT(A5211,3)="Cat",VLOOKUP(A5211,'Loc Configurations Seules'!R:U,4,FALSE),VLOOKUP(G5211,'Loc Coefficients Location'!A:D,4,FALSE)),"")</f>
        <v>0.26392450726414518</v>
      </c>
      <c r="M5211" s="785">
        <f t="shared" si="791"/>
        <v>1027.6824426104918</v>
      </c>
      <c r="N5211" s="786">
        <f>IF(ISNUMBER(F5211),IF(LEFT(A5211,3)="Cat",VLOOKUP(A5211,'Loc Configurations Seules'!R:V,5,FALSE),VLOOKUP(G5211,'Loc Coefficients Location'!A:E,5,FALSE)),"")</f>
        <v>0.13385372321713121</v>
      </c>
      <c r="O5211" s="785">
        <f t="shared" si="792"/>
        <v>521.2063201490264</v>
      </c>
      <c r="P5211" s="786">
        <f>IF(ISNUMBER(F5211),IF(LEFT(A5211,3)="Cat",VLOOKUP(A5211,'Loc Configurations Seules'!R:W,6,FALSE),VLOOKUP(G5211,'Loc Coefficients Location'!A:F,6,FALSE)),"")</f>
        <v>9.1350623726064395E-2</v>
      </c>
      <c r="Q5211" s="785">
        <f t="shared" si="793"/>
        <v>355.70562619573582</v>
      </c>
      <c r="R5211" s="786">
        <f>IF(ISNUMBER(F5211),IF(LEFT(A5211,3)="Cat",VLOOKUP(A5211,'Loc Configurations Seules'!R:X,7,FALSE),VLOOKUP(G5211,'Loc Coefficients Location'!A:G,7,FALSE)),"")</f>
        <v>7.0256845182479807E-2</v>
      </c>
      <c r="S5211" s="785">
        <f t="shared" si="794"/>
        <v>273.56961661379898</v>
      </c>
    </row>
    <row r="5212" spans="1:19" ht="25.5" x14ac:dyDescent="0.25">
      <c r="A5212" s="69" t="s">
        <v>8150</v>
      </c>
      <c r="B5212" s="42" t="s">
        <v>8081</v>
      </c>
      <c r="C5212" s="43" t="s">
        <v>8151</v>
      </c>
      <c r="D5212" s="44"/>
      <c r="E5212" s="47"/>
      <c r="F5212" s="10" t="s">
        <v>9655</v>
      </c>
      <c r="G5212" s="791" t="s">
        <v>9618</v>
      </c>
      <c r="H5212" s="781" t="str">
        <f t="shared" si="790"/>
        <v/>
      </c>
      <c r="I5212" s="782" t="str">
        <f t="shared" si="790"/>
        <v/>
      </c>
      <c r="J5212" s="782" t="str">
        <f t="shared" si="790"/>
        <v/>
      </c>
      <c r="K5212" s="783" t="str">
        <f t="shared" si="790"/>
        <v/>
      </c>
      <c r="L5212" s="784" t="str">
        <f>IF(ISNUMBER(F5212),IF(LEFT(A5212,3)="Cat",VLOOKUP(A5212,'Loc Configurations Seules'!R:U,4,FALSE),VLOOKUP(G5212,'Loc Coefficients Location'!A:D,4,FALSE)),"")</f>
        <v/>
      </c>
      <c r="M5212" s="785" t="str">
        <f t="shared" si="791"/>
        <v/>
      </c>
      <c r="N5212" s="786" t="str">
        <f>IF(ISNUMBER(F5212),IF(LEFT(A5212,3)="Cat",VLOOKUP(A5212,'Loc Configurations Seules'!R:V,5,FALSE),VLOOKUP(G5212,'Loc Coefficients Location'!A:E,5,FALSE)),"")</f>
        <v/>
      </c>
      <c r="O5212" s="785" t="str">
        <f t="shared" si="792"/>
        <v/>
      </c>
      <c r="P5212" s="786" t="str">
        <f>IF(ISNUMBER(F5212),IF(LEFT(A5212,3)="Cat",VLOOKUP(A5212,'Loc Configurations Seules'!R:W,6,FALSE),VLOOKUP(G5212,'Loc Coefficients Location'!A:F,6,FALSE)),"")</f>
        <v/>
      </c>
      <c r="Q5212" s="785" t="str">
        <f t="shared" si="793"/>
        <v/>
      </c>
      <c r="R5212" s="786" t="str">
        <f>IF(ISNUMBER(F5212),IF(LEFT(A5212,3)="Cat",VLOOKUP(A5212,'Loc Configurations Seules'!R:X,7,FALSE),VLOOKUP(G5212,'Loc Coefficients Location'!A:G,7,FALSE)),"")</f>
        <v/>
      </c>
      <c r="S5212" s="785" t="str">
        <f t="shared" si="794"/>
        <v/>
      </c>
    </row>
    <row r="5213" spans="1:19" ht="25.5" x14ac:dyDescent="0.25">
      <c r="A5213" s="69" t="s">
        <v>8152</v>
      </c>
      <c r="B5213" s="42" t="s">
        <v>8083</v>
      </c>
      <c r="C5213" s="43" t="s">
        <v>8153</v>
      </c>
      <c r="D5213" s="44"/>
      <c r="E5213" s="47"/>
      <c r="F5213" s="814">
        <v>2033.75</v>
      </c>
      <c r="G5213" s="791" t="s">
        <v>9618</v>
      </c>
      <c r="H5213" s="781">
        <f t="shared" si="790"/>
        <v>536.76</v>
      </c>
      <c r="I5213" s="782">
        <f t="shared" si="790"/>
        <v>272.23</v>
      </c>
      <c r="J5213" s="782">
        <f t="shared" si="790"/>
        <v>185.78</v>
      </c>
      <c r="K5213" s="783">
        <f t="shared" si="790"/>
        <v>142.88</v>
      </c>
      <c r="L5213" s="784">
        <f>IF(ISNUMBER(F5213),IF(LEFT(A5213,3)="Cat",VLOOKUP(A5213,'Loc Configurations Seules'!R:U,4,FALSE),VLOOKUP(G5213,'Loc Coefficients Location'!A:D,4,FALSE)),"")</f>
        <v>0.26392450726414518</v>
      </c>
      <c r="M5213" s="785">
        <f t="shared" si="791"/>
        <v>536.75646664845522</v>
      </c>
      <c r="N5213" s="786">
        <f>IF(ISNUMBER(F5213),IF(LEFT(A5213,3)="Cat",VLOOKUP(A5213,'Loc Configurations Seules'!R:V,5,FALSE),VLOOKUP(G5213,'Loc Coefficients Location'!A:E,5,FALSE)),"")</f>
        <v>0.13385372321713121</v>
      </c>
      <c r="O5213" s="785">
        <f t="shared" si="792"/>
        <v>272.22500959284059</v>
      </c>
      <c r="P5213" s="786">
        <f>IF(ISNUMBER(F5213),IF(LEFT(A5213,3)="Cat",VLOOKUP(A5213,'Loc Configurations Seules'!R:W,6,FALSE),VLOOKUP(G5213,'Loc Coefficients Location'!A:F,6,FALSE)),"")</f>
        <v>9.1350623726064395E-2</v>
      </c>
      <c r="Q5213" s="785">
        <f t="shared" si="793"/>
        <v>185.78433100288348</v>
      </c>
      <c r="R5213" s="786">
        <f>IF(ISNUMBER(F5213),IF(LEFT(A5213,3)="Cat",VLOOKUP(A5213,'Loc Configurations Seules'!R:X,7,FALSE),VLOOKUP(G5213,'Loc Coefficients Location'!A:G,7,FALSE)),"")</f>
        <v>7.0256845182479807E-2</v>
      </c>
      <c r="S5213" s="785">
        <f t="shared" si="794"/>
        <v>142.8848588898683</v>
      </c>
    </row>
    <row r="5214" spans="1:19" ht="25.5" x14ac:dyDescent="0.25">
      <c r="A5214" s="69" t="s">
        <v>8154</v>
      </c>
      <c r="B5214" s="42" t="s">
        <v>8085</v>
      </c>
      <c r="C5214" s="43" t="s">
        <v>8155</v>
      </c>
      <c r="D5214" s="44"/>
      <c r="E5214" s="47"/>
      <c r="F5214" s="814">
        <v>3928.55</v>
      </c>
      <c r="G5214" s="791" t="s">
        <v>9618</v>
      </c>
      <c r="H5214" s="781">
        <f t="shared" si="790"/>
        <v>1036.8399999999999</v>
      </c>
      <c r="I5214" s="782">
        <f t="shared" si="790"/>
        <v>525.85</v>
      </c>
      <c r="J5214" s="782">
        <f t="shared" si="790"/>
        <v>358.88</v>
      </c>
      <c r="K5214" s="783">
        <f t="shared" si="790"/>
        <v>276.01</v>
      </c>
      <c r="L5214" s="784">
        <f>IF(ISNUMBER(F5214),IF(LEFT(A5214,3)="Cat",VLOOKUP(A5214,'Loc Configurations Seules'!R:U,4,FALSE),VLOOKUP(G5214,'Loc Coefficients Location'!A:D,4,FALSE)),"")</f>
        <v>0.26392450726414518</v>
      </c>
      <c r="M5214" s="785">
        <f t="shared" si="791"/>
        <v>1036.8406230125577</v>
      </c>
      <c r="N5214" s="786">
        <f>IF(ISNUMBER(F5214),IF(LEFT(A5214,3)="Cat",VLOOKUP(A5214,'Loc Configurations Seules'!R:V,5,FALSE),VLOOKUP(G5214,'Loc Coefficients Location'!A:E,5,FALSE)),"")</f>
        <v>0.13385372321713121</v>
      </c>
      <c r="O5214" s="785">
        <f t="shared" si="792"/>
        <v>525.85104434466086</v>
      </c>
      <c r="P5214" s="786">
        <f>IF(ISNUMBER(F5214),IF(LEFT(A5214,3)="Cat",VLOOKUP(A5214,'Loc Configurations Seules'!R:W,6,FALSE),VLOOKUP(G5214,'Loc Coefficients Location'!A:F,6,FALSE)),"")</f>
        <v>9.1350623726064395E-2</v>
      </c>
      <c r="Q5214" s="785">
        <f t="shared" si="793"/>
        <v>358.8754928390303</v>
      </c>
      <c r="R5214" s="786">
        <f>IF(ISNUMBER(F5214),IF(LEFT(A5214,3)="Cat",VLOOKUP(A5214,'Loc Configurations Seules'!R:X,7,FALSE),VLOOKUP(G5214,'Loc Coefficients Location'!A:G,7,FALSE)),"")</f>
        <v>7.0256845182479807E-2</v>
      </c>
      <c r="S5214" s="785">
        <f t="shared" si="794"/>
        <v>276.00752914163104</v>
      </c>
    </row>
    <row r="5215" spans="1:19" ht="25.5" x14ac:dyDescent="0.25">
      <c r="A5215" s="69" t="s">
        <v>8156</v>
      </c>
      <c r="B5215" s="42" t="s">
        <v>8157</v>
      </c>
      <c r="C5215" s="43" t="s">
        <v>8087</v>
      </c>
      <c r="D5215" s="44"/>
      <c r="E5215" s="47"/>
      <c r="F5215" s="10">
        <v>204</v>
      </c>
      <c r="G5215" s="791" t="s">
        <v>9618</v>
      </c>
      <c r="H5215" s="781">
        <f t="shared" si="790"/>
        <v>53.84</v>
      </c>
      <c r="I5215" s="782">
        <f t="shared" si="790"/>
        <v>27.31</v>
      </c>
      <c r="J5215" s="782">
        <f t="shared" si="790"/>
        <v>18.64</v>
      </c>
      <c r="K5215" s="783">
        <f t="shared" si="790"/>
        <v>14.33</v>
      </c>
      <c r="L5215" s="784"/>
      <c r="M5215" s="785"/>
      <c r="N5215" s="786"/>
      <c r="O5215" s="785"/>
      <c r="P5215" s="786"/>
      <c r="Q5215" s="785"/>
      <c r="R5215" s="786"/>
      <c r="S5215" s="785"/>
    </row>
    <row r="5216" spans="1:19" ht="25.5" x14ac:dyDescent="0.25">
      <c r="A5216" s="69" t="s">
        <v>8158</v>
      </c>
      <c r="B5216" s="42" t="s">
        <v>8159</v>
      </c>
      <c r="C5216" s="43" t="s">
        <v>8087</v>
      </c>
      <c r="D5216" s="44"/>
      <c r="E5216" s="47"/>
      <c r="F5216" s="10">
        <v>2458</v>
      </c>
      <c r="G5216" s="791" t="s">
        <v>9618</v>
      </c>
      <c r="H5216" s="781">
        <f t="shared" si="790"/>
        <v>648.73</v>
      </c>
      <c r="I5216" s="782">
        <f t="shared" si="790"/>
        <v>329.01</v>
      </c>
      <c r="J5216" s="782">
        <f t="shared" si="790"/>
        <v>224.54</v>
      </c>
      <c r="K5216" s="783">
        <f t="shared" si="790"/>
        <v>172.69</v>
      </c>
      <c r="L5216" s="784"/>
      <c r="M5216" s="785"/>
      <c r="N5216" s="786"/>
      <c r="O5216" s="785"/>
      <c r="P5216" s="786"/>
      <c r="Q5216" s="785"/>
      <c r="R5216" s="786"/>
      <c r="S5216" s="785"/>
    </row>
    <row r="5217" spans="1:19" ht="25.5" x14ac:dyDescent="0.25">
      <c r="A5217" s="69" t="s">
        <v>8160</v>
      </c>
      <c r="B5217" s="42" t="s">
        <v>8161</v>
      </c>
      <c r="C5217" s="43" t="s">
        <v>8087</v>
      </c>
      <c r="D5217" s="44"/>
      <c r="E5217" s="47"/>
      <c r="F5217" s="10">
        <v>4559</v>
      </c>
      <c r="G5217" s="791" t="s">
        <v>9618</v>
      </c>
      <c r="H5217" s="781">
        <f t="shared" si="790"/>
        <v>1203.23</v>
      </c>
      <c r="I5217" s="782">
        <f t="shared" si="790"/>
        <v>610.24</v>
      </c>
      <c r="J5217" s="782">
        <f t="shared" si="790"/>
        <v>416.47</v>
      </c>
      <c r="K5217" s="783">
        <f t="shared" si="790"/>
        <v>320.3</v>
      </c>
      <c r="L5217" s="784"/>
      <c r="M5217" s="785"/>
      <c r="N5217" s="786"/>
      <c r="O5217" s="785"/>
      <c r="P5217" s="786"/>
      <c r="Q5217" s="785"/>
      <c r="R5217" s="786"/>
      <c r="S5217" s="785"/>
    </row>
    <row r="5218" spans="1:19" ht="25.5" x14ac:dyDescent="0.25">
      <c r="A5218" s="69" t="s">
        <v>8162</v>
      </c>
      <c r="B5218" s="42" t="s">
        <v>8163</v>
      </c>
      <c r="C5218" s="43" t="s">
        <v>8087</v>
      </c>
      <c r="D5218" s="44"/>
      <c r="E5218" s="47"/>
      <c r="F5218" s="10">
        <v>408</v>
      </c>
      <c r="G5218" s="791" t="s">
        <v>9618</v>
      </c>
      <c r="H5218" s="781">
        <f t="shared" si="790"/>
        <v>107.68</v>
      </c>
      <c r="I5218" s="782">
        <f t="shared" si="790"/>
        <v>54.61</v>
      </c>
      <c r="J5218" s="782">
        <f t="shared" si="790"/>
        <v>37.270000000000003</v>
      </c>
      <c r="K5218" s="783">
        <f t="shared" si="790"/>
        <v>28.66</v>
      </c>
      <c r="L5218" s="784"/>
      <c r="M5218" s="785"/>
      <c r="N5218" s="786"/>
      <c r="O5218" s="785"/>
      <c r="P5218" s="786"/>
      <c r="Q5218" s="785"/>
      <c r="R5218" s="786"/>
      <c r="S5218" s="785"/>
    </row>
    <row r="5219" spans="1:19" ht="25.5" x14ac:dyDescent="0.25">
      <c r="A5219" s="69" t="s">
        <v>8164</v>
      </c>
      <c r="B5219" s="42" t="s">
        <v>8165</v>
      </c>
      <c r="C5219" s="43" t="s">
        <v>8087</v>
      </c>
      <c r="D5219" s="44"/>
      <c r="E5219" s="47"/>
      <c r="F5219" s="10">
        <v>3068</v>
      </c>
      <c r="G5219" s="791" t="s">
        <v>9618</v>
      </c>
      <c r="H5219" s="781">
        <f t="shared" si="790"/>
        <v>809.72</v>
      </c>
      <c r="I5219" s="782">
        <f t="shared" si="790"/>
        <v>410.66</v>
      </c>
      <c r="J5219" s="782">
        <f t="shared" si="790"/>
        <v>280.26</v>
      </c>
      <c r="K5219" s="783">
        <f t="shared" si="790"/>
        <v>215.55</v>
      </c>
      <c r="L5219" s="784"/>
      <c r="M5219" s="785"/>
      <c r="N5219" s="786"/>
      <c r="O5219" s="785"/>
      <c r="P5219" s="786"/>
      <c r="Q5219" s="785"/>
      <c r="R5219" s="786"/>
      <c r="S5219" s="785"/>
    </row>
    <row r="5220" spans="1:19" ht="25.5" x14ac:dyDescent="0.25">
      <c r="A5220" s="69" t="s">
        <v>8166</v>
      </c>
      <c r="B5220" s="42" t="s">
        <v>8167</v>
      </c>
      <c r="C5220" s="43" t="s">
        <v>8087</v>
      </c>
      <c r="D5220" s="44"/>
      <c r="E5220" s="47"/>
      <c r="F5220" s="10">
        <v>5548</v>
      </c>
      <c r="G5220" s="791" t="s">
        <v>9618</v>
      </c>
      <c r="H5220" s="781">
        <f t="shared" si="790"/>
        <v>1464.25</v>
      </c>
      <c r="I5220" s="782">
        <f t="shared" si="790"/>
        <v>742.62</v>
      </c>
      <c r="J5220" s="782">
        <f t="shared" si="790"/>
        <v>506.81</v>
      </c>
      <c r="K5220" s="783">
        <f t="shared" si="790"/>
        <v>389.78</v>
      </c>
      <c r="L5220" s="784"/>
      <c r="M5220" s="785"/>
      <c r="N5220" s="786"/>
      <c r="O5220" s="785"/>
      <c r="P5220" s="786"/>
      <c r="Q5220" s="785"/>
      <c r="R5220" s="786"/>
      <c r="S5220" s="785"/>
    </row>
    <row r="5221" spans="1:19" ht="25.5" x14ac:dyDescent="0.25">
      <c r="A5221" s="69" t="s">
        <v>8168</v>
      </c>
      <c r="B5221" s="42" t="s">
        <v>8169</v>
      </c>
      <c r="C5221" s="43" t="s">
        <v>8170</v>
      </c>
      <c r="D5221" s="44"/>
      <c r="E5221" s="47"/>
      <c r="F5221" s="814">
        <v>2728</v>
      </c>
      <c r="G5221" s="791" t="s">
        <v>9618</v>
      </c>
      <c r="H5221" s="781">
        <f t="shared" si="790"/>
        <v>719.99</v>
      </c>
      <c r="I5221" s="782">
        <f t="shared" si="790"/>
        <v>365.15</v>
      </c>
      <c r="J5221" s="782">
        <f t="shared" si="790"/>
        <v>249.2</v>
      </c>
      <c r="K5221" s="783">
        <f t="shared" si="790"/>
        <v>191.66</v>
      </c>
      <c r="L5221" s="784">
        <f>IF(ISNUMBER(F5221),IF(LEFT(A5221,3)="Cat",VLOOKUP(A5221,'Loc Configurations Seules'!R:U,4,FALSE),VLOOKUP(G5221,'Loc Coefficients Location'!A:D,4,FALSE)),"")</f>
        <v>0.26392450726414518</v>
      </c>
      <c r="M5221" s="785">
        <f t="shared" ref="M5221:M5224" si="795">IF(ISNUMBER(L5221),L5221*$F5221,"")</f>
        <v>719.98605581658808</v>
      </c>
      <c r="N5221" s="786">
        <f>IF(ISNUMBER(F5221),IF(LEFT(A5221,3)="Cat",VLOOKUP(A5221,'Loc Configurations Seules'!R:V,5,FALSE),VLOOKUP(G5221,'Loc Coefficients Location'!A:E,5,FALSE)),"")</f>
        <v>0.13385372321713121</v>
      </c>
      <c r="O5221" s="785">
        <f t="shared" ref="O5221:O5224" si="796">IF(ISNUMBER(N5221),N5221*$F5221,"")</f>
        <v>365.15295693633396</v>
      </c>
      <c r="P5221" s="786">
        <f>IF(ISNUMBER(F5221),IF(LEFT(A5221,3)="Cat",VLOOKUP(A5221,'Loc Configurations Seules'!R:W,6,FALSE),VLOOKUP(G5221,'Loc Coefficients Location'!A:F,6,FALSE)),"")</f>
        <v>9.1350623726064395E-2</v>
      </c>
      <c r="Q5221" s="785">
        <f t="shared" ref="Q5221:Q5224" si="797">IF(ISNUMBER(P5221),P5221*$F5221,"")</f>
        <v>249.20450152470366</v>
      </c>
      <c r="R5221" s="786">
        <f>IF(ISNUMBER(F5221),IF(LEFT(A5221,3)="Cat",VLOOKUP(A5221,'Loc Configurations Seules'!R:X,7,FALSE),VLOOKUP(G5221,'Loc Coefficients Location'!A:G,7,FALSE)),"")</f>
        <v>7.0256845182479807E-2</v>
      </c>
      <c r="S5221" s="785">
        <f t="shared" ref="S5221:S5224" si="798">IF(ISNUMBER(R5221),R5221*$F5221,"")</f>
        <v>191.66067365780492</v>
      </c>
    </row>
    <row r="5222" spans="1:19" ht="25.5" x14ac:dyDescent="0.25">
      <c r="A5222" s="69" t="s">
        <v>8171</v>
      </c>
      <c r="B5222" s="42" t="s">
        <v>8081</v>
      </c>
      <c r="C5222" s="43" t="s">
        <v>8172</v>
      </c>
      <c r="D5222" s="44"/>
      <c r="E5222" s="47"/>
      <c r="F5222" s="10" t="s">
        <v>9655</v>
      </c>
      <c r="G5222" s="791" t="s">
        <v>9621</v>
      </c>
      <c r="H5222" s="781" t="str">
        <f t="shared" si="790"/>
        <v/>
      </c>
      <c r="I5222" s="782" t="str">
        <f t="shared" si="790"/>
        <v/>
      </c>
      <c r="J5222" s="782" t="str">
        <f t="shared" si="790"/>
        <v/>
      </c>
      <c r="K5222" s="783" t="str">
        <f t="shared" si="790"/>
        <v/>
      </c>
      <c r="L5222" s="784" t="str">
        <f>IF(ISNUMBER(F5222),IF(LEFT(A5222,3)="Cat",VLOOKUP(A5222,'Loc Configurations Seules'!R:U,4,FALSE),VLOOKUP(G5222,'Loc Coefficients Location'!A:D,4,FALSE)),"")</f>
        <v/>
      </c>
      <c r="M5222" s="785" t="str">
        <f t="shared" si="795"/>
        <v/>
      </c>
      <c r="N5222" s="786" t="str">
        <f>IF(ISNUMBER(F5222),IF(LEFT(A5222,3)="Cat",VLOOKUP(A5222,'Loc Configurations Seules'!R:V,5,FALSE),VLOOKUP(G5222,'Loc Coefficients Location'!A:E,5,FALSE)),"")</f>
        <v/>
      </c>
      <c r="O5222" s="785" t="str">
        <f t="shared" si="796"/>
        <v/>
      </c>
      <c r="P5222" s="786" t="str">
        <f>IF(ISNUMBER(F5222),IF(LEFT(A5222,3)="Cat",VLOOKUP(A5222,'Loc Configurations Seules'!R:W,6,FALSE),VLOOKUP(G5222,'Loc Coefficients Location'!A:F,6,FALSE)),"")</f>
        <v/>
      </c>
      <c r="Q5222" s="785" t="str">
        <f t="shared" si="797"/>
        <v/>
      </c>
      <c r="R5222" s="786" t="str">
        <f>IF(ISNUMBER(F5222),IF(LEFT(A5222,3)="Cat",VLOOKUP(A5222,'Loc Configurations Seules'!R:X,7,FALSE),VLOOKUP(G5222,'Loc Coefficients Location'!A:G,7,FALSE)),"")</f>
        <v/>
      </c>
      <c r="S5222" s="785" t="str">
        <f t="shared" si="798"/>
        <v/>
      </c>
    </row>
    <row r="5223" spans="1:19" ht="25.5" x14ac:dyDescent="0.25">
      <c r="A5223" s="69" t="s">
        <v>8173</v>
      </c>
      <c r="B5223" s="42" t="s">
        <v>8083</v>
      </c>
      <c r="C5223" s="43" t="s">
        <v>8174</v>
      </c>
      <c r="D5223" s="44"/>
      <c r="E5223" s="47"/>
      <c r="F5223" s="814">
        <v>1219.4000000000001</v>
      </c>
      <c r="G5223" s="791" t="s">
        <v>9618</v>
      </c>
      <c r="H5223" s="781">
        <f t="shared" si="790"/>
        <v>321.83</v>
      </c>
      <c r="I5223" s="782">
        <f t="shared" si="790"/>
        <v>163.22</v>
      </c>
      <c r="J5223" s="782">
        <f t="shared" si="790"/>
        <v>111.39</v>
      </c>
      <c r="K5223" s="783">
        <f t="shared" si="790"/>
        <v>85.67</v>
      </c>
      <c r="L5223" s="784">
        <f>IF(ISNUMBER(F5223),IF(LEFT(A5223,3)="Cat",VLOOKUP(A5223,'Loc Configurations Seules'!R:U,4,FALSE),VLOOKUP(G5223,'Loc Coefficients Location'!A:D,4,FALSE)),"")</f>
        <v>0.26392450726414518</v>
      </c>
      <c r="M5223" s="785">
        <f t="shared" si="795"/>
        <v>321.82954415789868</v>
      </c>
      <c r="N5223" s="786">
        <f>IF(ISNUMBER(F5223),IF(LEFT(A5223,3)="Cat",VLOOKUP(A5223,'Loc Configurations Seules'!R:V,5,FALSE),VLOOKUP(G5223,'Loc Coefficients Location'!A:E,5,FALSE)),"")</f>
        <v>0.13385372321713121</v>
      </c>
      <c r="O5223" s="785">
        <f t="shared" si="796"/>
        <v>163.22123009096981</v>
      </c>
      <c r="P5223" s="786">
        <f>IF(ISNUMBER(F5223),IF(LEFT(A5223,3)="Cat",VLOOKUP(A5223,'Loc Configurations Seules'!R:W,6,FALSE),VLOOKUP(G5223,'Loc Coefficients Location'!A:F,6,FALSE)),"")</f>
        <v>9.1350623726064395E-2</v>
      </c>
      <c r="Q5223" s="785">
        <f t="shared" si="797"/>
        <v>111.39295057156293</v>
      </c>
      <c r="R5223" s="786">
        <f>IF(ISNUMBER(F5223),IF(LEFT(A5223,3)="Cat",VLOOKUP(A5223,'Loc Configurations Seules'!R:X,7,FALSE),VLOOKUP(G5223,'Loc Coefficients Location'!A:G,7,FALSE)),"")</f>
        <v>7.0256845182479807E-2</v>
      </c>
      <c r="S5223" s="785">
        <f t="shared" si="798"/>
        <v>85.671197015515887</v>
      </c>
    </row>
    <row r="5224" spans="1:19" ht="25.5" x14ac:dyDescent="0.25">
      <c r="A5224" s="69" t="s">
        <v>8175</v>
      </c>
      <c r="B5224" s="42" t="s">
        <v>8085</v>
      </c>
      <c r="C5224" s="43" t="s">
        <v>8176</v>
      </c>
      <c r="D5224" s="44"/>
      <c r="E5224" s="47"/>
      <c r="F5224" s="814">
        <v>2564.6</v>
      </c>
      <c r="G5224" s="791" t="s">
        <v>9618</v>
      </c>
      <c r="H5224" s="781">
        <f t="shared" si="790"/>
        <v>676.86</v>
      </c>
      <c r="I5224" s="782">
        <f t="shared" si="790"/>
        <v>343.28</v>
      </c>
      <c r="J5224" s="782">
        <f t="shared" si="790"/>
        <v>234.28</v>
      </c>
      <c r="K5224" s="783">
        <f t="shared" si="790"/>
        <v>180.18</v>
      </c>
      <c r="L5224" s="784">
        <f>IF(ISNUMBER(F5224),IF(LEFT(A5224,3)="Cat",VLOOKUP(A5224,'Loc Configurations Seules'!R:U,4,FALSE),VLOOKUP(G5224,'Loc Coefficients Location'!A:D,4,FALSE)),"")</f>
        <v>0.26392450726414518</v>
      </c>
      <c r="M5224" s="785">
        <f t="shared" si="795"/>
        <v>676.86079132962675</v>
      </c>
      <c r="N5224" s="786">
        <f>IF(ISNUMBER(F5224),IF(LEFT(A5224,3)="Cat",VLOOKUP(A5224,'Loc Configurations Seules'!R:V,5,FALSE),VLOOKUP(G5224,'Loc Coefficients Location'!A:E,5,FALSE)),"")</f>
        <v>0.13385372321713121</v>
      </c>
      <c r="O5224" s="785">
        <f t="shared" si="796"/>
        <v>343.28125856265467</v>
      </c>
      <c r="P5224" s="786">
        <f>IF(ISNUMBER(F5224),IF(LEFT(A5224,3)="Cat",VLOOKUP(A5224,'Loc Configurations Seules'!R:W,6,FALSE),VLOOKUP(G5224,'Loc Coefficients Location'!A:F,6,FALSE)),"")</f>
        <v>9.1350623726064395E-2</v>
      </c>
      <c r="Q5224" s="785">
        <f t="shared" si="797"/>
        <v>234.27780960786473</v>
      </c>
      <c r="R5224" s="786">
        <f>IF(ISNUMBER(F5224),IF(LEFT(A5224,3)="Cat",VLOOKUP(A5224,'Loc Configurations Seules'!R:X,7,FALSE),VLOOKUP(G5224,'Loc Coefficients Location'!A:G,7,FALSE)),"")</f>
        <v>7.0256845182479807E-2</v>
      </c>
      <c r="S5224" s="785">
        <f t="shared" si="798"/>
        <v>180.18070515498772</v>
      </c>
    </row>
    <row r="5225" spans="1:19" ht="25.5" x14ac:dyDescent="0.25">
      <c r="A5225" s="69" t="s">
        <v>8177</v>
      </c>
      <c r="B5225" s="42" t="s">
        <v>8178</v>
      </c>
      <c r="C5225" s="43" t="s">
        <v>8087</v>
      </c>
      <c r="D5225" s="44"/>
      <c r="E5225" s="47"/>
      <c r="F5225" s="10">
        <v>189</v>
      </c>
      <c r="G5225" s="791" t="s">
        <v>9618</v>
      </c>
      <c r="H5225" s="781">
        <f t="shared" si="790"/>
        <v>49.88</v>
      </c>
      <c r="I5225" s="782">
        <f t="shared" si="790"/>
        <v>25.3</v>
      </c>
      <c r="J5225" s="782">
        <f t="shared" si="790"/>
        <v>17.27</v>
      </c>
      <c r="K5225" s="783">
        <f t="shared" si="790"/>
        <v>13.28</v>
      </c>
      <c r="L5225" s="784"/>
      <c r="M5225" s="785"/>
      <c r="N5225" s="786"/>
      <c r="O5225" s="785"/>
      <c r="P5225" s="786"/>
      <c r="Q5225" s="785"/>
      <c r="R5225" s="786"/>
      <c r="S5225" s="785"/>
    </row>
    <row r="5226" spans="1:19" ht="25.5" x14ac:dyDescent="0.25">
      <c r="A5226" s="69" t="s">
        <v>8179</v>
      </c>
      <c r="B5226" s="42" t="s">
        <v>8180</v>
      </c>
      <c r="C5226" s="43" t="s">
        <v>8087</v>
      </c>
      <c r="D5226" s="44"/>
      <c r="E5226" s="47"/>
      <c r="F5226" s="10">
        <v>1542</v>
      </c>
      <c r="G5226" s="791" t="s">
        <v>9618</v>
      </c>
      <c r="H5226" s="781">
        <f t="shared" si="790"/>
        <v>406.97</v>
      </c>
      <c r="I5226" s="782">
        <f t="shared" si="790"/>
        <v>206.4</v>
      </c>
      <c r="J5226" s="782">
        <f t="shared" si="790"/>
        <v>140.86000000000001</v>
      </c>
      <c r="K5226" s="783">
        <f t="shared" si="790"/>
        <v>108.34</v>
      </c>
      <c r="L5226" s="784"/>
      <c r="M5226" s="785"/>
      <c r="N5226" s="786"/>
      <c r="O5226" s="785"/>
      <c r="P5226" s="786"/>
      <c r="Q5226" s="785"/>
      <c r="R5226" s="786"/>
      <c r="S5226" s="785"/>
    </row>
    <row r="5227" spans="1:19" ht="25.5" x14ac:dyDescent="0.25">
      <c r="A5227" s="69" t="s">
        <v>8181</v>
      </c>
      <c r="B5227" s="42" t="s">
        <v>8182</v>
      </c>
      <c r="C5227" s="43" t="s">
        <v>8087</v>
      </c>
      <c r="D5227" s="44"/>
      <c r="E5227" s="47"/>
      <c r="F5227" s="10">
        <v>3033</v>
      </c>
      <c r="G5227" s="791" t="s">
        <v>9618</v>
      </c>
      <c r="H5227" s="781">
        <f t="shared" si="790"/>
        <v>800.48</v>
      </c>
      <c r="I5227" s="782">
        <f t="shared" si="790"/>
        <v>405.98</v>
      </c>
      <c r="J5227" s="782">
        <f t="shared" si="790"/>
        <v>277.07</v>
      </c>
      <c r="K5227" s="783">
        <f t="shared" si="790"/>
        <v>213.09</v>
      </c>
      <c r="L5227" s="784"/>
      <c r="M5227" s="785"/>
      <c r="N5227" s="786"/>
      <c r="O5227" s="785"/>
      <c r="P5227" s="786"/>
      <c r="Q5227" s="785"/>
      <c r="R5227" s="786"/>
      <c r="S5227" s="785"/>
    </row>
    <row r="5228" spans="1:19" ht="25.5" x14ac:dyDescent="0.25">
      <c r="A5228" s="69" t="s">
        <v>8183</v>
      </c>
      <c r="B5228" s="42" t="s">
        <v>8184</v>
      </c>
      <c r="C5228" s="43" t="s">
        <v>8087</v>
      </c>
      <c r="D5228" s="44"/>
      <c r="E5228" s="47"/>
      <c r="F5228" s="10">
        <v>378</v>
      </c>
      <c r="G5228" s="791" t="s">
        <v>9618</v>
      </c>
      <c r="H5228" s="781">
        <f t="shared" si="790"/>
        <v>99.76</v>
      </c>
      <c r="I5228" s="782">
        <f t="shared" si="790"/>
        <v>50.6</v>
      </c>
      <c r="J5228" s="782">
        <f t="shared" si="790"/>
        <v>34.53</v>
      </c>
      <c r="K5228" s="783">
        <f t="shared" si="790"/>
        <v>26.56</v>
      </c>
      <c r="L5228" s="784"/>
      <c r="M5228" s="785"/>
      <c r="N5228" s="786"/>
      <c r="O5228" s="785"/>
      <c r="P5228" s="786"/>
      <c r="Q5228" s="785"/>
      <c r="R5228" s="786"/>
      <c r="S5228" s="785"/>
    </row>
    <row r="5229" spans="1:19" ht="25.5" x14ac:dyDescent="0.25">
      <c r="A5229" s="69" t="s">
        <v>8185</v>
      </c>
      <c r="B5229" s="42" t="s">
        <v>8186</v>
      </c>
      <c r="C5229" s="43" t="s">
        <v>8087</v>
      </c>
      <c r="D5229" s="44"/>
      <c r="E5229" s="47"/>
      <c r="F5229" s="10">
        <v>1975</v>
      </c>
      <c r="G5229" s="791" t="s">
        <v>9618</v>
      </c>
      <c r="H5229" s="781">
        <f t="shared" si="790"/>
        <v>521.25</v>
      </c>
      <c r="I5229" s="782">
        <f t="shared" si="790"/>
        <v>264.36</v>
      </c>
      <c r="J5229" s="782">
        <f t="shared" si="790"/>
        <v>180.42</v>
      </c>
      <c r="K5229" s="783">
        <f t="shared" si="790"/>
        <v>138.76</v>
      </c>
      <c r="L5229" s="784"/>
      <c r="M5229" s="785"/>
      <c r="N5229" s="786"/>
      <c r="O5229" s="785"/>
      <c r="P5229" s="786"/>
      <c r="Q5229" s="785"/>
      <c r="R5229" s="786"/>
      <c r="S5229" s="785"/>
    </row>
    <row r="5230" spans="1:19" ht="25.5" x14ac:dyDescent="0.25">
      <c r="A5230" s="69" t="s">
        <v>8187</v>
      </c>
      <c r="B5230" s="42" t="s">
        <v>8188</v>
      </c>
      <c r="C5230" s="43" t="s">
        <v>8087</v>
      </c>
      <c r="D5230" s="44"/>
      <c r="E5230" s="47"/>
      <c r="F5230" s="10">
        <v>3735</v>
      </c>
      <c r="G5230" s="791" t="s">
        <v>9618</v>
      </c>
      <c r="H5230" s="781">
        <f t="shared" si="790"/>
        <v>985.76</v>
      </c>
      <c r="I5230" s="782">
        <f t="shared" si="790"/>
        <v>499.94</v>
      </c>
      <c r="J5230" s="782">
        <f t="shared" si="790"/>
        <v>341.19</v>
      </c>
      <c r="K5230" s="783">
        <f t="shared" si="790"/>
        <v>262.41000000000003</v>
      </c>
      <c r="L5230" s="784"/>
      <c r="M5230" s="785"/>
      <c r="N5230" s="786"/>
      <c r="O5230" s="785"/>
      <c r="P5230" s="786"/>
      <c r="Q5230" s="785"/>
      <c r="R5230" s="786"/>
      <c r="S5230" s="785"/>
    </row>
    <row r="5231" spans="1:19" ht="25.5" x14ac:dyDescent="0.25">
      <c r="A5231" s="69" t="s">
        <v>8189</v>
      </c>
      <c r="B5231" s="42" t="s">
        <v>8190</v>
      </c>
      <c r="C5231" s="43" t="s">
        <v>8191</v>
      </c>
      <c r="D5231" s="44"/>
      <c r="E5231" s="47"/>
      <c r="F5231" s="814">
        <v>3229</v>
      </c>
      <c r="G5231" s="791" t="s">
        <v>9618</v>
      </c>
      <c r="H5231" s="781">
        <f t="shared" si="790"/>
        <v>852.21</v>
      </c>
      <c r="I5231" s="782">
        <f t="shared" si="790"/>
        <v>432.21</v>
      </c>
      <c r="J5231" s="782">
        <f t="shared" si="790"/>
        <v>294.97000000000003</v>
      </c>
      <c r="K5231" s="783">
        <f t="shared" si="790"/>
        <v>226.86</v>
      </c>
      <c r="L5231" s="784">
        <f>IF(ISNUMBER(F5231),IF(LEFT(A5231,3)="Cat",VLOOKUP(A5231,'Loc Configurations Seules'!R:U,4,FALSE),VLOOKUP(G5231,'Loc Coefficients Location'!A:D,4,FALSE)),"")</f>
        <v>0.26392450726414518</v>
      </c>
      <c r="M5231" s="785">
        <f t="shared" ref="M5231:M5234" si="799">IF(ISNUMBER(L5231),L5231*$F5231,"")</f>
        <v>852.21223395592483</v>
      </c>
      <c r="N5231" s="786">
        <f>IF(ISNUMBER(F5231),IF(LEFT(A5231,3)="Cat",VLOOKUP(A5231,'Loc Configurations Seules'!R:V,5,FALSE),VLOOKUP(G5231,'Loc Coefficients Location'!A:E,5,FALSE)),"")</f>
        <v>0.13385372321713121</v>
      </c>
      <c r="O5231" s="785">
        <f t="shared" ref="O5231:O5234" si="800">IF(ISNUMBER(N5231),N5231*$F5231,"")</f>
        <v>432.21367226811668</v>
      </c>
      <c r="P5231" s="786">
        <f>IF(ISNUMBER(F5231),IF(LEFT(A5231,3)="Cat",VLOOKUP(A5231,'Loc Configurations Seules'!R:W,6,FALSE),VLOOKUP(G5231,'Loc Coefficients Location'!A:F,6,FALSE)),"")</f>
        <v>9.1350623726064395E-2</v>
      </c>
      <c r="Q5231" s="785">
        <f t="shared" ref="Q5231:Q5234" si="801">IF(ISNUMBER(P5231),P5231*$F5231,"")</f>
        <v>294.97116401146195</v>
      </c>
      <c r="R5231" s="786">
        <f>IF(ISNUMBER(F5231),IF(LEFT(A5231,3)="Cat",VLOOKUP(A5231,'Loc Configurations Seules'!R:X,7,FALSE),VLOOKUP(G5231,'Loc Coefficients Location'!A:G,7,FALSE)),"")</f>
        <v>7.0256845182479807E-2</v>
      </c>
      <c r="S5231" s="785">
        <f t="shared" ref="S5231:S5234" si="802">IF(ISNUMBER(R5231),R5231*$F5231,"")</f>
        <v>226.85935309422729</v>
      </c>
    </row>
    <row r="5232" spans="1:19" ht="25.5" x14ac:dyDescent="0.25">
      <c r="A5232" s="69" t="s">
        <v>8192</v>
      </c>
      <c r="B5232" s="42" t="s">
        <v>8081</v>
      </c>
      <c r="C5232" s="43" t="s">
        <v>8193</v>
      </c>
      <c r="D5232" s="44"/>
      <c r="E5232" s="47"/>
      <c r="F5232" s="10" t="s">
        <v>9655</v>
      </c>
      <c r="G5232" s="791" t="s">
        <v>9618</v>
      </c>
      <c r="H5232" s="781" t="str">
        <f t="shared" si="790"/>
        <v/>
      </c>
      <c r="I5232" s="782" t="str">
        <f t="shared" si="790"/>
        <v/>
      </c>
      <c r="J5232" s="782" t="str">
        <f t="shared" si="790"/>
        <v/>
      </c>
      <c r="K5232" s="783" t="str">
        <f t="shared" si="790"/>
        <v/>
      </c>
      <c r="L5232" s="784" t="str">
        <f>IF(ISNUMBER(F5232),IF(LEFT(A5232,3)="Cat",VLOOKUP(A5232,'Loc Configurations Seules'!R:U,4,FALSE),VLOOKUP(G5232,'Loc Coefficients Location'!A:D,4,FALSE)),"")</f>
        <v/>
      </c>
      <c r="M5232" s="785" t="str">
        <f t="shared" si="799"/>
        <v/>
      </c>
      <c r="N5232" s="786" t="str">
        <f>IF(ISNUMBER(F5232),IF(LEFT(A5232,3)="Cat",VLOOKUP(A5232,'Loc Configurations Seules'!R:V,5,FALSE),VLOOKUP(G5232,'Loc Coefficients Location'!A:E,5,FALSE)),"")</f>
        <v/>
      </c>
      <c r="O5232" s="785" t="str">
        <f t="shared" si="800"/>
        <v/>
      </c>
      <c r="P5232" s="786" t="str">
        <f>IF(ISNUMBER(F5232),IF(LEFT(A5232,3)="Cat",VLOOKUP(A5232,'Loc Configurations Seules'!R:W,6,FALSE),VLOOKUP(G5232,'Loc Coefficients Location'!A:F,6,FALSE)),"")</f>
        <v/>
      </c>
      <c r="Q5232" s="785" t="str">
        <f t="shared" si="801"/>
        <v/>
      </c>
      <c r="R5232" s="786" t="str">
        <f>IF(ISNUMBER(F5232),IF(LEFT(A5232,3)="Cat",VLOOKUP(A5232,'Loc Configurations Seules'!R:X,7,FALSE),VLOOKUP(G5232,'Loc Coefficients Location'!A:G,7,FALSE)),"")</f>
        <v/>
      </c>
      <c r="S5232" s="785" t="str">
        <f t="shared" si="802"/>
        <v/>
      </c>
    </row>
    <row r="5233" spans="1:19" ht="25.5" x14ac:dyDescent="0.25">
      <c r="A5233" s="69" t="s">
        <v>8194</v>
      </c>
      <c r="B5233" s="42" t="s">
        <v>8083</v>
      </c>
      <c r="C5233" s="43" t="s">
        <v>8195</v>
      </c>
      <c r="D5233" s="44"/>
      <c r="E5233" s="47"/>
      <c r="F5233" s="814">
        <v>1219.4000000000001</v>
      </c>
      <c r="G5233" s="791" t="s">
        <v>9618</v>
      </c>
      <c r="H5233" s="781">
        <f t="shared" si="790"/>
        <v>321.83</v>
      </c>
      <c r="I5233" s="782">
        <f t="shared" si="790"/>
        <v>163.22</v>
      </c>
      <c r="J5233" s="782">
        <f t="shared" si="790"/>
        <v>111.39</v>
      </c>
      <c r="K5233" s="783">
        <f t="shared" si="790"/>
        <v>85.67</v>
      </c>
      <c r="L5233" s="784">
        <f>IF(ISNUMBER(F5233),IF(LEFT(A5233,3)="Cat",VLOOKUP(A5233,'Loc Configurations Seules'!R:U,4,FALSE),VLOOKUP(G5233,'Loc Coefficients Location'!A:D,4,FALSE)),"")</f>
        <v>0.26392450726414518</v>
      </c>
      <c r="M5233" s="785">
        <f t="shared" si="799"/>
        <v>321.82954415789868</v>
      </c>
      <c r="N5233" s="786">
        <f>IF(ISNUMBER(F5233),IF(LEFT(A5233,3)="Cat",VLOOKUP(A5233,'Loc Configurations Seules'!R:V,5,FALSE),VLOOKUP(G5233,'Loc Coefficients Location'!A:E,5,FALSE)),"")</f>
        <v>0.13385372321713121</v>
      </c>
      <c r="O5233" s="785">
        <f t="shared" si="800"/>
        <v>163.22123009096981</v>
      </c>
      <c r="P5233" s="786">
        <f>IF(ISNUMBER(F5233),IF(LEFT(A5233,3)="Cat",VLOOKUP(A5233,'Loc Configurations Seules'!R:W,6,FALSE),VLOOKUP(G5233,'Loc Coefficients Location'!A:F,6,FALSE)),"")</f>
        <v>9.1350623726064395E-2</v>
      </c>
      <c r="Q5233" s="785">
        <f t="shared" si="801"/>
        <v>111.39295057156293</v>
      </c>
      <c r="R5233" s="786">
        <f>IF(ISNUMBER(F5233),IF(LEFT(A5233,3)="Cat",VLOOKUP(A5233,'Loc Configurations Seules'!R:X,7,FALSE),VLOOKUP(G5233,'Loc Coefficients Location'!A:G,7,FALSE)),"")</f>
        <v>7.0256845182479807E-2</v>
      </c>
      <c r="S5233" s="785">
        <f t="shared" si="802"/>
        <v>85.671197015515887</v>
      </c>
    </row>
    <row r="5234" spans="1:19" ht="25.5" x14ac:dyDescent="0.25">
      <c r="A5234" s="69" t="s">
        <v>8196</v>
      </c>
      <c r="B5234" s="42" t="s">
        <v>8085</v>
      </c>
      <c r="C5234" s="43" t="s">
        <v>8197</v>
      </c>
      <c r="D5234" s="44"/>
      <c r="E5234" s="47"/>
      <c r="F5234" s="814">
        <v>2564.6</v>
      </c>
      <c r="G5234" s="791" t="s">
        <v>9618</v>
      </c>
      <c r="H5234" s="781">
        <f t="shared" si="790"/>
        <v>676.86</v>
      </c>
      <c r="I5234" s="782">
        <f t="shared" si="790"/>
        <v>343.28</v>
      </c>
      <c r="J5234" s="782">
        <f t="shared" si="790"/>
        <v>234.28</v>
      </c>
      <c r="K5234" s="783">
        <f t="shared" si="790"/>
        <v>180.18</v>
      </c>
      <c r="L5234" s="784">
        <f>IF(ISNUMBER(F5234),IF(LEFT(A5234,3)="Cat",VLOOKUP(A5234,'Loc Configurations Seules'!R:U,4,FALSE),VLOOKUP(G5234,'Loc Coefficients Location'!A:D,4,FALSE)),"")</f>
        <v>0.26392450726414518</v>
      </c>
      <c r="M5234" s="785">
        <f t="shared" si="799"/>
        <v>676.86079132962675</v>
      </c>
      <c r="N5234" s="786">
        <f>IF(ISNUMBER(F5234),IF(LEFT(A5234,3)="Cat",VLOOKUP(A5234,'Loc Configurations Seules'!R:V,5,FALSE),VLOOKUP(G5234,'Loc Coefficients Location'!A:E,5,FALSE)),"")</f>
        <v>0.13385372321713121</v>
      </c>
      <c r="O5234" s="785">
        <f t="shared" si="800"/>
        <v>343.28125856265467</v>
      </c>
      <c r="P5234" s="786">
        <f>IF(ISNUMBER(F5234),IF(LEFT(A5234,3)="Cat",VLOOKUP(A5234,'Loc Configurations Seules'!R:W,6,FALSE),VLOOKUP(G5234,'Loc Coefficients Location'!A:F,6,FALSE)),"")</f>
        <v>9.1350623726064395E-2</v>
      </c>
      <c r="Q5234" s="785">
        <f t="shared" si="801"/>
        <v>234.27780960786473</v>
      </c>
      <c r="R5234" s="786">
        <f>IF(ISNUMBER(F5234),IF(LEFT(A5234,3)="Cat",VLOOKUP(A5234,'Loc Configurations Seules'!R:X,7,FALSE),VLOOKUP(G5234,'Loc Coefficients Location'!A:G,7,FALSE)),"")</f>
        <v>7.0256845182479807E-2</v>
      </c>
      <c r="S5234" s="785">
        <f t="shared" si="802"/>
        <v>180.18070515498772</v>
      </c>
    </row>
    <row r="5235" spans="1:19" ht="25.5" x14ac:dyDescent="0.25">
      <c r="A5235" s="69" t="s">
        <v>8198</v>
      </c>
      <c r="B5235" s="42" t="s">
        <v>8199</v>
      </c>
      <c r="C5235" s="43" t="s">
        <v>8087</v>
      </c>
      <c r="D5235" s="44"/>
      <c r="E5235" s="47"/>
      <c r="F5235" s="10">
        <v>189</v>
      </c>
      <c r="G5235" s="791" t="s">
        <v>9618</v>
      </c>
      <c r="H5235" s="781">
        <f t="shared" si="790"/>
        <v>49.88</v>
      </c>
      <c r="I5235" s="782">
        <f t="shared" si="790"/>
        <v>25.3</v>
      </c>
      <c r="J5235" s="782">
        <f t="shared" si="790"/>
        <v>17.27</v>
      </c>
      <c r="K5235" s="783">
        <f t="shared" si="790"/>
        <v>13.28</v>
      </c>
      <c r="L5235" s="784"/>
      <c r="M5235" s="785"/>
      <c r="N5235" s="786"/>
      <c r="O5235" s="785"/>
      <c r="P5235" s="786"/>
      <c r="Q5235" s="785"/>
      <c r="R5235" s="786"/>
      <c r="S5235" s="785"/>
    </row>
    <row r="5236" spans="1:19" ht="25.5" x14ac:dyDescent="0.25">
      <c r="A5236" s="69" t="s">
        <v>8200</v>
      </c>
      <c r="B5236" s="42" t="s">
        <v>8201</v>
      </c>
      <c r="C5236" s="43" t="s">
        <v>8087</v>
      </c>
      <c r="D5236" s="44"/>
      <c r="E5236" s="47"/>
      <c r="F5236" s="10">
        <v>1542</v>
      </c>
      <c r="G5236" s="791" t="s">
        <v>9618</v>
      </c>
      <c r="H5236" s="781">
        <f t="shared" si="790"/>
        <v>406.97</v>
      </c>
      <c r="I5236" s="782">
        <f t="shared" si="790"/>
        <v>206.4</v>
      </c>
      <c r="J5236" s="782">
        <f t="shared" si="790"/>
        <v>140.86000000000001</v>
      </c>
      <c r="K5236" s="783">
        <f t="shared" si="790"/>
        <v>108.34</v>
      </c>
      <c r="L5236" s="784"/>
      <c r="M5236" s="785"/>
      <c r="N5236" s="786"/>
      <c r="O5236" s="785"/>
      <c r="P5236" s="786"/>
      <c r="Q5236" s="785"/>
      <c r="R5236" s="786"/>
      <c r="S5236" s="785"/>
    </row>
    <row r="5237" spans="1:19" ht="25.5" x14ac:dyDescent="0.25">
      <c r="A5237" s="69" t="s">
        <v>8202</v>
      </c>
      <c r="B5237" s="42" t="s">
        <v>8203</v>
      </c>
      <c r="C5237" s="43" t="s">
        <v>8087</v>
      </c>
      <c r="D5237" s="44"/>
      <c r="E5237" s="47"/>
      <c r="F5237" s="10">
        <v>3033</v>
      </c>
      <c r="G5237" s="791" t="s">
        <v>9618</v>
      </c>
      <c r="H5237" s="781">
        <f t="shared" si="790"/>
        <v>800.48</v>
      </c>
      <c r="I5237" s="782">
        <f t="shared" si="790"/>
        <v>405.98</v>
      </c>
      <c r="J5237" s="782">
        <f t="shared" si="790"/>
        <v>277.07</v>
      </c>
      <c r="K5237" s="783">
        <f t="shared" si="790"/>
        <v>213.09</v>
      </c>
      <c r="L5237" s="784"/>
      <c r="M5237" s="785"/>
      <c r="N5237" s="786"/>
      <c r="O5237" s="785"/>
      <c r="P5237" s="786"/>
      <c r="Q5237" s="785"/>
      <c r="R5237" s="786"/>
      <c r="S5237" s="785"/>
    </row>
    <row r="5238" spans="1:19" ht="25.5" x14ac:dyDescent="0.25">
      <c r="A5238" s="69" t="s">
        <v>8204</v>
      </c>
      <c r="B5238" s="42" t="s">
        <v>8205</v>
      </c>
      <c r="C5238" s="43" t="s">
        <v>8087</v>
      </c>
      <c r="D5238" s="44"/>
      <c r="E5238" s="47"/>
      <c r="F5238" s="10">
        <v>378</v>
      </c>
      <c r="G5238" s="791" t="s">
        <v>9618</v>
      </c>
      <c r="H5238" s="781">
        <f t="shared" si="790"/>
        <v>99.76</v>
      </c>
      <c r="I5238" s="782">
        <f t="shared" si="790"/>
        <v>50.6</v>
      </c>
      <c r="J5238" s="782">
        <f t="shared" si="790"/>
        <v>34.53</v>
      </c>
      <c r="K5238" s="783">
        <f t="shared" si="790"/>
        <v>26.56</v>
      </c>
      <c r="L5238" s="784"/>
      <c r="M5238" s="785"/>
      <c r="N5238" s="786"/>
      <c r="O5238" s="785"/>
      <c r="P5238" s="786"/>
      <c r="Q5238" s="785"/>
      <c r="R5238" s="786"/>
      <c r="S5238" s="785"/>
    </row>
    <row r="5239" spans="1:19" ht="25.5" x14ac:dyDescent="0.25">
      <c r="A5239" s="69" t="s">
        <v>8206</v>
      </c>
      <c r="B5239" s="42" t="s">
        <v>8207</v>
      </c>
      <c r="C5239" s="43" t="s">
        <v>8087</v>
      </c>
      <c r="D5239" s="44"/>
      <c r="E5239" s="47"/>
      <c r="F5239" s="10">
        <v>1975</v>
      </c>
      <c r="G5239" s="791" t="s">
        <v>9618</v>
      </c>
      <c r="H5239" s="781">
        <f t="shared" si="790"/>
        <v>521.25</v>
      </c>
      <c r="I5239" s="782">
        <f t="shared" si="790"/>
        <v>264.36</v>
      </c>
      <c r="J5239" s="782">
        <f t="shared" si="790"/>
        <v>180.42</v>
      </c>
      <c r="K5239" s="783">
        <f t="shared" si="790"/>
        <v>138.76</v>
      </c>
      <c r="L5239" s="784"/>
      <c r="M5239" s="785"/>
      <c r="N5239" s="786"/>
      <c r="O5239" s="785"/>
      <c r="P5239" s="786"/>
      <c r="Q5239" s="785"/>
      <c r="R5239" s="786"/>
      <c r="S5239" s="785"/>
    </row>
    <row r="5240" spans="1:19" ht="25.5" x14ac:dyDescent="0.25">
      <c r="A5240" s="69" t="s">
        <v>8208</v>
      </c>
      <c r="B5240" s="42" t="s">
        <v>8209</v>
      </c>
      <c r="C5240" s="43" t="s">
        <v>8087</v>
      </c>
      <c r="D5240" s="44"/>
      <c r="E5240" s="47"/>
      <c r="F5240" s="10">
        <v>3735</v>
      </c>
      <c r="G5240" s="791" t="s">
        <v>9618</v>
      </c>
      <c r="H5240" s="781">
        <f t="shared" si="790"/>
        <v>985.76</v>
      </c>
      <c r="I5240" s="782">
        <f t="shared" si="790"/>
        <v>499.94</v>
      </c>
      <c r="J5240" s="782">
        <f t="shared" si="790"/>
        <v>341.19</v>
      </c>
      <c r="K5240" s="783">
        <f t="shared" si="790"/>
        <v>262.41000000000003</v>
      </c>
      <c r="L5240" s="784"/>
      <c r="M5240" s="785"/>
      <c r="N5240" s="786"/>
      <c r="O5240" s="785"/>
      <c r="P5240" s="786"/>
      <c r="Q5240" s="785"/>
      <c r="R5240" s="786"/>
      <c r="S5240" s="785"/>
    </row>
    <row r="5241" spans="1:19" ht="25.5" x14ac:dyDescent="0.25">
      <c r="A5241" s="69" t="s">
        <v>8210</v>
      </c>
      <c r="B5241" s="42" t="s">
        <v>8211</v>
      </c>
      <c r="C5241" s="43" t="s">
        <v>8212</v>
      </c>
      <c r="D5241" s="44"/>
      <c r="E5241" s="47"/>
      <c r="F5241" s="814">
        <v>2287.15</v>
      </c>
      <c r="G5241" s="791" t="s">
        <v>9618</v>
      </c>
      <c r="H5241" s="781">
        <f t="shared" si="790"/>
        <v>603.63</v>
      </c>
      <c r="I5241" s="782">
        <f t="shared" si="790"/>
        <v>306.14</v>
      </c>
      <c r="J5241" s="782">
        <f t="shared" si="790"/>
        <v>208.93</v>
      </c>
      <c r="K5241" s="783">
        <f t="shared" si="790"/>
        <v>160.69</v>
      </c>
      <c r="L5241" s="784">
        <f>IF(ISNUMBER(F5241),IF(LEFT(A5241,3)="Cat",VLOOKUP(A5241,'Loc Configurations Seules'!R:U,4,FALSE),VLOOKUP(G5241,'Loc Coefficients Location'!A:D,4,FALSE)),"")</f>
        <v>0.26392450726414518</v>
      </c>
      <c r="M5241" s="785">
        <f t="shared" ref="M5241:M5244" si="803">IF(ISNUMBER(L5241),L5241*$F5241,"")</f>
        <v>603.63493678918962</v>
      </c>
      <c r="N5241" s="786">
        <f>IF(ISNUMBER(F5241),IF(LEFT(A5241,3)="Cat",VLOOKUP(A5241,'Loc Configurations Seules'!R:V,5,FALSE),VLOOKUP(G5241,'Loc Coefficients Location'!A:E,5,FALSE)),"")</f>
        <v>0.13385372321713121</v>
      </c>
      <c r="O5241" s="785">
        <f t="shared" ref="O5241:O5244" si="804">IF(ISNUMBER(N5241),N5241*$F5241,"")</f>
        <v>306.14354305606167</v>
      </c>
      <c r="P5241" s="786">
        <f>IF(ISNUMBER(F5241),IF(LEFT(A5241,3)="Cat",VLOOKUP(A5241,'Loc Configurations Seules'!R:W,6,FALSE),VLOOKUP(G5241,'Loc Coefficients Location'!A:F,6,FALSE)),"")</f>
        <v>9.1350623726064395E-2</v>
      </c>
      <c r="Q5241" s="785">
        <f t="shared" ref="Q5241:Q5244" si="805">IF(ISNUMBER(P5241),P5241*$F5241,"")</f>
        <v>208.9325790550682</v>
      </c>
      <c r="R5241" s="786">
        <f>IF(ISNUMBER(F5241),IF(LEFT(A5241,3)="Cat",VLOOKUP(A5241,'Loc Configurations Seules'!R:X,7,FALSE),VLOOKUP(G5241,'Loc Coefficients Location'!A:G,7,FALSE)),"")</f>
        <v>7.0256845182479807E-2</v>
      </c>
      <c r="S5241" s="785">
        <f t="shared" ref="S5241:S5244" si="806">IF(ISNUMBER(R5241),R5241*$F5241,"")</f>
        <v>160.68794345910871</v>
      </c>
    </row>
    <row r="5242" spans="1:19" ht="25.5" x14ac:dyDescent="0.25">
      <c r="A5242" s="69" t="s">
        <v>8213</v>
      </c>
      <c r="B5242" s="42" t="s">
        <v>8081</v>
      </c>
      <c r="C5242" s="43" t="s">
        <v>8214</v>
      </c>
      <c r="D5242" s="44"/>
      <c r="E5242" s="47"/>
      <c r="F5242" s="10" t="s">
        <v>9655</v>
      </c>
      <c r="G5242" s="791" t="s">
        <v>9618</v>
      </c>
      <c r="H5242" s="781" t="str">
        <f t="shared" si="790"/>
        <v/>
      </c>
      <c r="I5242" s="782" t="str">
        <f t="shared" si="790"/>
        <v/>
      </c>
      <c r="J5242" s="782" t="str">
        <f t="shared" si="790"/>
        <v/>
      </c>
      <c r="K5242" s="783" t="str">
        <f t="shared" si="790"/>
        <v/>
      </c>
      <c r="L5242" s="784" t="str">
        <f>IF(ISNUMBER(F5242),IF(LEFT(A5242,3)="Cat",VLOOKUP(A5242,'Loc Configurations Seules'!R:U,4,FALSE),VLOOKUP(G5242,'Loc Coefficients Location'!A:D,4,FALSE)),"")</f>
        <v/>
      </c>
      <c r="M5242" s="785" t="str">
        <f t="shared" si="803"/>
        <v/>
      </c>
      <c r="N5242" s="786" t="str">
        <f>IF(ISNUMBER(F5242),IF(LEFT(A5242,3)="Cat",VLOOKUP(A5242,'Loc Configurations Seules'!R:V,5,FALSE),VLOOKUP(G5242,'Loc Coefficients Location'!A:E,5,FALSE)),"")</f>
        <v/>
      </c>
      <c r="O5242" s="785" t="str">
        <f t="shared" si="804"/>
        <v/>
      </c>
      <c r="P5242" s="786" t="str">
        <f>IF(ISNUMBER(F5242),IF(LEFT(A5242,3)="Cat",VLOOKUP(A5242,'Loc Configurations Seules'!R:W,6,FALSE),VLOOKUP(G5242,'Loc Coefficients Location'!A:F,6,FALSE)),"")</f>
        <v/>
      </c>
      <c r="Q5242" s="785" t="str">
        <f t="shared" si="805"/>
        <v/>
      </c>
      <c r="R5242" s="786" t="str">
        <f>IF(ISNUMBER(F5242),IF(LEFT(A5242,3)="Cat",VLOOKUP(A5242,'Loc Configurations Seules'!R:X,7,FALSE),VLOOKUP(G5242,'Loc Coefficients Location'!A:G,7,FALSE)),"")</f>
        <v/>
      </c>
      <c r="S5242" s="785" t="str">
        <f t="shared" si="806"/>
        <v/>
      </c>
    </row>
    <row r="5243" spans="1:19" ht="25.5" x14ac:dyDescent="0.25">
      <c r="A5243" s="69" t="s">
        <v>8215</v>
      </c>
      <c r="B5243" s="42" t="s">
        <v>8083</v>
      </c>
      <c r="C5243" s="43" t="s">
        <v>8216</v>
      </c>
      <c r="D5243" s="44"/>
      <c r="E5243" s="47"/>
      <c r="F5243" s="814">
        <v>832.45</v>
      </c>
      <c r="G5243" s="791" t="s">
        <v>9618</v>
      </c>
      <c r="H5243" s="781">
        <f t="shared" si="790"/>
        <v>219.7</v>
      </c>
      <c r="I5243" s="782">
        <f t="shared" si="790"/>
        <v>111.43</v>
      </c>
      <c r="J5243" s="782">
        <f t="shared" si="790"/>
        <v>76.040000000000006</v>
      </c>
      <c r="K5243" s="783">
        <f t="shared" si="790"/>
        <v>58.49</v>
      </c>
      <c r="L5243" s="784">
        <f>IF(ISNUMBER(F5243),IF(LEFT(A5243,3)="Cat",VLOOKUP(A5243,'Loc Configurations Seules'!R:U,4,FALSE),VLOOKUP(G5243,'Loc Coefficients Location'!A:D,4,FALSE)),"")</f>
        <v>0.26392450726414518</v>
      </c>
      <c r="M5243" s="785">
        <f t="shared" si="803"/>
        <v>219.70395607203767</v>
      </c>
      <c r="N5243" s="786">
        <f>IF(ISNUMBER(F5243),IF(LEFT(A5243,3)="Cat",VLOOKUP(A5243,'Loc Configurations Seules'!R:V,5,FALSE),VLOOKUP(G5243,'Loc Coefficients Location'!A:E,5,FALSE)),"")</f>
        <v>0.13385372321713121</v>
      </c>
      <c r="O5243" s="785">
        <f t="shared" si="804"/>
        <v>111.42653189210088</v>
      </c>
      <c r="P5243" s="786">
        <f>IF(ISNUMBER(F5243),IF(LEFT(A5243,3)="Cat",VLOOKUP(A5243,'Loc Configurations Seules'!R:W,6,FALSE),VLOOKUP(G5243,'Loc Coefficients Location'!A:F,6,FALSE)),"")</f>
        <v>9.1350623726064395E-2</v>
      </c>
      <c r="Q5243" s="785">
        <f t="shared" si="805"/>
        <v>76.044826720762316</v>
      </c>
      <c r="R5243" s="786">
        <f>IF(ISNUMBER(F5243),IF(LEFT(A5243,3)="Cat",VLOOKUP(A5243,'Loc Configurations Seules'!R:X,7,FALSE),VLOOKUP(G5243,'Loc Coefficients Location'!A:G,7,FALSE)),"")</f>
        <v>7.0256845182479807E-2</v>
      </c>
      <c r="S5243" s="785">
        <f t="shared" si="806"/>
        <v>58.485310772155316</v>
      </c>
    </row>
    <row r="5244" spans="1:19" ht="25.5" x14ac:dyDescent="0.25">
      <c r="A5244" s="69" t="s">
        <v>8217</v>
      </c>
      <c r="B5244" s="42" t="s">
        <v>8085</v>
      </c>
      <c r="C5244" s="43" t="s">
        <v>8218</v>
      </c>
      <c r="D5244" s="44"/>
      <c r="E5244" s="47"/>
      <c r="F5244" s="814">
        <v>1748.65</v>
      </c>
      <c r="G5244" s="791" t="s">
        <v>9618</v>
      </c>
      <c r="H5244" s="781">
        <f t="shared" si="790"/>
        <v>461.51</v>
      </c>
      <c r="I5244" s="782">
        <f t="shared" si="790"/>
        <v>234.06</v>
      </c>
      <c r="J5244" s="782">
        <f t="shared" si="790"/>
        <v>159.74</v>
      </c>
      <c r="K5244" s="783">
        <f t="shared" si="790"/>
        <v>122.85</v>
      </c>
      <c r="L5244" s="784">
        <f>IF(ISNUMBER(F5244),IF(LEFT(A5244,3)="Cat",VLOOKUP(A5244,'Loc Configurations Seules'!R:U,4,FALSE),VLOOKUP(G5244,'Loc Coefficients Location'!A:D,4,FALSE)),"")</f>
        <v>0.26392450726414518</v>
      </c>
      <c r="M5244" s="785">
        <f t="shared" si="803"/>
        <v>461.51158962744751</v>
      </c>
      <c r="N5244" s="786">
        <f>IF(ISNUMBER(F5244),IF(LEFT(A5244,3)="Cat",VLOOKUP(A5244,'Loc Configurations Seules'!R:V,5,FALSE),VLOOKUP(G5244,'Loc Coefficients Location'!A:E,5,FALSE)),"")</f>
        <v>0.13385372321713121</v>
      </c>
      <c r="O5244" s="785">
        <f t="shared" si="804"/>
        <v>234.06331310363649</v>
      </c>
      <c r="P5244" s="786">
        <f>IF(ISNUMBER(F5244),IF(LEFT(A5244,3)="Cat",VLOOKUP(A5244,'Loc Configurations Seules'!R:W,6,FALSE),VLOOKUP(G5244,'Loc Coefficients Location'!A:F,6,FALSE)),"")</f>
        <v>9.1350623726064395E-2</v>
      </c>
      <c r="Q5244" s="785">
        <f t="shared" si="805"/>
        <v>159.74026817858251</v>
      </c>
      <c r="R5244" s="786">
        <f>IF(ISNUMBER(F5244),IF(LEFT(A5244,3)="Cat",VLOOKUP(A5244,'Loc Configurations Seules'!R:X,7,FALSE),VLOOKUP(G5244,'Loc Coefficients Location'!A:G,7,FALSE)),"")</f>
        <v>7.0256845182479807E-2</v>
      </c>
      <c r="S5244" s="785">
        <f t="shared" si="806"/>
        <v>122.85463232834333</v>
      </c>
    </row>
    <row r="5245" spans="1:19" ht="25.5" x14ac:dyDescent="0.25">
      <c r="A5245" s="69" t="s">
        <v>8219</v>
      </c>
      <c r="B5245" s="42" t="s">
        <v>8220</v>
      </c>
      <c r="C5245" s="43" t="s">
        <v>8087</v>
      </c>
      <c r="D5245" s="44"/>
      <c r="E5245" s="47"/>
      <c r="F5245" s="10">
        <v>129</v>
      </c>
      <c r="G5245" s="791" t="s">
        <v>9618</v>
      </c>
      <c r="H5245" s="781">
        <f t="shared" si="790"/>
        <v>34.049999999999997</v>
      </c>
      <c r="I5245" s="782">
        <f t="shared" si="790"/>
        <v>17.27</v>
      </c>
      <c r="J5245" s="782">
        <f t="shared" si="790"/>
        <v>11.78</v>
      </c>
      <c r="K5245" s="783">
        <f t="shared" si="790"/>
        <v>9.06</v>
      </c>
      <c r="L5245" s="784"/>
      <c r="M5245" s="785"/>
      <c r="N5245" s="786"/>
      <c r="O5245" s="785"/>
      <c r="P5245" s="786"/>
      <c r="Q5245" s="785"/>
      <c r="R5245" s="786"/>
      <c r="S5245" s="785"/>
    </row>
    <row r="5246" spans="1:19" ht="25.5" x14ac:dyDescent="0.25">
      <c r="A5246" s="69" t="s">
        <v>8221</v>
      </c>
      <c r="B5246" s="42" t="s">
        <v>8222</v>
      </c>
      <c r="C5246" s="43" t="s">
        <v>8087</v>
      </c>
      <c r="D5246" s="44"/>
      <c r="E5246" s="47"/>
      <c r="F5246" s="10">
        <v>950</v>
      </c>
      <c r="G5246" s="791" t="s">
        <v>9618</v>
      </c>
      <c r="H5246" s="781">
        <f t="shared" si="790"/>
        <v>250.73</v>
      </c>
      <c r="I5246" s="782">
        <f t="shared" si="790"/>
        <v>127.16</v>
      </c>
      <c r="J5246" s="782">
        <f t="shared" si="790"/>
        <v>86.78</v>
      </c>
      <c r="K5246" s="783">
        <f t="shared" si="790"/>
        <v>66.739999999999995</v>
      </c>
      <c r="L5246" s="784"/>
      <c r="M5246" s="785"/>
      <c r="N5246" s="786"/>
      <c r="O5246" s="785"/>
      <c r="P5246" s="786"/>
      <c r="Q5246" s="785"/>
      <c r="R5246" s="786"/>
      <c r="S5246" s="785"/>
    </row>
    <row r="5247" spans="1:19" ht="25.5" x14ac:dyDescent="0.25">
      <c r="A5247" s="69" t="s">
        <v>8223</v>
      </c>
      <c r="B5247" s="42" t="s">
        <v>8224</v>
      </c>
      <c r="C5247" s="43" t="s">
        <v>8087</v>
      </c>
      <c r="D5247" s="44"/>
      <c r="E5247" s="47"/>
      <c r="F5247" s="10">
        <v>2068</v>
      </c>
      <c r="G5247" s="791" t="s">
        <v>9618</v>
      </c>
      <c r="H5247" s="781">
        <f t="shared" si="790"/>
        <v>545.79999999999995</v>
      </c>
      <c r="I5247" s="782">
        <f t="shared" si="790"/>
        <v>276.81</v>
      </c>
      <c r="J5247" s="782">
        <f t="shared" si="790"/>
        <v>188.91</v>
      </c>
      <c r="K5247" s="783">
        <f t="shared" si="790"/>
        <v>145.29</v>
      </c>
      <c r="L5247" s="784"/>
      <c r="M5247" s="785"/>
      <c r="N5247" s="786"/>
      <c r="O5247" s="785"/>
      <c r="P5247" s="786"/>
      <c r="Q5247" s="785"/>
      <c r="R5247" s="786"/>
      <c r="S5247" s="785"/>
    </row>
    <row r="5248" spans="1:19" ht="25.5" x14ac:dyDescent="0.25">
      <c r="A5248" s="69" t="s">
        <v>8225</v>
      </c>
      <c r="B5248" s="42" t="s">
        <v>8226</v>
      </c>
      <c r="C5248" s="43" t="s">
        <v>8087</v>
      </c>
      <c r="D5248" s="44"/>
      <c r="E5248" s="47"/>
      <c r="F5248" s="10">
        <v>258</v>
      </c>
      <c r="G5248" s="791" t="s">
        <v>9618</v>
      </c>
      <c r="H5248" s="781">
        <f t="shared" si="790"/>
        <v>68.09</v>
      </c>
      <c r="I5248" s="782">
        <f t="shared" si="790"/>
        <v>34.53</v>
      </c>
      <c r="J5248" s="782">
        <f t="shared" si="790"/>
        <v>23.57</v>
      </c>
      <c r="K5248" s="783">
        <f t="shared" si="790"/>
        <v>18.13</v>
      </c>
      <c r="L5248" s="784"/>
      <c r="M5248" s="785"/>
      <c r="N5248" s="786"/>
      <c r="O5248" s="785"/>
      <c r="P5248" s="786"/>
      <c r="Q5248" s="785"/>
      <c r="R5248" s="786"/>
      <c r="S5248" s="785"/>
    </row>
    <row r="5249" spans="1:19" ht="25.5" x14ac:dyDescent="0.25">
      <c r="A5249" s="69" t="s">
        <v>8227</v>
      </c>
      <c r="B5249" s="42" t="s">
        <v>8228</v>
      </c>
      <c r="C5249" s="43" t="s">
        <v>8087</v>
      </c>
      <c r="D5249" s="44"/>
      <c r="E5249" s="47"/>
      <c r="F5249" s="10">
        <v>1145</v>
      </c>
      <c r="G5249" s="791" t="s">
        <v>9618</v>
      </c>
      <c r="H5249" s="781">
        <f t="shared" si="790"/>
        <v>302.19</v>
      </c>
      <c r="I5249" s="782">
        <f t="shared" si="790"/>
        <v>153.26</v>
      </c>
      <c r="J5249" s="782">
        <f t="shared" si="790"/>
        <v>104.6</v>
      </c>
      <c r="K5249" s="783">
        <f t="shared" si="790"/>
        <v>80.44</v>
      </c>
      <c r="L5249" s="784"/>
      <c r="M5249" s="785"/>
      <c r="N5249" s="786"/>
      <c r="O5249" s="785"/>
      <c r="P5249" s="786"/>
      <c r="Q5249" s="785"/>
      <c r="R5249" s="786"/>
      <c r="S5249" s="785"/>
    </row>
    <row r="5250" spans="1:19" ht="25.5" x14ac:dyDescent="0.25">
      <c r="A5250" s="69" t="s">
        <v>8229</v>
      </c>
      <c r="B5250" s="42" t="s">
        <v>8230</v>
      </c>
      <c r="C5250" s="43" t="s">
        <v>8087</v>
      </c>
      <c r="D5250" s="44"/>
      <c r="E5250" s="47"/>
      <c r="F5250" s="10">
        <v>2547</v>
      </c>
      <c r="G5250" s="791" t="s">
        <v>9618</v>
      </c>
      <c r="H5250" s="781">
        <f t="shared" si="790"/>
        <v>672.22</v>
      </c>
      <c r="I5250" s="782">
        <f t="shared" si="790"/>
        <v>340.93</v>
      </c>
      <c r="J5250" s="782">
        <f t="shared" si="790"/>
        <v>232.67</v>
      </c>
      <c r="K5250" s="783">
        <f t="shared" si="790"/>
        <v>178.94</v>
      </c>
      <c r="L5250" s="784"/>
      <c r="M5250" s="785"/>
      <c r="N5250" s="786"/>
      <c r="O5250" s="785"/>
      <c r="P5250" s="786"/>
      <c r="Q5250" s="785"/>
      <c r="R5250" s="786"/>
      <c r="S5250" s="785"/>
    </row>
    <row r="5251" spans="1:19" x14ac:dyDescent="0.25">
      <c r="A5251" s="69" t="s">
        <v>8231</v>
      </c>
      <c r="B5251" s="42" t="s">
        <v>8232</v>
      </c>
      <c r="C5251" s="43" t="s">
        <v>8233</v>
      </c>
      <c r="D5251" s="44"/>
      <c r="E5251" s="47"/>
      <c r="F5251" s="10">
        <v>138</v>
      </c>
      <c r="G5251" s="791" t="s">
        <v>9616</v>
      </c>
      <c r="H5251" s="781">
        <f t="shared" si="790"/>
        <v>36.42</v>
      </c>
      <c r="I5251" s="782">
        <f t="shared" si="790"/>
        <v>18.47</v>
      </c>
      <c r="J5251" s="782">
        <f t="shared" si="790"/>
        <v>12.61</v>
      </c>
      <c r="K5251" s="783">
        <f t="shared" si="790"/>
        <v>9.6999999999999993</v>
      </c>
      <c r="L5251" s="784">
        <f>IF(ISNUMBER(F5251),IF(LEFT(A5251,3)="Cat",VLOOKUP(A5251,'Loc Configurations Seules'!R:U,4,FALSE),VLOOKUP(G5251,'Loc Coefficients Location'!A:D,4,FALSE)),"")</f>
        <v>0.18952410255162566</v>
      </c>
      <c r="M5251" s="785">
        <f t="shared" ref="M5251:M5257" si="807">IF(ISNUMBER(L5251),L5251*$F5251,"")</f>
        <v>26.154326152124341</v>
      </c>
      <c r="N5251" s="786">
        <f>IF(ISNUMBER(F5251),IF(LEFT(A5251,3)="Cat",VLOOKUP(A5251,'Loc Configurations Seules'!R:V,5,FALSE),VLOOKUP(G5251,'Loc Coefficients Location'!A:E,5,FALSE)),"")</f>
        <v>0.10104761082826846</v>
      </c>
      <c r="O5251" s="785">
        <f t="shared" ref="O5251:O5257" si="808">IF(ISNUMBER(N5251),N5251*$F5251,"")</f>
        <v>13.944570294301048</v>
      </c>
      <c r="P5251" s="786">
        <f>IF(ISNUMBER(F5251),IF(LEFT(A5251,3)="Cat",VLOOKUP(A5251,'Loc Configurations Seules'!R:W,6,FALSE),VLOOKUP(G5251,'Loc Coefficients Location'!A:F,6,FALSE)),"")</f>
        <v>7.5767584569953708E-2</v>
      </c>
      <c r="Q5251" s="785">
        <f t="shared" ref="Q5251:Q5257" si="809">IF(ISNUMBER(P5251),P5251*$F5251,"")</f>
        <v>10.455926670653612</v>
      </c>
      <c r="R5251" s="786">
        <f>IF(ISNUMBER(F5251),IF(LEFT(A5251,3)="Cat",VLOOKUP(A5251,'Loc Configurations Seules'!R:X,7,FALSE),VLOOKUP(G5251,'Loc Coefficients Location'!A:G,7,FALSE)),"")</f>
        <v>6.6373349627935063E-2</v>
      </c>
      <c r="S5251" s="785">
        <f t="shared" ref="S5251:S5257" si="810">IF(ISNUMBER(R5251),R5251*$F5251,"")</f>
        <v>9.1595222486550387</v>
      </c>
    </row>
    <row r="5252" spans="1:19" ht="25.5" x14ac:dyDescent="0.25">
      <c r="A5252" s="69" t="s">
        <v>8234</v>
      </c>
      <c r="B5252" s="42" t="s">
        <v>8235</v>
      </c>
      <c r="C5252" s="43" t="s">
        <v>8236</v>
      </c>
      <c r="D5252" s="44"/>
      <c r="E5252" s="47"/>
      <c r="F5252" s="10">
        <v>139</v>
      </c>
      <c r="G5252" s="791" t="s">
        <v>9616</v>
      </c>
      <c r="H5252" s="781">
        <f t="shared" si="790"/>
        <v>36.69</v>
      </c>
      <c r="I5252" s="782">
        <f t="shared" si="790"/>
        <v>18.61</v>
      </c>
      <c r="J5252" s="782">
        <f t="shared" si="790"/>
        <v>12.7</v>
      </c>
      <c r="K5252" s="783">
        <f t="shared" si="790"/>
        <v>9.77</v>
      </c>
      <c r="L5252" s="784">
        <f>IF(ISNUMBER(F5252),IF(LEFT(A5252,3)="Cat",VLOOKUP(A5252,'Loc Configurations Seules'!R:U,4,FALSE),VLOOKUP(G5252,'Loc Coefficients Location'!A:D,4,FALSE)),"")</f>
        <v>0.18952410255162566</v>
      </c>
      <c r="M5252" s="785">
        <f t="shared" si="807"/>
        <v>26.343850254675967</v>
      </c>
      <c r="N5252" s="786">
        <f>IF(ISNUMBER(F5252),IF(LEFT(A5252,3)="Cat",VLOOKUP(A5252,'Loc Configurations Seules'!R:V,5,FALSE),VLOOKUP(G5252,'Loc Coefficients Location'!A:E,5,FALSE)),"")</f>
        <v>0.10104761082826846</v>
      </c>
      <c r="O5252" s="785">
        <f t="shared" si="808"/>
        <v>14.045617905129317</v>
      </c>
      <c r="P5252" s="786">
        <f>IF(ISNUMBER(F5252),IF(LEFT(A5252,3)="Cat",VLOOKUP(A5252,'Loc Configurations Seules'!R:W,6,FALSE),VLOOKUP(G5252,'Loc Coefficients Location'!A:F,6,FALSE)),"")</f>
        <v>7.5767584569953708E-2</v>
      </c>
      <c r="Q5252" s="785">
        <f t="shared" si="809"/>
        <v>10.531694255223565</v>
      </c>
      <c r="R5252" s="786">
        <f>IF(ISNUMBER(F5252),IF(LEFT(A5252,3)="Cat",VLOOKUP(A5252,'Loc Configurations Seules'!R:X,7,FALSE),VLOOKUP(G5252,'Loc Coefficients Location'!A:G,7,FALSE)),"")</f>
        <v>6.6373349627935063E-2</v>
      </c>
      <c r="S5252" s="785">
        <f t="shared" si="810"/>
        <v>9.2258955982829747</v>
      </c>
    </row>
    <row r="5253" spans="1:19" ht="25.5" x14ac:dyDescent="0.25">
      <c r="A5253" s="69" t="s">
        <v>8237</v>
      </c>
      <c r="B5253" s="42" t="s">
        <v>8238</v>
      </c>
      <c r="C5253" s="43" t="s">
        <v>8239</v>
      </c>
      <c r="D5253" s="44"/>
      <c r="E5253" s="47"/>
      <c r="F5253" s="10">
        <v>164</v>
      </c>
      <c r="G5253" s="791" t="s">
        <v>9616</v>
      </c>
      <c r="H5253" s="781">
        <f t="shared" si="790"/>
        <v>43.28</v>
      </c>
      <c r="I5253" s="782">
        <f t="shared" si="790"/>
        <v>21.95</v>
      </c>
      <c r="J5253" s="782">
        <f t="shared" si="790"/>
        <v>14.98</v>
      </c>
      <c r="K5253" s="783">
        <f t="shared" si="790"/>
        <v>11.52</v>
      </c>
      <c r="L5253" s="784">
        <f>IF(ISNUMBER(F5253),IF(LEFT(A5253,3)="Cat",VLOOKUP(A5253,'Loc Configurations Seules'!R:U,4,FALSE),VLOOKUP(G5253,'Loc Coefficients Location'!A:D,4,FALSE)),"")</f>
        <v>0.18952410255162566</v>
      </c>
      <c r="M5253" s="785">
        <f t="shared" si="807"/>
        <v>31.081952818466608</v>
      </c>
      <c r="N5253" s="786">
        <f>IF(ISNUMBER(F5253),IF(LEFT(A5253,3)="Cat",VLOOKUP(A5253,'Loc Configurations Seules'!R:V,5,FALSE),VLOOKUP(G5253,'Loc Coefficients Location'!A:E,5,FALSE)),"")</f>
        <v>0.10104761082826846</v>
      </c>
      <c r="O5253" s="785">
        <f t="shared" si="808"/>
        <v>16.571808175836029</v>
      </c>
      <c r="P5253" s="786">
        <f>IF(ISNUMBER(F5253),IF(LEFT(A5253,3)="Cat",VLOOKUP(A5253,'Loc Configurations Seules'!R:W,6,FALSE),VLOOKUP(G5253,'Loc Coefficients Location'!A:F,6,FALSE)),"")</f>
        <v>7.5767584569953708E-2</v>
      </c>
      <c r="Q5253" s="785">
        <f t="shared" si="809"/>
        <v>12.425883869472408</v>
      </c>
      <c r="R5253" s="786">
        <f>IF(ISNUMBER(F5253),IF(LEFT(A5253,3)="Cat",VLOOKUP(A5253,'Loc Configurations Seules'!R:X,7,FALSE),VLOOKUP(G5253,'Loc Coefficients Location'!A:G,7,FALSE)),"")</f>
        <v>6.6373349627935063E-2</v>
      </c>
      <c r="S5253" s="785">
        <f t="shared" si="810"/>
        <v>10.88522933898135</v>
      </c>
    </row>
    <row r="5254" spans="1:19" ht="38.25" x14ac:dyDescent="0.25">
      <c r="A5254" s="69" t="s">
        <v>8240</v>
      </c>
      <c r="B5254" s="42" t="s">
        <v>8241</v>
      </c>
      <c r="C5254" s="43" t="s">
        <v>8242</v>
      </c>
      <c r="D5254" s="44"/>
      <c r="E5254" s="47"/>
      <c r="F5254" s="814">
        <v>8210.32</v>
      </c>
      <c r="G5254" s="791" t="s">
        <v>9618</v>
      </c>
      <c r="H5254" s="781">
        <f t="shared" si="790"/>
        <v>2166.9</v>
      </c>
      <c r="I5254" s="782">
        <f t="shared" si="790"/>
        <v>1098.98</v>
      </c>
      <c r="J5254" s="782">
        <f t="shared" si="790"/>
        <v>750.02</v>
      </c>
      <c r="K5254" s="783">
        <f t="shared" si="790"/>
        <v>576.83000000000004</v>
      </c>
      <c r="L5254" s="784">
        <f>IF(ISNUMBER(F5254),IF(LEFT(A5254,3)="Cat",VLOOKUP(A5254,'Loc Configurations Seules'!R:U,4,FALSE),VLOOKUP(G5254,'Loc Coefficients Location'!A:D,4,FALSE)),"")</f>
        <v>0.26392450726414518</v>
      </c>
      <c r="M5254" s="785">
        <f t="shared" si="807"/>
        <v>2166.9046604809564</v>
      </c>
      <c r="N5254" s="786">
        <f>IF(ISNUMBER(F5254),IF(LEFT(A5254,3)="Cat",VLOOKUP(A5254,'Loc Configurations Seules'!R:V,5,FALSE),VLOOKUP(G5254,'Loc Coefficients Location'!A:E,5,FALSE)),"")</f>
        <v>0.13385372321713121</v>
      </c>
      <c r="O5254" s="785">
        <f t="shared" si="808"/>
        <v>1098.9819008040768</v>
      </c>
      <c r="P5254" s="786">
        <f>IF(ISNUMBER(F5254),IF(LEFT(A5254,3)="Cat",VLOOKUP(A5254,'Loc Configurations Seules'!R:W,6,FALSE),VLOOKUP(G5254,'Loc Coefficients Location'!A:F,6,FALSE)),"")</f>
        <v>9.1350623726064395E-2</v>
      </c>
      <c r="Q5254" s="785">
        <f t="shared" si="809"/>
        <v>750.01785299058099</v>
      </c>
      <c r="R5254" s="786">
        <f>IF(ISNUMBER(F5254),IF(LEFT(A5254,3)="Cat",VLOOKUP(A5254,'Loc Configurations Seules'!R:X,7,FALSE),VLOOKUP(G5254,'Loc Coefficients Location'!A:G,7,FALSE)),"")</f>
        <v>7.0256845182479807E-2</v>
      </c>
      <c r="S5254" s="785">
        <f t="shared" si="810"/>
        <v>576.83118113861758</v>
      </c>
    </row>
    <row r="5255" spans="1:19" ht="25.5" x14ac:dyDescent="0.25">
      <c r="A5255" s="69" t="s">
        <v>8243</v>
      </c>
      <c r="B5255" s="42" t="s">
        <v>8081</v>
      </c>
      <c r="C5255" s="43" t="s">
        <v>8244</v>
      </c>
      <c r="D5255" s="44"/>
      <c r="E5255" s="47"/>
      <c r="F5255" s="10" t="s">
        <v>9655</v>
      </c>
      <c r="G5255" s="791" t="s">
        <v>9618</v>
      </c>
      <c r="H5255" s="781" t="str">
        <f t="shared" si="790"/>
        <v/>
      </c>
      <c r="I5255" s="782" t="str">
        <f t="shared" si="790"/>
        <v/>
      </c>
      <c r="J5255" s="782" t="str">
        <f t="shared" si="790"/>
        <v/>
      </c>
      <c r="K5255" s="783" t="str">
        <f t="shared" ref="I5255:K5318" si="811">IF(ISNUMBER($F5255),ROUND($F5255*K$2,2),"")</f>
        <v/>
      </c>
      <c r="L5255" s="784" t="str">
        <f>IF(ISNUMBER(F5255),IF(LEFT(A5255,3)="Cat",VLOOKUP(A5255,'Loc Configurations Seules'!R:U,4,FALSE),VLOOKUP(G5255,'Loc Coefficients Location'!A:D,4,FALSE)),"")</f>
        <v/>
      </c>
      <c r="M5255" s="785" t="str">
        <f t="shared" si="807"/>
        <v/>
      </c>
      <c r="N5255" s="786" t="str">
        <f>IF(ISNUMBER(F5255),IF(LEFT(A5255,3)="Cat",VLOOKUP(A5255,'Loc Configurations Seules'!R:V,5,FALSE),VLOOKUP(G5255,'Loc Coefficients Location'!A:E,5,FALSE)),"")</f>
        <v/>
      </c>
      <c r="O5255" s="785" t="str">
        <f t="shared" si="808"/>
        <v/>
      </c>
      <c r="P5255" s="786" t="str">
        <f>IF(ISNUMBER(F5255),IF(LEFT(A5255,3)="Cat",VLOOKUP(A5255,'Loc Configurations Seules'!R:W,6,FALSE),VLOOKUP(G5255,'Loc Coefficients Location'!A:F,6,FALSE)),"")</f>
        <v/>
      </c>
      <c r="Q5255" s="785" t="str">
        <f t="shared" si="809"/>
        <v/>
      </c>
      <c r="R5255" s="786" t="str">
        <f>IF(ISNUMBER(F5255),IF(LEFT(A5255,3)="Cat",VLOOKUP(A5255,'Loc Configurations Seules'!R:X,7,FALSE),VLOOKUP(G5255,'Loc Coefficients Location'!A:G,7,FALSE)),"")</f>
        <v/>
      </c>
      <c r="S5255" s="785" t="str">
        <f t="shared" si="810"/>
        <v/>
      </c>
    </row>
    <row r="5256" spans="1:19" ht="25.5" x14ac:dyDescent="0.25">
      <c r="A5256" s="69" t="s">
        <v>8245</v>
      </c>
      <c r="B5256" s="42" t="s">
        <v>8083</v>
      </c>
      <c r="C5256" s="43" t="s">
        <v>8246</v>
      </c>
      <c r="D5256" s="44"/>
      <c r="E5256" s="47"/>
      <c r="F5256" s="814">
        <v>6063.88</v>
      </c>
      <c r="G5256" s="791" t="s">
        <v>9618</v>
      </c>
      <c r="H5256" s="781">
        <f t="shared" ref="H5256:K5319" si="812">IF(ISNUMBER($F5256),ROUND($F5256*H$2,2),"")</f>
        <v>1600.41</v>
      </c>
      <c r="I5256" s="782">
        <f t="shared" si="811"/>
        <v>811.67</v>
      </c>
      <c r="J5256" s="782">
        <f t="shared" si="811"/>
        <v>553.94000000000005</v>
      </c>
      <c r="K5256" s="783">
        <f t="shared" si="811"/>
        <v>426.03</v>
      </c>
      <c r="L5256" s="784">
        <f>IF(ISNUMBER(F5256),IF(LEFT(A5256,3)="Cat",VLOOKUP(A5256,'Loc Configurations Seules'!R:U,4,FALSE),VLOOKUP(G5256,'Loc Coefficients Location'!A:D,4,FALSE)),"")</f>
        <v>0.26392450726414518</v>
      </c>
      <c r="M5256" s="785">
        <f t="shared" si="807"/>
        <v>1600.4065411089048</v>
      </c>
      <c r="N5256" s="786">
        <f>IF(ISNUMBER(F5256),IF(LEFT(A5256,3)="Cat",VLOOKUP(A5256,'Loc Configurations Seules'!R:V,5,FALSE),VLOOKUP(G5256,'Loc Coefficients Location'!A:E,5,FALSE)),"")</f>
        <v>0.13385372321713121</v>
      </c>
      <c r="O5256" s="785">
        <f t="shared" si="808"/>
        <v>811.67291514189765</v>
      </c>
      <c r="P5256" s="786">
        <f>IF(ISNUMBER(F5256),IF(LEFT(A5256,3)="Cat",VLOOKUP(A5256,'Loc Configurations Seules'!R:W,6,FALSE),VLOOKUP(G5256,'Loc Coefficients Location'!A:F,6,FALSE)),"")</f>
        <v>9.1350623726064395E-2</v>
      </c>
      <c r="Q5256" s="785">
        <f t="shared" si="809"/>
        <v>553.93922020000741</v>
      </c>
      <c r="R5256" s="786">
        <f>IF(ISNUMBER(F5256),IF(LEFT(A5256,3)="Cat",VLOOKUP(A5256,'Loc Configurations Seules'!R:X,7,FALSE),VLOOKUP(G5256,'Loc Coefficients Location'!A:G,7,FALSE)),"")</f>
        <v>7.0256845182479807E-2</v>
      </c>
      <c r="S5256" s="785">
        <f t="shared" si="810"/>
        <v>426.02907836513566</v>
      </c>
    </row>
    <row r="5257" spans="1:19" ht="25.5" x14ac:dyDescent="0.25">
      <c r="A5257" s="69" t="s">
        <v>8247</v>
      </c>
      <c r="B5257" s="42" t="s">
        <v>8085</v>
      </c>
      <c r="C5257" s="43" t="s">
        <v>8248</v>
      </c>
      <c r="D5257" s="44"/>
      <c r="E5257" s="47"/>
      <c r="F5257" s="814">
        <v>9780.2800000000007</v>
      </c>
      <c r="G5257" s="791" t="s">
        <v>9618</v>
      </c>
      <c r="H5257" s="781">
        <f t="shared" si="812"/>
        <v>2581.2600000000002</v>
      </c>
      <c r="I5257" s="782">
        <f t="shared" si="811"/>
        <v>1309.1300000000001</v>
      </c>
      <c r="J5257" s="782">
        <f t="shared" si="811"/>
        <v>893.43</v>
      </c>
      <c r="K5257" s="783">
        <f t="shared" si="811"/>
        <v>687.13</v>
      </c>
      <c r="L5257" s="784">
        <f>IF(ISNUMBER(F5257),IF(LEFT(A5257,3)="Cat",VLOOKUP(A5257,'Loc Configurations Seules'!R:U,4,FALSE),VLOOKUP(G5257,'Loc Coefficients Location'!A:D,4,FALSE)),"")</f>
        <v>0.26392450726414518</v>
      </c>
      <c r="M5257" s="785">
        <f t="shared" si="807"/>
        <v>2581.2555799053739</v>
      </c>
      <c r="N5257" s="786">
        <f>IF(ISNUMBER(F5257),IF(LEFT(A5257,3)="Cat",VLOOKUP(A5257,'Loc Configurations Seules'!R:V,5,FALSE),VLOOKUP(G5257,'Loc Coefficients Location'!A:E,5,FALSE)),"")</f>
        <v>0.13385372321713121</v>
      </c>
      <c r="O5257" s="785">
        <f t="shared" si="808"/>
        <v>1309.1268921060441</v>
      </c>
      <c r="P5257" s="786">
        <f>IF(ISNUMBER(F5257),IF(LEFT(A5257,3)="Cat",VLOOKUP(A5257,'Loc Configurations Seules'!R:W,6,FALSE),VLOOKUP(G5257,'Loc Coefficients Location'!A:F,6,FALSE)),"")</f>
        <v>9.1350623726064395E-2</v>
      </c>
      <c r="Q5257" s="785">
        <f t="shared" si="809"/>
        <v>893.43467821555316</v>
      </c>
      <c r="R5257" s="786">
        <f>IF(ISNUMBER(F5257),IF(LEFT(A5257,3)="Cat",VLOOKUP(A5257,'Loc Configurations Seules'!R:X,7,FALSE),VLOOKUP(G5257,'Loc Coefficients Location'!A:G,7,FALSE)),"")</f>
        <v>7.0256845182479807E-2</v>
      </c>
      <c r="S5257" s="785">
        <f t="shared" si="810"/>
        <v>687.13161780130361</v>
      </c>
    </row>
    <row r="5258" spans="1:19" ht="25.5" x14ac:dyDescent="0.25">
      <c r="A5258" s="69" t="s">
        <v>8249</v>
      </c>
      <c r="B5258" s="42" t="s">
        <v>8250</v>
      </c>
      <c r="C5258" s="43" t="s">
        <v>8087</v>
      </c>
      <c r="D5258" s="44"/>
      <c r="E5258" s="47"/>
      <c r="F5258" s="10">
        <v>451</v>
      </c>
      <c r="G5258" s="791" t="s">
        <v>9618</v>
      </c>
      <c r="H5258" s="781">
        <f t="shared" si="812"/>
        <v>119.03</v>
      </c>
      <c r="I5258" s="782">
        <f t="shared" si="811"/>
        <v>60.37</v>
      </c>
      <c r="J5258" s="782">
        <f t="shared" si="811"/>
        <v>41.2</v>
      </c>
      <c r="K5258" s="783">
        <f t="shared" si="811"/>
        <v>31.69</v>
      </c>
      <c r="L5258" s="784"/>
      <c r="M5258" s="785"/>
      <c r="N5258" s="786"/>
      <c r="O5258" s="785"/>
      <c r="P5258" s="786"/>
      <c r="Q5258" s="785"/>
      <c r="R5258" s="786"/>
      <c r="S5258" s="785"/>
    </row>
    <row r="5259" spans="1:19" ht="25.5" x14ac:dyDescent="0.25">
      <c r="A5259" s="69" t="s">
        <v>8251</v>
      </c>
      <c r="B5259" s="42" t="s">
        <v>8252</v>
      </c>
      <c r="C5259" s="43" t="s">
        <v>8087</v>
      </c>
      <c r="D5259" s="44"/>
      <c r="E5259" s="47"/>
      <c r="F5259" s="10">
        <v>6492</v>
      </c>
      <c r="G5259" s="791" t="s">
        <v>9618</v>
      </c>
      <c r="H5259" s="781">
        <f t="shared" si="812"/>
        <v>1713.4</v>
      </c>
      <c r="I5259" s="782">
        <f t="shared" si="811"/>
        <v>868.98</v>
      </c>
      <c r="J5259" s="782">
        <f t="shared" si="811"/>
        <v>593.04999999999995</v>
      </c>
      <c r="K5259" s="783">
        <f t="shared" si="811"/>
        <v>456.11</v>
      </c>
      <c r="L5259" s="784"/>
      <c r="M5259" s="785"/>
      <c r="N5259" s="786"/>
      <c r="O5259" s="785"/>
      <c r="P5259" s="786"/>
      <c r="Q5259" s="785"/>
      <c r="R5259" s="786"/>
      <c r="S5259" s="785"/>
    </row>
    <row r="5260" spans="1:19" ht="25.5" x14ac:dyDescent="0.25">
      <c r="A5260" s="69" t="s">
        <v>8253</v>
      </c>
      <c r="B5260" s="42" t="s">
        <v>8254</v>
      </c>
      <c r="C5260" s="43" t="s">
        <v>8087</v>
      </c>
      <c r="D5260" s="44"/>
      <c r="E5260" s="47"/>
      <c r="F5260" s="10">
        <v>10271</v>
      </c>
      <c r="G5260" s="791" t="s">
        <v>9618</v>
      </c>
      <c r="H5260" s="781">
        <f t="shared" si="812"/>
        <v>2710.77</v>
      </c>
      <c r="I5260" s="782">
        <f t="shared" si="811"/>
        <v>1374.81</v>
      </c>
      <c r="J5260" s="782">
        <f t="shared" si="811"/>
        <v>938.26</v>
      </c>
      <c r="K5260" s="783">
        <f t="shared" si="811"/>
        <v>721.61</v>
      </c>
      <c r="L5260" s="784"/>
      <c r="M5260" s="785"/>
      <c r="N5260" s="786"/>
      <c r="O5260" s="785"/>
      <c r="P5260" s="786"/>
      <c r="Q5260" s="785"/>
      <c r="R5260" s="786"/>
      <c r="S5260" s="785"/>
    </row>
    <row r="5261" spans="1:19" ht="25.5" x14ac:dyDescent="0.25">
      <c r="A5261" s="69" t="s">
        <v>8255</v>
      </c>
      <c r="B5261" s="42" t="s">
        <v>8256</v>
      </c>
      <c r="C5261" s="43" t="s">
        <v>8087</v>
      </c>
      <c r="D5261" s="44"/>
      <c r="E5261" s="47"/>
      <c r="F5261" s="10">
        <v>902</v>
      </c>
      <c r="G5261" s="791" t="s">
        <v>9618</v>
      </c>
      <c r="H5261" s="781">
        <f t="shared" si="812"/>
        <v>238.06</v>
      </c>
      <c r="I5261" s="782">
        <f t="shared" si="811"/>
        <v>120.74</v>
      </c>
      <c r="J5261" s="782">
        <f t="shared" si="811"/>
        <v>82.4</v>
      </c>
      <c r="K5261" s="783">
        <f t="shared" si="811"/>
        <v>63.37</v>
      </c>
      <c r="L5261" s="784"/>
      <c r="M5261" s="785"/>
      <c r="N5261" s="786"/>
      <c r="O5261" s="785"/>
      <c r="P5261" s="786"/>
      <c r="Q5261" s="785"/>
      <c r="R5261" s="786"/>
      <c r="S5261" s="785"/>
    </row>
    <row r="5262" spans="1:19" ht="25.5" x14ac:dyDescent="0.25">
      <c r="A5262" s="69" t="s">
        <v>8257</v>
      </c>
      <c r="B5262" s="42" t="s">
        <v>8258</v>
      </c>
      <c r="C5262" s="43" t="s">
        <v>8087</v>
      </c>
      <c r="D5262" s="44"/>
      <c r="E5262" s="47"/>
      <c r="F5262" s="10">
        <v>8055</v>
      </c>
      <c r="G5262" s="791" t="s">
        <v>9618</v>
      </c>
      <c r="H5262" s="781">
        <f t="shared" si="812"/>
        <v>2125.91</v>
      </c>
      <c r="I5262" s="782">
        <f t="shared" si="811"/>
        <v>1078.19</v>
      </c>
      <c r="J5262" s="782">
        <f t="shared" si="811"/>
        <v>735.83</v>
      </c>
      <c r="K5262" s="783">
        <f t="shared" si="811"/>
        <v>565.91999999999996</v>
      </c>
      <c r="L5262" s="784"/>
      <c r="M5262" s="785"/>
      <c r="N5262" s="786"/>
      <c r="O5262" s="785"/>
      <c r="P5262" s="786"/>
      <c r="Q5262" s="785"/>
      <c r="R5262" s="786"/>
      <c r="S5262" s="785"/>
    </row>
    <row r="5263" spans="1:19" ht="25.5" x14ac:dyDescent="0.25">
      <c r="A5263" s="69" t="s">
        <v>8259</v>
      </c>
      <c r="B5263" s="42" t="s">
        <v>8260</v>
      </c>
      <c r="C5263" s="43" t="s">
        <v>8087</v>
      </c>
      <c r="D5263" s="44"/>
      <c r="E5263" s="47"/>
      <c r="F5263" s="10">
        <v>12515</v>
      </c>
      <c r="G5263" s="791" t="s">
        <v>9618</v>
      </c>
      <c r="H5263" s="781">
        <f t="shared" si="812"/>
        <v>3303.02</v>
      </c>
      <c r="I5263" s="782">
        <f t="shared" si="811"/>
        <v>1675.18</v>
      </c>
      <c r="J5263" s="782">
        <f t="shared" si="811"/>
        <v>1143.25</v>
      </c>
      <c r="K5263" s="783">
        <f t="shared" si="811"/>
        <v>879.26</v>
      </c>
      <c r="L5263" s="784"/>
      <c r="M5263" s="785"/>
      <c r="N5263" s="786"/>
      <c r="O5263" s="785"/>
      <c r="P5263" s="786"/>
      <c r="Q5263" s="785"/>
      <c r="R5263" s="786"/>
      <c r="S5263" s="785"/>
    </row>
    <row r="5264" spans="1:19" ht="38.25" x14ac:dyDescent="0.25">
      <c r="A5264" s="69" t="s">
        <v>8261</v>
      </c>
      <c r="B5264" s="42" t="s">
        <v>8262</v>
      </c>
      <c r="C5264" s="43" t="s">
        <v>8263</v>
      </c>
      <c r="D5264" s="44"/>
      <c r="E5264" s="47"/>
      <c r="F5264" s="814">
        <v>8566.91</v>
      </c>
      <c r="G5264" s="791" t="s">
        <v>9618</v>
      </c>
      <c r="H5264" s="781">
        <f t="shared" si="812"/>
        <v>2261.02</v>
      </c>
      <c r="I5264" s="782">
        <f t="shared" si="811"/>
        <v>1146.71</v>
      </c>
      <c r="J5264" s="782">
        <f t="shared" si="811"/>
        <v>782.59</v>
      </c>
      <c r="K5264" s="783">
        <f t="shared" si="811"/>
        <v>601.88</v>
      </c>
      <c r="L5264" s="784">
        <f>IF(ISNUMBER(F5264),IF(LEFT(A5264,3)="Cat",VLOOKUP(A5264,'Loc Configurations Seules'!R:U,4,FALSE),VLOOKUP(G5264,'Loc Coefficients Location'!A:D,4,FALSE)),"")</f>
        <v>0.26392450726414518</v>
      </c>
      <c r="M5264" s="785">
        <f t="shared" ref="M5264:M5267" si="813">IF(ISNUMBER(L5264),L5264*$F5264,"")</f>
        <v>2261.0175005262781</v>
      </c>
      <c r="N5264" s="786">
        <f>IF(ISNUMBER(F5264),IF(LEFT(A5264,3)="Cat",VLOOKUP(A5264,'Loc Configurations Seules'!R:V,5,FALSE),VLOOKUP(G5264,'Loc Coefficients Location'!A:E,5,FALSE)),"")</f>
        <v>0.13385372321713121</v>
      </c>
      <c r="O5264" s="785">
        <f t="shared" ref="O5264:O5267" si="814">IF(ISNUMBER(N5264),N5264*$F5264,"")</f>
        <v>1146.7127999660736</v>
      </c>
      <c r="P5264" s="786">
        <f>IF(ISNUMBER(F5264),IF(LEFT(A5264,3)="Cat",VLOOKUP(A5264,'Loc Configurations Seules'!R:W,6,FALSE),VLOOKUP(G5264,'Loc Coefficients Location'!A:F,6,FALSE)),"")</f>
        <v>9.1350623726064395E-2</v>
      </c>
      <c r="Q5264" s="785">
        <f t="shared" ref="Q5264:Q5267" si="815">IF(ISNUMBER(P5264),P5264*$F5264,"")</f>
        <v>782.59257190505832</v>
      </c>
      <c r="R5264" s="786">
        <f>IF(ISNUMBER(F5264),IF(LEFT(A5264,3)="Cat",VLOOKUP(A5264,'Loc Configurations Seules'!R:X,7,FALSE),VLOOKUP(G5264,'Loc Coefficients Location'!A:G,7,FALSE)),"")</f>
        <v>7.0256845182479807E-2</v>
      </c>
      <c r="S5264" s="785">
        <f t="shared" ref="S5264:S5267" si="816">IF(ISNUMBER(R5264),R5264*$F5264,"")</f>
        <v>601.8840695622381</v>
      </c>
    </row>
    <row r="5265" spans="1:19" ht="25.5" x14ac:dyDescent="0.25">
      <c r="A5265" s="69" t="s">
        <v>8264</v>
      </c>
      <c r="B5265" s="42" t="s">
        <v>8081</v>
      </c>
      <c r="C5265" s="43" t="s">
        <v>8265</v>
      </c>
      <c r="D5265" s="44"/>
      <c r="E5265" s="47"/>
      <c r="F5265" s="10" t="s">
        <v>9655</v>
      </c>
      <c r="G5265" s="791" t="s">
        <v>9618</v>
      </c>
      <c r="H5265" s="781" t="str">
        <f t="shared" si="812"/>
        <v/>
      </c>
      <c r="I5265" s="782" t="str">
        <f t="shared" si="811"/>
        <v/>
      </c>
      <c r="J5265" s="782" t="str">
        <f t="shared" si="811"/>
        <v/>
      </c>
      <c r="K5265" s="783" t="str">
        <f t="shared" si="811"/>
        <v/>
      </c>
      <c r="L5265" s="784" t="str">
        <f>IF(ISNUMBER(F5265),IF(LEFT(A5265,3)="Cat",VLOOKUP(A5265,'Loc Configurations Seules'!R:U,4,FALSE),VLOOKUP(G5265,'Loc Coefficients Location'!A:D,4,FALSE)),"")</f>
        <v/>
      </c>
      <c r="M5265" s="785" t="str">
        <f t="shared" si="813"/>
        <v/>
      </c>
      <c r="N5265" s="786" t="str">
        <f>IF(ISNUMBER(F5265),IF(LEFT(A5265,3)="Cat",VLOOKUP(A5265,'Loc Configurations Seules'!R:V,5,FALSE),VLOOKUP(G5265,'Loc Coefficients Location'!A:E,5,FALSE)),"")</f>
        <v/>
      </c>
      <c r="O5265" s="785" t="str">
        <f t="shared" si="814"/>
        <v/>
      </c>
      <c r="P5265" s="786" t="str">
        <f>IF(ISNUMBER(F5265),IF(LEFT(A5265,3)="Cat",VLOOKUP(A5265,'Loc Configurations Seules'!R:W,6,FALSE),VLOOKUP(G5265,'Loc Coefficients Location'!A:F,6,FALSE)),"")</f>
        <v/>
      </c>
      <c r="Q5265" s="785" t="str">
        <f t="shared" si="815"/>
        <v/>
      </c>
      <c r="R5265" s="786" t="str">
        <f>IF(ISNUMBER(F5265),IF(LEFT(A5265,3)="Cat",VLOOKUP(A5265,'Loc Configurations Seules'!R:X,7,FALSE),VLOOKUP(G5265,'Loc Coefficients Location'!A:G,7,FALSE)),"")</f>
        <v/>
      </c>
      <c r="S5265" s="785" t="str">
        <f t="shared" si="816"/>
        <v/>
      </c>
    </row>
    <row r="5266" spans="1:19" ht="25.5" x14ac:dyDescent="0.25">
      <c r="A5266" s="69" t="s">
        <v>8266</v>
      </c>
      <c r="B5266" s="42" t="s">
        <v>8083</v>
      </c>
      <c r="C5266" s="43" t="s">
        <v>8267</v>
      </c>
      <c r="D5266" s="44"/>
      <c r="E5266" s="47"/>
      <c r="F5266" s="814">
        <v>2966.69</v>
      </c>
      <c r="G5266" s="791" t="s">
        <v>9618</v>
      </c>
      <c r="H5266" s="781">
        <f t="shared" si="812"/>
        <v>782.98</v>
      </c>
      <c r="I5266" s="782">
        <f t="shared" si="811"/>
        <v>397.1</v>
      </c>
      <c r="J5266" s="782">
        <f t="shared" si="811"/>
        <v>271.01</v>
      </c>
      <c r="K5266" s="783">
        <f t="shared" si="811"/>
        <v>208.43</v>
      </c>
      <c r="L5266" s="784">
        <f>IF(ISNUMBER(F5266),IF(LEFT(A5266,3)="Cat",VLOOKUP(A5266,'Loc Configurations Seules'!R:U,4,FALSE),VLOOKUP(G5266,'Loc Coefficients Location'!A:D,4,FALSE)),"")</f>
        <v>0.26392450726414518</v>
      </c>
      <c r="M5266" s="785">
        <f t="shared" si="813"/>
        <v>782.98219645546692</v>
      </c>
      <c r="N5266" s="786">
        <f>IF(ISNUMBER(F5266),IF(LEFT(A5266,3)="Cat",VLOOKUP(A5266,'Loc Configurations Seules'!R:V,5,FALSE),VLOOKUP(G5266,'Loc Coefficients Location'!A:E,5,FALSE)),"")</f>
        <v>0.13385372321713121</v>
      </c>
      <c r="O5266" s="785">
        <f t="shared" si="814"/>
        <v>397.10250213103097</v>
      </c>
      <c r="P5266" s="786">
        <f>IF(ISNUMBER(F5266),IF(LEFT(A5266,3)="Cat",VLOOKUP(A5266,'Loc Configurations Seules'!R:W,6,FALSE),VLOOKUP(G5266,'Loc Coefficients Location'!A:F,6,FALSE)),"")</f>
        <v>9.1350623726064395E-2</v>
      </c>
      <c r="Q5266" s="785">
        <f t="shared" si="815"/>
        <v>271.00898190187797</v>
      </c>
      <c r="R5266" s="786">
        <f>IF(ISNUMBER(F5266),IF(LEFT(A5266,3)="Cat",VLOOKUP(A5266,'Loc Configurations Seules'!R:X,7,FALSE),VLOOKUP(G5266,'Loc Coefficients Location'!A:G,7,FALSE)),"")</f>
        <v>7.0256845182479807E-2</v>
      </c>
      <c r="S5266" s="785">
        <f t="shared" si="816"/>
        <v>208.43028003441103</v>
      </c>
    </row>
    <row r="5267" spans="1:19" ht="25.5" x14ac:dyDescent="0.25">
      <c r="A5267" s="69" t="s">
        <v>8268</v>
      </c>
      <c r="B5267" s="42" t="s">
        <v>8085</v>
      </c>
      <c r="C5267" s="43" t="s">
        <v>8269</v>
      </c>
      <c r="D5267" s="44"/>
      <c r="E5267" s="47"/>
      <c r="F5267" s="814">
        <v>5214.8900000000003</v>
      </c>
      <c r="G5267" s="791" t="s">
        <v>9618</v>
      </c>
      <c r="H5267" s="781">
        <f t="shared" si="812"/>
        <v>1376.34</v>
      </c>
      <c r="I5267" s="782">
        <f t="shared" si="811"/>
        <v>698.03</v>
      </c>
      <c r="J5267" s="782">
        <f t="shared" si="811"/>
        <v>476.38</v>
      </c>
      <c r="K5267" s="783">
        <f t="shared" si="811"/>
        <v>366.38</v>
      </c>
      <c r="L5267" s="784">
        <f>IF(ISNUMBER(F5267),IF(LEFT(A5267,3)="Cat",VLOOKUP(A5267,'Loc Configurations Seules'!R:U,4,FALSE),VLOOKUP(G5267,'Loc Coefficients Location'!A:D,4,FALSE)),"")</f>
        <v>0.26392450726414518</v>
      </c>
      <c r="M5267" s="785">
        <f t="shared" si="813"/>
        <v>1376.3372736867182</v>
      </c>
      <c r="N5267" s="786">
        <f>IF(ISNUMBER(F5267),IF(LEFT(A5267,3)="Cat",VLOOKUP(A5267,'Loc Configurations Seules'!R:V,5,FALSE),VLOOKUP(G5267,'Loc Coefficients Location'!A:E,5,FALSE)),"")</f>
        <v>0.13385372321713121</v>
      </c>
      <c r="O5267" s="785">
        <f t="shared" si="814"/>
        <v>698.0324426677854</v>
      </c>
      <c r="P5267" s="786">
        <f>IF(ISNUMBER(F5267),IF(LEFT(A5267,3)="Cat",VLOOKUP(A5267,'Loc Configurations Seules'!R:W,6,FALSE),VLOOKUP(G5267,'Loc Coefficients Location'!A:F,6,FALSE)),"")</f>
        <v>9.1350623726064395E-2</v>
      </c>
      <c r="Q5267" s="785">
        <f t="shared" si="815"/>
        <v>476.38345416281601</v>
      </c>
      <c r="R5267" s="786">
        <f>IF(ISNUMBER(F5267),IF(LEFT(A5267,3)="Cat",VLOOKUP(A5267,'Loc Configurations Seules'!R:X,7,FALSE),VLOOKUP(G5267,'Loc Coefficients Location'!A:G,7,FALSE)),"")</f>
        <v>7.0256845182479807E-2</v>
      </c>
      <c r="S5267" s="785">
        <f t="shared" si="816"/>
        <v>366.38171937366212</v>
      </c>
    </row>
    <row r="5268" spans="1:19" ht="25.5" x14ac:dyDescent="0.25">
      <c r="A5268" s="69" t="s">
        <v>8270</v>
      </c>
      <c r="B5268" s="42" t="s">
        <v>8271</v>
      </c>
      <c r="C5268" s="43" t="s">
        <v>8087</v>
      </c>
      <c r="D5268" s="44"/>
      <c r="E5268" s="47"/>
      <c r="F5268" s="10">
        <v>481</v>
      </c>
      <c r="G5268" s="791" t="s">
        <v>9618</v>
      </c>
      <c r="H5268" s="781">
        <f t="shared" si="812"/>
        <v>126.95</v>
      </c>
      <c r="I5268" s="782">
        <f t="shared" si="811"/>
        <v>64.38</v>
      </c>
      <c r="J5268" s="782">
        <f t="shared" si="811"/>
        <v>43.94</v>
      </c>
      <c r="K5268" s="783">
        <f t="shared" si="811"/>
        <v>33.79</v>
      </c>
      <c r="L5268" s="784"/>
      <c r="M5268" s="785"/>
      <c r="N5268" s="786"/>
      <c r="O5268" s="785"/>
      <c r="P5268" s="786"/>
      <c r="Q5268" s="785"/>
      <c r="R5268" s="786"/>
      <c r="S5268" s="785"/>
    </row>
    <row r="5269" spans="1:19" ht="25.5" x14ac:dyDescent="0.25">
      <c r="A5269" s="69" t="s">
        <v>8272</v>
      </c>
      <c r="B5269" s="42" t="s">
        <v>8273</v>
      </c>
      <c r="C5269" s="43" t="s">
        <v>8087</v>
      </c>
      <c r="D5269" s="44"/>
      <c r="E5269" s="47"/>
      <c r="F5269" s="10">
        <v>4100</v>
      </c>
      <c r="G5269" s="791" t="s">
        <v>9618</v>
      </c>
      <c r="H5269" s="781">
        <f t="shared" si="812"/>
        <v>1082.0899999999999</v>
      </c>
      <c r="I5269" s="782">
        <f t="shared" si="811"/>
        <v>548.79999999999995</v>
      </c>
      <c r="J5269" s="782">
        <f t="shared" si="811"/>
        <v>374.54</v>
      </c>
      <c r="K5269" s="783">
        <f t="shared" si="811"/>
        <v>288.05</v>
      </c>
      <c r="L5269" s="784"/>
      <c r="M5269" s="785"/>
      <c r="N5269" s="786"/>
      <c r="O5269" s="785"/>
      <c r="P5269" s="786"/>
      <c r="Q5269" s="785"/>
      <c r="R5269" s="786"/>
      <c r="S5269" s="785"/>
    </row>
    <row r="5270" spans="1:19" ht="25.5" x14ac:dyDescent="0.25">
      <c r="A5270" s="69" t="s">
        <v>8274</v>
      </c>
      <c r="B5270" s="42" t="s">
        <v>8275</v>
      </c>
      <c r="C5270" s="43" t="s">
        <v>8087</v>
      </c>
      <c r="D5270" s="44"/>
      <c r="E5270" s="47"/>
      <c r="F5270" s="10">
        <v>6843</v>
      </c>
      <c r="G5270" s="791" t="s">
        <v>9618</v>
      </c>
      <c r="H5270" s="781">
        <f t="shared" si="812"/>
        <v>1806.04</v>
      </c>
      <c r="I5270" s="782">
        <f t="shared" si="811"/>
        <v>915.96</v>
      </c>
      <c r="J5270" s="782">
        <f t="shared" si="811"/>
        <v>625.11</v>
      </c>
      <c r="K5270" s="783">
        <f t="shared" si="811"/>
        <v>480.77</v>
      </c>
      <c r="L5270" s="784"/>
      <c r="M5270" s="785"/>
      <c r="N5270" s="786"/>
      <c r="O5270" s="785"/>
      <c r="P5270" s="786"/>
      <c r="Q5270" s="785"/>
      <c r="R5270" s="786"/>
      <c r="S5270" s="785"/>
    </row>
    <row r="5271" spans="1:19" ht="25.5" x14ac:dyDescent="0.25">
      <c r="A5271" s="69" t="s">
        <v>8276</v>
      </c>
      <c r="B5271" s="42" t="s">
        <v>8277</v>
      </c>
      <c r="C5271" s="43" t="s">
        <v>8087</v>
      </c>
      <c r="D5271" s="44"/>
      <c r="E5271" s="47"/>
      <c r="F5271" s="10">
        <v>962</v>
      </c>
      <c r="G5271" s="791" t="s">
        <v>9618</v>
      </c>
      <c r="H5271" s="781">
        <f t="shared" si="812"/>
        <v>253.9</v>
      </c>
      <c r="I5271" s="782">
        <f t="shared" si="811"/>
        <v>128.77000000000001</v>
      </c>
      <c r="J5271" s="782">
        <f t="shared" si="811"/>
        <v>87.88</v>
      </c>
      <c r="K5271" s="783">
        <f t="shared" si="811"/>
        <v>67.59</v>
      </c>
      <c r="L5271" s="784"/>
      <c r="M5271" s="785"/>
      <c r="N5271" s="786"/>
      <c r="O5271" s="785"/>
      <c r="P5271" s="786"/>
      <c r="Q5271" s="785"/>
      <c r="R5271" s="786"/>
      <c r="S5271" s="785"/>
    </row>
    <row r="5272" spans="1:19" ht="25.5" x14ac:dyDescent="0.25">
      <c r="A5272" s="69" t="s">
        <v>8278</v>
      </c>
      <c r="B5272" s="42" t="s">
        <v>8279</v>
      </c>
      <c r="C5272" s="43" t="s">
        <v>8087</v>
      </c>
      <c r="D5272" s="44"/>
      <c r="E5272" s="47"/>
      <c r="F5272" s="10">
        <v>5234</v>
      </c>
      <c r="G5272" s="791" t="s">
        <v>9618</v>
      </c>
      <c r="H5272" s="781">
        <f t="shared" si="812"/>
        <v>1381.38</v>
      </c>
      <c r="I5272" s="782">
        <f t="shared" si="811"/>
        <v>700.59</v>
      </c>
      <c r="J5272" s="782">
        <f t="shared" si="811"/>
        <v>478.13</v>
      </c>
      <c r="K5272" s="783">
        <f t="shared" si="811"/>
        <v>367.72</v>
      </c>
      <c r="L5272" s="784"/>
      <c r="M5272" s="785"/>
      <c r="N5272" s="786"/>
      <c r="O5272" s="785"/>
      <c r="P5272" s="786"/>
      <c r="Q5272" s="785"/>
      <c r="R5272" s="786"/>
      <c r="S5272" s="785"/>
    </row>
    <row r="5273" spans="1:19" ht="25.5" x14ac:dyDescent="0.25">
      <c r="A5273" s="69" t="s">
        <v>8280</v>
      </c>
      <c r="B5273" s="42" t="s">
        <v>8281</v>
      </c>
      <c r="C5273" s="43" t="s">
        <v>8087</v>
      </c>
      <c r="D5273" s="44"/>
      <c r="E5273" s="47"/>
      <c r="F5273" s="10">
        <v>8472</v>
      </c>
      <c r="G5273" s="791" t="s">
        <v>9618</v>
      </c>
      <c r="H5273" s="781">
        <f t="shared" si="812"/>
        <v>2235.9699999999998</v>
      </c>
      <c r="I5273" s="782">
        <f t="shared" si="811"/>
        <v>1134.01</v>
      </c>
      <c r="J5273" s="782">
        <f t="shared" si="811"/>
        <v>773.92</v>
      </c>
      <c r="K5273" s="783">
        <f t="shared" si="811"/>
        <v>595.22</v>
      </c>
      <c r="L5273" s="784"/>
      <c r="M5273" s="785"/>
      <c r="N5273" s="786"/>
      <c r="O5273" s="785"/>
      <c r="P5273" s="786"/>
      <c r="Q5273" s="785"/>
      <c r="R5273" s="786"/>
      <c r="S5273" s="785"/>
    </row>
    <row r="5274" spans="1:19" ht="38.25" x14ac:dyDescent="0.25">
      <c r="A5274" s="69" t="s">
        <v>8282</v>
      </c>
      <c r="B5274" s="42" t="s">
        <v>8283</v>
      </c>
      <c r="C5274" s="43" t="s">
        <v>8284</v>
      </c>
      <c r="D5274" s="44"/>
      <c r="E5274" s="47"/>
      <c r="F5274" s="10">
        <v>10364</v>
      </c>
      <c r="G5274" s="791" t="s">
        <v>9618</v>
      </c>
      <c r="H5274" s="781">
        <f t="shared" si="812"/>
        <v>2735.31</v>
      </c>
      <c r="I5274" s="782">
        <f t="shared" si="811"/>
        <v>1387.26</v>
      </c>
      <c r="J5274" s="782">
        <f t="shared" si="811"/>
        <v>946.76</v>
      </c>
      <c r="K5274" s="783">
        <f t="shared" si="811"/>
        <v>728.14</v>
      </c>
      <c r="L5274" s="784">
        <f>IF(ISNUMBER(F5274),IF(LEFT(A5274,3)="Cat",VLOOKUP(A5274,'Loc Configurations Seules'!R:U,4,FALSE),VLOOKUP(G5274,'Loc Coefficients Location'!A:D,4,FALSE)),"")</f>
        <v>0.26392450726414518</v>
      </c>
      <c r="M5274" s="785">
        <f t="shared" ref="M5274:M5277" si="817">IF(ISNUMBER(L5274),L5274*$F5274,"")</f>
        <v>2735.3135932856007</v>
      </c>
      <c r="N5274" s="786">
        <f>IF(ISNUMBER(F5274),IF(LEFT(A5274,3)="Cat",VLOOKUP(A5274,'Loc Configurations Seules'!R:V,5,FALSE),VLOOKUP(G5274,'Loc Coefficients Location'!A:E,5,FALSE)),"")</f>
        <v>0.13385372321713121</v>
      </c>
      <c r="O5274" s="785">
        <f t="shared" ref="O5274:O5277" si="818">IF(ISNUMBER(N5274),N5274*$F5274,"")</f>
        <v>1387.2599874223479</v>
      </c>
      <c r="P5274" s="786">
        <f>IF(ISNUMBER(F5274),IF(LEFT(A5274,3)="Cat",VLOOKUP(A5274,'Loc Configurations Seules'!R:W,6,FALSE),VLOOKUP(G5274,'Loc Coefficients Location'!A:F,6,FALSE)),"")</f>
        <v>9.1350623726064395E-2</v>
      </c>
      <c r="Q5274" s="785">
        <f t="shared" ref="Q5274:Q5277" si="819">IF(ISNUMBER(P5274),P5274*$F5274,"")</f>
        <v>946.75786429693142</v>
      </c>
      <c r="R5274" s="786">
        <f>IF(ISNUMBER(F5274),IF(LEFT(A5274,3)="Cat",VLOOKUP(A5274,'Loc Configurations Seules'!R:X,7,FALSE),VLOOKUP(G5274,'Loc Coefficients Location'!A:G,7,FALSE)),"")</f>
        <v>7.0256845182479807E-2</v>
      </c>
      <c r="S5274" s="785">
        <f t="shared" ref="S5274:S5277" si="820">IF(ISNUMBER(R5274),R5274*$F5274,"")</f>
        <v>728.14194347122077</v>
      </c>
    </row>
    <row r="5275" spans="1:19" ht="25.5" x14ac:dyDescent="0.25">
      <c r="A5275" s="69" t="s">
        <v>8285</v>
      </c>
      <c r="B5275" s="42" t="s">
        <v>8081</v>
      </c>
      <c r="C5275" s="43" t="s">
        <v>8286</v>
      </c>
      <c r="D5275" s="44"/>
      <c r="E5275" s="47"/>
      <c r="F5275" s="10" t="s">
        <v>9655</v>
      </c>
      <c r="G5275" s="791" t="s">
        <v>9618</v>
      </c>
      <c r="H5275" s="781" t="str">
        <f t="shared" si="812"/>
        <v/>
      </c>
      <c r="I5275" s="782" t="str">
        <f t="shared" si="811"/>
        <v/>
      </c>
      <c r="J5275" s="782" t="str">
        <f t="shared" si="811"/>
        <v/>
      </c>
      <c r="K5275" s="783" t="str">
        <f t="shared" si="811"/>
        <v/>
      </c>
      <c r="L5275" s="784" t="str">
        <f>IF(ISNUMBER(F5275),IF(LEFT(A5275,3)="Cat",VLOOKUP(A5275,'Loc Configurations Seules'!R:U,4,FALSE),VLOOKUP(G5275,'Loc Coefficients Location'!A:D,4,FALSE)),"")</f>
        <v/>
      </c>
      <c r="M5275" s="785" t="str">
        <f t="shared" si="817"/>
        <v/>
      </c>
      <c r="N5275" s="786" t="str">
        <f>IF(ISNUMBER(F5275),IF(LEFT(A5275,3)="Cat",VLOOKUP(A5275,'Loc Configurations Seules'!R:V,5,FALSE),VLOOKUP(G5275,'Loc Coefficients Location'!A:E,5,FALSE)),"")</f>
        <v/>
      </c>
      <c r="O5275" s="785" t="str">
        <f t="shared" si="818"/>
        <v/>
      </c>
      <c r="P5275" s="786" t="str">
        <f>IF(ISNUMBER(F5275),IF(LEFT(A5275,3)="Cat",VLOOKUP(A5275,'Loc Configurations Seules'!R:W,6,FALSE),VLOOKUP(G5275,'Loc Coefficients Location'!A:F,6,FALSE)),"")</f>
        <v/>
      </c>
      <c r="Q5275" s="785" t="str">
        <f t="shared" si="819"/>
        <v/>
      </c>
      <c r="R5275" s="786" t="str">
        <f>IF(ISNUMBER(F5275),IF(LEFT(A5275,3)="Cat",VLOOKUP(A5275,'Loc Configurations Seules'!R:X,7,FALSE),VLOOKUP(G5275,'Loc Coefficients Location'!A:G,7,FALSE)),"")</f>
        <v/>
      </c>
      <c r="S5275" s="785" t="str">
        <f t="shared" si="820"/>
        <v/>
      </c>
    </row>
    <row r="5276" spans="1:19" ht="25.5" x14ac:dyDescent="0.25">
      <c r="A5276" s="69" t="s">
        <v>8287</v>
      </c>
      <c r="B5276" s="42" t="s">
        <v>8083</v>
      </c>
      <c r="C5276" s="43" t="s">
        <v>8288</v>
      </c>
      <c r="D5276" s="44"/>
      <c r="E5276" s="47"/>
      <c r="F5276" s="814">
        <v>7682.6</v>
      </c>
      <c r="G5276" s="791" t="s">
        <v>9618</v>
      </c>
      <c r="H5276" s="781">
        <f t="shared" si="812"/>
        <v>2027.63</v>
      </c>
      <c r="I5276" s="782">
        <f t="shared" si="811"/>
        <v>1028.3399999999999</v>
      </c>
      <c r="J5276" s="782">
        <f t="shared" si="811"/>
        <v>701.81</v>
      </c>
      <c r="K5276" s="783">
        <f t="shared" si="811"/>
        <v>539.76</v>
      </c>
      <c r="L5276" s="784">
        <f>IF(ISNUMBER(F5276),IF(LEFT(A5276,3)="Cat",VLOOKUP(A5276,'Loc Configurations Seules'!R:U,4,FALSE),VLOOKUP(G5276,'Loc Coefficients Location'!A:D,4,FALSE)),"")</f>
        <v>0.26392450726414518</v>
      </c>
      <c r="M5276" s="785">
        <f t="shared" si="817"/>
        <v>2027.6264195075219</v>
      </c>
      <c r="N5276" s="786">
        <f>IF(ISNUMBER(F5276),IF(LEFT(A5276,3)="Cat",VLOOKUP(A5276,'Loc Configurations Seules'!R:V,5,FALSE),VLOOKUP(G5276,'Loc Coefficients Location'!A:E,5,FALSE)),"")</f>
        <v>0.13385372321713121</v>
      </c>
      <c r="O5276" s="785">
        <f t="shared" si="818"/>
        <v>1028.3446139879322</v>
      </c>
      <c r="P5276" s="786">
        <f>IF(ISNUMBER(F5276),IF(LEFT(A5276,3)="Cat",VLOOKUP(A5276,'Loc Configurations Seules'!R:W,6,FALSE),VLOOKUP(G5276,'Loc Coefficients Location'!A:F,6,FALSE)),"")</f>
        <v>9.1350623726064395E-2</v>
      </c>
      <c r="Q5276" s="785">
        <f t="shared" si="819"/>
        <v>701.81030183786231</v>
      </c>
      <c r="R5276" s="786">
        <f>IF(ISNUMBER(F5276),IF(LEFT(A5276,3)="Cat",VLOOKUP(A5276,'Loc Configurations Seules'!R:X,7,FALSE),VLOOKUP(G5276,'Loc Coefficients Location'!A:G,7,FALSE)),"")</f>
        <v>7.0256845182479807E-2</v>
      </c>
      <c r="S5276" s="785">
        <f t="shared" si="820"/>
        <v>539.75523879891944</v>
      </c>
    </row>
    <row r="5277" spans="1:19" ht="25.5" x14ac:dyDescent="0.25">
      <c r="A5277" s="69" t="s">
        <v>8289</v>
      </c>
      <c r="B5277" s="42" t="s">
        <v>8085</v>
      </c>
      <c r="C5277" s="43" t="s">
        <v>8290</v>
      </c>
      <c r="D5277" s="44"/>
      <c r="E5277" s="47"/>
      <c r="F5277" s="814">
        <v>12219.8</v>
      </c>
      <c r="G5277" s="791" t="s">
        <v>9618</v>
      </c>
      <c r="H5277" s="781">
        <f t="shared" si="812"/>
        <v>3225.1</v>
      </c>
      <c r="I5277" s="782">
        <f t="shared" si="811"/>
        <v>1635.67</v>
      </c>
      <c r="J5277" s="782">
        <f t="shared" si="811"/>
        <v>1116.29</v>
      </c>
      <c r="K5277" s="783">
        <f t="shared" si="811"/>
        <v>858.52</v>
      </c>
      <c r="L5277" s="784">
        <f>IF(ISNUMBER(F5277),IF(LEFT(A5277,3)="Cat",VLOOKUP(A5277,'Loc Configurations Seules'!R:U,4,FALSE),VLOOKUP(G5277,'Loc Coefficients Location'!A:D,4,FALSE)),"")</f>
        <v>0.26392450726414518</v>
      </c>
      <c r="M5277" s="785">
        <f t="shared" si="817"/>
        <v>3225.1046938664012</v>
      </c>
      <c r="N5277" s="786">
        <f>IF(ISNUMBER(F5277),IF(LEFT(A5277,3)="Cat",VLOOKUP(A5277,'Loc Configurations Seules'!R:V,5,FALSE),VLOOKUP(G5277,'Loc Coefficients Location'!A:E,5,FALSE)),"")</f>
        <v>0.13385372321713121</v>
      </c>
      <c r="O5277" s="785">
        <f t="shared" si="818"/>
        <v>1635.6657269686998</v>
      </c>
      <c r="P5277" s="786">
        <f>IF(ISNUMBER(F5277),IF(LEFT(A5277,3)="Cat",VLOOKUP(A5277,'Loc Configurations Seules'!R:W,6,FALSE),VLOOKUP(G5277,'Loc Coefficients Location'!A:F,6,FALSE)),"")</f>
        <v>9.1350623726064395E-2</v>
      </c>
      <c r="Q5277" s="785">
        <f t="shared" si="819"/>
        <v>1116.2863518077615</v>
      </c>
      <c r="R5277" s="786">
        <f>IF(ISNUMBER(F5277),IF(LEFT(A5277,3)="Cat",VLOOKUP(A5277,'Loc Configurations Seules'!R:X,7,FALSE),VLOOKUP(G5277,'Loc Coefficients Location'!A:G,7,FALSE)),"")</f>
        <v>7.0256845182479807E-2</v>
      </c>
      <c r="S5277" s="785">
        <f t="shared" si="820"/>
        <v>858.52459676086664</v>
      </c>
    </row>
    <row r="5278" spans="1:19" ht="25.5" x14ac:dyDescent="0.25">
      <c r="A5278" s="69" t="s">
        <v>8291</v>
      </c>
      <c r="B5278" s="42" t="s">
        <v>8292</v>
      </c>
      <c r="C5278" s="43" t="s">
        <v>8087</v>
      </c>
      <c r="D5278" s="44"/>
      <c r="E5278" s="47"/>
      <c r="F5278" s="10">
        <v>565</v>
      </c>
      <c r="G5278" s="791" t="s">
        <v>9618</v>
      </c>
      <c r="H5278" s="781">
        <f t="shared" si="812"/>
        <v>149.12</v>
      </c>
      <c r="I5278" s="782">
        <f t="shared" si="811"/>
        <v>75.63</v>
      </c>
      <c r="J5278" s="782">
        <f t="shared" si="811"/>
        <v>51.61</v>
      </c>
      <c r="K5278" s="783">
        <f t="shared" si="811"/>
        <v>39.700000000000003</v>
      </c>
      <c r="L5278" s="784"/>
      <c r="M5278" s="785"/>
      <c r="N5278" s="786"/>
      <c r="O5278" s="785"/>
      <c r="P5278" s="786"/>
      <c r="Q5278" s="785"/>
      <c r="R5278" s="786"/>
      <c r="S5278" s="785"/>
    </row>
    <row r="5279" spans="1:19" ht="25.5" x14ac:dyDescent="0.25">
      <c r="A5279" s="69" t="s">
        <v>8293</v>
      </c>
      <c r="B5279" s="42" t="s">
        <v>8294</v>
      </c>
      <c r="C5279" s="43" t="s">
        <v>8087</v>
      </c>
      <c r="D5279" s="44"/>
      <c r="E5279" s="47"/>
      <c r="F5279" s="10">
        <v>5574</v>
      </c>
      <c r="G5279" s="791" t="s">
        <v>9618</v>
      </c>
      <c r="H5279" s="781">
        <f t="shared" si="812"/>
        <v>1471.12</v>
      </c>
      <c r="I5279" s="782">
        <f t="shared" si="811"/>
        <v>746.1</v>
      </c>
      <c r="J5279" s="782">
        <f t="shared" si="811"/>
        <v>509.19</v>
      </c>
      <c r="K5279" s="783">
        <f t="shared" si="811"/>
        <v>391.61</v>
      </c>
      <c r="L5279" s="784"/>
      <c r="M5279" s="785"/>
      <c r="N5279" s="786"/>
      <c r="O5279" s="785"/>
      <c r="P5279" s="786"/>
      <c r="Q5279" s="785"/>
      <c r="R5279" s="786"/>
      <c r="S5279" s="785"/>
    </row>
    <row r="5280" spans="1:19" ht="25.5" x14ac:dyDescent="0.25">
      <c r="A5280" s="69" t="s">
        <v>8295</v>
      </c>
      <c r="B5280" s="42" t="s">
        <v>8296</v>
      </c>
      <c r="C5280" s="43" t="s">
        <v>8087</v>
      </c>
      <c r="D5280" s="44"/>
      <c r="E5280" s="47"/>
      <c r="F5280" s="10">
        <v>9192</v>
      </c>
      <c r="G5280" s="791" t="s">
        <v>9618</v>
      </c>
      <c r="H5280" s="781">
        <f t="shared" si="812"/>
        <v>2425.9899999999998</v>
      </c>
      <c r="I5280" s="782">
        <f t="shared" si="811"/>
        <v>1230.3800000000001</v>
      </c>
      <c r="J5280" s="782">
        <f t="shared" si="811"/>
        <v>839.69</v>
      </c>
      <c r="K5280" s="783">
        <f t="shared" si="811"/>
        <v>645.79999999999995</v>
      </c>
      <c r="L5280" s="784"/>
      <c r="M5280" s="785"/>
      <c r="N5280" s="786"/>
      <c r="O5280" s="785"/>
      <c r="P5280" s="786"/>
      <c r="Q5280" s="785"/>
      <c r="R5280" s="786"/>
      <c r="S5280" s="785"/>
    </row>
    <row r="5281" spans="1:19" ht="25.5" x14ac:dyDescent="0.25">
      <c r="A5281" s="69" t="s">
        <v>8297</v>
      </c>
      <c r="B5281" s="42" t="s">
        <v>8298</v>
      </c>
      <c r="C5281" s="43" t="s">
        <v>8087</v>
      </c>
      <c r="D5281" s="44"/>
      <c r="E5281" s="47"/>
      <c r="F5281" s="10">
        <v>1130</v>
      </c>
      <c r="G5281" s="791" t="s">
        <v>9618</v>
      </c>
      <c r="H5281" s="781">
        <f t="shared" si="812"/>
        <v>298.23</v>
      </c>
      <c r="I5281" s="782">
        <f t="shared" si="811"/>
        <v>151.25</v>
      </c>
      <c r="J5281" s="782">
        <f t="shared" si="811"/>
        <v>103.23</v>
      </c>
      <c r="K5281" s="783">
        <f t="shared" si="811"/>
        <v>79.39</v>
      </c>
      <c r="L5281" s="784"/>
      <c r="M5281" s="785"/>
      <c r="N5281" s="786"/>
      <c r="O5281" s="785"/>
      <c r="P5281" s="786"/>
      <c r="Q5281" s="785"/>
      <c r="R5281" s="786"/>
      <c r="S5281" s="785"/>
    </row>
    <row r="5282" spans="1:19" ht="25.5" x14ac:dyDescent="0.25">
      <c r="A5282" s="69" t="s">
        <v>8299</v>
      </c>
      <c r="B5282" s="42" t="s">
        <v>8300</v>
      </c>
      <c r="C5282" s="43" t="s">
        <v>8087</v>
      </c>
      <c r="D5282" s="44"/>
      <c r="E5282" s="47"/>
      <c r="F5282" s="10">
        <v>7070</v>
      </c>
      <c r="G5282" s="791" t="s">
        <v>9618</v>
      </c>
      <c r="H5282" s="781">
        <f t="shared" si="812"/>
        <v>1865.95</v>
      </c>
      <c r="I5282" s="782">
        <f t="shared" si="811"/>
        <v>946.35</v>
      </c>
      <c r="J5282" s="782">
        <f t="shared" si="811"/>
        <v>645.85</v>
      </c>
      <c r="K5282" s="783">
        <f t="shared" si="811"/>
        <v>496.72</v>
      </c>
      <c r="L5282" s="784"/>
      <c r="M5282" s="785"/>
      <c r="N5282" s="786"/>
      <c r="O5282" s="785"/>
      <c r="P5282" s="786"/>
      <c r="Q5282" s="785"/>
      <c r="R5282" s="786"/>
      <c r="S5282" s="785"/>
    </row>
    <row r="5283" spans="1:19" ht="25.5" x14ac:dyDescent="0.25">
      <c r="A5283" s="69" t="s">
        <v>8301</v>
      </c>
      <c r="B5283" s="42" t="s">
        <v>8302</v>
      </c>
      <c r="C5283" s="43" t="s">
        <v>8087</v>
      </c>
      <c r="D5283" s="44"/>
      <c r="E5283" s="47"/>
      <c r="F5283" s="10">
        <v>11340</v>
      </c>
      <c r="G5283" s="791" t="s">
        <v>9618</v>
      </c>
      <c r="H5283" s="781">
        <f t="shared" si="812"/>
        <v>2992.9</v>
      </c>
      <c r="I5283" s="782">
        <f t="shared" si="811"/>
        <v>1517.9</v>
      </c>
      <c r="J5283" s="782">
        <f t="shared" si="811"/>
        <v>1035.92</v>
      </c>
      <c r="K5283" s="783">
        <f t="shared" si="811"/>
        <v>796.71</v>
      </c>
      <c r="L5283" s="784"/>
      <c r="M5283" s="785"/>
      <c r="N5283" s="786"/>
      <c r="O5283" s="785"/>
      <c r="P5283" s="786"/>
      <c r="Q5283" s="785"/>
      <c r="R5283" s="786"/>
      <c r="S5283" s="785"/>
    </row>
    <row r="5284" spans="1:19" ht="51" x14ac:dyDescent="0.25">
      <c r="A5284" s="69" t="s">
        <v>8303</v>
      </c>
      <c r="B5284" s="42" t="s">
        <v>8304</v>
      </c>
      <c r="C5284" s="43" t="s">
        <v>8305</v>
      </c>
      <c r="D5284" s="44"/>
      <c r="E5284" s="47"/>
      <c r="F5284" s="10">
        <v>11205</v>
      </c>
      <c r="G5284" s="791" t="s">
        <v>9616</v>
      </c>
      <c r="H5284" s="781">
        <f t="shared" si="812"/>
        <v>2957.27</v>
      </c>
      <c r="I5284" s="782">
        <f t="shared" si="811"/>
        <v>1499.83</v>
      </c>
      <c r="J5284" s="782">
        <f t="shared" si="811"/>
        <v>1023.58</v>
      </c>
      <c r="K5284" s="783">
        <f t="shared" si="811"/>
        <v>787.23</v>
      </c>
      <c r="L5284" s="784">
        <f>IF(ISNUMBER(F5284),IF(LEFT(A5284,3)="Cat",VLOOKUP(A5284,'Loc Configurations Seules'!R:U,4,FALSE),VLOOKUP(G5284,'Loc Coefficients Location'!A:D,4,FALSE)),"")</f>
        <v>0.18952410255162566</v>
      </c>
      <c r="M5284" s="785">
        <f t="shared" ref="M5284:M5288" si="821">IF(ISNUMBER(L5284),L5284*$F5284,"")</f>
        <v>2123.6175690909654</v>
      </c>
      <c r="N5284" s="786">
        <f>IF(ISNUMBER(F5284),IF(LEFT(A5284,3)="Cat",VLOOKUP(A5284,'Loc Configurations Seules'!R:V,5,FALSE),VLOOKUP(G5284,'Loc Coefficients Location'!A:E,5,FALSE)),"")</f>
        <v>0.10104761082826846</v>
      </c>
      <c r="O5284" s="785">
        <f t="shared" ref="O5284:O5288" si="822">IF(ISNUMBER(N5284),N5284*$F5284,"")</f>
        <v>1132.2384793307481</v>
      </c>
      <c r="P5284" s="786">
        <f>IF(ISNUMBER(F5284),IF(LEFT(A5284,3)="Cat",VLOOKUP(A5284,'Loc Configurations Seules'!R:W,6,FALSE),VLOOKUP(G5284,'Loc Coefficients Location'!A:F,6,FALSE)),"")</f>
        <v>7.5767584569953708E-2</v>
      </c>
      <c r="Q5284" s="785">
        <f t="shared" ref="Q5284:Q5288" si="823">IF(ISNUMBER(P5284),P5284*$F5284,"")</f>
        <v>848.97578510633127</v>
      </c>
      <c r="R5284" s="786">
        <f>IF(ISNUMBER(F5284),IF(LEFT(A5284,3)="Cat",VLOOKUP(A5284,'Loc Configurations Seules'!R:X,7,FALSE),VLOOKUP(G5284,'Loc Coefficients Location'!A:G,7,FALSE)),"")</f>
        <v>6.6373349627935063E-2</v>
      </c>
      <c r="S5284" s="785">
        <f t="shared" ref="S5284:S5288" si="824">IF(ISNUMBER(R5284),R5284*$F5284,"")</f>
        <v>743.71338258101241</v>
      </c>
    </row>
    <row r="5285" spans="1:19" ht="51" x14ac:dyDescent="0.25">
      <c r="A5285" s="69" t="s">
        <v>8306</v>
      </c>
      <c r="B5285" s="42" t="s">
        <v>8307</v>
      </c>
      <c r="C5285" s="43" t="s">
        <v>8308</v>
      </c>
      <c r="D5285" s="44"/>
      <c r="E5285" s="47"/>
      <c r="F5285" s="814">
        <v>11522.54</v>
      </c>
      <c r="G5285" s="791" t="s">
        <v>9618</v>
      </c>
      <c r="H5285" s="781">
        <f t="shared" si="812"/>
        <v>3041.08</v>
      </c>
      <c r="I5285" s="782">
        <f t="shared" si="811"/>
        <v>1542.33</v>
      </c>
      <c r="J5285" s="782">
        <f t="shared" si="811"/>
        <v>1052.5899999999999</v>
      </c>
      <c r="K5285" s="783">
        <f t="shared" si="811"/>
        <v>809.54</v>
      </c>
      <c r="L5285" s="784">
        <f>IF(ISNUMBER(F5285),IF(LEFT(A5285,3)="Cat",VLOOKUP(A5285,'Loc Configurations Seules'!R:U,4,FALSE),VLOOKUP(G5285,'Loc Coefficients Location'!A:D,4,FALSE)),"")</f>
        <v>0.26392450726414518</v>
      </c>
      <c r="M5285" s="785">
        <f t="shared" si="821"/>
        <v>3041.0806919314036</v>
      </c>
      <c r="N5285" s="786">
        <f>IF(ISNUMBER(F5285),IF(LEFT(A5285,3)="Cat",VLOOKUP(A5285,'Loc Configurations Seules'!R:V,5,FALSE),VLOOKUP(G5285,'Loc Coefficients Location'!A:E,5,FALSE)),"")</f>
        <v>0.13385372321713121</v>
      </c>
      <c r="O5285" s="785">
        <f t="shared" si="822"/>
        <v>1542.3348799183232</v>
      </c>
      <c r="P5285" s="786">
        <f>IF(ISNUMBER(F5285),IF(LEFT(A5285,3)="Cat",VLOOKUP(A5285,'Loc Configurations Seules'!R:W,6,FALSE),VLOOKUP(G5285,'Loc Coefficients Location'!A:F,6,FALSE)),"")</f>
        <v>9.1350623726064395E-2</v>
      </c>
      <c r="Q5285" s="785">
        <f t="shared" si="823"/>
        <v>1052.591215908526</v>
      </c>
      <c r="R5285" s="786">
        <f>IF(ISNUMBER(F5285),IF(LEFT(A5285,3)="Cat",VLOOKUP(A5285,'Loc Configurations Seules'!R:X,7,FALSE),VLOOKUP(G5285,'Loc Coefficients Location'!A:G,7,FALSE)),"")</f>
        <v>7.0256845182479807E-2</v>
      </c>
      <c r="S5285" s="785">
        <f t="shared" si="824"/>
        <v>809.53730888893097</v>
      </c>
    </row>
    <row r="5286" spans="1:19" ht="25.5" x14ac:dyDescent="0.25">
      <c r="A5286" s="69" t="s">
        <v>8309</v>
      </c>
      <c r="B5286" s="42" t="s">
        <v>8081</v>
      </c>
      <c r="C5286" s="43" t="s">
        <v>8310</v>
      </c>
      <c r="D5286" s="44"/>
      <c r="E5286" s="47"/>
      <c r="F5286" s="10" t="s">
        <v>9655</v>
      </c>
      <c r="G5286" s="791" t="s">
        <v>9621</v>
      </c>
      <c r="H5286" s="781" t="str">
        <f t="shared" si="812"/>
        <v/>
      </c>
      <c r="I5286" s="782" t="str">
        <f t="shared" si="811"/>
        <v/>
      </c>
      <c r="J5286" s="782" t="str">
        <f t="shared" si="811"/>
        <v/>
      </c>
      <c r="K5286" s="783" t="str">
        <f t="shared" si="811"/>
        <v/>
      </c>
      <c r="L5286" s="784" t="str">
        <f>IF(ISNUMBER(F5286),IF(LEFT(A5286,3)="Cat",VLOOKUP(A5286,'Loc Configurations Seules'!R:U,4,FALSE),VLOOKUP(G5286,'Loc Coefficients Location'!A:D,4,FALSE)),"")</f>
        <v/>
      </c>
      <c r="M5286" s="785" t="str">
        <f t="shared" si="821"/>
        <v/>
      </c>
      <c r="N5286" s="786" t="str">
        <f>IF(ISNUMBER(F5286),IF(LEFT(A5286,3)="Cat",VLOOKUP(A5286,'Loc Configurations Seules'!R:V,5,FALSE),VLOOKUP(G5286,'Loc Coefficients Location'!A:E,5,FALSE)),"")</f>
        <v/>
      </c>
      <c r="O5286" s="785" t="str">
        <f t="shared" si="822"/>
        <v/>
      </c>
      <c r="P5286" s="786" t="str">
        <f>IF(ISNUMBER(F5286),IF(LEFT(A5286,3)="Cat",VLOOKUP(A5286,'Loc Configurations Seules'!R:W,6,FALSE),VLOOKUP(G5286,'Loc Coefficients Location'!A:F,6,FALSE)),"")</f>
        <v/>
      </c>
      <c r="Q5286" s="785" t="str">
        <f t="shared" si="823"/>
        <v/>
      </c>
      <c r="R5286" s="786" t="str">
        <f>IF(ISNUMBER(F5286),IF(LEFT(A5286,3)="Cat",VLOOKUP(A5286,'Loc Configurations Seules'!R:X,7,FALSE),VLOOKUP(G5286,'Loc Coefficients Location'!A:G,7,FALSE)),"")</f>
        <v/>
      </c>
      <c r="S5286" s="785" t="str">
        <f t="shared" si="824"/>
        <v/>
      </c>
    </row>
    <row r="5287" spans="1:19" ht="25.5" x14ac:dyDescent="0.25">
      <c r="A5287" s="69" t="s">
        <v>8311</v>
      </c>
      <c r="B5287" s="42" t="s">
        <v>8083</v>
      </c>
      <c r="C5287" s="43" t="s">
        <v>8312</v>
      </c>
      <c r="D5287" s="44"/>
      <c r="E5287" s="47"/>
      <c r="F5287" s="814">
        <v>5338.06</v>
      </c>
      <c r="G5287" s="791" t="s">
        <v>9618</v>
      </c>
      <c r="H5287" s="781">
        <f t="shared" si="812"/>
        <v>1408.84</v>
      </c>
      <c r="I5287" s="782">
        <f t="shared" si="811"/>
        <v>714.52</v>
      </c>
      <c r="J5287" s="782">
        <f t="shared" si="811"/>
        <v>487.64</v>
      </c>
      <c r="K5287" s="783">
        <f t="shared" si="811"/>
        <v>375.04</v>
      </c>
      <c r="L5287" s="784">
        <f>IF(ISNUMBER(F5287),IF(LEFT(A5287,3)="Cat",VLOOKUP(A5287,'Loc Configurations Seules'!R:U,4,FALSE),VLOOKUP(G5287,'Loc Coefficients Location'!A:D,4,FALSE)),"")</f>
        <v>0.26392450726414518</v>
      </c>
      <c r="M5287" s="785">
        <f t="shared" si="821"/>
        <v>1408.8448552464429</v>
      </c>
      <c r="N5287" s="786">
        <f>IF(ISNUMBER(F5287),IF(LEFT(A5287,3)="Cat",VLOOKUP(A5287,'Loc Configurations Seules'!R:V,5,FALSE),VLOOKUP(G5287,'Loc Coefficients Location'!A:E,5,FALSE)),"")</f>
        <v>0.13385372321713121</v>
      </c>
      <c r="O5287" s="785">
        <f t="shared" si="822"/>
        <v>714.51920575643953</v>
      </c>
      <c r="P5287" s="786">
        <f>IF(ISNUMBER(F5287),IF(LEFT(A5287,3)="Cat",VLOOKUP(A5287,'Loc Configurations Seules'!R:W,6,FALSE),VLOOKUP(G5287,'Loc Coefficients Location'!A:F,6,FALSE)),"")</f>
        <v>9.1350623726064395E-2</v>
      </c>
      <c r="Q5287" s="785">
        <f t="shared" si="823"/>
        <v>487.63511048715532</v>
      </c>
      <c r="R5287" s="786">
        <f>IF(ISNUMBER(F5287),IF(LEFT(A5287,3)="Cat",VLOOKUP(A5287,'Loc Configurations Seules'!R:X,7,FALSE),VLOOKUP(G5287,'Loc Coefficients Location'!A:G,7,FALSE)),"")</f>
        <v>7.0256845182479807E-2</v>
      </c>
      <c r="S5287" s="785">
        <f t="shared" si="824"/>
        <v>375.0352549947882</v>
      </c>
    </row>
    <row r="5288" spans="1:19" ht="25.5" x14ac:dyDescent="0.25">
      <c r="A5288" s="69" t="s">
        <v>8313</v>
      </c>
      <c r="B5288" s="42" t="s">
        <v>8085</v>
      </c>
      <c r="C5288" s="43" t="s">
        <v>8314</v>
      </c>
      <c r="D5288" s="44"/>
      <c r="E5288" s="47"/>
      <c r="F5288" s="814">
        <v>9076.06</v>
      </c>
      <c r="G5288" s="791" t="s">
        <v>9618</v>
      </c>
      <c r="H5288" s="781">
        <f t="shared" si="812"/>
        <v>2395.39</v>
      </c>
      <c r="I5288" s="782">
        <f t="shared" si="811"/>
        <v>1214.8599999999999</v>
      </c>
      <c r="J5288" s="782">
        <f t="shared" si="811"/>
        <v>829.1</v>
      </c>
      <c r="K5288" s="783">
        <f t="shared" si="811"/>
        <v>637.66</v>
      </c>
      <c r="L5288" s="784">
        <f>IF(ISNUMBER(F5288),IF(LEFT(A5288,3)="Cat",VLOOKUP(A5288,'Loc Configurations Seules'!R:U,4,FALSE),VLOOKUP(G5288,'Loc Coefficients Location'!A:D,4,FALSE)),"")</f>
        <v>0.26392450726414518</v>
      </c>
      <c r="M5288" s="785">
        <f t="shared" si="821"/>
        <v>2395.3946633998175</v>
      </c>
      <c r="N5288" s="786">
        <f>IF(ISNUMBER(F5288),IF(LEFT(A5288,3)="Cat",VLOOKUP(A5288,'Loc Configurations Seules'!R:V,5,FALSE),VLOOKUP(G5288,'Loc Coefficients Location'!A:E,5,FALSE)),"")</f>
        <v>0.13385372321713121</v>
      </c>
      <c r="O5288" s="785">
        <f t="shared" si="822"/>
        <v>1214.8644231420758</v>
      </c>
      <c r="P5288" s="786">
        <f>IF(ISNUMBER(F5288),IF(LEFT(A5288,3)="Cat",VLOOKUP(A5288,'Loc Configurations Seules'!R:W,6,FALSE),VLOOKUP(G5288,'Loc Coefficients Location'!A:F,6,FALSE)),"")</f>
        <v>9.1350623726064395E-2</v>
      </c>
      <c r="Q5288" s="785">
        <f t="shared" si="823"/>
        <v>829.10374197518399</v>
      </c>
      <c r="R5288" s="786">
        <f>IF(ISNUMBER(F5288),IF(LEFT(A5288,3)="Cat",VLOOKUP(A5288,'Loc Configurations Seules'!R:X,7,FALSE),VLOOKUP(G5288,'Loc Coefficients Location'!A:G,7,FALSE)),"")</f>
        <v>7.0256845182479807E-2</v>
      </c>
      <c r="S5288" s="785">
        <f t="shared" si="824"/>
        <v>637.65534228689762</v>
      </c>
    </row>
    <row r="5289" spans="1:19" ht="25.5" x14ac:dyDescent="0.25">
      <c r="A5289" s="69" t="s">
        <v>8315</v>
      </c>
      <c r="B5289" s="42" t="s">
        <v>8316</v>
      </c>
      <c r="C5289" s="43" t="s">
        <v>8087</v>
      </c>
      <c r="D5289" s="44"/>
      <c r="E5289" s="47"/>
      <c r="F5289" s="10">
        <v>609</v>
      </c>
      <c r="G5289" s="791" t="s">
        <v>9618</v>
      </c>
      <c r="H5289" s="781">
        <f t="shared" si="812"/>
        <v>160.72999999999999</v>
      </c>
      <c r="I5289" s="782">
        <f t="shared" si="811"/>
        <v>81.52</v>
      </c>
      <c r="J5289" s="782">
        <f t="shared" si="811"/>
        <v>55.63</v>
      </c>
      <c r="K5289" s="783">
        <f t="shared" si="811"/>
        <v>42.79</v>
      </c>
      <c r="L5289" s="784"/>
      <c r="M5289" s="785"/>
      <c r="N5289" s="786"/>
      <c r="O5289" s="785"/>
      <c r="P5289" s="786"/>
      <c r="Q5289" s="785"/>
      <c r="R5289" s="786"/>
      <c r="S5289" s="785"/>
    </row>
    <row r="5290" spans="1:19" ht="25.5" x14ac:dyDescent="0.25">
      <c r="A5290" s="69" t="s">
        <v>8317</v>
      </c>
      <c r="B5290" s="42" t="s">
        <v>8318</v>
      </c>
      <c r="C5290" s="43" t="s">
        <v>8087</v>
      </c>
      <c r="D5290" s="44"/>
      <c r="E5290" s="47"/>
      <c r="F5290" s="10">
        <v>5985</v>
      </c>
      <c r="G5290" s="791" t="s">
        <v>9618</v>
      </c>
      <c r="H5290" s="781">
        <f t="shared" si="812"/>
        <v>1579.59</v>
      </c>
      <c r="I5290" s="782">
        <f t="shared" si="811"/>
        <v>801.11</v>
      </c>
      <c r="J5290" s="782">
        <f t="shared" si="811"/>
        <v>546.73</v>
      </c>
      <c r="K5290" s="783">
        <f t="shared" si="811"/>
        <v>420.49</v>
      </c>
      <c r="L5290" s="784"/>
      <c r="M5290" s="785"/>
      <c r="N5290" s="786"/>
      <c r="O5290" s="785"/>
      <c r="P5290" s="786"/>
      <c r="Q5290" s="785"/>
      <c r="R5290" s="786"/>
      <c r="S5290" s="785"/>
    </row>
    <row r="5291" spans="1:19" ht="25.5" x14ac:dyDescent="0.25">
      <c r="A5291" s="69" t="s">
        <v>8319</v>
      </c>
      <c r="B5291" s="42" t="s">
        <v>8320</v>
      </c>
      <c r="C5291" s="43" t="s">
        <v>8087</v>
      </c>
      <c r="D5291" s="44"/>
      <c r="E5291" s="47"/>
      <c r="F5291" s="10">
        <v>9865</v>
      </c>
      <c r="G5291" s="791" t="s">
        <v>9618</v>
      </c>
      <c r="H5291" s="781">
        <f t="shared" si="812"/>
        <v>2603.62</v>
      </c>
      <c r="I5291" s="782">
        <f t="shared" si="811"/>
        <v>1320.47</v>
      </c>
      <c r="J5291" s="782">
        <f t="shared" si="811"/>
        <v>901.17</v>
      </c>
      <c r="K5291" s="783">
        <f t="shared" si="811"/>
        <v>693.08</v>
      </c>
      <c r="L5291" s="784"/>
      <c r="M5291" s="785"/>
      <c r="N5291" s="786"/>
      <c r="O5291" s="785"/>
      <c r="P5291" s="786"/>
      <c r="Q5291" s="785"/>
      <c r="R5291" s="786"/>
      <c r="S5291" s="785"/>
    </row>
    <row r="5292" spans="1:19" ht="25.5" x14ac:dyDescent="0.25">
      <c r="A5292" s="69" t="s">
        <v>8321</v>
      </c>
      <c r="B5292" s="42" t="s">
        <v>8322</v>
      </c>
      <c r="C5292" s="43" t="s">
        <v>8087</v>
      </c>
      <c r="D5292" s="44"/>
      <c r="E5292" s="47"/>
      <c r="F5292" s="10">
        <v>1218</v>
      </c>
      <c r="G5292" s="791" t="s">
        <v>9618</v>
      </c>
      <c r="H5292" s="781">
        <f t="shared" si="812"/>
        <v>321.45999999999998</v>
      </c>
      <c r="I5292" s="782">
        <f t="shared" si="811"/>
        <v>163.03</v>
      </c>
      <c r="J5292" s="782">
        <f t="shared" si="811"/>
        <v>111.27</v>
      </c>
      <c r="K5292" s="783">
        <f t="shared" si="811"/>
        <v>85.57</v>
      </c>
      <c r="L5292" s="784"/>
      <c r="M5292" s="785"/>
      <c r="N5292" s="786"/>
      <c r="O5292" s="785"/>
      <c r="P5292" s="786"/>
      <c r="Q5292" s="785"/>
      <c r="R5292" s="786"/>
      <c r="S5292" s="785"/>
    </row>
    <row r="5293" spans="1:19" ht="25.5" x14ac:dyDescent="0.25">
      <c r="A5293" s="69" t="s">
        <v>8323</v>
      </c>
      <c r="B5293" s="42" t="s">
        <v>8324</v>
      </c>
      <c r="C5293" s="43" t="s">
        <v>8087</v>
      </c>
      <c r="D5293" s="44"/>
      <c r="E5293" s="47"/>
      <c r="F5293" s="10">
        <v>7594</v>
      </c>
      <c r="G5293" s="791" t="s">
        <v>9618</v>
      </c>
      <c r="H5293" s="781">
        <f t="shared" si="812"/>
        <v>2004.24</v>
      </c>
      <c r="I5293" s="782">
        <f t="shared" si="811"/>
        <v>1016.49</v>
      </c>
      <c r="J5293" s="782">
        <f t="shared" si="811"/>
        <v>693.72</v>
      </c>
      <c r="K5293" s="783">
        <f t="shared" si="811"/>
        <v>533.53</v>
      </c>
      <c r="L5293" s="784"/>
      <c r="M5293" s="785"/>
      <c r="N5293" s="786"/>
      <c r="O5293" s="785"/>
      <c r="P5293" s="786"/>
      <c r="Q5293" s="785"/>
      <c r="R5293" s="786"/>
      <c r="S5293" s="785"/>
    </row>
    <row r="5294" spans="1:19" ht="25.5" x14ac:dyDescent="0.25">
      <c r="A5294" s="69" t="s">
        <v>8325</v>
      </c>
      <c r="B5294" s="42" t="s">
        <v>8326</v>
      </c>
      <c r="C5294" s="43" t="s">
        <v>8087</v>
      </c>
      <c r="D5294" s="44"/>
      <c r="E5294" s="47"/>
      <c r="F5294" s="10">
        <v>12174</v>
      </c>
      <c r="G5294" s="791" t="s">
        <v>9618</v>
      </c>
      <c r="H5294" s="781">
        <f t="shared" si="812"/>
        <v>3213.02</v>
      </c>
      <c r="I5294" s="782">
        <f t="shared" si="811"/>
        <v>1629.54</v>
      </c>
      <c r="J5294" s="782">
        <f t="shared" si="811"/>
        <v>1112.0999999999999</v>
      </c>
      <c r="K5294" s="783">
        <f t="shared" si="811"/>
        <v>855.31</v>
      </c>
      <c r="L5294" s="784"/>
      <c r="M5294" s="785"/>
      <c r="N5294" s="786"/>
      <c r="O5294" s="785"/>
      <c r="P5294" s="786"/>
      <c r="Q5294" s="785"/>
      <c r="R5294" s="786"/>
      <c r="S5294" s="785"/>
    </row>
    <row r="5295" spans="1:19" ht="51" x14ac:dyDescent="0.25">
      <c r="A5295" s="69" t="s">
        <v>8327</v>
      </c>
      <c r="B5295" s="42" t="s">
        <v>8328</v>
      </c>
      <c r="C5295" s="43" t="s">
        <v>8329</v>
      </c>
      <c r="D5295" s="44"/>
      <c r="E5295" s="47"/>
      <c r="F5295" s="10">
        <v>12218</v>
      </c>
      <c r="G5295" s="791" t="s">
        <v>9616</v>
      </c>
      <c r="H5295" s="781">
        <f t="shared" si="812"/>
        <v>3224.63</v>
      </c>
      <c r="I5295" s="782">
        <f t="shared" si="811"/>
        <v>1635.42</v>
      </c>
      <c r="J5295" s="782">
        <f t="shared" si="811"/>
        <v>1116.1199999999999</v>
      </c>
      <c r="K5295" s="783">
        <f t="shared" si="811"/>
        <v>858.4</v>
      </c>
      <c r="L5295" s="784">
        <f>IF(ISNUMBER(F5295),IF(LEFT(A5295,3)="Cat",VLOOKUP(A5295,'Loc Configurations Seules'!R:U,4,FALSE),VLOOKUP(G5295,'Loc Coefficients Location'!A:D,4,FALSE)),"")</f>
        <v>0.18952410255162566</v>
      </c>
      <c r="M5295" s="785">
        <f t="shared" ref="M5295:M5299" si="825">IF(ISNUMBER(L5295),L5295*$F5295,"")</f>
        <v>2315.6054849757625</v>
      </c>
      <c r="N5295" s="786">
        <f>IF(ISNUMBER(F5295),IF(LEFT(A5295,3)="Cat",VLOOKUP(A5295,'Loc Configurations Seules'!R:V,5,FALSE),VLOOKUP(G5295,'Loc Coefficients Location'!A:E,5,FALSE)),"")</f>
        <v>0.10104761082826846</v>
      </c>
      <c r="O5295" s="785">
        <f t="shared" ref="O5295:O5299" si="826">IF(ISNUMBER(N5295),N5295*$F5295,"")</f>
        <v>1234.5997090997841</v>
      </c>
      <c r="P5295" s="786">
        <f>IF(ISNUMBER(F5295),IF(LEFT(A5295,3)="Cat",VLOOKUP(A5295,'Loc Configurations Seules'!R:W,6,FALSE),VLOOKUP(G5295,'Loc Coefficients Location'!A:F,6,FALSE)),"")</f>
        <v>7.5767584569953708E-2</v>
      </c>
      <c r="Q5295" s="785">
        <f t="shared" ref="Q5295:Q5299" si="827">IF(ISNUMBER(P5295),P5295*$F5295,"")</f>
        <v>925.72834827569443</v>
      </c>
      <c r="R5295" s="786">
        <f>IF(ISNUMBER(F5295),IF(LEFT(A5295,3)="Cat",VLOOKUP(A5295,'Loc Configurations Seules'!R:X,7,FALSE),VLOOKUP(G5295,'Loc Coefficients Location'!A:G,7,FALSE)),"")</f>
        <v>6.6373349627935063E-2</v>
      </c>
      <c r="S5295" s="785">
        <f t="shared" ref="S5295:S5299" si="828">IF(ISNUMBER(R5295),R5295*$F5295,"")</f>
        <v>810.94958575411056</v>
      </c>
    </row>
    <row r="5296" spans="1:19" ht="51" x14ac:dyDescent="0.25">
      <c r="A5296" s="69" t="s">
        <v>8330</v>
      </c>
      <c r="B5296" s="42" t="s">
        <v>8331</v>
      </c>
      <c r="C5296" s="43" t="s">
        <v>8332</v>
      </c>
      <c r="D5296" s="44"/>
      <c r="E5296" s="47"/>
      <c r="F5296" s="814">
        <v>12555.33</v>
      </c>
      <c r="G5296" s="791" t="s">
        <v>9618</v>
      </c>
      <c r="H5296" s="781">
        <f t="shared" si="812"/>
        <v>3313.66</v>
      </c>
      <c r="I5296" s="782">
        <f t="shared" si="811"/>
        <v>1680.58</v>
      </c>
      <c r="J5296" s="782">
        <f t="shared" si="811"/>
        <v>1146.94</v>
      </c>
      <c r="K5296" s="783">
        <f t="shared" si="811"/>
        <v>882.1</v>
      </c>
      <c r="L5296" s="784">
        <f>IF(ISNUMBER(F5296),IF(LEFT(A5296,3)="Cat",VLOOKUP(A5296,'Loc Configurations Seules'!R:U,4,FALSE),VLOOKUP(G5296,'Loc Coefficients Location'!A:D,4,FALSE)),"")</f>
        <v>0.26392450726414518</v>
      </c>
      <c r="M5296" s="785">
        <f t="shared" si="825"/>
        <v>3313.6592837887397</v>
      </c>
      <c r="N5296" s="786">
        <f>IF(ISNUMBER(F5296),IF(LEFT(A5296,3)="Cat",VLOOKUP(A5296,'Loc Configurations Seules'!R:V,5,FALSE),VLOOKUP(G5296,'Loc Coefficients Location'!A:E,5,FALSE)),"")</f>
        <v>0.13385372321713121</v>
      </c>
      <c r="O5296" s="785">
        <f t="shared" si="826"/>
        <v>1680.577666719744</v>
      </c>
      <c r="P5296" s="786">
        <f>IF(ISNUMBER(F5296),IF(LEFT(A5296,3)="Cat",VLOOKUP(A5296,'Loc Configurations Seules'!R:W,6,FALSE),VLOOKUP(G5296,'Loc Coefficients Location'!A:F,6,FALSE)),"")</f>
        <v>9.1350623726064395E-2</v>
      </c>
      <c r="Q5296" s="785">
        <f t="shared" si="827"/>
        <v>1146.9372265865682</v>
      </c>
      <c r="R5296" s="786">
        <f>IF(ISNUMBER(F5296),IF(LEFT(A5296,3)="Cat",VLOOKUP(A5296,'Loc Configurations Seules'!R:X,7,FALSE),VLOOKUP(G5296,'Loc Coefficients Location'!A:G,7,FALSE)),"")</f>
        <v>7.0256845182479807E-2</v>
      </c>
      <c r="S5296" s="785">
        <f t="shared" si="828"/>
        <v>882.09787602494418</v>
      </c>
    </row>
    <row r="5297" spans="1:19" ht="25.5" x14ac:dyDescent="0.25">
      <c r="A5297" s="69" t="s">
        <v>8333</v>
      </c>
      <c r="B5297" s="42" t="s">
        <v>8081</v>
      </c>
      <c r="C5297" s="43" t="s">
        <v>8334</v>
      </c>
      <c r="D5297" s="44"/>
      <c r="E5297" s="47"/>
      <c r="F5297" s="10" t="s">
        <v>9655</v>
      </c>
      <c r="G5297" s="791" t="s">
        <v>9618</v>
      </c>
      <c r="H5297" s="781" t="str">
        <f t="shared" si="812"/>
        <v/>
      </c>
      <c r="I5297" s="782" t="str">
        <f t="shared" si="811"/>
        <v/>
      </c>
      <c r="J5297" s="782" t="str">
        <f t="shared" si="811"/>
        <v/>
      </c>
      <c r="K5297" s="783" t="str">
        <f t="shared" si="811"/>
        <v/>
      </c>
      <c r="L5297" s="784" t="str">
        <f>IF(ISNUMBER(F5297),IF(LEFT(A5297,3)="Cat",VLOOKUP(A5297,'Loc Configurations Seules'!R:U,4,FALSE),VLOOKUP(G5297,'Loc Coefficients Location'!A:D,4,FALSE)),"")</f>
        <v/>
      </c>
      <c r="M5297" s="785" t="str">
        <f t="shared" si="825"/>
        <v/>
      </c>
      <c r="N5297" s="786" t="str">
        <f>IF(ISNUMBER(F5297),IF(LEFT(A5297,3)="Cat",VLOOKUP(A5297,'Loc Configurations Seules'!R:V,5,FALSE),VLOOKUP(G5297,'Loc Coefficients Location'!A:E,5,FALSE)),"")</f>
        <v/>
      </c>
      <c r="O5297" s="785" t="str">
        <f t="shared" si="826"/>
        <v/>
      </c>
      <c r="P5297" s="786" t="str">
        <f>IF(ISNUMBER(F5297),IF(LEFT(A5297,3)="Cat",VLOOKUP(A5297,'Loc Configurations Seules'!R:W,6,FALSE),VLOOKUP(G5297,'Loc Coefficients Location'!A:F,6,FALSE)),"")</f>
        <v/>
      </c>
      <c r="Q5297" s="785" t="str">
        <f t="shared" si="827"/>
        <v/>
      </c>
      <c r="R5297" s="786" t="str">
        <f>IF(ISNUMBER(F5297),IF(LEFT(A5297,3)="Cat",VLOOKUP(A5297,'Loc Configurations Seules'!R:X,7,FALSE),VLOOKUP(G5297,'Loc Coefficients Location'!A:G,7,FALSE)),"")</f>
        <v/>
      </c>
      <c r="S5297" s="785" t="str">
        <f t="shared" si="828"/>
        <v/>
      </c>
    </row>
    <row r="5298" spans="1:19" ht="25.5" x14ac:dyDescent="0.25">
      <c r="A5298" s="69" t="s">
        <v>8335</v>
      </c>
      <c r="B5298" s="42" t="s">
        <v>8083</v>
      </c>
      <c r="C5298" s="43" t="s">
        <v>8336</v>
      </c>
      <c r="D5298" s="44"/>
      <c r="E5298" s="47"/>
      <c r="F5298" s="814">
        <v>5461.67</v>
      </c>
      <c r="G5298" s="791" t="s">
        <v>9618</v>
      </c>
      <c r="H5298" s="781">
        <f t="shared" si="812"/>
        <v>1441.47</v>
      </c>
      <c r="I5298" s="782">
        <f t="shared" si="811"/>
        <v>731.06</v>
      </c>
      <c r="J5298" s="782">
        <f t="shared" si="811"/>
        <v>498.93</v>
      </c>
      <c r="K5298" s="783">
        <f t="shared" si="811"/>
        <v>383.72</v>
      </c>
      <c r="L5298" s="784">
        <f>IF(ISNUMBER(F5298),IF(LEFT(A5298,3)="Cat",VLOOKUP(A5298,'Loc Configurations Seules'!R:U,4,FALSE),VLOOKUP(G5298,'Loc Coefficients Location'!A:D,4,FALSE)),"")</f>
        <v>0.26392450726414518</v>
      </c>
      <c r="M5298" s="785">
        <f t="shared" si="825"/>
        <v>1441.4685635893638</v>
      </c>
      <c r="N5298" s="786">
        <f>IF(ISNUMBER(F5298),IF(LEFT(A5298,3)="Cat",VLOOKUP(A5298,'Loc Configurations Seules'!R:V,5,FALSE),VLOOKUP(G5298,'Loc Coefficients Location'!A:E,5,FALSE)),"")</f>
        <v>0.13385372321713121</v>
      </c>
      <c r="O5298" s="785">
        <f t="shared" si="826"/>
        <v>731.06486448330907</v>
      </c>
      <c r="P5298" s="786">
        <f>IF(ISNUMBER(F5298),IF(LEFT(A5298,3)="Cat",VLOOKUP(A5298,'Loc Configurations Seules'!R:W,6,FALSE),VLOOKUP(G5298,'Loc Coefficients Location'!A:F,6,FALSE)),"")</f>
        <v>9.1350623726064395E-2</v>
      </c>
      <c r="Q5298" s="785">
        <f t="shared" si="827"/>
        <v>498.92696108593412</v>
      </c>
      <c r="R5298" s="786">
        <f>IF(ISNUMBER(F5298),IF(LEFT(A5298,3)="Cat",VLOOKUP(A5298,'Loc Configurations Seules'!R:X,7,FALSE),VLOOKUP(G5298,'Loc Coefficients Location'!A:G,7,FALSE)),"")</f>
        <v>7.0256845182479807E-2</v>
      </c>
      <c r="S5298" s="785">
        <f t="shared" si="828"/>
        <v>383.7197036277945</v>
      </c>
    </row>
    <row r="5299" spans="1:19" ht="25.5" x14ac:dyDescent="0.25">
      <c r="A5299" s="69" t="s">
        <v>8337</v>
      </c>
      <c r="B5299" s="42" t="s">
        <v>8085</v>
      </c>
      <c r="C5299" s="43" t="s">
        <v>8338</v>
      </c>
      <c r="D5299" s="44"/>
      <c r="E5299" s="47"/>
      <c r="F5299" s="814">
        <v>9292.67</v>
      </c>
      <c r="G5299" s="791" t="s">
        <v>9618</v>
      </c>
      <c r="H5299" s="781">
        <f t="shared" si="812"/>
        <v>2452.56</v>
      </c>
      <c r="I5299" s="782">
        <f t="shared" si="811"/>
        <v>1243.8599999999999</v>
      </c>
      <c r="J5299" s="782">
        <f t="shared" si="811"/>
        <v>848.89</v>
      </c>
      <c r="K5299" s="783">
        <f t="shared" si="811"/>
        <v>652.87</v>
      </c>
      <c r="L5299" s="784">
        <f>IF(ISNUMBER(F5299),IF(LEFT(A5299,3)="Cat",VLOOKUP(A5299,'Loc Configurations Seules'!R:U,4,FALSE),VLOOKUP(G5299,'Loc Coefficients Location'!A:D,4,FALSE)),"")</f>
        <v>0.26392450726414518</v>
      </c>
      <c r="M5299" s="785">
        <f t="shared" si="825"/>
        <v>2452.563350918304</v>
      </c>
      <c r="N5299" s="786">
        <f>IF(ISNUMBER(F5299),IF(LEFT(A5299,3)="Cat",VLOOKUP(A5299,'Loc Configurations Seules'!R:V,5,FALSE),VLOOKUP(G5299,'Loc Coefficients Location'!A:E,5,FALSE)),"")</f>
        <v>0.13385372321713121</v>
      </c>
      <c r="O5299" s="785">
        <f t="shared" si="826"/>
        <v>1243.8584781281386</v>
      </c>
      <c r="P5299" s="786">
        <f>IF(ISNUMBER(F5299),IF(LEFT(A5299,3)="Cat",VLOOKUP(A5299,'Loc Configurations Seules'!R:W,6,FALSE),VLOOKUP(G5299,'Loc Coefficients Location'!A:F,6,FALSE)),"")</f>
        <v>9.1350623726064395E-2</v>
      </c>
      <c r="Q5299" s="785">
        <f t="shared" si="827"/>
        <v>848.89120058048684</v>
      </c>
      <c r="R5299" s="786">
        <f>IF(ISNUMBER(F5299),IF(LEFT(A5299,3)="Cat",VLOOKUP(A5299,'Loc Configurations Seules'!R:X,7,FALSE),VLOOKUP(G5299,'Loc Coefficients Location'!A:G,7,FALSE)),"")</f>
        <v>7.0256845182479807E-2</v>
      </c>
      <c r="S5299" s="785">
        <f t="shared" si="828"/>
        <v>652.87367752187458</v>
      </c>
    </row>
    <row r="5300" spans="1:19" ht="25.5" x14ac:dyDescent="0.25">
      <c r="A5300" s="69" t="s">
        <v>8339</v>
      </c>
      <c r="B5300" s="42" t="s">
        <v>8340</v>
      </c>
      <c r="C5300" s="43" t="s">
        <v>8087</v>
      </c>
      <c r="D5300" s="44"/>
      <c r="E5300" s="47"/>
      <c r="F5300" s="10">
        <v>618</v>
      </c>
      <c r="G5300" s="791" t="s">
        <v>9618</v>
      </c>
      <c r="H5300" s="781">
        <f t="shared" si="812"/>
        <v>163.11000000000001</v>
      </c>
      <c r="I5300" s="782">
        <f t="shared" si="811"/>
        <v>82.72</v>
      </c>
      <c r="J5300" s="782">
        <f t="shared" si="811"/>
        <v>56.45</v>
      </c>
      <c r="K5300" s="783">
        <f t="shared" si="811"/>
        <v>43.42</v>
      </c>
      <c r="L5300" s="784"/>
      <c r="M5300" s="785"/>
      <c r="N5300" s="786"/>
      <c r="O5300" s="785"/>
      <c r="P5300" s="786"/>
      <c r="Q5300" s="785"/>
      <c r="R5300" s="786"/>
      <c r="S5300" s="785"/>
    </row>
    <row r="5301" spans="1:19" ht="25.5" x14ac:dyDescent="0.25">
      <c r="A5301" s="69" t="s">
        <v>8341</v>
      </c>
      <c r="B5301" s="42" t="s">
        <v>8342</v>
      </c>
      <c r="C5301" s="43" t="s">
        <v>8087</v>
      </c>
      <c r="D5301" s="44"/>
      <c r="E5301" s="47"/>
      <c r="F5301" s="10">
        <v>6097</v>
      </c>
      <c r="G5301" s="791" t="s">
        <v>9618</v>
      </c>
      <c r="H5301" s="781">
        <f t="shared" si="812"/>
        <v>1609.15</v>
      </c>
      <c r="I5301" s="782">
        <f t="shared" si="811"/>
        <v>816.11</v>
      </c>
      <c r="J5301" s="782">
        <f t="shared" si="811"/>
        <v>556.96</v>
      </c>
      <c r="K5301" s="783">
        <f t="shared" si="811"/>
        <v>428.36</v>
      </c>
      <c r="L5301" s="784"/>
      <c r="M5301" s="785"/>
      <c r="N5301" s="786"/>
      <c r="O5301" s="785"/>
      <c r="P5301" s="786"/>
      <c r="Q5301" s="785"/>
      <c r="R5301" s="786"/>
      <c r="S5301" s="785"/>
    </row>
    <row r="5302" spans="1:19" ht="25.5" x14ac:dyDescent="0.25">
      <c r="A5302" s="69" t="s">
        <v>8343</v>
      </c>
      <c r="B5302" s="42" t="s">
        <v>8344</v>
      </c>
      <c r="C5302" s="43" t="s">
        <v>8087</v>
      </c>
      <c r="D5302" s="44"/>
      <c r="E5302" s="47"/>
      <c r="F5302" s="10">
        <v>10057</v>
      </c>
      <c r="G5302" s="791" t="s">
        <v>9618</v>
      </c>
      <c r="H5302" s="781">
        <f t="shared" si="812"/>
        <v>2654.29</v>
      </c>
      <c r="I5302" s="782">
        <f t="shared" si="811"/>
        <v>1346.17</v>
      </c>
      <c r="J5302" s="782">
        <f t="shared" si="811"/>
        <v>918.71</v>
      </c>
      <c r="K5302" s="783">
        <f t="shared" si="811"/>
        <v>706.57</v>
      </c>
      <c r="L5302" s="784"/>
      <c r="M5302" s="785"/>
      <c r="N5302" s="786"/>
      <c r="O5302" s="785"/>
      <c r="P5302" s="786"/>
      <c r="Q5302" s="785"/>
      <c r="R5302" s="786"/>
      <c r="S5302" s="785"/>
    </row>
    <row r="5303" spans="1:19" ht="25.5" x14ac:dyDescent="0.25">
      <c r="A5303" s="69" t="s">
        <v>8345</v>
      </c>
      <c r="B5303" s="42" t="s">
        <v>8346</v>
      </c>
      <c r="C5303" s="43" t="s">
        <v>8087</v>
      </c>
      <c r="D5303" s="44"/>
      <c r="E5303" s="47"/>
      <c r="F5303" s="10">
        <v>1236</v>
      </c>
      <c r="G5303" s="791" t="s">
        <v>9618</v>
      </c>
      <c r="H5303" s="781">
        <f t="shared" si="812"/>
        <v>326.20999999999998</v>
      </c>
      <c r="I5303" s="782">
        <f t="shared" si="811"/>
        <v>165.44</v>
      </c>
      <c r="J5303" s="782">
        <f t="shared" si="811"/>
        <v>112.91</v>
      </c>
      <c r="K5303" s="783">
        <f t="shared" si="811"/>
        <v>86.84</v>
      </c>
      <c r="L5303" s="784"/>
      <c r="M5303" s="785"/>
      <c r="N5303" s="786"/>
      <c r="O5303" s="785"/>
      <c r="P5303" s="786"/>
      <c r="Q5303" s="785"/>
      <c r="R5303" s="786"/>
      <c r="S5303" s="785"/>
    </row>
    <row r="5304" spans="1:19" ht="25.5" x14ac:dyDescent="0.25">
      <c r="A5304" s="69" t="s">
        <v>8347</v>
      </c>
      <c r="B5304" s="42" t="s">
        <v>8348</v>
      </c>
      <c r="C5304" s="43" t="s">
        <v>8087</v>
      </c>
      <c r="D5304" s="44"/>
      <c r="E5304" s="47"/>
      <c r="F5304" s="10">
        <v>7734</v>
      </c>
      <c r="G5304" s="791" t="s">
        <v>9618</v>
      </c>
      <c r="H5304" s="781">
        <f t="shared" si="812"/>
        <v>2041.19</v>
      </c>
      <c r="I5304" s="782">
        <f t="shared" si="811"/>
        <v>1035.22</v>
      </c>
      <c r="J5304" s="782">
        <f t="shared" si="811"/>
        <v>706.51</v>
      </c>
      <c r="K5304" s="783">
        <f t="shared" si="811"/>
        <v>543.37</v>
      </c>
      <c r="L5304" s="784"/>
      <c r="M5304" s="785"/>
      <c r="N5304" s="786"/>
      <c r="O5304" s="785"/>
      <c r="P5304" s="786"/>
      <c r="Q5304" s="785"/>
      <c r="R5304" s="786"/>
      <c r="S5304" s="785"/>
    </row>
    <row r="5305" spans="1:19" ht="25.5" x14ac:dyDescent="0.25">
      <c r="A5305" s="69" t="s">
        <v>8349</v>
      </c>
      <c r="B5305" s="42" t="s">
        <v>8350</v>
      </c>
      <c r="C5305" s="43" t="s">
        <v>8087</v>
      </c>
      <c r="D5305" s="44"/>
      <c r="E5305" s="47"/>
      <c r="F5305" s="10">
        <v>12408</v>
      </c>
      <c r="G5305" s="791" t="s">
        <v>9618</v>
      </c>
      <c r="H5305" s="781">
        <f t="shared" si="812"/>
        <v>3274.78</v>
      </c>
      <c r="I5305" s="782">
        <f t="shared" si="811"/>
        <v>1660.86</v>
      </c>
      <c r="J5305" s="782">
        <f t="shared" si="811"/>
        <v>1133.48</v>
      </c>
      <c r="K5305" s="783">
        <f t="shared" si="811"/>
        <v>871.75</v>
      </c>
      <c r="L5305" s="784"/>
      <c r="M5305" s="785"/>
      <c r="N5305" s="786"/>
      <c r="O5305" s="785"/>
      <c r="P5305" s="786"/>
      <c r="Q5305" s="785"/>
      <c r="R5305" s="786"/>
      <c r="S5305" s="785"/>
    </row>
    <row r="5306" spans="1:19" ht="25.5" x14ac:dyDescent="0.25">
      <c r="A5306" s="69" t="s">
        <v>8351</v>
      </c>
      <c r="B5306" s="42" t="s">
        <v>8352</v>
      </c>
      <c r="C5306" s="43" t="s">
        <v>8353</v>
      </c>
      <c r="D5306" s="44"/>
      <c r="E5306" s="47"/>
      <c r="F5306" s="10">
        <v>99</v>
      </c>
      <c r="G5306" s="791" t="s">
        <v>9616</v>
      </c>
      <c r="H5306" s="781">
        <f t="shared" si="812"/>
        <v>26.13</v>
      </c>
      <c r="I5306" s="782">
        <f t="shared" si="811"/>
        <v>13.25</v>
      </c>
      <c r="J5306" s="782">
        <f t="shared" si="811"/>
        <v>9.0399999999999991</v>
      </c>
      <c r="K5306" s="783">
        <f t="shared" si="811"/>
        <v>6.96</v>
      </c>
      <c r="L5306" s="784">
        <f>IF(ISNUMBER(F5306),IF(LEFT(A5306,3)="Cat",VLOOKUP(A5306,'Loc Configurations Seules'!R:U,4,FALSE),VLOOKUP(G5306,'Loc Coefficients Location'!A:D,4,FALSE)),"")</f>
        <v>0.18952410255162566</v>
      </c>
      <c r="M5306" s="785">
        <f t="shared" ref="M5306:M5324" si="829">IF(ISNUMBER(L5306),L5306*$F5306,"")</f>
        <v>18.762886152610939</v>
      </c>
      <c r="N5306" s="786">
        <f>IF(ISNUMBER(F5306),IF(LEFT(A5306,3)="Cat",VLOOKUP(A5306,'Loc Configurations Seules'!R:V,5,FALSE),VLOOKUP(G5306,'Loc Coefficients Location'!A:E,5,FALSE)),"")</f>
        <v>0.10104761082826846</v>
      </c>
      <c r="O5306" s="785">
        <f t="shared" ref="O5306:O5324" si="830">IF(ISNUMBER(N5306),N5306*$F5306,"")</f>
        <v>10.003713471998578</v>
      </c>
      <c r="P5306" s="786">
        <f>IF(ISNUMBER(F5306),IF(LEFT(A5306,3)="Cat",VLOOKUP(A5306,'Loc Configurations Seules'!R:W,6,FALSE),VLOOKUP(G5306,'Loc Coefficients Location'!A:F,6,FALSE)),"")</f>
        <v>7.5767584569953708E-2</v>
      </c>
      <c r="Q5306" s="785">
        <f t="shared" ref="Q5306:Q5324" si="831">IF(ISNUMBER(P5306),P5306*$F5306,"")</f>
        <v>7.5009908724254171</v>
      </c>
      <c r="R5306" s="786">
        <f>IF(ISNUMBER(F5306),IF(LEFT(A5306,3)="Cat",VLOOKUP(A5306,'Loc Configurations Seules'!R:X,7,FALSE),VLOOKUP(G5306,'Loc Coefficients Location'!A:G,7,FALSE)),"")</f>
        <v>6.6373349627935063E-2</v>
      </c>
      <c r="S5306" s="785">
        <f t="shared" ref="S5306:S5324" si="832">IF(ISNUMBER(R5306),R5306*$F5306,"")</f>
        <v>6.5709616131655713</v>
      </c>
    </row>
    <row r="5307" spans="1:19" ht="25.5" x14ac:dyDescent="0.25">
      <c r="A5307" s="69" t="s">
        <v>8354</v>
      </c>
      <c r="B5307" s="42" t="s">
        <v>8355</v>
      </c>
      <c r="C5307" s="43" t="s">
        <v>8356</v>
      </c>
      <c r="D5307" s="44"/>
      <c r="E5307" s="47"/>
      <c r="F5307" s="10">
        <v>99</v>
      </c>
      <c r="G5307" s="791" t="s">
        <v>9616</v>
      </c>
      <c r="H5307" s="781">
        <f t="shared" si="812"/>
        <v>26.13</v>
      </c>
      <c r="I5307" s="782">
        <f t="shared" si="811"/>
        <v>13.25</v>
      </c>
      <c r="J5307" s="782">
        <f t="shared" si="811"/>
        <v>9.0399999999999991</v>
      </c>
      <c r="K5307" s="783">
        <f t="shared" si="811"/>
        <v>6.96</v>
      </c>
      <c r="L5307" s="784">
        <f>IF(ISNUMBER(F5307),IF(LEFT(A5307,3)="Cat",VLOOKUP(A5307,'Loc Configurations Seules'!R:U,4,FALSE),VLOOKUP(G5307,'Loc Coefficients Location'!A:D,4,FALSE)),"")</f>
        <v>0.18952410255162566</v>
      </c>
      <c r="M5307" s="785">
        <f t="shared" si="829"/>
        <v>18.762886152610939</v>
      </c>
      <c r="N5307" s="786">
        <f>IF(ISNUMBER(F5307),IF(LEFT(A5307,3)="Cat",VLOOKUP(A5307,'Loc Configurations Seules'!R:V,5,FALSE),VLOOKUP(G5307,'Loc Coefficients Location'!A:E,5,FALSE)),"")</f>
        <v>0.10104761082826846</v>
      </c>
      <c r="O5307" s="785">
        <f t="shared" si="830"/>
        <v>10.003713471998578</v>
      </c>
      <c r="P5307" s="786">
        <f>IF(ISNUMBER(F5307),IF(LEFT(A5307,3)="Cat",VLOOKUP(A5307,'Loc Configurations Seules'!R:W,6,FALSE),VLOOKUP(G5307,'Loc Coefficients Location'!A:F,6,FALSE)),"")</f>
        <v>7.5767584569953708E-2</v>
      </c>
      <c r="Q5307" s="785">
        <f t="shared" si="831"/>
        <v>7.5009908724254171</v>
      </c>
      <c r="R5307" s="786">
        <f>IF(ISNUMBER(F5307),IF(LEFT(A5307,3)="Cat",VLOOKUP(A5307,'Loc Configurations Seules'!R:X,7,FALSE),VLOOKUP(G5307,'Loc Coefficients Location'!A:G,7,FALSE)),"")</f>
        <v>6.6373349627935063E-2</v>
      </c>
      <c r="S5307" s="785">
        <f t="shared" si="832"/>
        <v>6.5709616131655713</v>
      </c>
    </row>
    <row r="5308" spans="1:19" ht="25.5" x14ac:dyDescent="0.25">
      <c r="A5308" s="69" t="s">
        <v>8357</v>
      </c>
      <c r="B5308" s="42" t="s">
        <v>8358</v>
      </c>
      <c r="C5308" s="43" t="s">
        <v>8359</v>
      </c>
      <c r="D5308" s="44"/>
      <c r="E5308" s="47"/>
      <c r="F5308" s="10">
        <v>99</v>
      </c>
      <c r="G5308" s="791" t="s">
        <v>9616</v>
      </c>
      <c r="H5308" s="781">
        <f t="shared" si="812"/>
        <v>26.13</v>
      </c>
      <c r="I5308" s="782">
        <f t="shared" si="811"/>
        <v>13.25</v>
      </c>
      <c r="J5308" s="782">
        <f t="shared" si="811"/>
        <v>9.0399999999999991</v>
      </c>
      <c r="K5308" s="783">
        <f t="shared" si="811"/>
        <v>6.96</v>
      </c>
      <c r="L5308" s="784">
        <f>IF(ISNUMBER(F5308),IF(LEFT(A5308,3)="Cat",VLOOKUP(A5308,'Loc Configurations Seules'!R:U,4,FALSE),VLOOKUP(G5308,'Loc Coefficients Location'!A:D,4,FALSE)),"")</f>
        <v>0.18952410255162566</v>
      </c>
      <c r="M5308" s="785">
        <f t="shared" si="829"/>
        <v>18.762886152610939</v>
      </c>
      <c r="N5308" s="786">
        <f>IF(ISNUMBER(F5308),IF(LEFT(A5308,3)="Cat",VLOOKUP(A5308,'Loc Configurations Seules'!R:V,5,FALSE),VLOOKUP(G5308,'Loc Coefficients Location'!A:E,5,FALSE)),"")</f>
        <v>0.10104761082826846</v>
      </c>
      <c r="O5308" s="785">
        <f t="shared" si="830"/>
        <v>10.003713471998578</v>
      </c>
      <c r="P5308" s="786">
        <f>IF(ISNUMBER(F5308),IF(LEFT(A5308,3)="Cat",VLOOKUP(A5308,'Loc Configurations Seules'!R:W,6,FALSE),VLOOKUP(G5308,'Loc Coefficients Location'!A:F,6,FALSE)),"")</f>
        <v>7.5767584569953708E-2</v>
      </c>
      <c r="Q5308" s="785">
        <f t="shared" si="831"/>
        <v>7.5009908724254171</v>
      </c>
      <c r="R5308" s="786">
        <f>IF(ISNUMBER(F5308),IF(LEFT(A5308,3)="Cat",VLOOKUP(A5308,'Loc Configurations Seules'!R:X,7,FALSE),VLOOKUP(G5308,'Loc Coefficients Location'!A:G,7,FALSE)),"")</f>
        <v>6.6373349627935063E-2</v>
      </c>
      <c r="S5308" s="785">
        <f t="shared" si="832"/>
        <v>6.5709616131655713</v>
      </c>
    </row>
    <row r="5309" spans="1:19" ht="25.5" x14ac:dyDescent="0.25">
      <c r="A5309" s="69" t="s">
        <v>8360</v>
      </c>
      <c r="B5309" s="42" t="s">
        <v>8361</v>
      </c>
      <c r="C5309" s="43" t="s">
        <v>8362</v>
      </c>
      <c r="D5309" s="44"/>
      <c r="E5309" s="47"/>
      <c r="F5309" s="10">
        <v>99</v>
      </c>
      <c r="G5309" s="791" t="s">
        <v>9616</v>
      </c>
      <c r="H5309" s="781">
        <f t="shared" si="812"/>
        <v>26.13</v>
      </c>
      <c r="I5309" s="782">
        <f t="shared" si="811"/>
        <v>13.25</v>
      </c>
      <c r="J5309" s="782">
        <f t="shared" si="811"/>
        <v>9.0399999999999991</v>
      </c>
      <c r="K5309" s="783">
        <f t="shared" si="811"/>
        <v>6.96</v>
      </c>
      <c r="L5309" s="784">
        <f>IF(ISNUMBER(F5309),IF(LEFT(A5309,3)="Cat",VLOOKUP(A5309,'Loc Configurations Seules'!R:U,4,FALSE),VLOOKUP(G5309,'Loc Coefficients Location'!A:D,4,FALSE)),"")</f>
        <v>0.18952410255162566</v>
      </c>
      <c r="M5309" s="785">
        <f t="shared" si="829"/>
        <v>18.762886152610939</v>
      </c>
      <c r="N5309" s="786">
        <f>IF(ISNUMBER(F5309),IF(LEFT(A5309,3)="Cat",VLOOKUP(A5309,'Loc Configurations Seules'!R:V,5,FALSE),VLOOKUP(G5309,'Loc Coefficients Location'!A:E,5,FALSE)),"")</f>
        <v>0.10104761082826846</v>
      </c>
      <c r="O5309" s="785">
        <f t="shared" si="830"/>
        <v>10.003713471998578</v>
      </c>
      <c r="P5309" s="786">
        <f>IF(ISNUMBER(F5309),IF(LEFT(A5309,3)="Cat",VLOOKUP(A5309,'Loc Configurations Seules'!R:W,6,FALSE),VLOOKUP(G5309,'Loc Coefficients Location'!A:F,6,FALSE)),"")</f>
        <v>7.5767584569953708E-2</v>
      </c>
      <c r="Q5309" s="785">
        <f t="shared" si="831"/>
        <v>7.5009908724254171</v>
      </c>
      <c r="R5309" s="786">
        <f>IF(ISNUMBER(F5309),IF(LEFT(A5309,3)="Cat",VLOOKUP(A5309,'Loc Configurations Seules'!R:X,7,FALSE),VLOOKUP(G5309,'Loc Coefficients Location'!A:G,7,FALSE)),"")</f>
        <v>6.6373349627935063E-2</v>
      </c>
      <c r="S5309" s="785">
        <f t="shared" si="832"/>
        <v>6.5709616131655713</v>
      </c>
    </row>
    <row r="5310" spans="1:19" ht="25.5" x14ac:dyDescent="0.25">
      <c r="A5310" s="69" t="s">
        <v>8363</v>
      </c>
      <c r="B5310" s="42" t="s">
        <v>8364</v>
      </c>
      <c r="C5310" s="43" t="s">
        <v>8365</v>
      </c>
      <c r="D5310" s="44"/>
      <c r="E5310" s="47"/>
      <c r="F5310" s="10">
        <v>403</v>
      </c>
      <c r="G5310" s="791" t="s">
        <v>9616</v>
      </c>
      <c r="H5310" s="781">
        <f t="shared" si="812"/>
        <v>106.36</v>
      </c>
      <c r="I5310" s="782">
        <f t="shared" si="811"/>
        <v>53.94</v>
      </c>
      <c r="J5310" s="782">
        <f t="shared" si="811"/>
        <v>36.81</v>
      </c>
      <c r="K5310" s="783">
        <f t="shared" si="811"/>
        <v>28.31</v>
      </c>
      <c r="L5310" s="784">
        <f>IF(ISNUMBER(F5310),IF(LEFT(A5310,3)="Cat",VLOOKUP(A5310,'Loc Configurations Seules'!R:U,4,FALSE),VLOOKUP(G5310,'Loc Coefficients Location'!A:D,4,FALSE)),"")</f>
        <v>0.18952410255162566</v>
      </c>
      <c r="M5310" s="785">
        <f t="shared" si="829"/>
        <v>76.378213328305137</v>
      </c>
      <c r="N5310" s="786">
        <f>IF(ISNUMBER(F5310),IF(LEFT(A5310,3)="Cat",VLOOKUP(A5310,'Loc Configurations Seules'!R:V,5,FALSE),VLOOKUP(G5310,'Loc Coefficients Location'!A:E,5,FALSE)),"")</f>
        <v>0.10104761082826846</v>
      </c>
      <c r="O5310" s="785">
        <f t="shared" si="830"/>
        <v>40.722187163792192</v>
      </c>
      <c r="P5310" s="786">
        <f>IF(ISNUMBER(F5310),IF(LEFT(A5310,3)="Cat",VLOOKUP(A5310,'Loc Configurations Seules'!R:W,6,FALSE),VLOOKUP(G5310,'Loc Coefficients Location'!A:F,6,FALSE)),"")</f>
        <v>7.5767584569953708E-2</v>
      </c>
      <c r="Q5310" s="785">
        <f t="shared" si="831"/>
        <v>30.534336581691345</v>
      </c>
      <c r="R5310" s="786">
        <f>IF(ISNUMBER(F5310),IF(LEFT(A5310,3)="Cat",VLOOKUP(A5310,'Loc Configurations Seules'!R:X,7,FALSE),VLOOKUP(G5310,'Loc Coefficients Location'!A:G,7,FALSE)),"")</f>
        <v>6.6373349627935063E-2</v>
      </c>
      <c r="S5310" s="785">
        <f t="shared" si="832"/>
        <v>26.748459900057831</v>
      </c>
    </row>
    <row r="5311" spans="1:19" ht="25.5" x14ac:dyDescent="0.25">
      <c r="A5311" s="69" t="s">
        <v>8366</v>
      </c>
      <c r="B5311" s="42" t="s">
        <v>8367</v>
      </c>
      <c r="C5311" s="43" t="s">
        <v>8368</v>
      </c>
      <c r="D5311" s="44"/>
      <c r="E5311" s="47"/>
      <c r="F5311" s="10">
        <v>403</v>
      </c>
      <c r="G5311" s="791" t="s">
        <v>9616</v>
      </c>
      <c r="H5311" s="781">
        <f t="shared" si="812"/>
        <v>106.36</v>
      </c>
      <c r="I5311" s="782">
        <f t="shared" si="811"/>
        <v>53.94</v>
      </c>
      <c r="J5311" s="782">
        <f t="shared" si="811"/>
        <v>36.81</v>
      </c>
      <c r="K5311" s="783">
        <f t="shared" si="811"/>
        <v>28.31</v>
      </c>
      <c r="L5311" s="784">
        <f>IF(ISNUMBER(F5311),IF(LEFT(A5311,3)="Cat",VLOOKUP(A5311,'Loc Configurations Seules'!R:U,4,FALSE),VLOOKUP(G5311,'Loc Coefficients Location'!A:D,4,FALSE)),"")</f>
        <v>0.18952410255162566</v>
      </c>
      <c r="M5311" s="785">
        <f t="shared" si="829"/>
        <v>76.378213328305137</v>
      </c>
      <c r="N5311" s="786">
        <f>IF(ISNUMBER(F5311),IF(LEFT(A5311,3)="Cat",VLOOKUP(A5311,'Loc Configurations Seules'!R:V,5,FALSE),VLOOKUP(G5311,'Loc Coefficients Location'!A:E,5,FALSE)),"")</f>
        <v>0.10104761082826846</v>
      </c>
      <c r="O5311" s="785">
        <f t="shared" si="830"/>
        <v>40.722187163792192</v>
      </c>
      <c r="P5311" s="786">
        <f>IF(ISNUMBER(F5311),IF(LEFT(A5311,3)="Cat",VLOOKUP(A5311,'Loc Configurations Seules'!R:W,6,FALSE),VLOOKUP(G5311,'Loc Coefficients Location'!A:F,6,FALSE)),"")</f>
        <v>7.5767584569953708E-2</v>
      </c>
      <c r="Q5311" s="785">
        <f t="shared" si="831"/>
        <v>30.534336581691345</v>
      </c>
      <c r="R5311" s="786">
        <f>IF(ISNUMBER(F5311),IF(LEFT(A5311,3)="Cat",VLOOKUP(A5311,'Loc Configurations Seules'!R:X,7,FALSE),VLOOKUP(G5311,'Loc Coefficients Location'!A:G,7,FALSE)),"")</f>
        <v>6.6373349627935063E-2</v>
      </c>
      <c r="S5311" s="785">
        <f t="shared" si="832"/>
        <v>26.748459900057831</v>
      </c>
    </row>
    <row r="5312" spans="1:19" ht="38.25" x14ac:dyDescent="0.25">
      <c r="A5312" s="69" t="s">
        <v>8369</v>
      </c>
      <c r="B5312" s="42" t="s">
        <v>8370</v>
      </c>
      <c r="C5312" s="43" t="s">
        <v>8371</v>
      </c>
      <c r="D5312" s="44"/>
      <c r="E5312" s="47"/>
      <c r="F5312" s="10">
        <v>8667</v>
      </c>
      <c r="G5312" s="791" t="s">
        <v>9613</v>
      </c>
      <c r="H5312" s="781">
        <f t="shared" si="812"/>
        <v>2287.4299999999998</v>
      </c>
      <c r="I5312" s="782">
        <f t="shared" si="811"/>
        <v>1160.1099999999999</v>
      </c>
      <c r="J5312" s="782">
        <f t="shared" si="811"/>
        <v>791.74</v>
      </c>
      <c r="K5312" s="783">
        <f t="shared" si="811"/>
        <v>608.91999999999996</v>
      </c>
      <c r="L5312" s="784">
        <f>IF(ISNUMBER(F5312),IF(LEFT(A5312,3)="Cat",VLOOKUP(A5312,'Loc Configurations Seules'!R:U,4,FALSE),VLOOKUP(G5312,'Loc Coefficients Location'!A:D,4,FALSE)),"")</f>
        <v>0.18952410255162566</v>
      </c>
      <c r="M5312" s="785">
        <f t="shared" si="829"/>
        <v>1642.6053968149397</v>
      </c>
      <c r="N5312" s="786">
        <f>IF(ISNUMBER(F5312),IF(LEFT(A5312,3)="Cat",VLOOKUP(A5312,'Loc Configurations Seules'!R:V,5,FALSE),VLOOKUP(G5312,'Loc Coefficients Location'!A:E,5,FALSE)),"")</f>
        <v>0.10104761082826846</v>
      </c>
      <c r="O5312" s="785">
        <f t="shared" si="830"/>
        <v>875.77964304860279</v>
      </c>
      <c r="P5312" s="786">
        <f>IF(ISNUMBER(F5312),IF(LEFT(A5312,3)="Cat",VLOOKUP(A5312,'Loc Configurations Seules'!R:W,6,FALSE),VLOOKUP(G5312,'Loc Coefficients Location'!A:F,6,FALSE)),"")</f>
        <v>7.5767584569953708E-2</v>
      </c>
      <c r="Q5312" s="785">
        <f t="shared" si="831"/>
        <v>656.67765546778878</v>
      </c>
      <c r="R5312" s="786">
        <f>IF(ISNUMBER(F5312),IF(LEFT(A5312,3)="Cat",VLOOKUP(A5312,'Loc Configurations Seules'!R:X,7,FALSE),VLOOKUP(G5312,'Loc Coefficients Location'!A:G,7,FALSE)),"")</f>
        <v>6.6373349627935063E-2</v>
      </c>
      <c r="S5312" s="785">
        <f t="shared" si="832"/>
        <v>575.25782122531314</v>
      </c>
    </row>
    <row r="5313" spans="1:19" ht="38.25" x14ac:dyDescent="0.25">
      <c r="A5313" s="69" t="s">
        <v>8372</v>
      </c>
      <c r="B5313" s="42" t="s">
        <v>8373</v>
      </c>
      <c r="C5313" s="43" t="s">
        <v>8374</v>
      </c>
      <c r="D5313" s="44"/>
      <c r="E5313" s="47"/>
      <c r="F5313" s="10">
        <v>8667</v>
      </c>
      <c r="G5313" s="791" t="s">
        <v>9613</v>
      </c>
      <c r="H5313" s="781">
        <f t="shared" si="812"/>
        <v>2287.4299999999998</v>
      </c>
      <c r="I5313" s="782">
        <f t="shared" si="811"/>
        <v>1160.1099999999999</v>
      </c>
      <c r="J5313" s="782">
        <f t="shared" si="811"/>
        <v>791.74</v>
      </c>
      <c r="K5313" s="783">
        <f t="shared" si="811"/>
        <v>608.91999999999996</v>
      </c>
      <c r="L5313" s="784">
        <f>IF(ISNUMBER(F5313),IF(LEFT(A5313,3)="Cat",VLOOKUP(A5313,'Loc Configurations Seules'!R:U,4,FALSE),VLOOKUP(G5313,'Loc Coefficients Location'!A:D,4,FALSE)),"")</f>
        <v>0.18952410255162566</v>
      </c>
      <c r="M5313" s="785">
        <f t="shared" si="829"/>
        <v>1642.6053968149397</v>
      </c>
      <c r="N5313" s="786">
        <f>IF(ISNUMBER(F5313),IF(LEFT(A5313,3)="Cat",VLOOKUP(A5313,'Loc Configurations Seules'!R:V,5,FALSE),VLOOKUP(G5313,'Loc Coefficients Location'!A:E,5,FALSE)),"")</f>
        <v>0.10104761082826846</v>
      </c>
      <c r="O5313" s="785">
        <f t="shared" si="830"/>
        <v>875.77964304860279</v>
      </c>
      <c r="P5313" s="786">
        <f>IF(ISNUMBER(F5313),IF(LEFT(A5313,3)="Cat",VLOOKUP(A5313,'Loc Configurations Seules'!R:W,6,FALSE),VLOOKUP(G5313,'Loc Coefficients Location'!A:F,6,FALSE)),"")</f>
        <v>7.5767584569953708E-2</v>
      </c>
      <c r="Q5313" s="785">
        <f t="shared" si="831"/>
        <v>656.67765546778878</v>
      </c>
      <c r="R5313" s="786">
        <f>IF(ISNUMBER(F5313),IF(LEFT(A5313,3)="Cat",VLOOKUP(A5313,'Loc Configurations Seules'!R:X,7,FALSE),VLOOKUP(G5313,'Loc Coefficients Location'!A:G,7,FALSE)),"")</f>
        <v>6.6373349627935063E-2</v>
      </c>
      <c r="S5313" s="785">
        <f t="shared" si="832"/>
        <v>575.25782122531314</v>
      </c>
    </row>
    <row r="5314" spans="1:19" ht="38.25" x14ac:dyDescent="0.25">
      <c r="A5314" s="69" t="s">
        <v>8375</v>
      </c>
      <c r="B5314" s="42" t="s">
        <v>8376</v>
      </c>
      <c r="C5314" s="43" t="s">
        <v>8377</v>
      </c>
      <c r="D5314" s="44"/>
      <c r="E5314" s="47"/>
      <c r="F5314" s="10">
        <v>7236</v>
      </c>
      <c r="G5314" s="791" t="s">
        <v>9613</v>
      </c>
      <c r="H5314" s="781">
        <f t="shared" si="812"/>
        <v>1909.76</v>
      </c>
      <c r="I5314" s="782">
        <f t="shared" si="811"/>
        <v>968.57</v>
      </c>
      <c r="J5314" s="782">
        <f t="shared" si="811"/>
        <v>661.01</v>
      </c>
      <c r="K5314" s="783">
        <f t="shared" si="811"/>
        <v>508.38</v>
      </c>
      <c r="L5314" s="784">
        <f>IF(ISNUMBER(F5314),IF(LEFT(A5314,3)="Cat",VLOOKUP(A5314,'Loc Configurations Seules'!R:U,4,FALSE),VLOOKUP(G5314,'Loc Coefficients Location'!A:D,4,FALSE)),"")</f>
        <v>0.18952410255162566</v>
      </c>
      <c r="M5314" s="785">
        <f t="shared" si="829"/>
        <v>1371.3964060635633</v>
      </c>
      <c r="N5314" s="786">
        <f>IF(ISNUMBER(F5314),IF(LEFT(A5314,3)="Cat",VLOOKUP(A5314,'Loc Configurations Seules'!R:V,5,FALSE),VLOOKUP(G5314,'Loc Coefficients Location'!A:E,5,FALSE)),"")</f>
        <v>0.10104761082826846</v>
      </c>
      <c r="O5314" s="785">
        <f t="shared" si="830"/>
        <v>731.18051195335056</v>
      </c>
      <c r="P5314" s="786">
        <f>IF(ISNUMBER(F5314),IF(LEFT(A5314,3)="Cat",VLOOKUP(A5314,'Loc Configurations Seules'!R:W,6,FALSE),VLOOKUP(G5314,'Loc Coefficients Location'!A:F,6,FALSE)),"")</f>
        <v>7.5767584569953708E-2</v>
      </c>
      <c r="Q5314" s="785">
        <f t="shared" si="831"/>
        <v>548.25424194818504</v>
      </c>
      <c r="R5314" s="786">
        <f>IF(ISNUMBER(F5314),IF(LEFT(A5314,3)="Cat",VLOOKUP(A5314,'Loc Configurations Seules'!R:X,7,FALSE),VLOOKUP(G5314,'Loc Coefficients Location'!A:G,7,FALSE)),"")</f>
        <v>6.6373349627935063E-2</v>
      </c>
      <c r="S5314" s="785">
        <f t="shared" si="832"/>
        <v>480.27755790773813</v>
      </c>
    </row>
    <row r="5315" spans="1:19" ht="38.25" x14ac:dyDescent="0.25">
      <c r="A5315" s="69" t="s">
        <v>8378</v>
      </c>
      <c r="B5315" s="42" t="s">
        <v>8379</v>
      </c>
      <c r="C5315" s="43" t="s">
        <v>8380</v>
      </c>
      <c r="D5315" s="44"/>
      <c r="E5315" s="47"/>
      <c r="F5315" s="10">
        <v>7236</v>
      </c>
      <c r="G5315" s="791" t="s">
        <v>9616</v>
      </c>
      <c r="H5315" s="781">
        <f t="shared" si="812"/>
        <v>1909.76</v>
      </c>
      <c r="I5315" s="782">
        <f t="shared" si="811"/>
        <v>968.57</v>
      </c>
      <c r="J5315" s="782">
        <f t="shared" si="811"/>
        <v>661.01</v>
      </c>
      <c r="K5315" s="783">
        <f t="shared" si="811"/>
        <v>508.38</v>
      </c>
      <c r="L5315" s="784">
        <f>IF(ISNUMBER(F5315),IF(LEFT(A5315,3)="Cat",VLOOKUP(A5315,'Loc Configurations Seules'!R:U,4,FALSE),VLOOKUP(G5315,'Loc Coefficients Location'!A:D,4,FALSE)),"")</f>
        <v>0.18952410255162566</v>
      </c>
      <c r="M5315" s="785">
        <f t="shared" si="829"/>
        <v>1371.3964060635633</v>
      </c>
      <c r="N5315" s="786">
        <f>IF(ISNUMBER(F5315),IF(LEFT(A5315,3)="Cat",VLOOKUP(A5315,'Loc Configurations Seules'!R:V,5,FALSE),VLOOKUP(G5315,'Loc Coefficients Location'!A:E,5,FALSE)),"")</f>
        <v>0.10104761082826846</v>
      </c>
      <c r="O5315" s="785">
        <f t="shared" si="830"/>
        <v>731.18051195335056</v>
      </c>
      <c r="P5315" s="786">
        <f>IF(ISNUMBER(F5315),IF(LEFT(A5315,3)="Cat",VLOOKUP(A5315,'Loc Configurations Seules'!R:W,6,FALSE),VLOOKUP(G5315,'Loc Coefficients Location'!A:F,6,FALSE)),"")</f>
        <v>7.5767584569953708E-2</v>
      </c>
      <c r="Q5315" s="785">
        <f t="shared" si="831"/>
        <v>548.25424194818504</v>
      </c>
      <c r="R5315" s="786">
        <f>IF(ISNUMBER(F5315),IF(LEFT(A5315,3)="Cat",VLOOKUP(A5315,'Loc Configurations Seules'!R:X,7,FALSE),VLOOKUP(G5315,'Loc Coefficients Location'!A:G,7,FALSE)),"")</f>
        <v>6.6373349627935063E-2</v>
      </c>
      <c r="S5315" s="785">
        <f t="shared" si="832"/>
        <v>480.27755790773813</v>
      </c>
    </row>
    <row r="5316" spans="1:19" ht="38.25" x14ac:dyDescent="0.25">
      <c r="A5316" s="69" t="s">
        <v>8381</v>
      </c>
      <c r="B5316" s="42" t="s">
        <v>8382</v>
      </c>
      <c r="C5316" s="43" t="s">
        <v>8383</v>
      </c>
      <c r="D5316" s="44"/>
      <c r="E5316" s="47"/>
      <c r="F5316" s="10">
        <v>8906</v>
      </c>
      <c r="G5316" s="791" t="s">
        <v>9613</v>
      </c>
      <c r="H5316" s="781">
        <f t="shared" si="812"/>
        <v>2350.5100000000002</v>
      </c>
      <c r="I5316" s="782">
        <f t="shared" si="811"/>
        <v>1192.0999999999999</v>
      </c>
      <c r="J5316" s="782">
        <f t="shared" si="811"/>
        <v>813.57</v>
      </c>
      <c r="K5316" s="783">
        <f t="shared" si="811"/>
        <v>625.71</v>
      </c>
      <c r="L5316" s="784">
        <f>IF(ISNUMBER(F5316),IF(LEFT(A5316,3)="Cat",VLOOKUP(A5316,'Loc Configurations Seules'!R:U,4,FALSE),VLOOKUP(G5316,'Loc Coefficients Location'!A:D,4,FALSE)),"")</f>
        <v>0.18952410255162566</v>
      </c>
      <c r="M5316" s="785">
        <f t="shared" si="829"/>
        <v>1687.9016573247782</v>
      </c>
      <c r="N5316" s="786">
        <f>IF(ISNUMBER(F5316),IF(LEFT(A5316,3)="Cat",VLOOKUP(A5316,'Loc Configurations Seules'!R:V,5,FALSE),VLOOKUP(G5316,'Loc Coefficients Location'!A:E,5,FALSE)),"")</f>
        <v>0.10104761082826846</v>
      </c>
      <c r="O5316" s="785">
        <f t="shared" si="830"/>
        <v>899.93002203655897</v>
      </c>
      <c r="P5316" s="786">
        <f>IF(ISNUMBER(F5316),IF(LEFT(A5316,3)="Cat",VLOOKUP(A5316,'Loc Configurations Seules'!R:W,6,FALSE),VLOOKUP(G5316,'Loc Coefficients Location'!A:F,6,FALSE)),"")</f>
        <v>7.5767584569953708E-2</v>
      </c>
      <c r="Q5316" s="785">
        <f t="shared" si="831"/>
        <v>674.78610818000777</v>
      </c>
      <c r="R5316" s="786">
        <f>IF(ISNUMBER(F5316),IF(LEFT(A5316,3)="Cat",VLOOKUP(A5316,'Loc Configurations Seules'!R:X,7,FALSE),VLOOKUP(G5316,'Loc Coefficients Location'!A:G,7,FALSE)),"")</f>
        <v>6.6373349627935063E-2</v>
      </c>
      <c r="S5316" s="785">
        <f t="shared" si="832"/>
        <v>591.12105178638967</v>
      </c>
    </row>
    <row r="5317" spans="1:19" ht="38.25" x14ac:dyDescent="0.25">
      <c r="A5317" s="69" t="s">
        <v>8384</v>
      </c>
      <c r="B5317" s="42" t="s">
        <v>8385</v>
      </c>
      <c r="C5317" s="43" t="s">
        <v>8386</v>
      </c>
      <c r="D5317" s="44"/>
      <c r="E5317" s="47"/>
      <c r="F5317" s="10">
        <v>8906</v>
      </c>
      <c r="G5317" s="791" t="s">
        <v>9613</v>
      </c>
      <c r="H5317" s="781">
        <f t="shared" si="812"/>
        <v>2350.5100000000002</v>
      </c>
      <c r="I5317" s="782">
        <f t="shared" si="811"/>
        <v>1192.0999999999999</v>
      </c>
      <c r="J5317" s="782">
        <f t="shared" si="811"/>
        <v>813.57</v>
      </c>
      <c r="K5317" s="783">
        <f t="shared" si="811"/>
        <v>625.71</v>
      </c>
      <c r="L5317" s="784">
        <f>IF(ISNUMBER(F5317),IF(LEFT(A5317,3)="Cat",VLOOKUP(A5317,'Loc Configurations Seules'!R:U,4,FALSE),VLOOKUP(G5317,'Loc Coefficients Location'!A:D,4,FALSE)),"")</f>
        <v>0.18952410255162566</v>
      </c>
      <c r="M5317" s="785">
        <f t="shared" si="829"/>
        <v>1687.9016573247782</v>
      </c>
      <c r="N5317" s="786">
        <f>IF(ISNUMBER(F5317),IF(LEFT(A5317,3)="Cat",VLOOKUP(A5317,'Loc Configurations Seules'!R:V,5,FALSE),VLOOKUP(G5317,'Loc Coefficients Location'!A:E,5,FALSE)),"")</f>
        <v>0.10104761082826846</v>
      </c>
      <c r="O5317" s="785">
        <f t="shared" si="830"/>
        <v>899.93002203655897</v>
      </c>
      <c r="P5317" s="786">
        <f>IF(ISNUMBER(F5317),IF(LEFT(A5317,3)="Cat",VLOOKUP(A5317,'Loc Configurations Seules'!R:W,6,FALSE),VLOOKUP(G5317,'Loc Coefficients Location'!A:F,6,FALSE)),"")</f>
        <v>7.5767584569953708E-2</v>
      </c>
      <c r="Q5317" s="785">
        <f t="shared" si="831"/>
        <v>674.78610818000777</v>
      </c>
      <c r="R5317" s="786">
        <f>IF(ISNUMBER(F5317),IF(LEFT(A5317,3)="Cat",VLOOKUP(A5317,'Loc Configurations Seules'!R:X,7,FALSE),VLOOKUP(G5317,'Loc Coefficients Location'!A:G,7,FALSE)),"")</f>
        <v>6.6373349627935063E-2</v>
      </c>
      <c r="S5317" s="785">
        <f t="shared" si="832"/>
        <v>591.12105178638967</v>
      </c>
    </row>
    <row r="5318" spans="1:19" ht="38.25" x14ac:dyDescent="0.25">
      <c r="A5318" s="69" t="s">
        <v>8387</v>
      </c>
      <c r="B5318" s="42" t="s">
        <v>8388</v>
      </c>
      <c r="C5318" s="43" t="s">
        <v>8389</v>
      </c>
      <c r="D5318" s="44"/>
      <c r="E5318" s="47"/>
      <c r="F5318" s="814">
        <v>7953.52</v>
      </c>
      <c r="G5318" s="791" t="s">
        <v>9613</v>
      </c>
      <c r="H5318" s="781">
        <f t="shared" si="812"/>
        <v>2099.13</v>
      </c>
      <c r="I5318" s="782">
        <f t="shared" si="811"/>
        <v>1064.6099999999999</v>
      </c>
      <c r="J5318" s="782">
        <f t="shared" si="811"/>
        <v>726.56</v>
      </c>
      <c r="K5318" s="783">
        <f t="shared" si="811"/>
        <v>558.79</v>
      </c>
      <c r="L5318" s="784">
        <f>IF(ISNUMBER(F5318),IF(LEFT(A5318,3)="Cat",VLOOKUP(A5318,'Loc Configurations Seules'!R:U,4,FALSE),VLOOKUP(G5318,'Loc Coefficients Location'!A:D,4,FALSE)),"")</f>
        <v>0.18952410255162566</v>
      </c>
      <c r="M5318" s="785">
        <f t="shared" si="829"/>
        <v>1507.3837401264059</v>
      </c>
      <c r="N5318" s="786">
        <f>IF(ISNUMBER(F5318),IF(LEFT(A5318,3)="Cat",VLOOKUP(A5318,'Loc Configurations Seules'!R:V,5,FALSE),VLOOKUP(G5318,'Loc Coefficients Location'!A:E,5,FALSE)),"")</f>
        <v>0.10104761082826846</v>
      </c>
      <c r="O5318" s="785">
        <f t="shared" si="830"/>
        <v>803.68419367484978</v>
      </c>
      <c r="P5318" s="786">
        <f>IF(ISNUMBER(F5318),IF(LEFT(A5318,3)="Cat",VLOOKUP(A5318,'Loc Configurations Seules'!R:W,6,FALSE),VLOOKUP(G5318,'Loc Coefficients Location'!A:F,6,FALSE)),"")</f>
        <v>7.5767584569953708E-2</v>
      </c>
      <c r="Q5318" s="785">
        <f t="shared" si="831"/>
        <v>602.61899922881821</v>
      </c>
      <c r="R5318" s="786">
        <f>IF(ISNUMBER(F5318),IF(LEFT(A5318,3)="Cat",VLOOKUP(A5318,'Loc Configurations Seules'!R:X,7,FALSE),VLOOKUP(G5318,'Loc Coefficients Location'!A:G,7,FALSE)),"")</f>
        <v>6.6373349627935063E-2</v>
      </c>
      <c r="S5318" s="785">
        <f t="shared" si="832"/>
        <v>527.90176373277416</v>
      </c>
    </row>
    <row r="5319" spans="1:19" ht="38.25" x14ac:dyDescent="0.25">
      <c r="A5319" s="69" t="s">
        <v>8390</v>
      </c>
      <c r="B5319" s="42" t="s">
        <v>8391</v>
      </c>
      <c r="C5319" s="43" t="s">
        <v>8392</v>
      </c>
      <c r="D5319" s="44"/>
      <c r="E5319" s="47"/>
      <c r="F5319" s="814">
        <v>7953.52</v>
      </c>
      <c r="G5319" s="791" t="s">
        <v>9613</v>
      </c>
      <c r="H5319" s="781">
        <f t="shared" si="812"/>
        <v>2099.13</v>
      </c>
      <c r="I5319" s="782">
        <f t="shared" si="812"/>
        <v>1064.6099999999999</v>
      </c>
      <c r="J5319" s="782">
        <f t="shared" si="812"/>
        <v>726.56</v>
      </c>
      <c r="K5319" s="783">
        <f t="shared" si="812"/>
        <v>558.79</v>
      </c>
      <c r="L5319" s="784">
        <f>IF(ISNUMBER(F5319),IF(LEFT(A5319,3)="Cat",VLOOKUP(A5319,'Loc Configurations Seules'!R:U,4,FALSE),VLOOKUP(G5319,'Loc Coefficients Location'!A:D,4,FALSE)),"")</f>
        <v>0.18952410255162566</v>
      </c>
      <c r="M5319" s="785">
        <f t="shared" si="829"/>
        <v>1507.3837401264059</v>
      </c>
      <c r="N5319" s="786">
        <f>IF(ISNUMBER(F5319),IF(LEFT(A5319,3)="Cat",VLOOKUP(A5319,'Loc Configurations Seules'!R:V,5,FALSE),VLOOKUP(G5319,'Loc Coefficients Location'!A:E,5,FALSE)),"")</f>
        <v>0.10104761082826846</v>
      </c>
      <c r="O5319" s="785">
        <f t="shared" si="830"/>
        <v>803.68419367484978</v>
      </c>
      <c r="P5319" s="786">
        <f>IF(ISNUMBER(F5319),IF(LEFT(A5319,3)="Cat",VLOOKUP(A5319,'Loc Configurations Seules'!R:W,6,FALSE),VLOOKUP(G5319,'Loc Coefficients Location'!A:F,6,FALSE)),"")</f>
        <v>7.5767584569953708E-2</v>
      </c>
      <c r="Q5319" s="785">
        <f t="shared" si="831"/>
        <v>602.61899922881821</v>
      </c>
      <c r="R5319" s="786">
        <f>IF(ISNUMBER(F5319),IF(LEFT(A5319,3)="Cat",VLOOKUP(A5319,'Loc Configurations Seules'!R:X,7,FALSE),VLOOKUP(G5319,'Loc Coefficients Location'!A:G,7,FALSE)),"")</f>
        <v>6.6373349627935063E-2</v>
      </c>
      <c r="S5319" s="785">
        <f t="shared" si="832"/>
        <v>527.90176373277416</v>
      </c>
    </row>
    <row r="5320" spans="1:19" ht="38.25" x14ac:dyDescent="0.25">
      <c r="A5320" s="69" t="s">
        <v>8393</v>
      </c>
      <c r="B5320" s="42" t="s">
        <v>8394</v>
      </c>
      <c r="C5320" s="43" t="s">
        <v>8395</v>
      </c>
      <c r="D5320" s="44"/>
      <c r="E5320" s="47"/>
      <c r="F5320" s="814">
        <v>6999.52</v>
      </c>
      <c r="G5320" s="791" t="s">
        <v>9616</v>
      </c>
      <c r="H5320" s="781">
        <f t="shared" ref="H5320:K5383" si="833">IF(ISNUMBER($F5320),ROUND($F5320*H$2,2),"")</f>
        <v>1847.34</v>
      </c>
      <c r="I5320" s="782">
        <f t="shared" si="833"/>
        <v>936.91</v>
      </c>
      <c r="J5320" s="782">
        <f t="shared" si="833"/>
        <v>639.41</v>
      </c>
      <c r="K5320" s="783">
        <f t="shared" si="833"/>
        <v>491.76</v>
      </c>
      <c r="L5320" s="784">
        <f>IF(ISNUMBER(F5320),IF(LEFT(A5320,3)="Cat",VLOOKUP(A5320,'Loc Configurations Seules'!R:U,4,FALSE),VLOOKUP(G5320,'Loc Coefficients Location'!A:D,4,FALSE)),"")</f>
        <v>0.18952410255162566</v>
      </c>
      <c r="M5320" s="785">
        <f t="shared" si="829"/>
        <v>1326.5777462921549</v>
      </c>
      <c r="N5320" s="786">
        <f>IF(ISNUMBER(F5320),IF(LEFT(A5320,3)="Cat",VLOOKUP(A5320,'Loc Configurations Seules'!R:V,5,FALSE),VLOOKUP(G5320,'Loc Coefficients Location'!A:E,5,FALSE)),"")</f>
        <v>0.10104761082826846</v>
      </c>
      <c r="O5320" s="785">
        <f t="shared" si="830"/>
        <v>707.28477294468178</v>
      </c>
      <c r="P5320" s="786">
        <f>IF(ISNUMBER(F5320),IF(LEFT(A5320,3)="Cat",VLOOKUP(A5320,'Loc Configurations Seules'!R:W,6,FALSE),VLOOKUP(G5320,'Loc Coefficients Location'!A:F,6,FALSE)),"")</f>
        <v>7.5767584569953708E-2</v>
      </c>
      <c r="Q5320" s="785">
        <f t="shared" si="831"/>
        <v>530.33672354908242</v>
      </c>
      <c r="R5320" s="786">
        <f>IF(ISNUMBER(F5320),IF(LEFT(A5320,3)="Cat",VLOOKUP(A5320,'Loc Configurations Seules'!R:X,7,FALSE),VLOOKUP(G5320,'Loc Coefficients Location'!A:G,7,FALSE)),"")</f>
        <v>6.6373349627935063E-2</v>
      </c>
      <c r="S5320" s="785">
        <f t="shared" si="832"/>
        <v>464.58158818772404</v>
      </c>
    </row>
    <row r="5321" spans="1:19" ht="38.25" x14ac:dyDescent="0.25">
      <c r="A5321" s="69" t="s">
        <v>8396</v>
      </c>
      <c r="B5321" s="42" t="s">
        <v>8397</v>
      </c>
      <c r="C5321" s="43" t="s">
        <v>8398</v>
      </c>
      <c r="D5321" s="44"/>
      <c r="E5321" s="47"/>
      <c r="F5321" s="814">
        <v>6999.52</v>
      </c>
      <c r="G5321" s="791" t="s">
        <v>9618</v>
      </c>
      <c r="H5321" s="781">
        <f t="shared" si="833"/>
        <v>1847.34</v>
      </c>
      <c r="I5321" s="782">
        <f t="shared" si="833"/>
        <v>936.91</v>
      </c>
      <c r="J5321" s="782">
        <f t="shared" si="833"/>
        <v>639.41</v>
      </c>
      <c r="K5321" s="783">
        <f t="shared" si="833"/>
        <v>491.76</v>
      </c>
      <c r="L5321" s="784">
        <f>IF(ISNUMBER(F5321),IF(LEFT(A5321,3)="Cat",VLOOKUP(A5321,'Loc Configurations Seules'!R:U,4,FALSE),VLOOKUP(G5321,'Loc Coefficients Location'!A:D,4,FALSE)),"")</f>
        <v>0.26392450726414518</v>
      </c>
      <c r="M5321" s="785">
        <f t="shared" si="829"/>
        <v>1847.3448670855296</v>
      </c>
      <c r="N5321" s="786">
        <f>IF(ISNUMBER(F5321),IF(LEFT(A5321,3)="Cat",VLOOKUP(A5321,'Loc Configurations Seules'!R:V,5,FALSE),VLOOKUP(G5321,'Loc Coefficients Location'!A:E,5,FALSE)),"")</f>
        <v>0.13385372321713121</v>
      </c>
      <c r="O5321" s="785">
        <f t="shared" si="830"/>
        <v>936.91181273277425</v>
      </c>
      <c r="P5321" s="786">
        <f>IF(ISNUMBER(F5321),IF(LEFT(A5321,3)="Cat",VLOOKUP(A5321,'Loc Configurations Seules'!R:W,6,FALSE),VLOOKUP(G5321,'Loc Coefficients Location'!A:F,6,FALSE)),"")</f>
        <v>9.1350623726064395E-2</v>
      </c>
      <c r="Q5321" s="785">
        <f t="shared" si="831"/>
        <v>639.41051778306235</v>
      </c>
      <c r="R5321" s="786">
        <f>IF(ISNUMBER(F5321),IF(LEFT(A5321,3)="Cat",VLOOKUP(A5321,'Loc Configurations Seules'!R:X,7,FALSE),VLOOKUP(G5321,'Loc Coefficients Location'!A:G,7,FALSE)),"")</f>
        <v>7.0256845182479807E-2</v>
      </c>
      <c r="S5321" s="785">
        <f t="shared" si="832"/>
        <v>491.76419299167111</v>
      </c>
    </row>
    <row r="5322" spans="1:19" ht="25.5" x14ac:dyDescent="0.25">
      <c r="A5322" s="69" t="s">
        <v>8399</v>
      </c>
      <c r="B5322" s="42" t="s">
        <v>8081</v>
      </c>
      <c r="C5322" s="43" t="s">
        <v>8400</v>
      </c>
      <c r="D5322" s="44"/>
      <c r="E5322" s="47"/>
      <c r="F5322" s="10" t="s">
        <v>9655</v>
      </c>
      <c r="G5322" s="791" t="s">
        <v>9618</v>
      </c>
      <c r="H5322" s="781" t="str">
        <f t="shared" si="833"/>
        <v/>
      </c>
      <c r="I5322" s="782" t="str">
        <f t="shared" si="833"/>
        <v/>
      </c>
      <c r="J5322" s="782" t="str">
        <f t="shared" si="833"/>
        <v/>
      </c>
      <c r="K5322" s="783" t="str">
        <f t="shared" si="833"/>
        <v/>
      </c>
      <c r="L5322" s="784" t="str">
        <f>IF(ISNUMBER(F5322),IF(LEFT(A5322,3)="Cat",VLOOKUP(A5322,'Loc Configurations Seules'!R:U,4,FALSE),VLOOKUP(G5322,'Loc Coefficients Location'!A:D,4,FALSE)),"")</f>
        <v/>
      </c>
      <c r="M5322" s="785" t="str">
        <f t="shared" si="829"/>
        <v/>
      </c>
      <c r="N5322" s="786" t="str">
        <f>IF(ISNUMBER(F5322),IF(LEFT(A5322,3)="Cat",VLOOKUP(A5322,'Loc Configurations Seules'!R:V,5,FALSE),VLOOKUP(G5322,'Loc Coefficients Location'!A:E,5,FALSE)),"")</f>
        <v/>
      </c>
      <c r="O5322" s="785" t="str">
        <f t="shared" si="830"/>
        <v/>
      </c>
      <c r="P5322" s="786" t="str">
        <f>IF(ISNUMBER(F5322),IF(LEFT(A5322,3)="Cat",VLOOKUP(A5322,'Loc Configurations Seules'!R:W,6,FALSE),VLOOKUP(G5322,'Loc Coefficients Location'!A:F,6,FALSE)),"")</f>
        <v/>
      </c>
      <c r="Q5322" s="785" t="str">
        <f t="shared" si="831"/>
        <v/>
      </c>
      <c r="R5322" s="786" t="str">
        <f>IF(ISNUMBER(F5322),IF(LEFT(A5322,3)="Cat",VLOOKUP(A5322,'Loc Configurations Seules'!R:X,7,FALSE),VLOOKUP(G5322,'Loc Coefficients Location'!A:G,7,FALSE)),"")</f>
        <v/>
      </c>
      <c r="S5322" s="785" t="str">
        <f t="shared" si="832"/>
        <v/>
      </c>
    </row>
    <row r="5323" spans="1:19" ht="25.5" x14ac:dyDescent="0.25">
      <c r="A5323" s="69" t="s">
        <v>8401</v>
      </c>
      <c r="B5323" s="42" t="s">
        <v>8083</v>
      </c>
      <c r="C5323" s="43" t="s">
        <v>8402</v>
      </c>
      <c r="D5323" s="44"/>
      <c r="E5323" s="47"/>
      <c r="F5323" s="814">
        <v>8643.08</v>
      </c>
      <c r="G5323" s="791" t="s">
        <v>9618</v>
      </c>
      <c r="H5323" s="781">
        <f t="shared" si="833"/>
        <v>2281.12</v>
      </c>
      <c r="I5323" s="782">
        <f t="shared" si="833"/>
        <v>1156.9100000000001</v>
      </c>
      <c r="J5323" s="782">
        <f t="shared" si="833"/>
        <v>789.55</v>
      </c>
      <c r="K5323" s="783">
        <f t="shared" si="833"/>
        <v>607.24</v>
      </c>
      <c r="L5323" s="784">
        <f>IF(ISNUMBER(F5323),IF(LEFT(A5323,3)="Cat",VLOOKUP(A5323,'Loc Configurations Seules'!R:U,4,FALSE),VLOOKUP(G5323,'Loc Coefficients Location'!A:D,4,FALSE)),"")</f>
        <v>0.26392450726414518</v>
      </c>
      <c r="M5323" s="785">
        <f t="shared" si="829"/>
        <v>2281.120630244588</v>
      </c>
      <c r="N5323" s="786">
        <f>IF(ISNUMBER(F5323),IF(LEFT(A5323,3)="Cat",VLOOKUP(A5323,'Loc Configurations Seules'!R:V,5,FALSE),VLOOKUP(G5323,'Loc Coefficients Location'!A:E,5,FALSE)),"")</f>
        <v>0.13385372321713121</v>
      </c>
      <c r="O5323" s="785">
        <f t="shared" si="830"/>
        <v>1156.9084380635225</v>
      </c>
      <c r="P5323" s="786">
        <f>IF(ISNUMBER(F5323),IF(LEFT(A5323,3)="Cat",VLOOKUP(A5323,'Loc Configurations Seules'!R:W,6,FALSE),VLOOKUP(G5323,'Loc Coefficients Location'!A:F,6,FALSE)),"")</f>
        <v>9.1350623726064395E-2</v>
      </c>
      <c r="Q5323" s="785">
        <f t="shared" si="831"/>
        <v>789.55074891427262</v>
      </c>
      <c r="R5323" s="786">
        <f>IF(ISNUMBER(F5323),IF(LEFT(A5323,3)="Cat",VLOOKUP(A5323,'Loc Configurations Seules'!R:X,7,FALSE),VLOOKUP(G5323,'Loc Coefficients Location'!A:G,7,FALSE)),"")</f>
        <v>7.0256845182479807E-2</v>
      </c>
      <c r="S5323" s="785">
        <f t="shared" si="832"/>
        <v>607.23553345978758</v>
      </c>
    </row>
    <row r="5324" spans="1:19" ht="25.5" x14ac:dyDescent="0.25">
      <c r="A5324" s="69" t="s">
        <v>8403</v>
      </c>
      <c r="B5324" s="42" t="s">
        <v>8085</v>
      </c>
      <c r="C5324" s="43" t="s">
        <v>8404</v>
      </c>
      <c r="D5324" s="44"/>
      <c r="E5324" s="47"/>
      <c r="F5324" s="814">
        <v>18781.88</v>
      </c>
      <c r="G5324" s="791" t="s">
        <v>9618</v>
      </c>
      <c r="H5324" s="781">
        <f t="shared" si="833"/>
        <v>4957</v>
      </c>
      <c r="I5324" s="782">
        <f t="shared" si="833"/>
        <v>2514.02</v>
      </c>
      <c r="J5324" s="782">
        <f t="shared" si="833"/>
        <v>1715.74</v>
      </c>
      <c r="K5324" s="783">
        <f t="shared" si="833"/>
        <v>1319.56</v>
      </c>
      <c r="L5324" s="784">
        <f>IF(ISNUMBER(F5324),IF(LEFT(A5324,3)="Cat",VLOOKUP(A5324,'Loc Configurations Seules'!R:U,4,FALSE),VLOOKUP(G5324,'Loc Coefficients Location'!A:D,4,FALSE)),"")</f>
        <v>0.26392450726414518</v>
      </c>
      <c r="M5324" s="785">
        <f t="shared" si="829"/>
        <v>4956.9984244943034</v>
      </c>
      <c r="N5324" s="786">
        <f>IF(ISNUMBER(F5324),IF(LEFT(A5324,3)="Cat",VLOOKUP(A5324,'Loc Configurations Seules'!R:V,5,FALSE),VLOOKUP(G5324,'Loc Coefficients Location'!A:E,5,FALSE)),"")</f>
        <v>0.13385372321713121</v>
      </c>
      <c r="O5324" s="785">
        <f t="shared" si="830"/>
        <v>2514.0245670173726</v>
      </c>
      <c r="P5324" s="786">
        <f>IF(ISNUMBER(F5324),IF(LEFT(A5324,3)="Cat",VLOOKUP(A5324,'Loc Configurations Seules'!R:W,6,FALSE),VLOOKUP(G5324,'Loc Coefficients Location'!A:F,6,FALSE)),"")</f>
        <v>9.1350623726064395E-2</v>
      </c>
      <c r="Q5324" s="785">
        <f t="shared" si="831"/>
        <v>1715.7364527480945</v>
      </c>
      <c r="R5324" s="786">
        <f>IF(ISNUMBER(F5324),IF(LEFT(A5324,3)="Cat",VLOOKUP(A5324,'Loc Configurations Seules'!R:X,7,FALSE),VLOOKUP(G5324,'Loc Coefficients Location'!A:G,7,FALSE)),"")</f>
        <v>7.0256845182479807E-2</v>
      </c>
      <c r="S5324" s="785">
        <f t="shared" si="832"/>
        <v>1319.5556353959139</v>
      </c>
    </row>
    <row r="5325" spans="1:19" ht="25.5" x14ac:dyDescent="0.25">
      <c r="A5325" s="69" t="s">
        <v>8405</v>
      </c>
      <c r="B5325" s="42" t="s">
        <v>8406</v>
      </c>
      <c r="C5325" s="43" t="s">
        <v>8087</v>
      </c>
      <c r="D5325" s="44"/>
      <c r="E5325" s="47"/>
      <c r="F5325" s="10">
        <v>462</v>
      </c>
      <c r="G5325" s="791" t="s">
        <v>9618</v>
      </c>
      <c r="H5325" s="781">
        <f t="shared" si="833"/>
        <v>121.93</v>
      </c>
      <c r="I5325" s="782">
        <f t="shared" si="833"/>
        <v>61.84</v>
      </c>
      <c r="J5325" s="782">
        <f t="shared" si="833"/>
        <v>42.2</v>
      </c>
      <c r="K5325" s="783">
        <f t="shared" si="833"/>
        <v>32.46</v>
      </c>
      <c r="L5325" s="784"/>
      <c r="M5325" s="785"/>
      <c r="N5325" s="786"/>
      <c r="O5325" s="785"/>
      <c r="P5325" s="786"/>
      <c r="Q5325" s="785"/>
      <c r="R5325" s="786"/>
      <c r="S5325" s="785"/>
    </row>
    <row r="5326" spans="1:19" ht="25.5" x14ac:dyDescent="0.25">
      <c r="A5326" s="69" t="s">
        <v>8407</v>
      </c>
      <c r="B5326" s="42" t="s">
        <v>8408</v>
      </c>
      <c r="C5326" s="43" t="s">
        <v>8087</v>
      </c>
      <c r="D5326" s="44"/>
      <c r="E5326" s="47"/>
      <c r="F5326" s="10">
        <v>9309</v>
      </c>
      <c r="G5326" s="791" t="s">
        <v>9618</v>
      </c>
      <c r="H5326" s="781">
        <f t="shared" si="833"/>
        <v>2456.87</v>
      </c>
      <c r="I5326" s="782">
        <f t="shared" si="833"/>
        <v>1246.04</v>
      </c>
      <c r="J5326" s="782">
        <f t="shared" si="833"/>
        <v>850.38</v>
      </c>
      <c r="K5326" s="783">
        <f t="shared" si="833"/>
        <v>654.02</v>
      </c>
      <c r="L5326" s="784"/>
      <c r="M5326" s="785"/>
      <c r="N5326" s="786"/>
      <c r="O5326" s="785"/>
      <c r="P5326" s="786"/>
      <c r="Q5326" s="785"/>
      <c r="R5326" s="786"/>
      <c r="S5326" s="785"/>
    </row>
    <row r="5327" spans="1:19" ht="25.5" x14ac:dyDescent="0.25">
      <c r="A5327" s="69" t="s">
        <v>8409</v>
      </c>
      <c r="B5327" s="42" t="s">
        <v>8410</v>
      </c>
      <c r="C5327" s="43" t="s">
        <v>8087</v>
      </c>
      <c r="D5327" s="44"/>
      <c r="E5327" s="47"/>
      <c r="F5327" s="10">
        <v>19836</v>
      </c>
      <c r="G5327" s="791" t="s">
        <v>9618</v>
      </c>
      <c r="H5327" s="781">
        <f t="shared" si="833"/>
        <v>5235.21</v>
      </c>
      <c r="I5327" s="782">
        <f t="shared" si="833"/>
        <v>2655.12</v>
      </c>
      <c r="J5327" s="782">
        <f t="shared" si="833"/>
        <v>1812.03</v>
      </c>
      <c r="K5327" s="783">
        <f t="shared" si="833"/>
        <v>1393.61</v>
      </c>
      <c r="L5327" s="784"/>
      <c r="M5327" s="785"/>
      <c r="N5327" s="786"/>
      <c r="O5327" s="785"/>
      <c r="P5327" s="786"/>
      <c r="Q5327" s="785"/>
      <c r="R5327" s="786"/>
      <c r="S5327" s="785"/>
    </row>
    <row r="5328" spans="1:19" ht="25.5" x14ac:dyDescent="0.25">
      <c r="A5328" s="69" t="s">
        <v>8411</v>
      </c>
      <c r="B5328" s="42" t="s">
        <v>8412</v>
      </c>
      <c r="C5328" s="43" t="s">
        <v>8087</v>
      </c>
      <c r="D5328" s="44"/>
      <c r="E5328" s="47"/>
      <c r="F5328" s="10">
        <v>924</v>
      </c>
      <c r="G5328" s="791" t="s">
        <v>9618</v>
      </c>
      <c r="H5328" s="781">
        <f t="shared" si="833"/>
        <v>243.87</v>
      </c>
      <c r="I5328" s="782">
        <f t="shared" si="833"/>
        <v>123.68</v>
      </c>
      <c r="J5328" s="782">
        <f t="shared" si="833"/>
        <v>84.41</v>
      </c>
      <c r="K5328" s="783">
        <f t="shared" si="833"/>
        <v>64.92</v>
      </c>
      <c r="L5328" s="784"/>
      <c r="M5328" s="785"/>
      <c r="N5328" s="786"/>
      <c r="O5328" s="785"/>
      <c r="P5328" s="786"/>
      <c r="Q5328" s="785"/>
      <c r="R5328" s="786"/>
      <c r="S5328" s="785"/>
    </row>
    <row r="5329" spans="1:19" ht="25.5" x14ac:dyDescent="0.25">
      <c r="A5329" s="69" t="s">
        <v>8413</v>
      </c>
      <c r="B5329" s="42" t="s">
        <v>8414</v>
      </c>
      <c r="C5329" s="43" t="s">
        <v>8087</v>
      </c>
      <c r="D5329" s="44"/>
      <c r="E5329" s="47"/>
      <c r="F5329" s="10">
        <v>11390</v>
      </c>
      <c r="G5329" s="791" t="s">
        <v>9618</v>
      </c>
      <c r="H5329" s="781">
        <f t="shared" si="833"/>
        <v>3006.1</v>
      </c>
      <c r="I5329" s="782">
        <f t="shared" si="833"/>
        <v>1524.59</v>
      </c>
      <c r="J5329" s="782">
        <f t="shared" si="833"/>
        <v>1040.48</v>
      </c>
      <c r="K5329" s="783">
        <f t="shared" si="833"/>
        <v>800.23</v>
      </c>
      <c r="L5329" s="784"/>
      <c r="M5329" s="785"/>
      <c r="N5329" s="786"/>
      <c r="O5329" s="785"/>
      <c r="P5329" s="786"/>
      <c r="Q5329" s="785"/>
      <c r="R5329" s="786"/>
      <c r="S5329" s="785"/>
    </row>
    <row r="5330" spans="1:19" ht="25.5" x14ac:dyDescent="0.25">
      <c r="A5330" s="69" t="s">
        <v>8415</v>
      </c>
      <c r="B5330" s="42" t="s">
        <v>8416</v>
      </c>
      <c r="C5330" s="43" t="s">
        <v>8087</v>
      </c>
      <c r="D5330" s="44"/>
      <c r="E5330" s="47"/>
      <c r="F5330" s="10">
        <v>23815</v>
      </c>
      <c r="G5330" s="791" t="s">
        <v>9618</v>
      </c>
      <c r="H5330" s="781">
        <f t="shared" si="833"/>
        <v>6285.36</v>
      </c>
      <c r="I5330" s="782">
        <f t="shared" si="833"/>
        <v>3187.73</v>
      </c>
      <c r="J5330" s="782">
        <f t="shared" si="833"/>
        <v>2175.52</v>
      </c>
      <c r="K5330" s="783">
        <f t="shared" si="833"/>
        <v>1673.17</v>
      </c>
      <c r="L5330" s="784"/>
      <c r="M5330" s="785"/>
      <c r="N5330" s="786"/>
      <c r="O5330" s="785"/>
      <c r="P5330" s="786"/>
      <c r="Q5330" s="785"/>
      <c r="R5330" s="786"/>
      <c r="S5330" s="785"/>
    </row>
    <row r="5331" spans="1:19" ht="38.25" x14ac:dyDescent="0.25">
      <c r="A5331" s="69" t="s">
        <v>8417</v>
      </c>
      <c r="B5331" s="42" t="s">
        <v>8397</v>
      </c>
      <c r="C5331" s="43" t="s">
        <v>8418</v>
      </c>
      <c r="D5331" s="44"/>
      <c r="E5331" s="47"/>
      <c r="F5331" s="814">
        <v>11757.52</v>
      </c>
      <c r="G5331" s="791" t="s">
        <v>9613</v>
      </c>
      <c r="H5331" s="781">
        <f t="shared" si="833"/>
        <v>3103.1</v>
      </c>
      <c r="I5331" s="782">
        <f t="shared" si="833"/>
        <v>1573.79</v>
      </c>
      <c r="J5331" s="782">
        <f t="shared" si="833"/>
        <v>1074.06</v>
      </c>
      <c r="K5331" s="783">
        <f t="shared" si="833"/>
        <v>826.05</v>
      </c>
      <c r="L5331" s="784">
        <f>IF(ISNUMBER(F5331),IF(LEFT(A5331,3)="Cat",VLOOKUP(A5331,'Loc Configurations Seules'!R:U,4,FALSE),VLOOKUP(G5331,'Loc Coefficients Location'!A:D,4,FALSE)),"")</f>
        <v>0.18952410255162566</v>
      </c>
      <c r="M5331" s="785">
        <f t="shared" ref="M5331:M5335" si="834">IF(ISNUMBER(L5331),L5331*$F5331,"")</f>
        <v>2228.3334262327899</v>
      </c>
      <c r="N5331" s="786">
        <f>IF(ISNUMBER(F5331),IF(LEFT(A5331,3)="Cat",VLOOKUP(A5331,'Loc Configurations Seules'!R:V,5,FALSE),VLOOKUP(G5331,'Loc Coefficients Location'!A:E,5,FALSE)),"")</f>
        <v>0.10104761082826846</v>
      </c>
      <c r="O5331" s="785">
        <f t="shared" ref="O5331:O5335" si="835">IF(ISNUMBER(N5331),N5331*$F5331,"")</f>
        <v>1188.0693052655831</v>
      </c>
      <c r="P5331" s="786">
        <f>IF(ISNUMBER(F5331),IF(LEFT(A5331,3)="Cat",VLOOKUP(A5331,'Loc Configurations Seules'!R:W,6,FALSE),VLOOKUP(G5331,'Loc Coefficients Location'!A:F,6,FALSE)),"")</f>
        <v>7.5767584569953708E-2</v>
      </c>
      <c r="Q5331" s="785">
        <f t="shared" ref="Q5331:Q5335" si="836">IF(ISNUMBER(P5331),P5331*$F5331,"")</f>
        <v>890.83889093292214</v>
      </c>
      <c r="R5331" s="786">
        <f>IF(ISNUMBER(F5331),IF(LEFT(A5331,3)="Cat",VLOOKUP(A5331,'Loc Configurations Seules'!R:X,7,FALSE),VLOOKUP(G5331,'Loc Coefficients Location'!A:G,7,FALSE)),"")</f>
        <v>6.6373349627935063E-2</v>
      </c>
      <c r="S5331" s="785">
        <f t="shared" ref="S5331:S5335" si="837">IF(ISNUMBER(R5331),R5331*$F5331,"")</f>
        <v>780.3859857174391</v>
      </c>
    </row>
    <row r="5332" spans="1:19" ht="38.25" x14ac:dyDescent="0.25">
      <c r="A5332" s="69" t="s">
        <v>8417</v>
      </c>
      <c r="B5332" s="42" t="s">
        <v>8397</v>
      </c>
      <c r="C5332" s="43" t="s">
        <v>8419</v>
      </c>
      <c r="D5332" s="44"/>
      <c r="E5332" s="47"/>
      <c r="F5332" s="814">
        <v>11757.52</v>
      </c>
      <c r="G5332" s="791" t="s">
        <v>9618</v>
      </c>
      <c r="H5332" s="781">
        <f t="shared" si="833"/>
        <v>3103.1</v>
      </c>
      <c r="I5332" s="782">
        <f t="shared" si="833"/>
        <v>1573.79</v>
      </c>
      <c r="J5332" s="782">
        <f t="shared" si="833"/>
        <v>1074.06</v>
      </c>
      <c r="K5332" s="783">
        <f t="shared" si="833"/>
        <v>826.05</v>
      </c>
      <c r="L5332" s="784">
        <f>IF(ISNUMBER(F5332),IF(LEFT(A5332,3)="Cat",VLOOKUP(A5332,'Loc Configurations Seules'!R:U,4,FALSE),VLOOKUP(G5332,'Loc Coefficients Location'!A:D,4,FALSE)),"")</f>
        <v>0.26392450726414518</v>
      </c>
      <c r="M5332" s="785">
        <f t="shared" si="834"/>
        <v>3103.0976726483323</v>
      </c>
      <c r="N5332" s="786">
        <f>IF(ISNUMBER(F5332),IF(LEFT(A5332,3)="Cat",VLOOKUP(A5332,'Loc Configurations Seules'!R:V,5,FALSE),VLOOKUP(G5332,'Loc Coefficients Location'!A:E,5,FALSE)),"")</f>
        <v>0.13385372321713121</v>
      </c>
      <c r="O5332" s="785">
        <f t="shared" si="835"/>
        <v>1573.7878277998846</v>
      </c>
      <c r="P5332" s="786">
        <f>IF(ISNUMBER(F5332),IF(LEFT(A5332,3)="Cat",VLOOKUP(A5332,'Loc Configurations Seules'!R:W,6,FALSE),VLOOKUP(G5332,'Loc Coefficients Location'!A:F,6,FALSE)),"")</f>
        <v>9.1350623726064395E-2</v>
      </c>
      <c r="Q5332" s="785">
        <f t="shared" si="836"/>
        <v>1074.0567854716767</v>
      </c>
      <c r="R5332" s="786">
        <f>IF(ISNUMBER(F5332),IF(LEFT(A5332,3)="Cat",VLOOKUP(A5332,'Loc Configurations Seules'!R:X,7,FALSE),VLOOKUP(G5332,'Loc Coefficients Location'!A:G,7,FALSE)),"")</f>
        <v>7.0256845182479807E-2</v>
      </c>
      <c r="S5332" s="785">
        <f t="shared" si="837"/>
        <v>826.04626236990998</v>
      </c>
    </row>
    <row r="5333" spans="1:19" ht="38.25" x14ac:dyDescent="0.25">
      <c r="A5333" s="69" t="s">
        <v>8420</v>
      </c>
      <c r="B5333" s="42" t="s">
        <v>8081</v>
      </c>
      <c r="C5333" s="43" t="s">
        <v>8400</v>
      </c>
      <c r="D5333" s="44"/>
      <c r="E5333" s="47"/>
      <c r="F5333" s="10" t="s">
        <v>9655</v>
      </c>
      <c r="G5333" s="791" t="s">
        <v>9618</v>
      </c>
      <c r="H5333" s="781" t="str">
        <f t="shared" si="833"/>
        <v/>
      </c>
      <c r="I5333" s="782" t="str">
        <f t="shared" si="833"/>
        <v/>
      </c>
      <c r="J5333" s="782" t="str">
        <f t="shared" si="833"/>
        <v/>
      </c>
      <c r="K5333" s="783" t="str">
        <f t="shared" si="833"/>
        <v/>
      </c>
      <c r="L5333" s="784" t="str">
        <f>IF(ISNUMBER(F5333),IF(LEFT(A5333,3)="Cat",VLOOKUP(A5333,'Loc Configurations Seules'!R:U,4,FALSE),VLOOKUP(G5333,'Loc Coefficients Location'!A:D,4,FALSE)),"")</f>
        <v/>
      </c>
      <c r="M5333" s="785" t="str">
        <f t="shared" si="834"/>
        <v/>
      </c>
      <c r="N5333" s="786" t="str">
        <f>IF(ISNUMBER(F5333),IF(LEFT(A5333,3)="Cat",VLOOKUP(A5333,'Loc Configurations Seules'!R:V,5,FALSE),VLOOKUP(G5333,'Loc Coefficients Location'!A:E,5,FALSE)),"")</f>
        <v/>
      </c>
      <c r="O5333" s="785" t="str">
        <f t="shared" si="835"/>
        <v/>
      </c>
      <c r="P5333" s="786" t="str">
        <f>IF(ISNUMBER(F5333),IF(LEFT(A5333,3)="Cat",VLOOKUP(A5333,'Loc Configurations Seules'!R:W,6,FALSE),VLOOKUP(G5333,'Loc Coefficients Location'!A:F,6,FALSE)),"")</f>
        <v/>
      </c>
      <c r="Q5333" s="785" t="str">
        <f t="shared" si="836"/>
        <v/>
      </c>
      <c r="R5333" s="786" t="str">
        <f>IF(ISNUMBER(F5333),IF(LEFT(A5333,3)="Cat",VLOOKUP(A5333,'Loc Configurations Seules'!R:X,7,FALSE),VLOOKUP(G5333,'Loc Coefficients Location'!A:G,7,FALSE)),"")</f>
        <v/>
      </c>
      <c r="S5333" s="785" t="str">
        <f t="shared" si="837"/>
        <v/>
      </c>
    </row>
    <row r="5334" spans="1:19" ht="38.25" x14ac:dyDescent="0.25">
      <c r="A5334" s="69" t="s">
        <v>8421</v>
      </c>
      <c r="B5334" s="42" t="s">
        <v>8083</v>
      </c>
      <c r="C5334" s="43" t="s">
        <v>8402</v>
      </c>
      <c r="D5334" s="44"/>
      <c r="E5334" s="47"/>
      <c r="F5334" s="814">
        <v>13582.12</v>
      </c>
      <c r="G5334" s="791" t="s">
        <v>9618</v>
      </c>
      <c r="H5334" s="781">
        <f t="shared" si="833"/>
        <v>3584.65</v>
      </c>
      <c r="I5334" s="782">
        <f t="shared" si="833"/>
        <v>1818.02</v>
      </c>
      <c r="J5334" s="782">
        <f t="shared" si="833"/>
        <v>1240.74</v>
      </c>
      <c r="K5334" s="783">
        <f t="shared" si="833"/>
        <v>954.24</v>
      </c>
      <c r="L5334" s="784">
        <f>IF(ISNUMBER(F5334),IF(LEFT(A5334,3)="Cat",VLOOKUP(A5334,'Loc Configurations Seules'!R:U,4,FALSE),VLOOKUP(G5334,'Loc Coefficients Location'!A:D,4,FALSE)),"")</f>
        <v>0.26392450726414518</v>
      </c>
      <c r="M5334" s="785">
        <f t="shared" si="834"/>
        <v>3584.6543286024917</v>
      </c>
      <c r="N5334" s="786">
        <f>IF(ISNUMBER(F5334),IF(LEFT(A5334,3)="Cat",VLOOKUP(A5334,'Loc Configurations Seules'!R:V,5,FALSE),VLOOKUP(G5334,'Loc Coefficients Location'!A:E,5,FALSE)),"")</f>
        <v>0.13385372321713121</v>
      </c>
      <c r="O5334" s="785">
        <f t="shared" si="835"/>
        <v>1818.0173311818623</v>
      </c>
      <c r="P5334" s="786">
        <f>IF(ISNUMBER(F5334),IF(LEFT(A5334,3)="Cat",VLOOKUP(A5334,'Loc Configurations Seules'!R:W,6,FALSE),VLOOKUP(G5334,'Loc Coefficients Location'!A:F,6,FALSE)),"")</f>
        <v>9.1350623726064395E-2</v>
      </c>
      <c r="Q5334" s="785">
        <f t="shared" si="836"/>
        <v>1240.7351335222538</v>
      </c>
      <c r="R5334" s="786">
        <f>IF(ISNUMBER(F5334),IF(LEFT(A5334,3)="Cat",VLOOKUP(A5334,'Loc Configurations Seules'!R:X,7,FALSE),VLOOKUP(G5334,'Loc Coefficients Location'!A:G,7,FALSE)),"")</f>
        <v>7.0256845182479807E-2</v>
      </c>
      <c r="S5334" s="785">
        <f t="shared" si="837"/>
        <v>954.23690208986272</v>
      </c>
    </row>
    <row r="5335" spans="1:19" ht="38.25" x14ac:dyDescent="0.25">
      <c r="A5335" s="69" t="s">
        <v>8422</v>
      </c>
      <c r="B5335" s="42" t="s">
        <v>8085</v>
      </c>
      <c r="C5335" s="43" t="s">
        <v>8404</v>
      </c>
      <c r="D5335" s="44"/>
      <c r="E5335" s="47"/>
      <c r="F5335" s="814">
        <v>23720.92</v>
      </c>
      <c r="G5335" s="791" t="s">
        <v>9618</v>
      </c>
      <c r="H5335" s="781">
        <f t="shared" si="833"/>
        <v>6260.53</v>
      </c>
      <c r="I5335" s="782">
        <f t="shared" si="833"/>
        <v>3175.13</v>
      </c>
      <c r="J5335" s="782">
        <f t="shared" si="833"/>
        <v>2166.92</v>
      </c>
      <c r="K5335" s="783">
        <f t="shared" si="833"/>
        <v>1666.56</v>
      </c>
      <c r="L5335" s="784">
        <f>IF(ISNUMBER(F5335),IF(LEFT(A5335,3)="Cat",VLOOKUP(A5335,'Loc Configurations Seules'!R:U,4,FALSE),VLOOKUP(G5335,'Loc Coefficients Location'!A:D,4,FALSE)),"")</f>
        <v>0.26392450726414518</v>
      </c>
      <c r="M5335" s="785">
        <f t="shared" si="834"/>
        <v>6260.5321228522062</v>
      </c>
      <c r="N5335" s="786">
        <f>IF(ISNUMBER(F5335),IF(LEFT(A5335,3)="Cat",VLOOKUP(A5335,'Loc Configurations Seules'!R:V,5,FALSE),VLOOKUP(G5335,'Loc Coefficients Location'!A:E,5,FALSE)),"")</f>
        <v>0.13385372321713121</v>
      </c>
      <c r="O5335" s="785">
        <f t="shared" si="835"/>
        <v>3175.1334601357116</v>
      </c>
      <c r="P5335" s="786">
        <f>IF(ISNUMBER(F5335),IF(LEFT(A5335,3)="Cat",VLOOKUP(A5335,'Loc Configurations Seules'!R:W,6,FALSE),VLOOKUP(G5335,'Loc Coefficients Location'!A:F,6,FALSE)),"")</f>
        <v>9.1350623726064395E-2</v>
      </c>
      <c r="Q5335" s="785">
        <f t="shared" si="836"/>
        <v>2166.9208373560755</v>
      </c>
      <c r="R5335" s="786">
        <f>IF(ISNUMBER(F5335),IF(LEFT(A5335,3)="Cat",VLOOKUP(A5335,'Loc Configurations Seules'!R:X,7,FALSE),VLOOKUP(G5335,'Loc Coefficients Location'!A:G,7,FALSE)),"")</f>
        <v>7.0256845182479807E-2</v>
      </c>
      <c r="S5335" s="785">
        <f t="shared" si="837"/>
        <v>1666.5570040259888</v>
      </c>
    </row>
    <row r="5336" spans="1:19" ht="25.5" x14ac:dyDescent="0.25">
      <c r="A5336" s="69" t="s">
        <v>8423</v>
      </c>
      <c r="B5336" s="42" t="s">
        <v>8424</v>
      </c>
      <c r="C5336" s="43" t="s">
        <v>8087</v>
      </c>
      <c r="D5336" s="44"/>
      <c r="E5336" s="47"/>
      <c r="F5336" s="10">
        <v>595</v>
      </c>
      <c r="G5336" s="791" t="s">
        <v>9618</v>
      </c>
      <c r="H5336" s="781">
        <f t="shared" si="833"/>
        <v>157.04</v>
      </c>
      <c r="I5336" s="782">
        <f t="shared" si="833"/>
        <v>79.64</v>
      </c>
      <c r="J5336" s="782">
        <f t="shared" si="833"/>
        <v>54.35</v>
      </c>
      <c r="K5336" s="783">
        <f t="shared" si="833"/>
        <v>41.8</v>
      </c>
      <c r="L5336" s="784"/>
      <c r="M5336" s="785"/>
      <c r="N5336" s="786"/>
      <c r="O5336" s="785"/>
      <c r="P5336" s="786"/>
      <c r="Q5336" s="785"/>
      <c r="R5336" s="786"/>
      <c r="S5336" s="785"/>
    </row>
    <row r="5337" spans="1:19" ht="25.5" x14ac:dyDescent="0.25">
      <c r="A5337" s="69" t="s">
        <v>8425</v>
      </c>
      <c r="B5337" s="42" t="s">
        <v>8426</v>
      </c>
      <c r="C5337" s="43" t="s">
        <v>8087</v>
      </c>
      <c r="D5337" s="44"/>
      <c r="E5337" s="47"/>
      <c r="F5337" s="10">
        <v>8833</v>
      </c>
      <c r="G5337" s="791" t="s">
        <v>9618</v>
      </c>
      <c r="H5337" s="781">
        <f t="shared" si="833"/>
        <v>2331.25</v>
      </c>
      <c r="I5337" s="782">
        <f t="shared" si="833"/>
        <v>1182.33</v>
      </c>
      <c r="J5337" s="782">
        <f t="shared" si="833"/>
        <v>806.9</v>
      </c>
      <c r="K5337" s="783">
        <f t="shared" si="833"/>
        <v>620.58000000000004</v>
      </c>
      <c r="L5337" s="784"/>
      <c r="M5337" s="785"/>
      <c r="N5337" s="786"/>
      <c r="O5337" s="785"/>
      <c r="P5337" s="786"/>
      <c r="Q5337" s="785"/>
      <c r="R5337" s="786"/>
      <c r="S5337" s="785"/>
    </row>
    <row r="5338" spans="1:19" ht="25.5" x14ac:dyDescent="0.25">
      <c r="A5338" s="69" t="s">
        <v>8427</v>
      </c>
      <c r="B5338" s="42" t="s">
        <v>8428</v>
      </c>
      <c r="C5338" s="43" t="s">
        <v>8087</v>
      </c>
      <c r="D5338" s="44"/>
      <c r="E5338" s="47"/>
      <c r="F5338" s="10">
        <v>19360</v>
      </c>
      <c r="G5338" s="791" t="s">
        <v>9618</v>
      </c>
      <c r="H5338" s="781">
        <f t="shared" si="833"/>
        <v>5109.58</v>
      </c>
      <c r="I5338" s="782">
        <f t="shared" si="833"/>
        <v>2591.41</v>
      </c>
      <c r="J5338" s="782">
        <f t="shared" si="833"/>
        <v>1768.55</v>
      </c>
      <c r="K5338" s="783">
        <f t="shared" si="833"/>
        <v>1360.17</v>
      </c>
      <c r="L5338" s="784"/>
      <c r="M5338" s="785"/>
      <c r="N5338" s="786"/>
      <c r="O5338" s="785"/>
      <c r="P5338" s="786"/>
      <c r="Q5338" s="785"/>
      <c r="R5338" s="786"/>
      <c r="S5338" s="785"/>
    </row>
    <row r="5339" spans="1:19" ht="25.5" x14ac:dyDescent="0.25">
      <c r="A5339" s="69" t="s">
        <v>8429</v>
      </c>
      <c r="B5339" s="42" t="s">
        <v>8430</v>
      </c>
      <c r="C5339" s="43" t="s">
        <v>8087</v>
      </c>
      <c r="D5339" s="44"/>
      <c r="E5339" s="47"/>
      <c r="F5339" s="10">
        <v>1190</v>
      </c>
      <c r="G5339" s="791" t="s">
        <v>9618</v>
      </c>
      <c r="H5339" s="781">
        <f t="shared" si="833"/>
        <v>314.07</v>
      </c>
      <c r="I5339" s="782">
        <f t="shared" si="833"/>
        <v>159.29</v>
      </c>
      <c r="J5339" s="782">
        <f t="shared" si="833"/>
        <v>108.71</v>
      </c>
      <c r="K5339" s="783">
        <f t="shared" si="833"/>
        <v>83.61</v>
      </c>
      <c r="L5339" s="784"/>
      <c r="M5339" s="785"/>
      <c r="N5339" s="786"/>
      <c r="O5339" s="785"/>
      <c r="P5339" s="786"/>
      <c r="Q5339" s="785"/>
      <c r="R5339" s="786"/>
      <c r="S5339" s="785"/>
    </row>
    <row r="5340" spans="1:19" ht="25.5" x14ac:dyDescent="0.25">
      <c r="A5340" s="69" t="s">
        <v>8431</v>
      </c>
      <c r="B5340" s="42" t="s">
        <v>8432</v>
      </c>
      <c r="C5340" s="43" t="s">
        <v>8087</v>
      </c>
      <c r="D5340" s="44"/>
      <c r="E5340" s="47"/>
      <c r="F5340" s="10">
        <v>10914</v>
      </c>
      <c r="G5340" s="791" t="s">
        <v>9618</v>
      </c>
      <c r="H5340" s="781">
        <f t="shared" si="833"/>
        <v>2880.47</v>
      </c>
      <c r="I5340" s="782">
        <f t="shared" si="833"/>
        <v>1460.88</v>
      </c>
      <c r="J5340" s="782">
        <f t="shared" si="833"/>
        <v>997</v>
      </c>
      <c r="K5340" s="783">
        <f t="shared" si="833"/>
        <v>766.78</v>
      </c>
      <c r="L5340" s="784"/>
      <c r="M5340" s="785"/>
      <c r="N5340" s="786"/>
      <c r="O5340" s="785"/>
      <c r="P5340" s="786"/>
      <c r="Q5340" s="785"/>
      <c r="R5340" s="786"/>
      <c r="S5340" s="785"/>
    </row>
    <row r="5341" spans="1:19" ht="25.5" x14ac:dyDescent="0.25">
      <c r="A5341" s="69" t="s">
        <v>8433</v>
      </c>
      <c r="B5341" s="42" t="s">
        <v>8434</v>
      </c>
      <c r="C5341" s="43" t="s">
        <v>8087</v>
      </c>
      <c r="D5341" s="44"/>
      <c r="E5341" s="47"/>
      <c r="F5341" s="10">
        <v>23339</v>
      </c>
      <c r="G5341" s="791" t="s">
        <v>9618</v>
      </c>
      <c r="H5341" s="781">
        <f t="shared" si="833"/>
        <v>6159.73</v>
      </c>
      <c r="I5341" s="782">
        <f t="shared" si="833"/>
        <v>3124.01</v>
      </c>
      <c r="J5341" s="782">
        <f t="shared" si="833"/>
        <v>2132.0300000000002</v>
      </c>
      <c r="K5341" s="783">
        <f t="shared" si="833"/>
        <v>1639.72</v>
      </c>
      <c r="L5341" s="784"/>
      <c r="M5341" s="785"/>
      <c r="N5341" s="786"/>
      <c r="O5341" s="785"/>
      <c r="P5341" s="786"/>
      <c r="Q5341" s="785"/>
      <c r="R5341" s="786"/>
      <c r="S5341" s="785"/>
    </row>
    <row r="5342" spans="1:19" ht="38.25" x14ac:dyDescent="0.25">
      <c r="A5342" s="69" t="s">
        <v>8435</v>
      </c>
      <c r="B5342" s="42" t="s">
        <v>8436</v>
      </c>
      <c r="C5342" s="43" t="s">
        <v>8437</v>
      </c>
      <c r="D5342" s="44"/>
      <c r="E5342" s="47"/>
      <c r="F5342" s="814">
        <v>18631.400000000001</v>
      </c>
      <c r="G5342" s="791" t="s">
        <v>9618</v>
      </c>
      <c r="H5342" s="781">
        <f t="shared" si="833"/>
        <v>4917.28</v>
      </c>
      <c r="I5342" s="782">
        <f t="shared" si="833"/>
        <v>2493.88</v>
      </c>
      <c r="J5342" s="782">
        <f t="shared" si="833"/>
        <v>1701.99</v>
      </c>
      <c r="K5342" s="783">
        <f t="shared" si="833"/>
        <v>1308.98</v>
      </c>
      <c r="L5342" s="784">
        <f>IF(ISNUMBER(F5342),IF(LEFT(A5342,3)="Cat",VLOOKUP(A5342,'Loc Configurations Seules'!R:U,4,FALSE),VLOOKUP(G5342,'Loc Coefficients Location'!A:D,4,FALSE)),"")</f>
        <v>0.26392450726414518</v>
      </c>
      <c r="M5342" s="785">
        <f t="shared" ref="M5342:M5348" si="838">IF(ISNUMBER(L5342),L5342*$F5342,"")</f>
        <v>4917.2830646411949</v>
      </c>
      <c r="N5342" s="786">
        <f>IF(ISNUMBER(F5342),IF(LEFT(A5342,3)="Cat",VLOOKUP(A5342,'Loc Configurations Seules'!R:V,5,FALSE),VLOOKUP(G5342,'Loc Coefficients Location'!A:E,5,FALSE)),"")</f>
        <v>0.13385372321713121</v>
      </c>
      <c r="O5342" s="785">
        <f t="shared" ref="O5342:O5348" si="839">IF(ISNUMBER(N5342),N5342*$F5342,"")</f>
        <v>2493.8822587476584</v>
      </c>
      <c r="P5342" s="786">
        <f>IF(ISNUMBER(F5342),IF(LEFT(A5342,3)="Cat",VLOOKUP(A5342,'Loc Configurations Seules'!R:W,6,FALSE),VLOOKUP(G5342,'Loc Coefficients Location'!A:F,6,FALSE)),"")</f>
        <v>9.1350623726064395E-2</v>
      </c>
      <c r="Q5342" s="785">
        <f t="shared" ref="Q5342:Q5348" si="840">IF(ISNUMBER(P5342),P5342*$F5342,"")</f>
        <v>1701.9900108897964</v>
      </c>
      <c r="R5342" s="786">
        <f>IF(ISNUMBER(F5342),IF(LEFT(A5342,3)="Cat",VLOOKUP(A5342,'Loc Configurations Seules'!R:X,7,FALSE),VLOOKUP(G5342,'Loc Coefficients Location'!A:G,7,FALSE)),"")</f>
        <v>7.0256845182479807E-2</v>
      </c>
      <c r="S5342" s="785">
        <f t="shared" ref="S5342:S5348" si="841">IF(ISNUMBER(R5342),R5342*$F5342,"")</f>
        <v>1308.9833853328544</v>
      </c>
    </row>
    <row r="5343" spans="1:19" ht="38.25" x14ac:dyDescent="0.25">
      <c r="A5343" s="69" t="s">
        <v>8438</v>
      </c>
      <c r="B5343" s="42" t="s">
        <v>8439</v>
      </c>
      <c r="C5343" s="43" t="s">
        <v>8440</v>
      </c>
      <c r="D5343" s="44"/>
      <c r="E5343" s="47"/>
      <c r="F5343" s="814">
        <v>18631.400000000001</v>
      </c>
      <c r="G5343" s="791" t="s">
        <v>9618</v>
      </c>
      <c r="H5343" s="781">
        <f t="shared" si="833"/>
        <v>4917.28</v>
      </c>
      <c r="I5343" s="782">
        <f t="shared" si="833"/>
        <v>2493.88</v>
      </c>
      <c r="J5343" s="782">
        <f t="shared" si="833"/>
        <v>1701.99</v>
      </c>
      <c r="K5343" s="783">
        <f t="shared" si="833"/>
        <v>1308.98</v>
      </c>
      <c r="L5343" s="784">
        <f>IF(ISNUMBER(F5343),IF(LEFT(A5343,3)="Cat",VLOOKUP(A5343,'Loc Configurations Seules'!R:U,4,FALSE),VLOOKUP(G5343,'Loc Coefficients Location'!A:D,4,FALSE)),"")</f>
        <v>0.26392450726414518</v>
      </c>
      <c r="M5343" s="785">
        <f t="shared" si="838"/>
        <v>4917.2830646411949</v>
      </c>
      <c r="N5343" s="786">
        <f>IF(ISNUMBER(F5343),IF(LEFT(A5343,3)="Cat",VLOOKUP(A5343,'Loc Configurations Seules'!R:V,5,FALSE),VLOOKUP(G5343,'Loc Coefficients Location'!A:E,5,FALSE)),"")</f>
        <v>0.13385372321713121</v>
      </c>
      <c r="O5343" s="785">
        <f t="shared" si="839"/>
        <v>2493.8822587476584</v>
      </c>
      <c r="P5343" s="786">
        <f>IF(ISNUMBER(F5343),IF(LEFT(A5343,3)="Cat",VLOOKUP(A5343,'Loc Configurations Seules'!R:W,6,FALSE),VLOOKUP(G5343,'Loc Coefficients Location'!A:F,6,FALSE)),"")</f>
        <v>9.1350623726064395E-2</v>
      </c>
      <c r="Q5343" s="785">
        <f t="shared" si="840"/>
        <v>1701.9900108897964</v>
      </c>
      <c r="R5343" s="786">
        <f>IF(ISNUMBER(F5343),IF(LEFT(A5343,3)="Cat",VLOOKUP(A5343,'Loc Configurations Seules'!R:X,7,FALSE),VLOOKUP(G5343,'Loc Coefficients Location'!A:G,7,FALSE)),"")</f>
        <v>7.0256845182479807E-2</v>
      </c>
      <c r="S5343" s="785">
        <f t="shared" si="841"/>
        <v>1308.9833853328544</v>
      </c>
    </row>
    <row r="5344" spans="1:19" ht="25.5" x14ac:dyDescent="0.25">
      <c r="A5344" s="69" t="s">
        <v>8441</v>
      </c>
      <c r="B5344" s="42" t="s">
        <v>8081</v>
      </c>
      <c r="C5344" s="43" t="s">
        <v>8442</v>
      </c>
      <c r="D5344" s="44"/>
      <c r="E5344" s="47"/>
      <c r="F5344" s="10" t="s">
        <v>9655</v>
      </c>
      <c r="G5344" s="791" t="s">
        <v>9618</v>
      </c>
      <c r="H5344" s="781" t="str">
        <f t="shared" si="833"/>
        <v/>
      </c>
      <c r="I5344" s="782" t="str">
        <f t="shared" si="833"/>
        <v/>
      </c>
      <c r="J5344" s="782" t="str">
        <f t="shared" si="833"/>
        <v/>
      </c>
      <c r="K5344" s="783" t="str">
        <f t="shared" si="833"/>
        <v/>
      </c>
      <c r="L5344" s="784" t="str">
        <f>IF(ISNUMBER(F5344),IF(LEFT(A5344,3)="Cat",VLOOKUP(A5344,'Loc Configurations Seules'!R:U,4,FALSE),VLOOKUP(G5344,'Loc Coefficients Location'!A:D,4,FALSE)),"")</f>
        <v/>
      </c>
      <c r="M5344" s="785" t="str">
        <f t="shared" si="838"/>
        <v/>
      </c>
      <c r="N5344" s="786" t="str">
        <f>IF(ISNUMBER(F5344),IF(LEFT(A5344,3)="Cat",VLOOKUP(A5344,'Loc Configurations Seules'!R:V,5,FALSE),VLOOKUP(G5344,'Loc Coefficients Location'!A:E,5,FALSE)),"")</f>
        <v/>
      </c>
      <c r="O5344" s="785" t="str">
        <f t="shared" si="839"/>
        <v/>
      </c>
      <c r="P5344" s="786" t="str">
        <f>IF(ISNUMBER(F5344),IF(LEFT(A5344,3)="Cat",VLOOKUP(A5344,'Loc Configurations Seules'!R:W,6,FALSE),VLOOKUP(G5344,'Loc Coefficients Location'!A:F,6,FALSE)),"")</f>
        <v/>
      </c>
      <c r="Q5344" s="785" t="str">
        <f t="shared" si="840"/>
        <v/>
      </c>
      <c r="R5344" s="786" t="str">
        <f>IF(ISNUMBER(F5344),IF(LEFT(A5344,3)="Cat",VLOOKUP(A5344,'Loc Configurations Seules'!R:X,7,FALSE),VLOOKUP(G5344,'Loc Coefficients Location'!A:G,7,FALSE)),"")</f>
        <v/>
      </c>
      <c r="S5344" s="785" t="str">
        <f t="shared" si="841"/>
        <v/>
      </c>
    </row>
    <row r="5345" spans="1:19" ht="38.25" x14ac:dyDescent="0.25">
      <c r="A5345" s="69" t="s">
        <v>8443</v>
      </c>
      <c r="B5345" s="42" t="s">
        <v>8443</v>
      </c>
      <c r="C5345" s="43" t="s">
        <v>8444</v>
      </c>
      <c r="D5345" s="44"/>
      <c r="E5345" s="47"/>
      <c r="F5345" s="814">
        <v>1984</v>
      </c>
      <c r="G5345" s="791" t="s">
        <v>9618</v>
      </c>
      <c r="H5345" s="781">
        <f t="shared" si="833"/>
        <v>523.63</v>
      </c>
      <c r="I5345" s="782">
        <f t="shared" si="833"/>
        <v>265.57</v>
      </c>
      <c r="J5345" s="782">
        <f t="shared" si="833"/>
        <v>181.24</v>
      </c>
      <c r="K5345" s="783">
        <f t="shared" si="833"/>
        <v>139.38999999999999</v>
      </c>
      <c r="L5345" s="784">
        <f>IF(ISNUMBER(F5345),IF(LEFT(A5345,3)="Cat",VLOOKUP(A5345,'Loc Configurations Seules'!R:U,4,FALSE),VLOOKUP(G5345,'Loc Coefficients Location'!A:D,4,FALSE)),"")</f>
        <v>0.26392450726414518</v>
      </c>
      <c r="M5345" s="785">
        <f t="shared" si="838"/>
        <v>523.62622241206407</v>
      </c>
      <c r="N5345" s="786">
        <f>IF(ISNUMBER(F5345),IF(LEFT(A5345,3)="Cat",VLOOKUP(A5345,'Loc Configurations Seules'!R:V,5,FALSE),VLOOKUP(G5345,'Loc Coefficients Location'!A:E,5,FALSE)),"")</f>
        <v>0.13385372321713121</v>
      </c>
      <c r="O5345" s="785">
        <f t="shared" si="839"/>
        <v>265.56578686278834</v>
      </c>
      <c r="P5345" s="786">
        <f>IF(ISNUMBER(F5345),IF(LEFT(A5345,3)="Cat",VLOOKUP(A5345,'Loc Configurations Seules'!R:W,6,FALSE),VLOOKUP(G5345,'Loc Coefficients Location'!A:F,6,FALSE)),"")</f>
        <v>9.1350623726064395E-2</v>
      </c>
      <c r="Q5345" s="785">
        <f t="shared" si="840"/>
        <v>181.23963747251176</v>
      </c>
      <c r="R5345" s="786">
        <f>IF(ISNUMBER(F5345),IF(LEFT(A5345,3)="Cat",VLOOKUP(A5345,'Loc Configurations Seules'!R:X,7,FALSE),VLOOKUP(G5345,'Loc Coefficients Location'!A:G,7,FALSE)),"")</f>
        <v>7.0256845182479807E-2</v>
      </c>
      <c r="S5345" s="785">
        <f t="shared" si="841"/>
        <v>139.38958084203995</v>
      </c>
    </row>
    <row r="5346" spans="1:19" ht="51" x14ac:dyDescent="0.25">
      <c r="A5346" s="69" t="s">
        <v>8445</v>
      </c>
      <c r="B5346" s="42" t="s">
        <v>8446</v>
      </c>
      <c r="C5346" s="43" t="s">
        <v>8447</v>
      </c>
      <c r="D5346" s="44"/>
      <c r="E5346" s="47"/>
      <c r="F5346" s="814">
        <v>828</v>
      </c>
      <c r="G5346" s="791" t="s">
        <v>9618</v>
      </c>
      <c r="H5346" s="781">
        <f t="shared" si="833"/>
        <v>218.53</v>
      </c>
      <c r="I5346" s="782">
        <f t="shared" si="833"/>
        <v>110.83</v>
      </c>
      <c r="J5346" s="782">
        <f t="shared" si="833"/>
        <v>75.64</v>
      </c>
      <c r="K5346" s="783">
        <f t="shared" si="833"/>
        <v>58.17</v>
      </c>
      <c r="L5346" s="784">
        <f>IF(ISNUMBER(F5346),IF(LEFT(A5346,3)="Cat",VLOOKUP(A5346,'Loc Configurations Seules'!R:U,4,FALSE),VLOOKUP(G5346,'Loc Coefficients Location'!A:D,4,FALSE)),"")</f>
        <v>0.26392450726414518</v>
      </c>
      <c r="M5346" s="785">
        <f t="shared" si="838"/>
        <v>218.52949201471222</v>
      </c>
      <c r="N5346" s="786">
        <f>IF(ISNUMBER(F5346),IF(LEFT(A5346,3)="Cat",VLOOKUP(A5346,'Loc Configurations Seules'!R:V,5,FALSE),VLOOKUP(G5346,'Loc Coefficients Location'!A:E,5,FALSE)),"")</f>
        <v>0.13385372321713121</v>
      </c>
      <c r="O5346" s="785">
        <f t="shared" si="839"/>
        <v>110.83088282378465</v>
      </c>
      <c r="P5346" s="786">
        <f>IF(ISNUMBER(F5346),IF(LEFT(A5346,3)="Cat",VLOOKUP(A5346,'Loc Configurations Seules'!R:W,6,FALSE),VLOOKUP(G5346,'Loc Coefficients Location'!A:F,6,FALSE)),"")</f>
        <v>9.1350623726064395E-2</v>
      </c>
      <c r="Q5346" s="785">
        <f t="shared" si="840"/>
        <v>75.638316445181317</v>
      </c>
      <c r="R5346" s="786">
        <f>IF(ISNUMBER(F5346),IF(LEFT(A5346,3)="Cat",VLOOKUP(A5346,'Loc Configurations Seules'!R:X,7,FALSE),VLOOKUP(G5346,'Loc Coefficients Location'!A:G,7,FALSE)),"")</f>
        <v>7.0256845182479807E-2</v>
      </c>
      <c r="S5346" s="785">
        <f t="shared" si="841"/>
        <v>58.172667811093284</v>
      </c>
    </row>
    <row r="5347" spans="1:19" ht="25.5" x14ac:dyDescent="0.25">
      <c r="A5347" s="69" t="s">
        <v>8448</v>
      </c>
      <c r="B5347" s="42" t="s">
        <v>8083</v>
      </c>
      <c r="C5347" s="43" t="s">
        <v>8449</v>
      </c>
      <c r="D5347" s="44"/>
      <c r="E5347" s="47"/>
      <c r="F5347" s="814">
        <v>5004</v>
      </c>
      <c r="G5347" s="791" t="s">
        <v>9618</v>
      </c>
      <c r="H5347" s="781">
        <f t="shared" si="833"/>
        <v>1320.68</v>
      </c>
      <c r="I5347" s="782">
        <f t="shared" si="833"/>
        <v>669.8</v>
      </c>
      <c r="J5347" s="782">
        <f t="shared" si="833"/>
        <v>457.12</v>
      </c>
      <c r="K5347" s="783">
        <f t="shared" si="833"/>
        <v>351.57</v>
      </c>
      <c r="L5347" s="784">
        <f>IF(ISNUMBER(F5347),IF(LEFT(A5347,3)="Cat",VLOOKUP(A5347,'Loc Configurations Seules'!R:U,4,FALSE),VLOOKUP(G5347,'Loc Coefficients Location'!A:D,4,FALSE)),"")</f>
        <v>0.26392450726414518</v>
      </c>
      <c r="M5347" s="785">
        <f t="shared" si="838"/>
        <v>1320.6782343497825</v>
      </c>
      <c r="N5347" s="786">
        <f>IF(ISNUMBER(F5347),IF(LEFT(A5347,3)="Cat",VLOOKUP(A5347,'Loc Configurations Seules'!R:V,5,FALSE),VLOOKUP(G5347,'Loc Coefficients Location'!A:E,5,FALSE)),"")</f>
        <v>0.13385372321713121</v>
      </c>
      <c r="O5347" s="785">
        <f t="shared" si="839"/>
        <v>669.80403097852457</v>
      </c>
      <c r="P5347" s="786">
        <f>IF(ISNUMBER(F5347),IF(LEFT(A5347,3)="Cat",VLOOKUP(A5347,'Loc Configurations Seules'!R:W,6,FALSE),VLOOKUP(G5347,'Loc Coefficients Location'!A:F,6,FALSE)),"")</f>
        <v>9.1350623726064395E-2</v>
      </c>
      <c r="Q5347" s="785">
        <f t="shared" si="840"/>
        <v>457.11852112522621</v>
      </c>
      <c r="R5347" s="786">
        <f>IF(ISNUMBER(F5347),IF(LEFT(A5347,3)="Cat",VLOOKUP(A5347,'Loc Configurations Seules'!R:X,7,FALSE),VLOOKUP(G5347,'Loc Coefficients Location'!A:G,7,FALSE)),"")</f>
        <v>7.0256845182479807E-2</v>
      </c>
      <c r="S5347" s="785">
        <f t="shared" si="841"/>
        <v>351.56525329312893</v>
      </c>
    </row>
    <row r="5348" spans="1:19" x14ac:dyDescent="0.25">
      <c r="A5348" s="69" t="s">
        <v>8450</v>
      </c>
      <c r="B5348" s="42" t="s">
        <v>8085</v>
      </c>
      <c r="C5348" s="43" t="s">
        <v>8451</v>
      </c>
      <c r="D5348" s="44"/>
      <c r="E5348" s="47"/>
      <c r="F5348" s="814">
        <v>11219.4</v>
      </c>
      <c r="G5348" s="791" t="s">
        <v>9618</v>
      </c>
      <c r="H5348" s="781">
        <f t="shared" si="833"/>
        <v>2961.07</v>
      </c>
      <c r="I5348" s="782">
        <f t="shared" si="833"/>
        <v>1501.76</v>
      </c>
      <c r="J5348" s="782">
        <f t="shared" si="833"/>
        <v>1024.9000000000001</v>
      </c>
      <c r="K5348" s="783">
        <f t="shared" si="833"/>
        <v>788.24</v>
      </c>
      <c r="L5348" s="784">
        <f>IF(ISNUMBER(F5348),IF(LEFT(A5348,3)="Cat",VLOOKUP(A5348,'Loc Configurations Seules'!R:U,4,FALSE),VLOOKUP(G5348,'Loc Coefficients Location'!A:D,4,FALSE)),"")</f>
        <v>0.26392450726414518</v>
      </c>
      <c r="M5348" s="785">
        <f t="shared" si="838"/>
        <v>2961.0746167993502</v>
      </c>
      <c r="N5348" s="786">
        <f>IF(ISNUMBER(F5348),IF(LEFT(A5348,3)="Cat",VLOOKUP(A5348,'Loc Configurations Seules'!R:V,5,FALSE),VLOOKUP(G5348,'Loc Coefficients Location'!A:E,5,FALSE)),"")</f>
        <v>0.13385372321713121</v>
      </c>
      <c r="O5348" s="785">
        <f t="shared" si="839"/>
        <v>1501.7584622622819</v>
      </c>
      <c r="P5348" s="786">
        <f>IF(ISNUMBER(F5348),IF(LEFT(A5348,3)="Cat",VLOOKUP(A5348,'Loc Configurations Seules'!R:W,6,FALSE),VLOOKUP(G5348,'Loc Coefficients Location'!A:F,6,FALSE)),"")</f>
        <v>9.1350623726064395E-2</v>
      </c>
      <c r="Q5348" s="785">
        <f t="shared" si="840"/>
        <v>1024.8991878322067</v>
      </c>
      <c r="R5348" s="786">
        <f>IF(ISNUMBER(F5348),IF(LEFT(A5348,3)="Cat",VLOOKUP(A5348,'Loc Configurations Seules'!R:X,7,FALSE),VLOOKUP(G5348,'Loc Coefficients Location'!A:G,7,FALSE)),"")</f>
        <v>7.0256845182479807E-2</v>
      </c>
      <c r="S5348" s="785">
        <f t="shared" si="841"/>
        <v>788.23964884031398</v>
      </c>
    </row>
    <row r="5349" spans="1:19" ht="25.5" x14ac:dyDescent="0.25">
      <c r="A5349" s="69" t="s">
        <v>8452</v>
      </c>
      <c r="B5349" s="42" t="s">
        <v>8453</v>
      </c>
      <c r="C5349" s="43" t="s">
        <v>8087</v>
      </c>
      <c r="D5349" s="44"/>
      <c r="E5349" s="47"/>
      <c r="F5349" s="10">
        <v>952</v>
      </c>
      <c r="G5349" s="791" t="s">
        <v>9618</v>
      </c>
      <c r="H5349" s="781">
        <f t="shared" si="833"/>
        <v>251.26</v>
      </c>
      <c r="I5349" s="782">
        <f t="shared" si="833"/>
        <v>127.43</v>
      </c>
      <c r="J5349" s="782">
        <f t="shared" si="833"/>
        <v>86.97</v>
      </c>
      <c r="K5349" s="783">
        <f t="shared" si="833"/>
        <v>66.88</v>
      </c>
      <c r="L5349" s="784"/>
      <c r="M5349" s="785"/>
      <c r="N5349" s="786"/>
      <c r="O5349" s="785"/>
      <c r="P5349" s="786"/>
      <c r="Q5349" s="785"/>
      <c r="R5349" s="786"/>
      <c r="S5349" s="785"/>
    </row>
    <row r="5350" spans="1:19" ht="25.5" x14ac:dyDescent="0.25">
      <c r="A5350" s="69" t="s">
        <v>8454</v>
      </c>
      <c r="B5350" s="42" t="s">
        <v>8455</v>
      </c>
      <c r="C5350" s="43" t="s">
        <v>8087</v>
      </c>
      <c r="D5350" s="44"/>
      <c r="E5350" s="47"/>
      <c r="F5350" s="10">
        <v>6214</v>
      </c>
      <c r="G5350" s="791" t="s">
        <v>9618</v>
      </c>
      <c r="H5350" s="781">
        <f t="shared" si="833"/>
        <v>1640.03</v>
      </c>
      <c r="I5350" s="782">
        <f t="shared" si="833"/>
        <v>831.77</v>
      </c>
      <c r="J5350" s="782">
        <f t="shared" si="833"/>
        <v>567.65</v>
      </c>
      <c r="K5350" s="783">
        <f t="shared" si="833"/>
        <v>436.58</v>
      </c>
      <c r="L5350" s="784"/>
      <c r="M5350" s="785"/>
      <c r="N5350" s="786"/>
      <c r="O5350" s="785"/>
      <c r="P5350" s="786"/>
      <c r="Q5350" s="785"/>
      <c r="R5350" s="786"/>
      <c r="S5350" s="785"/>
    </row>
    <row r="5351" spans="1:19" ht="25.5" x14ac:dyDescent="0.25">
      <c r="A5351" s="69" t="s">
        <v>8456</v>
      </c>
      <c r="B5351" s="42" t="s">
        <v>8457</v>
      </c>
      <c r="C5351" s="43" t="s">
        <v>8087</v>
      </c>
      <c r="D5351" s="44"/>
      <c r="E5351" s="47"/>
      <c r="F5351" s="10">
        <v>12751</v>
      </c>
      <c r="G5351" s="791" t="s">
        <v>9618</v>
      </c>
      <c r="H5351" s="781">
        <f t="shared" si="833"/>
        <v>3365.3</v>
      </c>
      <c r="I5351" s="782">
        <f t="shared" si="833"/>
        <v>1706.77</v>
      </c>
      <c r="J5351" s="782">
        <f t="shared" si="833"/>
        <v>1164.81</v>
      </c>
      <c r="K5351" s="783">
        <f t="shared" si="833"/>
        <v>895.85</v>
      </c>
      <c r="L5351" s="784"/>
      <c r="M5351" s="785"/>
      <c r="N5351" s="786"/>
      <c r="O5351" s="785"/>
      <c r="P5351" s="786"/>
      <c r="Q5351" s="785"/>
      <c r="R5351" s="786"/>
      <c r="S5351" s="785"/>
    </row>
    <row r="5352" spans="1:19" ht="25.5" x14ac:dyDescent="0.25">
      <c r="A5352" s="69" t="s">
        <v>8458</v>
      </c>
      <c r="B5352" s="42" t="s">
        <v>8459</v>
      </c>
      <c r="C5352" s="43" t="s">
        <v>8087</v>
      </c>
      <c r="D5352" s="44"/>
      <c r="E5352" s="47"/>
      <c r="F5352" s="10">
        <v>1904</v>
      </c>
      <c r="G5352" s="791" t="s">
        <v>9618</v>
      </c>
      <c r="H5352" s="781">
        <f t="shared" si="833"/>
        <v>502.51</v>
      </c>
      <c r="I5352" s="782">
        <f t="shared" si="833"/>
        <v>254.86</v>
      </c>
      <c r="J5352" s="782">
        <f t="shared" si="833"/>
        <v>173.93</v>
      </c>
      <c r="K5352" s="783">
        <f t="shared" si="833"/>
        <v>133.77000000000001</v>
      </c>
      <c r="L5352" s="784"/>
      <c r="M5352" s="785"/>
      <c r="N5352" s="786"/>
      <c r="O5352" s="785"/>
      <c r="P5352" s="786"/>
      <c r="Q5352" s="785"/>
      <c r="R5352" s="786"/>
      <c r="S5352" s="785"/>
    </row>
    <row r="5353" spans="1:19" ht="25.5" x14ac:dyDescent="0.25">
      <c r="A5353" s="69" t="s">
        <v>8460</v>
      </c>
      <c r="B5353" s="42" t="s">
        <v>8461</v>
      </c>
      <c r="C5353" s="43" t="s">
        <v>8087</v>
      </c>
      <c r="D5353" s="44"/>
      <c r="E5353" s="47"/>
      <c r="F5353" s="10">
        <v>8115</v>
      </c>
      <c r="G5353" s="791" t="s">
        <v>9618</v>
      </c>
      <c r="H5353" s="781">
        <f t="shared" si="833"/>
        <v>2141.75</v>
      </c>
      <c r="I5353" s="782">
        <f t="shared" si="833"/>
        <v>1086.22</v>
      </c>
      <c r="J5353" s="782">
        <f t="shared" si="833"/>
        <v>741.31</v>
      </c>
      <c r="K5353" s="783">
        <f t="shared" si="833"/>
        <v>570.13</v>
      </c>
      <c r="L5353" s="784"/>
      <c r="M5353" s="785"/>
      <c r="N5353" s="786"/>
      <c r="O5353" s="785"/>
      <c r="P5353" s="786"/>
      <c r="Q5353" s="785"/>
      <c r="R5353" s="786"/>
      <c r="S5353" s="785"/>
    </row>
    <row r="5354" spans="1:19" ht="25.5" x14ac:dyDescent="0.25">
      <c r="A5354" s="69" t="s">
        <v>8462</v>
      </c>
      <c r="B5354" s="42" t="s">
        <v>8463</v>
      </c>
      <c r="C5354" s="43" t="s">
        <v>8087</v>
      </c>
      <c r="D5354" s="44"/>
      <c r="E5354" s="47"/>
      <c r="F5354" s="10">
        <v>15831</v>
      </c>
      <c r="G5354" s="791" t="s">
        <v>9618</v>
      </c>
      <c r="H5354" s="781">
        <f t="shared" si="833"/>
        <v>4178.1899999999996</v>
      </c>
      <c r="I5354" s="782">
        <f t="shared" si="833"/>
        <v>2119.04</v>
      </c>
      <c r="J5354" s="782">
        <f t="shared" si="833"/>
        <v>1446.17</v>
      </c>
      <c r="K5354" s="783">
        <f t="shared" si="833"/>
        <v>1112.24</v>
      </c>
      <c r="L5354" s="784"/>
      <c r="M5354" s="785"/>
      <c r="N5354" s="786"/>
      <c r="O5354" s="785"/>
      <c r="P5354" s="786"/>
      <c r="Q5354" s="785"/>
      <c r="R5354" s="786"/>
      <c r="S5354" s="785"/>
    </row>
    <row r="5355" spans="1:19" x14ac:dyDescent="0.25">
      <c r="A5355" s="69"/>
      <c r="B5355" s="42"/>
      <c r="C5355" s="43"/>
      <c r="D5355" s="44"/>
      <c r="E5355" s="47"/>
      <c r="F5355" s="10" t="s">
        <v>5249</v>
      </c>
      <c r="G5355" s="791" t="s">
        <v>9527</v>
      </c>
      <c r="H5355" s="781" t="str">
        <f t="shared" si="833"/>
        <v/>
      </c>
      <c r="I5355" s="782" t="str">
        <f t="shared" si="833"/>
        <v/>
      </c>
      <c r="J5355" s="782" t="str">
        <f t="shared" si="833"/>
        <v/>
      </c>
      <c r="K5355" s="783" t="str">
        <f t="shared" si="833"/>
        <v/>
      </c>
      <c r="L5355" s="784" t="str">
        <f>IF(ISNUMBER(F5355),IF(LEFT(A5355,3)="Cat",VLOOKUP(A5355,'Loc Configurations Seules'!R:U,4,FALSE),VLOOKUP(G5355,'Loc Coefficients Location'!A:D,4,FALSE)),"")</f>
        <v/>
      </c>
      <c r="M5355" s="785" t="str">
        <f t="shared" ref="M5355:M5407" si="842">IF(ISNUMBER(L5355),L5355*$F5355,"")</f>
        <v/>
      </c>
      <c r="N5355" s="786" t="str">
        <f>IF(ISNUMBER(F5355),IF(LEFT(A5355,3)="Cat",VLOOKUP(A5355,'Loc Configurations Seules'!R:V,5,FALSE),VLOOKUP(G5355,'Loc Coefficients Location'!A:E,5,FALSE)),"")</f>
        <v/>
      </c>
      <c r="O5355" s="785" t="str">
        <f t="shared" ref="O5355:O5407" si="843">IF(ISNUMBER(N5355),N5355*$F5355,"")</f>
        <v/>
      </c>
      <c r="P5355" s="786" t="str">
        <f>IF(ISNUMBER(F5355),IF(LEFT(A5355,3)="Cat",VLOOKUP(A5355,'Loc Configurations Seules'!R:W,6,FALSE),VLOOKUP(G5355,'Loc Coefficients Location'!A:F,6,FALSE)),"")</f>
        <v/>
      </c>
      <c r="Q5355" s="785" t="str">
        <f t="shared" ref="Q5355:Q5407" si="844">IF(ISNUMBER(P5355),P5355*$F5355,"")</f>
        <v/>
      </c>
      <c r="R5355" s="786" t="str">
        <f>IF(ISNUMBER(F5355),IF(LEFT(A5355,3)="Cat",VLOOKUP(A5355,'Loc Configurations Seules'!R:X,7,FALSE),VLOOKUP(G5355,'Loc Coefficients Location'!A:G,7,FALSE)),"")</f>
        <v/>
      </c>
      <c r="S5355" s="785" t="str">
        <f t="shared" ref="S5355:S5407" si="845">IF(ISNUMBER(R5355),R5355*$F5355,"")</f>
        <v/>
      </c>
    </row>
    <row r="5356" spans="1:19" x14ac:dyDescent="0.25">
      <c r="A5356" s="69"/>
      <c r="B5356" s="42"/>
      <c r="C5356" s="43"/>
      <c r="D5356" s="44"/>
      <c r="E5356" s="47"/>
      <c r="F5356" s="10" t="s">
        <v>5249</v>
      </c>
      <c r="G5356" s="791" t="s">
        <v>9527</v>
      </c>
      <c r="H5356" s="781" t="str">
        <f t="shared" si="833"/>
        <v/>
      </c>
      <c r="I5356" s="782" t="str">
        <f t="shared" si="833"/>
        <v/>
      </c>
      <c r="J5356" s="782" t="str">
        <f t="shared" si="833"/>
        <v/>
      </c>
      <c r="K5356" s="783" t="str">
        <f t="shared" si="833"/>
        <v/>
      </c>
      <c r="L5356" s="784" t="str">
        <f>IF(ISNUMBER(F5356),IF(LEFT(A5356,3)="Cat",VLOOKUP(A5356,'Loc Configurations Seules'!R:U,4,FALSE),VLOOKUP(G5356,'Loc Coefficients Location'!A:D,4,FALSE)),"")</f>
        <v/>
      </c>
      <c r="M5356" s="785" t="str">
        <f t="shared" si="842"/>
        <v/>
      </c>
      <c r="N5356" s="786" t="str">
        <f>IF(ISNUMBER(F5356),IF(LEFT(A5356,3)="Cat",VLOOKUP(A5356,'Loc Configurations Seules'!R:V,5,FALSE),VLOOKUP(G5356,'Loc Coefficients Location'!A:E,5,FALSE)),"")</f>
        <v/>
      </c>
      <c r="O5356" s="785" t="str">
        <f t="shared" si="843"/>
        <v/>
      </c>
      <c r="P5356" s="786" t="str">
        <f>IF(ISNUMBER(F5356),IF(LEFT(A5356,3)="Cat",VLOOKUP(A5356,'Loc Configurations Seules'!R:W,6,FALSE),VLOOKUP(G5356,'Loc Coefficients Location'!A:F,6,FALSE)),"")</f>
        <v/>
      </c>
      <c r="Q5356" s="785" t="str">
        <f t="shared" si="844"/>
        <v/>
      </c>
      <c r="R5356" s="786" t="str">
        <f>IF(ISNUMBER(F5356),IF(LEFT(A5356,3)="Cat",VLOOKUP(A5356,'Loc Configurations Seules'!R:X,7,FALSE),VLOOKUP(G5356,'Loc Coefficients Location'!A:G,7,FALSE)),"")</f>
        <v/>
      </c>
      <c r="S5356" s="785" t="str">
        <f t="shared" si="845"/>
        <v/>
      </c>
    </row>
    <row r="5357" spans="1:19" ht="25.5" x14ac:dyDescent="0.25">
      <c r="A5357" s="69" t="s">
        <v>5594</v>
      </c>
      <c r="B5357" s="42" t="s">
        <v>5595</v>
      </c>
      <c r="C5357" s="43" t="s">
        <v>5596</v>
      </c>
      <c r="D5357" s="44"/>
      <c r="E5357" s="47"/>
      <c r="F5357" s="10">
        <v>12.6</v>
      </c>
      <c r="G5357" s="791" t="s">
        <v>9613</v>
      </c>
      <c r="H5357" s="781">
        <f t="shared" si="833"/>
        <v>3.33</v>
      </c>
      <c r="I5357" s="782">
        <f t="shared" si="833"/>
        <v>1.69</v>
      </c>
      <c r="J5357" s="782">
        <f t="shared" si="833"/>
        <v>1.1499999999999999</v>
      </c>
      <c r="K5357" s="783">
        <f t="shared" si="833"/>
        <v>0.89</v>
      </c>
      <c r="L5357" s="784">
        <f>IF(ISNUMBER(F5357),IF(LEFT(A5357,3)="Cat",VLOOKUP(A5357,'Loc Configurations Seules'!R:U,4,FALSE),VLOOKUP(G5357,'Loc Coefficients Location'!A:D,4,FALSE)),"")</f>
        <v>0.18952410255162566</v>
      </c>
      <c r="M5357" s="785">
        <f t="shared" si="842"/>
        <v>2.3880036921504835</v>
      </c>
      <c r="N5357" s="786">
        <f>IF(ISNUMBER(F5357),IF(LEFT(A5357,3)="Cat",VLOOKUP(A5357,'Loc Configurations Seules'!R:V,5,FALSE),VLOOKUP(G5357,'Loc Coefficients Location'!A:E,5,FALSE)),"")</f>
        <v>0.10104761082826846</v>
      </c>
      <c r="O5357" s="785">
        <f t="shared" si="843"/>
        <v>1.2731998964361826</v>
      </c>
      <c r="P5357" s="786">
        <f>IF(ISNUMBER(F5357),IF(LEFT(A5357,3)="Cat",VLOOKUP(A5357,'Loc Configurations Seules'!R:W,6,FALSE),VLOOKUP(G5357,'Loc Coefficients Location'!A:F,6,FALSE)),"")</f>
        <v>7.5767584569953708E-2</v>
      </c>
      <c r="Q5357" s="785">
        <f t="shared" si="844"/>
        <v>0.95467156558141675</v>
      </c>
      <c r="R5357" s="786">
        <f>IF(ISNUMBER(F5357),IF(LEFT(A5357,3)="Cat",VLOOKUP(A5357,'Loc Configurations Seules'!R:X,7,FALSE),VLOOKUP(G5357,'Loc Coefficients Location'!A:G,7,FALSE)),"")</f>
        <v>6.6373349627935063E-2</v>
      </c>
      <c r="S5357" s="785">
        <f t="shared" si="845"/>
        <v>0.8363042053119818</v>
      </c>
    </row>
    <row r="5358" spans="1:19" ht="25.5" x14ac:dyDescent="0.25">
      <c r="A5358" s="69" t="s">
        <v>5597</v>
      </c>
      <c r="B5358" s="42" t="s">
        <v>5598</v>
      </c>
      <c r="C5358" s="43" t="s">
        <v>5599</v>
      </c>
      <c r="D5358" s="44"/>
      <c r="E5358" s="47"/>
      <c r="F5358" s="10">
        <v>38.85</v>
      </c>
      <c r="G5358" s="791" t="s">
        <v>9613</v>
      </c>
      <c r="H5358" s="781">
        <f t="shared" si="833"/>
        <v>10.25</v>
      </c>
      <c r="I5358" s="782">
        <f t="shared" si="833"/>
        <v>5.2</v>
      </c>
      <c r="J5358" s="782">
        <f t="shared" si="833"/>
        <v>3.55</v>
      </c>
      <c r="K5358" s="783">
        <f t="shared" si="833"/>
        <v>2.73</v>
      </c>
      <c r="L5358" s="784">
        <f>IF(ISNUMBER(F5358),IF(LEFT(A5358,3)="Cat",VLOOKUP(A5358,'Loc Configurations Seules'!R:U,4,FALSE),VLOOKUP(G5358,'Loc Coefficients Location'!A:D,4,FALSE)),"")</f>
        <v>0.18952410255162566</v>
      </c>
      <c r="M5358" s="785">
        <f t="shared" si="842"/>
        <v>7.3630113841306573</v>
      </c>
      <c r="N5358" s="786">
        <f>IF(ISNUMBER(F5358),IF(LEFT(A5358,3)="Cat",VLOOKUP(A5358,'Loc Configurations Seules'!R:V,5,FALSE),VLOOKUP(G5358,'Loc Coefficients Location'!A:E,5,FALSE)),"")</f>
        <v>0.10104761082826846</v>
      </c>
      <c r="O5358" s="785">
        <f t="shared" si="843"/>
        <v>3.9256996806782301</v>
      </c>
      <c r="P5358" s="786">
        <f>IF(ISNUMBER(F5358),IF(LEFT(A5358,3)="Cat",VLOOKUP(A5358,'Loc Configurations Seules'!R:W,6,FALSE),VLOOKUP(G5358,'Loc Coefficients Location'!A:F,6,FALSE)),"")</f>
        <v>7.5767584569953708E-2</v>
      </c>
      <c r="Q5358" s="785">
        <f t="shared" si="844"/>
        <v>2.9435706605427017</v>
      </c>
      <c r="R5358" s="786">
        <f>IF(ISNUMBER(F5358),IF(LEFT(A5358,3)="Cat",VLOOKUP(A5358,'Loc Configurations Seules'!R:X,7,FALSE),VLOOKUP(G5358,'Loc Coefficients Location'!A:G,7,FALSE)),"")</f>
        <v>6.6373349627935063E-2</v>
      </c>
      <c r="S5358" s="785">
        <f t="shared" si="845"/>
        <v>2.5786046330452774</v>
      </c>
    </row>
    <row r="5359" spans="1:19" ht="25.5" x14ac:dyDescent="0.25">
      <c r="A5359" s="69" t="s">
        <v>8464</v>
      </c>
      <c r="B5359" s="42" t="s">
        <v>8465</v>
      </c>
      <c r="C5359" s="43" t="s">
        <v>8466</v>
      </c>
      <c r="D5359" s="44"/>
      <c r="E5359" s="47"/>
      <c r="F5359" s="10">
        <v>145</v>
      </c>
      <c r="G5359" s="791" t="s">
        <v>9616</v>
      </c>
      <c r="H5359" s="781">
        <f t="shared" si="833"/>
        <v>38.270000000000003</v>
      </c>
      <c r="I5359" s="782">
        <f t="shared" si="833"/>
        <v>19.41</v>
      </c>
      <c r="J5359" s="782">
        <f t="shared" si="833"/>
        <v>13.25</v>
      </c>
      <c r="K5359" s="783">
        <f t="shared" si="833"/>
        <v>10.19</v>
      </c>
      <c r="L5359" s="784">
        <f>IF(ISNUMBER(F5359),IF(LEFT(A5359,3)="Cat",VLOOKUP(A5359,'Loc Configurations Seules'!R:U,4,FALSE),VLOOKUP(G5359,'Loc Coefficients Location'!A:D,4,FALSE)),"")</f>
        <v>0.18952410255162566</v>
      </c>
      <c r="M5359" s="785">
        <f t="shared" si="842"/>
        <v>27.480994869985722</v>
      </c>
      <c r="N5359" s="786">
        <f>IF(ISNUMBER(F5359),IF(LEFT(A5359,3)="Cat",VLOOKUP(A5359,'Loc Configurations Seules'!R:V,5,FALSE),VLOOKUP(G5359,'Loc Coefficients Location'!A:E,5,FALSE)),"")</f>
        <v>0.10104761082826846</v>
      </c>
      <c r="O5359" s="785">
        <f t="shared" si="843"/>
        <v>14.651903570098927</v>
      </c>
      <c r="P5359" s="786">
        <f>IF(ISNUMBER(F5359),IF(LEFT(A5359,3)="Cat",VLOOKUP(A5359,'Loc Configurations Seules'!R:W,6,FALSE),VLOOKUP(G5359,'Loc Coefficients Location'!A:F,6,FALSE)),"")</f>
        <v>7.5767584569953708E-2</v>
      </c>
      <c r="Q5359" s="785">
        <f t="shared" si="844"/>
        <v>10.986299762643288</v>
      </c>
      <c r="R5359" s="786">
        <f>IF(ISNUMBER(F5359),IF(LEFT(A5359,3)="Cat",VLOOKUP(A5359,'Loc Configurations Seules'!R:X,7,FALSE),VLOOKUP(G5359,'Loc Coefficients Location'!A:G,7,FALSE)),"")</f>
        <v>6.6373349627935063E-2</v>
      </c>
      <c r="S5359" s="785">
        <f t="shared" si="845"/>
        <v>9.6241356960505833</v>
      </c>
    </row>
    <row r="5360" spans="1:19" x14ac:dyDescent="0.25">
      <c r="A5360" s="69" t="s">
        <v>5600</v>
      </c>
      <c r="B5360" s="42" t="s">
        <v>5601</v>
      </c>
      <c r="C5360" s="43" t="s">
        <v>5602</v>
      </c>
      <c r="D5360" s="44"/>
      <c r="E5360" s="47"/>
      <c r="F5360" s="10">
        <v>90.3</v>
      </c>
      <c r="G5360" s="791" t="s">
        <v>9616</v>
      </c>
      <c r="H5360" s="781">
        <f t="shared" si="833"/>
        <v>23.83</v>
      </c>
      <c r="I5360" s="782">
        <f t="shared" si="833"/>
        <v>12.09</v>
      </c>
      <c r="J5360" s="782">
        <f t="shared" si="833"/>
        <v>8.25</v>
      </c>
      <c r="K5360" s="783">
        <f t="shared" si="833"/>
        <v>6.34</v>
      </c>
      <c r="L5360" s="784">
        <f>IF(ISNUMBER(F5360),IF(LEFT(A5360,3)="Cat",VLOOKUP(A5360,'Loc Configurations Seules'!R:U,4,FALSE),VLOOKUP(G5360,'Loc Coefficients Location'!A:D,4,FALSE)),"")</f>
        <v>0.18952410255162566</v>
      </c>
      <c r="M5360" s="785">
        <f t="shared" si="842"/>
        <v>17.114026460411797</v>
      </c>
      <c r="N5360" s="786">
        <f>IF(ISNUMBER(F5360),IF(LEFT(A5360,3)="Cat",VLOOKUP(A5360,'Loc Configurations Seules'!R:V,5,FALSE),VLOOKUP(G5360,'Loc Coefficients Location'!A:E,5,FALSE)),"")</f>
        <v>0.10104761082826846</v>
      </c>
      <c r="O5360" s="785">
        <f t="shared" si="843"/>
        <v>9.1245992577926422</v>
      </c>
      <c r="P5360" s="786">
        <f>IF(ISNUMBER(F5360),IF(LEFT(A5360,3)="Cat",VLOOKUP(A5360,'Loc Configurations Seules'!R:W,6,FALSE),VLOOKUP(G5360,'Loc Coefficients Location'!A:F,6,FALSE)),"")</f>
        <v>7.5767584569953708E-2</v>
      </c>
      <c r="Q5360" s="785">
        <f t="shared" si="844"/>
        <v>6.84181288666682</v>
      </c>
      <c r="R5360" s="786">
        <f>IF(ISNUMBER(F5360),IF(LEFT(A5360,3)="Cat",VLOOKUP(A5360,'Loc Configurations Seules'!R:X,7,FALSE),VLOOKUP(G5360,'Loc Coefficients Location'!A:G,7,FALSE)),"")</f>
        <v>6.6373349627935063E-2</v>
      </c>
      <c r="S5360" s="785">
        <f t="shared" si="845"/>
        <v>5.9935134714025358</v>
      </c>
    </row>
    <row r="5361" spans="1:19" ht="25.5" x14ac:dyDescent="0.25">
      <c r="A5361" s="69" t="s">
        <v>5603</v>
      </c>
      <c r="B5361" s="42" t="s">
        <v>5604</v>
      </c>
      <c r="C5361" s="43" t="s">
        <v>5605</v>
      </c>
      <c r="D5361" s="44"/>
      <c r="E5361" s="47"/>
      <c r="F5361" s="10">
        <v>193.2</v>
      </c>
      <c r="G5361" s="791" t="s">
        <v>9618</v>
      </c>
      <c r="H5361" s="781">
        <f t="shared" si="833"/>
        <v>50.99</v>
      </c>
      <c r="I5361" s="782">
        <f t="shared" si="833"/>
        <v>25.86</v>
      </c>
      <c r="J5361" s="782">
        <f t="shared" si="833"/>
        <v>17.649999999999999</v>
      </c>
      <c r="K5361" s="783">
        <f t="shared" si="833"/>
        <v>13.57</v>
      </c>
      <c r="L5361" s="784">
        <f>IF(ISNUMBER(F5361),IF(LEFT(A5361,3)="Cat",VLOOKUP(A5361,'Loc Configurations Seules'!R:U,4,FALSE),VLOOKUP(G5361,'Loc Coefficients Location'!A:D,4,FALSE)),"")</f>
        <v>0.26392450726414518</v>
      </c>
      <c r="M5361" s="785">
        <f t="shared" si="842"/>
        <v>50.990214803432849</v>
      </c>
      <c r="N5361" s="786">
        <f>IF(ISNUMBER(F5361),IF(LEFT(A5361,3)="Cat",VLOOKUP(A5361,'Loc Configurations Seules'!R:V,5,FALSE),VLOOKUP(G5361,'Loc Coefficients Location'!A:E,5,FALSE)),"")</f>
        <v>0.13385372321713121</v>
      </c>
      <c r="O5361" s="785">
        <f t="shared" si="843"/>
        <v>25.860539325549748</v>
      </c>
      <c r="P5361" s="786">
        <f>IF(ISNUMBER(F5361),IF(LEFT(A5361,3)="Cat",VLOOKUP(A5361,'Loc Configurations Seules'!R:W,6,FALSE),VLOOKUP(G5361,'Loc Coefficients Location'!A:F,6,FALSE)),"")</f>
        <v>9.1350623726064395E-2</v>
      </c>
      <c r="Q5361" s="785">
        <f t="shared" si="844"/>
        <v>17.64894050387564</v>
      </c>
      <c r="R5361" s="786">
        <f>IF(ISNUMBER(F5361),IF(LEFT(A5361,3)="Cat",VLOOKUP(A5361,'Loc Configurations Seules'!R:X,7,FALSE),VLOOKUP(G5361,'Loc Coefficients Location'!A:G,7,FALSE)),"")</f>
        <v>7.0256845182479807E-2</v>
      </c>
      <c r="S5361" s="785">
        <f t="shared" si="845"/>
        <v>13.573622489255097</v>
      </c>
    </row>
    <row r="5362" spans="1:19" ht="25.5" x14ac:dyDescent="0.25">
      <c r="A5362" s="69" t="s">
        <v>5606</v>
      </c>
      <c r="B5362" s="42" t="s">
        <v>5607</v>
      </c>
      <c r="C5362" s="43" t="s">
        <v>5608</v>
      </c>
      <c r="D5362" s="44"/>
      <c r="E5362" s="47"/>
      <c r="F5362" s="10">
        <v>1290</v>
      </c>
      <c r="G5362" s="791" t="s">
        <v>9618</v>
      </c>
      <c r="H5362" s="781">
        <f t="shared" si="833"/>
        <v>340.46</v>
      </c>
      <c r="I5362" s="782">
        <f t="shared" si="833"/>
        <v>172.67</v>
      </c>
      <c r="J5362" s="782">
        <f t="shared" si="833"/>
        <v>117.84</v>
      </c>
      <c r="K5362" s="783">
        <f t="shared" si="833"/>
        <v>90.63</v>
      </c>
      <c r="L5362" s="784">
        <f>IF(ISNUMBER(F5362),IF(LEFT(A5362,3)="Cat",VLOOKUP(A5362,'Loc Configurations Seules'!R:U,4,FALSE),VLOOKUP(G5362,'Loc Coefficients Location'!A:D,4,FALSE)),"")</f>
        <v>0.26392450726414518</v>
      </c>
      <c r="M5362" s="785">
        <f t="shared" si="842"/>
        <v>340.4626143707473</v>
      </c>
      <c r="N5362" s="786">
        <f>IF(ISNUMBER(F5362),IF(LEFT(A5362,3)="Cat",VLOOKUP(A5362,'Loc Configurations Seules'!R:V,5,FALSE),VLOOKUP(G5362,'Loc Coefficients Location'!A:E,5,FALSE)),"")</f>
        <v>0.13385372321713121</v>
      </c>
      <c r="O5362" s="785">
        <f t="shared" si="843"/>
        <v>172.67130295009926</v>
      </c>
      <c r="P5362" s="786">
        <f>IF(ISNUMBER(F5362),IF(LEFT(A5362,3)="Cat",VLOOKUP(A5362,'Loc Configurations Seules'!R:W,6,FALSE),VLOOKUP(G5362,'Loc Coefficients Location'!A:F,6,FALSE)),"")</f>
        <v>9.1350623726064395E-2</v>
      </c>
      <c r="Q5362" s="785">
        <f t="shared" si="844"/>
        <v>117.84230460662307</v>
      </c>
      <c r="R5362" s="786">
        <f>IF(ISNUMBER(F5362),IF(LEFT(A5362,3)="Cat",VLOOKUP(A5362,'Loc Configurations Seules'!R:X,7,FALSE),VLOOKUP(G5362,'Loc Coefficients Location'!A:G,7,FALSE)),"")</f>
        <v>7.0256845182479807E-2</v>
      </c>
      <c r="S5362" s="785">
        <f t="shared" si="845"/>
        <v>90.631330285398946</v>
      </c>
    </row>
    <row r="5363" spans="1:19" ht="25.5" x14ac:dyDescent="0.25">
      <c r="A5363" s="69" t="s">
        <v>5609</v>
      </c>
      <c r="B5363" s="42" t="s">
        <v>5610</v>
      </c>
      <c r="C5363" s="43" t="s">
        <v>5611</v>
      </c>
      <c r="D5363" s="44"/>
      <c r="E5363" s="47"/>
      <c r="F5363" s="10">
        <v>2582</v>
      </c>
      <c r="G5363" s="791" t="s">
        <v>9618</v>
      </c>
      <c r="H5363" s="781">
        <f t="shared" si="833"/>
        <v>681.45</v>
      </c>
      <c r="I5363" s="782">
        <f t="shared" si="833"/>
        <v>345.61</v>
      </c>
      <c r="J5363" s="782">
        <f t="shared" si="833"/>
        <v>235.87</v>
      </c>
      <c r="K5363" s="783">
        <f t="shared" si="833"/>
        <v>181.4</v>
      </c>
      <c r="L5363" s="784">
        <f>IF(ISNUMBER(F5363),IF(LEFT(A5363,3)="Cat",VLOOKUP(A5363,'Loc Configurations Seules'!R:U,4,FALSE),VLOOKUP(G5363,'Loc Coefficients Location'!A:D,4,FALSE)),"")</f>
        <v>0.26392450726414518</v>
      </c>
      <c r="M5363" s="785">
        <f t="shared" si="842"/>
        <v>681.45307775602282</v>
      </c>
      <c r="N5363" s="786">
        <f>IF(ISNUMBER(F5363),IF(LEFT(A5363,3)="Cat",VLOOKUP(A5363,'Loc Configurations Seules'!R:V,5,FALSE),VLOOKUP(G5363,'Loc Coefficients Location'!A:E,5,FALSE)),"")</f>
        <v>0.13385372321713121</v>
      </c>
      <c r="O5363" s="785">
        <f t="shared" si="843"/>
        <v>345.61031334663278</v>
      </c>
      <c r="P5363" s="786">
        <f>IF(ISNUMBER(F5363),IF(LEFT(A5363,3)="Cat",VLOOKUP(A5363,'Loc Configurations Seules'!R:W,6,FALSE),VLOOKUP(G5363,'Loc Coefficients Location'!A:F,6,FALSE)),"")</f>
        <v>9.1350623726064395E-2</v>
      </c>
      <c r="Q5363" s="785">
        <f t="shared" si="844"/>
        <v>235.86731046069826</v>
      </c>
      <c r="R5363" s="786">
        <f>IF(ISNUMBER(F5363),IF(LEFT(A5363,3)="Cat",VLOOKUP(A5363,'Loc Configurations Seules'!R:X,7,FALSE),VLOOKUP(G5363,'Loc Coefficients Location'!A:G,7,FALSE)),"")</f>
        <v>7.0256845182479807E-2</v>
      </c>
      <c r="S5363" s="785">
        <f t="shared" si="845"/>
        <v>181.40317426116286</v>
      </c>
    </row>
    <row r="5364" spans="1:19" ht="25.5" x14ac:dyDescent="0.25">
      <c r="A5364" s="69" t="s">
        <v>5612</v>
      </c>
      <c r="B5364" s="42" t="s">
        <v>5613</v>
      </c>
      <c r="C5364" s="43" t="s">
        <v>5614</v>
      </c>
      <c r="D5364" s="44"/>
      <c r="E5364" s="47"/>
      <c r="F5364" s="10">
        <v>3873</v>
      </c>
      <c r="G5364" s="791" t="s">
        <v>9618</v>
      </c>
      <c r="H5364" s="781">
        <f t="shared" si="833"/>
        <v>1022.18</v>
      </c>
      <c r="I5364" s="782">
        <f t="shared" si="833"/>
        <v>518.41999999999996</v>
      </c>
      <c r="J5364" s="782">
        <f t="shared" si="833"/>
        <v>353.8</v>
      </c>
      <c r="K5364" s="783">
        <f t="shared" si="833"/>
        <v>272.10000000000002</v>
      </c>
      <c r="L5364" s="784">
        <f>IF(ISNUMBER(F5364),IF(LEFT(A5364,3)="Cat",VLOOKUP(A5364,'Loc Configurations Seules'!R:U,4,FALSE),VLOOKUP(G5364,'Loc Coefficients Location'!A:D,4,FALSE)),"")</f>
        <v>0.26392450726414518</v>
      </c>
      <c r="M5364" s="785">
        <f t="shared" si="842"/>
        <v>1022.1796166340342</v>
      </c>
      <c r="N5364" s="786">
        <f>IF(ISNUMBER(F5364),IF(LEFT(A5364,3)="Cat",VLOOKUP(A5364,'Loc Configurations Seules'!R:V,5,FALSE),VLOOKUP(G5364,'Loc Coefficients Location'!A:E,5,FALSE)),"")</f>
        <v>0.13385372321713121</v>
      </c>
      <c r="O5364" s="785">
        <f t="shared" si="843"/>
        <v>518.41547001994923</v>
      </c>
      <c r="P5364" s="786">
        <f>IF(ISNUMBER(F5364),IF(LEFT(A5364,3)="Cat",VLOOKUP(A5364,'Loc Configurations Seules'!R:W,6,FALSE),VLOOKUP(G5364,'Loc Coefficients Location'!A:F,6,FALSE)),"")</f>
        <v>9.1350623726064395E-2</v>
      </c>
      <c r="Q5364" s="785">
        <f t="shared" si="844"/>
        <v>353.8009656910474</v>
      </c>
      <c r="R5364" s="786">
        <f>IF(ISNUMBER(F5364),IF(LEFT(A5364,3)="Cat",VLOOKUP(A5364,'Loc Configurations Seules'!R:X,7,FALSE),VLOOKUP(G5364,'Loc Coefficients Location'!A:G,7,FALSE)),"")</f>
        <v>7.0256845182479807E-2</v>
      </c>
      <c r="S5364" s="785">
        <f t="shared" si="845"/>
        <v>272.10476139174432</v>
      </c>
    </row>
    <row r="5365" spans="1:19" ht="25.5" x14ac:dyDescent="0.25">
      <c r="A5365" s="69" t="s">
        <v>5615</v>
      </c>
      <c r="B5365" s="42" t="s">
        <v>5616</v>
      </c>
      <c r="C5365" s="43" t="s">
        <v>5617</v>
      </c>
      <c r="D5365" s="44"/>
      <c r="E5365" s="47"/>
      <c r="F5365" s="10">
        <v>5414</v>
      </c>
      <c r="G5365" s="791" t="s">
        <v>9618</v>
      </c>
      <c r="H5365" s="781"/>
      <c r="I5365" s="782"/>
      <c r="J5365" s="782"/>
      <c r="K5365" s="783"/>
      <c r="L5365" s="784"/>
      <c r="M5365" s="785"/>
      <c r="N5365" s="786"/>
      <c r="O5365" s="785"/>
      <c r="P5365" s="786"/>
      <c r="Q5365" s="785"/>
      <c r="R5365" s="786"/>
      <c r="S5365" s="785"/>
    </row>
    <row r="5366" spans="1:19" ht="25.5" x14ac:dyDescent="0.25">
      <c r="A5366" s="69" t="s">
        <v>5618</v>
      </c>
      <c r="B5366" s="42" t="s">
        <v>5619</v>
      </c>
      <c r="C5366" s="43" t="s">
        <v>5620</v>
      </c>
      <c r="D5366" s="44"/>
      <c r="E5366" s="47"/>
      <c r="F5366" s="10">
        <v>7746</v>
      </c>
      <c r="G5366" s="791" t="s">
        <v>9618</v>
      </c>
      <c r="H5366" s="781"/>
      <c r="I5366" s="782"/>
      <c r="J5366" s="782"/>
      <c r="K5366" s="783"/>
      <c r="L5366" s="784"/>
      <c r="M5366" s="785"/>
      <c r="N5366" s="786"/>
      <c r="O5366" s="785"/>
      <c r="P5366" s="786"/>
      <c r="Q5366" s="785"/>
      <c r="R5366" s="786"/>
      <c r="S5366" s="785"/>
    </row>
    <row r="5367" spans="1:19" ht="25.5" x14ac:dyDescent="0.25">
      <c r="A5367" s="69" t="s">
        <v>5621</v>
      </c>
      <c r="B5367" s="42" t="s">
        <v>5622</v>
      </c>
      <c r="C5367" s="43" t="s">
        <v>5623</v>
      </c>
      <c r="D5367" s="44"/>
      <c r="E5367" s="47"/>
      <c r="F5367" s="10">
        <v>436</v>
      </c>
      <c r="G5367" s="791" t="s">
        <v>9618</v>
      </c>
      <c r="H5367" s="781">
        <f t="shared" si="833"/>
        <v>115.07</v>
      </c>
      <c r="I5367" s="782">
        <f t="shared" si="833"/>
        <v>58.36</v>
      </c>
      <c r="J5367" s="782">
        <f t="shared" si="833"/>
        <v>39.83</v>
      </c>
      <c r="K5367" s="783">
        <f t="shared" si="833"/>
        <v>30.63</v>
      </c>
      <c r="L5367" s="784">
        <f>IF(ISNUMBER(F5367),IF(LEFT(A5367,3)="Cat",VLOOKUP(A5367,'Loc Configurations Seules'!R:U,4,FALSE),VLOOKUP(G5367,'Loc Coefficients Location'!A:D,4,FALSE)),"")</f>
        <v>0.26392450726414518</v>
      </c>
      <c r="M5367" s="785">
        <f t="shared" si="842"/>
        <v>115.0710851671673</v>
      </c>
      <c r="N5367" s="786">
        <f>IF(ISNUMBER(F5367),IF(LEFT(A5367,3)="Cat",VLOOKUP(A5367,'Loc Configurations Seules'!R:V,5,FALSE),VLOOKUP(G5367,'Loc Coefficients Location'!A:E,5,FALSE)),"")</f>
        <v>0.13385372321713121</v>
      </c>
      <c r="O5367" s="785">
        <f t="shared" si="843"/>
        <v>58.360223322669206</v>
      </c>
      <c r="P5367" s="786">
        <f>IF(ISNUMBER(F5367),IF(LEFT(A5367,3)="Cat",VLOOKUP(A5367,'Loc Configurations Seules'!R:W,6,FALSE),VLOOKUP(G5367,'Loc Coefficients Location'!A:F,6,FALSE)),"")</f>
        <v>9.1350623726064395E-2</v>
      </c>
      <c r="Q5367" s="785">
        <f t="shared" si="844"/>
        <v>39.828871944564078</v>
      </c>
      <c r="R5367" s="786">
        <f>IF(ISNUMBER(F5367),IF(LEFT(A5367,3)="Cat",VLOOKUP(A5367,'Loc Configurations Seules'!R:X,7,FALSE),VLOOKUP(G5367,'Loc Coefficients Location'!A:G,7,FALSE)),"")</f>
        <v>7.0256845182479807E-2</v>
      </c>
      <c r="S5367" s="785">
        <f t="shared" si="845"/>
        <v>30.631984499561195</v>
      </c>
    </row>
    <row r="5368" spans="1:19" ht="25.5" x14ac:dyDescent="0.25">
      <c r="A5368" s="69" t="s">
        <v>5624</v>
      </c>
      <c r="B5368" s="42" t="s">
        <v>5625</v>
      </c>
      <c r="C5368" s="43" t="s">
        <v>5626</v>
      </c>
      <c r="D5368" s="44"/>
      <c r="E5368" s="47"/>
      <c r="F5368" s="10">
        <v>872</v>
      </c>
      <c r="G5368" s="791" t="s">
        <v>9618</v>
      </c>
      <c r="H5368" s="781">
        <f t="shared" si="833"/>
        <v>230.14</v>
      </c>
      <c r="I5368" s="782">
        <f t="shared" si="833"/>
        <v>116.72</v>
      </c>
      <c r="J5368" s="782">
        <f t="shared" si="833"/>
        <v>79.66</v>
      </c>
      <c r="K5368" s="783">
        <f t="shared" si="833"/>
        <v>61.26</v>
      </c>
      <c r="L5368" s="784">
        <f>IF(ISNUMBER(F5368),IF(LEFT(A5368,3)="Cat",VLOOKUP(A5368,'Loc Configurations Seules'!R:U,4,FALSE),VLOOKUP(G5368,'Loc Coefficients Location'!A:D,4,FALSE)),"")</f>
        <v>0.26392450726414518</v>
      </c>
      <c r="M5368" s="785">
        <f t="shared" si="842"/>
        <v>230.14217033433459</v>
      </c>
      <c r="N5368" s="786">
        <f>IF(ISNUMBER(F5368),IF(LEFT(A5368,3)="Cat",VLOOKUP(A5368,'Loc Configurations Seules'!R:V,5,FALSE),VLOOKUP(G5368,'Loc Coefficients Location'!A:E,5,FALSE)),"")</f>
        <v>0.13385372321713121</v>
      </c>
      <c r="O5368" s="785">
        <f t="shared" si="843"/>
        <v>116.72044664533841</v>
      </c>
      <c r="P5368" s="786">
        <f>IF(ISNUMBER(F5368),IF(LEFT(A5368,3)="Cat",VLOOKUP(A5368,'Loc Configurations Seules'!R:W,6,FALSE),VLOOKUP(G5368,'Loc Coefficients Location'!A:F,6,FALSE)),"")</f>
        <v>9.1350623726064395E-2</v>
      </c>
      <c r="Q5368" s="785">
        <f t="shared" si="844"/>
        <v>79.657743889128156</v>
      </c>
      <c r="R5368" s="786">
        <f>IF(ISNUMBER(F5368),IF(LEFT(A5368,3)="Cat",VLOOKUP(A5368,'Loc Configurations Seules'!R:X,7,FALSE),VLOOKUP(G5368,'Loc Coefficients Location'!A:G,7,FALSE)),"")</f>
        <v>7.0256845182479807E-2</v>
      </c>
      <c r="S5368" s="785">
        <f t="shared" si="845"/>
        <v>61.26396899912239</v>
      </c>
    </row>
    <row r="5369" spans="1:19" ht="25.5" x14ac:dyDescent="0.25">
      <c r="A5369" s="69" t="s">
        <v>5627</v>
      </c>
      <c r="B5369" s="42" t="s">
        <v>5628</v>
      </c>
      <c r="C5369" s="43" t="s">
        <v>5629</v>
      </c>
      <c r="D5369" s="44"/>
      <c r="E5369" s="47"/>
      <c r="F5369" s="10">
        <v>1309</v>
      </c>
      <c r="G5369" s="791" t="s">
        <v>9618</v>
      </c>
      <c r="H5369" s="781">
        <f t="shared" si="833"/>
        <v>345.48</v>
      </c>
      <c r="I5369" s="782">
        <f t="shared" si="833"/>
        <v>175.21</v>
      </c>
      <c r="J5369" s="782">
        <f t="shared" si="833"/>
        <v>119.58</v>
      </c>
      <c r="K5369" s="783">
        <f t="shared" si="833"/>
        <v>91.97</v>
      </c>
      <c r="L5369" s="784">
        <f>IF(ISNUMBER(F5369),IF(LEFT(A5369,3)="Cat",VLOOKUP(A5369,'Loc Configurations Seules'!R:U,4,FALSE),VLOOKUP(G5369,'Loc Coefficients Location'!A:D,4,FALSE)),"")</f>
        <v>0.26392450726414518</v>
      </c>
      <c r="M5369" s="785">
        <f t="shared" si="842"/>
        <v>345.47718000876603</v>
      </c>
      <c r="N5369" s="786">
        <f>IF(ISNUMBER(F5369),IF(LEFT(A5369,3)="Cat",VLOOKUP(A5369,'Loc Configurations Seules'!R:V,5,FALSE),VLOOKUP(G5369,'Loc Coefficients Location'!A:E,5,FALSE)),"")</f>
        <v>0.13385372321713121</v>
      </c>
      <c r="O5369" s="785">
        <f t="shared" si="843"/>
        <v>175.21452369122474</v>
      </c>
      <c r="P5369" s="786">
        <f>IF(ISNUMBER(F5369),IF(LEFT(A5369,3)="Cat",VLOOKUP(A5369,'Loc Configurations Seules'!R:W,6,FALSE),VLOOKUP(G5369,'Loc Coefficients Location'!A:F,6,FALSE)),"")</f>
        <v>9.1350623726064395E-2</v>
      </c>
      <c r="Q5369" s="785">
        <f t="shared" si="844"/>
        <v>119.5779664574183</v>
      </c>
      <c r="R5369" s="786">
        <f>IF(ISNUMBER(F5369),IF(LEFT(A5369,3)="Cat",VLOOKUP(A5369,'Loc Configurations Seules'!R:X,7,FALSE),VLOOKUP(G5369,'Loc Coefficients Location'!A:G,7,FALSE)),"")</f>
        <v>7.0256845182479807E-2</v>
      </c>
      <c r="S5369" s="785">
        <f t="shared" si="845"/>
        <v>91.966210343866067</v>
      </c>
    </row>
    <row r="5370" spans="1:19" ht="25.5" x14ac:dyDescent="0.25">
      <c r="A5370" s="69" t="s">
        <v>5630</v>
      </c>
      <c r="B5370" s="42" t="s">
        <v>5631</v>
      </c>
      <c r="C5370" s="43" t="s">
        <v>5632</v>
      </c>
      <c r="D5370" s="44"/>
      <c r="E5370" s="47"/>
      <c r="F5370" s="10">
        <v>1829</v>
      </c>
      <c r="G5370" s="791" t="s">
        <v>9618</v>
      </c>
      <c r="H5370" s="781"/>
      <c r="I5370" s="782"/>
      <c r="J5370" s="782"/>
      <c r="K5370" s="783"/>
      <c r="L5370" s="784"/>
      <c r="M5370" s="785"/>
      <c r="N5370" s="786"/>
      <c r="O5370" s="785"/>
      <c r="P5370" s="786"/>
      <c r="Q5370" s="785"/>
      <c r="R5370" s="786"/>
      <c r="S5370" s="785"/>
    </row>
    <row r="5371" spans="1:19" ht="25.5" x14ac:dyDescent="0.25">
      <c r="A5371" s="69" t="s">
        <v>5633</v>
      </c>
      <c r="B5371" s="42" t="s">
        <v>5634</v>
      </c>
      <c r="C5371" s="43" t="s">
        <v>5635</v>
      </c>
      <c r="D5371" s="44"/>
      <c r="E5371" s="47"/>
      <c r="F5371" s="10">
        <v>2617</v>
      </c>
      <c r="G5371" s="791" t="s">
        <v>9618</v>
      </c>
      <c r="H5371" s="781"/>
      <c r="I5371" s="782"/>
      <c r="J5371" s="782"/>
      <c r="K5371" s="783"/>
      <c r="L5371" s="784"/>
      <c r="M5371" s="785"/>
      <c r="N5371" s="786"/>
      <c r="O5371" s="785"/>
      <c r="P5371" s="786"/>
      <c r="Q5371" s="785"/>
      <c r="R5371" s="786"/>
      <c r="S5371" s="785"/>
    </row>
    <row r="5372" spans="1:19" x14ac:dyDescent="0.25">
      <c r="A5372" s="69" t="s">
        <v>5636</v>
      </c>
      <c r="B5372" s="42" t="s">
        <v>5637</v>
      </c>
      <c r="C5372" s="43" t="s">
        <v>5638</v>
      </c>
      <c r="D5372" s="44"/>
      <c r="E5372" s="47"/>
      <c r="F5372" s="10">
        <v>15</v>
      </c>
      <c r="G5372" s="791" t="s">
        <v>9618</v>
      </c>
      <c r="H5372" s="781">
        <f t="shared" si="833"/>
        <v>3.96</v>
      </c>
      <c r="I5372" s="782">
        <f t="shared" si="833"/>
        <v>2.0099999999999998</v>
      </c>
      <c r="J5372" s="782">
        <f t="shared" si="833"/>
        <v>1.37</v>
      </c>
      <c r="K5372" s="783">
        <f t="shared" si="833"/>
        <v>1.05</v>
      </c>
      <c r="L5372" s="784">
        <f>IF(ISNUMBER(F5372),IF(LEFT(A5372,3)="Cat",VLOOKUP(A5372,'Loc Configurations Seules'!R:U,4,FALSE),VLOOKUP(G5372,'Loc Coefficients Location'!A:D,4,FALSE)),"")</f>
        <v>0.26392450726414518</v>
      </c>
      <c r="M5372" s="785">
        <f t="shared" si="842"/>
        <v>3.9588676089621777</v>
      </c>
      <c r="N5372" s="786">
        <f>IF(ISNUMBER(F5372),IF(LEFT(A5372,3)="Cat",VLOOKUP(A5372,'Loc Configurations Seules'!R:V,5,FALSE),VLOOKUP(G5372,'Loc Coefficients Location'!A:E,5,FALSE)),"")</f>
        <v>0.13385372321713121</v>
      </c>
      <c r="O5372" s="785">
        <f t="shared" si="843"/>
        <v>2.0078058482569681</v>
      </c>
      <c r="P5372" s="786">
        <f>IF(ISNUMBER(F5372),IF(LEFT(A5372,3)="Cat",VLOOKUP(A5372,'Loc Configurations Seules'!R:W,6,FALSE),VLOOKUP(G5372,'Loc Coefficients Location'!A:F,6,FALSE)),"")</f>
        <v>9.1350623726064395E-2</v>
      </c>
      <c r="Q5372" s="785">
        <f t="shared" si="844"/>
        <v>1.3702593558909659</v>
      </c>
      <c r="R5372" s="786">
        <f>IF(ISNUMBER(F5372),IF(LEFT(A5372,3)="Cat",VLOOKUP(A5372,'Loc Configurations Seules'!R:X,7,FALSE),VLOOKUP(G5372,'Loc Coefficients Location'!A:G,7,FALSE)),"")</f>
        <v>7.0256845182479807E-2</v>
      </c>
      <c r="S5372" s="785">
        <f t="shared" si="845"/>
        <v>1.053852677737197</v>
      </c>
    </row>
    <row r="5373" spans="1:19" ht="25.5" x14ac:dyDescent="0.25">
      <c r="A5373" s="69" t="s">
        <v>5639</v>
      </c>
      <c r="B5373" s="42" t="s">
        <v>5640</v>
      </c>
      <c r="C5373" s="43" t="s">
        <v>5641</v>
      </c>
      <c r="D5373" s="44"/>
      <c r="E5373" s="47"/>
      <c r="F5373" s="10">
        <v>30</v>
      </c>
      <c r="G5373" s="791" t="s">
        <v>9616</v>
      </c>
      <c r="H5373" s="781">
        <f t="shared" si="833"/>
        <v>7.92</v>
      </c>
      <c r="I5373" s="782">
        <f t="shared" si="833"/>
        <v>4.0199999999999996</v>
      </c>
      <c r="J5373" s="782">
        <f t="shared" si="833"/>
        <v>2.74</v>
      </c>
      <c r="K5373" s="783">
        <f t="shared" si="833"/>
        <v>2.11</v>
      </c>
      <c r="L5373" s="784">
        <f>IF(ISNUMBER(F5373),IF(LEFT(A5373,3)="Cat",VLOOKUP(A5373,'Loc Configurations Seules'!R:U,4,FALSE),VLOOKUP(G5373,'Loc Coefficients Location'!A:D,4,FALSE)),"")</f>
        <v>0.18952410255162566</v>
      </c>
      <c r="M5373" s="785">
        <f t="shared" si="842"/>
        <v>5.6857230765487703</v>
      </c>
      <c r="N5373" s="786">
        <f>IF(ISNUMBER(F5373),IF(LEFT(A5373,3)="Cat",VLOOKUP(A5373,'Loc Configurations Seules'!R:V,5,FALSE),VLOOKUP(G5373,'Loc Coefficients Location'!A:E,5,FALSE)),"")</f>
        <v>0.10104761082826846</v>
      </c>
      <c r="O5373" s="785">
        <f t="shared" si="843"/>
        <v>3.0314283248480538</v>
      </c>
      <c r="P5373" s="786">
        <f>IF(ISNUMBER(F5373),IF(LEFT(A5373,3)="Cat",VLOOKUP(A5373,'Loc Configurations Seules'!R:W,6,FALSE),VLOOKUP(G5373,'Loc Coefficients Location'!A:F,6,FALSE)),"")</f>
        <v>7.5767584569953708E-2</v>
      </c>
      <c r="Q5373" s="785">
        <f t="shared" si="844"/>
        <v>2.2730275370986113</v>
      </c>
      <c r="R5373" s="786">
        <f>IF(ISNUMBER(F5373),IF(LEFT(A5373,3)="Cat",VLOOKUP(A5373,'Loc Configurations Seules'!R:X,7,FALSE),VLOOKUP(G5373,'Loc Coefficients Location'!A:G,7,FALSE)),"")</f>
        <v>6.6373349627935063E-2</v>
      </c>
      <c r="S5373" s="785">
        <f t="shared" si="845"/>
        <v>1.9912004888380519</v>
      </c>
    </row>
    <row r="5374" spans="1:19" ht="25.5" x14ac:dyDescent="0.25">
      <c r="A5374" s="69" t="s">
        <v>5642</v>
      </c>
      <c r="B5374" s="42" t="s">
        <v>5643</v>
      </c>
      <c r="C5374" s="43" t="s">
        <v>5644</v>
      </c>
      <c r="D5374" s="44"/>
      <c r="E5374" s="47"/>
      <c r="F5374" s="10">
        <v>524</v>
      </c>
      <c r="G5374" s="791" t="s">
        <v>9616</v>
      </c>
      <c r="H5374" s="781">
        <f t="shared" si="833"/>
        <v>138.30000000000001</v>
      </c>
      <c r="I5374" s="782">
        <f t="shared" si="833"/>
        <v>70.14</v>
      </c>
      <c r="J5374" s="782">
        <f t="shared" si="833"/>
        <v>47.87</v>
      </c>
      <c r="K5374" s="783">
        <f t="shared" si="833"/>
        <v>36.81</v>
      </c>
      <c r="L5374" s="784">
        <f>IF(ISNUMBER(F5374),IF(LEFT(A5374,3)="Cat",VLOOKUP(A5374,'Loc Configurations Seules'!R:U,4,FALSE),VLOOKUP(G5374,'Loc Coefficients Location'!A:D,4,FALSE)),"")</f>
        <v>0.18952410255162566</v>
      </c>
      <c r="M5374" s="785">
        <f t="shared" si="842"/>
        <v>99.31062973705184</v>
      </c>
      <c r="N5374" s="786">
        <f>IF(ISNUMBER(F5374),IF(LEFT(A5374,3)="Cat",VLOOKUP(A5374,'Loc Configurations Seules'!R:V,5,FALSE),VLOOKUP(G5374,'Loc Coefficients Location'!A:E,5,FALSE)),"")</f>
        <v>0.10104761082826846</v>
      </c>
      <c r="O5374" s="785">
        <f t="shared" si="843"/>
        <v>52.948948074012677</v>
      </c>
      <c r="P5374" s="786">
        <f>IF(ISNUMBER(F5374),IF(LEFT(A5374,3)="Cat",VLOOKUP(A5374,'Loc Configurations Seules'!R:W,6,FALSE),VLOOKUP(G5374,'Loc Coefficients Location'!A:F,6,FALSE)),"")</f>
        <v>7.5767584569953708E-2</v>
      </c>
      <c r="Q5374" s="785">
        <f t="shared" si="844"/>
        <v>39.702214314655741</v>
      </c>
      <c r="R5374" s="786">
        <f>IF(ISNUMBER(F5374),IF(LEFT(A5374,3)="Cat",VLOOKUP(A5374,'Loc Configurations Seules'!R:X,7,FALSE),VLOOKUP(G5374,'Loc Coefficients Location'!A:G,7,FALSE)),"")</f>
        <v>6.6373349627935063E-2</v>
      </c>
      <c r="S5374" s="785">
        <f t="shared" si="845"/>
        <v>34.779635205037977</v>
      </c>
    </row>
    <row r="5375" spans="1:19" ht="25.5" x14ac:dyDescent="0.25">
      <c r="A5375" s="69" t="s">
        <v>5645</v>
      </c>
      <c r="B5375" s="42" t="s">
        <v>5646</v>
      </c>
      <c r="C5375" s="43" t="s">
        <v>5647</v>
      </c>
      <c r="D5375" s="44"/>
      <c r="E5375" s="47"/>
      <c r="F5375" s="10">
        <v>116.55</v>
      </c>
      <c r="G5375" s="791" t="s">
        <v>9616</v>
      </c>
      <c r="H5375" s="781">
        <f t="shared" si="833"/>
        <v>30.76</v>
      </c>
      <c r="I5375" s="782">
        <f t="shared" si="833"/>
        <v>15.6</v>
      </c>
      <c r="J5375" s="782">
        <f t="shared" si="833"/>
        <v>10.65</v>
      </c>
      <c r="K5375" s="783">
        <f t="shared" si="833"/>
        <v>8.19</v>
      </c>
      <c r="L5375" s="784">
        <f>IF(ISNUMBER(F5375),IF(LEFT(A5375,3)="Cat",VLOOKUP(A5375,'Loc Configurations Seules'!R:U,4,FALSE),VLOOKUP(G5375,'Loc Coefficients Location'!A:D,4,FALSE)),"")</f>
        <v>0.18952410255162566</v>
      </c>
      <c r="M5375" s="785">
        <f t="shared" si="842"/>
        <v>22.089034152391971</v>
      </c>
      <c r="N5375" s="786">
        <f>IF(ISNUMBER(F5375),IF(LEFT(A5375,3)="Cat",VLOOKUP(A5375,'Loc Configurations Seules'!R:V,5,FALSE),VLOOKUP(G5375,'Loc Coefficients Location'!A:E,5,FALSE)),"")</f>
        <v>0.10104761082826846</v>
      </c>
      <c r="O5375" s="785">
        <f t="shared" si="843"/>
        <v>11.777099042034688</v>
      </c>
      <c r="P5375" s="786">
        <f>IF(ISNUMBER(F5375),IF(LEFT(A5375,3)="Cat",VLOOKUP(A5375,'Loc Configurations Seules'!R:W,6,FALSE),VLOOKUP(G5375,'Loc Coefficients Location'!A:F,6,FALSE)),"")</f>
        <v>7.5767584569953708E-2</v>
      </c>
      <c r="Q5375" s="785">
        <f t="shared" si="844"/>
        <v>8.8307119816281041</v>
      </c>
      <c r="R5375" s="786">
        <f>IF(ISNUMBER(F5375),IF(LEFT(A5375,3)="Cat",VLOOKUP(A5375,'Loc Configurations Seules'!R:X,7,FALSE),VLOOKUP(G5375,'Loc Coefficients Location'!A:G,7,FALSE)),"")</f>
        <v>6.6373349627935063E-2</v>
      </c>
      <c r="S5375" s="785">
        <f t="shared" si="845"/>
        <v>7.7358138991358318</v>
      </c>
    </row>
    <row r="5376" spans="1:19" ht="25.5" x14ac:dyDescent="0.25">
      <c r="A5376" s="69" t="s">
        <v>5648</v>
      </c>
      <c r="B5376" s="42" t="s">
        <v>5649</v>
      </c>
      <c r="C5376" s="43" t="s">
        <v>5650</v>
      </c>
      <c r="D5376" s="44"/>
      <c r="E5376" s="47"/>
      <c r="F5376" s="10">
        <v>245.7</v>
      </c>
      <c r="G5376" s="791" t="s">
        <v>9616</v>
      </c>
      <c r="H5376" s="781">
        <f t="shared" si="833"/>
        <v>64.849999999999994</v>
      </c>
      <c r="I5376" s="782">
        <f t="shared" si="833"/>
        <v>32.89</v>
      </c>
      <c r="J5376" s="782">
        <f t="shared" si="833"/>
        <v>22.44</v>
      </c>
      <c r="K5376" s="783">
        <f t="shared" si="833"/>
        <v>17.260000000000002</v>
      </c>
      <c r="L5376" s="784">
        <f>IF(ISNUMBER(F5376),IF(LEFT(A5376,3)="Cat",VLOOKUP(A5376,'Loc Configurations Seules'!R:U,4,FALSE),VLOOKUP(G5376,'Loc Coefficients Location'!A:D,4,FALSE)),"")</f>
        <v>0.18952410255162566</v>
      </c>
      <c r="M5376" s="785">
        <f t="shared" si="842"/>
        <v>46.566071996934426</v>
      </c>
      <c r="N5376" s="786">
        <f>IF(ISNUMBER(F5376),IF(LEFT(A5376,3)="Cat",VLOOKUP(A5376,'Loc Configurations Seules'!R:V,5,FALSE),VLOOKUP(G5376,'Loc Coefficients Location'!A:E,5,FALSE)),"")</f>
        <v>0.10104761082826846</v>
      </c>
      <c r="O5376" s="785">
        <f t="shared" si="843"/>
        <v>24.827397980505559</v>
      </c>
      <c r="P5376" s="786">
        <f>IF(ISNUMBER(F5376),IF(LEFT(A5376,3)="Cat",VLOOKUP(A5376,'Loc Configurations Seules'!R:W,6,FALSE),VLOOKUP(G5376,'Loc Coefficients Location'!A:F,6,FALSE)),"")</f>
        <v>7.5767584569953708E-2</v>
      </c>
      <c r="Q5376" s="785">
        <f t="shared" si="844"/>
        <v>18.616095528837626</v>
      </c>
      <c r="R5376" s="786">
        <f>IF(ISNUMBER(F5376),IF(LEFT(A5376,3)="Cat",VLOOKUP(A5376,'Loc Configurations Seules'!R:X,7,FALSE),VLOOKUP(G5376,'Loc Coefficients Location'!A:G,7,FALSE)),"")</f>
        <v>6.6373349627935063E-2</v>
      </c>
      <c r="S5376" s="785">
        <f t="shared" si="845"/>
        <v>16.307932003583645</v>
      </c>
    </row>
    <row r="5377" spans="1:19" ht="25.5" x14ac:dyDescent="0.25">
      <c r="A5377" s="69" t="s">
        <v>5651</v>
      </c>
      <c r="B5377" s="42" t="s">
        <v>5652</v>
      </c>
      <c r="C5377" s="43" t="s">
        <v>5653</v>
      </c>
      <c r="D5377" s="44"/>
      <c r="E5377" s="47"/>
      <c r="F5377" s="10">
        <v>34.65</v>
      </c>
      <c r="G5377" s="791" t="s">
        <v>9616</v>
      </c>
      <c r="H5377" s="781">
        <f t="shared" si="833"/>
        <v>9.14</v>
      </c>
      <c r="I5377" s="782">
        <f t="shared" si="833"/>
        <v>4.6399999999999997</v>
      </c>
      <c r="J5377" s="782">
        <f t="shared" si="833"/>
        <v>3.17</v>
      </c>
      <c r="K5377" s="783">
        <f t="shared" si="833"/>
        <v>2.4300000000000002</v>
      </c>
      <c r="L5377" s="784">
        <f>IF(ISNUMBER(F5377),IF(LEFT(A5377,3)="Cat",VLOOKUP(A5377,'Loc Configurations Seules'!R:U,4,FALSE),VLOOKUP(G5377,'Loc Coefficients Location'!A:D,4,FALSE)),"")</f>
        <v>0.18952410255162566</v>
      </c>
      <c r="M5377" s="785">
        <f t="shared" si="842"/>
        <v>6.567010153413829</v>
      </c>
      <c r="N5377" s="786">
        <f>IF(ISNUMBER(F5377),IF(LEFT(A5377,3)="Cat",VLOOKUP(A5377,'Loc Configurations Seules'!R:V,5,FALSE),VLOOKUP(G5377,'Loc Coefficients Location'!A:E,5,FALSE)),"")</f>
        <v>0.10104761082826846</v>
      </c>
      <c r="O5377" s="785">
        <f t="shared" si="843"/>
        <v>3.5012997151995022</v>
      </c>
      <c r="P5377" s="786">
        <f>IF(ISNUMBER(F5377),IF(LEFT(A5377,3)="Cat",VLOOKUP(A5377,'Loc Configurations Seules'!R:W,6,FALSE),VLOOKUP(G5377,'Loc Coefficients Location'!A:F,6,FALSE)),"")</f>
        <v>7.5767584569953708E-2</v>
      </c>
      <c r="Q5377" s="785">
        <f t="shared" si="844"/>
        <v>2.625346805348896</v>
      </c>
      <c r="R5377" s="786">
        <f>IF(ISNUMBER(F5377),IF(LEFT(A5377,3)="Cat",VLOOKUP(A5377,'Loc Configurations Seules'!R:X,7,FALSE),VLOOKUP(G5377,'Loc Coefficients Location'!A:G,7,FALSE)),"")</f>
        <v>6.6373349627935063E-2</v>
      </c>
      <c r="S5377" s="785">
        <f t="shared" si="845"/>
        <v>2.2998365646079497</v>
      </c>
    </row>
    <row r="5378" spans="1:19" ht="25.5" x14ac:dyDescent="0.25">
      <c r="A5378" s="69" t="s">
        <v>5654</v>
      </c>
      <c r="B5378" s="42" t="s">
        <v>5655</v>
      </c>
      <c r="C5378" s="43" t="s">
        <v>5656</v>
      </c>
      <c r="D5378" s="44"/>
      <c r="E5378" s="47"/>
      <c r="F5378" s="10">
        <v>52.5</v>
      </c>
      <c r="G5378" s="791" t="s">
        <v>9616</v>
      </c>
      <c r="H5378" s="781">
        <f t="shared" si="833"/>
        <v>13.86</v>
      </c>
      <c r="I5378" s="782">
        <f t="shared" si="833"/>
        <v>7.03</v>
      </c>
      <c r="J5378" s="782">
        <f t="shared" si="833"/>
        <v>4.8</v>
      </c>
      <c r="K5378" s="783">
        <f t="shared" si="833"/>
        <v>3.69</v>
      </c>
      <c r="L5378" s="784">
        <f>IF(ISNUMBER(F5378),IF(LEFT(A5378,3)="Cat",VLOOKUP(A5378,'Loc Configurations Seules'!R:U,4,FALSE),VLOOKUP(G5378,'Loc Coefficients Location'!A:D,4,FALSE)),"")</f>
        <v>0.18952410255162566</v>
      </c>
      <c r="M5378" s="785">
        <f t="shared" si="842"/>
        <v>9.9500153839603467</v>
      </c>
      <c r="N5378" s="786">
        <f>IF(ISNUMBER(F5378),IF(LEFT(A5378,3)="Cat",VLOOKUP(A5378,'Loc Configurations Seules'!R:V,5,FALSE),VLOOKUP(G5378,'Loc Coefficients Location'!A:E,5,FALSE)),"")</f>
        <v>0.10104761082826846</v>
      </c>
      <c r="O5378" s="785">
        <f t="shared" si="843"/>
        <v>5.304999568484094</v>
      </c>
      <c r="P5378" s="786">
        <f>IF(ISNUMBER(F5378),IF(LEFT(A5378,3)="Cat",VLOOKUP(A5378,'Loc Configurations Seules'!R:W,6,FALSE),VLOOKUP(G5378,'Loc Coefficients Location'!A:F,6,FALSE)),"")</f>
        <v>7.5767584569953708E-2</v>
      </c>
      <c r="Q5378" s="785">
        <f t="shared" si="844"/>
        <v>3.9777981899225696</v>
      </c>
      <c r="R5378" s="786">
        <f>IF(ISNUMBER(F5378),IF(LEFT(A5378,3)="Cat",VLOOKUP(A5378,'Loc Configurations Seules'!R:X,7,FALSE),VLOOKUP(G5378,'Loc Coefficients Location'!A:G,7,FALSE)),"")</f>
        <v>6.6373349627935063E-2</v>
      </c>
      <c r="S5378" s="785">
        <f t="shared" si="845"/>
        <v>3.4846008554665908</v>
      </c>
    </row>
    <row r="5379" spans="1:19" ht="25.5" x14ac:dyDescent="0.25">
      <c r="A5379" s="69" t="s">
        <v>5657</v>
      </c>
      <c r="B5379" s="42" t="s">
        <v>5658</v>
      </c>
      <c r="C5379" s="43" t="s">
        <v>5659</v>
      </c>
      <c r="D5379" s="44"/>
      <c r="E5379" s="47"/>
      <c r="F5379" s="10">
        <v>309.75</v>
      </c>
      <c r="G5379" s="791" t="s">
        <v>9616</v>
      </c>
      <c r="H5379" s="781">
        <f t="shared" si="833"/>
        <v>81.75</v>
      </c>
      <c r="I5379" s="782">
        <f t="shared" si="833"/>
        <v>41.46</v>
      </c>
      <c r="J5379" s="782">
        <f t="shared" si="833"/>
        <v>28.3</v>
      </c>
      <c r="K5379" s="783">
        <f t="shared" si="833"/>
        <v>21.76</v>
      </c>
      <c r="L5379" s="784">
        <f>IF(ISNUMBER(F5379),IF(LEFT(A5379,3)="Cat",VLOOKUP(A5379,'Loc Configurations Seules'!R:U,4,FALSE),VLOOKUP(G5379,'Loc Coefficients Location'!A:D,4,FALSE)),"")</f>
        <v>0.18952410255162566</v>
      </c>
      <c r="M5379" s="785">
        <f t="shared" si="842"/>
        <v>58.705090765366052</v>
      </c>
      <c r="N5379" s="786">
        <f>IF(ISNUMBER(F5379),IF(LEFT(A5379,3)="Cat",VLOOKUP(A5379,'Loc Configurations Seules'!R:V,5,FALSE),VLOOKUP(G5379,'Loc Coefficients Location'!A:E,5,FALSE)),"")</f>
        <v>0.10104761082826846</v>
      </c>
      <c r="O5379" s="785">
        <f t="shared" si="843"/>
        <v>31.299497454056155</v>
      </c>
      <c r="P5379" s="786">
        <f>IF(ISNUMBER(F5379),IF(LEFT(A5379,3)="Cat",VLOOKUP(A5379,'Loc Configurations Seules'!R:W,6,FALSE),VLOOKUP(G5379,'Loc Coefficients Location'!A:F,6,FALSE)),"")</f>
        <v>7.5767584569953708E-2</v>
      </c>
      <c r="Q5379" s="785">
        <f t="shared" si="844"/>
        <v>23.469009320543162</v>
      </c>
      <c r="R5379" s="786">
        <f>IF(ISNUMBER(F5379),IF(LEFT(A5379,3)="Cat",VLOOKUP(A5379,'Loc Configurations Seules'!R:X,7,FALSE),VLOOKUP(G5379,'Loc Coefficients Location'!A:G,7,FALSE)),"")</f>
        <v>6.6373349627935063E-2</v>
      </c>
      <c r="S5379" s="785">
        <f t="shared" si="845"/>
        <v>20.559145047252887</v>
      </c>
    </row>
    <row r="5380" spans="1:19" ht="25.5" x14ac:dyDescent="0.25">
      <c r="A5380" s="69" t="s">
        <v>5660</v>
      </c>
      <c r="B5380" s="42" t="s">
        <v>5661</v>
      </c>
      <c r="C5380" s="43" t="s">
        <v>5662</v>
      </c>
      <c r="D5380" s="44"/>
      <c r="E5380" s="47"/>
      <c r="F5380" s="10">
        <v>493.5</v>
      </c>
      <c r="G5380" s="791" t="s">
        <v>9616</v>
      </c>
      <c r="H5380" s="781">
        <f t="shared" si="833"/>
        <v>130.25</v>
      </c>
      <c r="I5380" s="782">
        <f t="shared" si="833"/>
        <v>66.06</v>
      </c>
      <c r="J5380" s="782">
        <f t="shared" si="833"/>
        <v>45.08</v>
      </c>
      <c r="K5380" s="783">
        <f t="shared" si="833"/>
        <v>34.67</v>
      </c>
      <c r="L5380" s="784">
        <f>IF(ISNUMBER(F5380),IF(LEFT(A5380,3)="Cat",VLOOKUP(A5380,'Loc Configurations Seules'!R:U,4,FALSE),VLOOKUP(G5380,'Loc Coefficients Location'!A:D,4,FALSE)),"")</f>
        <v>0.18952410255162566</v>
      </c>
      <c r="M5380" s="785">
        <f t="shared" si="842"/>
        <v>93.530144609227264</v>
      </c>
      <c r="N5380" s="786">
        <f>IF(ISNUMBER(F5380),IF(LEFT(A5380,3)="Cat",VLOOKUP(A5380,'Loc Configurations Seules'!R:V,5,FALSE),VLOOKUP(G5380,'Loc Coefficients Location'!A:E,5,FALSE)),"")</f>
        <v>0.10104761082826846</v>
      </c>
      <c r="O5380" s="785">
        <f t="shared" si="843"/>
        <v>49.866995943750489</v>
      </c>
      <c r="P5380" s="786">
        <f>IF(ISNUMBER(F5380),IF(LEFT(A5380,3)="Cat",VLOOKUP(A5380,'Loc Configurations Seules'!R:W,6,FALSE),VLOOKUP(G5380,'Loc Coefficients Location'!A:F,6,FALSE)),"")</f>
        <v>7.5767584569953708E-2</v>
      </c>
      <c r="Q5380" s="785">
        <f t="shared" si="844"/>
        <v>37.391302985272155</v>
      </c>
      <c r="R5380" s="786">
        <f>IF(ISNUMBER(F5380),IF(LEFT(A5380,3)="Cat",VLOOKUP(A5380,'Loc Configurations Seules'!R:X,7,FALSE),VLOOKUP(G5380,'Loc Coefficients Location'!A:G,7,FALSE)),"")</f>
        <v>6.6373349627935063E-2</v>
      </c>
      <c r="S5380" s="785">
        <f t="shared" si="845"/>
        <v>32.755248041385954</v>
      </c>
    </row>
    <row r="5381" spans="1:19" ht="25.5" x14ac:dyDescent="0.25">
      <c r="A5381" s="69" t="s">
        <v>5663</v>
      </c>
      <c r="B5381" s="42" t="s">
        <v>5664</v>
      </c>
      <c r="C5381" s="43" t="s">
        <v>5665</v>
      </c>
      <c r="D5381" s="44"/>
      <c r="E5381" s="47"/>
      <c r="F5381" s="10">
        <v>368.55</v>
      </c>
      <c r="G5381" s="791" t="s">
        <v>9616</v>
      </c>
      <c r="H5381" s="781">
        <f t="shared" si="833"/>
        <v>97.27</v>
      </c>
      <c r="I5381" s="782">
        <f t="shared" si="833"/>
        <v>49.33</v>
      </c>
      <c r="J5381" s="782">
        <f t="shared" si="833"/>
        <v>33.67</v>
      </c>
      <c r="K5381" s="783">
        <f t="shared" si="833"/>
        <v>25.89</v>
      </c>
      <c r="L5381" s="784">
        <f>IF(ISNUMBER(F5381),IF(LEFT(A5381,3)="Cat",VLOOKUP(A5381,'Loc Configurations Seules'!R:U,4,FALSE),VLOOKUP(G5381,'Loc Coefficients Location'!A:D,4,FALSE)),"")</f>
        <v>0.18952410255162566</v>
      </c>
      <c r="M5381" s="785">
        <f t="shared" si="842"/>
        <v>69.849107995401639</v>
      </c>
      <c r="N5381" s="786">
        <f>IF(ISNUMBER(F5381),IF(LEFT(A5381,3)="Cat",VLOOKUP(A5381,'Loc Configurations Seules'!R:V,5,FALSE),VLOOKUP(G5381,'Loc Coefficients Location'!A:E,5,FALSE)),"")</f>
        <v>0.10104761082826846</v>
      </c>
      <c r="O5381" s="785">
        <f t="shared" si="843"/>
        <v>37.241096970758342</v>
      </c>
      <c r="P5381" s="786">
        <f>IF(ISNUMBER(F5381),IF(LEFT(A5381,3)="Cat",VLOOKUP(A5381,'Loc Configurations Seules'!R:W,6,FALSE),VLOOKUP(G5381,'Loc Coefficients Location'!A:F,6,FALSE)),"")</f>
        <v>7.5767584569953708E-2</v>
      </c>
      <c r="Q5381" s="785">
        <f t="shared" si="844"/>
        <v>27.924143293256439</v>
      </c>
      <c r="R5381" s="786">
        <f>IF(ISNUMBER(F5381),IF(LEFT(A5381,3)="Cat",VLOOKUP(A5381,'Loc Configurations Seules'!R:X,7,FALSE),VLOOKUP(G5381,'Loc Coefficients Location'!A:G,7,FALSE)),"")</f>
        <v>6.6373349627935063E-2</v>
      </c>
      <c r="S5381" s="785">
        <f t="shared" si="845"/>
        <v>24.461898005375467</v>
      </c>
    </row>
    <row r="5382" spans="1:19" x14ac:dyDescent="0.25">
      <c r="A5382" s="69" t="s">
        <v>5666</v>
      </c>
      <c r="B5382" s="42" t="s">
        <v>5667</v>
      </c>
      <c r="C5382" s="43" t="s">
        <v>5668</v>
      </c>
      <c r="D5382" s="44"/>
      <c r="E5382" s="47"/>
      <c r="F5382" s="10">
        <v>26.25</v>
      </c>
      <c r="G5382" s="791" t="s">
        <v>9616</v>
      </c>
      <c r="H5382" s="781">
        <f t="shared" si="833"/>
        <v>6.93</v>
      </c>
      <c r="I5382" s="782">
        <f t="shared" si="833"/>
        <v>3.51</v>
      </c>
      <c r="J5382" s="782">
        <f t="shared" si="833"/>
        <v>2.4</v>
      </c>
      <c r="K5382" s="783">
        <f t="shared" si="833"/>
        <v>1.84</v>
      </c>
      <c r="L5382" s="784">
        <f>IF(ISNUMBER(F5382),IF(LEFT(A5382,3)="Cat",VLOOKUP(A5382,'Loc Configurations Seules'!R:U,4,FALSE),VLOOKUP(G5382,'Loc Coefficients Location'!A:D,4,FALSE)),"")</f>
        <v>0.18952410255162566</v>
      </c>
      <c r="M5382" s="785">
        <f t="shared" si="842"/>
        <v>4.9750076919801733</v>
      </c>
      <c r="N5382" s="786">
        <f>IF(ISNUMBER(F5382),IF(LEFT(A5382,3)="Cat",VLOOKUP(A5382,'Loc Configurations Seules'!R:V,5,FALSE),VLOOKUP(G5382,'Loc Coefficients Location'!A:E,5,FALSE)),"")</f>
        <v>0.10104761082826846</v>
      </c>
      <c r="O5382" s="785">
        <f t="shared" si="843"/>
        <v>2.652499784242047</v>
      </c>
      <c r="P5382" s="786">
        <f>IF(ISNUMBER(F5382),IF(LEFT(A5382,3)="Cat",VLOOKUP(A5382,'Loc Configurations Seules'!R:W,6,FALSE),VLOOKUP(G5382,'Loc Coefficients Location'!A:F,6,FALSE)),"")</f>
        <v>7.5767584569953708E-2</v>
      </c>
      <c r="Q5382" s="785">
        <f t="shared" si="844"/>
        <v>1.9888990949612848</v>
      </c>
      <c r="R5382" s="786">
        <f>IF(ISNUMBER(F5382),IF(LEFT(A5382,3)="Cat",VLOOKUP(A5382,'Loc Configurations Seules'!R:X,7,FALSE),VLOOKUP(G5382,'Loc Coefficients Location'!A:G,7,FALSE)),"")</f>
        <v>6.6373349627935063E-2</v>
      </c>
      <c r="S5382" s="785">
        <f t="shared" si="845"/>
        <v>1.7423004277332954</v>
      </c>
    </row>
    <row r="5383" spans="1:19" x14ac:dyDescent="0.25">
      <c r="A5383" s="69" t="s">
        <v>5666</v>
      </c>
      <c r="B5383" s="42" t="s">
        <v>5669</v>
      </c>
      <c r="C5383" s="43" t="s">
        <v>5670</v>
      </c>
      <c r="D5383" s="44"/>
      <c r="E5383" s="47"/>
      <c r="F5383" s="10">
        <v>81.900000000000006</v>
      </c>
      <c r="G5383" s="791" t="s">
        <v>9616</v>
      </c>
      <c r="H5383" s="781">
        <f t="shared" si="833"/>
        <v>21.62</v>
      </c>
      <c r="I5383" s="782">
        <f t="shared" si="833"/>
        <v>10.96</v>
      </c>
      <c r="J5383" s="782">
        <f t="shared" si="833"/>
        <v>7.48</v>
      </c>
      <c r="K5383" s="783">
        <f t="shared" ref="I5383:K5446" si="846">IF(ISNUMBER($F5383),ROUND($F5383*K$2,2),"")</f>
        <v>5.75</v>
      </c>
      <c r="L5383" s="784">
        <f>IF(ISNUMBER(F5383),IF(LEFT(A5383,3)="Cat",VLOOKUP(A5383,'Loc Configurations Seules'!R:U,4,FALSE),VLOOKUP(G5383,'Loc Coefficients Location'!A:D,4,FALSE)),"")</f>
        <v>0.18952410255162566</v>
      </c>
      <c r="M5383" s="785">
        <f t="shared" si="842"/>
        <v>15.522023998978142</v>
      </c>
      <c r="N5383" s="786">
        <f>IF(ISNUMBER(F5383),IF(LEFT(A5383,3)="Cat",VLOOKUP(A5383,'Loc Configurations Seules'!R:V,5,FALSE),VLOOKUP(G5383,'Loc Coefficients Location'!A:E,5,FALSE)),"")</f>
        <v>0.10104761082826846</v>
      </c>
      <c r="O5383" s="785">
        <f t="shared" si="843"/>
        <v>8.2757993268351875</v>
      </c>
      <c r="P5383" s="786">
        <f>IF(ISNUMBER(F5383),IF(LEFT(A5383,3)="Cat",VLOOKUP(A5383,'Loc Configurations Seules'!R:W,6,FALSE),VLOOKUP(G5383,'Loc Coefficients Location'!A:F,6,FALSE)),"")</f>
        <v>7.5767584569953708E-2</v>
      </c>
      <c r="Q5383" s="785">
        <f t="shared" si="844"/>
        <v>6.2053651762792095</v>
      </c>
      <c r="R5383" s="786">
        <f>IF(ISNUMBER(F5383),IF(LEFT(A5383,3)="Cat",VLOOKUP(A5383,'Loc Configurations Seules'!R:X,7,FALSE),VLOOKUP(G5383,'Loc Coefficients Location'!A:G,7,FALSE)),"")</f>
        <v>6.6373349627935063E-2</v>
      </c>
      <c r="S5383" s="785">
        <f t="shared" si="845"/>
        <v>5.4359773345278821</v>
      </c>
    </row>
    <row r="5384" spans="1:19" x14ac:dyDescent="0.25">
      <c r="A5384" s="69" t="s">
        <v>8467</v>
      </c>
      <c r="B5384" s="42" t="s">
        <v>8467</v>
      </c>
      <c r="C5384" s="43" t="s">
        <v>8468</v>
      </c>
      <c r="D5384" s="44"/>
      <c r="E5384" s="47"/>
      <c r="F5384" s="10">
        <v>78</v>
      </c>
      <c r="G5384" s="791" t="s">
        <v>9616</v>
      </c>
      <c r="H5384" s="781">
        <f t="shared" ref="H5384:K5447" si="847">IF(ISNUMBER($F5384),ROUND($F5384*H$2,2),"")</f>
        <v>20.59</v>
      </c>
      <c r="I5384" s="782">
        <f t="shared" si="846"/>
        <v>10.44</v>
      </c>
      <c r="J5384" s="782">
        <f t="shared" si="846"/>
        <v>7.13</v>
      </c>
      <c r="K5384" s="783">
        <f t="shared" si="846"/>
        <v>5.48</v>
      </c>
      <c r="L5384" s="784">
        <f>IF(ISNUMBER(F5384),IF(LEFT(A5384,3)="Cat",VLOOKUP(A5384,'Loc Configurations Seules'!R:U,4,FALSE),VLOOKUP(G5384,'Loc Coefficients Location'!A:D,4,FALSE)),"")</f>
        <v>0.18952410255162566</v>
      </c>
      <c r="M5384" s="785">
        <f t="shared" si="842"/>
        <v>14.782879999026802</v>
      </c>
      <c r="N5384" s="786">
        <f>IF(ISNUMBER(F5384),IF(LEFT(A5384,3)="Cat",VLOOKUP(A5384,'Loc Configurations Seules'!R:V,5,FALSE),VLOOKUP(G5384,'Loc Coefficients Location'!A:E,5,FALSE)),"")</f>
        <v>0.10104761082826846</v>
      </c>
      <c r="O5384" s="785">
        <f t="shared" si="843"/>
        <v>7.8817136446049405</v>
      </c>
      <c r="P5384" s="786">
        <f>IF(ISNUMBER(F5384),IF(LEFT(A5384,3)="Cat",VLOOKUP(A5384,'Loc Configurations Seules'!R:W,6,FALSE),VLOOKUP(G5384,'Loc Coefficients Location'!A:F,6,FALSE)),"")</f>
        <v>7.5767584569953708E-2</v>
      </c>
      <c r="Q5384" s="785">
        <f t="shared" si="844"/>
        <v>5.909871596456389</v>
      </c>
      <c r="R5384" s="786">
        <f>IF(ISNUMBER(F5384),IF(LEFT(A5384,3)="Cat",VLOOKUP(A5384,'Loc Configurations Seules'!R:X,7,FALSE),VLOOKUP(G5384,'Loc Coefficients Location'!A:G,7,FALSE)),"")</f>
        <v>6.6373349627935063E-2</v>
      </c>
      <c r="S5384" s="785">
        <f t="shared" si="845"/>
        <v>5.1771212709789349</v>
      </c>
    </row>
    <row r="5385" spans="1:19" x14ac:dyDescent="0.25">
      <c r="A5385" s="69" t="s">
        <v>8469</v>
      </c>
      <c r="B5385" s="42" t="s">
        <v>8469</v>
      </c>
      <c r="C5385" s="43" t="s">
        <v>8470</v>
      </c>
      <c r="D5385" s="44"/>
      <c r="E5385" s="47"/>
      <c r="F5385" s="10">
        <v>52</v>
      </c>
      <c r="G5385" s="791" t="s">
        <v>9616</v>
      </c>
      <c r="H5385" s="781">
        <f t="shared" si="847"/>
        <v>13.72</v>
      </c>
      <c r="I5385" s="782">
        <f t="shared" si="846"/>
        <v>6.96</v>
      </c>
      <c r="J5385" s="782">
        <f t="shared" si="846"/>
        <v>4.75</v>
      </c>
      <c r="K5385" s="783">
        <f t="shared" si="846"/>
        <v>3.65</v>
      </c>
      <c r="L5385" s="784">
        <f>IF(ISNUMBER(F5385),IF(LEFT(A5385,3)="Cat",VLOOKUP(A5385,'Loc Configurations Seules'!R:U,4,FALSE),VLOOKUP(G5385,'Loc Coefficients Location'!A:D,4,FALSE)),"")</f>
        <v>0.18952410255162566</v>
      </c>
      <c r="M5385" s="785">
        <f t="shared" si="842"/>
        <v>9.8552533326845335</v>
      </c>
      <c r="N5385" s="786">
        <f>IF(ISNUMBER(F5385),IF(LEFT(A5385,3)="Cat",VLOOKUP(A5385,'Loc Configurations Seules'!R:V,5,FALSE),VLOOKUP(G5385,'Loc Coefficients Location'!A:E,5,FALSE)),"")</f>
        <v>0.10104761082826846</v>
      </c>
      <c r="O5385" s="785">
        <f t="shared" si="843"/>
        <v>5.2544757630699603</v>
      </c>
      <c r="P5385" s="786">
        <f>IF(ISNUMBER(F5385),IF(LEFT(A5385,3)="Cat",VLOOKUP(A5385,'Loc Configurations Seules'!R:W,6,FALSE),VLOOKUP(G5385,'Loc Coefficients Location'!A:F,6,FALSE)),"")</f>
        <v>7.5767584569953708E-2</v>
      </c>
      <c r="Q5385" s="785">
        <f t="shared" si="844"/>
        <v>3.939914397637593</v>
      </c>
      <c r="R5385" s="786">
        <f>IF(ISNUMBER(F5385),IF(LEFT(A5385,3)="Cat",VLOOKUP(A5385,'Loc Configurations Seules'!R:X,7,FALSE),VLOOKUP(G5385,'Loc Coefficients Location'!A:G,7,FALSE)),"")</f>
        <v>6.6373349627935063E-2</v>
      </c>
      <c r="S5385" s="785">
        <f t="shared" si="845"/>
        <v>3.4514141806526233</v>
      </c>
    </row>
    <row r="5386" spans="1:19" x14ac:dyDescent="0.25">
      <c r="A5386" s="69" t="s">
        <v>8471</v>
      </c>
      <c r="B5386" s="42" t="s">
        <v>8471</v>
      </c>
      <c r="C5386" s="43" t="s">
        <v>8472</v>
      </c>
      <c r="D5386" s="44"/>
      <c r="E5386" s="47"/>
      <c r="F5386" s="10">
        <v>205</v>
      </c>
      <c r="G5386" s="791" t="s">
        <v>9616</v>
      </c>
      <c r="H5386" s="781">
        <f t="shared" si="847"/>
        <v>54.1</v>
      </c>
      <c r="I5386" s="782">
        <f t="shared" si="846"/>
        <v>27.44</v>
      </c>
      <c r="J5386" s="782">
        <f t="shared" si="846"/>
        <v>18.73</v>
      </c>
      <c r="K5386" s="783">
        <f t="shared" si="846"/>
        <v>14.4</v>
      </c>
      <c r="L5386" s="784">
        <f>IF(ISNUMBER(F5386),IF(LEFT(A5386,3)="Cat",VLOOKUP(A5386,'Loc Configurations Seules'!R:U,4,FALSE),VLOOKUP(G5386,'Loc Coefficients Location'!A:D,4,FALSE)),"")</f>
        <v>0.18952410255162566</v>
      </c>
      <c r="M5386" s="785">
        <f t="shared" si="842"/>
        <v>38.852441023083259</v>
      </c>
      <c r="N5386" s="786">
        <f>IF(ISNUMBER(F5386),IF(LEFT(A5386,3)="Cat",VLOOKUP(A5386,'Loc Configurations Seules'!R:V,5,FALSE),VLOOKUP(G5386,'Loc Coefficients Location'!A:E,5,FALSE)),"")</f>
        <v>0.10104761082826846</v>
      </c>
      <c r="O5386" s="785">
        <f t="shared" si="843"/>
        <v>20.714760219795036</v>
      </c>
      <c r="P5386" s="786">
        <f>IF(ISNUMBER(F5386),IF(LEFT(A5386,3)="Cat",VLOOKUP(A5386,'Loc Configurations Seules'!R:W,6,FALSE),VLOOKUP(G5386,'Loc Coefficients Location'!A:F,6,FALSE)),"")</f>
        <v>7.5767584569953708E-2</v>
      </c>
      <c r="Q5386" s="785">
        <f t="shared" si="844"/>
        <v>15.53235483684051</v>
      </c>
      <c r="R5386" s="786">
        <f>IF(ISNUMBER(F5386),IF(LEFT(A5386,3)="Cat",VLOOKUP(A5386,'Loc Configurations Seules'!R:X,7,FALSE),VLOOKUP(G5386,'Loc Coefficients Location'!A:G,7,FALSE)),"")</f>
        <v>6.6373349627935063E-2</v>
      </c>
      <c r="S5386" s="785">
        <f t="shared" si="845"/>
        <v>13.606536673726687</v>
      </c>
    </row>
    <row r="5387" spans="1:19" x14ac:dyDescent="0.25">
      <c r="A5387" s="69" t="s">
        <v>8473</v>
      </c>
      <c r="B5387" s="42" t="s">
        <v>8473</v>
      </c>
      <c r="C5387" s="43" t="s">
        <v>8474</v>
      </c>
      <c r="D5387" s="44"/>
      <c r="E5387" s="47"/>
      <c r="F5387" s="10">
        <v>151</v>
      </c>
      <c r="G5387" s="791" t="s">
        <v>9616</v>
      </c>
      <c r="H5387" s="781">
        <f t="shared" si="847"/>
        <v>39.85</v>
      </c>
      <c r="I5387" s="782">
        <f t="shared" si="846"/>
        <v>20.21</v>
      </c>
      <c r="J5387" s="782">
        <f t="shared" si="846"/>
        <v>13.79</v>
      </c>
      <c r="K5387" s="783">
        <f t="shared" si="846"/>
        <v>10.61</v>
      </c>
      <c r="L5387" s="784">
        <f>IF(ISNUMBER(F5387),IF(LEFT(A5387,3)="Cat",VLOOKUP(A5387,'Loc Configurations Seules'!R:U,4,FALSE),VLOOKUP(G5387,'Loc Coefficients Location'!A:D,4,FALSE)),"")</f>
        <v>0.18952410255162566</v>
      </c>
      <c r="M5387" s="785">
        <f t="shared" si="842"/>
        <v>28.618139485295476</v>
      </c>
      <c r="N5387" s="786">
        <f>IF(ISNUMBER(F5387),IF(LEFT(A5387,3)="Cat",VLOOKUP(A5387,'Loc Configurations Seules'!R:V,5,FALSE),VLOOKUP(G5387,'Loc Coefficients Location'!A:E,5,FALSE)),"")</f>
        <v>0.10104761082826846</v>
      </c>
      <c r="O5387" s="785">
        <f t="shared" si="843"/>
        <v>15.258189235068539</v>
      </c>
      <c r="P5387" s="786">
        <f>IF(ISNUMBER(F5387),IF(LEFT(A5387,3)="Cat",VLOOKUP(A5387,'Loc Configurations Seules'!R:W,6,FALSE),VLOOKUP(G5387,'Loc Coefficients Location'!A:F,6,FALSE)),"")</f>
        <v>7.5767584569953708E-2</v>
      </c>
      <c r="Q5387" s="785">
        <f t="shared" si="844"/>
        <v>11.440905270063009</v>
      </c>
      <c r="R5387" s="786">
        <f>IF(ISNUMBER(F5387),IF(LEFT(A5387,3)="Cat",VLOOKUP(A5387,'Loc Configurations Seules'!R:X,7,FALSE),VLOOKUP(G5387,'Loc Coefficients Location'!A:G,7,FALSE)),"")</f>
        <v>6.6373349627935063E-2</v>
      </c>
      <c r="S5387" s="785">
        <f t="shared" si="845"/>
        <v>10.022375793818195</v>
      </c>
    </row>
    <row r="5388" spans="1:19" x14ac:dyDescent="0.25">
      <c r="A5388" s="69" t="s">
        <v>8475</v>
      </c>
      <c r="B5388" s="42" t="s">
        <v>8475</v>
      </c>
      <c r="C5388" s="43" t="s">
        <v>8476</v>
      </c>
      <c r="D5388" s="44"/>
      <c r="E5388" s="47"/>
      <c r="F5388" s="10">
        <v>687</v>
      </c>
      <c r="G5388" s="791" t="s">
        <v>9616</v>
      </c>
      <c r="H5388" s="781">
        <f t="shared" si="847"/>
        <v>181.32</v>
      </c>
      <c r="I5388" s="782">
        <f t="shared" si="846"/>
        <v>91.96</v>
      </c>
      <c r="J5388" s="782">
        <f t="shared" si="846"/>
        <v>62.76</v>
      </c>
      <c r="K5388" s="783">
        <f t="shared" si="846"/>
        <v>48.27</v>
      </c>
      <c r="L5388" s="784">
        <f>IF(ISNUMBER(F5388),IF(LEFT(A5388,3)="Cat",VLOOKUP(A5388,'Loc Configurations Seules'!R:U,4,FALSE),VLOOKUP(G5388,'Loc Coefficients Location'!A:D,4,FALSE)),"")</f>
        <v>0.18952410255162566</v>
      </c>
      <c r="M5388" s="785">
        <f t="shared" si="842"/>
        <v>130.20305845296684</v>
      </c>
      <c r="N5388" s="786">
        <f>IF(ISNUMBER(F5388),IF(LEFT(A5388,3)="Cat",VLOOKUP(A5388,'Loc Configurations Seules'!R:V,5,FALSE),VLOOKUP(G5388,'Loc Coefficients Location'!A:E,5,FALSE)),"")</f>
        <v>0.10104761082826846</v>
      </c>
      <c r="O5388" s="785">
        <f t="shared" si="843"/>
        <v>69.419708639020428</v>
      </c>
      <c r="P5388" s="786">
        <f>IF(ISNUMBER(F5388),IF(LEFT(A5388,3)="Cat",VLOOKUP(A5388,'Loc Configurations Seules'!R:W,6,FALSE),VLOOKUP(G5388,'Loc Coefficients Location'!A:F,6,FALSE)),"")</f>
        <v>7.5767584569953708E-2</v>
      </c>
      <c r="Q5388" s="785">
        <f t="shared" si="844"/>
        <v>52.052330599558196</v>
      </c>
      <c r="R5388" s="786">
        <f>IF(ISNUMBER(F5388),IF(LEFT(A5388,3)="Cat",VLOOKUP(A5388,'Loc Configurations Seules'!R:X,7,FALSE),VLOOKUP(G5388,'Loc Coefficients Location'!A:G,7,FALSE)),"")</f>
        <v>6.6373349627935063E-2</v>
      </c>
      <c r="S5388" s="785">
        <f t="shared" si="845"/>
        <v>45.598491194391386</v>
      </c>
    </row>
    <row r="5389" spans="1:19" x14ac:dyDescent="0.25">
      <c r="A5389" s="69" t="s">
        <v>8477</v>
      </c>
      <c r="B5389" s="42" t="s">
        <v>8477</v>
      </c>
      <c r="C5389" s="43" t="s">
        <v>8478</v>
      </c>
      <c r="D5389" s="44"/>
      <c r="E5389" s="47"/>
      <c r="F5389" s="10">
        <v>47</v>
      </c>
      <c r="G5389" s="791" t="s">
        <v>9616</v>
      </c>
      <c r="H5389" s="781">
        <f t="shared" si="847"/>
        <v>12.4</v>
      </c>
      <c r="I5389" s="782">
        <f t="shared" si="846"/>
        <v>6.29</v>
      </c>
      <c r="J5389" s="782">
        <f t="shared" si="846"/>
        <v>4.29</v>
      </c>
      <c r="K5389" s="783">
        <f t="shared" si="846"/>
        <v>3.3</v>
      </c>
      <c r="L5389" s="784">
        <f>IF(ISNUMBER(F5389),IF(LEFT(A5389,3)="Cat",VLOOKUP(A5389,'Loc Configurations Seules'!R:U,4,FALSE),VLOOKUP(G5389,'Loc Coefficients Location'!A:D,4,FALSE)),"")</f>
        <v>0.18952410255162566</v>
      </c>
      <c r="M5389" s="785">
        <f t="shared" si="842"/>
        <v>8.9076328199264054</v>
      </c>
      <c r="N5389" s="786">
        <f>IF(ISNUMBER(F5389),IF(LEFT(A5389,3)="Cat",VLOOKUP(A5389,'Loc Configurations Seules'!R:V,5,FALSE),VLOOKUP(G5389,'Loc Coefficients Location'!A:E,5,FALSE)),"")</f>
        <v>0.10104761082826846</v>
      </c>
      <c r="O5389" s="785">
        <f t="shared" si="843"/>
        <v>4.749237708928618</v>
      </c>
      <c r="P5389" s="786">
        <f>IF(ISNUMBER(F5389),IF(LEFT(A5389,3)="Cat",VLOOKUP(A5389,'Loc Configurations Seules'!R:W,6,FALSE),VLOOKUP(G5389,'Loc Coefficients Location'!A:F,6,FALSE)),"")</f>
        <v>7.5767584569953708E-2</v>
      </c>
      <c r="Q5389" s="785">
        <f t="shared" si="844"/>
        <v>3.5610764747878241</v>
      </c>
      <c r="R5389" s="786">
        <f>IF(ISNUMBER(F5389),IF(LEFT(A5389,3)="Cat",VLOOKUP(A5389,'Loc Configurations Seules'!R:X,7,FALSE),VLOOKUP(G5389,'Loc Coefficients Location'!A:G,7,FALSE)),"")</f>
        <v>6.6373349627935063E-2</v>
      </c>
      <c r="S5389" s="785">
        <f t="shared" si="845"/>
        <v>3.119547432512948</v>
      </c>
    </row>
    <row r="5390" spans="1:19" x14ac:dyDescent="0.25">
      <c r="A5390" s="69" t="s">
        <v>8479</v>
      </c>
      <c r="B5390" s="42" t="s">
        <v>8479</v>
      </c>
      <c r="C5390" s="43" t="s">
        <v>8480</v>
      </c>
      <c r="D5390" s="44"/>
      <c r="E5390" s="47"/>
      <c r="F5390" s="10">
        <v>1207</v>
      </c>
      <c r="G5390" s="791" t="s">
        <v>9616</v>
      </c>
      <c r="H5390" s="781">
        <f t="shared" si="847"/>
        <v>318.56</v>
      </c>
      <c r="I5390" s="782">
        <f t="shared" si="846"/>
        <v>161.56</v>
      </c>
      <c r="J5390" s="782">
        <f t="shared" si="846"/>
        <v>110.26</v>
      </c>
      <c r="K5390" s="783">
        <f t="shared" si="846"/>
        <v>84.8</v>
      </c>
      <c r="L5390" s="784">
        <f>IF(ISNUMBER(F5390),IF(LEFT(A5390,3)="Cat",VLOOKUP(A5390,'Loc Configurations Seules'!R:U,4,FALSE),VLOOKUP(G5390,'Loc Coefficients Location'!A:D,4,FALSE)),"")</f>
        <v>0.18952410255162566</v>
      </c>
      <c r="M5390" s="785">
        <f t="shared" si="842"/>
        <v>228.75559177981216</v>
      </c>
      <c r="N5390" s="786">
        <f>IF(ISNUMBER(F5390),IF(LEFT(A5390,3)="Cat",VLOOKUP(A5390,'Loc Configurations Seules'!R:V,5,FALSE),VLOOKUP(G5390,'Loc Coefficients Location'!A:E,5,FALSE)),"")</f>
        <v>0.10104761082826846</v>
      </c>
      <c r="O5390" s="785">
        <f t="shared" si="843"/>
        <v>121.96446626972003</v>
      </c>
      <c r="P5390" s="786">
        <f>IF(ISNUMBER(F5390),IF(LEFT(A5390,3)="Cat",VLOOKUP(A5390,'Loc Configurations Seules'!R:W,6,FALSE),VLOOKUP(G5390,'Loc Coefficients Location'!A:F,6,FALSE)),"")</f>
        <v>7.5767584569953708E-2</v>
      </c>
      <c r="Q5390" s="785">
        <f t="shared" si="844"/>
        <v>91.451474575934128</v>
      </c>
      <c r="R5390" s="786">
        <f>IF(ISNUMBER(F5390),IF(LEFT(A5390,3)="Cat",VLOOKUP(A5390,'Loc Configurations Seules'!R:X,7,FALSE),VLOOKUP(G5390,'Loc Coefficients Location'!A:G,7,FALSE)),"")</f>
        <v>6.6373349627935063E-2</v>
      </c>
      <c r="S5390" s="785">
        <f t="shared" si="845"/>
        <v>80.112633000917626</v>
      </c>
    </row>
    <row r="5391" spans="1:19" x14ac:dyDescent="0.25">
      <c r="A5391" s="69" t="s">
        <v>8481</v>
      </c>
      <c r="B5391" s="42" t="s">
        <v>8481</v>
      </c>
      <c r="C5391" s="43" t="s">
        <v>8482</v>
      </c>
      <c r="D5391" s="44"/>
      <c r="E5391" s="47"/>
      <c r="F5391" s="10">
        <v>84</v>
      </c>
      <c r="G5391" s="791" t="s">
        <v>9616</v>
      </c>
      <c r="H5391" s="781">
        <f t="shared" si="847"/>
        <v>22.17</v>
      </c>
      <c r="I5391" s="782">
        <f t="shared" si="846"/>
        <v>11.24</v>
      </c>
      <c r="J5391" s="782">
        <f t="shared" si="846"/>
        <v>7.67</v>
      </c>
      <c r="K5391" s="783">
        <f t="shared" si="846"/>
        <v>5.9</v>
      </c>
      <c r="L5391" s="784">
        <f>IF(ISNUMBER(F5391),IF(LEFT(A5391,3)="Cat",VLOOKUP(A5391,'Loc Configurations Seules'!R:U,4,FALSE),VLOOKUP(G5391,'Loc Coefficients Location'!A:D,4,FALSE)),"")</f>
        <v>0.18952410255162566</v>
      </c>
      <c r="M5391" s="785">
        <f t="shared" si="842"/>
        <v>15.920024614336555</v>
      </c>
      <c r="N5391" s="786">
        <f>IF(ISNUMBER(F5391),IF(LEFT(A5391,3)="Cat",VLOOKUP(A5391,'Loc Configurations Seules'!R:V,5,FALSE),VLOOKUP(G5391,'Loc Coefficients Location'!A:E,5,FALSE)),"")</f>
        <v>0.10104761082826846</v>
      </c>
      <c r="O5391" s="785">
        <f t="shared" si="843"/>
        <v>8.4879993095745512</v>
      </c>
      <c r="P5391" s="786">
        <f>IF(ISNUMBER(F5391),IF(LEFT(A5391,3)="Cat",VLOOKUP(A5391,'Loc Configurations Seules'!R:W,6,FALSE),VLOOKUP(G5391,'Loc Coefficients Location'!A:F,6,FALSE)),"")</f>
        <v>7.5767584569953708E-2</v>
      </c>
      <c r="Q5391" s="785">
        <f t="shared" si="844"/>
        <v>6.3644771038761112</v>
      </c>
      <c r="R5391" s="786">
        <f>IF(ISNUMBER(F5391),IF(LEFT(A5391,3)="Cat",VLOOKUP(A5391,'Loc Configurations Seules'!R:X,7,FALSE),VLOOKUP(G5391,'Loc Coefficients Location'!A:G,7,FALSE)),"")</f>
        <v>6.6373349627935063E-2</v>
      </c>
      <c r="S5391" s="785">
        <f t="shared" si="845"/>
        <v>5.5753613687465453</v>
      </c>
    </row>
    <row r="5392" spans="1:19" x14ac:dyDescent="0.25">
      <c r="A5392" s="69" t="s">
        <v>8483</v>
      </c>
      <c r="B5392" s="42" t="s">
        <v>8483</v>
      </c>
      <c r="C5392" s="43" t="s">
        <v>8484</v>
      </c>
      <c r="D5392" s="44"/>
      <c r="E5392" s="47"/>
      <c r="F5392" s="10">
        <v>116</v>
      </c>
      <c r="G5392" s="791" t="s">
        <v>9616</v>
      </c>
      <c r="H5392" s="781">
        <f t="shared" si="847"/>
        <v>30.62</v>
      </c>
      <c r="I5392" s="782">
        <f t="shared" si="846"/>
        <v>15.53</v>
      </c>
      <c r="J5392" s="782">
        <f t="shared" si="846"/>
        <v>10.6</v>
      </c>
      <c r="K5392" s="783">
        <f t="shared" si="846"/>
        <v>8.15</v>
      </c>
      <c r="L5392" s="784">
        <f>IF(ISNUMBER(F5392),IF(LEFT(A5392,3)="Cat",VLOOKUP(A5392,'Loc Configurations Seules'!R:U,4,FALSE),VLOOKUP(G5392,'Loc Coefficients Location'!A:D,4,FALSE)),"")</f>
        <v>0.18952410255162566</v>
      </c>
      <c r="M5392" s="785">
        <f t="shared" si="842"/>
        <v>21.984795895988576</v>
      </c>
      <c r="N5392" s="786">
        <f>IF(ISNUMBER(F5392),IF(LEFT(A5392,3)="Cat",VLOOKUP(A5392,'Loc Configurations Seules'!R:V,5,FALSE),VLOOKUP(G5392,'Loc Coefficients Location'!A:E,5,FALSE)),"")</f>
        <v>0.10104761082826846</v>
      </c>
      <c r="O5392" s="785">
        <f t="shared" si="843"/>
        <v>11.721522856079142</v>
      </c>
      <c r="P5392" s="786">
        <f>IF(ISNUMBER(F5392),IF(LEFT(A5392,3)="Cat",VLOOKUP(A5392,'Loc Configurations Seules'!R:W,6,FALSE),VLOOKUP(G5392,'Loc Coefficients Location'!A:F,6,FALSE)),"")</f>
        <v>7.5767584569953708E-2</v>
      </c>
      <c r="Q5392" s="785">
        <f t="shared" si="844"/>
        <v>8.7890398101146303</v>
      </c>
      <c r="R5392" s="786">
        <f>IF(ISNUMBER(F5392),IF(LEFT(A5392,3)="Cat",VLOOKUP(A5392,'Loc Configurations Seules'!R:X,7,FALSE),VLOOKUP(G5392,'Loc Coefficients Location'!A:G,7,FALSE)),"")</f>
        <v>6.6373349627935063E-2</v>
      </c>
      <c r="S5392" s="785">
        <f t="shared" si="845"/>
        <v>7.6993085568404673</v>
      </c>
    </row>
    <row r="5393" spans="1:19" x14ac:dyDescent="0.25">
      <c r="A5393" s="69" t="s">
        <v>8485</v>
      </c>
      <c r="B5393" s="42" t="s">
        <v>8485</v>
      </c>
      <c r="C5393" s="43" t="s">
        <v>8486</v>
      </c>
      <c r="D5393" s="44"/>
      <c r="E5393" s="47"/>
      <c r="F5393" s="10">
        <v>136</v>
      </c>
      <c r="G5393" s="791" t="s">
        <v>9616</v>
      </c>
      <c r="H5393" s="781">
        <f t="shared" si="847"/>
        <v>35.89</v>
      </c>
      <c r="I5393" s="782">
        <f t="shared" si="846"/>
        <v>18.2</v>
      </c>
      <c r="J5393" s="782">
        <f t="shared" si="846"/>
        <v>12.42</v>
      </c>
      <c r="K5393" s="783">
        <f t="shared" si="846"/>
        <v>9.5500000000000007</v>
      </c>
      <c r="L5393" s="784">
        <f>IF(ISNUMBER(F5393),IF(LEFT(A5393,3)="Cat",VLOOKUP(A5393,'Loc Configurations Seules'!R:U,4,FALSE),VLOOKUP(G5393,'Loc Coefficients Location'!A:D,4,FALSE)),"")</f>
        <v>0.18952410255162566</v>
      </c>
      <c r="M5393" s="785">
        <f t="shared" si="842"/>
        <v>25.775277947021088</v>
      </c>
      <c r="N5393" s="786">
        <f>IF(ISNUMBER(F5393),IF(LEFT(A5393,3)="Cat",VLOOKUP(A5393,'Loc Configurations Seules'!R:V,5,FALSE),VLOOKUP(G5393,'Loc Coefficients Location'!A:E,5,FALSE)),"")</f>
        <v>0.10104761082826846</v>
      </c>
      <c r="O5393" s="785">
        <f t="shared" si="843"/>
        <v>13.742475072644512</v>
      </c>
      <c r="P5393" s="786">
        <f>IF(ISNUMBER(F5393),IF(LEFT(A5393,3)="Cat",VLOOKUP(A5393,'Loc Configurations Seules'!R:W,6,FALSE),VLOOKUP(G5393,'Loc Coefficients Location'!A:F,6,FALSE)),"")</f>
        <v>7.5767584569953708E-2</v>
      </c>
      <c r="Q5393" s="785">
        <f t="shared" si="844"/>
        <v>10.304391501513704</v>
      </c>
      <c r="R5393" s="786">
        <f>IF(ISNUMBER(F5393),IF(LEFT(A5393,3)="Cat",VLOOKUP(A5393,'Loc Configurations Seules'!R:X,7,FALSE),VLOOKUP(G5393,'Loc Coefficients Location'!A:G,7,FALSE)),"")</f>
        <v>6.6373349627935063E-2</v>
      </c>
      <c r="S5393" s="785">
        <f t="shared" si="845"/>
        <v>9.0267755493991686</v>
      </c>
    </row>
    <row r="5394" spans="1:19" x14ac:dyDescent="0.25">
      <c r="A5394" s="69" t="s">
        <v>8487</v>
      </c>
      <c r="B5394" s="42" t="s">
        <v>8487</v>
      </c>
      <c r="C5394" s="43" t="s">
        <v>8488</v>
      </c>
      <c r="D5394" s="44"/>
      <c r="E5394" s="47"/>
      <c r="F5394" s="10">
        <v>66</v>
      </c>
      <c r="G5394" s="791" t="s">
        <v>9616</v>
      </c>
      <c r="H5394" s="781">
        <f t="shared" si="847"/>
        <v>17.420000000000002</v>
      </c>
      <c r="I5394" s="782">
        <f t="shared" si="846"/>
        <v>8.83</v>
      </c>
      <c r="J5394" s="782">
        <f t="shared" si="846"/>
        <v>6.03</v>
      </c>
      <c r="K5394" s="783">
        <f t="shared" si="846"/>
        <v>4.6399999999999997</v>
      </c>
      <c r="L5394" s="784">
        <f>IF(ISNUMBER(F5394),IF(LEFT(A5394,3)="Cat",VLOOKUP(A5394,'Loc Configurations Seules'!R:U,4,FALSE),VLOOKUP(G5394,'Loc Coefficients Location'!A:D,4,FALSE)),"")</f>
        <v>0.18952410255162566</v>
      </c>
      <c r="M5394" s="785">
        <f t="shared" si="842"/>
        <v>12.508590768407293</v>
      </c>
      <c r="N5394" s="786">
        <f>IF(ISNUMBER(F5394),IF(LEFT(A5394,3)="Cat",VLOOKUP(A5394,'Loc Configurations Seules'!R:V,5,FALSE),VLOOKUP(G5394,'Loc Coefficients Location'!A:E,5,FALSE)),"")</f>
        <v>0.10104761082826846</v>
      </c>
      <c r="O5394" s="785">
        <f t="shared" si="843"/>
        <v>6.6691423146657183</v>
      </c>
      <c r="P5394" s="786">
        <f>IF(ISNUMBER(F5394),IF(LEFT(A5394,3)="Cat",VLOOKUP(A5394,'Loc Configurations Seules'!R:W,6,FALSE),VLOOKUP(G5394,'Loc Coefficients Location'!A:F,6,FALSE)),"")</f>
        <v>7.5767584569953708E-2</v>
      </c>
      <c r="Q5394" s="785">
        <f t="shared" si="844"/>
        <v>5.0006605816169447</v>
      </c>
      <c r="R5394" s="786">
        <f>IF(ISNUMBER(F5394),IF(LEFT(A5394,3)="Cat",VLOOKUP(A5394,'Loc Configurations Seules'!R:X,7,FALSE),VLOOKUP(G5394,'Loc Coefficients Location'!A:G,7,FALSE)),"")</f>
        <v>6.6373349627935063E-2</v>
      </c>
      <c r="S5394" s="785">
        <f t="shared" si="845"/>
        <v>4.3806410754437142</v>
      </c>
    </row>
    <row r="5395" spans="1:19" x14ac:dyDescent="0.25">
      <c r="A5395" s="69" t="s">
        <v>8489</v>
      </c>
      <c r="B5395" s="42" t="s">
        <v>8489</v>
      </c>
      <c r="C5395" s="43" t="s">
        <v>8490</v>
      </c>
      <c r="D5395" s="44"/>
      <c r="E5395" s="47"/>
      <c r="F5395" s="10">
        <v>102</v>
      </c>
      <c r="G5395" s="791" t="s">
        <v>9616</v>
      </c>
      <c r="H5395" s="781">
        <f t="shared" si="847"/>
        <v>26.92</v>
      </c>
      <c r="I5395" s="782">
        <f t="shared" si="846"/>
        <v>13.65</v>
      </c>
      <c r="J5395" s="782">
        <f t="shared" si="846"/>
        <v>9.32</v>
      </c>
      <c r="K5395" s="783">
        <f t="shared" si="846"/>
        <v>7.17</v>
      </c>
      <c r="L5395" s="784">
        <f>IF(ISNUMBER(F5395),IF(LEFT(A5395,3)="Cat",VLOOKUP(A5395,'Loc Configurations Seules'!R:U,4,FALSE),VLOOKUP(G5395,'Loc Coefficients Location'!A:D,4,FALSE)),"")</f>
        <v>0.18952410255162566</v>
      </c>
      <c r="M5395" s="785">
        <f t="shared" si="842"/>
        <v>19.331458460265818</v>
      </c>
      <c r="N5395" s="786">
        <f>IF(ISNUMBER(F5395),IF(LEFT(A5395,3)="Cat",VLOOKUP(A5395,'Loc Configurations Seules'!R:V,5,FALSE),VLOOKUP(G5395,'Loc Coefficients Location'!A:E,5,FALSE)),"")</f>
        <v>0.10104761082826846</v>
      </c>
      <c r="O5395" s="785">
        <f t="shared" si="843"/>
        <v>10.306856304483384</v>
      </c>
      <c r="P5395" s="786">
        <f>IF(ISNUMBER(F5395),IF(LEFT(A5395,3)="Cat",VLOOKUP(A5395,'Loc Configurations Seules'!R:W,6,FALSE),VLOOKUP(G5395,'Loc Coefficients Location'!A:F,6,FALSE)),"")</f>
        <v>7.5767584569953708E-2</v>
      </c>
      <c r="Q5395" s="785">
        <f t="shared" si="844"/>
        <v>7.7282936261352786</v>
      </c>
      <c r="R5395" s="786">
        <f>IF(ISNUMBER(F5395),IF(LEFT(A5395,3)="Cat",VLOOKUP(A5395,'Loc Configurations Seules'!R:X,7,FALSE),VLOOKUP(G5395,'Loc Coefficients Location'!A:G,7,FALSE)),"")</f>
        <v>6.6373349627935063E-2</v>
      </c>
      <c r="S5395" s="785">
        <f t="shared" si="845"/>
        <v>6.7700816620493764</v>
      </c>
    </row>
    <row r="5396" spans="1:19" x14ac:dyDescent="0.25">
      <c r="A5396" s="69" t="s">
        <v>8491</v>
      </c>
      <c r="B5396" s="42" t="s">
        <v>8491</v>
      </c>
      <c r="C5396" s="43" t="s">
        <v>8492</v>
      </c>
      <c r="D5396" s="44"/>
      <c r="E5396" s="47"/>
      <c r="F5396" s="10">
        <v>403</v>
      </c>
      <c r="G5396" s="791" t="s">
        <v>9616</v>
      </c>
      <c r="H5396" s="781">
        <f t="shared" si="847"/>
        <v>106.36</v>
      </c>
      <c r="I5396" s="782">
        <f t="shared" si="846"/>
        <v>53.94</v>
      </c>
      <c r="J5396" s="782">
        <f t="shared" si="846"/>
        <v>36.81</v>
      </c>
      <c r="K5396" s="783">
        <f t="shared" si="846"/>
        <v>28.31</v>
      </c>
      <c r="L5396" s="784">
        <f>IF(ISNUMBER(F5396),IF(LEFT(A5396,3)="Cat",VLOOKUP(A5396,'Loc Configurations Seules'!R:U,4,FALSE),VLOOKUP(G5396,'Loc Coefficients Location'!A:D,4,FALSE)),"")</f>
        <v>0.18952410255162566</v>
      </c>
      <c r="M5396" s="785">
        <f t="shared" si="842"/>
        <v>76.378213328305137</v>
      </c>
      <c r="N5396" s="786">
        <f>IF(ISNUMBER(F5396),IF(LEFT(A5396,3)="Cat",VLOOKUP(A5396,'Loc Configurations Seules'!R:V,5,FALSE),VLOOKUP(G5396,'Loc Coefficients Location'!A:E,5,FALSE)),"")</f>
        <v>0.10104761082826846</v>
      </c>
      <c r="O5396" s="785">
        <f t="shared" si="843"/>
        <v>40.722187163792192</v>
      </c>
      <c r="P5396" s="786">
        <f>IF(ISNUMBER(F5396),IF(LEFT(A5396,3)="Cat",VLOOKUP(A5396,'Loc Configurations Seules'!R:W,6,FALSE),VLOOKUP(G5396,'Loc Coefficients Location'!A:F,6,FALSE)),"")</f>
        <v>7.5767584569953708E-2</v>
      </c>
      <c r="Q5396" s="785">
        <f t="shared" si="844"/>
        <v>30.534336581691345</v>
      </c>
      <c r="R5396" s="786">
        <f>IF(ISNUMBER(F5396),IF(LEFT(A5396,3)="Cat",VLOOKUP(A5396,'Loc Configurations Seules'!R:X,7,FALSE),VLOOKUP(G5396,'Loc Coefficients Location'!A:G,7,FALSE)),"")</f>
        <v>6.6373349627935063E-2</v>
      </c>
      <c r="S5396" s="785">
        <f t="shared" si="845"/>
        <v>26.748459900057831</v>
      </c>
    </row>
    <row r="5397" spans="1:19" x14ac:dyDescent="0.25">
      <c r="A5397" s="69" t="s">
        <v>8493</v>
      </c>
      <c r="B5397" s="42" t="s">
        <v>8493</v>
      </c>
      <c r="C5397" s="43" t="s">
        <v>8494</v>
      </c>
      <c r="D5397" s="44"/>
      <c r="E5397" s="47"/>
      <c r="F5397" s="10">
        <v>1956</v>
      </c>
      <c r="G5397" s="791" t="s">
        <v>9616</v>
      </c>
      <c r="H5397" s="781">
        <f t="shared" si="847"/>
        <v>516.24</v>
      </c>
      <c r="I5397" s="782">
        <f t="shared" si="846"/>
        <v>261.82</v>
      </c>
      <c r="J5397" s="782">
        <f t="shared" si="846"/>
        <v>178.68</v>
      </c>
      <c r="K5397" s="783">
        <f t="shared" si="846"/>
        <v>137.41999999999999</v>
      </c>
      <c r="L5397" s="784">
        <f>IF(ISNUMBER(F5397),IF(LEFT(A5397,3)="Cat",VLOOKUP(A5397,'Loc Configurations Seules'!R:U,4,FALSE),VLOOKUP(G5397,'Loc Coefficients Location'!A:D,4,FALSE)),"")</f>
        <v>0.18952410255162566</v>
      </c>
      <c r="M5397" s="785">
        <f t="shared" si="842"/>
        <v>370.7091445909798</v>
      </c>
      <c r="N5397" s="786">
        <f>IF(ISNUMBER(F5397),IF(LEFT(A5397,3)="Cat",VLOOKUP(A5397,'Loc Configurations Seules'!R:V,5,FALSE),VLOOKUP(G5397,'Loc Coefficients Location'!A:E,5,FALSE)),"")</f>
        <v>0.10104761082826846</v>
      </c>
      <c r="O5397" s="785">
        <f t="shared" si="843"/>
        <v>197.64912678009313</v>
      </c>
      <c r="P5397" s="786">
        <f>IF(ISNUMBER(F5397),IF(LEFT(A5397,3)="Cat",VLOOKUP(A5397,'Loc Configurations Seules'!R:W,6,FALSE),VLOOKUP(G5397,'Loc Coefficients Location'!A:F,6,FALSE)),"")</f>
        <v>7.5767584569953708E-2</v>
      </c>
      <c r="Q5397" s="785">
        <f t="shared" si="844"/>
        <v>148.20139541882946</v>
      </c>
      <c r="R5397" s="786">
        <f>IF(ISNUMBER(F5397),IF(LEFT(A5397,3)="Cat",VLOOKUP(A5397,'Loc Configurations Seules'!R:X,7,FALSE),VLOOKUP(G5397,'Loc Coefficients Location'!A:G,7,FALSE)),"")</f>
        <v>6.6373349627935063E-2</v>
      </c>
      <c r="S5397" s="785">
        <f t="shared" si="845"/>
        <v>129.82627187224099</v>
      </c>
    </row>
    <row r="5398" spans="1:19" x14ac:dyDescent="0.25">
      <c r="A5398" s="69" t="s">
        <v>8495</v>
      </c>
      <c r="B5398" s="42" t="s">
        <v>8495</v>
      </c>
      <c r="C5398" s="43" t="s">
        <v>8496</v>
      </c>
      <c r="D5398" s="44"/>
      <c r="E5398" s="47"/>
      <c r="F5398" s="10">
        <v>584</v>
      </c>
      <c r="G5398" s="791" t="s">
        <v>9616</v>
      </c>
      <c r="H5398" s="781">
        <f t="shared" si="847"/>
        <v>154.13</v>
      </c>
      <c r="I5398" s="782">
        <f t="shared" si="846"/>
        <v>78.17</v>
      </c>
      <c r="J5398" s="782">
        <f t="shared" si="846"/>
        <v>53.35</v>
      </c>
      <c r="K5398" s="783">
        <f t="shared" si="846"/>
        <v>41.03</v>
      </c>
      <c r="L5398" s="784">
        <f>IF(ISNUMBER(F5398),IF(LEFT(A5398,3)="Cat",VLOOKUP(A5398,'Loc Configurations Seules'!R:U,4,FALSE),VLOOKUP(G5398,'Loc Coefficients Location'!A:D,4,FALSE)),"")</f>
        <v>0.18952410255162566</v>
      </c>
      <c r="M5398" s="785">
        <f t="shared" si="842"/>
        <v>110.68207589014939</v>
      </c>
      <c r="N5398" s="786">
        <f>IF(ISNUMBER(F5398),IF(LEFT(A5398,3)="Cat",VLOOKUP(A5398,'Loc Configurations Seules'!R:V,5,FALSE),VLOOKUP(G5398,'Loc Coefficients Location'!A:E,5,FALSE)),"")</f>
        <v>0.10104761082826846</v>
      </c>
      <c r="O5398" s="785">
        <f t="shared" si="843"/>
        <v>59.011804723708785</v>
      </c>
      <c r="P5398" s="786">
        <f>IF(ISNUMBER(F5398),IF(LEFT(A5398,3)="Cat",VLOOKUP(A5398,'Loc Configurations Seules'!R:W,6,FALSE),VLOOKUP(G5398,'Loc Coefficients Location'!A:F,6,FALSE)),"")</f>
        <v>7.5767584569953708E-2</v>
      </c>
      <c r="Q5398" s="785">
        <f t="shared" si="844"/>
        <v>44.248269388852968</v>
      </c>
      <c r="R5398" s="786">
        <f>IF(ISNUMBER(F5398),IF(LEFT(A5398,3)="Cat",VLOOKUP(A5398,'Loc Configurations Seules'!R:X,7,FALSE),VLOOKUP(G5398,'Loc Coefficients Location'!A:G,7,FALSE)),"")</f>
        <v>6.6373349627935063E-2</v>
      </c>
      <c r="S5398" s="785">
        <f t="shared" si="845"/>
        <v>38.762036182714077</v>
      </c>
    </row>
    <row r="5399" spans="1:19" x14ac:dyDescent="0.25">
      <c r="A5399" s="69" t="s">
        <v>8497</v>
      </c>
      <c r="B5399" s="42" t="s">
        <v>8497</v>
      </c>
      <c r="C5399" s="43" t="s">
        <v>8498</v>
      </c>
      <c r="D5399" s="44"/>
      <c r="E5399" s="47"/>
      <c r="F5399" s="10">
        <v>70</v>
      </c>
      <c r="G5399" s="791" t="s">
        <v>9613</v>
      </c>
      <c r="H5399" s="781">
        <f t="shared" si="847"/>
        <v>18.47</v>
      </c>
      <c r="I5399" s="782">
        <f t="shared" si="846"/>
        <v>9.3699999999999992</v>
      </c>
      <c r="J5399" s="782">
        <f t="shared" si="846"/>
        <v>6.39</v>
      </c>
      <c r="K5399" s="783">
        <f t="shared" si="846"/>
        <v>4.92</v>
      </c>
      <c r="L5399" s="784">
        <f>IF(ISNUMBER(F5399),IF(LEFT(A5399,3)="Cat",VLOOKUP(A5399,'Loc Configurations Seules'!R:U,4,FALSE),VLOOKUP(G5399,'Loc Coefficients Location'!A:D,4,FALSE)),"")</f>
        <v>0.18952410255162566</v>
      </c>
      <c r="M5399" s="785">
        <f t="shared" si="842"/>
        <v>13.266687178613797</v>
      </c>
      <c r="N5399" s="786">
        <f>IF(ISNUMBER(F5399),IF(LEFT(A5399,3)="Cat",VLOOKUP(A5399,'Loc Configurations Seules'!R:V,5,FALSE),VLOOKUP(G5399,'Loc Coefficients Location'!A:E,5,FALSE)),"")</f>
        <v>0.10104761082826846</v>
      </c>
      <c r="O5399" s="785">
        <f t="shared" si="843"/>
        <v>7.0733327579787924</v>
      </c>
      <c r="P5399" s="786">
        <f>IF(ISNUMBER(F5399),IF(LEFT(A5399,3)="Cat",VLOOKUP(A5399,'Loc Configurations Seules'!R:W,6,FALSE),VLOOKUP(G5399,'Loc Coefficients Location'!A:F,6,FALSE)),"")</f>
        <v>7.5767584569953708E-2</v>
      </c>
      <c r="Q5399" s="785">
        <f t="shared" si="844"/>
        <v>5.3037309198967595</v>
      </c>
      <c r="R5399" s="786">
        <f>IF(ISNUMBER(F5399),IF(LEFT(A5399,3)="Cat",VLOOKUP(A5399,'Loc Configurations Seules'!R:X,7,FALSE),VLOOKUP(G5399,'Loc Coefficients Location'!A:G,7,FALSE)),"")</f>
        <v>6.6373349627935063E-2</v>
      </c>
      <c r="S5399" s="785">
        <f t="shared" si="845"/>
        <v>4.6461344739554544</v>
      </c>
    </row>
    <row r="5400" spans="1:19" x14ac:dyDescent="0.25">
      <c r="A5400" s="69" t="s">
        <v>8499</v>
      </c>
      <c r="B5400" s="42" t="s">
        <v>8499</v>
      </c>
      <c r="C5400" s="43" t="s">
        <v>8500</v>
      </c>
      <c r="D5400" s="44"/>
      <c r="E5400" s="47"/>
      <c r="F5400" s="10">
        <v>129</v>
      </c>
      <c r="G5400" s="791" t="s">
        <v>9616</v>
      </c>
      <c r="H5400" s="781">
        <f t="shared" si="847"/>
        <v>34.049999999999997</v>
      </c>
      <c r="I5400" s="782">
        <f t="shared" si="846"/>
        <v>17.27</v>
      </c>
      <c r="J5400" s="782">
        <f t="shared" si="846"/>
        <v>11.78</v>
      </c>
      <c r="K5400" s="783">
        <f t="shared" si="846"/>
        <v>9.06</v>
      </c>
      <c r="L5400" s="784">
        <f>IF(ISNUMBER(F5400),IF(LEFT(A5400,3)="Cat",VLOOKUP(A5400,'Loc Configurations Seules'!R:U,4,FALSE),VLOOKUP(G5400,'Loc Coefficients Location'!A:D,4,FALSE)),"")</f>
        <v>0.18952410255162566</v>
      </c>
      <c r="M5400" s="785">
        <f t="shared" si="842"/>
        <v>24.448609229159711</v>
      </c>
      <c r="N5400" s="786">
        <f>IF(ISNUMBER(F5400),IF(LEFT(A5400,3)="Cat",VLOOKUP(A5400,'Loc Configurations Seules'!R:V,5,FALSE),VLOOKUP(G5400,'Loc Coefficients Location'!A:E,5,FALSE)),"")</f>
        <v>0.10104761082826846</v>
      </c>
      <c r="O5400" s="785">
        <f t="shared" si="843"/>
        <v>13.035141796846633</v>
      </c>
      <c r="P5400" s="786">
        <f>IF(ISNUMBER(F5400),IF(LEFT(A5400,3)="Cat",VLOOKUP(A5400,'Loc Configurations Seules'!R:W,6,FALSE),VLOOKUP(G5400,'Loc Coefficients Location'!A:F,6,FALSE)),"")</f>
        <v>7.5767584569953708E-2</v>
      </c>
      <c r="Q5400" s="785">
        <f t="shared" si="844"/>
        <v>9.7740184095240288</v>
      </c>
      <c r="R5400" s="786">
        <f>IF(ISNUMBER(F5400),IF(LEFT(A5400,3)="Cat",VLOOKUP(A5400,'Loc Configurations Seules'!R:X,7,FALSE),VLOOKUP(G5400,'Loc Coefficients Location'!A:G,7,FALSE)),"")</f>
        <v>6.6373349627935063E-2</v>
      </c>
      <c r="S5400" s="785">
        <f t="shared" si="845"/>
        <v>8.5621621020036223</v>
      </c>
    </row>
    <row r="5401" spans="1:19" x14ac:dyDescent="0.25">
      <c r="A5401" s="69" t="s">
        <v>8501</v>
      </c>
      <c r="B5401" s="42" t="s">
        <v>8501</v>
      </c>
      <c r="C5401" s="43" t="s">
        <v>8502</v>
      </c>
      <c r="D5401" s="44"/>
      <c r="E5401" s="47"/>
      <c r="F5401" s="10">
        <v>86</v>
      </c>
      <c r="G5401" s="791" t="s">
        <v>9616</v>
      </c>
      <c r="H5401" s="781">
        <f t="shared" si="847"/>
        <v>22.7</v>
      </c>
      <c r="I5401" s="782">
        <f t="shared" si="846"/>
        <v>11.51</v>
      </c>
      <c r="J5401" s="782">
        <f t="shared" si="846"/>
        <v>7.86</v>
      </c>
      <c r="K5401" s="783">
        <f t="shared" si="846"/>
        <v>6.04</v>
      </c>
      <c r="L5401" s="784">
        <f>IF(ISNUMBER(F5401),IF(LEFT(A5401,3)="Cat",VLOOKUP(A5401,'Loc Configurations Seules'!R:U,4,FALSE),VLOOKUP(G5401,'Loc Coefficients Location'!A:D,4,FALSE)),"")</f>
        <v>0.18952410255162566</v>
      </c>
      <c r="M5401" s="785">
        <f t="shared" si="842"/>
        <v>16.299072819439807</v>
      </c>
      <c r="N5401" s="786">
        <f>IF(ISNUMBER(F5401),IF(LEFT(A5401,3)="Cat",VLOOKUP(A5401,'Loc Configurations Seules'!R:V,5,FALSE),VLOOKUP(G5401,'Loc Coefficients Location'!A:E,5,FALSE)),"")</f>
        <v>0.10104761082826846</v>
      </c>
      <c r="O5401" s="785">
        <f t="shared" si="843"/>
        <v>8.6900945312310878</v>
      </c>
      <c r="P5401" s="786">
        <f>IF(ISNUMBER(F5401),IF(LEFT(A5401,3)="Cat",VLOOKUP(A5401,'Loc Configurations Seules'!R:W,6,FALSE),VLOOKUP(G5401,'Loc Coefficients Location'!A:F,6,FALSE)),"")</f>
        <v>7.5767584569953708E-2</v>
      </c>
      <c r="Q5401" s="785">
        <f t="shared" si="844"/>
        <v>6.5160122730160186</v>
      </c>
      <c r="R5401" s="786">
        <f>IF(ISNUMBER(F5401),IF(LEFT(A5401,3)="Cat",VLOOKUP(A5401,'Loc Configurations Seules'!R:X,7,FALSE),VLOOKUP(G5401,'Loc Coefficients Location'!A:G,7,FALSE)),"")</f>
        <v>6.6373349627935063E-2</v>
      </c>
      <c r="S5401" s="785">
        <f t="shared" si="845"/>
        <v>5.7081080680024154</v>
      </c>
    </row>
    <row r="5402" spans="1:19" x14ac:dyDescent="0.25">
      <c r="A5402" s="69" t="s">
        <v>8503</v>
      </c>
      <c r="B5402" s="42" t="s">
        <v>8503</v>
      </c>
      <c r="C5402" s="43" t="s">
        <v>8504</v>
      </c>
      <c r="D5402" s="44"/>
      <c r="E5402" s="47"/>
      <c r="F5402" s="10">
        <v>129</v>
      </c>
      <c r="G5402" s="791" t="s">
        <v>9616</v>
      </c>
      <c r="H5402" s="781">
        <f t="shared" si="847"/>
        <v>34.049999999999997</v>
      </c>
      <c r="I5402" s="782">
        <f t="shared" si="846"/>
        <v>17.27</v>
      </c>
      <c r="J5402" s="782">
        <f t="shared" si="846"/>
        <v>11.78</v>
      </c>
      <c r="K5402" s="783">
        <f t="shared" si="846"/>
        <v>9.06</v>
      </c>
      <c r="L5402" s="784">
        <f>IF(ISNUMBER(F5402),IF(LEFT(A5402,3)="Cat",VLOOKUP(A5402,'Loc Configurations Seules'!R:U,4,FALSE),VLOOKUP(G5402,'Loc Coefficients Location'!A:D,4,FALSE)),"")</f>
        <v>0.18952410255162566</v>
      </c>
      <c r="M5402" s="785">
        <f t="shared" si="842"/>
        <v>24.448609229159711</v>
      </c>
      <c r="N5402" s="786">
        <f>IF(ISNUMBER(F5402),IF(LEFT(A5402,3)="Cat",VLOOKUP(A5402,'Loc Configurations Seules'!R:V,5,FALSE),VLOOKUP(G5402,'Loc Coefficients Location'!A:E,5,FALSE)),"")</f>
        <v>0.10104761082826846</v>
      </c>
      <c r="O5402" s="785">
        <f t="shared" si="843"/>
        <v>13.035141796846633</v>
      </c>
      <c r="P5402" s="786">
        <f>IF(ISNUMBER(F5402),IF(LEFT(A5402,3)="Cat",VLOOKUP(A5402,'Loc Configurations Seules'!R:W,6,FALSE),VLOOKUP(G5402,'Loc Coefficients Location'!A:F,6,FALSE)),"")</f>
        <v>7.5767584569953708E-2</v>
      </c>
      <c r="Q5402" s="785">
        <f t="shared" si="844"/>
        <v>9.7740184095240288</v>
      </c>
      <c r="R5402" s="786">
        <f>IF(ISNUMBER(F5402),IF(LEFT(A5402,3)="Cat",VLOOKUP(A5402,'Loc Configurations Seules'!R:X,7,FALSE),VLOOKUP(G5402,'Loc Coefficients Location'!A:G,7,FALSE)),"")</f>
        <v>6.6373349627935063E-2</v>
      </c>
      <c r="S5402" s="785">
        <f t="shared" si="845"/>
        <v>8.5621621020036223</v>
      </c>
    </row>
    <row r="5403" spans="1:19" x14ac:dyDescent="0.25">
      <c r="A5403" s="69" t="s">
        <v>8505</v>
      </c>
      <c r="B5403" s="42" t="s">
        <v>8505</v>
      </c>
      <c r="C5403" s="43" t="s">
        <v>8506</v>
      </c>
      <c r="D5403" s="44"/>
      <c r="E5403" s="47"/>
      <c r="F5403" s="10">
        <v>101</v>
      </c>
      <c r="G5403" s="791" t="s">
        <v>9616</v>
      </c>
      <c r="H5403" s="781">
        <f t="shared" si="847"/>
        <v>26.66</v>
      </c>
      <c r="I5403" s="782">
        <f t="shared" si="846"/>
        <v>13.52</v>
      </c>
      <c r="J5403" s="782">
        <f t="shared" si="846"/>
        <v>9.23</v>
      </c>
      <c r="K5403" s="783">
        <f t="shared" si="846"/>
        <v>7.1</v>
      </c>
      <c r="L5403" s="784">
        <f>IF(ISNUMBER(F5403),IF(LEFT(A5403,3)="Cat",VLOOKUP(A5403,'Loc Configurations Seules'!R:U,4,FALSE),VLOOKUP(G5403,'Loc Coefficients Location'!A:D,4,FALSE)),"")</f>
        <v>0.18952410255162566</v>
      </c>
      <c r="M5403" s="785">
        <f t="shared" si="842"/>
        <v>19.141934357714192</v>
      </c>
      <c r="N5403" s="786">
        <f>IF(ISNUMBER(F5403),IF(LEFT(A5403,3)="Cat",VLOOKUP(A5403,'Loc Configurations Seules'!R:V,5,FALSE),VLOOKUP(G5403,'Loc Coefficients Location'!A:E,5,FALSE)),"")</f>
        <v>0.10104761082826846</v>
      </c>
      <c r="O5403" s="785">
        <f t="shared" si="843"/>
        <v>10.205808693655115</v>
      </c>
      <c r="P5403" s="786">
        <f>IF(ISNUMBER(F5403),IF(LEFT(A5403,3)="Cat",VLOOKUP(A5403,'Loc Configurations Seules'!R:W,6,FALSE),VLOOKUP(G5403,'Loc Coefficients Location'!A:F,6,FALSE)),"")</f>
        <v>7.5767584569953708E-2</v>
      </c>
      <c r="Q5403" s="785">
        <f t="shared" si="844"/>
        <v>7.6525260415653245</v>
      </c>
      <c r="R5403" s="786">
        <f>IF(ISNUMBER(F5403),IF(LEFT(A5403,3)="Cat",VLOOKUP(A5403,'Loc Configurations Seules'!R:X,7,FALSE),VLOOKUP(G5403,'Loc Coefficients Location'!A:G,7,FALSE)),"")</f>
        <v>6.6373349627935063E-2</v>
      </c>
      <c r="S5403" s="785">
        <f t="shared" si="845"/>
        <v>6.7037083124214414</v>
      </c>
    </row>
    <row r="5404" spans="1:19" x14ac:dyDescent="0.25">
      <c r="A5404" s="69" t="s">
        <v>8507</v>
      </c>
      <c r="B5404" s="42" t="s">
        <v>8507</v>
      </c>
      <c r="C5404" s="43" t="s">
        <v>8508</v>
      </c>
      <c r="D5404" s="44"/>
      <c r="E5404" s="47"/>
      <c r="F5404" s="10">
        <v>192</v>
      </c>
      <c r="G5404" s="791" t="s">
        <v>9613</v>
      </c>
      <c r="H5404" s="781">
        <f t="shared" si="847"/>
        <v>50.67</v>
      </c>
      <c r="I5404" s="782">
        <f t="shared" si="846"/>
        <v>25.7</v>
      </c>
      <c r="J5404" s="782">
        <f t="shared" si="846"/>
        <v>17.54</v>
      </c>
      <c r="K5404" s="783">
        <f t="shared" si="846"/>
        <v>13.49</v>
      </c>
      <c r="L5404" s="784">
        <f>IF(ISNUMBER(F5404),IF(LEFT(A5404,3)="Cat",VLOOKUP(A5404,'Loc Configurations Seules'!R:U,4,FALSE),VLOOKUP(G5404,'Loc Coefficients Location'!A:D,4,FALSE)),"")</f>
        <v>0.18952410255162566</v>
      </c>
      <c r="M5404" s="785">
        <f t="shared" si="842"/>
        <v>36.388627689912127</v>
      </c>
      <c r="N5404" s="786">
        <f>IF(ISNUMBER(F5404),IF(LEFT(A5404,3)="Cat",VLOOKUP(A5404,'Loc Configurations Seules'!R:V,5,FALSE),VLOOKUP(G5404,'Loc Coefficients Location'!A:E,5,FALSE)),"")</f>
        <v>0.10104761082826846</v>
      </c>
      <c r="O5404" s="785">
        <f t="shared" si="843"/>
        <v>19.401141279027545</v>
      </c>
      <c r="P5404" s="786">
        <f>IF(ISNUMBER(F5404),IF(LEFT(A5404,3)="Cat",VLOOKUP(A5404,'Loc Configurations Seules'!R:W,6,FALSE),VLOOKUP(G5404,'Loc Coefficients Location'!A:F,6,FALSE)),"")</f>
        <v>7.5767584569953708E-2</v>
      </c>
      <c r="Q5404" s="785">
        <f t="shared" si="844"/>
        <v>14.547376237431113</v>
      </c>
      <c r="R5404" s="786">
        <f>IF(ISNUMBER(F5404),IF(LEFT(A5404,3)="Cat",VLOOKUP(A5404,'Loc Configurations Seules'!R:X,7,FALSE),VLOOKUP(G5404,'Loc Coefficients Location'!A:G,7,FALSE)),"")</f>
        <v>6.6373349627935063E-2</v>
      </c>
      <c r="S5404" s="785">
        <f t="shared" si="845"/>
        <v>12.743683128563532</v>
      </c>
    </row>
    <row r="5405" spans="1:19" x14ac:dyDescent="0.25">
      <c r="A5405" s="69"/>
      <c r="B5405" s="42"/>
      <c r="C5405" s="43"/>
      <c r="D5405" s="44"/>
      <c r="E5405" s="47"/>
      <c r="F5405" s="10" t="s">
        <v>5249</v>
      </c>
      <c r="G5405" s="791" t="s">
        <v>9527</v>
      </c>
      <c r="H5405" s="781" t="str">
        <f t="shared" si="847"/>
        <v/>
      </c>
      <c r="I5405" s="782" t="str">
        <f t="shared" si="846"/>
        <v/>
      </c>
      <c r="J5405" s="782" t="str">
        <f t="shared" si="846"/>
        <v/>
      </c>
      <c r="K5405" s="783" t="str">
        <f t="shared" si="846"/>
        <v/>
      </c>
      <c r="L5405" s="784" t="str">
        <f>IF(ISNUMBER(F5405),IF(LEFT(A5405,3)="Cat",VLOOKUP(A5405,'Loc Configurations Seules'!R:U,4,FALSE),VLOOKUP(G5405,'Loc Coefficients Location'!A:D,4,FALSE)),"")</f>
        <v/>
      </c>
      <c r="M5405" s="785" t="str">
        <f t="shared" si="842"/>
        <v/>
      </c>
      <c r="N5405" s="786" t="str">
        <f>IF(ISNUMBER(F5405),IF(LEFT(A5405,3)="Cat",VLOOKUP(A5405,'Loc Configurations Seules'!R:V,5,FALSE),VLOOKUP(G5405,'Loc Coefficients Location'!A:E,5,FALSE)),"")</f>
        <v/>
      </c>
      <c r="O5405" s="785" t="str">
        <f t="shared" si="843"/>
        <v/>
      </c>
      <c r="P5405" s="786" t="str">
        <f>IF(ISNUMBER(F5405),IF(LEFT(A5405,3)="Cat",VLOOKUP(A5405,'Loc Configurations Seules'!R:W,6,FALSE),VLOOKUP(G5405,'Loc Coefficients Location'!A:F,6,FALSE)),"")</f>
        <v/>
      </c>
      <c r="Q5405" s="785" t="str">
        <f t="shared" si="844"/>
        <v/>
      </c>
      <c r="R5405" s="786" t="str">
        <f>IF(ISNUMBER(F5405),IF(LEFT(A5405,3)="Cat",VLOOKUP(A5405,'Loc Configurations Seules'!R:X,7,FALSE),VLOOKUP(G5405,'Loc Coefficients Location'!A:G,7,FALSE)),"")</f>
        <v/>
      </c>
      <c r="S5405" s="785" t="str">
        <f t="shared" si="845"/>
        <v/>
      </c>
    </row>
    <row r="5406" spans="1:19" ht="15.75" thickBot="1" x14ac:dyDescent="0.3">
      <c r="A5406" s="54"/>
      <c r="B5406" s="55"/>
      <c r="C5406" s="56"/>
      <c r="D5406" s="57"/>
      <c r="E5406" s="58"/>
      <c r="F5406" s="59" t="s">
        <v>5249</v>
      </c>
      <c r="G5406" s="791" t="s">
        <v>9527</v>
      </c>
      <c r="H5406" s="781" t="str">
        <f t="shared" si="847"/>
        <v/>
      </c>
      <c r="I5406" s="782" t="str">
        <f t="shared" si="846"/>
        <v/>
      </c>
      <c r="J5406" s="782" t="str">
        <f t="shared" si="846"/>
        <v/>
      </c>
      <c r="K5406" s="783" t="str">
        <f t="shared" si="846"/>
        <v/>
      </c>
      <c r="L5406" s="784" t="str">
        <f>IF(ISNUMBER(F5406),IF(LEFT(A5406,3)="Cat",VLOOKUP(A5406,'Loc Configurations Seules'!R:U,4,FALSE),VLOOKUP(G5406,'Loc Coefficients Location'!A:D,4,FALSE)),"")</f>
        <v/>
      </c>
      <c r="M5406" s="785" t="str">
        <f t="shared" si="842"/>
        <v/>
      </c>
      <c r="N5406" s="786" t="str">
        <f>IF(ISNUMBER(F5406),IF(LEFT(A5406,3)="Cat",VLOOKUP(A5406,'Loc Configurations Seules'!R:V,5,FALSE),VLOOKUP(G5406,'Loc Coefficients Location'!A:E,5,FALSE)),"")</f>
        <v/>
      </c>
      <c r="O5406" s="785" t="str">
        <f t="shared" si="843"/>
        <v/>
      </c>
      <c r="P5406" s="786" t="str">
        <f>IF(ISNUMBER(F5406),IF(LEFT(A5406,3)="Cat",VLOOKUP(A5406,'Loc Configurations Seules'!R:W,6,FALSE),VLOOKUP(G5406,'Loc Coefficients Location'!A:F,6,FALSE)),"")</f>
        <v/>
      </c>
      <c r="Q5406" s="785" t="str">
        <f t="shared" si="844"/>
        <v/>
      </c>
      <c r="R5406" s="786" t="str">
        <f>IF(ISNUMBER(F5406),IF(LEFT(A5406,3)="Cat",VLOOKUP(A5406,'Loc Configurations Seules'!R:X,7,FALSE),VLOOKUP(G5406,'Loc Coefficients Location'!A:G,7,FALSE)),"")</f>
        <v/>
      </c>
      <c r="S5406" s="785" t="str">
        <f t="shared" si="845"/>
        <v/>
      </c>
    </row>
    <row r="5407" spans="1:19" ht="25.5" x14ac:dyDescent="0.25">
      <c r="A5407" s="100" t="s">
        <v>8509</v>
      </c>
      <c r="B5407" s="61" t="s">
        <v>8510</v>
      </c>
      <c r="C5407" s="94" t="s">
        <v>8511</v>
      </c>
      <c r="D5407" s="60"/>
      <c r="E5407" s="61"/>
      <c r="F5407" s="95">
        <v>16670</v>
      </c>
      <c r="G5407" s="791" t="s">
        <v>9618</v>
      </c>
      <c r="H5407" s="781">
        <f t="shared" si="847"/>
        <v>4399.62</v>
      </c>
      <c r="I5407" s="782">
        <f t="shared" si="846"/>
        <v>2231.34</v>
      </c>
      <c r="J5407" s="782">
        <f t="shared" si="846"/>
        <v>1522.81</v>
      </c>
      <c r="K5407" s="783">
        <f t="shared" si="846"/>
        <v>1171.18</v>
      </c>
      <c r="L5407" s="784">
        <f>IF(ISNUMBER(F5407),IF(LEFT(A5407,3)="Cat",VLOOKUP(A5407,'Loc Configurations Seules'!R:U,4,FALSE),VLOOKUP(G5407,'Loc Coefficients Location'!A:D,4,FALSE)),"")</f>
        <v>0.26392450726414518</v>
      </c>
      <c r="M5407" s="785">
        <f t="shared" si="842"/>
        <v>4399.6215360933002</v>
      </c>
      <c r="N5407" s="786">
        <f>IF(ISNUMBER(F5407),IF(LEFT(A5407,3)="Cat",VLOOKUP(A5407,'Loc Configurations Seules'!R:V,5,FALSE),VLOOKUP(G5407,'Loc Coefficients Location'!A:E,5,FALSE)),"")</f>
        <v>0.13385372321713121</v>
      </c>
      <c r="O5407" s="785">
        <f t="shared" si="843"/>
        <v>2231.3415660295773</v>
      </c>
      <c r="P5407" s="786">
        <f>IF(ISNUMBER(F5407),IF(LEFT(A5407,3)="Cat",VLOOKUP(A5407,'Loc Configurations Seules'!R:W,6,FALSE),VLOOKUP(G5407,'Loc Coefficients Location'!A:F,6,FALSE)),"")</f>
        <v>9.1350623726064395E-2</v>
      </c>
      <c r="Q5407" s="785">
        <f t="shared" si="844"/>
        <v>1522.8148975134934</v>
      </c>
      <c r="R5407" s="786">
        <f>IF(ISNUMBER(F5407),IF(LEFT(A5407,3)="Cat",VLOOKUP(A5407,'Loc Configurations Seules'!R:X,7,FALSE),VLOOKUP(G5407,'Loc Coefficients Location'!A:G,7,FALSE)),"")</f>
        <v>7.0256845182479807E-2</v>
      </c>
      <c r="S5407" s="785">
        <f t="shared" si="845"/>
        <v>1171.1816091919384</v>
      </c>
    </row>
    <row r="5408" spans="1:19" ht="25.5" x14ac:dyDescent="0.25">
      <c r="A5408" s="41" t="s">
        <v>8512</v>
      </c>
      <c r="B5408" s="47" t="s">
        <v>8513</v>
      </c>
      <c r="C5408" s="43" t="s">
        <v>8514</v>
      </c>
      <c r="D5408" s="44"/>
      <c r="E5408" s="47"/>
      <c r="F5408" s="46" t="s">
        <v>9655</v>
      </c>
      <c r="G5408" s="791" t="s">
        <v>9621</v>
      </c>
      <c r="H5408" s="781" t="str">
        <f t="shared" si="847"/>
        <v/>
      </c>
      <c r="I5408" s="782" t="str">
        <f t="shared" si="846"/>
        <v/>
      </c>
      <c r="J5408" s="782" t="str">
        <f t="shared" si="846"/>
        <v/>
      </c>
      <c r="K5408" s="783" t="str">
        <f t="shared" si="846"/>
        <v/>
      </c>
      <c r="L5408" s="784"/>
      <c r="M5408" s="785"/>
      <c r="N5408" s="786"/>
      <c r="O5408" s="785"/>
      <c r="P5408" s="786"/>
      <c r="Q5408" s="785"/>
      <c r="R5408" s="786"/>
      <c r="S5408" s="785"/>
    </row>
    <row r="5409" spans="1:19" ht="25.5" x14ac:dyDescent="0.25">
      <c r="A5409" s="41" t="s">
        <v>8515</v>
      </c>
      <c r="B5409" s="47" t="s">
        <v>8516</v>
      </c>
      <c r="C5409" s="43" t="s">
        <v>8517</v>
      </c>
      <c r="D5409" s="44"/>
      <c r="E5409" s="47"/>
      <c r="F5409" s="46">
        <v>126</v>
      </c>
      <c r="G5409" s="791" t="s">
        <v>9621</v>
      </c>
      <c r="H5409" s="781">
        <f t="shared" si="847"/>
        <v>33.25</v>
      </c>
      <c r="I5409" s="782">
        <f t="shared" si="846"/>
        <v>16.87</v>
      </c>
      <c r="J5409" s="782">
        <f t="shared" si="846"/>
        <v>11.51</v>
      </c>
      <c r="K5409" s="783">
        <f t="shared" si="846"/>
        <v>8.85</v>
      </c>
      <c r="L5409" s="784"/>
      <c r="M5409" s="785"/>
      <c r="N5409" s="786"/>
      <c r="O5409" s="785"/>
      <c r="P5409" s="786"/>
      <c r="Q5409" s="785"/>
      <c r="R5409" s="786"/>
      <c r="S5409" s="785"/>
    </row>
    <row r="5410" spans="1:19" ht="26.25" thickBot="1" x14ac:dyDescent="0.3">
      <c r="A5410" s="48" t="s">
        <v>8518</v>
      </c>
      <c r="B5410" s="62" t="s">
        <v>8519</v>
      </c>
      <c r="C5410" s="50" t="s">
        <v>8520</v>
      </c>
      <c r="D5410" s="51"/>
      <c r="E5410" s="62"/>
      <c r="F5410" s="53">
        <v>304</v>
      </c>
      <c r="G5410" s="791" t="s">
        <v>9621</v>
      </c>
      <c r="H5410" s="781">
        <f t="shared" si="847"/>
        <v>80.23</v>
      </c>
      <c r="I5410" s="782">
        <f t="shared" si="846"/>
        <v>40.69</v>
      </c>
      <c r="J5410" s="782">
        <f t="shared" si="846"/>
        <v>27.77</v>
      </c>
      <c r="K5410" s="783">
        <f t="shared" si="846"/>
        <v>21.36</v>
      </c>
      <c r="L5410" s="784"/>
      <c r="M5410" s="785"/>
      <c r="N5410" s="786"/>
      <c r="O5410" s="785"/>
      <c r="P5410" s="786"/>
      <c r="Q5410" s="785"/>
      <c r="R5410" s="786"/>
      <c r="S5410" s="785"/>
    </row>
    <row r="5411" spans="1:19" ht="25.5" x14ac:dyDescent="0.25">
      <c r="A5411" s="100" t="s">
        <v>8521</v>
      </c>
      <c r="B5411" s="173" t="s">
        <v>8522</v>
      </c>
      <c r="C5411" s="94" t="s">
        <v>8523</v>
      </c>
      <c r="D5411" s="60"/>
      <c r="E5411" s="61"/>
      <c r="F5411" s="95">
        <v>22097</v>
      </c>
      <c r="G5411" s="791" t="s">
        <v>9618</v>
      </c>
      <c r="H5411" s="781">
        <f t="shared" si="847"/>
        <v>5831.94</v>
      </c>
      <c r="I5411" s="782">
        <f t="shared" si="846"/>
        <v>2957.77</v>
      </c>
      <c r="J5411" s="782">
        <f t="shared" si="846"/>
        <v>2018.57</v>
      </c>
      <c r="K5411" s="783">
        <f t="shared" si="846"/>
        <v>1552.47</v>
      </c>
      <c r="L5411" s="784">
        <f>IF(ISNUMBER(F5411),IF(LEFT(A5411,3)="Cat",VLOOKUP(A5411,'Loc Configurations Seules'!R:U,4,FALSE),VLOOKUP(G5411,'Loc Coefficients Location'!A:D,4,FALSE)),"")</f>
        <v>0.26392450726414518</v>
      </c>
      <c r="M5411" s="785">
        <f>IF(ISNUMBER(L5411),L5411*$F5411,"")</f>
        <v>5831.939837015816</v>
      </c>
      <c r="N5411" s="786">
        <f>IF(ISNUMBER(F5411),IF(LEFT(A5411,3)="Cat",VLOOKUP(A5411,'Loc Configurations Seules'!R:V,5,FALSE),VLOOKUP(G5411,'Loc Coefficients Location'!A:E,5,FALSE)),"")</f>
        <v>0.13385372321713121</v>
      </c>
      <c r="O5411" s="785">
        <f>IF(ISNUMBER(N5411),N5411*$F5411,"")</f>
        <v>2957.7657219289486</v>
      </c>
      <c r="P5411" s="786">
        <f>IF(ISNUMBER(F5411),IF(LEFT(A5411,3)="Cat",VLOOKUP(A5411,'Loc Configurations Seules'!R:W,6,FALSE),VLOOKUP(G5411,'Loc Coefficients Location'!A:F,6,FALSE)),"")</f>
        <v>9.1350623726064395E-2</v>
      </c>
      <c r="Q5411" s="785">
        <f>IF(ISNUMBER(P5411),P5411*$F5411,"")</f>
        <v>2018.574732474845</v>
      </c>
      <c r="R5411" s="786">
        <f>IF(ISNUMBER(F5411),IF(LEFT(A5411,3)="Cat",VLOOKUP(A5411,'Loc Configurations Seules'!R:X,7,FALSE),VLOOKUP(G5411,'Loc Coefficients Location'!A:G,7,FALSE)),"")</f>
        <v>7.0256845182479807E-2</v>
      </c>
      <c r="S5411" s="785">
        <f>IF(ISNUMBER(R5411),R5411*$F5411,"")</f>
        <v>1552.4655079972563</v>
      </c>
    </row>
    <row r="5412" spans="1:19" ht="25.5" x14ac:dyDescent="0.25">
      <c r="A5412" s="41" t="s">
        <v>8512</v>
      </c>
      <c r="B5412" s="42" t="s">
        <v>8524</v>
      </c>
      <c r="C5412" s="43" t="s">
        <v>8525</v>
      </c>
      <c r="D5412" s="44"/>
      <c r="E5412" s="47"/>
      <c r="F5412" s="46" t="s">
        <v>9655</v>
      </c>
      <c r="G5412" s="791" t="s">
        <v>9621</v>
      </c>
      <c r="H5412" s="781" t="str">
        <f t="shared" si="847"/>
        <v/>
      </c>
      <c r="I5412" s="782" t="str">
        <f t="shared" si="846"/>
        <v/>
      </c>
      <c r="J5412" s="782" t="str">
        <f t="shared" si="846"/>
        <v/>
      </c>
      <c r="K5412" s="783" t="str">
        <f t="shared" si="846"/>
        <v/>
      </c>
      <c r="L5412" s="784"/>
      <c r="M5412" s="785"/>
      <c r="N5412" s="786"/>
      <c r="O5412" s="785"/>
      <c r="P5412" s="786"/>
      <c r="Q5412" s="785"/>
      <c r="R5412" s="786"/>
      <c r="S5412" s="785"/>
    </row>
    <row r="5413" spans="1:19" ht="25.5" x14ac:dyDescent="0.25">
      <c r="A5413" s="41" t="s">
        <v>8515</v>
      </c>
      <c r="B5413" s="42" t="s">
        <v>8526</v>
      </c>
      <c r="C5413" s="43" t="s">
        <v>8527</v>
      </c>
      <c r="D5413" s="44"/>
      <c r="E5413" s="47"/>
      <c r="F5413" s="46">
        <v>834</v>
      </c>
      <c r="G5413" s="791" t="s">
        <v>9621</v>
      </c>
      <c r="H5413" s="781">
        <f t="shared" si="847"/>
        <v>220.11</v>
      </c>
      <c r="I5413" s="782">
        <f t="shared" si="846"/>
        <v>111.63</v>
      </c>
      <c r="J5413" s="782">
        <f t="shared" si="846"/>
        <v>76.19</v>
      </c>
      <c r="K5413" s="783">
        <f t="shared" si="846"/>
        <v>58.59</v>
      </c>
      <c r="L5413" s="784"/>
      <c r="M5413" s="785"/>
      <c r="N5413" s="786"/>
      <c r="O5413" s="785"/>
      <c r="P5413" s="786"/>
      <c r="Q5413" s="785"/>
      <c r="R5413" s="786"/>
      <c r="S5413" s="785"/>
    </row>
    <row r="5414" spans="1:19" ht="26.25" thickBot="1" x14ac:dyDescent="0.3">
      <c r="A5414" s="96" t="s">
        <v>8518</v>
      </c>
      <c r="B5414" s="55" t="s">
        <v>8528</v>
      </c>
      <c r="C5414" s="56" t="s">
        <v>8529</v>
      </c>
      <c r="D5414" s="57"/>
      <c r="E5414" s="58"/>
      <c r="F5414" s="103">
        <v>1251</v>
      </c>
      <c r="G5414" s="791" t="s">
        <v>9621</v>
      </c>
      <c r="H5414" s="781">
        <f t="shared" si="847"/>
        <v>330.17</v>
      </c>
      <c r="I5414" s="782">
        <f t="shared" si="846"/>
        <v>167.45</v>
      </c>
      <c r="J5414" s="782">
        <f t="shared" si="846"/>
        <v>114.28</v>
      </c>
      <c r="K5414" s="783">
        <f t="shared" si="846"/>
        <v>87.89</v>
      </c>
      <c r="L5414" s="784"/>
      <c r="M5414" s="785"/>
      <c r="N5414" s="786"/>
      <c r="O5414" s="785"/>
      <c r="P5414" s="786"/>
      <c r="Q5414" s="785"/>
      <c r="R5414" s="786"/>
      <c r="S5414" s="785"/>
    </row>
    <row r="5415" spans="1:19" ht="25.5" x14ac:dyDescent="0.25">
      <c r="A5415" s="100" t="s">
        <v>8530</v>
      </c>
      <c r="B5415" s="61" t="s">
        <v>8531</v>
      </c>
      <c r="C5415" s="94" t="s">
        <v>8532</v>
      </c>
      <c r="D5415" s="60"/>
      <c r="E5415" s="61"/>
      <c r="F5415" s="95">
        <v>22053</v>
      </c>
      <c r="G5415" s="791" t="s">
        <v>9618</v>
      </c>
      <c r="H5415" s="781">
        <f t="shared" si="847"/>
        <v>5820.33</v>
      </c>
      <c r="I5415" s="782">
        <f t="shared" si="846"/>
        <v>2951.88</v>
      </c>
      <c r="J5415" s="782">
        <f t="shared" si="846"/>
        <v>2014.56</v>
      </c>
      <c r="K5415" s="783">
        <f t="shared" si="846"/>
        <v>1549.37</v>
      </c>
      <c r="L5415" s="784">
        <f>IF(ISNUMBER(F5415),IF(LEFT(A5415,3)="Cat",VLOOKUP(A5415,'Loc Configurations Seules'!R:U,4,FALSE),VLOOKUP(G5415,'Loc Coefficients Location'!A:D,4,FALSE)),"")</f>
        <v>0.26392450726414518</v>
      </c>
      <c r="M5415" s="785">
        <f>IF(ISNUMBER(L5415),L5415*$F5415,"")</f>
        <v>5820.3271586961937</v>
      </c>
      <c r="N5415" s="786">
        <f>IF(ISNUMBER(F5415),IF(LEFT(A5415,3)="Cat",VLOOKUP(A5415,'Loc Configurations Seules'!R:V,5,FALSE),VLOOKUP(G5415,'Loc Coefficients Location'!A:E,5,FALSE)),"")</f>
        <v>0.13385372321713121</v>
      </c>
      <c r="O5415" s="785">
        <f>IF(ISNUMBER(N5415),N5415*$F5415,"")</f>
        <v>2951.8761581073945</v>
      </c>
      <c r="P5415" s="786">
        <f>IF(ISNUMBER(F5415),IF(LEFT(A5415,3)="Cat",VLOOKUP(A5415,'Loc Configurations Seules'!R:W,6,FALSE),VLOOKUP(G5415,'Loc Coefficients Location'!A:F,6,FALSE)),"")</f>
        <v>9.1350623726064395E-2</v>
      </c>
      <c r="Q5415" s="785">
        <f>IF(ISNUMBER(P5415),P5415*$F5415,"")</f>
        <v>2014.5553050308981</v>
      </c>
      <c r="R5415" s="786">
        <f>IF(ISNUMBER(F5415),IF(LEFT(A5415,3)="Cat",VLOOKUP(A5415,'Loc Configurations Seules'!R:X,7,FALSE),VLOOKUP(G5415,'Loc Coefficients Location'!A:G,7,FALSE)),"")</f>
        <v>7.0256845182479807E-2</v>
      </c>
      <c r="S5415" s="785">
        <f>IF(ISNUMBER(R5415),R5415*$F5415,"")</f>
        <v>1549.3742068092272</v>
      </c>
    </row>
    <row r="5416" spans="1:19" ht="25.5" x14ac:dyDescent="0.25">
      <c r="A5416" s="41" t="s">
        <v>8512</v>
      </c>
      <c r="B5416" s="47" t="s">
        <v>8533</v>
      </c>
      <c r="C5416" s="43" t="s">
        <v>8534</v>
      </c>
      <c r="D5416" s="44"/>
      <c r="E5416" s="47"/>
      <c r="F5416" s="46" t="s">
        <v>9655</v>
      </c>
      <c r="G5416" s="791" t="s">
        <v>9621</v>
      </c>
      <c r="H5416" s="781" t="str">
        <f t="shared" si="847"/>
        <v/>
      </c>
      <c r="I5416" s="782" t="str">
        <f t="shared" si="846"/>
        <v/>
      </c>
      <c r="J5416" s="782" t="str">
        <f t="shared" si="846"/>
        <v/>
      </c>
      <c r="K5416" s="783" t="str">
        <f t="shared" si="846"/>
        <v/>
      </c>
      <c r="L5416" s="784"/>
      <c r="M5416" s="785"/>
      <c r="N5416" s="786"/>
      <c r="O5416" s="785"/>
      <c r="P5416" s="786"/>
      <c r="Q5416" s="785"/>
      <c r="R5416" s="786"/>
      <c r="S5416" s="785"/>
    </row>
    <row r="5417" spans="1:19" ht="25.5" x14ac:dyDescent="0.25">
      <c r="A5417" s="41" t="s">
        <v>8535</v>
      </c>
      <c r="B5417" s="47" t="s">
        <v>8536</v>
      </c>
      <c r="C5417" s="43" t="s">
        <v>8537</v>
      </c>
      <c r="D5417" s="44"/>
      <c r="E5417" s="47"/>
      <c r="F5417" s="46" t="s">
        <v>9655</v>
      </c>
      <c r="G5417" s="791" t="s">
        <v>9621</v>
      </c>
      <c r="H5417" s="781" t="str">
        <f t="shared" si="847"/>
        <v/>
      </c>
      <c r="I5417" s="782" t="str">
        <f t="shared" si="846"/>
        <v/>
      </c>
      <c r="J5417" s="782" t="str">
        <f t="shared" si="846"/>
        <v/>
      </c>
      <c r="K5417" s="783" t="str">
        <f t="shared" si="846"/>
        <v/>
      </c>
      <c r="L5417" s="784"/>
      <c r="M5417" s="785"/>
      <c r="N5417" s="786"/>
      <c r="O5417" s="785"/>
      <c r="P5417" s="786"/>
      <c r="Q5417" s="785"/>
      <c r="R5417" s="786"/>
      <c r="S5417" s="785"/>
    </row>
    <row r="5418" spans="1:19" ht="25.5" x14ac:dyDescent="0.25">
      <c r="A5418" s="41" t="s">
        <v>8515</v>
      </c>
      <c r="B5418" s="47" t="s">
        <v>8538</v>
      </c>
      <c r="C5418" s="43" t="s">
        <v>8539</v>
      </c>
      <c r="D5418" s="44"/>
      <c r="E5418" s="47"/>
      <c r="F5418" s="46">
        <v>1806</v>
      </c>
      <c r="G5418" s="791" t="s">
        <v>9621</v>
      </c>
      <c r="H5418" s="781">
        <f t="shared" si="847"/>
        <v>476.65</v>
      </c>
      <c r="I5418" s="782">
        <f t="shared" si="846"/>
        <v>241.74</v>
      </c>
      <c r="J5418" s="782">
        <f t="shared" si="846"/>
        <v>164.98</v>
      </c>
      <c r="K5418" s="783">
        <f t="shared" si="846"/>
        <v>126.88</v>
      </c>
      <c r="L5418" s="784"/>
      <c r="M5418" s="785"/>
      <c r="N5418" s="786"/>
      <c r="O5418" s="785"/>
      <c r="P5418" s="786"/>
      <c r="Q5418" s="785"/>
      <c r="R5418" s="786"/>
      <c r="S5418" s="785"/>
    </row>
    <row r="5419" spans="1:19" ht="25.5" x14ac:dyDescent="0.25">
      <c r="A5419" s="41" t="s">
        <v>8540</v>
      </c>
      <c r="B5419" s="47" t="s">
        <v>8541</v>
      </c>
      <c r="C5419" s="43" t="s">
        <v>8542</v>
      </c>
      <c r="D5419" s="44"/>
      <c r="E5419" s="47"/>
      <c r="F5419" s="46">
        <v>1806</v>
      </c>
      <c r="G5419" s="791" t="s">
        <v>9621</v>
      </c>
      <c r="H5419" s="781">
        <f t="shared" si="847"/>
        <v>476.65</v>
      </c>
      <c r="I5419" s="782">
        <f t="shared" si="846"/>
        <v>241.74</v>
      </c>
      <c r="J5419" s="782">
        <f t="shared" si="846"/>
        <v>164.98</v>
      </c>
      <c r="K5419" s="783">
        <f t="shared" si="846"/>
        <v>126.88</v>
      </c>
      <c r="L5419" s="784"/>
      <c r="M5419" s="785"/>
      <c r="N5419" s="786"/>
      <c r="O5419" s="785"/>
      <c r="P5419" s="786"/>
      <c r="Q5419" s="785"/>
      <c r="R5419" s="786"/>
      <c r="S5419" s="785"/>
    </row>
    <row r="5420" spans="1:19" ht="25.5" x14ac:dyDescent="0.25">
      <c r="A5420" s="41" t="s">
        <v>8518</v>
      </c>
      <c r="B5420" s="47" t="s">
        <v>8543</v>
      </c>
      <c r="C5420" s="43" t="s">
        <v>8544</v>
      </c>
      <c r="D5420" s="44"/>
      <c r="E5420" s="47"/>
      <c r="F5420" s="46">
        <v>3447</v>
      </c>
      <c r="G5420" s="791" t="s">
        <v>9621</v>
      </c>
      <c r="H5420" s="781">
        <f t="shared" si="847"/>
        <v>909.75</v>
      </c>
      <c r="I5420" s="782">
        <f t="shared" si="846"/>
        <v>461.39</v>
      </c>
      <c r="J5420" s="782">
        <f t="shared" si="846"/>
        <v>314.89</v>
      </c>
      <c r="K5420" s="783">
        <f t="shared" si="846"/>
        <v>242.18</v>
      </c>
      <c r="L5420" s="784"/>
      <c r="M5420" s="785"/>
      <c r="N5420" s="786"/>
      <c r="O5420" s="785"/>
      <c r="P5420" s="786"/>
      <c r="Q5420" s="785"/>
      <c r="R5420" s="786"/>
      <c r="S5420" s="785"/>
    </row>
    <row r="5421" spans="1:19" ht="25.5" x14ac:dyDescent="0.25">
      <c r="A5421" s="41" t="s">
        <v>8545</v>
      </c>
      <c r="B5421" s="47" t="s">
        <v>8546</v>
      </c>
      <c r="C5421" s="43" t="s">
        <v>8547</v>
      </c>
      <c r="D5421" s="44"/>
      <c r="E5421" s="47"/>
      <c r="F5421" s="46">
        <v>3447</v>
      </c>
      <c r="G5421" s="791" t="s">
        <v>9621</v>
      </c>
      <c r="H5421" s="781">
        <f t="shared" si="847"/>
        <v>909.75</v>
      </c>
      <c r="I5421" s="782">
        <f t="shared" si="846"/>
        <v>461.39</v>
      </c>
      <c r="J5421" s="782">
        <f t="shared" si="846"/>
        <v>314.89</v>
      </c>
      <c r="K5421" s="783">
        <f t="shared" si="846"/>
        <v>242.18</v>
      </c>
      <c r="L5421" s="784"/>
      <c r="M5421" s="785"/>
      <c r="N5421" s="786"/>
      <c r="O5421" s="785"/>
      <c r="P5421" s="786"/>
      <c r="Q5421" s="785"/>
      <c r="R5421" s="786"/>
      <c r="S5421" s="785"/>
    </row>
    <row r="5422" spans="1:19" ht="25.5" x14ac:dyDescent="0.25">
      <c r="A5422" s="41" t="s">
        <v>8548</v>
      </c>
      <c r="B5422" s="47" t="s">
        <v>8549</v>
      </c>
      <c r="C5422" s="43" t="s">
        <v>8550</v>
      </c>
      <c r="D5422" s="44"/>
      <c r="E5422" s="47"/>
      <c r="F5422" s="46">
        <v>1437</v>
      </c>
      <c r="G5422" s="791" t="s">
        <v>9621</v>
      </c>
      <c r="H5422" s="781">
        <f t="shared" si="847"/>
        <v>379.26</v>
      </c>
      <c r="I5422" s="782">
        <f t="shared" si="846"/>
        <v>192.35</v>
      </c>
      <c r="J5422" s="782">
        <f t="shared" si="846"/>
        <v>131.27000000000001</v>
      </c>
      <c r="K5422" s="783">
        <f t="shared" si="846"/>
        <v>100.96</v>
      </c>
      <c r="L5422" s="784"/>
      <c r="M5422" s="785"/>
      <c r="N5422" s="786"/>
      <c r="O5422" s="785"/>
      <c r="P5422" s="786"/>
      <c r="Q5422" s="785"/>
      <c r="R5422" s="786"/>
      <c r="S5422" s="785"/>
    </row>
    <row r="5423" spans="1:19" ht="25.5" x14ac:dyDescent="0.25">
      <c r="A5423" s="41" t="s">
        <v>8551</v>
      </c>
      <c r="B5423" s="47" t="s">
        <v>8552</v>
      </c>
      <c r="C5423" s="43" t="s">
        <v>8553</v>
      </c>
      <c r="D5423" s="44"/>
      <c r="E5423" s="47"/>
      <c r="F5423" s="46">
        <v>2162</v>
      </c>
      <c r="G5423" s="791" t="s">
        <v>9621</v>
      </c>
      <c r="H5423" s="781">
        <f t="shared" si="847"/>
        <v>570.6</v>
      </c>
      <c r="I5423" s="782">
        <f t="shared" si="846"/>
        <v>289.39</v>
      </c>
      <c r="J5423" s="782">
        <f t="shared" si="846"/>
        <v>197.5</v>
      </c>
      <c r="K5423" s="783">
        <f t="shared" si="846"/>
        <v>151.9</v>
      </c>
      <c r="L5423" s="784"/>
      <c r="M5423" s="785"/>
      <c r="N5423" s="786"/>
      <c r="O5423" s="785"/>
      <c r="P5423" s="786"/>
      <c r="Q5423" s="785"/>
      <c r="R5423" s="786"/>
      <c r="S5423" s="785"/>
    </row>
    <row r="5424" spans="1:19" ht="25.5" x14ac:dyDescent="0.25">
      <c r="A5424" s="41" t="s">
        <v>8554</v>
      </c>
      <c r="B5424" s="47" t="s">
        <v>8555</v>
      </c>
      <c r="C5424" s="43" t="s">
        <v>8556</v>
      </c>
      <c r="D5424" s="44"/>
      <c r="E5424" s="47"/>
      <c r="F5424" s="46">
        <v>1437</v>
      </c>
      <c r="G5424" s="791" t="s">
        <v>9621</v>
      </c>
      <c r="H5424" s="781">
        <f t="shared" si="847"/>
        <v>379.26</v>
      </c>
      <c r="I5424" s="782">
        <f t="shared" si="846"/>
        <v>192.35</v>
      </c>
      <c r="J5424" s="782">
        <f t="shared" si="846"/>
        <v>131.27000000000001</v>
      </c>
      <c r="K5424" s="783">
        <f t="shared" si="846"/>
        <v>100.96</v>
      </c>
      <c r="L5424" s="784"/>
      <c r="M5424" s="785"/>
      <c r="N5424" s="786"/>
      <c r="O5424" s="785"/>
      <c r="P5424" s="786"/>
      <c r="Q5424" s="785"/>
      <c r="R5424" s="786"/>
      <c r="S5424" s="785"/>
    </row>
    <row r="5425" spans="1:19" ht="25.5" x14ac:dyDescent="0.25">
      <c r="A5425" s="41" t="s">
        <v>8557</v>
      </c>
      <c r="B5425" s="47" t="s">
        <v>8558</v>
      </c>
      <c r="C5425" s="43" t="s">
        <v>8559</v>
      </c>
      <c r="D5425" s="44"/>
      <c r="E5425" s="47"/>
      <c r="F5425" s="46">
        <v>2162</v>
      </c>
      <c r="G5425" s="791" t="s">
        <v>9621</v>
      </c>
      <c r="H5425" s="781">
        <f t="shared" si="847"/>
        <v>570.6</v>
      </c>
      <c r="I5425" s="782">
        <f t="shared" si="846"/>
        <v>289.39</v>
      </c>
      <c r="J5425" s="782">
        <f t="shared" si="846"/>
        <v>197.5</v>
      </c>
      <c r="K5425" s="783">
        <f t="shared" si="846"/>
        <v>151.9</v>
      </c>
      <c r="L5425" s="784"/>
      <c r="M5425" s="785"/>
      <c r="N5425" s="786"/>
      <c r="O5425" s="785"/>
      <c r="P5425" s="786"/>
      <c r="Q5425" s="785"/>
      <c r="R5425" s="786"/>
      <c r="S5425" s="785"/>
    </row>
    <row r="5426" spans="1:19" ht="25.5" x14ac:dyDescent="0.25">
      <c r="A5426" s="41" t="s">
        <v>8560</v>
      </c>
      <c r="B5426" s="47" t="s">
        <v>8561</v>
      </c>
      <c r="C5426" s="43" t="s">
        <v>8562</v>
      </c>
      <c r="D5426" s="44"/>
      <c r="E5426" s="47"/>
      <c r="F5426" s="46">
        <v>4095</v>
      </c>
      <c r="G5426" s="791" t="s">
        <v>9621</v>
      </c>
      <c r="H5426" s="781">
        <f t="shared" si="847"/>
        <v>1080.77</v>
      </c>
      <c r="I5426" s="782">
        <f t="shared" si="846"/>
        <v>548.13</v>
      </c>
      <c r="J5426" s="782">
        <f t="shared" si="846"/>
        <v>374.08</v>
      </c>
      <c r="K5426" s="783">
        <f t="shared" si="846"/>
        <v>287.7</v>
      </c>
      <c r="L5426" s="784"/>
      <c r="M5426" s="785"/>
      <c r="N5426" s="786"/>
      <c r="O5426" s="785"/>
      <c r="P5426" s="786"/>
      <c r="Q5426" s="785"/>
      <c r="R5426" s="786"/>
      <c r="S5426" s="785"/>
    </row>
    <row r="5427" spans="1:19" ht="25.5" x14ac:dyDescent="0.25">
      <c r="A5427" s="41" t="s">
        <v>8563</v>
      </c>
      <c r="B5427" s="47" t="s">
        <v>8564</v>
      </c>
      <c r="C5427" s="43" t="s">
        <v>8565</v>
      </c>
      <c r="D5427" s="44"/>
      <c r="E5427" s="47"/>
      <c r="F5427" s="46">
        <v>5327</v>
      </c>
      <c r="G5427" s="791" t="s">
        <v>9621</v>
      </c>
      <c r="H5427" s="781">
        <f t="shared" si="847"/>
        <v>1405.93</v>
      </c>
      <c r="I5427" s="782">
        <f t="shared" si="846"/>
        <v>713.04</v>
      </c>
      <c r="J5427" s="782">
        <f t="shared" si="846"/>
        <v>486.62</v>
      </c>
      <c r="K5427" s="783">
        <f t="shared" si="846"/>
        <v>374.26</v>
      </c>
      <c r="L5427" s="784"/>
      <c r="M5427" s="785"/>
      <c r="N5427" s="786"/>
      <c r="O5427" s="785"/>
      <c r="P5427" s="786"/>
      <c r="Q5427" s="785"/>
      <c r="R5427" s="786"/>
      <c r="S5427" s="785"/>
    </row>
    <row r="5428" spans="1:19" ht="25.5" x14ac:dyDescent="0.25">
      <c r="A5428" s="41" t="s">
        <v>8566</v>
      </c>
      <c r="B5428" s="47" t="s">
        <v>8567</v>
      </c>
      <c r="C5428" s="43" t="s">
        <v>8568</v>
      </c>
      <c r="D5428" s="44"/>
      <c r="E5428" s="47"/>
      <c r="F5428" s="46">
        <v>4095</v>
      </c>
      <c r="G5428" s="791" t="s">
        <v>9621</v>
      </c>
      <c r="H5428" s="781">
        <f t="shared" si="847"/>
        <v>1080.77</v>
      </c>
      <c r="I5428" s="782">
        <f t="shared" si="846"/>
        <v>548.13</v>
      </c>
      <c r="J5428" s="782">
        <f t="shared" si="846"/>
        <v>374.08</v>
      </c>
      <c r="K5428" s="783">
        <f t="shared" si="846"/>
        <v>287.7</v>
      </c>
      <c r="L5428" s="784"/>
      <c r="M5428" s="785"/>
      <c r="N5428" s="786"/>
      <c r="O5428" s="785"/>
      <c r="P5428" s="786"/>
      <c r="Q5428" s="785"/>
      <c r="R5428" s="786"/>
      <c r="S5428" s="785"/>
    </row>
    <row r="5429" spans="1:19" ht="26.25" thickBot="1" x14ac:dyDescent="0.3">
      <c r="A5429" s="96" t="s">
        <v>8569</v>
      </c>
      <c r="B5429" s="58" t="s">
        <v>8570</v>
      </c>
      <c r="C5429" s="56" t="s">
        <v>8571</v>
      </c>
      <c r="D5429" s="57"/>
      <c r="E5429" s="58"/>
      <c r="F5429" s="103">
        <v>5327</v>
      </c>
      <c r="G5429" s="791" t="s">
        <v>9621</v>
      </c>
      <c r="H5429" s="781">
        <f t="shared" si="847"/>
        <v>1405.93</v>
      </c>
      <c r="I5429" s="782">
        <f t="shared" si="846"/>
        <v>713.04</v>
      </c>
      <c r="J5429" s="782">
        <f t="shared" si="846"/>
        <v>486.62</v>
      </c>
      <c r="K5429" s="783">
        <f t="shared" si="846"/>
        <v>374.26</v>
      </c>
      <c r="L5429" s="784"/>
      <c r="M5429" s="785"/>
      <c r="N5429" s="786"/>
      <c r="O5429" s="785"/>
      <c r="P5429" s="786"/>
      <c r="Q5429" s="785"/>
      <c r="R5429" s="786"/>
      <c r="S5429" s="785"/>
    </row>
    <row r="5430" spans="1:19" ht="25.5" x14ac:dyDescent="0.25">
      <c r="A5430" s="100" t="s">
        <v>8572</v>
      </c>
      <c r="B5430" s="61" t="s">
        <v>8573</v>
      </c>
      <c r="C5430" s="94" t="s">
        <v>8574</v>
      </c>
      <c r="D5430" s="60"/>
      <c r="E5430" s="61"/>
      <c r="F5430" s="95">
        <v>21439</v>
      </c>
      <c r="G5430" s="791" t="s">
        <v>9618</v>
      </c>
      <c r="H5430" s="781">
        <f t="shared" si="847"/>
        <v>5658.28</v>
      </c>
      <c r="I5430" s="782">
        <f t="shared" si="846"/>
        <v>2869.69</v>
      </c>
      <c r="J5430" s="782">
        <f t="shared" si="846"/>
        <v>1958.47</v>
      </c>
      <c r="K5430" s="783">
        <f t="shared" si="846"/>
        <v>1506.24</v>
      </c>
      <c r="L5430" s="784">
        <f>IF(ISNUMBER(F5430),IF(LEFT(A5430,3)="Cat",VLOOKUP(A5430,'Loc Configurations Seules'!R:U,4,FALSE),VLOOKUP(G5430,'Loc Coefficients Location'!A:D,4,FALSE)),"")</f>
        <v>0.26392450726414518</v>
      </c>
      <c r="M5430" s="785">
        <f>IF(ISNUMBER(L5430),L5430*$F5430,"")</f>
        <v>5658.2775112360086</v>
      </c>
      <c r="N5430" s="786">
        <f>IF(ISNUMBER(F5430),IF(LEFT(A5430,3)="Cat",VLOOKUP(A5430,'Loc Configurations Seules'!R:V,5,FALSE),VLOOKUP(G5430,'Loc Coefficients Location'!A:E,5,FALSE)),"")</f>
        <v>0.13385372321713121</v>
      </c>
      <c r="O5430" s="785">
        <f>IF(ISNUMBER(N5430),N5430*$F5430,"")</f>
        <v>2869.689972052076</v>
      </c>
      <c r="P5430" s="786">
        <f>IF(ISNUMBER(F5430),IF(LEFT(A5430,3)="Cat",VLOOKUP(A5430,'Loc Configurations Seules'!R:W,6,FALSE),VLOOKUP(G5430,'Loc Coefficients Location'!A:F,6,FALSE)),"")</f>
        <v>9.1350623726064395E-2</v>
      </c>
      <c r="Q5430" s="785">
        <f>IF(ISNUMBER(P5430),P5430*$F5430,"")</f>
        <v>1958.4660220630947</v>
      </c>
      <c r="R5430" s="786">
        <f>IF(ISNUMBER(F5430),IF(LEFT(A5430,3)="Cat",VLOOKUP(A5430,'Loc Configurations Seules'!R:X,7,FALSE),VLOOKUP(G5430,'Loc Coefficients Location'!A:G,7,FALSE)),"")</f>
        <v>7.0256845182479807E-2</v>
      </c>
      <c r="S5430" s="785">
        <f>IF(ISNUMBER(R5430),R5430*$F5430,"")</f>
        <v>1506.2365038671846</v>
      </c>
    </row>
    <row r="5431" spans="1:19" ht="25.5" x14ac:dyDescent="0.25">
      <c r="A5431" s="41" t="s">
        <v>8512</v>
      </c>
      <c r="B5431" s="47" t="s">
        <v>8575</v>
      </c>
      <c r="C5431" s="43" t="s">
        <v>8576</v>
      </c>
      <c r="D5431" s="44"/>
      <c r="E5431" s="47"/>
      <c r="F5431" s="46" t="s">
        <v>9655</v>
      </c>
      <c r="G5431" s="791" t="s">
        <v>9621</v>
      </c>
      <c r="H5431" s="781" t="str">
        <f t="shared" si="847"/>
        <v/>
      </c>
      <c r="I5431" s="782" t="str">
        <f t="shared" si="846"/>
        <v/>
      </c>
      <c r="J5431" s="782" t="str">
        <f t="shared" si="846"/>
        <v/>
      </c>
      <c r="K5431" s="783" t="str">
        <f t="shared" si="846"/>
        <v/>
      </c>
      <c r="L5431" s="784"/>
      <c r="M5431" s="785"/>
      <c r="N5431" s="786"/>
      <c r="O5431" s="785"/>
      <c r="P5431" s="786"/>
      <c r="Q5431" s="785"/>
      <c r="R5431" s="786"/>
      <c r="S5431" s="785"/>
    </row>
    <row r="5432" spans="1:19" ht="25.5" x14ac:dyDescent="0.25">
      <c r="A5432" s="41" t="s">
        <v>8515</v>
      </c>
      <c r="B5432" s="47" t="s">
        <v>8577</v>
      </c>
      <c r="C5432" s="43" t="s">
        <v>8578</v>
      </c>
      <c r="D5432" s="44"/>
      <c r="E5432" s="47"/>
      <c r="F5432" s="46">
        <v>1806</v>
      </c>
      <c r="G5432" s="791" t="s">
        <v>9621</v>
      </c>
      <c r="H5432" s="781">
        <f t="shared" si="847"/>
        <v>476.65</v>
      </c>
      <c r="I5432" s="782">
        <f t="shared" si="846"/>
        <v>241.74</v>
      </c>
      <c r="J5432" s="782">
        <f t="shared" si="846"/>
        <v>164.98</v>
      </c>
      <c r="K5432" s="783">
        <f t="shared" si="846"/>
        <v>126.88</v>
      </c>
      <c r="L5432" s="784"/>
      <c r="M5432" s="785"/>
      <c r="N5432" s="786"/>
      <c r="O5432" s="785"/>
      <c r="P5432" s="786"/>
      <c r="Q5432" s="785"/>
      <c r="R5432" s="786"/>
      <c r="S5432" s="785"/>
    </row>
    <row r="5433" spans="1:19" ht="26.25" thickBot="1" x14ac:dyDescent="0.3">
      <c r="A5433" s="48" t="s">
        <v>8518</v>
      </c>
      <c r="B5433" s="62" t="s">
        <v>8579</v>
      </c>
      <c r="C5433" s="50" t="s">
        <v>8580</v>
      </c>
      <c r="D5433" s="51"/>
      <c r="E5433" s="62"/>
      <c r="F5433" s="53">
        <v>3447</v>
      </c>
      <c r="G5433" s="791" t="s">
        <v>9621</v>
      </c>
      <c r="H5433" s="781">
        <f t="shared" si="847"/>
        <v>909.75</v>
      </c>
      <c r="I5433" s="782">
        <f t="shared" si="846"/>
        <v>461.39</v>
      </c>
      <c r="J5433" s="782">
        <f t="shared" si="846"/>
        <v>314.89</v>
      </c>
      <c r="K5433" s="783">
        <f t="shared" si="846"/>
        <v>242.18</v>
      </c>
      <c r="L5433" s="784"/>
      <c r="M5433" s="785"/>
      <c r="N5433" s="786"/>
      <c r="O5433" s="785"/>
      <c r="P5433" s="786"/>
      <c r="Q5433" s="785"/>
      <c r="R5433" s="786"/>
      <c r="S5433" s="785"/>
    </row>
    <row r="5434" spans="1:19" x14ac:dyDescent="0.25">
      <c r="A5434" s="87" t="s">
        <v>4352</v>
      </c>
      <c r="B5434" s="42"/>
      <c r="C5434" s="43"/>
      <c r="D5434" s="44"/>
      <c r="E5434" s="47"/>
      <c r="F5434" s="10" t="s">
        <v>5249</v>
      </c>
      <c r="G5434" s="791" t="s">
        <v>9527</v>
      </c>
      <c r="H5434" s="781" t="str">
        <f t="shared" si="847"/>
        <v/>
      </c>
      <c r="I5434" s="782" t="str">
        <f t="shared" si="846"/>
        <v/>
      </c>
      <c r="J5434" s="782" t="str">
        <f t="shared" si="846"/>
        <v/>
      </c>
      <c r="K5434" s="783" t="str">
        <f t="shared" si="846"/>
        <v/>
      </c>
      <c r="L5434" s="784" t="str">
        <f>IF(ISNUMBER(F5434),IF(LEFT(A5434,3)="Cat",VLOOKUP(A5434,'Loc Configurations Seules'!R:U,4,FALSE),VLOOKUP(G5434,'Loc Coefficients Location'!A:D,4,FALSE)),"")</f>
        <v/>
      </c>
      <c r="M5434" s="785" t="str">
        <f t="shared" ref="M5434:M5497" si="848">IF(ISNUMBER(L5434),L5434*$F5434,"")</f>
        <v/>
      </c>
      <c r="N5434" s="786" t="str">
        <f>IF(ISNUMBER(F5434),IF(LEFT(A5434,3)="Cat",VLOOKUP(A5434,'Loc Configurations Seules'!R:V,5,FALSE),VLOOKUP(G5434,'Loc Coefficients Location'!A:E,5,FALSE)),"")</f>
        <v/>
      </c>
      <c r="O5434" s="785" t="str">
        <f t="shared" ref="O5434:O5497" si="849">IF(ISNUMBER(N5434),N5434*$F5434,"")</f>
        <v/>
      </c>
      <c r="P5434" s="786" t="str">
        <f>IF(ISNUMBER(F5434),IF(LEFT(A5434,3)="Cat",VLOOKUP(A5434,'Loc Configurations Seules'!R:W,6,FALSE),VLOOKUP(G5434,'Loc Coefficients Location'!A:F,6,FALSE)),"")</f>
        <v/>
      </c>
      <c r="Q5434" s="785" t="str">
        <f t="shared" ref="Q5434:Q5497" si="850">IF(ISNUMBER(P5434),P5434*$F5434,"")</f>
        <v/>
      </c>
      <c r="R5434" s="786" t="str">
        <f>IF(ISNUMBER(F5434),IF(LEFT(A5434,3)="Cat",VLOOKUP(A5434,'Loc Configurations Seules'!R:X,7,FALSE),VLOOKUP(G5434,'Loc Coefficients Location'!A:G,7,FALSE)),"")</f>
        <v/>
      </c>
      <c r="S5434" s="785" t="str">
        <f t="shared" ref="S5434:S5497" si="851">IF(ISNUMBER(R5434),R5434*$F5434,"")</f>
        <v/>
      </c>
    </row>
    <row r="5435" spans="1:19" x14ac:dyDescent="0.25">
      <c r="A5435" s="69" t="s">
        <v>4353</v>
      </c>
      <c r="B5435" s="42" t="s">
        <v>4354</v>
      </c>
      <c r="C5435" s="43" t="s">
        <v>4355</v>
      </c>
      <c r="D5435" s="44"/>
      <c r="E5435" s="47"/>
      <c r="F5435" s="10">
        <v>23.1</v>
      </c>
      <c r="G5435" s="791" t="s">
        <v>9601</v>
      </c>
      <c r="H5435" s="781">
        <f t="shared" si="847"/>
        <v>6.1</v>
      </c>
      <c r="I5435" s="782">
        <f t="shared" si="846"/>
        <v>3.09</v>
      </c>
      <c r="J5435" s="782">
        <f t="shared" si="846"/>
        <v>2.11</v>
      </c>
      <c r="K5435" s="783">
        <f t="shared" si="846"/>
        <v>1.62</v>
      </c>
      <c r="L5435" s="784">
        <f>IF(ISNUMBER(F5435),IF(LEFT(A5435,3)="Cat",VLOOKUP(A5435,'Loc Configurations Seules'!R:U,4,FALSE),VLOOKUP(G5435,'Loc Coefficients Location'!A:D,4,FALSE)),"")</f>
        <v>0.18651532340555149</v>
      </c>
      <c r="M5435" s="785">
        <f t="shared" si="848"/>
        <v>4.30850397066824</v>
      </c>
      <c r="N5435" s="786">
        <f>IF(ISNUMBER(F5435),IF(LEFT(A5435,3)="Cat",VLOOKUP(A5435,'Loc Configurations Seules'!R:V,5,FALSE),VLOOKUP(G5435,'Loc Coefficients Location'!A:E,5,FALSE)),"")</f>
        <v>9.9038652897397772E-2</v>
      </c>
      <c r="O5435" s="785">
        <f t="shared" si="849"/>
        <v>2.2877928819298887</v>
      </c>
      <c r="P5435" s="786">
        <f>IF(ISNUMBER(F5435),IF(LEFT(A5435,3)="Cat",VLOOKUP(A5435,'Loc Configurations Seules'!R:W,6,FALSE),VLOOKUP(G5435,'Loc Coefficients Location'!A:F,6,FALSE)),"")</f>
        <v>7.5421779500883954E-2</v>
      </c>
      <c r="Q5435" s="785">
        <f t="shared" si="850"/>
        <v>1.7422431064704194</v>
      </c>
      <c r="R5435" s="786">
        <f>IF(ISNUMBER(F5435),IF(LEFT(A5435,3)="Cat",VLOOKUP(A5435,'Loc Configurations Seules'!R:X,7,FALSE),VLOOKUP(G5435,'Loc Coefficients Location'!A:G,7,FALSE)),"")</f>
        <v>6.3273484033980879E-2</v>
      </c>
      <c r="S5435" s="785">
        <f t="shared" si="851"/>
        <v>1.4616174811849585</v>
      </c>
    </row>
    <row r="5436" spans="1:19" x14ac:dyDescent="0.25">
      <c r="A5436" s="69" t="s">
        <v>4356</v>
      </c>
      <c r="B5436" s="42" t="s">
        <v>4357</v>
      </c>
      <c r="C5436" s="43" t="s">
        <v>4358</v>
      </c>
      <c r="D5436" s="44"/>
      <c r="E5436" s="47"/>
      <c r="F5436" s="10">
        <v>186.9</v>
      </c>
      <c r="G5436" s="791" t="s">
        <v>9601</v>
      </c>
      <c r="H5436" s="781">
        <f t="shared" si="847"/>
        <v>49.33</v>
      </c>
      <c r="I5436" s="782">
        <f t="shared" si="846"/>
        <v>25.02</v>
      </c>
      <c r="J5436" s="782">
        <f t="shared" si="846"/>
        <v>17.07</v>
      </c>
      <c r="K5436" s="783">
        <f t="shared" si="846"/>
        <v>13.13</v>
      </c>
      <c r="L5436" s="784">
        <f>IF(ISNUMBER(F5436),IF(LEFT(A5436,3)="Cat",VLOOKUP(A5436,'Loc Configurations Seules'!R:U,4,FALSE),VLOOKUP(G5436,'Loc Coefficients Location'!A:D,4,FALSE)),"")</f>
        <v>0.18651532340555149</v>
      </c>
      <c r="M5436" s="785">
        <f t="shared" si="848"/>
        <v>34.859713944497578</v>
      </c>
      <c r="N5436" s="786">
        <f>IF(ISNUMBER(F5436),IF(LEFT(A5436,3)="Cat",VLOOKUP(A5436,'Loc Configurations Seules'!R:V,5,FALSE),VLOOKUP(G5436,'Loc Coefficients Location'!A:E,5,FALSE)),"")</f>
        <v>9.9038652897397772E-2</v>
      </c>
      <c r="O5436" s="785">
        <f t="shared" si="849"/>
        <v>18.510324226523643</v>
      </c>
      <c r="P5436" s="786">
        <f>IF(ISNUMBER(F5436),IF(LEFT(A5436,3)="Cat",VLOOKUP(A5436,'Loc Configurations Seules'!R:W,6,FALSE),VLOOKUP(G5436,'Loc Coefficients Location'!A:F,6,FALSE)),"")</f>
        <v>7.5421779500883954E-2</v>
      </c>
      <c r="Q5436" s="785">
        <f t="shared" si="850"/>
        <v>14.096330588715212</v>
      </c>
      <c r="R5436" s="786">
        <f>IF(ISNUMBER(F5436),IF(LEFT(A5436,3)="Cat",VLOOKUP(A5436,'Loc Configurations Seules'!R:X,7,FALSE),VLOOKUP(G5436,'Loc Coefficients Location'!A:G,7,FALSE)),"")</f>
        <v>6.3273484033980879E-2</v>
      </c>
      <c r="S5436" s="785">
        <f t="shared" si="851"/>
        <v>11.825814165951027</v>
      </c>
    </row>
    <row r="5437" spans="1:19" x14ac:dyDescent="0.25">
      <c r="A5437" s="69" t="s">
        <v>4359</v>
      </c>
      <c r="B5437" s="42" t="s">
        <v>4360</v>
      </c>
      <c r="C5437" s="43" t="s">
        <v>4361</v>
      </c>
      <c r="D5437" s="44"/>
      <c r="E5437" s="47"/>
      <c r="F5437" s="10">
        <v>12.6</v>
      </c>
      <c r="G5437" s="791" t="s">
        <v>9601</v>
      </c>
      <c r="H5437" s="781">
        <f t="shared" si="847"/>
        <v>3.33</v>
      </c>
      <c r="I5437" s="782">
        <f t="shared" si="846"/>
        <v>1.69</v>
      </c>
      <c r="J5437" s="782">
        <f t="shared" si="846"/>
        <v>1.1499999999999999</v>
      </c>
      <c r="K5437" s="783">
        <f t="shared" si="846"/>
        <v>0.89</v>
      </c>
      <c r="L5437" s="784">
        <f>IF(ISNUMBER(F5437),IF(LEFT(A5437,3)="Cat",VLOOKUP(A5437,'Loc Configurations Seules'!R:U,4,FALSE),VLOOKUP(G5437,'Loc Coefficients Location'!A:D,4,FALSE)),"")</f>
        <v>0.18651532340555149</v>
      </c>
      <c r="M5437" s="785">
        <f t="shared" si="848"/>
        <v>2.3500930749099487</v>
      </c>
      <c r="N5437" s="786">
        <f>IF(ISNUMBER(F5437),IF(LEFT(A5437,3)="Cat",VLOOKUP(A5437,'Loc Configurations Seules'!R:V,5,FALSE),VLOOKUP(G5437,'Loc Coefficients Location'!A:E,5,FALSE)),"")</f>
        <v>9.9038652897397772E-2</v>
      </c>
      <c r="O5437" s="785">
        <f t="shared" si="849"/>
        <v>1.2478870265072119</v>
      </c>
      <c r="P5437" s="786">
        <f>IF(ISNUMBER(F5437),IF(LEFT(A5437,3)="Cat",VLOOKUP(A5437,'Loc Configurations Seules'!R:W,6,FALSE),VLOOKUP(G5437,'Loc Coefficients Location'!A:F,6,FALSE)),"")</f>
        <v>7.5421779500883954E-2</v>
      </c>
      <c r="Q5437" s="785">
        <f t="shared" si="850"/>
        <v>0.95031442171113778</v>
      </c>
      <c r="R5437" s="786">
        <f>IF(ISNUMBER(F5437),IF(LEFT(A5437,3)="Cat",VLOOKUP(A5437,'Loc Configurations Seules'!R:X,7,FALSE),VLOOKUP(G5437,'Loc Coefficients Location'!A:G,7,FALSE)),"")</f>
        <v>6.3273484033980879E-2</v>
      </c>
      <c r="S5437" s="785">
        <f t="shared" si="851"/>
        <v>0.79724589882815899</v>
      </c>
    </row>
    <row r="5438" spans="1:19" ht="25.5" x14ac:dyDescent="0.25">
      <c r="A5438" s="69" t="s">
        <v>4362</v>
      </c>
      <c r="B5438" s="42" t="s">
        <v>4363</v>
      </c>
      <c r="C5438" s="43" t="s">
        <v>4364</v>
      </c>
      <c r="D5438" s="44"/>
      <c r="E5438" s="47"/>
      <c r="F5438" s="10">
        <v>124.95</v>
      </c>
      <c r="G5438" s="791" t="s">
        <v>9601</v>
      </c>
      <c r="H5438" s="781">
        <f t="shared" si="847"/>
        <v>32.979999999999997</v>
      </c>
      <c r="I5438" s="782">
        <f t="shared" si="846"/>
        <v>16.73</v>
      </c>
      <c r="J5438" s="782">
        <f t="shared" si="846"/>
        <v>11.41</v>
      </c>
      <c r="K5438" s="783">
        <f t="shared" si="846"/>
        <v>8.7799999999999994</v>
      </c>
      <c r="L5438" s="784">
        <f>IF(ISNUMBER(F5438),IF(LEFT(A5438,3)="Cat",VLOOKUP(A5438,'Loc Configurations Seules'!R:U,4,FALSE),VLOOKUP(G5438,'Loc Coefficients Location'!A:D,4,FALSE)),"")</f>
        <v>0.18651532340555149</v>
      </c>
      <c r="M5438" s="785">
        <f t="shared" si="848"/>
        <v>23.305089659523659</v>
      </c>
      <c r="N5438" s="786">
        <f>IF(ISNUMBER(F5438),IF(LEFT(A5438,3)="Cat",VLOOKUP(A5438,'Loc Configurations Seules'!R:V,5,FALSE),VLOOKUP(G5438,'Loc Coefficients Location'!A:E,5,FALSE)),"")</f>
        <v>9.9038652897397772E-2</v>
      </c>
      <c r="O5438" s="785">
        <f t="shared" si="849"/>
        <v>12.374879679529851</v>
      </c>
      <c r="P5438" s="786">
        <f>IF(ISNUMBER(F5438),IF(LEFT(A5438,3)="Cat",VLOOKUP(A5438,'Loc Configurations Seules'!R:W,6,FALSE),VLOOKUP(G5438,'Loc Coefficients Location'!A:F,6,FALSE)),"")</f>
        <v>7.5421779500883954E-2</v>
      </c>
      <c r="Q5438" s="785">
        <f t="shared" si="850"/>
        <v>9.42395134863545</v>
      </c>
      <c r="R5438" s="786">
        <f>IF(ISNUMBER(F5438),IF(LEFT(A5438,3)="Cat",VLOOKUP(A5438,'Loc Configurations Seules'!R:X,7,FALSE),VLOOKUP(G5438,'Loc Coefficients Location'!A:G,7,FALSE)),"")</f>
        <v>6.3273484033980879E-2</v>
      </c>
      <c r="S5438" s="785">
        <f t="shared" si="851"/>
        <v>7.9060218300459111</v>
      </c>
    </row>
    <row r="5439" spans="1:19" ht="25.5" x14ac:dyDescent="0.25">
      <c r="A5439" s="69" t="s">
        <v>4365</v>
      </c>
      <c r="B5439" s="42" t="s">
        <v>4366</v>
      </c>
      <c r="C5439" s="43" t="s">
        <v>4367</v>
      </c>
      <c r="D5439" s="44"/>
      <c r="E5439" s="47"/>
      <c r="F5439" s="10">
        <v>53.55</v>
      </c>
      <c r="G5439" s="791" t="s">
        <v>9601</v>
      </c>
      <c r="H5439" s="781">
        <f t="shared" si="847"/>
        <v>14.13</v>
      </c>
      <c r="I5439" s="782">
        <f t="shared" si="846"/>
        <v>7.17</v>
      </c>
      <c r="J5439" s="782">
        <f t="shared" si="846"/>
        <v>4.8899999999999997</v>
      </c>
      <c r="K5439" s="783">
        <f t="shared" si="846"/>
        <v>3.76</v>
      </c>
      <c r="L5439" s="784">
        <f>IF(ISNUMBER(F5439),IF(LEFT(A5439,3)="Cat",VLOOKUP(A5439,'Loc Configurations Seules'!R:U,4,FALSE),VLOOKUP(G5439,'Loc Coefficients Location'!A:D,4,FALSE)),"")</f>
        <v>0.18651532340555149</v>
      </c>
      <c r="M5439" s="785">
        <f t="shared" si="848"/>
        <v>9.9878955683672821</v>
      </c>
      <c r="N5439" s="786">
        <f>IF(ISNUMBER(F5439),IF(LEFT(A5439,3)="Cat",VLOOKUP(A5439,'Loc Configurations Seules'!R:V,5,FALSE),VLOOKUP(G5439,'Loc Coefficients Location'!A:E,5,FALSE)),"")</f>
        <v>9.9038652897397772E-2</v>
      </c>
      <c r="O5439" s="785">
        <f t="shared" si="849"/>
        <v>5.3035198626556506</v>
      </c>
      <c r="P5439" s="786">
        <f>IF(ISNUMBER(F5439),IF(LEFT(A5439,3)="Cat",VLOOKUP(A5439,'Loc Configurations Seules'!R:W,6,FALSE),VLOOKUP(G5439,'Loc Coefficients Location'!A:F,6,FALSE)),"")</f>
        <v>7.5421779500883954E-2</v>
      </c>
      <c r="Q5439" s="785">
        <f t="shared" si="850"/>
        <v>4.0388362922723351</v>
      </c>
      <c r="R5439" s="786">
        <f>IF(ISNUMBER(F5439),IF(LEFT(A5439,3)="Cat",VLOOKUP(A5439,'Loc Configurations Seules'!R:X,7,FALSE),VLOOKUP(G5439,'Loc Coefficients Location'!A:G,7,FALSE)),"")</f>
        <v>6.3273484033980879E-2</v>
      </c>
      <c r="S5439" s="785">
        <f t="shared" si="851"/>
        <v>3.3882950700196757</v>
      </c>
    </row>
    <row r="5440" spans="1:19" ht="25.5" x14ac:dyDescent="0.25">
      <c r="A5440" s="69" t="s">
        <v>4368</v>
      </c>
      <c r="B5440" s="42" t="s">
        <v>4369</v>
      </c>
      <c r="C5440" s="43" t="s">
        <v>4370</v>
      </c>
      <c r="D5440" s="44"/>
      <c r="E5440" s="47"/>
      <c r="F5440" s="10">
        <v>127.05</v>
      </c>
      <c r="G5440" s="791" t="s">
        <v>9601</v>
      </c>
      <c r="H5440" s="781">
        <f t="shared" si="847"/>
        <v>33.53</v>
      </c>
      <c r="I5440" s="782">
        <f t="shared" si="846"/>
        <v>17.010000000000002</v>
      </c>
      <c r="J5440" s="782">
        <f t="shared" si="846"/>
        <v>11.61</v>
      </c>
      <c r="K5440" s="783">
        <f t="shared" si="846"/>
        <v>8.93</v>
      </c>
      <c r="L5440" s="784">
        <f>IF(ISNUMBER(F5440),IF(LEFT(A5440,3)="Cat",VLOOKUP(A5440,'Loc Configurations Seules'!R:U,4,FALSE),VLOOKUP(G5440,'Loc Coefficients Location'!A:D,4,FALSE)),"")</f>
        <v>0.18651532340555149</v>
      </c>
      <c r="M5440" s="785">
        <f t="shared" si="848"/>
        <v>23.696771838675318</v>
      </c>
      <c r="N5440" s="786">
        <f>IF(ISNUMBER(F5440),IF(LEFT(A5440,3)="Cat",VLOOKUP(A5440,'Loc Configurations Seules'!R:V,5,FALSE),VLOOKUP(G5440,'Loc Coefficients Location'!A:E,5,FALSE)),"")</f>
        <v>9.9038652897397772E-2</v>
      </c>
      <c r="O5440" s="785">
        <f t="shared" si="849"/>
        <v>12.582860850614386</v>
      </c>
      <c r="P5440" s="786">
        <f>IF(ISNUMBER(F5440),IF(LEFT(A5440,3)="Cat",VLOOKUP(A5440,'Loc Configurations Seules'!R:W,6,FALSE),VLOOKUP(G5440,'Loc Coefficients Location'!A:F,6,FALSE)),"")</f>
        <v>7.5421779500883954E-2</v>
      </c>
      <c r="Q5440" s="785">
        <f t="shared" si="850"/>
        <v>9.5823370855873069</v>
      </c>
      <c r="R5440" s="786">
        <f>IF(ISNUMBER(F5440),IF(LEFT(A5440,3)="Cat",VLOOKUP(A5440,'Loc Configurations Seules'!R:X,7,FALSE),VLOOKUP(G5440,'Loc Coefficients Location'!A:G,7,FALSE)),"")</f>
        <v>6.3273484033980879E-2</v>
      </c>
      <c r="S5440" s="785">
        <f t="shared" si="851"/>
        <v>8.0388961465172706</v>
      </c>
    </row>
    <row r="5441" spans="1:19" ht="25.5" x14ac:dyDescent="0.25">
      <c r="A5441" s="69" t="s">
        <v>4371</v>
      </c>
      <c r="B5441" s="42" t="s">
        <v>4372</v>
      </c>
      <c r="C5441" s="43" t="s">
        <v>4373</v>
      </c>
      <c r="D5441" s="44"/>
      <c r="E5441" s="47"/>
      <c r="F5441" s="10">
        <v>92.4</v>
      </c>
      <c r="G5441" s="791" t="s">
        <v>9601</v>
      </c>
      <c r="H5441" s="781">
        <f t="shared" si="847"/>
        <v>24.39</v>
      </c>
      <c r="I5441" s="782">
        <f t="shared" si="846"/>
        <v>12.37</v>
      </c>
      <c r="J5441" s="782">
        <f t="shared" si="846"/>
        <v>8.44</v>
      </c>
      <c r="K5441" s="783">
        <f t="shared" si="846"/>
        <v>6.49</v>
      </c>
      <c r="L5441" s="784">
        <f>IF(ISNUMBER(F5441),IF(LEFT(A5441,3)="Cat",VLOOKUP(A5441,'Loc Configurations Seules'!R:U,4,FALSE),VLOOKUP(G5441,'Loc Coefficients Location'!A:D,4,FALSE)),"")</f>
        <v>0.18651532340555149</v>
      </c>
      <c r="M5441" s="785">
        <f t="shared" si="848"/>
        <v>17.23401588267296</v>
      </c>
      <c r="N5441" s="786">
        <f>IF(ISNUMBER(F5441),IF(LEFT(A5441,3)="Cat",VLOOKUP(A5441,'Loc Configurations Seules'!R:V,5,FALSE),VLOOKUP(G5441,'Loc Coefficients Location'!A:E,5,FALSE)),"")</f>
        <v>9.9038652897397772E-2</v>
      </c>
      <c r="O5441" s="785">
        <f t="shared" si="849"/>
        <v>9.1511715277195549</v>
      </c>
      <c r="P5441" s="786">
        <f>IF(ISNUMBER(F5441),IF(LEFT(A5441,3)="Cat",VLOOKUP(A5441,'Loc Configurations Seules'!R:W,6,FALSE),VLOOKUP(G5441,'Loc Coefficients Location'!A:F,6,FALSE)),"")</f>
        <v>7.5421779500883954E-2</v>
      </c>
      <c r="Q5441" s="785">
        <f t="shared" si="850"/>
        <v>6.9689724258816774</v>
      </c>
      <c r="R5441" s="786">
        <f>IF(ISNUMBER(F5441),IF(LEFT(A5441,3)="Cat",VLOOKUP(A5441,'Loc Configurations Seules'!R:X,7,FALSE),VLOOKUP(G5441,'Loc Coefficients Location'!A:G,7,FALSE)),"")</f>
        <v>6.3273484033980879E-2</v>
      </c>
      <c r="S5441" s="785">
        <f t="shared" si="851"/>
        <v>5.846469924739834</v>
      </c>
    </row>
    <row r="5442" spans="1:19" ht="25.5" x14ac:dyDescent="0.25">
      <c r="A5442" s="69" t="s">
        <v>4374</v>
      </c>
      <c r="B5442" s="42" t="s">
        <v>4375</v>
      </c>
      <c r="C5442" s="43" t="s">
        <v>4376</v>
      </c>
      <c r="D5442" s="44"/>
      <c r="E5442" s="47"/>
      <c r="F5442" s="10">
        <v>95.55</v>
      </c>
      <c r="G5442" s="791" t="s">
        <v>9601</v>
      </c>
      <c r="H5442" s="781">
        <f t="shared" si="847"/>
        <v>25.22</v>
      </c>
      <c r="I5442" s="782">
        <f t="shared" si="846"/>
        <v>12.79</v>
      </c>
      <c r="J5442" s="782">
        <f t="shared" si="846"/>
        <v>8.73</v>
      </c>
      <c r="K5442" s="783">
        <f t="shared" si="846"/>
        <v>6.71</v>
      </c>
      <c r="L5442" s="784">
        <f>IF(ISNUMBER(F5442),IF(LEFT(A5442,3)="Cat",VLOOKUP(A5442,'Loc Configurations Seules'!R:U,4,FALSE),VLOOKUP(G5442,'Loc Coefficients Location'!A:D,4,FALSE)),"")</f>
        <v>0.18651532340555149</v>
      </c>
      <c r="M5442" s="785">
        <f t="shared" si="848"/>
        <v>17.821539151400444</v>
      </c>
      <c r="N5442" s="786">
        <f>IF(ISNUMBER(F5442),IF(LEFT(A5442,3)="Cat",VLOOKUP(A5442,'Loc Configurations Seules'!R:V,5,FALSE),VLOOKUP(G5442,'Loc Coefficients Location'!A:E,5,FALSE)),"")</f>
        <v>9.9038652897397772E-2</v>
      </c>
      <c r="O5442" s="785">
        <f t="shared" si="849"/>
        <v>9.4631432843463568</v>
      </c>
      <c r="P5442" s="786">
        <f>IF(ISNUMBER(F5442),IF(LEFT(A5442,3)="Cat",VLOOKUP(A5442,'Loc Configurations Seules'!R:W,6,FALSE),VLOOKUP(G5442,'Loc Coefficients Location'!A:F,6,FALSE)),"")</f>
        <v>7.5421779500883954E-2</v>
      </c>
      <c r="Q5442" s="785">
        <f t="shared" si="850"/>
        <v>7.2065510313094618</v>
      </c>
      <c r="R5442" s="786">
        <f>IF(ISNUMBER(F5442),IF(LEFT(A5442,3)="Cat",VLOOKUP(A5442,'Loc Configurations Seules'!R:X,7,FALSE),VLOOKUP(G5442,'Loc Coefficients Location'!A:G,7,FALSE)),"")</f>
        <v>6.3273484033980879E-2</v>
      </c>
      <c r="S5442" s="785">
        <f t="shared" si="851"/>
        <v>6.0457813994468728</v>
      </c>
    </row>
    <row r="5443" spans="1:19" ht="25.5" x14ac:dyDescent="0.25">
      <c r="A5443" s="69" t="s">
        <v>4377</v>
      </c>
      <c r="B5443" s="42" t="s">
        <v>4378</v>
      </c>
      <c r="C5443" s="43" t="s">
        <v>4379</v>
      </c>
      <c r="D5443" s="44"/>
      <c r="E5443" s="47"/>
      <c r="F5443" s="10">
        <v>463.05</v>
      </c>
      <c r="G5443" s="791" t="s">
        <v>9601</v>
      </c>
      <c r="H5443" s="781">
        <f t="shared" si="847"/>
        <v>122.21</v>
      </c>
      <c r="I5443" s="782">
        <f t="shared" si="846"/>
        <v>61.98</v>
      </c>
      <c r="J5443" s="782">
        <f t="shared" si="846"/>
        <v>42.3</v>
      </c>
      <c r="K5443" s="783">
        <f t="shared" si="846"/>
        <v>32.53</v>
      </c>
      <c r="L5443" s="784">
        <f>IF(ISNUMBER(F5443),IF(LEFT(A5443,3)="Cat",VLOOKUP(A5443,'Loc Configurations Seules'!R:U,4,FALSE),VLOOKUP(G5443,'Loc Coefficients Location'!A:D,4,FALSE)),"")</f>
        <v>0.18651532340555149</v>
      </c>
      <c r="M5443" s="785">
        <f t="shared" si="848"/>
        <v>86.365920502940625</v>
      </c>
      <c r="N5443" s="786">
        <f>IF(ISNUMBER(F5443),IF(LEFT(A5443,3)="Cat",VLOOKUP(A5443,'Loc Configurations Seules'!R:V,5,FALSE),VLOOKUP(G5443,'Loc Coefficients Location'!A:E,5,FALSE)),"")</f>
        <v>9.9038652897397772E-2</v>
      </c>
      <c r="O5443" s="785">
        <f t="shared" si="849"/>
        <v>45.859848224140038</v>
      </c>
      <c r="P5443" s="786">
        <f>IF(ISNUMBER(F5443),IF(LEFT(A5443,3)="Cat",VLOOKUP(A5443,'Loc Configurations Seules'!R:W,6,FALSE),VLOOKUP(G5443,'Loc Coefficients Location'!A:F,6,FALSE)),"")</f>
        <v>7.5421779500883954E-2</v>
      </c>
      <c r="Q5443" s="785">
        <f t="shared" si="850"/>
        <v>34.924054997884319</v>
      </c>
      <c r="R5443" s="786">
        <f>IF(ISNUMBER(F5443),IF(LEFT(A5443,3)="Cat",VLOOKUP(A5443,'Loc Configurations Seules'!R:X,7,FALSE),VLOOKUP(G5443,'Loc Coefficients Location'!A:G,7,FALSE)),"")</f>
        <v>6.3273484033980879E-2</v>
      </c>
      <c r="S5443" s="785">
        <f t="shared" si="851"/>
        <v>29.298786781934847</v>
      </c>
    </row>
    <row r="5444" spans="1:19" ht="25.5" x14ac:dyDescent="0.25">
      <c r="A5444" s="69" t="s">
        <v>4380</v>
      </c>
      <c r="B5444" s="42" t="s">
        <v>4381</v>
      </c>
      <c r="C5444" s="43" t="s">
        <v>4382</v>
      </c>
      <c r="D5444" s="44"/>
      <c r="E5444" s="47"/>
      <c r="F5444" s="10">
        <v>678.3</v>
      </c>
      <c r="G5444" s="791" t="s">
        <v>9613</v>
      </c>
      <c r="H5444" s="781">
        <f t="shared" si="847"/>
        <v>179.02</v>
      </c>
      <c r="I5444" s="782">
        <f t="shared" si="846"/>
        <v>90.79</v>
      </c>
      <c r="J5444" s="782">
        <f t="shared" si="846"/>
        <v>61.96</v>
      </c>
      <c r="K5444" s="783">
        <f t="shared" si="846"/>
        <v>47.66</v>
      </c>
      <c r="L5444" s="784">
        <f>IF(ISNUMBER(F5444),IF(LEFT(A5444,3)="Cat",VLOOKUP(A5444,'Loc Configurations Seules'!R:U,4,FALSE),VLOOKUP(G5444,'Loc Coefficients Location'!A:D,4,FALSE)),"")</f>
        <v>0.18952410255162566</v>
      </c>
      <c r="M5444" s="785">
        <f t="shared" si="848"/>
        <v>128.55419876076769</v>
      </c>
      <c r="N5444" s="786">
        <f>IF(ISNUMBER(F5444),IF(LEFT(A5444,3)="Cat",VLOOKUP(A5444,'Loc Configurations Seules'!R:V,5,FALSE),VLOOKUP(G5444,'Loc Coefficients Location'!A:E,5,FALSE)),"")</f>
        <v>0.10104761082826846</v>
      </c>
      <c r="O5444" s="785">
        <f t="shared" si="849"/>
        <v>68.5405944248145</v>
      </c>
      <c r="P5444" s="786">
        <f>IF(ISNUMBER(F5444),IF(LEFT(A5444,3)="Cat",VLOOKUP(A5444,'Loc Configurations Seules'!R:W,6,FALSE),VLOOKUP(G5444,'Loc Coefficients Location'!A:F,6,FALSE)),"")</f>
        <v>7.5767584569953708E-2</v>
      </c>
      <c r="Q5444" s="785">
        <f t="shared" si="850"/>
        <v>51.3931526137996</v>
      </c>
      <c r="R5444" s="786">
        <f>IF(ISNUMBER(F5444),IF(LEFT(A5444,3)="Cat",VLOOKUP(A5444,'Loc Configurations Seules'!R:X,7,FALSE),VLOOKUP(G5444,'Loc Coefficients Location'!A:G,7,FALSE)),"")</f>
        <v>6.6373349627935063E-2</v>
      </c>
      <c r="S5444" s="785">
        <f t="shared" si="851"/>
        <v>45.02104305262835</v>
      </c>
    </row>
    <row r="5445" spans="1:19" ht="38.25" x14ac:dyDescent="0.25">
      <c r="A5445" s="69" t="s">
        <v>4383</v>
      </c>
      <c r="B5445" s="42" t="s">
        <v>4384</v>
      </c>
      <c r="C5445" s="43" t="s">
        <v>4385</v>
      </c>
      <c r="D5445" s="44"/>
      <c r="E5445" s="47"/>
      <c r="F5445" s="10">
        <v>17.850000000000001</v>
      </c>
      <c r="G5445" s="791" t="s">
        <v>9625</v>
      </c>
      <c r="H5445" s="781">
        <f t="shared" si="847"/>
        <v>4.71</v>
      </c>
      <c r="I5445" s="782">
        <f t="shared" si="846"/>
        <v>2.39</v>
      </c>
      <c r="J5445" s="782">
        <f t="shared" si="846"/>
        <v>1.63</v>
      </c>
      <c r="K5445" s="783">
        <f t="shared" si="846"/>
        <v>1.25</v>
      </c>
      <c r="L5445" s="784">
        <f>IF(ISNUMBER(F5445),IF(LEFT(A5445,3)="Cat",VLOOKUP(A5445,'Loc Configurations Seules'!R:U,4,FALSE),VLOOKUP(G5445,'Loc Coefficients Location'!A:D,4,FALSE)),"")</f>
        <v>0</v>
      </c>
      <c r="M5445" s="785">
        <f t="shared" si="848"/>
        <v>0</v>
      </c>
      <c r="N5445" s="786">
        <f>IF(ISNUMBER(F5445),IF(LEFT(A5445,3)="Cat",VLOOKUP(A5445,'Loc Configurations Seules'!R:V,5,FALSE),VLOOKUP(G5445,'Loc Coefficients Location'!A:E,5,FALSE)),"")</f>
        <v>0</v>
      </c>
      <c r="O5445" s="785">
        <f t="shared" si="849"/>
        <v>0</v>
      </c>
      <c r="P5445" s="786">
        <f>IF(ISNUMBER(F5445),IF(LEFT(A5445,3)="Cat",VLOOKUP(A5445,'Loc Configurations Seules'!R:W,6,FALSE),VLOOKUP(G5445,'Loc Coefficients Location'!A:F,6,FALSE)),"")</f>
        <v>0</v>
      </c>
      <c r="Q5445" s="785">
        <f t="shared" si="850"/>
        <v>0</v>
      </c>
      <c r="R5445" s="786">
        <f>IF(ISNUMBER(F5445),IF(LEFT(A5445,3)="Cat",VLOOKUP(A5445,'Loc Configurations Seules'!R:X,7,FALSE),VLOOKUP(G5445,'Loc Coefficients Location'!A:G,7,FALSE)),"")</f>
        <v>0</v>
      </c>
      <c r="S5445" s="785">
        <f t="shared" si="851"/>
        <v>0</v>
      </c>
    </row>
    <row r="5446" spans="1:19" ht="25.5" x14ac:dyDescent="0.25">
      <c r="A5446" s="69" t="s">
        <v>4386</v>
      </c>
      <c r="B5446" s="42" t="s">
        <v>4387</v>
      </c>
      <c r="C5446" s="43" t="s">
        <v>4388</v>
      </c>
      <c r="D5446" s="44"/>
      <c r="E5446" s="47"/>
      <c r="F5446" s="10">
        <v>25.2</v>
      </c>
      <c r="G5446" s="791" t="s">
        <v>9606</v>
      </c>
      <c r="H5446" s="781">
        <f t="shared" si="847"/>
        <v>6.65</v>
      </c>
      <c r="I5446" s="782">
        <f t="shared" si="846"/>
        <v>3.37</v>
      </c>
      <c r="J5446" s="782">
        <f t="shared" si="846"/>
        <v>2.2999999999999998</v>
      </c>
      <c r="K5446" s="783">
        <f t="shared" si="846"/>
        <v>1.77</v>
      </c>
      <c r="L5446" s="784">
        <f>IF(ISNUMBER(F5446),IF(LEFT(A5446,3)="Cat",VLOOKUP(A5446,'Loc Configurations Seules'!R:U,4,FALSE),VLOOKUP(G5446,'Loc Coefficients Location'!A:D,4,FALSE)),"")</f>
        <v>0.19199023568399012</v>
      </c>
      <c r="M5446" s="785">
        <f t="shared" si="848"/>
        <v>4.8381539392365509</v>
      </c>
      <c r="N5446" s="786">
        <f>IF(ISNUMBER(F5446),IF(LEFT(A5446,3)="Cat",VLOOKUP(A5446,'Loc Configurations Seules'!R:V,5,FALSE),VLOOKUP(G5446,'Loc Coefficients Location'!A:E,5,FALSE)),"")</f>
        <v>0.10177821759423146</v>
      </c>
      <c r="O5446" s="785">
        <f t="shared" si="849"/>
        <v>2.5648110833746327</v>
      </c>
      <c r="P5446" s="786">
        <f>IF(ISNUMBER(F5446),IF(LEFT(A5446,3)="Cat",VLOOKUP(A5446,'Loc Configurations Seules'!R:W,6,FALSE),VLOOKUP(G5446,'Loc Coefficients Location'!A:F,6,FALSE)),"")</f>
        <v>7.7378407783493058E-2</v>
      </c>
      <c r="Q5446" s="785">
        <f t="shared" si="850"/>
        <v>1.9499358761440251</v>
      </c>
      <c r="R5446" s="786">
        <f>IF(ISNUMBER(F5446),IF(LEFT(A5446,3)="Cat",VLOOKUP(A5446,'Loc Configurations Seules'!R:X,7,FALSE),VLOOKUP(G5446,'Loc Coefficients Location'!A:G,7,FALSE)),"")</f>
        <v>6.4774233076420606E-2</v>
      </c>
      <c r="S5446" s="785">
        <f t="shared" si="851"/>
        <v>1.6323106735257993</v>
      </c>
    </row>
    <row r="5447" spans="1:19" ht="25.5" x14ac:dyDescent="0.25">
      <c r="A5447" s="69" t="s">
        <v>4389</v>
      </c>
      <c r="B5447" s="42" t="s">
        <v>4390</v>
      </c>
      <c r="C5447" s="43" t="s">
        <v>4391</v>
      </c>
      <c r="D5447" s="44"/>
      <c r="E5447" s="47"/>
      <c r="F5447" s="10">
        <v>26.25</v>
      </c>
      <c r="G5447" s="791" t="s">
        <v>9631</v>
      </c>
      <c r="H5447" s="781">
        <f t="shared" si="847"/>
        <v>6.93</v>
      </c>
      <c r="I5447" s="782">
        <f t="shared" si="847"/>
        <v>3.51</v>
      </c>
      <c r="J5447" s="782">
        <f t="shared" si="847"/>
        <v>2.4</v>
      </c>
      <c r="K5447" s="783">
        <f t="shared" si="847"/>
        <v>1.84</v>
      </c>
      <c r="L5447" s="784">
        <f>IF(ISNUMBER(F5447),IF(LEFT(A5447,3)="Cat",VLOOKUP(A5447,'Loc Configurations Seules'!R:U,4,FALSE),VLOOKUP(G5447,'Loc Coefficients Location'!A:D,4,FALSE)),"")</f>
        <v>0</v>
      </c>
      <c r="M5447" s="785">
        <f t="shared" si="848"/>
        <v>0</v>
      </c>
      <c r="N5447" s="786">
        <f>IF(ISNUMBER(F5447),IF(LEFT(A5447,3)="Cat",VLOOKUP(A5447,'Loc Configurations Seules'!R:V,5,FALSE),VLOOKUP(G5447,'Loc Coefficients Location'!A:E,5,FALSE)),"")</f>
        <v>0</v>
      </c>
      <c r="O5447" s="785">
        <f t="shared" si="849"/>
        <v>0</v>
      </c>
      <c r="P5447" s="786">
        <f>IF(ISNUMBER(F5447),IF(LEFT(A5447,3)="Cat",VLOOKUP(A5447,'Loc Configurations Seules'!R:W,6,FALSE),VLOOKUP(G5447,'Loc Coefficients Location'!A:F,6,FALSE)),"")</f>
        <v>0</v>
      </c>
      <c r="Q5447" s="785">
        <f t="shared" si="850"/>
        <v>0</v>
      </c>
      <c r="R5447" s="786">
        <f>IF(ISNUMBER(F5447),IF(LEFT(A5447,3)="Cat",VLOOKUP(A5447,'Loc Configurations Seules'!R:X,7,FALSE),VLOOKUP(G5447,'Loc Coefficients Location'!A:G,7,FALSE)),"")</f>
        <v>0</v>
      </c>
      <c r="S5447" s="785">
        <f t="shared" si="851"/>
        <v>0</v>
      </c>
    </row>
    <row r="5448" spans="1:19" ht="25.5" x14ac:dyDescent="0.25">
      <c r="A5448" s="69" t="s">
        <v>4392</v>
      </c>
      <c r="B5448" s="42" t="s">
        <v>4393</v>
      </c>
      <c r="C5448" s="43" t="s">
        <v>4394</v>
      </c>
      <c r="D5448" s="44"/>
      <c r="E5448" s="47"/>
      <c r="F5448" s="10">
        <v>612.15</v>
      </c>
      <c r="G5448" s="791" t="s">
        <v>9631</v>
      </c>
      <c r="H5448" s="781">
        <f t="shared" ref="H5448:K5511" si="852">IF(ISNUMBER($F5448),ROUND($F5448*H$2,2),"")</f>
        <v>161.56</v>
      </c>
      <c r="I5448" s="782">
        <f t="shared" si="852"/>
        <v>81.94</v>
      </c>
      <c r="J5448" s="782">
        <f t="shared" si="852"/>
        <v>55.92</v>
      </c>
      <c r="K5448" s="783">
        <f t="shared" si="852"/>
        <v>43.01</v>
      </c>
      <c r="L5448" s="784">
        <f>IF(ISNUMBER(F5448),IF(LEFT(A5448,3)="Cat",VLOOKUP(A5448,'Loc Configurations Seules'!R:U,4,FALSE),VLOOKUP(G5448,'Loc Coefficients Location'!A:D,4,FALSE)),"")</f>
        <v>0</v>
      </c>
      <c r="M5448" s="785">
        <f t="shared" si="848"/>
        <v>0</v>
      </c>
      <c r="N5448" s="786">
        <f>IF(ISNUMBER(F5448),IF(LEFT(A5448,3)="Cat",VLOOKUP(A5448,'Loc Configurations Seules'!R:V,5,FALSE),VLOOKUP(G5448,'Loc Coefficients Location'!A:E,5,FALSE)),"")</f>
        <v>0</v>
      </c>
      <c r="O5448" s="785">
        <f t="shared" si="849"/>
        <v>0</v>
      </c>
      <c r="P5448" s="786">
        <f>IF(ISNUMBER(F5448),IF(LEFT(A5448,3)="Cat",VLOOKUP(A5448,'Loc Configurations Seules'!R:W,6,FALSE),VLOOKUP(G5448,'Loc Coefficients Location'!A:F,6,FALSE)),"")</f>
        <v>0</v>
      </c>
      <c r="Q5448" s="785">
        <f t="shared" si="850"/>
        <v>0</v>
      </c>
      <c r="R5448" s="786">
        <f>IF(ISNUMBER(F5448),IF(LEFT(A5448,3)="Cat",VLOOKUP(A5448,'Loc Configurations Seules'!R:X,7,FALSE),VLOOKUP(G5448,'Loc Coefficients Location'!A:G,7,FALSE)),"")</f>
        <v>0</v>
      </c>
      <c r="S5448" s="785">
        <f t="shared" si="851"/>
        <v>0</v>
      </c>
    </row>
    <row r="5449" spans="1:19" ht="25.5" x14ac:dyDescent="0.25">
      <c r="A5449" s="69" t="s">
        <v>4395</v>
      </c>
      <c r="B5449" s="42" t="s">
        <v>4396</v>
      </c>
      <c r="C5449" s="43" t="s">
        <v>4397</v>
      </c>
      <c r="D5449" s="44"/>
      <c r="E5449" s="47"/>
      <c r="F5449" s="10">
        <v>28.35</v>
      </c>
      <c r="G5449" s="791" t="s">
        <v>9631</v>
      </c>
      <c r="H5449" s="781">
        <f t="shared" si="852"/>
        <v>7.48</v>
      </c>
      <c r="I5449" s="782">
        <f t="shared" si="852"/>
        <v>3.79</v>
      </c>
      <c r="J5449" s="782">
        <f t="shared" si="852"/>
        <v>2.59</v>
      </c>
      <c r="K5449" s="783">
        <f t="shared" si="852"/>
        <v>1.99</v>
      </c>
      <c r="L5449" s="784">
        <f>IF(ISNUMBER(F5449),IF(LEFT(A5449,3)="Cat",VLOOKUP(A5449,'Loc Configurations Seules'!R:U,4,FALSE),VLOOKUP(G5449,'Loc Coefficients Location'!A:D,4,FALSE)),"")</f>
        <v>0</v>
      </c>
      <c r="M5449" s="785">
        <f t="shared" si="848"/>
        <v>0</v>
      </c>
      <c r="N5449" s="786">
        <f>IF(ISNUMBER(F5449),IF(LEFT(A5449,3)="Cat",VLOOKUP(A5449,'Loc Configurations Seules'!R:V,5,FALSE),VLOOKUP(G5449,'Loc Coefficients Location'!A:E,5,FALSE)),"")</f>
        <v>0</v>
      </c>
      <c r="O5449" s="785">
        <f t="shared" si="849"/>
        <v>0</v>
      </c>
      <c r="P5449" s="786">
        <f>IF(ISNUMBER(F5449),IF(LEFT(A5449,3)="Cat",VLOOKUP(A5449,'Loc Configurations Seules'!R:W,6,FALSE),VLOOKUP(G5449,'Loc Coefficients Location'!A:F,6,FALSE)),"")</f>
        <v>0</v>
      </c>
      <c r="Q5449" s="785">
        <f t="shared" si="850"/>
        <v>0</v>
      </c>
      <c r="R5449" s="786">
        <f>IF(ISNUMBER(F5449),IF(LEFT(A5449,3)="Cat",VLOOKUP(A5449,'Loc Configurations Seules'!R:X,7,FALSE),VLOOKUP(G5449,'Loc Coefficients Location'!A:G,7,FALSE)),"")</f>
        <v>0</v>
      </c>
      <c r="S5449" s="785">
        <f t="shared" si="851"/>
        <v>0</v>
      </c>
    </row>
    <row r="5450" spans="1:19" ht="25.5" x14ac:dyDescent="0.25">
      <c r="A5450" s="69" t="s">
        <v>4398</v>
      </c>
      <c r="B5450" s="42" t="s">
        <v>4399</v>
      </c>
      <c r="C5450" s="43" t="s">
        <v>4400</v>
      </c>
      <c r="D5450" s="44"/>
      <c r="E5450" s="47"/>
      <c r="F5450" s="10">
        <v>103.95</v>
      </c>
      <c r="G5450" s="791" t="s">
        <v>9601</v>
      </c>
      <c r="H5450" s="781">
        <f t="shared" si="852"/>
        <v>27.43</v>
      </c>
      <c r="I5450" s="782">
        <f t="shared" si="852"/>
        <v>13.91</v>
      </c>
      <c r="J5450" s="782">
        <f t="shared" si="852"/>
        <v>9.5</v>
      </c>
      <c r="K5450" s="783">
        <f t="shared" si="852"/>
        <v>7.3</v>
      </c>
      <c r="L5450" s="784">
        <f>IF(ISNUMBER(F5450),IF(LEFT(A5450,3)="Cat",VLOOKUP(A5450,'Loc Configurations Seules'!R:U,4,FALSE),VLOOKUP(G5450,'Loc Coefficients Location'!A:D,4,FALSE)),"")</f>
        <v>0.18651532340555149</v>
      </c>
      <c r="M5450" s="785">
        <f t="shared" si="848"/>
        <v>19.388267868007077</v>
      </c>
      <c r="N5450" s="786">
        <f>IF(ISNUMBER(F5450),IF(LEFT(A5450,3)="Cat",VLOOKUP(A5450,'Loc Configurations Seules'!R:V,5,FALSE),VLOOKUP(G5450,'Loc Coefficients Location'!A:E,5,FALSE)),"")</f>
        <v>9.9038652897397772E-2</v>
      </c>
      <c r="O5450" s="785">
        <f t="shared" si="849"/>
        <v>10.295067968684499</v>
      </c>
      <c r="P5450" s="786">
        <f>IF(ISNUMBER(F5450),IF(LEFT(A5450,3)="Cat",VLOOKUP(A5450,'Loc Configurations Seules'!R:W,6,FALSE),VLOOKUP(G5450,'Loc Coefficients Location'!A:F,6,FALSE)),"")</f>
        <v>7.5421779500883954E-2</v>
      </c>
      <c r="Q5450" s="785">
        <f t="shared" si="850"/>
        <v>7.8400939791168875</v>
      </c>
      <c r="R5450" s="786">
        <f>IF(ISNUMBER(F5450),IF(LEFT(A5450,3)="Cat",VLOOKUP(A5450,'Loc Configurations Seules'!R:X,7,FALSE),VLOOKUP(G5450,'Loc Coefficients Location'!A:G,7,FALSE)),"")</f>
        <v>6.3273484033980879E-2</v>
      </c>
      <c r="S5450" s="785">
        <f t="shared" si="851"/>
        <v>6.5772786653323125</v>
      </c>
    </row>
    <row r="5451" spans="1:19" ht="25.5" x14ac:dyDescent="0.25">
      <c r="A5451" s="69" t="s">
        <v>4401</v>
      </c>
      <c r="B5451" s="42" t="s">
        <v>4402</v>
      </c>
      <c r="C5451" s="43" t="s">
        <v>4403</v>
      </c>
      <c r="D5451" s="44"/>
      <c r="E5451" s="47"/>
      <c r="F5451" s="10">
        <v>64.05</v>
      </c>
      <c r="G5451" s="791" t="s">
        <v>9601</v>
      </c>
      <c r="H5451" s="781">
        <f t="shared" si="852"/>
        <v>16.899999999999999</v>
      </c>
      <c r="I5451" s="782">
        <f t="shared" si="852"/>
        <v>8.57</v>
      </c>
      <c r="J5451" s="782">
        <f t="shared" si="852"/>
        <v>5.85</v>
      </c>
      <c r="K5451" s="783">
        <f t="shared" si="852"/>
        <v>4.5</v>
      </c>
      <c r="L5451" s="784">
        <f>IF(ISNUMBER(F5451),IF(LEFT(A5451,3)="Cat",VLOOKUP(A5451,'Loc Configurations Seules'!R:U,4,FALSE),VLOOKUP(G5451,'Loc Coefficients Location'!A:D,4,FALSE)),"")</f>
        <v>0.18651532340555149</v>
      </c>
      <c r="M5451" s="785">
        <f t="shared" si="848"/>
        <v>11.946306464125573</v>
      </c>
      <c r="N5451" s="786">
        <f>IF(ISNUMBER(F5451),IF(LEFT(A5451,3)="Cat",VLOOKUP(A5451,'Loc Configurations Seules'!R:V,5,FALSE),VLOOKUP(G5451,'Loc Coefficients Location'!A:E,5,FALSE)),"")</f>
        <v>9.9038652897397772E-2</v>
      </c>
      <c r="O5451" s="785">
        <f t="shared" si="849"/>
        <v>6.3434257180783273</v>
      </c>
      <c r="P5451" s="786">
        <f>IF(ISNUMBER(F5451),IF(LEFT(A5451,3)="Cat",VLOOKUP(A5451,'Loc Configurations Seules'!R:W,6,FALSE),VLOOKUP(G5451,'Loc Coefficients Location'!A:F,6,FALSE)),"")</f>
        <v>7.5421779500883954E-2</v>
      </c>
      <c r="Q5451" s="785">
        <f t="shared" si="850"/>
        <v>4.8307649770316168</v>
      </c>
      <c r="R5451" s="786">
        <f>IF(ISNUMBER(F5451),IF(LEFT(A5451,3)="Cat",VLOOKUP(A5451,'Loc Configurations Seules'!R:X,7,FALSE),VLOOKUP(G5451,'Loc Coefficients Location'!A:G,7,FALSE)),"")</f>
        <v>6.3273484033980879E-2</v>
      </c>
      <c r="S5451" s="785">
        <f t="shared" si="851"/>
        <v>4.0526666523764749</v>
      </c>
    </row>
    <row r="5452" spans="1:19" x14ac:dyDescent="0.25">
      <c r="A5452" s="69" t="s">
        <v>4404</v>
      </c>
      <c r="B5452" s="42" t="s">
        <v>4405</v>
      </c>
      <c r="C5452" s="43" t="s">
        <v>4406</v>
      </c>
      <c r="D5452" s="44"/>
      <c r="E5452" s="47"/>
      <c r="F5452" s="10">
        <v>197.4</v>
      </c>
      <c r="G5452" s="791" t="s">
        <v>9601</v>
      </c>
      <c r="H5452" s="781">
        <f t="shared" si="852"/>
        <v>52.1</v>
      </c>
      <c r="I5452" s="782">
        <f t="shared" si="852"/>
        <v>26.42</v>
      </c>
      <c r="J5452" s="782">
        <f t="shared" si="852"/>
        <v>18.03</v>
      </c>
      <c r="K5452" s="783">
        <f t="shared" si="852"/>
        <v>13.87</v>
      </c>
      <c r="L5452" s="784">
        <f>IF(ISNUMBER(F5452),IF(LEFT(A5452,3)="Cat",VLOOKUP(A5452,'Loc Configurations Seules'!R:U,4,FALSE),VLOOKUP(G5452,'Loc Coefficients Location'!A:D,4,FALSE)),"")</f>
        <v>0.18651532340555149</v>
      </c>
      <c r="M5452" s="785">
        <f t="shared" si="848"/>
        <v>36.818124840255862</v>
      </c>
      <c r="N5452" s="786">
        <f>IF(ISNUMBER(F5452),IF(LEFT(A5452,3)="Cat",VLOOKUP(A5452,'Loc Configurations Seules'!R:V,5,FALSE),VLOOKUP(G5452,'Loc Coefficients Location'!A:E,5,FALSE)),"")</f>
        <v>9.9038652897397772E-2</v>
      </c>
      <c r="O5452" s="785">
        <f t="shared" si="849"/>
        <v>19.550230081946321</v>
      </c>
      <c r="P5452" s="786">
        <f>IF(ISNUMBER(F5452),IF(LEFT(A5452,3)="Cat",VLOOKUP(A5452,'Loc Configurations Seules'!R:W,6,FALSE),VLOOKUP(G5452,'Loc Coefficients Location'!A:F,6,FALSE)),"")</f>
        <v>7.5421779500883954E-2</v>
      </c>
      <c r="Q5452" s="785">
        <f t="shared" si="850"/>
        <v>14.888259273474493</v>
      </c>
      <c r="R5452" s="786">
        <f>IF(ISNUMBER(F5452),IF(LEFT(A5452,3)="Cat",VLOOKUP(A5452,'Loc Configurations Seules'!R:X,7,FALSE),VLOOKUP(G5452,'Loc Coefficients Location'!A:G,7,FALSE)),"")</f>
        <v>6.3273484033980879E-2</v>
      </c>
      <c r="S5452" s="785">
        <f t="shared" si="851"/>
        <v>12.490185748307825</v>
      </c>
    </row>
    <row r="5453" spans="1:19" x14ac:dyDescent="0.25">
      <c r="A5453" s="69" t="s">
        <v>4407</v>
      </c>
      <c r="B5453" s="42" t="s">
        <v>4408</v>
      </c>
      <c r="C5453" s="43" t="s">
        <v>4409</v>
      </c>
      <c r="D5453" s="44"/>
      <c r="E5453" s="47"/>
      <c r="F5453" s="10">
        <v>67.2</v>
      </c>
      <c r="G5453" s="791" t="s">
        <v>9601</v>
      </c>
      <c r="H5453" s="781">
        <f t="shared" si="852"/>
        <v>17.739999999999998</v>
      </c>
      <c r="I5453" s="782">
        <f t="shared" si="852"/>
        <v>8.99</v>
      </c>
      <c r="J5453" s="782">
        <f t="shared" si="852"/>
        <v>6.14</v>
      </c>
      <c r="K5453" s="783">
        <f t="shared" si="852"/>
        <v>4.72</v>
      </c>
      <c r="L5453" s="784">
        <f>IF(ISNUMBER(F5453),IF(LEFT(A5453,3)="Cat",VLOOKUP(A5453,'Loc Configurations Seules'!R:U,4,FALSE),VLOOKUP(G5453,'Loc Coefficients Location'!A:D,4,FALSE)),"")</f>
        <v>0.18651532340555149</v>
      </c>
      <c r="M5453" s="785">
        <f t="shared" si="848"/>
        <v>12.533829732853061</v>
      </c>
      <c r="N5453" s="786">
        <f>IF(ISNUMBER(F5453),IF(LEFT(A5453,3)="Cat",VLOOKUP(A5453,'Loc Configurations Seules'!R:V,5,FALSE),VLOOKUP(G5453,'Loc Coefficients Location'!A:E,5,FALSE)),"")</f>
        <v>9.9038652897397772E-2</v>
      </c>
      <c r="O5453" s="785">
        <f t="shared" si="849"/>
        <v>6.655397474705131</v>
      </c>
      <c r="P5453" s="786">
        <f>IF(ISNUMBER(F5453),IF(LEFT(A5453,3)="Cat",VLOOKUP(A5453,'Loc Configurations Seules'!R:W,6,FALSE),VLOOKUP(G5453,'Loc Coefficients Location'!A:F,6,FALSE)),"")</f>
        <v>7.5421779500883954E-2</v>
      </c>
      <c r="Q5453" s="785">
        <f t="shared" si="850"/>
        <v>5.0683435824594021</v>
      </c>
      <c r="R5453" s="786">
        <f>IF(ISNUMBER(F5453),IF(LEFT(A5453,3)="Cat",VLOOKUP(A5453,'Loc Configurations Seules'!R:X,7,FALSE),VLOOKUP(G5453,'Loc Coefficients Location'!A:G,7,FALSE)),"")</f>
        <v>6.3273484033980879E-2</v>
      </c>
      <c r="S5453" s="785">
        <f t="shared" si="851"/>
        <v>4.2519781270835155</v>
      </c>
    </row>
    <row r="5454" spans="1:19" ht="25.5" x14ac:dyDescent="0.25">
      <c r="A5454" s="69" t="s">
        <v>4410</v>
      </c>
      <c r="B5454" s="42" t="s">
        <v>4411</v>
      </c>
      <c r="C5454" s="43" t="s">
        <v>4412</v>
      </c>
      <c r="D5454" s="44"/>
      <c r="E5454" s="47"/>
      <c r="F5454" s="10">
        <v>259.35000000000002</v>
      </c>
      <c r="G5454" s="791" t="s">
        <v>9601</v>
      </c>
      <c r="H5454" s="781">
        <f t="shared" si="852"/>
        <v>68.45</v>
      </c>
      <c r="I5454" s="782">
        <f t="shared" si="852"/>
        <v>34.71</v>
      </c>
      <c r="J5454" s="782">
        <f t="shared" si="852"/>
        <v>23.69</v>
      </c>
      <c r="K5454" s="783">
        <f t="shared" si="852"/>
        <v>18.22</v>
      </c>
      <c r="L5454" s="784">
        <f>IF(ISNUMBER(F5454),IF(LEFT(A5454,3)="Cat",VLOOKUP(A5454,'Loc Configurations Seules'!R:U,4,FALSE),VLOOKUP(G5454,'Loc Coefficients Location'!A:D,4,FALSE)),"")</f>
        <v>0.18651532340555149</v>
      </c>
      <c r="M5454" s="785">
        <f t="shared" si="848"/>
        <v>48.372749125229781</v>
      </c>
      <c r="N5454" s="786">
        <f>IF(ISNUMBER(F5454),IF(LEFT(A5454,3)="Cat",VLOOKUP(A5454,'Loc Configurations Seules'!R:V,5,FALSE),VLOOKUP(G5454,'Loc Coefficients Location'!A:E,5,FALSE)),"")</f>
        <v>9.9038652897397772E-2</v>
      </c>
      <c r="O5454" s="785">
        <f t="shared" si="849"/>
        <v>25.685674628940113</v>
      </c>
      <c r="P5454" s="786">
        <f>IF(ISNUMBER(F5454),IF(LEFT(A5454,3)="Cat",VLOOKUP(A5454,'Loc Configurations Seules'!R:W,6,FALSE),VLOOKUP(G5454,'Loc Coefficients Location'!A:F,6,FALSE)),"")</f>
        <v>7.5421779500883954E-2</v>
      </c>
      <c r="Q5454" s="785">
        <f t="shared" si="850"/>
        <v>19.560638513554256</v>
      </c>
      <c r="R5454" s="786">
        <f>IF(ISNUMBER(F5454),IF(LEFT(A5454,3)="Cat",VLOOKUP(A5454,'Loc Configurations Seules'!R:X,7,FALSE),VLOOKUP(G5454,'Loc Coefficients Location'!A:G,7,FALSE)),"")</f>
        <v>6.3273484033980879E-2</v>
      </c>
      <c r="S5454" s="785">
        <f t="shared" si="851"/>
        <v>16.409978084212941</v>
      </c>
    </row>
    <row r="5455" spans="1:19" ht="25.5" x14ac:dyDescent="0.25">
      <c r="A5455" s="69" t="s">
        <v>4413</v>
      </c>
      <c r="B5455" s="42" t="s">
        <v>4414</v>
      </c>
      <c r="C5455" s="43" t="s">
        <v>4415</v>
      </c>
      <c r="D5455" s="44"/>
      <c r="E5455" s="47"/>
      <c r="F5455" s="10">
        <v>484.05</v>
      </c>
      <c r="G5455" s="791" t="s">
        <v>9601</v>
      </c>
      <c r="H5455" s="781">
        <f t="shared" si="852"/>
        <v>127.75</v>
      </c>
      <c r="I5455" s="782">
        <f t="shared" si="852"/>
        <v>64.790000000000006</v>
      </c>
      <c r="J5455" s="782">
        <f t="shared" si="852"/>
        <v>44.22</v>
      </c>
      <c r="K5455" s="783">
        <f t="shared" si="852"/>
        <v>34.01</v>
      </c>
      <c r="L5455" s="784">
        <f>IF(ISNUMBER(F5455),IF(LEFT(A5455,3)="Cat",VLOOKUP(A5455,'Loc Configurations Seules'!R:U,4,FALSE),VLOOKUP(G5455,'Loc Coefficients Location'!A:D,4,FALSE)),"")</f>
        <v>0.18651532340555149</v>
      </c>
      <c r="M5455" s="785">
        <f t="shared" si="848"/>
        <v>90.282742294457208</v>
      </c>
      <c r="N5455" s="786">
        <f>IF(ISNUMBER(F5455),IF(LEFT(A5455,3)="Cat",VLOOKUP(A5455,'Loc Configurations Seules'!R:V,5,FALSE),VLOOKUP(G5455,'Loc Coefficients Location'!A:E,5,FALSE)),"")</f>
        <v>9.9038652897397772E-2</v>
      </c>
      <c r="O5455" s="785">
        <f t="shared" si="849"/>
        <v>47.939659934985393</v>
      </c>
      <c r="P5455" s="786">
        <f>IF(ISNUMBER(F5455),IF(LEFT(A5455,3)="Cat",VLOOKUP(A5455,'Loc Configurations Seules'!R:W,6,FALSE),VLOOKUP(G5455,'Loc Coefficients Location'!A:F,6,FALSE)),"")</f>
        <v>7.5421779500883954E-2</v>
      </c>
      <c r="Q5455" s="785">
        <f t="shared" si="850"/>
        <v>36.507912367402881</v>
      </c>
      <c r="R5455" s="786">
        <f>IF(ISNUMBER(F5455),IF(LEFT(A5455,3)="Cat",VLOOKUP(A5455,'Loc Configurations Seules'!R:X,7,FALSE),VLOOKUP(G5455,'Loc Coefficients Location'!A:G,7,FALSE)),"")</f>
        <v>6.3273484033980879E-2</v>
      </c>
      <c r="S5455" s="785">
        <f t="shared" si="851"/>
        <v>30.627529946648444</v>
      </c>
    </row>
    <row r="5456" spans="1:19" ht="25.5" x14ac:dyDescent="0.25">
      <c r="A5456" s="69" t="s">
        <v>4416</v>
      </c>
      <c r="B5456" s="42" t="s">
        <v>4417</v>
      </c>
      <c r="C5456" s="43" t="s">
        <v>4418</v>
      </c>
      <c r="D5456" s="44"/>
      <c r="E5456" s="47"/>
      <c r="F5456" s="10">
        <v>260.39999999999998</v>
      </c>
      <c r="G5456" s="791" t="s">
        <v>9601</v>
      </c>
      <c r="H5456" s="781">
        <f t="shared" si="852"/>
        <v>68.73</v>
      </c>
      <c r="I5456" s="782">
        <f t="shared" si="852"/>
        <v>34.86</v>
      </c>
      <c r="J5456" s="782">
        <f t="shared" si="852"/>
        <v>23.79</v>
      </c>
      <c r="K5456" s="783">
        <f t="shared" si="852"/>
        <v>18.29</v>
      </c>
      <c r="L5456" s="784">
        <f>IF(ISNUMBER(F5456),IF(LEFT(A5456,3)="Cat",VLOOKUP(A5456,'Loc Configurations Seules'!R:U,4,FALSE),VLOOKUP(G5456,'Loc Coefficients Location'!A:D,4,FALSE)),"")</f>
        <v>0.18651532340555149</v>
      </c>
      <c r="M5456" s="785">
        <f t="shared" si="848"/>
        <v>48.568590214805603</v>
      </c>
      <c r="N5456" s="786">
        <f>IF(ISNUMBER(F5456),IF(LEFT(A5456,3)="Cat",VLOOKUP(A5456,'Loc Configurations Seules'!R:V,5,FALSE),VLOOKUP(G5456,'Loc Coefficients Location'!A:E,5,FALSE)),"")</f>
        <v>9.9038652897397772E-2</v>
      </c>
      <c r="O5456" s="785">
        <f t="shared" si="849"/>
        <v>25.789665214482376</v>
      </c>
      <c r="P5456" s="786">
        <f>IF(ISNUMBER(F5456),IF(LEFT(A5456,3)="Cat",VLOOKUP(A5456,'Loc Configurations Seules'!R:W,6,FALSE),VLOOKUP(G5456,'Loc Coefficients Location'!A:F,6,FALSE)),"")</f>
        <v>7.5421779500883954E-2</v>
      </c>
      <c r="Q5456" s="785">
        <f t="shared" si="850"/>
        <v>19.639831382030181</v>
      </c>
      <c r="R5456" s="786">
        <f>IF(ISNUMBER(F5456),IF(LEFT(A5456,3)="Cat",VLOOKUP(A5456,'Loc Configurations Seules'!R:X,7,FALSE),VLOOKUP(G5456,'Loc Coefficients Location'!A:G,7,FALSE)),"")</f>
        <v>6.3273484033980879E-2</v>
      </c>
      <c r="S5456" s="785">
        <f t="shared" si="851"/>
        <v>16.476415242448621</v>
      </c>
    </row>
    <row r="5457" spans="1:19" ht="25.5" x14ac:dyDescent="0.25">
      <c r="A5457" s="69" t="s">
        <v>4419</v>
      </c>
      <c r="B5457" s="42" t="s">
        <v>4420</v>
      </c>
      <c r="C5457" s="43" t="s">
        <v>4421</v>
      </c>
      <c r="D5457" s="44"/>
      <c r="E5457" s="47"/>
      <c r="F5457" s="10">
        <v>1426.95</v>
      </c>
      <c r="G5457" s="791" t="s">
        <v>9613</v>
      </c>
      <c r="H5457" s="781">
        <f t="shared" si="852"/>
        <v>376.61</v>
      </c>
      <c r="I5457" s="782">
        <f t="shared" si="852"/>
        <v>191</v>
      </c>
      <c r="J5457" s="782">
        <f t="shared" si="852"/>
        <v>130.35</v>
      </c>
      <c r="K5457" s="783">
        <f t="shared" si="852"/>
        <v>100.25</v>
      </c>
      <c r="L5457" s="784">
        <f>IF(ISNUMBER(F5457),IF(LEFT(A5457,3)="Cat",VLOOKUP(A5457,'Loc Configurations Seules'!R:U,4,FALSE),VLOOKUP(G5457,'Loc Coefficients Location'!A:D,4,FALSE)),"")</f>
        <v>0.18952410255162566</v>
      </c>
      <c r="M5457" s="785">
        <f t="shared" si="848"/>
        <v>270.44141813604227</v>
      </c>
      <c r="N5457" s="786">
        <f>IF(ISNUMBER(F5457),IF(LEFT(A5457,3)="Cat",VLOOKUP(A5457,'Loc Configurations Seules'!R:V,5,FALSE),VLOOKUP(G5457,'Loc Coefficients Location'!A:E,5,FALSE)),"")</f>
        <v>0.10104761082826846</v>
      </c>
      <c r="O5457" s="785">
        <f t="shared" si="849"/>
        <v>144.18988827139768</v>
      </c>
      <c r="P5457" s="786">
        <f>IF(ISNUMBER(F5457),IF(LEFT(A5457,3)="Cat",VLOOKUP(A5457,'Loc Configurations Seules'!R:W,6,FALSE),VLOOKUP(G5457,'Loc Coefficients Location'!A:F,6,FALSE)),"")</f>
        <v>7.5767584569953708E-2</v>
      </c>
      <c r="Q5457" s="785">
        <f t="shared" si="850"/>
        <v>108.11655480209545</v>
      </c>
      <c r="R5457" s="786">
        <f>IF(ISNUMBER(F5457),IF(LEFT(A5457,3)="Cat",VLOOKUP(A5457,'Loc Configurations Seules'!R:X,7,FALSE),VLOOKUP(G5457,'Loc Coefficients Location'!A:G,7,FALSE)),"")</f>
        <v>6.6373349627935063E-2</v>
      </c>
      <c r="S5457" s="785">
        <f t="shared" si="851"/>
        <v>94.711451251581948</v>
      </c>
    </row>
    <row r="5458" spans="1:19" ht="25.5" x14ac:dyDescent="0.25">
      <c r="A5458" s="69" t="s">
        <v>4422</v>
      </c>
      <c r="B5458" s="42" t="s">
        <v>4423</v>
      </c>
      <c r="C5458" s="317" t="s">
        <v>4424</v>
      </c>
      <c r="D5458" s="44"/>
      <c r="E5458" s="47"/>
      <c r="F5458" s="10">
        <v>112.35</v>
      </c>
      <c r="G5458" s="791" t="s">
        <v>9613</v>
      </c>
      <c r="H5458" s="781">
        <f t="shared" si="852"/>
        <v>29.65</v>
      </c>
      <c r="I5458" s="782">
        <f t="shared" si="852"/>
        <v>15.04</v>
      </c>
      <c r="J5458" s="782">
        <f t="shared" si="852"/>
        <v>10.26</v>
      </c>
      <c r="K5458" s="783">
        <f t="shared" si="852"/>
        <v>7.89</v>
      </c>
      <c r="L5458" s="784">
        <f>IF(ISNUMBER(F5458),IF(LEFT(A5458,3)="Cat",VLOOKUP(A5458,'Loc Configurations Seules'!R:U,4,FALSE),VLOOKUP(G5458,'Loc Coefficients Location'!A:D,4,FALSE)),"")</f>
        <v>0.18952410255162566</v>
      </c>
      <c r="M5458" s="785">
        <f t="shared" si="848"/>
        <v>21.293032921675142</v>
      </c>
      <c r="N5458" s="786">
        <f>IF(ISNUMBER(F5458),IF(LEFT(A5458,3)="Cat",VLOOKUP(A5458,'Loc Configurations Seules'!R:V,5,FALSE),VLOOKUP(G5458,'Loc Coefficients Location'!A:E,5,FALSE)),"")</f>
        <v>0.10104761082826846</v>
      </c>
      <c r="O5458" s="785">
        <f t="shared" si="849"/>
        <v>11.352699076555961</v>
      </c>
      <c r="P5458" s="786">
        <f>IF(ISNUMBER(F5458),IF(LEFT(A5458,3)="Cat",VLOOKUP(A5458,'Loc Configurations Seules'!R:W,6,FALSE),VLOOKUP(G5458,'Loc Coefficients Location'!A:F,6,FALSE)),"")</f>
        <v>7.5767584569953708E-2</v>
      </c>
      <c r="Q5458" s="785">
        <f t="shared" si="850"/>
        <v>8.5124881264342989</v>
      </c>
      <c r="R5458" s="786">
        <f>IF(ISNUMBER(F5458),IF(LEFT(A5458,3)="Cat",VLOOKUP(A5458,'Loc Configurations Seules'!R:X,7,FALSE),VLOOKUP(G5458,'Loc Coefficients Location'!A:G,7,FALSE)),"")</f>
        <v>6.6373349627935063E-2</v>
      </c>
      <c r="S5458" s="785">
        <f t="shared" si="851"/>
        <v>7.4570458306985037</v>
      </c>
    </row>
    <row r="5459" spans="1:19" ht="25.5" x14ac:dyDescent="0.25">
      <c r="A5459" s="69" t="s">
        <v>4425</v>
      </c>
      <c r="B5459" s="42" t="s">
        <v>4426</v>
      </c>
      <c r="C5459" s="317" t="s">
        <v>4427</v>
      </c>
      <c r="D5459" s="44"/>
      <c r="E5459" s="47"/>
      <c r="F5459" s="10">
        <v>123.9</v>
      </c>
      <c r="G5459" s="791" t="s">
        <v>9613</v>
      </c>
      <c r="H5459" s="781">
        <f t="shared" si="852"/>
        <v>32.700000000000003</v>
      </c>
      <c r="I5459" s="782">
        <f t="shared" si="852"/>
        <v>16.579999999999998</v>
      </c>
      <c r="J5459" s="782">
        <f t="shared" si="852"/>
        <v>11.32</v>
      </c>
      <c r="K5459" s="783">
        <f t="shared" si="852"/>
        <v>8.6999999999999993</v>
      </c>
      <c r="L5459" s="784">
        <f>IF(ISNUMBER(F5459),IF(LEFT(A5459,3)="Cat",VLOOKUP(A5459,'Loc Configurations Seules'!R:U,4,FALSE),VLOOKUP(G5459,'Loc Coefficients Location'!A:D,4,FALSE)),"")</f>
        <v>0.18952410255162566</v>
      </c>
      <c r="M5459" s="785">
        <f t="shared" si="848"/>
        <v>23.482036306146419</v>
      </c>
      <c r="N5459" s="786">
        <f>IF(ISNUMBER(F5459),IF(LEFT(A5459,3)="Cat",VLOOKUP(A5459,'Loc Configurations Seules'!R:V,5,FALSE),VLOOKUP(G5459,'Loc Coefficients Location'!A:E,5,FALSE)),"")</f>
        <v>0.10104761082826846</v>
      </c>
      <c r="O5459" s="785">
        <f t="shared" si="849"/>
        <v>12.519798981622463</v>
      </c>
      <c r="P5459" s="786">
        <f>IF(ISNUMBER(F5459),IF(LEFT(A5459,3)="Cat",VLOOKUP(A5459,'Loc Configurations Seules'!R:W,6,FALSE),VLOOKUP(G5459,'Loc Coefficients Location'!A:F,6,FALSE)),"")</f>
        <v>7.5767584569953708E-2</v>
      </c>
      <c r="Q5459" s="785">
        <f t="shared" si="850"/>
        <v>9.3876037282172646</v>
      </c>
      <c r="R5459" s="786">
        <f>IF(ISNUMBER(F5459),IF(LEFT(A5459,3)="Cat",VLOOKUP(A5459,'Loc Configurations Seules'!R:X,7,FALSE),VLOOKUP(G5459,'Loc Coefficients Location'!A:G,7,FALSE)),"")</f>
        <v>6.6373349627935063E-2</v>
      </c>
      <c r="S5459" s="785">
        <f t="shared" si="851"/>
        <v>8.2236580189011548</v>
      </c>
    </row>
    <row r="5460" spans="1:19" ht="25.5" x14ac:dyDescent="0.25">
      <c r="A5460" s="69" t="s">
        <v>4428</v>
      </c>
      <c r="B5460" s="42" t="s">
        <v>4429</v>
      </c>
      <c r="C5460" s="317" t="s">
        <v>4430</v>
      </c>
      <c r="D5460" s="44"/>
      <c r="E5460" s="47"/>
      <c r="F5460" s="10">
        <v>136.5</v>
      </c>
      <c r="G5460" s="791" t="s">
        <v>9613</v>
      </c>
      <c r="H5460" s="781">
        <f t="shared" si="852"/>
        <v>36.03</v>
      </c>
      <c r="I5460" s="782">
        <f t="shared" si="852"/>
        <v>18.27</v>
      </c>
      <c r="J5460" s="782">
        <f t="shared" si="852"/>
        <v>12.47</v>
      </c>
      <c r="K5460" s="783">
        <f t="shared" si="852"/>
        <v>9.59</v>
      </c>
      <c r="L5460" s="784">
        <f>IF(ISNUMBER(F5460),IF(LEFT(A5460,3)="Cat",VLOOKUP(A5460,'Loc Configurations Seules'!R:U,4,FALSE),VLOOKUP(G5460,'Loc Coefficients Location'!A:D,4,FALSE)),"")</f>
        <v>0.18952410255162566</v>
      </c>
      <c r="M5460" s="785">
        <f t="shared" si="848"/>
        <v>25.870039998296903</v>
      </c>
      <c r="N5460" s="786">
        <f>IF(ISNUMBER(F5460),IF(LEFT(A5460,3)="Cat",VLOOKUP(A5460,'Loc Configurations Seules'!R:V,5,FALSE),VLOOKUP(G5460,'Loc Coefficients Location'!A:E,5,FALSE)),"")</f>
        <v>0.10104761082826846</v>
      </c>
      <c r="O5460" s="785">
        <f t="shared" si="849"/>
        <v>13.792998878058645</v>
      </c>
      <c r="P5460" s="786">
        <f>IF(ISNUMBER(F5460),IF(LEFT(A5460,3)="Cat",VLOOKUP(A5460,'Loc Configurations Seules'!R:W,6,FALSE),VLOOKUP(G5460,'Loc Coefficients Location'!A:F,6,FALSE)),"")</f>
        <v>7.5767584569953708E-2</v>
      </c>
      <c r="Q5460" s="785">
        <f t="shared" si="850"/>
        <v>10.34227529379868</v>
      </c>
      <c r="R5460" s="786">
        <f>IF(ISNUMBER(F5460),IF(LEFT(A5460,3)="Cat",VLOOKUP(A5460,'Loc Configurations Seules'!R:X,7,FALSE),VLOOKUP(G5460,'Loc Coefficients Location'!A:G,7,FALSE)),"")</f>
        <v>6.6373349627935063E-2</v>
      </c>
      <c r="S5460" s="785">
        <f t="shared" si="851"/>
        <v>9.0599622242131357</v>
      </c>
    </row>
    <row r="5461" spans="1:19" ht="25.5" x14ac:dyDescent="0.25">
      <c r="A5461" s="69" t="s">
        <v>4431</v>
      </c>
      <c r="B5461" s="42" t="s">
        <v>4432</v>
      </c>
      <c r="C5461" s="43" t="s">
        <v>4430</v>
      </c>
      <c r="D5461" s="44"/>
      <c r="E5461" s="47"/>
      <c r="F5461" s="10">
        <v>39.9</v>
      </c>
      <c r="G5461" s="791" t="s">
        <v>9613</v>
      </c>
      <c r="H5461" s="781">
        <f t="shared" si="852"/>
        <v>10.53</v>
      </c>
      <c r="I5461" s="782">
        <f t="shared" si="852"/>
        <v>5.34</v>
      </c>
      <c r="J5461" s="782">
        <f t="shared" si="852"/>
        <v>3.64</v>
      </c>
      <c r="K5461" s="783">
        <f t="shared" si="852"/>
        <v>2.8</v>
      </c>
      <c r="L5461" s="784">
        <f>IF(ISNUMBER(F5461),IF(LEFT(A5461,3)="Cat",VLOOKUP(A5461,'Loc Configurations Seules'!R:U,4,FALSE),VLOOKUP(G5461,'Loc Coefficients Location'!A:D,4,FALSE)),"")</f>
        <v>0.18952410255162566</v>
      </c>
      <c r="M5461" s="785">
        <f t="shared" si="848"/>
        <v>7.5620116918098637</v>
      </c>
      <c r="N5461" s="786">
        <f>IF(ISNUMBER(F5461),IF(LEFT(A5461,3)="Cat",VLOOKUP(A5461,'Loc Configurations Seules'!R:V,5,FALSE),VLOOKUP(G5461,'Loc Coefficients Location'!A:E,5,FALSE)),"")</f>
        <v>0.10104761082826846</v>
      </c>
      <c r="O5461" s="785">
        <f t="shared" si="849"/>
        <v>4.0317996720479119</v>
      </c>
      <c r="P5461" s="786">
        <f>IF(ISNUMBER(F5461),IF(LEFT(A5461,3)="Cat",VLOOKUP(A5461,'Loc Configurations Seules'!R:W,6,FALSE),VLOOKUP(G5461,'Loc Coefficients Location'!A:F,6,FALSE)),"")</f>
        <v>7.5767584569953708E-2</v>
      </c>
      <c r="Q5461" s="785">
        <f t="shared" si="850"/>
        <v>3.023126624341153</v>
      </c>
      <c r="R5461" s="786">
        <f>IF(ISNUMBER(F5461),IF(LEFT(A5461,3)="Cat",VLOOKUP(A5461,'Loc Configurations Seules'!R:X,7,FALSE),VLOOKUP(G5461,'Loc Coefficients Location'!A:G,7,FALSE)),"")</f>
        <v>6.6373349627935063E-2</v>
      </c>
      <c r="S5461" s="785">
        <f t="shared" si="851"/>
        <v>2.648296650154609</v>
      </c>
    </row>
    <row r="5462" spans="1:19" ht="25.5" x14ac:dyDescent="0.25">
      <c r="A5462" s="69" t="s">
        <v>4431</v>
      </c>
      <c r="B5462" s="42" t="s">
        <v>4433</v>
      </c>
      <c r="C5462" s="43" t="s">
        <v>4434</v>
      </c>
      <c r="D5462" s="44"/>
      <c r="E5462" s="47"/>
      <c r="F5462" s="10">
        <v>39.9</v>
      </c>
      <c r="G5462" s="791" t="s">
        <v>9601</v>
      </c>
      <c r="H5462" s="781">
        <f t="shared" si="852"/>
        <v>10.53</v>
      </c>
      <c r="I5462" s="782">
        <f t="shared" si="852"/>
        <v>5.34</v>
      </c>
      <c r="J5462" s="782">
        <f t="shared" si="852"/>
        <v>3.64</v>
      </c>
      <c r="K5462" s="783">
        <f t="shared" si="852"/>
        <v>2.8</v>
      </c>
      <c r="L5462" s="784">
        <f>IF(ISNUMBER(F5462),IF(LEFT(A5462,3)="Cat",VLOOKUP(A5462,'Loc Configurations Seules'!R:U,4,FALSE),VLOOKUP(G5462,'Loc Coefficients Location'!A:D,4,FALSE)),"")</f>
        <v>0.18651532340555149</v>
      </c>
      <c r="M5462" s="785">
        <f t="shared" si="848"/>
        <v>7.4419614038815043</v>
      </c>
      <c r="N5462" s="786">
        <f>IF(ISNUMBER(F5462),IF(LEFT(A5462,3)="Cat",VLOOKUP(A5462,'Loc Configurations Seules'!R:V,5,FALSE),VLOOKUP(G5462,'Loc Coefficients Location'!A:E,5,FALSE)),"")</f>
        <v>9.9038652897397772E-2</v>
      </c>
      <c r="O5462" s="785">
        <f t="shared" si="849"/>
        <v>3.951642250606171</v>
      </c>
      <c r="P5462" s="786">
        <f>IF(ISNUMBER(F5462),IF(LEFT(A5462,3)="Cat",VLOOKUP(A5462,'Loc Configurations Seules'!R:W,6,FALSE),VLOOKUP(G5462,'Loc Coefficients Location'!A:F,6,FALSE)),"")</f>
        <v>7.5421779500883954E-2</v>
      </c>
      <c r="Q5462" s="785">
        <f t="shared" si="850"/>
        <v>3.0093290020852694</v>
      </c>
      <c r="R5462" s="786">
        <f>IF(ISNUMBER(F5462),IF(LEFT(A5462,3)="Cat",VLOOKUP(A5462,'Loc Configurations Seules'!R:X,7,FALSE),VLOOKUP(G5462,'Loc Coefficients Location'!A:G,7,FALSE)),"")</f>
        <v>6.3273484033980879E-2</v>
      </c>
      <c r="S5462" s="785">
        <f t="shared" si="851"/>
        <v>2.5246120129558371</v>
      </c>
    </row>
    <row r="5463" spans="1:19" ht="38.25" x14ac:dyDescent="0.25">
      <c r="A5463" s="69" t="s">
        <v>4435</v>
      </c>
      <c r="B5463" s="42" t="s">
        <v>4436</v>
      </c>
      <c r="C5463" s="43" t="s">
        <v>4437</v>
      </c>
      <c r="D5463" s="44"/>
      <c r="E5463" s="47"/>
      <c r="F5463" s="10">
        <v>22.05</v>
      </c>
      <c r="G5463" s="791" t="s">
        <v>9601</v>
      </c>
      <c r="H5463" s="781">
        <f t="shared" si="852"/>
        <v>5.82</v>
      </c>
      <c r="I5463" s="782">
        <f t="shared" si="852"/>
        <v>2.95</v>
      </c>
      <c r="J5463" s="782">
        <f t="shared" si="852"/>
        <v>2.0099999999999998</v>
      </c>
      <c r="K5463" s="783">
        <f t="shared" si="852"/>
        <v>1.55</v>
      </c>
      <c r="L5463" s="784">
        <f>IF(ISNUMBER(F5463),IF(LEFT(A5463,3)="Cat",VLOOKUP(A5463,'Loc Configurations Seules'!R:U,4,FALSE),VLOOKUP(G5463,'Loc Coefficients Location'!A:D,4,FALSE)),"")</f>
        <v>0.18651532340555149</v>
      </c>
      <c r="M5463" s="785">
        <f t="shared" si="848"/>
        <v>4.1126628810924108</v>
      </c>
      <c r="N5463" s="786">
        <f>IF(ISNUMBER(F5463),IF(LEFT(A5463,3)="Cat",VLOOKUP(A5463,'Loc Configurations Seules'!R:V,5,FALSE),VLOOKUP(G5463,'Loc Coefficients Location'!A:E,5,FALSE)),"")</f>
        <v>9.9038652897397772E-2</v>
      </c>
      <c r="O5463" s="785">
        <f t="shared" si="849"/>
        <v>2.1838022963876211</v>
      </c>
      <c r="P5463" s="786">
        <f>IF(ISNUMBER(F5463),IF(LEFT(A5463,3)="Cat",VLOOKUP(A5463,'Loc Configurations Seules'!R:W,6,FALSE),VLOOKUP(G5463,'Loc Coefficients Location'!A:F,6,FALSE)),"")</f>
        <v>7.5421779500883954E-2</v>
      </c>
      <c r="Q5463" s="785">
        <f t="shared" si="850"/>
        <v>1.6630502379944911</v>
      </c>
      <c r="R5463" s="786">
        <f>IF(ISNUMBER(F5463),IF(LEFT(A5463,3)="Cat",VLOOKUP(A5463,'Loc Configurations Seules'!R:X,7,FALSE),VLOOKUP(G5463,'Loc Coefficients Location'!A:G,7,FALSE)),"")</f>
        <v>6.3273484033980879E-2</v>
      </c>
      <c r="S5463" s="785">
        <f t="shared" si="851"/>
        <v>1.3951803229492785</v>
      </c>
    </row>
    <row r="5464" spans="1:19" ht="25.5" x14ac:dyDescent="0.25">
      <c r="A5464" s="69" t="s">
        <v>4438</v>
      </c>
      <c r="B5464" s="42" t="s">
        <v>4439</v>
      </c>
      <c r="C5464" s="43" t="s">
        <v>4440</v>
      </c>
      <c r="D5464" s="44"/>
      <c r="E5464" s="47"/>
      <c r="F5464" s="10">
        <v>53.55</v>
      </c>
      <c r="G5464" s="791" t="s">
        <v>9601</v>
      </c>
      <c r="H5464" s="781">
        <f t="shared" si="852"/>
        <v>14.13</v>
      </c>
      <c r="I5464" s="782">
        <f t="shared" si="852"/>
        <v>7.17</v>
      </c>
      <c r="J5464" s="782">
        <f t="shared" si="852"/>
        <v>4.8899999999999997</v>
      </c>
      <c r="K5464" s="783">
        <f t="shared" si="852"/>
        <v>3.76</v>
      </c>
      <c r="L5464" s="784">
        <f>IF(ISNUMBER(F5464),IF(LEFT(A5464,3)="Cat",VLOOKUP(A5464,'Loc Configurations Seules'!R:U,4,FALSE),VLOOKUP(G5464,'Loc Coefficients Location'!A:D,4,FALSE)),"")</f>
        <v>0.18651532340555149</v>
      </c>
      <c r="M5464" s="785">
        <f t="shared" si="848"/>
        <v>9.9878955683672821</v>
      </c>
      <c r="N5464" s="786">
        <f>IF(ISNUMBER(F5464),IF(LEFT(A5464,3)="Cat",VLOOKUP(A5464,'Loc Configurations Seules'!R:V,5,FALSE),VLOOKUP(G5464,'Loc Coefficients Location'!A:E,5,FALSE)),"")</f>
        <v>9.9038652897397772E-2</v>
      </c>
      <c r="O5464" s="785">
        <f t="shared" si="849"/>
        <v>5.3035198626556506</v>
      </c>
      <c r="P5464" s="786">
        <f>IF(ISNUMBER(F5464),IF(LEFT(A5464,3)="Cat",VLOOKUP(A5464,'Loc Configurations Seules'!R:W,6,FALSE),VLOOKUP(G5464,'Loc Coefficients Location'!A:F,6,FALSE)),"")</f>
        <v>7.5421779500883954E-2</v>
      </c>
      <c r="Q5464" s="785">
        <f t="shared" si="850"/>
        <v>4.0388362922723351</v>
      </c>
      <c r="R5464" s="786">
        <f>IF(ISNUMBER(F5464),IF(LEFT(A5464,3)="Cat",VLOOKUP(A5464,'Loc Configurations Seules'!R:X,7,FALSE),VLOOKUP(G5464,'Loc Coefficients Location'!A:G,7,FALSE)),"")</f>
        <v>6.3273484033980879E-2</v>
      </c>
      <c r="S5464" s="785">
        <f t="shared" si="851"/>
        <v>3.3882950700196757</v>
      </c>
    </row>
    <row r="5465" spans="1:19" ht="25.5" x14ac:dyDescent="0.25">
      <c r="A5465" s="69" t="s">
        <v>4441</v>
      </c>
      <c r="B5465" s="42" t="s">
        <v>4442</v>
      </c>
      <c r="C5465" s="43" t="s">
        <v>4443</v>
      </c>
      <c r="D5465" s="44"/>
      <c r="E5465" s="47"/>
      <c r="F5465" s="10">
        <v>67.2</v>
      </c>
      <c r="G5465" s="791" t="s">
        <v>9601</v>
      </c>
      <c r="H5465" s="781">
        <f t="shared" si="852"/>
        <v>17.739999999999998</v>
      </c>
      <c r="I5465" s="782">
        <f t="shared" si="852"/>
        <v>8.99</v>
      </c>
      <c r="J5465" s="782">
        <f t="shared" si="852"/>
        <v>6.14</v>
      </c>
      <c r="K5465" s="783">
        <f t="shared" si="852"/>
        <v>4.72</v>
      </c>
      <c r="L5465" s="784">
        <f>IF(ISNUMBER(F5465),IF(LEFT(A5465,3)="Cat",VLOOKUP(A5465,'Loc Configurations Seules'!R:U,4,FALSE),VLOOKUP(G5465,'Loc Coefficients Location'!A:D,4,FALSE)),"")</f>
        <v>0.18651532340555149</v>
      </c>
      <c r="M5465" s="785">
        <f t="shared" si="848"/>
        <v>12.533829732853061</v>
      </c>
      <c r="N5465" s="786">
        <f>IF(ISNUMBER(F5465),IF(LEFT(A5465,3)="Cat",VLOOKUP(A5465,'Loc Configurations Seules'!R:V,5,FALSE),VLOOKUP(G5465,'Loc Coefficients Location'!A:E,5,FALSE)),"")</f>
        <v>9.9038652897397772E-2</v>
      </c>
      <c r="O5465" s="785">
        <f t="shared" si="849"/>
        <v>6.655397474705131</v>
      </c>
      <c r="P5465" s="786">
        <f>IF(ISNUMBER(F5465),IF(LEFT(A5465,3)="Cat",VLOOKUP(A5465,'Loc Configurations Seules'!R:W,6,FALSE),VLOOKUP(G5465,'Loc Coefficients Location'!A:F,6,FALSE)),"")</f>
        <v>7.5421779500883954E-2</v>
      </c>
      <c r="Q5465" s="785">
        <f t="shared" si="850"/>
        <v>5.0683435824594021</v>
      </c>
      <c r="R5465" s="786">
        <f>IF(ISNUMBER(F5465),IF(LEFT(A5465,3)="Cat",VLOOKUP(A5465,'Loc Configurations Seules'!R:X,7,FALSE),VLOOKUP(G5465,'Loc Coefficients Location'!A:G,7,FALSE)),"")</f>
        <v>6.3273484033980879E-2</v>
      </c>
      <c r="S5465" s="785">
        <f t="shared" si="851"/>
        <v>4.2519781270835155</v>
      </c>
    </row>
    <row r="5466" spans="1:19" ht="25.5" x14ac:dyDescent="0.25">
      <c r="A5466" s="69" t="s">
        <v>4444</v>
      </c>
      <c r="B5466" s="42" t="s">
        <v>4445</v>
      </c>
      <c r="C5466" s="43" t="s">
        <v>4446</v>
      </c>
      <c r="D5466" s="44"/>
      <c r="E5466" s="47"/>
      <c r="F5466" s="10">
        <v>413.7</v>
      </c>
      <c r="G5466" s="791" t="s">
        <v>9601</v>
      </c>
      <c r="H5466" s="781">
        <f t="shared" si="852"/>
        <v>109.19</v>
      </c>
      <c r="I5466" s="782">
        <f t="shared" si="852"/>
        <v>55.38</v>
      </c>
      <c r="J5466" s="782">
        <f t="shared" si="852"/>
        <v>37.79</v>
      </c>
      <c r="K5466" s="783">
        <f t="shared" si="852"/>
        <v>29.07</v>
      </c>
      <c r="L5466" s="784">
        <f>IF(ISNUMBER(F5466),IF(LEFT(A5466,3)="Cat",VLOOKUP(A5466,'Loc Configurations Seules'!R:U,4,FALSE),VLOOKUP(G5466,'Loc Coefficients Location'!A:D,4,FALSE)),"")</f>
        <v>0.18651532340555149</v>
      </c>
      <c r="M5466" s="785">
        <f t="shared" si="848"/>
        <v>77.161389292876649</v>
      </c>
      <c r="N5466" s="786">
        <f>IF(ISNUMBER(F5466),IF(LEFT(A5466,3)="Cat",VLOOKUP(A5466,'Loc Configurations Seules'!R:V,5,FALSE),VLOOKUP(G5466,'Loc Coefficients Location'!A:E,5,FALSE)),"")</f>
        <v>9.9038652897397772E-2</v>
      </c>
      <c r="O5466" s="785">
        <f t="shared" si="849"/>
        <v>40.972290703653456</v>
      </c>
      <c r="P5466" s="786">
        <f>IF(ISNUMBER(F5466),IF(LEFT(A5466,3)="Cat",VLOOKUP(A5466,'Loc Configurations Seules'!R:W,6,FALSE),VLOOKUP(G5466,'Loc Coefficients Location'!A:F,6,FALSE)),"")</f>
        <v>7.5421779500883954E-2</v>
      </c>
      <c r="Q5466" s="785">
        <f t="shared" si="850"/>
        <v>31.20199017951569</v>
      </c>
      <c r="R5466" s="786">
        <f>IF(ISNUMBER(F5466),IF(LEFT(A5466,3)="Cat",VLOOKUP(A5466,'Loc Configurations Seules'!R:X,7,FALSE),VLOOKUP(G5466,'Loc Coefficients Location'!A:G,7,FALSE)),"")</f>
        <v>6.3273484033980879E-2</v>
      </c>
      <c r="S5466" s="785">
        <f t="shared" si="851"/>
        <v>26.176240344857888</v>
      </c>
    </row>
    <row r="5467" spans="1:19" ht="38.25" x14ac:dyDescent="0.25">
      <c r="A5467" s="69" t="s">
        <v>4447</v>
      </c>
      <c r="B5467" s="42" t="s">
        <v>4448</v>
      </c>
      <c r="C5467" s="43" t="s">
        <v>4449</v>
      </c>
      <c r="D5467" s="44"/>
      <c r="E5467" s="47"/>
      <c r="F5467" s="10">
        <v>39.9</v>
      </c>
      <c r="G5467" s="791" t="s">
        <v>9601</v>
      </c>
      <c r="H5467" s="781">
        <f t="shared" si="852"/>
        <v>10.53</v>
      </c>
      <c r="I5467" s="782">
        <f t="shared" si="852"/>
        <v>5.34</v>
      </c>
      <c r="J5467" s="782">
        <f t="shared" si="852"/>
        <v>3.64</v>
      </c>
      <c r="K5467" s="783">
        <f t="shared" si="852"/>
        <v>2.8</v>
      </c>
      <c r="L5467" s="784">
        <f>IF(ISNUMBER(F5467),IF(LEFT(A5467,3)="Cat",VLOOKUP(A5467,'Loc Configurations Seules'!R:U,4,FALSE),VLOOKUP(G5467,'Loc Coefficients Location'!A:D,4,FALSE)),"")</f>
        <v>0.18651532340555149</v>
      </c>
      <c r="M5467" s="785">
        <f t="shared" si="848"/>
        <v>7.4419614038815043</v>
      </c>
      <c r="N5467" s="786">
        <f>IF(ISNUMBER(F5467),IF(LEFT(A5467,3)="Cat",VLOOKUP(A5467,'Loc Configurations Seules'!R:V,5,FALSE),VLOOKUP(G5467,'Loc Coefficients Location'!A:E,5,FALSE)),"")</f>
        <v>9.9038652897397772E-2</v>
      </c>
      <c r="O5467" s="785">
        <f t="shared" si="849"/>
        <v>3.951642250606171</v>
      </c>
      <c r="P5467" s="786">
        <f>IF(ISNUMBER(F5467),IF(LEFT(A5467,3)="Cat",VLOOKUP(A5467,'Loc Configurations Seules'!R:W,6,FALSE),VLOOKUP(G5467,'Loc Coefficients Location'!A:F,6,FALSE)),"")</f>
        <v>7.5421779500883954E-2</v>
      </c>
      <c r="Q5467" s="785">
        <f t="shared" si="850"/>
        <v>3.0093290020852694</v>
      </c>
      <c r="R5467" s="786">
        <f>IF(ISNUMBER(F5467),IF(LEFT(A5467,3)="Cat",VLOOKUP(A5467,'Loc Configurations Seules'!R:X,7,FALSE),VLOOKUP(G5467,'Loc Coefficients Location'!A:G,7,FALSE)),"")</f>
        <v>6.3273484033980879E-2</v>
      </c>
      <c r="S5467" s="785">
        <f t="shared" si="851"/>
        <v>2.5246120129558371</v>
      </c>
    </row>
    <row r="5468" spans="1:19" ht="38.25" x14ac:dyDescent="0.25">
      <c r="A5468" s="69" t="s">
        <v>4450</v>
      </c>
      <c r="B5468" s="42" t="s">
        <v>4451</v>
      </c>
      <c r="C5468" s="43" t="s">
        <v>4452</v>
      </c>
      <c r="D5468" s="44"/>
      <c r="E5468" s="47"/>
      <c r="F5468" s="10">
        <v>52.5</v>
      </c>
      <c r="G5468" s="791" t="s">
        <v>9601</v>
      </c>
      <c r="H5468" s="781">
        <f t="shared" si="852"/>
        <v>13.86</v>
      </c>
      <c r="I5468" s="782">
        <f t="shared" si="852"/>
        <v>7.03</v>
      </c>
      <c r="J5468" s="782">
        <f t="shared" si="852"/>
        <v>4.8</v>
      </c>
      <c r="K5468" s="783">
        <f t="shared" si="852"/>
        <v>3.69</v>
      </c>
      <c r="L5468" s="784">
        <f>IF(ISNUMBER(F5468),IF(LEFT(A5468,3)="Cat",VLOOKUP(A5468,'Loc Configurations Seules'!R:U,4,FALSE),VLOOKUP(G5468,'Loc Coefficients Location'!A:D,4,FALSE)),"")</f>
        <v>0.18651532340555149</v>
      </c>
      <c r="M5468" s="785">
        <f t="shared" si="848"/>
        <v>9.792054478791453</v>
      </c>
      <c r="N5468" s="786">
        <f>IF(ISNUMBER(F5468),IF(LEFT(A5468,3)="Cat",VLOOKUP(A5468,'Loc Configurations Seules'!R:V,5,FALSE),VLOOKUP(G5468,'Loc Coefficients Location'!A:E,5,FALSE)),"")</f>
        <v>9.9038652897397772E-2</v>
      </c>
      <c r="O5468" s="785">
        <f t="shared" si="849"/>
        <v>5.199529277113383</v>
      </c>
      <c r="P5468" s="786">
        <f>IF(ISNUMBER(F5468),IF(LEFT(A5468,3)="Cat",VLOOKUP(A5468,'Loc Configurations Seules'!R:W,6,FALSE),VLOOKUP(G5468,'Loc Coefficients Location'!A:F,6,FALSE)),"")</f>
        <v>7.5421779500883954E-2</v>
      </c>
      <c r="Q5468" s="785">
        <f t="shared" si="850"/>
        <v>3.9596434237964075</v>
      </c>
      <c r="R5468" s="786">
        <f>IF(ISNUMBER(F5468),IF(LEFT(A5468,3)="Cat",VLOOKUP(A5468,'Loc Configurations Seules'!R:X,7,FALSE),VLOOKUP(G5468,'Loc Coefficients Location'!A:G,7,FALSE)),"")</f>
        <v>6.3273484033980879E-2</v>
      </c>
      <c r="S5468" s="785">
        <f t="shared" si="851"/>
        <v>3.3218579117839959</v>
      </c>
    </row>
    <row r="5469" spans="1:19" ht="38.25" x14ac:dyDescent="0.25">
      <c r="A5469" s="69" t="s">
        <v>4453</v>
      </c>
      <c r="B5469" s="42" t="s">
        <v>4454</v>
      </c>
      <c r="C5469" s="43" t="s">
        <v>4455</v>
      </c>
      <c r="D5469" s="44"/>
      <c r="E5469" s="47"/>
      <c r="F5469" s="10">
        <v>67.2</v>
      </c>
      <c r="G5469" s="791" t="s">
        <v>9601</v>
      </c>
      <c r="H5469" s="781">
        <f t="shared" si="852"/>
        <v>17.739999999999998</v>
      </c>
      <c r="I5469" s="782">
        <f t="shared" si="852"/>
        <v>8.99</v>
      </c>
      <c r="J5469" s="782">
        <f t="shared" si="852"/>
        <v>6.14</v>
      </c>
      <c r="K5469" s="783">
        <f t="shared" si="852"/>
        <v>4.72</v>
      </c>
      <c r="L5469" s="784">
        <f>IF(ISNUMBER(F5469),IF(LEFT(A5469,3)="Cat",VLOOKUP(A5469,'Loc Configurations Seules'!R:U,4,FALSE),VLOOKUP(G5469,'Loc Coefficients Location'!A:D,4,FALSE)),"")</f>
        <v>0.18651532340555149</v>
      </c>
      <c r="M5469" s="785">
        <f t="shared" si="848"/>
        <v>12.533829732853061</v>
      </c>
      <c r="N5469" s="786">
        <f>IF(ISNUMBER(F5469),IF(LEFT(A5469,3)="Cat",VLOOKUP(A5469,'Loc Configurations Seules'!R:V,5,FALSE),VLOOKUP(G5469,'Loc Coefficients Location'!A:E,5,FALSE)),"")</f>
        <v>9.9038652897397772E-2</v>
      </c>
      <c r="O5469" s="785">
        <f t="shared" si="849"/>
        <v>6.655397474705131</v>
      </c>
      <c r="P5469" s="786">
        <f>IF(ISNUMBER(F5469),IF(LEFT(A5469,3)="Cat",VLOOKUP(A5469,'Loc Configurations Seules'!R:W,6,FALSE),VLOOKUP(G5469,'Loc Coefficients Location'!A:F,6,FALSE)),"")</f>
        <v>7.5421779500883954E-2</v>
      </c>
      <c r="Q5469" s="785">
        <f t="shared" si="850"/>
        <v>5.0683435824594021</v>
      </c>
      <c r="R5469" s="786">
        <f>IF(ISNUMBER(F5469),IF(LEFT(A5469,3)="Cat",VLOOKUP(A5469,'Loc Configurations Seules'!R:X,7,FALSE),VLOOKUP(G5469,'Loc Coefficients Location'!A:G,7,FALSE)),"")</f>
        <v>6.3273484033980879E-2</v>
      </c>
      <c r="S5469" s="785">
        <f t="shared" si="851"/>
        <v>4.2519781270835155</v>
      </c>
    </row>
    <row r="5470" spans="1:19" ht="25.5" x14ac:dyDescent="0.25">
      <c r="A5470" s="69" t="s">
        <v>4456</v>
      </c>
      <c r="B5470" s="42" t="s">
        <v>4457</v>
      </c>
      <c r="C5470" s="43" t="s">
        <v>4458</v>
      </c>
      <c r="D5470" s="44"/>
      <c r="E5470" s="47"/>
      <c r="F5470" s="10">
        <v>61.95</v>
      </c>
      <c r="G5470" s="791" t="s">
        <v>9601</v>
      </c>
      <c r="H5470" s="781">
        <f t="shared" si="852"/>
        <v>16.350000000000001</v>
      </c>
      <c r="I5470" s="782">
        <f t="shared" si="852"/>
        <v>8.2899999999999991</v>
      </c>
      <c r="J5470" s="782">
        <f t="shared" si="852"/>
        <v>5.66</v>
      </c>
      <c r="K5470" s="783">
        <f t="shared" si="852"/>
        <v>4.3499999999999996</v>
      </c>
      <c r="L5470" s="784">
        <f>IF(ISNUMBER(F5470),IF(LEFT(A5470,3)="Cat",VLOOKUP(A5470,'Loc Configurations Seules'!R:U,4,FALSE),VLOOKUP(G5470,'Loc Coefficients Location'!A:D,4,FALSE)),"")</f>
        <v>0.18651532340555149</v>
      </c>
      <c r="M5470" s="785">
        <f t="shared" si="848"/>
        <v>11.554624284973915</v>
      </c>
      <c r="N5470" s="786">
        <f>IF(ISNUMBER(F5470),IF(LEFT(A5470,3)="Cat",VLOOKUP(A5470,'Loc Configurations Seules'!R:V,5,FALSE),VLOOKUP(G5470,'Loc Coefficients Location'!A:E,5,FALSE)),"")</f>
        <v>9.9038652897397772E-2</v>
      </c>
      <c r="O5470" s="785">
        <f t="shared" si="849"/>
        <v>6.1354445469937922</v>
      </c>
      <c r="P5470" s="786">
        <f>IF(ISNUMBER(F5470),IF(LEFT(A5470,3)="Cat",VLOOKUP(A5470,'Loc Configurations Seules'!R:W,6,FALSE),VLOOKUP(G5470,'Loc Coefficients Location'!A:F,6,FALSE)),"")</f>
        <v>7.5421779500883954E-2</v>
      </c>
      <c r="Q5470" s="785">
        <f t="shared" si="850"/>
        <v>4.6723792400797608</v>
      </c>
      <c r="R5470" s="786">
        <f>IF(ISNUMBER(F5470),IF(LEFT(A5470,3)="Cat",VLOOKUP(A5470,'Loc Configurations Seules'!R:X,7,FALSE),VLOOKUP(G5470,'Loc Coefficients Location'!A:G,7,FALSE)),"")</f>
        <v>6.3273484033980879E-2</v>
      </c>
      <c r="S5470" s="785">
        <f t="shared" si="851"/>
        <v>3.9197923359051154</v>
      </c>
    </row>
    <row r="5471" spans="1:19" ht="25.5" x14ac:dyDescent="0.25">
      <c r="A5471" s="69" t="s">
        <v>4459</v>
      </c>
      <c r="B5471" s="42" t="s">
        <v>4460</v>
      </c>
      <c r="C5471" s="43" t="s">
        <v>4461</v>
      </c>
      <c r="D5471" s="44"/>
      <c r="E5471" s="47"/>
      <c r="F5471" s="10">
        <v>114.45</v>
      </c>
      <c r="G5471" s="791" t="s">
        <v>9601</v>
      </c>
      <c r="H5471" s="781">
        <f t="shared" si="852"/>
        <v>30.21</v>
      </c>
      <c r="I5471" s="782">
        <f t="shared" si="852"/>
        <v>15.32</v>
      </c>
      <c r="J5471" s="782">
        <f t="shared" si="852"/>
        <v>10.46</v>
      </c>
      <c r="K5471" s="783">
        <f t="shared" si="852"/>
        <v>8.0399999999999991</v>
      </c>
      <c r="L5471" s="784">
        <f>IF(ISNUMBER(F5471),IF(LEFT(A5471,3)="Cat",VLOOKUP(A5471,'Loc Configurations Seules'!R:U,4,FALSE),VLOOKUP(G5471,'Loc Coefficients Location'!A:D,4,FALSE)),"")</f>
        <v>0.18651532340555149</v>
      </c>
      <c r="M5471" s="785">
        <f t="shared" si="848"/>
        <v>21.346678763765368</v>
      </c>
      <c r="N5471" s="786">
        <f>IF(ISNUMBER(F5471),IF(LEFT(A5471,3)="Cat",VLOOKUP(A5471,'Loc Configurations Seules'!R:V,5,FALSE),VLOOKUP(G5471,'Loc Coefficients Location'!A:E,5,FALSE)),"")</f>
        <v>9.9038652897397772E-2</v>
      </c>
      <c r="O5471" s="785">
        <f t="shared" si="849"/>
        <v>11.334973824107175</v>
      </c>
      <c r="P5471" s="786">
        <f>IF(ISNUMBER(F5471),IF(LEFT(A5471,3)="Cat",VLOOKUP(A5471,'Loc Configurations Seules'!R:W,6,FALSE),VLOOKUP(G5471,'Loc Coefficients Location'!A:F,6,FALSE)),"")</f>
        <v>7.5421779500883954E-2</v>
      </c>
      <c r="Q5471" s="785">
        <f t="shared" si="850"/>
        <v>8.6320226638761692</v>
      </c>
      <c r="R5471" s="786">
        <f>IF(ISNUMBER(F5471),IF(LEFT(A5471,3)="Cat",VLOOKUP(A5471,'Loc Configurations Seules'!R:X,7,FALSE),VLOOKUP(G5471,'Loc Coefficients Location'!A:G,7,FALSE)),"")</f>
        <v>6.3273484033980879E-2</v>
      </c>
      <c r="S5471" s="785">
        <f t="shared" si="851"/>
        <v>7.2416502476891118</v>
      </c>
    </row>
    <row r="5472" spans="1:19" ht="25.5" x14ac:dyDescent="0.25">
      <c r="A5472" s="69" t="s">
        <v>4462</v>
      </c>
      <c r="B5472" s="42" t="s">
        <v>4463</v>
      </c>
      <c r="C5472" s="43" t="s">
        <v>4464</v>
      </c>
      <c r="D5472" s="44"/>
      <c r="E5472" s="47"/>
      <c r="F5472" s="10">
        <v>94.5</v>
      </c>
      <c r="G5472" s="791" t="s">
        <v>9601</v>
      </c>
      <c r="H5472" s="781">
        <f t="shared" si="852"/>
        <v>24.94</v>
      </c>
      <c r="I5472" s="782">
        <f t="shared" si="852"/>
        <v>12.65</v>
      </c>
      <c r="J5472" s="782">
        <f t="shared" si="852"/>
        <v>8.6300000000000008</v>
      </c>
      <c r="K5472" s="783">
        <f t="shared" si="852"/>
        <v>6.64</v>
      </c>
      <c r="L5472" s="784">
        <f>IF(ISNUMBER(F5472),IF(LEFT(A5472,3)="Cat",VLOOKUP(A5472,'Loc Configurations Seules'!R:U,4,FALSE),VLOOKUP(G5472,'Loc Coefficients Location'!A:D,4,FALSE)),"")</f>
        <v>0.18651532340555149</v>
      </c>
      <c r="M5472" s="785">
        <f t="shared" si="848"/>
        <v>17.625698061824615</v>
      </c>
      <c r="N5472" s="786">
        <f>IF(ISNUMBER(F5472),IF(LEFT(A5472,3)="Cat",VLOOKUP(A5472,'Loc Configurations Seules'!R:V,5,FALSE),VLOOKUP(G5472,'Loc Coefficients Location'!A:E,5,FALSE)),"")</f>
        <v>9.9038652897397772E-2</v>
      </c>
      <c r="O5472" s="785">
        <f t="shared" si="849"/>
        <v>9.3591526988040901</v>
      </c>
      <c r="P5472" s="786">
        <f>IF(ISNUMBER(F5472),IF(LEFT(A5472,3)="Cat",VLOOKUP(A5472,'Loc Configurations Seules'!R:W,6,FALSE),VLOOKUP(G5472,'Loc Coefficients Location'!A:F,6,FALSE)),"")</f>
        <v>7.5421779500883954E-2</v>
      </c>
      <c r="Q5472" s="785">
        <f t="shared" si="850"/>
        <v>7.1273581628335334</v>
      </c>
      <c r="R5472" s="786">
        <f>IF(ISNUMBER(F5472),IF(LEFT(A5472,3)="Cat",VLOOKUP(A5472,'Loc Configurations Seules'!R:X,7,FALSE),VLOOKUP(G5472,'Loc Coefficients Location'!A:G,7,FALSE)),"")</f>
        <v>6.3273484033980879E-2</v>
      </c>
      <c r="S5472" s="785">
        <f t="shared" si="851"/>
        <v>5.9793442412111935</v>
      </c>
    </row>
    <row r="5473" spans="1:19" ht="38.25" x14ac:dyDescent="0.25">
      <c r="A5473" s="69" t="s">
        <v>4465</v>
      </c>
      <c r="B5473" s="42" t="s">
        <v>4466</v>
      </c>
      <c r="C5473" s="43" t="s">
        <v>4467</v>
      </c>
      <c r="D5473" s="44"/>
      <c r="E5473" s="47"/>
      <c r="F5473" s="10">
        <v>149.1</v>
      </c>
      <c r="G5473" s="791" t="s">
        <v>9601</v>
      </c>
      <c r="H5473" s="781">
        <f t="shared" si="852"/>
        <v>39.35</v>
      </c>
      <c r="I5473" s="782">
        <f t="shared" si="852"/>
        <v>19.96</v>
      </c>
      <c r="J5473" s="782">
        <f t="shared" si="852"/>
        <v>13.62</v>
      </c>
      <c r="K5473" s="783">
        <f t="shared" si="852"/>
        <v>10.48</v>
      </c>
      <c r="L5473" s="784">
        <f>IF(ISNUMBER(F5473),IF(LEFT(A5473,3)="Cat",VLOOKUP(A5473,'Loc Configurations Seules'!R:U,4,FALSE),VLOOKUP(G5473,'Loc Coefficients Location'!A:D,4,FALSE)),"")</f>
        <v>0.18651532340555149</v>
      </c>
      <c r="M5473" s="785">
        <f t="shared" si="848"/>
        <v>27.809434719767726</v>
      </c>
      <c r="N5473" s="786">
        <f>IF(ISNUMBER(F5473),IF(LEFT(A5473,3)="Cat",VLOOKUP(A5473,'Loc Configurations Seules'!R:V,5,FALSE),VLOOKUP(G5473,'Loc Coefficients Location'!A:E,5,FALSE)),"")</f>
        <v>9.9038652897397772E-2</v>
      </c>
      <c r="O5473" s="785">
        <f t="shared" si="849"/>
        <v>14.766663147002006</v>
      </c>
      <c r="P5473" s="786">
        <f>IF(ISNUMBER(F5473),IF(LEFT(A5473,3)="Cat",VLOOKUP(A5473,'Loc Configurations Seules'!R:W,6,FALSE),VLOOKUP(G5473,'Loc Coefficients Location'!A:F,6,FALSE)),"")</f>
        <v>7.5421779500883954E-2</v>
      </c>
      <c r="Q5473" s="785">
        <f t="shared" si="850"/>
        <v>11.245387323581797</v>
      </c>
      <c r="R5473" s="786">
        <f>IF(ISNUMBER(F5473),IF(LEFT(A5473,3)="Cat",VLOOKUP(A5473,'Loc Configurations Seules'!R:X,7,FALSE),VLOOKUP(G5473,'Loc Coefficients Location'!A:G,7,FALSE)),"")</f>
        <v>6.3273484033980879E-2</v>
      </c>
      <c r="S5473" s="785">
        <f t="shared" si="851"/>
        <v>9.4340764694665484</v>
      </c>
    </row>
    <row r="5474" spans="1:19" ht="25.5" x14ac:dyDescent="0.25">
      <c r="A5474" s="69" t="s">
        <v>4468</v>
      </c>
      <c r="B5474" s="42" t="s">
        <v>4469</v>
      </c>
      <c r="C5474" s="43" t="s">
        <v>4470</v>
      </c>
      <c r="D5474" s="44"/>
      <c r="E5474" s="47"/>
      <c r="F5474" s="10">
        <v>39.9</v>
      </c>
      <c r="G5474" s="791" t="s">
        <v>9601</v>
      </c>
      <c r="H5474" s="781">
        <f t="shared" si="852"/>
        <v>10.53</v>
      </c>
      <c r="I5474" s="782">
        <f t="shared" si="852"/>
        <v>5.34</v>
      </c>
      <c r="J5474" s="782">
        <f t="shared" si="852"/>
        <v>3.64</v>
      </c>
      <c r="K5474" s="783">
        <f t="shared" si="852"/>
        <v>2.8</v>
      </c>
      <c r="L5474" s="784">
        <f>IF(ISNUMBER(F5474),IF(LEFT(A5474,3)="Cat",VLOOKUP(A5474,'Loc Configurations Seules'!R:U,4,FALSE),VLOOKUP(G5474,'Loc Coefficients Location'!A:D,4,FALSE)),"")</f>
        <v>0.18651532340555149</v>
      </c>
      <c r="M5474" s="785">
        <f t="shared" si="848"/>
        <v>7.4419614038815043</v>
      </c>
      <c r="N5474" s="786">
        <f>IF(ISNUMBER(F5474),IF(LEFT(A5474,3)="Cat",VLOOKUP(A5474,'Loc Configurations Seules'!R:V,5,FALSE),VLOOKUP(G5474,'Loc Coefficients Location'!A:E,5,FALSE)),"")</f>
        <v>9.9038652897397772E-2</v>
      </c>
      <c r="O5474" s="785">
        <f t="shared" si="849"/>
        <v>3.951642250606171</v>
      </c>
      <c r="P5474" s="786">
        <f>IF(ISNUMBER(F5474),IF(LEFT(A5474,3)="Cat",VLOOKUP(A5474,'Loc Configurations Seules'!R:W,6,FALSE),VLOOKUP(G5474,'Loc Coefficients Location'!A:F,6,FALSE)),"")</f>
        <v>7.5421779500883954E-2</v>
      </c>
      <c r="Q5474" s="785">
        <f t="shared" si="850"/>
        <v>3.0093290020852694</v>
      </c>
      <c r="R5474" s="786">
        <f>IF(ISNUMBER(F5474),IF(LEFT(A5474,3)="Cat",VLOOKUP(A5474,'Loc Configurations Seules'!R:X,7,FALSE),VLOOKUP(G5474,'Loc Coefficients Location'!A:G,7,FALSE)),"")</f>
        <v>6.3273484033980879E-2</v>
      </c>
      <c r="S5474" s="785">
        <f t="shared" si="851"/>
        <v>2.5246120129558371</v>
      </c>
    </row>
    <row r="5475" spans="1:19" ht="25.5" x14ac:dyDescent="0.25">
      <c r="A5475" s="69" t="s">
        <v>4471</v>
      </c>
      <c r="B5475" s="42" t="s">
        <v>4472</v>
      </c>
      <c r="C5475" s="43" t="s">
        <v>4473</v>
      </c>
      <c r="D5475" s="44"/>
      <c r="E5475" s="47"/>
      <c r="F5475" s="10">
        <v>59.85</v>
      </c>
      <c r="G5475" s="791" t="s">
        <v>9625</v>
      </c>
      <c r="H5475" s="781">
        <f t="shared" si="852"/>
        <v>15.8</v>
      </c>
      <c r="I5475" s="782">
        <f t="shared" si="852"/>
        <v>8.01</v>
      </c>
      <c r="J5475" s="782">
        <f t="shared" si="852"/>
        <v>5.47</v>
      </c>
      <c r="K5475" s="783">
        <f t="shared" si="852"/>
        <v>4.2</v>
      </c>
      <c r="L5475" s="784">
        <f>IF(ISNUMBER(F5475),IF(LEFT(A5475,3)="Cat",VLOOKUP(A5475,'Loc Configurations Seules'!R:U,4,FALSE),VLOOKUP(G5475,'Loc Coefficients Location'!A:D,4,FALSE)),"")</f>
        <v>0</v>
      </c>
      <c r="M5475" s="785">
        <f t="shared" si="848"/>
        <v>0</v>
      </c>
      <c r="N5475" s="786">
        <f>IF(ISNUMBER(F5475),IF(LEFT(A5475,3)="Cat",VLOOKUP(A5475,'Loc Configurations Seules'!R:V,5,FALSE),VLOOKUP(G5475,'Loc Coefficients Location'!A:E,5,FALSE)),"")</f>
        <v>0</v>
      </c>
      <c r="O5475" s="785">
        <f t="shared" si="849"/>
        <v>0</v>
      </c>
      <c r="P5475" s="786">
        <f>IF(ISNUMBER(F5475),IF(LEFT(A5475,3)="Cat",VLOOKUP(A5475,'Loc Configurations Seules'!R:W,6,FALSE),VLOOKUP(G5475,'Loc Coefficients Location'!A:F,6,FALSE)),"")</f>
        <v>0</v>
      </c>
      <c r="Q5475" s="785">
        <f t="shared" si="850"/>
        <v>0</v>
      </c>
      <c r="R5475" s="786">
        <f>IF(ISNUMBER(F5475),IF(LEFT(A5475,3)="Cat",VLOOKUP(A5475,'Loc Configurations Seules'!R:X,7,FALSE),VLOOKUP(G5475,'Loc Coefficients Location'!A:G,7,FALSE)),"")</f>
        <v>0</v>
      </c>
      <c r="S5475" s="785">
        <f t="shared" si="851"/>
        <v>0</v>
      </c>
    </row>
    <row r="5476" spans="1:19" ht="25.5" x14ac:dyDescent="0.25">
      <c r="A5476" s="69" t="s">
        <v>4474</v>
      </c>
      <c r="B5476" s="42" t="s">
        <v>4475</v>
      </c>
      <c r="C5476" s="43" t="s">
        <v>4476</v>
      </c>
      <c r="D5476" s="44"/>
      <c r="E5476" s="47"/>
      <c r="F5476" s="10">
        <v>110.25</v>
      </c>
      <c r="G5476" s="791" t="s">
        <v>9625</v>
      </c>
      <c r="H5476" s="781">
        <f t="shared" si="852"/>
        <v>29.1</v>
      </c>
      <c r="I5476" s="782">
        <f t="shared" si="852"/>
        <v>14.76</v>
      </c>
      <c r="J5476" s="782">
        <f t="shared" si="852"/>
        <v>10.07</v>
      </c>
      <c r="K5476" s="783">
        <f t="shared" si="852"/>
        <v>7.75</v>
      </c>
      <c r="L5476" s="784">
        <f>IF(ISNUMBER(F5476),IF(LEFT(A5476,3)="Cat",VLOOKUP(A5476,'Loc Configurations Seules'!R:U,4,FALSE),VLOOKUP(G5476,'Loc Coefficients Location'!A:D,4,FALSE)),"")</f>
        <v>0</v>
      </c>
      <c r="M5476" s="785">
        <f t="shared" si="848"/>
        <v>0</v>
      </c>
      <c r="N5476" s="786">
        <f>IF(ISNUMBER(F5476),IF(LEFT(A5476,3)="Cat",VLOOKUP(A5476,'Loc Configurations Seules'!R:V,5,FALSE),VLOOKUP(G5476,'Loc Coefficients Location'!A:E,5,FALSE)),"")</f>
        <v>0</v>
      </c>
      <c r="O5476" s="785">
        <f t="shared" si="849"/>
        <v>0</v>
      </c>
      <c r="P5476" s="786">
        <f>IF(ISNUMBER(F5476),IF(LEFT(A5476,3)="Cat",VLOOKUP(A5476,'Loc Configurations Seules'!R:W,6,FALSE),VLOOKUP(G5476,'Loc Coefficients Location'!A:F,6,FALSE)),"")</f>
        <v>0</v>
      </c>
      <c r="Q5476" s="785">
        <f t="shared" si="850"/>
        <v>0</v>
      </c>
      <c r="R5476" s="786">
        <f>IF(ISNUMBER(F5476),IF(LEFT(A5476,3)="Cat",VLOOKUP(A5476,'Loc Configurations Seules'!R:X,7,FALSE),VLOOKUP(G5476,'Loc Coefficients Location'!A:G,7,FALSE)),"")</f>
        <v>0</v>
      </c>
      <c r="S5476" s="785">
        <f t="shared" si="851"/>
        <v>0</v>
      </c>
    </row>
    <row r="5477" spans="1:19" ht="25.5" x14ac:dyDescent="0.25">
      <c r="A5477" s="69" t="s">
        <v>4477</v>
      </c>
      <c r="B5477" s="42" t="s">
        <v>4478</v>
      </c>
      <c r="C5477" s="43" t="s">
        <v>4479</v>
      </c>
      <c r="D5477" s="44"/>
      <c r="E5477" s="47"/>
      <c r="F5477" s="10">
        <v>112.35</v>
      </c>
      <c r="G5477" s="791" t="s">
        <v>9625</v>
      </c>
      <c r="H5477" s="781">
        <f t="shared" si="852"/>
        <v>29.65</v>
      </c>
      <c r="I5477" s="782">
        <f t="shared" si="852"/>
        <v>15.04</v>
      </c>
      <c r="J5477" s="782">
        <f t="shared" si="852"/>
        <v>10.26</v>
      </c>
      <c r="K5477" s="783">
        <f t="shared" si="852"/>
        <v>7.89</v>
      </c>
      <c r="L5477" s="784">
        <f>IF(ISNUMBER(F5477),IF(LEFT(A5477,3)="Cat",VLOOKUP(A5477,'Loc Configurations Seules'!R:U,4,FALSE),VLOOKUP(G5477,'Loc Coefficients Location'!A:D,4,FALSE)),"")</f>
        <v>0</v>
      </c>
      <c r="M5477" s="785">
        <f t="shared" si="848"/>
        <v>0</v>
      </c>
      <c r="N5477" s="786">
        <f>IF(ISNUMBER(F5477),IF(LEFT(A5477,3)="Cat",VLOOKUP(A5477,'Loc Configurations Seules'!R:V,5,FALSE),VLOOKUP(G5477,'Loc Coefficients Location'!A:E,5,FALSE)),"")</f>
        <v>0</v>
      </c>
      <c r="O5477" s="785">
        <f t="shared" si="849"/>
        <v>0</v>
      </c>
      <c r="P5477" s="786">
        <f>IF(ISNUMBER(F5477),IF(LEFT(A5477,3)="Cat",VLOOKUP(A5477,'Loc Configurations Seules'!R:W,6,FALSE),VLOOKUP(G5477,'Loc Coefficients Location'!A:F,6,FALSE)),"")</f>
        <v>0</v>
      </c>
      <c r="Q5477" s="785">
        <f t="shared" si="850"/>
        <v>0</v>
      </c>
      <c r="R5477" s="786">
        <f>IF(ISNUMBER(F5477),IF(LEFT(A5477,3)="Cat",VLOOKUP(A5477,'Loc Configurations Seules'!R:X,7,FALSE),VLOOKUP(G5477,'Loc Coefficients Location'!A:G,7,FALSE)),"")</f>
        <v>0</v>
      </c>
      <c r="S5477" s="785">
        <f t="shared" si="851"/>
        <v>0</v>
      </c>
    </row>
    <row r="5478" spans="1:19" ht="25.5" x14ac:dyDescent="0.25">
      <c r="A5478" s="69" t="s">
        <v>8581</v>
      </c>
      <c r="B5478" s="42" t="s">
        <v>8582</v>
      </c>
      <c r="C5478" s="43" t="s">
        <v>8583</v>
      </c>
      <c r="D5478" s="44"/>
      <c r="E5478" s="47"/>
      <c r="F5478" s="10">
        <v>11</v>
      </c>
      <c r="G5478" s="791" t="s">
        <v>9625</v>
      </c>
      <c r="H5478" s="781">
        <f t="shared" si="852"/>
        <v>2.9</v>
      </c>
      <c r="I5478" s="782">
        <f t="shared" si="852"/>
        <v>1.47</v>
      </c>
      <c r="J5478" s="782">
        <f t="shared" si="852"/>
        <v>1</v>
      </c>
      <c r="K5478" s="783">
        <f t="shared" si="852"/>
        <v>0.77</v>
      </c>
      <c r="L5478" s="784">
        <f>IF(ISNUMBER(F5478),IF(LEFT(A5478,3)="Cat",VLOOKUP(A5478,'Loc Configurations Seules'!R:U,4,FALSE),VLOOKUP(G5478,'Loc Coefficients Location'!A:D,4,FALSE)),"")</f>
        <v>0</v>
      </c>
      <c r="M5478" s="785">
        <f t="shared" si="848"/>
        <v>0</v>
      </c>
      <c r="N5478" s="786">
        <f>IF(ISNUMBER(F5478),IF(LEFT(A5478,3)="Cat",VLOOKUP(A5478,'Loc Configurations Seules'!R:V,5,FALSE),VLOOKUP(G5478,'Loc Coefficients Location'!A:E,5,FALSE)),"")</f>
        <v>0</v>
      </c>
      <c r="O5478" s="785">
        <f t="shared" si="849"/>
        <v>0</v>
      </c>
      <c r="P5478" s="786">
        <f>IF(ISNUMBER(F5478),IF(LEFT(A5478,3)="Cat",VLOOKUP(A5478,'Loc Configurations Seules'!R:W,6,FALSE),VLOOKUP(G5478,'Loc Coefficients Location'!A:F,6,FALSE)),"")</f>
        <v>0</v>
      </c>
      <c r="Q5478" s="785">
        <f t="shared" si="850"/>
        <v>0</v>
      </c>
      <c r="R5478" s="786">
        <f>IF(ISNUMBER(F5478),IF(LEFT(A5478,3)="Cat",VLOOKUP(A5478,'Loc Configurations Seules'!R:X,7,FALSE),VLOOKUP(G5478,'Loc Coefficients Location'!A:G,7,FALSE)),"")</f>
        <v>0</v>
      </c>
      <c r="S5478" s="785">
        <f t="shared" si="851"/>
        <v>0</v>
      </c>
    </row>
    <row r="5479" spans="1:19" ht="25.5" x14ac:dyDescent="0.25">
      <c r="A5479" s="69" t="s">
        <v>4480</v>
      </c>
      <c r="B5479" s="42" t="s">
        <v>4481</v>
      </c>
      <c r="C5479" s="43" t="s">
        <v>4482</v>
      </c>
      <c r="D5479" s="44"/>
      <c r="E5479" s="47"/>
      <c r="F5479" s="10">
        <v>12.6</v>
      </c>
      <c r="G5479" s="791" t="s">
        <v>9625</v>
      </c>
      <c r="H5479" s="781">
        <f t="shared" si="852"/>
        <v>3.33</v>
      </c>
      <c r="I5479" s="782">
        <f t="shared" si="852"/>
        <v>1.69</v>
      </c>
      <c r="J5479" s="782">
        <f t="shared" si="852"/>
        <v>1.1499999999999999</v>
      </c>
      <c r="K5479" s="783">
        <f t="shared" si="852"/>
        <v>0.89</v>
      </c>
      <c r="L5479" s="784">
        <f>IF(ISNUMBER(F5479),IF(LEFT(A5479,3)="Cat",VLOOKUP(A5479,'Loc Configurations Seules'!R:U,4,FALSE),VLOOKUP(G5479,'Loc Coefficients Location'!A:D,4,FALSE)),"")</f>
        <v>0</v>
      </c>
      <c r="M5479" s="785">
        <f t="shared" si="848"/>
        <v>0</v>
      </c>
      <c r="N5479" s="786">
        <f>IF(ISNUMBER(F5479),IF(LEFT(A5479,3)="Cat",VLOOKUP(A5479,'Loc Configurations Seules'!R:V,5,FALSE),VLOOKUP(G5479,'Loc Coefficients Location'!A:E,5,FALSE)),"")</f>
        <v>0</v>
      </c>
      <c r="O5479" s="785">
        <f t="shared" si="849"/>
        <v>0</v>
      </c>
      <c r="P5479" s="786">
        <f>IF(ISNUMBER(F5479),IF(LEFT(A5479,3)="Cat",VLOOKUP(A5479,'Loc Configurations Seules'!R:W,6,FALSE),VLOOKUP(G5479,'Loc Coefficients Location'!A:F,6,FALSE)),"")</f>
        <v>0</v>
      </c>
      <c r="Q5479" s="785">
        <f t="shared" si="850"/>
        <v>0</v>
      </c>
      <c r="R5479" s="786">
        <f>IF(ISNUMBER(F5479),IF(LEFT(A5479,3)="Cat",VLOOKUP(A5479,'Loc Configurations Seules'!R:X,7,FALSE),VLOOKUP(G5479,'Loc Coefficients Location'!A:G,7,FALSE)),"")</f>
        <v>0</v>
      </c>
      <c r="S5479" s="785">
        <f t="shared" si="851"/>
        <v>0</v>
      </c>
    </row>
    <row r="5480" spans="1:19" ht="25.5" x14ac:dyDescent="0.25">
      <c r="A5480" s="69" t="s">
        <v>4483</v>
      </c>
      <c r="B5480" s="42" t="s">
        <v>4484</v>
      </c>
      <c r="C5480" s="43" t="s">
        <v>4485</v>
      </c>
      <c r="D5480" s="44"/>
      <c r="E5480" s="47"/>
      <c r="F5480" s="10">
        <v>13.65</v>
      </c>
      <c r="G5480" s="791" t="s">
        <v>9625</v>
      </c>
      <c r="H5480" s="781">
        <f t="shared" si="852"/>
        <v>3.6</v>
      </c>
      <c r="I5480" s="782">
        <f t="shared" si="852"/>
        <v>1.83</v>
      </c>
      <c r="J5480" s="782">
        <f t="shared" si="852"/>
        <v>1.25</v>
      </c>
      <c r="K5480" s="783">
        <f t="shared" si="852"/>
        <v>0.96</v>
      </c>
      <c r="L5480" s="784">
        <f>IF(ISNUMBER(F5480),IF(LEFT(A5480,3)="Cat",VLOOKUP(A5480,'Loc Configurations Seules'!R:U,4,FALSE),VLOOKUP(G5480,'Loc Coefficients Location'!A:D,4,FALSE)),"")</f>
        <v>0</v>
      </c>
      <c r="M5480" s="785">
        <f t="shared" si="848"/>
        <v>0</v>
      </c>
      <c r="N5480" s="786">
        <f>IF(ISNUMBER(F5480),IF(LEFT(A5480,3)="Cat",VLOOKUP(A5480,'Loc Configurations Seules'!R:V,5,FALSE),VLOOKUP(G5480,'Loc Coefficients Location'!A:E,5,FALSE)),"")</f>
        <v>0</v>
      </c>
      <c r="O5480" s="785">
        <f t="shared" si="849"/>
        <v>0</v>
      </c>
      <c r="P5480" s="786">
        <f>IF(ISNUMBER(F5480),IF(LEFT(A5480,3)="Cat",VLOOKUP(A5480,'Loc Configurations Seules'!R:W,6,FALSE),VLOOKUP(G5480,'Loc Coefficients Location'!A:F,6,FALSE)),"")</f>
        <v>0</v>
      </c>
      <c r="Q5480" s="785">
        <f t="shared" si="850"/>
        <v>0</v>
      </c>
      <c r="R5480" s="786">
        <f>IF(ISNUMBER(F5480),IF(LEFT(A5480,3)="Cat",VLOOKUP(A5480,'Loc Configurations Seules'!R:X,7,FALSE),VLOOKUP(G5480,'Loc Coefficients Location'!A:G,7,FALSE)),"")</f>
        <v>0</v>
      </c>
      <c r="S5480" s="785">
        <f t="shared" si="851"/>
        <v>0</v>
      </c>
    </row>
    <row r="5481" spans="1:19" ht="25.5" x14ac:dyDescent="0.25">
      <c r="A5481" s="69" t="s">
        <v>4486</v>
      </c>
      <c r="B5481" s="42" t="s">
        <v>4487</v>
      </c>
      <c r="C5481" s="43" t="s">
        <v>4488</v>
      </c>
      <c r="D5481" s="44"/>
      <c r="E5481" s="47"/>
      <c r="F5481" s="10">
        <v>18.899999999999999</v>
      </c>
      <c r="G5481" s="791" t="s">
        <v>9625</v>
      </c>
      <c r="H5481" s="781">
        <f t="shared" si="852"/>
        <v>4.99</v>
      </c>
      <c r="I5481" s="782">
        <f t="shared" si="852"/>
        <v>2.5299999999999998</v>
      </c>
      <c r="J5481" s="782">
        <f t="shared" si="852"/>
        <v>1.73</v>
      </c>
      <c r="K5481" s="783">
        <f t="shared" si="852"/>
        <v>1.33</v>
      </c>
      <c r="L5481" s="784">
        <f>IF(ISNUMBER(F5481),IF(LEFT(A5481,3)="Cat",VLOOKUP(A5481,'Loc Configurations Seules'!R:U,4,FALSE),VLOOKUP(G5481,'Loc Coefficients Location'!A:D,4,FALSE)),"")</f>
        <v>0</v>
      </c>
      <c r="M5481" s="785">
        <f t="shared" si="848"/>
        <v>0</v>
      </c>
      <c r="N5481" s="786">
        <f>IF(ISNUMBER(F5481),IF(LEFT(A5481,3)="Cat",VLOOKUP(A5481,'Loc Configurations Seules'!R:V,5,FALSE),VLOOKUP(G5481,'Loc Coefficients Location'!A:E,5,FALSE)),"")</f>
        <v>0</v>
      </c>
      <c r="O5481" s="785">
        <f t="shared" si="849"/>
        <v>0</v>
      </c>
      <c r="P5481" s="786">
        <f>IF(ISNUMBER(F5481),IF(LEFT(A5481,3)="Cat",VLOOKUP(A5481,'Loc Configurations Seules'!R:W,6,FALSE),VLOOKUP(G5481,'Loc Coefficients Location'!A:F,6,FALSE)),"")</f>
        <v>0</v>
      </c>
      <c r="Q5481" s="785">
        <f t="shared" si="850"/>
        <v>0</v>
      </c>
      <c r="R5481" s="786">
        <f>IF(ISNUMBER(F5481),IF(LEFT(A5481,3)="Cat",VLOOKUP(A5481,'Loc Configurations Seules'!R:X,7,FALSE),VLOOKUP(G5481,'Loc Coefficients Location'!A:G,7,FALSE)),"")</f>
        <v>0</v>
      </c>
      <c r="S5481" s="785">
        <f t="shared" si="851"/>
        <v>0</v>
      </c>
    </row>
    <row r="5482" spans="1:19" ht="25.5" x14ac:dyDescent="0.25">
      <c r="A5482" s="69" t="s">
        <v>4489</v>
      </c>
      <c r="B5482" s="42" t="s">
        <v>4490</v>
      </c>
      <c r="C5482" s="43" t="s">
        <v>4491</v>
      </c>
      <c r="D5482" s="44"/>
      <c r="E5482" s="47"/>
      <c r="F5482" s="10">
        <v>27.3</v>
      </c>
      <c r="G5482" s="791" t="s">
        <v>9625</v>
      </c>
      <c r="H5482" s="781">
        <f t="shared" si="852"/>
        <v>7.21</v>
      </c>
      <c r="I5482" s="782">
        <f t="shared" si="852"/>
        <v>3.65</v>
      </c>
      <c r="J5482" s="782">
        <f t="shared" si="852"/>
        <v>2.4900000000000002</v>
      </c>
      <c r="K5482" s="783">
        <f t="shared" si="852"/>
        <v>1.92</v>
      </c>
      <c r="L5482" s="784">
        <f>IF(ISNUMBER(F5482),IF(LEFT(A5482,3)="Cat",VLOOKUP(A5482,'Loc Configurations Seules'!R:U,4,FALSE),VLOOKUP(G5482,'Loc Coefficients Location'!A:D,4,FALSE)),"")</f>
        <v>0</v>
      </c>
      <c r="M5482" s="785">
        <f t="shared" si="848"/>
        <v>0</v>
      </c>
      <c r="N5482" s="786">
        <f>IF(ISNUMBER(F5482),IF(LEFT(A5482,3)="Cat",VLOOKUP(A5482,'Loc Configurations Seules'!R:V,5,FALSE),VLOOKUP(G5482,'Loc Coefficients Location'!A:E,5,FALSE)),"")</f>
        <v>0</v>
      </c>
      <c r="O5482" s="785">
        <f t="shared" si="849"/>
        <v>0</v>
      </c>
      <c r="P5482" s="786">
        <f>IF(ISNUMBER(F5482),IF(LEFT(A5482,3)="Cat",VLOOKUP(A5482,'Loc Configurations Seules'!R:W,6,FALSE),VLOOKUP(G5482,'Loc Coefficients Location'!A:F,6,FALSE)),"")</f>
        <v>0</v>
      </c>
      <c r="Q5482" s="785">
        <f t="shared" si="850"/>
        <v>0</v>
      </c>
      <c r="R5482" s="786">
        <f>IF(ISNUMBER(F5482),IF(LEFT(A5482,3)="Cat",VLOOKUP(A5482,'Loc Configurations Seules'!R:X,7,FALSE),VLOOKUP(G5482,'Loc Coefficients Location'!A:G,7,FALSE)),"")</f>
        <v>0</v>
      </c>
      <c r="S5482" s="785">
        <f t="shared" si="851"/>
        <v>0</v>
      </c>
    </row>
    <row r="5483" spans="1:19" ht="25.5" x14ac:dyDescent="0.25">
      <c r="A5483" s="69" t="s">
        <v>4492</v>
      </c>
      <c r="B5483" s="42" t="s">
        <v>4493</v>
      </c>
      <c r="C5483" s="43" t="s">
        <v>4494</v>
      </c>
      <c r="D5483" s="44"/>
      <c r="E5483" s="47"/>
      <c r="F5483" s="10">
        <v>78.75</v>
      </c>
      <c r="G5483" s="791" t="s">
        <v>9625</v>
      </c>
      <c r="H5483" s="781">
        <f t="shared" si="852"/>
        <v>20.78</v>
      </c>
      <c r="I5483" s="782">
        <f t="shared" si="852"/>
        <v>10.54</v>
      </c>
      <c r="J5483" s="782">
        <f t="shared" si="852"/>
        <v>7.19</v>
      </c>
      <c r="K5483" s="783">
        <f t="shared" si="852"/>
        <v>5.53</v>
      </c>
      <c r="L5483" s="784">
        <f>IF(ISNUMBER(F5483),IF(LEFT(A5483,3)="Cat",VLOOKUP(A5483,'Loc Configurations Seules'!R:U,4,FALSE),VLOOKUP(G5483,'Loc Coefficients Location'!A:D,4,FALSE)),"")</f>
        <v>0</v>
      </c>
      <c r="M5483" s="785">
        <f t="shared" si="848"/>
        <v>0</v>
      </c>
      <c r="N5483" s="786">
        <f>IF(ISNUMBER(F5483),IF(LEFT(A5483,3)="Cat",VLOOKUP(A5483,'Loc Configurations Seules'!R:V,5,FALSE),VLOOKUP(G5483,'Loc Coefficients Location'!A:E,5,FALSE)),"")</f>
        <v>0</v>
      </c>
      <c r="O5483" s="785">
        <f t="shared" si="849"/>
        <v>0</v>
      </c>
      <c r="P5483" s="786">
        <f>IF(ISNUMBER(F5483),IF(LEFT(A5483,3)="Cat",VLOOKUP(A5483,'Loc Configurations Seules'!R:W,6,FALSE),VLOOKUP(G5483,'Loc Coefficients Location'!A:F,6,FALSE)),"")</f>
        <v>0</v>
      </c>
      <c r="Q5483" s="785">
        <f t="shared" si="850"/>
        <v>0</v>
      </c>
      <c r="R5483" s="786">
        <f>IF(ISNUMBER(F5483),IF(LEFT(A5483,3)="Cat",VLOOKUP(A5483,'Loc Configurations Seules'!R:X,7,FALSE),VLOOKUP(G5483,'Loc Coefficients Location'!A:G,7,FALSE)),"")</f>
        <v>0</v>
      </c>
      <c r="S5483" s="785">
        <f t="shared" si="851"/>
        <v>0</v>
      </c>
    </row>
    <row r="5484" spans="1:19" x14ac:dyDescent="0.25">
      <c r="A5484" s="69" t="s">
        <v>4495</v>
      </c>
      <c r="B5484" s="42" t="s">
        <v>4496</v>
      </c>
      <c r="C5484" s="43" t="s">
        <v>4497</v>
      </c>
      <c r="D5484" s="44"/>
      <c r="E5484" s="47"/>
      <c r="F5484" s="10">
        <v>84</v>
      </c>
      <c r="G5484" s="791" t="s">
        <v>9625</v>
      </c>
      <c r="H5484" s="781">
        <f t="shared" si="852"/>
        <v>22.17</v>
      </c>
      <c r="I5484" s="782">
        <f t="shared" si="852"/>
        <v>11.24</v>
      </c>
      <c r="J5484" s="782">
        <f t="shared" si="852"/>
        <v>7.67</v>
      </c>
      <c r="K5484" s="783">
        <f t="shared" si="852"/>
        <v>5.9</v>
      </c>
      <c r="L5484" s="784">
        <f>IF(ISNUMBER(F5484),IF(LEFT(A5484,3)="Cat",VLOOKUP(A5484,'Loc Configurations Seules'!R:U,4,FALSE),VLOOKUP(G5484,'Loc Coefficients Location'!A:D,4,FALSE)),"")</f>
        <v>0</v>
      </c>
      <c r="M5484" s="785">
        <f t="shared" si="848"/>
        <v>0</v>
      </c>
      <c r="N5484" s="786">
        <f>IF(ISNUMBER(F5484),IF(LEFT(A5484,3)="Cat",VLOOKUP(A5484,'Loc Configurations Seules'!R:V,5,FALSE),VLOOKUP(G5484,'Loc Coefficients Location'!A:E,5,FALSE)),"")</f>
        <v>0</v>
      </c>
      <c r="O5484" s="785">
        <f t="shared" si="849"/>
        <v>0</v>
      </c>
      <c r="P5484" s="786">
        <f>IF(ISNUMBER(F5484),IF(LEFT(A5484,3)="Cat",VLOOKUP(A5484,'Loc Configurations Seules'!R:W,6,FALSE),VLOOKUP(G5484,'Loc Coefficients Location'!A:F,6,FALSE)),"")</f>
        <v>0</v>
      </c>
      <c r="Q5484" s="785">
        <f t="shared" si="850"/>
        <v>0</v>
      </c>
      <c r="R5484" s="786">
        <f>IF(ISNUMBER(F5484),IF(LEFT(A5484,3)="Cat",VLOOKUP(A5484,'Loc Configurations Seules'!R:X,7,FALSE),VLOOKUP(G5484,'Loc Coefficients Location'!A:G,7,FALSE)),"")</f>
        <v>0</v>
      </c>
      <c r="S5484" s="785">
        <f t="shared" si="851"/>
        <v>0</v>
      </c>
    </row>
    <row r="5485" spans="1:19" x14ac:dyDescent="0.25">
      <c r="A5485" s="69" t="s">
        <v>4498</v>
      </c>
      <c r="B5485" s="42" t="s">
        <v>4499</v>
      </c>
      <c r="C5485" s="43" t="s">
        <v>4500</v>
      </c>
      <c r="D5485" s="44"/>
      <c r="E5485" s="47"/>
      <c r="F5485" s="10">
        <v>130.19999999999999</v>
      </c>
      <c r="G5485" s="791" t="s">
        <v>9601</v>
      </c>
      <c r="H5485" s="781">
        <f t="shared" si="852"/>
        <v>34.36</v>
      </c>
      <c r="I5485" s="782">
        <f t="shared" si="852"/>
        <v>17.43</v>
      </c>
      <c r="J5485" s="782">
        <f t="shared" si="852"/>
        <v>11.89</v>
      </c>
      <c r="K5485" s="783">
        <f t="shared" si="852"/>
        <v>9.15</v>
      </c>
      <c r="L5485" s="784">
        <f>IF(ISNUMBER(F5485),IF(LEFT(A5485,3)="Cat",VLOOKUP(A5485,'Loc Configurations Seules'!R:U,4,FALSE),VLOOKUP(G5485,'Loc Coefficients Location'!A:D,4,FALSE)),"")</f>
        <v>0.18651532340555149</v>
      </c>
      <c r="M5485" s="785">
        <f t="shared" si="848"/>
        <v>24.284295107402802</v>
      </c>
      <c r="N5485" s="786">
        <f>IF(ISNUMBER(F5485),IF(LEFT(A5485,3)="Cat",VLOOKUP(A5485,'Loc Configurations Seules'!R:V,5,FALSE),VLOOKUP(G5485,'Loc Coefficients Location'!A:E,5,FALSE)),"")</f>
        <v>9.9038652897397772E-2</v>
      </c>
      <c r="O5485" s="785">
        <f t="shared" si="849"/>
        <v>12.894832607241188</v>
      </c>
      <c r="P5485" s="786">
        <f>IF(ISNUMBER(F5485),IF(LEFT(A5485,3)="Cat",VLOOKUP(A5485,'Loc Configurations Seules'!R:W,6,FALSE),VLOOKUP(G5485,'Loc Coefficients Location'!A:F,6,FALSE)),"")</f>
        <v>7.5421779500883954E-2</v>
      </c>
      <c r="Q5485" s="785">
        <f t="shared" si="850"/>
        <v>9.8199156910150904</v>
      </c>
      <c r="R5485" s="786">
        <f>IF(ISNUMBER(F5485),IF(LEFT(A5485,3)="Cat",VLOOKUP(A5485,'Loc Configurations Seules'!R:X,7,FALSE),VLOOKUP(G5485,'Loc Coefficients Location'!A:G,7,FALSE)),"")</f>
        <v>6.3273484033980879E-2</v>
      </c>
      <c r="S5485" s="785">
        <f t="shared" si="851"/>
        <v>8.2382076212243103</v>
      </c>
    </row>
    <row r="5486" spans="1:19" ht="38.25" x14ac:dyDescent="0.25">
      <c r="A5486" s="69" t="s">
        <v>4501</v>
      </c>
      <c r="B5486" s="42" t="s">
        <v>4502</v>
      </c>
      <c r="C5486" s="43" t="s">
        <v>4503</v>
      </c>
      <c r="D5486" s="44"/>
      <c r="E5486" s="47"/>
      <c r="F5486" s="10">
        <v>52.5</v>
      </c>
      <c r="G5486" s="791" t="s">
        <v>9625</v>
      </c>
      <c r="H5486" s="781">
        <f t="shared" si="852"/>
        <v>13.86</v>
      </c>
      <c r="I5486" s="782">
        <f t="shared" si="852"/>
        <v>7.03</v>
      </c>
      <c r="J5486" s="782">
        <f t="shared" si="852"/>
        <v>4.8</v>
      </c>
      <c r="K5486" s="783">
        <f t="shared" si="852"/>
        <v>3.69</v>
      </c>
      <c r="L5486" s="784">
        <f>IF(ISNUMBER(F5486),IF(LEFT(A5486,3)="Cat",VLOOKUP(A5486,'Loc Configurations Seules'!R:U,4,FALSE),VLOOKUP(G5486,'Loc Coefficients Location'!A:D,4,FALSE)),"")</f>
        <v>0</v>
      </c>
      <c r="M5486" s="785">
        <f t="shared" si="848"/>
        <v>0</v>
      </c>
      <c r="N5486" s="786">
        <f>IF(ISNUMBER(F5486),IF(LEFT(A5486,3)="Cat",VLOOKUP(A5486,'Loc Configurations Seules'!R:V,5,FALSE),VLOOKUP(G5486,'Loc Coefficients Location'!A:E,5,FALSE)),"")</f>
        <v>0</v>
      </c>
      <c r="O5486" s="785">
        <f t="shared" si="849"/>
        <v>0</v>
      </c>
      <c r="P5486" s="786">
        <f>IF(ISNUMBER(F5486),IF(LEFT(A5486,3)="Cat",VLOOKUP(A5486,'Loc Configurations Seules'!R:W,6,FALSE),VLOOKUP(G5486,'Loc Coefficients Location'!A:F,6,FALSE)),"")</f>
        <v>0</v>
      </c>
      <c r="Q5486" s="785">
        <f t="shared" si="850"/>
        <v>0</v>
      </c>
      <c r="R5486" s="786">
        <f>IF(ISNUMBER(F5486),IF(LEFT(A5486,3)="Cat",VLOOKUP(A5486,'Loc Configurations Seules'!R:X,7,FALSE),VLOOKUP(G5486,'Loc Coefficients Location'!A:G,7,FALSE)),"")</f>
        <v>0</v>
      </c>
      <c r="S5486" s="785">
        <f t="shared" si="851"/>
        <v>0</v>
      </c>
    </row>
    <row r="5487" spans="1:19" ht="25.5" x14ac:dyDescent="0.25">
      <c r="A5487" s="69" t="s">
        <v>4504</v>
      </c>
      <c r="B5487" s="42" t="s">
        <v>4505</v>
      </c>
      <c r="C5487" s="43" t="s">
        <v>4506</v>
      </c>
      <c r="D5487" s="44"/>
      <c r="E5487" s="47"/>
      <c r="F5487" s="10">
        <v>7.35</v>
      </c>
      <c r="G5487" s="791" t="s">
        <v>9625</v>
      </c>
      <c r="H5487" s="781">
        <f t="shared" si="852"/>
        <v>1.94</v>
      </c>
      <c r="I5487" s="782">
        <f t="shared" si="852"/>
        <v>0.98</v>
      </c>
      <c r="J5487" s="782">
        <f t="shared" si="852"/>
        <v>0.67</v>
      </c>
      <c r="K5487" s="783">
        <f t="shared" si="852"/>
        <v>0.52</v>
      </c>
      <c r="L5487" s="784">
        <f>IF(ISNUMBER(F5487),IF(LEFT(A5487,3)="Cat",VLOOKUP(A5487,'Loc Configurations Seules'!R:U,4,FALSE),VLOOKUP(G5487,'Loc Coefficients Location'!A:D,4,FALSE)),"")</f>
        <v>0</v>
      </c>
      <c r="M5487" s="785">
        <f t="shared" si="848"/>
        <v>0</v>
      </c>
      <c r="N5487" s="786">
        <f>IF(ISNUMBER(F5487),IF(LEFT(A5487,3)="Cat",VLOOKUP(A5487,'Loc Configurations Seules'!R:V,5,FALSE),VLOOKUP(G5487,'Loc Coefficients Location'!A:E,5,FALSE)),"")</f>
        <v>0</v>
      </c>
      <c r="O5487" s="785">
        <f t="shared" si="849"/>
        <v>0</v>
      </c>
      <c r="P5487" s="786">
        <f>IF(ISNUMBER(F5487),IF(LEFT(A5487,3)="Cat",VLOOKUP(A5487,'Loc Configurations Seules'!R:W,6,FALSE),VLOOKUP(G5487,'Loc Coefficients Location'!A:F,6,FALSE)),"")</f>
        <v>0</v>
      </c>
      <c r="Q5487" s="785">
        <f t="shared" si="850"/>
        <v>0</v>
      </c>
      <c r="R5487" s="786">
        <f>IF(ISNUMBER(F5487),IF(LEFT(A5487,3)="Cat",VLOOKUP(A5487,'Loc Configurations Seules'!R:X,7,FALSE),VLOOKUP(G5487,'Loc Coefficients Location'!A:G,7,FALSE)),"")</f>
        <v>0</v>
      </c>
      <c r="S5487" s="785">
        <f t="shared" si="851"/>
        <v>0</v>
      </c>
    </row>
    <row r="5488" spans="1:19" ht="25.5" x14ac:dyDescent="0.25">
      <c r="A5488" s="69" t="s">
        <v>4507</v>
      </c>
      <c r="B5488" s="42" t="s">
        <v>4508</v>
      </c>
      <c r="C5488" s="43" t="s">
        <v>4509</v>
      </c>
      <c r="D5488" s="44"/>
      <c r="E5488" s="47"/>
      <c r="F5488" s="10">
        <v>7.35</v>
      </c>
      <c r="G5488" s="791" t="s">
        <v>9606</v>
      </c>
      <c r="H5488" s="781">
        <f t="shared" si="852"/>
        <v>1.94</v>
      </c>
      <c r="I5488" s="782">
        <f t="shared" si="852"/>
        <v>0.98</v>
      </c>
      <c r="J5488" s="782">
        <f t="shared" si="852"/>
        <v>0.67</v>
      </c>
      <c r="K5488" s="783">
        <f t="shared" si="852"/>
        <v>0.52</v>
      </c>
      <c r="L5488" s="784">
        <f>IF(ISNUMBER(F5488),IF(LEFT(A5488,3)="Cat",VLOOKUP(A5488,'Loc Configurations Seules'!R:U,4,FALSE),VLOOKUP(G5488,'Loc Coefficients Location'!A:D,4,FALSE)),"")</f>
        <v>0.19199023568399012</v>
      </c>
      <c r="M5488" s="785">
        <f t="shared" si="848"/>
        <v>1.4111282322773273</v>
      </c>
      <c r="N5488" s="786">
        <f>IF(ISNUMBER(F5488),IF(LEFT(A5488,3)="Cat",VLOOKUP(A5488,'Loc Configurations Seules'!R:V,5,FALSE),VLOOKUP(G5488,'Loc Coefficients Location'!A:E,5,FALSE)),"")</f>
        <v>0.10177821759423146</v>
      </c>
      <c r="O5488" s="785">
        <f t="shared" si="849"/>
        <v>0.74806989931760115</v>
      </c>
      <c r="P5488" s="786">
        <f>IF(ISNUMBER(F5488),IF(LEFT(A5488,3)="Cat",VLOOKUP(A5488,'Loc Configurations Seules'!R:W,6,FALSE),VLOOKUP(G5488,'Loc Coefficients Location'!A:F,6,FALSE)),"")</f>
        <v>7.7378407783493058E-2</v>
      </c>
      <c r="Q5488" s="785">
        <f t="shared" si="850"/>
        <v>0.56873129720867399</v>
      </c>
      <c r="R5488" s="786">
        <f>IF(ISNUMBER(F5488),IF(LEFT(A5488,3)="Cat",VLOOKUP(A5488,'Loc Configurations Seules'!R:X,7,FALSE),VLOOKUP(G5488,'Loc Coefficients Location'!A:G,7,FALSE)),"")</f>
        <v>6.4774233076420606E-2</v>
      </c>
      <c r="S5488" s="785">
        <f t="shared" si="851"/>
        <v>0.47609061311169143</v>
      </c>
    </row>
    <row r="5489" spans="1:19" ht="25.5" x14ac:dyDescent="0.25">
      <c r="A5489" s="69" t="s">
        <v>4510</v>
      </c>
      <c r="B5489" s="42" t="s">
        <v>4511</v>
      </c>
      <c r="C5489" s="43" t="s">
        <v>4512</v>
      </c>
      <c r="D5489" s="44"/>
      <c r="E5489" s="47"/>
      <c r="F5489" s="10">
        <v>8.4</v>
      </c>
      <c r="G5489" s="791" t="s">
        <v>9625</v>
      </c>
      <c r="H5489" s="781">
        <f t="shared" si="852"/>
        <v>2.2200000000000002</v>
      </c>
      <c r="I5489" s="782">
        <f t="shared" si="852"/>
        <v>1.1200000000000001</v>
      </c>
      <c r="J5489" s="782">
        <f t="shared" si="852"/>
        <v>0.77</v>
      </c>
      <c r="K5489" s="783">
        <f t="shared" si="852"/>
        <v>0.59</v>
      </c>
      <c r="L5489" s="784">
        <f>IF(ISNUMBER(F5489),IF(LEFT(A5489,3)="Cat",VLOOKUP(A5489,'Loc Configurations Seules'!R:U,4,FALSE),VLOOKUP(G5489,'Loc Coefficients Location'!A:D,4,FALSE)),"")</f>
        <v>0</v>
      </c>
      <c r="M5489" s="785">
        <f t="shared" si="848"/>
        <v>0</v>
      </c>
      <c r="N5489" s="786">
        <f>IF(ISNUMBER(F5489),IF(LEFT(A5489,3)="Cat",VLOOKUP(A5489,'Loc Configurations Seules'!R:V,5,FALSE),VLOOKUP(G5489,'Loc Coefficients Location'!A:E,5,FALSE)),"")</f>
        <v>0</v>
      </c>
      <c r="O5489" s="785">
        <f t="shared" si="849"/>
        <v>0</v>
      </c>
      <c r="P5489" s="786">
        <f>IF(ISNUMBER(F5489),IF(LEFT(A5489,3)="Cat",VLOOKUP(A5489,'Loc Configurations Seules'!R:W,6,FALSE),VLOOKUP(G5489,'Loc Coefficients Location'!A:F,6,FALSE)),"")</f>
        <v>0</v>
      </c>
      <c r="Q5489" s="785">
        <f t="shared" si="850"/>
        <v>0</v>
      </c>
      <c r="R5489" s="786">
        <f>IF(ISNUMBER(F5489),IF(LEFT(A5489,3)="Cat",VLOOKUP(A5489,'Loc Configurations Seules'!R:X,7,FALSE),VLOOKUP(G5489,'Loc Coefficients Location'!A:G,7,FALSE)),"")</f>
        <v>0</v>
      </c>
      <c r="S5489" s="785">
        <f t="shared" si="851"/>
        <v>0</v>
      </c>
    </row>
    <row r="5490" spans="1:19" ht="25.5" x14ac:dyDescent="0.25">
      <c r="A5490" s="69" t="s">
        <v>4513</v>
      </c>
      <c r="B5490" s="42" t="s">
        <v>4514</v>
      </c>
      <c r="C5490" s="43" t="s">
        <v>4515</v>
      </c>
      <c r="D5490" s="44"/>
      <c r="E5490" s="47"/>
      <c r="F5490" s="10">
        <v>26.25</v>
      </c>
      <c r="G5490" s="791" t="s">
        <v>9625</v>
      </c>
      <c r="H5490" s="781">
        <f t="shared" si="852"/>
        <v>6.93</v>
      </c>
      <c r="I5490" s="782">
        <f t="shared" si="852"/>
        <v>3.51</v>
      </c>
      <c r="J5490" s="782">
        <f t="shared" si="852"/>
        <v>2.4</v>
      </c>
      <c r="K5490" s="783">
        <f t="shared" si="852"/>
        <v>1.84</v>
      </c>
      <c r="L5490" s="784">
        <f>IF(ISNUMBER(F5490),IF(LEFT(A5490,3)="Cat",VLOOKUP(A5490,'Loc Configurations Seules'!R:U,4,FALSE),VLOOKUP(G5490,'Loc Coefficients Location'!A:D,4,FALSE)),"")</f>
        <v>0</v>
      </c>
      <c r="M5490" s="785">
        <f t="shared" si="848"/>
        <v>0</v>
      </c>
      <c r="N5490" s="786">
        <f>IF(ISNUMBER(F5490),IF(LEFT(A5490,3)="Cat",VLOOKUP(A5490,'Loc Configurations Seules'!R:V,5,FALSE),VLOOKUP(G5490,'Loc Coefficients Location'!A:E,5,FALSE)),"")</f>
        <v>0</v>
      </c>
      <c r="O5490" s="785">
        <f t="shared" si="849"/>
        <v>0</v>
      </c>
      <c r="P5490" s="786">
        <f>IF(ISNUMBER(F5490),IF(LEFT(A5490,3)="Cat",VLOOKUP(A5490,'Loc Configurations Seules'!R:W,6,FALSE),VLOOKUP(G5490,'Loc Coefficients Location'!A:F,6,FALSE)),"")</f>
        <v>0</v>
      </c>
      <c r="Q5490" s="785">
        <f t="shared" si="850"/>
        <v>0</v>
      </c>
      <c r="R5490" s="786">
        <f>IF(ISNUMBER(F5490),IF(LEFT(A5490,3)="Cat",VLOOKUP(A5490,'Loc Configurations Seules'!R:X,7,FALSE),VLOOKUP(G5490,'Loc Coefficients Location'!A:G,7,FALSE)),"")</f>
        <v>0</v>
      </c>
      <c r="S5490" s="785">
        <f t="shared" si="851"/>
        <v>0</v>
      </c>
    </row>
    <row r="5491" spans="1:19" ht="25.5" x14ac:dyDescent="0.25">
      <c r="A5491" s="69" t="s">
        <v>4516</v>
      </c>
      <c r="B5491" s="42" t="s">
        <v>4517</v>
      </c>
      <c r="C5491" s="43" t="s">
        <v>4518</v>
      </c>
      <c r="D5491" s="44"/>
      <c r="E5491" s="47"/>
      <c r="F5491" s="10">
        <v>39.9</v>
      </c>
      <c r="G5491" s="791" t="s">
        <v>9601</v>
      </c>
      <c r="H5491" s="781">
        <f t="shared" si="852"/>
        <v>10.53</v>
      </c>
      <c r="I5491" s="782">
        <f t="shared" si="852"/>
        <v>5.34</v>
      </c>
      <c r="J5491" s="782">
        <f t="shared" si="852"/>
        <v>3.64</v>
      </c>
      <c r="K5491" s="783">
        <f t="shared" si="852"/>
        <v>2.8</v>
      </c>
      <c r="L5491" s="784">
        <f>IF(ISNUMBER(F5491),IF(LEFT(A5491,3)="Cat",VLOOKUP(A5491,'Loc Configurations Seules'!R:U,4,FALSE),VLOOKUP(G5491,'Loc Coefficients Location'!A:D,4,FALSE)),"")</f>
        <v>0.18651532340555149</v>
      </c>
      <c r="M5491" s="785">
        <f t="shared" si="848"/>
        <v>7.4419614038815043</v>
      </c>
      <c r="N5491" s="786">
        <f>IF(ISNUMBER(F5491),IF(LEFT(A5491,3)="Cat",VLOOKUP(A5491,'Loc Configurations Seules'!R:V,5,FALSE),VLOOKUP(G5491,'Loc Coefficients Location'!A:E,5,FALSE)),"")</f>
        <v>9.9038652897397772E-2</v>
      </c>
      <c r="O5491" s="785">
        <f t="shared" si="849"/>
        <v>3.951642250606171</v>
      </c>
      <c r="P5491" s="786">
        <f>IF(ISNUMBER(F5491),IF(LEFT(A5491,3)="Cat",VLOOKUP(A5491,'Loc Configurations Seules'!R:W,6,FALSE),VLOOKUP(G5491,'Loc Coefficients Location'!A:F,6,FALSE)),"")</f>
        <v>7.5421779500883954E-2</v>
      </c>
      <c r="Q5491" s="785">
        <f t="shared" si="850"/>
        <v>3.0093290020852694</v>
      </c>
      <c r="R5491" s="786">
        <f>IF(ISNUMBER(F5491),IF(LEFT(A5491,3)="Cat",VLOOKUP(A5491,'Loc Configurations Seules'!R:X,7,FALSE),VLOOKUP(G5491,'Loc Coefficients Location'!A:G,7,FALSE)),"")</f>
        <v>6.3273484033980879E-2</v>
      </c>
      <c r="S5491" s="785">
        <f t="shared" si="851"/>
        <v>2.5246120129558371</v>
      </c>
    </row>
    <row r="5492" spans="1:19" x14ac:dyDescent="0.25">
      <c r="A5492" s="69" t="s">
        <v>4519</v>
      </c>
      <c r="B5492" s="42" t="s">
        <v>4520</v>
      </c>
      <c r="C5492" s="43" t="s">
        <v>4521</v>
      </c>
      <c r="D5492" s="44"/>
      <c r="E5492" s="47"/>
      <c r="F5492" s="10">
        <v>13.65</v>
      </c>
      <c r="G5492" s="791" t="s">
        <v>9601</v>
      </c>
      <c r="H5492" s="781">
        <f t="shared" si="852"/>
        <v>3.6</v>
      </c>
      <c r="I5492" s="782">
        <f t="shared" si="852"/>
        <v>1.83</v>
      </c>
      <c r="J5492" s="782">
        <f t="shared" si="852"/>
        <v>1.25</v>
      </c>
      <c r="K5492" s="783">
        <f t="shared" si="852"/>
        <v>0.96</v>
      </c>
      <c r="L5492" s="784">
        <f>IF(ISNUMBER(F5492),IF(LEFT(A5492,3)="Cat",VLOOKUP(A5492,'Loc Configurations Seules'!R:U,4,FALSE),VLOOKUP(G5492,'Loc Coefficients Location'!A:D,4,FALSE)),"")</f>
        <v>0.18651532340555149</v>
      </c>
      <c r="M5492" s="785">
        <f t="shared" si="848"/>
        <v>2.5459341644857778</v>
      </c>
      <c r="N5492" s="786">
        <f>IF(ISNUMBER(F5492),IF(LEFT(A5492,3)="Cat",VLOOKUP(A5492,'Loc Configurations Seules'!R:V,5,FALSE),VLOOKUP(G5492,'Loc Coefficients Location'!A:E,5,FALSE)),"")</f>
        <v>9.9038652897397772E-2</v>
      </c>
      <c r="O5492" s="785">
        <f t="shared" si="849"/>
        <v>1.3518776120494795</v>
      </c>
      <c r="P5492" s="786">
        <f>IF(ISNUMBER(F5492),IF(LEFT(A5492,3)="Cat",VLOOKUP(A5492,'Loc Configurations Seules'!R:W,6,FALSE),VLOOKUP(G5492,'Loc Coefficients Location'!A:F,6,FALSE)),"")</f>
        <v>7.5421779500883954E-2</v>
      </c>
      <c r="Q5492" s="785">
        <f t="shared" si="850"/>
        <v>1.0295072901870661</v>
      </c>
      <c r="R5492" s="786">
        <f>IF(ISNUMBER(F5492),IF(LEFT(A5492,3)="Cat",VLOOKUP(A5492,'Loc Configurations Seules'!R:X,7,FALSE),VLOOKUP(G5492,'Loc Coefficients Location'!A:G,7,FALSE)),"")</f>
        <v>6.3273484033980879E-2</v>
      </c>
      <c r="S5492" s="785">
        <f t="shared" si="851"/>
        <v>0.86368305706383897</v>
      </c>
    </row>
    <row r="5493" spans="1:19" x14ac:dyDescent="0.25">
      <c r="A5493" s="69" t="s">
        <v>4522</v>
      </c>
      <c r="B5493" s="42" t="s">
        <v>4523</v>
      </c>
      <c r="C5493" s="43" t="s">
        <v>4524</v>
      </c>
      <c r="D5493" s="44"/>
      <c r="E5493" s="47"/>
      <c r="F5493" s="10">
        <v>16.8</v>
      </c>
      <c r="G5493" s="791" t="s">
        <v>9601</v>
      </c>
      <c r="H5493" s="781">
        <f t="shared" si="852"/>
        <v>4.43</v>
      </c>
      <c r="I5493" s="782">
        <f t="shared" si="852"/>
        <v>2.25</v>
      </c>
      <c r="J5493" s="782">
        <f t="shared" si="852"/>
        <v>1.53</v>
      </c>
      <c r="K5493" s="783">
        <f t="shared" si="852"/>
        <v>1.18</v>
      </c>
      <c r="L5493" s="784">
        <f>IF(ISNUMBER(F5493),IF(LEFT(A5493,3)="Cat",VLOOKUP(A5493,'Loc Configurations Seules'!R:U,4,FALSE),VLOOKUP(G5493,'Loc Coefficients Location'!A:D,4,FALSE)),"")</f>
        <v>0.18651532340555149</v>
      </c>
      <c r="M5493" s="785">
        <f t="shared" si="848"/>
        <v>3.1334574332132652</v>
      </c>
      <c r="N5493" s="786">
        <f>IF(ISNUMBER(F5493),IF(LEFT(A5493,3)="Cat",VLOOKUP(A5493,'Loc Configurations Seules'!R:V,5,FALSE),VLOOKUP(G5493,'Loc Coefficients Location'!A:E,5,FALSE)),"")</f>
        <v>9.9038652897397772E-2</v>
      </c>
      <c r="O5493" s="785">
        <f t="shared" si="849"/>
        <v>1.6638493686762827</v>
      </c>
      <c r="P5493" s="786">
        <f>IF(ISNUMBER(F5493),IF(LEFT(A5493,3)="Cat",VLOOKUP(A5493,'Loc Configurations Seules'!R:W,6,FALSE),VLOOKUP(G5493,'Loc Coefficients Location'!A:F,6,FALSE)),"")</f>
        <v>7.5421779500883954E-2</v>
      </c>
      <c r="Q5493" s="785">
        <f t="shared" si="850"/>
        <v>1.2670858956148505</v>
      </c>
      <c r="R5493" s="786">
        <f>IF(ISNUMBER(F5493),IF(LEFT(A5493,3)="Cat",VLOOKUP(A5493,'Loc Configurations Seules'!R:X,7,FALSE),VLOOKUP(G5493,'Loc Coefficients Location'!A:G,7,FALSE)),"")</f>
        <v>6.3273484033980879E-2</v>
      </c>
      <c r="S5493" s="785">
        <f t="shared" si="851"/>
        <v>1.0629945317708789</v>
      </c>
    </row>
    <row r="5494" spans="1:19" x14ac:dyDescent="0.25">
      <c r="A5494" s="69" t="s">
        <v>4525</v>
      </c>
      <c r="B5494" s="42" t="s">
        <v>4526</v>
      </c>
      <c r="C5494" s="43" t="s">
        <v>4527</v>
      </c>
      <c r="D5494" s="44"/>
      <c r="E5494" s="47"/>
      <c r="F5494" s="10">
        <v>33.6</v>
      </c>
      <c r="G5494" s="791" t="s">
        <v>9601</v>
      </c>
      <c r="H5494" s="781">
        <f t="shared" si="852"/>
        <v>8.8699999999999992</v>
      </c>
      <c r="I5494" s="782">
        <f t="shared" si="852"/>
        <v>4.5</v>
      </c>
      <c r="J5494" s="782">
        <f t="shared" si="852"/>
        <v>3.07</v>
      </c>
      <c r="K5494" s="783">
        <f t="shared" si="852"/>
        <v>2.36</v>
      </c>
      <c r="L5494" s="784">
        <f>IF(ISNUMBER(F5494),IF(LEFT(A5494,3)="Cat",VLOOKUP(A5494,'Loc Configurations Seules'!R:U,4,FALSE),VLOOKUP(G5494,'Loc Coefficients Location'!A:D,4,FALSE)),"")</f>
        <v>0.18651532340555149</v>
      </c>
      <c r="M5494" s="785">
        <f t="shared" si="848"/>
        <v>6.2669148664265304</v>
      </c>
      <c r="N5494" s="786">
        <f>IF(ISNUMBER(F5494),IF(LEFT(A5494,3)="Cat",VLOOKUP(A5494,'Loc Configurations Seules'!R:V,5,FALSE),VLOOKUP(G5494,'Loc Coefficients Location'!A:E,5,FALSE)),"")</f>
        <v>9.9038652897397772E-2</v>
      </c>
      <c r="O5494" s="785">
        <f t="shared" si="849"/>
        <v>3.3276987373525655</v>
      </c>
      <c r="P5494" s="786">
        <f>IF(ISNUMBER(F5494),IF(LEFT(A5494,3)="Cat",VLOOKUP(A5494,'Loc Configurations Seules'!R:W,6,FALSE),VLOOKUP(G5494,'Loc Coefficients Location'!A:F,6,FALSE)),"")</f>
        <v>7.5421779500883954E-2</v>
      </c>
      <c r="Q5494" s="785">
        <f t="shared" si="850"/>
        <v>2.534171791229701</v>
      </c>
      <c r="R5494" s="786">
        <f>IF(ISNUMBER(F5494),IF(LEFT(A5494,3)="Cat",VLOOKUP(A5494,'Loc Configurations Seules'!R:X,7,FALSE),VLOOKUP(G5494,'Loc Coefficients Location'!A:G,7,FALSE)),"")</f>
        <v>6.3273484033980879E-2</v>
      </c>
      <c r="S5494" s="785">
        <f t="shared" si="851"/>
        <v>2.1259890635417578</v>
      </c>
    </row>
    <row r="5495" spans="1:19" ht="25.5" x14ac:dyDescent="0.25">
      <c r="A5495" s="69" t="s">
        <v>4528</v>
      </c>
      <c r="B5495" s="42"/>
      <c r="C5495" s="43"/>
      <c r="D5495" s="44"/>
      <c r="E5495" s="47"/>
      <c r="F5495" s="10" t="s">
        <v>5249</v>
      </c>
      <c r="G5495" s="791" t="s">
        <v>9527</v>
      </c>
      <c r="H5495" s="781" t="str">
        <f t="shared" si="852"/>
        <v/>
      </c>
      <c r="I5495" s="782" t="str">
        <f t="shared" si="852"/>
        <v/>
      </c>
      <c r="J5495" s="782" t="str">
        <f t="shared" si="852"/>
        <v/>
      </c>
      <c r="K5495" s="783" t="str">
        <f t="shared" si="852"/>
        <v/>
      </c>
      <c r="L5495" s="784" t="str">
        <f>IF(ISNUMBER(F5495),IF(LEFT(A5495,3)="Cat",VLOOKUP(A5495,'Loc Configurations Seules'!R:U,4,FALSE),VLOOKUP(G5495,'Loc Coefficients Location'!A:D,4,FALSE)),"")</f>
        <v/>
      </c>
      <c r="M5495" s="785" t="str">
        <f t="shared" si="848"/>
        <v/>
      </c>
      <c r="N5495" s="786" t="str">
        <f>IF(ISNUMBER(F5495),IF(LEFT(A5495,3)="Cat",VLOOKUP(A5495,'Loc Configurations Seules'!R:V,5,FALSE),VLOOKUP(G5495,'Loc Coefficients Location'!A:E,5,FALSE)),"")</f>
        <v/>
      </c>
      <c r="O5495" s="785" t="str">
        <f t="shared" si="849"/>
        <v/>
      </c>
      <c r="P5495" s="786" t="str">
        <f>IF(ISNUMBER(F5495),IF(LEFT(A5495,3)="Cat",VLOOKUP(A5495,'Loc Configurations Seules'!R:W,6,FALSE),VLOOKUP(G5495,'Loc Coefficients Location'!A:F,6,FALSE)),"")</f>
        <v/>
      </c>
      <c r="Q5495" s="785" t="str">
        <f t="shared" si="850"/>
        <v/>
      </c>
      <c r="R5495" s="786" t="str">
        <f>IF(ISNUMBER(F5495),IF(LEFT(A5495,3)="Cat",VLOOKUP(A5495,'Loc Configurations Seules'!R:X,7,FALSE),VLOOKUP(G5495,'Loc Coefficients Location'!A:G,7,FALSE)),"")</f>
        <v/>
      </c>
      <c r="S5495" s="785" t="str">
        <f t="shared" si="851"/>
        <v/>
      </c>
    </row>
    <row r="5496" spans="1:19" ht="25.5" x14ac:dyDescent="0.25">
      <c r="A5496" s="69" t="s">
        <v>4529</v>
      </c>
      <c r="B5496" s="42" t="s">
        <v>4530</v>
      </c>
      <c r="C5496" s="43" t="s">
        <v>4531</v>
      </c>
      <c r="D5496" s="44"/>
      <c r="E5496" s="47"/>
      <c r="F5496" s="10">
        <v>236.25</v>
      </c>
      <c r="G5496" s="791" t="s">
        <v>9601</v>
      </c>
      <c r="H5496" s="781">
        <f t="shared" si="852"/>
        <v>62.35</v>
      </c>
      <c r="I5496" s="782">
        <f t="shared" si="852"/>
        <v>31.62</v>
      </c>
      <c r="J5496" s="782">
        <f t="shared" si="852"/>
        <v>21.58</v>
      </c>
      <c r="K5496" s="783">
        <f t="shared" si="852"/>
        <v>16.600000000000001</v>
      </c>
      <c r="L5496" s="784">
        <f>IF(ISNUMBER(F5496),IF(LEFT(A5496,3)="Cat",VLOOKUP(A5496,'Loc Configurations Seules'!R:U,4,FALSE),VLOOKUP(G5496,'Loc Coefficients Location'!A:D,4,FALSE)),"")</f>
        <v>0.18651532340555149</v>
      </c>
      <c r="M5496" s="785">
        <f t="shared" si="848"/>
        <v>44.06424515456154</v>
      </c>
      <c r="N5496" s="786">
        <f>IF(ISNUMBER(F5496),IF(LEFT(A5496,3)="Cat",VLOOKUP(A5496,'Loc Configurations Seules'!R:V,5,FALSE),VLOOKUP(G5496,'Loc Coefficients Location'!A:E,5,FALSE)),"")</f>
        <v>9.9038652897397772E-2</v>
      </c>
      <c r="O5496" s="785">
        <f t="shared" si="849"/>
        <v>23.397881747010224</v>
      </c>
      <c r="P5496" s="786">
        <f>IF(ISNUMBER(F5496),IF(LEFT(A5496,3)="Cat",VLOOKUP(A5496,'Loc Configurations Seules'!R:W,6,FALSE),VLOOKUP(G5496,'Loc Coefficients Location'!A:F,6,FALSE)),"")</f>
        <v>7.5421779500883954E-2</v>
      </c>
      <c r="Q5496" s="785">
        <f t="shared" si="850"/>
        <v>17.818395407083834</v>
      </c>
      <c r="R5496" s="786">
        <f>IF(ISNUMBER(F5496),IF(LEFT(A5496,3)="Cat",VLOOKUP(A5496,'Loc Configurations Seules'!R:X,7,FALSE),VLOOKUP(G5496,'Loc Coefficients Location'!A:G,7,FALSE)),"")</f>
        <v>6.3273484033980879E-2</v>
      </c>
      <c r="S5496" s="785">
        <f t="shared" si="851"/>
        <v>14.948360603027982</v>
      </c>
    </row>
    <row r="5497" spans="1:19" ht="25.5" x14ac:dyDescent="0.25">
      <c r="A5497" s="69" t="s">
        <v>4532</v>
      </c>
      <c r="B5497" s="42" t="s">
        <v>4533</v>
      </c>
      <c r="C5497" s="43" t="s">
        <v>4534</v>
      </c>
      <c r="D5497" s="44"/>
      <c r="E5497" s="47"/>
      <c r="F5497" s="10">
        <v>1984.5</v>
      </c>
      <c r="G5497" s="791" t="s">
        <v>9601</v>
      </c>
      <c r="H5497" s="781">
        <f t="shared" si="852"/>
        <v>523.76</v>
      </c>
      <c r="I5497" s="782">
        <f t="shared" si="852"/>
        <v>265.63</v>
      </c>
      <c r="J5497" s="782">
        <f t="shared" si="852"/>
        <v>181.29</v>
      </c>
      <c r="K5497" s="783">
        <f t="shared" si="852"/>
        <v>139.41999999999999</v>
      </c>
      <c r="L5497" s="784">
        <f>IF(ISNUMBER(F5497),IF(LEFT(A5497,3)="Cat",VLOOKUP(A5497,'Loc Configurations Seules'!R:U,4,FALSE),VLOOKUP(G5497,'Loc Coefficients Location'!A:D,4,FALSE)),"")</f>
        <v>0.18651532340555149</v>
      </c>
      <c r="M5497" s="785">
        <f t="shared" si="848"/>
        <v>370.13965929831693</v>
      </c>
      <c r="N5497" s="786">
        <f>IF(ISNUMBER(F5497),IF(LEFT(A5497,3)="Cat",VLOOKUP(A5497,'Loc Configurations Seules'!R:V,5,FALSE),VLOOKUP(G5497,'Loc Coefficients Location'!A:E,5,FALSE)),"")</f>
        <v>9.9038652897397772E-2</v>
      </c>
      <c r="O5497" s="785">
        <f t="shared" si="849"/>
        <v>196.54220667488588</v>
      </c>
      <c r="P5497" s="786">
        <f>IF(ISNUMBER(F5497),IF(LEFT(A5497,3)="Cat",VLOOKUP(A5497,'Loc Configurations Seules'!R:W,6,FALSE),VLOOKUP(G5497,'Loc Coefficients Location'!A:F,6,FALSE)),"")</f>
        <v>7.5421779500883954E-2</v>
      </c>
      <c r="Q5497" s="785">
        <f t="shared" si="850"/>
        <v>149.6745214195042</v>
      </c>
      <c r="R5497" s="786">
        <f>IF(ISNUMBER(F5497),IF(LEFT(A5497,3)="Cat",VLOOKUP(A5497,'Loc Configurations Seules'!R:X,7,FALSE),VLOOKUP(G5497,'Loc Coefficients Location'!A:G,7,FALSE)),"")</f>
        <v>6.3273484033980879E-2</v>
      </c>
      <c r="S5497" s="785">
        <f t="shared" si="851"/>
        <v>125.56622906543505</v>
      </c>
    </row>
    <row r="5498" spans="1:19" ht="25.5" x14ac:dyDescent="0.25">
      <c r="A5498" s="69" t="s">
        <v>4532</v>
      </c>
      <c r="B5498" s="42" t="s">
        <v>4533</v>
      </c>
      <c r="C5498" s="43" t="s">
        <v>4535</v>
      </c>
      <c r="D5498" s="44"/>
      <c r="E5498" s="47"/>
      <c r="F5498" s="10">
        <v>1984.5</v>
      </c>
      <c r="G5498" s="791" t="s">
        <v>9613</v>
      </c>
      <c r="H5498" s="781">
        <f t="shared" si="852"/>
        <v>523.76</v>
      </c>
      <c r="I5498" s="782">
        <f t="shared" si="852"/>
        <v>265.63</v>
      </c>
      <c r="J5498" s="782">
        <f t="shared" si="852"/>
        <v>181.29</v>
      </c>
      <c r="K5498" s="783">
        <f t="shared" si="852"/>
        <v>139.41999999999999</v>
      </c>
      <c r="L5498" s="784">
        <f>IF(ISNUMBER(F5498),IF(LEFT(A5498,3)="Cat",VLOOKUP(A5498,'Loc Configurations Seules'!R:U,4,FALSE),VLOOKUP(G5498,'Loc Coefficients Location'!A:D,4,FALSE)),"")</f>
        <v>0.18952410255162566</v>
      </c>
      <c r="M5498" s="785">
        <f t="shared" ref="M5498:M5500" si="853">IF(ISNUMBER(L5498),L5498*$F5498,"")</f>
        <v>376.11058151370111</v>
      </c>
      <c r="N5498" s="786">
        <f>IF(ISNUMBER(F5498),IF(LEFT(A5498,3)="Cat",VLOOKUP(A5498,'Loc Configurations Seules'!R:V,5,FALSE),VLOOKUP(G5498,'Loc Coefficients Location'!A:E,5,FALSE)),"")</f>
        <v>0.10104761082826846</v>
      </c>
      <c r="O5498" s="785">
        <f t="shared" ref="O5498:O5500" si="854">IF(ISNUMBER(N5498),N5498*$F5498,"")</f>
        <v>200.52898368869876</v>
      </c>
      <c r="P5498" s="786">
        <f>IF(ISNUMBER(F5498),IF(LEFT(A5498,3)="Cat",VLOOKUP(A5498,'Loc Configurations Seules'!R:W,6,FALSE),VLOOKUP(G5498,'Loc Coefficients Location'!A:F,6,FALSE)),"")</f>
        <v>7.5767584569953708E-2</v>
      </c>
      <c r="Q5498" s="785">
        <f t="shared" ref="Q5498:Q5500" si="855">IF(ISNUMBER(P5498),P5498*$F5498,"")</f>
        <v>150.36077157907314</v>
      </c>
      <c r="R5498" s="786">
        <f>IF(ISNUMBER(F5498),IF(LEFT(A5498,3)="Cat",VLOOKUP(A5498,'Loc Configurations Seules'!R:X,7,FALSE),VLOOKUP(G5498,'Loc Coefficients Location'!A:G,7,FALSE)),"")</f>
        <v>6.6373349627935063E-2</v>
      </c>
      <c r="S5498" s="785">
        <f t="shared" ref="S5498:S5500" si="856">IF(ISNUMBER(R5498),R5498*$F5498,"")</f>
        <v>131.71791233663714</v>
      </c>
    </row>
    <row r="5499" spans="1:19" ht="25.5" x14ac:dyDescent="0.25">
      <c r="A5499" s="69" t="s">
        <v>8584</v>
      </c>
      <c r="B5499" s="42" t="s">
        <v>8585</v>
      </c>
      <c r="C5499" s="43" t="s">
        <v>10849</v>
      </c>
      <c r="D5499" s="44"/>
      <c r="E5499" s="47"/>
      <c r="F5499" s="10">
        <v>8790</v>
      </c>
      <c r="G5499" s="791" t="s">
        <v>9601</v>
      </c>
      <c r="H5499" s="781">
        <f t="shared" si="852"/>
        <v>2319.9</v>
      </c>
      <c r="I5499" s="782">
        <f t="shared" si="852"/>
        <v>1176.57</v>
      </c>
      <c r="J5499" s="782">
        <f t="shared" si="852"/>
        <v>802.97</v>
      </c>
      <c r="K5499" s="783">
        <f t="shared" si="852"/>
        <v>617.55999999999995</v>
      </c>
      <c r="L5499" s="784">
        <f>IF(ISNUMBER(F5499),IF(LEFT(A5499,3)="Cat",VLOOKUP(A5499,'Loc Configurations Seules'!R:U,4,FALSE),VLOOKUP(G5499,'Loc Coefficients Location'!A:D,4,FALSE)),"")</f>
        <v>0.18651532340555149</v>
      </c>
      <c r="M5499" s="785">
        <f t="shared" si="853"/>
        <v>1639.4696927347977</v>
      </c>
      <c r="N5499" s="786">
        <f>IF(ISNUMBER(F5499),IF(LEFT(A5499,3)="Cat",VLOOKUP(A5499,'Loc Configurations Seules'!R:V,5,FALSE),VLOOKUP(G5499,'Loc Coefficients Location'!A:E,5,FALSE)),"")</f>
        <v>9.9038652897397772E-2</v>
      </c>
      <c r="O5499" s="785">
        <f t="shared" si="854"/>
        <v>870.54975896812641</v>
      </c>
      <c r="P5499" s="786">
        <f>IF(ISNUMBER(F5499),IF(LEFT(A5499,3)="Cat",VLOOKUP(A5499,'Loc Configurations Seules'!R:W,6,FALSE),VLOOKUP(G5499,'Loc Coefficients Location'!A:F,6,FALSE)),"")</f>
        <v>7.5421779500883954E-2</v>
      </c>
      <c r="Q5499" s="785">
        <f t="shared" si="855"/>
        <v>662.95744181276996</v>
      </c>
      <c r="R5499" s="786">
        <f>IF(ISNUMBER(F5499),IF(LEFT(A5499,3)="Cat",VLOOKUP(A5499,'Loc Configurations Seules'!R:X,7,FALSE),VLOOKUP(G5499,'Loc Coefficients Location'!A:G,7,FALSE)),"")</f>
        <v>6.3273484033980879E-2</v>
      </c>
      <c r="S5499" s="785">
        <f t="shared" si="856"/>
        <v>556.17392465869193</v>
      </c>
    </row>
    <row r="5500" spans="1:19" ht="38.25" x14ac:dyDescent="0.25">
      <c r="A5500" s="69" t="s">
        <v>8586</v>
      </c>
      <c r="B5500" s="42" t="s">
        <v>8587</v>
      </c>
      <c r="C5500" s="43" t="s">
        <v>8588</v>
      </c>
      <c r="D5500" s="44"/>
      <c r="E5500" s="47"/>
      <c r="F5500" s="10">
        <v>15464</v>
      </c>
      <c r="G5500" s="791" t="s">
        <v>9618</v>
      </c>
      <c r="H5500" s="781">
        <f t="shared" si="852"/>
        <v>4081.33</v>
      </c>
      <c r="I5500" s="782">
        <f t="shared" si="852"/>
        <v>2069.91</v>
      </c>
      <c r="J5500" s="782">
        <f t="shared" si="852"/>
        <v>1412.65</v>
      </c>
      <c r="K5500" s="783">
        <f t="shared" si="852"/>
        <v>1086.45</v>
      </c>
      <c r="L5500" s="784">
        <f>IF(ISNUMBER(F5500),IF(LEFT(A5500,3)="Cat",VLOOKUP(A5500,'Loc Configurations Seules'!R:U,4,FALSE),VLOOKUP(G5500,'Loc Coefficients Location'!A:D,4,FALSE)),"")</f>
        <v>0.26392450726414518</v>
      </c>
      <c r="M5500" s="785">
        <f t="shared" si="853"/>
        <v>4081.3285803327412</v>
      </c>
      <c r="N5500" s="786">
        <f>IF(ISNUMBER(F5500),IF(LEFT(A5500,3)="Cat",VLOOKUP(A5500,'Loc Configurations Seules'!R:V,5,FALSE),VLOOKUP(G5500,'Loc Coefficients Location'!A:E,5,FALSE)),"")</f>
        <v>0.13385372321713121</v>
      </c>
      <c r="O5500" s="785">
        <f t="shared" si="854"/>
        <v>2069.9139758297169</v>
      </c>
      <c r="P5500" s="786">
        <f>IF(ISNUMBER(F5500),IF(LEFT(A5500,3)="Cat",VLOOKUP(A5500,'Loc Configurations Seules'!R:W,6,FALSE),VLOOKUP(G5500,'Loc Coefficients Location'!A:F,6,FALSE)),"")</f>
        <v>9.1350623726064395E-2</v>
      </c>
      <c r="Q5500" s="785">
        <f t="shared" si="855"/>
        <v>1412.6460452998599</v>
      </c>
      <c r="R5500" s="786">
        <f>IF(ISNUMBER(F5500),IF(LEFT(A5500,3)="Cat",VLOOKUP(A5500,'Loc Configurations Seules'!R:X,7,FALSE),VLOOKUP(G5500,'Loc Coefficients Location'!A:G,7,FALSE)),"")</f>
        <v>7.0256845182479807E-2</v>
      </c>
      <c r="S5500" s="785">
        <f t="shared" si="856"/>
        <v>1086.4518539018677</v>
      </c>
    </row>
    <row r="5501" spans="1:19" ht="25.5" x14ac:dyDescent="0.25">
      <c r="A5501" s="69" t="s">
        <v>8512</v>
      </c>
      <c r="B5501" s="42" t="s">
        <v>8589</v>
      </c>
      <c r="C5501" s="43" t="s">
        <v>8590</v>
      </c>
      <c r="D5501" s="44"/>
      <c r="E5501" s="47"/>
      <c r="F5501" s="10" t="s">
        <v>9655</v>
      </c>
      <c r="G5501" s="791" t="s">
        <v>9621</v>
      </c>
      <c r="H5501" s="781" t="str">
        <f t="shared" si="852"/>
        <v/>
      </c>
      <c r="I5501" s="782" t="str">
        <f t="shared" si="852"/>
        <v/>
      </c>
      <c r="J5501" s="782" t="str">
        <f t="shared" si="852"/>
        <v/>
      </c>
      <c r="K5501" s="783" t="str">
        <f t="shared" si="852"/>
        <v/>
      </c>
      <c r="L5501" s="784"/>
      <c r="M5501" s="785"/>
      <c r="N5501" s="786"/>
      <c r="O5501" s="785"/>
      <c r="P5501" s="786"/>
      <c r="Q5501" s="785"/>
      <c r="R5501" s="786"/>
      <c r="S5501" s="785"/>
    </row>
    <row r="5502" spans="1:19" ht="25.5" x14ac:dyDescent="0.25">
      <c r="A5502" s="69" t="s">
        <v>8515</v>
      </c>
      <c r="B5502" s="42" t="s">
        <v>8591</v>
      </c>
      <c r="C5502" s="43" t="s">
        <v>8592</v>
      </c>
      <c r="D5502" s="44"/>
      <c r="E5502" s="47"/>
      <c r="F5502" s="10">
        <v>2876</v>
      </c>
      <c r="G5502" s="791" t="s">
        <v>9621</v>
      </c>
      <c r="H5502" s="781">
        <f t="shared" si="852"/>
        <v>759.05</v>
      </c>
      <c r="I5502" s="782">
        <f t="shared" si="852"/>
        <v>384.96</v>
      </c>
      <c r="J5502" s="782">
        <f t="shared" si="852"/>
        <v>262.72000000000003</v>
      </c>
      <c r="K5502" s="783">
        <f t="shared" si="852"/>
        <v>202.06</v>
      </c>
      <c r="L5502" s="784"/>
      <c r="M5502" s="785"/>
      <c r="N5502" s="786"/>
      <c r="O5502" s="785"/>
      <c r="P5502" s="786"/>
      <c r="Q5502" s="785"/>
      <c r="R5502" s="786"/>
      <c r="S5502" s="785"/>
    </row>
    <row r="5503" spans="1:19" ht="25.5" x14ac:dyDescent="0.25">
      <c r="A5503" s="69" t="s">
        <v>8518</v>
      </c>
      <c r="B5503" s="42" t="s">
        <v>8593</v>
      </c>
      <c r="C5503" s="43" t="s">
        <v>8594</v>
      </c>
      <c r="D5503" s="44"/>
      <c r="E5503" s="47"/>
      <c r="F5503" s="10">
        <v>9619</v>
      </c>
      <c r="G5503" s="791" t="s">
        <v>9621</v>
      </c>
      <c r="H5503" s="781">
        <f t="shared" si="852"/>
        <v>2538.69</v>
      </c>
      <c r="I5503" s="782">
        <f t="shared" si="852"/>
        <v>1287.54</v>
      </c>
      <c r="J5503" s="782">
        <f t="shared" si="852"/>
        <v>878.7</v>
      </c>
      <c r="K5503" s="783">
        <f t="shared" si="852"/>
        <v>675.8</v>
      </c>
      <c r="L5503" s="784"/>
      <c r="M5503" s="785"/>
      <c r="N5503" s="786"/>
      <c r="O5503" s="785"/>
      <c r="P5503" s="786"/>
      <c r="Q5503" s="785"/>
      <c r="R5503" s="786"/>
      <c r="S5503" s="785"/>
    </row>
    <row r="5504" spans="1:19" ht="38.25" x14ac:dyDescent="0.25">
      <c r="A5504" s="69" t="s">
        <v>8595</v>
      </c>
      <c r="B5504" s="42" t="s">
        <v>8596</v>
      </c>
      <c r="C5504" s="43" t="s">
        <v>8597</v>
      </c>
      <c r="D5504" s="44"/>
      <c r="E5504" s="47"/>
      <c r="F5504" s="10">
        <v>11398</v>
      </c>
      <c r="G5504" s="791" t="s">
        <v>9618</v>
      </c>
      <c r="H5504" s="781">
        <f t="shared" si="852"/>
        <v>3008.21</v>
      </c>
      <c r="I5504" s="782">
        <f t="shared" si="852"/>
        <v>1525.66</v>
      </c>
      <c r="J5504" s="782">
        <f t="shared" si="852"/>
        <v>1041.21</v>
      </c>
      <c r="K5504" s="783">
        <f t="shared" si="852"/>
        <v>800.79</v>
      </c>
      <c r="L5504" s="784">
        <f>IF(ISNUMBER(F5504),IF(LEFT(A5504,3)="Cat",VLOOKUP(A5504,'Loc Configurations Seules'!R:U,4,FALSE),VLOOKUP(G5504,'Loc Coefficients Location'!A:D,4,FALSE)),"")</f>
        <v>0.26392450726414518</v>
      </c>
      <c r="M5504" s="785">
        <f>IF(ISNUMBER(L5504),L5504*$F5504,"")</f>
        <v>3008.2115337967266</v>
      </c>
      <c r="N5504" s="786">
        <f>IF(ISNUMBER(F5504),IF(LEFT(A5504,3)="Cat",VLOOKUP(A5504,'Loc Configurations Seules'!R:V,5,FALSE),VLOOKUP(G5504,'Loc Coefficients Location'!A:E,5,FALSE)),"")</f>
        <v>0.13385372321713121</v>
      </c>
      <c r="O5504" s="785">
        <f>IF(ISNUMBER(N5504),N5504*$F5504,"")</f>
        <v>1525.6647372288614</v>
      </c>
      <c r="P5504" s="786">
        <f>IF(ISNUMBER(F5504),IF(LEFT(A5504,3)="Cat",VLOOKUP(A5504,'Loc Configurations Seules'!R:W,6,FALSE),VLOOKUP(G5504,'Loc Coefficients Location'!A:F,6,FALSE)),"")</f>
        <v>9.1350623726064395E-2</v>
      </c>
      <c r="Q5504" s="785">
        <f>IF(ISNUMBER(P5504),P5504*$F5504,"")</f>
        <v>1041.2144092296819</v>
      </c>
      <c r="R5504" s="786">
        <f>IF(ISNUMBER(F5504),IF(LEFT(A5504,3)="Cat",VLOOKUP(A5504,'Loc Configurations Seules'!R:X,7,FALSE),VLOOKUP(G5504,'Loc Coefficients Location'!A:G,7,FALSE)),"")</f>
        <v>7.0256845182479807E-2</v>
      </c>
      <c r="S5504" s="785">
        <f>IF(ISNUMBER(R5504),R5504*$F5504,"")</f>
        <v>800.7875213899049</v>
      </c>
    </row>
    <row r="5505" spans="1:19" ht="25.5" x14ac:dyDescent="0.25">
      <c r="A5505" s="69" t="s">
        <v>8512</v>
      </c>
      <c r="B5505" s="42" t="s">
        <v>8598</v>
      </c>
      <c r="C5505" s="43" t="s">
        <v>8599</v>
      </c>
      <c r="D5505" s="44"/>
      <c r="E5505" s="47"/>
      <c r="F5505" s="10" t="s">
        <v>9655</v>
      </c>
      <c r="G5505" s="791" t="s">
        <v>9621</v>
      </c>
      <c r="H5505" s="781" t="str">
        <f t="shared" si="852"/>
        <v/>
      </c>
      <c r="I5505" s="782" t="str">
        <f t="shared" si="852"/>
        <v/>
      </c>
      <c r="J5505" s="782" t="str">
        <f t="shared" si="852"/>
        <v/>
      </c>
      <c r="K5505" s="783" t="str">
        <f t="shared" si="852"/>
        <v/>
      </c>
      <c r="L5505" s="784"/>
      <c r="M5505" s="785"/>
      <c r="N5505" s="786"/>
      <c r="O5505" s="785"/>
      <c r="P5505" s="786"/>
      <c r="Q5505" s="785"/>
      <c r="R5505" s="786"/>
      <c r="S5505" s="785"/>
    </row>
    <row r="5506" spans="1:19" ht="25.5" x14ac:dyDescent="0.25">
      <c r="A5506" s="69" t="s">
        <v>8515</v>
      </c>
      <c r="B5506" s="42" t="s">
        <v>8600</v>
      </c>
      <c r="C5506" s="43" t="s">
        <v>8601</v>
      </c>
      <c r="D5506" s="44"/>
      <c r="E5506" s="47"/>
      <c r="F5506" s="10">
        <v>1450</v>
      </c>
      <c r="G5506" s="791" t="s">
        <v>9621</v>
      </c>
      <c r="H5506" s="781">
        <f t="shared" si="852"/>
        <v>382.69</v>
      </c>
      <c r="I5506" s="782">
        <f t="shared" si="852"/>
        <v>194.09</v>
      </c>
      <c r="J5506" s="782">
        <f t="shared" si="852"/>
        <v>132.46</v>
      </c>
      <c r="K5506" s="783">
        <f t="shared" si="852"/>
        <v>101.87</v>
      </c>
      <c r="L5506" s="784"/>
      <c r="M5506" s="785"/>
      <c r="N5506" s="786"/>
      <c r="O5506" s="785"/>
      <c r="P5506" s="786"/>
      <c r="Q5506" s="785"/>
      <c r="R5506" s="786"/>
      <c r="S5506" s="785"/>
    </row>
    <row r="5507" spans="1:19" ht="25.5" x14ac:dyDescent="0.25">
      <c r="A5507" s="69" t="s">
        <v>8518</v>
      </c>
      <c r="B5507" s="42" t="s">
        <v>8602</v>
      </c>
      <c r="C5507" s="43" t="s">
        <v>8603</v>
      </c>
      <c r="D5507" s="44"/>
      <c r="E5507" s="47"/>
      <c r="F5507" s="10">
        <v>21</v>
      </c>
      <c r="G5507" s="791" t="s">
        <v>9621</v>
      </c>
      <c r="H5507" s="781">
        <f t="shared" si="852"/>
        <v>5.54</v>
      </c>
      <c r="I5507" s="782">
        <f t="shared" si="852"/>
        <v>2.81</v>
      </c>
      <c r="J5507" s="782">
        <f t="shared" si="852"/>
        <v>1.92</v>
      </c>
      <c r="K5507" s="783">
        <f t="shared" si="852"/>
        <v>1.48</v>
      </c>
      <c r="L5507" s="784"/>
      <c r="M5507" s="785"/>
      <c r="N5507" s="786"/>
      <c r="O5507" s="785"/>
      <c r="P5507" s="786"/>
      <c r="Q5507" s="785"/>
      <c r="R5507" s="786"/>
      <c r="S5507" s="785"/>
    </row>
    <row r="5508" spans="1:19" x14ac:dyDescent="0.25">
      <c r="A5508" s="69"/>
      <c r="B5508" s="42"/>
      <c r="C5508" s="43"/>
      <c r="D5508" s="44"/>
      <c r="E5508" s="47"/>
      <c r="F5508" s="10" t="s">
        <v>5249</v>
      </c>
      <c r="G5508" s="791" t="s">
        <v>9527</v>
      </c>
      <c r="H5508" s="781" t="str">
        <f t="shared" si="852"/>
        <v/>
      </c>
      <c r="I5508" s="782" t="str">
        <f t="shared" si="852"/>
        <v/>
      </c>
      <c r="J5508" s="782" t="str">
        <f t="shared" si="852"/>
        <v/>
      </c>
      <c r="K5508" s="783" t="str">
        <f t="shared" si="852"/>
        <v/>
      </c>
      <c r="L5508" s="784" t="str">
        <f>IF(ISNUMBER(F5508),IF(LEFT(A5508,3)="Cat",VLOOKUP(A5508,'Loc Configurations Seules'!R:U,4,FALSE),VLOOKUP(G5508,'Loc Coefficients Location'!A:D,4,FALSE)),"")</f>
        <v/>
      </c>
      <c r="M5508" s="785" t="str">
        <f t="shared" ref="M5508:M5522" si="857">IF(ISNUMBER(L5508),L5508*$F5508,"")</f>
        <v/>
      </c>
      <c r="N5508" s="786" t="str">
        <f>IF(ISNUMBER(F5508),IF(LEFT(A5508,3)="Cat",VLOOKUP(A5508,'Loc Configurations Seules'!R:V,5,FALSE),VLOOKUP(G5508,'Loc Coefficients Location'!A:E,5,FALSE)),"")</f>
        <v/>
      </c>
      <c r="O5508" s="785" t="str">
        <f t="shared" ref="O5508:O5522" si="858">IF(ISNUMBER(N5508),N5508*$F5508,"")</f>
        <v/>
      </c>
      <c r="P5508" s="786" t="str">
        <f>IF(ISNUMBER(F5508),IF(LEFT(A5508,3)="Cat",VLOOKUP(A5508,'Loc Configurations Seules'!R:W,6,FALSE),VLOOKUP(G5508,'Loc Coefficients Location'!A:F,6,FALSE)),"")</f>
        <v/>
      </c>
      <c r="Q5508" s="785" t="str">
        <f t="shared" ref="Q5508:Q5522" si="859">IF(ISNUMBER(P5508),P5508*$F5508,"")</f>
        <v/>
      </c>
      <c r="R5508" s="786" t="str">
        <f>IF(ISNUMBER(F5508),IF(LEFT(A5508,3)="Cat",VLOOKUP(A5508,'Loc Configurations Seules'!R:X,7,FALSE),VLOOKUP(G5508,'Loc Coefficients Location'!A:G,7,FALSE)),"")</f>
        <v/>
      </c>
      <c r="S5508" s="785" t="str">
        <f t="shared" ref="S5508:S5522" si="860">IF(ISNUMBER(R5508),R5508*$F5508,"")</f>
        <v/>
      </c>
    </row>
    <row r="5509" spans="1:19" x14ac:dyDescent="0.25">
      <c r="A5509" s="87" t="s">
        <v>4536</v>
      </c>
      <c r="B5509" s="42"/>
      <c r="C5509" s="43"/>
      <c r="D5509" s="44"/>
      <c r="E5509" s="47"/>
      <c r="F5509" s="10" t="s">
        <v>5249</v>
      </c>
      <c r="G5509" s="791" t="s">
        <v>9527</v>
      </c>
      <c r="H5509" s="781" t="str">
        <f t="shared" si="852"/>
        <v/>
      </c>
      <c r="I5509" s="782" t="str">
        <f t="shared" si="852"/>
        <v/>
      </c>
      <c r="J5509" s="782" t="str">
        <f t="shared" si="852"/>
        <v/>
      </c>
      <c r="K5509" s="783" t="str">
        <f t="shared" si="852"/>
        <v/>
      </c>
      <c r="L5509" s="784" t="str">
        <f>IF(ISNUMBER(F5509),IF(LEFT(A5509,3)="Cat",VLOOKUP(A5509,'Loc Configurations Seules'!R:U,4,FALSE),VLOOKUP(G5509,'Loc Coefficients Location'!A:D,4,FALSE)),"")</f>
        <v/>
      </c>
      <c r="M5509" s="785" t="str">
        <f t="shared" si="857"/>
        <v/>
      </c>
      <c r="N5509" s="786" t="str">
        <f>IF(ISNUMBER(F5509),IF(LEFT(A5509,3)="Cat",VLOOKUP(A5509,'Loc Configurations Seules'!R:V,5,FALSE),VLOOKUP(G5509,'Loc Coefficients Location'!A:E,5,FALSE)),"")</f>
        <v/>
      </c>
      <c r="O5509" s="785" t="str">
        <f t="shared" si="858"/>
        <v/>
      </c>
      <c r="P5509" s="786" t="str">
        <f>IF(ISNUMBER(F5509),IF(LEFT(A5509,3)="Cat",VLOOKUP(A5509,'Loc Configurations Seules'!R:W,6,FALSE),VLOOKUP(G5509,'Loc Coefficients Location'!A:F,6,FALSE)),"")</f>
        <v/>
      </c>
      <c r="Q5509" s="785" t="str">
        <f t="shared" si="859"/>
        <v/>
      </c>
      <c r="R5509" s="786" t="str">
        <f>IF(ISNUMBER(F5509),IF(LEFT(A5509,3)="Cat",VLOOKUP(A5509,'Loc Configurations Seules'!R:X,7,FALSE),VLOOKUP(G5509,'Loc Coefficients Location'!A:G,7,FALSE)),"")</f>
        <v/>
      </c>
      <c r="S5509" s="785" t="str">
        <f t="shared" si="860"/>
        <v/>
      </c>
    </row>
    <row r="5510" spans="1:19" x14ac:dyDescent="0.25">
      <c r="A5510" s="69" t="s">
        <v>4537</v>
      </c>
      <c r="B5510" s="42" t="s">
        <v>4538</v>
      </c>
      <c r="C5510" s="317" t="s">
        <v>4539</v>
      </c>
      <c r="D5510" s="44"/>
      <c r="E5510" s="47"/>
      <c r="F5510" s="10">
        <v>58.8</v>
      </c>
      <c r="G5510" s="791" t="s">
        <v>9601</v>
      </c>
      <c r="H5510" s="781">
        <f t="shared" si="852"/>
        <v>15.52</v>
      </c>
      <c r="I5510" s="782">
        <f t="shared" si="852"/>
        <v>7.87</v>
      </c>
      <c r="J5510" s="782">
        <f t="shared" si="852"/>
        <v>5.37</v>
      </c>
      <c r="K5510" s="783">
        <f t="shared" si="852"/>
        <v>4.13</v>
      </c>
      <c r="L5510" s="784">
        <f>IF(ISNUMBER(F5510),IF(LEFT(A5510,3)="Cat",VLOOKUP(A5510,'Loc Configurations Seules'!R:U,4,FALSE),VLOOKUP(G5510,'Loc Coefficients Location'!A:D,4,FALSE)),"")</f>
        <v>0.18651532340555149</v>
      </c>
      <c r="M5510" s="785">
        <f t="shared" si="857"/>
        <v>10.967101016246428</v>
      </c>
      <c r="N5510" s="786">
        <f>IF(ISNUMBER(F5510),IF(LEFT(A5510,3)="Cat",VLOOKUP(A5510,'Loc Configurations Seules'!R:V,5,FALSE),VLOOKUP(G5510,'Loc Coefficients Location'!A:E,5,FALSE)),"")</f>
        <v>9.9038652897397772E-2</v>
      </c>
      <c r="O5510" s="785">
        <f t="shared" si="858"/>
        <v>5.8234727903669885</v>
      </c>
      <c r="P5510" s="786">
        <f>IF(ISNUMBER(F5510),IF(LEFT(A5510,3)="Cat",VLOOKUP(A5510,'Loc Configurations Seules'!R:W,6,FALSE),VLOOKUP(G5510,'Loc Coefficients Location'!A:F,6,FALSE)),"")</f>
        <v>7.5421779500883954E-2</v>
      </c>
      <c r="Q5510" s="785">
        <f t="shared" si="859"/>
        <v>4.4348006346519764</v>
      </c>
      <c r="R5510" s="786">
        <f>IF(ISNUMBER(F5510),IF(LEFT(A5510,3)="Cat",VLOOKUP(A5510,'Loc Configurations Seules'!R:X,7,FALSE),VLOOKUP(G5510,'Loc Coefficients Location'!A:G,7,FALSE)),"")</f>
        <v>6.3273484033980879E-2</v>
      </c>
      <c r="S5510" s="785">
        <f t="shared" si="860"/>
        <v>3.7204808611980753</v>
      </c>
    </row>
    <row r="5511" spans="1:19" x14ac:dyDescent="0.25">
      <c r="A5511" s="69" t="s">
        <v>4540</v>
      </c>
      <c r="B5511" s="42" t="s">
        <v>4541</v>
      </c>
      <c r="C5511" s="317" t="s">
        <v>4542</v>
      </c>
      <c r="D5511" s="44"/>
      <c r="E5511" s="47"/>
      <c r="F5511" s="10">
        <v>63</v>
      </c>
      <c r="G5511" s="791" t="s">
        <v>9601</v>
      </c>
      <c r="H5511" s="781">
        <f t="shared" si="852"/>
        <v>16.63</v>
      </c>
      <c r="I5511" s="782">
        <f t="shared" si="852"/>
        <v>8.43</v>
      </c>
      <c r="J5511" s="782">
        <f t="shared" si="852"/>
        <v>5.76</v>
      </c>
      <c r="K5511" s="783">
        <f t="shared" ref="I5511:K5574" si="861">IF(ISNUMBER($F5511),ROUND($F5511*K$2,2),"")</f>
        <v>4.43</v>
      </c>
      <c r="L5511" s="784">
        <f>IF(ISNUMBER(F5511),IF(LEFT(A5511,3)="Cat",VLOOKUP(A5511,'Loc Configurations Seules'!R:U,4,FALSE),VLOOKUP(G5511,'Loc Coefficients Location'!A:D,4,FALSE)),"")</f>
        <v>0.18651532340555149</v>
      </c>
      <c r="M5511" s="785">
        <f t="shared" si="857"/>
        <v>11.750465374549744</v>
      </c>
      <c r="N5511" s="786">
        <f>IF(ISNUMBER(F5511),IF(LEFT(A5511,3)="Cat",VLOOKUP(A5511,'Loc Configurations Seules'!R:V,5,FALSE),VLOOKUP(G5511,'Loc Coefficients Location'!A:E,5,FALSE)),"")</f>
        <v>9.9038652897397772E-2</v>
      </c>
      <c r="O5511" s="785">
        <f t="shared" si="858"/>
        <v>6.2394351325360597</v>
      </c>
      <c r="P5511" s="786">
        <f>IF(ISNUMBER(F5511),IF(LEFT(A5511,3)="Cat",VLOOKUP(A5511,'Loc Configurations Seules'!R:W,6,FALSE),VLOOKUP(G5511,'Loc Coefficients Location'!A:F,6,FALSE)),"")</f>
        <v>7.5421779500883954E-2</v>
      </c>
      <c r="Q5511" s="785">
        <f t="shared" si="859"/>
        <v>4.7515721085556892</v>
      </c>
      <c r="R5511" s="786">
        <f>IF(ISNUMBER(F5511),IF(LEFT(A5511,3)="Cat",VLOOKUP(A5511,'Loc Configurations Seules'!R:X,7,FALSE),VLOOKUP(G5511,'Loc Coefficients Location'!A:G,7,FALSE)),"")</f>
        <v>6.3273484033980879E-2</v>
      </c>
      <c r="S5511" s="785">
        <f t="shared" si="860"/>
        <v>3.9862294941407952</v>
      </c>
    </row>
    <row r="5512" spans="1:19" x14ac:dyDescent="0.25">
      <c r="A5512" s="69" t="s">
        <v>4543</v>
      </c>
      <c r="B5512" s="42" t="s">
        <v>4544</v>
      </c>
      <c r="C5512" s="317" t="s">
        <v>4545</v>
      </c>
      <c r="D5512" s="44"/>
      <c r="E5512" s="47"/>
      <c r="F5512" s="10">
        <v>77.7</v>
      </c>
      <c r="G5512" s="791" t="s">
        <v>9601</v>
      </c>
      <c r="H5512" s="781">
        <f t="shared" ref="H5512:K5575" si="862">IF(ISNUMBER($F5512),ROUND($F5512*H$2,2),"")</f>
        <v>20.51</v>
      </c>
      <c r="I5512" s="782">
        <f t="shared" si="861"/>
        <v>10.4</v>
      </c>
      <c r="J5512" s="782">
        <f t="shared" si="861"/>
        <v>7.1</v>
      </c>
      <c r="K5512" s="783">
        <f t="shared" si="861"/>
        <v>5.46</v>
      </c>
      <c r="L5512" s="784">
        <f>IF(ISNUMBER(F5512),IF(LEFT(A5512,3)="Cat",VLOOKUP(A5512,'Loc Configurations Seules'!R:U,4,FALSE),VLOOKUP(G5512,'Loc Coefficients Location'!A:D,4,FALSE)),"")</f>
        <v>0.18651532340555149</v>
      </c>
      <c r="M5512" s="785">
        <f t="shared" si="857"/>
        <v>14.492240628611352</v>
      </c>
      <c r="N5512" s="786">
        <f>IF(ISNUMBER(F5512),IF(LEFT(A5512,3)="Cat",VLOOKUP(A5512,'Loc Configurations Seules'!R:V,5,FALSE),VLOOKUP(G5512,'Loc Coefficients Location'!A:E,5,FALSE)),"")</f>
        <v>9.9038652897397772E-2</v>
      </c>
      <c r="O5512" s="785">
        <f t="shared" si="858"/>
        <v>7.6953033301278069</v>
      </c>
      <c r="P5512" s="786">
        <f>IF(ISNUMBER(F5512),IF(LEFT(A5512,3)="Cat",VLOOKUP(A5512,'Loc Configurations Seules'!R:W,6,FALSE),VLOOKUP(G5512,'Loc Coefficients Location'!A:F,6,FALSE)),"")</f>
        <v>7.5421779500883954E-2</v>
      </c>
      <c r="Q5512" s="785">
        <f t="shared" si="859"/>
        <v>5.8602722672186838</v>
      </c>
      <c r="R5512" s="786">
        <f>IF(ISNUMBER(F5512),IF(LEFT(A5512,3)="Cat",VLOOKUP(A5512,'Loc Configurations Seules'!R:X,7,FALSE),VLOOKUP(G5512,'Loc Coefficients Location'!A:G,7,FALSE)),"")</f>
        <v>6.3273484033980879E-2</v>
      </c>
      <c r="S5512" s="785">
        <f t="shared" si="860"/>
        <v>4.9163497094403148</v>
      </c>
    </row>
    <row r="5513" spans="1:19" x14ac:dyDescent="0.25">
      <c r="A5513" s="69" t="s">
        <v>4546</v>
      </c>
      <c r="B5513" s="42" t="s">
        <v>4547</v>
      </c>
      <c r="C5513" s="317" t="s">
        <v>4548</v>
      </c>
      <c r="D5513" s="44"/>
      <c r="E5513" s="47"/>
      <c r="F5513" s="10">
        <v>89.25</v>
      </c>
      <c r="G5513" s="791" t="s">
        <v>9601</v>
      </c>
      <c r="H5513" s="781">
        <f t="shared" si="862"/>
        <v>23.56</v>
      </c>
      <c r="I5513" s="782">
        <f t="shared" si="861"/>
        <v>11.95</v>
      </c>
      <c r="J5513" s="782">
        <f t="shared" si="861"/>
        <v>8.15</v>
      </c>
      <c r="K5513" s="783">
        <f t="shared" si="861"/>
        <v>6.27</v>
      </c>
      <c r="L5513" s="784">
        <f>IF(ISNUMBER(F5513),IF(LEFT(A5513,3)="Cat",VLOOKUP(A5513,'Loc Configurations Seules'!R:U,4,FALSE),VLOOKUP(G5513,'Loc Coefficients Location'!A:D,4,FALSE)),"")</f>
        <v>0.18651532340555149</v>
      </c>
      <c r="M5513" s="785">
        <f t="shared" si="857"/>
        <v>16.646492613945469</v>
      </c>
      <c r="N5513" s="786">
        <f>IF(ISNUMBER(F5513),IF(LEFT(A5513,3)="Cat",VLOOKUP(A5513,'Loc Configurations Seules'!R:V,5,FALSE),VLOOKUP(G5513,'Loc Coefficients Location'!A:E,5,FALSE)),"")</f>
        <v>9.9038652897397772E-2</v>
      </c>
      <c r="O5513" s="785">
        <f t="shared" si="858"/>
        <v>8.8391997710927512</v>
      </c>
      <c r="P5513" s="786">
        <f>IF(ISNUMBER(F5513),IF(LEFT(A5513,3)="Cat",VLOOKUP(A5513,'Loc Configurations Seules'!R:W,6,FALSE),VLOOKUP(G5513,'Loc Coefficients Location'!A:F,6,FALSE)),"")</f>
        <v>7.5421779500883954E-2</v>
      </c>
      <c r="Q5513" s="785">
        <f t="shared" si="859"/>
        <v>6.731393820453893</v>
      </c>
      <c r="R5513" s="786">
        <f>IF(ISNUMBER(F5513),IF(LEFT(A5513,3)="Cat",VLOOKUP(A5513,'Loc Configurations Seules'!R:X,7,FALSE),VLOOKUP(G5513,'Loc Coefficients Location'!A:G,7,FALSE)),"")</f>
        <v>6.3273484033980879E-2</v>
      </c>
      <c r="S5513" s="785">
        <f t="shared" si="860"/>
        <v>5.6471584500327934</v>
      </c>
    </row>
    <row r="5514" spans="1:19" x14ac:dyDescent="0.25">
      <c r="A5514" s="69" t="s">
        <v>4549</v>
      </c>
      <c r="B5514" s="42" t="s">
        <v>4550</v>
      </c>
      <c r="C5514" s="317" t="s">
        <v>4551</v>
      </c>
      <c r="D5514" s="44"/>
      <c r="E5514" s="47"/>
      <c r="F5514" s="10">
        <v>95.55</v>
      </c>
      <c r="G5514" s="791" t="s">
        <v>9601</v>
      </c>
      <c r="H5514" s="781">
        <f t="shared" si="862"/>
        <v>25.22</v>
      </c>
      <c r="I5514" s="782">
        <f t="shared" si="861"/>
        <v>12.79</v>
      </c>
      <c r="J5514" s="782">
        <f t="shared" si="861"/>
        <v>8.73</v>
      </c>
      <c r="K5514" s="783">
        <f t="shared" si="861"/>
        <v>6.71</v>
      </c>
      <c r="L5514" s="784">
        <f>IF(ISNUMBER(F5514),IF(LEFT(A5514,3)="Cat",VLOOKUP(A5514,'Loc Configurations Seules'!R:U,4,FALSE),VLOOKUP(G5514,'Loc Coefficients Location'!A:D,4,FALSE)),"")</f>
        <v>0.18651532340555149</v>
      </c>
      <c r="M5514" s="785">
        <f t="shared" si="857"/>
        <v>17.821539151400444</v>
      </c>
      <c r="N5514" s="786">
        <f>IF(ISNUMBER(F5514),IF(LEFT(A5514,3)="Cat",VLOOKUP(A5514,'Loc Configurations Seules'!R:V,5,FALSE),VLOOKUP(G5514,'Loc Coefficients Location'!A:E,5,FALSE)),"")</f>
        <v>9.9038652897397772E-2</v>
      </c>
      <c r="O5514" s="785">
        <f t="shared" si="858"/>
        <v>9.4631432843463568</v>
      </c>
      <c r="P5514" s="786">
        <f>IF(ISNUMBER(F5514),IF(LEFT(A5514,3)="Cat",VLOOKUP(A5514,'Loc Configurations Seules'!R:W,6,FALSE),VLOOKUP(G5514,'Loc Coefficients Location'!A:F,6,FALSE)),"")</f>
        <v>7.5421779500883954E-2</v>
      </c>
      <c r="Q5514" s="785">
        <f t="shared" si="859"/>
        <v>7.2065510313094618</v>
      </c>
      <c r="R5514" s="786">
        <f>IF(ISNUMBER(F5514),IF(LEFT(A5514,3)="Cat",VLOOKUP(A5514,'Loc Configurations Seules'!R:X,7,FALSE),VLOOKUP(G5514,'Loc Coefficients Location'!A:G,7,FALSE)),"")</f>
        <v>6.3273484033980879E-2</v>
      </c>
      <c r="S5514" s="785">
        <f t="shared" si="860"/>
        <v>6.0457813994468728</v>
      </c>
    </row>
    <row r="5515" spans="1:19" ht="25.5" x14ac:dyDescent="0.25">
      <c r="A5515" s="69" t="s">
        <v>4552</v>
      </c>
      <c r="B5515" s="42" t="s">
        <v>4553</v>
      </c>
      <c r="C5515" s="43" t="s">
        <v>4554</v>
      </c>
      <c r="D5515" s="44"/>
      <c r="E5515" s="47"/>
      <c r="F5515" s="10">
        <v>469.35</v>
      </c>
      <c r="G5515" s="791" t="s">
        <v>9601</v>
      </c>
      <c r="H5515" s="781">
        <f t="shared" si="862"/>
        <v>123.87</v>
      </c>
      <c r="I5515" s="782">
        <f t="shared" si="861"/>
        <v>62.82</v>
      </c>
      <c r="J5515" s="782">
        <f t="shared" si="861"/>
        <v>42.88</v>
      </c>
      <c r="K5515" s="783">
        <f t="shared" si="861"/>
        <v>32.979999999999997</v>
      </c>
      <c r="L5515" s="784">
        <f>IF(ISNUMBER(F5515),IF(LEFT(A5515,3)="Cat",VLOOKUP(A5515,'Loc Configurations Seules'!R:U,4,FALSE),VLOOKUP(G5515,'Loc Coefficients Location'!A:D,4,FALSE)),"")</f>
        <v>0.18651532340555149</v>
      </c>
      <c r="M5515" s="785">
        <f t="shared" si="857"/>
        <v>87.5409670403956</v>
      </c>
      <c r="N5515" s="786">
        <f>IF(ISNUMBER(F5515),IF(LEFT(A5515,3)="Cat",VLOOKUP(A5515,'Loc Configurations Seules'!R:V,5,FALSE),VLOOKUP(G5515,'Loc Coefficients Location'!A:E,5,FALSE)),"")</f>
        <v>9.9038652897397772E-2</v>
      </c>
      <c r="O5515" s="785">
        <f t="shared" si="858"/>
        <v>46.483791737393645</v>
      </c>
      <c r="P5515" s="786">
        <f>IF(ISNUMBER(F5515),IF(LEFT(A5515,3)="Cat",VLOOKUP(A5515,'Loc Configurations Seules'!R:W,6,FALSE),VLOOKUP(G5515,'Loc Coefficients Location'!A:F,6,FALSE)),"")</f>
        <v>7.5421779500883954E-2</v>
      </c>
      <c r="Q5515" s="785">
        <f t="shared" si="859"/>
        <v>35.399212208739883</v>
      </c>
      <c r="R5515" s="786">
        <f>IF(ISNUMBER(F5515),IF(LEFT(A5515,3)="Cat",VLOOKUP(A5515,'Loc Configurations Seules'!R:X,7,FALSE),VLOOKUP(G5515,'Loc Coefficients Location'!A:G,7,FALSE)),"")</f>
        <v>6.3273484033980879E-2</v>
      </c>
      <c r="S5515" s="785">
        <f t="shared" si="860"/>
        <v>29.697409731348927</v>
      </c>
    </row>
    <row r="5516" spans="1:19" ht="25.5" x14ac:dyDescent="0.25">
      <c r="A5516" s="69" t="s">
        <v>4555</v>
      </c>
      <c r="B5516" s="42" t="s">
        <v>4556</v>
      </c>
      <c r="C5516" s="43" t="s">
        <v>4557</v>
      </c>
      <c r="D5516" s="44"/>
      <c r="E5516" s="47"/>
      <c r="F5516" s="10">
        <v>109.2</v>
      </c>
      <c r="G5516" s="791" t="s">
        <v>9601</v>
      </c>
      <c r="H5516" s="781">
        <f t="shared" si="862"/>
        <v>28.82</v>
      </c>
      <c r="I5516" s="782">
        <f t="shared" si="861"/>
        <v>14.62</v>
      </c>
      <c r="J5516" s="782">
        <f t="shared" si="861"/>
        <v>9.98</v>
      </c>
      <c r="K5516" s="783">
        <f t="shared" si="861"/>
        <v>7.67</v>
      </c>
      <c r="L5516" s="784">
        <f>IF(ISNUMBER(F5516),IF(LEFT(A5516,3)="Cat",VLOOKUP(A5516,'Loc Configurations Seules'!R:U,4,FALSE),VLOOKUP(G5516,'Loc Coefficients Location'!A:D,4,FALSE)),"")</f>
        <v>0.18651532340555149</v>
      </c>
      <c r="M5516" s="785">
        <f t="shared" si="857"/>
        <v>20.367473315886222</v>
      </c>
      <c r="N5516" s="786">
        <f>IF(ISNUMBER(F5516),IF(LEFT(A5516,3)="Cat",VLOOKUP(A5516,'Loc Configurations Seules'!R:V,5,FALSE),VLOOKUP(G5516,'Loc Coefficients Location'!A:E,5,FALSE)),"")</f>
        <v>9.9038652897397772E-2</v>
      </c>
      <c r="O5516" s="785">
        <f t="shared" si="858"/>
        <v>10.815020896395836</v>
      </c>
      <c r="P5516" s="786">
        <f>IF(ISNUMBER(F5516),IF(LEFT(A5516,3)="Cat",VLOOKUP(A5516,'Loc Configurations Seules'!R:W,6,FALSE),VLOOKUP(G5516,'Loc Coefficients Location'!A:F,6,FALSE)),"")</f>
        <v>7.5421779500883954E-2</v>
      </c>
      <c r="Q5516" s="785">
        <f t="shared" si="859"/>
        <v>8.2360583214965288</v>
      </c>
      <c r="R5516" s="786">
        <f>IF(ISNUMBER(F5516),IF(LEFT(A5516,3)="Cat",VLOOKUP(A5516,'Loc Configurations Seules'!R:X,7,FALSE),VLOOKUP(G5516,'Loc Coefficients Location'!A:G,7,FALSE)),"")</f>
        <v>6.3273484033980879E-2</v>
      </c>
      <c r="S5516" s="785">
        <f t="shared" si="860"/>
        <v>6.9094644565107117</v>
      </c>
    </row>
    <row r="5517" spans="1:19" ht="38.25" x14ac:dyDescent="0.25">
      <c r="A5517" s="69" t="s">
        <v>4558</v>
      </c>
      <c r="B5517" s="42" t="s">
        <v>4559</v>
      </c>
      <c r="C5517" s="43" t="s">
        <v>4560</v>
      </c>
      <c r="D5517" s="44"/>
      <c r="E5517" s="47"/>
      <c r="F5517" s="10">
        <v>160.65</v>
      </c>
      <c r="G5517" s="791" t="s">
        <v>9601</v>
      </c>
      <c r="H5517" s="781">
        <f t="shared" si="862"/>
        <v>42.4</v>
      </c>
      <c r="I5517" s="782">
        <f t="shared" si="861"/>
        <v>21.5</v>
      </c>
      <c r="J5517" s="782">
        <f t="shared" si="861"/>
        <v>14.68</v>
      </c>
      <c r="K5517" s="783">
        <f t="shared" si="861"/>
        <v>11.29</v>
      </c>
      <c r="L5517" s="784">
        <f>IF(ISNUMBER(F5517),IF(LEFT(A5517,3)="Cat",VLOOKUP(A5517,'Loc Configurations Seules'!R:U,4,FALSE),VLOOKUP(G5517,'Loc Coefficients Location'!A:D,4,FALSE)),"")</f>
        <v>0.18651532340555149</v>
      </c>
      <c r="M5517" s="785">
        <f t="shared" si="857"/>
        <v>29.96368670510185</v>
      </c>
      <c r="N5517" s="786">
        <f>IF(ISNUMBER(F5517),IF(LEFT(A5517,3)="Cat",VLOOKUP(A5517,'Loc Configurations Seules'!R:V,5,FALSE),VLOOKUP(G5517,'Loc Coefficients Location'!A:E,5,FALSE)),"")</f>
        <v>9.9038652897397772E-2</v>
      </c>
      <c r="O5517" s="785">
        <f t="shared" si="858"/>
        <v>15.910559587966953</v>
      </c>
      <c r="P5517" s="786">
        <f>IF(ISNUMBER(F5517),IF(LEFT(A5517,3)="Cat",VLOOKUP(A5517,'Loc Configurations Seules'!R:W,6,FALSE),VLOOKUP(G5517,'Loc Coefficients Location'!A:F,6,FALSE)),"")</f>
        <v>7.5421779500883954E-2</v>
      </c>
      <c r="Q5517" s="785">
        <f t="shared" si="859"/>
        <v>12.116508876817008</v>
      </c>
      <c r="R5517" s="786">
        <f>IF(ISNUMBER(F5517),IF(LEFT(A5517,3)="Cat",VLOOKUP(A5517,'Loc Configurations Seules'!R:X,7,FALSE),VLOOKUP(G5517,'Loc Coefficients Location'!A:G,7,FALSE)),"")</f>
        <v>6.3273484033980879E-2</v>
      </c>
      <c r="S5517" s="785">
        <f t="shared" si="860"/>
        <v>10.164885210059028</v>
      </c>
    </row>
    <row r="5518" spans="1:19" ht="25.5" x14ac:dyDescent="0.25">
      <c r="A5518" s="69" t="s">
        <v>4561</v>
      </c>
      <c r="B5518" s="42" t="s">
        <v>4562</v>
      </c>
      <c r="C5518" s="43" t="s">
        <v>4563</v>
      </c>
      <c r="D5518" s="44"/>
      <c r="E5518" s="47"/>
      <c r="F5518" s="10">
        <v>1073.0999999999999</v>
      </c>
      <c r="G5518" s="791" t="s">
        <v>9601</v>
      </c>
      <c r="H5518" s="781">
        <f t="shared" si="862"/>
        <v>283.22000000000003</v>
      </c>
      <c r="I5518" s="782">
        <f t="shared" si="861"/>
        <v>143.63999999999999</v>
      </c>
      <c r="J5518" s="782">
        <f t="shared" si="861"/>
        <v>98.03</v>
      </c>
      <c r="K5518" s="783">
        <f t="shared" si="861"/>
        <v>75.39</v>
      </c>
      <c r="L5518" s="784">
        <f>IF(ISNUMBER(F5518),IF(LEFT(A5518,3)="Cat",VLOOKUP(A5518,'Loc Configurations Seules'!R:U,4,FALSE),VLOOKUP(G5518,'Loc Coefficients Location'!A:D,4,FALSE)),"")</f>
        <v>0.18651532340555149</v>
      </c>
      <c r="M5518" s="785">
        <f t="shared" si="857"/>
        <v>200.1495935464973</v>
      </c>
      <c r="N5518" s="786">
        <f>IF(ISNUMBER(F5518),IF(LEFT(A5518,3)="Cat",VLOOKUP(A5518,'Loc Configurations Seules'!R:V,5,FALSE),VLOOKUP(G5518,'Loc Coefficients Location'!A:E,5,FALSE)),"")</f>
        <v>9.9038652897397772E-2</v>
      </c>
      <c r="O5518" s="785">
        <f t="shared" si="858"/>
        <v>106.27837842419754</v>
      </c>
      <c r="P5518" s="786">
        <f>IF(ISNUMBER(F5518),IF(LEFT(A5518,3)="Cat",VLOOKUP(A5518,'Loc Configurations Seules'!R:W,6,FALSE),VLOOKUP(G5518,'Loc Coefficients Location'!A:F,6,FALSE)),"")</f>
        <v>7.5421779500883954E-2</v>
      </c>
      <c r="Q5518" s="785">
        <f t="shared" si="859"/>
        <v>80.935111582398562</v>
      </c>
      <c r="R5518" s="786">
        <f>IF(ISNUMBER(F5518),IF(LEFT(A5518,3)="Cat",VLOOKUP(A5518,'Loc Configurations Seules'!R:X,7,FALSE),VLOOKUP(G5518,'Loc Coefficients Location'!A:G,7,FALSE)),"")</f>
        <v>6.3273484033980879E-2</v>
      </c>
      <c r="S5518" s="785">
        <f t="shared" si="860"/>
        <v>67.898775716864876</v>
      </c>
    </row>
    <row r="5519" spans="1:19" ht="25.5" x14ac:dyDescent="0.25">
      <c r="A5519" s="69" t="s">
        <v>4564</v>
      </c>
      <c r="B5519" s="42" t="s">
        <v>4565</v>
      </c>
      <c r="C5519" s="43" t="s">
        <v>4566</v>
      </c>
      <c r="D5519" s="44"/>
      <c r="E5519" s="47"/>
      <c r="F5519" s="10">
        <v>873.6</v>
      </c>
      <c r="G5519" s="791" t="s">
        <v>9621</v>
      </c>
      <c r="H5519" s="781">
        <f t="shared" si="862"/>
        <v>230.56</v>
      </c>
      <c r="I5519" s="782">
        <f t="shared" si="861"/>
        <v>116.93</v>
      </c>
      <c r="J5519" s="782">
        <f t="shared" si="861"/>
        <v>79.8</v>
      </c>
      <c r="K5519" s="783">
        <f t="shared" si="861"/>
        <v>61.38</v>
      </c>
      <c r="L5519" s="784">
        <f>IF(ISNUMBER(F5519),IF(LEFT(A5519,3)="Cat",VLOOKUP(A5519,'Loc Configurations Seules'!R:U,4,FALSE),VLOOKUP(G5519,'Loc Coefficients Location'!A:D,4,FALSE)),"")</f>
        <v>0.26392450726414518</v>
      </c>
      <c r="M5519" s="785">
        <f t="shared" si="857"/>
        <v>230.56444954595725</v>
      </c>
      <c r="N5519" s="786">
        <f>IF(ISNUMBER(F5519),IF(LEFT(A5519,3)="Cat",VLOOKUP(A5519,'Loc Configurations Seules'!R:V,5,FALSE),VLOOKUP(G5519,'Loc Coefficients Location'!A:E,5,FALSE)),"")</f>
        <v>0.13385372321713121</v>
      </c>
      <c r="O5519" s="785">
        <f t="shared" si="858"/>
        <v>116.93461260248583</v>
      </c>
      <c r="P5519" s="786">
        <f>IF(ISNUMBER(F5519),IF(LEFT(A5519,3)="Cat",VLOOKUP(A5519,'Loc Configurations Seules'!R:W,6,FALSE),VLOOKUP(G5519,'Loc Coefficients Location'!A:F,6,FALSE)),"")</f>
        <v>9.1350623726064395E-2</v>
      </c>
      <c r="Q5519" s="785">
        <f t="shared" si="859"/>
        <v>79.803904887089857</v>
      </c>
      <c r="R5519" s="786">
        <f>IF(ISNUMBER(F5519),IF(LEFT(A5519,3)="Cat",VLOOKUP(A5519,'Loc Configurations Seules'!R:X,7,FALSE),VLOOKUP(G5519,'Loc Coefficients Location'!A:G,7,FALSE)),"")</f>
        <v>7.0256845182479807E-2</v>
      </c>
      <c r="S5519" s="785">
        <f t="shared" si="860"/>
        <v>61.376379951414364</v>
      </c>
    </row>
    <row r="5520" spans="1:19" x14ac:dyDescent="0.25">
      <c r="A5520" s="69"/>
      <c r="B5520" s="42"/>
      <c r="C5520" s="43"/>
      <c r="D5520" s="44"/>
      <c r="E5520" s="47"/>
      <c r="F5520" s="10" t="s">
        <v>5249</v>
      </c>
      <c r="G5520" s="791" t="s">
        <v>9527</v>
      </c>
      <c r="H5520" s="781" t="str">
        <f t="shared" si="862"/>
        <v/>
      </c>
      <c r="I5520" s="782" t="str">
        <f t="shared" si="861"/>
        <v/>
      </c>
      <c r="J5520" s="782" t="str">
        <f t="shared" si="861"/>
        <v/>
      </c>
      <c r="K5520" s="783" t="str">
        <f t="shared" si="861"/>
        <v/>
      </c>
      <c r="L5520" s="784" t="str">
        <f>IF(ISNUMBER(F5520),IF(LEFT(A5520,3)="Cat",VLOOKUP(A5520,'Loc Configurations Seules'!R:U,4,FALSE),VLOOKUP(G5520,'Loc Coefficients Location'!A:D,4,FALSE)),"")</f>
        <v/>
      </c>
      <c r="M5520" s="785" t="str">
        <f t="shared" si="857"/>
        <v/>
      </c>
      <c r="N5520" s="786" t="str">
        <f>IF(ISNUMBER(F5520),IF(LEFT(A5520,3)="Cat",VLOOKUP(A5520,'Loc Configurations Seules'!R:V,5,FALSE),VLOOKUP(G5520,'Loc Coefficients Location'!A:E,5,FALSE)),"")</f>
        <v/>
      </c>
      <c r="O5520" s="785" t="str">
        <f t="shared" si="858"/>
        <v/>
      </c>
      <c r="P5520" s="786" t="str">
        <f>IF(ISNUMBER(F5520),IF(LEFT(A5520,3)="Cat",VLOOKUP(A5520,'Loc Configurations Seules'!R:W,6,FALSE),VLOOKUP(G5520,'Loc Coefficients Location'!A:F,6,FALSE)),"")</f>
        <v/>
      </c>
      <c r="Q5520" s="785" t="str">
        <f t="shared" si="859"/>
        <v/>
      </c>
      <c r="R5520" s="786" t="str">
        <f>IF(ISNUMBER(F5520),IF(LEFT(A5520,3)="Cat",VLOOKUP(A5520,'Loc Configurations Seules'!R:X,7,FALSE),VLOOKUP(G5520,'Loc Coefficients Location'!A:G,7,FALSE)),"")</f>
        <v/>
      </c>
      <c r="S5520" s="785" t="str">
        <f t="shared" si="860"/>
        <v/>
      </c>
    </row>
    <row r="5521" spans="1:19" ht="25.5" x14ac:dyDescent="0.25">
      <c r="A5521" s="87" t="s">
        <v>1121</v>
      </c>
      <c r="B5521" s="42"/>
      <c r="C5521" s="43"/>
      <c r="D5521" s="44"/>
      <c r="E5521" s="47"/>
      <c r="F5521" s="10" t="s">
        <v>5249</v>
      </c>
      <c r="G5521" s="791" t="s">
        <v>9527</v>
      </c>
      <c r="H5521" s="781" t="str">
        <f t="shared" si="862"/>
        <v/>
      </c>
      <c r="I5521" s="782" t="str">
        <f t="shared" si="861"/>
        <v/>
      </c>
      <c r="J5521" s="782" t="str">
        <f t="shared" si="861"/>
        <v/>
      </c>
      <c r="K5521" s="783" t="str">
        <f t="shared" si="861"/>
        <v/>
      </c>
      <c r="L5521" s="784" t="str">
        <f>IF(ISNUMBER(F5521),IF(LEFT(A5521,3)="Cat",VLOOKUP(A5521,'Loc Configurations Seules'!R:U,4,FALSE),VLOOKUP(G5521,'Loc Coefficients Location'!A:D,4,FALSE)),"")</f>
        <v/>
      </c>
      <c r="M5521" s="785" t="str">
        <f t="shared" si="857"/>
        <v/>
      </c>
      <c r="N5521" s="786" t="str">
        <f>IF(ISNUMBER(F5521),IF(LEFT(A5521,3)="Cat",VLOOKUP(A5521,'Loc Configurations Seules'!R:V,5,FALSE),VLOOKUP(G5521,'Loc Coefficients Location'!A:E,5,FALSE)),"")</f>
        <v/>
      </c>
      <c r="O5521" s="785" t="str">
        <f t="shared" si="858"/>
        <v/>
      </c>
      <c r="P5521" s="786" t="str">
        <f>IF(ISNUMBER(F5521),IF(LEFT(A5521,3)="Cat",VLOOKUP(A5521,'Loc Configurations Seules'!R:W,6,FALSE),VLOOKUP(G5521,'Loc Coefficients Location'!A:F,6,FALSE)),"")</f>
        <v/>
      </c>
      <c r="Q5521" s="785" t="str">
        <f t="shared" si="859"/>
        <v/>
      </c>
      <c r="R5521" s="786" t="str">
        <f>IF(ISNUMBER(F5521),IF(LEFT(A5521,3)="Cat",VLOOKUP(A5521,'Loc Configurations Seules'!R:X,7,FALSE),VLOOKUP(G5521,'Loc Coefficients Location'!A:G,7,FALSE)),"")</f>
        <v/>
      </c>
      <c r="S5521" s="785" t="str">
        <f t="shared" si="860"/>
        <v/>
      </c>
    </row>
    <row r="5522" spans="1:19" ht="25.5" x14ac:dyDescent="0.25">
      <c r="A5522" s="69" t="s">
        <v>1122</v>
      </c>
      <c r="B5522" s="42" t="s">
        <v>1123</v>
      </c>
      <c r="C5522" s="43" t="s">
        <v>1124</v>
      </c>
      <c r="D5522" s="44"/>
      <c r="E5522" s="47"/>
      <c r="F5522" s="10">
        <v>248</v>
      </c>
      <c r="G5522" s="791" t="s">
        <v>9621</v>
      </c>
      <c r="H5522" s="781">
        <f t="shared" si="862"/>
        <v>65.45</v>
      </c>
      <c r="I5522" s="782">
        <f t="shared" si="861"/>
        <v>33.200000000000003</v>
      </c>
      <c r="J5522" s="782">
        <f t="shared" si="861"/>
        <v>22.65</v>
      </c>
      <c r="K5522" s="783">
        <f t="shared" si="861"/>
        <v>17.420000000000002</v>
      </c>
      <c r="L5522" s="784">
        <f>IF(ISNUMBER(F5522),IF(LEFT(A5522,3)="Cat",VLOOKUP(A5522,'Loc Configurations Seules'!R:U,4,FALSE),VLOOKUP(G5522,'Loc Coefficients Location'!A:D,4,FALSE)),"")</f>
        <v>0.26392450726414518</v>
      </c>
      <c r="M5522" s="785">
        <f t="shared" si="857"/>
        <v>65.453277801508008</v>
      </c>
      <c r="N5522" s="786">
        <f>IF(ISNUMBER(F5522),IF(LEFT(A5522,3)="Cat",VLOOKUP(A5522,'Loc Configurations Seules'!R:V,5,FALSE),VLOOKUP(G5522,'Loc Coefficients Location'!A:E,5,FALSE)),"")</f>
        <v>0.13385372321713121</v>
      </c>
      <c r="O5522" s="785">
        <f t="shared" si="858"/>
        <v>33.195723357848543</v>
      </c>
      <c r="P5522" s="786">
        <f>IF(ISNUMBER(F5522),IF(LEFT(A5522,3)="Cat",VLOOKUP(A5522,'Loc Configurations Seules'!R:W,6,FALSE),VLOOKUP(G5522,'Loc Coefficients Location'!A:F,6,FALSE)),"")</f>
        <v>9.1350623726064395E-2</v>
      </c>
      <c r="Q5522" s="785">
        <f t="shared" si="859"/>
        <v>22.65495468406397</v>
      </c>
      <c r="R5522" s="786">
        <f>IF(ISNUMBER(F5522),IF(LEFT(A5522,3)="Cat",VLOOKUP(A5522,'Loc Configurations Seules'!R:X,7,FALSE),VLOOKUP(G5522,'Loc Coefficients Location'!A:G,7,FALSE)),"")</f>
        <v>7.0256845182479807E-2</v>
      </c>
      <c r="S5522" s="785">
        <f t="shared" si="860"/>
        <v>17.423697605254993</v>
      </c>
    </row>
    <row r="5523" spans="1:19" ht="25.5" x14ac:dyDescent="0.25">
      <c r="A5523" s="69" t="s">
        <v>1125</v>
      </c>
      <c r="B5523" s="42" t="s">
        <v>1126</v>
      </c>
      <c r="C5523" s="43" t="s">
        <v>1127</v>
      </c>
      <c r="D5523" s="44"/>
      <c r="E5523" s="47"/>
      <c r="F5523" s="10">
        <v>17</v>
      </c>
      <c r="G5523" s="791" t="s">
        <v>9621</v>
      </c>
      <c r="H5523" s="781">
        <f t="shared" si="862"/>
        <v>4.49</v>
      </c>
      <c r="I5523" s="782">
        <f t="shared" si="861"/>
        <v>2.2799999999999998</v>
      </c>
      <c r="J5523" s="782">
        <f t="shared" si="861"/>
        <v>1.55</v>
      </c>
      <c r="K5523" s="783">
        <f t="shared" si="861"/>
        <v>1.19</v>
      </c>
      <c r="L5523" s="784"/>
      <c r="M5523" s="785"/>
      <c r="N5523" s="786"/>
      <c r="O5523" s="785"/>
      <c r="P5523" s="786"/>
      <c r="Q5523" s="785"/>
      <c r="R5523" s="786"/>
      <c r="S5523" s="785"/>
    </row>
    <row r="5524" spans="1:19" x14ac:dyDescent="0.25">
      <c r="A5524" s="69"/>
      <c r="B5524" s="42" t="s">
        <v>5561</v>
      </c>
      <c r="C5524" s="43" t="s">
        <v>1128</v>
      </c>
      <c r="D5524" s="44"/>
      <c r="E5524" s="47"/>
      <c r="F5524" s="10">
        <v>17</v>
      </c>
      <c r="G5524" s="791" t="s">
        <v>9621</v>
      </c>
      <c r="H5524" s="781">
        <f t="shared" si="862"/>
        <v>4.49</v>
      </c>
      <c r="I5524" s="782">
        <f t="shared" si="861"/>
        <v>2.2799999999999998</v>
      </c>
      <c r="J5524" s="782">
        <f t="shared" si="861"/>
        <v>1.55</v>
      </c>
      <c r="K5524" s="783">
        <f t="shared" si="861"/>
        <v>1.19</v>
      </c>
      <c r="L5524" s="784"/>
      <c r="M5524" s="785"/>
      <c r="N5524" s="786"/>
      <c r="O5524" s="785"/>
      <c r="P5524" s="786"/>
      <c r="Q5524" s="785"/>
      <c r="R5524" s="786"/>
      <c r="S5524" s="785"/>
    </row>
    <row r="5525" spans="1:19" ht="25.5" x14ac:dyDescent="0.25">
      <c r="A5525" s="69" t="s">
        <v>1129</v>
      </c>
      <c r="B5525" s="42" t="s">
        <v>1130</v>
      </c>
      <c r="C5525" s="43" t="s">
        <v>1131</v>
      </c>
      <c r="D5525" s="44"/>
      <c r="E5525" s="47"/>
      <c r="F5525" s="10">
        <v>19</v>
      </c>
      <c r="G5525" s="791" t="s">
        <v>9621</v>
      </c>
      <c r="H5525" s="781">
        <f t="shared" si="862"/>
        <v>5.01</v>
      </c>
      <c r="I5525" s="782">
        <f t="shared" si="861"/>
        <v>2.54</v>
      </c>
      <c r="J5525" s="782">
        <f t="shared" si="861"/>
        <v>1.74</v>
      </c>
      <c r="K5525" s="783">
        <f t="shared" si="861"/>
        <v>1.33</v>
      </c>
      <c r="L5525" s="784"/>
      <c r="M5525" s="785"/>
      <c r="N5525" s="786"/>
      <c r="O5525" s="785"/>
      <c r="P5525" s="786"/>
      <c r="Q5525" s="785"/>
      <c r="R5525" s="786"/>
      <c r="S5525" s="785"/>
    </row>
    <row r="5526" spans="1:19" x14ac:dyDescent="0.25">
      <c r="A5526" s="69"/>
      <c r="B5526" s="42" t="s">
        <v>5562</v>
      </c>
      <c r="C5526" s="43" t="s">
        <v>1132</v>
      </c>
      <c r="D5526" s="44"/>
      <c r="E5526" s="47"/>
      <c r="F5526" s="10">
        <v>19</v>
      </c>
      <c r="G5526" s="791" t="s">
        <v>9621</v>
      </c>
      <c r="H5526" s="781">
        <f t="shared" si="862"/>
        <v>5.01</v>
      </c>
      <c r="I5526" s="782">
        <f t="shared" si="861"/>
        <v>2.54</v>
      </c>
      <c r="J5526" s="782">
        <f t="shared" si="861"/>
        <v>1.74</v>
      </c>
      <c r="K5526" s="783">
        <f t="shared" si="861"/>
        <v>1.33</v>
      </c>
      <c r="L5526" s="784"/>
      <c r="M5526" s="785"/>
      <c r="N5526" s="786"/>
      <c r="O5526" s="785"/>
      <c r="P5526" s="786"/>
      <c r="Q5526" s="785"/>
      <c r="R5526" s="786"/>
      <c r="S5526" s="785"/>
    </row>
    <row r="5527" spans="1:19" ht="25.5" x14ac:dyDescent="0.25">
      <c r="A5527" s="69" t="s">
        <v>1133</v>
      </c>
      <c r="B5527" s="42" t="s">
        <v>1134</v>
      </c>
      <c r="C5527" s="43" t="s">
        <v>1135</v>
      </c>
      <c r="D5527" s="44"/>
      <c r="E5527" s="47"/>
      <c r="F5527" s="10">
        <v>24</v>
      </c>
      <c r="G5527" s="791" t="s">
        <v>9621</v>
      </c>
      <c r="H5527" s="781">
        <f t="shared" si="862"/>
        <v>6.33</v>
      </c>
      <c r="I5527" s="782">
        <f t="shared" si="861"/>
        <v>3.21</v>
      </c>
      <c r="J5527" s="782">
        <f t="shared" si="861"/>
        <v>2.19</v>
      </c>
      <c r="K5527" s="783">
        <f t="shared" si="861"/>
        <v>1.69</v>
      </c>
      <c r="L5527" s="784"/>
      <c r="M5527" s="785"/>
      <c r="N5527" s="786"/>
      <c r="O5527" s="785"/>
      <c r="P5527" s="786"/>
      <c r="Q5527" s="785"/>
      <c r="R5527" s="786"/>
      <c r="S5527" s="785"/>
    </row>
    <row r="5528" spans="1:19" x14ac:dyDescent="0.25">
      <c r="A5528" s="69"/>
      <c r="B5528" s="42" t="s">
        <v>5563</v>
      </c>
      <c r="C5528" s="43" t="s">
        <v>1136</v>
      </c>
      <c r="D5528" s="44"/>
      <c r="E5528" s="47"/>
      <c r="F5528" s="10">
        <v>24</v>
      </c>
      <c r="G5528" s="791" t="s">
        <v>9621</v>
      </c>
      <c r="H5528" s="781">
        <f t="shared" si="862"/>
        <v>6.33</v>
      </c>
      <c r="I5528" s="782">
        <f t="shared" si="861"/>
        <v>3.21</v>
      </c>
      <c r="J5528" s="782">
        <f t="shared" si="861"/>
        <v>2.19</v>
      </c>
      <c r="K5528" s="783">
        <f t="shared" si="861"/>
        <v>1.69</v>
      </c>
      <c r="L5528" s="784"/>
      <c r="M5528" s="785"/>
      <c r="N5528" s="786"/>
      <c r="O5528" s="785"/>
      <c r="P5528" s="786"/>
      <c r="Q5528" s="785"/>
      <c r="R5528" s="786"/>
      <c r="S5528" s="785"/>
    </row>
    <row r="5529" spans="1:19" ht="38.25" x14ac:dyDescent="0.25">
      <c r="A5529" s="69" t="s">
        <v>4567</v>
      </c>
      <c r="B5529" s="42" t="s">
        <v>4568</v>
      </c>
      <c r="C5529" s="43" t="s">
        <v>4569</v>
      </c>
      <c r="D5529" s="44"/>
      <c r="E5529" s="47"/>
      <c r="F5529" s="10">
        <v>31</v>
      </c>
      <c r="G5529" s="791" t="s">
        <v>9618</v>
      </c>
      <c r="H5529" s="781">
        <f t="shared" si="862"/>
        <v>8.18</v>
      </c>
      <c r="I5529" s="782">
        <f t="shared" si="861"/>
        <v>4.1500000000000004</v>
      </c>
      <c r="J5529" s="782">
        <f t="shared" si="861"/>
        <v>2.83</v>
      </c>
      <c r="K5529" s="783">
        <f t="shared" si="861"/>
        <v>2.1800000000000002</v>
      </c>
      <c r="L5529" s="784">
        <f>IF(ISNUMBER(F5529),IF(LEFT(A5529,3)="Cat",VLOOKUP(A5529,'Loc Configurations Seules'!R:U,4,FALSE),VLOOKUP(G5529,'Loc Coefficients Location'!A:D,4,FALSE)),"")</f>
        <v>0.26392450726414518</v>
      </c>
      <c r="M5529" s="785">
        <f>IF(ISNUMBER(L5529),L5529*$F5529,"")</f>
        <v>8.181659725188501</v>
      </c>
      <c r="N5529" s="786">
        <f>IF(ISNUMBER(F5529),IF(LEFT(A5529,3)="Cat",VLOOKUP(A5529,'Loc Configurations Seules'!R:V,5,FALSE),VLOOKUP(G5529,'Loc Coefficients Location'!A:E,5,FALSE)),"")</f>
        <v>0.13385372321713121</v>
      </c>
      <c r="O5529" s="785">
        <f>IF(ISNUMBER(N5529),N5529*$F5529,"")</f>
        <v>4.1494654197310679</v>
      </c>
      <c r="P5529" s="786">
        <f>IF(ISNUMBER(F5529),IF(LEFT(A5529,3)="Cat",VLOOKUP(A5529,'Loc Configurations Seules'!R:W,6,FALSE),VLOOKUP(G5529,'Loc Coefficients Location'!A:F,6,FALSE)),"")</f>
        <v>9.1350623726064395E-2</v>
      </c>
      <c r="Q5529" s="785">
        <f>IF(ISNUMBER(P5529),P5529*$F5529,"")</f>
        <v>2.8318693355079962</v>
      </c>
      <c r="R5529" s="786">
        <f>IF(ISNUMBER(F5529),IF(LEFT(A5529,3)="Cat",VLOOKUP(A5529,'Loc Configurations Seules'!R:X,7,FALSE),VLOOKUP(G5529,'Loc Coefficients Location'!A:G,7,FALSE)),"")</f>
        <v>7.0256845182479807E-2</v>
      </c>
      <c r="S5529" s="785">
        <f>IF(ISNUMBER(R5529),R5529*$F5529,"")</f>
        <v>2.1779622006568742</v>
      </c>
    </row>
    <row r="5530" spans="1:19" x14ac:dyDescent="0.25">
      <c r="A5530" s="69" t="s">
        <v>4570</v>
      </c>
      <c r="B5530" s="42" t="s">
        <v>4571</v>
      </c>
      <c r="C5530" s="43" t="s">
        <v>4572</v>
      </c>
      <c r="D5530" s="44"/>
      <c r="E5530" s="47"/>
      <c r="F5530" s="10">
        <v>4</v>
      </c>
      <c r="G5530" s="791" t="s">
        <v>9621</v>
      </c>
      <c r="H5530" s="781">
        <f t="shared" si="862"/>
        <v>1.06</v>
      </c>
      <c r="I5530" s="782">
        <f t="shared" si="861"/>
        <v>0.54</v>
      </c>
      <c r="J5530" s="782">
        <f t="shared" si="861"/>
        <v>0.37</v>
      </c>
      <c r="K5530" s="783">
        <f t="shared" si="861"/>
        <v>0.28000000000000003</v>
      </c>
      <c r="L5530" s="784"/>
      <c r="M5530" s="785"/>
      <c r="N5530" s="786"/>
      <c r="O5530" s="785"/>
      <c r="P5530" s="786"/>
      <c r="Q5530" s="785"/>
      <c r="R5530" s="786"/>
      <c r="S5530" s="785"/>
    </row>
    <row r="5531" spans="1:19" x14ac:dyDescent="0.25">
      <c r="A5531" s="69"/>
      <c r="B5531" s="42" t="s">
        <v>5564</v>
      </c>
      <c r="C5531" s="43" t="s">
        <v>4573</v>
      </c>
      <c r="D5531" s="44"/>
      <c r="E5531" s="47"/>
      <c r="F5531" s="10">
        <v>4</v>
      </c>
      <c r="G5531" s="791" t="s">
        <v>9621</v>
      </c>
      <c r="H5531" s="781">
        <f t="shared" si="862"/>
        <v>1.06</v>
      </c>
      <c r="I5531" s="782">
        <f t="shared" si="861"/>
        <v>0.54</v>
      </c>
      <c r="J5531" s="782">
        <f t="shared" si="861"/>
        <v>0.37</v>
      </c>
      <c r="K5531" s="783">
        <f t="shared" si="861"/>
        <v>0.28000000000000003</v>
      </c>
      <c r="L5531" s="784"/>
      <c r="M5531" s="785"/>
      <c r="N5531" s="786"/>
      <c r="O5531" s="785"/>
      <c r="P5531" s="786"/>
      <c r="Q5531" s="785"/>
      <c r="R5531" s="786"/>
      <c r="S5531" s="785"/>
    </row>
    <row r="5532" spans="1:19" ht="25.5" x14ac:dyDescent="0.25">
      <c r="A5532" s="69" t="s">
        <v>4574</v>
      </c>
      <c r="B5532" s="42" t="s">
        <v>4575</v>
      </c>
      <c r="C5532" s="43" t="s">
        <v>4576</v>
      </c>
      <c r="D5532" s="44"/>
      <c r="E5532" s="47"/>
      <c r="F5532" s="10">
        <v>22</v>
      </c>
      <c r="G5532" s="791" t="s">
        <v>9621</v>
      </c>
      <c r="H5532" s="781">
        <f t="shared" si="862"/>
        <v>5.81</v>
      </c>
      <c r="I5532" s="782">
        <f t="shared" si="861"/>
        <v>2.94</v>
      </c>
      <c r="J5532" s="782">
        <f t="shared" si="861"/>
        <v>2.0099999999999998</v>
      </c>
      <c r="K5532" s="783">
        <f t="shared" si="861"/>
        <v>1.55</v>
      </c>
      <c r="L5532" s="784"/>
      <c r="M5532" s="785"/>
      <c r="N5532" s="786"/>
      <c r="O5532" s="785"/>
      <c r="P5532" s="786"/>
      <c r="Q5532" s="785"/>
      <c r="R5532" s="786"/>
      <c r="S5532" s="785"/>
    </row>
    <row r="5533" spans="1:19" x14ac:dyDescent="0.25">
      <c r="A5533" s="69"/>
      <c r="B5533" s="42" t="s">
        <v>5565</v>
      </c>
      <c r="C5533" s="43" t="s">
        <v>4577</v>
      </c>
      <c r="D5533" s="44"/>
      <c r="E5533" s="47"/>
      <c r="F5533" s="10">
        <v>22</v>
      </c>
      <c r="G5533" s="791" t="s">
        <v>9621</v>
      </c>
      <c r="H5533" s="781">
        <f t="shared" si="862"/>
        <v>5.81</v>
      </c>
      <c r="I5533" s="782">
        <f t="shared" si="861"/>
        <v>2.94</v>
      </c>
      <c r="J5533" s="782">
        <f t="shared" si="861"/>
        <v>2.0099999999999998</v>
      </c>
      <c r="K5533" s="783">
        <f t="shared" si="861"/>
        <v>1.55</v>
      </c>
      <c r="L5533" s="784"/>
      <c r="M5533" s="785"/>
      <c r="N5533" s="786"/>
      <c r="O5533" s="785"/>
      <c r="P5533" s="786"/>
      <c r="Q5533" s="785"/>
      <c r="R5533" s="786"/>
      <c r="S5533" s="785"/>
    </row>
    <row r="5534" spans="1:19" ht="25.5" x14ac:dyDescent="0.25">
      <c r="A5534" s="69" t="s">
        <v>4578</v>
      </c>
      <c r="B5534" s="42" t="s">
        <v>4579</v>
      </c>
      <c r="C5534" s="43" t="s">
        <v>4580</v>
      </c>
      <c r="D5534" s="44"/>
      <c r="E5534" s="47"/>
      <c r="F5534" s="10">
        <v>33</v>
      </c>
      <c r="G5534" s="791" t="s">
        <v>9621</v>
      </c>
      <c r="H5534" s="781">
        <f t="shared" si="862"/>
        <v>8.7100000000000009</v>
      </c>
      <c r="I5534" s="782">
        <f t="shared" si="861"/>
        <v>4.42</v>
      </c>
      <c r="J5534" s="782">
        <f t="shared" si="861"/>
        <v>3.01</v>
      </c>
      <c r="K5534" s="783">
        <f t="shared" si="861"/>
        <v>2.3199999999999998</v>
      </c>
      <c r="L5534" s="784"/>
      <c r="M5534" s="785"/>
      <c r="N5534" s="786"/>
      <c r="O5534" s="785"/>
      <c r="P5534" s="786"/>
      <c r="Q5534" s="785"/>
      <c r="R5534" s="786"/>
      <c r="S5534" s="785"/>
    </row>
    <row r="5535" spans="1:19" x14ac:dyDescent="0.25">
      <c r="A5535" s="69"/>
      <c r="B5535" s="42" t="s">
        <v>5566</v>
      </c>
      <c r="C5535" s="43" t="s">
        <v>4581</v>
      </c>
      <c r="D5535" s="44"/>
      <c r="E5535" s="47"/>
      <c r="F5535" s="10">
        <v>33</v>
      </c>
      <c r="G5535" s="791" t="s">
        <v>9621</v>
      </c>
      <c r="H5535" s="781">
        <f t="shared" si="862"/>
        <v>8.7100000000000009</v>
      </c>
      <c r="I5535" s="782">
        <f t="shared" si="861"/>
        <v>4.42</v>
      </c>
      <c r="J5535" s="782">
        <f t="shared" si="861"/>
        <v>3.01</v>
      </c>
      <c r="K5535" s="783">
        <f t="shared" si="861"/>
        <v>2.3199999999999998</v>
      </c>
      <c r="L5535" s="784"/>
      <c r="M5535" s="785"/>
      <c r="N5535" s="786"/>
      <c r="O5535" s="785"/>
      <c r="P5535" s="786"/>
      <c r="Q5535" s="785"/>
      <c r="R5535" s="786"/>
      <c r="S5535" s="785"/>
    </row>
    <row r="5536" spans="1:19" ht="38.25" x14ac:dyDescent="0.25">
      <c r="A5536" s="69" t="s">
        <v>4582</v>
      </c>
      <c r="B5536" s="90" t="s">
        <v>10850</v>
      </c>
      <c r="C5536" s="43" t="s">
        <v>4583</v>
      </c>
      <c r="D5536" s="44"/>
      <c r="E5536" s="47"/>
      <c r="F5536" s="10">
        <v>19</v>
      </c>
      <c r="G5536" s="791" t="s">
        <v>9618</v>
      </c>
      <c r="H5536" s="781">
        <f t="shared" si="862"/>
        <v>5.01</v>
      </c>
      <c r="I5536" s="782">
        <f t="shared" si="861"/>
        <v>2.54</v>
      </c>
      <c r="J5536" s="782">
        <f t="shared" si="861"/>
        <v>1.74</v>
      </c>
      <c r="K5536" s="783">
        <f t="shared" si="861"/>
        <v>1.33</v>
      </c>
      <c r="L5536" s="784">
        <f>IF(ISNUMBER(F5536),IF(LEFT(A5536,3)="Cat",VLOOKUP(A5536,'Loc Configurations Seules'!R:U,4,FALSE),VLOOKUP(G5536,'Loc Coefficients Location'!A:D,4,FALSE)),"")</f>
        <v>0.26392450726414518</v>
      </c>
      <c r="M5536" s="785">
        <f t="shared" ref="M5536:M5537" si="863">IF(ISNUMBER(L5536),L5536*$F5536,"")</f>
        <v>5.0145656380187589</v>
      </c>
      <c r="N5536" s="786">
        <f>IF(ISNUMBER(F5536),IF(LEFT(A5536,3)="Cat",VLOOKUP(A5536,'Loc Configurations Seules'!R:V,5,FALSE),VLOOKUP(G5536,'Loc Coefficients Location'!A:E,5,FALSE)),"")</f>
        <v>0.13385372321713121</v>
      </c>
      <c r="O5536" s="785">
        <f t="shared" ref="O5536:O5537" si="864">IF(ISNUMBER(N5536),N5536*$F5536,"")</f>
        <v>2.5432207411254928</v>
      </c>
      <c r="P5536" s="786">
        <f>IF(ISNUMBER(F5536),IF(LEFT(A5536,3)="Cat",VLOOKUP(A5536,'Loc Configurations Seules'!R:W,6,FALSE),VLOOKUP(G5536,'Loc Coefficients Location'!A:F,6,FALSE)),"")</f>
        <v>9.1350623726064395E-2</v>
      </c>
      <c r="Q5536" s="785">
        <f t="shared" ref="Q5536:Q5537" si="865">IF(ISNUMBER(P5536),P5536*$F5536,"")</f>
        <v>1.7356618507952235</v>
      </c>
      <c r="R5536" s="786">
        <f>IF(ISNUMBER(F5536),IF(LEFT(A5536,3)="Cat",VLOOKUP(A5536,'Loc Configurations Seules'!R:X,7,FALSE),VLOOKUP(G5536,'Loc Coefficients Location'!A:G,7,FALSE)),"")</f>
        <v>7.0256845182479807E-2</v>
      </c>
      <c r="S5536" s="785">
        <f t="shared" ref="S5536:S5537" si="866">IF(ISNUMBER(R5536),R5536*$F5536,"")</f>
        <v>1.3348800584671163</v>
      </c>
    </row>
    <row r="5537" spans="1:19" x14ac:dyDescent="0.25">
      <c r="A5537" s="69"/>
      <c r="B5537" s="90" t="s">
        <v>10851</v>
      </c>
      <c r="C5537" s="43" t="s">
        <v>4584</v>
      </c>
      <c r="D5537" s="44"/>
      <c r="E5537" s="47"/>
      <c r="F5537" s="814">
        <v>25</v>
      </c>
      <c r="G5537" s="791" t="s">
        <v>9618</v>
      </c>
      <c r="H5537" s="781">
        <f t="shared" si="862"/>
        <v>6.6</v>
      </c>
      <c r="I5537" s="782">
        <f t="shared" si="861"/>
        <v>3.35</v>
      </c>
      <c r="J5537" s="782">
        <f t="shared" si="861"/>
        <v>2.2799999999999998</v>
      </c>
      <c r="K5537" s="783">
        <f t="shared" si="861"/>
        <v>1.76</v>
      </c>
      <c r="L5537" s="784">
        <f>IF(ISNUMBER(F5537),IF(LEFT(A5537,3)="Cat",VLOOKUP(A5537,'Loc Configurations Seules'!R:U,4,FALSE),VLOOKUP(G5537,'Loc Coefficients Location'!A:D,4,FALSE)),"")</f>
        <v>0.26392450726414518</v>
      </c>
      <c r="M5537" s="785">
        <f t="shared" si="863"/>
        <v>6.5981126816036291</v>
      </c>
      <c r="N5537" s="786">
        <f>IF(ISNUMBER(F5537),IF(LEFT(A5537,3)="Cat",VLOOKUP(A5537,'Loc Configurations Seules'!R:V,5,FALSE),VLOOKUP(G5537,'Loc Coefficients Location'!A:E,5,FALSE)),"")</f>
        <v>0.13385372321713121</v>
      </c>
      <c r="O5537" s="785">
        <f t="shared" si="864"/>
        <v>3.3463430804282801</v>
      </c>
      <c r="P5537" s="786">
        <f>IF(ISNUMBER(F5537),IF(LEFT(A5537,3)="Cat",VLOOKUP(A5537,'Loc Configurations Seules'!R:W,6,FALSE),VLOOKUP(G5537,'Loc Coefficients Location'!A:F,6,FALSE)),"")</f>
        <v>9.1350623726064395E-2</v>
      </c>
      <c r="Q5537" s="785">
        <f t="shared" si="865"/>
        <v>2.2837655931516099</v>
      </c>
      <c r="R5537" s="786">
        <f>IF(ISNUMBER(F5537),IF(LEFT(A5537,3)="Cat",VLOOKUP(A5537,'Loc Configurations Seules'!R:X,7,FALSE),VLOOKUP(G5537,'Loc Coefficients Location'!A:G,7,FALSE)),"")</f>
        <v>7.0256845182479807E-2</v>
      </c>
      <c r="S5537" s="785">
        <f t="shared" si="866"/>
        <v>1.7564211295619951</v>
      </c>
    </row>
    <row r="5538" spans="1:19" ht="25.5" x14ac:dyDescent="0.25">
      <c r="A5538" s="69" t="s">
        <v>4585</v>
      </c>
      <c r="B5538" s="42" t="s">
        <v>4586</v>
      </c>
      <c r="C5538" s="43" t="s">
        <v>4587</v>
      </c>
      <c r="D5538" s="44"/>
      <c r="E5538" s="47"/>
      <c r="F5538" s="10" t="s">
        <v>9655</v>
      </c>
      <c r="G5538" s="791" t="s">
        <v>9621</v>
      </c>
      <c r="H5538" s="781" t="str">
        <f t="shared" si="862"/>
        <v/>
      </c>
      <c r="I5538" s="782" t="str">
        <f t="shared" si="861"/>
        <v/>
      </c>
      <c r="J5538" s="782" t="str">
        <f t="shared" si="861"/>
        <v/>
      </c>
      <c r="K5538" s="783" t="str">
        <f t="shared" si="861"/>
        <v/>
      </c>
      <c r="L5538" s="784"/>
      <c r="M5538" s="785"/>
      <c r="N5538" s="786"/>
      <c r="O5538" s="785"/>
      <c r="P5538" s="786"/>
      <c r="Q5538" s="785"/>
      <c r="R5538" s="786"/>
      <c r="S5538" s="785"/>
    </row>
    <row r="5539" spans="1:19" x14ac:dyDescent="0.25">
      <c r="A5539" s="69"/>
      <c r="B5539" s="42" t="s">
        <v>5567</v>
      </c>
      <c r="C5539" s="43" t="s">
        <v>4588</v>
      </c>
      <c r="D5539" s="44"/>
      <c r="E5539" s="47"/>
      <c r="F5539" s="10" t="s">
        <v>9655</v>
      </c>
      <c r="G5539" s="791" t="s">
        <v>9621</v>
      </c>
      <c r="H5539" s="781" t="str">
        <f t="shared" si="862"/>
        <v/>
      </c>
      <c r="I5539" s="782" t="str">
        <f t="shared" si="861"/>
        <v/>
      </c>
      <c r="J5539" s="782" t="str">
        <f t="shared" si="861"/>
        <v/>
      </c>
      <c r="K5539" s="783" t="str">
        <f t="shared" si="861"/>
        <v/>
      </c>
      <c r="L5539" s="784"/>
      <c r="M5539" s="785"/>
      <c r="N5539" s="786"/>
      <c r="O5539" s="785"/>
      <c r="P5539" s="786"/>
      <c r="Q5539" s="785"/>
      <c r="R5539" s="786"/>
      <c r="S5539" s="785"/>
    </row>
    <row r="5540" spans="1:19" ht="25.5" x14ac:dyDescent="0.25">
      <c r="A5540" s="69" t="s">
        <v>4589</v>
      </c>
      <c r="B5540" s="42" t="s">
        <v>4590</v>
      </c>
      <c r="C5540" s="43" t="s">
        <v>4591</v>
      </c>
      <c r="D5540" s="44"/>
      <c r="E5540" s="47"/>
      <c r="F5540" s="10">
        <v>3</v>
      </c>
      <c r="G5540" s="791" t="s">
        <v>9621</v>
      </c>
      <c r="H5540" s="781">
        <f t="shared" si="862"/>
        <v>0.79</v>
      </c>
      <c r="I5540" s="782">
        <f t="shared" si="861"/>
        <v>0.4</v>
      </c>
      <c r="J5540" s="782">
        <f t="shared" si="861"/>
        <v>0.27</v>
      </c>
      <c r="K5540" s="783">
        <f t="shared" si="861"/>
        <v>0.21</v>
      </c>
      <c r="L5540" s="784"/>
      <c r="M5540" s="785"/>
      <c r="N5540" s="786"/>
      <c r="O5540" s="785"/>
      <c r="P5540" s="786"/>
      <c r="Q5540" s="785"/>
      <c r="R5540" s="786"/>
      <c r="S5540" s="785"/>
    </row>
    <row r="5541" spans="1:19" x14ac:dyDescent="0.25">
      <c r="A5541" s="69"/>
      <c r="B5541" s="42" t="s">
        <v>5568</v>
      </c>
      <c r="C5541" s="43" t="s">
        <v>4592</v>
      </c>
      <c r="D5541" s="44"/>
      <c r="E5541" s="47"/>
      <c r="F5541" s="10">
        <v>3</v>
      </c>
      <c r="G5541" s="791" t="s">
        <v>9621</v>
      </c>
      <c r="H5541" s="781">
        <f t="shared" si="862"/>
        <v>0.79</v>
      </c>
      <c r="I5541" s="782">
        <f t="shared" si="861"/>
        <v>0.4</v>
      </c>
      <c r="J5541" s="782">
        <f t="shared" si="861"/>
        <v>0.27</v>
      </c>
      <c r="K5541" s="783">
        <f t="shared" si="861"/>
        <v>0.21</v>
      </c>
      <c r="L5541" s="784"/>
      <c r="M5541" s="785"/>
      <c r="N5541" s="786"/>
      <c r="O5541" s="785"/>
      <c r="P5541" s="786"/>
      <c r="Q5541" s="785"/>
      <c r="R5541" s="786"/>
      <c r="S5541" s="785"/>
    </row>
    <row r="5542" spans="1:19" ht="25.5" x14ac:dyDescent="0.25">
      <c r="A5542" s="69" t="s">
        <v>4593</v>
      </c>
      <c r="B5542" s="42" t="s">
        <v>4594</v>
      </c>
      <c r="C5542" s="43" t="s">
        <v>4595</v>
      </c>
      <c r="D5542" s="44"/>
      <c r="E5542" s="47"/>
      <c r="F5542" s="10">
        <v>5</v>
      </c>
      <c r="G5542" s="791" t="s">
        <v>9621</v>
      </c>
      <c r="H5542" s="781">
        <f t="shared" si="862"/>
        <v>1.32</v>
      </c>
      <c r="I5542" s="782">
        <f t="shared" si="861"/>
        <v>0.67</v>
      </c>
      <c r="J5542" s="782">
        <f t="shared" si="861"/>
        <v>0.46</v>
      </c>
      <c r="K5542" s="783">
        <f t="shared" si="861"/>
        <v>0.35</v>
      </c>
      <c r="L5542" s="784"/>
      <c r="M5542" s="785"/>
      <c r="N5542" s="786"/>
      <c r="O5542" s="785"/>
      <c r="P5542" s="786"/>
      <c r="Q5542" s="785"/>
      <c r="R5542" s="786"/>
      <c r="S5542" s="785"/>
    </row>
    <row r="5543" spans="1:19" x14ac:dyDescent="0.25">
      <c r="A5543" s="69"/>
      <c r="B5543" s="42" t="s">
        <v>5569</v>
      </c>
      <c r="C5543" s="43" t="s">
        <v>4596</v>
      </c>
      <c r="D5543" s="44"/>
      <c r="E5543" s="47"/>
      <c r="F5543" s="10">
        <v>5</v>
      </c>
      <c r="G5543" s="791" t="s">
        <v>9621</v>
      </c>
      <c r="H5543" s="781">
        <f t="shared" si="862"/>
        <v>1.32</v>
      </c>
      <c r="I5543" s="782">
        <f t="shared" si="861"/>
        <v>0.67</v>
      </c>
      <c r="J5543" s="782">
        <f t="shared" si="861"/>
        <v>0.46</v>
      </c>
      <c r="K5543" s="783">
        <f t="shared" si="861"/>
        <v>0.35</v>
      </c>
      <c r="L5543" s="784"/>
      <c r="M5543" s="785"/>
      <c r="N5543" s="786"/>
      <c r="O5543" s="785"/>
      <c r="P5543" s="786"/>
      <c r="Q5543" s="785"/>
      <c r="R5543" s="786"/>
      <c r="S5543" s="785"/>
    </row>
    <row r="5544" spans="1:19" ht="25.5" x14ac:dyDescent="0.25">
      <c r="A5544" s="69" t="s">
        <v>7352</v>
      </c>
      <c r="B5544" s="42" t="s">
        <v>7353</v>
      </c>
      <c r="C5544" s="43" t="s">
        <v>8604</v>
      </c>
      <c r="D5544" s="44"/>
      <c r="E5544" s="47"/>
      <c r="F5544" s="10">
        <v>3</v>
      </c>
      <c r="G5544" s="791" t="s">
        <v>9527</v>
      </c>
      <c r="H5544" s="781">
        <f t="shared" si="862"/>
        <v>0.79</v>
      </c>
      <c r="I5544" s="782">
        <f t="shared" si="861"/>
        <v>0.4</v>
      </c>
      <c r="J5544" s="782">
        <f t="shared" si="861"/>
        <v>0.27</v>
      </c>
      <c r="K5544" s="783">
        <f t="shared" si="861"/>
        <v>0.21</v>
      </c>
      <c r="L5544" s="784"/>
      <c r="M5544" s="785"/>
      <c r="N5544" s="786"/>
      <c r="O5544" s="785"/>
      <c r="P5544" s="786"/>
      <c r="Q5544" s="785"/>
      <c r="R5544" s="786"/>
      <c r="S5544" s="785"/>
    </row>
    <row r="5545" spans="1:19" ht="25.5" x14ac:dyDescent="0.25">
      <c r="A5545" s="69" t="s">
        <v>7364</v>
      </c>
      <c r="B5545" s="42" t="s">
        <v>7365</v>
      </c>
      <c r="C5545" s="43" t="s">
        <v>8605</v>
      </c>
      <c r="D5545" s="44"/>
      <c r="E5545" s="47"/>
      <c r="F5545" s="10">
        <v>3</v>
      </c>
      <c r="G5545" s="791" t="s">
        <v>9527</v>
      </c>
      <c r="H5545" s="781">
        <f t="shared" si="862"/>
        <v>0.79</v>
      </c>
      <c r="I5545" s="782">
        <f t="shared" si="861"/>
        <v>0.4</v>
      </c>
      <c r="J5545" s="782">
        <f t="shared" si="861"/>
        <v>0.27</v>
      </c>
      <c r="K5545" s="783">
        <f t="shared" si="861"/>
        <v>0.21</v>
      </c>
      <c r="L5545" s="784"/>
      <c r="M5545" s="785"/>
      <c r="N5545" s="786"/>
      <c r="O5545" s="785"/>
      <c r="P5545" s="786"/>
      <c r="Q5545" s="785"/>
      <c r="R5545" s="786"/>
      <c r="S5545" s="785"/>
    </row>
    <row r="5546" spans="1:19" ht="25.5" x14ac:dyDescent="0.25">
      <c r="A5546" s="69" t="s">
        <v>8606</v>
      </c>
      <c r="B5546" s="42" t="s">
        <v>7356</v>
      </c>
      <c r="C5546" s="43" t="s">
        <v>10852</v>
      </c>
      <c r="D5546" s="44"/>
      <c r="E5546" s="47"/>
      <c r="F5546" s="10">
        <v>3</v>
      </c>
      <c r="G5546" s="791" t="s">
        <v>9621</v>
      </c>
      <c r="H5546" s="781">
        <f t="shared" si="862"/>
        <v>0.79</v>
      </c>
      <c r="I5546" s="782">
        <f t="shared" si="861"/>
        <v>0.4</v>
      </c>
      <c r="J5546" s="782">
        <f t="shared" si="861"/>
        <v>0.27</v>
      </c>
      <c r="K5546" s="783">
        <f t="shared" si="861"/>
        <v>0.21</v>
      </c>
      <c r="L5546" s="784"/>
      <c r="M5546" s="785"/>
      <c r="N5546" s="786"/>
      <c r="O5546" s="785"/>
      <c r="P5546" s="786"/>
      <c r="Q5546" s="785"/>
      <c r="R5546" s="786"/>
      <c r="S5546" s="785"/>
    </row>
    <row r="5547" spans="1:19" ht="25.5" x14ac:dyDescent="0.25">
      <c r="A5547" s="69" t="s">
        <v>8607</v>
      </c>
      <c r="B5547" s="42" t="s">
        <v>7368</v>
      </c>
      <c r="C5547" s="43" t="s">
        <v>8608</v>
      </c>
      <c r="D5547" s="44"/>
      <c r="E5547" s="47"/>
      <c r="F5547" s="10">
        <v>3</v>
      </c>
      <c r="G5547" s="791" t="s">
        <v>9621</v>
      </c>
      <c r="H5547" s="781">
        <f t="shared" si="862"/>
        <v>0.79</v>
      </c>
      <c r="I5547" s="782">
        <f t="shared" si="861"/>
        <v>0.4</v>
      </c>
      <c r="J5547" s="782">
        <f t="shared" si="861"/>
        <v>0.27</v>
      </c>
      <c r="K5547" s="783">
        <f t="shared" si="861"/>
        <v>0.21</v>
      </c>
      <c r="L5547" s="784"/>
      <c r="M5547" s="785"/>
      <c r="N5547" s="786"/>
      <c r="O5547" s="785"/>
      <c r="P5547" s="786"/>
      <c r="Q5547" s="785"/>
      <c r="R5547" s="786"/>
      <c r="S5547" s="785"/>
    </row>
    <row r="5548" spans="1:19" ht="25.5" x14ac:dyDescent="0.25">
      <c r="A5548" s="69" t="s">
        <v>7358</v>
      </c>
      <c r="B5548" s="42" t="s">
        <v>7359</v>
      </c>
      <c r="C5548" s="43" t="s">
        <v>8609</v>
      </c>
      <c r="D5548" s="44"/>
      <c r="E5548" s="47"/>
      <c r="F5548" s="10">
        <v>4</v>
      </c>
      <c r="G5548" s="791" t="s">
        <v>9621</v>
      </c>
      <c r="H5548" s="781">
        <f t="shared" si="862"/>
        <v>1.06</v>
      </c>
      <c r="I5548" s="782">
        <f t="shared" si="861"/>
        <v>0.54</v>
      </c>
      <c r="J5548" s="782">
        <f t="shared" si="861"/>
        <v>0.37</v>
      </c>
      <c r="K5548" s="783">
        <f t="shared" si="861"/>
        <v>0.28000000000000003</v>
      </c>
      <c r="L5548" s="784"/>
      <c r="M5548" s="785"/>
      <c r="N5548" s="786"/>
      <c r="O5548" s="785"/>
      <c r="P5548" s="786"/>
      <c r="Q5548" s="785"/>
      <c r="R5548" s="786"/>
      <c r="S5548" s="785"/>
    </row>
    <row r="5549" spans="1:19" ht="25.5" x14ac:dyDescent="0.25">
      <c r="A5549" s="69" t="s">
        <v>7370</v>
      </c>
      <c r="B5549" s="42" t="s">
        <v>7371</v>
      </c>
      <c r="C5549" s="43" t="s">
        <v>8610</v>
      </c>
      <c r="D5549" s="44"/>
      <c r="E5549" s="47"/>
      <c r="F5549" s="10">
        <v>4</v>
      </c>
      <c r="G5549" s="791" t="s">
        <v>9621</v>
      </c>
      <c r="H5549" s="781">
        <f t="shared" si="862"/>
        <v>1.06</v>
      </c>
      <c r="I5549" s="782">
        <f t="shared" si="861"/>
        <v>0.54</v>
      </c>
      <c r="J5549" s="782">
        <f t="shared" si="861"/>
        <v>0.37</v>
      </c>
      <c r="K5549" s="783">
        <f t="shared" si="861"/>
        <v>0.28000000000000003</v>
      </c>
      <c r="L5549" s="784"/>
      <c r="M5549" s="785"/>
      <c r="N5549" s="786"/>
      <c r="O5549" s="785"/>
      <c r="P5549" s="786"/>
      <c r="Q5549" s="785"/>
      <c r="R5549" s="786"/>
      <c r="S5549" s="785"/>
    </row>
    <row r="5550" spans="1:19" ht="38.25" x14ac:dyDescent="0.25">
      <c r="A5550" s="69" t="s">
        <v>8611</v>
      </c>
      <c r="B5550" s="42" t="s">
        <v>7362</v>
      </c>
      <c r="C5550" s="43" t="s">
        <v>8612</v>
      </c>
      <c r="D5550" s="44"/>
      <c r="E5550" s="47"/>
      <c r="F5550" s="10">
        <v>4</v>
      </c>
      <c r="G5550" s="791" t="s">
        <v>9621</v>
      </c>
      <c r="H5550" s="781">
        <f t="shared" si="862"/>
        <v>1.06</v>
      </c>
      <c r="I5550" s="782">
        <f t="shared" si="861"/>
        <v>0.54</v>
      </c>
      <c r="J5550" s="782">
        <f t="shared" si="861"/>
        <v>0.37</v>
      </c>
      <c r="K5550" s="783">
        <f t="shared" si="861"/>
        <v>0.28000000000000003</v>
      </c>
      <c r="L5550" s="784"/>
      <c r="M5550" s="785"/>
      <c r="N5550" s="786"/>
      <c r="O5550" s="785"/>
      <c r="P5550" s="786"/>
      <c r="Q5550" s="785"/>
      <c r="R5550" s="786"/>
      <c r="S5550" s="785"/>
    </row>
    <row r="5551" spans="1:19" ht="38.25" x14ac:dyDescent="0.25">
      <c r="A5551" s="69" t="s">
        <v>8613</v>
      </c>
      <c r="B5551" s="42" t="s">
        <v>7374</v>
      </c>
      <c r="C5551" s="43" t="s">
        <v>8614</v>
      </c>
      <c r="D5551" s="44"/>
      <c r="E5551" s="47"/>
      <c r="F5551" s="10">
        <v>4</v>
      </c>
      <c r="G5551" s="791" t="s">
        <v>9621</v>
      </c>
      <c r="H5551" s="781">
        <f t="shared" si="862"/>
        <v>1.06</v>
      </c>
      <c r="I5551" s="782">
        <f t="shared" si="861"/>
        <v>0.54</v>
      </c>
      <c r="J5551" s="782">
        <f t="shared" si="861"/>
        <v>0.37</v>
      </c>
      <c r="K5551" s="783">
        <f t="shared" si="861"/>
        <v>0.28000000000000003</v>
      </c>
      <c r="L5551" s="784"/>
      <c r="M5551" s="785"/>
      <c r="N5551" s="786"/>
      <c r="O5551" s="785"/>
      <c r="P5551" s="786"/>
      <c r="Q5551" s="785"/>
      <c r="R5551" s="786"/>
      <c r="S5551" s="785"/>
    </row>
    <row r="5552" spans="1:19" ht="25.5" x14ac:dyDescent="0.25">
      <c r="A5552" s="69" t="s">
        <v>4597</v>
      </c>
      <c r="B5552" s="90" t="s">
        <v>10853</v>
      </c>
      <c r="C5552" s="43" t="s">
        <v>4598</v>
      </c>
      <c r="D5552" s="44"/>
      <c r="E5552" s="47"/>
      <c r="F5552" s="10">
        <v>126</v>
      </c>
      <c r="G5552" s="791" t="s">
        <v>9618</v>
      </c>
      <c r="H5552" s="781">
        <f t="shared" si="862"/>
        <v>33.25</v>
      </c>
      <c r="I5552" s="782">
        <f t="shared" si="861"/>
        <v>16.87</v>
      </c>
      <c r="J5552" s="782">
        <f t="shared" si="861"/>
        <v>11.51</v>
      </c>
      <c r="K5552" s="783">
        <f t="shared" si="861"/>
        <v>8.85</v>
      </c>
      <c r="L5552" s="784">
        <f>IF(ISNUMBER(F5552),IF(LEFT(A5552,3)="Cat",VLOOKUP(A5552,'Loc Configurations Seules'!R:U,4,FALSE),VLOOKUP(G5552,'Loc Coefficients Location'!A:D,4,FALSE)),"")</f>
        <v>0.26392450726414518</v>
      </c>
      <c r="M5552" s="785">
        <f t="shared" ref="M5552:M5615" si="867">IF(ISNUMBER(L5552),L5552*$F5552,"")</f>
        <v>33.25448791528229</v>
      </c>
      <c r="N5552" s="786">
        <f>IF(ISNUMBER(F5552),IF(LEFT(A5552,3)="Cat",VLOOKUP(A5552,'Loc Configurations Seules'!R:V,5,FALSE),VLOOKUP(G5552,'Loc Coefficients Location'!A:E,5,FALSE)),"")</f>
        <v>0.13385372321713121</v>
      </c>
      <c r="O5552" s="785">
        <f t="shared" ref="O5552:O5615" si="868">IF(ISNUMBER(N5552),N5552*$F5552,"")</f>
        <v>16.865569125358533</v>
      </c>
      <c r="P5552" s="786">
        <f>IF(ISNUMBER(F5552),IF(LEFT(A5552,3)="Cat",VLOOKUP(A5552,'Loc Configurations Seules'!R:W,6,FALSE),VLOOKUP(G5552,'Loc Coefficients Location'!A:F,6,FALSE)),"")</f>
        <v>9.1350623726064395E-2</v>
      </c>
      <c r="Q5552" s="785">
        <f t="shared" ref="Q5552:Q5615" si="869">IF(ISNUMBER(P5552),P5552*$F5552,"")</f>
        <v>11.510178589484113</v>
      </c>
      <c r="R5552" s="786">
        <f>IF(ISNUMBER(F5552),IF(LEFT(A5552,3)="Cat",VLOOKUP(A5552,'Loc Configurations Seules'!R:X,7,FALSE),VLOOKUP(G5552,'Loc Coefficients Location'!A:G,7,FALSE)),"")</f>
        <v>7.0256845182479807E-2</v>
      </c>
      <c r="S5552" s="785">
        <f t="shared" ref="S5552:S5615" si="870">IF(ISNUMBER(R5552),R5552*$F5552,"")</f>
        <v>8.8523624929924551</v>
      </c>
    </row>
    <row r="5553" spans="1:19" ht="25.5" x14ac:dyDescent="0.25">
      <c r="A5553" s="69" t="s">
        <v>4599</v>
      </c>
      <c r="B5553" s="90" t="s">
        <v>10854</v>
      </c>
      <c r="C5553" s="43" t="s">
        <v>4600</v>
      </c>
      <c r="D5553" s="44"/>
      <c r="E5553" s="47"/>
      <c r="F5553" s="10">
        <v>21</v>
      </c>
      <c r="G5553" s="791" t="s">
        <v>9618</v>
      </c>
      <c r="H5553" s="781">
        <f t="shared" si="862"/>
        <v>5.54</v>
      </c>
      <c r="I5553" s="782">
        <f t="shared" si="861"/>
        <v>2.81</v>
      </c>
      <c r="J5553" s="782">
        <f t="shared" si="861"/>
        <v>1.92</v>
      </c>
      <c r="K5553" s="783">
        <f t="shared" si="861"/>
        <v>1.48</v>
      </c>
      <c r="L5553" s="784">
        <f>IF(ISNUMBER(F5553),IF(LEFT(A5553,3)="Cat",VLOOKUP(A5553,'Loc Configurations Seules'!R:U,4,FALSE),VLOOKUP(G5553,'Loc Coefficients Location'!A:D,4,FALSE)),"")</f>
        <v>0.26392450726414518</v>
      </c>
      <c r="M5553" s="785">
        <f t="shared" si="867"/>
        <v>5.5424146525470483</v>
      </c>
      <c r="N5553" s="786">
        <f>IF(ISNUMBER(F5553),IF(LEFT(A5553,3)="Cat",VLOOKUP(A5553,'Loc Configurations Seules'!R:V,5,FALSE),VLOOKUP(G5553,'Loc Coefficients Location'!A:E,5,FALSE)),"")</f>
        <v>0.13385372321713121</v>
      </c>
      <c r="O5553" s="785">
        <f t="shared" si="868"/>
        <v>2.8109281875597554</v>
      </c>
      <c r="P5553" s="786">
        <f>IF(ISNUMBER(F5553),IF(LEFT(A5553,3)="Cat",VLOOKUP(A5553,'Loc Configurations Seules'!R:W,6,FALSE),VLOOKUP(G5553,'Loc Coefficients Location'!A:F,6,FALSE)),"")</f>
        <v>9.1350623726064395E-2</v>
      </c>
      <c r="Q5553" s="785">
        <f t="shared" si="869"/>
        <v>1.9183630982473523</v>
      </c>
      <c r="R5553" s="786">
        <f>IF(ISNUMBER(F5553),IF(LEFT(A5553,3)="Cat",VLOOKUP(A5553,'Loc Configurations Seules'!R:X,7,FALSE),VLOOKUP(G5553,'Loc Coefficients Location'!A:G,7,FALSE)),"")</f>
        <v>7.0256845182479807E-2</v>
      </c>
      <c r="S5553" s="785">
        <f t="shared" si="870"/>
        <v>1.4753937488320759</v>
      </c>
    </row>
    <row r="5554" spans="1:19" ht="25.5" x14ac:dyDescent="0.25">
      <c r="A5554" s="87" t="s">
        <v>4601</v>
      </c>
      <c r="B5554" s="42"/>
      <c r="C5554" s="43"/>
      <c r="D5554" s="44"/>
      <c r="E5554" s="47"/>
      <c r="F5554" s="10" t="s">
        <v>5249</v>
      </c>
      <c r="G5554" s="791" t="s">
        <v>9527</v>
      </c>
      <c r="H5554" s="781" t="str">
        <f t="shared" si="862"/>
        <v/>
      </c>
      <c r="I5554" s="782" t="str">
        <f t="shared" si="861"/>
        <v/>
      </c>
      <c r="J5554" s="782" t="str">
        <f t="shared" si="861"/>
        <v/>
      </c>
      <c r="K5554" s="783" t="str">
        <f t="shared" si="861"/>
        <v/>
      </c>
      <c r="L5554" s="784" t="str">
        <f>IF(ISNUMBER(F5554),IF(LEFT(A5554,3)="Cat",VLOOKUP(A5554,'Loc Configurations Seules'!R:U,4,FALSE),VLOOKUP(G5554,'Loc Coefficients Location'!A:D,4,FALSE)),"")</f>
        <v/>
      </c>
      <c r="M5554" s="785" t="str">
        <f t="shared" si="867"/>
        <v/>
      </c>
      <c r="N5554" s="786" t="str">
        <f>IF(ISNUMBER(F5554),IF(LEFT(A5554,3)="Cat",VLOOKUP(A5554,'Loc Configurations Seules'!R:V,5,FALSE),VLOOKUP(G5554,'Loc Coefficients Location'!A:E,5,FALSE)),"")</f>
        <v/>
      </c>
      <c r="O5554" s="785" t="str">
        <f t="shared" si="868"/>
        <v/>
      </c>
      <c r="P5554" s="786" t="str">
        <f>IF(ISNUMBER(F5554),IF(LEFT(A5554,3)="Cat",VLOOKUP(A5554,'Loc Configurations Seules'!R:W,6,FALSE),VLOOKUP(G5554,'Loc Coefficients Location'!A:F,6,FALSE)),"")</f>
        <v/>
      </c>
      <c r="Q5554" s="785" t="str">
        <f t="shared" si="869"/>
        <v/>
      </c>
      <c r="R5554" s="786" t="str">
        <f>IF(ISNUMBER(F5554),IF(LEFT(A5554,3)="Cat",VLOOKUP(A5554,'Loc Configurations Seules'!R:X,7,FALSE),VLOOKUP(G5554,'Loc Coefficients Location'!A:G,7,FALSE)),"")</f>
        <v/>
      </c>
      <c r="S5554" s="785" t="str">
        <f t="shared" si="870"/>
        <v/>
      </c>
    </row>
    <row r="5555" spans="1:19" ht="25.5" x14ac:dyDescent="0.25">
      <c r="A5555" s="69" t="s">
        <v>4602</v>
      </c>
      <c r="B5555" s="42" t="s">
        <v>4603</v>
      </c>
      <c r="C5555" s="43" t="s">
        <v>4604</v>
      </c>
      <c r="D5555" s="44"/>
      <c r="E5555" s="47"/>
      <c r="F5555" s="10">
        <v>72</v>
      </c>
      <c r="G5555" s="791" t="s">
        <v>9618</v>
      </c>
      <c r="H5555" s="781">
        <f t="shared" si="862"/>
        <v>19</v>
      </c>
      <c r="I5555" s="782">
        <f t="shared" si="861"/>
        <v>9.64</v>
      </c>
      <c r="J5555" s="782">
        <f t="shared" si="861"/>
        <v>6.58</v>
      </c>
      <c r="K5555" s="783">
        <f t="shared" si="861"/>
        <v>5.0599999999999996</v>
      </c>
      <c r="L5555" s="784">
        <f>IF(ISNUMBER(F5555),IF(LEFT(A5555,3)="Cat",VLOOKUP(A5555,'Loc Configurations Seules'!R:U,4,FALSE),VLOOKUP(G5555,'Loc Coefficients Location'!A:D,4,FALSE)),"")</f>
        <v>0.26392450726414518</v>
      </c>
      <c r="M5555" s="785">
        <f t="shared" si="867"/>
        <v>19.002564523018453</v>
      </c>
      <c r="N5555" s="786">
        <f>IF(ISNUMBER(F5555),IF(LEFT(A5555,3)="Cat",VLOOKUP(A5555,'Loc Configurations Seules'!R:V,5,FALSE),VLOOKUP(G5555,'Loc Coefficients Location'!A:E,5,FALSE)),"")</f>
        <v>0.13385372321713121</v>
      </c>
      <c r="O5555" s="785">
        <f t="shared" si="868"/>
        <v>9.6374680716334478</v>
      </c>
      <c r="P5555" s="786">
        <f>IF(ISNUMBER(F5555),IF(LEFT(A5555,3)="Cat",VLOOKUP(A5555,'Loc Configurations Seules'!R:W,6,FALSE),VLOOKUP(G5555,'Loc Coefficients Location'!A:F,6,FALSE)),"")</f>
        <v>9.1350623726064395E-2</v>
      </c>
      <c r="Q5555" s="785">
        <f t="shared" si="869"/>
        <v>6.5772449082766364</v>
      </c>
      <c r="R5555" s="786">
        <f>IF(ISNUMBER(F5555),IF(LEFT(A5555,3)="Cat",VLOOKUP(A5555,'Loc Configurations Seules'!R:X,7,FALSE),VLOOKUP(G5555,'Loc Coefficients Location'!A:G,7,FALSE)),"")</f>
        <v>7.0256845182479807E-2</v>
      </c>
      <c r="S5555" s="785">
        <f t="shared" si="870"/>
        <v>5.0584928531385458</v>
      </c>
    </row>
    <row r="5556" spans="1:19" x14ac:dyDescent="0.25">
      <c r="A5556" s="69" t="s">
        <v>4605</v>
      </c>
      <c r="B5556" s="42" t="s">
        <v>4606</v>
      </c>
      <c r="C5556" s="43" t="s">
        <v>4607</v>
      </c>
      <c r="D5556" s="44"/>
      <c r="E5556" s="47"/>
      <c r="F5556" s="10">
        <v>99</v>
      </c>
      <c r="G5556" s="791" t="s">
        <v>9618</v>
      </c>
      <c r="H5556" s="781">
        <f t="shared" si="862"/>
        <v>26.13</v>
      </c>
      <c r="I5556" s="782">
        <f t="shared" si="861"/>
        <v>13.25</v>
      </c>
      <c r="J5556" s="782">
        <f t="shared" si="861"/>
        <v>9.0399999999999991</v>
      </c>
      <c r="K5556" s="783">
        <f t="shared" si="861"/>
        <v>6.96</v>
      </c>
      <c r="L5556" s="784">
        <f>IF(ISNUMBER(F5556),IF(LEFT(A5556,3)="Cat",VLOOKUP(A5556,'Loc Configurations Seules'!R:U,4,FALSE),VLOOKUP(G5556,'Loc Coefficients Location'!A:D,4,FALSE)),"")</f>
        <v>0.26392450726414518</v>
      </c>
      <c r="M5556" s="785">
        <f t="shared" si="867"/>
        <v>26.128526219150373</v>
      </c>
      <c r="N5556" s="786">
        <f>IF(ISNUMBER(F5556),IF(LEFT(A5556,3)="Cat",VLOOKUP(A5556,'Loc Configurations Seules'!R:V,5,FALSE),VLOOKUP(G5556,'Loc Coefficients Location'!A:E,5,FALSE)),"")</f>
        <v>0.13385372321713121</v>
      </c>
      <c r="O5556" s="785">
        <f t="shared" si="868"/>
        <v>13.25151859849599</v>
      </c>
      <c r="P5556" s="786">
        <f>IF(ISNUMBER(F5556),IF(LEFT(A5556,3)="Cat",VLOOKUP(A5556,'Loc Configurations Seules'!R:W,6,FALSE),VLOOKUP(G5556,'Loc Coefficients Location'!A:F,6,FALSE)),"")</f>
        <v>9.1350623726064395E-2</v>
      </c>
      <c r="Q5556" s="785">
        <f t="shared" si="869"/>
        <v>9.0437117488803747</v>
      </c>
      <c r="R5556" s="786">
        <f>IF(ISNUMBER(F5556),IF(LEFT(A5556,3)="Cat",VLOOKUP(A5556,'Loc Configurations Seules'!R:X,7,FALSE),VLOOKUP(G5556,'Loc Coefficients Location'!A:G,7,FALSE)),"")</f>
        <v>7.0256845182479807E-2</v>
      </c>
      <c r="S5556" s="785">
        <f t="shared" si="870"/>
        <v>6.9554276730655014</v>
      </c>
    </row>
    <row r="5557" spans="1:19" ht="25.5" x14ac:dyDescent="0.25">
      <c r="A5557" s="69" t="s">
        <v>4608</v>
      </c>
      <c r="B5557" s="42" t="s">
        <v>4609</v>
      </c>
      <c r="C5557" s="43" t="s">
        <v>4610</v>
      </c>
      <c r="D5557" s="44"/>
      <c r="E5557" s="47"/>
      <c r="F5557" s="10">
        <v>29</v>
      </c>
      <c r="G5557" s="791" t="s">
        <v>9618</v>
      </c>
      <c r="H5557" s="781">
        <f t="shared" si="862"/>
        <v>7.65</v>
      </c>
      <c r="I5557" s="782">
        <f t="shared" si="861"/>
        <v>3.88</v>
      </c>
      <c r="J5557" s="782">
        <f t="shared" si="861"/>
        <v>2.65</v>
      </c>
      <c r="K5557" s="783">
        <f t="shared" si="861"/>
        <v>2.04</v>
      </c>
      <c r="L5557" s="784">
        <f>IF(ISNUMBER(F5557),IF(LEFT(A5557,3)="Cat",VLOOKUP(A5557,'Loc Configurations Seules'!R:U,4,FALSE),VLOOKUP(G5557,'Loc Coefficients Location'!A:D,4,FALSE)),"")</f>
        <v>0.26392450726414518</v>
      </c>
      <c r="M5557" s="785">
        <f t="shared" si="867"/>
        <v>7.6538107106602098</v>
      </c>
      <c r="N5557" s="786">
        <f>IF(ISNUMBER(F5557),IF(LEFT(A5557,3)="Cat",VLOOKUP(A5557,'Loc Configurations Seules'!R:V,5,FALSE),VLOOKUP(G5557,'Loc Coefficients Location'!A:E,5,FALSE)),"")</f>
        <v>0.13385372321713121</v>
      </c>
      <c r="O5557" s="785">
        <f t="shared" si="868"/>
        <v>3.8817579732968053</v>
      </c>
      <c r="P5557" s="786">
        <f>IF(ISNUMBER(F5557),IF(LEFT(A5557,3)="Cat",VLOOKUP(A5557,'Loc Configurations Seules'!R:W,6,FALSE),VLOOKUP(G5557,'Loc Coefficients Location'!A:F,6,FALSE)),"")</f>
        <v>9.1350623726064395E-2</v>
      </c>
      <c r="Q5557" s="785">
        <f t="shared" si="869"/>
        <v>2.6491680880558675</v>
      </c>
      <c r="R5557" s="786">
        <f>IF(ISNUMBER(F5557),IF(LEFT(A5557,3)="Cat",VLOOKUP(A5557,'Loc Configurations Seules'!R:X,7,FALSE),VLOOKUP(G5557,'Loc Coefficients Location'!A:G,7,FALSE)),"")</f>
        <v>7.0256845182479807E-2</v>
      </c>
      <c r="S5557" s="785">
        <f t="shared" si="870"/>
        <v>2.0374485102919144</v>
      </c>
    </row>
    <row r="5558" spans="1:19" ht="25.5" x14ac:dyDescent="0.25">
      <c r="A5558" s="69" t="s">
        <v>4611</v>
      </c>
      <c r="B5558" s="42" t="s">
        <v>4612</v>
      </c>
      <c r="C5558" s="43" t="s">
        <v>4613</v>
      </c>
      <c r="D5558" s="44"/>
      <c r="E5558" s="47"/>
      <c r="F5558" s="10">
        <v>43</v>
      </c>
      <c r="G5558" s="791" t="s">
        <v>9618</v>
      </c>
      <c r="H5558" s="781">
        <f t="shared" si="862"/>
        <v>11.35</v>
      </c>
      <c r="I5558" s="782">
        <f t="shared" si="861"/>
        <v>5.76</v>
      </c>
      <c r="J5558" s="782">
        <f t="shared" si="861"/>
        <v>3.93</v>
      </c>
      <c r="K5558" s="783">
        <f t="shared" si="861"/>
        <v>3.02</v>
      </c>
      <c r="L5558" s="784">
        <f>IF(ISNUMBER(F5558),IF(LEFT(A5558,3)="Cat",VLOOKUP(A5558,'Loc Configurations Seules'!R:U,4,FALSE),VLOOKUP(G5558,'Loc Coefficients Location'!A:D,4,FALSE)),"")</f>
        <v>0.26392450726414518</v>
      </c>
      <c r="M5558" s="785">
        <f t="shared" si="867"/>
        <v>11.348753812358243</v>
      </c>
      <c r="N5558" s="786">
        <f>IF(ISNUMBER(F5558),IF(LEFT(A5558,3)="Cat",VLOOKUP(A5558,'Loc Configurations Seules'!R:V,5,FALSE),VLOOKUP(G5558,'Loc Coefficients Location'!A:E,5,FALSE)),"")</f>
        <v>0.13385372321713121</v>
      </c>
      <c r="O5558" s="785">
        <f t="shared" si="868"/>
        <v>5.7557100983366416</v>
      </c>
      <c r="P5558" s="786">
        <f>IF(ISNUMBER(F5558),IF(LEFT(A5558,3)="Cat",VLOOKUP(A5558,'Loc Configurations Seules'!R:W,6,FALSE),VLOOKUP(G5558,'Loc Coefficients Location'!A:F,6,FALSE)),"")</f>
        <v>9.1350623726064395E-2</v>
      </c>
      <c r="Q5558" s="785">
        <f t="shared" si="869"/>
        <v>3.928076820220769</v>
      </c>
      <c r="R5558" s="786">
        <f>IF(ISNUMBER(F5558),IF(LEFT(A5558,3)="Cat",VLOOKUP(A5558,'Loc Configurations Seules'!R:X,7,FALSE),VLOOKUP(G5558,'Loc Coefficients Location'!A:G,7,FALSE)),"")</f>
        <v>7.0256845182479807E-2</v>
      </c>
      <c r="S5558" s="785">
        <f t="shared" si="870"/>
        <v>3.0210443428466318</v>
      </c>
    </row>
    <row r="5559" spans="1:19" ht="25.5" x14ac:dyDescent="0.25">
      <c r="A5559" s="69" t="s">
        <v>4614</v>
      </c>
      <c r="B5559" s="42" t="s">
        <v>4615</v>
      </c>
      <c r="C5559" s="43" t="s">
        <v>4616</v>
      </c>
      <c r="D5559" s="44"/>
      <c r="E5559" s="47"/>
      <c r="F5559" s="10">
        <v>118</v>
      </c>
      <c r="G5559" s="791" t="s">
        <v>9618</v>
      </c>
      <c r="H5559" s="781">
        <f t="shared" si="862"/>
        <v>31.14</v>
      </c>
      <c r="I5559" s="782">
        <f t="shared" si="861"/>
        <v>15.79</v>
      </c>
      <c r="J5559" s="782">
        <f t="shared" si="861"/>
        <v>10.78</v>
      </c>
      <c r="K5559" s="783">
        <f t="shared" si="861"/>
        <v>8.2899999999999991</v>
      </c>
      <c r="L5559" s="784">
        <f>IF(ISNUMBER(F5559),IF(LEFT(A5559,3)="Cat",VLOOKUP(A5559,'Loc Configurations Seules'!R:U,4,FALSE),VLOOKUP(G5559,'Loc Coefficients Location'!A:D,4,FALSE)),"")</f>
        <v>0.26392450726414518</v>
      </c>
      <c r="M5559" s="785">
        <f t="shared" si="867"/>
        <v>31.143091857169132</v>
      </c>
      <c r="N5559" s="786">
        <f>IF(ISNUMBER(F5559),IF(LEFT(A5559,3)="Cat",VLOOKUP(A5559,'Loc Configurations Seules'!R:V,5,FALSE),VLOOKUP(G5559,'Loc Coefficients Location'!A:E,5,FALSE)),"")</f>
        <v>0.13385372321713121</v>
      </c>
      <c r="O5559" s="785">
        <f t="shared" si="868"/>
        <v>15.794739339621483</v>
      </c>
      <c r="P5559" s="786">
        <f>IF(ISNUMBER(F5559),IF(LEFT(A5559,3)="Cat",VLOOKUP(A5559,'Loc Configurations Seules'!R:W,6,FALSE),VLOOKUP(G5559,'Loc Coefficients Location'!A:F,6,FALSE)),"")</f>
        <v>9.1350623726064395E-2</v>
      </c>
      <c r="Q5559" s="785">
        <f t="shared" si="869"/>
        <v>10.779373599675598</v>
      </c>
      <c r="R5559" s="786">
        <f>IF(ISNUMBER(F5559),IF(LEFT(A5559,3)="Cat",VLOOKUP(A5559,'Loc Configurations Seules'!R:X,7,FALSE),VLOOKUP(G5559,'Loc Coefficients Location'!A:G,7,FALSE)),"")</f>
        <v>7.0256845182479807E-2</v>
      </c>
      <c r="S5559" s="785">
        <f t="shared" si="870"/>
        <v>8.2903077315326179</v>
      </c>
    </row>
    <row r="5560" spans="1:19" ht="25.5" x14ac:dyDescent="0.25">
      <c r="A5560" s="69" t="s">
        <v>4617</v>
      </c>
      <c r="B5560" s="42" t="s">
        <v>4618</v>
      </c>
      <c r="C5560" s="43" t="s">
        <v>4619</v>
      </c>
      <c r="D5560" s="44"/>
      <c r="E5560" s="47"/>
      <c r="F5560" s="10">
        <v>49</v>
      </c>
      <c r="G5560" s="791" t="s">
        <v>9618</v>
      </c>
      <c r="H5560" s="781">
        <f t="shared" si="862"/>
        <v>12.93</v>
      </c>
      <c r="I5560" s="782">
        <f t="shared" si="861"/>
        <v>6.56</v>
      </c>
      <c r="J5560" s="782">
        <f t="shared" si="861"/>
        <v>4.4800000000000004</v>
      </c>
      <c r="K5560" s="783">
        <f t="shared" si="861"/>
        <v>3.44</v>
      </c>
      <c r="L5560" s="784">
        <f>IF(ISNUMBER(F5560),IF(LEFT(A5560,3)="Cat",VLOOKUP(A5560,'Loc Configurations Seules'!R:U,4,FALSE),VLOOKUP(G5560,'Loc Coefficients Location'!A:D,4,FALSE)),"")</f>
        <v>0.26392450726414518</v>
      </c>
      <c r="M5560" s="785">
        <f t="shared" si="867"/>
        <v>12.932300855943113</v>
      </c>
      <c r="N5560" s="786">
        <f>IF(ISNUMBER(F5560),IF(LEFT(A5560,3)="Cat",VLOOKUP(A5560,'Loc Configurations Seules'!R:V,5,FALSE),VLOOKUP(G5560,'Loc Coefficients Location'!A:E,5,FALSE)),"")</f>
        <v>0.13385372321713121</v>
      </c>
      <c r="O5560" s="785">
        <f t="shared" si="868"/>
        <v>6.5588324376394294</v>
      </c>
      <c r="P5560" s="786">
        <f>IF(ISNUMBER(F5560),IF(LEFT(A5560,3)="Cat",VLOOKUP(A5560,'Loc Configurations Seules'!R:W,6,FALSE),VLOOKUP(G5560,'Loc Coefficients Location'!A:F,6,FALSE)),"")</f>
        <v>9.1350623726064395E-2</v>
      </c>
      <c r="Q5560" s="785">
        <f t="shared" si="869"/>
        <v>4.4761805625771558</v>
      </c>
      <c r="R5560" s="786">
        <f>IF(ISNUMBER(F5560),IF(LEFT(A5560,3)="Cat",VLOOKUP(A5560,'Loc Configurations Seules'!R:X,7,FALSE),VLOOKUP(G5560,'Loc Coefficients Location'!A:G,7,FALSE)),"")</f>
        <v>7.0256845182479807E-2</v>
      </c>
      <c r="S5560" s="785">
        <f t="shared" si="870"/>
        <v>3.4425854139415106</v>
      </c>
    </row>
    <row r="5561" spans="1:19" ht="25.5" x14ac:dyDescent="0.25">
      <c r="A5561" s="69" t="s">
        <v>4620</v>
      </c>
      <c r="B5561" s="42" t="s">
        <v>4621</v>
      </c>
      <c r="C5561" s="43" t="s">
        <v>4622</v>
      </c>
      <c r="D5561" s="44"/>
      <c r="E5561" s="47"/>
      <c r="F5561" s="10">
        <v>137</v>
      </c>
      <c r="G5561" s="791" t="s">
        <v>9618</v>
      </c>
      <c r="H5561" s="781">
        <f t="shared" si="862"/>
        <v>36.159999999999997</v>
      </c>
      <c r="I5561" s="782">
        <f t="shared" si="861"/>
        <v>18.34</v>
      </c>
      <c r="J5561" s="782">
        <f t="shared" si="861"/>
        <v>12.52</v>
      </c>
      <c r="K5561" s="783">
        <f t="shared" si="861"/>
        <v>9.6300000000000008</v>
      </c>
      <c r="L5561" s="784">
        <f>IF(ISNUMBER(F5561),IF(LEFT(A5561,3)="Cat",VLOOKUP(A5561,'Loc Configurations Seules'!R:U,4,FALSE),VLOOKUP(G5561,'Loc Coefficients Location'!A:D,4,FALSE)),"")</f>
        <v>0.26392450726414518</v>
      </c>
      <c r="M5561" s="785">
        <f t="shared" si="867"/>
        <v>36.157657495187891</v>
      </c>
      <c r="N5561" s="786">
        <f>IF(ISNUMBER(F5561),IF(LEFT(A5561,3)="Cat",VLOOKUP(A5561,'Loc Configurations Seules'!R:V,5,FALSE),VLOOKUP(G5561,'Loc Coefficients Location'!A:E,5,FALSE)),"")</f>
        <v>0.13385372321713121</v>
      </c>
      <c r="O5561" s="785">
        <f t="shared" si="868"/>
        <v>18.337960080746974</v>
      </c>
      <c r="P5561" s="786">
        <f>IF(ISNUMBER(F5561),IF(LEFT(A5561,3)="Cat",VLOOKUP(A5561,'Loc Configurations Seules'!R:W,6,FALSE),VLOOKUP(G5561,'Loc Coefficients Location'!A:F,6,FALSE)),"")</f>
        <v>9.1350623726064395E-2</v>
      </c>
      <c r="Q5561" s="785">
        <f t="shared" si="869"/>
        <v>12.515035450470823</v>
      </c>
      <c r="R5561" s="786">
        <f>IF(ISNUMBER(F5561),IF(LEFT(A5561,3)="Cat",VLOOKUP(A5561,'Loc Configurations Seules'!R:X,7,FALSE),VLOOKUP(G5561,'Loc Coefficients Location'!A:G,7,FALSE)),"")</f>
        <v>7.0256845182479807E-2</v>
      </c>
      <c r="S5561" s="785">
        <f t="shared" si="870"/>
        <v>9.6251877899997336</v>
      </c>
    </row>
    <row r="5562" spans="1:19" ht="25.5" x14ac:dyDescent="0.25">
      <c r="A5562" s="69" t="s">
        <v>4623</v>
      </c>
      <c r="B5562" s="42" t="s">
        <v>4624</v>
      </c>
      <c r="C5562" s="43" t="s">
        <v>4625</v>
      </c>
      <c r="D5562" s="44"/>
      <c r="E5562" s="47"/>
      <c r="F5562" s="10">
        <v>311</v>
      </c>
      <c r="G5562" s="791" t="s">
        <v>9618</v>
      </c>
      <c r="H5562" s="781">
        <f t="shared" si="862"/>
        <v>82.08</v>
      </c>
      <c r="I5562" s="782">
        <f t="shared" si="861"/>
        <v>41.63</v>
      </c>
      <c r="J5562" s="782">
        <f t="shared" si="861"/>
        <v>28.41</v>
      </c>
      <c r="K5562" s="783">
        <f t="shared" si="861"/>
        <v>21.85</v>
      </c>
      <c r="L5562" s="784">
        <f>IF(ISNUMBER(F5562),IF(LEFT(A5562,3)="Cat",VLOOKUP(A5562,'Loc Configurations Seules'!R:U,4,FALSE),VLOOKUP(G5562,'Loc Coefficients Location'!A:D,4,FALSE)),"")</f>
        <v>0.26392450726414518</v>
      </c>
      <c r="M5562" s="785">
        <f t="shared" si="867"/>
        <v>82.08052175914915</v>
      </c>
      <c r="N5562" s="786">
        <f>IF(ISNUMBER(F5562),IF(LEFT(A5562,3)="Cat",VLOOKUP(A5562,'Loc Configurations Seules'!R:V,5,FALSE),VLOOKUP(G5562,'Loc Coefficients Location'!A:E,5,FALSE)),"")</f>
        <v>0.13385372321713121</v>
      </c>
      <c r="O5562" s="785">
        <f t="shared" si="868"/>
        <v>41.628507920527809</v>
      </c>
      <c r="P5562" s="786">
        <f>IF(ISNUMBER(F5562),IF(LEFT(A5562,3)="Cat",VLOOKUP(A5562,'Loc Configurations Seules'!R:W,6,FALSE),VLOOKUP(G5562,'Loc Coefficients Location'!A:F,6,FALSE)),"")</f>
        <v>9.1350623726064395E-2</v>
      </c>
      <c r="Q5562" s="785">
        <f t="shared" si="869"/>
        <v>28.410043978806026</v>
      </c>
      <c r="R5562" s="786">
        <f>IF(ISNUMBER(F5562),IF(LEFT(A5562,3)="Cat",VLOOKUP(A5562,'Loc Configurations Seules'!R:X,7,FALSE),VLOOKUP(G5562,'Loc Coefficients Location'!A:G,7,FALSE)),"")</f>
        <v>7.0256845182479807E-2</v>
      </c>
      <c r="S5562" s="785">
        <f t="shared" si="870"/>
        <v>21.849878851751221</v>
      </c>
    </row>
    <row r="5563" spans="1:19" ht="25.5" x14ac:dyDescent="0.25">
      <c r="A5563" s="69" t="s">
        <v>4626</v>
      </c>
      <c r="B5563" s="42" t="s">
        <v>4627</v>
      </c>
      <c r="C5563" s="43" t="s">
        <v>4628</v>
      </c>
      <c r="D5563" s="44"/>
      <c r="E5563" s="47"/>
      <c r="F5563" s="10">
        <v>398</v>
      </c>
      <c r="G5563" s="791" t="s">
        <v>9618</v>
      </c>
      <c r="H5563" s="781">
        <f t="shared" si="862"/>
        <v>105.04</v>
      </c>
      <c r="I5563" s="782">
        <f t="shared" si="861"/>
        <v>53.27</v>
      </c>
      <c r="J5563" s="782">
        <f t="shared" si="861"/>
        <v>36.36</v>
      </c>
      <c r="K5563" s="783">
        <f t="shared" si="861"/>
        <v>27.96</v>
      </c>
      <c r="L5563" s="784">
        <f>IF(ISNUMBER(F5563),IF(LEFT(A5563,3)="Cat",VLOOKUP(A5563,'Loc Configurations Seules'!R:U,4,FALSE),VLOOKUP(G5563,'Loc Coefficients Location'!A:D,4,FALSE)),"")</f>
        <v>0.26392450726414518</v>
      </c>
      <c r="M5563" s="785">
        <f t="shared" si="867"/>
        <v>105.04195389112978</v>
      </c>
      <c r="N5563" s="786">
        <f>IF(ISNUMBER(F5563),IF(LEFT(A5563,3)="Cat",VLOOKUP(A5563,'Loc Configurations Seules'!R:V,5,FALSE),VLOOKUP(G5563,'Loc Coefficients Location'!A:E,5,FALSE)),"")</f>
        <v>0.13385372321713121</v>
      </c>
      <c r="O5563" s="785">
        <f t="shared" si="868"/>
        <v>53.273781840418224</v>
      </c>
      <c r="P5563" s="786">
        <f>IF(ISNUMBER(F5563),IF(LEFT(A5563,3)="Cat",VLOOKUP(A5563,'Loc Configurations Seules'!R:W,6,FALSE),VLOOKUP(G5563,'Loc Coefficients Location'!A:F,6,FALSE)),"")</f>
        <v>9.1350623726064395E-2</v>
      </c>
      <c r="Q5563" s="785">
        <f t="shared" si="869"/>
        <v>36.357548242973628</v>
      </c>
      <c r="R5563" s="786">
        <f>IF(ISNUMBER(F5563),IF(LEFT(A5563,3)="Cat",VLOOKUP(A5563,'Loc Configurations Seules'!R:X,7,FALSE),VLOOKUP(G5563,'Loc Coefficients Location'!A:G,7,FALSE)),"")</f>
        <v>7.0256845182479807E-2</v>
      </c>
      <c r="S5563" s="785">
        <f t="shared" si="870"/>
        <v>27.962224382626964</v>
      </c>
    </row>
    <row r="5564" spans="1:19" x14ac:dyDescent="0.25">
      <c r="A5564" s="69" t="s">
        <v>4629</v>
      </c>
      <c r="B5564" s="42"/>
      <c r="C5564" s="43"/>
      <c r="D5564" s="44"/>
      <c r="E5564" s="47"/>
      <c r="F5564" s="10" t="s">
        <v>5249</v>
      </c>
      <c r="G5564" s="791" t="s">
        <v>9527</v>
      </c>
      <c r="H5564" s="781" t="str">
        <f t="shared" si="862"/>
        <v/>
      </c>
      <c r="I5564" s="782" t="str">
        <f t="shared" si="861"/>
        <v/>
      </c>
      <c r="J5564" s="782" t="str">
        <f t="shared" si="861"/>
        <v/>
      </c>
      <c r="K5564" s="783" t="str">
        <f t="shared" si="861"/>
        <v/>
      </c>
      <c r="L5564" s="784" t="str">
        <f>IF(ISNUMBER(F5564),IF(LEFT(A5564,3)="Cat",VLOOKUP(A5564,'Loc Configurations Seules'!R:U,4,FALSE),VLOOKUP(G5564,'Loc Coefficients Location'!A:D,4,FALSE)),"")</f>
        <v/>
      </c>
      <c r="M5564" s="785" t="str">
        <f t="shared" si="867"/>
        <v/>
      </c>
      <c r="N5564" s="786" t="str">
        <f>IF(ISNUMBER(F5564),IF(LEFT(A5564,3)="Cat",VLOOKUP(A5564,'Loc Configurations Seules'!R:V,5,FALSE),VLOOKUP(G5564,'Loc Coefficients Location'!A:E,5,FALSE)),"")</f>
        <v/>
      </c>
      <c r="O5564" s="785" t="str">
        <f t="shared" si="868"/>
        <v/>
      </c>
      <c r="P5564" s="786" t="str">
        <f>IF(ISNUMBER(F5564),IF(LEFT(A5564,3)="Cat",VLOOKUP(A5564,'Loc Configurations Seules'!R:W,6,FALSE),VLOOKUP(G5564,'Loc Coefficients Location'!A:F,6,FALSE)),"")</f>
        <v/>
      </c>
      <c r="Q5564" s="785" t="str">
        <f t="shared" si="869"/>
        <v/>
      </c>
      <c r="R5564" s="786" t="str">
        <f>IF(ISNUMBER(F5564),IF(LEFT(A5564,3)="Cat",VLOOKUP(A5564,'Loc Configurations Seules'!R:X,7,FALSE),VLOOKUP(G5564,'Loc Coefficients Location'!A:G,7,FALSE)),"")</f>
        <v/>
      </c>
      <c r="S5564" s="785" t="str">
        <f t="shared" si="870"/>
        <v/>
      </c>
    </row>
    <row r="5565" spans="1:19" x14ac:dyDescent="0.25">
      <c r="A5565" s="69" t="s">
        <v>4630</v>
      </c>
      <c r="B5565" s="90" t="s">
        <v>10855</v>
      </c>
      <c r="C5565" s="43" t="s">
        <v>4631</v>
      </c>
      <c r="D5565" s="44"/>
      <c r="E5565" s="47"/>
      <c r="F5565" s="10">
        <v>9655</v>
      </c>
      <c r="G5565" s="791" t="s">
        <v>9618</v>
      </c>
      <c r="H5565" s="781">
        <f t="shared" si="862"/>
        <v>2548.19</v>
      </c>
      <c r="I5565" s="782">
        <f t="shared" si="861"/>
        <v>1292.3599999999999</v>
      </c>
      <c r="J5565" s="782">
        <f t="shared" si="861"/>
        <v>881.99</v>
      </c>
      <c r="K5565" s="783">
        <f t="shared" si="861"/>
        <v>678.33</v>
      </c>
      <c r="L5565" s="784">
        <f>IF(ISNUMBER(F5565),IF(LEFT(A5565,3)="Cat",VLOOKUP(A5565,'Loc Configurations Seules'!R:U,4,FALSE),VLOOKUP(G5565,'Loc Coefficients Location'!A:D,4,FALSE)),"")</f>
        <v>0.26392450726414518</v>
      </c>
      <c r="M5565" s="785">
        <f t="shared" si="867"/>
        <v>2548.1911176353219</v>
      </c>
      <c r="N5565" s="786">
        <f>IF(ISNUMBER(F5565),IF(LEFT(A5565,3)="Cat",VLOOKUP(A5565,'Loc Configurations Seules'!R:V,5,FALSE),VLOOKUP(G5565,'Loc Coefficients Location'!A:E,5,FALSE)),"")</f>
        <v>0.13385372321713121</v>
      </c>
      <c r="O5565" s="785">
        <f t="shared" si="868"/>
        <v>1292.3576976614017</v>
      </c>
      <c r="P5565" s="786">
        <f>IF(ISNUMBER(F5565),IF(LEFT(A5565,3)="Cat",VLOOKUP(A5565,'Loc Configurations Seules'!R:W,6,FALSE),VLOOKUP(G5565,'Loc Coefficients Location'!A:F,6,FALSE)),"")</f>
        <v>9.1350623726064395E-2</v>
      </c>
      <c r="Q5565" s="785">
        <f t="shared" si="869"/>
        <v>881.99027207515178</v>
      </c>
      <c r="R5565" s="786">
        <f>IF(ISNUMBER(F5565),IF(LEFT(A5565,3)="Cat",VLOOKUP(A5565,'Loc Configurations Seules'!R:X,7,FALSE),VLOOKUP(G5565,'Loc Coefficients Location'!A:G,7,FALSE)),"")</f>
        <v>7.0256845182479807E-2</v>
      </c>
      <c r="S5565" s="785">
        <f t="shared" si="870"/>
        <v>678.32984023684253</v>
      </c>
    </row>
    <row r="5566" spans="1:19" x14ac:dyDescent="0.25">
      <c r="A5566" s="69" t="s">
        <v>4632</v>
      </c>
      <c r="B5566" s="90" t="s">
        <v>10856</v>
      </c>
      <c r="C5566" s="43" t="s">
        <v>4633</v>
      </c>
      <c r="D5566" s="44"/>
      <c r="E5566" s="47"/>
      <c r="F5566" s="10">
        <v>45843</v>
      </c>
      <c r="G5566" s="791" t="s">
        <v>9618</v>
      </c>
      <c r="H5566" s="781">
        <f t="shared" si="862"/>
        <v>12099.09</v>
      </c>
      <c r="I5566" s="782">
        <f t="shared" si="861"/>
        <v>6136.26</v>
      </c>
      <c r="J5566" s="782">
        <f t="shared" si="861"/>
        <v>4187.79</v>
      </c>
      <c r="K5566" s="783">
        <f t="shared" si="861"/>
        <v>3220.78</v>
      </c>
      <c r="L5566" s="784">
        <f>IF(ISNUMBER(F5566),IF(LEFT(A5566,3)="Cat",VLOOKUP(A5566,'Loc Configurations Seules'!R:U,4,FALSE),VLOOKUP(G5566,'Loc Coefficients Location'!A:D,4,FALSE)),"")</f>
        <v>0.26392450726414518</v>
      </c>
      <c r="M5566" s="785">
        <f t="shared" si="867"/>
        <v>12099.091186510208</v>
      </c>
      <c r="N5566" s="786">
        <f>IF(ISNUMBER(F5566),IF(LEFT(A5566,3)="Cat",VLOOKUP(A5566,'Loc Configurations Seules'!R:V,5,FALSE),VLOOKUP(G5566,'Loc Coefficients Location'!A:E,5,FALSE)),"")</f>
        <v>0.13385372321713121</v>
      </c>
      <c r="O5566" s="785">
        <f t="shared" si="868"/>
        <v>6136.2562334429458</v>
      </c>
      <c r="P5566" s="786">
        <f>IF(ISNUMBER(F5566),IF(LEFT(A5566,3)="Cat",VLOOKUP(A5566,'Loc Configurations Seules'!R:W,6,FALSE),VLOOKUP(G5566,'Loc Coefficients Location'!A:F,6,FALSE)),"")</f>
        <v>9.1350623726064395E-2</v>
      </c>
      <c r="Q5566" s="785">
        <f t="shared" si="869"/>
        <v>4187.7866434739699</v>
      </c>
      <c r="R5566" s="786">
        <f>IF(ISNUMBER(F5566),IF(LEFT(A5566,3)="Cat",VLOOKUP(A5566,'Loc Configurations Seules'!R:X,7,FALSE),VLOOKUP(G5566,'Loc Coefficients Location'!A:G,7,FALSE)),"")</f>
        <v>7.0256845182479807E-2</v>
      </c>
      <c r="S5566" s="785">
        <f t="shared" si="870"/>
        <v>3220.7845537004218</v>
      </c>
    </row>
    <row r="5567" spans="1:19" ht="25.5" x14ac:dyDescent="0.25">
      <c r="A5567" s="69" t="s">
        <v>4634</v>
      </c>
      <c r="B5567" s="90" t="s">
        <v>10857</v>
      </c>
      <c r="C5567" s="43" t="s">
        <v>4635</v>
      </c>
      <c r="D5567" s="44"/>
      <c r="E5567" s="47"/>
      <c r="F5567" s="10">
        <v>9655</v>
      </c>
      <c r="G5567" s="791" t="s">
        <v>9618</v>
      </c>
      <c r="H5567" s="781">
        <f t="shared" si="862"/>
        <v>2548.19</v>
      </c>
      <c r="I5567" s="782">
        <f t="shared" si="861"/>
        <v>1292.3599999999999</v>
      </c>
      <c r="J5567" s="782">
        <f t="shared" si="861"/>
        <v>881.99</v>
      </c>
      <c r="K5567" s="783">
        <f t="shared" si="861"/>
        <v>678.33</v>
      </c>
      <c r="L5567" s="784">
        <f>IF(ISNUMBER(F5567),IF(LEFT(A5567,3)="Cat",VLOOKUP(A5567,'Loc Configurations Seules'!R:U,4,FALSE),VLOOKUP(G5567,'Loc Coefficients Location'!A:D,4,FALSE)),"")</f>
        <v>0.26392450726414518</v>
      </c>
      <c r="M5567" s="785">
        <f t="shared" si="867"/>
        <v>2548.1911176353219</v>
      </c>
      <c r="N5567" s="786">
        <f>IF(ISNUMBER(F5567),IF(LEFT(A5567,3)="Cat",VLOOKUP(A5567,'Loc Configurations Seules'!R:V,5,FALSE),VLOOKUP(G5567,'Loc Coefficients Location'!A:E,5,FALSE)),"")</f>
        <v>0.13385372321713121</v>
      </c>
      <c r="O5567" s="785">
        <f t="shared" si="868"/>
        <v>1292.3576976614017</v>
      </c>
      <c r="P5567" s="786">
        <f>IF(ISNUMBER(F5567),IF(LEFT(A5567,3)="Cat",VLOOKUP(A5567,'Loc Configurations Seules'!R:W,6,FALSE),VLOOKUP(G5567,'Loc Coefficients Location'!A:F,6,FALSE)),"")</f>
        <v>9.1350623726064395E-2</v>
      </c>
      <c r="Q5567" s="785">
        <f t="shared" si="869"/>
        <v>881.99027207515178</v>
      </c>
      <c r="R5567" s="786">
        <f>IF(ISNUMBER(F5567),IF(LEFT(A5567,3)="Cat",VLOOKUP(A5567,'Loc Configurations Seules'!R:X,7,FALSE),VLOOKUP(G5567,'Loc Coefficients Location'!A:G,7,FALSE)),"")</f>
        <v>7.0256845182479807E-2</v>
      </c>
      <c r="S5567" s="785">
        <f t="shared" si="870"/>
        <v>678.32984023684253</v>
      </c>
    </row>
    <row r="5568" spans="1:19" ht="25.5" x14ac:dyDescent="0.25">
      <c r="A5568" s="69" t="s">
        <v>4636</v>
      </c>
      <c r="B5568" s="90" t="s">
        <v>10858</v>
      </c>
      <c r="C5568" s="43" t="s">
        <v>4637</v>
      </c>
      <c r="D5568" s="44"/>
      <c r="E5568" s="47"/>
      <c r="F5568" s="10">
        <v>1614</v>
      </c>
      <c r="G5568" s="791" t="s">
        <v>9618</v>
      </c>
      <c r="H5568" s="781">
        <f t="shared" si="862"/>
        <v>425.97</v>
      </c>
      <c r="I5568" s="782">
        <f t="shared" si="861"/>
        <v>216.04</v>
      </c>
      <c r="J5568" s="782">
        <f t="shared" si="861"/>
        <v>147.44</v>
      </c>
      <c r="K5568" s="783">
        <f t="shared" si="861"/>
        <v>113.39</v>
      </c>
      <c r="L5568" s="784">
        <f>IF(ISNUMBER(F5568),IF(LEFT(A5568,3)="Cat",VLOOKUP(A5568,'Loc Configurations Seules'!R:U,4,FALSE),VLOOKUP(G5568,'Loc Coefficients Location'!A:D,4,FALSE)),"")</f>
        <v>0.26392450726414518</v>
      </c>
      <c r="M5568" s="785">
        <f t="shared" si="867"/>
        <v>425.97415472433033</v>
      </c>
      <c r="N5568" s="786">
        <f>IF(ISNUMBER(F5568),IF(LEFT(A5568,3)="Cat",VLOOKUP(A5568,'Loc Configurations Seules'!R:V,5,FALSE),VLOOKUP(G5568,'Loc Coefficients Location'!A:E,5,FALSE)),"")</f>
        <v>0.13385372321713121</v>
      </c>
      <c r="O5568" s="785">
        <f t="shared" si="868"/>
        <v>216.03990927244976</v>
      </c>
      <c r="P5568" s="786">
        <f>IF(ISNUMBER(F5568),IF(LEFT(A5568,3)="Cat",VLOOKUP(A5568,'Loc Configurations Seules'!R:W,6,FALSE),VLOOKUP(G5568,'Loc Coefficients Location'!A:F,6,FALSE)),"")</f>
        <v>9.1350623726064395E-2</v>
      </c>
      <c r="Q5568" s="785">
        <f t="shared" si="869"/>
        <v>147.43990669386793</v>
      </c>
      <c r="R5568" s="786">
        <f>IF(ISNUMBER(F5568),IF(LEFT(A5568,3)="Cat",VLOOKUP(A5568,'Loc Configurations Seules'!R:X,7,FALSE),VLOOKUP(G5568,'Loc Coefficients Location'!A:G,7,FALSE)),"")</f>
        <v>7.0256845182479807E-2</v>
      </c>
      <c r="S5568" s="785">
        <f t="shared" si="870"/>
        <v>113.39454812452242</v>
      </c>
    </row>
    <row r="5569" spans="1:19" ht="25.5" x14ac:dyDescent="0.25">
      <c r="A5569" s="69" t="s">
        <v>4638</v>
      </c>
      <c r="B5569" s="90" t="s">
        <v>10859</v>
      </c>
      <c r="C5569" s="43" t="s">
        <v>4639</v>
      </c>
      <c r="D5569" s="44"/>
      <c r="E5569" s="47"/>
      <c r="F5569" s="10">
        <v>7645</v>
      </c>
      <c r="G5569" s="791" t="s">
        <v>9618</v>
      </c>
      <c r="H5569" s="781">
        <f t="shared" si="862"/>
        <v>2017.7</v>
      </c>
      <c r="I5569" s="782">
        <f t="shared" si="861"/>
        <v>1023.31</v>
      </c>
      <c r="J5569" s="782">
        <f t="shared" si="861"/>
        <v>698.38</v>
      </c>
      <c r="K5569" s="783">
        <f t="shared" si="861"/>
        <v>537.11</v>
      </c>
      <c r="L5569" s="784">
        <f>IF(ISNUMBER(F5569),IF(LEFT(A5569,3)="Cat",VLOOKUP(A5569,'Loc Configurations Seules'!R:U,4,FALSE),VLOOKUP(G5569,'Loc Coefficients Location'!A:D,4,FALSE)),"")</f>
        <v>0.26392450726414518</v>
      </c>
      <c r="M5569" s="785">
        <f t="shared" si="867"/>
        <v>2017.7028580343899</v>
      </c>
      <c r="N5569" s="786">
        <f>IF(ISNUMBER(F5569),IF(LEFT(A5569,3)="Cat",VLOOKUP(A5569,'Loc Configurations Seules'!R:V,5,FALSE),VLOOKUP(G5569,'Loc Coefficients Location'!A:E,5,FALSE)),"")</f>
        <v>0.13385372321713121</v>
      </c>
      <c r="O5569" s="785">
        <f t="shared" si="868"/>
        <v>1023.311713994968</v>
      </c>
      <c r="P5569" s="786">
        <f>IF(ISNUMBER(F5569),IF(LEFT(A5569,3)="Cat",VLOOKUP(A5569,'Loc Configurations Seules'!R:W,6,FALSE),VLOOKUP(G5569,'Loc Coefficients Location'!A:F,6,FALSE)),"")</f>
        <v>9.1350623726064395E-2</v>
      </c>
      <c r="Q5569" s="785">
        <f t="shared" si="869"/>
        <v>698.37551838576235</v>
      </c>
      <c r="R5569" s="786">
        <f>IF(ISNUMBER(F5569),IF(LEFT(A5569,3)="Cat",VLOOKUP(A5569,'Loc Configurations Seules'!R:X,7,FALSE),VLOOKUP(G5569,'Loc Coefficients Location'!A:G,7,FALSE)),"")</f>
        <v>7.0256845182479807E-2</v>
      </c>
      <c r="S5569" s="785">
        <f t="shared" si="870"/>
        <v>537.11358142005815</v>
      </c>
    </row>
    <row r="5570" spans="1:19" ht="25.5" x14ac:dyDescent="0.25">
      <c r="A5570" s="69" t="s">
        <v>4640</v>
      </c>
      <c r="B5570" s="90" t="s">
        <v>10860</v>
      </c>
      <c r="C5570" s="43" t="s">
        <v>4641</v>
      </c>
      <c r="D5570" s="44"/>
      <c r="E5570" s="47"/>
      <c r="F5570" s="10">
        <v>15248</v>
      </c>
      <c r="G5570" s="791" t="s">
        <v>9618</v>
      </c>
      <c r="H5570" s="781">
        <f t="shared" si="862"/>
        <v>4024.32</v>
      </c>
      <c r="I5570" s="782">
        <f t="shared" si="861"/>
        <v>2041</v>
      </c>
      <c r="J5570" s="782">
        <f t="shared" si="861"/>
        <v>1392.91</v>
      </c>
      <c r="K5570" s="783">
        <f t="shared" si="861"/>
        <v>1071.28</v>
      </c>
      <c r="L5570" s="784">
        <f>IF(ISNUMBER(F5570),IF(LEFT(A5570,3)="Cat",VLOOKUP(A5570,'Loc Configurations Seules'!R:U,4,FALSE),VLOOKUP(G5570,'Loc Coefficients Location'!A:D,4,FALSE)),"")</f>
        <v>0.26392450726414518</v>
      </c>
      <c r="M5570" s="785">
        <f t="shared" si="867"/>
        <v>4024.3208867636858</v>
      </c>
      <c r="N5570" s="786">
        <f>IF(ISNUMBER(F5570),IF(LEFT(A5570,3)="Cat",VLOOKUP(A5570,'Loc Configurations Seules'!R:V,5,FALSE),VLOOKUP(G5570,'Loc Coefficients Location'!A:E,5,FALSE)),"")</f>
        <v>0.13385372321713121</v>
      </c>
      <c r="O5570" s="785">
        <f t="shared" si="868"/>
        <v>2041.0015716148166</v>
      </c>
      <c r="P5570" s="786">
        <f>IF(ISNUMBER(F5570),IF(LEFT(A5570,3)="Cat",VLOOKUP(A5570,'Loc Configurations Seules'!R:W,6,FALSE),VLOOKUP(G5570,'Loc Coefficients Location'!A:F,6,FALSE)),"")</f>
        <v>9.1350623726064395E-2</v>
      </c>
      <c r="Q5570" s="785">
        <f t="shared" si="869"/>
        <v>1392.91431057503</v>
      </c>
      <c r="R5570" s="786">
        <f>IF(ISNUMBER(F5570),IF(LEFT(A5570,3)="Cat",VLOOKUP(A5570,'Loc Configurations Seules'!R:X,7,FALSE),VLOOKUP(G5570,'Loc Coefficients Location'!A:G,7,FALSE)),"")</f>
        <v>7.0256845182479807E-2</v>
      </c>
      <c r="S5570" s="785">
        <f t="shared" si="870"/>
        <v>1071.2763753424522</v>
      </c>
    </row>
    <row r="5571" spans="1:19" ht="25.5" x14ac:dyDescent="0.25">
      <c r="A5571" s="69" t="s">
        <v>4642</v>
      </c>
      <c r="B5571" s="90" t="s">
        <v>10861</v>
      </c>
      <c r="C5571" s="43" t="s">
        <v>4643</v>
      </c>
      <c r="D5571" s="44"/>
      <c r="E5571" s="47"/>
      <c r="F5571" s="10">
        <v>51827</v>
      </c>
      <c r="G5571" s="791" t="s">
        <v>9618</v>
      </c>
      <c r="H5571" s="781">
        <f t="shared" si="862"/>
        <v>13678.42</v>
      </c>
      <c r="I5571" s="782">
        <f t="shared" si="861"/>
        <v>6937.24</v>
      </c>
      <c r="J5571" s="782">
        <f t="shared" si="861"/>
        <v>4734.43</v>
      </c>
      <c r="K5571" s="783">
        <f t="shared" si="861"/>
        <v>3641.2</v>
      </c>
      <c r="L5571" s="784">
        <f>IF(ISNUMBER(F5571),IF(LEFT(A5571,3)="Cat",VLOOKUP(A5571,'Loc Configurations Seules'!R:U,4,FALSE),VLOOKUP(G5571,'Loc Coefficients Location'!A:D,4,FALSE)),"")</f>
        <v>0.26392450726414518</v>
      </c>
      <c r="M5571" s="785">
        <f t="shared" si="867"/>
        <v>13678.415437978852</v>
      </c>
      <c r="N5571" s="786">
        <f>IF(ISNUMBER(F5571),IF(LEFT(A5571,3)="Cat",VLOOKUP(A5571,'Loc Configurations Seules'!R:V,5,FALSE),VLOOKUP(G5571,'Loc Coefficients Location'!A:E,5,FALSE)),"")</f>
        <v>0.13385372321713121</v>
      </c>
      <c r="O5571" s="785">
        <f t="shared" si="868"/>
        <v>6937.2369131742589</v>
      </c>
      <c r="P5571" s="786">
        <f>IF(ISNUMBER(F5571),IF(LEFT(A5571,3)="Cat",VLOOKUP(A5571,'Loc Configurations Seules'!R:W,6,FALSE),VLOOKUP(G5571,'Loc Coefficients Location'!A:F,6,FALSE)),"")</f>
        <v>9.1350623726064395E-2</v>
      </c>
      <c r="Q5571" s="785">
        <f t="shared" si="869"/>
        <v>4734.4287758507398</v>
      </c>
      <c r="R5571" s="786">
        <f>IF(ISNUMBER(F5571),IF(LEFT(A5571,3)="Cat",VLOOKUP(A5571,'Loc Configurations Seules'!R:X,7,FALSE),VLOOKUP(G5571,'Loc Coefficients Location'!A:G,7,FALSE)),"")</f>
        <v>7.0256845182479807E-2</v>
      </c>
      <c r="S5571" s="785">
        <f t="shared" si="870"/>
        <v>3641.2015152723811</v>
      </c>
    </row>
    <row r="5572" spans="1:19" x14ac:dyDescent="0.25">
      <c r="A5572" s="69"/>
      <c r="B5572" s="42"/>
      <c r="C5572" s="43"/>
      <c r="D5572" s="44"/>
      <c r="E5572" s="47"/>
      <c r="F5572" s="10" t="s">
        <v>5249</v>
      </c>
      <c r="G5572" s="791" t="s">
        <v>9527</v>
      </c>
      <c r="H5572" s="781" t="str">
        <f t="shared" si="862"/>
        <v/>
      </c>
      <c r="I5572" s="782" t="str">
        <f t="shared" si="861"/>
        <v/>
      </c>
      <c r="J5572" s="782" t="str">
        <f t="shared" si="861"/>
        <v/>
      </c>
      <c r="K5572" s="783" t="str">
        <f t="shared" si="861"/>
        <v/>
      </c>
      <c r="L5572" s="784" t="str">
        <f>IF(ISNUMBER(F5572),IF(LEFT(A5572,3)="Cat",VLOOKUP(A5572,'Loc Configurations Seules'!R:U,4,FALSE),VLOOKUP(G5572,'Loc Coefficients Location'!A:D,4,FALSE)),"")</f>
        <v/>
      </c>
      <c r="M5572" s="785" t="str">
        <f t="shared" si="867"/>
        <v/>
      </c>
      <c r="N5572" s="786" t="str">
        <f>IF(ISNUMBER(F5572),IF(LEFT(A5572,3)="Cat",VLOOKUP(A5572,'Loc Configurations Seules'!R:V,5,FALSE),VLOOKUP(G5572,'Loc Coefficients Location'!A:E,5,FALSE)),"")</f>
        <v/>
      </c>
      <c r="O5572" s="785" t="str">
        <f t="shared" si="868"/>
        <v/>
      </c>
      <c r="P5572" s="786" t="str">
        <f>IF(ISNUMBER(F5572),IF(LEFT(A5572,3)="Cat",VLOOKUP(A5572,'Loc Configurations Seules'!R:W,6,FALSE),VLOOKUP(G5572,'Loc Coefficients Location'!A:F,6,FALSE)),"")</f>
        <v/>
      </c>
      <c r="Q5572" s="785" t="str">
        <f t="shared" si="869"/>
        <v/>
      </c>
      <c r="R5572" s="786" t="str">
        <f>IF(ISNUMBER(F5572),IF(LEFT(A5572,3)="Cat",VLOOKUP(A5572,'Loc Configurations Seules'!R:X,7,FALSE),VLOOKUP(G5572,'Loc Coefficients Location'!A:G,7,FALSE)),"")</f>
        <v/>
      </c>
      <c r="S5572" s="785" t="str">
        <f t="shared" si="870"/>
        <v/>
      </c>
    </row>
    <row r="5573" spans="1:19" ht="38.25" x14ac:dyDescent="0.25">
      <c r="A5573" s="87" t="s">
        <v>4644</v>
      </c>
      <c r="B5573" s="42"/>
      <c r="C5573" s="43"/>
      <c r="D5573" s="44"/>
      <c r="E5573" s="47"/>
      <c r="F5573" s="10" t="s">
        <v>5249</v>
      </c>
      <c r="G5573" s="791" t="s">
        <v>9527</v>
      </c>
      <c r="H5573" s="781" t="str">
        <f t="shared" si="862"/>
        <v/>
      </c>
      <c r="I5573" s="782" t="str">
        <f t="shared" si="861"/>
        <v/>
      </c>
      <c r="J5573" s="782" t="str">
        <f t="shared" si="861"/>
        <v/>
      </c>
      <c r="K5573" s="783" t="str">
        <f t="shared" si="861"/>
        <v/>
      </c>
      <c r="L5573" s="784" t="str">
        <f>IF(ISNUMBER(F5573),IF(LEFT(A5573,3)="Cat",VLOOKUP(A5573,'Loc Configurations Seules'!R:U,4,FALSE),VLOOKUP(G5573,'Loc Coefficients Location'!A:D,4,FALSE)),"")</f>
        <v/>
      </c>
      <c r="M5573" s="785" t="str">
        <f t="shared" si="867"/>
        <v/>
      </c>
      <c r="N5573" s="786" t="str">
        <f>IF(ISNUMBER(F5573),IF(LEFT(A5573,3)="Cat",VLOOKUP(A5573,'Loc Configurations Seules'!R:V,5,FALSE),VLOOKUP(G5573,'Loc Coefficients Location'!A:E,5,FALSE)),"")</f>
        <v/>
      </c>
      <c r="O5573" s="785" t="str">
        <f t="shared" si="868"/>
        <v/>
      </c>
      <c r="P5573" s="786" t="str">
        <f>IF(ISNUMBER(F5573),IF(LEFT(A5573,3)="Cat",VLOOKUP(A5573,'Loc Configurations Seules'!R:W,6,FALSE),VLOOKUP(G5573,'Loc Coefficients Location'!A:F,6,FALSE)),"")</f>
        <v/>
      </c>
      <c r="Q5573" s="785" t="str">
        <f t="shared" si="869"/>
        <v/>
      </c>
      <c r="R5573" s="786" t="str">
        <f>IF(ISNUMBER(F5573),IF(LEFT(A5573,3)="Cat",VLOOKUP(A5573,'Loc Configurations Seules'!R:X,7,FALSE),VLOOKUP(G5573,'Loc Coefficients Location'!A:G,7,FALSE)),"")</f>
        <v/>
      </c>
      <c r="S5573" s="785" t="str">
        <f t="shared" si="870"/>
        <v/>
      </c>
    </row>
    <row r="5574" spans="1:19" x14ac:dyDescent="0.25">
      <c r="A5574" s="69" t="s">
        <v>4645</v>
      </c>
      <c r="B5574" s="42"/>
      <c r="C5574" s="43"/>
      <c r="D5574" s="44"/>
      <c r="E5574" s="47"/>
      <c r="F5574" s="10" t="s">
        <v>5249</v>
      </c>
      <c r="G5574" s="791" t="s">
        <v>9527</v>
      </c>
      <c r="H5574" s="781" t="str">
        <f t="shared" si="862"/>
        <v/>
      </c>
      <c r="I5574" s="782" t="str">
        <f t="shared" si="861"/>
        <v/>
      </c>
      <c r="J5574" s="782" t="str">
        <f t="shared" si="861"/>
        <v/>
      </c>
      <c r="K5574" s="783" t="str">
        <f t="shared" si="861"/>
        <v/>
      </c>
      <c r="L5574" s="784" t="str">
        <f>IF(ISNUMBER(F5574),IF(LEFT(A5574,3)="Cat",VLOOKUP(A5574,'Loc Configurations Seules'!R:U,4,FALSE),VLOOKUP(G5574,'Loc Coefficients Location'!A:D,4,FALSE)),"")</f>
        <v/>
      </c>
      <c r="M5574" s="785" t="str">
        <f t="shared" si="867"/>
        <v/>
      </c>
      <c r="N5574" s="786" t="str">
        <f>IF(ISNUMBER(F5574),IF(LEFT(A5574,3)="Cat",VLOOKUP(A5574,'Loc Configurations Seules'!R:V,5,FALSE),VLOOKUP(G5574,'Loc Coefficients Location'!A:E,5,FALSE)),"")</f>
        <v/>
      </c>
      <c r="O5574" s="785" t="str">
        <f t="shared" si="868"/>
        <v/>
      </c>
      <c r="P5574" s="786" t="str">
        <f>IF(ISNUMBER(F5574),IF(LEFT(A5574,3)="Cat",VLOOKUP(A5574,'Loc Configurations Seules'!R:W,6,FALSE),VLOOKUP(G5574,'Loc Coefficients Location'!A:F,6,FALSE)),"")</f>
        <v/>
      </c>
      <c r="Q5574" s="785" t="str">
        <f t="shared" si="869"/>
        <v/>
      </c>
      <c r="R5574" s="786" t="str">
        <f>IF(ISNUMBER(F5574),IF(LEFT(A5574,3)="Cat",VLOOKUP(A5574,'Loc Configurations Seules'!R:X,7,FALSE),VLOOKUP(G5574,'Loc Coefficients Location'!A:G,7,FALSE)),"")</f>
        <v/>
      </c>
      <c r="S5574" s="785" t="str">
        <f t="shared" si="870"/>
        <v/>
      </c>
    </row>
    <row r="5575" spans="1:19" x14ac:dyDescent="0.25">
      <c r="A5575" s="69" t="s">
        <v>4646</v>
      </c>
      <c r="B5575" s="90" t="s">
        <v>10862</v>
      </c>
      <c r="C5575" s="43" t="s">
        <v>4647</v>
      </c>
      <c r="D5575" s="44"/>
      <c r="E5575" s="47"/>
      <c r="F5575" s="10">
        <v>435</v>
      </c>
      <c r="G5575" s="791" t="s">
        <v>9618</v>
      </c>
      <c r="H5575" s="781">
        <f t="shared" si="862"/>
        <v>114.81</v>
      </c>
      <c r="I5575" s="782">
        <f t="shared" si="862"/>
        <v>58.23</v>
      </c>
      <c r="J5575" s="782">
        <f t="shared" si="862"/>
        <v>39.74</v>
      </c>
      <c r="K5575" s="783">
        <f t="shared" si="862"/>
        <v>30.56</v>
      </c>
      <c r="L5575" s="784">
        <f>IF(ISNUMBER(F5575),IF(LEFT(A5575,3)="Cat",VLOOKUP(A5575,'Loc Configurations Seules'!R:U,4,FALSE),VLOOKUP(G5575,'Loc Coefficients Location'!A:D,4,FALSE)),"")</f>
        <v>0.26392450726414518</v>
      </c>
      <c r="M5575" s="785">
        <f t="shared" si="867"/>
        <v>114.80716065990315</v>
      </c>
      <c r="N5575" s="786">
        <f>IF(ISNUMBER(F5575),IF(LEFT(A5575,3)="Cat",VLOOKUP(A5575,'Loc Configurations Seules'!R:V,5,FALSE),VLOOKUP(G5575,'Loc Coefficients Location'!A:E,5,FALSE)),"")</f>
        <v>0.13385372321713121</v>
      </c>
      <c r="O5575" s="785">
        <f t="shared" si="868"/>
        <v>58.226369599452077</v>
      </c>
      <c r="P5575" s="786">
        <f>IF(ISNUMBER(F5575),IF(LEFT(A5575,3)="Cat",VLOOKUP(A5575,'Loc Configurations Seules'!R:W,6,FALSE),VLOOKUP(G5575,'Loc Coefficients Location'!A:F,6,FALSE)),"")</f>
        <v>9.1350623726064395E-2</v>
      </c>
      <c r="Q5575" s="785">
        <f t="shared" si="869"/>
        <v>39.737521320838013</v>
      </c>
      <c r="R5575" s="786">
        <f>IF(ISNUMBER(F5575),IF(LEFT(A5575,3)="Cat",VLOOKUP(A5575,'Loc Configurations Seules'!R:X,7,FALSE),VLOOKUP(G5575,'Loc Coefficients Location'!A:G,7,FALSE)),"")</f>
        <v>7.0256845182479807E-2</v>
      </c>
      <c r="S5575" s="785">
        <f t="shared" si="870"/>
        <v>30.561727654378718</v>
      </c>
    </row>
    <row r="5576" spans="1:19" ht="25.5" x14ac:dyDescent="0.25">
      <c r="A5576" s="69" t="s">
        <v>4648</v>
      </c>
      <c r="B5576" s="90" t="s">
        <v>10863</v>
      </c>
      <c r="C5576" s="43" t="s">
        <v>4649</v>
      </c>
      <c r="D5576" s="44"/>
      <c r="E5576" s="47"/>
      <c r="F5576" s="10">
        <v>296</v>
      </c>
      <c r="G5576" s="791" t="s">
        <v>9618</v>
      </c>
      <c r="H5576" s="781">
        <f t="shared" ref="H5576:K5639" si="871">IF(ISNUMBER($F5576),ROUND($F5576*H$2,2),"")</f>
        <v>78.12</v>
      </c>
      <c r="I5576" s="782">
        <f t="shared" si="871"/>
        <v>39.619999999999997</v>
      </c>
      <c r="J5576" s="782">
        <f t="shared" si="871"/>
        <v>27.04</v>
      </c>
      <c r="K5576" s="783">
        <f t="shared" si="871"/>
        <v>20.8</v>
      </c>
      <c r="L5576" s="784">
        <f>IF(ISNUMBER(F5576),IF(LEFT(A5576,3)="Cat",VLOOKUP(A5576,'Loc Configurations Seules'!R:U,4,FALSE),VLOOKUP(G5576,'Loc Coefficients Location'!A:D,4,FALSE)),"")</f>
        <v>0.26392450726414518</v>
      </c>
      <c r="M5576" s="785">
        <f t="shared" si="867"/>
        <v>78.12165415018697</v>
      </c>
      <c r="N5576" s="786">
        <f>IF(ISNUMBER(F5576),IF(LEFT(A5576,3)="Cat",VLOOKUP(A5576,'Loc Configurations Seules'!R:V,5,FALSE),VLOOKUP(G5576,'Loc Coefficients Location'!A:E,5,FALSE)),"")</f>
        <v>0.13385372321713121</v>
      </c>
      <c r="O5576" s="785">
        <f t="shared" si="868"/>
        <v>39.620702072270838</v>
      </c>
      <c r="P5576" s="786">
        <f>IF(ISNUMBER(F5576),IF(LEFT(A5576,3)="Cat",VLOOKUP(A5576,'Loc Configurations Seules'!R:W,6,FALSE),VLOOKUP(G5576,'Loc Coefficients Location'!A:F,6,FALSE)),"")</f>
        <v>9.1350623726064395E-2</v>
      </c>
      <c r="Q5576" s="785">
        <f t="shared" si="869"/>
        <v>27.039784622915061</v>
      </c>
      <c r="R5576" s="786">
        <f>IF(ISNUMBER(F5576),IF(LEFT(A5576,3)="Cat",VLOOKUP(A5576,'Loc Configurations Seules'!R:X,7,FALSE),VLOOKUP(G5576,'Loc Coefficients Location'!A:G,7,FALSE)),"")</f>
        <v>7.0256845182479807E-2</v>
      </c>
      <c r="S5576" s="785">
        <f t="shared" si="870"/>
        <v>20.796026174014024</v>
      </c>
    </row>
    <row r="5577" spans="1:19" x14ac:dyDescent="0.25">
      <c r="A5577" s="69" t="s">
        <v>4650</v>
      </c>
      <c r="B5577" s="42"/>
      <c r="C5577" s="43"/>
      <c r="D5577" s="44"/>
      <c r="E5577" s="47"/>
      <c r="F5577" s="10" t="s">
        <v>5249</v>
      </c>
      <c r="G5577" s="791" t="s">
        <v>9527</v>
      </c>
      <c r="H5577" s="781" t="str">
        <f t="shared" si="871"/>
        <v/>
      </c>
      <c r="I5577" s="782" t="str">
        <f t="shared" si="871"/>
        <v/>
      </c>
      <c r="J5577" s="782" t="str">
        <f t="shared" si="871"/>
        <v/>
      </c>
      <c r="K5577" s="783" t="str">
        <f t="shared" si="871"/>
        <v/>
      </c>
      <c r="L5577" s="784" t="str">
        <f>IF(ISNUMBER(F5577),IF(LEFT(A5577,3)="Cat",VLOOKUP(A5577,'Loc Configurations Seules'!R:U,4,FALSE),VLOOKUP(G5577,'Loc Coefficients Location'!A:D,4,FALSE)),"")</f>
        <v/>
      </c>
      <c r="M5577" s="785" t="str">
        <f t="shared" si="867"/>
        <v/>
      </c>
      <c r="N5577" s="786" t="str">
        <f>IF(ISNUMBER(F5577),IF(LEFT(A5577,3)="Cat",VLOOKUP(A5577,'Loc Configurations Seules'!R:V,5,FALSE),VLOOKUP(G5577,'Loc Coefficients Location'!A:E,5,FALSE)),"")</f>
        <v/>
      </c>
      <c r="O5577" s="785" t="str">
        <f t="shared" si="868"/>
        <v/>
      </c>
      <c r="P5577" s="786" t="str">
        <f>IF(ISNUMBER(F5577),IF(LEFT(A5577,3)="Cat",VLOOKUP(A5577,'Loc Configurations Seules'!R:W,6,FALSE),VLOOKUP(G5577,'Loc Coefficients Location'!A:F,6,FALSE)),"")</f>
        <v/>
      </c>
      <c r="Q5577" s="785" t="str">
        <f t="shared" si="869"/>
        <v/>
      </c>
      <c r="R5577" s="786" t="str">
        <f>IF(ISNUMBER(F5577),IF(LEFT(A5577,3)="Cat",VLOOKUP(A5577,'Loc Configurations Seules'!R:X,7,FALSE),VLOOKUP(G5577,'Loc Coefficients Location'!A:G,7,FALSE)),"")</f>
        <v/>
      </c>
      <c r="S5577" s="785" t="str">
        <f t="shared" si="870"/>
        <v/>
      </c>
    </row>
    <row r="5578" spans="1:19" ht="25.5" x14ac:dyDescent="0.25">
      <c r="A5578" s="69" t="s">
        <v>4651</v>
      </c>
      <c r="B5578" s="42" t="s">
        <v>4652</v>
      </c>
      <c r="C5578" s="43" t="s">
        <v>4653</v>
      </c>
      <c r="D5578" s="44"/>
      <c r="E5578" s="47"/>
      <c r="F5578" s="10">
        <v>1145</v>
      </c>
      <c r="G5578" s="791" t="s">
        <v>9618</v>
      </c>
      <c r="H5578" s="781">
        <f t="shared" si="871"/>
        <v>302.19</v>
      </c>
      <c r="I5578" s="782">
        <f t="shared" si="871"/>
        <v>153.26</v>
      </c>
      <c r="J5578" s="782">
        <f t="shared" si="871"/>
        <v>104.6</v>
      </c>
      <c r="K5578" s="783">
        <f t="shared" si="871"/>
        <v>80.44</v>
      </c>
      <c r="L5578" s="784">
        <f>IF(ISNUMBER(F5578),IF(LEFT(A5578,3)="Cat",VLOOKUP(A5578,'Loc Configurations Seules'!R:U,4,FALSE),VLOOKUP(G5578,'Loc Coefficients Location'!A:D,4,FALSE)),"")</f>
        <v>0.26392450726414518</v>
      </c>
      <c r="M5578" s="785">
        <f t="shared" si="867"/>
        <v>302.19356081744621</v>
      </c>
      <c r="N5578" s="786">
        <f>IF(ISNUMBER(F5578),IF(LEFT(A5578,3)="Cat",VLOOKUP(A5578,'Loc Configurations Seules'!R:V,5,FALSE),VLOOKUP(G5578,'Loc Coefficients Location'!A:E,5,FALSE)),"")</f>
        <v>0.13385372321713121</v>
      </c>
      <c r="O5578" s="785">
        <f t="shared" si="868"/>
        <v>153.26251308361523</v>
      </c>
      <c r="P5578" s="786">
        <f>IF(ISNUMBER(F5578),IF(LEFT(A5578,3)="Cat",VLOOKUP(A5578,'Loc Configurations Seules'!R:W,6,FALSE),VLOOKUP(G5578,'Loc Coefficients Location'!A:F,6,FALSE)),"")</f>
        <v>9.1350623726064395E-2</v>
      </c>
      <c r="Q5578" s="785">
        <f t="shared" si="869"/>
        <v>104.59646416634374</v>
      </c>
      <c r="R5578" s="786">
        <f>IF(ISNUMBER(F5578),IF(LEFT(A5578,3)="Cat",VLOOKUP(A5578,'Loc Configurations Seules'!R:X,7,FALSE),VLOOKUP(G5578,'Loc Coefficients Location'!A:G,7,FALSE)),"")</f>
        <v>7.0256845182479807E-2</v>
      </c>
      <c r="S5578" s="785">
        <f t="shared" si="870"/>
        <v>80.444087733939384</v>
      </c>
    </row>
    <row r="5579" spans="1:19" ht="25.5" x14ac:dyDescent="0.25">
      <c r="A5579" s="69" t="s">
        <v>4654</v>
      </c>
      <c r="B5579" s="42" t="s">
        <v>4655</v>
      </c>
      <c r="C5579" s="43" t="s">
        <v>4656</v>
      </c>
      <c r="D5579" s="44"/>
      <c r="E5579" s="47"/>
      <c r="F5579" s="10">
        <v>1901</v>
      </c>
      <c r="G5579" s="791" t="s">
        <v>9618</v>
      </c>
      <c r="H5579" s="781">
        <f t="shared" si="871"/>
        <v>501.72</v>
      </c>
      <c r="I5579" s="782">
        <f t="shared" si="871"/>
        <v>254.46</v>
      </c>
      <c r="J5579" s="782">
        <f t="shared" si="871"/>
        <v>173.66</v>
      </c>
      <c r="K5579" s="783">
        <f t="shared" si="871"/>
        <v>133.56</v>
      </c>
      <c r="L5579" s="784">
        <f>IF(ISNUMBER(F5579),IF(LEFT(A5579,3)="Cat",VLOOKUP(A5579,'Loc Configurations Seules'!R:U,4,FALSE),VLOOKUP(G5579,'Loc Coefficients Location'!A:D,4,FALSE)),"")</f>
        <v>0.26392450726414518</v>
      </c>
      <c r="M5579" s="785">
        <f t="shared" si="867"/>
        <v>501.72048830913997</v>
      </c>
      <c r="N5579" s="786">
        <f>IF(ISNUMBER(F5579),IF(LEFT(A5579,3)="Cat",VLOOKUP(A5579,'Loc Configurations Seules'!R:V,5,FALSE),VLOOKUP(G5579,'Loc Coefficients Location'!A:E,5,FALSE)),"")</f>
        <v>0.13385372321713121</v>
      </c>
      <c r="O5579" s="785">
        <f t="shared" si="868"/>
        <v>254.45592783576643</v>
      </c>
      <c r="P5579" s="786">
        <f>IF(ISNUMBER(F5579),IF(LEFT(A5579,3)="Cat",VLOOKUP(A5579,'Loc Configurations Seules'!R:W,6,FALSE),VLOOKUP(G5579,'Loc Coefficients Location'!A:F,6,FALSE)),"")</f>
        <v>9.1350623726064395E-2</v>
      </c>
      <c r="Q5579" s="785">
        <f t="shared" si="869"/>
        <v>173.65753570324841</v>
      </c>
      <c r="R5579" s="786">
        <f>IF(ISNUMBER(F5579),IF(LEFT(A5579,3)="Cat",VLOOKUP(A5579,'Loc Configurations Seules'!R:X,7,FALSE),VLOOKUP(G5579,'Loc Coefficients Location'!A:G,7,FALSE)),"")</f>
        <v>7.0256845182479807E-2</v>
      </c>
      <c r="S5579" s="785">
        <f t="shared" si="870"/>
        <v>133.5582626918941</v>
      </c>
    </row>
    <row r="5580" spans="1:19" ht="25.5" x14ac:dyDescent="0.25">
      <c r="A5580" s="69" t="s">
        <v>4657</v>
      </c>
      <c r="B5580" s="42" t="s">
        <v>4658</v>
      </c>
      <c r="C5580" s="43" t="s">
        <v>4659</v>
      </c>
      <c r="D5580" s="44"/>
      <c r="E5580" s="47"/>
      <c r="F5580" s="10">
        <v>2111</v>
      </c>
      <c r="G5580" s="791" t="s">
        <v>9618</v>
      </c>
      <c r="H5580" s="781">
        <f t="shared" si="871"/>
        <v>557.14</v>
      </c>
      <c r="I5580" s="782">
        <f t="shared" si="871"/>
        <v>282.57</v>
      </c>
      <c r="J5580" s="782">
        <f t="shared" si="871"/>
        <v>192.84</v>
      </c>
      <c r="K5580" s="783">
        <f t="shared" si="871"/>
        <v>148.31</v>
      </c>
      <c r="L5580" s="784">
        <f>IF(ISNUMBER(F5580),IF(LEFT(A5580,3)="Cat",VLOOKUP(A5580,'Loc Configurations Seules'!R:U,4,FALSE),VLOOKUP(G5580,'Loc Coefficients Location'!A:D,4,FALSE)),"")</f>
        <v>0.26392450726414518</v>
      </c>
      <c r="M5580" s="785">
        <f t="shared" si="867"/>
        <v>557.14463483461043</v>
      </c>
      <c r="N5580" s="786">
        <f>IF(ISNUMBER(F5580),IF(LEFT(A5580,3)="Cat",VLOOKUP(A5580,'Loc Configurations Seules'!R:V,5,FALSE),VLOOKUP(G5580,'Loc Coefficients Location'!A:E,5,FALSE)),"")</f>
        <v>0.13385372321713121</v>
      </c>
      <c r="O5580" s="785">
        <f t="shared" si="868"/>
        <v>282.56520971136399</v>
      </c>
      <c r="P5580" s="786">
        <f>IF(ISNUMBER(F5580),IF(LEFT(A5580,3)="Cat",VLOOKUP(A5580,'Loc Configurations Seules'!R:W,6,FALSE),VLOOKUP(G5580,'Loc Coefficients Location'!A:F,6,FALSE)),"")</f>
        <v>9.1350623726064395E-2</v>
      </c>
      <c r="Q5580" s="785">
        <f t="shared" si="869"/>
        <v>192.84116668572193</v>
      </c>
      <c r="R5580" s="786">
        <f>IF(ISNUMBER(F5580),IF(LEFT(A5580,3)="Cat",VLOOKUP(A5580,'Loc Configurations Seules'!R:X,7,FALSE),VLOOKUP(G5580,'Loc Coefficients Location'!A:G,7,FALSE)),"")</f>
        <v>7.0256845182479807E-2</v>
      </c>
      <c r="S5580" s="785">
        <f t="shared" si="870"/>
        <v>148.31220018021489</v>
      </c>
    </row>
    <row r="5581" spans="1:19" ht="25.5" x14ac:dyDescent="0.25">
      <c r="A5581" s="69" t="s">
        <v>4660</v>
      </c>
      <c r="B5581" s="42" t="s">
        <v>4661</v>
      </c>
      <c r="C5581" s="43" t="s">
        <v>4662</v>
      </c>
      <c r="D5581" s="44"/>
      <c r="E5581" s="47"/>
      <c r="F5581" s="10">
        <v>3166</v>
      </c>
      <c r="G5581" s="791" t="s">
        <v>9618</v>
      </c>
      <c r="H5581" s="781">
        <f t="shared" si="871"/>
        <v>835.58</v>
      </c>
      <c r="I5581" s="782">
        <f t="shared" si="871"/>
        <v>423.78</v>
      </c>
      <c r="J5581" s="782">
        <f t="shared" si="871"/>
        <v>289.22000000000003</v>
      </c>
      <c r="K5581" s="783">
        <f t="shared" si="871"/>
        <v>222.43</v>
      </c>
      <c r="L5581" s="784">
        <f>IF(ISNUMBER(F5581),IF(LEFT(A5581,3)="Cat",VLOOKUP(A5581,'Loc Configurations Seules'!R:U,4,FALSE),VLOOKUP(G5581,'Loc Coefficients Location'!A:D,4,FALSE)),"")</f>
        <v>0.26392450726414518</v>
      </c>
      <c r="M5581" s="785">
        <f t="shared" si="867"/>
        <v>835.58498999828362</v>
      </c>
      <c r="N5581" s="786">
        <f>IF(ISNUMBER(F5581),IF(LEFT(A5581,3)="Cat",VLOOKUP(A5581,'Loc Configurations Seules'!R:V,5,FALSE),VLOOKUP(G5581,'Loc Coefficients Location'!A:E,5,FALSE)),"")</f>
        <v>0.13385372321713121</v>
      </c>
      <c r="O5581" s="785">
        <f t="shared" si="868"/>
        <v>423.78088770543741</v>
      </c>
      <c r="P5581" s="786">
        <f>IF(ISNUMBER(F5581),IF(LEFT(A5581,3)="Cat",VLOOKUP(A5581,'Loc Configurations Seules'!R:W,6,FALSE),VLOOKUP(G5581,'Loc Coefficients Location'!A:F,6,FALSE)),"")</f>
        <v>9.1350623726064395E-2</v>
      </c>
      <c r="Q5581" s="785">
        <f t="shared" si="869"/>
        <v>289.2160747167199</v>
      </c>
      <c r="R5581" s="786">
        <f>IF(ISNUMBER(F5581),IF(LEFT(A5581,3)="Cat",VLOOKUP(A5581,'Loc Configurations Seules'!R:X,7,FALSE),VLOOKUP(G5581,'Loc Coefficients Location'!A:G,7,FALSE)),"")</f>
        <v>7.0256845182479807E-2</v>
      </c>
      <c r="S5581" s="785">
        <f t="shared" si="870"/>
        <v>222.43317184773107</v>
      </c>
    </row>
    <row r="5582" spans="1:19" ht="25.5" x14ac:dyDescent="0.25">
      <c r="A5582" s="69" t="s">
        <v>4663</v>
      </c>
      <c r="B5582" s="42" t="s">
        <v>4664</v>
      </c>
      <c r="C5582" s="43" t="s">
        <v>4665</v>
      </c>
      <c r="D5582" s="44"/>
      <c r="E5582" s="47"/>
      <c r="F5582" s="10">
        <v>705</v>
      </c>
      <c r="G5582" s="791" t="s">
        <v>9618</v>
      </c>
      <c r="H5582" s="781">
        <f t="shared" si="871"/>
        <v>186.07</v>
      </c>
      <c r="I5582" s="782">
        <f t="shared" si="871"/>
        <v>94.37</v>
      </c>
      <c r="J5582" s="782">
        <f t="shared" si="871"/>
        <v>64.400000000000006</v>
      </c>
      <c r="K5582" s="783">
        <f t="shared" si="871"/>
        <v>49.53</v>
      </c>
      <c r="L5582" s="784">
        <f>IF(ISNUMBER(F5582),IF(LEFT(A5582,3)="Cat",VLOOKUP(A5582,'Loc Configurations Seules'!R:U,4,FALSE),VLOOKUP(G5582,'Loc Coefficients Location'!A:D,4,FALSE)),"")</f>
        <v>0.26392450726414518</v>
      </c>
      <c r="M5582" s="785">
        <f t="shared" si="867"/>
        <v>186.06677762122234</v>
      </c>
      <c r="N5582" s="786">
        <f>IF(ISNUMBER(F5582),IF(LEFT(A5582,3)="Cat",VLOOKUP(A5582,'Loc Configurations Seules'!R:V,5,FALSE),VLOOKUP(G5582,'Loc Coefficients Location'!A:E,5,FALSE)),"")</f>
        <v>0.13385372321713121</v>
      </c>
      <c r="O5582" s="785">
        <f t="shared" si="868"/>
        <v>94.366874868077502</v>
      </c>
      <c r="P5582" s="786">
        <f>IF(ISNUMBER(F5582),IF(LEFT(A5582,3)="Cat",VLOOKUP(A5582,'Loc Configurations Seules'!R:W,6,FALSE),VLOOKUP(G5582,'Loc Coefficients Location'!A:F,6,FALSE)),"")</f>
        <v>9.1350623726064395E-2</v>
      </c>
      <c r="Q5582" s="785">
        <f t="shared" si="869"/>
        <v>64.402189726875392</v>
      </c>
      <c r="R5582" s="786">
        <f>IF(ISNUMBER(F5582),IF(LEFT(A5582,3)="Cat",VLOOKUP(A5582,'Loc Configurations Seules'!R:X,7,FALSE),VLOOKUP(G5582,'Loc Coefficients Location'!A:G,7,FALSE)),"")</f>
        <v>7.0256845182479807E-2</v>
      </c>
      <c r="S5582" s="785">
        <f t="shared" si="870"/>
        <v>49.531075853648261</v>
      </c>
    </row>
    <row r="5583" spans="1:19" ht="25.5" x14ac:dyDescent="0.25">
      <c r="A5583" s="69" t="s">
        <v>4666</v>
      </c>
      <c r="B5583" s="42" t="s">
        <v>4667</v>
      </c>
      <c r="C5583" s="43" t="s">
        <v>4668</v>
      </c>
      <c r="D5583" s="44"/>
      <c r="E5583" s="47"/>
      <c r="F5583" s="10">
        <v>1171</v>
      </c>
      <c r="G5583" s="791" t="s">
        <v>9618</v>
      </c>
      <c r="H5583" s="781">
        <f t="shared" si="871"/>
        <v>309.06</v>
      </c>
      <c r="I5583" s="782">
        <f t="shared" si="871"/>
        <v>156.74</v>
      </c>
      <c r="J5583" s="782">
        <f t="shared" si="871"/>
        <v>106.97</v>
      </c>
      <c r="K5583" s="783">
        <f t="shared" si="871"/>
        <v>82.27</v>
      </c>
      <c r="L5583" s="784">
        <f>IF(ISNUMBER(F5583),IF(LEFT(A5583,3)="Cat",VLOOKUP(A5583,'Loc Configurations Seules'!R:U,4,FALSE),VLOOKUP(G5583,'Loc Coefficients Location'!A:D,4,FALSE)),"")</f>
        <v>0.26392450726414518</v>
      </c>
      <c r="M5583" s="785">
        <f t="shared" si="867"/>
        <v>309.05559800631403</v>
      </c>
      <c r="N5583" s="786">
        <f>IF(ISNUMBER(F5583),IF(LEFT(A5583,3)="Cat",VLOOKUP(A5583,'Loc Configurations Seules'!R:V,5,FALSE),VLOOKUP(G5583,'Loc Coefficients Location'!A:E,5,FALSE)),"")</f>
        <v>0.13385372321713121</v>
      </c>
      <c r="O5583" s="785">
        <f t="shared" si="868"/>
        <v>156.74270988726065</v>
      </c>
      <c r="P5583" s="786">
        <f>IF(ISNUMBER(F5583),IF(LEFT(A5583,3)="Cat",VLOOKUP(A5583,'Loc Configurations Seules'!R:W,6,FALSE),VLOOKUP(G5583,'Loc Coefficients Location'!A:F,6,FALSE)),"")</f>
        <v>9.1350623726064395E-2</v>
      </c>
      <c r="Q5583" s="785">
        <f t="shared" si="869"/>
        <v>106.97158038322141</v>
      </c>
      <c r="R5583" s="786">
        <f>IF(ISNUMBER(F5583),IF(LEFT(A5583,3)="Cat",VLOOKUP(A5583,'Loc Configurations Seules'!R:X,7,FALSE),VLOOKUP(G5583,'Loc Coefficients Location'!A:G,7,FALSE)),"")</f>
        <v>7.0256845182479807E-2</v>
      </c>
      <c r="S5583" s="785">
        <f t="shared" si="870"/>
        <v>82.270765708683854</v>
      </c>
    </row>
    <row r="5584" spans="1:19" ht="25.5" x14ac:dyDescent="0.25">
      <c r="A5584" s="69" t="s">
        <v>4669</v>
      </c>
      <c r="B5584" s="42" t="s">
        <v>4670</v>
      </c>
      <c r="C5584" s="43" t="s">
        <v>4671</v>
      </c>
      <c r="D5584" s="44"/>
      <c r="E5584" s="47"/>
      <c r="F5584" s="10">
        <v>1300</v>
      </c>
      <c r="G5584" s="791" t="s">
        <v>9618</v>
      </c>
      <c r="H5584" s="781">
        <f t="shared" si="871"/>
        <v>343.1</v>
      </c>
      <c r="I5584" s="782">
        <f t="shared" si="871"/>
        <v>174.01</v>
      </c>
      <c r="J5584" s="782">
        <f t="shared" si="871"/>
        <v>118.76</v>
      </c>
      <c r="K5584" s="783">
        <f t="shared" si="871"/>
        <v>91.33</v>
      </c>
      <c r="L5584" s="784">
        <f>IF(ISNUMBER(F5584),IF(LEFT(A5584,3)="Cat",VLOOKUP(A5584,'Loc Configurations Seules'!R:U,4,FALSE),VLOOKUP(G5584,'Loc Coefficients Location'!A:D,4,FALSE)),"")</f>
        <v>0.26392450726414518</v>
      </c>
      <c r="M5584" s="785">
        <f t="shared" si="867"/>
        <v>343.10185944338872</v>
      </c>
      <c r="N5584" s="786">
        <f>IF(ISNUMBER(F5584),IF(LEFT(A5584,3)="Cat",VLOOKUP(A5584,'Loc Configurations Seules'!R:V,5,FALSE),VLOOKUP(G5584,'Loc Coefficients Location'!A:E,5,FALSE)),"")</f>
        <v>0.13385372321713121</v>
      </c>
      <c r="O5584" s="785">
        <f t="shared" si="868"/>
        <v>174.00984018227058</v>
      </c>
      <c r="P5584" s="786">
        <f>IF(ISNUMBER(F5584),IF(LEFT(A5584,3)="Cat",VLOOKUP(A5584,'Loc Configurations Seules'!R:W,6,FALSE),VLOOKUP(G5584,'Loc Coefficients Location'!A:F,6,FALSE)),"")</f>
        <v>9.1350623726064395E-2</v>
      </c>
      <c r="Q5584" s="785">
        <f t="shared" si="869"/>
        <v>118.75581084388371</v>
      </c>
      <c r="R5584" s="786">
        <f>IF(ISNUMBER(F5584),IF(LEFT(A5584,3)="Cat",VLOOKUP(A5584,'Loc Configurations Seules'!R:X,7,FALSE),VLOOKUP(G5584,'Loc Coefficients Location'!A:G,7,FALSE)),"")</f>
        <v>7.0256845182479807E-2</v>
      </c>
      <c r="S5584" s="785">
        <f t="shared" si="870"/>
        <v>91.333898737223748</v>
      </c>
    </row>
    <row r="5585" spans="1:19" ht="25.5" x14ac:dyDescent="0.25">
      <c r="A5585" s="69" t="s">
        <v>4672</v>
      </c>
      <c r="B5585" s="42" t="s">
        <v>4673</v>
      </c>
      <c r="C5585" s="43" t="s">
        <v>4674</v>
      </c>
      <c r="D5585" s="44"/>
      <c r="E5585" s="47"/>
      <c r="F5585" s="10">
        <v>1949</v>
      </c>
      <c r="G5585" s="791" t="s">
        <v>9618</v>
      </c>
      <c r="H5585" s="781">
        <f t="shared" si="871"/>
        <v>514.39</v>
      </c>
      <c r="I5585" s="782">
        <f t="shared" si="871"/>
        <v>260.88</v>
      </c>
      <c r="J5585" s="782">
        <f t="shared" si="871"/>
        <v>178.04</v>
      </c>
      <c r="K5585" s="783">
        <f t="shared" si="871"/>
        <v>136.93</v>
      </c>
      <c r="L5585" s="784">
        <f>IF(ISNUMBER(F5585),IF(LEFT(A5585,3)="Cat",VLOOKUP(A5585,'Loc Configurations Seules'!R:U,4,FALSE),VLOOKUP(G5585,'Loc Coefficients Location'!A:D,4,FALSE)),"")</f>
        <v>0.26392450726414518</v>
      </c>
      <c r="M5585" s="785">
        <f t="shared" si="867"/>
        <v>514.388864657819</v>
      </c>
      <c r="N5585" s="786">
        <f>IF(ISNUMBER(F5585),IF(LEFT(A5585,3)="Cat",VLOOKUP(A5585,'Loc Configurations Seules'!R:V,5,FALSE),VLOOKUP(G5585,'Loc Coefficients Location'!A:E,5,FALSE)),"")</f>
        <v>0.13385372321713121</v>
      </c>
      <c r="O5585" s="785">
        <f t="shared" si="868"/>
        <v>260.88090655018874</v>
      </c>
      <c r="P5585" s="786">
        <f>IF(ISNUMBER(F5585),IF(LEFT(A5585,3)="Cat",VLOOKUP(A5585,'Loc Configurations Seules'!R:W,6,FALSE),VLOOKUP(G5585,'Loc Coefficients Location'!A:F,6,FALSE)),"")</f>
        <v>9.1350623726064395E-2</v>
      </c>
      <c r="Q5585" s="785">
        <f t="shared" si="869"/>
        <v>178.0423656420995</v>
      </c>
      <c r="R5585" s="786">
        <f>IF(ISNUMBER(F5585),IF(LEFT(A5585,3)="Cat",VLOOKUP(A5585,'Loc Configurations Seules'!R:X,7,FALSE),VLOOKUP(G5585,'Loc Coefficients Location'!A:G,7,FALSE)),"")</f>
        <v>7.0256845182479807E-2</v>
      </c>
      <c r="S5585" s="785">
        <f t="shared" si="870"/>
        <v>136.93059126065313</v>
      </c>
    </row>
    <row r="5586" spans="1:19" ht="25.5" x14ac:dyDescent="0.25">
      <c r="A5586" s="69" t="s">
        <v>4675</v>
      </c>
      <c r="B5586" s="42" t="s">
        <v>4676</v>
      </c>
      <c r="C5586" s="43" t="s">
        <v>4677</v>
      </c>
      <c r="D5586" s="44"/>
      <c r="E5586" s="47"/>
      <c r="F5586" s="10">
        <v>2675</v>
      </c>
      <c r="G5586" s="791" t="s">
        <v>9618</v>
      </c>
      <c r="H5586" s="781">
        <f t="shared" si="871"/>
        <v>706</v>
      </c>
      <c r="I5586" s="782">
        <f t="shared" si="871"/>
        <v>358.06</v>
      </c>
      <c r="J5586" s="782">
        <f t="shared" si="871"/>
        <v>244.36</v>
      </c>
      <c r="K5586" s="783">
        <f t="shared" si="871"/>
        <v>187.94</v>
      </c>
      <c r="L5586" s="784">
        <f>IF(ISNUMBER(F5586),IF(LEFT(A5586,3)="Cat",VLOOKUP(A5586,'Loc Configurations Seules'!R:U,4,FALSE),VLOOKUP(G5586,'Loc Coefficients Location'!A:D,4,FALSE)),"")</f>
        <v>0.26392450726414518</v>
      </c>
      <c r="M5586" s="785">
        <f t="shared" si="867"/>
        <v>705.99805693158839</v>
      </c>
      <c r="N5586" s="786">
        <f>IF(ISNUMBER(F5586),IF(LEFT(A5586,3)="Cat",VLOOKUP(A5586,'Loc Configurations Seules'!R:V,5,FALSE),VLOOKUP(G5586,'Loc Coefficients Location'!A:E,5,FALSE)),"")</f>
        <v>0.13385372321713121</v>
      </c>
      <c r="O5586" s="785">
        <f t="shared" si="868"/>
        <v>358.05870960582598</v>
      </c>
      <c r="P5586" s="786">
        <f>IF(ISNUMBER(F5586),IF(LEFT(A5586,3)="Cat",VLOOKUP(A5586,'Loc Configurations Seules'!R:W,6,FALSE),VLOOKUP(G5586,'Loc Coefficients Location'!A:F,6,FALSE)),"")</f>
        <v>9.1350623726064395E-2</v>
      </c>
      <c r="Q5586" s="785">
        <f t="shared" si="869"/>
        <v>244.36291846722224</v>
      </c>
      <c r="R5586" s="786">
        <f>IF(ISNUMBER(F5586),IF(LEFT(A5586,3)="Cat",VLOOKUP(A5586,'Loc Configurations Seules'!R:X,7,FALSE),VLOOKUP(G5586,'Loc Coefficients Location'!A:G,7,FALSE)),"")</f>
        <v>7.0256845182479807E-2</v>
      </c>
      <c r="S5586" s="785">
        <f t="shared" si="870"/>
        <v>187.9370608631335</v>
      </c>
    </row>
    <row r="5587" spans="1:19" ht="25.5" x14ac:dyDescent="0.25">
      <c r="A5587" s="69" t="s">
        <v>4678</v>
      </c>
      <c r="B5587" s="42" t="s">
        <v>4679</v>
      </c>
      <c r="C5587" s="43" t="s">
        <v>4680</v>
      </c>
      <c r="D5587" s="44"/>
      <c r="E5587" s="47"/>
      <c r="F5587" s="10">
        <v>4456</v>
      </c>
      <c r="G5587" s="791" t="s">
        <v>9618</v>
      </c>
      <c r="H5587" s="781">
        <f t="shared" si="871"/>
        <v>1176.05</v>
      </c>
      <c r="I5587" s="782">
        <f t="shared" si="871"/>
        <v>596.45000000000005</v>
      </c>
      <c r="J5587" s="782">
        <f t="shared" si="871"/>
        <v>407.06</v>
      </c>
      <c r="K5587" s="783">
        <f t="shared" si="871"/>
        <v>313.06</v>
      </c>
      <c r="L5587" s="784">
        <f>IF(ISNUMBER(F5587),IF(LEFT(A5587,3)="Cat",VLOOKUP(A5587,'Loc Configurations Seules'!R:U,4,FALSE),VLOOKUP(G5587,'Loc Coefficients Location'!A:D,4,FALSE)),"")</f>
        <v>0.26392450726414518</v>
      </c>
      <c r="M5587" s="785">
        <f t="shared" si="867"/>
        <v>1176.047604369031</v>
      </c>
      <c r="N5587" s="786">
        <f>IF(ISNUMBER(F5587),IF(LEFT(A5587,3)="Cat",VLOOKUP(A5587,'Loc Configurations Seules'!R:V,5,FALSE),VLOOKUP(G5587,'Loc Coefficients Location'!A:E,5,FALSE)),"")</f>
        <v>0.13385372321713121</v>
      </c>
      <c r="O5587" s="785">
        <f t="shared" si="868"/>
        <v>596.4521906555367</v>
      </c>
      <c r="P5587" s="786">
        <f>IF(ISNUMBER(F5587),IF(LEFT(A5587,3)="Cat",VLOOKUP(A5587,'Loc Configurations Seules'!R:W,6,FALSE),VLOOKUP(G5587,'Loc Coefficients Location'!A:F,6,FALSE)),"")</f>
        <v>9.1350623726064395E-2</v>
      </c>
      <c r="Q5587" s="785">
        <f t="shared" si="869"/>
        <v>407.05837932334293</v>
      </c>
      <c r="R5587" s="786">
        <f>IF(ISNUMBER(F5587),IF(LEFT(A5587,3)="Cat",VLOOKUP(A5587,'Loc Configurations Seules'!R:X,7,FALSE),VLOOKUP(G5587,'Loc Coefficients Location'!A:G,7,FALSE)),"")</f>
        <v>7.0256845182479807E-2</v>
      </c>
      <c r="S5587" s="785">
        <f t="shared" si="870"/>
        <v>313.06450213313002</v>
      </c>
    </row>
    <row r="5588" spans="1:19" ht="25.5" x14ac:dyDescent="0.25">
      <c r="A5588" s="69" t="s">
        <v>4681</v>
      </c>
      <c r="B5588" s="42" t="s">
        <v>4682</v>
      </c>
      <c r="C5588" s="43" t="s">
        <v>4683</v>
      </c>
      <c r="D5588" s="44"/>
      <c r="E5588" s="47"/>
      <c r="F5588" s="10">
        <v>1647</v>
      </c>
      <c r="G5588" s="791" t="s">
        <v>9618</v>
      </c>
      <c r="H5588" s="781">
        <f t="shared" si="871"/>
        <v>434.68</v>
      </c>
      <c r="I5588" s="782">
        <f t="shared" si="871"/>
        <v>220.46</v>
      </c>
      <c r="J5588" s="782">
        <f t="shared" si="871"/>
        <v>150.44999999999999</v>
      </c>
      <c r="K5588" s="783">
        <f t="shared" si="871"/>
        <v>115.71</v>
      </c>
      <c r="L5588" s="784">
        <f>IF(ISNUMBER(F5588),IF(LEFT(A5588,3)="Cat",VLOOKUP(A5588,'Loc Configurations Seules'!R:U,4,FALSE),VLOOKUP(G5588,'Loc Coefficients Location'!A:D,4,FALSE)),"")</f>
        <v>0.26392450726414518</v>
      </c>
      <c r="M5588" s="785">
        <f t="shared" si="867"/>
        <v>434.68366346404713</v>
      </c>
      <c r="N5588" s="786">
        <f>IF(ISNUMBER(F5588),IF(LEFT(A5588,3)="Cat",VLOOKUP(A5588,'Loc Configurations Seules'!R:V,5,FALSE),VLOOKUP(G5588,'Loc Coefficients Location'!A:E,5,FALSE)),"")</f>
        <v>0.13385372321713121</v>
      </c>
      <c r="O5588" s="785">
        <f t="shared" si="868"/>
        <v>220.45708213861511</v>
      </c>
      <c r="P5588" s="786">
        <f>IF(ISNUMBER(F5588),IF(LEFT(A5588,3)="Cat",VLOOKUP(A5588,'Loc Configurations Seules'!R:W,6,FALSE),VLOOKUP(G5588,'Loc Coefficients Location'!A:F,6,FALSE)),"")</f>
        <v>9.1350623726064395E-2</v>
      </c>
      <c r="Q5588" s="785">
        <f t="shared" si="869"/>
        <v>150.45447727682807</v>
      </c>
      <c r="R5588" s="786">
        <f>IF(ISNUMBER(F5588),IF(LEFT(A5588,3)="Cat",VLOOKUP(A5588,'Loc Configurations Seules'!R:X,7,FALSE),VLOOKUP(G5588,'Loc Coefficients Location'!A:G,7,FALSE)),"")</f>
        <v>7.0256845182479807E-2</v>
      </c>
      <c r="S5588" s="785">
        <f t="shared" si="870"/>
        <v>115.71302401554425</v>
      </c>
    </row>
    <row r="5589" spans="1:19" ht="25.5" x14ac:dyDescent="0.25">
      <c r="A5589" s="69" t="s">
        <v>4684</v>
      </c>
      <c r="B5589" s="42" t="s">
        <v>4685</v>
      </c>
      <c r="C5589" s="43" t="s">
        <v>4686</v>
      </c>
      <c r="D5589" s="44"/>
      <c r="E5589" s="47"/>
      <c r="F5589" s="10">
        <v>2742</v>
      </c>
      <c r="G5589" s="791" t="s">
        <v>9618</v>
      </c>
      <c r="H5589" s="781">
        <f t="shared" si="871"/>
        <v>723.68</v>
      </c>
      <c r="I5589" s="782">
        <f t="shared" si="871"/>
        <v>367.03</v>
      </c>
      <c r="J5589" s="782">
        <f t="shared" si="871"/>
        <v>250.48</v>
      </c>
      <c r="K5589" s="783">
        <f t="shared" si="871"/>
        <v>192.64</v>
      </c>
      <c r="L5589" s="784">
        <f>IF(ISNUMBER(F5589),IF(LEFT(A5589,3)="Cat",VLOOKUP(A5589,'Loc Configurations Seules'!R:U,4,FALSE),VLOOKUP(G5589,'Loc Coefficients Location'!A:D,4,FALSE)),"")</f>
        <v>0.26392450726414518</v>
      </c>
      <c r="M5589" s="785">
        <f t="shared" si="867"/>
        <v>723.68099891828604</v>
      </c>
      <c r="N5589" s="786">
        <f>IF(ISNUMBER(F5589),IF(LEFT(A5589,3)="Cat",VLOOKUP(A5589,'Loc Configurations Seules'!R:V,5,FALSE),VLOOKUP(G5589,'Loc Coefficients Location'!A:E,5,FALSE)),"")</f>
        <v>0.13385372321713121</v>
      </c>
      <c r="O5589" s="785">
        <f t="shared" si="868"/>
        <v>367.02690906137377</v>
      </c>
      <c r="P5589" s="786">
        <f>IF(ISNUMBER(F5589),IF(LEFT(A5589,3)="Cat",VLOOKUP(A5589,'Loc Configurations Seules'!R:W,6,FALSE),VLOOKUP(G5589,'Loc Coefficients Location'!A:F,6,FALSE)),"")</f>
        <v>9.1350623726064395E-2</v>
      </c>
      <c r="Q5589" s="785">
        <f t="shared" si="869"/>
        <v>250.48341025686858</v>
      </c>
      <c r="R5589" s="786">
        <f>IF(ISNUMBER(F5589),IF(LEFT(A5589,3)="Cat",VLOOKUP(A5589,'Loc Configurations Seules'!R:X,7,FALSE),VLOOKUP(G5589,'Loc Coefficients Location'!A:G,7,FALSE)),"")</f>
        <v>7.0256845182479807E-2</v>
      </c>
      <c r="S5589" s="785">
        <f t="shared" si="870"/>
        <v>192.64426949035962</v>
      </c>
    </row>
    <row r="5590" spans="1:19" ht="25.5" x14ac:dyDescent="0.25">
      <c r="A5590" s="69" t="s">
        <v>4687</v>
      </c>
      <c r="B5590" s="42" t="s">
        <v>4688</v>
      </c>
      <c r="C5590" s="43" t="s">
        <v>4689</v>
      </c>
      <c r="D5590" s="44"/>
      <c r="E5590" s="47"/>
      <c r="F5590" s="10">
        <v>85</v>
      </c>
      <c r="G5590" s="791" t="s">
        <v>9618</v>
      </c>
      <c r="H5590" s="781">
        <f t="shared" si="871"/>
        <v>22.43</v>
      </c>
      <c r="I5590" s="782">
        <f t="shared" si="871"/>
        <v>11.38</v>
      </c>
      <c r="J5590" s="782">
        <f t="shared" si="871"/>
        <v>7.76</v>
      </c>
      <c r="K5590" s="783">
        <f t="shared" si="871"/>
        <v>5.97</v>
      </c>
      <c r="L5590" s="784">
        <f>IF(ISNUMBER(F5590),IF(LEFT(A5590,3)="Cat",VLOOKUP(A5590,'Loc Configurations Seules'!R:U,4,FALSE),VLOOKUP(G5590,'Loc Coefficients Location'!A:D,4,FALSE)),"")</f>
        <v>0.26392450726414518</v>
      </c>
      <c r="M5590" s="785">
        <f t="shared" si="867"/>
        <v>22.43358311745234</v>
      </c>
      <c r="N5590" s="786">
        <f>IF(ISNUMBER(F5590),IF(LEFT(A5590,3)="Cat",VLOOKUP(A5590,'Loc Configurations Seules'!R:V,5,FALSE),VLOOKUP(G5590,'Loc Coefficients Location'!A:E,5,FALSE)),"")</f>
        <v>0.13385372321713121</v>
      </c>
      <c r="O5590" s="785">
        <f t="shared" si="868"/>
        <v>11.377566473456152</v>
      </c>
      <c r="P5590" s="786">
        <f>IF(ISNUMBER(F5590),IF(LEFT(A5590,3)="Cat",VLOOKUP(A5590,'Loc Configurations Seules'!R:W,6,FALSE),VLOOKUP(G5590,'Loc Coefficients Location'!A:F,6,FALSE)),"")</f>
        <v>9.1350623726064395E-2</v>
      </c>
      <c r="Q5590" s="785">
        <f t="shared" si="869"/>
        <v>7.764803016715474</v>
      </c>
      <c r="R5590" s="786">
        <f>IF(ISNUMBER(F5590),IF(LEFT(A5590,3)="Cat",VLOOKUP(A5590,'Loc Configurations Seules'!R:X,7,FALSE),VLOOKUP(G5590,'Loc Coefficients Location'!A:G,7,FALSE)),"")</f>
        <v>7.0256845182479807E-2</v>
      </c>
      <c r="S5590" s="785">
        <f t="shared" si="870"/>
        <v>5.9718318405107835</v>
      </c>
    </row>
    <row r="5591" spans="1:19" ht="25.5" x14ac:dyDescent="0.25">
      <c r="A5591" s="69" t="s">
        <v>4690</v>
      </c>
      <c r="B5591" s="42" t="s">
        <v>4691</v>
      </c>
      <c r="C5591" s="43" t="s">
        <v>4692</v>
      </c>
      <c r="D5591" s="44"/>
      <c r="E5591" s="47"/>
      <c r="F5591" s="10">
        <v>139</v>
      </c>
      <c r="G5591" s="791" t="s">
        <v>9618</v>
      </c>
      <c r="H5591" s="781">
        <f t="shared" si="871"/>
        <v>36.69</v>
      </c>
      <c r="I5591" s="782">
        <f t="shared" si="871"/>
        <v>18.61</v>
      </c>
      <c r="J5591" s="782">
        <f t="shared" si="871"/>
        <v>12.7</v>
      </c>
      <c r="K5591" s="783">
        <f t="shared" si="871"/>
        <v>9.77</v>
      </c>
      <c r="L5591" s="784">
        <f>IF(ISNUMBER(F5591),IF(LEFT(A5591,3)="Cat",VLOOKUP(A5591,'Loc Configurations Seules'!R:U,4,FALSE),VLOOKUP(G5591,'Loc Coefficients Location'!A:D,4,FALSE)),"")</f>
        <v>0.26392450726414518</v>
      </c>
      <c r="M5591" s="785">
        <f t="shared" si="867"/>
        <v>36.685506509716177</v>
      </c>
      <c r="N5591" s="786">
        <f>IF(ISNUMBER(F5591),IF(LEFT(A5591,3)="Cat",VLOOKUP(A5591,'Loc Configurations Seules'!R:V,5,FALSE),VLOOKUP(G5591,'Loc Coefficients Location'!A:E,5,FALSE)),"")</f>
        <v>0.13385372321713121</v>
      </c>
      <c r="O5591" s="785">
        <f t="shared" si="868"/>
        <v>18.60566752718124</v>
      </c>
      <c r="P5591" s="786">
        <f>IF(ISNUMBER(F5591),IF(LEFT(A5591,3)="Cat",VLOOKUP(A5591,'Loc Configurations Seules'!R:W,6,FALSE),VLOOKUP(G5591,'Loc Coefficients Location'!A:F,6,FALSE)),"")</f>
        <v>9.1350623726064395E-2</v>
      </c>
      <c r="Q5591" s="785">
        <f t="shared" si="869"/>
        <v>12.69773669792295</v>
      </c>
      <c r="R5591" s="786">
        <f>IF(ISNUMBER(F5591),IF(LEFT(A5591,3)="Cat",VLOOKUP(A5591,'Loc Configurations Seules'!R:X,7,FALSE),VLOOKUP(G5591,'Loc Coefficients Location'!A:G,7,FALSE)),"")</f>
        <v>7.0256845182479807E-2</v>
      </c>
      <c r="S5591" s="785">
        <f t="shared" si="870"/>
        <v>9.7657014803646938</v>
      </c>
    </row>
    <row r="5592" spans="1:19" ht="25.5" x14ac:dyDescent="0.25">
      <c r="A5592" s="69" t="s">
        <v>4693</v>
      </c>
      <c r="B5592" s="42" t="s">
        <v>4694</v>
      </c>
      <c r="C5592" s="317" t="s">
        <v>4695</v>
      </c>
      <c r="D5592" s="44"/>
      <c r="E5592" s="47"/>
      <c r="F5592" s="10">
        <v>1902.35</v>
      </c>
      <c r="G5592" s="791" t="s">
        <v>9618</v>
      </c>
      <c r="H5592" s="781">
        <f t="shared" si="871"/>
        <v>502.08</v>
      </c>
      <c r="I5592" s="782">
        <f t="shared" si="871"/>
        <v>254.64</v>
      </c>
      <c r="J5592" s="782">
        <f t="shared" si="871"/>
        <v>173.78</v>
      </c>
      <c r="K5592" s="783">
        <f t="shared" si="871"/>
        <v>133.65</v>
      </c>
      <c r="L5592" s="784">
        <f>IF(ISNUMBER(F5592),IF(LEFT(A5592,3)="Cat",VLOOKUP(A5592,'Loc Configurations Seules'!R:U,4,FALSE),VLOOKUP(G5592,'Loc Coefficients Location'!A:D,4,FALSE)),"")</f>
        <v>0.26392450726414518</v>
      </c>
      <c r="M5592" s="785">
        <f t="shared" si="867"/>
        <v>502.07678639394658</v>
      </c>
      <c r="N5592" s="786">
        <f>IF(ISNUMBER(F5592),IF(LEFT(A5592,3)="Cat",VLOOKUP(A5592,'Loc Configurations Seules'!R:V,5,FALSE),VLOOKUP(G5592,'Loc Coefficients Location'!A:E,5,FALSE)),"")</f>
        <v>0.13385372321713121</v>
      </c>
      <c r="O5592" s="785">
        <f t="shared" si="868"/>
        <v>254.63663036210954</v>
      </c>
      <c r="P5592" s="786">
        <f>IF(ISNUMBER(F5592),IF(LEFT(A5592,3)="Cat",VLOOKUP(A5592,'Loc Configurations Seules'!R:W,6,FALSE),VLOOKUP(G5592,'Loc Coefficients Location'!A:F,6,FALSE)),"")</f>
        <v>9.1350623726064395E-2</v>
      </c>
      <c r="Q5592" s="785">
        <f t="shared" si="869"/>
        <v>173.78085904527859</v>
      </c>
      <c r="R5592" s="786">
        <f>IF(ISNUMBER(F5592),IF(LEFT(A5592,3)="Cat",VLOOKUP(A5592,'Loc Configurations Seules'!R:X,7,FALSE),VLOOKUP(G5592,'Loc Coefficients Location'!A:G,7,FALSE)),"")</f>
        <v>7.0256845182479807E-2</v>
      </c>
      <c r="S5592" s="785">
        <f t="shared" si="870"/>
        <v>133.65310943289046</v>
      </c>
    </row>
    <row r="5593" spans="1:19" ht="25.5" x14ac:dyDescent="0.25">
      <c r="A5593" s="69" t="s">
        <v>4696</v>
      </c>
      <c r="B5593" s="42" t="s">
        <v>4697</v>
      </c>
      <c r="C5593" s="317" t="s">
        <v>4698</v>
      </c>
      <c r="D5593" s="44"/>
      <c r="E5593" s="47"/>
      <c r="F5593" s="10">
        <v>2852.94</v>
      </c>
      <c r="G5593" s="791" t="s">
        <v>9618</v>
      </c>
      <c r="H5593" s="781">
        <f t="shared" si="871"/>
        <v>752.96</v>
      </c>
      <c r="I5593" s="782">
        <f t="shared" si="871"/>
        <v>381.88</v>
      </c>
      <c r="J5593" s="782">
        <f t="shared" si="871"/>
        <v>260.62</v>
      </c>
      <c r="K5593" s="783">
        <f t="shared" si="871"/>
        <v>200.44</v>
      </c>
      <c r="L5593" s="784">
        <f>IF(ISNUMBER(F5593),IF(LEFT(A5593,3)="Cat",VLOOKUP(A5593,'Loc Configurations Seules'!R:U,4,FALSE),VLOOKUP(G5593,'Loc Coefficients Location'!A:D,4,FALSE)),"")</f>
        <v>0.26392450726414518</v>
      </c>
      <c r="M5593" s="785">
        <f t="shared" si="867"/>
        <v>752.96078375417039</v>
      </c>
      <c r="N5593" s="786">
        <f>IF(ISNUMBER(F5593),IF(LEFT(A5593,3)="Cat",VLOOKUP(A5593,'Loc Configurations Seules'!R:V,5,FALSE),VLOOKUP(G5593,'Loc Coefficients Location'!A:E,5,FALSE)),"")</f>
        <v>0.13385372321713121</v>
      </c>
      <c r="O5593" s="785">
        <f t="shared" si="868"/>
        <v>381.87664111508229</v>
      </c>
      <c r="P5593" s="786">
        <f>IF(ISNUMBER(F5593),IF(LEFT(A5593,3)="Cat",VLOOKUP(A5593,'Loc Configurations Seules'!R:W,6,FALSE),VLOOKUP(G5593,'Loc Coefficients Location'!A:F,6,FALSE)),"")</f>
        <v>9.1350623726064395E-2</v>
      </c>
      <c r="Q5593" s="785">
        <f t="shared" si="869"/>
        <v>260.61784845303816</v>
      </c>
      <c r="R5593" s="786">
        <f>IF(ISNUMBER(F5593),IF(LEFT(A5593,3)="Cat",VLOOKUP(A5593,'Loc Configurations Seules'!R:X,7,FALSE),VLOOKUP(G5593,'Loc Coefficients Location'!A:G,7,FALSE)),"")</f>
        <v>7.0256845182479807E-2</v>
      </c>
      <c r="S5593" s="785">
        <f t="shared" si="870"/>
        <v>200.43856389490395</v>
      </c>
    </row>
    <row r="5594" spans="1:19" ht="25.5" x14ac:dyDescent="0.25">
      <c r="A5594" s="69" t="s">
        <v>4699</v>
      </c>
      <c r="B5594" s="42" t="s">
        <v>4700</v>
      </c>
      <c r="C5594" s="317" t="s">
        <v>4701</v>
      </c>
      <c r="D5594" s="44"/>
      <c r="E5594" s="47"/>
      <c r="F5594" s="10">
        <v>4756.47</v>
      </c>
      <c r="G5594" s="791" t="s">
        <v>9618</v>
      </c>
      <c r="H5594" s="781">
        <f t="shared" si="871"/>
        <v>1255.3499999999999</v>
      </c>
      <c r="I5594" s="782">
        <f t="shared" si="871"/>
        <v>636.66999999999996</v>
      </c>
      <c r="J5594" s="782">
        <f t="shared" si="871"/>
        <v>434.51</v>
      </c>
      <c r="K5594" s="783">
        <f t="shared" si="871"/>
        <v>334.17</v>
      </c>
      <c r="L5594" s="784">
        <f>IF(ISNUMBER(F5594),IF(LEFT(A5594,3)="Cat",VLOOKUP(A5594,'Loc Configurations Seules'!R:U,4,FALSE),VLOOKUP(G5594,'Loc Coefficients Location'!A:D,4,FALSE)),"")</f>
        <v>0.26392450726414518</v>
      </c>
      <c r="M5594" s="785">
        <f t="shared" si="867"/>
        <v>1255.3490010666887</v>
      </c>
      <c r="N5594" s="786">
        <f>IF(ISNUMBER(F5594),IF(LEFT(A5594,3)="Cat",VLOOKUP(A5594,'Loc Configurations Seules'!R:V,5,FALSE),VLOOKUP(G5594,'Loc Coefficients Location'!A:E,5,FALSE)),"")</f>
        <v>0.13385372321713121</v>
      </c>
      <c r="O5594" s="785">
        <f t="shared" si="868"/>
        <v>636.67121887058806</v>
      </c>
      <c r="P5594" s="786">
        <f>IF(ISNUMBER(F5594),IF(LEFT(A5594,3)="Cat",VLOOKUP(A5594,'Loc Configurations Seules'!R:W,6,FALSE),VLOOKUP(G5594,'Loc Coefficients Location'!A:F,6,FALSE)),"")</f>
        <v>9.1350623726064395E-2</v>
      </c>
      <c r="Q5594" s="785">
        <f t="shared" si="869"/>
        <v>434.50650123431353</v>
      </c>
      <c r="R5594" s="786">
        <f>IF(ISNUMBER(F5594),IF(LEFT(A5594,3)="Cat",VLOOKUP(A5594,'Loc Configurations Seules'!R:X,7,FALSE),VLOOKUP(G5594,'Loc Coefficients Location'!A:G,7,FALSE)),"")</f>
        <v>7.0256845182479807E-2</v>
      </c>
      <c r="S5594" s="785">
        <f t="shared" si="870"/>
        <v>334.17457640510975</v>
      </c>
    </row>
    <row r="5595" spans="1:19" ht="25.5" x14ac:dyDescent="0.25">
      <c r="A5595" s="69" t="s">
        <v>4702</v>
      </c>
      <c r="B5595" s="42" t="s">
        <v>4703</v>
      </c>
      <c r="C5595" s="317" t="s">
        <v>4704</v>
      </c>
      <c r="D5595" s="44"/>
      <c r="E5595" s="47"/>
      <c r="F5595" s="10">
        <v>7610.59</v>
      </c>
      <c r="G5595" s="791" t="s">
        <v>9618</v>
      </c>
      <c r="H5595" s="781">
        <f t="shared" si="871"/>
        <v>2008.62</v>
      </c>
      <c r="I5595" s="782">
        <f t="shared" si="871"/>
        <v>1018.71</v>
      </c>
      <c r="J5595" s="782">
        <f t="shared" si="871"/>
        <v>695.23</v>
      </c>
      <c r="K5595" s="783">
        <f t="shared" si="871"/>
        <v>534.70000000000005</v>
      </c>
      <c r="L5595" s="784">
        <f>IF(ISNUMBER(F5595),IF(LEFT(A5595,3)="Cat",VLOOKUP(A5595,'Loc Configurations Seules'!R:U,4,FALSE),VLOOKUP(G5595,'Loc Coefficients Location'!A:D,4,FALSE)),"")</f>
        <v>0.26392450726414518</v>
      </c>
      <c r="M5595" s="785">
        <f t="shared" si="867"/>
        <v>2008.6212157394307</v>
      </c>
      <c r="N5595" s="786">
        <f>IF(ISNUMBER(F5595),IF(LEFT(A5595,3)="Cat",VLOOKUP(A5595,'Loc Configurations Seules'!R:V,5,FALSE),VLOOKUP(G5595,'Loc Coefficients Location'!A:E,5,FALSE)),"")</f>
        <v>0.13385372321713121</v>
      </c>
      <c r="O5595" s="785">
        <f t="shared" si="868"/>
        <v>1018.7058073790666</v>
      </c>
      <c r="P5595" s="786">
        <f>IF(ISNUMBER(F5595),IF(LEFT(A5595,3)="Cat",VLOOKUP(A5595,'Loc Configurations Seules'!R:W,6,FALSE),VLOOKUP(G5595,'Loc Coefficients Location'!A:F,6,FALSE)),"")</f>
        <v>9.1350623726064395E-2</v>
      </c>
      <c r="Q5595" s="785">
        <f t="shared" si="869"/>
        <v>695.23214342334848</v>
      </c>
      <c r="R5595" s="786">
        <f>IF(ISNUMBER(F5595),IF(LEFT(A5595,3)="Cat",VLOOKUP(A5595,'Loc Configurations Seules'!R:X,7,FALSE),VLOOKUP(G5595,'Loc Coefficients Location'!A:G,7,FALSE)),"")</f>
        <v>7.0256845182479807E-2</v>
      </c>
      <c r="S5595" s="785">
        <f t="shared" si="870"/>
        <v>534.69604337732903</v>
      </c>
    </row>
    <row r="5596" spans="1:19" ht="25.5" x14ac:dyDescent="0.25">
      <c r="A5596" s="69" t="s">
        <v>4705</v>
      </c>
      <c r="B5596" s="42" t="s">
        <v>4706</v>
      </c>
      <c r="C5596" s="43" t="s">
        <v>4707</v>
      </c>
      <c r="D5596" s="44"/>
      <c r="E5596" s="47"/>
      <c r="F5596" s="10">
        <v>1821</v>
      </c>
      <c r="G5596" s="791" t="s">
        <v>9618</v>
      </c>
      <c r="H5596" s="781">
        <f t="shared" si="871"/>
        <v>480.61</v>
      </c>
      <c r="I5596" s="782">
        <f t="shared" si="871"/>
        <v>243.75</v>
      </c>
      <c r="J5596" s="782">
        <f t="shared" si="871"/>
        <v>166.35</v>
      </c>
      <c r="K5596" s="783">
        <f t="shared" si="871"/>
        <v>127.94</v>
      </c>
      <c r="L5596" s="784">
        <f>IF(ISNUMBER(F5596),IF(LEFT(A5596,3)="Cat",VLOOKUP(A5596,'Loc Configurations Seules'!R:U,4,FALSE),VLOOKUP(G5596,'Loc Coefficients Location'!A:D,4,FALSE)),"")</f>
        <v>0.26392450726414518</v>
      </c>
      <c r="M5596" s="785">
        <f t="shared" si="867"/>
        <v>480.60652772800836</v>
      </c>
      <c r="N5596" s="786">
        <f>IF(ISNUMBER(F5596),IF(LEFT(A5596,3)="Cat",VLOOKUP(A5596,'Loc Configurations Seules'!R:V,5,FALSE),VLOOKUP(G5596,'Loc Coefficients Location'!A:E,5,FALSE)),"")</f>
        <v>0.13385372321713121</v>
      </c>
      <c r="O5596" s="785">
        <f t="shared" si="868"/>
        <v>243.74762997839593</v>
      </c>
      <c r="P5596" s="786">
        <f>IF(ISNUMBER(F5596),IF(LEFT(A5596,3)="Cat",VLOOKUP(A5596,'Loc Configurations Seules'!R:W,6,FALSE),VLOOKUP(G5596,'Loc Coefficients Location'!A:F,6,FALSE)),"")</f>
        <v>9.1350623726064395E-2</v>
      </c>
      <c r="Q5596" s="785">
        <f t="shared" si="869"/>
        <v>166.34948580516325</v>
      </c>
      <c r="R5596" s="786">
        <f>IF(ISNUMBER(F5596),IF(LEFT(A5596,3)="Cat",VLOOKUP(A5596,'Loc Configurations Seules'!R:X,7,FALSE),VLOOKUP(G5596,'Loc Coefficients Location'!A:G,7,FALSE)),"")</f>
        <v>7.0256845182479807E-2</v>
      </c>
      <c r="S5596" s="785">
        <f t="shared" si="870"/>
        <v>127.93771507729574</v>
      </c>
    </row>
    <row r="5597" spans="1:19" ht="25.5" x14ac:dyDescent="0.25">
      <c r="A5597" s="69" t="s">
        <v>4708</v>
      </c>
      <c r="B5597" s="42" t="s">
        <v>4709</v>
      </c>
      <c r="C5597" s="43" t="s">
        <v>4710</v>
      </c>
      <c r="D5597" s="44"/>
      <c r="E5597" s="47"/>
      <c r="F5597" s="10">
        <v>669</v>
      </c>
      <c r="G5597" s="791" t="s">
        <v>9618</v>
      </c>
      <c r="H5597" s="781">
        <f t="shared" si="871"/>
        <v>176.57</v>
      </c>
      <c r="I5597" s="782">
        <f t="shared" si="871"/>
        <v>89.55</v>
      </c>
      <c r="J5597" s="782">
        <f t="shared" si="871"/>
        <v>61.11</v>
      </c>
      <c r="K5597" s="783">
        <f t="shared" si="871"/>
        <v>47</v>
      </c>
      <c r="L5597" s="784">
        <f>IF(ISNUMBER(F5597),IF(LEFT(A5597,3)="Cat",VLOOKUP(A5597,'Loc Configurations Seules'!R:U,4,FALSE),VLOOKUP(G5597,'Loc Coefficients Location'!A:D,4,FALSE)),"")</f>
        <v>0.26392450726414518</v>
      </c>
      <c r="M5597" s="785">
        <f t="shared" si="867"/>
        <v>176.56549535971314</v>
      </c>
      <c r="N5597" s="786">
        <f>IF(ISNUMBER(F5597),IF(LEFT(A5597,3)="Cat",VLOOKUP(A5597,'Loc Configurations Seules'!R:V,5,FALSE),VLOOKUP(G5597,'Loc Coefficients Location'!A:E,5,FALSE)),"")</f>
        <v>0.13385372321713121</v>
      </c>
      <c r="O5597" s="785">
        <f t="shared" si="868"/>
        <v>89.548140832260785</v>
      </c>
      <c r="P5597" s="786">
        <f>IF(ISNUMBER(F5597),IF(LEFT(A5597,3)="Cat",VLOOKUP(A5597,'Loc Configurations Seules'!R:W,6,FALSE),VLOOKUP(G5597,'Loc Coefficients Location'!A:F,6,FALSE)),"")</f>
        <v>9.1350623726064395E-2</v>
      </c>
      <c r="Q5597" s="785">
        <f t="shared" si="869"/>
        <v>61.113567272737079</v>
      </c>
      <c r="R5597" s="786">
        <f>IF(ISNUMBER(F5597),IF(LEFT(A5597,3)="Cat",VLOOKUP(A5597,'Loc Configurations Seules'!R:X,7,FALSE),VLOOKUP(G5597,'Loc Coefficients Location'!A:G,7,FALSE)),"")</f>
        <v>7.0256845182479807E-2</v>
      </c>
      <c r="S5597" s="785">
        <f t="shared" si="870"/>
        <v>47.001829427078988</v>
      </c>
    </row>
    <row r="5598" spans="1:19" ht="25.5" x14ac:dyDescent="0.25">
      <c r="A5598" s="69" t="s">
        <v>4711</v>
      </c>
      <c r="B5598" s="42" t="s">
        <v>4712</v>
      </c>
      <c r="C5598" s="43" t="s">
        <v>4713</v>
      </c>
      <c r="D5598" s="44"/>
      <c r="E5598" s="47"/>
      <c r="F5598" s="10">
        <v>36</v>
      </c>
      <c r="G5598" s="791" t="s">
        <v>9618</v>
      </c>
      <c r="H5598" s="781">
        <f t="shared" si="871"/>
        <v>9.5</v>
      </c>
      <c r="I5598" s="782">
        <f t="shared" si="871"/>
        <v>4.82</v>
      </c>
      <c r="J5598" s="782">
        <f t="shared" si="871"/>
        <v>3.29</v>
      </c>
      <c r="K5598" s="783">
        <f t="shared" si="871"/>
        <v>2.5299999999999998</v>
      </c>
      <c r="L5598" s="784">
        <f>IF(ISNUMBER(F5598),IF(LEFT(A5598,3)="Cat",VLOOKUP(A5598,'Loc Configurations Seules'!R:U,4,FALSE),VLOOKUP(G5598,'Loc Coefficients Location'!A:D,4,FALSE)),"")</f>
        <v>0.26392450726414518</v>
      </c>
      <c r="M5598" s="785">
        <f t="shared" si="867"/>
        <v>9.5012822615092265</v>
      </c>
      <c r="N5598" s="786">
        <f>IF(ISNUMBER(F5598),IF(LEFT(A5598,3)="Cat",VLOOKUP(A5598,'Loc Configurations Seules'!R:V,5,FALSE),VLOOKUP(G5598,'Loc Coefficients Location'!A:E,5,FALSE)),"")</f>
        <v>0.13385372321713121</v>
      </c>
      <c r="O5598" s="785">
        <f t="shared" si="868"/>
        <v>4.8187340358167239</v>
      </c>
      <c r="P5598" s="786">
        <f>IF(ISNUMBER(F5598),IF(LEFT(A5598,3)="Cat",VLOOKUP(A5598,'Loc Configurations Seules'!R:W,6,FALSE),VLOOKUP(G5598,'Loc Coefficients Location'!A:F,6,FALSE)),"")</f>
        <v>9.1350623726064395E-2</v>
      </c>
      <c r="Q5598" s="785">
        <f t="shared" si="869"/>
        <v>3.2886224541383182</v>
      </c>
      <c r="R5598" s="786">
        <f>IF(ISNUMBER(F5598),IF(LEFT(A5598,3)="Cat",VLOOKUP(A5598,'Loc Configurations Seules'!R:X,7,FALSE),VLOOKUP(G5598,'Loc Coefficients Location'!A:G,7,FALSE)),"")</f>
        <v>7.0256845182479807E-2</v>
      </c>
      <c r="S5598" s="785">
        <f t="shared" si="870"/>
        <v>2.5292464265692729</v>
      </c>
    </row>
    <row r="5599" spans="1:19" ht="25.5" x14ac:dyDescent="0.25">
      <c r="A5599" s="69" t="s">
        <v>4714</v>
      </c>
      <c r="B5599" s="42" t="s">
        <v>4715</v>
      </c>
      <c r="C5599" s="43" t="s">
        <v>4716</v>
      </c>
      <c r="D5599" s="44"/>
      <c r="E5599" s="47"/>
      <c r="F5599" s="10">
        <v>88</v>
      </c>
      <c r="G5599" s="791" t="s">
        <v>9618</v>
      </c>
      <c r="H5599" s="781">
        <f t="shared" si="871"/>
        <v>23.23</v>
      </c>
      <c r="I5599" s="782">
        <f t="shared" si="871"/>
        <v>11.78</v>
      </c>
      <c r="J5599" s="782">
        <f t="shared" si="871"/>
        <v>8.0399999999999991</v>
      </c>
      <c r="K5599" s="783">
        <f t="shared" si="871"/>
        <v>6.18</v>
      </c>
      <c r="L5599" s="784">
        <f>IF(ISNUMBER(F5599),IF(LEFT(A5599,3)="Cat",VLOOKUP(A5599,'Loc Configurations Seules'!R:U,4,FALSE),VLOOKUP(G5599,'Loc Coefficients Location'!A:D,4,FALSE)),"")</f>
        <v>0.26392450726414518</v>
      </c>
      <c r="M5599" s="785">
        <f t="shared" si="867"/>
        <v>23.225356639244776</v>
      </c>
      <c r="N5599" s="786">
        <f>IF(ISNUMBER(F5599),IF(LEFT(A5599,3)="Cat",VLOOKUP(A5599,'Loc Configurations Seules'!R:V,5,FALSE),VLOOKUP(G5599,'Loc Coefficients Location'!A:E,5,FALSE)),"")</f>
        <v>0.13385372321713121</v>
      </c>
      <c r="O5599" s="785">
        <f t="shared" si="868"/>
        <v>11.779127643107547</v>
      </c>
      <c r="P5599" s="786">
        <f>IF(ISNUMBER(F5599),IF(LEFT(A5599,3)="Cat",VLOOKUP(A5599,'Loc Configurations Seules'!R:W,6,FALSE),VLOOKUP(G5599,'Loc Coefficients Location'!A:F,6,FALSE)),"")</f>
        <v>9.1350623726064395E-2</v>
      </c>
      <c r="Q5599" s="785">
        <f t="shared" si="869"/>
        <v>8.0388548878936668</v>
      </c>
      <c r="R5599" s="786">
        <f>IF(ISNUMBER(F5599),IF(LEFT(A5599,3)="Cat",VLOOKUP(A5599,'Loc Configurations Seules'!R:X,7,FALSE),VLOOKUP(G5599,'Loc Coefficients Location'!A:G,7,FALSE)),"")</f>
        <v>7.0256845182479807E-2</v>
      </c>
      <c r="S5599" s="785">
        <f t="shared" si="870"/>
        <v>6.1826023760582229</v>
      </c>
    </row>
    <row r="5600" spans="1:19" ht="25.5" x14ac:dyDescent="0.25">
      <c r="A5600" s="69" t="s">
        <v>4717</v>
      </c>
      <c r="B5600" s="42" t="s">
        <v>4718</v>
      </c>
      <c r="C5600" s="43" t="s">
        <v>4719</v>
      </c>
      <c r="D5600" s="44"/>
      <c r="E5600" s="47"/>
      <c r="F5600" s="10">
        <v>143</v>
      </c>
      <c r="G5600" s="791" t="s">
        <v>9618</v>
      </c>
      <c r="H5600" s="781">
        <f t="shared" si="871"/>
        <v>37.74</v>
      </c>
      <c r="I5600" s="782">
        <f t="shared" si="871"/>
        <v>19.14</v>
      </c>
      <c r="J5600" s="782">
        <f t="shared" si="871"/>
        <v>13.06</v>
      </c>
      <c r="K5600" s="783">
        <f t="shared" si="871"/>
        <v>10.050000000000001</v>
      </c>
      <c r="L5600" s="784">
        <f>IF(ISNUMBER(F5600),IF(LEFT(A5600,3)="Cat",VLOOKUP(A5600,'Loc Configurations Seules'!R:U,4,FALSE),VLOOKUP(G5600,'Loc Coefficients Location'!A:D,4,FALSE)),"")</f>
        <v>0.26392450726414518</v>
      </c>
      <c r="M5600" s="785">
        <f t="shared" si="867"/>
        <v>37.741204538772763</v>
      </c>
      <c r="N5600" s="786">
        <f>IF(ISNUMBER(F5600),IF(LEFT(A5600,3)="Cat",VLOOKUP(A5600,'Loc Configurations Seules'!R:V,5,FALSE),VLOOKUP(G5600,'Loc Coefficients Location'!A:E,5,FALSE)),"")</f>
        <v>0.13385372321713121</v>
      </c>
      <c r="O5600" s="785">
        <f t="shared" si="868"/>
        <v>19.141082420049763</v>
      </c>
      <c r="P5600" s="786">
        <f>IF(ISNUMBER(F5600),IF(LEFT(A5600,3)="Cat",VLOOKUP(A5600,'Loc Configurations Seules'!R:W,6,FALSE),VLOOKUP(G5600,'Loc Coefficients Location'!A:F,6,FALSE)),"")</f>
        <v>9.1350623726064395E-2</v>
      </c>
      <c r="Q5600" s="785">
        <f t="shared" si="869"/>
        <v>13.063139192827208</v>
      </c>
      <c r="R5600" s="786">
        <f>IF(ISNUMBER(F5600),IF(LEFT(A5600,3)="Cat",VLOOKUP(A5600,'Loc Configurations Seules'!R:X,7,FALSE),VLOOKUP(G5600,'Loc Coefficients Location'!A:G,7,FALSE)),"")</f>
        <v>7.0256845182479807E-2</v>
      </c>
      <c r="S5600" s="785">
        <f t="shared" si="870"/>
        <v>10.046728861094612</v>
      </c>
    </row>
    <row r="5601" spans="1:19" ht="25.5" x14ac:dyDescent="0.25">
      <c r="A5601" s="69" t="s">
        <v>4720</v>
      </c>
      <c r="B5601" s="42" t="s">
        <v>4721</v>
      </c>
      <c r="C5601" s="43" t="s">
        <v>4722</v>
      </c>
      <c r="D5601" s="44"/>
      <c r="E5601" s="47"/>
      <c r="F5601" s="10">
        <v>48</v>
      </c>
      <c r="G5601" s="791" t="s">
        <v>9618</v>
      </c>
      <c r="H5601" s="781">
        <f t="shared" si="871"/>
        <v>12.67</v>
      </c>
      <c r="I5601" s="782">
        <f t="shared" si="871"/>
        <v>6.42</v>
      </c>
      <c r="J5601" s="782">
        <f t="shared" si="871"/>
        <v>4.38</v>
      </c>
      <c r="K5601" s="783">
        <f t="shared" si="871"/>
        <v>3.37</v>
      </c>
      <c r="L5601" s="784">
        <f>IF(ISNUMBER(F5601),IF(LEFT(A5601,3)="Cat",VLOOKUP(A5601,'Loc Configurations Seules'!R:U,4,FALSE),VLOOKUP(G5601,'Loc Coefficients Location'!A:D,4,FALSE)),"")</f>
        <v>0.26392450726414518</v>
      </c>
      <c r="M5601" s="785">
        <f t="shared" si="867"/>
        <v>12.668376348678969</v>
      </c>
      <c r="N5601" s="786">
        <f>IF(ISNUMBER(F5601),IF(LEFT(A5601,3)="Cat",VLOOKUP(A5601,'Loc Configurations Seules'!R:V,5,FALSE),VLOOKUP(G5601,'Loc Coefficients Location'!A:E,5,FALSE)),"")</f>
        <v>0.13385372321713121</v>
      </c>
      <c r="O5601" s="785">
        <f t="shared" si="868"/>
        <v>6.4249787144222985</v>
      </c>
      <c r="P5601" s="786">
        <f>IF(ISNUMBER(F5601),IF(LEFT(A5601,3)="Cat",VLOOKUP(A5601,'Loc Configurations Seules'!R:W,6,FALSE),VLOOKUP(G5601,'Loc Coefficients Location'!A:F,6,FALSE)),"")</f>
        <v>9.1350623726064395E-2</v>
      </c>
      <c r="Q5601" s="785">
        <f t="shared" si="869"/>
        <v>4.384829938851091</v>
      </c>
      <c r="R5601" s="786">
        <f>IF(ISNUMBER(F5601),IF(LEFT(A5601,3)="Cat",VLOOKUP(A5601,'Loc Configurations Seules'!R:X,7,FALSE),VLOOKUP(G5601,'Loc Coefficients Location'!A:G,7,FALSE)),"")</f>
        <v>7.0256845182479807E-2</v>
      </c>
      <c r="S5601" s="785">
        <f t="shared" si="870"/>
        <v>3.3723285687590305</v>
      </c>
    </row>
    <row r="5602" spans="1:19" ht="25.5" x14ac:dyDescent="0.25">
      <c r="A5602" s="69" t="s">
        <v>4723</v>
      </c>
      <c r="B5602" s="42" t="s">
        <v>4724</v>
      </c>
      <c r="C5602" s="43" t="s">
        <v>4725</v>
      </c>
      <c r="D5602" s="44"/>
      <c r="E5602" s="47"/>
      <c r="F5602" s="10">
        <v>120</v>
      </c>
      <c r="G5602" s="791" t="s">
        <v>9618</v>
      </c>
      <c r="H5602" s="781">
        <f t="shared" si="871"/>
        <v>31.67</v>
      </c>
      <c r="I5602" s="782">
        <f t="shared" si="871"/>
        <v>16.059999999999999</v>
      </c>
      <c r="J5602" s="782">
        <f t="shared" si="871"/>
        <v>10.96</v>
      </c>
      <c r="K5602" s="783">
        <f t="shared" si="871"/>
        <v>8.43</v>
      </c>
      <c r="L5602" s="784">
        <f>IF(ISNUMBER(F5602),IF(LEFT(A5602,3)="Cat",VLOOKUP(A5602,'Loc Configurations Seules'!R:U,4,FALSE),VLOOKUP(G5602,'Loc Coefficients Location'!A:D,4,FALSE)),"")</f>
        <v>0.26392450726414518</v>
      </c>
      <c r="M5602" s="785">
        <f t="shared" si="867"/>
        <v>31.670940871697422</v>
      </c>
      <c r="N5602" s="786">
        <f>IF(ISNUMBER(F5602),IF(LEFT(A5602,3)="Cat",VLOOKUP(A5602,'Loc Configurations Seules'!R:V,5,FALSE),VLOOKUP(G5602,'Loc Coefficients Location'!A:E,5,FALSE)),"")</f>
        <v>0.13385372321713121</v>
      </c>
      <c r="O5602" s="785">
        <f t="shared" si="868"/>
        <v>16.062446786055744</v>
      </c>
      <c r="P5602" s="786">
        <f>IF(ISNUMBER(F5602),IF(LEFT(A5602,3)="Cat",VLOOKUP(A5602,'Loc Configurations Seules'!R:W,6,FALSE),VLOOKUP(G5602,'Loc Coefficients Location'!A:F,6,FALSE)),"")</f>
        <v>9.1350623726064395E-2</v>
      </c>
      <c r="Q5602" s="785">
        <f t="shared" si="869"/>
        <v>10.962074847127727</v>
      </c>
      <c r="R5602" s="786">
        <f>IF(ISNUMBER(F5602),IF(LEFT(A5602,3)="Cat",VLOOKUP(A5602,'Loc Configurations Seules'!R:X,7,FALSE),VLOOKUP(G5602,'Loc Coefficients Location'!A:G,7,FALSE)),"")</f>
        <v>7.0256845182479807E-2</v>
      </c>
      <c r="S5602" s="785">
        <f t="shared" si="870"/>
        <v>8.4308214218975763</v>
      </c>
    </row>
    <row r="5603" spans="1:19" ht="25.5" x14ac:dyDescent="0.25">
      <c r="A5603" s="69" t="s">
        <v>4726</v>
      </c>
      <c r="B5603" s="42" t="s">
        <v>4727</v>
      </c>
      <c r="C5603" s="43" t="s">
        <v>4728</v>
      </c>
      <c r="D5603" s="44"/>
      <c r="E5603" s="47"/>
      <c r="F5603" s="10">
        <v>199</v>
      </c>
      <c r="G5603" s="791" t="s">
        <v>9618</v>
      </c>
      <c r="H5603" s="781">
        <f t="shared" si="871"/>
        <v>52.52</v>
      </c>
      <c r="I5603" s="782">
        <f t="shared" si="871"/>
        <v>26.64</v>
      </c>
      <c r="J5603" s="782">
        <f t="shared" si="871"/>
        <v>18.18</v>
      </c>
      <c r="K5603" s="783">
        <f t="shared" si="871"/>
        <v>13.98</v>
      </c>
      <c r="L5603" s="784">
        <f>IF(ISNUMBER(F5603),IF(LEFT(A5603,3)="Cat",VLOOKUP(A5603,'Loc Configurations Seules'!R:U,4,FALSE),VLOOKUP(G5603,'Loc Coefficients Location'!A:D,4,FALSE)),"")</f>
        <v>0.26392450726414518</v>
      </c>
      <c r="M5603" s="785">
        <f t="shared" si="867"/>
        <v>52.52097694556489</v>
      </c>
      <c r="N5603" s="786">
        <f>IF(ISNUMBER(F5603),IF(LEFT(A5603,3)="Cat",VLOOKUP(A5603,'Loc Configurations Seules'!R:V,5,FALSE),VLOOKUP(G5603,'Loc Coefficients Location'!A:E,5,FALSE)),"")</f>
        <v>0.13385372321713121</v>
      </c>
      <c r="O5603" s="785">
        <f t="shared" si="868"/>
        <v>26.636890920209112</v>
      </c>
      <c r="P5603" s="786">
        <f>IF(ISNUMBER(F5603),IF(LEFT(A5603,3)="Cat",VLOOKUP(A5603,'Loc Configurations Seules'!R:W,6,FALSE),VLOOKUP(G5603,'Loc Coefficients Location'!A:F,6,FALSE)),"")</f>
        <v>9.1350623726064395E-2</v>
      </c>
      <c r="Q5603" s="785">
        <f t="shared" si="869"/>
        <v>18.178774121486814</v>
      </c>
      <c r="R5603" s="786">
        <f>IF(ISNUMBER(F5603),IF(LEFT(A5603,3)="Cat",VLOOKUP(A5603,'Loc Configurations Seules'!R:X,7,FALSE),VLOOKUP(G5603,'Loc Coefficients Location'!A:G,7,FALSE)),"")</f>
        <v>7.0256845182479807E-2</v>
      </c>
      <c r="S5603" s="785">
        <f t="shared" si="870"/>
        <v>13.981112191313482</v>
      </c>
    </row>
    <row r="5604" spans="1:19" x14ac:dyDescent="0.25">
      <c r="A5604" s="69"/>
      <c r="B5604" s="42"/>
      <c r="C5604" s="43"/>
      <c r="D5604" s="44"/>
      <c r="E5604" s="47"/>
      <c r="F5604" s="10" t="s">
        <v>5249</v>
      </c>
      <c r="G5604" s="791" t="s">
        <v>9527</v>
      </c>
      <c r="H5604" s="781" t="str">
        <f t="shared" si="871"/>
        <v/>
      </c>
      <c r="I5604" s="782" t="str">
        <f t="shared" si="871"/>
        <v/>
      </c>
      <c r="J5604" s="782" t="str">
        <f t="shared" si="871"/>
        <v/>
      </c>
      <c r="K5604" s="783" t="str">
        <f t="shared" si="871"/>
        <v/>
      </c>
      <c r="L5604" s="784" t="str">
        <f>IF(ISNUMBER(F5604),IF(LEFT(A5604,3)="Cat",VLOOKUP(A5604,'Loc Configurations Seules'!R:U,4,FALSE),VLOOKUP(G5604,'Loc Coefficients Location'!A:D,4,FALSE)),"")</f>
        <v/>
      </c>
      <c r="M5604" s="785" t="str">
        <f t="shared" si="867"/>
        <v/>
      </c>
      <c r="N5604" s="786" t="str">
        <f>IF(ISNUMBER(F5604),IF(LEFT(A5604,3)="Cat",VLOOKUP(A5604,'Loc Configurations Seules'!R:V,5,FALSE),VLOOKUP(G5604,'Loc Coefficients Location'!A:E,5,FALSE)),"")</f>
        <v/>
      </c>
      <c r="O5604" s="785" t="str">
        <f t="shared" si="868"/>
        <v/>
      </c>
      <c r="P5604" s="786" t="str">
        <f>IF(ISNUMBER(F5604),IF(LEFT(A5604,3)="Cat",VLOOKUP(A5604,'Loc Configurations Seules'!R:W,6,FALSE),VLOOKUP(G5604,'Loc Coefficients Location'!A:F,6,FALSE)),"")</f>
        <v/>
      </c>
      <c r="Q5604" s="785" t="str">
        <f t="shared" si="869"/>
        <v/>
      </c>
      <c r="R5604" s="786" t="str">
        <f>IF(ISNUMBER(F5604),IF(LEFT(A5604,3)="Cat",VLOOKUP(A5604,'Loc Configurations Seules'!R:X,7,FALSE),VLOOKUP(G5604,'Loc Coefficients Location'!A:G,7,FALSE)),"")</f>
        <v/>
      </c>
      <c r="S5604" s="785" t="str">
        <f t="shared" si="870"/>
        <v/>
      </c>
    </row>
    <row r="5605" spans="1:19" ht="63.75" x14ac:dyDescent="0.25">
      <c r="A5605" s="69" t="s">
        <v>4729</v>
      </c>
      <c r="B5605" s="42" t="s">
        <v>4730</v>
      </c>
      <c r="C5605" s="43" t="s">
        <v>4731</v>
      </c>
      <c r="D5605" s="44"/>
      <c r="E5605" s="47"/>
      <c r="F5605" s="10">
        <v>271</v>
      </c>
      <c r="G5605" s="791" t="s">
        <v>9618</v>
      </c>
      <c r="H5605" s="781">
        <f t="shared" si="871"/>
        <v>71.52</v>
      </c>
      <c r="I5605" s="782">
        <f t="shared" si="871"/>
        <v>36.270000000000003</v>
      </c>
      <c r="J5605" s="782">
        <f t="shared" si="871"/>
        <v>24.76</v>
      </c>
      <c r="K5605" s="783">
        <f t="shared" si="871"/>
        <v>19.04</v>
      </c>
      <c r="L5605" s="784">
        <f>IF(ISNUMBER(F5605),IF(LEFT(A5605,3)="Cat",VLOOKUP(A5605,'Loc Configurations Seules'!R:U,4,FALSE),VLOOKUP(G5605,'Loc Coefficients Location'!A:D,4,FALSE)),"")</f>
        <v>0.26392450726414518</v>
      </c>
      <c r="M5605" s="785">
        <f t="shared" si="867"/>
        <v>71.523541468583346</v>
      </c>
      <c r="N5605" s="786">
        <f>IF(ISNUMBER(F5605),IF(LEFT(A5605,3)="Cat",VLOOKUP(A5605,'Loc Configurations Seules'!R:V,5,FALSE),VLOOKUP(G5605,'Loc Coefficients Location'!A:E,5,FALSE)),"")</f>
        <v>0.13385372321713121</v>
      </c>
      <c r="O5605" s="785">
        <f t="shared" si="868"/>
        <v>36.274358991842561</v>
      </c>
      <c r="P5605" s="786">
        <f>IF(ISNUMBER(F5605),IF(LEFT(A5605,3)="Cat",VLOOKUP(A5605,'Loc Configurations Seules'!R:W,6,FALSE),VLOOKUP(G5605,'Loc Coefficients Location'!A:F,6,FALSE)),"")</f>
        <v>9.1350623726064395E-2</v>
      </c>
      <c r="Q5605" s="785">
        <f t="shared" si="869"/>
        <v>24.756019029763451</v>
      </c>
      <c r="R5605" s="786">
        <f>IF(ISNUMBER(F5605),IF(LEFT(A5605,3)="Cat",VLOOKUP(A5605,'Loc Configurations Seules'!R:X,7,FALSE),VLOOKUP(G5605,'Loc Coefficients Location'!A:G,7,FALSE)),"")</f>
        <v>7.0256845182479807E-2</v>
      </c>
      <c r="S5605" s="785">
        <f t="shared" si="870"/>
        <v>19.039605044452028</v>
      </c>
    </row>
    <row r="5606" spans="1:19" ht="63.75" x14ac:dyDescent="0.25">
      <c r="A5606" s="69" t="s">
        <v>4732</v>
      </c>
      <c r="B5606" s="42" t="s">
        <v>4733</v>
      </c>
      <c r="C5606" s="43" t="s">
        <v>4734</v>
      </c>
      <c r="D5606" s="44"/>
      <c r="E5606" s="47"/>
      <c r="F5606" s="10">
        <v>312</v>
      </c>
      <c r="G5606" s="791" t="s">
        <v>9618</v>
      </c>
      <c r="H5606" s="781">
        <f t="shared" si="871"/>
        <v>82.34</v>
      </c>
      <c r="I5606" s="782">
        <f t="shared" si="871"/>
        <v>41.76</v>
      </c>
      <c r="J5606" s="782">
        <f t="shared" si="871"/>
        <v>28.5</v>
      </c>
      <c r="K5606" s="783">
        <f t="shared" si="871"/>
        <v>21.92</v>
      </c>
      <c r="L5606" s="784">
        <f>IF(ISNUMBER(F5606),IF(LEFT(A5606,3)="Cat",VLOOKUP(A5606,'Loc Configurations Seules'!R:U,4,FALSE),VLOOKUP(G5606,'Loc Coefficients Location'!A:D,4,FALSE)),"")</f>
        <v>0.26392450726414518</v>
      </c>
      <c r="M5606" s="785">
        <f t="shared" si="867"/>
        <v>82.3444462664133</v>
      </c>
      <c r="N5606" s="786">
        <f>IF(ISNUMBER(F5606),IF(LEFT(A5606,3)="Cat",VLOOKUP(A5606,'Loc Configurations Seules'!R:V,5,FALSE),VLOOKUP(G5606,'Loc Coefficients Location'!A:E,5,FALSE)),"")</f>
        <v>0.13385372321713121</v>
      </c>
      <c r="O5606" s="785">
        <f t="shared" si="868"/>
        <v>41.762361643744939</v>
      </c>
      <c r="P5606" s="786">
        <f>IF(ISNUMBER(F5606),IF(LEFT(A5606,3)="Cat",VLOOKUP(A5606,'Loc Configurations Seules'!R:W,6,FALSE),VLOOKUP(G5606,'Loc Coefficients Location'!A:F,6,FALSE)),"")</f>
        <v>9.1350623726064395E-2</v>
      </c>
      <c r="Q5606" s="785">
        <f t="shared" si="869"/>
        <v>28.501394602532091</v>
      </c>
      <c r="R5606" s="786">
        <f>IF(ISNUMBER(F5606),IF(LEFT(A5606,3)="Cat",VLOOKUP(A5606,'Loc Configurations Seules'!R:X,7,FALSE),VLOOKUP(G5606,'Loc Coefficients Location'!A:G,7,FALSE)),"")</f>
        <v>7.0256845182479807E-2</v>
      </c>
      <c r="S5606" s="785">
        <f t="shared" si="870"/>
        <v>21.920135696933698</v>
      </c>
    </row>
    <row r="5607" spans="1:19" ht="63.75" x14ac:dyDescent="0.25">
      <c r="A5607" s="69" t="s">
        <v>4735</v>
      </c>
      <c r="B5607" s="42" t="s">
        <v>4736</v>
      </c>
      <c r="C5607" s="43" t="s">
        <v>4737</v>
      </c>
      <c r="D5607" s="44"/>
      <c r="E5607" s="47"/>
      <c r="F5607" s="10">
        <v>389</v>
      </c>
      <c r="G5607" s="791" t="s">
        <v>9618</v>
      </c>
      <c r="H5607" s="781">
        <f t="shared" si="871"/>
        <v>102.67</v>
      </c>
      <c r="I5607" s="782">
        <f t="shared" si="871"/>
        <v>52.07</v>
      </c>
      <c r="J5607" s="782">
        <f t="shared" si="871"/>
        <v>35.54</v>
      </c>
      <c r="K5607" s="783">
        <f t="shared" si="871"/>
        <v>27.33</v>
      </c>
      <c r="L5607" s="784">
        <f>IF(ISNUMBER(F5607),IF(LEFT(A5607,3)="Cat",VLOOKUP(A5607,'Loc Configurations Seules'!R:U,4,FALSE),VLOOKUP(G5607,'Loc Coefficients Location'!A:D,4,FALSE)),"")</f>
        <v>0.26392450726414518</v>
      </c>
      <c r="M5607" s="785">
        <f t="shared" si="867"/>
        <v>102.66663332575247</v>
      </c>
      <c r="N5607" s="786">
        <f>IF(ISNUMBER(F5607),IF(LEFT(A5607,3)="Cat",VLOOKUP(A5607,'Loc Configurations Seules'!R:V,5,FALSE),VLOOKUP(G5607,'Loc Coefficients Location'!A:E,5,FALSE)),"")</f>
        <v>0.13385372321713121</v>
      </c>
      <c r="O5607" s="785">
        <f t="shared" si="868"/>
        <v>52.069098331464041</v>
      </c>
      <c r="P5607" s="786">
        <f>IF(ISNUMBER(F5607),IF(LEFT(A5607,3)="Cat",VLOOKUP(A5607,'Loc Configurations Seules'!R:W,6,FALSE),VLOOKUP(G5607,'Loc Coefficients Location'!A:F,6,FALSE)),"")</f>
        <v>9.1350623726064395E-2</v>
      </c>
      <c r="Q5607" s="785">
        <f t="shared" si="869"/>
        <v>35.535392629439052</v>
      </c>
      <c r="R5607" s="786">
        <f>IF(ISNUMBER(F5607),IF(LEFT(A5607,3)="Cat",VLOOKUP(A5607,'Loc Configurations Seules'!R:X,7,FALSE),VLOOKUP(G5607,'Loc Coefficients Location'!A:G,7,FALSE)),"")</f>
        <v>7.0256845182479807E-2</v>
      </c>
      <c r="S5607" s="785">
        <f t="shared" si="870"/>
        <v>27.329912775984646</v>
      </c>
    </row>
    <row r="5608" spans="1:19" ht="63.75" x14ac:dyDescent="0.25">
      <c r="A5608" s="69" t="s">
        <v>4738</v>
      </c>
      <c r="B5608" s="42" t="s">
        <v>4739</v>
      </c>
      <c r="C5608" s="43" t="s">
        <v>4740</v>
      </c>
      <c r="D5608" s="44"/>
      <c r="E5608" s="47"/>
      <c r="F5608" s="10">
        <v>339</v>
      </c>
      <c r="G5608" s="791" t="s">
        <v>9618</v>
      </c>
      <c r="H5608" s="781">
        <f t="shared" si="871"/>
        <v>89.47</v>
      </c>
      <c r="I5608" s="782">
        <f t="shared" si="871"/>
        <v>45.38</v>
      </c>
      <c r="J5608" s="782">
        <f t="shared" si="871"/>
        <v>30.97</v>
      </c>
      <c r="K5608" s="783">
        <f t="shared" si="871"/>
        <v>23.82</v>
      </c>
      <c r="L5608" s="784">
        <f>IF(ISNUMBER(F5608),IF(LEFT(A5608,3)="Cat",VLOOKUP(A5608,'Loc Configurations Seules'!R:U,4,FALSE),VLOOKUP(G5608,'Loc Coefficients Location'!A:D,4,FALSE)),"")</f>
        <v>0.26392450726414518</v>
      </c>
      <c r="M5608" s="785">
        <f t="shared" si="867"/>
        <v>89.47040796254521</v>
      </c>
      <c r="N5608" s="786">
        <f>IF(ISNUMBER(F5608),IF(LEFT(A5608,3)="Cat",VLOOKUP(A5608,'Loc Configurations Seules'!R:V,5,FALSE),VLOOKUP(G5608,'Loc Coefficients Location'!A:E,5,FALSE)),"")</f>
        <v>0.13385372321713121</v>
      </c>
      <c r="O5608" s="785">
        <f t="shared" si="868"/>
        <v>45.37641217060748</v>
      </c>
      <c r="P5608" s="786">
        <f>IF(ISNUMBER(F5608),IF(LEFT(A5608,3)="Cat",VLOOKUP(A5608,'Loc Configurations Seules'!R:W,6,FALSE),VLOOKUP(G5608,'Loc Coefficients Location'!A:F,6,FALSE)),"")</f>
        <v>9.1350623726064395E-2</v>
      </c>
      <c r="Q5608" s="785">
        <f t="shared" si="869"/>
        <v>30.967861443135831</v>
      </c>
      <c r="R5608" s="786">
        <f>IF(ISNUMBER(F5608),IF(LEFT(A5608,3)="Cat",VLOOKUP(A5608,'Loc Configurations Seules'!R:X,7,FALSE),VLOOKUP(G5608,'Loc Coefficients Location'!A:G,7,FALSE)),"")</f>
        <v>7.0256845182479807E-2</v>
      </c>
      <c r="S5608" s="785">
        <f t="shared" si="870"/>
        <v>23.817070516860653</v>
      </c>
    </row>
    <row r="5609" spans="1:19" ht="63.75" x14ac:dyDescent="0.25">
      <c r="A5609" s="69" t="s">
        <v>4741</v>
      </c>
      <c r="B5609" s="42" t="s">
        <v>4742</v>
      </c>
      <c r="C5609" s="43" t="s">
        <v>4743</v>
      </c>
      <c r="D5609" s="44"/>
      <c r="E5609" s="47"/>
      <c r="F5609" s="10">
        <v>2012</v>
      </c>
      <c r="G5609" s="791" t="s">
        <v>9618</v>
      </c>
      <c r="H5609" s="781">
        <f t="shared" si="871"/>
        <v>531.02</v>
      </c>
      <c r="I5609" s="782">
        <f t="shared" si="871"/>
        <v>269.31</v>
      </c>
      <c r="J5609" s="782">
        <f t="shared" si="871"/>
        <v>183.8</v>
      </c>
      <c r="K5609" s="783">
        <f t="shared" si="871"/>
        <v>141.36000000000001</v>
      </c>
      <c r="L5609" s="784">
        <f>IF(ISNUMBER(F5609),IF(LEFT(A5609,3)="Cat",VLOOKUP(A5609,'Loc Configurations Seules'!R:U,4,FALSE),VLOOKUP(G5609,'Loc Coefficients Location'!A:D,4,FALSE)),"")</f>
        <v>0.26392450726414518</v>
      </c>
      <c r="M5609" s="785">
        <f t="shared" si="867"/>
        <v>531.0161086154601</v>
      </c>
      <c r="N5609" s="786">
        <f>IF(ISNUMBER(F5609),IF(LEFT(A5609,3)="Cat",VLOOKUP(A5609,'Loc Configurations Seules'!R:V,5,FALSE),VLOOKUP(G5609,'Loc Coefficients Location'!A:E,5,FALSE)),"")</f>
        <v>0.13385372321713121</v>
      </c>
      <c r="O5609" s="785">
        <f t="shared" si="868"/>
        <v>269.31369111286801</v>
      </c>
      <c r="P5609" s="786">
        <f>IF(ISNUMBER(F5609),IF(LEFT(A5609,3)="Cat",VLOOKUP(A5609,'Loc Configurations Seules'!R:W,6,FALSE),VLOOKUP(G5609,'Loc Coefficients Location'!A:F,6,FALSE)),"")</f>
        <v>9.1350623726064395E-2</v>
      </c>
      <c r="Q5609" s="785">
        <f t="shared" si="869"/>
        <v>183.79745493684158</v>
      </c>
      <c r="R5609" s="786">
        <f>IF(ISNUMBER(F5609),IF(LEFT(A5609,3)="Cat",VLOOKUP(A5609,'Loc Configurations Seules'!R:X,7,FALSE),VLOOKUP(G5609,'Loc Coefficients Location'!A:G,7,FALSE)),"")</f>
        <v>7.0256845182479807E-2</v>
      </c>
      <c r="S5609" s="785">
        <f t="shared" si="870"/>
        <v>141.35677250714937</v>
      </c>
    </row>
    <row r="5610" spans="1:19" ht="51" x14ac:dyDescent="0.25">
      <c r="A5610" s="69" t="s">
        <v>4744</v>
      </c>
      <c r="B5610" s="42" t="s">
        <v>4745</v>
      </c>
      <c r="C5610" s="43" t="s">
        <v>4746</v>
      </c>
      <c r="D5610" s="44"/>
      <c r="E5610" s="47"/>
      <c r="F5610" s="10">
        <v>35</v>
      </c>
      <c r="G5610" s="791" t="s">
        <v>9618</v>
      </c>
      <c r="H5610" s="781">
        <f t="shared" si="871"/>
        <v>9.24</v>
      </c>
      <c r="I5610" s="782">
        <f t="shared" si="871"/>
        <v>4.68</v>
      </c>
      <c r="J5610" s="782">
        <f t="shared" si="871"/>
        <v>3.2</v>
      </c>
      <c r="K5610" s="783">
        <f t="shared" si="871"/>
        <v>2.46</v>
      </c>
      <c r="L5610" s="784">
        <f>IF(ISNUMBER(F5610),IF(LEFT(A5610,3)="Cat",VLOOKUP(A5610,'Loc Configurations Seules'!R:U,4,FALSE),VLOOKUP(G5610,'Loc Coefficients Location'!A:D,4,FALSE)),"")</f>
        <v>0.26392450726414518</v>
      </c>
      <c r="M5610" s="785">
        <f t="shared" si="867"/>
        <v>9.2373577542450818</v>
      </c>
      <c r="N5610" s="786">
        <f>IF(ISNUMBER(F5610),IF(LEFT(A5610,3)="Cat",VLOOKUP(A5610,'Loc Configurations Seules'!R:V,5,FALSE),VLOOKUP(G5610,'Loc Coefficients Location'!A:E,5,FALSE)),"")</f>
        <v>0.13385372321713121</v>
      </c>
      <c r="O5610" s="785">
        <f t="shared" si="868"/>
        <v>4.6848803125995921</v>
      </c>
      <c r="P5610" s="786">
        <f>IF(ISNUMBER(F5610),IF(LEFT(A5610,3)="Cat",VLOOKUP(A5610,'Loc Configurations Seules'!R:W,6,FALSE),VLOOKUP(G5610,'Loc Coefficients Location'!A:F,6,FALSE)),"")</f>
        <v>9.1350623726064395E-2</v>
      </c>
      <c r="Q5610" s="785">
        <f t="shared" si="869"/>
        <v>3.1972718304122538</v>
      </c>
      <c r="R5610" s="786">
        <f>IF(ISNUMBER(F5610),IF(LEFT(A5610,3)="Cat",VLOOKUP(A5610,'Loc Configurations Seules'!R:X,7,FALSE),VLOOKUP(G5610,'Loc Coefficients Location'!A:G,7,FALSE)),"")</f>
        <v>7.0256845182479807E-2</v>
      </c>
      <c r="S5610" s="785">
        <f t="shared" si="870"/>
        <v>2.4589895813867932</v>
      </c>
    </row>
    <row r="5611" spans="1:19" ht="63.75" x14ac:dyDescent="0.25">
      <c r="A5611" s="69" t="s">
        <v>4747</v>
      </c>
      <c r="B5611" s="42" t="s">
        <v>4748</v>
      </c>
      <c r="C5611" s="43" t="s">
        <v>4749</v>
      </c>
      <c r="D5611" s="44"/>
      <c r="E5611" s="47"/>
      <c r="F5611" s="10">
        <v>540</v>
      </c>
      <c r="G5611" s="791" t="s">
        <v>9618</v>
      </c>
      <c r="H5611" s="781">
        <f t="shared" si="871"/>
        <v>142.52000000000001</v>
      </c>
      <c r="I5611" s="782">
        <f t="shared" si="871"/>
        <v>72.28</v>
      </c>
      <c r="J5611" s="782">
        <f t="shared" si="871"/>
        <v>49.33</v>
      </c>
      <c r="K5611" s="783">
        <f t="shared" si="871"/>
        <v>37.94</v>
      </c>
      <c r="L5611" s="784">
        <f>IF(ISNUMBER(F5611),IF(LEFT(A5611,3)="Cat",VLOOKUP(A5611,'Loc Configurations Seules'!R:U,4,FALSE),VLOOKUP(G5611,'Loc Coefficients Location'!A:D,4,FALSE)),"")</f>
        <v>0.26392450726414518</v>
      </c>
      <c r="M5611" s="785">
        <f t="shared" si="867"/>
        <v>142.51923392263839</v>
      </c>
      <c r="N5611" s="786">
        <f>IF(ISNUMBER(F5611),IF(LEFT(A5611,3)="Cat",VLOOKUP(A5611,'Loc Configurations Seules'!R:V,5,FALSE),VLOOKUP(G5611,'Loc Coefficients Location'!A:E,5,FALSE)),"")</f>
        <v>0.13385372321713121</v>
      </c>
      <c r="O5611" s="785">
        <f t="shared" si="868"/>
        <v>72.28101053725085</v>
      </c>
      <c r="P5611" s="786">
        <f>IF(ISNUMBER(F5611),IF(LEFT(A5611,3)="Cat",VLOOKUP(A5611,'Loc Configurations Seules'!R:W,6,FALSE),VLOOKUP(G5611,'Loc Coefficients Location'!A:F,6,FALSE)),"")</f>
        <v>9.1350623726064395E-2</v>
      </c>
      <c r="Q5611" s="785">
        <f t="shared" si="869"/>
        <v>49.329336812074772</v>
      </c>
      <c r="R5611" s="786">
        <f>IF(ISNUMBER(F5611),IF(LEFT(A5611,3)="Cat",VLOOKUP(A5611,'Loc Configurations Seules'!R:X,7,FALSE),VLOOKUP(G5611,'Loc Coefficients Location'!A:G,7,FALSE)),"")</f>
        <v>7.0256845182479807E-2</v>
      </c>
      <c r="S5611" s="785">
        <f t="shared" si="870"/>
        <v>37.938696398539093</v>
      </c>
    </row>
    <row r="5612" spans="1:19" ht="63.75" x14ac:dyDescent="0.25">
      <c r="A5612" s="69" t="s">
        <v>4750</v>
      </c>
      <c r="B5612" s="42" t="s">
        <v>4751</v>
      </c>
      <c r="C5612" s="43" t="s">
        <v>4752</v>
      </c>
      <c r="D5612" s="44"/>
      <c r="E5612" s="47"/>
      <c r="F5612" s="10">
        <v>468</v>
      </c>
      <c r="G5612" s="791" t="s">
        <v>9618</v>
      </c>
      <c r="H5612" s="781">
        <f t="shared" si="871"/>
        <v>123.52</v>
      </c>
      <c r="I5612" s="782">
        <f t="shared" si="871"/>
        <v>62.64</v>
      </c>
      <c r="J5612" s="782">
        <f t="shared" si="871"/>
        <v>42.75</v>
      </c>
      <c r="K5612" s="783">
        <f t="shared" si="871"/>
        <v>32.880000000000003</v>
      </c>
      <c r="L5612" s="784">
        <f>IF(ISNUMBER(F5612),IF(LEFT(A5612,3)="Cat",VLOOKUP(A5612,'Loc Configurations Seules'!R:U,4,FALSE),VLOOKUP(G5612,'Loc Coefficients Location'!A:D,4,FALSE)),"")</f>
        <v>0.26392450726414518</v>
      </c>
      <c r="M5612" s="785">
        <f t="shared" si="867"/>
        <v>123.51666939961994</v>
      </c>
      <c r="N5612" s="786">
        <f>IF(ISNUMBER(F5612),IF(LEFT(A5612,3)="Cat",VLOOKUP(A5612,'Loc Configurations Seules'!R:V,5,FALSE),VLOOKUP(G5612,'Loc Coefficients Location'!A:E,5,FALSE)),"")</f>
        <v>0.13385372321713121</v>
      </c>
      <c r="O5612" s="785">
        <f t="shared" si="868"/>
        <v>62.643542465617408</v>
      </c>
      <c r="P5612" s="786">
        <f>IF(ISNUMBER(F5612),IF(LEFT(A5612,3)="Cat",VLOOKUP(A5612,'Loc Configurations Seules'!R:W,6,FALSE),VLOOKUP(G5612,'Loc Coefficients Location'!A:F,6,FALSE)),"")</f>
        <v>9.1350623726064395E-2</v>
      </c>
      <c r="Q5612" s="785">
        <f t="shared" si="869"/>
        <v>42.752091903798139</v>
      </c>
      <c r="R5612" s="786">
        <f>IF(ISNUMBER(F5612),IF(LEFT(A5612,3)="Cat",VLOOKUP(A5612,'Loc Configurations Seules'!R:X,7,FALSE),VLOOKUP(G5612,'Loc Coefficients Location'!A:G,7,FALSE)),"")</f>
        <v>7.0256845182479807E-2</v>
      </c>
      <c r="S5612" s="785">
        <f t="shared" si="870"/>
        <v>32.880203545400548</v>
      </c>
    </row>
    <row r="5613" spans="1:19" ht="63.75" x14ac:dyDescent="0.25">
      <c r="A5613" s="69" t="s">
        <v>4753</v>
      </c>
      <c r="B5613" s="42" t="s">
        <v>4754</v>
      </c>
      <c r="C5613" s="43" t="s">
        <v>4755</v>
      </c>
      <c r="D5613" s="44"/>
      <c r="E5613" s="47"/>
      <c r="F5613" s="10">
        <v>673</v>
      </c>
      <c r="G5613" s="791" t="s">
        <v>9618</v>
      </c>
      <c r="H5613" s="781">
        <f t="shared" si="871"/>
        <v>177.62</v>
      </c>
      <c r="I5613" s="782">
        <f t="shared" si="871"/>
        <v>90.08</v>
      </c>
      <c r="J5613" s="782">
        <f t="shared" si="871"/>
        <v>61.48</v>
      </c>
      <c r="K5613" s="783">
        <f t="shared" si="871"/>
        <v>47.28</v>
      </c>
      <c r="L5613" s="784">
        <f>IF(ISNUMBER(F5613),IF(LEFT(A5613,3)="Cat",VLOOKUP(A5613,'Loc Configurations Seules'!R:U,4,FALSE),VLOOKUP(G5613,'Loc Coefficients Location'!A:D,4,FALSE)),"")</f>
        <v>0.26392450726414518</v>
      </c>
      <c r="M5613" s="785">
        <f t="shared" si="867"/>
        <v>177.62119338876971</v>
      </c>
      <c r="N5613" s="786">
        <f>IF(ISNUMBER(F5613),IF(LEFT(A5613,3)="Cat",VLOOKUP(A5613,'Loc Configurations Seules'!R:V,5,FALSE),VLOOKUP(G5613,'Loc Coefficients Location'!A:E,5,FALSE)),"")</f>
        <v>0.13385372321713121</v>
      </c>
      <c r="O5613" s="785">
        <f t="shared" si="868"/>
        <v>90.083555725129301</v>
      </c>
      <c r="P5613" s="786">
        <f>IF(ISNUMBER(F5613),IF(LEFT(A5613,3)="Cat",VLOOKUP(A5613,'Loc Configurations Seules'!R:W,6,FALSE),VLOOKUP(G5613,'Loc Coefficients Location'!A:F,6,FALSE)),"")</f>
        <v>9.1350623726064395E-2</v>
      </c>
      <c r="Q5613" s="785">
        <f t="shared" si="869"/>
        <v>61.478969767641338</v>
      </c>
      <c r="R5613" s="786">
        <f>IF(ISNUMBER(F5613),IF(LEFT(A5613,3)="Cat",VLOOKUP(A5613,'Loc Configurations Seules'!R:X,7,FALSE),VLOOKUP(G5613,'Loc Coefficients Location'!A:G,7,FALSE)),"")</f>
        <v>7.0256845182479807E-2</v>
      </c>
      <c r="S5613" s="785">
        <f t="shared" si="870"/>
        <v>47.282856807808912</v>
      </c>
    </row>
    <row r="5614" spans="1:19" ht="63.75" x14ac:dyDescent="0.25">
      <c r="A5614" s="69" t="s">
        <v>4756</v>
      </c>
      <c r="B5614" s="42" t="s">
        <v>4757</v>
      </c>
      <c r="C5614" s="43" t="s">
        <v>4758</v>
      </c>
      <c r="D5614" s="44"/>
      <c r="E5614" s="47"/>
      <c r="F5614" s="10">
        <v>585</v>
      </c>
      <c r="G5614" s="791" t="s">
        <v>9618</v>
      </c>
      <c r="H5614" s="781">
        <f t="shared" si="871"/>
        <v>154.4</v>
      </c>
      <c r="I5614" s="782">
        <f t="shared" si="871"/>
        <v>78.3</v>
      </c>
      <c r="J5614" s="782">
        <f t="shared" si="871"/>
        <v>53.44</v>
      </c>
      <c r="K5614" s="783">
        <f t="shared" si="871"/>
        <v>41.1</v>
      </c>
      <c r="L5614" s="784">
        <f>IF(ISNUMBER(F5614),IF(LEFT(A5614,3)="Cat",VLOOKUP(A5614,'Loc Configurations Seules'!R:U,4,FALSE),VLOOKUP(G5614,'Loc Coefficients Location'!A:D,4,FALSE)),"")</f>
        <v>0.26392450726414518</v>
      </c>
      <c r="M5614" s="785">
        <f t="shared" si="867"/>
        <v>154.39583674952493</v>
      </c>
      <c r="N5614" s="786">
        <f>IF(ISNUMBER(F5614),IF(LEFT(A5614,3)="Cat",VLOOKUP(A5614,'Loc Configurations Seules'!R:V,5,FALSE),VLOOKUP(G5614,'Loc Coefficients Location'!A:E,5,FALSE)),"")</f>
        <v>0.13385372321713121</v>
      </c>
      <c r="O5614" s="785">
        <f t="shared" si="868"/>
        <v>78.304428082021758</v>
      </c>
      <c r="P5614" s="786">
        <f>IF(ISNUMBER(F5614),IF(LEFT(A5614,3)="Cat",VLOOKUP(A5614,'Loc Configurations Seules'!R:W,6,FALSE),VLOOKUP(G5614,'Loc Coefficients Location'!A:F,6,FALSE)),"")</f>
        <v>9.1350623726064395E-2</v>
      </c>
      <c r="Q5614" s="785">
        <f t="shared" si="869"/>
        <v>53.440114879747668</v>
      </c>
      <c r="R5614" s="786">
        <f>IF(ISNUMBER(F5614),IF(LEFT(A5614,3)="Cat",VLOOKUP(A5614,'Loc Configurations Seules'!R:X,7,FALSE),VLOOKUP(G5614,'Loc Coefficients Location'!A:G,7,FALSE)),"")</f>
        <v>7.0256845182479807E-2</v>
      </c>
      <c r="S5614" s="785">
        <f t="shared" si="870"/>
        <v>41.100254431750685</v>
      </c>
    </row>
    <row r="5615" spans="1:19" ht="63.75" x14ac:dyDescent="0.25">
      <c r="A5615" s="69" t="s">
        <v>4759</v>
      </c>
      <c r="B5615" s="42" t="s">
        <v>4760</v>
      </c>
      <c r="C5615" s="43" t="s">
        <v>4761</v>
      </c>
      <c r="D5615" s="44"/>
      <c r="E5615" s="47"/>
      <c r="F5615" s="10">
        <v>3671</v>
      </c>
      <c r="G5615" s="791" t="s">
        <v>9618</v>
      </c>
      <c r="H5615" s="781">
        <f t="shared" si="871"/>
        <v>968.87</v>
      </c>
      <c r="I5615" s="782">
        <f t="shared" si="871"/>
        <v>491.38</v>
      </c>
      <c r="J5615" s="782">
        <f t="shared" si="871"/>
        <v>335.35</v>
      </c>
      <c r="K5615" s="783">
        <f t="shared" si="871"/>
        <v>257.91000000000003</v>
      </c>
      <c r="L5615" s="784">
        <f>IF(ISNUMBER(F5615),IF(LEFT(A5615,3)="Cat",VLOOKUP(A5615,'Loc Configurations Seules'!R:U,4,FALSE),VLOOKUP(G5615,'Loc Coefficients Location'!A:D,4,FALSE)),"")</f>
        <v>0.26392450726414518</v>
      </c>
      <c r="M5615" s="785">
        <f t="shared" si="867"/>
        <v>968.86686616667691</v>
      </c>
      <c r="N5615" s="786">
        <f>IF(ISNUMBER(F5615),IF(LEFT(A5615,3)="Cat",VLOOKUP(A5615,'Loc Configurations Seules'!R:V,5,FALSE),VLOOKUP(G5615,'Loc Coefficients Location'!A:E,5,FALSE)),"")</f>
        <v>0.13385372321713121</v>
      </c>
      <c r="O5615" s="785">
        <f t="shared" si="868"/>
        <v>491.3770179300887</v>
      </c>
      <c r="P5615" s="786">
        <f>IF(ISNUMBER(F5615),IF(LEFT(A5615,3)="Cat",VLOOKUP(A5615,'Loc Configurations Seules'!R:W,6,FALSE),VLOOKUP(G5615,'Loc Coefficients Location'!A:F,6,FALSE)),"")</f>
        <v>9.1350623726064395E-2</v>
      </c>
      <c r="Q5615" s="785">
        <f t="shared" si="869"/>
        <v>335.3481396983824</v>
      </c>
      <c r="R5615" s="786">
        <f>IF(ISNUMBER(F5615),IF(LEFT(A5615,3)="Cat",VLOOKUP(A5615,'Loc Configurations Seules'!R:X,7,FALSE),VLOOKUP(G5615,'Loc Coefficients Location'!A:G,7,FALSE)),"")</f>
        <v>7.0256845182479807E-2</v>
      </c>
      <c r="S5615" s="785">
        <f t="shared" si="870"/>
        <v>257.91287866488335</v>
      </c>
    </row>
    <row r="5616" spans="1:19" ht="51" x14ac:dyDescent="0.25">
      <c r="A5616" s="69" t="s">
        <v>4762</v>
      </c>
      <c r="B5616" s="42" t="s">
        <v>4763</v>
      </c>
      <c r="C5616" s="43" t="s">
        <v>4764</v>
      </c>
      <c r="D5616" s="44"/>
      <c r="E5616" s="47"/>
      <c r="F5616" s="10">
        <v>66</v>
      </c>
      <c r="G5616" s="791" t="s">
        <v>9618</v>
      </c>
      <c r="H5616" s="781">
        <f t="shared" si="871"/>
        <v>17.420000000000002</v>
      </c>
      <c r="I5616" s="782">
        <f t="shared" si="871"/>
        <v>8.83</v>
      </c>
      <c r="J5616" s="782">
        <f t="shared" si="871"/>
        <v>6.03</v>
      </c>
      <c r="K5616" s="783">
        <f t="shared" si="871"/>
        <v>4.6399999999999997</v>
      </c>
      <c r="L5616" s="784">
        <f>IF(ISNUMBER(F5616),IF(LEFT(A5616,3)="Cat",VLOOKUP(A5616,'Loc Configurations Seules'!R:U,4,FALSE),VLOOKUP(G5616,'Loc Coefficients Location'!A:D,4,FALSE)),"")</f>
        <v>0.26392450726414518</v>
      </c>
      <c r="M5616" s="785">
        <f t="shared" ref="M5616:M5679" si="872">IF(ISNUMBER(L5616),L5616*$F5616,"")</f>
        <v>17.419017479433581</v>
      </c>
      <c r="N5616" s="786">
        <f>IF(ISNUMBER(F5616),IF(LEFT(A5616,3)="Cat",VLOOKUP(A5616,'Loc Configurations Seules'!R:V,5,FALSE),VLOOKUP(G5616,'Loc Coefficients Location'!A:E,5,FALSE)),"")</f>
        <v>0.13385372321713121</v>
      </c>
      <c r="O5616" s="785">
        <f t="shared" ref="O5616:O5679" si="873">IF(ISNUMBER(N5616),N5616*$F5616,"")</f>
        <v>8.8343457323306591</v>
      </c>
      <c r="P5616" s="786">
        <f>IF(ISNUMBER(F5616),IF(LEFT(A5616,3)="Cat",VLOOKUP(A5616,'Loc Configurations Seules'!R:W,6,FALSE),VLOOKUP(G5616,'Loc Coefficients Location'!A:F,6,FALSE)),"")</f>
        <v>9.1350623726064395E-2</v>
      </c>
      <c r="Q5616" s="785">
        <f t="shared" ref="Q5616:Q5679" si="874">IF(ISNUMBER(P5616),P5616*$F5616,"")</f>
        <v>6.0291411659202501</v>
      </c>
      <c r="R5616" s="786">
        <f>IF(ISNUMBER(F5616),IF(LEFT(A5616,3)="Cat",VLOOKUP(A5616,'Loc Configurations Seules'!R:X,7,FALSE),VLOOKUP(G5616,'Loc Coefficients Location'!A:G,7,FALSE)),"")</f>
        <v>7.0256845182479807E-2</v>
      </c>
      <c r="S5616" s="785">
        <f t="shared" ref="S5616:S5679" si="875">IF(ISNUMBER(R5616),R5616*$F5616,"")</f>
        <v>4.636951782043667</v>
      </c>
    </row>
    <row r="5617" spans="1:19" ht="63.75" x14ac:dyDescent="0.25">
      <c r="A5617" s="69" t="s">
        <v>4765</v>
      </c>
      <c r="B5617" s="42" t="s">
        <v>4766</v>
      </c>
      <c r="C5617" s="43" t="s">
        <v>4767</v>
      </c>
      <c r="D5617" s="44"/>
      <c r="E5617" s="47"/>
      <c r="F5617" s="10">
        <v>660</v>
      </c>
      <c r="G5617" s="791" t="s">
        <v>9618</v>
      </c>
      <c r="H5617" s="781">
        <f t="shared" si="871"/>
        <v>174.19</v>
      </c>
      <c r="I5617" s="782">
        <f t="shared" si="871"/>
        <v>88.34</v>
      </c>
      <c r="J5617" s="782">
        <f t="shared" si="871"/>
        <v>60.29</v>
      </c>
      <c r="K5617" s="783">
        <f t="shared" si="871"/>
        <v>46.37</v>
      </c>
      <c r="L5617" s="784">
        <f>IF(ISNUMBER(F5617),IF(LEFT(A5617,3)="Cat",VLOOKUP(A5617,'Loc Configurations Seules'!R:U,4,FALSE),VLOOKUP(G5617,'Loc Coefficients Location'!A:D,4,FALSE)),"")</f>
        <v>0.26392450726414518</v>
      </c>
      <c r="M5617" s="785">
        <f t="shared" si="872"/>
        <v>174.19017479433583</v>
      </c>
      <c r="N5617" s="786">
        <f>IF(ISNUMBER(F5617),IF(LEFT(A5617,3)="Cat",VLOOKUP(A5617,'Loc Configurations Seules'!R:V,5,FALSE),VLOOKUP(G5617,'Loc Coefficients Location'!A:E,5,FALSE)),"")</f>
        <v>0.13385372321713121</v>
      </c>
      <c r="O5617" s="785">
        <f t="shared" si="873"/>
        <v>88.343457323306595</v>
      </c>
      <c r="P5617" s="786">
        <f>IF(ISNUMBER(F5617),IF(LEFT(A5617,3)="Cat",VLOOKUP(A5617,'Loc Configurations Seules'!R:W,6,FALSE),VLOOKUP(G5617,'Loc Coefficients Location'!A:F,6,FALSE)),"")</f>
        <v>9.1350623726064395E-2</v>
      </c>
      <c r="Q5617" s="785">
        <f t="shared" si="874"/>
        <v>60.291411659202502</v>
      </c>
      <c r="R5617" s="786">
        <f>IF(ISNUMBER(F5617),IF(LEFT(A5617,3)="Cat",VLOOKUP(A5617,'Loc Configurations Seules'!R:X,7,FALSE),VLOOKUP(G5617,'Loc Coefficients Location'!A:G,7,FALSE)),"")</f>
        <v>7.0256845182479807E-2</v>
      </c>
      <c r="S5617" s="785">
        <f t="shared" si="875"/>
        <v>46.36951782043667</v>
      </c>
    </row>
    <row r="5618" spans="1:19" ht="63.75" x14ac:dyDescent="0.25">
      <c r="A5618" s="69" t="s">
        <v>4768</v>
      </c>
      <c r="B5618" s="42" t="s">
        <v>4769</v>
      </c>
      <c r="C5618" s="43" t="s">
        <v>4770</v>
      </c>
      <c r="D5618" s="44"/>
      <c r="E5618" s="47"/>
      <c r="F5618" s="10">
        <v>573</v>
      </c>
      <c r="G5618" s="791" t="s">
        <v>9618</v>
      </c>
      <c r="H5618" s="781">
        <f t="shared" si="871"/>
        <v>151.22999999999999</v>
      </c>
      <c r="I5618" s="782">
        <f t="shared" si="871"/>
        <v>76.7</v>
      </c>
      <c r="J5618" s="782">
        <f t="shared" si="871"/>
        <v>52.34</v>
      </c>
      <c r="K5618" s="783">
        <f t="shared" si="871"/>
        <v>40.26</v>
      </c>
      <c r="L5618" s="784">
        <f>IF(ISNUMBER(F5618),IF(LEFT(A5618,3)="Cat",VLOOKUP(A5618,'Loc Configurations Seules'!R:U,4,FALSE),VLOOKUP(G5618,'Loc Coefficients Location'!A:D,4,FALSE)),"")</f>
        <v>0.26392450726414518</v>
      </c>
      <c r="M5618" s="785">
        <f t="shared" si="872"/>
        <v>151.22874266235519</v>
      </c>
      <c r="N5618" s="786">
        <f>IF(ISNUMBER(F5618),IF(LEFT(A5618,3)="Cat",VLOOKUP(A5618,'Loc Configurations Seules'!R:V,5,FALSE),VLOOKUP(G5618,'Loc Coefficients Location'!A:E,5,FALSE)),"")</f>
        <v>0.13385372321713121</v>
      </c>
      <c r="O5618" s="785">
        <f t="shared" si="873"/>
        <v>76.698183403416181</v>
      </c>
      <c r="P5618" s="786">
        <f>IF(ISNUMBER(F5618),IF(LEFT(A5618,3)="Cat",VLOOKUP(A5618,'Loc Configurations Seules'!R:W,6,FALSE),VLOOKUP(G5618,'Loc Coefficients Location'!A:F,6,FALSE)),"")</f>
        <v>9.1350623726064395E-2</v>
      </c>
      <c r="Q5618" s="785">
        <f t="shared" si="874"/>
        <v>52.343907395034897</v>
      </c>
      <c r="R5618" s="786">
        <f>IF(ISNUMBER(F5618),IF(LEFT(A5618,3)="Cat",VLOOKUP(A5618,'Loc Configurations Seules'!R:X,7,FALSE),VLOOKUP(G5618,'Loc Coefficients Location'!A:G,7,FALSE)),"")</f>
        <v>7.0256845182479807E-2</v>
      </c>
      <c r="S5618" s="785">
        <f t="shared" si="875"/>
        <v>40.257172289560927</v>
      </c>
    </row>
    <row r="5619" spans="1:19" ht="63.75" x14ac:dyDescent="0.25">
      <c r="A5619" s="69" t="s">
        <v>4771</v>
      </c>
      <c r="B5619" s="42" t="s">
        <v>4772</v>
      </c>
      <c r="C5619" s="43" t="s">
        <v>4773</v>
      </c>
      <c r="D5619" s="44"/>
      <c r="E5619" s="47"/>
      <c r="F5619" s="10">
        <v>825</v>
      </c>
      <c r="G5619" s="791" t="s">
        <v>9618</v>
      </c>
      <c r="H5619" s="781">
        <f t="shared" si="871"/>
        <v>217.74</v>
      </c>
      <c r="I5619" s="782">
        <f t="shared" si="871"/>
        <v>110.43</v>
      </c>
      <c r="J5619" s="782">
        <f t="shared" si="871"/>
        <v>75.36</v>
      </c>
      <c r="K5619" s="783">
        <f t="shared" si="871"/>
        <v>57.96</v>
      </c>
      <c r="L5619" s="784">
        <f>IF(ISNUMBER(F5619),IF(LEFT(A5619,3)="Cat",VLOOKUP(A5619,'Loc Configurations Seules'!R:U,4,FALSE),VLOOKUP(G5619,'Loc Coefficients Location'!A:D,4,FALSE)),"")</f>
        <v>0.26392450726414518</v>
      </c>
      <c r="M5619" s="785">
        <f t="shared" si="872"/>
        <v>217.73771849291978</v>
      </c>
      <c r="N5619" s="786">
        <f>IF(ISNUMBER(F5619),IF(LEFT(A5619,3)="Cat",VLOOKUP(A5619,'Loc Configurations Seules'!R:V,5,FALSE),VLOOKUP(G5619,'Loc Coefficients Location'!A:E,5,FALSE)),"")</f>
        <v>0.13385372321713121</v>
      </c>
      <c r="O5619" s="785">
        <f t="shared" si="873"/>
        <v>110.42932165413325</v>
      </c>
      <c r="P5619" s="786">
        <f>IF(ISNUMBER(F5619),IF(LEFT(A5619,3)="Cat",VLOOKUP(A5619,'Loc Configurations Seules'!R:W,6,FALSE),VLOOKUP(G5619,'Loc Coefficients Location'!A:F,6,FALSE)),"")</f>
        <v>9.1350623726064395E-2</v>
      </c>
      <c r="Q5619" s="785">
        <f t="shared" si="874"/>
        <v>75.36426457400313</v>
      </c>
      <c r="R5619" s="786">
        <f>IF(ISNUMBER(F5619),IF(LEFT(A5619,3)="Cat",VLOOKUP(A5619,'Loc Configurations Seules'!R:X,7,FALSE),VLOOKUP(G5619,'Loc Coefficients Location'!A:G,7,FALSE)),"")</f>
        <v>7.0256845182479807E-2</v>
      </c>
      <c r="S5619" s="785">
        <f t="shared" si="875"/>
        <v>57.961897275545844</v>
      </c>
    </row>
    <row r="5620" spans="1:19" ht="63.75" x14ac:dyDescent="0.25">
      <c r="A5620" s="69" t="s">
        <v>4774</v>
      </c>
      <c r="B5620" s="42" t="s">
        <v>4775</v>
      </c>
      <c r="C5620" s="43" t="s">
        <v>4776</v>
      </c>
      <c r="D5620" s="44"/>
      <c r="E5620" s="47"/>
      <c r="F5620" s="10">
        <v>716</v>
      </c>
      <c r="G5620" s="791" t="s">
        <v>9618</v>
      </c>
      <c r="H5620" s="781">
        <f t="shared" si="871"/>
        <v>188.97</v>
      </c>
      <c r="I5620" s="782">
        <f t="shared" si="871"/>
        <v>95.84</v>
      </c>
      <c r="J5620" s="782">
        <f t="shared" si="871"/>
        <v>65.41</v>
      </c>
      <c r="K5620" s="783">
        <f t="shared" si="871"/>
        <v>50.3</v>
      </c>
      <c r="L5620" s="784">
        <f>IF(ISNUMBER(F5620),IF(LEFT(A5620,3)="Cat",VLOOKUP(A5620,'Loc Configurations Seules'!R:U,4,FALSE),VLOOKUP(G5620,'Loc Coefficients Location'!A:D,4,FALSE)),"")</f>
        <v>0.26392450726414518</v>
      </c>
      <c r="M5620" s="785">
        <f t="shared" si="872"/>
        <v>188.96994720112795</v>
      </c>
      <c r="N5620" s="786">
        <f>IF(ISNUMBER(F5620),IF(LEFT(A5620,3)="Cat",VLOOKUP(A5620,'Loc Configurations Seules'!R:V,5,FALSE),VLOOKUP(G5620,'Loc Coefficients Location'!A:E,5,FALSE)),"")</f>
        <v>0.13385372321713121</v>
      </c>
      <c r="O5620" s="785">
        <f t="shared" si="873"/>
        <v>95.839265823465951</v>
      </c>
      <c r="P5620" s="786">
        <f>IF(ISNUMBER(F5620),IF(LEFT(A5620,3)="Cat",VLOOKUP(A5620,'Loc Configurations Seules'!R:W,6,FALSE),VLOOKUP(G5620,'Loc Coefficients Location'!A:F,6,FALSE)),"")</f>
        <v>9.1350623726064395E-2</v>
      </c>
      <c r="Q5620" s="785">
        <f t="shared" si="874"/>
        <v>65.407046587862112</v>
      </c>
      <c r="R5620" s="786">
        <f>IF(ISNUMBER(F5620),IF(LEFT(A5620,3)="Cat",VLOOKUP(A5620,'Loc Configurations Seules'!R:X,7,FALSE),VLOOKUP(G5620,'Loc Coefficients Location'!A:G,7,FALSE)),"")</f>
        <v>7.0256845182479807E-2</v>
      </c>
      <c r="S5620" s="785">
        <f t="shared" si="875"/>
        <v>50.303901150655541</v>
      </c>
    </row>
    <row r="5621" spans="1:19" ht="63.75" x14ac:dyDescent="0.25">
      <c r="A5621" s="69" t="s">
        <v>4777</v>
      </c>
      <c r="B5621" s="42" t="s">
        <v>4778</v>
      </c>
      <c r="C5621" s="43" t="s">
        <v>4779</v>
      </c>
      <c r="D5621" s="44"/>
      <c r="E5621" s="47"/>
      <c r="F5621" s="10">
        <v>4709</v>
      </c>
      <c r="G5621" s="791" t="s">
        <v>9618</v>
      </c>
      <c r="H5621" s="781">
        <f t="shared" si="871"/>
        <v>1242.82</v>
      </c>
      <c r="I5621" s="782">
        <f t="shared" si="871"/>
        <v>630.32000000000005</v>
      </c>
      <c r="J5621" s="782">
        <f t="shared" si="871"/>
        <v>430.17</v>
      </c>
      <c r="K5621" s="783">
        <f t="shared" si="871"/>
        <v>330.84</v>
      </c>
      <c r="L5621" s="784">
        <f>IF(ISNUMBER(F5621),IF(LEFT(A5621,3)="Cat",VLOOKUP(A5621,'Loc Configurations Seules'!R:U,4,FALSE),VLOOKUP(G5621,'Loc Coefficients Location'!A:D,4,FALSE)),"")</f>
        <v>0.26392450726414518</v>
      </c>
      <c r="M5621" s="785">
        <f t="shared" si="872"/>
        <v>1242.8205047068598</v>
      </c>
      <c r="N5621" s="786">
        <f>IF(ISNUMBER(F5621),IF(LEFT(A5621,3)="Cat",VLOOKUP(A5621,'Loc Configurations Seules'!R:V,5,FALSE),VLOOKUP(G5621,'Loc Coefficients Location'!A:E,5,FALSE)),"")</f>
        <v>0.13385372321713121</v>
      </c>
      <c r="O5621" s="785">
        <f t="shared" si="873"/>
        <v>630.31718262947084</v>
      </c>
      <c r="P5621" s="786">
        <f>IF(ISNUMBER(F5621),IF(LEFT(A5621,3)="Cat",VLOOKUP(A5621,'Loc Configurations Seules'!R:W,6,FALSE),VLOOKUP(G5621,'Loc Coefficients Location'!A:F,6,FALSE)),"")</f>
        <v>9.1350623726064395E-2</v>
      </c>
      <c r="Q5621" s="785">
        <f t="shared" si="874"/>
        <v>430.17008712603723</v>
      </c>
      <c r="R5621" s="786">
        <f>IF(ISNUMBER(F5621),IF(LEFT(A5621,3)="Cat",VLOOKUP(A5621,'Loc Configurations Seules'!R:X,7,FALSE),VLOOKUP(G5621,'Loc Coefficients Location'!A:G,7,FALSE)),"")</f>
        <v>7.0256845182479807E-2</v>
      </c>
      <c r="S5621" s="785">
        <f t="shared" si="875"/>
        <v>330.83948396429741</v>
      </c>
    </row>
    <row r="5622" spans="1:19" ht="51" x14ac:dyDescent="0.25">
      <c r="A5622" s="69" t="s">
        <v>4780</v>
      </c>
      <c r="B5622" s="42" t="s">
        <v>4781</v>
      </c>
      <c r="C5622" s="43" t="s">
        <v>4782</v>
      </c>
      <c r="D5622" s="44"/>
      <c r="E5622" s="47"/>
      <c r="F5622" s="10">
        <v>88</v>
      </c>
      <c r="G5622" s="791" t="s">
        <v>9618</v>
      </c>
      <c r="H5622" s="781">
        <f t="shared" si="871"/>
        <v>23.23</v>
      </c>
      <c r="I5622" s="782">
        <f t="shared" si="871"/>
        <v>11.78</v>
      </c>
      <c r="J5622" s="782">
        <f t="shared" si="871"/>
        <v>8.0399999999999991</v>
      </c>
      <c r="K5622" s="783">
        <f t="shared" si="871"/>
        <v>6.18</v>
      </c>
      <c r="L5622" s="784">
        <f>IF(ISNUMBER(F5622),IF(LEFT(A5622,3)="Cat",VLOOKUP(A5622,'Loc Configurations Seules'!R:U,4,FALSE),VLOOKUP(G5622,'Loc Coefficients Location'!A:D,4,FALSE)),"")</f>
        <v>0.26392450726414518</v>
      </c>
      <c r="M5622" s="785">
        <f t="shared" si="872"/>
        <v>23.225356639244776</v>
      </c>
      <c r="N5622" s="786">
        <f>IF(ISNUMBER(F5622),IF(LEFT(A5622,3)="Cat",VLOOKUP(A5622,'Loc Configurations Seules'!R:V,5,FALSE),VLOOKUP(G5622,'Loc Coefficients Location'!A:E,5,FALSE)),"")</f>
        <v>0.13385372321713121</v>
      </c>
      <c r="O5622" s="785">
        <f t="shared" si="873"/>
        <v>11.779127643107547</v>
      </c>
      <c r="P5622" s="786">
        <f>IF(ISNUMBER(F5622),IF(LEFT(A5622,3)="Cat",VLOOKUP(A5622,'Loc Configurations Seules'!R:W,6,FALSE),VLOOKUP(G5622,'Loc Coefficients Location'!A:F,6,FALSE)),"")</f>
        <v>9.1350623726064395E-2</v>
      </c>
      <c r="Q5622" s="785">
        <f t="shared" si="874"/>
        <v>8.0388548878936668</v>
      </c>
      <c r="R5622" s="786">
        <f>IF(ISNUMBER(F5622),IF(LEFT(A5622,3)="Cat",VLOOKUP(A5622,'Loc Configurations Seules'!R:X,7,FALSE),VLOOKUP(G5622,'Loc Coefficients Location'!A:G,7,FALSE)),"")</f>
        <v>7.0256845182479807E-2</v>
      </c>
      <c r="S5622" s="785">
        <f t="shared" si="875"/>
        <v>6.1826023760582229</v>
      </c>
    </row>
    <row r="5623" spans="1:19" ht="63.75" x14ac:dyDescent="0.25">
      <c r="A5623" s="69" t="s">
        <v>4783</v>
      </c>
      <c r="B5623" s="42" t="s">
        <v>4784</v>
      </c>
      <c r="C5623" s="43" t="s">
        <v>4785</v>
      </c>
      <c r="D5623" s="44"/>
      <c r="E5623" s="47"/>
      <c r="F5623" s="10">
        <v>799</v>
      </c>
      <c r="G5623" s="791" t="s">
        <v>9618</v>
      </c>
      <c r="H5623" s="781">
        <f t="shared" si="871"/>
        <v>210.88</v>
      </c>
      <c r="I5623" s="782">
        <f t="shared" si="871"/>
        <v>106.95</v>
      </c>
      <c r="J5623" s="782">
        <f t="shared" si="871"/>
        <v>72.989999999999995</v>
      </c>
      <c r="K5623" s="783">
        <f t="shared" si="871"/>
        <v>56.14</v>
      </c>
      <c r="L5623" s="784">
        <f>IF(ISNUMBER(F5623),IF(LEFT(A5623,3)="Cat",VLOOKUP(A5623,'Loc Configurations Seules'!R:U,4,FALSE),VLOOKUP(G5623,'Loc Coefficients Location'!A:D,4,FALSE)),"")</f>
        <v>0.26392450726414518</v>
      </c>
      <c r="M5623" s="785">
        <f t="shared" si="872"/>
        <v>210.87568130405199</v>
      </c>
      <c r="N5623" s="786">
        <f>IF(ISNUMBER(F5623),IF(LEFT(A5623,3)="Cat",VLOOKUP(A5623,'Loc Configurations Seules'!R:V,5,FALSE),VLOOKUP(G5623,'Loc Coefficients Location'!A:E,5,FALSE)),"")</f>
        <v>0.13385372321713121</v>
      </c>
      <c r="O5623" s="785">
        <f t="shared" si="873"/>
        <v>106.94912485048783</v>
      </c>
      <c r="P5623" s="786">
        <f>IF(ISNUMBER(F5623),IF(LEFT(A5623,3)="Cat",VLOOKUP(A5623,'Loc Configurations Seules'!R:W,6,FALSE),VLOOKUP(G5623,'Loc Coefficients Location'!A:F,6,FALSE)),"")</f>
        <v>9.1350623726064395E-2</v>
      </c>
      <c r="Q5623" s="785">
        <f t="shared" si="874"/>
        <v>72.989148357125458</v>
      </c>
      <c r="R5623" s="786">
        <f>IF(ISNUMBER(F5623),IF(LEFT(A5623,3)="Cat",VLOOKUP(A5623,'Loc Configurations Seules'!R:X,7,FALSE),VLOOKUP(G5623,'Loc Coefficients Location'!A:G,7,FALSE)),"")</f>
        <v>7.0256845182479807E-2</v>
      </c>
      <c r="S5623" s="785">
        <f t="shared" si="875"/>
        <v>56.135219300801367</v>
      </c>
    </row>
    <row r="5624" spans="1:19" ht="63.75" x14ac:dyDescent="0.25">
      <c r="A5624" s="69" t="s">
        <v>4786</v>
      </c>
      <c r="B5624" s="42" t="s">
        <v>4787</v>
      </c>
      <c r="C5624" s="43" t="s">
        <v>4788</v>
      </c>
      <c r="D5624" s="44"/>
      <c r="E5624" s="47"/>
      <c r="F5624" s="10">
        <v>693</v>
      </c>
      <c r="G5624" s="791" t="s">
        <v>9618</v>
      </c>
      <c r="H5624" s="781">
        <f t="shared" si="871"/>
        <v>182.9</v>
      </c>
      <c r="I5624" s="782">
        <f t="shared" si="871"/>
        <v>92.76</v>
      </c>
      <c r="J5624" s="782">
        <f t="shared" si="871"/>
        <v>63.31</v>
      </c>
      <c r="K5624" s="783">
        <f t="shared" si="871"/>
        <v>48.69</v>
      </c>
      <c r="L5624" s="784">
        <f>IF(ISNUMBER(F5624),IF(LEFT(A5624,3)="Cat",VLOOKUP(A5624,'Loc Configurations Seules'!R:U,4,FALSE),VLOOKUP(G5624,'Loc Coefficients Location'!A:D,4,FALSE)),"")</f>
        <v>0.26392450726414518</v>
      </c>
      <c r="M5624" s="785">
        <f t="shared" si="872"/>
        <v>182.8996835340526</v>
      </c>
      <c r="N5624" s="786">
        <f>IF(ISNUMBER(F5624),IF(LEFT(A5624,3)="Cat",VLOOKUP(A5624,'Loc Configurations Seules'!R:V,5,FALSE),VLOOKUP(G5624,'Loc Coefficients Location'!A:E,5,FALSE)),"")</f>
        <v>0.13385372321713121</v>
      </c>
      <c r="O5624" s="785">
        <f t="shared" si="873"/>
        <v>92.760630189471925</v>
      </c>
      <c r="P5624" s="786">
        <f>IF(ISNUMBER(F5624),IF(LEFT(A5624,3)="Cat",VLOOKUP(A5624,'Loc Configurations Seules'!R:W,6,FALSE),VLOOKUP(G5624,'Loc Coefficients Location'!A:F,6,FALSE)),"")</f>
        <v>9.1350623726064395E-2</v>
      </c>
      <c r="Q5624" s="785">
        <f t="shared" si="874"/>
        <v>63.305982242162628</v>
      </c>
      <c r="R5624" s="786">
        <f>IF(ISNUMBER(F5624),IF(LEFT(A5624,3)="Cat",VLOOKUP(A5624,'Loc Configurations Seules'!R:X,7,FALSE),VLOOKUP(G5624,'Loc Coefficients Location'!A:G,7,FALSE)),"")</f>
        <v>7.0256845182479807E-2</v>
      </c>
      <c r="S5624" s="785">
        <f t="shared" si="875"/>
        <v>48.687993711458503</v>
      </c>
    </row>
    <row r="5625" spans="1:19" ht="63.75" x14ac:dyDescent="0.25">
      <c r="A5625" s="69" t="s">
        <v>4789</v>
      </c>
      <c r="B5625" s="42" t="s">
        <v>4790</v>
      </c>
      <c r="C5625" s="43" t="s">
        <v>4791</v>
      </c>
      <c r="D5625" s="44"/>
      <c r="E5625" s="47"/>
      <c r="F5625" s="10">
        <v>998</v>
      </c>
      <c r="G5625" s="791" t="s">
        <v>9618</v>
      </c>
      <c r="H5625" s="781">
        <f t="shared" si="871"/>
        <v>263.39999999999998</v>
      </c>
      <c r="I5625" s="782">
        <f t="shared" si="871"/>
        <v>133.59</v>
      </c>
      <c r="J5625" s="782">
        <f t="shared" si="871"/>
        <v>91.17</v>
      </c>
      <c r="K5625" s="783">
        <f t="shared" si="871"/>
        <v>70.12</v>
      </c>
      <c r="L5625" s="784">
        <f>IF(ISNUMBER(F5625),IF(LEFT(A5625,3)="Cat",VLOOKUP(A5625,'Loc Configurations Seules'!R:U,4,FALSE),VLOOKUP(G5625,'Loc Coefficients Location'!A:D,4,FALSE)),"")</f>
        <v>0.26392450726414518</v>
      </c>
      <c r="M5625" s="785">
        <f t="shared" si="872"/>
        <v>263.39665824961691</v>
      </c>
      <c r="N5625" s="786">
        <f>IF(ISNUMBER(F5625),IF(LEFT(A5625,3)="Cat",VLOOKUP(A5625,'Loc Configurations Seules'!R:V,5,FALSE),VLOOKUP(G5625,'Loc Coefficients Location'!A:E,5,FALSE)),"")</f>
        <v>0.13385372321713121</v>
      </c>
      <c r="O5625" s="785">
        <f t="shared" si="873"/>
        <v>133.58601577069695</v>
      </c>
      <c r="P5625" s="786">
        <f>IF(ISNUMBER(F5625),IF(LEFT(A5625,3)="Cat",VLOOKUP(A5625,'Loc Configurations Seules'!R:W,6,FALSE),VLOOKUP(G5625,'Loc Coefficients Location'!A:F,6,FALSE)),"")</f>
        <v>9.1350623726064395E-2</v>
      </c>
      <c r="Q5625" s="785">
        <f t="shared" si="874"/>
        <v>91.167922478612269</v>
      </c>
      <c r="R5625" s="786">
        <f>IF(ISNUMBER(F5625),IF(LEFT(A5625,3)="Cat",VLOOKUP(A5625,'Loc Configurations Seules'!R:X,7,FALSE),VLOOKUP(G5625,'Loc Coefficients Location'!A:G,7,FALSE)),"")</f>
        <v>7.0256845182479807E-2</v>
      </c>
      <c r="S5625" s="785">
        <f t="shared" si="875"/>
        <v>70.116331492114853</v>
      </c>
    </row>
    <row r="5626" spans="1:19" ht="63.75" x14ac:dyDescent="0.25">
      <c r="A5626" s="69" t="s">
        <v>4792</v>
      </c>
      <c r="B5626" s="42" t="s">
        <v>4793</v>
      </c>
      <c r="C5626" s="43" t="s">
        <v>4794</v>
      </c>
      <c r="D5626" s="44"/>
      <c r="E5626" s="47"/>
      <c r="F5626" s="10">
        <v>866</v>
      </c>
      <c r="G5626" s="791" t="s">
        <v>9618</v>
      </c>
      <c r="H5626" s="781">
        <f t="shared" si="871"/>
        <v>228.56</v>
      </c>
      <c r="I5626" s="782">
        <f t="shared" si="871"/>
        <v>115.92</v>
      </c>
      <c r="J5626" s="782">
        <f t="shared" si="871"/>
        <v>79.11</v>
      </c>
      <c r="K5626" s="783">
        <f t="shared" si="871"/>
        <v>60.84</v>
      </c>
      <c r="L5626" s="784">
        <f>IF(ISNUMBER(F5626),IF(LEFT(A5626,3)="Cat",VLOOKUP(A5626,'Loc Configurations Seules'!R:U,4,FALSE),VLOOKUP(G5626,'Loc Coefficients Location'!A:D,4,FALSE)),"")</f>
        <v>0.26392450726414518</v>
      </c>
      <c r="M5626" s="785">
        <f t="shared" si="872"/>
        <v>228.55862329074972</v>
      </c>
      <c r="N5626" s="786">
        <f>IF(ISNUMBER(F5626),IF(LEFT(A5626,3)="Cat",VLOOKUP(A5626,'Loc Configurations Seules'!R:V,5,FALSE),VLOOKUP(G5626,'Loc Coefficients Location'!A:E,5,FALSE)),"")</f>
        <v>0.13385372321713121</v>
      </c>
      <c r="O5626" s="785">
        <f t="shared" si="873"/>
        <v>115.91732430603562</v>
      </c>
      <c r="P5626" s="786">
        <f>IF(ISNUMBER(F5626),IF(LEFT(A5626,3)="Cat",VLOOKUP(A5626,'Loc Configurations Seules'!R:W,6,FALSE),VLOOKUP(G5626,'Loc Coefficients Location'!A:F,6,FALSE)),"")</f>
        <v>9.1350623726064395E-2</v>
      </c>
      <c r="Q5626" s="785">
        <f t="shared" si="874"/>
        <v>79.109640146771767</v>
      </c>
      <c r="R5626" s="786">
        <f>IF(ISNUMBER(F5626),IF(LEFT(A5626,3)="Cat",VLOOKUP(A5626,'Loc Configurations Seules'!R:X,7,FALSE),VLOOKUP(G5626,'Loc Coefficients Location'!A:G,7,FALSE)),"")</f>
        <v>7.0256845182479807E-2</v>
      </c>
      <c r="S5626" s="785">
        <f t="shared" si="875"/>
        <v>60.842427928027512</v>
      </c>
    </row>
    <row r="5627" spans="1:19" ht="63.75" x14ac:dyDescent="0.25">
      <c r="A5627" s="69" t="s">
        <v>4795</v>
      </c>
      <c r="B5627" s="42" t="s">
        <v>4796</v>
      </c>
      <c r="C5627" s="43" t="s">
        <v>4797</v>
      </c>
      <c r="D5627" s="44"/>
      <c r="E5627" s="47"/>
      <c r="F5627" s="10">
        <v>5988</v>
      </c>
      <c r="G5627" s="791" t="s">
        <v>9618</v>
      </c>
      <c r="H5627" s="781">
        <f t="shared" si="871"/>
        <v>1580.38</v>
      </c>
      <c r="I5627" s="782">
        <f t="shared" si="871"/>
        <v>801.52</v>
      </c>
      <c r="J5627" s="782">
        <f t="shared" si="871"/>
        <v>547.01</v>
      </c>
      <c r="K5627" s="783">
        <f t="shared" si="871"/>
        <v>420.7</v>
      </c>
      <c r="L5627" s="784">
        <f>IF(ISNUMBER(F5627),IF(LEFT(A5627,3)="Cat",VLOOKUP(A5627,'Loc Configurations Seules'!R:U,4,FALSE),VLOOKUP(G5627,'Loc Coefficients Location'!A:D,4,FALSE)),"")</f>
        <v>0.26392450726414518</v>
      </c>
      <c r="M5627" s="785">
        <f t="shared" si="872"/>
        <v>1580.3799494977013</v>
      </c>
      <c r="N5627" s="786">
        <f>IF(ISNUMBER(F5627),IF(LEFT(A5627,3)="Cat",VLOOKUP(A5627,'Loc Configurations Seules'!R:V,5,FALSE),VLOOKUP(G5627,'Loc Coefficients Location'!A:E,5,FALSE)),"")</f>
        <v>0.13385372321713121</v>
      </c>
      <c r="O5627" s="785">
        <f t="shared" si="873"/>
        <v>801.51609462418173</v>
      </c>
      <c r="P5627" s="786">
        <f>IF(ISNUMBER(F5627),IF(LEFT(A5627,3)="Cat",VLOOKUP(A5627,'Loc Configurations Seules'!R:W,6,FALSE),VLOOKUP(G5627,'Loc Coefficients Location'!A:F,6,FALSE)),"")</f>
        <v>9.1350623726064395E-2</v>
      </c>
      <c r="Q5627" s="785">
        <f t="shared" si="874"/>
        <v>547.00753487167356</v>
      </c>
      <c r="R5627" s="786">
        <f>IF(ISNUMBER(F5627),IF(LEFT(A5627,3)="Cat",VLOOKUP(A5627,'Loc Configurations Seules'!R:X,7,FALSE),VLOOKUP(G5627,'Loc Coefficients Location'!A:G,7,FALSE)),"")</f>
        <v>7.0256845182479807E-2</v>
      </c>
      <c r="S5627" s="785">
        <f t="shared" si="875"/>
        <v>420.69798895268906</v>
      </c>
    </row>
    <row r="5628" spans="1:19" ht="51" x14ac:dyDescent="0.25">
      <c r="A5628" s="69" t="s">
        <v>4798</v>
      </c>
      <c r="B5628" s="42" t="s">
        <v>4799</v>
      </c>
      <c r="C5628" s="43" t="s">
        <v>4800</v>
      </c>
      <c r="D5628" s="44"/>
      <c r="E5628" s="47"/>
      <c r="F5628" s="10">
        <v>117</v>
      </c>
      <c r="G5628" s="791" t="s">
        <v>9618</v>
      </c>
      <c r="H5628" s="781">
        <f t="shared" si="871"/>
        <v>30.88</v>
      </c>
      <c r="I5628" s="782">
        <f t="shared" si="871"/>
        <v>15.66</v>
      </c>
      <c r="J5628" s="782">
        <f t="shared" si="871"/>
        <v>10.69</v>
      </c>
      <c r="K5628" s="783">
        <f t="shared" si="871"/>
        <v>8.2200000000000006</v>
      </c>
      <c r="L5628" s="784">
        <f>IF(ISNUMBER(F5628),IF(LEFT(A5628,3)="Cat",VLOOKUP(A5628,'Loc Configurations Seules'!R:U,4,FALSE),VLOOKUP(G5628,'Loc Coefficients Location'!A:D,4,FALSE)),"")</f>
        <v>0.26392450726414518</v>
      </c>
      <c r="M5628" s="785">
        <f t="shared" si="872"/>
        <v>30.879167349904986</v>
      </c>
      <c r="N5628" s="786">
        <f>IF(ISNUMBER(F5628),IF(LEFT(A5628,3)="Cat",VLOOKUP(A5628,'Loc Configurations Seules'!R:V,5,FALSE),VLOOKUP(G5628,'Loc Coefficients Location'!A:E,5,FALSE)),"")</f>
        <v>0.13385372321713121</v>
      </c>
      <c r="O5628" s="785">
        <f t="shared" si="873"/>
        <v>15.660885616404352</v>
      </c>
      <c r="P5628" s="786">
        <f>IF(ISNUMBER(F5628),IF(LEFT(A5628,3)="Cat",VLOOKUP(A5628,'Loc Configurations Seules'!R:W,6,FALSE),VLOOKUP(G5628,'Loc Coefficients Location'!A:F,6,FALSE)),"")</f>
        <v>9.1350623726064395E-2</v>
      </c>
      <c r="Q5628" s="785">
        <f t="shared" si="874"/>
        <v>10.688022975949535</v>
      </c>
      <c r="R5628" s="786">
        <f>IF(ISNUMBER(F5628),IF(LEFT(A5628,3)="Cat",VLOOKUP(A5628,'Loc Configurations Seules'!R:X,7,FALSE),VLOOKUP(G5628,'Loc Coefficients Location'!A:G,7,FALSE)),"")</f>
        <v>7.0256845182479807E-2</v>
      </c>
      <c r="S5628" s="785">
        <f t="shared" si="875"/>
        <v>8.2200508863501369</v>
      </c>
    </row>
    <row r="5629" spans="1:19" ht="63.75" x14ac:dyDescent="0.25">
      <c r="A5629" s="69" t="s">
        <v>4801</v>
      </c>
      <c r="B5629" s="42" t="s">
        <v>4802</v>
      </c>
      <c r="C5629" s="43" t="s">
        <v>4803</v>
      </c>
      <c r="D5629" s="44"/>
      <c r="E5629" s="47"/>
      <c r="F5629" s="10">
        <v>910</v>
      </c>
      <c r="G5629" s="791" t="s">
        <v>9618</v>
      </c>
      <c r="H5629" s="781">
        <f t="shared" si="871"/>
        <v>240.17</v>
      </c>
      <c r="I5629" s="782">
        <f t="shared" si="871"/>
        <v>121.81</v>
      </c>
      <c r="J5629" s="782">
        <f t="shared" si="871"/>
        <v>83.13</v>
      </c>
      <c r="K5629" s="783">
        <f t="shared" si="871"/>
        <v>63.93</v>
      </c>
      <c r="L5629" s="784">
        <f>IF(ISNUMBER(F5629),IF(LEFT(A5629,3)="Cat",VLOOKUP(A5629,'Loc Configurations Seules'!R:U,4,FALSE),VLOOKUP(G5629,'Loc Coefficients Location'!A:D,4,FALSE)),"")</f>
        <v>0.26392450726414518</v>
      </c>
      <c r="M5629" s="785">
        <f t="shared" si="872"/>
        <v>240.17130161037213</v>
      </c>
      <c r="N5629" s="786">
        <f>IF(ISNUMBER(F5629),IF(LEFT(A5629,3)="Cat",VLOOKUP(A5629,'Loc Configurations Seules'!R:V,5,FALSE),VLOOKUP(G5629,'Loc Coefficients Location'!A:E,5,FALSE)),"")</f>
        <v>0.13385372321713121</v>
      </c>
      <c r="O5629" s="785">
        <f t="shared" si="873"/>
        <v>121.8068881275894</v>
      </c>
      <c r="P5629" s="786">
        <f>IF(ISNUMBER(F5629),IF(LEFT(A5629,3)="Cat",VLOOKUP(A5629,'Loc Configurations Seules'!R:W,6,FALSE),VLOOKUP(G5629,'Loc Coefficients Location'!A:F,6,FALSE)),"")</f>
        <v>9.1350623726064395E-2</v>
      </c>
      <c r="Q5629" s="785">
        <f t="shared" si="874"/>
        <v>83.129067590718606</v>
      </c>
      <c r="R5629" s="786">
        <f>IF(ISNUMBER(F5629),IF(LEFT(A5629,3)="Cat",VLOOKUP(A5629,'Loc Configurations Seules'!R:X,7,FALSE),VLOOKUP(G5629,'Loc Coefficients Location'!A:G,7,FALSE)),"")</f>
        <v>7.0256845182479807E-2</v>
      </c>
      <c r="S5629" s="785">
        <f t="shared" si="875"/>
        <v>63.933729116056625</v>
      </c>
    </row>
    <row r="5630" spans="1:19" ht="63.75" x14ac:dyDescent="0.25">
      <c r="A5630" s="69" t="s">
        <v>4804</v>
      </c>
      <c r="B5630" s="42" t="s">
        <v>4805</v>
      </c>
      <c r="C5630" s="43" t="s">
        <v>4806</v>
      </c>
      <c r="D5630" s="44"/>
      <c r="E5630" s="47"/>
      <c r="F5630" s="10">
        <v>790</v>
      </c>
      <c r="G5630" s="791" t="s">
        <v>9618</v>
      </c>
      <c r="H5630" s="781">
        <f t="shared" si="871"/>
        <v>208.5</v>
      </c>
      <c r="I5630" s="782">
        <f t="shared" si="871"/>
        <v>105.74</v>
      </c>
      <c r="J5630" s="782">
        <f t="shared" si="871"/>
        <v>72.17</v>
      </c>
      <c r="K5630" s="783">
        <f t="shared" si="871"/>
        <v>55.5</v>
      </c>
      <c r="L5630" s="784">
        <f>IF(ISNUMBER(F5630),IF(LEFT(A5630,3)="Cat",VLOOKUP(A5630,'Loc Configurations Seules'!R:U,4,FALSE),VLOOKUP(G5630,'Loc Coefficients Location'!A:D,4,FALSE)),"")</f>
        <v>0.26392450726414518</v>
      </c>
      <c r="M5630" s="785">
        <f t="shared" si="872"/>
        <v>208.50036073867469</v>
      </c>
      <c r="N5630" s="786">
        <f>IF(ISNUMBER(F5630),IF(LEFT(A5630,3)="Cat",VLOOKUP(A5630,'Loc Configurations Seules'!R:V,5,FALSE),VLOOKUP(G5630,'Loc Coefficients Location'!A:E,5,FALSE)),"")</f>
        <v>0.13385372321713121</v>
      </c>
      <c r="O5630" s="785">
        <f t="shared" si="873"/>
        <v>105.74444134153366</v>
      </c>
      <c r="P5630" s="786">
        <f>IF(ISNUMBER(F5630),IF(LEFT(A5630,3)="Cat",VLOOKUP(A5630,'Loc Configurations Seules'!R:W,6,FALSE),VLOOKUP(G5630,'Loc Coefficients Location'!A:F,6,FALSE)),"")</f>
        <v>9.1350623726064395E-2</v>
      </c>
      <c r="Q5630" s="785">
        <f t="shared" si="874"/>
        <v>72.166992743590868</v>
      </c>
      <c r="R5630" s="786">
        <f>IF(ISNUMBER(F5630),IF(LEFT(A5630,3)="Cat",VLOOKUP(A5630,'Loc Configurations Seules'!R:X,7,FALSE),VLOOKUP(G5630,'Loc Coefficients Location'!A:G,7,FALSE)),"")</f>
        <v>7.0256845182479807E-2</v>
      </c>
      <c r="S5630" s="785">
        <f t="shared" si="875"/>
        <v>55.502907694159049</v>
      </c>
    </row>
    <row r="5631" spans="1:19" ht="63.75" x14ac:dyDescent="0.25">
      <c r="A5631" s="69" t="s">
        <v>4807</v>
      </c>
      <c r="B5631" s="42" t="s">
        <v>4808</v>
      </c>
      <c r="C5631" s="43" t="s">
        <v>4809</v>
      </c>
      <c r="D5631" s="44"/>
      <c r="E5631" s="47"/>
      <c r="F5631" s="10">
        <v>1136</v>
      </c>
      <c r="G5631" s="791" t="s">
        <v>9618</v>
      </c>
      <c r="H5631" s="781">
        <f t="shared" si="871"/>
        <v>299.82</v>
      </c>
      <c r="I5631" s="782">
        <f t="shared" si="871"/>
        <v>152.06</v>
      </c>
      <c r="J5631" s="782">
        <f t="shared" si="871"/>
        <v>103.77</v>
      </c>
      <c r="K5631" s="783">
        <f t="shared" si="871"/>
        <v>79.81</v>
      </c>
      <c r="L5631" s="784">
        <f>IF(ISNUMBER(F5631),IF(LEFT(A5631,3)="Cat",VLOOKUP(A5631,'Loc Configurations Seules'!R:U,4,FALSE),VLOOKUP(G5631,'Loc Coefficients Location'!A:D,4,FALSE)),"")</f>
        <v>0.26392450726414518</v>
      </c>
      <c r="M5631" s="785">
        <f t="shared" si="872"/>
        <v>299.8182402520689</v>
      </c>
      <c r="N5631" s="786">
        <f>IF(ISNUMBER(F5631),IF(LEFT(A5631,3)="Cat",VLOOKUP(A5631,'Loc Configurations Seules'!R:V,5,FALSE),VLOOKUP(G5631,'Loc Coefficients Location'!A:E,5,FALSE)),"")</f>
        <v>0.13385372321713121</v>
      </c>
      <c r="O5631" s="785">
        <f t="shared" si="873"/>
        <v>152.05782957466104</v>
      </c>
      <c r="P5631" s="786">
        <f>IF(ISNUMBER(F5631),IF(LEFT(A5631,3)="Cat",VLOOKUP(A5631,'Loc Configurations Seules'!R:W,6,FALSE),VLOOKUP(G5631,'Loc Coefficients Location'!A:F,6,FALSE)),"")</f>
        <v>9.1350623726064395E-2</v>
      </c>
      <c r="Q5631" s="785">
        <f t="shared" si="874"/>
        <v>103.77430855280915</v>
      </c>
      <c r="R5631" s="786">
        <f>IF(ISNUMBER(F5631),IF(LEFT(A5631,3)="Cat",VLOOKUP(A5631,'Loc Configurations Seules'!R:X,7,FALSE),VLOOKUP(G5631,'Loc Coefficients Location'!A:G,7,FALSE)),"")</f>
        <v>7.0256845182479807E-2</v>
      </c>
      <c r="S5631" s="785">
        <f t="shared" si="875"/>
        <v>79.811776127297065</v>
      </c>
    </row>
    <row r="5632" spans="1:19" ht="63.75" x14ac:dyDescent="0.25">
      <c r="A5632" s="69" t="s">
        <v>4810</v>
      </c>
      <c r="B5632" s="42" t="s">
        <v>4811</v>
      </c>
      <c r="C5632" s="43" t="s">
        <v>4812</v>
      </c>
      <c r="D5632" s="44"/>
      <c r="E5632" s="47"/>
      <c r="F5632" s="10">
        <v>987</v>
      </c>
      <c r="G5632" s="791" t="s">
        <v>9618</v>
      </c>
      <c r="H5632" s="781">
        <f t="shared" si="871"/>
        <v>260.49</v>
      </c>
      <c r="I5632" s="782">
        <f t="shared" si="871"/>
        <v>132.11000000000001</v>
      </c>
      <c r="J5632" s="782">
        <f t="shared" si="871"/>
        <v>90.16</v>
      </c>
      <c r="K5632" s="783">
        <f t="shared" si="871"/>
        <v>69.34</v>
      </c>
      <c r="L5632" s="784">
        <f>IF(ISNUMBER(F5632),IF(LEFT(A5632,3)="Cat",VLOOKUP(A5632,'Loc Configurations Seules'!R:U,4,FALSE),VLOOKUP(G5632,'Loc Coefficients Location'!A:D,4,FALSE)),"")</f>
        <v>0.26392450726414518</v>
      </c>
      <c r="M5632" s="785">
        <f t="shared" si="872"/>
        <v>260.49348866971127</v>
      </c>
      <c r="N5632" s="786">
        <f>IF(ISNUMBER(F5632),IF(LEFT(A5632,3)="Cat",VLOOKUP(A5632,'Loc Configurations Seules'!R:V,5,FALSE),VLOOKUP(G5632,'Loc Coefficients Location'!A:E,5,FALSE)),"")</f>
        <v>0.13385372321713121</v>
      </c>
      <c r="O5632" s="785">
        <f t="shared" si="873"/>
        <v>132.1136248153085</v>
      </c>
      <c r="P5632" s="786">
        <f>IF(ISNUMBER(F5632),IF(LEFT(A5632,3)="Cat",VLOOKUP(A5632,'Loc Configurations Seules'!R:W,6,FALSE),VLOOKUP(G5632,'Loc Coefficients Location'!A:F,6,FALSE)),"")</f>
        <v>9.1350623726064395E-2</v>
      </c>
      <c r="Q5632" s="785">
        <f t="shared" si="874"/>
        <v>90.163065617625563</v>
      </c>
      <c r="R5632" s="786">
        <f>IF(ISNUMBER(F5632),IF(LEFT(A5632,3)="Cat",VLOOKUP(A5632,'Loc Configurations Seules'!R:X,7,FALSE),VLOOKUP(G5632,'Loc Coefficients Location'!A:G,7,FALSE)),"")</f>
        <v>7.0256845182479807E-2</v>
      </c>
      <c r="S5632" s="785">
        <f t="shared" si="875"/>
        <v>69.343506195107565</v>
      </c>
    </row>
    <row r="5633" spans="1:19" ht="63.75" x14ac:dyDescent="0.25">
      <c r="A5633" s="69" t="s">
        <v>4813</v>
      </c>
      <c r="B5633" s="42" t="s">
        <v>4814</v>
      </c>
      <c r="C5633" s="43" t="s">
        <v>4815</v>
      </c>
      <c r="D5633" s="44"/>
      <c r="E5633" s="47"/>
      <c r="F5633" s="10">
        <v>7151</v>
      </c>
      <c r="G5633" s="791" t="s">
        <v>9618</v>
      </c>
      <c r="H5633" s="781">
        <f t="shared" si="871"/>
        <v>1887.32</v>
      </c>
      <c r="I5633" s="782">
        <f t="shared" si="871"/>
        <v>957.19</v>
      </c>
      <c r="J5633" s="782">
        <f t="shared" si="871"/>
        <v>653.25</v>
      </c>
      <c r="K5633" s="783">
        <f t="shared" si="871"/>
        <v>502.41</v>
      </c>
      <c r="L5633" s="784">
        <f>IF(ISNUMBER(F5633),IF(LEFT(A5633,3)="Cat",VLOOKUP(A5633,'Loc Configurations Seules'!R:U,4,FALSE),VLOOKUP(G5633,'Loc Coefficients Location'!A:D,4,FALSE)),"")</f>
        <v>0.26392450726414518</v>
      </c>
      <c r="M5633" s="785">
        <f t="shared" si="872"/>
        <v>1887.3241514459021</v>
      </c>
      <c r="N5633" s="786">
        <f>IF(ISNUMBER(F5633),IF(LEFT(A5633,3)="Cat",VLOOKUP(A5633,'Loc Configurations Seules'!R:V,5,FALSE),VLOOKUP(G5633,'Loc Coefficients Location'!A:E,5,FALSE)),"")</f>
        <v>0.13385372321713121</v>
      </c>
      <c r="O5633" s="785">
        <f t="shared" si="873"/>
        <v>957.18797472570532</v>
      </c>
      <c r="P5633" s="786">
        <f>IF(ISNUMBER(F5633),IF(LEFT(A5633,3)="Cat",VLOOKUP(A5633,'Loc Configurations Seules'!R:W,6,FALSE),VLOOKUP(G5633,'Loc Coefficients Location'!A:F,6,FALSE)),"")</f>
        <v>9.1350623726064395E-2</v>
      </c>
      <c r="Q5633" s="785">
        <f t="shared" si="874"/>
        <v>653.2483102650865</v>
      </c>
      <c r="R5633" s="786">
        <f>IF(ISNUMBER(F5633),IF(LEFT(A5633,3)="Cat",VLOOKUP(A5633,'Loc Configurations Seules'!R:X,7,FALSE),VLOOKUP(G5633,'Loc Coefficients Location'!A:G,7,FALSE)),"")</f>
        <v>7.0256845182479807E-2</v>
      </c>
      <c r="S5633" s="785">
        <f t="shared" si="875"/>
        <v>502.40669989991312</v>
      </c>
    </row>
    <row r="5634" spans="1:19" ht="51" x14ac:dyDescent="0.25">
      <c r="A5634" s="69" t="s">
        <v>4816</v>
      </c>
      <c r="B5634" s="42" t="s">
        <v>4817</v>
      </c>
      <c r="C5634" s="43" t="s">
        <v>4818</v>
      </c>
      <c r="D5634" s="44"/>
      <c r="E5634" s="47"/>
      <c r="F5634" s="10">
        <v>147</v>
      </c>
      <c r="G5634" s="791" t="s">
        <v>9618</v>
      </c>
      <c r="H5634" s="781">
        <f t="shared" si="871"/>
        <v>38.799999999999997</v>
      </c>
      <c r="I5634" s="782">
        <f t="shared" si="871"/>
        <v>19.68</v>
      </c>
      <c r="J5634" s="782">
        <f t="shared" si="871"/>
        <v>13.43</v>
      </c>
      <c r="K5634" s="783">
        <f t="shared" si="871"/>
        <v>10.33</v>
      </c>
      <c r="L5634" s="784">
        <f>IF(ISNUMBER(F5634),IF(LEFT(A5634,3)="Cat",VLOOKUP(A5634,'Loc Configurations Seules'!R:U,4,FALSE),VLOOKUP(G5634,'Loc Coefficients Location'!A:D,4,FALSE)),"")</f>
        <v>0.26392450726414518</v>
      </c>
      <c r="M5634" s="785">
        <f t="shared" si="872"/>
        <v>38.796902567829342</v>
      </c>
      <c r="N5634" s="786">
        <f>IF(ISNUMBER(F5634),IF(LEFT(A5634,3)="Cat",VLOOKUP(A5634,'Loc Configurations Seules'!R:V,5,FALSE),VLOOKUP(G5634,'Loc Coefficients Location'!A:E,5,FALSE)),"")</f>
        <v>0.13385372321713121</v>
      </c>
      <c r="O5634" s="785">
        <f t="shared" si="873"/>
        <v>19.676497312918286</v>
      </c>
      <c r="P5634" s="786">
        <f>IF(ISNUMBER(F5634),IF(LEFT(A5634,3)="Cat",VLOOKUP(A5634,'Loc Configurations Seules'!R:W,6,FALSE),VLOOKUP(G5634,'Loc Coefficients Location'!A:F,6,FALSE)),"")</f>
        <v>9.1350623726064395E-2</v>
      </c>
      <c r="Q5634" s="785">
        <f t="shared" si="874"/>
        <v>13.428541687731466</v>
      </c>
      <c r="R5634" s="786">
        <f>IF(ISNUMBER(F5634),IF(LEFT(A5634,3)="Cat",VLOOKUP(A5634,'Loc Configurations Seules'!R:X,7,FALSE),VLOOKUP(G5634,'Loc Coefficients Location'!A:G,7,FALSE)),"")</f>
        <v>7.0256845182479807E-2</v>
      </c>
      <c r="S5634" s="785">
        <f t="shared" si="875"/>
        <v>10.327756241824531</v>
      </c>
    </row>
    <row r="5635" spans="1:19" x14ac:dyDescent="0.25">
      <c r="A5635" s="69"/>
      <c r="B5635" s="42"/>
      <c r="C5635" s="43"/>
      <c r="D5635" s="44"/>
      <c r="E5635" s="47"/>
      <c r="F5635" s="10" t="s">
        <v>5249</v>
      </c>
      <c r="G5635" s="791" t="s">
        <v>9527</v>
      </c>
      <c r="H5635" s="781" t="str">
        <f t="shared" si="871"/>
        <v/>
      </c>
      <c r="I5635" s="782" t="str">
        <f t="shared" si="871"/>
        <v/>
      </c>
      <c r="J5635" s="782" t="str">
        <f t="shared" si="871"/>
        <v/>
      </c>
      <c r="K5635" s="783" t="str">
        <f t="shared" si="871"/>
        <v/>
      </c>
      <c r="L5635" s="784" t="str">
        <f>IF(ISNUMBER(F5635),IF(LEFT(A5635,3)="Cat",VLOOKUP(A5635,'Loc Configurations Seules'!R:U,4,FALSE),VLOOKUP(G5635,'Loc Coefficients Location'!A:D,4,FALSE)),"")</f>
        <v/>
      </c>
      <c r="M5635" s="785" t="str">
        <f t="shared" si="872"/>
        <v/>
      </c>
      <c r="N5635" s="786" t="str">
        <f>IF(ISNUMBER(F5635),IF(LEFT(A5635,3)="Cat",VLOOKUP(A5635,'Loc Configurations Seules'!R:V,5,FALSE),VLOOKUP(G5635,'Loc Coefficients Location'!A:E,5,FALSE)),"")</f>
        <v/>
      </c>
      <c r="O5635" s="785" t="str">
        <f t="shared" si="873"/>
        <v/>
      </c>
      <c r="P5635" s="786" t="str">
        <f>IF(ISNUMBER(F5635),IF(LEFT(A5635,3)="Cat",VLOOKUP(A5635,'Loc Configurations Seules'!R:W,6,FALSE),VLOOKUP(G5635,'Loc Coefficients Location'!A:F,6,FALSE)),"")</f>
        <v/>
      </c>
      <c r="Q5635" s="785" t="str">
        <f t="shared" si="874"/>
        <v/>
      </c>
      <c r="R5635" s="786" t="str">
        <f>IF(ISNUMBER(F5635),IF(LEFT(A5635,3)="Cat",VLOOKUP(A5635,'Loc Configurations Seules'!R:X,7,FALSE),VLOOKUP(G5635,'Loc Coefficients Location'!A:G,7,FALSE)),"")</f>
        <v/>
      </c>
      <c r="S5635" s="785" t="str">
        <f t="shared" si="875"/>
        <v/>
      </c>
    </row>
    <row r="5636" spans="1:19" ht="38.25" x14ac:dyDescent="0.25">
      <c r="A5636" s="87" t="s">
        <v>4819</v>
      </c>
      <c r="B5636" s="42"/>
      <c r="C5636" s="43"/>
      <c r="D5636" s="44"/>
      <c r="E5636" s="47"/>
      <c r="F5636" s="10" t="s">
        <v>5249</v>
      </c>
      <c r="G5636" s="791" t="s">
        <v>9527</v>
      </c>
      <c r="H5636" s="781" t="str">
        <f t="shared" si="871"/>
        <v/>
      </c>
      <c r="I5636" s="782" t="str">
        <f t="shared" si="871"/>
        <v/>
      </c>
      <c r="J5636" s="782" t="str">
        <f t="shared" si="871"/>
        <v/>
      </c>
      <c r="K5636" s="783" t="str">
        <f t="shared" si="871"/>
        <v/>
      </c>
      <c r="L5636" s="784" t="str">
        <f>IF(ISNUMBER(F5636),IF(LEFT(A5636,3)="Cat",VLOOKUP(A5636,'Loc Configurations Seules'!R:U,4,FALSE),VLOOKUP(G5636,'Loc Coefficients Location'!A:D,4,FALSE)),"")</f>
        <v/>
      </c>
      <c r="M5636" s="785" t="str">
        <f t="shared" si="872"/>
        <v/>
      </c>
      <c r="N5636" s="786" t="str">
        <f>IF(ISNUMBER(F5636),IF(LEFT(A5636,3)="Cat",VLOOKUP(A5636,'Loc Configurations Seules'!R:V,5,FALSE),VLOOKUP(G5636,'Loc Coefficients Location'!A:E,5,FALSE)),"")</f>
        <v/>
      </c>
      <c r="O5636" s="785" t="str">
        <f t="shared" si="873"/>
        <v/>
      </c>
      <c r="P5636" s="786" t="str">
        <f>IF(ISNUMBER(F5636),IF(LEFT(A5636,3)="Cat",VLOOKUP(A5636,'Loc Configurations Seules'!R:W,6,FALSE),VLOOKUP(G5636,'Loc Coefficients Location'!A:F,6,FALSE)),"")</f>
        <v/>
      </c>
      <c r="Q5636" s="785" t="str">
        <f t="shared" si="874"/>
        <v/>
      </c>
      <c r="R5636" s="786" t="str">
        <f>IF(ISNUMBER(F5636),IF(LEFT(A5636,3)="Cat",VLOOKUP(A5636,'Loc Configurations Seules'!R:X,7,FALSE),VLOOKUP(G5636,'Loc Coefficients Location'!A:G,7,FALSE)),"")</f>
        <v/>
      </c>
      <c r="S5636" s="785" t="str">
        <f t="shared" si="875"/>
        <v/>
      </c>
    </row>
    <row r="5637" spans="1:19" ht="25.5" x14ac:dyDescent="0.25">
      <c r="A5637" s="69" t="s">
        <v>4820</v>
      </c>
      <c r="B5637" s="42" t="s">
        <v>4821</v>
      </c>
      <c r="C5637" s="43" t="s">
        <v>4822</v>
      </c>
      <c r="D5637" s="44"/>
      <c r="E5637" s="47"/>
      <c r="F5637" s="814">
        <v>3947</v>
      </c>
      <c r="G5637" s="791" t="s">
        <v>9618</v>
      </c>
      <c r="H5637" s="781">
        <f t="shared" si="871"/>
        <v>1041.71</v>
      </c>
      <c r="I5637" s="782">
        <f t="shared" si="871"/>
        <v>528.32000000000005</v>
      </c>
      <c r="J5637" s="782">
        <f t="shared" si="871"/>
        <v>360.56</v>
      </c>
      <c r="K5637" s="783">
        <f t="shared" si="871"/>
        <v>277.3</v>
      </c>
      <c r="L5637" s="784">
        <f>IF(ISNUMBER(F5637),IF(LEFT(A5637,3)="Cat",VLOOKUP(A5637,'Loc Configurations Seules'!R:U,4,FALSE),VLOOKUP(G5637,'Loc Coefficients Location'!A:D,4,FALSE)),"")</f>
        <v>0.26392450726414518</v>
      </c>
      <c r="M5637" s="785">
        <f t="shared" si="872"/>
        <v>1041.7100301715811</v>
      </c>
      <c r="N5637" s="786">
        <f>IF(ISNUMBER(F5637),IF(LEFT(A5637,3)="Cat",VLOOKUP(A5637,'Loc Configurations Seules'!R:V,5,FALSE),VLOOKUP(G5637,'Loc Coefficients Location'!A:E,5,FALSE)),"")</f>
        <v>0.13385372321713121</v>
      </c>
      <c r="O5637" s="785">
        <f t="shared" si="873"/>
        <v>528.32064553801683</v>
      </c>
      <c r="P5637" s="786">
        <f>IF(ISNUMBER(F5637),IF(LEFT(A5637,3)="Cat",VLOOKUP(A5637,'Loc Configurations Seules'!R:W,6,FALSE),VLOOKUP(G5637,'Loc Coefficients Location'!A:F,6,FALSE)),"")</f>
        <v>9.1350623726064395E-2</v>
      </c>
      <c r="Q5637" s="785">
        <f t="shared" si="874"/>
        <v>360.56091184677615</v>
      </c>
      <c r="R5637" s="786">
        <f>IF(ISNUMBER(F5637),IF(LEFT(A5637,3)="Cat",VLOOKUP(A5637,'Loc Configurations Seules'!R:X,7,FALSE),VLOOKUP(G5637,'Loc Coefficients Location'!A:G,7,FALSE)),"")</f>
        <v>7.0256845182479807E-2</v>
      </c>
      <c r="S5637" s="785">
        <f t="shared" si="875"/>
        <v>277.30376793524778</v>
      </c>
    </row>
    <row r="5638" spans="1:19" ht="25.5" x14ac:dyDescent="0.25">
      <c r="A5638" s="69" t="s">
        <v>4823</v>
      </c>
      <c r="B5638" s="42" t="s">
        <v>4824</v>
      </c>
      <c r="C5638" s="43" t="s">
        <v>4825</v>
      </c>
      <c r="D5638" s="44"/>
      <c r="E5638" s="47"/>
      <c r="F5638" s="814">
        <v>32</v>
      </c>
      <c r="G5638" s="791" t="s">
        <v>9618</v>
      </c>
      <c r="H5638" s="781">
        <f t="shared" si="871"/>
        <v>8.4499999999999993</v>
      </c>
      <c r="I5638" s="782">
        <f t="shared" si="871"/>
        <v>4.28</v>
      </c>
      <c r="J5638" s="782">
        <f t="shared" si="871"/>
        <v>2.92</v>
      </c>
      <c r="K5638" s="783">
        <f t="shared" si="871"/>
        <v>2.25</v>
      </c>
      <c r="L5638" s="784">
        <f>IF(ISNUMBER(F5638),IF(LEFT(A5638,3)="Cat",VLOOKUP(A5638,'Loc Configurations Seules'!R:U,4,FALSE),VLOOKUP(G5638,'Loc Coefficients Location'!A:D,4,FALSE)),"")</f>
        <v>0.26392450726414518</v>
      </c>
      <c r="M5638" s="785">
        <f t="shared" si="872"/>
        <v>8.4455842324526458</v>
      </c>
      <c r="N5638" s="786">
        <f>IF(ISNUMBER(F5638),IF(LEFT(A5638,3)="Cat",VLOOKUP(A5638,'Loc Configurations Seules'!R:V,5,FALSE),VLOOKUP(G5638,'Loc Coefficients Location'!A:E,5,FALSE)),"")</f>
        <v>0.13385372321713121</v>
      </c>
      <c r="O5638" s="785">
        <f t="shared" si="873"/>
        <v>4.2833191429481987</v>
      </c>
      <c r="P5638" s="786">
        <f>IF(ISNUMBER(F5638),IF(LEFT(A5638,3)="Cat",VLOOKUP(A5638,'Loc Configurations Seules'!R:W,6,FALSE),VLOOKUP(G5638,'Loc Coefficients Location'!A:F,6,FALSE)),"")</f>
        <v>9.1350623726064395E-2</v>
      </c>
      <c r="Q5638" s="785">
        <f t="shared" si="874"/>
        <v>2.9232199592340606</v>
      </c>
      <c r="R5638" s="786">
        <f>IF(ISNUMBER(F5638),IF(LEFT(A5638,3)="Cat",VLOOKUP(A5638,'Loc Configurations Seules'!R:X,7,FALSE),VLOOKUP(G5638,'Loc Coefficients Location'!A:G,7,FALSE)),"")</f>
        <v>7.0256845182479807E-2</v>
      </c>
      <c r="S5638" s="785">
        <f t="shared" si="875"/>
        <v>2.2482190458393538</v>
      </c>
    </row>
    <row r="5639" spans="1:19" ht="25.5" x14ac:dyDescent="0.25">
      <c r="A5639" s="69" t="s">
        <v>4826</v>
      </c>
      <c r="B5639" s="42" t="s">
        <v>4827</v>
      </c>
      <c r="C5639" s="43" t="s">
        <v>4828</v>
      </c>
      <c r="D5639" s="44"/>
      <c r="E5639" s="47"/>
      <c r="F5639" s="814">
        <v>32</v>
      </c>
      <c r="G5639" s="791" t="s">
        <v>9618</v>
      </c>
      <c r="H5639" s="781">
        <f t="shared" si="871"/>
        <v>8.4499999999999993</v>
      </c>
      <c r="I5639" s="782">
        <f t="shared" si="871"/>
        <v>4.28</v>
      </c>
      <c r="J5639" s="782">
        <f t="shared" si="871"/>
        <v>2.92</v>
      </c>
      <c r="K5639" s="783">
        <f t="shared" ref="I5639:K5702" si="876">IF(ISNUMBER($F5639),ROUND($F5639*K$2,2),"")</f>
        <v>2.25</v>
      </c>
      <c r="L5639" s="784">
        <f>IF(ISNUMBER(F5639),IF(LEFT(A5639,3)="Cat",VLOOKUP(A5639,'Loc Configurations Seules'!R:U,4,FALSE),VLOOKUP(G5639,'Loc Coefficients Location'!A:D,4,FALSE)),"")</f>
        <v>0.26392450726414518</v>
      </c>
      <c r="M5639" s="785">
        <f t="shared" si="872"/>
        <v>8.4455842324526458</v>
      </c>
      <c r="N5639" s="786">
        <f>IF(ISNUMBER(F5639),IF(LEFT(A5639,3)="Cat",VLOOKUP(A5639,'Loc Configurations Seules'!R:V,5,FALSE),VLOOKUP(G5639,'Loc Coefficients Location'!A:E,5,FALSE)),"")</f>
        <v>0.13385372321713121</v>
      </c>
      <c r="O5639" s="785">
        <f t="shared" si="873"/>
        <v>4.2833191429481987</v>
      </c>
      <c r="P5639" s="786">
        <f>IF(ISNUMBER(F5639),IF(LEFT(A5639,3)="Cat",VLOOKUP(A5639,'Loc Configurations Seules'!R:W,6,FALSE),VLOOKUP(G5639,'Loc Coefficients Location'!A:F,6,FALSE)),"")</f>
        <v>9.1350623726064395E-2</v>
      </c>
      <c r="Q5639" s="785">
        <f t="shared" si="874"/>
        <v>2.9232199592340606</v>
      </c>
      <c r="R5639" s="786">
        <f>IF(ISNUMBER(F5639),IF(LEFT(A5639,3)="Cat",VLOOKUP(A5639,'Loc Configurations Seules'!R:X,7,FALSE),VLOOKUP(G5639,'Loc Coefficients Location'!A:G,7,FALSE)),"")</f>
        <v>7.0256845182479807E-2</v>
      </c>
      <c r="S5639" s="785">
        <f t="shared" si="875"/>
        <v>2.2482190458393538</v>
      </c>
    </row>
    <row r="5640" spans="1:19" x14ac:dyDescent="0.25">
      <c r="A5640" s="69" t="s">
        <v>4829</v>
      </c>
      <c r="B5640" s="42" t="s">
        <v>4830</v>
      </c>
      <c r="C5640" s="43" t="s">
        <v>4831</v>
      </c>
      <c r="D5640" s="44"/>
      <c r="E5640" s="47"/>
      <c r="F5640" s="814">
        <v>602</v>
      </c>
      <c r="G5640" s="791" t="s">
        <v>9618</v>
      </c>
      <c r="H5640" s="781">
        <f t="shared" ref="H5640:K5703" si="877">IF(ISNUMBER($F5640),ROUND($F5640*H$2,2),"")</f>
        <v>158.88</v>
      </c>
      <c r="I5640" s="782">
        <f t="shared" si="876"/>
        <v>80.58</v>
      </c>
      <c r="J5640" s="782">
        <f t="shared" si="876"/>
        <v>54.99</v>
      </c>
      <c r="K5640" s="783">
        <f t="shared" si="876"/>
        <v>42.29</v>
      </c>
      <c r="L5640" s="784">
        <f>IF(ISNUMBER(F5640),IF(LEFT(A5640,3)="Cat",VLOOKUP(A5640,'Loc Configurations Seules'!R:U,4,FALSE),VLOOKUP(G5640,'Loc Coefficients Location'!A:D,4,FALSE)),"")</f>
        <v>0.26392450726414518</v>
      </c>
      <c r="M5640" s="785">
        <f t="shared" si="872"/>
        <v>158.88255337301541</v>
      </c>
      <c r="N5640" s="786">
        <f>IF(ISNUMBER(F5640),IF(LEFT(A5640,3)="Cat",VLOOKUP(A5640,'Loc Configurations Seules'!R:V,5,FALSE),VLOOKUP(G5640,'Loc Coefficients Location'!A:E,5,FALSE)),"")</f>
        <v>0.13385372321713121</v>
      </c>
      <c r="O5640" s="785">
        <f t="shared" si="873"/>
        <v>80.579941376712995</v>
      </c>
      <c r="P5640" s="786">
        <f>IF(ISNUMBER(F5640),IF(LEFT(A5640,3)="Cat",VLOOKUP(A5640,'Loc Configurations Seules'!R:W,6,FALSE),VLOOKUP(G5640,'Loc Coefficients Location'!A:F,6,FALSE)),"")</f>
        <v>9.1350623726064395E-2</v>
      </c>
      <c r="Q5640" s="785">
        <f t="shared" si="874"/>
        <v>54.993075483090763</v>
      </c>
      <c r="R5640" s="786">
        <f>IF(ISNUMBER(F5640),IF(LEFT(A5640,3)="Cat",VLOOKUP(A5640,'Loc Configurations Seules'!R:X,7,FALSE),VLOOKUP(G5640,'Loc Coefficients Location'!A:G,7,FALSE)),"")</f>
        <v>7.0256845182479807E-2</v>
      </c>
      <c r="S5640" s="785">
        <f t="shared" si="875"/>
        <v>42.294620799852844</v>
      </c>
    </row>
    <row r="5641" spans="1:19" ht="25.5" x14ac:dyDescent="0.25">
      <c r="A5641" s="69" t="s">
        <v>4832</v>
      </c>
      <c r="B5641" s="42" t="s">
        <v>4833</v>
      </c>
      <c r="C5641" s="43" t="s">
        <v>4834</v>
      </c>
      <c r="D5641" s="44"/>
      <c r="E5641" s="47"/>
      <c r="F5641" s="814">
        <v>5436</v>
      </c>
      <c r="G5641" s="791" t="s">
        <v>9618</v>
      </c>
      <c r="H5641" s="781">
        <f t="shared" si="877"/>
        <v>1434.69</v>
      </c>
      <c r="I5641" s="782">
        <f t="shared" si="876"/>
        <v>727.63</v>
      </c>
      <c r="J5641" s="782">
        <f t="shared" si="876"/>
        <v>496.58</v>
      </c>
      <c r="K5641" s="783">
        <f t="shared" si="876"/>
        <v>381.92</v>
      </c>
      <c r="L5641" s="784">
        <f>IF(ISNUMBER(F5641),IF(LEFT(A5641,3)="Cat",VLOOKUP(A5641,'Loc Configurations Seules'!R:U,4,FALSE),VLOOKUP(G5641,'Loc Coefficients Location'!A:D,4,FALSE)),"")</f>
        <v>0.26392450726414518</v>
      </c>
      <c r="M5641" s="785">
        <f t="shared" si="872"/>
        <v>1434.6936214878931</v>
      </c>
      <c r="N5641" s="786">
        <f>IF(ISNUMBER(F5641),IF(LEFT(A5641,3)="Cat",VLOOKUP(A5641,'Loc Configurations Seules'!R:V,5,FALSE),VLOOKUP(G5641,'Loc Coefficients Location'!A:E,5,FALSE)),"")</f>
        <v>0.13385372321713121</v>
      </c>
      <c r="O5641" s="785">
        <f t="shared" si="873"/>
        <v>727.62883940832523</v>
      </c>
      <c r="P5641" s="786">
        <f>IF(ISNUMBER(F5641),IF(LEFT(A5641,3)="Cat",VLOOKUP(A5641,'Loc Configurations Seules'!R:W,6,FALSE),VLOOKUP(G5641,'Loc Coefficients Location'!A:F,6,FALSE)),"")</f>
        <v>9.1350623726064395E-2</v>
      </c>
      <c r="Q5641" s="785">
        <f t="shared" si="874"/>
        <v>496.58199057488605</v>
      </c>
      <c r="R5641" s="786">
        <f>IF(ISNUMBER(F5641),IF(LEFT(A5641,3)="Cat",VLOOKUP(A5641,'Loc Configurations Seules'!R:X,7,FALSE),VLOOKUP(G5641,'Loc Coefficients Location'!A:G,7,FALSE)),"")</f>
        <v>7.0256845182479807E-2</v>
      </c>
      <c r="S5641" s="785">
        <f t="shared" si="875"/>
        <v>381.91621041196021</v>
      </c>
    </row>
    <row r="5642" spans="1:19" x14ac:dyDescent="0.25">
      <c r="A5642" s="69" t="s">
        <v>4835</v>
      </c>
      <c r="B5642" s="42" t="s">
        <v>4836</v>
      </c>
      <c r="C5642" s="43" t="s">
        <v>4837</v>
      </c>
      <c r="D5642" s="44"/>
      <c r="E5642" s="47"/>
      <c r="F5642" s="10">
        <v>10</v>
      </c>
      <c r="G5642" s="791" t="s">
        <v>9618</v>
      </c>
      <c r="H5642" s="781">
        <f t="shared" si="877"/>
        <v>2.64</v>
      </c>
      <c r="I5642" s="782">
        <f t="shared" si="876"/>
        <v>1.34</v>
      </c>
      <c r="J5642" s="782">
        <f t="shared" si="876"/>
        <v>0.91</v>
      </c>
      <c r="K5642" s="783">
        <f t="shared" si="876"/>
        <v>0.7</v>
      </c>
      <c r="L5642" s="784">
        <f>IF(ISNUMBER(F5642),IF(LEFT(A5642,3)="Cat",VLOOKUP(A5642,'Loc Configurations Seules'!R:U,4,FALSE),VLOOKUP(G5642,'Loc Coefficients Location'!A:D,4,FALSE)),"")</f>
        <v>0.26392450726414518</v>
      </c>
      <c r="M5642" s="785">
        <f t="shared" si="872"/>
        <v>2.6392450726414518</v>
      </c>
      <c r="N5642" s="786">
        <f>IF(ISNUMBER(F5642),IF(LEFT(A5642,3)="Cat",VLOOKUP(A5642,'Loc Configurations Seules'!R:V,5,FALSE),VLOOKUP(G5642,'Loc Coefficients Location'!A:E,5,FALSE)),"")</f>
        <v>0.13385372321713121</v>
      </c>
      <c r="O5642" s="785">
        <f t="shared" si="873"/>
        <v>1.338537232171312</v>
      </c>
      <c r="P5642" s="786">
        <f>IF(ISNUMBER(F5642),IF(LEFT(A5642,3)="Cat",VLOOKUP(A5642,'Loc Configurations Seules'!R:W,6,FALSE),VLOOKUP(G5642,'Loc Coefficients Location'!A:F,6,FALSE)),"")</f>
        <v>9.1350623726064395E-2</v>
      </c>
      <c r="Q5642" s="785">
        <f t="shared" si="874"/>
        <v>0.91350623726064395</v>
      </c>
      <c r="R5642" s="786">
        <f>IF(ISNUMBER(F5642),IF(LEFT(A5642,3)="Cat",VLOOKUP(A5642,'Loc Configurations Seules'!R:X,7,FALSE),VLOOKUP(G5642,'Loc Coefficients Location'!A:G,7,FALSE)),"")</f>
        <v>7.0256845182479807E-2</v>
      </c>
      <c r="S5642" s="785">
        <f t="shared" si="875"/>
        <v>0.7025684518247981</v>
      </c>
    </row>
    <row r="5643" spans="1:19" x14ac:dyDescent="0.25">
      <c r="A5643" s="69" t="s">
        <v>4838</v>
      </c>
      <c r="B5643" s="42" t="s">
        <v>4839</v>
      </c>
      <c r="C5643" s="43" t="s">
        <v>4840</v>
      </c>
      <c r="D5643" s="44"/>
      <c r="E5643" s="47"/>
      <c r="F5643" s="10">
        <v>10</v>
      </c>
      <c r="G5643" s="791" t="s">
        <v>9618</v>
      </c>
      <c r="H5643" s="781">
        <f t="shared" si="877"/>
        <v>2.64</v>
      </c>
      <c r="I5643" s="782">
        <f t="shared" si="876"/>
        <v>1.34</v>
      </c>
      <c r="J5643" s="782">
        <f t="shared" si="876"/>
        <v>0.91</v>
      </c>
      <c r="K5643" s="783">
        <f t="shared" si="876"/>
        <v>0.7</v>
      </c>
      <c r="L5643" s="784">
        <f>IF(ISNUMBER(F5643),IF(LEFT(A5643,3)="Cat",VLOOKUP(A5643,'Loc Configurations Seules'!R:U,4,FALSE),VLOOKUP(G5643,'Loc Coefficients Location'!A:D,4,FALSE)),"")</f>
        <v>0.26392450726414518</v>
      </c>
      <c r="M5643" s="785">
        <f t="shared" si="872"/>
        <v>2.6392450726414518</v>
      </c>
      <c r="N5643" s="786">
        <f>IF(ISNUMBER(F5643),IF(LEFT(A5643,3)="Cat",VLOOKUP(A5643,'Loc Configurations Seules'!R:V,5,FALSE),VLOOKUP(G5643,'Loc Coefficients Location'!A:E,5,FALSE)),"")</f>
        <v>0.13385372321713121</v>
      </c>
      <c r="O5643" s="785">
        <f t="shared" si="873"/>
        <v>1.338537232171312</v>
      </c>
      <c r="P5643" s="786">
        <f>IF(ISNUMBER(F5643),IF(LEFT(A5643,3)="Cat",VLOOKUP(A5643,'Loc Configurations Seules'!R:W,6,FALSE),VLOOKUP(G5643,'Loc Coefficients Location'!A:F,6,FALSE)),"")</f>
        <v>9.1350623726064395E-2</v>
      </c>
      <c r="Q5643" s="785">
        <f t="shared" si="874"/>
        <v>0.91350623726064395</v>
      </c>
      <c r="R5643" s="786">
        <f>IF(ISNUMBER(F5643),IF(LEFT(A5643,3)="Cat",VLOOKUP(A5643,'Loc Configurations Seules'!R:X,7,FALSE),VLOOKUP(G5643,'Loc Coefficients Location'!A:G,7,FALSE)),"")</f>
        <v>7.0256845182479807E-2</v>
      </c>
      <c r="S5643" s="785">
        <f t="shared" si="875"/>
        <v>0.7025684518247981</v>
      </c>
    </row>
    <row r="5644" spans="1:19" x14ac:dyDescent="0.25">
      <c r="A5644" s="69" t="s">
        <v>4841</v>
      </c>
      <c r="B5644" s="42" t="s">
        <v>4842</v>
      </c>
      <c r="C5644" s="43" t="s">
        <v>4843</v>
      </c>
      <c r="D5644" s="44"/>
      <c r="E5644" s="47"/>
      <c r="F5644" s="814">
        <v>1669</v>
      </c>
      <c r="G5644" s="791" t="s">
        <v>9618</v>
      </c>
      <c r="H5644" s="781">
        <f t="shared" si="877"/>
        <v>440.49</v>
      </c>
      <c r="I5644" s="782">
        <f t="shared" si="876"/>
        <v>223.4</v>
      </c>
      <c r="J5644" s="782">
        <f t="shared" si="876"/>
        <v>152.46</v>
      </c>
      <c r="K5644" s="783">
        <f t="shared" si="876"/>
        <v>117.26</v>
      </c>
      <c r="L5644" s="784">
        <f>IF(ISNUMBER(F5644),IF(LEFT(A5644,3)="Cat",VLOOKUP(A5644,'Loc Configurations Seules'!R:U,4,FALSE),VLOOKUP(G5644,'Loc Coefficients Location'!A:D,4,FALSE)),"")</f>
        <v>0.26392450726414518</v>
      </c>
      <c r="M5644" s="785">
        <f t="shared" si="872"/>
        <v>440.49000262385829</v>
      </c>
      <c r="N5644" s="786">
        <f>IF(ISNUMBER(F5644),IF(LEFT(A5644,3)="Cat",VLOOKUP(A5644,'Loc Configurations Seules'!R:V,5,FALSE),VLOOKUP(G5644,'Loc Coefficients Location'!A:E,5,FALSE)),"")</f>
        <v>0.13385372321713121</v>
      </c>
      <c r="O5644" s="785">
        <f t="shared" si="873"/>
        <v>223.401864049392</v>
      </c>
      <c r="P5644" s="786">
        <f>IF(ISNUMBER(F5644),IF(LEFT(A5644,3)="Cat",VLOOKUP(A5644,'Loc Configurations Seules'!R:W,6,FALSE),VLOOKUP(G5644,'Loc Coefficients Location'!A:F,6,FALSE)),"")</f>
        <v>9.1350623726064395E-2</v>
      </c>
      <c r="Q5644" s="785">
        <f t="shared" si="874"/>
        <v>152.46419099880148</v>
      </c>
      <c r="R5644" s="786">
        <f>IF(ISNUMBER(F5644),IF(LEFT(A5644,3)="Cat",VLOOKUP(A5644,'Loc Configurations Seules'!R:X,7,FALSE),VLOOKUP(G5644,'Loc Coefficients Location'!A:G,7,FALSE)),"")</f>
        <v>7.0256845182479807E-2</v>
      </c>
      <c r="S5644" s="785">
        <f t="shared" si="875"/>
        <v>117.2586746095588</v>
      </c>
    </row>
    <row r="5645" spans="1:19" x14ac:dyDescent="0.25">
      <c r="A5645" s="69" t="s">
        <v>4844</v>
      </c>
      <c r="B5645" s="42" t="s">
        <v>4845</v>
      </c>
      <c r="C5645" s="43" t="s">
        <v>4846</v>
      </c>
      <c r="D5645" s="44"/>
      <c r="E5645" s="47"/>
      <c r="F5645" s="814">
        <v>209</v>
      </c>
      <c r="G5645" s="791" t="s">
        <v>9618</v>
      </c>
      <c r="H5645" s="781">
        <f t="shared" si="877"/>
        <v>55.16</v>
      </c>
      <c r="I5645" s="782">
        <f t="shared" si="876"/>
        <v>27.98</v>
      </c>
      <c r="J5645" s="782">
        <f t="shared" si="876"/>
        <v>19.09</v>
      </c>
      <c r="K5645" s="783">
        <f t="shared" si="876"/>
        <v>14.68</v>
      </c>
      <c r="L5645" s="784">
        <f>IF(ISNUMBER(F5645),IF(LEFT(A5645,3)="Cat",VLOOKUP(A5645,'Loc Configurations Seules'!R:U,4,FALSE),VLOOKUP(G5645,'Loc Coefficients Location'!A:D,4,FALSE)),"")</f>
        <v>0.26392450726414518</v>
      </c>
      <c r="M5645" s="785">
        <f t="shared" si="872"/>
        <v>55.160222018206341</v>
      </c>
      <c r="N5645" s="786">
        <f>IF(ISNUMBER(F5645),IF(LEFT(A5645,3)="Cat",VLOOKUP(A5645,'Loc Configurations Seules'!R:V,5,FALSE),VLOOKUP(G5645,'Loc Coefficients Location'!A:E,5,FALSE)),"")</f>
        <v>0.13385372321713121</v>
      </c>
      <c r="O5645" s="785">
        <f t="shared" si="873"/>
        <v>27.975428152380424</v>
      </c>
      <c r="P5645" s="786">
        <f>IF(ISNUMBER(F5645),IF(LEFT(A5645,3)="Cat",VLOOKUP(A5645,'Loc Configurations Seules'!R:W,6,FALSE),VLOOKUP(G5645,'Loc Coefficients Location'!A:F,6,FALSE)),"")</f>
        <v>9.1350623726064395E-2</v>
      </c>
      <c r="Q5645" s="785">
        <f t="shared" si="874"/>
        <v>19.092280358747459</v>
      </c>
      <c r="R5645" s="786">
        <f>IF(ISNUMBER(F5645),IF(LEFT(A5645,3)="Cat",VLOOKUP(A5645,'Loc Configurations Seules'!R:X,7,FALSE),VLOOKUP(G5645,'Loc Coefficients Location'!A:G,7,FALSE)),"")</f>
        <v>7.0256845182479807E-2</v>
      </c>
      <c r="S5645" s="785">
        <f t="shared" si="875"/>
        <v>14.683680643138279</v>
      </c>
    </row>
    <row r="5646" spans="1:19" ht="25.5" x14ac:dyDescent="0.25">
      <c r="A5646" s="69" t="s">
        <v>4847</v>
      </c>
      <c r="B5646" s="42" t="s">
        <v>4848</v>
      </c>
      <c r="C5646" s="43" t="s">
        <v>4849</v>
      </c>
      <c r="D5646" s="44"/>
      <c r="E5646" s="47"/>
      <c r="F5646" s="10">
        <v>290</v>
      </c>
      <c r="G5646" s="791" t="s">
        <v>9618</v>
      </c>
      <c r="H5646" s="781">
        <f t="shared" si="877"/>
        <v>76.540000000000006</v>
      </c>
      <c r="I5646" s="782">
        <f t="shared" si="876"/>
        <v>38.82</v>
      </c>
      <c r="J5646" s="782">
        <f t="shared" si="876"/>
        <v>26.49</v>
      </c>
      <c r="K5646" s="783">
        <f t="shared" si="876"/>
        <v>20.37</v>
      </c>
      <c r="L5646" s="784">
        <f>IF(ISNUMBER(F5646),IF(LEFT(A5646,3)="Cat",VLOOKUP(A5646,'Loc Configurations Seules'!R:U,4,FALSE),VLOOKUP(G5646,'Loc Coefficients Location'!A:D,4,FALSE)),"")</f>
        <v>0.26392450726414518</v>
      </c>
      <c r="M5646" s="785">
        <f t="shared" si="872"/>
        <v>76.538107106602098</v>
      </c>
      <c r="N5646" s="786">
        <f>IF(ISNUMBER(F5646),IF(LEFT(A5646,3)="Cat",VLOOKUP(A5646,'Loc Configurations Seules'!R:V,5,FALSE),VLOOKUP(G5646,'Loc Coefficients Location'!A:E,5,FALSE)),"")</f>
        <v>0.13385372321713121</v>
      </c>
      <c r="O5646" s="785">
        <f t="shared" si="873"/>
        <v>38.817579732968049</v>
      </c>
      <c r="P5646" s="786">
        <f>IF(ISNUMBER(F5646),IF(LEFT(A5646,3)="Cat",VLOOKUP(A5646,'Loc Configurations Seules'!R:W,6,FALSE),VLOOKUP(G5646,'Loc Coefficients Location'!A:F,6,FALSE)),"")</f>
        <v>9.1350623726064395E-2</v>
      </c>
      <c r="Q5646" s="785">
        <f t="shared" si="874"/>
        <v>26.491680880558675</v>
      </c>
      <c r="R5646" s="786">
        <f>IF(ISNUMBER(F5646),IF(LEFT(A5646,3)="Cat",VLOOKUP(A5646,'Loc Configurations Seules'!R:X,7,FALSE),VLOOKUP(G5646,'Loc Coefficients Location'!A:G,7,FALSE)),"")</f>
        <v>7.0256845182479807E-2</v>
      </c>
      <c r="S5646" s="785">
        <f t="shared" si="875"/>
        <v>20.374485102919145</v>
      </c>
    </row>
    <row r="5647" spans="1:19" ht="25.5" x14ac:dyDescent="0.25">
      <c r="A5647" s="69" t="s">
        <v>4850</v>
      </c>
      <c r="B5647" s="42" t="s">
        <v>4851</v>
      </c>
      <c r="C5647" s="43" t="s">
        <v>4852</v>
      </c>
      <c r="D5647" s="44"/>
      <c r="E5647" s="47"/>
      <c r="F5647" s="10">
        <v>36</v>
      </c>
      <c r="G5647" s="791" t="s">
        <v>9618</v>
      </c>
      <c r="H5647" s="781">
        <f t="shared" si="877"/>
        <v>9.5</v>
      </c>
      <c r="I5647" s="782">
        <f t="shared" si="876"/>
        <v>4.82</v>
      </c>
      <c r="J5647" s="782">
        <f t="shared" si="876"/>
        <v>3.29</v>
      </c>
      <c r="K5647" s="783">
        <f t="shared" si="876"/>
        <v>2.5299999999999998</v>
      </c>
      <c r="L5647" s="784">
        <f>IF(ISNUMBER(F5647),IF(LEFT(A5647,3)="Cat",VLOOKUP(A5647,'Loc Configurations Seules'!R:U,4,FALSE),VLOOKUP(G5647,'Loc Coefficients Location'!A:D,4,FALSE)),"")</f>
        <v>0.26392450726414518</v>
      </c>
      <c r="M5647" s="785">
        <f t="shared" si="872"/>
        <v>9.5012822615092265</v>
      </c>
      <c r="N5647" s="786">
        <f>IF(ISNUMBER(F5647),IF(LEFT(A5647,3)="Cat",VLOOKUP(A5647,'Loc Configurations Seules'!R:V,5,FALSE),VLOOKUP(G5647,'Loc Coefficients Location'!A:E,5,FALSE)),"")</f>
        <v>0.13385372321713121</v>
      </c>
      <c r="O5647" s="785">
        <f t="shared" si="873"/>
        <v>4.8187340358167239</v>
      </c>
      <c r="P5647" s="786">
        <f>IF(ISNUMBER(F5647),IF(LEFT(A5647,3)="Cat",VLOOKUP(A5647,'Loc Configurations Seules'!R:W,6,FALSE),VLOOKUP(G5647,'Loc Coefficients Location'!A:F,6,FALSE)),"")</f>
        <v>9.1350623726064395E-2</v>
      </c>
      <c r="Q5647" s="785">
        <f t="shared" si="874"/>
        <v>3.2886224541383182</v>
      </c>
      <c r="R5647" s="786">
        <f>IF(ISNUMBER(F5647),IF(LEFT(A5647,3)="Cat",VLOOKUP(A5647,'Loc Configurations Seules'!R:X,7,FALSE),VLOOKUP(G5647,'Loc Coefficients Location'!A:G,7,FALSE)),"")</f>
        <v>7.0256845182479807E-2</v>
      </c>
      <c r="S5647" s="785">
        <f t="shared" si="875"/>
        <v>2.5292464265692729</v>
      </c>
    </row>
    <row r="5648" spans="1:19" x14ac:dyDescent="0.25">
      <c r="A5648" s="69"/>
      <c r="B5648" s="42"/>
      <c r="C5648" s="43"/>
      <c r="D5648" s="44"/>
      <c r="E5648" s="47"/>
      <c r="F5648" s="10" t="s">
        <v>5249</v>
      </c>
      <c r="G5648" s="791" t="s">
        <v>9527</v>
      </c>
      <c r="H5648" s="781" t="str">
        <f t="shared" si="877"/>
        <v/>
      </c>
      <c r="I5648" s="782" t="str">
        <f t="shared" si="876"/>
        <v/>
      </c>
      <c r="J5648" s="782" t="str">
        <f t="shared" si="876"/>
        <v/>
      </c>
      <c r="K5648" s="783" t="str">
        <f t="shared" si="876"/>
        <v/>
      </c>
      <c r="L5648" s="784" t="str">
        <f>IF(ISNUMBER(F5648),IF(LEFT(A5648,3)="Cat",VLOOKUP(A5648,'Loc Configurations Seules'!R:U,4,FALSE),VLOOKUP(G5648,'Loc Coefficients Location'!A:D,4,FALSE)),"")</f>
        <v/>
      </c>
      <c r="M5648" s="785" t="str">
        <f t="shared" si="872"/>
        <v/>
      </c>
      <c r="N5648" s="786" t="str">
        <f>IF(ISNUMBER(F5648),IF(LEFT(A5648,3)="Cat",VLOOKUP(A5648,'Loc Configurations Seules'!R:V,5,FALSE),VLOOKUP(G5648,'Loc Coefficients Location'!A:E,5,FALSE)),"")</f>
        <v/>
      </c>
      <c r="O5648" s="785" t="str">
        <f t="shared" si="873"/>
        <v/>
      </c>
      <c r="P5648" s="786" t="str">
        <f>IF(ISNUMBER(F5648),IF(LEFT(A5648,3)="Cat",VLOOKUP(A5648,'Loc Configurations Seules'!R:W,6,FALSE),VLOOKUP(G5648,'Loc Coefficients Location'!A:F,6,FALSE)),"")</f>
        <v/>
      </c>
      <c r="Q5648" s="785" t="str">
        <f t="shared" si="874"/>
        <v/>
      </c>
      <c r="R5648" s="786" t="str">
        <f>IF(ISNUMBER(F5648),IF(LEFT(A5648,3)="Cat",VLOOKUP(A5648,'Loc Configurations Seules'!R:X,7,FALSE),VLOOKUP(G5648,'Loc Coefficients Location'!A:G,7,FALSE)),"")</f>
        <v/>
      </c>
      <c r="S5648" s="785" t="str">
        <f t="shared" si="875"/>
        <v/>
      </c>
    </row>
    <row r="5649" spans="1:19" x14ac:dyDescent="0.25">
      <c r="A5649" s="87"/>
      <c r="B5649" s="42"/>
      <c r="C5649" s="43"/>
      <c r="D5649" s="44"/>
      <c r="E5649" s="47"/>
      <c r="F5649" s="10" t="s">
        <v>5249</v>
      </c>
      <c r="G5649" s="791" t="s">
        <v>9527</v>
      </c>
      <c r="H5649" s="781" t="str">
        <f t="shared" si="877"/>
        <v/>
      </c>
      <c r="I5649" s="782" t="str">
        <f t="shared" si="876"/>
        <v/>
      </c>
      <c r="J5649" s="782" t="str">
        <f t="shared" si="876"/>
        <v/>
      </c>
      <c r="K5649" s="783" t="str">
        <f t="shared" si="876"/>
        <v/>
      </c>
      <c r="L5649" s="784" t="str">
        <f>IF(ISNUMBER(F5649),IF(LEFT(A5649,3)="Cat",VLOOKUP(A5649,'Loc Configurations Seules'!R:U,4,FALSE),VLOOKUP(G5649,'Loc Coefficients Location'!A:D,4,FALSE)),"")</f>
        <v/>
      </c>
      <c r="M5649" s="785" t="str">
        <f t="shared" si="872"/>
        <v/>
      </c>
      <c r="N5649" s="786" t="str">
        <f>IF(ISNUMBER(F5649),IF(LEFT(A5649,3)="Cat",VLOOKUP(A5649,'Loc Configurations Seules'!R:V,5,FALSE),VLOOKUP(G5649,'Loc Coefficients Location'!A:E,5,FALSE)),"")</f>
        <v/>
      </c>
      <c r="O5649" s="785" t="str">
        <f t="shared" si="873"/>
        <v/>
      </c>
      <c r="P5649" s="786" t="str">
        <f>IF(ISNUMBER(F5649),IF(LEFT(A5649,3)="Cat",VLOOKUP(A5649,'Loc Configurations Seules'!R:W,6,FALSE),VLOOKUP(G5649,'Loc Coefficients Location'!A:F,6,FALSE)),"")</f>
        <v/>
      </c>
      <c r="Q5649" s="785" t="str">
        <f t="shared" si="874"/>
        <v/>
      </c>
      <c r="R5649" s="786" t="str">
        <f>IF(ISNUMBER(F5649),IF(LEFT(A5649,3)="Cat",VLOOKUP(A5649,'Loc Configurations Seules'!R:X,7,FALSE),VLOOKUP(G5649,'Loc Coefficients Location'!A:G,7,FALSE)),"")</f>
        <v/>
      </c>
      <c r="S5649" s="785" t="str">
        <f t="shared" si="875"/>
        <v/>
      </c>
    </row>
    <row r="5650" spans="1:19" ht="38.25" x14ac:dyDescent="0.25">
      <c r="A5650" s="87" t="s">
        <v>4853</v>
      </c>
      <c r="B5650" s="42"/>
      <c r="C5650" s="43"/>
      <c r="D5650" s="44"/>
      <c r="E5650" s="47"/>
      <c r="F5650" s="10" t="s">
        <v>5249</v>
      </c>
      <c r="G5650" s="791" t="s">
        <v>9527</v>
      </c>
      <c r="H5650" s="781" t="str">
        <f t="shared" si="877"/>
        <v/>
      </c>
      <c r="I5650" s="782" t="str">
        <f t="shared" si="876"/>
        <v/>
      </c>
      <c r="J5650" s="782" t="str">
        <f t="shared" si="876"/>
        <v/>
      </c>
      <c r="K5650" s="783" t="str">
        <f t="shared" si="876"/>
        <v/>
      </c>
      <c r="L5650" s="784" t="str">
        <f>IF(ISNUMBER(F5650),IF(LEFT(A5650,3)="Cat",VLOOKUP(A5650,'Loc Configurations Seules'!R:U,4,FALSE),VLOOKUP(G5650,'Loc Coefficients Location'!A:D,4,FALSE)),"")</f>
        <v/>
      </c>
      <c r="M5650" s="785" t="str">
        <f t="shared" si="872"/>
        <v/>
      </c>
      <c r="N5650" s="786" t="str">
        <f>IF(ISNUMBER(F5650),IF(LEFT(A5650,3)="Cat",VLOOKUP(A5650,'Loc Configurations Seules'!R:V,5,FALSE),VLOOKUP(G5650,'Loc Coefficients Location'!A:E,5,FALSE)),"")</f>
        <v/>
      </c>
      <c r="O5650" s="785" t="str">
        <f t="shared" si="873"/>
        <v/>
      </c>
      <c r="P5650" s="786" t="str">
        <f>IF(ISNUMBER(F5650),IF(LEFT(A5650,3)="Cat",VLOOKUP(A5650,'Loc Configurations Seules'!R:W,6,FALSE),VLOOKUP(G5650,'Loc Coefficients Location'!A:F,6,FALSE)),"")</f>
        <v/>
      </c>
      <c r="Q5650" s="785" t="str">
        <f t="shared" si="874"/>
        <v/>
      </c>
      <c r="R5650" s="786" t="str">
        <f>IF(ISNUMBER(F5650),IF(LEFT(A5650,3)="Cat",VLOOKUP(A5650,'Loc Configurations Seules'!R:X,7,FALSE),VLOOKUP(G5650,'Loc Coefficients Location'!A:G,7,FALSE)),"")</f>
        <v/>
      </c>
      <c r="S5650" s="785" t="str">
        <f t="shared" si="875"/>
        <v/>
      </c>
    </row>
    <row r="5651" spans="1:19" x14ac:dyDescent="0.25">
      <c r="A5651" s="69" t="s">
        <v>4854</v>
      </c>
      <c r="B5651" s="42"/>
      <c r="C5651" s="43"/>
      <c r="D5651" s="44"/>
      <c r="E5651" s="47"/>
      <c r="F5651" s="10" t="s">
        <v>5249</v>
      </c>
      <c r="G5651" s="791" t="s">
        <v>9527</v>
      </c>
      <c r="H5651" s="781" t="str">
        <f t="shared" si="877"/>
        <v/>
      </c>
      <c r="I5651" s="782" t="str">
        <f t="shared" si="876"/>
        <v/>
      </c>
      <c r="J5651" s="782" t="str">
        <f t="shared" si="876"/>
        <v/>
      </c>
      <c r="K5651" s="783" t="str">
        <f t="shared" si="876"/>
        <v/>
      </c>
      <c r="L5651" s="784" t="str">
        <f>IF(ISNUMBER(F5651),IF(LEFT(A5651,3)="Cat",VLOOKUP(A5651,'Loc Configurations Seules'!R:U,4,FALSE),VLOOKUP(G5651,'Loc Coefficients Location'!A:D,4,FALSE)),"")</f>
        <v/>
      </c>
      <c r="M5651" s="785" t="str">
        <f t="shared" si="872"/>
        <v/>
      </c>
      <c r="N5651" s="786" t="str">
        <f>IF(ISNUMBER(F5651),IF(LEFT(A5651,3)="Cat",VLOOKUP(A5651,'Loc Configurations Seules'!R:V,5,FALSE),VLOOKUP(G5651,'Loc Coefficients Location'!A:E,5,FALSE)),"")</f>
        <v/>
      </c>
      <c r="O5651" s="785" t="str">
        <f t="shared" si="873"/>
        <v/>
      </c>
      <c r="P5651" s="786" t="str">
        <f>IF(ISNUMBER(F5651),IF(LEFT(A5651,3)="Cat",VLOOKUP(A5651,'Loc Configurations Seules'!R:W,6,FALSE),VLOOKUP(G5651,'Loc Coefficients Location'!A:F,6,FALSE)),"")</f>
        <v/>
      </c>
      <c r="Q5651" s="785" t="str">
        <f t="shared" si="874"/>
        <v/>
      </c>
      <c r="R5651" s="786" t="str">
        <f>IF(ISNUMBER(F5651),IF(LEFT(A5651,3)="Cat",VLOOKUP(A5651,'Loc Configurations Seules'!R:X,7,FALSE),VLOOKUP(G5651,'Loc Coefficients Location'!A:G,7,FALSE)),"")</f>
        <v/>
      </c>
      <c r="S5651" s="785" t="str">
        <f t="shared" si="875"/>
        <v/>
      </c>
    </row>
    <row r="5652" spans="1:19" ht="25.5" x14ac:dyDescent="0.25">
      <c r="A5652" s="69" t="s">
        <v>4855</v>
      </c>
      <c r="B5652" s="42" t="s">
        <v>4856</v>
      </c>
      <c r="C5652" s="43" t="s">
        <v>4857</v>
      </c>
      <c r="D5652" s="44"/>
      <c r="E5652" s="47"/>
      <c r="F5652" s="10">
        <v>2727</v>
      </c>
      <c r="G5652" s="791" t="s">
        <v>9618</v>
      </c>
      <c r="H5652" s="781">
        <f t="shared" si="877"/>
        <v>719.72</v>
      </c>
      <c r="I5652" s="782">
        <f t="shared" si="876"/>
        <v>365.02</v>
      </c>
      <c r="J5652" s="782">
        <f t="shared" si="876"/>
        <v>249.11</v>
      </c>
      <c r="K5652" s="783">
        <f t="shared" si="876"/>
        <v>191.59</v>
      </c>
      <c r="L5652" s="784">
        <f>IF(ISNUMBER(F5652),IF(LEFT(A5652,3)="Cat",VLOOKUP(A5652,'Loc Configurations Seules'!R:U,4,FALSE),VLOOKUP(G5652,'Loc Coefficients Location'!A:D,4,FALSE)),"")</f>
        <v>0.26392450726414518</v>
      </c>
      <c r="M5652" s="785">
        <f t="shared" si="872"/>
        <v>719.72213130932391</v>
      </c>
      <c r="N5652" s="786">
        <f>IF(ISNUMBER(F5652),IF(LEFT(A5652,3)="Cat",VLOOKUP(A5652,'Loc Configurations Seules'!R:V,5,FALSE),VLOOKUP(G5652,'Loc Coefficients Location'!A:E,5,FALSE)),"")</f>
        <v>0.13385372321713121</v>
      </c>
      <c r="O5652" s="785">
        <f t="shared" si="873"/>
        <v>365.01910321311681</v>
      </c>
      <c r="P5652" s="786">
        <f>IF(ISNUMBER(F5652),IF(LEFT(A5652,3)="Cat",VLOOKUP(A5652,'Loc Configurations Seules'!R:W,6,FALSE),VLOOKUP(G5652,'Loc Coefficients Location'!A:F,6,FALSE)),"")</f>
        <v>9.1350623726064395E-2</v>
      </c>
      <c r="Q5652" s="785">
        <f t="shared" si="874"/>
        <v>249.11315090097762</v>
      </c>
      <c r="R5652" s="786">
        <f>IF(ISNUMBER(F5652),IF(LEFT(A5652,3)="Cat",VLOOKUP(A5652,'Loc Configurations Seules'!R:X,7,FALSE),VLOOKUP(G5652,'Loc Coefficients Location'!A:G,7,FALSE)),"")</f>
        <v>7.0256845182479807E-2</v>
      </c>
      <c r="S5652" s="785">
        <f t="shared" si="875"/>
        <v>191.59041681262244</v>
      </c>
    </row>
    <row r="5653" spans="1:19" ht="51" x14ac:dyDescent="0.25">
      <c r="A5653" s="69" t="s">
        <v>4858</v>
      </c>
      <c r="B5653" s="42" t="s">
        <v>4859</v>
      </c>
      <c r="C5653" s="43" t="s">
        <v>4860</v>
      </c>
      <c r="D5653" s="44"/>
      <c r="E5653" s="47"/>
      <c r="F5653" s="10">
        <v>627</v>
      </c>
      <c r="G5653" s="791" t="s">
        <v>9618</v>
      </c>
      <c r="H5653" s="781">
        <f t="shared" si="877"/>
        <v>165.48</v>
      </c>
      <c r="I5653" s="782">
        <f t="shared" si="876"/>
        <v>83.93</v>
      </c>
      <c r="J5653" s="782">
        <f t="shared" si="876"/>
        <v>57.28</v>
      </c>
      <c r="K5653" s="783">
        <f t="shared" si="876"/>
        <v>44.05</v>
      </c>
      <c r="L5653" s="784">
        <f>IF(ISNUMBER(F5653),IF(LEFT(A5653,3)="Cat",VLOOKUP(A5653,'Loc Configurations Seules'!R:U,4,FALSE),VLOOKUP(G5653,'Loc Coefficients Location'!A:D,4,FALSE)),"")</f>
        <v>0.26392450726414518</v>
      </c>
      <c r="M5653" s="785">
        <f t="shared" si="872"/>
        <v>165.48066605461904</v>
      </c>
      <c r="N5653" s="786">
        <f>IF(ISNUMBER(F5653),IF(LEFT(A5653,3)="Cat",VLOOKUP(A5653,'Loc Configurations Seules'!R:V,5,FALSE),VLOOKUP(G5653,'Loc Coefficients Location'!A:E,5,FALSE)),"")</f>
        <v>0.13385372321713121</v>
      </c>
      <c r="O5653" s="785">
        <f t="shared" si="873"/>
        <v>83.926284457141264</v>
      </c>
      <c r="P5653" s="786">
        <f>IF(ISNUMBER(F5653),IF(LEFT(A5653,3)="Cat",VLOOKUP(A5653,'Loc Configurations Seules'!R:W,6,FALSE),VLOOKUP(G5653,'Loc Coefficients Location'!A:F,6,FALSE)),"")</f>
        <v>9.1350623726064395E-2</v>
      </c>
      <c r="Q5653" s="785">
        <f t="shared" si="874"/>
        <v>57.276841076242377</v>
      </c>
      <c r="R5653" s="786">
        <f>IF(ISNUMBER(F5653),IF(LEFT(A5653,3)="Cat",VLOOKUP(A5653,'Loc Configurations Seules'!R:X,7,FALSE),VLOOKUP(G5653,'Loc Coefficients Location'!A:G,7,FALSE)),"")</f>
        <v>7.0256845182479807E-2</v>
      </c>
      <c r="S5653" s="785">
        <f t="shared" si="875"/>
        <v>44.051041929414836</v>
      </c>
    </row>
    <row r="5654" spans="1:19" ht="38.25" x14ac:dyDescent="0.25">
      <c r="A5654" s="69" t="s">
        <v>4861</v>
      </c>
      <c r="B5654" s="42" t="s">
        <v>4862</v>
      </c>
      <c r="C5654" s="43" t="s">
        <v>4863</v>
      </c>
      <c r="D5654" s="44"/>
      <c r="E5654" s="47"/>
      <c r="F5654" s="10">
        <v>678</v>
      </c>
      <c r="G5654" s="791" t="s">
        <v>9618</v>
      </c>
      <c r="H5654" s="781">
        <f t="shared" si="877"/>
        <v>178.94</v>
      </c>
      <c r="I5654" s="782">
        <f t="shared" si="876"/>
        <v>90.75</v>
      </c>
      <c r="J5654" s="782">
        <f t="shared" si="876"/>
        <v>61.94</v>
      </c>
      <c r="K5654" s="783">
        <f t="shared" si="876"/>
        <v>47.63</v>
      </c>
      <c r="L5654" s="784">
        <f>IF(ISNUMBER(F5654),IF(LEFT(A5654,3)="Cat",VLOOKUP(A5654,'Loc Configurations Seules'!R:U,4,FALSE),VLOOKUP(G5654,'Loc Coefficients Location'!A:D,4,FALSE)),"")</f>
        <v>0.26392450726414518</v>
      </c>
      <c r="M5654" s="785">
        <f t="shared" si="872"/>
        <v>178.94081592509042</v>
      </c>
      <c r="N5654" s="786">
        <f>IF(ISNUMBER(F5654),IF(LEFT(A5654,3)="Cat",VLOOKUP(A5654,'Loc Configurations Seules'!R:V,5,FALSE),VLOOKUP(G5654,'Loc Coefficients Location'!A:E,5,FALSE)),"")</f>
        <v>0.13385372321713121</v>
      </c>
      <c r="O5654" s="785">
        <f t="shared" si="873"/>
        <v>90.752824341214961</v>
      </c>
      <c r="P5654" s="786">
        <f>IF(ISNUMBER(F5654),IF(LEFT(A5654,3)="Cat",VLOOKUP(A5654,'Loc Configurations Seules'!R:W,6,FALSE),VLOOKUP(G5654,'Loc Coefficients Location'!A:F,6,FALSE)),"")</f>
        <v>9.1350623726064395E-2</v>
      </c>
      <c r="Q5654" s="785">
        <f t="shared" si="874"/>
        <v>61.935722886271662</v>
      </c>
      <c r="R5654" s="786">
        <f>IF(ISNUMBER(F5654),IF(LEFT(A5654,3)="Cat",VLOOKUP(A5654,'Loc Configurations Seules'!R:X,7,FALSE),VLOOKUP(G5654,'Loc Coefficients Location'!A:G,7,FALSE)),"")</f>
        <v>7.0256845182479807E-2</v>
      </c>
      <c r="S5654" s="785">
        <f t="shared" si="875"/>
        <v>47.634141033721306</v>
      </c>
    </row>
    <row r="5655" spans="1:19" ht="63.75" x14ac:dyDescent="0.25">
      <c r="A5655" s="69" t="s">
        <v>4864</v>
      </c>
      <c r="B5655" s="42" t="s">
        <v>4865</v>
      </c>
      <c r="C5655" s="43" t="s">
        <v>4866</v>
      </c>
      <c r="D5655" s="44"/>
      <c r="E5655" s="47"/>
      <c r="F5655" s="10">
        <v>156</v>
      </c>
      <c r="G5655" s="791" t="s">
        <v>9618</v>
      </c>
      <c r="H5655" s="781">
        <f t="shared" si="877"/>
        <v>41.17</v>
      </c>
      <c r="I5655" s="782">
        <f t="shared" si="876"/>
        <v>20.88</v>
      </c>
      <c r="J5655" s="782">
        <f t="shared" si="876"/>
        <v>14.25</v>
      </c>
      <c r="K5655" s="783">
        <f t="shared" si="876"/>
        <v>10.96</v>
      </c>
      <c r="L5655" s="784">
        <f>IF(ISNUMBER(F5655),IF(LEFT(A5655,3)="Cat",VLOOKUP(A5655,'Loc Configurations Seules'!R:U,4,FALSE),VLOOKUP(G5655,'Loc Coefficients Location'!A:D,4,FALSE)),"")</f>
        <v>0.26392450726414518</v>
      </c>
      <c r="M5655" s="785">
        <f t="shared" si="872"/>
        <v>41.17222313320665</v>
      </c>
      <c r="N5655" s="786">
        <f>IF(ISNUMBER(F5655),IF(LEFT(A5655,3)="Cat",VLOOKUP(A5655,'Loc Configurations Seules'!R:V,5,FALSE),VLOOKUP(G5655,'Loc Coefficients Location'!A:E,5,FALSE)),"")</f>
        <v>0.13385372321713121</v>
      </c>
      <c r="O5655" s="785">
        <f t="shared" si="873"/>
        <v>20.881180821872469</v>
      </c>
      <c r="P5655" s="786">
        <f>IF(ISNUMBER(F5655),IF(LEFT(A5655,3)="Cat",VLOOKUP(A5655,'Loc Configurations Seules'!R:W,6,FALSE),VLOOKUP(G5655,'Loc Coefficients Location'!A:F,6,FALSE)),"")</f>
        <v>9.1350623726064395E-2</v>
      </c>
      <c r="Q5655" s="785">
        <f t="shared" si="874"/>
        <v>14.250697301266046</v>
      </c>
      <c r="R5655" s="786">
        <f>IF(ISNUMBER(F5655),IF(LEFT(A5655,3)="Cat",VLOOKUP(A5655,'Loc Configurations Seules'!R:X,7,FALSE),VLOOKUP(G5655,'Loc Coefficients Location'!A:G,7,FALSE)),"")</f>
        <v>7.0256845182479807E-2</v>
      </c>
      <c r="S5655" s="785">
        <f t="shared" si="875"/>
        <v>10.960067848466849</v>
      </c>
    </row>
    <row r="5656" spans="1:19" ht="38.25" x14ac:dyDescent="0.25">
      <c r="A5656" s="69" t="s">
        <v>4867</v>
      </c>
      <c r="B5656" s="42" t="s">
        <v>4868</v>
      </c>
      <c r="C5656" s="43" t="s">
        <v>4869</v>
      </c>
      <c r="D5656" s="44"/>
      <c r="E5656" s="47"/>
      <c r="F5656" s="10">
        <v>1365</v>
      </c>
      <c r="G5656" s="791" t="s">
        <v>9618</v>
      </c>
      <c r="H5656" s="781">
        <f t="shared" si="877"/>
        <v>360.26</v>
      </c>
      <c r="I5656" s="782">
        <f t="shared" si="876"/>
        <v>182.71</v>
      </c>
      <c r="J5656" s="782">
        <f t="shared" si="876"/>
        <v>124.69</v>
      </c>
      <c r="K5656" s="783">
        <f t="shared" si="876"/>
        <v>95.9</v>
      </c>
      <c r="L5656" s="784">
        <f>IF(ISNUMBER(F5656),IF(LEFT(A5656,3)="Cat",VLOOKUP(A5656,'Loc Configurations Seules'!R:U,4,FALSE),VLOOKUP(G5656,'Loc Coefficients Location'!A:D,4,FALSE)),"")</f>
        <v>0.26392450726414518</v>
      </c>
      <c r="M5656" s="785">
        <f t="shared" si="872"/>
        <v>360.25695241555815</v>
      </c>
      <c r="N5656" s="786">
        <f>IF(ISNUMBER(F5656),IF(LEFT(A5656,3)="Cat",VLOOKUP(A5656,'Loc Configurations Seules'!R:V,5,FALSE),VLOOKUP(G5656,'Loc Coefficients Location'!A:E,5,FALSE)),"")</f>
        <v>0.13385372321713121</v>
      </c>
      <c r="O5656" s="785">
        <f t="shared" si="873"/>
        <v>182.71033219138411</v>
      </c>
      <c r="P5656" s="786">
        <f>IF(ISNUMBER(F5656),IF(LEFT(A5656,3)="Cat",VLOOKUP(A5656,'Loc Configurations Seules'!R:W,6,FALSE),VLOOKUP(G5656,'Loc Coefficients Location'!A:F,6,FALSE)),"")</f>
        <v>9.1350623726064395E-2</v>
      </c>
      <c r="Q5656" s="785">
        <f t="shared" si="874"/>
        <v>124.6936013860779</v>
      </c>
      <c r="R5656" s="786">
        <f>IF(ISNUMBER(F5656),IF(LEFT(A5656,3)="Cat",VLOOKUP(A5656,'Loc Configurations Seules'!R:X,7,FALSE),VLOOKUP(G5656,'Loc Coefficients Location'!A:G,7,FALSE)),"")</f>
        <v>7.0256845182479807E-2</v>
      </c>
      <c r="S5656" s="785">
        <f t="shared" si="875"/>
        <v>95.900593674084931</v>
      </c>
    </row>
    <row r="5657" spans="1:19" ht="63.75" x14ac:dyDescent="0.25">
      <c r="A5657" s="69" t="s">
        <v>4870</v>
      </c>
      <c r="B5657" s="42" t="s">
        <v>4871</v>
      </c>
      <c r="C5657" s="43" t="s">
        <v>4872</v>
      </c>
      <c r="D5657" s="44"/>
      <c r="E5657" s="47"/>
      <c r="F5657" s="10">
        <v>314</v>
      </c>
      <c r="G5657" s="791" t="s">
        <v>9618</v>
      </c>
      <c r="H5657" s="781">
        <f t="shared" si="877"/>
        <v>82.87</v>
      </c>
      <c r="I5657" s="782">
        <f t="shared" si="876"/>
        <v>42.03</v>
      </c>
      <c r="J5657" s="782">
        <f t="shared" si="876"/>
        <v>28.68</v>
      </c>
      <c r="K5657" s="783">
        <f t="shared" si="876"/>
        <v>22.06</v>
      </c>
      <c r="L5657" s="784">
        <f>IF(ISNUMBER(F5657),IF(LEFT(A5657,3)="Cat",VLOOKUP(A5657,'Loc Configurations Seules'!R:U,4,FALSE),VLOOKUP(G5657,'Loc Coefficients Location'!A:D,4,FALSE)),"")</f>
        <v>0.26392450726414518</v>
      </c>
      <c r="M5657" s="785">
        <f t="shared" si="872"/>
        <v>82.872295280941586</v>
      </c>
      <c r="N5657" s="786">
        <f>IF(ISNUMBER(F5657),IF(LEFT(A5657,3)="Cat",VLOOKUP(A5657,'Loc Configurations Seules'!R:V,5,FALSE),VLOOKUP(G5657,'Loc Coefficients Location'!A:E,5,FALSE)),"")</f>
        <v>0.13385372321713121</v>
      </c>
      <c r="O5657" s="785">
        <f t="shared" si="873"/>
        <v>42.030069090179197</v>
      </c>
      <c r="P5657" s="786">
        <f>IF(ISNUMBER(F5657),IF(LEFT(A5657,3)="Cat",VLOOKUP(A5657,'Loc Configurations Seules'!R:W,6,FALSE),VLOOKUP(G5657,'Loc Coefficients Location'!A:F,6,FALSE)),"")</f>
        <v>9.1350623726064395E-2</v>
      </c>
      <c r="Q5657" s="785">
        <f t="shared" si="874"/>
        <v>28.684095849984221</v>
      </c>
      <c r="R5657" s="786">
        <f>IF(ISNUMBER(F5657),IF(LEFT(A5657,3)="Cat",VLOOKUP(A5657,'Loc Configurations Seules'!R:X,7,FALSE),VLOOKUP(G5657,'Loc Coefficients Location'!A:G,7,FALSE)),"")</f>
        <v>7.0256845182479807E-2</v>
      </c>
      <c r="S5657" s="785">
        <f t="shared" si="875"/>
        <v>22.06064938729866</v>
      </c>
    </row>
    <row r="5658" spans="1:19" ht="38.25" x14ac:dyDescent="0.25">
      <c r="A5658" s="69" t="s">
        <v>4873</v>
      </c>
      <c r="B5658" s="42" t="s">
        <v>4874</v>
      </c>
      <c r="C5658" s="43" t="s">
        <v>4875</v>
      </c>
      <c r="D5658" s="44"/>
      <c r="E5658" s="47"/>
      <c r="F5658" s="10">
        <v>2046</v>
      </c>
      <c r="G5658" s="791" t="s">
        <v>9618</v>
      </c>
      <c r="H5658" s="781">
        <f t="shared" si="877"/>
        <v>539.99</v>
      </c>
      <c r="I5658" s="782">
        <f t="shared" si="876"/>
        <v>273.86</v>
      </c>
      <c r="J5658" s="782">
        <f t="shared" si="876"/>
        <v>186.9</v>
      </c>
      <c r="K5658" s="783">
        <f t="shared" si="876"/>
        <v>143.75</v>
      </c>
      <c r="L5658" s="784">
        <f>IF(ISNUMBER(F5658),IF(LEFT(A5658,3)="Cat",VLOOKUP(A5658,'Loc Configurations Seules'!R:U,4,FALSE),VLOOKUP(G5658,'Loc Coefficients Location'!A:D,4,FALSE)),"")</f>
        <v>0.26392450726414518</v>
      </c>
      <c r="M5658" s="785">
        <f t="shared" si="872"/>
        <v>539.989541862441</v>
      </c>
      <c r="N5658" s="786">
        <f>IF(ISNUMBER(F5658),IF(LEFT(A5658,3)="Cat",VLOOKUP(A5658,'Loc Configurations Seules'!R:V,5,FALSE),VLOOKUP(G5658,'Loc Coefficients Location'!A:E,5,FALSE)),"")</f>
        <v>0.13385372321713121</v>
      </c>
      <c r="O5658" s="785">
        <f t="shared" si="873"/>
        <v>273.86471770225046</v>
      </c>
      <c r="P5658" s="786">
        <f>IF(ISNUMBER(F5658),IF(LEFT(A5658,3)="Cat",VLOOKUP(A5658,'Loc Configurations Seules'!R:W,6,FALSE),VLOOKUP(G5658,'Loc Coefficients Location'!A:F,6,FALSE)),"")</f>
        <v>9.1350623726064395E-2</v>
      </c>
      <c r="Q5658" s="785">
        <f t="shared" si="874"/>
        <v>186.90337614352777</v>
      </c>
      <c r="R5658" s="786">
        <f>IF(ISNUMBER(F5658),IF(LEFT(A5658,3)="Cat",VLOOKUP(A5658,'Loc Configurations Seules'!R:X,7,FALSE),VLOOKUP(G5658,'Loc Coefficients Location'!A:G,7,FALSE)),"")</f>
        <v>7.0256845182479807E-2</v>
      </c>
      <c r="S5658" s="785">
        <f t="shared" si="875"/>
        <v>143.74550524335368</v>
      </c>
    </row>
    <row r="5659" spans="1:19" ht="63.75" x14ac:dyDescent="0.25">
      <c r="A5659" s="69" t="s">
        <v>4876</v>
      </c>
      <c r="B5659" s="42" t="s">
        <v>4877</v>
      </c>
      <c r="C5659" s="43" t="s">
        <v>4878</v>
      </c>
      <c r="D5659" s="44"/>
      <c r="E5659" s="47"/>
      <c r="F5659" s="10">
        <v>470</v>
      </c>
      <c r="G5659" s="791" t="s">
        <v>9618</v>
      </c>
      <c r="H5659" s="781">
        <f t="shared" si="877"/>
        <v>124.04</v>
      </c>
      <c r="I5659" s="782">
        <f t="shared" si="876"/>
        <v>62.91</v>
      </c>
      <c r="J5659" s="782">
        <f t="shared" si="876"/>
        <v>42.93</v>
      </c>
      <c r="K5659" s="783">
        <f t="shared" si="876"/>
        <v>33.020000000000003</v>
      </c>
      <c r="L5659" s="784">
        <f>IF(ISNUMBER(F5659),IF(LEFT(A5659,3)="Cat",VLOOKUP(A5659,'Loc Configurations Seules'!R:U,4,FALSE),VLOOKUP(G5659,'Loc Coefficients Location'!A:D,4,FALSE)),"")</f>
        <v>0.26392450726414518</v>
      </c>
      <c r="M5659" s="785">
        <f t="shared" si="872"/>
        <v>124.04451841414823</v>
      </c>
      <c r="N5659" s="786">
        <f>IF(ISNUMBER(F5659),IF(LEFT(A5659,3)="Cat",VLOOKUP(A5659,'Loc Configurations Seules'!R:V,5,FALSE),VLOOKUP(G5659,'Loc Coefficients Location'!A:E,5,FALSE)),"")</f>
        <v>0.13385372321713121</v>
      </c>
      <c r="O5659" s="785">
        <f t="shared" si="873"/>
        <v>62.911249912051666</v>
      </c>
      <c r="P5659" s="786">
        <f>IF(ISNUMBER(F5659),IF(LEFT(A5659,3)="Cat",VLOOKUP(A5659,'Loc Configurations Seules'!R:W,6,FALSE),VLOOKUP(G5659,'Loc Coefficients Location'!A:F,6,FALSE)),"")</f>
        <v>9.1350623726064395E-2</v>
      </c>
      <c r="Q5659" s="785">
        <f t="shared" si="874"/>
        <v>42.934793151250268</v>
      </c>
      <c r="R5659" s="786">
        <f>IF(ISNUMBER(F5659),IF(LEFT(A5659,3)="Cat",VLOOKUP(A5659,'Loc Configurations Seules'!R:X,7,FALSE),VLOOKUP(G5659,'Loc Coefficients Location'!A:G,7,FALSE)),"")</f>
        <v>7.0256845182479807E-2</v>
      </c>
      <c r="S5659" s="785">
        <f t="shared" si="875"/>
        <v>33.02071723576551</v>
      </c>
    </row>
    <row r="5660" spans="1:19" ht="38.25" x14ac:dyDescent="0.25">
      <c r="A5660" s="69" t="s">
        <v>4879</v>
      </c>
      <c r="B5660" s="42" t="s">
        <v>4880</v>
      </c>
      <c r="C5660" s="43" t="s">
        <v>4881</v>
      </c>
      <c r="D5660" s="44"/>
      <c r="E5660" s="47"/>
      <c r="F5660" s="10">
        <v>2890</v>
      </c>
      <c r="G5660" s="791" t="s">
        <v>9618</v>
      </c>
      <c r="H5660" s="781">
        <f t="shared" si="877"/>
        <v>762.74</v>
      </c>
      <c r="I5660" s="782">
        <f t="shared" si="876"/>
        <v>386.84</v>
      </c>
      <c r="J5660" s="782">
        <f t="shared" si="876"/>
        <v>264</v>
      </c>
      <c r="K5660" s="783">
        <f t="shared" si="876"/>
        <v>203.04</v>
      </c>
      <c r="L5660" s="784">
        <f>IF(ISNUMBER(F5660),IF(LEFT(A5660,3)="Cat",VLOOKUP(A5660,'Loc Configurations Seules'!R:U,4,FALSE),VLOOKUP(G5660,'Loc Coefficients Location'!A:D,4,FALSE)),"")</f>
        <v>0.26392450726414518</v>
      </c>
      <c r="M5660" s="785">
        <f t="shared" si="872"/>
        <v>762.74182599337962</v>
      </c>
      <c r="N5660" s="786">
        <f>IF(ISNUMBER(F5660),IF(LEFT(A5660,3)="Cat",VLOOKUP(A5660,'Loc Configurations Seules'!R:V,5,FALSE),VLOOKUP(G5660,'Loc Coefficients Location'!A:E,5,FALSE)),"")</f>
        <v>0.13385372321713121</v>
      </c>
      <c r="O5660" s="785">
        <f t="shared" si="873"/>
        <v>386.83726009750922</v>
      </c>
      <c r="P5660" s="786">
        <f>IF(ISNUMBER(F5660),IF(LEFT(A5660,3)="Cat",VLOOKUP(A5660,'Loc Configurations Seules'!R:W,6,FALSE),VLOOKUP(G5660,'Loc Coefficients Location'!A:F,6,FALSE)),"")</f>
        <v>9.1350623726064395E-2</v>
      </c>
      <c r="Q5660" s="785">
        <f t="shared" si="874"/>
        <v>264.00330256832609</v>
      </c>
      <c r="R5660" s="786">
        <f>IF(ISNUMBER(F5660),IF(LEFT(A5660,3)="Cat",VLOOKUP(A5660,'Loc Configurations Seules'!R:X,7,FALSE),VLOOKUP(G5660,'Loc Coefficients Location'!A:G,7,FALSE)),"")</f>
        <v>7.0256845182479807E-2</v>
      </c>
      <c r="S5660" s="785">
        <f t="shared" si="875"/>
        <v>203.04228257736665</v>
      </c>
    </row>
    <row r="5661" spans="1:19" ht="63.75" x14ac:dyDescent="0.25">
      <c r="A5661" s="69" t="s">
        <v>4882</v>
      </c>
      <c r="B5661" s="42" t="s">
        <v>4883</v>
      </c>
      <c r="C5661" s="43" t="s">
        <v>4884</v>
      </c>
      <c r="D5661" s="44"/>
      <c r="E5661" s="47"/>
      <c r="F5661" s="10">
        <v>664</v>
      </c>
      <c r="G5661" s="791" t="s">
        <v>9618</v>
      </c>
      <c r="H5661" s="781">
        <f t="shared" si="877"/>
        <v>175.25</v>
      </c>
      <c r="I5661" s="782">
        <f t="shared" si="876"/>
        <v>88.88</v>
      </c>
      <c r="J5661" s="782">
        <f t="shared" si="876"/>
        <v>60.66</v>
      </c>
      <c r="K5661" s="783">
        <f t="shared" si="876"/>
        <v>46.65</v>
      </c>
      <c r="L5661" s="784">
        <f>IF(ISNUMBER(F5661),IF(LEFT(A5661,3)="Cat",VLOOKUP(A5661,'Loc Configurations Seules'!R:U,4,FALSE),VLOOKUP(G5661,'Loc Coefficients Location'!A:D,4,FALSE)),"")</f>
        <v>0.26392450726414518</v>
      </c>
      <c r="M5661" s="785">
        <f t="shared" si="872"/>
        <v>175.2458728233924</v>
      </c>
      <c r="N5661" s="786">
        <f>IF(ISNUMBER(F5661),IF(LEFT(A5661,3)="Cat",VLOOKUP(A5661,'Loc Configurations Seules'!R:V,5,FALSE),VLOOKUP(G5661,'Loc Coefficients Location'!A:E,5,FALSE)),"")</f>
        <v>0.13385372321713121</v>
      </c>
      <c r="O5661" s="785">
        <f t="shared" si="873"/>
        <v>88.878872216175125</v>
      </c>
      <c r="P5661" s="786">
        <f>IF(ISNUMBER(F5661),IF(LEFT(A5661,3)="Cat",VLOOKUP(A5661,'Loc Configurations Seules'!R:W,6,FALSE),VLOOKUP(G5661,'Loc Coefficients Location'!A:F,6,FALSE)),"")</f>
        <v>9.1350623726064395E-2</v>
      </c>
      <c r="Q5661" s="785">
        <f t="shared" si="874"/>
        <v>60.656814154106755</v>
      </c>
      <c r="R5661" s="786">
        <f>IF(ISNUMBER(F5661),IF(LEFT(A5661,3)="Cat",VLOOKUP(A5661,'Loc Configurations Seules'!R:X,7,FALSE),VLOOKUP(G5661,'Loc Coefficients Location'!A:G,7,FALSE)),"")</f>
        <v>7.0256845182479807E-2</v>
      </c>
      <c r="S5661" s="785">
        <f t="shared" si="875"/>
        <v>46.650545201166594</v>
      </c>
    </row>
    <row r="5662" spans="1:19" ht="25.5" x14ac:dyDescent="0.25">
      <c r="A5662" s="69" t="s">
        <v>4885</v>
      </c>
      <c r="B5662" s="42" t="s">
        <v>4886</v>
      </c>
      <c r="C5662" s="43" t="s">
        <v>4887</v>
      </c>
      <c r="D5662" s="44"/>
      <c r="E5662" s="47"/>
      <c r="F5662" s="10">
        <v>440</v>
      </c>
      <c r="G5662" s="791" t="s">
        <v>9618</v>
      </c>
      <c r="H5662" s="781">
        <f t="shared" si="877"/>
        <v>116.13</v>
      </c>
      <c r="I5662" s="782">
        <f t="shared" si="876"/>
        <v>58.9</v>
      </c>
      <c r="J5662" s="782">
        <f t="shared" si="876"/>
        <v>40.19</v>
      </c>
      <c r="K5662" s="783">
        <f t="shared" si="876"/>
        <v>30.91</v>
      </c>
      <c r="L5662" s="784">
        <f>IF(ISNUMBER(F5662),IF(LEFT(A5662,3)="Cat",VLOOKUP(A5662,'Loc Configurations Seules'!R:U,4,FALSE),VLOOKUP(G5662,'Loc Coefficients Location'!A:D,4,FALSE)),"")</f>
        <v>0.26392450726414518</v>
      </c>
      <c r="M5662" s="785">
        <f t="shared" si="872"/>
        <v>116.12678319622388</v>
      </c>
      <c r="N5662" s="786">
        <f>IF(ISNUMBER(F5662),IF(LEFT(A5662,3)="Cat",VLOOKUP(A5662,'Loc Configurations Seules'!R:V,5,FALSE),VLOOKUP(G5662,'Loc Coefficients Location'!A:E,5,FALSE)),"")</f>
        <v>0.13385372321713121</v>
      </c>
      <c r="O5662" s="785">
        <f t="shared" si="873"/>
        <v>58.89563821553773</v>
      </c>
      <c r="P5662" s="786">
        <f>IF(ISNUMBER(F5662),IF(LEFT(A5662,3)="Cat",VLOOKUP(A5662,'Loc Configurations Seules'!R:W,6,FALSE),VLOOKUP(G5662,'Loc Coefficients Location'!A:F,6,FALSE)),"")</f>
        <v>9.1350623726064395E-2</v>
      </c>
      <c r="Q5662" s="785">
        <f t="shared" si="874"/>
        <v>40.19427443946833</v>
      </c>
      <c r="R5662" s="786">
        <f>IF(ISNUMBER(F5662),IF(LEFT(A5662,3)="Cat",VLOOKUP(A5662,'Loc Configurations Seules'!R:X,7,FALSE),VLOOKUP(G5662,'Loc Coefficients Location'!A:G,7,FALSE)),"")</f>
        <v>7.0256845182479807E-2</v>
      </c>
      <c r="S5662" s="785">
        <f t="shared" si="875"/>
        <v>30.913011880291116</v>
      </c>
    </row>
    <row r="5663" spans="1:19" ht="51" x14ac:dyDescent="0.25">
      <c r="A5663" s="69" t="s">
        <v>4888</v>
      </c>
      <c r="B5663" s="42" t="s">
        <v>4889</v>
      </c>
      <c r="C5663" s="43" t="s">
        <v>4890</v>
      </c>
      <c r="D5663" s="44"/>
      <c r="E5663" s="47"/>
      <c r="F5663" s="10">
        <v>101</v>
      </c>
      <c r="G5663" s="791" t="s">
        <v>9618</v>
      </c>
      <c r="H5663" s="781">
        <f t="shared" si="877"/>
        <v>26.66</v>
      </c>
      <c r="I5663" s="782">
        <f t="shared" si="876"/>
        <v>13.52</v>
      </c>
      <c r="J5663" s="782">
        <f t="shared" si="876"/>
        <v>9.23</v>
      </c>
      <c r="K5663" s="783">
        <f t="shared" si="876"/>
        <v>7.1</v>
      </c>
      <c r="L5663" s="784">
        <f>IF(ISNUMBER(F5663),IF(LEFT(A5663,3)="Cat",VLOOKUP(A5663,'Loc Configurations Seules'!R:U,4,FALSE),VLOOKUP(G5663,'Loc Coefficients Location'!A:D,4,FALSE)),"")</f>
        <v>0.26392450726414518</v>
      </c>
      <c r="M5663" s="785">
        <f t="shared" si="872"/>
        <v>26.656375233678663</v>
      </c>
      <c r="N5663" s="786">
        <f>IF(ISNUMBER(F5663),IF(LEFT(A5663,3)="Cat",VLOOKUP(A5663,'Loc Configurations Seules'!R:V,5,FALSE),VLOOKUP(G5663,'Loc Coefficients Location'!A:E,5,FALSE)),"")</f>
        <v>0.13385372321713121</v>
      </c>
      <c r="O5663" s="785">
        <f t="shared" si="873"/>
        <v>13.519226044930253</v>
      </c>
      <c r="P5663" s="786">
        <f>IF(ISNUMBER(F5663),IF(LEFT(A5663,3)="Cat",VLOOKUP(A5663,'Loc Configurations Seules'!R:W,6,FALSE),VLOOKUP(G5663,'Loc Coefficients Location'!A:F,6,FALSE)),"")</f>
        <v>9.1350623726064395E-2</v>
      </c>
      <c r="Q5663" s="785">
        <f t="shared" si="874"/>
        <v>9.2264129963325043</v>
      </c>
      <c r="R5663" s="786">
        <f>IF(ISNUMBER(F5663),IF(LEFT(A5663,3)="Cat",VLOOKUP(A5663,'Loc Configurations Seules'!R:X,7,FALSE),VLOOKUP(G5663,'Loc Coefficients Location'!A:G,7,FALSE)),"")</f>
        <v>7.0256845182479807E-2</v>
      </c>
      <c r="S5663" s="785">
        <f t="shared" si="875"/>
        <v>7.0959413634304607</v>
      </c>
    </row>
    <row r="5664" spans="1:19" ht="25.5" x14ac:dyDescent="0.25">
      <c r="A5664" s="69" t="s">
        <v>4891</v>
      </c>
      <c r="B5664" s="42" t="s">
        <v>4892</v>
      </c>
      <c r="C5664" s="43" t="s">
        <v>4893</v>
      </c>
      <c r="D5664" s="44"/>
      <c r="E5664" s="47"/>
      <c r="F5664" s="10">
        <v>1587</v>
      </c>
      <c r="G5664" s="791" t="s">
        <v>9618</v>
      </c>
      <c r="H5664" s="781">
        <f t="shared" si="877"/>
        <v>418.85</v>
      </c>
      <c r="I5664" s="782">
        <f t="shared" si="876"/>
        <v>212.43</v>
      </c>
      <c r="J5664" s="782">
        <f t="shared" si="876"/>
        <v>144.97</v>
      </c>
      <c r="K5664" s="783">
        <f t="shared" si="876"/>
        <v>111.5</v>
      </c>
      <c r="L5664" s="784">
        <f>IF(ISNUMBER(F5664),IF(LEFT(A5664,3)="Cat",VLOOKUP(A5664,'Loc Configurations Seules'!R:U,4,FALSE),VLOOKUP(G5664,'Loc Coefficients Location'!A:D,4,FALSE)),"")</f>
        <v>0.26392450726414518</v>
      </c>
      <c r="M5664" s="785">
        <f t="shared" si="872"/>
        <v>418.84819302819841</v>
      </c>
      <c r="N5664" s="786">
        <f>IF(ISNUMBER(F5664),IF(LEFT(A5664,3)="Cat",VLOOKUP(A5664,'Loc Configurations Seules'!R:V,5,FALSE),VLOOKUP(G5664,'Loc Coefficients Location'!A:E,5,FALSE)),"")</f>
        <v>0.13385372321713121</v>
      </c>
      <c r="O5664" s="785">
        <f t="shared" si="873"/>
        <v>212.42585874558722</v>
      </c>
      <c r="P5664" s="786">
        <f>IF(ISNUMBER(F5664),IF(LEFT(A5664,3)="Cat",VLOOKUP(A5664,'Loc Configurations Seules'!R:W,6,FALSE),VLOOKUP(G5664,'Loc Coefficients Location'!A:F,6,FALSE)),"")</f>
        <v>9.1350623726064395E-2</v>
      </c>
      <c r="Q5664" s="785">
        <f t="shared" si="874"/>
        <v>144.97343985326418</v>
      </c>
      <c r="R5664" s="786">
        <f>IF(ISNUMBER(F5664),IF(LEFT(A5664,3)="Cat",VLOOKUP(A5664,'Loc Configurations Seules'!R:X,7,FALSE),VLOOKUP(G5664,'Loc Coefficients Location'!A:G,7,FALSE)),"")</f>
        <v>7.0256845182479807E-2</v>
      </c>
      <c r="S5664" s="785">
        <f t="shared" si="875"/>
        <v>111.49761330459546</v>
      </c>
    </row>
    <row r="5665" spans="1:19" ht="51" x14ac:dyDescent="0.25">
      <c r="A5665" s="69" t="s">
        <v>4894</v>
      </c>
      <c r="B5665" s="42" t="s">
        <v>4895</v>
      </c>
      <c r="C5665" s="43" t="s">
        <v>4896</v>
      </c>
      <c r="D5665" s="44"/>
      <c r="E5665" s="47"/>
      <c r="F5665" s="10">
        <v>365</v>
      </c>
      <c r="G5665" s="791" t="s">
        <v>9618</v>
      </c>
      <c r="H5665" s="781">
        <f t="shared" si="877"/>
        <v>96.33</v>
      </c>
      <c r="I5665" s="782">
        <f t="shared" si="876"/>
        <v>48.86</v>
      </c>
      <c r="J5665" s="782">
        <f t="shared" si="876"/>
        <v>33.340000000000003</v>
      </c>
      <c r="K5665" s="783">
        <f t="shared" si="876"/>
        <v>25.64</v>
      </c>
      <c r="L5665" s="784">
        <f>IF(ISNUMBER(F5665),IF(LEFT(A5665,3)="Cat",VLOOKUP(A5665,'Loc Configurations Seules'!R:U,4,FALSE),VLOOKUP(G5665,'Loc Coefficients Location'!A:D,4,FALSE)),"")</f>
        <v>0.26392450726414518</v>
      </c>
      <c r="M5665" s="785">
        <f t="shared" si="872"/>
        <v>96.332445151412998</v>
      </c>
      <c r="N5665" s="786">
        <f>IF(ISNUMBER(F5665),IF(LEFT(A5665,3)="Cat",VLOOKUP(A5665,'Loc Configurations Seules'!R:V,5,FALSE),VLOOKUP(G5665,'Loc Coefficients Location'!A:E,5,FALSE)),"")</f>
        <v>0.13385372321713121</v>
      </c>
      <c r="O5665" s="785">
        <f t="shared" si="873"/>
        <v>48.856608974252893</v>
      </c>
      <c r="P5665" s="786">
        <f>IF(ISNUMBER(F5665),IF(LEFT(A5665,3)="Cat",VLOOKUP(A5665,'Loc Configurations Seules'!R:W,6,FALSE),VLOOKUP(G5665,'Loc Coefficients Location'!A:F,6,FALSE)),"")</f>
        <v>9.1350623726064395E-2</v>
      </c>
      <c r="Q5665" s="785">
        <f t="shared" si="874"/>
        <v>33.342977660013503</v>
      </c>
      <c r="R5665" s="786">
        <f>IF(ISNUMBER(F5665),IF(LEFT(A5665,3)="Cat",VLOOKUP(A5665,'Loc Configurations Seules'!R:X,7,FALSE),VLOOKUP(G5665,'Loc Coefficients Location'!A:G,7,FALSE)),"")</f>
        <v>7.0256845182479807E-2</v>
      </c>
      <c r="S5665" s="785">
        <f t="shared" si="875"/>
        <v>25.64374849160513</v>
      </c>
    </row>
    <row r="5666" spans="1:19" ht="38.25" x14ac:dyDescent="0.25">
      <c r="A5666" s="69" t="s">
        <v>4897</v>
      </c>
      <c r="B5666" s="42" t="s">
        <v>4898</v>
      </c>
      <c r="C5666" s="43" t="s">
        <v>4899</v>
      </c>
      <c r="D5666" s="44"/>
      <c r="E5666" s="47"/>
      <c r="F5666" s="10">
        <v>5681</v>
      </c>
      <c r="G5666" s="791" t="s">
        <v>9618</v>
      </c>
      <c r="H5666" s="781">
        <f t="shared" si="877"/>
        <v>1499.36</v>
      </c>
      <c r="I5666" s="782">
        <f t="shared" si="876"/>
        <v>760.42</v>
      </c>
      <c r="J5666" s="782">
        <f t="shared" si="876"/>
        <v>518.96</v>
      </c>
      <c r="K5666" s="783">
        <f t="shared" si="876"/>
        <v>399.13</v>
      </c>
      <c r="L5666" s="784">
        <f>IF(ISNUMBER(F5666),IF(LEFT(A5666,3)="Cat",VLOOKUP(A5666,'Loc Configurations Seules'!R:U,4,FALSE),VLOOKUP(G5666,'Loc Coefficients Location'!A:D,4,FALSE)),"")</f>
        <v>0.26392450726414518</v>
      </c>
      <c r="M5666" s="785">
        <f t="shared" si="872"/>
        <v>1499.3551257676088</v>
      </c>
      <c r="N5666" s="786">
        <f>IF(ISNUMBER(F5666),IF(LEFT(A5666,3)="Cat",VLOOKUP(A5666,'Loc Configurations Seules'!R:V,5,FALSE),VLOOKUP(G5666,'Loc Coefficients Location'!A:E,5,FALSE)),"")</f>
        <v>0.13385372321713121</v>
      </c>
      <c r="O5666" s="785">
        <f t="shared" si="873"/>
        <v>760.42300159652245</v>
      </c>
      <c r="P5666" s="786">
        <f>IF(ISNUMBER(F5666),IF(LEFT(A5666,3)="Cat",VLOOKUP(A5666,'Loc Configurations Seules'!R:W,6,FALSE),VLOOKUP(G5666,'Loc Coefficients Location'!A:F,6,FALSE)),"")</f>
        <v>9.1350623726064395E-2</v>
      </c>
      <c r="Q5666" s="785">
        <f t="shared" si="874"/>
        <v>518.96289338777183</v>
      </c>
      <c r="R5666" s="786">
        <f>IF(ISNUMBER(F5666),IF(LEFT(A5666,3)="Cat",VLOOKUP(A5666,'Loc Configurations Seules'!R:X,7,FALSE),VLOOKUP(G5666,'Loc Coefficients Location'!A:G,7,FALSE)),"")</f>
        <v>7.0256845182479807E-2</v>
      </c>
      <c r="S5666" s="785">
        <f t="shared" si="875"/>
        <v>399.12913748166778</v>
      </c>
    </row>
    <row r="5667" spans="1:19" ht="63.75" x14ac:dyDescent="0.25">
      <c r="A5667" s="69" t="s">
        <v>4900</v>
      </c>
      <c r="B5667" s="42" t="s">
        <v>4901</v>
      </c>
      <c r="C5667" s="43" t="s">
        <v>4902</v>
      </c>
      <c r="D5667" s="44"/>
      <c r="E5667" s="47"/>
      <c r="F5667" s="10">
        <v>1306</v>
      </c>
      <c r="G5667" s="791" t="s">
        <v>9618</v>
      </c>
      <c r="H5667" s="781">
        <f t="shared" si="877"/>
        <v>344.69</v>
      </c>
      <c r="I5667" s="782">
        <f t="shared" si="876"/>
        <v>174.81</v>
      </c>
      <c r="J5667" s="782">
        <f t="shared" si="876"/>
        <v>119.3</v>
      </c>
      <c r="K5667" s="783">
        <f t="shared" si="876"/>
        <v>91.76</v>
      </c>
      <c r="L5667" s="784">
        <f>IF(ISNUMBER(F5667),IF(LEFT(A5667,3)="Cat",VLOOKUP(A5667,'Loc Configurations Seules'!R:U,4,FALSE),VLOOKUP(G5667,'Loc Coefficients Location'!A:D,4,FALSE)),"")</f>
        <v>0.26392450726414518</v>
      </c>
      <c r="M5667" s="785">
        <f t="shared" si="872"/>
        <v>344.68540648697359</v>
      </c>
      <c r="N5667" s="786">
        <f>IF(ISNUMBER(F5667),IF(LEFT(A5667,3)="Cat",VLOOKUP(A5667,'Loc Configurations Seules'!R:V,5,FALSE),VLOOKUP(G5667,'Loc Coefficients Location'!A:E,5,FALSE)),"")</f>
        <v>0.13385372321713121</v>
      </c>
      <c r="O5667" s="785">
        <f t="shared" si="873"/>
        <v>174.81296252157335</v>
      </c>
      <c r="P5667" s="786">
        <f>IF(ISNUMBER(F5667),IF(LEFT(A5667,3)="Cat",VLOOKUP(A5667,'Loc Configurations Seules'!R:W,6,FALSE),VLOOKUP(G5667,'Loc Coefficients Location'!A:F,6,FALSE)),"")</f>
        <v>9.1350623726064395E-2</v>
      </c>
      <c r="Q5667" s="785">
        <f t="shared" si="874"/>
        <v>119.3039145862401</v>
      </c>
      <c r="R5667" s="786">
        <f>IF(ISNUMBER(F5667),IF(LEFT(A5667,3)="Cat",VLOOKUP(A5667,'Loc Configurations Seules'!R:X,7,FALSE),VLOOKUP(G5667,'Loc Coefficients Location'!A:G,7,FALSE)),"")</f>
        <v>7.0256845182479807E-2</v>
      </c>
      <c r="S5667" s="785">
        <f t="shared" si="875"/>
        <v>91.755439808318627</v>
      </c>
    </row>
    <row r="5668" spans="1:19" ht="38.25" x14ac:dyDescent="0.25">
      <c r="A5668" s="69" t="s">
        <v>4903</v>
      </c>
      <c r="B5668" s="42" t="s">
        <v>4904</v>
      </c>
      <c r="C5668" s="43" t="s">
        <v>4905</v>
      </c>
      <c r="D5668" s="44"/>
      <c r="E5668" s="47"/>
      <c r="F5668" s="10">
        <v>9068</v>
      </c>
      <c r="G5668" s="791" t="s">
        <v>9618</v>
      </c>
      <c r="H5668" s="781">
        <f t="shared" si="877"/>
        <v>2393.27</v>
      </c>
      <c r="I5668" s="782">
        <f t="shared" si="876"/>
        <v>1213.79</v>
      </c>
      <c r="J5668" s="782">
        <f t="shared" si="876"/>
        <v>828.37</v>
      </c>
      <c r="K5668" s="783">
        <f t="shared" si="876"/>
        <v>637.09</v>
      </c>
      <c r="L5668" s="784">
        <f>IF(ISNUMBER(F5668),IF(LEFT(A5668,3)="Cat",VLOOKUP(A5668,'Loc Configurations Seules'!R:U,4,FALSE),VLOOKUP(G5668,'Loc Coefficients Location'!A:D,4,FALSE)),"")</f>
        <v>0.26392450726414518</v>
      </c>
      <c r="M5668" s="785">
        <f t="shared" si="872"/>
        <v>2393.2674318712684</v>
      </c>
      <c r="N5668" s="786">
        <f>IF(ISNUMBER(F5668),IF(LEFT(A5668,3)="Cat",VLOOKUP(A5668,'Loc Configurations Seules'!R:V,5,FALSE),VLOOKUP(G5668,'Loc Coefficients Location'!A:E,5,FALSE)),"")</f>
        <v>0.13385372321713121</v>
      </c>
      <c r="O5668" s="785">
        <f t="shared" si="873"/>
        <v>1213.7855621329459</v>
      </c>
      <c r="P5668" s="786">
        <f>IF(ISNUMBER(F5668),IF(LEFT(A5668,3)="Cat",VLOOKUP(A5668,'Loc Configurations Seules'!R:W,6,FALSE),VLOOKUP(G5668,'Loc Coefficients Location'!A:F,6,FALSE)),"")</f>
        <v>9.1350623726064395E-2</v>
      </c>
      <c r="Q5668" s="785">
        <f t="shared" si="874"/>
        <v>828.36745594795195</v>
      </c>
      <c r="R5668" s="786">
        <f>IF(ISNUMBER(F5668),IF(LEFT(A5668,3)="Cat",VLOOKUP(A5668,'Loc Configurations Seules'!R:X,7,FALSE),VLOOKUP(G5668,'Loc Coefficients Location'!A:G,7,FALSE)),"")</f>
        <v>7.0256845182479807E-2</v>
      </c>
      <c r="S5668" s="785">
        <f t="shared" si="875"/>
        <v>637.08907211472695</v>
      </c>
    </row>
    <row r="5669" spans="1:19" ht="63.75" x14ac:dyDescent="0.25">
      <c r="A5669" s="69" t="s">
        <v>4906</v>
      </c>
      <c r="B5669" s="42" t="s">
        <v>4907</v>
      </c>
      <c r="C5669" s="43" t="s">
        <v>4908</v>
      </c>
      <c r="D5669" s="44"/>
      <c r="E5669" s="47"/>
      <c r="F5669" s="10">
        <v>2085</v>
      </c>
      <c r="G5669" s="791" t="s">
        <v>9618</v>
      </c>
      <c r="H5669" s="781">
        <f t="shared" si="877"/>
        <v>550.28</v>
      </c>
      <c r="I5669" s="782">
        <f t="shared" si="876"/>
        <v>279.08999999999997</v>
      </c>
      <c r="J5669" s="782">
        <f t="shared" si="876"/>
        <v>190.47</v>
      </c>
      <c r="K5669" s="783">
        <f t="shared" si="876"/>
        <v>146.49</v>
      </c>
      <c r="L5669" s="784">
        <f>IF(ISNUMBER(F5669),IF(LEFT(A5669,3)="Cat",VLOOKUP(A5669,'Loc Configurations Seules'!R:U,4,FALSE),VLOOKUP(G5669,'Loc Coefficients Location'!A:D,4,FALSE)),"")</f>
        <v>0.26392450726414518</v>
      </c>
      <c r="M5669" s="785">
        <f t="shared" si="872"/>
        <v>550.28259764574273</v>
      </c>
      <c r="N5669" s="786">
        <f>IF(ISNUMBER(F5669),IF(LEFT(A5669,3)="Cat",VLOOKUP(A5669,'Loc Configurations Seules'!R:V,5,FALSE),VLOOKUP(G5669,'Loc Coefficients Location'!A:E,5,FALSE)),"")</f>
        <v>0.13385372321713121</v>
      </c>
      <c r="O5669" s="785">
        <f t="shared" si="873"/>
        <v>279.08501290771858</v>
      </c>
      <c r="P5669" s="786">
        <f>IF(ISNUMBER(F5669),IF(LEFT(A5669,3)="Cat",VLOOKUP(A5669,'Loc Configurations Seules'!R:W,6,FALSE),VLOOKUP(G5669,'Loc Coefficients Location'!A:F,6,FALSE)),"")</f>
        <v>9.1350623726064395E-2</v>
      </c>
      <c r="Q5669" s="785">
        <f t="shared" si="874"/>
        <v>190.46605046884426</v>
      </c>
      <c r="R5669" s="786">
        <f>IF(ISNUMBER(F5669),IF(LEFT(A5669,3)="Cat",VLOOKUP(A5669,'Loc Configurations Seules'!R:X,7,FALSE),VLOOKUP(G5669,'Loc Coefficients Location'!A:G,7,FALSE)),"")</f>
        <v>7.0256845182479807E-2</v>
      </c>
      <c r="S5669" s="785">
        <f t="shared" si="875"/>
        <v>146.4855222054704</v>
      </c>
    </row>
    <row r="5670" spans="1:19" ht="38.25" x14ac:dyDescent="0.25">
      <c r="A5670" s="69" t="s">
        <v>4909</v>
      </c>
      <c r="B5670" s="42" t="s">
        <v>4910</v>
      </c>
      <c r="C5670" s="43" t="s">
        <v>4911</v>
      </c>
      <c r="D5670" s="44"/>
      <c r="E5670" s="47"/>
      <c r="F5670" s="10">
        <v>12547</v>
      </c>
      <c r="G5670" s="791" t="s">
        <v>9618</v>
      </c>
      <c r="H5670" s="781">
        <f t="shared" si="877"/>
        <v>3311.46</v>
      </c>
      <c r="I5670" s="782">
        <f t="shared" si="876"/>
        <v>1679.46</v>
      </c>
      <c r="J5670" s="782">
        <f t="shared" si="876"/>
        <v>1146.18</v>
      </c>
      <c r="K5670" s="783">
        <f t="shared" si="876"/>
        <v>881.51</v>
      </c>
      <c r="L5670" s="784">
        <f>IF(ISNUMBER(F5670),IF(LEFT(A5670,3)="Cat",VLOOKUP(A5670,'Loc Configurations Seules'!R:U,4,FALSE),VLOOKUP(G5670,'Loc Coefficients Location'!A:D,4,FALSE)),"")</f>
        <v>0.26392450726414518</v>
      </c>
      <c r="M5670" s="785">
        <f t="shared" si="872"/>
        <v>3311.4607926432295</v>
      </c>
      <c r="N5670" s="786">
        <f>IF(ISNUMBER(F5670),IF(LEFT(A5670,3)="Cat",VLOOKUP(A5670,'Loc Configurations Seules'!R:V,5,FALSE),VLOOKUP(G5670,'Loc Coefficients Location'!A:E,5,FALSE)),"")</f>
        <v>0.13385372321713121</v>
      </c>
      <c r="O5670" s="785">
        <f t="shared" si="873"/>
        <v>1679.4626652053453</v>
      </c>
      <c r="P5670" s="786">
        <f>IF(ISNUMBER(F5670),IF(LEFT(A5670,3)="Cat",VLOOKUP(A5670,'Loc Configurations Seules'!R:W,6,FALSE),VLOOKUP(G5670,'Loc Coefficients Location'!A:F,6,FALSE)),"")</f>
        <v>9.1350623726064395E-2</v>
      </c>
      <c r="Q5670" s="785">
        <f t="shared" si="874"/>
        <v>1146.1762758909299</v>
      </c>
      <c r="R5670" s="786">
        <f>IF(ISNUMBER(F5670),IF(LEFT(A5670,3)="Cat",VLOOKUP(A5670,'Loc Configurations Seules'!R:X,7,FALSE),VLOOKUP(G5670,'Loc Coefficients Location'!A:G,7,FALSE)),"")</f>
        <v>7.0256845182479807E-2</v>
      </c>
      <c r="S5670" s="785">
        <f t="shared" si="875"/>
        <v>881.51263650457417</v>
      </c>
    </row>
    <row r="5671" spans="1:19" ht="63.75" x14ac:dyDescent="0.25">
      <c r="A5671" s="69" t="s">
        <v>4912</v>
      </c>
      <c r="B5671" s="42" t="s">
        <v>4913</v>
      </c>
      <c r="C5671" s="43" t="s">
        <v>4914</v>
      </c>
      <c r="D5671" s="44"/>
      <c r="E5671" s="47"/>
      <c r="F5671" s="10">
        <v>2885</v>
      </c>
      <c r="G5671" s="791" t="s">
        <v>9618</v>
      </c>
      <c r="H5671" s="781">
        <f t="shared" si="877"/>
        <v>761.42</v>
      </c>
      <c r="I5671" s="782">
        <f t="shared" si="876"/>
        <v>386.17</v>
      </c>
      <c r="J5671" s="782">
        <f t="shared" si="876"/>
        <v>263.55</v>
      </c>
      <c r="K5671" s="783">
        <f t="shared" si="876"/>
        <v>202.69</v>
      </c>
      <c r="L5671" s="784">
        <f>IF(ISNUMBER(F5671),IF(LEFT(A5671,3)="Cat",VLOOKUP(A5671,'Loc Configurations Seules'!R:U,4,FALSE),VLOOKUP(G5671,'Loc Coefficients Location'!A:D,4,FALSE)),"")</f>
        <v>0.26392450726414518</v>
      </c>
      <c r="M5671" s="785">
        <f t="shared" si="872"/>
        <v>761.4222034570588</v>
      </c>
      <c r="N5671" s="786">
        <f>IF(ISNUMBER(F5671),IF(LEFT(A5671,3)="Cat",VLOOKUP(A5671,'Loc Configurations Seules'!R:V,5,FALSE),VLOOKUP(G5671,'Loc Coefficients Location'!A:E,5,FALSE)),"")</f>
        <v>0.13385372321713121</v>
      </c>
      <c r="O5671" s="785">
        <f t="shared" si="873"/>
        <v>386.16799148142354</v>
      </c>
      <c r="P5671" s="786">
        <f>IF(ISNUMBER(F5671),IF(LEFT(A5671,3)="Cat",VLOOKUP(A5671,'Loc Configurations Seules'!R:W,6,FALSE),VLOOKUP(G5671,'Loc Coefficients Location'!A:F,6,FALSE)),"")</f>
        <v>9.1350623726064395E-2</v>
      </c>
      <c r="Q5671" s="785">
        <f t="shared" si="874"/>
        <v>263.54654944969576</v>
      </c>
      <c r="R5671" s="786">
        <f>IF(ISNUMBER(F5671),IF(LEFT(A5671,3)="Cat",VLOOKUP(A5671,'Loc Configurations Seules'!R:X,7,FALSE),VLOOKUP(G5671,'Loc Coefficients Location'!A:G,7,FALSE)),"")</f>
        <v>7.0256845182479807E-2</v>
      </c>
      <c r="S5671" s="785">
        <f t="shared" si="875"/>
        <v>202.69099835145425</v>
      </c>
    </row>
    <row r="5672" spans="1:19" ht="25.5" x14ac:dyDescent="0.25">
      <c r="A5672" s="69" t="s">
        <v>4915</v>
      </c>
      <c r="B5672" s="42" t="s">
        <v>4916</v>
      </c>
      <c r="C5672" s="43" t="s">
        <v>4917</v>
      </c>
      <c r="D5672" s="44"/>
      <c r="E5672" s="47"/>
      <c r="F5672" s="10">
        <v>1136</v>
      </c>
      <c r="G5672" s="791" t="s">
        <v>9618</v>
      </c>
      <c r="H5672" s="781">
        <f t="shared" si="877"/>
        <v>299.82</v>
      </c>
      <c r="I5672" s="782">
        <f t="shared" si="876"/>
        <v>152.06</v>
      </c>
      <c r="J5672" s="782">
        <f t="shared" si="876"/>
        <v>103.77</v>
      </c>
      <c r="K5672" s="783">
        <f t="shared" si="876"/>
        <v>79.81</v>
      </c>
      <c r="L5672" s="784">
        <f>IF(ISNUMBER(F5672),IF(LEFT(A5672,3)="Cat",VLOOKUP(A5672,'Loc Configurations Seules'!R:U,4,FALSE),VLOOKUP(G5672,'Loc Coefficients Location'!A:D,4,FALSE)),"")</f>
        <v>0.26392450726414518</v>
      </c>
      <c r="M5672" s="785">
        <f t="shared" si="872"/>
        <v>299.8182402520689</v>
      </c>
      <c r="N5672" s="786">
        <f>IF(ISNUMBER(F5672),IF(LEFT(A5672,3)="Cat",VLOOKUP(A5672,'Loc Configurations Seules'!R:V,5,FALSE),VLOOKUP(G5672,'Loc Coefficients Location'!A:E,5,FALSE)),"")</f>
        <v>0.13385372321713121</v>
      </c>
      <c r="O5672" s="785">
        <f t="shared" si="873"/>
        <v>152.05782957466104</v>
      </c>
      <c r="P5672" s="786">
        <f>IF(ISNUMBER(F5672),IF(LEFT(A5672,3)="Cat",VLOOKUP(A5672,'Loc Configurations Seules'!R:W,6,FALSE),VLOOKUP(G5672,'Loc Coefficients Location'!A:F,6,FALSE)),"")</f>
        <v>9.1350623726064395E-2</v>
      </c>
      <c r="Q5672" s="785">
        <f t="shared" si="874"/>
        <v>103.77430855280915</v>
      </c>
      <c r="R5672" s="786">
        <f>IF(ISNUMBER(F5672),IF(LEFT(A5672,3)="Cat",VLOOKUP(A5672,'Loc Configurations Seules'!R:X,7,FALSE),VLOOKUP(G5672,'Loc Coefficients Location'!A:G,7,FALSE)),"")</f>
        <v>7.0256845182479807E-2</v>
      </c>
      <c r="S5672" s="785">
        <f t="shared" si="875"/>
        <v>79.811776127297065</v>
      </c>
    </row>
    <row r="5673" spans="1:19" ht="51" x14ac:dyDescent="0.25">
      <c r="A5673" s="69" t="s">
        <v>4918</v>
      </c>
      <c r="B5673" s="42" t="s">
        <v>4919</v>
      </c>
      <c r="C5673" s="43" t="s">
        <v>4920</v>
      </c>
      <c r="D5673" s="44"/>
      <c r="E5673" s="47"/>
      <c r="F5673" s="10">
        <v>261</v>
      </c>
      <c r="G5673" s="791" t="s">
        <v>9618</v>
      </c>
      <c r="H5673" s="781">
        <f t="shared" si="877"/>
        <v>68.88</v>
      </c>
      <c r="I5673" s="782">
        <f t="shared" si="876"/>
        <v>34.94</v>
      </c>
      <c r="J5673" s="782">
        <f t="shared" si="876"/>
        <v>23.84</v>
      </c>
      <c r="K5673" s="783">
        <f t="shared" si="876"/>
        <v>18.34</v>
      </c>
      <c r="L5673" s="784">
        <f>IF(ISNUMBER(F5673),IF(LEFT(A5673,3)="Cat",VLOOKUP(A5673,'Loc Configurations Seules'!R:U,4,FALSE),VLOOKUP(G5673,'Loc Coefficients Location'!A:D,4,FALSE)),"")</f>
        <v>0.26392450726414518</v>
      </c>
      <c r="M5673" s="785">
        <f t="shared" si="872"/>
        <v>68.884296395941888</v>
      </c>
      <c r="N5673" s="786">
        <f>IF(ISNUMBER(F5673),IF(LEFT(A5673,3)="Cat",VLOOKUP(A5673,'Loc Configurations Seules'!R:V,5,FALSE),VLOOKUP(G5673,'Loc Coefficients Location'!A:E,5,FALSE)),"")</f>
        <v>0.13385372321713121</v>
      </c>
      <c r="O5673" s="785">
        <f t="shared" si="873"/>
        <v>34.935821759671249</v>
      </c>
      <c r="P5673" s="786">
        <f>IF(ISNUMBER(F5673),IF(LEFT(A5673,3)="Cat",VLOOKUP(A5673,'Loc Configurations Seules'!R:W,6,FALSE),VLOOKUP(G5673,'Loc Coefficients Location'!A:F,6,FALSE)),"")</f>
        <v>9.1350623726064395E-2</v>
      </c>
      <c r="Q5673" s="785">
        <f t="shared" si="874"/>
        <v>23.842512792502806</v>
      </c>
      <c r="R5673" s="786">
        <f>IF(ISNUMBER(F5673),IF(LEFT(A5673,3)="Cat",VLOOKUP(A5673,'Loc Configurations Seules'!R:X,7,FALSE),VLOOKUP(G5673,'Loc Coefficients Location'!A:G,7,FALSE)),"")</f>
        <v>7.0256845182479807E-2</v>
      </c>
      <c r="S5673" s="785">
        <f t="shared" si="875"/>
        <v>18.337036592627229</v>
      </c>
    </row>
    <row r="5674" spans="1:19" ht="25.5" x14ac:dyDescent="0.25">
      <c r="A5674" s="69" t="s">
        <v>4921</v>
      </c>
      <c r="B5674" s="42" t="s">
        <v>4922</v>
      </c>
      <c r="C5674" s="43" t="s">
        <v>4923</v>
      </c>
      <c r="D5674" s="44"/>
      <c r="E5674" s="47"/>
      <c r="F5674" s="10">
        <v>1817</v>
      </c>
      <c r="G5674" s="791" t="s">
        <v>9618</v>
      </c>
      <c r="H5674" s="781">
        <f t="shared" si="877"/>
        <v>479.55</v>
      </c>
      <c r="I5674" s="782">
        <f t="shared" si="876"/>
        <v>243.21</v>
      </c>
      <c r="J5674" s="782">
        <f t="shared" si="876"/>
        <v>165.98</v>
      </c>
      <c r="K5674" s="783">
        <f t="shared" si="876"/>
        <v>127.66</v>
      </c>
      <c r="L5674" s="784">
        <f>IF(ISNUMBER(F5674),IF(LEFT(A5674,3)="Cat",VLOOKUP(A5674,'Loc Configurations Seules'!R:U,4,FALSE),VLOOKUP(G5674,'Loc Coefficients Location'!A:D,4,FALSE)),"")</f>
        <v>0.26392450726414518</v>
      </c>
      <c r="M5674" s="785">
        <f t="shared" si="872"/>
        <v>479.55082969895182</v>
      </c>
      <c r="N5674" s="786">
        <f>IF(ISNUMBER(F5674),IF(LEFT(A5674,3)="Cat",VLOOKUP(A5674,'Loc Configurations Seules'!R:V,5,FALSE),VLOOKUP(G5674,'Loc Coefficients Location'!A:E,5,FALSE)),"")</f>
        <v>0.13385372321713121</v>
      </c>
      <c r="O5674" s="785">
        <f t="shared" si="873"/>
        <v>243.21221508552742</v>
      </c>
      <c r="P5674" s="786">
        <f>IF(ISNUMBER(F5674),IF(LEFT(A5674,3)="Cat",VLOOKUP(A5674,'Loc Configurations Seules'!R:W,6,FALSE),VLOOKUP(G5674,'Loc Coefficients Location'!A:F,6,FALSE)),"")</f>
        <v>9.1350623726064395E-2</v>
      </c>
      <c r="Q5674" s="785">
        <f t="shared" si="874"/>
        <v>165.984083310259</v>
      </c>
      <c r="R5674" s="786">
        <f>IF(ISNUMBER(F5674),IF(LEFT(A5674,3)="Cat",VLOOKUP(A5674,'Loc Configurations Seules'!R:X,7,FALSE),VLOOKUP(G5674,'Loc Coefficients Location'!A:G,7,FALSE)),"")</f>
        <v>7.0256845182479807E-2</v>
      </c>
      <c r="S5674" s="785">
        <f t="shared" si="875"/>
        <v>127.65668769656581</v>
      </c>
    </row>
    <row r="5675" spans="1:19" ht="51" x14ac:dyDescent="0.25">
      <c r="A5675" s="69" t="s">
        <v>4924</v>
      </c>
      <c r="B5675" s="42" t="s">
        <v>4925</v>
      </c>
      <c r="C5675" s="43" t="s">
        <v>4926</v>
      </c>
      <c r="D5675" s="44"/>
      <c r="E5675" s="47"/>
      <c r="F5675" s="10">
        <v>417</v>
      </c>
      <c r="G5675" s="791" t="s">
        <v>9618</v>
      </c>
      <c r="H5675" s="781">
        <f t="shared" si="877"/>
        <v>110.06</v>
      </c>
      <c r="I5675" s="782">
        <f t="shared" si="876"/>
        <v>55.82</v>
      </c>
      <c r="J5675" s="782">
        <f t="shared" si="876"/>
        <v>38.090000000000003</v>
      </c>
      <c r="K5675" s="783">
        <f t="shared" si="876"/>
        <v>29.3</v>
      </c>
      <c r="L5675" s="784">
        <f>IF(ISNUMBER(F5675),IF(LEFT(A5675,3)="Cat",VLOOKUP(A5675,'Loc Configurations Seules'!R:U,4,FALSE),VLOOKUP(G5675,'Loc Coefficients Location'!A:D,4,FALSE)),"")</f>
        <v>0.26392450726414518</v>
      </c>
      <c r="M5675" s="785">
        <f t="shared" si="872"/>
        <v>110.05651952914855</v>
      </c>
      <c r="N5675" s="786">
        <f>IF(ISNUMBER(F5675),IF(LEFT(A5675,3)="Cat",VLOOKUP(A5675,'Loc Configurations Seules'!R:V,5,FALSE),VLOOKUP(G5675,'Loc Coefficients Location'!A:E,5,FALSE)),"")</f>
        <v>0.13385372321713121</v>
      </c>
      <c r="O5675" s="785">
        <f t="shared" si="873"/>
        <v>55.817002581543711</v>
      </c>
      <c r="P5675" s="786">
        <f>IF(ISNUMBER(F5675),IF(LEFT(A5675,3)="Cat",VLOOKUP(A5675,'Loc Configurations Seules'!R:W,6,FALSE),VLOOKUP(G5675,'Loc Coefficients Location'!A:F,6,FALSE)),"")</f>
        <v>9.1350623726064395E-2</v>
      </c>
      <c r="Q5675" s="785">
        <f t="shared" si="874"/>
        <v>38.093210093768853</v>
      </c>
      <c r="R5675" s="786">
        <f>IF(ISNUMBER(F5675),IF(LEFT(A5675,3)="Cat",VLOOKUP(A5675,'Loc Configurations Seules'!R:X,7,FALSE),VLOOKUP(G5675,'Loc Coefficients Location'!A:G,7,FALSE)),"")</f>
        <v>7.0256845182479807E-2</v>
      </c>
      <c r="S5675" s="785">
        <f t="shared" si="875"/>
        <v>29.297104441094081</v>
      </c>
    </row>
    <row r="5676" spans="1:19" ht="25.5" x14ac:dyDescent="0.25">
      <c r="A5676" s="69" t="s">
        <v>4927</v>
      </c>
      <c r="B5676" s="42" t="s">
        <v>4928</v>
      </c>
      <c r="C5676" s="43" t="s">
        <v>4929</v>
      </c>
      <c r="D5676" s="44"/>
      <c r="E5676" s="47"/>
      <c r="F5676" s="10">
        <v>2498</v>
      </c>
      <c r="G5676" s="791" t="s">
        <v>9618</v>
      </c>
      <c r="H5676" s="781">
        <f t="shared" si="877"/>
        <v>659.28</v>
      </c>
      <c r="I5676" s="782">
        <f t="shared" si="876"/>
        <v>334.37</v>
      </c>
      <c r="J5676" s="782">
        <f t="shared" si="876"/>
        <v>228.19</v>
      </c>
      <c r="K5676" s="783">
        <f t="shared" si="876"/>
        <v>175.5</v>
      </c>
      <c r="L5676" s="784">
        <f>IF(ISNUMBER(F5676),IF(LEFT(A5676,3)="Cat",VLOOKUP(A5676,'Loc Configurations Seules'!R:U,4,FALSE),VLOOKUP(G5676,'Loc Coefficients Location'!A:D,4,FALSE)),"")</f>
        <v>0.26392450726414518</v>
      </c>
      <c r="M5676" s="785">
        <f t="shared" si="872"/>
        <v>659.28341914583461</v>
      </c>
      <c r="N5676" s="786">
        <f>IF(ISNUMBER(F5676),IF(LEFT(A5676,3)="Cat",VLOOKUP(A5676,'Loc Configurations Seules'!R:V,5,FALSE),VLOOKUP(G5676,'Loc Coefficients Location'!A:E,5,FALSE)),"")</f>
        <v>0.13385372321713121</v>
      </c>
      <c r="O5676" s="785">
        <f t="shared" si="873"/>
        <v>334.36660059639377</v>
      </c>
      <c r="P5676" s="786">
        <f>IF(ISNUMBER(F5676),IF(LEFT(A5676,3)="Cat",VLOOKUP(A5676,'Loc Configurations Seules'!R:W,6,FALSE),VLOOKUP(G5676,'Loc Coefficients Location'!A:F,6,FALSE)),"")</f>
        <v>9.1350623726064395E-2</v>
      </c>
      <c r="Q5676" s="785">
        <f t="shared" si="874"/>
        <v>228.19385806770885</v>
      </c>
      <c r="R5676" s="786">
        <f>IF(ISNUMBER(F5676),IF(LEFT(A5676,3)="Cat",VLOOKUP(A5676,'Loc Configurations Seules'!R:X,7,FALSE),VLOOKUP(G5676,'Loc Coefficients Location'!A:G,7,FALSE)),"")</f>
        <v>7.0256845182479807E-2</v>
      </c>
      <c r="S5676" s="785">
        <f t="shared" si="875"/>
        <v>175.50159926583456</v>
      </c>
    </row>
    <row r="5677" spans="1:19" ht="51" x14ac:dyDescent="0.25">
      <c r="A5677" s="69" t="s">
        <v>4930</v>
      </c>
      <c r="B5677" s="42" t="s">
        <v>4931</v>
      </c>
      <c r="C5677" s="43" t="s">
        <v>4932</v>
      </c>
      <c r="D5677" s="44"/>
      <c r="E5677" s="47"/>
      <c r="F5677" s="10">
        <v>574</v>
      </c>
      <c r="G5677" s="791" t="s">
        <v>9618</v>
      </c>
      <c r="H5677" s="781">
        <f t="shared" si="877"/>
        <v>151.49</v>
      </c>
      <c r="I5677" s="782">
        <f t="shared" si="876"/>
        <v>76.83</v>
      </c>
      <c r="J5677" s="782">
        <f t="shared" si="876"/>
        <v>52.44</v>
      </c>
      <c r="K5677" s="783">
        <f t="shared" si="876"/>
        <v>40.33</v>
      </c>
      <c r="L5677" s="784">
        <f>IF(ISNUMBER(F5677),IF(LEFT(A5677,3)="Cat",VLOOKUP(A5677,'Loc Configurations Seules'!R:U,4,FALSE),VLOOKUP(G5677,'Loc Coefficients Location'!A:D,4,FALSE)),"")</f>
        <v>0.26392450726414518</v>
      </c>
      <c r="M5677" s="785">
        <f t="shared" si="872"/>
        <v>151.49266716961932</v>
      </c>
      <c r="N5677" s="786">
        <f>IF(ISNUMBER(F5677),IF(LEFT(A5677,3)="Cat",VLOOKUP(A5677,'Loc Configurations Seules'!R:V,5,FALSE),VLOOKUP(G5677,'Loc Coefficients Location'!A:E,5,FALSE)),"")</f>
        <v>0.13385372321713121</v>
      </c>
      <c r="O5677" s="785">
        <f t="shared" si="873"/>
        <v>76.83203712663331</v>
      </c>
      <c r="P5677" s="786">
        <f>IF(ISNUMBER(F5677),IF(LEFT(A5677,3)="Cat",VLOOKUP(A5677,'Loc Configurations Seules'!R:W,6,FALSE),VLOOKUP(G5677,'Loc Coefficients Location'!A:F,6,FALSE)),"")</f>
        <v>9.1350623726064395E-2</v>
      </c>
      <c r="Q5677" s="785">
        <f t="shared" si="874"/>
        <v>52.435258018760962</v>
      </c>
      <c r="R5677" s="786">
        <f>IF(ISNUMBER(F5677),IF(LEFT(A5677,3)="Cat",VLOOKUP(A5677,'Loc Configurations Seules'!R:X,7,FALSE),VLOOKUP(G5677,'Loc Coefficients Location'!A:G,7,FALSE)),"")</f>
        <v>7.0256845182479807E-2</v>
      </c>
      <c r="S5677" s="785">
        <f t="shared" si="875"/>
        <v>40.327429134743412</v>
      </c>
    </row>
    <row r="5678" spans="1:19" ht="25.5" x14ac:dyDescent="0.25">
      <c r="A5678" s="69" t="s">
        <v>4933</v>
      </c>
      <c r="B5678" s="42" t="s">
        <v>4934</v>
      </c>
      <c r="C5678" s="43" t="s">
        <v>4935</v>
      </c>
      <c r="D5678" s="44"/>
      <c r="E5678" s="47"/>
      <c r="F5678" s="10">
        <v>243</v>
      </c>
      <c r="G5678" s="791" t="s">
        <v>9618</v>
      </c>
      <c r="H5678" s="781">
        <f t="shared" si="877"/>
        <v>64.13</v>
      </c>
      <c r="I5678" s="782">
        <f t="shared" si="876"/>
        <v>32.53</v>
      </c>
      <c r="J5678" s="782">
        <f t="shared" si="876"/>
        <v>22.2</v>
      </c>
      <c r="K5678" s="783">
        <f t="shared" si="876"/>
        <v>17.07</v>
      </c>
      <c r="L5678" s="784">
        <f>IF(ISNUMBER(F5678),IF(LEFT(A5678,3)="Cat",VLOOKUP(A5678,'Loc Configurations Seules'!R:U,4,FALSE),VLOOKUP(G5678,'Loc Coefficients Location'!A:D,4,FALSE)),"")</f>
        <v>0.26392450726414518</v>
      </c>
      <c r="M5678" s="785">
        <f t="shared" si="872"/>
        <v>64.133655265187272</v>
      </c>
      <c r="N5678" s="786">
        <f>IF(ISNUMBER(F5678),IF(LEFT(A5678,3)="Cat",VLOOKUP(A5678,'Loc Configurations Seules'!R:V,5,FALSE),VLOOKUP(G5678,'Loc Coefficients Location'!A:E,5,FALSE)),"")</f>
        <v>0.13385372321713121</v>
      </c>
      <c r="O5678" s="785">
        <f t="shared" si="873"/>
        <v>32.526454741762883</v>
      </c>
      <c r="P5678" s="786">
        <f>IF(ISNUMBER(F5678),IF(LEFT(A5678,3)="Cat",VLOOKUP(A5678,'Loc Configurations Seules'!R:W,6,FALSE),VLOOKUP(G5678,'Loc Coefficients Location'!A:F,6,FALSE)),"")</f>
        <v>9.1350623726064395E-2</v>
      </c>
      <c r="Q5678" s="785">
        <f t="shared" si="874"/>
        <v>22.198201565433649</v>
      </c>
      <c r="R5678" s="786">
        <f>IF(ISNUMBER(F5678),IF(LEFT(A5678,3)="Cat",VLOOKUP(A5678,'Loc Configurations Seules'!R:X,7,FALSE),VLOOKUP(G5678,'Loc Coefficients Location'!A:G,7,FALSE)),"")</f>
        <v>7.0256845182479807E-2</v>
      </c>
      <c r="S5678" s="785">
        <f t="shared" si="875"/>
        <v>17.072413379342592</v>
      </c>
    </row>
    <row r="5679" spans="1:19" ht="51" x14ac:dyDescent="0.25">
      <c r="A5679" s="69" t="s">
        <v>4936</v>
      </c>
      <c r="B5679" s="42" t="s">
        <v>4937</v>
      </c>
      <c r="C5679" s="43" t="s">
        <v>4938</v>
      </c>
      <c r="D5679" s="44"/>
      <c r="E5679" s="47"/>
      <c r="F5679" s="10">
        <v>55</v>
      </c>
      <c r="G5679" s="791" t="s">
        <v>9618</v>
      </c>
      <c r="H5679" s="781">
        <f t="shared" si="877"/>
        <v>14.52</v>
      </c>
      <c r="I5679" s="782">
        <f t="shared" si="876"/>
        <v>7.36</v>
      </c>
      <c r="J5679" s="782">
        <f t="shared" si="876"/>
        <v>5.0199999999999996</v>
      </c>
      <c r="K5679" s="783">
        <f t="shared" si="876"/>
        <v>3.86</v>
      </c>
      <c r="L5679" s="784">
        <f>IF(ISNUMBER(F5679),IF(LEFT(A5679,3)="Cat",VLOOKUP(A5679,'Loc Configurations Seules'!R:U,4,FALSE),VLOOKUP(G5679,'Loc Coefficients Location'!A:D,4,FALSE)),"")</f>
        <v>0.26392450726414518</v>
      </c>
      <c r="M5679" s="785">
        <f t="shared" si="872"/>
        <v>14.515847899527985</v>
      </c>
      <c r="N5679" s="786">
        <f>IF(ISNUMBER(F5679),IF(LEFT(A5679,3)="Cat",VLOOKUP(A5679,'Loc Configurations Seules'!R:V,5,FALSE),VLOOKUP(G5679,'Loc Coefficients Location'!A:E,5,FALSE)),"")</f>
        <v>0.13385372321713121</v>
      </c>
      <c r="O5679" s="785">
        <f t="shared" si="873"/>
        <v>7.3619547769422162</v>
      </c>
      <c r="P5679" s="786">
        <f>IF(ISNUMBER(F5679),IF(LEFT(A5679,3)="Cat",VLOOKUP(A5679,'Loc Configurations Seules'!R:W,6,FALSE),VLOOKUP(G5679,'Loc Coefficients Location'!A:F,6,FALSE)),"")</f>
        <v>9.1350623726064395E-2</v>
      </c>
      <c r="Q5679" s="785">
        <f t="shared" si="874"/>
        <v>5.0242843049335413</v>
      </c>
      <c r="R5679" s="786">
        <f>IF(ISNUMBER(F5679),IF(LEFT(A5679,3)="Cat",VLOOKUP(A5679,'Loc Configurations Seules'!R:X,7,FALSE),VLOOKUP(G5679,'Loc Coefficients Location'!A:G,7,FALSE)),"")</f>
        <v>7.0256845182479807E-2</v>
      </c>
      <c r="S5679" s="785">
        <f t="shared" si="875"/>
        <v>3.8641264850363894</v>
      </c>
    </row>
    <row r="5680" spans="1:19" ht="25.5" x14ac:dyDescent="0.25">
      <c r="A5680" s="69" t="s">
        <v>4939</v>
      </c>
      <c r="B5680" s="42" t="s">
        <v>4940</v>
      </c>
      <c r="C5680" s="43" t="s">
        <v>4941</v>
      </c>
      <c r="D5680" s="44"/>
      <c r="E5680" s="47"/>
      <c r="F5680" s="10">
        <v>452</v>
      </c>
      <c r="G5680" s="791" t="s">
        <v>9618</v>
      </c>
      <c r="H5680" s="781">
        <f t="shared" si="877"/>
        <v>119.29</v>
      </c>
      <c r="I5680" s="782">
        <f t="shared" si="876"/>
        <v>60.5</v>
      </c>
      <c r="J5680" s="782">
        <f t="shared" si="876"/>
        <v>41.29</v>
      </c>
      <c r="K5680" s="783">
        <f t="shared" si="876"/>
        <v>31.76</v>
      </c>
      <c r="L5680" s="784">
        <f>IF(ISNUMBER(F5680),IF(LEFT(A5680,3)="Cat",VLOOKUP(A5680,'Loc Configurations Seules'!R:U,4,FALSE),VLOOKUP(G5680,'Loc Coefficients Location'!A:D,4,FALSE)),"")</f>
        <v>0.26392450726414518</v>
      </c>
      <c r="M5680" s="785">
        <f t="shared" ref="M5680:M5743" si="878">IF(ISNUMBER(L5680),L5680*$F5680,"")</f>
        <v>119.29387728339363</v>
      </c>
      <c r="N5680" s="786">
        <f>IF(ISNUMBER(F5680),IF(LEFT(A5680,3)="Cat",VLOOKUP(A5680,'Loc Configurations Seules'!R:V,5,FALSE),VLOOKUP(G5680,'Loc Coefficients Location'!A:E,5,FALSE)),"")</f>
        <v>0.13385372321713121</v>
      </c>
      <c r="O5680" s="785">
        <f t="shared" ref="O5680:O5743" si="879">IF(ISNUMBER(N5680),N5680*$F5680,"")</f>
        <v>60.501882894143307</v>
      </c>
      <c r="P5680" s="786">
        <f>IF(ISNUMBER(F5680),IF(LEFT(A5680,3)="Cat",VLOOKUP(A5680,'Loc Configurations Seules'!R:W,6,FALSE),VLOOKUP(G5680,'Loc Coefficients Location'!A:F,6,FALSE)),"")</f>
        <v>9.1350623726064395E-2</v>
      </c>
      <c r="Q5680" s="785">
        <f t="shared" ref="Q5680:Q5743" si="880">IF(ISNUMBER(P5680),P5680*$F5680,"")</f>
        <v>41.290481924181108</v>
      </c>
      <c r="R5680" s="786">
        <f>IF(ISNUMBER(F5680),IF(LEFT(A5680,3)="Cat",VLOOKUP(A5680,'Loc Configurations Seules'!R:X,7,FALSE),VLOOKUP(G5680,'Loc Coefficients Location'!A:G,7,FALSE)),"")</f>
        <v>7.0256845182479807E-2</v>
      </c>
      <c r="S5680" s="785">
        <f t="shared" ref="S5680:S5743" si="881">IF(ISNUMBER(R5680),R5680*$F5680,"")</f>
        <v>31.756094022480873</v>
      </c>
    </row>
    <row r="5681" spans="1:19" ht="51" x14ac:dyDescent="0.25">
      <c r="A5681" s="69" t="s">
        <v>4942</v>
      </c>
      <c r="B5681" s="42" t="s">
        <v>4943</v>
      </c>
      <c r="C5681" s="43" t="s">
        <v>4944</v>
      </c>
      <c r="D5681" s="44"/>
      <c r="E5681" s="47"/>
      <c r="F5681" s="10">
        <v>104</v>
      </c>
      <c r="G5681" s="791" t="s">
        <v>9618</v>
      </c>
      <c r="H5681" s="781">
        <f t="shared" si="877"/>
        <v>27.45</v>
      </c>
      <c r="I5681" s="782">
        <f t="shared" si="876"/>
        <v>13.92</v>
      </c>
      <c r="J5681" s="782">
        <f t="shared" si="876"/>
        <v>9.5</v>
      </c>
      <c r="K5681" s="783">
        <f t="shared" si="876"/>
        <v>7.31</v>
      </c>
      <c r="L5681" s="784">
        <f>IF(ISNUMBER(F5681),IF(LEFT(A5681,3)="Cat",VLOOKUP(A5681,'Loc Configurations Seules'!R:U,4,FALSE),VLOOKUP(G5681,'Loc Coefficients Location'!A:D,4,FALSE)),"")</f>
        <v>0.26392450726414518</v>
      </c>
      <c r="M5681" s="785">
        <f t="shared" si="878"/>
        <v>27.448148755471099</v>
      </c>
      <c r="N5681" s="786">
        <f>IF(ISNUMBER(F5681),IF(LEFT(A5681,3)="Cat",VLOOKUP(A5681,'Loc Configurations Seules'!R:V,5,FALSE),VLOOKUP(G5681,'Loc Coefficients Location'!A:E,5,FALSE)),"")</f>
        <v>0.13385372321713121</v>
      </c>
      <c r="O5681" s="785">
        <f t="shared" si="879"/>
        <v>13.920787214581646</v>
      </c>
      <c r="P5681" s="786">
        <f>IF(ISNUMBER(F5681),IF(LEFT(A5681,3)="Cat",VLOOKUP(A5681,'Loc Configurations Seules'!R:W,6,FALSE),VLOOKUP(G5681,'Loc Coefficients Location'!A:F,6,FALSE)),"")</f>
        <v>9.1350623726064395E-2</v>
      </c>
      <c r="Q5681" s="785">
        <f t="shared" si="880"/>
        <v>9.5004648675106971</v>
      </c>
      <c r="R5681" s="786">
        <f>IF(ISNUMBER(F5681),IF(LEFT(A5681,3)="Cat",VLOOKUP(A5681,'Loc Configurations Seules'!R:X,7,FALSE),VLOOKUP(G5681,'Loc Coefficients Location'!A:G,7,FALSE)),"")</f>
        <v>7.0256845182479807E-2</v>
      </c>
      <c r="S5681" s="785">
        <f t="shared" si="881"/>
        <v>7.3067118989779001</v>
      </c>
    </row>
    <row r="5682" spans="1:19" ht="25.5" x14ac:dyDescent="0.25">
      <c r="A5682" s="69" t="s">
        <v>4945</v>
      </c>
      <c r="B5682" s="42" t="s">
        <v>4946</v>
      </c>
      <c r="C5682" s="43" t="s">
        <v>4947</v>
      </c>
      <c r="D5682" s="44"/>
      <c r="E5682" s="47"/>
      <c r="F5682" s="10">
        <v>574</v>
      </c>
      <c r="G5682" s="791" t="s">
        <v>9618</v>
      </c>
      <c r="H5682" s="781">
        <f t="shared" si="877"/>
        <v>151.49</v>
      </c>
      <c r="I5682" s="782">
        <f t="shared" si="876"/>
        <v>76.83</v>
      </c>
      <c r="J5682" s="782">
        <f t="shared" si="876"/>
        <v>52.44</v>
      </c>
      <c r="K5682" s="783">
        <f t="shared" si="876"/>
        <v>40.33</v>
      </c>
      <c r="L5682" s="784">
        <f>IF(ISNUMBER(F5682),IF(LEFT(A5682,3)="Cat",VLOOKUP(A5682,'Loc Configurations Seules'!R:U,4,FALSE),VLOOKUP(G5682,'Loc Coefficients Location'!A:D,4,FALSE)),"")</f>
        <v>0.26392450726414518</v>
      </c>
      <c r="M5682" s="785">
        <f t="shared" si="878"/>
        <v>151.49266716961932</v>
      </c>
      <c r="N5682" s="786">
        <f>IF(ISNUMBER(F5682),IF(LEFT(A5682,3)="Cat",VLOOKUP(A5682,'Loc Configurations Seules'!R:V,5,FALSE),VLOOKUP(G5682,'Loc Coefficients Location'!A:E,5,FALSE)),"")</f>
        <v>0.13385372321713121</v>
      </c>
      <c r="O5682" s="785">
        <f t="shared" si="879"/>
        <v>76.83203712663331</v>
      </c>
      <c r="P5682" s="786">
        <f>IF(ISNUMBER(F5682),IF(LEFT(A5682,3)="Cat",VLOOKUP(A5682,'Loc Configurations Seules'!R:W,6,FALSE),VLOOKUP(G5682,'Loc Coefficients Location'!A:F,6,FALSE)),"")</f>
        <v>9.1350623726064395E-2</v>
      </c>
      <c r="Q5682" s="785">
        <f t="shared" si="880"/>
        <v>52.435258018760962</v>
      </c>
      <c r="R5682" s="786">
        <f>IF(ISNUMBER(F5682),IF(LEFT(A5682,3)="Cat",VLOOKUP(A5682,'Loc Configurations Seules'!R:X,7,FALSE),VLOOKUP(G5682,'Loc Coefficients Location'!A:G,7,FALSE)),"")</f>
        <v>7.0256845182479807E-2</v>
      </c>
      <c r="S5682" s="785">
        <f t="shared" si="881"/>
        <v>40.327429134743412</v>
      </c>
    </row>
    <row r="5683" spans="1:19" ht="51" x14ac:dyDescent="0.25">
      <c r="A5683" s="69" t="s">
        <v>4948</v>
      </c>
      <c r="B5683" s="42" t="s">
        <v>4949</v>
      </c>
      <c r="C5683" s="43" t="s">
        <v>4950</v>
      </c>
      <c r="D5683" s="44"/>
      <c r="E5683" s="47"/>
      <c r="F5683" s="10">
        <v>132</v>
      </c>
      <c r="G5683" s="791" t="s">
        <v>9618</v>
      </c>
      <c r="H5683" s="781">
        <f t="shared" si="877"/>
        <v>34.840000000000003</v>
      </c>
      <c r="I5683" s="782">
        <f t="shared" si="876"/>
        <v>17.670000000000002</v>
      </c>
      <c r="J5683" s="782">
        <f t="shared" si="876"/>
        <v>12.06</v>
      </c>
      <c r="K5683" s="783">
        <f t="shared" si="876"/>
        <v>9.27</v>
      </c>
      <c r="L5683" s="784">
        <f>IF(ISNUMBER(F5683),IF(LEFT(A5683,3)="Cat",VLOOKUP(A5683,'Loc Configurations Seules'!R:U,4,FALSE),VLOOKUP(G5683,'Loc Coefficients Location'!A:D,4,FALSE)),"")</f>
        <v>0.26392450726414518</v>
      </c>
      <c r="M5683" s="785">
        <f t="shared" si="878"/>
        <v>34.838034958867162</v>
      </c>
      <c r="N5683" s="786">
        <f>IF(ISNUMBER(F5683),IF(LEFT(A5683,3)="Cat",VLOOKUP(A5683,'Loc Configurations Seules'!R:V,5,FALSE),VLOOKUP(G5683,'Loc Coefficients Location'!A:E,5,FALSE)),"")</f>
        <v>0.13385372321713121</v>
      </c>
      <c r="O5683" s="785">
        <f t="shared" si="879"/>
        <v>17.668691464661318</v>
      </c>
      <c r="P5683" s="786">
        <f>IF(ISNUMBER(F5683),IF(LEFT(A5683,3)="Cat",VLOOKUP(A5683,'Loc Configurations Seules'!R:W,6,FALSE),VLOOKUP(G5683,'Loc Coefficients Location'!A:F,6,FALSE)),"")</f>
        <v>9.1350623726064395E-2</v>
      </c>
      <c r="Q5683" s="785">
        <f t="shared" si="880"/>
        <v>12.0582823318405</v>
      </c>
      <c r="R5683" s="786">
        <f>IF(ISNUMBER(F5683),IF(LEFT(A5683,3)="Cat",VLOOKUP(A5683,'Loc Configurations Seules'!R:X,7,FALSE),VLOOKUP(G5683,'Loc Coefficients Location'!A:G,7,FALSE)),"")</f>
        <v>7.0256845182479807E-2</v>
      </c>
      <c r="S5683" s="785">
        <f t="shared" si="881"/>
        <v>9.273903564087334</v>
      </c>
    </row>
    <row r="5684" spans="1:19" ht="38.25" x14ac:dyDescent="0.25">
      <c r="A5684" s="69" t="s">
        <v>4951</v>
      </c>
      <c r="B5684" s="42" t="s">
        <v>4952</v>
      </c>
      <c r="C5684" s="43" t="s">
        <v>4953</v>
      </c>
      <c r="D5684" s="44"/>
      <c r="E5684" s="47"/>
      <c r="F5684" s="10">
        <v>6740</v>
      </c>
      <c r="G5684" s="791" t="s">
        <v>9618</v>
      </c>
      <c r="H5684" s="781">
        <f t="shared" si="877"/>
        <v>1778.85</v>
      </c>
      <c r="I5684" s="782">
        <f t="shared" si="876"/>
        <v>902.17</v>
      </c>
      <c r="J5684" s="782">
        <f t="shared" si="876"/>
        <v>615.70000000000005</v>
      </c>
      <c r="K5684" s="783">
        <f t="shared" si="876"/>
        <v>473.53</v>
      </c>
      <c r="L5684" s="784">
        <f>IF(ISNUMBER(F5684),IF(LEFT(A5684,3)="Cat",VLOOKUP(A5684,'Loc Configurations Seules'!R:U,4,FALSE),VLOOKUP(G5684,'Loc Coefficients Location'!A:D,4,FALSE)),"")</f>
        <v>0.26392450726414518</v>
      </c>
      <c r="M5684" s="785">
        <f t="shared" si="878"/>
        <v>1778.8511789603385</v>
      </c>
      <c r="N5684" s="786">
        <f>IF(ISNUMBER(F5684),IF(LEFT(A5684,3)="Cat",VLOOKUP(A5684,'Loc Configurations Seules'!R:V,5,FALSE),VLOOKUP(G5684,'Loc Coefficients Location'!A:E,5,FALSE)),"")</f>
        <v>0.13385372321713121</v>
      </c>
      <c r="O5684" s="785">
        <f t="shared" si="879"/>
        <v>902.17409448346439</v>
      </c>
      <c r="P5684" s="786">
        <f>IF(ISNUMBER(F5684),IF(LEFT(A5684,3)="Cat",VLOOKUP(A5684,'Loc Configurations Seules'!R:W,6,FALSE),VLOOKUP(G5684,'Loc Coefficients Location'!A:F,6,FALSE)),"")</f>
        <v>9.1350623726064395E-2</v>
      </c>
      <c r="Q5684" s="785">
        <f t="shared" si="880"/>
        <v>615.70320391367397</v>
      </c>
      <c r="R5684" s="786">
        <f>IF(ISNUMBER(F5684),IF(LEFT(A5684,3)="Cat",VLOOKUP(A5684,'Loc Configurations Seules'!R:X,7,FALSE),VLOOKUP(G5684,'Loc Coefficients Location'!A:G,7,FALSE)),"")</f>
        <v>7.0256845182479807E-2</v>
      </c>
      <c r="S5684" s="785">
        <f t="shared" si="881"/>
        <v>473.53113652991391</v>
      </c>
    </row>
    <row r="5685" spans="1:19" ht="63.75" x14ac:dyDescent="0.25">
      <c r="A5685" s="69" t="s">
        <v>4954</v>
      </c>
      <c r="B5685" s="42" t="s">
        <v>4955</v>
      </c>
      <c r="C5685" s="43" t="s">
        <v>4956</v>
      </c>
      <c r="D5685" s="44"/>
      <c r="E5685" s="47"/>
      <c r="F5685" s="10">
        <v>1550</v>
      </c>
      <c r="G5685" s="791" t="s">
        <v>9618</v>
      </c>
      <c r="H5685" s="781">
        <f t="shared" si="877"/>
        <v>409.08</v>
      </c>
      <c r="I5685" s="782">
        <f t="shared" si="876"/>
        <v>207.47</v>
      </c>
      <c r="J5685" s="782">
        <f t="shared" si="876"/>
        <v>141.59</v>
      </c>
      <c r="K5685" s="783">
        <f t="shared" si="876"/>
        <v>108.9</v>
      </c>
      <c r="L5685" s="784">
        <f>IF(ISNUMBER(F5685),IF(LEFT(A5685,3)="Cat",VLOOKUP(A5685,'Loc Configurations Seules'!R:U,4,FALSE),VLOOKUP(G5685,'Loc Coefficients Location'!A:D,4,FALSE)),"")</f>
        <v>0.26392450726414518</v>
      </c>
      <c r="M5685" s="785">
        <f t="shared" si="878"/>
        <v>409.08298625942501</v>
      </c>
      <c r="N5685" s="786">
        <f>IF(ISNUMBER(F5685),IF(LEFT(A5685,3)="Cat",VLOOKUP(A5685,'Loc Configurations Seules'!R:V,5,FALSE),VLOOKUP(G5685,'Loc Coefficients Location'!A:E,5,FALSE)),"")</f>
        <v>0.13385372321713121</v>
      </c>
      <c r="O5685" s="785">
        <f t="shared" si="879"/>
        <v>207.47327098655339</v>
      </c>
      <c r="P5685" s="786">
        <f>IF(ISNUMBER(F5685),IF(LEFT(A5685,3)="Cat",VLOOKUP(A5685,'Loc Configurations Seules'!R:W,6,FALSE),VLOOKUP(G5685,'Loc Coefficients Location'!A:F,6,FALSE)),"")</f>
        <v>9.1350623726064395E-2</v>
      </c>
      <c r="Q5685" s="785">
        <f t="shared" si="880"/>
        <v>141.5934667753998</v>
      </c>
      <c r="R5685" s="786">
        <f>IF(ISNUMBER(F5685),IF(LEFT(A5685,3)="Cat",VLOOKUP(A5685,'Loc Configurations Seules'!R:X,7,FALSE),VLOOKUP(G5685,'Loc Coefficients Location'!A:G,7,FALSE)),"")</f>
        <v>7.0256845182479807E-2</v>
      </c>
      <c r="S5685" s="785">
        <f t="shared" si="881"/>
        <v>108.8981100328437</v>
      </c>
    </row>
    <row r="5686" spans="1:19" ht="25.5" x14ac:dyDescent="0.25">
      <c r="A5686" s="69" t="s">
        <v>4957</v>
      </c>
      <c r="B5686" s="42" t="s">
        <v>4958</v>
      </c>
      <c r="C5686" s="43" t="s">
        <v>4959</v>
      </c>
      <c r="D5686" s="44"/>
      <c r="E5686" s="47"/>
      <c r="F5686" s="10">
        <v>1765</v>
      </c>
      <c r="G5686" s="791" t="s">
        <v>9618</v>
      </c>
      <c r="H5686" s="781">
        <f t="shared" si="877"/>
        <v>465.83</v>
      </c>
      <c r="I5686" s="782">
        <f t="shared" si="876"/>
        <v>236.25</v>
      </c>
      <c r="J5686" s="782">
        <f t="shared" si="876"/>
        <v>161.22999999999999</v>
      </c>
      <c r="K5686" s="783">
        <f t="shared" si="876"/>
        <v>124</v>
      </c>
      <c r="L5686" s="784">
        <f>IF(ISNUMBER(F5686),IF(LEFT(A5686,3)="Cat",VLOOKUP(A5686,'Loc Configurations Seules'!R:U,4,FALSE),VLOOKUP(G5686,'Loc Coefficients Location'!A:D,4,FALSE)),"")</f>
        <v>0.26392450726414518</v>
      </c>
      <c r="M5686" s="785">
        <f t="shared" si="878"/>
        <v>465.82675532121624</v>
      </c>
      <c r="N5686" s="786">
        <f>IF(ISNUMBER(F5686),IF(LEFT(A5686,3)="Cat",VLOOKUP(A5686,'Loc Configurations Seules'!R:V,5,FALSE),VLOOKUP(G5686,'Loc Coefficients Location'!A:E,5,FALSE)),"")</f>
        <v>0.13385372321713121</v>
      </c>
      <c r="O5686" s="785">
        <f t="shared" si="879"/>
        <v>236.25182147823659</v>
      </c>
      <c r="P5686" s="786">
        <f>IF(ISNUMBER(F5686),IF(LEFT(A5686,3)="Cat",VLOOKUP(A5686,'Loc Configurations Seules'!R:W,6,FALSE),VLOOKUP(G5686,'Loc Coefficients Location'!A:F,6,FALSE)),"")</f>
        <v>9.1350623726064395E-2</v>
      </c>
      <c r="Q5686" s="785">
        <f t="shared" si="880"/>
        <v>161.23385087650365</v>
      </c>
      <c r="R5686" s="786">
        <f>IF(ISNUMBER(F5686),IF(LEFT(A5686,3)="Cat",VLOOKUP(A5686,'Loc Configurations Seules'!R:X,7,FALSE),VLOOKUP(G5686,'Loc Coefficients Location'!A:G,7,FALSE)),"")</f>
        <v>7.0256845182479807E-2</v>
      </c>
      <c r="S5686" s="785">
        <f t="shared" si="881"/>
        <v>124.00333174707686</v>
      </c>
    </row>
    <row r="5687" spans="1:19" ht="51" x14ac:dyDescent="0.25">
      <c r="A5687" s="69" t="s">
        <v>4960</v>
      </c>
      <c r="B5687" s="42" t="s">
        <v>4961</v>
      </c>
      <c r="C5687" s="43" t="s">
        <v>4962</v>
      </c>
      <c r="D5687" s="44"/>
      <c r="E5687" s="47"/>
      <c r="F5687" s="10">
        <v>406</v>
      </c>
      <c r="G5687" s="791" t="s">
        <v>9618</v>
      </c>
      <c r="H5687" s="781">
        <f t="shared" si="877"/>
        <v>107.15</v>
      </c>
      <c r="I5687" s="782">
        <f t="shared" si="876"/>
        <v>54.34</v>
      </c>
      <c r="J5687" s="782">
        <f t="shared" si="876"/>
        <v>37.090000000000003</v>
      </c>
      <c r="K5687" s="783">
        <f t="shared" si="876"/>
        <v>28.52</v>
      </c>
      <c r="L5687" s="784">
        <f>IF(ISNUMBER(F5687),IF(LEFT(A5687,3)="Cat",VLOOKUP(A5687,'Loc Configurations Seules'!R:U,4,FALSE),VLOOKUP(G5687,'Loc Coefficients Location'!A:D,4,FALSE)),"")</f>
        <v>0.26392450726414518</v>
      </c>
      <c r="M5687" s="785">
        <f t="shared" si="878"/>
        <v>107.15334994924294</v>
      </c>
      <c r="N5687" s="786">
        <f>IF(ISNUMBER(F5687),IF(LEFT(A5687,3)="Cat",VLOOKUP(A5687,'Loc Configurations Seules'!R:V,5,FALSE),VLOOKUP(G5687,'Loc Coefficients Location'!A:E,5,FALSE)),"")</f>
        <v>0.13385372321713121</v>
      </c>
      <c r="O5687" s="785">
        <f t="shared" si="879"/>
        <v>54.34461162615527</v>
      </c>
      <c r="P5687" s="786">
        <f>IF(ISNUMBER(F5687),IF(LEFT(A5687,3)="Cat",VLOOKUP(A5687,'Loc Configurations Seules'!R:W,6,FALSE),VLOOKUP(G5687,'Loc Coefficients Location'!A:F,6,FALSE)),"")</f>
        <v>9.1350623726064395E-2</v>
      </c>
      <c r="Q5687" s="785">
        <f t="shared" si="880"/>
        <v>37.088353232782147</v>
      </c>
      <c r="R5687" s="786">
        <f>IF(ISNUMBER(F5687),IF(LEFT(A5687,3)="Cat",VLOOKUP(A5687,'Loc Configurations Seules'!R:X,7,FALSE),VLOOKUP(G5687,'Loc Coefficients Location'!A:G,7,FALSE)),"")</f>
        <v>7.0256845182479807E-2</v>
      </c>
      <c r="S5687" s="785">
        <f t="shared" si="881"/>
        <v>28.524279144086801</v>
      </c>
    </row>
    <row r="5688" spans="1:19" ht="38.25" x14ac:dyDescent="0.25">
      <c r="A5688" s="69" t="s">
        <v>4963</v>
      </c>
      <c r="B5688" s="42" t="s">
        <v>4964</v>
      </c>
      <c r="C5688" s="43" t="s">
        <v>4965</v>
      </c>
      <c r="D5688" s="44"/>
      <c r="E5688" s="47"/>
      <c r="F5688" s="10">
        <v>729</v>
      </c>
      <c r="G5688" s="791" t="s">
        <v>9618</v>
      </c>
      <c r="H5688" s="781">
        <f t="shared" si="877"/>
        <v>192.4</v>
      </c>
      <c r="I5688" s="782">
        <f t="shared" si="876"/>
        <v>97.58</v>
      </c>
      <c r="J5688" s="782">
        <f t="shared" si="876"/>
        <v>66.59</v>
      </c>
      <c r="K5688" s="783">
        <f t="shared" si="876"/>
        <v>51.22</v>
      </c>
      <c r="L5688" s="784">
        <f>IF(ISNUMBER(F5688),IF(LEFT(A5688,3)="Cat",VLOOKUP(A5688,'Loc Configurations Seules'!R:U,4,FALSE),VLOOKUP(G5688,'Loc Coefficients Location'!A:D,4,FALSE)),"")</f>
        <v>0.26392450726414518</v>
      </c>
      <c r="M5688" s="785">
        <f t="shared" si="878"/>
        <v>192.40096579556183</v>
      </c>
      <c r="N5688" s="786">
        <f>IF(ISNUMBER(F5688),IF(LEFT(A5688,3)="Cat",VLOOKUP(A5688,'Loc Configurations Seules'!R:V,5,FALSE),VLOOKUP(G5688,'Loc Coefficients Location'!A:E,5,FALSE)),"")</f>
        <v>0.13385372321713121</v>
      </c>
      <c r="O5688" s="785">
        <f t="shared" si="879"/>
        <v>97.579364225288657</v>
      </c>
      <c r="P5688" s="786">
        <f>IF(ISNUMBER(F5688),IF(LEFT(A5688,3)="Cat",VLOOKUP(A5688,'Loc Configurations Seules'!R:W,6,FALSE),VLOOKUP(G5688,'Loc Coefficients Location'!A:F,6,FALSE)),"")</f>
        <v>9.1350623726064395E-2</v>
      </c>
      <c r="Q5688" s="785">
        <f t="shared" si="880"/>
        <v>66.594604696300948</v>
      </c>
      <c r="R5688" s="786">
        <f>IF(ISNUMBER(F5688),IF(LEFT(A5688,3)="Cat",VLOOKUP(A5688,'Loc Configurations Seules'!R:X,7,FALSE),VLOOKUP(G5688,'Loc Coefficients Location'!A:G,7,FALSE)),"")</f>
        <v>7.0256845182479807E-2</v>
      </c>
      <c r="S5688" s="785">
        <f t="shared" si="881"/>
        <v>51.217240138027776</v>
      </c>
    </row>
    <row r="5689" spans="1:19" ht="25.5" x14ac:dyDescent="0.25">
      <c r="A5689" s="69" t="s">
        <v>4966</v>
      </c>
      <c r="B5689" s="42" t="s">
        <v>4967</v>
      </c>
      <c r="C5689" s="43" t="s">
        <v>4968</v>
      </c>
      <c r="D5689" s="44"/>
      <c r="E5689" s="47"/>
      <c r="F5689" s="10">
        <v>2431</v>
      </c>
      <c r="G5689" s="791" t="s">
        <v>9618</v>
      </c>
      <c r="H5689" s="781">
        <f t="shared" si="877"/>
        <v>641.6</v>
      </c>
      <c r="I5689" s="782">
        <f t="shared" si="876"/>
        <v>325.39999999999998</v>
      </c>
      <c r="J5689" s="782">
        <f t="shared" si="876"/>
        <v>222.07</v>
      </c>
      <c r="K5689" s="783">
        <f t="shared" si="876"/>
        <v>170.79</v>
      </c>
      <c r="L5689" s="784">
        <f>IF(ISNUMBER(F5689),IF(LEFT(A5689,3)="Cat",VLOOKUP(A5689,'Loc Configurations Seules'!R:U,4,FALSE),VLOOKUP(G5689,'Loc Coefficients Location'!A:D,4,FALSE)),"")</f>
        <v>0.26392450726414518</v>
      </c>
      <c r="M5689" s="785">
        <f t="shared" si="878"/>
        <v>641.60047715913697</v>
      </c>
      <c r="N5689" s="786">
        <f>IF(ISNUMBER(F5689),IF(LEFT(A5689,3)="Cat",VLOOKUP(A5689,'Loc Configurations Seules'!R:V,5,FALSE),VLOOKUP(G5689,'Loc Coefficients Location'!A:E,5,FALSE)),"")</f>
        <v>0.13385372321713121</v>
      </c>
      <c r="O5689" s="785">
        <f t="shared" si="879"/>
        <v>325.39840114084598</v>
      </c>
      <c r="P5689" s="786">
        <f>IF(ISNUMBER(F5689),IF(LEFT(A5689,3)="Cat",VLOOKUP(A5689,'Loc Configurations Seules'!R:W,6,FALSE),VLOOKUP(G5689,'Loc Coefficients Location'!A:F,6,FALSE)),"")</f>
        <v>9.1350623726064395E-2</v>
      </c>
      <c r="Q5689" s="785">
        <f t="shared" si="880"/>
        <v>222.07336627806254</v>
      </c>
      <c r="R5689" s="786">
        <f>IF(ISNUMBER(F5689),IF(LEFT(A5689,3)="Cat",VLOOKUP(A5689,'Loc Configurations Seules'!R:X,7,FALSE),VLOOKUP(G5689,'Loc Coefficients Location'!A:G,7,FALSE)),"")</f>
        <v>7.0256845182479807E-2</v>
      </c>
      <c r="S5689" s="785">
        <f t="shared" si="881"/>
        <v>170.79439063860841</v>
      </c>
    </row>
    <row r="5690" spans="1:19" ht="51" x14ac:dyDescent="0.25">
      <c r="A5690" s="69" t="s">
        <v>4969</v>
      </c>
      <c r="B5690" s="42" t="s">
        <v>4970</v>
      </c>
      <c r="C5690" s="43" t="s">
        <v>4971</v>
      </c>
      <c r="D5690" s="44"/>
      <c r="E5690" s="47"/>
      <c r="F5690" s="10">
        <v>559</v>
      </c>
      <c r="G5690" s="791" t="s">
        <v>9618</v>
      </c>
      <c r="H5690" s="781">
        <f t="shared" si="877"/>
        <v>147.53</v>
      </c>
      <c r="I5690" s="782">
        <f t="shared" si="876"/>
        <v>74.819999999999993</v>
      </c>
      <c r="J5690" s="782">
        <f t="shared" si="876"/>
        <v>51.06</v>
      </c>
      <c r="K5690" s="783">
        <f t="shared" si="876"/>
        <v>39.270000000000003</v>
      </c>
      <c r="L5690" s="784">
        <f>IF(ISNUMBER(F5690),IF(LEFT(A5690,3)="Cat",VLOOKUP(A5690,'Loc Configurations Seules'!R:U,4,FALSE),VLOOKUP(G5690,'Loc Coefficients Location'!A:D,4,FALSE)),"")</f>
        <v>0.26392450726414518</v>
      </c>
      <c r="M5690" s="785">
        <f t="shared" si="878"/>
        <v>147.53379956065714</v>
      </c>
      <c r="N5690" s="786">
        <f>IF(ISNUMBER(F5690),IF(LEFT(A5690,3)="Cat",VLOOKUP(A5690,'Loc Configurations Seules'!R:V,5,FALSE),VLOOKUP(G5690,'Loc Coefficients Location'!A:E,5,FALSE)),"")</f>
        <v>0.13385372321713121</v>
      </c>
      <c r="O5690" s="785">
        <f t="shared" si="879"/>
        <v>74.824231278376345</v>
      </c>
      <c r="P5690" s="786">
        <f>IF(ISNUMBER(F5690),IF(LEFT(A5690,3)="Cat",VLOOKUP(A5690,'Loc Configurations Seules'!R:W,6,FALSE),VLOOKUP(G5690,'Loc Coefficients Location'!A:F,6,FALSE)),"")</f>
        <v>9.1350623726064395E-2</v>
      </c>
      <c r="Q5690" s="785">
        <f t="shared" si="880"/>
        <v>51.064998662869996</v>
      </c>
      <c r="R5690" s="786">
        <f>IF(ISNUMBER(F5690),IF(LEFT(A5690,3)="Cat",VLOOKUP(A5690,'Loc Configurations Seules'!R:X,7,FALSE),VLOOKUP(G5690,'Loc Coefficients Location'!A:G,7,FALSE)),"")</f>
        <v>7.0256845182479807E-2</v>
      </c>
      <c r="S5690" s="785">
        <f t="shared" si="881"/>
        <v>39.273576457006214</v>
      </c>
    </row>
    <row r="5691" spans="1:19" ht="38.25" x14ac:dyDescent="0.25">
      <c r="A5691" s="69" t="s">
        <v>4972</v>
      </c>
      <c r="B5691" s="42" t="s">
        <v>4973</v>
      </c>
      <c r="C5691" s="43" t="s">
        <v>4974</v>
      </c>
      <c r="D5691" s="44"/>
      <c r="E5691" s="47"/>
      <c r="F5691" s="10">
        <v>2187</v>
      </c>
      <c r="G5691" s="791" t="s">
        <v>9618</v>
      </c>
      <c r="H5691" s="781">
        <f t="shared" si="877"/>
        <v>577.20000000000005</v>
      </c>
      <c r="I5691" s="782">
        <f t="shared" si="876"/>
        <v>292.74</v>
      </c>
      <c r="J5691" s="782">
        <f t="shared" si="876"/>
        <v>199.78</v>
      </c>
      <c r="K5691" s="783">
        <f t="shared" si="876"/>
        <v>153.65</v>
      </c>
      <c r="L5691" s="784">
        <f>IF(ISNUMBER(F5691),IF(LEFT(A5691,3)="Cat",VLOOKUP(A5691,'Loc Configurations Seules'!R:U,4,FALSE),VLOOKUP(G5691,'Loc Coefficients Location'!A:D,4,FALSE)),"")</f>
        <v>0.26392450726414518</v>
      </c>
      <c r="M5691" s="785">
        <f t="shared" si="878"/>
        <v>577.20289738668555</v>
      </c>
      <c r="N5691" s="786">
        <f>IF(ISNUMBER(F5691),IF(LEFT(A5691,3)="Cat",VLOOKUP(A5691,'Loc Configurations Seules'!R:V,5,FALSE),VLOOKUP(G5691,'Loc Coefficients Location'!A:E,5,FALSE)),"")</f>
        <v>0.13385372321713121</v>
      </c>
      <c r="O5691" s="785">
        <f t="shared" si="879"/>
        <v>292.73809267586597</v>
      </c>
      <c r="P5691" s="786">
        <f>IF(ISNUMBER(F5691),IF(LEFT(A5691,3)="Cat",VLOOKUP(A5691,'Loc Configurations Seules'!R:W,6,FALSE),VLOOKUP(G5691,'Loc Coefficients Location'!A:F,6,FALSE)),"")</f>
        <v>9.1350623726064395E-2</v>
      </c>
      <c r="Q5691" s="785">
        <f t="shared" si="880"/>
        <v>199.78381408890283</v>
      </c>
      <c r="R5691" s="786">
        <f>IF(ISNUMBER(F5691),IF(LEFT(A5691,3)="Cat",VLOOKUP(A5691,'Loc Configurations Seules'!R:X,7,FALSE),VLOOKUP(G5691,'Loc Coefficients Location'!A:G,7,FALSE)),"")</f>
        <v>7.0256845182479807E-2</v>
      </c>
      <c r="S5691" s="785">
        <f t="shared" si="881"/>
        <v>153.65172041408334</v>
      </c>
    </row>
    <row r="5692" spans="1:19" ht="38.25" x14ac:dyDescent="0.25">
      <c r="A5692" s="69" t="s">
        <v>4975</v>
      </c>
      <c r="B5692" s="42" t="s">
        <v>4976</v>
      </c>
      <c r="C5692" s="43" t="s">
        <v>4977</v>
      </c>
      <c r="D5692" s="44"/>
      <c r="E5692" s="47"/>
      <c r="F5692" s="10">
        <v>1462</v>
      </c>
      <c r="G5692" s="791" t="s">
        <v>9618</v>
      </c>
      <c r="H5692" s="781">
        <f t="shared" si="877"/>
        <v>385.86</v>
      </c>
      <c r="I5692" s="782">
        <f t="shared" si="876"/>
        <v>195.69</v>
      </c>
      <c r="J5692" s="782">
        <f t="shared" si="876"/>
        <v>133.55000000000001</v>
      </c>
      <c r="K5692" s="783">
        <f t="shared" si="876"/>
        <v>102.72</v>
      </c>
      <c r="L5692" s="784">
        <f>IF(ISNUMBER(F5692),IF(LEFT(A5692,3)="Cat",VLOOKUP(A5692,'Loc Configurations Seules'!R:U,4,FALSE),VLOOKUP(G5692,'Loc Coefficients Location'!A:D,4,FALSE)),"")</f>
        <v>0.26392450726414518</v>
      </c>
      <c r="M5692" s="785">
        <f t="shared" si="878"/>
        <v>385.85762962018026</v>
      </c>
      <c r="N5692" s="786">
        <f>IF(ISNUMBER(F5692),IF(LEFT(A5692,3)="Cat",VLOOKUP(A5692,'Loc Configurations Seules'!R:V,5,FALSE),VLOOKUP(G5692,'Loc Coefficients Location'!A:E,5,FALSE)),"")</f>
        <v>0.13385372321713121</v>
      </c>
      <c r="O5692" s="785">
        <f t="shared" si="879"/>
        <v>195.69414334344583</v>
      </c>
      <c r="P5692" s="786">
        <f>IF(ISNUMBER(F5692),IF(LEFT(A5692,3)="Cat",VLOOKUP(A5692,'Loc Configurations Seules'!R:W,6,FALSE),VLOOKUP(G5692,'Loc Coefficients Location'!A:F,6,FALSE)),"")</f>
        <v>9.1350623726064395E-2</v>
      </c>
      <c r="Q5692" s="785">
        <f t="shared" si="880"/>
        <v>133.55461188750616</v>
      </c>
      <c r="R5692" s="786">
        <f>IF(ISNUMBER(F5692),IF(LEFT(A5692,3)="Cat",VLOOKUP(A5692,'Loc Configurations Seules'!R:X,7,FALSE),VLOOKUP(G5692,'Loc Coefficients Location'!A:G,7,FALSE)),"")</f>
        <v>7.0256845182479807E-2</v>
      </c>
      <c r="S5692" s="785">
        <f t="shared" si="881"/>
        <v>102.71550765678548</v>
      </c>
    </row>
    <row r="5693" spans="1:19" ht="25.5" x14ac:dyDescent="0.25">
      <c r="A5693" s="69" t="s">
        <v>4978</v>
      </c>
      <c r="B5693" s="42" t="s">
        <v>4979</v>
      </c>
      <c r="C5693" s="43" t="s">
        <v>4980</v>
      </c>
      <c r="D5693" s="44"/>
      <c r="E5693" s="47"/>
      <c r="F5693" s="10">
        <v>3756</v>
      </c>
      <c r="G5693" s="791" t="s">
        <v>9618</v>
      </c>
      <c r="H5693" s="781">
        <f t="shared" si="877"/>
        <v>991.3</v>
      </c>
      <c r="I5693" s="782">
        <f t="shared" si="876"/>
        <v>502.75</v>
      </c>
      <c r="J5693" s="782">
        <f t="shared" si="876"/>
        <v>343.11</v>
      </c>
      <c r="K5693" s="783">
        <f t="shared" si="876"/>
        <v>263.88</v>
      </c>
      <c r="L5693" s="784">
        <f>IF(ISNUMBER(F5693),IF(LEFT(A5693,3)="Cat",VLOOKUP(A5693,'Loc Configurations Seules'!R:U,4,FALSE),VLOOKUP(G5693,'Loc Coefficients Location'!A:D,4,FALSE)),"")</f>
        <v>0.26392450726414518</v>
      </c>
      <c r="M5693" s="785">
        <f t="shared" si="878"/>
        <v>991.30044928412929</v>
      </c>
      <c r="N5693" s="786">
        <f>IF(ISNUMBER(F5693),IF(LEFT(A5693,3)="Cat",VLOOKUP(A5693,'Loc Configurations Seules'!R:V,5,FALSE),VLOOKUP(G5693,'Loc Coefficients Location'!A:E,5,FALSE)),"")</f>
        <v>0.13385372321713121</v>
      </c>
      <c r="O5693" s="785">
        <f t="shared" si="879"/>
        <v>502.75458440354481</v>
      </c>
      <c r="P5693" s="786">
        <f>IF(ISNUMBER(F5693),IF(LEFT(A5693,3)="Cat",VLOOKUP(A5693,'Loc Configurations Seules'!R:W,6,FALSE),VLOOKUP(G5693,'Loc Coefficients Location'!A:F,6,FALSE)),"")</f>
        <v>9.1350623726064395E-2</v>
      </c>
      <c r="Q5693" s="785">
        <f t="shared" si="880"/>
        <v>343.11294271509786</v>
      </c>
      <c r="R5693" s="786">
        <f>IF(ISNUMBER(F5693),IF(LEFT(A5693,3)="Cat",VLOOKUP(A5693,'Loc Configurations Seules'!R:X,7,FALSE),VLOOKUP(G5693,'Loc Coefficients Location'!A:G,7,FALSE)),"")</f>
        <v>7.0256845182479807E-2</v>
      </c>
      <c r="S5693" s="785">
        <f t="shared" si="881"/>
        <v>263.88471050539414</v>
      </c>
    </row>
    <row r="5694" spans="1:19" ht="51" x14ac:dyDescent="0.25">
      <c r="A5694" s="69" t="s">
        <v>4981</v>
      </c>
      <c r="B5694" s="42" t="s">
        <v>4982</v>
      </c>
      <c r="C5694" s="43" t="s">
        <v>4983</v>
      </c>
      <c r="D5694" s="44"/>
      <c r="E5694" s="47"/>
      <c r="F5694" s="10">
        <v>864</v>
      </c>
      <c r="G5694" s="791" t="s">
        <v>9618</v>
      </c>
      <c r="H5694" s="781">
        <f t="shared" si="877"/>
        <v>228.03</v>
      </c>
      <c r="I5694" s="782">
        <f t="shared" si="876"/>
        <v>115.65</v>
      </c>
      <c r="J5694" s="782">
        <f t="shared" si="876"/>
        <v>78.930000000000007</v>
      </c>
      <c r="K5694" s="783">
        <f t="shared" si="876"/>
        <v>60.7</v>
      </c>
      <c r="L5694" s="784">
        <f>IF(ISNUMBER(F5694),IF(LEFT(A5694,3)="Cat",VLOOKUP(A5694,'Loc Configurations Seules'!R:U,4,FALSE),VLOOKUP(G5694,'Loc Coefficients Location'!A:D,4,FALSE)),"")</f>
        <v>0.26392450726414518</v>
      </c>
      <c r="M5694" s="785">
        <f t="shared" si="878"/>
        <v>228.03077427622145</v>
      </c>
      <c r="N5694" s="786">
        <f>IF(ISNUMBER(F5694),IF(LEFT(A5694,3)="Cat",VLOOKUP(A5694,'Loc Configurations Seules'!R:V,5,FALSE),VLOOKUP(G5694,'Loc Coefficients Location'!A:E,5,FALSE)),"")</f>
        <v>0.13385372321713121</v>
      </c>
      <c r="O5694" s="785">
        <f t="shared" si="879"/>
        <v>115.64961685960137</v>
      </c>
      <c r="P5694" s="786">
        <f>IF(ISNUMBER(F5694),IF(LEFT(A5694,3)="Cat",VLOOKUP(A5694,'Loc Configurations Seules'!R:W,6,FALSE),VLOOKUP(G5694,'Loc Coefficients Location'!A:F,6,FALSE)),"")</f>
        <v>9.1350623726064395E-2</v>
      </c>
      <c r="Q5694" s="785">
        <f t="shared" si="880"/>
        <v>78.926938899319637</v>
      </c>
      <c r="R5694" s="786">
        <f>IF(ISNUMBER(F5694),IF(LEFT(A5694,3)="Cat",VLOOKUP(A5694,'Loc Configurations Seules'!R:X,7,FALSE),VLOOKUP(G5694,'Loc Coefficients Location'!A:G,7,FALSE)),"")</f>
        <v>7.0256845182479807E-2</v>
      </c>
      <c r="S5694" s="785">
        <f t="shared" si="881"/>
        <v>60.701914237662557</v>
      </c>
    </row>
    <row r="5695" spans="1:19" ht="38.25" x14ac:dyDescent="0.25">
      <c r="A5695" s="69" t="s">
        <v>4984</v>
      </c>
      <c r="B5695" s="42" t="s">
        <v>4985</v>
      </c>
      <c r="C5695" s="43" t="s">
        <v>4986</v>
      </c>
      <c r="D5695" s="44"/>
      <c r="E5695" s="47"/>
      <c r="F5695" s="10">
        <v>973</v>
      </c>
      <c r="G5695" s="791" t="s">
        <v>9618</v>
      </c>
      <c r="H5695" s="781">
        <f t="shared" si="877"/>
        <v>256.8</v>
      </c>
      <c r="I5695" s="782">
        <f t="shared" si="876"/>
        <v>130.24</v>
      </c>
      <c r="J5695" s="782">
        <f t="shared" si="876"/>
        <v>88.88</v>
      </c>
      <c r="K5695" s="783">
        <f t="shared" si="876"/>
        <v>68.36</v>
      </c>
      <c r="L5695" s="784">
        <f>IF(ISNUMBER(F5695),IF(LEFT(A5695,3)="Cat",VLOOKUP(A5695,'Loc Configurations Seules'!R:U,4,FALSE),VLOOKUP(G5695,'Loc Coefficients Location'!A:D,4,FALSE)),"")</f>
        <v>0.26392450726414518</v>
      </c>
      <c r="M5695" s="785">
        <f t="shared" si="878"/>
        <v>256.79854556801325</v>
      </c>
      <c r="N5695" s="786">
        <f>IF(ISNUMBER(F5695),IF(LEFT(A5695,3)="Cat",VLOOKUP(A5695,'Loc Configurations Seules'!R:V,5,FALSE),VLOOKUP(G5695,'Loc Coefficients Location'!A:E,5,FALSE)),"")</f>
        <v>0.13385372321713121</v>
      </c>
      <c r="O5695" s="785">
        <f t="shared" si="879"/>
        <v>130.23967269026866</v>
      </c>
      <c r="P5695" s="786">
        <f>IF(ISNUMBER(F5695),IF(LEFT(A5695,3)="Cat",VLOOKUP(A5695,'Loc Configurations Seules'!R:W,6,FALSE),VLOOKUP(G5695,'Loc Coefficients Location'!A:F,6,FALSE)),"")</f>
        <v>9.1350623726064395E-2</v>
      </c>
      <c r="Q5695" s="785">
        <f t="shared" si="880"/>
        <v>88.884156885460655</v>
      </c>
      <c r="R5695" s="786">
        <f>IF(ISNUMBER(F5695),IF(LEFT(A5695,3)="Cat",VLOOKUP(A5695,'Loc Configurations Seules'!R:X,7,FALSE),VLOOKUP(G5695,'Loc Coefficients Location'!A:G,7,FALSE)),"")</f>
        <v>7.0256845182479807E-2</v>
      </c>
      <c r="S5695" s="785">
        <f t="shared" si="881"/>
        <v>68.359910362552853</v>
      </c>
    </row>
    <row r="5696" spans="1:19" ht="51" x14ac:dyDescent="0.25">
      <c r="A5696" s="69" t="s">
        <v>4987</v>
      </c>
      <c r="B5696" s="42" t="s">
        <v>4988</v>
      </c>
      <c r="C5696" s="43" t="s">
        <v>4989</v>
      </c>
      <c r="D5696" s="44"/>
      <c r="E5696" s="47"/>
      <c r="F5696" s="10">
        <v>176</v>
      </c>
      <c r="G5696" s="791" t="s">
        <v>9618</v>
      </c>
      <c r="H5696" s="781">
        <f t="shared" si="877"/>
        <v>46.45</v>
      </c>
      <c r="I5696" s="782">
        <f t="shared" si="876"/>
        <v>23.56</v>
      </c>
      <c r="J5696" s="782">
        <f t="shared" si="876"/>
        <v>16.079999999999998</v>
      </c>
      <c r="K5696" s="783">
        <f t="shared" si="876"/>
        <v>12.37</v>
      </c>
      <c r="L5696" s="784">
        <f>IF(ISNUMBER(F5696),IF(LEFT(A5696,3)="Cat",VLOOKUP(A5696,'Loc Configurations Seules'!R:U,4,FALSE),VLOOKUP(G5696,'Loc Coefficients Location'!A:D,4,FALSE)),"")</f>
        <v>0.26392450726414518</v>
      </c>
      <c r="M5696" s="785">
        <f t="shared" si="878"/>
        <v>46.450713278489552</v>
      </c>
      <c r="N5696" s="786">
        <f>IF(ISNUMBER(F5696),IF(LEFT(A5696,3)="Cat",VLOOKUP(A5696,'Loc Configurations Seules'!R:V,5,FALSE),VLOOKUP(G5696,'Loc Coefficients Location'!A:E,5,FALSE)),"")</f>
        <v>0.13385372321713121</v>
      </c>
      <c r="O5696" s="785">
        <f t="shared" si="879"/>
        <v>23.558255286215093</v>
      </c>
      <c r="P5696" s="786">
        <f>IF(ISNUMBER(F5696),IF(LEFT(A5696,3)="Cat",VLOOKUP(A5696,'Loc Configurations Seules'!R:W,6,FALSE),VLOOKUP(G5696,'Loc Coefficients Location'!A:F,6,FALSE)),"")</f>
        <v>9.1350623726064395E-2</v>
      </c>
      <c r="Q5696" s="785">
        <f t="shared" si="880"/>
        <v>16.077709775787334</v>
      </c>
      <c r="R5696" s="786">
        <f>IF(ISNUMBER(F5696),IF(LEFT(A5696,3)="Cat",VLOOKUP(A5696,'Loc Configurations Seules'!R:X,7,FALSE),VLOOKUP(G5696,'Loc Coefficients Location'!A:G,7,FALSE)),"")</f>
        <v>7.0256845182479807E-2</v>
      </c>
      <c r="S5696" s="785">
        <f t="shared" si="881"/>
        <v>12.365204752116446</v>
      </c>
    </row>
    <row r="5697" spans="1:19" ht="63.75" x14ac:dyDescent="0.25">
      <c r="A5697" s="69" t="s">
        <v>4990</v>
      </c>
      <c r="B5697" s="42" t="s">
        <v>4991</v>
      </c>
      <c r="C5697" s="43" t="s">
        <v>4992</v>
      </c>
      <c r="D5697" s="44"/>
      <c r="E5697" s="47"/>
      <c r="F5697" s="10">
        <v>1632</v>
      </c>
      <c r="G5697" s="791" t="s">
        <v>9618</v>
      </c>
      <c r="H5697" s="781">
        <f t="shared" si="877"/>
        <v>430.72</v>
      </c>
      <c r="I5697" s="782">
        <f t="shared" si="876"/>
        <v>218.45</v>
      </c>
      <c r="J5697" s="782">
        <f t="shared" si="876"/>
        <v>149.08000000000001</v>
      </c>
      <c r="K5697" s="783">
        <f t="shared" si="876"/>
        <v>114.66</v>
      </c>
      <c r="L5697" s="784">
        <f>IF(ISNUMBER(F5697),IF(LEFT(A5697,3)="Cat",VLOOKUP(A5697,'Loc Configurations Seules'!R:U,4,FALSE),VLOOKUP(G5697,'Loc Coefficients Location'!A:D,4,FALSE)),"")</f>
        <v>0.26392450726414518</v>
      </c>
      <c r="M5697" s="785">
        <f t="shared" si="878"/>
        <v>430.72479585508495</v>
      </c>
      <c r="N5697" s="786">
        <f>IF(ISNUMBER(F5697),IF(LEFT(A5697,3)="Cat",VLOOKUP(A5697,'Loc Configurations Seules'!R:V,5,FALSE),VLOOKUP(G5697,'Loc Coefficients Location'!A:E,5,FALSE)),"")</f>
        <v>0.13385372321713121</v>
      </c>
      <c r="O5697" s="785">
        <f t="shared" si="879"/>
        <v>218.44927629035814</v>
      </c>
      <c r="P5697" s="786">
        <f>IF(ISNUMBER(F5697),IF(LEFT(A5697,3)="Cat",VLOOKUP(A5697,'Loc Configurations Seules'!R:W,6,FALSE),VLOOKUP(G5697,'Loc Coefficients Location'!A:F,6,FALSE)),"")</f>
        <v>9.1350623726064395E-2</v>
      </c>
      <c r="Q5697" s="785">
        <f t="shared" si="880"/>
        <v>149.08421792093708</v>
      </c>
      <c r="R5697" s="786">
        <f>IF(ISNUMBER(F5697),IF(LEFT(A5697,3)="Cat",VLOOKUP(A5697,'Loc Configurations Seules'!R:X,7,FALSE),VLOOKUP(G5697,'Loc Coefficients Location'!A:G,7,FALSE)),"")</f>
        <v>7.0256845182479807E-2</v>
      </c>
      <c r="S5697" s="785">
        <f t="shared" si="881"/>
        <v>114.65917133780705</v>
      </c>
    </row>
    <row r="5698" spans="1:19" ht="63.75" x14ac:dyDescent="0.25">
      <c r="A5698" s="69" t="s">
        <v>4993</v>
      </c>
      <c r="B5698" s="42" t="s">
        <v>4994</v>
      </c>
      <c r="C5698" s="43" t="s">
        <v>4995</v>
      </c>
      <c r="D5698" s="44"/>
      <c r="E5698" s="47"/>
      <c r="F5698" s="10">
        <v>3756</v>
      </c>
      <c r="G5698" s="791" t="s">
        <v>9618</v>
      </c>
      <c r="H5698" s="781">
        <f t="shared" si="877"/>
        <v>991.3</v>
      </c>
      <c r="I5698" s="782">
        <f t="shared" si="876"/>
        <v>502.75</v>
      </c>
      <c r="J5698" s="782">
        <f t="shared" si="876"/>
        <v>343.11</v>
      </c>
      <c r="K5698" s="783">
        <f t="shared" si="876"/>
        <v>263.88</v>
      </c>
      <c r="L5698" s="784">
        <f>IF(ISNUMBER(F5698),IF(LEFT(A5698,3)="Cat",VLOOKUP(A5698,'Loc Configurations Seules'!R:U,4,FALSE),VLOOKUP(G5698,'Loc Coefficients Location'!A:D,4,FALSE)),"")</f>
        <v>0.26392450726414518</v>
      </c>
      <c r="M5698" s="785">
        <f t="shared" si="878"/>
        <v>991.30044928412929</v>
      </c>
      <c r="N5698" s="786">
        <f>IF(ISNUMBER(F5698),IF(LEFT(A5698,3)="Cat",VLOOKUP(A5698,'Loc Configurations Seules'!R:V,5,FALSE),VLOOKUP(G5698,'Loc Coefficients Location'!A:E,5,FALSE)),"")</f>
        <v>0.13385372321713121</v>
      </c>
      <c r="O5698" s="785">
        <f t="shared" si="879"/>
        <v>502.75458440354481</v>
      </c>
      <c r="P5698" s="786">
        <f>IF(ISNUMBER(F5698),IF(LEFT(A5698,3)="Cat",VLOOKUP(A5698,'Loc Configurations Seules'!R:W,6,FALSE),VLOOKUP(G5698,'Loc Coefficients Location'!A:F,6,FALSE)),"")</f>
        <v>9.1350623726064395E-2</v>
      </c>
      <c r="Q5698" s="785">
        <f t="shared" si="880"/>
        <v>343.11294271509786</v>
      </c>
      <c r="R5698" s="786">
        <f>IF(ISNUMBER(F5698),IF(LEFT(A5698,3)="Cat",VLOOKUP(A5698,'Loc Configurations Seules'!R:X,7,FALSE),VLOOKUP(G5698,'Loc Coefficients Location'!A:G,7,FALSE)),"")</f>
        <v>7.0256845182479807E-2</v>
      </c>
      <c r="S5698" s="785">
        <f t="shared" si="881"/>
        <v>263.88471050539414</v>
      </c>
    </row>
    <row r="5699" spans="1:19" ht="25.5" x14ac:dyDescent="0.25">
      <c r="A5699" s="69" t="s">
        <v>4996</v>
      </c>
      <c r="B5699" s="42" t="s">
        <v>4997</v>
      </c>
      <c r="C5699" s="43" t="s">
        <v>4998</v>
      </c>
      <c r="D5699" s="44"/>
      <c r="E5699" s="47"/>
      <c r="F5699" s="10">
        <v>1876</v>
      </c>
      <c r="G5699" s="791" t="s">
        <v>9618</v>
      </c>
      <c r="H5699" s="781">
        <f t="shared" si="877"/>
        <v>495.12</v>
      </c>
      <c r="I5699" s="782">
        <f t="shared" si="876"/>
        <v>251.11</v>
      </c>
      <c r="J5699" s="782">
        <f t="shared" si="876"/>
        <v>171.37</v>
      </c>
      <c r="K5699" s="783">
        <f t="shared" si="876"/>
        <v>131.80000000000001</v>
      </c>
      <c r="L5699" s="784">
        <f>IF(ISNUMBER(F5699),IF(LEFT(A5699,3)="Cat",VLOOKUP(A5699,'Loc Configurations Seules'!R:U,4,FALSE),VLOOKUP(G5699,'Loc Coefficients Location'!A:D,4,FALSE)),"")</f>
        <v>0.26392450726414518</v>
      </c>
      <c r="M5699" s="785">
        <f t="shared" si="878"/>
        <v>495.12237562753637</v>
      </c>
      <c r="N5699" s="786">
        <f>IF(ISNUMBER(F5699),IF(LEFT(A5699,3)="Cat",VLOOKUP(A5699,'Loc Configurations Seules'!R:V,5,FALSE),VLOOKUP(G5699,'Loc Coefficients Location'!A:E,5,FALSE)),"")</f>
        <v>0.13385372321713121</v>
      </c>
      <c r="O5699" s="785">
        <f t="shared" si="879"/>
        <v>251.10958475533815</v>
      </c>
      <c r="P5699" s="786">
        <f>IF(ISNUMBER(F5699),IF(LEFT(A5699,3)="Cat",VLOOKUP(A5699,'Loc Configurations Seules'!R:W,6,FALSE),VLOOKUP(G5699,'Loc Coefficients Location'!A:F,6,FALSE)),"")</f>
        <v>9.1350623726064395E-2</v>
      </c>
      <c r="Q5699" s="785">
        <f t="shared" si="880"/>
        <v>171.37377011009681</v>
      </c>
      <c r="R5699" s="786">
        <f>IF(ISNUMBER(F5699),IF(LEFT(A5699,3)="Cat",VLOOKUP(A5699,'Loc Configurations Seules'!R:X,7,FALSE),VLOOKUP(G5699,'Loc Coefficients Location'!A:G,7,FALSE)),"")</f>
        <v>7.0256845182479807E-2</v>
      </c>
      <c r="S5699" s="785">
        <f t="shared" si="881"/>
        <v>131.80184156233213</v>
      </c>
    </row>
    <row r="5700" spans="1:19" ht="51" x14ac:dyDescent="0.25">
      <c r="A5700" s="69" t="s">
        <v>4999</v>
      </c>
      <c r="B5700" s="42" t="s">
        <v>5000</v>
      </c>
      <c r="C5700" s="43" t="s">
        <v>5001</v>
      </c>
      <c r="D5700" s="44"/>
      <c r="E5700" s="47"/>
      <c r="F5700" s="10">
        <v>431</v>
      </c>
      <c r="G5700" s="791" t="s">
        <v>9618</v>
      </c>
      <c r="H5700" s="781">
        <f t="shared" si="877"/>
        <v>113.75</v>
      </c>
      <c r="I5700" s="782">
        <f t="shared" si="876"/>
        <v>57.69</v>
      </c>
      <c r="J5700" s="782">
        <f t="shared" si="876"/>
        <v>39.369999999999997</v>
      </c>
      <c r="K5700" s="783">
        <f t="shared" si="876"/>
        <v>30.28</v>
      </c>
      <c r="L5700" s="784">
        <f>IF(ISNUMBER(F5700),IF(LEFT(A5700,3)="Cat",VLOOKUP(A5700,'Loc Configurations Seules'!R:U,4,FALSE),VLOOKUP(G5700,'Loc Coefficients Location'!A:D,4,FALSE)),"")</f>
        <v>0.26392450726414518</v>
      </c>
      <c r="M5700" s="785">
        <f t="shared" si="878"/>
        <v>113.75146263084658</v>
      </c>
      <c r="N5700" s="786">
        <f>IF(ISNUMBER(F5700),IF(LEFT(A5700,3)="Cat",VLOOKUP(A5700,'Loc Configurations Seules'!R:V,5,FALSE),VLOOKUP(G5700,'Loc Coefficients Location'!A:E,5,FALSE)),"")</f>
        <v>0.13385372321713121</v>
      </c>
      <c r="O5700" s="785">
        <f t="shared" si="879"/>
        <v>57.690954706583554</v>
      </c>
      <c r="P5700" s="786">
        <f>IF(ISNUMBER(F5700),IF(LEFT(A5700,3)="Cat",VLOOKUP(A5700,'Loc Configurations Seules'!R:W,6,FALSE),VLOOKUP(G5700,'Loc Coefficients Location'!A:F,6,FALSE)),"")</f>
        <v>9.1350623726064395E-2</v>
      </c>
      <c r="Q5700" s="785">
        <f t="shared" si="880"/>
        <v>39.372118825933754</v>
      </c>
      <c r="R5700" s="786">
        <f>IF(ISNUMBER(F5700),IF(LEFT(A5700,3)="Cat",VLOOKUP(A5700,'Loc Configurations Seules'!R:X,7,FALSE),VLOOKUP(G5700,'Loc Coefficients Location'!A:G,7,FALSE)),"")</f>
        <v>7.0256845182479807E-2</v>
      </c>
      <c r="S5700" s="785">
        <f t="shared" si="881"/>
        <v>30.280700273648797</v>
      </c>
    </row>
    <row r="5701" spans="1:19" ht="38.25" x14ac:dyDescent="0.25">
      <c r="A5701" s="69" t="s">
        <v>4975</v>
      </c>
      <c r="B5701" s="42" t="s">
        <v>4976</v>
      </c>
      <c r="C5701" s="43" t="s">
        <v>4977</v>
      </c>
      <c r="D5701" s="44"/>
      <c r="E5701" s="47"/>
      <c r="F5701" s="10">
        <v>1462</v>
      </c>
      <c r="G5701" s="791" t="s">
        <v>9618</v>
      </c>
      <c r="H5701" s="781">
        <f t="shared" si="877"/>
        <v>385.86</v>
      </c>
      <c r="I5701" s="782">
        <f t="shared" si="876"/>
        <v>195.69</v>
      </c>
      <c r="J5701" s="782">
        <f t="shared" si="876"/>
        <v>133.55000000000001</v>
      </c>
      <c r="K5701" s="783">
        <f t="shared" si="876"/>
        <v>102.72</v>
      </c>
      <c r="L5701" s="784">
        <f>IF(ISNUMBER(F5701),IF(LEFT(A5701,3)="Cat",VLOOKUP(A5701,'Loc Configurations Seules'!R:U,4,FALSE),VLOOKUP(G5701,'Loc Coefficients Location'!A:D,4,FALSE)),"")</f>
        <v>0.26392450726414518</v>
      </c>
      <c r="M5701" s="785">
        <f t="shared" si="878"/>
        <v>385.85762962018026</v>
      </c>
      <c r="N5701" s="786">
        <f>IF(ISNUMBER(F5701),IF(LEFT(A5701,3)="Cat",VLOOKUP(A5701,'Loc Configurations Seules'!R:V,5,FALSE),VLOOKUP(G5701,'Loc Coefficients Location'!A:E,5,FALSE)),"")</f>
        <v>0.13385372321713121</v>
      </c>
      <c r="O5701" s="785">
        <f t="shared" si="879"/>
        <v>195.69414334344583</v>
      </c>
      <c r="P5701" s="786">
        <f>IF(ISNUMBER(F5701),IF(LEFT(A5701,3)="Cat",VLOOKUP(A5701,'Loc Configurations Seules'!R:W,6,FALSE),VLOOKUP(G5701,'Loc Coefficients Location'!A:F,6,FALSE)),"")</f>
        <v>9.1350623726064395E-2</v>
      </c>
      <c r="Q5701" s="785">
        <f t="shared" si="880"/>
        <v>133.55461188750616</v>
      </c>
      <c r="R5701" s="786">
        <f>IF(ISNUMBER(F5701),IF(LEFT(A5701,3)="Cat",VLOOKUP(A5701,'Loc Configurations Seules'!R:X,7,FALSE),VLOOKUP(G5701,'Loc Coefficients Location'!A:G,7,FALSE)),"")</f>
        <v>7.0256845182479807E-2</v>
      </c>
      <c r="S5701" s="785">
        <f t="shared" si="881"/>
        <v>102.71550765678548</v>
      </c>
    </row>
    <row r="5702" spans="1:19" ht="38.25" x14ac:dyDescent="0.25">
      <c r="A5702" s="69" t="s">
        <v>5002</v>
      </c>
      <c r="B5702" s="42" t="s">
        <v>5003</v>
      </c>
      <c r="C5702" s="43" t="s">
        <v>5004</v>
      </c>
      <c r="D5702" s="44"/>
      <c r="E5702" s="47"/>
      <c r="F5702" s="10">
        <v>528</v>
      </c>
      <c r="G5702" s="791" t="s">
        <v>9618</v>
      </c>
      <c r="H5702" s="781">
        <f t="shared" si="877"/>
        <v>139.35</v>
      </c>
      <c r="I5702" s="782">
        <f t="shared" si="876"/>
        <v>70.67</v>
      </c>
      <c r="J5702" s="782">
        <f t="shared" si="876"/>
        <v>48.23</v>
      </c>
      <c r="K5702" s="783">
        <f t="shared" si="876"/>
        <v>37.1</v>
      </c>
      <c r="L5702" s="784">
        <f>IF(ISNUMBER(F5702),IF(LEFT(A5702,3)="Cat",VLOOKUP(A5702,'Loc Configurations Seules'!R:U,4,FALSE),VLOOKUP(G5702,'Loc Coefficients Location'!A:D,4,FALSE)),"")</f>
        <v>0.26392450726414518</v>
      </c>
      <c r="M5702" s="785">
        <f t="shared" si="878"/>
        <v>139.35213983546865</v>
      </c>
      <c r="N5702" s="786">
        <f>IF(ISNUMBER(F5702),IF(LEFT(A5702,3)="Cat",VLOOKUP(A5702,'Loc Configurations Seules'!R:V,5,FALSE),VLOOKUP(G5702,'Loc Coefficients Location'!A:E,5,FALSE)),"")</f>
        <v>0.13385372321713121</v>
      </c>
      <c r="O5702" s="785">
        <f t="shared" si="879"/>
        <v>70.674765858645273</v>
      </c>
      <c r="P5702" s="786">
        <f>IF(ISNUMBER(F5702),IF(LEFT(A5702,3)="Cat",VLOOKUP(A5702,'Loc Configurations Seules'!R:W,6,FALSE),VLOOKUP(G5702,'Loc Coefficients Location'!A:F,6,FALSE)),"")</f>
        <v>9.1350623726064395E-2</v>
      </c>
      <c r="Q5702" s="785">
        <f t="shared" si="880"/>
        <v>48.233129327362001</v>
      </c>
      <c r="R5702" s="786">
        <f>IF(ISNUMBER(F5702),IF(LEFT(A5702,3)="Cat",VLOOKUP(A5702,'Loc Configurations Seules'!R:X,7,FALSE),VLOOKUP(G5702,'Loc Coefficients Location'!A:G,7,FALSE)),"")</f>
        <v>7.0256845182479807E-2</v>
      </c>
      <c r="S5702" s="785">
        <f t="shared" si="881"/>
        <v>37.095614256349336</v>
      </c>
    </row>
    <row r="5703" spans="1:19" ht="51" x14ac:dyDescent="0.25">
      <c r="A5703" s="69" t="s">
        <v>5005</v>
      </c>
      <c r="B5703" s="42" t="s">
        <v>5006</v>
      </c>
      <c r="C5703" s="43" t="s">
        <v>5007</v>
      </c>
      <c r="D5703" s="44"/>
      <c r="E5703" s="47"/>
      <c r="F5703" s="10">
        <v>121</v>
      </c>
      <c r="G5703" s="791" t="s">
        <v>9618</v>
      </c>
      <c r="H5703" s="781">
        <f t="shared" si="877"/>
        <v>31.93</v>
      </c>
      <c r="I5703" s="782">
        <f t="shared" si="877"/>
        <v>16.2</v>
      </c>
      <c r="J5703" s="782">
        <f t="shared" si="877"/>
        <v>11.05</v>
      </c>
      <c r="K5703" s="783">
        <f t="shared" si="877"/>
        <v>8.5</v>
      </c>
      <c r="L5703" s="784">
        <f>IF(ISNUMBER(F5703),IF(LEFT(A5703,3)="Cat",VLOOKUP(A5703,'Loc Configurations Seules'!R:U,4,FALSE),VLOOKUP(G5703,'Loc Coefficients Location'!A:D,4,FALSE)),"")</f>
        <v>0.26392450726414518</v>
      </c>
      <c r="M5703" s="785">
        <f t="shared" si="878"/>
        <v>31.934865378961568</v>
      </c>
      <c r="N5703" s="786">
        <f>IF(ISNUMBER(F5703),IF(LEFT(A5703,3)="Cat",VLOOKUP(A5703,'Loc Configurations Seules'!R:V,5,FALSE),VLOOKUP(G5703,'Loc Coefficients Location'!A:E,5,FALSE)),"")</f>
        <v>0.13385372321713121</v>
      </c>
      <c r="O5703" s="785">
        <f t="shared" si="879"/>
        <v>16.196300509272877</v>
      </c>
      <c r="P5703" s="786">
        <f>IF(ISNUMBER(F5703),IF(LEFT(A5703,3)="Cat",VLOOKUP(A5703,'Loc Configurations Seules'!R:W,6,FALSE),VLOOKUP(G5703,'Loc Coefficients Location'!A:F,6,FALSE)),"")</f>
        <v>9.1350623726064395E-2</v>
      </c>
      <c r="Q5703" s="785">
        <f t="shared" si="880"/>
        <v>11.053425470853792</v>
      </c>
      <c r="R5703" s="786">
        <f>IF(ISNUMBER(F5703),IF(LEFT(A5703,3)="Cat",VLOOKUP(A5703,'Loc Configurations Seules'!R:X,7,FALSE),VLOOKUP(G5703,'Loc Coefficients Location'!A:G,7,FALSE)),"")</f>
        <v>7.0256845182479807E-2</v>
      </c>
      <c r="S5703" s="785">
        <f t="shared" si="881"/>
        <v>8.5010782670800573</v>
      </c>
    </row>
    <row r="5704" spans="1:19" ht="25.5" x14ac:dyDescent="0.25">
      <c r="A5704" s="69" t="s">
        <v>5008</v>
      </c>
      <c r="B5704" s="42" t="s">
        <v>5009</v>
      </c>
      <c r="C5704" s="43" t="s">
        <v>5010</v>
      </c>
      <c r="D5704" s="44"/>
      <c r="E5704" s="47"/>
      <c r="F5704" s="10">
        <v>572</v>
      </c>
      <c r="G5704" s="791" t="s">
        <v>9618</v>
      </c>
      <c r="H5704" s="781">
        <f t="shared" ref="H5704:K5735" si="882">IF(ISNUMBER($F5704),ROUND($F5704*H$2,2),"")</f>
        <v>150.96</v>
      </c>
      <c r="I5704" s="782">
        <f t="shared" si="882"/>
        <v>76.56</v>
      </c>
      <c r="J5704" s="782">
        <f t="shared" si="882"/>
        <v>52.25</v>
      </c>
      <c r="K5704" s="783">
        <f t="shared" si="882"/>
        <v>40.19</v>
      </c>
      <c r="L5704" s="784">
        <f>IF(ISNUMBER(F5704),IF(LEFT(A5704,3)="Cat",VLOOKUP(A5704,'Loc Configurations Seules'!R:U,4,FALSE),VLOOKUP(G5704,'Loc Coefficients Location'!A:D,4,FALSE)),"")</f>
        <v>0.26392450726414518</v>
      </c>
      <c r="M5704" s="785">
        <f t="shared" si="878"/>
        <v>150.96481815509105</v>
      </c>
      <c r="N5704" s="786">
        <f>IF(ISNUMBER(F5704),IF(LEFT(A5704,3)="Cat",VLOOKUP(A5704,'Loc Configurations Seules'!R:V,5,FALSE),VLOOKUP(G5704,'Loc Coefficients Location'!A:E,5,FALSE)),"")</f>
        <v>0.13385372321713121</v>
      </c>
      <c r="O5704" s="785">
        <f t="shared" si="879"/>
        <v>76.564329680199052</v>
      </c>
      <c r="P5704" s="786">
        <f>IF(ISNUMBER(F5704),IF(LEFT(A5704,3)="Cat",VLOOKUP(A5704,'Loc Configurations Seules'!R:W,6,FALSE),VLOOKUP(G5704,'Loc Coefficients Location'!A:F,6,FALSE)),"")</f>
        <v>9.1350623726064395E-2</v>
      </c>
      <c r="Q5704" s="785">
        <f t="shared" si="880"/>
        <v>52.252556771308832</v>
      </c>
      <c r="R5704" s="786">
        <f>IF(ISNUMBER(F5704),IF(LEFT(A5704,3)="Cat",VLOOKUP(A5704,'Loc Configurations Seules'!R:X,7,FALSE),VLOOKUP(G5704,'Loc Coefficients Location'!A:G,7,FALSE)),"")</f>
        <v>7.0256845182479807E-2</v>
      </c>
      <c r="S5704" s="785">
        <f t="shared" si="881"/>
        <v>40.18691544437845</v>
      </c>
    </row>
    <row r="5705" spans="1:19" ht="51" x14ac:dyDescent="0.25">
      <c r="A5705" s="69" t="s">
        <v>5011</v>
      </c>
      <c r="B5705" s="42" t="s">
        <v>5012</v>
      </c>
      <c r="C5705" s="43" t="s">
        <v>5013</v>
      </c>
      <c r="D5705" s="44"/>
      <c r="E5705" s="47"/>
      <c r="F5705" s="10">
        <v>131</v>
      </c>
      <c r="G5705" s="791" t="s">
        <v>9618</v>
      </c>
      <c r="H5705" s="781">
        <f t="shared" si="882"/>
        <v>34.57</v>
      </c>
      <c r="I5705" s="782">
        <f t="shared" si="882"/>
        <v>17.53</v>
      </c>
      <c r="J5705" s="782">
        <f t="shared" si="882"/>
        <v>11.97</v>
      </c>
      <c r="K5705" s="783">
        <f t="shared" si="882"/>
        <v>9.1999999999999993</v>
      </c>
      <c r="L5705" s="784">
        <f>IF(ISNUMBER(F5705),IF(LEFT(A5705,3)="Cat",VLOOKUP(A5705,'Loc Configurations Seules'!R:U,4,FALSE),VLOOKUP(G5705,'Loc Coefficients Location'!A:D,4,FALSE)),"")</f>
        <v>0.26392450726414518</v>
      </c>
      <c r="M5705" s="785">
        <f t="shared" si="878"/>
        <v>34.574110451603019</v>
      </c>
      <c r="N5705" s="786">
        <f>IF(ISNUMBER(F5705),IF(LEFT(A5705,3)="Cat",VLOOKUP(A5705,'Loc Configurations Seules'!R:V,5,FALSE),VLOOKUP(G5705,'Loc Coefficients Location'!A:E,5,FALSE)),"")</f>
        <v>0.13385372321713121</v>
      </c>
      <c r="O5705" s="785">
        <f t="shared" si="879"/>
        <v>17.534837741444189</v>
      </c>
      <c r="P5705" s="786">
        <f>IF(ISNUMBER(F5705),IF(LEFT(A5705,3)="Cat",VLOOKUP(A5705,'Loc Configurations Seules'!R:W,6,FALSE),VLOOKUP(G5705,'Loc Coefficients Location'!A:F,6,FALSE)),"")</f>
        <v>9.1350623726064395E-2</v>
      </c>
      <c r="Q5705" s="785">
        <f t="shared" si="880"/>
        <v>11.966931708114435</v>
      </c>
      <c r="R5705" s="786">
        <f>IF(ISNUMBER(F5705),IF(LEFT(A5705,3)="Cat",VLOOKUP(A5705,'Loc Configurations Seules'!R:X,7,FALSE),VLOOKUP(G5705,'Loc Coefficients Location'!A:G,7,FALSE)),"")</f>
        <v>7.0256845182479807E-2</v>
      </c>
      <c r="S5705" s="785">
        <f t="shared" si="881"/>
        <v>9.2036467189048548</v>
      </c>
    </row>
    <row r="5706" spans="1:19" ht="51" x14ac:dyDescent="0.25">
      <c r="A5706" s="69" t="s">
        <v>5014</v>
      </c>
      <c r="B5706" s="42" t="s">
        <v>5015</v>
      </c>
      <c r="C5706" s="43" t="s">
        <v>5016</v>
      </c>
      <c r="D5706" s="44"/>
      <c r="E5706" s="47"/>
      <c r="F5706" s="10">
        <v>780</v>
      </c>
      <c r="G5706" s="791" t="s">
        <v>9618</v>
      </c>
      <c r="H5706" s="781">
        <f t="shared" si="882"/>
        <v>205.86</v>
      </c>
      <c r="I5706" s="782">
        <f t="shared" si="882"/>
        <v>104.41</v>
      </c>
      <c r="J5706" s="782">
        <f t="shared" si="882"/>
        <v>71.25</v>
      </c>
      <c r="K5706" s="783">
        <f t="shared" si="882"/>
        <v>54.8</v>
      </c>
      <c r="L5706" s="784">
        <f>IF(ISNUMBER(F5706),IF(LEFT(A5706,3)="Cat",VLOOKUP(A5706,'Loc Configurations Seules'!R:U,4,FALSE),VLOOKUP(G5706,'Loc Coefficients Location'!A:D,4,FALSE)),"")</f>
        <v>0.26392450726414518</v>
      </c>
      <c r="M5706" s="785">
        <f t="shared" si="878"/>
        <v>205.86111566603324</v>
      </c>
      <c r="N5706" s="786">
        <f>IF(ISNUMBER(F5706),IF(LEFT(A5706,3)="Cat",VLOOKUP(A5706,'Loc Configurations Seules'!R:V,5,FALSE),VLOOKUP(G5706,'Loc Coefficients Location'!A:E,5,FALSE)),"")</f>
        <v>0.13385372321713121</v>
      </c>
      <c r="O5706" s="785">
        <f t="shared" si="879"/>
        <v>104.40590410936234</v>
      </c>
      <c r="P5706" s="786">
        <f>IF(ISNUMBER(F5706),IF(LEFT(A5706,3)="Cat",VLOOKUP(A5706,'Loc Configurations Seules'!R:W,6,FALSE),VLOOKUP(G5706,'Loc Coefficients Location'!A:F,6,FALSE)),"")</f>
        <v>9.1350623726064395E-2</v>
      </c>
      <c r="Q5706" s="785">
        <f t="shared" si="880"/>
        <v>71.253486506330233</v>
      </c>
      <c r="R5706" s="786">
        <f>IF(ISNUMBER(F5706),IF(LEFT(A5706,3)="Cat",VLOOKUP(A5706,'Loc Configurations Seules'!R:X,7,FALSE),VLOOKUP(G5706,'Loc Coefficients Location'!A:G,7,FALSE)),"")</f>
        <v>7.0256845182479807E-2</v>
      </c>
      <c r="S5706" s="785">
        <f t="shared" si="881"/>
        <v>54.800339242334253</v>
      </c>
    </row>
    <row r="5707" spans="1:19" ht="25.5" x14ac:dyDescent="0.25">
      <c r="A5707" s="69" t="s">
        <v>5017</v>
      </c>
      <c r="B5707" s="42" t="s">
        <v>5018</v>
      </c>
      <c r="C5707" s="43" t="s">
        <v>5019</v>
      </c>
      <c r="D5707" s="44"/>
      <c r="E5707" s="47"/>
      <c r="F5707" s="10">
        <v>1276</v>
      </c>
      <c r="G5707" s="791" t="s">
        <v>9618</v>
      </c>
      <c r="H5707" s="781">
        <f t="shared" si="882"/>
        <v>336.77</v>
      </c>
      <c r="I5707" s="782">
        <f t="shared" si="882"/>
        <v>170.8</v>
      </c>
      <c r="J5707" s="782">
        <f t="shared" si="882"/>
        <v>116.56</v>
      </c>
      <c r="K5707" s="783">
        <f t="shared" si="882"/>
        <v>89.65</v>
      </c>
      <c r="L5707" s="784">
        <f>IF(ISNUMBER(F5707),IF(LEFT(A5707,3)="Cat",VLOOKUP(A5707,'Loc Configurations Seules'!R:U,4,FALSE),VLOOKUP(G5707,'Loc Coefficients Location'!A:D,4,FALSE)),"")</f>
        <v>0.26392450726414518</v>
      </c>
      <c r="M5707" s="785">
        <f t="shared" si="878"/>
        <v>336.76767126904923</v>
      </c>
      <c r="N5707" s="786">
        <f>IF(ISNUMBER(F5707),IF(LEFT(A5707,3)="Cat",VLOOKUP(A5707,'Loc Configurations Seules'!R:V,5,FALSE),VLOOKUP(G5707,'Loc Coefficients Location'!A:E,5,FALSE)),"")</f>
        <v>0.13385372321713121</v>
      </c>
      <c r="O5707" s="785">
        <f t="shared" si="879"/>
        <v>170.79735082505943</v>
      </c>
      <c r="P5707" s="786">
        <f>IF(ISNUMBER(F5707),IF(LEFT(A5707,3)="Cat",VLOOKUP(A5707,'Loc Configurations Seules'!R:W,6,FALSE),VLOOKUP(G5707,'Loc Coefficients Location'!A:F,6,FALSE)),"")</f>
        <v>9.1350623726064395E-2</v>
      </c>
      <c r="Q5707" s="785">
        <f t="shared" si="880"/>
        <v>116.56339587445817</v>
      </c>
      <c r="R5707" s="786">
        <f>IF(ISNUMBER(F5707),IF(LEFT(A5707,3)="Cat",VLOOKUP(A5707,'Loc Configurations Seules'!R:X,7,FALSE),VLOOKUP(G5707,'Loc Coefficients Location'!A:G,7,FALSE)),"")</f>
        <v>7.0256845182479807E-2</v>
      </c>
      <c r="S5707" s="785">
        <f t="shared" si="881"/>
        <v>89.647734452844233</v>
      </c>
    </row>
    <row r="5708" spans="1:19" ht="51" x14ac:dyDescent="0.25">
      <c r="A5708" s="69" t="s">
        <v>5020</v>
      </c>
      <c r="B5708" s="42" t="s">
        <v>5021</v>
      </c>
      <c r="C5708" s="43" t="s">
        <v>5022</v>
      </c>
      <c r="D5708" s="44"/>
      <c r="E5708" s="47"/>
      <c r="F5708" s="10">
        <v>293</v>
      </c>
      <c r="G5708" s="791" t="s">
        <v>9618</v>
      </c>
      <c r="H5708" s="781">
        <f t="shared" si="882"/>
        <v>77.33</v>
      </c>
      <c r="I5708" s="782">
        <f t="shared" si="882"/>
        <v>39.22</v>
      </c>
      <c r="J5708" s="782">
        <f t="shared" si="882"/>
        <v>26.77</v>
      </c>
      <c r="K5708" s="783">
        <f t="shared" si="882"/>
        <v>20.59</v>
      </c>
      <c r="L5708" s="784">
        <f>IF(ISNUMBER(F5708),IF(LEFT(A5708,3)="Cat",VLOOKUP(A5708,'Loc Configurations Seules'!R:U,4,FALSE),VLOOKUP(G5708,'Loc Coefficients Location'!A:D,4,FALSE)),"")</f>
        <v>0.26392450726414518</v>
      </c>
      <c r="M5708" s="785">
        <f t="shared" si="878"/>
        <v>77.329880628394534</v>
      </c>
      <c r="N5708" s="786">
        <f>IF(ISNUMBER(F5708),IF(LEFT(A5708,3)="Cat",VLOOKUP(A5708,'Loc Configurations Seules'!R:V,5,FALSE),VLOOKUP(G5708,'Loc Coefficients Location'!A:E,5,FALSE)),"")</f>
        <v>0.13385372321713121</v>
      </c>
      <c r="O5708" s="785">
        <f t="shared" si="879"/>
        <v>39.219140902619444</v>
      </c>
      <c r="P5708" s="786">
        <f>IF(ISNUMBER(F5708),IF(LEFT(A5708,3)="Cat",VLOOKUP(A5708,'Loc Configurations Seules'!R:W,6,FALSE),VLOOKUP(G5708,'Loc Coefficients Location'!A:F,6,FALSE)),"")</f>
        <v>9.1350623726064395E-2</v>
      </c>
      <c r="Q5708" s="785">
        <f t="shared" si="880"/>
        <v>26.765732751736866</v>
      </c>
      <c r="R5708" s="786">
        <f>IF(ISNUMBER(F5708),IF(LEFT(A5708,3)="Cat",VLOOKUP(A5708,'Loc Configurations Seules'!R:X,7,FALSE),VLOOKUP(G5708,'Loc Coefficients Location'!A:G,7,FALSE)),"")</f>
        <v>7.0256845182479807E-2</v>
      </c>
      <c r="S5708" s="785">
        <f t="shared" si="881"/>
        <v>20.585255638466585</v>
      </c>
    </row>
    <row r="5709" spans="1:19" ht="51" x14ac:dyDescent="0.25">
      <c r="A5709" s="69" t="s">
        <v>5023</v>
      </c>
      <c r="B5709" s="42" t="s">
        <v>5024</v>
      </c>
      <c r="C5709" s="43" t="s">
        <v>5025</v>
      </c>
      <c r="D5709" s="44"/>
      <c r="E5709" s="47"/>
      <c r="F5709" s="10">
        <v>754</v>
      </c>
      <c r="G5709" s="791" t="s">
        <v>9618</v>
      </c>
      <c r="H5709" s="781">
        <f t="shared" si="882"/>
        <v>199</v>
      </c>
      <c r="I5709" s="782">
        <f t="shared" si="882"/>
        <v>100.93</v>
      </c>
      <c r="J5709" s="782">
        <f t="shared" si="882"/>
        <v>68.88</v>
      </c>
      <c r="K5709" s="783">
        <f t="shared" si="882"/>
        <v>52.97</v>
      </c>
      <c r="L5709" s="784">
        <f>IF(ISNUMBER(F5709),IF(LEFT(A5709,3)="Cat",VLOOKUP(A5709,'Loc Configurations Seules'!R:U,4,FALSE),VLOOKUP(G5709,'Loc Coefficients Location'!A:D,4,FALSE)),"")</f>
        <v>0.26392450726414518</v>
      </c>
      <c r="M5709" s="785">
        <f t="shared" si="878"/>
        <v>198.99907847716545</v>
      </c>
      <c r="N5709" s="786">
        <f>IF(ISNUMBER(F5709),IF(LEFT(A5709,3)="Cat",VLOOKUP(A5709,'Loc Configurations Seules'!R:V,5,FALSE),VLOOKUP(G5709,'Loc Coefficients Location'!A:E,5,FALSE)),"")</f>
        <v>0.13385372321713121</v>
      </c>
      <c r="O5709" s="785">
        <f t="shared" si="879"/>
        <v>100.92570730571693</v>
      </c>
      <c r="P5709" s="786">
        <f>IF(ISNUMBER(F5709),IF(LEFT(A5709,3)="Cat",VLOOKUP(A5709,'Loc Configurations Seules'!R:W,6,FALSE),VLOOKUP(G5709,'Loc Coefficients Location'!A:F,6,FALSE)),"")</f>
        <v>9.1350623726064395E-2</v>
      </c>
      <c r="Q5709" s="785">
        <f t="shared" si="880"/>
        <v>68.878370289452548</v>
      </c>
      <c r="R5709" s="786">
        <f>IF(ISNUMBER(F5709),IF(LEFT(A5709,3)="Cat",VLOOKUP(A5709,'Loc Configurations Seules'!R:X,7,FALSE),VLOOKUP(G5709,'Loc Coefficients Location'!A:G,7,FALSE)),"")</f>
        <v>7.0256845182479807E-2</v>
      </c>
      <c r="S5709" s="785">
        <f t="shared" si="881"/>
        <v>52.973661267589776</v>
      </c>
    </row>
    <row r="5710" spans="1:19" ht="51" x14ac:dyDescent="0.25">
      <c r="A5710" s="69" t="s">
        <v>5026</v>
      </c>
      <c r="B5710" s="42" t="s">
        <v>5027</v>
      </c>
      <c r="C5710" s="43" t="s">
        <v>5028</v>
      </c>
      <c r="D5710" s="44"/>
      <c r="E5710" s="47"/>
      <c r="F5710" s="10">
        <v>38</v>
      </c>
      <c r="G5710" s="791" t="s">
        <v>9618</v>
      </c>
      <c r="H5710" s="781">
        <f t="shared" si="882"/>
        <v>10.029999999999999</v>
      </c>
      <c r="I5710" s="782">
        <f t="shared" si="882"/>
        <v>5.09</v>
      </c>
      <c r="J5710" s="782">
        <f t="shared" si="882"/>
        <v>3.47</v>
      </c>
      <c r="K5710" s="783">
        <f t="shared" si="882"/>
        <v>2.67</v>
      </c>
      <c r="L5710" s="784">
        <f>IF(ISNUMBER(F5710),IF(LEFT(A5710,3)="Cat",VLOOKUP(A5710,'Loc Configurations Seules'!R:U,4,FALSE),VLOOKUP(G5710,'Loc Coefficients Location'!A:D,4,FALSE)),"")</f>
        <v>0.26392450726414518</v>
      </c>
      <c r="M5710" s="785">
        <f t="shared" si="878"/>
        <v>10.029131276037518</v>
      </c>
      <c r="N5710" s="786">
        <f>IF(ISNUMBER(F5710),IF(LEFT(A5710,3)="Cat",VLOOKUP(A5710,'Loc Configurations Seules'!R:V,5,FALSE),VLOOKUP(G5710,'Loc Coefficients Location'!A:E,5,FALSE)),"")</f>
        <v>0.13385372321713121</v>
      </c>
      <c r="O5710" s="785">
        <f t="shared" si="879"/>
        <v>5.0864414822509856</v>
      </c>
      <c r="P5710" s="786">
        <f>IF(ISNUMBER(F5710),IF(LEFT(A5710,3)="Cat",VLOOKUP(A5710,'Loc Configurations Seules'!R:W,6,FALSE),VLOOKUP(G5710,'Loc Coefficients Location'!A:F,6,FALSE)),"")</f>
        <v>9.1350623726064395E-2</v>
      </c>
      <c r="Q5710" s="785">
        <f t="shared" si="880"/>
        <v>3.471323701590447</v>
      </c>
      <c r="R5710" s="786">
        <f>IF(ISNUMBER(F5710),IF(LEFT(A5710,3)="Cat",VLOOKUP(A5710,'Loc Configurations Seules'!R:X,7,FALSE),VLOOKUP(G5710,'Loc Coefficients Location'!A:G,7,FALSE)),"")</f>
        <v>7.0256845182479807E-2</v>
      </c>
      <c r="S5710" s="785">
        <f t="shared" si="881"/>
        <v>2.6697601169342327</v>
      </c>
    </row>
    <row r="5711" spans="1:19" ht="25.5" x14ac:dyDescent="0.25">
      <c r="A5711" s="69" t="s">
        <v>5029</v>
      </c>
      <c r="B5711" s="42" t="s">
        <v>5030</v>
      </c>
      <c r="C5711" s="43" t="s">
        <v>5031</v>
      </c>
      <c r="D5711" s="44"/>
      <c r="E5711" s="47"/>
      <c r="F5711" s="10">
        <v>6185</v>
      </c>
      <c r="G5711" s="791" t="s">
        <v>9618</v>
      </c>
      <c r="H5711" s="781">
        <f t="shared" si="882"/>
        <v>1632.37</v>
      </c>
      <c r="I5711" s="782">
        <f t="shared" si="882"/>
        <v>827.89</v>
      </c>
      <c r="J5711" s="782">
        <f t="shared" si="882"/>
        <v>565</v>
      </c>
      <c r="K5711" s="783">
        <f t="shared" si="882"/>
        <v>434.54</v>
      </c>
      <c r="L5711" s="784">
        <f>IF(ISNUMBER(F5711),IF(LEFT(A5711,3)="Cat",VLOOKUP(A5711,'Loc Configurations Seules'!R:U,4,FALSE),VLOOKUP(G5711,'Loc Coefficients Location'!A:D,4,FALSE)),"")</f>
        <v>0.26392450726414518</v>
      </c>
      <c r="M5711" s="785">
        <f t="shared" si="878"/>
        <v>1632.373077428738</v>
      </c>
      <c r="N5711" s="786">
        <f>IF(ISNUMBER(F5711),IF(LEFT(A5711,3)="Cat",VLOOKUP(A5711,'Loc Configurations Seules'!R:V,5,FALSE),VLOOKUP(G5711,'Loc Coefficients Location'!A:E,5,FALSE)),"")</f>
        <v>0.13385372321713121</v>
      </c>
      <c r="O5711" s="785">
        <f t="shared" si="879"/>
        <v>827.88527809795653</v>
      </c>
      <c r="P5711" s="786">
        <f>IF(ISNUMBER(F5711),IF(LEFT(A5711,3)="Cat",VLOOKUP(A5711,'Loc Configurations Seules'!R:W,6,FALSE),VLOOKUP(G5711,'Loc Coefficients Location'!A:F,6,FALSE)),"")</f>
        <v>9.1350623726064395E-2</v>
      </c>
      <c r="Q5711" s="785">
        <f t="shared" si="880"/>
        <v>565.00360774570834</v>
      </c>
      <c r="R5711" s="786">
        <f>IF(ISNUMBER(F5711),IF(LEFT(A5711,3)="Cat",VLOOKUP(A5711,'Loc Configurations Seules'!R:X,7,FALSE),VLOOKUP(G5711,'Loc Coefficients Location'!A:G,7,FALSE)),"")</f>
        <v>7.0256845182479807E-2</v>
      </c>
      <c r="S5711" s="785">
        <f t="shared" si="881"/>
        <v>434.5385874536376</v>
      </c>
    </row>
    <row r="5712" spans="1:19" ht="51" x14ac:dyDescent="0.25">
      <c r="A5712" s="69" t="s">
        <v>5032</v>
      </c>
      <c r="B5712" s="42" t="s">
        <v>5033</v>
      </c>
      <c r="C5712" s="43" t="s">
        <v>5034</v>
      </c>
      <c r="D5712" s="44"/>
      <c r="E5712" s="47"/>
      <c r="F5712" s="10">
        <v>1422</v>
      </c>
      <c r="G5712" s="791" t="s">
        <v>9618</v>
      </c>
      <c r="H5712" s="781">
        <f t="shared" si="882"/>
        <v>375.3</v>
      </c>
      <c r="I5712" s="782">
        <f t="shared" si="882"/>
        <v>190.34</v>
      </c>
      <c r="J5712" s="782">
        <f t="shared" si="882"/>
        <v>129.9</v>
      </c>
      <c r="K5712" s="783">
        <f t="shared" si="882"/>
        <v>99.91</v>
      </c>
      <c r="L5712" s="784">
        <f>IF(ISNUMBER(F5712),IF(LEFT(A5712,3)="Cat",VLOOKUP(A5712,'Loc Configurations Seules'!R:U,4,FALSE),VLOOKUP(G5712,'Loc Coefficients Location'!A:D,4,FALSE)),"")</f>
        <v>0.26392450726414518</v>
      </c>
      <c r="M5712" s="785">
        <f t="shared" si="878"/>
        <v>375.30064932961443</v>
      </c>
      <c r="N5712" s="786">
        <f>IF(ISNUMBER(F5712),IF(LEFT(A5712,3)="Cat",VLOOKUP(A5712,'Loc Configurations Seules'!R:V,5,FALSE),VLOOKUP(G5712,'Loc Coefficients Location'!A:E,5,FALSE)),"")</f>
        <v>0.13385372321713121</v>
      </c>
      <c r="O5712" s="785">
        <f t="shared" si="879"/>
        <v>190.33999441476058</v>
      </c>
      <c r="P5712" s="786">
        <f>IF(ISNUMBER(F5712),IF(LEFT(A5712,3)="Cat",VLOOKUP(A5712,'Loc Configurations Seules'!R:W,6,FALSE),VLOOKUP(G5712,'Loc Coefficients Location'!A:F,6,FALSE)),"")</f>
        <v>9.1350623726064395E-2</v>
      </c>
      <c r="Q5712" s="785">
        <f t="shared" si="880"/>
        <v>129.90058693846356</v>
      </c>
      <c r="R5712" s="786">
        <f>IF(ISNUMBER(F5712),IF(LEFT(A5712,3)="Cat",VLOOKUP(A5712,'Loc Configurations Seules'!R:X,7,FALSE),VLOOKUP(G5712,'Loc Coefficients Location'!A:G,7,FALSE)),"")</f>
        <v>7.0256845182479807E-2</v>
      </c>
      <c r="S5712" s="785">
        <f t="shared" si="881"/>
        <v>99.905233849486279</v>
      </c>
    </row>
    <row r="5713" spans="1:19" ht="25.5" x14ac:dyDescent="0.25">
      <c r="A5713" s="69" t="s">
        <v>5035</v>
      </c>
      <c r="B5713" s="42" t="s">
        <v>5036</v>
      </c>
      <c r="C5713" s="43" t="s">
        <v>5037</v>
      </c>
      <c r="D5713" s="44"/>
      <c r="E5713" s="47"/>
      <c r="F5713" s="10">
        <v>9512</v>
      </c>
      <c r="G5713" s="791" t="s">
        <v>9618</v>
      </c>
      <c r="H5713" s="781">
        <f t="shared" si="882"/>
        <v>2510.4499999999998</v>
      </c>
      <c r="I5713" s="782">
        <f t="shared" si="882"/>
        <v>1273.22</v>
      </c>
      <c r="J5713" s="782">
        <f t="shared" si="882"/>
        <v>868.93</v>
      </c>
      <c r="K5713" s="783">
        <f t="shared" si="882"/>
        <v>668.28</v>
      </c>
      <c r="L5713" s="784">
        <f>IF(ISNUMBER(F5713),IF(LEFT(A5713,3)="Cat",VLOOKUP(A5713,'Loc Configurations Seules'!R:U,4,FALSE),VLOOKUP(G5713,'Loc Coefficients Location'!A:D,4,FALSE)),"")</f>
        <v>0.26392450726414518</v>
      </c>
      <c r="M5713" s="785">
        <f t="shared" si="878"/>
        <v>2510.4499130965492</v>
      </c>
      <c r="N5713" s="786">
        <f>IF(ISNUMBER(F5713),IF(LEFT(A5713,3)="Cat",VLOOKUP(A5713,'Loc Configurations Seules'!R:V,5,FALSE),VLOOKUP(G5713,'Loc Coefficients Location'!A:E,5,FALSE)),"")</f>
        <v>0.13385372321713121</v>
      </c>
      <c r="O5713" s="785">
        <f t="shared" si="879"/>
        <v>1273.216615241352</v>
      </c>
      <c r="P5713" s="786">
        <f>IF(ISNUMBER(F5713),IF(LEFT(A5713,3)="Cat",VLOOKUP(A5713,'Loc Configurations Seules'!R:W,6,FALSE),VLOOKUP(G5713,'Loc Coefficients Location'!A:F,6,FALSE)),"")</f>
        <v>9.1350623726064395E-2</v>
      </c>
      <c r="Q5713" s="785">
        <f t="shared" si="880"/>
        <v>868.92713288232449</v>
      </c>
      <c r="R5713" s="786">
        <f>IF(ISNUMBER(F5713),IF(LEFT(A5713,3)="Cat",VLOOKUP(A5713,'Loc Configurations Seules'!R:X,7,FALSE),VLOOKUP(G5713,'Loc Coefficients Location'!A:G,7,FALSE)),"")</f>
        <v>7.0256845182479807E-2</v>
      </c>
      <c r="S5713" s="785">
        <f t="shared" si="881"/>
        <v>668.28311137574792</v>
      </c>
    </row>
    <row r="5714" spans="1:19" ht="51" x14ac:dyDescent="0.25">
      <c r="A5714" s="69" t="s">
        <v>5038</v>
      </c>
      <c r="B5714" s="42" t="s">
        <v>5039</v>
      </c>
      <c r="C5714" s="43" t="s">
        <v>5040</v>
      </c>
      <c r="D5714" s="44"/>
      <c r="E5714" s="47"/>
      <c r="F5714" s="10">
        <v>2187</v>
      </c>
      <c r="G5714" s="791" t="s">
        <v>9618</v>
      </c>
      <c r="H5714" s="781">
        <f t="shared" si="882"/>
        <v>577.20000000000005</v>
      </c>
      <c r="I5714" s="782">
        <f t="shared" si="882"/>
        <v>292.74</v>
      </c>
      <c r="J5714" s="782">
        <f t="shared" si="882"/>
        <v>199.78</v>
      </c>
      <c r="K5714" s="783">
        <f t="shared" si="882"/>
        <v>153.65</v>
      </c>
      <c r="L5714" s="784">
        <f>IF(ISNUMBER(F5714),IF(LEFT(A5714,3)="Cat",VLOOKUP(A5714,'Loc Configurations Seules'!R:U,4,FALSE),VLOOKUP(G5714,'Loc Coefficients Location'!A:D,4,FALSE)),"")</f>
        <v>0.26392450726414518</v>
      </c>
      <c r="M5714" s="785">
        <f t="shared" si="878"/>
        <v>577.20289738668555</v>
      </c>
      <c r="N5714" s="786">
        <f>IF(ISNUMBER(F5714),IF(LEFT(A5714,3)="Cat",VLOOKUP(A5714,'Loc Configurations Seules'!R:V,5,FALSE),VLOOKUP(G5714,'Loc Coefficients Location'!A:E,5,FALSE)),"")</f>
        <v>0.13385372321713121</v>
      </c>
      <c r="O5714" s="785">
        <f t="shared" si="879"/>
        <v>292.73809267586597</v>
      </c>
      <c r="P5714" s="786">
        <f>IF(ISNUMBER(F5714),IF(LEFT(A5714,3)="Cat",VLOOKUP(A5714,'Loc Configurations Seules'!R:W,6,FALSE),VLOOKUP(G5714,'Loc Coefficients Location'!A:F,6,FALSE)),"")</f>
        <v>9.1350623726064395E-2</v>
      </c>
      <c r="Q5714" s="785">
        <f t="shared" si="880"/>
        <v>199.78381408890283</v>
      </c>
      <c r="R5714" s="786">
        <f>IF(ISNUMBER(F5714),IF(LEFT(A5714,3)="Cat",VLOOKUP(A5714,'Loc Configurations Seules'!R:X,7,FALSE),VLOOKUP(G5714,'Loc Coefficients Location'!A:G,7,FALSE)),"")</f>
        <v>7.0256845182479807E-2</v>
      </c>
      <c r="S5714" s="785">
        <f t="shared" si="881"/>
        <v>153.65172041408334</v>
      </c>
    </row>
    <row r="5715" spans="1:19" ht="25.5" x14ac:dyDescent="0.25">
      <c r="A5715" s="69" t="s">
        <v>5041</v>
      </c>
      <c r="B5715" s="42" t="s">
        <v>5042</v>
      </c>
      <c r="C5715" s="43" t="s">
        <v>5043</v>
      </c>
      <c r="D5715" s="44"/>
      <c r="E5715" s="47"/>
      <c r="F5715" s="10">
        <v>10845</v>
      </c>
      <c r="G5715" s="791" t="s">
        <v>9618</v>
      </c>
      <c r="H5715" s="781">
        <f t="shared" si="882"/>
        <v>2862.26</v>
      </c>
      <c r="I5715" s="782">
        <f t="shared" si="882"/>
        <v>1451.64</v>
      </c>
      <c r="J5715" s="782">
        <f t="shared" si="882"/>
        <v>990.7</v>
      </c>
      <c r="K5715" s="783">
        <f t="shared" si="882"/>
        <v>761.94</v>
      </c>
      <c r="L5715" s="784">
        <f>IF(ISNUMBER(F5715),IF(LEFT(A5715,3)="Cat",VLOOKUP(A5715,'Loc Configurations Seules'!R:U,4,FALSE),VLOOKUP(G5715,'Loc Coefficients Location'!A:D,4,FALSE)),"")</f>
        <v>0.26392450726414518</v>
      </c>
      <c r="M5715" s="785">
        <f t="shared" si="878"/>
        <v>2862.2612812796547</v>
      </c>
      <c r="N5715" s="786">
        <f>IF(ISNUMBER(F5715),IF(LEFT(A5715,3)="Cat",VLOOKUP(A5715,'Loc Configurations Seules'!R:V,5,FALSE),VLOOKUP(G5715,'Loc Coefficients Location'!A:E,5,FALSE)),"")</f>
        <v>0.13385372321713121</v>
      </c>
      <c r="O5715" s="785">
        <f t="shared" si="879"/>
        <v>1451.643628289788</v>
      </c>
      <c r="P5715" s="786">
        <f>IF(ISNUMBER(F5715),IF(LEFT(A5715,3)="Cat",VLOOKUP(A5715,'Loc Configurations Seules'!R:W,6,FALSE),VLOOKUP(G5715,'Loc Coefficients Location'!A:F,6,FALSE)),"")</f>
        <v>9.1350623726064395E-2</v>
      </c>
      <c r="Q5715" s="785">
        <f t="shared" si="880"/>
        <v>990.69751430916835</v>
      </c>
      <c r="R5715" s="786">
        <f>IF(ISNUMBER(F5715),IF(LEFT(A5715,3)="Cat",VLOOKUP(A5715,'Loc Configurations Seules'!R:X,7,FALSE),VLOOKUP(G5715,'Loc Coefficients Location'!A:G,7,FALSE)),"")</f>
        <v>7.0256845182479807E-2</v>
      </c>
      <c r="S5715" s="785">
        <f t="shared" si="881"/>
        <v>761.93548600399356</v>
      </c>
    </row>
    <row r="5716" spans="1:19" ht="51" x14ac:dyDescent="0.25">
      <c r="A5716" s="69" t="s">
        <v>5044</v>
      </c>
      <c r="B5716" s="42" t="s">
        <v>5045</v>
      </c>
      <c r="C5716" s="43" t="s">
        <v>5046</v>
      </c>
      <c r="D5716" s="44"/>
      <c r="E5716" s="47"/>
      <c r="F5716" s="10">
        <v>2494</v>
      </c>
      <c r="G5716" s="791" t="s">
        <v>9618</v>
      </c>
      <c r="H5716" s="781">
        <f t="shared" si="882"/>
        <v>658.23</v>
      </c>
      <c r="I5716" s="782">
        <f t="shared" si="882"/>
        <v>333.83</v>
      </c>
      <c r="J5716" s="782">
        <f t="shared" si="882"/>
        <v>227.83</v>
      </c>
      <c r="K5716" s="783">
        <f t="shared" si="882"/>
        <v>175.22</v>
      </c>
      <c r="L5716" s="784">
        <f>IF(ISNUMBER(F5716),IF(LEFT(A5716,3)="Cat",VLOOKUP(A5716,'Loc Configurations Seules'!R:U,4,FALSE),VLOOKUP(G5716,'Loc Coefficients Location'!A:D,4,FALSE)),"")</f>
        <v>0.26392450726414518</v>
      </c>
      <c r="M5716" s="785">
        <f t="shared" si="878"/>
        <v>658.22772111677807</v>
      </c>
      <c r="N5716" s="786">
        <f>IF(ISNUMBER(F5716),IF(LEFT(A5716,3)="Cat",VLOOKUP(A5716,'Loc Configurations Seules'!R:V,5,FALSE),VLOOKUP(G5716,'Loc Coefficients Location'!A:E,5,FALSE)),"")</f>
        <v>0.13385372321713121</v>
      </c>
      <c r="O5716" s="785">
        <f t="shared" si="879"/>
        <v>333.83118570352525</v>
      </c>
      <c r="P5716" s="786">
        <f>IF(ISNUMBER(F5716),IF(LEFT(A5716,3)="Cat",VLOOKUP(A5716,'Loc Configurations Seules'!R:W,6,FALSE),VLOOKUP(G5716,'Loc Coefficients Location'!A:F,6,FALSE)),"")</f>
        <v>9.1350623726064395E-2</v>
      </c>
      <c r="Q5716" s="785">
        <f t="shared" si="880"/>
        <v>227.82845557280461</v>
      </c>
      <c r="R5716" s="786">
        <f>IF(ISNUMBER(F5716),IF(LEFT(A5716,3)="Cat",VLOOKUP(A5716,'Loc Configurations Seules'!R:X,7,FALSE),VLOOKUP(G5716,'Loc Coefficients Location'!A:G,7,FALSE)),"")</f>
        <v>7.0256845182479807E-2</v>
      </c>
      <c r="S5716" s="785">
        <f t="shared" si="881"/>
        <v>175.22057188510465</v>
      </c>
    </row>
    <row r="5717" spans="1:19" ht="76.5" x14ac:dyDescent="0.25">
      <c r="A5717" s="69" t="s">
        <v>5047</v>
      </c>
      <c r="B5717" s="42" t="s">
        <v>5048</v>
      </c>
      <c r="C5717" s="43" t="s">
        <v>5049</v>
      </c>
      <c r="D5717" s="44"/>
      <c r="E5717" s="47"/>
      <c r="F5717" s="10">
        <v>1595</v>
      </c>
      <c r="G5717" s="791" t="s">
        <v>9618</v>
      </c>
      <c r="H5717" s="781">
        <f t="shared" si="882"/>
        <v>420.96</v>
      </c>
      <c r="I5717" s="782">
        <f t="shared" si="882"/>
        <v>213.5</v>
      </c>
      <c r="J5717" s="782">
        <f t="shared" si="882"/>
        <v>145.69999999999999</v>
      </c>
      <c r="K5717" s="783">
        <f t="shared" si="882"/>
        <v>112.06</v>
      </c>
      <c r="L5717" s="784">
        <f>IF(ISNUMBER(F5717),IF(LEFT(A5717,3)="Cat",VLOOKUP(A5717,'Loc Configurations Seules'!R:U,4,FALSE),VLOOKUP(G5717,'Loc Coefficients Location'!A:D,4,FALSE)),"")</f>
        <v>0.26392450726414518</v>
      </c>
      <c r="M5717" s="785">
        <f t="shared" si="878"/>
        <v>420.95958908631155</v>
      </c>
      <c r="N5717" s="786">
        <f>IF(ISNUMBER(F5717),IF(LEFT(A5717,3)="Cat",VLOOKUP(A5717,'Loc Configurations Seules'!R:V,5,FALSE),VLOOKUP(G5717,'Loc Coefficients Location'!A:E,5,FALSE)),"")</f>
        <v>0.13385372321713121</v>
      </c>
      <c r="O5717" s="785">
        <f t="shared" si="879"/>
        <v>213.49668853132428</v>
      </c>
      <c r="P5717" s="786">
        <f>IF(ISNUMBER(F5717),IF(LEFT(A5717,3)="Cat",VLOOKUP(A5717,'Loc Configurations Seules'!R:W,6,FALSE),VLOOKUP(G5717,'Loc Coefficients Location'!A:F,6,FALSE)),"")</f>
        <v>9.1350623726064395E-2</v>
      </c>
      <c r="Q5717" s="785">
        <f t="shared" si="880"/>
        <v>145.7042448430727</v>
      </c>
      <c r="R5717" s="786">
        <f>IF(ISNUMBER(F5717),IF(LEFT(A5717,3)="Cat",VLOOKUP(A5717,'Loc Configurations Seules'!R:X,7,FALSE),VLOOKUP(G5717,'Loc Coefficients Location'!A:G,7,FALSE)),"")</f>
        <v>7.0256845182479807E-2</v>
      </c>
      <c r="S5717" s="785">
        <f t="shared" si="881"/>
        <v>112.05966806605529</v>
      </c>
    </row>
    <row r="5718" spans="1:19" ht="76.5" x14ac:dyDescent="0.25">
      <c r="A5718" s="69" t="s">
        <v>5050</v>
      </c>
      <c r="B5718" s="42" t="s">
        <v>5051</v>
      </c>
      <c r="C5718" s="43" t="s">
        <v>5052</v>
      </c>
      <c r="D5718" s="44"/>
      <c r="E5718" s="47"/>
      <c r="F5718" s="10">
        <v>2328</v>
      </c>
      <c r="G5718" s="791" t="s">
        <v>9618</v>
      </c>
      <c r="H5718" s="781">
        <f t="shared" si="882"/>
        <v>614.41999999999996</v>
      </c>
      <c r="I5718" s="782">
        <f t="shared" si="882"/>
        <v>311.61</v>
      </c>
      <c r="J5718" s="782">
        <f t="shared" si="882"/>
        <v>212.66</v>
      </c>
      <c r="K5718" s="783">
        <f t="shared" si="882"/>
        <v>163.56</v>
      </c>
      <c r="L5718" s="784">
        <f>IF(ISNUMBER(F5718),IF(LEFT(A5718,3)="Cat",VLOOKUP(A5718,'Loc Configurations Seules'!R:U,4,FALSE),VLOOKUP(G5718,'Loc Coefficients Location'!A:D,4,FALSE)),"")</f>
        <v>0.26392450726414518</v>
      </c>
      <c r="M5718" s="785">
        <f t="shared" si="878"/>
        <v>614.41625291092998</v>
      </c>
      <c r="N5718" s="786">
        <f>IF(ISNUMBER(F5718),IF(LEFT(A5718,3)="Cat",VLOOKUP(A5718,'Loc Configurations Seules'!R:V,5,FALSE),VLOOKUP(G5718,'Loc Coefficients Location'!A:E,5,FALSE)),"")</f>
        <v>0.13385372321713121</v>
      </c>
      <c r="O5718" s="785">
        <f t="shared" si="879"/>
        <v>311.61146764948148</v>
      </c>
      <c r="P5718" s="786">
        <f>IF(ISNUMBER(F5718),IF(LEFT(A5718,3)="Cat",VLOOKUP(A5718,'Loc Configurations Seules'!R:W,6,FALSE),VLOOKUP(G5718,'Loc Coefficients Location'!A:F,6,FALSE)),"")</f>
        <v>9.1350623726064395E-2</v>
      </c>
      <c r="Q5718" s="785">
        <f t="shared" si="880"/>
        <v>212.66425203427792</v>
      </c>
      <c r="R5718" s="786">
        <f>IF(ISNUMBER(F5718),IF(LEFT(A5718,3)="Cat",VLOOKUP(A5718,'Loc Configurations Seules'!R:X,7,FALSE),VLOOKUP(G5718,'Loc Coefficients Location'!A:G,7,FALSE)),"")</f>
        <v>7.0256845182479807E-2</v>
      </c>
      <c r="S5718" s="785">
        <f t="shared" si="881"/>
        <v>163.55793558481298</v>
      </c>
    </row>
    <row r="5719" spans="1:19" ht="25.5" x14ac:dyDescent="0.25">
      <c r="A5719" s="69" t="s">
        <v>5053</v>
      </c>
      <c r="B5719" s="42" t="s">
        <v>5054</v>
      </c>
      <c r="C5719" s="43" t="s">
        <v>5055</v>
      </c>
      <c r="D5719" s="44"/>
      <c r="E5719" s="47"/>
      <c r="F5719" s="10">
        <v>1032</v>
      </c>
      <c r="G5719" s="791" t="s">
        <v>9618</v>
      </c>
      <c r="H5719" s="781">
        <f t="shared" si="882"/>
        <v>272.37</v>
      </c>
      <c r="I5719" s="782">
        <f t="shared" si="882"/>
        <v>138.13999999999999</v>
      </c>
      <c r="J5719" s="782">
        <f t="shared" si="882"/>
        <v>94.27</v>
      </c>
      <c r="K5719" s="783">
        <f t="shared" si="882"/>
        <v>72.510000000000005</v>
      </c>
      <c r="L5719" s="784">
        <f>IF(ISNUMBER(F5719),IF(LEFT(A5719,3)="Cat",VLOOKUP(A5719,'Loc Configurations Seules'!R:U,4,FALSE),VLOOKUP(G5719,'Loc Coefficients Location'!A:D,4,FALSE)),"")</f>
        <v>0.26392450726414518</v>
      </c>
      <c r="M5719" s="785">
        <f t="shared" si="878"/>
        <v>272.37009149659781</v>
      </c>
      <c r="N5719" s="786">
        <f>IF(ISNUMBER(F5719),IF(LEFT(A5719,3)="Cat",VLOOKUP(A5719,'Loc Configurations Seules'!R:V,5,FALSE),VLOOKUP(G5719,'Loc Coefficients Location'!A:E,5,FALSE)),"")</f>
        <v>0.13385372321713121</v>
      </c>
      <c r="O5719" s="785">
        <f t="shared" si="879"/>
        <v>138.13704236007942</v>
      </c>
      <c r="P5719" s="786">
        <f>IF(ISNUMBER(F5719),IF(LEFT(A5719,3)="Cat",VLOOKUP(A5719,'Loc Configurations Seules'!R:W,6,FALSE),VLOOKUP(G5719,'Loc Coefficients Location'!A:F,6,FALSE)),"")</f>
        <v>9.1350623726064395E-2</v>
      </c>
      <c r="Q5719" s="785">
        <f t="shared" si="880"/>
        <v>94.273843685298459</v>
      </c>
      <c r="R5719" s="786">
        <f>IF(ISNUMBER(F5719),IF(LEFT(A5719,3)="Cat",VLOOKUP(A5719,'Loc Configurations Seules'!R:X,7,FALSE),VLOOKUP(G5719,'Loc Coefficients Location'!A:G,7,FALSE)),"")</f>
        <v>7.0256845182479807E-2</v>
      </c>
      <c r="S5719" s="785">
        <f t="shared" si="881"/>
        <v>72.505064228319156</v>
      </c>
    </row>
    <row r="5720" spans="1:19" ht="25.5" x14ac:dyDescent="0.25">
      <c r="A5720" s="69" t="s">
        <v>5056</v>
      </c>
      <c r="B5720" s="42" t="s">
        <v>5057</v>
      </c>
      <c r="C5720" s="43" t="s">
        <v>5058</v>
      </c>
      <c r="D5720" s="44"/>
      <c r="E5720" s="47"/>
      <c r="F5720" s="10">
        <v>2668</v>
      </c>
      <c r="G5720" s="791" t="s">
        <v>9618</v>
      </c>
      <c r="H5720" s="781">
        <f t="shared" si="882"/>
        <v>704.15</v>
      </c>
      <c r="I5720" s="782">
        <f t="shared" si="882"/>
        <v>357.12</v>
      </c>
      <c r="J5720" s="782">
        <f t="shared" si="882"/>
        <v>243.72</v>
      </c>
      <c r="K5720" s="783">
        <f t="shared" si="882"/>
        <v>187.45</v>
      </c>
      <c r="L5720" s="784">
        <f>IF(ISNUMBER(F5720),IF(LEFT(A5720,3)="Cat",VLOOKUP(A5720,'Loc Configurations Seules'!R:U,4,FALSE),VLOOKUP(G5720,'Loc Coefficients Location'!A:D,4,FALSE)),"")</f>
        <v>0.26392450726414518</v>
      </c>
      <c r="M5720" s="785">
        <f t="shared" si="878"/>
        <v>704.15058538073936</v>
      </c>
      <c r="N5720" s="786">
        <f>IF(ISNUMBER(F5720),IF(LEFT(A5720,3)="Cat",VLOOKUP(A5720,'Loc Configurations Seules'!R:V,5,FALSE),VLOOKUP(G5720,'Loc Coefficients Location'!A:E,5,FALSE)),"")</f>
        <v>0.13385372321713121</v>
      </c>
      <c r="O5720" s="785">
        <f t="shared" si="879"/>
        <v>357.12173354330605</v>
      </c>
      <c r="P5720" s="786">
        <f>IF(ISNUMBER(F5720),IF(LEFT(A5720,3)="Cat",VLOOKUP(A5720,'Loc Configurations Seules'!R:W,6,FALSE),VLOOKUP(G5720,'Loc Coefficients Location'!A:F,6,FALSE)),"")</f>
        <v>9.1350623726064395E-2</v>
      </c>
      <c r="Q5720" s="785">
        <f t="shared" si="880"/>
        <v>243.7234641011398</v>
      </c>
      <c r="R5720" s="786">
        <f>IF(ISNUMBER(F5720),IF(LEFT(A5720,3)="Cat",VLOOKUP(A5720,'Loc Configurations Seules'!R:X,7,FALSE),VLOOKUP(G5720,'Loc Coefficients Location'!A:G,7,FALSE)),"")</f>
        <v>7.0256845182479807E-2</v>
      </c>
      <c r="S5720" s="785">
        <f t="shared" si="881"/>
        <v>187.44526294685613</v>
      </c>
    </row>
    <row r="5721" spans="1:19" ht="51" x14ac:dyDescent="0.25">
      <c r="A5721" s="69" t="s">
        <v>5059</v>
      </c>
      <c r="B5721" s="42" t="s">
        <v>5060</v>
      </c>
      <c r="C5721" s="43" t="s">
        <v>5061</v>
      </c>
      <c r="D5721" s="44"/>
      <c r="E5721" s="47"/>
      <c r="F5721" s="10">
        <v>613</v>
      </c>
      <c r="G5721" s="791" t="s">
        <v>9618</v>
      </c>
      <c r="H5721" s="781">
        <f t="shared" si="882"/>
        <v>161.79</v>
      </c>
      <c r="I5721" s="782">
        <f t="shared" si="882"/>
        <v>82.05</v>
      </c>
      <c r="J5721" s="782">
        <f t="shared" si="882"/>
        <v>56</v>
      </c>
      <c r="K5721" s="783">
        <f t="shared" si="882"/>
        <v>43.07</v>
      </c>
      <c r="L5721" s="784">
        <f>IF(ISNUMBER(F5721),IF(LEFT(A5721,3)="Cat",VLOOKUP(A5721,'Loc Configurations Seules'!R:U,4,FALSE),VLOOKUP(G5721,'Loc Coefficients Location'!A:D,4,FALSE)),"")</f>
        <v>0.26392450726414518</v>
      </c>
      <c r="M5721" s="785">
        <f t="shared" si="878"/>
        <v>161.78572295292099</v>
      </c>
      <c r="N5721" s="786">
        <f>IF(ISNUMBER(F5721),IF(LEFT(A5721,3)="Cat",VLOOKUP(A5721,'Loc Configurations Seules'!R:V,5,FALSE),VLOOKUP(G5721,'Loc Coefficients Location'!A:E,5,FALSE)),"")</f>
        <v>0.13385372321713121</v>
      </c>
      <c r="O5721" s="785">
        <f t="shared" si="879"/>
        <v>82.052332332101429</v>
      </c>
      <c r="P5721" s="786">
        <f>IF(ISNUMBER(F5721),IF(LEFT(A5721,3)="Cat",VLOOKUP(A5721,'Loc Configurations Seules'!R:W,6,FALSE),VLOOKUP(G5721,'Loc Coefficients Location'!A:F,6,FALSE)),"")</f>
        <v>9.1350623726064395E-2</v>
      </c>
      <c r="Q5721" s="785">
        <f t="shared" si="880"/>
        <v>55.997932344077476</v>
      </c>
      <c r="R5721" s="786">
        <f>IF(ISNUMBER(F5721),IF(LEFT(A5721,3)="Cat",VLOOKUP(A5721,'Loc Configurations Seules'!R:X,7,FALSE),VLOOKUP(G5721,'Loc Coefficients Location'!A:G,7,FALSE)),"")</f>
        <v>7.0256845182479807E-2</v>
      </c>
      <c r="S5721" s="785">
        <f t="shared" si="881"/>
        <v>43.067446096860124</v>
      </c>
    </row>
    <row r="5722" spans="1:19" ht="25.5" x14ac:dyDescent="0.25">
      <c r="A5722" s="69" t="s">
        <v>5062</v>
      </c>
      <c r="B5722" s="42" t="s">
        <v>5063</v>
      </c>
      <c r="C5722" s="43" t="s">
        <v>5064</v>
      </c>
      <c r="D5722" s="44"/>
      <c r="E5722" s="47"/>
      <c r="F5722" s="10">
        <v>4141</v>
      </c>
      <c r="G5722" s="791" t="s">
        <v>9618</v>
      </c>
      <c r="H5722" s="781">
        <f t="shared" si="882"/>
        <v>1092.9100000000001</v>
      </c>
      <c r="I5722" s="782">
        <f t="shared" si="882"/>
        <v>554.29</v>
      </c>
      <c r="J5722" s="782">
        <f t="shared" si="882"/>
        <v>378.28</v>
      </c>
      <c r="K5722" s="783">
        <f t="shared" si="882"/>
        <v>290.93</v>
      </c>
      <c r="L5722" s="784">
        <f>IF(ISNUMBER(F5722),IF(LEFT(A5722,3)="Cat",VLOOKUP(A5722,'Loc Configurations Seules'!R:U,4,FALSE),VLOOKUP(G5722,'Loc Coefficients Location'!A:D,4,FALSE)),"")</f>
        <v>0.26392450726414518</v>
      </c>
      <c r="M5722" s="785">
        <f t="shared" si="878"/>
        <v>1092.9113845808251</v>
      </c>
      <c r="N5722" s="786">
        <f>IF(ISNUMBER(F5722),IF(LEFT(A5722,3)="Cat",VLOOKUP(A5722,'Loc Configurations Seules'!R:V,5,FALSE),VLOOKUP(G5722,'Loc Coefficients Location'!A:E,5,FALSE)),"")</f>
        <v>0.13385372321713121</v>
      </c>
      <c r="O5722" s="785">
        <f t="shared" si="879"/>
        <v>554.28826784214039</v>
      </c>
      <c r="P5722" s="786">
        <f>IF(ISNUMBER(F5722),IF(LEFT(A5722,3)="Cat",VLOOKUP(A5722,'Loc Configurations Seules'!R:W,6,FALSE),VLOOKUP(G5722,'Loc Coefficients Location'!A:F,6,FALSE)),"")</f>
        <v>9.1350623726064395E-2</v>
      </c>
      <c r="Q5722" s="785">
        <f t="shared" si="880"/>
        <v>378.28293284963269</v>
      </c>
      <c r="R5722" s="786">
        <f>IF(ISNUMBER(F5722),IF(LEFT(A5722,3)="Cat",VLOOKUP(A5722,'Loc Configurations Seules'!R:X,7,FALSE),VLOOKUP(G5722,'Loc Coefficients Location'!A:G,7,FALSE)),"")</f>
        <v>7.0256845182479807E-2</v>
      </c>
      <c r="S5722" s="785">
        <f t="shared" si="881"/>
        <v>290.93359590064887</v>
      </c>
    </row>
    <row r="5723" spans="1:19" ht="51" x14ac:dyDescent="0.25">
      <c r="A5723" s="69" t="s">
        <v>5065</v>
      </c>
      <c r="B5723" s="42" t="s">
        <v>5066</v>
      </c>
      <c r="C5723" s="43" t="s">
        <v>5067</v>
      </c>
      <c r="D5723" s="44"/>
      <c r="E5723" s="47"/>
      <c r="F5723" s="10">
        <v>952</v>
      </c>
      <c r="G5723" s="791" t="s">
        <v>9618</v>
      </c>
      <c r="H5723" s="781">
        <f t="shared" si="882"/>
        <v>251.26</v>
      </c>
      <c r="I5723" s="782">
        <f t="shared" si="882"/>
        <v>127.43</v>
      </c>
      <c r="J5723" s="782">
        <f t="shared" si="882"/>
        <v>86.97</v>
      </c>
      <c r="K5723" s="783">
        <f t="shared" si="882"/>
        <v>66.88</v>
      </c>
      <c r="L5723" s="784">
        <f>IF(ISNUMBER(F5723),IF(LEFT(A5723,3)="Cat",VLOOKUP(A5723,'Loc Configurations Seules'!R:U,4,FALSE),VLOOKUP(G5723,'Loc Coefficients Location'!A:D,4,FALSE)),"")</f>
        <v>0.26392450726414518</v>
      </c>
      <c r="M5723" s="785">
        <f t="shared" si="878"/>
        <v>251.2561309154662</v>
      </c>
      <c r="N5723" s="786">
        <f>IF(ISNUMBER(F5723),IF(LEFT(A5723,3)="Cat",VLOOKUP(A5723,'Loc Configurations Seules'!R:V,5,FALSE),VLOOKUP(G5723,'Loc Coefficients Location'!A:E,5,FALSE)),"")</f>
        <v>0.13385372321713121</v>
      </c>
      <c r="O5723" s="785">
        <f t="shared" si="879"/>
        <v>127.42874450270891</v>
      </c>
      <c r="P5723" s="786">
        <f>IF(ISNUMBER(F5723),IF(LEFT(A5723,3)="Cat",VLOOKUP(A5723,'Loc Configurations Seules'!R:W,6,FALSE),VLOOKUP(G5723,'Loc Coefficients Location'!A:F,6,FALSE)),"")</f>
        <v>9.1350623726064395E-2</v>
      </c>
      <c r="Q5723" s="785">
        <f t="shared" si="880"/>
        <v>86.9657937872133</v>
      </c>
      <c r="R5723" s="786">
        <f>IF(ISNUMBER(F5723),IF(LEFT(A5723,3)="Cat",VLOOKUP(A5723,'Loc Configurations Seules'!R:X,7,FALSE),VLOOKUP(G5723,'Loc Coefficients Location'!A:G,7,FALSE)),"")</f>
        <v>7.0256845182479807E-2</v>
      </c>
      <c r="S5723" s="785">
        <f t="shared" si="881"/>
        <v>66.884516613720777</v>
      </c>
    </row>
    <row r="5724" spans="1:19" ht="25.5" x14ac:dyDescent="0.25">
      <c r="A5724" s="69" t="s">
        <v>5068</v>
      </c>
      <c r="B5724" s="42" t="s">
        <v>5069</v>
      </c>
      <c r="C5724" s="43" t="s">
        <v>5070</v>
      </c>
      <c r="D5724" s="44"/>
      <c r="E5724" s="47"/>
      <c r="F5724" s="10">
        <v>4837</v>
      </c>
      <c r="G5724" s="791" t="s">
        <v>9618</v>
      </c>
      <c r="H5724" s="781">
        <f t="shared" si="882"/>
        <v>1276.5999999999999</v>
      </c>
      <c r="I5724" s="782">
        <f t="shared" si="882"/>
        <v>647.45000000000005</v>
      </c>
      <c r="J5724" s="782">
        <f t="shared" si="882"/>
        <v>441.86</v>
      </c>
      <c r="K5724" s="783">
        <f t="shared" si="882"/>
        <v>339.83</v>
      </c>
      <c r="L5724" s="784">
        <f>IF(ISNUMBER(F5724),IF(LEFT(A5724,3)="Cat",VLOOKUP(A5724,'Loc Configurations Seules'!R:U,4,FALSE),VLOOKUP(G5724,'Loc Coefficients Location'!A:D,4,FALSE)),"")</f>
        <v>0.26392450726414518</v>
      </c>
      <c r="M5724" s="785">
        <f t="shared" si="878"/>
        <v>1276.6028416366703</v>
      </c>
      <c r="N5724" s="786">
        <f>IF(ISNUMBER(F5724),IF(LEFT(A5724,3)="Cat",VLOOKUP(A5724,'Loc Configurations Seules'!R:V,5,FALSE),VLOOKUP(G5724,'Loc Coefficients Location'!A:E,5,FALSE)),"")</f>
        <v>0.13385372321713121</v>
      </c>
      <c r="O5724" s="785">
        <f t="shared" si="879"/>
        <v>647.4504592012637</v>
      </c>
      <c r="P5724" s="786">
        <f>IF(ISNUMBER(F5724),IF(LEFT(A5724,3)="Cat",VLOOKUP(A5724,'Loc Configurations Seules'!R:W,6,FALSE),VLOOKUP(G5724,'Loc Coefficients Location'!A:F,6,FALSE)),"")</f>
        <v>9.1350623726064395E-2</v>
      </c>
      <c r="Q5724" s="785">
        <f t="shared" si="880"/>
        <v>441.86296696297347</v>
      </c>
      <c r="R5724" s="786">
        <f>IF(ISNUMBER(F5724),IF(LEFT(A5724,3)="Cat",VLOOKUP(A5724,'Loc Configurations Seules'!R:X,7,FALSE),VLOOKUP(G5724,'Loc Coefficients Location'!A:G,7,FALSE)),"")</f>
        <v>7.0256845182479807E-2</v>
      </c>
      <c r="S5724" s="785">
        <f t="shared" si="881"/>
        <v>339.83236014765481</v>
      </c>
    </row>
    <row r="5725" spans="1:19" ht="51" x14ac:dyDescent="0.25">
      <c r="A5725" s="69" t="s">
        <v>5071</v>
      </c>
      <c r="B5725" s="42" t="s">
        <v>5072</v>
      </c>
      <c r="C5725" s="43" t="s">
        <v>5073</v>
      </c>
      <c r="D5725" s="44"/>
      <c r="E5725" s="47"/>
      <c r="F5725" s="10">
        <v>1112</v>
      </c>
      <c r="G5725" s="791" t="s">
        <v>9618</v>
      </c>
      <c r="H5725" s="781">
        <f t="shared" si="882"/>
        <v>293.48</v>
      </c>
      <c r="I5725" s="782">
        <f t="shared" si="882"/>
        <v>148.85</v>
      </c>
      <c r="J5725" s="782">
        <f t="shared" si="882"/>
        <v>101.58</v>
      </c>
      <c r="K5725" s="783">
        <f t="shared" si="882"/>
        <v>78.13</v>
      </c>
      <c r="L5725" s="784">
        <f>IF(ISNUMBER(F5725),IF(LEFT(A5725,3)="Cat",VLOOKUP(A5725,'Loc Configurations Seules'!R:U,4,FALSE),VLOOKUP(G5725,'Loc Coefficients Location'!A:D,4,FALSE)),"")</f>
        <v>0.26392450726414518</v>
      </c>
      <c r="M5725" s="785">
        <f t="shared" si="878"/>
        <v>293.48405207772942</v>
      </c>
      <c r="N5725" s="786">
        <f>IF(ISNUMBER(F5725),IF(LEFT(A5725,3)="Cat",VLOOKUP(A5725,'Loc Configurations Seules'!R:V,5,FALSE),VLOOKUP(G5725,'Loc Coefficients Location'!A:E,5,FALSE)),"")</f>
        <v>0.13385372321713121</v>
      </c>
      <c r="O5725" s="785">
        <f t="shared" si="879"/>
        <v>148.84534021744992</v>
      </c>
      <c r="P5725" s="786">
        <f>IF(ISNUMBER(F5725),IF(LEFT(A5725,3)="Cat",VLOOKUP(A5725,'Loc Configurations Seules'!R:W,6,FALSE),VLOOKUP(G5725,'Loc Coefficients Location'!A:F,6,FALSE)),"")</f>
        <v>9.1350623726064395E-2</v>
      </c>
      <c r="Q5725" s="785">
        <f t="shared" si="880"/>
        <v>101.5818935833836</v>
      </c>
      <c r="R5725" s="786">
        <f>IF(ISNUMBER(F5725),IF(LEFT(A5725,3)="Cat",VLOOKUP(A5725,'Loc Configurations Seules'!R:X,7,FALSE),VLOOKUP(G5725,'Loc Coefficients Location'!A:G,7,FALSE)),"")</f>
        <v>7.0256845182479807E-2</v>
      </c>
      <c r="S5725" s="785">
        <f t="shared" si="881"/>
        <v>78.12561184291755</v>
      </c>
    </row>
    <row r="5726" spans="1:19" ht="25.5" x14ac:dyDescent="0.25">
      <c r="A5726" s="69" t="s">
        <v>5074</v>
      </c>
      <c r="B5726" s="42" t="s">
        <v>5075</v>
      </c>
      <c r="C5726" s="43" t="s">
        <v>5076</v>
      </c>
      <c r="D5726" s="44"/>
      <c r="E5726" s="47"/>
      <c r="F5726" s="10">
        <v>1765</v>
      </c>
      <c r="G5726" s="791" t="s">
        <v>9618</v>
      </c>
      <c r="H5726" s="781">
        <f t="shared" si="882"/>
        <v>465.83</v>
      </c>
      <c r="I5726" s="782">
        <f t="shared" si="882"/>
        <v>236.25</v>
      </c>
      <c r="J5726" s="782">
        <f t="shared" si="882"/>
        <v>161.22999999999999</v>
      </c>
      <c r="K5726" s="783">
        <f t="shared" si="882"/>
        <v>124</v>
      </c>
      <c r="L5726" s="784">
        <f>IF(ISNUMBER(F5726),IF(LEFT(A5726,3)="Cat",VLOOKUP(A5726,'Loc Configurations Seules'!R:U,4,FALSE),VLOOKUP(G5726,'Loc Coefficients Location'!A:D,4,FALSE)),"")</f>
        <v>0.26392450726414518</v>
      </c>
      <c r="M5726" s="785">
        <f t="shared" si="878"/>
        <v>465.82675532121624</v>
      </c>
      <c r="N5726" s="786">
        <f>IF(ISNUMBER(F5726),IF(LEFT(A5726,3)="Cat",VLOOKUP(A5726,'Loc Configurations Seules'!R:V,5,FALSE),VLOOKUP(G5726,'Loc Coefficients Location'!A:E,5,FALSE)),"")</f>
        <v>0.13385372321713121</v>
      </c>
      <c r="O5726" s="785">
        <f t="shared" si="879"/>
        <v>236.25182147823659</v>
      </c>
      <c r="P5726" s="786">
        <f>IF(ISNUMBER(F5726),IF(LEFT(A5726,3)="Cat",VLOOKUP(A5726,'Loc Configurations Seules'!R:W,6,FALSE),VLOOKUP(G5726,'Loc Coefficients Location'!A:F,6,FALSE)),"")</f>
        <v>9.1350623726064395E-2</v>
      </c>
      <c r="Q5726" s="785">
        <f t="shared" si="880"/>
        <v>161.23385087650365</v>
      </c>
      <c r="R5726" s="786">
        <f>IF(ISNUMBER(F5726),IF(LEFT(A5726,3)="Cat",VLOOKUP(A5726,'Loc Configurations Seules'!R:X,7,FALSE),VLOOKUP(G5726,'Loc Coefficients Location'!A:G,7,FALSE)),"")</f>
        <v>7.0256845182479807E-2</v>
      </c>
      <c r="S5726" s="785">
        <f t="shared" si="881"/>
        <v>124.00333174707686</v>
      </c>
    </row>
    <row r="5727" spans="1:19" ht="51" x14ac:dyDescent="0.25">
      <c r="A5727" s="69" t="s">
        <v>5077</v>
      </c>
      <c r="B5727" s="42" t="s">
        <v>5078</v>
      </c>
      <c r="C5727" s="43" t="s">
        <v>5079</v>
      </c>
      <c r="D5727" s="44"/>
      <c r="E5727" s="47"/>
      <c r="F5727" s="10">
        <v>406</v>
      </c>
      <c r="G5727" s="791" t="s">
        <v>9618</v>
      </c>
      <c r="H5727" s="781">
        <f t="shared" si="882"/>
        <v>107.15</v>
      </c>
      <c r="I5727" s="782">
        <f t="shared" si="882"/>
        <v>54.34</v>
      </c>
      <c r="J5727" s="782">
        <f t="shared" si="882"/>
        <v>37.090000000000003</v>
      </c>
      <c r="K5727" s="783">
        <f t="shared" si="882"/>
        <v>28.52</v>
      </c>
      <c r="L5727" s="784">
        <f>IF(ISNUMBER(F5727),IF(LEFT(A5727,3)="Cat",VLOOKUP(A5727,'Loc Configurations Seules'!R:U,4,FALSE),VLOOKUP(G5727,'Loc Coefficients Location'!A:D,4,FALSE)),"")</f>
        <v>0.26392450726414518</v>
      </c>
      <c r="M5727" s="785">
        <f t="shared" si="878"/>
        <v>107.15334994924294</v>
      </c>
      <c r="N5727" s="786">
        <f>IF(ISNUMBER(F5727),IF(LEFT(A5727,3)="Cat",VLOOKUP(A5727,'Loc Configurations Seules'!R:V,5,FALSE),VLOOKUP(G5727,'Loc Coefficients Location'!A:E,5,FALSE)),"")</f>
        <v>0.13385372321713121</v>
      </c>
      <c r="O5727" s="785">
        <f t="shared" si="879"/>
        <v>54.34461162615527</v>
      </c>
      <c r="P5727" s="786">
        <f>IF(ISNUMBER(F5727),IF(LEFT(A5727,3)="Cat",VLOOKUP(A5727,'Loc Configurations Seules'!R:W,6,FALSE),VLOOKUP(G5727,'Loc Coefficients Location'!A:F,6,FALSE)),"")</f>
        <v>9.1350623726064395E-2</v>
      </c>
      <c r="Q5727" s="785">
        <f t="shared" si="880"/>
        <v>37.088353232782147</v>
      </c>
      <c r="R5727" s="786">
        <f>IF(ISNUMBER(F5727),IF(LEFT(A5727,3)="Cat",VLOOKUP(A5727,'Loc Configurations Seules'!R:X,7,FALSE),VLOOKUP(G5727,'Loc Coefficients Location'!A:G,7,FALSE)),"")</f>
        <v>7.0256845182479807E-2</v>
      </c>
      <c r="S5727" s="785">
        <f t="shared" si="881"/>
        <v>28.524279144086801</v>
      </c>
    </row>
    <row r="5728" spans="1:19" ht="25.5" x14ac:dyDescent="0.25">
      <c r="A5728" s="69" t="s">
        <v>5080</v>
      </c>
      <c r="B5728" s="42" t="s">
        <v>5081</v>
      </c>
      <c r="C5728" s="43" t="s">
        <v>5082</v>
      </c>
      <c r="D5728" s="44"/>
      <c r="E5728" s="47"/>
      <c r="F5728" s="10">
        <v>3231</v>
      </c>
      <c r="G5728" s="791" t="s">
        <v>9618</v>
      </c>
      <c r="H5728" s="781">
        <f t="shared" si="882"/>
        <v>852.74</v>
      </c>
      <c r="I5728" s="782">
        <f t="shared" si="882"/>
        <v>432.48</v>
      </c>
      <c r="J5728" s="782">
        <f t="shared" si="882"/>
        <v>295.14999999999998</v>
      </c>
      <c r="K5728" s="783">
        <f t="shared" si="882"/>
        <v>227</v>
      </c>
      <c r="L5728" s="784">
        <f>IF(ISNUMBER(F5728),IF(LEFT(A5728,3)="Cat",VLOOKUP(A5728,'Loc Configurations Seules'!R:U,4,FALSE),VLOOKUP(G5728,'Loc Coefficients Location'!A:D,4,FALSE)),"")</f>
        <v>0.26392450726414518</v>
      </c>
      <c r="M5728" s="785">
        <f t="shared" si="878"/>
        <v>852.74008297045305</v>
      </c>
      <c r="N5728" s="786">
        <f>IF(ISNUMBER(F5728),IF(LEFT(A5728,3)="Cat",VLOOKUP(A5728,'Loc Configurations Seules'!R:V,5,FALSE),VLOOKUP(G5728,'Loc Coefficients Location'!A:E,5,FALSE)),"")</f>
        <v>0.13385372321713121</v>
      </c>
      <c r="O5728" s="785">
        <f t="shared" si="879"/>
        <v>432.48137971455094</v>
      </c>
      <c r="P5728" s="786">
        <f>IF(ISNUMBER(F5728),IF(LEFT(A5728,3)="Cat",VLOOKUP(A5728,'Loc Configurations Seules'!R:W,6,FALSE),VLOOKUP(G5728,'Loc Coefficients Location'!A:F,6,FALSE)),"")</f>
        <v>9.1350623726064395E-2</v>
      </c>
      <c r="Q5728" s="785">
        <f t="shared" si="880"/>
        <v>295.15386525891404</v>
      </c>
      <c r="R5728" s="786">
        <f>IF(ISNUMBER(F5728),IF(LEFT(A5728,3)="Cat",VLOOKUP(A5728,'Loc Configurations Seules'!R:X,7,FALSE),VLOOKUP(G5728,'Loc Coefficients Location'!A:G,7,FALSE)),"")</f>
        <v>7.0256845182479807E-2</v>
      </c>
      <c r="S5728" s="785">
        <f t="shared" si="881"/>
        <v>226.99986678459226</v>
      </c>
    </row>
    <row r="5729" spans="1:19" ht="51" x14ac:dyDescent="0.25">
      <c r="A5729" s="69" t="s">
        <v>5083</v>
      </c>
      <c r="B5729" s="42" t="s">
        <v>5084</v>
      </c>
      <c r="C5729" s="43" t="s">
        <v>5085</v>
      </c>
      <c r="D5729" s="44"/>
      <c r="E5729" s="47"/>
      <c r="F5729" s="10">
        <v>743</v>
      </c>
      <c r="G5729" s="791" t="s">
        <v>9618</v>
      </c>
      <c r="H5729" s="781">
        <f t="shared" si="882"/>
        <v>196.1</v>
      </c>
      <c r="I5729" s="782">
        <f t="shared" si="882"/>
        <v>99.45</v>
      </c>
      <c r="J5729" s="782">
        <f t="shared" si="882"/>
        <v>67.87</v>
      </c>
      <c r="K5729" s="783">
        <f t="shared" si="882"/>
        <v>52.2</v>
      </c>
      <c r="L5729" s="784">
        <f>IF(ISNUMBER(F5729),IF(LEFT(A5729,3)="Cat",VLOOKUP(A5729,'Loc Configurations Seules'!R:U,4,FALSE),VLOOKUP(G5729,'Loc Coefficients Location'!A:D,4,FALSE)),"")</f>
        <v>0.26392450726414518</v>
      </c>
      <c r="M5729" s="785">
        <f t="shared" si="878"/>
        <v>196.09590889725987</v>
      </c>
      <c r="N5729" s="786">
        <f>IF(ISNUMBER(F5729),IF(LEFT(A5729,3)="Cat",VLOOKUP(A5729,'Loc Configurations Seules'!R:V,5,FALSE),VLOOKUP(G5729,'Loc Coefficients Location'!A:E,5,FALSE)),"")</f>
        <v>0.13385372321713121</v>
      </c>
      <c r="O5729" s="785">
        <f t="shared" si="879"/>
        <v>99.453316350328492</v>
      </c>
      <c r="P5729" s="786">
        <f>IF(ISNUMBER(F5729),IF(LEFT(A5729,3)="Cat",VLOOKUP(A5729,'Loc Configurations Seules'!R:W,6,FALSE),VLOOKUP(G5729,'Loc Coefficients Location'!A:F,6,FALSE)),"")</f>
        <v>9.1350623726064395E-2</v>
      </c>
      <c r="Q5729" s="785">
        <f t="shared" si="880"/>
        <v>67.873513428465841</v>
      </c>
      <c r="R5729" s="786">
        <f>IF(ISNUMBER(F5729),IF(LEFT(A5729,3)="Cat",VLOOKUP(A5729,'Loc Configurations Seules'!R:X,7,FALSE),VLOOKUP(G5729,'Loc Coefficients Location'!A:G,7,FALSE)),"")</f>
        <v>7.0256845182479807E-2</v>
      </c>
      <c r="S5729" s="785">
        <f t="shared" si="881"/>
        <v>52.200835970582496</v>
      </c>
    </row>
    <row r="5730" spans="1:19" ht="25.5" x14ac:dyDescent="0.25">
      <c r="A5730" s="69" t="s">
        <v>5086</v>
      </c>
      <c r="B5730" s="42" t="s">
        <v>5087</v>
      </c>
      <c r="C5730" s="43" t="s">
        <v>5088</v>
      </c>
      <c r="D5730" s="44"/>
      <c r="E5730" s="47"/>
      <c r="F5730" s="10">
        <v>3927</v>
      </c>
      <c r="G5730" s="791" t="s">
        <v>9618</v>
      </c>
      <c r="H5730" s="781">
        <f t="shared" si="882"/>
        <v>1036.43</v>
      </c>
      <c r="I5730" s="782">
        <f t="shared" si="882"/>
        <v>525.64</v>
      </c>
      <c r="J5730" s="782">
        <f t="shared" si="882"/>
        <v>358.73</v>
      </c>
      <c r="K5730" s="783">
        <f t="shared" si="882"/>
        <v>275.89999999999998</v>
      </c>
      <c r="L5730" s="784">
        <f>IF(ISNUMBER(F5730),IF(LEFT(A5730,3)="Cat",VLOOKUP(A5730,'Loc Configurations Seules'!R:U,4,FALSE),VLOOKUP(G5730,'Loc Coefficients Location'!A:D,4,FALSE)),"")</f>
        <v>0.26392450726414518</v>
      </c>
      <c r="M5730" s="785">
        <f t="shared" si="878"/>
        <v>1036.4315400262981</v>
      </c>
      <c r="N5730" s="786">
        <f>IF(ISNUMBER(F5730),IF(LEFT(A5730,3)="Cat",VLOOKUP(A5730,'Loc Configurations Seules'!R:V,5,FALSE),VLOOKUP(G5730,'Loc Coefficients Location'!A:E,5,FALSE)),"")</f>
        <v>0.13385372321713121</v>
      </c>
      <c r="O5730" s="785">
        <f t="shared" si="879"/>
        <v>525.64357107367425</v>
      </c>
      <c r="P5730" s="786">
        <f>IF(ISNUMBER(F5730),IF(LEFT(A5730,3)="Cat",VLOOKUP(A5730,'Loc Configurations Seules'!R:W,6,FALSE),VLOOKUP(G5730,'Loc Coefficients Location'!A:F,6,FALSE)),"")</f>
        <v>9.1350623726064395E-2</v>
      </c>
      <c r="Q5730" s="785">
        <f t="shared" si="880"/>
        <v>358.73389937225488</v>
      </c>
      <c r="R5730" s="786">
        <f>IF(ISNUMBER(F5730),IF(LEFT(A5730,3)="Cat",VLOOKUP(A5730,'Loc Configurations Seules'!R:X,7,FALSE),VLOOKUP(G5730,'Loc Coefficients Location'!A:G,7,FALSE)),"")</f>
        <v>7.0256845182479807E-2</v>
      </c>
      <c r="S5730" s="785">
        <f t="shared" si="881"/>
        <v>275.8986310315982</v>
      </c>
    </row>
    <row r="5731" spans="1:19" ht="51" x14ac:dyDescent="0.25">
      <c r="A5731" s="69" t="s">
        <v>5089</v>
      </c>
      <c r="B5731" s="42" t="s">
        <v>5090</v>
      </c>
      <c r="C5731" s="43" t="s">
        <v>5091</v>
      </c>
      <c r="D5731" s="44"/>
      <c r="E5731" s="47"/>
      <c r="F5731" s="10">
        <v>903</v>
      </c>
      <c r="G5731" s="791" t="s">
        <v>9618</v>
      </c>
      <c r="H5731" s="781">
        <f t="shared" si="882"/>
        <v>238.32</v>
      </c>
      <c r="I5731" s="782">
        <f t="shared" si="882"/>
        <v>120.87</v>
      </c>
      <c r="J5731" s="782">
        <f t="shared" si="882"/>
        <v>82.49</v>
      </c>
      <c r="K5731" s="783">
        <f t="shared" si="882"/>
        <v>63.44</v>
      </c>
      <c r="L5731" s="784">
        <f>IF(ISNUMBER(F5731),IF(LEFT(A5731,3)="Cat",VLOOKUP(A5731,'Loc Configurations Seules'!R:U,4,FALSE),VLOOKUP(G5731,'Loc Coefficients Location'!A:D,4,FALSE)),"")</f>
        <v>0.26392450726414518</v>
      </c>
      <c r="M5731" s="785">
        <f t="shared" si="878"/>
        <v>238.32383005952309</v>
      </c>
      <c r="N5731" s="786">
        <f>IF(ISNUMBER(F5731),IF(LEFT(A5731,3)="Cat",VLOOKUP(A5731,'Loc Configurations Seules'!R:V,5,FALSE),VLOOKUP(G5731,'Loc Coefficients Location'!A:E,5,FALSE)),"")</f>
        <v>0.13385372321713121</v>
      </c>
      <c r="O5731" s="785">
        <f t="shared" si="879"/>
        <v>120.86991206506949</v>
      </c>
      <c r="P5731" s="786">
        <f>IF(ISNUMBER(F5731),IF(LEFT(A5731,3)="Cat",VLOOKUP(A5731,'Loc Configurations Seules'!R:W,6,FALSE),VLOOKUP(G5731,'Loc Coefficients Location'!A:F,6,FALSE)),"")</f>
        <v>9.1350623726064395E-2</v>
      </c>
      <c r="Q5731" s="785">
        <f t="shared" si="880"/>
        <v>82.489613224636145</v>
      </c>
      <c r="R5731" s="786">
        <f>IF(ISNUMBER(F5731),IF(LEFT(A5731,3)="Cat",VLOOKUP(A5731,'Loc Configurations Seules'!R:X,7,FALSE),VLOOKUP(G5731,'Loc Coefficients Location'!A:G,7,FALSE)),"")</f>
        <v>7.0256845182479807E-2</v>
      </c>
      <c r="S5731" s="785">
        <f t="shared" si="881"/>
        <v>63.441931199779269</v>
      </c>
    </row>
    <row r="5732" spans="1:19" ht="51" x14ac:dyDescent="0.25">
      <c r="A5732" s="69" t="s">
        <v>5092</v>
      </c>
      <c r="B5732" s="42" t="s">
        <v>5093</v>
      </c>
      <c r="C5732" s="43" t="s">
        <v>5094</v>
      </c>
      <c r="D5732" s="44"/>
      <c r="E5732" s="47"/>
      <c r="F5732" s="10">
        <v>1950</v>
      </c>
      <c r="G5732" s="791" t="s">
        <v>9618</v>
      </c>
      <c r="H5732" s="781">
        <f t="shared" si="882"/>
        <v>514.65</v>
      </c>
      <c r="I5732" s="782">
        <f t="shared" si="882"/>
        <v>261.01</v>
      </c>
      <c r="J5732" s="782">
        <f t="shared" si="882"/>
        <v>178.13</v>
      </c>
      <c r="K5732" s="783">
        <f t="shared" si="882"/>
        <v>137</v>
      </c>
      <c r="L5732" s="784">
        <f>IF(ISNUMBER(F5732),IF(LEFT(A5732,3)="Cat",VLOOKUP(A5732,'Loc Configurations Seules'!R:U,4,FALSE),VLOOKUP(G5732,'Loc Coefficients Location'!A:D,4,FALSE)),"")</f>
        <v>0.26392450726414518</v>
      </c>
      <c r="M5732" s="785">
        <f t="shared" si="878"/>
        <v>514.65278916508305</v>
      </c>
      <c r="N5732" s="786">
        <f>IF(ISNUMBER(F5732),IF(LEFT(A5732,3)="Cat",VLOOKUP(A5732,'Loc Configurations Seules'!R:V,5,FALSE),VLOOKUP(G5732,'Loc Coefficients Location'!A:E,5,FALSE)),"")</f>
        <v>0.13385372321713121</v>
      </c>
      <c r="O5732" s="785">
        <f t="shared" si="879"/>
        <v>261.01476027340584</v>
      </c>
      <c r="P5732" s="786">
        <f>IF(ISNUMBER(F5732),IF(LEFT(A5732,3)="Cat",VLOOKUP(A5732,'Loc Configurations Seules'!R:W,6,FALSE),VLOOKUP(G5732,'Loc Coefficients Location'!A:F,6,FALSE)),"")</f>
        <v>9.1350623726064395E-2</v>
      </c>
      <c r="Q5732" s="785">
        <f t="shared" si="880"/>
        <v>178.13371626582557</v>
      </c>
      <c r="R5732" s="786">
        <f>IF(ISNUMBER(F5732),IF(LEFT(A5732,3)="Cat",VLOOKUP(A5732,'Loc Configurations Seules'!R:X,7,FALSE),VLOOKUP(G5732,'Loc Coefficients Location'!A:G,7,FALSE)),"")</f>
        <v>7.0256845182479807E-2</v>
      </c>
      <c r="S5732" s="785">
        <f t="shared" si="881"/>
        <v>137.00084810583562</v>
      </c>
    </row>
    <row r="5733" spans="1:19" ht="51" x14ac:dyDescent="0.25">
      <c r="A5733" s="69" t="s">
        <v>5095</v>
      </c>
      <c r="B5733" s="42" t="s">
        <v>5096</v>
      </c>
      <c r="C5733" s="43" t="s">
        <v>5097</v>
      </c>
      <c r="D5733" s="44"/>
      <c r="E5733" s="47"/>
      <c r="F5733" s="10">
        <v>2831</v>
      </c>
      <c r="G5733" s="791" t="s">
        <v>9618</v>
      </c>
      <c r="H5733" s="781">
        <f t="shared" si="882"/>
        <v>747.17</v>
      </c>
      <c r="I5733" s="782">
        <f t="shared" si="882"/>
        <v>378.94</v>
      </c>
      <c r="J5733" s="782">
        <f t="shared" si="882"/>
        <v>258.61</v>
      </c>
      <c r="K5733" s="783">
        <f t="shared" si="882"/>
        <v>198.9</v>
      </c>
      <c r="L5733" s="784">
        <f>IF(ISNUMBER(F5733),IF(LEFT(A5733,3)="Cat",VLOOKUP(A5733,'Loc Configurations Seules'!R:U,4,FALSE),VLOOKUP(G5733,'Loc Coefficients Location'!A:D,4,FALSE)),"")</f>
        <v>0.26392450726414518</v>
      </c>
      <c r="M5733" s="785">
        <f t="shared" si="878"/>
        <v>747.17028006479495</v>
      </c>
      <c r="N5733" s="786">
        <f>IF(ISNUMBER(F5733),IF(LEFT(A5733,3)="Cat",VLOOKUP(A5733,'Loc Configurations Seules'!R:V,5,FALSE),VLOOKUP(G5733,'Loc Coefficients Location'!A:E,5,FALSE)),"")</f>
        <v>0.13385372321713121</v>
      </c>
      <c r="O5733" s="785">
        <f t="shared" si="879"/>
        <v>378.93989042769846</v>
      </c>
      <c r="P5733" s="786">
        <f>IF(ISNUMBER(F5733),IF(LEFT(A5733,3)="Cat",VLOOKUP(A5733,'Loc Configurations Seules'!R:W,6,FALSE),VLOOKUP(G5733,'Loc Coefficients Location'!A:F,6,FALSE)),"")</f>
        <v>9.1350623726064395E-2</v>
      </c>
      <c r="Q5733" s="785">
        <f t="shared" si="880"/>
        <v>258.61361576848833</v>
      </c>
      <c r="R5733" s="786">
        <f>IF(ISNUMBER(F5733),IF(LEFT(A5733,3)="Cat",VLOOKUP(A5733,'Loc Configurations Seules'!R:X,7,FALSE),VLOOKUP(G5733,'Loc Coefficients Location'!A:G,7,FALSE)),"")</f>
        <v>7.0256845182479807E-2</v>
      </c>
      <c r="S5733" s="785">
        <f t="shared" si="881"/>
        <v>198.89712871160035</v>
      </c>
    </row>
    <row r="5734" spans="1:19" ht="51" x14ac:dyDescent="0.25">
      <c r="A5734" s="69" t="s">
        <v>5098</v>
      </c>
      <c r="B5734" s="42" t="s">
        <v>5099</v>
      </c>
      <c r="C5734" s="43" t="s">
        <v>5100</v>
      </c>
      <c r="D5734" s="44"/>
      <c r="E5734" s="47"/>
      <c r="F5734" s="10">
        <v>3327</v>
      </c>
      <c r="G5734" s="791" t="s">
        <v>9618</v>
      </c>
      <c r="H5734" s="781">
        <f t="shared" si="882"/>
        <v>878.08</v>
      </c>
      <c r="I5734" s="782">
        <f t="shared" si="882"/>
        <v>445.33</v>
      </c>
      <c r="J5734" s="782">
        <f t="shared" si="882"/>
        <v>303.92</v>
      </c>
      <c r="K5734" s="783">
        <f t="shared" si="882"/>
        <v>233.74</v>
      </c>
      <c r="L5734" s="784">
        <f>IF(ISNUMBER(F5734),IF(LEFT(A5734,3)="Cat",VLOOKUP(A5734,'Loc Configurations Seules'!R:U,4,FALSE),VLOOKUP(G5734,'Loc Coefficients Location'!A:D,4,FALSE)),"")</f>
        <v>0.26392450726414518</v>
      </c>
      <c r="M5734" s="785">
        <f t="shared" si="878"/>
        <v>878.076835667811</v>
      </c>
      <c r="N5734" s="786">
        <f>IF(ISNUMBER(F5734),IF(LEFT(A5734,3)="Cat",VLOOKUP(A5734,'Loc Configurations Seules'!R:V,5,FALSE),VLOOKUP(G5734,'Loc Coefficients Location'!A:E,5,FALSE)),"")</f>
        <v>0.13385372321713121</v>
      </c>
      <c r="O5734" s="785">
        <f t="shared" si="879"/>
        <v>445.33133714339556</v>
      </c>
      <c r="P5734" s="786">
        <f>IF(ISNUMBER(F5734),IF(LEFT(A5734,3)="Cat",VLOOKUP(A5734,'Loc Configurations Seules'!R:W,6,FALSE),VLOOKUP(G5734,'Loc Coefficients Location'!A:F,6,FALSE)),"")</f>
        <v>9.1350623726064395E-2</v>
      </c>
      <c r="Q5734" s="785">
        <f t="shared" si="880"/>
        <v>303.92352513661626</v>
      </c>
      <c r="R5734" s="786">
        <f>IF(ISNUMBER(F5734),IF(LEFT(A5734,3)="Cat",VLOOKUP(A5734,'Loc Configurations Seules'!R:X,7,FALSE),VLOOKUP(G5734,'Loc Coefficients Location'!A:G,7,FALSE)),"")</f>
        <v>7.0256845182479807E-2</v>
      </c>
      <c r="S5734" s="785">
        <f t="shared" si="881"/>
        <v>233.74452392211032</v>
      </c>
    </row>
    <row r="5735" spans="1:19" ht="38.25" x14ac:dyDescent="0.25">
      <c r="A5735" s="69" t="s">
        <v>5101</v>
      </c>
      <c r="B5735" s="42" t="s">
        <v>5102</v>
      </c>
      <c r="C5735" s="43" t="s">
        <v>5103</v>
      </c>
      <c r="D5735" s="44"/>
      <c r="E5735" s="47"/>
      <c r="F5735" s="10">
        <v>1284</v>
      </c>
      <c r="G5735" s="791" t="s">
        <v>9618</v>
      </c>
      <c r="H5735" s="781">
        <f t="shared" si="882"/>
        <v>338.88</v>
      </c>
      <c r="I5735" s="782">
        <f t="shared" si="882"/>
        <v>171.87</v>
      </c>
      <c r="J5735" s="782">
        <f t="shared" si="882"/>
        <v>117.29</v>
      </c>
      <c r="K5735" s="783">
        <f t="shared" si="882"/>
        <v>90.21</v>
      </c>
      <c r="L5735" s="784">
        <f>IF(ISNUMBER(F5735),IF(LEFT(A5735,3)="Cat",VLOOKUP(A5735,'Loc Configurations Seules'!R:U,4,FALSE),VLOOKUP(G5735,'Loc Coefficients Location'!A:D,4,FALSE)),"")</f>
        <v>0.26392450726414518</v>
      </c>
      <c r="M5735" s="785">
        <f t="shared" si="878"/>
        <v>338.87906732716243</v>
      </c>
      <c r="N5735" s="786">
        <f>IF(ISNUMBER(F5735),IF(LEFT(A5735,3)="Cat",VLOOKUP(A5735,'Loc Configurations Seules'!R:V,5,FALSE),VLOOKUP(G5735,'Loc Coefficients Location'!A:E,5,FALSE)),"")</f>
        <v>0.13385372321713121</v>
      </c>
      <c r="O5735" s="785">
        <f t="shared" si="879"/>
        <v>171.86818061079649</v>
      </c>
      <c r="P5735" s="786">
        <f>IF(ISNUMBER(F5735),IF(LEFT(A5735,3)="Cat",VLOOKUP(A5735,'Loc Configurations Seules'!R:W,6,FALSE),VLOOKUP(G5735,'Loc Coefficients Location'!A:F,6,FALSE)),"")</f>
        <v>9.1350623726064395E-2</v>
      </c>
      <c r="Q5735" s="785">
        <f t="shared" si="880"/>
        <v>117.29420086426668</v>
      </c>
      <c r="R5735" s="786">
        <f>IF(ISNUMBER(F5735),IF(LEFT(A5735,3)="Cat",VLOOKUP(A5735,'Loc Configurations Seules'!R:X,7,FALSE),VLOOKUP(G5735,'Loc Coefficients Location'!A:G,7,FALSE)),"")</f>
        <v>7.0256845182479807E-2</v>
      </c>
      <c r="S5735" s="785">
        <f t="shared" si="881"/>
        <v>90.209789214304067</v>
      </c>
    </row>
    <row r="5736" spans="1:19" ht="38.25" x14ac:dyDescent="0.25">
      <c r="A5736" s="69" t="s">
        <v>5104</v>
      </c>
      <c r="B5736" s="42" t="s">
        <v>5105</v>
      </c>
      <c r="C5736" s="43" t="s">
        <v>5106</v>
      </c>
      <c r="D5736" s="44"/>
      <c r="E5736" s="47"/>
      <c r="F5736" s="10">
        <v>2180</v>
      </c>
      <c r="G5736" s="791" t="s">
        <v>9618</v>
      </c>
      <c r="H5736" s="781">
        <f t="shared" ref="H5736:K5767" si="883">IF(ISNUMBER($F5736),ROUND($F5736*H$2,2),"")</f>
        <v>575.36</v>
      </c>
      <c r="I5736" s="782">
        <f t="shared" si="883"/>
        <v>291.8</v>
      </c>
      <c r="J5736" s="782">
        <f t="shared" si="883"/>
        <v>199.14</v>
      </c>
      <c r="K5736" s="783">
        <f t="shared" si="883"/>
        <v>153.16</v>
      </c>
      <c r="L5736" s="784">
        <f>IF(ISNUMBER(F5736),IF(LEFT(A5736,3)="Cat",VLOOKUP(A5736,'Loc Configurations Seules'!R:U,4,FALSE),VLOOKUP(G5736,'Loc Coefficients Location'!A:D,4,FALSE)),"")</f>
        <v>0.26392450726414518</v>
      </c>
      <c r="M5736" s="785">
        <f t="shared" si="878"/>
        <v>575.35542583583651</v>
      </c>
      <c r="N5736" s="786">
        <f>IF(ISNUMBER(F5736),IF(LEFT(A5736,3)="Cat",VLOOKUP(A5736,'Loc Configurations Seules'!R:V,5,FALSE),VLOOKUP(G5736,'Loc Coefficients Location'!A:E,5,FALSE)),"")</f>
        <v>0.13385372321713121</v>
      </c>
      <c r="O5736" s="785">
        <f t="shared" si="879"/>
        <v>291.80111661334604</v>
      </c>
      <c r="P5736" s="786">
        <f>IF(ISNUMBER(F5736),IF(LEFT(A5736,3)="Cat",VLOOKUP(A5736,'Loc Configurations Seules'!R:W,6,FALSE),VLOOKUP(G5736,'Loc Coefficients Location'!A:F,6,FALSE)),"")</f>
        <v>9.1350623726064395E-2</v>
      </c>
      <c r="Q5736" s="785">
        <f t="shared" si="880"/>
        <v>199.14435972282038</v>
      </c>
      <c r="R5736" s="786">
        <f>IF(ISNUMBER(F5736),IF(LEFT(A5736,3)="Cat",VLOOKUP(A5736,'Loc Configurations Seules'!R:X,7,FALSE),VLOOKUP(G5736,'Loc Coefficients Location'!A:G,7,FALSE)),"")</f>
        <v>7.0256845182479807E-2</v>
      </c>
      <c r="S5736" s="785">
        <f t="shared" si="881"/>
        <v>153.15992249780598</v>
      </c>
    </row>
    <row r="5737" spans="1:19" ht="38.25" x14ac:dyDescent="0.25">
      <c r="A5737" s="69" t="s">
        <v>5107</v>
      </c>
      <c r="B5737" s="42" t="s">
        <v>5108</v>
      </c>
      <c r="C5737" s="43" t="s">
        <v>5109</v>
      </c>
      <c r="D5737" s="44"/>
      <c r="E5737" s="47"/>
      <c r="F5737" s="10">
        <v>2683</v>
      </c>
      <c r="G5737" s="791" t="s">
        <v>9618</v>
      </c>
      <c r="H5737" s="781">
        <f t="shared" si="883"/>
        <v>708.11</v>
      </c>
      <c r="I5737" s="782">
        <f t="shared" si="883"/>
        <v>359.13</v>
      </c>
      <c r="J5737" s="782">
        <f t="shared" si="883"/>
        <v>245.09</v>
      </c>
      <c r="K5737" s="783">
        <f t="shared" si="883"/>
        <v>188.5</v>
      </c>
      <c r="L5737" s="784">
        <f>IF(ISNUMBER(F5737),IF(LEFT(A5737,3)="Cat",VLOOKUP(A5737,'Loc Configurations Seules'!R:U,4,FALSE),VLOOKUP(G5737,'Loc Coefficients Location'!A:D,4,FALSE)),"")</f>
        <v>0.26392450726414518</v>
      </c>
      <c r="M5737" s="785">
        <f t="shared" si="878"/>
        <v>708.10945298970148</v>
      </c>
      <c r="N5737" s="786">
        <f>IF(ISNUMBER(F5737),IF(LEFT(A5737,3)="Cat",VLOOKUP(A5737,'Loc Configurations Seules'!R:V,5,FALSE),VLOOKUP(G5737,'Loc Coefficients Location'!A:E,5,FALSE)),"")</f>
        <v>0.13385372321713121</v>
      </c>
      <c r="O5737" s="785">
        <f t="shared" si="879"/>
        <v>359.12953939156301</v>
      </c>
      <c r="P5737" s="786">
        <f>IF(ISNUMBER(F5737),IF(LEFT(A5737,3)="Cat",VLOOKUP(A5737,'Loc Configurations Seules'!R:W,6,FALSE),VLOOKUP(G5737,'Loc Coefficients Location'!A:F,6,FALSE)),"")</f>
        <v>9.1350623726064395E-2</v>
      </c>
      <c r="Q5737" s="785">
        <f t="shared" si="880"/>
        <v>245.09372345703076</v>
      </c>
      <c r="R5737" s="786">
        <f>IF(ISNUMBER(F5737),IF(LEFT(A5737,3)="Cat",VLOOKUP(A5737,'Loc Configurations Seules'!R:X,7,FALSE),VLOOKUP(G5737,'Loc Coefficients Location'!A:G,7,FALSE)),"")</f>
        <v>7.0256845182479807E-2</v>
      </c>
      <c r="S5737" s="785">
        <f t="shared" si="881"/>
        <v>188.49911562459332</v>
      </c>
    </row>
    <row r="5738" spans="1:19" ht="38.25" x14ac:dyDescent="0.25">
      <c r="A5738" s="69" t="s">
        <v>5110</v>
      </c>
      <c r="B5738" s="42" t="s">
        <v>5111</v>
      </c>
      <c r="C5738" s="43" t="s">
        <v>5112</v>
      </c>
      <c r="D5738" s="44"/>
      <c r="E5738" s="47"/>
      <c r="F5738" s="10">
        <v>103</v>
      </c>
      <c r="G5738" s="791" t="s">
        <v>9618</v>
      </c>
      <c r="H5738" s="781">
        <f t="shared" si="883"/>
        <v>27.18</v>
      </c>
      <c r="I5738" s="782">
        <f t="shared" si="883"/>
        <v>13.79</v>
      </c>
      <c r="J5738" s="782">
        <f t="shared" si="883"/>
        <v>9.41</v>
      </c>
      <c r="K5738" s="783">
        <f t="shared" si="883"/>
        <v>7.24</v>
      </c>
      <c r="L5738" s="784">
        <f>IF(ISNUMBER(F5738),IF(LEFT(A5738,3)="Cat",VLOOKUP(A5738,'Loc Configurations Seules'!R:U,4,FALSE),VLOOKUP(G5738,'Loc Coefficients Location'!A:D,4,FALSE)),"")</f>
        <v>0.26392450726414518</v>
      </c>
      <c r="M5738" s="785">
        <f t="shared" si="878"/>
        <v>27.184224248206952</v>
      </c>
      <c r="N5738" s="786">
        <f>IF(ISNUMBER(F5738),IF(LEFT(A5738,3)="Cat",VLOOKUP(A5738,'Loc Configurations Seules'!R:V,5,FALSE),VLOOKUP(G5738,'Loc Coefficients Location'!A:E,5,FALSE)),"")</f>
        <v>0.13385372321713121</v>
      </c>
      <c r="O5738" s="785">
        <f t="shared" si="879"/>
        <v>13.786933491364515</v>
      </c>
      <c r="P5738" s="786">
        <f>IF(ISNUMBER(F5738),IF(LEFT(A5738,3)="Cat",VLOOKUP(A5738,'Loc Configurations Seules'!R:W,6,FALSE),VLOOKUP(G5738,'Loc Coefficients Location'!A:F,6,FALSE)),"")</f>
        <v>9.1350623726064395E-2</v>
      </c>
      <c r="Q5738" s="785">
        <f t="shared" si="880"/>
        <v>9.4091142437846322</v>
      </c>
      <c r="R5738" s="786">
        <f>IF(ISNUMBER(F5738),IF(LEFT(A5738,3)="Cat",VLOOKUP(A5738,'Loc Configurations Seules'!R:X,7,FALSE),VLOOKUP(G5738,'Loc Coefficients Location'!A:G,7,FALSE)),"")</f>
        <v>7.0256845182479807E-2</v>
      </c>
      <c r="S5738" s="785">
        <f t="shared" si="881"/>
        <v>7.23645505379542</v>
      </c>
    </row>
    <row r="5739" spans="1:19" ht="76.5" x14ac:dyDescent="0.25">
      <c r="A5739" s="69" t="s">
        <v>5113</v>
      </c>
      <c r="B5739" s="42" t="s">
        <v>5114</v>
      </c>
      <c r="C5739" s="43" t="s">
        <v>5115</v>
      </c>
      <c r="D5739" s="44"/>
      <c r="E5739" s="47"/>
      <c r="F5739" s="10">
        <v>16</v>
      </c>
      <c r="G5739" s="791" t="s">
        <v>9618</v>
      </c>
      <c r="H5739" s="781">
        <f t="shared" si="883"/>
        <v>4.22</v>
      </c>
      <c r="I5739" s="782">
        <f t="shared" si="883"/>
        <v>2.14</v>
      </c>
      <c r="J5739" s="782">
        <f t="shared" si="883"/>
        <v>1.46</v>
      </c>
      <c r="K5739" s="783">
        <f t="shared" si="883"/>
        <v>1.1200000000000001</v>
      </c>
      <c r="L5739" s="784">
        <f>IF(ISNUMBER(F5739),IF(LEFT(A5739,3)="Cat",VLOOKUP(A5739,'Loc Configurations Seules'!R:U,4,FALSE),VLOOKUP(G5739,'Loc Coefficients Location'!A:D,4,FALSE)),"")</f>
        <v>0.26392450726414518</v>
      </c>
      <c r="M5739" s="785">
        <f t="shared" si="878"/>
        <v>4.2227921162263229</v>
      </c>
      <c r="N5739" s="786">
        <f>IF(ISNUMBER(F5739),IF(LEFT(A5739,3)="Cat",VLOOKUP(A5739,'Loc Configurations Seules'!R:V,5,FALSE),VLOOKUP(G5739,'Loc Coefficients Location'!A:E,5,FALSE)),"")</f>
        <v>0.13385372321713121</v>
      </c>
      <c r="O5739" s="785">
        <f t="shared" si="879"/>
        <v>2.1416595714740994</v>
      </c>
      <c r="P5739" s="786">
        <f>IF(ISNUMBER(F5739),IF(LEFT(A5739,3)="Cat",VLOOKUP(A5739,'Loc Configurations Seules'!R:W,6,FALSE),VLOOKUP(G5739,'Loc Coefficients Location'!A:F,6,FALSE)),"")</f>
        <v>9.1350623726064395E-2</v>
      </c>
      <c r="Q5739" s="785">
        <f t="shared" si="880"/>
        <v>1.4616099796170303</v>
      </c>
      <c r="R5739" s="786">
        <f>IF(ISNUMBER(F5739),IF(LEFT(A5739,3)="Cat",VLOOKUP(A5739,'Loc Configurations Seules'!R:X,7,FALSE),VLOOKUP(G5739,'Loc Coefficients Location'!A:G,7,FALSE)),"")</f>
        <v>7.0256845182479807E-2</v>
      </c>
      <c r="S5739" s="785">
        <f t="shared" si="881"/>
        <v>1.1241095229196769</v>
      </c>
    </row>
    <row r="5740" spans="1:19" ht="51" x14ac:dyDescent="0.25">
      <c r="A5740" s="69" t="s">
        <v>5116</v>
      </c>
      <c r="B5740" s="42" t="s">
        <v>5117</v>
      </c>
      <c r="C5740" s="43" t="s">
        <v>5118</v>
      </c>
      <c r="D5740" s="44"/>
      <c r="E5740" s="47"/>
      <c r="F5740" s="814">
        <v>150</v>
      </c>
      <c r="G5740" s="791" t="s">
        <v>9618</v>
      </c>
      <c r="H5740" s="781">
        <f t="shared" si="883"/>
        <v>39.590000000000003</v>
      </c>
      <c r="I5740" s="782">
        <f t="shared" si="883"/>
        <v>20.079999999999998</v>
      </c>
      <c r="J5740" s="782">
        <f t="shared" si="883"/>
        <v>13.7</v>
      </c>
      <c r="K5740" s="783">
        <f t="shared" si="883"/>
        <v>10.54</v>
      </c>
      <c r="L5740" s="784">
        <f>IF(ISNUMBER(F5740),IF(LEFT(A5740,3)="Cat",VLOOKUP(A5740,'Loc Configurations Seules'!R:U,4,FALSE),VLOOKUP(G5740,'Loc Coefficients Location'!A:D,4,FALSE)),"")</f>
        <v>0.26392450726414518</v>
      </c>
      <c r="M5740" s="785">
        <f t="shared" si="878"/>
        <v>39.588676089621778</v>
      </c>
      <c r="N5740" s="786">
        <f>IF(ISNUMBER(F5740),IF(LEFT(A5740,3)="Cat",VLOOKUP(A5740,'Loc Configurations Seules'!R:V,5,FALSE),VLOOKUP(G5740,'Loc Coefficients Location'!A:E,5,FALSE)),"")</f>
        <v>0.13385372321713121</v>
      </c>
      <c r="O5740" s="785">
        <f t="shared" si="879"/>
        <v>20.078058482569681</v>
      </c>
      <c r="P5740" s="786">
        <f>IF(ISNUMBER(F5740),IF(LEFT(A5740,3)="Cat",VLOOKUP(A5740,'Loc Configurations Seules'!R:W,6,FALSE),VLOOKUP(G5740,'Loc Coefficients Location'!A:F,6,FALSE)),"")</f>
        <v>9.1350623726064395E-2</v>
      </c>
      <c r="Q5740" s="785">
        <f t="shared" si="880"/>
        <v>13.702593558909658</v>
      </c>
      <c r="R5740" s="786">
        <f>IF(ISNUMBER(F5740),IF(LEFT(A5740,3)="Cat",VLOOKUP(A5740,'Loc Configurations Seules'!R:X,7,FALSE),VLOOKUP(G5740,'Loc Coefficients Location'!A:G,7,FALSE)),"")</f>
        <v>7.0256845182479807E-2</v>
      </c>
      <c r="S5740" s="785">
        <f t="shared" si="881"/>
        <v>10.53852677737197</v>
      </c>
    </row>
    <row r="5741" spans="1:19" ht="51" x14ac:dyDescent="0.25">
      <c r="A5741" s="69" t="s">
        <v>5119</v>
      </c>
      <c r="B5741" s="42" t="s">
        <v>4967</v>
      </c>
      <c r="C5741" s="43" t="s">
        <v>5120</v>
      </c>
      <c r="D5741" s="44"/>
      <c r="E5741" s="47"/>
      <c r="F5741" s="814">
        <v>150</v>
      </c>
      <c r="G5741" s="791" t="s">
        <v>9618</v>
      </c>
      <c r="H5741" s="781">
        <f t="shared" si="883"/>
        <v>39.590000000000003</v>
      </c>
      <c r="I5741" s="782">
        <f t="shared" si="883"/>
        <v>20.079999999999998</v>
      </c>
      <c r="J5741" s="782">
        <f t="shared" si="883"/>
        <v>13.7</v>
      </c>
      <c r="K5741" s="783">
        <f t="shared" si="883"/>
        <v>10.54</v>
      </c>
      <c r="L5741" s="784">
        <f>IF(ISNUMBER(F5741),IF(LEFT(A5741,3)="Cat",VLOOKUP(A5741,'Loc Configurations Seules'!R:U,4,FALSE),VLOOKUP(G5741,'Loc Coefficients Location'!A:D,4,FALSE)),"")</f>
        <v>0.26392450726414518</v>
      </c>
      <c r="M5741" s="785">
        <f t="shared" si="878"/>
        <v>39.588676089621778</v>
      </c>
      <c r="N5741" s="786">
        <f>IF(ISNUMBER(F5741),IF(LEFT(A5741,3)="Cat",VLOOKUP(A5741,'Loc Configurations Seules'!R:V,5,FALSE),VLOOKUP(G5741,'Loc Coefficients Location'!A:E,5,FALSE)),"")</f>
        <v>0.13385372321713121</v>
      </c>
      <c r="O5741" s="785">
        <f t="shared" si="879"/>
        <v>20.078058482569681</v>
      </c>
      <c r="P5741" s="786">
        <f>IF(ISNUMBER(F5741),IF(LEFT(A5741,3)="Cat",VLOOKUP(A5741,'Loc Configurations Seules'!R:W,6,FALSE),VLOOKUP(G5741,'Loc Coefficients Location'!A:F,6,FALSE)),"")</f>
        <v>9.1350623726064395E-2</v>
      </c>
      <c r="Q5741" s="785">
        <f t="shared" si="880"/>
        <v>13.702593558909658</v>
      </c>
      <c r="R5741" s="786">
        <f>IF(ISNUMBER(F5741),IF(LEFT(A5741,3)="Cat",VLOOKUP(A5741,'Loc Configurations Seules'!R:X,7,FALSE),VLOOKUP(G5741,'Loc Coefficients Location'!A:G,7,FALSE)),"")</f>
        <v>7.0256845182479807E-2</v>
      </c>
      <c r="S5741" s="785">
        <f t="shared" si="881"/>
        <v>10.53852677737197</v>
      </c>
    </row>
    <row r="5742" spans="1:19" x14ac:dyDescent="0.25">
      <c r="A5742" s="69"/>
      <c r="B5742" s="42"/>
      <c r="C5742" s="43"/>
      <c r="D5742" s="44"/>
      <c r="E5742" s="47"/>
      <c r="F5742" s="10" t="s">
        <v>5249</v>
      </c>
      <c r="G5742" s="791" t="s">
        <v>9527</v>
      </c>
      <c r="H5742" s="781" t="str">
        <f t="shared" si="883"/>
        <v/>
      </c>
      <c r="I5742" s="782" t="str">
        <f t="shared" si="883"/>
        <v/>
      </c>
      <c r="J5742" s="782" t="str">
        <f t="shared" si="883"/>
        <v/>
      </c>
      <c r="K5742" s="783" t="str">
        <f t="shared" si="883"/>
        <v/>
      </c>
      <c r="L5742" s="784" t="str">
        <f>IF(ISNUMBER(F5742),IF(LEFT(A5742,3)="Cat",VLOOKUP(A5742,'Loc Configurations Seules'!R:U,4,FALSE),VLOOKUP(G5742,'Loc Coefficients Location'!A:D,4,FALSE)),"")</f>
        <v/>
      </c>
      <c r="M5742" s="785" t="str">
        <f t="shared" si="878"/>
        <v/>
      </c>
      <c r="N5742" s="786" t="str">
        <f>IF(ISNUMBER(F5742),IF(LEFT(A5742,3)="Cat",VLOOKUP(A5742,'Loc Configurations Seules'!R:V,5,FALSE),VLOOKUP(G5742,'Loc Coefficients Location'!A:E,5,FALSE)),"")</f>
        <v/>
      </c>
      <c r="O5742" s="785" t="str">
        <f t="shared" si="879"/>
        <v/>
      </c>
      <c r="P5742" s="786" t="str">
        <f>IF(ISNUMBER(F5742),IF(LEFT(A5742,3)="Cat",VLOOKUP(A5742,'Loc Configurations Seules'!R:W,6,FALSE),VLOOKUP(G5742,'Loc Coefficients Location'!A:F,6,FALSE)),"")</f>
        <v/>
      </c>
      <c r="Q5742" s="785" t="str">
        <f t="shared" si="880"/>
        <v/>
      </c>
      <c r="R5742" s="786" t="str">
        <f>IF(ISNUMBER(F5742),IF(LEFT(A5742,3)="Cat",VLOOKUP(A5742,'Loc Configurations Seules'!R:X,7,FALSE),VLOOKUP(G5742,'Loc Coefficients Location'!A:G,7,FALSE)),"")</f>
        <v/>
      </c>
      <c r="S5742" s="785" t="str">
        <f t="shared" si="881"/>
        <v/>
      </c>
    </row>
    <row r="5743" spans="1:19" x14ac:dyDescent="0.25">
      <c r="A5743" s="87" t="s">
        <v>5121</v>
      </c>
      <c r="B5743" s="42"/>
      <c r="C5743" s="43"/>
      <c r="D5743" s="44"/>
      <c r="E5743" s="47"/>
      <c r="F5743" s="10" t="s">
        <v>5249</v>
      </c>
      <c r="G5743" s="791" t="s">
        <v>9527</v>
      </c>
      <c r="H5743" s="781" t="str">
        <f t="shared" si="883"/>
        <v/>
      </c>
      <c r="I5743" s="782" t="str">
        <f t="shared" si="883"/>
        <v/>
      </c>
      <c r="J5743" s="782" t="str">
        <f t="shared" si="883"/>
        <v/>
      </c>
      <c r="K5743" s="783" t="str">
        <f t="shared" si="883"/>
        <v/>
      </c>
      <c r="L5743" s="784" t="str">
        <f>IF(ISNUMBER(F5743),IF(LEFT(A5743,3)="Cat",VLOOKUP(A5743,'Loc Configurations Seules'!R:U,4,FALSE),VLOOKUP(G5743,'Loc Coefficients Location'!A:D,4,FALSE)),"")</f>
        <v/>
      </c>
      <c r="M5743" s="785" t="str">
        <f t="shared" si="878"/>
        <v/>
      </c>
      <c r="N5743" s="786" t="str">
        <f>IF(ISNUMBER(F5743),IF(LEFT(A5743,3)="Cat",VLOOKUP(A5743,'Loc Configurations Seules'!R:V,5,FALSE),VLOOKUP(G5743,'Loc Coefficients Location'!A:E,5,FALSE)),"")</f>
        <v/>
      </c>
      <c r="O5743" s="785" t="str">
        <f t="shared" si="879"/>
        <v/>
      </c>
      <c r="P5743" s="786" t="str">
        <f>IF(ISNUMBER(F5743),IF(LEFT(A5743,3)="Cat",VLOOKUP(A5743,'Loc Configurations Seules'!R:W,6,FALSE),VLOOKUP(G5743,'Loc Coefficients Location'!A:F,6,FALSE)),"")</f>
        <v/>
      </c>
      <c r="Q5743" s="785" t="str">
        <f t="shared" si="880"/>
        <v/>
      </c>
      <c r="R5743" s="786" t="str">
        <f>IF(ISNUMBER(F5743),IF(LEFT(A5743,3)="Cat",VLOOKUP(A5743,'Loc Configurations Seules'!R:X,7,FALSE),VLOOKUP(G5743,'Loc Coefficients Location'!A:G,7,FALSE)),"")</f>
        <v/>
      </c>
      <c r="S5743" s="785" t="str">
        <f t="shared" si="881"/>
        <v/>
      </c>
    </row>
    <row r="5744" spans="1:19" ht="25.5" x14ac:dyDescent="0.25">
      <c r="A5744" s="69" t="s">
        <v>5122</v>
      </c>
      <c r="B5744" s="42" t="s">
        <v>5123</v>
      </c>
      <c r="C5744" s="43" t="s">
        <v>5124</v>
      </c>
      <c r="D5744" s="44"/>
      <c r="E5744" s="47"/>
      <c r="F5744" s="10">
        <v>1157.98</v>
      </c>
      <c r="G5744" s="791" t="s">
        <v>9618</v>
      </c>
      <c r="H5744" s="781">
        <f t="shared" si="883"/>
        <v>305.62</v>
      </c>
      <c r="I5744" s="782">
        <f t="shared" si="883"/>
        <v>155</v>
      </c>
      <c r="J5744" s="782">
        <f t="shared" si="883"/>
        <v>105.78</v>
      </c>
      <c r="K5744" s="783">
        <f t="shared" si="883"/>
        <v>81.36</v>
      </c>
      <c r="L5744" s="784">
        <f>IF(ISNUMBER(F5744),IF(LEFT(A5744,3)="Cat",VLOOKUP(A5744,'Loc Configurations Seules'!R:U,4,FALSE),VLOOKUP(G5744,'Loc Coefficients Location'!A:D,4,FALSE)),"")</f>
        <v>0.26392450726414518</v>
      </c>
      <c r="M5744" s="785">
        <f t="shared" ref="M5744:M5788" si="884">IF(ISNUMBER(L5744),L5744*$F5744,"")</f>
        <v>305.61930092173486</v>
      </c>
      <c r="N5744" s="786">
        <f>IF(ISNUMBER(F5744),IF(LEFT(A5744,3)="Cat",VLOOKUP(A5744,'Loc Configurations Seules'!R:V,5,FALSE),VLOOKUP(G5744,'Loc Coefficients Location'!A:E,5,FALSE)),"")</f>
        <v>0.13385372321713121</v>
      </c>
      <c r="O5744" s="785">
        <f t="shared" ref="O5744:O5788" si="885">IF(ISNUMBER(N5744),N5744*$F5744,"")</f>
        <v>154.99993441097359</v>
      </c>
      <c r="P5744" s="786">
        <f>IF(ISNUMBER(F5744),IF(LEFT(A5744,3)="Cat",VLOOKUP(A5744,'Loc Configurations Seules'!R:W,6,FALSE),VLOOKUP(G5744,'Loc Coefficients Location'!A:F,6,FALSE)),"")</f>
        <v>9.1350623726064395E-2</v>
      </c>
      <c r="Q5744" s="785">
        <f t="shared" ref="Q5744:Q5788" si="886">IF(ISNUMBER(P5744),P5744*$F5744,"")</f>
        <v>105.78219526230805</v>
      </c>
      <c r="R5744" s="786">
        <f>IF(ISNUMBER(F5744),IF(LEFT(A5744,3)="Cat",VLOOKUP(A5744,'Loc Configurations Seules'!R:X,7,FALSE),VLOOKUP(G5744,'Loc Coefficients Location'!A:G,7,FALSE)),"")</f>
        <v>7.0256845182479807E-2</v>
      </c>
      <c r="S5744" s="785">
        <f t="shared" ref="S5744:S5788" si="887">IF(ISNUMBER(R5744),R5744*$F5744,"")</f>
        <v>81.356021584407969</v>
      </c>
    </row>
    <row r="5745" spans="1:19" ht="25.5" x14ac:dyDescent="0.25">
      <c r="A5745" s="69" t="s">
        <v>5125</v>
      </c>
      <c r="B5745" s="42" t="s">
        <v>5126</v>
      </c>
      <c r="C5745" s="43" t="s">
        <v>5127</v>
      </c>
      <c r="D5745" s="44"/>
      <c r="E5745" s="47"/>
      <c r="F5745" s="10">
        <v>1737.03</v>
      </c>
      <c r="G5745" s="791" t="s">
        <v>9618</v>
      </c>
      <c r="H5745" s="781">
        <f t="shared" si="883"/>
        <v>458.44</v>
      </c>
      <c r="I5745" s="782">
        <f t="shared" si="883"/>
        <v>232.51</v>
      </c>
      <c r="J5745" s="782">
        <f t="shared" si="883"/>
        <v>158.68</v>
      </c>
      <c r="K5745" s="783">
        <f t="shared" si="883"/>
        <v>122.04</v>
      </c>
      <c r="L5745" s="784">
        <f>IF(ISNUMBER(F5745),IF(LEFT(A5745,3)="Cat",VLOOKUP(A5745,'Loc Configurations Seules'!R:U,4,FALSE),VLOOKUP(G5745,'Loc Coefficients Location'!A:D,4,FALSE)),"")</f>
        <v>0.26392450726414518</v>
      </c>
      <c r="M5745" s="785">
        <f t="shared" si="884"/>
        <v>458.44478685303807</v>
      </c>
      <c r="N5745" s="786">
        <f>IF(ISNUMBER(F5745),IF(LEFT(A5745,3)="Cat",VLOOKUP(A5745,'Loc Configurations Seules'!R:V,5,FALSE),VLOOKUP(G5745,'Loc Coefficients Location'!A:E,5,FALSE)),"")</f>
        <v>0.13385372321713121</v>
      </c>
      <c r="O5745" s="785">
        <f t="shared" si="885"/>
        <v>232.50793283985342</v>
      </c>
      <c r="P5745" s="786">
        <f>IF(ISNUMBER(F5745),IF(LEFT(A5745,3)="Cat",VLOOKUP(A5745,'Loc Configurations Seules'!R:W,6,FALSE),VLOOKUP(G5745,'Loc Coefficients Location'!A:F,6,FALSE)),"")</f>
        <v>9.1350623726064395E-2</v>
      </c>
      <c r="Q5745" s="785">
        <f t="shared" si="886"/>
        <v>158.67877393088563</v>
      </c>
      <c r="R5745" s="786">
        <f>IF(ISNUMBER(F5745),IF(LEFT(A5745,3)="Cat",VLOOKUP(A5745,'Loc Configurations Seules'!R:X,7,FALSE),VLOOKUP(G5745,'Loc Coefficients Location'!A:G,7,FALSE)),"")</f>
        <v>7.0256845182479807E-2</v>
      </c>
      <c r="S5745" s="785">
        <f t="shared" si="887"/>
        <v>122.0382477873229</v>
      </c>
    </row>
    <row r="5746" spans="1:19" ht="25.5" x14ac:dyDescent="0.25">
      <c r="A5746" s="69" t="s">
        <v>5128</v>
      </c>
      <c r="B5746" s="42" t="s">
        <v>5129</v>
      </c>
      <c r="C5746" s="43" t="s">
        <v>5130</v>
      </c>
      <c r="D5746" s="44"/>
      <c r="E5746" s="47"/>
      <c r="F5746" s="10">
        <v>435.31</v>
      </c>
      <c r="G5746" s="791" t="s">
        <v>9618</v>
      </c>
      <c r="H5746" s="781">
        <f t="shared" si="883"/>
        <v>114.89</v>
      </c>
      <c r="I5746" s="782">
        <f t="shared" si="883"/>
        <v>58.27</v>
      </c>
      <c r="J5746" s="782">
        <f t="shared" si="883"/>
        <v>39.770000000000003</v>
      </c>
      <c r="K5746" s="783">
        <f t="shared" si="883"/>
        <v>30.58</v>
      </c>
      <c r="L5746" s="784">
        <f>IF(ISNUMBER(F5746),IF(LEFT(A5746,3)="Cat",VLOOKUP(A5746,'Loc Configurations Seules'!R:U,4,FALSE),VLOOKUP(G5746,'Loc Coefficients Location'!A:D,4,FALSE)),"")</f>
        <v>0.26392450726414518</v>
      </c>
      <c r="M5746" s="785">
        <f t="shared" si="884"/>
        <v>114.88897725715503</v>
      </c>
      <c r="N5746" s="786">
        <f>IF(ISNUMBER(F5746),IF(LEFT(A5746,3)="Cat",VLOOKUP(A5746,'Loc Configurations Seules'!R:V,5,FALSE),VLOOKUP(G5746,'Loc Coefficients Location'!A:E,5,FALSE)),"")</f>
        <v>0.13385372321713121</v>
      </c>
      <c r="O5746" s="785">
        <f t="shared" si="885"/>
        <v>58.267864253649385</v>
      </c>
      <c r="P5746" s="786">
        <f>IF(ISNUMBER(F5746),IF(LEFT(A5746,3)="Cat",VLOOKUP(A5746,'Loc Configurations Seules'!R:W,6,FALSE),VLOOKUP(G5746,'Loc Coefficients Location'!A:F,6,FALSE)),"")</f>
        <v>9.1350623726064395E-2</v>
      </c>
      <c r="Q5746" s="785">
        <f t="shared" si="886"/>
        <v>39.765840014193095</v>
      </c>
      <c r="R5746" s="786">
        <f>IF(ISNUMBER(F5746),IF(LEFT(A5746,3)="Cat",VLOOKUP(A5746,'Loc Configurations Seules'!R:X,7,FALSE),VLOOKUP(G5746,'Loc Coefficients Location'!A:G,7,FALSE)),"")</f>
        <v>7.0256845182479807E-2</v>
      </c>
      <c r="S5746" s="785">
        <f t="shared" si="887"/>
        <v>30.583507276385284</v>
      </c>
    </row>
    <row r="5747" spans="1:19" ht="25.5" x14ac:dyDescent="0.25">
      <c r="A5747" s="69" t="s">
        <v>5131</v>
      </c>
      <c r="B5747" s="42" t="s">
        <v>5132</v>
      </c>
      <c r="C5747" s="43" t="s">
        <v>5133</v>
      </c>
      <c r="D5747" s="44"/>
      <c r="E5747" s="47"/>
      <c r="F5747" s="10">
        <v>16.829999999999998</v>
      </c>
      <c r="G5747" s="791" t="s">
        <v>9618</v>
      </c>
      <c r="H5747" s="781">
        <f t="shared" si="883"/>
        <v>4.4400000000000004</v>
      </c>
      <c r="I5747" s="782">
        <f t="shared" si="883"/>
        <v>2.25</v>
      </c>
      <c r="J5747" s="782">
        <f t="shared" si="883"/>
        <v>1.54</v>
      </c>
      <c r="K5747" s="783">
        <f t="shared" si="883"/>
        <v>1.18</v>
      </c>
      <c r="L5747" s="784">
        <f>IF(ISNUMBER(F5747),IF(LEFT(A5747,3)="Cat",VLOOKUP(A5747,'Loc Configurations Seules'!R:U,4,FALSE),VLOOKUP(G5747,'Loc Coefficients Location'!A:D,4,FALSE)),"")</f>
        <v>0.26392450726414518</v>
      </c>
      <c r="M5747" s="785">
        <f t="shared" si="884"/>
        <v>4.4418494572555627</v>
      </c>
      <c r="N5747" s="786">
        <f>IF(ISNUMBER(F5747),IF(LEFT(A5747,3)="Cat",VLOOKUP(A5747,'Loc Configurations Seules'!R:V,5,FALSE),VLOOKUP(G5747,'Loc Coefficients Location'!A:E,5,FALSE)),"")</f>
        <v>0.13385372321713121</v>
      </c>
      <c r="O5747" s="785">
        <f t="shared" si="885"/>
        <v>2.252758161744318</v>
      </c>
      <c r="P5747" s="786">
        <f>IF(ISNUMBER(F5747),IF(LEFT(A5747,3)="Cat",VLOOKUP(A5747,'Loc Configurations Seules'!R:W,6,FALSE),VLOOKUP(G5747,'Loc Coefficients Location'!A:F,6,FALSE)),"")</f>
        <v>9.1350623726064395E-2</v>
      </c>
      <c r="Q5747" s="785">
        <f t="shared" si="886"/>
        <v>1.5374309973096636</v>
      </c>
      <c r="R5747" s="786">
        <f>IF(ISNUMBER(F5747),IF(LEFT(A5747,3)="Cat",VLOOKUP(A5747,'Loc Configurations Seules'!R:X,7,FALSE),VLOOKUP(G5747,'Loc Coefficients Location'!A:G,7,FALSE)),"")</f>
        <v>7.0256845182479807E-2</v>
      </c>
      <c r="S5747" s="785">
        <f t="shared" si="887"/>
        <v>1.1824227044211351</v>
      </c>
    </row>
    <row r="5748" spans="1:19" ht="25.5" x14ac:dyDescent="0.25">
      <c r="A5748" s="69" t="s">
        <v>5134</v>
      </c>
      <c r="B5748" s="42" t="s">
        <v>5135</v>
      </c>
      <c r="C5748" s="43" t="s">
        <v>5136</v>
      </c>
      <c r="D5748" s="44"/>
      <c r="E5748" s="47"/>
      <c r="F5748" s="10">
        <v>728.21</v>
      </c>
      <c r="G5748" s="791" t="s">
        <v>9618</v>
      </c>
      <c r="H5748" s="781">
        <f t="shared" si="883"/>
        <v>192.19</v>
      </c>
      <c r="I5748" s="782">
        <f t="shared" si="883"/>
        <v>97.47</v>
      </c>
      <c r="J5748" s="782">
        <f t="shared" si="883"/>
        <v>66.52</v>
      </c>
      <c r="K5748" s="783">
        <f t="shared" si="883"/>
        <v>51.16</v>
      </c>
      <c r="L5748" s="784">
        <f>IF(ISNUMBER(F5748),IF(LEFT(A5748,3)="Cat",VLOOKUP(A5748,'Loc Configurations Seules'!R:U,4,FALSE),VLOOKUP(G5748,'Loc Coefficients Location'!A:D,4,FALSE)),"")</f>
        <v>0.26392450726414518</v>
      </c>
      <c r="M5748" s="785">
        <f t="shared" si="884"/>
        <v>192.19246543482316</v>
      </c>
      <c r="N5748" s="786">
        <f>IF(ISNUMBER(F5748),IF(LEFT(A5748,3)="Cat",VLOOKUP(A5748,'Loc Configurations Seules'!R:V,5,FALSE),VLOOKUP(G5748,'Loc Coefficients Location'!A:E,5,FALSE)),"")</f>
        <v>0.13385372321713121</v>
      </c>
      <c r="O5748" s="785">
        <f t="shared" si="885"/>
        <v>97.473619783947129</v>
      </c>
      <c r="P5748" s="786">
        <f>IF(ISNUMBER(F5748),IF(LEFT(A5748,3)="Cat",VLOOKUP(A5748,'Loc Configurations Seules'!R:W,6,FALSE),VLOOKUP(G5748,'Loc Coefficients Location'!A:F,6,FALSE)),"")</f>
        <v>9.1350623726064395E-2</v>
      </c>
      <c r="Q5748" s="785">
        <f t="shared" si="886"/>
        <v>66.522437703557358</v>
      </c>
      <c r="R5748" s="786">
        <f>IF(ISNUMBER(F5748),IF(LEFT(A5748,3)="Cat",VLOOKUP(A5748,'Loc Configurations Seules'!R:X,7,FALSE),VLOOKUP(G5748,'Loc Coefficients Location'!A:G,7,FALSE)),"")</f>
        <v>7.0256845182479807E-2</v>
      </c>
      <c r="S5748" s="785">
        <f t="shared" si="887"/>
        <v>51.161737230333621</v>
      </c>
    </row>
    <row r="5749" spans="1:19" ht="25.5" x14ac:dyDescent="0.25">
      <c r="A5749" s="69" t="s">
        <v>5137</v>
      </c>
      <c r="B5749" s="42" t="s">
        <v>5138</v>
      </c>
      <c r="C5749" s="43" t="s">
        <v>5139</v>
      </c>
      <c r="D5749" s="44"/>
      <c r="E5749" s="47"/>
      <c r="F5749" s="10">
        <v>5.44</v>
      </c>
      <c r="G5749" s="791" t="s">
        <v>9618</v>
      </c>
      <c r="H5749" s="781">
        <f t="shared" si="883"/>
        <v>1.44</v>
      </c>
      <c r="I5749" s="782">
        <f t="shared" si="883"/>
        <v>0.73</v>
      </c>
      <c r="J5749" s="782">
        <f t="shared" si="883"/>
        <v>0.5</v>
      </c>
      <c r="K5749" s="783">
        <f t="shared" si="883"/>
        <v>0.38</v>
      </c>
      <c r="L5749" s="784">
        <f>IF(ISNUMBER(F5749),IF(LEFT(A5749,3)="Cat",VLOOKUP(A5749,'Loc Configurations Seules'!R:U,4,FALSE),VLOOKUP(G5749,'Loc Coefficients Location'!A:D,4,FALSE)),"")</f>
        <v>0.26392450726414518</v>
      </c>
      <c r="M5749" s="785">
        <f t="shared" si="884"/>
        <v>1.43574931951695</v>
      </c>
      <c r="N5749" s="786">
        <f>IF(ISNUMBER(F5749),IF(LEFT(A5749,3)="Cat",VLOOKUP(A5749,'Loc Configurations Seules'!R:V,5,FALSE),VLOOKUP(G5749,'Loc Coefficients Location'!A:E,5,FALSE)),"")</f>
        <v>0.13385372321713121</v>
      </c>
      <c r="O5749" s="785">
        <f t="shared" si="885"/>
        <v>0.7281642543011938</v>
      </c>
      <c r="P5749" s="786">
        <f>IF(ISNUMBER(F5749),IF(LEFT(A5749,3)="Cat",VLOOKUP(A5749,'Loc Configurations Seules'!R:W,6,FALSE),VLOOKUP(G5749,'Loc Coefficients Location'!A:F,6,FALSE)),"")</f>
        <v>9.1350623726064395E-2</v>
      </c>
      <c r="Q5749" s="785">
        <f t="shared" si="886"/>
        <v>0.49694739306979036</v>
      </c>
      <c r="R5749" s="786">
        <f>IF(ISNUMBER(F5749),IF(LEFT(A5749,3)="Cat",VLOOKUP(A5749,'Loc Configurations Seules'!R:X,7,FALSE),VLOOKUP(G5749,'Loc Coefficients Location'!A:G,7,FALSE)),"")</f>
        <v>7.0256845182479807E-2</v>
      </c>
      <c r="S5749" s="785">
        <f t="shared" si="887"/>
        <v>0.38219723779269016</v>
      </c>
    </row>
    <row r="5750" spans="1:19" ht="25.5" x14ac:dyDescent="0.25">
      <c r="A5750" s="69" t="s">
        <v>5140</v>
      </c>
      <c r="B5750" s="42" t="s">
        <v>5141</v>
      </c>
      <c r="C5750" s="43" t="s">
        <v>5142</v>
      </c>
      <c r="D5750" s="44"/>
      <c r="E5750" s="47"/>
      <c r="F5750" s="10">
        <v>476.86</v>
      </c>
      <c r="G5750" s="791" t="s">
        <v>9618</v>
      </c>
      <c r="H5750" s="781">
        <f t="shared" si="883"/>
        <v>125.86</v>
      </c>
      <c r="I5750" s="782">
        <f t="shared" si="883"/>
        <v>63.83</v>
      </c>
      <c r="J5750" s="782">
        <f t="shared" si="883"/>
        <v>43.56</v>
      </c>
      <c r="K5750" s="783">
        <f t="shared" si="883"/>
        <v>33.5</v>
      </c>
      <c r="L5750" s="784">
        <f>IF(ISNUMBER(F5750),IF(LEFT(A5750,3)="Cat",VLOOKUP(A5750,'Loc Configurations Seules'!R:U,4,FALSE),VLOOKUP(G5750,'Loc Coefficients Location'!A:D,4,FALSE)),"")</f>
        <v>0.26392450726414518</v>
      </c>
      <c r="M5750" s="785">
        <f t="shared" si="884"/>
        <v>125.85504053398027</v>
      </c>
      <c r="N5750" s="786">
        <f>IF(ISNUMBER(F5750),IF(LEFT(A5750,3)="Cat",VLOOKUP(A5750,'Loc Configurations Seules'!R:V,5,FALSE),VLOOKUP(G5750,'Loc Coefficients Location'!A:E,5,FALSE)),"")</f>
        <v>0.13385372321713121</v>
      </c>
      <c r="O5750" s="785">
        <f t="shared" si="885"/>
        <v>63.829486453321188</v>
      </c>
      <c r="P5750" s="786">
        <f>IF(ISNUMBER(F5750),IF(LEFT(A5750,3)="Cat",VLOOKUP(A5750,'Loc Configurations Seules'!R:W,6,FALSE),VLOOKUP(G5750,'Loc Coefficients Location'!A:F,6,FALSE)),"")</f>
        <v>9.1350623726064395E-2</v>
      </c>
      <c r="Q5750" s="785">
        <f t="shared" si="886"/>
        <v>43.561458430011072</v>
      </c>
      <c r="R5750" s="786">
        <f>IF(ISNUMBER(F5750),IF(LEFT(A5750,3)="Cat",VLOOKUP(A5750,'Loc Configurations Seules'!R:X,7,FALSE),VLOOKUP(G5750,'Loc Coefficients Location'!A:G,7,FALSE)),"")</f>
        <v>7.0256845182479807E-2</v>
      </c>
      <c r="S5750" s="785">
        <f t="shared" si="887"/>
        <v>33.50267919371732</v>
      </c>
    </row>
    <row r="5751" spans="1:19" ht="25.5" x14ac:dyDescent="0.25">
      <c r="A5751" s="69" t="s">
        <v>5143</v>
      </c>
      <c r="B5751" s="42" t="s">
        <v>5144</v>
      </c>
      <c r="C5751" s="43" t="s">
        <v>5145</v>
      </c>
      <c r="D5751" s="44"/>
      <c r="E5751" s="47"/>
      <c r="F5751" s="10">
        <v>1092.3</v>
      </c>
      <c r="G5751" s="791" t="s">
        <v>9618</v>
      </c>
      <c r="H5751" s="781">
        <f t="shared" si="883"/>
        <v>288.27999999999997</v>
      </c>
      <c r="I5751" s="782">
        <f t="shared" si="883"/>
        <v>146.21</v>
      </c>
      <c r="J5751" s="782">
        <f t="shared" si="883"/>
        <v>99.78</v>
      </c>
      <c r="K5751" s="783">
        <f t="shared" si="883"/>
        <v>76.739999999999995</v>
      </c>
      <c r="L5751" s="784">
        <f>IF(ISNUMBER(F5751),IF(LEFT(A5751,3)="Cat",VLOOKUP(A5751,'Loc Configurations Seules'!R:U,4,FALSE),VLOOKUP(G5751,'Loc Coefficients Location'!A:D,4,FALSE)),"")</f>
        <v>0.26392450726414518</v>
      </c>
      <c r="M5751" s="785">
        <f t="shared" si="884"/>
        <v>288.28473928462574</v>
      </c>
      <c r="N5751" s="786">
        <f>IF(ISNUMBER(F5751),IF(LEFT(A5751,3)="Cat",VLOOKUP(A5751,'Loc Configurations Seules'!R:V,5,FALSE),VLOOKUP(G5751,'Loc Coefficients Location'!A:E,5,FALSE)),"")</f>
        <v>0.13385372321713121</v>
      </c>
      <c r="O5751" s="785">
        <f t="shared" si="885"/>
        <v>146.20842187007241</v>
      </c>
      <c r="P5751" s="786">
        <f>IF(ISNUMBER(F5751),IF(LEFT(A5751,3)="Cat",VLOOKUP(A5751,'Loc Configurations Seules'!R:W,6,FALSE),VLOOKUP(G5751,'Loc Coefficients Location'!A:F,6,FALSE)),"")</f>
        <v>9.1350623726064395E-2</v>
      </c>
      <c r="Q5751" s="785">
        <f t="shared" si="886"/>
        <v>99.782286295980128</v>
      </c>
      <c r="R5751" s="786">
        <f>IF(ISNUMBER(F5751),IF(LEFT(A5751,3)="Cat",VLOOKUP(A5751,'Loc Configurations Seules'!R:X,7,FALSE),VLOOKUP(G5751,'Loc Coefficients Location'!A:G,7,FALSE)),"")</f>
        <v>7.0256845182479807E-2</v>
      </c>
      <c r="S5751" s="785">
        <f t="shared" si="887"/>
        <v>76.741551992822693</v>
      </c>
    </row>
    <row r="5752" spans="1:19" ht="25.5" x14ac:dyDescent="0.25">
      <c r="A5752" s="69" t="s">
        <v>5146</v>
      </c>
      <c r="B5752" s="42" t="s">
        <v>5147</v>
      </c>
      <c r="C5752" s="43" t="s">
        <v>5148</v>
      </c>
      <c r="D5752" s="44"/>
      <c r="E5752" s="47"/>
      <c r="F5752" s="10">
        <v>715.27</v>
      </c>
      <c r="G5752" s="791" t="s">
        <v>9618</v>
      </c>
      <c r="H5752" s="781">
        <f t="shared" si="883"/>
        <v>188.78</v>
      </c>
      <c r="I5752" s="782">
        <f t="shared" si="883"/>
        <v>95.74</v>
      </c>
      <c r="J5752" s="782">
        <f t="shared" si="883"/>
        <v>65.34</v>
      </c>
      <c r="K5752" s="783">
        <f t="shared" si="883"/>
        <v>50.25</v>
      </c>
      <c r="L5752" s="784">
        <f>IF(ISNUMBER(F5752),IF(LEFT(A5752,3)="Cat",VLOOKUP(A5752,'Loc Configurations Seules'!R:U,4,FALSE),VLOOKUP(G5752,'Loc Coefficients Location'!A:D,4,FALSE)),"")</f>
        <v>0.26392450726414518</v>
      </c>
      <c r="M5752" s="785">
        <f t="shared" si="884"/>
        <v>188.77728231082511</v>
      </c>
      <c r="N5752" s="786">
        <f>IF(ISNUMBER(F5752),IF(LEFT(A5752,3)="Cat",VLOOKUP(A5752,'Loc Configurations Seules'!R:V,5,FALSE),VLOOKUP(G5752,'Loc Coefficients Location'!A:E,5,FALSE)),"")</f>
        <v>0.13385372321713121</v>
      </c>
      <c r="O5752" s="785">
        <f t="shared" si="885"/>
        <v>95.741552605517441</v>
      </c>
      <c r="P5752" s="786">
        <f>IF(ISNUMBER(F5752),IF(LEFT(A5752,3)="Cat",VLOOKUP(A5752,'Loc Configurations Seules'!R:W,6,FALSE),VLOOKUP(G5752,'Loc Coefficients Location'!A:F,6,FALSE)),"")</f>
        <v>9.1350623726064395E-2</v>
      </c>
      <c r="Q5752" s="785">
        <f t="shared" si="886"/>
        <v>65.340360632542072</v>
      </c>
      <c r="R5752" s="786">
        <f>IF(ISNUMBER(F5752),IF(LEFT(A5752,3)="Cat",VLOOKUP(A5752,'Loc Configurations Seules'!R:X,7,FALSE),VLOOKUP(G5752,'Loc Coefficients Location'!A:G,7,FALSE)),"")</f>
        <v>7.0256845182479807E-2</v>
      </c>
      <c r="S5752" s="785">
        <f t="shared" si="887"/>
        <v>50.252613653672327</v>
      </c>
    </row>
    <row r="5753" spans="1:19" ht="25.5" x14ac:dyDescent="0.25">
      <c r="A5753" s="69" t="s">
        <v>5149</v>
      </c>
      <c r="B5753" s="42" t="s">
        <v>5150</v>
      </c>
      <c r="C5753" s="43" t="s">
        <v>5151</v>
      </c>
      <c r="D5753" s="44"/>
      <c r="E5753" s="47"/>
      <c r="F5753" s="10">
        <v>637.17999999999995</v>
      </c>
      <c r="G5753" s="791" t="s">
        <v>9618</v>
      </c>
      <c r="H5753" s="781">
        <f t="shared" si="883"/>
        <v>168.17</v>
      </c>
      <c r="I5753" s="782">
        <f t="shared" si="883"/>
        <v>85.29</v>
      </c>
      <c r="J5753" s="782">
        <f t="shared" si="883"/>
        <v>58.21</v>
      </c>
      <c r="K5753" s="783">
        <f t="shared" si="883"/>
        <v>44.77</v>
      </c>
      <c r="L5753" s="784">
        <f>IF(ISNUMBER(F5753),IF(LEFT(A5753,3)="Cat",VLOOKUP(A5753,'Loc Configurations Seules'!R:U,4,FALSE),VLOOKUP(G5753,'Loc Coefficients Location'!A:D,4,FALSE)),"")</f>
        <v>0.26392450726414518</v>
      </c>
      <c r="M5753" s="785">
        <f t="shared" si="884"/>
        <v>168.167417538568</v>
      </c>
      <c r="N5753" s="786">
        <f>IF(ISNUMBER(F5753),IF(LEFT(A5753,3)="Cat",VLOOKUP(A5753,'Loc Configurations Seules'!R:V,5,FALSE),VLOOKUP(G5753,'Loc Coefficients Location'!A:E,5,FALSE)),"")</f>
        <v>0.13385372321713121</v>
      </c>
      <c r="O5753" s="785">
        <f t="shared" si="885"/>
        <v>85.288915359491654</v>
      </c>
      <c r="P5753" s="786">
        <f>IF(ISNUMBER(F5753),IF(LEFT(A5753,3)="Cat",VLOOKUP(A5753,'Loc Configurations Seules'!R:W,6,FALSE),VLOOKUP(G5753,'Loc Coefficients Location'!A:F,6,FALSE)),"")</f>
        <v>9.1350623726064395E-2</v>
      </c>
      <c r="Q5753" s="785">
        <f t="shared" si="886"/>
        <v>58.206790425773704</v>
      </c>
      <c r="R5753" s="786">
        <f>IF(ISNUMBER(F5753),IF(LEFT(A5753,3)="Cat",VLOOKUP(A5753,'Loc Configurations Seules'!R:X,7,FALSE),VLOOKUP(G5753,'Loc Coefficients Location'!A:G,7,FALSE)),"")</f>
        <v>7.0256845182479807E-2</v>
      </c>
      <c r="S5753" s="785">
        <f t="shared" si="887"/>
        <v>44.766256613372477</v>
      </c>
    </row>
    <row r="5754" spans="1:19" ht="25.5" x14ac:dyDescent="0.25">
      <c r="A5754" s="69" t="s">
        <v>5152</v>
      </c>
      <c r="B5754" s="42" t="s">
        <v>5153</v>
      </c>
      <c r="C5754" s="43" t="s">
        <v>5154</v>
      </c>
      <c r="D5754" s="44"/>
      <c r="E5754" s="47"/>
      <c r="F5754" s="10">
        <v>417.26</v>
      </c>
      <c r="G5754" s="791" t="s">
        <v>9618</v>
      </c>
      <c r="H5754" s="781">
        <f t="shared" si="883"/>
        <v>110.13</v>
      </c>
      <c r="I5754" s="782">
        <f t="shared" si="883"/>
        <v>55.85</v>
      </c>
      <c r="J5754" s="782">
        <f t="shared" si="883"/>
        <v>38.119999999999997</v>
      </c>
      <c r="K5754" s="783">
        <f t="shared" si="883"/>
        <v>29.32</v>
      </c>
      <c r="L5754" s="784">
        <f>IF(ISNUMBER(F5754),IF(LEFT(A5754,3)="Cat",VLOOKUP(A5754,'Loc Configurations Seules'!R:U,4,FALSE),VLOOKUP(G5754,'Loc Coefficients Location'!A:D,4,FALSE)),"")</f>
        <v>0.26392450726414518</v>
      </c>
      <c r="M5754" s="785">
        <f t="shared" si="884"/>
        <v>110.12513990103722</v>
      </c>
      <c r="N5754" s="786">
        <f>IF(ISNUMBER(F5754),IF(LEFT(A5754,3)="Cat",VLOOKUP(A5754,'Loc Configurations Seules'!R:V,5,FALSE),VLOOKUP(G5754,'Loc Coefficients Location'!A:E,5,FALSE)),"")</f>
        <v>0.13385372321713121</v>
      </c>
      <c r="O5754" s="785">
        <f t="shared" si="885"/>
        <v>55.851804549580166</v>
      </c>
      <c r="P5754" s="786">
        <f>IF(ISNUMBER(F5754),IF(LEFT(A5754,3)="Cat",VLOOKUP(A5754,'Loc Configurations Seules'!R:W,6,FALSE),VLOOKUP(G5754,'Loc Coefficients Location'!A:F,6,FALSE)),"")</f>
        <v>9.1350623726064395E-2</v>
      </c>
      <c r="Q5754" s="785">
        <f t="shared" si="886"/>
        <v>38.116961255937632</v>
      </c>
      <c r="R5754" s="786">
        <f>IF(ISNUMBER(F5754),IF(LEFT(A5754,3)="Cat",VLOOKUP(A5754,'Loc Configurations Seules'!R:X,7,FALSE),VLOOKUP(G5754,'Loc Coefficients Location'!A:G,7,FALSE)),"")</f>
        <v>7.0256845182479807E-2</v>
      </c>
      <c r="S5754" s="785">
        <f t="shared" si="887"/>
        <v>29.315371220841524</v>
      </c>
    </row>
    <row r="5755" spans="1:19" ht="25.5" x14ac:dyDescent="0.25">
      <c r="A5755" s="69" t="s">
        <v>5155</v>
      </c>
      <c r="B5755" s="42" t="s">
        <v>5156</v>
      </c>
      <c r="C5755" s="43" t="s">
        <v>5157</v>
      </c>
      <c r="D5755" s="44"/>
      <c r="E5755" s="47"/>
      <c r="F5755" s="10">
        <v>3.88</v>
      </c>
      <c r="G5755" s="791" t="s">
        <v>9618</v>
      </c>
      <c r="H5755" s="781">
        <f t="shared" si="883"/>
        <v>1.02</v>
      </c>
      <c r="I5755" s="782">
        <f t="shared" si="883"/>
        <v>0.52</v>
      </c>
      <c r="J5755" s="782">
        <f t="shared" si="883"/>
        <v>0.35</v>
      </c>
      <c r="K5755" s="783">
        <f t="shared" si="883"/>
        <v>0.27</v>
      </c>
      <c r="L5755" s="784">
        <f>IF(ISNUMBER(F5755),IF(LEFT(A5755,3)="Cat",VLOOKUP(A5755,'Loc Configurations Seules'!R:U,4,FALSE),VLOOKUP(G5755,'Loc Coefficients Location'!A:D,4,FALSE)),"")</f>
        <v>0.26392450726414518</v>
      </c>
      <c r="M5755" s="785">
        <f t="shared" si="884"/>
        <v>1.0240270881848832</v>
      </c>
      <c r="N5755" s="786">
        <f>IF(ISNUMBER(F5755),IF(LEFT(A5755,3)="Cat",VLOOKUP(A5755,'Loc Configurations Seules'!R:V,5,FALSE),VLOOKUP(G5755,'Loc Coefficients Location'!A:E,5,FALSE)),"")</f>
        <v>0.13385372321713121</v>
      </c>
      <c r="O5755" s="785">
        <f t="shared" si="885"/>
        <v>0.51935244608246911</v>
      </c>
      <c r="P5755" s="786">
        <f>IF(ISNUMBER(F5755),IF(LEFT(A5755,3)="Cat",VLOOKUP(A5755,'Loc Configurations Seules'!R:W,6,FALSE),VLOOKUP(G5755,'Loc Coefficients Location'!A:F,6,FALSE)),"")</f>
        <v>9.1350623726064395E-2</v>
      </c>
      <c r="Q5755" s="785">
        <f t="shared" si="886"/>
        <v>0.35444042005712983</v>
      </c>
      <c r="R5755" s="786">
        <f>IF(ISNUMBER(F5755),IF(LEFT(A5755,3)="Cat",VLOOKUP(A5755,'Loc Configurations Seules'!R:X,7,FALSE),VLOOKUP(G5755,'Loc Coefficients Location'!A:G,7,FALSE)),"")</f>
        <v>7.0256845182479807E-2</v>
      </c>
      <c r="S5755" s="785">
        <f t="shared" si="887"/>
        <v>0.27259655930802162</v>
      </c>
    </row>
    <row r="5756" spans="1:19" ht="25.5" x14ac:dyDescent="0.25">
      <c r="A5756" s="69" t="s">
        <v>5158</v>
      </c>
      <c r="B5756" s="42" t="s">
        <v>5159</v>
      </c>
      <c r="C5756" s="43" t="s">
        <v>5160</v>
      </c>
      <c r="D5756" s="44"/>
      <c r="E5756" s="47"/>
      <c r="F5756" s="10">
        <v>467.03</v>
      </c>
      <c r="G5756" s="791" t="s">
        <v>9618</v>
      </c>
      <c r="H5756" s="781">
        <f t="shared" si="883"/>
        <v>123.26</v>
      </c>
      <c r="I5756" s="782">
        <f t="shared" si="883"/>
        <v>62.51</v>
      </c>
      <c r="J5756" s="782">
        <f t="shared" si="883"/>
        <v>42.66</v>
      </c>
      <c r="K5756" s="783">
        <f t="shared" si="883"/>
        <v>32.81</v>
      </c>
      <c r="L5756" s="784">
        <f>IF(ISNUMBER(F5756),IF(LEFT(A5756,3)="Cat",VLOOKUP(A5756,'Loc Configurations Seules'!R:U,4,FALSE),VLOOKUP(G5756,'Loc Coefficients Location'!A:D,4,FALSE)),"")</f>
        <v>0.26392450726414518</v>
      </c>
      <c r="M5756" s="785">
        <f t="shared" si="884"/>
        <v>123.26066262757372</v>
      </c>
      <c r="N5756" s="786">
        <f>IF(ISNUMBER(F5756),IF(LEFT(A5756,3)="Cat",VLOOKUP(A5756,'Loc Configurations Seules'!R:V,5,FALSE),VLOOKUP(G5756,'Loc Coefficients Location'!A:E,5,FALSE)),"")</f>
        <v>0.13385372321713121</v>
      </c>
      <c r="O5756" s="785">
        <f t="shared" si="885"/>
        <v>62.513704354096788</v>
      </c>
      <c r="P5756" s="786">
        <f>IF(ISNUMBER(F5756),IF(LEFT(A5756,3)="Cat",VLOOKUP(A5756,'Loc Configurations Seules'!R:W,6,FALSE),VLOOKUP(G5756,'Loc Coefficients Location'!A:F,6,FALSE)),"")</f>
        <v>9.1350623726064395E-2</v>
      </c>
      <c r="Q5756" s="785">
        <f t="shared" si="886"/>
        <v>42.663481798783849</v>
      </c>
      <c r="R5756" s="786">
        <f>IF(ISNUMBER(F5756),IF(LEFT(A5756,3)="Cat",VLOOKUP(A5756,'Loc Configurations Seules'!R:X,7,FALSE),VLOOKUP(G5756,'Loc Coefficients Location'!A:G,7,FALSE)),"")</f>
        <v>7.0256845182479807E-2</v>
      </c>
      <c r="S5756" s="785">
        <f t="shared" si="887"/>
        <v>32.812054405573541</v>
      </c>
    </row>
    <row r="5757" spans="1:19" ht="25.5" x14ac:dyDescent="0.25">
      <c r="A5757" s="69" t="s">
        <v>5161</v>
      </c>
      <c r="B5757" s="42" t="s">
        <v>5162</v>
      </c>
      <c r="C5757" s="43" t="s">
        <v>5163</v>
      </c>
      <c r="D5757" s="44"/>
      <c r="E5757" s="47"/>
      <c r="F5757" s="10">
        <v>1.26</v>
      </c>
      <c r="G5757" s="791" t="s">
        <v>9618</v>
      </c>
      <c r="H5757" s="781">
        <f t="shared" si="883"/>
        <v>0.33</v>
      </c>
      <c r="I5757" s="782">
        <f t="shared" si="883"/>
        <v>0.17</v>
      </c>
      <c r="J5757" s="782">
        <f t="shared" si="883"/>
        <v>0.12</v>
      </c>
      <c r="K5757" s="783">
        <f t="shared" si="883"/>
        <v>0.09</v>
      </c>
      <c r="L5757" s="784">
        <f>IF(ISNUMBER(F5757),IF(LEFT(A5757,3)="Cat",VLOOKUP(A5757,'Loc Configurations Seules'!R:U,4,FALSE),VLOOKUP(G5757,'Loc Coefficients Location'!A:D,4,FALSE)),"")</f>
        <v>0.26392450726414518</v>
      </c>
      <c r="M5757" s="785">
        <f t="shared" si="884"/>
        <v>0.33254487915282294</v>
      </c>
      <c r="N5757" s="786">
        <f>IF(ISNUMBER(F5757),IF(LEFT(A5757,3)="Cat",VLOOKUP(A5757,'Loc Configurations Seules'!R:V,5,FALSE),VLOOKUP(G5757,'Loc Coefficients Location'!A:E,5,FALSE)),"")</f>
        <v>0.13385372321713121</v>
      </c>
      <c r="O5757" s="785">
        <f t="shared" si="885"/>
        <v>0.16865569125358532</v>
      </c>
      <c r="P5757" s="786">
        <f>IF(ISNUMBER(F5757),IF(LEFT(A5757,3)="Cat",VLOOKUP(A5757,'Loc Configurations Seules'!R:W,6,FALSE),VLOOKUP(G5757,'Loc Coefficients Location'!A:F,6,FALSE)),"")</f>
        <v>9.1350623726064395E-2</v>
      </c>
      <c r="Q5757" s="785">
        <f t="shared" si="886"/>
        <v>0.11510178589484114</v>
      </c>
      <c r="R5757" s="786">
        <f>IF(ISNUMBER(F5757),IF(LEFT(A5757,3)="Cat",VLOOKUP(A5757,'Loc Configurations Seules'!R:X,7,FALSE),VLOOKUP(G5757,'Loc Coefficients Location'!A:G,7,FALSE)),"")</f>
        <v>7.0256845182479807E-2</v>
      </c>
      <c r="S5757" s="785">
        <f t="shared" si="887"/>
        <v>8.8523624929924563E-2</v>
      </c>
    </row>
    <row r="5758" spans="1:19" ht="25.5" x14ac:dyDescent="0.25">
      <c r="A5758" s="69" t="s">
        <v>5164</v>
      </c>
      <c r="B5758" s="42" t="s">
        <v>5165</v>
      </c>
      <c r="C5758" s="43" t="s">
        <v>5166</v>
      </c>
      <c r="D5758" s="44"/>
      <c r="E5758" s="47"/>
      <c r="F5758" s="10">
        <v>108.59</v>
      </c>
      <c r="G5758" s="791" t="s">
        <v>9618</v>
      </c>
      <c r="H5758" s="781">
        <f t="shared" si="883"/>
        <v>28.66</v>
      </c>
      <c r="I5758" s="782">
        <f t="shared" si="883"/>
        <v>14.54</v>
      </c>
      <c r="J5758" s="782">
        <f t="shared" si="883"/>
        <v>9.92</v>
      </c>
      <c r="K5758" s="783">
        <f t="shared" si="883"/>
        <v>7.63</v>
      </c>
      <c r="L5758" s="784">
        <f>IF(ISNUMBER(F5758),IF(LEFT(A5758,3)="Cat",VLOOKUP(A5758,'Loc Configurations Seules'!R:U,4,FALSE),VLOOKUP(G5758,'Loc Coefficients Location'!A:D,4,FALSE)),"")</f>
        <v>0.26392450726414518</v>
      </c>
      <c r="M5758" s="785">
        <f t="shared" si="884"/>
        <v>28.659562243813525</v>
      </c>
      <c r="N5758" s="786">
        <f>IF(ISNUMBER(F5758),IF(LEFT(A5758,3)="Cat",VLOOKUP(A5758,'Loc Configurations Seules'!R:V,5,FALSE),VLOOKUP(G5758,'Loc Coefficients Location'!A:E,5,FALSE)),"")</f>
        <v>0.13385372321713121</v>
      </c>
      <c r="O5758" s="785">
        <f t="shared" si="885"/>
        <v>14.535175804148279</v>
      </c>
      <c r="P5758" s="786">
        <f>IF(ISNUMBER(F5758),IF(LEFT(A5758,3)="Cat",VLOOKUP(A5758,'Loc Configurations Seules'!R:W,6,FALSE),VLOOKUP(G5758,'Loc Coefficients Location'!A:F,6,FALSE)),"")</f>
        <v>9.1350623726064395E-2</v>
      </c>
      <c r="Q5758" s="785">
        <f t="shared" si="886"/>
        <v>9.9197642304133336</v>
      </c>
      <c r="R5758" s="786">
        <f>IF(ISNUMBER(F5758),IF(LEFT(A5758,3)="Cat",VLOOKUP(A5758,'Loc Configurations Seules'!R:X,7,FALSE),VLOOKUP(G5758,'Loc Coefficients Location'!A:G,7,FALSE)),"")</f>
        <v>7.0256845182479807E-2</v>
      </c>
      <c r="S5758" s="785">
        <f t="shared" si="887"/>
        <v>7.6291908183654824</v>
      </c>
    </row>
    <row r="5759" spans="1:19" ht="25.5" x14ac:dyDescent="0.25">
      <c r="A5759" s="69" t="s">
        <v>5167</v>
      </c>
      <c r="B5759" s="42" t="s">
        <v>5168</v>
      </c>
      <c r="C5759" s="43" t="s">
        <v>5169</v>
      </c>
      <c r="D5759" s="44"/>
      <c r="E5759" s="47"/>
      <c r="F5759" s="10">
        <v>101.97</v>
      </c>
      <c r="G5759" s="791" t="s">
        <v>9618</v>
      </c>
      <c r="H5759" s="781">
        <f t="shared" si="883"/>
        <v>26.91</v>
      </c>
      <c r="I5759" s="782">
        <f t="shared" si="883"/>
        <v>13.65</v>
      </c>
      <c r="J5759" s="782">
        <f t="shared" si="883"/>
        <v>9.32</v>
      </c>
      <c r="K5759" s="783">
        <f t="shared" si="883"/>
        <v>7.16</v>
      </c>
      <c r="L5759" s="784">
        <f>IF(ISNUMBER(F5759),IF(LEFT(A5759,3)="Cat",VLOOKUP(A5759,'Loc Configurations Seules'!R:U,4,FALSE),VLOOKUP(G5759,'Loc Coefficients Location'!A:D,4,FALSE)),"")</f>
        <v>0.26392450726414518</v>
      </c>
      <c r="M5759" s="785">
        <f t="shared" si="884"/>
        <v>26.912382005724883</v>
      </c>
      <c r="N5759" s="786">
        <f>IF(ISNUMBER(F5759),IF(LEFT(A5759,3)="Cat",VLOOKUP(A5759,'Loc Configurations Seules'!R:V,5,FALSE),VLOOKUP(G5759,'Loc Coefficients Location'!A:E,5,FALSE)),"")</f>
        <v>0.13385372321713121</v>
      </c>
      <c r="O5759" s="785">
        <f t="shared" si="885"/>
        <v>13.649064156450869</v>
      </c>
      <c r="P5759" s="786">
        <f>IF(ISNUMBER(F5759),IF(LEFT(A5759,3)="Cat",VLOOKUP(A5759,'Loc Configurations Seules'!R:W,6,FALSE),VLOOKUP(G5759,'Loc Coefficients Location'!A:F,6,FALSE)),"")</f>
        <v>9.1350623726064395E-2</v>
      </c>
      <c r="Q5759" s="785">
        <f t="shared" si="886"/>
        <v>9.315023101346787</v>
      </c>
      <c r="R5759" s="786">
        <f>IF(ISNUMBER(F5759),IF(LEFT(A5759,3)="Cat",VLOOKUP(A5759,'Loc Configurations Seules'!R:X,7,FALSE),VLOOKUP(G5759,'Loc Coefficients Location'!A:G,7,FALSE)),"")</f>
        <v>7.0256845182479807E-2</v>
      </c>
      <c r="S5759" s="785">
        <f t="shared" si="887"/>
        <v>7.1640905032574658</v>
      </c>
    </row>
    <row r="5760" spans="1:19" ht="25.5" x14ac:dyDescent="0.25">
      <c r="A5760" s="69" t="s">
        <v>5170</v>
      </c>
      <c r="B5760" s="42" t="s">
        <v>5171</v>
      </c>
      <c r="C5760" s="43" t="s">
        <v>5172</v>
      </c>
      <c r="D5760" s="44"/>
      <c r="E5760" s="47"/>
      <c r="F5760" s="10">
        <v>66.8</v>
      </c>
      <c r="G5760" s="791" t="s">
        <v>9618</v>
      </c>
      <c r="H5760" s="781">
        <f t="shared" si="883"/>
        <v>17.63</v>
      </c>
      <c r="I5760" s="782">
        <f t="shared" si="883"/>
        <v>8.94</v>
      </c>
      <c r="J5760" s="782">
        <f t="shared" si="883"/>
        <v>6.1</v>
      </c>
      <c r="K5760" s="783">
        <f t="shared" si="883"/>
        <v>4.6900000000000004</v>
      </c>
      <c r="L5760" s="784">
        <f>IF(ISNUMBER(F5760),IF(LEFT(A5760,3)="Cat",VLOOKUP(A5760,'Loc Configurations Seules'!R:U,4,FALSE),VLOOKUP(G5760,'Loc Coefficients Location'!A:D,4,FALSE)),"")</f>
        <v>0.26392450726414518</v>
      </c>
      <c r="M5760" s="785">
        <f t="shared" si="884"/>
        <v>17.630157085244896</v>
      </c>
      <c r="N5760" s="786">
        <f>IF(ISNUMBER(F5760),IF(LEFT(A5760,3)="Cat",VLOOKUP(A5760,'Loc Configurations Seules'!R:V,5,FALSE),VLOOKUP(G5760,'Loc Coefficients Location'!A:E,5,FALSE)),"")</f>
        <v>0.13385372321713121</v>
      </c>
      <c r="O5760" s="785">
        <f t="shared" si="885"/>
        <v>8.9414287109043649</v>
      </c>
      <c r="P5760" s="786">
        <f>IF(ISNUMBER(F5760),IF(LEFT(A5760,3)="Cat",VLOOKUP(A5760,'Loc Configurations Seules'!R:W,6,FALSE),VLOOKUP(G5760,'Loc Coefficients Location'!A:F,6,FALSE)),"")</f>
        <v>9.1350623726064395E-2</v>
      </c>
      <c r="Q5760" s="785">
        <f t="shared" si="886"/>
        <v>6.1022216649011014</v>
      </c>
      <c r="R5760" s="786">
        <f>IF(ISNUMBER(F5760),IF(LEFT(A5760,3)="Cat",VLOOKUP(A5760,'Loc Configurations Seules'!R:X,7,FALSE),VLOOKUP(G5760,'Loc Coefficients Location'!A:G,7,FALSE)),"")</f>
        <v>7.0256845182479807E-2</v>
      </c>
      <c r="S5760" s="785">
        <f t="shared" si="887"/>
        <v>4.6931572581896512</v>
      </c>
    </row>
    <row r="5761" spans="1:19" ht="25.5" x14ac:dyDescent="0.25">
      <c r="A5761" s="69" t="s">
        <v>5173</v>
      </c>
      <c r="B5761" s="42" t="s">
        <v>5174</v>
      </c>
      <c r="C5761" s="43" t="s">
        <v>5175</v>
      </c>
      <c r="D5761" s="44"/>
      <c r="E5761" s="47"/>
      <c r="F5761" s="10">
        <v>3916.77</v>
      </c>
      <c r="G5761" s="791" t="s">
        <v>9618</v>
      </c>
      <c r="H5761" s="781">
        <f t="shared" si="883"/>
        <v>1033.73</v>
      </c>
      <c r="I5761" s="782">
        <f t="shared" si="883"/>
        <v>524.27</v>
      </c>
      <c r="J5761" s="782">
        <f t="shared" si="883"/>
        <v>357.8</v>
      </c>
      <c r="K5761" s="783">
        <f t="shared" si="883"/>
        <v>275.18</v>
      </c>
      <c r="L5761" s="784">
        <f>IF(ISNUMBER(F5761),IF(LEFT(A5761,3)="Cat",VLOOKUP(A5761,'Loc Configurations Seules'!R:U,4,FALSE),VLOOKUP(G5761,'Loc Coefficients Location'!A:D,4,FALSE)),"")</f>
        <v>0.26392450726414518</v>
      </c>
      <c r="M5761" s="785">
        <f t="shared" si="884"/>
        <v>1033.7315923169858</v>
      </c>
      <c r="N5761" s="786">
        <f>IF(ISNUMBER(F5761),IF(LEFT(A5761,3)="Cat",VLOOKUP(A5761,'Loc Configurations Seules'!R:V,5,FALSE),VLOOKUP(G5761,'Loc Coefficients Location'!A:E,5,FALSE)),"")</f>
        <v>0.13385372321713121</v>
      </c>
      <c r="O5761" s="785">
        <f t="shared" si="885"/>
        <v>524.27424748516296</v>
      </c>
      <c r="P5761" s="786">
        <f>IF(ISNUMBER(F5761),IF(LEFT(A5761,3)="Cat",VLOOKUP(A5761,'Loc Configurations Seules'!R:W,6,FALSE),VLOOKUP(G5761,'Loc Coefficients Location'!A:F,6,FALSE)),"")</f>
        <v>9.1350623726064395E-2</v>
      </c>
      <c r="Q5761" s="785">
        <f t="shared" si="886"/>
        <v>357.79938249153724</v>
      </c>
      <c r="R5761" s="786">
        <f>IF(ISNUMBER(F5761),IF(LEFT(A5761,3)="Cat",VLOOKUP(A5761,'Loc Configurations Seules'!R:X,7,FALSE),VLOOKUP(G5761,'Loc Coefficients Location'!A:G,7,FALSE)),"")</f>
        <v>7.0256845182479807E-2</v>
      </c>
      <c r="S5761" s="785">
        <f t="shared" si="887"/>
        <v>275.17990350538145</v>
      </c>
    </row>
    <row r="5762" spans="1:19" ht="25.5" x14ac:dyDescent="0.25">
      <c r="A5762" s="69" t="s">
        <v>5176</v>
      </c>
      <c r="B5762" s="42" t="s">
        <v>5177</v>
      </c>
      <c r="C5762" s="43" t="s">
        <v>5178</v>
      </c>
      <c r="D5762" s="44"/>
      <c r="E5762" s="47"/>
      <c r="F5762" s="10">
        <v>7833.51</v>
      </c>
      <c r="G5762" s="791" t="s">
        <v>9618</v>
      </c>
      <c r="H5762" s="781">
        <f t="shared" si="883"/>
        <v>2067.46</v>
      </c>
      <c r="I5762" s="782">
        <f t="shared" si="883"/>
        <v>1048.54</v>
      </c>
      <c r="J5762" s="782">
        <f t="shared" si="883"/>
        <v>715.6</v>
      </c>
      <c r="K5762" s="783">
        <f t="shared" si="883"/>
        <v>550.36</v>
      </c>
      <c r="L5762" s="784">
        <f>IF(ISNUMBER(F5762),IF(LEFT(A5762,3)="Cat",VLOOKUP(A5762,'Loc Configurations Seules'!R:U,4,FALSE),VLOOKUP(G5762,'Loc Coefficients Location'!A:D,4,FALSE)),"")</f>
        <v>0.26392450726414518</v>
      </c>
      <c r="M5762" s="785">
        <f t="shared" si="884"/>
        <v>2067.455266898754</v>
      </c>
      <c r="N5762" s="786">
        <f>IF(ISNUMBER(F5762),IF(LEFT(A5762,3)="Cat",VLOOKUP(A5762,'Loc Configurations Seules'!R:V,5,FALSE),VLOOKUP(G5762,'Loc Coefficients Location'!A:E,5,FALSE)),"")</f>
        <v>0.13385372321713121</v>
      </c>
      <c r="O5762" s="785">
        <f t="shared" si="885"/>
        <v>1048.5444793586296</v>
      </c>
      <c r="P5762" s="786">
        <f>IF(ISNUMBER(F5762),IF(LEFT(A5762,3)="Cat",VLOOKUP(A5762,'Loc Configurations Seules'!R:W,6,FALSE),VLOOKUP(G5762,'Loc Coefficients Location'!A:F,6,FALSE)),"")</f>
        <v>9.1350623726064395E-2</v>
      </c>
      <c r="Q5762" s="785">
        <f t="shared" si="886"/>
        <v>715.5960244643627</v>
      </c>
      <c r="R5762" s="786">
        <f>IF(ISNUMBER(F5762),IF(LEFT(A5762,3)="Cat",VLOOKUP(A5762,'Loc Configurations Seules'!R:X,7,FALSE),VLOOKUP(G5762,'Loc Coefficients Location'!A:G,7,FALSE)),"")</f>
        <v>7.0256845182479807E-2</v>
      </c>
      <c r="S5762" s="785">
        <f t="shared" si="887"/>
        <v>550.35769930540744</v>
      </c>
    </row>
    <row r="5763" spans="1:19" ht="25.5" x14ac:dyDescent="0.25">
      <c r="A5763" s="69" t="s">
        <v>5179</v>
      </c>
      <c r="B5763" s="42" t="s">
        <v>5180</v>
      </c>
      <c r="C5763" s="43" t="s">
        <v>5181</v>
      </c>
      <c r="D5763" s="44"/>
      <c r="E5763" s="47"/>
      <c r="F5763" s="10">
        <v>4.2300000000000004</v>
      </c>
      <c r="G5763" s="791" t="s">
        <v>9618</v>
      </c>
      <c r="H5763" s="781">
        <f t="shared" si="883"/>
        <v>1.1200000000000001</v>
      </c>
      <c r="I5763" s="782">
        <f t="shared" si="883"/>
        <v>0.56999999999999995</v>
      </c>
      <c r="J5763" s="782">
        <f t="shared" si="883"/>
        <v>0.39</v>
      </c>
      <c r="K5763" s="783">
        <f t="shared" si="883"/>
        <v>0.3</v>
      </c>
      <c r="L5763" s="784">
        <f>IF(ISNUMBER(F5763),IF(LEFT(A5763,3)="Cat",VLOOKUP(A5763,'Loc Configurations Seules'!R:U,4,FALSE),VLOOKUP(G5763,'Loc Coefficients Location'!A:D,4,FALSE)),"")</f>
        <v>0.26392450726414518</v>
      </c>
      <c r="M5763" s="785">
        <f t="shared" si="884"/>
        <v>1.1164006657273342</v>
      </c>
      <c r="N5763" s="786">
        <f>IF(ISNUMBER(F5763),IF(LEFT(A5763,3)="Cat",VLOOKUP(A5763,'Loc Configurations Seules'!R:V,5,FALSE),VLOOKUP(G5763,'Loc Coefficients Location'!A:E,5,FALSE)),"")</f>
        <v>0.13385372321713121</v>
      </c>
      <c r="O5763" s="785">
        <f t="shared" si="885"/>
        <v>0.56620124920846504</v>
      </c>
      <c r="P5763" s="786">
        <f>IF(ISNUMBER(F5763),IF(LEFT(A5763,3)="Cat",VLOOKUP(A5763,'Loc Configurations Seules'!R:W,6,FALSE),VLOOKUP(G5763,'Loc Coefficients Location'!A:F,6,FALSE)),"")</f>
        <v>9.1350623726064395E-2</v>
      </c>
      <c r="Q5763" s="785">
        <f t="shared" si="886"/>
        <v>0.38641313836125241</v>
      </c>
      <c r="R5763" s="786">
        <f>IF(ISNUMBER(F5763),IF(LEFT(A5763,3)="Cat",VLOOKUP(A5763,'Loc Configurations Seules'!R:X,7,FALSE),VLOOKUP(G5763,'Loc Coefficients Location'!A:G,7,FALSE)),"")</f>
        <v>7.0256845182479807E-2</v>
      </c>
      <c r="S5763" s="785">
        <f t="shared" si="887"/>
        <v>0.29718645512188963</v>
      </c>
    </row>
    <row r="5764" spans="1:19" ht="25.5" x14ac:dyDescent="0.25">
      <c r="A5764" s="69" t="s">
        <v>5182</v>
      </c>
      <c r="B5764" s="42" t="s">
        <v>5183</v>
      </c>
      <c r="C5764" s="43" t="s">
        <v>5184</v>
      </c>
      <c r="D5764" s="44"/>
      <c r="E5764" s="47"/>
      <c r="F5764" s="10">
        <v>514.52</v>
      </c>
      <c r="G5764" s="791" t="s">
        <v>9618</v>
      </c>
      <c r="H5764" s="781">
        <f t="shared" si="883"/>
        <v>135.79</v>
      </c>
      <c r="I5764" s="782">
        <f t="shared" si="883"/>
        <v>68.87</v>
      </c>
      <c r="J5764" s="782">
        <f t="shared" si="883"/>
        <v>47</v>
      </c>
      <c r="K5764" s="783">
        <f t="shared" si="883"/>
        <v>36.15</v>
      </c>
      <c r="L5764" s="784">
        <f>IF(ISNUMBER(F5764),IF(LEFT(A5764,3)="Cat",VLOOKUP(A5764,'Loc Configurations Seules'!R:U,4,FALSE),VLOOKUP(G5764,'Loc Coefficients Location'!A:D,4,FALSE)),"")</f>
        <v>0.26392450726414518</v>
      </c>
      <c r="M5764" s="785">
        <f t="shared" si="884"/>
        <v>135.79443747754797</v>
      </c>
      <c r="N5764" s="786">
        <f>IF(ISNUMBER(F5764),IF(LEFT(A5764,3)="Cat",VLOOKUP(A5764,'Loc Configurations Seules'!R:V,5,FALSE),VLOOKUP(G5764,'Loc Coefficients Location'!A:E,5,FALSE)),"")</f>
        <v>0.13385372321713121</v>
      </c>
      <c r="O5764" s="785">
        <f t="shared" si="885"/>
        <v>68.870417669678346</v>
      </c>
      <c r="P5764" s="786">
        <f>IF(ISNUMBER(F5764),IF(LEFT(A5764,3)="Cat",VLOOKUP(A5764,'Loc Configurations Seules'!R:W,6,FALSE),VLOOKUP(G5764,'Loc Coefficients Location'!A:F,6,FALSE)),"")</f>
        <v>9.1350623726064395E-2</v>
      </c>
      <c r="Q5764" s="785">
        <f t="shared" si="886"/>
        <v>47.00172291953465</v>
      </c>
      <c r="R5764" s="786">
        <f>IF(ISNUMBER(F5764),IF(LEFT(A5764,3)="Cat",VLOOKUP(A5764,'Loc Configurations Seules'!R:X,7,FALSE),VLOOKUP(G5764,'Loc Coefficients Location'!A:G,7,FALSE)),"")</f>
        <v>7.0256845182479807E-2</v>
      </c>
      <c r="S5764" s="785">
        <f t="shared" si="887"/>
        <v>36.148551983289508</v>
      </c>
    </row>
    <row r="5765" spans="1:19" ht="25.5" x14ac:dyDescent="0.25">
      <c r="A5765" s="69" t="s">
        <v>5185</v>
      </c>
      <c r="B5765" s="42" t="s">
        <v>5186</v>
      </c>
      <c r="C5765" s="43" t="s">
        <v>5187</v>
      </c>
      <c r="D5765" s="44"/>
      <c r="E5765" s="47"/>
      <c r="F5765" s="10">
        <v>1.4</v>
      </c>
      <c r="G5765" s="791" t="s">
        <v>9618</v>
      </c>
      <c r="H5765" s="781">
        <f t="shared" si="883"/>
        <v>0.37</v>
      </c>
      <c r="I5765" s="782">
        <f t="shared" si="883"/>
        <v>0.19</v>
      </c>
      <c r="J5765" s="782">
        <f t="shared" si="883"/>
        <v>0.13</v>
      </c>
      <c r="K5765" s="783">
        <f t="shared" si="883"/>
        <v>0.1</v>
      </c>
      <c r="L5765" s="784">
        <f>IF(ISNUMBER(F5765),IF(LEFT(A5765,3)="Cat",VLOOKUP(A5765,'Loc Configurations Seules'!R:U,4,FALSE),VLOOKUP(G5765,'Loc Coefficients Location'!A:D,4,FALSE)),"")</f>
        <v>0.26392450726414518</v>
      </c>
      <c r="M5765" s="785">
        <f t="shared" si="884"/>
        <v>0.36949431016980322</v>
      </c>
      <c r="N5765" s="786">
        <f>IF(ISNUMBER(F5765),IF(LEFT(A5765,3)="Cat",VLOOKUP(A5765,'Loc Configurations Seules'!R:V,5,FALSE),VLOOKUP(G5765,'Loc Coefficients Location'!A:E,5,FALSE)),"")</f>
        <v>0.13385372321713121</v>
      </c>
      <c r="O5765" s="785">
        <f t="shared" si="885"/>
        <v>0.18739521250398369</v>
      </c>
      <c r="P5765" s="786">
        <f>IF(ISNUMBER(F5765),IF(LEFT(A5765,3)="Cat",VLOOKUP(A5765,'Loc Configurations Seules'!R:W,6,FALSE),VLOOKUP(G5765,'Loc Coefficients Location'!A:F,6,FALSE)),"")</f>
        <v>9.1350623726064395E-2</v>
      </c>
      <c r="Q5765" s="785">
        <f t="shared" si="886"/>
        <v>0.12789087321649015</v>
      </c>
      <c r="R5765" s="786">
        <f>IF(ISNUMBER(F5765),IF(LEFT(A5765,3)="Cat",VLOOKUP(A5765,'Loc Configurations Seules'!R:X,7,FALSE),VLOOKUP(G5765,'Loc Coefficients Location'!A:G,7,FALSE)),"")</f>
        <v>7.0256845182479807E-2</v>
      </c>
      <c r="S5765" s="785">
        <f t="shared" si="887"/>
        <v>9.8359583255471728E-2</v>
      </c>
    </row>
    <row r="5766" spans="1:19" ht="25.5" x14ac:dyDescent="0.25">
      <c r="A5766" s="69" t="s">
        <v>5188</v>
      </c>
      <c r="B5766" s="42" t="s">
        <v>5189</v>
      </c>
      <c r="C5766" s="43" t="s">
        <v>5190</v>
      </c>
      <c r="D5766" s="44"/>
      <c r="E5766" s="47"/>
      <c r="F5766" s="10">
        <v>119.44</v>
      </c>
      <c r="G5766" s="791" t="s">
        <v>9618</v>
      </c>
      <c r="H5766" s="781">
        <f t="shared" si="883"/>
        <v>31.52</v>
      </c>
      <c r="I5766" s="782">
        <f t="shared" si="883"/>
        <v>15.99</v>
      </c>
      <c r="J5766" s="782">
        <f t="shared" si="883"/>
        <v>10.91</v>
      </c>
      <c r="K5766" s="783">
        <f t="shared" si="883"/>
        <v>8.39</v>
      </c>
      <c r="L5766" s="784">
        <f>IF(ISNUMBER(F5766),IF(LEFT(A5766,3)="Cat",VLOOKUP(A5766,'Loc Configurations Seules'!R:U,4,FALSE),VLOOKUP(G5766,'Loc Coefficients Location'!A:D,4,FALSE)),"")</f>
        <v>0.26392450726414518</v>
      </c>
      <c r="M5766" s="785">
        <f t="shared" si="884"/>
        <v>31.523143147629501</v>
      </c>
      <c r="N5766" s="786">
        <f>IF(ISNUMBER(F5766),IF(LEFT(A5766,3)="Cat",VLOOKUP(A5766,'Loc Configurations Seules'!R:V,5,FALSE),VLOOKUP(G5766,'Loc Coefficients Location'!A:E,5,FALSE)),"")</f>
        <v>0.13385372321713121</v>
      </c>
      <c r="O5766" s="785">
        <f t="shared" si="885"/>
        <v>15.987488701054151</v>
      </c>
      <c r="P5766" s="786">
        <f>IF(ISNUMBER(F5766),IF(LEFT(A5766,3)="Cat",VLOOKUP(A5766,'Loc Configurations Seules'!R:W,6,FALSE),VLOOKUP(G5766,'Loc Coefficients Location'!A:F,6,FALSE)),"")</f>
        <v>9.1350623726064395E-2</v>
      </c>
      <c r="Q5766" s="785">
        <f t="shared" si="886"/>
        <v>10.910918497841131</v>
      </c>
      <c r="R5766" s="786">
        <f>IF(ISNUMBER(F5766),IF(LEFT(A5766,3)="Cat",VLOOKUP(A5766,'Loc Configurations Seules'!R:X,7,FALSE),VLOOKUP(G5766,'Loc Coefficients Location'!A:G,7,FALSE)),"")</f>
        <v>7.0256845182479807E-2</v>
      </c>
      <c r="S5766" s="785">
        <f t="shared" si="887"/>
        <v>8.3914775885953876</v>
      </c>
    </row>
    <row r="5767" spans="1:19" x14ac:dyDescent="0.25">
      <c r="A5767" s="69"/>
      <c r="B5767" s="42"/>
      <c r="C5767" s="43"/>
      <c r="D5767" s="44"/>
      <c r="E5767" s="47"/>
      <c r="F5767" s="10" t="s">
        <v>5249</v>
      </c>
      <c r="G5767" s="791" t="s">
        <v>9527</v>
      </c>
      <c r="H5767" s="781" t="str">
        <f t="shared" si="883"/>
        <v/>
      </c>
      <c r="I5767" s="782" t="str">
        <f t="shared" si="883"/>
        <v/>
      </c>
      <c r="J5767" s="782" t="str">
        <f t="shared" si="883"/>
        <v/>
      </c>
      <c r="K5767" s="783" t="str">
        <f t="shared" si="883"/>
        <v/>
      </c>
      <c r="L5767" s="784" t="str">
        <f>IF(ISNUMBER(F5767),IF(LEFT(A5767,3)="Cat",VLOOKUP(A5767,'Loc Configurations Seules'!R:U,4,FALSE),VLOOKUP(G5767,'Loc Coefficients Location'!A:D,4,FALSE)),"")</f>
        <v/>
      </c>
      <c r="M5767" s="785" t="str">
        <f t="shared" si="884"/>
        <v/>
      </c>
      <c r="N5767" s="786" t="str">
        <f>IF(ISNUMBER(F5767),IF(LEFT(A5767,3)="Cat",VLOOKUP(A5767,'Loc Configurations Seules'!R:V,5,FALSE),VLOOKUP(G5767,'Loc Coefficients Location'!A:E,5,FALSE)),"")</f>
        <v/>
      </c>
      <c r="O5767" s="785" t="str">
        <f t="shared" si="885"/>
        <v/>
      </c>
      <c r="P5767" s="786" t="str">
        <f>IF(ISNUMBER(F5767),IF(LEFT(A5767,3)="Cat",VLOOKUP(A5767,'Loc Configurations Seules'!R:W,6,FALSE),VLOOKUP(G5767,'Loc Coefficients Location'!A:F,6,FALSE)),"")</f>
        <v/>
      </c>
      <c r="Q5767" s="785" t="str">
        <f t="shared" si="886"/>
        <v/>
      </c>
      <c r="R5767" s="786" t="str">
        <f>IF(ISNUMBER(F5767),IF(LEFT(A5767,3)="Cat",VLOOKUP(A5767,'Loc Configurations Seules'!R:X,7,FALSE),VLOOKUP(G5767,'Loc Coefficients Location'!A:G,7,FALSE)),"")</f>
        <v/>
      </c>
      <c r="S5767" s="785" t="str">
        <f t="shared" si="887"/>
        <v/>
      </c>
    </row>
    <row r="5768" spans="1:19" ht="25.5" x14ac:dyDescent="0.25">
      <c r="A5768" s="69" t="s">
        <v>5191</v>
      </c>
      <c r="B5768" s="42" t="s">
        <v>5192</v>
      </c>
      <c r="C5768" s="43" t="s">
        <v>5193</v>
      </c>
      <c r="D5768" s="44"/>
      <c r="E5768" s="47"/>
      <c r="F5768" s="10">
        <v>566</v>
      </c>
      <c r="G5768" s="791" t="s">
        <v>9618</v>
      </c>
      <c r="H5768" s="781">
        <f t="shared" ref="H5768:K5799" si="888">IF(ISNUMBER($F5768),ROUND($F5768*H$2,2),"")</f>
        <v>149.38</v>
      </c>
      <c r="I5768" s="782">
        <f t="shared" si="888"/>
        <v>75.760000000000005</v>
      </c>
      <c r="J5768" s="782">
        <f t="shared" si="888"/>
        <v>51.7</v>
      </c>
      <c r="K5768" s="783">
        <f t="shared" si="888"/>
        <v>39.770000000000003</v>
      </c>
      <c r="L5768" s="784">
        <f>IF(ISNUMBER(F5768),IF(LEFT(A5768,3)="Cat",VLOOKUP(A5768,'Loc Configurations Seules'!R:U,4,FALSE),VLOOKUP(G5768,'Loc Coefficients Location'!A:D,4,FALSE)),"")</f>
        <v>0.26392450726414518</v>
      </c>
      <c r="M5768" s="785">
        <f t="shared" si="884"/>
        <v>149.38127111150618</v>
      </c>
      <c r="N5768" s="786">
        <f>IF(ISNUMBER(F5768),IF(LEFT(A5768,3)="Cat",VLOOKUP(A5768,'Loc Configurations Seules'!R:V,5,FALSE),VLOOKUP(G5768,'Loc Coefficients Location'!A:E,5,FALSE)),"")</f>
        <v>0.13385372321713121</v>
      </c>
      <c r="O5768" s="785">
        <f t="shared" si="885"/>
        <v>75.761207340896263</v>
      </c>
      <c r="P5768" s="786">
        <f>IF(ISNUMBER(F5768),IF(LEFT(A5768,3)="Cat",VLOOKUP(A5768,'Loc Configurations Seules'!R:W,6,FALSE),VLOOKUP(G5768,'Loc Coefficients Location'!A:F,6,FALSE)),"")</f>
        <v>9.1350623726064395E-2</v>
      </c>
      <c r="Q5768" s="785">
        <f t="shared" si="886"/>
        <v>51.70445302895245</v>
      </c>
      <c r="R5768" s="786">
        <f>IF(ISNUMBER(F5768),IF(LEFT(A5768,3)="Cat",VLOOKUP(A5768,'Loc Configurations Seules'!R:X,7,FALSE),VLOOKUP(G5768,'Loc Coefficients Location'!A:G,7,FALSE)),"")</f>
        <v>7.0256845182479807E-2</v>
      </c>
      <c r="S5768" s="785">
        <f t="shared" si="887"/>
        <v>39.765374373283571</v>
      </c>
    </row>
    <row r="5769" spans="1:19" ht="25.5" x14ac:dyDescent="0.25">
      <c r="A5769" s="69" t="s">
        <v>5194</v>
      </c>
      <c r="B5769" s="42" t="s">
        <v>5195</v>
      </c>
      <c r="C5769" s="43" t="s">
        <v>5196</v>
      </c>
      <c r="D5769" s="44"/>
      <c r="E5769" s="47"/>
      <c r="F5769" s="10">
        <v>1132</v>
      </c>
      <c r="G5769" s="791" t="s">
        <v>9618</v>
      </c>
      <c r="H5769" s="781">
        <f t="shared" si="888"/>
        <v>298.76</v>
      </c>
      <c r="I5769" s="782">
        <f t="shared" si="888"/>
        <v>151.52000000000001</v>
      </c>
      <c r="J5769" s="782">
        <f t="shared" si="888"/>
        <v>103.41</v>
      </c>
      <c r="K5769" s="783">
        <f t="shared" si="888"/>
        <v>79.53</v>
      </c>
      <c r="L5769" s="784">
        <f>IF(ISNUMBER(F5769),IF(LEFT(A5769,3)="Cat",VLOOKUP(A5769,'Loc Configurations Seules'!R:U,4,FALSE),VLOOKUP(G5769,'Loc Coefficients Location'!A:D,4,FALSE)),"")</f>
        <v>0.26392450726414518</v>
      </c>
      <c r="M5769" s="785">
        <f t="shared" si="884"/>
        <v>298.76254222301236</v>
      </c>
      <c r="N5769" s="786">
        <f>IF(ISNUMBER(F5769),IF(LEFT(A5769,3)="Cat",VLOOKUP(A5769,'Loc Configurations Seules'!R:V,5,FALSE),VLOOKUP(G5769,'Loc Coefficients Location'!A:E,5,FALSE)),"")</f>
        <v>0.13385372321713121</v>
      </c>
      <c r="O5769" s="785">
        <f t="shared" si="885"/>
        <v>151.52241468179253</v>
      </c>
      <c r="P5769" s="786">
        <f>IF(ISNUMBER(F5769),IF(LEFT(A5769,3)="Cat",VLOOKUP(A5769,'Loc Configurations Seules'!R:W,6,FALSE),VLOOKUP(G5769,'Loc Coefficients Location'!A:F,6,FALSE)),"")</f>
        <v>9.1350623726064395E-2</v>
      </c>
      <c r="Q5769" s="785">
        <f t="shared" si="886"/>
        <v>103.4089060579049</v>
      </c>
      <c r="R5769" s="786">
        <f>IF(ISNUMBER(F5769),IF(LEFT(A5769,3)="Cat",VLOOKUP(A5769,'Loc Configurations Seules'!R:X,7,FALSE),VLOOKUP(G5769,'Loc Coefficients Location'!A:G,7,FALSE)),"")</f>
        <v>7.0256845182479807E-2</v>
      </c>
      <c r="S5769" s="785">
        <f t="shared" si="887"/>
        <v>79.530748746567141</v>
      </c>
    </row>
    <row r="5770" spans="1:19" ht="25.5" x14ac:dyDescent="0.25">
      <c r="A5770" s="69" t="s">
        <v>5197</v>
      </c>
      <c r="B5770" s="42" t="s">
        <v>5198</v>
      </c>
      <c r="C5770" s="43" t="s">
        <v>5199</v>
      </c>
      <c r="D5770" s="44"/>
      <c r="E5770" s="47"/>
      <c r="F5770" s="10">
        <v>1613</v>
      </c>
      <c r="G5770" s="791" t="s">
        <v>9618</v>
      </c>
      <c r="H5770" s="781">
        <f t="shared" si="888"/>
        <v>425.71</v>
      </c>
      <c r="I5770" s="782">
        <f t="shared" si="888"/>
        <v>215.91</v>
      </c>
      <c r="J5770" s="782">
        <f t="shared" si="888"/>
        <v>147.35</v>
      </c>
      <c r="K5770" s="783">
        <f t="shared" si="888"/>
        <v>113.32</v>
      </c>
      <c r="L5770" s="784">
        <f>IF(ISNUMBER(F5770),IF(LEFT(A5770,3)="Cat",VLOOKUP(A5770,'Loc Configurations Seules'!R:U,4,FALSE),VLOOKUP(G5770,'Loc Coefficients Location'!A:D,4,FALSE)),"")</f>
        <v>0.26392450726414518</v>
      </c>
      <c r="M5770" s="785">
        <f t="shared" si="884"/>
        <v>425.71023021706617</v>
      </c>
      <c r="N5770" s="786">
        <f>IF(ISNUMBER(F5770),IF(LEFT(A5770,3)="Cat",VLOOKUP(A5770,'Loc Configurations Seules'!R:V,5,FALSE),VLOOKUP(G5770,'Loc Coefficients Location'!A:E,5,FALSE)),"")</f>
        <v>0.13385372321713121</v>
      </c>
      <c r="O5770" s="785">
        <f t="shared" si="885"/>
        <v>215.90605554923263</v>
      </c>
      <c r="P5770" s="786">
        <f>IF(ISNUMBER(F5770),IF(LEFT(A5770,3)="Cat",VLOOKUP(A5770,'Loc Configurations Seules'!R:W,6,FALSE),VLOOKUP(G5770,'Loc Coefficients Location'!A:F,6,FALSE)),"")</f>
        <v>9.1350623726064395E-2</v>
      </c>
      <c r="Q5770" s="785">
        <f t="shared" si="886"/>
        <v>147.34855607014188</v>
      </c>
      <c r="R5770" s="786">
        <f>IF(ISNUMBER(F5770),IF(LEFT(A5770,3)="Cat",VLOOKUP(A5770,'Loc Configurations Seules'!R:X,7,FALSE),VLOOKUP(G5770,'Loc Coefficients Location'!A:G,7,FALSE)),"")</f>
        <v>7.0256845182479807E-2</v>
      </c>
      <c r="S5770" s="785">
        <f t="shared" si="887"/>
        <v>113.32429127933993</v>
      </c>
    </row>
    <row r="5771" spans="1:19" ht="25.5" x14ac:dyDescent="0.25">
      <c r="A5771" s="69" t="s">
        <v>5200</v>
      </c>
      <c r="B5771" s="42" t="s">
        <v>5201</v>
      </c>
      <c r="C5771" s="43" t="s">
        <v>5202</v>
      </c>
      <c r="D5771" s="44"/>
      <c r="E5771" s="47"/>
      <c r="F5771" s="10">
        <v>2150</v>
      </c>
      <c r="G5771" s="791" t="s">
        <v>9618</v>
      </c>
      <c r="H5771" s="781">
        <f t="shared" si="888"/>
        <v>567.44000000000005</v>
      </c>
      <c r="I5771" s="782">
        <f t="shared" si="888"/>
        <v>287.79000000000002</v>
      </c>
      <c r="J5771" s="782">
        <f t="shared" si="888"/>
        <v>196.4</v>
      </c>
      <c r="K5771" s="783">
        <f t="shared" si="888"/>
        <v>151.05000000000001</v>
      </c>
      <c r="L5771" s="784">
        <f>IF(ISNUMBER(F5771),IF(LEFT(A5771,3)="Cat",VLOOKUP(A5771,'Loc Configurations Seules'!R:U,4,FALSE),VLOOKUP(G5771,'Loc Coefficients Location'!A:D,4,FALSE)),"")</f>
        <v>0.26392450726414518</v>
      </c>
      <c r="M5771" s="785">
        <f t="shared" si="884"/>
        <v>567.43769061791215</v>
      </c>
      <c r="N5771" s="786">
        <f>IF(ISNUMBER(F5771),IF(LEFT(A5771,3)="Cat",VLOOKUP(A5771,'Loc Configurations Seules'!R:V,5,FALSE),VLOOKUP(G5771,'Loc Coefficients Location'!A:E,5,FALSE)),"")</f>
        <v>0.13385372321713121</v>
      </c>
      <c r="O5771" s="785">
        <f t="shared" si="885"/>
        <v>287.78550491683211</v>
      </c>
      <c r="P5771" s="786">
        <f>IF(ISNUMBER(F5771),IF(LEFT(A5771,3)="Cat",VLOOKUP(A5771,'Loc Configurations Seules'!R:W,6,FALSE),VLOOKUP(G5771,'Loc Coefficients Location'!A:F,6,FALSE)),"")</f>
        <v>9.1350623726064395E-2</v>
      </c>
      <c r="Q5771" s="785">
        <f t="shared" si="886"/>
        <v>196.40384101103845</v>
      </c>
      <c r="R5771" s="786">
        <f>IF(ISNUMBER(F5771),IF(LEFT(A5771,3)="Cat",VLOOKUP(A5771,'Loc Configurations Seules'!R:X,7,FALSE),VLOOKUP(G5771,'Loc Coefficients Location'!A:G,7,FALSE)),"")</f>
        <v>7.0256845182479807E-2</v>
      </c>
      <c r="S5771" s="785">
        <f t="shared" si="887"/>
        <v>151.05221714233159</v>
      </c>
    </row>
    <row r="5772" spans="1:19" ht="25.5" x14ac:dyDescent="0.25">
      <c r="A5772" s="69" t="s">
        <v>5203</v>
      </c>
      <c r="B5772" s="42" t="s">
        <v>5204</v>
      </c>
      <c r="C5772" s="43" t="s">
        <v>5205</v>
      </c>
      <c r="D5772" s="44"/>
      <c r="E5772" s="47"/>
      <c r="F5772" s="10">
        <v>2546</v>
      </c>
      <c r="G5772" s="791" t="s">
        <v>9618</v>
      </c>
      <c r="H5772" s="781">
        <f t="shared" si="888"/>
        <v>671.95</v>
      </c>
      <c r="I5772" s="782">
        <f t="shared" si="888"/>
        <v>340.79</v>
      </c>
      <c r="J5772" s="782">
        <f t="shared" si="888"/>
        <v>232.58</v>
      </c>
      <c r="K5772" s="783">
        <f t="shared" si="888"/>
        <v>178.87</v>
      </c>
      <c r="L5772" s="784">
        <f>IF(ISNUMBER(F5772),IF(LEFT(A5772,3)="Cat",VLOOKUP(A5772,'Loc Configurations Seules'!R:U,4,FALSE),VLOOKUP(G5772,'Loc Coefficients Location'!A:D,4,FALSE)),"")</f>
        <v>0.26392450726414518</v>
      </c>
      <c r="M5772" s="785">
        <f t="shared" si="884"/>
        <v>671.95179549451359</v>
      </c>
      <c r="N5772" s="786">
        <f>IF(ISNUMBER(F5772),IF(LEFT(A5772,3)="Cat",VLOOKUP(A5772,'Loc Configurations Seules'!R:V,5,FALSE),VLOOKUP(G5772,'Loc Coefficients Location'!A:E,5,FALSE)),"")</f>
        <v>0.13385372321713121</v>
      </c>
      <c r="O5772" s="785">
        <f t="shared" si="885"/>
        <v>340.79157931081608</v>
      </c>
      <c r="P5772" s="786">
        <f>IF(ISNUMBER(F5772),IF(LEFT(A5772,3)="Cat",VLOOKUP(A5772,'Loc Configurations Seules'!R:W,6,FALSE),VLOOKUP(G5772,'Loc Coefficients Location'!A:F,6,FALSE)),"")</f>
        <v>9.1350623726064395E-2</v>
      </c>
      <c r="Q5772" s="785">
        <f t="shared" si="886"/>
        <v>232.57868800655996</v>
      </c>
      <c r="R5772" s="786">
        <f>IF(ISNUMBER(F5772),IF(LEFT(A5772,3)="Cat",VLOOKUP(A5772,'Loc Configurations Seules'!R:X,7,FALSE),VLOOKUP(G5772,'Loc Coefficients Location'!A:G,7,FALSE)),"")</f>
        <v>7.0256845182479807E-2</v>
      </c>
      <c r="S5772" s="785">
        <f t="shared" si="887"/>
        <v>178.87392783459359</v>
      </c>
    </row>
    <row r="5773" spans="1:19" ht="25.5" x14ac:dyDescent="0.25">
      <c r="A5773" s="69" t="s">
        <v>5206</v>
      </c>
      <c r="B5773" s="42" t="s">
        <v>5207</v>
      </c>
      <c r="C5773" s="43" t="s">
        <v>5208</v>
      </c>
      <c r="D5773" s="44"/>
      <c r="E5773" s="47"/>
      <c r="F5773" s="10">
        <v>1323</v>
      </c>
      <c r="G5773" s="791" t="s">
        <v>9618</v>
      </c>
      <c r="H5773" s="781">
        <f t="shared" si="888"/>
        <v>349.17</v>
      </c>
      <c r="I5773" s="782">
        <f t="shared" si="888"/>
        <v>177.09</v>
      </c>
      <c r="J5773" s="782">
        <f t="shared" si="888"/>
        <v>120.86</v>
      </c>
      <c r="K5773" s="783">
        <f t="shared" si="888"/>
        <v>92.95</v>
      </c>
      <c r="L5773" s="784">
        <f>IF(ISNUMBER(F5773),IF(LEFT(A5773,3)="Cat",VLOOKUP(A5773,'Loc Configurations Seules'!R:U,4,FALSE),VLOOKUP(G5773,'Loc Coefficients Location'!A:D,4,FALSE)),"")</f>
        <v>0.26392450726414518</v>
      </c>
      <c r="M5773" s="785">
        <f t="shared" si="884"/>
        <v>349.1721231104641</v>
      </c>
      <c r="N5773" s="786">
        <f>IF(ISNUMBER(F5773),IF(LEFT(A5773,3)="Cat",VLOOKUP(A5773,'Loc Configurations Seules'!R:V,5,FALSE),VLOOKUP(G5773,'Loc Coefficients Location'!A:E,5,FALSE)),"")</f>
        <v>0.13385372321713121</v>
      </c>
      <c r="O5773" s="785">
        <f t="shared" si="885"/>
        <v>177.08847581626458</v>
      </c>
      <c r="P5773" s="786">
        <f>IF(ISNUMBER(F5773),IF(LEFT(A5773,3)="Cat",VLOOKUP(A5773,'Loc Configurations Seules'!R:W,6,FALSE),VLOOKUP(G5773,'Loc Coefficients Location'!A:F,6,FALSE)),"")</f>
        <v>9.1350623726064395E-2</v>
      </c>
      <c r="Q5773" s="785">
        <f t="shared" si="886"/>
        <v>120.85687518958319</v>
      </c>
      <c r="R5773" s="786">
        <f>IF(ISNUMBER(F5773),IF(LEFT(A5773,3)="Cat",VLOOKUP(A5773,'Loc Configurations Seules'!R:X,7,FALSE),VLOOKUP(G5773,'Loc Coefficients Location'!A:G,7,FALSE)),"")</f>
        <v>7.0256845182479807E-2</v>
      </c>
      <c r="S5773" s="785">
        <f t="shared" si="887"/>
        <v>92.949806176420779</v>
      </c>
    </row>
    <row r="5774" spans="1:19" ht="25.5" x14ac:dyDescent="0.25">
      <c r="A5774" s="69" t="s">
        <v>5209</v>
      </c>
      <c r="B5774" s="42" t="s">
        <v>5210</v>
      </c>
      <c r="C5774" s="43" t="s">
        <v>5211</v>
      </c>
      <c r="D5774" s="44"/>
      <c r="E5774" s="47"/>
      <c r="F5774" s="10">
        <v>556</v>
      </c>
      <c r="G5774" s="791" t="s">
        <v>9618</v>
      </c>
      <c r="H5774" s="781">
        <f t="shared" si="888"/>
        <v>146.74</v>
      </c>
      <c r="I5774" s="782">
        <f t="shared" si="888"/>
        <v>74.42</v>
      </c>
      <c r="J5774" s="782">
        <f t="shared" si="888"/>
        <v>50.79</v>
      </c>
      <c r="K5774" s="783">
        <f t="shared" si="888"/>
        <v>39.06</v>
      </c>
      <c r="L5774" s="784">
        <f>IF(ISNUMBER(F5774),IF(LEFT(A5774,3)="Cat",VLOOKUP(A5774,'Loc Configurations Seules'!R:U,4,FALSE),VLOOKUP(G5774,'Loc Coefficients Location'!A:D,4,FALSE)),"")</f>
        <v>0.26392450726414518</v>
      </c>
      <c r="M5774" s="785">
        <f t="shared" si="884"/>
        <v>146.74202603886471</v>
      </c>
      <c r="N5774" s="786">
        <f>IF(ISNUMBER(F5774),IF(LEFT(A5774,3)="Cat",VLOOKUP(A5774,'Loc Configurations Seules'!R:V,5,FALSE),VLOOKUP(G5774,'Loc Coefficients Location'!A:E,5,FALSE)),"")</f>
        <v>0.13385372321713121</v>
      </c>
      <c r="O5774" s="785">
        <f t="shared" si="885"/>
        <v>74.422670108724958</v>
      </c>
      <c r="P5774" s="786">
        <f>IF(ISNUMBER(F5774),IF(LEFT(A5774,3)="Cat",VLOOKUP(A5774,'Loc Configurations Seules'!R:W,6,FALSE),VLOOKUP(G5774,'Loc Coefficients Location'!A:F,6,FALSE)),"")</f>
        <v>9.1350623726064395E-2</v>
      </c>
      <c r="Q5774" s="785">
        <f t="shared" si="886"/>
        <v>50.790946791691802</v>
      </c>
      <c r="R5774" s="786">
        <f>IF(ISNUMBER(F5774),IF(LEFT(A5774,3)="Cat",VLOOKUP(A5774,'Loc Configurations Seules'!R:X,7,FALSE),VLOOKUP(G5774,'Loc Coefficients Location'!A:G,7,FALSE)),"")</f>
        <v>7.0256845182479807E-2</v>
      </c>
      <c r="S5774" s="785">
        <f t="shared" si="887"/>
        <v>39.062805921458775</v>
      </c>
    </row>
    <row r="5775" spans="1:19" ht="25.5" x14ac:dyDescent="0.25">
      <c r="A5775" s="69" t="s">
        <v>5212</v>
      </c>
      <c r="B5775" s="42" t="s">
        <v>5213</v>
      </c>
      <c r="C5775" s="43" t="s">
        <v>5214</v>
      </c>
      <c r="D5775" s="44"/>
      <c r="E5775" s="47"/>
      <c r="F5775" s="10">
        <v>1057</v>
      </c>
      <c r="G5775" s="791" t="s">
        <v>9618</v>
      </c>
      <c r="H5775" s="781">
        <f t="shared" si="888"/>
        <v>278.97000000000003</v>
      </c>
      <c r="I5775" s="782">
        <f t="shared" si="888"/>
        <v>141.47999999999999</v>
      </c>
      <c r="J5775" s="782">
        <f t="shared" si="888"/>
        <v>96.56</v>
      </c>
      <c r="K5775" s="783">
        <f t="shared" si="888"/>
        <v>74.260000000000005</v>
      </c>
      <c r="L5775" s="784">
        <f>IF(ISNUMBER(F5775),IF(LEFT(A5775,3)="Cat",VLOOKUP(A5775,'Loc Configurations Seules'!R:U,4,FALSE),VLOOKUP(G5775,'Loc Coefficients Location'!A:D,4,FALSE)),"")</f>
        <v>0.26392450726414518</v>
      </c>
      <c r="M5775" s="785">
        <f t="shared" si="884"/>
        <v>278.96820417820146</v>
      </c>
      <c r="N5775" s="786">
        <f>IF(ISNUMBER(F5775),IF(LEFT(A5775,3)="Cat",VLOOKUP(A5775,'Loc Configurations Seules'!R:V,5,FALSE),VLOOKUP(G5775,'Loc Coefficients Location'!A:E,5,FALSE)),"")</f>
        <v>0.13385372321713121</v>
      </c>
      <c r="O5775" s="785">
        <f t="shared" si="885"/>
        <v>141.48338544050767</v>
      </c>
      <c r="P5775" s="786">
        <f>IF(ISNUMBER(F5775),IF(LEFT(A5775,3)="Cat",VLOOKUP(A5775,'Loc Configurations Seules'!R:W,6,FALSE),VLOOKUP(G5775,'Loc Coefficients Location'!A:F,6,FALSE)),"")</f>
        <v>9.1350623726064395E-2</v>
      </c>
      <c r="Q5775" s="785">
        <f t="shared" si="886"/>
        <v>96.557609278450059</v>
      </c>
      <c r="R5775" s="786">
        <f>IF(ISNUMBER(F5775),IF(LEFT(A5775,3)="Cat",VLOOKUP(A5775,'Loc Configurations Seules'!R:X,7,FALSE),VLOOKUP(G5775,'Loc Coefficients Location'!A:G,7,FALSE)),"")</f>
        <v>7.0256845182479807E-2</v>
      </c>
      <c r="S5775" s="785">
        <f t="shared" si="887"/>
        <v>74.261485357881156</v>
      </c>
    </row>
    <row r="5776" spans="1:19" ht="25.5" x14ac:dyDescent="0.25">
      <c r="A5776" s="69" t="s">
        <v>5215</v>
      </c>
      <c r="B5776" s="42" t="s">
        <v>5216</v>
      </c>
      <c r="C5776" s="43" t="s">
        <v>5217</v>
      </c>
      <c r="D5776" s="44"/>
      <c r="E5776" s="47"/>
      <c r="F5776" s="10">
        <v>1586</v>
      </c>
      <c r="G5776" s="791" t="s">
        <v>9618</v>
      </c>
      <c r="H5776" s="781">
        <f t="shared" si="888"/>
        <v>418.58</v>
      </c>
      <c r="I5776" s="782">
        <f t="shared" si="888"/>
        <v>212.29</v>
      </c>
      <c r="J5776" s="782">
        <f t="shared" si="888"/>
        <v>144.88</v>
      </c>
      <c r="K5776" s="783">
        <f t="shared" si="888"/>
        <v>111.43</v>
      </c>
      <c r="L5776" s="784">
        <f>IF(ISNUMBER(F5776),IF(LEFT(A5776,3)="Cat",VLOOKUP(A5776,'Loc Configurations Seules'!R:U,4,FALSE),VLOOKUP(G5776,'Loc Coefficients Location'!A:D,4,FALSE)),"")</f>
        <v>0.26392450726414518</v>
      </c>
      <c r="M5776" s="785">
        <f t="shared" si="884"/>
        <v>418.58426852093424</v>
      </c>
      <c r="N5776" s="786">
        <f>IF(ISNUMBER(F5776),IF(LEFT(A5776,3)="Cat",VLOOKUP(A5776,'Loc Configurations Seules'!R:V,5,FALSE),VLOOKUP(G5776,'Loc Coefficients Location'!A:E,5,FALSE)),"")</f>
        <v>0.13385372321713121</v>
      </c>
      <c r="O5776" s="785">
        <f t="shared" si="885"/>
        <v>212.29200502237009</v>
      </c>
      <c r="P5776" s="786">
        <f>IF(ISNUMBER(F5776),IF(LEFT(A5776,3)="Cat",VLOOKUP(A5776,'Loc Configurations Seules'!R:W,6,FALSE),VLOOKUP(G5776,'Loc Coefficients Location'!A:F,6,FALSE)),"")</f>
        <v>9.1350623726064395E-2</v>
      </c>
      <c r="Q5776" s="785">
        <f t="shared" si="886"/>
        <v>144.88208922953814</v>
      </c>
      <c r="R5776" s="786">
        <f>IF(ISNUMBER(F5776),IF(LEFT(A5776,3)="Cat",VLOOKUP(A5776,'Loc Configurations Seules'!R:X,7,FALSE),VLOOKUP(G5776,'Loc Coefficients Location'!A:G,7,FALSE)),"")</f>
        <v>7.0256845182479807E-2</v>
      </c>
      <c r="S5776" s="785">
        <f t="shared" si="887"/>
        <v>111.42735645941298</v>
      </c>
    </row>
    <row r="5777" spans="1:19" ht="25.5" x14ac:dyDescent="0.25">
      <c r="A5777" s="69" t="s">
        <v>5218</v>
      </c>
      <c r="B5777" s="42" t="s">
        <v>5219</v>
      </c>
      <c r="C5777" s="43" t="s">
        <v>5220</v>
      </c>
      <c r="D5777" s="44"/>
      <c r="E5777" s="47"/>
      <c r="F5777" s="10">
        <v>2002</v>
      </c>
      <c r="G5777" s="791" t="s">
        <v>9618</v>
      </c>
      <c r="H5777" s="781">
        <f t="shared" si="888"/>
        <v>528.38</v>
      </c>
      <c r="I5777" s="782">
        <f t="shared" si="888"/>
        <v>267.98</v>
      </c>
      <c r="J5777" s="782">
        <f t="shared" si="888"/>
        <v>182.88</v>
      </c>
      <c r="K5777" s="783">
        <f t="shared" si="888"/>
        <v>140.65</v>
      </c>
      <c r="L5777" s="784">
        <f>IF(ISNUMBER(F5777),IF(LEFT(A5777,3)="Cat",VLOOKUP(A5777,'Loc Configurations Seules'!R:U,4,FALSE),VLOOKUP(G5777,'Loc Coefficients Location'!A:D,4,FALSE)),"")</f>
        <v>0.26392450726414518</v>
      </c>
      <c r="M5777" s="785">
        <f t="shared" si="884"/>
        <v>528.37686354281868</v>
      </c>
      <c r="N5777" s="786">
        <f>IF(ISNUMBER(F5777),IF(LEFT(A5777,3)="Cat",VLOOKUP(A5777,'Loc Configurations Seules'!R:V,5,FALSE),VLOOKUP(G5777,'Loc Coefficients Location'!A:E,5,FALSE)),"")</f>
        <v>0.13385372321713121</v>
      </c>
      <c r="O5777" s="785">
        <f t="shared" si="885"/>
        <v>267.97515388069667</v>
      </c>
      <c r="P5777" s="786">
        <f>IF(ISNUMBER(F5777),IF(LEFT(A5777,3)="Cat",VLOOKUP(A5777,'Loc Configurations Seules'!R:W,6,FALSE),VLOOKUP(G5777,'Loc Coefficients Location'!A:F,6,FALSE)),"")</f>
        <v>9.1350623726064395E-2</v>
      </c>
      <c r="Q5777" s="785">
        <f t="shared" si="886"/>
        <v>182.88394869958091</v>
      </c>
      <c r="R5777" s="786">
        <f>IF(ISNUMBER(F5777),IF(LEFT(A5777,3)="Cat",VLOOKUP(A5777,'Loc Configurations Seules'!R:X,7,FALSE),VLOOKUP(G5777,'Loc Coefficients Location'!A:G,7,FALSE)),"")</f>
        <v>7.0256845182479807E-2</v>
      </c>
      <c r="S5777" s="785">
        <f t="shared" si="887"/>
        <v>140.65420405532458</v>
      </c>
    </row>
    <row r="5778" spans="1:19" ht="25.5" x14ac:dyDescent="0.25">
      <c r="A5778" s="69" t="s">
        <v>5221</v>
      </c>
      <c r="B5778" s="42" t="s">
        <v>5222</v>
      </c>
      <c r="C5778" s="43" t="s">
        <v>5223</v>
      </c>
      <c r="D5778" s="44"/>
      <c r="E5778" s="47"/>
      <c r="F5778" s="10">
        <v>882</v>
      </c>
      <c r="G5778" s="791" t="s">
        <v>9618</v>
      </c>
      <c r="H5778" s="781">
        <f t="shared" si="888"/>
        <v>232.78</v>
      </c>
      <c r="I5778" s="782">
        <f t="shared" si="888"/>
        <v>118.06</v>
      </c>
      <c r="J5778" s="782">
        <f t="shared" si="888"/>
        <v>80.569999999999993</v>
      </c>
      <c r="K5778" s="783">
        <f t="shared" si="888"/>
        <v>61.97</v>
      </c>
      <c r="L5778" s="784">
        <f>IF(ISNUMBER(F5778),IF(LEFT(A5778,3)="Cat",VLOOKUP(A5778,'Loc Configurations Seules'!R:U,4,FALSE),VLOOKUP(G5778,'Loc Coefficients Location'!A:D,4,FALSE)),"")</f>
        <v>0.26392450726414518</v>
      </c>
      <c r="M5778" s="785">
        <f t="shared" si="884"/>
        <v>232.78141540697604</v>
      </c>
      <c r="N5778" s="786">
        <f>IF(ISNUMBER(F5778),IF(LEFT(A5778,3)="Cat",VLOOKUP(A5778,'Loc Configurations Seules'!R:V,5,FALSE),VLOOKUP(G5778,'Loc Coefficients Location'!A:E,5,FALSE)),"")</f>
        <v>0.13385372321713121</v>
      </c>
      <c r="O5778" s="785">
        <f t="shared" si="885"/>
        <v>118.05898387750973</v>
      </c>
      <c r="P5778" s="786">
        <f>IF(ISNUMBER(F5778),IF(LEFT(A5778,3)="Cat",VLOOKUP(A5778,'Loc Configurations Seules'!R:W,6,FALSE),VLOOKUP(G5778,'Loc Coefficients Location'!A:F,6,FALSE)),"")</f>
        <v>9.1350623726064395E-2</v>
      </c>
      <c r="Q5778" s="785">
        <f t="shared" si="886"/>
        <v>80.57125012638879</v>
      </c>
      <c r="R5778" s="786">
        <f>IF(ISNUMBER(F5778),IF(LEFT(A5778,3)="Cat",VLOOKUP(A5778,'Loc Configurations Seules'!R:X,7,FALSE),VLOOKUP(G5778,'Loc Coefficients Location'!A:G,7,FALSE)),"")</f>
        <v>7.0256845182479807E-2</v>
      </c>
      <c r="S5778" s="785">
        <f t="shared" si="887"/>
        <v>61.966537450947193</v>
      </c>
    </row>
    <row r="5779" spans="1:19" ht="25.5" x14ac:dyDescent="0.25">
      <c r="A5779" s="69" t="s">
        <v>5224</v>
      </c>
      <c r="B5779" s="42" t="s">
        <v>5225</v>
      </c>
      <c r="C5779" s="43" t="s">
        <v>5226</v>
      </c>
      <c r="D5779" s="44"/>
      <c r="E5779" s="47"/>
      <c r="F5779" s="10">
        <v>835</v>
      </c>
      <c r="G5779" s="791" t="s">
        <v>9618</v>
      </c>
      <c r="H5779" s="781">
        <f t="shared" si="888"/>
        <v>220.38</v>
      </c>
      <c r="I5779" s="782">
        <f t="shared" si="888"/>
        <v>111.77</v>
      </c>
      <c r="J5779" s="782">
        <f t="shared" si="888"/>
        <v>76.28</v>
      </c>
      <c r="K5779" s="783">
        <f t="shared" si="888"/>
        <v>58.66</v>
      </c>
      <c r="L5779" s="784">
        <f>IF(ISNUMBER(F5779),IF(LEFT(A5779,3)="Cat",VLOOKUP(A5779,'Loc Configurations Seules'!R:U,4,FALSE),VLOOKUP(G5779,'Loc Coefficients Location'!A:D,4,FALSE)),"")</f>
        <v>0.26392450726414518</v>
      </c>
      <c r="M5779" s="785">
        <f t="shared" si="884"/>
        <v>220.37696356556123</v>
      </c>
      <c r="N5779" s="786">
        <f>IF(ISNUMBER(F5779),IF(LEFT(A5779,3)="Cat",VLOOKUP(A5779,'Loc Configurations Seules'!R:V,5,FALSE),VLOOKUP(G5779,'Loc Coefficients Location'!A:E,5,FALSE)),"")</f>
        <v>0.13385372321713121</v>
      </c>
      <c r="O5779" s="785">
        <f t="shared" si="885"/>
        <v>111.76785888630457</v>
      </c>
      <c r="P5779" s="786">
        <f>IF(ISNUMBER(F5779),IF(LEFT(A5779,3)="Cat",VLOOKUP(A5779,'Loc Configurations Seules'!R:W,6,FALSE),VLOOKUP(G5779,'Loc Coefficients Location'!A:F,6,FALSE)),"")</f>
        <v>9.1350623726064395E-2</v>
      </c>
      <c r="Q5779" s="785">
        <f t="shared" si="886"/>
        <v>76.277770811263764</v>
      </c>
      <c r="R5779" s="786">
        <f>IF(ISNUMBER(F5779),IF(LEFT(A5779,3)="Cat",VLOOKUP(A5779,'Loc Configurations Seules'!R:X,7,FALSE),VLOOKUP(G5779,'Loc Coefficients Location'!A:G,7,FALSE)),"")</f>
        <v>7.0256845182479807E-2</v>
      </c>
      <c r="S5779" s="785">
        <f t="shared" si="887"/>
        <v>58.66446572737064</v>
      </c>
    </row>
    <row r="5780" spans="1:19" ht="25.5" x14ac:dyDescent="0.25">
      <c r="A5780" s="69" t="s">
        <v>5227</v>
      </c>
      <c r="B5780" s="42" t="s">
        <v>5228</v>
      </c>
      <c r="C5780" s="43" t="s">
        <v>5229</v>
      </c>
      <c r="D5780" s="44"/>
      <c r="E5780" s="47"/>
      <c r="F5780" s="10">
        <v>371</v>
      </c>
      <c r="G5780" s="791" t="s">
        <v>9618</v>
      </c>
      <c r="H5780" s="781">
        <f t="shared" si="888"/>
        <v>97.92</v>
      </c>
      <c r="I5780" s="782">
        <f t="shared" si="888"/>
        <v>49.66</v>
      </c>
      <c r="J5780" s="782">
        <f t="shared" si="888"/>
        <v>33.89</v>
      </c>
      <c r="K5780" s="783">
        <f t="shared" si="888"/>
        <v>26.07</v>
      </c>
      <c r="L5780" s="784">
        <f>IF(ISNUMBER(F5780),IF(LEFT(A5780,3)="Cat",VLOOKUP(A5780,'Loc Configurations Seules'!R:U,4,FALSE),VLOOKUP(G5780,'Loc Coefficients Location'!A:D,4,FALSE)),"")</f>
        <v>0.26392450726414518</v>
      </c>
      <c r="M5780" s="785">
        <f t="shared" si="884"/>
        <v>97.915992194997855</v>
      </c>
      <c r="N5780" s="786">
        <f>IF(ISNUMBER(F5780),IF(LEFT(A5780,3)="Cat",VLOOKUP(A5780,'Loc Configurations Seules'!R:V,5,FALSE),VLOOKUP(G5780,'Loc Coefficients Location'!A:E,5,FALSE)),"")</f>
        <v>0.13385372321713121</v>
      </c>
      <c r="O5780" s="785">
        <f t="shared" si="885"/>
        <v>49.659731313555682</v>
      </c>
      <c r="P5780" s="786">
        <f>IF(ISNUMBER(F5780),IF(LEFT(A5780,3)="Cat",VLOOKUP(A5780,'Loc Configurations Seules'!R:W,6,FALSE),VLOOKUP(G5780,'Loc Coefficients Location'!A:F,6,FALSE)),"")</f>
        <v>9.1350623726064395E-2</v>
      </c>
      <c r="Q5780" s="785">
        <f t="shared" si="886"/>
        <v>33.891081402369892</v>
      </c>
      <c r="R5780" s="786">
        <f>IF(ISNUMBER(F5780),IF(LEFT(A5780,3)="Cat",VLOOKUP(A5780,'Loc Configurations Seules'!R:X,7,FALSE),VLOOKUP(G5780,'Loc Coefficients Location'!A:G,7,FALSE)),"")</f>
        <v>7.0256845182479807E-2</v>
      </c>
      <c r="S5780" s="785">
        <f t="shared" si="887"/>
        <v>26.065289562700009</v>
      </c>
    </row>
    <row r="5781" spans="1:19" ht="25.5" x14ac:dyDescent="0.25">
      <c r="A5781" s="69" t="s">
        <v>5230</v>
      </c>
      <c r="B5781" s="42" t="s">
        <v>5231</v>
      </c>
      <c r="C5781" s="43" t="s">
        <v>5232</v>
      </c>
      <c r="D5781" s="44"/>
      <c r="E5781" s="47"/>
      <c r="F5781" s="10">
        <v>705</v>
      </c>
      <c r="G5781" s="791" t="s">
        <v>9618</v>
      </c>
      <c r="H5781" s="781">
        <f t="shared" si="888"/>
        <v>186.07</v>
      </c>
      <c r="I5781" s="782">
        <f t="shared" si="888"/>
        <v>94.37</v>
      </c>
      <c r="J5781" s="782">
        <f t="shared" si="888"/>
        <v>64.400000000000006</v>
      </c>
      <c r="K5781" s="783">
        <f t="shared" si="888"/>
        <v>49.53</v>
      </c>
      <c r="L5781" s="784">
        <f>IF(ISNUMBER(F5781),IF(LEFT(A5781,3)="Cat",VLOOKUP(A5781,'Loc Configurations Seules'!R:U,4,FALSE),VLOOKUP(G5781,'Loc Coefficients Location'!A:D,4,FALSE)),"")</f>
        <v>0.26392450726414518</v>
      </c>
      <c r="M5781" s="785">
        <f t="shared" si="884"/>
        <v>186.06677762122234</v>
      </c>
      <c r="N5781" s="786">
        <f>IF(ISNUMBER(F5781),IF(LEFT(A5781,3)="Cat",VLOOKUP(A5781,'Loc Configurations Seules'!R:V,5,FALSE),VLOOKUP(G5781,'Loc Coefficients Location'!A:E,5,FALSE)),"")</f>
        <v>0.13385372321713121</v>
      </c>
      <c r="O5781" s="785">
        <f t="shared" si="885"/>
        <v>94.366874868077502</v>
      </c>
      <c r="P5781" s="786">
        <f>IF(ISNUMBER(F5781),IF(LEFT(A5781,3)="Cat",VLOOKUP(A5781,'Loc Configurations Seules'!R:W,6,FALSE),VLOOKUP(G5781,'Loc Coefficients Location'!A:F,6,FALSE)),"")</f>
        <v>9.1350623726064395E-2</v>
      </c>
      <c r="Q5781" s="785">
        <f t="shared" si="886"/>
        <v>64.402189726875392</v>
      </c>
      <c r="R5781" s="786">
        <f>IF(ISNUMBER(F5781),IF(LEFT(A5781,3)="Cat",VLOOKUP(A5781,'Loc Configurations Seules'!R:X,7,FALSE),VLOOKUP(G5781,'Loc Coefficients Location'!A:G,7,FALSE)),"")</f>
        <v>7.0256845182479807E-2</v>
      </c>
      <c r="S5781" s="785">
        <f t="shared" si="887"/>
        <v>49.531075853648261</v>
      </c>
    </row>
    <row r="5782" spans="1:19" ht="25.5" x14ac:dyDescent="0.25">
      <c r="A5782" s="69" t="s">
        <v>5233</v>
      </c>
      <c r="B5782" s="42" t="s">
        <v>5234</v>
      </c>
      <c r="C5782" s="43" t="s">
        <v>5235</v>
      </c>
      <c r="D5782" s="44"/>
      <c r="E5782" s="47"/>
      <c r="F5782" s="10">
        <v>1057</v>
      </c>
      <c r="G5782" s="791" t="s">
        <v>9621</v>
      </c>
      <c r="H5782" s="781">
        <f t="shared" si="888"/>
        <v>278.97000000000003</v>
      </c>
      <c r="I5782" s="782">
        <f t="shared" si="888"/>
        <v>141.47999999999999</v>
      </c>
      <c r="J5782" s="782">
        <f t="shared" si="888"/>
        <v>96.56</v>
      </c>
      <c r="K5782" s="783">
        <f t="shared" si="888"/>
        <v>74.260000000000005</v>
      </c>
      <c r="L5782" s="784">
        <f>IF(ISNUMBER(F5782),IF(LEFT(A5782,3)="Cat",VLOOKUP(A5782,'Loc Configurations Seules'!R:U,4,FALSE),VLOOKUP(G5782,'Loc Coefficients Location'!A:D,4,FALSE)),"")</f>
        <v>0.26392450726414518</v>
      </c>
      <c r="M5782" s="785">
        <f t="shared" si="884"/>
        <v>278.96820417820146</v>
      </c>
      <c r="N5782" s="786">
        <f>IF(ISNUMBER(F5782),IF(LEFT(A5782,3)="Cat",VLOOKUP(A5782,'Loc Configurations Seules'!R:V,5,FALSE),VLOOKUP(G5782,'Loc Coefficients Location'!A:E,5,FALSE)),"")</f>
        <v>0.13385372321713121</v>
      </c>
      <c r="O5782" s="785">
        <f t="shared" si="885"/>
        <v>141.48338544050767</v>
      </c>
      <c r="P5782" s="786">
        <f>IF(ISNUMBER(F5782),IF(LEFT(A5782,3)="Cat",VLOOKUP(A5782,'Loc Configurations Seules'!R:W,6,FALSE),VLOOKUP(G5782,'Loc Coefficients Location'!A:F,6,FALSE)),"")</f>
        <v>9.1350623726064395E-2</v>
      </c>
      <c r="Q5782" s="785">
        <f t="shared" si="886"/>
        <v>96.557609278450059</v>
      </c>
      <c r="R5782" s="786">
        <f>IF(ISNUMBER(F5782),IF(LEFT(A5782,3)="Cat",VLOOKUP(A5782,'Loc Configurations Seules'!R:X,7,FALSE),VLOOKUP(G5782,'Loc Coefficients Location'!A:G,7,FALSE)),"")</f>
        <v>7.0256845182479807E-2</v>
      </c>
      <c r="S5782" s="785">
        <f t="shared" si="887"/>
        <v>74.261485357881156</v>
      </c>
    </row>
    <row r="5783" spans="1:19" ht="25.5" x14ac:dyDescent="0.25">
      <c r="A5783" s="69" t="s">
        <v>5236</v>
      </c>
      <c r="B5783" s="42" t="s">
        <v>5237</v>
      </c>
      <c r="C5783" s="43" t="s">
        <v>5238</v>
      </c>
      <c r="D5783" s="44"/>
      <c r="E5783" s="47"/>
      <c r="F5783" s="10">
        <v>1335</v>
      </c>
      <c r="G5783" s="791" t="s">
        <v>9618</v>
      </c>
      <c r="H5783" s="781">
        <f t="shared" si="888"/>
        <v>352.34</v>
      </c>
      <c r="I5783" s="782">
        <f t="shared" si="888"/>
        <v>178.69</v>
      </c>
      <c r="J5783" s="782">
        <f t="shared" si="888"/>
        <v>121.95</v>
      </c>
      <c r="K5783" s="783">
        <f t="shared" si="888"/>
        <v>93.79</v>
      </c>
      <c r="L5783" s="784">
        <f>IF(ISNUMBER(F5783),IF(LEFT(A5783,3)="Cat",VLOOKUP(A5783,'Loc Configurations Seules'!R:U,4,FALSE),VLOOKUP(G5783,'Loc Coefficients Location'!A:D,4,FALSE)),"")</f>
        <v>0.26392450726414518</v>
      </c>
      <c r="M5783" s="785">
        <f t="shared" si="884"/>
        <v>352.33921719763384</v>
      </c>
      <c r="N5783" s="786">
        <f>IF(ISNUMBER(F5783),IF(LEFT(A5783,3)="Cat",VLOOKUP(A5783,'Loc Configurations Seules'!R:V,5,FALSE),VLOOKUP(G5783,'Loc Coefficients Location'!A:E,5,FALSE)),"")</f>
        <v>0.13385372321713121</v>
      </c>
      <c r="O5783" s="785">
        <f t="shared" si="885"/>
        <v>178.69472049487015</v>
      </c>
      <c r="P5783" s="786">
        <f>IF(ISNUMBER(F5783),IF(LEFT(A5783,3)="Cat",VLOOKUP(A5783,'Loc Configurations Seules'!R:W,6,FALSE),VLOOKUP(G5783,'Loc Coefficients Location'!A:F,6,FALSE)),"")</f>
        <v>9.1350623726064395E-2</v>
      </c>
      <c r="Q5783" s="785">
        <f t="shared" si="886"/>
        <v>121.95308267429597</v>
      </c>
      <c r="R5783" s="786">
        <f>IF(ISNUMBER(F5783),IF(LEFT(A5783,3)="Cat",VLOOKUP(A5783,'Loc Configurations Seules'!R:X,7,FALSE),VLOOKUP(G5783,'Loc Coefficients Location'!A:G,7,FALSE)),"")</f>
        <v>7.0256845182479807E-2</v>
      </c>
      <c r="S5783" s="785">
        <f t="shared" si="887"/>
        <v>93.792888318610537</v>
      </c>
    </row>
    <row r="5784" spans="1:19" x14ac:dyDescent="0.25">
      <c r="A5784" s="69" t="s">
        <v>5239</v>
      </c>
      <c r="B5784" s="42" t="s">
        <v>5240</v>
      </c>
      <c r="C5784" s="43" t="s">
        <v>5241</v>
      </c>
      <c r="D5784" s="44"/>
      <c r="E5784" s="47"/>
      <c r="F5784" s="10">
        <v>1141</v>
      </c>
      <c r="G5784" s="791" t="s">
        <v>9618</v>
      </c>
      <c r="H5784" s="781">
        <f t="shared" si="888"/>
        <v>301.14</v>
      </c>
      <c r="I5784" s="782">
        <f t="shared" si="888"/>
        <v>152.72999999999999</v>
      </c>
      <c r="J5784" s="782">
        <f t="shared" si="888"/>
        <v>104.23</v>
      </c>
      <c r="K5784" s="783">
        <f t="shared" si="888"/>
        <v>80.16</v>
      </c>
      <c r="L5784" s="784">
        <f>IF(ISNUMBER(F5784),IF(LEFT(A5784,3)="Cat",VLOOKUP(A5784,'Loc Configurations Seules'!R:U,4,FALSE),VLOOKUP(G5784,'Loc Coefficients Location'!A:D,4,FALSE)),"")</f>
        <v>0.26392450726414518</v>
      </c>
      <c r="M5784" s="785">
        <f t="shared" si="884"/>
        <v>301.13786278838967</v>
      </c>
      <c r="N5784" s="786">
        <f>IF(ISNUMBER(F5784),IF(LEFT(A5784,3)="Cat",VLOOKUP(A5784,'Loc Configurations Seules'!R:V,5,FALSE),VLOOKUP(G5784,'Loc Coefficients Location'!A:E,5,FALSE)),"")</f>
        <v>0.13385372321713121</v>
      </c>
      <c r="O5784" s="785">
        <f t="shared" si="885"/>
        <v>152.72709819074672</v>
      </c>
      <c r="P5784" s="786">
        <f>IF(ISNUMBER(F5784),IF(LEFT(A5784,3)="Cat",VLOOKUP(A5784,'Loc Configurations Seules'!R:W,6,FALSE),VLOOKUP(G5784,'Loc Coefficients Location'!A:F,6,FALSE)),"")</f>
        <v>9.1350623726064395E-2</v>
      </c>
      <c r="Q5784" s="785">
        <f t="shared" si="886"/>
        <v>104.23106167143948</v>
      </c>
      <c r="R5784" s="786">
        <f>IF(ISNUMBER(F5784),IF(LEFT(A5784,3)="Cat",VLOOKUP(A5784,'Loc Configurations Seules'!R:X,7,FALSE),VLOOKUP(G5784,'Loc Coefficients Location'!A:G,7,FALSE)),"")</f>
        <v>7.0256845182479807E-2</v>
      </c>
      <c r="S5784" s="785">
        <f t="shared" si="887"/>
        <v>80.16306035320946</v>
      </c>
    </row>
    <row r="5785" spans="1:19" x14ac:dyDescent="0.25">
      <c r="A5785" s="69" t="s">
        <v>5242</v>
      </c>
      <c r="B5785" s="42" t="s">
        <v>5243</v>
      </c>
      <c r="C5785" s="43" t="s">
        <v>5244</v>
      </c>
      <c r="D5785" s="44"/>
      <c r="E5785" s="47"/>
      <c r="F5785" s="10">
        <v>3251</v>
      </c>
      <c r="G5785" s="791" t="s">
        <v>9618</v>
      </c>
      <c r="H5785" s="781">
        <f t="shared" si="888"/>
        <v>858.02</v>
      </c>
      <c r="I5785" s="782">
        <f t="shared" si="888"/>
        <v>435.16</v>
      </c>
      <c r="J5785" s="782">
        <f t="shared" si="888"/>
        <v>296.98</v>
      </c>
      <c r="K5785" s="783">
        <f t="shared" si="888"/>
        <v>228.41</v>
      </c>
      <c r="L5785" s="784">
        <f>IF(ISNUMBER(F5785),IF(LEFT(A5785,3)="Cat",VLOOKUP(A5785,'Loc Configurations Seules'!R:U,4,FALSE),VLOOKUP(G5785,'Loc Coefficients Location'!A:D,4,FALSE)),"")</f>
        <v>0.26392450726414518</v>
      </c>
      <c r="M5785" s="785">
        <f t="shared" si="884"/>
        <v>858.01857311573599</v>
      </c>
      <c r="N5785" s="786">
        <f>IF(ISNUMBER(F5785),IF(LEFT(A5785,3)="Cat",VLOOKUP(A5785,'Loc Configurations Seules'!R:V,5,FALSE),VLOOKUP(G5785,'Loc Coefficients Location'!A:E,5,FALSE)),"")</f>
        <v>0.13385372321713121</v>
      </c>
      <c r="O5785" s="785">
        <f t="shared" si="885"/>
        <v>435.15845417889358</v>
      </c>
      <c r="P5785" s="786">
        <f>IF(ISNUMBER(F5785),IF(LEFT(A5785,3)="Cat",VLOOKUP(A5785,'Loc Configurations Seules'!R:W,6,FALSE),VLOOKUP(G5785,'Loc Coefficients Location'!A:F,6,FALSE)),"")</f>
        <v>9.1350623726064395E-2</v>
      </c>
      <c r="Q5785" s="785">
        <f t="shared" si="886"/>
        <v>296.98087773343536</v>
      </c>
      <c r="R5785" s="786">
        <f>IF(ISNUMBER(F5785),IF(LEFT(A5785,3)="Cat",VLOOKUP(A5785,'Loc Configurations Seules'!R:X,7,FALSE),VLOOKUP(G5785,'Loc Coefficients Location'!A:G,7,FALSE)),"")</f>
        <v>7.0256845182479807E-2</v>
      </c>
      <c r="S5785" s="785">
        <f t="shared" si="887"/>
        <v>228.40500368824186</v>
      </c>
    </row>
    <row r="5786" spans="1:19" x14ac:dyDescent="0.25">
      <c r="A5786" s="69" t="s">
        <v>5245</v>
      </c>
      <c r="B5786" s="42" t="s">
        <v>5246</v>
      </c>
      <c r="C5786" s="43" t="s">
        <v>5247</v>
      </c>
      <c r="D5786" s="44"/>
      <c r="E5786" s="47"/>
      <c r="F5786" s="10">
        <v>5132</v>
      </c>
      <c r="G5786" s="791" t="s">
        <v>9621</v>
      </c>
      <c r="H5786" s="781">
        <f t="shared" si="888"/>
        <v>1354.46</v>
      </c>
      <c r="I5786" s="782">
        <f t="shared" si="888"/>
        <v>686.94</v>
      </c>
      <c r="J5786" s="782">
        <f t="shared" si="888"/>
        <v>468.81</v>
      </c>
      <c r="K5786" s="783">
        <f t="shared" si="888"/>
        <v>360.56</v>
      </c>
      <c r="L5786" s="784">
        <f>IF(ISNUMBER(F5786),IF(LEFT(A5786,3)="Cat",VLOOKUP(A5786,'Loc Configurations Seules'!R:U,4,FALSE),VLOOKUP(G5786,'Loc Coefficients Location'!A:D,4,FALSE)),"")</f>
        <v>0.26392450726414518</v>
      </c>
      <c r="M5786" s="785">
        <f t="shared" si="884"/>
        <v>1354.4605712795931</v>
      </c>
      <c r="N5786" s="786">
        <f>IF(ISNUMBER(F5786),IF(LEFT(A5786,3)="Cat",VLOOKUP(A5786,'Loc Configurations Seules'!R:V,5,FALSE),VLOOKUP(G5786,'Loc Coefficients Location'!A:E,5,FALSE)),"")</f>
        <v>0.13385372321713121</v>
      </c>
      <c r="O5786" s="785">
        <f t="shared" si="885"/>
        <v>686.93730755031731</v>
      </c>
      <c r="P5786" s="786">
        <f>IF(ISNUMBER(F5786),IF(LEFT(A5786,3)="Cat",VLOOKUP(A5786,'Loc Configurations Seules'!R:W,6,FALSE),VLOOKUP(G5786,'Loc Coefficients Location'!A:F,6,FALSE)),"")</f>
        <v>9.1350623726064395E-2</v>
      </c>
      <c r="Q5786" s="785">
        <f t="shared" si="886"/>
        <v>468.81140096216245</v>
      </c>
      <c r="R5786" s="786">
        <f>IF(ISNUMBER(F5786),IF(LEFT(A5786,3)="Cat",VLOOKUP(A5786,'Loc Configurations Seules'!R:X,7,FALSE),VLOOKUP(G5786,'Loc Coefficients Location'!A:G,7,FALSE)),"")</f>
        <v>7.0256845182479807E-2</v>
      </c>
      <c r="S5786" s="785">
        <f t="shared" si="887"/>
        <v>360.55812947648639</v>
      </c>
    </row>
    <row r="5787" spans="1:19" x14ac:dyDescent="0.25">
      <c r="A5787" s="69"/>
      <c r="B5787" s="42"/>
      <c r="C5787" s="43"/>
      <c r="D5787" s="44"/>
      <c r="E5787" s="47"/>
      <c r="F5787" s="10" t="s">
        <v>5249</v>
      </c>
      <c r="G5787" s="791" t="s">
        <v>9527</v>
      </c>
      <c r="H5787" s="781" t="str">
        <f t="shared" si="888"/>
        <v/>
      </c>
      <c r="I5787" s="782" t="str">
        <f t="shared" si="888"/>
        <v/>
      </c>
      <c r="J5787" s="782" t="str">
        <f t="shared" si="888"/>
        <v/>
      </c>
      <c r="K5787" s="783" t="str">
        <f t="shared" si="888"/>
        <v/>
      </c>
      <c r="L5787" s="784" t="str">
        <f>IF(ISNUMBER(F5787),IF(LEFT(A5787,3)="Cat",VLOOKUP(A5787,'Loc Configurations Seules'!R:U,4,FALSE),VLOOKUP(G5787,'Loc Coefficients Location'!A:D,4,FALSE)),"")</f>
        <v/>
      </c>
      <c r="M5787" s="785" t="str">
        <f t="shared" si="884"/>
        <v/>
      </c>
      <c r="N5787" s="786" t="str">
        <f>IF(ISNUMBER(F5787),IF(LEFT(A5787,3)="Cat",VLOOKUP(A5787,'Loc Configurations Seules'!R:V,5,FALSE),VLOOKUP(G5787,'Loc Coefficients Location'!A:E,5,FALSE)),"")</f>
        <v/>
      </c>
      <c r="O5787" s="785" t="str">
        <f t="shared" si="885"/>
        <v/>
      </c>
      <c r="P5787" s="786" t="str">
        <f>IF(ISNUMBER(F5787),IF(LEFT(A5787,3)="Cat",VLOOKUP(A5787,'Loc Configurations Seules'!R:W,6,FALSE),VLOOKUP(G5787,'Loc Coefficients Location'!A:F,6,FALSE)),"")</f>
        <v/>
      </c>
      <c r="Q5787" s="785" t="str">
        <f t="shared" si="886"/>
        <v/>
      </c>
      <c r="R5787" s="786" t="str">
        <f>IF(ISNUMBER(F5787),IF(LEFT(A5787,3)="Cat",VLOOKUP(A5787,'Loc Configurations Seules'!R:X,7,FALSE),VLOOKUP(G5787,'Loc Coefficients Location'!A:G,7,FALSE)),"")</f>
        <v/>
      </c>
      <c r="S5787" s="785" t="str">
        <f t="shared" si="887"/>
        <v/>
      </c>
    </row>
    <row r="5788" spans="1:19" x14ac:dyDescent="0.25">
      <c r="A5788" s="87" t="s">
        <v>5248</v>
      </c>
      <c r="B5788" s="42"/>
      <c r="C5788" s="43"/>
      <c r="D5788" s="44"/>
      <c r="E5788" s="47"/>
      <c r="F5788" s="10" t="s">
        <v>9653</v>
      </c>
      <c r="G5788" s="791" t="s">
        <v>9527</v>
      </c>
      <c r="H5788" s="781" t="str">
        <f t="shared" si="888"/>
        <v/>
      </c>
      <c r="I5788" s="782" t="str">
        <f t="shared" si="888"/>
        <v/>
      </c>
      <c r="J5788" s="782" t="str">
        <f t="shared" si="888"/>
        <v/>
      </c>
      <c r="K5788" s="783" t="str">
        <f t="shared" si="888"/>
        <v/>
      </c>
      <c r="L5788" s="784" t="str">
        <f>IF(ISNUMBER(F5788),IF(LEFT(A5788,3)="Cat",VLOOKUP(A5788,'Loc Configurations Seules'!R:U,4,FALSE),VLOOKUP(G5788,'Loc Coefficients Location'!A:D,4,FALSE)),"")</f>
        <v/>
      </c>
      <c r="M5788" s="785" t="str">
        <f t="shared" si="884"/>
        <v/>
      </c>
      <c r="N5788" s="786" t="str">
        <f>IF(ISNUMBER(F5788),IF(LEFT(A5788,3)="Cat",VLOOKUP(A5788,'Loc Configurations Seules'!R:V,5,FALSE),VLOOKUP(G5788,'Loc Coefficients Location'!A:E,5,FALSE)),"")</f>
        <v/>
      </c>
      <c r="O5788" s="785" t="str">
        <f t="shared" si="885"/>
        <v/>
      </c>
      <c r="P5788" s="786" t="str">
        <f>IF(ISNUMBER(F5788),IF(LEFT(A5788,3)="Cat",VLOOKUP(A5788,'Loc Configurations Seules'!R:W,6,FALSE),VLOOKUP(G5788,'Loc Coefficients Location'!A:F,6,FALSE)),"")</f>
        <v/>
      </c>
      <c r="Q5788" s="785" t="str">
        <f t="shared" si="886"/>
        <v/>
      </c>
      <c r="R5788" s="786" t="str">
        <f>IF(ISNUMBER(F5788),IF(LEFT(A5788,3)="Cat",VLOOKUP(A5788,'Loc Configurations Seules'!R:X,7,FALSE),VLOOKUP(G5788,'Loc Coefficients Location'!A:G,7,FALSE)),"")</f>
        <v/>
      </c>
      <c r="S5788" s="785" t="str">
        <f t="shared" si="887"/>
        <v/>
      </c>
    </row>
    <row r="5789" spans="1:19" ht="25.5" x14ac:dyDescent="0.25">
      <c r="A5789" s="69" t="s">
        <v>5250</v>
      </c>
      <c r="B5789" s="42" t="s">
        <v>5251</v>
      </c>
      <c r="C5789" s="43" t="s">
        <v>5252</v>
      </c>
      <c r="D5789" s="44"/>
      <c r="E5789" s="47"/>
      <c r="F5789" s="10" t="s">
        <v>9655</v>
      </c>
      <c r="G5789" s="791" t="s">
        <v>9621</v>
      </c>
      <c r="H5789" s="781" t="str">
        <f t="shared" si="888"/>
        <v/>
      </c>
      <c r="I5789" s="782" t="str">
        <f t="shared" si="888"/>
        <v/>
      </c>
      <c r="J5789" s="782" t="str">
        <f t="shared" si="888"/>
        <v/>
      </c>
      <c r="K5789" s="783" t="str">
        <f t="shared" si="888"/>
        <v/>
      </c>
      <c r="L5789" s="784"/>
      <c r="M5789" s="785"/>
      <c r="N5789" s="786"/>
      <c r="O5789" s="785"/>
      <c r="P5789" s="786"/>
      <c r="Q5789" s="785"/>
      <c r="R5789" s="786"/>
      <c r="S5789" s="785"/>
    </row>
    <row r="5790" spans="1:19" ht="25.5" x14ac:dyDescent="0.25">
      <c r="A5790" s="69" t="s">
        <v>5253</v>
      </c>
      <c r="B5790" s="42" t="s">
        <v>5254</v>
      </c>
      <c r="C5790" s="43" t="s">
        <v>5255</v>
      </c>
      <c r="D5790" s="44"/>
      <c r="E5790" s="47"/>
      <c r="F5790" s="10" t="s">
        <v>9655</v>
      </c>
      <c r="G5790" s="791" t="s">
        <v>9621</v>
      </c>
      <c r="H5790" s="781" t="str">
        <f t="shared" si="888"/>
        <v/>
      </c>
      <c r="I5790" s="782" t="str">
        <f t="shared" si="888"/>
        <v/>
      </c>
      <c r="J5790" s="782" t="str">
        <f t="shared" si="888"/>
        <v/>
      </c>
      <c r="K5790" s="783" t="str">
        <f t="shared" si="888"/>
        <v/>
      </c>
      <c r="L5790" s="784"/>
      <c r="M5790" s="785"/>
      <c r="N5790" s="786"/>
      <c r="O5790" s="785"/>
      <c r="P5790" s="786"/>
      <c r="Q5790" s="785"/>
      <c r="R5790" s="786"/>
      <c r="S5790" s="785"/>
    </row>
    <row r="5791" spans="1:19" ht="25.5" x14ac:dyDescent="0.25">
      <c r="A5791" s="69" t="s">
        <v>5256</v>
      </c>
      <c r="B5791" s="42" t="s">
        <v>5257</v>
      </c>
      <c r="C5791" s="43" t="s">
        <v>5258</v>
      </c>
      <c r="D5791" s="44"/>
      <c r="E5791" s="47"/>
      <c r="F5791" s="10" t="s">
        <v>9655</v>
      </c>
      <c r="G5791" s="791" t="s">
        <v>9621</v>
      </c>
      <c r="H5791" s="781" t="str">
        <f t="shared" si="888"/>
        <v/>
      </c>
      <c r="I5791" s="782" t="str">
        <f t="shared" si="888"/>
        <v/>
      </c>
      <c r="J5791" s="782" t="str">
        <f t="shared" si="888"/>
        <v/>
      </c>
      <c r="K5791" s="783" t="str">
        <f t="shared" si="888"/>
        <v/>
      </c>
      <c r="L5791" s="784"/>
      <c r="M5791" s="785"/>
      <c r="N5791" s="786"/>
      <c r="O5791" s="785"/>
      <c r="P5791" s="786"/>
      <c r="Q5791" s="785"/>
      <c r="R5791" s="786"/>
      <c r="S5791" s="785"/>
    </row>
    <row r="5792" spans="1:19" ht="25.5" x14ac:dyDescent="0.25">
      <c r="A5792" s="69" t="s">
        <v>5259</v>
      </c>
      <c r="B5792" s="42" t="s">
        <v>5260</v>
      </c>
      <c r="C5792" s="43" t="s">
        <v>5261</v>
      </c>
      <c r="D5792" s="44"/>
      <c r="E5792" s="47"/>
      <c r="F5792" s="10" t="s">
        <v>9655</v>
      </c>
      <c r="G5792" s="791" t="s">
        <v>9621</v>
      </c>
      <c r="H5792" s="781" t="str">
        <f t="shared" si="888"/>
        <v/>
      </c>
      <c r="I5792" s="782" t="str">
        <f t="shared" si="888"/>
        <v/>
      </c>
      <c r="J5792" s="782" t="str">
        <f t="shared" si="888"/>
        <v/>
      </c>
      <c r="K5792" s="783" t="str">
        <f t="shared" si="888"/>
        <v/>
      </c>
      <c r="L5792" s="784"/>
      <c r="M5792" s="785"/>
      <c r="N5792" s="786"/>
      <c r="O5792" s="785"/>
      <c r="P5792" s="786"/>
      <c r="Q5792" s="785"/>
      <c r="R5792" s="786"/>
      <c r="S5792" s="785"/>
    </row>
    <row r="5793" spans="1:19" ht="25.5" x14ac:dyDescent="0.25">
      <c r="A5793" s="69" t="s">
        <v>5262</v>
      </c>
      <c r="B5793" s="42" t="s">
        <v>5263</v>
      </c>
      <c r="C5793" s="43" t="s">
        <v>5264</v>
      </c>
      <c r="D5793" s="44"/>
      <c r="E5793" s="47"/>
      <c r="F5793" s="10" t="s">
        <v>9655</v>
      </c>
      <c r="G5793" s="791" t="s">
        <v>9621</v>
      </c>
      <c r="H5793" s="781" t="str">
        <f t="shared" si="888"/>
        <v/>
      </c>
      <c r="I5793" s="782" t="str">
        <f t="shared" si="888"/>
        <v/>
      </c>
      <c r="J5793" s="782" t="str">
        <f t="shared" si="888"/>
        <v/>
      </c>
      <c r="K5793" s="783" t="str">
        <f t="shared" si="888"/>
        <v/>
      </c>
      <c r="L5793" s="784"/>
      <c r="M5793" s="785"/>
      <c r="N5793" s="786"/>
      <c r="O5793" s="785"/>
      <c r="P5793" s="786"/>
      <c r="Q5793" s="785"/>
      <c r="R5793" s="786"/>
      <c r="S5793" s="785"/>
    </row>
    <row r="5794" spans="1:19" ht="25.5" x14ac:dyDescent="0.25">
      <c r="A5794" s="69" t="s">
        <v>5265</v>
      </c>
      <c r="B5794" s="42" t="s">
        <v>5266</v>
      </c>
      <c r="C5794" s="43" t="s">
        <v>5267</v>
      </c>
      <c r="D5794" s="44"/>
      <c r="E5794" s="47"/>
      <c r="F5794" s="10" t="s">
        <v>9655</v>
      </c>
      <c r="G5794" s="791" t="s">
        <v>9621</v>
      </c>
      <c r="H5794" s="781" t="str">
        <f t="shared" si="888"/>
        <v/>
      </c>
      <c r="I5794" s="782" t="str">
        <f t="shared" si="888"/>
        <v/>
      </c>
      <c r="J5794" s="782" t="str">
        <f t="shared" si="888"/>
        <v/>
      </c>
      <c r="K5794" s="783" t="str">
        <f t="shared" si="888"/>
        <v/>
      </c>
      <c r="L5794" s="784"/>
      <c r="M5794" s="785"/>
      <c r="N5794" s="786"/>
      <c r="O5794" s="785"/>
      <c r="P5794" s="786"/>
      <c r="Q5794" s="785"/>
      <c r="R5794" s="786"/>
      <c r="S5794" s="785"/>
    </row>
    <row r="5795" spans="1:19" ht="25.5" x14ac:dyDescent="0.25">
      <c r="A5795" s="69" t="s">
        <v>5268</v>
      </c>
      <c r="B5795" s="42" t="s">
        <v>5269</v>
      </c>
      <c r="C5795" s="43" t="s">
        <v>5270</v>
      </c>
      <c r="D5795" s="44"/>
      <c r="E5795" s="47"/>
      <c r="F5795" s="10" t="s">
        <v>9655</v>
      </c>
      <c r="G5795" s="791" t="s">
        <v>9621</v>
      </c>
      <c r="H5795" s="781" t="str">
        <f t="shared" si="888"/>
        <v/>
      </c>
      <c r="I5795" s="782" t="str">
        <f t="shared" si="888"/>
        <v/>
      </c>
      <c r="J5795" s="782" t="str">
        <f t="shared" si="888"/>
        <v/>
      </c>
      <c r="K5795" s="783" t="str">
        <f t="shared" si="888"/>
        <v/>
      </c>
      <c r="L5795" s="784"/>
      <c r="M5795" s="785"/>
      <c r="N5795" s="786"/>
      <c r="O5795" s="785"/>
      <c r="P5795" s="786"/>
      <c r="Q5795" s="785"/>
      <c r="R5795" s="786"/>
      <c r="S5795" s="785"/>
    </row>
    <row r="5796" spans="1:19" ht="25.5" x14ac:dyDescent="0.25">
      <c r="A5796" s="69" t="s">
        <v>5271</v>
      </c>
      <c r="B5796" s="42" t="s">
        <v>5272</v>
      </c>
      <c r="C5796" s="43" t="s">
        <v>5273</v>
      </c>
      <c r="D5796" s="44"/>
      <c r="E5796" s="47"/>
      <c r="F5796" s="10" t="s">
        <v>9655</v>
      </c>
      <c r="G5796" s="791" t="s">
        <v>9621</v>
      </c>
      <c r="H5796" s="781" t="str">
        <f t="shared" si="888"/>
        <v/>
      </c>
      <c r="I5796" s="782" t="str">
        <f t="shared" si="888"/>
        <v/>
      </c>
      <c r="J5796" s="782" t="str">
        <f t="shared" si="888"/>
        <v/>
      </c>
      <c r="K5796" s="783" t="str">
        <f t="shared" si="888"/>
        <v/>
      </c>
      <c r="L5796" s="784"/>
      <c r="M5796" s="785"/>
      <c r="N5796" s="786"/>
      <c r="O5796" s="785"/>
      <c r="P5796" s="786"/>
      <c r="Q5796" s="785"/>
      <c r="R5796" s="786"/>
      <c r="S5796" s="785"/>
    </row>
    <row r="5797" spans="1:19" ht="25.5" x14ac:dyDescent="0.25">
      <c r="A5797" s="69" t="s">
        <v>5274</v>
      </c>
      <c r="B5797" s="42" t="s">
        <v>5275</v>
      </c>
      <c r="C5797" s="43" t="s">
        <v>5276</v>
      </c>
      <c r="D5797" s="44"/>
      <c r="E5797" s="47"/>
      <c r="F5797" s="10" t="s">
        <v>9655</v>
      </c>
      <c r="G5797" s="791" t="s">
        <v>9621</v>
      </c>
      <c r="H5797" s="781" t="str">
        <f t="shared" si="888"/>
        <v/>
      </c>
      <c r="I5797" s="782" t="str">
        <f t="shared" si="888"/>
        <v/>
      </c>
      <c r="J5797" s="782" t="str">
        <f t="shared" si="888"/>
        <v/>
      </c>
      <c r="K5797" s="783" t="str">
        <f t="shared" si="888"/>
        <v/>
      </c>
      <c r="L5797" s="784"/>
      <c r="M5797" s="785"/>
      <c r="N5797" s="786"/>
      <c r="O5797" s="785"/>
      <c r="P5797" s="786"/>
      <c r="Q5797" s="785"/>
      <c r="R5797" s="786"/>
      <c r="S5797" s="785"/>
    </row>
    <row r="5798" spans="1:19" ht="25.5" x14ac:dyDescent="0.25">
      <c r="A5798" s="69" t="s">
        <v>5277</v>
      </c>
      <c r="B5798" s="42" t="s">
        <v>5278</v>
      </c>
      <c r="C5798" s="43" t="s">
        <v>5279</v>
      </c>
      <c r="D5798" s="44"/>
      <c r="E5798" s="47"/>
      <c r="F5798" s="10" t="s">
        <v>9655</v>
      </c>
      <c r="G5798" s="791" t="s">
        <v>9621</v>
      </c>
      <c r="H5798" s="781" t="str">
        <f t="shared" si="888"/>
        <v/>
      </c>
      <c r="I5798" s="782" t="str">
        <f t="shared" si="888"/>
        <v/>
      </c>
      <c r="J5798" s="782" t="str">
        <f t="shared" si="888"/>
        <v/>
      </c>
      <c r="K5798" s="783" t="str">
        <f t="shared" si="888"/>
        <v/>
      </c>
      <c r="L5798" s="784"/>
      <c r="M5798" s="785"/>
      <c r="N5798" s="786"/>
      <c r="O5798" s="785"/>
      <c r="P5798" s="786"/>
      <c r="Q5798" s="785"/>
      <c r="R5798" s="786"/>
      <c r="S5798" s="785"/>
    </row>
    <row r="5799" spans="1:19" ht="25.5" x14ac:dyDescent="0.25">
      <c r="A5799" s="69" t="s">
        <v>5280</v>
      </c>
      <c r="B5799" s="42" t="s">
        <v>5281</v>
      </c>
      <c r="C5799" s="43" t="s">
        <v>5282</v>
      </c>
      <c r="D5799" s="44"/>
      <c r="E5799" s="47"/>
      <c r="F5799" s="10" t="s">
        <v>9655</v>
      </c>
      <c r="G5799" s="791" t="s">
        <v>9621</v>
      </c>
      <c r="H5799" s="781" t="str">
        <f t="shared" si="888"/>
        <v/>
      </c>
      <c r="I5799" s="782" t="str">
        <f t="shared" si="888"/>
        <v/>
      </c>
      <c r="J5799" s="782" t="str">
        <f t="shared" si="888"/>
        <v/>
      </c>
      <c r="K5799" s="783" t="str">
        <f t="shared" si="888"/>
        <v/>
      </c>
      <c r="L5799" s="784"/>
      <c r="M5799" s="785"/>
      <c r="N5799" s="786"/>
      <c r="O5799" s="785"/>
      <c r="P5799" s="786"/>
      <c r="Q5799" s="785"/>
      <c r="R5799" s="786"/>
      <c r="S5799" s="785"/>
    </row>
    <row r="5800" spans="1:19" ht="25.5" x14ac:dyDescent="0.25">
      <c r="A5800" s="69" t="s">
        <v>5283</v>
      </c>
      <c r="B5800" s="42" t="s">
        <v>5284</v>
      </c>
      <c r="C5800" s="43" t="s">
        <v>5285</v>
      </c>
      <c r="D5800" s="44"/>
      <c r="E5800" s="47"/>
      <c r="F5800" s="10" t="s">
        <v>9655</v>
      </c>
      <c r="G5800" s="791" t="s">
        <v>9621</v>
      </c>
      <c r="H5800" s="781" t="str">
        <f t="shared" ref="H5800:K5831" si="889">IF(ISNUMBER($F5800),ROUND($F5800*H$2,2),"")</f>
        <v/>
      </c>
      <c r="I5800" s="782" t="str">
        <f t="shared" si="889"/>
        <v/>
      </c>
      <c r="J5800" s="782" t="str">
        <f t="shared" si="889"/>
        <v/>
      </c>
      <c r="K5800" s="783" t="str">
        <f t="shared" si="889"/>
        <v/>
      </c>
      <c r="L5800" s="784"/>
      <c r="M5800" s="785"/>
      <c r="N5800" s="786"/>
      <c r="O5800" s="785"/>
      <c r="P5800" s="786"/>
      <c r="Q5800" s="785"/>
      <c r="R5800" s="786"/>
      <c r="S5800" s="785"/>
    </row>
    <row r="5801" spans="1:19" ht="25.5" x14ac:dyDescent="0.25">
      <c r="A5801" s="69" t="s">
        <v>5286</v>
      </c>
      <c r="B5801" s="42" t="s">
        <v>5287</v>
      </c>
      <c r="C5801" s="43" t="s">
        <v>5288</v>
      </c>
      <c r="D5801" s="44"/>
      <c r="E5801" s="47"/>
      <c r="F5801" s="10" t="s">
        <v>9655</v>
      </c>
      <c r="G5801" s="791" t="s">
        <v>9621</v>
      </c>
      <c r="H5801" s="781" t="str">
        <f t="shared" si="889"/>
        <v/>
      </c>
      <c r="I5801" s="782" t="str">
        <f t="shared" si="889"/>
        <v/>
      </c>
      <c r="J5801" s="782" t="str">
        <f t="shared" si="889"/>
        <v/>
      </c>
      <c r="K5801" s="783" t="str">
        <f t="shared" si="889"/>
        <v/>
      </c>
      <c r="L5801" s="784"/>
      <c r="M5801" s="785"/>
      <c r="N5801" s="786"/>
      <c r="O5801" s="785"/>
      <c r="P5801" s="786"/>
      <c r="Q5801" s="785"/>
      <c r="R5801" s="786"/>
      <c r="S5801" s="785"/>
    </row>
    <row r="5802" spans="1:19" ht="25.5" x14ac:dyDescent="0.25">
      <c r="A5802" s="69" t="s">
        <v>5289</v>
      </c>
      <c r="B5802" s="42" t="s">
        <v>5290</v>
      </c>
      <c r="C5802" s="43" t="s">
        <v>5291</v>
      </c>
      <c r="D5802" s="44"/>
      <c r="E5802" s="47"/>
      <c r="F5802" s="10" t="s">
        <v>9655</v>
      </c>
      <c r="G5802" s="791" t="s">
        <v>9621</v>
      </c>
      <c r="H5802" s="781" t="str">
        <f t="shared" si="889"/>
        <v/>
      </c>
      <c r="I5802" s="782" t="str">
        <f t="shared" si="889"/>
        <v/>
      </c>
      <c r="J5802" s="782" t="str">
        <f t="shared" si="889"/>
        <v/>
      </c>
      <c r="K5802" s="783" t="str">
        <f t="shared" si="889"/>
        <v/>
      </c>
      <c r="L5802" s="784"/>
      <c r="M5802" s="785"/>
      <c r="N5802" s="786"/>
      <c r="O5802" s="785"/>
      <c r="P5802" s="786"/>
      <c r="Q5802" s="785"/>
      <c r="R5802" s="786"/>
      <c r="S5802" s="785"/>
    </row>
    <row r="5803" spans="1:19" ht="25.5" x14ac:dyDescent="0.25">
      <c r="A5803" s="69" t="s">
        <v>5292</v>
      </c>
      <c r="B5803" s="42" t="s">
        <v>5293</v>
      </c>
      <c r="C5803" s="43" t="s">
        <v>5294</v>
      </c>
      <c r="D5803" s="44"/>
      <c r="E5803" s="47"/>
      <c r="F5803" s="10" t="s">
        <v>9655</v>
      </c>
      <c r="G5803" s="791" t="s">
        <v>9621</v>
      </c>
      <c r="H5803" s="781" t="str">
        <f t="shared" si="889"/>
        <v/>
      </c>
      <c r="I5803" s="782" t="str">
        <f t="shared" si="889"/>
        <v/>
      </c>
      <c r="J5803" s="782" t="str">
        <f t="shared" si="889"/>
        <v/>
      </c>
      <c r="K5803" s="783" t="str">
        <f t="shared" si="889"/>
        <v/>
      </c>
      <c r="L5803" s="784"/>
      <c r="M5803" s="785"/>
      <c r="N5803" s="786"/>
      <c r="O5803" s="785"/>
      <c r="P5803" s="786"/>
      <c r="Q5803" s="785"/>
      <c r="R5803" s="786"/>
      <c r="S5803" s="785"/>
    </row>
    <row r="5804" spans="1:19" ht="25.5" x14ac:dyDescent="0.25">
      <c r="A5804" s="69" t="s">
        <v>5295</v>
      </c>
      <c r="B5804" s="42" t="s">
        <v>5296</v>
      </c>
      <c r="C5804" s="43" t="s">
        <v>5297</v>
      </c>
      <c r="D5804" s="44"/>
      <c r="E5804" s="47"/>
      <c r="F5804" s="10" t="s">
        <v>9655</v>
      </c>
      <c r="G5804" s="791" t="s">
        <v>9621</v>
      </c>
      <c r="H5804" s="781" t="str">
        <f t="shared" si="889"/>
        <v/>
      </c>
      <c r="I5804" s="782" t="str">
        <f t="shared" si="889"/>
        <v/>
      </c>
      <c r="J5804" s="782" t="str">
        <f t="shared" si="889"/>
        <v/>
      </c>
      <c r="K5804" s="783" t="str">
        <f t="shared" si="889"/>
        <v/>
      </c>
      <c r="L5804" s="784"/>
      <c r="M5804" s="785"/>
      <c r="N5804" s="786"/>
      <c r="O5804" s="785"/>
      <c r="P5804" s="786"/>
      <c r="Q5804" s="785"/>
      <c r="R5804" s="786"/>
      <c r="S5804" s="785"/>
    </row>
    <row r="5805" spans="1:19" ht="25.5" x14ac:dyDescent="0.25">
      <c r="A5805" s="69" t="s">
        <v>5298</v>
      </c>
      <c r="B5805" s="42" t="s">
        <v>5299</v>
      </c>
      <c r="C5805" s="43" t="s">
        <v>5300</v>
      </c>
      <c r="D5805" s="44"/>
      <c r="E5805" s="47"/>
      <c r="F5805" s="10" t="s">
        <v>9655</v>
      </c>
      <c r="G5805" s="791" t="s">
        <v>9621</v>
      </c>
      <c r="H5805" s="781" t="str">
        <f t="shared" si="889"/>
        <v/>
      </c>
      <c r="I5805" s="782" t="str">
        <f t="shared" si="889"/>
        <v/>
      </c>
      <c r="J5805" s="782" t="str">
        <f t="shared" si="889"/>
        <v/>
      </c>
      <c r="K5805" s="783" t="str">
        <f t="shared" si="889"/>
        <v/>
      </c>
      <c r="L5805" s="784"/>
      <c r="M5805" s="785"/>
      <c r="N5805" s="786"/>
      <c r="O5805" s="785"/>
      <c r="P5805" s="786"/>
      <c r="Q5805" s="785"/>
      <c r="R5805" s="786"/>
      <c r="S5805" s="785"/>
    </row>
    <row r="5806" spans="1:19" x14ac:dyDescent="0.25">
      <c r="A5806" s="69"/>
      <c r="B5806" s="42"/>
      <c r="C5806" s="43"/>
      <c r="D5806" s="44"/>
      <c r="E5806" s="47"/>
      <c r="F5806" s="10" t="s">
        <v>5249</v>
      </c>
      <c r="G5806" s="791" t="s">
        <v>9527</v>
      </c>
      <c r="H5806" s="781" t="str">
        <f t="shared" si="889"/>
        <v/>
      </c>
      <c r="I5806" s="782" t="str">
        <f t="shared" si="889"/>
        <v/>
      </c>
      <c r="J5806" s="782" t="str">
        <f t="shared" si="889"/>
        <v/>
      </c>
      <c r="K5806" s="783" t="str">
        <f t="shared" si="889"/>
        <v/>
      </c>
      <c r="L5806" s="784" t="str">
        <f>IF(ISNUMBER(F5806),IF(LEFT(A5806,3)="Cat",VLOOKUP(A5806,'Loc Configurations Seules'!R:U,4,FALSE),VLOOKUP(G5806,'Loc Coefficients Location'!A:D,4,FALSE)),"")</f>
        <v/>
      </c>
      <c r="M5806" s="785" t="str">
        <f t="shared" ref="M5806:M5852" si="890">IF(ISNUMBER(L5806),L5806*$F5806,"")</f>
        <v/>
      </c>
      <c r="N5806" s="786" t="str">
        <f>IF(ISNUMBER(F5806),IF(LEFT(A5806,3)="Cat",VLOOKUP(A5806,'Loc Configurations Seules'!R:V,5,FALSE),VLOOKUP(G5806,'Loc Coefficients Location'!A:E,5,FALSE)),"")</f>
        <v/>
      </c>
      <c r="O5806" s="785" t="str">
        <f t="shared" ref="O5806:O5852" si="891">IF(ISNUMBER(N5806),N5806*$F5806,"")</f>
        <v/>
      </c>
      <c r="P5806" s="786" t="str">
        <f>IF(ISNUMBER(F5806),IF(LEFT(A5806,3)="Cat",VLOOKUP(A5806,'Loc Configurations Seules'!R:W,6,FALSE),VLOOKUP(G5806,'Loc Coefficients Location'!A:F,6,FALSE)),"")</f>
        <v/>
      </c>
      <c r="Q5806" s="785" t="str">
        <f t="shared" ref="Q5806:Q5852" si="892">IF(ISNUMBER(P5806),P5806*$F5806,"")</f>
        <v/>
      </c>
      <c r="R5806" s="786" t="str">
        <f>IF(ISNUMBER(F5806),IF(LEFT(A5806,3)="Cat",VLOOKUP(A5806,'Loc Configurations Seules'!R:X,7,FALSE),VLOOKUP(G5806,'Loc Coefficients Location'!A:G,7,FALSE)),"")</f>
        <v/>
      </c>
      <c r="S5806" s="785" t="str">
        <f t="shared" ref="S5806:S5852" si="893">IF(ISNUMBER(R5806),R5806*$F5806,"")</f>
        <v/>
      </c>
    </row>
    <row r="5807" spans="1:19" x14ac:dyDescent="0.25">
      <c r="A5807" s="87" t="s">
        <v>5301</v>
      </c>
      <c r="B5807" s="42"/>
      <c r="C5807" s="43"/>
      <c r="D5807" s="44"/>
      <c r="E5807" s="47"/>
      <c r="F5807" s="10" t="s">
        <v>5249</v>
      </c>
      <c r="G5807" s="791" t="s">
        <v>9527</v>
      </c>
      <c r="H5807" s="781" t="str">
        <f t="shared" si="889"/>
        <v/>
      </c>
      <c r="I5807" s="782" t="str">
        <f t="shared" si="889"/>
        <v/>
      </c>
      <c r="J5807" s="782" t="str">
        <f t="shared" si="889"/>
        <v/>
      </c>
      <c r="K5807" s="783" t="str">
        <f t="shared" si="889"/>
        <v/>
      </c>
      <c r="L5807" s="784" t="str">
        <f>IF(ISNUMBER(F5807),IF(LEFT(A5807,3)="Cat",VLOOKUP(A5807,'Loc Configurations Seules'!R:U,4,FALSE),VLOOKUP(G5807,'Loc Coefficients Location'!A:D,4,FALSE)),"")</f>
        <v/>
      </c>
      <c r="M5807" s="785" t="str">
        <f t="shared" si="890"/>
        <v/>
      </c>
      <c r="N5807" s="786" t="str">
        <f>IF(ISNUMBER(F5807),IF(LEFT(A5807,3)="Cat",VLOOKUP(A5807,'Loc Configurations Seules'!R:V,5,FALSE),VLOOKUP(G5807,'Loc Coefficients Location'!A:E,5,FALSE)),"")</f>
        <v/>
      </c>
      <c r="O5807" s="785" t="str">
        <f t="shared" si="891"/>
        <v/>
      </c>
      <c r="P5807" s="786" t="str">
        <f>IF(ISNUMBER(F5807),IF(LEFT(A5807,3)="Cat",VLOOKUP(A5807,'Loc Configurations Seules'!R:W,6,FALSE),VLOOKUP(G5807,'Loc Coefficients Location'!A:F,6,FALSE)),"")</f>
        <v/>
      </c>
      <c r="Q5807" s="785" t="str">
        <f t="shared" si="892"/>
        <v/>
      </c>
      <c r="R5807" s="786" t="str">
        <f>IF(ISNUMBER(F5807),IF(LEFT(A5807,3)="Cat",VLOOKUP(A5807,'Loc Configurations Seules'!R:X,7,FALSE),VLOOKUP(G5807,'Loc Coefficients Location'!A:G,7,FALSE)),"")</f>
        <v/>
      </c>
      <c r="S5807" s="785" t="str">
        <f t="shared" si="893"/>
        <v/>
      </c>
    </row>
    <row r="5808" spans="1:19" x14ac:dyDescent="0.25">
      <c r="A5808" s="69" t="s">
        <v>5302</v>
      </c>
      <c r="B5808" s="42" t="s">
        <v>5303</v>
      </c>
      <c r="C5808" s="43" t="s">
        <v>5304</v>
      </c>
      <c r="D5808" s="44"/>
      <c r="E5808" s="47"/>
      <c r="F5808" s="10">
        <v>1</v>
      </c>
      <c r="G5808" s="791" t="s">
        <v>9621</v>
      </c>
      <c r="H5808" s="781">
        <f t="shared" si="889"/>
        <v>0.26</v>
      </c>
      <c r="I5808" s="782">
        <f t="shared" si="889"/>
        <v>0.13</v>
      </c>
      <c r="J5808" s="782">
        <f t="shared" si="889"/>
        <v>0.09</v>
      </c>
      <c r="K5808" s="783">
        <f t="shared" si="889"/>
        <v>7.0000000000000007E-2</v>
      </c>
      <c r="L5808" s="784">
        <f>IF(ISNUMBER(F5808),IF(LEFT(A5808,3)="Cat",VLOOKUP(A5808,'Loc Configurations Seules'!R:U,4,FALSE),VLOOKUP(G5808,'Loc Coefficients Location'!A:D,4,FALSE)),"")</f>
        <v>0.26392450726414518</v>
      </c>
      <c r="M5808" s="785">
        <f t="shared" si="890"/>
        <v>0.26392450726414518</v>
      </c>
      <c r="N5808" s="786">
        <f>IF(ISNUMBER(F5808),IF(LEFT(A5808,3)="Cat",VLOOKUP(A5808,'Loc Configurations Seules'!R:V,5,FALSE),VLOOKUP(G5808,'Loc Coefficients Location'!A:E,5,FALSE)),"")</f>
        <v>0.13385372321713121</v>
      </c>
      <c r="O5808" s="785">
        <f t="shared" si="891"/>
        <v>0.13385372321713121</v>
      </c>
      <c r="P5808" s="786">
        <f>IF(ISNUMBER(F5808),IF(LEFT(A5808,3)="Cat",VLOOKUP(A5808,'Loc Configurations Seules'!R:W,6,FALSE),VLOOKUP(G5808,'Loc Coefficients Location'!A:F,6,FALSE)),"")</f>
        <v>9.1350623726064395E-2</v>
      </c>
      <c r="Q5808" s="785">
        <f t="shared" si="892"/>
        <v>9.1350623726064395E-2</v>
      </c>
      <c r="R5808" s="786">
        <f>IF(ISNUMBER(F5808),IF(LEFT(A5808,3)="Cat",VLOOKUP(A5808,'Loc Configurations Seules'!R:X,7,FALSE),VLOOKUP(G5808,'Loc Coefficients Location'!A:G,7,FALSE)),"")</f>
        <v>7.0256845182479807E-2</v>
      </c>
      <c r="S5808" s="785">
        <f t="shared" si="893"/>
        <v>7.0256845182479807E-2</v>
      </c>
    </row>
    <row r="5809" spans="1:19" x14ac:dyDescent="0.25">
      <c r="A5809" s="69" t="s">
        <v>5305</v>
      </c>
      <c r="B5809" s="42" t="s">
        <v>5306</v>
      </c>
      <c r="C5809" s="43" t="s">
        <v>796</v>
      </c>
      <c r="D5809" s="44"/>
      <c r="E5809" s="47"/>
      <c r="F5809" s="10">
        <v>1</v>
      </c>
      <c r="G5809" s="791" t="s">
        <v>9621</v>
      </c>
      <c r="H5809" s="781">
        <f t="shared" si="889"/>
        <v>0.26</v>
      </c>
      <c r="I5809" s="782">
        <f t="shared" si="889"/>
        <v>0.13</v>
      </c>
      <c r="J5809" s="782">
        <f t="shared" si="889"/>
        <v>0.09</v>
      </c>
      <c r="K5809" s="783">
        <f t="shared" si="889"/>
        <v>7.0000000000000007E-2</v>
      </c>
      <c r="L5809" s="784">
        <f>IF(ISNUMBER(F5809),IF(LEFT(A5809,3)="Cat",VLOOKUP(A5809,'Loc Configurations Seules'!R:U,4,FALSE),VLOOKUP(G5809,'Loc Coefficients Location'!A:D,4,FALSE)),"")</f>
        <v>0.26392450726414518</v>
      </c>
      <c r="M5809" s="785">
        <f t="shared" si="890"/>
        <v>0.26392450726414518</v>
      </c>
      <c r="N5809" s="786">
        <f>IF(ISNUMBER(F5809),IF(LEFT(A5809,3)="Cat",VLOOKUP(A5809,'Loc Configurations Seules'!R:V,5,FALSE),VLOOKUP(G5809,'Loc Coefficients Location'!A:E,5,FALSE)),"")</f>
        <v>0.13385372321713121</v>
      </c>
      <c r="O5809" s="785">
        <f t="shared" si="891"/>
        <v>0.13385372321713121</v>
      </c>
      <c r="P5809" s="786">
        <f>IF(ISNUMBER(F5809),IF(LEFT(A5809,3)="Cat",VLOOKUP(A5809,'Loc Configurations Seules'!R:W,6,FALSE),VLOOKUP(G5809,'Loc Coefficients Location'!A:F,6,FALSE)),"")</f>
        <v>9.1350623726064395E-2</v>
      </c>
      <c r="Q5809" s="785">
        <f t="shared" si="892"/>
        <v>9.1350623726064395E-2</v>
      </c>
      <c r="R5809" s="786">
        <f>IF(ISNUMBER(F5809),IF(LEFT(A5809,3)="Cat",VLOOKUP(A5809,'Loc Configurations Seules'!R:X,7,FALSE),VLOOKUP(G5809,'Loc Coefficients Location'!A:G,7,FALSE)),"")</f>
        <v>7.0256845182479807E-2</v>
      </c>
      <c r="S5809" s="785">
        <f t="shared" si="893"/>
        <v>7.0256845182479807E-2</v>
      </c>
    </row>
    <row r="5810" spans="1:19" x14ac:dyDescent="0.25">
      <c r="A5810" s="69" t="s">
        <v>5307</v>
      </c>
      <c r="B5810" s="42" t="s">
        <v>5308</v>
      </c>
      <c r="C5810" s="43" t="s">
        <v>5309</v>
      </c>
      <c r="D5810" s="44"/>
      <c r="E5810" s="47"/>
      <c r="F5810" s="10" t="s">
        <v>9655</v>
      </c>
      <c r="G5810" s="791" t="s">
        <v>9621</v>
      </c>
      <c r="H5810" s="781" t="str">
        <f t="shared" si="889"/>
        <v/>
      </c>
      <c r="I5810" s="782" t="str">
        <f t="shared" si="889"/>
        <v/>
      </c>
      <c r="J5810" s="782" t="str">
        <f t="shared" si="889"/>
        <v/>
      </c>
      <c r="K5810" s="783" t="str">
        <f t="shared" si="889"/>
        <v/>
      </c>
      <c r="L5810" s="784" t="str">
        <f>IF(ISNUMBER(F5810),IF(LEFT(A5810,3)="Cat",VLOOKUP(A5810,'Loc Configurations Seules'!R:U,4,FALSE),VLOOKUP(G5810,'Loc Coefficients Location'!A:D,4,FALSE)),"")</f>
        <v/>
      </c>
      <c r="M5810" s="785" t="str">
        <f t="shared" si="890"/>
        <v/>
      </c>
      <c r="N5810" s="786" t="str">
        <f>IF(ISNUMBER(F5810),IF(LEFT(A5810,3)="Cat",VLOOKUP(A5810,'Loc Configurations Seules'!R:V,5,FALSE),VLOOKUP(G5810,'Loc Coefficients Location'!A:E,5,FALSE)),"")</f>
        <v/>
      </c>
      <c r="O5810" s="785" t="str">
        <f t="shared" si="891"/>
        <v/>
      </c>
      <c r="P5810" s="786" t="str">
        <f>IF(ISNUMBER(F5810),IF(LEFT(A5810,3)="Cat",VLOOKUP(A5810,'Loc Configurations Seules'!R:W,6,FALSE),VLOOKUP(G5810,'Loc Coefficients Location'!A:F,6,FALSE)),"")</f>
        <v/>
      </c>
      <c r="Q5810" s="785" t="str">
        <f t="shared" si="892"/>
        <v/>
      </c>
      <c r="R5810" s="786" t="str">
        <f>IF(ISNUMBER(F5810),IF(LEFT(A5810,3)="Cat",VLOOKUP(A5810,'Loc Configurations Seules'!R:X,7,FALSE),VLOOKUP(G5810,'Loc Coefficients Location'!A:G,7,FALSE)),"")</f>
        <v/>
      </c>
      <c r="S5810" s="785" t="str">
        <f t="shared" si="893"/>
        <v/>
      </c>
    </row>
    <row r="5811" spans="1:19" x14ac:dyDescent="0.25">
      <c r="A5811" s="69" t="s">
        <v>5307</v>
      </c>
      <c r="B5811" s="42" t="s">
        <v>5310</v>
      </c>
      <c r="C5811" s="43" t="s">
        <v>5311</v>
      </c>
      <c r="D5811" s="44"/>
      <c r="E5811" s="47"/>
      <c r="F5811" s="10" t="s">
        <v>9655</v>
      </c>
      <c r="G5811" s="791" t="s">
        <v>9621</v>
      </c>
      <c r="H5811" s="781" t="str">
        <f t="shared" si="889"/>
        <v/>
      </c>
      <c r="I5811" s="782" t="str">
        <f t="shared" si="889"/>
        <v/>
      </c>
      <c r="J5811" s="782" t="str">
        <f t="shared" si="889"/>
        <v/>
      </c>
      <c r="K5811" s="783" t="str">
        <f t="shared" si="889"/>
        <v/>
      </c>
      <c r="L5811" s="784" t="str">
        <f>IF(ISNUMBER(F5811),IF(LEFT(A5811,3)="Cat",VLOOKUP(A5811,'Loc Configurations Seules'!R:U,4,FALSE),VLOOKUP(G5811,'Loc Coefficients Location'!A:D,4,FALSE)),"")</f>
        <v/>
      </c>
      <c r="M5811" s="785" t="str">
        <f t="shared" si="890"/>
        <v/>
      </c>
      <c r="N5811" s="786" t="str">
        <f>IF(ISNUMBER(F5811),IF(LEFT(A5811,3)="Cat",VLOOKUP(A5811,'Loc Configurations Seules'!R:V,5,FALSE),VLOOKUP(G5811,'Loc Coefficients Location'!A:E,5,FALSE)),"")</f>
        <v/>
      </c>
      <c r="O5811" s="785" t="str">
        <f t="shared" si="891"/>
        <v/>
      </c>
      <c r="P5811" s="786" t="str">
        <f>IF(ISNUMBER(F5811),IF(LEFT(A5811,3)="Cat",VLOOKUP(A5811,'Loc Configurations Seules'!R:W,6,FALSE),VLOOKUP(G5811,'Loc Coefficients Location'!A:F,6,FALSE)),"")</f>
        <v/>
      </c>
      <c r="Q5811" s="785" t="str">
        <f t="shared" si="892"/>
        <v/>
      </c>
      <c r="R5811" s="786" t="str">
        <f>IF(ISNUMBER(F5811),IF(LEFT(A5811,3)="Cat",VLOOKUP(A5811,'Loc Configurations Seules'!R:X,7,FALSE),VLOOKUP(G5811,'Loc Coefficients Location'!A:G,7,FALSE)),"")</f>
        <v/>
      </c>
      <c r="S5811" s="785" t="str">
        <f t="shared" si="893"/>
        <v/>
      </c>
    </row>
    <row r="5812" spans="1:19" x14ac:dyDescent="0.25">
      <c r="A5812" s="69" t="s">
        <v>5307</v>
      </c>
      <c r="B5812" s="42" t="s">
        <v>5312</v>
      </c>
      <c r="C5812" s="43" t="s">
        <v>5313</v>
      </c>
      <c r="D5812" s="44"/>
      <c r="E5812" s="47"/>
      <c r="F5812" s="10" t="s">
        <v>9655</v>
      </c>
      <c r="G5812" s="791" t="s">
        <v>9621</v>
      </c>
      <c r="H5812" s="781" t="str">
        <f t="shared" si="889"/>
        <v/>
      </c>
      <c r="I5812" s="782" t="str">
        <f t="shared" si="889"/>
        <v/>
      </c>
      <c r="J5812" s="782" t="str">
        <f t="shared" si="889"/>
        <v/>
      </c>
      <c r="K5812" s="783" t="str">
        <f t="shared" si="889"/>
        <v/>
      </c>
      <c r="L5812" s="784" t="str">
        <f>IF(ISNUMBER(F5812),IF(LEFT(A5812,3)="Cat",VLOOKUP(A5812,'Loc Configurations Seules'!R:U,4,FALSE),VLOOKUP(G5812,'Loc Coefficients Location'!A:D,4,FALSE)),"")</f>
        <v/>
      </c>
      <c r="M5812" s="785" t="str">
        <f t="shared" si="890"/>
        <v/>
      </c>
      <c r="N5812" s="786" t="str">
        <f>IF(ISNUMBER(F5812),IF(LEFT(A5812,3)="Cat",VLOOKUP(A5812,'Loc Configurations Seules'!R:V,5,FALSE),VLOOKUP(G5812,'Loc Coefficients Location'!A:E,5,FALSE)),"")</f>
        <v/>
      </c>
      <c r="O5812" s="785" t="str">
        <f t="shared" si="891"/>
        <v/>
      </c>
      <c r="P5812" s="786" t="str">
        <f>IF(ISNUMBER(F5812),IF(LEFT(A5812,3)="Cat",VLOOKUP(A5812,'Loc Configurations Seules'!R:W,6,FALSE),VLOOKUP(G5812,'Loc Coefficients Location'!A:F,6,FALSE)),"")</f>
        <v/>
      </c>
      <c r="Q5812" s="785" t="str">
        <f t="shared" si="892"/>
        <v/>
      </c>
      <c r="R5812" s="786" t="str">
        <f>IF(ISNUMBER(F5812),IF(LEFT(A5812,3)="Cat",VLOOKUP(A5812,'Loc Configurations Seules'!R:X,7,FALSE),VLOOKUP(G5812,'Loc Coefficients Location'!A:G,7,FALSE)),"")</f>
        <v/>
      </c>
      <c r="S5812" s="785" t="str">
        <f t="shared" si="893"/>
        <v/>
      </c>
    </row>
    <row r="5813" spans="1:19" x14ac:dyDescent="0.25">
      <c r="A5813" s="69" t="s">
        <v>5307</v>
      </c>
      <c r="B5813" s="42" t="s">
        <v>5314</v>
      </c>
      <c r="C5813" s="43" t="s">
        <v>5315</v>
      </c>
      <c r="D5813" s="44"/>
      <c r="E5813" s="47"/>
      <c r="F5813" s="10" t="s">
        <v>9655</v>
      </c>
      <c r="G5813" s="791" t="s">
        <v>9621</v>
      </c>
      <c r="H5813" s="781" t="str">
        <f t="shared" si="889"/>
        <v/>
      </c>
      <c r="I5813" s="782" t="str">
        <f t="shared" si="889"/>
        <v/>
      </c>
      <c r="J5813" s="782" t="str">
        <f t="shared" si="889"/>
        <v/>
      </c>
      <c r="K5813" s="783" t="str">
        <f t="shared" si="889"/>
        <v/>
      </c>
      <c r="L5813" s="784" t="str">
        <f>IF(ISNUMBER(F5813),IF(LEFT(A5813,3)="Cat",VLOOKUP(A5813,'Loc Configurations Seules'!R:U,4,FALSE),VLOOKUP(G5813,'Loc Coefficients Location'!A:D,4,FALSE)),"")</f>
        <v/>
      </c>
      <c r="M5813" s="785" t="str">
        <f t="shared" si="890"/>
        <v/>
      </c>
      <c r="N5813" s="786" t="str">
        <f>IF(ISNUMBER(F5813),IF(LEFT(A5813,3)="Cat",VLOOKUP(A5813,'Loc Configurations Seules'!R:V,5,FALSE),VLOOKUP(G5813,'Loc Coefficients Location'!A:E,5,FALSE)),"")</f>
        <v/>
      </c>
      <c r="O5813" s="785" t="str">
        <f t="shared" si="891"/>
        <v/>
      </c>
      <c r="P5813" s="786" t="str">
        <f>IF(ISNUMBER(F5813),IF(LEFT(A5813,3)="Cat",VLOOKUP(A5813,'Loc Configurations Seules'!R:W,6,FALSE),VLOOKUP(G5813,'Loc Coefficients Location'!A:F,6,FALSE)),"")</f>
        <v/>
      </c>
      <c r="Q5813" s="785" t="str">
        <f t="shared" si="892"/>
        <v/>
      </c>
      <c r="R5813" s="786" t="str">
        <f>IF(ISNUMBER(F5813),IF(LEFT(A5813,3)="Cat",VLOOKUP(A5813,'Loc Configurations Seules'!R:X,7,FALSE),VLOOKUP(G5813,'Loc Coefficients Location'!A:G,7,FALSE)),"")</f>
        <v/>
      </c>
      <c r="S5813" s="785" t="str">
        <f t="shared" si="893"/>
        <v/>
      </c>
    </row>
    <row r="5814" spans="1:19" x14ac:dyDescent="0.25">
      <c r="A5814" s="69" t="s">
        <v>5307</v>
      </c>
      <c r="B5814" s="42" t="s">
        <v>5308</v>
      </c>
      <c r="C5814" s="43" t="s">
        <v>5316</v>
      </c>
      <c r="D5814" s="44"/>
      <c r="E5814" s="47"/>
      <c r="F5814" s="10" t="s">
        <v>9655</v>
      </c>
      <c r="G5814" s="791" t="s">
        <v>9621</v>
      </c>
      <c r="H5814" s="781" t="str">
        <f t="shared" si="889"/>
        <v/>
      </c>
      <c r="I5814" s="782" t="str">
        <f t="shared" si="889"/>
        <v/>
      </c>
      <c r="J5814" s="782" t="str">
        <f t="shared" si="889"/>
        <v/>
      </c>
      <c r="K5814" s="783" t="str">
        <f t="shared" si="889"/>
        <v/>
      </c>
      <c r="L5814" s="784" t="str">
        <f>IF(ISNUMBER(F5814),IF(LEFT(A5814,3)="Cat",VLOOKUP(A5814,'Loc Configurations Seules'!R:U,4,FALSE),VLOOKUP(G5814,'Loc Coefficients Location'!A:D,4,FALSE)),"")</f>
        <v/>
      </c>
      <c r="M5814" s="785" t="str">
        <f t="shared" si="890"/>
        <v/>
      </c>
      <c r="N5814" s="786" t="str">
        <f>IF(ISNUMBER(F5814),IF(LEFT(A5814,3)="Cat",VLOOKUP(A5814,'Loc Configurations Seules'!R:V,5,FALSE),VLOOKUP(G5814,'Loc Coefficients Location'!A:E,5,FALSE)),"")</f>
        <v/>
      </c>
      <c r="O5814" s="785" t="str">
        <f t="shared" si="891"/>
        <v/>
      </c>
      <c r="P5814" s="786" t="str">
        <f>IF(ISNUMBER(F5814),IF(LEFT(A5814,3)="Cat",VLOOKUP(A5814,'Loc Configurations Seules'!R:W,6,FALSE),VLOOKUP(G5814,'Loc Coefficients Location'!A:F,6,FALSE)),"")</f>
        <v/>
      </c>
      <c r="Q5814" s="785" t="str">
        <f t="shared" si="892"/>
        <v/>
      </c>
      <c r="R5814" s="786" t="str">
        <f>IF(ISNUMBER(F5814),IF(LEFT(A5814,3)="Cat",VLOOKUP(A5814,'Loc Configurations Seules'!R:X,7,FALSE),VLOOKUP(G5814,'Loc Coefficients Location'!A:G,7,FALSE)),"")</f>
        <v/>
      </c>
      <c r="S5814" s="785" t="str">
        <f t="shared" si="893"/>
        <v/>
      </c>
    </row>
    <row r="5815" spans="1:19" x14ac:dyDescent="0.25">
      <c r="A5815" s="69" t="s">
        <v>5307</v>
      </c>
      <c r="B5815" s="42" t="s">
        <v>5310</v>
      </c>
      <c r="C5815" s="43" t="s">
        <v>5317</v>
      </c>
      <c r="D5815" s="44"/>
      <c r="E5815" s="47"/>
      <c r="F5815" s="10" t="s">
        <v>9655</v>
      </c>
      <c r="G5815" s="791" t="s">
        <v>9621</v>
      </c>
      <c r="H5815" s="781" t="str">
        <f t="shared" si="889"/>
        <v/>
      </c>
      <c r="I5815" s="782" t="str">
        <f t="shared" si="889"/>
        <v/>
      </c>
      <c r="J5815" s="782" t="str">
        <f t="shared" si="889"/>
        <v/>
      </c>
      <c r="K5815" s="783" t="str">
        <f t="shared" si="889"/>
        <v/>
      </c>
      <c r="L5815" s="784" t="str">
        <f>IF(ISNUMBER(F5815),IF(LEFT(A5815,3)="Cat",VLOOKUP(A5815,'Loc Configurations Seules'!R:U,4,FALSE),VLOOKUP(G5815,'Loc Coefficients Location'!A:D,4,FALSE)),"")</f>
        <v/>
      </c>
      <c r="M5815" s="785" t="str">
        <f t="shared" si="890"/>
        <v/>
      </c>
      <c r="N5815" s="786" t="str">
        <f>IF(ISNUMBER(F5815),IF(LEFT(A5815,3)="Cat",VLOOKUP(A5815,'Loc Configurations Seules'!R:V,5,FALSE),VLOOKUP(G5815,'Loc Coefficients Location'!A:E,5,FALSE)),"")</f>
        <v/>
      </c>
      <c r="O5815" s="785" t="str">
        <f t="shared" si="891"/>
        <v/>
      </c>
      <c r="P5815" s="786" t="str">
        <f>IF(ISNUMBER(F5815),IF(LEFT(A5815,3)="Cat",VLOOKUP(A5815,'Loc Configurations Seules'!R:W,6,FALSE),VLOOKUP(G5815,'Loc Coefficients Location'!A:F,6,FALSE)),"")</f>
        <v/>
      </c>
      <c r="Q5815" s="785" t="str">
        <f t="shared" si="892"/>
        <v/>
      </c>
      <c r="R5815" s="786" t="str">
        <f>IF(ISNUMBER(F5815),IF(LEFT(A5815,3)="Cat",VLOOKUP(A5815,'Loc Configurations Seules'!R:X,7,FALSE),VLOOKUP(G5815,'Loc Coefficients Location'!A:G,7,FALSE)),"")</f>
        <v/>
      </c>
      <c r="S5815" s="785" t="str">
        <f t="shared" si="893"/>
        <v/>
      </c>
    </row>
    <row r="5816" spans="1:19" x14ac:dyDescent="0.25">
      <c r="A5816" s="69" t="s">
        <v>5307</v>
      </c>
      <c r="B5816" s="42" t="s">
        <v>5312</v>
      </c>
      <c r="C5816" s="43" t="s">
        <v>5318</v>
      </c>
      <c r="D5816" s="44"/>
      <c r="E5816" s="47"/>
      <c r="F5816" s="10" t="s">
        <v>9655</v>
      </c>
      <c r="G5816" s="791" t="s">
        <v>9621</v>
      </c>
      <c r="H5816" s="781" t="str">
        <f t="shared" si="889"/>
        <v/>
      </c>
      <c r="I5816" s="782" t="str">
        <f t="shared" si="889"/>
        <v/>
      </c>
      <c r="J5816" s="782" t="str">
        <f t="shared" si="889"/>
        <v/>
      </c>
      <c r="K5816" s="783" t="str">
        <f t="shared" si="889"/>
        <v/>
      </c>
      <c r="L5816" s="784" t="str">
        <f>IF(ISNUMBER(F5816),IF(LEFT(A5816,3)="Cat",VLOOKUP(A5816,'Loc Configurations Seules'!R:U,4,FALSE),VLOOKUP(G5816,'Loc Coefficients Location'!A:D,4,FALSE)),"")</f>
        <v/>
      </c>
      <c r="M5816" s="785" t="str">
        <f t="shared" si="890"/>
        <v/>
      </c>
      <c r="N5816" s="786" t="str">
        <f>IF(ISNUMBER(F5816),IF(LEFT(A5816,3)="Cat",VLOOKUP(A5816,'Loc Configurations Seules'!R:V,5,FALSE),VLOOKUP(G5816,'Loc Coefficients Location'!A:E,5,FALSE)),"")</f>
        <v/>
      </c>
      <c r="O5816" s="785" t="str">
        <f t="shared" si="891"/>
        <v/>
      </c>
      <c r="P5816" s="786" t="str">
        <f>IF(ISNUMBER(F5816),IF(LEFT(A5816,3)="Cat",VLOOKUP(A5816,'Loc Configurations Seules'!R:W,6,FALSE),VLOOKUP(G5816,'Loc Coefficients Location'!A:F,6,FALSE)),"")</f>
        <v/>
      </c>
      <c r="Q5816" s="785" t="str">
        <f t="shared" si="892"/>
        <v/>
      </c>
      <c r="R5816" s="786" t="str">
        <f>IF(ISNUMBER(F5816),IF(LEFT(A5816,3)="Cat",VLOOKUP(A5816,'Loc Configurations Seules'!R:X,7,FALSE),VLOOKUP(G5816,'Loc Coefficients Location'!A:G,7,FALSE)),"")</f>
        <v/>
      </c>
      <c r="S5816" s="785" t="str">
        <f t="shared" si="893"/>
        <v/>
      </c>
    </row>
    <row r="5817" spans="1:19" x14ac:dyDescent="0.25">
      <c r="A5817" s="69" t="s">
        <v>5307</v>
      </c>
      <c r="B5817" s="42" t="s">
        <v>5314</v>
      </c>
      <c r="C5817" s="43" t="s">
        <v>5319</v>
      </c>
      <c r="D5817" s="44"/>
      <c r="E5817" s="47"/>
      <c r="F5817" s="10" t="s">
        <v>9655</v>
      </c>
      <c r="G5817" s="791" t="s">
        <v>9621</v>
      </c>
      <c r="H5817" s="781" t="str">
        <f t="shared" si="889"/>
        <v/>
      </c>
      <c r="I5817" s="782" t="str">
        <f t="shared" si="889"/>
        <v/>
      </c>
      <c r="J5817" s="782" t="str">
        <f t="shared" si="889"/>
        <v/>
      </c>
      <c r="K5817" s="783" t="str">
        <f t="shared" si="889"/>
        <v/>
      </c>
      <c r="L5817" s="784" t="str">
        <f>IF(ISNUMBER(F5817),IF(LEFT(A5817,3)="Cat",VLOOKUP(A5817,'Loc Configurations Seules'!R:U,4,FALSE),VLOOKUP(G5817,'Loc Coefficients Location'!A:D,4,FALSE)),"")</f>
        <v/>
      </c>
      <c r="M5817" s="785" t="str">
        <f t="shared" si="890"/>
        <v/>
      </c>
      <c r="N5817" s="786" t="str">
        <f>IF(ISNUMBER(F5817),IF(LEFT(A5817,3)="Cat",VLOOKUP(A5817,'Loc Configurations Seules'!R:V,5,FALSE),VLOOKUP(G5817,'Loc Coefficients Location'!A:E,5,FALSE)),"")</f>
        <v/>
      </c>
      <c r="O5817" s="785" t="str">
        <f t="shared" si="891"/>
        <v/>
      </c>
      <c r="P5817" s="786" t="str">
        <f>IF(ISNUMBER(F5817),IF(LEFT(A5817,3)="Cat",VLOOKUP(A5817,'Loc Configurations Seules'!R:W,6,FALSE),VLOOKUP(G5817,'Loc Coefficients Location'!A:F,6,FALSE)),"")</f>
        <v/>
      </c>
      <c r="Q5817" s="785" t="str">
        <f t="shared" si="892"/>
        <v/>
      </c>
      <c r="R5817" s="786" t="str">
        <f>IF(ISNUMBER(F5817),IF(LEFT(A5817,3)="Cat",VLOOKUP(A5817,'Loc Configurations Seules'!R:X,7,FALSE),VLOOKUP(G5817,'Loc Coefficients Location'!A:G,7,FALSE)),"")</f>
        <v/>
      </c>
      <c r="S5817" s="785" t="str">
        <f t="shared" si="893"/>
        <v/>
      </c>
    </row>
    <row r="5818" spans="1:19" ht="25.5" x14ac:dyDescent="0.25">
      <c r="A5818" s="69" t="s">
        <v>5320</v>
      </c>
      <c r="B5818" s="42" t="s">
        <v>5337</v>
      </c>
      <c r="C5818" s="43" t="s">
        <v>5321</v>
      </c>
      <c r="D5818" s="44"/>
      <c r="E5818" s="47"/>
      <c r="F5818" s="10">
        <v>265</v>
      </c>
      <c r="G5818" s="791" t="s">
        <v>9621</v>
      </c>
      <c r="H5818" s="781">
        <f t="shared" si="889"/>
        <v>69.94</v>
      </c>
      <c r="I5818" s="782">
        <f t="shared" si="889"/>
        <v>35.47</v>
      </c>
      <c r="J5818" s="782">
        <f t="shared" si="889"/>
        <v>24.21</v>
      </c>
      <c r="K5818" s="783">
        <f t="shared" si="889"/>
        <v>18.62</v>
      </c>
      <c r="L5818" s="784">
        <f>IF(ISNUMBER(F5818),IF(LEFT(A5818,3)="Cat",VLOOKUP(A5818,'Loc Configurations Seules'!R:U,4,FALSE),VLOOKUP(G5818,'Loc Coefficients Location'!A:D,4,FALSE)),"")</f>
        <v>0.26392450726414518</v>
      </c>
      <c r="M5818" s="785">
        <f t="shared" si="890"/>
        <v>69.939994424998474</v>
      </c>
      <c r="N5818" s="786">
        <f>IF(ISNUMBER(F5818),IF(LEFT(A5818,3)="Cat",VLOOKUP(A5818,'Loc Configurations Seules'!R:V,5,FALSE),VLOOKUP(G5818,'Loc Coefficients Location'!A:E,5,FALSE)),"")</f>
        <v>0.13385372321713121</v>
      </c>
      <c r="O5818" s="785">
        <f t="shared" si="891"/>
        <v>35.471236652539773</v>
      </c>
      <c r="P5818" s="786">
        <f>IF(ISNUMBER(F5818),IF(LEFT(A5818,3)="Cat",VLOOKUP(A5818,'Loc Configurations Seules'!R:W,6,FALSE),VLOOKUP(G5818,'Loc Coefficients Location'!A:F,6,FALSE)),"")</f>
        <v>9.1350623726064395E-2</v>
      </c>
      <c r="Q5818" s="785">
        <f t="shared" si="892"/>
        <v>24.207915287407065</v>
      </c>
      <c r="R5818" s="786">
        <f>IF(ISNUMBER(F5818),IF(LEFT(A5818,3)="Cat",VLOOKUP(A5818,'Loc Configurations Seules'!R:X,7,FALSE),VLOOKUP(G5818,'Loc Coefficients Location'!A:G,7,FALSE)),"")</f>
        <v>7.0256845182479807E-2</v>
      </c>
      <c r="S5818" s="785">
        <f t="shared" si="893"/>
        <v>18.618063973357149</v>
      </c>
    </row>
    <row r="5819" spans="1:19" ht="38.25" x14ac:dyDescent="0.25">
      <c r="A5819" s="69" t="s">
        <v>5322</v>
      </c>
      <c r="B5819" s="42" t="s">
        <v>5340</v>
      </c>
      <c r="C5819" s="43" t="s">
        <v>5323</v>
      </c>
      <c r="D5819" s="44"/>
      <c r="E5819" s="47"/>
      <c r="F5819" s="10">
        <v>327</v>
      </c>
      <c r="G5819" s="791" t="s">
        <v>9621</v>
      </c>
      <c r="H5819" s="781">
        <f t="shared" si="889"/>
        <v>86.3</v>
      </c>
      <c r="I5819" s="782">
        <f t="shared" si="889"/>
        <v>43.77</v>
      </c>
      <c r="J5819" s="782">
        <f t="shared" si="889"/>
        <v>29.87</v>
      </c>
      <c r="K5819" s="783">
        <f t="shared" si="889"/>
        <v>22.97</v>
      </c>
      <c r="L5819" s="784">
        <f>IF(ISNUMBER(F5819),IF(LEFT(A5819,3)="Cat",VLOOKUP(A5819,'Loc Configurations Seules'!R:U,4,FALSE),VLOOKUP(G5819,'Loc Coefficients Location'!A:D,4,FALSE)),"")</f>
        <v>0.26392450726414518</v>
      </c>
      <c r="M5819" s="785">
        <f t="shared" si="890"/>
        <v>86.30331387537548</v>
      </c>
      <c r="N5819" s="786">
        <f>IF(ISNUMBER(F5819),IF(LEFT(A5819,3)="Cat",VLOOKUP(A5819,'Loc Configurations Seules'!R:V,5,FALSE),VLOOKUP(G5819,'Loc Coefficients Location'!A:E,5,FALSE)),"")</f>
        <v>0.13385372321713121</v>
      </c>
      <c r="O5819" s="785">
        <f t="shared" si="891"/>
        <v>43.770167492001903</v>
      </c>
      <c r="P5819" s="786">
        <f>IF(ISNUMBER(F5819),IF(LEFT(A5819,3)="Cat",VLOOKUP(A5819,'Loc Configurations Seules'!R:W,6,FALSE),VLOOKUP(G5819,'Loc Coefficients Location'!A:F,6,FALSE)),"")</f>
        <v>9.1350623726064395E-2</v>
      </c>
      <c r="Q5819" s="785">
        <f t="shared" si="892"/>
        <v>29.871653958423057</v>
      </c>
      <c r="R5819" s="786">
        <f>IF(ISNUMBER(F5819),IF(LEFT(A5819,3)="Cat",VLOOKUP(A5819,'Loc Configurations Seules'!R:X,7,FALSE),VLOOKUP(G5819,'Loc Coefficients Location'!A:G,7,FALSE)),"")</f>
        <v>7.0256845182479807E-2</v>
      </c>
      <c r="S5819" s="785">
        <f t="shared" si="893"/>
        <v>22.973988374670895</v>
      </c>
    </row>
    <row r="5820" spans="1:19" ht="25.5" x14ac:dyDescent="0.25">
      <c r="A5820" s="69" t="s">
        <v>5324</v>
      </c>
      <c r="B5820" s="42" t="s">
        <v>5343</v>
      </c>
      <c r="C5820" s="43" t="s">
        <v>5325</v>
      </c>
      <c r="D5820" s="44"/>
      <c r="E5820" s="47"/>
      <c r="F5820" s="10">
        <v>537</v>
      </c>
      <c r="G5820" s="791" t="s">
        <v>9621</v>
      </c>
      <c r="H5820" s="781">
        <f t="shared" si="889"/>
        <v>141.72999999999999</v>
      </c>
      <c r="I5820" s="782">
        <f t="shared" si="889"/>
        <v>71.88</v>
      </c>
      <c r="J5820" s="782">
        <f t="shared" si="889"/>
        <v>49.06</v>
      </c>
      <c r="K5820" s="783">
        <f t="shared" si="889"/>
        <v>37.729999999999997</v>
      </c>
      <c r="L5820" s="784">
        <f>IF(ISNUMBER(F5820),IF(LEFT(A5820,3)="Cat",VLOOKUP(A5820,'Loc Configurations Seules'!R:U,4,FALSE),VLOOKUP(G5820,'Loc Coefficients Location'!A:D,4,FALSE)),"")</f>
        <v>0.26392450726414518</v>
      </c>
      <c r="M5820" s="785">
        <f t="shared" si="890"/>
        <v>141.72746040084596</v>
      </c>
      <c r="N5820" s="786">
        <f>IF(ISNUMBER(F5820),IF(LEFT(A5820,3)="Cat",VLOOKUP(A5820,'Loc Configurations Seules'!R:V,5,FALSE),VLOOKUP(G5820,'Loc Coefficients Location'!A:E,5,FALSE)),"")</f>
        <v>0.13385372321713121</v>
      </c>
      <c r="O5820" s="785">
        <f t="shared" si="891"/>
        <v>71.879449367599463</v>
      </c>
      <c r="P5820" s="786">
        <f>IF(ISNUMBER(F5820),IF(LEFT(A5820,3)="Cat",VLOOKUP(A5820,'Loc Configurations Seules'!R:W,6,FALSE),VLOOKUP(G5820,'Loc Coefficients Location'!A:F,6,FALSE)),"")</f>
        <v>9.1350623726064395E-2</v>
      </c>
      <c r="Q5820" s="785">
        <f t="shared" si="892"/>
        <v>49.055284940896577</v>
      </c>
      <c r="R5820" s="786">
        <f>IF(ISNUMBER(F5820),IF(LEFT(A5820,3)="Cat",VLOOKUP(A5820,'Loc Configurations Seules'!R:X,7,FALSE),VLOOKUP(G5820,'Loc Coefficients Location'!A:G,7,FALSE)),"")</f>
        <v>7.0256845182479807E-2</v>
      </c>
      <c r="S5820" s="785">
        <f t="shared" si="893"/>
        <v>37.727925862991654</v>
      </c>
    </row>
    <row r="5821" spans="1:19" ht="25.5" x14ac:dyDescent="0.25">
      <c r="A5821" s="69" t="s">
        <v>5326</v>
      </c>
      <c r="B5821" s="42" t="s">
        <v>5346</v>
      </c>
      <c r="C5821" s="43" t="s">
        <v>5327</v>
      </c>
      <c r="D5821" s="44"/>
      <c r="E5821" s="47"/>
      <c r="F5821" s="10">
        <v>316</v>
      </c>
      <c r="G5821" s="791" t="s">
        <v>9621</v>
      </c>
      <c r="H5821" s="781">
        <f t="shared" si="889"/>
        <v>83.4</v>
      </c>
      <c r="I5821" s="782">
        <f t="shared" si="889"/>
        <v>42.3</v>
      </c>
      <c r="J5821" s="782">
        <f t="shared" si="889"/>
        <v>28.87</v>
      </c>
      <c r="K5821" s="783">
        <f t="shared" si="889"/>
        <v>22.2</v>
      </c>
      <c r="L5821" s="784">
        <f>IF(ISNUMBER(F5821),IF(LEFT(A5821,3)="Cat",VLOOKUP(A5821,'Loc Configurations Seules'!R:U,4,FALSE),VLOOKUP(G5821,'Loc Coefficients Location'!A:D,4,FALSE)),"")</f>
        <v>0.26392450726414518</v>
      </c>
      <c r="M5821" s="785">
        <f t="shared" si="890"/>
        <v>83.400144295469872</v>
      </c>
      <c r="N5821" s="786">
        <f>IF(ISNUMBER(F5821),IF(LEFT(A5821,3)="Cat",VLOOKUP(A5821,'Loc Configurations Seules'!R:V,5,FALSE),VLOOKUP(G5821,'Loc Coefficients Location'!A:E,5,FALSE)),"")</f>
        <v>0.13385372321713121</v>
      </c>
      <c r="O5821" s="785">
        <f t="shared" si="891"/>
        <v>42.297776536613462</v>
      </c>
      <c r="P5821" s="786">
        <f>IF(ISNUMBER(F5821),IF(LEFT(A5821,3)="Cat",VLOOKUP(A5821,'Loc Configurations Seules'!R:W,6,FALSE),VLOOKUP(G5821,'Loc Coefficients Location'!A:F,6,FALSE)),"")</f>
        <v>9.1350623726064395E-2</v>
      </c>
      <c r="Q5821" s="785">
        <f t="shared" si="892"/>
        <v>28.866797097436347</v>
      </c>
      <c r="R5821" s="786">
        <f>IF(ISNUMBER(F5821),IF(LEFT(A5821,3)="Cat",VLOOKUP(A5821,'Loc Configurations Seules'!R:X,7,FALSE),VLOOKUP(G5821,'Loc Coefficients Location'!A:G,7,FALSE)),"")</f>
        <v>7.0256845182479807E-2</v>
      </c>
      <c r="S5821" s="785">
        <f t="shared" si="893"/>
        <v>22.201163077663619</v>
      </c>
    </row>
    <row r="5822" spans="1:19" ht="38.25" x14ac:dyDescent="0.25">
      <c r="A5822" s="69" t="s">
        <v>5328</v>
      </c>
      <c r="B5822" s="42" t="s">
        <v>4232</v>
      </c>
      <c r="C5822" s="43" t="s">
        <v>4233</v>
      </c>
      <c r="D5822" s="44"/>
      <c r="E5822" s="47"/>
      <c r="F5822" s="10">
        <v>378</v>
      </c>
      <c r="G5822" s="791" t="s">
        <v>9621</v>
      </c>
      <c r="H5822" s="781">
        <f t="shared" si="889"/>
        <v>99.76</v>
      </c>
      <c r="I5822" s="782">
        <f t="shared" si="889"/>
        <v>50.6</v>
      </c>
      <c r="J5822" s="782">
        <f t="shared" si="889"/>
        <v>34.53</v>
      </c>
      <c r="K5822" s="783">
        <f t="shared" si="889"/>
        <v>26.56</v>
      </c>
      <c r="L5822" s="784">
        <f>IF(ISNUMBER(F5822),IF(LEFT(A5822,3)="Cat",VLOOKUP(A5822,'Loc Configurations Seules'!R:U,4,FALSE),VLOOKUP(G5822,'Loc Coefficients Location'!A:D,4,FALSE)),"")</f>
        <v>0.26392450726414518</v>
      </c>
      <c r="M5822" s="785">
        <f t="shared" si="890"/>
        <v>99.763463745846877</v>
      </c>
      <c r="N5822" s="786">
        <f>IF(ISNUMBER(F5822),IF(LEFT(A5822,3)="Cat",VLOOKUP(A5822,'Loc Configurations Seules'!R:V,5,FALSE),VLOOKUP(G5822,'Loc Coefficients Location'!A:E,5,FALSE)),"")</f>
        <v>0.13385372321713121</v>
      </c>
      <c r="O5822" s="785">
        <f t="shared" si="891"/>
        <v>50.596707376075599</v>
      </c>
      <c r="P5822" s="786">
        <f>IF(ISNUMBER(F5822),IF(LEFT(A5822,3)="Cat",VLOOKUP(A5822,'Loc Configurations Seules'!R:W,6,FALSE),VLOOKUP(G5822,'Loc Coefficients Location'!A:F,6,FALSE)),"")</f>
        <v>9.1350623726064395E-2</v>
      </c>
      <c r="Q5822" s="785">
        <f t="shared" si="892"/>
        <v>34.530535768452339</v>
      </c>
      <c r="R5822" s="786">
        <f>IF(ISNUMBER(F5822),IF(LEFT(A5822,3)="Cat",VLOOKUP(A5822,'Loc Configurations Seules'!R:X,7,FALSE),VLOOKUP(G5822,'Loc Coefficients Location'!A:G,7,FALSE)),"")</f>
        <v>7.0256845182479807E-2</v>
      </c>
      <c r="S5822" s="785">
        <f t="shared" si="893"/>
        <v>26.557087478977365</v>
      </c>
    </row>
    <row r="5823" spans="1:19" ht="38.25" x14ac:dyDescent="0.25">
      <c r="A5823" s="69" t="s">
        <v>5329</v>
      </c>
      <c r="B5823" s="42" t="s">
        <v>5350</v>
      </c>
      <c r="C5823" s="43" t="s">
        <v>5330</v>
      </c>
      <c r="D5823" s="44"/>
      <c r="E5823" s="47"/>
      <c r="F5823" s="10">
        <v>588</v>
      </c>
      <c r="G5823" s="791" t="s">
        <v>9621</v>
      </c>
      <c r="H5823" s="781">
        <f t="shared" si="889"/>
        <v>155.19</v>
      </c>
      <c r="I5823" s="782">
        <f t="shared" si="889"/>
        <v>78.709999999999994</v>
      </c>
      <c r="J5823" s="782">
        <f t="shared" si="889"/>
        <v>53.71</v>
      </c>
      <c r="K5823" s="783">
        <f t="shared" si="889"/>
        <v>41.31</v>
      </c>
      <c r="L5823" s="784">
        <f>IF(ISNUMBER(F5823),IF(LEFT(A5823,3)="Cat",VLOOKUP(A5823,'Loc Configurations Seules'!R:U,4,FALSE),VLOOKUP(G5823,'Loc Coefficients Location'!A:D,4,FALSE)),"")</f>
        <v>0.26392450726414518</v>
      </c>
      <c r="M5823" s="785">
        <f t="shared" si="890"/>
        <v>155.18761027131737</v>
      </c>
      <c r="N5823" s="786">
        <f>IF(ISNUMBER(F5823),IF(LEFT(A5823,3)="Cat",VLOOKUP(A5823,'Loc Configurations Seules'!R:V,5,FALSE),VLOOKUP(G5823,'Loc Coefficients Location'!A:E,5,FALSE)),"")</f>
        <v>0.13385372321713121</v>
      </c>
      <c r="O5823" s="785">
        <f t="shared" si="891"/>
        <v>78.705989251673145</v>
      </c>
      <c r="P5823" s="786">
        <f>IF(ISNUMBER(F5823),IF(LEFT(A5823,3)="Cat",VLOOKUP(A5823,'Loc Configurations Seules'!R:W,6,FALSE),VLOOKUP(G5823,'Loc Coefficients Location'!A:F,6,FALSE)),"")</f>
        <v>9.1350623726064395E-2</v>
      </c>
      <c r="Q5823" s="785">
        <f t="shared" si="892"/>
        <v>53.714166750925862</v>
      </c>
      <c r="R5823" s="786">
        <f>IF(ISNUMBER(F5823),IF(LEFT(A5823,3)="Cat",VLOOKUP(A5823,'Loc Configurations Seules'!R:X,7,FALSE),VLOOKUP(G5823,'Loc Coefficients Location'!A:G,7,FALSE)),"")</f>
        <v>7.0256845182479807E-2</v>
      </c>
      <c r="S5823" s="785">
        <f t="shared" si="893"/>
        <v>41.311024967298124</v>
      </c>
    </row>
    <row r="5824" spans="1:19" ht="25.5" x14ac:dyDescent="0.25">
      <c r="A5824" s="69" t="s">
        <v>5331</v>
      </c>
      <c r="B5824" s="42" t="s">
        <v>5353</v>
      </c>
      <c r="C5824" s="43" t="s">
        <v>5332</v>
      </c>
      <c r="D5824" s="44"/>
      <c r="E5824" s="47"/>
      <c r="F5824" s="10">
        <v>1024</v>
      </c>
      <c r="G5824" s="791" t="s">
        <v>9621</v>
      </c>
      <c r="H5824" s="781">
        <f t="shared" si="889"/>
        <v>270.26</v>
      </c>
      <c r="I5824" s="782">
        <f t="shared" si="889"/>
        <v>137.07</v>
      </c>
      <c r="J5824" s="782">
        <f t="shared" si="889"/>
        <v>93.54</v>
      </c>
      <c r="K5824" s="783">
        <f t="shared" si="889"/>
        <v>71.94</v>
      </c>
      <c r="L5824" s="784">
        <f>IF(ISNUMBER(F5824),IF(LEFT(A5824,3)="Cat",VLOOKUP(A5824,'Loc Configurations Seules'!R:U,4,FALSE),VLOOKUP(G5824,'Loc Coefficients Location'!A:D,4,FALSE)),"")</f>
        <v>0.26392450726414518</v>
      </c>
      <c r="M5824" s="785">
        <f t="shared" si="890"/>
        <v>270.25869543848466</v>
      </c>
      <c r="N5824" s="786">
        <f>IF(ISNUMBER(F5824),IF(LEFT(A5824,3)="Cat",VLOOKUP(A5824,'Loc Configurations Seules'!R:V,5,FALSE),VLOOKUP(G5824,'Loc Coefficients Location'!A:E,5,FALSE)),"")</f>
        <v>0.13385372321713121</v>
      </c>
      <c r="O5824" s="785">
        <f t="shared" si="891"/>
        <v>137.06621257434236</v>
      </c>
      <c r="P5824" s="786">
        <f>IF(ISNUMBER(F5824),IF(LEFT(A5824,3)="Cat",VLOOKUP(A5824,'Loc Configurations Seules'!R:W,6,FALSE),VLOOKUP(G5824,'Loc Coefficients Location'!A:F,6,FALSE)),"")</f>
        <v>9.1350623726064395E-2</v>
      </c>
      <c r="Q5824" s="785">
        <f t="shared" si="892"/>
        <v>93.54303869548994</v>
      </c>
      <c r="R5824" s="786">
        <f>IF(ISNUMBER(F5824),IF(LEFT(A5824,3)="Cat",VLOOKUP(A5824,'Loc Configurations Seules'!R:X,7,FALSE),VLOOKUP(G5824,'Loc Coefficients Location'!A:G,7,FALSE)),"")</f>
        <v>7.0256845182479807E-2</v>
      </c>
      <c r="S5824" s="785">
        <f t="shared" si="893"/>
        <v>71.943009466859323</v>
      </c>
    </row>
    <row r="5825" spans="1:19" ht="38.25" x14ac:dyDescent="0.25">
      <c r="A5825" s="69" t="s">
        <v>5333</v>
      </c>
      <c r="B5825" s="42" t="s">
        <v>4227</v>
      </c>
      <c r="C5825" s="43" t="s">
        <v>4228</v>
      </c>
      <c r="D5825" s="44"/>
      <c r="E5825" s="47"/>
      <c r="F5825" s="10">
        <v>1126</v>
      </c>
      <c r="G5825" s="791" t="s">
        <v>9621</v>
      </c>
      <c r="H5825" s="781">
        <f t="shared" si="889"/>
        <v>297.18</v>
      </c>
      <c r="I5825" s="782">
        <f t="shared" si="889"/>
        <v>150.72</v>
      </c>
      <c r="J5825" s="782">
        <f t="shared" si="889"/>
        <v>102.86</v>
      </c>
      <c r="K5825" s="783">
        <f t="shared" si="889"/>
        <v>79.11</v>
      </c>
      <c r="L5825" s="784">
        <f>IF(ISNUMBER(F5825),IF(LEFT(A5825,3)="Cat",VLOOKUP(A5825,'Loc Configurations Seules'!R:U,4,FALSE),VLOOKUP(G5825,'Loc Coefficients Location'!A:D,4,FALSE)),"")</f>
        <v>0.26392450726414518</v>
      </c>
      <c r="M5825" s="785">
        <f t="shared" si="890"/>
        <v>297.17899517942749</v>
      </c>
      <c r="N5825" s="786">
        <f>IF(ISNUMBER(F5825),IF(LEFT(A5825,3)="Cat",VLOOKUP(A5825,'Loc Configurations Seules'!R:V,5,FALSE),VLOOKUP(G5825,'Loc Coefficients Location'!A:E,5,FALSE)),"")</f>
        <v>0.13385372321713121</v>
      </c>
      <c r="O5825" s="785">
        <f t="shared" si="891"/>
        <v>150.71929234248975</v>
      </c>
      <c r="P5825" s="786">
        <f>IF(ISNUMBER(F5825),IF(LEFT(A5825,3)="Cat",VLOOKUP(A5825,'Loc Configurations Seules'!R:W,6,FALSE),VLOOKUP(G5825,'Loc Coefficients Location'!A:F,6,FALSE)),"")</f>
        <v>9.1350623726064395E-2</v>
      </c>
      <c r="Q5825" s="785">
        <f t="shared" si="892"/>
        <v>102.86080231554851</v>
      </c>
      <c r="R5825" s="786">
        <f>IF(ISNUMBER(F5825),IF(LEFT(A5825,3)="Cat",VLOOKUP(A5825,'Loc Configurations Seules'!R:X,7,FALSE),VLOOKUP(G5825,'Loc Coefficients Location'!A:G,7,FALSE)),"")</f>
        <v>7.0256845182479807E-2</v>
      </c>
      <c r="S5825" s="785">
        <f t="shared" si="893"/>
        <v>79.109207675472263</v>
      </c>
    </row>
    <row r="5826" spans="1:19" ht="38.25" x14ac:dyDescent="0.25">
      <c r="A5826" s="69" t="s">
        <v>5334</v>
      </c>
      <c r="B5826" s="42" t="s">
        <v>5357</v>
      </c>
      <c r="C5826" s="43" t="s">
        <v>5335</v>
      </c>
      <c r="D5826" s="44"/>
      <c r="E5826" s="47"/>
      <c r="F5826" s="10">
        <v>1331</v>
      </c>
      <c r="G5826" s="791" t="s">
        <v>9621</v>
      </c>
      <c r="H5826" s="781">
        <f t="shared" si="889"/>
        <v>351.28</v>
      </c>
      <c r="I5826" s="782">
        <f t="shared" si="889"/>
        <v>178.16</v>
      </c>
      <c r="J5826" s="782">
        <f t="shared" si="889"/>
        <v>121.59</v>
      </c>
      <c r="K5826" s="783">
        <f t="shared" si="889"/>
        <v>93.51</v>
      </c>
      <c r="L5826" s="784">
        <f>IF(ISNUMBER(F5826),IF(LEFT(A5826,3)="Cat",VLOOKUP(A5826,'Loc Configurations Seules'!R:U,4,FALSE),VLOOKUP(G5826,'Loc Coefficients Location'!A:D,4,FALSE)),"")</f>
        <v>0.26392450726414518</v>
      </c>
      <c r="M5826" s="785">
        <f t="shared" si="890"/>
        <v>351.28351916857724</v>
      </c>
      <c r="N5826" s="786">
        <f>IF(ISNUMBER(F5826),IF(LEFT(A5826,3)="Cat",VLOOKUP(A5826,'Loc Configurations Seules'!R:V,5,FALSE),VLOOKUP(G5826,'Loc Coefficients Location'!A:E,5,FALSE)),"")</f>
        <v>0.13385372321713121</v>
      </c>
      <c r="O5826" s="785">
        <f t="shared" si="891"/>
        <v>178.15930560200164</v>
      </c>
      <c r="P5826" s="786">
        <f>IF(ISNUMBER(F5826),IF(LEFT(A5826,3)="Cat",VLOOKUP(A5826,'Loc Configurations Seules'!R:W,6,FALSE),VLOOKUP(G5826,'Loc Coefficients Location'!A:F,6,FALSE)),"")</f>
        <v>9.1350623726064395E-2</v>
      </c>
      <c r="Q5826" s="785">
        <f t="shared" si="892"/>
        <v>121.58768017939171</v>
      </c>
      <c r="R5826" s="786">
        <f>IF(ISNUMBER(F5826),IF(LEFT(A5826,3)="Cat",VLOOKUP(A5826,'Loc Configurations Seules'!R:X,7,FALSE),VLOOKUP(G5826,'Loc Coefficients Location'!A:G,7,FALSE)),"")</f>
        <v>7.0256845182479807E-2</v>
      </c>
      <c r="S5826" s="785">
        <f t="shared" si="893"/>
        <v>93.511860937880627</v>
      </c>
    </row>
    <row r="5827" spans="1:19" ht="25.5" x14ac:dyDescent="0.25">
      <c r="A5827" s="69" t="s">
        <v>5336</v>
      </c>
      <c r="B5827" s="42" t="s">
        <v>5337</v>
      </c>
      <c r="C5827" s="43" t="s">
        <v>5338</v>
      </c>
      <c r="D5827" s="44"/>
      <c r="E5827" s="47"/>
      <c r="F5827" s="10">
        <v>266</v>
      </c>
      <c r="G5827" s="791" t="s">
        <v>9621</v>
      </c>
      <c r="H5827" s="781">
        <f t="shared" si="889"/>
        <v>70.2</v>
      </c>
      <c r="I5827" s="782">
        <f t="shared" si="889"/>
        <v>35.61</v>
      </c>
      <c r="J5827" s="782">
        <f t="shared" si="889"/>
        <v>24.3</v>
      </c>
      <c r="K5827" s="783">
        <f t="shared" si="889"/>
        <v>18.690000000000001</v>
      </c>
      <c r="L5827" s="784">
        <f>IF(ISNUMBER(F5827),IF(LEFT(A5827,3)="Cat",VLOOKUP(A5827,'Loc Configurations Seules'!R:U,4,FALSE),VLOOKUP(G5827,'Loc Coefficients Location'!A:D,4,FALSE)),"")</f>
        <v>0.26392450726414518</v>
      </c>
      <c r="M5827" s="785">
        <f t="shared" si="890"/>
        <v>70.203918932262624</v>
      </c>
      <c r="N5827" s="786">
        <f>IF(ISNUMBER(F5827),IF(LEFT(A5827,3)="Cat",VLOOKUP(A5827,'Loc Configurations Seules'!R:V,5,FALSE),VLOOKUP(G5827,'Loc Coefficients Location'!A:E,5,FALSE)),"")</f>
        <v>0.13385372321713121</v>
      </c>
      <c r="O5827" s="785">
        <f t="shared" si="891"/>
        <v>35.605090375756902</v>
      </c>
      <c r="P5827" s="786">
        <f>IF(ISNUMBER(F5827),IF(LEFT(A5827,3)="Cat",VLOOKUP(A5827,'Loc Configurations Seules'!R:W,6,FALSE),VLOOKUP(G5827,'Loc Coefficients Location'!A:F,6,FALSE)),"")</f>
        <v>9.1350623726064395E-2</v>
      </c>
      <c r="Q5827" s="785">
        <f t="shared" si="892"/>
        <v>24.29926591113313</v>
      </c>
      <c r="R5827" s="786">
        <f>IF(ISNUMBER(F5827),IF(LEFT(A5827,3)="Cat",VLOOKUP(A5827,'Loc Configurations Seules'!R:X,7,FALSE),VLOOKUP(G5827,'Loc Coefficients Location'!A:G,7,FALSE)),"")</f>
        <v>7.0256845182479807E-2</v>
      </c>
      <c r="S5827" s="785">
        <f t="shared" si="893"/>
        <v>18.68832081853963</v>
      </c>
    </row>
    <row r="5828" spans="1:19" ht="25.5" x14ac:dyDescent="0.25">
      <c r="A5828" s="69" t="s">
        <v>5339</v>
      </c>
      <c r="B5828" s="42" t="s">
        <v>5340</v>
      </c>
      <c r="C5828" s="43" t="s">
        <v>5341</v>
      </c>
      <c r="D5828" s="44"/>
      <c r="E5828" s="47"/>
      <c r="F5828" s="10">
        <v>328</v>
      </c>
      <c r="G5828" s="791" t="s">
        <v>9621</v>
      </c>
      <c r="H5828" s="781">
        <f t="shared" si="889"/>
        <v>86.57</v>
      </c>
      <c r="I5828" s="782">
        <f t="shared" si="889"/>
        <v>43.9</v>
      </c>
      <c r="J5828" s="782">
        <f t="shared" si="889"/>
        <v>29.96</v>
      </c>
      <c r="K5828" s="783">
        <f t="shared" si="889"/>
        <v>23.04</v>
      </c>
      <c r="L5828" s="784">
        <f>IF(ISNUMBER(F5828),IF(LEFT(A5828,3)="Cat",VLOOKUP(A5828,'Loc Configurations Seules'!R:U,4,FALSE),VLOOKUP(G5828,'Loc Coefficients Location'!A:D,4,FALSE)),"")</f>
        <v>0.26392450726414518</v>
      </c>
      <c r="M5828" s="785">
        <f t="shared" si="890"/>
        <v>86.567238382639616</v>
      </c>
      <c r="N5828" s="786">
        <f>IF(ISNUMBER(F5828),IF(LEFT(A5828,3)="Cat",VLOOKUP(A5828,'Loc Configurations Seules'!R:V,5,FALSE),VLOOKUP(G5828,'Loc Coefficients Location'!A:E,5,FALSE)),"")</f>
        <v>0.13385372321713121</v>
      </c>
      <c r="O5828" s="785">
        <f t="shared" si="891"/>
        <v>43.904021215219039</v>
      </c>
      <c r="P5828" s="786">
        <f>IF(ISNUMBER(F5828),IF(LEFT(A5828,3)="Cat",VLOOKUP(A5828,'Loc Configurations Seules'!R:W,6,FALSE),VLOOKUP(G5828,'Loc Coefficients Location'!A:F,6,FALSE)),"")</f>
        <v>9.1350623726064395E-2</v>
      </c>
      <c r="Q5828" s="785">
        <f t="shared" si="892"/>
        <v>29.963004582149122</v>
      </c>
      <c r="R5828" s="786">
        <f>IF(ISNUMBER(F5828),IF(LEFT(A5828,3)="Cat",VLOOKUP(A5828,'Loc Configurations Seules'!R:X,7,FALSE),VLOOKUP(G5828,'Loc Coefficients Location'!A:G,7,FALSE)),"")</f>
        <v>7.0256845182479807E-2</v>
      </c>
      <c r="S5828" s="785">
        <f t="shared" si="893"/>
        <v>23.044245219853376</v>
      </c>
    </row>
    <row r="5829" spans="1:19" ht="25.5" x14ac:dyDescent="0.25">
      <c r="A5829" s="69" t="s">
        <v>5342</v>
      </c>
      <c r="B5829" s="42" t="s">
        <v>5343</v>
      </c>
      <c r="C5829" s="43" t="s">
        <v>5344</v>
      </c>
      <c r="D5829" s="44"/>
      <c r="E5829" s="47"/>
      <c r="F5829" s="10">
        <v>538</v>
      </c>
      <c r="G5829" s="791" t="s">
        <v>9621</v>
      </c>
      <c r="H5829" s="781">
        <f t="shared" si="889"/>
        <v>141.99</v>
      </c>
      <c r="I5829" s="782">
        <f t="shared" si="889"/>
        <v>72.010000000000005</v>
      </c>
      <c r="J5829" s="782">
        <f t="shared" si="889"/>
        <v>49.15</v>
      </c>
      <c r="K5829" s="783">
        <f t="shared" si="889"/>
        <v>37.799999999999997</v>
      </c>
      <c r="L5829" s="784">
        <f>IF(ISNUMBER(F5829),IF(LEFT(A5829,3)="Cat",VLOOKUP(A5829,'Loc Configurations Seules'!R:U,4,FALSE),VLOOKUP(G5829,'Loc Coefficients Location'!A:D,4,FALSE)),"")</f>
        <v>0.26392450726414518</v>
      </c>
      <c r="M5829" s="785">
        <f t="shared" si="890"/>
        <v>141.99138490811012</v>
      </c>
      <c r="N5829" s="786">
        <f>IF(ISNUMBER(F5829),IF(LEFT(A5829,3)="Cat",VLOOKUP(A5829,'Loc Configurations Seules'!R:V,5,FALSE),VLOOKUP(G5829,'Loc Coefficients Location'!A:E,5,FALSE)),"")</f>
        <v>0.13385372321713121</v>
      </c>
      <c r="O5829" s="785">
        <f t="shared" si="891"/>
        <v>72.013303090816592</v>
      </c>
      <c r="P5829" s="786">
        <f>IF(ISNUMBER(F5829),IF(LEFT(A5829,3)="Cat",VLOOKUP(A5829,'Loc Configurations Seules'!R:W,6,FALSE),VLOOKUP(G5829,'Loc Coefficients Location'!A:F,6,FALSE)),"")</f>
        <v>9.1350623726064395E-2</v>
      </c>
      <c r="Q5829" s="785">
        <f t="shared" si="892"/>
        <v>49.146635564622642</v>
      </c>
      <c r="R5829" s="786">
        <f>IF(ISNUMBER(F5829),IF(LEFT(A5829,3)="Cat",VLOOKUP(A5829,'Loc Configurations Seules'!R:X,7,FALSE),VLOOKUP(G5829,'Loc Coefficients Location'!A:G,7,FALSE)),"")</f>
        <v>7.0256845182479807E-2</v>
      </c>
      <c r="S5829" s="785">
        <f t="shared" si="893"/>
        <v>37.798182708174139</v>
      </c>
    </row>
    <row r="5830" spans="1:19" ht="25.5" x14ac:dyDescent="0.25">
      <c r="A5830" s="69" t="s">
        <v>5345</v>
      </c>
      <c r="B5830" s="42" t="s">
        <v>5346</v>
      </c>
      <c r="C5830" s="43" t="s">
        <v>5347</v>
      </c>
      <c r="D5830" s="44"/>
      <c r="E5830" s="47"/>
      <c r="F5830" s="10">
        <v>317</v>
      </c>
      <c r="G5830" s="791" t="s">
        <v>9621</v>
      </c>
      <c r="H5830" s="781">
        <f t="shared" si="889"/>
        <v>83.66</v>
      </c>
      <c r="I5830" s="782">
        <f t="shared" si="889"/>
        <v>42.43</v>
      </c>
      <c r="J5830" s="782">
        <f t="shared" si="889"/>
        <v>28.96</v>
      </c>
      <c r="K5830" s="783">
        <f t="shared" si="889"/>
        <v>22.27</v>
      </c>
      <c r="L5830" s="784">
        <f>IF(ISNUMBER(F5830),IF(LEFT(A5830,3)="Cat",VLOOKUP(A5830,'Loc Configurations Seules'!R:U,4,FALSE),VLOOKUP(G5830,'Loc Coefficients Location'!A:D,4,FALSE)),"")</f>
        <v>0.26392450726414518</v>
      </c>
      <c r="M5830" s="785">
        <f t="shared" si="890"/>
        <v>83.664068802734022</v>
      </c>
      <c r="N5830" s="786">
        <f>IF(ISNUMBER(F5830),IF(LEFT(A5830,3)="Cat",VLOOKUP(A5830,'Loc Configurations Seules'!R:V,5,FALSE),VLOOKUP(G5830,'Loc Coefficients Location'!A:E,5,FALSE)),"")</f>
        <v>0.13385372321713121</v>
      </c>
      <c r="O5830" s="785">
        <f t="shared" si="891"/>
        <v>42.431630259830591</v>
      </c>
      <c r="P5830" s="786">
        <f>IF(ISNUMBER(F5830),IF(LEFT(A5830,3)="Cat",VLOOKUP(A5830,'Loc Configurations Seules'!R:W,6,FALSE),VLOOKUP(G5830,'Loc Coefficients Location'!A:F,6,FALSE)),"")</f>
        <v>9.1350623726064395E-2</v>
      </c>
      <c r="Q5830" s="785">
        <f t="shared" si="892"/>
        <v>28.958147721162412</v>
      </c>
      <c r="R5830" s="786">
        <f>IF(ISNUMBER(F5830),IF(LEFT(A5830,3)="Cat",VLOOKUP(A5830,'Loc Configurations Seules'!R:X,7,FALSE),VLOOKUP(G5830,'Loc Coefficients Location'!A:G,7,FALSE)),"")</f>
        <v>7.0256845182479807E-2</v>
      </c>
      <c r="S5830" s="785">
        <f t="shared" si="893"/>
        <v>22.2714199228461</v>
      </c>
    </row>
    <row r="5831" spans="1:19" ht="38.25" x14ac:dyDescent="0.25">
      <c r="A5831" s="69" t="s">
        <v>5348</v>
      </c>
      <c r="B5831" s="42" t="s">
        <v>4232</v>
      </c>
      <c r="C5831" s="43" t="s">
        <v>4235</v>
      </c>
      <c r="D5831" s="44"/>
      <c r="E5831" s="47"/>
      <c r="F5831" s="10">
        <v>379</v>
      </c>
      <c r="G5831" s="791" t="s">
        <v>9621</v>
      </c>
      <c r="H5831" s="781">
        <f t="shared" si="889"/>
        <v>100.03</v>
      </c>
      <c r="I5831" s="782">
        <f t="shared" si="889"/>
        <v>50.73</v>
      </c>
      <c r="J5831" s="782">
        <f t="shared" si="889"/>
        <v>34.619999999999997</v>
      </c>
      <c r="K5831" s="783">
        <f t="shared" si="889"/>
        <v>26.63</v>
      </c>
      <c r="L5831" s="784">
        <f>IF(ISNUMBER(F5831),IF(LEFT(A5831,3)="Cat",VLOOKUP(A5831,'Loc Configurations Seules'!R:U,4,FALSE),VLOOKUP(G5831,'Loc Coefficients Location'!A:D,4,FALSE)),"")</f>
        <v>0.26392450726414518</v>
      </c>
      <c r="M5831" s="785">
        <f t="shared" si="890"/>
        <v>100.02738825311103</v>
      </c>
      <c r="N5831" s="786">
        <f>IF(ISNUMBER(F5831),IF(LEFT(A5831,3)="Cat",VLOOKUP(A5831,'Loc Configurations Seules'!R:V,5,FALSE),VLOOKUP(G5831,'Loc Coefficients Location'!A:E,5,FALSE)),"")</f>
        <v>0.13385372321713121</v>
      </c>
      <c r="O5831" s="785">
        <f t="shared" si="891"/>
        <v>50.730561099292728</v>
      </c>
      <c r="P5831" s="786">
        <f>IF(ISNUMBER(F5831),IF(LEFT(A5831,3)="Cat",VLOOKUP(A5831,'Loc Configurations Seules'!R:W,6,FALSE),VLOOKUP(G5831,'Loc Coefficients Location'!A:F,6,FALSE)),"")</f>
        <v>9.1350623726064395E-2</v>
      </c>
      <c r="Q5831" s="785">
        <f t="shared" si="892"/>
        <v>34.621886392178403</v>
      </c>
      <c r="R5831" s="786">
        <f>IF(ISNUMBER(F5831),IF(LEFT(A5831,3)="Cat",VLOOKUP(A5831,'Loc Configurations Seules'!R:X,7,FALSE),VLOOKUP(G5831,'Loc Coefficients Location'!A:G,7,FALSE)),"")</f>
        <v>7.0256845182479807E-2</v>
      </c>
      <c r="S5831" s="785">
        <f t="shared" si="893"/>
        <v>26.627344324159846</v>
      </c>
    </row>
    <row r="5832" spans="1:19" ht="38.25" x14ac:dyDescent="0.25">
      <c r="A5832" s="69" t="s">
        <v>5349</v>
      </c>
      <c r="B5832" s="42" t="s">
        <v>5350</v>
      </c>
      <c r="C5832" s="43" t="s">
        <v>5351</v>
      </c>
      <c r="D5832" s="44"/>
      <c r="E5832" s="47"/>
      <c r="F5832" s="10">
        <v>589</v>
      </c>
      <c r="G5832" s="791" t="s">
        <v>9621</v>
      </c>
      <c r="H5832" s="781">
        <f t="shared" ref="H5832:K5863" si="894">IF(ISNUMBER($F5832),ROUND($F5832*H$2,2),"")</f>
        <v>155.44999999999999</v>
      </c>
      <c r="I5832" s="782">
        <f t="shared" si="894"/>
        <v>78.84</v>
      </c>
      <c r="J5832" s="782">
        <f t="shared" si="894"/>
        <v>53.81</v>
      </c>
      <c r="K5832" s="783">
        <f t="shared" si="894"/>
        <v>41.38</v>
      </c>
      <c r="L5832" s="784">
        <f>IF(ISNUMBER(F5832),IF(LEFT(A5832,3)="Cat",VLOOKUP(A5832,'Loc Configurations Seules'!R:U,4,FALSE),VLOOKUP(G5832,'Loc Coefficients Location'!A:D,4,FALSE)),"")</f>
        <v>0.26392450726414518</v>
      </c>
      <c r="M5832" s="785">
        <f t="shared" si="890"/>
        <v>155.4515347785815</v>
      </c>
      <c r="N5832" s="786">
        <f>IF(ISNUMBER(F5832),IF(LEFT(A5832,3)="Cat",VLOOKUP(A5832,'Loc Configurations Seules'!R:V,5,FALSE),VLOOKUP(G5832,'Loc Coefficients Location'!A:E,5,FALSE)),"")</f>
        <v>0.13385372321713121</v>
      </c>
      <c r="O5832" s="785">
        <f t="shared" si="891"/>
        <v>78.839842974890288</v>
      </c>
      <c r="P5832" s="786">
        <f>IF(ISNUMBER(F5832),IF(LEFT(A5832,3)="Cat",VLOOKUP(A5832,'Loc Configurations Seules'!R:W,6,FALSE),VLOOKUP(G5832,'Loc Coefficients Location'!A:F,6,FALSE)),"")</f>
        <v>9.1350623726064395E-2</v>
      </c>
      <c r="Q5832" s="785">
        <f t="shared" si="892"/>
        <v>53.805517374651927</v>
      </c>
      <c r="R5832" s="786">
        <f>IF(ISNUMBER(F5832),IF(LEFT(A5832,3)="Cat",VLOOKUP(A5832,'Loc Configurations Seules'!R:X,7,FALSE),VLOOKUP(G5832,'Loc Coefficients Location'!A:G,7,FALSE)),"")</f>
        <v>7.0256845182479807E-2</v>
      </c>
      <c r="S5832" s="785">
        <f t="shared" si="893"/>
        <v>41.381281812480609</v>
      </c>
    </row>
    <row r="5833" spans="1:19" ht="25.5" x14ac:dyDescent="0.25">
      <c r="A5833" s="69" t="s">
        <v>5352</v>
      </c>
      <c r="B5833" s="42" t="s">
        <v>5353</v>
      </c>
      <c r="C5833" s="43" t="s">
        <v>5354</v>
      </c>
      <c r="D5833" s="44"/>
      <c r="E5833" s="47"/>
      <c r="F5833" s="10">
        <v>1025</v>
      </c>
      <c r="G5833" s="791" t="s">
        <v>9621</v>
      </c>
      <c r="H5833" s="781">
        <f t="shared" si="894"/>
        <v>270.52</v>
      </c>
      <c r="I5833" s="782">
        <f t="shared" si="894"/>
        <v>137.19999999999999</v>
      </c>
      <c r="J5833" s="782">
        <f t="shared" si="894"/>
        <v>93.63</v>
      </c>
      <c r="K5833" s="783">
        <f t="shared" si="894"/>
        <v>72.010000000000005</v>
      </c>
      <c r="L5833" s="784">
        <f>IF(ISNUMBER(F5833),IF(LEFT(A5833,3)="Cat",VLOOKUP(A5833,'Loc Configurations Seules'!R:U,4,FALSE),VLOOKUP(G5833,'Loc Coefficients Location'!A:D,4,FALSE)),"")</f>
        <v>0.26392450726414518</v>
      </c>
      <c r="M5833" s="785">
        <f t="shared" si="890"/>
        <v>270.52261994574883</v>
      </c>
      <c r="N5833" s="786">
        <f>IF(ISNUMBER(F5833),IF(LEFT(A5833,3)="Cat",VLOOKUP(A5833,'Loc Configurations Seules'!R:V,5,FALSE),VLOOKUP(G5833,'Loc Coefficients Location'!A:E,5,FALSE)),"")</f>
        <v>0.13385372321713121</v>
      </c>
      <c r="O5833" s="785">
        <f t="shared" si="891"/>
        <v>137.20006629755949</v>
      </c>
      <c r="P5833" s="786">
        <f>IF(ISNUMBER(F5833),IF(LEFT(A5833,3)="Cat",VLOOKUP(A5833,'Loc Configurations Seules'!R:W,6,FALSE),VLOOKUP(G5833,'Loc Coefficients Location'!A:F,6,FALSE)),"")</f>
        <v>9.1350623726064395E-2</v>
      </c>
      <c r="Q5833" s="785">
        <f t="shared" si="892"/>
        <v>93.634389319215998</v>
      </c>
      <c r="R5833" s="786">
        <f>IF(ISNUMBER(F5833),IF(LEFT(A5833,3)="Cat",VLOOKUP(A5833,'Loc Configurations Seules'!R:X,7,FALSE),VLOOKUP(G5833,'Loc Coefficients Location'!A:G,7,FALSE)),"")</f>
        <v>7.0256845182479807E-2</v>
      </c>
      <c r="S5833" s="785">
        <f t="shared" si="893"/>
        <v>72.013266312041807</v>
      </c>
    </row>
    <row r="5834" spans="1:19" ht="38.25" x14ac:dyDescent="0.25">
      <c r="A5834" s="69" t="s">
        <v>5355</v>
      </c>
      <c r="B5834" s="42" t="s">
        <v>4227</v>
      </c>
      <c r="C5834" s="43" t="s">
        <v>4230</v>
      </c>
      <c r="D5834" s="44"/>
      <c r="E5834" s="47"/>
      <c r="F5834" s="10">
        <v>1127</v>
      </c>
      <c r="G5834" s="791" t="s">
        <v>9621</v>
      </c>
      <c r="H5834" s="781">
        <f t="shared" si="894"/>
        <v>297.44</v>
      </c>
      <c r="I5834" s="782">
        <f t="shared" si="894"/>
        <v>150.85</v>
      </c>
      <c r="J5834" s="782">
        <f t="shared" si="894"/>
        <v>102.95</v>
      </c>
      <c r="K5834" s="783">
        <f t="shared" si="894"/>
        <v>79.180000000000007</v>
      </c>
      <c r="L5834" s="784">
        <f>IF(ISNUMBER(F5834),IF(LEFT(A5834,3)="Cat",VLOOKUP(A5834,'Loc Configurations Seules'!R:U,4,FALSE),VLOOKUP(G5834,'Loc Coefficients Location'!A:D,4,FALSE)),"")</f>
        <v>0.26392450726414518</v>
      </c>
      <c r="M5834" s="785">
        <f t="shared" si="890"/>
        <v>297.4429196866916</v>
      </c>
      <c r="N5834" s="786">
        <f>IF(ISNUMBER(F5834),IF(LEFT(A5834,3)="Cat",VLOOKUP(A5834,'Loc Configurations Seules'!R:V,5,FALSE),VLOOKUP(G5834,'Loc Coefficients Location'!A:E,5,FALSE)),"")</f>
        <v>0.13385372321713121</v>
      </c>
      <c r="O5834" s="785">
        <f t="shared" si="891"/>
        <v>150.85314606570688</v>
      </c>
      <c r="P5834" s="786">
        <f>IF(ISNUMBER(F5834),IF(LEFT(A5834,3)="Cat",VLOOKUP(A5834,'Loc Configurations Seules'!R:W,6,FALSE),VLOOKUP(G5834,'Loc Coefficients Location'!A:F,6,FALSE)),"")</f>
        <v>9.1350623726064395E-2</v>
      </c>
      <c r="Q5834" s="785">
        <f t="shared" si="892"/>
        <v>102.95215293927457</v>
      </c>
      <c r="R5834" s="786">
        <f>IF(ISNUMBER(F5834),IF(LEFT(A5834,3)="Cat",VLOOKUP(A5834,'Loc Configurations Seules'!R:X,7,FALSE),VLOOKUP(G5834,'Loc Coefficients Location'!A:G,7,FALSE)),"")</f>
        <v>7.0256845182479807E-2</v>
      </c>
      <c r="S5834" s="785">
        <f t="shared" si="893"/>
        <v>79.179464520654747</v>
      </c>
    </row>
    <row r="5835" spans="1:19" ht="38.25" x14ac:dyDescent="0.25">
      <c r="A5835" s="69" t="s">
        <v>5356</v>
      </c>
      <c r="B5835" s="42" t="s">
        <v>5357</v>
      </c>
      <c r="C5835" s="43" t="s">
        <v>5358</v>
      </c>
      <c r="D5835" s="44"/>
      <c r="E5835" s="47"/>
      <c r="F5835" s="10">
        <v>1332</v>
      </c>
      <c r="G5835" s="791" t="s">
        <v>9621</v>
      </c>
      <c r="H5835" s="781">
        <f t="shared" si="894"/>
        <v>351.55</v>
      </c>
      <c r="I5835" s="782">
        <f t="shared" si="894"/>
        <v>178.29</v>
      </c>
      <c r="J5835" s="782">
        <f t="shared" si="894"/>
        <v>121.68</v>
      </c>
      <c r="K5835" s="783">
        <f t="shared" si="894"/>
        <v>93.58</v>
      </c>
      <c r="L5835" s="784">
        <f>IF(ISNUMBER(F5835),IF(LEFT(A5835,3)="Cat",VLOOKUP(A5835,'Loc Configurations Seules'!R:U,4,FALSE),VLOOKUP(G5835,'Loc Coefficients Location'!A:D,4,FALSE)),"")</f>
        <v>0.26392450726414518</v>
      </c>
      <c r="M5835" s="785">
        <f t="shared" si="890"/>
        <v>351.54744367584141</v>
      </c>
      <c r="N5835" s="786">
        <f>IF(ISNUMBER(F5835),IF(LEFT(A5835,3)="Cat",VLOOKUP(A5835,'Loc Configurations Seules'!R:V,5,FALSE),VLOOKUP(G5835,'Loc Coefficients Location'!A:E,5,FALSE)),"")</f>
        <v>0.13385372321713121</v>
      </c>
      <c r="O5835" s="785">
        <f t="shared" si="891"/>
        <v>178.29315932521877</v>
      </c>
      <c r="P5835" s="786">
        <f>IF(ISNUMBER(F5835),IF(LEFT(A5835,3)="Cat",VLOOKUP(A5835,'Loc Configurations Seules'!R:W,6,FALSE),VLOOKUP(G5835,'Loc Coefficients Location'!A:F,6,FALSE)),"")</f>
        <v>9.1350623726064395E-2</v>
      </c>
      <c r="Q5835" s="785">
        <f t="shared" si="892"/>
        <v>121.67903080311777</v>
      </c>
      <c r="R5835" s="786">
        <f>IF(ISNUMBER(F5835),IF(LEFT(A5835,3)="Cat",VLOOKUP(A5835,'Loc Configurations Seules'!R:X,7,FALSE),VLOOKUP(G5835,'Loc Coefficients Location'!A:G,7,FALSE)),"")</f>
        <v>7.0256845182479807E-2</v>
      </c>
      <c r="S5835" s="785">
        <f t="shared" si="893"/>
        <v>93.582117783063097</v>
      </c>
    </row>
    <row r="5836" spans="1:19" x14ac:dyDescent="0.25">
      <c r="A5836" s="69" t="s">
        <v>5359</v>
      </c>
      <c r="B5836" s="42" t="s">
        <v>5360</v>
      </c>
      <c r="C5836" s="43" t="s">
        <v>5361</v>
      </c>
      <c r="D5836" s="44"/>
      <c r="E5836" s="47"/>
      <c r="F5836" s="10">
        <v>615</v>
      </c>
      <c r="G5836" s="791" t="s">
        <v>9621</v>
      </c>
      <c r="H5836" s="781">
        <f t="shared" si="894"/>
        <v>162.31</v>
      </c>
      <c r="I5836" s="782">
        <f t="shared" si="894"/>
        <v>82.32</v>
      </c>
      <c r="J5836" s="782">
        <f t="shared" si="894"/>
        <v>56.18</v>
      </c>
      <c r="K5836" s="783">
        <f t="shared" si="894"/>
        <v>43.21</v>
      </c>
      <c r="L5836" s="784">
        <f>IF(ISNUMBER(F5836),IF(LEFT(A5836,3)="Cat",VLOOKUP(A5836,'Loc Configurations Seules'!R:U,4,FALSE),VLOOKUP(G5836,'Loc Coefficients Location'!A:D,4,FALSE)),"")</f>
        <v>0.26392450726414518</v>
      </c>
      <c r="M5836" s="785">
        <f t="shared" si="890"/>
        <v>162.31357196744929</v>
      </c>
      <c r="N5836" s="786">
        <f>IF(ISNUMBER(F5836),IF(LEFT(A5836,3)="Cat",VLOOKUP(A5836,'Loc Configurations Seules'!R:V,5,FALSE),VLOOKUP(G5836,'Loc Coefficients Location'!A:E,5,FALSE)),"")</f>
        <v>0.13385372321713121</v>
      </c>
      <c r="O5836" s="785">
        <f t="shared" si="891"/>
        <v>82.320039778535687</v>
      </c>
      <c r="P5836" s="786">
        <f>IF(ISNUMBER(F5836),IF(LEFT(A5836,3)="Cat",VLOOKUP(A5836,'Loc Configurations Seules'!R:W,6,FALSE),VLOOKUP(G5836,'Loc Coefficients Location'!A:F,6,FALSE)),"")</f>
        <v>9.1350623726064395E-2</v>
      </c>
      <c r="Q5836" s="785">
        <f t="shared" si="892"/>
        <v>56.180633591529606</v>
      </c>
      <c r="R5836" s="786">
        <f>IF(ISNUMBER(F5836),IF(LEFT(A5836,3)="Cat",VLOOKUP(A5836,'Loc Configurations Seules'!R:X,7,FALSE),VLOOKUP(G5836,'Loc Coefficients Location'!A:G,7,FALSE)),"")</f>
        <v>7.0256845182479807E-2</v>
      </c>
      <c r="S5836" s="785">
        <f t="shared" si="893"/>
        <v>43.207959787225079</v>
      </c>
    </row>
    <row r="5837" spans="1:19" ht="25.5" x14ac:dyDescent="0.25">
      <c r="A5837" s="69" t="s">
        <v>5362</v>
      </c>
      <c r="B5837" s="42" t="s">
        <v>5363</v>
      </c>
      <c r="C5837" s="43" t="s">
        <v>5364</v>
      </c>
      <c r="D5837" s="44"/>
      <c r="E5837" s="47"/>
      <c r="F5837" s="10">
        <v>112</v>
      </c>
      <c r="G5837" s="791" t="s">
        <v>9621</v>
      </c>
      <c r="H5837" s="781">
        <f t="shared" si="894"/>
        <v>29.56</v>
      </c>
      <c r="I5837" s="782">
        <f t="shared" si="894"/>
        <v>14.99</v>
      </c>
      <c r="J5837" s="782">
        <f t="shared" si="894"/>
        <v>10.23</v>
      </c>
      <c r="K5837" s="783">
        <f t="shared" si="894"/>
        <v>7.87</v>
      </c>
      <c r="L5837" s="784">
        <f>IF(ISNUMBER(F5837),IF(LEFT(A5837,3)="Cat",VLOOKUP(A5837,'Loc Configurations Seules'!R:U,4,FALSE),VLOOKUP(G5837,'Loc Coefficients Location'!A:D,4,FALSE)),"")</f>
        <v>0.26392450726414518</v>
      </c>
      <c r="M5837" s="785">
        <f t="shared" si="890"/>
        <v>29.55954481358426</v>
      </c>
      <c r="N5837" s="786">
        <f>IF(ISNUMBER(F5837),IF(LEFT(A5837,3)="Cat",VLOOKUP(A5837,'Loc Configurations Seules'!R:V,5,FALSE),VLOOKUP(G5837,'Loc Coefficients Location'!A:E,5,FALSE)),"")</f>
        <v>0.13385372321713121</v>
      </c>
      <c r="O5837" s="785">
        <f t="shared" si="891"/>
        <v>14.991617000318696</v>
      </c>
      <c r="P5837" s="786">
        <f>IF(ISNUMBER(F5837),IF(LEFT(A5837,3)="Cat",VLOOKUP(A5837,'Loc Configurations Seules'!R:W,6,FALSE),VLOOKUP(G5837,'Loc Coefficients Location'!A:F,6,FALSE)),"")</f>
        <v>9.1350623726064395E-2</v>
      </c>
      <c r="Q5837" s="785">
        <f t="shared" si="892"/>
        <v>10.231269857319212</v>
      </c>
      <c r="R5837" s="786">
        <f>IF(ISNUMBER(F5837),IF(LEFT(A5837,3)="Cat",VLOOKUP(A5837,'Loc Configurations Seules'!R:X,7,FALSE),VLOOKUP(G5837,'Loc Coefficients Location'!A:G,7,FALSE)),"")</f>
        <v>7.0256845182479807E-2</v>
      </c>
      <c r="S5837" s="785">
        <f t="shared" si="893"/>
        <v>7.8687666604377382</v>
      </c>
    </row>
    <row r="5838" spans="1:19" x14ac:dyDescent="0.25">
      <c r="A5838" s="69" t="s">
        <v>5365</v>
      </c>
      <c r="B5838" s="42" t="s">
        <v>5366</v>
      </c>
      <c r="C5838" s="43" t="s">
        <v>5367</v>
      </c>
      <c r="D5838" s="44"/>
      <c r="E5838" s="47"/>
      <c r="F5838" s="10">
        <v>164</v>
      </c>
      <c r="G5838" s="791" t="s">
        <v>9621</v>
      </c>
      <c r="H5838" s="781">
        <f t="shared" si="894"/>
        <v>43.28</v>
      </c>
      <c r="I5838" s="782">
        <f t="shared" si="894"/>
        <v>21.95</v>
      </c>
      <c r="J5838" s="782">
        <f t="shared" si="894"/>
        <v>14.98</v>
      </c>
      <c r="K5838" s="783">
        <f t="shared" si="894"/>
        <v>11.52</v>
      </c>
      <c r="L5838" s="784">
        <f>IF(ISNUMBER(F5838),IF(LEFT(A5838,3)="Cat",VLOOKUP(A5838,'Loc Configurations Seules'!R:U,4,FALSE),VLOOKUP(G5838,'Loc Coefficients Location'!A:D,4,FALSE)),"")</f>
        <v>0.26392450726414518</v>
      </c>
      <c r="M5838" s="785">
        <f t="shared" si="890"/>
        <v>43.283619191319808</v>
      </c>
      <c r="N5838" s="786">
        <f>IF(ISNUMBER(F5838),IF(LEFT(A5838,3)="Cat",VLOOKUP(A5838,'Loc Configurations Seules'!R:V,5,FALSE),VLOOKUP(G5838,'Loc Coefficients Location'!A:E,5,FALSE)),"")</f>
        <v>0.13385372321713121</v>
      </c>
      <c r="O5838" s="785">
        <f t="shared" si="891"/>
        <v>21.95201060760952</v>
      </c>
      <c r="P5838" s="786">
        <f>IF(ISNUMBER(F5838),IF(LEFT(A5838,3)="Cat",VLOOKUP(A5838,'Loc Configurations Seules'!R:W,6,FALSE),VLOOKUP(G5838,'Loc Coefficients Location'!A:F,6,FALSE)),"")</f>
        <v>9.1350623726064395E-2</v>
      </c>
      <c r="Q5838" s="785">
        <f t="shared" si="892"/>
        <v>14.981502291074561</v>
      </c>
      <c r="R5838" s="786">
        <f>IF(ISNUMBER(F5838),IF(LEFT(A5838,3)="Cat",VLOOKUP(A5838,'Loc Configurations Seules'!R:X,7,FALSE),VLOOKUP(G5838,'Loc Coefficients Location'!A:G,7,FALSE)),"")</f>
        <v>7.0256845182479807E-2</v>
      </c>
      <c r="S5838" s="785">
        <f t="shared" si="893"/>
        <v>11.522122609926688</v>
      </c>
    </row>
    <row r="5839" spans="1:19" x14ac:dyDescent="0.25">
      <c r="A5839" s="69" t="s">
        <v>5368</v>
      </c>
      <c r="B5839" s="42" t="s">
        <v>5369</v>
      </c>
      <c r="C5839" s="43" t="s">
        <v>5370</v>
      </c>
      <c r="D5839" s="44"/>
      <c r="E5839" s="47"/>
      <c r="F5839" s="10">
        <v>46</v>
      </c>
      <c r="G5839" s="791" t="s">
        <v>9621</v>
      </c>
      <c r="H5839" s="781">
        <f t="shared" si="894"/>
        <v>12.14</v>
      </c>
      <c r="I5839" s="782">
        <f t="shared" si="894"/>
        <v>6.16</v>
      </c>
      <c r="J5839" s="782">
        <f t="shared" si="894"/>
        <v>4.2</v>
      </c>
      <c r="K5839" s="783">
        <f t="shared" si="894"/>
        <v>3.23</v>
      </c>
      <c r="L5839" s="784">
        <f>IF(ISNUMBER(F5839),IF(LEFT(A5839,3)="Cat",VLOOKUP(A5839,'Loc Configurations Seules'!R:U,4,FALSE),VLOOKUP(G5839,'Loc Coefficients Location'!A:D,4,FALSE)),"")</f>
        <v>0.26392450726414518</v>
      </c>
      <c r="M5839" s="785">
        <f t="shared" si="890"/>
        <v>12.140527334150679</v>
      </c>
      <c r="N5839" s="786">
        <f>IF(ISNUMBER(F5839),IF(LEFT(A5839,3)="Cat",VLOOKUP(A5839,'Loc Configurations Seules'!R:V,5,FALSE),VLOOKUP(G5839,'Loc Coefficients Location'!A:E,5,FALSE)),"")</f>
        <v>0.13385372321713121</v>
      </c>
      <c r="O5839" s="785">
        <f t="shared" si="891"/>
        <v>6.1572712679880359</v>
      </c>
      <c r="P5839" s="786">
        <f>IF(ISNUMBER(F5839),IF(LEFT(A5839,3)="Cat",VLOOKUP(A5839,'Loc Configurations Seules'!R:W,6,FALSE),VLOOKUP(G5839,'Loc Coefficients Location'!A:F,6,FALSE)),"")</f>
        <v>9.1350623726064395E-2</v>
      </c>
      <c r="Q5839" s="785">
        <f t="shared" si="892"/>
        <v>4.2021286913989622</v>
      </c>
      <c r="R5839" s="786">
        <f>IF(ISNUMBER(F5839),IF(LEFT(A5839,3)="Cat",VLOOKUP(A5839,'Loc Configurations Seules'!R:X,7,FALSE),VLOOKUP(G5839,'Loc Coefficients Location'!A:G,7,FALSE)),"")</f>
        <v>7.0256845182479807E-2</v>
      </c>
      <c r="S5839" s="785">
        <f t="shared" si="893"/>
        <v>3.2318148783940712</v>
      </c>
    </row>
    <row r="5840" spans="1:19" x14ac:dyDescent="0.25">
      <c r="A5840" s="69" t="s">
        <v>5371</v>
      </c>
      <c r="B5840" s="42" t="s">
        <v>5372</v>
      </c>
      <c r="C5840" s="43" t="s">
        <v>5373</v>
      </c>
      <c r="D5840" s="44"/>
      <c r="E5840" s="47"/>
      <c r="F5840" s="10">
        <v>128</v>
      </c>
      <c r="G5840" s="791" t="s">
        <v>9621</v>
      </c>
      <c r="H5840" s="781">
        <f t="shared" si="894"/>
        <v>33.78</v>
      </c>
      <c r="I5840" s="782">
        <f t="shared" si="894"/>
        <v>17.13</v>
      </c>
      <c r="J5840" s="782">
        <f t="shared" si="894"/>
        <v>11.69</v>
      </c>
      <c r="K5840" s="783">
        <f t="shared" si="894"/>
        <v>8.99</v>
      </c>
      <c r="L5840" s="784">
        <f>IF(ISNUMBER(F5840),IF(LEFT(A5840,3)="Cat",VLOOKUP(A5840,'Loc Configurations Seules'!R:U,4,FALSE),VLOOKUP(G5840,'Loc Coefficients Location'!A:D,4,FALSE)),"")</f>
        <v>0.26392450726414518</v>
      </c>
      <c r="M5840" s="785">
        <f t="shared" si="890"/>
        <v>33.782336929810583</v>
      </c>
      <c r="N5840" s="786">
        <f>IF(ISNUMBER(F5840),IF(LEFT(A5840,3)="Cat",VLOOKUP(A5840,'Loc Configurations Seules'!R:V,5,FALSE),VLOOKUP(G5840,'Loc Coefficients Location'!A:E,5,FALSE)),"")</f>
        <v>0.13385372321713121</v>
      </c>
      <c r="O5840" s="785">
        <f t="shared" si="891"/>
        <v>17.133276571792795</v>
      </c>
      <c r="P5840" s="786">
        <f>IF(ISNUMBER(F5840),IF(LEFT(A5840,3)="Cat",VLOOKUP(A5840,'Loc Configurations Seules'!R:W,6,FALSE),VLOOKUP(G5840,'Loc Coefficients Location'!A:F,6,FALSE)),"")</f>
        <v>9.1350623726064395E-2</v>
      </c>
      <c r="Q5840" s="785">
        <f t="shared" si="892"/>
        <v>11.692879836936243</v>
      </c>
      <c r="R5840" s="786">
        <f>IF(ISNUMBER(F5840),IF(LEFT(A5840,3)="Cat",VLOOKUP(A5840,'Loc Configurations Seules'!R:X,7,FALSE),VLOOKUP(G5840,'Loc Coefficients Location'!A:G,7,FALSE)),"")</f>
        <v>7.0256845182479807E-2</v>
      </c>
      <c r="S5840" s="785">
        <f t="shared" si="893"/>
        <v>8.9928761833574153</v>
      </c>
    </row>
    <row r="5841" spans="1:19" x14ac:dyDescent="0.25">
      <c r="A5841" s="69" t="s">
        <v>5374</v>
      </c>
      <c r="B5841" s="42" t="s">
        <v>5375</v>
      </c>
      <c r="C5841" s="43" t="s">
        <v>5376</v>
      </c>
      <c r="D5841" s="44"/>
      <c r="E5841" s="47"/>
      <c r="F5841" s="10">
        <v>281</v>
      </c>
      <c r="G5841" s="791" t="s">
        <v>9621</v>
      </c>
      <c r="H5841" s="781">
        <f t="shared" si="894"/>
        <v>74.16</v>
      </c>
      <c r="I5841" s="782">
        <f t="shared" si="894"/>
        <v>37.61</v>
      </c>
      <c r="J5841" s="782">
        <f t="shared" si="894"/>
        <v>25.67</v>
      </c>
      <c r="K5841" s="783">
        <f t="shared" si="894"/>
        <v>19.739999999999998</v>
      </c>
      <c r="L5841" s="784">
        <f>IF(ISNUMBER(F5841),IF(LEFT(A5841,3)="Cat",VLOOKUP(A5841,'Loc Configurations Seules'!R:U,4,FALSE),VLOOKUP(G5841,'Loc Coefficients Location'!A:D,4,FALSE)),"")</f>
        <v>0.26392450726414518</v>
      </c>
      <c r="M5841" s="785">
        <f t="shared" si="890"/>
        <v>74.16278654122479</v>
      </c>
      <c r="N5841" s="786">
        <f>IF(ISNUMBER(F5841),IF(LEFT(A5841,3)="Cat",VLOOKUP(A5841,'Loc Configurations Seules'!R:V,5,FALSE),VLOOKUP(G5841,'Loc Coefficients Location'!A:E,5,FALSE)),"")</f>
        <v>0.13385372321713121</v>
      </c>
      <c r="O5841" s="785">
        <f t="shared" si="891"/>
        <v>37.612896224013873</v>
      </c>
      <c r="P5841" s="786">
        <f>IF(ISNUMBER(F5841),IF(LEFT(A5841,3)="Cat",VLOOKUP(A5841,'Loc Configurations Seules'!R:W,6,FALSE),VLOOKUP(G5841,'Loc Coefficients Location'!A:F,6,FALSE)),"")</f>
        <v>9.1350623726064395E-2</v>
      </c>
      <c r="Q5841" s="785">
        <f t="shared" si="892"/>
        <v>25.669525267024095</v>
      </c>
      <c r="R5841" s="786">
        <f>IF(ISNUMBER(F5841),IF(LEFT(A5841,3)="Cat",VLOOKUP(A5841,'Loc Configurations Seules'!R:X,7,FALSE),VLOOKUP(G5841,'Loc Coefficients Location'!A:G,7,FALSE)),"")</f>
        <v>7.0256845182479807E-2</v>
      </c>
      <c r="S5841" s="785">
        <f t="shared" si="893"/>
        <v>19.742173496276827</v>
      </c>
    </row>
    <row r="5842" spans="1:19" x14ac:dyDescent="0.25">
      <c r="A5842" s="69" t="s">
        <v>5377</v>
      </c>
      <c r="B5842" s="42" t="s">
        <v>5378</v>
      </c>
      <c r="C5842" s="43" t="s">
        <v>5379</v>
      </c>
      <c r="D5842" s="44"/>
      <c r="E5842" s="47"/>
      <c r="F5842" s="10">
        <v>49</v>
      </c>
      <c r="G5842" s="791" t="s">
        <v>9601</v>
      </c>
      <c r="H5842" s="781">
        <f t="shared" si="894"/>
        <v>12.93</v>
      </c>
      <c r="I5842" s="782">
        <f t="shared" si="894"/>
        <v>6.56</v>
      </c>
      <c r="J5842" s="782">
        <f t="shared" si="894"/>
        <v>4.4800000000000004</v>
      </c>
      <c r="K5842" s="783">
        <f t="shared" si="894"/>
        <v>3.44</v>
      </c>
      <c r="L5842" s="784">
        <f>IF(ISNUMBER(F5842),IF(LEFT(A5842,3)="Cat",VLOOKUP(A5842,'Loc Configurations Seules'!R:U,4,FALSE),VLOOKUP(G5842,'Loc Coefficients Location'!A:D,4,FALSE)),"")</f>
        <v>0.18651532340555149</v>
      </c>
      <c r="M5842" s="785">
        <f t="shared" si="890"/>
        <v>9.1392508468720237</v>
      </c>
      <c r="N5842" s="786">
        <f>IF(ISNUMBER(F5842),IF(LEFT(A5842,3)="Cat",VLOOKUP(A5842,'Loc Configurations Seules'!R:V,5,FALSE),VLOOKUP(G5842,'Loc Coefficients Location'!A:E,5,FALSE)),"")</f>
        <v>9.9038652897397772E-2</v>
      </c>
      <c r="O5842" s="785">
        <f t="shared" si="891"/>
        <v>4.8528939919724907</v>
      </c>
      <c r="P5842" s="786">
        <f>IF(ISNUMBER(F5842),IF(LEFT(A5842,3)="Cat",VLOOKUP(A5842,'Loc Configurations Seules'!R:W,6,FALSE),VLOOKUP(G5842,'Loc Coefficients Location'!A:F,6,FALSE)),"")</f>
        <v>7.5421779500883954E-2</v>
      </c>
      <c r="Q5842" s="785">
        <f t="shared" si="892"/>
        <v>3.6956671955433138</v>
      </c>
      <c r="R5842" s="786">
        <f>IF(ISNUMBER(F5842),IF(LEFT(A5842,3)="Cat",VLOOKUP(A5842,'Loc Configurations Seules'!R:X,7,FALSE),VLOOKUP(G5842,'Loc Coefficients Location'!A:G,7,FALSE)),"")</f>
        <v>6.3273484033980879E-2</v>
      </c>
      <c r="S5842" s="785">
        <f t="shared" si="893"/>
        <v>3.100400717665063</v>
      </c>
    </row>
    <row r="5843" spans="1:19" ht="25.5" x14ac:dyDescent="0.25">
      <c r="A5843" s="69" t="s">
        <v>5380</v>
      </c>
      <c r="B5843" s="42" t="s">
        <v>5381</v>
      </c>
      <c r="C5843" s="43" t="s">
        <v>5382</v>
      </c>
      <c r="D5843" s="44"/>
      <c r="E5843" s="47"/>
      <c r="F5843" s="10">
        <v>349</v>
      </c>
      <c r="G5843" s="791" t="s">
        <v>9601</v>
      </c>
      <c r="H5843" s="781">
        <f t="shared" si="894"/>
        <v>92.11</v>
      </c>
      <c r="I5843" s="782">
        <f t="shared" si="894"/>
        <v>46.71</v>
      </c>
      <c r="J5843" s="782">
        <f t="shared" si="894"/>
        <v>31.88</v>
      </c>
      <c r="K5843" s="783">
        <f t="shared" si="894"/>
        <v>24.52</v>
      </c>
      <c r="L5843" s="784">
        <f>IF(ISNUMBER(F5843),IF(LEFT(A5843,3)="Cat",VLOOKUP(A5843,'Loc Configurations Seules'!R:U,4,FALSE),VLOOKUP(G5843,'Loc Coefficients Location'!A:D,4,FALSE)),"")</f>
        <v>0.18651532340555149</v>
      </c>
      <c r="M5843" s="785">
        <f t="shared" si="890"/>
        <v>65.093847868537466</v>
      </c>
      <c r="N5843" s="786">
        <f>IF(ISNUMBER(F5843),IF(LEFT(A5843,3)="Cat",VLOOKUP(A5843,'Loc Configurations Seules'!R:V,5,FALSE),VLOOKUP(G5843,'Loc Coefficients Location'!A:E,5,FALSE)),"")</f>
        <v>9.9038652897397772E-2</v>
      </c>
      <c r="O5843" s="785">
        <f t="shared" si="891"/>
        <v>34.564489861191824</v>
      </c>
      <c r="P5843" s="786">
        <f>IF(ISNUMBER(F5843),IF(LEFT(A5843,3)="Cat",VLOOKUP(A5843,'Loc Configurations Seules'!R:W,6,FALSE),VLOOKUP(G5843,'Loc Coefficients Location'!A:F,6,FALSE)),"")</f>
        <v>7.5421779500883954E-2</v>
      </c>
      <c r="Q5843" s="785">
        <f t="shared" si="892"/>
        <v>26.322201045808498</v>
      </c>
      <c r="R5843" s="786">
        <f>IF(ISNUMBER(F5843),IF(LEFT(A5843,3)="Cat",VLOOKUP(A5843,'Loc Configurations Seules'!R:X,7,FALSE),VLOOKUP(G5843,'Loc Coefficients Location'!A:G,7,FALSE)),"")</f>
        <v>6.3273484033980879E-2</v>
      </c>
      <c r="S5843" s="785">
        <f t="shared" si="893"/>
        <v>22.082445927859325</v>
      </c>
    </row>
    <row r="5844" spans="1:19" x14ac:dyDescent="0.25">
      <c r="A5844" s="69" t="s">
        <v>5383</v>
      </c>
      <c r="B5844" s="42" t="s">
        <v>5384</v>
      </c>
      <c r="C5844" s="43" t="s">
        <v>5385</v>
      </c>
      <c r="D5844" s="44"/>
      <c r="E5844" s="47"/>
      <c r="F5844" s="10">
        <v>158</v>
      </c>
      <c r="G5844" s="791" t="s">
        <v>9601</v>
      </c>
      <c r="H5844" s="781">
        <f t="shared" si="894"/>
        <v>41.7</v>
      </c>
      <c r="I5844" s="782">
        <f t="shared" si="894"/>
        <v>21.15</v>
      </c>
      <c r="J5844" s="782">
        <f t="shared" si="894"/>
        <v>14.43</v>
      </c>
      <c r="K5844" s="783">
        <f t="shared" si="894"/>
        <v>11.1</v>
      </c>
      <c r="L5844" s="784">
        <f>IF(ISNUMBER(F5844),IF(LEFT(A5844,3)="Cat",VLOOKUP(A5844,'Loc Configurations Seules'!R:U,4,FALSE),VLOOKUP(G5844,'Loc Coefficients Location'!A:D,4,FALSE)),"")</f>
        <v>0.18651532340555149</v>
      </c>
      <c r="M5844" s="785">
        <f t="shared" si="890"/>
        <v>29.469421098077135</v>
      </c>
      <c r="N5844" s="786">
        <f>IF(ISNUMBER(F5844),IF(LEFT(A5844,3)="Cat",VLOOKUP(A5844,'Loc Configurations Seules'!R:V,5,FALSE),VLOOKUP(G5844,'Loc Coefficients Location'!A:E,5,FALSE)),"")</f>
        <v>9.9038652897397772E-2</v>
      </c>
      <c r="O5844" s="785">
        <f t="shared" si="891"/>
        <v>15.648107157788848</v>
      </c>
      <c r="P5844" s="786">
        <f>IF(ISNUMBER(F5844),IF(LEFT(A5844,3)="Cat",VLOOKUP(A5844,'Loc Configurations Seules'!R:W,6,FALSE),VLOOKUP(G5844,'Loc Coefficients Location'!A:F,6,FALSE)),"")</f>
        <v>7.5421779500883954E-2</v>
      </c>
      <c r="Q5844" s="785">
        <f t="shared" si="892"/>
        <v>11.916641161139665</v>
      </c>
      <c r="R5844" s="786">
        <f>IF(ISNUMBER(F5844),IF(LEFT(A5844,3)="Cat",VLOOKUP(A5844,'Loc Configurations Seules'!R:X,7,FALSE),VLOOKUP(G5844,'Loc Coefficients Location'!A:G,7,FALSE)),"")</f>
        <v>6.3273484033980879E-2</v>
      </c>
      <c r="S5844" s="785">
        <f t="shared" si="893"/>
        <v>9.9972104773689789</v>
      </c>
    </row>
    <row r="5845" spans="1:19" ht="25.5" x14ac:dyDescent="0.25">
      <c r="A5845" s="69" t="s">
        <v>5386</v>
      </c>
      <c r="B5845" s="42" t="s">
        <v>5387</v>
      </c>
      <c r="C5845" s="43" t="s">
        <v>5388</v>
      </c>
      <c r="D5845" s="44"/>
      <c r="E5845" s="47"/>
      <c r="F5845" s="10">
        <v>128</v>
      </c>
      <c r="G5845" s="791" t="s">
        <v>9601</v>
      </c>
      <c r="H5845" s="781">
        <f t="shared" si="894"/>
        <v>33.78</v>
      </c>
      <c r="I5845" s="782">
        <f t="shared" si="894"/>
        <v>17.13</v>
      </c>
      <c r="J5845" s="782">
        <f t="shared" si="894"/>
        <v>11.69</v>
      </c>
      <c r="K5845" s="783">
        <f t="shared" si="894"/>
        <v>8.99</v>
      </c>
      <c r="L5845" s="784">
        <f>IF(ISNUMBER(F5845),IF(LEFT(A5845,3)="Cat",VLOOKUP(A5845,'Loc Configurations Seules'!R:U,4,FALSE),VLOOKUP(G5845,'Loc Coefficients Location'!A:D,4,FALSE)),"")</f>
        <v>0.18651532340555149</v>
      </c>
      <c r="M5845" s="785">
        <f t="shared" si="890"/>
        <v>23.873961395910591</v>
      </c>
      <c r="N5845" s="786">
        <f>IF(ISNUMBER(F5845),IF(LEFT(A5845,3)="Cat",VLOOKUP(A5845,'Loc Configurations Seules'!R:V,5,FALSE),VLOOKUP(G5845,'Loc Coefficients Location'!A:E,5,FALSE)),"")</f>
        <v>9.9038652897397772E-2</v>
      </c>
      <c r="O5845" s="785">
        <f t="shared" si="891"/>
        <v>12.676947570866915</v>
      </c>
      <c r="P5845" s="786">
        <f>IF(ISNUMBER(F5845),IF(LEFT(A5845,3)="Cat",VLOOKUP(A5845,'Loc Configurations Seules'!R:W,6,FALSE),VLOOKUP(G5845,'Loc Coefficients Location'!A:F,6,FALSE)),"")</f>
        <v>7.5421779500883954E-2</v>
      </c>
      <c r="Q5845" s="785">
        <f t="shared" si="892"/>
        <v>9.6539877761131461</v>
      </c>
      <c r="R5845" s="786">
        <f>IF(ISNUMBER(F5845),IF(LEFT(A5845,3)="Cat",VLOOKUP(A5845,'Loc Configurations Seules'!R:X,7,FALSE),VLOOKUP(G5845,'Loc Coefficients Location'!A:G,7,FALSE)),"")</f>
        <v>6.3273484033980879E-2</v>
      </c>
      <c r="S5845" s="785">
        <f t="shared" si="893"/>
        <v>8.0990059563495524</v>
      </c>
    </row>
    <row r="5846" spans="1:19" ht="25.5" x14ac:dyDescent="0.25">
      <c r="A5846" s="69" t="s">
        <v>5389</v>
      </c>
      <c r="B5846" s="42" t="s">
        <v>5390</v>
      </c>
      <c r="C5846" s="43" t="s">
        <v>5391</v>
      </c>
      <c r="D5846" s="44"/>
      <c r="E5846" s="47"/>
      <c r="F5846" s="10">
        <v>128</v>
      </c>
      <c r="G5846" s="791" t="s">
        <v>9601</v>
      </c>
      <c r="H5846" s="781">
        <f t="shared" si="894"/>
        <v>33.78</v>
      </c>
      <c r="I5846" s="782">
        <f t="shared" si="894"/>
        <v>17.13</v>
      </c>
      <c r="J5846" s="782">
        <f t="shared" si="894"/>
        <v>11.69</v>
      </c>
      <c r="K5846" s="783">
        <f t="shared" si="894"/>
        <v>8.99</v>
      </c>
      <c r="L5846" s="784">
        <f>IF(ISNUMBER(F5846),IF(LEFT(A5846,3)="Cat",VLOOKUP(A5846,'Loc Configurations Seules'!R:U,4,FALSE),VLOOKUP(G5846,'Loc Coefficients Location'!A:D,4,FALSE)),"")</f>
        <v>0.18651532340555149</v>
      </c>
      <c r="M5846" s="785">
        <f t="shared" si="890"/>
        <v>23.873961395910591</v>
      </c>
      <c r="N5846" s="786">
        <f>IF(ISNUMBER(F5846),IF(LEFT(A5846,3)="Cat",VLOOKUP(A5846,'Loc Configurations Seules'!R:V,5,FALSE),VLOOKUP(G5846,'Loc Coefficients Location'!A:E,5,FALSE)),"")</f>
        <v>9.9038652897397772E-2</v>
      </c>
      <c r="O5846" s="785">
        <f t="shared" si="891"/>
        <v>12.676947570866915</v>
      </c>
      <c r="P5846" s="786">
        <f>IF(ISNUMBER(F5846),IF(LEFT(A5846,3)="Cat",VLOOKUP(A5846,'Loc Configurations Seules'!R:W,6,FALSE),VLOOKUP(G5846,'Loc Coefficients Location'!A:F,6,FALSE)),"")</f>
        <v>7.5421779500883954E-2</v>
      </c>
      <c r="Q5846" s="785">
        <f t="shared" si="892"/>
        <v>9.6539877761131461</v>
      </c>
      <c r="R5846" s="786">
        <f>IF(ISNUMBER(F5846),IF(LEFT(A5846,3)="Cat",VLOOKUP(A5846,'Loc Configurations Seules'!R:X,7,FALSE),VLOOKUP(G5846,'Loc Coefficients Location'!A:G,7,FALSE)),"")</f>
        <v>6.3273484033980879E-2</v>
      </c>
      <c r="S5846" s="785">
        <f t="shared" si="893"/>
        <v>8.0990059563495524</v>
      </c>
    </row>
    <row r="5847" spans="1:19" ht="25.5" x14ac:dyDescent="0.25">
      <c r="A5847" s="69" t="s">
        <v>5392</v>
      </c>
      <c r="B5847" s="42" t="s">
        <v>5393</v>
      </c>
      <c r="C5847" s="43" t="s">
        <v>5394</v>
      </c>
      <c r="D5847" s="44"/>
      <c r="E5847" s="47"/>
      <c r="F5847" s="10">
        <v>128</v>
      </c>
      <c r="G5847" s="791" t="s">
        <v>9601</v>
      </c>
      <c r="H5847" s="781">
        <f t="shared" si="894"/>
        <v>33.78</v>
      </c>
      <c r="I5847" s="782">
        <f t="shared" si="894"/>
        <v>17.13</v>
      </c>
      <c r="J5847" s="782">
        <f t="shared" si="894"/>
        <v>11.69</v>
      </c>
      <c r="K5847" s="783">
        <f t="shared" si="894"/>
        <v>8.99</v>
      </c>
      <c r="L5847" s="784">
        <f>IF(ISNUMBER(F5847),IF(LEFT(A5847,3)="Cat",VLOOKUP(A5847,'Loc Configurations Seules'!R:U,4,FALSE),VLOOKUP(G5847,'Loc Coefficients Location'!A:D,4,FALSE)),"")</f>
        <v>0.18651532340555149</v>
      </c>
      <c r="M5847" s="785">
        <f t="shared" si="890"/>
        <v>23.873961395910591</v>
      </c>
      <c r="N5847" s="786">
        <f>IF(ISNUMBER(F5847),IF(LEFT(A5847,3)="Cat",VLOOKUP(A5847,'Loc Configurations Seules'!R:V,5,FALSE),VLOOKUP(G5847,'Loc Coefficients Location'!A:E,5,FALSE)),"")</f>
        <v>9.9038652897397772E-2</v>
      </c>
      <c r="O5847" s="785">
        <f t="shared" si="891"/>
        <v>12.676947570866915</v>
      </c>
      <c r="P5847" s="786">
        <f>IF(ISNUMBER(F5847),IF(LEFT(A5847,3)="Cat",VLOOKUP(A5847,'Loc Configurations Seules'!R:W,6,FALSE),VLOOKUP(G5847,'Loc Coefficients Location'!A:F,6,FALSE)),"")</f>
        <v>7.5421779500883954E-2</v>
      </c>
      <c r="Q5847" s="785">
        <f t="shared" si="892"/>
        <v>9.6539877761131461</v>
      </c>
      <c r="R5847" s="786">
        <f>IF(ISNUMBER(F5847),IF(LEFT(A5847,3)="Cat",VLOOKUP(A5847,'Loc Configurations Seules'!R:X,7,FALSE),VLOOKUP(G5847,'Loc Coefficients Location'!A:G,7,FALSE)),"")</f>
        <v>6.3273484033980879E-2</v>
      </c>
      <c r="S5847" s="785">
        <f t="shared" si="893"/>
        <v>8.0990059563495524</v>
      </c>
    </row>
    <row r="5848" spans="1:19" ht="25.5" x14ac:dyDescent="0.25">
      <c r="A5848" s="69" t="s">
        <v>5395</v>
      </c>
      <c r="B5848" s="42" t="s">
        <v>5396</v>
      </c>
      <c r="C5848" s="43" t="s">
        <v>5397</v>
      </c>
      <c r="D5848" s="44"/>
      <c r="E5848" s="47"/>
      <c r="F5848" s="10">
        <v>128</v>
      </c>
      <c r="G5848" s="791" t="s">
        <v>9601</v>
      </c>
      <c r="H5848" s="781">
        <f t="shared" si="894"/>
        <v>33.78</v>
      </c>
      <c r="I5848" s="782">
        <f t="shared" si="894"/>
        <v>17.13</v>
      </c>
      <c r="J5848" s="782">
        <f t="shared" si="894"/>
        <v>11.69</v>
      </c>
      <c r="K5848" s="783">
        <f t="shared" si="894"/>
        <v>8.99</v>
      </c>
      <c r="L5848" s="784">
        <f>IF(ISNUMBER(F5848),IF(LEFT(A5848,3)="Cat",VLOOKUP(A5848,'Loc Configurations Seules'!R:U,4,FALSE),VLOOKUP(G5848,'Loc Coefficients Location'!A:D,4,FALSE)),"")</f>
        <v>0.18651532340555149</v>
      </c>
      <c r="M5848" s="785">
        <f t="shared" si="890"/>
        <v>23.873961395910591</v>
      </c>
      <c r="N5848" s="786">
        <f>IF(ISNUMBER(F5848),IF(LEFT(A5848,3)="Cat",VLOOKUP(A5848,'Loc Configurations Seules'!R:V,5,FALSE),VLOOKUP(G5848,'Loc Coefficients Location'!A:E,5,FALSE)),"")</f>
        <v>9.9038652897397772E-2</v>
      </c>
      <c r="O5848" s="785">
        <f t="shared" si="891"/>
        <v>12.676947570866915</v>
      </c>
      <c r="P5848" s="786">
        <f>IF(ISNUMBER(F5848),IF(LEFT(A5848,3)="Cat",VLOOKUP(A5848,'Loc Configurations Seules'!R:W,6,FALSE),VLOOKUP(G5848,'Loc Coefficients Location'!A:F,6,FALSE)),"")</f>
        <v>7.5421779500883954E-2</v>
      </c>
      <c r="Q5848" s="785">
        <f t="shared" si="892"/>
        <v>9.6539877761131461</v>
      </c>
      <c r="R5848" s="786">
        <f>IF(ISNUMBER(F5848),IF(LEFT(A5848,3)="Cat",VLOOKUP(A5848,'Loc Configurations Seules'!R:X,7,FALSE),VLOOKUP(G5848,'Loc Coefficients Location'!A:G,7,FALSE)),"")</f>
        <v>6.3273484033980879E-2</v>
      </c>
      <c r="S5848" s="785">
        <f t="shared" si="893"/>
        <v>8.0990059563495524</v>
      </c>
    </row>
    <row r="5849" spans="1:19" ht="25.5" x14ac:dyDescent="0.25">
      <c r="A5849" s="69" t="s">
        <v>5398</v>
      </c>
      <c r="B5849" s="42" t="s">
        <v>5399</v>
      </c>
      <c r="C5849" s="43" t="s">
        <v>5400</v>
      </c>
      <c r="D5849" s="44"/>
      <c r="E5849" s="47"/>
      <c r="F5849" s="10">
        <v>128</v>
      </c>
      <c r="G5849" s="791" t="s">
        <v>9621</v>
      </c>
      <c r="H5849" s="781">
        <f t="shared" si="894"/>
        <v>33.78</v>
      </c>
      <c r="I5849" s="782">
        <f t="shared" si="894"/>
        <v>17.13</v>
      </c>
      <c r="J5849" s="782">
        <f t="shared" si="894"/>
        <v>11.69</v>
      </c>
      <c r="K5849" s="783">
        <f t="shared" si="894"/>
        <v>8.99</v>
      </c>
      <c r="L5849" s="784">
        <f>IF(ISNUMBER(F5849),IF(LEFT(A5849,3)="Cat",VLOOKUP(A5849,'Loc Configurations Seules'!R:U,4,FALSE),VLOOKUP(G5849,'Loc Coefficients Location'!A:D,4,FALSE)),"")</f>
        <v>0.26392450726414518</v>
      </c>
      <c r="M5849" s="785">
        <f t="shared" si="890"/>
        <v>33.782336929810583</v>
      </c>
      <c r="N5849" s="786">
        <f>IF(ISNUMBER(F5849),IF(LEFT(A5849,3)="Cat",VLOOKUP(A5849,'Loc Configurations Seules'!R:V,5,FALSE),VLOOKUP(G5849,'Loc Coefficients Location'!A:E,5,FALSE)),"")</f>
        <v>0.13385372321713121</v>
      </c>
      <c r="O5849" s="785">
        <f t="shared" si="891"/>
        <v>17.133276571792795</v>
      </c>
      <c r="P5849" s="786">
        <f>IF(ISNUMBER(F5849),IF(LEFT(A5849,3)="Cat",VLOOKUP(A5849,'Loc Configurations Seules'!R:W,6,FALSE),VLOOKUP(G5849,'Loc Coefficients Location'!A:F,6,FALSE)),"")</f>
        <v>9.1350623726064395E-2</v>
      </c>
      <c r="Q5849" s="785">
        <f t="shared" si="892"/>
        <v>11.692879836936243</v>
      </c>
      <c r="R5849" s="786">
        <f>IF(ISNUMBER(F5849),IF(LEFT(A5849,3)="Cat",VLOOKUP(A5849,'Loc Configurations Seules'!R:X,7,FALSE),VLOOKUP(G5849,'Loc Coefficients Location'!A:G,7,FALSE)),"")</f>
        <v>7.0256845182479807E-2</v>
      </c>
      <c r="S5849" s="785">
        <f t="shared" si="893"/>
        <v>8.9928761833574153</v>
      </c>
    </row>
    <row r="5850" spans="1:19" ht="25.5" x14ac:dyDescent="0.25">
      <c r="A5850" s="69" t="s">
        <v>5401</v>
      </c>
      <c r="B5850" s="42" t="s">
        <v>5402</v>
      </c>
      <c r="C5850" s="43" t="s">
        <v>5403</v>
      </c>
      <c r="D5850" s="44"/>
      <c r="E5850" s="47"/>
      <c r="F5850" s="10">
        <v>2</v>
      </c>
      <c r="G5850" s="791" t="s">
        <v>9601</v>
      </c>
      <c r="H5850" s="781">
        <f t="shared" si="894"/>
        <v>0.53</v>
      </c>
      <c r="I5850" s="782">
        <f t="shared" si="894"/>
        <v>0.27</v>
      </c>
      <c r="J5850" s="782">
        <f t="shared" si="894"/>
        <v>0.18</v>
      </c>
      <c r="K5850" s="783">
        <f t="shared" si="894"/>
        <v>0.14000000000000001</v>
      </c>
      <c r="L5850" s="784">
        <f>IF(ISNUMBER(F5850),IF(LEFT(A5850,3)="Cat",VLOOKUP(A5850,'Loc Configurations Seules'!R:U,4,FALSE),VLOOKUP(G5850,'Loc Coefficients Location'!A:D,4,FALSE)),"")</f>
        <v>0.18651532340555149</v>
      </c>
      <c r="M5850" s="785">
        <f t="shared" si="890"/>
        <v>0.37303064681110298</v>
      </c>
      <c r="N5850" s="786">
        <f>IF(ISNUMBER(F5850),IF(LEFT(A5850,3)="Cat",VLOOKUP(A5850,'Loc Configurations Seules'!R:V,5,FALSE),VLOOKUP(G5850,'Loc Coefficients Location'!A:E,5,FALSE)),"")</f>
        <v>9.9038652897397772E-2</v>
      </c>
      <c r="O5850" s="785">
        <f t="shared" si="891"/>
        <v>0.19807730579479554</v>
      </c>
      <c r="P5850" s="786">
        <f>IF(ISNUMBER(F5850),IF(LEFT(A5850,3)="Cat",VLOOKUP(A5850,'Loc Configurations Seules'!R:W,6,FALSE),VLOOKUP(G5850,'Loc Coefficients Location'!A:F,6,FALSE)),"")</f>
        <v>7.5421779500883954E-2</v>
      </c>
      <c r="Q5850" s="785">
        <f t="shared" si="892"/>
        <v>0.15084355900176791</v>
      </c>
      <c r="R5850" s="786">
        <f>IF(ISNUMBER(F5850),IF(LEFT(A5850,3)="Cat",VLOOKUP(A5850,'Loc Configurations Seules'!R:X,7,FALSE),VLOOKUP(G5850,'Loc Coefficients Location'!A:G,7,FALSE)),"")</f>
        <v>6.3273484033980879E-2</v>
      </c>
      <c r="S5850" s="785">
        <f t="shared" si="893"/>
        <v>0.12654696806796176</v>
      </c>
    </row>
    <row r="5851" spans="1:19" x14ac:dyDescent="0.25">
      <c r="A5851" s="69" t="s">
        <v>5404</v>
      </c>
      <c r="B5851" s="42" t="s">
        <v>5405</v>
      </c>
      <c r="C5851" s="43" t="s">
        <v>5406</v>
      </c>
      <c r="D5851" s="44"/>
      <c r="E5851" s="47"/>
      <c r="F5851" s="10">
        <v>46</v>
      </c>
      <c r="G5851" s="791" t="s">
        <v>9601</v>
      </c>
      <c r="H5851" s="781">
        <f t="shared" si="894"/>
        <v>12.14</v>
      </c>
      <c r="I5851" s="782">
        <f t="shared" si="894"/>
        <v>6.16</v>
      </c>
      <c r="J5851" s="782">
        <f t="shared" si="894"/>
        <v>4.2</v>
      </c>
      <c r="K5851" s="783">
        <f t="shared" si="894"/>
        <v>3.23</v>
      </c>
      <c r="L5851" s="784">
        <f>IF(ISNUMBER(F5851),IF(LEFT(A5851,3)="Cat",VLOOKUP(A5851,'Loc Configurations Seules'!R:U,4,FALSE),VLOOKUP(G5851,'Loc Coefficients Location'!A:D,4,FALSE)),"")</f>
        <v>0.18651532340555149</v>
      </c>
      <c r="M5851" s="785">
        <f t="shared" si="890"/>
        <v>8.5797048766553683</v>
      </c>
      <c r="N5851" s="786">
        <f>IF(ISNUMBER(F5851),IF(LEFT(A5851,3)="Cat",VLOOKUP(A5851,'Loc Configurations Seules'!R:V,5,FALSE),VLOOKUP(G5851,'Loc Coefficients Location'!A:E,5,FALSE)),"")</f>
        <v>9.9038652897397772E-2</v>
      </c>
      <c r="O5851" s="785">
        <f t="shared" si="891"/>
        <v>4.5557780332802977</v>
      </c>
      <c r="P5851" s="786">
        <f>IF(ISNUMBER(F5851),IF(LEFT(A5851,3)="Cat",VLOOKUP(A5851,'Loc Configurations Seules'!R:W,6,FALSE),VLOOKUP(G5851,'Loc Coefficients Location'!A:F,6,FALSE)),"")</f>
        <v>7.5421779500883954E-2</v>
      </c>
      <c r="Q5851" s="785">
        <f t="shared" si="892"/>
        <v>3.469401857040662</v>
      </c>
      <c r="R5851" s="786">
        <f>IF(ISNUMBER(F5851),IF(LEFT(A5851,3)="Cat",VLOOKUP(A5851,'Loc Configurations Seules'!R:X,7,FALSE),VLOOKUP(G5851,'Loc Coefficients Location'!A:G,7,FALSE)),"")</f>
        <v>6.3273484033980879E-2</v>
      </c>
      <c r="S5851" s="785">
        <f t="shared" si="893"/>
        <v>2.9105802655631203</v>
      </c>
    </row>
    <row r="5852" spans="1:19" x14ac:dyDescent="0.25">
      <c r="A5852" s="69" t="s">
        <v>5407</v>
      </c>
      <c r="B5852" s="42" t="s">
        <v>5408</v>
      </c>
      <c r="C5852" s="43" t="s">
        <v>5409</v>
      </c>
      <c r="D5852" s="44"/>
      <c r="E5852" s="47"/>
      <c r="F5852" s="10">
        <v>10</v>
      </c>
      <c r="G5852" s="791" t="s">
        <v>9601</v>
      </c>
      <c r="H5852" s="781">
        <f t="shared" si="894"/>
        <v>2.64</v>
      </c>
      <c r="I5852" s="782">
        <f t="shared" si="894"/>
        <v>1.34</v>
      </c>
      <c r="J5852" s="782">
        <f t="shared" si="894"/>
        <v>0.91</v>
      </c>
      <c r="K5852" s="783">
        <f t="shared" si="894"/>
        <v>0.7</v>
      </c>
      <c r="L5852" s="784">
        <f>IF(ISNUMBER(F5852),IF(LEFT(A5852,3)="Cat",VLOOKUP(A5852,'Loc Configurations Seules'!R:U,4,FALSE),VLOOKUP(G5852,'Loc Coefficients Location'!A:D,4,FALSE)),"")</f>
        <v>0.18651532340555149</v>
      </c>
      <c r="M5852" s="785">
        <f t="shared" si="890"/>
        <v>1.8651532340555148</v>
      </c>
      <c r="N5852" s="786">
        <f>IF(ISNUMBER(F5852),IF(LEFT(A5852,3)="Cat",VLOOKUP(A5852,'Loc Configurations Seules'!R:V,5,FALSE),VLOOKUP(G5852,'Loc Coefficients Location'!A:E,5,FALSE)),"")</f>
        <v>9.9038652897397772E-2</v>
      </c>
      <c r="O5852" s="785">
        <f t="shared" si="891"/>
        <v>0.99038652897397772</v>
      </c>
      <c r="P5852" s="786">
        <f>IF(ISNUMBER(F5852),IF(LEFT(A5852,3)="Cat",VLOOKUP(A5852,'Loc Configurations Seules'!R:W,6,FALSE),VLOOKUP(G5852,'Loc Coefficients Location'!A:F,6,FALSE)),"")</f>
        <v>7.5421779500883954E-2</v>
      </c>
      <c r="Q5852" s="785">
        <f t="shared" si="892"/>
        <v>0.75421779500883956</v>
      </c>
      <c r="R5852" s="786">
        <f>IF(ISNUMBER(F5852),IF(LEFT(A5852,3)="Cat",VLOOKUP(A5852,'Loc Configurations Seules'!R:X,7,FALSE),VLOOKUP(G5852,'Loc Coefficients Location'!A:G,7,FALSE)),"")</f>
        <v>6.3273484033980879E-2</v>
      </c>
      <c r="S5852" s="785">
        <f t="shared" si="893"/>
        <v>0.63273484033980876</v>
      </c>
    </row>
    <row r="5853" spans="1:19" x14ac:dyDescent="0.25">
      <c r="A5853" s="69"/>
      <c r="B5853" s="42"/>
      <c r="C5853" s="43"/>
      <c r="D5853" s="44"/>
      <c r="E5853" s="47"/>
      <c r="F5853" s="10" t="s">
        <v>5249</v>
      </c>
      <c r="G5853" s="791" t="s">
        <v>9527</v>
      </c>
      <c r="H5853" s="781" t="str">
        <f t="shared" si="894"/>
        <v/>
      </c>
      <c r="I5853" s="782" t="str">
        <f t="shared" si="894"/>
        <v/>
      </c>
      <c r="J5853" s="782" t="str">
        <f t="shared" si="894"/>
        <v/>
      </c>
      <c r="K5853" s="783" t="str">
        <f t="shared" si="894"/>
        <v/>
      </c>
      <c r="L5853" s="784" t="e">
        <f>IF(#REF!,IF(ISNUMBER(F5853),IF(LEFT(A5853,3)="Cat",VLOOKUP(A5853,'Loc Configurations Seules'!R:U,4,FALSE),VLOOKUP(G5853,'Loc Coefficients Location'!A:D,4,FALSE)),""),"")</f>
        <v>#REF!</v>
      </c>
      <c r="M5853" s="785" t="str">
        <f t="shared" ref="M5853:M5872" si="895">IF(ISNUMBER(L5853),L5853*$F5853,"")</f>
        <v/>
      </c>
      <c r="N5853" s="786" t="e">
        <f>IF(#REF!,IF(ISNUMBER(F5853),IF(LEFT(A5853,3)="Cat",VLOOKUP(A5853,'Loc Configurations Seules'!R:V,5,FALSE),VLOOKUP(G5853,'Loc Coefficients Location'!A:E,5,FALSE)),""),"")</f>
        <v>#REF!</v>
      </c>
      <c r="O5853" s="785" t="str">
        <f t="shared" ref="O5853:O5872" si="896">IF(ISNUMBER(N5853),N5853*$F5853,"")</f>
        <v/>
      </c>
      <c r="P5853" s="786" t="e">
        <f>IF(#REF!,IF(ISNUMBER(F5853),IF(LEFT(A5853,3)="Cat",VLOOKUP(A5853,'Loc Configurations Seules'!R:W,6,FALSE),VLOOKUP(G5853,'Loc Coefficients Location'!A:F,6,FALSE)),""),"")</f>
        <v>#REF!</v>
      </c>
      <c r="Q5853" s="785" t="str">
        <f t="shared" ref="Q5853:Q5872" si="897">IF(ISNUMBER(P5853),P5853*$F5853,"")</f>
        <v/>
      </c>
      <c r="R5853" s="786" t="e">
        <f>IF(#REF!,IF(ISNUMBER(F5853),IF(LEFT(A5853,3)="Cat",VLOOKUP(A5853,'Loc Configurations Seules'!R:X,7,FALSE),VLOOKUP(G5853,'Loc Coefficients Location'!A:G,7,FALSE)),""),"")</f>
        <v>#REF!</v>
      </c>
      <c r="S5853" s="785" t="str">
        <f t="shared" ref="S5853:S5872" si="898">IF(ISNUMBER(R5853),R5853*$F5853,"")</f>
        <v/>
      </c>
    </row>
    <row r="5854" spans="1:19" ht="25.5" x14ac:dyDescent="0.25">
      <c r="A5854" s="87" t="s">
        <v>5410</v>
      </c>
      <c r="B5854" s="42"/>
      <c r="C5854" s="43"/>
      <c r="D5854" s="44"/>
      <c r="E5854" s="47"/>
      <c r="F5854" s="10" t="s">
        <v>5249</v>
      </c>
      <c r="G5854" s="791" t="s">
        <v>9527</v>
      </c>
      <c r="H5854" s="781" t="str">
        <f t="shared" si="894"/>
        <v/>
      </c>
      <c r="I5854" s="782" t="str">
        <f t="shared" si="894"/>
        <v/>
      </c>
      <c r="J5854" s="782" t="str">
        <f t="shared" si="894"/>
        <v/>
      </c>
      <c r="K5854" s="783" t="str">
        <f t="shared" si="894"/>
        <v/>
      </c>
      <c r="L5854" s="784" t="e">
        <f>IF(#REF!,IF(ISNUMBER(F5854),IF(LEFT(A5854,3)="Cat",VLOOKUP(A5854,'Loc Configurations Seules'!R:U,4,FALSE),VLOOKUP(G5854,'Loc Coefficients Location'!A:D,4,FALSE)),""),"")</f>
        <v>#REF!</v>
      </c>
      <c r="M5854" s="785" t="str">
        <f t="shared" si="895"/>
        <v/>
      </c>
      <c r="N5854" s="786" t="e">
        <f>IF(#REF!,IF(ISNUMBER(F5854),IF(LEFT(A5854,3)="Cat",VLOOKUP(A5854,'Loc Configurations Seules'!R:V,5,FALSE),VLOOKUP(G5854,'Loc Coefficients Location'!A:E,5,FALSE)),""),"")</f>
        <v>#REF!</v>
      </c>
      <c r="O5854" s="785" t="str">
        <f t="shared" si="896"/>
        <v/>
      </c>
      <c r="P5854" s="786" t="e">
        <f>IF(#REF!,IF(ISNUMBER(F5854),IF(LEFT(A5854,3)="Cat",VLOOKUP(A5854,'Loc Configurations Seules'!R:W,6,FALSE),VLOOKUP(G5854,'Loc Coefficients Location'!A:F,6,FALSE)),""),"")</f>
        <v>#REF!</v>
      </c>
      <c r="Q5854" s="785" t="str">
        <f t="shared" si="897"/>
        <v/>
      </c>
      <c r="R5854" s="786" t="e">
        <f>IF(#REF!,IF(ISNUMBER(F5854),IF(LEFT(A5854,3)="Cat",VLOOKUP(A5854,'Loc Configurations Seules'!R:X,7,FALSE),VLOOKUP(G5854,'Loc Coefficients Location'!A:G,7,FALSE)),""),"")</f>
        <v>#REF!</v>
      </c>
      <c r="S5854" s="785" t="str">
        <f t="shared" si="898"/>
        <v/>
      </c>
    </row>
    <row r="5855" spans="1:19" ht="25.5" x14ac:dyDescent="0.25">
      <c r="A5855" s="87" t="s">
        <v>5411</v>
      </c>
      <c r="B5855" s="42"/>
      <c r="C5855" s="43"/>
      <c r="D5855" s="44"/>
      <c r="E5855" s="47"/>
      <c r="F5855" s="10" t="s">
        <v>5249</v>
      </c>
      <c r="G5855" s="791" t="s">
        <v>9527</v>
      </c>
      <c r="H5855" s="781" t="str">
        <f t="shared" si="894"/>
        <v/>
      </c>
      <c r="I5855" s="782" t="str">
        <f t="shared" si="894"/>
        <v/>
      </c>
      <c r="J5855" s="782" t="str">
        <f t="shared" si="894"/>
        <v/>
      </c>
      <c r="K5855" s="783" t="str">
        <f t="shared" si="894"/>
        <v/>
      </c>
      <c r="L5855" s="784" t="e">
        <f>IF(#REF!,IF(ISNUMBER(F5855),IF(LEFT(A5855,3)="Cat",VLOOKUP(A5855,'Loc Configurations Seules'!R:U,4,FALSE),VLOOKUP(G5855,'Loc Coefficients Location'!A:D,4,FALSE)),""),"")</f>
        <v>#REF!</v>
      </c>
      <c r="M5855" s="785" t="str">
        <f t="shared" si="895"/>
        <v/>
      </c>
      <c r="N5855" s="786" t="e">
        <f>IF(#REF!,IF(ISNUMBER(F5855),IF(LEFT(A5855,3)="Cat",VLOOKUP(A5855,'Loc Configurations Seules'!R:V,5,FALSE),VLOOKUP(G5855,'Loc Coefficients Location'!A:E,5,FALSE)),""),"")</f>
        <v>#REF!</v>
      </c>
      <c r="O5855" s="785" t="str">
        <f t="shared" si="896"/>
        <v/>
      </c>
      <c r="P5855" s="786" t="e">
        <f>IF(#REF!,IF(ISNUMBER(F5855),IF(LEFT(A5855,3)="Cat",VLOOKUP(A5855,'Loc Configurations Seules'!R:W,6,FALSE),VLOOKUP(G5855,'Loc Coefficients Location'!A:F,6,FALSE)),""),"")</f>
        <v>#REF!</v>
      </c>
      <c r="Q5855" s="785" t="str">
        <f t="shared" si="897"/>
        <v/>
      </c>
      <c r="R5855" s="786" t="e">
        <f>IF(#REF!,IF(ISNUMBER(F5855),IF(LEFT(A5855,3)="Cat",VLOOKUP(A5855,'Loc Configurations Seules'!R:X,7,FALSE),VLOOKUP(G5855,'Loc Coefficients Location'!A:G,7,FALSE)),""),"")</f>
        <v>#REF!</v>
      </c>
      <c r="S5855" s="785" t="str">
        <f t="shared" si="898"/>
        <v/>
      </c>
    </row>
    <row r="5856" spans="1:19" ht="38.25" x14ac:dyDescent="0.25">
      <c r="A5856" s="69" t="s">
        <v>5412</v>
      </c>
      <c r="B5856" s="42" t="s">
        <v>5413</v>
      </c>
      <c r="C5856" s="43" t="s">
        <v>171</v>
      </c>
      <c r="D5856" s="44"/>
      <c r="E5856" s="47"/>
      <c r="F5856" s="10">
        <v>132</v>
      </c>
      <c r="G5856" s="791" t="s">
        <v>9621</v>
      </c>
      <c r="H5856" s="781">
        <f t="shared" si="894"/>
        <v>34.840000000000003</v>
      </c>
      <c r="I5856" s="782">
        <f t="shared" si="894"/>
        <v>17.670000000000002</v>
      </c>
      <c r="J5856" s="782">
        <f t="shared" si="894"/>
        <v>12.06</v>
      </c>
      <c r="K5856" s="783">
        <f t="shared" si="894"/>
        <v>9.27</v>
      </c>
      <c r="L5856" s="784"/>
      <c r="M5856" s="785"/>
      <c r="N5856" s="786"/>
      <c r="O5856" s="785"/>
      <c r="P5856" s="786"/>
      <c r="Q5856" s="785"/>
      <c r="R5856" s="786"/>
      <c r="S5856" s="785"/>
    </row>
    <row r="5857" spans="1:19" ht="38.25" x14ac:dyDescent="0.25">
      <c r="A5857" s="69" t="s">
        <v>5412</v>
      </c>
      <c r="B5857" s="42" t="s">
        <v>5414</v>
      </c>
      <c r="C5857" s="43" t="s">
        <v>171</v>
      </c>
      <c r="D5857" s="44"/>
      <c r="E5857" s="47"/>
      <c r="F5857" s="10">
        <v>572</v>
      </c>
      <c r="G5857" s="791" t="s">
        <v>9621</v>
      </c>
      <c r="H5857" s="781">
        <f t="shared" si="894"/>
        <v>150.96</v>
      </c>
      <c r="I5857" s="782">
        <f t="shared" si="894"/>
        <v>76.56</v>
      </c>
      <c r="J5857" s="782">
        <f t="shared" si="894"/>
        <v>52.25</v>
      </c>
      <c r="K5857" s="783">
        <f t="shared" si="894"/>
        <v>40.19</v>
      </c>
      <c r="L5857" s="784"/>
      <c r="M5857" s="785"/>
      <c r="N5857" s="786"/>
      <c r="O5857" s="785"/>
      <c r="P5857" s="786"/>
      <c r="Q5857" s="785"/>
      <c r="R5857" s="786"/>
      <c r="S5857" s="785"/>
    </row>
    <row r="5858" spans="1:19" ht="38.25" x14ac:dyDescent="0.25">
      <c r="A5858" s="69" t="s">
        <v>5412</v>
      </c>
      <c r="B5858" s="42" t="s">
        <v>5415</v>
      </c>
      <c r="C5858" s="43" t="s">
        <v>171</v>
      </c>
      <c r="D5858" s="44"/>
      <c r="E5858" s="47"/>
      <c r="F5858" s="10">
        <v>1136</v>
      </c>
      <c r="G5858" s="791" t="s">
        <v>9621</v>
      </c>
      <c r="H5858" s="781">
        <f t="shared" si="894"/>
        <v>299.82</v>
      </c>
      <c r="I5858" s="782">
        <f t="shared" si="894"/>
        <v>152.06</v>
      </c>
      <c r="J5858" s="782">
        <f t="shared" si="894"/>
        <v>103.77</v>
      </c>
      <c r="K5858" s="783">
        <f t="shared" si="894"/>
        <v>79.81</v>
      </c>
      <c r="L5858" s="784"/>
      <c r="M5858" s="785"/>
      <c r="N5858" s="786"/>
      <c r="O5858" s="785"/>
      <c r="P5858" s="786"/>
      <c r="Q5858" s="785"/>
      <c r="R5858" s="786"/>
      <c r="S5858" s="785"/>
    </row>
    <row r="5859" spans="1:19" ht="38.25" x14ac:dyDescent="0.25">
      <c r="A5859" s="69" t="s">
        <v>5412</v>
      </c>
      <c r="B5859" s="42" t="s">
        <v>5416</v>
      </c>
      <c r="C5859" s="43" t="s">
        <v>171</v>
      </c>
      <c r="D5859" s="44"/>
      <c r="E5859" s="47"/>
      <c r="F5859" s="10">
        <v>1577</v>
      </c>
      <c r="G5859" s="791" t="s">
        <v>9621</v>
      </c>
      <c r="H5859" s="781">
        <f t="shared" si="894"/>
        <v>416.21</v>
      </c>
      <c r="I5859" s="782">
        <f t="shared" si="894"/>
        <v>211.09</v>
      </c>
      <c r="J5859" s="782">
        <f t="shared" si="894"/>
        <v>144.06</v>
      </c>
      <c r="K5859" s="783">
        <f t="shared" si="894"/>
        <v>110.8</v>
      </c>
      <c r="L5859" s="784"/>
      <c r="M5859" s="785"/>
      <c r="N5859" s="786"/>
      <c r="O5859" s="785"/>
      <c r="P5859" s="786"/>
      <c r="Q5859" s="785"/>
      <c r="R5859" s="786"/>
      <c r="S5859" s="785"/>
    </row>
    <row r="5860" spans="1:19" ht="38.25" x14ac:dyDescent="0.25">
      <c r="A5860" s="69" t="s">
        <v>5412</v>
      </c>
      <c r="B5860" s="42" t="s">
        <v>5417</v>
      </c>
      <c r="C5860" s="43" t="s">
        <v>171</v>
      </c>
      <c r="D5860" s="44"/>
      <c r="E5860" s="47"/>
      <c r="F5860" s="10">
        <v>605</v>
      </c>
      <c r="G5860" s="791" t="s">
        <v>9621</v>
      </c>
      <c r="H5860" s="781">
        <f t="shared" si="894"/>
        <v>159.66999999999999</v>
      </c>
      <c r="I5860" s="782">
        <f t="shared" si="894"/>
        <v>80.98</v>
      </c>
      <c r="J5860" s="782">
        <f t="shared" si="894"/>
        <v>55.27</v>
      </c>
      <c r="K5860" s="783">
        <f t="shared" si="894"/>
        <v>42.51</v>
      </c>
      <c r="L5860" s="784"/>
      <c r="M5860" s="785"/>
      <c r="N5860" s="786"/>
      <c r="O5860" s="785"/>
      <c r="P5860" s="786"/>
      <c r="Q5860" s="785"/>
      <c r="R5860" s="786"/>
      <c r="S5860" s="785"/>
    </row>
    <row r="5861" spans="1:19" ht="38.25" x14ac:dyDescent="0.25">
      <c r="A5861" s="69" t="s">
        <v>5412</v>
      </c>
      <c r="B5861" s="42" t="s">
        <v>5418</v>
      </c>
      <c r="C5861" s="43" t="s">
        <v>171</v>
      </c>
      <c r="D5861" s="44"/>
      <c r="E5861" s="47"/>
      <c r="F5861" s="10">
        <v>1520</v>
      </c>
      <c r="G5861" s="791" t="s">
        <v>9621</v>
      </c>
      <c r="H5861" s="781">
        <f t="shared" si="894"/>
        <v>401.17</v>
      </c>
      <c r="I5861" s="782">
        <f t="shared" si="894"/>
        <v>203.46</v>
      </c>
      <c r="J5861" s="782">
        <f t="shared" si="894"/>
        <v>138.85</v>
      </c>
      <c r="K5861" s="783">
        <f t="shared" si="894"/>
        <v>106.79</v>
      </c>
      <c r="L5861" s="784"/>
      <c r="M5861" s="785"/>
      <c r="N5861" s="786"/>
      <c r="O5861" s="785"/>
      <c r="P5861" s="786"/>
      <c r="Q5861" s="785"/>
      <c r="R5861" s="786"/>
      <c r="S5861" s="785"/>
    </row>
    <row r="5862" spans="1:19" ht="38.25" x14ac:dyDescent="0.25">
      <c r="A5862" s="69" t="s">
        <v>5412</v>
      </c>
      <c r="B5862" s="42" t="s">
        <v>5419</v>
      </c>
      <c r="C5862" s="43" t="s">
        <v>171</v>
      </c>
      <c r="D5862" s="44"/>
      <c r="E5862" s="47"/>
      <c r="F5862" s="10">
        <v>4253</v>
      </c>
      <c r="G5862" s="791" t="s">
        <v>9621</v>
      </c>
      <c r="H5862" s="781">
        <f t="shared" si="894"/>
        <v>1122.47</v>
      </c>
      <c r="I5862" s="782">
        <f t="shared" si="894"/>
        <v>569.28</v>
      </c>
      <c r="J5862" s="782">
        <f t="shared" si="894"/>
        <v>388.51</v>
      </c>
      <c r="K5862" s="783">
        <f t="shared" si="894"/>
        <v>298.8</v>
      </c>
      <c r="L5862" s="784"/>
      <c r="M5862" s="785"/>
      <c r="N5862" s="786"/>
      <c r="O5862" s="785"/>
      <c r="P5862" s="786"/>
      <c r="Q5862" s="785"/>
      <c r="R5862" s="786"/>
      <c r="S5862" s="785"/>
    </row>
    <row r="5863" spans="1:19" ht="38.25" x14ac:dyDescent="0.25">
      <c r="A5863" s="69" t="s">
        <v>5412</v>
      </c>
      <c r="B5863" s="42" t="s">
        <v>5420</v>
      </c>
      <c r="C5863" s="43" t="s">
        <v>171</v>
      </c>
      <c r="D5863" s="44"/>
      <c r="E5863" s="47"/>
      <c r="F5863" s="10">
        <v>1862</v>
      </c>
      <c r="G5863" s="791" t="s">
        <v>9621</v>
      </c>
      <c r="H5863" s="781">
        <f t="shared" si="894"/>
        <v>491.43</v>
      </c>
      <c r="I5863" s="782">
        <f t="shared" si="894"/>
        <v>249.24</v>
      </c>
      <c r="J5863" s="782">
        <f t="shared" si="894"/>
        <v>170.09</v>
      </c>
      <c r="K5863" s="783">
        <f t="shared" si="894"/>
        <v>130.82</v>
      </c>
      <c r="L5863" s="784"/>
      <c r="M5863" s="785"/>
      <c r="N5863" s="786"/>
      <c r="O5863" s="785"/>
      <c r="P5863" s="786"/>
      <c r="Q5863" s="785"/>
      <c r="R5863" s="786"/>
      <c r="S5863" s="785"/>
    </row>
    <row r="5864" spans="1:19" ht="38.25" x14ac:dyDescent="0.25">
      <c r="A5864" s="69" t="s">
        <v>5412</v>
      </c>
      <c r="B5864" s="42" t="s">
        <v>5421</v>
      </c>
      <c r="C5864" s="43" t="s">
        <v>171</v>
      </c>
      <c r="D5864" s="44"/>
      <c r="E5864" s="47"/>
      <c r="F5864" s="10">
        <v>230</v>
      </c>
      <c r="G5864" s="791" t="s">
        <v>9621</v>
      </c>
      <c r="H5864" s="781">
        <f t="shared" ref="H5864:K5885" si="899">IF(ISNUMBER($F5864),ROUND($F5864*H$2,2),"")</f>
        <v>60.7</v>
      </c>
      <c r="I5864" s="782">
        <f t="shared" si="899"/>
        <v>30.79</v>
      </c>
      <c r="J5864" s="782">
        <f t="shared" si="899"/>
        <v>21.01</v>
      </c>
      <c r="K5864" s="783">
        <f t="shared" si="899"/>
        <v>16.16</v>
      </c>
      <c r="L5864" s="784"/>
      <c r="M5864" s="785"/>
      <c r="N5864" s="786"/>
      <c r="O5864" s="785"/>
      <c r="P5864" s="786"/>
      <c r="Q5864" s="785"/>
      <c r="R5864" s="786"/>
      <c r="S5864" s="785"/>
    </row>
    <row r="5865" spans="1:19" ht="38.25" x14ac:dyDescent="0.25">
      <c r="A5865" s="69" t="s">
        <v>5412</v>
      </c>
      <c r="B5865" s="42" t="s">
        <v>5422</v>
      </c>
      <c r="C5865" s="43" t="s">
        <v>171</v>
      </c>
      <c r="D5865" s="44"/>
      <c r="E5865" s="47"/>
      <c r="F5865" s="10">
        <v>323</v>
      </c>
      <c r="G5865" s="791" t="s">
        <v>9621</v>
      </c>
      <c r="H5865" s="781">
        <f t="shared" si="899"/>
        <v>85.25</v>
      </c>
      <c r="I5865" s="782">
        <f t="shared" si="899"/>
        <v>43.23</v>
      </c>
      <c r="J5865" s="782">
        <f t="shared" si="899"/>
        <v>29.51</v>
      </c>
      <c r="K5865" s="783">
        <f t="shared" si="899"/>
        <v>22.69</v>
      </c>
      <c r="L5865" s="784"/>
      <c r="M5865" s="785"/>
      <c r="N5865" s="786"/>
      <c r="O5865" s="785"/>
      <c r="P5865" s="786"/>
      <c r="Q5865" s="785"/>
      <c r="R5865" s="786"/>
      <c r="S5865" s="785"/>
    </row>
    <row r="5866" spans="1:19" ht="38.25" x14ac:dyDescent="0.25">
      <c r="A5866" s="69" t="s">
        <v>5412</v>
      </c>
      <c r="B5866" s="42" t="s">
        <v>5423</v>
      </c>
      <c r="C5866" s="43" t="s">
        <v>171</v>
      </c>
      <c r="D5866" s="44"/>
      <c r="E5866" s="47"/>
      <c r="F5866" s="10">
        <v>455</v>
      </c>
      <c r="G5866" s="791" t="s">
        <v>9621</v>
      </c>
      <c r="H5866" s="781">
        <f t="shared" si="899"/>
        <v>120.09</v>
      </c>
      <c r="I5866" s="782">
        <f t="shared" si="899"/>
        <v>60.9</v>
      </c>
      <c r="J5866" s="782">
        <f t="shared" si="899"/>
        <v>41.56</v>
      </c>
      <c r="K5866" s="783">
        <f t="shared" si="899"/>
        <v>31.97</v>
      </c>
      <c r="L5866" s="784"/>
      <c r="M5866" s="785"/>
      <c r="N5866" s="786"/>
      <c r="O5866" s="785"/>
      <c r="P5866" s="786"/>
      <c r="Q5866" s="785"/>
      <c r="R5866" s="786"/>
      <c r="S5866" s="785"/>
    </row>
    <row r="5867" spans="1:19" ht="38.25" x14ac:dyDescent="0.25">
      <c r="A5867" s="69" t="s">
        <v>5412</v>
      </c>
      <c r="B5867" s="42" t="s">
        <v>5424</v>
      </c>
      <c r="C5867" s="43" t="s">
        <v>171</v>
      </c>
      <c r="D5867" s="44"/>
      <c r="E5867" s="47"/>
      <c r="F5867" s="10">
        <v>1001</v>
      </c>
      <c r="G5867" s="791" t="s">
        <v>9621</v>
      </c>
      <c r="H5867" s="781">
        <f t="shared" si="899"/>
        <v>264.19</v>
      </c>
      <c r="I5867" s="782">
        <f t="shared" si="899"/>
        <v>133.99</v>
      </c>
      <c r="J5867" s="782">
        <f t="shared" si="899"/>
        <v>91.44</v>
      </c>
      <c r="K5867" s="783">
        <f t="shared" si="899"/>
        <v>70.33</v>
      </c>
      <c r="L5867" s="784"/>
      <c r="M5867" s="785"/>
      <c r="N5867" s="786"/>
      <c r="O5867" s="785"/>
      <c r="P5867" s="786"/>
      <c r="Q5867" s="785"/>
      <c r="R5867" s="786"/>
      <c r="S5867" s="785"/>
    </row>
    <row r="5868" spans="1:19" ht="38.25" x14ac:dyDescent="0.25">
      <c r="A5868" s="69" t="s">
        <v>5412</v>
      </c>
      <c r="B5868" s="42" t="s">
        <v>5425</v>
      </c>
      <c r="C5868" s="43" t="s">
        <v>171</v>
      </c>
      <c r="D5868" s="44"/>
      <c r="E5868" s="47"/>
      <c r="F5868" s="10">
        <v>1608</v>
      </c>
      <c r="G5868" s="791" t="s">
        <v>9621</v>
      </c>
      <c r="H5868" s="781">
        <f t="shared" si="899"/>
        <v>424.39</v>
      </c>
      <c r="I5868" s="782">
        <f t="shared" si="899"/>
        <v>215.24</v>
      </c>
      <c r="J5868" s="782">
        <f t="shared" si="899"/>
        <v>146.88999999999999</v>
      </c>
      <c r="K5868" s="783">
        <f t="shared" si="899"/>
        <v>112.97</v>
      </c>
      <c r="L5868" s="784"/>
      <c r="M5868" s="785"/>
      <c r="N5868" s="786"/>
      <c r="O5868" s="785"/>
      <c r="P5868" s="786"/>
      <c r="Q5868" s="785"/>
      <c r="R5868" s="786"/>
      <c r="S5868" s="785"/>
    </row>
    <row r="5869" spans="1:19" ht="38.25" x14ac:dyDescent="0.25">
      <c r="A5869" s="69" t="s">
        <v>5412</v>
      </c>
      <c r="B5869" s="42" t="s">
        <v>5426</v>
      </c>
      <c r="C5869" s="43" t="s">
        <v>171</v>
      </c>
      <c r="D5869" s="44"/>
      <c r="E5869" s="47"/>
      <c r="F5869" s="10">
        <v>1304</v>
      </c>
      <c r="G5869" s="791" t="s">
        <v>9621</v>
      </c>
      <c r="H5869" s="781">
        <f t="shared" si="899"/>
        <v>344.16</v>
      </c>
      <c r="I5869" s="782">
        <f t="shared" si="899"/>
        <v>174.55</v>
      </c>
      <c r="J5869" s="782">
        <f t="shared" si="899"/>
        <v>119.12</v>
      </c>
      <c r="K5869" s="783">
        <f t="shared" si="899"/>
        <v>91.61</v>
      </c>
      <c r="L5869" s="784"/>
      <c r="M5869" s="785"/>
      <c r="N5869" s="786"/>
      <c r="O5869" s="785"/>
      <c r="P5869" s="786"/>
      <c r="Q5869" s="785"/>
      <c r="R5869" s="786"/>
      <c r="S5869" s="785"/>
    </row>
    <row r="5870" spans="1:19" x14ac:dyDescent="0.25">
      <c r="A5870" s="69"/>
      <c r="B5870" s="42"/>
      <c r="C5870" s="43"/>
      <c r="D5870" s="44"/>
      <c r="E5870" s="47"/>
      <c r="F5870" s="10" t="s">
        <v>5249</v>
      </c>
      <c r="G5870" s="791" t="s">
        <v>9527</v>
      </c>
      <c r="H5870" s="781" t="str">
        <f t="shared" si="899"/>
        <v/>
      </c>
      <c r="I5870" s="782" t="str">
        <f t="shared" si="899"/>
        <v/>
      </c>
      <c r="J5870" s="782" t="str">
        <f t="shared" si="899"/>
        <v/>
      </c>
      <c r="K5870" s="783" t="str">
        <f t="shared" si="899"/>
        <v/>
      </c>
      <c r="L5870" s="784" t="e">
        <f>IF(#REF!,IF(ISNUMBER(F5870),IF(LEFT(A5870,3)="Cat",VLOOKUP(A5870,'Loc Configurations Seules'!R:U,4,FALSE),VLOOKUP(G5870,'Loc Coefficients Location'!A:D,4,FALSE)),""),"")</f>
        <v>#REF!</v>
      </c>
      <c r="M5870" s="785" t="str">
        <f t="shared" si="895"/>
        <v/>
      </c>
      <c r="N5870" s="786" t="e">
        <f>IF(#REF!,IF(ISNUMBER(F5870),IF(LEFT(A5870,3)="Cat",VLOOKUP(A5870,'Loc Configurations Seules'!R:V,5,FALSE),VLOOKUP(G5870,'Loc Coefficients Location'!A:E,5,FALSE)),""),"")</f>
        <v>#REF!</v>
      </c>
      <c r="O5870" s="785" t="str">
        <f t="shared" si="896"/>
        <v/>
      </c>
      <c r="P5870" s="786" t="e">
        <f>IF(#REF!,IF(ISNUMBER(F5870),IF(LEFT(A5870,3)="Cat",VLOOKUP(A5870,'Loc Configurations Seules'!R:W,6,FALSE),VLOOKUP(G5870,'Loc Coefficients Location'!A:F,6,FALSE)),""),"")</f>
        <v>#REF!</v>
      </c>
      <c r="Q5870" s="785" t="str">
        <f t="shared" si="897"/>
        <v/>
      </c>
      <c r="R5870" s="786" t="e">
        <f>IF(#REF!,IF(ISNUMBER(F5870),IF(LEFT(A5870,3)="Cat",VLOOKUP(A5870,'Loc Configurations Seules'!R:X,7,FALSE),VLOOKUP(G5870,'Loc Coefficients Location'!A:G,7,FALSE)),""),"")</f>
        <v>#REF!</v>
      </c>
      <c r="S5870" s="785" t="str">
        <f t="shared" si="898"/>
        <v/>
      </c>
    </row>
    <row r="5871" spans="1:19" x14ac:dyDescent="0.25">
      <c r="A5871" s="69"/>
      <c r="B5871" s="42"/>
      <c r="C5871" s="43"/>
      <c r="D5871" s="44"/>
      <c r="E5871" s="47"/>
      <c r="F5871" s="10" t="s">
        <v>5249</v>
      </c>
      <c r="G5871" s="791" t="s">
        <v>9527</v>
      </c>
      <c r="H5871" s="781" t="str">
        <f t="shared" si="899"/>
        <v/>
      </c>
      <c r="I5871" s="782" t="str">
        <f t="shared" si="899"/>
        <v/>
      </c>
      <c r="J5871" s="782" t="str">
        <f t="shared" si="899"/>
        <v/>
      </c>
      <c r="K5871" s="783" t="str">
        <f t="shared" si="899"/>
        <v/>
      </c>
      <c r="L5871" s="784" t="e">
        <f>IF(#REF!,IF(ISNUMBER(F5871),IF(LEFT(A5871,3)="Cat",VLOOKUP(A5871,'Loc Configurations Seules'!R:U,4,FALSE),VLOOKUP(G5871,'Loc Coefficients Location'!A:D,4,FALSE)),""),"")</f>
        <v>#REF!</v>
      </c>
      <c r="M5871" s="785" t="str">
        <f t="shared" si="895"/>
        <v/>
      </c>
      <c r="N5871" s="786" t="e">
        <f>IF(#REF!,IF(ISNUMBER(F5871),IF(LEFT(A5871,3)="Cat",VLOOKUP(A5871,'Loc Configurations Seules'!R:V,5,FALSE),VLOOKUP(G5871,'Loc Coefficients Location'!A:E,5,FALSE)),""),"")</f>
        <v>#REF!</v>
      </c>
      <c r="O5871" s="785" t="str">
        <f t="shared" si="896"/>
        <v/>
      </c>
      <c r="P5871" s="786" t="e">
        <f>IF(#REF!,IF(ISNUMBER(F5871),IF(LEFT(A5871,3)="Cat",VLOOKUP(A5871,'Loc Configurations Seules'!R:W,6,FALSE),VLOOKUP(G5871,'Loc Coefficients Location'!A:F,6,FALSE)),""),"")</f>
        <v>#REF!</v>
      </c>
      <c r="Q5871" s="785" t="str">
        <f t="shared" si="897"/>
        <v/>
      </c>
      <c r="R5871" s="786" t="e">
        <f>IF(#REF!,IF(ISNUMBER(F5871),IF(LEFT(A5871,3)="Cat",VLOOKUP(A5871,'Loc Configurations Seules'!R:X,7,FALSE),VLOOKUP(G5871,'Loc Coefficients Location'!A:G,7,FALSE)),""),"")</f>
        <v>#REF!</v>
      </c>
      <c r="S5871" s="785" t="str">
        <f t="shared" si="898"/>
        <v/>
      </c>
    </row>
    <row r="5872" spans="1:19" ht="38.25" x14ac:dyDescent="0.25">
      <c r="A5872" s="87" t="s">
        <v>5427</v>
      </c>
      <c r="B5872" s="42"/>
      <c r="C5872" s="43"/>
      <c r="D5872" s="44"/>
      <c r="E5872" s="47"/>
      <c r="F5872" s="10" t="s">
        <v>5249</v>
      </c>
      <c r="G5872" s="791" t="s">
        <v>9527</v>
      </c>
      <c r="H5872" s="781" t="str">
        <f t="shared" si="899"/>
        <v/>
      </c>
      <c r="I5872" s="782" t="str">
        <f t="shared" si="899"/>
        <v/>
      </c>
      <c r="J5872" s="782" t="str">
        <f t="shared" si="899"/>
        <v/>
      </c>
      <c r="K5872" s="783" t="str">
        <f t="shared" si="899"/>
        <v/>
      </c>
      <c r="L5872" s="784" t="e">
        <f>IF(#REF!,IF(ISNUMBER(F5872),IF(LEFT(A5872,3)="Cat",VLOOKUP(A5872,'Loc Configurations Seules'!R:U,4,FALSE),VLOOKUP(G5872,'Loc Coefficients Location'!A:D,4,FALSE)),""),"")</f>
        <v>#REF!</v>
      </c>
      <c r="M5872" s="785" t="str">
        <f t="shared" si="895"/>
        <v/>
      </c>
      <c r="N5872" s="786" t="e">
        <f>IF(#REF!,IF(ISNUMBER(F5872),IF(LEFT(A5872,3)="Cat",VLOOKUP(A5872,'Loc Configurations Seules'!R:V,5,FALSE),VLOOKUP(G5872,'Loc Coefficients Location'!A:E,5,FALSE)),""),"")</f>
        <v>#REF!</v>
      </c>
      <c r="O5872" s="785" t="str">
        <f t="shared" si="896"/>
        <v/>
      </c>
      <c r="P5872" s="786" t="e">
        <f>IF(#REF!,IF(ISNUMBER(F5872),IF(LEFT(A5872,3)="Cat",VLOOKUP(A5872,'Loc Configurations Seules'!R:W,6,FALSE),VLOOKUP(G5872,'Loc Coefficients Location'!A:F,6,FALSE)),""),"")</f>
        <v>#REF!</v>
      </c>
      <c r="Q5872" s="785" t="str">
        <f t="shared" si="897"/>
        <v/>
      </c>
      <c r="R5872" s="786" t="e">
        <f>IF(#REF!,IF(ISNUMBER(F5872),IF(LEFT(A5872,3)="Cat",VLOOKUP(A5872,'Loc Configurations Seules'!R:X,7,FALSE),VLOOKUP(G5872,'Loc Coefficients Location'!A:G,7,FALSE)),""),"")</f>
        <v>#REF!</v>
      </c>
      <c r="S5872" s="785" t="str">
        <f t="shared" si="898"/>
        <v/>
      </c>
    </row>
    <row r="5873" spans="1:19" ht="38.25" x14ac:dyDescent="0.25">
      <c r="A5873" s="69" t="s">
        <v>5427</v>
      </c>
      <c r="B5873" s="42" t="s">
        <v>5413</v>
      </c>
      <c r="C5873" s="43" t="s">
        <v>171</v>
      </c>
      <c r="D5873" s="44"/>
      <c r="E5873" s="47"/>
      <c r="F5873" s="10">
        <v>145</v>
      </c>
      <c r="G5873" s="791" t="s">
        <v>9621</v>
      </c>
      <c r="H5873" s="781">
        <f t="shared" si="899"/>
        <v>38.270000000000003</v>
      </c>
      <c r="I5873" s="782">
        <f t="shared" si="899"/>
        <v>19.41</v>
      </c>
      <c r="J5873" s="782">
        <f t="shared" si="899"/>
        <v>13.25</v>
      </c>
      <c r="K5873" s="783">
        <f t="shared" si="899"/>
        <v>10.19</v>
      </c>
      <c r="L5873" s="784"/>
      <c r="M5873" s="785"/>
      <c r="N5873" s="786"/>
      <c r="O5873" s="785"/>
      <c r="P5873" s="786"/>
      <c r="Q5873" s="785"/>
      <c r="R5873" s="786"/>
      <c r="S5873" s="785"/>
    </row>
    <row r="5874" spans="1:19" ht="38.25" x14ac:dyDescent="0.25">
      <c r="A5874" s="69" t="s">
        <v>5427</v>
      </c>
      <c r="B5874" s="42" t="s">
        <v>5414</v>
      </c>
      <c r="C5874" s="43" t="s">
        <v>171</v>
      </c>
      <c r="D5874" s="44"/>
      <c r="E5874" s="47"/>
      <c r="F5874" s="10">
        <v>630</v>
      </c>
      <c r="G5874" s="791" t="s">
        <v>9621</v>
      </c>
      <c r="H5874" s="781">
        <f t="shared" si="899"/>
        <v>166.27</v>
      </c>
      <c r="I5874" s="782">
        <f t="shared" si="899"/>
        <v>84.33</v>
      </c>
      <c r="J5874" s="782">
        <f t="shared" si="899"/>
        <v>57.55</v>
      </c>
      <c r="K5874" s="783">
        <f t="shared" si="899"/>
        <v>44.26</v>
      </c>
      <c r="L5874" s="784"/>
      <c r="M5874" s="785"/>
      <c r="N5874" s="786"/>
      <c r="O5874" s="785"/>
      <c r="P5874" s="786"/>
      <c r="Q5874" s="785"/>
      <c r="R5874" s="786"/>
      <c r="S5874" s="785"/>
    </row>
    <row r="5875" spans="1:19" ht="38.25" x14ac:dyDescent="0.25">
      <c r="A5875" s="69" t="s">
        <v>5427</v>
      </c>
      <c r="B5875" s="42" t="s">
        <v>5415</v>
      </c>
      <c r="C5875" s="43" t="s">
        <v>171</v>
      </c>
      <c r="D5875" s="44"/>
      <c r="E5875" s="47"/>
      <c r="F5875" s="10">
        <v>1250</v>
      </c>
      <c r="G5875" s="791" t="s">
        <v>9621</v>
      </c>
      <c r="H5875" s="781">
        <f t="shared" si="899"/>
        <v>329.91</v>
      </c>
      <c r="I5875" s="782">
        <f t="shared" si="899"/>
        <v>167.32</v>
      </c>
      <c r="J5875" s="782">
        <f t="shared" si="899"/>
        <v>114.19</v>
      </c>
      <c r="K5875" s="783">
        <f t="shared" si="899"/>
        <v>87.82</v>
      </c>
      <c r="L5875" s="784"/>
      <c r="M5875" s="785"/>
      <c r="N5875" s="786"/>
      <c r="O5875" s="785"/>
      <c r="P5875" s="786"/>
      <c r="Q5875" s="785"/>
      <c r="R5875" s="786"/>
      <c r="S5875" s="785"/>
    </row>
    <row r="5876" spans="1:19" ht="38.25" x14ac:dyDescent="0.25">
      <c r="A5876" s="69" t="s">
        <v>5427</v>
      </c>
      <c r="B5876" s="42" t="s">
        <v>5416</v>
      </c>
      <c r="C5876" s="43" t="s">
        <v>171</v>
      </c>
      <c r="D5876" s="44"/>
      <c r="E5876" s="47"/>
      <c r="F5876" s="10">
        <v>1735</v>
      </c>
      <c r="G5876" s="791" t="s">
        <v>9621</v>
      </c>
      <c r="H5876" s="781">
        <f t="shared" si="899"/>
        <v>457.91</v>
      </c>
      <c r="I5876" s="782">
        <f t="shared" si="899"/>
        <v>232.24</v>
      </c>
      <c r="J5876" s="782">
        <f t="shared" si="899"/>
        <v>158.49</v>
      </c>
      <c r="K5876" s="783">
        <f t="shared" si="899"/>
        <v>121.9</v>
      </c>
      <c r="L5876" s="784"/>
      <c r="M5876" s="785"/>
      <c r="N5876" s="786"/>
      <c r="O5876" s="785"/>
      <c r="P5876" s="786"/>
      <c r="Q5876" s="785"/>
      <c r="R5876" s="786"/>
      <c r="S5876" s="785"/>
    </row>
    <row r="5877" spans="1:19" ht="38.25" x14ac:dyDescent="0.25">
      <c r="A5877" s="69" t="s">
        <v>5427</v>
      </c>
      <c r="B5877" s="42" t="s">
        <v>5417</v>
      </c>
      <c r="C5877" s="43" t="s">
        <v>171</v>
      </c>
      <c r="D5877" s="44"/>
      <c r="E5877" s="47"/>
      <c r="F5877" s="10">
        <v>666</v>
      </c>
      <c r="G5877" s="791" t="s">
        <v>9621</v>
      </c>
      <c r="H5877" s="781">
        <f t="shared" si="899"/>
        <v>175.77</v>
      </c>
      <c r="I5877" s="782">
        <f t="shared" si="899"/>
        <v>89.15</v>
      </c>
      <c r="J5877" s="782">
        <f t="shared" si="899"/>
        <v>60.84</v>
      </c>
      <c r="K5877" s="783">
        <f t="shared" si="899"/>
        <v>46.79</v>
      </c>
      <c r="L5877" s="784"/>
      <c r="M5877" s="785"/>
      <c r="N5877" s="786"/>
      <c r="O5877" s="785"/>
      <c r="P5877" s="786"/>
      <c r="Q5877" s="785"/>
      <c r="R5877" s="786"/>
      <c r="S5877" s="785"/>
    </row>
    <row r="5878" spans="1:19" ht="38.25" x14ac:dyDescent="0.25">
      <c r="A5878" s="69" t="s">
        <v>5427</v>
      </c>
      <c r="B5878" s="42" t="s">
        <v>5418</v>
      </c>
      <c r="C5878" s="43" t="s">
        <v>171</v>
      </c>
      <c r="D5878" s="44"/>
      <c r="E5878" s="47"/>
      <c r="F5878" s="10">
        <v>1671</v>
      </c>
      <c r="G5878" s="791" t="s">
        <v>9621</v>
      </c>
      <c r="H5878" s="781">
        <f t="shared" si="899"/>
        <v>441.02</v>
      </c>
      <c r="I5878" s="782">
        <f t="shared" si="899"/>
        <v>223.67</v>
      </c>
      <c r="J5878" s="782">
        <f t="shared" si="899"/>
        <v>152.65</v>
      </c>
      <c r="K5878" s="783">
        <f t="shared" si="899"/>
        <v>117.4</v>
      </c>
      <c r="L5878" s="784"/>
      <c r="M5878" s="785"/>
      <c r="N5878" s="786"/>
      <c r="O5878" s="785"/>
      <c r="P5878" s="786"/>
      <c r="Q5878" s="785"/>
      <c r="R5878" s="786"/>
      <c r="S5878" s="785"/>
    </row>
    <row r="5879" spans="1:19" ht="38.25" x14ac:dyDescent="0.25">
      <c r="A5879" s="69" t="s">
        <v>5427</v>
      </c>
      <c r="B5879" s="42" t="s">
        <v>5419</v>
      </c>
      <c r="C5879" s="43" t="s">
        <v>171</v>
      </c>
      <c r="D5879" s="44"/>
      <c r="E5879" s="47"/>
      <c r="F5879" s="10">
        <v>4679</v>
      </c>
      <c r="G5879" s="791" t="s">
        <v>9621</v>
      </c>
      <c r="H5879" s="781">
        <f t="shared" si="899"/>
        <v>1234.9000000000001</v>
      </c>
      <c r="I5879" s="782">
        <f t="shared" si="899"/>
        <v>626.29999999999995</v>
      </c>
      <c r="J5879" s="782">
        <f t="shared" si="899"/>
        <v>427.43</v>
      </c>
      <c r="K5879" s="783">
        <f t="shared" si="899"/>
        <v>328.73</v>
      </c>
      <c r="L5879" s="784"/>
      <c r="M5879" s="785"/>
      <c r="N5879" s="786"/>
      <c r="O5879" s="785"/>
      <c r="P5879" s="786"/>
      <c r="Q5879" s="785"/>
      <c r="R5879" s="786"/>
      <c r="S5879" s="785"/>
    </row>
    <row r="5880" spans="1:19" ht="38.25" x14ac:dyDescent="0.25">
      <c r="A5880" s="69" t="s">
        <v>5427</v>
      </c>
      <c r="B5880" s="42" t="s">
        <v>5420</v>
      </c>
      <c r="C5880" s="43" t="s">
        <v>171</v>
      </c>
      <c r="D5880" s="44"/>
      <c r="E5880" s="47"/>
      <c r="F5880" s="10">
        <v>2048</v>
      </c>
      <c r="G5880" s="791" t="s">
        <v>9621</v>
      </c>
      <c r="H5880" s="781">
        <f t="shared" si="899"/>
        <v>540.52</v>
      </c>
      <c r="I5880" s="782">
        <f t="shared" si="899"/>
        <v>274.13</v>
      </c>
      <c r="J5880" s="782">
        <f t="shared" si="899"/>
        <v>187.09</v>
      </c>
      <c r="K5880" s="783">
        <f t="shared" si="899"/>
        <v>143.88999999999999</v>
      </c>
      <c r="L5880" s="784"/>
      <c r="M5880" s="785"/>
      <c r="N5880" s="786"/>
      <c r="O5880" s="785"/>
      <c r="P5880" s="786"/>
      <c r="Q5880" s="785"/>
      <c r="R5880" s="786"/>
      <c r="S5880" s="785"/>
    </row>
    <row r="5881" spans="1:19" ht="38.25" x14ac:dyDescent="0.25">
      <c r="A5881" s="69" t="s">
        <v>5427</v>
      </c>
      <c r="B5881" s="42" t="s">
        <v>5421</v>
      </c>
      <c r="C5881" s="43" t="s">
        <v>171</v>
      </c>
      <c r="D5881" s="44"/>
      <c r="E5881" s="47"/>
      <c r="F5881" s="10">
        <v>253</v>
      </c>
      <c r="G5881" s="791" t="s">
        <v>9621</v>
      </c>
      <c r="H5881" s="781">
        <f t="shared" si="899"/>
        <v>66.77</v>
      </c>
      <c r="I5881" s="782">
        <f t="shared" si="899"/>
        <v>33.86</v>
      </c>
      <c r="J5881" s="782">
        <f t="shared" si="899"/>
        <v>23.11</v>
      </c>
      <c r="K5881" s="783">
        <f t="shared" si="899"/>
        <v>17.77</v>
      </c>
      <c r="L5881" s="784"/>
      <c r="M5881" s="785"/>
      <c r="N5881" s="786"/>
      <c r="O5881" s="785"/>
      <c r="P5881" s="786"/>
      <c r="Q5881" s="785"/>
      <c r="R5881" s="786"/>
      <c r="S5881" s="785"/>
    </row>
    <row r="5882" spans="1:19" ht="38.25" x14ac:dyDescent="0.25">
      <c r="A5882" s="69" t="s">
        <v>5427</v>
      </c>
      <c r="B5882" s="42" t="s">
        <v>5422</v>
      </c>
      <c r="C5882" s="43" t="s">
        <v>171</v>
      </c>
      <c r="D5882" s="44"/>
      <c r="E5882" s="47"/>
      <c r="F5882" s="10">
        <v>356</v>
      </c>
      <c r="G5882" s="791" t="s">
        <v>9621</v>
      </c>
      <c r="H5882" s="781">
        <f t="shared" si="899"/>
        <v>93.96</v>
      </c>
      <c r="I5882" s="782">
        <f t="shared" si="899"/>
        <v>47.65</v>
      </c>
      <c r="J5882" s="782">
        <f t="shared" si="899"/>
        <v>32.520000000000003</v>
      </c>
      <c r="K5882" s="783">
        <f t="shared" si="899"/>
        <v>25.01</v>
      </c>
      <c r="L5882" s="784"/>
      <c r="M5882" s="785"/>
      <c r="N5882" s="786"/>
      <c r="O5882" s="785"/>
      <c r="P5882" s="786"/>
      <c r="Q5882" s="785"/>
      <c r="R5882" s="786"/>
      <c r="S5882" s="785"/>
    </row>
    <row r="5883" spans="1:19" ht="38.25" x14ac:dyDescent="0.25">
      <c r="A5883" s="69" t="s">
        <v>5427</v>
      </c>
      <c r="B5883" s="42" t="s">
        <v>5423</v>
      </c>
      <c r="C5883" s="43" t="s">
        <v>171</v>
      </c>
      <c r="D5883" s="44"/>
      <c r="E5883" s="47"/>
      <c r="F5883" s="10">
        <v>500</v>
      </c>
      <c r="G5883" s="791" t="s">
        <v>9621</v>
      </c>
      <c r="H5883" s="781">
        <f t="shared" si="899"/>
        <v>131.96</v>
      </c>
      <c r="I5883" s="782">
        <f t="shared" si="899"/>
        <v>66.930000000000007</v>
      </c>
      <c r="J5883" s="782">
        <f t="shared" si="899"/>
        <v>45.68</v>
      </c>
      <c r="K5883" s="783">
        <f t="shared" si="899"/>
        <v>35.130000000000003</v>
      </c>
      <c r="L5883" s="784"/>
      <c r="M5883" s="785"/>
      <c r="N5883" s="786"/>
      <c r="O5883" s="785"/>
      <c r="P5883" s="786"/>
      <c r="Q5883" s="785"/>
      <c r="R5883" s="786"/>
      <c r="S5883" s="785"/>
    </row>
    <row r="5884" spans="1:19" ht="38.25" x14ac:dyDescent="0.25">
      <c r="A5884" s="69" t="s">
        <v>5427</v>
      </c>
      <c r="B5884" s="42" t="s">
        <v>5424</v>
      </c>
      <c r="C5884" s="43" t="s">
        <v>171</v>
      </c>
      <c r="D5884" s="44"/>
      <c r="E5884" s="47"/>
      <c r="F5884" s="10">
        <v>1101</v>
      </c>
      <c r="G5884" s="791" t="s">
        <v>9621</v>
      </c>
      <c r="H5884" s="781">
        <f t="shared" si="899"/>
        <v>290.58</v>
      </c>
      <c r="I5884" s="782">
        <f t="shared" si="899"/>
        <v>147.37</v>
      </c>
      <c r="J5884" s="782">
        <f t="shared" si="899"/>
        <v>100.58</v>
      </c>
      <c r="K5884" s="783">
        <f t="shared" si="899"/>
        <v>77.349999999999994</v>
      </c>
      <c r="L5884" s="784"/>
      <c r="M5884" s="785"/>
      <c r="N5884" s="786"/>
      <c r="O5884" s="785"/>
      <c r="P5884" s="786"/>
      <c r="Q5884" s="785"/>
      <c r="R5884" s="786"/>
      <c r="S5884" s="785"/>
    </row>
    <row r="5885" spans="1:19" ht="38.25" x14ac:dyDescent="0.25">
      <c r="A5885" s="69" t="s">
        <v>5427</v>
      </c>
      <c r="B5885" s="42" t="s">
        <v>5425</v>
      </c>
      <c r="C5885" s="43" t="s">
        <v>171</v>
      </c>
      <c r="D5885" s="44"/>
      <c r="E5885" s="47"/>
      <c r="F5885" s="10">
        <v>1769</v>
      </c>
      <c r="G5885" s="791" t="s">
        <v>9621</v>
      </c>
      <c r="H5885" s="781">
        <f t="shared" si="899"/>
        <v>466.88</v>
      </c>
      <c r="I5885" s="782">
        <f t="shared" si="899"/>
        <v>236.79</v>
      </c>
      <c r="J5885" s="782">
        <f t="shared" si="899"/>
        <v>161.6</v>
      </c>
      <c r="K5885" s="783">
        <f t="shared" si="899"/>
        <v>124.28</v>
      </c>
      <c r="L5885" s="784"/>
      <c r="M5885" s="785"/>
      <c r="N5885" s="786"/>
      <c r="O5885" s="785"/>
      <c r="P5885" s="786"/>
      <c r="Q5885" s="785"/>
      <c r="R5885" s="786"/>
      <c r="S5885" s="785"/>
    </row>
    <row r="5886" spans="1:19" ht="38.25" x14ac:dyDescent="0.25">
      <c r="A5886" s="69" t="s">
        <v>5427</v>
      </c>
      <c r="B5886" s="42" t="s">
        <v>5426</v>
      </c>
      <c r="C5886" s="43" t="s">
        <v>171</v>
      </c>
      <c r="D5886" s="44"/>
      <c r="E5886" s="47"/>
      <c r="F5886" s="10">
        <v>1436</v>
      </c>
      <c r="G5886" s="791" t="s">
        <v>9621</v>
      </c>
      <c r="H5886" s="781">
        <f t="shared" ref="H5886:K5886" si="900">IF(ISNUMBER($F5886),ROUND($F5886*H$2,2),"")</f>
        <v>379</v>
      </c>
      <c r="I5886" s="782">
        <f t="shared" si="900"/>
        <v>192.21</v>
      </c>
      <c r="J5886" s="782">
        <f t="shared" si="900"/>
        <v>131.18</v>
      </c>
      <c r="K5886" s="783">
        <f t="shared" si="900"/>
        <v>100.89</v>
      </c>
      <c r="L5886" s="784"/>
      <c r="M5886" s="785"/>
      <c r="N5886" s="786"/>
      <c r="O5886" s="785"/>
      <c r="P5886" s="786"/>
      <c r="Q5886" s="785"/>
      <c r="R5886" s="786"/>
      <c r="S5886" s="785"/>
    </row>
    <row r="5887" spans="1:19" x14ac:dyDescent="0.25">
      <c r="A5887" s="69"/>
      <c r="B5887" s="42"/>
      <c r="C5887" s="43"/>
      <c r="D5887" s="44"/>
      <c r="E5887" s="47"/>
      <c r="F5887" s="10" t="s">
        <v>5249</v>
      </c>
    </row>
    <row r="5888" spans="1:19" x14ac:dyDescent="0.25">
      <c r="A5888" s="69"/>
      <c r="B5888" s="42"/>
      <c r="C5888" s="652"/>
      <c r="D5888" s="44"/>
      <c r="E5888" s="47"/>
      <c r="F5888" s="10" t="s">
        <v>5249</v>
      </c>
    </row>
    <row r="5889" spans="1:5" x14ac:dyDescent="0.25">
      <c r="A5889" s="69"/>
      <c r="B5889" s="42"/>
      <c r="C5889" s="652"/>
      <c r="D5889" s="44"/>
      <c r="E5889" s="47"/>
    </row>
    <row r="5890" spans="1:5" x14ac:dyDescent="0.25">
      <c r="A5890" s="69"/>
      <c r="B5890" s="42"/>
      <c r="C5890" s="652"/>
      <c r="D5890" s="44"/>
      <c r="E5890" s="47"/>
    </row>
    <row r="5891" spans="1:5" x14ac:dyDescent="0.25">
      <c r="A5891" s="69"/>
      <c r="B5891" s="42"/>
      <c r="C5891" s="652"/>
      <c r="D5891" s="44"/>
      <c r="E5891" s="47"/>
    </row>
    <row r="5892" spans="1:5" x14ac:dyDescent="0.25">
      <c r="A5892" s="69"/>
      <c r="B5892" s="42"/>
      <c r="C5892" s="652"/>
      <c r="D5892" s="44"/>
      <c r="E5892" s="47"/>
    </row>
    <row r="5893" spans="1:5" x14ac:dyDescent="0.25">
      <c r="A5893" s="69"/>
      <c r="B5893" s="42"/>
      <c r="C5893" s="652"/>
      <c r="D5893" s="44"/>
      <c r="E5893" s="47"/>
    </row>
    <row r="5894" spans="1:5" x14ac:dyDescent="0.25">
      <c r="A5894" s="69"/>
      <c r="B5894" s="42"/>
      <c r="C5894" s="652"/>
      <c r="D5894" s="44"/>
      <c r="E5894" s="47"/>
    </row>
    <row r="5895" spans="1:5" x14ac:dyDescent="0.25">
      <c r="A5895" s="69"/>
      <c r="B5895" s="42"/>
      <c r="C5895" s="652"/>
      <c r="D5895" s="44"/>
      <c r="E5895" s="47"/>
    </row>
    <row r="5896" spans="1:5" x14ac:dyDescent="0.25">
      <c r="A5896" s="69"/>
      <c r="B5896" s="42"/>
      <c r="C5896" s="652"/>
      <c r="D5896" s="44"/>
      <c r="E5896" s="47"/>
    </row>
    <row r="5897" spans="1:5" x14ac:dyDescent="0.25">
      <c r="A5897" s="69"/>
      <c r="B5897" s="42"/>
      <c r="C5897" s="652"/>
      <c r="D5897" s="44"/>
      <c r="E5897" s="47"/>
    </row>
    <row r="5898" spans="1:5" x14ac:dyDescent="0.25">
      <c r="A5898" s="69"/>
      <c r="B5898" s="42"/>
      <c r="C5898" s="652"/>
      <c r="D5898" s="44"/>
      <c r="E5898" s="47"/>
    </row>
    <row r="5899" spans="1:5" x14ac:dyDescent="0.25">
      <c r="A5899" s="69"/>
      <c r="B5899" s="42"/>
      <c r="C5899" s="652"/>
      <c r="D5899" s="44"/>
      <c r="E5899" s="47"/>
    </row>
    <row r="5900" spans="1:5" x14ac:dyDescent="0.25">
      <c r="A5900" s="69"/>
      <c r="B5900" s="42"/>
      <c r="C5900" s="652"/>
      <c r="D5900" s="44"/>
      <c r="E5900" s="47"/>
    </row>
    <row r="5901" spans="1:5" x14ac:dyDescent="0.25">
      <c r="A5901" s="69"/>
      <c r="B5901" s="42"/>
      <c r="C5901" s="652"/>
      <c r="D5901" s="44"/>
      <c r="E5901" s="47"/>
    </row>
    <row r="5902" spans="1:5" x14ac:dyDescent="0.25">
      <c r="A5902" s="69"/>
      <c r="B5902" s="42"/>
      <c r="C5902" s="652"/>
      <c r="D5902" s="44"/>
      <c r="E5902" s="47"/>
    </row>
    <row r="5903" spans="1:5" x14ac:dyDescent="0.25">
      <c r="A5903" s="69"/>
      <c r="B5903" s="42"/>
      <c r="C5903" s="652"/>
      <c r="D5903" s="44"/>
      <c r="E5903" s="47"/>
    </row>
    <row r="5904" spans="1:5" x14ac:dyDescent="0.25">
      <c r="A5904" s="69"/>
      <c r="B5904" s="42"/>
      <c r="C5904" s="652"/>
      <c r="D5904" s="44"/>
      <c r="E5904" s="47"/>
    </row>
    <row r="5905" spans="1:5" x14ac:dyDescent="0.25">
      <c r="A5905" s="69"/>
      <c r="B5905" s="42"/>
      <c r="C5905" s="652"/>
      <c r="D5905" s="44"/>
      <c r="E5905" s="47"/>
    </row>
    <row r="5906" spans="1:5" x14ac:dyDescent="0.25">
      <c r="A5906" s="69"/>
      <c r="B5906" s="42"/>
      <c r="C5906" s="652"/>
      <c r="D5906" s="44"/>
      <c r="E5906" s="47"/>
    </row>
    <row r="5907" spans="1:5" x14ac:dyDescent="0.25">
      <c r="A5907" s="69"/>
      <c r="B5907" s="42"/>
      <c r="C5907" s="652"/>
      <c r="D5907" s="44"/>
      <c r="E5907" s="47"/>
    </row>
    <row r="5908" spans="1:5" x14ac:dyDescent="0.25">
      <c r="A5908" s="69"/>
      <c r="B5908" s="42"/>
      <c r="C5908" s="652"/>
      <c r="D5908" s="44"/>
      <c r="E5908" s="47"/>
    </row>
    <row r="5909" spans="1:5" x14ac:dyDescent="0.25">
      <c r="A5909" s="69"/>
      <c r="B5909" s="42"/>
      <c r="C5909" s="652"/>
      <c r="D5909" s="44"/>
      <c r="E5909" s="47"/>
    </row>
    <row r="5910" spans="1:5" x14ac:dyDescent="0.25">
      <c r="A5910" s="69"/>
      <c r="B5910" s="42"/>
      <c r="C5910" s="652"/>
      <c r="D5910" s="44"/>
      <c r="E5910" s="47"/>
    </row>
    <row r="5911" spans="1:5" x14ac:dyDescent="0.25">
      <c r="A5911" s="69"/>
      <c r="B5911" s="42"/>
      <c r="C5911" s="652"/>
      <c r="D5911" s="44"/>
      <c r="E5911" s="47"/>
    </row>
    <row r="5912" spans="1:5" x14ac:dyDescent="0.25">
      <c r="A5912" s="69"/>
      <c r="B5912" s="42"/>
      <c r="C5912" s="652"/>
      <c r="D5912" s="44"/>
      <c r="E5912" s="47"/>
    </row>
    <row r="5913" spans="1:5" x14ac:dyDescent="0.25">
      <c r="A5913" s="69"/>
      <c r="B5913" s="42"/>
      <c r="C5913" s="652"/>
      <c r="D5913" s="44"/>
      <c r="E5913" s="47"/>
    </row>
    <row r="5914" spans="1:5" x14ac:dyDescent="0.25">
      <c r="A5914" s="69"/>
      <c r="B5914" s="42"/>
      <c r="C5914" s="652"/>
      <c r="D5914" s="44"/>
      <c r="E5914" s="47"/>
    </row>
    <row r="5915" spans="1:5" x14ac:dyDescent="0.25">
      <c r="A5915" s="69"/>
      <c r="B5915" s="42"/>
      <c r="C5915" s="652"/>
      <c r="D5915" s="44"/>
      <c r="E5915" s="47"/>
    </row>
    <row r="5916" spans="1:5" x14ac:dyDescent="0.25">
      <c r="A5916" s="69"/>
      <c r="B5916" s="42"/>
      <c r="C5916" s="652"/>
      <c r="D5916" s="44"/>
      <c r="E5916" s="47"/>
    </row>
    <row r="5917" spans="1:5" x14ac:dyDescent="0.25">
      <c r="A5917" s="69"/>
      <c r="B5917" s="42"/>
      <c r="C5917" s="652"/>
      <c r="D5917" s="44"/>
      <c r="E5917" s="47"/>
    </row>
    <row r="5918" spans="1:5" x14ac:dyDescent="0.25">
      <c r="A5918" s="69"/>
      <c r="B5918" s="42"/>
      <c r="C5918" s="652"/>
      <c r="D5918" s="44"/>
      <c r="E5918" s="47"/>
    </row>
    <row r="5919" spans="1:5" x14ac:dyDescent="0.25">
      <c r="A5919" s="69"/>
      <c r="B5919" s="42"/>
      <c r="C5919" s="652"/>
      <c r="D5919" s="44"/>
      <c r="E5919" s="47"/>
    </row>
    <row r="5920" spans="1:5" x14ac:dyDescent="0.25">
      <c r="A5920" s="69"/>
      <c r="B5920" s="42"/>
      <c r="C5920" s="652"/>
      <c r="D5920" s="44"/>
      <c r="E5920" s="47"/>
    </row>
    <row r="5921" spans="1:5" x14ac:dyDescent="0.25">
      <c r="A5921" s="69"/>
      <c r="B5921" s="42"/>
      <c r="C5921" s="652"/>
      <c r="D5921" s="44"/>
      <c r="E5921" s="47"/>
    </row>
    <row r="5922" spans="1:5" x14ac:dyDescent="0.25">
      <c r="A5922" s="69"/>
      <c r="B5922" s="42"/>
      <c r="C5922" s="652"/>
      <c r="D5922" s="44"/>
      <c r="E5922" s="47"/>
    </row>
    <row r="5923" spans="1:5" x14ac:dyDescent="0.25">
      <c r="A5923" s="69"/>
      <c r="B5923" s="42"/>
      <c r="C5923" s="652"/>
      <c r="D5923" s="44"/>
      <c r="E5923" s="47"/>
    </row>
    <row r="5924" spans="1:5" x14ac:dyDescent="0.25">
      <c r="A5924" s="69"/>
      <c r="B5924" s="42"/>
      <c r="C5924" s="652"/>
      <c r="D5924" s="44"/>
      <c r="E5924" s="47"/>
    </row>
    <row r="5925" spans="1:5" x14ac:dyDescent="0.25">
      <c r="A5925" s="69"/>
      <c r="B5925" s="42"/>
      <c r="C5925" s="652"/>
      <c r="D5925" s="44"/>
      <c r="E5925" s="47"/>
    </row>
    <row r="5926" spans="1:5" x14ac:dyDescent="0.25">
      <c r="A5926" s="69"/>
      <c r="B5926" s="42"/>
      <c r="C5926" s="652"/>
      <c r="D5926" s="44"/>
      <c r="E5926" s="47"/>
    </row>
    <row r="5927" spans="1:5" x14ac:dyDescent="0.25">
      <c r="A5927" s="69"/>
      <c r="B5927" s="42"/>
      <c r="C5927" s="652"/>
      <c r="D5927" s="44"/>
      <c r="E5927" s="47"/>
    </row>
    <row r="5928" spans="1:5" x14ac:dyDescent="0.25">
      <c r="A5928" s="69"/>
      <c r="B5928" s="42"/>
      <c r="C5928" s="652"/>
      <c r="D5928" s="44"/>
      <c r="E5928" s="47"/>
    </row>
    <row r="5929" spans="1:5" x14ac:dyDescent="0.25">
      <c r="A5929" s="69"/>
      <c r="B5929" s="42"/>
      <c r="C5929" s="652"/>
      <c r="D5929" s="44"/>
      <c r="E5929" s="47"/>
    </row>
    <row r="5930" spans="1:5" x14ac:dyDescent="0.25">
      <c r="A5930" s="272"/>
      <c r="B5930" s="423"/>
      <c r="C5930" s="652"/>
      <c r="D5930" s="44"/>
      <c r="E5930" s="47"/>
    </row>
    <row r="5931" spans="1:5" x14ac:dyDescent="0.25">
      <c r="A5931" s="272"/>
      <c r="B5931" s="423"/>
      <c r="C5931" s="652"/>
      <c r="D5931" s="44"/>
      <c r="E5931" s="47"/>
    </row>
    <row r="5932" spans="1:5" x14ac:dyDescent="0.25">
      <c r="A5932" s="272"/>
      <c r="B5932" s="423"/>
      <c r="C5932" s="652"/>
      <c r="D5932" s="44"/>
      <c r="E5932" s="47"/>
    </row>
    <row r="5933" spans="1:5" x14ac:dyDescent="0.25">
      <c r="A5933" s="272"/>
      <c r="B5933" s="423"/>
      <c r="C5933" s="652"/>
      <c r="D5933" s="44"/>
      <c r="E5933" s="47"/>
    </row>
    <row r="5934" spans="1:5" x14ac:dyDescent="0.25">
      <c r="A5934" s="272"/>
      <c r="B5934" s="423"/>
      <c r="C5934" s="652"/>
      <c r="D5934" s="44"/>
      <c r="E5934" s="47"/>
    </row>
    <row r="5935" spans="1:5" x14ac:dyDescent="0.25">
      <c r="A5935" s="272"/>
      <c r="B5935" s="423"/>
      <c r="C5935" s="652"/>
      <c r="D5935" s="44"/>
      <c r="E5935" s="47"/>
    </row>
    <row r="5936" spans="1:5" x14ac:dyDescent="0.25">
      <c r="A5936" s="272"/>
      <c r="B5936" s="423"/>
      <c r="C5936" s="652"/>
      <c r="D5936" s="44"/>
      <c r="E5936" s="47"/>
    </row>
    <row r="5937" spans="1:5" x14ac:dyDescent="0.25">
      <c r="A5937" s="272"/>
      <c r="B5937" s="423"/>
      <c r="C5937" s="652"/>
      <c r="D5937" s="44"/>
      <c r="E5937" s="47"/>
    </row>
    <row r="5938" spans="1:5" x14ac:dyDescent="0.25">
      <c r="A5938" s="272"/>
      <c r="B5938" s="423"/>
      <c r="C5938" s="652"/>
      <c r="D5938" s="44"/>
      <c r="E5938" s="47"/>
    </row>
    <row r="5939" spans="1:5" x14ac:dyDescent="0.25">
      <c r="A5939" s="272"/>
      <c r="B5939" s="423"/>
      <c r="C5939" s="652"/>
      <c r="D5939" s="44"/>
      <c r="E5939" s="47"/>
    </row>
    <row r="5940" spans="1:5" x14ac:dyDescent="0.25">
      <c r="A5940" s="272"/>
      <c r="B5940" s="423"/>
      <c r="C5940" s="652"/>
      <c r="D5940" s="44"/>
      <c r="E5940" s="47"/>
    </row>
    <row r="5941" spans="1:5" x14ac:dyDescent="0.25">
      <c r="A5941" s="272"/>
      <c r="B5941" s="423"/>
      <c r="C5941" s="652"/>
      <c r="D5941" s="44"/>
      <c r="E5941" s="47"/>
    </row>
    <row r="5942" spans="1:5" x14ac:dyDescent="0.25">
      <c r="A5942" s="272"/>
      <c r="B5942" s="423"/>
      <c r="C5942" s="652"/>
      <c r="D5942" s="44"/>
      <c r="E5942" s="47"/>
    </row>
    <row r="5943" spans="1:5" x14ac:dyDescent="0.25">
      <c r="A5943" s="272"/>
      <c r="B5943" s="423"/>
      <c r="C5943" s="652"/>
      <c r="D5943" s="44"/>
      <c r="E5943" s="47"/>
    </row>
    <row r="5944" spans="1:5" x14ac:dyDescent="0.25">
      <c r="A5944" s="272"/>
      <c r="B5944" s="423"/>
      <c r="C5944" s="652"/>
      <c r="D5944" s="44"/>
      <c r="E5944" s="47"/>
    </row>
    <row r="5945" spans="1:5" x14ac:dyDescent="0.25">
      <c r="A5945" s="272"/>
      <c r="B5945" s="423"/>
      <c r="C5945" s="652"/>
      <c r="D5945" s="44"/>
      <c r="E5945" s="47"/>
    </row>
    <row r="5946" spans="1:5" x14ac:dyDescent="0.25">
      <c r="A5946" s="272"/>
      <c r="B5946" s="423"/>
      <c r="C5946" s="652"/>
      <c r="D5946" s="44"/>
      <c r="E5946" s="47"/>
    </row>
    <row r="5947" spans="1:5" x14ac:dyDescent="0.25">
      <c r="A5947" s="272"/>
      <c r="B5947" s="423"/>
      <c r="C5947" s="652"/>
      <c r="D5947" s="44"/>
      <c r="E5947" s="47"/>
    </row>
    <row r="5948" spans="1:5" x14ac:dyDescent="0.25">
      <c r="A5948" s="272"/>
      <c r="B5948" s="423"/>
      <c r="C5948" s="652"/>
      <c r="D5948" s="44"/>
      <c r="E5948" s="47"/>
    </row>
    <row r="5949" spans="1:5" x14ac:dyDescent="0.25">
      <c r="A5949" s="272"/>
      <c r="B5949" s="423"/>
      <c r="C5949" s="652"/>
      <c r="D5949" s="44"/>
      <c r="E5949" s="47"/>
    </row>
    <row r="5950" spans="1:5" x14ac:dyDescent="0.25">
      <c r="A5950" s="272"/>
      <c r="B5950" s="423"/>
      <c r="C5950" s="652"/>
      <c r="D5950" s="44"/>
      <c r="E5950" s="47"/>
    </row>
    <row r="5951" spans="1:5" x14ac:dyDescent="0.25">
      <c r="A5951" s="272"/>
      <c r="B5951" s="423"/>
      <c r="C5951" s="652"/>
      <c r="D5951" s="44"/>
      <c r="E5951" s="47"/>
    </row>
    <row r="5952" spans="1:5" x14ac:dyDescent="0.25">
      <c r="A5952" s="272"/>
      <c r="B5952" s="423"/>
      <c r="C5952" s="652"/>
      <c r="D5952" s="44"/>
      <c r="E5952" s="47"/>
    </row>
    <row r="5953" spans="1:5" x14ac:dyDescent="0.25">
      <c r="A5953" s="272"/>
      <c r="B5953" s="423"/>
      <c r="C5953" s="652"/>
      <c r="D5953" s="44"/>
      <c r="E5953" s="47"/>
    </row>
    <row r="5954" spans="1:5" x14ac:dyDescent="0.25">
      <c r="A5954" s="272"/>
      <c r="B5954" s="423"/>
      <c r="C5954" s="652"/>
      <c r="D5954" s="44"/>
      <c r="E5954" s="47"/>
    </row>
    <row r="5955" spans="1:5" x14ac:dyDescent="0.25">
      <c r="A5955" s="272"/>
      <c r="B5955" s="423"/>
      <c r="C5955" s="652"/>
      <c r="D5955" s="44"/>
      <c r="E5955" s="47"/>
    </row>
    <row r="5956" spans="1:5" x14ac:dyDescent="0.25">
      <c r="A5956" s="272"/>
      <c r="B5956" s="423"/>
      <c r="C5956" s="652"/>
      <c r="D5956" s="44"/>
      <c r="E5956" s="47"/>
    </row>
    <row r="5957" spans="1:5" x14ac:dyDescent="0.25">
      <c r="A5957" s="272"/>
      <c r="B5957" s="423"/>
      <c r="C5957" s="652"/>
      <c r="D5957" s="44"/>
      <c r="E5957" s="47"/>
    </row>
    <row r="5958" spans="1:5" x14ac:dyDescent="0.25">
      <c r="A5958" s="272"/>
      <c r="B5958" s="423"/>
      <c r="C5958" s="652"/>
      <c r="D5958" s="44"/>
      <c r="E5958" s="47"/>
    </row>
    <row r="5959" spans="1:5" x14ac:dyDescent="0.25">
      <c r="A5959" s="272"/>
      <c r="B5959" s="423"/>
      <c r="C5959" s="652"/>
      <c r="D5959" s="44"/>
      <c r="E5959" s="47"/>
    </row>
    <row r="5960" spans="1:5" x14ac:dyDescent="0.25">
      <c r="A5960" s="272"/>
      <c r="B5960" s="423"/>
      <c r="C5960" s="652"/>
      <c r="D5960" s="44"/>
      <c r="E5960" s="47"/>
    </row>
    <row r="5961" spans="1:5" x14ac:dyDescent="0.25">
      <c r="A5961" s="272"/>
      <c r="B5961" s="423"/>
      <c r="C5961" s="652"/>
      <c r="D5961" s="44"/>
      <c r="E5961" s="47"/>
    </row>
    <row r="5962" spans="1:5" x14ac:dyDescent="0.25">
      <c r="A5962" s="272"/>
      <c r="B5962" s="423"/>
      <c r="C5962" s="652"/>
      <c r="D5962" s="44"/>
      <c r="E5962" s="47"/>
    </row>
    <row r="5963" spans="1:5" x14ac:dyDescent="0.25">
      <c r="A5963" s="272"/>
      <c r="B5963" s="423"/>
      <c r="C5963" s="652"/>
      <c r="D5963" s="44"/>
      <c r="E5963" s="47"/>
    </row>
    <row r="5964" spans="1:5" x14ac:dyDescent="0.25">
      <c r="A5964" s="272"/>
      <c r="B5964" s="423"/>
      <c r="C5964" s="652"/>
      <c r="D5964" s="44"/>
      <c r="E5964" s="47"/>
    </row>
    <row r="5965" spans="1:5" x14ac:dyDescent="0.25">
      <c r="A5965" s="272"/>
      <c r="B5965" s="423"/>
      <c r="C5965" s="652"/>
      <c r="D5965" s="44"/>
      <c r="E5965" s="47"/>
    </row>
    <row r="5966" spans="1:5" x14ac:dyDescent="0.25">
      <c r="A5966" s="272"/>
      <c r="B5966" s="423"/>
      <c r="C5966" s="652"/>
      <c r="D5966" s="44"/>
      <c r="E5966" s="47"/>
    </row>
  </sheetData>
  <sheetProtection formatCells="0" formatColumns="0" formatRows="0" insertColumns="0" insertRows="0" insertHyperlinks="0" deleteColumns="0" deleteRows="0" sort="0" autoFilter="0" pivotTables="0"/>
  <mergeCells count="8">
    <mergeCell ref="L4:M4"/>
    <mergeCell ref="N4:O4"/>
    <mergeCell ref="P4:Q4"/>
    <mergeCell ref="R4:S4"/>
    <mergeCell ref="L5:M5"/>
    <mergeCell ref="N5:O5"/>
    <mergeCell ref="P5:Q5"/>
    <mergeCell ref="R5:S5"/>
  </mergeCells>
  <conditionalFormatting sqref="C5355">
    <cfRule type="duplicateValues" dxfId="15" priority="7"/>
    <cfRule type="duplicateValues" dxfId="14" priority="8"/>
  </conditionalFormatting>
  <conditionalFormatting sqref="C5342">
    <cfRule type="duplicateValues" dxfId="13" priority="5"/>
    <cfRule type="duplicateValues" dxfId="12" priority="6"/>
  </conditionalFormatting>
  <conditionalFormatting sqref="C5343">
    <cfRule type="duplicateValues" dxfId="11" priority="3"/>
    <cfRule type="duplicateValues" dxfId="10" priority="4"/>
  </conditionalFormatting>
  <conditionalFormatting sqref="C5346">
    <cfRule type="duplicateValues" dxfId="9" priority="1"/>
    <cfRule type="duplicateValues" dxfId="8" priority="2"/>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67C7C-EEE2-4F33-8B08-24033903A80A}">
  <dimension ref="A1:X58"/>
  <sheetViews>
    <sheetView workbookViewId="0">
      <selection activeCell="E19" sqref="E19"/>
    </sheetView>
  </sheetViews>
  <sheetFormatPr defaultColWidth="9.140625" defaultRowHeight="15" x14ac:dyDescent="0.25"/>
  <cols>
    <col min="1" max="1" width="17.140625" customWidth="1"/>
    <col min="2" max="2" width="25.140625" customWidth="1"/>
    <col min="3" max="3" width="15" customWidth="1"/>
    <col min="4" max="5" width="12.7109375" customWidth="1"/>
    <col min="6" max="6" width="18.42578125" customWidth="1"/>
    <col min="7" max="8" width="10.85546875" bestFit="1" customWidth="1"/>
    <col min="9" max="9" width="9.85546875" bestFit="1" customWidth="1"/>
    <col min="11" max="11" width="10.85546875" bestFit="1" customWidth="1"/>
    <col min="13" max="13" width="10.85546875" bestFit="1" customWidth="1"/>
    <col min="15" max="15" width="9.85546875" bestFit="1" customWidth="1"/>
    <col min="18" max="24" width="9.140625" hidden="1" customWidth="1"/>
  </cols>
  <sheetData>
    <row r="1" spans="1:24" ht="15" customHeight="1" x14ac:dyDescent="0.25">
      <c r="A1" s="671"/>
      <c r="B1" s="671"/>
      <c r="C1" s="672"/>
      <c r="D1" s="673"/>
      <c r="E1" s="673"/>
      <c r="F1" s="674" t="s">
        <v>9533</v>
      </c>
      <c r="G1" s="675"/>
      <c r="H1" s="675"/>
      <c r="I1" s="676"/>
      <c r="J1" s="677"/>
      <c r="K1" s="678"/>
      <c r="L1" s="677"/>
      <c r="M1" s="678"/>
      <c r="N1" s="677"/>
      <c r="O1" s="678"/>
      <c r="P1" s="677"/>
      <c r="Q1" s="679"/>
      <c r="V1" s="677"/>
      <c r="W1" s="677"/>
      <c r="X1" s="677"/>
    </row>
    <row r="2" spans="1:24" x14ac:dyDescent="0.25">
      <c r="A2" s="671"/>
      <c r="B2" s="671"/>
      <c r="C2" s="672"/>
      <c r="D2" s="673"/>
      <c r="E2" s="673"/>
      <c r="F2" s="657">
        <v>0.26390000000000002</v>
      </c>
      <c r="G2" s="658">
        <v>0.13389999999999999</v>
      </c>
      <c r="H2" s="658">
        <v>9.1399999999999995E-2</v>
      </c>
      <c r="I2" s="659">
        <v>7.0300000000000001E-2</v>
      </c>
      <c r="J2" s="680"/>
      <c r="K2" s="681"/>
      <c r="L2" s="680"/>
      <c r="M2" s="681"/>
      <c r="N2" s="680"/>
      <c r="O2" s="681"/>
      <c r="P2" s="680"/>
      <c r="Q2" s="682"/>
      <c r="V2" s="680"/>
      <c r="W2" s="680"/>
      <c r="X2" s="680"/>
    </row>
    <row r="3" spans="1:24" x14ac:dyDescent="0.25">
      <c r="A3" s="671"/>
      <c r="B3" s="671"/>
      <c r="C3" s="672"/>
      <c r="D3" s="673"/>
      <c r="E3" s="673"/>
      <c r="F3" s="683" t="s">
        <v>9534</v>
      </c>
      <c r="G3" s="684"/>
      <c r="H3" s="684"/>
      <c r="I3" s="685"/>
      <c r="J3" s="686" t="s">
        <v>9535</v>
      </c>
      <c r="K3" s="687"/>
      <c r="L3" s="687"/>
      <c r="M3" s="687"/>
      <c r="N3" s="687"/>
      <c r="O3" s="687"/>
      <c r="P3" s="687"/>
      <c r="Q3" s="688"/>
      <c r="V3" s="687"/>
      <c r="W3" s="687"/>
      <c r="X3" s="687"/>
    </row>
    <row r="4" spans="1:24" x14ac:dyDescent="0.25">
      <c r="A4" s="671"/>
      <c r="B4" s="671"/>
      <c r="C4" s="672"/>
      <c r="D4" s="673"/>
      <c r="E4" s="673"/>
      <c r="F4" s="660" t="s">
        <v>9536</v>
      </c>
      <c r="G4" s="660" t="s">
        <v>9537</v>
      </c>
      <c r="H4" s="660" t="s">
        <v>9538</v>
      </c>
      <c r="I4" s="660" t="s">
        <v>9539</v>
      </c>
      <c r="J4" s="689" t="s">
        <v>9536</v>
      </c>
      <c r="K4" s="690"/>
      <c r="L4" s="689" t="s">
        <v>9537</v>
      </c>
      <c r="M4" s="690"/>
      <c r="N4" s="689" t="s">
        <v>9538</v>
      </c>
      <c r="O4" s="690"/>
      <c r="P4" s="689" t="s">
        <v>9539</v>
      </c>
      <c r="Q4" s="690"/>
      <c r="U4" s="689" t="s">
        <v>9536</v>
      </c>
      <c r="V4" s="689" t="s">
        <v>9537</v>
      </c>
      <c r="W4" s="689" t="s">
        <v>9538</v>
      </c>
      <c r="X4" s="689" t="s">
        <v>9539</v>
      </c>
    </row>
    <row r="5" spans="1:24" ht="45" x14ac:dyDescent="0.25">
      <c r="A5" s="691"/>
      <c r="B5" s="691"/>
      <c r="C5" s="692"/>
      <c r="D5" s="693"/>
      <c r="E5" s="693"/>
      <c r="F5" s="663" t="s">
        <v>9540</v>
      </c>
      <c r="G5" s="663" t="s">
        <v>9541</v>
      </c>
      <c r="H5" s="663" t="s">
        <v>9542</v>
      </c>
      <c r="I5" s="663" t="s">
        <v>9543</v>
      </c>
      <c r="J5" s="661" t="s">
        <v>9544</v>
      </c>
      <c r="K5" s="662"/>
      <c r="L5" s="661" t="s">
        <v>9545</v>
      </c>
      <c r="M5" s="662"/>
      <c r="N5" s="661" t="s">
        <v>9546</v>
      </c>
      <c r="O5" s="662"/>
      <c r="P5" s="661" t="s">
        <v>9547</v>
      </c>
      <c r="Q5" s="662"/>
      <c r="U5" s="661" t="s">
        <v>9544</v>
      </c>
      <c r="V5" s="661" t="s">
        <v>9545</v>
      </c>
      <c r="W5" s="661" t="s">
        <v>9546</v>
      </c>
      <c r="X5" s="661" t="s">
        <v>9547</v>
      </c>
    </row>
    <row r="6" spans="1:24" ht="90" x14ac:dyDescent="0.25">
      <c r="A6" s="694" t="s">
        <v>35</v>
      </c>
      <c r="B6" s="694" t="s">
        <v>36</v>
      </c>
      <c r="C6" s="694" t="s">
        <v>37</v>
      </c>
      <c r="D6" s="695" t="s">
        <v>38</v>
      </c>
      <c r="E6" s="696" t="s">
        <v>9526</v>
      </c>
      <c r="F6" s="828" t="s">
        <v>9548</v>
      </c>
      <c r="G6" s="829"/>
      <c r="H6" s="829"/>
      <c r="I6" s="830"/>
      <c r="J6" s="664" t="s">
        <v>9549</v>
      </c>
      <c r="K6" s="663" t="s">
        <v>9548</v>
      </c>
      <c r="L6" s="664" t="s">
        <v>9549</v>
      </c>
      <c r="M6" s="663" t="s">
        <v>9548</v>
      </c>
      <c r="N6" s="664" t="s">
        <v>9549</v>
      </c>
      <c r="O6" s="663" t="s">
        <v>9548</v>
      </c>
      <c r="P6" s="664" t="s">
        <v>9549</v>
      </c>
      <c r="Q6" s="663" t="s">
        <v>9548</v>
      </c>
      <c r="R6" s="694" t="s">
        <v>35</v>
      </c>
      <c r="S6" s="694"/>
      <c r="T6" s="694"/>
      <c r="U6" s="664" t="s">
        <v>9549</v>
      </c>
      <c r="V6" s="664" t="s">
        <v>9549</v>
      </c>
      <c r="W6" s="664" t="s">
        <v>9549</v>
      </c>
      <c r="X6" s="664" t="s">
        <v>9549</v>
      </c>
    </row>
    <row r="7" spans="1:24" x14ac:dyDescent="0.25">
      <c r="A7" s="697" t="s">
        <v>40</v>
      </c>
      <c r="B7" s="698" t="str">
        <f>VLOOKUP(A7,'Lot 4 - Bordereau de prix'!A:B,2,FALSE)</f>
        <v>HPE ProLiant MicroServer Gen10+</v>
      </c>
      <c r="C7" s="699" t="str">
        <f>VLOOKUP(A7,'Lot 4 - Bordereau de prix'!A:C,3,FALSE)</f>
        <v>P16005-421</v>
      </c>
      <c r="D7" s="700">
        <v>1</v>
      </c>
      <c r="E7" s="701">
        <f>VLOOKUP(A7,'Lot 4 - Bordereau de prix'!A:F,6,FALSE)</f>
        <v>488.24</v>
      </c>
      <c r="F7" s="702">
        <f>ROUND($E7*F$2,2)</f>
        <v>128.85</v>
      </c>
      <c r="G7" s="702">
        <f t="shared" ref="G7:I22" si="0">ROUND($E7*G$2,2)</f>
        <v>65.38</v>
      </c>
      <c r="H7" s="702">
        <f t="shared" si="0"/>
        <v>44.63</v>
      </c>
      <c r="I7" s="702">
        <f t="shared" si="0"/>
        <v>34.32</v>
      </c>
      <c r="J7" s="703">
        <f>U7</f>
        <v>0.188</v>
      </c>
      <c r="K7" s="704">
        <f>$E7*J7</f>
        <v>91.789119999999997</v>
      </c>
      <c r="L7" s="705">
        <f>V7</f>
        <v>9.9699999999999997E-2</v>
      </c>
      <c r="M7" s="704">
        <f>$E7*L7</f>
        <v>48.677528000000002</v>
      </c>
      <c r="N7" s="705">
        <f>W7</f>
        <v>7.5700000000000003E-2</v>
      </c>
      <c r="O7" s="704">
        <f>$E7*N7</f>
        <v>36.959768000000004</v>
      </c>
      <c r="P7" s="705">
        <f>X7</f>
        <v>6.3399999999999998E-2</v>
      </c>
      <c r="Q7" s="704">
        <f>$E7*P7</f>
        <v>30.954415999999998</v>
      </c>
      <c r="R7" s="697" t="s">
        <v>40</v>
      </c>
      <c r="S7" s="698"/>
      <c r="T7" s="699"/>
      <c r="U7" s="703">
        <v>0.188</v>
      </c>
      <c r="V7" s="705">
        <v>9.9699999999999997E-2</v>
      </c>
      <c r="W7" s="705">
        <v>7.5700000000000003E-2</v>
      </c>
      <c r="X7" s="705">
        <v>6.3399999999999998E-2</v>
      </c>
    </row>
    <row r="8" spans="1:24" x14ac:dyDescent="0.25">
      <c r="A8" s="697" t="s">
        <v>5673</v>
      </c>
      <c r="B8" s="698" t="str">
        <f>VLOOKUP(A8,'Lot 4 - Bordereau de prix'!A:B,2,FALSE)</f>
        <v>HPE ProLiant DL20 Gen10+</v>
      </c>
      <c r="C8" s="699" t="str">
        <f>VLOOKUP(A8,'Lot 4 - Bordereau de prix'!A:C,3,FALSE)</f>
        <v>P44109-B21</v>
      </c>
      <c r="D8" s="700">
        <v>1</v>
      </c>
      <c r="E8" s="701">
        <f>VLOOKUP(A8,'Lot 4 - Bordereau de prix'!A:F,6,FALSE)</f>
        <v>302.89</v>
      </c>
      <c r="F8" s="702">
        <f t="shared" ref="F8:I39" si="1">ROUND($E8*F$2,2)</f>
        <v>79.930000000000007</v>
      </c>
      <c r="G8" s="702">
        <f t="shared" si="0"/>
        <v>40.56</v>
      </c>
      <c r="H8" s="702">
        <f t="shared" si="0"/>
        <v>27.68</v>
      </c>
      <c r="I8" s="702">
        <f t="shared" si="0"/>
        <v>21.29</v>
      </c>
      <c r="J8" s="703">
        <f t="shared" ref="J8:J58" si="2">U8</f>
        <v>0.21290000000000001</v>
      </c>
      <c r="K8" s="704">
        <f t="shared" ref="K8:K58" si="3">$E8*J8</f>
        <v>64.485281000000001</v>
      </c>
      <c r="L8" s="705">
        <f t="shared" ref="L8:L58" si="4">V8</f>
        <v>0.1109</v>
      </c>
      <c r="M8" s="704">
        <f t="shared" ref="M8:M58" si="5">$E8*L8</f>
        <v>33.590500999999996</v>
      </c>
      <c r="N8" s="705">
        <f t="shared" ref="N8:N58" si="6">W8</f>
        <v>8.0799999999999997E-2</v>
      </c>
      <c r="O8" s="704">
        <f t="shared" ref="O8:O58" si="7">$E8*N8</f>
        <v>24.473511999999999</v>
      </c>
      <c r="P8" s="705">
        <f t="shared" ref="P8:P58" si="8">X8</f>
        <v>6.5699999999999995E-2</v>
      </c>
      <c r="Q8" s="704">
        <f t="shared" ref="Q8:Q58" si="9">$E8*P8</f>
        <v>19.899872999999996</v>
      </c>
      <c r="R8" s="697" t="s">
        <v>5673</v>
      </c>
      <c r="S8" s="698"/>
      <c r="T8" s="699"/>
      <c r="U8" s="665">
        <v>0.21290000000000001</v>
      </c>
      <c r="V8" s="666">
        <v>0.1109</v>
      </c>
      <c r="W8" s="666">
        <v>8.0799999999999997E-2</v>
      </c>
      <c r="X8" s="666">
        <v>6.5699999999999995E-2</v>
      </c>
    </row>
    <row r="9" spans="1:24" x14ac:dyDescent="0.25">
      <c r="A9" s="697" t="s">
        <v>82</v>
      </c>
      <c r="B9" s="698" t="str">
        <f>VLOOKUP(A9,'Lot 4 - Bordereau de prix'!A:B,2,FALSE)</f>
        <v>HPE ProLiant DL325 Gen10+</v>
      </c>
      <c r="C9" s="699" t="str">
        <f>VLOOKUP(A9,'Lot 4 - Bordereau de prix'!A:C,3,FALSE)</f>
        <v>P18606-B21</v>
      </c>
      <c r="D9" s="700">
        <v>1</v>
      </c>
      <c r="E9" s="701">
        <f>VLOOKUP(A9,'Lot 4 - Bordereau de prix'!A:F,6,FALSE)</f>
        <v>674.1</v>
      </c>
      <c r="F9" s="702">
        <f t="shared" si="1"/>
        <v>177.89</v>
      </c>
      <c r="G9" s="702">
        <f t="shared" si="0"/>
        <v>90.26</v>
      </c>
      <c r="H9" s="702">
        <f t="shared" si="0"/>
        <v>61.61</v>
      </c>
      <c r="I9" s="702">
        <f t="shared" si="0"/>
        <v>47.39</v>
      </c>
      <c r="J9" s="703">
        <f t="shared" si="2"/>
        <v>0.2046</v>
      </c>
      <c r="K9" s="704">
        <f t="shared" si="3"/>
        <v>137.92086</v>
      </c>
      <c r="L9" s="705">
        <f t="shared" si="4"/>
        <v>0.1072</v>
      </c>
      <c r="M9" s="704">
        <f t="shared" si="5"/>
        <v>72.26352</v>
      </c>
      <c r="N9" s="705">
        <f t="shared" si="6"/>
        <v>7.9100000000000004E-2</v>
      </c>
      <c r="O9" s="704">
        <f t="shared" si="7"/>
        <v>53.321310000000004</v>
      </c>
      <c r="P9" s="705">
        <f t="shared" si="8"/>
        <v>6.4899999999999999E-2</v>
      </c>
      <c r="Q9" s="704">
        <f t="shared" si="9"/>
        <v>43.749090000000002</v>
      </c>
      <c r="R9" s="697" t="s">
        <v>82</v>
      </c>
      <c r="S9" s="698"/>
      <c r="T9" s="699"/>
      <c r="U9" s="665">
        <v>0.2046</v>
      </c>
      <c r="V9" s="666">
        <v>0.1072</v>
      </c>
      <c r="W9" s="666">
        <v>7.9100000000000004E-2</v>
      </c>
      <c r="X9" s="666">
        <v>6.4899999999999999E-2</v>
      </c>
    </row>
    <row r="10" spans="1:24" x14ac:dyDescent="0.25">
      <c r="A10" s="697" t="s">
        <v>105</v>
      </c>
      <c r="B10" s="698" t="str">
        <f>VLOOKUP(A10,'Lot 4 - Bordereau de prix'!A:B,2,FALSE)</f>
        <v>HPE EL300 v2</v>
      </c>
      <c r="C10" s="699" t="str">
        <f>VLOOKUP(A10,'Lot 4 - Bordereau de prix'!A:C,3,FALSE)</f>
        <v>P25828-B21</v>
      </c>
      <c r="D10" s="700">
        <v>1</v>
      </c>
      <c r="E10" s="701">
        <f>VLOOKUP(A10,'Lot 4 - Bordereau de prix'!A:F,6,FALSE)</f>
        <v>1666.29</v>
      </c>
      <c r="F10" s="702">
        <f t="shared" si="1"/>
        <v>439.73</v>
      </c>
      <c r="G10" s="702">
        <f t="shared" si="0"/>
        <v>223.12</v>
      </c>
      <c r="H10" s="702">
        <f t="shared" si="0"/>
        <v>152.30000000000001</v>
      </c>
      <c r="I10" s="702">
        <f t="shared" si="0"/>
        <v>117.14</v>
      </c>
      <c r="J10" s="703">
        <f t="shared" si="2"/>
        <v>0.22070000000000001</v>
      </c>
      <c r="K10" s="704">
        <f t="shared" si="3"/>
        <v>367.750203</v>
      </c>
      <c r="L10" s="705">
        <f t="shared" si="4"/>
        <v>0.11509999999999999</v>
      </c>
      <c r="M10" s="704">
        <f t="shared" si="5"/>
        <v>191.78997899999999</v>
      </c>
      <c r="N10" s="705">
        <f t="shared" si="6"/>
        <v>8.2000000000000003E-2</v>
      </c>
      <c r="O10" s="704">
        <f t="shared" si="7"/>
        <v>136.63578000000001</v>
      </c>
      <c r="P10" s="705">
        <f t="shared" si="8"/>
        <v>6.6199999999999995E-2</v>
      </c>
      <c r="Q10" s="704">
        <f t="shared" si="9"/>
        <v>110.30839799999998</v>
      </c>
      <c r="R10" s="697" t="s">
        <v>105</v>
      </c>
      <c r="S10" s="698"/>
      <c r="T10" s="699"/>
      <c r="U10" s="665">
        <v>0.22070000000000001</v>
      </c>
      <c r="V10" s="666">
        <v>0.11509999999999999</v>
      </c>
      <c r="W10" s="666">
        <v>8.2000000000000003E-2</v>
      </c>
      <c r="X10" s="666">
        <v>6.6199999999999995E-2</v>
      </c>
    </row>
    <row r="11" spans="1:24" x14ac:dyDescent="0.25">
      <c r="A11" s="697" t="s">
        <v>9425</v>
      </c>
      <c r="B11" s="698" t="str">
        <f>VLOOKUP(A11,'Lot 4 - Bordereau de prix'!A:B,2,FALSE)</f>
        <v>HPE ProLiant ML30 Gen10+</v>
      </c>
      <c r="C11" s="699" t="str">
        <f>VLOOKUP(A11,'Lot 4 - Bordereau de prix'!A:C,3,FALSE)</f>
        <v>P44723-B21</v>
      </c>
      <c r="D11" s="700">
        <v>1</v>
      </c>
      <c r="E11" s="701">
        <f>VLOOKUP(A11,'Lot 4 - Bordereau de prix'!A:F,6,FALSE)</f>
        <v>721.84</v>
      </c>
      <c r="F11" s="702">
        <f t="shared" si="1"/>
        <v>190.49</v>
      </c>
      <c r="G11" s="702">
        <f t="shared" si="0"/>
        <v>96.65</v>
      </c>
      <c r="H11" s="702">
        <f t="shared" si="0"/>
        <v>65.98</v>
      </c>
      <c r="I11" s="702">
        <f t="shared" si="0"/>
        <v>50.75</v>
      </c>
      <c r="J11" s="703">
        <f t="shared" si="2"/>
        <v>0.20039999999999999</v>
      </c>
      <c r="K11" s="704">
        <f t="shared" si="3"/>
        <v>144.656736</v>
      </c>
      <c r="L11" s="705">
        <f t="shared" si="4"/>
        <v>0.1053</v>
      </c>
      <c r="M11" s="704">
        <f t="shared" si="5"/>
        <v>76.009752000000006</v>
      </c>
      <c r="N11" s="705">
        <f t="shared" si="6"/>
        <v>7.8299999999999995E-2</v>
      </c>
      <c r="O11" s="704">
        <f t="shared" si="7"/>
        <v>56.520071999999999</v>
      </c>
      <c r="P11" s="705">
        <f t="shared" si="8"/>
        <v>6.4500000000000002E-2</v>
      </c>
      <c r="Q11" s="704">
        <f t="shared" si="9"/>
        <v>46.558680000000003</v>
      </c>
      <c r="R11" s="697" t="s">
        <v>9425</v>
      </c>
      <c r="S11" s="698"/>
      <c r="T11" s="699"/>
      <c r="U11" s="665">
        <v>0.20039999999999999</v>
      </c>
      <c r="V11" s="666">
        <v>0.1053</v>
      </c>
      <c r="W11" s="666">
        <v>7.8299999999999995E-2</v>
      </c>
      <c r="X11" s="666">
        <v>6.4500000000000002E-2</v>
      </c>
    </row>
    <row r="12" spans="1:24" x14ac:dyDescent="0.25">
      <c r="A12" s="697" t="s">
        <v>231</v>
      </c>
      <c r="B12" s="698" t="str">
        <f>VLOOKUP(A12,'Lot 4 - Bordereau de prix'!A:B,2,FALSE)</f>
        <v>HPE ProLiant DL380 Gen10</v>
      </c>
      <c r="C12" s="699" t="str">
        <f>VLOOKUP(A12,'Lot 4 - Bordereau de prix'!A:C,3,FALSE)</f>
        <v>868703-B21</v>
      </c>
      <c r="D12" s="700">
        <v>1</v>
      </c>
      <c r="E12" s="701">
        <f>VLOOKUP(A12,'Lot 4 - Bordereau de prix'!A:F,6,FALSE)</f>
        <v>884.1</v>
      </c>
      <c r="F12" s="702">
        <f t="shared" si="1"/>
        <v>233.31</v>
      </c>
      <c r="G12" s="702">
        <f t="shared" si="0"/>
        <v>118.38</v>
      </c>
      <c r="H12" s="702">
        <f t="shared" si="0"/>
        <v>80.81</v>
      </c>
      <c r="I12" s="702">
        <f t="shared" si="0"/>
        <v>62.15</v>
      </c>
      <c r="J12" s="703">
        <f t="shared" si="2"/>
        <v>0.2059</v>
      </c>
      <c r="K12" s="704">
        <f t="shared" si="3"/>
        <v>182.03619</v>
      </c>
      <c r="L12" s="705">
        <f t="shared" si="4"/>
        <v>0.10780000000000001</v>
      </c>
      <c r="M12" s="704">
        <f t="shared" si="5"/>
        <v>95.305980000000005</v>
      </c>
      <c r="N12" s="705">
        <f t="shared" si="6"/>
        <v>7.9399999999999998E-2</v>
      </c>
      <c r="O12" s="704">
        <f t="shared" si="7"/>
        <v>70.197540000000004</v>
      </c>
      <c r="P12" s="705">
        <f t="shared" si="8"/>
        <v>6.5000000000000002E-2</v>
      </c>
      <c r="Q12" s="704">
        <f t="shared" si="9"/>
        <v>57.466500000000003</v>
      </c>
      <c r="R12" s="697" t="s">
        <v>231</v>
      </c>
      <c r="S12" s="698"/>
      <c r="T12" s="699"/>
      <c r="U12" s="665">
        <v>0.2059</v>
      </c>
      <c r="V12" s="666">
        <v>0.10780000000000001</v>
      </c>
      <c r="W12" s="666">
        <v>7.9399999999999998E-2</v>
      </c>
      <c r="X12" s="666">
        <v>6.5000000000000002E-2</v>
      </c>
    </row>
    <row r="13" spans="1:24" x14ac:dyDescent="0.25">
      <c r="A13" s="697" t="s">
        <v>247</v>
      </c>
      <c r="B13" s="698" t="str">
        <f>VLOOKUP(A13,'Lot 4 - Bordereau de prix'!A:B,2,FALSE)</f>
        <v>HPE ProLiant DL160 Gen10</v>
      </c>
      <c r="C13" s="699" t="str">
        <f>VLOOKUP(A13,'Lot 4 - Bordereau de prix'!A:C,3,FALSE)</f>
        <v>878973-B21</v>
      </c>
      <c r="D13" s="700">
        <v>1</v>
      </c>
      <c r="E13" s="701">
        <f>VLOOKUP(A13,'Lot 4 - Bordereau de prix'!A:F,6,FALSE)</f>
        <v>830.54</v>
      </c>
      <c r="F13" s="702">
        <f t="shared" si="1"/>
        <v>219.18</v>
      </c>
      <c r="G13" s="702">
        <f t="shared" si="0"/>
        <v>111.21</v>
      </c>
      <c r="H13" s="702">
        <f t="shared" si="0"/>
        <v>75.91</v>
      </c>
      <c r="I13" s="702">
        <f t="shared" si="0"/>
        <v>58.39</v>
      </c>
      <c r="J13" s="703">
        <f t="shared" si="2"/>
        <v>0.20399999999999999</v>
      </c>
      <c r="K13" s="704">
        <f t="shared" si="3"/>
        <v>169.43015999999997</v>
      </c>
      <c r="L13" s="705">
        <f t="shared" si="4"/>
        <v>0.1069</v>
      </c>
      <c r="M13" s="704">
        <f t="shared" si="5"/>
        <v>88.784725999999992</v>
      </c>
      <c r="N13" s="705">
        <f t="shared" si="6"/>
        <v>7.9000000000000001E-2</v>
      </c>
      <c r="O13" s="704">
        <f t="shared" si="7"/>
        <v>65.612659999999991</v>
      </c>
      <c r="P13" s="705">
        <f t="shared" si="8"/>
        <v>6.4899999999999999E-2</v>
      </c>
      <c r="Q13" s="704">
        <f t="shared" si="9"/>
        <v>53.902045999999999</v>
      </c>
      <c r="R13" s="697" t="s">
        <v>247</v>
      </c>
      <c r="S13" s="698"/>
      <c r="T13" s="699"/>
      <c r="U13" s="665">
        <v>0.20399999999999999</v>
      </c>
      <c r="V13" s="666">
        <v>0.1069</v>
      </c>
      <c r="W13" s="666">
        <v>7.9000000000000001E-2</v>
      </c>
      <c r="X13" s="666">
        <v>6.4899999999999999E-2</v>
      </c>
    </row>
    <row r="14" spans="1:24" x14ac:dyDescent="0.25">
      <c r="A14" s="697" t="s">
        <v>265</v>
      </c>
      <c r="B14" s="698" t="str">
        <f>VLOOKUP(A14,'Lot 4 - Bordereau de prix'!A:B,2,FALSE)</f>
        <v>HPE ProLiant DL380 Gen10</v>
      </c>
      <c r="C14" s="699" t="str">
        <f>VLOOKUP(A14,'Lot 4 - Bordereau de prix'!A:C,3,FALSE)</f>
        <v>P19720-B21</v>
      </c>
      <c r="D14" s="700">
        <v>1</v>
      </c>
      <c r="E14" s="701">
        <f>VLOOKUP(A14,'Lot 4 - Bordereau de prix'!A:F,6,FALSE)</f>
        <v>988.05</v>
      </c>
      <c r="F14" s="702">
        <f t="shared" si="1"/>
        <v>260.75</v>
      </c>
      <c r="G14" s="702">
        <f t="shared" si="0"/>
        <v>132.30000000000001</v>
      </c>
      <c r="H14" s="702">
        <f t="shared" si="0"/>
        <v>90.31</v>
      </c>
      <c r="I14" s="702">
        <f t="shared" si="0"/>
        <v>69.459999999999994</v>
      </c>
      <c r="J14" s="703">
        <f t="shared" si="2"/>
        <v>0.2039</v>
      </c>
      <c r="K14" s="704">
        <f t="shared" si="3"/>
        <v>201.46339499999999</v>
      </c>
      <c r="L14" s="705">
        <f t="shared" si="4"/>
        <v>0.10680000000000001</v>
      </c>
      <c r="M14" s="704">
        <f t="shared" si="5"/>
        <v>105.52374</v>
      </c>
      <c r="N14" s="705">
        <f t="shared" si="6"/>
        <v>7.9000000000000001E-2</v>
      </c>
      <c r="O14" s="704">
        <f t="shared" si="7"/>
        <v>78.055949999999996</v>
      </c>
      <c r="P14" s="705">
        <f t="shared" si="8"/>
        <v>6.4799999999999996E-2</v>
      </c>
      <c r="Q14" s="704">
        <f t="shared" si="9"/>
        <v>64.025639999999996</v>
      </c>
      <c r="R14" s="697" t="s">
        <v>265</v>
      </c>
      <c r="S14" s="698"/>
      <c r="T14" s="699"/>
      <c r="U14" s="665">
        <v>0.2039</v>
      </c>
      <c r="V14" s="666">
        <v>0.10680000000000001</v>
      </c>
      <c r="W14" s="666">
        <v>7.9000000000000001E-2</v>
      </c>
      <c r="X14" s="666">
        <v>6.4799999999999996E-2</v>
      </c>
    </row>
    <row r="15" spans="1:24" x14ac:dyDescent="0.25">
      <c r="A15" s="697" t="s">
        <v>270</v>
      </c>
      <c r="B15" s="698" t="str">
        <f>VLOOKUP(A15,'Lot 4 - Bordereau de prix'!A:B,2,FALSE)</f>
        <v>HPE ProLiant DL180 Gen10</v>
      </c>
      <c r="C15" s="699" t="str">
        <f>VLOOKUP(A15,'Lot 4 - Bordereau de prix'!A:C,3,FALSE)</f>
        <v>879517-B21</v>
      </c>
      <c r="D15" s="700">
        <v>1</v>
      </c>
      <c r="E15" s="701">
        <f>VLOOKUP(A15,'Lot 4 - Bordereau de prix'!A:F,6,FALSE)</f>
        <v>901.94</v>
      </c>
      <c r="F15" s="702">
        <f t="shared" si="1"/>
        <v>238.02</v>
      </c>
      <c r="G15" s="702">
        <f t="shared" si="0"/>
        <v>120.77</v>
      </c>
      <c r="H15" s="702">
        <f t="shared" si="0"/>
        <v>82.44</v>
      </c>
      <c r="I15" s="702">
        <f t="shared" si="0"/>
        <v>63.41</v>
      </c>
      <c r="J15" s="703">
        <f t="shared" si="2"/>
        <v>0.20549999999999999</v>
      </c>
      <c r="K15" s="704">
        <f t="shared" si="3"/>
        <v>185.34867</v>
      </c>
      <c r="L15" s="705">
        <f t="shared" si="4"/>
        <v>0.1076</v>
      </c>
      <c r="M15" s="704">
        <f t="shared" si="5"/>
        <v>97.048744000000013</v>
      </c>
      <c r="N15" s="705">
        <f t="shared" si="6"/>
        <v>7.9299999999999995E-2</v>
      </c>
      <c r="O15" s="704">
        <f t="shared" si="7"/>
        <v>71.523842000000002</v>
      </c>
      <c r="P15" s="705">
        <f t="shared" si="8"/>
        <v>6.5000000000000002E-2</v>
      </c>
      <c r="Q15" s="704">
        <f t="shared" si="9"/>
        <v>58.626100000000008</v>
      </c>
      <c r="R15" s="697" t="s">
        <v>270</v>
      </c>
      <c r="S15" s="698"/>
      <c r="T15" s="699"/>
      <c r="U15" s="665">
        <v>0.20549999999999999</v>
      </c>
      <c r="V15" s="666">
        <v>0.1076</v>
      </c>
      <c r="W15" s="666">
        <v>7.9299999999999995E-2</v>
      </c>
      <c r="X15" s="666">
        <v>6.5000000000000002E-2</v>
      </c>
    </row>
    <row r="16" spans="1:24" x14ac:dyDescent="0.25">
      <c r="A16" s="697" t="s">
        <v>286</v>
      </c>
      <c r="B16" s="698" t="str">
        <f>VLOOKUP(A16,'Lot 4 - Bordereau de prix'!A:B,2,FALSE)</f>
        <v>HPE ProLiant DL385 Gen10+</v>
      </c>
      <c r="C16" s="699" t="str">
        <f>VLOOKUP(A16,'Lot 4 - Bordereau de prix'!A:C,3,FALSE)</f>
        <v>P14278-B21</v>
      </c>
      <c r="D16" s="700">
        <v>1</v>
      </c>
      <c r="E16" s="701">
        <f>VLOOKUP(A16,'Lot 4 - Bordereau de prix'!A:F,6,FALSE)</f>
        <v>1254.79</v>
      </c>
      <c r="F16" s="702">
        <f t="shared" si="1"/>
        <v>331.14</v>
      </c>
      <c r="G16" s="702">
        <f t="shared" si="0"/>
        <v>168.02</v>
      </c>
      <c r="H16" s="702">
        <f t="shared" si="0"/>
        <v>114.69</v>
      </c>
      <c r="I16" s="702">
        <f t="shared" si="0"/>
        <v>88.21</v>
      </c>
      <c r="J16" s="703">
        <f t="shared" si="2"/>
        <v>0.20080000000000001</v>
      </c>
      <c r="K16" s="704">
        <f t="shared" si="3"/>
        <v>251.96183199999999</v>
      </c>
      <c r="L16" s="705">
        <f t="shared" si="4"/>
        <v>0.10539999999999999</v>
      </c>
      <c r="M16" s="704">
        <f t="shared" si="5"/>
        <v>132.25486599999999</v>
      </c>
      <c r="N16" s="705">
        <f t="shared" si="6"/>
        <v>7.8399999999999997E-2</v>
      </c>
      <c r="O16" s="704">
        <f t="shared" si="7"/>
        <v>98.375535999999997</v>
      </c>
      <c r="P16" s="705">
        <f t="shared" si="8"/>
        <v>6.4600000000000005E-2</v>
      </c>
      <c r="Q16" s="704">
        <f t="shared" si="9"/>
        <v>81.05943400000001</v>
      </c>
      <c r="R16" s="697" t="s">
        <v>286</v>
      </c>
      <c r="S16" s="698"/>
      <c r="T16" s="699"/>
      <c r="U16" s="665">
        <v>0.20080000000000001</v>
      </c>
      <c r="V16" s="666">
        <v>0.10539999999999999</v>
      </c>
      <c r="W16" s="666">
        <v>7.8399999999999997E-2</v>
      </c>
      <c r="X16" s="666">
        <v>6.4600000000000005E-2</v>
      </c>
    </row>
    <row r="17" spans="1:24" x14ac:dyDescent="0.25">
      <c r="A17" s="697" t="s">
        <v>297</v>
      </c>
      <c r="B17" s="698" t="str">
        <f>VLOOKUP(A17,'Lot 4 - Bordereau de prix'!A:B,2,FALSE)</f>
        <v>HPE ProLiant DL365 Gen10+</v>
      </c>
      <c r="C17" s="699" t="str">
        <f>VLOOKUP(A17,'Lot 4 - Bordereau de prix'!A:C,3,FALSE)</f>
        <v>P38578-B21</v>
      </c>
      <c r="D17" s="700">
        <v>1</v>
      </c>
      <c r="E17" s="701">
        <f>VLOOKUP(A17,'Lot 4 - Bordereau de prix'!A:F,6,FALSE)</f>
        <v>1467.9</v>
      </c>
      <c r="F17" s="702">
        <f t="shared" si="1"/>
        <v>387.38</v>
      </c>
      <c r="G17" s="702">
        <f t="shared" si="0"/>
        <v>196.55</v>
      </c>
      <c r="H17" s="702">
        <f t="shared" si="0"/>
        <v>134.16999999999999</v>
      </c>
      <c r="I17" s="702">
        <f t="shared" si="0"/>
        <v>103.19</v>
      </c>
      <c r="J17" s="703">
        <f t="shared" si="2"/>
        <v>0.19869999999999999</v>
      </c>
      <c r="K17" s="704">
        <f t="shared" si="3"/>
        <v>291.67173000000003</v>
      </c>
      <c r="L17" s="705">
        <f t="shared" si="4"/>
        <v>0.1045</v>
      </c>
      <c r="M17" s="704">
        <f t="shared" si="5"/>
        <v>153.39555000000001</v>
      </c>
      <c r="N17" s="705">
        <f t="shared" si="6"/>
        <v>7.7899999999999997E-2</v>
      </c>
      <c r="O17" s="704">
        <f t="shared" si="7"/>
        <v>114.34941000000001</v>
      </c>
      <c r="P17" s="705">
        <f t="shared" si="8"/>
        <v>6.4399999999999999E-2</v>
      </c>
      <c r="Q17" s="704">
        <f t="shared" si="9"/>
        <v>94.53276000000001</v>
      </c>
      <c r="R17" s="697" t="s">
        <v>297</v>
      </c>
      <c r="S17" s="698"/>
      <c r="T17" s="699"/>
      <c r="U17" s="665">
        <v>0.19869999999999999</v>
      </c>
      <c r="V17" s="666">
        <v>0.1045</v>
      </c>
      <c r="W17" s="666">
        <v>7.7899999999999997E-2</v>
      </c>
      <c r="X17" s="666">
        <v>6.4399999999999999E-2</v>
      </c>
    </row>
    <row r="18" spans="1:24" x14ac:dyDescent="0.25">
      <c r="A18" s="697" t="s">
        <v>317</v>
      </c>
      <c r="B18" s="698" t="str">
        <f>VLOOKUP(A18,'Lot 4 - Bordereau de prix'!A:B,2,FALSE)</f>
        <v>HPE ProLiant DL360 Gen10</v>
      </c>
      <c r="C18" s="699" t="str">
        <f>VLOOKUP(A18,'Lot 4 - Bordereau de prix'!A:C,3,FALSE)</f>
        <v>P19766-B21</v>
      </c>
      <c r="D18" s="700">
        <v>1</v>
      </c>
      <c r="E18" s="701">
        <f>VLOOKUP(A18,'Lot 4 - Bordereau de prix'!A:F,6,FALSE)</f>
        <v>964.95</v>
      </c>
      <c r="F18" s="702">
        <f t="shared" si="1"/>
        <v>254.65</v>
      </c>
      <c r="G18" s="702">
        <f t="shared" si="0"/>
        <v>129.21</v>
      </c>
      <c r="H18" s="702">
        <f t="shared" si="0"/>
        <v>88.2</v>
      </c>
      <c r="I18" s="702">
        <f t="shared" si="0"/>
        <v>67.84</v>
      </c>
      <c r="J18" s="703">
        <f t="shared" si="2"/>
        <v>0.2016</v>
      </c>
      <c r="K18" s="704">
        <f t="shared" si="3"/>
        <v>194.53392000000002</v>
      </c>
      <c r="L18" s="705">
        <f t="shared" si="4"/>
        <v>0.10580000000000001</v>
      </c>
      <c r="M18" s="704">
        <f t="shared" si="5"/>
        <v>102.09171000000001</v>
      </c>
      <c r="N18" s="705">
        <f t="shared" si="6"/>
        <v>7.85E-2</v>
      </c>
      <c r="O18" s="704">
        <f t="shared" si="7"/>
        <v>75.748575000000002</v>
      </c>
      <c r="P18" s="705">
        <f t="shared" si="8"/>
        <v>6.4600000000000005E-2</v>
      </c>
      <c r="Q18" s="704">
        <f t="shared" si="9"/>
        <v>62.335770000000011</v>
      </c>
      <c r="R18" s="697" t="s">
        <v>317</v>
      </c>
      <c r="S18" s="698"/>
      <c r="T18" s="699"/>
      <c r="U18" s="665">
        <v>0.2016</v>
      </c>
      <c r="V18" s="666">
        <v>0.10580000000000001</v>
      </c>
      <c r="W18" s="666">
        <v>7.85E-2</v>
      </c>
      <c r="X18" s="666">
        <v>6.4600000000000005E-2</v>
      </c>
    </row>
    <row r="19" spans="1:24" x14ac:dyDescent="0.25">
      <c r="A19" s="697" t="s">
        <v>324</v>
      </c>
      <c r="B19" s="698" t="str">
        <f>VLOOKUP(A19,'Lot 4 - Bordereau de prix'!A:B,2,FALSE)</f>
        <v>HPE Proliant DL360 Gen10+</v>
      </c>
      <c r="C19" s="699" t="str">
        <f>VLOOKUP(A19,'Lot 4 - Bordereau de prix'!A:C,3,FALSE)</f>
        <v>P28948-B21</v>
      </c>
      <c r="D19" s="700">
        <v>1</v>
      </c>
      <c r="E19" s="701">
        <f>VLOOKUP(A19,'Lot 4 - Bordereau de prix'!A:F,6,FALSE)</f>
        <v>1434.5</v>
      </c>
      <c r="F19" s="702">
        <f t="shared" si="1"/>
        <v>378.56</v>
      </c>
      <c r="G19" s="702">
        <f t="shared" si="0"/>
        <v>192.08</v>
      </c>
      <c r="H19" s="702">
        <f t="shared" si="0"/>
        <v>131.11000000000001</v>
      </c>
      <c r="I19" s="702">
        <f t="shared" si="0"/>
        <v>100.85</v>
      </c>
      <c r="J19" s="703">
        <f t="shared" si="2"/>
        <v>0.19700000000000001</v>
      </c>
      <c r="K19" s="704">
        <f t="shared" si="3"/>
        <v>282.59649999999999</v>
      </c>
      <c r="L19" s="705">
        <f t="shared" si="4"/>
        <v>0.1038</v>
      </c>
      <c r="M19" s="704">
        <f t="shared" si="5"/>
        <v>148.90110000000001</v>
      </c>
      <c r="N19" s="705">
        <f t="shared" si="6"/>
        <v>7.7600000000000002E-2</v>
      </c>
      <c r="O19" s="704">
        <f t="shared" si="7"/>
        <v>111.3172</v>
      </c>
      <c r="P19" s="705">
        <f t="shared" si="8"/>
        <v>6.4199999999999993E-2</v>
      </c>
      <c r="Q19" s="704">
        <f t="shared" si="9"/>
        <v>92.094899999999996</v>
      </c>
      <c r="R19" s="697" t="s">
        <v>324</v>
      </c>
      <c r="S19" s="698"/>
      <c r="T19" s="699"/>
      <c r="U19" s="665">
        <v>0.19700000000000001</v>
      </c>
      <c r="V19" s="666">
        <v>0.1038</v>
      </c>
      <c r="W19" s="666">
        <v>7.7600000000000002E-2</v>
      </c>
      <c r="X19" s="666">
        <v>6.4199999999999993E-2</v>
      </c>
    </row>
    <row r="20" spans="1:24" x14ac:dyDescent="0.25">
      <c r="A20" s="697" t="s">
        <v>340</v>
      </c>
      <c r="B20" s="698" t="str">
        <f>VLOOKUP(A20,'Lot 4 - Bordereau de prix'!A:B,2,FALSE)</f>
        <v>HPE ProLiant DL325 Gen10+ V2</v>
      </c>
      <c r="C20" s="699" t="str">
        <f>VLOOKUP(A20,'Lot 4 - Bordereau de prix'!A:C,3,FALSE)</f>
        <v>P38471-B21</v>
      </c>
      <c r="D20" s="700">
        <v>1</v>
      </c>
      <c r="E20" s="701">
        <f>VLOOKUP(A20,'Lot 4 - Bordereau de prix'!A:F,6,FALSE)</f>
        <v>1472.12</v>
      </c>
      <c r="F20" s="702">
        <f t="shared" si="1"/>
        <v>388.49</v>
      </c>
      <c r="G20" s="702">
        <f t="shared" si="0"/>
        <v>197.12</v>
      </c>
      <c r="H20" s="702">
        <f t="shared" si="0"/>
        <v>134.55000000000001</v>
      </c>
      <c r="I20" s="702">
        <f t="shared" si="0"/>
        <v>103.49</v>
      </c>
      <c r="J20" s="703">
        <f t="shared" si="2"/>
        <v>0.1943</v>
      </c>
      <c r="K20" s="704">
        <f t="shared" si="3"/>
        <v>286.032916</v>
      </c>
      <c r="L20" s="705">
        <f t="shared" si="4"/>
        <v>0.10249999999999999</v>
      </c>
      <c r="M20" s="704">
        <f t="shared" si="5"/>
        <v>150.89229999999998</v>
      </c>
      <c r="N20" s="705">
        <f t="shared" si="6"/>
        <v>7.6999999999999999E-2</v>
      </c>
      <c r="O20" s="704">
        <f t="shared" si="7"/>
        <v>113.35323999999999</v>
      </c>
      <c r="P20" s="705">
        <f t="shared" si="8"/>
        <v>6.4000000000000001E-2</v>
      </c>
      <c r="Q20" s="704">
        <f t="shared" si="9"/>
        <v>94.215679999999992</v>
      </c>
      <c r="R20" s="697" t="s">
        <v>340</v>
      </c>
      <c r="S20" s="698"/>
      <c r="T20" s="699"/>
      <c r="U20" s="665">
        <v>0.1943</v>
      </c>
      <c r="V20" s="666">
        <v>0.10249999999999999</v>
      </c>
      <c r="W20" s="666">
        <v>7.6999999999999999E-2</v>
      </c>
      <c r="X20" s="666">
        <v>6.4000000000000001E-2</v>
      </c>
    </row>
    <row r="21" spans="1:24" x14ac:dyDescent="0.25">
      <c r="A21" s="697" t="s">
        <v>358</v>
      </c>
      <c r="B21" s="698" t="str">
        <f>VLOOKUP(A21,'Lot 4 - Bordereau de prix'!A:B,2,FALSE)</f>
        <v>HPE ProLiant DL345 Gen10+</v>
      </c>
      <c r="C21" s="699" t="str">
        <f>VLOOKUP(A21,'Lot 4 - Bordereau de prix'!A:C,3,FALSE)</f>
        <v>P38665-B21</v>
      </c>
      <c r="D21" s="700">
        <v>1</v>
      </c>
      <c r="E21" s="701">
        <f>VLOOKUP(A21,'Lot 4 - Bordereau de prix'!A:F,6,FALSE)</f>
        <v>1178.0999999999999</v>
      </c>
      <c r="F21" s="702">
        <f t="shared" si="1"/>
        <v>310.89999999999998</v>
      </c>
      <c r="G21" s="702">
        <f t="shared" si="0"/>
        <v>157.75</v>
      </c>
      <c r="H21" s="702">
        <f t="shared" si="0"/>
        <v>107.68</v>
      </c>
      <c r="I21" s="702">
        <f t="shared" si="0"/>
        <v>82.82</v>
      </c>
      <c r="J21" s="703">
        <f t="shared" si="2"/>
        <v>0.20169999999999999</v>
      </c>
      <c r="K21" s="704">
        <f t="shared" si="3"/>
        <v>237.62276999999997</v>
      </c>
      <c r="L21" s="705">
        <f t="shared" si="4"/>
        <v>0.10589999999999999</v>
      </c>
      <c r="M21" s="704">
        <f t="shared" si="5"/>
        <v>124.76078999999999</v>
      </c>
      <c r="N21" s="705">
        <f t="shared" si="6"/>
        <v>7.85E-2</v>
      </c>
      <c r="O21" s="704">
        <f t="shared" si="7"/>
        <v>92.48084999999999</v>
      </c>
      <c r="P21" s="705">
        <f t="shared" si="8"/>
        <v>6.4600000000000005E-2</v>
      </c>
      <c r="Q21" s="704">
        <f t="shared" si="9"/>
        <v>76.105260000000001</v>
      </c>
      <c r="R21" s="697" t="s">
        <v>358</v>
      </c>
      <c r="S21" s="698"/>
      <c r="T21" s="699"/>
      <c r="U21" s="665">
        <v>0.20169999999999999</v>
      </c>
      <c r="V21" s="666">
        <v>0.10589999999999999</v>
      </c>
      <c r="W21" s="666">
        <v>7.85E-2</v>
      </c>
      <c r="X21" s="666">
        <v>6.4600000000000005E-2</v>
      </c>
    </row>
    <row r="22" spans="1:24" x14ac:dyDescent="0.25">
      <c r="A22" s="697" t="s">
        <v>375</v>
      </c>
      <c r="B22" s="698" t="str">
        <f>VLOOKUP(A22,'Lot 4 - Bordereau de prix'!A:B,2,FALSE)</f>
        <v>HPE ProLiant DL380 Gen10+</v>
      </c>
      <c r="C22" s="699" t="str">
        <f>VLOOKUP(A22,'Lot 4 - Bordereau de prix'!A:C,3,FALSE)</f>
        <v>P05172-B21</v>
      </c>
      <c r="D22" s="700">
        <v>1</v>
      </c>
      <c r="E22" s="701">
        <f>VLOOKUP(A22,'Lot 4 - Bordereau de prix'!A:F,6,FALSE)</f>
        <v>1277.8499999999999</v>
      </c>
      <c r="F22" s="702">
        <f t="shared" si="1"/>
        <v>337.22</v>
      </c>
      <c r="G22" s="702">
        <f t="shared" si="0"/>
        <v>171.1</v>
      </c>
      <c r="H22" s="702">
        <f t="shared" si="0"/>
        <v>116.8</v>
      </c>
      <c r="I22" s="702">
        <f t="shared" si="0"/>
        <v>89.83</v>
      </c>
      <c r="J22" s="703">
        <f t="shared" si="2"/>
        <v>0.20250000000000001</v>
      </c>
      <c r="K22" s="704">
        <f t="shared" si="3"/>
        <v>258.76462500000002</v>
      </c>
      <c r="L22" s="705">
        <f t="shared" si="4"/>
        <v>0.1062</v>
      </c>
      <c r="M22" s="704">
        <f t="shared" si="5"/>
        <v>135.70767000000001</v>
      </c>
      <c r="N22" s="705">
        <f t="shared" si="6"/>
        <v>7.8700000000000006E-2</v>
      </c>
      <c r="O22" s="704">
        <f t="shared" si="7"/>
        <v>100.566795</v>
      </c>
      <c r="P22" s="705">
        <f t="shared" si="8"/>
        <v>6.4699999999999994E-2</v>
      </c>
      <c r="Q22" s="704">
        <f t="shared" si="9"/>
        <v>82.676894999999988</v>
      </c>
      <c r="R22" s="697" t="s">
        <v>375</v>
      </c>
      <c r="S22" s="698"/>
      <c r="T22" s="699"/>
      <c r="U22" s="665">
        <v>0.20250000000000001</v>
      </c>
      <c r="V22" s="666">
        <v>0.1062</v>
      </c>
      <c r="W22" s="666">
        <v>7.8700000000000006E-2</v>
      </c>
      <c r="X22" s="666">
        <v>6.4699999999999994E-2</v>
      </c>
    </row>
    <row r="23" spans="1:24" x14ac:dyDescent="0.25">
      <c r="A23" s="697" t="s">
        <v>386</v>
      </c>
      <c r="B23" s="698" t="str">
        <f>VLOOKUP(A23,'Lot 4 - Bordereau de prix'!A:B,2,FALSE)</f>
        <v>HPE ProLiant DL385 Gen10+ v2</v>
      </c>
      <c r="C23" s="699" t="str">
        <f>VLOOKUP(A23,'Lot 4 - Bordereau de prix'!A:C,3,FALSE)</f>
        <v>P38411-B21</v>
      </c>
      <c r="D23" s="700">
        <v>1</v>
      </c>
      <c r="E23" s="701">
        <f>VLOOKUP(A23,'Lot 4 - Bordereau de prix'!A:F,6,FALSE)</f>
        <v>1761.9</v>
      </c>
      <c r="F23" s="702">
        <f t="shared" si="1"/>
        <v>464.97</v>
      </c>
      <c r="G23" s="702">
        <f t="shared" si="1"/>
        <v>235.92</v>
      </c>
      <c r="H23" s="702">
        <f t="shared" si="1"/>
        <v>161.04</v>
      </c>
      <c r="I23" s="702">
        <f t="shared" si="1"/>
        <v>123.86</v>
      </c>
      <c r="J23" s="703">
        <f t="shared" si="2"/>
        <v>0.19670000000000001</v>
      </c>
      <c r="K23" s="704">
        <f t="shared" si="3"/>
        <v>346.56573000000003</v>
      </c>
      <c r="L23" s="705">
        <f t="shared" si="4"/>
        <v>0.1036</v>
      </c>
      <c r="M23" s="704">
        <f t="shared" si="5"/>
        <v>182.53283999999999</v>
      </c>
      <c r="N23" s="705">
        <f t="shared" si="6"/>
        <v>7.7499999999999999E-2</v>
      </c>
      <c r="O23" s="704">
        <f t="shared" si="7"/>
        <v>136.54725000000002</v>
      </c>
      <c r="P23" s="705">
        <f t="shared" si="8"/>
        <v>6.4199999999999993E-2</v>
      </c>
      <c r="Q23" s="704">
        <f t="shared" si="9"/>
        <v>113.11398</v>
      </c>
      <c r="R23" s="697" t="s">
        <v>386</v>
      </c>
      <c r="S23" s="698"/>
      <c r="T23" s="699"/>
      <c r="U23" s="665">
        <v>0.19670000000000001</v>
      </c>
      <c r="V23" s="666">
        <v>0.1036</v>
      </c>
      <c r="W23" s="666">
        <v>7.7499999999999999E-2</v>
      </c>
      <c r="X23" s="666">
        <v>6.4199999999999993E-2</v>
      </c>
    </row>
    <row r="24" spans="1:24" x14ac:dyDescent="0.25">
      <c r="A24" s="697" t="s">
        <v>398</v>
      </c>
      <c r="B24" s="698" t="str">
        <f>VLOOKUP(A24,'Lot 4 - Bordereau de prix'!A:B,2,FALSE)</f>
        <v>HPE ProLiant DL560 Gen10</v>
      </c>
      <c r="C24" s="699" t="str">
        <f>VLOOKUP(A24,'Lot 4 - Bordereau de prix'!A:C,3,FALSE)</f>
        <v>841730-B21</v>
      </c>
      <c r="D24" s="700">
        <v>1</v>
      </c>
      <c r="E24" s="701">
        <f>VLOOKUP(A24,'Lot 4 - Bordereau de prix'!A:F,6,FALSE)</f>
        <v>2529.4499999999998</v>
      </c>
      <c r="F24" s="702">
        <f t="shared" si="1"/>
        <v>667.52</v>
      </c>
      <c r="G24" s="702">
        <f t="shared" si="1"/>
        <v>338.69</v>
      </c>
      <c r="H24" s="702">
        <f t="shared" si="1"/>
        <v>231.19</v>
      </c>
      <c r="I24" s="702">
        <f t="shared" si="1"/>
        <v>177.82</v>
      </c>
      <c r="J24" s="703">
        <f t="shared" si="2"/>
        <v>0.19409999999999999</v>
      </c>
      <c r="K24" s="704">
        <f t="shared" si="3"/>
        <v>490.96624499999996</v>
      </c>
      <c r="L24" s="705">
        <f t="shared" si="4"/>
        <v>0.10249999999999999</v>
      </c>
      <c r="M24" s="704">
        <f t="shared" si="5"/>
        <v>259.26862499999999</v>
      </c>
      <c r="N24" s="705">
        <f t="shared" si="6"/>
        <v>7.6999999999999999E-2</v>
      </c>
      <c r="O24" s="704">
        <f t="shared" si="7"/>
        <v>194.76764999999997</v>
      </c>
      <c r="P24" s="705">
        <f t="shared" si="8"/>
        <v>6.4000000000000001E-2</v>
      </c>
      <c r="Q24" s="704">
        <f t="shared" si="9"/>
        <v>161.88479999999998</v>
      </c>
      <c r="R24" s="697" t="s">
        <v>398</v>
      </c>
      <c r="S24" s="698"/>
      <c r="T24" s="699"/>
      <c r="U24" s="665">
        <v>0.19409999999999999</v>
      </c>
      <c r="V24" s="666">
        <v>0.10249999999999999</v>
      </c>
      <c r="W24" s="666">
        <v>7.6999999999999999E-2</v>
      </c>
      <c r="X24" s="666">
        <v>6.4000000000000001E-2</v>
      </c>
    </row>
    <row r="25" spans="1:24" x14ac:dyDescent="0.25">
      <c r="A25" s="697" t="s">
        <v>5747</v>
      </c>
      <c r="B25" s="698" t="str">
        <f>VLOOKUP(A25,'Lot 4 - Bordereau de prix'!A:B,2,FALSE)</f>
        <v>HPE SD Flex 280</v>
      </c>
      <c r="C25" s="699" t="str">
        <f>VLOOKUP(A25,'Lot 4 - Bordereau de prix'!A:C,3,FALSE)</f>
        <v>R4R03A</v>
      </c>
      <c r="D25" s="700">
        <v>1</v>
      </c>
      <c r="E25" s="701">
        <f>VLOOKUP(A25,'Lot 4 - Bordereau de prix'!A:F,6,FALSE)</f>
        <v>11957.9</v>
      </c>
      <c r="F25" s="702">
        <f t="shared" si="1"/>
        <v>3155.69</v>
      </c>
      <c r="G25" s="702">
        <f t="shared" si="1"/>
        <v>1601.16</v>
      </c>
      <c r="H25" s="702">
        <f t="shared" si="1"/>
        <v>1092.95</v>
      </c>
      <c r="I25" s="702">
        <f t="shared" si="1"/>
        <v>840.64</v>
      </c>
      <c r="J25" s="703">
        <f t="shared" si="2"/>
        <v>0.19470000000000001</v>
      </c>
      <c r="K25" s="704">
        <f t="shared" si="3"/>
        <v>2328.2031299999999</v>
      </c>
      <c r="L25" s="705">
        <f t="shared" si="4"/>
        <v>0.1027</v>
      </c>
      <c r="M25" s="704">
        <f t="shared" si="5"/>
        <v>1228.0763299999999</v>
      </c>
      <c r="N25" s="705">
        <f t="shared" si="6"/>
        <v>7.7100000000000002E-2</v>
      </c>
      <c r="O25" s="704">
        <f t="shared" si="7"/>
        <v>921.95408999999995</v>
      </c>
      <c r="P25" s="705">
        <f t="shared" si="8"/>
        <v>6.4000000000000001E-2</v>
      </c>
      <c r="Q25" s="704">
        <f t="shared" si="9"/>
        <v>765.30560000000003</v>
      </c>
      <c r="R25" s="697" t="s">
        <v>5747</v>
      </c>
      <c r="S25" s="698"/>
      <c r="T25" s="699"/>
      <c r="U25" s="665">
        <v>0.19470000000000001</v>
      </c>
      <c r="V25" s="666">
        <v>0.1027</v>
      </c>
      <c r="W25" s="666">
        <v>7.7100000000000002E-2</v>
      </c>
      <c r="X25" s="666">
        <v>6.4000000000000001E-2</v>
      </c>
    </row>
    <row r="26" spans="1:24" x14ac:dyDescent="0.25">
      <c r="A26" s="697" t="s">
        <v>411</v>
      </c>
      <c r="B26" s="698" t="str">
        <f>VLOOKUP(A26,'Lot 4 - Bordereau de prix'!A:B,2,FALSE)</f>
        <v>HPE Apollo 4200 Gen10</v>
      </c>
      <c r="C26" s="699" t="str">
        <f>VLOOKUP(A26,'Lot 4 - Bordereau de prix'!A:C,3,FALSE)</f>
        <v>P07244-B21</v>
      </c>
      <c r="D26" s="700">
        <v>1</v>
      </c>
      <c r="E26" s="701">
        <f>VLOOKUP(A26,'Lot 4 - Bordereau de prix'!A:F,6,FALSE)</f>
        <v>2296.35</v>
      </c>
      <c r="F26" s="702">
        <f t="shared" si="1"/>
        <v>606.01</v>
      </c>
      <c r="G26" s="702">
        <f t="shared" si="1"/>
        <v>307.48</v>
      </c>
      <c r="H26" s="702">
        <f t="shared" si="1"/>
        <v>209.89</v>
      </c>
      <c r="I26" s="702">
        <f t="shared" si="1"/>
        <v>161.43</v>
      </c>
      <c r="J26" s="703">
        <f t="shared" si="2"/>
        <v>0.1976</v>
      </c>
      <c r="K26" s="704">
        <f t="shared" si="3"/>
        <v>453.75876</v>
      </c>
      <c r="L26" s="705">
        <f t="shared" si="4"/>
        <v>0.104</v>
      </c>
      <c r="M26" s="704">
        <f t="shared" si="5"/>
        <v>238.82039999999998</v>
      </c>
      <c r="N26" s="705">
        <f t="shared" si="6"/>
        <v>7.7700000000000005E-2</v>
      </c>
      <c r="O26" s="704">
        <f t="shared" si="7"/>
        <v>178.42639500000001</v>
      </c>
      <c r="P26" s="705">
        <f t="shared" si="8"/>
        <v>6.4299999999999996E-2</v>
      </c>
      <c r="Q26" s="704">
        <f t="shared" si="9"/>
        <v>147.655305</v>
      </c>
      <c r="R26" s="697" t="s">
        <v>411</v>
      </c>
      <c r="S26" s="698"/>
      <c r="T26" s="699"/>
      <c r="U26" s="665">
        <v>0.1976</v>
      </c>
      <c r="V26" s="666">
        <v>0.104</v>
      </c>
      <c r="W26" s="666">
        <v>7.7700000000000005E-2</v>
      </c>
      <c r="X26" s="666">
        <v>6.4299999999999996E-2</v>
      </c>
    </row>
    <row r="27" spans="1:24" x14ac:dyDescent="0.25">
      <c r="A27" s="697" t="s">
        <v>9519</v>
      </c>
      <c r="B27" s="698" t="str">
        <f>VLOOKUP(A27,'Lot 4 - Bordereau de prix'!A:B,2,FALSE)</f>
        <v>HPE Apollo 4200 Gen10+</v>
      </c>
      <c r="C27" s="699" t="str">
        <f>VLOOKUP(A27,'Lot 4 - Bordereau de prix'!A:C,3,FALSE)</f>
        <v>P28700-B21</v>
      </c>
      <c r="D27" s="700">
        <v>1</v>
      </c>
      <c r="E27" s="701">
        <f>VLOOKUP(A27,'Lot 4 - Bordereau de prix'!A:F,6,FALSE)</f>
        <v>2786.44</v>
      </c>
      <c r="F27" s="702">
        <f t="shared" si="1"/>
        <v>735.34</v>
      </c>
      <c r="G27" s="702">
        <f t="shared" si="1"/>
        <v>373.1</v>
      </c>
      <c r="H27" s="702">
        <f t="shared" si="1"/>
        <v>254.68</v>
      </c>
      <c r="I27" s="702">
        <f t="shared" si="1"/>
        <v>195.89</v>
      </c>
      <c r="J27" s="703">
        <f t="shared" si="2"/>
        <v>0.19520000000000001</v>
      </c>
      <c r="K27" s="704">
        <f t="shared" si="3"/>
        <v>543.91308800000002</v>
      </c>
      <c r="L27" s="705">
        <f t="shared" si="4"/>
        <v>0.10299999999999999</v>
      </c>
      <c r="M27" s="704">
        <f t="shared" si="5"/>
        <v>287.00331999999997</v>
      </c>
      <c r="N27" s="705">
        <f t="shared" si="6"/>
        <v>7.7200000000000005E-2</v>
      </c>
      <c r="O27" s="704">
        <f t="shared" si="7"/>
        <v>215.11316800000003</v>
      </c>
      <c r="P27" s="705">
        <f t="shared" si="8"/>
        <v>6.4100000000000004E-2</v>
      </c>
      <c r="Q27" s="704">
        <f t="shared" si="9"/>
        <v>178.610804</v>
      </c>
      <c r="R27" s="697" t="s">
        <v>9519</v>
      </c>
      <c r="S27" s="698"/>
      <c r="T27" s="699"/>
      <c r="U27" s="665">
        <v>0.19520000000000001</v>
      </c>
      <c r="V27" s="666">
        <v>0.10299999999999999</v>
      </c>
      <c r="W27" s="666">
        <v>7.7200000000000005E-2</v>
      </c>
      <c r="X27" s="666">
        <v>6.4100000000000004E-2</v>
      </c>
    </row>
    <row r="28" spans="1:24" x14ac:dyDescent="0.25">
      <c r="A28" s="697" t="s">
        <v>425</v>
      </c>
      <c r="B28" s="698" t="str">
        <f>VLOOKUP(A28,'Lot 4 - Bordereau de prix'!A:B,2,FALSE)</f>
        <v>HPE Apollo 4510 Gen10</v>
      </c>
      <c r="C28" s="699" t="str">
        <f>VLOOKUP(A28,'Lot 4 - Bordereau de prix'!A:C,3,FALSE)</f>
        <v>864668-B21</v>
      </c>
      <c r="D28" s="700">
        <v>1</v>
      </c>
      <c r="E28" s="701">
        <f>VLOOKUP(A28,'Lot 4 - Bordereau de prix'!A:F,6,FALSE)</f>
        <v>4954.95</v>
      </c>
      <c r="F28" s="702">
        <f t="shared" si="1"/>
        <v>1307.6099999999999</v>
      </c>
      <c r="G28" s="702">
        <f t="shared" si="1"/>
        <v>663.47</v>
      </c>
      <c r="H28" s="702">
        <f t="shared" si="1"/>
        <v>452.88</v>
      </c>
      <c r="I28" s="702">
        <f t="shared" si="1"/>
        <v>348.33</v>
      </c>
      <c r="J28" s="703">
        <f t="shared" si="2"/>
        <v>0.21</v>
      </c>
      <c r="K28" s="704">
        <f t="shared" si="3"/>
        <v>1040.5394999999999</v>
      </c>
      <c r="L28" s="705">
        <f t="shared" si="4"/>
        <v>0.1096</v>
      </c>
      <c r="M28" s="704">
        <f t="shared" si="5"/>
        <v>543.06251999999995</v>
      </c>
      <c r="N28" s="705">
        <f t="shared" si="6"/>
        <v>8.0299999999999996E-2</v>
      </c>
      <c r="O28" s="704">
        <f t="shared" si="7"/>
        <v>397.88248499999997</v>
      </c>
      <c r="P28" s="705">
        <f t="shared" si="8"/>
        <v>6.54E-2</v>
      </c>
      <c r="Q28" s="704">
        <f t="shared" si="9"/>
        <v>324.05372999999997</v>
      </c>
      <c r="R28" s="697" t="s">
        <v>425</v>
      </c>
      <c r="S28" s="698"/>
      <c r="T28" s="699"/>
      <c r="U28" s="665">
        <v>0.21</v>
      </c>
      <c r="V28" s="666">
        <v>0.1096</v>
      </c>
      <c r="W28" s="666">
        <v>8.0299999999999996E-2</v>
      </c>
      <c r="X28" s="666">
        <v>6.54E-2</v>
      </c>
    </row>
    <row r="29" spans="1:24" x14ac:dyDescent="0.25">
      <c r="A29" s="697" t="s">
        <v>447</v>
      </c>
      <c r="B29" s="698" t="str">
        <f>VLOOKUP(A29,'Lot 4 - Bordereau de prix'!A:B,2,FALSE)</f>
        <v>HPE Apollo 2000 XL170r Gen10</v>
      </c>
      <c r="C29" s="699" t="str">
        <f>VLOOKUP(A29,'Lot 4 - Bordereau de prix'!A:C,3,FALSE)</f>
        <v>867156-B21</v>
      </c>
      <c r="D29" s="700">
        <v>1</v>
      </c>
      <c r="E29" s="701">
        <f>VLOOKUP(A29,'Lot 4 - Bordereau de prix'!A:F,6,FALSE)</f>
        <v>7381.5</v>
      </c>
      <c r="F29" s="702">
        <f t="shared" si="1"/>
        <v>1947.98</v>
      </c>
      <c r="G29" s="702">
        <f t="shared" si="1"/>
        <v>988.38</v>
      </c>
      <c r="H29" s="702">
        <f t="shared" si="1"/>
        <v>674.67</v>
      </c>
      <c r="I29" s="702">
        <f t="shared" si="1"/>
        <v>518.91999999999996</v>
      </c>
      <c r="J29" s="703">
        <f t="shared" si="2"/>
        <v>0.20019999999999999</v>
      </c>
      <c r="K29" s="704">
        <f t="shared" si="3"/>
        <v>1477.7763</v>
      </c>
      <c r="L29" s="705">
        <f t="shared" si="4"/>
        <v>0.1052</v>
      </c>
      <c r="M29" s="704">
        <f t="shared" si="5"/>
        <v>776.53380000000004</v>
      </c>
      <c r="N29" s="705">
        <f t="shared" si="6"/>
        <v>7.8200000000000006E-2</v>
      </c>
      <c r="O29" s="704">
        <f t="shared" si="7"/>
        <v>577.23329999999999</v>
      </c>
      <c r="P29" s="705">
        <f t="shared" si="8"/>
        <v>6.4500000000000002E-2</v>
      </c>
      <c r="Q29" s="704">
        <f t="shared" si="9"/>
        <v>476.10675000000003</v>
      </c>
      <c r="R29" s="697" t="s">
        <v>447</v>
      </c>
      <c r="S29" s="698"/>
      <c r="T29" s="699"/>
      <c r="U29" s="665">
        <v>0.20019999999999999</v>
      </c>
      <c r="V29" s="666">
        <v>0.1052</v>
      </c>
      <c r="W29" s="666">
        <v>7.8200000000000006E-2</v>
      </c>
      <c r="X29" s="666">
        <v>6.4500000000000002E-2</v>
      </c>
    </row>
    <row r="30" spans="1:24" x14ac:dyDescent="0.25">
      <c r="A30" s="697" t="s">
        <v>9361</v>
      </c>
      <c r="B30" s="698" t="str">
        <f>VLOOKUP(A30,'Lot 4 - Bordereau de prix'!A:B,2,FALSE)</f>
        <v>HPE Apollo 2000  Gen10+ Chassis</v>
      </c>
      <c r="C30" s="699" t="str">
        <f>VLOOKUP(A30,'Lot 4 - Bordereau de prix'!A:C,3,FALSE)</f>
        <v>P19878-B21</v>
      </c>
      <c r="D30" s="700">
        <v>1</v>
      </c>
      <c r="E30" s="701">
        <f>VLOOKUP(A30,'Lot 4 - Bordereau de prix'!A:F,6,FALSE)</f>
        <v>1460.54</v>
      </c>
      <c r="F30" s="702">
        <f t="shared" si="1"/>
        <v>385.44</v>
      </c>
      <c r="G30" s="702">
        <f t="shared" si="1"/>
        <v>195.57</v>
      </c>
      <c r="H30" s="702">
        <f t="shared" si="1"/>
        <v>133.49</v>
      </c>
      <c r="I30" s="702">
        <f t="shared" si="1"/>
        <v>102.68</v>
      </c>
      <c r="J30" s="703">
        <f t="shared" si="2"/>
        <v>0.221</v>
      </c>
      <c r="K30" s="704">
        <f t="shared" si="3"/>
        <v>322.77933999999999</v>
      </c>
      <c r="L30" s="705">
        <f t="shared" si="4"/>
        <v>0.11459999999999999</v>
      </c>
      <c r="M30" s="704">
        <f t="shared" si="5"/>
        <v>167.37788399999999</v>
      </c>
      <c r="N30" s="705">
        <f t="shared" si="6"/>
        <v>8.2500000000000004E-2</v>
      </c>
      <c r="O30" s="704">
        <f t="shared" si="7"/>
        <v>120.49455</v>
      </c>
      <c r="P30" s="705">
        <f t="shared" si="8"/>
        <v>6.6400000000000001E-2</v>
      </c>
      <c r="Q30" s="704">
        <f t="shared" si="9"/>
        <v>96.979855999999998</v>
      </c>
      <c r="R30" s="697" t="s">
        <v>9361</v>
      </c>
      <c r="S30" s="698"/>
      <c r="T30" s="699"/>
      <c r="U30" s="665">
        <v>0.221</v>
      </c>
      <c r="V30" s="666">
        <v>0.11459999999999999</v>
      </c>
      <c r="W30" s="666">
        <v>8.2500000000000004E-2</v>
      </c>
      <c r="X30" s="666">
        <v>6.6400000000000001E-2</v>
      </c>
    </row>
    <row r="31" spans="1:24" x14ac:dyDescent="0.25">
      <c r="A31" s="697" t="s">
        <v>9520</v>
      </c>
      <c r="B31" s="698" t="str">
        <f>VLOOKUP(A31,'Lot 4 - Bordereau de prix'!A:B,2,FALSE)</f>
        <v>HPE Apollo 2000 XL225n Gen10+</v>
      </c>
      <c r="C31" s="699" t="str">
        <f>VLOOKUP(A31,'Lot 4 - Bordereau de prix'!A:C,3,FALSE)</f>
        <v>P21163-B21</v>
      </c>
      <c r="D31" s="700">
        <v>1</v>
      </c>
      <c r="E31" s="701">
        <f>VLOOKUP(A31,'Lot 4 - Bordereau de prix'!A:F,6,FALSE)</f>
        <v>1480.24</v>
      </c>
      <c r="F31" s="702">
        <f t="shared" si="1"/>
        <v>390.64</v>
      </c>
      <c r="G31" s="702">
        <f t="shared" si="1"/>
        <v>198.2</v>
      </c>
      <c r="H31" s="702">
        <f t="shared" si="1"/>
        <v>135.29</v>
      </c>
      <c r="I31" s="702">
        <f t="shared" si="1"/>
        <v>104.06</v>
      </c>
      <c r="J31" s="703">
        <f t="shared" si="2"/>
        <v>0.1951</v>
      </c>
      <c r="K31" s="704">
        <f t="shared" si="3"/>
        <v>288.79482400000001</v>
      </c>
      <c r="L31" s="705">
        <f t="shared" si="4"/>
        <v>0.10290000000000001</v>
      </c>
      <c r="M31" s="704">
        <f t="shared" si="5"/>
        <v>152.31669600000001</v>
      </c>
      <c r="N31" s="705">
        <f t="shared" si="6"/>
        <v>7.7200000000000005E-2</v>
      </c>
      <c r="O31" s="704">
        <f t="shared" si="7"/>
        <v>114.274528</v>
      </c>
      <c r="P31" s="705">
        <f t="shared" si="8"/>
        <v>6.4000000000000001E-2</v>
      </c>
      <c r="Q31" s="704">
        <f t="shared" si="9"/>
        <v>94.73536</v>
      </c>
      <c r="R31" s="697" t="s">
        <v>9520</v>
      </c>
      <c r="S31" s="698"/>
      <c r="T31" s="699"/>
      <c r="U31" s="665">
        <v>0.1951</v>
      </c>
      <c r="V31" s="666">
        <v>0.10290000000000001</v>
      </c>
      <c r="W31" s="666">
        <v>7.7200000000000005E-2</v>
      </c>
      <c r="X31" s="666">
        <v>6.4000000000000001E-2</v>
      </c>
    </row>
    <row r="32" spans="1:24" x14ac:dyDescent="0.25">
      <c r="A32" s="697" t="s">
        <v>9521</v>
      </c>
      <c r="B32" s="698" t="str">
        <f>VLOOKUP(A32,'Lot 4 - Bordereau de prix'!A:B,2,FALSE)</f>
        <v>HPE Apollo 2000 XL220n Gen10+</v>
      </c>
      <c r="C32" s="699" t="str">
        <f>VLOOKUP(A32,'Lot 4 - Bordereau de prix'!A:C,3,FALSE)</f>
        <v>P19879-B21</v>
      </c>
      <c r="D32" s="700">
        <v>1</v>
      </c>
      <c r="E32" s="701">
        <f>VLOOKUP(A32,'Lot 4 - Bordereau de prix'!A:F,6,FALSE)</f>
        <v>2145.15</v>
      </c>
      <c r="F32" s="702">
        <f t="shared" si="1"/>
        <v>566.11</v>
      </c>
      <c r="G32" s="702">
        <f t="shared" si="1"/>
        <v>287.24</v>
      </c>
      <c r="H32" s="702">
        <f t="shared" si="1"/>
        <v>196.07</v>
      </c>
      <c r="I32" s="702">
        <f t="shared" si="1"/>
        <v>150.80000000000001</v>
      </c>
      <c r="J32" s="703">
        <f t="shared" si="2"/>
        <v>0.19239999999999999</v>
      </c>
      <c r="K32" s="704">
        <f t="shared" si="3"/>
        <v>412.72685999999999</v>
      </c>
      <c r="L32" s="705">
        <f t="shared" si="4"/>
        <v>0.1017</v>
      </c>
      <c r="M32" s="704">
        <f t="shared" si="5"/>
        <v>218.161755</v>
      </c>
      <c r="N32" s="705">
        <f t="shared" si="6"/>
        <v>7.6600000000000001E-2</v>
      </c>
      <c r="O32" s="704">
        <f t="shared" si="7"/>
        <v>164.31849</v>
      </c>
      <c r="P32" s="705">
        <f t="shared" si="8"/>
        <v>6.3799999999999996E-2</v>
      </c>
      <c r="Q32" s="704">
        <f t="shared" si="9"/>
        <v>136.86057</v>
      </c>
      <c r="R32" s="697" t="s">
        <v>9521</v>
      </c>
      <c r="S32" s="698"/>
      <c r="T32" s="699"/>
      <c r="U32" s="665">
        <v>0.19239999999999999</v>
      </c>
      <c r="V32" s="666">
        <v>0.1017</v>
      </c>
      <c r="W32" s="666">
        <v>7.6600000000000001E-2</v>
      </c>
      <c r="X32" s="666">
        <v>6.3799999999999996E-2</v>
      </c>
    </row>
    <row r="33" spans="1:24" x14ac:dyDescent="0.25">
      <c r="A33" s="697" t="s">
        <v>9522</v>
      </c>
      <c r="B33" s="698" t="str">
        <f>VLOOKUP(A33,'Lot 4 - Bordereau de prix'!A:B,2,FALSE)</f>
        <v>HPE Apollo 2000 XL290n Gen10+</v>
      </c>
      <c r="C33" s="699" t="str">
        <f>VLOOKUP(A33,'Lot 4 - Bordereau de prix'!A:C,3,FALSE)</f>
        <v>P19880-B21</v>
      </c>
      <c r="D33" s="700">
        <v>1</v>
      </c>
      <c r="E33" s="701">
        <f>VLOOKUP(A33,'Lot 4 - Bordereau de prix'!A:F,6,FALSE)</f>
        <v>2337.15</v>
      </c>
      <c r="F33" s="702">
        <f t="shared" si="1"/>
        <v>616.77</v>
      </c>
      <c r="G33" s="702">
        <f t="shared" si="1"/>
        <v>312.94</v>
      </c>
      <c r="H33" s="702">
        <f t="shared" si="1"/>
        <v>213.62</v>
      </c>
      <c r="I33" s="702">
        <f t="shared" si="1"/>
        <v>164.3</v>
      </c>
      <c r="J33" s="703">
        <f t="shared" si="2"/>
        <v>0.19189999999999999</v>
      </c>
      <c r="K33" s="704">
        <f t="shared" si="3"/>
        <v>448.49908499999998</v>
      </c>
      <c r="L33" s="705">
        <f t="shared" si="4"/>
        <v>0.10150000000000001</v>
      </c>
      <c r="M33" s="704">
        <f t="shared" si="5"/>
        <v>237.22072500000002</v>
      </c>
      <c r="N33" s="705">
        <f t="shared" si="6"/>
        <v>7.6499999999999999E-2</v>
      </c>
      <c r="O33" s="704">
        <f t="shared" si="7"/>
        <v>178.79197500000001</v>
      </c>
      <c r="P33" s="705">
        <f t="shared" si="8"/>
        <v>6.3799999999999996E-2</v>
      </c>
      <c r="Q33" s="704">
        <f t="shared" si="9"/>
        <v>149.11016999999998</v>
      </c>
      <c r="R33" s="697" t="s">
        <v>9522</v>
      </c>
      <c r="S33" s="698"/>
      <c r="T33" s="699"/>
      <c r="U33" s="665">
        <v>0.19189999999999999</v>
      </c>
      <c r="V33" s="666">
        <v>0.10150000000000001</v>
      </c>
      <c r="W33" s="666">
        <v>7.6499999999999999E-2</v>
      </c>
      <c r="X33" s="666">
        <v>6.3799999999999996E-2</v>
      </c>
    </row>
    <row r="34" spans="1:24" x14ac:dyDescent="0.25">
      <c r="A34" s="706" t="s">
        <v>5578</v>
      </c>
      <c r="B34" s="698" t="str">
        <f>VLOOKUP(A34,'Lot 4 - Bordereau de prix'!A:B,2,FALSE)</f>
        <v xml:space="preserve">HPE Apollo 6500 XL645d Gen10+ HGX </v>
      </c>
      <c r="C34" s="699" t="str">
        <f>VLOOKUP(A34,'Lot 4 - Bordereau de prix'!A:C,3,FALSE)</f>
        <v>P27769-B21</v>
      </c>
      <c r="D34" s="700">
        <v>1</v>
      </c>
      <c r="E34" s="701">
        <f>VLOOKUP(A34,'Lot 4 - Bordereau de prix'!A:F,6,FALSE)</f>
        <v>44259.040000000001</v>
      </c>
      <c r="F34" s="702">
        <f t="shared" si="1"/>
        <v>11679.96</v>
      </c>
      <c r="G34" s="702">
        <f t="shared" si="1"/>
        <v>5926.29</v>
      </c>
      <c r="H34" s="702">
        <f t="shared" si="1"/>
        <v>4045.28</v>
      </c>
      <c r="I34" s="702">
        <f t="shared" si="1"/>
        <v>3111.41</v>
      </c>
      <c r="J34" s="703">
        <f t="shared" si="2"/>
        <v>0.19</v>
      </c>
      <c r="K34" s="704">
        <f t="shared" si="3"/>
        <v>8409.2175999999999</v>
      </c>
      <c r="L34" s="705">
        <f t="shared" si="4"/>
        <v>0.10059999999999999</v>
      </c>
      <c r="M34" s="704">
        <f t="shared" si="5"/>
        <v>4452.4594239999997</v>
      </c>
      <c r="N34" s="705">
        <f t="shared" si="6"/>
        <v>7.6100000000000001E-2</v>
      </c>
      <c r="O34" s="704">
        <f t="shared" si="7"/>
        <v>3368.112944</v>
      </c>
      <c r="P34" s="705">
        <f t="shared" si="8"/>
        <v>6.3600000000000004E-2</v>
      </c>
      <c r="Q34" s="704">
        <f t="shared" si="9"/>
        <v>2814.8749440000001</v>
      </c>
      <c r="R34" s="706" t="s">
        <v>5578</v>
      </c>
      <c r="S34" s="707"/>
      <c r="T34" s="699"/>
      <c r="U34" s="665">
        <v>0.19</v>
      </c>
      <c r="V34" s="666">
        <v>0.10059999999999999</v>
      </c>
      <c r="W34" s="666">
        <v>7.6100000000000001E-2</v>
      </c>
      <c r="X34" s="666">
        <v>6.3600000000000004E-2</v>
      </c>
    </row>
    <row r="35" spans="1:24" x14ac:dyDescent="0.25">
      <c r="A35" s="706" t="s">
        <v>5511</v>
      </c>
      <c r="B35" s="698" t="str">
        <f>VLOOKUP(A35,'Lot 4 - Bordereau de prix'!A:B,2,FALSE)</f>
        <v xml:space="preserve">HPE Apollo 6500 XL645d Gen10+ PCI </v>
      </c>
      <c r="C35" s="699" t="str">
        <f>VLOOKUP(A35,'Lot 4 - Bordereau de prix'!A:C,3,FALSE)</f>
        <v>P29092-B21</v>
      </c>
      <c r="D35" s="700">
        <v>1</v>
      </c>
      <c r="E35" s="701">
        <f>VLOOKUP(A35,'Lot 4 - Bordereau de prix'!A:F,6,FALSE)</f>
        <v>11122.7</v>
      </c>
      <c r="F35" s="702">
        <f t="shared" si="1"/>
        <v>2935.28</v>
      </c>
      <c r="G35" s="702">
        <f t="shared" si="1"/>
        <v>1489.33</v>
      </c>
      <c r="H35" s="702">
        <f t="shared" si="1"/>
        <v>1016.61</v>
      </c>
      <c r="I35" s="702">
        <f t="shared" si="1"/>
        <v>781.93</v>
      </c>
      <c r="J35" s="703">
        <f t="shared" si="2"/>
        <v>0.20039999999999999</v>
      </c>
      <c r="K35" s="704">
        <f t="shared" si="3"/>
        <v>2228.9890800000003</v>
      </c>
      <c r="L35" s="705">
        <f t="shared" si="4"/>
        <v>0.1053</v>
      </c>
      <c r="M35" s="704">
        <f t="shared" si="5"/>
        <v>1171.2203100000002</v>
      </c>
      <c r="N35" s="705">
        <f t="shared" si="6"/>
        <v>7.8299999999999995E-2</v>
      </c>
      <c r="O35" s="704">
        <f t="shared" si="7"/>
        <v>870.90741000000003</v>
      </c>
      <c r="P35" s="705">
        <f t="shared" si="8"/>
        <v>6.4500000000000002E-2</v>
      </c>
      <c r="Q35" s="704">
        <f t="shared" si="9"/>
        <v>717.41415000000006</v>
      </c>
      <c r="R35" s="706" t="s">
        <v>5511</v>
      </c>
      <c r="S35" s="707"/>
      <c r="T35" s="699"/>
      <c r="U35" s="665">
        <v>0.20039999999999999</v>
      </c>
      <c r="V35" s="666">
        <v>0.1053</v>
      </c>
      <c r="W35" s="666">
        <v>7.8299999999999995E-2</v>
      </c>
      <c r="X35" s="666">
        <v>6.4500000000000002E-2</v>
      </c>
    </row>
    <row r="36" spans="1:24" x14ac:dyDescent="0.25">
      <c r="A36" s="706" t="s">
        <v>5570</v>
      </c>
      <c r="B36" s="698" t="str">
        <f>VLOOKUP(A36,'Lot 4 - Bordereau de prix'!A:B,2,FALSE)</f>
        <v xml:space="preserve">HPE Apollo 6500 XL675d Gen10+ PCI </v>
      </c>
      <c r="C36" s="699" t="str">
        <f>VLOOKUP(A36,'Lot 4 - Bordereau de prix'!A:C,3,FALSE)</f>
        <v>P25887-B21</v>
      </c>
      <c r="D36" s="700">
        <v>1</v>
      </c>
      <c r="E36" s="701">
        <f>VLOOKUP(A36,'Lot 4 - Bordereau de prix'!A:F,6,FALSE)</f>
        <v>16942.8</v>
      </c>
      <c r="F36" s="702">
        <f t="shared" si="1"/>
        <v>4471.2</v>
      </c>
      <c r="G36" s="702">
        <f t="shared" si="1"/>
        <v>2268.64</v>
      </c>
      <c r="H36" s="702">
        <f t="shared" si="1"/>
        <v>1548.57</v>
      </c>
      <c r="I36" s="702">
        <f t="shared" si="1"/>
        <v>1191.08</v>
      </c>
      <c r="J36" s="703">
        <f t="shared" si="2"/>
        <v>0.20200000000000001</v>
      </c>
      <c r="K36" s="704">
        <f t="shared" si="3"/>
        <v>3422.4456</v>
      </c>
      <c r="L36" s="705">
        <f t="shared" si="4"/>
        <v>0.106</v>
      </c>
      <c r="M36" s="704">
        <f t="shared" si="5"/>
        <v>1795.9367999999999</v>
      </c>
      <c r="N36" s="705">
        <f t="shared" si="6"/>
        <v>7.8600000000000003E-2</v>
      </c>
      <c r="O36" s="704">
        <f t="shared" si="7"/>
        <v>1331.70408</v>
      </c>
      <c r="P36" s="705">
        <f t="shared" si="8"/>
        <v>6.4699999999999994E-2</v>
      </c>
      <c r="Q36" s="704">
        <f t="shared" si="9"/>
        <v>1096.1991599999999</v>
      </c>
      <c r="R36" s="706" t="s">
        <v>5570</v>
      </c>
      <c r="S36" s="707"/>
      <c r="T36" s="699"/>
      <c r="U36" s="665">
        <v>0.20200000000000001</v>
      </c>
      <c r="V36" s="666">
        <v>0.106</v>
      </c>
      <c r="W36" s="666">
        <v>7.8600000000000003E-2</v>
      </c>
      <c r="X36" s="666">
        <v>6.4699999999999994E-2</v>
      </c>
    </row>
    <row r="37" spans="1:24" x14ac:dyDescent="0.25">
      <c r="A37" s="706" t="s">
        <v>5579</v>
      </c>
      <c r="B37" s="698" t="str">
        <f>VLOOKUP(A37,'Lot 4 - Bordereau de prix'!A:B,2,FALSE)</f>
        <v xml:space="preserve">HPE Apollo 6500 XL675d Gen10+ HGX </v>
      </c>
      <c r="C37" s="699" t="str">
        <f>VLOOKUP(A37,'Lot 4 - Bordereau de prix'!A:C,3,FALSE)</f>
        <v>P25668-B21</v>
      </c>
      <c r="D37" s="700">
        <v>1</v>
      </c>
      <c r="E37" s="701">
        <f>VLOOKUP(A37,'Lot 4 - Bordereau de prix'!A:F,6,FALSE)</f>
        <v>79791.399999999994</v>
      </c>
      <c r="F37" s="702">
        <f t="shared" si="1"/>
        <v>21056.95</v>
      </c>
      <c r="G37" s="702">
        <f>ROUND($E37*G$2,2)</f>
        <v>10684.07</v>
      </c>
      <c r="H37" s="702">
        <f t="shared" si="1"/>
        <v>7292.93</v>
      </c>
      <c r="I37" s="702">
        <f t="shared" si="1"/>
        <v>5609.34</v>
      </c>
      <c r="J37" s="703">
        <f t="shared" si="2"/>
        <v>0.1898</v>
      </c>
      <c r="K37" s="704">
        <f t="shared" si="3"/>
        <v>15144.407719999999</v>
      </c>
      <c r="L37" s="705">
        <f t="shared" si="4"/>
        <v>0.10050000000000001</v>
      </c>
      <c r="M37" s="704">
        <f t="shared" si="5"/>
        <v>8019.0356999999995</v>
      </c>
      <c r="N37" s="705">
        <f t="shared" si="6"/>
        <v>7.6100000000000001E-2</v>
      </c>
      <c r="O37" s="704">
        <f t="shared" si="7"/>
        <v>6072.12554</v>
      </c>
      <c r="P37" s="705">
        <f t="shared" si="8"/>
        <v>6.3600000000000004E-2</v>
      </c>
      <c r="Q37" s="704">
        <f t="shared" si="9"/>
        <v>5074.7330400000001</v>
      </c>
      <c r="R37" s="706" t="s">
        <v>5579</v>
      </c>
      <c r="S37" s="707"/>
      <c r="T37" s="699"/>
      <c r="U37" s="665">
        <v>0.1898</v>
      </c>
      <c r="V37" s="666">
        <v>0.10050000000000001</v>
      </c>
      <c r="W37" s="666">
        <v>7.6100000000000001E-2</v>
      </c>
      <c r="X37" s="666">
        <v>6.3600000000000004E-2</v>
      </c>
    </row>
    <row r="38" spans="1:24" x14ac:dyDescent="0.25">
      <c r="A38" s="708" t="s">
        <v>633</v>
      </c>
      <c r="B38" s="698" t="str">
        <f>VLOOKUP(A38,'Lot 4 - Bordereau de prix'!A:B,2,FALSE)</f>
        <v>HPE Synergy 12000</v>
      </c>
      <c r="C38" s="699" t="str">
        <f>VLOOKUP(A38,'Lot 4 - Bordereau de prix'!A:C,3,FALSE)</f>
        <v>P06011-B21</v>
      </c>
      <c r="D38" s="700">
        <v>1</v>
      </c>
      <c r="E38" s="701">
        <f>VLOOKUP(A38,'Lot 4 - Bordereau de prix'!A:F,6,FALSE)</f>
        <v>2824.5</v>
      </c>
      <c r="F38" s="702">
        <f t="shared" si="1"/>
        <v>745.39</v>
      </c>
      <c r="G38" s="702">
        <f t="shared" si="1"/>
        <v>378.2</v>
      </c>
      <c r="H38" s="702">
        <f t="shared" si="1"/>
        <v>258.16000000000003</v>
      </c>
      <c r="I38" s="702">
        <f t="shared" si="1"/>
        <v>198.56</v>
      </c>
      <c r="J38" s="703">
        <f t="shared" si="2"/>
        <v>0.19009999999999999</v>
      </c>
      <c r="K38" s="704">
        <f t="shared" si="3"/>
        <v>536.93745000000001</v>
      </c>
      <c r="L38" s="705">
        <f t="shared" si="4"/>
        <v>0.10059999999999999</v>
      </c>
      <c r="M38" s="704">
        <f t="shared" si="5"/>
        <v>284.1447</v>
      </c>
      <c r="N38" s="705">
        <f t="shared" si="6"/>
        <v>7.6200000000000004E-2</v>
      </c>
      <c r="O38" s="704">
        <f t="shared" si="7"/>
        <v>215.2269</v>
      </c>
      <c r="P38" s="705">
        <f t="shared" si="8"/>
        <v>6.3600000000000004E-2</v>
      </c>
      <c r="Q38" s="704">
        <f t="shared" si="9"/>
        <v>179.63820000000001</v>
      </c>
      <c r="R38" s="708" t="s">
        <v>633</v>
      </c>
      <c r="S38" s="698"/>
      <c r="T38" s="699"/>
      <c r="U38" s="665">
        <v>0.19009999999999999</v>
      </c>
      <c r="V38" s="666">
        <v>0.10059999999999999</v>
      </c>
      <c r="W38" s="666">
        <v>7.6200000000000004E-2</v>
      </c>
      <c r="X38" s="666">
        <v>6.3600000000000004E-2</v>
      </c>
    </row>
    <row r="39" spans="1:24" x14ac:dyDescent="0.25">
      <c r="A39" s="697" t="s">
        <v>639</v>
      </c>
      <c r="B39" s="698" t="str">
        <f>VLOOKUP(A39,'Lot 4 - Bordereau de prix'!A:B,2,FALSE)</f>
        <v xml:space="preserve">HPE Synergy 480 Gen10 </v>
      </c>
      <c r="C39" s="699" t="str">
        <f>VLOOKUP(A39,'Lot 4 - Bordereau de prix'!A:C,3,FALSE)</f>
        <v>871940-B21</v>
      </c>
      <c r="D39" s="700">
        <v>1</v>
      </c>
      <c r="E39" s="701">
        <f>VLOOKUP(A39,'Lot 4 - Bordereau de prix'!A:F,6,FALSE)</f>
        <v>922.95</v>
      </c>
      <c r="F39" s="702">
        <f t="shared" si="1"/>
        <v>243.57</v>
      </c>
      <c r="G39" s="702">
        <f t="shared" si="1"/>
        <v>123.58</v>
      </c>
      <c r="H39" s="702">
        <f t="shared" si="1"/>
        <v>84.36</v>
      </c>
      <c r="I39" s="702">
        <f t="shared" si="1"/>
        <v>64.88</v>
      </c>
      <c r="J39" s="703">
        <f t="shared" si="2"/>
        <v>0.19950000000000001</v>
      </c>
      <c r="K39" s="704">
        <f t="shared" si="3"/>
        <v>184.12852500000002</v>
      </c>
      <c r="L39" s="705">
        <f t="shared" si="4"/>
        <v>0.10489999999999999</v>
      </c>
      <c r="M39" s="704">
        <f t="shared" si="5"/>
        <v>96.817454999999995</v>
      </c>
      <c r="N39" s="705">
        <f t="shared" si="6"/>
        <v>7.8100000000000003E-2</v>
      </c>
      <c r="O39" s="704">
        <f t="shared" si="7"/>
        <v>72.082395000000005</v>
      </c>
      <c r="P39" s="705">
        <f t="shared" si="8"/>
        <v>6.4399999999999999E-2</v>
      </c>
      <c r="Q39" s="704">
        <f t="shared" si="9"/>
        <v>59.437980000000003</v>
      </c>
      <c r="R39" s="697" t="s">
        <v>639</v>
      </c>
      <c r="S39" s="698"/>
      <c r="T39" s="699"/>
      <c r="U39" s="665">
        <v>0.19950000000000001</v>
      </c>
      <c r="V39" s="666">
        <v>0.10489999999999999</v>
      </c>
      <c r="W39" s="666">
        <v>7.8100000000000003E-2</v>
      </c>
      <c r="X39" s="666">
        <v>6.4399999999999999E-2</v>
      </c>
    </row>
    <row r="40" spans="1:24" x14ac:dyDescent="0.25">
      <c r="A40" s="697" t="s">
        <v>650</v>
      </c>
      <c r="B40" s="698" t="str">
        <f>VLOOKUP(A40,'Lot 4 - Bordereau de prix'!A:B,2,FALSE)</f>
        <v>HPE Synergy 480 Gen10+</v>
      </c>
      <c r="C40" s="699" t="str">
        <f>VLOOKUP(A40,'Lot 4 - Bordereau de prix'!A:C,3,FALSE)</f>
        <v>P22139-B21</v>
      </c>
      <c r="D40" s="700">
        <v>1</v>
      </c>
      <c r="E40" s="701">
        <f>VLOOKUP(A40,'Lot 4 - Bordereau de prix'!A:F,6,FALSE)</f>
        <v>957.5</v>
      </c>
      <c r="F40" s="702">
        <f t="shared" ref="F40:I58" si="10">ROUND($E40*F$2,2)</f>
        <v>252.68</v>
      </c>
      <c r="G40" s="702">
        <f t="shared" si="10"/>
        <v>128.21</v>
      </c>
      <c r="H40" s="702">
        <f t="shared" si="10"/>
        <v>87.52</v>
      </c>
      <c r="I40" s="702">
        <f t="shared" si="10"/>
        <v>67.31</v>
      </c>
      <c r="J40" s="703">
        <f t="shared" si="2"/>
        <v>0.20250000000000001</v>
      </c>
      <c r="K40" s="704">
        <f t="shared" si="3"/>
        <v>193.89375000000001</v>
      </c>
      <c r="L40" s="705">
        <f t="shared" si="4"/>
        <v>0.1062</v>
      </c>
      <c r="M40" s="704">
        <f t="shared" si="5"/>
        <v>101.68650000000001</v>
      </c>
      <c r="N40" s="705">
        <f t="shared" si="6"/>
        <v>7.8700000000000006E-2</v>
      </c>
      <c r="O40" s="704">
        <f t="shared" si="7"/>
        <v>75.355250000000012</v>
      </c>
      <c r="P40" s="705">
        <f t="shared" si="8"/>
        <v>6.4699999999999994E-2</v>
      </c>
      <c r="Q40" s="704">
        <f t="shared" si="9"/>
        <v>61.950249999999997</v>
      </c>
      <c r="R40" s="697" t="s">
        <v>650</v>
      </c>
      <c r="S40" s="698"/>
      <c r="T40" s="699"/>
      <c r="U40" s="665">
        <v>0.20250000000000001</v>
      </c>
      <c r="V40" s="666">
        <v>0.1062</v>
      </c>
      <c r="W40" s="666">
        <v>7.8700000000000006E-2</v>
      </c>
      <c r="X40" s="666">
        <v>6.4699999999999994E-2</v>
      </c>
    </row>
    <row r="41" spans="1:24" x14ac:dyDescent="0.25">
      <c r="A41" s="708" t="s">
        <v>658</v>
      </c>
      <c r="B41" s="698" t="str">
        <f>VLOOKUP(A41,'Lot 4 - Bordereau de prix'!A:B,2,FALSE)</f>
        <v xml:space="preserve">HPE Synergy 660 Gen10 </v>
      </c>
      <c r="C41" s="699" t="str">
        <f>VLOOKUP(A41,'Lot 4 - Bordereau de prix'!A:C,3,FALSE)</f>
        <v>871929-B21</v>
      </c>
      <c r="D41" s="700">
        <v>1</v>
      </c>
      <c r="E41" s="701">
        <f>VLOOKUP(A41,'Lot 4 - Bordereau de prix'!A:F,6,FALSE)</f>
        <v>2837.1</v>
      </c>
      <c r="F41" s="702">
        <f t="shared" si="10"/>
        <v>748.71</v>
      </c>
      <c r="G41" s="702">
        <f t="shared" si="10"/>
        <v>379.89</v>
      </c>
      <c r="H41" s="702">
        <f t="shared" si="10"/>
        <v>259.31</v>
      </c>
      <c r="I41" s="702">
        <f t="shared" si="10"/>
        <v>199.45</v>
      </c>
      <c r="J41" s="703">
        <f t="shared" si="2"/>
        <v>0.19070000000000001</v>
      </c>
      <c r="K41" s="704">
        <f t="shared" si="3"/>
        <v>541.03497000000004</v>
      </c>
      <c r="L41" s="705">
        <f t="shared" si="4"/>
        <v>0.1009</v>
      </c>
      <c r="M41" s="704">
        <f t="shared" si="5"/>
        <v>286.26339000000002</v>
      </c>
      <c r="N41" s="705">
        <f t="shared" si="6"/>
        <v>7.6300000000000007E-2</v>
      </c>
      <c r="O41" s="704">
        <f t="shared" si="7"/>
        <v>216.47073</v>
      </c>
      <c r="P41" s="705">
        <f t="shared" si="8"/>
        <v>6.3700000000000007E-2</v>
      </c>
      <c r="Q41" s="704">
        <f t="shared" si="9"/>
        <v>180.72327000000001</v>
      </c>
      <c r="R41" s="708" t="s">
        <v>658</v>
      </c>
      <c r="S41" s="698"/>
      <c r="T41" s="699"/>
      <c r="U41" s="665">
        <v>0.19070000000000001</v>
      </c>
      <c r="V41" s="666">
        <v>0.1009</v>
      </c>
      <c r="W41" s="666">
        <v>7.6300000000000007E-2</v>
      </c>
      <c r="X41" s="666">
        <v>6.3700000000000007E-2</v>
      </c>
    </row>
    <row r="42" spans="1:24" x14ac:dyDescent="0.25">
      <c r="A42" s="697" t="s">
        <v>763</v>
      </c>
      <c r="B42" s="698" t="str">
        <f>VLOOKUP(A42,'Lot 4 - Bordereau de prix'!A:B,2,FALSE)</f>
        <v>D3610</v>
      </c>
      <c r="C42" s="699" t="str">
        <f>VLOOKUP(A42,'Lot 4 - Bordereau de prix'!A:C,3,FALSE)</f>
        <v>Q1J09A</v>
      </c>
      <c r="D42" s="700">
        <v>1</v>
      </c>
      <c r="E42" s="701">
        <f>VLOOKUP(A42,'Lot 4 - Bordereau de prix'!A:F,6,FALSE)</f>
        <v>1088.8499999999999</v>
      </c>
      <c r="F42" s="702">
        <f t="shared" si="10"/>
        <v>287.35000000000002</v>
      </c>
      <c r="G42" s="702">
        <f t="shared" si="10"/>
        <v>145.80000000000001</v>
      </c>
      <c r="H42" s="702">
        <f t="shared" si="10"/>
        <v>99.52</v>
      </c>
      <c r="I42" s="702">
        <f t="shared" si="10"/>
        <v>76.55</v>
      </c>
      <c r="J42" s="703">
        <f t="shared" si="2"/>
        <v>0.20699999999999999</v>
      </c>
      <c r="K42" s="704">
        <f t="shared" si="3"/>
        <v>225.39194999999998</v>
      </c>
      <c r="L42" s="705">
        <f t="shared" si="4"/>
        <v>0.1085</v>
      </c>
      <c r="M42" s="704">
        <f t="shared" si="5"/>
        <v>118.14022499999999</v>
      </c>
      <c r="N42" s="705">
        <f t="shared" si="6"/>
        <v>8.0299999999999996E-2</v>
      </c>
      <c r="O42" s="704">
        <f t="shared" si="7"/>
        <v>87.434654999999992</v>
      </c>
      <c r="P42" s="705">
        <f t="shared" si="8"/>
        <v>6.59E-2</v>
      </c>
      <c r="Q42" s="704">
        <f t="shared" si="9"/>
        <v>71.755214999999993</v>
      </c>
      <c r="R42" s="697" t="s">
        <v>763</v>
      </c>
      <c r="S42" s="698"/>
      <c r="T42" s="699"/>
      <c r="U42" s="665">
        <v>0.20699999999999999</v>
      </c>
      <c r="V42" s="666">
        <v>0.1085</v>
      </c>
      <c r="W42" s="666">
        <v>8.0299999999999996E-2</v>
      </c>
      <c r="X42" s="666">
        <v>6.59E-2</v>
      </c>
    </row>
    <row r="43" spans="1:24" x14ac:dyDescent="0.25">
      <c r="A43" s="697" t="s">
        <v>774</v>
      </c>
      <c r="B43" s="698" t="str">
        <f>VLOOKUP(A43,'Lot 4 - Bordereau de prix'!A:B,2,FALSE)</f>
        <v>MSA1060</v>
      </c>
      <c r="C43" s="699" t="str">
        <f>VLOOKUP(A43,'Lot 4 - Bordereau de prix'!A:C,3,FALSE)</f>
        <v>R0Q87A</v>
      </c>
      <c r="D43" s="700">
        <v>1</v>
      </c>
      <c r="E43" s="701">
        <f>VLOOKUP(A43,'Lot 4 - Bordereau de prix'!A:F,6,FALSE)</f>
        <v>5068.3500000000004</v>
      </c>
      <c r="F43" s="702">
        <f t="shared" si="10"/>
        <v>1337.54</v>
      </c>
      <c r="G43" s="702">
        <f t="shared" si="10"/>
        <v>678.65</v>
      </c>
      <c r="H43" s="702">
        <f t="shared" si="10"/>
        <v>463.25</v>
      </c>
      <c r="I43" s="702">
        <f t="shared" si="10"/>
        <v>356.31</v>
      </c>
      <c r="J43" s="703">
        <f t="shared" si="2"/>
        <v>0.2009</v>
      </c>
      <c r="K43" s="704">
        <f t="shared" si="3"/>
        <v>1018.2315150000001</v>
      </c>
      <c r="L43" s="705">
        <f t="shared" si="4"/>
        <v>0.10580000000000001</v>
      </c>
      <c r="M43" s="704">
        <f t="shared" si="5"/>
        <v>536.23143000000005</v>
      </c>
      <c r="N43" s="705">
        <f t="shared" si="6"/>
        <v>7.9100000000000004E-2</v>
      </c>
      <c r="O43" s="704">
        <f t="shared" si="7"/>
        <v>400.90648500000003</v>
      </c>
      <c r="P43" s="705">
        <f t="shared" si="8"/>
        <v>6.5500000000000003E-2</v>
      </c>
      <c r="Q43" s="704">
        <f t="shared" si="9"/>
        <v>331.97692500000005</v>
      </c>
      <c r="R43" s="697" t="s">
        <v>774</v>
      </c>
      <c r="S43" s="698"/>
      <c r="T43" s="699"/>
      <c r="U43" s="665">
        <v>0.2009</v>
      </c>
      <c r="V43" s="666">
        <v>0.10580000000000001</v>
      </c>
      <c r="W43" s="666">
        <v>7.9100000000000004E-2</v>
      </c>
      <c r="X43" s="666">
        <v>6.5500000000000003E-2</v>
      </c>
    </row>
    <row r="44" spans="1:24" x14ac:dyDescent="0.25">
      <c r="A44" s="708" t="s">
        <v>786</v>
      </c>
      <c r="B44" s="698" t="str">
        <f>VLOOKUP(A44,'Lot 4 - Bordereau de prix'!A:B,2,FALSE)</f>
        <v>Synology</v>
      </c>
      <c r="C44" s="699" t="str">
        <f>VLOOKUP(A44,'Lot 4 - Bordereau de prix'!A:C,3,FALSE)</f>
        <v>MI5-SA3200D</v>
      </c>
      <c r="D44" s="700">
        <v>1</v>
      </c>
      <c r="E44" s="701">
        <f>VLOOKUP(A44,'Lot 4 - Bordereau de prix'!A:F,6,FALSE)</f>
        <v>8881.9500000000007</v>
      </c>
      <c r="F44" s="702">
        <f t="shared" si="10"/>
        <v>2343.9499999999998</v>
      </c>
      <c r="G44" s="702">
        <f t="shared" si="10"/>
        <v>1189.29</v>
      </c>
      <c r="H44" s="702">
        <f t="shared" si="10"/>
        <v>811.81</v>
      </c>
      <c r="I44" s="702">
        <f t="shared" si="10"/>
        <v>624.4</v>
      </c>
      <c r="J44" s="703">
        <f t="shared" si="2"/>
        <v>0.22539999999999999</v>
      </c>
      <c r="K44" s="704">
        <f t="shared" si="3"/>
        <v>2001.99153</v>
      </c>
      <c r="L44" s="705">
        <f t="shared" si="4"/>
        <v>0.1181</v>
      </c>
      <c r="M44" s="704">
        <f t="shared" si="5"/>
        <v>1048.9582950000001</v>
      </c>
      <c r="N44" s="705">
        <f t="shared" si="6"/>
        <v>8.3900000000000002E-2</v>
      </c>
      <c r="O44" s="704">
        <f t="shared" si="7"/>
        <v>745.19560500000011</v>
      </c>
      <c r="P44" s="705">
        <f t="shared" si="8"/>
        <v>6.8099999999999994E-2</v>
      </c>
      <c r="Q44" s="704">
        <f t="shared" si="9"/>
        <v>604.86079499999994</v>
      </c>
      <c r="R44" s="708" t="s">
        <v>786</v>
      </c>
      <c r="S44" s="698"/>
      <c r="T44" s="699"/>
      <c r="U44" s="665">
        <v>0.22539999999999999</v>
      </c>
      <c r="V44" s="666">
        <v>0.1181</v>
      </c>
      <c r="W44" s="666">
        <v>8.3900000000000002E-2</v>
      </c>
      <c r="X44" s="666">
        <v>6.8099999999999994E-2</v>
      </c>
    </row>
    <row r="45" spans="1:24" x14ac:dyDescent="0.25">
      <c r="A45" s="708" t="s">
        <v>798</v>
      </c>
      <c r="B45" s="698" t="str">
        <f>VLOOKUP(A45,'Lot 4 - Bordereau de prix'!A:B,2,FALSE)</f>
        <v>Nimble HF20H</v>
      </c>
      <c r="C45" s="699" t="str">
        <f>VLOOKUP(A45,'Lot 4 - Bordereau de prix'!A:C,3,FALSE)</f>
        <v>Q8H71A</v>
      </c>
      <c r="D45" s="700">
        <v>1</v>
      </c>
      <c r="E45" s="701">
        <f>VLOOKUP(A45,'Lot 4 - Bordereau de prix'!A:F,6,FALSE)</f>
        <v>18971.740000000002</v>
      </c>
      <c r="F45" s="702">
        <f t="shared" si="10"/>
        <v>5006.6400000000003</v>
      </c>
      <c r="G45" s="702">
        <f t="shared" si="10"/>
        <v>2540.3200000000002</v>
      </c>
      <c r="H45" s="702">
        <f t="shared" si="10"/>
        <v>1734.02</v>
      </c>
      <c r="I45" s="702">
        <f t="shared" si="10"/>
        <v>1333.71</v>
      </c>
      <c r="J45" s="703">
        <f t="shared" si="2"/>
        <v>0.21110000000000001</v>
      </c>
      <c r="K45" s="704">
        <f t="shared" si="3"/>
        <v>4004.9343140000005</v>
      </c>
      <c r="L45" s="705">
        <f t="shared" si="4"/>
        <v>0.1103</v>
      </c>
      <c r="M45" s="704">
        <f t="shared" si="5"/>
        <v>2092.5829220000001</v>
      </c>
      <c r="N45" s="705">
        <f t="shared" si="6"/>
        <v>8.1100000000000005E-2</v>
      </c>
      <c r="O45" s="704">
        <f t="shared" si="7"/>
        <v>1538.6081140000003</v>
      </c>
      <c r="P45" s="705">
        <f t="shared" si="8"/>
        <v>6.6199999999999995E-2</v>
      </c>
      <c r="Q45" s="704">
        <f t="shared" si="9"/>
        <v>1255.9291880000001</v>
      </c>
      <c r="R45" s="708" t="s">
        <v>798</v>
      </c>
      <c r="S45" s="698"/>
      <c r="T45" s="709"/>
      <c r="U45" s="665">
        <v>0.21110000000000001</v>
      </c>
      <c r="V45" s="666">
        <v>0.1103</v>
      </c>
      <c r="W45" s="666">
        <v>8.1100000000000005E-2</v>
      </c>
      <c r="X45" s="666">
        <v>6.6199999999999995E-2</v>
      </c>
    </row>
    <row r="46" spans="1:24" x14ac:dyDescent="0.25">
      <c r="A46" s="697" t="s">
        <v>833</v>
      </c>
      <c r="B46" s="698" t="str">
        <f>VLOOKUP(A46,'Lot 4 - Bordereau de prix'!A:B,2,FALSE)</f>
        <v>Nimble HF20</v>
      </c>
      <c r="C46" s="699" t="str">
        <f>VLOOKUP(A46,'Lot 4 - Bordereau de prix'!A:C,3,FALSE)</f>
        <v>Q8H72A</v>
      </c>
      <c r="D46" s="700">
        <v>1</v>
      </c>
      <c r="E46" s="701">
        <f>VLOOKUP(A46,'Lot 4 - Bordereau de prix'!A:F,6,FALSE)</f>
        <v>23429.279999999999</v>
      </c>
      <c r="F46" s="702">
        <f t="shared" si="10"/>
        <v>6182.99</v>
      </c>
      <c r="G46" s="702">
        <f t="shared" si="10"/>
        <v>3137.18</v>
      </c>
      <c r="H46" s="702">
        <f t="shared" si="10"/>
        <v>2141.44</v>
      </c>
      <c r="I46" s="702">
        <f t="shared" si="10"/>
        <v>1647.08</v>
      </c>
      <c r="J46" s="703">
        <f t="shared" si="2"/>
        <v>0.21240000000000001</v>
      </c>
      <c r="K46" s="704">
        <f t="shared" si="3"/>
        <v>4976.3790719999997</v>
      </c>
      <c r="L46" s="705">
        <f t="shared" si="4"/>
        <v>0.1109</v>
      </c>
      <c r="M46" s="704">
        <f t="shared" si="5"/>
        <v>2598.3071519999999</v>
      </c>
      <c r="N46" s="705">
        <f t="shared" si="6"/>
        <v>8.1299999999999997E-2</v>
      </c>
      <c r="O46" s="704">
        <f t="shared" si="7"/>
        <v>1904.8004639999999</v>
      </c>
      <c r="P46" s="705">
        <f t="shared" si="8"/>
        <v>6.6299999999999998E-2</v>
      </c>
      <c r="Q46" s="704">
        <f t="shared" si="9"/>
        <v>1553.3612639999999</v>
      </c>
      <c r="R46" s="697" t="s">
        <v>833</v>
      </c>
      <c r="S46" s="698"/>
      <c r="T46" s="709"/>
      <c r="U46" s="665">
        <v>0.21240000000000001</v>
      </c>
      <c r="V46" s="666">
        <v>0.1109</v>
      </c>
      <c r="W46" s="666">
        <v>8.1299999999999997E-2</v>
      </c>
      <c r="X46" s="666">
        <v>6.6299999999999998E-2</v>
      </c>
    </row>
    <row r="47" spans="1:24" x14ac:dyDescent="0.25">
      <c r="A47" s="697" t="s">
        <v>845</v>
      </c>
      <c r="B47" s="698" t="str">
        <f>VLOOKUP(A47,'Lot 4 - Bordereau de prix'!A:B,2,FALSE)</f>
        <v>Nimble HF40</v>
      </c>
      <c r="C47" s="699" t="str">
        <f>VLOOKUP(A47,'Lot 4 - Bordereau de prix'!A:C,3,FALSE)</f>
        <v>Q8H39A</v>
      </c>
      <c r="D47" s="700">
        <v>1</v>
      </c>
      <c r="E47" s="701">
        <f>VLOOKUP(A47,'Lot 4 - Bordereau de prix'!A:F,6,FALSE)</f>
        <v>33973.69</v>
      </c>
      <c r="F47" s="702">
        <f t="shared" si="10"/>
        <v>8965.66</v>
      </c>
      <c r="G47" s="702">
        <f t="shared" si="10"/>
        <v>4549.08</v>
      </c>
      <c r="H47" s="702">
        <f t="shared" si="10"/>
        <v>3105.2</v>
      </c>
      <c r="I47" s="702">
        <f t="shared" si="10"/>
        <v>2388.35</v>
      </c>
      <c r="J47" s="703">
        <f t="shared" si="2"/>
        <v>0.21759999999999999</v>
      </c>
      <c r="K47" s="704">
        <f t="shared" si="3"/>
        <v>7392.6749440000003</v>
      </c>
      <c r="L47" s="705">
        <f t="shared" si="4"/>
        <v>0.1132</v>
      </c>
      <c r="M47" s="704">
        <f t="shared" si="5"/>
        <v>3845.8217079999999</v>
      </c>
      <c r="N47" s="705">
        <f t="shared" si="6"/>
        <v>8.2400000000000001E-2</v>
      </c>
      <c r="O47" s="704">
        <f t="shared" si="7"/>
        <v>2799.4320560000001</v>
      </c>
      <c r="P47" s="705">
        <f t="shared" si="8"/>
        <v>6.6699999999999995E-2</v>
      </c>
      <c r="Q47" s="704">
        <f t="shared" si="9"/>
        <v>2266.0451229999999</v>
      </c>
      <c r="R47" s="697" t="s">
        <v>845</v>
      </c>
      <c r="S47" s="698"/>
      <c r="T47" s="709"/>
      <c r="U47" s="665">
        <v>0.21759999999999999</v>
      </c>
      <c r="V47" s="666">
        <v>0.1132</v>
      </c>
      <c r="W47" s="666">
        <v>8.2400000000000001E-2</v>
      </c>
      <c r="X47" s="666">
        <v>6.6699999999999995E-2</v>
      </c>
    </row>
    <row r="48" spans="1:24" x14ac:dyDescent="0.25">
      <c r="A48" s="697" t="s">
        <v>5516</v>
      </c>
      <c r="B48" s="698" t="str">
        <f>VLOOKUP(A48,'Lot 4 - Bordereau de prix'!A:B,2,FALSE)</f>
        <v>Primera A630</v>
      </c>
      <c r="C48" s="699" t="str">
        <f>VLOOKUP(A48,'Lot 4 - Bordereau de prix'!A:C,3,FALSE)</f>
        <v>N9Z46A</v>
      </c>
      <c r="D48" s="700">
        <v>1</v>
      </c>
      <c r="E48" s="701">
        <f>VLOOKUP(A48,'Lot 4 - Bordereau de prix'!A:F,6,FALSE)</f>
        <v>39816.15</v>
      </c>
      <c r="F48" s="702">
        <f t="shared" si="10"/>
        <v>10507.48</v>
      </c>
      <c r="G48" s="702">
        <f t="shared" si="10"/>
        <v>5331.38</v>
      </c>
      <c r="H48" s="702">
        <f t="shared" si="10"/>
        <v>3639.2</v>
      </c>
      <c r="I48" s="702">
        <f t="shared" si="10"/>
        <v>2799.08</v>
      </c>
      <c r="J48" s="703">
        <f t="shared" si="2"/>
        <v>0.21299999999999999</v>
      </c>
      <c r="K48" s="704">
        <f t="shared" si="3"/>
        <v>8480.8399499999996</v>
      </c>
      <c r="L48" s="705">
        <f t="shared" si="4"/>
        <v>0.1111</v>
      </c>
      <c r="M48" s="704">
        <f t="shared" si="5"/>
        <v>4423.5742650000002</v>
      </c>
      <c r="N48" s="705">
        <f t="shared" si="6"/>
        <v>8.1500000000000003E-2</v>
      </c>
      <c r="O48" s="704">
        <f t="shared" si="7"/>
        <v>3245.0162250000003</v>
      </c>
      <c r="P48" s="705">
        <f t="shared" si="8"/>
        <v>6.6400000000000001E-2</v>
      </c>
      <c r="Q48" s="704">
        <f t="shared" si="9"/>
        <v>2643.7923599999999</v>
      </c>
      <c r="R48" s="697" t="s">
        <v>5516</v>
      </c>
      <c r="S48" s="698"/>
      <c r="T48" s="709"/>
      <c r="U48" s="665">
        <v>0.21299999999999999</v>
      </c>
      <c r="V48" s="666">
        <v>0.1111</v>
      </c>
      <c r="W48" s="666">
        <v>8.1500000000000003E-2</v>
      </c>
      <c r="X48" s="666">
        <v>6.6400000000000001E-2</v>
      </c>
    </row>
    <row r="49" spans="1:24" x14ac:dyDescent="0.25">
      <c r="A49" s="697" t="s">
        <v>5938</v>
      </c>
      <c r="B49" s="698" t="str">
        <f>VLOOKUP(A49,'Lot 4 - Bordereau de prix'!A:B,2,FALSE)</f>
        <v>Alletra 6010</v>
      </c>
      <c r="C49" s="699" t="str">
        <f>VLOOKUP(A49,'Lot 4 - Bordereau de prix'!A:C,3,FALSE)</f>
        <v>R4U28A</v>
      </c>
      <c r="D49" s="700">
        <v>1</v>
      </c>
      <c r="E49" s="701">
        <f>VLOOKUP(A49,'Lot 4 - Bordereau de prix'!A:F,6,FALSE)</f>
        <v>36331.75</v>
      </c>
      <c r="F49" s="702">
        <f t="shared" si="10"/>
        <v>9587.9500000000007</v>
      </c>
      <c r="G49" s="702">
        <f t="shared" si="10"/>
        <v>4864.82</v>
      </c>
      <c r="H49" s="702">
        <f t="shared" si="10"/>
        <v>3320.72</v>
      </c>
      <c r="I49" s="702">
        <f t="shared" si="10"/>
        <v>2554.12</v>
      </c>
      <c r="J49" s="703">
        <f t="shared" si="2"/>
        <v>0.2268</v>
      </c>
      <c r="K49" s="704">
        <f t="shared" si="3"/>
        <v>8240.0409</v>
      </c>
      <c r="L49" s="705">
        <f t="shared" si="4"/>
        <v>0.1173</v>
      </c>
      <c r="M49" s="704">
        <f t="shared" si="5"/>
        <v>4261.7142750000003</v>
      </c>
      <c r="N49" s="705">
        <f t="shared" si="6"/>
        <v>8.4099999999999994E-2</v>
      </c>
      <c r="O49" s="704">
        <f t="shared" si="7"/>
        <v>3055.5001749999997</v>
      </c>
      <c r="P49" s="705">
        <f t="shared" si="8"/>
        <v>6.7400000000000002E-2</v>
      </c>
      <c r="Q49" s="704">
        <f t="shared" si="9"/>
        <v>2448.7599500000001</v>
      </c>
      <c r="R49" s="697" t="s">
        <v>5938</v>
      </c>
      <c r="S49" s="698"/>
      <c r="T49" s="709"/>
      <c r="U49" s="665">
        <v>0.2268</v>
      </c>
      <c r="V49" s="666">
        <v>0.1173</v>
      </c>
      <c r="W49" s="666">
        <v>8.4099999999999994E-2</v>
      </c>
      <c r="X49" s="666">
        <v>6.7400000000000002E-2</v>
      </c>
    </row>
    <row r="50" spans="1:24" x14ac:dyDescent="0.25">
      <c r="A50" s="697" t="s">
        <v>5969</v>
      </c>
      <c r="B50" s="698" t="str">
        <f>VLOOKUP(A50,'Lot 4 - Bordereau de prix'!A:B,2,FALSE)</f>
        <v>Alletra 9060</v>
      </c>
      <c r="C50" s="699" t="str">
        <f>VLOOKUP(A50,'Lot 4 - Bordereau de prix'!A:C,3,FALSE)</f>
        <v>R0N93A</v>
      </c>
      <c r="D50" s="700">
        <v>1</v>
      </c>
      <c r="E50" s="701">
        <f>VLOOKUP(A50,'Lot 4 - Bordereau de prix'!A:F,6,FALSE)</f>
        <v>88471.65</v>
      </c>
      <c r="F50" s="702">
        <f t="shared" si="10"/>
        <v>23347.67</v>
      </c>
      <c r="G50" s="702">
        <f t="shared" si="10"/>
        <v>11846.35</v>
      </c>
      <c r="H50" s="702">
        <f t="shared" si="10"/>
        <v>8086.31</v>
      </c>
      <c r="I50" s="702">
        <f t="shared" si="10"/>
        <v>6219.56</v>
      </c>
      <c r="J50" s="703">
        <f t="shared" si="2"/>
        <v>0.23530000000000001</v>
      </c>
      <c r="K50" s="704">
        <f t="shared" si="3"/>
        <v>20817.379245</v>
      </c>
      <c r="L50" s="705">
        <f t="shared" si="4"/>
        <v>0.1211</v>
      </c>
      <c r="M50" s="704">
        <f t="shared" si="5"/>
        <v>10713.916814999999</v>
      </c>
      <c r="N50" s="705">
        <f t="shared" si="6"/>
        <v>8.5800000000000001E-2</v>
      </c>
      <c r="O50" s="704">
        <f t="shared" si="7"/>
        <v>7590.8675699999994</v>
      </c>
      <c r="P50" s="705">
        <f t="shared" si="8"/>
        <v>6.8099999999999994E-2</v>
      </c>
      <c r="Q50" s="704">
        <f t="shared" si="9"/>
        <v>6024.9193649999988</v>
      </c>
      <c r="R50" s="697" t="s">
        <v>5969</v>
      </c>
      <c r="S50" s="698"/>
      <c r="T50" s="699"/>
      <c r="U50" s="665">
        <v>0.23530000000000001</v>
      </c>
      <c r="V50" s="666">
        <v>0.1211</v>
      </c>
      <c r="W50" s="666">
        <v>8.5800000000000001E-2</v>
      </c>
      <c r="X50" s="666">
        <v>6.8099999999999994E-2</v>
      </c>
    </row>
    <row r="51" spans="1:24" x14ac:dyDescent="0.25">
      <c r="A51" s="697" t="s">
        <v>6009</v>
      </c>
      <c r="B51" s="698" t="str">
        <f>VLOOKUP(A51,'Lot 4 - Bordereau de prix'!A:B,2,FALSE)</f>
        <v>Qumulo A4200</v>
      </c>
      <c r="C51" s="699" t="str">
        <f>VLOOKUP(A51,'Lot 4 - Bordereau de prix'!A:C,3,FALSE)</f>
        <v>R6F64A</v>
      </c>
      <c r="D51" s="700">
        <v>1</v>
      </c>
      <c r="E51" s="701">
        <f>VLOOKUP(A51,'Lot 4 - Bordereau de prix'!A:F,6,FALSE)</f>
        <v>112672.4</v>
      </c>
      <c r="F51" s="702">
        <f t="shared" si="10"/>
        <v>29734.25</v>
      </c>
      <c r="G51" s="702">
        <f t="shared" si="10"/>
        <v>15086.83</v>
      </c>
      <c r="H51" s="702">
        <f t="shared" si="10"/>
        <v>10298.26</v>
      </c>
      <c r="I51" s="702">
        <f t="shared" si="10"/>
        <v>7920.87</v>
      </c>
      <c r="J51" s="703">
        <f t="shared" si="2"/>
        <v>0.2465</v>
      </c>
      <c r="K51" s="704">
        <f t="shared" si="3"/>
        <v>27773.746599999999</v>
      </c>
      <c r="L51" s="705">
        <f t="shared" si="4"/>
        <v>0.126</v>
      </c>
      <c r="M51" s="704">
        <f t="shared" si="5"/>
        <v>14196.722399999999</v>
      </c>
      <c r="N51" s="705">
        <f t="shared" si="6"/>
        <v>8.7800000000000003E-2</v>
      </c>
      <c r="O51" s="704">
        <f t="shared" si="7"/>
        <v>9892.6367200000004</v>
      </c>
      <c r="P51" s="705">
        <f t="shared" si="8"/>
        <v>6.8699999999999997E-2</v>
      </c>
      <c r="Q51" s="704">
        <f t="shared" si="9"/>
        <v>7740.5938799999994</v>
      </c>
      <c r="R51" s="697" t="s">
        <v>6009</v>
      </c>
      <c r="S51" s="698"/>
      <c r="T51" s="709"/>
      <c r="U51" s="665">
        <v>0.2465</v>
      </c>
      <c r="V51" s="666">
        <v>0.126</v>
      </c>
      <c r="W51" s="666">
        <v>8.7800000000000003E-2</v>
      </c>
      <c r="X51" s="666">
        <v>6.8699999999999997E-2</v>
      </c>
    </row>
    <row r="52" spans="1:24" x14ac:dyDescent="0.25">
      <c r="A52" s="697" t="s">
        <v>6029</v>
      </c>
      <c r="B52" s="698" t="str">
        <f>VLOOKUP(A52,'Lot 4 - Bordereau de prix'!A:B,2,FALSE)</f>
        <v>Qumulo A4200</v>
      </c>
      <c r="C52" s="699" t="str">
        <f>VLOOKUP(A52,'Lot 4 - Bordereau de prix'!A:C,3,FALSE)</f>
        <v>R6F64A</v>
      </c>
      <c r="D52" s="700">
        <v>1</v>
      </c>
      <c r="E52" s="701">
        <f>VLOOKUP(A52,'Lot 4 - Bordereau de prix'!A:F,6,FALSE)</f>
        <v>36335.449999999997</v>
      </c>
      <c r="F52" s="702">
        <f t="shared" si="10"/>
        <v>9588.93</v>
      </c>
      <c r="G52" s="702">
        <f t="shared" si="10"/>
        <v>4865.32</v>
      </c>
      <c r="H52" s="702">
        <f t="shared" si="10"/>
        <v>3321.06</v>
      </c>
      <c r="I52" s="702">
        <f t="shared" si="10"/>
        <v>2554.38</v>
      </c>
      <c r="J52" s="703">
        <f t="shared" si="2"/>
        <v>0.25069999999999998</v>
      </c>
      <c r="K52" s="704">
        <f t="shared" si="3"/>
        <v>9109.297314999998</v>
      </c>
      <c r="L52" s="705">
        <f t="shared" si="4"/>
        <v>0.12790000000000001</v>
      </c>
      <c r="M52" s="704">
        <f t="shared" si="5"/>
        <v>4647.3040550000005</v>
      </c>
      <c r="N52" s="705">
        <f t="shared" si="6"/>
        <v>8.8599999999999998E-2</v>
      </c>
      <c r="O52" s="704">
        <f t="shared" si="7"/>
        <v>3219.3208699999996</v>
      </c>
      <c r="P52" s="705">
        <f t="shared" si="8"/>
        <v>6.9099999999999995E-2</v>
      </c>
      <c r="Q52" s="704">
        <f t="shared" si="9"/>
        <v>2510.7795949999995</v>
      </c>
      <c r="R52" s="697" t="s">
        <v>6029</v>
      </c>
      <c r="S52" s="698"/>
      <c r="T52" s="709"/>
      <c r="U52" s="665">
        <v>0.25069999999999998</v>
      </c>
      <c r="V52" s="666">
        <v>0.12790000000000001</v>
      </c>
      <c r="W52" s="666">
        <v>8.8599999999999998E-2</v>
      </c>
      <c r="X52" s="666">
        <v>6.9099999999999995E-2</v>
      </c>
    </row>
    <row r="53" spans="1:24" x14ac:dyDescent="0.25">
      <c r="A53" s="697" t="s">
        <v>6030</v>
      </c>
      <c r="B53" s="698" t="str">
        <f>VLOOKUP(A53,'Lot 4 - Bordereau de prix'!A:B,2,FALSE)</f>
        <v>Qumulo DL325</v>
      </c>
      <c r="C53" s="699" t="str">
        <f>VLOOKUP(A53,'Lot 4 - Bordereau de prix'!A:C,3,FALSE)</f>
        <v>R3B88A</v>
      </c>
      <c r="D53" s="700">
        <v>1</v>
      </c>
      <c r="E53" s="701">
        <f>VLOOKUP(A53,'Lot 4 - Bordereau de prix'!A:F,6,FALSE)</f>
        <v>116094.2</v>
      </c>
      <c r="F53" s="702">
        <f t="shared" si="10"/>
        <v>30637.26</v>
      </c>
      <c r="G53" s="702">
        <f t="shared" si="10"/>
        <v>15545.01</v>
      </c>
      <c r="H53" s="702">
        <f t="shared" si="10"/>
        <v>10611.01</v>
      </c>
      <c r="I53" s="702">
        <f t="shared" si="10"/>
        <v>8161.42</v>
      </c>
      <c r="J53" s="703">
        <f t="shared" si="2"/>
        <v>0.21690000000000001</v>
      </c>
      <c r="K53" s="704">
        <f t="shared" si="3"/>
        <v>25180.831979999999</v>
      </c>
      <c r="L53" s="705">
        <f t="shared" si="4"/>
        <v>0.11269999999999999</v>
      </c>
      <c r="M53" s="704">
        <f t="shared" si="5"/>
        <v>13083.816339999999</v>
      </c>
      <c r="N53" s="705">
        <f t="shared" si="6"/>
        <v>8.1699999999999995E-2</v>
      </c>
      <c r="O53" s="704">
        <f t="shared" si="7"/>
        <v>9484.8961399999989</v>
      </c>
      <c r="P53" s="705">
        <f t="shared" si="8"/>
        <v>6.6000000000000003E-2</v>
      </c>
      <c r="Q53" s="704">
        <f t="shared" si="9"/>
        <v>7662.2172</v>
      </c>
      <c r="R53" s="697" t="s">
        <v>6030</v>
      </c>
      <c r="S53" s="698"/>
      <c r="T53" s="709"/>
      <c r="U53" s="665">
        <v>0.21690000000000001</v>
      </c>
      <c r="V53" s="666">
        <v>0.11269999999999999</v>
      </c>
      <c r="W53" s="666">
        <v>8.1699999999999995E-2</v>
      </c>
      <c r="X53" s="666">
        <v>6.6000000000000003E-2</v>
      </c>
    </row>
    <row r="54" spans="1:24" x14ac:dyDescent="0.25">
      <c r="A54" s="697" t="s">
        <v>6046</v>
      </c>
      <c r="B54" s="698" t="str">
        <f>VLOOKUP(A54,'Lot 4 - Bordereau de prix'!A:B,2,FALSE)</f>
        <v>Qumulo DL325</v>
      </c>
      <c r="C54" s="699" t="str">
        <f>VLOOKUP(A54,'Lot 4 - Bordereau de prix'!A:C,3,FALSE)</f>
        <v>R3B88A</v>
      </c>
      <c r="D54" s="700">
        <v>1</v>
      </c>
      <c r="E54" s="701">
        <f>VLOOKUP(A54,'Lot 4 - Bordereau de prix'!A:F,6,FALSE)</f>
        <v>35050.050000000003</v>
      </c>
      <c r="F54" s="702">
        <f t="shared" si="10"/>
        <v>9249.7099999999991</v>
      </c>
      <c r="G54" s="702">
        <f t="shared" si="10"/>
        <v>4693.2</v>
      </c>
      <c r="H54" s="702">
        <f t="shared" si="10"/>
        <v>3203.57</v>
      </c>
      <c r="I54" s="702">
        <f t="shared" si="10"/>
        <v>2464.02</v>
      </c>
      <c r="J54" s="703">
        <f t="shared" si="2"/>
        <v>0.2258</v>
      </c>
      <c r="K54" s="704">
        <f t="shared" si="3"/>
        <v>7914.3012900000003</v>
      </c>
      <c r="L54" s="705">
        <f t="shared" si="4"/>
        <v>0.1167</v>
      </c>
      <c r="M54" s="704">
        <f t="shared" si="5"/>
        <v>4090.3408350000004</v>
      </c>
      <c r="N54" s="705">
        <f t="shared" si="6"/>
        <v>8.3500000000000005E-2</v>
      </c>
      <c r="O54" s="704">
        <f t="shared" si="7"/>
        <v>2926.6791750000002</v>
      </c>
      <c r="P54" s="705">
        <f t="shared" si="8"/>
        <v>6.6799999999999998E-2</v>
      </c>
      <c r="Q54" s="704">
        <f t="shared" si="9"/>
        <v>2341.3433400000004</v>
      </c>
      <c r="R54" s="697" t="s">
        <v>6046</v>
      </c>
      <c r="S54" s="698"/>
      <c r="T54" s="709"/>
      <c r="U54" s="665">
        <v>0.2258</v>
      </c>
      <c r="V54" s="666">
        <v>0.1167</v>
      </c>
      <c r="W54" s="666">
        <v>8.3500000000000005E-2</v>
      </c>
      <c r="X54" s="666">
        <v>6.6799999999999998E-2</v>
      </c>
    </row>
    <row r="55" spans="1:24" x14ac:dyDescent="0.25">
      <c r="A55" s="697" t="s">
        <v>895</v>
      </c>
      <c r="B55" s="698" t="str">
        <f>VLOOKUP(A55,'Lot 4 - Bordereau de prix'!A:B,2,FALSE)</f>
        <v>StoreOnce 3660</v>
      </c>
      <c r="C55" s="699" t="str">
        <f>VLOOKUP(A55,'Lot 4 - Bordereau de prix'!A:C,3,FALSE)</f>
        <v>R6U02A</v>
      </c>
      <c r="D55" s="700">
        <v>1</v>
      </c>
      <c r="E55" s="701">
        <f>VLOOKUP(A55,'Lot 4 - Bordereau de prix'!A:F,6,FALSE)</f>
        <v>30728.240000000002</v>
      </c>
      <c r="F55" s="702">
        <f t="shared" si="10"/>
        <v>8109.18</v>
      </c>
      <c r="G55" s="702">
        <f t="shared" si="10"/>
        <v>4114.51</v>
      </c>
      <c r="H55" s="702">
        <f t="shared" si="10"/>
        <v>2808.56</v>
      </c>
      <c r="I55" s="702">
        <f t="shared" si="10"/>
        <v>2160.1999999999998</v>
      </c>
      <c r="J55" s="703">
        <f t="shared" si="2"/>
        <v>0.22489999999999999</v>
      </c>
      <c r="K55" s="704">
        <f t="shared" si="3"/>
        <v>6910.7811760000004</v>
      </c>
      <c r="L55" s="705">
        <f t="shared" si="4"/>
        <v>0.1164</v>
      </c>
      <c r="M55" s="704">
        <f t="shared" si="5"/>
        <v>3576.7671360000004</v>
      </c>
      <c r="N55" s="705">
        <f t="shared" si="6"/>
        <v>8.3799999999999999E-2</v>
      </c>
      <c r="O55" s="704">
        <f t="shared" si="7"/>
        <v>2575.0265119999999</v>
      </c>
      <c r="P55" s="705">
        <f t="shared" si="8"/>
        <v>6.7299999999999999E-2</v>
      </c>
      <c r="Q55" s="704">
        <f t="shared" si="9"/>
        <v>2068.0105520000002</v>
      </c>
      <c r="R55" s="697" t="s">
        <v>895</v>
      </c>
      <c r="S55" s="698"/>
      <c r="T55" s="709"/>
      <c r="U55" s="665">
        <v>0.22489999999999999</v>
      </c>
      <c r="V55" s="666">
        <v>0.1164</v>
      </c>
      <c r="W55" s="666">
        <v>8.3799999999999999E-2</v>
      </c>
      <c r="X55" s="666">
        <v>6.7299999999999999E-2</v>
      </c>
    </row>
    <row r="56" spans="1:24" x14ac:dyDescent="0.25">
      <c r="A56" s="697" t="s">
        <v>5517</v>
      </c>
      <c r="B56" s="698" t="str">
        <f>VLOOKUP(A56,'Lot 4 - Bordereau de prix'!A:B,2,FALSE)</f>
        <v>StoreEver MSL 1/8</v>
      </c>
      <c r="C56" s="699" t="str">
        <f>VLOOKUP(A56,'Lot 4 - Bordereau de prix'!A:C,3,FALSE)</f>
        <v>R1R75A</v>
      </c>
      <c r="D56" s="700">
        <v>1</v>
      </c>
      <c r="E56" s="701">
        <f>VLOOKUP(A56,'Lot 4 - Bordereau de prix'!A:F,6,FALSE)</f>
        <v>5072.54</v>
      </c>
      <c r="F56" s="702">
        <f t="shared" si="10"/>
        <v>1338.64</v>
      </c>
      <c r="G56" s="702">
        <f t="shared" si="10"/>
        <v>679.21</v>
      </c>
      <c r="H56" s="702">
        <f t="shared" si="10"/>
        <v>463.63</v>
      </c>
      <c r="I56" s="702">
        <f t="shared" si="10"/>
        <v>356.6</v>
      </c>
      <c r="J56" s="703">
        <f t="shared" si="2"/>
        <v>0.20760000000000001</v>
      </c>
      <c r="K56" s="704">
        <f t="shared" si="3"/>
        <v>1053.0593040000001</v>
      </c>
      <c r="L56" s="705">
        <f t="shared" si="4"/>
        <v>0.1085</v>
      </c>
      <c r="M56" s="704">
        <f t="shared" si="5"/>
        <v>550.37058999999999</v>
      </c>
      <c r="N56" s="705">
        <f t="shared" si="6"/>
        <v>8.0799999999999997E-2</v>
      </c>
      <c r="O56" s="704">
        <f t="shared" si="7"/>
        <v>409.86123199999997</v>
      </c>
      <c r="P56" s="705">
        <f t="shared" si="8"/>
        <v>6.6400000000000001E-2</v>
      </c>
      <c r="Q56" s="704">
        <f t="shared" si="9"/>
        <v>336.81665600000002</v>
      </c>
      <c r="R56" s="697" t="s">
        <v>5517</v>
      </c>
      <c r="S56" s="698"/>
      <c r="T56" s="709"/>
      <c r="U56" s="665">
        <v>0.20760000000000001</v>
      </c>
      <c r="V56" s="666">
        <v>0.1085</v>
      </c>
      <c r="W56" s="666">
        <v>8.0799999999999997E-2</v>
      </c>
      <c r="X56" s="666">
        <v>6.6400000000000001E-2</v>
      </c>
    </row>
    <row r="57" spans="1:24" x14ac:dyDescent="0.25">
      <c r="A57" s="697" t="s">
        <v>5518</v>
      </c>
      <c r="B57" s="698" t="str">
        <f>VLOOKUP(A57,'Lot 4 - Bordereau de prix'!A:B,2,FALSE)</f>
        <v>StoreEver MSL 2024</v>
      </c>
      <c r="C57" s="699" t="str">
        <f>VLOOKUP(A57,'Lot 4 - Bordereau de prix'!A:C,3,FALSE)</f>
        <v>AK379A</v>
      </c>
      <c r="D57" s="700">
        <v>1</v>
      </c>
      <c r="E57" s="701">
        <f>VLOOKUP(A57,'Lot 4 - Bordereau de prix'!A:F,6,FALSE)</f>
        <v>5327.69</v>
      </c>
      <c r="F57" s="702">
        <f t="shared" si="10"/>
        <v>1405.98</v>
      </c>
      <c r="G57" s="702">
        <f t="shared" si="10"/>
        <v>713.38</v>
      </c>
      <c r="H57" s="702">
        <f t="shared" si="10"/>
        <v>486.95</v>
      </c>
      <c r="I57" s="702">
        <f t="shared" si="10"/>
        <v>374.54</v>
      </c>
      <c r="J57" s="703">
        <f t="shared" si="2"/>
        <v>0.20150000000000001</v>
      </c>
      <c r="K57" s="704">
        <f t="shared" si="3"/>
        <v>1073.5295349999999</v>
      </c>
      <c r="L57" s="705">
        <f t="shared" si="4"/>
        <v>0.10580000000000001</v>
      </c>
      <c r="M57" s="704">
        <f t="shared" si="5"/>
        <v>563.66960199999994</v>
      </c>
      <c r="N57" s="705">
        <f t="shared" si="6"/>
        <v>7.9899999999999999E-2</v>
      </c>
      <c r="O57" s="704">
        <f t="shared" si="7"/>
        <v>425.68243099999995</v>
      </c>
      <c r="P57" s="705">
        <f t="shared" si="8"/>
        <v>6.6299999999999998E-2</v>
      </c>
      <c r="Q57" s="704">
        <f t="shared" si="9"/>
        <v>353.22584699999999</v>
      </c>
      <c r="R57" s="697" t="s">
        <v>5518</v>
      </c>
      <c r="S57" s="698"/>
      <c r="T57" s="709"/>
      <c r="U57" s="665">
        <v>0.20150000000000001</v>
      </c>
      <c r="V57" s="666">
        <v>0.10580000000000001</v>
      </c>
      <c r="W57" s="666">
        <v>7.9899999999999999E-2</v>
      </c>
      <c r="X57" s="666">
        <v>6.6299999999999998E-2</v>
      </c>
    </row>
    <row r="58" spans="1:24" x14ac:dyDescent="0.25">
      <c r="A58" s="710" t="s">
        <v>5519</v>
      </c>
      <c r="B58" s="698" t="str">
        <f>VLOOKUP(A58,'Lot 4 - Bordereau de prix'!A:B,2,FALSE)</f>
        <v>StoreEver MSL 3040</v>
      </c>
      <c r="C58" s="699" t="str">
        <f>VLOOKUP(A58,'Lot 4 - Bordereau de prix'!A:C,3,FALSE)</f>
        <v>Q6Q62B</v>
      </c>
      <c r="D58" s="711">
        <v>1</v>
      </c>
      <c r="E58" s="701">
        <f>VLOOKUP(A58,'Lot 4 - Bordereau de prix'!A:F,6,FALSE)</f>
        <v>5878.94</v>
      </c>
      <c r="F58" s="702">
        <f t="shared" si="10"/>
        <v>1551.45</v>
      </c>
      <c r="G58" s="702">
        <f t="shared" si="10"/>
        <v>787.19</v>
      </c>
      <c r="H58" s="702">
        <f t="shared" si="10"/>
        <v>537.34</v>
      </c>
      <c r="I58" s="702">
        <f t="shared" si="10"/>
        <v>413.29</v>
      </c>
      <c r="J58" s="703">
        <f t="shared" si="2"/>
        <v>0.20130000000000001</v>
      </c>
      <c r="K58" s="704">
        <f t="shared" si="3"/>
        <v>1183.4306219999999</v>
      </c>
      <c r="L58" s="705">
        <f t="shared" si="4"/>
        <v>0.1057</v>
      </c>
      <c r="M58" s="704">
        <f t="shared" si="5"/>
        <v>621.40395799999999</v>
      </c>
      <c r="N58" s="705">
        <f t="shared" si="6"/>
        <v>7.9899999999999999E-2</v>
      </c>
      <c r="O58" s="704">
        <f t="shared" si="7"/>
        <v>469.72730599999994</v>
      </c>
      <c r="P58" s="705">
        <f t="shared" si="8"/>
        <v>6.6299999999999998E-2</v>
      </c>
      <c r="Q58" s="704">
        <f t="shared" si="9"/>
        <v>389.77372199999996</v>
      </c>
      <c r="R58" s="710" t="s">
        <v>5519</v>
      </c>
      <c r="S58" s="712"/>
      <c r="T58" s="713"/>
      <c r="U58" s="667">
        <v>0.20130000000000001</v>
      </c>
      <c r="V58" s="668">
        <v>0.1057</v>
      </c>
      <c r="W58" s="668">
        <v>7.9899999999999999E-2</v>
      </c>
      <c r="X58" s="668">
        <v>6.6299999999999998E-2</v>
      </c>
    </row>
  </sheetData>
  <mergeCells count="1">
    <mergeCell ref="F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44A5C-04B0-4625-A8E4-053EA4F01AFB}">
  <dimension ref="A1:G44"/>
  <sheetViews>
    <sheetView workbookViewId="0">
      <selection activeCell="H5" sqref="H5"/>
    </sheetView>
  </sheetViews>
  <sheetFormatPr defaultColWidth="9.140625" defaultRowHeight="15" x14ac:dyDescent="0.25"/>
  <cols>
    <col min="1" max="1" width="30.42578125" customWidth="1"/>
  </cols>
  <sheetData>
    <row r="1" spans="1:7" ht="15.75" thickBot="1" x14ac:dyDescent="0.3">
      <c r="A1" s="714" t="s">
        <v>9594</v>
      </c>
      <c r="B1" s="714" t="s">
        <v>9595</v>
      </c>
      <c r="C1" s="715" t="s">
        <v>9596</v>
      </c>
      <c r="D1" s="716" t="s">
        <v>9597</v>
      </c>
      <c r="E1" s="717" t="s">
        <v>9598</v>
      </c>
      <c r="F1" s="717" t="s">
        <v>9599</v>
      </c>
      <c r="G1" s="718" t="s">
        <v>9600</v>
      </c>
    </row>
    <row r="2" spans="1:7" x14ac:dyDescent="0.25">
      <c r="A2" s="719" t="s">
        <v>9601</v>
      </c>
      <c r="B2" s="720" t="s">
        <v>9602</v>
      </c>
      <c r="C2" s="721" t="s">
        <v>9603</v>
      </c>
      <c r="D2" s="722">
        <v>0.26392450726414518</v>
      </c>
      <c r="E2" s="723">
        <v>0.13385372321713121</v>
      </c>
      <c r="F2" s="723">
        <v>9.1350623726064395E-2</v>
      </c>
      <c r="G2" s="724">
        <v>7.0256845182479807E-2</v>
      </c>
    </row>
    <row r="3" spans="1:7" x14ac:dyDescent="0.25">
      <c r="A3" s="725" t="s">
        <v>9604</v>
      </c>
      <c r="B3" s="726" t="s">
        <v>9605</v>
      </c>
      <c r="C3" s="727" t="s">
        <v>9603</v>
      </c>
      <c r="D3" s="728">
        <v>0.26392450726414518</v>
      </c>
      <c r="E3" s="729">
        <v>0.13385372321713121</v>
      </c>
      <c r="F3" s="729">
        <v>9.1350623726064395E-2</v>
      </c>
      <c r="G3" s="730">
        <v>7.0256845182479807E-2</v>
      </c>
    </row>
    <row r="4" spans="1:7" x14ac:dyDescent="0.25">
      <c r="A4" s="725" t="s">
        <v>9606</v>
      </c>
      <c r="B4" s="726" t="s">
        <v>9607</v>
      </c>
      <c r="C4" s="727" t="s">
        <v>9608</v>
      </c>
      <c r="D4" s="728">
        <v>0.26392450726414518</v>
      </c>
      <c r="E4" s="729">
        <v>0.13385372321713121</v>
      </c>
      <c r="F4" s="729">
        <v>9.1350623726064395E-2</v>
      </c>
      <c r="G4" s="730">
        <v>7.0256845182479807E-2</v>
      </c>
    </row>
    <row r="5" spans="1:7" x14ac:dyDescent="0.25">
      <c r="A5" s="725" t="s">
        <v>9609</v>
      </c>
      <c r="B5" s="726" t="s">
        <v>9610</v>
      </c>
      <c r="C5" s="727" t="s">
        <v>9608</v>
      </c>
      <c r="D5" s="728">
        <v>0.26392450726414518</v>
      </c>
      <c r="E5" s="729">
        <v>0.13385372321713121</v>
      </c>
      <c r="F5" s="729">
        <v>9.1350623726064395E-2</v>
      </c>
      <c r="G5" s="730">
        <v>7.0256845182479807E-2</v>
      </c>
    </row>
    <row r="6" spans="1:7" x14ac:dyDescent="0.25">
      <c r="A6" s="725" t="s">
        <v>9611</v>
      </c>
      <c r="B6" s="726" t="s">
        <v>9612</v>
      </c>
      <c r="C6" s="727" t="s">
        <v>9608</v>
      </c>
      <c r="D6" s="728">
        <v>0.26392450726414518</v>
      </c>
      <c r="E6" s="729">
        <v>0.13385372321713121</v>
      </c>
      <c r="F6" s="729">
        <v>9.1350623726064395E-2</v>
      </c>
      <c r="G6" s="730">
        <v>7.0256845182479807E-2</v>
      </c>
    </row>
    <row r="7" spans="1:7" x14ac:dyDescent="0.25">
      <c r="A7" s="725" t="s">
        <v>9613</v>
      </c>
      <c r="B7" s="726" t="s">
        <v>9614</v>
      </c>
      <c r="C7" s="727" t="s">
        <v>9615</v>
      </c>
      <c r="D7" s="728">
        <v>0.26392450726414518</v>
      </c>
      <c r="E7" s="729">
        <v>0.13385372321713121</v>
      </c>
      <c r="F7" s="729">
        <v>9.1350623726064395E-2</v>
      </c>
      <c r="G7" s="730">
        <v>7.0256845182479807E-2</v>
      </c>
    </row>
    <row r="8" spans="1:7" x14ac:dyDescent="0.25">
      <c r="A8" s="725" t="s">
        <v>9616</v>
      </c>
      <c r="B8" s="726" t="s">
        <v>9617</v>
      </c>
      <c r="C8" s="727" t="s">
        <v>9615</v>
      </c>
      <c r="D8" s="728">
        <v>0.26392450726414518</v>
      </c>
      <c r="E8" s="729">
        <v>0.13385372321713121</v>
      </c>
      <c r="F8" s="729">
        <v>9.1350623726064395E-2</v>
      </c>
      <c r="G8" s="730">
        <v>7.0256845182479807E-2</v>
      </c>
    </row>
    <row r="9" spans="1:7" ht="15.75" thickBot="1" x14ac:dyDescent="0.3">
      <c r="A9" s="731" t="s">
        <v>9618</v>
      </c>
      <c r="B9" s="732" t="s">
        <v>9619</v>
      </c>
      <c r="C9" s="733" t="s">
        <v>9620</v>
      </c>
      <c r="D9" s="734">
        <v>0.26392450726414518</v>
      </c>
      <c r="E9" s="735">
        <v>0.13385372321713121</v>
      </c>
      <c r="F9" s="735">
        <v>9.1350623726064395E-2</v>
      </c>
      <c r="G9" s="736">
        <v>7.0256845182479807E-2</v>
      </c>
    </row>
    <row r="12" spans="1:7" x14ac:dyDescent="0.25">
      <c r="A12" s="727"/>
      <c r="B12" s="727"/>
      <c r="C12" s="737"/>
      <c r="D12" s="738"/>
      <c r="E12" s="727"/>
      <c r="F12" s="727"/>
      <c r="G12" s="727"/>
    </row>
    <row r="13" spans="1:7" x14ac:dyDescent="0.25">
      <c r="A13" s="727"/>
      <c r="B13" s="727"/>
      <c r="C13" s="737"/>
      <c r="D13" s="738"/>
      <c r="E13" s="727"/>
      <c r="F13" s="727"/>
      <c r="G13" s="727"/>
    </row>
    <row r="14" spans="1:7" x14ac:dyDescent="0.25">
      <c r="A14" s="727"/>
      <c r="B14" s="727"/>
      <c r="C14" s="737"/>
      <c r="D14" s="738"/>
      <c r="E14" s="727"/>
      <c r="F14" s="727"/>
      <c r="G14" s="727"/>
    </row>
    <row r="15" spans="1:7" x14ac:dyDescent="0.25">
      <c r="A15" s="727"/>
      <c r="B15" s="727"/>
      <c r="C15" s="737"/>
      <c r="D15" s="738"/>
      <c r="E15" s="727"/>
      <c r="F15" s="727"/>
      <c r="G15" s="727"/>
    </row>
    <row r="16" spans="1:7" x14ac:dyDescent="0.25">
      <c r="A16" s="727"/>
      <c r="B16" s="727"/>
      <c r="C16" s="737"/>
      <c r="D16" s="738"/>
      <c r="E16" s="727"/>
      <c r="F16" s="727"/>
      <c r="G16" s="727"/>
    </row>
    <row r="17" spans="1:4" x14ac:dyDescent="0.25">
      <c r="A17" s="727"/>
      <c r="B17" s="727"/>
      <c r="C17" s="737"/>
      <c r="D17" s="738"/>
    </row>
    <row r="18" spans="1:4" x14ac:dyDescent="0.25">
      <c r="A18" s="727"/>
      <c r="B18" s="727"/>
      <c r="C18" s="737"/>
      <c r="D18" s="738"/>
    </row>
    <row r="19" spans="1:4" x14ac:dyDescent="0.25">
      <c r="A19" s="727"/>
      <c r="B19" s="727"/>
      <c r="C19" s="737"/>
      <c r="D19" s="738"/>
    </row>
    <row r="20" spans="1:4" x14ac:dyDescent="0.25">
      <c r="A20" s="727"/>
      <c r="B20" s="727"/>
      <c r="C20" s="737"/>
      <c r="D20" s="738"/>
    </row>
    <row r="21" spans="1:4" x14ac:dyDescent="0.25">
      <c r="A21" s="727"/>
      <c r="B21" s="727"/>
      <c r="C21" s="737"/>
      <c r="D21" s="738"/>
    </row>
    <row r="22" spans="1:4" x14ac:dyDescent="0.25">
      <c r="A22" s="727"/>
      <c r="B22" s="727"/>
      <c r="C22" s="737"/>
      <c r="D22" s="738"/>
    </row>
    <row r="23" spans="1:4" x14ac:dyDescent="0.25">
      <c r="A23" s="727"/>
      <c r="B23" s="727"/>
      <c r="C23" s="737"/>
      <c r="D23" s="738"/>
    </row>
    <row r="24" spans="1:4" x14ac:dyDescent="0.25">
      <c r="A24" s="727"/>
      <c r="B24" s="727"/>
      <c r="C24" s="737"/>
      <c r="D24" s="738"/>
    </row>
    <row r="25" spans="1:4" x14ac:dyDescent="0.25">
      <c r="A25" s="727"/>
      <c r="B25" s="727"/>
      <c r="C25" s="737"/>
      <c r="D25" s="738"/>
    </row>
    <row r="26" spans="1:4" x14ac:dyDescent="0.25">
      <c r="A26" s="727"/>
      <c r="B26" s="727"/>
      <c r="C26" s="737"/>
      <c r="D26" s="738"/>
    </row>
    <row r="27" spans="1:4" x14ac:dyDescent="0.25">
      <c r="A27" s="727"/>
      <c r="B27" s="727"/>
      <c r="C27" s="737"/>
      <c r="D27" s="738"/>
    </row>
    <row r="28" spans="1:4" x14ac:dyDescent="0.25">
      <c r="A28" s="727"/>
      <c r="B28" s="727"/>
      <c r="C28" s="737"/>
      <c r="D28" s="738"/>
    </row>
    <row r="29" spans="1:4" x14ac:dyDescent="0.25">
      <c r="A29" s="727"/>
      <c r="B29" s="727"/>
      <c r="C29" s="737"/>
      <c r="D29" s="738"/>
    </row>
    <row r="30" spans="1:4" x14ac:dyDescent="0.25">
      <c r="A30" s="727"/>
      <c r="B30" s="727"/>
      <c r="C30" s="737"/>
      <c r="D30" s="738"/>
    </row>
    <row r="31" spans="1:4" x14ac:dyDescent="0.25">
      <c r="A31" s="727"/>
      <c r="B31" s="727"/>
      <c r="C31" s="737"/>
      <c r="D31" s="738"/>
    </row>
    <row r="32" spans="1:4" x14ac:dyDescent="0.25">
      <c r="A32" s="727"/>
      <c r="B32" s="727"/>
      <c r="C32" s="737"/>
      <c r="D32" s="738"/>
    </row>
    <row r="33" spans="1:4" x14ac:dyDescent="0.25">
      <c r="A33" s="727"/>
      <c r="B33" s="727"/>
      <c r="C33" s="737"/>
      <c r="D33" s="738"/>
    </row>
    <row r="34" spans="1:4" x14ac:dyDescent="0.25">
      <c r="A34" s="727"/>
      <c r="B34" s="727"/>
      <c r="C34" s="737"/>
      <c r="D34" s="738"/>
    </row>
    <row r="35" spans="1:4" x14ac:dyDescent="0.25">
      <c r="A35" s="727"/>
      <c r="B35" s="727"/>
      <c r="C35" s="737"/>
      <c r="D35" s="738"/>
    </row>
    <row r="36" spans="1:4" x14ac:dyDescent="0.25">
      <c r="A36" s="727"/>
      <c r="B36" s="727"/>
      <c r="C36" s="737"/>
      <c r="D36" s="738"/>
    </row>
    <row r="37" spans="1:4" x14ac:dyDescent="0.25">
      <c r="A37" s="727"/>
      <c r="B37" s="727"/>
      <c r="C37" s="737"/>
      <c r="D37" s="738"/>
    </row>
    <row r="38" spans="1:4" x14ac:dyDescent="0.25">
      <c r="A38" s="727"/>
      <c r="B38" s="727"/>
      <c r="C38" s="737"/>
      <c r="D38" s="738"/>
    </row>
    <row r="39" spans="1:4" x14ac:dyDescent="0.25">
      <c r="A39" s="727"/>
      <c r="B39" s="727"/>
      <c r="C39" s="737"/>
      <c r="D39" s="738"/>
    </row>
    <row r="40" spans="1:4" x14ac:dyDescent="0.25">
      <c r="A40" s="727"/>
      <c r="B40" s="727"/>
      <c r="C40" s="737"/>
      <c r="D40" s="738"/>
    </row>
    <row r="41" spans="1:4" x14ac:dyDescent="0.25">
      <c r="A41" s="727"/>
      <c r="B41" s="727"/>
      <c r="C41" s="737"/>
      <c r="D41" s="738"/>
    </row>
    <row r="42" spans="1:4" x14ac:dyDescent="0.25">
      <c r="A42" s="727"/>
      <c r="B42" s="727"/>
      <c r="C42" s="737"/>
      <c r="D42" s="738"/>
    </row>
    <row r="43" spans="1:4" x14ac:dyDescent="0.25">
      <c r="A43" s="727"/>
      <c r="B43" s="727"/>
      <c r="C43" s="737"/>
      <c r="D43" s="738"/>
    </row>
    <row r="44" spans="1:4" x14ac:dyDescent="0.25">
      <c r="A44" s="727"/>
      <c r="B44" s="727"/>
      <c r="C44" s="737"/>
      <c r="D44" s="73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4B63A-F43C-44CE-9DE8-6F14F7EE43BD}">
  <dimension ref="A1:G48"/>
  <sheetViews>
    <sheetView workbookViewId="0">
      <selection sqref="A1:D1048576"/>
    </sheetView>
  </sheetViews>
  <sheetFormatPr defaultColWidth="9.140625" defaultRowHeight="15" x14ac:dyDescent="0.25"/>
  <cols>
    <col min="1" max="1" width="23.5703125" customWidth="1"/>
    <col min="2" max="2" width="105.140625" customWidth="1"/>
    <col min="3" max="3" width="13.85546875" customWidth="1"/>
    <col min="4" max="4" width="14" customWidth="1"/>
    <col min="5" max="5" width="14.7109375" customWidth="1"/>
    <col min="6" max="6" width="15" customWidth="1"/>
    <col min="7" max="7" width="12.140625" customWidth="1"/>
  </cols>
  <sheetData>
    <row r="1" spans="1:7" ht="15.75" thickBot="1" x14ac:dyDescent="0.3">
      <c r="A1" s="714" t="s">
        <v>9594</v>
      </c>
      <c r="B1" s="714" t="s">
        <v>9595</v>
      </c>
      <c r="C1" s="715" t="s">
        <v>9596</v>
      </c>
      <c r="D1" s="739" t="s">
        <v>9597</v>
      </c>
      <c r="E1" s="739" t="s">
        <v>9598</v>
      </c>
      <c r="F1" s="739" t="s">
        <v>9599</v>
      </c>
      <c r="G1" s="740" t="s">
        <v>9600</v>
      </c>
    </row>
    <row r="2" spans="1:7" x14ac:dyDescent="0.25">
      <c r="A2" s="719" t="s">
        <v>9601</v>
      </c>
      <c r="B2" s="741" t="s">
        <v>9602</v>
      </c>
      <c r="C2" s="721" t="s">
        <v>9603</v>
      </c>
      <c r="D2" s="742">
        <v>0.18651532340555149</v>
      </c>
      <c r="E2" s="742">
        <v>9.9038652897397772E-2</v>
      </c>
      <c r="F2" s="742">
        <v>7.5421779500883954E-2</v>
      </c>
      <c r="G2" s="743">
        <v>6.3273484033980879E-2</v>
      </c>
    </row>
    <row r="3" spans="1:7" x14ac:dyDescent="0.25">
      <c r="A3" s="725" t="s">
        <v>9604</v>
      </c>
      <c r="B3" s="744" t="s">
        <v>9605</v>
      </c>
      <c r="C3" s="727" t="s">
        <v>9603</v>
      </c>
      <c r="D3" s="742">
        <v>0.20925315061587188</v>
      </c>
      <c r="E3" s="742">
        <v>0.11012243132312498</v>
      </c>
      <c r="F3" s="742">
        <v>7.949472039739805E-2</v>
      </c>
      <c r="G3" s="743">
        <v>6.5138182844365997E-2</v>
      </c>
    </row>
    <row r="4" spans="1:7" x14ac:dyDescent="0.25">
      <c r="A4" s="725" t="s">
        <v>9606</v>
      </c>
      <c r="B4" s="744" t="s">
        <v>9607</v>
      </c>
      <c r="C4" s="727" t="s">
        <v>9608</v>
      </c>
      <c r="D4" s="742">
        <v>0.19199023568399012</v>
      </c>
      <c r="E4" s="742">
        <v>0.10177821759423146</v>
      </c>
      <c r="F4" s="742">
        <v>7.7378407783493058E-2</v>
      </c>
      <c r="G4" s="743">
        <v>6.4774233076420606E-2</v>
      </c>
    </row>
    <row r="5" spans="1:7" x14ac:dyDescent="0.25">
      <c r="A5" s="725" t="s">
        <v>9609</v>
      </c>
      <c r="B5" s="744" t="s">
        <v>9610</v>
      </c>
      <c r="C5" s="727" t="s">
        <v>9608</v>
      </c>
      <c r="D5" s="742">
        <v>0.18383549438460711</v>
      </c>
      <c r="E5" s="742">
        <v>9.7804968676845544E-2</v>
      </c>
      <c r="F5" s="742">
        <v>7.6653410180734141E-2</v>
      </c>
      <c r="G5" s="743">
        <v>6.5185763876180233E-2</v>
      </c>
    </row>
    <row r="6" spans="1:7" x14ac:dyDescent="0.25">
      <c r="A6" s="725" t="s">
        <v>9611</v>
      </c>
      <c r="B6" s="744" t="s">
        <v>9612</v>
      </c>
      <c r="C6" s="727" t="s">
        <v>9608</v>
      </c>
      <c r="D6" s="742">
        <v>0.22517378609928007</v>
      </c>
      <c r="E6" s="742">
        <v>0.11793883799528247</v>
      </c>
      <c r="F6" s="742">
        <v>8.3826376830874141E-2</v>
      </c>
      <c r="G6" s="743">
        <v>6.8067471314571859E-2</v>
      </c>
    </row>
    <row r="7" spans="1:7" x14ac:dyDescent="0.25">
      <c r="A7" s="725" t="s">
        <v>9613</v>
      </c>
      <c r="B7" s="744" t="s">
        <v>9614</v>
      </c>
      <c r="C7" s="727" t="s">
        <v>9615</v>
      </c>
      <c r="D7" s="742">
        <v>0.18952410255162566</v>
      </c>
      <c r="E7" s="742">
        <v>0.10104761082826846</v>
      </c>
      <c r="F7" s="742">
        <v>7.5767584569953708E-2</v>
      </c>
      <c r="G7" s="743">
        <v>6.6373349627935063E-2</v>
      </c>
    </row>
    <row r="8" spans="1:7" x14ac:dyDescent="0.25">
      <c r="A8" s="725" t="s">
        <v>9616</v>
      </c>
      <c r="B8" s="744" t="s">
        <v>9617</v>
      </c>
      <c r="C8" s="727" t="s">
        <v>9615</v>
      </c>
      <c r="D8" s="742">
        <v>0.18952410255162566</v>
      </c>
      <c r="E8" s="742">
        <v>0.10104761082826846</v>
      </c>
      <c r="F8" s="742">
        <v>7.5767584569953708E-2</v>
      </c>
      <c r="G8" s="743">
        <v>6.6373349627935063E-2</v>
      </c>
    </row>
    <row r="9" spans="1:7" ht="15.75" thickBot="1" x14ac:dyDescent="0.3">
      <c r="A9" s="731" t="s">
        <v>9621</v>
      </c>
      <c r="B9" s="745" t="s">
        <v>9622</v>
      </c>
      <c r="C9" s="733" t="s">
        <v>9620</v>
      </c>
      <c r="D9" s="746">
        <v>0.26392450726414518</v>
      </c>
      <c r="E9" s="746">
        <v>0.13385372321713121</v>
      </c>
      <c r="F9" s="746">
        <v>9.1350623726064395E-2</v>
      </c>
      <c r="G9" s="747">
        <v>7.0256845182479807E-2</v>
      </c>
    </row>
    <row r="10" spans="1:7" ht="15.75" thickBot="1" x14ac:dyDescent="0.3">
      <c r="A10" s="731" t="s">
        <v>9618</v>
      </c>
      <c r="B10" s="748" t="s">
        <v>9619</v>
      </c>
      <c r="C10" s="733" t="s">
        <v>9620</v>
      </c>
      <c r="D10" s="746">
        <v>0.26392450726414518</v>
      </c>
      <c r="E10" s="746">
        <v>0.13385372321713121</v>
      </c>
      <c r="F10" s="746">
        <v>9.1350623726064395E-2</v>
      </c>
      <c r="G10" s="747">
        <v>7.0256845182479807E-2</v>
      </c>
    </row>
    <row r="12" spans="1:7" x14ac:dyDescent="0.25">
      <c r="A12" s="749" t="s">
        <v>9623</v>
      </c>
      <c r="B12" s="749" t="s">
        <v>9624</v>
      </c>
      <c r="C12" s="737"/>
      <c r="D12" s="750"/>
      <c r="E12" s="727"/>
      <c r="F12" s="727"/>
      <c r="G12" s="727"/>
    </row>
    <row r="13" spans="1:7" x14ac:dyDescent="0.25">
      <c r="A13" s="751" t="s">
        <v>9616</v>
      </c>
      <c r="B13" s="727" t="s">
        <v>9617</v>
      </c>
      <c r="C13" s="737"/>
      <c r="D13" s="738"/>
      <c r="E13" s="727"/>
      <c r="F13" s="727"/>
      <c r="G13" s="727"/>
    </row>
    <row r="14" spans="1:7" x14ac:dyDescent="0.25">
      <c r="A14" s="751" t="s">
        <v>9613</v>
      </c>
      <c r="B14" s="727" t="s">
        <v>9614</v>
      </c>
      <c r="C14" s="737"/>
      <c r="D14" s="738"/>
      <c r="E14" s="727"/>
      <c r="F14" s="727"/>
      <c r="G14" s="727"/>
    </row>
    <row r="15" spans="1:7" x14ac:dyDescent="0.25">
      <c r="A15" s="751" t="s">
        <v>9625</v>
      </c>
      <c r="B15" s="727" t="s">
        <v>9626</v>
      </c>
      <c r="C15" s="737"/>
      <c r="D15" s="738"/>
      <c r="E15" s="727"/>
      <c r="F15" s="727"/>
      <c r="G15" s="727"/>
    </row>
    <row r="16" spans="1:7" x14ac:dyDescent="0.25">
      <c r="A16" s="751" t="s">
        <v>9604</v>
      </c>
      <c r="B16" s="727" t="s">
        <v>9605</v>
      </c>
      <c r="C16" s="737"/>
      <c r="D16" s="738"/>
      <c r="E16" s="727"/>
      <c r="F16" s="752"/>
      <c r="G16" s="753"/>
    </row>
    <row r="17" spans="1:7" x14ac:dyDescent="0.25">
      <c r="A17" s="751" t="s">
        <v>9601</v>
      </c>
      <c r="B17" s="727" t="s">
        <v>9602</v>
      </c>
      <c r="C17" s="737"/>
      <c r="D17" s="738"/>
      <c r="E17" s="727"/>
      <c r="F17" s="752"/>
      <c r="G17" s="753"/>
    </row>
    <row r="18" spans="1:7" x14ac:dyDescent="0.25">
      <c r="A18" s="751" t="s">
        <v>9627</v>
      </c>
      <c r="B18" s="727" t="s">
        <v>9607</v>
      </c>
      <c r="C18" s="737"/>
      <c r="D18" s="738"/>
      <c r="E18" s="727"/>
      <c r="F18" s="752"/>
    </row>
    <row r="19" spans="1:7" x14ac:dyDescent="0.25">
      <c r="A19" s="751" t="s">
        <v>9609</v>
      </c>
      <c r="B19" s="727" t="s">
        <v>9610</v>
      </c>
      <c r="C19" s="737"/>
      <c r="D19" s="738"/>
      <c r="E19" s="727"/>
      <c r="F19" s="752"/>
    </row>
    <row r="20" spans="1:7" x14ac:dyDescent="0.25">
      <c r="A20" s="751" t="s">
        <v>9628</v>
      </c>
      <c r="B20" s="727" t="s">
        <v>9610</v>
      </c>
      <c r="C20" s="737"/>
      <c r="D20" s="738"/>
      <c r="E20" s="727"/>
      <c r="F20" s="752"/>
    </row>
    <row r="21" spans="1:7" x14ac:dyDescent="0.25">
      <c r="A21" s="751" t="s">
        <v>9629</v>
      </c>
      <c r="B21" s="727" t="s">
        <v>9612</v>
      </c>
      <c r="C21" s="737"/>
      <c r="D21" s="738"/>
      <c r="E21" s="727"/>
      <c r="F21" s="752"/>
    </row>
    <row r="22" spans="1:7" x14ac:dyDescent="0.25">
      <c r="A22" s="751" t="s">
        <v>9611</v>
      </c>
      <c r="B22" s="727" t="s">
        <v>9612</v>
      </c>
      <c r="C22" s="737"/>
      <c r="D22" s="738"/>
      <c r="E22" s="727"/>
      <c r="F22" s="752"/>
    </row>
    <row r="23" spans="1:7" x14ac:dyDescent="0.25">
      <c r="A23" s="751" t="s">
        <v>9630</v>
      </c>
      <c r="B23" s="727" t="s">
        <v>9607</v>
      </c>
      <c r="C23" s="737"/>
      <c r="D23" s="738"/>
      <c r="E23" s="727"/>
      <c r="F23" s="752"/>
    </row>
    <row r="24" spans="1:7" x14ac:dyDescent="0.25">
      <c r="A24" s="751" t="s">
        <v>9606</v>
      </c>
      <c r="B24" s="727" t="s">
        <v>9607</v>
      </c>
      <c r="C24" s="737"/>
      <c r="D24" s="738"/>
      <c r="E24" s="727"/>
      <c r="F24" s="752"/>
    </row>
    <row r="25" spans="1:7" x14ac:dyDescent="0.25">
      <c r="A25" s="751" t="s">
        <v>9631</v>
      </c>
      <c r="B25" s="727" t="s">
        <v>9607</v>
      </c>
      <c r="C25" s="737"/>
      <c r="D25" s="738"/>
      <c r="E25" s="727"/>
      <c r="F25" s="752"/>
    </row>
    <row r="26" spans="1:7" x14ac:dyDescent="0.25">
      <c r="A26" s="727"/>
      <c r="B26" s="727"/>
      <c r="C26" s="737"/>
      <c r="D26" s="738"/>
      <c r="E26" s="727"/>
      <c r="F26" s="752"/>
    </row>
    <row r="27" spans="1:7" x14ac:dyDescent="0.25">
      <c r="A27" s="727"/>
      <c r="B27" s="727"/>
      <c r="C27" s="737"/>
      <c r="D27" s="738"/>
      <c r="E27" s="727"/>
      <c r="F27" s="752"/>
    </row>
    <row r="28" spans="1:7" x14ac:dyDescent="0.25">
      <c r="A28" s="727"/>
      <c r="B28" s="727"/>
      <c r="C28" s="737"/>
      <c r="D28" s="738"/>
      <c r="E28" s="727"/>
      <c r="F28" s="752"/>
    </row>
    <row r="29" spans="1:7" x14ac:dyDescent="0.25">
      <c r="A29" s="727"/>
      <c r="B29" s="727"/>
      <c r="C29" s="737"/>
      <c r="D29" s="738"/>
      <c r="E29" s="727"/>
      <c r="F29" s="752"/>
    </row>
    <row r="30" spans="1:7" x14ac:dyDescent="0.25">
      <c r="A30" s="727"/>
      <c r="B30" s="727"/>
      <c r="C30" s="737"/>
      <c r="D30" s="738"/>
      <c r="E30" s="727"/>
      <c r="F30" s="727"/>
    </row>
    <row r="31" spans="1:7" x14ac:dyDescent="0.25">
      <c r="A31" s="727"/>
      <c r="B31" s="727"/>
      <c r="C31" s="737"/>
      <c r="D31" s="738"/>
      <c r="E31" s="727"/>
      <c r="F31" s="727"/>
    </row>
    <row r="32" spans="1:7" x14ac:dyDescent="0.25">
      <c r="A32" s="727"/>
      <c r="B32" s="727"/>
      <c r="C32" s="737"/>
      <c r="D32" s="738"/>
      <c r="E32" s="727"/>
      <c r="F32" s="727"/>
    </row>
    <row r="33" spans="1:6" x14ac:dyDescent="0.25">
      <c r="A33" s="727"/>
      <c r="B33" s="727"/>
      <c r="C33" s="737"/>
      <c r="D33" s="738"/>
      <c r="E33" s="727"/>
      <c r="F33" s="727"/>
    </row>
    <row r="34" spans="1:6" x14ac:dyDescent="0.25">
      <c r="A34" s="727"/>
      <c r="B34" s="727"/>
      <c r="C34" s="737"/>
      <c r="D34" s="738"/>
      <c r="E34" s="727"/>
      <c r="F34" s="727"/>
    </row>
    <row r="35" spans="1:6" x14ac:dyDescent="0.25">
      <c r="A35" s="727"/>
      <c r="B35" s="727"/>
      <c r="C35" s="737"/>
      <c r="D35" s="738"/>
      <c r="E35" s="727"/>
      <c r="F35" s="727"/>
    </row>
    <row r="36" spans="1:6" x14ac:dyDescent="0.25">
      <c r="A36" s="727"/>
      <c r="B36" s="727"/>
      <c r="C36" s="737"/>
      <c r="D36" s="738"/>
      <c r="E36" s="727"/>
      <c r="F36" s="727"/>
    </row>
    <row r="37" spans="1:6" x14ac:dyDescent="0.25">
      <c r="A37" s="727"/>
      <c r="B37" s="727"/>
      <c r="C37" s="737"/>
      <c r="D37" s="738"/>
      <c r="E37" s="727"/>
      <c r="F37" s="727"/>
    </row>
    <row r="38" spans="1:6" x14ac:dyDescent="0.25">
      <c r="A38" s="727"/>
      <c r="B38" s="727"/>
      <c r="C38" s="737"/>
      <c r="D38" s="738"/>
      <c r="E38" s="727"/>
      <c r="F38" s="727"/>
    </row>
    <row r="39" spans="1:6" x14ac:dyDescent="0.25">
      <c r="A39" s="727"/>
      <c r="B39" s="727"/>
      <c r="C39" s="737"/>
      <c r="D39" s="738"/>
      <c r="E39" s="727"/>
      <c r="F39" s="727"/>
    </row>
    <row r="40" spans="1:6" x14ac:dyDescent="0.25">
      <c r="A40" s="727"/>
      <c r="B40" s="727"/>
      <c r="C40" s="737"/>
      <c r="D40" s="738"/>
      <c r="E40" s="727"/>
      <c r="F40" s="727"/>
    </row>
    <row r="41" spans="1:6" x14ac:dyDescent="0.25">
      <c r="A41" s="727"/>
      <c r="B41" s="727"/>
      <c r="C41" s="737"/>
      <c r="D41" s="738"/>
      <c r="E41" s="727"/>
      <c r="F41" s="727"/>
    </row>
    <row r="42" spans="1:6" x14ac:dyDescent="0.25">
      <c r="A42" s="727"/>
      <c r="B42" s="727"/>
      <c r="C42" s="737"/>
      <c r="D42" s="738"/>
      <c r="E42" s="727"/>
      <c r="F42" s="727"/>
    </row>
    <row r="43" spans="1:6" x14ac:dyDescent="0.25">
      <c r="A43" s="727"/>
      <c r="B43" s="727"/>
      <c r="C43" s="737"/>
      <c r="D43" s="738"/>
      <c r="E43" s="727"/>
      <c r="F43" s="727"/>
    </row>
    <row r="44" spans="1:6" x14ac:dyDescent="0.25">
      <c r="A44" s="727"/>
      <c r="B44" s="727"/>
      <c r="C44" s="737"/>
      <c r="D44" s="738"/>
      <c r="E44" s="727"/>
      <c r="F44" s="727"/>
    </row>
    <row r="45" spans="1:6" x14ac:dyDescent="0.25">
      <c r="A45" s="727"/>
      <c r="B45" s="727"/>
      <c r="C45" s="727"/>
      <c r="D45" s="727"/>
      <c r="E45" s="727"/>
      <c r="F45" s="727"/>
    </row>
    <row r="46" spans="1:6" x14ac:dyDescent="0.25">
      <c r="A46" s="727"/>
      <c r="B46" s="727"/>
      <c r="C46" s="727"/>
      <c r="D46" s="727"/>
      <c r="E46" s="727"/>
      <c r="F46" s="727"/>
    </row>
    <row r="47" spans="1:6" x14ac:dyDescent="0.25">
      <c r="A47" s="727"/>
      <c r="B47" s="727"/>
      <c r="C47" s="727"/>
      <c r="D47" s="727"/>
      <c r="E47" s="727"/>
      <c r="F47" s="727"/>
    </row>
    <row r="48" spans="1:6" x14ac:dyDescent="0.25">
      <c r="A48" s="727"/>
      <c r="B48" s="727"/>
      <c r="C48" s="738"/>
      <c r="D48" s="738"/>
      <c r="E48" s="738"/>
      <c r="F48" s="7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226A-E1B0-4A6B-BABA-47FF34362791}">
  <dimension ref="A1:BA5966"/>
  <sheetViews>
    <sheetView zoomScale="110" zoomScaleNormal="110" workbookViewId="0">
      <pane ySplit="6" topLeftCell="A901" activePane="bottomLeft" state="frozen"/>
      <selection pane="bottomLeft" activeCell="F1" sqref="A1:F1048576"/>
    </sheetView>
  </sheetViews>
  <sheetFormatPr defaultColWidth="8.85546875" defaultRowHeight="15" x14ac:dyDescent="0.25"/>
  <cols>
    <col min="1" max="1" width="37.85546875" style="11" customWidth="1"/>
    <col min="2" max="2" width="57.5703125" style="12" customWidth="1"/>
    <col min="3" max="3" width="25.28515625" style="7" customWidth="1"/>
    <col min="4" max="4" width="11.28515625" style="8" customWidth="1"/>
    <col min="5" max="5" width="8.5703125" style="9" customWidth="1"/>
    <col min="6" max="6" width="22" style="10" customWidth="1"/>
    <col min="7" max="7" width="12.7109375" bestFit="1" customWidth="1"/>
    <col min="8" max="8" width="12" bestFit="1" customWidth="1"/>
    <col min="9" max="12" width="11.85546875" bestFit="1" customWidth="1"/>
    <col min="13" max="13" width="17" bestFit="1" customWidth="1"/>
    <col min="14" max="14" width="12.7109375" customWidth="1"/>
    <col min="15" max="16384" width="8.85546875" style="3"/>
  </cols>
  <sheetData>
    <row r="1" spans="1:14" x14ac:dyDescent="0.25">
      <c r="A1" s="16"/>
      <c r="B1" s="17"/>
      <c r="G1" s="793"/>
      <c r="H1" s="793"/>
      <c r="I1" s="793"/>
      <c r="J1" s="793"/>
      <c r="K1" s="793"/>
      <c r="L1" s="793"/>
      <c r="M1" s="793"/>
    </row>
    <row r="2" spans="1:14" x14ac:dyDescent="0.25">
      <c r="D2" s="18"/>
      <c r="G2" s="831" t="s">
        <v>9636</v>
      </c>
      <c r="H2" s="831"/>
      <c r="I2" s="831"/>
      <c r="J2" s="831"/>
      <c r="K2" s="831"/>
      <c r="L2" s="831"/>
      <c r="M2" s="831"/>
    </row>
    <row r="3" spans="1:14" ht="30" customHeight="1" x14ac:dyDescent="0.25">
      <c r="A3" s="19"/>
      <c r="D3" s="18"/>
      <c r="G3" s="832"/>
      <c r="H3" s="832"/>
      <c r="I3" s="832"/>
      <c r="J3" s="832"/>
      <c r="K3" s="832"/>
      <c r="L3" s="832"/>
      <c r="M3" s="832"/>
      <c r="N3" s="794"/>
    </row>
    <row r="4" spans="1:14" ht="45" x14ac:dyDescent="0.25">
      <c r="A4" s="19" t="s">
        <v>9515</v>
      </c>
      <c r="G4" s="670" t="s">
        <v>9557</v>
      </c>
      <c r="H4" s="670" t="s">
        <v>9557</v>
      </c>
      <c r="I4" s="670" t="s">
        <v>9557</v>
      </c>
      <c r="J4" s="670" t="s">
        <v>9557</v>
      </c>
      <c r="K4" s="670" t="s">
        <v>9557</v>
      </c>
      <c r="L4" s="670" t="s">
        <v>9557</v>
      </c>
      <c r="M4" s="670" t="s">
        <v>9557</v>
      </c>
    </row>
    <row r="5" spans="1:14" ht="15.75" thickBot="1" x14ac:dyDescent="0.3">
      <c r="A5" s="20"/>
      <c r="G5" s="669">
        <v>0.34399999999999997</v>
      </c>
      <c r="H5" s="669">
        <v>0.34399999999999997</v>
      </c>
      <c r="I5" s="669">
        <v>0.45200000000000001</v>
      </c>
      <c r="J5" s="669">
        <v>0.314</v>
      </c>
      <c r="K5" s="669">
        <v>0.499</v>
      </c>
      <c r="L5" s="669">
        <v>0.43</v>
      </c>
      <c r="M5" s="669">
        <v>0.48299999999999998</v>
      </c>
    </row>
    <row r="6" spans="1:14" ht="39" thickBot="1" x14ac:dyDescent="0.3">
      <c r="A6" s="21" t="s">
        <v>9516</v>
      </c>
      <c r="B6" s="808" t="s">
        <v>36</v>
      </c>
      <c r="C6" s="22" t="s">
        <v>9517</v>
      </c>
      <c r="D6" s="23" t="s">
        <v>38</v>
      </c>
      <c r="E6" s="24" t="s">
        <v>9518</v>
      </c>
      <c r="F6" s="25" t="s">
        <v>9643</v>
      </c>
      <c r="G6" s="795" t="s">
        <v>9550</v>
      </c>
      <c r="H6" s="795" t="s">
        <v>9551</v>
      </c>
      <c r="I6" s="795" t="s">
        <v>9552</v>
      </c>
      <c r="J6" s="795" t="s">
        <v>9553</v>
      </c>
      <c r="K6" s="795" t="s">
        <v>9554</v>
      </c>
      <c r="L6" s="795" t="s">
        <v>9555</v>
      </c>
      <c r="M6" s="795" t="s">
        <v>9556</v>
      </c>
      <c r="N6" s="796" t="s">
        <v>9637</v>
      </c>
    </row>
    <row r="7" spans="1:14" ht="15.75" thickBot="1" x14ac:dyDescent="0.3">
      <c r="A7" s="26" t="s">
        <v>39</v>
      </c>
      <c r="B7" s="27"/>
      <c r="C7" s="28"/>
      <c r="D7" s="29"/>
      <c r="E7" s="29"/>
      <c r="F7" s="30"/>
      <c r="G7" s="797" t="str">
        <f t="shared" ref="G7:M7" si="0">IF($N7,"NA",IF(ISNUMBER($F7),ROUND(($F7*G$5),0),""))</f>
        <v/>
      </c>
      <c r="H7" s="797" t="str">
        <f t="shared" si="0"/>
        <v/>
      </c>
      <c r="I7" s="797" t="str">
        <f t="shared" si="0"/>
        <v/>
      </c>
      <c r="J7" s="797" t="str">
        <f t="shared" si="0"/>
        <v/>
      </c>
      <c r="K7" s="797" t="str">
        <f t="shared" si="0"/>
        <v/>
      </c>
      <c r="L7" s="797" t="str">
        <f t="shared" si="0"/>
        <v/>
      </c>
      <c r="M7" s="797" t="str">
        <f t="shared" si="0"/>
        <v/>
      </c>
      <c r="N7" s="797" t="b">
        <v>0</v>
      </c>
    </row>
    <row r="8" spans="1:14" ht="26.25" thickBot="1" x14ac:dyDescent="0.3">
      <c r="A8" s="31" t="s">
        <v>35</v>
      </c>
      <c r="B8" s="809" t="s">
        <v>36</v>
      </c>
      <c r="C8" s="806" t="s">
        <v>37</v>
      </c>
      <c r="D8" s="32" t="s">
        <v>38</v>
      </c>
      <c r="E8" s="33"/>
      <c r="F8" s="34" t="s">
        <v>9643</v>
      </c>
      <c r="G8" s="797" t="str">
        <f t="shared" ref="G8:M44" si="1">IF($N8,"NA",IF(ISNUMBER($F8),ROUND(($F8*G$5),0),""))</f>
        <v/>
      </c>
      <c r="H8" s="797" t="str">
        <f t="shared" si="1"/>
        <v/>
      </c>
      <c r="I8" s="797" t="str">
        <f t="shared" si="1"/>
        <v/>
      </c>
      <c r="J8" s="797" t="str">
        <f t="shared" si="1"/>
        <v/>
      </c>
      <c r="K8" s="797" t="str">
        <f t="shared" si="1"/>
        <v/>
      </c>
      <c r="L8" s="797" t="str">
        <f t="shared" si="1"/>
        <v/>
      </c>
      <c r="M8" s="797" t="str">
        <f t="shared" si="1"/>
        <v/>
      </c>
      <c r="N8" s="797" t="b">
        <v>0</v>
      </c>
    </row>
    <row r="9" spans="1:14" s="5" customFormat="1" x14ac:dyDescent="0.25">
      <c r="A9" s="35" t="s">
        <v>40</v>
      </c>
      <c r="B9" s="36" t="s">
        <v>5672</v>
      </c>
      <c r="C9" s="37" t="s">
        <v>41</v>
      </c>
      <c r="D9" s="38"/>
      <c r="E9" s="39"/>
      <c r="F9" s="40">
        <v>488.24</v>
      </c>
      <c r="G9" s="797">
        <f t="shared" si="1"/>
        <v>168</v>
      </c>
      <c r="H9" s="797">
        <f t="shared" si="1"/>
        <v>168</v>
      </c>
      <c r="I9" s="797">
        <f t="shared" si="1"/>
        <v>221</v>
      </c>
      <c r="J9" s="797">
        <f t="shared" si="1"/>
        <v>153</v>
      </c>
      <c r="K9" s="797">
        <f t="shared" si="1"/>
        <v>244</v>
      </c>
      <c r="L9" s="797">
        <f t="shared" si="1"/>
        <v>210</v>
      </c>
      <c r="M9" s="797">
        <f t="shared" si="1"/>
        <v>236</v>
      </c>
      <c r="N9" s="797" t="b">
        <v>0</v>
      </c>
    </row>
    <row r="10" spans="1:14" s="5" customFormat="1" x14ac:dyDescent="0.25">
      <c r="A10" s="41" t="s">
        <v>42</v>
      </c>
      <c r="B10" s="42" t="s">
        <v>43</v>
      </c>
      <c r="C10" s="43" t="s">
        <v>41</v>
      </c>
      <c r="D10" s="44">
        <v>1</v>
      </c>
      <c r="E10" s="45"/>
      <c r="F10" s="46" t="s">
        <v>5249</v>
      </c>
      <c r="G10" s="797" t="str">
        <f t="shared" si="1"/>
        <v/>
      </c>
      <c r="H10" s="797" t="str">
        <f t="shared" si="1"/>
        <v/>
      </c>
      <c r="I10" s="797" t="str">
        <f t="shared" si="1"/>
        <v/>
      </c>
      <c r="J10" s="797" t="str">
        <f t="shared" si="1"/>
        <v/>
      </c>
      <c r="K10" s="797" t="str">
        <f t="shared" si="1"/>
        <v/>
      </c>
      <c r="L10" s="797" t="str">
        <f t="shared" si="1"/>
        <v/>
      </c>
      <c r="M10" s="797" t="str">
        <f t="shared" si="1"/>
        <v/>
      </c>
      <c r="N10" s="797" t="b">
        <v>0</v>
      </c>
    </row>
    <row r="11" spans="1:14" s="5" customFormat="1" ht="25.5" x14ac:dyDescent="0.25">
      <c r="A11" s="41" t="s">
        <v>9644</v>
      </c>
      <c r="B11" s="42" t="s">
        <v>44</v>
      </c>
      <c r="C11" s="43" t="s">
        <v>45</v>
      </c>
      <c r="D11" s="44">
        <v>1</v>
      </c>
      <c r="E11" s="45"/>
      <c r="F11" s="46" t="s">
        <v>5249</v>
      </c>
      <c r="G11" s="797" t="str">
        <f t="shared" si="1"/>
        <v/>
      </c>
      <c r="H11" s="797" t="str">
        <f t="shared" si="1"/>
        <v/>
      </c>
      <c r="I11" s="797" t="str">
        <f t="shared" si="1"/>
        <v/>
      </c>
      <c r="J11" s="797" t="str">
        <f t="shared" si="1"/>
        <v/>
      </c>
      <c r="K11" s="797" t="str">
        <f t="shared" si="1"/>
        <v/>
      </c>
      <c r="L11" s="797" t="str">
        <f t="shared" si="1"/>
        <v/>
      </c>
      <c r="M11" s="797" t="str">
        <f t="shared" si="1"/>
        <v/>
      </c>
      <c r="N11" s="797" t="b">
        <v>0</v>
      </c>
    </row>
    <row r="12" spans="1:14" s="5" customFormat="1" x14ac:dyDescent="0.25">
      <c r="A12" s="41" t="s">
        <v>46</v>
      </c>
      <c r="B12" s="42" t="s">
        <v>47</v>
      </c>
      <c r="C12" s="43" t="s">
        <v>48</v>
      </c>
      <c r="D12" s="44">
        <v>1</v>
      </c>
      <c r="E12" s="45"/>
      <c r="F12" s="46" t="s">
        <v>5249</v>
      </c>
      <c r="G12" s="797" t="str">
        <f t="shared" si="1"/>
        <v/>
      </c>
      <c r="H12" s="797" t="str">
        <f t="shared" si="1"/>
        <v/>
      </c>
      <c r="I12" s="797" t="str">
        <f t="shared" si="1"/>
        <v/>
      </c>
      <c r="J12" s="797" t="str">
        <f t="shared" si="1"/>
        <v/>
      </c>
      <c r="K12" s="797" t="str">
        <f t="shared" si="1"/>
        <v/>
      </c>
      <c r="L12" s="797" t="str">
        <f t="shared" si="1"/>
        <v/>
      </c>
      <c r="M12" s="797" t="str">
        <f t="shared" si="1"/>
        <v/>
      </c>
      <c r="N12" s="797" t="b">
        <v>0</v>
      </c>
    </row>
    <row r="13" spans="1:14" s="5" customFormat="1" ht="51" x14ac:dyDescent="0.25">
      <c r="A13" s="41" t="s">
        <v>49</v>
      </c>
      <c r="B13" s="42" t="s">
        <v>50</v>
      </c>
      <c r="C13" s="43" t="s">
        <v>51</v>
      </c>
      <c r="D13" s="44">
        <v>1</v>
      </c>
      <c r="E13" s="45"/>
      <c r="F13" s="46" t="s">
        <v>5249</v>
      </c>
      <c r="G13" s="797" t="str">
        <f t="shared" si="1"/>
        <v/>
      </c>
      <c r="H13" s="797" t="str">
        <f t="shared" si="1"/>
        <v/>
      </c>
      <c r="I13" s="797" t="str">
        <f t="shared" si="1"/>
        <v/>
      </c>
      <c r="J13" s="797" t="str">
        <f t="shared" si="1"/>
        <v/>
      </c>
      <c r="K13" s="797" t="str">
        <f t="shared" si="1"/>
        <v/>
      </c>
      <c r="L13" s="797" t="str">
        <f t="shared" si="1"/>
        <v/>
      </c>
      <c r="M13" s="797" t="str">
        <f t="shared" si="1"/>
        <v/>
      </c>
      <c r="N13" s="797" t="b">
        <v>0</v>
      </c>
    </row>
    <row r="14" spans="1:14" s="5" customFormat="1" x14ac:dyDescent="0.25">
      <c r="A14" s="41" t="s">
        <v>52</v>
      </c>
      <c r="B14" s="47" t="s">
        <v>52</v>
      </c>
      <c r="C14" s="43" t="s">
        <v>53</v>
      </c>
      <c r="D14" s="44">
        <v>1</v>
      </c>
      <c r="E14" s="45"/>
      <c r="F14" s="46" t="s">
        <v>5249</v>
      </c>
      <c r="G14" s="797" t="str">
        <f t="shared" si="1"/>
        <v/>
      </c>
      <c r="H14" s="797" t="str">
        <f t="shared" si="1"/>
        <v/>
      </c>
      <c r="I14" s="797" t="str">
        <f t="shared" si="1"/>
        <v/>
      </c>
      <c r="J14" s="797" t="str">
        <f t="shared" si="1"/>
        <v/>
      </c>
      <c r="K14" s="797" t="str">
        <f t="shared" si="1"/>
        <v/>
      </c>
      <c r="L14" s="797" t="str">
        <f t="shared" si="1"/>
        <v/>
      </c>
      <c r="M14" s="797" t="str">
        <f t="shared" si="1"/>
        <v/>
      </c>
      <c r="N14" s="797" t="b">
        <v>0</v>
      </c>
    </row>
    <row r="15" spans="1:14" s="5" customFormat="1" ht="25.5" x14ac:dyDescent="0.25">
      <c r="A15" s="41" t="s">
        <v>54</v>
      </c>
      <c r="B15" s="42" t="s">
        <v>55</v>
      </c>
      <c r="C15" s="43" t="s">
        <v>56</v>
      </c>
      <c r="D15" s="44">
        <v>1</v>
      </c>
      <c r="E15" s="45"/>
      <c r="F15" s="46" t="s">
        <v>5249</v>
      </c>
      <c r="G15" s="797" t="str">
        <f t="shared" si="1"/>
        <v/>
      </c>
      <c r="H15" s="797" t="str">
        <f t="shared" si="1"/>
        <v/>
      </c>
      <c r="I15" s="797" t="str">
        <f t="shared" si="1"/>
        <v/>
      </c>
      <c r="J15" s="797" t="str">
        <f t="shared" si="1"/>
        <v/>
      </c>
      <c r="K15" s="797" t="str">
        <f t="shared" si="1"/>
        <v/>
      </c>
      <c r="L15" s="797" t="str">
        <f t="shared" si="1"/>
        <v/>
      </c>
      <c r="M15" s="797" t="str">
        <f t="shared" si="1"/>
        <v/>
      </c>
      <c r="N15" s="797" t="b">
        <v>0</v>
      </c>
    </row>
    <row r="16" spans="1:14" s="5" customFormat="1" ht="25.5" x14ac:dyDescent="0.25">
      <c r="A16" s="41" t="s">
        <v>57</v>
      </c>
      <c r="B16" s="42" t="s">
        <v>58</v>
      </c>
      <c r="C16" s="43" t="s">
        <v>59</v>
      </c>
      <c r="D16" s="44">
        <v>1</v>
      </c>
      <c r="E16" s="45"/>
      <c r="F16" s="46" t="s">
        <v>5249</v>
      </c>
      <c r="G16" s="797" t="str">
        <f t="shared" si="1"/>
        <v/>
      </c>
      <c r="H16" s="797" t="str">
        <f t="shared" si="1"/>
        <v/>
      </c>
      <c r="I16" s="797" t="str">
        <f t="shared" si="1"/>
        <v/>
      </c>
      <c r="J16" s="797" t="str">
        <f t="shared" si="1"/>
        <v/>
      </c>
      <c r="K16" s="797" t="str">
        <f t="shared" si="1"/>
        <v/>
      </c>
      <c r="L16" s="797" t="str">
        <f t="shared" si="1"/>
        <v/>
      </c>
      <c r="M16" s="797" t="str">
        <f t="shared" si="1"/>
        <v/>
      </c>
      <c r="N16" s="797" t="b">
        <v>0</v>
      </c>
    </row>
    <row r="17" spans="1:14" s="5" customFormat="1" ht="26.25" thickBot="1" x14ac:dyDescent="0.3">
      <c r="A17" s="48" t="s">
        <v>60</v>
      </c>
      <c r="B17" s="49" t="s">
        <v>61</v>
      </c>
      <c r="C17" s="50" t="s">
        <v>62</v>
      </c>
      <c r="D17" s="51">
        <v>1</v>
      </c>
      <c r="E17" s="52"/>
      <c r="F17" s="53" t="s">
        <v>5249</v>
      </c>
      <c r="G17" s="797" t="str">
        <f t="shared" si="1"/>
        <v/>
      </c>
      <c r="H17" s="797" t="str">
        <f t="shared" si="1"/>
        <v/>
      </c>
      <c r="I17" s="797" t="str">
        <f t="shared" si="1"/>
        <v/>
      </c>
      <c r="J17" s="797" t="str">
        <f t="shared" si="1"/>
        <v/>
      </c>
      <c r="K17" s="797" t="str">
        <f t="shared" si="1"/>
        <v/>
      </c>
      <c r="L17" s="797" t="str">
        <f t="shared" si="1"/>
        <v/>
      </c>
      <c r="M17" s="797" t="str">
        <f t="shared" si="1"/>
        <v/>
      </c>
      <c r="N17" s="797" t="b">
        <v>0</v>
      </c>
    </row>
    <row r="18" spans="1:14" s="5" customFormat="1" ht="15.75" thickBot="1" x14ac:dyDescent="0.3">
      <c r="A18" s="54"/>
      <c r="B18" s="55"/>
      <c r="C18" s="56"/>
      <c r="D18" s="57"/>
      <c r="E18" s="58"/>
      <c r="F18" s="59" t="s">
        <v>5249</v>
      </c>
      <c r="G18" s="797" t="str">
        <f t="shared" si="1"/>
        <v/>
      </c>
      <c r="H18" s="797" t="str">
        <f t="shared" si="1"/>
        <v/>
      </c>
      <c r="I18" s="797" t="str">
        <f t="shared" si="1"/>
        <v/>
      </c>
      <c r="J18" s="797" t="str">
        <f t="shared" si="1"/>
        <v/>
      </c>
      <c r="K18" s="797" t="str">
        <f t="shared" si="1"/>
        <v/>
      </c>
      <c r="L18" s="797" t="str">
        <f t="shared" si="1"/>
        <v/>
      </c>
      <c r="M18" s="797" t="str">
        <f t="shared" si="1"/>
        <v/>
      </c>
      <c r="N18" s="797" t="b">
        <v>0</v>
      </c>
    </row>
    <row r="19" spans="1:14" s="5" customFormat="1" x14ac:dyDescent="0.25">
      <c r="A19" s="35" t="s">
        <v>5673</v>
      </c>
      <c r="B19" s="36" t="s">
        <v>9402</v>
      </c>
      <c r="C19" s="37" t="s">
        <v>5675</v>
      </c>
      <c r="D19" s="60"/>
      <c r="E19" s="61"/>
      <c r="F19" s="40">
        <v>302.89</v>
      </c>
      <c r="G19" s="797">
        <f t="shared" si="1"/>
        <v>104</v>
      </c>
      <c r="H19" s="797">
        <f t="shared" si="1"/>
        <v>104</v>
      </c>
      <c r="I19" s="797">
        <f t="shared" si="1"/>
        <v>137</v>
      </c>
      <c r="J19" s="797">
        <f t="shared" si="1"/>
        <v>95</v>
      </c>
      <c r="K19" s="797">
        <f t="shared" si="1"/>
        <v>151</v>
      </c>
      <c r="L19" s="797">
        <f t="shared" si="1"/>
        <v>130</v>
      </c>
      <c r="M19" s="797">
        <f t="shared" si="1"/>
        <v>146</v>
      </c>
      <c r="N19" s="797" t="b">
        <v>0</v>
      </c>
    </row>
    <row r="20" spans="1:14" s="5" customFormat="1" x14ac:dyDescent="0.25">
      <c r="A20" s="41" t="s">
        <v>63</v>
      </c>
      <c r="B20" s="42" t="s">
        <v>9403</v>
      </c>
      <c r="C20" s="43" t="s">
        <v>5675</v>
      </c>
      <c r="D20" s="44">
        <v>1</v>
      </c>
      <c r="E20" s="47"/>
      <c r="F20" s="46"/>
      <c r="G20" s="797" t="str">
        <f t="shared" si="1"/>
        <v/>
      </c>
      <c r="H20" s="797" t="str">
        <f t="shared" si="1"/>
        <v/>
      </c>
      <c r="I20" s="797" t="str">
        <f t="shared" si="1"/>
        <v/>
      </c>
      <c r="J20" s="797" t="str">
        <f t="shared" si="1"/>
        <v/>
      </c>
      <c r="K20" s="797" t="str">
        <f t="shared" si="1"/>
        <v/>
      </c>
      <c r="L20" s="797" t="str">
        <f t="shared" si="1"/>
        <v/>
      </c>
      <c r="M20" s="797" t="str">
        <f t="shared" si="1"/>
        <v/>
      </c>
      <c r="N20" s="797" t="b">
        <v>0</v>
      </c>
    </row>
    <row r="21" spans="1:14" s="5" customFormat="1" ht="38.25" x14ac:dyDescent="0.25">
      <c r="A21" s="41" t="s">
        <v>5676</v>
      </c>
      <c r="B21" s="42" t="s">
        <v>5677</v>
      </c>
      <c r="C21" s="43" t="s">
        <v>5678</v>
      </c>
      <c r="D21" s="44">
        <v>1</v>
      </c>
      <c r="E21" s="47"/>
      <c r="F21" s="46" t="s">
        <v>5249</v>
      </c>
      <c r="G21" s="797" t="str">
        <f t="shared" si="1"/>
        <v/>
      </c>
      <c r="H21" s="797" t="str">
        <f t="shared" si="1"/>
        <v/>
      </c>
      <c r="I21" s="797" t="str">
        <f t="shared" si="1"/>
        <v/>
      </c>
      <c r="J21" s="797" t="str">
        <f t="shared" si="1"/>
        <v/>
      </c>
      <c r="K21" s="797" t="str">
        <f t="shared" si="1"/>
        <v/>
      </c>
      <c r="L21" s="797" t="str">
        <f t="shared" si="1"/>
        <v/>
      </c>
      <c r="M21" s="797" t="str">
        <f t="shared" si="1"/>
        <v/>
      </c>
      <c r="N21" s="797" t="b">
        <v>0</v>
      </c>
    </row>
    <row r="22" spans="1:14" s="5" customFormat="1" ht="38.25" x14ac:dyDescent="0.25">
      <c r="A22" s="41" t="s">
        <v>64</v>
      </c>
      <c r="B22" s="42" t="s">
        <v>5679</v>
      </c>
      <c r="C22" s="43" t="s">
        <v>5680</v>
      </c>
      <c r="D22" s="44">
        <v>1</v>
      </c>
      <c r="E22" s="47"/>
      <c r="F22" s="46" t="s">
        <v>5249</v>
      </c>
      <c r="G22" s="797" t="str">
        <f t="shared" si="1"/>
        <v/>
      </c>
      <c r="H22" s="797" t="str">
        <f t="shared" si="1"/>
        <v/>
      </c>
      <c r="I22" s="797" t="str">
        <f t="shared" si="1"/>
        <v/>
      </c>
      <c r="J22" s="797" t="str">
        <f t="shared" si="1"/>
        <v/>
      </c>
      <c r="K22" s="797" t="str">
        <f t="shared" si="1"/>
        <v/>
      </c>
      <c r="L22" s="797" t="str">
        <f t="shared" si="1"/>
        <v/>
      </c>
      <c r="M22" s="797" t="str">
        <f t="shared" si="1"/>
        <v/>
      </c>
      <c r="N22" s="797" t="b">
        <v>0</v>
      </c>
    </row>
    <row r="23" spans="1:14" s="5" customFormat="1" x14ac:dyDescent="0.25">
      <c r="A23" s="41" t="s">
        <v>67</v>
      </c>
      <c r="B23" s="42" t="s">
        <v>5681</v>
      </c>
      <c r="C23" s="43" t="s">
        <v>5682</v>
      </c>
      <c r="D23" s="44">
        <v>1</v>
      </c>
      <c r="E23" s="47"/>
      <c r="F23" s="46" t="s">
        <v>5249</v>
      </c>
      <c r="G23" s="797" t="str">
        <f t="shared" si="1"/>
        <v/>
      </c>
      <c r="H23" s="797" t="str">
        <f t="shared" si="1"/>
        <v/>
      </c>
      <c r="I23" s="797" t="str">
        <f t="shared" si="1"/>
        <v/>
      </c>
      <c r="J23" s="797" t="str">
        <f t="shared" si="1"/>
        <v/>
      </c>
      <c r="K23" s="797" t="str">
        <f t="shared" si="1"/>
        <v/>
      </c>
      <c r="L23" s="797" t="str">
        <f t="shared" si="1"/>
        <v/>
      </c>
      <c r="M23" s="797" t="str">
        <f t="shared" si="1"/>
        <v/>
      </c>
      <c r="N23" s="797" t="b">
        <v>0</v>
      </c>
    </row>
    <row r="24" spans="1:14" s="5" customFormat="1" x14ac:dyDescent="0.25">
      <c r="A24" s="41" t="s">
        <v>73</v>
      </c>
      <c r="B24" s="42" t="s">
        <v>74</v>
      </c>
      <c r="C24" s="43" t="s">
        <v>75</v>
      </c>
      <c r="D24" s="44">
        <v>1</v>
      </c>
      <c r="E24" s="47"/>
      <c r="F24" s="46" t="s">
        <v>5249</v>
      </c>
      <c r="G24" s="797" t="str">
        <f t="shared" si="1"/>
        <v/>
      </c>
      <c r="H24" s="797" t="str">
        <f t="shared" si="1"/>
        <v/>
      </c>
      <c r="I24" s="797" t="str">
        <f t="shared" si="1"/>
        <v/>
      </c>
      <c r="J24" s="797" t="str">
        <f t="shared" si="1"/>
        <v/>
      </c>
      <c r="K24" s="797" t="str">
        <f t="shared" si="1"/>
        <v/>
      </c>
      <c r="L24" s="797" t="str">
        <f t="shared" si="1"/>
        <v/>
      </c>
      <c r="M24" s="797" t="str">
        <f t="shared" si="1"/>
        <v/>
      </c>
      <c r="N24" s="797" t="b">
        <v>0</v>
      </c>
    </row>
    <row r="25" spans="1:14" s="5" customFormat="1" ht="51" x14ac:dyDescent="0.25">
      <c r="A25" s="41" t="s">
        <v>49</v>
      </c>
      <c r="B25" s="42" t="s">
        <v>76</v>
      </c>
      <c r="C25" s="43" t="s">
        <v>51</v>
      </c>
      <c r="D25" s="44">
        <v>1</v>
      </c>
      <c r="E25" s="47"/>
      <c r="F25" s="46" t="s">
        <v>5249</v>
      </c>
      <c r="G25" s="797" t="str">
        <f t="shared" si="1"/>
        <v/>
      </c>
      <c r="H25" s="797" t="str">
        <f t="shared" si="1"/>
        <v/>
      </c>
      <c r="I25" s="797" t="str">
        <f t="shared" si="1"/>
        <v/>
      </c>
      <c r="J25" s="797" t="str">
        <f t="shared" si="1"/>
        <v/>
      </c>
      <c r="K25" s="797" t="str">
        <f t="shared" si="1"/>
        <v/>
      </c>
      <c r="L25" s="797" t="str">
        <f t="shared" si="1"/>
        <v/>
      </c>
      <c r="M25" s="797" t="str">
        <f t="shared" si="1"/>
        <v/>
      </c>
      <c r="N25" s="797" t="b">
        <v>0</v>
      </c>
    </row>
    <row r="26" spans="1:14" s="5" customFormat="1" x14ac:dyDescent="0.25">
      <c r="A26" s="41" t="s">
        <v>77</v>
      </c>
      <c r="B26" s="42" t="s">
        <v>78</v>
      </c>
      <c r="C26" s="43" t="s">
        <v>79</v>
      </c>
      <c r="D26" s="44">
        <v>1</v>
      </c>
      <c r="E26" s="47"/>
      <c r="F26" s="46"/>
      <c r="G26" s="797" t="str">
        <f t="shared" si="1"/>
        <v/>
      </c>
      <c r="H26" s="797" t="str">
        <f t="shared" si="1"/>
        <v/>
      </c>
      <c r="I26" s="797" t="str">
        <f t="shared" si="1"/>
        <v/>
      </c>
      <c r="J26" s="797" t="str">
        <f t="shared" si="1"/>
        <v/>
      </c>
      <c r="K26" s="797" t="str">
        <f t="shared" si="1"/>
        <v/>
      </c>
      <c r="L26" s="797" t="str">
        <f t="shared" si="1"/>
        <v/>
      </c>
      <c r="M26" s="797" t="str">
        <f t="shared" si="1"/>
        <v/>
      </c>
      <c r="N26" s="797" t="b">
        <v>0</v>
      </c>
    </row>
    <row r="27" spans="1:14" s="5" customFormat="1" x14ac:dyDescent="0.25">
      <c r="A27" s="41" t="s">
        <v>5683</v>
      </c>
      <c r="B27" s="58" t="s">
        <v>3751</v>
      </c>
      <c r="C27" s="43" t="s">
        <v>3752</v>
      </c>
      <c r="D27" s="44">
        <v>1</v>
      </c>
      <c r="E27" s="47"/>
      <c r="F27" s="46" t="s">
        <v>5249</v>
      </c>
      <c r="G27" s="797" t="str">
        <f t="shared" si="1"/>
        <v/>
      </c>
      <c r="H27" s="797" t="str">
        <f t="shared" si="1"/>
        <v/>
      </c>
      <c r="I27" s="797" t="str">
        <f t="shared" si="1"/>
        <v/>
      </c>
      <c r="J27" s="797" t="str">
        <f t="shared" si="1"/>
        <v/>
      </c>
      <c r="K27" s="797" t="str">
        <f t="shared" si="1"/>
        <v/>
      </c>
      <c r="L27" s="797" t="str">
        <f t="shared" si="1"/>
        <v/>
      </c>
      <c r="M27" s="797" t="str">
        <f t="shared" si="1"/>
        <v/>
      </c>
      <c r="N27" s="797" t="b">
        <v>0</v>
      </c>
    </row>
    <row r="28" spans="1:14" s="5" customFormat="1" x14ac:dyDescent="0.25">
      <c r="A28" s="41" t="s">
        <v>52</v>
      </c>
      <c r="B28" s="42" t="s">
        <v>52</v>
      </c>
      <c r="C28" s="43" t="s">
        <v>80</v>
      </c>
      <c r="D28" s="44">
        <v>1</v>
      </c>
      <c r="E28" s="47"/>
      <c r="F28" s="46" t="s">
        <v>5249</v>
      </c>
      <c r="G28" s="797" t="str">
        <f t="shared" si="1"/>
        <v/>
      </c>
      <c r="H28" s="797" t="str">
        <f t="shared" si="1"/>
        <v/>
      </c>
      <c r="I28" s="797" t="str">
        <f t="shared" si="1"/>
        <v/>
      </c>
      <c r="J28" s="797" t="str">
        <f t="shared" si="1"/>
        <v/>
      </c>
      <c r="K28" s="797" t="str">
        <f t="shared" si="1"/>
        <v/>
      </c>
      <c r="L28" s="797" t="str">
        <f t="shared" si="1"/>
        <v/>
      </c>
      <c r="M28" s="797" t="str">
        <f t="shared" si="1"/>
        <v/>
      </c>
      <c r="N28" s="797" t="b">
        <v>0</v>
      </c>
    </row>
    <row r="29" spans="1:14" s="5" customFormat="1" x14ac:dyDescent="0.25">
      <c r="A29" s="41" t="s">
        <v>81</v>
      </c>
      <c r="B29" s="42" t="s">
        <v>55</v>
      </c>
      <c r="C29" s="43" t="s">
        <v>56</v>
      </c>
      <c r="D29" s="44">
        <v>1</v>
      </c>
      <c r="E29" s="47"/>
      <c r="F29" s="46" t="s">
        <v>5249</v>
      </c>
      <c r="G29" s="797" t="str">
        <f t="shared" si="1"/>
        <v/>
      </c>
      <c r="H29" s="797" t="str">
        <f t="shared" si="1"/>
        <v/>
      </c>
      <c r="I29" s="797" t="str">
        <f t="shared" si="1"/>
        <v/>
      </c>
      <c r="J29" s="797" t="str">
        <f t="shared" si="1"/>
        <v/>
      </c>
      <c r="K29" s="797" t="str">
        <f t="shared" si="1"/>
        <v/>
      </c>
      <c r="L29" s="797" t="str">
        <f t="shared" si="1"/>
        <v/>
      </c>
      <c r="M29" s="797" t="str">
        <f t="shared" si="1"/>
        <v/>
      </c>
      <c r="N29" s="797" t="b">
        <v>0</v>
      </c>
    </row>
    <row r="30" spans="1:14" s="5" customFormat="1" ht="25.5" x14ac:dyDescent="0.25">
      <c r="A30" s="41" t="s">
        <v>57</v>
      </c>
      <c r="B30" s="42" t="s">
        <v>58</v>
      </c>
      <c r="C30" s="43" t="s">
        <v>59</v>
      </c>
      <c r="D30" s="44">
        <v>1</v>
      </c>
      <c r="E30" s="47"/>
      <c r="F30" s="46" t="s">
        <v>5249</v>
      </c>
      <c r="G30" s="797" t="str">
        <f t="shared" si="1"/>
        <v/>
      </c>
      <c r="H30" s="797" t="str">
        <f t="shared" si="1"/>
        <v/>
      </c>
      <c r="I30" s="797" t="str">
        <f t="shared" si="1"/>
        <v/>
      </c>
      <c r="J30" s="797" t="str">
        <f t="shared" si="1"/>
        <v/>
      </c>
      <c r="K30" s="797" t="str">
        <f t="shared" si="1"/>
        <v/>
      </c>
      <c r="L30" s="797" t="str">
        <f t="shared" si="1"/>
        <v/>
      </c>
      <c r="M30" s="797" t="str">
        <f t="shared" si="1"/>
        <v/>
      </c>
      <c r="N30" s="797" t="b">
        <v>0</v>
      </c>
    </row>
    <row r="31" spans="1:14" s="5" customFormat="1" ht="26.25" thickBot="1" x14ac:dyDescent="0.3">
      <c r="A31" s="48" t="s">
        <v>60</v>
      </c>
      <c r="B31" s="49" t="s">
        <v>5674</v>
      </c>
      <c r="C31" s="50" t="s">
        <v>5684</v>
      </c>
      <c r="D31" s="51">
        <v>1</v>
      </c>
      <c r="E31" s="62"/>
      <c r="F31" s="53" t="s">
        <v>5249</v>
      </c>
      <c r="G31" s="797" t="str">
        <f t="shared" si="1"/>
        <v/>
      </c>
      <c r="H31" s="797" t="str">
        <f t="shared" si="1"/>
        <v/>
      </c>
      <c r="I31" s="797" t="str">
        <f t="shared" si="1"/>
        <v/>
      </c>
      <c r="J31" s="797" t="str">
        <f t="shared" si="1"/>
        <v/>
      </c>
      <c r="K31" s="797" t="str">
        <f t="shared" si="1"/>
        <v/>
      </c>
      <c r="L31" s="797" t="str">
        <f t="shared" si="1"/>
        <v/>
      </c>
      <c r="M31" s="797" t="str">
        <f t="shared" si="1"/>
        <v/>
      </c>
      <c r="N31" s="797" t="b">
        <v>0</v>
      </c>
    </row>
    <row r="32" spans="1:14" s="5" customFormat="1" ht="15.75" thickBot="1" x14ac:dyDescent="0.3">
      <c r="A32" s="63"/>
      <c r="B32" s="64"/>
      <c r="C32" s="65"/>
      <c r="D32" s="66"/>
      <c r="E32" s="67"/>
      <c r="F32" s="68" t="s">
        <v>5249</v>
      </c>
      <c r="G32" s="797" t="str">
        <f t="shared" si="1"/>
        <v/>
      </c>
      <c r="H32" s="797" t="str">
        <f t="shared" si="1"/>
        <v/>
      </c>
      <c r="I32" s="797" t="str">
        <f t="shared" si="1"/>
        <v/>
      </c>
      <c r="J32" s="797" t="str">
        <f t="shared" si="1"/>
        <v/>
      </c>
      <c r="K32" s="797" t="str">
        <f t="shared" si="1"/>
        <v/>
      </c>
      <c r="L32" s="797" t="str">
        <f t="shared" si="1"/>
        <v/>
      </c>
      <c r="M32" s="797" t="str">
        <f t="shared" si="1"/>
        <v/>
      </c>
      <c r="N32" s="797" t="b">
        <v>0</v>
      </c>
    </row>
    <row r="33" spans="1:14" s="5" customFormat="1" x14ac:dyDescent="0.25">
      <c r="A33" s="35" t="s">
        <v>82</v>
      </c>
      <c r="B33" s="36" t="s">
        <v>5685</v>
      </c>
      <c r="C33" s="37" t="s">
        <v>83</v>
      </c>
      <c r="D33" s="38"/>
      <c r="E33" s="39"/>
      <c r="F33" s="40">
        <v>674.1</v>
      </c>
      <c r="G33" s="797">
        <f t="shared" si="1"/>
        <v>232</v>
      </c>
      <c r="H33" s="797">
        <f t="shared" si="1"/>
        <v>232</v>
      </c>
      <c r="I33" s="797">
        <f t="shared" si="1"/>
        <v>305</v>
      </c>
      <c r="J33" s="797">
        <f t="shared" si="1"/>
        <v>212</v>
      </c>
      <c r="K33" s="797">
        <f t="shared" si="1"/>
        <v>336</v>
      </c>
      <c r="L33" s="797">
        <f t="shared" si="1"/>
        <v>290</v>
      </c>
      <c r="M33" s="797">
        <f t="shared" si="1"/>
        <v>326</v>
      </c>
      <c r="N33" s="797" t="b">
        <v>0</v>
      </c>
    </row>
    <row r="34" spans="1:14" s="5" customFormat="1" x14ac:dyDescent="0.25">
      <c r="A34" s="41" t="s">
        <v>84</v>
      </c>
      <c r="B34" s="42" t="s">
        <v>85</v>
      </c>
      <c r="C34" s="43" t="s">
        <v>83</v>
      </c>
      <c r="D34" s="44">
        <v>1</v>
      </c>
      <c r="E34" s="45"/>
      <c r="F34" s="46" t="s">
        <v>5249</v>
      </c>
      <c r="G34" s="797" t="str">
        <f t="shared" si="1"/>
        <v/>
      </c>
      <c r="H34" s="797" t="str">
        <f t="shared" si="1"/>
        <v/>
      </c>
      <c r="I34" s="797" t="str">
        <f t="shared" si="1"/>
        <v/>
      </c>
      <c r="J34" s="797" t="str">
        <f t="shared" si="1"/>
        <v/>
      </c>
      <c r="K34" s="797" t="str">
        <f t="shared" si="1"/>
        <v/>
      </c>
      <c r="L34" s="797" t="str">
        <f t="shared" si="1"/>
        <v/>
      </c>
      <c r="M34" s="797" t="str">
        <f t="shared" si="1"/>
        <v/>
      </c>
      <c r="N34" s="797" t="b">
        <v>0</v>
      </c>
    </row>
    <row r="35" spans="1:14" s="5" customFormat="1" ht="38.25" x14ac:dyDescent="0.25">
      <c r="A35" s="41" t="s">
        <v>86</v>
      </c>
      <c r="B35" s="42" t="s">
        <v>87</v>
      </c>
      <c r="C35" s="43" t="s">
        <v>88</v>
      </c>
      <c r="D35" s="44">
        <v>1</v>
      </c>
      <c r="E35" s="45"/>
      <c r="F35" s="46" t="s">
        <v>5249</v>
      </c>
      <c r="G35" s="797" t="str">
        <f t="shared" si="1"/>
        <v/>
      </c>
      <c r="H35" s="797" t="str">
        <f t="shared" si="1"/>
        <v/>
      </c>
      <c r="I35" s="797" t="str">
        <f t="shared" si="1"/>
        <v/>
      </c>
      <c r="J35" s="797" t="str">
        <f t="shared" si="1"/>
        <v/>
      </c>
      <c r="K35" s="797" t="str">
        <f t="shared" si="1"/>
        <v/>
      </c>
      <c r="L35" s="797" t="str">
        <f t="shared" si="1"/>
        <v/>
      </c>
      <c r="M35" s="797" t="str">
        <f t="shared" si="1"/>
        <v/>
      </c>
      <c r="N35" s="797" t="b">
        <v>0</v>
      </c>
    </row>
    <row r="36" spans="1:14" s="5" customFormat="1" ht="25.5" x14ac:dyDescent="0.25">
      <c r="A36" s="41" t="s">
        <v>89</v>
      </c>
      <c r="B36" s="42" t="s">
        <v>90</v>
      </c>
      <c r="C36" s="43" t="s">
        <v>91</v>
      </c>
      <c r="D36" s="44">
        <v>1</v>
      </c>
      <c r="E36" s="45"/>
      <c r="F36" s="46" t="s">
        <v>5249</v>
      </c>
      <c r="G36" s="797" t="str">
        <f t="shared" si="1"/>
        <v/>
      </c>
      <c r="H36" s="797" t="str">
        <f t="shared" si="1"/>
        <v/>
      </c>
      <c r="I36" s="797" t="str">
        <f t="shared" si="1"/>
        <v/>
      </c>
      <c r="J36" s="797" t="str">
        <f t="shared" si="1"/>
        <v/>
      </c>
      <c r="K36" s="797" t="str">
        <f t="shared" si="1"/>
        <v/>
      </c>
      <c r="L36" s="797" t="str">
        <f t="shared" si="1"/>
        <v/>
      </c>
      <c r="M36" s="797" t="str">
        <f t="shared" si="1"/>
        <v/>
      </c>
      <c r="N36" s="797" t="b">
        <v>0</v>
      </c>
    </row>
    <row r="37" spans="1:14" s="5" customFormat="1" x14ac:dyDescent="0.25">
      <c r="A37" s="41" t="s">
        <v>92</v>
      </c>
      <c r="B37" s="42" t="s">
        <v>93</v>
      </c>
      <c r="C37" s="43" t="s">
        <v>94</v>
      </c>
      <c r="D37" s="44">
        <v>1</v>
      </c>
      <c r="E37" s="45"/>
      <c r="F37" s="46" t="s">
        <v>5249</v>
      </c>
      <c r="G37" s="797" t="str">
        <f t="shared" si="1"/>
        <v/>
      </c>
      <c r="H37" s="797" t="str">
        <f t="shared" si="1"/>
        <v/>
      </c>
      <c r="I37" s="797" t="str">
        <f t="shared" si="1"/>
        <v/>
      </c>
      <c r="J37" s="797" t="str">
        <f t="shared" si="1"/>
        <v/>
      </c>
      <c r="K37" s="797" t="str">
        <f t="shared" si="1"/>
        <v/>
      </c>
      <c r="L37" s="797" t="str">
        <f t="shared" si="1"/>
        <v/>
      </c>
      <c r="M37" s="797" t="str">
        <f t="shared" si="1"/>
        <v/>
      </c>
      <c r="N37" s="797" t="b">
        <v>0</v>
      </c>
    </row>
    <row r="38" spans="1:14" s="5" customFormat="1" x14ac:dyDescent="0.25">
      <c r="A38" s="41" t="s">
        <v>97</v>
      </c>
      <c r="B38" s="42" t="s">
        <v>98</v>
      </c>
      <c r="C38" s="43" t="s">
        <v>99</v>
      </c>
      <c r="D38" s="44">
        <v>1</v>
      </c>
      <c r="E38" s="45"/>
      <c r="F38" s="46" t="s">
        <v>5249</v>
      </c>
      <c r="G38" s="797" t="str">
        <f t="shared" si="1"/>
        <v/>
      </c>
      <c r="H38" s="797" t="str">
        <f t="shared" si="1"/>
        <v/>
      </c>
      <c r="I38" s="797" t="str">
        <f t="shared" si="1"/>
        <v/>
      </c>
      <c r="J38" s="797" t="str">
        <f t="shared" si="1"/>
        <v/>
      </c>
      <c r="K38" s="797" t="str">
        <f t="shared" si="1"/>
        <v/>
      </c>
      <c r="L38" s="797" t="str">
        <f t="shared" si="1"/>
        <v/>
      </c>
      <c r="M38" s="797" t="str">
        <f t="shared" si="1"/>
        <v/>
      </c>
      <c r="N38" s="797" t="b">
        <v>0</v>
      </c>
    </row>
    <row r="39" spans="1:14" s="5" customFormat="1" ht="25.5" x14ac:dyDescent="0.25">
      <c r="A39" s="41" t="s">
        <v>100</v>
      </c>
      <c r="B39" s="42" t="s">
        <v>101</v>
      </c>
      <c r="C39" s="43" t="s">
        <v>102</v>
      </c>
      <c r="D39" s="44">
        <v>1</v>
      </c>
      <c r="E39" s="45"/>
      <c r="F39" s="46" t="s">
        <v>5249</v>
      </c>
      <c r="G39" s="797" t="str">
        <f t="shared" si="1"/>
        <v/>
      </c>
      <c r="H39" s="797" t="str">
        <f t="shared" si="1"/>
        <v/>
      </c>
      <c r="I39" s="797" t="str">
        <f t="shared" si="1"/>
        <v/>
      </c>
      <c r="J39" s="797" t="str">
        <f t="shared" si="1"/>
        <v/>
      </c>
      <c r="K39" s="797" t="str">
        <f t="shared" si="1"/>
        <v/>
      </c>
      <c r="L39" s="797" t="str">
        <f t="shared" si="1"/>
        <v/>
      </c>
      <c r="M39" s="797" t="str">
        <f t="shared" si="1"/>
        <v/>
      </c>
      <c r="N39" s="797" t="b">
        <v>0</v>
      </c>
    </row>
    <row r="40" spans="1:14" s="5" customFormat="1" ht="51" x14ac:dyDescent="0.25">
      <c r="A40" s="41" t="s">
        <v>49</v>
      </c>
      <c r="B40" s="42" t="s">
        <v>76</v>
      </c>
      <c r="C40" s="43" t="s">
        <v>51</v>
      </c>
      <c r="D40" s="44">
        <v>1</v>
      </c>
      <c r="E40" s="45"/>
      <c r="F40" s="46" t="s">
        <v>5249</v>
      </c>
      <c r="G40" s="797" t="str">
        <f t="shared" si="1"/>
        <v/>
      </c>
      <c r="H40" s="797" t="str">
        <f t="shared" si="1"/>
        <v/>
      </c>
      <c r="I40" s="797" t="str">
        <f t="shared" si="1"/>
        <v/>
      </c>
      <c r="J40" s="797" t="str">
        <f t="shared" si="1"/>
        <v/>
      </c>
      <c r="K40" s="797" t="str">
        <f t="shared" si="1"/>
        <v/>
      </c>
      <c r="L40" s="797" t="str">
        <f t="shared" si="1"/>
        <v/>
      </c>
      <c r="M40" s="797" t="str">
        <f t="shared" si="1"/>
        <v/>
      </c>
      <c r="N40" s="797" t="b">
        <v>0</v>
      </c>
    </row>
    <row r="41" spans="1:14" s="5" customFormat="1" x14ac:dyDescent="0.25">
      <c r="A41" s="41" t="s">
        <v>5686</v>
      </c>
      <c r="B41" s="42" t="s">
        <v>5687</v>
      </c>
      <c r="C41" s="43" t="s">
        <v>5688</v>
      </c>
      <c r="D41" s="44">
        <v>1</v>
      </c>
      <c r="E41" s="45"/>
      <c r="F41" s="46" t="s">
        <v>5249</v>
      </c>
      <c r="G41" s="797" t="str">
        <f t="shared" si="1"/>
        <v/>
      </c>
      <c r="H41" s="797" t="str">
        <f t="shared" si="1"/>
        <v/>
      </c>
      <c r="I41" s="797" t="str">
        <f t="shared" si="1"/>
        <v/>
      </c>
      <c r="J41" s="797" t="str">
        <f t="shared" si="1"/>
        <v/>
      </c>
      <c r="K41" s="797" t="str">
        <f t="shared" si="1"/>
        <v/>
      </c>
      <c r="L41" s="797" t="str">
        <f t="shared" si="1"/>
        <v/>
      </c>
      <c r="M41" s="797" t="str">
        <f t="shared" si="1"/>
        <v/>
      </c>
      <c r="N41" s="797" t="b">
        <v>0</v>
      </c>
    </row>
    <row r="42" spans="1:14" s="5" customFormat="1" x14ac:dyDescent="0.25">
      <c r="A42" s="69" t="s">
        <v>5683</v>
      </c>
      <c r="B42" s="70" t="s">
        <v>5689</v>
      </c>
      <c r="C42" s="43" t="s">
        <v>3742</v>
      </c>
      <c r="D42" s="44">
        <v>1</v>
      </c>
      <c r="E42" s="47"/>
      <c r="F42" s="10" t="s">
        <v>5249</v>
      </c>
      <c r="G42" s="797" t="str">
        <f t="shared" si="1"/>
        <v/>
      </c>
      <c r="H42" s="797" t="str">
        <f t="shared" si="1"/>
        <v/>
      </c>
      <c r="I42" s="797" t="str">
        <f t="shared" si="1"/>
        <v/>
      </c>
      <c r="J42" s="797" t="str">
        <f t="shared" si="1"/>
        <v/>
      </c>
      <c r="K42" s="797" t="str">
        <f t="shared" si="1"/>
        <v/>
      </c>
      <c r="L42" s="797" t="str">
        <f t="shared" si="1"/>
        <v/>
      </c>
      <c r="M42" s="797" t="str">
        <f t="shared" si="1"/>
        <v/>
      </c>
      <c r="N42" s="797" t="b">
        <v>0</v>
      </c>
    </row>
    <row r="43" spans="1:14" s="5" customFormat="1" x14ac:dyDescent="0.25">
      <c r="A43" s="41" t="s">
        <v>77</v>
      </c>
      <c r="B43" s="42" t="s">
        <v>78</v>
      </c>
      <c r="C43" s="43" t="s">
        <v>79</v>
      </c>
      <c r="D43" s="44">
        <v>1</v>
      </c>
      <c r="E43" s="45"/>
      <c r="F43" s="46" t="s">
        <v>5249</v>
      </c>
      <c r="G43" s="797" t="str">
        <f t="shared" si="1"/>
        <v/>
      </c>
      <c r="H43" s="797" t="str">
        <f t="shared" si="1"/>
        <v/>
      </c>
      <c r="I43" s="797" t="str">
        <f t="shared" si="1"/>
        <v/>
      </c>
      <c r="J43" s="797" t="str">
        <f t="shared" si="1"/>
        <v/>
      </c>
      <c r="K43" s="797" t="str">
        <f t="shared" si="1"/>
        <v/>
      </c>
      <c r="L43" s="797" t="str">
        <f t="shared" si="1"/>
        <v/>
      </c>
      <c r="M43" s="797" t="str">
        <f t="shared" si="1"/>
        <v/>
      </c>
      <c r="N43" s="797" t="b">
        <v>0</v>
      </c>
    </row>
    <row r="44" spans="1:14" s="5" customFormat="1" x14ac:dyDescent="0.25">
      <c r="A44" s="41" t="s">
        <v>52</v>
      </c>
      <c r="B44" s="47" t="s">
        <v>52</v>
      </c>
      <c r="C44" s="43" t="s">
        <v>53</v>
      </c>
      <c r="D44" s="44">
        <v>1</v>
      </c>
      <c r="E44" s="45"/>
      <c r="F44" s="46" t="s">
        <v>5249</v>
      </c>
      <c r="G44" s="797" t="str">
        <f t="shared" si="1"/>
        <v/>
      </c>
      <c r="H44" s="797" t="str">
        <f t="shared" si="1"/>
        <v/>
      </c>
      <c r="I44" s="797" t="str">
        <f t="shared" si="1"/>
        <v/>
      </c>
      <c r="J44" s="797" t="str">
        <f t="shared" ref="J44:M107" si="2">IF($N44,"NA",IF(ISNUMBER($F44),ROUND(($F44*J$5),0),""))</f>
        <v/>
      </c>
      <c r="K44" s="797" t="str">
        <f t="shared" si="2"/>
        <v/>
      </c>
      <c r="L44" s="797" t="str">
        <f t="shared" si="2"/>
        <v/>
      </c>
      <c r="M44" s="797" t="str">
        <f t="shared" si="2"/>
        <v/>
      </c>
      <c r="N44" s="797" t="b">
        <v>0</v>
      </c>
    </row>
    <row r="45" spans="1:14" s="5" customFormat="1" x14ac:dyDescent="0.25">
      <c r="A45" s="41" t="s">
        <v>81</v>
      </c>
      <c r="B45" s="42" t="s">
        <v>55</v>
      </c>
      <c r="C45" s="43" t="s">
        <v>56</v>
      </c>
      <c r="D45" s="44">
        <v>1</v>
      </c>
      <c r="E45" s="45"/>
      <c r="F45" s="46" t="s">
        <v>5249</v>
      </c>
      <c r="G45" s="797" t="str">
        <f t="shared" ref="G45:L108" si="3">IF($N45,"NA",IF(ISNUMBER($F45),ROUND(($F45*G$5),0),""))</f>
        <v/>
      </c>
      <c r="H45" s="797" t="str">
        <f t="shared" si="3"/>
        <v/>
      </c>
      <c r="I45" s="797" t="str">
        <f t="shared" si="3"/>
        <v/>
      </c>
      <c r="J45" s="797" t="str">
        <f t="shared" si="2"/>
        <v/>
      </c>
      <c r="K45" s="797" t="str">
        <f t="shared" si="2"/>
        <v/>
      </c>
      <c r="L45" s="797" t="str">
        <f t="shared" si="2"/>
        <v/>
      </c>
      <c r="M45" s="797" t="str">
        <f t="shared" si="2"/>
        <v/>
      </c>
      <c r="N45" s="797" t="b">
        <v>0</v>
      </c>
    </row>
    <row r="46" spans="1:14" s="5" customFormat="1" ht="25.5" x14ac:dyDescent="0.25">
      <c r="A46" s="41" t="s">
        <v>57</v>
      </c>
      <c r="B46" s="42" t="s">
        <v>58</v>
      </c>
      <c r="C46" s="43" t="s">
        <v>59</v>
      </c>
      <c r="D46" s="44">
        <v>1</v>
      </c>
      <c r="E46" s="45"/>
      <c r="F46" s="46" t="s">
        <v>5249</v>
      </c>
      <c r="G46" s="797" t="str">
        <f t="shared" si="3"/>
        <v/>
      </c>
      <c r="H46" s="797" t="str">
        <f t="shared" si="3"/>
        <v/>
      </c>
      <c r="I46" s="797" t="str">
        <f t="shared" si="3"/>
        <v/>
      </c>
      <c r="J46" s="797" t="str">
        <f t="shared" si="2"/>
        <v/>
      </c>
      <c r="K46" s="797" t="str">
        <f t="shared" si="2"/>
        <v/>
      </c>
      <c r="L46" s="797" t="str">
        <f t="shared" si="2"/>
        <v/>
      </c>
      <c r="M46" s="797" t="str">
        <f t="shared" si="2"/>
        <v/>
      </c>
      <c r="N46" s="797" t="b">
        <v>0</v>
      </c>
    </row>
    <row r="47" spans="1:14" s="5" customFormat="1" ht="26.25" thickBot="1" x14ac:dyDescent="0.3">
      <c r="A47" s="48" t="s">
        <v>60</v>
      </c>
      <c r="B47" s="49" t="s">
        <v>103</v>
      </c>
      <c r="C47" s="50" t="s">
        <v>104</v>
      </c>
      <c r="D47" s="51">
        <v>1</v>
      </c>
      <c r="E47" s="52"/>
      <c r="F47" s="53" t="s">
        <v>5249</v>
      </c>
      <c r="G47" s="797" t="str">
        <f t="shared" si="3"/>
        <v/>
      </c>
      <c r="H47" s="797" t="str">
        <f t="shared" si="3"/>
        <v/>
      </c>
      <c r="I47" s="797" t="str">
        <f t="shared" si="3"/>
        <v/>
      </c>
      <c r="J47" s="797" t="str">
        <f t="shared" si="2"/>
        <v/>
      </c>
      <c r="K47" s="797" t="str">
        <f t="shared" si="2"/>
        <v/>
      </c>
      <c r="L47" s="797" t="str">
        <f t="shared" si="2"/>
        <v/>
      </c>
      <c r="M47" s="797" t="str">
        <f t="shared" si="2"/>
        <v/>
      </c>
      <c r="N47" s="797" t="b">
        <v>0</v>
      </c>
    </row>
    <row r="48" spans="1:14" s="5" customFormat="1" ht="15.75" thickBot="1" x14ac:dyDescent="0.3">
      <c r="A48" s="63"/>
      <c r="B48" s="64"/>
      <c r="C48" s="65"/>
      <c r="D48" s="66"/>
      <c r="E48" s="67"/>
      <c r="F48" s="68" t="s">
        <v>5249</v>
      </c>
      <c r="G48" s="797" t="str">
        <f t="shared" si="3"/>
        <v/>
      </c>
      <c r="H48" s="797" t="str">
        <f t="shared" si="3"/>
        <v/>
      </c>
      <c r="I48" s="797" t="str">
        <f t="shared" si="3"/>
        <v/>
      </c>
      <c r="J48" s="797" t="str">
        <f t="shared" si="2"/>
        <v/>
      </c>
      <c r="K48" s="797" t="str">
        <f t="shared" si="2"/>
        <v/>
      </c>
      <c r="L48" s="797" t="str">
        <f t="shared" si="2"/>
        <v/>
      </c>
      <c r="M48" s="797" t="str">
        <f t="shared" si="2"/>
        <v/>
      </c>
      <c r="N48" s="797" t="b">
        <v>0</v>
      </c>
    </row>
    <row r="49" spans="1:14" s="5" customFormat="1" x14ac:dyDescent="0.25">
      <c r="A49" s="35" t="s">
        <v>105</v>
      </c>
      <c r="B49" s="36" t="s">
        <v>5690</v>
      </c>
      <c r="C49" s="37" t="s">
        <v>106</v>
      </c>
      <c r="D49" s="38"/>
      <c r="E49" s="39"/>
      <c r="F49" s="40">
        <v>1666.29</v>
      </c>
      <c r="G49" s="797">
        <f t="shared" si="3"/>
        <v>573</v>
      </c>
      <c r="H49" s="797">
        <f t="shared" si="3"/>
        <v>573</v>
      </c>
      <c r="I49" s="797">
        <f t="shared" si="3"/>
        <v>753</v>
      </c>
      <c r="J49" s="797">
        <f t="shared" si="2"/>
        <v>523</v>
      </c>
      <c r="K49" s="797">
        <f t="shared" si="2"/>
        <v>831</v>
      </c>
      <c r="L49" s="797">
        <f t="shared" si="2"/>
        <v>717</v>
      </c>
      <c r="M49" s="797">
        <f t="shared" si="2"/>
        <v>805</v>
      </c>
      <c r="N49" s="797" t="b">
        <v>0</v>
      </c>
    </row>
    <row r="50" spans="1:14" s="5" customFormat="1" x14ac:dyDescent="0.25">
      <c r="A50" s="41" t="s">
        <v>107</v>
      </c>
      <c r="B50" s="42" t="s">
        <v>108</v>
      </c>
      <c r="C50" s="43" t="s">
        <v>106</v>
      </c>
      <c r="D50" s="44">
        <v>1</v>
      </c>
      <c r="E50" s="45"/>
      <c r="F50" s="46" t="s">
        <v>5249</v>
      </c>
      <c r="G50" s="797" t="str">
        <f t="shared" si="3"/>
        <v/>
      </c>
      <c r="H50" s="797" t="str">
        <f t="shared" si="3"/>
        <v/>
      </c>
      <c r="I50" s="797" t="str">
        <f t="shared" si="3"/>
        <v/>
      </c>
      <c r="J50" s="797" t="str">
        <f t="shared" si="2"/>
        <v/>
      </c>
      <c r="K50" s="797" t="str">
        <f t="shared" si="2"/>
        <v/>
      </c>
      <c r="L50" s="797" t="str">
        <f t="shared" si="2"/>
        <v/>
      </c>
      <c r="M50" s="797" t="str">
        <f t="shared" si="2"/>
        <v/>
      </c>
      <c r="N50" s="797" t="b">
        <v>0</v>
      </c>
    </row>
    <row r="51" spans="1:14" s="5" customFormat="1" ht="25.5" x14ac:dyDescent="0.25">
      <c r="A51" s="41" t="s">
        <v>109</v>
      </c>
      <c r="B51" s="42" t="s">
        <v>110</v>
      </c>
      <c r="C51" s="43" t="s">
        <v>111</v>
      </c>
      <c r="D51" s="44">
        <v>1</v>
      </c>
      <c r="E51" s="45"/>
      <c r="F51" s="46" t="s">
        <v>5249</v>
      </c>
      <c r="G51" s="797" t="str">
        <f t="shared" si="3"/>
        <v/>
      </c>
      <c r="H51" s="797" t="str">
        <f t="shared" si="3"/>
        <v/>
      </c>
      <c r="I51" s="797" t="str">
        <f t="shared" si="3"/>
        <v/>
      </c>
      <c r="J51" s="797" t="str">
        <f t="shared" si="2"/>
        <v/>
      </c>
      <c r="K51" s="797" t="str">
        <f t="shared" si="2"/>
        <v/>
      </c>
      <c r="L51" s="797" t="str">
        <f t="shared" si="2"/>
        <v/>
      </c>
      <c r="M51" s="797" t="str">
        <f t="shared" si="2"/>
        <v/>
      </c>
      <c r="N51" s="797" t="b">
        <v>0</v>
      </c>
    </row>
    <row r="52" spans="1:14" s="5" customFormat="1" ht="25.5" x14ac:dyDescent="0.25">
      <c r="A52" s="41" t="s">
        <v>112</v>
      </c>
      <c r="B52" s="42" t="s">
        <v>113</v>
      </c>
      <c r="C52" s="43" t="s">
        <v>114</v>
      </c>
      <c r="D52" s="44">
        <v>1</v>
      </c>
      <c r="E52" s="45"/>
      <c r="F52" s="46" t="s">
        <v>5249</v>
      </c>
      <c r="G52" s="797" t="str">
        <f t="shared" si="3"/>
        <v/>
      </c>
      <c r="H52" s="797" t="str">
        <f t="shared" si="3"/>
        <v/>
      </c>
      <c r="I52" s="797" t="str">
        <f t="shared" si="3"/>
        <v/>
      </c>
      <c r="J52" s="797" t="str">
        <f t="shared" si="2"/>
        <v/>
      </c>
      <c r="K52" s="797" t="str">
        <f t="shared" si="2"/>
        <v/>
      </c>
      <c r="L52" s="797" t="str">
        <f t="shared" si="2"/>
        <v/>
      </c>
      <c r="M52" s="797" t="str">
        <f t="shared" si="2"/>
        <v/>
      </c>
      <c r="N52" s="797" t="b">
        <v>0</v>
      </c>
    </row>
    <row r="53" spans="1:14" s="5" customFormat="1" ht="25.5" x14ac:dyDescent="0.25">
      <c r="A53" s="41" t="s">
        <v>115</v>
      </c>
      <c r="B53" s="42" t="s">
        <v>116</v>
      </c>
      <c r="C53" s="43" t="s">
        <v>117</v>
      </c>
      <c r="D53" s="44">
        <v>1</v>
      </c>
      <c r="E53" s="45"/>
      <c r="F53" s="46" t="s">
        <v>5249</v>
      </c>
      <c r="G53" s="797" t="str">
        <f t="shared" si="3"/>
        <v/>
      </c>
      <c r="H53" s="797" t="str">
        <f t="shared" si="3"/>
        <v/>
      </c>
      <c r="I53" s="797" t="str">
        <f t="shared" si="3"/>
        <v/>
      </c>
      <c r="J53" s="797" t="str">
        <f t="shared" si="2"/>
        <v/>
      </c>
      <c r="K53" s="797" t="str">
        <f t="shared" si="2"/>
        <v/>
      </c>
      <c r="L53" s="797" t="str">
        <f t="shared" si="2"/>
        <v/>
      </c>
      <c r="M53" s="797" t="str">
        <f t="shared" si="2"/>
        <v/>
      </c>
      <c r="N53" s="797" t="b">
        <v>0</v>
      </c>
    </row>
    <row r="54" spans="1:14" s="5" customFormat="1" x14ac:dyDescent="0.25">
      <c r="A54" s="41" t="s">
        <v>118</v>
      </c>
      <c r="B54" s="42" t="s">
        <v>119</v>
      </c>
      <c r="C54" s="43" t="s">
        <v>120</v>
      </c>
      <c r="D54" s="44">
        <v>1</v>
      </c>
      <c r="E54" s="45"/>
      <c r="F54" s="46" t="s">
        <v>5249</v>
      </c>
      <c r="G54" s="797" t="str">
        <f t="shared" si="3"/>
        <v/>
      </c>
      <c r="H54" s="797" t="str">
        <f t="shared" si="3"/>
        <v/>
      </c>
      <c r="I54" s="797" t="str">
        <f t="shared" si="3"/>
        <v/>
      </c>
      <c r="J54" s="797" t="str">
        <f t="shared" si="2"/>
        <v/>
      </c>
      <c r="K54" s="797" t="str">
        <f t="shared" si="2"/>
        <v/>
      </c>
      <c r="L54" s="797" t="str">
        <f t="shared" si="2"/>
        <v/>
      </c>
      <c r="M54" s="797" t="str">
        <f t="shared" si="2"/>
        <v/>
      </c>
      <c r="N54" s="797" t="b">
        <v>0</v>
      </c>
    </row>
    <row r="55" spans="1:14" s="5" customFormat="1" x14ac:dyDescent="0.25">
      <c r="A55" s="41" t="s">
        <v>121</v>
      </c>
      <c r="B55" s="42" t="s">
        <v>122</v>
      </c>
      <c r="C55" s="43" t="s">
        <v>123</v>
      </c>
      <c r="D55" s="44">
        <v>1</v>
      </c>
      <c r="E55" s="45"/>
      <c r="F55" s="46" t="s">
        <v>5249</v>
      </c>
      <c r="G55" s="797" t="str">
        <f t="shared" si="3"/>
        <v/>
      </c>
      <c r="H55" s="797" t="str">
        <f t="shared" si="3"/>
        <v/>
      </c>
      <c r="I55" s="797" t="str">
        <f t="shared" si="3"/>
        <v/>
      </c>
      <c r="J55" s="797" t="str">
        <f t="shared" si="2"/>
        <v/>
      </c>
      <c r="K55" s="797" t="str">
        <f t="shared" si="2"/>
        <v/>
      </c>
      <c r="L55" s="797" t="str">
        <f t="shared" si="2"/>
        <v/>
      </c>
      <c r="M55" s="797" t="str">
        <f t="shared" si="2"/>
        <v/>
      </c>
      <c r="N55" s="797" t="b">
        <v>0</v>
      </c>
    </row>
    <row r="56" spans="1:14" s="5" customFormat="1" x14ac:dyDescent="0.25">
      <c r="A56" s="41" t="s">
        <v>124</v>
      </c>
      <c r="B56" s="42" t="s">
        <v>125</v>
      </c>
      <c r="C56" s="43" t="s">
        <v>126</v>
      </c>
      <c r="D56" s="44">
        <v>1</v>
      </c>
      <c r="E56" s="45"/>
      <c r="F56" s="46" t="s">
        <v>5249</v>
      </c>
      <c r="G56" s="797" t="str">
        <f t="shared" si="3"/>
        <v/>
      </c>
      <c r="H56" s="797" t="str">
        <f t="shared" si="3"/>
        <v/>
      </c>
      <c r="I56" s="797" t="str">
        <f t="shared" si="3"/>
        <v/>
      </c>
      <c r="J56" s="797" t="str">
        <f t="shared" si="2"/>
        <v/>
      </c>
      <c r="K56" s="797" t="str">
        <f t="shared" si="2"/>
        <v/>
      </c>
      <c r="L56" s="797" t="str">
        <f t="shared" si="2"/>
        <v/>
      </c>
      <c r="M56" s="797" t="str">
        <f t="shared" si="2"/>
        <v/>
      </c>
      <c r="N56" s="797" t="b">
        <v>0</v>
      </c>
    </row>
    <row r="57" spans="1:14" s="5" customFormat="1" ht="25.5" x14ac:dyDescent="0.25">
      <c r="A57" s="41" t="s">
        <v>127</v>
      </c>
      <c r="B57" s="42" t="s">
        <v>128</v>
      </c>
      <c r="C57" s="43" t="s">
        <v>129</v>
      </c>
      <c r="D57" s="44">
        <v>1</v>
      </c>
      <c r="E57" s="45"/>
      <c r="F57" s="46" t="s">
        <v>5249</v>
      </c>
      <c r="G57" s="797" t="str">
        <f t="shared" si="3"/>
        <v/>
      </c>
      <c r="H57" s="797" t="str">
        <f t="shared" si="3"/>
        <v/>
      </c>
      <c r="I57" s="797" t="str">
        <f t="shared" si="3"/>
        <v/>
      </c>
      <c r="J57" s="797" t="str">
        <f t="shared" si="2"/>
        <v/>
      </c>
      <c r="K57" s="797" t="str">
        <f t="shared" si="2"/>
        <v/>
      </c>
      <c r="L57" s="797" t="str">
        <f t="shared" si="2"/>
        <v/>
      </c>
      <c r="M57" s="797" t="str">
        <f t="shared" si="2"/>
        <v/>
      </c>
      <c r="N57" s="797" t="b">
        <v>0</v>
      </c>
    </row>
    <row r="58" spans="1:14" s="5" customFormat="1" ht="25.5" x14ac:dyDescent="0.25">
      <c r="A58" s="41" t="s">
        <v>130</v>
      </c>
      <c r="B58" s="42" t="s">
        <v>131</v>
      </c>
      <c r="C58" s="43" t="s">
        <v>132</v>
      </c>
      <c r="D58" s="44">
        <v>1</v>
      </c>
      <c r="E58" s="45"/>
      <c r="F58" s="46" t="s">
        <v>5249</v>
      </c>
      <c r="G58" s="797" t="str">
        <f t="shared" si="3"/>
        <v>NA</v>
      </c>
      <c r="H58" s="797" t="str">
        <f t="shared" si="3"/>
        <v>NA</v>
      </c>
      <c r="I58" s="797" t="str">
        <f t="shared" si="3"/>
        <v>NA</v>
      </c>
      <c r="J58" s="797" t="str">
        <f t="shared" si="2"/>
        <v>NA</v>
      </c>
      <c r="K58" s="797" t="str">
        <f t="shared" si="2"/>
        <v>NA</v>
      </c>
      <c r="L58" s="797" t="str">
        <f t="shared" si="2"/>
        <v>NA</v>
      </c>
      <c r="M58" s="797" t="str">
        <f t="shared" si="2"/>
        <v>NA</v>
      </c>
      <c r="N58" s="797" t="b">
        <v>1</v>
      </c>
    </row>
    <row r="59" spans="1:14" s="5" customFormat="1" x14ac:dyDescent="0.25">
      <c r="A59" s="41" t="s">
        <v>133</v>
      </c>
      <c r="B59" s="42" t="s">
        <v>134</v>
      </c>
      <c r="C59" s="43" t="s">
        <v>135</v>
      </c>
      <c r="D59" s="44">
        <v>1</v>
      </c>
      <c r="E59" s="45"/>
      <c r="F59" s="46" t="s">
        <v>5249</v>
      </c>
      <c r="G59" s="797" t="str">
        <f t="shared" si="3"/>
        <v/>
      </c>
      <c r="H59" s="797" t="str">
        <f t="shared" si="3"/>
        <v/>
      </c>
      <c r="I59" s="797" t="str">
        <f t="shared" si="3"/>
        <v/>
      </c>
      <c r="J59" s="797" t="str">
        <f t="shared" si="2"/>
        <v/>
      </c>
      <c r="K59" s="797" t="str">
        <f t="shared" si="2"/>
        <v/>
      </c>
      <c r="L59" s="797" t="str">
        <f t="shared" si="2"/>
        <v/>
      </c>
      <c r="M59" s="797" t="str">
        <f t="shared" si="2"/>
        <v/>
      </c>
      <c r="N59" s="797" t="b">
        <v>0</v>
      </c>
    </row>
    <row r="60" spans="1:14" s="5" customFormat="1" x14ac:dyDescent="0.25">
      <c r="A60" s="41" t="s">
        <v>52</v>
      </c>
      <c r="B60" s="47" t="s">
        <v>52</v>
      </c>
      <c r="C60" s="43" t="s">
        <v>80</v>
      </c>
      <c r="D60" s="44">
        <v>1</v>
      </c>
      <c r="E60" s="45"/>
      <c r="F60" s="46" t="s">
        <v>5249</v>
      </c>
      <c r="G60" s="797" t="str">
        <f t="shared" si="3"/>
        <v/>
      </c>
      <c r="H60" s="797" t="str">
        <f t="shared" si="3"/>
        <v/>
      </c>
      <c r="I60" s="797" t="str">
        <f t="shared" si="3"/>
        <v/>
      </c>
      <c r="J60" s="797" t="str">
        <f t="shared" si="2"/>
        <v/>
      </c>
      <c r="K60" s="797" t="str">
        <f t="shared" si="2"/>
        <v/>
      </c>
      <c r="L60" s="797" t="str">
        <f t="shared" si="2"/>
        <v/>
      </c>
      <c r="M60" s="797" t="str">
        <f t="shared" si="2"/>
        <v/>
      </c>
      <c r="N60" s="797" t="b">
        <v>0</v>
      </c>
    </row>
    <row r="61" spans="1:14" s="5" customFormat="1" x14ac:dyDescent="0.25">
      <c r="A61" s="41" t="s">
        <v>81</v>
      </c>
      <c r="B61" s="42" t="s">
        <v>55</v>
      </c>
      <c r="C61" s="43" t="s">
        <v>56</v>
      </c>
      <c r="D61" s="44">
        <v>1</v>
      </c>
      <c r="E61" s="45"/>
      <c r="F61" s="46" t="s">
        <v>5249</v>
      </c>
      <c r="G61" s="797" t="str">
        <f t="shared" si="3"/>
        <v/>
      </c>
      <c r="H61" s="797" t="str">
        <f t="shared" si="3"/>
        <v/>
      </c>
      <c r="I61" s="797" t="str">
        <f t="shared" si="3"/>
        <v/>
      </c>
      <c r="J61" s="797" t="str">
        <f t="shared" si="2"/>
        <v/>
      </c>
      <c r="K61" s="797" t="str">
        <f t="shared" si="2"/>
        <v/>
      </c>
      <c r="L61" s="797" t="str">
        <f t="shared" si="2"/>
        <v/>
      </c>
      <c r="M61" s="797" t="str">
        <f t="shared" si="2"/>
        <v/>
      </c>
      <c r="N61" s="797" t="b">
        <v>0</v>
      </c>
    </row>
    <row r="62" spans="1:14" s="5" customFormat="1" ht="25.5" x14ac:dyDescent="0.25">
      <c r="A62" s="41" t="s">
        <v>54</v>
      </c>
      <c r="B62" s="42" t="s">
        <v>136</v>
      </c>
      <c r="C62" s="43" t="s">
        <v>137</v>
      </c>
      <c r="D62" s="44">
        <v>1</v>
      </c>
      <c r="E62" s="45"/>
      <c r="F62" s="46" t="s">
        <v>5249</v>
      </c>
      <c r="G62" s="797" t="str">
        <f t="shared" si="3"/>
        <v/>
      </c>
      <c r="H62" s="797" t="str">
        <f t="shared" si="3"/>
        <v/>
      </c>
      <c r="I62" s="797" t="str">
        <f t="shared" si="3"/>
        <v/>
      </c>
      <c r="J62" s="797" t="str">
        <f t="shared" si="2"/>
        <v/>
      </c>
      <c r="K62" s="797" t="str">
        <f t="shared" si="2"/>
        <v/>
      </c>
      <c r="L62" s="797" t="str">
        <f t="shared" si="2"/>
        <v/>
      </c>
      <c r="M62" s="797" t="str">
        <f t="shared" si="2"/>
        <v/>
      </c>
      <c r="N62" s="797" t="b">
        <v>0</v>
      </c>
    </row>
    <row r="63" spans="1:14" s="5" customFormat="1" ht="26.25" thickBot="1" x14ac:dyDescent="0.3">
      <c r="A63" s="48" t="s">
        <v>54</v>
      </c>
      <c r="B63" s="49" t="s">
        <v>138</v>
      </c>
      <c r="C63" s="50" t="s">
        <v>139</v>
      </c>
      <c r="D63" s="51">
        <v>1</v>
      </c>
      <c r="E63" s="52"/>
      <c r="F63" s="53" t="s">
        <v>5249</v>
      </c>
      <c r="G63" s="797" t="str">
        <f t="shared" si="3"/>
        <v/>
      </c>
      <c r="H63" s="797" t="str">
        <f t="shared" si="3"/>
        <v/>
      </c>
      <c r="I63" s="797" t="str">
        <f t="shared" si="3"/>
        <v/>
      </c>
      <c r="J63" s="797" t="str">
        <f t="shared" si="2"/>
        <v/>
      </c>
      <c r="K63" s="797" t="str">
        <f t="shared" si="2"/>
        <v/>
      </c>
      <c r="L63" s="797" t="str">
        <f t="shared" si="2"/>
        <v/>
      </c>
      <c r="M63" s="797" t="str">
        <f t="shared" si="2"/>
        <v/>
      </c>
      <c r="N63" s="797" t="b">
        <v>0</v>
      </c>
    </row>
    <row r="64" spans="1:14" s="5" customFormat="1" ht="15.75" thickBot="1" x14ac:dyDescent="0.3">
      <c r="A64" s="63"/>
      <c r="B64" s="64"/>
      <c r="C64" s="65"/>
      <c r="D64" s="66"/>
      <c r="E64" s="67"/>
      <c r="F64" s="68" t="s">
        <v>5249</v>
      </c>
      <c r="G64" s="797" t="str">
        <f t="shared" si="3"/>
        <v/>
      </c>
      <c r="H64" s="797" t="str">
        <f t="shared" si="3"/>
        <v/>
      </c>
      <c r="I64" s="797" t="str">
        <f t="shared" si="3"/>
        <v/>
      </c>
      <c r="J64" s="797" t="str">
        <f t="shared" si="2"/>
        <v/>
      </c>
      <c r="K64" s="797" t="str">
        <f t="shared" si="2"/>
        <v/>
      </c>
      <c r="L64" s="797" t="str">
        <f t="shared" si="2"/>
        <v/>
      </c>
      <c r="M64" s="797" t="str">
        <f t="shared" si="2"/>
        <v/>
      </c>
      <c r="N64" s="797" t="b">
        <v>0</v>
      </c>
    </row>
    <row r="65" spans="1:14" s="5" customFormat="1" x14ac:dyDescent="0.25">
      <c r="A65" s="35" t="s">
        <v>9425</v>
      </c>
      <c r="B65" s="36" t="s">
        <v>5691</v>
      </c>
      <c r="C65" s="37" t="s">
        <v>5692</v>
      </c>
      <c r="D65" s="38"/>
      <c r="E65" s="71"/>
      <c r="F65" s="40">
        <v>721.84</v>
      </c>
      <c r="G65" s="797">
        <f t="shared" si="3"/>
        <v>248</v>
      </c>
      <c r="H65" s="797">
        <f t="shared" si="3"/>
        <v>248</v>
      </c>
      <c r="I65" s="797">
        <f t="shared" si="3"/>
        <v>326</v>
      </c>
      <c r="J65" s="797">
        <f t="shared" si="2"/>
        <v>227</v>
      </c>
      <c r="K65" s="797">
        <f t="shared" si="2"/>
        <v>360</v>
      </c>
      <c r="L65" s="797">
        <f t="shared" si="2"/>
        <v>310</v>
      </c>
      <c r="M65" s="797">
        <f t="shared" si="2"/>
        <v>349</v>
      </c>
      <c r="N65" s="797" t="b">
        <v>0</v>
      </c>
    </row>
    <row r="66" spans="1:14" s="5" customFormat="1" x14ac:dyDescent="0.25">
      <c r="A66" s="41" t="s">
        <v>140</v>
      </c>
      <c r="B66" s="42" t="s">
        <v>5693</v>
      </c>
      <c r="C66" s="43" t="s">
        <v>5692</v>
      </c>
      <c r="D66" s="44">
        <v>1</v>
      </c>
      <c r="E66" s="72"/>
      <c r="F66" s="46"/>
      <c r="G66" s="797" t="str">
        <f t="shared" si="3"/>
        <v/>
      </c>
      <c r="H66" s="797" t="str">
        <f t="shared" si="3"/>
        <v/>
      </c>
      <c r="I66" s="797" t="str">
        <f t="shared" si="3"/>
        <v/>
      </c>
      <c r="J66" s="797" t="str">
        <f t="shared" si="2"/>
        <v/>
      </c>
      <c r="K66" s="797" t="str">
        <f t="shared" si="2"/>
        <v/>
      </c>
      <c r="L66" s="797" t="str">
        <f t="shared" si="2"/>
        <v/>
      </c>
      <c r="M66" s="797" t="str">
        <f t="shared" si="2"/>
        <v/>
      </c>
      <c r="N66" s="797" t="b">
        <v>0</v>
      </c>
    </row>
    <row r="67" spans="1:14" s="5" customFormat="1" ht="38.25" x14ac:dyDescent="0.25">
      <c r="A67" s="41" t="s">
        <v>5676</v>
      </c>
      <c r="B67" s="42" t="s">
        <v>5677</v>
      </c>
      <c r="C67" s="43" t="s">
        <v>5678</v>
      </c>
      <c r="D67" s="44">
        <v>1</v>
      </c>
      <c r="E67" s="72"/>
      <c r="F67" s="46" t="s">
        <v>5249</v>
      </c>
      <c r="G67" s="797" t="str">
        <f t="shared" si="3"/>
        <v/>
      </c>
      <c r="H67" s="797" t="str">
        <f t="shared" si="3"/>
        <v/>
      </c>
      <c r="I67" s="797" t="str">
        <f t="shared" si="3"/>
        <v/>
      </c>
      <c r="J67" s="797" t="str">
        <f t="shared" si="2"/>
        <v/>
      </c>
      <c r="K67" s="797" t="str">
        <f t="shared" si="2"/>
        <v/>
      </c>
      <c r="L67" s="797" t="str">
        <f t="shared" si="2"/>
        <v/>
      </c>
      <c r="M67" s="797" t="str">
        <f t="shared" si="2"/>
        <v/>
      </c>
      <c r="N67" s="797" t="b">
        <v>0</v>
      </c>
    </row>
    <row r="68" spans="1:14" s="5" customFormat="1" ht="38.25" x14ac:dyDescent="0.25">
      <c r="A68" s="41" t="s">
        <v>64</v>
      </c>
      <c r="B68" s="73" t="s">
        <v>5679</v>
      </c>
      <c r="C68" s="43" t="s">
        <v>5680</v>
      </c>
      <c r="D68" s="44">
        <v>1</v>
      </c>
      <c r="E68" s="72"/>
      <c r="F68" s="46" t="s">
        <v>5249</v>
      </c>
      <c r="G68" s="797" t="str">
        <f t="shared" si="3"/>
        <v/>
      </c>
      <c r="H68" s="797" t="str">
        <f t="shared" si="3"/>
        <v/>
      </c>
      <c r="I68" s="797" t="str">
        <f t="shared" si="3"/>
        <v/>
      </c>
      <c r="J68" s="797" t="str">
        <f t="shared" si="2"/>
        <v/>
      </c>
      <c r="K68" s="797" t="str">
        <f t="shared" si="2"/>
        <v/>
      </c>
      <c r="L68" s="797" t="str">
        <f t="shared" si="2"/>
        <v/>
      </c>
      <c r="M68" s="797" t="str">
        <f t="shared" si="2"/>
        <v/>
      </c>
      <c r="N68" s="797" t="b">
        <v>0</v>
      </c>
    </row>
    <row r="69" spans="1:14" s="5" customFormat="1" x14ac:dyDescent="0.25">
      <c r="A69" s="41" t="s">
        <v>143</v>
      </c>
      <c r="B69" s="42" t="s">
        <v>144</v>
      </c>
      <c r="C69" s="43" t="s">
        <v>145</v>
      </c>
      <c r="D69" s="44">
        <v>1</v>
      </c>
      <c r="E69" s="72"/>
      <c r="F69" s="46" t="s">
        <v>5249</v>
      </c>
      <c r="G69" s="797" t="str">
        <f t="shared" si="3"/>
        <v/>
      </c>
      <c r="H69" s="797" t="str">
        <f t="shared" si="3"/>
        <v/>
      </c>
      <c r="I69" s="797" t="str">
        <f t="shared" si="3"/>
        <v/>
      </c>
      <c r="J69" s="797" t="str">
        <f t="shared" si="2"/>
        <v/>
      </c>
      <c r="K69" s="797" t="str">
        <f t="shared" si="2"/>
        <v/>
      </c>
      <c r="L69" s="797" t="str">
        <f t="shared" si="2"/>
        <v/>
      </c>
      <c r="M69" s="797" t="str">
        <f t="shared" si="2"/>
        <v/>
      </c>
      <c r="N69" s="797" t="b">
        <v>0</v>
      </c>
    </row>
    <row r="70" spans="1:14" s="5" customFormat="1" ht="51" x14ac:dyDescent="0.25">
      <c r="A70" s="41" t="s">
        <v>49</v>
      </c>
      <c r="B70" s="42" t="s">
        <v>76</v>
      </c>
      <c r="C70" s="43" t="s">
        <v>51</v>
      </c>
      <c r="D70" s="44">
        <v>1</v>
      </c>
      <c r="E70" s="72"/>
      <c r="F70" s="46" t="s">
        <v>5249</v>
      </c>
      <c r="G70" s="797" t="str">
        <f t="shared" si="3"/>
        <v/>
      </c>
      <c r="H70" s="797" t="str">
        <f t="shared" si="3"/>
        <v/>
      </c>
      <c r="I70" s="797" t="str">
        <f t="shared" si="3"/>
        <v/>
      </c>
      <c r="J70" s="797" t="str">
        <f t="shared" si="2"/>
        <v/>
      </c>
      <c r="K70" s="797" t="str">
        <f t="shared" si="2"/>
        <v/>
      </c>
      <c r="L70" s="797" t="str">
        <f t="shared" si="2"/>
        <v/>
      </c>
      <c r="M70" s="797" t="str">
        <f t="shared" si="2"/>
        <v/>
      </c>
      <c r="N70" s="797" t="b">
        <v>0</v>
      </c>
    </row>
    <row r="71" spans="1:14" s="5" customFormat="1" x14ac:dyDescent="0.25">
      <c r="A71" s="41" t="s">
        <v>146</v>
      </c>
      <c r="B71" s="42" t="s">
        <v>5694</v>
      </c>
      <c r="C71" s="43" t="s">
        <v>5695</v>
      </c>
      <c r="D71" s="44">
        <v>1</v>
      </c>
      <c r="E71" s="72"/>
      <c r="F71" s="46" t="s">
        <v>5249</v>
      </c>
      <c r="G71" s="797" t="str">
        <f t="shared" si="3"/>
        <v/>
      </c>
      <c r="H71" s="797" t="str">
        <f t="shared" si="3"/>
        <v/>
      </c>
      <c r="I71" s="797" t="str">
        <f t="shared" si="3"/>
        <v/>
      </c>
      <c r="J71" s="797" t="str">
        <f t="shared" si="2"/>
        <v/>
      </c>
      <c r="K71" s="797" t="str">
        <f t="shared" si="2"/>
        <v/>
      </c>
      <c r="L71" s="797" t="str">
        <f t="shared" si="2"/>
        <v/>
      </c>
      <c r="M71" s="797" t="str">
        <f t="shared" si="2"/>
        <v/>
      </c>
      <c r="N71" s="797" t="b">
        <v>0</v>
      </c>
    </row>
    <row r="72" spans="1:14" s="5" customFormat="1" x14ac:dyDescent="0.25">
      <c r="A72" s="41" t="s">
        <v>5696</v>
      </c>
      <c r="B72" s="42" t="s">
        <v>5697</v>
      </c>
      <c r="C72" s="43" t="s">
        <v>147</v>
      </c>
      <c r="D72" s="44">
        <v>1</v>
      </c>
      <c r="E72" s="47"/>
      <c r="F72" s="46" t="s">
        <v>5249</v>
      </c>
      <c r="G72" s="797" t="str">
        <f t="shared" si="3"/>
        <v/>
      </c>
      <c r="H72" s="797" t="str">
        <f t="shared" si="3"/>
        <v/>
      </c>
      <c r="I72" s="797" t="str">
        <f t="shared" si="3"/>
        <v/>
      </c>
      <c r="J72" s="797" t="str">
        <f t="shared" si="2"/>
        <v/>
      </c>
      <c r="K72" s="797" t="str">
        <f t="shared" si="2"/>
        <v/>
      </c>
      <c r="L72" s="797" t="str">
        <f t="shared" si="2"/>
        <v/>
      </c>
      <c r="M72" s="797" t="str">
        <f t="shared" si="2"/>
        <v/>
      </c>
      <c r="N72" s="797" t="b">
        <v>0</v>
      </c>
    </row>
    <row r="73" spans="1:14" s="5" customFormat="1" x14ac:dyDescent="0.25">
      <c r="A73" s="41" t="s">
        <v>77</v>
      </c>
      <c r="B73" s="42" t="s">
        <v>78</v>
      </c>
      <c r="C73" s="43" t="s">
        <v>79</v>
      </c>
      <c r="D73" s="44">
        <v>1</v>
      </c>
      <c r="E73" s="72"/>
      <c r="F73" s="46"/>
      <c r="G73" s="797" t="str">
        <f t="shared" si="3"/>
        <v/>
      </c>
      <c r="H73" s="797" t="str">
        <f t="shared" si="3"/>
        <v/>
      </c>
      <c r="I73" s="797" t="str">
        <f t="shared" si="3"/>
        <v/>
      </c>
      <c r="J73" s="797" t="str">
        <f t="shared" si="2"/>
        <v/>
      </c>
      <c r="K73" s="797" t="str">
        <f t="shared" si="2"/>
        <v/>
      </c>
      <c r="L73" s="797" t="str">
        <f t="shared" si="2"/>
        <v/>
      </c>
      <c r="M73" s="797" t="str">
        <f t="shared" si="2"/>
        <v/>
      </c>
      <c r="N73" s="797" t="b">
        <v>0</v>
      </c>
    </row>
    <row r="74" spans="1:14" s="5" customFormat="1" x14ac:dyDescent="0.25">
      <c r="A74" s="41" t="s">
        <v>52</v>
      </c>
      <c r="B74" s="47" t="s">
        <v>52</v>
      </c>
      <c r="C74" s="43" t="s">
        <v>80</v>
      </c>
      <c r="D74" s="44">
        <v>1</v>
      </c>
      <c r="E74" s="72"/>
      <c r="F74" s="46" t="s">
        <v>5249</v>
      </c>
      <c r="G74" s="797" t="str">
        <f t="shared" si="3"/>
        <v/>
      </c>
      <c r="H74" s="797" t="str">
        <f t="shared" si="3"/>
        <v/>
      </c>
      <c r="I74" s="797" t="str">
        <f t="shared" si="3"/>
        <v/>
      </c>
      <c r="J74" s="797" t="str">
        <f t="shared" si="2"/>
        <v/>
      </c>
      <c r="K74" s="797" t="str">
        <f t="shared" si="2"/>
        <v/>
      </c>
      <c r="L74" s="797" t="str">
        <f t="shared" si="2"/>
        <v/>
      </c>
      <c r="M74" s="797" t="str">
        <f t="shared" si="2"/>
        <v/>
      </c>
      <c r="N74" s="797" t="b">
        <v>0</v>
      </c>
    </row>
    <row r="75" spans="1:14" s="5" customFormat="1" x14ac:dyDescent="0.25">
      <c r="A75" s="41" t="s">
        <v>81</v>
      </c>
      <c r="B75" s="42" t="s">
        <v>55</v>
      </c>
      <c r="C75" s="43" t="s">
        <v>56</v>
      </c>
      <c r="D75" s="44">
        <v>1</v>
      </c>
      <c r="E75" s="72"/>
      <c r="F75" s="46" t="s">
        <v>5249</v>
      </c>
      <c r="G75" s="797" t="str">
        <f t="shared" si="3"/>
        <v/>
      </c>
      <c r="H75" s="797" t="str">
        <f t="shared" si="3"/>
        <v/>
      </c>
      <c r="I75" s="797" t="str">
        <f t="shared" si="3"/>
        <v/>
      </c>
      <c r="J75" s="797" t="str">
        <f t="shared" si="2"/>
        <v/>
      </c>
      <c r="K75" s="797" t="str">
        <f t="shared" si="2"/>
        <v/>
      </c>
      <c r="L75" s="797" t="str">
        <f t="shared" si="2"/>
        <v/>
      </c>
      <c r="M75" s="797" t="str">
        <f t="shared" si="2"/>
        <v/>
      </c>
      <c r="N75" s="797" t="b">
        <v>0</v>
      </c>
    </row>
    <row r="76" spans="1:14" s="5" customFormat="1" ht="25.5" x14ac:dyDescent="0.25">
      <c r="A76" s="41" t="s">
        <v>57</v>
      </c>
      <c r="B76" s="42" t="s">
        <v>58</v>
      </c>
      <c r="C76" s="43" t="s">
        <v>59</v>
      </c>
      <c r="D76" s="44">
        <v>1</v>
      </c>
      <c r="E76" s="72"/>
      <c r="F76" s="46" t="s">
        <v>5249</v>
      </c>
      <c r="G76" s="797" t="str">
        <f t="shared" si="3"/>
        <v/>
      </c>
      <c r="H76" s="797" t="str">
        <f t="shared" si="3"/>
        <v/>
      </c>
      <c r="I76" s="797" t="str">
        <f t="shared" si="3"/>
        <v/>
      </c>
      <c r="J76" s="797" t="str">
        <f t="shared" si="2"/>
        <v/>
      </c>
      <c r="K76" s="797" t="str">
        <f t="shared" si="2"/>
        <v/>
      </c>
      <c r="L76" s="797" t="str">
        <f t="shared" si="2"/>
        <v/>
      </c>
      <c r="M76" s="797" t="str">
        <f t="shared" si="2"/>
        <v/>
      </c>
      <c r="N76" s="797" t="b">
        <v>0</v>
      </c>
    </row>
    <row r="77" spans="1:14" s="5" customFormat="1" ht="26.25" thickBot="1" x14ac:dyDescent="0.3">
      <c r="A77" s="48" t="s">
        <v>60</v>
      </c>
      <c r="B77" s="49" t="s">
        <v>5698</v>
      </c>
      <c r="C77" s="50" t="s">
        <v>5699</v>
      </c>
      <c r="D77" s="51">
        <v>1</v>
      </c>
      <c r="E77" s="74"/>
      <c r="F77" s="53" t="s">
        <v>5249</v>
      </c>
      <c r="G77" s="797" t="str">
        <f t="shared" si="3"/>
        <v/>
      </c>
      <c r="H77" s="797" t="str">
        <f t="shared" si="3"/>
        <v/>
      </c>
      <c r="I77" s="797" t="str">
        <f t="shared" si="3"/>
        <v/>
      </c>
      <c r="J77" s="797" t="str">
        <f t="shared" si="2"/>
        <v/>
      </c>
      <c r="K77" s="797" t="str">
        <f t="shared" si="2"/>
        <v/>
      </c>
      <c r="L77" s="797" t="str">
        <f t="shared" si="2"/>
        <v/>
      </c>
      <c r="M77" s="797" t="str">
        <f t="shared" si="2"/>
        <v/>
      </c>
      <c r="N77" s="797" t="b">
        <v>0</v>
      </c>
    </row>
    <row r="78" spans="1:14" s="5" customFormat="1" ht="15.75" thickBot="1" x14ac:dyDescent="0.3">
      <c r="A78" s="69"/>
      <c r="B78" s="42"/>
      <c r="C78" s="43"/>
      <c r="D78" s="44"/>
      <c r="E78" s="47"/>
      <c r="F78" s="10" t="s">
        <v>5249</v>
      </c>
      <c r="G78" s="797" t="str">
        <f t="shared" si="3"/>
        <v/>
      </c>
      <c r="H78" s="797" t="str">
        <f t="shared" si="3"/>
        <v/>
      </c>
      <c r="I78" s="797" t="str">
        <f t="shared" si="3"/>
        <v/>
      </c>
      <c r="J78" s="797" t="str">
        <f t="shared" si="2"/>
        <v/>
      </c>
      <c r="K78" s="797" t="str">
        <f t="shared" si="2"/>
        <v/>
      </c>
      <c r="L78" s="797" t="str">
        <f t="shared" si="2"/>
        <v/>
      </c>
      <c r="M78" s="797" t="str">
        <f t="shared" si="2"/>
        <v/>
      </c>
      <c r="N78" s="797" t="b">
        <v>0</v>
      </c>
    </row>
    <row r="79" spans="1:14" s="5" customFormat="1" ht="39" thickBot="1" x14ac:dyDescent="0.3">
      <c r="A79" s="75" t="s">
        <v>148</v>
      </c>
      <c r="B79" s="76"/>
      <c r="C79" s="77"/>
      <c r="D79" s="29"/>
      <c r="E79" s="29"/>
      <c r="F79" s="78" t="s">
        <v>5249</v>
      </c>
      <c r="G79" s="797" t="str">
        <f t="shared" si="3"/>
        <v/>
      </c>
      <c r="H79" s="797" t="str">
        <f t="shared" si="3"/>
        <v/>
      </c>
      <c r="I79" s="797" t="str">
        <f t="shared" si="3"/>
        <v/>
      </c>
      <c r="J79" s="797" t="str">
        <f t="shared" si="2"/>
        <v/>
      </c>
      <c r="K79" s="797" t="str">
        <f t="shared" si="2"/>
        <v/>
      </c>
      <c r="L79" s="797" t="str">
        <f t="shared" si="2"/>
        <v/>
      </c>
      <c r="M79" s="797" t="str">
        <f t="shared" si="2"/>
        <v/>
      </c>
      <c r="N79" s="797" t="b">
        <v>0</v>
      </c>
    </row>
    <row r="80" spans="1:14" s="5" customFormat="1" ht="26.25" thickBot="1" x14ac:dyDescent="0.3">
      <c r="A80" s="31" t="s">
        <v>35</v>
      </c>
      <c r="B80" s="809" t="s">
        <v>36</v>
      </c>
      <c r="C80" s="806" t="s">
        <v>37</v>
      </c>
      <c r="D80" s="32" t="s">
        <v>38</v>
      </c>
      <c r="E80" s="32"/>
      <c r="F80" s="79" t="s">
        <v>9643</v>
      </c>
      <c r="G80" s="797" t="str">
        <f t="shared" si="3"/>
        <v/>
      </c>
      <c r="H80" s="797" t="str">
        <f t="shared" si="3"/>
        <v/>
      </c>
      <c r="I80" s="797" t="str">
        <f t="shared" si="3"/>
        <v/>
      </c>
      <c r="J80" s="797" t="str">
        <f t="shared" si="2"/>
        <v/>
      </c>
      <c r="K80" s="797" t="str">
        <f t="shared" si="2"/>
        <v/>
      </c>
      <c r="L80" s="797" t="str">
        <f t="shared" si="2"/>
        <v/>
      </c>
      <c r="M80" s="797" t="str">
        <f t="shared" si="2"/>
        <v/>
      </c>
      <c r="N80" s="797" t="b">
        <v>0</v>
      </c>
    </row>
    <row r="81" spans="1:14" s="5" customFormat="1" ht="38.25" x14ac:dyDescent="0.25">
      <c r="A81" s="63" t="s">
        <v>149</v>
      </c>
      <c r="B81" s="80"/>
      <c r="C81" s="81"/>
      <c r="D81" s="82"/>
      <c r="E81" s="83"/>
      <c r="F81" s="84" t="s">
        <v>5249</v>
      </c>
      <c r="G81" s="797" t="str">
        <f t="shared" si="3"/>
        <v/>
      </c>
      <c r="H81" s="797" t="str">
        <f t="shared" si="3"/>
        <v/>
      </c>
      <c r="I81" s="797" t="str">
        <f t="shared" si="3"/>
        <v/>
      </c>
      <c r="J81" s="797" t="str">
        <f t="shared" si="2"/>
        <v/>
      </c>
      <c r="K81" s="797" t="str">
        <f t="shared" si="2"/>
        <v/>
      </c>
      <c r="L81" s="797" t="str">
        <f t="shared" si="2"/>
        <v/>
      </c>
      <c r="M81" s="797" t="str">
        <f t="shared" si="2"/>
        <v/>
      </c>
      <c r="N81" s="797" t="b">
        <v>0</v>
      </c>
    </row>
    <row r="82" spans="1:14" s="5" customFormat="1" ht="25.5" x14ac:dyDescent="0.25">
      <c r="A82" s="69" t="s">
        <v>2746</v>
      </c>
      <c r="B82" s="85" t="s">
        <v>2747</v>
      </c>
      <c r="C82" s="43" t="s">
        <v>2748</v>
      </c>
      <c r="D82" s="44"/>
      <c r="E82" s="47"/>
      <c r="F82" s="10">
        <v>46.2</v>
      </c>
      <c r="G82" s="797">
        <f t="shared" si="3"/>
        <v>16</v>
      </c>
      <c r="H82" s="797">
        <f t="shared" si="3"/>
        <v>16</v>
      </c>
      <c r="I82" s="797">
        <f t="shared" si="3"/>
        <v>21</v>
      </c>
      <c r="J82" s="797">
        <f t="shared" si="2"/>
        <v>15</v>
      </c>
      <c r="K82" s="797">
        <f t="shared" si="2"/>
        <v>23</v>
      </c>
      <c r="L82" s="797">
        <f t="shared" si="2"/>
        <v>20</v>
      </c>
      <c r="M82" s="797">
        <f t="shared" si="2"/>
        <v>22</v>
      </c>
      <c r="N82" s="797" t="b">
        <v>0</v>
      </c>
    </row>
    <row r="83" spans="1:14" s="5" customFormat="1" x14ac:dyDescent="0.25">
      <c r="A83" s="69"/>
      <c r="B83" s="42" t="s">
        <v>5700</v>
      </c>
      <c r="C83" s="43" t="s">
        <v>5701</v>
      </c>
      <c r="D83" s="44"/>
      <c r="E83" s="47"/>
      <c r="F83" s="10">
        <v>46.2</v>
      </c>
      <c r="G83" s="797">
        <f t="shared" si="3"/>
        <v>16</v>
      </c>
      <c r="H83" s="797">
        <f t="shared" si="3"/>
        <v>16</v>
      </c>
      <c r="I83" s="797">
        <f t="shared" si="3"/>
        <v>21</v>
      </c>
      <c r="J83" s="797">
        <f t="shared" si="2"/>
        <v>15</v>
      </c>
      <c r="K83" s="797">
        <f t="shared" si="2"/>
        <v>23</v>
      </c>
      <c r="L83" s="797">
        <f t="shared" si="2"/>
        <v>20</v>
      </c>
      <c r="M83" s="797">
        <f t="shared" si="2"/>
        <v>22</v>
      </c>
      <c r="N83" s="797" t="b">
        <v>0</v>
      </c>
    </row>
    <row r="84" spans="1:14" ht="25.5" x14ac:dyDescent="0.25">
      <c r="A84" s="69" t="s">
        <v>5702</v>
      </c>
      <c r="B84" s="85" t="s">
        <v>65</v>
      </c>
      <c r="C84" s="43" t="s">
        <v>66</v>
      </c>
      <c r="D84" s="44"/>
      <c r="E84" s="69"/>
      <c r="F84" s="10">
        <v>79.8</v>
      </c>
      <c r="G84" s="797">
        <f t="shared" si="3"/>
        <v>27</v>
      </c>
      <c r="H84" s="797">
        <f t="shared" si="3"/>
        <v>27</v>
      </c>
      <c r="I84" s="797">
        <f t="shared" si="3"/>
        <v>36</v>
      </c>
      <c r="J84" s="797">
        <f t="shared" si="2"/>
        <v>25</v>
      </c>
      <c r="K84" s="797">
        <f t="shared" si="2"/>
        <v>40</v>
      </c>
      <c r="L84" s="797">
        <f t="shared" si="2"/>
        <v>34</v>
      </c>
      <c r="M84" s="797">
        <f t="shared" si="2"/>
        <v>39</v>
      </c>
      <c r="N84" s="797" t="b">
        <v>0</v>
      </c>
    </row>
    <row r="85" spans="1:14" x14ac:dyDescent="0.25">
      <c r="A85" s="69"/>
      <c r="B85" s="85" t="s">
        <v>5703</v>
      </c>
      <c r="C85" s="43" t="s">
        <v>5680</v>
      </c>
      <c r="D85" s="44"/>
      <c r="E85" s="69"/>
      <c r="F85" s="10">
        <v>79.8</v>
      </c>
      <c r="G85" s="797">
        <f t="shared" si="3"/>
        <v>27</v>
      </c>
      <c r="H85" s="797">
        <f t="shared" si="3"/>
        <v>27</v>
      </c>
      <c r="I85" s="797">
        <f t="shared" si="3"/>
        <v>36</v>
      </c>
      <c r="J85" s="797">
        <f t="shared" si="2"/>
        <v>25</v>
      </c>
      <c r="K85" s="797">
        <f t="shared" si="2"/>
        <v>40</v>
      </c>
      <c r="L85" s="797">
        <f t="shared" si="2"/>
        <v>34</v>
      </c>
      <c r="M85" s="797">
        <f t="shared" si="2"/>
        <v>39</v>
      </c>
      <c r="N85" s="797" t="b">
        <v>0</v>
      </c>
    </row>
    <row r="86" spans="1:14" s="5" customFormat="1" x14ac:dyDescent="0.25">
      <c r="A86" s="86"/>
      <c r="B86" s="42"/>
      <c r="C86" s="43"/>
      <c r="D86" s="44"/>
      <c r="E86" s="45"/>
      <c r="F86" s="10" t="s">
        <v>5249</v>
      </c>
      <c r="G86" s="797" t="str">
        <f t="shared" si="3"/>
        <v/>
      </c>
      <c r="H86" s="797" t="str">
        <f t="shared" si="3"/>
        <v/>
      </c>
      <c r="I86" s="797" t="str">
        <f t="shared" si="3"/>
        <v/>
      </c>
      <c r="J86" s="797" t="str">
        <f t="shared" si="2"/>
        <v/>
      </c>
      <c r="K86" s="797" t="str">
        <f t="shared" si="2"/>
        <v/>
      </c>
      <c r="L86" s="797" t="str">
        <f t="shared" si="2"/>
        <v/>
      </c>
      <c r="M86" s="797" t="str">
        <f t="shared" si="2"/>
        <v/>
      </c>
      <c r="N86" s="797" t="b">
        <v>0</v>
      </c>
    </row>
    <row r="87" spans="1:14" s="5" customFormat="1" ht="25.5" x14ac:dyDescent="0.25">
      <c r="A87" s="87" t="s">
        <v>150</v>
      </c>
      <c r="B87" s="42"/>
      <c r="C87" s="43"/>
      <c r="D87" s="44"/>
      <c r="E87" s="45"/>
      <c r="F87" s="10" t="s">
        <v>5249</v>
      </c>
      <c r="G87" s="797" t="str">
        <f t="shared" si="3"/>
        <v/>
      </c>
      <c r="H87" s="797" t="str">
        <f t="shared" si="3"/>
        <v/>
      </c>
      <c r="I87" s="797" t="str">
        <f t="shared" si="3"/>
        <v/>
      </c>
      <c r="J87" s="797" t="str">
        <f t="shared" si="2"/>
        <v/>
      </c>
      <c r="K87" s="797" t="str">
        <f t="shared" si="2"/>
        <v/>
      </c>
      <c r="L87" s="797" t="str">
        <f t="shared" si="2"/>
        <v/>
      </c>
      <c r="M87" s="797" t="str">
        <f t="shared" si="2"/>
        <v/>
      </c>
      <c r="N87" s="797" t="b">
        <v>0</v>
      </c>
    </row>
    <row r="88" spans="1:14" s="5" customFormat="1" x14ac:dyDescent="0.25">
      <c r="A88" s="69" t="s">
        <v>151</v>
      </c>
      <c r="B88" s="42"/>
      <c r="C88" s="43"/>
      <c r="D88" s="44"/>
      <c r="E88" s="45"/>
      <c r="F88" s="10" t="s">
        <v>5249</v>
      </c>
      <c r="G88" s="797" t="str">
        <f t="shared" si="3"/>
        <v/>
      </c>
      <c r="H88" s="797" t="str">
        <f t="shared" si="3"/>
        <v/>
      </c>
      <c r="I88" s="797" t="str">
        <f t="shared" si="3"/>
        <v/>
      </c>
      <c r="J88" s="797" t="str">
        <f t="shared" si="2"/>
        <v/>
      </c>
      <c r="K88" s="797" t="str">
        <f t="shared" si="2"/>
        <v/>
      </c>
      <c r="L88" s="797" t="str">
        <f t="shared" si="2"/>
        <v/>
      </c>
      <c r="M88" s="797" t="str">
        <f t="shared" si="2"/>
        <v/>
      </c>
      <c r="N88" s="797" t="b">
        <v>0</v>
      </c>
    </row>
    <row r="89" spans="1:14" s="5" customFormat="1" ht="25.5" x14ac:dyDescent="0.25">
      <c r="A89" s="69" t="s">
        <v>152</v>
      </c>
      <c r="B89" s="42" t="s">
        <v>153</v>
      </c>
      <c r="C89" s="43" t="s">
        <v>154</v>
      </c>
      <c r="D89" s="44"/>
      <c r="E89" s="45"/>
      <c r="F89" s="10">
        <v>94.5</v>
      </c>
      <c r="G89" s="797">
        <f t="shared" si="3"/>
        <v>33</v>
      </c>
      <c r="H89" s="797">
        <f t="shared" si="3"/>
        <v>33</v>
      </c>
      <c r="I89" s="797">
        <f t="shared" si="3"/>
        <v>43</v>
      </c>
      <c r="J89" s="797">
        <f t="shared" si="2"/>
        <v>30</v>
      </c>
      <c r="K89" s="797">
        <f t="shared" si="2"/>
        <v>47</v>
      </c>
      <c r="L89" s="797">
        <f t="shared" si="2"/>
        <v>41</v>
      </c>
      <c r="M89" s="797">
        <f t="shared" si="2"/>
        <v>46</v>
      </c>
      <c r="N89" s="797" t="b">
        <v>0</v>
      </c>
    </row>
    <row r="90" spans="1:14" s="5" customFormat="1" ht="25.5" x14ac:dyDescent="0.25">
      <c r="A90" s="54" t="s">
        <v>155</v>
      </c>
      <c r="B90" s="42" t="s">
        <v>156</v>
      </c>
      <c r="C90" s="43" t="s">
        <v>157</v>
      </c>
      <c r="D90" s="44"/>
      <c r="E90" s="45"/>
      <c r="F90" s="10">
        <v>118.65</v>
      </c>
      <c r="G90" s="797">
        <f t="shared" si="3"/>
        <v>41</v>
      </c>
      <c r="H90" s="797">
        <f t="shared" si="3"/>
        <v>41</v>
      </c>
      <c r="I90" s="797">
        <f t="shared" si="3"/>
        <v>54</v>
      </c>
      <c r="J90" s="797">
        <f t="shared" si="2"/>
        <v>37</v>
      </c>
      <c r="K90" s="797">
        <f t="shared" si="2"/>
        <v>59</v>
      </c>
      <c r="L90" s="797">
        <f t="shared" si="2"/>
        <v>51</v>
      </c>
      <c r="M90" s="797">
        <f t="shared" si="2"/>
        <v>57</v>
      </c>
      <c r="N90" s="797" t="b">
        <v>0</v>
      </c>
    </row>
    <row r="91" spans="1:14" s="5" customFormat="1" x14ac:dyDescent="0.25">
      <c r="A91" s="69" t="s">
        <v>158</v>
      </c>
      <c r="B91" s="42"/>
      <c r="C91" s="43"/>
      <c r="D91" s="44"/>
      <c r="E91" s="45"/>
      <c r="F91" s="10"/>
      <c r="G91" s="797" t="str">
        <f t="shared" si="3"/>
        <v/>
      </c>
      <c r="H91" s="797" t="str">
        <f t="shared" si="3"/>
        <v/>
      </c>
      <c r="I91" s="797" t="str">
        <f t="shared" si="3"/>
        <v/>
      </c>
      <c r="J91" s="797" t="str">
        <f t="shared" si="2"/>
        <v/>
      </c>
      <c r="K91" s="797" t="str">
        <f t="shared" si="2"/>
        <v/>
      </c>
      <c r="L91" s="797" t="str">
        <f t="shared" si="2"/>
        <v/>
      </c>
      <c r="M91" s="797" t="str">
        <f t="shared" si="2"/>
        <v/>
      </c>
      <c r="N91" s="797" t="b">
        <v>0</v>
      </c>
    </row>
    <row r="92" spans="1:14" s="5" customFormat="1" ht="25.5" x14ac:dyDescent="0.25">
      <c r="A92" s="69" t="s">
        <v>159</v>
      </c>
      <c r="B92" s="42" t="s">
        <v>160</v>
      </c>
      <c r="C92" s="43" t="s">
        <v>161</v>
      </c>
      <c r="D92" s="44"/>
      <c r="E92" s="45"/>
      <c r="F92" s="10">
        <v>5.25</v>
      </c>
      <c r="G92" s="797">
        <f t="shared" si="3"/>
        <v>2</v>
      </c>
      <c r="H92" s="797">
        <f t="shared" si="3"/>
        <v>2</v>
      </c>
      <c r="I92" s="797">
        <f t="shared" si="3"/>
        <v>2</v>
      </c>
      <c r="J92" s="797">
        <f t="shared" si="2"/>
        <v>2</v>
      </c>
      <c r="K92" s="797">
        <f t="shared" si="2"/>
        <v>3</v>
      </c>
      <c r="L92" s="797">
        <f t="shared" si="2"/>
        <v>2</v>
      </c>
      <c r="M92" s="797">
        <f t="shared" si="2"/>
        <v>3</v>
      </c>
      <c r="N92" s="797" t="b">
        <v>0</v>
      </c>
    </row>
    <row r="93" spans="1:14" s="5" customFormat="1" x14ac:dyDescent="0.25">
      <c r="A93" s="69" t="s">
        <v>162</v>
      </c>
      <c r="B93" s="42"/>
      <c r="C93" s="43"/>
      <c r="D93" s="44"/>
      <c r="E93" s="45"/>
      <c r="F93" s="10" t="s">
        <v>5249</v>
      </c>
      <c r="G93" s="797" t="str">
        <f t="shared" si="3"/>
        <v/>
      </c>
      <c r="H93" s="797" t="str">
        <f t="shared" si="3"/>
        <v/>
      </c>
      <c r="I93" s="797" t="str">
        <f t="shared" si="3"/>
        <v/>
      </c>
      <c r="J93" s="797" t="str">
        <f t="shared" si="2"/>
        <v/>
      </c>
      <c r="K93" s="797" t="str">
        <f t="shared" si="2"/>
        <v/>
      </c>
      <c r="L93" s="797" t="str">
        <f t="shared" si="2"/>
        <v/>
      </c>
      <c r="M93" s="797" t="str">
        <f t="shared" si="2"/>
        <v/>
      </c>
      <c r="N93" s="797" t="b">
        <v>0</v>
      </c>
    </row>
    <row r="94" spans="1:14" s="5" customFormat="1" x14ac:dyDescent="0.25">
      <c r="A94" s="88" t="s">
        <v>163</v>
      </c>
      <c r="B94" s="42"/>
      <c r="C94" s="43"/>
      <c r="D94" s="44"/>
      <c r="E94" s="45"/>
      <c r="F94" s="10" t="s">
        <v>5249</v>
      </c>
      <c r="G94" s="797" t="str">
        <f t="shared" si="3"/>
        <v/>
      </c>
      <c r="H94" s="797" t="str">
        <f t="shared" si="3"/>
        <v/>
      </c>
      <c r="I94" s="797" t="str">
        <f t="shared" si="3"/>
        <v/>
      </c>
      <c r="J94" s="797" t="str">
        <f t="shared" si="2"/>
        <v/>
      </c>
      <c r="K94" s="797" t="str">
        <f t="shared" si="2"/>
        <v/>
      </c>
      <c r="L94" s="797" t="str">
        <f t="shared" si="2"/>
        <v/>
      </c>
      <c r="M94" s="797" t="str">
        <f t="shared" si="2"/>
        <v/>
      </c>
      <c r="N94" s="797" t="b">
        <v>0</v>
      </c>
    </row>
    <row r="95" spans="1:14" s="5" customFormat="1" ht="25.5" x14ac:dyDescent="0.25">
      <c r="A95" s="69" t="s">
        <v>164</v>
      </c>
      <c r="B95" s="42" t="s">
        <v>165</v>
      </c>
      <c r="C95" s="43" t="s">
        <v>175</v>
      </c>
      <c r="D95" s="44"/>
      <c r="E95" s="47"/>
      <c r="F95" s="10">
        <v>19</v>
      </c>
      <c r="G95" s="797">
        <f t="shared" si="3"/>
        <v>7</v>
      </c>
      <c r="H95" s="797">
        <f t="shared" si="3"/>
        <v>7</v>
      </c>
      <c r="I95" s="797">
        <f t="shared" si="3"/>
        <v>9</v>
      </c>
      <c r="J95" s="797">
        <f t="shared" si="2"/>
        <v>6</v>
      </c>
      <c r="K95" s="797">
        <f t="shared" si="2"/>
        <v>9</v>
      </c>
      <c r="L95" s="797">
        <f t="shared" si="2"/>
        <v>8</v>
      </c>
      <c r="M95" s="797">
        <f t="shared" si="2"/>
        <v>9</v>
      </c>
      <c r="N95" s="797" t="b">
        <v>0</v>
      </c>
    </row>
    <row r="96" spans="1:14" s="5" customFormat="1" ht="25.5" x14ac:dyDescent="0.25">
      <c r="A96" s="69" t="s">
        <v>166</v>
      </c>
      <c r="B96" s="42" t="s">
        <v>167</v>
      </c>
      <c r="C96" s="43" t="s">
        <v>176</v>
      </c>
      <c r="D96" s="44"/>
      <c r="E96" s="47"/>
      <c r="F96" s="10">
        <v>26</v>
      </c>
      <c r="G96" s="797" t="str">
        <f t="shared" si="3"/>
        <v>NA</v>
      </c>
      <c r="H96" s="797" t="str">
        <f t="shared" si="3"/>
        <v>NA</v>
      </c>
      <c r="I96" s="797" t="str">
        <f t="shared" si="3"/>
        <v>NA</v>
      </c>
      <c r="J96" s="797" t="str">
        <f t="shared" si="2"/>
        <v>NA</v>
      </c>
      <c r="K96" s="797" t="str">
        <f t="shared" si="2"/>
        <v>NA</v>
      </c>
      <c r="L96" s="797" t="str">
        <f t="shared" si="2"/>
        <v>NA</v>
      </c>
      <c r="M96" s="797" t="str">
        <f t="shared" si="2"/>
        <v>NA</v>
      </c>
      <c r="N96" s="797" t="b">
        <v>1</v>
      </c>
    </row>
    <row r="97" spans="1:14" s="5" customFormat="1" ht="25.5" x14ac:dyDescent="0.25">
      <c r="A97" s="69" t="s">
        <v>168</v>
      </c>
      <c r="B97" s="42" t="s">
        <v>169</v>
      </c>
      <c r="C97" s="43" t="s">
        <v>177</v>
      </c>
      <c r="D97" s="44"/>
      <c r="E97" s="47"/>
      <c r="F97" s="10">
        <v>35</v>
      </c>
      <c r="G97" s="797" t="str">
        <f t="shared" si="3"/>
        <v>NA</v>
      </c>
      <c r="H97" s="797" t="str">
        <f t="shared" si="3"/>
        <v>NA</v>
      </c>
      <c r="I97" s="797" t="str">
        <f t="shared" si="3"/>
        <v>NA</v>
      </c>
      <c r="J97" s="797" t="str">
        <f t="shared" si="2"/>
        <v>NA</v>
      </c>
      <c r="K97" s="797" t="str">
        <f t="shared" si="2"/>
        <v>NA</v>
      </c>
      <c r="L97" s="797" t="str">
        <f t="shared" si="2"/>
        <v>NA</v>
      </c>
      <c r="M97" s="797" t="str">
        <f t="shared" si="2"/>
        <v>NA</v>
      </c>
      <c r="N97" s="797" t="b">
        <v>1</v>
      </c>
    </row>
    <row r="98" spans="1:14" s="5" customFormat="1" x14ac:dyDescent="0.25">
      <c r="A98" s="89" t="s">
        <v>5428</v>
      </c>
      <c r="B98" s="42" t="s">
        <v>178</v>
      </c>
      <c r="C98" s="43" t="s">
        <v>179</v>
      </c>
      <c r="D98" s="44"/>
      <c r="E98" s="47"/>
      <c r="F98" s="10">
        <v>5</v>
      </c>
      <c r="G98" s="797">
        <f t="shared" si="3"/>
        <v>2</v>
      </c>
      <c r="H98" s="797">
        <f t="shared" si="3"/>
        <v>2</v>
      </c>
      <c r="I98" s="797">
        <f t="shared" si="3"/>
        <v>2</v>
      </c>
      <c r="J98" s="797">
        <f t="shared" si="2"/>
        <v>2</v>
      </c>
      <c r="K98" s="797">
        <f t="shared" si="2"/>
        <v>2</v>
      </c>
      <c r="L98" s="797">
        <f t="shared" si="2"/>
        <v>2</v>
      </c>
      <c r="M98" s="797">
        <f t="shared" si="2"/>
        <v>2</v>
      </c>
      <c r="N98" s="797" t="b">
        <v>0</v>
      </c>
    </row>
    <row r="99" spans="1:14" s="5" customFormat="1" x14ac:dyDescent="0.25">
      <c r="A99" s="89" t="s">
        <v>730</v>
      </c>
      <c r="B99" s="42" t="s">
        <v>180</v>
      </c>
      <c r="C99" s="43" t="s">
        <v>181</v>
      </c>
      <c r="D99" s="44"/>
      <c r="E99" s="47"/>
      <c r="F99" s="10">
        <v>110</v>
      </c>
      <c r="G99" s="797" t="str">
        <f t="shared" si="3"/>
        <v>NA</v>
      </c>
      <c r="H99" s="797" t="str">
        <f t="shared" si="3"/>
        <v>NA</v>
      </c>
      <c r="I99" s="797" t="str">
        <f t="shared" si="3"/>
        <v>NA</v>
      </c>
      <c r="J99" s="797" t="str">
        <f t="shared" si="2"/>
        <v>NA</v>
      </c>
      <c r="K99" s="797" t="str">
        <f t="shared" si="2"/>
        <v>NA</v>
      </c>
      <c r="L99" s="797" t="str">
        <f t="shared" si="2"/>
        <v>NA</v>
      </c>
      <c r="M99" s="797" t="str">
        <f t="shared" si="2"/>
        <v>NA</v>
      </c>
      <c r="N99" s="797" t="b">
        <v>1</v>
      </c>
    </row>
    <row r="100" spans="1:14" s="5" customFormat="1" x14ac:dyDescent="0.25">
      <c r="A100" s="89" t="s">
        <v>5429</v>
      </c>
      <c r="B100" s="42" t="s">
        <v>5704</v>
      </c>
      <c r="C100" s="43" t="s">
        <v>183</v>
      </c>
      <c r="D100" s="44"/>
      <c r="E100" s="47"/>
      <c r="F100" s="10">
        <v>10</v>
      </c>
      <c r="G100" s="797">
        <f t="shared" si="3"/>
        <v>3</v>
      </c>
      <c r="H100" s="797">
        <f t="shared" si="3"/>
        <v>3</v>
      </c>
      <c r="I100" s="797">
        <f t="shared" si="3"/>
        <v>5</v>
      </c>
      <c r="J100" s="797">
        <f t="shared" si="2"/>
        <v>3</v>
      </c>
      <c r="K100" s="797">
        <f t="shared" si="2"/>
        <v>5</v>
      </c>
      <c r="L100" s="797">
        <f t="shared" si="2"/>
        <v>4</v>
      </c>
      <c r="M100" s="797">
        <f t="shared" si="2"/>
        <v>5</v>
      </c>
      <c r="N100" s="797" t="b">
        <v>0</v>
      </c>
    </row>
    <row r="101" spans="1:14" s="5" customFormat="1" x14ac:dyDescent="0.25">
      <c r="A101" s="89" t="s">
        <v>733</v>
      </c>
      <c r="B101" s="42" t="s">
        <v>184</v>
      </c>
      <c r="C101" s="43" t="s">
        <v>185</v>
      </c>
      <c r="D101" s="44"/>
      <c r="E101" s="47"/>
      <c r="F101" s="10">
        <v>167</v>
      </c>
      <c r="G101" s="797" t="str">
        <f t="shared" si="3"/>
        <v>NA</v>
      </c>
      <c r="H101" s="797" t="str">
        <f t="shared" si="3"/>
        <v>NA</v>
      </c>
      <c r="I101" s="797" t="str">
        <f t="shared" si="3"/>
        <v>NA</v>
      </c>
      <c r="J101" s="797" t="str">
        <f t="shared" si="2"/>
        <v>NA</v>
      </c>
      <c r="K101" s="797" t="str">
        <f t="shared" si="2"/>
        <v>NA</v>
      </c>
      <c r="L101" s="797" t="str">
        <f t="shared" si="2"/>
        <v>NA</v>
      </c>
      <c r="M101" s="797" t="str">
        <f t="shared" si="2"/>
        <v>NA</v>
      </c>
      <c r="N101" s="797" t="b">
        <v>1</v>
      </c>
    </row>
    <row r="102" spans="1:14" s="5" customFormat="1" ht="25.5" x14ac:dyDescent="0.25">
      <c r="A102" s="69" t="s">
        <v>164</v>
      </c>
      <c r="B102" s="42" t="s">
        <v>165</v>
      </c>
      <c r="C102" s="43" t="s">
        <v>9014</v>
      </c>
      <c r="D102" s="44"/>
      <c r="E102" s="47"/>
      <c r="F102" s="10">
        <v>19</v>
      </c>
      <c r="G102" s="797">
        <f t="shared" si="3"/>
        <v>7</v>
      </c>
      <c r="H102" s="797">
        <f t="shared" si="3"/>
        <v>7</v>
      </c>
      <c r="I102" s="797">
        <f t="shared" si="3"/>
        <v>9</v>
      </c>
      <c r="J102" s="797">
        <f t="shared" si="2"/>
        <v>6</v>
      </c>
      <c r="K102" s="797">
        <f t="shared" si="2"/>
        <v>9</v>
      </c>
      <c r="L102" s="797">
        <f t="shared" si="2"/>
        <v>8</v>
      </c>
      <c r="M102" s="797">
        <f t="shared" si="2"/>
        <v>9</v>
      </c>
      <c r="N102" s="797" t="b">
        <v>0</v>
      </c>
    </row>
    <row r="103" spans="1:14" s="5" customFormat="1" ht="25.5" x14ac:dyDescent="0.25">
      <c r="A103" s="69" t="s">
        <v>166</v>
      </c>
      <c r="B103" s="42" t="s">
        <v>167</v>
      </c>
      <c r="C103" s="43" t="s">
        <v>9015</v>
      </c>
      <c r="D103" s="44"/>
      <c r="E103" s="47"/>
      <c r="F103" s="10">
        <v>26</v>
      </c>
      <c r="G103" s="797" t="str">
        <f t="shared" si="3"/>
        <v>NA</v>
      </c>
      <c r="H103" s="797" t="str">
        <f t="shared" si="3"/>
        <v>NA</v>
      </c>
      <c r="I103" s="797" t="str">
        <f t="shared" si="3"/>
        <v>NA</v>
      </c>
      <c r="J103" s="797" t="str">
        <f t="shared" si="2"/>
        <v>NA</v>
      </c>
      <c r="K103" s="797" t="str">
        <f t="shared" si="2"/>
        <v>NA</v>
      </c>
      <c r="L103" s="797" t="str">
        <f t="shared" si="2"/>
        <v>NA</v>
      </c>
      <c r="M103" s="797" t="str">
        <f t="shared" si="2"/>
        <v>NA</v>
      </c>
      <c r="N103" s="797" t="b">
        <v>1</v>
      </c>
    </row>
    <row r="104" spans="1:14" s="5" customFormat="1" ht="25.5" x14ac:dyDescent="0.25">
      <c r="A104" s="69" t="s">
        <v>168</v>
      </c>
      <c r="B104" s="42" t="s">
        <v>169</v>
      </c>
      <c r="C104" s="43" t="s">
        <v>9016</v>
      </c>
      <c r="D104" s="44"/>
      <c r="E104" s="47"/>
      <c r="F104" s="10">
        <v>35</v>
      </c>
      <c r="G104" s="797" t="str">
        <f t="shared" si="3"/>
        <v>NA</v>
      </c>
      <c r="H104" s="797" t="str">
        <f t="shared" si="3"/>
        <v>NA</v>
      </c>
      <c r="I104" s="797" t="str">
        <f t="shared" si="3"/>
        <v>NA</v>
      </c>
      <c r="J104" s="797" t="str">
        <f t="shared" si="2"/>
        <v>NA</v>
      </c>
      <c r="K104" s="797" t="str">
        <f t="shared" si="2"/>
        <v>NA</v>
      </c>
      <c r="L104" s="797" t="str">
        <f t="shared" si="2"/>
        <v>NA</v>
      </c>
      <c r="M104" s="797" t="str">
        <f t="shared" si="2"/>
        <v>NA</v>
      </c>
      <c r="N104" s="797" t="b">
        <v>1</v>
      </c>
    </row>
    <row r="105" spans="1:14" s="5" customFormat="1" x14ac:dyDescent="0.25">
      <c r="A105" s="89" t="s">
        <v>5428</v>
      </c>
      <c r="B105" s="42" t="s">
        <v>178</v>
      </c>
      <c r="C105" s="43" t="s">
        <v>9017</v>
      </c>
      <c r="D105" s="44"/>
      <c r="E105" s="47"/>
      <c r="F105" s="10">
        <v>5</v>
      </c>
      <c r="G105" s="797">
        <f t="shared" si="3"/>
        <v>2</v>
      </c>
      <c r="H105" s="797">
        <f t="shared" si="3"/>
        <v>2</v>
      </c>
      <c r="I105" s="797">
        <f t="shared" si="3"/>
        <v>2</v>
      </c>
      <c r="J105" s="797">
        <f t="shared" si="2"/>
        <v>2</v>
      </c>
      <c r="K105" s="797">
        <f t="shared" si="2"/>
        <v>2</v>
      </c>
      <c r="L105" s="797">
        <f t="shared" si="2"/>
        <v>2</v>
      </c>
      <c r="M105" s="797">
        <f t="shared" si="2"/>
        <v>2</v>
      </c>
      <c r="N105" s="797" t="b">
        <v>0</v>
      </c>
    </row>
    <row r="106" spans="1:14" s="5" customFormat="1" x14ac:dyDescent="0.25">
      <c r="A106" s="89" t="s">
        <v>730</v>
      </c>
      <c r="B106" s="42" t="s">
        <v>180</v>
      </c>
      <c r="C106" s="43" t="s">
        <v>9018</v>
      </c>
      <c r="D106" s="44"/>
      <c r="E106" s="47"/>
      <c r="F106" s="10">
        <v>110</v>
      </c>
      <c r="G106" s="797" t="str">
        <f t="shared" si="3"/>
        <v>NA</v>
      </c>
      <c r="H106" s="797" t="str">
        <f t="shared" si="3"/>
        <v>NA</v>
      </c>
      <c r="I106" s="797" t="str">
        <f t="shared" si="3"/>
        <v>NA</v>
      </c>
      <c r="J106" s="797" t="str">
        <f t="shared" si="2"/>
        <v>NA</v>
      </c>
      <c r="K106" s="797" t="str">
        <f t="shared" si="2"/>
        <v>NA</v>
      </c>
      <c r="L106" s="797" t="str">
        <f t="shared" si="2"/>
        <v>NA</v>
      </c>
      <c r="M106" s="797" t="str">
        <f t="shared" si="2"/>
        <v>NA</v>
      </c>
      <c r="N106" s="797" t="b">
        <v>1</v>
      </c>
    </row>
    <row r="107" spans="1:14" s="5" customFormat="1" x14ac:dyDescent="0.25">
      <c r="A107" s="89" t="s">
        <v>5429</v>
      </c>
      <c r="B107" s="42" t="s">
        <v>5704</v>
      </c>
      <c r="C107" s="43" t="s">
        <v>9019</v>
      </c>
      <c r="D107" s="44"/>
      <c r="E107" s="47"/>
      <c r="F107" s="10">
        <v>10</v>
      </c>
      <c r="G107" s="797">
        <f t="shared" si="3"/>
        <v>3</v>
      </c>
      <c r="H107" s="797">
        <f t="shared" si="3"/>
        <v>3</v>
      </c>
      <c r="I107" s="797">
        <f t="shared" si="3"/>
        <v>5</v>
      </c>
      <c r="J107" s="797">
        <f t="shared" si="2"/>
        <v>3</v>
      </c>
      <c r="K107" s="797">
        <f t="shared" si="2"/>
        <v>5</v>
      </c>
      <c r="L107" s="797">
        <f t="shared" si="2"/>
        <v>4</v>
      </c>
      <c r="M107" s="797">
        <f t="shared" ref="M107:M170" si="4">IF($N107,"NA",IF(ISNUMBER($F107),ROUND(($F107*M$5),0),""))</f>
        <v>5</v>
      </c>
      <c r="N107" s="797" t="b">
        <v>0</v>
      </c>
    </row>
    <row r="108" spans="1:14" s="5" customFormat="1" x14ac:dyDescent="0.25">
      <c r="A108" s="89" t="s">
        <v>733</v>
      </c>
      <c r="B108" s="42" t="s">
        <v>184</v>
      </c>
      <c r="C108" s="43" t="s">
        <v>9020</v>
      </c>
      <c r="D108" s="44"/>
      <c r="E108" s="47"/>
      <c r="F108" s="10">
        <v>167</v>
      </c>
      <c r="G108" s="797" t="str">
        <f t="shared" si="3"/>
        <v>NA</v>
      </c>
      <c r="H108" s="797" t="str">
        <f t="shared" si="3"/>
        <v>NA</v>
      </c>
      <c r="I108" s="797" t="str">
        <f t="shared" si="3"/>
        <v>NA</v>
      </c>
      <c r="J108" s="797" t="str">
        <f t="shared" si="3"/>
        <v>NA</v>
      </c>
      <c r="K108" s="797" t="str">
        <f t="shared" si="3"/>
        <v>NA</v>
      </c>
      <c r="L108" s="797" t="str">
        <f t="shared" si="3"/>
        <v>NA</v>
      </c>
      <c r="M108" s="797" t="str">
        <f t="shared" si="4"/>
        <v>NA</v>
      </c>
      <c r="N108" s="797" t="b">
        <v>1</v>
      </c>
    </row>
    <row r="109" spans="1:14" s="5" customFormat="1" x14ac:dyDescent="0.25">
      <c r="A109" s="69"/>
      <c r="B109" s="42"/>
      <c r="C109" s="43"/>
      <c r="D109" s="44"/>
      <c r="E109" s="47"/>
      <c r="F109" s="10"/>
      <c r="G109" s="797" t="str">
        <f t="shared" ref="G109:L151" si="5">IF($N109,"NA",IF(ISNUMBER($F109),ROUND(($F109*G$5),0),""))</f>
        <v/>
      </c>
      <c r="H109" s="797" t="str">
        <f t="shared" si="5"/>
        <v/>
      </c>
      <c r="I109" s="797" t="str">
        <f t="shared" si="5"/>
        <v/>
      </c>
      <c r="J109" s="797" t="str">
        <f t="shared" si="5"/>
        <v/>
      </c>
      <c r="K109" s="797" t="str">
        <f t="shared" si="5"/>
        <v/>
      </c>
      <c r="L109" s="797" t="str">
        <f t="shared" si="5"/>
        <v/>
      </c>
      <c r="M109" s="797" t="str">
        <f t="shared" si="4"/>
        <v/>
      </c>
      <c r="N109" s="797" t="b">
        <v>0</v>
      </c>
    </row>
    <row r="110" spans="1:14" s="5" customFormat="1" ht="25.5" x14ac:dyDescent="0.25">
      <c r="A110" s="87" t="s">
        <v>186</v>
      </c>
      <c r="B110" s="42"/>
      <c r="C110" s="43"/>
      <c r="D110" s="44"/>
      <c r="E110" s="47"/>
      <c r="F110" s="10" t="s">
        <v>5249</v>
      </c>
      <c r="G110" s="797" t="str">
        <f t="shared" si="5"/>
        <v/>
      </c>
      <c r="H110" s="797" t="str">
        <f t="shared" si="5"/>
        <v/>
      </c>
      <c r="I110" s="797" t="str">
        <f t="shared" si="5"/>
        <v/>
      </c>
      <c r="J110" s="797" t="str">
        <f t="shared" si="5"/>
        <v/>
      </c>
      <c r="K110" s="797" t="str">
        <f t="shared" si="5"/>
        <v/>
      </c>
      <c r="L110" s="797" t="str">
        <f t="shared" si="5"/>
        <v/>
      </c>
      <c r="M110" s="797" t="str">
        <f t="shared" si="4"/>
        <v/>
      </c>
      <c r="N110" s="797" t="b">
        <v>0</v>
      </c>
    </row>
    <row r="111" spans="1:14" s="5" customFormat="1" x14ac:dyDescent="0.25">
      <c r="A111" s="54" t="s">
        <v>187</v>
      </c>
      <c r="B111" s="42"/>
      <c r="C111" s="43"/>
      <c r="D111" s="44"/>
      <c r="E111" s="47"/>
      <c r="F111" s="10" t="s">
        <v>5249</v>
      </c>
      <c r="G111" s="797" t="str">
        <f t="shared" si="5"/>
        <v/>
      </c>
      <c r="H111" s="797" t="str">
        <f t="shared" si="5"/>
        <v/>
      </c>
      <c r="I111" s="797" t="str">
        <f t="shared" si="5"/>
        <v/>
      </c>
      <c r="J111" s="797" t="str">
        <f t="shared" si="5"/>
        <v/>
      </c>
      <c r="K111" s="797" t="str">
        <f t="shared" si="5"/>
        <v/>
      </c>
      <c r="L111" s="797" t="str">
        <f t="shared" si="5"/>
        <v/>
      </c>
      <c r="M111" s="797" t="str">
        <f t="shared" si="4"/>
        <v/>
      </c>
      <c r="N111" s="797" t="b">
        <v>0</v>
      </c>
    </row>
    <row r="112" spans="1:14" s="5" customFormat="1" ht="25.5" x14ac:dyDescent="0.25">
      <c r="A112" s="69" t="s">
        <v>8615</v>
      </c>
      <c r="B112" s="90" t="s">
        <v>9645</v>
      </c>
      <c r="C112" s="43" t="s">
        <v>5705</v>
      </c>
      <c r="D112" s="44"/>
      <c r="E112" s="47"/>
      <c r="F112" s="10">
        <v>115</v>
      </c>
      <c r="G112" s="797">
        <f t="shared" si="5"/>
        <v>40</v>
      </c>
      <c r="H112" s="797">
        <f t="shared" si="5"/>
        <v>40</v>
      </c>
      <c r="I112" s="797">
        <f t="shared" si="5"/>
        <v>52</v>
      </c>
      <c r="J112" s="797">
        <f t="shared" si="5"/>
        <v>36</v>
      </c>
      <c r="K112" s="797">
        <f t="shared" si="5"/>
        <v>57</v>
      </c>
      <c r="L112" s="797">
        <f t="shared" si="5"/>
        <v>49</v>
      </c>
      <c r="M112" s="797">
        <f t="shared" si="4"/>
        <v>56</v>
      </c>
      <c r="N112" s="797" t="b">
        <v>0</v>
      </c>
    </row>
    <row r="113" spans="1:14" s="5" customFormat="1" ht="25.5" x14ac:dyDescent="0.25">
      <c r="A113" s="69" t="s">
        <v>8616</v>
      </c>
      <c r="B113" s="90" t="s">
        <v>9646</v>
      </c>
      <c r="C113" s="43" t="s">
        <v>5706</v>
      </c>
      <c r="D113" s="44"/>
      <c r="E113" s="47"/>
      <c r="F113" s="10">
        <v>214</v>
      </c>
      <c r="G113" s="797">
        <f t="shared" si="5"/>
        <v>74</v>
      </c>
      <c r="H113" s="797">
        <f t="shared" si="5"/>
        <v>74</v>
      </c>
      <c r="I113" s="797">
        <f t="shared" si="5"/>
        <v>97</v>
      </c>
      <c r="J113" s="797">
        <f t="shared" si="5"/>
        <v>67</v>
      </c>
      <c r="K113" s="797">
        <f t="shared" si="5"/>
        <v>107</v>
      </c>
      <c r="L113" s="797">
        <f t="shared" si="5"/>
        <v>92</v>
      </c>
      <c r="M113" s="797">
        <f t="shared" si="4"/>
        <v>103</v>
      </c>
      <c r="N113" s="797" t="b">
        <v>0</v>
      </c>
    </row>
    <row r="114" spans="1:14" s="5" customFormat="1" ht="25.5" x14ac:dyDescent="0.25">
      <c r="A114" s="69" t="s">
        <v>8617</v>
      </c>
      <c r="B114" s="90" t="s">
        <v>9647</v>
      </c>
      <c r="C114" s="43" t="s">
        <v>5707</v>
      </c>
      <c r="D114" s="44"/>
      <c r="E114" s="47"/>
      <c r="F114" s="10">
        <v>238</v>
      </c>
      <c r="G114" s="797">
        <f t="shared" si="5"/>
        <v>82</v>
      </c>
      <c r="H114" s="797">
        <f t="shared" si="5"/>
        <v>82</v>
      </c>
      <c r="I114" s="797">
        <f t="shared" si="5"/>
        <v>108</v>
      </c>
      <c r="J114" s="797">
        <f t="shared" si="5"/>
        <v>75</v>
      </c>
      <c r="K114" s="797">
        <f t="shared" si="5"/>
        <v>119</v>
      </c>
      <c r="L114" s="797">
        <f t="shared" si="5"/>
        <v>102</v>
      </c>
      <c r="M114" s="797">
        <f t="shared" si="4"/>
        <v>115</v>
      </c>
      <c r="N114" s="797" t="b">
        <v>0</v>
      </c>
    </row>
    <row r="115" spans="1:14" s="5" customFormat="1" ht="25.5" x14ac:dyDescent="0.25">
      <c r="A115" s="69" t="s">
        <v>8618</v>
      </c>
      <c r="B115" s="90" t="s">
        <v>9648</v>
      </c>
      <c r="C115" s="43" t="s">
        <v>5708</v>
      </c>
      <c r="D115" s="44"/>
      <c r="E115" s="47"/>
      <c r="F115" s="10">
        <v>409</v>
      </c>
      <c r="G115" s="797">
        <f t="shared" si="5"/>
        <v>141</v>
      </c>
      <c r="H115" s="797">
        <f t="shared" si="5"/>
        <v>141</v>
      </c>
      <c r="I115" s="797">
        <f t="shared" si="5"/>
        <v>185</v>
      </c>
      <c r="J115" s="797">
        <f t="shared" si="5"/>
        <v>128</v>
      </c>
      <c r="K115" s="797">
        <f t="shared" si="5"/>
        <v>204</v>
      </c>
      <c r="L115" s="797">
        <f t="shared" si="5"/>
        <v>176</v>
      </c>
      <c r="M115" s="797">
        <f t="shared" si="4"/>
        <v>198</v>
      </c>
      <c r="N115" s="797" t="b">
        <v>0</v>
      </c>
    </row>
    <row r="116" spans="1:14" s="5" customFormat="1" ht="25.5" x14ac:dyDescent="0.25">
      <c r="A116" s="69" t="s">
        <v>8619</v>
      </c>
      <c r="B116" s="90" t="s">
        <v>9649</v>
      </c>
      <c r="C116" s="43" t="s">
        <v>5709</v>
      </c>
      <c r="D116" s="44"/>
      <c r="E116" s="47"/>
      <c r="F116" s="10">
        <v>362</v>
      </c>
      <c r="G116" s="797">
        <f t="shared" si="5"/>
        <v>125</v>
      </c>
      <c r="H116" s="797">
        <f t="shared" si="5"/>
        <v>125</v>
      </c>
      <c r="I116" s="797">
        <f t="shared" si="5"/>
        <v>164</v>
      </c>
      <c r="J116" s="797">
        <f t="shared" si="5"/>
        <v>114</v>
      </c>
      <c r="K116" s="797">
        <f t="shared" si="5"/>
        <v>181</v>
      </c>
      <c r="L116" s="797">
        <f t="shared" si="5"/>
        <v>156</v>
      </c>
      <c r="M116" s="797">
        <f t="shared" si="4"/>
        <v>175</v>
      </c>
      <c r="N116" s="797" t="b">
        <v>0</v>
      </c>
    </row>
    <row r="117" spans="1:14" s="5" customFormat="1" ht="25.5" x14ac:dyDescent="0.25">
      <c r="A117" s="69" t="s">
        <v>8620</v>
      </c>
      <c r="B117" s="90" t="s">
        <v>9650</v>
      </c>
      <c r="C117" s="43" t="s">
        <v>5710</v>
      </c>
      <c r="D117" s="44"/>
      <c r="E117" s="47"/>
      <c r="F117" s="10">
        <v>456</v>
      </c>
      <c r="G117" s="797">
        <f t="shared" si="5"/>
        <v>157</v>
      </c>
      <c r="H117" s="797">
        <f t="shared" si="5"/>
        <v>157</v>
      </c>
      <c r="I117" s="797">
        <f t="shared" si="5"/>
        <v>206</v>
      </c>
      <c r="J117" s="797">
        <f t="shared" si="5"/>
        <v>143</v>
      </c>
      <c r="K117" s="797">
        <f t="shared" si="5"/>
        <v>228</v>
      </c>
      <c r="L117" s="797">
        <f t="shared" si="5"/>
        <v>196</v>
      </c>
      <c r="M117" s="797">
        <f t="shared" si="4"/>
        <v>220</v>
      </c>
      <c r="N117" s="797" t="b">
        <v>0</v>
      </c>
    </row>
    <row r="118" spans="1:14" s="5" customFormat="1" x14ac:dyDescent="0.25">
      <c r="A118" s="69"/>
      <c r="B118" s="90"/>
      <c r="C118" s="43"/>
      <c r="D118" s="44"/>
      <c r="E118" s="47"/>
      <c r="F118" s="10" t="s">
        <v>5249</v>
      </c>
      <c r="G118" s="797" t="str">
        <f t="shared" si="5"/>
        <v/>
      </c>
      <c r="H118" s="797" t="str">
        <f t="shared" si="5"/>
        <v/>
      </c>
      <c r="I118" s="797" t="str">
        <f t="shared" si="5"/>
        <v/>
      </c>
      <c r="J118" s="797" t="str">
        <f t="shared" si="5"/>
        <v/>
      </c>
      <c r="K118" s="797" t="str">
        <f t="shared" si="5"/>
        <v/>
      </c>
      <c r="L118" s="797" t="str">
        <f t="shared" si="5"/>
        <v/>
      </c>
      <c r="M118" s="797" t="str">
        <f t="shared" si="4"/>
        <v/>
      </c>
      <c r="N118" s="797" t="b">
        <v>0</v>
      </c>
    </row>
    <row r="119" spans="1:14" s="5" customFormat="1" x14ac:dyDescent="0.25">
      <c r="A119" s="69"/>
      <c r="B119" s="90"/>
      <c r="C119" s="43"/>
      <c r="D119" s="44"/>
      <c r="E119" s="47"/>
      <c r="F119" s="10" t="s">
        <v>5249</v>
      </c>
      <c r="G119" s="797" t="str">
        <f t="shared" si="5"/>
        <v/>
      </c>
      <c r="H119" s="797" t="str">
        <f t="shared" si="5"/>
        <v/>
      </c>
      <c r="I119" s="797" t="str">
        <f t="shared" si="5"/>
        <v/>
      </c>
      <c r="J119" s="797" t="str">
        <f t="shared" si="5"/>
        <v/>
      </c>
      <c r="K119" s="797" t="str">
        <f t="shared" si="5"/>
        <v/>
      </c>
      <c r="L119" s="797" t="str">
        <f t="shared" si="5"/>
        <v/>
      </c>
      <c r="M119" s="797" t="str">
        <f t="shared" si="4"/>
        <v/>
      </c>
      <c r="N119" s="797" t="b">
        <v>0</v>
      </c>
    </row>
    <row r="120" spans="1:14" s="5" customFormat="1" x14ac:dyDescent="0.25">
      <c r="A120" s="87" t="s">
        <v>151</v>
      </c>
      <c r="B120" s="42"/>
      <c r="C120" s="43"/>
      <c r="D120" s="44"/>
      <c r="E120" s="47"/>
      <c r="F120" s="10" t="s">
        <v>5249</v>
      </c>
      <c r="G120" s="797" t="str">
        <f t="shared" si="5"/>
        <v/>
      </c>
      <c r="H120" s="797" t="str">
        <f t="shared" si="5"/>
        <v/>
      </c>
      <c r="I120" s="797" t="str">
        <f t="shared" si="5"/>
        <v/>
      </c>
      <c r="J120" s="797" t="str">
        <f t="shared" si="5"/>
        <v/>
      </c>
      <c r="K120" s="797" t="str">
        <f t="shared" si="5"/>
        <v/>
      </c>
      <c r="L120" s="797" t="str">
        <f t="shared" si="5"/>
        <v/>
      </c>
      <c r="M120" s="797" t="str">
        <f t="shared" si="4"/>
        <v/>
      </c>
      <c r="N120" s="797" t="b">
        <v>0</v>
      </c>
    </row>
    <row r="121" spans="1:14" s="5" customFormat="1" x14ac:dyDescent="0.25">
      <c r="A121" s="69" t="s">
        <v>193</v>
      </c>
      <c r="B121" s="42" t="s">
        <v>188</v>
      </c>
      <c r="C121" s="43" t="s">
        <v>194</v>
      </c>
      <c r="D121" s="44"/>
      <c r="E121" s="47"/>
      <c r="F121" s="10">
        <v>111.3</v>
      </c>
      <c r="G121" s="797">
        <f t="shared" si="5"/>
        <v>38</v>
      </c>
      <c r="H121" s="797">
        <f t="shared" si="5"/>
        <v>38</v>
      </c>
      <c r="I121" s="797">
        <f t="shared" si="5"/>
        <v>50</v>
      </c>
      <c r="J121" s="797">
        <f t="shared" si="5"/>
        <v>35</v>
      </c>
      <c r="K121" s="797">
        <f t="shared" si="5"/>
        <v>56</v>
      </c>
      <c r="L121" s="797">
        <f t="shared" si="5"/>
        <v>48</v>
      </c>
      <c r="M121" s="797">
        <f t="shared" si="4"/>
        <v>54</v>
      </c>
      <c r="N121" s="797" t="b">
        <v>0</v>
      </c>
    </row>
    <row r="122" spans="1:14" s="5" customFormat="1" x14ac:dyDescent="0.25">
      <c r="A122" s="69" t="s">
        <v>195</v>
      </c>
      <c r="B122" s="42" t="s">
        <v>189</v>
      </c>
      <c r="C122" s="43" t="s">
        <v>196</v>
      </c>
      <c r="D122" s="44"/>
      <c r="E122" s="47"/>
      <c r="F122" s="10">
        <v>118.65</v>
      </c>
      <c r="G122" s="797">
        <f t="shared" si="5"/>
        <v>41</v>
      </c>
      <c r="H122" s="797">
        <f t="shared" si="5"/>
        <v>41</v>
      </c>
      <c r="I122" s="797">
        <f t="shared" si="5"/>
        <v>54</v>
      </c>
      <c r="J122" s="797">
        <f t="shared" si="5"/>
        <v>37</v>
      </c>
      <c r="K122" s="797">
        <f t="shared" si="5"/>
        <v>59</v>
      </c>
      <c r="L122" s="797">
        <f t="shared" si="5"/>
        <v>51</v>
      </c>
      <c r="M122" s="797">
        <f t="shared" si="4"/>
        <v>57</v>
      </c>
      <c r="N122" s="797" t="b">
        <v>0</v>
      </c>
    </row>
    <row r="123" spans="1:14" s="5" customFormat="1" x14ac:dyDescent="0.25">
      <c r="A123" s="69" t="s">
        <v>195</v>
      </c>
      <c r="B123" s="42" t="s">
        <v>189</v>
      </c>
      <c r="C123" s="43" t="s">
        <v>197</v>
      </c>
      <c r="D123" s="44"/>
      <c r="E123" s="47"/>
      <c r="F123" s="10">
        <v>118.65</v>
      </c>
      <c r="G123" s="797">
        <f t="shared" si="5"/>
        <v>41</v>
      </c>
      <c r="H123" s="797">
        <f t="shared" si="5"/>
        <v>41</v>
      </c>
      <c r="I123" s="797">
        <f t="shared" si="5"/>
        <v>54</v>
      </c>
      <c r="J123" s="797">
        <f t="shared" si="5"/>
        <v>37</v>
      </c>
      <c r="K123" s="797">
        <f t="shared" si="5"/>
        <v>59</v>
      </c>
      <c r="L123" s="797">
        <f t="shared" si="5"/>
        <v>51</v>
      </c>
      <c r="M123" s="797">
        <f t="shared" si="4"/>
        <v>57</v>
      </c>
      <c r="N123" s="797" t="b">
        <v>0</v>
      </c>
    </row>
    <row r="124" spans="1:14" s="5" customFormat="1" x14ac:dyDescent="0.25">
      <c r="A124" s="69" t="s">
        <v>198</v>
      </c>
      <c r="B124" s="42" t="s">
        <v>190</v>
      </c>
      <c r="C124" s="43" t="s">
        <v>199</v>
      </c>
      <c r="D124" s="44"/>
      <c r="E124" s="47"/>
      <c r="F124" s="10">
        <v>127.05</v>
      </c>
      <c r="G124" s="797">
        <f t="shared" si="5"/>
        <v>44</v>
      </c>
      <c r="H124" s="797">
        <f t="shared" si="5"/>
        <v>44</v>
      </c>
      <c r="I124" s="797">
        <f t="shared" si="5"/>
        <v>57</v>
      </c>
      <c r="J124" s="797">
        <f t="shared" si="5"/>
        <v>40</v>
      </c>
      <c r="K124" s="797">
        <f t="shared" si="5"/>
        <v>63</v>
      </c>
      <c r="L124" s="797">
        <f t="shared" si="5"/>
        <v>55</v>
      </c>
      <c r="M124" s="797">
        <f t="shared" si="4"/>
        <v>61</v>
      </c>
      <c r="N124" s="797" t="b">
        <v>0</v>
      </c>
    </row>
    <row r="125" spans="1:14" s="5" customFormat="1" x14ac:dyDescent="0.25">
      <c r="A125" s="69" t="s">
        <v>200</v>
      </c>
      <c r="B125" s="42" t="s">
        <v>191</v>
      </c>
      <c r="C125" s="43" t="s">
        <v>201</v>
      </c>
      <c r="D125" s="44"/>
      <c r="E125" s="47"/>
      <c r="F125" s="10">
        <v>138.6</v>
      </c>
      <c r="G125" s="797">
        <f t="shared" si="5"/>
        <v>48</v>
      </c>
      <c r="H125" s="797">
        <f t="shared" si="5"/>
        <v>48</v>
      </c>
      <c r="I125" s="797">
        <f t="shared" si="5"/>
        <v>63</v>
      </c>
      <c r="J125" s="797">
        <f t="shared" si="5"/>
        <v>44</v>
      </c>
      <c r="K125" s="797">
        <f t="shared" si="5"/>
        <v>69</v>
      </c>
      <c r="L125" s="797">
        <f t="shared" si="5"/>
        <v>60</v>
      </c>
      <c r="M125" s="797">
        <f t="shared" si="4"/>
        <v>67</v>
      </c>
      <c r="N125" s="797" t="b">
        <v>0</v>
      </c>
    </row>
    <row r="126" spans="1:14" s="5" customFormat="1" x14ac:dyDescent="0.25">
      <c r="A126" s="69" t="s">
        <v>202</v>
      </c>
      <c r="B126" s="42" t="s">
        <v>192</v>
      </c>
      <c r="C126" s="43" t="s">
        <v>203</v>
      </c>
      <c r="D126" s="44"/>
      <c r="E126" s="47"/>
      <c r="F126" s="10">
        <v>145.94999999999999</v>
      </c>
      <c r="G126" s="797">
        <f t="shared" si="5"/>
        <v>50</v>
      </c>
      <c r="H126" s="797">
        <f t="shared" si="5"/>
        <v>50</v>
      </c>
      <c r="I126" s="797">
        <f t="shared" si="5"/>
        <v>66</v>
      </c>
      <c r="J126" s="797">
        <f t="shared" si="5"/>
        <v>46</v>
      </c>
      <c r="K126" s="797">
        <f t="shared" si="5"/>
        <v>73</v>
      </c>
      <c r="L126" s="797">
        <f t="shared" si="5"/>
        <v>63</v>
      </c>
      <c r="M126" s="797">
        <f t="shared" si="4"/>
        <v>70</v>
      </c>
      <c r="N126" s="797" t="b">
        <v>0</v>
      </c>
    </row>
    <row r="127" spans="1:14" s="5" customFormat="1" x14ac:dyDescent="0.25">
      <c r="A127" s="87" t="s">
        <v>204</v>
      </c>
      <c r="B127" s="42"/>
      <c r="C127" s="43"/>
      <c r="D127" s="44"/>
      <c r="E127" s="47"/>
      <c r="F127" s="10" t="s">
        <v>5249</v>
      </c>
      <c r="G127" s="797" t="str">
        <f t="shared" si="5"/>
        <v/>
      </c>
      <c r="H127" s="797" t="str">
        <f t="shared" si="5"/>
        <v/>
      </c>
      <c r="I127" s="797" t="str">
        <f t="shared" si="5"/>
        <v/>
      </c>
      <c r="J127" s="797" t="str">
        <f t="shared" si="5"/>
        <v/>
      </c>
      <c r="K127" s="797" t="str">
        <f t="shared" si="5"/>
        <v/>
      </c>
      <c r="L127" s="797" t="str">
        <f t="shared" si="5"/>
        <v/>
      </c>
      <c r="M127" s="797" t="str">
        <f t="shared" si="4"/>
        <v/>
      </c>
      <c r="N127" s="797" t="b">
        <v>0</v>
      </c>
    </row>
    <row r="128" spans="1:14" s="5" customFormat="1" x14ac:dyDescent="0.25">
      <c r="A128" s="54" t="s">
        <v>205</v>
      </c>
      <c r="B128" s="91" t="s">
        <v>9651</v>
      </c>
      <c r="C128" s="43" t="s">
        <v>206</v>
      </c>
      <c r="D128" s="44"/>
      <c r="E128" s="47"/>
      <c r="F128" s="10">
        <v>153.30000000000001</v>
      </c>
      <c r="G128" s="797">
        <f t="shared" si="5"/>
        <v>53</v>
      </c>
      <c r="H128" s="797">
        <f t="shared" si="5"/>
        <v>53</v>
      </c>
      <c r="I128" s="797">
        <f t="shared" si="5"/>
        <v>69</v>
      </c>
      <c r="J128" s="797">
        <f t="shared" si="5"/>
        <v>48</v>
      </c>
      <c r="K128" s="797">
        <f t="shared" si="5"/>
        <v>76</v>
      </c>
      <c r="L128" s="797">
        <f t="shared" si="5"/>
        <v>66</v>
      </c>
      <c r="M128" s="797">
        <f t="shared" si="4"/>
        <v>74</v>
      </c>
      <c r="N128" s="797" t="b">
        <v>0</v>
      </c>
    </row>
    <row r="129" spans="1:14" s="5" customFormat="1" x14ac:dyDescent="0.25">
      <c r="A129" s="87" t="s">
        <v>158</v>
      </c>
      <c r="B129" s="42"/>
      <c r="C129" s="43"/>
      <c r="D129" s="44"/>
      <c r="E129" s="47"/>
      <c r="F129" s="10" t="s">
        <v>5249</v>
      </c>
      <c r="G129" s="797" t="str">
        <f t="shared" si="5"/>
        <v/>
      </c>
      <c r="H129" s="797" t="str">
        <f t="shared" si="5"/>
        <v/>
      </c>
      <c r="I129" s="797" t="str">
        <f t="shared" si="5"/>
        <v/>
      </c>
      <c r="J129" s="797" t="str">
        <f t="shared" si="5"/>
        <v/>
      </c>
      <c r="K129" s="797" t="str">
        <f t="shared" si="5"/>
        <v/>
      </c>
      <c r="L129" s="797" t="str">
        <f t="shared" si="5"/>
        <v/>
      </c>
      <c r="M129" s="797" t="str">
        <f t="shared" si="4"/>
        <v/>
      </c>
      <c r="N129" s="797" t="b">
        <v>0</v>
      </c>
    </row>
    <row r="130" spans="1:14" s="5" customFormat="1" x14ac:dyDescent="0.25">
      <c r="A130" s="69" t="s">
        <v>207</v>
      </c>
      <c r="B130" s="42" t="s">
        <v>5711</v>
      </c>
      <c r="C130" s="43" t="s">
        <v>5712</v>
      </c>
      <c r="D130" s="44"/>
      <c r="E130" s="47"/>
      <c r="F130" s="10">
        <v>53.55</v>
      </c>
      <c r="G130" s="797">
        <f t="shared" si="5"/>
        <v>18</v>
      </c>
      <c r="H130" s="797">
        <f t="shared" si="5"/>
        <v>18</v>
      </c>
      <c r="I130" s="797">
        <f t="shared" si="5"/>
        <v>24</v>
      </c>
      <c r="J130" s="797">
        <f t="shared" si="5"/>
        <v>17</v>
      </c>
      <c r="K130" s="797">
        <f t="shared" si="5"/>
        <v>27</v>
      </c>
      <c r="L130" s="797">
        <f t="shared" si="5"/>
        <v>23</v>
      </c>
      <c r="M130" s="797">
        <f t="shared" si="4"/>
        <v>26</v>
      </c>
      <c r="N130" s="797" t="b">
        <v>0</v>
      </c>
    </row>
    <row r="131" spans="1:14" s="5" customFormat="1" x14ac:dyDescent="0.25">
      <c r="A131" s="69" t="s">
        <v>208</v>
      </c>
      <c r="B131" s="42" t="s">
        <v>209</v>
      </c>
      <c r="C131" s="43" t="s">
        <v>210</v>
      </c>
      <c r="D131" s="44"/>
      <c r="E131" s="47"/>
      <c r="F131" s="10">
        <v>5.25</v>
      </c>
      <c r="G131" s="797">
        <f t="shared" si="5"/>
        <v>2</v>
      </c>
      <c r="H131" s="797">
        <f t="shared" si="5"/>
        <v>2</v>
      </c>
      <c r="I131" s="797">
        <f t="shared" si="5"/>
        <v>2</v>
      </c>
      <c r="J131" s="797">
        <f t="shared" si="5"/>
        <v>2</v>
      </c>
      <c r="K131" s="797">
        <f t="shared" si="5"/>
        <v>3</v>
      </c>
      <c r="L131" s="797">
        <f t="shared" si="5"/>
        <v>2</v>
      </c>
      <c r="M131" s="797">
        <f t="shared" si="4"/>
        <v>3</v>
      </c>
      <c r="N131" s="797" t="b">
        <v>0</v>
      </c>
    </row>
    <row r="132" spans="1:14" s="5" customFormat="1" x14ac:dyDescent="0.25">
      <c r="A132" s="69" t="s">
        <v>211</v>
      </c>
      <c r="B132" s="42" t="s">
        <v>212</v>
      </c>
      <c r="C132" s="43" t="s">
        <v>213</v>
      </c>
      <c r="D132" s="44"/>
      <c r="E132" s="47"/>
      <c r="F132" s="10">
        <v>2.1</v>
      </c>
      <c r="G132" s="797">
        <f t="shared" si="5"/>
        <v>1</v>
      </c>
      <c r="H132" s="797">
        <f t="shared" si="5"/>
        <v>1</v>
      </c>
      <c r="I132" s="797">
        <f t="shared" si="5"/>
        <v>1</v>
      </c>
      <c r="J132" s="797">
        <f t="shared" si="5"/>
        <v>1</v>
      </c>
      <c r="K132" s="797">
        <f t="shared" si="5"/>
        <v>1</v>
      </c>
      <c r="L132" s="797">
        <f t="shared" si="5"/>
        <v>1</v>
      </c>
      <c r="M132" s="797">
        <f t="shared" si="4"/>
        <v>1</v>
      </c>
      <c r="N132" s="797" t="b">
        <v>0</v>
      </c>
    </row>
    <row r="133" spans="1:14" s="5" customFormat="1" ht="25.5" x14ac:dyDescent="0.25">
      <c r="A133" s="69" t="s">
        <v>5713</v>
      </c>
      <c r="B133" s="42" t="s">
        <v>5714</v>
      </c>
      <c r="C133" s="43" t="s">
        <v>5715</v>
      </c>
      <c r="D133" s="44"/>
      <c r="E133" s="47"/>
      <c r="F133" s="10">
        <v>118</v>
      </c>
      <c r="G133" s="797">
        <f t="shared" si="5"/>
        <v>41</v>
      </c>
      <c r="H133" s="797">
        <f t="shared" si="5"/>
        <v>41</v>
      </c>
      <c r="I133" s="797">
        <f t="shared" si="5"/>
        <v>53</v>
      </c>
      <c r="J133" s="797">
        <f t="shared" si="5"/>
        <v>37</v>
      </c>
      <c r="K133" s="797">
        <f t="shared" si="5"/>
        <v>59</v>
      </c>
      <c r="L133" s="797">
        <f t="shared" si="5"/>
        <v>51</v>
      </c>
      <c r="M133" s="797">
        <f t="shared" si="4"/>
        <v>57</v>
      </c>
      <c r="N133" s="797" t="b">
        <v>0</v>
      </c>
    </row>
    <row r="134" spans="1:14" s="5" customFormat="1" ht="25.5" x14ac:dyDescent="0.25">
      <c r="A134" s="69" t="s">
        <v>5716</v>
      </c>
      <c r="B134" s="42" t="s">
        <v>5717</v>
      </c>
      <c r="C134" s="43" t="s">
        <v>5718</v>
      </c>
      <c r="D134" s="44"/>
      <c r="E134" s="47"/>
      <c r="F134" s="10">
        <v>113</v>
      </c>
      <c r="G134" s="797">
        <f t="shared" si="5"/>
        <v>39</v>
      </c>
      <c r="H134" s="797">
        <f t="shared" si="5"/>
        <v>39</v>
      </c>
      <c r="I134" s="797">
        <f t="shared" si="5"/>
        <v>51</v>
      </c>
      <c r="J134" s="797">
        <f t="shared" si="5"/>
        <v>35</v>
      </c>
      <c r="K134" s="797">
        <f t="shared" si="5"/>
        <v>56</v>
      </c>
      <c r="L134" s="797">
        <f t="shared" si="5"/>
        <v>49</v>
      </c>
      <c r="M134" s="797">
        <f t="shared" si="4"/>
        <v>55</v>
      </c>
      <c r="N134" s="797" t="b">
        <v>0</v>
      </c>
    </row>
    <row r="135" spans="1:14" s="5" customFormat="1" ht="25.5" x14ac:dyDescent="0.25">
      <c r="A135" s="69" t="s">
        <v>5719</v>
      </c>
      <c r="B135" s="42" t="s">
        <v>5720</v>
      </c>
      <c r="C135" s="43" t="s">
        <v>5721</v>
      </c>
      <c r="D135" s="44"/>
      <c r="E135" s="47"/>
      <c r="F135" s="10">
        <v>103</v>
      </c>
      <c r="G135" s="797">
        <f t="shared" si="5"/>
        <v>35</v>
      </c>
      <c r="H135" s="797">
        <f t="shared" si="5"/>
        <v>35</v>
      </c>
      <c r="I135" s="797">
        <f t="shared" si="5"/>
        <v>47</v>
      </c>
      <c r="J135" s="797">
        <f t="shared" si="5"/>
        <v>32</v>
      </c>
      <c r="K135" s="797">
        <f t="shared" si="5"/>
        <v>51</v>
      </c>
      <c r="L135" s="797">
        <f t="shared" si="5"/>
        <v>44</v>
      </c>
      <c r="M135" s="797">
        <f t="shared" si="4"/>
        <v>50</v>
      </c>
      <c r="N135" s="797" t="b">
        <v>0</v>
      </c>
    </row>
    <row r="136" spans="1:14" s="5" customFormat="1" ht="26.25" thickBot="1" x14ac:dyDescent="0.3">
      <c r="A136" s="54" t="s">
        <v>5722</v>
      </c>
      <c r="B136" s="55" t="s">
        <v>5723</v>
      </c>
      <c r="C136" s="56" t="s">
        <v>5724</v>
      </c>
      <c r="D136" s="57"/>
      <c r="E136" s="58"/>
      <c r="F136" s="59">
        <v>108</v>
      </c>
      <c r="G136" s="797">
        <f t="shared" si="5"/>
        <v>37</v>
      </c>
      <c r="H136" s="797">
        <f t="shared" si="5"/>
        <v>37</v>
      </c>
      <c r="I136" s="797">
        <f t="shared" si="5"/>
        <v>49</v>
      </c>
      <c r="J136" s="797">
        <f t="shared" si="5"/>
        <v>34</v>
      </c>
      <c r="K136" s="797">
        <f t="shared" si="5"/>
        <v>54</v>
      </c>
      <c r="L136" s="797">
        <f t="shared" si="5"/>
        <v>46</v>
      </c>
      <c r="M136" s="797">
        <f t="shared" si="4"/>
        <v>52</v>
      </c>
      <c r="N136" s="797" t="b">
        <v>0</v>
      </c>
    </row>
    <row r="137" spans="1:14" s="5" customFormat="1" ht="25.5" x14ac:dyDescent="0.25">
      <c r="A137" s="92" t="s">
        <v>214</v>
      </c>
      <c r="B137" s="93" t="s">
        <v>215</v>
      </c>
      <c r="C137" s="94" t="s">
        <v>216</v>
      </c>
      <c r="D137" s="60"/>
      <c r="E137" s="61"/>
      <c r="F137" s="95">
        <v>4.2</v>
      </c>
      <c r="G137" s="797">
        <f t="shared" si="5"/>
        <v>1</v>
      </c>
      <c r="H137" s="797">
        <f t="shared" si="5"/>
        <v>1</v>
      </c>
      <c r="I137" s="797">
        <f t="shared" si="5"/>
        <v>2</v>
      </c>
      <c r="J137" s="797">
        <f t="shared" si="5"/>
        <v>1</v>
      </c>
      <c r="K137" s="797">
        <f t="shared" si="5"/>
        <v>2</v>
      </c>
      <c r="L137" s="797">
        <f t="shared" si="5"/>
        <v>2</v>
      </c>
      <c r="M137" s="797">
        <f t="shared" si="4"/>
        <v>2</v>
      </c>
      <c r="N137" s="797" t="b">
        <v>0</v>
      </c>
    </row>
    <row r="138" spans="1:14" s="5" customFormat="1" x14ac:dyDescent="0.25">
      <c r="A138" s="96"/>
      <c r="B138" s="80" t="s">
        <v>217</v>
      </c>
      <c r="C138" s="43" t="s">
        <v>218</v>
      </c>
      <c r="D138" s="44"/>
      <c r="E138" s="47"/>
      <c r="F138" s="46">
        <v>4.2</v>
      </c>
      <c r="G138" s="797">
        <f t="shared" si="5"/>
        <v>1</v>
      </c>
      <c r="H138" s="797">
        <f t="shared" si="5"/>
        <v>1</v>
      </c>
      <c r="I138" s="797">
        <f t="shared" si="5"/>
        <v>2</v>
      </c>
      <c r="J138" s="797">
        <f t="shared" si="5"/>
        <v>1</v>
      </c>
      <c r="K138" s="797">
        <f t="shared" si="5"/>
        <v>2</v>
      </c>
      <c r="L138" s="797">
        <f t="shared" si="5"/>
        <v>2</v>
      </c>
      <c r="M138" s="797">
        <f t="shared" si="4"/>
        <v>2</v>
      </c>
      <c r="N138" s="797" t="b">
        <v>0</v>
      </c>
    </row>
    <row r="139" spans="1:14" s="5" customFormat="1" ht="15.75" thickBot="1" x14ac:dyDescent="0.3">
      <c r="A139" s="48"/>
      <c r="B139" s="49" t="s">
        <v>5725</v>
      </c>
      <c r="C139" s="50" t="s">
        <v>5726</v>
      </c>
      <c r="D139" s="51"/>
      <c r="E139" s="62"/>
      <c r="F139" s="53">
        <v>4.2</v>
      </c>
      <c r="G139" s="797">
        <f t="shared" si="5"/>
        <v>1</v>
      </c>
      <c r="H139" s="797">
        <f t="shared" si="5"/>
        <v>1</v>
      </c>
      <c r="I139" s="797">
        <f t="shared" si="5"/>
        <v>2</v>
      </c>
      <c r="J139" s="797">
        <f t="shared" si="5"/>
        <v>1</v>
      </c>
      <c r="K139" s="797">
        <f t="shared" si="5"/>
        <v>2</v>
      </c>
      <c r="L139" s="797">
        <f t="shared" si="5"/>
        <v>2</v>
      </c>
      <c r="M139" s="797">
        <f t="shared" si="4"/>
        <v>2</v>
      </c>
      <c r="N139" s="797" t="b">
        <v>0</v>
      </c>
    </row>
    <row r="140" spans="1:14" s="5" customFormat="1" x14ac:dyDescent="0.25">
      <c r="A140" s="86" t="s">
        <v>219</v>
      </c>
      <c r="B140" s="80" t="s">
        <v>220</v>
      </c>
      <c r="C140" s="81" t="s">
        <v>221</v>
      </c>
      <c r="D140" s="82"/>
      <c r="E140" s="97"/>
      <c r="F140" s="84">
        <v>7.35</v>
      </c>
      <c r="G140" s="797">
        <f t="shared" si="5"/>
        <v>3</v>
      </c>
      <c r="H140" s="797">
        <f t="shared" si="5"/>
        <v>3</v>
      </c>
      <c r="I140" s="797">
        <f t="shared" si="5"/>
        <v>3</v>
      </c>
      <c r="J140" s="797">
        <f t="shared" si="5"/>
        <v>2</v>
      </c>
      <c r="K140" s="797">
        <f t="shared" si="5"/>
        <v>4</v>
      </c>
      <c r="L140" s="797">
        <f t="shared" si="5"/>
        <v>3</v>
      </c>
      <c r="M140" s="797">
        <f t="shared" si="4"/>
        <v>4</v>
      </c>
      <c r="N140" s="797" t="b">
        <v>0</v>
      </c>
    </row>
    <row r="141" spans="1:14" s="5" customFormat="1" x14ac:dyDescent="0.25">
      <c r="A141" s="69" t="s">
        <v>222</v>
      </c>
      <c r="B141" s="47" t="s">
        <v>223</v>
      </c>
      <c r="C141" s="43" t="s">
        <v>224</v>
      </c>
      <c r="D141" s="44"/>
      <c r="E141" s="47"/>
      <c r="F141" s="10">
        <v>25.2</v>
      </c>
      <c r="G141" s="797">
        <f t="shared" si="5"/>
        <v>9</v>
      </c>
      <c r="H141" s="797">
        <f t="shared" si="5"/>
        <v>9</v>
      </c>
      <c r="I141" s="797">
        <f t="shared" si="5"/>
        <v>11</v>
      </c>
      <c r="J141" s="797">
        <f t="shared" si="5"/>
        <v>8</v>
      </c>
      <c r="K141" s="797">
        <f t="shared" si="5"/>
        <v>13</v>
      </c>
      <c r="L141" s="797">
        <f t="shared" si="5"/>
        <v>11</v>
      </c>
      <c r="M141" s="797">
        <f t="shared" si="4"/>
        <v>12</v>
      </c>
      <c r="N141" s="797" t="b">
        <v>0</v>
      </c>
    </row>
    <row r="142" spans="1:14" s="5" customFormat="1" x14ac:dyDescent="0.25">
      <c r="A142" s="69"/>
      <c r="B142" s="42"/>
      <c r="C142" s="43"/>
      <c r="D142" s="44"/>
      <c r="E142" s="47"/>
      <c r="F142" s="10" t="s">
        <v>5249</v>
      </c>
      <c r="G142" s="797" t="str">
        <f t="shared" si="5"/>
        <v/>
      </c>
      <c r="H142" s="797" t="str">
        <f t="shared" si="5"/>
        <v/>
      </c>
      <c r="I142" s="797" t="str">
        <f t="shared" si="5"/>
        <v/>
      </c>
      <c r="J142" s="797" t="str">
        <f t="shared" si="5"/>
        <v/>
      </c>
      <c r="K142" s="797" t="str">
        <f t="shared" si="5"/>
        <v/>
      </c>
      <c r="L142" s="797" t="str">
        <f t="shared" si="5"/>
        <v/>
      </c>
      <c r="M142" s="797" t="str">
        <f t="shared" si="4"/>
        <v/>
      </c>
      <c r="N142" s="797" t="b">
        <v>0</v>
      </c>
    </row>
    <row r="143" spans="1:14" s="5" customFormat="1" x14ac:dyDescent="0.25">
      <c r="A143" s="87" t="s">
        <v>9021</v>
      </c>
      <c r="B143" s="98"/>
      <c r="C143" s="43"/>
      <c r="D143" s="44"/>
      <c r="E143" s="47"/>
      <c r="F143" s="10" t="s">
        <v>5249</v>
      </c>
      <c r="G143" s="797" t="str">
        <f t="shared" si="5"/>
        <v/>
      </c>
      <c r="H143" s="797" t="str">
        <f t="shared" si="5"/>
        <v/>
      </c>
      <c r="I143" s="797" t="str">
        <f t="shared" si="5"/>
        <v/>
      </c>
      <c r="J143" s="797" t="str">
        <f t="shared" si="5"/>
        <v/>
      </c>
      <c r="K143" s="797" t="str">
        <f t="shared" si="5"/>
        <v/>
      </c>
      <c r="L143" s="797" t="str">
        <f t="shared" si="5"/>
        <v/>
      </c>
      <c r="M143" s="797" t="str">
        <f t="shared" si="4"/>
        <v/>
      </c>
      <c r="N143" s="797" t="b">
        <v>0</v>
      </c>
    </row>
    <row r="144" spans="1:14" s="5" customFormat="1" ht="25.5" x14ac:dyDescent="0.25">
      <c r="A144" s="69" t="s">
        <v>164</v>
      </c>
      <c r="B144" s="42" t="s">
        <v>165</v>
      </c>
      <c r="C144" s="43" t="s">
        <v>9022</v>
      </c>
      <c r="D144" s="44"/>
      <c r="E144" s="47"/>
      <c r="F144" s="10">
        <v>117</v>
      </c>
      <c r="G144" s="797">
        <f t="shared" si="5"/>
        <v>40</v>
      </c>
      <c r="H144" s="797">
        <f t="shared" si="5"/>
        <v>40</v>
      </c>
      <c r="I144" s="797">
        <f t="shared" si="5"/>
        <v>53</v>
      </c>
      <c r="J144" s="797">
        <f t="shared" si="5"/>
        <v>37</v>
      </c>
      <c r="K144" s="797">
        <f t="shared" si="5"/>
        <v>58</v>
      </c>
      <c r="L144" s="797">
        <f t="shared" si="5"/>
        <v>50</v>
      </c>
      <c r="M144" s="797">
        <f t="shared" si="4"/>
        <v>57</v>
      </c>
      <c r="N144" s="797" t="b">
        <v>0</v>
      </c>
    </row>
    <row r="145" spans="1:14" s="5" customFormat="1" ht="25.5" x14ac:dyDescent="0.25">
      <c r="A145" s="69" t="s">
        <v>166</v>
      </c>
      <c r="B145" s="42" t="s">
        <v>167</v>
      </c>
      <c r="C145" s="43" t="s">
        <v>9023</v>
      </c>
      <c r="D145" s="44"/>
      <c r="E145" s="47"/>
      <c r="F145" s="10">
        <v>86</v>
      </c>
      <c r="G145" s="797" t="str">
        <f t="shared" si="5"/>
        <v>NA</v>
      </c>
      <c r="H145" s="797" t="str">
        <f t="shared" si="5"/>
        <v>NA</v>
      </c>
      <c r="I145" s="797" t="str">
        <f t="shared" si="5"/>
        <v>NA</v>
      </c>
      <c r="J145" s="797" t="str">
        <f t="shared" si="5"/>
        <v>NA</v>
      </c>
      <c r="K145" s="797" t="str">
        <f t="shared" si="5"/>
        <v>NA</v>
      </c>
      <c r="L145" s="797" t="str">
        <f t="shared" si="5"/>
        <v>NA</v>
      </c>
      <c r="M145" s="797" t="str">
        <f t="shared" si="4"/>
        <v>NA</v>
      </c>
      <c r="N145" s="797" t="b">
        <v>1</v>
      </c>
    </row>
    <row r="146" spans="1:14" s="5" customFormat="1" ht="25.5" x14ac:dyDescent="0.25">
      <c r="A146" s="69" t="s">
        <v>168</v>
      </c>
      <c r="B146" s="42" t="s">
        <v>169</v>
      </c>
      <c r="C146" s="43" t="s">
        <v>9024</v>
      </c>
      <c r="D146" s="44"/>
      <c r="E146" s="47"/>
      <c r="F146" s="10">
        <v>131</v>
      </c>
      <c r="G146" s="797" t="str">
        <f t="shared" si="5"/>
        <v>NA</v>
      </c>
      <c r="H146" s="797" t="str">
        <f t="shared" si="5"/>
        <v>NA</v>
      </c>
      <c r="I146" s="797" t="str">
        <f t="shared" si="5"/>
        <v>NA</v>
      </c>
      <c r="J146" s="797" t="str">
        <f t="shared" si="5"/>
        <v>NA</v>
      </c>
      <c r="K146" s="797" t="str">
        <f t="shared" si="5"/>
        <v>NA</v>
      </c>
      <c r="L146" s="797" t="str">
        <f t="shared" si="5"/>
        <v>NA</v>
      </c>
      <c r="M146" s="797" t="str">
        <f t="shared" si="4"/>
        <v>NA</v>
      </c>
      <c r="N146" s="797" t="b">
        <v>1</v>
      </c>
    </row>
    <row r="147" spans="1:14" s="5" customFormat="1" ht="25.5" x14ac:dyDescent="0.25">
      <c r="A147" s="69" t="s">
        <v>225</v>
      </c>
      <c r="B147" s="42" t="s">
        <v>226</v>
      </c>
      <c r="C147" s="43" t="s">
        <v>9025</v>
      </c>
      <c r="D147" s="44"/>
      <c r="E147" s="47"/>
      <c r="F147" s="10">
        <v>212</v>
      </c>
      <c r="G147" s="797" t="str">
        <f t="shared" si="5"/>
        <v>NA</v>
      </c>
      <c r="H147" s="797" t="str">
        <f t="shared" si="5"/>
        <v>NA</v>
      </c>
      <c r="I147" s="797" t="str">
        <f t="shared" si="5"/>
        <v>NA</v>
      </c>
      <c r="J147" s="797" t="str">
        <f t="shared" si="5"/>
        <v>NA</v>
      </c>
      <c r="K147" s="797" t="str">
        <f t="shared" si="5"/>
        <v>NA</v>
      </c>
      <c r="L147" s="797" t="str">
        <f t="shared" si="5"/>
        <v>NA</v>
      </c>
      <c r="M147" s="797" t="str">
        <f t="shared" si="4"/>
        <v>NA</v>
      </c>
      <c r="N147" s="797" t="b">
        <v>1</v>
      </c>
    </row>
    <row r="148" spans="1:14" s="5" customFormat="1" ht="25.5" x14ac:dyDescent="0.25">
      <c r="A148" s="69" t="s">
        <v>227</v>
      </c>
      <c r="B148" s="42" t="s">
        <v>228</v>
      </c>
      <c r="C148" s="43" t="s">
        <v>9026</v>
      </c>
      <c r="D148" s="44"/>
      <c r="E148" s="47"/>
      <c r="F148" s="10">
        <v>233</v>
      </c>
      <c r="G148" s="797" t="str">
        <f t="shared" si="5"/>
        <v>NA</v>
      </c>
      <c r="H148" s="797" t="str">
        <f t="shared" si="5"/>
        <v>NA</v>
      </c>
      <c r="I148" s="797" t="str">
        <f t="shared" si="5"/>
        <v>NA</v>
      </c>
      <c r="J148" s="797" t="str">
        <f t="shared" si="5"/>
        <v>NA</v>
      </c>
      <c r="K148" s="797" t="str">
        <f t="shared" si="5"/>
        <v>NA</v>
      </c>
      <c r="L148" s="797" t="str">
        <f t="shared" si="5"/>
        <v>NA</v>
      </c>
      <c r="M148" s="797" t="str">
        <f t="shared" si="4"/>
        <v>NA</v>
      </c>
      <c r="N148" s="797" t="b">
        <v>1</v>
      </c>
    </row>
    <row r="149" spans="1:14" s="5" customFormat="1" x14ac:dyDescent="0.25">
      <c r="A149" s="89" t="s">
        <v>5428</v>
      </c>
      <c r="B149" s="42" t="s">
        <v>178</v>
      </c>
      <c r="C149" s="43" t="s">
        <v>9027</v>
      </c>
      <c r="D149" s="44"/>
      <c r="E149" s="47"/>
      <c r="F149" s="10">
        <v>60</v>
      </c>
      <c r="G149" s="797">
        <f t="shared" si="5"/>
        <v>21</v>
      </c>
      <c r="H149" s="797">
        <f t="shared" si="5"/>
        <v>21</v>
      </c>
      <c r="I149" s="797">
        <f t="shared" si="5"/>
        <v>27</v>
      </c>
      <c r="J149" s="797">
        <f t="shared" si="5"/>
        <v>19</v>
      </c>
      <c r="K149" s="797">
        <f t="shared" si="5"/>
        <v>30</v>
      </c>
      <c r="L149" s="797">
        <f t="shared" si="5"/>
        <v>26</v>
      </c>
      <c r="M149" s="797">
        <f t="shared" si="4"/>
        <v>29</v>
      </c>
      <c r="N149" s="797" t="b">
        <v>0</v>
      </c>
    </row>
    <row r="150" spans="1:14" s="5" customFormat="1" x14ac:dyDescent="0.25">
      <c r="A150" s="89" t="s">
        <v>730</v>
      </c>
      <c r="B150" s="42" t="s">
        <v>180</v>
      </c>
      <c r="C150" s="43" t="s">
        <v>9028</v>
      </c>
      <c r="D150" s="44"/>
      <c r="E150" s="47"/>
      <c r="F150" s="10">
        <v>359</v>
      </c>
      <c r="G150" s="797" t="str">
        <f t="shared" si="5"/>
        <v>NA</v>
      </c>
      <c r="H150" s="797" t="str">
        <f t="shared" si="5"/>
        <v>NA</v>
      </c>
      <c r="I150" s="797" t="str">
        <f t="shared" si="5"/>
        <v>NA</v>
      </c>
      <c r="J150" s="797" t="str">
        <f t="shared" si="5"/>
        <v>NA</v>
      </c>
      <c r="K150" s="797" t="str">
        <f t="shared" si="5"/>
        <v>NA</v>
      </c>
      <c r="L150" s="797" t="str">
        <f t="shared" si="5"/>
        <v>NA</v>
      </c>
      <c r="M150" s="797" t="str">
        <f t="shared" si="4"/>
        <v>NA</v>
      </c>
      <c r="N150" s="797" t="b">
        <v>1</v>
      </c>
    </row>
    <row r="151" spans="1:14" s="5" customFormat="1" x14ac:dyDescent="0.25">
      <c r="A151" s="89" t="s">
        <v>5429</v>
      </c>
      <c r="B151" s="42" t="s">
        <v>182</v>
      </c>
      <c r="C151" s="43" t="s">
        <v>9029</v>
      </c>
      <c r="D151" s="44"/>
      <c r="E151" s="47"/>
      <c r="F151" s="10">
        <v>119</v>
      </c>
      <c r="G151" s="797">
        <f t="shared" si="5"/>
        <v>41</v>
      </c>
      <c r="H151" s="797">
        <f t="shared" si="5"/>
        <v>41</v>
      </c>
      <c r="I151" s="797">
        <f t="shared" si="5"/>
        <v>54</v>
      </c>
      <c r="J151" s="797">
        <f t="shared" ref="J151:M214" si="6">IF($N151,"NA",IF(ISNUMBER($F151),ROUND(($F151*J$5),0),""))</f>
        <v>37</v>
      </c>
      <c r="K151" s="797">
        <f t="shared" si="6"/>
        <v>59</v>
      </c>
      <c r="L151" s="797">
        <f t="shared" si="6"/>
        <v>51</v>
      </c>
      <c r="M151" s="797">
        <f t="shared" si="4"/>
        <v>57</v>
      </c>
      <c r="N151" s="797" t="b">
        <v>0</v>
      </c>
    </row>
    <row r="152" spans="1:14" s="5" customFormat="1" x14ac:dyDescent="0.25">
      <c r="A152" s="89" t="s">
        <v>733</v>
      </c>
      <c r="B152" s="42" t="s">
        <v>184</v>
      </c>
      <c r="C152" s="43" t="s">
        <v>9030</v>
      </c>
      <c r="D152" s="44"/>
      <c r="E152" s="47"/>
      <c r="F152" s="10">
        <v>549</v>
      </c>
      <c r="G152" s="797" t="str">
        <f t="shared" ref="G152:M215" si="7">IF($N152,"NA",IF(ISNUMBER($F152),ROUND(($F152*G$5),0),""))</f>
        <v>NA</v>
      </c>
      <c r="H152" s="797" t="str">
        <f t="shared" si="7"/>
        <v>NA</v>
      </c>
      <c r="I152" s="797" t="str">
        <f t="shared" si="7"/>
        <v>NA</v>
      </c>
      <c r="J152" s="797" t="str">
        <f t="shared" si="6"/>
        <v>NA</v>
      </c>
      <c r="K152" s="797" t="str">
        <f t="shared" si="6"/>
        <v>NA</v>
      </c>
      <c r="L152" s="797" t="str">
        <f t="shared" si="6"/>
        <v>NA</v>
      </c>
      <c r="M152" s="797" t="str">
        <f t="shared" si="4"/>
        <v>NA</v>
      </c>
      <c r="N152" s="797" t="b">
        <v>1</v>
      </c>
    </row>
    <row r="153" spans="1:14" s="5" customFormat="1" x14ac:dyDescent="0.25">
      <c r="A153" s="69"/>
      <c r="B153" s="42"/>
      <c r="C153" s="43"/>
      <c r="D153" s="44"/>
      <c r="E153" s="47"/>
      <c r="F153" s="10" t="s">
        <v>5249</v>
      </c>
      <c r="G153" s="797" t="str">
        <f t="shared" si="7"/>
        <v/>
      </c>
      <c r="H153" s="797" t="str">
        <f t="shared" si="7"/>
        <v/>
      </c>
      <c r="I153" s="797" t="str">
        <f t="shared" si="7"/>
        <v/>
      </c>
      <c r="J153" s="797" t="str">
        <f t="shared" si="6"/>
        <v/>
      </c>
      <c r="K153" s="797" t="str">
        <f t="shared" si="6"/>
        <v/>
      </c>
      <c r="L153" s="797" t="str">
        <f t="shared" si="6"/>
        <v/>
      </c>
      <c r="M153" s="797" t="str">
        <f t="shared" si="4"/>
        <v/>
      </c>
      <c r="N153" s="797" t="b">
        <v>0</v>
      </c>
    </row>
    <row r="154" spans="1:14" s="5" customFormat="1" x14ac:dyDescent="0.25">
      <c r="A154" s="87" t="s">
        <v>9031</v>
      </c>
      <c r="B154" s="98"/>
      <c r="C154" s="43"/>
      <c r="D154" s="44"/>
      <c r="E154" s="47"/>
      <c r="F154" s="10" t="s">
        <v>5249</v>
      </c>
      <c r="G154" s="797" t="str">
        <f t="shared" si="7"/>
        <v/>
      </c>
      <c r="H154" s="797" t="str">
        <f t="shared" si="7"/>
        <v/>
      </c>
      <c r="I154" s="797" t="str">
        <f t="shared" si="7"/>
        <v/>
      </c>
      <c r="J154" s="797" t="str">
        <f t="shared" si="6"/>
        <v/>
      </c>
      <c r="K154" s="797" t="str">
        <f t="shared" si="6"/>
        <v/>
      </c>
      <c r="L154" s="797" t="str">
        <f t="shared" si="6"/>
        <v/>
      </c>
      <c r="M154" s="797" t="str">
        <f t="shared" si="4"/>
        <v/>
      </c>
      <c r="N154" s="797" t="b">
        <v>0</v>
      </c>
    </row>
    <row r="155" spans="1:14" s="5" customFormat="1" ht="25.5" x14ac:dyDescent="0.25">
      <c r="A155" s="69" t="s">
        <v>164</v>
      </c>
      <c r="B155" s="42" t="s">
        <v>165</v>
      </c>
      <c r="C155" s="43" t="s">
        <v>9014</v>
      </c>
      <c r="D155" s="44"/>
      <c r="E155" s="47"/>
      <c r="F155" s="10">
        <v>117</v>
      </c>
      <c r="G155" s="797">
        <f t="shared" si="7"/>
        <v>40</v>
      </c>
      <c r="H155" s="797">
        <f t="shared" si="7"/>
        <v>40</v>
      </c>
      <c r="I155" s="797">
        <f t="shared" si="7"/>
        <v>53</v>
      </c>
      <c r="J155" s="797">
        <f t="shared" si="6"/>
        <v>37</v>
      </c>
      <c r="K155" s="797">
        <f t="shared" si="6"/>
        <v>58</v>
      </c>
      <c r="L155" s="797">
        <f t="shared" si="6"/>
        <v>50</v>
      </c>
      <c r="M155" s="797">
        <f t="shared" si="4"/>
        <v>57</v>
      </c>
      <c r="N155" s="797" t="b">
        <v>0</v>
      </c>
    </row>
    <row r="156" spans="1:14" s="5" customFormat="1" ht="25.5" x14ac:dyDescent="0.25">
      <c r="A156" s="69" t="s">
        <v>166</v>
      </c>
      <c r="B156" s="42" t="s">
        <v>167</v>
      </c>
      <c r="C156" s="43" t="s">
        <v>9015</v>
      </c>
      <c r="D156" s="44"/>
      <c r="E156" s="47"/>
      <c r="F156" s="10">
        <v>86</v>
      </c>
      <c r="G156" s="797" t="str">
        <f t="shared" si="7"/>
        <v>NA</v>
      </c>
      <c r="H156" s="797" t="str">
        <f t="shared" si="7"/>
        <v>NA</v>
      </c>
      <c r="I156" s="797" t="str">
        <f t="shared" si="7"/>
        <v>NA</v>
      </c>
      <c r="J156" s="797" t="str">
        <f t="shared" si="6"/>
        <v>NA</v>
      </c>
      <c r="K156" s="797" t="str">
        <f t="shared" si="6"/>
        <v>NA</v>
      </c>
      <c r="L156" s="797" t="str">
        <f t="shared" si="6"/>
        <v>NA</v>
      </c>
      <c r="M156" s="797" t="str">
        <f t="shared" si="4"/>
        <v>NA</v>
      </c>
      <c r="N156" s="797" t="b">
        <v>1</v>
      </c>
    </row>
    <row r="157" spans="1:14" s="5" customFormat="1" ht="25.5" x14ac:dyDescent="0.25">
      <c r="A157" s="69" t="s">
        <v>168</v>
      </c>
      <c r="B157" s="42" t="s">
        <v>229</v>
      </c>
      <c r="C157" s="43" t="s">
        <v>9016</v>
      </c>
      <c r="D157" s="44"/>
      <c r="E157" s="47"/>
      <c r="F157" s="10">
        <v>131</v>
      </c>
      <c r="G157" s="797" t="str">
        <f t="shared" si="7"/>
        <v>NA</v>
      </c>
      <c r="H157" s="797" t="str">
        <f t="shared" si="7"/>
        <v>NA</v>
      </c>
      <c r="I157" s="797" t="str">
        <f t="shared" si="7"/>
        <v>NA</v>
      </c>
      <c r="J157" s="797" t="str">
        <f t="shared" si="6"/>
        <v>NA</v>
      </c>
      <c r="K157" s="797" t="str">
        <f t="shared" si="6"/>
        <v>NA</v>
      </c>
      <c r="L157" s="797" t="str">
        <f t="shared" si="6"/>
        <v>NA</v>
      </c>
      <c r="M157" s="797" t="str">
        <f t="shared" si="4"/>
        <v>NA</v>
      </c>
      <c r="N157" s="797" t="b">
        <v>1</v>
      </c>
    </row>
    <row r="158" spans="1:14" s="5" customFormat="1" ht="25.5" x14ac:dyDescent="0.25">
      <c r="A158" s="69" t="s">
        <v>225</v>
      </c>
      <c r="B158" s="42" t="s">
        <v>226</v>
      </c>
      <c r="C158" s="43" t="s">
        <v>9032</v>
      </c>
      <c r="D158" s="44"/>
      <c r="E158" s="47"/>
      <c r="F158" s="10">
        <v>212</v>
      </c>
      <c r="G158" s="797" t="str">
        <f t="shared" si="7"/>
        <v>NA</v>
      </c>
      <c r="H158" s="797" t="str">
        <f t="shared" si="7"/>
        <v>NA</v>
      </c>
      <c r="I158" s="797" t="str">
        <f t="shared" si="7"/>
        <v>NA</v>
      </c>
      <c r="J158" s="797" t="str">
        <f t="shared" si="6"/>
        <v>NA</v>
      </c>
      <c r="K158" s="797" t="str">
        <f t="shared" si="6"/>
        <v>NA</v>
      </c>
      <c r="L158" s="797" t="str">
        <f t="shared" si="6"/>
        <v>NA</v>
      </c>
      <c r="M158" s="797" t="str">
        <f t="shared" si="4"/>
        <v>NA</v>
      </c>
      <c r="N158" s="797" t="b">
        <v>1</v>
      </c>
    </row>
    <row r="159" spans="1:14" s="5" customFormat="1" ht="25.5" x14ac:dyDescent="0.25">
      <c r="A159" s="69" t="s">
        <v>227</v>
      </c>
      <c r="B159" s="42" t="s">
        <v>228</v>
      </c>
      <c r="C159" s="43" t="s">
        <v>9033</v>
      </c>
      <c r="D159" s="44"/>
      <c r="E159" s="47"/>
      <c r="F159" s="10">
        <v>233</v>
      </c>
      <c r="G159" s="797" t="str">
        <f t="shared" si="7"/>
        <v>NA</v>
      </c>
      <c r="H159" s="797" t="str">
        <f t="shared" si="7"/>
        <v>NA</v>
      </c>
      <c r="I159" s="797" t="str">
        <f t="shared" si="7"/>
        <v>NA</v>
      </c>
      <c r="J159" s="797" t="str">
        <f t="shared" si="6"/>
        <v>NA</v>
      </c>
      <c r="K159" s="797" t="str">
        <f t="shared" si="6"/>
        <v>NA</v>
      </c>
      <c r="L159" s="797" t="str">
        <f t="shared" si="6"/>
        <v>NA</v>
      </c>
      <c r="M159" s="797" t="str">
        <f t="shared" si="4"/>
        <v>NA</v>
      </c>
      <c r="N159" s="797" t="b">
        <v>1</v>
      </c>
    </row>
    <row r="160" spans="1:14" s="5" customFormat="1" x14ac:dyDescent="0.25">
      <c r="A160" s="89" t="s">
        <v>5428</v>
      </c>
      <c r="B160" s="42" t="s">
        <v>178</v>
      </c>
      <c r="C160" s="43" t="s">
        <v>9017</v>
      </c>
      <c r="D160" s="44"/>
      <c r="E160" s="47"/>
      <c r="F160" s="10">
        <v>60</v>
      </c>
      <c r="G160" s="797">
        <f t="shared" si="7"/>
        <v>21</v>
      </c>
      <c r="H160" s="797">
        <f t="shared" si="7"/>
        <v>21</v>
      </c>
      <c r="I160" s="797">
        <f t="shared" si="7"/>
        <v>27</v>
      </c>
      <c r="J160" s="797">
        <f t="shared" si="6"/>
        <v>19</v>
      </c>
      <c r="K160" s="797">
        <f t="shared" si="6"/>
        <v>30</v>
      </c>
      <c r="L160" s="797">
        <f t="shared" si="6"/>
        <v>26</v>
      </c>
      <c r="M160" s="797">
        <f t="shared" si="4"/>
        <v>29</v>
      </c>
      <c r="N160" s="797" t="b">
        <v>0</v>
      </c>
    </row>
    <row r="161" spans="1:14" s="5" customFormat="1" x14ac:dyDescent="0.25">
      <c r="A161" s="89" t="s">
        <v>730</v>
      </c>
      <c r="B161" s="42" t="s">
        <v>180</v>
      </c>
      <c r="C161" s="43" t="s">
        <v>9018</v>
      </c>
      <c r="D161" s="44"/>
      <c r="E161" s="47"/>
      <c r="F161" s="10">
        <v>359</v>
      </c>
      <c r="G161" s="797" t="str">
        <f t="shared" si="7"/>
        <v>NA</v>
      </c>
      <c r="H161" s="797" t="str">
        <f t="shared" si="7"/>
        <v>NA</v>
      </c>
      <c r="I161" s="797" t="str">
        <f t="shared" si="7"/>
        <v>NA</v>
      </c>
      <c r="J161" s="797" t="str">
        <f t="shared" si="6"/>
        <v>NA</v>
      </c>
      <c r="K161" s="797" t="str">
        <f t="shared" si="6"/>
        <v>NA</v>
      </c>
      <c r="L161" s="797" t="str">
        <f t="shared" si="6"/>
        <v>NA</v>
      </c>
      <c r="M161" s="797" t="str">
        <f t="shared" si="4"/>
        <v>NA</v>
      </c>
      <c r="N161" s="797" t="b">
        <v>1</v>
      </c>
    </row>
    <row r="162" spans="1:14" s="5" customFormat="1" x14ac:dyDescent="0.25">
      <c r="A162" s="89" t="s">
        <v>5429</v>
      </c>
      <c r="B162" s="42" t="s">
        <v>182</v>
      </c>
      <c r="C162" s="43" t="s">
        <v>9019</v>
      </c>
      <c r="D162" s="44"/>
      <c r="E162" s="47"/>
      <c r="F162" s="10">
        <v>119</v>
      </c>
      <c r="G162" s="797">
        <f t="shared" si="7"/>
        <v>41</v>
      </c>
      <c r="H162" s="797">
        <f t="shared" si="7"/>
        <v>41</v>
      </c>
      <c r="I162" s="797">
        <f t="shared" si="7"/>
        <v>54</v>
      </c>
      <c r="J162" s="797">
        <f t="shared" si="6"/>
        <v>37</v>
      </c>
      <c r="K162" s="797">
        <f t="shared" si="6"/>
        <v>59</v>
      </c>
      <c r="L162" s="797">
        <f t="shared" si="6"/>
        <v>51</v>
      </c>
      <c r="M162" s="797">
        <f t="shared" si="4"/>
        <v>57</v>
      </c>
      <c r="N162" s="797" t="b">
        <v>0</v>
      </c>
    </row>
    <row r="163" spans="1:14" s="5" customFormat="1" x14ac:dyDescent="0.25">
      <c r="A163" s="89" t="s">
        <v>733</v>
      </c>
      <c r="B163" s="42" t="s">
        <v>184</v>
      </c>
      <c r="C163" s="43" t="s">
        <v>9020</v>
      </c>
      <c r="D163" s="44"/>
      <c r="E163" s="47"/>
      <c r="F163" s="10">
        <v>549</v>
      </c>
      <c r="G163" s="797" t="str">
        <f t="shared" si="7"/>
        <v>NA</v>
      </c>
      <c r="H163" s="797" t="str">
        <f t="shared" si="7"/>
        <v>NA</v>
      </c>
      <c r="I163" s="797" t="str">
        <f t="shared" si="7"/>
        <v>NA</v>
      </c>
      <c r="J163" s="797" t="str">
        <f t="shared" si="6"/>
        <v>NA</v>
      </c>
      <c r="K163" s="797" t="str">
        <f t="shared" si="6"/>
        <v>NA</v>
      </c>
      <c r="L163" s="797" t="str">
        <f t="shared" si="6"/>
        <v>NA</v>
      </c>
      <c r="M163" s="797" t="str">
        <f t="shared" si="4"/>
        <v>NA</v>
      </c>
      <c r="N163" s="797" t="b">
        <v>1</v>
      </c>
    </row>
    <row r="164" spans="1:14" s="5" customFormat="1" ht="15.75" thickBot="1" x14ac:dyDescent="0.3">
      <c r="A164" s="99" t="s">
        <v>3889</v>
      </c>
      <c r="B164" s="55"/>
      <c r="C164" s="56"/>
      <c r="D164" s="57"/>
      <c r="E164" s="58"/>
      <c r="F164" s="59" t="s">
        <v>5249</v>
      </c>
      <c r="G164" s="797" t="str">
        <f t="shared" si="7"/>
        <v/>
      </c>
      <c r="H164" s="797" t="str">
        <f t="shared" si="7"/>
        <v/>
      </c>
      <c r="I164" s="797" t="str">
        <f t="shared" si="7"/>
        <v/>
      </c>
      <c r="J164" s="797" t="str">
        <f t="shared" si="6"/>
        <v/>
      </c>
      <c r="K164" s="797" t="str">
        <f t="shared" si="6"/>
        <v/>
      </c>
      <c r="L164" s="797" t="str">
        <f t="shared" si="6"/>
        <v/>
      </c>
      <c r="M164" s="797" t="str">
        <f t="shared" si="4"/>
        <v/>
      </c>
      <c r="N164" s="797" t="b">
        <v>0</v>
      </c>
    </row>
    <row r="165" spans="1:14" s="5" customFormat="1" ht="25.5" x14ac:dyDescent="0.25">
      <c r="A165" s="100" t="s">
        <v>164</v>
      </c>
      <c r="B165" s="61" t="s">
        <v>165</v>
      </c>
      <c r="C165" s="94" t="s">
        <v>3890</v>
      </c>
      <c r="D165" s="60"/>
      <c r="E165" s="61"/>
      <c r="F165" s="95">
        <v>38</v>
      </c>
      <c r="G165" s="797">
        <f t="shared" si="7"/>
        <v>13</v>
      </c>
      <c r="H165" s="797">
        <f t="shared" si="7"/>
        <v>13</v>
      </c>
      <c r="I165" s="797">
        <f t="shared" si="7"/>
        <v>17</v>
      </c>
      <c r="J165" s="797">
        <f t="shared" si="6"/>
        <v>12</v>
      </c>
      <c r="K165" s="797">
        <f t="shared" si="6"/>
        <v>19</v>
      </c>
      <c r="L165" s="797">
        <f t="shared" si="6"/>
        <v>16</v>
      </c>
      <c r="M165" s="797">
        <f t="shared" si="4"/>
        <v>18</v>
      </c>
      <c r="N165" s="797" t="b">
        <v>0</v>
      </c>
    </row>
    <row r="166" spans="1:14" s="5" customFormat="1" ht="25.5" x14ac:dyDescent="0.25">
      <c r="A166" s="41" t="s">
        <v>166</v>
      </c>
      <c r="B166" s="47" t="s">
        <v>167</v>
      </c>
      <c r="C166" s="43" t="s">
        <v>3891</v>
      </c>
      <c r="D166" s="44"/>
      <c r="E166" s="47"/>
      <c r="F166" s="46">
        <v>165</v>
      </c>
      <c r="G166" s="797" t="str">
        <f t="shared" si="7"/>
        <v>NA</v>
      </c>
      <c r="H166" s="797" t="str">
        <f t="shared" si="7"/>
        <v>NA</v>
      </c>
      <c r="I166" s="797" t="str">
        <f t="shared" si="7"/>
        <v>NA</v>
      </c>
      <c r="J166" s="797" t="str">
        <f t="shared" si="6"/>
        <v>NA</v>
      </c>
      <c r="K166" s="797" t="str">
        <f t="shared" si="6"/>
        <v>NA</v>
      </c>
      <c r="L166" s="797" t="str">
        <f t="shared" si="6"/>
        <v>NA</v>
      </c>
      <c r="M166" s="797" t="str">
        <f t="shared" si="4"/>
        <v>NA</v>
      </c>
      <c r="N166" s="797" t="b">
        <v>1</v>
      </c>
    </row>
    <row r="167" spans="1:14" s="5" customFormat="1" ht="25.5" x14ac:dyDescent="0.25">
      <c r="A167" s="41" t="s">
        <v>168</v>
      </c>
      <c r="B167" s="47" t="s">
        <v>169</v>
      </c>
      <c r="C167" s="43" t="s">
        <v>3892</v>
      </c>
      <c r="D167" s="44"/>
      <c r="E167" s="47"/>
      <c r="F167" s="46">
        <v>245</v>
      </c>
      <c r="G167" s="797" t="str">
        <f t="shared" si="7"/>
        <v>NA</v>
      </c>
      <c r="H167" s="797" t="str">
        <f t="shared" si="7"/>
        <v>NA</v>
      </c>
      <c r="I167" s="797" t="str">
        <f t="shared" si="7"/>
        <v>NA</v>
      </c>
      <c r="J167" s="797" t="str">
        <f t="shared" si="6"/>
        <v>NA</v>
      </c>
      <c r="K167" s="797" t="str">
        <f t="shared" si="6"/>
        <v>NA</v>
      </c>
      <c r="L167" s="797" t="str">
        <f t="shared" si="6"/>
        <v>NA</v>
      </c>
      <c r="M167" s="797" t="str">
        <f t="shared" si="4"/>
        <v>NA</v>
      </c>
      <c r="N167" s="797" t="b">
        <v>1</v>
      </c>
    </row>
    <row r="168" spans="1:14" s="5" customFormat="1" ht="25.5" x14ac:dyDescent="0.25">
      <c r="A168" s="41" t="s">
        <v>225</v>
      </c>
      <c r="B168" s="47" t="s">
        <v>226</v>
      </c>
      <c r="C168" s="43" t="s">
        <v>3893</v>
      </c>
      <c r="D168" s="44"/>
      <c r="E168" s="47"/>
      <c r="F168" s="46">
        <v>654</v>
      </c>
      <c r="G168" s="797" t="str">
        <f t="shared" si="7"/>
        <v>NA</v>
      </c>
      <c r="H168" s="797" t="str">
        <f t="shared" si="7"/>
        <v>NA</v>
      </c>
      <c r="I168" s="797" t="str">
        <f t="shared" si="7"/>
        <v>NA</v>
      </c>
      <c r="J168" s="797" t="str">
        <f t="shared" si="6"/>
        <v>NA</v>
      </c>
      <c r="K168" s="797" t="str">
        <f t="shared" si="6"/>
        <v>NA</v>
      </c>
      <c r="L168" s="797" t="str">
        <f t="shared" si="6"/>
        <v>NA</v>
      </c>
      <c r="M168" s="797" t="str">
        <f t="shared" si="4"/>
        <v>NA</v>
      </c>
      <c r="N168" s="797" t="b">
        <v>1</v>
      </c>
    </row>
    <row r="169" spans="1:14" ht="25.5" x14ac:dyDescent="0.25">
      <c r="A169" s="41" t="s">
        <v>227</v>
      </c>
      <c r="B169" s="47" t="s">
        <v>228</v>
      </c>
      <c r="C169" s="43" t="s">
        <v>7886</v>
      </c>
      <c r="D169" s="44"/>
      <c r="E169" s="47"/>
      <c r="F169" s="46">
        <v>734</v>
      </c>
      <c r="G169" s="797" t="str">
        <f t="shared" si="7"/>
        <v>NA</v>
      </c>
      <c r="H169" s="797" t="str">
        <f t="shared" si="7"/>
        <v>NA</v>
      </c>
      <c r="I169" s="797" t="str">
        <f t="shared" si="7"/>
        <v>NA</v>
      </c>
      <c r="J169" s="797" t="str">
        <f t="shared" si="6"/>
        <v>NA</v>
      </c>
      <c r="K169" s="797" t="str">
        <f t="shared" si="6"/>
        <v>NA</v>
      </c>
      <c r="L169" s="797" t="str">
        <f t="shared" si="6"/>
        <v>NA</v>
      </c>
      <c r="M169" s="797" t="str">
        <f t="shared" si="4"/>
        <v>NA</v>
      </c>
      <c r="N169" s="797" t="b">
        <v>1</v>
      </c>
    </row>
    <row r="170" spans="1:14" ht="25.5" x14ac:dyDescent="0.25">
      <c r="A170" s="41" t="s">
        <v>5428</v>
      </c>
      <c r="B170" s="47" t="s">
        <v>178</v>
      </c>
      <c r="C170" s="43" t="s">
        <v>3894</v>
      </c>
      <c r="D170" s="44"/>
      <c r="E170" s="47"/>
      <c r="F170" s="46">
        <v>91</v>
      </c>
      <c r="G170" s="797">
        <f t="shared" si="7"/>
        <v>31</v>
      </c>
      <c r="H170" s="797">
        <f t="shared" si="7"/>
        <v>31</v>
      </c>
      <c r="I170" s="797">
        <f t="shared" si="7"/>
        <v>41</v>
      </c>
      <c r="J170" s="797">
        <f t="shared" si="6"/>
        <v>29</v>
      </c>
      <c r="K170" s="797">
        <f t="shared" si="6"/>
        <v>45</v>
      </c>
      <c r="L170" s="797">
        <f t="shared" si="6"/>
        <v>39</v>
      </c>
      <c r="M170" s="797">
        <f t="shared" si="4"/>
        <v>44</v>
      </c>
      <c r="N170" s="797" t="b">
        <v>0</v>
      </c>
    </row>
    <row r="171" spans="1:14" s="5" customFormat="1" ht="38.25" x14ac:dyDescent="0.25">
      <c r="A171" s="41" t="s">
        <v>5820</v>
      </c>
      <c r="B171" s="47" t="s">
        <v>4000</v>
      </c>
      <c r="C171" s="43" t="s">
        <v>7887</v>
      </c>
      <c r="D171" s="44"/>
      <c r="E171" s="47"/>
      <c r="F171" s="46">
        <v>115</v>
      </c>
      <c r="G171" s="797">
        <f t="shared" si="7"/>
        <v>40</v>
      </c>
      <c r="H171" s="797">
        <f t="shared" si="7"/>
        <v>40</v>
      </c>
      <c r="I171" s="797">
        <f t="shared" si="7"/>
        <v>52</v>
      </c>
      <c r="J171" s="797">
        <f t="shared" si="6"/>
        <v>36</v>
      </c>
      <c r="K171" s="797">
        <f t="shared" si="6"/>
        <v>57</v>
      </c>
      <c r="L171" s="797">
        <f t="shared" si="6"/>
        <v>49</v>
      </c>
      <c r="M171" s="797">
        <f t="shared" si="6"/>
        <v>56</v>
      </c>
      <c r="N171" s="797" t="b">
        <v>0</v>
      </c>
    </row>
    <row r="172" spans="1:14" s="5" customFormat="1" ht="25.5" x14ac:dyDescent="0.25">
      <c r="A172" s="41" t="s">
        <v>730</v>
      </c>
      <c r="B172" s="47" t="s">
        <v>180</v>
      </c>
      <c r="C172" s="43" t="s">
        <v>3895</v>
      </c>
      <c r="D172" s="44"/>
      <c r="E172" s="47"/>
      <c r="F172" s="46">
        <v>309</v>
      </c>
      <c r="G172" s="797" t="str">
        <f t="shared" si="7"/>
        <v>NA</v>
      </c>
      <c r="H172" s="797" t="str">
        <f t="shared" si="7"/>
        <v>NA</v>
      </c>
      <c r="I172" s="797" t="str">
        <f t="shared" si="7"/>
        <v>NA</v>
      </c>
      <c r="J172" s="797" t="str">
        <f t="shared" si="6"/>
        <v>NA</v>
      </c>
      <c r="K172" s="797" t="str">
        <f t="shared" si="6"/>
        <v>NA</v>
      </c>
      <c r="L172" s="797" t="str">
        <f t="shared" si="6"/>
        <v>NA</v>
      </c>
      <c r="M172" s="797" t="str">
        <f t="shared" si="6"/>
        <v>NA</v>
      </c>
      <c r="N172" s="797" t="b">
        <v>1</v>
      </c>
    </row>
    <row r="173" spans="1:14" s="5" customFormat="1" ht="25.5" x14ac:dyDescent="0.25">
      <c r="A173" s="41" t="s">
        <v>5822</v>
      </c>
      <c r="B173" s="47" t="s">
        <v>5823</v>
      </c>
      <c r="C173" s="43" t="s">
        <v>7888</v>
      </c>
      <c r="D173" s="44"/>
      <c r="E173" s="47"/>
      <c r="F173" s="46">
        <v>333</v>
      </c>
      <c r="G173" s="797" t="str">
        <f t="shared" si="7"/>
        <v>NA</v>
      </c>
      <c r="H173" s="797" t="str">
        <f t="shared" si="7"/>
        <v>NA</v>
      </c>
      <c r="I173" s="797" t="str">
        <f t="shared" si="7"/>
        <v>NA</v>
      </c>
      <c r="J173" s="797" t="str">
        <f t="shared" si="6"/>
        <v>NA</v>
      </c>
      <c r="K173" s="797" t="str">
        <f t="shared" si="6"/>
        <v>NA</v>
      </c>
      <c r="L173" s="797" t="str">
        <f t="shared" si="6"/>
        <v>NA</v>
      </c>
      <c r="M173" s="797" t="str">
        <f t="shared" si="6"/>
        <v>NA</v>
      </c>
      <c r="N173" s="797" t="b">
        <v>1</v>
      </c>
    </row>
    <row r="174" spans="1:14" s="5" customFormat="1" ht="25.5" x14ac:dyDescent="0.25">
      <c r="A174" s="41" t="s">
        <v>5429</v>
      </c>
      <c r="B174" s="47" t="s">
        <v>182</v>
      </c>
      <c r="C174" s="43" t="s">
        <v>3896</v>
      </c>
      <c r="D174" s="44"/>
      <c r="E174" s="47"/>
      <c r="F174" s="46">
        <v>181</v>
      </c>
      <c r="G174" s="797">
        <f t="shared" si="7"/>
        <v>62</v>
      </c>
      <c r="H174" s="797">
        <f t="shared" si="7"/>
        <v>62</v>
      </c>
      <c r="I174" s="797">
        <f t="shared" si="7"/>
        <v>82</v>
      </c>
      <c r="J174" s="797">
        <f t="shared" si="6"/>
        <v>57</v>
      </c>
      <c r="K174" s="797">
        <f t="shared" si="6"/>
        <v>90</v>
      </c>
      <c r="L174" s="797">
        <f t="shared" si="6"/>
        <v>78</v>
      </c>
      <c r="M174" s="797">
        <f t="shared" si="6"/>
        <v>87</v>
      </c>
      <c r="N174" s="797" t="b">
        <v>0</v>
      </c>
    </row>
    <row r="175" spans="1:14" s="5" customFormat="1" ht="38.25" x14ac:dyDescent="0.25">
      <c r="A175" s="41" t="s">
        <v>5825</v>
      </c>
      <c r="B175" s="47" t="s">
        <v>5826</v>
      </c>
      <c r="C175" s="43" t="s">
        <v>7889</v>
      </c>
      <c r="D175" s="44"/>
      <c r="E175" s="47"/>
      <c r="F175" s="46">
        <v>205</v>
      </c>
      <c r="G175" s="797">
        <f t="shared" si="7"/>
        <v>71</v>
      </c>
      <c r="H175" s="797">
        <f t="shared" si="7"/>
        <v>71</v>
      </c>
      <c r="I175" s="797">
        <f t="shared" si="7"/>
        <v>93</v>
      </c>
      <c r="J175" s="797">
        <f t="shared" si="6"/>
        <v>64</v>
      </c>
      <c r="K175" s="797">
        <f t="shared" si="6"/>
        <v>102</v>
      </c>
      <c r="L175" s="797">
        <f t="shared" si="6"/>
        <v>88</v>
      </c>
      <c r="M175" s="797">
        <f t="shared" si="6"/>
        <v>99</v>
      </c>
      <c r="N175" s="797" t="b">
        <v>0</v>
      </c>
    </row>
    <row r="176" spans="1:14" s="5" customFormat="1" ht="25.5" x14ac:dyDescent="0.25">
      <c r="A176" s="41" t="s">
        <v>733</v>
      </c>
      <c r="B176" s="47" t="s">
        <v>184</v>
      </c>
      <c r="C176" s="43" t="s">
        <v>3897</v>
      </c>
      <c r="D176" s="44"/>
      <c r="E176" s="47"/>
      <c r="F176" s="46">
        <v>453</v>
      </c>
      <c r="G176" s="797" t="str">
        <f t="shared" si="7"/>
        <v>NA</v>
      </c>
      <c r="H176" s="797" t="str">
        <f t="shared" si="7"/>
        <v>NA</v>
      </c>
      <c r="I176" s="797" t="str">
        <f t="shared" si="7"/>
        <v>NA</v>
      </c>
      <c r="J176" s="797" t="str">
        <f t="shared" si="6"/>
        <v>NA</v>
      </c>
      <c r="K176" s="797" t="str">
        <f t="shared" si="6"/>
        <v>NA</v>
      </c>
      <c r="L176" s="797" t="str">
        <f t="shared" si="6"/>
        <v>NA</v>
      </c>
      <c r="M176" s="797" t="str">
        <f t="shared" si="6"/>
        <v>NA</v>
      </c>
      <c r="N176" s="797" t="b">
        <v>1</v>
      </c>
    </row>
    <row r="177" spans="1:14" s="5" customFormat="1" ht="26.25" thickBot="1" x14ac:dyDescent="0.3">
      <c r="A177" s="48" t="s">
        <v>7884</v>
      </c>
      <c r="B177" s="62" t="s">
        <v>5828</v>
      </c>
      <c r="C177" s="50" t="s">
        <v>7890</v>
      </c>
      <c r="D177" s="51"/>
      <c r="E177" s="62"/>
      <c r="F177" s="53">
        <v>477</v>
      </c>
      <c r="G177" s="797" t="str">
        <f t="shared" si="7"/>
        <v>NA</v>
      </c>
      <c r="H177" s="797" t="str">
        <f t="shared" si="7"/>
        <v>NA</v>
      </c>
      <c r="I177" s="797" t="str">
        <f t="shared" si="7"/>
        <v>NA</v>
      </c>
      <c r="J177" s="797" t="str">
        <f t="shared" si="6"/>
        <v>NA</v>
      </c>
      <c r="K177" s="797" t="str">
        <f t="shared" si="6"/>
        <v>NA</v>
      </c>
      <c r="L177" s="797" t="str">
        <f t="shared" si="6"/>
        <v>NA</v>
      </c>
      <c r="M177" s="797" t="str">
        <f t="shared" si="6"/>
        <v>NA</v>
      </c>
      <c r="N177" s="797" t="b">
        <v>1</v>
      </c>
    </row>
    <row r="178" spans="1:14" s="5" customFormat="1" x14ac:dyDescent="0.25">
      <c r="A178" s="69"/>
      <c r="B178" s="42"/>
      <c r="C178" s="43"/>
      <c r="D178" s="44"/>
      <c r="E178" s="47"/>
      <c r="F178" s="10"/>
      <c r="G178" s="797" t="str">
        <f t="shared" si="7"/>
        <v/>
      </c>
      <c r="H178" s="797" t="str">
        <f t="shared" si="7"/>
        <v/>
      </c>
      <c r="I178" s="797" t="str">
        <f t="shared" si="7"/>
        <v/>
      </c>
      <c r="J178" s="797" t="str">
        <f t="shared" si="6"/>
        <v/>
      </c>
      <c r="K178" s="797" t="str">
        <f t="shared" si="6"/>
        <v/>
      </c>
      <c r="L178" s="797" t="str">
        <f t="shared" si="6"/>
        <v/>
      </c>
      <c r="M178" s="797" t="str">
        <f t="shared" si="6"/>
        <v/>
      </c>
      <c r="N178" s="797" t="b">
        <v>0</v>
      </c>
    </row>
    <row r="179" spans="1:14" s="5" customFormat="1" ht="15.75" thickBot="1" x14ac:dyDescent="0.3">
      <c r="A179" s="69"/>
      <c r="B179" s="42"/>
      <c r="C179" s="43"/>
      <c r="D179" s="44"/>
      <c r="E179" s="47"/>
      <c r="F179" s="10" t="s">
        <v>5249</v>
      </c>
      <c r="G179" s="797" t="str">
        <f t="shared" si="7"/>
        <v/>
      </c>
      <c r="H179" s="797" t="str">
        <f t="shared" si="7"/>
        <v/>
      </c>
      <c r="I179" s="797" t="str">
        <f t="shared" si="7"/>
        <v/>
      </c>
      <c r="J179" s="797" t="str">
        <f t="shared" si="6"/>
        <v/>
      </c>
      <c r="K179" s="797" t="str">
        <f t="shared" si="6"/>
        <v/>
      </c>
      <c r="L179" s="797" t="str">
        <f t="shared" si="6"/>
        <v/>
      </c>
      <c r="M179" s="797" t="str">
        <f t="shared" si="6"/>
        <v/>
      </c>
      <c r="N179" s="797" t="b">
        <v>0</v>
      </c>
    </row>
    <row r="180" spans="1:14" s="5" customFormat="1" ht="15.75" thickBot="1" x14ac:dyDescent="0.3">
      <c r="A180" s="26" t="s">
        <v>230</v>
      </c>
      <c r="B180" s="27"/>
      <c r="C180" s="28"/>
      <c r="D180" s="29"/>
      <c r="E180" s="29"/>
      <c r="F180" s="30" t="s">
        <v>5249</v>
      </c>
      <c r="G180" s="797" t="str">
        <f t="shared" si="7"/>
        <v/>
      </c>
      <c r="H180" s="797" t="str">
        <f t="shared" si="7"/>
        <v/>
      </c>
      <c r="I180" s="797" t="str">
        <f t="shared" si="7"/>
        <v/>
      </c>
      <c r="J180" s="797" t="str">
        <f t="shared" si="6"/>
        <v/>
      </c>
      <c r="K180" s="797" t="str">
        <f t="shared" si="6"/>
        <v/>
      </c>
      <c r="L180" s="797" t="str">
        <f t="shared" si="6"/>
        <v/>
      </c>
      <c r="M180" s="797" t="str">
        <f t="shared" si="6"/>
        <v/>
      </c>
      <c r="N180" s="797" t="b">
        <v>0</v>
      </c>
    </row>
    <row r="181" spans="1:14" s="5" customFormat="1" ht="26.25" thickBot="1" x14ac:dyDescent="0.3">
      <c r="A181" s="31" t="s">
        <v>35</v>
      </c>
      <c r="B181" s="809" t="s">
        <v>36</v>
      </c>
      <c r="C181" s="806" t="s">
        <v>37</v>
      </c>
      <c r="D181" s="32" t="s">
        <v>38</v>
      </c>
      <c r="E181" s="33"/>
      <c r="F181" s="34" t="s">
        <v>9643</v>
      </c>
      <c r="G181" s="797" t="str">
        <f t="shared" si="7"/>
        <v/>
      </c>
      <c r="H181" s="797" t="str">
        <f t="shared" si="7"/>
        <v/>
      </c>
      <c r="I181" s="797" t="str">
        <f t="shared" si="7"/>
        <v/>
      </c>
      <c r="J181" s="797" t="str">
        <f t="shared" si="6"/>
        <v/>
      </c>
      <c r="K181" s="797" t="str">
        <f t="shared" si="6"/>
        <v/>
      </c>
      <c r="L181" s="797" t="str">
        <f t="shared" si="6"/>
        <v/>
      </c>
      <c r="M181" s="797" t="str">
        <f t="shared" si="6"/>
        <v/>
      </c>
      <c r="N181" s="797" t="b">
        <v>0</v>
      </c>
    </row>
    <row r="182" spans="1:14" s="5" customFormat="1" x14ac:dyDescent="0.25">
      <c r="A182" s="35" t="s">
        <v>231</v>
      </c>
      <c r="B182" s="36" t="s">
        <v>232</v>
      </c>
      <c r="C182" s="37" t="s">
        <v>233</v>
      </c>
      <c r="D182" s="38"/>
      <c r="E182" s="39"/>
      <c r="F182" s="40">
        <v>884.1</v>
      </c>
      <c r="G182" s="797">
        <f t="shared" si="7"/>
        <v>304</v>
      </c>
      <c r="H182" s="797">
        <f t="shared" si="7"/>
        <v>304</v>
      </c>
      <c r="I182" s="797">
        <f t="shared" si="7"/>
        <v>400</v>
      </c>
      <c r="J182" s="797">
        <f t="shared" si="6"/>
        <v>278</v>
      </c>
      <c r="K182" s="797">
        <f t="shared" si="6"/>
        <v>441</v>
      </c>
      <c r="L182" s="797">
        <f t="shared" si="6"/>
        <v>380</v>
      </c>
      <c r="M182" s="797">
        <f t="shared" si="6"/>
        <v>427</v>
      </c>
      <c r="N182" s="797" t="b">
        <v>0</v>
      </c>
    </row>
    <row r="183" spans="1:14" s="5" customFormat="1" x14ac:dyDescent="0.25">
      <c r="A183" s="41" t="s">
        <v>234</v>
      </c>
      <c r="B183" s="42" t="s">
        <v>235</v>
      </c>
      <c r="C183" s="43" t="s">
        <v>233</v>
      </c>
      <c r="D183" s="44">
        <v>1</v>
      </c>
      <c r="E183" s="47"/>
      <c r="F183" s="46" t="s">
        <v>5249</v>
      </c>
      <c r="G183" s="797" t="str">
        <f t="shared" si="7"/>
        <v/>
      </c>
      <c r="H183" s="797" t="str">
        <f t="shared" si="7"/>
        <v/>
      </c>
      <c r="I183" s="797" t="str">
        <f t="shared" si="7"/>
        <v/>
      </c>
      <c r="J183" s="797" t="str">
        <f t="shared" si="6"/>
        <v/>
      </c>
      <c r="K183" s="797" t="str">
        <f t="shared" si="6"/>
        <v/>
      </c>
      <c r="L183" s="797" t="str">
        <f t="shared" si="6"/>
        <v/>
      </c>
      <c r="M183" s="797" t="str">
        <f t="shared" si="6"/>
        <v/>
      </c>
      <c r="N183" s="797" t="b">
        <v>0</v>
      </c>
    </row>
    <row r="184" spans="1:14" s="5" customFormat="1" ht="51" x14ac:dyDescent="0.25">
      <c r="A184" s="41" t="s">
        <v>236</v>
      </c>
      <c r="B184" s="42" t="s">
        <v>237</v>
      </c>
      <c r="C184" s="43" t="s">
        <v>238</v>
      </c>
      <c r="D184" s="44">
        <v>1</v>
      </c>
      <c r="E184" s="47"/>
      <c r="F184" s="46" t="s">
        <v>5249</v>
      </c>
      <c r="G184" s="797" t="str">
        <f t="shared" si="7"/>
        <v/>
      </c>
      <c r="H184" s="797" t="str">
        <f t="shared" si="7"/>
        <v/>
      </c>
      <c r="I184" s="797" t="str">
        <f t="shared" si="7"/>
        <v/>
      </c>
      <c r="J184" s="797" t="str">
        <f t="shared" si="6"/>
        <v/>
      </c>
      <c r="K184" s="797" t="str">
        <f t="shared" si="6"/>
        <v/>
      </c>
      <c r="L184" s="797" t="str">
        <f t="shared" si="6"/>
        <v/>
      </c>
      <c r="M184" s="797" t="str">
        <f t="shared" si="6"/>
        <v/>
      </c>
      <c r="N184" s="797" t="b">
        <v>0</v>
      </c>
    </row>
    <row r="185" spans="1:14" s="5" customFormat="1" ht="25.5" x14ac:dyDescent="0.25">
      <c r="A185" s="41" t="s">
        <v>5430</v>
      </c>
      <c r="B185" s="42" t="s">
        <v>239</v>
      </c>
      <c r="C185" s="43" t="s">
        <v>240</v>
      </c>
      <c r="D185" s="44">
        <v>2</v>
      </c>
      <c r="E185" s="47"/>
      <c r="F185" s="46" t="s">
        <v>5249</v>
      </c>
      <c r="G185" s="797" t="str">
        <f t="shared" si="7"/>
        <v/>
      </c>
      <c r="H185" s="797" t="str">
        <f t="shared" si="7"/>
        <v/>
      </c>
      <c r="I185" s="797" t="str">
        <f t="shared" si="7"/>
        <v/>
      </c>
      <c r="J185" s="797" t="str">
        <f t="shared" si="6"/>
        <v/>
      </c>
      <c r="K185" s="797" t="str">
        <f t="shared" si="6"/>
        <v/>
      </c>
      <c r="L185" s="797" t="str">
        <f t="shared" si="6"/>
        <v/>
      </c>
      <c r="M185" s="797" t="str">
        <f t="shared" si="6"/>
        <v/>
      </c>
      <c r="N185" s="797" t="b">
        <v>0</v>
      </c>
    </row>
    <row r="186" spans="1:14" s="5" customFormat="1" ht="25.5" x14ac:dyDescent="0.25">
      <c r="A186" s="41" t="s">
        <v>100</v>
      </c>
      <c r="B186" s="42" t="s">
        <v>101</v>
      </c>
      <c r="C186" s="43" t="s">
        <v>102</v>
      </c>
      <c r="D186" s="44">
        <v>1</v>
      </c>
      <c r="E186" s="47"/>
      <c r="F186" s="46" t="s">
        <v>5249</v>
      </c>
      <c r="G186" s="797" t="str">
        <f t="shared" si="7"/>
        <v/>
      </c>
      <c r="H186" s="797" t="str">
        <f t="shared" si="7"/>
        <v/>
      </c>
      <c r="I186" s="797" t="str">
        <f t="shared" si="7"/>
        <v/>
      </c>
      <c r="J186" s="797" t="str">
        <f t="shared" si="6"/>
        <v/>
      </c>
      <c r="K186" s="797" t="str">
        <f t="shared" si="6"/>
        <v/>
      </c>
      <c r="L186" s="797" t="str">
        <f t="shared" si="6"/>
        <v/>
      </c>
      <c r="M186" s="797" t="str">
        <f t="shared" si="6"/>
        <v/>
      </c>
      <c r="N186" s="797" t="b">
        <v>0</v>
      </c>
    </row>
    <row r="187" spans="1:14" s="5" customFormat="1" ht="51" x14ac:dyDescent="0.25">
      <c r="A187" s="41" t="s">
        <v>49</v>
      </c>
      <c r="B187" s="42" t="s">
        <v>76</v>
      </c>
      <c r="C187" s="43" t="s">
        <v>51</v>
      </c>
      <c r="D187" s="44">
        <v>1</v>
      </c>
      <c r="E187" s="47"/>
      <c r="F187" s="46" t="s">
        <v>5249</v>
      </c>
      <c r="G187" s="797" t="str">
        <f t="shared" si="7"/>
        <v/>
      </c>
      <c r="H187" s="797" t="str">
        <f t="shared" si="7"/>
        <v/>
      </c>
      <c r="I187" s="797" t="str">
        <f t="shared" si="7"/>
        <v/>
      </c>
      <c r="J187" s="797" t="str">
        <f t="shared" si="6"/>
        <v/>
      </c>
      <c r="K187" s="797" t="str">
        <f t="shared" si="6"/>
        <v/>
      </c>
      <c r="L187" s="797" t="str">
        <f t="shared" si="6"/>
        <v/>
      </c>
      <c r="M187" s="797" t="str">
        <f t="shared" si="6"/>
        <v/>
      </c>
      <c r="N187" s="797" t="b">
        <v>0</v>
      </c>
    </row>
    <row r="188" spans="1:14" s="5" customFormat="1" x14ac:dyDescent="0.25">
      <c r="A188" s="69" t="s">
        <v>5683</v>
      </c>
      <c r="B188" s="70" t="s">
        <v>5727</v>
      </c>
      <c r="C188" s="101" t="s">
        <v>3711</v>
      </c>
      <c r="D188" s="44">
        <v>1</v>
      </c>
      <c r="E188" s="47"/>
      <c r="F188" s="10" t="s">
        <v>5249</v>
      </c>
      <c r="G188" s="797" t="str">
        <f t="shared" si="7"/>
        <v/>
      </c>
      <c r="H188" s="797" t="str">
        <f t="shared" si="7"/>
        <v/>
      </c>
      <c r="I188" s="797" t="str">
        <f t="shared" si="7"/>
        <v/>
      </c>
      <c r="J188" s="797" t="str">
        <f t="shared" si="6"/>
        <v/>
      </c>
      <c r="K188" s="797" t="str">
        <f t="shared" si="6"/>
        <v/>
      </c>
      <c r="L188" s="797" t="str">
        <f t="shared" si="6"/>
        <v/>
      </c>
      <c r="M188" s="797" t="str">
        <f t="shared" si="6"/>
        <v/>
      </c>
      <c r="N188" s="797" t="b">
        <v>0</v>
      </c>
    </row>
    <row r="189" spans="1:14" s="5" customFormat="1" x14ac:dyDescent="0.25">
      <c r="A189" s="41" t="s">
        <v>77</v>
      </c>
      <c r="B189" s="42" t="s">
        <v>78</v>
      </c>
      <c r="C189" s="43" t="s">
        <v>79</v>
      </c>
      <c r="D189" s="44">
        <v>1</v>
      </c>
      <c r="E189" s="47"/>
      <c r="F189" s="46" t="s">
        <v>5249</v>
      </c>
      <c r="G189" s="797" t="str">
        <f t="shared" si="7"/>
        <v/>
      </c>
      <c r="H189" s="797" t="str">
        <f t="shared" si="7"/>
        <v/>
      </c>
      <c r="I189" s="797" t="str">
        <f t="shared" si="7"/>
        <v/>
      </c>
      <c r="J189" s="797" t="str">
        <f t="shared" si="6"/>
        <v/>
      </c>
      <c r="K189" s="797" t="str">
        <f t="shared" si="6"/>
        <v/>
      </c>
      <c r="L189" s="797" t="str">
        <f t="shared" si="6"/>
        <v/>
      </c>
      <c r="M189" s="797" t="str">
        <f t="shared" si="6"/>
        <v/>
      </c>
      <c r="N189" s="797" t="b">
        <v>0</v>
      </c>
    </row>
    <row r="190" spans="1:14" s="5" customFormat="1" x14ac:dyDescent="0.25">
      <c r="A190" s="41" t="s">
        <v>52</v>
      </c>
      <c r="B190" s="47" t="s">
        <v>52</v>
      </c>
      <c r="C190" s="43" t="s">
        <v>53</v>
      </c>
      <c r="D190" s="44">
        <v>1</v>
      </c>
      <c r="E190" s="47"/>
      <c r="F190" s="46" t="s">
        <v>5249</v>
      </c>
      <c r="G190" s="797" t="str">
        <f t="shared" si="7"/>
        <v/>
      </c>
      <c r="H190" s="797" t="str">
        <f t="shared" si="7"/>
        <v/>
      </c>
      <c r="I190" s="797" t="str">
        <f t="shared" si="7"/>
        <v/>
      </c>
      <c r="J190" s="797" t="str">
        <f t="shared" si="6"/>
        <v/>
      </c>
      <c r="K190" s="797" t="str">
        <f t="shared" si="6"/>
        <v/>
      </c>
      <c r="L190" s="797" t="str">
        <f t="shared" si="6"/>
        <v/>
      </c>
      <c r="M190" s="797" t="str">
        <f t="shared" si="6"/>
        <v/>
      </c>
      <c r="N190" s="797" t="b">
        <v>0</v>
      </c>
    </row>
    <row r="191" spans="1:14" s="5" customFormat="1" x14ac:dyDescent="0.25">
      <c r="A191" s="41" t="s">
        <v>81</v>
      </c>
      <c r="B191" s="42" t="s">
        <v>55</v>
      </c>
      <c r="C191" s="43" t="s">
        <v>56</v>
      </c>
      <c r="D191" s="44">
        <v>1</v>
      </c>
      <c r="E191" s="47"/>
      <c r="F191" s="46" t="s">
        <v>5249</v>
      </c>
      <c r="G191" s="797" t="str">
        <f t="shared" si="7"/>
        <v/>
      </c>
      <c r="H191" s="797" t="str">
        <f t="shared" si="7"/>
        <v/>
      </c>
      <c r="I191" s="797" t="str">
        <f t="shared" si="7"/>
        <v/>
      </c>
      <c r="J191" s="797" t="str">
        <f t="shared" si="6"/>
        <v/>
      </c>
      <c r="K191" s="797" t="str">
        <f t="shared" si="6"/>
        <v/>
      </c>
      <c r="L191" s="797" t="str">
        <f t="shared" si="6"/>
        <v/>
      </c>
      <c r="M191" s="797" t="str">
        <f t="shared" si="6"/>
        <v/>
      </c>
      <c r="N191" s="797" t="b">
        <v>0</v>
      </c>
    </row>
    <row r="192" spans="1:14" s="5" customFormat="1" ht="25.5" x14ac:dyDescent="0.25">
      <c r="A192" s="41" t="s">
        <v>57</v>
      </c>
      <c r="B192" s="42" t="s">
        <v>58</v>
      </c>
      <c r="C192" s="43" t="s">
        <v>59</v>
      </c>
      <c r="D192" s="44">
        <v>1</v>
      </c>
      <c r="E192" s="47"/>
      <c r="F192" s="46" t="s">
        <v>5249</v>
      </c>
      <c r="G192" s="797" t="str">
        <f t="shared" si="7"/>
        <v/>
      </c>
      <c r="H192" s="797" t="str">
        <f t="shared" si="7"/>
        <v/>
      </c>
      <c r="I192" s="797" t="str">
        <f t="shared" si="7"/>
        <v/>
      </c>
      <c r="J192" s="797" t="str">
        <f t="shared" si="6"/>
        <v/>
      </c>
      <c r="K192" s="797" t="str">
        <f t="shared" si="6"/>
        <v/>
      </c>
      <c r="L192" s="797" t="str">
        <f t="shared" si="6"/>
        <v/>
      </c>
      <c r="M192" s="797" t="str">
        <f t="shared" si="6"/>
        <v/>
      </c>
      <c r="N192" s="797" t="b">
        <v>0</v>
      </c>
    </row>
    <row r="193" spans="1:14" s="5" customFormat="1" ht="26.25" thickBot="1" x14ac:dyDescent="0.3">
      <c r="A193" s="48" t="s">
        <v>60</v>
      </c>
      <c r="B193" s="49" t="s">
        <v>245</v>
      </c>
      <c r="C193" s="50" t="s">
        <v>246</v>
      </c>
      <c r="D193" s="51">
        <v>1</v>
      </c>
      <c r="E193" s="62"/>
      <c r="F193" s="53" t="s">
        <v>5249</v>
      </c>
      <c r="G193" s="797" t="str">
        <f t="shared" si="7"/>
        <v/>
      </c>
      <c r="H193" s="797" t="str">
        <f t="shared" si="7"/>
        <v/>
      </c>
      <c r="I193" s="797" t="str">
        <f t="shared" si="7"/>
        <v/>
      </c>
      <c r="J193" s="797" t="str">
        <f t="shared" si="6"/>
        <v/>
      </c>
      <c r="K193" s="797" t="str">
        <f t="shared" si="6"/>
        <v/>
      </c>
      <c r="L193" s="797" t="str">
        <f t="shared" si="6"/>
        <v/>
      </c>
      <c r="M193" s="797" t="str">
        <f t="shared" si="6"/>
        <v/>
      </c>
      <c r="N193" s="797" t="b">
        <v>0</v>
      </c>
    </row>
    <row r="194" spans="1:14" s="5" customFormat="1" ht="15.75" thickBot="1" x14ac:dyDescent="0.3">
      <c r="A194" s="63"/>
      <c r="B194" s="64"/>
      <c r="C194" s="65"/>
      <c r="D194" s="66"/>
      <c r="E194" s="102"/>
      <c r="F194" s="68" t="s">
        <v>5249</v>
      </c>
      <c r="G194" s="797" t="str">
        <f t="shared" si="7"/>
        <v/>
      </c>
      <c r="H194" s="797" t="str">
        <f t="shared" si="7"/>
        <v/>
      </c>
      <c r="I194" s="797" t="str">
        <f t="shared" si="7"/>
        <v/>
      </c>
      <c r="J194" s="797" t="str">
        <f t="shared" si="6"/>
        <v/>
      </c>
      <c r="K194" s="797" t="str">
        <f t="shared" si="6"/>
        <v/>
      </c>
      <c r="L194" s="797" t="str">
        <f t="shared" si="6"/>
        <v/>
      </c>
      <c r="M194" s="797" t="str">
        <f t="shared" si="6"/>
        <v/>
      </c>
      <c r="N194" s="797" t="b">
        <v>0</v>
      </c>
    </row>
    <row r="195" spans="1:14" s="5" customFormat="1" x14ac:dyDescent="0.25">
      <c r="A195" s="35" t="s">
        <v>247</v>
      </c>
      <c r="B195" s="36" t="s">
        <v>248</v>
      </c>
      <c r="C195" s="37" t="s">
        <v>249</v>
      </c>
      <c r="D195" s="38"/>
      <c r="E195" s="39"/>
      <c r="F195" s="40">
        <v>830.54</v>
      </c>
      <c r="G195" s="797">
        <f t="shared" si="7"/>
        <v>286</v>
      </c>
      <c r="H195" s="797">
        <f t="shared" si="7"/>
        <v>286</v>
      </c>
      <c r="I195" s="797">
        <f t="shared" si="7"/>
        <v>375</v>
      </c>
      <c r="J195" s="797">
        <f t="shared" si="6"/>
        <v>261</v>
      </c>
      <c r="K195" s="797">
        <f t="shared" si="6"/>
        <v>414</v>
      </c>
      <c r="L195" s="797">
        <f t="shared" si="6"/>
        <v>357</v>
      </c>
      <c r="M195" s="797">
        <f t="shared" si="6"/>
        <v>401</v>
      </c>
      <c r="N195" s="797" t="b">
        <v>0</v>
      </c>
    </row>
    <row r="196" spans="1:14" s="5" customFormat="1" x14ac:dyDescent="0.25">
      <c r="A196" s="41" t="s">
        <v>250</v>
      </c>
      <c r="B196" s="42" t="s">
        <v>251</v>
      </c>
      <c r="C196" s="43" t="s">
        <v>249</v>
      </c>
      <c r="D196" s="44">
        <v>1</v>
      </c>
      <c r="E196" s="47"/>
      <c r="F196" s="46" t="s">
        <v>5249</v>
      </c>
      <c r="G196" s="797" t="str">
        <f t="shared" si="7"/>
        <v/>
      </c>
      <c r="H196" s="797" t="str">
        <f t="shared" si="7"/>
        <v/>
      </c>
      <c r="I196" s="797" t="str">
        <f t="shared" si="7"/>
        <v/>
      </c>
      <c r="J196" s="797" t="str">
        <f t="shared" si="6"/>
        <v/>
      </c>
      <c r="K196" s="797" t="str">
        <f t="shared" si="6"/>
        <v/>
      </c>
      <c r="L196" s="797" t="str">
        <f t="shared" si="6"/>
        <v/>
      </c>
      <c r="M196" s="797" t="str">
        <f t="shared" si="6"/>
        <v/>
      </c>
      <c r="N196" s="797" t="b">
        <v>0</v>
      </c>
    </row>
    <row r="197" spans="1:14" s="5" customFormat="1" ht="51" x14ac:dyDescent="0.25">
      <c r="A197" s="41" t="s">
        <v>236</v>
      </c>
      <c r="B197" s="42" t="s">
        <v>252</v>
      </c>
      <c r="C197" s="43" t="s">
        <v>253</v>
      </c>
      <c r="D197" s="44">
        <v>1</v>
      </c>
      <c r="E197" s="47"/>
      <c r="F197" s="46" t="s">
        <v>5249</v>
      </c>
      <c r="G197" s="797" t="str">
        <f t="shared" si="7"/>
        <v/>
      </c>
      <c r="H197" s="797" t="str">
        <f t="shared" si="7"/>
        <v/>
      </c>
      <c r="I197" s="797" t="str">
        <f t="shared" si="7"/>
        <v/>
      </c>
      <c r="J197" s="797" t="str">
        <f t="shared" si="6"/>
        <v/>
      </c>
      <c r="K197" s="797" t="str">
        <f t="shared" si="6"/>
        <v/>
      </c>
      <c r="L197" s="797" t="str">
        <f t="shared" si="6"/>
        <v/>
      </c>
      <c r="M197" s="797" t="str">
        <f t="shared" si="6"/>
        <v/>
      </c>
      <c r="N197" s="797" t="b">
        <v>0</v>
      </c>
    </row>
    <row r="198" spans="1:14" s="5" customFormat="1" ht="25.5" x14ac:dyDescent="0.25">
      <c r="A198" s="41" t="s">
        <v>5430</v>
      </c>
      <c r="B198" s="42" t="s">
        <v>239</v>
      </c>
      <c r="C198" s="43" t="s">
        <v>240</v>
      </c>
      <c r="D198" s="44">
        <v>2</v>
      </c>
      <c r="E198" s="47"/>
      <c r="F198" s="46" t="s">
        <v>5249</v>
      </c>
      <c r="G198" s="797" t="str">
        <f t="shared" si="7"/>
        <v/>
      </c>
      <c r="H198" s="797" t="str">
        <f t="shared" si="7"/>
        <v/>
      </c>
      <c r="I198" s="797" t="str">
        <f t="shared" si="7"/>
        <v/>
      </c>
      <c r="J198" s="797" t="str">
        <f t="shared" si="6"/>
        <v/>
      </c>
      <c r="K198" s="797" t="str">
        <f t="shared" si="6"/>
        <v/>
      </c>
      <c r="L198" s="797" t="str">
        <f t="shared" si="6"/>
        <v/>
      </c>
      <c r="M198" s="797" t="str">
        <f t="shared" si="6"/>
        <v/>
      </c>
      <c r="N198" s="797" t="b">
        <v>0</v>
      </c>
    </row>
    <row r="199" spans="1:14" s="5" customFormat="1" x14ac:dyDescent="0.25">
      <c r="A199" s="41" t="s">
        <v>254</v>
      </c>
      <c r="B199" s="42" t="s">
        <v>255</v>
      </c>
      <c r="C199" s="43" t="s">
        <v>256</v>
      </c>
      <c r="D199" s="44">
        <v>1</v>
      </c>
      <c r="E199" s="47"/>
      <c r="F199" s="46" t="s">
        <v>5249</v>
      </c>
      <c r="G199" s="797" t="str">
        <f t="shared" si="7"/>
        <v/>
      </c>
      <c r="H199" s="797" t="str">
        <f t="shared" si="7"/>
        <v/>
      </c>
      <c r="I199" s="797" t="str">
        <f t="shared" si="7"/>
        <v/>
      </c>
      <c r="J199" s="797" t="str">
        <f t="shared" si="6"/>
        <v/>
      </c>
      <c r="K199" s="797" t="str">
        <f t="shared" si="6"/>
        <v/>
      </c>
      <c r="L199" s="797" t="str">
        <f t="shared" si="6"/>
        <v/>
      </c>
      <c r="M199" s="797" t="str">
        <f t="shared" si="6"/>
        <v/>
      </c>
      <c r="N199" s="797" t="b">
        <v>0</v>
      </c>
    </row>
    <row r="200" spans="1:14" s="5" customFormat="1" ht="25.5" x14ac:dyDescent="0.25">
      <c r="A200" s="41" t="s">
        <v>257</v>
      </c>
      <c r="B200" s="42" t="s">
        <v>144</v>
      </c>
      <c r="C200" s="43" t="s">
        <v>145</v>
      </c>
      <c r="D200" s="44">
        <v>1</v>
      </c>
      <c r="E200" s="47"/>
      <c r="F200" s="46" t="s">
        <v>5249</v>
      </c>
      <c r="G200" s="797" t="str">
        <f t="shared" si="7"/>
        <v/>
      </c>
      <c r="H200" s="797" t="str">
        <f t="shared" si="7"/>
        <v/>
      </c>
      <c r="I200" s="797" t="str">
        <f t="shared" si="7"/>
        <v/>
      </c>
      <c r="J200" s="797" t="str">
        <f t="shared" si="6"/>
        <v/>
      </c>
      <c r="K200" s="797" t="str">
        <f t="shared" si="6"/>
        <v/>
      </c>
      <c r="L200" s="797" t="str">
        <f t="shared" si="6"/>
        <v/>
      </c>
      <c r="M200" s="797" t="str">
        <f t="shared" si="6"/>
        <v/>
      </c>
      <c r="N200" s="797" t="b">
        <v>0</v>
      </c>
    </row>
    <row r="201" spans="1:14" s="5" customFormat="1" ht="51" x14ac:dyDescent="0.25">
      <c r="A201" s="41" t="s">
        <v>49</v>
      </c>
      <c r="B201" s="42" t="s">
        <v>76</v>
      </c>
      <c r="C201" s="43" t="s">
        <v>51</v>
      </c>
      <c r="D201" s="44">
        <v>1</v>
      </c>
      <c r="E201" s="47"/>
      <c r="F201" s="46" t="s">
        <v>5249</v>
      </c>
      <c r="G201" s="797" t="str">
        <f t="shared" si="7"/>
        <v/>
      </c>
      <c r="H201" s="797" t="str">
        <f t="shared" si="7"/>
        <v/>
      </c>
      <c r="I201" s="797" t="str">
        <f t="shared" si="7"/>
        <v/>
      </c>
      <c r="J201" s="797" t="str">
        <f t="shared" si="6"/>
        <v/>
      </c>
      <c r="K201" s="797" t="str">
        <f t="shared" si="6"/>
        <v/>
      </c>
      <c r="L201" s="797" t="str">
        <f t="shared" si="6"/>
        <v/>
      </c>
      <c r="M201" s="797" t="str">
        <f t="shared" si="6"/>
        <v/>
      </c>
      <c r="N201" s="797" t="b">
        <v>0</v>
      </c>
    </row>
    <row r="202" spans="1:14" s="5" customFormat="1" x14ac:dyDescent="0.25">
      <c r="A202" s="41" t="s">
        <v>258</v>
      </c>
      <c r="B202" s="42" t="s">
        <v>259</v>
      </c>
      <c r="C202" s="43" t="s">
        <v>260</v>
      </c>
      <c r="D202" s="44">
        <v>1</v>
      </c>
      <c r="E202" s="47"/>
      <c r="F202" s="46" t="s">
        <v>5249</v>
      </c>
      <c r="G202" s="797" t="str">
        <f t="shared" si="7"/>
        <v/>
      </c>
      <c r="H202" s="797" t="str">
        <f t="shared" si="7"/>
        <v/>
      </c>
      <c r="I202" s="797" t="str">
        <f t="shared" si="7"/>
        <v/>
      </c>
      <c r="J202" s="797" t="str">
        <f t="shared" si="6"/>
        <v/>
      </c>
      <c r="K202" s="797" t="str">
        <f t="shared" si="6"/>
        <v/>
      </c>
      <c r="L202" s="797" t="str">
        <f t="shared" si="6"/>
        <v/>
      </c>
      <c r="M202" s="797" t="str">
        <f t="shared" si="6"/>
        <v/>
      </c>
      <c r="N202" s="797" t="b">
        <v>0</v>
      </c>
    </row>
    <row r="203" spans="1:14" s="5" customFormat="1" x14ac:dyDescent="0.25">
      <c r="A203" s="41" t="s">
        <v>146</v>
      </c>
      <c r="B203" s="42" t="s">
        <v>261</v>
      </c>
      <c r="C203" s="43" t="s">
        <v>262</v>
      </c>
      <c r="D203" s="44">
        <v>1</v>
      </c>
      <c r="E203" s="47"/>
      <c r="F203" s="46" t="s">
        <v>5249</v>
      </c>
      <c r="G203" s="797" t="str">
        <f t="shared" si="7"/>
        <v/>
      </c>
      <c r="H203" s="797" t="str">
        <f t="shared" si="7"/>
        <v/>
      </c>
      <c r="I203" s="797" t="str">
        <f t="shared" si="7"/>
        <v/>
      </c>
      <c r="J203" s="797" t="str">
        <f t="shared" si="6"/>
        <v/>
      </c>
      <c r="K203" s="797" t="str">
        <f t="shared" si="6"/>
        <v/>
      </c>
      <c r="L203" s="797" t="str">
        <f t="shared" si="6"/>
        <v/>
      </c>
      <c r="M203" s="797" t="str">
        <f t="shared" si="6"/>
        <v/>
      </c>
      <c r="N203" s="797" t="b">
        <v>0</v>
      </c>
    </row>
    <row r="204" spans="1:14" s="5" customFormat="1" x14ac:dyDescent="0.25">
      <c r="A204" s="69" t="s">
        <v>5683</v>
      </c>
      <c r="B204" s="70" t="s">
        <v>5728</v>
      </c>
      <c r="C204" s="43" t="s">
        <v>3740</v>
      </c>
      <c r="D204" s="44">
        <v>1</v>
      </c>
      <c r="E204" s="47"/>
      <c r="F204" s="10" t="s">
        <v>5249</v>
      </c>
      <c r="G204" s="797" t="str">
        <f t="shared" si="7"/>
        <v/>
      </c>
      <c r="H204" s="797" t="str">
        <f t="shared" si="7"/>
        <v/>
      </c>
      <c r="I204" s="797" t="str">
        <f t="shared" si="7"/>
        <v/>
      </c>
      <c r="J204" s="797" t="str">
        <f t="shared" si="6"/>
        <v/>
      </c>
      <c r="K204" s="797" t="str">
        <f t="shared" si="6"/>
        <v/>
      </c>
      <c r="L204" s="797" t="str">
        <f t="shared" si="6"/>
        <v/>
      </c>
      <c r="M204" s="797" t="str">
        <f t="shared" si="6"/>
        <v/>
      </c>
      <c r="N204" s="797" t="b">
        <v>0</v>
      </c>
    </row>
    <row r="205" spans="1:14" s="5" customFormat="1" x14ac:dyDescent="0.25">
      <c r="A205" s="41" t="s">
        <v>77</v>
      </c>
      <c r="B205" s="42" t="s">
        <v>78</v>
      </c>
      <c r="C205" s="43" t="s">
        <v>79</v>
      </c>
      <c r="D205" s="44">
        <v>1</v>
      </c>
      <c r="E205" s="47"/>
      <c r="F205" s="46" t="s">
        <v>5249</v>
      </c>
      <c r="G205" s="797" t="str">
        <f t="shared" si="7"/>
        <v/>
      </c>
      <c r="H205" s="797" t="str">
        <f t="shared" si="7"/>
        <v/>
      </c>
      <c r="I205" s="797" t="str">
        <f t="shared" si="7"/>
        <v/>
      </c>
      <c r="J205" s="797" t="str">
        <f t="shared" si="6"/>
        <v/>
      </c>
      <c r="K205" s="797" t="str">
        <f t="shared" si="6"/>
        <v/>
      </c>
      <c r="L205" s="797" t="str">
        <f t="shared" si="6"/>
        <v/>
      </c>
      <c r="M205" s="797" t="str">
        <f t="shared" si="6"/>
        <v/>
      </c>
      <c r="N205" s="797" t="b">
        <v>0</v>
      </c>
    </row>
    <row r="206" spans="1:14" s="5" customFormat="1" x14ac:dyDescent="0.25">
      <c r="A206" s="41" t="s">
        <v>52</v>
      </c>
      <c r="B206" s="47" t="s">
        <v>52</v>
      </c>
      <c r="C206" s="43" t="s">
        <v>80</v>
      </c>
      <c r="D206" s="44">
        <v>1</v>
      </c>
      <c r="E206" s="47"/>
      <c r="F206" s="46" t="s">
        <v>5249</v>
      </c>
      <c r="G206" s="797" t="str">
        <f t="shared" si="7"/>
        <v/>
      </c>
      <c r="H206" s="797" t="str">
        <f t="shared" si="7"/>
        <v/>
      </c>
      <c r="I206" s="797" t="str">
        <f t="shared" si="7"/>
        <v/>
      </c>
      <c r="J206" s="797" t="str">
        <f t="shared" si="6"/>
        <v/>
      </c>
      <c r="K206" s="797" t="str">
        <f t="shared" si="6"/>
        <v/>
      </c>
      <c r="L206" s="797" t="str">
        <f t="shared" si="6"/>
        <v/>
      </c>
      <c r="M206" s="797" t="str">
        <f t="shared" si="6"/>
        <v/>
      </c>
      <c r="N206" s="797" t="b">
        <v>0</v>
      </c>
    </row>
    <row r="207" spans="1:14" s="5" customFormat="1" x14ac:dyDescent="0.25">
      <c r="A207" s="41" t="s">
        <v>81</v>
      </c>
      <c r="B207" s="42" t="s">
        <v>55</v>
      </c>
      <c r="C207" s="43" t="s">
        <v>56</v>
      </c>
      <c r="D207" s="44">
        <v>1</v>
      </c>
      <c r="E207" s="47"/>
      <c r="F207" s="46" t="s">
        <v>5249</v>
      </c>
      <c r="G207" s="797" t="str">
        <f t="shared" si="7"/>
        <v/>
      </c>
      <c r="H207" s="797" t="str">
        <f t="shared" si="7"/>
        <v/>
      </c>
      <c r="I207" s="797" t="str">
        <f t="shared" si="7"/>
        <v/>
      </c>
      <c r="J207" s="797" t="str">
        <f t="shared" si="6"/>
        <v/>
      </c>
      <c r="K207" s="797" t="str">
        <f t="shared" si="6"/>
        <v/>
      </c>
      <c r="L207" s="797" t="str">
        <f t="shared" si="6"/>
        <v/>
      </c>
      <c r="M207" s="797" t="str">
        <f t="shared" si="6"/>
        <v/>
      </c>
      <c r="N207" s="797" t="b">
        <v>0</v>
      </c>
    </row>
    <row r="208" spans="1:14" s="5" customFormat="1" ht="25.5" x14ac:dyDescent="0.25">
      <c r="A208" s="41" t="s">
        <v>57</v>
      </c>
      <c r="B208" s="42" t="s">
        <v>58</v>
      </c>
      <c r="C208" s="43" t="s">
        <v>59</v>
      </c>
      <c r="D208" s="44">
        <v>1</v>
      </c>
      <c r="E208" s="47"/>
      <c r="F208" s="46" t="s">
        <v>5249</v>
      </c>
      <c r="G208" s="797" t="str">
        <f t="shared" si="7"/>
        <v/>
      </c>
      <c r="H208" s="797" t="str">
        <f t="shared" si="7"/>
        <v/>
      </c>
      <c r="I208" s="797" t="str">
        <f t="shared" si="7"/>
        <v/>
      </c>
      <c r="J208" s="797" t="str">
        <f t="shared" si="6"/>
        <v/>
      </c>
      <c r="K208" s="797" t="str">
        <f t="shared" si="6"/>
        <v/>
      </c>
      <c r="L208" s="797" t="str">
        <f t="shared" si="6"/>
        <v/>
      </c>
      <c r="M208" s="797" t="str">
        <f t="shared" si="6"/>
        <v/>
      </c>
      <c r="N208" s="797" t="b">
        <v>0</v>
      </c>
    </row>
    <row r="209" spans="1:14" s="5" customFormat="1" ht="26.25" thickBot="1" x14ac:dyDescent="0.3">
      <c r="A209" s="48" t="s">
        <v>60</v>
      </c>
      <c r="B209" s="49" t="s">
        <v>263</v>
      </c>
      <c r="C209" s="50" t="s">
        <v>264</v>
      </c>
      <c r="D209" s="51">
        <v>1</v>
      </c>
      <c r="E209" s="62"/>
      <c r="F209" s="53" t="s">
        <v>5249</v>
      </c>
      <c r="G209" s="797" t="str">
        <f t="shared" si="7"/>
        <v/>
      </c>
      <c r="H209" s="797" t="str">
        <f t="shared" si="7"/>
        <v/>
      </c>
      <c r="I209" s="797" t="str">
        <f t="shared" si="7"/>
        <v/>
      </c>
      <c r="J209" s="797" t="str">
        <f t="shared" si="6"/>
        <v/>
      </c>
      <c r="K209" s="797" t="str">
        <f t="shared" si="6"/>
        <v/>
      </c>
      <c r="L209" s="797" t="str">
        <f t="shared" si="6"/>
        <v/>
      </c>
      <c r="M209" s="797" t="str">
        <f t="shared" si="6"/>
        <v/>
      </c>
      <c r="N209" s="797" t="b">
        <v>0</v>
      </c>
    </row>
    <row r="210" spans="1:14" s="5" customFormat="1" ht="15.75" thickBot="1" x14ac:dyDescent="0.3">
      <c r="A210" s="63"/>
      <c r="B210" s="64"/>
      <c r="C210" s="65"/>
      <c r="D210" s="66"/>
      <c r="E210" s="102"/>
      <c r="F210" s="68" t="s">
        <v>5249</v>
      </c>
      <c r="G210" s="797" t="str">
        <f t="shared" si="7"/>
        <v/>
      </c>
      <c r="H210" s="797" t="str">
        <f t="shared" si="7"/>
        <v/>
      </c>
      <c r="I210" s="797" t="str">
        <f t="shared" si="7"/>
        <v/>
      </c>
      <c r="J210" s="797" t="str">
        <f t="shared" si="6"/>
        <v/>
      </c>
      <c r="K210" s="797" t="str">
        <f t="shared" si="6"/>
        <v/>
      </c>
      <c r="L210" s="797" t="str">
        <f t="shared" si="6"/>
        <v/>
      </c>
      <c r="M210" s="797" t="str">
        <f t="shared" si="6"/>
        <v/>
      </c>
      <c r="N210" s="797" t="b">
        <v>0</v>
      </c>
    </row>
    <row r="211" spans="1:14" s="5" customFormat="1" x14ac:dyDescent="0.25">
      <c r="A211" s="35" t="s">
        <v>265</v>
      </c>
      <c r="B211" s="36" t="s">
        <v>232</v>
      </c>
      <c r="C211" s="37" t="s">
        <v>266</v>
      </c>
      <c r="D211" s="38"/>
      <c r="E211" s="39"/>
      <c r="F211" s="40">
        <v>988.05</v>
      </c>
      <c r="G211" s="797">
        <f t="shared" si="7"/>
        <v>340</v>
      </c>
      <c r="H211" s="797">
        <f t="shared" si="7"/>
        <v>340</v>
      </c>
      <c r="I211" s="797">
        <f t="shared" si="7"/>
        <v>447</v>
      </c>
      <c r="J211" s="797">
        <f t="shared" si="6"/>
        <v>310</v>
      </c>
      <c r="K211" s="797">
        <f t="shared" si="6"/>
        <v>493</v>
      </c>
      <c r="L211" s="797">
        <f t="shared" si="6"/>
        <v>425</v>
      </c>
      <c r="M211" s="797">
        <f t="shared" si="6"/>
        <v>477</v>
      </c>
      <c r="N211" s="797" t="b">
        <v>0</v>
      </c>
    </row>
    <row r="212" spans="1:14" s="5" customFormat="1" x14ac:dyDescent="0.25">
      <c r="A212" s="41" t="s">
        <v>234</v>
      </c>
      <c r="B212" s="42" t="s">
        <v>267</v>
      </c>
      <c r="C212" s="43" t="s">
        <v>266</v>
      </c>
      <c r="D212" s="44">
        <v>1</v>
      </c>
      <c r="E212" s="47"/>
      <c r="F212" s="46" t="s">
        <v>5249</v>
      </c>
      <c r="G212" s="797" t="str">
        <f t="shared" si="7"/>
        <v/>
      </c>
      <c r="H212" s="797" t="str">
        <f t="shared" si="7"/>
        <v/>
      </c>
      <c r="I212" s="797" t="str">
        <f t="shared" si="7"/>
        <v/>
      </c>
      <c r="J212" s="797" t="str">
        <f t="shared" si="6"/>
        <v/>
      </c>
      <c r="K212" s="797" t="str">
        <f t="shared" si="6"/>
        <v/>
      </c>
      <c r="L212" s="797" t="str">
        <f t="shared" si="6"/>
        <v/>
      </c>
      <c r="M212" s="797" t="str">
        <f t="shared" si="6"/>
        <v/>
      </c>
      <c r="N212" s="797" t="b">
        <v>0</v>
      </c>
    </row>
    <row r="213" spans="1:14" s="5" customFormat="1" ht="51" x14ac:dyDescent="0.25">
      <c r="A213" s="41" t="s">
        <v>236</v>
      </c>
      <c r="B213" s="42" t="s">
        <v>237</v>
      </c>
      <c r="C213" s="43" t="s">
        <v>238</v>
      </c>
      <c r="D213" s="44">
        <v>1</v>
      </c>
      <c r="E213" s="47"/>
      <c r="F213" s="46" t="s">
        <v>5249</v>
      </c>
      <c r="G213" s="797" t="str">
        <f t="shared" si="7"/>
        <v/>
      </c>
      <c r="H213" s="797" t="str">
        <f t="shared" si="7"/>
        <v/>
      </c>
      <c r="I213" s="797" t="str">
        <f t="shared" si="7"/>
        <v/>
      </c>
      <c r="J213" s="797" t="str">
        <f t="shared" si="6"/>
        <v/>
      </c>
      <c r="K213" s="797" t="str">
        <f t="shared" si="6"/>
        <v/>
      </c>
      <c r="L213" s="797" t="str">
        <f t="shared" si="6"/>
        <v/>
      </c>
      <c r="M213" s="797" t="str">
        <f t="shared" si="6"/>
        <v/>
      </c>
      <c r="N213" s="797" t="b">
        <v>0</v>
      </c>
    </row>
    <row r="214" spans="1:14" s="5" customFormat="1" ht="25.5" x14ac:dyDescent="0.25">
      <c r="A214" s="41" t="s">
        <v>5430</v>
      </c>
      <c r="B214" s="42" t="s">
        <v>239</v>
      </c>
      <c r="C214" s="43" t="s">
        <v>240</v>
      </c>
      <c r="D214" s="44">
        <v>2</v>
      </c>
      <c r="E214" s="47"/>
      <c r="F214" s="46" t="s">
        <v>5249</v>
      </c>
      <c r="G214" s="797" t="str">
        <f t="shared" si="7"/>
        <v/>
      </c>
      <c r="H214" s="797" t="str">
        <f t="shared" si="7"/>
        <v/>
      </c>
      <c r="I214" s="797" t="str">
        <f t="shared" si="7"/>
        <v/>
      </c>
      <c r="J214" s="797" t="str">
        <f t="shared" si="6"/>
        <v/>
      </c>
      <c r="K214" s="797" t="str">
        <f t="shared" si="6"/>
        <v/>
      </c>
      <c r="L214" s="797" t="str">
        <f t="shared" si="6"/>
        <v/>
      </c>
      <c r="M214" s="797" t="str">
        <f t="shared" si="6"/>
        <v/>
      </c>
      <c r="N214" s="797" t="b">
        <v>0</v>
      </c>
    </row>
    <row r="215" spans="1:14" s="5" customFormat="1" x14ac:dyDescent="0.25">
      <c r="A215" s="41" t="s">
        <v>254</v>
      </c>
      <c r="B215" s="42" t="s">
        <v>268</v>
      </c>
      <c r="C215" s="43" t="s">
        <v>269</v>
      </c>
      <c r="D215" s="44">
        <v>1</v>
      </c>
      <c r="E215" s="47"/>
      <c r="F215" s="46" t="s">
        <v>5249</v>
      </c>
      <c r="G215" s="797" t="str">
        <f t="shared" si="7"/>
        <v/>
      </c>
      <c r="H215" s="797" t="str">
        <f t="shared" si="7"/>
        <v/>
      </c>
      <c r="I215" s="797" t="str">
        <f t="shared" si="7"/>
        <v/>
      </c>
      <c r="J215" s="797" t="str">
        <f t="shared" si="7"/>
        <v/>
      </c>
      <c r="K215" s="797" t="str">
        <f t="shared" si="7"/>
        <v/>
      </c>
      <c r="L215" s="797" t="str">
        <f t="shared" si="7"/>
        <v/>
      </c>
      <c r="M215" s="797" t="str">
        <f t="shared" si="7"/>
        <v/>
      </c>
      <c r="N215" s="797" t="b">
        <v>0</v>
      </c>
    </row>
    <row r="216" spans="1:14" s="5" customFormat="1" ht="25.5" x14ac:dyDescent="0.25">
      <c r="A216" s="41" t="s">
        <v>100</v>
      </c>
      <c r="B216" s="42" t="s">
        <v>101</v>
      </c>
      <c r="C216" s="43" t="s">
        <v>102</v>
      </c>
      <c r="D216" s="44">
        <v>1</v>
      </c>
      <c r="E216" s="47"/>
      <c r="F216" s="46" t="s">
        <v>5249</v>
      </c>
      <c r="G216" s="797" t="str">
        <f t="shared" ref="G216:M252" si="8">IF($N216,"NA",IF(ISNUMBER($F216),ROUND(($F216*G$5),0),""))</f>
        <v/>
      </c>
      <c r="H216" s="797" t="str">
        <f t="shared" si="8"/>
        <v/>
      </c>
      <c r="I216" s="797" t="str">
        <f t="shared" si="8"/>
        <v/>
      </c>
      <c r="J216" s="797" t="str">
        <f t="shared" si="8"/>
        <v/>
      </c>
      <c r="K216" s="797" t="str">
        <f t="shared" si="8"/>
        <v/>
      </c>
      <c r="L216" s="797" t="str">
        <f t="shared" si="8"/>
        <v/>
      </c>
      <c r="M216" s="797" t="str">
        <f t="shared" si="8"/>
        <v/>
      </c>
      <c r="N216" s="797" t="b">
        <v>0</v>
      </c>
    </row>
    <row r="217" spans="1:14" s="5" customFormat="1" ht="51" x14ac:dyDescent="0.25">
      <c r="A217" s="41" t="s">
        <v>49</v>
      </c>
      <c r="B217" s="42" t="s">
        <v>76</v>
      </c>
      <c r="C217" s="43" t="s">
        <v>51</v>
      </c>
      <c r="D217" s="44">
        <v>1</v>
      </c>
      <c r="E217" s="47"/>
      <c r="F217" s="46" t="s">
        <v>5249</v>
      </c>
      <c r="G217" s="797" t="str">
        <f t="shared" si="8"/>
        <v/>
      </c>
      <c r="H217" s="797" t="str">
        <f t="shared" si="8"/>
        <v/>
      </c>
      <c r="I217" s="797" t="str">
        <f t="shared" si="8"/>
        <v/>
      </c>
      <c r="J217" s="797" t="str">
        <f t="shared" si="8"/>
        <v/>
      </c>
      <c r="K217" s="797" t="str">
        <f t="shared" si="8"/>
        <v/>
      </c>
      <c r="L217" s="797" t="str">
        <f t="shared" si="8"/>
        <v/>
      </c>
      <c r="M217" s="797" t="str">
        <f t="shared" si="8"/>
        <v/>
      </c>
      <c r="N217" s="797" t="b">
        <v>0</v>
      </c>
    </row>
    <row r="218" spans="1:14" s="5" customFormat="1" x14ac:dyDescent="0.25">
      <c r="A218" s="41" t="s">
        <v>77</v>
      </c>
      <c r="B218" s="42" t="s">
        <v>78</v>
      </c>
      <c r="C218" s="43" t="s">
        <v>79</v>
      </c>
      <c r="D218" s="44">
        <v>1</v>
      </c>
      <c r="E218" s="47"/>
      <c r="F218" s="46" t="s">
        <v>5249</v>
      </c>
      <c r="G218" s="797" t="str">
        <f t="shared" si="8"/>
        <v/>
      </c>
      <c r="H218" s="797" t="str">
        <f t="shared" si="8"/>
        <v/>
      </c>
      <c r="I218" s="797" t="str">
        <f t="shared" si="8"/>
        <v/>
      </c>
      <c r="J218" s="797" t="str">
        <f t="shared" si="8"/>
        <v/>
      </c>
      <c r="K218" s="797" t="str">
        <f t="shared" si="8"/>
        <v/>
      </c>
      <c r="L218" s="797" t="str">
        <f t="shared" si="8"/>
        <v/>
      </c>
      <c r="M218" s="797" t="str">
        <f t="shared" si="8"/>
        <v/>
      </c>
      <c r="N218" s="797" t="b">
        <v>0</v>
      </c>
    </row>
    <row r="219" spans="1:14" s="5" customFormat="1" x14ac:dyDescent="0.25">
      <c r="A219" s="69" t="s">
        <v>5683</v>
      </c>
      <c r="B219" s="70" t="s">
        <v>5727</v>
      </c>
      <c r="C219" s="101" t="s">
        <v>3711</v>
      </c>
      <c r="D219" s="44">
        <v>1</v>
      </c>
      <c r="E219" s="47"/>
      <c r="F219" s="10" t="s">
        <v>5249</v>
      </c>
      <c r="G219" s="797" t="str">
        <f t="shared" si="8"/>
        <v/>
      </c>
      <c r="H219" s="797" t="str">
        <f t="shared" si="8"/>
        <v/>
      </c>
      <c r="I219" s="797" t="str">
        <f t="shared" si="8"/>
        <v/>
      </c>
      <c r="J219" s="797" t="str">
        <f t="shared" si="8"/>
        <v/>
      </c>
      <c r="K219" s="797" t="str">
        <f t="shared" si="8"/>
        <v/>
      </c>
      <c r="L219" s="797" t="str">
        <f t="shared" si="8"/>
        <v/>
      </c>
      <c r="M219" s="797" t="str">
        <f t="shared" si="8"/>
        <v/>
      </c>
      <c r="N219" s="797" t="b">
        <v>0</v>
      </c>
    </row>
    <row r="220" spans="1:14" s="5" customFormat="1" x14ac:dyDescent="0.25">
      <c r="A220" s="41" t="s">
        <v>52</v>
      </c>
      <c r="B220" s="47" t="s">
        <v>52</v>
      </c>
      <c r="C220" s="43" t="s">
        <v>53</v>
      </c>
      <c r="D220" s="44">
        <v>1</v>
      </c>
      <c r="E220" s="47"/>
      <c r="F220" s="46" t="s">
        <v>5249</v>
      </c>
      <c r="G220" s="797" t="str">
        <f t="shared" si="8"/>
        <v/>
      </c>
      <c r="H220" s="797" t="str">
        <f t="shared" si="8"/>
        <v/>
      </c>
      <c r="I220" s="797" t="str">
        <f t="shared" si="8"/>
        <v/>
      </c>
      <c r="J220" s="797" t="str">
        <f t="shared" si="8"/>
        <v/>
      </c>
      <c r="K220" s="797" t="str">
        <f t="shared" si="8"/>
        <v/>
      </c>
      <c r="L220" s="797" t="str">
        <f t="shared" si="8"/>
        <v/>
      </c>
      <c r="M220" s="797" t="str">
        <f t="shared" si="8"/>
        <v/>
      </c>
      <c r="N220" s="797" t="b">
        <v>0</v>
      </c>
    </row>
    <row r="221" spans="1:14" s="5" customFormat="1" x14ac:dyDescent="0.25">
      <c r="A221" s="41" t="s">
        <v>81</v>
      </c>
      <c r="B221" s="42" t="s">
        <v>55</v>
      </c>
      <c r="C221" s="43" t="s">
        <v>56</v>
      </c>
      <c r="D221" s="44">
        <v>1</v>
      </c>
      <c r="E221" s="47"/>
      <c r="F221" s="46" t="s">
        <v>5249</v>
      </c>
      <c r="G221" s="797" t="str">
        <f t="shared" si="8"/>
        <v/>
      </c>
      <c r="H221" s="797" t="str">
        <f t="shared" si="8"/>
        <v/>
      </c>
      <c r="I221" s="797" t="str">
        <f t="shared" si="8"/>
        <v/>
      </c>
      <c r="J221" s="797" t="str">
        <f t="shared" si="8"/>
        <v/>
      </c>
      <c r="K221" s="797" t="str">
        <f t="shared" si="8"/>
        <v/>
      </c>
      <c r="L221" s="797" t="str">
        <f t="shared" si="8"/>
        <v/>
      </c>
      <c r="M221" s="797" t="str">
        <f t="shared" si="8"/>
        <v/>
      </c>
      <c r="N221" s="797" t="b">
        <v>0</v>
      </c>
    </row>
    <row r="222" spans="1:14" s="5" customFormat="1" ht="25.5" x14ac:dyDescent="0.25">
      <c r="A222" s="41" t="s">
        <v>57</v>
      </c>
      <c r="B222" s="42" t="s">
        <v>58</v>
      </c>
      <c r="C222" s="43" t="s">
        <v>59</v>
      </c>
      <c r="D222" s="44">
        <v>1</v>
      </c>
      <c r="E222" s="47"/>
      <c r="F222" s="46" t="s">
        <v>5249</v>
      </c>
      <c r="G222" s="797" t="str">
        <f t="shared" si="8"/>
        <v/>
      </c>
      <c r="H222" s="797" t="str">
        <f t="shared" si="8"/>
        <v/>
      </c>
      <c r="I222" s="797" t="str">
        <f t="shared" si="8"/>
        <v/>
      </c>
      <c r="J222" s="797" t="str">
        <f t="shared" si="8"/>
        <v/>
      </c>
      <c r="K222" s="797" t="str">
        <f t="shared" si="8"/>
        <v/>
      </c>
      <c r="L222" s="797" t="str">
        <f t="shared" si="8"/>
        <v/>
      </c>
      <c r="M222" s="797" t="str">
        <f t="shared" si="8"/>
        <v/>
      </c>
      <c r="N222" s="797" t="b">
        <v>0</v>
      </c>
    </row>
    <row r="223" spans="1:14" s="5" customFormat="1" ht="26.25" thickBot="1" x14ac:dyDescent="0.3">
      <c r="A223" s="48" t="s">
        <v>60</v>
      </c>
      <c r="B223" s="49" t="s">
        <v>245</v>
      </c>
      <c r="C223" s="50" t="s">
        <v>246</v>
      </c>
      <c r="D223" s="51">
        <v>1</v>
      </c>
      <c r="E223" s="62"/>
      <c r="F223" s="53" t="s">
        <v>5249</v>
      </c>
      <c r="G223" s="797" t="str">
        <f t="shared" si="8"/>
        <v/>
      </c>
      <c r="H223" s="797" t="str">
        <f t="shared" si="8"/>
        <v/>
      </c>
      <c r="I223" s="797" t="str">
        <f t="shared" si="8"/>
        <v/>
      </c>
      <c r="J223" s="797" t="str">
        <f t="shared" si="8"/>
        <v/>
      </c>
      <c r="K223" s="797" t="str">
        <f t="shared" si="8"/>
        <v/>
      </c>
      <c r="L223" s="797" t="str">
        <f t="shared" si="8"/>
        <v/>
      </c>
      <c r="M223" s="797" t="str">
        <f t="shared" si="8"/>
        <v/>
      </c>
      <c r="N223" s="797" t="b">
        <v>0</v>
      </c>
    </row>
    <row r="224" spans="1:14" s="5" customFormat="1" ht="15.75" thickBot="1" x14ac:dyDescent="0.3">
      <c r="A224" s="63"/>
      <c r="B224" s="64"/>
      <c r="C224" s="65"/>
      <c r="D224" s="66"/>
      <c r="E224" s="102"/>
      <c r="F224" s="68" t="s">
        <v>5249</v>
      </c>
      <c r="G224" s="797" t="str">
        <f t="shared" si="8"/>
        <v/>
      </c>
      <c r="H224" s="797" t="str">
        <f t="shared" si="8"/>
        <v/>
      </c>
      <c r="I224" s="797" t="str">
        <f t="shared" si="8"/>
        <v/>
      </c>
      <c r="J224" s="797" t="str">
        <f t="shared" si="8"/>
        <v/>
      </c>
      <c r="K224" s="797" t="str">
        <f t="shared" si="8"/>
        <v/>
      </c>
      <c r="L224" s="797" t="str">
        <f t="shared" si="8"/>
        <v/>
      </c>
      <c r="M224" s="797" t="str">
        <f t="shared" si="8"/>
        <v/>
      </c>
      <c r="N224" s="797" t="b">
        <v>0</v>
      </c>
    </row>
    <row r="225" spans="1:14" s="5" customFormat="1" x14ac:dyDescent="0.25">
      <c r="A225" s="35" t="s">
        <v>270</v>
      </c>
      <c r="B225" s="36" t="s">
        <v>271</v>
      </c>
      <c r="C225" s="37" t="s">
        <v>272</v>
      </c>
      <c r="D225" s="38"/>
      <c r="E225" s="39"/>
      <c r="F225" s="40">
        <v>901.94</v>
      </c>
      <c r="G225" s="797">
        <f t="shared" si="8"/>
        <v>310</v>
      </c>
      <c r="H225" s="797">
        <f t="shared" si="8"/>
        <v>310</v>
      </c>
      <c r="I225" s="797">
        <f t="shared" si="8"/>
        <v>408</v>
      </c>
      <c r="J225" s="797">
        <f t="shared" si="8"/>
        <v>283</v>
      </c>
      <c r="K225" s="797">
        <f t="shared" si="8"/>
        <v>450</v>
      </c>
      <c r="L225" s="797">
        <f t="shared" si="8"/>
        <v>388</v>
      </c>
      <c r="M225" s="797">
        <f t="shared" si="8"/>
        <v>436</v>
      </c>
      <c r="N225" s="797" t="b">
        <v>0</v>
      </c>
    </row>
    <row r="226" spans="1:14" s="5" customFormat="1" x14ac:dyDescent="0.25">
      <c r="A226" s="41" t="s">
        <v>234</v>
      </c>
      <c r="B226" s="42" t="s">
        <v>273</v>
      </c>
      <c r="C226" s="43" t="s">
        <v>272</v>
      </c>
      <c r="D226" s="44">
        <v>1</v>
      </c>
      <c r="E226" s="47"/>
      <c r="F226" s="46" t="s">
        <v>5249</v>
      </c>
      <c r="G226" s="797" t="str">
        <f t="shared" si="8"/>
        <v/>
      </c>
      <c r="H226" s="797" t="str">
        <f t="shared" si="8"/>
        <v/>
      </c>
      <c r="I226" s="797" t="str">
        <f t="shared" si="8"/>
        <v/>
      </c>
      <c r="J226" s="797" t="str">
        <f t="shared" si="8"/>
        <v/>
      </c>
      <c r="K226" s="797" t="str">
        <f t="shared" si="8"/>
        <v/>
      </c>
      <c r="L226" s="797" t="str">
        <f t="shared" si="8"/>
        <v/>
      </c>
      <c r="M226" s="797" t="str">
        <f t="shared" si="8"/>
        <v/>
      </c>
      <c r="N226" s="797" t="b">
        <v>0</v>
      </c>
    </row>
    <row r="227" spans="1:14" s="5" customFormat="1" ht="51" x14ac:dyDescent="0.25">
      <c r="A227" s="41" t="s">
        <v>236</v>
      </c>
      <c r="B227" s="42" t="s">
        <v>274</v>
      </c>
      <c r="C227" s="43" t="s">
        <v>275</v>
      </c>
      <c r="D227" s="44">
        <v>1</v>
      </c>
      <c r="E227" s="47"/>
      <c r="F227" s="46" t="s">
        <v>5249</v>
      </c>
      <c r="G227" s="797" t="str">
        <f t="shared" si="8"/>
        <v/>
      </c>
      <c r="H227" s="797" t="str">
        <f t="shared" si="8"/>
        <v/>
      </c>
      <c r="I227" s="797" t="str">
        <f t="shared" si="8"/>
        <v/>
      </c>
      <c r="J227" s="797" t="str">
        <f t="shared" si="8"/>
        <v/>
      </c>
      <c r="K227" s="797" t="str">
        <f t="shared" si="8"/>
        <v/>
      </c>
      <c r="L227" s="797" t="str">
        <f t="shared" si="8"/>
        <v/>
      </c>
      <c r="M227" s="797" t="str">
        <f t="shared" si="8"/>
        <v/>
      </c>
      <c r="N227" s="797" t="b">
        <v>0</v>
      </c>
    </row>
    <row r="228" spans="1:14" s="5" customFormat="1" ht="25.5" x14ac:dyDescent="0.25">
      <c r="A228" s="41" t="s">
        <v>5430</v>
      </c>
      <c r="B228" s="42" t="s">
        <v>239</v>
      </c>
      <c r="C228" s="43" t="s">
        <v>240</v>
      </c>
      <c r="D228" s="44">
        <v>2</v>
      </c>
      <c r="E228" s="47"/>
      <c r="F228" s="46" t="s">
        <v>5249</v>
      </c>
      <c r="G228" s="797" t="str">
        <f t="shared" si="8"/>
        <v/>
      </c>
      <c r="H228" s="797" t="str">
        <f t="shared" si="8"/>
        <v/>
      </c>
      <c r="I228" s="797" t="str">
        <f t="shared" si="8"/>
        <v/>
      </c>
      <c r="J228" s="797" t="str">
        <f t="shared" si="8"/>
        <v/>
      </c>
      <c r="K228" s="797" t="str">
        <f t="shared" si="8"/>
        <v/>
      </c>
      <c r="L228" s="797" t="str">
        <f t="shared" si="8"/>
        <v/>
      </c>
      <c r="M228" s="797" t="str">
        <f t="shared" si="8"/>
        <v/>
      </c>
      <c r="N228" s="797" t="b">
        <v>0</v>
      </c>
    </row>
    <row r="229" spans="1:14" s="5" customFormat="1" x14ac:dyDescent="0.25">
      <c r="A229" s="41" t="s">
        <v>276</v>
      </c>
      <c r="B229" s="42" t="s">
        <v>277</v>
      </c>
      <c r="C229" s="43" t="s">
        <v>278</v>
      </c>
      <c r="D229" s="44">
        <v>1</v>
      </c>
      <c r="E229" s="47"/>
      <c r="F229" s="46" t="s">
        <v>5249</v>
      </c>
      <c r="G229" s="797" t="str">
        <f t="shared" si="8"/>
        <v/>
      </c>
      <c r="H229" s="797" t="str">
        <f t="shared" si="8"/>
        <v/>
      </c>
      <c r="I229" s="797" t="str">
        <f t="shared" si="8"/>
        <v/>
      </c>
      <c r="J229" s="797" t="str">
        <f t="shared" si="8"/>
        <v/>
      </c>
      <c r="K229" s="797" t="str">
        <f t="shared" si="8"/>
        <v/>
      </c>
      <c r="L229" s="797" t="str">
        <f t="shared" si="8"/>
        <v/>
      </c>
      <c r="M229" s="797" t="str">
        <f t="shared" si="8"/>
        <v/>
      </c>
      <c r="N229" s="797" t="b">
        <v>0</v>
      </c>
    </row>
    <row r="230" spans="1:14" s="5" customFormat="1" x14ac:dyDescent="0.25">
      <c r="A230" s="41" t="s">
        <v>254</v>
      </c>
      <c r="B230" s="42" t="s">
        <v>255</v>
      </c>
      <c r="C230" s="43" t="s">
        <v>256</v>
      </c>
      <c r="D230" s="44">
        <v>1</v>
      </c>
      <c r="E230" s="47"/>
      <c r="F230" s="46" t="s">
        <v>5249</v>
      </c>
      <c r="G230" s="797" t="str">
        <f t="shared" si="8"/>
        <v/>
      </c>
      <c r="H230" s="797" t="str">
        <f t="shared" si="8"/>
        <v/>
      </c>
      <c r="I230" s="797" t="str">
        <f t="shared" si="8"/>
        <v/>
      </c>
      <c r="J230" s="797" t="str">
        <f t="shared" si="8"/>
        <v/>
      </c>
      <c r="K230" s="797" t="str">
        <f t="shared" si="8"/>
        <v/>
      </c>
      <c r="L230" s="797" t="str">
        <f t="shared" si="8"/>
        <v/>
      </c>
      <c r="M230" s="797" t="str">
        <f t="shared" si="8"/>
        <v/>
      </c>
      <c r="N230" s="797" t="b">
        <v>0</v>
      </c>
    </row>
    <row r="231" spans="1:14" s="5" customFormat="1" ht="25.5" x14ac:dyDescent="0.25">
      <c r="A231" s="41" t="s">
        <v>279</v>
      </c>
      <c r="B231" s="42" t="s">
        <v>144</v>
      </c>
      <c r="C231" s="43" t="s">
        <v>145</v>
      </c>
      <c r="D231" s="44">
        <v>1</v>
      </c>
      <c r="E231" s="47"/>
      <c r="F231" s="46" t="s">
        <v>5249</v>
      </c>
      <c r="G231" s="797" t="str">
        <f t="shared" si="8"/>
        <v/>
      </c>
      <c r="H231" s="797" t="str">
        <f t="shared" si="8"/>
        <v/>
      </c>
      <c r="I231" s="797" t="str">
        <f t="shared" si="8"/>
        <v/>
      </c>
      <c r="J231" s="797" t="str">
        <f t="shared" si="8"/>
        <v/>
      </c>
      <c r="K231" s="797" t="str">
        <f t="shared" si="8"/>
        <v/>
      </c>
      <c r="L231" s="797" t="str">
        <f t="shared" si="8"/>
        <v/>
      </c>
      <c r="M231" s="797" t="str">
        <f t="shared" si="8"/>
        <v/>
      </c>
      <c r="N231" s="797" t="b">
        <v>0</v>
      </c>
    </row>
    <row r="232" spans="1:14" s="5" customFormat="1" ht="51" x14ac:dyDescent="0.25">
      <c r="A232" s="41" t="s">
        <v>49</v>
      </c>
      <c r="B232" s="42" t="s">
        <v>76</v>
      </c>
      <c r="C232" s="43" t="s">
        <v>51</v>
      </c>
      <c r="D232" s="44">
        <v>1</v>
      </c>
      <c r="E232" s="47"/>
      <c r="F232" s="46" t="s">
        <v>5249</v>
      </c>
      <c r="G232" s="797" t="str">
        <f t="shared" si="8"/>
        <v/>
      </c>
      <c r="H232" s="797" t="str">
        <f t="shared" si="8"/>
        <v/>
      </c>
      <c r="I232" s="797" t="str">
        <f t="shared" si="8"/>
        <v/>
      </c>
      <c r="J232" s="797" t="str">
        <f t="shared" si="8"/>
        <v/>
      </c>
      <c r="K232" s="797" t="str">
        <f t="shared" si="8"/>
        <v/>
      </c>
      <c r="L232" s="797" t="str">
        <f t="shared" si="8"/>
        <v/>
      </c>
      <c r="M232" s="797" t="str">
        <f t="shared" si="8"/>
        <v/>
      </c>
      <c r="N232" s="797" t="b">
        <v>0</v>
      </c>
    </row>
    <row r="233" spans="1:14" s="5" customFormat="1" x14ac:dyDescent="0.25">
      <c r="A233" s="41" t="s">
        <v>280</v>
      </c>
      <c r="B233" s="42" t="s">
        <v>281</v>
      </c>
      <c r="C233" s="43" t="s">
        <v>282</v>
      </c>
      <c r="D233" s="44">
        <v>1</v>
      </c>
      <c r="E233" s="47"/>
      <c r="F233" s="46" t="s">
        <v>5249</v>
      </c>
      <c r="G233" s="797" t="str">
        <f t="shared" si="8"/>
        <v/>
      </c>
      <c r="H233" s="797" t="str">
        <f t="shared" si="8"/>
        <v/>
      </c>
      <c r="I233" s="797" t="str">
        <f t="shared" si="8"/>
        <v/>
      </c>
      <c r="J233" s="797" t="str">
        <f t="shared" si="8"/>
        <v/>
      </c>
      <c r="K233" s="797" t="str">
        <f t="shared" si="8"/>
        <v/>
      </c>
      <c r="L233" s="797" t="str">
        <f t="shared" si="8"/>
        <v/>
      </c>
      <c r="M233" s="797" t="str">
        <f t="shared" si="8"/>
        <v/>
      </c>
      <c r="N233" s="797" t="b">
        <v>0</v>
      </c>
    </row>
    <row r="234" spans="1:14" s="5" customFormat="1" x14ac:dyDescent="0.25">
      <c r="A234" s="41" t="s">
        <v>283</v>
      </c>
      <c r="B234" s="42" t="s">
        <v>261</v>
      </c>
      <c r="C234" s="43" t="s">
        <v>262</v>
      </c>
      <c r="D234" s="44">
        <v>1</v>
      </c>
      <c r="E234" s="47"/>
      <c r="F234" s="46" t="s">
        <v>5249</v>
      </c>
      <c r="G234" s="797" t="str">
        <f t="shared" si="8"/>
        <v/>
      </c>
      <c r="H234" s="797" t="str">
        <f t="shared" si="8"/>
        <v/>
      </c>
      <c r="I234" s="797" t="str">
        <f t="shared" si="8"/>
        <v/>
      </c>
      <c r="J234" s="797" t="str">
        <f t="shared" si="8"/>
        <v/>
      </c>
      <c r="K234" s="797" t="str">
        <f t="shared" si="8"/>
        <v/>
      </c>
      <c r="L234" s="797" t="str">
        <f t="shared" si="8"/>
        <v/>
      </c>
      <c r="M234" s="797" t="str">
        <f t="shared" si="8"/>
        <v/>
      </c>
      <c r="N234" s="797" t="b">
        <v>0</v>
      </c>
    </row>
    <row r="235" spans="1:14" s="5" customFormat="1" x14ac:dyDescent="0.25">
      <c r="A235" s="41" t="s">
        <v>77</v>
      </c>
      <c r="B235" s="42" t="s">
        <v>78</v>
      </c>
      <c r="C235" s="43" t="s">
        <v>79</v>
      </c>
      <c r="D235" s="44">
        <v>1</v>
      </c>
      <c r="E235" s="47"/>
      <c r="F235" s="46" t="s">
        <v>5249</v>
      </c>
      <c r="G235" s="797" t="str">
        <f t="shared" si="8"/>
        <v/>
      </c>
      <c r="H235" s="797" t="str">
        <f t="shared" si="8"/>
        <v/>
      </c>
      <c r="I235" s="797" t="str">
        <f t="shared" si="8"/>
        <v/>
      </c>
      <c r="J235" s="797" t="str">
        <f t="shared" si="8"/>
        <v/>
      </c>
      <c r="K235" s="797" t="str">
        <f t="shared" si="8"/>
        <v/>
      </c>
      <c r="L235" s="797" t="str">
        <f t="shared" si="8"/>
        <v/>
      </c>
      <c r="M235" s="797" t="str">
        <f t="shared" si="8"/>
        <v/>
      </c>
      <c r="N235" s="797" t="b">
        <v>0</v>
      </c>
    </row>
    <row r="236" spans="1:14" s="5" customFormat="1" x14ac:dyDescent="0.25">
      <c r="A236" s="69" t="s">
        <v>5683</v>
      </c>
      <c r="B236" s="70" t="s">
        <v>5727</v>
      </c>
      <c r="C236" s="101" t="s">
        <v>3711</v>
      </c>
      <c r="D236" s="44">
        <v>1</v>
      </c>
      <c r="E236" s="47"/>
      <c r="F236" s="10" t="s">
        <v>5249</v>
      </c>
      <c r="G236" s="797" t="str">
        <f t="shared" si="8"/>
        <v/>
      </c>
      <c r="H236" s="797" t="str">
        <f t="shared" si="8"/>
        <v/>
      </c>
      <c r="I236" s="797" t="str">
        <f t="shared" si="8"/>
        <v/>
      </c>
      <c r="J236" s="797" t="str">
        <f t="shared" si="8"/>
        <v/>
      </c>
      <c r="K236" s="797" t="str">
        <f t="shared" si="8"/>
        <v/>
      </c>
      <c r="L236" s="797" t="str">
        <f t="shared" si="8"/>
        <v/>
      </c>
      <c r="M236" s="797" t="str">
        <f t="shared" si="8"/>
        <v/>
      </c>
      <c r="N236" s="797" t="b">
        <v>0</v>
      </c>
    </row>
    <row r="237" spans="1:14" s="5" customFormat="1" x14ac:dyDescent="0.25">
      <c r="A237" s="41" t="s">
        <v>52</v>
      </c>
      <c r="B237" s="47" t="s">
        <v>52</v>
      </c>
      <c r="C237" s="43" t="s">
        <v>53</v>
      </c>
      <c r="D237" s="44">
        <v>1</v>
      </c>
      <c r="E237" s="47"/>
      <c r="F237" s="46" t="s">
        <v>5249</v>
      </c>
      <c r="G237" s="797" t="str">
        <f t="shared" si="8"/>
        <v/>
      </c>
      <c r="H237" s="797" t="str">
        <f t="shared" si="8"/>
        <v/>
      </c>
      <c r="I237" s="797" t="str">
        <f t="shared" si="8"/>
        <v/>
      </c>
      <c r="J237" s="797" t="str">
        <f t="shared" si="8"/>
        <v/>
      </c>
      <c r="K237" s="797" t="str">
        <f t="shared" si="8"/>
        <v/>
      </c>
      <c r="L237" s="797" t="str">
        <f t="shared" si="8"/>
        <v/>
      </c>
      <c r="M237" s="797" t="str">
        <f t="shared" si="8"/>
        <v/>
      </c>
      <c r="N237" s="797" t="b">
        <v>0</v>
      </c>
    </row>
    <row r="238" spans="1:14" s="5" customFormat="1" x14ac:dyDescent="0.25">
      <c r="A238" s="41" t="s">
        <v>81</v>
      </c>
      <c r="B238" s="42" t="s">
        <v>55</v>
      </c>
      <c r="C238" s="43" t="s">
        <v>56</v>
      </c>
      <c r="D238" s="44">
        <v>1</v>
      </c>
      <c r="E238" s="47"/>
      <c r="F238" s="46" t="s">
        <v>5249</v>
      </c>
      <c r="G238" s="797" t="str">
        <f t="shared" si="8"/>
        <v/>
      </c>
      <c r="H238" s="797" t="str">
        <f t="shared" si="8"/>
        <v/>
      </c>
      <c r="I238" s="797" t="str">
        <f t="shared" si="8"/>
        <v/>
      </c>
      <c r="J238" s="797" t="str">
        <f t="shared" si="8"/>
        <v/>
      </c>
      <c r="K238" s="797" t="str">
        <f t="shared" si="8"/>
        <v/>
      </c>
      <c r="L238" s="797" t="str">
        <f t="shared" si="8"/>
        <v/>
      </c>
      <c r="M238" s="797" t="str">
        <f t="shared" si="8"/>
        <v/>
      </c>
      <c r="N238" s="797" t="b">
        <v>0</v>
      </c>
    </row>
    <row r="239" spans="1:14" s="5" customFormat="1" ht="25.5" x14ac:dyDescent="0.25">
      <c r="A239" s="41" t="s">
        <v>57</v>
      </c>
      <c r="B239" s="42" t="s">
        <v>58</v>
      </c>
      <c r="C239" s="43" t="s">
        <v>59</v>
      </c>
      <c r="D239" s="44">
        <v>1</v>
      </c>
      <c r="E239" s="47"/>
      <c r="F239" s="46" t="s">
        <v>5249</v>
      </c>
      <c r="G239" s="797" t="str">
        <f t="shared" si="8"/>
        <v/>
      </c>
      <c r="H239" s="797" t="str">
        <f t="shared" si="8"/>
        <v/>
      </c>
      <c r="I239" s="797" t="str">
        <f t="shared" si="8"/>
        <v/>
      </c>
      <c r="J239" s="797" t="str">
        <f t="shared" si="8"/>
        <v/>
      </c>
      <c r="K239" s="797" t="str">
        <f t="shared" si="8"/>
        <v/>
      </c>
      <c r="L239" s="797" t="str">
        <f t="shared" si="8"/>
        <v/>
      </c>
      <c r="M239" s="797" t="str">
        <f t="shared" si="8"/>
        <v/>
      </c>
      <c r="N239" s="797" t="b">
        <v>0</v>
      </c>
    </row>
    <row r="240" spans="1:14" s="5" customFormat="1" ht="26.25" thickBot="1" x14ac:dyDescent="0.3">
      <c r="A240" s="48" t="s">
        <v>60</v>
      </c>
      <c r="B240" s="49" t="s">
        <v>284</v>
      </c>
      <c r="C240" s="50" t="s">
        <v>285</v>
      </c>
      <c r="D240" s="51">
        <v>1</v>
      </c>
      <c r="E240" s="62"/>
      <c r="F240" s="53" t="s">
        <v>5249</v>
      </c>
      <c r="G240" s="797" t="str">
        <f t="shared" si="8"/>
        <v/>
      </c>
      <c r="H240" s="797" t="str">
        <f t="shared" si="8"/>
        <v/>
      </c>
      <c r="I240" s="797" t="str">
        <f t="shared" si="8"/>
        <v/>
      </c>
      <c r="J240" s="797" t="str">
        <f t="shared" si="8"/>
        <v/>
      </c>
      <c r="K240" s="797" t="str">
        <f t="shared" si="8"/>
        <v/>
      </c>
      <c r="L240" s="797" t="str">
        <f t="shared" si="8"/>
        <v/>
      </c>
      <c r="M240" s="797" t="str">
        <f t="shared" si="8"/>
        <v/>
      </c>
      <c r="N240" s="797" t="b">
        <v>0</v>
      </c>
    </row>
    <row r="241" spans="1:14" s="5" customFormat="1" ht="15.75" thickBot="1" x14ac:dyDescent="0.3">
      <c r="A241" s="63"/>
      <c r="B241" s="64"/>
      <c r="C241" s="65"/>
      <c r="D241" s="66"/>
      <c r="E241" s="102"/>
      <c r="F241" s="68" t="s">
        <v>5249</v>
      </c>
      <c r="G241" s="797" t="str">
        <f t="shared" si="8"/>
        <v/>
      </c>
      <c r="H241" s="797" t="str">
        <f t="shared" si="8"/>
        <v/>
      </c>
      <c r="I241" s="797" t="str">
        <f t="shared" si="8"/>
        <v/>
      </c>
      <c r="J241" s="797" t="str">
        <f t="shared" si="8"/>
        <v/>
      </c>
      <c r="K241" s="797" t="str">
        <f t="shared" si="8"/>
        <v/>
      </c>
      <c r="L241" s="797" t="str">
        <f t="shared" si="8"/>
        <v/>
      </c>
      <c r="M241" s="797" t="str">
        <f t="shared" si="8"/>
        <v/>
      </c>
      <c r="N241" s="797" t="b">
        <v>0</v>
      </c>
    </row>
    <row r="242" spans="1:14" s="5" customFormat="1" x14ac:dyDescent="0.25">
      <c r="A242" s="35" t="s">
        <v>286</v>
      </c>
      <c r="B242" s="36" t="s">
        <v>5729</v>
      </c>
      <c r="C242" s="37" t="s">
        <v>287</v>
      </c>
      <c r="D242" s="38"/>
      <c r="E242" s="39"/>
      <c r="F242" s="40">
        <v>1254.79</v>
      </c>
      <c r="G242" s="797">
        <f t="shared" si="8"/>
        <v>432</v>
      </c>
      <c r="H242" s="797">
        <f t="shared" si="8"/>
        <v>432</v>
      </c>
      <c r="I242" s="797">
        <f t="shared" si="8"/>
        <v>567</v>
      </c>
      <c r="J242" s="797">
        <f t="shared" si="8"/>
        <v>394</v>
      </c>
      <c r="K242" s="797">
        <f t="shared" si="8"/>
        <v>626</v>
      </c>
      <c r="L242" s="797">
        <f t="shared" si="8"/>
        <v>540</v>
      </c>
      <c r="M242" s="797">
        <f t="shared" si="8"/>
        <v>606</v>
      </c>
      <c r="N242" s="797" t="b">
        <v>0</v>
      </c>
    </row>
    <row r="243" spans="1:14" s="5" customFormat="1" x14ac:dyDescent="0.25">
      <c r="A243" s="41" t="s">
        <v>288</v>
      </c>
      <c r="B243" s="42" t="s">
        <v>289</v>
      </c>
      <c r="C243" s="43" t="s">
        <v>287</v>
      </c>
      <c r="D243" s="44">
        <v>1</v>
      </c>
      <c r="E243" s="47"/>
      <c r="F243" s="46" t="s">
        <v>5249</v>
      </c>
      <c r="G243" s="797" t="str">
        <f t="shared" si="8"/>
        <v/>
      </c>
      <c r="H243" s="797" t="str">
        <f t="shared" si="8"/>
        <v/>
      </c>
      <c r="I243" s="797" t="str">
        <f t="shared" si="8"/>
        <v/>
      </c>
      <c r="J243" s="797" t="str">
        <f t="shared" si="8"/>
        <v/>
      </c>
      <c r="K243" s="797" t="str">
        <f t="shared" si="8"/>
        <v/>
      </c>
      <c r="L243" s="797" t="str">
        <f t="shared" si="8"/>
        <v/>
      </c>
      <c r="M243" s="797" t="str">
        <f t="shared" si="8"/>
        <v/>
      </c>
      <c r="N243" s="797" t="b">
        <v>0</v>
      </c>
    </row>
    <row r="244" spans="1:14" s="5" customFormat="1" ht="38.25" x14ac:dyDescent="0.25">
      <c r="A244" s="41" t="s">
        <v>290</v>
      </c>
      <c r="B244" s="42" t="s">
        <v>291</v>
      </c>
      <c r="C244" s="43" t="s">
        <v>292</v>
      </c>
      <c r="D244" s="44">
        <v>1</v>
      </c>
      <c r="E244" s="47"/>
      <c r="F244" s="46" t="s">
        <v>5249</v>
      </c>
      <c r="G244" s="797" t="str">
        <f t="shared" si="8"/>
        <v/>
      </c>
      <c r="H244" s="797" t="str">
        <f t="shared" si="8"/>
        <v/>
      </c>
      <c r="I244" s="797" t="str">
        <f t="shared" si="8"/>
        <v/>
      </c>
      <c r="J244" s="797" t="str">
        <f t="shared" si="8"/>
        <v/>
      </c>
      <c r="K244" s="797" t="str">
        <f t="shared" si="8"/>
        <v/>
      </c>
      <c r="L244" s="797" t="str">
        <f t="shared" si="8"/>
        <v/>
      </c>
      <c r="M244" s="797" t="str">
        <f t="shared" si="8"/>
        <v/>
      </c>
      <c r="N244" s="797" t="b">
        <v>0</v>
      </c>
    </row>
    <row r="245" spans="1:14" s="5" customFormat="1" ht="25.5" x14ac:dyDescent="0.25">
      <c r="A245" s="41" t="s">
        <v>5431</v>
      </c>
      <c r="B245" s="42" t="s">
        <v>90</v>
      </c>
      <c r="C245" s="43" t="s">
        <v>91</v>
      </c>
      <c r="D245" s="44">
        <v>2</v>
      </c>
      <c r="E245" s="47"/>
      <c r="F245" s="46" t="s">
        <v>5249</v>
      </c>
      <c r="G245" s="797" t="str">
        <f t="shared" si="8"/>
        <v/>
      </c>
      <c r="H245" s="797" t="str">
        <f t="shared" si="8"/>
        <v/>
      </c>
      <c r="I245" s="797" t="str">
        <f t="shared" si="8"/>
        <v/>
      </c>
      <c r="J245" s="797" t="str">
        <f t="shared" si="8"/>
        <v/>
      </c>
      <c r="K245" s="797" t="str">
        <f t="shared" si="8"/>
        <v/>
      </c>
      <c r="L245" s="797" t="str">
        <f t="shared" si="8"/>
        <v/>
      </c>
      <c r="M245" s="797" t="str">
        <f t="shared" si="8"/>
        <v/>
      </c>
      <c r="N245" s="797" t="b">
        <v>0</v>
      </c>
    </row>
    <row r="246" spans="1:14" s="5" customFormat="1" x14ac:dyDescent="0.25">
      <c r="A246" s="41" t="s">
        <v>254</v>
      </c>
      <c r="B246" s="42" t="s">
        <v>294</v>
      </c>
      <c r="C246" s="43" t="s">
        <v>99</v>
      </c>
      <c r="D246" s="44">
        <v>1</v>
      </c>
      <c r="E246" s="47"/>
      <c r="F246" s="46" t="s">
        <v>5249</v>
      </c>
      <c r="G246" s="797" t="str">
        <f t="shared" si="8"/>
        <v/>
      </c>
      <c r="H246" s="797" t="str">
        <f t="shared" si="8"/>
        <v/>
      </c>
      <c r="I246" s="797" t="str">
        <f t="shared" si="8"/>
        <v/>
      </c>
      <c r="J246" s="797" t="str">
        <f t="shared" si="8"/>
        <v/>
      </c>
      <c r="K246" s="797" t="str">
        <f t="shared" si="8"/>
        <v/>
      </c>
      <c r="L246" s="797" t="str">
        <f t="shared" si="8"/>
        <v/>
      </c>
      <c r="M246" s="797" t="str">
        <f t="shared" si="8"/>
        <v/>
      </c>
      <c r="N246" s="797" t="b">
        <v>0</v>
      </c>
    </row>
    <row r="247" spans="1:14" s="5" customFormat="1" ht="25.5" x14ac:dyDescent="0.25">
      <c r="A247" s="41" t="s">
        <v>100</v>
      </c>
      <c r="B247" s="42" t="s">
        <v>101</v>
      </c>
      <c r="C247" s="43" t="s">
        <v>102</v>
      </c>
      <c r="D247" s="44">
        <v>1</v>
      </c>
      <c r="E247" s="47"/>
      <c r="F247" s="46" t="s">
        <v>5249</v>
      </c>
      <c r="G247" s="797" t="str">
        <f t="shared" si="8"/>
        <v/>
      </c>
      <c r="H247" s="797" t="str">
        <f t="shared" si="8"/>
        <v/>
      </c>
      <c r="I247" s="797" t="str">
        <f t="shared" si="8"/>
        <v/>
      </c>
      <c r="J247" s="797" t="str">
        <f t="shared" si="8"/>
        <v/>
      </c>
      <c r="K247" s="797" t="str">
        <f t="shared" si="8"/>
        <v/>
      </c>
      <c r="L247" s="797" t="str">
        <f t="shared" si="8"/>
        <v/>
      </c>
      <c r="M247" s="797" t="str">
        <f t="shared" si="8"/>
        <v/>
      </c>
      <c r="N247" s="797" t="b">
        <v>0</v>
      </c>
    </row>
    <row r="248" spans="1:14" s="5" customFormat="1" ht="51" x14ac:dyDescent="0.25">
      <c r="A248" s="41" t="s">
        <v>49</v>
      </c>
      <c r="B248" s="42" t="s">
        <v>76</v>
      </c>
      <c r="C248" s="43" t="s">
        <v>51</v>
      </c>
      <c r="D248" s="44">
        <v>1</v>
      </c>
      <c r="E248" s="47"/>
      <c r="F248" s="46" t="s">
        <v>5249</v>
      </c>
      <c r="G248" s="797" t="str">
        <f t="shared" si="8"/>
        <v/>
      </c>
      <c r="H248" s="797" t="str">
        <f t="shared" si="8"/>
        <v/>
      </c>
      <c r="I248" s="797" t="str">
        <f t="shared" si="8"/>
        <v/>
      </c>
      <c r="J248" s="797" t="str">
        <f t="shared" si="8"/>
        <v/>
      </c>
      <c r="K248" s="797" t="str">
        <f t="shared" si="8"/>
        <v/>
      </c>
      <c r="L248" s="797" t="str">
        <f t="shared" si="8"/>
        <v/>
      </c>
      <c r="M248" s="797" t="str">
        <f t="shared" si="8"/>
        <v/>
      </c>
      <c r="N248" s="797" t="b">
        <v>0</v>
      </c>
    </row>
    <row r="249" spans="1:14" s="5" customFormat="1" x14ac:dyDescent="0.25">
      <c r="A249" s="41" t="s">
        <v>9652</v>
      </c>
      <c r="B249" s="42" t="s">
        <v>9640</v>
      </c>
      <c r="C249" s="43" t="s">
        <v>3658</v>
      </c>
      <c r="D249" s="44">
        <v>1</v>
      </c>
      <c r="E249" s="47"/>
      <c r="F249" s="46"/>
      <c r="G249" s="797" t="str">
        <f t="shared" si="8"/>
        <v/>
      </c>
      <c r="H249" s="797" t="str">
        <f t="shared" si="8"/>
        <v/>
      </c>
      <c r="I249" s="797" t="str">
        <f t="shared" si="8"/>
        <v/>
      </c>
      <c r="J249" s="797" t="str">
        <f t="shared" si="8"/>
        <v/>
      </c>
      <c r="K249" s="797" t="str">
        <f t="shared" si="8"/>
        <v/>
      </c>
      <c r="L249" s="797" t="str">
        <f t="shared" si="8"/>
        <v/>
      </c>
      <c r="M249" s="797" t="str">
        <f t="shared" si="8"/>
        <v/>
      </c>
      <c r="N249" s="797" t="b">
        <v>0</v>
      </c>
    </row>
    <row r="250" spans="1:14" s="5" customFormat="1" x14ac:dyDescent="0.25">
      <c r="A250" s="41" t="s">
        <v>77</v>
      </c>
      <c r="B250" s="42" t="s">
        <v>78</v>
      </c>
      <c r="C250" s="43" t="s">
        <v>79</v>
      </c>
      <c r="D250" s="44">
        <v>1</v>
      </c>
      <c r="E250" s="47"/>
      <c r="F250" s="46" t="s">
        <v>5249</v>
      </c>
      <c r="G250" s="797" t="str">
        <f t="shared" si="8"/>
        <v/>
      </c>
      <c r="H250" s="797" t="str">
        <f t="shared" si="8"/>
        <v/>
      </c>
      <c r="I250" s="797" t="str">
        <f t="shared" si="8"/>
        <v/>
      </c>
      <c r="J250" s="797" t="str">
        <f t="shared" si="8"/>
        <v/>
      </c>
      <c r="K250" s="797" t="str">
        <f t="shared" si="8"/>
        <v/>
      </c>
      <c r="L250" s="797" t="str">
        <f t="shared" si="8"/>
        <v/>
      </c>
      <c r="M250" s="797" t="str">
        <f t="shared" si="8"/>
        <v/>
      </c>
      <c r="N250" s="797" t="b">
        <v>0</v>
      </c>
    </row>
    <row r="251" spans="1:14" s="5" customFormat="1" x14ac:dyDescent="0.25">
      <c r="A251" s="69" t="s">
        <v>5683</v>
      </c>
      <c r="B251" s="47" t="s">
        <v>3714</v>
      </c>
      <c r="C251" s="43" t="s">
        <v>3715</v>
      </c>
      <c r="D251" s="44">
        <v>1</v>
      </c>
      <c r="E251" s="47"/>
      <c r="F251" s="10" t="s">
        <v>5249</v>
      </c>
      <c r="G251" s="797" t="str">
        <f t="shared" si="8"/>
        <v/>
      </c>
      <c r="H251" s="797" t="str">
        <f t="shared" si="8"/>
        <v/>
      </c>
      <c r="I251" s="797" t="str">
        <f t="shared" si="8"/>
        <v/>
      </c>
      <c r="J251" s="797" t="str">
        <f t="shared" si="8"/>
        <v/>
      </c>
      <c r="K251" s="797" t="str">
        <f t="shared" si="8"/>
        <v/>
      </c>
      <c r="L251" s="797" t="str">
        <f t="shared" si="8"/>
        <v/>
      </c>
      <c r="M251" s="797" t="str">
        <f t="shared" si="8"/>
        <v/>
      </c>
      <c r="N251" s="797" t="b">
        <v>0</v>
      </c>
    </row>
    <row r="252" spans="1:14" s="5" customFormat="1" x14ac:dyDescent="0.25">
      <c r="A252" s="41" t="s">
        <v>52</v>
      </c>
      <c r="B252" s="47" t="s">
        <v>52</v>
      </c>
      <c r="C252" s="43" t="s">
        <v>53</v>
      </c>
      <c r="D252" s="44">
        <v>1</v>
      </c>
      <c r="E252" s="47"/>
      <c r="F252" s="46" t="s">
        <v>5249</v>
      </c>
      <c r="G252" s="797" t="str">
        <f t="shared" si="8"/>
        <v/>
      </c>
      <c r="H252" s="797" t="str">
        <f t="shared" si="8"/>
        <v/>
      </c>
      <c r="I252" s="797" t="str">
        <f t="shared" si="8"/>
        <v/>
      </c>
      <c r="J252" s="797" t="str">
        <f t="shared" ref="J252:M315" si="9">IF($N252,"NA",IF(ISNUMBER($F252),ROUND(($F252*J$5),0),""))</f>
        <v/>
      </c>
      <c r="K252" s="797" t="str">
        <f t="shared" si="9"/>
        <v/>
      </c>
      <c r="L252" s="797" t="str">
        <f t="shared" si="9"/>
        <v/>
      </c>
      <c r="M252" s="797" t="str">
        <f t="shared" si="9"/>
        <v/>
      </c>
      <c r="N252" s="797" t="b">
        <v>0</v>
      </c>
    </row>
    <row r="253" spans="1:14" s="5" customFormat="1" x14ac:dyDescent="0.25">
      <c r="A253" s="41" t="s">
        <v>81</v>
      </c>
      <c r="B253" s="42" t="s">
        <v>55</v>
      </c>
      <c r="C253" s="43" t="s">
        <v>56</v>
      </c>
      <c r="D253" s="44">
        <v>1</v>
      </c>
      <c r="E253" s="47"/>
      <c r="F253" s="46" t="s">
        <v>5249</v>
      </c>
      <c r="G253" s="797" t="str">
        <f t="shared" ref="G253:L316" si="10">IF($N253,"NA",IF(ISNUMBER($F253),ROUND(($F253*G$5),0),""))</f>
        <v/>
      </c>
      <c r="H253" s="797" t="str">
        <f t="shared" si="10"/>
        <v/>
      </c>
      <c r="I253" s="797" t="str">
        <f t="shared" si="10"/>
        <v/>
      </c>
      <c r="J253" s="797" t="str">
        <f t="shared" si="9"/>
        <v/>
      </c>
      <c r="K253" s="797" t="str">
        <f t="shared" si="9"/>
        <v/>
      </c>
      <c r="L253" s="797" t="str">
        <f t="shared" si="9"/>
        <v/>
      </c>
      <c r="M253" s="797" t="str">
        <f t="shared" si="9"/>
        <v/>
      </c>
      <c r="N253" s="797" t="b">
        <v>0</v>
      </c>
    </row>
    <row r="254" spans="1:14" s="5" customFormat="1" ht="25.5" x14ac:dyDescent="0.25">
      <c r="A254" s="41" t="s">
        <v>57</v>
      </c>
      <c r="B254" s="42" t="s">
        <v>58</v>
      </c>
      <c r="C254" s="43" t="s">
        <v>59</v>
      </c>
      <c r="D254" s="44">
        <v>1</v>
      </c>
      <c r="E254" s="47"/>
      <c r="F254" s="46" t="s">
        <v>5249</v>
      </c>
      <c r="G254" s="797" t="str">
        <f t="shared" si="10"/>
        <v/>
      </c>
      <c r="H254" s="797" t="str">
        <f t="shared" si="10"/>
        <v/>
      </c>
      <c r="I254" s="797" t="str">
        <f t="shared" si="10"/>
        <v/>
      </c>
      <c r="J254" s="797" t="str">
        <f t="shared" si="9"/>
        <v/>
      </c>
      <c r="K254" s="797" t="str">
        <f t="shared" si="9"/>
        <v/>
      </c>
      <c r="L254" s="797" t="str">
        <f t="shared" si="9"/>
        <v/>
      </c>
      <c r="M254" s="797" t="str">
        <f t="shared" si="9"/>
        <v/>
      </c>
      <c r="N254" s="797" t="b">
        <v>0</v>
      </c>
    </row>
    <row r="255" spans="1:14" s="5" customFormat="1" ht="26.25" thickBot="1" x14ac:dyDescent="0.3">
      <c r="A255" s="48" t="s">
        <v>60</v>
      </c>
      <c r="B255" s="49" t="s">
        <v>295</v>
      </c>
      <c r="C255" s="50" t="s">
        <v>296</v>
      </c>
      <c r="D255" s="51">
        <v>1</v>
      </c>
      <c r="E255" s="62"/>
      <c r="F255" s="53" t="s">
        <v>5249</v>
      </c>
      <c r="G255" s="797" t="str">
        <f t="shared" si="10"/>
        <v/>
      </c>
      <c r="H255" s="797" t="str">
        <f t="shared" si="10"/>
        <v/>
      </c>
      <c r="I255" s="797" t="str">
        <f t="shared" si="10"/>
        <v/>
      </c>
      <c r="J255" s="797" t="str">
        <f t="shared" si="9"/>
        <v/>
      </c>
      <c r="K255" s="797" t="str">
        <f t="shared" si="9"/>
        <v/>
      </c>
      <c r="L255" s="797" t="str">
        <f t="shared" si="9"/>
        <v/>
      </c>
      <c r="M255" s="797" t="str">
        <f t="shared" si="9"/>
        <v/>
      </c>
      <c r="N255" s="797" t="b">
        <v>0</v>
      </c>
    </row>
    <row r="256" spans="1:14" s="5" customFormat="1" ht="15.75" thickBot="1" x14ac:dyDescent="0.3">
      <c r="A256" s="63"/>
      <c r="B256" s="64"/>
      <c r="C256" s="65"/>
      <c r="D256" s="66"/>
      <c r="E256" s="102"/>
      <c r="F256" s="68" t="s">
        <v>5249</v>
      </c>
      <c r="G256" s="797" t="str">
        <f t="shared" si="10"/>
        <v/>
      </c>
      <c r="H256" s="797" t="str">
        <f t="shared" si="10"/>
        <v/>
      </c>
      <c r="I256" s="797" t="str">
        <f t="shared" si="10"/>
        <v/>
      </c>
      <c r="J256" s="797" t="str">
        <f t="shared" si="9"/>
        <v/>
      </c>
      <c r="K256" s="797" t="str">
        <f t="shared" si="9"/>
        <v/>
      </c>
      <c r="L256" s="797" t="str">
        <f t="shared" si="9"/>
        <v/>
      </c>
      <c r="M256" s="797" t="str">
        <f t="shared" si="9"/>
        <v/>
      </c>
      <c r="N256" s="797" t="b">
        <v>0</v>
      </c>
    </row>
    <row r="257" spans="1:14" s="5" customFormat="1" x14ac:dyDescent="0.25">
      <c r="A257" s="35" t="s">
        <v>297</v>
      </c>
      <c r="B257" s="36" t="s">
        <v>5730</v>
      </c>
      <c r="C257" s="37" t="s">
        <v>298</v>
      </c>
      <c r="D257" s="38"/>
      <c r="E257" s="39"/>
      <c r="F257" s="40">
        <v>1467.9</v>
      </c>
      <c r="G257" s="797">
        <f t="shared" si="10"/>
        <v>505</v>
      </c>
      <c r="H257" s="797">
        <f t="shared" si="10"/>
        <v>505</v>
      </c>
      <c r="I257" s="797">
        <f t="shared" si="10"/>
        <v>663</v>
      </c>
      <c r="J257" s="797">
        <f t="shared" si="9"/>
        <v>461</v>
      </c>
      <c r="K257" s="797">
        <f t="shared" si="9"/>
        <v>732</v>
      </c>
      <c r="L257" s="797">
        <f t="shared" si="9"/>
        <v>631</v>
      </c>
      <c r="M257" s="797">
        <f t="shared" si="9"/>
        <v>709</v>
      </c>
      <c r="N257" s="797" t="b">
        <v>0</v>
      </c>
    </row>
    <row r="258" spans="1:14" s="5" customFormat="1" x14ac:dyDescent="0.25">
      <c r="A258" s="41" t="s">
        <v>299</v>
      </c>
      <c r="B258" s="42" t="s">
        <v>300</v>
      </c>
      <c r="C258" s="43" t="s">
        <v>298</v>
      </c>
      <c r="D258" s="44">
        <v>1</v>
      </c>
      <c r="E258" s="47"/>
      <c r="F258" s="46" t="s">
        <v>5249</v>
      </c>
      <c r="G258" s="797" t="str">
        <f t="shared" si="10"/>
        <v/>
      </c>
      <c r="H258" s="797" t="str">
        <f t="shared" si="10"/>
        <v/>
      </c>
      <c r="I258" s="797" t="str">
        <f t="shared" si="10"/>
        <v/>
      </c>
      <c r="J258" s="797" t="str">
        <f t="shared" si="9"/>
        <v/>
      </c>
      <c r="K258" s="797" t="str">
        <f t="shared" si="9"/>
        <v/>
      </c>
      <c r="L258" s="797" t="str">
        <f t="shared" si="9"/>
        <v/>
      </c>
      <c r="M258" s="797" t="str">
        <f t="shared" si="9"/>
        <v/>
      </c>
      <c r="N258" s="797" t="b">
        <v>0</v>
      </c>
    </row>
    <row r="259" spans="1:14" s="5" customFormat="1" ht="38.25" x14ac:dyDescent="0.25">
      <c r="A259" s="41" t="s">
        <v>290</v>
      </c>
      <c r="B259" s="42" t="s">
        <v>301</v>
      </c>
      <c r="C259" s="43" t="s">
        <v>302</v>
      </c>
      <c r="D259" s="44">
        <v>1</v>
      </c>
      <c r="E259" s="47"/>
      <c r="F259" s="46" t="s">
        <v>5249</v>
      </c>
      <c r="G259" s="797" t="str">
        <f t="shared" si="10"/>
        <v/>
      </c>
      <c r="H259" s="797" t="str">
        <f t="shared" si="10"/>
        <v/>
      </c>
      <c r="I259" s="797" t="str">
        <f t="shared" si="10"/>
        <v/>
      </c>
      <c r="J259" s="797" t="str">
        <f t="shared" si="9"/>
        <v/>
      </c>
      <c r="K259" s="797" t="str">
        <f t="shared" si="9"/>
        <v/>
      </c>
      <c r="L259" s="797" t="str">
        <f t="shared" si="9"/>
        <v/>
      </c>
      <c r="M259" s="797" t="str">
        <f t="shared" si="9"/>
        <v/>
      </c>
      <c r="N259" s="797" t="b">
        <v>0</v>
      </c>
    </row>
    <row r="260" spans="1:14" s="5" customFormat="1" ht="25.5" x14ac:dyDescent="0.25">
      <c r="A260" s="41" t="s">
        <v>5431</v>
      </c>
      <c r="B260" s="42" t="s">
        <v>90</v>
      </c>
      <c r="C260" s="43" t="s">
        <v>91</v>
      </c>
      <c r="D260" s="44">
        <v>2</v>
      </c>
      <c r="E260" s="47"/>
      <c r="F260" s="46" t="s">
        <v>5249</v>
      </c>
      <c r="G260" s="797" t="str">
        <f t="shared" si="10"/>
        <v/>
      </c>
      <c r="H260" s="797" t="str">
        <f t="shared" si="10"/>
        <v/>
      </c>
      <c r="I260" s="797" t="str">
        <f t="shared" si="10"/>
        <v/>
      </c>
      <c r="J260" s="797" t="str">
        <f t="shared" si="9"/>
        <v/>
      </c>
      <c r="K260" s="797" t="str">
        <f t="shared" si="9"/>
        <v/>
      </c>
      <c r="L260" s="797" t="str">
        <f t="shared" si="9"/>
        <v/>
      </c>
      <c r="M260" s="797" t="str">
        <f t="shared" si="9"/>
        <v/>
      </c>
      <c r="N260" s="797" t="b">
        <v>0</v>
      </c>
    </row>
    <row r="261" spans="1:14" s="5" customFormat="1" x14ac:dyDescent="0.25">
      <c r="A261" s="96" t="s">
        <v>303</v>
      </c>
      <c r="B261" s="55" t="s">
        <v>304</v>
      </c>
      <c r="C261" s="56" t="s">
        <v>305</v>
      </c>
      <c r="D261" s="57">
        <v>1</v>
      </c>
      <c r="E261" s="58"/>
      <c r="F261" s="103" t="s">
        <v>5249</v>
      </c>
      <c r="G261" s="797" t="str">
        <f t="shared" si="10"/>
        <v/>
      </c>
      <c r="H261" s="797" t="str">
        <f t="shared" si="10"/>
        <v/>
      </c>
      <c r="I261" s="797" t="str">
        <f t="shared" si="10"/>
        <v/>
      </c>
      <c r="J261" s="797" t="str">
        <f t="shared" si="9"/>
        <v/>
      </c>
      <c r="K261" s="797" t="str">
        <f t="shared" si="9"/>
        <v/>
      </c>
      <c r="L261" s="797" t="str">
        <f t="shared" si="9"/>
        <v/>
      </c>
      <c r="M261" s="797" t="str">
        <f t="shared" si="9"/>
        <v/>
      </c>
      <c r="N261" s="797" t="b">
        <v>0</v>
      </c>
    </row>
    <row r="262" spans="1:14" s="5" customFormat="1" x14ac:dyDescent="0.25">
      <c r="A262" s="104" t="s">
        <v>5731</v>
      </c>
      <c r="B262" s="105" t="s">
        <v>5732</v>
      </c>
      <c r="C262" s="105" t="s">
        <v>5733</v>
      </c>
      <c r="D262" s="106">
        <v>1</v>
      </c>
      <c r="E262" s="105"/>
      <c r="F262" s="107" t="s">
        <v>9653</v>
      </c>
      <c r="G262" s="797" t="str">
        <f t="shared" si="10"/>
        <v/>
      </c>
      <c r="H262" s="797" t="str">
        <f t="shared" si="10"/>
        <v/>
      </c>
      <c r="I262" s="797" t="str">
        <f t="shared" si="10"/>
        <v/>
      </c>
      <c r="J262" s="797" t="str">
        <f t="shared" si="9"/>
        <v/>
      </c>
      <c r="K262" s="797" t="str">
        <f t="shared" si="9"/>
        <v/>
      </c>
      <c r="L262" s="797" t="str">
        <f t="shared" si="9"/>
        <v/>
      </c>
      <c r="M262" s="797" t="str">
        <f t="shared" si="9"/>
        <v/>
      </c>
      <c r="N262" s="797" t="b">
        <v>0</v>
      </c>
    </row>
    <row r="263" spans="1:14" s="5" customFormat="1" x14ac:dyDescent="0.25">
      <c r="A263" s="41" t="s">
        <v>254</v>
      </c>
      <c r="B263" s="42" t="s">
        <v>294</v>
      </c>
      <c r="C263" s="43" t="s">
        <v>99</v>
      </c>
      <c r="D263" s="44">
        <v>1</v>
      </c>
      <c r="E263" s="47"/>
      <c r="F263" s="46" t="s">
        <v>5249</v>
      </c>
      <c r="G263" s="797" t="str">
        <f t="shared" si="10"/>
        <v/>
      </c>
      <c r="H263" s="797" t="str">
        <f t="shared" si="10"/>
        <v/>
      </c>
      <c r="I263" s="797" t="str">
        <f t="shared" si="10"/>
        <v/>
      </c>
      <c r="J263" s="797" t="str">
        <f t="shared" si="9"/>
        <v/>
      </c>
      <c r="K263" s="797" t="str">
        <f t="shared" si="9"/>
        <v/>
      </c>
      <c r="L263" s="797" t="str">
        <f t="shared" si="9"/>
        <v/>
      </c>
      <c r="M263" s="797" t="str">
        <f t="shared" si="9"/>
        <v/>
      </c>
      <c r="N263" s="797" t="b">
        <v>0</v>
      </c>
    </row>
    <row r="264" spans="1:14" s="5" customFormat="1" x14ac:dyDescent="0.25">
      <c r="A264" s="41" t="s">
        <v>5734</v>
      </c>
      <c r="B264" s="108" t="s">
        <v>5735</v>
      </c>
      <c r="C264" s="43" t="s">
        <v>5736</v>
      </c>
      <c r="D264" s="44">
        <v>1</v>
      </c>
      <c r="E264" s="47"/>
      <c r="F264" s="46" t="s">
        <v>5249</v>
      </c>
      <c r="G264" s="797" t="str">
        <f t="shared" si="10"/>
        <v/>
      </c>
      <c r="H264" s="797" t="str">
        <f t="shared" si="10"/>
        <v/>
      </c>
      <c r="I264" s="797" t="str">
        <f t="shared" si="10"/>
        <v/>
      </c>
      <c r="J264" s="797" t="str">
        <f t="shared" si="9"/>
        <v/>
      </c>
      <c r="K264" s="797" t="str">
        <f t="shared" si="9"/>
        <v/>
      </c>
      <c r="L264" s="797" t="str">
        <f t="shared" si="9"/>
        <v/>
      </c>
      <c r="M264" s="797" t="str">
        <f t="shared" si="9"/>
        <v/>
      </c>
      <c r="N264" s="797" t="b">
        <v>0</v>
      </c>
    </row>
    <row r="265" spans="1:14" s="5" customFormat="1" ht="25.5" x14ac:dyDescent="0.25">
      <c r="A265" s="41" t="s">
        <v>100</v>
      </c>
      <c r="B265" s="42" t="s">
        <v>308</v>
      </c>
      <c r="C265" s="43" t="s">
        <v>102</v>
      </c>
      <c r="D265" s="44">
        <v>1</v>
      </c>
      <c r="E265" s="47"/>
      <c r="F265" s="46" t="s">
        <v>5249</v>
      </c>
      <c r="G265" s="797" t="str">
        <f t="shared" si="10"/>
        <v/>
      </c>
      <c r="H265" s="797" t="str">
        <f t="shared" si="10"/>
        <v/>
      </c>
      <c r="I265" s="797" t="str">
        <f t="shared" si="10"/>
        <v/>
      </c>
      <c r="J265" s="797" t="str">
        <f t="shared" si="9"/>
        <v/>
      </c>
      <c r="K265" s="797" t="str">
        <f t="shared" si="9"/>
        <v/>
      </c>
      <c r="L265" s="797" t="str">
        <f t="shared" si="9"/>
        <v/>
      </c>
      <c r="M265" s="797" t="str">
        <f t="shared" si="9"/>
        <v/>
      </c>
      <c r="N265" s="797" t="b">
        <v>0</v>
      </c>
    </row>
    <row r="266" spans="1:14" s="5" customFormat="1" ht="51" x14ac:dyDescent="0.25">
      <c r="A266" s="41" t="s">
        <v>49</v>
      </c>
      <c r="B266" s="42" t="s">
        <v>76</v>
      </c>
      <c r="C266" s="43" t="s">
        <v>51</v>
      </c>
      <c r="D266" s="44">
        <v>1</v>
      </c>
      <c r="E266" s="47"/>
      <c r="F266" s="46" t="s">
        <v>5249</v>
      </c>
      <c r="G266" s="797" t="str">
        <f t="shared" si="10"/>
        <v/>
      </c>
      <c r="H266" s="797" t="str">
        <f t="shared" si="10"/>
        <v/>
      </c>
      <c r="I266" s="797" t="str">
        <f t="shared" si="10"/>
        <v/>
      </c>
      <c r="J266" s="797" t="str">
        <f t="shared" si="9"/>
        <v/>
      </c>
      <c r="K266" s="797" t="str">
        <f t="shared" si="9"/>
        <v/>
      </c>
      <c r="L266" s="797" t="str">
        <f t="shared" si="9"/>
        <v/>
      </c>
      <c r="M266" s="797" t="str">
        <f t="shared" si="9"/>
        <v/>
      </c>
      <c r="N266" s="797" t="b">
        <v>0</v>
      </c>
    </row>
    <row r="267" spans="1:14" s="5" customFormat="1" x14ac:dyDescent="0.25">
      <c r="A267" s="41" t="s">
        <v>309</v>
      </c>
      <c r="B267" s="42" t="s">
        <v>310</v>
      </c>
      <c r="C267" s="43" t="s">
        <v>311</v>
      </c>
      <c r="D267" s="44">
        <v>1</v>
      </c>
      <c r="E267" s="47"/>
      <c r="F267" s="46" t="s">
        <v>5249</v>
      </c>
      <c r="G267" s="797" t="str">
        <f t="shared" si="10"/>
        <v/>
      </c>
      <c r="H267" s="797" t="str">
        <f t="shared" si="10"/>
        <v/>
      </c>
      <c r="I267" s="797" t="str">
        <f t="shared" si="10"/>
        <v/>
      </c>
      <c r="J267" s="797" t="str">
        <f t="shared" si="9"/>
        <v/>
      </c>
      <c r="K267" s="797" t="str">
        <f t="shared" si="9"/>
        <v/>
      </c>
      <c r="L267" s="797" t="str">
        <f t="shared" si="9"/>
        <v/>
      </c>
      <c r="M267" s="797" t="str">
        <f t="shared" si="9"/>
        <v/>
      </c>
      <c r="N267" s="797" t="b">
        <v>0</v>
      </c>
    </row>
    <row r="268" spans="1:14" s="5" customFormat="1" x14ac:dyDescent="0.25">
      <c r="A268" s="41" t="s">
        <v>312</v>
      </c>
      <c r="B268" s="42" t="s">
        <v>313</v>
      </c>
      <c r="C268" s="43" t="s">
        <v>314</v>
      </c>
      <c r="D268" s="44">
        <v>1</v>
      </c>
      <c r="E268" s="47"/>
      <c r="F268" s="46" t="s">
        <v>5249</v>
      </c>
      <c r="G268" s="797" t="str">
        <f t="shared" si="10"/>
        <v/>
      </c>
      <c r="H268" s="797" t="str">
        <f t="shared" si="10"/>
        <v/>
      </c>
      <c r="I268" s="797" t="str">
        <f t="shared" si="10"/>
        <v/>
      </c>
      <c r="J268" s="797" t="str">
        <f t="shared" si="9"/>
        <v/>
      </c>
      <c r="K268" s="797" t="str">
        <f t="shared" si="9"/>
        <v/>
      </c>
      <c r="L268" s="797" t="str">
        <f t="shared" si="9"/>
        <v/>
      </c>
      <c r="M268" s="797" t="str">
        <f t="shared" si="9"/>
        <v/>
      </c>
      <c r="N268" s="797" t="b">
        <v>0</v>
      </c>
    </row>
    <row r="269" spans="1:14" s="5" customFormat="1" x14ac:dyDescent="0.25">
      <c r="A269" s="41" t="s">
        <v>77</v>
      </c>
      <c r="B269" s="42" t="s">
        <v>78</v>
      </c>
      <c r="C269" s="43" t="s">
        <v>79</v>
      </c>
      <c r="D269" s="44">
        <v>1</v>
      </c>
      <c r="E269" s="47"/>
      <c r="F269" s="46" t="s">
        <v>5249</v>
      </c>
      <c r="G269" s="797" t="str">
        <f t="shared" si="10"/>
        <v/>
      </c>
      <c r="H269" s="797" t="str">
        <f t="shared" si="10"/>
        <v/>
      </c>
      <c r="I269" s="797" t="str">
        <f t="shared" si="10"/>
        <v/>
      </c>
      <c r="J269" s="797" t="str">
        <f t="shared" si="9"/>
        <v/>
      </c>
      <c r="K269" s="797" t="str">
        <f t="shared" si="9"/>
        <v/>
      </c>
      <c r="L269" s="797" t="str">
        <f t="shared" si="9"/>
        <v/>
      </c>
      <c r="M269" s="797" t="str">
        <f t="shared" si="9"/>
        <v/>
      </c>
      <c r="N269" s="797" t="b">
        <v>0</v>
      </c>
    </row>
    <row r="270" spans="1:14" s="5" customFormat="1" x14ac:dyDescent="0.25">
      <c r="A270" s="69" t="s">
        <v>5683</v>
      </c>
      <c r="B270" s="58" t="s">
        <v>3747</v>
      </c>
      <c r="C270" s="43" t="s">
        <v>3748</v>
      </c>
      <c r="D270" s="44">
        <v>1</v>
      </c>
      <c r="E270" s="47"/>
      <c r="F270" s="10" t="s">
        <v>5249</v>
      </c>
      <c r="G270" s="797" t="str">
        <f t="shared" si="10"/>
        <v/>
      </c>
      <c r="H270" s="797" t="str">
        <f t="shared" si="10"/>
        <v/>
      </c>
      <c r="I270" s="797" t="str">
        <f t="shared" si="10"/>
        <v/>
      </c>
      <c r="J270" s="797" t="str">
        <f t="shared" si="9"/>
        <v/>
      </c>
      <c r="K270" s="797" t="str">
        <f t="shared" si="9"/>
        <v/>
      </c>
      <c r="L270" s="797" t="str">
        <f t="shared" si="9"/>
        <v/>
      </c>
      <c r="M270" s="797" t="str">
        <f t="shared" si="9"/>
        <v/>
      </c>
      <c r="N270" s="797" t="b">
        <v>0</v>
      </c>
    </row>
    <row r="271" spans="1:14" s="5" customFormat="1" x14ac:dyDescent="0.25">
      <c r="A271" s="41" t="s">
        <v>52</v>
      </c>
      <c r="B271" s="47" t="s">
        <v>52</v>
      </c>
      <c r="C271" s="43" t="s">
        <v>53</v>
      </c>
      <c r="D271" s="44">
        <v>1</v>
      </c>
      <c r="E271" s="47"/>
      <c r="F271" s="46" t="s">
        <v>5249</v>
      </c>
      <c r="G271" s="797" t="str">
        <f t="shared" si="10"/>
        <v/>
      </c>
      <c r="H271" s="797" t="str">
        <f t="shared" si="10"/>
        <v/>
      </c>
      <c r="I271" s="797" t="str">
        <f t="shared" si="10"/>
        <v/>
      </c>
      <c r="J271" s="797" t="str">
        <f t="shared" si="9"/>
        <v/>
      </c>
      <c r="K271" s="797" t="str">
        <f t="shared" si="9"/>
        <v/>
      </c>
      <c r="L271" s="797" t="str">
        <f t="shared" si="9"/>
        <v/>
      </c>
      <c r="M271" s="797" t="str">
        <f t="shared" si="9"/>
        <v/>
      </c>
      <c r="N271" s="797" t="b">
        <v>0</v>
      </c>
    </row>
    <row r="272" spans="1:14" s="5" customFormat="1" x14ac:dyDescent="0.25">
      <c r="A272" s="41" t="s">
        <v>81</v>
      </c>
      <c r="B272" s="42" t="s">
        <v>55</v>
      </c>
      <c r="C272" s="43" t="s">
        <v>56</v>
      </c>
      <c r="D272" s="44">
        <v>1</v>
      </c>
      <c r="E272" s="47"/>
      <c r="F272" s="46" t="s">
        <v>5249</v>
      </c>
      <c r="G272" s="797" t="str">
        <f t="shared" si="10"/>
        <v/>
      </c>
      <c r="H272" s="797" t="str">
        <f t="shared" si="10"/>
        <v/>
      </c>
      <c r="I272" s="797" t="str">
        <f t="shared" si="10"/>
        <v/>
      </c>
      <c r="J272" s="797" t="str">
        <f t="shared" si="9"/>
        <v/>
      </c>
      <c r="K272" s="797" t="str">
        <f t="shared" si="9"/>
        <v/>
      </c>
      <c r="L272" s="797" t="str">
        <f t="shared" si="9"/>
        <v/>
      </c>
      <c r="M272" s="797" t="str">
        <f t="shared" si="9"/>
        <v/>
      </c>
      <c r="N272" s="797" t="b">
        <v>0</v>
      </c>
    </row>
    <row r="273" spans="1:14" s="5" customFormat="1" ht="25.5" x14ac:dyDescent="0.25">
      <c r="A273" s="41" t="s">
        <v>57</v>
      </c>
      <c r="B273" s="42" t="s">
        <v>58</v>
      </c>
      <c r="C273" s="43" t="s">
        <v>59</v>
      </c>
      <c r="D273" s="44">
        <v>1</v>
      </c>
      <c r="E273" s="47"/>
      <c r="F273" s="46" t="s">
        <v>5249</v>
      </c>
      <c r="G273" s="797" t="str">
        <f t="shared" si="10"/>
        <v/>
      </c>
      <c r="H273" s="797" t="str">
        <f t="shared" si="10"/>
        <v/>
      </c>
      <c r="I273" s="797" t="str">
        <f t="shared" si="10"/>
        <v/>
      </c>
      <c r="J273" s="797" t="str">
        <f t="shared" si="9"/>
        <v/>
      </c>
      <c r="K273" s="797" t="str">
        <f t="shared" si="9"/>
        <v/>
      </c>
      <c r="L273" s="797" t="str">
        <f t="shared" si="9"/>
        <v/>
      </c>
      <c r="M273" s="797" t="str">
        <f t="shared" si="9"/>
        <v/>
      </c>
      <c r="N273" s="797" t="b">
        <v>0</v>
      </c>
    </row>
    <row r="274" spans="1:14" s="5" customFormat="1" ht="26.25" thickBot="1" x14ac:dyDescent="0.3">
      <c r="A274" s="48" t="s">
        <v>60</v>
      </c>
      <c r="B274" s="49" t="s">
        <v>315</v>
      </c>
      <c r="C274" s="50" t="s">
        <v>316</v>
      </c>
      <c r="D274" s="51">
        <v>1</v>
      </c>
      <c r="E274" s="62"/>
      <c r="F274" s="53" t="s">
        <v>5249</v>
      </c>
      <c r="G274" s="797" t="str">
        <f t="shared" si="10"/>
        <v/>
      </c>
      <c r="H274" s="797" t="str">
        <f t="shared" si="10"/>
        <v/>
      </c>
      <c r="I274" s="797" t="str">
        <f t="shared" si="10"/>
        <v/>
      </c>
      <c r="J274" s="797" t="str">
        <f t="shared" si="9"/>
        <v/>
      </c>
      <c r="K274" s="797" t="str">
        <f t="shared" si="9"/>
        <v/>
      </c>
      <c r="L274" s="797" t="str">
        <f t="shared" si="9"/>
        <v/>
      </c>
      <c r="M274" s="797" t="str">
        <f t="shared" si="9"/>
        <v/>
      </c>
      <c r="N274" s="797" t="b">
        <v>0</v>
      </c>
    </row>
    <row r="275" spans="1:14" s="5" customFormat="1" ht="15.75" thickBot="1" x14ac:dyDescent="0.3">
      <c r="A275" s="63"/>
      <c r="B275" s="64"/>
      <c r="C275" s="65"/>
      <c r="D275" s="66"/>
      <c r="E275" s="102"/>
      <c r="F275" s="68" t="s">
        <v>5249</v>
      </c>
      <c r="G275" s="797" t="str">
        <f t="shared" si="10"/>
        <v/>
      </c>
      <c r="H275" s="797" t="str">
        <f t="shared" si="10"/>
        <v/>
      </c>
      <c r="I275" s="797" t="str">
        <f t="shared" si="10"/>
        <v/>
      </c>
      <c r="J275" s="797" t="str">
        <f t="shared" si="9"/>
        <v/>
      </c>
      <c r="K275" s="797" t="str">
        <f t="shared" si="9"/>
        <v/>
      </c>
      <c r="L275" s="797" t="str">
        <f t="shared" si="9"/>
        <v/>
      </c>
      <c r="M275" s="797" t="str">
        <f t="shared" si="9"/>
        <v/>
      </c>
      <c r="N275" s="797" t="b">
        <v>0</v>
      </c>
    </row>
    <row r="276" spans="1:14" s="5" customFormat="1" x14ac:dyDescent="0.25">
      <c r="A276" s="35" t="s">
        <v>317</v>
      </c>
      <c r="B276" s="36" t="s">
        <v>5737</v>
      </c>
      <c r="C276" s="37" t="s">
        <v>318</v>
      </c>
      <c r="D276" s="38"/>
      <c r="E276" s="39"/>
      <c r="F276" s="40">
        <v>964.95</v>
      </c>
      <c r="G276" s="797">
        <f t="shared" si="10"/>
        <v>332</v>
      </c>
      <c r="H276" s="797">
        <f t="shared" si="10"/>
        <v>332</v>
      </c>
      <c r="I276" s="797">
        <f t="shared" si="10"/>
        <v>436</v>
      </c>
      <c r="J276" s="797">
        <f t="shared" si="9"/>
        <v>303</v>
      </c>
      <c r="K276" s="797">
        <f t="shared" si="9"/>
        <v>482</v>
      </c>
      <c r="L276" s="797">
        <f t="shared" si="9"/>
        <v>415</v>
      </c>
      <c r="M276" s="797">
        <f t="shared" si="9"/>
        <v>466</v>
      </c>
      <c r="N276" s="797" t="b">
        <v>0</v>
      </c>
    </row>
    <row r="277" spans="1:14" s="5" customFormat="1" x14ac:dyDescent="0.25">
      <c r="A277" s="41" t="s">
        <v>250</v>
      </c>
      <c r="B277" s="42" t="s">
        <v>319</v>
      </c>
      <c r="C277" s="43" t="s">
        <v>318</v>
      </c>
      <c r="D277" s="44">
        <v>1</v>
      </c>
      <c r="E277" s="47"/>
      <c r="F277" s="46" t="s">
        <v>5249</v>
      </c>
      <c r="G277" s="797" t="str">
        <f t="shared" si="10"/>
        <v/>
      </c>
      <c r="H277" s="797" t="str">
        <f t="shared" si="10"/>
        <v/>
      </c>
      <c r="I277" s="797" t="str">
        <f t="shared" si="10"/>
        <v/>
      </c>
      <c r="J277" s="797" t="str">
        <f t="shared" si="9"/>
        <v/>
      </c>
      <c r="K277" s="797" t="str">
        <f t="shared" si="9"/>
        <v/>
      </c>
      <c r="L277" s="797" t="str">
        <f t="shared" si="9"/>
        <v/>
      </c>
      <c r="M277" s="797" t="str">
        <f t="shared" si="9"/>
        <v/>
      </c>
      <c r="N277" s="797" t="b">
        <v>0</v>
      </c>
    </row>
    <row r="278" spans="1:14" s="5" customFormat="1" ht="51" x14ac:dyDescent="0.25">
      <c r="A278" s="41" t="s">
        <v>236</v>
      </c>
      <c r="B278" s="42" t="s">
        <v>320</v>
      </c>
      <c r="C278" s="43" t="s">
        <v>321</v>
      </c>
      <c r="D278" s="44">
        <v>1</v>
      </c>
      <c r="E278" s="47"/>
      <c r="F278" s="46" t="s">
        <v>5249</v>
      </c>
      <c r="G278" s="797" t="str">
        <f t="shared" si="10"/>
        <v/>
      </c>
      <c r="H278" s="797" t="str">
        <f t="shared" si="10"/>
        <v/>
      </c>
      <c r="I278" s="797" t="str">
        <f t="shared" si="10"/>
        <v/>
      </c>
      <c r="J278" s="797" t="str">
        <f t="shared" si="9"/>
        <v/>
      </c>
      <c r="K278" s="797" t="str">
        <f t="shared" si="9"/>
        <v/>
      </c>
      <c r="L278" s="797" t="str">
        <f t="shared" si="9"/>
        <v/>
      </c>
      <c r="M278" s="797" t="str">
        <f t="shared" si="9"/>
        <v/>
      </c>
      <c r="N278" s="797" t="b">
        <v>0</v>
      </c>
    </row>
    <row r="279" spans="1:14" s="5" customFormat="1" ht="25.5" x14ac:dyDescent="0.25">
      <c r="A279" s="41" t="s">
        <v>5431</v>
      </c>
      <c r="B279" s="42" t="s">
        <v>239</v>
      </c>
      <c r="C279" s="43" t="s">
        <v>240</v>
      </c>
      <c r="D279" s="44">
        <v>2</v>
      </c>
      <c r="E279" s="47"/>
      <c r="F279" s="46" t="s">
        <v>5249</v>
      </c>
      <c r="G279" s="797" t="str">
        <f t="shared" si="10"/>
        <v/>
      </c>
      <c r="H279" s="797" t="str">
        <f t="shared" si="10"/>
        <v/>
      </c>
      <c r="I279" s="797" t="str">
        <f t="shared" si="10"/>
        <v/>
      </c>
      <c r="J279" s="797" t="str">
        <f t="shared" si="9"/>
        <v/>
      </c>
      <c r="K279" s="797" t="str">
        <f t="shared" si="9"/>
        <v/>
      </c>
      <c r="L279" s="797" t="str">
        <f t="shared" si="9"/>
        <v/>
      </c>
      <c r="M279" s="797" t="str">
        <f t="shared" si="9"/>
        <v/>
      </c>
      <c r="N279" s="797" t="b">
        <v>0</v>
      </c>
    </row>
    <row r="280" spans="1:14" s="5" customFormat="1" x14ac:dyDescent="0.25">
      <c r="A280" s="41" t="s">
        <v>254</v>
      </c>
      <c r="B280" s="42" t="s">
        <v>268</v>
      </c>
      <c r="C280" s="43" t="s">
        <v>269</v>
      </c>
      <c r="D280" s="44">
        <v>1</v>
      </c>
      <c r="E280" s="47"/>
      <c r="F280" s="46" t="s">
        <v>5249</v>
      </c>
      <c r="G280" s="797" t="str">
        <f t="shared" si="10"/>
        <v/>
      </c>
      <c r="H280" s="797" t="str">
        <f t="shared" si="10"/>
        <v/>
      </c>
      <c r="I280" s="797" t="str">
        <f t="shared" si="10"/>
        <v/>
      </c>
      <c r="J280" s="797" t="str">
        <f t="shared" si="9"/>
        <v/>
      </c>
      <c r="K280" s="797" t="str">
        <f t="shared" si="9"/>
        <v/>
      </c>
      <c r="L280" s="797" t="str">
        <f t="shared" si="9"/>
        <v/>
      </c>
      <c r="M280" s="797" t="str">
        <f t="shared" si="9"/>
        <v/>
      </c>
      <c r="N280" s="797" t="b">
        <v>0</v>
      </c>
    </row>
    <row r="281" spans="1:14" s="5" customFormat="1" ht="25.5" x14ac:dyDescent="0.25">
      <c r="A281" s="41" t="s">
        <v>100</v>
      </c>
      <c r="B281" s="42" t="s">
        <v>101</v>
      </c>
      <c r="C281" s="43" t="s">
        <v>102</v>
      </c>
      <c r="D281" s="44">
        <v>1</v>
      </c>
      <c r="E281" s="47"/>
      <c r="F281" s="46" t="s">
        <v>5249</v>
      </c>
      <c r="G281" s="797" t="str">
        <f t="shared" si="10"/>
        <v/>
      </c>
      <c r="H281" s="797" t="str">
        <f t="shared" si="10"/>
        <v/>
      </c>
      <c r="I281" s="797" t="str">
        <f t="shared" si="10"/>
        <v/>
      </c>
      <c r="J281" s="797" t="str">
        <f t="shared" si="9"/>
        <v/>
      </c>
      <c r="K281" s="797" t="str">
        <f t="shared" si="9"/>
        <v/>
      </c>
      <c r="L281" s="797" t="str">
        <f t="shared" si="9"/>
        <v/>
      </c>
      <c r="M281" s="797" t="str">
        <f t="shared" si="9"/>
        <v/>
      </c>
      <c r="N281" s="797" t="b">
        <v>0</v>
      </c>
    </row>
    <row r="282" spans="1:14" s="5" customFormat="1" ht="51" x14ac:dyDescent="0.25">
      <c r="A282" s="41" t="s">
        <v>49</v>
      </c>
      <c r="B282" s="42" t="s">
        <v>76</v>
      </c>
      <c r="C282" s="43" t="s">
        <v>51</v>
      </c>
      <c r="D282" s="44">
        <v>1</v>
      </c>
      <c r="E282" s="47"/>
      <c r="F282" s="46" t="s">
        <v>5249</v>
      </c>
      <c r="G282" s="797" t="str">
        <f t="shared" si="10"/>
        <v/>
      </c>
      <c r="H282" s="797" t="str">
        <f t="shared" si="10"/>
        <v/>
      </c>
      <c r="I282" s="797" t="str">
        <f t="shared" si="10"/>
        <v/>
      </c>
      <c r="J282" s="797" t="str">
        <f t="shared" si="9"/>
        <v/>
      </c>
      <c r="K282" s="797" t="str">
        <f t="shared" si="9"/>
        <v/>
      </c>
      <c r="L282" s="797" t="str">
        <f t="shared" si="9"/>
        <v/>
      </c>
      <c r="M282" s="797" t="str">
        <f t="shared" si="9"/>
        <v/>
      </c>
      <c r="N282" s="797" t="b">
        <v>0</v>
      </c>
    </row>
    <row r="283" spans="1:14" s="5" customFormat="1" x14ac:dyDescent="0.25">
      <c r="A283" s="41" t="s">
        <v>77</v>
      </c>
      <c r="B283" s="42" t="s">
        <v>78</v>
      </c>
      <c r="C283" s="43" t="s">
        <v>79</v>
      </c>
      <c r="D283" s="44">
        <v>1</v>
      </c>
      <c r="E283" s="47"/>
      <c r="F283" s="46" t="s">
        <v>5249</v>
      </c>
      <c r="G283" s="797" t="str">
        <f t="shared" si="10"/>
        <v/>
      </c>
      <c r="H283" s="797" t="str">
        <f t="shared" si="10"/>
        <v/>
      </c>
      <c r="I283" s="797" t="str">
        <f t="shared" si="10"/>
        <v/>
      </c>
      <c r="J283" s="797" t="str">
        <f t="shared" si="9"/>
        <v/>
      </c>
      <c r="K283" s="797" t="str">
        <f t="shared" si="9"/>
        <v/>
      </c>
      <c r="L283" s="797" t="str">
        <f t="shared" si="9"/>
        <v/>
      </c>
      <c r="M283" s="797" t="str">
        <f t="shared" si="9"/>
        <v/>
      </c>
      <c r="N283" s="797" t="b">
        <v>0</v>
      </c>
    </row>
    <row r="284" spans="1:14" s="5" customFormat="1" x14ac:dyDescent="0.25">
      <c r="A284" s="69" t="s">
        <v>5683</v>
      </c>
      <c r="B284" s="58" t="s">
        <v>3745</v>
      </c>
      <c r="C284" s="43" t="s">
        <v>3746</v>
      </c>
      <c r="D284" s="44">
        <v>1</v>
      </c>
      <c r="E284" s="47"/>
      <c r="F284" s="10" t="s">
        <v>5249</v>
      </c>
      <c r="G284" s="797" t="str">
        <f t="shared" si="10"/>
        <v/>
      </c>
      <c r="H284" s="797" t="str">
        <f t="shared" si="10"/>
        <v/>
      </c>
      <c r="I284" s="797" t="str">
        <f t="shared" si="10"/>
        <v/>
      </c>
      <c r="J284" s="797" t="str">
        <f t="shared" si="9"/>
        <v/>
      </c>
      <c r="K284" s="797" t="str">
        <f t="shared" si="9"/>
        <v/>
      </c>
      <c r="L284" s="797" t="str">
        <f t="shared" si="9"/>
        <v/>
      </c>
      <c r="M284" s="797" t="str">
        <f t="shared" si="9"/>
        <v/>
      </c>
      <c r="N284" s="797" t="b">
        <v>0</v>
      </c>
    </row>
    <row r="285" spans="1:14" s="5" customFormat="1" x14ac:dyDescent="0.25">
      <c r="A285" s="41" t="s">
        <v>52</v>
      </c>
      <c r="B285" s="47" t="s">
        <v>52</v>
      </c>
      <c r="C285" s="43" t="s">
        <v>80</v>
      </c>
      <c r="D285" s="44">
        <v>1</v>
      </c>
      <c r="E285" s="47"/>
      <c r="F285" s="46" t="s">
        <v>5249</v>
      </c>
      <c r="G285" s="797" t="str">
        <f t="shared" si="10"/>
        <v/>
      </c>
      <c r="H285" s="797" t="str">
        <f t="shared" si="10"/>
        <v/>
      </c>
      <c r="I285" s="797" t="str">
        <f t="shared" si="10"/>
        <v/>
      </c>
      <c r="J285" s="797" t="str">
        <f t="shared" si="9"/>
        <v/>
      </c>
      <c r="K285" s="797" t="str">
        <f t="shared" si="9"/>
        <v/>
      </c>
      <c r="L285" s="797" t="str">
        <f t="shared" si="9"/>
        <v/>
      </c>
      <c r="M285" s="797" t="str">
        <f t="shared" si="9"/>
        <v/>
      </c>
      <c r="N285" s="797" t="b">
        <v>0</v>
      </c>
    </row>
    <row r="286" spans="1:14" s="5" customFormat="1" x14ac:dyDescent="0.25">
      <c r="A286" s="41" t="s">
        <v>81</v>
      </c>
      <c r="B286" s="42" t="s">
        <v>55</v>
      </c>
      <c r="C286" s="43" t="s">
        <v>56</v>
      </c>
      <c r="D286" s="44">
        <v>1</v>
      </c>
      <c r="E286" s="47"/>
      <c r="F286" s="46" t="s">
        <v>5249</v>
      </c>
      <c r="G286" s="797" t="str">
        <f t="shared" si="10"/>
        <v/>
      </c>
      <c r="H286" s="797" t="str">
        <f t="shared" si="10"/>
        <v/>
      </c>
      <c r="I286" s="797" t="str">
        <f t="shared" si="10"/>
        <v/>
      </c>
      <c r="J286" s="797" t="str">
        <f t="shared" si="9"/>
        <v/>
      </c>
      <c r="K286" s="797" t="str">
        <f t="shared" si="9"/>
        <v/>
      </c>
      <c r="L286" s="797" t="str">
        <f t="shared" si="9"/>
        <v/>
      </c>
      <c r="M286" s="797" t="str">
        <f t="shared" si="9"/>
        <v/>
      </c>
      <c r="N286" s="797" t="b">
        <v>0</v>
      </c>
    </row>
    <row r="287" spans="1:14" s="5" customFormat="1" ht="25.5" x14ac:dyDescent="0.25">
      <c r="A287" s="41" t="s">
        <v>57</v>
      </c>
      <c r="B287" s="42" t="s">
        <v>58</v>
      </c>
      <c r="C287" s="43" t="s">
        <v>59</v>
      </c>
      <c r="D287" s="44">
        <v>1</v>
      </c>
      <c r="E287" s="47"/>
      <c r="F287" s="46" t="s">
        <v>5249</v>
      </c>
      <c r="G287" s="797" t="str">
        <f t="shared" si="10"/>
        <v/>
      </c>
      <c r="H287" s="797" t="str">
        <f t="shared" si="10"/>
        <v/>
      </c>
      <c r="I287" s="797" t="str">
        <f t="shared" si="10"/>
        <v/>
      </c>
      <c r="J287" s="797" t="str">
        <f t="shared" si="9"/>
        <v/>
      </c>
      <c r="K287" s="797" t="str">
        <f t="shared" si="9"/>
        <v/>
      </c>
      <c r="L287" s="797" t="str">
        <f t="shared" si="9"/>
        <v/>
      </c>
      <c r="M287" s="797" t="str">
        <f t="shared" si="9"/>
        <v/>
      </c>
      <c r="N287" s="797" t="b">
        <v>0</v>
      </c>
    </row>
    <row r="288" spans="1:14" s="5" customFormat="1" ht="26.25" thickBot="1" x14ac:dyDescent="0.3">
      <c r="A288" s="48" t="s">
        <v>60</v>
      </c>
      <c r="B288" s="49" t="s">
        <v>322</v>
      </c>
      <c r="C288" s="50" t="s">
        <v>323</v>
      </c>
      <c r="D288" s="51">
        <v>1</v>
      </c>
      <c r="E288" s="62"/>
      <c r="F288" s="53" t="s">
        <v>5249</v>
      </c>
      <c r="G288" s="797" t="str">
        <f t="shared" si="10"/>
        <v/>
      </c>
      <c r="H288" s="797" t="str">
        <f t="shared" si="10"/>
        <v/>
      </c>
      <c r="I288" s="797" t="str">
        <f t="shared" si="10"/>
        <v/>
      </c>
      <c r="J288" s="797" t="str">
        <f t="shared" si="9"/>
        <v/>
      </c>
      <c r="K288" s="797" t="str">
        <f t="shared" si="9"/>
        <v/>
      </c>
      <c r="L288" s="797" t="str">
        <f t="shared" si="9"/>
        <v/>
      </c>
      <c r="M288" s="797" t="str">
        <f t="shared" si="9"/>
        <v/>
      </c>
      <c r="N288" s="797" t="b">
        <v>0</v>
      </c>
    </row>
    <row r="289" spans="1:14" s="5" customFormat="1" ht="15.75" thickBot="1" x14ac:dyDescent="0.3">
      <c r="A289" s="63"/>
      <c r="B289" s="64"/>
      <c r="C289" s="65"/>
      <c r="D289" s="66"/>
      <c r="E289" s="102"/>
      <c r="F289" s="68" t="s">
        <v>5249</v>
      </c>
      <c r="G289" s="797" t="str">
        <f t="shared" si="10"/>
        <v/>
      </c>
      <c r="H289" s="797" t="str">
        <f t="shared" si="10"/>
        <v/>
      </c>
      <c r="I289" s="797" t="str">
        <f t="shared" si="10"/>
        <v/>
      </c>
      <c r="J289" s="797" t="str">
        <f t="shared" si="9"/>
        <v/>
      </c>
      <c r="K289" s="797" t="str">
        <f t="shared" si="9"/>
        <v/>
      </c>
      <c r="L289" s="797" t="str">
        <f t="shared" si="9"/>
        <v/>
      </c>
      <c r="M289" s="797" t="str">
        <f t="shared" si="9"/>
        <v/>
      </c>
      <c r="N289" s="797" t="b">
        <v>0</v>
      </c>
    </row>
    <row r="290" spans="1:14" s="5" customFormat="1" x14ac:dyDescent="0.25">
      <c r="A290" s="35" t="s">
        <v>324</v>
      </c>
      <c r="B290" s="36" t="s">
        <v>5738</v>
      </c>
      <c r="C290" s="37" t="s">
        <v>325</v>
      </c>
      <c r="D290" s="38"/>
      <c r="E290" s="39"/>
      <c r="F290" s="40">
        <v>1434.5</v>
      </c>
      <c r="G290" s="797">
        <f t="shared" si="10"/>
        <v>493</v>
      </c>
      <c r="H290" s="797">
        <f t="shared" si="10"/>
        <v>493</v>
      </c>
      <c r="I290" s="797">
        <f t="shared" si="10"/>
        <v>648</v>
      </c>
      <c r="J290" s="797">
        <f t="shared" si="9"/>
        <v>450</v>
      </c>
      <c r="K290" s="797">
        <f t="shared" si="9"/>
        <v>716</v>
      </c>
      <c r="L290" s="797">
        <f t="shared" si="9"/>
        <v>617</v>
      </c>
      <c r="M290" s="797">
        <f t="shared" si="9"/>
        <v>693</v>
      </c>
      <c r="N290" s="797" t="b">
        <v>0</v>
      </c>
    </row>
    <row r="291" spans="1:14" s="5" customFormat="1" x14ac:dyDescent="0.25">
      <c r="A291" s="41" t="s">
        <v>250</v>
      </c>
      <c r="B291" s="42" t="s">
        <v>326</v>
      </c>
      <c r="C291" s="43" t="s">
        <v>325</v>
      </c>
      <c r="D291" s="44">
        <v>1</v>
      </c>
      <c r="E291" s="47"/>
      <c r="F291" s="46" t="s">
        <v>5249</v>
      </c>
      <c r="G291" s="797" t="str">
        <f t="shared" si="10"/>
        <v/>
      </c>
      <c r="H291" s="797" t="str">
        <f t="shared" si="10"/>
        <v/>
      </c>
      <c r="I291" s="797" t="str">
        <f t="shared" si="10"/>
        <v/>
      </c>
      <c r="J291" s="797" t="str">
        <f t="shared" si="9"/>
        <v/>
      </c>
      <c r="K291" s="797" t="str">
        <f t="shared" si="9"/>
        <v/>
      </c>
      <c r="L291" s="797" t="str">
        <f t="shared" si="9"/>
        <v/>
      </c>
      <c r="M291" s="797" t="str">
        <f t="shared" si="9"/>
        <v/>
      </c>
      <c r="N291" s="797" t="b">
        <v>0</v>
      </c>
    </row>
    <row r="292" spans="1:14" s="5" customFormat="1" ht="25.5" x14ac:dyDescent="0.25">
      <c r="A292" s="41" t="s">
        <v>327</v>
      </c>
      <c r="B292" s="42" t="s">
        <v>328</v>
      </c>
      <c r="C292" s="43" t="s">
        <v>329</v>
      </c>
      <c r="D292" s="44">
        <v>1</v>
      </c>
      <c r="E292" s="47"/>
      <c r="F292" s="46" t="s">
        <v>5249</v>
      </c>
      <c r="G292" s="797" t="str">
        <f t="shared" si="10"/>
        <v/>
      </c>
      <c r="H292" s="797" t="str">
        <f t="shared" si="10"/>
        <v/>
      </c>
      <c r="I292" s="797" t="str">
        <f t="shared" si="10"/>
        <v/>
      </c>
      <c r="J292" s="797" t="str">
        <f t="shared" si="9"/>
        <v/>
      </c>
      <c r="K292" s="797" t="str">
        <f t="shared" si="9"/>
        <v/>
      </c>
      <c r="L292" s="797" t="str">
        <f t="shared" si="9"/>
        <v/>
      </c>
      <c r="M292" s="797" t="str">
        <f t="shared" si="9"/>
        <v/>
      </c>
      <c r="N292" s="797" t="b">
        <v>0</v>
      </c>
    </row>
    <row r="293" spans="1:14" s="5" customFormat="1" ht="25.5" x14ac:dyDescent="0.25">
      <c r="A293" s="41" t="s">
        <v>5431</v>
      </c>
      <c r="B293" s="42" t="s">
        <v>330</v>
      </c>
      <c r="C293" s="43" t="s">
        <v>331</v>
      </c>
      <c r="D293" s="44">
        <v>2</v>
      </c>
      <c r="E293" s="47"/>
      <c r="F293" s="46" t="s">
        <v>5249</v>
      </c>
      <c r="G293" s="797" t="str">
        <f t="shared" si="10"/>
        <v/>
      </c>
      <c r="H293" s="797" t="str">
        <f t="shared" si="10"/>
        <v/>
      </c>
      <c r="I293" s="797" t="str">
        <f t="shared" si="10"/>
        <v/>
      </c>
      <c r="J293" s="797" t="str">
        <f t="shared" si="9"/>
        <v/>
      </c>
      <c r="K293" s="797" t="str">
        <f t="shared" si="9"/>
        <v/>
      </c>
      <c r="L293" s="797" t="str">
        <f t="shared" si="9"/>
        <v/>
      </c>
      <c r="M293" s="797" t="str">
        <f t="shared" si="9"/>
        <v/>
      </c>
      <c r="N293" s="797" t="b">
        <v>0</v>
      </c>
    </row>
    <row r="294" spans="1:14" s="5" customFormat="1" x14ac:dyDescent="0.25">
      <c r="A294" s="653" t="s">
        <v>332</v>
      </c>
      <c r="B294" s="654" t="s">
        <v>333</v>
      </c>
      <c r="C294" s="125" t="s">
        <v>314</v>
      </c>
      <c r="D294" s="655">
        <v>1</v>
      </c>
      <c r="E294" s="45"/>
      <c r="F294" s="656" t="s">
        <v>5249</v>
      </c>
      <c r="G294" s="797" t="str">
        <f t="shared" si="10"/>
        <v/>
      </c>
      <c r="H294" s="797" t="str">
        <f t="shared" si="10"/>
        <v/>
      </c>
      <c r="I294" s="797" t="str">
        <f t="shared" si="10"/>
        <v/>
      </c>
      <c r="J294" s="797" t="str">
        <f t="shared" si="9"/>
        <v/>
      </c>
      <c r="K294" s="797" t="str">
        <f t="shared" si="9"/>
        <v/>
      </c>
      <c r="L294" s="797" t="str">
        <f t="shared" si="9"/>
        <v/>
      </c>
      <c r="M294" s="797" t="str">
        <f t="shared" si="9"/>
        <v/>
      </c>
      <c r="N294" s="797" t="b">
        <v>0</v>
      </c>
    </row>
    <row r="295" spans="1:14" s="5" customFormat="1" x14ac:dyDescent="0.25">
      <c r="A295" s="41" t="s">
        <v>334</v>
      </c>
      <c r="B295" s="42" t="s">
        <v>335</v>
      </c>
      <c r="C295" s="43" t="s">
        <v>336</v>
      </c>
      <c r="D295" s="44">
        <v>1</v>
      </c>
      <c r="E295" s="47"/>
      <c r="F295" s="46" t="s">
        <v>5249</v>
      </c>
      <c r="G295" s="797" t="str">
        <f t="shared" si="10"/>
        <v/>
      </c>
      <c r="H295" s="797" t="str">
        <f t="shared" si="10"/>
        <v/>
      </c>
      <c r="I295" s="797" t="str">
        <f t="shared" si="10"/>
        <v/>
      </c>
      <c r="J295" s="797" t="str">
        <f t="shared" si="9"/>
        <v/>
      </c>
      <c r="K295" s="797" t="str">
        <f t="shared" si="9"/>
        <v/>
      </c>
      <c r="L295" s="797" t="str">
        <f t="shared" si="9"/>
        <v/>
      </c>
      <c r="M295" s="797" t="str">
        <f t="shared" si="9"/>
        <v/>
      </c>
      <c r="N295" s="797" t="b">
        <v>0</v>
      </c>
    </row>
    <row r="296" spans="1:14" s="5" customFormat="1" x14ac:dyDescent="0.25">
      <c r="A296" s="41" t="s">
        <v>337</v>
      </c>
      <c r="B296" s="42" t="s">
        <v>98</v>
      </c>
      <c r="C296" s="43" t="s">
        <v>99</v>
      </c>
      <c r="D296" s="44">
        <v>1</v>
      </c>
      <c r="E296" s="47"/>
      <c r="F296" s="46" t="s">
        <v>5249</v>
      </c>
      <c r="G296" s="797" t="str">
        <f t="shared" si="10"/>
        <v/>
      </c>
      <c r="H296" s="797" t="str">
        <f t="shared" si="10"/>
        <v/>
      </c>
      <c r="I296" s="797" t="str">
        <f t="shared" si="10"/>
        <v/>
      </c>
      <c r="J296" s="797" t="str">
        <f t="shared" si="9"/>
        <v/>
      </c>
      <c r="K296" s="797" t="str">
        <f t="shared" si="9"/>
        <v/>
      </c>
      <c r="L296" s="797" t="str">
        <f t="shared" si="9"/>
        <v/>
      </c>
      <c r="M296" s="797" t="str">
        <f t="shared" si="9"/>
        <v/>
      </c>
      <c r="N296" s="797" t="b">
        <v>0</v>
      </c>
    </row>
    <row r="297" spans="1:14" s="5" customFormat="1" ht="25.5" x14ac:dyDescent="0.25">
      <c r="A297" s="41" t="s">
        <v>100</v>
      </c>
      <c r="B297" s="42" t="s">
        <v>101</v>
      </c>
      <c r="C297" s="43" t="s">
        <v>102</v>
      </c>
      <c r="D297" s="44">
        <v>1</v>
      </c>
      <c r="E297" s="47"/>
      <c r="F297" s="46" t="s">
        <v>5249</v>
      </c>
      <c r="G297" s="797" t="str">
        <f t="shared" si="10"/>
        <v/>
      </c>
      <c r="H297" s="797" t="str">
        <f t="shared" si="10"/>
        <v/>
      </c>
      <c r="I297" s="797" t="str">
        <f t="shared" si="10"/>
        <v/>
      </c>
      <c r="J297" s="797" t="str">
        <f t="shared" si="9"/>
        <v/>
      </c>
      <c r="K297" s="797" t="str">
        <f t="shared" si="9"/>
        <v/>
      </c>
      <c r="L297" s="797" t="str">
        <f t="shared" si="9"/>
        <v/>
      </c>
      <c r="M297" s="797" t="str">
        <f t="shared" si="9"/>
        <v/>
      </c>
      <c r="N297" s="797" t="b">
        <v>0</v>
      </c>
    </row>
    <row r="298" spans="1:14" s="5" customFormat="1" ht="51" x14ac:dyDescent="0.25">
      <c r="A298" s="41" t="s">
        <v>49</v>
      </c>
      <c r="B298" s="42" t="s">
        <v>76</v>
      </c>
      <c r="C298" s="43" t="s">
        <v>51</v>
      </c>
      <c r="D298" s="44">
        <v>1</v>
      </c>
      <c r="E298" s="47"/>
      <c r="F298" s="46" t="s">
        <v>5249</v>
      </c>
      <c r="G298" s="797" t="str">
        <f t="shared" si="10"/>
        <v/>
      </c>
      <c r="H298" s="797" t="str">
        <f t="shared" si="10"/>
        <v/>
      </c>
      <c r="I298" s="797" t="str">
        <f t="shared" si="10"/>
        <v/>
      </c>
      <c r="J298" s="797" t="str">
        <f t="shared" si="9"/>
        <v/>
      </c>
      <c r="K298" s="797" t="str">
        <f t="shared" si="9"/>
        <v/>
      </c>
      <c r="L298" s="797" t="str">
        <f t="shared" si="9"/>
        <v/>
      </c>
      <c r="M298" s="797" t="str">
        <f t="shared" si="9"/>
        <v/>
      </c>
      <c r="N298" s="797" t="b">
        <v>0</v>
      </c>
    </row>
    <row r="299" spans="1:14" s="5" customFormat="1" x14ac:dyDescent="0.25">
      <c r="A299" s="41" t="s">
        <v>5734</v>
      </c>
      <c r="B299" s="108" t="s">
        <v>5735</v>
      </c>
      <c r="C299" s="43" t="s">
        <v>5736</v>
      </c>
      <c r="D299" s="44">
        <v>1</v>
      </c>
      <c r="E299" s="47"/>
      <c r="F299" s="46" t="s">
        <v>5249</v>
      </c>
      <c r="G299" s="797" t="str">
        <f t="shared" si="10"/>
        <v/>
      </c>
      <c r="H299" s="797" t="str">
        <f t="shared" si="10"/>
        <v/>
      </c>
      <c r="I299" s="797" t="str">
        <f t="shared" si="10"/>
        <v/>
      </c>
      <c r="J299" s="797" t="str">
        <f t="shared" si="9"/>
        <v/>
      </c>
      <c r="K299" s="797" t="str">
        <f t="shared" si="9"/>
        <v/>
      </c>
      <c r="L299" s="797" t="str">
        <f t="shared" si="9"/>
        <v/>
      </c>
      <c r="M299" s="797" t="str">
        <f t="shared" si="9"/>
        <v/>
      </c>
      <c r="N299" s="797" t="b">
        <v>0</v>
      </c>
    </row>
    <row r="300" spans="1:14" s="5" customFormat="1" x14ac:dyDescent="0.25">
      <c r="A300" s="41" t="s">
        <v>77</v>
      </c>
      <c r="B300" s="42" t="s">
        <v>78</v>
      </c>
      <c r="C300" s="43" t="s">
        <v>79</v>
      </c>
      <c r="D300" s="44">
        <v>1</v>
      </c>
      <c r="E300" s="47"/>
      <c r="F300" s="46" t="s">
        <v>5249</v>
      </c>
      <c r="G300" s="797" t="str">
        <f t="shared" si="10"/>
        <v/>
      </c>
      <c r="H300" s="797" t="str">
        <f t="shared" si="10"/>
        <v/>
      </c>
      <c r="I300" s="797" t="str">
        <f t="shared" si="10"/>
        <v/>
      </c>
      <c r="J300" s="797" t="str">
        <f t="shared" si="9"/>
        <v/>
      </c>
      <c r="K300" s="797" t="str">
        <f t="shared" si="9"/>
        <v/>
      </c>
      <c r="L300" s="797" t="str">
        <f t="shared" si="9"/>
        <v/>
      </c>
      <c r="M300" s="797" t="str">
        <f t="shared" si="9"/>
        <v/>
      </c>
      <c r="N300" s="797" t="b">
        <v>0</v>
      </c>
    </row>
    <row r="301" spans="1:14" s="5" customFormat="1" x14ac:dyDescent="0.25">
      <c r="A301" s="69" t="s">
        <v>5683</v>
      </c>
      <c r="B301" s="58" t="s">
        <v>3747</v>
      </c>
      <c r="C301" s="43" t="s">
        <v>3748</v>
      </c>
      <c r="D301" s="44">
        <v>1</v>
      </c>
      <c r="E301" s="47"/>
      <c r="F301" s="10" t="s">
        <v>5249</v>
      </c>
      <c r="G301" s="797" t="str">
        <f t="shared" si="10"/>
        <v/>
      </c>
      <c r="H301" s="797" t="str">
        <f t="shared" si="10"/>
        <v/>
      </c>
      <c r="I301" s="797" t="str">
        <f t="shared" si="10"/>
        <v/>
      </c>
      <c r="J301" s="797" t="str">
        <f t="shared" si="9"/>
        <v/>
      </c>
      <c r="K301" s="797" t="str">
        <f t="shared" si="9"/>
        <v/>
      </c>
      <c r="L301" s="797" t="str">
        <f t="shared" si="9"/>
        <v/>
      </c>
      <c r="M301" s="797" t="str">
        <f t="shared" si="9"/>
        <v/>
      </c>
      <c r="N301" s="797" t="b">
        <v>0</v>
      </c>
    </row>
    <row r="302" spans="1:14" s="5" customFormat="1" x14ac:dyDescent="0.25">
      <c r="A302" s="69" t="s">
        <v>309</v>
      </c>
      <c r="B302" s="42" t="s">
        <v>9528</v>
      </c>
      <c r="C302" s="43" t="s">
        <v>9529</v>
      </c>
      <c r="D302" s="44">
        <v>1</v>
      </c>
      <c r="E302" s="47"/>
      <c r="F302" s="10"/>
      <c r="G302" s="797" t="str">
        <f t="shared" si="10"/>
        <v/>
      </c>
      <c r="H302" s="797" t="str">
        <f t="shared" si="10"/>
        <v/>
      </c>
      <c r="I302" s="797" t="str">
        <f t="shared" si="10"/>
        <v/>
      </c>
      <c r="J302" s="797" t="str">
        <f t="shared" si="9"/>
        <v/>
      </c>
      <c r="K302" s="797" t="str">
        <f t="shared" si="9"/>
        <v/>
      </c>
      <c r="L302" s="797" t="str">
        <f t="shared" si="9"/>
        <v/>
      </c>
      <c r="M302" s="797" t="str">
        <f t="shared" si="9"/>
        <v/>
      </c>
      <c r="N302" s="797" t="b">
        <v>0</v>
      </c>
    </row>
    <row r="303" spans="1:14" s="5" customFormat="1" x14ac:dyDescent="0.25">
      <c r="A303" s="41" t="s">
        <v>52</v>
      </c>
      <c r="B303" s="47" t="s">
        <v>52</v>
      </c>
      <c r="C303" s="43" t="s">
        <v>53</v>
      </c>
      <c r="D303" s="44">
        <v>1</v>
      </c>
      <c r="E303" s="47"/>
      <c r="F303" s="46" t="s">
        <v>5249</v>
      </c>
      <c r="G303" s="797" t="str">
        <f t="shared" si="10"/>
        <v/>
      </c>
      <c r="H303" s="797" t="str">
        <f t="shared" si="10"/>
        <v/>
      </c>
      <c r="I303" s="797" t="str">
        <f t="shared" si="10"/>
        <v/>
      </c>
      <c r="J303" s="797" t="str">
        <f t="shared" si="9"/>
        <v/>
      </c>
      <c r="K303" s="797" t="str">
        <f t="shared" si="9"/>
        <v/>
      </c>
      <c r="L303" s="797" t="str">
        <f t="shared" si="9"/>
        <v/>
      </c>
      <c r="M303" s="797" t="str">
        <f t="shared" si="9"/>
        <v/>
      </c>
      <c r="N303" s="797" t="b">
        <v>0</v>
      </c>
    </row>
    <row r="304" spans="1:14" s="5" customFormat="1" x14ac:dyDescent="0.25">
      <c r="A304" s="41" t="s">
        <v>81</v>
      </c>
      <c r="B304" s="42" t="s">
        <v>55</v>
      </c>
      <c r="C304" s="43" t="s">
        <v>56</v>
      </c>
      <c r="D304" s="44">
        <v>1</v>
      </c>
      <c r="E304" s="47"/>
      <c r="F304" s="46" t="s">
        <v>5249</v>
      </c>
      <c r="G304" s="797" t="str">
        <f t="shared" si="10"/>
        <v/>
      </c>
      <c r="H304" s="797" t="str">
        <f t="shared" si="10"/>
        <v/>
      </c>
      <c r="I304" s="797" t="str">
        <f t="shared" si="10"/>
        <v/>
      </c>
      <c r="J304" s="797" t="str">
        <f t="shared" si="9"/>
        <v/>
      </c>
      <c r="K304" s="797" t="str">
        <f t="shared" si="9"/>
        <v/>
      </c>
      <c r="L304" s="797" t="str">
        <f t="shared" si="9"/>
        <v/>
      </c>
      <c r="M304" s="797" t="str">
        <f t="shared" si="9"/>
        <v/>
      </c>
      <c r="N304" s="797" t="b">
        <v>0</v>
      </c>
    </row>
    <row r="305" spans="1:14" s="5" customFormat="1" ht="25.5" x14ac:dyDescent="0.25">
      <c r="A305" s="41" t="s">
        <v>57</v>
      </c>
      <c r="B305" s="42" t="s">
        <v>58</v>
      </c>
      <c r="C305" s="43" t="s">
        <v>59</v>
      </c>
      <c r="D305" s="44">
        <v>1</v>
      </c>
      <c r="E305" s="47"/>
      <c r="F305" s="46" t="s">
        <v>5249</v>
      </c>
      <c r="G305" s="797" t="str">
        <f t="shared" si="10"/>
        <v/>
      </c>
      <c r="H305" s="797" t="str">
        <f t="shared" si="10"/>
        <v/>
      </c>
      <c r="I305" s="797" t="str">
        <f t="shared" si="10"/>
        <v/>
      </c>
      <c r="J305" s="797" t="str">
        <f t="shared" si="9"/>
        <v/>
      </c>
      <c r="K305" s="797" t="str">
        <f t="shared" si="9"/>
        <v/>
      </c>
      <c r="L305" s="797" t="str">
        <f t="shared" si="9"/>
        <v/>
      </c>
      <c r="M305" s="797" t="str">
        <f t="shared" si="9"/>
        <v/>
      </c>
      <c r="N305" s="797" t="b">
        <v>0</v>
      </c>
    </row>
    <row r="306" spans="1:14" s="5" customFormat="1" ht="26.25" thickBot="1" x14ac:dyDescent="0.3">
      <c r="A306" s="48" t="s">
        <v>60</v>
      </c>
      <c r="B306" s="49" t="s">
        <v>338</v>
      </c>
      <c r="C306" s="50" t="s">
        <v>339</v>
      </c>
      <c r="D306" s="51">
        <v>1</v>
      </c>
      <c r="E306" s="62"/>
      <c r="F306" s="53" t="s">
        <v>5249</v>
      </c>
      <c r="G306" s="797" t="str">
        <f t="shared" si="10"/>
        <v/>
      </c>
      <c r="H306" s="797" t="str">
        <f t="shared" si="10"/>
        <v/>
      </c>
      <c r="I306" s="797" t="str">
        <f t="shared" si="10"/>
        <v/>
      </c>
      <c r="J306" s="797" t="str">
        <f t="shared" si="9"/>
        <v/>
      </c>
      <c r="K306" s="797" t="str">
        <f t="shared" si="9"/>
        <v/>
      </c>
      <c r="L306" s="797" t="str">
        <f t="shared" si="9"/>
        <v/>
      </c>
      <c r="M306" s="797" t="str">
        <f t="shared" si="9"/>
        <v/>
      </c>
      <c r="N306" s="797" t="b">
        <v>0</v>
      </c>
    </row>
    <row r="307" spans="1:14" s="5" customFormat="1" ht="15.75" thickBot="1" x14ac:dyDescent="0.3">
      <c r="A307" s="63"/>
      <c r="B307" s="64"/>
      <c r="C307" s="65"/>
      <c r="D307" s="66"/>
      <c r="E307" s="102"/>
      <c r="F307" s="68" t="s">
        <v>5249</v>
      </c>
      <c r="G307" s="797" t="str">
        <f t="shared" si="10"/>
        <v/>
      </c>
      <c r="H307" s="797" t="str">
        <f t="shared" si="10"/>
        <v/>
      </c>
      <c r="I307" s="797" t="str">
        <f t="shared" si="10"/>
        <v/>
      </c>
      <c r="J307" s="797" t="str">
        <f t="shared" si="9"/>
        <v/>
      </c>
      <c r="K307" s="797" t="str">
        <f t="shared" si="9"/>
        <v/>
      </c>
      <c r="L307" s="797" t="str">
        <f t="shared" si="9"/>
        <v/>
      </c>
      <c r="M307" s="797" t="str">
        <f t="shared" si="9"/>
        <v/>
      </c>
      <c r="N307" s="797" t="b">
        <v>0</v>
      </c>
    </row>
    <row r="308" spans="1:14" s="5" customFormat="1" x14ac:dyDescent="0.25">
      <c r="A308" s="35" t="s">
        <v>340</v>
      </c>
      <c r="B308" s="36" t="s">
        <v>5739</v>
      </c>
      <c r="C308" s="37" t="s">
        <v>341</v>
      </c>
      <c r="D308" s="38"/>
      <c r="E308" s="39"/>
      <c r="F308" s="40">
        <v>1472.12</v>
      </c>
      <c r="G308" s="797">
        <f t="shared" si="10"/>
        <v>506</v>
      </c>
      <c r="H308" s="797">
        <f t="shared" si="10"/>
        <v>506</v>
      </c>
      <c r="I308" s="797">
        <f t="shared" si="10"/>
        <v>665</v>
      </c>
      <c r="J308" s="797">
        <f t="shared" si="9"/>
        <v>462</v>
      </c>
      <c r="K308" s="797">
        <f t="shared" si="9"/>
        <v>735</v>
      </c>
      <c r="L308" s="797">
        <f t="shared" si="9"/>
        <v>633</v>
      </c>
      <c r="M308" s="797">
        <f t="shared" si="9"/>
        <v>711</v>
      </c>
      <c r="N308" s="797" t="b">
        <v>0</v>
      </c>
    </row>
    <row r="309" spans="1:14" s="5" customFormat="1" x14ac:dyDescent="0.25">
      <c r="A309" s="41" t="s">
        <v>84</v>
      </c>
      <c r="B309" s="42" t="s">
        <v>342</v>
      </c>
      <c r="C309" s="43" t="s">
        <v>341</v>
      </c>
      <c r="D309" s="44">
        <v>1</v>
      </c>
      <c r="E309" s="47"/>
      <c r="F309" s="46" t="s">
        <v>5249</v>
      </c>
      <c r="G309" s="797" t="str">
        <f t="shared" si="10"/>
        <v/>
      </c>
      <c r="H309" s="797" t="str">
        <f t="shared" si="10"/>
        <v/>
      </c>
      <c r="I309" s="797" t="str">
        <f t="shared" si="10"/>
        <v/>
      </c>
      <c r="J309" s="797" t="str">
        <f t="shared" si="9"/>
        <v/>
      </c>
      <c r="K309" s="797" t="str">
        <f t="shared" si="9"/>
        <v/>
      </c>
      <c r="L309" s="797" t="str">
        <f t="shared" si="9"/>
        <v/>
      </c>
      <c r="M309" s="797" t="str">
        <f t="shared" si="9"/>
        <v/>
      </c>
      <c r="N309" s="797" t="b">
        <v>0</v>
      </c>
    </row>
    <row r="310" spans="1:14" s="5" customFormat="1" ht="25.5" x14ac:dyDescent="0.25">
      <c r="A310" s="41" t="s">
        <v>343</v>
      </c>
      <c r="B310" s="42" t="s">
        <v>344</v>
      </c>
      <c r="C310" s="43" t="s">
        <v>345</v>
      </c>
      <c r="D310" s="44">
        <v>1</v>
      </c>
      <c r="E310" s="47"/>
      <c r="F310" s="46" t="s">
        <v>5249</v>
      </c>
      <c r="G310" s="797" t="str">
        <f t="shared" si="10"/>
        <v/>
      </c>
      <c r="H310" s="797" t="str">
        <f t="shared" si="10"/>
        <v/>
      </c>
      <c r="I310" s="797" t="str">
        <f t="shared" si="10"/>
        <v/>
      </c>
      <c r="J310" s="797" t="str">
        <f t="shared" si="9"/>
        <v/>
      </c>
      <c r="K310" s="797" t="str">
        <f t="shared" si="9"/>
        <v/>
      </c>
      <c r="L310" s="797" t="str">
        <f t="shared" si="9"/>
        <v/>
      </c>
      <c r="M310" s="797" t="str">
        <f t="shared" si="9"/>
        <v/>
      </c>
      <c r="N310" s="797" t="b">
        <v>0</v>
      </c>
    </row>
    <row r="311" spans="1:14" s="5" customFormat="1" ht="25.5" x14ac:dyDescent="0.25">
      <c r="A311" s="41" t="s">
        <v>293</v>
      </c>
      <c r="B311" s="42" t="s">
        <v>330</v>
      </c>
      <c r="C311" s="43" t="s">
        <v>91</v>
      </c>
      <c r="D311" s="44">
        <v>1</v>
      </c>
      <c r="E311" s="47"/>
      <c r="F311" s="46" t="s">
        <v>5249</v>
      </c>
      <c r="G311" s="797" t="str">
        <f t="shared" si="10"/>
        <v/>
      </c>
      <c r="H311" s="797" t="str">
        <f t="shared" si="10"/>
        <v/>
      </c>
      <c r="I311" s="797" t="str">
        <f t="shared" si="10"/>
        <v/>
      </c>
      <c r="J311" s="797" t="str">
        <f t="shared" si="9"/>
        <v/>
      </c>
      <c r="K311" s="797" t="str">
        <f t="shared" si="9"/>
        <v/>
      </c>
      <c r="L311" s="797" t="str">
        <f t="shared" si="9"/>
        <v/>
      </c>
      <c r="M311" s="797" t="str">
        <f t="shared" si="9"/>
        <v/>
      </c>
      <c r="N311" s="797" t="b">
        <v>0</v>
      </c>
    </row>
    <row r="312" spans="1:14" s="5" customFormat="1" x14ac:dyDescent="0.25">
      <c r="A312" s="41" t="s">
        <v>346</v>
      </c>
      <c r="B312" s="42" t="s">
        <v>347</v>
      </c>
      <c r="C312" s="43" t="s">
        <v>348</v>
      </c>
      <c r="D312" s="44">
        <v>1</v>
      </c>
      <c r="E312" s="47"/>
      <c r="F312" s="46" t="s">
        <v>5249</v>
      </c>
      <c r="G312" s="797" t="str">
        <f t="shared" si="10"/>
        <v/>
      </c>
      <c r="H312" s="797" t="str">
        <f t="shared" si="10"/>
        <v/>
      </c>
      <c r="I312" s="797" t="str">
        <f t="shared" si="10"/>
        <v/>
      </c>
      <c r="J312" s="797" t="str">
        <f t="shared" si="9"/>
        <v/>
      </c>
      <c r="K312" s="797" t="str">
        <f t="shared" si="9"/>
        <v/>
      </c>
      <c r="L312" s="797" t="str">
        <f t="shared" si="9"/>
        <v/>
      </c>
      <c r="M312" s="797" t="str">
        <f t="shared" si="9"/>
        <v/>
      </c>
      <c r="N312" s="797" t="b">
        <v>0</v>
      </c>
    </row>
    <row r="313" spans="1:14" s="5" customFormat="1" x14ac:dyDescent="0.25">
      <c r="A313" s="41" t="s">
        <v>254</v>
      </c>
      <c r="B313" s="42" t="s">
        <v>294</v>
      </c>
      <c r="C313" s="43" t="s">
        <v>99</v>
      </c>
      <c r="D313" s="44">
        <v>1</v>
      </c>
      <c r="E313" s="47"/>
      <c r="F313" s="46" t="s">
        <v>5249</v>
      </c>
      <c r="G313" s="797" t="str">
        <f t="shared" si="10"/>
        <v/>
      </c>
      <c r="H313" s="797" t="str">
        <f t="shared" si="10"/>
        <v/>
      </c>
      <c r="I313" s="797" t="str">
        <f t="shared" si="10"/>
        <v/>
      </c>
      <c r="J313" s="797" t="str">
        <f t="shared" si="9"/>
        <v/>
      </c>
      <c r="K313" s="797" t="str">
        <f t="shared" si="9"/>
        <v/>
      </c>
      <c r="L313" s="797" t="str">
        <f t="shared" si="9"/>
        <v/>
      </c>
      <c r="M313" s="797" t="str">
        <f t="shared" si="9"/>
        <v/>
      </c>
      <c r="N313" s="797" t="b">
        <v>0</v>
      </c>
    </row>
    <row r="314" spans="1:14" s="5" customFormat="1" ht="25.5" x14ac:dyDescent="0.25">
      <c r="A314" s="41" t="s">
        <v>100</v>
      </c>
      <c r="B314" s="42" t="s">
        <v>101</v>
      </c>
      <c r="C314" s="43" t="s">
        <v>102</v>
      </c>
      <c r="D314" s="44">
        <v>1</v>
      </c>
      <c r="E314" s="47"/>
      <c r="F314" s="46" t="s">
        <v>5249</v>
      </c>
      <c r="G314" s="797" t="str">
        <f t="shared" si="10"/>
        <v/>
      </c>
      <c r="H314" s="797" t="str">
        <f t="shared" si="10"/>
        <v/>
      </c>
      <c r="I314" s="797" t="str">
        <f t="shared" si="10"/>
        <v/>
      </c>
      <c r="J314" s="797" t="str">
        <f t="shared" si="9"/>
        <v/>
      </c>
      <c r="K314" s="797" t="str">
        <f t="shared" si="9"/>
        <v/>
      </c>
      <c r="L314" s="797" t="str">
        <f t="shared" si="9"/>
        <v/>
      </c>
      <c r="M314" s="797" t="str">
        <f t="shared" si="9"/>
        <v/>
      </c>
      <c r="N314" s="797" t="b">
        <v>0</v>
      </c>
    </row>
    <row r="315" spans="1:14" s="5" customFormat="1" ht="51" x14ac:dyDescent="0.25">
      <c r="A315" s="41" t="s">
        <v>49</v>
      </c>
      <c r="B315" s="42" t="s">
        <v>76</v>
      </c>
      <c r="C315" s="43" t="s">
        <v>51</v>
      </c>
      <c r="D315" s="44">
        <v>1</v>
      </c>
      <c r="E315" s="47"/>
      <c r="F315" s="46" t="s">
        <v>5249</v>
      </c>
      <c r="G315" s="797" t="str">
        <f t="shared" si="10"/>
        <v/>
      </c>
      <c r="H315" s="797" t="str">
        <f t="shared" si="10"/>
        <v/>
      </c>
      <c r="I315" s="797" t="str">
        <f t="shared" si="10"/>
        <v/>
      </c>
      <c r="J315" s="797" t="str">
        <f t="shared" si="9"/>
        <v/>
      </c>
      <c r="K315" s="797" t="str">
        <f t="shared" si="9"/>
        <v/>
      </c>
      <c r="L315" s="797" t="str">
        <f t="shared" si="9"/>
        <v/>
      </c>
      <c r="M315" s="797" t="str">
        <f t="shared" ref="M315:M378" si="11">IF($N315,"NA",IF(ISNUMBER($F315),ROUND(($F315*M$5),0),""))</f>
        <v/>
      </c>
      <c r="N315" s="797" t="b">
        <v>0</v>
      </c>
    </row>
    <row r="316" spans="1:14" s="5" customFormat="1" x14ac:dyDescent="0.25">
      <c r="A316" s="41" t="s">
        <v>5740</v>
      </c>
      <c r="B316" s="109" t="s">
        <v>9654</v>
      </c>
      <c r="C316" s="43" t="s">
        <v>3548</v>
      </c>
      <c r="D316" s="44">
        <v>1</v>
      </c>
      <c r="E316" s="47"/>
      <c r="F316" s="46" t="s">
        <v>5249</v>
      </c>
      <c r="G316" s="797" t="str">
        <f t="shared" si="10"/>
        <v/>
      </c>
      <c r="H316" s="797" t="str">
        <f t="shared" si="10"/>
        <v/>
      </c>
      <c r="I316" s="797" t="str">
        <f t="shared" si="10"/>
        <v/>
      </c>
      <c r="J316" s="797" t="str">
        <f t="shared" si="10"/>
        <v/>
      </c>
      <c r="K316" s="797" t="str">
        <f t="shared" si="10"/>
        <v/>
      </c>
      <c r="L316" s="797" t="str">
        <f t="shared" si="10"/>
        <v/>
      </c>
      <c r="M316" s="797" t="str">
        <f t="shared" si="11"/>
        <v/>
      </c>
      <c r="N316" s="797" t="b">
        <v>0</v>
      </c>
    </row>
    <row r="317" spans="1:14" s="5" customFormat="1" x14ac:dyDescent="0.25">
      <c r="A317" s="41" t="s">
        <v>351</v>
      </c>
      <c r="B317" s="42" t="s">
        <v>352</v>
      </c>
      <c r="C317" s="43" t="s">
        <v>353</v>
      </c>
      <c r="D317" s="44">
        <v>1</v>
      </c>
      <c r="E317" s="47"/>
      <c r="F317" s="46" t="s">
        <v>5249</v>
      </c>
      <c r="G317" s="797" t="str">
        <f t="shared" ref="G317:L359" si="12">IF($N317,"NA",IF(ISNUMBER($F317),ROUND(($F317*G$5),0),""))</f>
        <v/>
      </c>
      <c r="H317" s="797" t="str">
        <f t="shared" si="12"/>
        <v/>
      </c>
      <c r="I317" s="797" t="str">
        <f t="shared" si="12"/>
        <v/>
      </c>
      <c r="J317" s="797" t="str">
        <f t="shared" si="12"/>
        <v/>
      </c>
      <c r="K317" s="797" t="str">
        <f t="shared" si="12"/>
        <v/>
      </c>
      <c r="L317" s="797" t="str">
        <f t="shared" si="12"/>
        <v/>
      </c>
      <c r="M317" s="797" t="str">
        <f t="shared" si="11"/>
        <v/>
      </c>
      <c r="N317" s="797" t="b">
        <v>0</v>
      </c>
    </row>
    <row r="318" spans="1:14" s="5" customFormat="1" x14ac:dyDescent="0.25">
      <c r="A318" s="41" t="s">
        <v>309</v>
      </c>
      <c r="B318" s="42" t="s">
        <v>354</v>
      </c>
      <c r="C318" s="43" t="s">
        <v>355</v>
      </c>
      <c r="D318" s="44">
        <v>1</v>
      </c>
      <c r="E318" s="47"/>
      <c r="F318" s="46" t="s">
        <v>5249</v>
      </c>
      <c r="G318" s="797" t="str">
        <f t="shared" si="12"/>
        <v/>
      </c>
      <c r="H318" s="797" t="str">
        <f t="shared" si="12"/>
        <v/>
      </c>
      <c r="I318" s="797" t="str">
        <f t="shared" si="12"/>
        <v/>
      </c>
      <c r="J318" s="797" t="str">
        <f t="shared" si="12"/>
        <v/>
      </c>
      <c r="K318" s="797" t="str">
        <f t="shared" si="12"/>
        <v/>
      </c>
      <c r="L318" s="797" t="str">
        <f t="shared" si="12"/>
        <v/>
      </c>
      <c r="M318" s="797" t="str">
        <f t="shared" si="11"/>
        <v/>
      </c>
      <c r="N318" s="797" t="b">
        <v>0</v>
      </c>
    </row>
    <row r="319" spans="1:14" s="5" customFormat="1" x14ac:dyDescent="0.25">
      <c r="A319" s="41" t="s">
        <v>77</v>
      </c>
      <c r="B319" s="42" t="s">
        <v>78</v>
      </c>
      <c r="C319" s="43" t="s">
        <v>79</v>
      </c>
      <c r="D319" s="44">
        <v>1</v>
      </c>
      <c r="E319" s="47"/>
      <c r="F319" s="46" t="s">
        <v>5249</v>
      </c>
      <c r="G319" s="797" t="str">
        <f t="shared" si="12"/>
        <v/>
      </c>
      <c r="H319" s="797" t="str">
        <f t="shared" si="12"/>
        <v/>
      </c>
      <c r="I319" s="797" t="str">
        <f t="shared" si="12"/>
        <v/>
      </c>
      <c r="J319" s="797" t="str">
        <f t="shared" si="12"/>
        <v/>
      </c>
      <c r="K319" s="797" t="str">
        <f t="shared" si="12"/>
        <v/>
      </c>
      <c r="L319" s="797" t="str">
        <f t="shared" si="12"/>
        <v/>
      </c>
      <c r="M319" s="797" t="str">
        <f t="shared" si="11"/>
        <v/>
      </c>
      <c r="N319" s="797" t="b">
        <v>0</v>
      </c>
    </row>
    <row r="320" spans="1:14" s="5" customFormat="1" x14ac:dyDescent="0.25">
      <c r="A320" s="69" t="s">
        <v>5683</v>
      </c>
      <c r="B320" s="58" t="s">
        <v>3747</v>
      </c>
      <c r="C320" s="43" t="s">
        <v>3748</v>
      </c>
      <c r="D320" s="44">
        <v>1</v>
      </c>
      <c r="E320" s="47"/>
      <c r="F320" s="10" t="s">
        <v>5249</v>
      </c>
      <c r="G320" s="797" t="str">
        <f t="shared" si="12"/>
        <v/>
      </c>
      <c r="H320" s="797" t="str">
        <f t="shared" si="12"/>
        <v/>
      </c>
      <c r="I320" s="797" t="str">
        <f t="shared" si="12"/>
        <v/>
      </c>
      <c r="J320" s="797" t="str">
        <f t="shared" si="12"/>
        <v/>
      </c>
      <c r="K320" s="797" t="str">
        <f t="shared" si="12"/>
        <v/>
      </c>
      <c r="L320" s="797" t="str">
        <f t="shared" si="12"/>
        <v/>
      </c>
      <c r="M320" s="797" t="str">
        <f t="shared" si="11"/>
        <v/>
      </c>
      <c r="N320" s="797" t="b">
        <v>0</v>
      </c>
    </row>
    <row r="321" spans="1:14" s="5" customFormat="1" x14ac:dyDescent="0.25">
      <c r="A321" s="41" t="s">
        <v>52</v>
      </c>
      <c r="B321" s="47" t="s">
        <v>52</v>
      </c>
      <c r="C321" s="43" t="s">
        <v>53</v>
      </c>
      <c r="D321" s="44">
        <v>1</v>
      </c>
      <c r="E321" s="47"/>
      <c r="F321" s="46" t="s">
        <v>5249</v>
      </c>
      <c r="G321" s="797" t="str">
        <f t="shared" si="12"/>
        <v/>
      </c>
      <c r="H321" s="797" t="str">
        <f t="shared" si="12"/>
        <v/>
      </c>
      <c r="I321" s="797" t="str">
        <f t="shared" si="12"/>
        <v/>
      </c>
      <c r="J321" s="797" t="str">
        <f t="shared" si="12"/>
        <v/>
      </c>
      <c r="K321" s="797" t="str">
        <f t="shared" si="12"/>
        <v/>
      </c>
      <c r="L321" s="797" t="str">
        <f t="shared" si="12"/>
        <v/>
      </c>
      <c r="M321" s="797" t="str">
        <f t="shared" si="11"/>
        <v/>
      </c>
      <c r="N321" s="797" t="b">
        <v>0</v>
      </c>
    </row>
    <row r="322" spans="1:14" s="5" customFormat="1" x14ac:dyDescent="0.25">
      <c r="A322" s="41" t="s">
        <v>81</v>
      </c>
      <c r="B322" s="42" t="s">
        <v>55</v>
      </c>
      <c r="C322" s="43" t="s">
        <v>56</v>
      </c>
      <c r="D322" s="44">
        <v>1</v>
      </c>
      <c r="E322" s="47"/>
      <c r="F322" s="46" t="s">
        <v>5249</v>
      </c>
      <c r="G322" s="797" t="str">
        <f t="shared" si="12"/>
        <v/>
      </c>
      <c r="H322" s="797" t="str">
        <f t="shared" si="12"/>
        <v/>
      </c>
      <c r="I322" s="797" t="str">
        <f t="shared" si="12"/>
        <v/>
      </c>
      <c r="J322" s="797" t="str">
        <f t="shared" si="12"/>
        <v/>
      </c>
      <c r="K322" s="797" t="str">
        <f t="shared" si="12"/>
        <v/>
      </c>
      <c r="L322" s="797" t="str">
        <f t="shared" si="12"/>
        <v/>
      </c>
      <c r="M322" s="797" t="str">
        <f t="shared" si="11"/>
        <v/>
      </c>
      <c r="N322" s="797" t="b">
        <v>0</v>
      </c>
    </row>
    <row r="323" spans="1:14" s="5" customFormat="1" ht="25.5" x14ac:dyDescent="0.25">
      <c r="A323" s="41" t="s">
        <v>57</v>
      </c>
      <c r="B323" s="42" t="s">
        <v>58</v>
      </c>
      <c r="C323" s="43" t="s">
        <v>59</v>
      </c>
      <c r="D323" s="44">
        <v>1</v>
      </c>
      <c r="E323" s="47"/>
      <c r="F323" s="46" t="s">
        <v>5249</v>
      </c>
      <c r="G323" s="797" t="str">
        <f t="shared" si="12"/>
        <v/>
      </c>
      <c r="H323" s="797" t="str">
        <f t="shared" si="12"/>
        <v/>
      </c>
      <c r="I323" s="797" t="str">
        <f t="shared" si="12"/>
        <v/>
      </c>
      <c r="J323" s="797" t="str">
        <f t="shared" si="12"/>
        <v/>
      </c>
      <c r="K323" s="797" t="str">
        <f t="shared" si="12"/>
        <v/>
      </c>
      <c r="L323" s="797" t="str">
        <f t="shared" si="12"/>
        <v/>
      </c>
      <c r="M323" s="797" t="str">
        <f t="shared" si="11"/>
        <v/>
      </c>
      <c r="N323" s="797" t="b">
        <v>0</v>
      </c>
    </row>
    <row r="324" spans="1:14" s="5" customFormat="1" ht="26.25" thickBot="1" x14ac:dyDescent="0.3">
      <c r="A324" s="48" t="s">
        <v>60</v>
      </c>
      <c r="B324" s="49" t="s">
        <v>356</v>
      </c>
      <c r="C324" s="50" t="s">
        <v>357</v>
      </c>
      <c r="D324" s="51">
        <v>1</v>
      </c>
      <c r="E324" s="62"/>
      <c r="F324" s="53" t="s">
        <v>5249</v>
      </c>
      <c r="G324" s="797" t="str">
        <f t="shared" si="12"/>
        <v/>
      </c>
      <c r="H324" s="797" t="str">
        <f t="shared" si="12"/>
        <v/>
      </c>
      <c r="I324" s="797" t="str">
        <f t="shared" si="12"/>
        <v/>
      </c>
      <c r="J324" s="797" t="str">
        <f t="shared" si="12"/>
        <v/>
      </c>
      <c r="K324" s="797" t="str">
        <f t="shared" si="12"/>
        <v/>
      </c>
      <c r="L324" s="797" t="str">
        <f t="shared" si="12"/>
        <v/>
      </c>
      <c r="M324" s="797" t="str">
        <f t="shared" si="11"/>
        <v/>
      </c>
      <c r="N324" s="797" t="b">
        <v>0</v>
      </c>
    </row>
    <row r="325" spans="1:14" s="5" customFormat="1" ht="15.75" thickBot="1" x14ac:dyDescent="0.3">
      <c r="A325" s="63"/>
      <c r="B325" s="64"/>
      <c r="C325" s="65"/>
      <c r="D325" s="66"/>
      <c r="E325" s="102"/>
      <c r="F325" s="68" t="s">
        <v>5249</v>
      </c>
      <c r="G325" s="797" t="str">
        <f t="shared" si="12"/>
        <v/>
      </c>
      <c r="H325" s="797" t="str">
        <f t="shared" si="12"/>
        <v/>
      </c>
      <c r="I325" s="797" t="str">
        <f t="shared" si="12"/>
        <v/>
      </c>
      <c r="J325" s="797" t="str">
        <f t="shared" si="12"/>
        <v/>
      </c>
      <c r="K325" s="797" t="str">
        <f t="shared" si="12"/>
        <v/>
      </c>
      <c r="L325" s="797" t="str">
        <f t="shared" si="12"/>
        <v/>
      </c>
      <c r="M325" s="797" t="str">
        <f t="shared" si="11"/>
        <v/>
      </c>
      <c r="N325" s="797" t="b">
        <v>0</v>
      </c>
    </row>
    <row r="326" spans="1:14" s="5" customFormat="1" x14ac:dyDescent="0.25">
      <c r="A326" s="35" t="s">
        <v>358</v>
      </c>
      <c r="B326" s="36" t="s">
        <v>5741</v>
      </c>
      <c r="C326" s="37" t="s">
        <v>359</v>
      </c>
      <c r="D326" s="38"/>
      <c r="E326" s="39"/>
      <c r="F326" s="40">
        <v>1178.0999999999999</v>
      </c>
      <c r="G326" s="797">
        <f t="shared" si="12"/>
        <v>405</v>
      </c>
      <c r="H326" s="797">
        <f t="shared" si="12"/>
        <v>405</v>
      </c>
      <c r="I326" s="797">
        <f t="shared" si="12"/>
        <v>533</v>
      </c>
      <c r="J326" s="797">
        <f t="shared" si="12"/>
        <v>370</v>
      </c>
      <c r="K326" s="797">
        <f t="shared" si="12"/>
        <v>588</v>
      </c>
      <c r="L326" s="797">
        <f t="shared" si="12"/>
        <v>507</v>
      </c>
      <c r="M326" s="797">
        <f t="shared" si="11"/>
        <v>569</v>
      </c>
      <c r="N326" s="797" t="b">
        <v>0</v>
      </c>
    </row>
    <row r="327" spans="1:14" s="5" customFormat="1" x14ac:dyDescent="0.25">
      <c r="A327" s="41" t="s">
        <v>360</v>
      </c>
      <c r="B327" s="42" t="s">
        <v>361</v>
      </c>
      <c r="C327" s="43" t="s">
        <v>359</v>
      </c>
      <c r="D327" s="44">
        <v>1</v>
      </c>
      <c r="E327" s="47"/>
      <c r="F327" s="46" t="s">
        <v>5249</v>
      </c>
      <c r="G327" s="797" t="str">
        <f t="shared" si="12"/>
        <v/>
      </c>
      <c r="H327" s="797" t="str">
        <f t="shared" si="12"/>
        <v/>
      </c>
      <c r="I327" s="797" t="str">
        <f t="shared" si="12"/>
        <v/>
      </c>
      <c r="J327" s="797" t="str">
        <f t="shared" si="12"/>
        <v/>
      </c>
      <c r="K327" s="797" t="str">
        <f t="shared" si="12"/>
        <v/>
      </c>
      <c r="L327" s="797" t="str">
        <f t="shared" si="12"/>
        <v/>
      </c>
      <c r="M327" s="797" t="str">
        <f t="shared" si="11"/>
        <v/>
      </c>
      <c r="N327" s="797" t="b">
        <v>0</v>
      </c>
    </row>
    <row r="328" spans="1:14" s="5" customFormat="1" ht="38.25" x14ac:dyDescent="0.25">
      <c r="A328" s="41" t="s">
        <v>362</v>
      </c>
      <c r="B328" s="42" t="s">
        <v>363</v>
      </c>
      <c r="C328" s="43" t="s">
        <v>364</v>
      </c>
      <c r="D328" s="44">
        <v>1</v>
      </c>
      <c r="E328" s="47"/>
      <c r="F328" s="46" t="s">
        <v>5249</v>
      </c>
      <c r="G328" s="797" t="str">
        <f t="shared" si="12"/>
        <v/>
      </c>
      <c r="H328" s="797" t="str">
        <f t="shared" si="12"/>
        <v/>
      </c>
      <c r="I328" s="797" t="str">
        <f t="shared" si="12"/>
        <v/>
      </c>
      <c r="J328" s="797" t="str">
        <f t="shared" si="12"/>
        <v/>
      </c>
      <c r="K328" s="797" t="str">
        <f t="shared" si="12"/>
        <v/>
      </c>
      <c r="L328" s="797" t="str">
        <f t="shared" si="12"/>
        <v/>
      </c>
      <c r="M328" s="797" t="str">
        <f t="shared" si="11"/>
        <v/>
      </c>
      <c r="N328" s="797" t="b">
        <v>0</v>
      </c>
    </row>
    <row r="329" spans="1:14" s="5" customFormat="1" ht="25.5" x14ac:dyDescent="0.25">
      <c r="A329" s="41" t="s">
        <v>293</v>
      </c>
      <c r="B329" s="42" t="s">
        <v>90</v>
      </c>
      <c r="C329" s="43" t="s">
        <v>91</v>
      </c>
      <c r="D329" s="44">
        <v>1</v>
      </c>
      <c r="E329" s="47"/>
      <c r="F329" s="46" t="s">
        <v>5249</v>
      </c>
      <c r="G329" s="797" t="str">
        <f t="shared" si="12"/>
        <v/>
      </c>
      <c r="H329" s="797" t="str">
        <f t="shared" si="12"/>
        <v/>
      </c>
      <c r="I329" s="797" t="str">
        <f t="shared" si="12"/>
        <v/>
      </c>
      <c r="J329" s="797" t="str">
        <f t="shared" si="12"/>
        <v/>
      </c>
      <c r="K329" s="797" t="str">
        <f t="shared" si="12"/>
        <v/>
      </c>
      <c r="L329" s="797" t="str">
        <f t="shared" si="12"/>
        <v/>
      </c>
      <c r="M329" s="797" t="str">
        <f t="shared" si="11"/>
        <v/>
      </c>
      <c r="N329" s="797" t="b">
        <v>0</v>
      </c>
    </row>
    <row r="330" spans="1:14" s="5" customFormat="1" x14ac:dyDescent="0.25">
      <c r="A330" s="41" t="s">
        <v>254</v>
      </c>
      <c r="B330" s="42" t="s">
        <v>365</v>
      </c>
      <c r="C330" s="43" t="s">
        <v>366</v>
      </c>
      <c r="D330" s="44">
        <v>1</v>
      </c>
      <c r="E330" s="47"/>
      <c r="F330" s="46" t="s">
        <v>5249</v>
      </c>
      <c r="G330" s="797" t="str">
        <f t="shared" si="12"/>
        <v/>
      </c>
      <c r="H330" s="797" t="str">
        <f t="shared" si="12"/>
        <v/>
      </c>
      <c r="I330" s="797" t="str">
        <f t="shared" si="12"/>
        <v/>
      </c>
      <c r="J330" s="797" t="str">
        <f t="shared" si="12"/>
        <v/>
      </c>
      <c r="K330" s="797" t="str">
        <f t="shared" si="12"/>
        <v/>
      </c>
      <c r="L330" s="797" t="str">
        <f t="shared" si="12"/>
        <v/>
      </c>
      <c r="M330" s="797" t="str">
        <f t="shared" si="11"/>
        <v/>
      </c>
      <c r="N330" s="797" t="b">
        <v>0</v>
      </c>
    </row>
    <row r="331" spans="1:14" s="5" customFormat="1" x14ac:dyDescent="0.25">
      <c r="A331" s="41" t="s">
        <v>367</v>
      </c>
      <c r="B331" s="42" t="s">
        <v>368</v>
      </c>
      <c r="C331" s="43" t="s">
        <v>369</v>
      </c>
      <c r="D331" s="44">
        <v>3</v>
      </c>
      <c r="E331" s="47"/>
      <c r="F331" s="46" t="s">
        <v>5249</v>
      </c>
      <c r="G331" s="797" t="str">
        <f t="shared" si="12"/>
        <v/>
      </c>
      <c r="H331" s="797" t="str">
        <f t="shared" si="12"/>
        <v/>
      </c>
      <c r="I331" s="797" t="str">
        <f t="shared" si="12"/>
        <v/>
      </c>
      <c r="J331" s="797" t="str">
        <f t="shared" si="12"/>
        <v/>
      </c>
      <c r="K331" s="797" t="str">
        <f t="shared" si="12"/>
        <v/>
      </c>
      <c r="L331" s="797" t="str">
        <f t="shared" si="12"/>
        <v/>
      </c>
      <c r="M331" s="797" t="str">
        <f t="shared" si="11"/>
        <v/>
      </c>
      <c r="N331" s="797" t="b">
        <v>0</v>
      </c>
    </row>
    <row r="332" spans="1:14" s="5" customFormat="1" ht="25.5" x14ac:dyDescent="0.25">
      <c r="A332" s="41" t="s">
        <v>100</v>
      </c>
      <c r="B332" s="42" t="s">
        <v>308</v>
      </c>
      <c r="C332" s="43" t="s">
        <v>102</v>
      </c>
      <c r="D332" s="44">
        <v>1</v>
      </c>
      <c r="E332" s="47"/>
      <c r="F332" s="46" t="s">
        <v>5249</v>
      </c>
      <c r="G332" s="797" t="str">
        <f t="shared" si="12"/>
        <v/>
      </c>
      <c r="H332" s="797" t="str">
        <f t="shared" si="12"/>
        <v/>
      </c>
      <c r="I332" s="797" t="str">
        <f t="shared" si="12"/>
        <v/>
      </c>
      <c r="J332" s="797" t="str">
        <f t="shared" si="12"/>
        <v/>
      </c>
      <c r="K332" s="797" t="str">
        <f t="shared" si="12"/>
        <v/>
      </c>
      <c r="L332" s="797" t="str">
        <f t="shared" si="12"/>
        <v/>
      </c>
      <c r="M332" s="797" t="str">
        <f t="shared" si="11"/>
        <v/>
      </c>
      <c r="N332" s="797" t="b">
        <v>0</v>
      </c>
    </row>
    <row r="333" spans="1:14" s="5" customFormat="1" ht="51" x14ac:dyDescent="0.25">
      <c r="A333" s="41" t="s">
        <v>49</v>
      </c>
      <c r="B333" s="42" t="s">
        <v>76</v>
      </c>
      <c r="C333" s="43" t="s">
        <v>51</v>
      </c>
      <c r="D333" s="44">
        <v>1</v>
      </c>
      <c r="E333" s="47"/>
      <c r="F333" s="46" t="s">
        <v>5249</v>
      </c>
      <c r="G333" s="797" t="str">
        <f t="shared" si="12"/>
        <v/>
      </c>
      <c r="H333" s="797" t="str">
        <f t="shared" si="12"/>
        <v/>
      </c>
      <c r="I333" s="797" t="str">
        <f t="shared" si="12"/>
        <v/>
      </c>
      <c r="J333" s="797" t="str">
        <f t="shared" si="12"/>
        <v/>
      </c>
      <c r="K333" s="797" t="str">
        <f t="shared" si="12"/>
        <v/>
      </c>
      <c r="L333" s="797" t="str">
        <f t="shared" si="12"/>
        <v/>
      </c>
      <c r="M333" s="797" t="str">
        <f t="shared" si="11"/>
        <v/>
      </c>
      <c r="N333" s="797" t="b">
        <v>0</v>
      </c>
    </row>
    <row r="334" spans="1:14" s="5" customFormat="1" x14ac:dyDescent="0.25">
      <c r="A334" s="41" t="s">
        <v>5740</v>
      </c>
      <c r="B334" s="110" t="s">
        <v>5742</v>
      </c>
      <c r="C334" s="110" t="s">
        <v>3559</v>
      </c>
      <c r="D334" s="44">
        <v>0</v>
      </c>
      <c r="E334" s="47"/>
      <c r="F334" s="46" t="s">
        <v>5249</v>
      </c>
      <c r="G334" s="797" t="str">
        <f t="shared" si="12"/>
        <v/>
      </c>
      <c r="H334" s="797" t="str">
        <f t="shared" si="12"/>
        <v/>
      </c>
      <c r="I334" s="797" t="str">
        <f t="shared" si="12"/>
        <v/>
      </c>
      <c r="J334" s="797" t="str">
        <f t="shared" si="12"/>
        <v/>
      </c>
      <c r="K334" s="797" t="str">
        <f t="shared" si="12"/>
        <v/>
      </c>
      <c r="L334" s="797" t="str">
        <f t="shared" si="12"/>
        <v/>
      </c>
      <c r="M334" s="797" t="str">
        <f t="shared" si="11"/>
        <v/>
      </c>
      <c r="N334" s="797" t="b">
        <v>0</v>
      </c>
    </row>
    <row r="335" spans="1:14" s="5" customFormat="1" x14ac:dyDescent="0.25">
      <c r="A335" s="41" t="s">
        <v>370</v>
      </c>
      <c r="B335" s="42" t="s">
        <v>371</v>
      </c>
      <c r="C335" s="43" t="s">
        <v>372</v>
      </c>
      <c r="D335" s="44">
        <v>1</v>
      </c>
      <c r="E335" s="47"/>
      <c r="F335" s="46" t="s">
        <v>5249</v>
      </c>
      <c r="G335" s="797" t="str">
        <f t="shared" si="12"/>
        <v/>
      </c>
      <c r="H335" s="797" t="str">
        <f t="shared" si="12"/>
        <v/>
      </c>
      <c r="I335" s="797" t="str">
        <f t="shared" si="12"/>
        <v/>
      </c>
      <c r="J335" s="797" t="str">
        <f t="shared" si="12"/>
        <v/>
      </c>
      <c r="K335" s="797" t="str">
        <f t="shared" si="12"/>
        <v/>
      </c>
      <c r="L335" s="797" t="str">
        <f t="shared" si="12"/>
        <v/>
      </c>
      <c r="M335" s="797" t="str">
        <f t="shared" si="11"/>
        <v/>
      </c>
      <c r="N335" s="797" t="b">
        <v>0</v>
      </c>
    </row>
    <row r="336" spans="1:14" s="5" customFormat="1" x14ac:dyDescent="0.25">
      <c r="A336" s="41" t="s">
        <v>5743</v>
      </c>
      <c r="B336" s="42" t="s">
        <v>78</v>
      </c>
      <c r="C336" s="43" t="s">
        <v>79</v>
      </c>
      <c r="D336" s="44">
        <v>1</v>
      </c>
      <c r="E336" s="47"/>
      <c r="F336" s="46" t="s">
        <v>5249</v>
      </c>
      <c r="G336" s="797" t="str">
        <f t="shared" si="12"/>
        <v/>
      </c>
      <c r="H336" s="797" t="str">
        <f t="shared" si="12"/>
        <v/>
      </c>
      <c r="I336" s="797" t="str">
        <f t="shared" si="12"/>
        <v/>
      </c>
      <c r="J336" s="797" t="str">
        <f t="shared" si="12"/>
        <v/>
      </c>
      <c r="K336" s="797" t="str">
        <f t="shared" si="12"/>
        <v/>
      </c>
      <c r="L336" s="797" t="str">
        <f t="shared" si="12"/>
        <v/>
      </c>
      <c r="M336" s="797" t="str">
        <f t="shared" si="11"/>
        <v/>
      </c>
      <c r="N336" s="797" t="b">
        <v>0</v>
      </c>
    </row>
    <row r="337" spans="1:14" s="5" customFormat="1" x14ac:dyDescent="0.25">
      <c r="A337" s="69" t="s">
        <v>5683</v>
      </c>
      <c r="B337" s="47" t="s">
        <v>3714</v>
      </c>
      <c r="C337" s="43" t="s">
        <v>3715</v>
      </c>
      <c r="D337" s="44">
        <v>1</v>
      </c>
      <c r="E337" s="47"/>
      <c r="F337" s="10" t="s">
        <v>5249</v>
      </c>
      <c r="G337" s="797" t="str">
        <f t="shared" si="12"/>
        <v/>
      </c>
      <c r="H337" s="797" t="str">
        <f t="shared" si="12"/>
        <v/>
      </c>
      <c r="I337" s="797" t="str">
        <f t="shared" si="12"/>
        <v/>
      </c>
      <c r="J337" s="797" t="str">
        <f t="shared" si="12"/>
        <v/>
      </c>
      <c r="K337" s="797" t="str">
        <f t="shared" si="12"/>
        <v/>
      </c>
      <c r="L337" s="797" t="str">
        <f t="shared" si="12"/>
        <v/>
      </c>
      <c r="M337" s="797" t="str">
        <f t="shared" si="11"/>
        <v/>
      </c>
      <c r="N337" s="797" t="b">
        <v>0</v>
      </c>
    </row>
    <row r="338" spans="1:14" s="5" customFormat="1" x14ac:dyDescent="0.25">
      <c r="A338" s="41" t="s">
        <v>52</v>
      </c>
      <c r="B338" s="47" t="s">
        <v>52</v>
      </c>
      <c r="C338" s="43" t="s">
        <v>53</v>
      </c>
      <c r="D338" s="44">
        <v>1</v>
      </c>
      <c r="E338" s="47"/>
      <c r="F338" s="46" t="s">
        <v>5249</v>
      </c>
      <c r="G338" s="797" t="str">
        <f t="shared" si="12"/>
        <v/>
      </c>
      <c r="H338" s="797" t="str">
        <f t="shared" si="12"/>
        <v/>
      </c>
      <c r="I338" s="797" t="str">
        <f t="shared" si="12"/>
        <v/>
      </c>
      <c r="J338" s="797" t="str">
        <f t="shared" si="12"/>
        <v/>
      </c>
      <c r="K338" s="797" t="str">
        <f t="shared" si="12"/>
        <v/>
      </c>
      <c r="L338" s="797" t="str">
        <f t="shared" si="12"/>
        <v/>
      </c>
      <c r="M338" s="797" t="str">
        <f t="shared" si="11"/>
        <v/>
      </c>
      <c r="N338" s="797" t="b">
        <v>0</v>
      </c>
    </row>
    <row r="339" spans="1:14" s="5" customFormat="1" x14ac:dyDescent="0.25">
      <c r="A339" s="41" t="s">
        <v>81</v>
      </c>
      <c r="B339" s="42" t="s">
        <v>55</v>
      </c>
      <c r="C339" s="43" t="s">
        <v>56</v>
      </c>
      <c r="D339" s="44">
        <v>1</v>
      </c>
      <c r="E339" s="47"/>
      <c r="F339" s="46" t="s">
        <v>5249</v>
      </c>
      <c r="G339" s="797" t="str">
        <f t="shared" si="12"/>
        <v/>
      </c>
      <c r="H339" s="797" t="str">
        <f t="shared" si="12"/>
        <v/>
      </c>
      <c r="I339" s="797" t="str">
        <f t="shared" si="12"/>
        <v/>
      </c>
      <c r="J339" s="797" t="str">
        <f t="shared" si="12"/>
        <v/>
      </c>
      <c r="K339" s="797" t="str">
        <f t="shared" si="12"/>
        <v/>
      </c>
      <c r="L339" s="797" t="str">
        <f t="shared" si="12"/>
        <v/>
      </c>
      <c r="M339" s="797" t="str">
        <f t="shared" si="11"/>
        <v/>
      </c>
      <c r="N339" s="797" t="b">
        <v>0</v>
      </c>
    </row>
    <row r="340" spans="1:14" s="5" customFormat="1" ht="25.5" x14ac:dyDescent="0.25">
      <c r="A340" s="41" t="s">
        <v>57</v>
      </c>
      <c r="B340" s="42" t="s">
        <v>58</v>
      </c>
      <c r="C340" s="43" t="s">
        <v>59</v>
      </c>
      <c r="D340" s="44">
        <v>1</v>
      </c>
      <c r="E340" s="47"/>
      <c r="F340" s="46" t="s">
        <v>5249</v>
      </c>
      <c r="G340" s="797" t="str">
        <f t="shared" si="12"/>
        <v/>
      </c>
      <c r="H340" s="797" t="str">
        <f t="shared" si="12"/>
        <v/>
      </c>
      <c r="I340" s="797" t="str">
        <f t="shared" si="12"/>
        <v/>
      </c>
      <c r="J340" s="797" t="str">
        <f t="shared" si="12"/>
        <v/>
      </c>
      <c r="K340" s="797" t="str">
        <f t="shared" si="12"/>
        <v/>
      </c>
      <c r="L340" s="797" t="str">
        <f t="shared" si="12"/>
        <v/>
      </c>
      <c r="M340" s="797" t="str">
        <f t="shared" si="11"/>
        <v/>
      </c>
      <c r="N340" s="797" t="b">
        <v>0</v>
      </c>
    </row>
    <row r="341" spans="1:14" s="5" customFormat="1" ht="26.25" thickBot="1" x14ac:dyDescent="0.3">
      <c r="A341" s="48" t="s">
        <v>60</v>
      </c>
      <c r="B341" s="49" t="s">
        <v>373</v>
      </c>
      <c r="C341" s="50" t="s">
        <v>374</v>
      </c>
      <c r="D341" s="51">
        <v>1</v>
      </c>
      <c r="E341" s="62"/>
      <c r="F341" s="53" t="s">
        <v>5249</v>
      </c>
      <c r="G341" s="797" t="str">
        <f t="shared" si="12"/>
        <v/>
      </c>
      <c r="H341" s="797" t="str">
        <f t="shared" si="12"/>
        <v/>
      </c>
      <c r="I341" s="797" t="str">
        <f t="shared" si="12"/>
        <v/>
      </c>
      <c r="J341" s="797" t="str">
        <f t="shared" si="12"/>
        <v/>
      </c>
      <c r="K341" s="797" t="str">
        <f t="shared" si="12"/>
        <v/>
      </c>
      <c r="L341" s="797" t="str">
        <f t="shared" si="12"/>
        <v/>
      </c>
      <c r="M341" s="797" t="str">
        <f t="shared" si="11"/>
        <v/>
      </c>
      <c r="N341" s="797" t="b">
        <v>0</v>
      </c>
    </row>
    <row r="342" spans="1:14" s="5" customFormat="1" ht="15.75" thickBot="1" x14ac:dyDescent="0.3">
      <c r="A342" s="63"/>
      <c r="B342" s="64"/>
      <c r="C342" s="65"/>
      <c r="D342" s="66"/>
      <c r="E342" s="102"/>
      <c r="F342" s="68" t="s">
        <v>5249</v>
      </c>
      <c r="G342" s="797" t="str">
        <f t="shared" si="12"/>
        <v/>
      </c>
      <c r="H342" s="797" t="str">
        <f t="shared" si="12"/>
        <v/>
      </c>
      <c r="I342" s="797" t="str">
        <f t="shared" si="12"/>
        <v/>
      </c>
      <c r="J342" s="797" t="str">
        <f t="shared" si="12"/>
        <v/>
      </c>
      <c r="K342" s="797" t="str">
        <f t="shared" si="12"/>
        <v/>
      </c>
      <c r="L342" s="797" t="str">
        <f t="shared" si="12"/>
        <v/>
      </c>
      <c r="M342" s="797" t="str">
        <f t="shared" si="11"/>
        <v/>
      </c>
      <c r="N342" s="797" t="b">
        <v>0</v>
      </c>
    </row>
    <row r="343" spans="1:14" s="5" customFormat="1" x14ac:dyDescent="0.25">
      <c r="A343" s="35" t="s">
        <v>375</v>
      </c>
      <c r="B343" s="36" t="s">
        <v>5744</v>
      </c>
      <c r="C343" s="37" t="s">
        <v>376</v>
      </c>
      <c r="D343" s="38"/>
      <c r="E343" s="39"/>
      <c r="F343" s="40">
        <v>1277.8499999999999</v>
      </c>
      <c r="G343" s="797">
        <f t="shared" si="12"/>
        <v>440</v>
      </c>
      <c r="H343" s="797">
        <f t="shared" si="12"/>
        <v>440</v>
      </c>
      <c r="I343" s="797">
        <f t="shared" si="12"/>
        <v>578</v>
      </c>
      <c r="J343" s="797">
        <f t="shared" si="12"/>
        <v>401</v>
      </c>
      <c r="K343" s="797">
        <f t="shared" si="12"/>
        <v>638</v>
      </c>
      <c r="L343" s="797">
        <f t="shared" si="12"/>
        <v>549</v>
      </c>
      <c r="M343" s="797">
        <f t="shared" si="11"/>
        <v>617</v>
      </c>
      <c r="N343" s="797" t="b">
        <v>0</v>
      </c>
    </row>
    <row r="344" spans="1:14" s="5" customFormat="1" x14ac:dyDescent="0.25">
      <c r="A344" s="41" t="s">
        <v>234</v>
      </c>
      <c r="B344" s="42" t="s">
        <v>377</v>
      </c>
      <c r="C344" s="43" t="s">
        <v>376</v>
      </c>
      <c r="D344" s="44">
        <v>1</v>
      </c>
      <c r="E344" s="47"/>
      <c r="F344" s="46" t="s">
        <v>5249</v>
      </c>
      <c r="G344" s="797" t="str">
        <f t="shared" si="12"/>
        <v/>
      </c>
      <c r="H344" s="797" t="str">
        <f t="shared" si="12"/>
        <v/>
      </c>
      <c r="I344" s="797" t="str">
        <f t="shared" si="12"/>
        <v/>
      </c>
      <c r="J344" s="797" t="str">
        <f t="shared" si="12"/>
        <v/>
      </c>
      <c r="K344" s="797" t="str">
        <f t="shared" si="12"/>
        <v/>
      </c>
      <c r="L344" s="797" t="str">
        <f t="shared" si="12"/>
        <v/>
      </c>
      <c r="M344" s="797" t="str">
        <f t="shared" si="11"/>
        <v/>
      </c>
      <c r="N344" s="797" t="b">
        <v>0</v>
      </c>
    </row>
    <row r="345" spans="1:14" s="5" customFormat="1" ht="25.5" x14ac:dyDescent="0.25">
      <c r="A345" s="41" t="s">
        <v>378</v>
      </c>
      <c r="B345" s="42" t="s">
        <v>328</v>
      </c>
      <c r="C345" s="43" t="s">
        <v>329</v>
      </c>
      <c r="D345" s="44">
        <v>1</v>
      </c>
      <c r="E345" s="47"/>
      <c r="F345" s="46" t="s">
        <v>5249</v>
      </c>
      <c r="G345" s="797" t="str">
        <f t="shared" si="12"/>
        <v/>
      </c>
      <c r="H345" s="797" t="str">
        <f t="shared" si="12"/>
        <v/>
      </c>
      <c r="I345" s="797" t="str">
        <f t="shared" si="12"/>
        <v/>
      </c>
      <c r="J345" s="797" t="str">
        <f t="shared" si="12"/>
        <v/>
      </c>
      <c r="K345" s="797" t="str">
        <f t="shared" si="12"/>
        <v/>
      </c>
      <c r="L345" s="797" t="str">
        <f t="shared" si="12"/>
        <v/>
      </c>
      <c r="M345" s="797" t="str">
        <f t="shared" si="11"/>
        <v/>
      </c>
      <c r="N345" s="797" t="b">
        <v>0</v>
      </c>
    </row>
    <row r="346" spans="1:14" s="5" customFormat="1" ht="25.5" x14ac:dyDescent="0.25">
      <c r="A346" s="41" t="s">
        <v>5431</v>
      </c>
      <c r="B346" s="42" t="s">
        <v>330</v>
      </c>
      <c r="C346" s="43" t="s">
        <v>331</v>
      </c>
      <c r="D346" s="44">
        <v>2</v>
      </c>
      <c r="E346" s="47"/>
      <c r="F346" s="46" t="s">
        <v>5249</v>
      </c>
      <c r="G346" s="797" t="str">
        <f t="shared" si="12"/>
        <v/>
      </c>
      <c r="H346" s="797" t="str">
        <f t="shared" si="12"/>
        <v/>
      </c>
      <c r="I346" s="797" t="str">
        <f t="shared" si="12"/>
        <v/>
      </c>
      <c r="J346" s="797" t="str">
        <f t="shared" si="12"/>
        <v/>
      </c>
      <c r="K346" s="797" t="str">
        <f t="shared" si="12"/>
        <v/>
      </c>
      <c r="L346" s="797" t="str">
        <f t="shared" si="12"/>
        <v/>
      </c>
      <c r="M346" s="797" t="str">
        <f t="shared" si="11"/>
        <v/>
      </c>
      <c r="N346" s="797" t="b">
        <v>0</v>
      </c>
    </row>
    <row r="347" spans="1:14" s="5" customFormat="1" x14ac:dyDescent="0.25">
      <c r="A347" s="41" t="s">
        <v>337</v>
      </c>
      <c r="B347" s="42" t="s">
        <v>98</v>
      </c>
      <c r="C347" s="43" t="s">
        <v>99</v>
      </c>
      <c r="D347" s="44">
        <v>1</v>
      </c>
      <c r="E347" s="47"/>
      <c r="F347" s="46" t="s">
        <v>5249</v>
      </c>
      <c r="G347" s="797" t="str">
        <f t="shared" si="12"/>
        <v/>
      </c>
      <c r="H347" s="797" t="str">
        <f t="shared" si="12"/>
        <v/>
      </c>
      <c r="I347" s="797" t="str">
        <f t="shared" si="12"/>
        <v/>
      </c>
      <c r="J347" s="797" t="str">
        <f t="shared" si="12"/>
        <v/>
      </c>
      <c r="K347" s="797" t="str">
        <f t="shared" si="12"/>
        <v/>
      </c>
      <c r="L347" s="797" t="str">
        <f t="shared" si="12"/>
        <v/>
      </c>
      <c r="M347" s="797" t="str">
        <f t="shared" si="11"/>
        <v/>
      </c>
      <c r="N347" s="797" t="b">
        <v>0</v>
      </c>
    </row>
    <row r="348" spans="1:14" s="5" customFormat="1" ht="25.5" x14ac:dyDescent="0.25">
      <c r="A348" s="41" t="s">
        <v>100</v>
      </c>
      <c r="B348" s="42" t="s">
        <v>101</v>
      </c>
      <c r="C348" s="43" t="s">
        <v>102</v>
      </c>
      <c r="D348" s="44">
        <v>1</v>
      </c>
      <c r="E348" s="47"/>
      <c r="F348" s="46" t="s">
        <v>5249</v>
      </c>
      <c r="G348" s="797" t="str">
        <f t="shared" si="12"/>
        <v/>
      </c>
      <c r="H348" s="797" t="str">
        <f t="shared" si="12"/>
        <v/>
      </c>
      <c r="I348" s="797" t="str">
        <f t="shared" si="12"/>
        <v/>
      </c>
      <c r="J348" s="797" t="str">
        <f t="shared" si="12"/>
        <v/>
      </c>
      <c r="K348" s="797" t="str">
        <f t="shared" si="12"/>
        <v/>
      </c>
      <c r="L348" s="797" t="str">
        <f t="shared" si="12"/>
        <v/>
      </c>
      <c r="M348" s="797" t="str">
        <f t="shared" si="11"/>
        <v/>
      </c>
      <c r="N348" s="797" t="b">
        <v>0</v>
      </c>
    </row>
    <row r="349" spans="1:14" s="5" customFormat="1" ht="51" x14ac:dyDescent="0.25">
      <c r="A349" s="41" t="s">
        <v>49</v>
      </c>
      <c r="B349" s="42" t="s">
        <v>76</v>
      </c>
      <c r="C349" s="43" t="s">
        <v>51</v>
      </c>
      <c r="D349" s="44">
        <v>1</v>
      </c>
      <c r="E349" s="47"/>
      <c r="F349" s="46" t="s">
        <v>5249</v>
      </c>
      <c r="G349" s="797" t="str">
        <f t="shared" si="12"/>
        <v/>
      </c>
      <c r="H349" s="797" t="str">
        <f t="shared" si="12"/>
        <v/>
      </c>
      <c r="I349" s="797" t="str">
        <f t="shared" si="12"/>
        <v/>
      </c>
      <c r="J349" s="797" t="str">
        <f t="shared" si="12"/>
        <v/>
      </c>
      <c r="K349" s="797" t="str">
        <f t="shared" si="12"/>
        <v/>
      </c>
      <c r="L349" s="797" t="str">
        <f t="shared" si="12"/>
        <v/>
      </c>
      <c r="M349" s="797" t="str">
        <f t="shared" si="11"/>
        <v/>
      </c>
      <c r="N349" s="797" t="b">
        <v>0</v>
      </c>
    </row>
    <row r="350" spans="1:14" s="5" customFormat="1" x14ac:dyDescent="0.25">
      <c r="A350" s="41" t="s">
        <v>309</v>
      </c>
      <c r="B350" s="42" t="s">
        <v>379</v>
      </c>
      <c r="C350" s="43" t="s">
        <v>380</v>
      </c>
      <c r="D350" s="44">
        <v>1</v>
      </c>
      <c r="E350" s="47"/>
      <c r="F350" s="46" t="s">
        <v>5249</v>
      </c>
      <c r="G350" s="797" t="str">
        <f t="shared" si="12"/>
        <v/>
      </c>
      <c r="H350" s="797" t="str">
        <f t="shared" si="12"/>
        <v/>
      </c>
      <c r="I350" s="797" t="str">
        <f t="shared" si="12"/>
        <v/>
      </c>
      <c r="J350" s="797" t="str">
        <f t="shared" si="12"/>
        <v/>
      </c>
      <c r="K350" s="797" t="str">
        <f t="shared" si="12"/>
        <v/>
      </c>
      <c r="L350" s="797" t="str">
        <f t="shared" si="12"/>
        <v/>
      </c>
      <c r="M350" s="797" t="str">
        <f t="shared" si="11"/>
        <v/>
      </c>
      <c r="N350" s="797" t="b">
        <v>0</v>
      </c>
    </row>
    <row r="351" spans="1:14" s="5" customFormat="1" x14ac:dyDescent="0.25">
      <c r="A351" s="41" t="s">
        <v>77</v>
      </c>
      <c r="B351" s="42" t="s">
        <v>78</v>
      </c>
      <c r="C351" s="43" t="s">
        <v>79</v>
      </c>
      <c r="D351" s="44">
        <v>1</v>
      </c>
      <c r="E351" s="47"/>
      <c r="F351" s="46" t="s">
        <v>5249</v>
      </c>
      <c r="G351" s="797" t="str">
        <f t="shared" si="12"/>
        <v/>
      </c>
      <c r="H351" s="797" t="str">
        <f t="shared" si="12"/>
        <v/>
      </c>
      <c r="I351" s="797" t="str">
        <f t="shared" si="12"/>
        <v/>
      </c>
      <c r="J351" s="797" t="str">
        <f t="shared" si="12"/>
        <v/>
      </c>
      <c r="K351" s="797" t="str">
        <f t="shared" si="12"/>
        <v/>
      </c>
      <c r="L351" s="797" t="str">
        <f t="shared" si="12"/>
        <v/>
      </c>
      <c r="M351" s="797" t="str">
        <f t="shared" si="11"/>
        <v/>
      </c>
      <c r="N351" s="797" t="b">
        <v>0</v>
      </c>
    </row>
    <row r="352" spans="1:14" s="5" customFormat="1" x14ac:dyDescent="0.25">
      <c r="A352" s="41" t="s">
        <v>381</v>
      </c>
      <c r="B352" s="42" t="s">
        <v>382</v>
      </c>
      <c r="C352" s="43" t="s">
        <v>383</v>
      </c>
      <c r="D352" s="44">
        <v>1</v>
      </c>
      <c r="E352" s="47"/>
      <c r="F352" s="46" t="s">
        <v>5249</v>
      </c>
      <c r="G352" s="797" t="str">
        <f t="shared" si="12"/>
        <v/>
      </c>
      <c r="H352" s="797" t="str">
        <f t="shared" si="12"/>
        <v/>
      </c>
      <c r="I352" s="797" t="str">
        <f t="shared" si="12"/>
        <v/>
      </c>
      <c r="J352" s="797" t="str">
        <f t="shared" si="12"/>
        <v/>
      </c>
      <c r="K352" s="797" t="str">
        <f t="shared" si="12"/>
        <v/>
      </c>
      <c r="L352" s="797" t="str">
        <f t="shared" si="12"/>
        <v/>
      </c>
      <c r="M352" s="797" t="str">
        <f t="shared" si="11"/>
        <v/>
      </c>
      <c r="N352" s="797" t="b">
        <v>0</v>
      </c>
    </row>
    <row r="353" spans="1:14" s="5" customFormat="1" x14ac:dyDescent="0.25">
      <c r="A353" s="69" t="s">
        <v>5683</v>
      </c>
      <c r="B353" s="47" t="s">
        <v>3714</v>
      </c>
      <c r="C353" s="43" t="s">
        <v>3715</v>
      </c>
      <c r="D353" s="44">
        <v>1</v>
      </c>
      <c r="E353" s="47"/>
      <c r="F353" s="10" t="s">
        <v>5249</v>
      </c>
      <c r="G353" s="797" t="str">
        <f t="shared" si="12"/>
        <v/>
      </c>
      <c r="H353" s="797" t="str">
        <f t="shared" si="12"/>
        <v/>
      </c>
      <c r="I353" s="797" t="str">
        <f t="shared" si="12"/>
        <v/>
      </c>
      <c r="J353" s="797" t="str">
        <f t="shared" si="12"/>
        <v/>
      </c>
      <c r="K353" s="797" t="str">
        <f t="shared" si="12"/>
        <v/>
      </c>
      <c r="L353" s="797" t="str">
        <f t="shared" si="12"/>
        <v/>
      </c>
      <c r="M353" s="797" t="str">
        <f t="shared" si="11"/>
        <v/>
      </c>
      <c r="N353" s="797" t="b">
        <v>0</v>
      </c>
    </row>
    <row r="354" spans="1:14" s="5" customFormat="1" x14ac:dyDescent="0.25">
      <c r="A354" s="41" t="s">
        <v>52</v>
      </c>
      <c r="B354" s="47" t="s">
        <v>52</v>
      </c>
      <c r="C354" s="43" t="s">
        <v>53</v>
      </c>
      <c r="D354" s="44">
        <v>1</v>
      </c>
      <c r="E354" s="47"/>
      <c r="F354" s="46" t="s">
        <v>5249</v>
      </c>
      <c r="G354" s="797" t="str">
        <f t="shared" si="12"/>
        <v/>
      </c>
      <c r="H354" s="797" t="str">
        <f t="shared" si="12"/>
        <v/>
      </c>
      <c r="I354" s="797" t="str">
        <f t="shared" si="12"/>
        <v/>
      </c>
      <c r="J354" s="797" t="str">
        <f t="shared" si="12"/>
        <v/>
      </c>
      <c r="K354" s="797" t="str">
        <f t="shared" si="12"/>
        <v/>
      </c>
      <c r="L354" s="797" t="str">
        <f t="shared" si="12"/>
        <v/>
      </c>
      <c r="M354" s="797" t="str">
        <f t="shared" si="11"/>
        <v/>
      </c>
      <c r="N354" s="797" t="b">
        <v>0</v>
      </c>
    </row>
    <row r="355" spans="1:14" s="5" customFormat="1" x14ac:dyDescent="0.25">
      <c r="A355" s="41" t="s">
        <v>81</v>
      </c>
      <c r="B355" s="42" t="s">
        <v>55</v>
      </c>
      <c r="C355" s="43" t="s">
        <v>56</v>
      </c>
      <c r="D355" s="44">
        <v>1</v>
      </c>
      <c r="E355" s="47"/>
      <c r="F355" s="46" t="s">
        <v>5249</v>
      </c>
      <c r="G355" s="797" t="str">
        <f t="shared" si="12"/>
        <v/>
      </c>
      <c r="H355" s="797" t="str">
        <f t="shared" si="12"/>
        <v/>
      </c>
      <c r="I355" s="797" t="str">
        <f t="shared" si="12"/>
        <v/>
      </c>
      <c r="J355" s="797" t="str">
        <f t="shared" si="12"/>
        <v/>
      </c>
      <c r="K355" s="797" t="str">
        <f t="shared" si="12"/>
        <v/>
      </c>
      <c r="L355" s="797" t="str">
        <f t="shared" si="12"/>
        <v/>
      </c>
      <c r="M355" s="797" t="str">
        <f t="shared" si="11"/>
        <v/>
      </c>
      <c r="N355" s="797" t="b">
        <v>0</v>
      </c>
    </row>
    <row r="356" spans="1:14" s="5" customFormat="1" ht="25.5" x14ac:dyDescent="0.25">
      <c r="A356" s="41" t="s">
        <v>57</v>
      </c>
      <c r="B356" s="42" t="s">
        <v>58</v>
      </c>
      <c r="C356" s="43" t="s">
        <v>59</v>
      </c>
      <c r="D356" s="44">
        <v>1</v>
      </c>
      <c r="E356" s="47"/>
      <c r="F356" s="46" t="s">
        <v>5249</v>
      </c>
      <c r="G356" s="797" t="str">
        <f t="shared" si="12"/>
        <v/>
      </c>
      <c r="H356" s="797" t="str">
        <f t="shared" si="12"/>
        <v/>
      </c>
      <c r="I356" s="797" t="str">
        <f t="shared" si="12"/>
        <v/>
      </c>
      <c r="J356" s="797" t="str">
        <f t="shared" si="12"/>
        <v/>
      </c>
      <c r="K356" s="797" t="str">
        <f t="shared" si="12"/>
        <v/>
      </c>
      <c r="L356" s="797" t="str">
        <f t="shared" si="12"/>
        <v/>
      </c>
      <c r="M356" s="797" t="str">
        <f t="shared" si="11"/>
        <v/>
      </c>
      <c r="N356" s="797" t="b">
        <v>0</v>
      </c>
    </row>
    <row r="357" spans="1:14" s="5" customFormat="1" ht="26.25" thickBot="1" x14ac:dyDescent="0.3">
      <c r="A357" s="48" t="s">
        <v>60</v>
      </c>
      <c r="B357" s="49" t="s">
        <v>384</v>
      </c>
      <c r="C357" s="50" t="s">
        <v>385</v>
      </c>
      <c r="D357" s="51">
        <v>1</v>
      </c>
      <c r="E357" s="62"/>
      <c r="F357" s="53" t="s">
        <v>5249</v>
      </c>
      <c r="G357" s="797" t="str">
        <f t="shared" si="12"/>
        <v/>
      </c>
      <c r="H357" s="797" t="str">
        <f t="shared" si="12"/>
        <v/>
      </c>
      <c r="I357" s="797" t="str">
        <f t="shared" si="12"/>
        <v/>
      </c>
      <c r="J357" s="797" t="str">
        <f t="shared" si="12"/>
        <v/>
      </c>
      <c r="K357" s="797" t="str">
        <f t="shared" si="12"/>
        <v/>
      </c>
      <c r="L357" s="797" t="str">
        <f t="shared" si="12"/>
        <v/>
      </c>
      <c r="M357" s="797" t="str">
        <f t="shared" si="11"/>
        <v/>
      </c>
      <c r="N357" s="797" t="b">
        <v>0</v>
      </c>
    </row>
    <row r="358" spans="1:14" s="5" customFormat="1" ht="15.75" thickBot="1" x14ac:dyDescent="0.3">
      <c r="A358" s="63"/>
      <c r="B358" s="64"/>
      <c r="C358" s="65"/>
      <c r="D358" s="66"/>
      <c r="E358" s="102"/>
      <c r="F358" s="68" t="s">
        <v>5249</v>
      </c>
      <c r="G358" s="797" t="str">
        <f t="shared" si="12"/>
        <v/>
      </c>
      <c r="H358" s="797" t="str">
        <f t="shared" si="12"/>
        <v/>
      </c>
      <c r="I358" s="797" t="str">
        <f t="shared" si="12"/>
        <v/>
      </c>
      <c r="J358" s="797" t="str">
        <f t="shared" si="12"/>
        <v/>
      </c>
      <c r="K358" s="797" t="str">
        <f t="shared" si="12"/>
        <v/>
      </c>
      <c r="L358" s="797" t="str">
        <f t="shared" si="12"/>
        <v/>
      </c>
      <c r="M358" s="797" t="str">
        <f t="shared" si="11"/>
        <v/>
      </c>
      <c r="N358" s="797" t="b">
        <v>0</v>
      </c>
    </row>
    <row r="359" spans="1:14" s="5" customFormat="1" x14ac:dyDescent="0.25">
      <c r="A359" s="35" t="s">
        <v>386</v>
      </c>
      <c r="B359" s="36" t="s">
        <v>5745</v>
      </c>
      <c r="C359" s="37" t="s">
        <v>387</v>
      </c>
      <c r="D359" s="38"/>
      <c r="E359" s="39"/>
      <c r="F359" s="40">
        <v>1761.9</v>
      </c>
      <c r="G359" s="797">
        <f t="shared" si="12"/>
        <v>606</v>
      </c>
      <c r="H359" s="797">
        <f t="shared" si="12"/>
        <v>606</v>
      </c>
      <c r="I359" s="797">
        <f t="shared" si="12"/>
        <v>796</v>
      </c>
      <c r="J359" s="797">
        <f t="shared" ref="J359:M422" si="13">IF($N359,"NA",IF(ISNUMBER($F359),ROUND(($F359*J$5),0),""))</f>
        <v>553</v>
      </c>
      <c r="K359" s="797">
        <f t="shared" si="13"/>
        <v>879</v>
      </c>
      <c r="L359" s="797">
        <f t="shared" si="13"/>
        <v>758</v>
      </c>
      <c r="M359" s="797">
        <f t="shared" si="11"/>
        <v>851</v>
      </c>
      <c r="N359" s="797" t="b">
        <v>0</v>
      </c>
    </row>
    <row r="360" spans="1:14" s="5" customFormat="1" x14ac:dyDescent="0.25">
      <c r="A360" s="41" t="s">
        <v>288</v>
      </c>
      <c r="B360" s="42" t="s">
        <v>388</v>
      </c>
      <c r="C360" s="43" t="s">
        <v>387</v>
      </c>
      <c r="D360" s="44">
        <v>1</v>
      </c>
      <c r="E360" s="47"/>
      <c r="F360" s="46" t="s">
        <v>5249</v>
      </c>
      <c r="G360" s="797" t="str">
        <f t="shared" ref="G360:M423" si="14">IF($N360,"NA",IF(ISNUMBER($F360),ROUND(($F360*G$5),0),""))</f>
        <v/>
      </c>
      <c r="H360" s="797" t="str">
        <f t="shared" si="14"/>
        <v/>
      </c>
      <c r="I360" s="797" t="str">
        <f t="shared" si="14"/>
        <v/>
      </c>
      <c r="J360" s="797" t="str">
        <f t="shared" si="13"/>
        <v/>
      </c>
      <c r="K360" s="797" t="str">
        <f t="shared" si="13"/>
        <v/>
      </c>
      <c r="L360" s="797" t="str">
        <f t="shared" si="13"/>
        <v/>
      </c>
      <c r="M360" s="797" t="str">
        <f t="shared" si="11"/>
        <v/>
      </c>
      <c r="N360" s="797" t="b">
        <v>0</v>
      </c>
    </row>
    <row r="361" spans="1:14" s="5" customFormat="1" ht="25.5" x14ac:dyDescent="0.25">
      <c r="A361" s="41" t="s">
        <v>389</v>
      </c>
      <c r="B361" s="42" t="s">
        <v>390</v>
      </c>
      <c r="C361" s="43" t="s">
        <v>391</v>
      </c>
      <c r="D361" s="44">
        <v>1</v>
      </c>
      <c r="E361" s="47"/>
      <c r="F361" s="46" t="s">
        <v>5249</v>
      </c>
      <c r="G361" s="797" t="str">
        <f t="shared" si="14"/>
        <v/>
      </c>
      <c r="H361" s="797" t="str">
        <f t="shared" si="14"/>
        <v/>
      </c>
      <c r="I361" s="797" t="str">
        <f t="shared" si="14"/>
        <v/>
      </c>
      <c r="J361" s="797" t="str">
        <f t="shared" si="13"/>
        <v/>
      </c>
      <c r="K361" s="797" t="str">
        <f t="shared" si="13"/>
        <v/>
      </c>
      <c r="L361" s="797" t="str">
        <f t="shared" si="13"/>
        <v/>
      </c>
      <c r="M361" s="797" t="str">
        <f t="shared" si="11"/>
        <v/>
      </c>
      <c r="N361" s="797" t="b">
        <v>0</v>
      </c>
    </row>
    <row r="362" spans="1:14" s="5" customFormat="1" x14ac:dyDescent="0.25">
      <c r="A362" s="41" t="s">
        <v>309</v>
      </c>
      <c r="B362" s="42" t="s">
        <v>392</v>
      </c>
      <c r="C362" s="43" t="s">
        <v>393</v>
      </c>
      <c r="D362" s="44">
        <v>1</v>
      </c>
      <c r="E362" s="47"/>
      <c r="F362" s="46" t="s">
        <v>5249</v>
      </c>
      <c r="G362" s="797" t="str">
        <f t="shared" si="14"/>
        <v/>
      </c>
      <c r="H362" s="797" t="str">
        <f t="shared" si="14"/>
        <v/>
      </c>
      <c r="I362" s="797" t="str">
        <f t="shared" si="14"/>
        <v/>
      </c>
      <c r="J362" s="797" t="str">
        <f t="shared" si="13"/>
        <v/>
      </c>
      <c r="K362" s="797" t="str">
        <f t="shared" si="13"/>
        <v/>
      </c>
      <c r="L362" s="797" t="str">
        <f t="shared" si="13"/>
        <v/>
      </c>
      <c r="M362" s="797" t="str">
        <f t="shared" si="11"/>
        <v/>
      </c>
      <c r="N362" s="797" t="b">
        <v>0</v>
      </c>
    </row>
    <row r="363" spans="1:14" s="5" customFormat="1" ht="25.5" x14ac:dyDescent="0.25">
      <c r="A363" s="41" t="s">
        <v>5431</v>
      </c>
      <c r="B363" s="42" t="s">
        <v>330</v>
      </c>
      <c r="C363" s="43" t="s">
        <v>91</v>
      </c>
      <c r="D363" s="44">
        <v>2</v>
      </c>
      <c r="E363" s="47"/>
      <c r="F363" s="46" t="s">
        <v>5249</v>
      </c>
      <c r="G363" s="797" t="str">
        <f t="shared" si="14"/>
        <v/>
      </c>
      <c r="H363" s="797" t="str">
        <f t="shared" si="14"/>
        <v/>
      </c>
      <c r="I363" s="797" t="str">
        <f t="shared" si="14"/>
        <v/>
      </c>
      <c r="J363" s="797" t="str">
        <f t="shared" si="13"/>
        <v/>
      </c>
      <c r="K363" s="797" t="str">
        <f t="shared" si="13"/>
        <v/>
      </c>
      <c r="L363" s="797" t="str">
        <f t="shared" si="13"/>
        <v/>
      </c>
      <c r="M363" s="797" t="str">
        <f t="shared" si="11"/>
        <v/>
      </c>
      <c r="N363" s="797" t="b">
        <v>0</v>
      </c>
    </row>
    <row r="364" spans="1:14" s="5" customFormat="1" x14ac:dyDescent="0.25">
      <c r="A364" s="41" t="s">
        <v>337</v>
      </c>
      <c r="B364" s="42" t="s">
        <v>98</v>
      </c>
      <c r="C364" s="43" t="s">
        <v>99</v>
      </c>
      <c r="D364" s="44">
        <v>1</v>
      </c>
      <c r="E364" s="47"/>
      <c r="F364" s="46" t="s">
        <v>5249</v>
      </c>
      <c r="G364" s="797" t="str">
        <f t="shared" si="14"/>
        <v/>
      </c>
      <c r="H364" s="797" t="str">
        <f t="shared" si="14"/>
        <v/>
      </c>
      <c r="I364" s="797" t="str">
        <f t="shared" si="14"/>
        <v/>
      </c>
      <c r="J364" s="797" t="str">
        <f t="shared" si="13"/>
        <v/>
      </c>
      <c r="K364" s="797" t="str">
        <f t="shared" si="13"/>
        <v/>
      </c>
      <c r="L364" s="797" t="str">
        <f t="shared" si="13"/>
        <v/>
      </c>
      <c r="M364" s="797" t="str">
        <f t="shared" si="11"/>
        <v/>
      </c>
      <c r="N364" s="797" t="b">
        <v>0</v>
      </c>
    </row>
    <row r="365" spans="1:14" s="5" customFormat="1" ht="25.5" x14ac:dyDescent="0.25">
      <c r="A365" s="41" t="s">
        <v>100</v>
      </c>
      <c r="B365" s="42" t="s">
        <v>308</v>
      </c>
      <c r="C365" s="43" t="s">
        <v>102</v>
      </c>
      <c r="D365" s="44">
        <v>1</v>
      </c>
      <c r="E365" s="47"/>
      <c r="F365" s="46" t="s">
        <v>5249</v>
      </c>
      <c r="G365" s="797" t="str">
        <f t="shared" si="14"/>
        <v/>
      </c>
      <c r="H365" s="797" t="str">
        <f t="shared" si="14"/>
        <v/>
      </c>
      <c r="I365" s="797" t="str">
        <f t="shared" si="14"/>
        <v/>
      </c>
      <c r="J365" s="797" t="str">
        <f t="shared" si="13"/>
        <v/>
      </c>
      <c r="K365" s="797" t="str">
        <f t="shared" si="13"/>
        <v/>
      </c>
      <c r="L365" s="797" t="str">
        <f t="shared" si="13"/>
        <v/>
      </c>
      <c r="M365" s="797" t="str">
        <f t="shared" si="11"/>
        <v/>
      </c>
      <c r="N365" s="797" t="b">
        <v>0</v>
      </c>
    </row>
    <row r="366" spans="1:14" s="5" customFormat="1" ht="51" x14ac:dyDescent="0.25">
      <c r="A366" s="41" t="s">
        <v>49</v>
      </c>
      <c r="B366" s="42" t="s">
        <v>50</v>
      </c>
      <c r="C366" s="43" t="s">
        <v>51</v>
      </c>
      <c r="D366" s="44">
        <v>1</v>
      </c>
      <c r="E366" s="47"/>
      <c r="F366" s="46" t="s">
        <v>5249</v>
      </c>
      <c r="G366" s="797" t="str">
        <f t="shared" si="14"/>
        <v/>
      </c>
      <c r="H366" s="797" t="str">
        <f t="shared" si="14"/>
        <v/>
      </c>
      <c r="I366" s="797" t="str">
        <f t="shared" si="14"/>
        <v/>
      </c>
      <c r="J366" s="797" t="str">
        <f t="shared" si="13"/>
        <v/>
      </c>
      <c r="K366" s="797" t="str">
        <f t="shared" si="13"/>
        <v/>
      </c>
      <c r="L366" s="797" t="str">
        <f t="shared" si="13"/>
        <v/>
      </c>
      <c r="M366" s="797" t="str">
        <f t="shared" si="11"/>
        <v/>
      </c>
      <c r="N366" s="797" t="b">
        <v>0</v>
      </c>
    </row>
    <row r="367" spans="1:14" s="5" customFormat="1" x14ac:dyDescent="0.25">
      <c r="A367" s="41" t="s">
        <v>77</v>
      </c>
      <c r="B367" s="42" t="s">
        <v>78</v>
      </c>
      <c r="C367" s="43" t="s">
        <v>79</v>
      </c>
      <c r="D367" s="44">
        <v>1</v>
      </c>
      <c r="E367" s="47"/>
      <c r="F367" s="46" t="s">
        <v>5249</v>
      </c>
      <c r="G367" s="797" t="str">
        <f t="shared" si="14"/>
        <v/>
      </c>
      <c r="H367" s="797" t="str">
        <f t="shared" si="14"/>
        <v/>
      </c>
      <c r="I367" s="797" t="str">
        <f t="shared" si="14"/>
        <v/>
      </c>
      <c r="J367" s="797" t="str">
        <f t="shared" si="13"/>
        <v/>
      </c>
      <c r="K367" s="797" t="str">
        <f t="shared" si="13"/>
        <v/>
      </c>
      <c r="L367" s="797" t="str">
        <f t="shared" si="13"/>
        <v/>
      </c>
      <c r="M367" s="797" t="str">
        <f t="shared" si="11"/>
        <v/>
      </c>
      <c r="N367" s="797" t="b">
        <v>0</v>
      </c>
    </row>
    <row r="368" spans="1:14" s="5" customFormat="1" x14ac:dyDescent="0.25">
      <c r="A368" s="69" t="s">
        <v>5683</v>
      </c>
      <c r="B368" s="47" t="s">
        <v>3714</v>
      </c>
      <c r="C368" s="43" t="s">
        <v>3715</v>
      </c>
      <c r="D368" s="44">
        <v>1</v>
      </c>
      <c r="E368" s="47"/>
      <c r="F368" s="10" t="s">
        <v>5249</v>
      </c>
      <c r="G368" s="797" t="str">
        <f t="shared" si="14"/>
        <v/>
      </c>
      <c r="H368" s="797" t="str">
        <f t="shared" si="14"/>
        <v/>
      </c>
      <c r="I368" s="797" t="str">
        <f t="shared" si="14"/>
        <v/>
      </c>
      <c r="J368" s="797" t="str">
        <f t="shared" si="13"/>
        <v/>
      </c>
      <c r="K368" s="797" t="str">
        <f t="shared" si="13"/>
        <v/>
      </c>
      <c r="L368" s="797" t="str">
        <f t="shared" si="13"/>
        <v/>
      </c>
      <c r="M368" s="797" t="str">
        <f t="shared" si="11"/>
        <v/>
      </c>
      <c r="N368" s="797" t="b">
        <v>0</v>
      </c>
    </row>
    <row r="369" spans="1:14" s="5" customFormat="1" x14ac:dyDescent="0.25">
      <c r="A369" s="41" t="s">
        <v>52</v>
      </c>
      <c r="B369" s="47" t="s">
        <v>395</v>
      </c>
      <c r="C369" s="43" t="s">
        <v>53</v>
      </c>
      <c r="D369" s="44">
        <v>1</v>
      </c>
      <c r="E369" s="47"/>
      <c r="F369" s="46" t="s">
        <v>5249</v>
      </c>
      <c r="G369" s="797" t="str">
        <f t="shared" si="14"/>
        <v/>
      </c>
      <c r="H369" s="797" t="str">
        <f t="shared" si="14"/>
        <v/>
      </c>
      <c r="I369" s="797" t="str">
        <f t="shared" si="14"/>
        <v/>
      </c>
      <c r="J369" s="797" t="str">
        <f t="shared" si="13"/>
        <v/>
      </c>
      <c r="K369" s="797" t="str">
        <f t="shared" si="13"/>
        <v/>
      </c>
      <c r="L369" s="797" t="str">
        <f t="shared" si="13"/>
        <v/>
      </c>
      <c r="M369" s="797" t="str">
        <f t="shared" si="11"/>
        <v/>
      </c>
      <c r="N369" s="797" t="b">
        <v>0</v>
      </c>
    </row>
    <row r="370" spans="1:14" s="5" customFormat="1" x14ac:dyDescent="0.25">
      <c r="A370" s="41" t="s">
        <v>81</v>
      </c>
      <c r="B370" s="42" t="s">
        <v>55</v>
      </c>
      <c r="C370" s="43" t="s">
        <v>56</v>
      </c>
      <c r="D370" s="44">
        <v>1</v>
      </c>
      <c r="E370" s="47"/>
      <c r="F370" s="46" t="s">
        <v>5249</v>
      </c>
      <c r="G370" s="797" t="str">
        <f t="shared" si="14"/>
        <v/>
      </c>
      <c r="H370" s="797" t="str">
        <f t="shared" si="14"/>
        <v/>
      </c>
      <c r="I370" s="797" t="str">
        <f t="shared" si="14"/>
        <v/>
      </c>
      <c r="J370" s="797" t="str">
        <f t="shared" si="13"/>
        <v/>
      </c>
      <c r="K370" s="797" t="str">
        <f t="shared" si="13"/>
        <v/>
      </c>
      <c r="L370" s="797" t="str">
        <f t="shared" si="13"/>
        <v/>
      </c>
      <c r="M370" s="797" t="str">
        <f t="shared" si="11"/>
        <v/>
      </c>
      <c r="N370" s="797" t="b">
        <v>0</v>
      </c>
    </row>
    <row r="371" spans="1:14" s="5" customFormat="1" ht="25.5" x14ac:dyDescent="0.25">
      <c r="A371" s="41" t="s">
        <v>57</v>
      </c>
      <c r="B371" s="42" t="s">
        <v>58</v>
      </c>
      <c r="C371" s="43" t="s">
        <v>59</v>
      </c>
      <c r="D371" s="44">
        <v>1</v>
      </c>
      <c r="E371" s="47"/>
      <c r="F371" s="46" t="s">
        <v>5249</v>
      </c>
      <c r="G371" s="797" t="str">
        <f t="shared" si="14"/>
        <v/>
      </c>
      <c r="H371" s="797" t="str">
        <f t="shared" si="14"/>
        <v/>
      </c>
      <c r="I371" s="797" t="str">
        <f t="shared" si="14"/>
        <v/>
      </c>
      <c r="J371" s="797" t="str">
        <f t="shared" si="13"/>
        <v/>
      </c>
      <c r="K371" s="797" t="str">
        <f t="shared" si="13"/>
        <v/>
      </c>
      <c r="L371" s="797" t="str">
        <f t="shared" si="13"/>
        <v/>
      </c>
      <c r="M371" s="797" t="str">
        <f t="shared" si="11"/>
        <v/>
      </c>
      <c r="N371" s="797" t="b">
        <v>0</v>
      </c>
    </row>
    <row r="372" spans="1:14" s="5" customFormat="1" ht="26.25" thickBot="1" x14ac:dyDescent="0.3">
      <c r="A372" s="48" t="s">
        <v>60</v>
      </c>
      <c r="B372" s="49" t="s">
        <v>396</v>
      </c>
      <c r="C372" s="50" t="s">
        <v>397</v>
      </c>
      <c r="D372" s="51">
        <v>1</v>
      </c>
      <c r="E372" s="62"/>
      <c r="F372" s="53" t="s">
        <v>5249</v>
      </c>
      <c r="G372" s="797" t="str">
        <f t="shared" si="14"/>
        <v/>
      </c>
      <c r="H372" s="797" t="str">
        <f t="shared" si="14"/>
        <v/>
      </c>
      <c r="I372" s="797" t="str">
        <f t="shared" si="14"/>
        <v/>
      </c>
      <c r="J372" s="797" t="str">
        <f t="shared" si="13"/>
        <v/>
      </c>
      <c r="K372" s="797" t="str">
        <f t="shared" si="13"/>
        <v/>
      </c>
      <c r="L372" s="797" t="str">
        <f t="shared" si="13"/>
        <v/>
      </c>
      <c r="M372" s="797" t="str">
        <f t="shared" si="11"/>
        <v/>
      </c>
      <c r="N372" s="797" t="b">
        <v>0</v>
      </c>
    </row>
    <row r="373" spans="1:14" s="5" customFormat="1" ht="15.75" thickBot="1" x14ac:dyDescent="0.3">
      <c r="A373" s="63"/>
      <c r="B373" s="64"/>
      <c r="C373" s="65"/>
      <c r="D373" s="66"/>
      <c r="E373" s="102"/>
      <c r="F373" s="68" t="s">
        <v>5249</v>
      </c>
      <c r="G373" s="797" t="str">
        <f t="shared" si="14"/>
        <v/>
      </c>
      <c r="H373" s="797" t="str">
        <f t="shared" si="14"/>
        <v/>
      </c>
      <c r="I373" s="797" t="str">
        <f t="shared" si="14"/>
        <v/>
      </c>
      <c r="J373" s="797" t="str">
        <f t="shared" si="13"/>
        <v/>
      </c>
      <c r="K373" s="797" t="str">
        <f t="shared" si="13"/>
        <v/>
      </c>
      <c r="L373" s="797" t="str">
        <f t="shared" si="13"/>
        <v/>
      </c>
      <c r="M373" s="797" t="str">
        <f t="shared" si="11"/>
        <v/>
      </c>
      <c r="N373" s="797" t="b">
        <v>0</v>
      </c>
    </row>
    <row r="374" spans="1:14" s="5" customFormat="1" x14ac:dyDescent="0.25">
      <c r="A374" s="35" t="s">
        <v>398</v>
      </c>
      <c r="B374" s="36" t="s">
        <v>5746</v>
      </c>
      <c r="C374" s="37" t="s">
        <v>400</v>
      </c>
      <c r="D374" s="38"/>
      <c r="E374" s="39"/>
      <c r="F374" s="40">
        <v>2529.4499999999998</v>
      </c>
      <c r="G374" s="797">
        <f t="shared" si="14"/>
        <v>870</v>
      </c>
      <c r="H374" s="797">
        <f t="shared" si="14"/>
        <v>870</v>
      </c>
      <c r="I374" s="797">
        <f t="shared" si="14"/>
        <v>1143</v>
      </c>
      <c r="J374" s="797">
        <f t="shared" si="13"/>
        <v>794</v>
      </c>
      <c r="K374" s="797">
        <f t="shared" si="13"/>
        <v>1262</v>
      </c>
      <c r="L374" s="797">
        <f t="shared" si="13"/>
        <v>1088</v>
      </c>
      <c r="M374" s="797">
        <f t="shared" si="11"/>
        <v>1222</v>
      </c>
      <c r="N374" s="797" t="b">
        <v>0</v>
      </c>
    </row>
    <row r="375" spans="1:14" s="5" customFormat="1" x14ac:dyDescent="0.25">
      <c r="A375" s="41" t="s">
        <v>401</v>
      </c>
      <c r="B375" s="42" t="s">
        <v>399</v>
      </c>
      <c r="C375" s="43" t="s">
        <v>400</v>
      </c>
      <c r="D375" s="44">
        <v>1</v>
      </c>
      <c r="E375" s="47"/>
      <c r="F375" s="46" t="s">
        <v>5249</v>
      </c>
      <c r="G375" s="797" t="str">
        <f t="shared" si="14"/>
        <v/>
      </c>
      <c r="H375" s="797" t="str">
        <f t="shared" si="14"/>
        <v/>
      </c>
      <c r="I375" s="797" t="str">
        <f t="shared" si="14"/>
        <v/>
      </c>
      <c r="J375" s="797" t="str">
        <f t="shared" si="13"/>
        <v/>
      </c>
      <c r="K375" s="797" t="str">
        <f t="shared" si="13"/>
        <v/>
      </c>
      <c r="L375" s="797" t="str">
        <f t="shared" si="13"/>
        <v/>
      </c>
      <c r="M375" s="797" t="str">
        <f t="shared" si="11"/>
        <v/>
      </c>
      <c r="N375" s="797" t="b">
        <v>0</v>
      </c>
    </row>
    <row r="376" spans="1:14" s="5" customFormat="1" ht="51" x14ac:dyDescent="0.25">
      <c r="A376" s="41" t="s">
        <v>5510</v>
      </c>
      <c r="B376" s="42" t="s">
        <v>402</v>
      </c>
      <c r="C376" s="43" t="s">
        <v>403</v>
      </c>
      <c r="D376" s="44">
        <v>1</v>
      </c>
      <c r="E376" s="47"/>
      <c r="F376" s="46" t="s">
        <v>5249</v>
      </c>
      <c r="G376" s="797" t="str">
        <f t="shared" si="14"/>
        <v/>
      </c>
      <c r="H376" s="797" t="str">
        <f t="shared" si="14"/>
        <v/>
      </c>
      <c r="I376" s="797" t="str">
        <f t="shared" si="14"/>
        <v/>
      </c>
      <c r="J376" s="797" t="str">
        <f t="shared" si="13"/>
        <v/>
      </c>
      <c r="K376" s="797" t="str">
        <f t="shared" si="13"/>
        <v/>
      </c>
      <c r="L376" s="797" t="str">
        <f t="shared" si="13"/>
        <v/>
      </c>
      <c r="M376" s="797" t="str">
        <f t="shared" si="11"/>
        <v/>
      </c>
      <c r="N376" s="797" t="b">
        <v>0</v>
      </c>
    </row>
    <row r="377" spans="1:14" s="5" customFormat="1" ht="25.5" x14ac:dyDescent="0.25">
      <c r="A377" s="41" t="s">
        <v>5432</v>
      </c>
      <c r="B377" s="42" t="s">
        <v>434</v>
      </c>
      <c r="C377" s="43" t="s">
        <v>240</v>
      </c>
      <c r="D377" s="44">
        <v>2</v>
      </c>
      <c r="E377" s="47"/>
      <c r="F377" s="46" t="s">
        <v>5249</v>
      </c>
      <c r="G377" s="797" t="str">
        <f t="shared" si="14"/>
        <v/>
      </c>
      <c r="H377" s="797" t="str">
        <f t="shared" si="14"/>
        <v/>
      </c>
      <c r="I377" s="797" t="str">
        <f t="shared" si="14"/>
        <v/>
      </c>
      <c r="J377" s="797" t="str">
        <f t="shared" si="13"/>
        <v/>
      </c>
      <c r="K377" s="797" t="str">
        <f t="shared" si="13"/>
        <v/>
      </c>
      <c r="L377" s="797" t="str">
        <f t="shared" si="13"/>
        <v/>
      </c>
      <c r="M377" s="797" t="str">
        <f t="shared" si="11"/>
        <v/>
      </c>
      <c r="N377" s="797" t="b">
        <v>0</v>
      </c>
    </row>
    <row r="378" spans="1:14" s="5" customFormat="1" x14ac:dyDescent="0.25">
      <c r="A378" s="41" t="s">
        <v>337</v>
      </c>
      <c r="B378" s="42" t="s">
        <v>404</v>
      </c>
      <c r="C378" s="43" t="s">
        <v>405</v>
      </c>
      <c r="D378" s="44">
        <v>1</v>
      </c>
      <c r="E378" s="47"/>
      <c r="F378" s="46" t="s">
        <v>5249</v>
      </c>
      <c r="G378" s="797" t="str">
        <f t="shared" si="14"/>
        <v/>
      </c>
      <c r="H378" s="797" t="str">
        <f t="shared" si="14"/>
        <v/>
      </c>
      <c r="I378" s="797" t="str">
        <f t="shared" si="14"/>
        <v/>
      </c>
      <c r="J378" s="797" t="str">
        <f t="shared" si="13"/>
        <v/>
      </c>
      <c r="K378" s="797" t="str">
        <f t="shared" si="13"/>
        <v/>
      </c>
      <c r="L378" s="797" t="str">
        <f t="shared" si="13"/>
        <v/>
      </c>
      <c r="M378" s="797" t="str">
        <f t="shared" si="11"/>
        <v/>
      </c>
      <c r="N378" s="797" t="b">
        <v>0</v>
      </c>
    </row>
    <row r="379" spans="1:14" s="5" customFormat="1" ht="25.5" x14ac:dyDescent="0.25">
      <c r="A379" s="41" t="s">
        <v>406</v>
      </c>
      <c r="B379" s="42" t="s">
        <v>407</v>
      </c>
      <c r="C379" s="43" t="s">
        <v>408</v>
      </c>
      <c r="D379" s="44">
        <v>2</v>
      </c>
      <c r="E379" s="47"/>
      <c r="F379" s="46" t="s">
        <v>5249</v>
      </c>
      <c r="G379" s="797" t="str">
        <f t="shared" si="14"/>
        <v/>
      </c>
      <c r="H379" s="797" t="str">
        <f t="shared" si="14"/>
        <v/>
      </c>
      <c r="I379" s="797" t="str">
        <f t="shared" si="14"/>
        <v/>
      </c>
      <c r="J379" s="797" t="str">
        <f t="shared" si="13"/>
        <v/>
      </c>
      <c r="K379" s="797" t="str">
        <f t="shared" si="13"/>
        <v/>
      </c>
      <c r="L379" s="797" t="str">
        <f t="shared" si="13"/>
        <v/>
      </c>
      <c r="M379" s="797" t="str">
        <f t="shared" si="13"/>
        <v/>
      </c>
      <c r="N379" s="797" t="b">
        <v>0</v>
      </c>
    </row>
    <row r="380" spans="1:14" s="5" customFormat="1" ht="51" x14ac:dyDescent="0.25">
      <c r="A380" s="41" t="s">
        <v>49</v>
      </c>
      <c r="B380" s="42" t="s">
        <v>50</v>
      </c>
      <c r="C380" s="43" t="s">
        <v>51</v>
      </c>
      <c r="D380" s="44">
        <v>1</v>
      </c>
      <c r="E380" s="47"/>
      <c r="F380" s="46" t="s">
        <v>5249</v>
      </c>
      <c r="G380" s="797" t="str">
        <f t="shared" si="14"/>
        <v/>
      </c>
      <c r="H380" s="797" t="str">
        <f t="shared" si="14"/>
        <v/>
      </c>
      <c r="I380" s="797" t="str">
        <f t="shared" si="14"/>
        <v/>
      </c>
      <c r="J380" s="797" t="str">
        <f t="shared" si="13"/>
        <v/>
      </c>
      <c r="K380" s="797" t="str">
        <f t="shared" si="13"/>
        <v/>
      </c>
      <c r="L380" s="797" t="str">
        <f t="shared" si="13"/>
        <v/>
      </c>
      <c r="M380" s="797" t="str">
        <f t="shared" si="13"/>
        <v/>
      </c>
      <c r="N380" s="797" t="b">
        <v>0</v>
      </c>
    </row>
    <row r="381" spans="1:14" s="5" customFormat="1" x14ac:dyDescent="0.25">
      <c r="A381" s="41" t="s">
        <v>77</v>
      </c>
      <c r="B381" s="42" t="s">
        <v>78</v>
      </c>
      <c r="C381" s="43" t="s">
        <v>79</v>
      </c>
      <c r="D381" s="44">
        <v>1</v>
      </c>
      <c r="E381" s="47"/>
      <c r="F381" s="46" t="s">
        <v>5249</v>
      </c>
      <c r="G381" s="797" t="str">
        <f t="shared" si="14"/>
        <v/>
      </c>
      <c r="H381" s="797" t="str">
        <f t="shared" si="14"/>
        <v/>
      </c>
      <c r="I381" s="797" t="str">
        <f t="shared" si="14"/>
        <v/>
      </c>
      <c r="J381" s="797" t="str">
        <f t="shared" si="13"/>
        <v/>
      </c>
      <c r="K381" s="797" t="str">
        <f t="shared" si="13"/>
        <v/>
      </c>
      <c r="L381" s="797" t="str">
        <f t="shared" si="13"/>
        <v/>
      </c>
      <c r="M381" s="797" t="str">
        <f t="shared" si="13"/>
        <v/>
      </c>
      <c r="N381" s="797" t="b">
        <v>0</v>
      </c>
    </row>
    <row r="382" spans="1:14" s="5" customFormat="1" x14ac:dyDescent="0.25">
      <c r="A382" s="69" t="s">
        <v>5683</v>
      </c>
      <c r="B382" s="47" t="s">
        <v>3716</v>
      </c>
      <c r="C382" s="43" t="s">
        <v>3717</v>
      </c>
      <c r="D382" s="44">
        <v>1</v>
      </c>
      <c r="E382" s="47"/>
      <c r="F382" s="10" t="s">
        <v>5249</v>
      </c>
      <c r="G382" s="797" t="str">
        <f t="shared" si="14"/>
        <v/>
      </c>
      <c r="H382" s="797" t="str">
        <f t="shared" si="14"/>
        <v/>
      </c>
      <c r="I382" s="797" t="str">
        <f t="shared" si="14"/>
        <v/>
      </c>
      <c r="J382" s="797" t="str">
        <f t="shared" si="13"/>
        <v/>
      </c>
      <c r="K382" s="797" t="str">
        <f t="shared" si="13"/>
        <v/>
      </c>
      <c r="L382" s="797" t="str">
        <f t="shared" si="13"/>
        <v/>
      </c>
      <c r="M382" s="797" t="str">
        <f t="shared" si="13"/>
        <v/>
      </c>
      <c r="N382" s="797" t="b">
        <v>0</v>
      </c>
    </row>
    <row r="383" spans="1:14" s="5" customFormat="1" x14ac:dyDescent="0.25">
      <c r="A383" s="41" t="s">
        <v>52</v>
      </c>
      <c r="B383" s="47" t="s">
        <v>52</v>
      </c>
      <c r="C383" s="43" t="s">
        <v>53</v>
      </c>
      <c r="D383" s="44">
        <v>1</v>
      </c>
      <c r="E383" s="47"/>
      <c r="F383" s="46" t="s">
        <v>5249</v>
      </c>
      <c r="G383" s="797" t="str">
        <f t="shared" si="14"/>
        <v/>
      </c>
      <c r="H383" s="797" t="str">
        <f t="shared" si="14"/>
        <v/>
      </c>
      <c r="I383" s="797" t="str">
        <f t="shared" si="14"/>
        <v/>
      </c>
      <c r="J383" s="797" t="str">
        <f t="shared" si="13"/>
        <v/>
      </c>
      <c r="K383" s="797" t="str">
        <f t="shared" si="13"/>
        <v/>
      </c>
      <c r="L383" s="797" t="str">
        <f t="shared" si="13"/>
        <v/>
      </c>
      <c r="M383" s="797" t="str">
        <f t="shared" si="13"/>
        <v/>
      </c>
      <c r="N383" s="797" t="b">
        <v>0</v>
      </c>
    </row>
    <row r="384" spans="1:14" s="5" customFormat="1" x14ac:dyDescent="0.25">
      <c r="A384" s="41" t="s">
        <v>81</v>
      </c>
      <c r="B384" s="42" t="s">
        <v>55</v>
      </c>
      <c r="C384" s="43" t="s">
        <v>56</v>
      </c>
      <c r="D384" s="44">
        <v>1</v>
      </c>
      <c r="E384" s="47"/>
      <c r="F384" s="46" t="s">
        <v>5249</v>
      </c>
      <c r="G384" s="797" t="str">
        <f t="shared" si="14"/>
        <v/>
      </c>
      <c r="H384" s="797" t="str">
        <f t="shared" si="14"/>
        <v/>
      </c>
      <c r="I384" s="797" t="str">
        <f t="shared" si="14"/>
        <v/>
      </c>
      <c r="J384" s="797" t="str">
        <f t="shared" si="13"/>
        <v/>
      </c>
      <c r="K384" s="797" t="str">
        <f t="shared" si="13"/>
        <v/>
      </c>
      <c r="L384" s="797" t="str">
        <f t="shared" si="13"/>
        <v/>
      </c>
      <c r="M384" s="797" t="str">
        <f t="shared" si="13"/>
        <v/>
      </c>
      <c r="N384" s="797" t="b">
        <v>0</v>
      </c>
    </row>
    <row r="385" spans="1:14" s="5" customFormat="1" ht="25.5" x14ac:dyDescent="0.25">
      <c r="A385" s="41" t="s">
        <v>57</v>
      </c>
      <c r="B385" s="42" t="s">
        <v>58</v>
      </c>
      <c r="C385" s="43" t="s">
        <v>59</v>
      </c>
      <c r="D385" s="44">
        <v>1</v>
      </c>
      <c r="E385" s="47"/>
      <c r="F385" s="46" t="s">
        <v>5249</v>
      </c>
      <c r="G385" s="797" t="str">
        <f t="shared" si="14"/>
        <v/>
      </c>
      <c r="H385" s="797" t="str">
        <f t="shared" si="14"/>
        <v/>
      </c>
      <c r="I385" s="797" t="str">
        <f t="shared" si="14"/>
        <v/>
      </c>
      <c r="J385" s="797" t="str">
        <f t="shared" si="13"/>
        <v/>
      </c>
      <c r="K385" s="797" t="str">
        <f t="shared" si="13"/>
        <v/>
      </c>
      <c r="L385" s="797" t="str">
        <f t="shared" si="13"/>
        <v/>
      </c>
      <c r="M385" s="797" t="str">
        <f t="shared" si="13"/>
        <v/>
      </c>
      <c r="N385" s="797" t="b">
        <v>0</v>
      </c>
    </row>
    <row r="386" spans="1:14" s="5" customFormat="1" ht="26.25" thickBot="1" x14ac:dyDescent="0.3">
      <c r="A386" s="48" t="s">
        <v>60</v>
      </c>
      <c r="B386" s="49" t="s">
        <v>409</v>
      </c>
      <c r="C386" s="50" t="s">
        <v>410</v>
      </c>
      <c r="D386" s="51">
        <v>1</v>
      </c>
      <c r="E386" s="62"/>
      <c r="F386" s="53" t="s">
        <v>5249</v>
      </c>
      <c r="G386" s="797" t="str">
        <f t="shared" si="14"/>
        <v/>
      </c>
      <c r="H386" s="797" t="str">
        <f t="shared" si="14"/>
        <v/>
      </c>
      <c r="I386" s="797" t="str">
        <f t="shared" si="14"/>
        <v/>
      </c>
      <c r="J386" s="797" t="str">
        <f t="shared" si="13"/>
        <v/>
      </c>
      <c r="K386" s="797" t="str">
        <f t="shared" si="13"/>
        <v/>
      </c>
      <c r="L386" s="797" t="str">
        <f t="shared" si="13"/>
        <v/>
      </c>
      <c r="M386" s="797" t="str">
        <f t="shared" si="13"/>
        <v/>
      </c>
      <c r="N386" s="797" t="b">
        <v>0</v>
      </c>
    </row>
    <row r="387" spans="1:14" s="5" customFormat="1" ht="15.75" thickBot="1" x14ac:dyDescent="0.3">
      <c r="A387" s="63"/>
      <c r="B387" s="64"/>
      <c r="C387" s="65"/>
      <c r="D387" s="66"/>
      <c r="E387" s="102"/>
      <c r="F387" s="68" t="s">
        <v>5249</v>
      </c>
      <c r="G387" s="797" t="str">
        <f t="shared" si="14"/>
        <v/>
      </c>
      <c r="H387" s="797" t="str">
        <f t="shared" si="14"/>
        <v/>
      </c>
      <c r="I387" s="797" t="str">
        <f t="shared" si="14"/>
        <v/>
      </c>
      <c r="J387" s="797" t="str">
        <f t="shared" si="13"/>
        <v/>
      </c>
      <c r="K387" s="797" t="str">
        <f t="shared" si="13"/>
        <v/>
      </c>
      <c r="L387" s="797" t="str">
        <f t="shared" si="13"/>
        <v/>
      </c>
      <c r="M387" s="797" t="str">
        <f t="shared" si="13"/>
        <v/>
      </c>
      <c r="N387" s="797" t="b">
        <v>0</v>
      </c>
    </row>
    <row r="388" spans="1:14" s="5" customFormat="1" x14ac:dyDescent="0.25">
      <c r="A388" s="35" t="s">
        <v>5747</v>
      </c>
      <c r="B388" s="36" t="s">
        <v>5748</v>
      </c>
      <c r="C388" s="111" t="s">
        <v>5749</v>
      </c>
      <c r="D388" s="44"/>
      <c r="E388" s="47"/>
      <c r="F388" s="112">
        <v>11957.9</v>
      </c>
      <c r="G388" s="797">
        <f t="shared" si="14"/>
        <v>4114</v>
      </c>
      <c r="H388" s="797">
        <f t="shared" si="14"/>
        <v>4114</v>
      </c>
      <c r="I388" s="797">
        <f t="shared" si="14"/>
        <v>5405</v>
      </c>
      <c r="J388" s="797">
        <f t="shared" si="13"/>
        <v>3755</v>
      </c>
      <c r="K388" s="797">
        <f t="shared" si="13"/>
        <v>5967</v>
      </c>
      <c r="L388" s="797">
        <f t="shared" si="13"/>
        <v>5142</v>
      </c>
      <c r="M388" s="797">
        <f t="shared" si="13"/>
        <v>5776</v>
      </c>
      <c r="N388" s="797" t="b">
        <v>0</v>
      </c>
    </row>
    <row r="389" spans="1:14" s="5" customFormat="1" x14ac:dyDescent="0.25">
      <c r="A389" s="69" t="s">
        <v>3644</v>
      </c>
      <c r="B389" s="42" t="s">
        <v>5750</v>
      </c>
      <c r="C389" s="43" t="s">
        <v>5751</v>
      </c>
      <c r="D389" s="113">
        <v>1</v>
      </c>
      <c r="E389" s="47"/>
      <c r="F389" s="10" t="s">
        <v>5249</v>
      </c>
      <c r="G389" s="797" t="str">
        <f t="shared" si="14"/>
        <v/>
      </c>
      <c r="H389" s="797" t="str">
        <f t="shared" si="14"/>
        <v/>
      </c>
      <c r="I389" s="797" t="str">
        <f t="shared" si="14"/>
        <v/>
      </c>
      <c r="J389" s="797" t="str">
        <f t="shared" si="13"/>
        <v/>
      </c>
      <c r="K389" s="797" t="str">
        <f t="shared" si="13"/>
        <v/>
      </c>
      <c r="L389" s="797" t="str">
        <f t="shared" si="13"/>
        <v/>
      </c>
      <c r="M389" s="797" t="str">
        <f t="shared" si="13"/>
        <v/>
      </c>
      <c r="N389" s="797" t="b">
        <v>0</v>
      </c>
    </row>
    <row r="390" spans="1:14" s="5" customFormat="1" x14ac:dyDescent="0.25">
      <c r="A390" s="69" t="s">
        <v>5752</v>
      </c>
      <c r="B390" s="42" t="s">
        <v>5753</v>
      </c>
      <c r="C390" s="43" t="s">
        <v>5749</v>
      </c>
      <c r="D390" s="113">
        <v>1</v>
      </c>
      <c r="E390" s="47"/>
      <c r="F390" s="10" t="s">
        <v>5249</v>
      </c>
      <c r="G390" s="797" t="str">
        <f t="shared" si="14"/>
        <v/>
      </c>
      <c r="H390" s="797" t="str">
        <f t="shared" si="14"/>
        <v/>
      </c>
      <c r="I390" s="797" t="str">
        <f t="shared" si="14"/>
        <v/>
      </c>
      <c r="J390" s="797" t="str">
        <f t="shared" si="13"/>
        <v/>
      </c>
      <c r="K390" s="797" t="str">
        <f t="shared" si="13"/>
        <v/>
      </c>
      <c r="L390" s="797" t="str">
        <f t="shared" si="13"/>
        <v/>
      </c>
      <c r="M390" s="797" t="str">
        <f t="shared" si="13"/>
        <v/>
      </c>
      <c r="N390" s="797" t="b">
        <v>0</v>
      </c>
    </row>
    <row r="391" spans="1:14" s="5" customFormat="1" x14ac:dyDescent="0.25">
      <c r="A391" s="69" t="s">
        <v>9034</v>
      </c>
      <c r="B391" s="42" t="s">
        <v>5754</v>
      </c>
      <c r="C391" s="43" t="s">
        <v>5755</v>
      </c>
      <c r="D391" s="113">
        <v>2</v>
      </c>
      <c r="E391" s="47"/>
      <c r="F391" s="10" t="s">
        <v>5249</v>
      </c>
      <c r="G391" s="797" t="str">
        <f t="shared" si="14"/>
        <v/>
      </c>
      <c r="H391" s="797" t="str">
        <f t="shared" si="14"/>
        <v/>
      </c>
      <c r="I391" s="797" t="str">
        <f t="shared" si="14"/>
        <v/>
      </c>
      <c r="J391" s="797" t="str">
        <f t="shared" si="13"/>
        <v/>
      </c>
      <c r="K391" s="797" t="str">
        <f t="shared" si="13"/>
        <v/>
      </c>
      <c r="L391" s="797" t="str">
        <f t="shared" si="13"/>
        <v/>
      </c>
      <c r="M391" s="797" t="str">
        <f t="shared" si="13"/>
        <v/>
      </c>
      <c r="N391" s="797" t="b">
        <v>0</v>
      </c>
    </row>
    <row r="392" spans="1:14" s="5" customFormat="1" ht="25.5" x14ac:dyDescent="0.25">
      <c r="A392" s="69" t="s">
        <v>9035</v>
      </c>
      <c r="B392" s="42" t="s">
        <v>5756</v>
      </c>
      <c r="C392" s="43" t="s">
        <v>5757</v>
      </c>
      <c r="D392" s="113">
        <v>12</v>
      </c>
      <c r="E392" s="47"/>
      <c r="F392" s="10" t="s">
        <v>5249</v>
      </c>
      <c r="G392" s="797" t="str">
        <f t="shared" si="14"/>
        <v/>
      </c>
      <c r="H392" s="797" t="str">
        <f t="shared" si="14"/>
        <v/>
      </c>
      <c r="I392" s="797" t="str">
        <f t="shared" si="14"/>
        <v/>
      </c>
      <c r="J392" s="797" t="str">
        <f t="shared" si="13"/>
        <v/>
      </c>
      <c r="K392" s="797" t="str">
        <f t="shared" si="13"/>
        <v/>
      </c>
      <c r="L392" s="797" t="str">
        <f t="shared" si="13"/>
        <v/>
      </c>
      <c r="M392" s="797" t="str">
        <f t="shared" si="13"/>
        <v/>
      </c>
      <c r="N392" s="797" t="b">
        <v>0</v>
      </c>
    </row>
    <row r="393" spans="1:14" s="5" customFormat="1" x14ac:dyDescent="0.25">
      <c r="A393" s="69" t="s">
        <v>5759</v>
      </c>
      <c r="B393" s="42" t="s">
        <v>5760</v>
      </c>
      <c r="C393" s="43" t="s">
        <v>5761</v>
      </c>
      <c r="D393" s="113">
        <v>1</v>
      </c>
      <c r="E393" s="47"/>
      <c r="F393" s="10" t="s">
        <v>5249</v>
      </c>
      <c r="G393" s="797" t="str">
        <f t="shared" si="14"/>
        <v/>
      </c>
      <c r="H393" s="797" t="str">
        <f t="shared" si="14"/>
        <v/>
      </c>
      <c r="I393" s="797" t="str">
        <f t="shared" si="14"/>
        <v/>
      </c>
      <c r="J393" s="797" t="str">
        <f t="shared" si="13"/>
        <v/>
      </c>
      <c r="K393" s="797" t="str">
        <f t="shared" si="13"/>
        <v/>
      </c>
      <c r="L393" s="797" t="str">
        <f t="shared" si="13"/>
        <v/>
      </c>
      <c r="M393" s="797" t="str">
        <f t="shared" si="13"/>
        <v/>
      </c>
      <c r="N393" s="797" t="b">
        <v>0</v>
      </c>
    </row>
    <row r="394" spans="1:14" s="5" customFormat="1" x14ac:dyDescent="0.25">
      <c r="A394" s="69" t="s">
        <v>5763</v>
      </c>
      <c r="B394" s="42" t="s">
        <v>5764</v>
      </c>
      <c r="C394" s="43" t="s">
        <v>5765</v>
      </c>
      <c r="D394" s="113">
        <v>1</v>
      </c>
      <c r="E394" s="47"/>
      <c r="F394" s="10" t="s">
        <v>5249</v>
      </c>
      <c r="G394" s="797" t="str">
        <f t="shared" si="14"/>
        <v/>
      </c>
      <c r="H394" s="797" t="str">
        <f t="shared" si="14"/>
        <v/>
      </c>
      <c r="I394" s="797" t="str">
        <f t="shared" si="14"/>
        <v/>
      </c>
      <c r="J394" s="797" t="str">
        <f t="shared" si="13"/>
        <v/>
      </c>
      <c r="K394" s="797" t="str">
        <f t="shared" si="13"/>
        <v/>
      </c>
      <c r="L394" s="797" t="str">
        <f t="shared" si="13"/>
        <v/>
      </c>
      <c r="M394" s="797" t="str">
        <f t="shared" si="13"/>
        <v/>
      </c>
      <c r="N394" s="797" t="b">
        <v>0</v>
      </c>
    </row>
    <row r="395" spans="1:14" s="5" customFormat="1" x14ac:dyDescent="0.25">
      <c r="A395" s="69" t="s">
        <v>5766</v>
      </c>
      <c r="B395" s="42" t="s">
        <v>5767</v>
      </c>
      <c r="C395" s="43" t="s">
        <v>5768</v>
      </c>
      <c r="D395" s="113">
        <v>1</v>
      </c>
      <c r="E395" s="47"/>
      <c r="F395" s="10" t="s">
        <v>5249</v>
      </c>
      <c r="G395" s="797" t="str">
        <f t="shared" si="14"/>
        <v/>
      </c>
      <c r="H395" s="797" t="str">
        <f t="shared" si="14"/>
        <v/>
      </c>
      <c r="I395" s="797" t="str">
        <f t="shared" si="14"/>
        <v/>
      </c>
      <c r="J395" s="797" t="str">
        <f t="shared" si="13"/>
        <v/>
      </c>
      <c r="K395" s="797" t="str">
        <f t="shared" si="13"/>
        <v/>
      </c>
      <c r="L395" s="797" t="str">
        <f t="shared" si="13"/>
        <v/>
      </c>
      <c r="M395" s="797" t="str">
        <f t="shared" si="13"/>
        <v/>
      </c>
      <c r="N395" s="797" t="b">
        <v>0</v>
      </c>
    </row>
    <row r="396" spans="1:14" s="5" customFormat="1" x14ac:dyDescent="0.25">
      <c r="A396" s="69" t="s">
        <v>5766</v>
      </c>
      <c r="B396" s="42" t="s">
        <v>5769</v>
      </c>
      <c r="C396" s="43" t="s">
        <v>5770</v>
      </c>
      <c r="D396" s="113">
        <v>1</v>
      </c>
      <c r="E396" s="47"/>
      <c r="F396" s="10" t="s">
        <v>5249</v>
      </c>
      <c r="G396" s="797" t="str">
        <f t="shared" si="14"/>
        <v/>
      </c>
      <c r="H396" s="797" t="str">
        <f t="shared" si="14"/>
        <v/>
      </c>
      <c r="I396" s="797" t="str">
        <f t="shared" si="14"/>
        <v/>
      </c>
      <c r="J396" s="797" t="str">
        <f t="shared" si="13"/>
        <v/>
      </c>
      <c r="K396" s="797" t="str">
        <f t="shared" si="13"/>
        <v/>
      </c>
      <c r="L396" s="797" t="str">
        <f t="shared" si="13"/>
        <v/>
      </c>
      <c r="M396" s="797" t="str">
        <f t="shared" si="13"/>
        <v/>
      </c>
      <c r="N396" s="797" t="b">
        <v>0</v>
      </c>
    </row>
    <row r="397" spans="1:14" s="5" customFormat="1" x14ac:dyDescent="0.25">
      <c r="A397" s="69" t="s">
        <v>814</v>
      </c>
      <c r="B397" s="42" t="s">
        <v>5771</v>
      </c>
      <c r="C397" s="43" t="s">
        <v>5772</v>
      </c>
      <c r="D397" s="113">
        <v>2</v>
      </c>
      <c r="E397" s="47"/>
      <c r="F397" s="10" t="s">
        <v>5249</v>
      </c>
      <c r="G397" s="797" t="str">
        <f t="shared" si="14"/>
        <v/>
      </c>
      <c r="H397" s="797" t="str">
        <f t="shared" si="14"/>
        <v/>
      </c>
      <c r="I397" s="797" t="str">
        <f t="shared" si="14"/>
        <v/>
      </c>
      <c r="J397" s="797" t="str">
        <f t="shared" si="13"/>
        <v/>
      </c>
      <c r="K397" s="797" t="str">
        <f t="shared" si="13"/>
        <v/>
      </c>
      <c r="L397" s="797" t="str">
        <f t="shared" si="13"/>
        <v/>
      </c>
      <c r="M397" s="797" t="str">
        <f t="shared" si="13"/>
        <v/>
      </c>
      <c r="N397" s="797" t="b">
        <v>0</v>
      </c>
    </row>
    <row r="398" spans="1:14" s="5" customFormat="1" x14ac:dyDescent="0.25">
      <c r="A398" s="69" t="s">
        <v>5773</v>
      </c>
      <c r="B398" s="42" t="s">
        <v>5774</v>
      </c>
      <c r="C398" s="43" t="s">
        <v>5775</v>
      </c>
      <c r="D398" s="113">
        <v>1</v>
      </c>
      <c r="E398" s="47"/>
      <c r="F398" s="10" t="s">
        <v>5249</v>
      </c>
      <c r="G398" s="797" t="str">
        <f t="shared" si="14"/>
        <v/>
      </c>
      <c r="H398" s="797" t="str">
        <f t="shared" si="14"/>
        <v/>
      </c>
      <c r="I398" s="797" t="str">
        <f t="shared" si="14"/>
        <v/>
      </c>
      <c r="J398" s="797" t="str">
        <f t="shared" si="13"/>
        <v/>
      </c>
      <c r="K398" s="797" t="str">
        <f t="shared" si="13"/>
        <v/>
      </c>
      <c r="L398" s="797" t="str">
        <f t="shared" si="13"/>
        <v/>
      </c>
      <c r="M398" s="797" t="str">
        <f t="shared" si="13"/>
        <v/>
      </c>
      <c r="N398" s="797" t="b">
        <v>0</v>
      </c>
    </row>
    <row r="399" spans="1:14" s="5" customFormat="1" x14ac:dyDescent="0.25">
      <c r="A399" s="69" t="s">
        <v>5776</v>
      </c>
      <c r="B399" s="42" t="s">
        <v>5455</v>
      </c>
      <c r="C399" s="43" t="s">
        <v>443</v>
      </c>
      <c r="D399" s="113">
        <v>1</v>
      </c>
      <c r="E399" s="47"/>
      <c r="F399" s="10" t="s">
        <v>5249</v>
      </c>
      <c r="G399" s="797" t="str">
        <f t="shared" si="14"/>
        <v/>
      </c>
      <c r="H399" s="797" t="str">
        <f t="shared" si="14"/>
        <v/>
      </c>
      <c r="I399" s="797" t="str">
        <f t="shared" si="14"/>
        <v/>
      </c>
      <c r="J399" s="797" t="str">
        <f t="shared" si="13"/>
        <v/>
      </c>
      <c r="K399" s="797" t="str">
        <f t="shared" si="13"/>
        <v/>
      </c>
      <c r="L399" s="797" t="str">
        <f t="shared" si="13"/>
        <v/>
      </c>
      <c r="M399" s="797" t="str">
        <f t="shared" si="13"/>
        <v/>
      </c>
      <c r="N399" s="797" t="b">
        <v>0</v>
      </c>
    </row>
    <row r="400" spans="1:14" s="5" customFormat="1" x14ac:dyDescent="0.25">
      <c r="A400" s="69" t="s">
        <v>9359</v>
      </c>
      <c r="B400" s="42" t="s">
        <v>55</v>
      </c>
      <c r="C400" s="43" t="s">
        <v>56</v>
      </c>
      <c r="D400" s="113">
        <v>1</v>
      </c>
      <c r="E400" s="47"/>
      <c r="F400" s="10" t="s">
        <v>5249</v>
      </c>
      <c r="G400" s="797" t="str">
        <f t="shared" si="14"/>
        <v/>
      </c>
      <c r="H400" s="797" t="str">
        <f t="shared" si="14"/>
        <v/>
      </c>
      <c r="I400" s="797" t="str">
        <f t="shared" si="14"/>
        <v/>
      </c>
      <c r="J400" s="797" t="str">
        <f t="shared" si="13"/>
        <v/>
      </c>
      <c r="K400" s="797" t="str">
        <f t="shared" si="13"/>
        <v/>
      </c>
      <c r="L400" s="797" t="str">
        <f t="shared" si="13"/>
        <v/>
      </c>
      <c r="M400" s="797" t="str">
        <f t="shared" si="13"/>
        <v/>
      </c>
      <c r="N400" s="797" t="b">
        <v>0</v>
      </c>
    </row>
    <row r="401" spans="1:14" s="5" customFormat="1" x14ac:dyDescent="0.25">
      <c r="A401" s="69" t="s">
        <v>9359</v>
      </c>
      <c r="B401" s="42" t="s">
        <v>5777</v>
      </c>
      <c r="C401" s="43" t="s">
        <v>5778</v>
      </c>
      <c r="D401" s="113">
        <v>1</v>
      </c>
      <c r="E401" s="47"/>
      <c r="F401" s="10" t="s">
        <v>5249</v>
      </c>
      <c r="G401" s="797" t="str">
        <f t="shared" si="14"/>
        <v/>
      </c>
      <c r="H401" s="797" t="str">
        <f t="shared" si="14"/>
        <v/>
      </c>
      <c r="I401" s="797" t="str">
        <f t="shared" si="14"/>
        <v/>
      </c>
      <c r="J401" s="797" t="str">
        <f t="shared" si="13"/>
        <v/>
      </c>
      <c r="K401" s="797" t="str">
        <f t="shared" si="13"/>
        <v/>
      </c>
      <c r="L401" s="797" t="str">
        <f t="shared" si="13"/>
        <v/>
      </c>
      <c r="M401" s="797" t="str">
        <f t="shared" si="13"/>
        <v/>
      </c>
      <c r="N401" s="797" t="b">
        <v>0</v>
      </c>
    </row>
    <row r="402" spans="1:14" s="5" customFormat="1" ht="15.75" thickBot="1" x14ac:dyDescent="0.3">
      <c r="A402" s="69"/>
      <c r="B402" s="42"/>
      <c r="C402" s="43"/>
      <c r="D402" s="44"/>
      <c r="E402" s="47"/>
      <c r="F402" s="10" t="s">
        <v>5249</v>
      </c>
      <c r="G402" s="797" t="str">
        <f t="shared" si="14"/>
        <v/>
      </c>
      <c r="H402" s="797" t="str">
        <f t="shared" si="14"/>
        <v/>
      </c>
      <c r="I402" s="797" t="str">
        <f t="shared" si="14"/>
        <v/>
      </c>
      <c r="J402" s="797" t="str">
        <f t="shared" si="13"/>
        <v/>
      </c>
      <c r="K402" s="797" t="str">
        <f t="shared" si="13"/>
        <v/>
      </c>
      <c r="L402" s="797" t="str">
        <f t="shared" si="13"/>
        <v/>
      </c>
      <c r="M402" s="797" t="str">
        <f t="shared" si="13"/>
        <v/>
      </c>
      <c r="N402" s="797" t="b">
        <v>0</v>
      </c>
    </row>
    <row r="403" spans="1:14" s="5" customFormat="1" x14ac:dyDescent="0.25">
      <c r="A403" s="35" t="s">
        <v>411</v>
      </c>
      <c r="B403" s="36" t="s">
        <v>5779</v>
      </c>
      <c r="C403" s="37" t="s">
        <v>412</v>
      </c>
      <c r="D403" s="38"/>
      <c r="E403" s="39"/>
      <c r="F403" s="40">
        <v>2296.35</v>
      </c>
      <c r="G403" s="797">
        <f t="shared" si="14"/>
        <v>790</v>
      </c>
      <c r="H403" s="797">
        <f t="shared" si="14"/>
        <v>790</v>
      </c>
      <c r="I403" s="797">
        <f t="shared" si="14"/>
        <v>1038</v>
      </c>
      <c r="J403" s="797">
        <f t="shared" si="13"/>
        <v>721</v>
      </c>
      <c r="K403" s="797">
        <f t="shared" si="13"/>
        <v>1146</v>
      </c>
      <c r="L403" s="797">
        <f t="shared" si="13"/>
        <v>987</v>
      </c>
      <c r="M403" s="797">
        <f t="shared" si="13"/>
        <v>1109</v>
      </c>
      <c r="N403" s="797" t="b">
        <v>0</v>
      </c>
    </row>
    <row r="404" spans="1:14" s="5" customFormat="1" x14ac:dyDescent="0.25">
      <c r="A404" s="41" t="s">
        <v>413</v>
      </c>
      <c r="B404" s="42" t="s">
        <v>414</v>
      </c>
      <c r="C404" s="43" t="s">
        <v>412</v>
      </c>
      <c r="D404" s="44">
        <v>1</v>
      </c>
      <c r="E404" s="47"/>
      <c r="F404" s="46" t="s">
        <v>5249</v>
      </c>
      <c r="G404" s="797" t="str">
        <f t="shared" si="14"/>
        <v/>
      </c>
      <c r="H404" s="797" t="str">
        <f t="shared" si="14"/>
        <v/>
      </c>
      <c r="I404" s="797" t="str">
        <f t="shared" si="14"/>
        <v/>
      </c>
      <c r="J404" s="797" t="str">
        <f t="shared" si="13"/>
        <v/>
      </c>
      <c r="K404" s="797" t="str">
        <f t="shared" si="13"/>
        <v/>
      </c>
      <c r="L404" s="797" t="str">
        <f t="shared" si="13"/>
        <v/>
      </c>
      <c r="M404" s="797" t="str">
        <f t="shared" si="13"/>
        <v/>
      </c>
      <c r="N404" s="797" t="b">
        <v>0</v>
      </c>
    </row>
    <row r="405" spans="1:14" s="5" customFormat="1" ht="51" x14ac:dyDescent="0.25">
      <c r="A405" s="41" t="s">
        <v>236</v>
      </c>
      <c r="B405" s="42" t="s">
        <v>415</v>
      </c>
      <c r="C405" s="43" t="s">
        <v>416</v>
      </c>
      <c r="D405" s="44">
        <v>1</v>
      </c>
      <c r="E405" s="47"/>
      <c r="F405" s="46" t="s">
        <v>5249</v>
      </c>
      <c r="G405" s="797" t="str">
        <f t="shared" si="14"/>
        <v/>
      </c>
      <c r="H405" s="797" t="str">
        <f t="shared" si="14"/>
        <v/>
      </c>
      <c r="I405" s="797" t="str">
        <f t="shared" si="14"/>
        <v/>
      </c>
      <c r="J405" s="797" t="str">
        <f t="shared" si="13"/>
        <v/>
      </c>
      <c r="K405" s="797" t="str">
        <f t="shared" si="13"/>
        <v/>
      </c>
      <c r="L405" s="797" t="str">
        <f t="shared" si="13"/>
        <v/>
      </c>
      <c r="M405" s="797" t="str">
        <f t="shared" si="13"/>
        <v/>
      </c>
      <c r="N405" s="797" t="b">
        <v>0</v>
      </c>
    </row>
    <row r="406" spans="1:14" s="5" customFormat="1" ht="25.5" x14ac:dyDescent="0.25">
      <c r="A406" s="41" t="s">
        <v>5432</v>
      </c>
      <c r="B406" s="42" t="s">
        <v>239</v>
      </c>
      <c r="C406" s="43" t="s">
        <v>417</v>
      </c>
      <c r="D406" s="44">
        <v>2</v>
      </c>
      <c r="E406" s="47"/>
      <c r="F406" s="46" t="s">
        <v>5249</v>
      </c>
      <c r="G406" s="797" t="str">
        <f t="shared" si="14"/>
        <v/>
      </c>
      <c r="H406" s="797" t="str">
        <f t="shared" si="14"/>
        <v/>
      </c>
      <c r="I406" s="797" t="str">
        <f t="shared" si="14"/>
        <v/>
      </c>
      <c r="J406" s="797" t="str">
        <f t="shared" si="13"/>
        <v/>
      </c>
      <c r="K406" s="797" t="str">
        <f t="shared" si="13"/>
        <v/>
      </c>
      <c r="L406" s="797" t="str">
        <f t="shared" si="13"/>
        <v/>
      </c>
      <c r="M406" s="797" t="str">
        <f t="shared" si="13"/>
        <v/>
      </c>
      <c r="N406" s="797" t="b">
        <v>0</v>
      </c>
    </row>
    <row r="407" spans="1:14" s="5" customFormat="1" ht="25.5" x14ac:dyDescent="0.25">
      <c r="A407" s="41" t="s">
        <v>70</v>
      </c>
      <c r="B407" s="42" t="s">
        <v>71</v>
      </c>
      <c r="C407" s="43" t="s">
        <v>72</v>
      </c>
      <c r="D407" s="44">
        <v>1</v>
      </c>
      <c r="E407" s="47"/>
      <c r="F407" s="46" t="s">
        <v>5249</v>
      </c>
      <c r="G407" s="797" t="str">
        <f t="shared" si="14"/>
        <v/>
      </c>
      <c r="H407" s="797" t="str">
        <f t="shared" si="14"/>
        <v/>
      </c>
      <c r="I407" s="797" t="str">
        <f t="shared" si="14"/>
        <v/>
      </c>
      <c r="J407" s="797" t="str">
        <f t="shared" si="13"/>
        <v/>
      </c>
      <c r="K407" s="797" t="str">
        <f t="shared" si="13"/>
        <v/>
      </c>
      <c r="L407" s="797" t="str">
        <f t="shared" si="13"/>
        <v/>
      </c>
      <c r="M407" s="797" t="str">
        <f t="shared" si="13"/>
        <v/>
      </c>
      <c r="N407" s="797" t="b">
        <v>0</v>
      </c>
    </row>
    <row r="408" spans="1:14" s="5" customFormat="1" x14ac:dyDescent="0.25">
      <c r="A408" s="41" t="s">
        <v>254</v>
      </c>
      <c r="B408" s="42" t="s">
        <v>418</v>
      </c>
      <c r="C408" s="43" t="s">
        <v>419</v>
      </c>
      <c r="D408" s="44">
        <v>1</v>
      </c>
      <c r="E408" s="47"/>
      <c r="F408" s="46" t="s">
        <v>5249</v>
      </c>
      <c r="G408" s="797" t="str">
        <f t="shared" si="14"/>
        <v/>
      </c>
      <c r="H408" s="797" t="str">
        <f t="shared" si="14"/>
        <v/>
      </c>
      <c r="I408" s="797" t="str">
        <f t="shared" si="14"/>
        <v/>
      </c>
      <c r="J408" s="797" t="str">
        <f t="shared" si="13"/>
        <v/>
      </c>
      <c r="K408" s="797" t="str">
        <f t="shared" si="13"/>
        <v/>
      </c>
      <c r="L408" s="797" t="str">
        <f t="shared" si="13"/>
        <v/>
      </c>
      <c r="M408" s="797" t="str">
        <f t="shared" si="13"/>
        <v/>
      </c>
      <c r="N408" s="797" t="b">
        <v>0</v>
      </c>
    </row>
    <row r="409" spans="1:14" s="5" customFormat="1" ht="25.5" x14ac:dyDescent="0.25">
      <c r="A409" s="41" t="s">
        <v>100</v>
      </c>
      <c r="B409" s="42" t="s">
        <v>101</v>
      </c>
      <c r="C409" s="43" t="s">
        <v>102</v>
      </c>
      <c r="D409" s="44">
        <v>1</v>
      </c>
      <c r="E409" s="47"/>
      <c r="F409" s="46" t="s">
        <v>5249</v>
      </c>
      <c r="G409" s="797" t="str">
        <f t="shared" si="14"/>
        <v/>
      </c>
      <c r="H409" s="797" t="str">
        <f t="shared" si="14"/>
        <v/>
      </c>
      <c r="I409" s="797" t="str">
        <f t="shared" si="14"/>
        <v/>
      </c>
      <c r="J409" s="797" t="str">
        <f t="shared" si="13"/>
        <v/>
      </c>
      <c r="K409" s="797" t="str">
        <f t="shared" si="13"/>
        <v/>
      </c>
      <c r="L409" s="797" t="str">
        <f t="shared" si="13"/>
        <v/>
      </c>
      <c r="M409" s="797" t="str">
        <f t="shared" si="13"/>
        <v/>
      </c>
      <c r="N409" s="797" t="b">
        <v>0</v>
      </c>
    </row>
    <row r="410" spans="1:14" s="5" customFormat="1" ht="51" x14ac:dyDescent="0.25">
      <c r="A410" s="41" t="s">
        <v>49</v>
      </c>
      <c r="B410" s="42" t="s">
        <v>76</v>
      </c>
      <c r="C410" s="43" t="s">
        <v>51</v>
      </c>
      <c r="D410" s="44">
        <v>1</v>
      </c>
      <c r="E410" s="47"/>
      <c r="F410" s="46" t="s">
        <v>5249</v>
      </c>
      <c r="G410" s="797" t="str">
        <f t="shared" si="14"/>
        <v/>
      </c>
      <c r="H410" s="797" t="str">
        <f t="shared" si="14"/>
        <v/>
      </c>
      <c r="I410" s="797" t="str">
        <f t="shared" si="14"/>
        <v/>
      </c>
      <c r="J410" s="797" t="str">
        <f t="shared" si="13"/>
        <v/>
      </c>
      <c r="K410" s="797" t="str">
        <f t="shared" si="13"/>
        <v/>
      </c>
      <c r="L410" s="797" t="str">
        <f t="shared" si="13"/>
        <v/>
      </c>
      <c r="M410" s="797" t="str">
        <f t="shared" si="13"/>
        <v/>
      </c>
      <c r="N410" s="797" t="b">
        <v>0</v>
      </c>
    </row>
    <row r="411" spans="1:14" s="5" customFormat="1" x14ac:dyDescent="0.25">
      <c r="A411" s="41" t="s">
        <v>420</v>
      </c>
      <c r="B411" s="42" t="s">
        <v>421</v>
      </c>
      <c r="C411" s="43" t="s">
        <v>422</v>
      </c>
      <c r="D411" s="44">
        <v>1</v>
      </c>
      <c r="E411" s="47"/>
      <c r="F411" s="46" t="s">
        <v>5249</v>
      </c>
      <c r="G411" s="797" t="str">
        <f t="shared" si="14"/>
        <v/>
      </c>
      <c r="H411" s="797" t="str">
        <f t="shared" si="14"/>
        <v/>
      </c>
      <c r="I411" s="797" t="str">
        <f t="shared" si="14"/>
        <v/>
      </c>
      <c r="J411" s="797" t="str">
        <f t="shared" si="13"/>
        <v/>
      </c>
      <c r="K411" s="797" t="str">
        <f t="shared" si="13"/>
        <v/>
      </c>
      <c r="L411" s="797" t="str">
        <f t="shared" si="13"/>
        <v/>
      </c>
      <c r="M411" s="797" t="str">
        <f t="shared" si="13"/>
        <v/>
      </c>
      <c r="N411" s="797" t="b">
        <v>0</v>
      </c>
    </row>
    <row r="412" spans="1:14" s="5" customFormat="1" x14ac:dyDescent="0.25">
      <c r="A412" s="41" t="s">
        <v>77</v>
      </c>
      <c r="B412" s="42" t="s">
        <v>78</v>
      </c>
      <c r="C412" s="43" t="s">
        <v>79</v>
      </c>
      <c r="D412" s="44">
        <v>1</v>
      </c>
      <c r="E412" s="47"/>
      <c r="F412" s="46" t="s">
        <v>5249</v>
      </c>
      <c r="G412" s="797" t="str">
        <f t="shared" si="14"/>
        <v/>
      </c>
      <c r="H412" s="797" t="str">
        <f t="shared" si="14"/>
        <v/>
      </c>
      <c r="I412" s="797" t="str">
        <f t="shared" si="14"/>
        <v/>
      </c>
      <c r="J412" s="797" t="str">
        <f t="shared" si="13"/>
        <v/>
      </c>
      <c r="K412" s="797" t="str">
        <f t="shared" si="13"/>
        <v/>
      </c>
      <c r="L412" s="797" t="str">
        <f t="shared" si="13"/>
        <v/>
      </c>
      <c r="M412" s="797" t="str">
        <f t="shared" si="13"/>
        <v/>
      </c>
      <c r="N412" s="797" t="b">
        <v>0</v>
      </c>
    </row>
    <row r="413" spans="1:14" s="5" customFormat="1" x14ac:dyDescent="0.25">
      <c r="A413" s="41" t="s">
        <v>52</v>
      </c>
      <c r="B413" s="47" t="s">
        <v>52</v>
      </c>
      <c r="C413" s="43" t="s">
        <v>53</v>
      </c>
      <c r="D413" s="44">
        <v>1</v>
      </c>
      <c r="E413" s="47"/>
      <c r="F413" s="46" t="s">
        <v>5249</v>
      </c>
      <c r="G413" s="797" t="str">
        <f t="shared" si="14"/>
        <v/>
      </c>
      <c r="H413" s="797" t="str">
        <f t="shared" si="14"/>
        <v/>
      </c>
      <c r="I413" s="797" t="str">
        <f t="shared" si="14"/>
        <v/>
      </c>
      <c r="J413" s="797" t="str">
        <f t="shared" si="13"/>
        <v/>
      </c>
      <c r="K413" s="797" t="str">
        <f t="shared" si="13"/>
        <v/>
      </c>
      <c r="L413" s="797" t="str">
        <f t="shared" si="13"/>
        <v/>
      </c>
      <c r="M413" s="797" t="str">
        <f t="shared" si="13"/>
        <v/>
      </c>
      <c r="N413" s="797" t="b">
        <v>0</v>
      </c>
    </row>
    <row r="414" spans="1:14" s="5" customFormat="1" x14ac:dyDescent="0.25">
      <c r="A414" s="41" t="s">
        <v>81</v>
      </c>
      <c r="B414" s="42" t="s">
        <v>55</v>
      </c>
      <c r="C414" s="43" t="s">
        <v>56</v>
      </c>
      <c r="D414" s="44">
        <v>1</v>
      </c>
      <c r="E414" s="47"/>
      <c r="F414" s="46" t="s">
        <v>5249</v>
      </c>
      <c r="G414" s="797" t="str">
        <f t="shared" si="14"/>
        <v/>
      </c>
      <c r="H414" s="797" t="str">
        <f t="shared" si="14"/>
        <v/>
      </c>
      <c r="I414" s="797" t="str">
        <f t="shared" si="14"/>
        <v/>
      </c>
      <c r="J414" s="797" t="str">
        <f t="shared" si="13"/>
        <v/>
      </c>
      <c r="K414" s="797" t="str">
        <f t="shared" si="13"/>
        <v/>
      </c>
      <c r="L414" s="797" t="str">
        <f t="shared" si="13"/>
        <v/>
      </c>
      <c r="M414" s="797" t="str">
        <f t="shared" si="13"/>
        <v/>
      </c>
      <c r="N414" s="797" t="b">
        <v>0</v>
      </c>
    </row>
    <row r="415" spans="1:14" s="5" customFormat="1" ht="25.5" x14ac:dyDescent="0.25">
      <c r="A415" s="41" t="s">
        <v>57</v>
      </c>
      <c r="B415" s="42" t="s">
        <v>58</v>
      </c>
      <c r="C415" s="43" t="s">
        <v>59</v>
      </c>
      <c r="D415" s="44">
        <v>1</v>
      </c>
      <c r="E415" s="47"/>
      <c r="F415" s="46" t="s">
        <v>5249</v>
      </c>
      <c r="G415" s="797" t="str">
        <f t="shared" si="14"/>
        <v/>
      </c>
      <c r="H415" s="797" t="str">
        <f t="shared" si="14"/>
        <v/>
      </c>
      <c r="I415" s="797" t="str">
        <f t="shared" si="14"/>
        <v/>
      </c>
      <c r="J415" s="797" t="str">
        <f t="shared" si="13"/>
        <v/>
      </c>
      <c r="K415" s="797" t="str">
        <f t="shared" si="13"/>
        <v/>
      </c>
      <c r="L415" s="797" t="str">
        <f t="shared" si="13"/>
        <v/>
      </c>
      <c r="M415" s="797" t="str">
        <f t="shared" si="13"/>
        <v/>
      </c>
      <c r="N415" s="797" t="b">
        <v>0</v>
      </c>
    </row>
    <row r="416" spans="1:14" s="5" customFormat="1" ht="26.25" thickBot="1" x14ac:dyDescent="0.3">
      <c r="A416" s="48" t="s">
        <v>60</v>
      </c>
      <c r="B416" s="49" t="s">
        <v>423</v>
      </c>
      <c r="C416" s="50" t="s">
        <v>424</v>
      </c>
      <c r="D416" s="51">
        <v>1</v>
      </c>
      <c r="E416" s="62"/>
      <c r="F416" s="53" t="s">
        <v>5249</v>
      </c>
      <c r="G416" s="797" t="str">
        <f t="shared" si="14"/>
        <v/>
      </c>
      <c r="H416" s="797" t="str">
        <f t="shared" si="14"/>
        <v/>
      </c>
      <c r="I416" s="797" t="str">
        <f t="shared" si="14"/>
        <v/>
      </c>
      <c r="J416" s="797" t="str">
        <f t="shared" si="13"/>
        <v/>
      </c>
      <c r="K416" s="797" t="str">
        <f t="shared" si="13"/>
        <v/>
      </c>
      <c r="L416" s="797" t="str">
        <f t="shared" si="13"/>
        <v/>
      </c>
      <c r="M416" s="797" t="str">
        <f t="shared" si="13"/>
        <v/>
      </c>
      <c r="N416" s="797" t="b">
        <v>0</v>
      </c>
    </row>
    <row r="417" spans="1:14" s="5" customFormat="1" ht="15.75" thickBot="1" x14ac:dyDescent="0.3">
      <c r="A417" s="63"/>
      <c r="B417" s="64"/>
      <c r="C417" s="65"/>
      <c r="D417" s="66"/>
      <c r="E417" s="102"/>
      <c r="F417" s="68" t="s">
        <v>5249</v>
      </c>
      <c r="G417" s="797" t="str">
        <f t="shared" si="14"/>
        <v/>
      </c>
      <c r="H417" s="797" t="str">
        <f t="shared" si="14"/>
        <v/>
      </c>
      <c r="I417" s="797" t="str">
        <f t="shared" si="14"/>
        <v/>
      </c>
      <c r="J417" s="797" t="str">
        <f t="shared" si="13"/>
        <v/>
      </c>
      <c r="K417" s="797" t="str">
        <f t="shared" si="13"/>
        <v/>
      </c>
      <c r="L417" s="797" t="str">
        <f t="shared" si="13"/>
        <v/>
      </c>
      <c r="M417" s="797" t="str">
        <f t="shared" si="13"/>
        <v/>
      </c>
      <c r="N417" s="797" t="b">
        <v>0</v>
      </c>
    </row>
    <row r="418" spans="1:14" s="5" customFormat="1" x14ac:dyDescent="0.25">
      <c r="A418" s="35" t="s">
        <v>9519</v>
      </c>
      <c r="B418" s="36" t="s">
        <v>5780</v>
      </c>
      <c r="C418" s="37" t="s">
        <v>5781</v>
      </c>
      <c r="D418" s="38"/>
      <c r="E418" s="71"/>
      <c r="F418" s="40">
        <v>2786.44</v>
      </c>
      <c r="G418" s="797">
        <f t="shared" si="14"/>
        <v>959</v>
      </c>
      <c r="H418" s="797">
        <f t="shared" si="14"/>
        <v>959</v>
      </c>
      <c r="I418" s="797">
        <f t="shared" si="14"/>
        <v>1259</v>
      </c>
      <c r="J418" s="797">
        <f t="shared" si="13"/>
        <v>875</v>
      </c>
      <c r="K418" s="797">
        <f t="shared" si="13"/>
        <v>1390</v>
      </c>
      <c r="L418" s="797">
        <f t="shared" si="13"/>
        <v>1198</v>
      </c>
      <c r="M418" s="797">
        <f t="shared" si="13"/>
        <v>1346</v>
      </c>
      <c r="N418" s="797" t="b">
        <v>0</v>
      </c>
    </row>
    <row r="419" spans="1:14" s="5" customFormat="1" x14ac:dyDescent="0.25">
      <c r="A419" s="41" t="s">
        <v>413</v>
      </c>
      <c r="B419" s="42" t="s">
        <v>5782</v>
      </c>
      <c r="C419" s="43" t="s">
        <v>5781</v>
      </c>
      <c r="D419" s="44">
        <v>1</v>
      </c>
      <c r="E419" s="72"/>
      <c r="F419" s="46"/>
      <c r="G419" s="797" t="str">
        <f t="shared" si="14"/>
        <v/>
      </c>
      <c r="H419" s="797" t="str">
        <f t="shared" si="14"/>
        <v/>
      </c>
      <c r="I419" s="797" t="str">
        <f t="shared" si="14"/>
        <v/>
      </c>
      <c r="J419" s="797" t="str">
        <f t="shared" si="13"/>
        <v/>
      </c>
      <c r="K419" s="797" t="str">
        <f t="shared" si="13"/>
        <v/>
      </c>
      <c r="L419" s="797" t="str">
        <f t="shared" si="13"/>
        <v/>
      </c>
      <c r="M419" s="797" t="str">
        <f t="shared" si="13"/>
        <v/>
      </c>
      <c r="N419" s="797" t="b">
        <v>0</v>
      </c>
    </row>
    <row r="420" spans="1:14" s="5" customFormat="1" ht="38.25" x14ac:dyDescent="0.25">
      <c r="A420" s="41" t="s">
        <v>5783</v>
      </c>
      <c r="B420" s="42" t="s">
        <v>5784</v>
      </c>
      <c r="C420" s="43" t="s">
        <v>5785</v>
      </c>
      <c r="D420" s="44">
        <v>1</v>
      </c>
      <c r="E420" s="72"/>
      <c r="F420" s="46" t="s">
        <v>5249</v>
      </c>
      <c r="G420" s="797" t="str">
        <f t="shared" si="14"/>
        <v/>
      </c>
      <c r="H420" s="797" t="str">
        <f t="shared" si="14"/>
        <v/>
      </c>
      <c r="I420" s="797" t="str">
        <f t="shared" si="14"/>
        <v/>
      </c>
      <c r="J420" s="797" t="str">
        <f t="shared" si="13"/>
        <v/>
      </c>
      <c r="K420" s="797" t="str">
        <f t="shared" si="13"/>
        <v/>
      </c>
      <c r="L420" s="797" t="str">
        <f t="shared" si="13"/>
        <v/>
      </c>
      <c r="M420" s="797" t="str">
        <f t="shared" si="13"/>
        <v/>
      </c>
      <c r="N420" s="797" t="b">
        <v>0</v>
      </c>
    </row>
    <row r="421" spans="1:14" s="5" customFormat="1" ht="25.5" x14ac:dyDescent="0.25">
      <c r="A421" s="41" t="s">
        <v>9360</v>
      </c>
      <c r="B421" s="114" t="s">
        <v>330</v>
      </c>
      <c r="C421" s="43" t="s">
        <v>5786</v>
      </c>
      <c r="D421" s="44">
        <v>2</v>
      </c>
      <c r="E421" s="72"/>
      <c r="F421" s="46" t="s">
        <v>5249</v>
      </c>
      <c r="G421" s="797" t="str">
        <f t="shared" si="14"/>
        <v/>
      </c>
      <c r="H421" s="797" t="str">
        <f t="shared" si="14"/>
        <v/>
      </c>
      <c r="I421" s="797" t="str">
        <f t="shared" si="14"/>
        <v/>
      </c>
      <c r="J421" s="797" t="str">
        <f t="shared" si="13"/>
        <v/>
      </c>
      <c r="K421" s="797" t="str">
        <f t="shared" si="13"/>
        <v/>
      </c>
      <c r="L421" s="797" t="str">
        <f t="shared" si="13"/>
        <v/>
      </c>
      <c r="M421" s="797" t="str">
        <f t="shared" si="13"/>
        <v/>
      </c>
      <c r="N421" s="797" t="b">
        <v>0</v>
      </c>
    </row>
    <row r="422" spans="1:14" s="5" customFormat="1" x14ac:dyDescent="0.25">
      <c r="A422" s="41" t="s">
        <v>5787</v>
      </c>
      <c r="B422" s="114" t="s">
        <v>5788</v>
      </c>
      <c r="C422" s="43" t="s">
        <v>5789</v>
      </c>
      <c r="D422" s="44">
        <v>1</v>
      </c>
      <c r="E422" s="72"/>
      <c r="F422" s="46" t="s">
        <v>5249</v>
      </c>
      <c r="G422" s="797" t="str">
        <f t="shared" si="14"/>
        <v/>
      </c>
      <c r="H422" s="797" t="str">
        <f t="shared" si="14"/>
        <v/>
      </c>
      <c r="I422" s="797" t="str">
        <f t="shared" si="14"/>
        <v/>
      </c>
      <c r="J422" s="797" t="str">
        <f t="shared" si="13"/>
        <v/>
      </c>
      <c r="K422" s="797" t="str">
        <f t="shared" si="13"/>
        <v/>
      </c>
      <c r="L422" s="797" t="str">
        <f t="shared" si="13"/>
        <v/>
      </c>
      <c r="M422" s="797" t="str">
        <f t="shared" si="13"/>
        <v/>
      </c>
      <c r="N422" s="797" t="b">
        <v>0</v>
      </c>
    </row>
    <row r="423" spans="1:14" s="5" customFormat="1" x14ac:dyDescent="0.25">
      <c r="A423" s="41" t="s">
        <v>5790</v>
      </c>
      <c r="B423" s="114" t="s">
        <v>5791</v>
      </c>
      <c r="C423" s="43" t="s">
        <v>5792</v>
      </c>
      <c r="D423" s="44">
        <v>1</v>
      </c>
      <c r="E423" s="72"/>
      <c r="F423" s="46" t="s">
        <v>5249</v>
      </c>
      <c r="G423" s="797" t="str">
        <f t="shared" si="14"/>
        <v/>
      </c>
      <c r="H423" s="797" t="str">
        <f t="shared" si="14"/>
        <v/>
      </c>
      <c r="I423" s="797" t="str">
        <f t="shared" si="14"/>
        <v/>
      </c>
      <c r="J423" s="797" t="str">
        <f t="shared" si="14"/>
        <v/>
      </c>
      <c r="K423" s="797" t="str">
        <f t="shared" si="14"/>
        <v/>
      </c>
      <c r="L423" s="797" t="str">
        <f t="shared" si="14"/>
        <v/>
      </c>
      <c r="M423" s="797" t="str">
        <f t="shared" si="14"/>
        <v/>
      </c>
      <c r="N423" s="797" t="b">
        <v>0</v>
      </c>
    </row>
    <row r="424" spans="1:14" ht="25.5" x14ac:dyDescent="0.25">
      <c r="A424" s="41" t="s">
        <v>70</v>
      </c>
      <c r="B424" s="42" t="s">
        <v>394</v>
      </c>
      <c r="C424" s="43" t="s">
        <v>244</v>
      </c>
      <c r="D424" s="44">
        <v>1</v>
      </c>
      <c r="E424" s="72"/>
      <c r="F424" s="46" t="s">
        <v>5249</v>
      </c>
      <c r="G424" s="797" t="str">
        <f t="shared" ref="G424:M460" si="15">IF($N424,"NA",IF(ISNUMBER($F424),ROUND(($F424*G$5),0),""))</f>
        <v/>
      </c>
      <c r="H424" s="797" t="str">
        <f t="shared" si="15"/>
        <v/>
      </c>
      <c r="I424" s="797" t="str">
        <f t="shared" si="15"/>
        <v/>
      </c>
      <c r="J424" s="797" t="str">
        <f t="shared" si="15"/>
        <v/>
      </c>
      <c r="K424" s="797" t="str">
        <f t="shared" si="15"/>
        <v/>
      </c>
      <c r="L424" s="797" t="str">
        <f t="shared" si="15"/>
        <v/>
      </c>
      <c r="M424" s="797" t="str">
        <f t="shared" si="15"/>
        <v/>
      </c>
      <c r="N424" s="797" t="b">
        <v>0</v>
      </c>
    </row>
    <row r="425" spans="1:14" x14ac:dyDescent="0.25">
      <c r="A425" s="41" t="s">
        <v>5793</v>
      </c>
      <c r="B425" s="114" t="s">
        <v>501</v>
      </c>
      <c r="C425" s="115" t="s">
        <v>366</v>
      </c>
      <c r="D425" s="44">
        <v>1</v>
      </c>
      <c r="E425" s="72"/>
      <c r="F425" s="46" t="s">
        <v>5249</v>
      </c>
      <c r="G425" s="797" t="str">
        <f t="shared" si="15"/>
        <v/>
      </c>
      <c r="H425" s="797" t="str">
        <f t="shared" si="15"/>
        <v/>
      </c>
      <c r="I425" s="797" t="str">
        <f t="shared" si="15"/>
        <v/>
      </c>
      <c r="J425" s="797" t="str">
        <f t="shared" si="15"/>
        <v/>
      </c>
      <c r="K425" s="797" t="str">
        <f t="shared" si="15"/>
        <v/>
      </c>
      <c r="L425" s="797" t="str">
        <f t="shared" si="15"/>
        <v/>
      </c>
      <c r="M425" s="797" t="str">
        <f t="shared" si="15"/>
        <v/>
      </c>
      <c r="N425" s="797" t="b">
        <v>0</v>
      </c>
    </row>
    <row r="426" spans="1:14" s="5" customFormat="1" ht="25.5" x14ac:dyDescent="0.25">
      <c r="A426" s="41" t="s">
        <v>100</v>
      </c>
      <c r="B426" s="42" t="s">
        <v>101</v>
      </c>
      <c r="C426" s="43" t="s">
        <v>102</v>
      </c>
      <c r="D426" s="44">
        <v>1</v>
      </c>
      <c r="E426" s="72"/>
      <c r="F426" s="46" t="s">
        <v>5249</v>
      </c>
      <c r="G426" s="797" t="str">
        <f t="shared" si="15"/>
        <v/>
      </c>
      <c r="H426" s="797" t="str">
        <f t="shared" si="15"/>
        <v/>
      </c>
      <c r="I426" s="797" t="str">
        <f t="shared" si="15"/>
        <v/>
      </c>
      <c r="J426" s="797" t="str">
        <f t="shared" si="15"/>
        <v/>
      </c>
      <c r="K426" s="797" t="str">
        <f t="shared" si="15"/>
        <v/>
      </c>
      <c r="L426" s="797" t="str">
        <f t="shared" si="15"/>
        <v/>
      </c>
      <c r="M426" s="797" t="str">
        <f t="shared" si="15"/>
        <v/>
      </c>
      <c r="N426" s="797" t="b">
        <v>0</v>
      </c>
    </row>
    <row r="427" spans="1:14" s="5" customFormat="1" ht="51" x14ac:dyDescent="0.25">
      <c r="A427" s="41" t="s">
        <v>49</v>
      </c>
      <c r="B427" s="42" t="s">
        <v>76</v>
      </c>
      <c r="C427" s="43" t="s">
        <v>51</v>
      </c>
      <c r="D427" s="44">
        <v>1</v>
      </c>
      <c r="E427" s="72"/>
      <c r="F427" s="46" t="s">
        <v>5249</v>
      </c>
      <c r="G427" s="797" t="str">
        <f t="shared" si="15"/>
        <v/>
      </c>
      <c r="H427" s="797" t="str">
        <f t="shared" si="15"/>
        <v/>
      </c>
      <c r="I427" s="797" t="str">
        <f t="shared" si="15"/>
        <v/>
      </c>
      <c r="J427" s="797" t="str">
        <f t="shared" si="15"/>
        <v/>
      </c>
      <c r="K427" s="797" t="str">
        <f t="shared" si="15"/>
        <v/>
      </c>
      <c r="L427" s="797" t="str">
        <f t="shared" si="15"/>
        <v/>
      </c>
      <c r="M427" s="797" t="str">
        <f t="shared" si="15"/>
        <v/>
      </c>
      <c r="N427" s="797" t="b">
        <v>0</v>
      </c>
    </row>
    <row r="428" spans="1:14" s="5" customFormat="1" x14ac:dyDescent="0.25">
      <c r="A428" s="41" t="s">
        <v>5794</v>
      </c>
      <c r="B428" s="114" t="s">
        <v>333</v>
      </c>
      <c r="C428" s="115" t="s">
        <v>314</v>
      </c>
      <c r="D428" s="44">
        <v>1</v>
      </c>
      <c r="E428" s="72"/>
      <c r="F428" s="46" t="s">
        <v>5249</v>
      </c>
      <c r="G428" s="797" t="str">
        <f t="shared" si="15"/>
        <v/>
      </c>
      <c r="H428" s="797" t="str">
        <f t="shared" si="15"/>
        <v/>
      </c>
      <c r="I428" s="797" t="str">
        <f t="shared" si="15"/>
        <v/>
      </c>
      <c r="J428" s="797" t="str">
        <f t="shared" si="15"/>
        <v/>
      </c>
      <c r="K428" s="797" t="str">
        <f t="shared" si="15"/>
        <v/>
      </c>
      <c r="L428" s="797" t="str">
        <f t="shared" si="15"/>
        <v/>
      </c>
      <c r="M428" s="797" t="str">
        <f t="shared" si="15"/>
        <v/>
      </c>
      <c r="N428" s="797" t="b">
        <v>0</v>
      </c>
    </row>
    <row r="429" spans="1:14" s="6" customFormat="1" x14ac:dyDescent="0.25">
      <c r="A429" s="41" t="s">
        <v>77</v>
      </c>
      <c r="B429" s="42" t="s">
        <v>78</v>
      </c>
      <c r="C429" s="43" t="s">
        <v>79</v>
      </c>
      <c r="D429" s="44">
        <v>1</v>
      </c>
      <c r="E429" s="72"/>
      <c r="F429" s="46"/>
      <c r="G429" s="797" t="str">
        <f t="shared" si="15"/>
        <v/>
      </c>
      <c r="H429" s="797" t="str">
        <f t="shared" si="15"/>
        <v/>
      </c>
      <c r="I429" s="797" t="str">
        <f t="shared" si="15"/>
        <v/>
      </c>
      <c r="J429" s="797" t="str">
        <f t="shared" si="15"/>
        <v/>
      </c>
      <c r="K429" s="797" t="str">
        <f t="shared" si="15"/>
        <v/>
      </c>
      <c r="L429" s="797" t="str">
        <f t="shared" si="15"/>
        <v/>
      </c>
      <c r="M429" s="797" t="str">
        <f t="shared" si="15"/>
        <v/>
      </c>
      <c r="N429" s="797" t="b">
        <v>0</v>
      </c>
    </row>
    <row r="430" spans="1:14" s="6" customFormat="1" x14ac:dyDescent="0.25">
      <c r="A430" s="41" t="s">
        <v>52</v>
      </c>
      <c r="B430" s="47" t="s">
        <v>52</v>
      </c>
      <c r="C430" s="43" t="s">
        <v>53</v>
      </c>
      <c r="D430" s="44">
        <v>1</v>
      </c>
      <c r="E430" s="72"/>
      <c r="F430" s="46" t="s">
        <v>5249</v>
      </c>
      <c r="G430" s="797" t="str">
        <f t="shared" si="15"/>
        <v/>
      </c>
      <c r="H430" s="797" t="str">
        <f t="shared" si="15"/>
        <v/>
      </c>
      <c r="I430" s="797" t="str">
        <f t="shared" si="15"/>
        <v/>
      </c>
      <c r="J430" s="797" t="str">
        <f t="shared" si="15"/>
        <v/>
      </c>
      <c r="K430" s="797" t="str">
        <f t="shared" si="15"/>
        <v/>
      </c>
      <c r="L430" s="797" t="str">
        <f t="shared" si="15"/>
        <v/>
      </c>
      <c r="M430" s="797" t="str">
        <f t="shared" si="15"/>
        <v/>
      </c>
      <c r="N430" s="797" t="b">
        <v>0</v>
      </c>
    </row>
    <row r="431" spans="1:14" s="5" customFormat="1" x14ac:dyDescent="0.25">
      <c r="A431" s="41" t="s">
        <v>5795</v>
      </c>
      <c r="B431" s="116" t="s">
        <v>5796</v>
      </c>
      <c r="C431" s="117" t="s">
        <v>5797</v>
      </c>
      <c r="D431" s="44">
        <v>1</v>
      </c>
      <c r="E431" s="72"/>
      <c r="F431" s="46" t="s">
        <v>5249</v>
      </c>
      <c r="G431" s="797" t="str">
        <f t="shared" si="15"/>
        <v/>
      </c>
      <c r="H431" s="797" t="str">
        <f t="shared" si="15"/>
        <v/>
      </c>
      <c r="I431" s="797" t="str">
        <f t="shared" si="15"/>
        <v/>
      </c>
      <c r="J431" s="797" t="str">
        <f t="shared" si="15"/>
        <v/>
      </c>
      <c r="K431" s="797" t="str">
        <f t="shared" si="15"/>
        <v/>
      </c>
      <c r="L431" s="797" t="str">
        <f t="shared" si="15"/>
        <v/>
      </c>
      <c r="M431" s="797" t="str">
        <f t="shared" si="15"/>
        <v/>
      </c>
      <c r="N431" s="797" t="b">
        <v>0</v>
      </c>
    </row>
    <row r="432" spans="1:14" s="5" customFormat="1" x14ac:dyDescent="0.25">
      <c r="A432" s="41" t="s">
        <v>5795</v>
      </c>
      <c r="B432" s="116" t="s">
        <v>5798</v>
      </c>
      <c r="C432" s="117" t="s">
        <v>5799</v>
      </c>
      <c r="D432" s="44">
        <v>1</v>
      </c>
      <c r="E432" s="72"/>
      <c r="F432" s="46" t="s">
        <v>5249</v>
      </c>
      <c r="G432" s="797" t="str">
        <f t="shared" si="15"/>
        <v/>
      </c>
      <c r="H432" s="797" t="str">
        <f t="shared" si="15"/>
        <v/>
      </c>
      <c r="I432" s="797" t="str">
        <f t="shared" si="15"/>
        <v/>
      </c>
      <c r="J432" s="797" t="str">
        <f t="shared" si="15"/>
        <v/>
      </c>
      <c r="K432" s="797" t="str">
        <f t="shared" si="15"/>
        <v/>
      </c>
      <c r="L432" s="797" t="str">
        <f t="shared" si="15"/>
        <v/>
      </c>
      <c r="M432" s="797" t="str">
        <f t="shared" si="15"/>
        <v/>
      </c>
      <c r="N432" s="797" t="b">
        <v>0</v>
      </c>
    </row>
    <row r="433" spans="1:14" s="5" customFormat="1" x14ac:dyDescent="0.25">
      <c r="A433" s="41" t="s">
        <v>5800</v>
      </c>
      <c r="B433" s="116" t="s">
        <v>5801</v>
      </c>
      <c r="C433" s="117" t="s">
        <v>5802</v>
      </c>
      <c r="D433" s="44">
        <v>1</v>
      </c>
      <c r="E433" s="72"/>
      <c r="F433" s="46" t="s">
        <v>5249</v>
      </c>
      <c r="G433" s="797" t="str">
        <f t="shared" si="15"/>
        <v/>
      </c>
      <c r="H433" s="797" t="str">
        <f t="shared" si="15"/>
        <v/>
      </c>
      <c r="I433" s="797" t="str">
        <f t="shared" si="15"/>
        <v/>
      </c>
      <c r="J433" s="797" t="str">
        <f t="shared" si="15"/>
        <v/>
      </c>
      <c r="K433" s="797" t="str">
        <f t="shared" si="15"/>
        <v/>
      </c>
      <c r="L433" s="797" t="str">
        <f t="shared" si="15"/>
        <v/>
      </c>
      <c r="M433" s="797" t="str">
        <f t="shared" si="15"/>
        <v/>
      </c>
      <c r="N433" s="797" t="b">
        <v>0</v>
      </c>
    </row>
    <row r="434" spans="1:14" s="5" customFormat="1" x14ac:dyDescent="0.25">
      <c r="A434" s="41" t="s">
        <v>5803</v>
      </c>
      <c r="B434" s="116" t="s">
        <v>5804</v>
      </c>
      <c r="C434" s="117" t="s">
        <v>5805</v>
      </c>
      <c r="D434" s="44">
        <v>1</v>
      </c>
      <c r="E434" s="72"/>
      <c r="F434" s="46" t="s">
        <v>5249</v>
      </c>
      <c r="G434" s="797" t="str">
        <f t="shared" si="15"/>
        <v/>
      </c>
      <c r="H434" s="797" t="str">
        <f t="shared" si="15"/>
        <v/>
      </c>
      <c r="I434" s="797" t="str">
        <f t="shared" si="15"/>
        <v/>
      </c>
      <c r="J434" s="797" t="str">
        <f t="shared" si="15"/>
        <v/>
      </c>
      <c r="K434" s="797" t="str">
        <f t="shared" si="15"/>
        <v/>
      </c>
      <c r="L434" s="797" t="str">
        <f t="shared" si="15"/>
        <v/>
      </c>
      <c r="M434" s="797" t="str">
        <f t="shared" si="15"/>
        <v/>
      </c>
      <c r="N434" s="797" t="b">
        <v>0</v>
      </c>
    </row>
    <row r="435" spans="1:14" s="5" customFormat="1" x14ac:dyDescent="0.25">
      <c r="A435" s="41" t="s">
        <v>5806</v>
      </c>
      <c r="B435" s="116" t="s">
        <v>5807</v>
      </c>
      <c r="C435" s="117" t="s">
        <v>5808</v>
      </c>
      <c r="D435" s="44">
        <v>1</v>
      </c>
      <c r="E435" s="72"/>
      <c r="F435" s="46" t="s">
        <v>5249</v>
      </c>
      <c r="G435" s="797" t="str">
        <f t="shared" si="15"/>
        <v/>
      </c>
      <c r="H435" s="797" t="str">
        <f t="shared" si="15"/>
        <v/>
      </c>
      <c r="I435" s="797" t="str">
        <f t="shared" si="15"/>
        <v/>
      </c>
      <c r="J435" s="797" t="str">
        <f t="shared" si="15"/>
        <v/>
      </c>
      <c r="K435" s="797" t="str">
        <f t="shared" si="15"/>
        <v/>
      </c>
      <c r="L435" s="797" t="str">
        <f t="shared" si="15"/>
        <v/>
      </c>
      <c r="M435" s="797" t="str">
        <f t="shared" si="15"/>
        <v/>
      </c>
      <c r="N435" s="797" t="b">
        <v>0</v>
      </c>
    </row>
    <row r="436" spans="1:14" s="5" customFormat="1" x14ac:dyDescent="0.25">
      <c r="A436" s="41" t="s">
        <v>5683</v>
      </c>
      <c r="B436" s="118" t="s">
        <v>5809</v>
      </c>
      <c r="C436" s="101" t="s">
        <v>5810</v>
      </c>
      <c r="D436" s="44">
        <v>1</v>
      </c>
      <c r="E436" s="47"/>
      <c r="F436" s="46" t="s">
        <v>5249</v>
      </c>
      <c r="G436" s="797" t="str">
        <f t="shared" si="15"/>
        <v/>
      </c>
      <c r="H436" s="797" t="str">
        <f t="shared" si="15"/>
        <v/>
      </c>
      <c r="I436" s="797" t="str">
        <f t="shared" si="15"/>
        <v/>
      </c>
      <c r="J436" s="797" t="str">
        <f t="shared" si="15"/>
        <v/>
      </c>
      <c r="K436" s="797" t="str">
        <f t="shared" si="15"/>
        <v/>
      </c>
      <c r="L436" s="797" t="str">
        <f t="shared" si="15"/>
        <v/>
      </c>
      <c r="M436" s="797" t="str">
        <f t="shared" si="15"/>
        <v/>
      </c>
      <c r="N436" s="797" t="b">
        <v>0</v>
      </c>
    </row>
    <row r="437" spans="1:14" s="5" customFormat="1" x14ac:dyDescent="0.25">
      <c r="A437" s="41" t="s">
        <v>81</v>
      </c>
      <c r="B437" s="42" t="s">
        <v>55</v>
      </c>
      <c r="C437" s="43" t="s">
        <v>56</v>
      </c>
      <c r="D437" s="44">
        <v>1</v>
      </c>
      <c r="E437" s="72"/>
      <c r="F437" s="46" t="s">
        <v>5249</v>
      </c>
      <c r="G437" s="797" t="str">
        <f t="shared" si="15"/>
        <v/>
      </c>
      <c r="H437" s="797" t="str">
        <f t="shared" si="15"/>
        <v/>
      </c>
      <c r="I437" s="797" t="str">
        <f t="shared" si="15"/>
        <v/>
      </c>
      <c r="J437" s="797" t="str">
        <f t="shared" si="15"/>
        <v/>
      </c>
      <c r="K437" s="797" t="str">
        <f t="shared" si="15"/>
        <v/>
      </c>
      <c r="L437" s="797" t="str">
        <f t="shared" si="15"/>
        <v/>
      </c>
      <c r="M437" s="797" t="str">
        <f t="shared" si="15"/>
        <v/>
      </c>
      <c r="N437" s="797" t="b">
        <v>0</v>
      </c>
    </row>
    <row r="438" spans="1:14" s="5" customFormat="1" ht="25.5" x14ac:dyDescent="0.25">
      <c r="A438" s="41" t="s">
        <v>57</v>
      </c>
      <c r="B438" s="42" t="s">
        <v>58</v>
      </c>
      <c r="C438" s="43" t="s">
        <v>59</v>
      </c>
      <c r="D438" s="44">
        <v>1</v>
      </c>
      <c r="E438" s="72"/>
      <c r="F438" s="46" t="s">
        <v>5249</v>
      </c>
      <c r="G438" s="797" t="str">
        <f t="shared" si="15"/>
        <v/>
      </c>
      <c r="H438" s="797" t="str">
        <f t="shared" si="15"/>
        <v/>
      </c>
      <c r="I438" s="797" t="str">
        <f t="shared" si="15"/>
        <v/>
      </c>
      <c r="J438" s="797" t="str">
        <f t="shared" si="15"/>
        <v/>
      </c>
      <c r="K438" s="797" t="str">
        <f t="shared" si="15"/>
        <v/>
      </c>
      <c r="L438" s="797" t="str">
        <f t="shared" si="15"/>
        <v/>
      </c>
      <c r="M438" s="797" t="str">
        <f t="shared" si="15"/>
        <v/>
      </c>
      <c r="N438" s="797" t="b">
        <v>0</v>
      </c>
    </row>
    <row r="439" spans="1:14" s="5" customFormat="1" ht="26.25" thickBot="1" x14ac:dyDescent="0.3">
      <c r="A439" s="48" t="s">
        <v>60</v>
      </c>
      <c r="B439" s="49" t="s">
        <v>423</v>
      </c>
      <c r="C439" s="50" t="s">
        <v>5811</v>
      </c>
      <c r="D439" s="51">
        <v>1</v>
      </c>
      <c r="E439" s="74"/>
      <c r="F439" s="53" t="s">
        <v>5249</v>
      </c>
      <c r="G439" s="797" t="str">
        <f t="shared" si="15"/>
        <v/>
      </c>
      <c r="H439" s="797" t="str">
        <f t="shared" si="15"/>
        <v/>
      </c>
      <c r="I439" s="797" t="str">
        <f t="shared" si="15"/>
        <v/>
      </c>
      <c r="J439" s="797" t="str">
        <f t="shared" si="15"/>
        <v/>
      </c>
      <c r="K439" s="797" t="str">
        <f t="shared" si="15"/>
        <v/>
      </c>
      <c r="L439" s="797" t="str">
        <f t="shared" si="15"/>
        <v/>
      </c>
      <c r="M439" s="797" t="str">
        <f t="shared" si="15"/>
        <v/>
      </c>
      <c r="N439" s="797" t="b">
        <v>0</v>
      </c>
    </row>
    <row r="440" spans="1:14" s="5" customFormat="1" x14ac:dyDescent="0.25">
      <c r="A440" s="69"/>
      <c r="B440" s="42"/>
      <c r="C440" s="43"/>
      <c r="D440" s="44"/>
      <c r="E440" s="47"/>
      <c r="F440" s="10" t="s">
        <v>5249</v>
      </c>
      <c r="G440" s="797" t="str">
        <f t="shared" si="15"/>
        <v/>
      </c>
      <c r="H440" s="797" t="str">
        <f t="shared" si="15"/>
        <v/>
      </c>
      <c r="I440" s="797" t="str">
        <f t="shared" si="15"/>
        <v/>
      </c>
      <c r="J440" s="797" t="str">
        <f t="shared" si="15"/>
        <v/>
      </c>
      <c r="K440" s="797" t="str">
        <f t="shared" si="15"/>
        <v/>
      </c>
      <c r="L440" s="797" t="str">
        <f t="shared" si="15"/>
        <v/>
      </c>
      <c r="M440" s="797" t="str">
        <f t="shared" si="15"/>
        <v/>
      </c>
      <c r="N440" s="797" t="b">
        <v>0</v>
      </c>
    </row>
    <row r="441" spans="1:14" s="5" customFormat="1" ht="15.75" thickBot="1" x14ac:dyDescent="0.3">
      <c r="A441" s="69"/>
      <c r="B441" s="42"/>
      <c r="C441" s="43"/>
      <c r="D441" s="44"/>
      <c r="E441" s="47"/>
      <c r="F441" s="10" t="s">
        <v>5249</v>
      </c>
      <c r="G441" s="797" t="str">
        <f t="shared" si="15"/>
        <v/>
      </c>
      <c r="H441" s="797" t="str">
        <f t="shared" si="15"/>
        <v/>
      </c>
      <c r="I441" s="797" t="str">
        <f t="shared" si="15"/>
        <v/>
      </c>
      <c r="J441" s="797" t="str">
        <f t="shared" si="15"/>
        <v/>
      </c>
      <c r="K441" s="797" t="str">
        <f t="shared" si="15"/>
        <v/>
      </c>
      <c r="L441" s="797" t="str">
        <f t="shared" si="15"/>
        <v/>
      </c>
      <c r="M441" s="797" t="str">
        <f t="shared" si="15"/>
        <v/>
      </c>
      <c r="N441" s="797" t="b">
        <v>0</v>
      </c>
    </row>
    <row r="442" spans="1:14" s="5" customFormat="1" x14ac:dyDescent="0.25">
      <c r="A442" s="35" t="s">
        <v>425</v>
      </c>
      <c r="B442" s="36" t="s">
        <v>5812</v>
      </c>
      <c r="C442" s="37" t="s">
        <v>427</v>
      </c>
      <c r="D442" s="38"/>
      <c r="E442" s="39"/>
      <c r="F442" s="40">
        <v>4954.95</v>
      </c>
      <c r="G442" s="797">
        <f t="shared" si="15"/>
        <v>1705</v>
      </c>
      <c r="H442" s="797">
        <f t="shared" si="15"/>
        <v>1705</v>
      </c>
      <c r="I442" s="797">
        <f t="shared" si="15"/>
        <v>2240</v>
      </c>
      <c r="J442" s="797">
        <f t="shared" si="15"/>
        <v>1556</v>
      </c>
      <c r="K442" s="797">
        <f t="shared" si="15"/>
        <v>2473</v>
      </c>
      <c r="L442" s="797">
        <f t="shared" si="15"/>
        <v>2131</v>
      </c>
      <c r="M442" s="797">
        <f t="shared" si="15"/>
        <v>2393</v>
      </c>
      <c r="N442" s="797" t="b">
        <v>0</v>
      </c>
    </row>
    <row r="443" spans="1:14" s="5" customFormat="1" x14ac:dyDescent="0.25">
      <c r="A443" s="41" t="s">
        <v>428</v>
      </c>
      <c r="B443" s="42" t="s">
        <v>426</v>
      </c>
      <c r="C443" s="43" t="s">
        <v>427</v>
      </c>
      <c r="D443" s="44">
        <v>1</v>
      </c>
      <c r="E443" s="47"/>
      <c r="F443" s="46" t="s">
        <v>5249</v>
      </c>
      <c r="G443" s="797" t="str">
        <f t="shared" si="15"/>
        <v/>
      </c>
      <c r="H443" s="797" t="str">
        <f t="shared" si="15"/>
        <v/>
      </c>
      <c r="I443" s="797" t="str">
        <f t="shared" si="15"/>
        <v/>
      </c>
      <c r="J443" s="797" t="str">
        <f t="shared" si="15"/>
        <v/>
      </c>
      <c r="K443" s="797" t="str">
        <f t="shared" si="15"/>
        <v/>
      </c>
      <c r="L443" s="797" t="str">
        <f t="shared" si="15"/>
        <v/>
      </c>
      <c r="M443" s="797" t="str">
        <f t="shared" si="15"/>
        <v/>
      </c>
      <c r="N443" s="797" t="b">
        <v>0</v>
      </c>
    </row>
    <row r="444" spans="1:14" s="5" customFormat="1" x14ac:dyDescent="0.25">
      <c r="A444" s="41" t="s">
        <v>429</v>
      </c>
      <c r="B444" s="42" t="s">
        <v>430</v>
      </c>
      <c r="C444" s="43" t="s">
        <v>431</v>
      </c>
      <c r="D444" s="44">
        <v>1</v>
      </c>
      <c r="E444" s="47"/>
      <c r="F444" s="46" t="s">
        <v>5249</v>
      </c>
      <c r="G444" s="797" t="str">
        <f t="shared" si="15"/>
        <v/>
      </c>
      <c r="H444" s="797" t="str">
        <f t="shared" si="15"/>
        <v/>
      </c>
      <c r="I444" s="797" t="str">
        <f t="shared" si="15"/>
        <v/>
      </c>
      <c r="J444" s="797" t="str">
        <f t="shared" si="15"/>
        <v/>
      </c>
      <c r="K444" s="797" t="str">
        <f t="shared" si="15"/>
        <v/>
      </c>
      <c r="L444" s="797" t="str">
        <f t="shared" si="15"/>
        <v/>
      </c>
      <c r="M444" s="797" t="str">
        <f t="shared" si="15"/>
        <v/>
      </c>
      <c r="N444" s="797" t="b">
        <v>0</v>
      </c>
    </row>
    <row r="445" spans="1:14" s="5" customFormat="1" ht="51" x14ac:dyDescent="0.25">
      <c r="A445" s="41" t="s">
        <v>236</v>
      </c>
      <c r="B445" s="42" t="s">
        <v>432</v>
      </c>
      <c r="C445" s="43" t="s">
        <v>433</v>
      </c>
      <c r="D445" s="44">
        <v>1</v>
      </c>
      <c r="E445" s="47"/>
      <c r="F445" s="46" t="s">
        <v>5249</v>
      </c>
      <c r="G445" s="797" t="str">
        <f t="shared" si="15"/>
        <v/>
      </c>
      <c r="H445" s="797" t="str">
        <f t="shared" si="15"/>
        <v/>
      </c>
      <c r="I445" s="797" t="str">
        <f t="shared" si="15"/>
        <v/>
      </c>
      <c r="J445" s="797" t="str">
        <f t="shared" si="15"/>
        <v/>
      </c>
      <c r="K445" s="797" t="str">
        <f t="shared" si="15"/>
        <v/>
      </c>
      <c r="L445" s="797" t="str">
        <f t="shared" si="15"/>
        <v/>
      </c>
      <c r="M445" s="797" t="str">
        <f t="shared" si="15"/>
        <v/>
      </c>
      <c r="N445" s="797" t="b">
        <v>0</v>
      </c>
    </row>
    <row r="446" spans="1:14" s="5" customFormat="1" ht="25.5" x14ac:dyDescent="0.25">
      <c r="A446" s="41" t="s">
        <v>5432</v>
      </c>
      <c r="B446" s="42" t="s">
        <v>434</v>
      </c>
      <c r="C446" s="43" t="s">
        <v>417</v>
      </c>
      <c r="D446" s="44">
        <v>2</v>
      </c>
      <c r="E446" s="47"/>
      <c r="F446" s="46" t="s">
        <v>5249</v>
      </c>
      <c r="G446" s="797" t="str">
        <f t="shared" si="15"/>
        <v/>
      </c>
      <c r="H446" s="797" t="str">
        <f t="shared" si="15"/>
        <v/>
      </c>
      <c r="I446" s="797" t="str">
        <f t="shared" si="15"/>
        <v/>
      </c>
      <c r="J446" s="797" t="str">
        <f t="shared" si="15"/>
        <v/>
      </c>
      <c r="K446" s="797" t="str">
        <f t="shared" si="15"/>
        <v/>
      </c>
      <c r="L446" s="797" t="str">
        <f t="shared" si="15"/>
        <v/>
      </c>
      <c r="M446" s="797" t="str">
        <f t="shared" si="15"/>
        <v/>
      </c>
      <c r="N446" s="797" t="b">
        <v>0</v>
      </c>
    </row>
    <row r="447" spans="1:14" s="5" customFormat="1" x14ac:dyDescent="0.25">
      <c r="A447" s="41" t="s">
        <v>436</v>
      </c>
      <c r="B447" s="42" t="s">
        <v>437</v>
      </c>
      <c r="C447" s="43" t="s">
        <v>438</v>
      </c>
      <c r="D447" s="44">
        <v>1</v>
      </c>
      <c r="E447" s="47"/>
      <c r="F447" s="46" t="s">
        <v>5249</v>
      </c>
      <c r="G447" s="797" t="str">
        <f t="shared" si="15"/>
        <v/>
      </c>
      <c r="H447" s="797" t="str">
        <f t="shared" si="15"/>
        <v/>
      </c>
      <c r="I447" s="797" t="str">
        <f t="shared" si="15"/>
        <v/>
      </c>
      <c r="J447" s="797" t="str">
        <f t="shared" si="15"/>
        <v/>
      </c>
      <c r="K447" s="797" t="str">
        <f t="shared" si="15"/>
        <v/>
      </c>
      <c r="L447" s="797" t="str">
        <f t="shared" si="15"/>
        <v/>
      </c>
      <c r="M447" s="797" t="str">
        <f t="shared" si="15"/>
        <v/>
      </c>
      <c r="N447" s="797" t="b">
        <v>0</v>
      </c>
    </row>
    <row r="448" spans="1:14" s="5" customFormat="1" ht="25.5" x14ac:dyDescent="0.25">
      <c r="A448" s="41" t="s">
        <v>70</v>
      </c>
      <c r="B448" s="42" t="s">
        <v>394</v>
      </c>
      <c r="C448" s="43" t="s">
        <v>244</v>
      </c>
      <c r="D448" s="44">
        <v>1</v>
      </c>
      <c r="E448" s="47"/>
      <c r="F448" s="46" t="s">
        <v>5249</v>
      </c>
      <c r="G448" s="797" t="str">
        <f t="shared" si="15"/>
        <v/>
      </c>
      <c r="H448" s="797" t="str">
        <f t="shared" si="15"/>
        <v/>
      </c>
      <c r="I448" s="797" t="str">
        <f t="shared" si="15"/>
        <v/>
      </c>
      <c r="J448" s="797" t="str">
        <f t="shared" si="15"/>
        <v/>
      </c>
      <c r="K448" s="797" t="str">
        <f t="shared" si="15"/>
        <v/>
      </c>
      <c r="L448" s="797" t="str">
        <f t="shared" si="15"/>
        <v/>
      </c>
      <c r="M448" s="797" t="str">
        <f t="shared" si="15"/>
        <v/>
      </c>
      <c r="N448" s="797" t="b">
        <v>0</v>
      </c>
    </row>
    <row r="449" spans="1:14" s="5" customFormat="1" x14ac:dyDescent="0.25">
      <c r="A449" s="41" t="s">
        <v>254</v>
      </c>
      <c r="B449" s="42" t="s">
        <v>439</v>
      </c>
      <c r="C449" s="43" t="s">
        <v>269</v>
      </c>
      <c r="D449" s="44">
        <v>1</v>
      </c>
      <c r="E449" s="47"/>
      <c r="F449" s="46" t="s">
        <v>5249</v>
      </c>
      <c r="G449" s="797" t="str">
        <f t="shared" si="15"/>
        <v/>
      </c>
      <c r="H449" s="797" t="str">
        <f t="shared" si="15"/>
        <v/>
      </c>
      <c r="I449" s="797" t="str">
        <f t="shared" si="15"/>
        <v/>
      </c>
      <c r="J449" s="797" t="str">
        <f t="shared" si="15"/>
        <v/>
      </c>
      <c r="K449" s="797" t="str">
        <f t="shared" si="15"/>
        <v/>
      </c>
      <c r="L449" s="797" t="str">
        <f t="shared" si="15"/>
        <v/>
      </c>
      <c r="M449" s="797" t="str">
        <f t="shared" si="15"/>
        <v/>
      </c>
      <c r="N449" s="797" t="b">
        <v>0</v>
      </c>
    </row>
    <row r="450" spans="1:14" s="5" customFormat="1" ht="51" x14ac:dyDescent="0.25">
      <c r="A450" s="41" t="s">
        <v>49</v>
      </c>
      <c r="B450" s="42" t="s">
        <v>50</v>
      </c>
      <c r="C450" s="43" t="s">
        <v>51</v>
      </c>
      <c r="D450" s="44">
        <v>1</v>
      </c>
      <c r="E450" s="47"/>
      <c r="F450" s="46" t="s">
        <v>5249</v>
      </c>
      <c r="G450" s="797" t="str">
        <f t="shared" si="15"/>
        <v/>
      </c>
      <c r="H450" s="797" t="str">
        <f t="shared" si="15"/>
        <v/>
      </c>
      <c r="I450" s="797" t="str">
        <f t="shared" si="15"/>
        <v/>
      </c>
      <c r="J450" s="797" t="str">
        <f t="shared" si="15"/>
        <v/>
      </c>
      <c r="K450" s="797" t="str">
        <f t="shared" si="15"/>
        <v/>
      </c>
      <c r="L450" s="797" t="str">
        <f t="shared" si="15"/>
        <v/>
      </c>
      <c r="M450" s="797" t="str">
        <f t="shared" si="15"/>
        <v/>
      </c>
      <c r="N450" s="797" t="b">
        <v>0</v>
      </c>
    </row>
    <row r="451" spans="1:14" s="6" customFormat="1" ht="25.5" x14ac:dyDescent="0.25">
      <c r="A451" s="41" t="s">
        <v>70</v>
      </c>
      <c r="B451" s="42" t="s">
        <v>440</v>
      </c>
      <c r="C451" s="43" t="s">
        <v>441</v>
      </c>
      <c r="D451" s="44">
        <v>1</v>
      </c>
      <c r="E451" s="47"/>
      <c r="F451" s="46" t="s">
        <v>5249</v>
      </c>
      <c r="G451" s="797" t="str">
        <f t="shared" si="15"/>
        <v/>
      </c>
      <c r="H451" s="797" t="str">
        <f t="shared" si="15"/>
        <v/>
      </c>
      <c r="I451" s="797" t="str">
        <f t="shared" si="15"/>
        <v/>
      </c>
      <c r="J451" s="797" t="str">
        <f t="shared" si="15"/>
        <v/>
      </c>
      <c r="K451" s="797" t="str">
        <f t="shared" si="15"/>
        <v/>
      </c>
      <c r="L451" s="797" t="str">
        <f t="shared" si="15"/>
        <v/>
      </c>
      <c r="M451" s="797" t="str">
        <f t="shared" si="15"/>
        <v/>
      </c>
      <c r="N451" s="797" t="b">
        <v>0</v>
      </c>
    </row>
    <row r="452" spans="1:14" s="5" customFormat="1" ht="25.5" x14ac:dyDescent="0.25">
      <c r="A452" s="41" t="s">
        <v>100</v>
      </c>
      <c r="B452" s="42" t="s">
        <v>308</v>
      </c>
      <c r="C452" s="43" t="s">
        <v>102</v>
      </c>
      <c r="D452" s="44">
        <v>2</v>
      </c>
      <c r="E452" s="47"/>
      <c r="F452" s="46" t="s">
        <v>5249</v>
      </c>
      <c r="G452" s="797" t="str">
        <f t="shared" si="15"/>
        <v/>
      </c>
      <c r="H452" s="797" t="str">
        <f t="shared" si="15"/>
        <v/>
      </c>
      <c r="I452" s="797" t="str">
        <f t="shared" si="15"/>
        <v/>
      </c>
      <c r="J452" s="797" t="str">
        <f t="shared" si="15"/>
        <v/>
      </c>
      <c r="K452" s="797" t="str">
        <f t="shared" si="15"/>
        <v/>
      </c>
      <c r="L452" s="797" t="str">
        <f t="shared" si="15"/>
        <v/>
      </c>
      <c r="M452" s="797" t="str">
        <f t="shared" si="15"/>
        <v/>
      </c>
      <c r="N452" s="797" t="b">
        <v>0</v>
      </c>
    </row>
    <row r="453" spans="1:14" s="5" customFormat="1" ht="15.75" thickBot="1" x14ac:dyDescent="0.3">
      <c r="A453" s="41" t="s">
        <v>77</v>
      </c>
      <c r="B453" s="42" t="s">
        <v>78</v>
      </c>
      <c r="C453" s="43" t="s">
        <v>79</v>
      </c>
      <c r="D453" s="44">
        <v>1</v>
      </c>
      <c r="E453" s="47"/>
      <c r="F453" s="46" t="s">
        <v>5249</v>
      </c>
      <c r="G453" s="797" t="str">
        <f t="shared" si="15"/>
        <v/>
      </c>
      <c r="H453" s="797" t="str">
        <f t="shared" si="15"/>
        <v/>
      </c>
      <c r="I453" s="797" t="str">
        <f t="shared" si="15"/>
        <v/>
      </c>
      <c r="J453" s="797" t="str">
        <f t="shared" si="15"/>
        <v/>
      </c>
      <c r="K453" s="797" t="str">
        <f t="shared" si="15"/>
        <v/>
      </c>
      <c r="L453" s="797" t="str">
        <f t="shared" si="15"/>
        <v/>
      </c>
      <c r="M453" s="797" t="str">
        <f t="shared" si="15"/>
        <v/>
      </c>
      <c r="N453" s="797" t="b">
        <v>0</v>
      </c>
    </row>
    <row r="454" spans="1:14" s="5" customFormat="1" x14ac:dyDescent="0.25">
      <c r="A454" s="69" t="s">
        <v>5683</v>
      </c>
      <c r="B454" s="61" t="s">
        <v>3756</v>
      </c>
      <c r="C454" s="94" t="s">
        <v>3757</v>
      </c>
      <c r="D454" s="44">
        <v>1</v>
      </c>
      <c r="E454" s="47"/>
      <c r="F454" s="10" t="s">
        <v>5249</v>
      </c>
      <c r="G454" s="797" t="str">
        <f t="shared" si="15"/>
        <v/>
      </c>
      <c r="H454" s="797" t="str">
        <f t="shared" si="15"/>
        <v/>
      </c>
      <c r="I454" s="797" t="str">
        <f t="shared" si="15"/>
        <v/>
      </c>
      <c r="J454" s="797" t="str">
        <f t="shared" si="15"/>
        <v/>
      </c>
      <c r="K454" s="797" t="str">
        <f t="shared" si="15"/>
        <v/>
      </c>
      <c r="L454" s="797" t="str">
        <f t="shared" si="15"/>
        <v/>
      </c>
      <c r="M454" s="797" t="str">
        <f t="shared" si="15"/>
        <v/>
      </c>
      <c r="N454" s="797" t="b">
        <v>0</v>
      </c>
    </row>
    <row r="455" spans="1:14" s="5" customFormat="1" x14ac:dyDescent="0.25">
      <c r="A455" s="41" t="s">
        <v>52</v>
      </c>
      <c r="B455" s="119" t="s">
        <v>5455</v>
      </c>
      <c r="C455" s="43" t="s">
        <v>443</v>
      </c>
      <c r="D455" s="44">
        <v>1</v>
      </c>
      <c r="E455" s="47"/>
      <c r="F455" s="46" t="s">
        <v>5249</v>
      </c>
      <c r="G455" s="797" t="str">
        <f t="shared" si="15"/>
        <v/>
      </c>
      <c r="H455" s="797" t="str">
        <f t="shared" si="15"/>
        <v/>
      </c>
      <c r="I455" s="797" t="str">
        <f t="shared" si="15"/>
        <v/>
      </c>
      <c r="J455" s="797" t="str">
        <f t="shared" si="15"/>
        <v/>
      </c>
      <c r="K455" s="797" t="str">
        <f t="shared" si="15"/>
        <v/>
      </c>
      <c r="L455" s="797" t="str">
        <f t="shared" si="15"/>
        <v/>
      </c>
      <c r="M455" s="797" t="str">
        <f t="shared" si="15"/>
        <v/>
      </c>
      <c r="N455" s="797" t="b">
        <v>0</v>
      </c>
    </row>
    <row r="456" spans="1:14" s="5" customFormat="1" x14ac:dyDescent="0.25">
      <c r="A456" s="41" t="s">
        <v>81</v>
      </c>
      <c r="B456" s="42" t="s">
        <v>55</v>
      </c>
      <c r="C456" s="43" t="s">
        <v>56</v>
      </c>
      <c r="D456" s="44">
        <v>1</v>
      </c>
      <c r="E456" s="47"/>
      <c r="F456" s="46" t="s">
        <v>5249</v>
      </c>
      <c r="G456" s="797" t="str">
        <f t="shared" si="15"/>
        <v/>
      </c>
      <c r="H456" s="797" t="str">
        <f t="shared" si="15"/>
        <v/>
      </c>
      <c r="I456" s="797" t="str">
        <f t="shared" si="15"/>
        <v/>
      </c>
      <c r="J456" s="797" t="str">
        <f t="shared" si="15"/>
        <v/>
      </c>
      <c r="K456" s="797" t="str">
        <f t="shared" si="15"/>
        <v/>
      </c>
      <c r="L456" s="797" t="str">
        <f t="shared" si="15"/>
        <v/>
      </c>
      <c r="M456" s="797" t="str">
        <f t="shared" si="15"/>
        <v/>
      </c>
      <c r="N456" s="797" t="b">
        <v>0</v>
      </c>
    </row>
    <row r="457" spans="1:14" s="5" customFormat="1" ht="25.5" x14ac:dyDescent="0.25">
      <c r="A457" s="41" t="s">
        <v>57</v>
      </c>
      <c r="B457" s="42" t="s">
        <v>58</v>
      </c>
      <c r="C457" s="43" t="s">
        <v>59</v>
      </c>
      <c r="D457" s="44">
        <v>1</v>
      </c>
      <c r="E457" s="47"/>
      <c r="F457" s="46" t="s">
        <v>5249</v>
      </c>
      <c r="G457" s="797" t="str">
        <f t="shared" si="15"/>
        <v/>
      </c>
      <c r="H457" s="797" t="str">
        <f t="shared" si="15"/>
        <v/>
      </c>
      <c r="I457" s="797" t="str">
        <f t="shared" si="15"/>
        <v/>
      </c>
      <c r="J457" s="797" t="str">
        <f t="shared" si="15"/>
        <v/>
      </c>
      <c r="K457" s="797" t="str">
        <f t="shared" si="15"/>
        <v/>
      </c>
      <c r="L457" s="797" t="str">
        <f t="shared" si="15"/>
        <v/>
      </c>
      <c r="M457" s="797" t="str">
        <f t="shared" si="15"/>
        <v/>
      </c>
      <c r="N457" s="797" t="b">
        <v>0</v>
      </c>
    </row>
    <row r="458" spans="1:14" s="5" customFormat="1" ht="26.25" thickBot="1" x14ac:dyDescent="0.3">
      <c r="A458" s="48" t="s">
        <v>60</v>
      </c>
      <c r="B458" s="49" t="s">
        <v>444</v>
      </c>
      <c r="C458" s="50" t="s">
        <v>445</v>
      </c>
      <c r="D458" s="51">
        <v>1</v>
      </c>
      <c r="E458" s="62"/>
      <c r="F458" s="53" t="s">
        <v>5249</v>
      </c>
      <c r="G458" s="797" t="str">
        <f t="shared" si="15"/>
        <v/>
      </c>
      <c r="H458" s="797" t="str">
        <f t="shared" si="15"/>
        <v/>
      </c>
      <c r="I458" s="797" t="str">
        <f t="shared" si="15"/>
        <v/>
      </c>
      <c r="J458" s="797" t="str">
        <f t="shared" si="15"/>
        <v/>
      </c>
      <c r="K458" s="797" t="str">
        <f t="shared" si="15"/>
        <v/>
      </c>
      <c r="L458" s="797" t="str">
        <f t="shared" si="15"/>
        <v/>
      </c>
      <c r="M458" s="797" t="str">
        <f t="shared" si="15"/>
        <v/>
      </c>
      <c r="N458" s="797" t="b">
        <v>0</v>
      </c>
    </row>
    <row r="459" spans="1:14" s="5" customFormat="1" ht="39" thickBot="1" x14ac:dyDescent="0.3">
      <c r="A459" s="75" t="s">
        <v>9426</v>
      </c>
      <c r="B459" s="76"/>
      <c r="C459" s="28"/>
      <c r="D459" s="29"/>
      <c r="E459" s="29"/>
      <c r="F459" s="78" t="s">
        <v>5249</v>
      </c>
      <c r="G459" s="797" t="str">
        <f t="shared" si="15"/>
        <v/>
      </c>
      <c r="H459" s="797" t="str">
        <f t="shared" si="15"/>
        <v/>
      </c>
      <c r="I459" s="797" t="str">
        <f t="shared" si="15"/>
        <v/>
      </c>
      <c r="J459" s="797" t="str">
        <f t="shared" si="15"/>
        <v/>
      </c>
      <c r="K459" s="797" t="str">
        <f t="shared" si="15"/>
        <v/>
      </c>
      <c r="L459" s="797" t="str">
        <f t="shared" si="15"/>
        <v/>
      </c>
      <c r="M459" s="797" t="str">
        <f t="shared" si="15"/>
        <v/>
      </c>
      <c r="N459" s="797" t="b">
        <v>0</v>
      </c>
    </row>
    <row r="460" spans="1:14" s="5" customFormat="1" ht="26.25" thickBot="1" x14ac:dyDescent="0.3">
      <c r="A460" s="31" t="s">
        <v>35</v>
      </c>
      <c r="B460" s="809" t="s">
        <v>36</v>
      </c>
      <c r="C460" s="806" t="s">
        <v>37</v>
      </c>
      <c r="D460" s="32" t="s">
        <v>38</v>
      </c>
      <c r="E460" s="33"/>
      <c r="F460" s="79" t="s">
        <v>9643</v>
      </c>
      <c r="G460" s="797" t="str">
        <f t="shared" si="15"/>
        <v/>
      </c>
      <c r="H460" s="797" t="str">
        <f t="shared" si="15"/>
        <v/>
      </c>
      <c r="I460" s="797" t="str">
        <f t="shared" si="15"/>
        <v/>
      </c>
      <c r="J460" s="797" t="str">
        <f t="shared" ref="J460:M523" si="16">IF($N460,"NA",IF(ISNUMBER($F460),ROUND(($F460*J$5),0),""))</f>
        <v/>
      </c>
      <c r="K460" s="797" t="str">
        <f t="shared" si="16"/>
        <v/>
      </c>
      <c r="L460" s="797" t="str">
        <f t="shared" si="16"/>
        <v/>
      </c>
      <c r="M460" s="797" t="str">
        <f t="shared" si="16"/>
        <v/>
      </c>
      <c r="N460" s="797" t="b">
        <v>0</v>
      </c>
    </row>
    <row r="461" spans="1:14" s="5" customFormat="1" ht="38.25" x14ac:dyDescent="0.25">
      <c r="A461" s="87" t="s">
        <v>149</v>
      </c>
      <c r="B461" s="42"/>
      <c r="C461" s="43"/>
      <c r="D461" s="44"/>
      <c r="E461" s="47"/>
      <c r="F461" s="10" t="s">
        <v>5249</v>
      </c>
      <c r="G461" s="797" t="str">
        <f t="shared" ref="G461:L524" si="17">IF($N461,"NA",IF(ISNUMBER($F461),ROUND(($F461*G$5),0),""))</f>
        <v/>
      </c>
      <c r="H461" s="797" t="str">
        <f t="shared" si="17"/>
        <v/>
      </c>
      <c r="I461" s="797" t="str">
        <f t="shared" si="17"/>
        <v/>
      </c>
      <c r="J461" s="797" t="str">
        <f t="shared" si="16"/>
        <v/>
      </c>
      <c r="K461" s="797" t="str">
        <f t="shared" si="16"/>
        <v/>
      </c>
      <c r="L461" s="797" t="str">
        <f t="shared" si="16"/>
        <v/>
      </c>
      <c r="M461" s="797" t="str">
        <f t="shared" si="16"/>
        <v/>
      </c>
      <c r="N461" s="797" t="b">
        <v>0</v>
      </c>
    </row>
    <row r="462" spans="1:14" s="5" customFormat="1" x14ac:dyDescent="0.25">
      <c r="A462" s="87" t="s">
        <v>1364</v>
      </c>
      <c r="B462" s="47"/>
      <c r="C462" s="43"/>
      <c r="D462" s="44"/>
      <c r="E462" s="47"/>
      <c r="F462" s="10" t="s">
        <v>5249</v>
      </c>
      <c r="G462" s="797" t="str">
        <f t="shared" si="17"/>
        <v/>
      </c>
      <c r="H462" s="797" t="str">
        <f t="shared" si="17"/>
        <v/>
      </c>
      <c r="I462" s="797" t="str">
        <f t="shared" si="17"/>
        <v/>
      </c>
      <c r="J462" s="797" t="str">
        <f t="shared" si="16"/>
        <v/>
      </c>
      <c r="K462" s="797" t="str">
        <f t="shared" si="16"/>
        <v/>
      </c>
      <c r="L462" s="797" t="str">
        <f t="shared" si="16"/>
        <v/>
      </c>
      <c r="M462" s="797" t="str">
        <f t="shared" si="16"/>
        <v/>
      </c>
      <c r="N462" s="797" t="b">
        <v>0</v>
      </c>
    </row>
    <row r="463" spans="1:14" s="5" customFormat="1" ht="25.5" x14ac:dyDescent="0.25">
      <c r="A463" s="69" t="s">
        <v>1365</v>
      </c>
      <c r="B463" s="42" t="s">
        <v>1366</v>
      </c>
      <c r="C463" s="43" t="s">
        <v>1367</v>
      </c>
      <c r="D463" s="44"/>
      <c r="E463" s="42"/>
      <c r="F463" s="120" t="s">
        <v>9655</v>
      </c>
      <c r="G463" s="797" t="str">
        <f t="shared" si="17"/>
        <v/>
      </c>
      <c r="H463" s="797" t="str">
        <f t="shared" si="17"/>
        <v/>
      </c>
      <c r="I463" s="797" t="str">
        <f t="shared" si="17"/>
        <v/>
      </c>
      <c r="J463" s="797" t="str">
        <f t="shared" si="16"/>
        <v/>
      </c>
      <c r="K463" s="797" t="str">
        <f t="shared" si="16"/>
        <v/>
      </c>
      <c r="L463" s="797" t="str">
        <f t="shared" si="16"/>
        <v/>
      </c>
      <c r="M463" s="797" t="str">
        <f t="shared" si="16"/>
        <v/>
      </c>
      <c r="N463" s="797" t="b">
        <v>0</v>
      </c>
    </row>
    <row r="464" spans="1:14" s="5" customFormat="1" ht="25.5" x14ac:dyDescent="0.25">
      <c r="A464" s="69" t="s">
        <v>1368</v>
      </c>
      <c r="B464" s="42" t="s">
        <v>1369</v>
      </c>
      <c r="C464" s="43" t="s">
        <v>1370</v>
      </c>
      <c r="D464" s="44"/>
      <c r="E464" s="42"/>
      <c r="F464" s="120" t="s">
        <v>9655</v>
      </c>
      <c r="G464" s="797" t="str">
        <f t="shared" si="17"/>
        <v/>
      </c>
      <c r="H464" s="797" t="str">
        <f t="shared" si="17"/>
        <v/>
      </c>
      <c r="I464" s="797" t="str">
        <f t="shared" si="17"/>
        <v/>
      </c>
      <c r="J464" s="797" t="str">
        <f t="shared" si="16"/>
        <v/>
      </c>
      <c r="K464" s="797" t="str">
        <f t="shared" si="16"/>
        <v/>
      </c>
      <c r="L464" s="797" t="str">
        <f t="shared" si="16"/>
        <v/>
      </c>
      <c r="M464" s="797" t="str">
        <f t="shared" si="16"/>
        <v/>
      </c>
      <c r="N464" s="797" t="b">
        <v>0</v>
      </c>
    </row>
    <row r="465" spans="1:14" s="5" customFormat="1" x14ac:dyDescent="0.25">
      <c r="A465" s="69" t="s">
        <v>1371</v>
      </c>
      <c r="B465" s="42" t="s">
        <v>1372</v>
      </c>
      <c r="C465" s="43" t="s">
        <v>1373</v>
      </c>
      <c r="D465" s="44"/>
      <c r="E465" s="42"/>
      <c r="F465" s="120" t="s">
        <v>9655</v>
      </c>
      <c r="G465" s="797" t="str">
        <f t="shared" si="17"/>
        <v/>
      </c>
      <c r="H465" s="797" t="str">
        <f t="shared" si="17"/>
        <v/>
      </c>
      <c r="I465" s="797" t="str">
        <f t="shared" si="17"/>
        <v/>
      </c>
      <c r="J465" s="797" t="str">
        <f t="shared" si="16"/>
        <v/>
      </c>
      <c r="K465" s="797" t="str">
        <f t="shared" si="16"/>
        <v/>
      </c>
      <c r="L465" s="797" t="str">
        <f t="shared" si="16"/>
        <v/>
      </c>
      <c r="M465" s="797" t="str">
        <f t="shared" si="16"/>
        <v/>
      </c>
      <c r="N465" s="797" t="b">
        <v>0</v>
      </c>
    </row>
    <row r="466" spans="1:14" s="5" customFormat="1" ht="25.5" x14ac:dyDescent="0.25">
      <c r="A466" s="69" t="s">
        <v>1374</v>
      </c>
      <c r="B466" s="90" t="s">
        <v>9656</v>
      </c>
      <c r="C466" s="43" t="s">
        <v>1375</v>
      </c>
      <c r="D466" s="44"/>
      <c r="E466" s="42"/>
      <c r="F466" s="120" t="s">
        <v>9655</v>
      </c>
      <c r="G466" s="797" t="str">
        <f t="shared" si="17"/>
        <v/>
      </c>
      <c r="H466" s="797" t="str">
        <f t="shared" si="17"/>
        <v/>
      </c>
      <c r="I466" s="797" t="str">
        <f t="shared" si="17"/>
        <v/>
      </c>
      <c r="J466" s="797" t="str">
        <f t="shared" si="16"/>
        <v/>
      </c>
      <c r="K466" s="797" t="str">
        <f t="shared" si="16"/>
        <v/>
      </c>
      <c r="L466" s="797" t="str">
        <f t="shared" si="16"/>
        <v/>
      </c>
      <c r="M466" s="797" t="str">
        <f t="shared" si="16"/>
        <v/>
      </c>
      <c r="N466" s="797" t="b">
        <v>0</v>
      </c>
    </row>
    <row r="467" spans="1:14" s="5" customFormat="1" x14ac:dyDescent="0.25">
      <c r="A467" s="69" t="s">
        <v>1376</v>
      </c>
      <c r="B467" s="90" t="s">
        <v>9657</v>
      </c>
      <c r="C467" s="43" t="s">
        <v>1377</v>
      </c>
      <c r="D467" s="44"/>
      <c r="E467" s="42"/>
      <c r="F467" s="120">
        <v>173</v>
      </c>
      <c r="G467" s="797">
        <f t="shared" si="17"/>
        <v>60</v>
      </c>
      <c r="H467" s="797">
        <f t="shared" si="17"/>
        <v>60</v>
      </c>
      <c r="I467" s="797">
        <f t="shared" si="17"/>
        <v>78</v>
      </c>
      <c r="J467" s="797">
        <f t="shared" si="16"/>
        <v>54</v>
      </c>
      <c r="K467" s="797">
        <f t="shared" si="16"/>
        <v>86</v>
      </c>
      <c r="L467" s="797">
        <f t="shared" si="16"/>
        <v>74</v>
      </c>
      <c r="M467" s="797">
        <f t="shared" si="16"/>
        <v>84</v>
      </c>
      <c r="N467" s="797" t="b">
        <v>0</v>
      </c>
    </row>
    <row r="468" spans="1:14" s="5" customFormat="1" x14ac:dyDescent="0.25">
      <c r="A468" s="69" t="s">
        <v>1378</v>
      </c>
      <c r="B468" s="90" t="s">
        <v>9658</v>
      </c>
      <c r="C468" s="43" t="s">
        <v>1379</v>
      </c>
      <c r="D468" s="44"/>
      <c r="E468" s="42"/>
      <c r="F468" s="120">
        <v>299</v>
      </c>
      <c r="G468" s="797">
        <f t="shared" si="17"/>
        <v>103</v>
      </c>
      <c r="H468" s="797">
        <f t="shared" si="17"/>
        <v>103</v>
      </c>
      <c r="I468" s="797">
        <f t="shared" si="17"/>
        <v>135</v>
      </c>
      <c r="J468" s="797">
        <f t="shared" si="16"/>
        <v>94</v>
      </c>
      <c r="K468" s="797">
        <f t="shared" si="16"/>
        <v>149</v>
      </c>
      <c r="L468" s="797">
        <f t="shared" si="16"/>
        <v>129</v>
      </c>
      <c r="M468" s="797">
        <f t="shared" si="16"/>
        <v>144</v>
      </c>
      <c r="N468" s="797" t="b">
        <v>0</v>
      </c>
    </row>
    <row r="469" spans="1:14" s="5" customFormat="1" x14ac:dyDescent="0.25">
      <c r="A469" s="69" t="s">
        <v>1380</v>
      </c>
      <c r="B469" s="90" t="s">
        <v>9659</v>
      </c>
      <c r="C469" s="43" t="s">
        <v>1381</v>
      </c>
      <c r="D469" s="44"/>
      <c r="E469" s="42"/>
      <c r="F469" s="120">
        <v>138</v>
      </c>
      <c r="G469" s="797">
        <f t="shared" si="17"/>
        <v>47</v>
      </c>
      <c r="H469" s="797">
        <f t="shared" si="17"/>
        <v>47</v>
      </c>
      <c r="I469" s="797">
        <f t="shared" si="17"/>
        <v>62</v>
      </c>
      <c r="J469" s="797">
        <f t="shared" si="16"/>
        <v>43</v>
      </c>
      <c r="K469" s="797">
        <f t="shared" si="16"/>
        <v>69</v>
      </c>
      <c r="L469" s="797">
        <f t="shared" si="16"/>
        <v>59</v>
      </c>
      <c r="M469" s="797">
        <f t="shared" si="16"/>
        <v>67</v>
      </c>
      <c r="N469" s="797" t="b">
        <v>0</v>
      </c>
    </row>
    <row r="470" spans="1:14" s="5" customFormat="1" x14ac:dyDescent="0.25">
      <c r="A470" s="69" t="s">
        <v>1376</v>
      </c>
      <c r="B470" s="90" t="s">
        <v>9660</v>
      </c>
      <c r="C470" s="43" t="s">
        <v>1382</v>
      </c>
      <c r="D470" s="44"/>
      <c r="E470" s="42"/>
      <c r="F470" s="120">
        <v>126</v>
      </c>
      <c r="G470" s="797">
        <f t="shared" si="17"/>
        <v>43</v>
      </c>
      <c r="H470" s="797">
        <f t="shared" si="17"/>
        <v>43</v>
      </c>
      <c r="I470" s="797">
        <f t="shared" si="17"/>
        <v>57</v>
      </c>
      <c r="J470" s="797">
        <f t="shared" si="16"/>
        <v>40</v>
      </c>
      <c r="K470" s="797">
        <f t="shared" si="16"/>
        <v>63</v>
      </c>
      <c r="L470" s="797">
        <f t="shared" si="16"/>
        <v>54</v>
      </c>
      <c r="M470" s="797">
        <f t="shared" si="16"/>
        <v>61</v>
      </c>
      <c r="N470" s="797" t="b">
        <v>0</v>
      </c>
    </row>
    <row r="471" spans="1:14" s="5" customFormat="1" x14ac:dyDescent="0.25">
      <c r="A471" s="69" t="s">
        <v>1380</v>
      </c>
      <c r="B471" s="90" t="s">
        <v>9661</v>
      </c>
      <c r="C471" s="43" t="s">
        <v>1383</v>
      </c>
      <c r="D471" s="44"/>
      <c r="E471" s="42"/>
      <c r="F471" s="120">
        <v>138</v>
      </c>
      <c r="G471" s="797">
        <f t="shared" si="17"/>
        <v>47</v>
      </c>
      <c r="H471" s="797">
        <f t="shared" si="17"/>
        <v>47</v>
      </c>
      <c r="I471" s="797">
        <f t="shared" si="17"/>
        <v>62</v>
      </c>
      <c r="J471" s="797">
        <f t="shared" si="16"/>
        <v>43</v>
      </c>
      <c r="K471" s="797">
        <f t="shared" si="16"/>
        <v>69</v>
      </c>
      <c r="L471" s="797">
        <f t="shared" si="16"/>
        <v>59</v>
      </c>
      <c r="M471" s="797">
        <f t="shared" si="16"/>
        <v>67</v>
      </c>
      <c r="N471" s="797" t="b">
        <v>0</v>
      </c>
    </row>
    <row r="472" spans="1:14" s="5" customFormat="1" x14ac:dyDescent="0.25">
      <c r="A472" s="69" t="s">
        <v>1384</v>
      </c>
      <c r="B472" s="90" t="s">
        <v>9662</v>
      </c>
      <c r="C472" s="43" t="s">
        <v>1385</v>
      </c>
      <c r="D472" s="44"/>
      <c r="E472" s="42"/>
      <c r="F472" s="120">
        <v>85</v>
      </c>
      <c r="G472" s="797">
        <f t="shared" si="17"/>
        <v>29</v>
      </c>
      <c r="H472" s="797">
        <f t="shared" si="17"/>
        <v>29</v>
      </c>
      <c r="I472" s="797">
        <f t="shared" si="17"/>
        <v>38</v>
      </c>
      <c r="J472" s="797">
        <f t="shared" si="16"/>
        <v>27</v>
      </c>
      <c r="K472" s="797">
        <f t="shared" si="16"/>
        <v>42</v>
      </c>
      <c r="L472" s="797">
        <f t="shared" si="16"/>
        <v>37</v>
      </c>
      <c r="M472" s="797">
        <f t="shared" si="16"/>
        <v>41</v>
      </c>
      <c r="N472" s="797" t="b">
        <v>0</v>
      </c>
    </row>
    <row r="473" spans="1:14" s="5" customFormat="1" x14ac:dyDescent="0.25">
      <c r="A473" s="69" t="s">
        <v>1386</v>
      </c>
      <c r="B473" s="90" t="s">
        <v>9663</v>
      </c>
      <c r="C473" s="43" t="s">
        <v>1387</v>
      </c>
      <c r="D473" s="44"/>
      <c r="E473" s="42"/>
      <c r="F473" s="120">
        <v>211</v>
      </c>
      <c r="G473" s="797">
        <f t="shared" si="17"/>
        <v>73</v>
      </c>
      <c r="H473" s="797">
        <f t="shared" si="17"/>
        <v>73</v>
      </c>
      <c r="I473" s="797">
        <f t="shared" si="17"/>
        <v>95</v>
      </c>
      <c r="J473" s="797">
        <f t="shared" si="16"/>
        <v>66</v>
      </c>
      <c r="K473" s="797">
        <f t="shared" si="16"/>
        <v>105</v>
      </c>
      <c r="L473" s="797">
        <f t="shared" si="16"/>
        <v>91</v>
      </c>
      <c r="M473" s="797">
        <f t="shared" si="16"/>
        <v>102</v>
      </c>
      <c r="N473" s="797" t="b">
        <v>0</v>
      </c>
    </row>
    <row r="474" spans="1:14" s="5" customFormat="1" x14ac:dyDescent="0.25">
      <c r="A474" s="69" t="s">
        <v>1388</v>
      </c>
      <c r="B474" s="90" t="s">
        <v>9664</v>
      </c>
      <c r="C474" s="43" t="s">
        <v>1389</v>
      </c>
      <c r="D474" s="44"/>
      <c r="E474" s="42"/>
      <c r="F474" s="120">
        <v>138</v>
      </c>
      <c r="G474" s="797">
        <f t="shared" si="17"/>
        <v>47</v>
      </c>
      <c r="H474" s="797">
        <f t="shared" si="17"/>
        <v>47</v>
      </c>
      <c r="I474" s="797">
        <f t="shared" si="17"/>
        <v>62</v>
      </c>
      <c r="J474" s="797">
        <f t="shared" si="16"/>
        <v>43</v>
      </c>
      <c r="K474" s="797">
        <f t="shared" si="16"/>
        <v>69</v>
      </c>
      <c r="L474" s="797">
        <f t="shared" si="16"/>
        <v>59</v>
      </c>
      <c r="M474" s="797">
        <f t="shared" si="16"/>
        <v>67</v>
      </c>
      <c r="N474" s="797" t="b">
        <v>0</v>
      </c>
    </row>
    <row r="475" spans="1:14" s="5" customFormat="1" x14ac:dyDescent="0.25">
      <c r="A475" s="69" t="s">
        <v>1384</v>
      </c>
      <c r="B475" s="90" t="s">
        <v>9665</v>
      </c>
      <c r="C475" s="43" t="s">
        <v>1390</v>
      </c>
      <c r="D475" s="44"/>
      <c r="E475" s="42"/>
      <c r="F475" s="120">
        <v>48</v>
      </c>
      <c r="G475" s="797">
        <f t="shared" si="17"/>
        <v>17</v>
      </c>
      <c r="H475" s="797">
        <f t="shared" si="17"/>
        <v>17</v>
      </c>
      <c r="I475" s="797">
        <f t="shared" si="17"/>
        <v>22</v>
      </c>
      <c r="J475" s="797">
        <f t="shared" si="16"/>
        <v>15</v>
      </c>
      <c r="K475" s="797">
        <f t="shared" si="16"/>
        <v>24</v>
      </c>
      <c r="L475" s="797">
        <f t="shared" si="16"/>
        <v>21</v>
      </c>
      <c r="M475" s="797">
        <f t="shared" si="16"/>
        <v>23</v>
      </c>
      <c r="N475" s="797" t="b">
        <v>0</v>
      </c>
    </row>
    <row r="476" spans="1:14" s="5" customFormat="1" x14ac:dyDescent="0.25">
      <c r="A476" s="69" t="s">
        <v>1386</v>
      </c>
      <c r="B476" s="90" t="s">
        <v>9666</v>
      </c>
      <c r="C476" s="43" t="s">
        <v>1391</v>
      </c>
      <c r="D476" s="44"/>
      <c r="E476" s="42"/>
      <c r="F476" s="120">
        <v>174</v>
      </c>
      <c r="G476" s="797">
        <f t="shared" si="17"/>
        <v>60</v>
      </c>
      <c r="H476" s="797">
        <f t="shared" si="17"/>
        <v>60</v>
      </c>
      <c r="I476" s="797">
        <f t="shared" si="17"/>
        <v>79</v>
      </c>
      <c r="J476" s="797">
        <f t="shared" si="16"/>
        <v>55</v>
      </c>
      <c r="K476" s="797">
        <f t="shared" si="16"/>
        <v>87</v>
      </c>
      <c r="L476" s="797">
        <f t="shared" si="16"/>
        <v>75</v>
      </c>
      <c r="M476" s="797">
        <f t="shared" si="16"/>
        <v>84</v>
      </c>
      <c r="N476" s="797" t="b">
        <v>0</v>
      </c>
    </row>
    <row r="477" spans="1:14" s="5" customFormat="1" x14ac:dyDescent="0.25">
      <c r="A477" s="69" t="s">
        <v>1388</v>
      </c>
      <c r="B477" s="90" t="s">
        <v>9667</v>
      </c>
      <c r="C477" s="43" t="s">
        <v>1392</v>
      </c>
      <c r="D477" s="44"/>
      <c r="E477" s="42"/>
      <c r="F477" s="120">
        <v>138</v>
      </c>
      <c r="G477" s="797">
        <f t="shared" si="17"/>
        <v>47</v>
      </c>
      <c r="H477" s="797">
        <f t="shared" si="17"/>
        <v>47</v>
      </c>
      <c r="I477" s="797">
        <f t="shared" si="17"/>
        <v>62</v>
      </c>
      <c r="J477" s="797">
        <f t="shared" si="16"/>
        <v>43</v>
      </c>
      <c r="K477" s="797">
        <f t="shared" si="16"/>
        <v>69</v>
      </c>
      <c r="L477" s="797">
        <f t="shared" si="16"/>
        <v>59</v>
      </c>
      <c r="M477" s="797">
        <f t="shared" si="16"/>
        <v>67</v>
      </c>
      <c r="N477" s="797" t="b">
        <v>0</v>
      </c>
    </row>
    <row r="478" spans="1:14" s="5" customFormat="1" x14ac:dyDescent="0.25">
      <c r="A478" s="69" t="s">
        <v>1384</v>
      </c>
      <c r="B478" s="90" t="s">
        <v>9668</v>
      </c>
      <c r="C478" s="43" t="s">
        <v>1393</v>
      </c>
      <c r="D478" s="44"/>
      <c r="E478" s="42"/>
      <c r="F478" s="120">
        <v>49</v>
      </c>
      <c r="G478" s="797">
        <f t="shared" si="17"/>
        <v>17</v>
      </c>
      <c r="H478" s="797">
        <f t="shared" si="17"/>
        <v>17</v>
      </c>
      <c r="I478" s="797">
        <f t="shared" si="17"/>
        <v>22</v>
      </c>
      <c r="J478" s="797">
        <f t="shared" si="16"/>
        <v>15</v>
      </c>
      <c r="K478" s="797">
        <f t="shared" si="16"/>
        <v>24</v>
      </c>
      <c r="L478" s="797">
        <f t="shared" si="16"/>
        <v>21</v>
      </c>
      <c r="M478" s="797">
        <f t="shared" si="16"/>
        <v>24</v>
      </c>
      <c r="N478" s="797" t="b">
        <v>0</v>
      </c>
    </row>
    <row r="479" spans="1:14" s="5" customFormat="1" x14ac:dyDescent="0.25">
      <c r="A479" s="69" t="s">
        <v>1386</v>
      </c>
      <c r="B479" s="90" t="s">
        <v>9669</v>
      </c>
      <c r="C479" s="43" t="s">
        <v>1394</v>
      </c>
      <c r="D479" s="44"/>
      <c r="E479" s="42"/>
      <c r="F479" s="120">
        <v>175</v>
      </c>
      <c r="G479" s="797">
        <f t="shared" si="17"/>
        <v>60</v>
      </c>
      <c r="H479" s="797">
        <f t="shared" si="17"/>
        <v>60</v>
      </c>
      <c r="I479" s="797">
        <f t="shared" si="17"/>
        <v>79</v>
      </c>
      <c r="J479" s="797">
        <f t="shared" si="16"/>
        <v>55</v>
      </c>
      <c r="K479" s="797">
        <f t="shared" si="16"/>
        <v>87</v>
      </c>
      <c r="L479" s="797">
        <f t="shared" si="16"/>
        <v>75</v>
      </c>
      <c r="M479" s="797">
        <f t="shared" si="16"/>
        <v>85</v>
      </c>
      <c r="N479" s="797" t="b">
        <v>0</v>
      </c>
    </row>
    <row r="480" spans="1:14" s="5" customFormat="1" x14ac:dyDescent="0.25">
      <c r="A480" s="69" t="s">
        <v>1388</v>
      </c>
      <c r="B480" s="90" t="s">
        <v>9670</v>
      </c>
      <c r="C480" s="43" t="s">
        <v>1395</v>
      </c>
      <c r="D480" s="44"/>
      <c r="E480" s="42"/>
      <c r="F480" s="120">
        <v>138</v>
      </c>
      <c r="G480" s="797">
        <f t="shared" si="17"/>
        <v>47</v>
      </c>
      <c r="H480" s="797">
        <f t="shared" si="17"/>
        <v>47</v>
      </c>
      <c r="I480" s="797">
        <f t="shared" si="17"/>
        <v>62</v>
      </c>
      <c r="J480" s="797">
        <f t="shared" si="16"/>
        <v>43</v>
      </c>
      <c r="K480" s="797">
        <f t="shared" si="16"/>
        <v>69</v>
      </c>
      <c r="L480" s="797">
        <f t="shared" si="16"/>
        <v>59</v>
      </c>
      <c r="M480" s="797">
        <f t="shared" si="16"/>
        <v>67</v>
      </c>
      <c r="N480" s="797" t="b">
        <v>0</v>
      </c>
    </row>
    <row r="481" spans="1:14" s="5" customFormat="1" x14ac:dyDescent="0.25">
      <c r="A481" s="69" t="s">
        <v>1384</v>
      </c>
      <c r="B481" s="90" t="s">
        <v>9671</v>
      </c>
      <c r="C481" s="43" t="s">
        <v>1396</v>
      </c>
      <c r="D481" s="44"/>
      <c r="E481" s="42"/>
      <c r="F481" s="120">
        <v>235</v>
      </c>
      <c r="G481" s="797">
        <f t="shared" si="17"/>
        <v>81</v>
      </c>
      <c r="H481" s="797">
        <f t="shared" si="17"/>
        <v>81</v>
      </c>
      <c r="I481" s="797">
        <f t="shared" si="17"/>
        <v>106</v>
      </c>
      <c r="J481" s="797">
        <f t="shared" si="16"/>
        <v>74</v>
      </c>
      <c r="K481" s="797">
        <f t="shared" si="16"/>
        <v>117</v>
      </c>
      <c r="L481" s="797">
        <f t="shared" si="16"/>
        <v>101</v>
      </c>
      <c r="M481" s="797">
        <f t="shared" si="16"/>
        <v>114</v>
      </c>
      <c r="N481" s="797" t="b">
        <v>0</v>
      </c>
    </row>
    <row r="482" spans="1:14" s="5" customFormat="1" x14ac:dyDescent="0.25">
      <c r="A482" s="69" t="s">
        <v>1386</v>
      </c>
      <c r="B482" s="90" t="s">
        <v>9672</v>
      </c>
      <c r="C482" s="43" t="s">
        <v>1397</v>
      </c>
      <c r="D482" s="44"/>
      <c r="E482" s="42"/>
      <c r="F482" s="120">
        <v>361</v>
      </c>
      <c r="G482" s="797">
        <f t="shared" si="17"/>
        <v>124</v>
      </c>
      <c r="H482" s="797">
        <f t="shared" si="17"/>
        <v>124</v>
      </c>
      <c r="I482" s="797">
        <f t="shared" si="17"/>
        <v>163</v>
      </c>
      <c r="J482" s="797">
        <f t="shared" si="16"/>
        <v>113</v>
      </c>
      <c r="K482" s="797">
        <f t="shared" si="16"/>
        <v>180</v>
      </c>
      <c r="L482" s="797">
        <f t="shared" si="16"/>
        <v>155</v>
      </c>
      <c r="M482" s="797">
        <f t="shared" si="16"/>
        <v>174</v>
      </c>
      <c r="N482" s="797" t="b">
        <v>0</v>
      </c>
    </row>
    <row r="483" spans="1:14" s="5" customFormat="1" x14ac:dyDescent="0.25">
      <c r="A483" s="69" t="s">
        <v>1388</v>
      </c>
      <c r="B483" s="90" t="s">
        <v>9673</v>
      </c>
      <c r="C483" s="43" t="s">
        <v>1398</v>
      </c>
      <c r="D483" s="44"/>
      <c r="E483" s="42"/>
      <c r="F483" s="120">
        <v>138</v>
      </c>
      <c r="G483" s="797">
        <f t="shared" si="17"/>
        <v>47</v>
      </c>
      <c r="H483" s="797">
        <f t="shared" si="17"/>
        <v>47</v>
      </c>
      <c r="I483" s="797">
        <f t="shared" si="17"/>
        <v>62</v>
      </c>
      <c r="J483" s="797">
        <f t="shared" si="16"/>
        <v>43</v>
      </c>
      <c r="K483" s="797">
        <f t="shared" si="16"/>
        <v>69</v>
      </c>
      <c r="L483" s="797">
        <f t="shared" si="16"/>
        <v>59</v>
      </c>
      <c r="M483" s="797">
        <f t="shared" si="16"/>
        <v>67</v>
      </c>
      <c r="N483" s="797" t="b">
        <v>0</v>
      </c>
    </row>
    <row r="484" spans="1:14" s="5" customFormat="1" x14ac:dyDescent="0.25">
      <c r="A484" s="69" t="s">
        <v>1399</v>
      </c>
      <c r="B484" s="90" t="s">
        <v>9674</v>
      </c>
      <c r="C484" s="43" t="s">
        <v>1400</v>
      </c>
      <c r="D484" s="44"/>
      <c r="E484" s="42"/>
      <c r="F484" s="120">
        <v>80</v>
      </c>
      <c r="G484" s="797">
        <f t="shared" si="17"/>
        <v>28</v>
      </c>
      <c r="H484" s="797">
        <f t="shared" si="17"/>
        <v>28</v>
      </c>
      <c r="I484" s="797">
        <f t="shared" si="17"/>
        <v>36</v>
      </c>
      <c r="J484" s="797">
        <f t="shared" si="16"/>
        <v>25</v>
      </c>
      <c r="K484" s="797">
        <f t="shared" si="16"/>
        <v>40</v>
      </c>
      <c r="L484" s="797">
        <f t="shared" si="16"/>
        <v>34</v>
      </c>
      <c r="M484" s="797">
        <f t="shared" si="16"/>
        <v>39</v>
      </c>
      <c r="N484" s="797" t="b">
        <v>0</v>
      </c>
    </row>
    <row r="485" spans="1:14" s="5" customFormat="1" x14ac:dyDescent="0.25">
      <c r="A485" s="69" t="s">
        <v>7417</v>
      </c>
      <c r="B485" s="90" t="s">
        <v>9675</v>
      </c>
      <c r="C485" s="43" t="s">
        <v>7418</v>
      </c>
      <c r="D485" s="44"/>
      <c r="E485" s="47"/>
      <c r="F485" s="10">
        <v>6120</v>
      </c>
      <c r="G485" s="797">
        <f t="shared" si="17"/>
        <v>2105</v>
      </c>
      <c r="H485" s="797">
        <f t="shared" si="17"/>
        <v>2105</v>
      </c>
      <c r="I485" s="797">
        <f t="shared" si="17"/>
        <v>2766</v>
      </c>
      <c r="J485" s="797">
        <f t="shared" si="16"/>
        <v>1922</v>
      </c>
      <c r="K485" s="797">
        <f t="shared" si="16"/>
        <v>3054</v>
      </c>
      <c r="L485" s="797">
        <f t="shared" si="16"/>
        <v>2632</v>
      </c>
      <c r="M485" s="797">
        <f t="shared" si="16"/>
        <v>2956</v>
      </c>
      <c r="N485" s="797" t="b">
        <v>0</v>
      </c>
    </row>
    <row r="486" spans="1:14" s="5" customFormat="1" x14ac:dyDescent="0.25">
      <c r="A486" s="69"/>
      <c r="B486" s="90" t="s">
        <v>9676</v>
      </c>
      <c r="C486" s="43" t="s">
        <v>5775</v>
      </c>
      <c r="D486" s="44"/>
      <c r="E486" s="47"/>
      <c r="F486" s="10">
        <v>320</v>
      </c>
      <c r="G486" s="797">
        <f t="shared" si="17"/>
        <v>110</v>
      </c>
      <c r="H486" s="797">
        <f t="shared" si="17"/>
        <v>110</v>
      </c>
      <c r="I486" s="797">
        <f t="shared" si="17"/>
        <v>145</v>
      </c>
      <c r="J486" s="797">
        <f t="shared" si="16"/>
        <v>100</v>
      </c>
      <c r="K486" s="797">
        <f t="shared" si="16"/>
        <v>160</v>
      </c>
      <c r="L486" s="797">
        <f t="shared" si="16"/>
        <v>138</v>
      </c>
      <c r="M486" s="797">
        <f t="shared" si="16"/>
        <v>155</v>
      </c>
      <c r="N486" s="797" t="b">
        <v>0</v>
      </c>
    </row>
    <row r="487" spans="1:14" s="5" customFormat="1" x14ac:dyDescent="0.25">
      <c r="A487" s="69"/>
      <c r="B487" s="90" t="s">
        <v>9677</v>
      </c>
      <c r="C487" s="43" t="s">
        <v>7419</v>
      </c>
      <c r="D487" s="44"/>
      <c r="E487" s="47"/>
      <c r="F487" s="10">
        <v>741</v>
      </c>
      <c r="G487" s="797">
        <f t="shared" si="17"/>
        <v>255</v>
      </c>
      <c r="H487" s="797">
        <f t="shared" si="17"/>
        <v>255</v>
      </c>
      <c r="I487" s="797">
        <f t="shared" si="17"/>
        <v>335</v>
      </c>
      <c r="J487" s="797">
        <f t="shared" si="16"/>
        <v>233</v>
      </c>
      <c r="K487" s="797">
        <f t="shared" si="16"/>
        <v>370</v>
      </c>
      <c r="L487" s="797">
        <f t="shared" si="16"/>
        <v>319</v>
      </c>
      <c r="M487" s="797">
        <f t="shared" si="16"/>
        <v>358</v>
      </c>
      <c r="N487" s="797" t="b">
        <v>0</v>
      </c>
    </row>
    <row r="488" spans="1:14" s="5" customFormat="1" x14ac:dyDescent="0.25">
      <c r="A488" s="69"/>
      <c r="B488" s="90" t="s">
        <v>9678</v>
      </c>
      <c r="C488" s="43" t="s">
        <v>7420</v>
      </c>
      <c r="D488" s="44"/>
      <c r="E488" s="47"/>
      <c r="F488" s="10">
        <v>986</v>
      </c>
      <c r="G488" s="797">
        <f t="shared" si="17"/>
        <v>339</v>
      </c>
      <c r="H488" s="797">
        <f t="shared" si="17"/>
        <v>339</v>
      </c>
      <c r="I488" s="797">
        <f t="shared" si="17"/>
        <v>446</v>
      </c>
      <c r="J488" s="797">
        <f t="shared" si="16"/>
        <v>310</v>
      </c>
      <c r="K488" s="797">
        <f t="shared" si="16"/>
        <v>492</v>
      </c>
      <c r="L488" s="797">
        <f t="shared" si="16"/>
        <v>424</v>
      </c>
      <c r="M488" s="797">
        <f t="shared" si="16"/>
        <v>476</v>
      </c>
      <c r="N488" s="797" t="b">
        <v>0</v>
      </c>
    </row>
    <row r="489" spans="1:14" s="5" customFormat="1" x14ac:dyDescent="0.25">
      <c r="A489" s="69"/>
      <c r="B489" s="90" t="s">
        <v>9679</v>
      </c>
      <c r="C489" s="43" t="s">
        <v>7421</v>
      </c>
      <c r="D489" s="44"/>
      <c r="E489" s="47"/>
      <c r="F489" s="10">
        <v>28</v>
      </c>
      <c r="G489" s="797">
        <f t="shared" si="17"/>
        <v>10</v>
      </c>
      <c r="H489" s="797">
        <f t="shared" si="17"/>
        <v>10</v>
      </c>
      <c r="I489" s="797">
        <f t="shared" si="17"/>
        <v>13</v>
      </c>
      <c r="J489" s="797">
        <f t="shared" si="16"/>
        <v>9</v>
      </c>
      <c r="K489" s="797">
        <f t="shared" si="16"/>
        <v>14</v>
      </c>
      <c r="L489" s="797">
        <f t="shared" si="16"/>
        <v>12</v>
      </c>
      <c r="M489" s="797">
        <f t="shared" si="16"/>
        <v>14</v>
      </c>
      <c r="N489" s="797" t="b">
        <v>0</v>
      </c>
    </row>
    <row r="490" spans="1:14" s="5" customFormat="1" ht="15.75" thickBot="1" x14ac:dyDescent="0.3">
      <c r="A490" s="54"/>
      <c r="B490" s="121" t="s">
        <v>9680</v>
      </c>
      <c r="C490" s="56" t="s">
        <v>7422</v>
      </c>
      <c r="D490" s="57"/>
      <c r="E490" s="58"/>
      <c r="F490" s="59">
        <v>45</v>
      </c>
      <c r="G490" s="797">
        <f t="shared" si="17"/>
        <v>15</v>
      </c>
      <c r="H490" s="797">
        <f t="shared" si="17"/>
        <v>15</v>
      </c>
      <c r="I490" s="797">
        <f t="shared" si="17"/>
        <v>20</v>
      </c>
      <c r="J490" s="797">
        <f t="shared" si="16"/>
        <v>14</v>
      </c>
      <c r="K490" s="797">
        <f t="shared" si="16"/>
        <v>22</v>
      </c>
      <c r="L490" s="797">
        <f t="shared" si="16"/>
        <v>19</v>
      </c>
      <c r="M490" s="797">
        <f t="shared" si="16"/>
        <v>22</v>
      </c>
      <c r="N490" s="797" t="b">
        <v>0</v>
      </c>
    </row>
    <row r="491" spans="1:14" s="5" customFormat="1" x14ac:dyDescent="0.25">
      <c r="A491" s="35" t="s">
        <v>3898</v>
      </c>
      <c r="B491" s="61"/>
      <c r="C491" s="94"/>
      <c r="D491" s="60"/>
      <c r="E491" s="61"/>
      <c r="F491" s="95" t="s">
        <v>5249</v>
      </c>
      <c r="G491" s="797" t="str">
        <f t="shared" si="17"/>
        <v/>
      </c>
      <c r="H491" s="797" t="str">
        <f t="shared" si="17"/>
        <v/>
      </c>
      <c r="I491" s="797" t="str">
        <f t="shared" si="17"/>
        <v/>
      </c>
      <c r="J491" s="797" t="str">
        <f t="shared" si="16"/>
        <v/>
      </c>
      <c r="K491" s="797" t="str">
        <f t="shared" si="16"/>
        <v/>
      </c>
      <c r="L491" s="797" t="str">
        <f t="shared" si="16"/>
        <v/>
      </c>
      <c r="M491" s="797" t="str">
        <f t="shared" si="16"/>
        <v/>
      </c>
      <c r="N491" s="797" t="b">
        <v>0</v>
      </c>
    </row>
    <row r="492" spans="1:14" s="5" customFormat="1" ht="25.5" x14ac:dyDescent="0.25">
      <c r="A492" s="41" t="s">
        <v>164</v>
      </c>
      <c r="B492" s="47" t="s">
        <v>165</v>
      </c>
      <c r="C492" s="43" t="s">
        <v>3899</v>
      </c>
      <c r="D492" s="44"/>
      <c r="E492" s="47"/>
      <c r="F492" s="46">
        <v>47</v>
      </c>
      <c r="G492" s="797" t="str">
        <f t="shared" si="17"/>
        <v>NA</v>
      </c>
      <c r="H492" s="797" t="str">
        <f t="shared" si="17"/>
        <v>NA</v>
      </c>
      <c r="I492" s="797" t="str">
        <f t="shared" si="17"/>
        <v>NA</v>
      </c>
      <c r="J492" s="797" t="str">
        <f t="shared" si="16"/>
        <v>NA</v>
      </c>
      <c r="K492" s="797" t="str">
        <f t="shared" si="16"/>
        <v>NA</v>
      </c>
      <c r="L492" s="797" t="str">
        <f t="shared" si="16"/>
        <v>NA</v>
      </c>
      <c r="M492" s="797" t="str">
        <f t="shared" si="16"/>
        <v>NA</v>
      </c>
      <c r="N492" s="797" t="b">
        <v>1</v>
      </c>
    </row>
    <row r="493" spans="1:14" s="5" customFormat="1" ht="25.5" x14ac:dyDescent="0.25">
      <c r="A493" s="41" t="s">
        <v>166</v>
      </c>
      <c r="B493" s="47" t="s">
        <v>167</v>
      </c>
      <c r="C493" s="43" t="s">
        <v>3900</v>
      </c>
      <c r="D493" s="44"/>
      <c r="E493" s="47"/>
      <c r="F493" s="46">
        <v>174</v>
      </c>
      <c r="G493" s="797" t="str">
        <f t="shared" si="17"/>
        <v>NA</v>
      </c>
      <c r="H493" s="797" t="str">
        <f t="shared" si="17"/>
        <v>NA</v>
      </c>
      <c r="I493" s="797" t="str">
        <f t="shared" si="17"/>
        <v>NA</v>
      </c>
      <c r="J493" s="797" t="str">
        <f t="shared" si="16"/>
        <v>NA</v>
      </c>
      <c r="K493" s="797" t="str">
        <f t="shared" si="16"/>
        <v>NA</v>
      </c>
      <c r="L493" s="797" t="str">
        <f t="shared" si="16"/>
        <v>NA</v>
      </c>
      <c r="M493" s="797" t="str">
        <f t="shared" si="16"/>
        <v>NA</v>
      </c>
      <c r="N493" s="797" t="b">
        <v>1</v>
      </c>
    </row>
    <row r="494" spans="1:14" s="5" customFormat="1" ht="25.5" x14ac:dyDescent="0.25">
      <c r="A494" s="41" t="s">
        <v>168</v>
      </c>
      <c r="B494" s="47" t="s">
        <v>169</v>
      </c>
      <c r="C494" s="43" t="s">
        <v>3901</v>
      </c>
      <c r="D494" s="44"/>
      <c r="E494" s="47"/>
      <c r="F494" s="46">
        <v>254</v>
      </c>
      <c r="G494" s="797" t="str">
        <f t="shared" si="17"/>
        <v>NA</v>
      </c>
      <c r="H494" s="797" t="str">
        <f t="shared" si="17"/>
        <v>NA</v>
      </c>
      <c r="I494" s="797" t="str">
        <f t="shared" si="17"/>
        <v>NA</v>
      </c>
      <c r="J494" s="797" t="str">
        <f t="shared" si="16"/>
        <v>NA</v>
      </c>
      <c r="K494" s="797" t="str">
        <f t="shared" si="16"/>
        <v>NA</v>
      </c>
      <c r="L494" s="797" t="str">
        <f t="shared" si="16"/>
        <v>NA</v>
      </c>
      <c r="M494" s="797" t="str">
        <f t="shared" si="16"/>
        <v>NA</v>
      </c>
      <c r="N494" s="797" t="b">
        <v>1</v>
      </c>
    </row>
    <row r="495" spans="1:14" s="5" customFormat="1" ht="25.5" x14ac:dyDescent="0.25">
      <c r="A495" s="41" t="s">
        <v>225</v>
      </c>
      <c r="B495" s="47" t="s">
        <v>226</v>
      </c>
      <c r="C495" s="43" t="s">
        <v>3902</v>
      </c>
      <c r="D495" s="44"/>
      <c r="E495" s="47"/>
      <c r="F495" s="46">
        <v>663</v>
      </c>
      <c r="G495" s="797" t="str">
        <f t="shared" si="17"/>
        <v>NA</v>
      </c>
      <c r="H495" s="797" t="str">
        <f t="shared" si="17"/>
        <v>NA</v>
      </c>
      <c r="I495" s="797" t="str">
        <f t="shared" si="17"/>
        <v>NA</v>
      </c>
      <c r="J495" s="797" t="str">
        <f t="shared" si="16"/>
        <v>NA</v>
      </c>
      <c r="K495" s="797" t="str">
        <f t="shared" si="16"/>
        <v>NA</v>
      </c>
      <c r="L495" s="797" t="str">
        <f t="shared" si="16"/>
        <v>NA</v>
      </c>
      <c r="M495" s="797" t="str">
        <f t="shared" si="16"/>
        <v>NA</v>
      </c>
      <c r="N495" s="797" t="b">
        <v>1</v>
      </c>
    </row>
    <row r="496" spans="1:14" s="5" customFormat="1" ht="25.5" x14ac:dyDescent="0.25">
      <c r="A496" s="41" t="s">
        <v>227</v>
      </c>
      <c r="B496" s="47" t="s">
        <v>228</v>
      </c>
      <c r="C496" s="43" t="s">
        <v>3903</v>
      </c>
      <c r="D496" s="44"/>
      <c r="E496" s="47"/>
      <c r="F496" s="46">
        <v>744</v>
      </c>
      <c r="G496" s="797">
        <f t="shared" si="17"/>
        <v>256</v>
      </c>
      <c r="H496" s="797">
        <f t="shared" si="17"/>
        <v>256</v>
      </c>
      <c r="I496" s="797">
        <f t="shared" si="17"/>
        <v>336</v>
      </c>
      <c r="J496" s="797">
        <f t="shared" si="16"/>
        <v>234</v>
      </c>
      <c r="K496" s="797">
        <f t="shared" si="16"/>
        <v>371</v>
      </c>
      <c r="L496" s="797">
        <f t="shared" si="16"/>
        <v>320</v>
      </c>
      <c r="M496" s="797">
        <f t="shared" si="16"/>
        <v>359</v>
      </c>
      <c r="N496" s="797" t="b">
        <v>0</v>
      </c>
    </row>
    <row r="497" spans="1:14" s="5" customFormat="1" ht="25.5" x14ac:dyDescent="0.25">
      <c r="A497" s="41" t="s">
        <v>5428</v>
      </c>
      <c r="B497" s="47" t="s">
        <v>3904</v>
      </c>
      <c r="C497" s="43" t="s">
        <v>3905</v>
      </c>
      <c r="D497" s="44"/>
      <c r="E497" s="47"/>
      <c r="F497" s="46">
        <v>91</v>
      </c>
      <c r="G497" s="797">
        <f t="shared" si="17"/>
        <v>31</v>
      </c>
      <c r="H497" s="797">
        <f t="shared" si="17"/>
        <v>31</v>
      </c>
      <c r="I497" s="797">
        <f t="shared" si="17"/>
        <v>41</v>
      </c>
      <c r="J497" s="797">
        <f t="shared" si="16"/>
        <v>29</v>
      </c>
      <c r="K497" s="797">
        <f t="shared" si="16"/>
        <v>45</v>
      </c>
      <c r="L497" s="797">
        <f t="shared" si="16"/>
        <v>39</v>
      </c>
      <c r="M497" s="797">
        <f t="shared" si="16"/>
        <v>44</v>
      </c>
      <c r="N497" s="797" t="b">
        <v>0</v>
      </c>
    </row>
    <row r="498" spans="1:14" s="5" customFormat="1" ht="38.25" x14ac:dyDescent="0.25">
      <c r="A498" s="41" t="s">
        <v>5820</v>
      </c>
      <c r="B498" s="47" t="s">
        <v>4000</v>
      </c>
      <c r="C498" s="43" t="s">
        <v>7891</v>
      </c>
      <c r="D498" s="44"/>
      <c r="E498" s="47"/>
      <c r="F498" s="46">
        <v>115</v>
      </c>
      <c r="G498" s="797" t="str">
        <f t="shared" si="17"/>
        <v>NA</v>
      </c>
      <c r="H498" s="797" t="str">
        <f t="shared" si="17"/>
        <v>NA</v>
      </c>
      <c r="I498" s="797" t="str">
        <f t="shared" si="17"/>
        <v>NA</v>
      </c>
      <c r="J498" s="797" t="str">
        <f t="shared" si="16"/>
        <v>NA</v>
      </c>
      <c r="K498" s="797" t="str">
        <f t="shared" si="16"/>
        <v>NA</v>
      </c>
      <c r="L498" s="797" t="str">
        <f t="shared" si="16"/>
        <v>NA</v>
      </c>
      <c r="M498" s="797" t="str">
        <f t="shared" si="16"/>
        <v>NA</v>
      </c>
      <c r="N498" s="797" t="b">
        <v>1</v>
      </c>
    </row>
    <row r="499" spans="1:14" s="5" customFormat="1" ht="25.5" x14ac:dyDescent="0.25">
      <c r="A499" s="41" t="s">
        <v>730</v>
      </c>
      <c r="B499" s="47" t="s">
        <v>3906</v>
      </c>
      <c r="C499" s="43" t="s">
        <v>3907</v>
      </c>
      <c r="D499" s="44"/>
      <c r="E499" s="47"/>
      <c r="F499" s="46">
        <v>318</v>
      </c>
      <c r="G499" s="797" t="str">
        <f t="shared" si="17"/>
        <v>NA</v>
      </c>
      <c r="H499" s="797" t="str">
        <f t="shared" si="17"/>
        <v>NA</v>
      </c>
      <c r="I499" s="797" t="str">
        <f t="shared" si="17"/>
        <v>NA</v>
      </c>
      <c r="J499" s="797" t="str">
        <f t="shared" si="16"/>
        <v>NA</v>
      </c>
      <c r="K499" s="797" t="str">
        <f t="shared" si="16"/>
        <v>NA</v>
      </c>
      <c r="L499" s="797" t="str">
        <f t="shared" si="16"/>
        <v>NA</v>
      </c>
      <c r="M499" s="797" t="str">
        <f t="shared" si="16"/>
        <v>NA</v>
      </c>
      <c r="N499" s="797" t="b">
        <v>1</v>
      </c>
    </row>
    <row r="500" spans="1:14" s="5" customFormat="1" ht="25.5" x14ac:dyDescent="0.25">
      <c r="A500" s="41" t="s">
        <v>5822</v>
      </c>
      <c r="B500" s="47" t="s">
        <v>5823</v>
      </c>
      <c r="C500" s="43" t="s">
        <v>7892</v>
      </c>
      <c r="D500" s="44"/>
      <c r="E500" s="47"/>
      <c r="F500" s="46">
        <v>342</v>
      </c>
      <c r="G500" s="797">
        <f t="shared" si="17"/>
        <v>118</v>
      </c>
      <c r="H500" s="797">
        <f t="shared" si="17"/>
        <v>118</v>
      </c>
      <c r="I500" s="797">
        <f t="shared" si="17"/>
        <v>155</v>
      </c>
      <c r="J500" s="797">
        <f t="shared" si="16"/>
        <v>107</v>
      </c>
      <c r="K500" s="797">
        <f t="shared" si="16"/>
        <v>171</v>
      </c>
      <c r="L500" s="797">
        <f t="shared" si="16"/>
        <v>147</v>
      </c>
      <c r="M500" s="797">
        <f t="shared" si="16"/>
        <v>165</v>
      </c>
      <c r="N500" s="797" t="b">
        <v>0</v>
      </c>
    </row>
    <row r="501" spans="1:14" s="5" customFormat="1" ht="25.5" x14ac:dyDescent="0.25">
      <c r="A501" s="41" t="s">
        <v>5429</v>
      </c>
      <c r="B501" s="47" t="s">
        <v>3908</v>
      </c>
      <c r="C501" s="43" t="s">
        <v>3909</v>
      </c>
      <c r="D501" s="44"/>
      <c r="E501" s="47"/>
      <c r="F501" s="46">
        <v>181</v>
      </c>
      <c r="G501" s="797">
        <f t="shared" si="17"/>
        <v>62</v>
      </c>
      <c r="H501" s="797">
        <f t="shared" si="17"/>
        <v>62</v>
      </c>
      <c r="I501" s="797">
        <f t="shared" si="17"/>
        <v>82</v>
      </c>
      <c r="J501" s="797">
        <f t="shared" si="16"/>
        <v>57</v>
      </c>
      <c r="K501" s="797">
        <f t="shared" si="16"/>
        <v>90</v>
      </c>
      <c r="L501" s="797">
        <f t="shared" si="16"/>
        <v>78</v>
      </c>
      <c r="M501" s="797">
        <f t="shared" si="16"/>
        <v>87</v>
      </c>
      <c r="N501" s="797" t="b">
        <v>0</v>
      </c>
    </row>
    <row r="502" spans="1:14" s="5" customFormat="1" ht="38.25" x14ac:dyDescent="0.25">
      <c r="A502" s="41" t="s">
        <v>5825</v>
      </c>
      <c r="B502" s="47" t="s">
        <v>5826</v>
      </c>
      <c r="C502" s="43" t="s">
        <v>7893</v>
      </c>
      <c r="D502" s="44"/>
      <c r="E502" s="47"/>
      <c r="F502" s="46">
        <v>205</v>
      </c>
      <c r="G502" s="797" t="str">
        <f t="shared" si="17"/>
        <v>NA</v>
      </c>
      <c r="H502" s="797" t="str">
        <f t="shared" si="17"/>
        <v>NA</v>
      </c>
      <c r="I502" s="797" t="str">
        <f t="shared" si="17"/>
        <v>NA</v>
      </c>
      <c r="J502" s="797" t="str">
        <f t="shared" si="16"/>
        <v>NA</v>
      </c>
      <c r="K502" s="797" t="str">
        <f t="shared" si="16"/>
        <v>NA</v>
      </c>
      <c r="L502" s="797" t="str">
        <f t="shared" si="16"/>
        <v>NA</v>
      </c>
      <c r="M502" s="797" t="str">
        <f t="shared" si="16"/>
        <v>NA</v>
      </c>
      <c r="N502" s="797" t="b">
        <v>1</v>
      </c>
    </row>
    <row r="503" spans="1:14" s="5" customFormat="1" ht="25.5" x14ac:dyDescent="0.25">
      <c r="A503" s="41" t="s">
        <v>733</v>
      </c>
      <c r="B503" s="47" t="s">
        <v>3910</v>
      </c>
      <c r="C503" s="43" t="s">
        <v>3911</v>
      </c>
      <c r="D503" s="44"/>
      <c r="E503" s="47"/>
      <c r="F503" s="46">
        <v>462</v>
      </c>
      <c r="G503" s="797" t="str">
        <f t="shared" si="17"/>
        <v>NA</v>
      </c>
      <c r="H503" s="797" t="str">
        <f t="shared" si="17"/>
        <v>NA</v>
      </c>
      <c r="I503" s="797" t="str">
        <f t="shared" si="17"/>
        <v>NA</v>
      </c>
      <c r="J503" s="797" t="str">
        <f t="shared" si="16"/>
        <v>NA</v>
      </c>
      <c r="K503" s="797" t="str">
        <f t="shared" si="16"/>
        <v>NA</v>
      </c>
      <c r="L503" s="797" t="str">
        <f t="shared" si="16"/>
        <v>NA</v>
      </c>
      <c r="M503" s="797" t="str">
        <f t="shared" si="16"/>
        <v>NA</v>
      </c>
      <c r="N503" s="797" t="b">
        <v>1</v>
      </c>
    </row>
    <row r="504" spans="1:14" s="5" customFormat="1" ht="26.25" thickBot="1" x14ac:dyDescent="0.3">
      <c r="A504" s="48" t="s">
        <v>7884</v>
      </c>
      <c r="B504" s="62" t="s">
        <v>5828</v>
      </c>
      <c r="C504" s="50" t="s">
        <v>7894</v>
      </c>
      <c r="D504" s="51"/>
      <c r="E504" s="62"/>
      <c r="F504" s="53">
        <v>486</v>
      </c>
      <c r="G504" s="797">
        <f t="shared" si="17"/>
        <v>167</v>
      </c>
      <c r="H504" s="797">
        <f t="shared" si="17"/>
        <v>167</v>
      </c>
      <c r="I504" s="797">
        <f t="shared" si="17"/>
        <v>220</v>
      </c>
      <c r="J504" s="797">
        <f t="shared" si="16"/>
        <v>153</v>
      </c>
      <c r="K504" s="797">
        <f t="shared" si="16"/>
        <v>243</v>
      </c>
      <c r="L504" s="797">
        <f t="shared" si="16"/>
        <v>209</v>
      </c>
      <c r="M504" s="797">
        <f t="shared" si="16"/>
        <v>235</v>
      </c>
      <c r="N504" s="797" t="b">
        <v>0</v>
      </c>
    </row>
    <row r="505" spans="1:14" s="5" customFormat="1" x14ac:dyDescent="0.25">
      <c r="A505" s="86"/>
      <c r="B505" s="80"/>
      <c r="C505" s="81"/>
      <c r="D505" s="82"/>
      <c r="E505" s="97"/>
      <c r="F505" s="84" t="s">
        <v>5249</v>
      </c>
      <c r="G505" s="797" t="str">
        <f t="shared" si="17"/>
        <v/>
      </c>
      <c r="H505" s="797" t="str">
        <f t="shared" si="17"/>
        <v/>
      </c>
      <c r="I505" s="797" t="str">
        <f t="shared" si="17"/>
        <v/>
      </c>
      <c r="J505" s="797" t="str">
        <f t="shared" si="16"/>
        <v/>
      </c>
      <c r="K505" s="797" t="str">
        <f t="shared" si="16"/>
        <v/>
      </c>
      <c r="L505" s="797" t="str">
        <f t="shared" si="16"/>
        <v/>
      </c>
      <c r="M505" s="797" t="str">
        <f t="shared" si="16"/>
        <v/>
      </c>
      <c r="N505" s="797" t="b">
        <v>0</v>
      </c>
    </row>
    <row r="506" spans="1:14" s="5" customFormat="1" ht="15.75" thickBot="1" x14ac:dyDescent="0.3">
      <c r="A506" s="99" t="s">
        <v>3912</v>
      </c>
      <c r="B506" s="55"/>
      <c r="C506" s="56"/>
      <c r="D506" s="57"/>
      <c r="E506" s="58"/>
      <c r="F506" s="59" t="s">
        <v>5249</v>
      </c>
      <c r="G506" s="797" t="str">
        <f t="shared" si="17"/>
        <v/>
      </c>
      <c r="H506" s="797" t="str">
        <f t="shared" si="17"/>
        <v/>
      </c>
      <c r="I506" s="797" t="str">
        <f t="shared" si="17"/>
        <v/>
      </c>
      <c r="J506" s="797" t="str">
        <f t="shared" si="16"/>
        <v/>
      </c>
      <c r="K506" s="797" t="str">
        <f t="shared" si="16"/>
        <v/>
      </c>
      <c r="L506" s="797" t="str">
        <f t="shared" si="16"/>
        <v/>
      </c>
      <c r="M506" s="797" t="str">
        <f t="shared" si="16"/>
        <v/>
      </c>
      <c r="N506" s="797" t="b">
        <v>0</v>
      </c>
    </row>
    <row r="507" spans="1:14" s="5" customFormat="1" ht="25.5" x14ac:dyDescent="0.25">
      <c r="A507" s="100" t="s">
        <v>164</v>
      </c>
      <c r="B507" s="61" t="s">
        <v>165</v>
      </c>
      <c r="C507" s="94" t="s">
        <v>3913</v>
      </c>
      <c r="D507" s="60"/>
      <c r="E507" s="61"/>
      <c r="F507" s="95">
        <v>488</v>
      </c>
      <c r="G507" s="797" t="str">
        <f t="shared" si="17"/>
        <v>NA</v>
      </c>
      <c r="H507" s="797" t="str">
        <f t="shared" si="17"/>
        <v>NA</v>
      </c>
      <c r="I507" s="797" t="str">
        <f t="shared" si="17"/>
        <v>NA</v>
      </c>
      <c r="J507" s="797" t="str">
        <f t="shared" si="16"/>
        <v>NA</v>
      </c>
      <c r="K507" s="797" t="str">
        <f t="shared" si="16"/>
        <v>NA</v>
      </c>
      <c r="L507" s="797" t="str">
        <f t="shared" si="16"/>
        <v>NA</v>
      </c>
      <c r="M507" s="797" t="str">
        <f t="shared" si="16"/>
        <v>NA</v>
      </c>
      <c r="N507" s="797" t="b">
        <v>1</v>
      </c>
    </row>
    <row r="508" spans="1:14" s="5" customFormat="1" ht="25.5" x14ac:dyDescent="0.25">
      <c r="A508" s="41" t="s">
        <v>166</v>
      </c>
      <c r="B508" s="47" t="s">
        <v>167</v>
      </c>
      <c r="C508" s="43" t="s">
        <v>3914</v>
      </c>
      <c r="D508" s="44"/>
      <c r="E508" s="47"/>
      <c r="F508" s="46">
        <v>871</v>
      </c>
      <c r="G508" s="797" t="str">
        <f t="shared" si="17"/>
        <v>NA</v>
      </c>
      <c r="H508" s="797" t="str">
        <f t="shared" si="17"/>
        <v>NA</v>
      </c>
      <c r="I508" s="797" t="str">
        <f t="shared" si="17"/>
        <v>NA</v>
      </c>
      <c r="J508" s="797" t="str">
        <f t="shared" si="16"/>
        <v>NA</v>
      </c>
      <c r="K508" s="797" t="str">
        <f t="shared" si="16"/>
        <v>NA</v>
      </c>
      <c r="L508" s="797" t="str">
        <f t="shared" si="16"/>
        <v>NA</v>
      </c>
      <c r="M508" s="797" t="str">
        <f t="shared" si="16"/>
        <v>NA</v>
      </c>
      <c r="N508" s="797" t="b">
        <v>1</v>
      </c>
    </row>
    <row r="509" spans="1:14" s="5" customFormat="1" ht="25.5" x14ac:dyDescent="0.25">
      <c r="A509" s="41" t="s">
        <v>168</v>
      </c>
      <c r="B509" s="47" t="s">
        <v>169</v>
      </c>
      <c r="C509" s="43" t="s">
        <v>3915</v>
      </c>
      <c r="D509" s="44"/>
      <c r="E509" s="47"/>
      <c r="F509" s="46">
        <v>1088</v>
      </c>
      <c r="G509" s="797" t="str">
        <f t="shared" si="17"/>
        <v>NA</v>
      </c>
      <c r="H509" s="797" t="str">
        <f t="shared" si="17"/>
        <v>NA</v>
      </c>
      <c r="I509" s="797" t="str">
        <f t="shared" si="17"/>
        <v>NA</v>
      </c>
      <c r="J509" s="797" t="str">
        <f t="shared" si="16"/>
        <v>NA</v>
      </c>
      <c r="K509" s="797" t="str">
        <f t="shared" si="16"/>
        <v>NA</v>
      </c>
      <c r="L509" s="797" t="str">
        <f t="shared" si="16"/>
        <v>NA</v>
      </c>
      <c r="M509" s="797" t="str">
        <f t="shared" si="16"/>
        <v>NA</v>
      </c>
      <c r="N509" s="797" t="b">
        <v>1</v>
      </c>
    </row>
    <row r="510" spans="1:14" s="5" customFormat="1" ht="25.5" x14ac:dyDescent="0.25">
      <c r="A510" s="41" t="s">
        <v>225</v>
      </c>
      <c r="B510" s="47" t="s">
        <v>226</v>
      </c>
      <c r="C510" s="43" t="s">
        <v>3916</v>
      </c>
      <c r="D510" s="44"/>
      <c r="E510" s="47"/>
      <c r="F510" s="46">
        <v>1962</v>
      </c>
      <c r="G510" s="797" t="str">
        <f t="shared" si="17"/>
        <v>NA</v>
      </c>
      <c r="H510" s="797" t="str">
        <f t="shared" si="17"/>
        <v>NA</v>
      </c>
      <c r="I510" s="797" t="str">
        <f t="shared" si="17"/>
        <v>NA</v>
      </c>
      <c r="J510" s="797" t="str">
        <f t="shared" si="16"/>
        <v>NA</v>
      </c>
      <c r="K510" s="797" t="str">
        <f t="shared" si="16"/>
        <v>NA</v>
      </c>
      <c r="L510" s="797" t="str">
        <f t="shared" si="16"/>
        <v>NA</v>
      </c>
      <c r="M510" s="797" t="str">
        <f t="shared" si="16"/>
        <v>NA</v>
      </c>
      <c r="N510" s="797" t="b">
        <v>1</v>
      </c>
    </row>
    <row r="511" spans="1:14" s="5" customFormat="1" ht="25.5" x14ac:dyDescent="0.25">
      <c r="A511" s="41" t="s">
        <v>227</v>
      </c>
      <c r="B511" s="47" t="s">
        <v>228</v>
      </c>
      <c r="C511" s="43" t="s">
        <v>3917</v>
      </c>
      <c r="D511" s="44"/>
      <c r="E511" s="47"/>
      <c r="F511" s="46">
        <v>2157</v>
      </c>
      <c r="G511" s="797">
        <f t="shared" si="17"/>
        <v>742</v>
      </c>
      <c r="H511" s="797">
        <f t="shared" si="17"/>
        <v>742</v>
      </c>
      <c r="I511" s="797">
        <f t="shared" si="17"/>
        <v>975</v>
      </c>
      <c r="J511" s="797">
        <f t="shared" si="16"/>
        <v>677</v>
      </c>
      <c r="K511" s="797">
        <f t="shared" si="16"/>
        <v>1076</v>
      </c>
      <c r="L511" s="797">
        <f t="shared" si="16"/>
        <v>928</v>
      </c>
      <c r="M511" s="797">
        <f t="shared" si="16"/>
        <v>1042</v>
      </c>
      <c r="N511" s="797" t="b">
        <v>0</v>
      </c>
    </row>
    <row r="512" spans="1:14" s="5" customFormat="1" ht="25.5" x14ac:dyDescent="0.25">
      <c r="A512" s="41" t="s">
        <v>5428</v>
      </c>
      <c r="B512" s="47" t="s">
        <v>3918</v>
      </c>
      <c r="C512" s="43" t="s">
        <v>3919</v>
      </c>
      <c r="D512" s="44"/>
      <c r="E512" s="47"/>
      <c r="F512" s="46">
        <v>136</v>
      </c>
      <c r="G512" s="797">
        <f t="shared" si="17"/>
        <v>47</v>
      </c>
      <c r="H512" s="797">
        <f t="shared" si="17"/>
        <v>47</v>
      </c>
      <c r="I512" s="797">
        <f t="shared" si="17"/>
        <v>61</v>
      </c>
      <c r="J512" s="797">
        <f t="shared" si="16"/>
        <v>43</v>
      </c>
      <c r="K512" s="797">
        <f t="shared" si="16"/>
        <v>68</v>
      </c>
      <c r="L512" s="797">
        <f t="shared" si="16"/>
        <v>58</v>
      </c>
      <c r="M512" s="797">
        <f t="shared" si="16"/>
        <v>66</v>
      </c>
      <c r="N512" s="797" t="b">
        <v>0</v>
      </c>
    </row>
    <row r="513" spans="1:14" s="5" customFormat="1" ht="38.25" x14ac:dyDescent="0.25">
      <c r="A513" s="41" t="s">
        <v>5820</v>
      </c>
      <c r="B513" s="47" t="s">
        <v>4000</v>
      </c>
      <c r="C513" s="43" t="s">
        <v>7895</v>
      </c>
      <c r="D513" s="44"/>
      <c r="E513" s="47"/>
      <c r="F513" s="46">
        <v>524</v>
      </c>
      <c r="G513" s="797" t="str">
        <f t="shared" si="17"/>
        <v>NA</v>
      </c>
      <c r="H513" s="797" t="str">
        <f t="shared" si="17"/>
        <v>NA</v>
      </c>
      <c r="I513" s="797" t="str">
        <f t="shared" si="17"/>
        <v>NA</v>
      </c>
      <c r="J513" s="797" t="str">
        <f t="shared" si="16"/>
        <v>NA</v>
      </c>
      <c r="K513" s="797" t="str">
        <f t="shared" si="16"/>
        <v>NA</v>
      </c>
      <c r="L513" s="797" t="str">
        <f t="shared" si="16"/>
        <v>NA</v>
      </c>
      <c r="M513" s="797" t="str">
        <f t="shared" si="16"/>
        <v>NA</v>
      </c>
      <c r="N513" s="797" t="b">
        <v>1</v>
      </c>
    </row>
    <row r="514" spans="1:14" s="5" customFormat="1" ht="25.5" x14ac:dyDescent="0.25">
      <c r="A514" s="41" t="s">
        <v>730</v>
      </c>
      <c r="B514" s="47" t="s">
        <v>3920</v>
      </c>
      <c r="C514" s="43" t="s">
        <v>3921</v>
      </c>
      <c r="D514" s="44"/>
      <c r="E514" s="47"/>
      <c r="F514" s="46">
        <v>1090</v>
      </c>
      <c r="G514" s="797" t="str">
        <f t="shared" si="17"/>
        <v>NA</v>
      </c>
      <c r="H514" s="797" t="str">
        <f t="shared" si="17"/>
        <v>NA</v>
      </c>
      <c r="I514" s="797" t="str">
        <f t="shared" si="17"/>
        <v>NA</v>
      </c>
      <c r="J514" s="797" t="str">
        <f t="shared" si="16"/>
        <v>NA</v>
      </c>
      <c r="K514" s="797" t="str">
        <f t="shared" si="16"/>
        <v>NA</v>
      </c>
      <c r="L514" s="797" t="str">
        <f t="shared" si="16"/>
        <v>NA</v>
      </c>
      <c r="M514" s="797" t="str">
        <f t="shared" si="16"/>
        <v>NA</v>
      </c>
      <c r="N514" s="797" t="b">
        <v>1</v>
      </c>
    </row>
    <row r="515" spans="1:14" s="5" customFormat="1" ht="25.5" x14ac:dyDescent="0.25">
      <c r="A515" s="41" t="s">
        <v>5822</v>
      </c>
      <c r="B515" s="47" t="s">
        <v>5823</v>
      </c>
      <c r="C515" s="43" t="s">
        <v>7896</v>
      </c>
      <c r="D515" s="44"/>
      <c r="E515" s="47"/>
      <c r="F515" s="46">
        <v>1126</v>
      </c>
      <c r="G515" s="797">
        <f t="shared" si="17"/>
        <v>387</v>
      </c>
      <c r="H515" s="797">
        <f t="shared" si="17"/>
        <v>387</v>
      </c>
      <c r="I515" s="797">
        <f t="shared" si="17"/>
        <v>509</v>
      </c>
      <c r="J515" s="797">
        <f t="shared" si="16"/>
        <v>354</v>
      </c>
      <c r="K515" s="797">
        <f t="shared" si="16"/>
        <v>562</v>
      </c>
      <c r="L515" s="797">
        <f t="shared" si="16"/>
        <v>484</v>
      </c>
      <c r="M515" s="797">
        <f t="shared" si="16"/>
        <v>544</v>
      </c>
      <c r="N515" s="797" t="b">
        <v>0</v>
      </c>
    </row>
    <row r="516" spans="1:14" s="5" customFormat="1" ht="25.5" x14ac:dyDescent="0.25">
      <c r="A516" s="41" t="s">
        <v>5429</v>
      </c>
      <c r="B516" s="47" t="s">
        <v>3922</v>
      </c>
      <c r="C516" s="43" t="s">
        <v>3923</v>
      </c>
      <c r="D516" s="44"/>
      <c r="E516" s="47"/>
      <c r="F516" s="46">
        <v>272</v>
      </c>
      <c r="G516" s="797">
        <f t="shared" si="17"/>
        <v>94</v>
      </c>
      <c r="H516" s="797">
        <f t="shared" si="17"/>
        <v>94</v>
      </c>
      <c r="I516" s="797">
        <f t="shared" si="17"/>
        <v>123</v>
      </c>
      <c r="J516" s="797">
        <f t="shared" si="16"/>
        <v>85</v>
      </c>
      <c r="K516" s="797">
        <f t="shared" si="16"/>
        <v>136</v>
      </c>
      <c r="L516" s="797">
        <f t="shared" si="16"/>
        <v>117</v>
      </c>
      <c r="M516" s="797">
        <f t="shared" si="16"/>
        <v>131</v>
      </c>
      <c r="N516" s="797" t="b">
        <v>0</v>
      </c>
    </row>
    <row r="517" spans="1:14" s="5" customFormat="1" ht="38.25" x14ac:dyDescent="0.25">
      <c r="A517" s="41" t="s">
        <v>5825</v>
      </c>
      <c r="B517" s="47" t="s">
        <v>5826</v>
      </c>
      <c r="C517" s="43" t="s">
        <v>7897</v>
      </c>
      <c r="D517" s="44"/>
      <c r="E517" s="47"/>
      <c r="F517" s="46">
        <v>560</v>
      </c>
      <c r="G517" s="797" t="str">
        <f t="shared" si="17"/>
        <v>NA</v>
      </c>
      <c r="H517" s="797" t="str">
        <f t="shared" si="17"/>
        <v>NA</v>
      </c>
      <c r="I517" s="797" t="str">
        <f t="shared" si="17"/>
        <v>NA</v>
      </c>
      <c r="J517" s="797" t="str">
        <f t="shared" si="16"/>
        <v>NA</v>
      </c>
      <c r="K517" s="797" t="str">
        <f t="shared" si="16"/>
        <v>NA</v>
      </c>
      <c r="L517" s="797" t="str">
        <f t="shared" si="16"/>
        <v>NA</v>
      </c>
      <c r="M517" s="797" t="str">
        <f t="shared" si="16"/>
        <v>NA</v>
      </c>
      <c r="N517" s="797" t="b">
        <v>1</v>
      </c>
    </row>
    <row r="518" spans="1:14" s="5" customFormat="1" ht="25.5" x14ac:dyDescent="0.25">
      <c r="A518" s="41" t="s">
        <v>733</v>
      </c>
      <c r="B518" s="47" t="s">
        <v>3924</v>
      </c>
      <c r="C518" s="43" t="s">
        <v>3925</v>
      </c>
      <c r="D518" s="44"/>
      <c r="E518" s="47"/>
      <c r="F518" s="46">
        <v>1310</v>
      </c>
      <c r="G518" s="797" t="str">
        <f t="shared" si="17"/>
        <v>NA</v>
      </c>
      <c r="H518" s="797" t="str">
        <f t="shared" si="17"/>
        <v>NA</v>
      </c>
      <c r="I518" s="797" t="str">
        <f t="shared" si="17"/>
        <v>NA</v>
      </c>
      <c r="J518" s="797" t="str">
        <f t="shared" si="16"/>
        <v>NA</v>
      </c>
      <c r="K518" s="797" t="str">
        <f t="shared" si="16"/>
        <v>NA</v>
      </c>
      <c r="L518" s="797" t="str">
        <f t="shared" si="16"/>
        <v>NA</v>
      </c>
      <c r="M518" s="797" t="str">
        <f t="shared" si="16"/>
        <v>NA</v>
      </c>
      <c r="N518" s="797" t="b">
        <v>1</v>
      </c>
    </row>
    <row r="519" spans="1:14" s="5" customFormat="1" ht="26.25" thickBot="1" x14ac:dyDescent="0.3">
      <c r="A519" s="48" t="s">
        <v>7884</v>
      </c>
      <c r="B519" s="62" t="s">
        <v>5828</v>
      </c>
      <c r="C519" s="50" t="s">
        <v>7898</v>
      </c>
      <c r="D519" s="51"/>
      <c r="E519" s="62"/>
      <c r="F519" s="53">
        <v>1346</v>
      </c>
      <c r="G519" s="797">
        <f t="shared" si="17"/>
        <v>463</v>
      </c>
      <c r="H519" s="797">
        <f t="shared" si="17"/>
        <v>463</v>
      </c>
      <c r="I519" s="797">
        <f t="shared" si="17"/>
        <v>608</v>
      </c>
      <c r="J519" s="797">
        <f t="shared" si="16"/>
        <v>423</v>
      </c>
      <c r="K519" s="797">
        <f t="shared" si="16"/>
        <v>672</v>
      </c>
      <c r="L519" s="797">
        <f t="shared" si="16"/>
        <v>579</v>
      </c>
      <c r="M519" s="797">
        <f t="shared" si="16"/>
        <v>650</v>
      </c>
      <c r="N519" s="797" t="b">
        <v>0</v>
      </c>
    </row>
    <row r="520" spans="1:14" s="5" customFormat="1" x14ac:dyDescent="0.25">
      <c r="A520" s="69"/>
      <c r="B520" s="42"/>
      <c r="C520" s="43"/>
      <c r="D520" s="44"/>
      <c r="E520" s="47"/>
      <c r="F520" s="10" t="s">
        <v>5249</v>
      </c>
      <c r="G520" s="797" t="str">
        <f t="shared" si="17"/>
        <v/>
      </c>
      <c r="H520" s="797" t="str">
        <f t="shared" si="17"/>
        <v/>
      </c>
      <c r="I520" s="797" t="str">
        <f t="shared" si="17"/>
        <v/>
      </c>
      <c r="J520" s="797" t="str">
        <f t="shared" si="16"/>
        <v/>
      </c>
      <c r="K520" s="797" t="str">
        <f t="shared" si="16"/>
        <v/>
      </c>
      <c r="L520" s="797" t="str">
        <f t="shared" si="16"/>
        <v/>
      </c>
      <c r="M520" s="797" t="str">
        <f t="shared" si="16"/>
        <v/>
      </c>
      <c r="N520" s="797" t="b">
        <v>0</v>
      </c>
    </row>
    <row r="521" spans="1:14" s="5" customFormat="1" ht="15.75" thickBot="1" x14ac:dyDescent="0.3">
      <c r="A521" s="99" t="s">
        <v>3926</v>
      </c>
      <c r="B521" s="55"/>
      <c r="C521" s="56"/>
      <c r="D521" s="57"/>
      <c r="E521" s="58"/>
      <c r="F521" s="59" t="s">
        <v>5249</v>
      </c>
      <c r="G521" s="797" t="str">
        <f t="shared" si="17"/>
        <v/>
      </c>
      <c r="H521" s="797" t="str">
        <f t="shared" si="17"/>
        <v/>
      </c>
      <c r="I521" s="797" t="str">
        <f t="shared" si="17"/>
        <v/>
      </c>
      <c r="J521" s="797" t="str">
        <f t="shared" si="16"/>
        <v/>
      </c>
      <c r="K521" s="797" t="str">
        <f t="shared" si="16"/>
        <v/>
      </c>
      <c r="L521" s="797" t="str">
        <f t="shared" si="16"/>
        <v/>
      </c>
      <c r="M521" s="797" t="str">
        <f t="shared" si="16"/>
        <v/>
      </c>
      <c r="N521" s="797" t="b">
        <v>0</v>
      </c>
    </row>
    <row r="522" spans="1:14" s="5" customFormat="1" ht="25.5" x14ac:dyDescent="0.25">
      <c r="A522" s="100" t="s">
        <v>164</v>
      </c>
      <c r="B522" s="61" t="s">
        <v>165</v>
      </c>
      <c r="C522" s="94" t="s">
        <v>3927</v>
      </c>
      <c r="D522" s="60"/>
      <c r="E522" s="61"/>
      <c r="F522" s="95">
        <v>244</v>
      </c>
      <c r="G522" s="797" t="str">
        <f t="shared" si="17"/>
        <v>NA</v>
      </c>
      <c r="H522" s="797" t="str">
        <f t="shared" si="17"/>
        <v>NA</v>
      </c>
      <c r="I522" s="797" t="str">
        <f t="shared" si="17"/>
        <v>NA</v>
      </c>
      <c r="J522" s="797" t="str">
        <f t="shared" si="16"/>
        <v>NA</v>
      </c>
      <c r="K522" s="797" t="str">
        <f t="shared" si="16"/>
        <v>NA</v>
      </c>
      <c r="L522" s="797" t="str">
        <f t="shared" si="16"/>
        <v>NA</v>
      </c>
      <c r="M522" s="797" t="str">
        <f t="shared" si="16"/>
        <v>NA</v>
      </c>
      <c r="N522" s="797" t="b">
        <v>1</v>
      </c>
    </row>
    <row r="523" spans="1:14" s="5" customFormat="1" ht="25.5" x14ac:dyDescent="0.25">
      <c r="A523" s="41" t="s">
        <v>166</v>
      </c>
      <c r="B523" s="47" t="s">
        <v>167</v>
      </c>
      <c r="C523" s="43" t="s">
        <v>3928</v>
      </c>
      <c r="D523" s="44"/>
      <c r="E523" s="47"/>
      <c r="F523" s="46">
        <v>317</v>
      </c>
      <c r="G523" s="797" t="str">
        <f t="shared" si="17"/>
        <v>NA</v>
      </c>
      <c r="H523" s="797" t="str">
        <f t="shared" si="17"/>
        <v>NA</v>
      </c>
      <c r="I523" s="797" t="str">
        <f t="shared" si="17"/>
        <v>NA</v>
      </c>
      <c r="J523" s="797" t="str">
        <f t="shared" si="16"/>
        <v>NA</v>
      </c>
      <c r="K523" s="797" t="str">
        <f t="shared" si="16"/>
        <v>NA</v>
      </c>
      <c r="L523" s="797" t="str">
        <f t="shared" si="16"/>
        <v>NA</v>
      </c>
      <c r="M523" s="797" t="str">
        <f t="shared" ref="M523:M586" si="18">IF($N523,"NA",IF(ISNUMBER($F523),ROUND(($F523*M$5),0),""))</f>
        <v>NA</v>
      </c>
      <c r="N523" s="797" t="b">
        <v>1</v>
      </c>
    </row>
    <row r="524" spans="1:14" s="5" customFormat="1" ht="25.5" x14ac:dyDescent="0.25">
      <c r="A524" s="41" t="s">
        <v>168</v>
      </c>
      <c r="B524" s="47" t="s">
        <v>169</v>
      </c>
      <c r="C524" s="43" t="s">
        <v>3929</v>
      </c>
      <c r="D524" s="44"/>
      <c r="E524" s="47"/>
      <c r="F524" s="46">
        <v>524</v>
      </c>
      <c r="G524" s="797" t="str">
        <f t="shared" si="17"/>
        <v>NA</v>
      </c>
      <c r="H524" s="797" t="str">
        <f t="shared" si="17"/>
        <v>NA</v>
      </c>
      <c r="I524" s="797" t="str">
        <f t="shared" si="17"/>
        <v>NA</v>
      </c>
      <c r="J524" s="797" t="str">
        <f t="shared" si="17"/>
        <v>NA</v>
      </c>
      <c r="K524" s="797" t="str">
        <f t="shared" si="17"/>
        <v>NA</v>
      </c>
      <c r="L524" s="797" t="str">
        <f t="shared" si="17"/>
        <v>NA</v>
      </c>
      <c r="M524" s="797" t="str">
        <f t="shared" si="18"/>
        <v>NA</v>
      </c>
      <c r="N524" s="797" t="b">
        <v>1</v>
      </c>
    </row>
    <row r="525" spans="1:14" s="5" customFormat="1" ht="25.5" x14ac:dyDescent="0.25">
      <c r="A525" s="41" t="s">
        <v>225</v>
      </c>
      <c r="B525" s="47" t="s">
        <v>226</v>
      </c>
      <c r="C525" s="43" t="s">
        <v>3930</v>
      </c>
      <c r="D525" s="44"/>
      <c r="E525" s="47"/>
      <c r="F525" s="46">
        <v>888</v>
      </c>
      <c r="G525" s="797" t="str">
        <f t="shared" ref="G525:L567" si="19">IF($N525,"NA",IF(ISNUMBER($F525),ROUND(($F525*G$5),0),""))</f>
        <v>NA</v>
      </c>
      <c r="H525" s="797" t="str">
        <f t="shared" si="19"/>
        <v>NA</v>
      </c>
      <c r="I525" s="797" t="str">
        <f t="shared" si="19"/>
        <v>NA</v>
      </c>
      <c r="J525" s="797" t="str">
        <f t="shared" si="19"/>
        <v>NA</v>
      </c>
      <c r="K525" s="797" t="str">
        <f t="shared" si="19"/>
        <v>NA</v>
      </c>
      <c r="L525" s="797" t="str">
        <f t="shared" si="19"/>
        <v>NA</v>
      </c>
      <c r="M525" s="797" t="str">
        <f t="shared" si="18"/>
        <v>NA</v>
      </c>
      <c r="N525" s="797" t="b">
        <v>1</v>
      </c>
    </row>
    <row r="526" spans="1:14" s="5" customFormat="1" ht="25.5" x14ac:dyDescent="0.25">
      <c r="A526" s="41" t="s">
        <v>227</v>
      </c>
      <c r="B526" s="47" t="s">
        <v>228</v>
      </c>
      <c r="C526" s="43" t="s">
        <v>3931</v>
      </c>
      <c r="D526" s="44"/>
      <c r="E526" s="47"/>
      <c r="F526" s="46">
        <v>995</v>
      </c>
      <c r="G526" s="797">
        <f t="shared" si="19"/>
        <v>342</v>
      </c>
      <c r="H526" s="797">
        <f t="shared" si="19"/>
        <v>342</v>
      </c>
      <c r="I526" s="797">
        <f t="shared" si="19"/>
        <v>450</v>
      </c>
      <c r="J526" s="797">
        <f t="shared" si="19"/>
        <v>312</v>
      </c>
      <c r="K526" s="797">
        <f t="shared" si="19"/>
        <v>497</v>
      </c>
      <c r="L526" s="797">
        <f t="shared" si="19"/>
        <v>428</v>
      </c>
      <c r="M526" s="797">
        <f t="shared" si="18"/>
        <v>481</v>
      </c>
      <c r="N526" s="797" t="b">
        <v>0</v>
      </c>
    </row>
    <row r="527" spans="1:14" s="5" customFormat="1" ht="25.5" x14ac:dyDescent="0.25">
      <c r="A527" s="41" t="s">
        <v>5428</v>
      </c>
      <c r="B527" s="47" t="s">
        <v>3932</v>
      </c>
      <c r="C527" s="43" t="s">
        <v>3933</v>
      </c>
      <c r="D527" s="44"/>
      <c r="E527" s="47"/>
      <c r="F527" s="46">
        <v>136</v>
      </c>
      <c r="G527" s="797">
        <f t="shared" si="19"/>
        <v>47</v>
      </c>
      <c r="H527" s="797">
        <f t="shared" si="19"/>
        <v>47</v>
      </c>
      <c r="I527" s="797">
        <f t="shared" si="19"/>
        <v>61</v>
      </c>
      <c r="J527" s="797">
        <f t="shared" si="19"/>
        <v>43</v>
      </c>
      <c r="K527" s="797">
        <f t="shared" si="19"/>
        <v>68</v>
      </c>
      <c r="L527" s="797">
        <f t="shared" si="19"/>
        <v>58</v>
      </c>
      <c r="M527" s="797">
        <f t="shared" si="18"/>
        <v>66</v>
      </c>
      <c r="N527" s="797" t="b">
        <v>0</v>
      </c>
    </row>
    <row r="528" spans="1:14" s="5" customFormat="1" ht="38.25" x14ac:dyDescent="0.25">
      <c r="A528" s="41" t="s">
        <v>5820</v>
      </c>
      <c r="B528" s="47" t="s">
        <v>4000</v>
      </c>
      <c r="C528" s="43" t="s">
        <v>7899</v>
      </c>
      <c r="D528" s="44"/>
      <c r="E528" s="47"/>
      <c r="F528" s="46">
        <v>280</v>
      </c>
      <c r="G528" s="797" t="str">
        <f t="shared" si="19"/>
        <v>NA</v>
      </c>
      <c r="H528" s="797" t="str">
        <f t="shared" si="19"/>
        <v>NA</v>
      </c>
      <c r="I528" s="797" t="str">
        <f t="shared" si="19"/>
        <v>NA</v>
      </c>
      <c r="J528" s="797" t="str">
        <f t="shared" si="19"/>
        <v>NA</v>
      </c>
      <c r="K528" s="797" t="str">
        <f t="shared" si="19"/>
        <v>NA</v>
      </c>
      <c r="L528" s="797" t="str">
        <f t="shared" si="19"/>
        <v>NA</v>
      </c>
      <c r="M528" s="797" t="str">
        <f t="shared" si="18"/>
        <v>NA</v>
      </c>
      <c r="N528" s="797" t="b">
        <v>1</v>
      </c>
    </row>
    <row r="529" spans="1:14" s="5" customFormat="1" ht="25.5" x14ac:dyDescent="0.25">
      <c r="A529" s="41" t="s">
        <v>730</v>
      </c>
      <c r="B529" s="47" t="s">
        <v>3934</v>
      </c>
      <c r="C529" s="43" t="s">
        <v>3935</v>
      </c>
      <c r="D529" s="44"/>
      <c r="E529" s="47"/>
      <c r="F529" s="46">
        <v>536</v>
      </c>
      <c r="G529" s="797" t="str">
        <f t="shared" si="19"/>
        <v>NA</v>
      </c>
      <c r="H529" s="797" t="str">
        <f t="shared" si="19"/>
        <v>NA</v>
      </c>
      <c r="I529" s="797" t="str">
        <f t="shared" si="19"/>
        <v>NA</v>
      </c>
      <c r="J529" s="797" t="str">
        <f t="shared" si="19"/>
        <v>NA</v>
      </c>
      <c r="K529" s="797" t="str">
        <f t="shared" si="19"/>
        <v>NA</v>
      </c>
      <c r="L529" s="797" t="str">
        <f t="shared" si="19"/>
        <v>NA</v>
      </c>
      <c r="M529" s="797" t="str">
        <f t="shared" si="18"/>
        <v>NA</v>
      </c>
      <c r="N529" s="797" t="b">
        <v>1</v>
      </c>
    </row>
    <row r="530" spans="1:14" s="5" customFormat="1" ht="25.5" x14ac:dyDescent="0.25">
      <c r="A530" s="41" t="s">
        <v>5822</v>
      </c>
      <c r="B530" s="47" t="s">
        <v>5823</v>
      </c>
      <c r="C530" s="43" t="s">
        <v>7900</v>
      </c>
      <c r="D530" s="44"/>
      <c r="E530" s="47"/>
      <c r="F530" s="46">
        <v>572</v>
      </c>
      <c r="G530" s="797">
        <f t="shared" si="19"/>
        <v>197</v>
      </c>
      <c r="H530" s="797">
        <f t="shared" si="19"/>
        <v>197</v>
      </c>
      <c r="I530" s="797">
        <f t="shared" si="19"/>
        <v>259</v>
      </c>
      <c r="J530" s="797">
        <f t="shared" si="19"/>
        <v>180</v>
      </c>
      <c r="K530" s="797">
        <f t="shared" si="19"/>
        <v>285</v>
      </c>
      <c r="L530" s="797">
        <f t="shared" si="19"/>
        <v>246</v>
      </c>
      <c r="M530" s="797">
        <f t="shared" si="18"/>
        <v>276</v>
      </c>
      <c r="N530" s="797" t="b">
        <v>0</v>
      </c>
    </row>
    <row r="531" spans="1:14" s="5" customFormat="1" ht="25.5" x14ac:dyDescent="0.25">
      <c r="A531" s="41" t="s">
        <v>5429</v>
      </c>
      <c r="B531" s="47" t="s">
        <v>3936</v>
      </c>
      <c r="C531" s="43" t="s">
        <v>3937</v>
      </c>
      <c r="D531" s="44"/>
      <c r="E531" s="47"/>
      <c r="F531" s="46">
        <v>272</v>
      </c>
      <c r="G531" s="797">
        <f t="shared" si="19"/>
        <v>94</v>
      </c>
      <c r="H531" s="797">
        <f t="shared" si="19"/>
        <v>94</v>
      </c>
      <c r="I531" s="797">
        <f t="shared" si="19"/>
        <v>123</v>
      </c>
      <c r="J531" s="797">
        <f t="shared" si="19"/>
        <v>85</v>
      </c>
      <c r="K531" s="797">
        <f t="shared" si="19"/>
        <v>136</v>
      </c>
      <c r="L531" s="797">
        <f t="shared" si="19"/>
        <v>117</v>
      </c>
      <c r="M531" s="797">
        <f t="shared" si="18"/>
        <v>131</v>
      </c>
      <c r="N531" s="797" t="b">
        <v>0</v>
      </c>
    </row>
    <row r="532" spans="1:14" s="5" customFormat="1" ht="38.25" x14ac:dyDescent="0.25">
      <c r="A532" s="41" t="s">
        <v>5825</v>
      </c>
      <c r="B532" s="47" t="s">
        <v>5826</v>
      </c>
      <c r="C532" s="43" t="s">
        <v>7901</v>
      </c>
      <c r="D532" s="44"/>
      <c r="E532" s="47"/>
      <c r="F532" s="46">
        <v>316</v>
      </c>
      <c r="G532" s="797" t="str">
        <f t="shared" si="19"/>
        <v>NA</v>
      </c>
      <c r="H532" s="797" t="str">
        <f t="shared" si="19"/>
        <v>NA</v>
      </c>
      <c r="I532" s="797" t="str">
        <f t="shared" si="19"/>
        <v>NA</v>
      </c>
      <c r="J532" s="797" t="str">
        <f t="shared" si="19"/>
        <v>NA</v>
      </c>
      <c r="K532" s="797" t="str">
        <f t="shared" si="19"/>
        <v>NA</v>
      </c>
      <c r="L532" s="797" t="str">
        <f t="shared" si="19"/>
        <v>NA</v>
      </c>
      <c r="M532" s="797" t="str">
        <f t="shared" si="18"/>
        <v>NA</v>
      </c>
      <c r="N532" s="797" t="b">
        <v>1</v>
      </c>
    </row>
    <row r="533" spans="1:14" s="5" customFormat="1" ht="25.5" x14ac:dyDescent="0.25">
      <c r="A533" s="41" t="s">
        <v>733</v>
      </c>
      <c r="B533" s="47" t="s">
        <v>3938</v>
      </c>
      <c r="C533" s="43" t="s">
        <v>3939</v>
      </c>
      <c r="D533" s="44"/>
      <c r="E533" s="47"/>
      <c r="F533" s="46">
        <v>756</v>
      </c>
      <c r="G533" s="797" t="str">
        <f t="shared" si="19"/>
        <v>NA</v>
      </c>
      <c r="H533" s="797" t="str">
        <f t="shared" si="19"/>
        <v>NA</v>
      </c>
      <c r="I533" s="797" t="str">
        <f t="shared" si="19"/>
        <v>NA</v>
      </c>
      <c r="J533" s="797" t="str">
        <f t="shared" si="19"/>
        <v>NA</v>
      </c>
      <c r="K533" s="797" t="str">
        <f t="shared" si="19"/>
        <v>NA</v>
      </c>
      <c r="L533" s="797" t="str">
        <f t="shared" si="19"/>
        <v>NA</v>
      </c>
      <c r="M533" s="797" t="str">
        <f t="shared" si="18"/>
        <v>NA</v>
      </c>
      <c r="N533" s="797" t="b">
        <v>1</v>
      </c>
    </row>
    <row r="534" spans="1:14" s="5" customFormat="1" ht="26.25" thickBot="1" x14ac:dyDescent="0.3">
      <c r="A534" s="48" t="s">
        <v>7884</v>
      </c>
      <c r="B534" s="62" t="s">
        <v>5828</v>
      </c>
      <c r="C534" s="50" t="s">
        <v>7902</v>
      </c>
      <c r="D534" s="51"/>
      <c r="E534" s="62"/>
      <c r="F534" s="53">
        <v>792</v>
      </c>
      <c r="G534" s="797">
        <f t="shared" si="19"/>
        <v>272</v>
      </c>
      <c r="H534" s="797">
        <f t="shared" si="19"/>
        <v>272</v>
      </c>
      <c r="I534" s="797">
        <f t="shared" si="19"/>
        <v>358</v>
      </c>
      <c r="J534" s="797">
        <f t="shared" si="19"/>
        <v>249</v>
      </c>
      <c r="K534" s="797">
        <f t="shared" si="19"/>
        <v>395</v>
      </c>
      <c r="L534" s="797">
        <f t="shared" si="19"/>
        <v>341</v>
      </c>
      <c r="M534" s="797">
        <f t="shared" si="18"/>
        <v>383</v>
      </c>
      <c r="N534" s="797" t="b">
        <v>0</v>
      </c>
    </row>
    <row r="535" spans="1:14" s="5" customFormat="1" x14ac:dyDescent="0.25">
      <c r="A535" s="69"/>
      <c r="B535" s="42"/>
      <c r="C535" s="43"/>
      <c r="D535" s="44"/>
      <c r="E535" s="47"/>
      <c r="F535" s="10" t="s">
        <v>5249</v>
      </c>
      <c r="G535" s="797" t="str">
        <f t="shared" si="19"/>
        <v/>
      </c>
      <c r="H535" s="797" t="str">
        <f t="shared" si="19"/>
        <v/>
      </c>
      <c r="I535" s="797" t="str">
        <f t="shared" si="19"/>
        <v/>
      </c>
      <c r="J535" s="797" t="str">
        <f t="shared" si="19"/>
        <v/>
      </c>
      <c r="K535" s="797" t="str">
        <f t="shared" si="19"/>
        <v/>
      </c>
      <c r="L535" s="797" t="str">
        <f t="shared" si="19"/>
        <v/>
      </c>
      <c r="M535" s="797" t="str">
        <f t="shared" si="18"/>
        <v/>
      </c>
      <c r="N535" s="797" t="b">
        <v>0</v>
      </c>
    </row>
    <row r="536" spans="1:14" s="5" customFormat="1" ht="15.75" thickBot="1" x14ac:dyDescent="0.3">
      <c r="A536" s="99" t="s">
        <v>3940</v>
      </c>
      <c r="B536" s="55"/>
      <c r="C536" s="56"/>
      <c r="D536" s="57"/>
      <c r="E536" s="58"/>
      <c r="F536" s="59" t="s">
        <v>5249</v>
      </c>
      <c r="G536" s="797" t="str">
        <f t="shared" si="19"/>
        <v/>
      </c>
      <c r="H536" s="797" t="str">
        <f t="shared" si="19"/>
        <v/>
      </c>
      <c r="I536" s="797" t="str">
        <f t="shared" si="19"/>
        <v/>
      </c>
      <c r="J536" s="797" t="str">
        <f t="shared" si="19"/>
        <v/>
      </c>
      <c r="K536" s="797" t="str">
        <f t="shared" si="19"/>
        <v/>
      </c>
      <c r="L536" s="797" t="str">
        <f t="shared" si="19"/>
        <v/>
      </c>
      <c r="M536" s="797" t="str">
        <f t="shared" si="18"/>
        <v/>
      </c>
      <c r="N536" s="797" t="b">
        <v>0</v>
      </c>
    </row>
    <row r="537" spans="1:14" s="5" customFormat="1" ht="25.5" x14ac:dyDescent="0.25">
      <c r="A537" s="100" t="s">
        <v>164</v>
      </c>
      <c r="B537" s="61" t="s">
        <v>165</v>
      </c>
      <c r="C537" s="94" t="s">
        <v>3941</v>
      </c>
      <c r="D537" s="60"/>
      <c r="E537" s="61"/>
      <c r="F537" s="95">
        <v>332</v>
      </c>
      <c r="G537" s="797" t="str">
        <f t="shared" si="19"/>
        <v>NA</v>
      </c>
      <c r="H537" s="797" t="str">
        <f t="shared" si="19"/>
        <v>NA</v>
      </c>
      <c r="I537" s="797" t="str">
        <f t="shared" si="19"/>
        <v>NA</v>
      </c>
      <c r="J537" s="797" t="str">
        <f t="shared" si="19"/>
        <v>NA</v>
      </c>
      <c r="K537" s="797" t="str">
        <f t="shared" si="19"/>
        <v>NA</v>
      </c>
      <c r="L537" s="797" t="str">
        <f t="shared" si="19"/>
        <v>NA</v>
      </c>
      <c r="M537" s="797" t="str">
        <f t="shared" si="18"/>
        <v>NA</v>
      </c>
      <c r="N537" s="797" t="b">
        <v>1</v>
      </c>
    </row>
    <row r="538" spans="1:14" s="5" customFormat="1" ht="25.5" x14ac:dyDescent="0.25">
      <c r="A538" s="41" t="s">
        <v>166</v>
      </c>
      <c r="B538" s="47" t="s">
        <v>167</v>
      </c>
      <c r="C538" s="43" t="s">
        <v>3942</v>
      </c>
      <c r="D538" s="44"/>
      <c r="E538" s="47"/>
      <c r="F538" s="46">
        <v>564</v>
      </c>
      <c r="G538" s="797" t="str">
        <f t="shared" si="19"/>
        <v>NA</v>
      </c>
      <c r="H538" s="797" t="str">
        <f t="shared" si="19"/>
        <v>NA</v>
      </c>
      <c r="I538" s="797" t="str">
        <f t="shared" si="19"/>
        <v>NA</v>
      </c>
      <c r="J538" s="797" t="str">
        <f t="shared" si="19"/>
        <v>NA</v>
      </c>
      <c r="K538" s="797" t="str">
        <f t="shared" si="19"/>
        <v>NA</v>
      </c>
      <c r="L538" s="797" t="str">
        <f t="shared" si="19"/>
        <v>NA</v>
      </c>
      <c r="M538" s="797" t="str">
        <f t="shared" si="18"/>
        <v>NA</v>
      </c>
      <c r="N538" s="797" t="b">
        <v>1</v>
      </c>
    </row>
    <row r="539" spans="1:14" s="5" customFormat="1" ht="25.5" x14ac:dyDescent="0.25">
      <c r="A539" s="41" t="s">
        <v>168</v>
      </c>
      <c r="B539" s="47" t="s">
        <v>169</v>
      </c>
      <c r="C539" s="43" t="s">
        <v>3943</v>
      </c>
      <c r="D539" s="44"/>
      <c r="E539" s="47"/>
      <c r="F539" s="46">
        <v>710</v>
      </c>
      <c r="G539" s="797" t="str">
        <f t="shared" si="19"/>
        <v>NA</v>
      </c>
      <c r="H539" s="797" t="str">
        <f t="shared" si="19"/>
        <v>NA</v>
      </c>
      <c r="I539" s="797" t="str">
        <f t="shared" si="19"/>
        <v>NA</v>
      </c>
      <c r="J539" s="797" t="str">
        <f t="shared" si="19"/>
        <v>NA</v>
      </c>
      <c r="K539" s="797" t="str">
        <f t="shared" si="19"/>
        <v>NA</v>
      </c>
      <c r="L539" s="797" t="str">
        <f t="shared" si="19"/>
        <v>NA</v>
      </c>
      <c r="M539" s="797" t="str">
        <f t="shared" si="18"/>
        <v>NA</v>
      </c>
      <c r="N539" s="797" t="b">
        <v>1</v>
      </c>
    </row>
    <row r="540" spans="1:14" s="5" customFormat="1" ht="25.5" x14ac:dyDescent="0.25">
      <c r="A540" s="41" t="s">
        <v>225</v>
      </c>
      <c r="B540" s="47" t="s">
        <v>226</v>
      </c>
      <c r="C540" s="43" t="s">
        <v>3944</v>
      </c>
      <c r="D540" s="44"/>
      <c r="E540" s="47"/>
      <c r="F540" s="46">
        <v>1206</v>
      </c>
      <c r="G540" s="797" t="str">
        <f t="shared" si="19"/>
        <v>NA</v>
      </c>
      <c r="H540" s="797" t="str">
        <f t="shared" si="19"/>
        <v>NA</v>
      </c>
      <c r="I540" s="797" t="str">
        <f t="shared" si="19"/>
        <v>NA</v>
      </c>
      <c r="J540" s="797" t="str">
        <f t="shared" si="19"/>
        <v>NA</v>
      </c>
      <c r="K540" s="797" t="str">
        <f t="shared" si="19"/>
        <v>NA</v>
      </c>
      <c r="L540" s="797" t="str">
        <f t="shared" si="19"/>
        <v>NA</v>
      </c>
      <c r="M540" s="797" t="str">
        <f t="shared" si="18"/>
        <v>NA</v>
      </c>
      <c r="N540" s="797" t="b">
        <v>1</v>
      </c>
    </row>
    <row r="541" spans="1:14" s="5" customFormat="1" ht="25.5" x14ac:dyDescent="0.25">
      <c r="A541" s="41" t="s">
        <v>227</v>
      </c>
      <c r="B541" s="47" t="s">
        <v>228</v>
      </c>
      <c r="C541" s="43" t="s">
        <v>3945</v>
      </c>
      <c r="D541" s="44"/>
      <c r="E541" s="47"/>
      <c r="F541" s="46">
        <v>1351</v>
      </c>
      <c r="G541" s="797">
        <f t="shared" si="19"/>
        <v>465</v>
      </c>
      <c r="H541" s="797">
        <f t="shared" si="19"/>
        <v>465</v>
      </c>
      <c r="I541" s="797">
        <f t="shared" si="19"/>
        <v>611</v>
      </c>
      <c r="J541" s="797">
        <f t="shared" si="19"/>
        <v>424</v>
      </c>
      <c r="K541" s="797">
        <f t="shared" si="19"/>
        <v>674</v>
      </c>
      <c r="L541" s="797">
        <f t="shared" si="19"/>
        <v>581</v>
      </c>
      <c r="M541" s="797">
        <f t="shared" si="18"/>
        <v>653</v>
      </c>
      <c r="N541" s="797" t="b">
        <v>0</v>
      </c>
    </row>
    <row r="542" spans="1:14" s="5" customFormat="1" ht="25.5" x14ac:dyDescent="0.25">
      <c r="A542" s="41" t="s">
        <v>5428</v>
      </c>
      <c r="B542" s="47" t="s">
        <v>3946</v>
      </c>
      <c r="C542" s="43" t="s">
        <v>3947</v>
      </c>
      <c r="D542" s="44"/>
      <c r="E542" s="47"/>
      <c r="F542" s="46">
        <v>162</v>
      </c>
      <c r="G542" s="797">
        <f t="shared" si="19"/>
        <v>56</v>
      </c>
      <c r="H542" s="797">
        <f t="shared" si="19"/>
        <v>56</v>
      </c>
      <c r="I542" s="797">
        <f t="shared" si="19"/>
        <v>73</v>
      </c>
      <c r="J542" s="797">
        <f t="shared" si="19"/>
        <v>51</v>
      </c>
      <c r="K542" s="797">
        <f t="shared" si="19"/>
        <v>81</v>
      </c>
      <c r="L542" s="797">
        <f t="shared" si="19"/>
        <v>70</v>
      </c>
      <c r="M542" s="797">
        <f t="shared" si="18"/>
        <v>78</v>
      </c>
      <c r="N542" s="797" t="b">
        <v>0</v>
      </c>
    </row>
    <row r="543" spans="1:14" s="5" customFormat="1" ht="38.25" x14ac:dyDescent="0.25">
      <c r="A543" s="41" t="s">
        <v>5820</v>
      </c>
      <c r="B543" s="47" t="s">
        <v>4000</v>
      </c>
      <c r="C543" s="43" t="s">
        <v>7903</v>
      </c>
      <c r="D543" s="44"/>
      <c r="E543" s="47"/>
      <c r="F543" s="46">
        <v>381</v>
      </c>
      <c r="G543" s="797" t="str">
        <f t="shared" si="19"/>
        <v>NA</v>
      </c>
      <c r="H543" s="797" t="str">
        <f t="shared" si="19"/>
        <v>NA</v>
      </c>
      <c r="I543" s="797" t="str">
        <f t="shared" si="19"/>
        <v>NA</v>
      </c>
      <c r="J543" s="797" t="str">
        <f t="shared" si="19"/>
        <v>NA</v>
      </c>
      <c r="K543" s="797" t="str">
        <f t="shared" si="19"/>
        <v>NA</v>
      </c>
      <c r="L543" s="797" t="str">
        <f t="shared" si="19"/>
        <v>NA</v>
      </c>
      <c r="M543" s="797" t="str">
        <f t="shared" si="18"/>
        <v>NA</v>
      </c>
      <c r="N543" s="797" t="b">
        <v>1</v>
      </c>
    </row>
    <row r="544" spans="1:14" s="5" customFormat="1" ht="25.5" x14ac:dyDescent="0.25">
      <c r="A544" s="41" t="s">
        <v>730</v>
      </c>
      <c r="B544" s="47" t="s">
        <v>3948</v>
      </c>
      <c r="C544" s="43" t="s">
        <v>3949</v>
      </c>
      <c r="D544" s="44"/>
      <c r="E544" s="47"/>
      <c r="F544" s="46">
        <v>802</v>
      </c>
      <c r="G544" s="797" t="str">
        <f t="shared" si="19"/>
        <v>NA</v>
      </c>
      <c r="H544" s="797" t="str">
        <f t="shared" si="19"/>
        <v>NA</v>
      </c>
      <c r="I544" s="797" t="str">
        <f t="shared" si="19"/>
        <v>NA</v>
      </c>
      <c r="J544" s="797" t="str">
        <f t="shared" si="19"/>
        <v>NA</v>
      </c>
      <c r="K544" s="797" t="str">
        <f t="shared" si="19"/>
        <v>NA</v>
      </c>
      <c r="L544" s="797" t="str">
        <f t="shared" si="19"/>
        <v>NA</v>
      </c>
      <c r="M544" s="797" t="str">
        <f t="shared" si="18"/>
        <v>NA</v>
      </c>
      <c r="N544" s="797" t="b">
        <v>1</v>
      </c>
    </row>
    <row r="545" spans="1:14" s="5" customFormat="1" ht="25.5" x14ac:dyDescent="0.25">
      <c r="A545" s="41" t="s">
        <v>5822</v>
      </c>
      <c r="B545" s="47" t="s">
        <v>5823</v>
      </c>
      <c r="C545" s="43" t="s">
        <v>7904</v>
      </c>
      <c r="D545" s="44"/>
      <c r="E545" s="47"/>
      <c r="F545" s="46">
        <v>851</v>
      </c>
      <c r="G545" s="797">
        <f t="shared" si="19"/>
        <v>293</v>
      </c>
      <c r="H545" s="797">
        <f t="shared" si="19"/>
        <v>293</v>
      </c>
      <c r="I545" s="797">
        <f t="shared" si="19"/>
        <v>385</v>
      </c>
      <c r="J545" s="797">
        <f t="shared" si="19"/>
        <v>267</v>
      </c>
      <c r="K545" s="797">
        <f t="shared" si="19"/>
        <v>425</v>
      </c>
      <c r="L545" s="797">
        <f t="shared" si="19"/>
        <v>366</v>
      </c>
      <c r="M545" s="797">
        <f t="shared" si="18"/>
        <v>411</v>
      </c>
      <c r="N545" s="797" t="b">
        <v>0</v>
      </c>
    </row>
    <row r="546" spans="1:14" s="5" customFormat="1" ht="25.5" x14ac:dyDescent="0.25">
      <c r="A546" s="41" t="s">
        <v>5429</v>
      </c>
      <c r="B546" s="47" t="s">
        <v>3950</v>
      </c>
      <c r="C546" s="43" t="s">
        <v>3951</v>
      </c>
      <c r="D546" s="44"/>
      <c r="E546" s="47"/>
      <c r="F546" s="46">
        <v>324</v>
      </c>
      <c r="G546" s="797">
        <f t="shared" si="19"/>
        <v>111</v>
      </c>
      <c r="H546" s="797">
        <f t="shared" si="19"/>
        <v>111</v>
      </c>
      <c r="I546" s="797">
        <f t="shared" si="19"/>
        <v>146</v>
      </c>
      <c r="J546" s="797">
        <f t="shared" si="19"/>
        <v>102</v>
      </c>
      <c r="K546" s="797">
        <f t="shared" si="19"/>
        <v>162</v>
      </c>
      <c r="L546" s="797">
        <f t="shared" si="19"/>
        <v>139</v>
      </c>
      <c r="M546" s="797">
        <f t="shared" si="18"/>
        <v>156</v>
      </c>
      <c r="N546" s="797" t="b">
        <v>0</v>
      </c>
    </row>
    <row r="547" spans="1:14" s="5" customFormat="1" ht="38.25" x14ac:dyDescent="0.25">
      <c r="A547" s="41" t="s">
        <v>5825</v>
      </c>
      <c r="B547" s="47" t="s">
        <v>5826</v>
      </c>
      <c r="C547" s="43" t="s">
        <v>7905</v>
      </c>
      <c r="D547" s="44"/>
      <c r="E547" s="47"/>
      <c r="F547" s="46">
        <v>422</v>
      </c>
      <c r="G547" s="797" t="str">
        <f t="shared" si="19"/>
        <v>NA</v>
      </c>
      <c r="H547" s="797" t="str">
        <f t="shared" si="19"/>
        <v>NA</v>
      </c>
      <c r="I547" s="797" t="str">
        <f t="shared" si="19"/>
        <v>NA</v>
      </c>
      <c r="J547" s="797" t="str">
        <f t="shared" si="19"/>
        <v>NA</v>
      </c>
      <c r="K547" s="797" t="str">
        <f t="shared" si="19"/>
        <v>NA</v>
      </c>
      <c r="L547" s="797" t="str">
        <f t="shared" si="19"/>
        <v>NA</v>
      </c>
      <c r="M547" s="797" t="str">
        <f t="shared" si="18"/>
        <v>NA</v>
      </c>
      <c r="N547" s="797" t="b">
        <v>1</v>
      </c>
    </row>
    <row r="548" spans="1:14" s="5" customFormat="1" ht="25.5" x14ac:dyDescent="0.25">
      <c r="A548" s="41" t="s">
        <v>733</v>
      </c>
      <c r="B548" s="47" t="s">
        <v>3952</v>
      </c>
      <c r="C548" s="43" t="s">
        <v>3953</v>
      </c>
      <c r="D548" s="44"/>
      <c r="E548" s="47"/>
      <c r="F548" s="46">
        <v>1040</v>
      </c>
      <c r="G548" s="797" t="str">
        <f t="shared" si="19"/>
        <v>NA</v>
      </c>
      <c r="H548" s="797" t="str">
        <f t="shared" si="19"/>
        <v>NA</v>
      </c>
      <c r="I548" s="797" t="str">
        <f t="shared" si="19"/>
        <v>NA</v>
      </c>
      <c r="J548" s="797" t="str">
        <f t="shared" si="19"/>
        <v>NA</v>
      </c>
      <c r="K548" s="797" t="str">
        <f t="shared" si="19"/>
        <v>NA</v>
      </c>
      <c r="L548" s="797" t="str">
        <f t="shared" si="19"/>
        <v>NA</v>
      </c>
      <c r="M548" s="797" t="str">
        <f t="shared" si="18"/>
        <v>NA</v>
      </c>
      <c r="N548" s="797" t="b">
        <v>1</v>
      </c>
    </row>
    <row r="549" spans="1:14" s="5" customFormat="1" ht="26.25" thickBot="1" x14ac:dyDescent="0.3">
      <c r="A549" s="48" t="s">
        <v>7884</v>
      </c>
      <c r="B549" s="62" t="s">
        <v>5828</v>
      </c>
      <c r="C549" s="50" t="s">
        <v>7906</v>
      </c>
      <c r="D549" s="51"/>
      <c r="E549" s="62"/>
      <c r="F549" s="53">
        <v>1138</v>
      </c>
      <c r="G549" s="797">
        <f t="shared" si="19"/>
        <v>391</v>
      </c>
      <c r="H549" s="797">
        <f t="shared" si="19"/>
        <v>391</v>
      </c>
      <c r="I549" s="797">
        <f t="shared" si="19"/>
        <v>514</v>
      </c>
      <c r="J549" s="797">
        <f t="shared" si="19"/>
        <v>357</v>
      </c>
      <c r="K549" s="797">
        <f t="shared" si="19"/>
        <v>568</v>
      </c>
      <c r="L549" s="797">
        <f t="shared" si="19"/>
        <v>489</v>
      </c>
      <c r="M549" s="797">
        <f t="shared" si="18"/>
        <v>550</v>
      </c>
      <c r="N549" s="797" t="b">
        <v>0</v>
      </c>
    </row>
    <row r="550" spans="1:14" s="5" customFormat="1" x14ac:dyDescent="0.25">
      <c r="A550" s="69"/>
      <c r="B550" s="42"/>
      <c r="C550" s="43"/>
      <c r="D550" s="44"/>
      <c r="E550" s="47"/>
      <c r="F550" s="10" t="s">
        <v>5249</v>
      </c>
      <c r="G550" s="797" t="str">
        <f t="shared" si="19"/>
        <v/>
      </c>
      <c r="H550" s="797" t="str">
        <f t="shared" si="19"/>
        <v/>
      </c>
      <c r="I550" s="797" t="str">
        <f t="shared" si="19"/>
        <v/>
      </c>
      <c r="J550" s="797" t="str">
        <f t="shared" si="19"/>
        <v/>
      </c>
      <c r="K550" s="797" t="str">
        <f t="shared" si="19"/>
        <v/>
      </c>
      <c r="L550" s="797" t="str">
        <f t="shared" si="19"/>
        <v/>
      </c>
      <c r="M550" s="797" t="str">
        <f t="shared" si="18"/>
        <v/>
      </c>
      <c r="N550" s="797" t="b">
        <v>0</v>
      </c>
    </row>
    <row r="551" spans="1:14" s="5" customFormat="1" ht="15.75" thickBot="1" x14ac:dyDescent="0.3">
      <c r="A551" s="99" t="s">
        <v>3954</v>
      </c>
      <c r="B551" s="55"/>
      <c r="C551" s="56"/>
      <c r="D551" s="57"/>
      <c r="E551" s="58"/>
      <c r="F551" s="59" t="s">
        <v>5249</v>
      </c>
      <c r="G551" s="797" t="str">
        <f t="shared" si="19"/>
        <v/>
      </c>
      <c r="H551" s="797" t="str">
        <f t="shared" si="19"/>
        <v/>
      </c>
      <c r="I551" s="797" t="str">
        <f t="shared" si="19"/>
        <v/>
      </c>
      <c r="J551" s="797" t="str">
        <f t="shared" si="19"/>
        <v/>
      </c>
      <c r="K551" s="797" t="str">
        <f t="shared" si="19"/>
        <v/>
      </c>
      <c r="L551" s="797" t="str">
        <f t="shared" si="19"/>
        <v/>
      </c>
      <c r="M551" s="797" t="str">
        <f t="shared" si="18"/>
        <v/>
      </c>
      <c r="N551" s="797" t="b">
        <v>0</v>
      </c>
    </row>
    <row r="552" spans="1:14" s="5" customFormat="1" ht="25.5" x14ac:dyDescent="0.25">
      <c r="A552" s="100" t="s">
        <v>164</v>
      </c>
      <c r="B552" s="61" t="s">
        <v>165</v>
      </c>
      <c r="C552" s="94" t="s">
        <v>3955</v>
      </c>
      <c r="D552" s="60"/>
      <c r="E552" s="61"/>
      <c r="F552" s="95">
        <v>332</v>
      </c>
      <c r="G552" s="797" t="str">
        <f t="shared" si="19"/>
        <v>NA</v>
      </c>
      <c r="H552" s="797" t="str">
        <f t="shared" si="19"/>
        <v>NA</v>
      </c>
      <c r="I552" s="797" t="str">
        <f t="shared" si="19"/>
        <v>NA</v>
      </c>
      <c r="J552" s="797" t="str">
        <f t="shared" si="19"/>
        <v>NA</v>
      </c>
      <c r="K552" s="797" t="str">
        <f t="shared" si="19"/>
        <v>NA</v>
      </c>
      <c r="L552" s="797" t="str">
        <f t="shared" si="19"/>
        <v>NA</v>
      </c>
      <c r="M552" s="797" t="str">
        <f t="shared" si="18"/>
        <v>NA</v>
      </c>
      <c r="N552" s="797" t="b">
        <v>1</v>
      </c>
    </row>
    <row r="553" spans="1:14" s="5" customFormat="1" ht="25.5" x14ac:dyDescent="0.25">
      <c r="A553" s="41" t="s">
        <v>166</v>
      </c>
      <c r="B553" s="47" t="s">
        <v>167</v>
      </c>
      <c r="C553" s="43" t="s">
        <v>3956</v>
      </c>
      <c r="D553" s="44"/>
      <c r="E553" s="47"/>
      <c r="F553" s="46">
        <v>564</v>
      </c>
      <c r="G553" s="797" t="str">
        <f t="shared" si="19"/>
        <v>NA</v>
      </c>
      <c r="H553" s="797" t="str">
        <f t="shared" si="19"/>
        <v>NA</v>
      </c>
      <c r="I553" s="797" t="str">
        <f t="shared" si="19"/>
        <v>NA</v>
      </c>
      <c r="J553" s="797" t="str">
        <f t="shared" si="19"/>
        <v>NA</v>
      </c>
      <c r="K553" s="797" t="str">
        <f t="shared" si="19"/>
        <v>NA</v>
      </c>
      <c r="L553" s="797" t="str">
        <f t="shared" si="19"/>
        <v>NA</v>
      </c>
      <c r="M553" s="797" t="str">
        <f t="shared" si="18"/>
        <v>NA</v>
      </c>
      <c r="N553" s="797" t="b">
        <v>1</v>
      </c>
    </row>
    <row r="554" spans="1:14" s="5" customFormat="1" ht="25.5" x14ac:dyDescent="0.25">
      <c r="A554" s="41" t="s">
        <v>168</v>
      </c>
      <c r="B554" s="47" t="s">
        <v>169</v>
      </c>
      <c r="C554" s="43" t="s">
        <v>3957</v>
      </c>
      <c r="D554" s="44"/>
      <c r="E554" s="47"/>
      <c r="F554" s="46">
        <v>710</v>
      </c>
      <c r="G554" s="797" t="str">
        <f t="shared" si="19"/>
        <v>NA</v>
      </c>
      <c r="H554" s="797" t="str">
        <f t="shared" si="19"/>
        <v>NA</v>
      </c>
      <c r="I554" s="797" t="str">
        <f t="shared" si="19"/>
        <v>NA</v>
      </c>
      <c r="J554" s="797" t="str">
        <f t="shared" si="19"/>
        <v>NA</v>
      </c>
      <c r="K554" s="797" t="str">
        <f t="shared" si="19"/>
        <v>NA</v>
      </c>
      <c r="L554" s="797" t="str">
        <f t="shared" si="19"/>
        <v>NA</v>
      </c>
      <c r="M554" s="797" t="str">
        <f t="shared" si="18"/>
        <v>NA</v>
      </c>
      <c r="N554" s="797" t="b">
        <v>1</v>
      </c>
    </row>
    <row r="555" spans="1:14" s="5" customFormat="1" ht="25.5" x14ac:dyDescent="0.25">
      <c r="A555" s="41" t="s">
        <v>225</v>
      </c>
      <c r="B555" s="47" t="s">
        <v>226</v>
      </c>
      <c r="C555" s="43" t="s">
        <v>3958</v>
      </c>
      <c r="D555" s="44"/>
      <c r="E555" s="47"/>
      <c r="F555" s="46">
        <v>1206</v>
      </c>
      <c r="G555" s="797" t="str">
        <f t="shared" si="19"/>
        <v>NA</v>
      </c>
      <c r="H555" s="797" t="str">
        <f t="shared" si="19"/>
        <v>NA</v>
      </c>
      <c r="I555" s="797" t="str">
        <f t="shared" si="19"/>
        <v>NA</v>
      </c>
      <c r="J555" s="797" t="str">
        <f t="shared" si="19"/>
        <v>NA</v>
      </c>
      <c r="K555" s="797" t="str">
        <f t="shared" si="19"/>
        <v>NA</v>
      </c>
      <c r="L555" s="797" t="str">
        <f t="shared" si="19"/>
        <v>NA</v>
      </c>
      <c r="M555" s="797" t="str">
        <f t="shared" si="18"/>
        <v>NA</v>
      </c>
      <c r="N555" s="797" t="b">
        <v>1</v>
      </c>
    </row>
    <row r="556" spans="1:14" s="5" customFormat="1" ht="25.5" x14ac:dyDescent="0.25">
      <c r="A556" s="41" t="s">
        <v>227</v>
      </c>
      <c r="B556" s="47" t="s">
        <v>228</v>
      </c>
      <c r="C556" s="43" t="s">
        <v>3959</v>
      </c>
      <c r="D556" s="44"/>
      <c r="E556" s="47"/>
      <c r="F556" s="46">
        <v>1351</v>
      </c>
      <c r="G556" s="797">
        <f t="shared" si="19"/>
        <v>465</v>
      </c>
      <c r="H556" s="797">
        <f t="shared" si="19"/>
        <v>465</v>
      </c>
      <c r="I556" s="797">
        <f t="shared" si="19"/>
        <v>611</v>
      </c>
      <c r="J556" s="797">
        <f t="shared" si="19"/>
        <v>424</v>
      </c>
      <c r="K556" s="797">
        <f t="shared" si="19"/>
        <v>674</v>
      </c>
      <c r="L556" s="797">
        <f t="shared" si="19"/>
        <v>581</v>
      </c>
      <c r="M556" s="797">
        <f t="shared" si="18"/>
        <v>653</v>
      </c>
      <c r="N556" s="797" t="b">
        <v>0</v>
      </c>
    </row>
    <row r="557" spans="1:14" s="5" customFormat="1" ht="25.5" x14ac:dyDescent="0.25">
      <c r="A557" s="41" t="s">
        <v>5428</v>
      </c>
      <c r="B557" s="47" t="s">
        <v>3960</v>
      </c>
      <c r="C557" s="43" t="s">
        <v>3961</v>
      </c>
      <c r="D557" s="44"/>
      <c r="E557" s="47"/>
      <c r="F557" s="46">
        <v>162</v>
      </c>
      <c r="G557" s="797">
        <f t="shared" si="19"/>
        <v>56</v>
      </c>
      <c r="H557" s="797">
        <f t="shared" si="19"/>
        <v>56</v>
      </c>
      <c r="I557" s="797">
        <f t="shared" si="19"/>
        <v>73</v>
      </c>
      <c r="J557" s="797">
        <f t="shared" si="19"/>
        <v>51</v>
      </c>
      <c r="K557" s="797">
        <f t="shared" si="19"/>
        <v>81</v>
      </c>
      <c r="L557" s="797">
        <f t="shared" si="19"/>
        <v>70</v>
      </c>
      <c r="M557" s="797">
        <f t="shared" si="18"/>
        <v>78</v>
      </c>
      <c r="N557" s="797" t="b">
        <v>0</v>
      </c>
    </row>
    <row r="558" spans="1:14" s="5" customFormat="1" ht="38.25" x14ac:dyDescent="0.25">
      <c r="A558" s="41" t="s">
        <v>5820</v>
      </c>
      <c r="B558" s="47" t="s">
        <v>4000</v>
      </c>
      <c r="C558" s="43" t="s">
        <v>7907</v>
      </c>
      <c r="D558" s="44"/>
      <c r="E558" s="47"/>
      <c r="F558" s="46">
        <v>381</v>
      </c>
      <c r="G558" s="797" t="str">
        <f t="shared" si="19"/>
        <v>NA</v>
      </c>
      <c r="H558" s="797" t="str">
        <f t="shared" si="19"/>
        <v>NA</v>
      </c>
      <c r="I558" s="797" t="str">
        <f t="shared" si="19"/>
        <v>NA</v>
      </c>
      <c r="J558" s="797" t="str">
        <f t="shared" si="19"/>
        <v>NA</v>
      </c>
      <c r="K558" s="797" t="str">
        <f t="shared" si="19"/>
        <v>NA</v>
      </c>
      <c r="L558" s="797" t="str">
        <f t="shared" si="19"/>
        <v>NA</v>
      </c>
      <c r="M558" s="797" t="str">
        <f t="shared" si="18"/>
        <v>NA</v>
      </c>
      <c r="N558" s="797" t="b">
        <v>1</v>
      </c>
    </row>
    <row r="559" spans="1:14" s="5" customFormat="1" ht="25.5" x14ac:dyDescent="0.25">
      <c r="A559" s="41" t="s">
        <v>730</v>
      </c>
      <c r="B559" s="47" t="s">
        <v>3962</v>
      </c>
      <c r="C559" s="43" t="s">
        <v>3963</v>
      </c>
      <c r="D559" s="44"/>
      <c r="E559" s="47"/>
      <c r="F559" s="46">
        <v>802</v>
      </c>
      <c r="G559" s="797" t="str">
        <f t="shared" si="19"/>
        <v>NA</v>
      </c>
      <c r="H559" s="797" t="str">
        <f t="shared" si="19"/>
        <v>NA</v>
      </c>
      <c r="I559" s="797" t="str">
        <f t="shared" si="19"/>
        <v>NA</v>
      </c>
      <c r="J559" s="797" t="str">
        <f t="shared" si="19"/>
        <v>NA</v>
      </c>
      <c r="K559" s="797" t="str">
        <f t="shared" si="19"/>
        <v>NA</v>
      </c>
      <c r="L559" s="797" t="str">
        <f t="shared" si="19"/>
        <v>NA</v>
      </c>
      <c r="M559" s="797" t="str">
        <f t="shared" si="18"/>
        <v>NA</v>
      </c>
      <c r="N559" s="797" t="b">
        <v>1</v>
      </c>
    </row>
    <row r="560" spans="1:14" s="5" customFormat="1" ht="25.5" x14ac:dyDescent="0.25">
      <c r="A560" s="41" t="s">
        <v>5822</v>
      </c>
      <c r="B560" s="47" t="s">
        <v>5823</v>
      </c>
      <c r="C560" s="43" t="s">
        <v>7908</v>
      </c>
      <c r="D560" s="44"/>
      <c r="E560" s="47"/>
      <c r="F560" s="46">
        <v>851</v>
      </c>
      <c r="G560" s="797">
        <f t="shared" si="19"/>
        <v>293</v>
      </c>
      <c r="H560" s="797">
        <f t="shared" si="19"/>
        <v>293</v>
      </c>
      <c r="I560" s="797">
        <f t="shared" si="19"/>
        <v>385</v>
      </c>
      <c r="J560" s="797">
        <f t="shared" si="19"/>
        <v>267</v>
      </c>
      <c r="K560" s="797">
        <f t="shared" si="19"/>
        <v>425</v>
      </c>
      <c r="L560" s="797">
        <f t="shared" si="19"/>
        <v>366</v>
      </c>
      <c r="M560" s="797">
        <f t="shared" si="18"/>
        <v>411</v>
      </c>
      <c r="N560" s="797" t="b">
        <v>0</v>
      </c>
    </row>
    <row r="561" spans="1:14" s="5" customFormat="1" ht="25.5" x14ac:dyDescent="0.25">
      <c r="A561" s="41" t="s">
        <v>5429</v>
      </c>
      <c r="B561" s="47" t="s">
        <v>3964</v>
      </c>
      <c r="C561" s="43" t="s">
        <v>3965</v>
      </c>
      <c r="D561" s="44"/>
      <c r="E561" s="47"/>
      <c r="F561" s="46">
        <v>324</v>
      </c>
      <c r="G561" s="797">
        <f t="shared" si="19"/>
        <v>111</v>
      </c>
      <c r="H561" s="797">
        <f t="shared" si="19"/>
        <v>111</v>
      </c>
      <c r="I561" s="797">
        <f t="shared" si="19"/>
        <v>146</v>
      </c>
      <c r="J561" s="797">
        <f t="shared" si="19"/>
        <v>102</v>
      </c>
      <c r="K561" s="797">
        <f t="shared" si="19"/>
        <v>162</v>
      </c>
      <c r="L561" s="797">
        <f t="shared" si="19"/>
        <v>139</v>
      </c>
      <c r="M561" s="797">
        <f t="shared" si="18"/>
        <v>156</v>
      </c>
      <c r="N561" s="797" t="b">
        <v>0</v>
      </c>
    </row>
    <row r="562" spans="1:14" s="5" customFormat="1" ht="38.25" x14ac:dyDescent="0.25">
      <c r="A562" s="41" t="s">
        <v>5825</v>
      </c>
      <c r="B562" s="47" t="s">
        <v>5826</v>
      </c>
      <c r="C562" s="43" t="s">
        <v>7909</v>
      </c>
      <c r="D562" s="44"/>
      <c r="E562" s="47"/>
      <c r="F562" s="46">
        <v>430</v>
      </c>
      <c r="G562" s="797" t="str">
        <f t="shared" si="19"/>
        <v>NA</v>
      </c>
      <c r="H562" s="797" t="str">
        <f t="shared" si="19"/>
        <v>NA</v>
      </c>
      <c r="I562" s="797" t="str">
        <f t="shared" si="19"/>
        <v>NA</v>
      </c>
      <c r="J562" s="797" t="str">
        <f t="shared" si="19"/>
        <v>NA</v>
      </c>
      <c r="K562" s="797" t="str">
        <f t="shared" si="19"/>
        <v>NA</v>
      </c>
      <c r="L562" s="797" t="str">
        <f t="shared" si="19"/>
        <v>NA</v>
      </c>
      <c r="M562" s="797" t="str">
        <f t="shared" si="18"/>
        <v>NA</v>
      </c>
      <c r="N562" s="797" t="b">
        <v>1</v>
      </c>
    </row>
    <row r="563" spans="1:14" s="5" customFormat="1" ht="25.5" x14ac:dyDescent="0.25">
      <c r="A563" s="41" t="s">
        <v>733</v>
      </c>
      <c r="B563" s="47" t="s">
        <v>3966</v>
      </c>
      <c r="C563" s="43" t="s">
        <v>3967</v>
      </c>
      <c r="D563" s="44"/>
      <c r="E563" s="47"/>
      <c r="F563" s="46">
        <v>1040</v>
      </c>
      <c r="G563" s="797" t="str">
        <f t="shared" si="19"/>
        <v>NA</v>
      </c>
      <c r="H563" s="797" t="str">
        <f t="shared" si="19"/>
        <v>NA</v>
      </c>
      <c r="I563" s="797" t="str">
        <f t="shared" si="19"/>
        <v>NA</v>
      </c>
      <c r="J563" s="797" t="str">
        <f t="shared" si="19"/>
        <v>NA</v>
      </c>
      <c r="K563" s="797" t="str">
        <f t="shared" si="19"/>
        <v>NA</v>
      </c>
      <c r="L563" s="797" t="str">
        <f t="shared" si="19"/>
        <v>NA</v>
      </c>
      <c r="M563" s="797" t="str">
        <f t="shared" si="18"/>
        <v>NA</v>
      </c>
      <c r="N563" s="797" t="b">
        <v>1</v>
      </c>
    </row>
    <row r="564" spans="1:14" s="5" customFormat="1" ht="26.25" thickBot="1" x14ac:dyDescent="0.3">
      <c r="A564" s="48" t="s">
        <v>7884</v>
      </c>
      <c r="B564" s="62" t="s">
        <v>5828</v>
      </c>
      <c r="C564" s="50" t="s">
        <v>7910</v>
      </c>
      <c r="D564" s="51"/>
      <c r="E564" s="62"/>
      <c r="F564" s="53">
        <v>1089</v>
      </c>
      <c r="G564" s="797">
        <f t="shared" si="19"/>
        <v>375</v>
      </c>
      <c r="H564" s="797">
        <f t="shared" si="19"/>
        <v>375</v>
      </c>
      <c r="I564" s="797">
        <f t="shared" si="19"/>
        <v>492</v>
      </c>
      <c r="J564" s="797">
        <f t="shared" si="19"/>
        <v>342</v>
      </c>
      <c r="K564" s="797">
        <f t="shared" si="19"/>
        <v>543</v>
      </c>
      <c r="L564" s="797">
        <f t="shared" si="19"/>
        <v>468</v>
      </c>
      <c r="M564" s="797">
        <f t="shared" si="18"/>
        <v>526</v>
      </c>
      <c r="N564" s="797" t="b">
        <v>0</v>
      </c>
    </row>
    <row r="565" spans="1:14" s="5" customFormat="1" x14ac:dyDescent="0.25">
      <c r="A565" s="69"/>
      <c r="B565" s="42"/>
      <c r="C565" s="43"/>
      <c r="D565" s="44"/>
      <c r="E565" s="47"/>
      <c r="F565" s="10" t="s">
        <v>5249</v>
      </c>
      <c r="G565" s="797" t="str">
        <f t="shared" si="19"/>
        <v/>
      </c>
      <c r="H565" s="797" t="str">
        <f t="shared" si="19"/>
        <v/>
      </c>
      <c r="I565" s="797" t="str">
        <f t="shared" si="19"/>
        <v/>
      </c>
      <c r="J565" s="797" t="str">
        <f t="shared" si="19"/>
        <v/>
      </c>
      <c r="K565" s="797" t="str">
        <f t="shared" si="19"/>
        <v/>
      </c>
      <c r="L565" s="797" t="str">
        <f t="shared" si="19"/>
        <v/>
      </c>
      <c r="M565" s="797" t="str">
        <f t="shared" si="18"/>
        <v/>
      </c>
      <c r="N565" s="797" t="b">
        <v>0</v>
      </c>
    </row>
    <row r="566" spans="1:14" s="5" customFormat="1" x14ac:dyDescent="0.25">
      <c r="A566" s="69"/>
      <c r="B566" s="42"/>
      <c r="C566" s="43"/>
      <c r="D566" s="44"/>
      <c r="E566" s="47"/>
      <c r="F566" s="10" t="s">
        <v>5249</v>
      </c>
      <c r="G566" s="797" t="str">
        <f t="shared" si="19"/>
        <v/>
      </c>
      <c r="H566" s="797" t="str">
        <f t="shared" si="19"/>
        <v/>
      </c>
      <c r="I566" s="797" t="str">
        <f t="shared" si="19"/>
        <v/>
      </c>
      <c r="J566" s="797" t="str">
        <f t="shared" si="19"/>
        <v/>
      </c>
      <c r="K566" s="797" t="str">
        <f t="shared" si="19"/>
        <v/>
      </c>
      <c r="L566" s="797" t="str">
        <f t="shared" si="19"/>
        <v/>
      </c>
      <c r="M566" s="797" t="str">
        <f t="shared" si="18"/>
        <v/>
      </c>
      <c r="N566" s="797" t="b">
        <v>0</v>
      </c>
    </row>
    <row r="567" spans="1:14" s="5" customFormat="1" ht="15.75" thickBot="1" x14ac:dyDescent="0.3">
      <c r="A567" s="99" t="s">
        <v>3968</v>
      </c>
      <c r="B567" s="55"/>
      <c r="C567" s="56"/>
      <c r="D567" s="57"/>
      <c r="E567" s="58"/>
      <c r="F567" s="59" t="s">
        <v>5249</v>
      </c>
      <c r="G567" s="797" t="str">
        <f t="shared" si="19"/>
        <v/>
      </c>
      <c r="H567" s="797" t="str">
        <f t="shared" si="19"/>
        <v/>
      </c>
      <c r="I567" s="797" t="str">
        <f t="shared" si="19"/>
        <v/>
      </c>
      <c r="J567" s="797" t="str">
        <f t="shared" ref="J567:M630" si="20">IF($N567,"NA",IF(ISNUMBER($F567),ROUND(($F567*J$5),0),""))</f>
        <v/>
      </c>
      <c r="K567" s="797" t="str">
        <f t="shared" si="20"/>
        <v/>
      </c>
      <c r="L567" s="797" t="str">
        <f t="shared" si="20"/>
        <v/>
      </c>
      <c r="M567" s="797" t="str">
        <f t="shared" si="18"/>
        <v/>
      </c>
      <c r="N567" s="797" t="b">
        <v>0</v>
      </c>
    </row>
    <row r="568" spans="1:14" s="5" customFormat="1" ht="25.5" x14ac:dyDescent="0.25">
      <c r="A568" s="100" t="s">
        <v>164</v>
      </c>
      <c r="B568" s="61" t="s">
        <v>165</v>
      </c>
      <c r="C568" s="94" t="s">
        <v>3969</v>
      </c>
      <c r="D568" s="60"/>
      <c r="E568" s="61"/>
      <c r="F568" s="95">
        <v>667</v>
      </c>
      <c r="G568" s="797" t="str">
        <f t="shared" ref="G568:M631" si="21">IF($N568,"NA",IF(ISNUMBER($F568),ROUND(($F568*G$5),0),""))</f>
        <v>NA</v>
      </c>
      <c r="H568" s="797" t="str">
        <f t="shared" si="21"/>
        <v>NA</v>
      </c>
      <c r="I568" s="797" t="str">
        <f t="shared" si="21"/>
        <v>NA</v>
      </c>
      <c r="J568" s="797" t="str">
        <f t="shared" si="20"/>
        <v>NA</v>
      </c>
      <c r="K568" s="797" t="str">
        <f t="shared" si="20"/>
        <v>NA</v>
      </c>
      <c r="L568" s="797" t="str">
        <f t="shared" si="20"/>
        <v>NA</v>
      </c>
      <c r="M568" s="797" t="str">
        <f t="shared" si="18"/>
        <v>NA</v>
      </c>
      <c r="N568" s="797" t="b">
        <v>1</v>
      </c>
    </row>
    <row r="569" spans="1:14" s="5" customFormat="1" ht="25.5" x14ac:dyDescent="0.25">
      <c r="A569" s="41" t="s">
        <v>166</v>
      </c>
      <c r="B569" s="47" t="s">
        <v>167</v>
      </c>
      <c r="C569" s="43" t="s">
        <v>3970</v>
      </c>
      <c r="D569" s="44"/>
      <c r="E569" s="47"/>
      <c r="F569" s="46">
        <v>1168</v>
      </c>
      <c r="G569" s="797" t="str">
        <f t="shared" si="21"/>
        <v>NA</v>
      </c>
      <c r="H569" s="797" t="str">
        <f t="shared" si="21"/>
        <v>NA</v>
      </c>
      <c r="I569" s="797" t="str">
        <f t="shared" si="21"/>
        <v>NA</v>
      </c>
      <c r="J569" s="797" t="str">
        <f t="shared" si="20"/>
        <v>NA</v>
      </c>
      <c r="K569" s="797" t="str">
        <f t="shared" si="20"/>
        <v>NA</v>
      </c>
      <c r="L569" s="797" t="str">
        <f t="shared" si="20"/>
        <v>NA</v>
      </c>
      <c r="M569" s="797" t="str">
        <f t="shared" si="18"/>
        <v>NA</v>
      </c>
      <c r="N569" s="797" t="b">
        <v>1</v>
      </c>
    </row>
    <row r="570" spans="1:14" s="5" customFormat="1" ht="25.5" x14ac:dyDescent="0.25">
      <c r="A570" s="41" t="s">
        <v>168</v>
      </c>
      <c r="B570" s="47" t="s">
        <v>169</v>
      </c>
      <c r="C570" s="43" t="s">
        <v>3971</v>
      </c>
      <c r="D570" s="44"/>
      <c r="E570" s="47"/>
      <c r="F570" s="46">
        <v>1456</v>
      </c>
      <c r="G570" s="797" t="str">
        <f t="shared" si="21"/>
        <v>NA</v>
      </c>
      <c r="H570" s="797" t="str">
        <f t="shared" si="21"/>
        <v>NA</v>
      </c>
      <c r="I570" s="797" t="str">
        <f t="shared" si="21"/>
        <v>NA</v>
      </c>
      <c r="J570" s="797" t="str">
        <f t="shared" si="20"/>
        <v>NA</v>
      </c>
      <c r="K570" s="797" t="str">
        <f t="shared" si="20"/>
        <v>NA</v>
      </c>
      <c r="L570" s="797" t="str">
        <f t="shared" si="20"/>
        <v>NA</v>
      </c>
      <c r="M570" s="797" t="str">
        <f t="shared" si="18"/>
        <v>NA</v>
      </c>
      <c r="N570" s="797" t="b">
        <v>1</v>
      </c>
    </row>
    <row r="571" spans="1:14" s="5" customFormat="1" ht="25.5" x14ac:dyDescent="0.25">
      <c r="A571" s="41" t="s">
        <v>225</v>
      </c>
      <c r="B571" s="47" t="s">
        <v>226</v>
      </c>
      <c r="C571" s="43" t="s">
        <v>3972</v>
      </c>
      <c r="D571" s="44"/>
      <c r="E571" s="47"/>
      <c r="F571" s="46">
        <v>2602</v>
      </c>
      <c r="G571" s="797" t="str">
        <f t="shared" si="21"/>
        <v>NA</v>
      </c>
      <c r="H571" s="797" t="str">
        <f t="shared" si="21"/>
        <v>NA</v>
      </c>
      <c r="I571" s="797" t="str">
        <f t="shared" si="21"/>
        <v>NA</v>
      </c>
      <c r="J571" s="797" t="str">
        <f t="shared" si="20"/>
        <v>NA</v>
      </c>
      <c r="K571" s="797" t="str">
        <f t="shared" si="20"/>
        <v>NA</v>
      </c>
      <c r="L571" s="797" t="str">
        <f t="shared" si="20"/>
        <v>NA</v>
      </c>
      <c r="M571" s="797" t="str">
        <f t="shared" si="18"/>
        <v>NA</v>
      </c>
      <c r="N571" s="797" t="b">
        <v>1</v>
      </c>
    </row>
    <row r="572" spans="1:14" s="5" customFormat="1" ht="25.5" x14ac:dyDescent="0.25">
      <c r="A572" s="41" t="s">
        <v>227</v>
      </c>
      <c r="B572" s="47" t="s">
        <v>228</v>
      </c>
      <c r="C572" s="43" t="s">
        <v>3973</v>
      </c>
      <c r="D572" s="44"/>
      <c r="E572" s="47"/>
      <c r="F572" s="46">
        <v>2862</v>
      </c>
      <c r="G572" s="797">
        <f t="shared" si="21"/>
        <v>985</v>
      </c>
      <c r="H572" s="797">
        <f t="shared" si="21"/>
        <v>985</v>
      </c>
      <c r="I572" s="797">
        <f t="shared" si="21"/>
        <v>1294</v>
      </c>
      <c r="J572" s="797">
        <f t="shared" si="20"/>
        <v>899</v>
      </c>
      <c r="K572" s="797">
        <f t="shared" si="20"/>
        <v>1428</v>
      </c>
      <c r="L572" s="797">
        <f t="shared" si="20"/>
        <v>1231</v>
      </c>
      <c r="M572" s="797">
        <f t="shared" si="18"/>
        <v>1382</v>
      </c>
      <c r="N572" s="797" t="b">
        <v>0</v>
      </c>
    </row>
    <row r="573" spans="1:14" s="5" customFormat="1" ht="25.5" x14ac:dyDescent="0.25">
      <c r="A573" s="41" t="s">
        <v>5428</v>
      </c>
      <c r="B573" s="47" t="s">
        <v>178</v>
      </c>
      <c r="C573" s="43" t="s">
        <v>3974</v>
      </c>
      <c r="D573" s="44"/>
      <c r="E573" s="47"/>
      <c r="F573" s="46">
        <v>164</v>
      </c>
      <c r="G573" s="797">
        <f t="shared" si="21"/>
        <v>56</v>
      </c>
      <c r="H573" s="797">
        <f t="shared" si="21"/>
        <v>56</v>
      </c>
      <c r="I573" s="797">
        <f t="shared" si="21"/>
        <v>74</v>
      </c>
      <c r="J573" s="797">
        <f t="shared" si="20"/>
        <v>51</v>
      </c>
      <c r="K573" s="797">
        <f t="shared" si="20"/>
        <v>82</v>
      </c>
      <c r="L573" s="797">
        <f t="shared" si="20"/>
        <v>71</v>
      </c>
      <c r="M573" s="797">
        <f t="shared" si="18"/>
        <v>79</v>
      </c>
      <c r="N573" s="797" t="b">
        <v>0</v>
      </c>
    </row>
    <row r="574" spans="1:14" s="5" customFormat="1" ht="38.25" x14ac:dyDescent="0.25">
      <c r="A574" s="41" t="s">
        <v>5820</v>
      </c>
      <c r="B574" s="47" t="s">
        <v>4000</v>
      </c>
      <c r="C574" s="43" t="s">
        <v>7911</v>
      </c>
      <c r="D574" s="44"/>
      <c r="E574" s="47"/>
      <c r="F574" s="46">
        <v>715</v>
      </c>
      <c r="G574" s="797" t="str">
        <f t="shared" si="21"/>
        <v>NA</v>
      </c>
      <c r="H574" s="797" t="str">
        <f t="shared" si="21"/>
        <v>NA</v>
      </c>
      <c r="I574" s="797" t="str">
        <f t="shared" si="21"/>
        <v>NA</v>
      </c>
      <c r="J574" s="797" t="str">
        <f t="shared" si="20"/>
        <v>NA</v>
      </c>
      <c r="K574" s="797" t="str">
        <f t="shared" si="20"/>
        <v>NA</v>
      </c>
      <c r="L574" s="797" t="str">
        <f t="shared" si="20"/>
        <v>NA</v>
      </c>
      <c r="M574" s="797" t="str">
        <f t="shared" si="18"/>
        <v>NA</v>
      </c>
      <c r="N574" s="797" t="b">
        <v>1</v>
      </c>
    </row>
    <row r="575" spans="1:14" s="5" customFormat="1" ht="25.5" x14ac:dyDescent="0.25">
      <c r="A575" s="41" t="s">
        <v>730</v>
      </c>
      <c r="B575" s="47" t="s">
        <v>180</v>
      </c>
      <c r="C575" s="43" t="s">
        <v>3975</v>
      </c>
      <c r="D575" s="44"/>
      <c r="E575" s="47"/>
      <c r="F575" s="46">
        <v>1428</v>
      </c>
      <c r="G575" s="797" t="str">
        <f t="shared" si="21"/>
        <v>NA</v>
      </c>
      <c r="H575" s="797" t="str">
        <f t="shared" si="21"/>
        <v>NA</v>
      </c>
      <c r="I575" s="797" t="str">
        <f t="shared" si="21"/>
        <v>NA</v>
      </c>
      <c r="J575" s="797" t="str">
        <f t="shared" si="20"/>
        <v>NA</v>
      </c>
      <c r="K575" s="797" t="str">
        <f t="shared" si="20"/>
        <v>NA</v>
      </c>
      <c r="L575" s="797" t="str">
        <f t="shared" si="20"/>
        <v>NA</v>
      </c>
      <c r="M575" s="797" t="str">
        <f t="shared" si="18"/>
        <v>NA</v>
      </c>
      <c r="N575" s="797" t="b">
        <v>1</v>
      </c>
    </row>
    <row r="576" spans="1:14" s="5" customFormat="1" ht="25.5" x14ac:dyDescent="0.25">
      <c r="A576" s="41" t="s">
        <v>5822</v>
      </c>
      <c r="B576" s="47" t="s">
        <v>5823</v>
      </c>
      <c r="C576" s="43" t="s">
        <v>7912</v>
      </c>
      <c r="D576" s="44"/>
      <c r="E576" s="47"/>
      <c r="F576" s="46">
        <v>1476</v>
      </c>
      <c r="G576" s="797">
        <f t="shared" si="21"/>
        <v>508</v>
      </c>
      <c r="H576" s="797">
        <f t="shared" si="21"/>
        <v>508</v>
      </c>
      <c r="I576" s="797">
        <f t="shared" si="21"/>
        <v>667</v>
      </c>
      <c r="J576" s="797">
        <f t="shared" si="20"/>
        <v>463</v>
      </c>
      <c r="K576" s="797">
        <f t="shared" si="20"/>
        <v>737</v>
      </c>
      <c r="L576" s="797">
        <f t="shared" si="20"/>
        <v>635</v>
      </c>
      <c r="M576" s="797">
        <f t="shared" si="18"/>
        <v>713</v>
      </c>
      <c r="N576" s="797" t="b">
        <v>0</v>
      </c>
    </row>
    <row r="577" spans="1:14" s="5" customFormat="1" ht="25.5" x14ac:dyDescent="0.25">
      <c r="A577" s="41" t="s">
        <v>5429</v>
      </c>
      <c r="B577" s="47" t="s">
        <v>182</v>
      </c>
      <c r="C577" s="43" t="s">
        <v>3976</v>
      </c>
      <c r="D577" s="44"/>
      <c r="E577" s="47"/>
      <c r="F577" s="46">
        <v>327</v>
      </c>
      <c r="G577" s="797">
        <f t="shared" si="21"/>
        <v>112</v>
      </c>
      <c r="H577" s="797">
        <f t="shared" si="21"/>
        <v>112</v>
      </c>
      <c r="I577" s="797">
        <f t="shared" si="21"/>
        <v>148</v>
      </c>
      <c r="J577" s="797">
        <f t="shared" si="20"/>
        <v>103</v>
      </c>
      <c r="K577" s="797">
        <f t="shared" si="20"/>
        <v>163</v>
      </c>
      <c r="L577" s="797">
        <f t="shared" si="20"/>
        <v>141</v>
      </c>
      <c r="M577" s="797">
        <f t="shared" si="18"/>
        <v>158</v>
      </c>
      <c r="N577" s="797" t="b">
        <v>0</v>
      </c>
    </row>
    <row r="578" spans="1:14" s="5" customFormat="1" ht="38.25" x14ac:dyDescent="0.25">
      <c r="A578" s="41" t="s">
        <v>5825</v>
      </c>
      <c r="B578" s="47" t="s">
        <v>5826</v>
      </c>
      <c r="C578" s="43" t="s">
        <v>7913</v>
      </c>
      <c r="D578" s="44"/>
      <c r="E578" s="47"/>
      <c r="F578" s="46">
        <v>763</v>
      </c>
      <c r="G578" s="797" t="str">
        <f t="shared" si="21"/>
        <v>NA</v>
      </c>
      <c r="H578" s="797" t="str">
        <f t="shared" si="21"/>
        <v>NA</v>
      </c>
      <c r="I578" s="797" t="str">
        <f t="shared" si="21"/>
        <v>NA</v>
      </c>
      <c r="J578" s="797" t="str">
        <f t="shared" si="20"/>
        <v>NA</v>
      </c>
      <c r="K578" s="797" t="str">
        <f t="shared" si="20"/>
        <v>NA</v>
      </c>
      <c r="L578" s="797" t="str">
        <f t="shared" si="20"/>
        <v>NA</v>
      </c>
      <c r="M578" s="797" t="str">
        <f t="shared" si="18"/>
        <v>NA</v>
      </c>
      <c r="N578" s="797" t="b">
        <v>1</v>
      </c>
    </row>
    <row r="579" spans="1:14" s="5" customFormat="1" ht="25.5" x14ac:dyDescent="0.25">
      <c r="A579" s="41" t="s">
        <v>733</v>
      </c>
      <c r="B579" s="47" t="s">
        <v>184</v>
      </c>
      <c r="C579" s="43" t="s">
        <v>3977</v>
      </c>
      <c r="D579" s="44"/>
      <c r="E579" s="47"/>
      <c r="F579" s="46">
        <v>1687</v>
      </c>
      <c r="G579" s="797" t="str">
        <f t="shared" si="21"/>
        <v>NA</v>
      </c>
      <c r="H579" s="797" t="str">
        <f t="shared" si="21"/>
        <v>NA</v>
      </c>
      <c r="I579" s="797" t="str">
        <f t="shared" si="21"/>
        <v>NA</v>
      </c>
      <c r="J579" s="797" t="str">
        <f t="shared" si="20"/>
        <v>NA</v>
      </c>
      <c r="K579" s="797" t="str">
        <f t="shared" si="20"/>
        <v>NA</v>
      </c>
      <c r="L579" s="797" t="str">
        <f t="shared" si="20"/>
        <v>NA</v>
      </c>
      <c r="M579" s="797" t="str">
        <f t="shared" si="18"/>
        <v>NA</v>
      </c>
      <c r="N579" s="797" t="b">
        <v>1</v>
      </c>
    </row>
    <row r="580" spans="1:14" ht="26.25" thickBot="1" x14ac:dyDescent="0.3">
      <c r="A580" s="48" t="s">
        <v>7884</v>
      </c>
      <c r="B580" s="62" t="s">
        <v>5828</v>
      </c>
      <c r="C580" s="50" t="s">
        <v>7914</v>
      </c>
      <c r="D580" s="51"/>
      <c r="E580" s="62"/>
      <c r="F580" s="53">
        <v>1735</v>
      </c>
      <c r="G580" s="797">
        <f t="shared" si="21"/>
        <v>597</v>
      </c>
      <c r="H580" s="797">
        <f t="shared" si="21"/>
        <v>597</v>
      </c>
      <c r="I580" s="797">
        <f t="shared" si="21"/>
        <v>784</v>
      </c>
      <c r="J580" s="797">
        <f t="shared" si="20"/>
        <v>545</v>
      </c>
      <c r="K580" s="797">
        <f t="shared" si="20"/>
        <v>866</v>
      </c>
      <c r="L580" s="797">
        <f t="shared" si="20"/>
        <v>746</v>
      </c>
      <c r="M580" s="797">
        <f t="shared" si="18"/>
        <v>838</v>
      </c>
      <c r="N580" s="797" t="b">
        <v>0</v>
      </c>
    </row>
    <row r="581" spans="1:14" x14ac:dyDescent="0.25">
      <c r="A581" s="69"/>
      <c r="B581" s="42"/>
      <c r="C581" s="43"/>
      <c r="D581" s="44"/>
      <c r="E581" s="47"/>
      <c r="F581" s="10" t="s">
        <v>5249</v>
      </c>
      <c r="G581" s="797" t="str">
        <f t="shared" si="21"/>
        <v/>
      </c>
      <c r="H581" s="797" t="str">
        <f t="shared" si="21"/>
        <v/>
      </c>
      <c r="I581" s="797" t="str">
        <f t="shared" si="21"/>
        <v/>
      </c>
      <c r="J581" s="797" t="str">
        <f t="shared" si="20"/>
        <v/>
      </c>
      <c r="K581" s="797" t="str">
        <f t="shared" si="20"/>
        <v/>
      </c>
      <c r="L581" s="797" t="str">
        <f t="shared" si="20"/>
        <v/>
      </c>
      <c r="M581" s="797" t="str">
        <f t="shared" si="18"/>
        <v/>
      </c>
      <c r="N581" s="797" t="b">
        <v>0</v>
      </c>
    </row>
    <row r="582" spans="1:14" s="5" customFormat="1" ht="15.75" thickBot="1" x14ac:dyDescent="0.3">
      <c r="A582" s="99" t="s">
        <v>3978</v>
      </c>
      <c r="B582" s="55"/>
      <c r="C582" s="56"/>
      <c r="D582" s="57"/>
      <c r="E582" s="58"/>
      <c r="F582" s="59" t="s">
        <v>5249</v>
      </c>
      <c r="G582" s="797" t="str">
        <f t="shared" si="21"/>
        <v/>
      </c>
      <c r="H582" s="797" t="str">
        <f t="shared" si="21"/>
        <v/>
      </c>
      <c r="I582" s="797" t="str">
        <f t="shared" si="21"/>
        <v/>
      </c>
      <c r="J582" s="797" t="str">
        <f t="shared" si="20"/>
        <v/>
      </c>
      <c r="K582" s="797" t="str">
        <f t="shared" si="20"/>
        <v/>
      </c>
      <c r="L582" s="797" t="str">
        <f t="shared" si="20"/>
        <v/>
      </c>
      <c r="M582" s="797" t="str">
        <f t="shared" si="18"/>
        <v/>
      </c>
      <c r="N582" s="797" t="b">
        <v>0</v>
      </c>
    </row>
    <row r="583" spans="1:14" s="5" customFormat="1" ht="25.5" x14ac:dyDescent="0.25">
      <c r="A583" s="100" t="s">
        <v>164</v>
      </c>
      <c r="B583" s="61" t="s">
        <v>165</v>
      </c>
      <c r="C583" s="94" t="s">
        <v>3979</v>
      </c>
      <c r="D583" s="60"/>
      <c r="E583" s="61"/>
      <c r="F583" s="95">
        <v>338</v>
      </c>
      <c r="G583" s="797" t="str">
        <f t="shared" si="21"/>
        <v>NA</v>
      </c>
      <c r="H583" s="797" t="str">
        <f t="shared" si="21"/>
        <v>NA</v>
      </c>
      <c r="I583" s="797" t="str">
        <f t="shared" si="21"/>
        <v>NA</v>
      </c>
      <c r="J583" s="797" t="str">
        <f t="shared" si="20"/>
        <v>NA</v>
      </c>
      <c r="K583" s="797" t="str">
        <f t="shared" si="20"/>
        <v>NA</v>
      </c>
      <c r="L583" s="797" t="str">
        <f t="shared" si="20"/>
        <v>NA</v>
      </c>
      <c r="M583" s="797" t="str">
        <f t="shared" si="18"/>
        <v>NA</v>
      </c>
      <c r="N583" s="797" t="b">
        <v>1</v>
      </c>
    </row>
    <row r="584" spans="1:14" s="5" customFormat="1" ht="25.5" x14ac:dyDescent="0.25">
      <c r="A584" s="41" t="s">
        <v>166</v>
      </c>
      <c r="B584" s="47" t="s">
        <v>167</v>
      </c>
      <c r="C584" s="43" t="s">
        <v>3980</v>
      </c>
      <c r="D584" s="44"/>
      <c r="E584" s="47"/>
      <c r="F584" s="46">
        <v>567</v>
      </c>
      <c r="G584" s="797" t="str">
        <f t="shared" si="21"/>
        <v>NA</v>
      </c>
      <c r="H584" s="797" t="str">
        <f t="shared" si="21"/>
        <v>NA</v>
      </c>
      <c r="I584" s="797" t="str">
        <f t="shared" si="21"/>
        <v>NA</v>
      </c>
      <c r="J584" s="797" t="str">
        <f t="shared" si="20"/>
        <v>NA</v>
      </c>
      <c r="K584" s="797" t="str">
        <f t="shared" si="20"/>
        <v>NA</v>
      </c>
      <c r="L584" s="797" t="str">
        <f t="shared" si="20"/>
        <v>NA</v>
      </c>
      <c r="M584" s="797" t="str">
        <f t="shared" si="18"/>
        <v>NA</v>
      </c>
      <c r="N584" s="797" t="b">
        <v>1</v>
      </c>
    </row>
    <row r="585" spans="1:14" s="5" customFormat="1" ht="25.5" x14ac:dyDescent="0.25">
      <c r="A585" s="41" t="s">
        <v>168</v>
      </c>
      <c r="B585" s="47" t="s">
        <v>169</v>
      </c>
      <c r="C585" s="43" t="s">
        <v>3981</v>
      </c>
      <c r="D585" s="44"/>
      <c r="E585" s="47"/>
      <c r="F585" s="46">
        <v>713</v>
      </c>
      <c r="G585" s="797" t="str">
        <f t="shared" si="21"/>
        <v>NA</v>
      </c>
      <c r="H585" s="797" t="str">
        <f t="shared" si="21"/>
        <v>NA</v>
      </c>
      <c r="I585" s="797" t="str">
        <f t="shared" si="21"/>
        <v>NA</v>
      </c>
      <c r="J585" s="797" t="str">
        <f t="shared" si="20"/>
        <v>NA</v>
      </c>
      <c r="K585" s="797" t="str">
        <f t="shared" si="20"/>
        <v>NA</v>
      </c>
      <c r="L585" s="797" t="str">
        <f t="shared" si="20"/>
        <v>NA</v>
      </c>
      <c r="M585" s="797" t="str">
        <f t="shared" si="18"/>
        <v>NA</v>
      </c>
      <c r="N585" s="797" t="b">
        <v>1</v>
      </c>
    </row>
    <row r="586" spans="1:14" s="5" customFormat="1" ht="25.5" x14ac:dyDescent="0.25">
      <c r="A586" s="41" t="s">
        <v>225</v>
      </c>
      <c r="B586" s="47" t="s">
        <v>226</v>
      </c>
      <c r="C586" s="43" t="s">
        <v>3982</v>
      </c>
      <c r="D586" s="44"/>
      <c r="E586" s="47"/>
      <c r="F586" s="46">
        <v>1203</v>
      </c>
      <c r="G586" s="797" t="str">
        <f t="shared" si="21"/>
        <v>NA</v>
      </c>
      <c r="H586" s="797" t="str">
        <f t="shared" si="21"/>
        <v>NA</v>
      </c>
      <c r="I586" s="797" t="str">
        <f t="shared" si="21"/>
        <v>NA</v>
      </c>
      <c r="J586" s="797" t="str">
        <f t="shared" si="20"/>
        <v>NA</v>
      </c>
      <c r="K586" s="797" t="str">
        <f t="shared" si="20"/>
        <v>NA</v>
      </c>
      <c r="L586" s="797" t="str">
        <f t="shared" si="20"/>
        <v>NA</v>
      </c>
      <c r="M586" s="797" t="str">
        <f t="shared" si="18"/>
        <v>NA</v>
      </c>
      <c r="N586" s="797" t="b">
        <v>1</v>
      </c>
    </row>
    <row r="587" spans="1:14" s="5" customFormat="1" ht="25.5" x14ac:dyDescent="0.25">
      <c r="A587" s="41" t="s">
        <v>227</v>
      </c>
      <c r="B587" s="47" t="s">
        <v>228</v>
      </c>
      <c r="C587" s="43" t="s">
        <v>3983</v>
      </c>
      <c r="D587" s="44"/>
      <c r="E587" s="47"/>
      <c r="F587" s="46">
        <v>1349</v>
      </c>
      <c r="G587" s="797">
        <f t="shared" si="21"/>
        <v>464</v>
      </c>
      <c r="H587" s="797">
        <f t="shared" si="21"/>
        <v>464</v>
      </c>
      <c r="I587" s="797">
        <f t="shared" si="21"/>
        <v>610</v>
      </c>
      <c r="J587" s="797">
        <f t="shared" si="20"/>
        <v>424</v>
      </c>
      <c r="K587" s="797">
        <f t="shared" si="20"/>
        <v>673</v>
      </c>
      <c r="L587" s="797">
        <f t="shared" si="20"/>
        <v>580</v>
      </c>
      <c r="M587" s="797">
        <f t="shared" si="20"/>
        <v>652</v>
      </c>
      <c r="N587" s="797" t="b">
        <v>0</v>
      </c>
    </row>
    <row r="588" spans="1:14" s="5" customFormat="1" ht="25.5" x14ac:dyDescent="0.25">
      <c r="A588" s="41" t="s">
        <v>5428</v>
      </c>
      <c r="B588" s="47" t="s">
        <v>3984</v>
      </c>
      <c r="C588" s="43" t="s">
        <v>3985</v>
      </c>
      <c r="D588" s="44"/>
      <c r="E588" s="47"/>
      <c r="F588" s="46">
        <v>164</v>
      </c>
      <c r="G588" s="797">
        <f t="shared" si="21"/>
        <v>56</v>
      </c>
      <c r="H588" s="797">
        <f t="shared" si="21"/>
        <v>56</v>
      </c>
      <c r="I588" s="797">
        <f t="shared" si="21"/>
        <v>74</v>
      </c>
      <c r="J588" s="797">
        <f t="shared" si="20"/>
        <v>51</v>
      </c>
      <c r="K588" s="797">
        <f t="shared" si="20"/>
        <v>82</v>
      </c>
      <c r="L588" s="797">
        <f t="shared" si="20"/>
        <v>71</v>
      </c>
      <c r="M588" s="797">
        <f t="shared" si="20"/>
        <v>79</v>
      </c>
      <c r="N588" s="797" t="b">
        <v>0</v>
      </c>
    </row>
    <row r="589" spans="1:14" s="5" customFormat="1" ht="38.25" x14ac:dyDescent="0.25">
      <c r="A589" s="41" t="s">
        <v>5820</v>
      </c>
      <c r="B589" s="47" t="s">
        <v>4000</v>
      </c>
      <c r="C589" s="43" t="s">
        <v>7915</v>
      </c>
      <c r="D589" s="44"/>
      <c r="E589" s="47"/>
      <c r="F589" s="46">
        <v>386</v>
      </c>
      <c r="G589" s="797" t="str">
        <f t="shared" si="21"/>
        <v>NA</v>
      </c>
      <c r="H589" s="797" t="str">
        <f t="shared" si="21"/>
        <v>NA</v>
      </c>
      <c r="I589" s="797" t="str">
        <f t="shared" si="21"/>
        <v>NA</v>
      </c>
      <c r="J589" s="797" t="str">
        <f t="shared" si="20"/>
        <v>NA</v>
      </c>
      <c r="K589" s="797" t="str">
        <f t="shared" si="20"/>
        <v>NA</v>
      </c>
      <c r="L589" s="797" t="str">
        <f t="shared" si="20"/>
        <v>NA</v>
      </c>
      <c r="M589" s="797" t="str">
        <f t="shared" si="20"/>
        <v>NA</v>
      </c>
      <c r="N589" s="797" t="b">
        <v>1</v>
      </c>
    </row>
    <row r="590" spans="1:14" s="5" customFormat="1" ht="25.5" x14ac:dyDescent="0.25">
      <c r="A590" s="41" t="s">
        <v>730</v>
      </c>
      <c r="B590" s="47" t="s">
        <v>3986</v>
      </c>
      <c r="C590" s="43" t="s">
        <v>3987</v>
      </c>
      <c r="D590" s="44"/>
      <c r="E590" s="47"/>
      <c r="F590" s="46">
        <v>260</v>
      </c>
      <c r="G590" s="797" t="str">
        <f t="shared" si="21"/>
        <v>NA</v>
      </c>
      <c r="H590" s="797" t="str">
        <f t="shared" si="21"/>
        <v>NA</v>
      </c>
      <c r="I590" s="797" t="str">
        <f t="shared" si="21"/>
        <v>NA</v>
      </c>
      <c r="J590" s="797" t="str">
        <f t="shared" si="20"/>
        <v>NA</v>
      </c>
      <c r="K590" s="797" t="str">
        <f t="shared" si="20"/>
        <v>NA</v>
      </c>
      <c r="L590" s="797" t="str">
        <f t="shared" si="20"/>
        <v>NA</v>
      </c>
      <c r="M590" s="797" t="str">
        <f t="shared" si="20"/>
        <v>NA</v>
      </c>
      <c r="N590" s="797" t="b">
        <v>1</v>
      </c>
    </row>
    <row r="591" spans="1:14" s="5" customFormat="1" ht="25.5" x14ac:dyDescent="0.25">
      <c r="A591" s="41" t="s">
        <v>5822</v>
      </c>
      <c r="B591" s="47" t="s">
        <v>5823</v>
      </c>
      <c r="C591" s="43" t="s">
        <v>7916</v>
      </c>
      <c r="D591" s="44"/>
      <c r="E591" s="47"/>
      <c r="F591" s="46">
        <v>761</v>
      </c>
      <c r="G591" s="797">
        <f t="shared" si="21"/>
        <v>262</v>
      </c>
      <c r="H591" s="797">
        <f t="shared" si="21"/>
        <v>262</v>
      </c>
      <c r="I591" s="797">
        <f t="shared" si="21"/>
        <v>344</v>
      </c>
      <c r="J591" s="797">
        <f t="shared" si="20"/>
        <v>239</v>
      </c>
      <c r="K591" s="797">
        <f t="shared" si="20"/>
        <v>380</v>
      </c>
      <c r="L591" s="797">
        <f t="shared" si="20"/>
        <v>327</v>
      </c>
      <c r="M591" s="797">
        <f t="shared" si="20"/>
        <v>368</v>
      </c>
      <c r="N591" s="797" t="b">
        <v>0</v>
      </c>
    </row>
    <row r="592" spans="1:14" s="5" customFormat="1" ht="25.5" x14ac:dyDescent="0.25">
      <c r="A592" s="41" t="s">
        <v>5429</v>
      </c>
      <c r="B592" s="47" t="s">
        <v>3988</v>
      </c>
      <c r="C592" s="43" t="s">
        <v>3989</v>
      </c>
      <c r="D592" s="44"/>
      <c r="E592" s="47"/>
      <c r="F592" s="46">
        <v>327</v>
      </c>
      <c r="G592" s="797">
        <f t="shared" si="21"/>
        <v>112</v>
      </c>
      <c r="H592" s="797">
        <f t="shared" si="21"/>
        <v>112</v>
      </c>
      <c r="I592" s="797">
        <f t="shared" si="21"/>
        <v>148</v>
      </c>
      <c r="J592" s="797">
        <f t="shared" si="20"/>
        <v>103</v>
      </c>
      <c r="K592" s="797">
        <f t="shared" si="20"/>
        <v>163</v>
      </c>
      <c r="L592" s="797">
        <f t="shared" si="20"/>
        <v>141</v>
      </c>
      <c r="M592" s="797">
        <f t="shared" si="20"/>
        <v>158</v>
      </c>
      <c r="N592" s="797" t="b">
        <v>0</v>
      </c>
    </row>
    <row r="593" spans="1:14" s="5" customFormat="1" ht="38.25" x14ac:dyDescent="0.25">
      <c r="A593" s="41" t="s">
        <v>5825</v>
      </c>
      <c r="B593" s="47" t="s">
        <v>5826</v>
      </c>
      <c r="C593" s="43" t="s">
        <v>7917</v>
      </c>
      <c r="D593" s="44"/>
      <c r="E593" s="47"/>
      <c r="F593" s="46">
        <v>423</v>
      </c>
      <c r="G593" s="797" t="str">
        <f t="shared" si="21"/>
        <v>NA</v>
      </c>
      <c r="H593" s="797" t="str">
        <f t="shared" si="21"/>
        <v>NA</v>
      </c>
      <c r="I593" s="797" t="str">
        <f t="shared" si="21"/>
        <v>NA</v>
      </c>
      <c r="J593" s="797" t="str">
        <f t="shared" si="20"/>
        <v>NA</v>
      </c>
      <c r="K593" s="797" t="str">
        <f t="shared" si="20"/>
        <v>NA</v>
      </c>
      <c r="L593" s="797" t="str">
        <f t="shared" si="20"/>
        <v>NA</v>
      </c>
      <c r="M593" s="797" t="str">
        <f t="shared" si="20"/>
        <v>NA</v>
      </c>
      <c r="N593" s="797" t="b">
        <v>1</v>
      </c>
    </row>
    <row r="594" spans="1:14" s="5" customFormat="1" ht="25.5" x14ac:dyDescent="0.25">
      <c r="A594" s="41" t="s">
        <v>733</v>
      </c>
      <c r="B594" s="47" t="s">
        <v>3990</v>
      </c>
      <c r="C594" s="43" t="s">
        <v>3991</v>
      </c>
      <c r="D594" s="44"/>
      <c r="E594" s="47"/>
      <c r="F594" s="46">
        <v>519</v>
      </c>
      <c r="G594" s="797" t="str">
        <f t="shared" si="21"/>
        <v>NA</v>
      </c>
      <c r="H594" s="797" t="str">
        <f t="shared" si="21"/>
        <v>NA</v>
      </c>
      <c r="I594" s="797" t="str">
        <f t="shared" si="21"/>
        <v>NA</v>
      </c>
      <c r="J594" s="797" t="str">
        <f t="shared" si="20"/>
        <v>NA</v>
      </c>
      <c r="K594" s="797" t="str">
        <f t="shared" si="20"/>
        <v>NA</v>
      </c>
      <c r="L594" s="797" t="str">
        <f t="shared" si="20"/>
        <v>NA</v>
      </c>
      <c r="M594" s="797" t="str">
        <f t="shared" si="20"/>
        <v>NA</v>
      </c>
      <c r="N594" s="797" t="b">
        <v>1</v>
      </c>
    </row>
    <row r="595" spans="1:14" s="5" customFormat="1" ht="26.25" thickBot="1" x14ac:dyDescent="0.3">
      <c r="A595" s="48" t="s">
        <v>7884</v>
      </c>
      <c r="B595" s="62" t="s">
        <v>5828</v>
      </c>
      <c r="C595" s="50" t="s">
        <v>7918</v>
      </c>
      <c r="D595" s="51"/>
      <c r="E595" s="62"/>
      <c r="F595" s="53">
        <v>567</v>
      </c>
      <c r="G595" s="797">
        <f t="shared" si="21"/>
        <v>195</v>
      </c>
      <c r="H595" s="797">
        <f t="shared" si="21"/>
        <v>195</v>
      </c>
      <c r="I595" s="797">
        <f t="shared" si="21"/>
        <v>256</v>
      </c>
      <c r="J595" s="797">
        <f t="shared" si="20"/>
        <v>178</v>
      </c>
      <c r="K595" s="797">
        <f t="shared" si="20"/>
        <v>283</v>
      </c>
      <c r="L595" s="797">
        <f t="shared" si="20"/>
        <v>244</v>
      </c>
      <c r="M595" s="797">
        <f t="shared" si="20"/>
        <v>274</v>
      </c>
      <c r="N595" s="797" t="b">
        <v>0</v>
      </c>
    </row>
    <row r="596" spans="1:14" s="5" customFormat="1" x14ac:dyDescent="0.25">
      <c r="A596" s="69"/>
      <c r="B596" s="42"/>
      <c r="C596" s="43"/>
      <c r="D596" s="44"/>
      <c r="E596" s="47"/>
      <c r="F596" s="10" t="s">
        <v>5249</v>
      </c>
      <c r="G596" s="797" t="str">
        <f t="shared" si="21"/>
        <v/>
      </c>
      <c r="H596" s="797" t="str">
        <f t="shared" si="21"/>
        <v/>
      </c>
      <c r="I596" s="797" t="str">
        <f t="shared" si="21"/>
        <v/>
      </c>
      <c r="J596" s="797" t="str">
        <f t="shared" si="20"/>
        <v/>
      </c>
      <c r="K596" s="797" t="str">
        <f t="shared" si="20"/>
        <v/>
      </c>
      <c r="L596" s="797" t="str">
        <f t="shared" si="20"/>
        <v/>
      </c>
      <c r="M596" s="797" t="str">
        <f t="shared" si="20"/>
        <v/>
      </c>
      <c r="N596" s="797" t="b">
        <v>0</v>
      </c>
    </row>
    <row r="597" spans="1:14" s="5" customFormat="1" ht="15.75" thickBot="1" x14ac:dyDescent="0.3">
      <c r="A597" s="99" t="s">
        <v>3992</v>
      </c>
      <c r="B597" s="55"/>
      <c r="C597" s="56"/>
      <c r="D597" s="57"/>
      <c r="E597" s="58"/>
      <c r="F597" s="59" t="s">
        <v>5249</v>
      </c>
      <c r="G597" s="797" t="str">
        <f t="shared" si="21"/>
        <v/>
      </c>
      <c r="H597" s="797" t="str">
        <f t="shared" si="21"/>
        <v/>
      </c>
      <c r="I597" s="797" t="str">
        <f t="shared" si="21"/>
        <v/>
      </c>
      <c r="J597" s="797" t="str">
        <f t="shared" si="20"/>
        <v/>
      </c>
      <c r="K597" s="797" t="str">
        <f t="shared" si="20"/>
        <v/>
      </c>
      <c r="L597" s="797" t="str">
        <f t="shared" si="20"/>
        <v/>
      </c>
      <c r="M597" s="797" t="str">
        <f t="shared" si="20"/>
        <v/>
      </c>
      <c r="N597" s="797" t="b">
        <v>0</v>
      </c>
    </row>
    <row r="598" spans="1:14" s="5" customFormat="1" ht="25.5" x14ac:dyDescent="0.25">
      <c r="A598" s="100" t="s">
        <v>164</v>
      </c>
      <c r="B598" s="61" t="s">
        <v>165</v>
      </c>
      <c r="C598" s="94" t="s">
        <v>3993</v>
      </c>
      <c r="D598" s="60"/>
      <c r="E598" s="61"/>
      <c r="F598" s="95">
        <v>488</v>
      </c>
      <c r="G598" s="797" t="str">
        <f t="shared" si="21"/>
        <v>NA</v>
      </c>
      <c r="H598" s="797" t="str">
        <f t="shared" si="21"/>
        <v>NA</v>
      </c>
      <c r="I598" s="797" t="str">
        <f t="shared" si="21"/>
        <v>NA</v>
      </c>
      <c r="J598" s="797" t="str">
        <f t="shared" si="20"/>
        <v>NA</v>
      </c>
      <c r="K598" s="797" t="str">
        <f t="shared" si="20"/>
        <v>NA</v>
      </c>
      <c r="L598" s="797" t="str">
        <f t="shared" si="20"/>
        <v>NA</v>
      </c>
      <c r="M598" s="797" t="str">
        <f t="shared" si="20"/>
        <v>NA</v>
      </c>
      <c r="N598" s="797" t="b">
        <v>1</v>
      </c>
    </row>
    <row r="599" spans="1:14" s="5" customFormat="1" ht="25.5" x14ac:dyDescent="0.25">
      <c r="A599" s="41" t="s">
        <v>166</v>
      </c>
      <c r="B599" s="47" t="s">
        <v>167</v>
      </c>
      <c r="C599" s="43" t="s">
        <v>3994</v>
      </c>
      <c r="D599" s="44"/>
      <c r="E599" s="47"/>
      <c r="F599" s="46">
        <v>871</v>
      </c>
      <c r="G599" s="797" t="str">
        <f t="shared" si="21"/>
        <v>NA</v>
      </c>
      <c r="H599" s="797" t="str">
        <f t="shared" si="21"/>
        <v>NA</v>
      </c>
      <c r="I599" s="797" t="str">
        <f t="shared" si="21"/>
        <v>NA</v>
      </c>
      <c r="J599" s="797" t="str">
        <f t="shared" si="20"/>
        <v>NA</v>
      </c>
      <c r="K599" s="797" t="str">
        <f t="shared" si="20"/>
        <v>NA</v>
      </c>
      <c r="L599" s="797" t="str">
        <f t="shared" si="20"/>
        <v>NA</v>
      </c>
      <c r="M599" s="797" t="str">
        <f t="shared" si="20"/>
        <v>NA</v>
      </c>
      <c r="N599" s="797" t="b">
        <v>1</v>
      </c>
    </row>
    <row r="600" spans="1:14" s="5" customFormat="1" ht="25.5" x14ac:dyDescent="0.25">
      <c r="A600" s="41" t="s">
        <v>168</v>
      </c>
      <c r="B600" s="47" t="s">
        <v>169</v>
      </c>
      <c r="C600" s="43" t="s">
        <v>3995</v>
      </c>
      <c r="D600" s="44"/>
      <c r="E600" s="47"/>
      <c r="F600" s="46">
        <v>1088</v>
      </c>
      <c r="G600" s="797" t="str">
        <f t="shared" si="21"/>
        <v>NA</v>
      </c>
      <c r="H600" s="797" t="str">
        <f t="shared" si="21"/>
        <v>NA</v>
      </c>
      <c r="I600" s="797" t="str">
        <f t="shared" si="21"/>
        <v>NA</v>
      </c>
      <c r="J600" s="797" t="str">
        <f t="shared" si="20"/>
        <v>NA</v>
      </c>
      <c r="K600" s="797" t="str">
        <f t="shared" si="20"/>
        <v>NA</v>
      </c>
      <c r="L600" s="797" t="str">
        <f t="shared" si="20"/>
        <v>NA</v>
      </c>
      <c r="M600" s="797" t="str">
        <f t="shared" si="20"/>
        <v>NA</v>
      </c>
      <c r="N600" s="797" t="b">
        <v>1</v>
      </c>
    </row>
    <row r="601" spans="1:14" s="5" customFormat="1" ht="20.100000000000001" customHeight="1" x14ac:dyDescent="0.25">
      <c r="A601" s="41" t="s">
        <v>225</v>
      </c>
      <c r="B601" s="47" t="s">
        <v>226</v>
      </c>
      <c r="C601" s="43" t="s">
        <v>3996</v>
      </c>
      <c r="D601" s="44"/>
      <c r="E601" s="47"/>
      <c r="F601" s="46">
        <v>1962</v>
      </c>
      <c r="G601" s="797" t="str">
        <f t="shared" si="21"/>
        <v>NA</v>
      </c>
      <c r="H601" s="797" t="str">
        <f t="shared" si="21"/>
        <v>NA</v>
      </c>
      <c r="I601" s="797" t="str">
        <f t="shared" si="21"/>
        <v>NA</v>
      </c>
      <c r="J601" s="797" t="str">
        <f t="shared" si="20"/>
        <v>NA</v>
      </c>
      <c r="K601" s="797" t="str">
        <f t="shared" si="20"/>
        <v>NA</v>
      </c>
      <c r="L601" s="797" t="str">
        <f t="shared" si="20"/>
        <v>NA</v>
      </c>
      <c r="M601" s="797" t="str">
        <f t="shared" si="20"/>
        <v>NA</v>
      </c>
      <c r="N601" s="797" t="b">
        <v>1</v>
      </c>
    </row>
    <row r="602" spans="1:14" s="5" customFormat="1" ht="25.5" x14ac:dyDescent="0.25">
      <c r="A602" s="41" t="s">
        <v>227</v>
      </c>
      <c r="B602" s="47" t="s">
        <v>228</v>
      </c>
      <c r="C602" s="43" t="s">
        <v>3997</v>
      </c>
      <c r="D602" s="44"/>
      <c r="E602" s="47"/>
      <c r="F602" s="46">
        <v>2157</v>
      </c>
      <c r="G602" s="797">
        <f t="shared" si="21"/>
        <v>742</v>
      </c>
      <c r="H602" s="797">
        <f t="shared" si="21"/>
        <v>742</v>
      </c>
      <c r="I602" s="797">
        <f t="shared" si="21"/>
        <v>975</v>
      </c>
      <c r="J602" s="797">
        <f t="shared" si="20"/>
        <v>677</v>
      </c>
      <c r="K602" s="797">
        <f t="shared" si="20"/>
        <v>1076</v>
      </c>
      <c r="L602" s="797">
        <f t="shared" si="20"/>
        <v>928</v>
      </c>
      <c r="M602" s="797">
        <f t="shared" si="20"/>
        <v>1042</v>
      </c>
      <c r="N602" s="797" t="b">
        <v>0</v>
      </c>
    </row>
    <row r="603" spans="1:14" s="5" customFormat="1" ht="25.5" x14ac:dyDescent="0.25">
      <c r="A603" s="41" t="s">
        <v>5428</v>
      </c>
      <c r="B603" s="47" t="s">
        <v>178</v>
      </c>
      <c r="C603" s="43" t="s">
        <v>3998</v>
      </c>
      <c r="D603" s="44"/>
      <c r="E603" s="47"/>
      <c r="F603" s="46">
        <v>119</v>
      </c>
      <c r="G603" s="797">
        <f t="shared" si="21"/>
        <v>41</v>
      </c>
      <c r="H603" s="797">
        <f t="shared" si="21"/>
        <v>41</v>
      </c>
      <c r="I603" s="797">
        <f t="shared" si="21"/>
        <v>54</v>
      </c>
      <c r="J603" s="797">
        <f t="shared" si="20"/>
        <v>37</v>
      </c>
      <c r="K603" s="797">
        <f t="shared" si="20"/>
        <v>59</v>
      </c>
      <c r="L603" s="797">
        <f t="shared" si="20"/>
        <v>51</v>
      </c>
      <c r="M603" s="797">
        <f t="shared" si="20"/>
        <v>57</v>
      </c>
      <c r="N603" s="797" t="b">
        <v>0</v>
      </c>
    </row>
    <row r="604" spans="1:14" s="5" customFormat="1" ht="38.25" x14ac:dyDescent="0.25">
      <c r="A604" s="41" t="s">
        <v>3999</v>
      </c>
      <c r="B604" s="47" t="s">
        <v>4000</v>
      </c>
      <c r="C604" s="43" t="s">
        <v>4001</v>
      </c>
      <c r="D604" s="44"/>
      <c r="E604" s="47"/>
      <c r="F604" s="46">
        <v>177</v>
      </c>
      <c r="G604" s="797" t="str">
        <f t="shared" si="21"/>
        <v>NA</v>
      </c>
      <c r="H604" s="797" t="str">
        <f t="shared" si="21"/>
        <v>NA</v>
      </c>
      <c r="I604" s="797" t="str">
        <f t="shared" si="21"/>
        <v>NA</v>
      </c>
      <c r="J604" s="797" t="str">
        <f t="shared" si="20"/>
        <v>NA</v>
      </c>
      <c r="K604" s="797" t="str">
        <f t="shared" si="20"/>
        <v>NA</v>
      </c>
      <c r="L604" s="797" t="str">
        <f t="shared" si="20"/>
        <v>NA</v>
      </c>
      <c r="M604" s="797" t="str">
        <f t="shared" si="20"/>
        <v>NA</v>
      </c>
      <c r="N604" s="797" t="b">
        <v>1</v>
      </c>
    </row>
    <row r="605" spans="1:14" s="5" customFormat="1" ht="25.5" x14ac:dyDescent="0.25">
      <c r="A605" s="41" t="s">
        <v>730</v>
      </c>
      <c r="B605" s="47" t="s">
        <v>180</v>
      </c>
      <c r="C605" s="43" t="s">
        <v>4002</v>
      </c>
      <c r="D605" s="44"/>
      <c r="E605" s="47"/>
      <c r="F605" s="46">
        <v>1048</v>
      </c>
      <c r="G605" s="797" t="str">
        <f t="shared" si="21"/>
        <v>NA</v>
      </c>
      <c r="H605" s="797" t="str">
        <f t="shared" si="21"/>
        <v>NA</v>
      </c>
      <c r="I605" s="797" t="str">
        <f t="shared" si="21"/>
        <v>NA</v>
      </c>
      <c r="J605" s="797" t="str">
        <f t="shared" si="20"/>
        <v>NA</v>
      </c>
      <c r="K605" s="797" t="str">
        <f t="shared" si="20"/>
        <v>NA</v>
      </c>
      <c r="L605" s="797" t="str">
        <f t="shared" si="20"/>
        <v>NA</v>
      </c>
      <c r="M605" s="797" t="str">
        <f t="shared" si="20"/>
        <v>NA</v>
      </c>
      <c r="N605" s="797" t="b">
        <v>1</v>
      </c>
    </row>
    <row r="606" spans="1:14" s="5" customFormat="1" ht="25.5" x14ac:dyDescent="0.25">
      <c r="A606" s="41" t="s">
        <v>5822</v>
      </c>
      <c r="B606" s="47" t="s">
        <v>5823</v>
      </c>
      <c r="C606" s="43" t="s">
        <v>7919</v>
      </c>
      <c r="D606" s="44"/>
      <c r="E606" s="47"/>
      <c r="F606" s="46">
        <v>1147</v>
      </c>
      <c r="G606" s="797">
        <f t="shared" si="21"/>
        <v>395</v>
      </c>
      <c r="H606" s="797">
        <f t="shared" si="21"/>
        <v>395</v>
      </c>
      <c r="I606" s="797">
        <f t="shared" si="21"/>
        <v>518</v>
      </c>
      <c r="J606" s="797">
        <f t="shared" si="20"/>
        <v>360</v>
      </c>
      <c r="K606" s="797">
        <f t="shared" si="20"/>
        <v>572</v>
      </c>
      <c r="L606" s="797">
        <f t="shared" si="20"/>
        <v>493</v>
      </c>
      <c r="M606" s="797">
        <f t="shared" si="20"/>
        <v>554</v>
      </c>
      <c r="N606" s="797" t="b">
        <v>0</v>
      </c>
    </row>
    <row r="607" spans="1:14" s="5" customFormat="1" ht="25.5" x14ac:dyDescent="0.25">
      <c r="A607" s="41" t="s">
        <v>5429</v>
      </c>
      <c r="B607" s="47" t="s">
        <v>182</v>
      </c>
      <c r="C607" s="43" t="s">
        <v>4003</v>
      </c>
      <c r="D607" s="44"/>
      <c r="E607" s="47"/>
      <c r="F607" s="46">
        <v>238</v>
      </c>
      <c r="G607" s="797">
        <f t="shared" si="21"/>
        <v>82</v>
      </c>
      <c r="H607" s="797">
        <f t="shared" si="21"/>
        <v>82</v>
      </c>
      <c r="I607" s="797">
        <f t="shared" si="21"/>
        <v>108</v>
      </c>
      <c r="J607" s="797">
        <f t="shared" si="20"/>
        <v>75</v>
      </c>
      <c r="K607" s="797">
        <f t="shared" si="20"/>
        <v>119</v>
      </c>
      <c r="L607" s="797">
        <f t="shared" si="20"/>
        <v>102</v>
      </c>
      <c r="M607" s="797">
        <f t="shared" si="20"/>
        <v>115</v>
      </c>
      <c r="N607" s="797" t="b">
        <v>0</v>
      </c>
    </row>
    <row r="608" spans="1:14" s="5" customFormat="1" ht="38.25" x14ac:dyDescent="0.25">
      <c r="A608" s="41" t="s">
        <v>5825</v>
      </c>
      <c r="B608" s="47" t="s">
        <v>5826</v>
      </c>
      <c r="C608" s="43" t="s">
        <v>7920</v>
      </c>
      <c r="D608" s="44"/>
      <c r="E608" s="47"/>
      <c r="F608" s="46">
        <v>606</v>
      </c>
      <c r="G608" s="797" t="str">
        <f t="shared" si="21"/>
        <v>NA</v>
      </c>
      <c r="H608" s="797" t="str">
        <f t="shared" si="21"/>
        <v>NA</v>
      </c>
      <c r="I608" s="797" t="str">
        <f t="shared" si="21"/>
        <v>NA</v>
      </c>
      <c r="J608" s="797" t="str">
        <f t="shared" si="20"/>
        <v>NA</v>
      </c>
      <c r="K608" s="797" t="str">
        <f t="shared" si="20"/>
        <v>NA</v>
      </c>
      <c r="L608" s="797" t="str">
        <f t="shared" si="20"/>
        <v>NA</v>
      </c>
      <c r="M608" s="797" t="str">
        <f t="shared" si="20"/>
        <v>NA</v>
      </c>
      <c r="N608" s="797" t="b">
        <v>1</v>
      </c>
    </row>
    <row r="609" spans="1:14" s="5" customFormat="1" ht="25.5" x14ac:dyDescent="0.25">
      <c r="A609" s="41" t="s">
        <v>733</v>
      </c>
      <c r="B609" s="47" t="s">
        <v>184</v>
      </c>
      <c r="C609" s="43" t="s">
        <v>4004</v>
      </c>
      <c r="D609" s="44"/>
      <c r="E609" s="47"/>
      <c r="F609" s="46">
        <v>1226</v>
      </c>
      <c r="G609" s="797" t="str">
        <f t="shared" si="21"/>
        <v>NA</v>
      </c>
      <c r="H609" s="797" t="str">
        <f t="shared" si="21"/>
        <v>NA</v>
      </c>
      <c r="I609" s="797" t="str">
        <f t="shared" si="21"/>
        <v>NA</v>
      </c>
      <c r="J609" s="797" t="str">
        <f t="shared" si="20"/>
        <v>NA</v>
      </c>
      <c r="K609" s="797" t="str">
        <f t="shared" si="20"/>
        <v>NA</v>
      </c>
      <c r="L609" s="797" t="str">
        <f t="shared" si="20"/>
        <v>NA</v>
      </c>
      <c r="M609" s="797" t="str">
        <f t="shared" si="20"/>
        <v>NA</v>
      </c>
      <c r="N609" s="797" t="b">
        <v>1</v>
      </c>
    </row>
    <row r="610" spans="1:14" s="5" customFormat="1" ht="26.25" thickBot="1" x14ac:dyDescent="0.3">
      <c r="A610" s="48" t="s">
        <v>7884</v>
      </c>
      <c r="B610" s="62" t="s">
        <v>5828</v>
      </c>
      <c r="C610" s="50" t="s">
        <v>7921</v>
      </c>
      <c r="D610" s="51"/>
      <c r="E610" s="62"/>
      <c r="F610" s="53">
        <v>1322</v>
      </c>
      <c r="G610" s="797">
        <f t="shared" si="21"/>
        <v>455</v>
      </c>
      <c r="H610" s="797">
        <f t="shared" si="21"/>
        <v>455</v>
      </c>
      <c r="I610" s="797">
        <f t="shared" si="21"/>
        <v>598</v>
      </c>
      <c r="J610" s="797">
        <f t="shared" si="20"/>
        <v>415</v>
      </c>
      <c r="K610" s="797">
        <f t="shared" si="20"/>
        <v>660</v>
      </c>
      <c r="L610" s="797">
        <f t="shared" si="20"/>
        <v>568</v>
      </c>
      <c r="M610" s="797">
        <f t="shared" si="20"/>
        <v>639</v>
      </c>
      <c r="N610" s="797" t="b">
        <v>0</v>
      </c>
    </row>
    <row r="611" spans="1:14" s="5" customFormat="1" x14ac:dyDescent="0.25">
      <c r="A611" s="69"/>
      <c r="B611" s="42"/>
      <c r="C611" s="43"/>
      <c r="D611" s="44"/>
      <c r="E611" s="47"/>
      <c r="F611" s="10" t="s">
        <v>5249</v>
      </c>
      <c r="G611" s="797" t="str">
        <f t="shared" si="21"/>
        <v/>
      </c>
      <c r="H611" s="797" t="str">
        <f t="shared" si="21"/>
        <v/>
      </c>
      <c r="I611" s="797" t="str">
        <f t="shared" si="21"/>
        <v/>
      </c>
      <c r="J611" s="797" t="str">
        <f t="shared" si="20"/>
        <v/>
      </c>
      <c r="K611" s="797" t="str">
        <f t="shared" si="20"/>
        <v/>
      </c>
      <c r="L611" s="797" t="str">
        <f t="shared" si="20"/>
        <v/>
      </c>
      <c r="M611" s="797" t="str">
        <f t="shared" si="20"/>
        <v/>
      </c>
      <c r="N611" s="797" t="b">
        <v>0</v>
      </c>
    </row>
    <row r="612" spans="1:14" s="5" customFormat="1" ht="15.75" thickBot="1" x14ac:dyDescent="0.3">
      <c r="A612" s="99" t="s">
        <v>4005</v>
      </c>
      <c r="B612" s="55"/>
      <c r="C612" s="56"/>
      <c r="D612" s="57"/>
      <c r="E612" s="58"/>
      <c r="F612" s="59" t="s">
        <v>5249</v>
      </c>
      <c r="G612" s="797" t="str">
        <f t="shared" si="21"/>
        <v/>
      </c>
      <c r="H612" s="797" t="str">
        <f t="shared" si="21"/>
        <v/>
      </c>
      <c r="I612" s="797" t="str">
        <f t="shared" si="21"/>
        <v/>
      </c>
      <c r="J612" s="797" t="str">
        <f t="shared" si="20"/>
        <v/>
      </c>
      <c r="K612" s="797" t="str">
        <f t="shared" si="20"/>
        <v/>
      </c>
      <c r="L612" s="797" t="str">
        <f t="shared" si="20"/>
        <v/>
      </c>
      <c r="M612" s="797" t="str">
        <f t="shared" si="20"/>
        <v/>
      </c>
      <c r="N612" s="797" t="b">
        <v>0</v>
      </c>
    </row>
    <row r="613" spans="1:14" s="5" customFormat="1" ht="25.5" x14ac:dyDescent="0.25">
      <c r="A613" s="100" t="s">
        <v>164</v>
      </c>
      <c r="B613" s="61" t="s">
        <v>165</v>
      </c>
      <c r="C613" s="94" t="s">
        <v>4006</v>
      </c>
      <c r="D613" s="60"/>
      <c r="E613" s="61"/>
      <c r="F613" s="95">
        <v>332</v>
      </c>
      <c r="G613" s="797" t="str">
        <f t="shared" si="21"/>
        <v>NA</v>
      </c>
      <c r="H613" s="797" t="str">
        <f t="shared" si="21"/>
        <v>NA</v>
      </c>
      <c r="I613" s="797" t="str">
        <f t="shared" si="21"/>
        <v>NA</v>
      </c>
      <c r="J613" s="797" t="str">
        <f t="shared" si="20"/>
        <v>NA</v>
      </c>
      <c r="K613" s="797" t="str">
        <f t="shared" si="20"/>
        <v>NA</v>
      </c>
      <c r="L613" s="797" t="str">
        <f t="shared" si="20"/>
        <v>NA</v>
      </c>
      <c r="M613" s="797" t="str">
        <f t="shared" si="20"/>
        <v>NA</v>
      </c>
      <c r="N613" s="797" t="b">
        <v>1</v>
      </c>
    </row>
    <row r="614" spans="1:14" s="5" customFormat="1" ht="25.5" x14ac:dyDescent="0.25">
      <c r="A614" s="41" t="s">
        <v>166</v>
      </c>
      <c r="B614" s="47" t="s">
        <v>167</v>
      </c>
      <c r="C614" s="43" t="s">
        <v>4007</v>
      </c>
      <c r="D614" s="44"/>
      <c r="E614" s="47"/>
      <c r="F614" s="46">
        <v>564</v>
      </c>
      <c r="G614" s="797" t="str">
        <f t="shared" si="21"/>
        <v>NA</v>
      </c>
      <c r="H614" s="797" t="str">
        <f t="shared" si="21"/>
        <v>NA</v>
      </c>
      <c r="I614" s="797" t="str">
        <f t="shared" si="21"/>
        <v>NA</v>
      </c>
      <c r="J614" s="797" t="str">
        <f t="shared" si="20"/>
        <v>NA</v>
      </c>
      <c r="K614" s="797" t="str">
        <f t="shared" si="20"/>
        <v>NA</v>
      </c>
      <c r="L614" s="797" t="str">
        <f t="shared" si="20"/>
        <v>NA</v>
      </c>
      <c r="M614" s="797" t="str">
        <f t="shared" si="20"/>
        <v>NA</v>
      </c>
      <c r="N614" s="797" t="b">
        <v>1</v>
      </c>
    </row>
    <row r="615" spans="1:14" s="5" customFormat="1" ht="25.5" x14ac:dyDescent="0.25">
      <c r="A615" s="41" t="s">
        <v>168</v>
      </c>
      <c r="B615" s="47" t="s">
        <v>169</v>
      </c>
      <c r="C615" s="43" t="s">
        <v>4008</v>
      </c>
      <c r="D615" s="44"/>
      <c r="E615" s="47"/>
      <c r="F615" s="46">
        <v>710</v>
      </c>
      <c r="G615" s="797" t="str">
        <f t="shared" si="21"/>
        <v>NA</v>
      </c>
      <c r="H615" s="797" t="str">
        <f t="shared" si="21"/>
        <v>NA</v>
      </c>
      <c r="I615" s="797" t="str">
        <f t="shared" si="21"/>
        <v>NA</v>
      </c>
      <c r="J615" s="797" t="str">
        <f t="shared" si="20"/>
        <v>NA</v>
      </c>
      <c r="K615" s="797" t="str">
        <f t="shared" si="20"/>
        <v>NA</v>
      </c>
      <c r="L615" s="797" t="str">
        <f t="shared" si="20"/>
        <v>NA</v>
      </c>
      <c r="M615" s="797" t="str">
        <f t="shared" si="20"/>
        <v>NA</v>
      </c>
      <c r="N615" s="797" t="b">
        <v>1</v>
      </c>
    </row>
    <row r="616" spans="1:14" s="5" customFormat="1" ht="25.5" x14ac:dyDescent="0.25">
      <c r="A616" s="41" t="s">
        <v>225</v>
      </c>
      <c r="B616" s="47" t="s">
        <v>226</v>
      </c>
      <c r="C616" s="43" t="s">
        <v>4009</v>
      </c>
      <c r="D616" s="44"/>
      <c r="E616" s="47"/>
      <c r="F616" s="46">
        <v>1206</v>
      </c>
      <c r="G616" s="797" t="str">
        <f t="shared" si="21"/>
        <v>NA</v>
      </c>
      <c r="H616" s="797" t="str">
        <f t="shared" si="21"/>
        <v>NA</v>
      </c>
      <c r="I616" s="797" t="str">
        <f t="shared" si="21"/>
        <v>NA</v>
      </c>
      <c r="J616" s="797" t="str">
        <f t="shared" si="20"/>
        <v>NA</v>
      </c>
      <c r="K616" s="797" t="str">
        <f t="shared" si="20"/>
        <v>NA</v>
      </c>
      <c r="L616" s="797" t="str">
        <f t="shared" si="20"/>
        <v>NA</v>
      </c>
      <c r="M616" s="797" t="str">
        <f t="shared" si="20"/>
        <v>NA</v>
      </c>
      <c r="N616" s="797" t="b">
        <v>1</v>
      </c>
    </row>
    <row r="617" spans="1:14" s="5" customFormat="1" ht="25.5" x14ac:dyDescent="0.25">
      <c r="A617" s="41" t="s">
        <v>227</v>
      </c>
      <c r="B617" s="47" t="s">
        <v>228</v>
      </c>
      <c r="C617" s="43" t="s">
        <v>4010</v>
      </c>
      <c r="D617" s="44"/>
      <c r="E617" s="47"/>
      <c r="F617" s="46">
        <v>1351</v>
      </c>
      <c r="G617" s="797">
        <f t="shared" si="21"/>
        <v>465</v>
      </c>
      <c r="H617" s="797">
        <f t="shared" si="21"/>
        <v>465</v>
      </c>
      <c r="I617" s="797">
        <f t="shared" si="21"/>
        <v>611</v>
      </c>
      <c r="J617" s="797">
        <f t="shared" si="20"/>
        <v>424</v>
      </c>
      <c r="K617" s="797">
        <f t="shared" si="20"/>
        <v>674</v>
      </c>
      <c r="L617" s="797">
        <f t="shared" si="20"/>
        <v>581</v>
      </c>
      <c r="M617" s="797">
        <f t="shared" si="20"/>
        <v>653</v>
      </c>
      <c r="N617" s="797" t="b">
        <v>0</v>
      </c>
    </row>
    <row r="618" spans="1:14" s="5" customFormat="1" ht="25.5" x14ac:dyDescent="0.25">
      <c r="A618" s="41" t="s">
        <v>5428</v>
      </c>
      <c r="B618" s="47" t="s">
        <v>178</v>
      </c>
      <c r="C618" s="43" t="s">
        <v>4011</v>
      </c>
      <c r="D618" s="44"/>
      <c r="E618" s="47"/>
      <c r="F618" s="46">
        <v>162</v>
      </c>
      <c r="G618" s="797">
        <f t="shared" si="21"/>
        <v>56</v>
      </c>
      <c r="H618" s="797">
        <f t="shared" si="21"/>
        <v>56</v>
      </c>
      <c r="I618" s="797">
        <f t="shared" si="21"/>
        <v>73</v>
      </c>
      <c r="J618" s="797">
        <f t="shared" si="20"/>
        <v>51</v>
      </c>
      <c r="K618" s="797">
        <f t="shared" si="20"/>
        <v>81</v>
      </c>
      <c r="L618" s="797">
        <f t="shared" si="20"/>
        <v>70</v>
      </c>
      <c r="M618" s="797">
        <f t="shared" si="20"/>
        <v>78</v>
      </c>
      <c r="N618" s="797" t="b">
        <v>0</v>
      </c>
    </row>
    <row r="619" spans="1:14" s="5" customFormat="1" ht="38.25" x14ac:dyDescent="0.25">
      <c r="A619" s="41" t="s">
        <v>5820</v>
      </c>
      <c r="B619" s="47" t="s">
        <v>4000</v>
      </c>
      <c r="C619" s="43" t="s">
        <v>7922</v>
      </c>
      <c r="D619" s="44"/>
      <c r="E619" s="47"/>
      <c r="F619" s="46">
        <v>391</v>
      </c>
      <c r="G619" s="797" t="str">
        <f t="shared" si="21"/>
        <v>NA</v>
      </c>
      <c r="H619" s="797" t="str">
        <f t="shared" si="21"/>
        <v>NA</v>
      </c>
      <c r="I619" s="797" t="str">
        <f t="shared" si="21"/>
        <v>NA</v>
      </c>
      <c r="J619" s="797" t="str">
        <f t="shared" si="20"/>
        <v>NA</v>
      </c>
      <c r="K619" s="797" t="str">
        <f t="shared" si="20"/>
        <v>NA</v>
      </c>
      <c r="L619" s="797" t="str">
        <f t="shared" si="20"/>
        <v>NA</v>
      </c>
      <c r="M619" s="797" t="str">
        <f t="shared" si="20"/>
        <v>NA</v>
      </c>
      <c r="N619" s="797" t="b">
        <v>1</v>
      </c>
    </row>
    <row r="620" spans="1:14" s="5" customFormat="1" ht="25.5" x14ac:dyDescent="0.25">
      <c r="A620" s="41" t="s">
        <v>730</v>
      </c>
      <c r="B620" s="47" t="s">
        <v>180</v>
      </c>
      <c r="C620" s="43" t="s">
        <v>4012</v>
      </c>
      <c r="D620" s="44"/>
      <c r="E620" s="47"/>
      <c r="F620" s="46">
        <v>802</v>
      </c>
      <c r="G620" s="797" t="str">
        <f t="shared" si="21"/>
        <v>NA</v>
      </c>
      <c r="H620" s="797" t="str">
        <f t="shared" si="21"/>
        <v>NA</v>
      </c>
      <c r="I620" s="797" t="str">
        <f t="shared" si="21"/>
        <v>NA</v>
      </c>
      <c r="J620" s="797" t="str">
        <f t="shared" si="20"/>
        <v>NA</v>
      </c>
      <c r="K620" s="797" t="str">
        <f t="shared" si="20"/>
        <v>NA</v>
      </c>
      <c r="L620" s="797" t="str">
        <f t="shared" si="20"/>
        <v>NA</v>
      </c>
      <c r="M620" s="797" t="str">
        <f t="shared" si="20"/>
        <v>NA</v>
      </c>
      <c r="N620" s="797" t="b">
        <v>1</v>
      </c>
    </row>
    <row r="621" spans="1:14" s="5" customFormat="1" ht="25.5" x14ac:dyDescent="0.25">
      <c r="A621" s="41" t="s">
        <v>5822</v>
      </c>
      <c r="B621" s="47" t="s">
        <v>5823</v>
      </c>
      <c r="C621" s="43" t="s">
        <v>7923</v>
      </c>
      <c r="D621" s="44"/>
      <c r="E621" s="47"/>
      <c r="F621" s="46">
        <v>769</v>
      </c>
      <c r="G621" s="797">
        <f t="shared" si="21"/>
        <v>265</v>
      </c>
      <c r="H621" s="797">
        <f t="shared" si="21"/>
        <v>265</v>
      </c>
      <c r="I621" s="797">
        <f t="shared" si="21"/>
        <v>348</v>
      </c>
      <c r="J621" s="797">
        <f t="shared" si="20"/>
        <v>241</v>
      </c>
      <c r="K621" s="797">
        <f t="shared" si="20"/>
        <v>384</v>
      </c>
      <c r="L621" s="797">
        <f t="shared" si="20"/>
        <v>331</v>
      </c>
      <c r="M621" s="797">
        <f t="shared" si="20"/>
        <v>371</v>
      </c>
      <c r="N621" s="797" t="b">
        <v>0</v>
      </c>
    </row>
    <row r="622" spans="1:14" s="5" customFormat="1" ht="25.5" x14ac:dyDescent="0.25">
      <c r="A622" s="41" t="s">
        <v>5429</v>
      </c>
      <c r="B622" s="47" t="s">
        <v>182</v>
      </c>
      <c r="C622" s="43" t="s">
        <v>4013</v>
      </c>
      <c r="D622" s="44"/>
      <c r="E622" s="47"/>
      <c r="F622" s="46">
        <v>324</v>
      </c>
      <c r="G622" s="797">
        <f t="shared" si="21"/>
        <v>111</v>
      </c>
      <c r="H622" s="797">
        <f t="shared" si="21"/>
        <v>111</v>
      </c>
      <c r="I622" s="797">
        <f t="shared" si="21"/>
        <v>146</v>
      </c>
      <c r="J622" s="797">
        <f t="shared" si="20"/>
        <v>102</v>
      </c>
      <c r="K622" s="797">
        <f t="shared" si="20"/>
        <v>162</v>
      </c>
      <c r="L622" s="797">
        <f t="shared" si="20"/>
        <v>139</v>
      </c>
      <c r="M622" s="797">
        <f t="shared" si="20"/>
        <v>156</v>
      </c>
      <c r="N622" s="797" t="b">
        <v>0</v>
      </c>
    </row>
    <row r="623" spans="1:14" s="5" customFormat="1" ht="38.25" x14ac:dyDescent="0.25">
      <c r="A623" s="41" t="s">
        <v>5825</v>
      </c>
      <c r="B623" s="47" t="s">
        <v>5826</v>
      </c>
      <c r="C623" s="43" t="s">
        <v>7924</v>
      </c>
      <c r="D623" s="44"/>
      <c r="E623" s="47"/>
      <c r="F623" s="46">
        <v>450</v>
      </c>
      <c r="G623" s="797" t="str">
        <f t="shared" si="21"/>
        <v>NA</v>
      </c>
      <c r="H623" s="797" t="str">
        <f t="shared" si="21"/>
        <v>NA</v>
      </c>
      <c r="I623" s="797" t="str">
        <f t="shared" si="21"/>
        <v>NA</v>
      </c>
      <c r="J623" s="797" t="str">
        <f t="shared" si="20"/>
        <v>NA</v>
      </c>
      <c r="K623" s="797" t="str">
        <f t="shared" si="20"/>
        <v>NA</v>
      </c>
      <c r="L623" s="797" t="str">
        <f t="shared" si="20"/>
        <v>NA</v>
      </c>
      <c r="M623" s="797" t="str">
        <f t="shared" si="20"/>
        <v>NA</v>
      </c>
      <c r="N623" s="797" t="b">
        <v>1</v>
      </c>
    </row>
    <row r="624" spans="1:14" s="5" customFormat="1" ht="25.5" x14ac:dyDescent="0.25">
      <c r="A624" s="41" t="s">
        <v>733</v>
      </c>
      <c r="B624" s="47" t="s">
        <v>184</v>
      </c>
      <c r="C624" s="43" t="s">
        <v>4014</v>
      </c>
      <c r="D624" s="44"/>
      <c r="E624" s="47"/>
      <c r="F624" s="46">
        <v>1040</v>
      </c>
      <c r="G624" s="797" t="str">
        <f t="shared" si="21"/>
        <v>NA</v>
      </c>
      <c r="H624" s="797" t="str">
        <f t="shared" si="21"/>
        <v>NA</v>
      </c>
      <c r="I624" s="797" t="str">
        <f t="shared" si="21"/>
        <v>NA</v>
      </c>
      <c r="J624" s="797" t="str">
        <f t="shared" si="20"/>
        <v>NA</v>
      </c>
      <c r="K624" s="797" t="str">
        <f t="shared" si="20"/>
        <v>NA</v>
      </c>
      <c r="L624" s="797" t="str">
        <f t="shared" si="20"/>
        <v>NA</v>
      </c>
      <c r="M624" s="797" t="str">
        <f t="shared" si="20"/>
        <v>NA</v>
      </c>
      <c r="N624" s="797" t="b">
        <v>1</v>
      </c>
    </row>
    <row r="625" spans="1:14" s="5" customFormat="1" ht="26.25" thickBot="1" x14ac:dyDescent="0.3">
      <c r="A625" s="48" t="s">
        <v>7884</v>
      </c>
      <c r="B625" s="62" t="s">
        <v>5828</v>
      </c>
      <c r="C625" s="50" t="s">
        <v>7925</v>
      </c>
      <c r="D625" s="51"/>
      <c r="E625" s="62"/>
      <c r="F625" s="53">
        <v>1158</v>
      </c>
      <c r="G625" s="797">
        <f t="shared" si="21"/>
        <v>398</v>
      </c>
      <c r="H625" s="797">
        <f t="shared" si="21"/>
        <v>398</v>
      </c>
      <c r="I625" s="797">
        <f t="shared" si="21"/>
        <v>523</v>
      </c>
      <c r="J625" s="797">
        <f t="shared" si="20"/>
        <v>364</v>
      </c>
      <c r="K625" s="797">
        <f t="shared" si="20"/>
        <v>578</v>
      </c>
      <c r="L625" s="797">
        <f t="shared" si="20"/>
        <v>498</v>
      </c>
      <c r="M625" s="797">
        <f t="shared" si="20"/>
        <v>559</v>
      </c>
      <c r="N625" s="797" t="b">
        <v>0</v>
      </c>
    </row>
    <row r="626" spans="1:14" s="5" customFormat="1" x14ac:dyDescent="0.25">
      <c r="A626" s="69"/>
      <c r="B626" s="42"/>
      <c r="C626" s="43"/>
      <c r="D626" s="44"/>
      <c r="E626" s="47"/>
      <c r="F626" s="10" t="s">
        <v>5249</v>
      </c>
      <c r="G626" s="797" t="str">
        <f t="shared" si="21"/>
        <v/>
      </c>
      <c r="H626" s="797" t="str">
        <f t="shared" si="21"/>
        <v/>
      </c>
      <c r="I626" s="797" t="str">
        <f t="shared" si="21"/>
        <v/>
      </c>
      <c r="J626" s="797" t="str">
        <f t="shared" si="20"/>
        <v/>
      </c>
      <c r="K626" s="797" t="str">
        <f t="shared" si="20"/>
        <v/>
      </c>
      <c r="L626" s="797" t="str">
        <f t="shared" si="20"/>
        <v/>
      </c>
      <c r="M626" s="797" t="str">
        <f t="shared" si="20"/>
        <v/>
      </c>
      <c r="N626" s="797" t="b">
        <v>0</v>
      </c>
    </row>
    <row r="627" spans="1:14" s="5" customFormat="1" ht="15.75" thickBot="1" x14ac:dyDescent="0.3">
      <c r="A627" s="99" t="s">
        <v>4015</v>
      </c>
      <c r="B627" s="55"/>
      <c r="C627" s="56"/>
      <c r="D627" s="57"/>
      <c r="E627" s="58"/>
      <c r="F627" s="59" t="s">
        <v>5249</v>
      </c>
      <c r="G627" s="797" t="str">
        <f t="shared" si="21"/>
        <v/>
      </c>
      <c r="H627" s="797" t="str">
        <f t="shared" si="21"/>
        <v/>
      </c>
      <c r="I627" s="797" t="str">
        <f t="shared" si="21"/>
        <v/>
      </c>
      <c r="J627" s="797" t="str">
        <f t="shared" si="20"/>
        <v/>
      </c>
      <c r="K627" s="797" t="str">
        <f t="shared" si="20"/>
        <v/>
      </c>
      <c r="L627" s="797" t="str">
        <f t="shared" si="20"/>
        <v/>
      </c>
      <c r="M627" s="797" t="str">
        <f t="shared" si="20"/>
        <v/>
      </c>
      <c r="N627" s="797" t="b">
        <v>0</v>
      </c>
    </row>
    <row r="628" spans="1:14" s="5" customFormat="1" ht="25.5" x14ac:dyDescent="0.25">
      <c r="A628" s="100" t="s">
        <v>164</v>
      </c>
      <c r="B628" s="61" t="s">
        <v>165</v>
      </c>
      <c r="C628" s="94" t="s">
        <v>4016</v>
      </c>
      <c r="D628" s="60"/>
      <c r="E628" s="61"/>
      <c r="F628" s="95">
        <v>667</v>
      </c>
      <c r="G628" s="797" t="str">
        <f t="shared" si="21"/>
        <v>NA</v>
      </c>
      <c r="H628" s="797" t="str">
        <f t="shared" si="21"/>
        <v>NA</v>
      </c>
      <c r="I628" s="797" t="str">
        <f t="shared" si="21"/>
        <v>NA</v>
      </c>
      <c r="J628" s="797" t="str">
        <f t="shared" si="20"/>
        <v>NA</v>
      </c>
      <c r="K628" s="797" t="str">
        <f t="shared" si="20"/>
        <v>NA</v>
      </c>
      <c r="L628" s="797" t="str">
        <f t="shared" si="20"/>
        <v>NA</v>
      </c>
      <c r="M628" s="797" t="str">
        <f t="shared" si="20"/>
        <v>NA</v>
      </c>
      <c r="N628" s="797" t="b">
        <v>1</v>
      </c>
    </row>
    <row r="629" spans="1:14" s="5" customFormat="1" ht="25.5" x14ac:dyDescent="0.25">
      <c r="A629" s="41" t="s">
        <v>166</v>
      </c>
      <c r="B629" s="47" t="s">
        <v>167</v>
      </c>
      <c r="C629" s="43" t="s">
        <v>4017</v>
      </c>
      <c r="D629" s="44"/>
      <c r="E629" s="47"/>
      <c r="F629" s="46">
        <v>1168</v>
      </c>
      <c r="G629" s="797" t="str">
        <f t="shared" si="21"/>
        <v>NA</v>
      </c>
      <c r="H629" s="797" t="str">
        <f t="shared" si="21"/>
        <v>NA</v>
      </c>
      <c r="I629" s="797" t="str">
        <f t="shared" si="21"/>
        <v>NA</v>
      </c>
      <c r="J629" s="797" t="str">
        <f t="shared" si="20"/>
        <v>NA</v>
      </c>
      <c r="K629" s="797" t="str">
        <f t="shared" si="20"/>
        <v>NA</v>
      </c>
      <c r="L629" s="797" t="str">
        <f t="shared" si="20"/>
        <v>NA</v>
      </c>
      <c r="M629" s="797" t="str">
        <f t="shared" si="20"/>
        <v>NA</v>
      </c>
      <c r="N629" s="797" t="b">
        <v>1</v>
      </c>
    </row>
    <row r="630" spans="1:14" s="5" customFormat="1" ht="25.5" x14ac:dyDescent="0.25">
      <c r="A630" s="41" t="s">
        <v>168</v>
      </c>
      <c r="B630" s="47" t="s">
        <v>169</v>
      </c>
      <c r="C630" s="43" t="s">
        <v>4018</v>
      </c>
      <c r="D630" s="44"/>
      <c r="E630" s="47"/>
      <c r="F630" s="46">
        <v>1456</v>
      </c>
      <c r="G630" s="797" t="str">
        <f t="shared" si="21"/>
        <v>NA</v>
      </c>
      <c r="H630" s="797" t="str">
        <f t="shared" si="21"/>
        <v>NA</v>
      </c>
      <c r="I630" s="797" t="str">
        <f t="shared" si="21"/>
        <v>NA</v>
      </c>
      <c r="J630" s="797" t="str">
        <f t="shared" si="20"/>
        <v>NA</v>
      </c>
      <c r="K630" s="797" t="str">
        <f t="shared" si="20"/>
        <v>NA</v>
      </c>
      <c r="L630" s="797" t="str">
        <f t="shared" si="20"/>
        <v>NA</v>
      </c>
      <c r="M630" s="797" t="str">
        <f t="shared" si="20"/>
        <v>NA</v>
      </c>
      <c r="N630" s="797" t="b">
        <v>1</v>
      </c>
    </row>
    <row r="631" spans="1:14" s="5" customFormat="1" ht="25.5" x14ac:dyDescent="0.25">
      <c r="A631" s="41" t="s">
        <v>225</v>
      </c>
      <c r="B631" s="47" t="s">
        <v>226</v>
      </c>
      <c r="C631" s="43" t="s">
        <v>4019</v>
      </c>
      <c r="D631" s="44"/>
      <c r="E631" s="47"/>
      <c r="F631" s="46">
        <v>2602</v>
      </c>
      <c r="G631" s="797" t="str">
        <f t="shared" si="21"/>
        <v>NA</v>
      </c>
      <c r="H631" s="797" t="str">
        <f t="shared" si="21"/>
        <v>NA</v>
      </c>
      <c r="I631" s="797" t="str">
        <f t="shared" si="21"/>
        <v>NA</v>
      </c>
      <c r="J631" s="797" t="str">
        <f t="shared" si="21"/>
        <v>NA</v>
      </c>
      <c r="K631" s="797" t="str">
        <f t="shared" si="21"/>
        <v>NA</v>
      </c>
      <c r="L631" s="797" t="str">
        <f t="shared" si="21"/>
        <v>NA</v>
      </c>
      <c r="M631" s="797" t="str">
        <f t="shared" si="21"/>
        <v>NA</v>
      </c>
      <c r="N631" s="797" t="b">
        <v>1</v>
      </c>
    </row>
    <row r="632" spans="1:14" s="5" customFormat="1" ht="25.5" x14ac:dyDescent="0.25">
      <c r="A632" s="41" t="s">
        <v>227</v>
      </c>
      <c r="B632" s="47" t="s">
        <v>228</v>
      </c>
      <c r="C632" s="43" t="s">
        <v>4020</v>
      </c>
      <c r="D632" s="44"/>
      <c r="E632" s="47"/>
      <c r="F632" s="46">
        <v>2862</v>
      </c>
      <c r="G632" s="797">
        <f t="shared" ref="G632:M668" si="22">IF($N632,"NA",IF(ISNUMBER($F632),ROUND(($F632*G$5),0),""))</f>
        <v>985</v>
      </c>
      <c r="H632" s="797">
        <f t="shared" si="22"/>
        <v>985</v>
      </c>
      <c r="I632" s="797">
        <f t="shared" si="22"/>
        <v>1294</v>
      </c>
      <c r="J632" s="797">
        <f t="shared" si="22"/>
        <v>899</v>
      </c>
      <c r="K632" s="797">
        <f t="shared" si="22"/>
        <v>1428</v>
      </c>
      <c r="L632" s="797">
        <f t="shared" si="22"/>
        <v>1231</v>
      </c>
      <c r="M632" s="797">
        <f t="shared" si="22"/>
        <v>1382</v>
      </c>
      <c r="N632" s="797" t="b">
        <v>0</v>
      </c>
    </row>
    <row r="633" spans="1:14" s="5" customFormat="1" ht="25.5" x14ac:dyDescent="0.25">
      <c r="A633" s="41" t="s">
        <v>5428</v>
      </c>
      <c r="B633" s="47" t="s">
        <v>4021</v>
      </c>
      <c r="C633" s="43" t="s">
        <v>4022</v>
      </c>
      <c r="D633" s="44"/>
      <c r="E633" s="47"/>
      <c r="F633" s="46">
        <v>162</v>
      </c>
      <c r="G633" s="797">
        <f t="shared" si="22"/>
        <v>56</v>
      </c>
      <c r="H633" s="797">
        <f t="shared" si="22"/>
        <v>56</v>
      </c>
      <c r="I633" s="797">
        <f t="shared" si="22"/>
        <v>73</v>
      </c>
      <c r="J633" s="797">
        <f t="shared" si="22"/>
        <v>51</v>
      </c>
      <c r="K633" s="797">
        <f t="shared" si="22"/>
        <v>81</v>
      </c>
      <c r="L633" s="797">
        <f t="shared" si="22"/>
        <v>70</v>
      </c>
      <c r="M633" s="797">
        <f t="shared" si="22"/>
        <v>78</v>
      </c>
      <c r="N633" s="797" t="b">
        <v>0</v>
      </c>
    </row>
    <row r="634" spans="1:14" s="5" customFormat="1" ht="38.25" x14ac:dyDescent="0.25">
      <c r="A634" s="41" t="s">
        <v>5820</v>
      </c>
      <c r="B634" s="47" t="s">
        <v>4000</v>
      </c>
      <c r="C634" s="43" t="s">
        <v>7926</v>
      </c>
      <c r="D634" s="44"/>
      <c r="E634" s="47"/>
      <c r="F634" s="46">
        <v>715</v>
      </c>
      <c r="G634" s="797" t="str">
        <f t="shared" si="22"/>
        <v>NA</v>
      </c>
      <c r="H634" s="797" t="str">
        <f t="shared" si="22"/>
        <v>NA</v>
      </c>
      <c r="I634" s="797" t="str">
        <f t="shared" si="22"/>
        <v>NA</v>
      </c>
      <c r="J634" s="797" t="str">
        <f t="shared" si="22"/>
        <v>NA</v>
      </c>
      <c r="K634" s="797" t="str">
        <f t="shared" si="22"/>
        <v>NA</v>
      </c>
      <c r="L634" s="797" t="str">
        <f t="shared" si="22"/>
        <v>NA</v>
      </c>
      <c r="M634" s="797" t="str">
        <f t="shared" si="22"/>
        <v>NA</v>
      </c>
      <c r="N634" s="797" t="b">
        <v>1</v>
      </c>
    </row>
    <row r="635" spans="1:14" s="5" customFormat="1" ht="25.5" x14ac:dyDescent="0.25">
      <c r="A635" s="41" t="s">
        <v>730</v>
      </c>
      <c r="B635" s="47" t="s">
        <v>4023</v>
      </c>
      <c r="C635" s="43" t="s">
        <v>4024</v>
      </c>
      <c r="D635" s="44"/>
      <c r="E635" s="47"/>
      <c r="F635" s="46">
        <v>238</v>
      </c>
      <c r="G635" s="797" t="str">
        <f t="shared" si="22"/>
        <v>NA</v>
      </c>
      <c r="H635" s="797" t="str">
        <f t="shared" si="22"/>
        <v>NA</v>
      </c>
      <c r="I635" s="797" t="str">
        <f t="shared" si="22"/>
        <v>NA</v>
      </c>
      <c r="J635" s="797" t="str">
        <f t="shared" si="22"/>
        <v>NA</v>
      </c>
      <c r="K635" s="797" t="str">
        <f t="shared" si="22"/>
        <v>NA</v>
      </c>
      <c r="L635" s="797" t="str">
        <f t="shared" si="22"/>
        <v>NA</v>
      </c>
      <c r="M635" s="797" t="str">
        <f t="shared" si="22"/>
        <v>NA</v>
      </c>
      <c r="N635" s="797" t="b">
        <v>1</v>
      </c>
    </row>
    <row r="636" spans="1:14" s="5" customFormat="1" ht="25.5" x14ac:dyDescent="0.25">
      <c r="A636" s="41" t="s">
        <v>5822</v>
      </c>
      <c r="B636" s="47" t="s">
        <v>5823</v>
      </c>
      <c r="C636" s="43" t="s">
        <v>7927</v>
      </c>
      <c r="D636" s="44"/>
      <c r="E636" s="47"/>
      <c r="F636" s="46">
        <v>1504</v>
      </c>
      <c r="G636" s="797">
        <f t="shared" si="22"/>
        <v>517</v>
      </c>
      <c r="H636" s="797">
        <f t="shared" si="22"/>
        <v>517</v>
      </c>
      <c r="I636" s="797">
        <f t="shared" si="22"/>
        <v>680</v>
      </c>
      <c r="J636" s="797">
        <f t="shared" si="22"/>
        <v>472</v>
      </c>
      <c r="K636" s="797">
        <f t="shared" si="22"/>
        <v>750</v>
      </c>
      <c r="L636" s="797">
        <f t="shared" si="22"/>
        <v>647</v>
      </c>
      <c r="M636" s="797">
        <f t="shared" si="22"/>
        <v>726</v>
      </c>
      <c r="N636" s="797" t="b">
        <v>0</v>
      </c>
    </row>
    <row r="637" spans="1:14" s="5" customFormat="1" ht="25.5" x14ac:dyDescent="0.25">
      <c r="A637" s="41" t="s">
        <v>5429</v>
      </c>
      <c r="B637" s="47" t="s">
        <v>4025</v>
      </c>
      <c r="C637" s="43" t="s">
        <v>4026</v>
      </c>
      <c r="D637" s="44"/>
      <c r="E637" s="47"/>
      <c r="F637" s="46">
        <v>324</v>
      </c>
      <c r="G637" s="797">
        <f t="shared" si="22"/>
        <v>111</v>
      </c>
      <c r="H637" s="797">
        <f t="shared" si="22"/>
        <v>111</v>
      </c>
      <c r="I637" s="797">
        <f t="shared" si="22"/>
        <v>146</v>
      </c>
      <c r="J637" s="797">
        <f t="shared" si="22"/>
        <v>102</v>
      </c>
      <c r="K637" s="797">
        <f t="shared" si="22"/>
        <v>162</v>
      </c>
      <c r="L637" s="797">
        <f t="shared" si="22"/>
        <v>139</v>
      </c>
      <c r="M637" s="797">
        <f t="shared" si="22"/>
        <v>156</v>
      </c>
      <c r="N637" s="797" t="b">
        <v>0</v>
      </c>
    </row>
    <row r="638" spans="1:14" s="5" customFormat="1" ht="38.25" x14ac:dyDescent="0.25">
      <c r="A638" s="41" t="s">
        <v>5825</v>
      </c>
      <c r="B638" s="47" t="s">
        <v>5826</v>
      </c>
      <c r="C638" s="43" t="s">
        <v>7928</v>
      </c>
      <c r="D638" s="44"/>
      <c r="E638" s="47"/>
      <c r="F638" s="46">
        <v>763</v>
      </c>
      <c r="G638" s="797" t="str">
        <f t="shared" si="22"/>
        <v>NA</v>
      </c>
      <c r="H638" s="797" t="str">
        <f t="shared" si="22"/>
        <v>NA</v>
      </c>
      <c r="I638" s="797" t="str">
        <f t="shared" si="22"/>
        <v>NA</v>
      </c>
      <c r="J638" s="797" t="str">
        <f t="shared" si="22"/>
        <v>NA</v>
      </c>
      <c r="K638" s="797" t="str">
        <f t="shared" si="22"/>
        <v>NA</v>
      </c>
      <c r="L638" s="797" t="str">
        <f t="shared" si="22"/>
        <v>NA</v>
      </c>
      <c r="M638" s="797" t="str">
        <f t="shared" si="22"/>
        <v>NA</v>
      </c>
      <c r="N638" s="797" t="b">
        <v>1</v>
      </c>
    </row>
    <row r="639" spans="1:14" s="5" customFormat="1" ht="25.5" x14ac:dyDescent="0.25">
      <c r="A639" s="41" t="s">
        <v>733</v>
      </c>
      <c r="B639" s="47" t="s">
        <v>4027</v>
      </c>
      <c r="C639" s="43" t="s">
        <v>4028</v>
      </c>
      <c r="D639" s="44"/>
      <c r="E639" s="47"/>
      <c r="F639" s="46">
        <v>476</v>
      </c>
      <c r="G639" s="797" t="str">
        <f t="shared" si="22"/>
        <v>NA</v>
      </c>
      <c r="H639" s="797" t="str">
        <f t="shared" si="22"/>
        <v>NA</v>
      </c>
      <c r="I639" s="797" t="str">
        <f t="shared" si="22"/>
        <v>NA</v>
      </c>
      <c r="J639" s="797" t="str">
        <f t="shared" si="22"/>
        <v>NA</v>
      </c>
      <c r="K639" s="797" t="str">
        <f t="shared" si="22"/>
        <v>NA</v>
      </c>
      <c r="L639" s="797" t="str">
        <f t="shared" si="22"/>
        <v>NA</v>
      </c>
      <c r="M639" s="797" t="str">
        <f t="shared" si="22"/>
        <v>NA</v>
      </c>
      <c r="N639" s="797" t="b">
        <v>1</v>
      </c>
    </row>
    <row r="640" spans="1:14" s="5" customFormat="1" ht="26.25" thickBot="1" x14ac:dyDescent="0.3">
      <c r="A640" s="48" t="s">
        <v>7884</v>
      </c>
      <c r="B640" s="62" t="s">
        <v>5828</v>
      </c>
      <c r="C640" s="50" t="s">
        <v>7929</v>
      </c>
      <c r="D640" s="51"/>
      <c r="E640" s="62"/>
      <c r="F640" s="53">
        <v>594</v>
      </c>
      <c r="G640" s="797">
        <f t="shared" si="22"/>
        <v>204</v>
      </c>
      <c r="H640" s="797">
        <f t="shared" si="22"/>
        <v>204</v>
      </c>
      <c r="I640" s="797">
        <f t="shared" si="22"/>
        <v>268</v>
      </c>
      <c r="J640" s="797">
        <f t="shared" si="22"/>
        <v>187</v>
      </c>
      <c r="K640" s="797">
        <f t="shared" si="22"/>
        <v>296</v>
      </c>
      <c r="L640" s="797">
        <f t="shared" si="22"/>
        <v>255</v>
      </c>
      <c r="M640" s="797">
        <f t="shared" si="22"/>
        <v>287</v>
      </c>
      <c r="N640" s="797" t="b">
        <v>0</v>
      </c>
    </row>
    <row r="641" spans="1:14" s="5" customFormat="1" x14ac:dyDescent="0.25">
      <c r="A641" s="69"/>
      <c r="B641" s="42"/>
      <c r="C641" s="43"/>
      <c r="D641" s="44"/>
      <c r="E641" s="47"/>
      <c r="F641" s="10" t="s">
        <v>5249</v>
      </c>
      <c r="G641" s="797" t="str">
        <f t="shared" si="22"/>
        <v/>
      </c>
      <c r="H641" s="797" t="str">
        <f t="shared" si="22"/>
        <v/>
      </c>
      <c r="I641" s="797" t="str">
        <f t="shared" si="22"/>
        <v/>
      </c>
      <c r="J641" s="797" t="str">
        <f t="shared" si="22"/>
        <v/>
      </c>
      <c r="K641" s="797" t="str">
        <f t="shared" si="22"/>
        <v/>
      </c>
      <c r="L641" s="797" t="str">
        <f t="shared" si="22"/>
        <v/>
      </c>
      <c r="M641" s="797" t="str">
        <f t="shared" si="22"/>
        <v/>
      </c>
      <c r="N641" s="797" t="b">
        <v>0</v>
      </c>
    </row>
    <row r="642" spans="1:14" s="5" customFormat="1" ht="15.75" thickBot="1" x14ac:dyDescent="0.3">
      <c r="A642" s="99" t="s">
        <v>4029</v>
      </c>
      <c r="B642" s="55"/>
      <c r="C642" s="56"/>
      <c r="D642" s="57"/>
      <c r="E642" s="58"/>
      <c r="F642" s="59" t="s">
        <v>5249</v>
      </c>
      <c r="G642" s="797" t="str">
        <f t="shared" si="22"/>
        <v/>
      </c>
      <c r="H642" s="797" t="str">
        <f t="shared" si="22"/>
        <v/>
      </c>
      <c r="I642" s="797" t="str">
        <f t="shared" si="22"/>
        <v/>
      </c>
      <c r="J642" s="797" t="str">
        <f t="shared" si="22"/>
        <v/>
      </c>
      <c r="K642" s="797" t="str">
        <f t="shared" si="22"/>
        <v/>
      </c>
      <c r="L642" s="797" t="str">
        <f t="shared" si="22"/>
        <v/>
      </c>
      <c r="M642" s="797" t="str">
        <f t="shared" si="22"/>
        <v/>
      </c>
      <c r="N642" s="797" t="b">
        <v>0</v>
      </c>
    </row>
    <row r="643" spans="1:14" s="5" customFormat="1" ht="25.5" x14ac:dyDescent="0.25">
      <c r="A643" s="100" t="s">
        <v>164</v>
      </c>
      <c r="B643" s="61" t="s">
        <v>165</v>
      </c>
      <c r="C643" s="94" t="s">
        <v>4030</v>
      </c>
      <c r="D643" s="60"/>
      <c r="E643" s="61"/>
      <c r="F643" s="95">
        <v>667</v>
      </c>
      <c r="G643" s="797" t="str">
        <f t="shared" si="22"/>
        <v>NA</v>
      </c>
      <c r="H643" s="797" t="str">
        <f t="shared" si="22"/>
        <v>NA</v>
      </c>
      <c r="I643" s="797" t="str">
        <f t="shared" si="22"/>
        <v>NA</v>
      </c>
      <c r="J643" s="797" t="str">
        <f t="shared" si="22"/>
        <v>NA</v>
      </c>
      <c r="K643" s="797" t="str">
        <f t="shared" si="22"/>
        <v>NA</v>
      </c>
      <c r="L643" s="797" t="str">
        <f t="shared" si="22"/>
        <v>NA</v>
      </c>
      <c r="M643" s="797" t="str">
        <f t="shared" si="22"/>
        <v>NA</v>
      </c>
      <c r="N643" s="797" t="b">
        <v>1</v>
      </c>
    </row>
    <row r="644" spans="1:14" s="5" customFormat="1" ht="25.5" x14ac:dyDescent="0.25">
      <c r="A644" s="41" t="s">
        <v>166</v>
      </c>
      <c r="B644" s="47" t="s">
        <v>167</v>
      </c>
      <c r="C644" s="43" t="s">
        <v>4031</v>
      </c>
      <c r="D644" s="44"/>
      <c r="E644" s="47"/>
      <c r="F644" s="46">
        <v>1168</v>
      </c>
      <c r="G644" s="797" t="str">
        <f t="shared" si="22"/>
        <v>NA</v>
      </c>
      <c r="H644" s="797" t="str">
        <f t="shared" si="22"/>
        <v>NA</v>
      </c>
      <c r="I644" s="797" t="str">
        <f t="shared" si="22"/>
        <v>NA</v>
      </c>
      <c r="J644" s="797" t="str">
        <f t="shared" si="22"/>
        <v>NA</v>
      </c>
      <c r="K644" s="797" t="str">
        <f t="shared" si="22"/>
        <v>NA</v>
      </c>
      <c r="L644" s="797" t="str">
        <f t="shared" si="22"/>
        <v>NA</v>
      </c>
      <c r="M644" s="797" t="str">
        <f t="shared" si="22"/>
        <v>NA</v>
      </c>
      <c r="N644" s="797" t="b">
        <v>1</v>
      </c>
    </row>
    <row r="645" spans="1:14" s="5" customFormat="1" ht="25.5" x14ac:dyDescent="0.25">
      <c r="A645" s="41" t="s">
        <v>168</v>
      </c>
      <c r="B645" s="47" t="s">
        <v>169</v>
      </c>
      <c r="C645" s="43" t="s">
        <v>4032</v>
      </c>
      <c r="D645" s="44"/>
      <c r="E645" s="47"/>
      <c r="F645" s="46">
        <v>1456</v>
      </c>
      <c r="G645" s="797" t="str">
        <f t="shared" si="22"/>
        <v>NA</v>
      </c>
      <c r="H645" s="797" t="str">
        <f t="shared" si="22"/>
        <v>NA</v>
      </c>
      <c r="I645" s="797" t="str">
        <f t="shared" si="22"/>
        <v>NA</v>
      </c>
      <c r="J645" s="797" t="str">
        <f t="shared" si="22"/>
        <v>NA</v>
      </c>
      <c r="K645" s="797" t="str">
        <f t="shared" si="22"/>
        <v>NA</v>
      </c>
      <c r="L645" s="797" t="str">
        <f t="shared" si="22"/>
        <v>NA</v>
      </c>
      <c r="M645" s="797" t="str">
        <f t="shared" si="22"/>
        <v>NA</v>
      </c>
      <c r="N645" s="797" t="b">
        <v>1</v>
      </c>
    </row>
    <row r="646" spans="1:14" s="5" customFormat="1" ht="25.5" x14ac:dyDescent="0.25">
      <c r="A646" s="41" t="s">
        <v>225</v>
      </c>
      <c r="B646" s="47" t="s">
        <v>226</v>
      </c>
      <c r="C646" s="43" t="s">
        <v>4033</v>
      </c>
      <c r="D646" s="44"/>
      <c r="E646" s="47"/>
      <c r="F646" s="46">
        <v>2602</v>
      </c>
      <c r="G646" s="797" t="str">
        <f t="shared" si="22"/>
        <v>NA</v>
      </c>
      <c r="H646" s="797" t="str">
        <f t="shared" si="22"/>
        <v>NA</v>
      </c>
      <c r="I646" s="797" t="str">
        <f t="shared" si="22"/>
        <v>NA</v>
      </c>
      <c r="J646" s="797" t="str">
        <f t="shared" si="22"/>
        <v>NA</v>
      </c>
      <c r="K646" s="797" t="str">
        <f t="shared" si="22"/>
        <v>NA</v>
      </c>
      <c r="L646" s="797" t="str">
        <f t="shared" si="22"/>
        <v>NA</v>
      </c>
      <c r="M646" s="797" t="str">
        <f t="shared" si="22"/>
        <v>NA</v>
      </c>
      <c r="N646" s="797" t="b">
        <v>1</v>
      </c>
    </row>
    <row r="647" spans="1:14" s="5" customFormat="1" ht="25.5" x14ac:dyDescent="0.25">
      <c r="A647" s="41" t="s">
        <v>227</v>
      </c>
      <c r="B647" s="47" t="s">
        <v>228</v>
      </c>
      <c r="C647" s="43" t="s">
        <v>4034</v>
      </c>
      <c r="D647" s="44"/>
      <c r="E647" s="47"/>
      <c r="F647" s="46">
        <v>2862</v>
      </c>
      <c r="G647" s="797">
        <f t="shared" si="22"/>
        <v>985</v>
      </c>
      <c r="H647" s="797">
        <f t="shared" si="22"/>
        <v>985</v>
      </c>
      <c r="I647" s="797">
        <f t="shared" si="22"/>
        <v>1294</v>
      </c>
      <c r="J647" s="797">
        <f t="shared" si="22"/>
        <v>899</v>
      </c>
      <c r="K647" s="797">
        <f t="shared" si="22"/>
        <v>1428</v>
      </c>
      <c r="L647" s="797">
        <f t="shared" si="22"/>
        <v>1231</v>
      </c>
      <c r="M647" s="797">
        <f t="shared" si="22"/>
        <v>1382</v>
      </c>
      <c r="N647" s="797" t="b">
        <v>0</v>
      </c>
    </row>
    <row r="648" spans="1:14" s="5" customFormat="1" ht="25.5" x14ac:dyDescent="0.25">
      <c r="A648" s="41" t="s">
        <v>5428</v>
      </c>
      <c r="B648" s="47" t="s">
        <v>4035</v>
      </c>
      <c r="C648" s="43" t="s">
        <v>4036</v>
      </c>
      <c r="D648" s="44"/>
      <c r="E648" s="47"/>
      <c r="F648" s="46">
        <v>162</v>
      </c>
      <c r="G648" s="797">
        <f t="shared" si="22"/>
        <v>56</v>
      </c>
      <c r="H648" s="797">
        <f t="shared" si="22"/>
        <v>56</v>
      </c>
      <c r="I648" s="797">
        <f t="shared" si="22"/>
        <v>73</v>
      </c>
      <c r="J648" s="797">
        <f t="shared" si="22"/>
        <v>51</v>
      </c>
      <c r="K648" s="797">
        <f t="shared" si="22"/>
        <v>81</v>
      </c>
      <c r="L648" s="797">
        <f t="shared" si="22"/>
        <v>70</v>
      </c>
      <c r="M648" s="797">
        <f t="shared" si="22"/>
        <v>78</v>
      </c>
      <c r="N648" s="797" t="b">
        <v>0</v>
      </c>
    </row>
    <row r="649" spans="1:14" s="5" customFormat="1" ht="38.25" x14ac:dyDescent="0.25">
      <c r="A649" s="41" t="s">
        <v>5820</v>
      </c>
      <c r="B649" s="47" t="s">
        <v>4000</v>
      </c>
      <c r="C649" s="43" t="s">
        <v>7930</v>
      </c>
      <c r="D649" s="44"/>
      <c r="E649" s="47"/>
      <c r="F649" s="46">
        <v>715</v>
      </c>
      <c r="G649" s="797" t="str">
        <f t="shared" si="22"/>
        <v>NA</v>
      </c>
      <c r="H649" s="797" t="str">
        <f t="shared" si="22"/>
        <v>NA</v>
      </c>
      <c r="I649" s="797" t="str">
        <f t="shared" si="22"/>
        <v>NA</v>
      </c>
      <c r="J649" s="797" t="str">
        <f t="shared" si="22"/>
        <v>NA</v>
      </c>
      <c r="K649" s="797" t="str">
        <f t="shared" si="22"/>
        <v>NA</v>
      </c>
      <c r="L649" s="797" t="str">
        <f t="shared" si="22"/>
        <v>NA</v>
      </c>
      <c r="M649" s="797" t="str">
        <f t="shared" si="22"/>
        <v>NA</v>
      </c>
      <c r="N649" s="797" t="b">
        <v>1</v>
      </c>
    </row>
    <row r="650" spans="1:14" s="5" customFormat="1" ht="25.5" x14ac:dyDescent="0.25">
      <c r="A650" s="41" t="s">
        <v>730</v>
      </c>
      <c r="B650" s="47" t="s">
        <v>4037</v>
      </c>
      <c r="C650" s="43" t="s">
        <v>4038</v>
      </c>
      <c r="D650" s="44"/>
      <c r="E650" s="47"/>
      <c r="F650" s="46">
        <v>238</v>
      </c>
      <c r="G650" s="797" t="str">
        <f t="shared" si="22"/>
        <v>NA</v>
      </c>
      <c r="H650" s="797" t="str">
        <f t="shared" si="22"/>
        <v>NA</v>
      </c>
      <c r="I650" s="797" t="str">
        <f t="shared" si="22"/>
        <v>NA</v>
      </c>
      <c r="J650" s="797" t="str">
        <f t="shared" si="22"/>
        <v>NA</v>
      </c>
      <c r="K650" s="797" t="str">
        <f t="shared" si="22"/>
        <v>NA</v>
      </c>
      <c r="L650" s="797" t="str">
        <f t="shared" si="22"/>
        <v>NA</v>
      </c>
      <c r="M650" s="797" t="str">
        <f t="shared" si="22"/>
        <v>NA</v>
      </c>
      <c r="N650" s="797" t="b">
        <v>1</v>
      </c>
    </row>
    <row r="651" spans="1:14" s="5" customFormat="1" ht="25.5" x14ac:dyDescent="0.25">
      <c r="A651" s="41" t="s">
        <v>5822</v>
      </c>
      <c r="B651" s="47" t="s">
        <v>5823</v>
      </c>
      <c r="C651" s="43" t="s">
        <v>7931</v>
      </c>
      <c r="D651" s="44"/>
      <c r="E651" s="47"/>
      <c r="F651" s="46">
        <v>286</v>
      </c>
      <c r="G651" s="797">
        <f t="shared" si="22"/>
        <v>98</v>
      </c>
      <c r="H651" s="797">
        <f t="shared" si="22"/>
        <v>98</v>
      </c>
      <c r="I651" s="797">
        <f t="shared" si="22"/>
        <v>129</v>
      </c>
      <c r="J651" s="797">
        <f t="shared" si="22"/>
        <v>90</v>
      </c>
      <c r="K651" s="797">
        <f t="shared" si="22"/>
        <v>143</v>
      </c>
      <c r="L651" s="797">
        <f t="shared" si="22"/>
        <v>123</v>
      </c>
      <c r="M651" s="797">
        <f t="shared" si="22"/>
        <v>138</v>
      </c>
      <c r="N651" s="797" t="b">
        <v>0</v>
      </c>
    </row>
    <row r="652" spans="1:14" s="5" customFormat="1" ht="25.5" x14ac:dyDescent="0.25">
      <c r="A652" s="41" t="s">
        <v>5429</v>
      </c>
      <c r="B652" s="47" t="s">
        <v>4039</v>
      </c>
      <c r="C652" s="43" t="s">
        <v>4040</v>
      </c>
      <c r="D652" s="44"/>
      <c r="E652" s="47"/>
      <c r="F652" s="46">
        <v>324</v>
      </c>
      <c r="G652" s="797">
        <f t="shared" si="22"/>
        <v>111</v>
      </c>
      <c r="H652" s="797">
        <f t="shared" si="22"/>
        <v>111</v>
      </c>
      <c r="I652" s="797">
        <f t="shared" si="22"/>
        <v>146</v>
      </c>
      <c r="J652" s="797">
        <f t="shared" si="22"/>
        <v>102</v>
      </c>
      <c r="K652" s="797">
        <f t="shared" si="22"/>
        <v>162</v>
      </c>
      <c r="L652" s="797">
        <f t="shared" si="22"/>
        <v>139</v>
      </c>
      <c r="M652" s="797">
        <f t="shared" si="22"/>
        <v>156</v>
      </c>
      <c r="N652" s="797" t="b">
        <v>0</v>
      </c>
    </row>
    <row r="653" spans="1:14" s="5" customFormat="1" ht="38.25" x14ac:dyDescent="0.25">
      <c r="A653" s="41" t="s">
        <v>5825</v>
      </c>
      <c r="B653" s="47" t="s">
        <v>5826</v>
      </c>
      <c r="C653" s="43" t="s">
        <v>7932</v>
      </c>
      <c r="D653" s="44"/>
      <c r="E653" s="47"/>
      <c r="F653" s="46">
        <v>420</v>
      </c>
      <c r="G653" s="797" t="str">
        <f t="shared" si="22"/>
        <v>NA</v>
      </c>
      <c r="H653" s="797" t="str">
        <f t="shared" si="22"/>
        <v>NA</v>
      </c>
      <c r="I653" s="797" t="str">
        <f t="shared" si="22"/>
        <v>NA</v>
      </c>
      <c r="J653" s="797" t="str">
        <f t="shared" si="22"/>
        <v>NA</v>
      </c>
      <c r="K653" s="797" t="str">
        <f t="shared" si="22"/>
        <v>NA</v>
      </c>
      <c r="L653" s="797" t="str">
        <f t="shared" si="22"/>
        <v>NA</v>
      </c>
      <c r="M653" s="797" t="str">
        <f t="shared" si="22"/>
        <v>NA</v>
      </c>
      <c r="N653" s="797" t="b">
        <v>1</v>
      </c>
    </row>
    <row r="654" spans="1:14" s="5" customFormat="1" ht="25.5" x14ac:dyDescent="0.25">
      <c r="A654" s="41" t="s">
        <v>733</v>
      </c>
      <c r="B654" s="47" t="s">
        <v>4041</v>
      </c>
      <c r="C654" s="43" t="s">
        <v>4042</v>
      </c>
      <c r="D654" s="44"/>
      <c r="E654" s="47"/>
      <c r="F654" s="46">
        <v>476</v>
      </c>
      <c r="G654" s="797" t="str">
        <f t="shared" si="22"/>
        <v>NA</v>
      </c>
      <c r="H654" s="797" t="str">
        <f t="shared" si="22"/>
        <v>NA</v>
      </c>
      <c r="I654" s="797" t="str">
        <f t="shared" si="22"/>
        <v>NA</v>
      </c>
      <c r="J654" s="797" t="str">
        <f t="shared" si="22"/>
        <v>NA</v>
      </c>
      <c r="K654" s="797" t="str">
        <f t="shared" si="22"/>
        <v>NA</v>
      </c>
      <c r="L654" s="797" t="str">
        <f t="shared" si="22"/>
        <v>NA</v>
      </c>
      <c r="M654" s="797" t="str">
        <f t="shared" si="22"/>
        <v>NA</v>
      </c>
      <c r="N654" s="797" t="b">
        <v>1</v>
      </c>
    </row>
    <row r="655" spans="1:14" ht="26.25" thickBot="1" x14ac:dyDescent="0.3">
      <c r="A655" s="48" t="s">
        <v>7884</v>
      </c>
      <c r="B655" s="62" t="s">
        <v>5828</v>
      </c>
      <c r="C655" s="50" t="s">
        <v>7933</v>
      </c>
      <c r="D655" s="51"/>
      <c r="E655" s="62"/>
      <c r="F655" s="53">
        <v>594</v>
      </c>
      <c r="G655" s="797">
        <f t="shared" si="22"/>
        <v>204</v>
      </c>
      <c r="H655" s="797">
        <f t="shared" si="22"/>
        <v>204</v>
      </c>
      <c r="I655" s="797">
        <f t="shared" si="22"/>
        <v>268</v>
      </c>
      <c r="J655" s="797">
        <f t="shared" si="22"/>
        <v>187</v>
      </c>
      <c r="K655" s="797">
        <f t="shared" si="22"/>
        <v>296</v>
      </c>
      <c r="L655" s="797">
        <f t="shared" si="22"/>
        <v>255</v>
      </c>
      <c r="M655" s="797">
        <f t="shared" si="22"/>
        <v>287</v>
      </c>
      <c r="N655" s="797" t="b">
        <v>0</v>
      </c>
    </row>
    <row r="656" spans="1:14" x14ac:dyDescent="0.25">
      <c r="A656" s="69"/>
      <c r="B656" s="42"/>
      <c r="C656" s="43"/>
      <c r="D656" s="44"/>
      <c r="E656" s="47"/>
      <c r="F656" s="10" t="s">
        <v>5249</v>
      </c>
      <c r="G656" s="797" t="str">
        <f t="shared" si="22"/>
        <v/>
      </c>
      <c r="H656" s="797" t="str">
        <f t="shared" si="22"/>
        <v/>
      </c>
      <c r="I656" s="797" t="str">
        <f t="shared" si="22"/>
        <v/>
      </c>
      <c r="J656" s="797" t="str">
        <f t="shared" si="22"/>
        <v/>
      </c>
      <c r="K656" s="797" t="str">
        <f t="shared" si="22"/>
        <v/>
      </c>
      <c r="L656" s="797" t="str">
        <f t="shared" si="22"/>
        <v/>
      </c>
      <c r="M656" s="797" t="str">
        <f t="shared" si="22"/>
        <v/>
      </c>
      <c r="N656" s="797" t="b">
        <v>0</v>
      </c>
    </row>
    <row r="657" spans="1:14" ht="15.75" thickBot="1" x14ac:dyDescent="0.3">
      <c r="A657" s="99" t="s">
        <v>7934</v>
      </c>
      <c r="B657" s="55"/>
      <c r="C657" s="56"/>
      <c r="D657" s="57"/>
      <c r="E657" s="58"/>
      <c r="F657" s="59" t="s">
        <v>5249</v>
      </c>
      <c r="G657" s="797" t="str">
        <f t="shared" si="22"/>
        <v/>
      </c>
      <c r="H657" s="797" t="str">
        <f t="shared" si="22"/>
        <v/>
      </c>
      <c r="I657" s="797" t="str">
        <f t="shared" si="22"/>
        <v/>
      </c>
      <c r="J657" s="797" t="str">
        <f t="shared" si="22"/>
        <v/>
      </c>
      <c r="K657" s="797" t="str">
        <f t="shared" si="22"/>
        <v/>
      </c>
      <c r="L657" s="797" t="str">
        <f t="shared" si="22"/>
        <v/>
      </c>
      <c r="M657" s="797" t="str">
        <f t="shared" si="22"/>
        <v/>
      </c>
      <c r="N657" s="797" t="b">
        <v>0</v>
      </c>
    </row>
    <row r="658" spans="1:14" ht="25.5" x14ac:dyDescent="0.25">
      <c r="A658" s="100" t="s">
        <v>164</v>
      </c>
      <c r="B658" s="61" t="s">
        <v>165</v>
      </c>
      <c r="C658" s="94" t="s">
        <v>4043</v>
      </c>
      <c r="D658" s="60"/>
      <c r="E658" s="61"/>
      <c r="F658" s="95">
        <v>817</v>
      </c>
      <c r="G658" s="797" t="str">
        <f t="shared" si="22"/>
        <v>NA</v>
      </c>
      <c r="H658" s="797" t="str">
        <f t="shared" si="22"/>
        <v>NA</v>
      </c>
      <c r="I658" s="797" t="str">
        <f t="shared" si="22"/>
        <v>NA</v>
      </c>
      <c r="J658" s="797" t="str">
        <f t="shared" si="22"/>
        <v>NA</v>
      </c>
      <c r="K658" s="797" t="str">
        <f t="shared" si="22"/>
        <v>NA</v>
      </c>
      <c r="L658" s="797" t="str">
        <f t="shared" si="22"/>
        <v>NA</v>
      </c>
      <c r="M658" s="797" t="str">
        <f t="shared" si="22"/>
        <v>NA</v>
      </c>
      <c r="N658" s="797" t="b">
        <v>1</v>
      </c>
    </row>
    <row r="659" spans="1:14" ht="25.5" x14ac:dyDescent="0.25">
      <c r="A659" s="41" t="s">
        <v>166</v>
      </c>
      <c r="B659" s="47" t="s">
        <v>167</v>
      </c>
      <c r="C659" s="43" t="s">
        <v>4044</v>
      </c>
      <c r="D659" s="44"/>
      <c r="E659" s="47"/>
      <c r="F659" s="46">
        <v>1137</v>
      </c>
      <c r="G659" s="797" t="str">
        <f t="shared" si="22"/>
        <v>NA</v>
      </c>
      <c r="H659" s="797" t="str">
        <f t="shared" si="22"/>
        <v>NA</v>
      </c>
      <c r="I659" s="797" t="str">
        <f t="shared" si="22"/>
        <v>NA</v>
      </c>
      <c r="J659" s="797" t="str">
        <f t="shared" si="22"/>
        <v>NA</v>
      </c>
      <c r="K659" s="797" t="str">
        <f t="shared" si="22"/>
        <v>NA</v>
      </c>
      <c r="L659" s="797" t="str">
        <f t="shared" si="22"/>
        <v>NA</v>
      </c>
      <c r="M659" s="797" t="str">
        <f t="shared" si="22"/>
        <v>NA</v>
      </c>
      <c r="N659" s="797" t="b">
        <v>1</v>
      </c>
    </row>
    <row r="660" spans="1:14" ht="25.5" x14ac:dyDescent="0.25">
      <c r="A660" s="41" t="s">
        <v>168</v>
      </c>
      <c r="B660" s="47" t="s">
        <v>169</v>
      </c>
      <c r="C660" s="43" t="s">
        <v>4045</v>
      </c>
      <c r="D660" s="44"/>
      <c r="E660" s="47"/>
      <c r="F660" s="46">
        <v>1334</v>
      </c>
      <c r="G660" s="797" t="str">
        <f t="shared" si="22"/>
        <v>NA</v>
      </c>
      <c r="H660" s="797" t="str">
        <f t="shared" si="22"/>
        <v>NA</v>
      </c>
      <c r="I660" s="797" t="str">
        <f t="shared" si="22"/>
        <v>NA</v>
      </c>
      <c r="J660" s="797" t="str">
        <f t="shared" si="22"/>
        <v>NA</v>
      </c>
      <c r="K660" s="797" t="str">
        <f t="shared" si="22"/>
        <v>NA</v>
      </c>
      <c r="L660" s="797" t="str">
        <f t="shared" si="22"/>
        <v>NA</v>
      </c>
      <c r="M660" s="797" t="str">
        <f t="shared" si="22"/>
        <v>NA</v>
      </c>
      <c r="N660" s="797" t="b">
        <v>1</v>
      </c>
    </row>
    <row r="661" spans="1:14" ht="25.5" x14ac:dyDescent="0.25">
      <c r="A661" s="41" t="s">
        <v>225</v>
      </c>
      <c r="B661" s="47" t="s">
        <v>226</v>
      </c>
      <c r="C661" s="43" t="s">
        <v>4046</v>
      </c>
      <c r="D661" s="44"/>
      <c r="E661" s="47"/>
      <c r="F661" s="46">
        <v>2270</v>
      </c>
      <c r="G661" s="797" t="str">
        <f t="shared" si="22"/>
        <v>NA</v>
      </c>
      <c r="H661" s="797" t="str">
        <f t="shared" si="22"/>
        <v>NA</v>
      </c>
      <c r="I661" s="797" t="str">
        <f t="shared" si="22"/>
        <v>NA</v>
      </c>
      <c r="J661" s="797" t="str">
        <f t="shared" si="22"/>
        <v>NA</v>
      </c>
      <c r="K661" s="797" t="str">
        <f t="shared" si="22"/>
        <v>NA</v>
      </c>
      <c r="L661" s="797" t="str">
        <f t="shared" si="22"/>
        <v>NA</v>
      </c>
      <c r="M661" s="797" t="str">
        <f t="shared" si="22"/>
        <v>NA</v>
      </c>
      <c r="N661" s="797" t="b">
        <v>1</v>
      </c>
    </row>
    <row r="662" spans="1:14" ht="25.5" x14ac:dyDescent="0.25">
      <c r="A662" s="41" t="s">
        <v>227</v>
      </c>
      <c r="B662" s="47" t="s">
        <v>228</v>
      </c>
      <c r="C662" s="43" t="s">
        <v>4047</v>
      </c>
      <c r="D662" s="44"/>
      <c r="E662" s="47"/>
      <c r="F662" s="46">
        <v>2466</v>
      </c>
      <c r="G662" s="797">
        <f t="shared" si="22"/>
        <v>848</v>
      </c>
      <c r="H662" s="797">
        <f t="shared" si="22"/>
        <v>848</v>
      </c>
      <c r="I662" s="797">
        <f t="shared" si="22"/>
        <v>1115</v>
      </c>
      <c r="J662" s="797">
        <f t="shared" si="22"/>
        <v>774</v>
      </c>
      <c r="K662" s="797">
        <f t="shared" si="22"/>
        <v>1231</v>
      </c>
      <c r="L662" s="797">
        <f t="shared" si="22"/>
        <v>1060</v>
      </c>
      <c r="M662" s="797">
        <f t="shared" si="22"/>
        <v>1191</v>
      </c>
      <c r="N662" s="797" t="b">
        <v>0</v>
      </c>
    </row>
    <row r="663" spans="1:14" ht="25.5" x14ac:dyDescent="0.25">
      <c r="A663" s="41" t="s">
        <v>5428</v>
      </c>
      <c r="B663" s="47" t="s">
        <v>178</v>
      </c>
      <c r="C663" s="43" t="s">
        <v>4048</v>
      </c>
      <c r="D663" s="44"/>
      <c r="E663" s="47"/>
      <c r="F663" s="46">
        <v>186</v>
      </c>
      <c r="G663" s="797">
        <f t="shared" si="22"/>
        <v>64</v>
      </c>
      <c r="H663" s="797">
        <f t="shared" si="22"/>
        <v>64</v>
      </c>
      <c r="I663" s="797">
        <f t="shared" si="22"/>
        <v>84</v>
      </c>
      <c r="J663" s="797">
        <f t="shared" si="22"/>
        <v>58</v>
      </c>
      <c r="K663" s="797">
        <f t="shared" si="22"/>
        <v>93</v>
      </c>
      <c r="L663" s="797">
        <f t="shared" si="22"/>
        <v>80</v>
      </c>
      <c r="M663" s="797">
        <f t="shared" si="22"/>
        <v>90</v>
      </c>
      <c r="N663" s="797" t="b">
        <v>0</v>
      </c>
    </row>
    <row r="664" spans="1:14" ht="38.25" x14ac:dyDescent="0.25">
      <c r="A664" s="41" t="s">
        <v>5820</v>
      </c>
      <c r="B664" s="47" t="s">
        <v>4000</v>
      </c>
      <c r="C664" s="43" t="s">
        <v>7930</v>
      </c>
      <c r="D664" s="44"/>
      <c r="E664" s="47"/>
      <c r="F664" s="46">
        <v>865</v>
      </c>
      <c r="G664" s="797" t="str">
        <f t="shared" si="22"/>
        <v>NA</v>
      </c>
      <c r="H664" s="797" t="str">
        <f t="shared" si="22"/>
        <v>NA</v>
      </c>
      <c r="I664" s="797" t="str">
        <f t="shared" si="22"/>
        <v>NA</v>
      </c>
      <c r="J664" s="797" t="str">
        <f t="shared" si="22"/>
        <v>NA</v>
      </c>
      <c r="K664" s="797" t="str">
        <f t="shared" si="22"/>
        <v>NA</v>
      </c>
      <c r="L664" s="797" t="str">
        <f t="shared" si="22"/>
        <v>NA</v>
      </c>
      <c r="M664" s="797" t="str">
        <f t="shared" si="22"/>
        <v>NA</v>
      </c>
      <c r="N664" s="797" t="b">
        <v>1</v>
      </c>
    </row>
    <row r="665" spans="1:14" ht="25.5" x14ac:dyDescent="0.25">
      <c r="A665" s="41" t="s">
        <v>730</v>
      </c>
      <c r="B665" s="47" t="s">
        <v>180</v>
      </c>
      <c r="C665" s="43" t="s">
        <v>4049</v>
      </c>
      <c r="D665" s="44"/>
      <c r="E665" s="47"/>
      <c r="F665" s="46">
        <v>4701</v>
      </c>
      <c r="G665" s="797" t="str">
        <f t="shared" si="22"/>
        <v>NA</v>
      </c>
      <c r="H665" s="797" t="str">
        <f t="shared" si="22"/>
        <v>NA</v>
      </c>
      <c r="I665" s="797" t="str">
        <f t="shared" si="22"/>
        <v>NA</v>
      </c>
      <c r="J665" s="797" t="str">
        <f t="shared" si="22"/>
        <v>NA</v>
      </c>
      <c r="K665" s="797" t="str">
        <f t="shared" si="22"/>
        <v>NA</v>
      </c>
      <c r="L665" s="797" t="str">
        <f t="shared" si="22"/>
        <v>NA</v>
      </c>
      <c r="M665" s="797" t="str">
        <f t="shared" si="22"/>
        <v>NA</v>
      </c>
      <c r="N665" s="797" t="b">
        <v>1</v>
      </c>
    </row>
    <row r="666" spans="1:14" ht="25.5" x14ac:dyDescent="0.25">
      <c r="A666" s="41" t="s">
        <v>5822</v>
      </c>
      <c r="B666" s="47" t="s">
        <v>5823</v>
      </c>
      <c r="C666" s="43" t="s">
        <v>7931</v>
      </c>
      <c r="D666" s="44"/>
      <c r="E666" s="47"/>
      <c r="F666" s="46">
        <v>4749</v>
      </c>
      <c r="G666" s="797">
        <f t="shared" si="22"/>
        <v>1634</v>
      </c>
      <c r="H666" s="797">
        <f t="shared" si="22"/>
        <v>1634</v>
      </c>
      <c r="I666" s="797">
        <f t="shared" si="22"/>
        <v>2147</v>
      </c>
      <c r="J666" s="797">
        <f t="shared" si="22"/>
        <v>1491</v>
      </c>
      <c r="K666" s="797">
        <f t="shared" si="22"/>
        <v>2370</v>
      </c>
      <c r="L666" s="797">
        <f t="shared" si="22"/>
        <v>2042</v>
      </c>
      <c r="M666" s="797">
        <f t="shared" si="22"/>
        <v>2294</v>
      </c>
      <c r="N666" s="797" t="b">
        <v>0</v>
      </c>
    </row>
    <row r="667" spans="1:14" ht="25.5" x14ac:dyDescent="0.25">
      <c r="A667" s="41" t="s">
        <v>5429</v>
      </c>
      <c r="B667" s="47" t="s">
        <v>182</v>
      </c>
      <c r="C667" s="43" t="s">
        <v>4050</v>
      </c>
      <c r="D667" s="44"/>
      <c r="E667" s="47"/>
      <c r="F667" s="46">
        <v>372</v>
      </c>
      <c r="G667" s="797">
        <f t="shared" si="22"/>
        <v>128</v>
      </c>
      <c r="H667" s="797">
        <f t="shared" si="22"/>
        <v>128</v>
      </c>
      <c r="I667" s="797">
        <f t="shared" si="22"/>
        <v>168</v>
      </c>
      <c r="J667" s="797">
        <f t="shared" si="22"/>
        <v>117</v>
      </c>
      <c r="K667" s="797">
        <f t="shared" si="22"/>
        <v>186</v>
      </c>
      <c r="L667" s="797">
        <f t="shared" si="22"/>
        <v>160</v>
      </c>
      <c r="M667" s="797">
        <f t="shared" si="22"/>
        <v>180</v>
      </c>
      <c r="N667" s="797" t="b">
        <v>0</v>
      </c>
    </row>
    <row r="668" spans="1:14" ht="38.25" x14ac:dyDescent="0.25">
      <c r="A668" s="41" t="s">
        <v>5825</v>
      </c>
      <c r="B668" s="47" t="s">
        <v>5826</v>
      </c>
      <c r="C668" s="43" t="s">
        <v>7932</v>
      </c>
      <c r="D668" s="44"/>
      <c r="E668" s="47"/>
      <c r="F668" s="46">
        <v>468</v>
      </c>
      <c r="G668" s="797" t="str">
        <f t="shared" si="22"/>
        <v>NA</v>
      </c>
      <c r="H668" s="797" t="str">
        <f t="shared" si="22"/>
        <v>NA</v>
      </c>
      <c r="I668" s="797" t="str">
        <f t="shared" si="22"/>
        <v>NA</v>
      </c>
      <c r="J668" s="797" t="str">
        <f t="shared" ref="J668:M731" si="23">IF($N668,"NA",IF(ISNUMBER($F668),ROUND(($F668*J$5),0),""))</f>
        <v>NA</v>
      </c>
      <c r="K668" s="797" t="str">
        <f t="shared" si="23"/>
        <v>NA</v>
      </c>
      <c r="L668" s="797" t="str">
        <f t="shared" si="23"/>
        <v>NA</v>
      </c>
      <c r="M668" s="797" t="str">
        <f t="shared" si="23"/>
        <v>NA</v>
      </c>
      <c r="N668" s="797" t="b">
        <v>1</v>
      </c>
    </row>
    <row r="669" spans="1:14" ht="25.5" x14ac:dyDescent="0.25">
      <c r="A669" s="41" t="s">
        <v>733</v>
      </c>
      <c r="B669" s="47" t="s">
        <v>184</v>
      </c>
      <c r="C669" s="43" t="s">
        <v>4051</v>
      </c>
      <c r="D669" s="44"/>
      <c r="E669" s="47"/>
      <c r="F669" s="46">
        <v>6648.5</v>
      </c>
      <c r="G669" s="797" t="str">
        <f t="shared" ref="G669:L732" si="24">IF($N669,"NA",IF(ISNUMBER($F669),ROUND(($F669*G$5),0),""))</f>
        <v>NA</v>
      </c>
      <c r="H669" s="797" t="str">
        <f t="shared" si="24"/>
        <v>NA</v>
      </c>
      <c r="I669" s="797" t="str">
        <f t="shared" si="24"/>
        <v>NA</v>
      </c>
      <c r="J669" s="797" t="str">
        <f t="shared" si="23"/>
        <v>NA</v>
      </c>
      <c r="K669" s="797" t="str">
        <f t="shared" si="23"/>
        <v>NA</v>
      </c>
      <c r="L669" s="797" t="str">
        <f t="shared" si="23"/>
        <v>NA</v>
      </c>
      <c r="M669" s="797" t="str">
        <f t="shared" si="23"/>
        <v>NA</v>
      </c>
      <c r="N669" s="797" t="b">
        <v>1</v>
      </c>
    </row>
    <row r="670" spans="1:14" ht="26.25" thickBot="1" x14ac:dyDescent="0.3">
      <c r="A670" s="48" t="s">
        <v>7884</v>
      </c>
      <c r="B670" s="62" t="s">
        <v>5828</v>
      </c>
      <c r="C670" s="50" t="s">
        <v>7933</v>
      </c>
      <c r="D670" s="51"/>
      <c r="E670" s="62"/>
      <c r="F670" s="53">
        <v>6766.5</v>
      </c>
      <c r="G670" s="797">
        <f t="shared" si="24"/>
        <v>2328</v>
      </c>
      <c r="H670" s="797">
        <f t="shared" si="24"/>
        <v>2328</v>
      </c>
      <c r="I670" s="797">
        <f t="shared" si="24"/>
        <v>3058</v>
      </c>
      <c r="J670" s="797">
        <f t="shared" si="23"/>
        <v>2125</v>
      </c>
      <c r="K670" s="797">
        <f t="shared" si="23"/>
        <v>3376</v>
      </c>
      <c r="L670" s="797">
        <f t="shared" si="23"/>
        <v>2910</v>
      </c>
      <c r="M670" s="797">
        <f t="shared" si="23"/>
        <v>3268</v>
      </c>
      <c r="N670" s="797" t="b">
        <v>0</v>
      </c>
    </row>
    <row r="671" spans="1:14" x14ac:dyDescent="0.25">
      <c r="A671" s="69"/>
      <c r="B671" s="42"/>
      <c r="C671" s="43"/>
      <c r="D671" s="44"/>
      <c r="E671" s="47"/>
      <c r="F671" s="10" t="s">
        <v>5249</v>
      </c>
      <c r="G671" s="797" t="str">
        <f t="shared" si="24"/>
        <v/>
      </c>
      <c r="H671" s="797" t="str">
        <f t="shared" si="24"/>
        <v/>
      </c>
      <c r="I671" s="797" t="str">
        <f t="shared" si="24"/>
        <v/>
      </c>
      <c r="J671" s="797" t="str">
        <f t="shared" si="23"/>
        <v/>
      </c>
      <c r="K671" s="797" t="str">
        <f t="shared" si="23"/>
        <v/>
      </c>
      <c r="L671" s="797" t="str">
        <f t="shared" si="23"/>
        <v/>
      </c>
      <c r="M671" s="797" t="str">
        <f t="shared" si="23"/>
        <v/>
      </c>
      <c r="N671" s="797" t="b">
        <v>0</v>
      </c>
    </row>
    <row r="672" spans="1:14" ht="15.75" thickBot="1" x14ac:dyDescent="0.3">
      <c r="A672" s="99" t="s">
        <v>7935</v>
      </c>
      <c r="B672" s="55"/>
      <c r="C672" s="56"/>
      <c r="D672" s="57"/>
      <c r="E672" s="58"/>
      <c r="F672" s="59" t="s">
        <v>5249</v>
      </c>
      <c r="G672" s="797" t="str">
        <f t="shared" si="24"/>
        <v/>
      </c>
      <c r="H672" s="797" t="str">
        <f t="shared" si="24"/>
        <v/>
      </c>
      <c r="I672" s="797" t="str">
        <f t="shared" si="24"/>
        <v/>
      </c>
      <c r="J672" s="797" t="str">
        <f t="shared" si="23"/>
        <v/>
      </c>
      <c r="K672" s="797" t="str">
        <f t="shared" si="23"/>
        <v/>
      </c>
      <c r="L672" s="797" t="str">
        <f t="shared" si="23"/>
        <v/>
      </c>
      <c r="M672" s="797" t="str">
        <f t="shared" si="23"/>
        <v/>
      </c>
      <c r="N672" s="797" t="b">
        <v>0</v>
      </c>
    </row>
    <row r="673" spans="1:14" ht="25.5" x14ac:dyDescent="0.25">
      <c r="A673" s="100" t="s">
        <v>164</v>
      </c>
      <c r="B673" s="61" t="s">
        <v>165</v>
      </c>
      <c r="C673" s="94" t="s">
        <v>7936</v>
      </c>
      <c r="D673" s="60"/>
      <c r="E673" s="61"/>
      <c r="F673" s="95">
        <v>817</v>
      </c>
      <c r="G673" s="797" t="str">
        <f t="shared" si="24"/>
        <v>NA</v>
      </c>
      <c r="H673" s="797" t="str">
        <f t="shared" si="24"/>
        <v>NA</v>
      </c>
      <c r="I673" s="797" t="str">
        <f t="shared" si="24"/>
        <v>NA</v>
      </c>
      <c r="J673" s="797" t="str">
        <f t="shared" si="23"/>
        <v>NA</v>
      </c>
      <c r="K673" s="797" t="str">
        <f t="shared" si="23"/>
        <v>NA</v>
      </c>
      <c r="L673" s="797" t="str">
        <f t="shared" si="23"/>
        <v>NA</v>
      </c>
      <c r="M673" s="797" t="str">
        <f t="shared" si="23"/>
        <v>NA</v>
      </c>
      <c r="N673" s="797" t="b">
        <v>1</v>
      </c>
    </row>
    <row r="674" spans="1:14" ht="25.5" x14ac:dyDescent="0.25">
      <c r="A674" s="41" t="s">
        <v>166</v>
      </c>
      <c r="B674" s="47" t="s">
        <v>167</v>
      </c>
      <c r="C674" s="43" t="s">
        <v>7937</v>
      </c>
      <c r="D674" s="44"/>
      <c r="E674" s="47"/>
      <c r="F674" s="46">
        <v>1137</v>
      </c>
      <c r="G674" s="797" t="str">
        <f t="shared" si="24"/>
        <v>NA</v>
      </c>
      <c r="H674" s="797" t="str">
        <f t="shared" si="24"/>
        <v>NA</v>
      </c>
      <c r="I674" s="797" t="str">
        <f t="shared" si="24"/>
        <v>NA</v>
      </c>
      <c r="J674" s="797" t="str">
        <f t="shared" si="23"/>
        <v>NA</v>
      </c>
      <c r="K674" s="797" t="str">
        <f t="shared" si="23"/>
        <v>NA</v>
      </c>
      <c r="L674" s="797" t="str">
        <f t="shared" si="23"/>
        <v>NA</v>
      </c>
      <c r="M674" s="797" t="str">
        <f t="shared" si="23"/>
        <v>NA</v>
      </c>
      <c r="N674" s="797" t="b">
        <v>1</v>
      </c>
    </row>
    <row r="675" spans="1:14" ht="25.5" x14ac:dyDescent="0.25">
      <c r="A675" s="41" t="s">
        <v>168</v>
      </c>
      <c r="B675" s="47" t="s">
        <v>169</v>
      </c>
      <c r="C675" s="43" t="s">
        <v>7938</v>
      </c>
      <c r="D675" s="44"/>
      <c r="E675" s="47"/>
      <c r="F675" s="46">
        <v>1334</v>
      </c>
      <c r="G675" s="797" t="str">
        <f t="shared" si="24"/>
        <v>NA</v>
      </c>
      <c r="H675" s="797" t="str">
        <f t="shared" si="24"/>
        <v>NA</v>
      </c>
      <c r="I675" s="797" t="str">
        <f t="shared" si="24"/>
        <v>NA</v>
      </c>
      <c r="J675" s="797" t="str">
        <f t="shared" si="23"/>
        <v>NA</v>
      </c>
      <c r="K675" s="797" t="str">
        <f t="shared" si="23"/>
        <v>NA</v>
      </c>
      <c r="L675" s="797" t="str">
        <f t="shared" si="23"/>
        <v>NA</v>
      </c>
      <c r="M675" s="797" t="str">
        <f t="shared" si="23"/>
        <v>NA</v>
      </c>
      <c r="N675" s="797" t="b">
        <v>1</v>
      </c>
    </row>
    <row r="676" spans="1:14" ht="25.5" x14ac:dyDescent="0.25">
      <c r="A676" s="41" t="s">
        <v>225</v>
      </c>
      <c r="B676" s="47" t="s">
        <v>226</v>
      </c>
      <c r="C676" s="43" t="s">
        <v>7939</v>
      </c>
      <c r="D676" s="44"/>
      <c r="E676" s="47"/>
      <c r="F676" s="46">
        <v>2270</v>
      </c>
      <c r="G676" s="797" t="str">
        <f t="shared" si="24"/>
        <v>NA</v>
      </c>
      <c r="H676" s="797" t="str">
        <f t="shared" si="24"/>
        <v>NA</v>
      </c>
      <c r="I676" s="797" t="str">
        <f t="shared" si="24"/>
        <v>NA</v>
      </c>
      <c r="J676" s="797" t="str">
        <f t="shared" si="23"/>
        <v>NA</v>
      </c>
      <c r="K676" s="797" t="str">
        <f t="shared" si="23"/>
        <v>NA</v>
      </c>
      <c r="L676" s="797" t="str">
        <f t="shared" si="23"/>
        <v>NA</v>
      </c>
      <c r="M676" s="797" t="str">
        <f t="shared" si="23"/>
        <v>NA</v>
      </c>
      <c r="N676" s="797" t="b">
        <v>1</v>
      </c>
    </row>
    <row r="677" spans="1:14" ht="25.5" x14ac:dyDescent="0.25">
      <c r="A677" s="41" t="s">
        <v>227</v>
      </c>
      <c r="B677" s="47" t="s">
        <v>228</v>
      </c>
      <c r="C677" s="43" t="s">
        <v>7940</v>
      </c>
      <c r="D677" s="44"/>
      <c r="E677" s="47"/>
      <c r="F677" s="46">
        <v>2466</v>
      </c>
      <c r="G677" s="797">
        <f t="shared" si="24"/>
        <v>848</v>
      </c>
      <c r="H677" s="797">
        <f t="shared" si="24"/>
        <v>848</v>
      </c>
      <c r="I677" s="797">
        <f t="shared" si="24"/>
        <v>1115</v>
      </c>
      <c r="J677" s="797">
        <f t="shared" si="23"/>
        <v>774</v>
      </c>
      <c r="K677" s="797">
        <f t="shared" si="23"/>
        <v>1231</v>
      </c>
      <c r="L677" s="797">
        <f t="shared" si="23"/>
        <v>1060</v>
      </c>
      <c r="M677" s="797">
        <f t="shared" si="23"/>
        <v>1191</v>
      </c>
      <c r="N677" s="797" t="b">
        <v>0</v>
      </c>
    </row>
    <row r="678" spans="1:14" ht="25.5" x14ac:dyDescent="0.25">
      <c r="A678" s="41" t="s">
        <v>5428</v>
      </c>
      <c r="B678" s="47" t="s">
        <v>178</v>
      </c>
      <c r="C678" s="43" t="s">
        <v>7941</v>
      </c>
      <c r="D678" s="44"/>
      <c r="E678" s="47"/>
      <c r="F678" s="46">
        <v>186</v>
      </c>
      <c r="G678" s="797">
        <f t="shared" si="24"/>
        <v>64</v>
      </c>
      <c r="H678" s="797">
        <f t="shared" si="24"/>
        <v>64</v>
      </c>
      <c r="I678" s="797">
        <f t="shared" si="24"/>
        <v>84</v>
      </c>
      <c r="J678" s="797">
        <f t="shared" si="23"/>
        <v>58</v>
      </c>
      <c r="K678" s="797">
        <f t="shared" si="23"/>
        <v>93</v>
      </c>
      <c r="L678" s="797">
        <f t="shared" si="23"/>
        <v>80</v>
      </c>
      <c r="M678" s="797">
        <f t="shared" si="23"/>
        <v>90</v>
      </c>
      <c r="N678" s="797" t="b">
        <v>0</v>
      </c>
    </row>
    <row r="679" spans="1:14" ht="38.25" x14ac:dyDescent="0.25">
      <c r="A679" s="41" t="s">
        <v>5820</v>
      </c>
      <c r="B679" s="47" t="s">
        <v>4000</v>
      </c>
      <c r="C679" s="43" t="s">
        <v>7942</v>
      </c>
      <c r="D679" s="44"/>
      <c r="E679" s="47"/>
      <c r="F679" s="46">
        <v>923</v>
      </c>
      <c r="G679" s="797" t="str">
        <f t="shared" si="24"/>
        <v>NA</v>
      </c>
      <c r="H679" s="797" t="str">
        <f t="shared" si="24"/>
        <v>NA</v>
      </c>
      <c r="I679" s="797" t="str">
        <f t="shared" si="24"/>
        <v>NA</v>
      </c>
      <c r="J679" s="797" t="str">
        <f t="shared" si="23"/>
        <v>NA</v>
      </c>
      <c r="K679" s="797" t="str">
        <f t="shared" si="23"/>
        <v>NA</v>
      </c>
      <c r="L679" s="797" t="str">
        <f t="shared" si="23"/>
        <v>NA</v>
      </c>
      <c r="M679" s="797" t="str">
        <f t="shared" si="23"/>
        <v>NA</v>
      </c>
      <c r="N679" s="797" t="b">
        <v>1</v>
      </c>
    </row>
    <row r="680" spans="1:14" ht="25.5" x14ac:dyDescent="0.25">
      <c r="A680" s="41" t="s">
        <v>730</v>
      </c>
      <c r="B680" s="47" t="s">
        <v>180</v>
      </c>
      <c r="C680" s="43" t="s">
        <v>7943</v>
      </c>
      <c r="D680" s="44"/>
      <c r="E680" s="47"/>
      <c r="F680" s="46">
        <v>1364</v>
      </c>
      <c r="G680" s="797" t="str">
        <f t="shared" si="24"/>
        <v>NA</v>
      </c>
      <c r="H680" s="797" t="str">
        <f t="shared" si="24"/>
        <v>NA</v>
      </c>
      <c r="I680" s="797" t="str">
        <f t="shared" si="24"/>
        <v>NA</v>
      </c>
      <c r="J680" s="797" t="str">
        <f t="shared" si="23"/>
        <v>NA</v>
      </c>
      <c r="K680" s="797" t="str">
        <f t="shared" si="23"/>
        <v>NA</v>
      </c>
      <c r="L680" s="797" t="str">
        <f t="shared" si="23"/>
        <v>NA</v>
      </c>
      <c r="M680" s="797" t="str">
        <f t="shared" si="23"/>
        <v>NA</v>
      </c>
      <c r="N680" s="797" t="b">
        <v>1</v>
      </c>
    </row>
    <row r="681" spans="1:14" ht="25.5" x14ac:dyDescent="0.25">
      <c r="A681" s="41" t="s">
        <v>5822</v>
      </c>
      <c r="B681" s="47" t="s">
        <v>5823</v>
      </c>
      <c r="C681" s="43" t="s">
        <v>7944</v>
      </c>
      <c r="D681" s="44"/>
      <c r="E681" s="47"/>
      <c r="F681" s="46">
        <v>1440</v>
      </c>
      <c r="G681" s="797">
        <f t="shared" si="24"/>
        <v>495</v>
      </c>
      <c r="H681" s="797">
        <f t="shared" si="24"/>
        <v>495</v>
      </c>
      <c r="I681" s="797">
        <f t="shared" si="24"/>
        <v>651</v>
      </c>
      <c r="J681" s="797">
        <f t="shared" si="23"/>
        <v>452</v>
      </c>
      <c r="K681" s="797">
        <f t="shared" si="23"/>
        <v>719</v>
      </c>
      <c r="L681" s="797">
        <f t="shared" si="23"/>
        <v>619</v>
      </c>
      <c r="M681" s="797">
        <f t="shared" si="23"/>
        <v>696</v>
      </c>
      <c r="N681" s="797" t="b">
        <v>0</v>
      </c>
    </row>
    <row r="682" spans="1:14" ht="25.5" x14ac:dyDescent="0.25">
      <c r="A682" s="41" t="s">
        <v>5429</v>
      </c>
      <c r="B682" s="47" t="s">
        <v>182</v>
      </c>
      <c r="C682" s="43" t="s">
        <v>7945</v>
      </c>
      <c r="D682" s="44"/>
      <c r="E682" s="47"/>
      <c r="F682" s="46">
        <v>372</v>
      </c>
      <c r="G682" s="797">
        <f t="shared" si="24"/>
        <v>128</v>
      </c>
      <c r="H682" s="797">
        <f t="shared" si="24"/>
        <v>128</v>
      </c>
      <c r="I682" s="797">
        <f t="shared" si="24"/>
        <v>168</v>
      </c>
      <c r="J682" s="797">
        <f t="shared" si="23"/>
        <v>117</v>
      </c>
      <c r="K682" s="797">
        <f t="shared" si="23"/>
        <v>186</v>
      </c>
      <c r="L682" s="797">
        <f t="shared" si="23"/>
        <v>160</v>
      </c>
      <c r="M682" s="797">
        <f t="shared" si="23"/>
        <v>180</v>
      </c>
      <c r="N682" s="797" t="b">
        <v>0</v>
      </c>
    </row>
    <row r="683" spans="1:14" ht="38.25" x14ac:dyDescent="0.25">
      <c r="A683" s="41" t="s">
        <v>5825</v>
      </c>
      <c r="B683" s="47" t="s">
        <v>5826</v>
      </c>
      <c r="C683" s="43" t="s">
        <v>7946</v>
      </c>
      <c r="D683" s="44"/>
      <c r="E683" s="47"/>
      <c r="F683" s="46">
        <v>1029</v>
      </c>
      <c r="G683" s="797" t="str">
        <f t="shared" si="24"/>
        <v>NA</v>
      </c>
      <c r="H683" s="797" t="str">
        <f t="shared" si="24"/>
        <v>NA</v>
      </c>
      <c r="I683" s="797" t="str">
        <f t="shared" si="24"/>
        <v>NA</v>
      </c>
      <c r="J683" s="797" t="str">
        <f t="shared" si="23"/>
        <v>NA</v>
      </c>
      <c r="K683" s="797" t="str">
        <f t="shared" si="23"/>
        <v>NA</v>
      </c>
      <c r="L683" s="797" t="str">
        <f t="shared" si="23"/>
        <v>NA</v>
      </c>
      <c r="M683" s="797" t="str">
        <f t="shared" si="23"/>
        <v>NA</v>
      </c>
      <c r="N683" s="797" t="b">
        <v>1</v>
      </c>
    </row>
    <row r="684" spans="1:14" ht="25.5" x14ac:dyDescent="0.25">
      <c r="A684" s="41" t="s">
        <v>733</v>
      </c>
      <c r="B684" s="47" t="s">
        <v>184</v>
      </c>
      <c r="C684" s="43" t="s">
        <v>7947</v>
      </c>
      <c r="D684" s="44"/>
      <c r="E684" s="47"/>
      <c r="F684" s="46">
        <v>1470</v>
      </c>
      <c r="G684" s="797" t="str">
        <f t="shared" si="24"/>
        <v>NA</v>
      </c>
      <c r="H684" s="797" t="str">
        <f t="shared" si="24"/>
        <v>NA</v>
      </c>
      <c r="I684" s="797" t="str">
        <f t="shared" si="24"/>
        <v>NA</v>
      </c>
      <c r="J684" s="797" t="str">
        <f t="shared" si="23"/>
        <v>NA</v>
      </c>
      <c r="K684" s="797" t="str">
        <f t="shared" si="23"/>
        <v>NA</v>
      </c>
      <c r="L684" s="797" t="str">
        <f t="shared" si="23"/>
        <v>NA</v>
      </c>
      <c r="M684" s="797" t="str">
        <f t="shared" si="23"/>
        <v>NA</v>
      </c>
      <c r="N684" s="797" t="b">
        <v>1</v>
      </c>
    </row>
    <row r="685" spans="1:14" ht="26.25" thickBot="1" x14ac:dyDescent="0.3">
      <c r="A685" s="48" t="s">
        <v>7884</v>
      </c>
      <c r="B685" s="62" t="s">
        <v>5828</v>
      </c>
      <c r="C685" s="50" t="s">
        <v>7948</v>
      </c>
      <c r="D685" s="51"/>
      <c r="E685" s="62"/>
      <c r="F685" s="53">
        <v>1652</v>
      </c>
      <c r="G685" s="797">
        <f t="shared" si="24"/>
        <v>568</v>
      </c>
      <c r="H685" s="797">
        <f t="shared" si="24"/>
        <v>568</v>
      </c>
      <c r="I685" s="797">
        <f t="shared" si="24"/>
        <v>747</v>
      </c>
      <c r="J685" s="797">
        <f t="shared" si="23"/>
        <v>519</v>
      </c>
      <c r="K685" s="797">
        <f t="shared" si="23"/>
        <v>824</v>
      </c>
      <c r="L685" s="797">
        <f t="shared" si="23"/>
        <v>710</v>
      </c>
      <c r="M685" s="797">
        <f t="shared" si="23"/>
        <v>798</v>
      </c>
      <c r="N685" s="797" t="b">
        <v>0</v>
      </c>
    </row>
    <row r="686" spans="1:14" x14ac:dyDescent="0.25">
      <c r="A686" s="69"/>
      <c r="B686" s="42"/>
      <c r="C686" s="43"/>
      <c r="D686" s="44"/>
      <c r="E686" s="47"/>
      <c r="F686" s="10" t="s">
        <v>5249</v>
      </c>
      <c r="G686" s="797" t="str">
        <f t="shared" si="24"/>
        <v/>
      </c>
      <c r="H686" s="797" t="str">
        <f t="shared" si="24"/>
        <v/>
      </c>
      <c r="I686" s="797" t="str">
        <f t="shared" si="24"/>
        <v/>
      </c>
      <c r="J686" s="797" t="str">
        <f t="shared" si="23"/>
        <v/>
      </c>
      <c r="K686" s="797" t="str">
        <f t="shared" si="23"/>
        <v/>
      </c>
      <c r="L686" s="797" t="str">
        <f t="shared" si="23"/>
        <v/>
      </c>
      <c r="M686" s="797" t="str">
        <f t="shared" si="23"/>
        <v/>
      </c>
      <c r="N686" s="797" t="b">
        <v>0</v>
      </c>
    </row>
    <row r="687" spans="1:14" ht="15.75" thickBot="1" x14ac:dyDescent="0.3">
      <c r="A687" s="99" t="s">
        <v>4052</v>
      </c>
      <c r="B687" s="55"/>
      <c r="C687" s="56"/>
      <c r="D687" s="57"/>
      <c r="E687" s="58"/>
      <c r="F687" s="59" t="s">
        <v>5249</v>
      </c>
      <c r="G687" s="797" t="str">
        <f t="shared" si="24"/>
        <v/>
      </c>
      <c r="H687" s="797" t="str">
        <f t="shared" si="24"/>
        <v/>
      </c>
      <c r="I687" s="797" t="str">
        <f t="shared" si="24"/>
        <v/>
      </c>
      <c r="J687" s="797" t="str">
        <f t="shared" si="23"/>
        <v/>
      </c>
      <c r="K687" s="797" t="str">
        <f t="shared" si="23"/>
        <v/>
      </c>
      <c r="L687" s="797" t="str">
        <f t="shared" si="23"/>
        <v/>
      </c>
      <c r="M687" s="797" t="str">
        <f t="shared" si="23"/>
        <v/>
      </c>
      <c r="N687" s="797" t="b">
        <v>0</v>
      </c>
    </row>
    <row r="688" spans="1:14" ht="25.5" x14ac:dyDescent="0.25">
      <c r="A688" s="100" t="s">
        <v>164</v>
      </c>
      <c r="B688" s="61" t="s">
        <v>165</v>
      </c>
      <c r="C688" s="94" t="s">
        <v>4053</v>
      </c>
      <c r="D688" s="60"/>
      <c r="E688" s="61"/>
      <c r="F688" s="95">
        <v>311</v>
      </c>
      <c r="G688" s="797" t="str">
        <f t="shared" si="24"/>
        <v>NA</v>
      </c>
      <c r="H688" s="797" t="str">
        <f t="shared" si="24"/>
        <v>NA</v>
      </c>
      <c r="I688" s="797" t="str">
        <f t="shared" si="24"/>
        <v>NA</v>
      </c>
      <c r="J688" s="797" t="str">
        <f t="shared" si="23"/>
        <v>NA</v>
      </c>
      <c r="K688" s="797" t="str">
        <f t="shared" si="23"/>
        <v>NA</v>
      </c>
      <c r="L688" s="797" t="str">
        <f t="shared" si="23"/>
        <v>NA</v>
      </c>
      <c r="M688" s="797" t="str">
        <f t="shared" si="23"/>
        <v>NA</v>
      </c>
      <c r="N688" s="797" t="b">
        <v>1</v>
      </c>
    </row>
    <row r="689" spans="1:14" ht="25.5" x14ac:dyDescent="0.25">
      <c r="A689" s="41" t="s">
        <v>166</v>
      </c>
      <c r="B689" s="47" t="s">
        <v>167</v>
      </c>
      <c r="C689" s="43" t="s">
        <v>4054</v>
      </c>
      <c r="D689" s="44"/>
      <c r="E689" s="47"/>
      <c r="F689" s="46">
        <v>567</v>
      </c>
      <c r="G689" s="797" t="str">
        <f t="shared" si="24"/>
        <v>NA</v>
      </c>
      <c r="H689" s="797" t="str">
        <f t="shared" si="24"/>
        <v>NA</v>
      </c>
      <c r="I689" s="797" t="str">
        <f t="shared" si="24"/>
        <v>NA</v>
      </c>
      <c r="J689" s="797" t="str">
        <f t="shared" si="23"/>
        <v>NA</v>
      </c>
      <c r="K689" s="797" t="str">
        <f t="shared" si="23"/>
        <v>NA</v>
      </c>
      <c r="L689" s="797" t="str">
        <f t="shared" si="23"/>
        <v>NA</v>
      </c>
      <c r="M689" s="797" t="str">
        <f t="shared" si="23"/>
        <v>NA</v>
      </c>
      <c r="N689" s="797" t="b">
        <v>1</v>
      </c>
    </row>
    <row r="690" spans="1:14" ht="25.5" x14ac:dyDescent="0.25">
      <c r="A690" s="41" t="s">
        <v>168</v>
      </c>
      <c r="B690" s="47" t="s">
        <v>169</v>
      </c>
      <c r="C690" s="43" t="s">
        <v>4055</v>
      </c>
      <c r="D690" s="44"/>
      <c r="E690" s="47"/>
      <c r="F690" s="46">
        <v>707</v>
      </c>
      <c r="G690" s="797" t="str">
        <f t="shared" si="24"/>
        <v>NA</v>
      </c>
      <c r="H690" s="797" t="str">
        <f t="shared" si="24"/>
        <v>NA</v>
      </c>
      <c r="I690" s="797" t="str">
        <f t="shared" si="24"/>
        <v>NA</v>
      </c>
      <c r="J690" s="797" t="str">
        <f t="shared" si="23"/>
        <v>NA</v>
      </c>
      <c r="K690" s="797" t="str">
        <f t="shared" si="23"/>
        <v>NA</v>
      </c>
      <c r="L690" s="797" t="str">
        <f t="shared" si="23"/>
        <v>NA</v>
      </c>
      <c r="M690" s="797" t="str">
        <f t="shared" si="23"/>
        <v>NA</v>
      </c>
      <c r="N690" s="797" t="b">
        <v>1</v>
      </c>
    </row>
    <row r="691" spans="1:14" ht="25.5" x14ac:dyDescent="0.25">
      <c r="A691" s="41" t="s">
        <v>225</v>
      </c>
      <c r="B691" s="47" t="s">
        <v>226</v>
      </c>
      <c r="C691" s="43" t="s">
        <v>4056</v>
      </c>
      <c r="D691" s="44"/>
      <c r="E691" s="47"/>
      <c r="F691" s="46">
        <v>1157</v>
      </c>
      <c r="G691" s="797" t="str">
        <f t="shared" si="24"/>
        <v>NA</v>
      </c>
      <c r="H691" s="797" t="str">
        <f t="shared" si="24"/>
        <v>NA</v>
      </c>
      <c r="I691" s="797" t="str">
        <f t="shared" si="24"/>
        <v>NA</v>
      </c>
      <c r="J691" s="797" t="str">
        <f t="shared" si="23"/>
        <v>NA</v>
      </c>
      <c r="K691" s="797" t="str">
        <f t="shared" si="23"/>
        <v>NA</v>
      </c>
      <c r="L691" s="797" t="str">
        <f t="shared" si="23"/>
        <v>NA</v>
      </c>
      <c r="M691" s="797" t="str">
        <f t="shared" si="23"/>
        <v>NA</v>
      </c>
      <c r="N691" s="797" t="b">
        <v>1</v>
      </c>
    </row>
    <row r="692" spans="1:14" ht="25.5" x14ac:dyDescent="0.25">
      <c r="A692" s="41" t="s">
        <v>227</v>
      </c>
      <c r="B692" s="47" t="s">
        <v>228</v>
      </c>
      <c r="C692" s="43" t="s">
        <v>4057</v>
      </c>
      <c r="D692" s="44"/>
      <c r="E692" s="47"/>
      <c r="F692" s="46">
        <v>1296</v>
      </c>
      <c r="G692" s="797">
        <f t="shared" si="24"/>
        <v>446</v>
      </c>
      <c r="H692" s="797">
        <f t="shared" si="24"/>
        <v>446</v>
      </c>
      <c r="I692" s="797">
        <f t="shared" si="24"/>
        <v>586</v>
      </c>
      <c r="J692" s="797">
        <f t="shared" si="23"/>
        <v>407</v>
      </c>
      <c r="K692" s="797">
        <f t="shared" si="23"/>
        <v>647</v>
      </c>
      <c r="L692" s="797">
        <f t="shared" si="23"/>
        <v>557</v>
      </c>
      <c r="M692" s="797">
        <f t="shared" si="23"/>
        <v>626</v>
      </c>
      <c r="N692" s="797" t="b">
        <v>0</v>
      </c>
    </row>
    <row r="693" spans="1:14" ht="25.5" x14ac:dyDescent="0.25">
      <c r="A693" s="41" t="s">
        <v>5428</v>
      </c>
      <c r="B693" s="47" t="s">
        <v>178</v>
      </c>
      <c r="C693" s="43" t="s">
        <v>4058</v>
      </c>
      <c r="D693" s="44"/>
      <c r="E693" s="47"/>
      <c r="F693" s="46">
        <v>153</v>
      </c>
      <c r="G693" s="797">
        <f t="shared" si="24"/>
        <v>53</v>
      </c>
      <c r="H693" s="797">
        <f t="shared" si="24"/>
        <v>53</v>
      </c>
      <c r="I693" s="797">
        <f t="shared" si="24"/>
        <v>69</v>
      </c>
      <c r="J693" s="797">
        <f t="shared" si="23"/>
        <v>48</v>
      </c>
      <c r="K693" s="797">
        <f t="shared" si="23"/>
        <v>76</v>
      </c>
      <c r="L693" s="797">
        <f t="shared" si="23"/>
        <v>66</v>
      </c>
      <c r="M693" s="797">
        <f t="shared" si="23"/>
        <v>74</v>
      </c>
      <c r="N693" s="797" t="b">
        <v>0</v>
      </c>
    </row>
    <row r="694" spans="1:14" ht="38.25" x14ac:dyDescent="0.25">
      <c r="A694" s="41" t="s">
        <v>5820</v>
      </c>
      <c r="B694" s="47" t="s">
        <v>4000</v>
      </c>
      <c r="C694" s="43" t="s">
        <v>7930</v>
      </c>
      <c r="D694" s="44"/>
      <c r="E694" s="47"/>
      <c r="F694" s="46">
        <v>359</v>
      </c>
      <c r="G694" s="797" t="str">
        <f t="shared" si="24"/>
        <v>NA</v>
      </c>
      <c r="H694" s="797" t="str">
        <f t="shared" si="24"/>
        <v>NA</v>
      </c>
      <c r="I694" s="797" t="str">
        <f t="shared" si="24"/>
        <v>NA</v>
      </c>
      <c r="J694" s="797" t="str">
        <f t="shared" si="23"/>
        <v>NA</v>
      </c>
      <c r="K694" s="797" t="str">
        <f t="shared" si="23"/>
        <v>NA</v>
      </c>
      <c r="L694" s="797" t="str">
        <f t="shared" si="23"/>
        <v>NA</v>
      </c>
      <c r="M694" s="797" t="str">
        <f t="shared" si="23"/>
        <v>NA</v>
      </c>
      <c r="N694" s="797" t="b">
        <v>1</v>
      </c>
    </row>
    <row r="695" spans="1:14" ht="25.5" x14ac:dyDescent="0.25">
      <c r="A695" s="41" t="s">
        <v>730</v>
      </c>
      <c r="B695" s="47" t="s">
        <v>180</v>
      </c>
      <c r="C695" s="43" t="s">
        <v>4059</v>
      </c>
      <c r="D695" s="44"/>
      <c r="E695" s="47"/>
      <c r="F695" s="46">
        <v>821</v>
      </c>
      <c r="G695" s="797" t="str">
        <f t="shared" si="24"/>
        <v>NA</v>
      </c>
      <c r="H695" s="797" t="str">
        <f t="shared" si="24"/>
        <v>NA</v>
      </c>
      <c r="I695" s="797" t="str">
        <f t="shared" si="24"/>
        <v>NA</v>
      </c>
      <c r="J695" s="797" t="str">
        <f t="shared" si="23"/>
        <v>NA</v>
      </c>
      <c r="K695" s="797" t="str">
        <f t="shared" si="23"/>
        <v>NA</v>
      </c>
      <c r="L695" s="797" t="str">
        <f t="shared" si="23"/>
        <v>NA</v>
      </c>
      <c r="M695" s="797" t="str">
        <f t="shared" si="23"/>
        <v>NA</v>
      </c>
      <c r="N695" s="797" t="b">
        <v>1</v>
      </c>
    </row>
    <row r="696" spans="1:14" ht="25.5" x14ac:dyDescent="0.25">
      <c r="A696" s="41" t="s">
        <v>5822</v>
      </c>
      <c r="B696" s="47" t="s">
        <v>5823</v>
      </c>
      <c r="C696" s="43" t="s">
        <v>7931</v>
      </c>
      <c r="D696" s="44"/>
      <c r="E696" s="47"/>
      <c r="F696" s="46">
        <v>851</v>
      </c>
      <c r="G696" s="797">
        <f t="shared" si="24"/>
        <v>293</v>
      </c>
      <c r="H696" s="797">
        <f t="shared" si="24"/>
        <v>293</v>
      </c>
      <c r="I696" s="797">
        <f t="shared" si="24"/>
        <v>385</v>
      </c>
      <c r="J696" s="797">
        <f t="shared" si="23"/>
        <v>267</v>
      </c>
      <c r="K696" s="797">
        <f t="shared" si="23"/>
        <v>425</v>
      </c>
      <c r="L696" s="797">
        <f t="shared" si="23"/>
        <v>366</v>
      </c>
      <c r="M696" s="797">
        <f t="shared" si="23"/>
        <v>411</v>
      </c>
      <c r="N696" s="797" t="b">
        <v>0</v>
      </c>
    </row>
    <row r="697" spans="1:14" ht="25.5" x14ac:dyDescent="0.25">
      <c r="A697" s="41" t="s">
        <v>5429</v>
      </c>
      <c r="B697" s="47" t="s">
        <v>182</v>
      </c>
      <c r="C697" s="43" t="s">
        <v>4060</v>
      </c>
      <c r="D697" s="44"/>
      <c r="E697" s="47"/>
      <c r="F697" s="46">
        <v>306</v>
      </c>
      <c r="G697" s="797">
        <f t="shared" si="24"/>
        <v>105</v>
      </c>
      <c r="H697" s="797">
        <f t="shared" si="24"/>
        <v>105</v>
      </c>
      <c r="I697" s="797">
        <f t="shared" si="24"/>
        <v>138</v>
      </c>
      <c r="J697" s="797">
        <f t="shared" si="23"/>
        <v>96</v>
      </c>
      <c r="K697" s="797">
        <f t="shared" si="23"/>
        <v>153</v>
      </c>
      <c r="L697" s="797">
        <f t="shared" si="23"/>
        <v>132</v>
      </c>
      <c r="M697" s="797">
        <f t="shared" si="23"/>
        <v>148</v>
      </c>
      <c r="N697" s="797" t="b">
        <v>0</v>
      </c>
    </row>
    <row r="698" spans="1:14" ht="38.25" x14ac:dyDescent="0.25">
      <c r="A698" s="41" t="s">
        <v>5825</v>
      </c>
      <c r="B698" s="47" t="s">
        <v>5826</v>
      </c>
      <c r="C698" s="43" t="s">
        <v>7932</v>
      </c>
      <c r="D698" s="44"/>
      <c r="E698" s="47"/>
      <c r="F698" s="46">
        <v>663</v>
      </c>
      <c r="G698" s="797" t="str">
        <f t="shared" si="24"/>
        <v>NA</v>
      </c>
      <c r="H698" s="797" t="str">
        <f t="shared" si="24"/>
        <v>NA</v>
      </c>
      <c r="I698" s="797" t="str">
        <f t="shared" si="24"/>
        <v>NA</v>
      </c>
      <c r="J698" s="797" t="str">
        <f t="shared" si="23"/>
        <v>NA</v>
      </c>
      <c r="K698" s="797" t="str">
        <f t="shared" si="23"/>
        <v>NA</v>
      </c>
      <c r="L698" s="797" t="str">
        <f t="shared" si="23"/>
        <v>NA</v>
      </c>
      <c r="M698" s="797" t="str">
        <f t="shared" si="23"/>
        <v>NA</v>
      </c>
      <c r="N698" s="797" t="b">
        <v>1</v>
      </c>
    </row>
    <row r="699" spans="1:14" ht="25.5" x14ac:dyDescent="0.25">
      <c r="A699" s="41" t="s">
        <v>733</v>
      </c>
      <c r="B699" s="47" t="s">
        <v>184</v>
      </c>
      <c r="C699" s="43" t="s">
        <v>4061</v>
      </c>
      <c r="D699" s="44"/>
      <c r="E699" s="47"/>
      <c r="F699" s="46">
        <v>1074</v>
      </c>
      <c r="G699" s="797" t="str">
        <f t="shared" si="24"/>
        <v>NA</v>
      </c>
      <c r="H699" s="797" t="str">
        <f t="shared" si="24"/>
        <v>NA</v>
      </c>
      <c r="I699" s="797" t="str">
        <f t="shared" si="24"/>
        <v>NA</v>
      </c>
      <c r="J699" s="797" t="str">
        <f t="shared" si="23"/>
        <v>NA</v>
      </c>
      <c r="K699" s="797" t="str">
        <f t="shared" si="23"/>
        <v>NA</v>
      </c>
      <c r="L699" s="797" t="str">
        <f t="shared" si="23"/>
        <v>NA</v>
      </c>
      <c r="M699" s="797" t="str">
        <f t="shared" si="23"/>
        <v>NA</v>
      </c>
      <c r="N699" s="797" t="b">
        <v>1</v>
      </c>
    </row>
    <row r="700" spans="1:14" ht="26.25" thickBot="1" x14ac:dyDescent="0.3">
      <c r="A700" s="48" t="s">
        <v>7884</v>
      </c>
      <c r="B700" s="62" t="s">
        <v>5828</v>
      </c>
      <c r="C700" s="50" t="s">
        <v>7933</v>
      </c>
      <c r="D700" s="51"/>
      <c r="E700" s="62"/>
      <c r="F700" s="53">
        <v>1133</v>
      </c>
      <c r="G700" s="797">
        <f t="shared" si="24"/>
        <v>390</v>
      </c>
      <c r="H700" s="797">
        <f t="shared" si="24"/>
        <v>390</v>
      </c>
      <c r="I700" s="797">
        <f t="shared" si="24"/>
        <v>512</v>
      </c>
      <c r="J700" s="797">
        <f t="shared" si="23"/>
        <v>356</v>
      </c>
      <c r="K700" s="797">
        <f t="shared" si="23"/>
        <v>565</v>
      </c>
      <c r="L700" s="797">
        <f t="shared" si="23"/>
        <v>487</v>
      </c>
      <c r="M700" s="797">
        <f t="shared" si="23"/>
        <v>547</v>
      </c>
      <c r="N700" s="797" t="b">
        <v>0</v>
      </c>
    </row>
    <row r="701" spans="1:14" x14ac:dyDescent="0.25">
      <c r="A701" s="69"/>
      <c r="B701" s="42"/>
      <c r="C701" s="43"/>
      <c r="D701" s="44"/>
      <c r="E701" s="47"/>
      <c r="F701" s="10" t="s">
        <v>5249</v>
      </c>
      <c r="G701" s="797" t="str">
        <f t="shared" si="24"/>
        <v/>
      </c>
      <c r="H701" s="797" t="str">
        <f t="shared" si="24"/>
        <v/>
      </c>
      <c r="I701" s="797" t="str">
        <f t="shared" si="24"/>
        <v/>
      </c>
      <c r="J701" s="797" t="str">
        <f t="shared" si="23"/>
        <v/>
      </c>
      <c r="K701" s="797" t="str">
        <f t="shared" si="23"/>
        <v/>
      </c>
      <c r="L701" s="797" t="str">
        <f t="shared" si="23"/>
        <v/>
      </c>
      <c r="M701" s="797" t="str">
        <f t="shared" si="23"/>
        <v/>
      </c>
      <c r="N701" s="797" t="b">
        <v>0</v>
      </c>
    </row>
    <row r="702" spans="1:14" ht="15.75" thickBot="1" x14ac:dyDescent="0.3">
      <c r="A702" s="99" t="s">
        <v>4062</v>
      </c>
      <c r="B702" s="55"/>
      <c r="C702" s="56"/>
      <c r="D702" s="57"/>
      <c r="E702" s="58"/>
      <c r="F702" s="59" t="s">
        <v>5249</v>
      </c>
      <c r="G702" s="797" t="str">
        <f t="shared" si="24"/>
        <v/>
      </c>
      <c r="H702" s="797" t="str">
        <f t="shared" si="24"/>
        <v/>
      </c>
      <c r="I702" s="797" t="str">
        <f t="shared" si="24"/>
        <v/>
      </c>
      <c r="J702" s="797" t="str">
        <f t="shared" si="23"/>
        <v/>
      </c>
      <c r="K702" s="797" t="str">
        <f t="shared" si="23"/>
        <v/>
      </c>
      <c r="L702" s="797" t="str">
        <f t="shared" si="23"/>
        <v/>
      </c>
      <c r="M702" s="797" t="str">
        <f t="shared" si="23"/>
        <v/>
      </c>
      <c r="N702" s="797" t="b">
        <v>0</v>
      </c>
    </row>
    <row r="703" spans="1:14" s="5" customFormat="1" ht="25.5" x14ac:dyDescent="0.25">
      <c r="A703" s="100" t="s">
        <v>164</v>
      </c>
      <c r="B703" s="61" t="s">
        <v>165</v>
      </c>
      <c r="C703" s="94" t="s">
        <v>4063</v>
      </c>
      <c r="D703" s="60"/>
      <c r="E703" s="61"/>
      <c r="F703" s="95">
        <v>38</v>
      </c>
      <c r="G703" s="797" t="str">
        <f t="shared" si="24"/>
        <v>NA</v>
      </c>
      <c r="H703" s="797" t="str">
        <f t="shared" si="24"/>
        <v>NA</v>
      </c>
      <c r="I703" s="797" t="str">
        <f t="shared" si="24"/>
        <v>NA</v>
      </c>
      <c r="J703" s="797" t="str">
        <f t="shared" si="23"/>
        <v>NA</v>
      </c>
      <c r="K703" s="797" t="str">
        <f t="shared" si="23"/>
        <v>NA</v>
      </c>
      <c r="L703" s="797" t="str">
        <f t="shared" si="23"/>
        <v>NA</v>
      </c>
      <c r="M703" s="797" t="str">
        <f t="shared" si="23"/>
        <v>NA</v>
      </c>
      <c r="N703" s="797" t="b">
        <v>1</v>
      </c>
    </row>
    <row r="704" spans="1:14" s="5" customFormat="1" ht="25.5" x14ac:dyDescent="0.25">
      <c r="A704" s="41" t="s">
        <v>166</v>
      </c>
      <c r="B704" s="47" t="s">
        <v>167</v>
      </c>
      <c r="C704" s="43" t="s">
        <v>4064</v>
      </c>
      <c r="D704" s="44"/>
      <c r="E704" s="47"/>
      <c r="F704" s="46">
        <v>165</v>
      </c>
      <c r="G704" s="797" t="str">
        <f t="shared" si="24"/>
        <v>NA</v>
      </c>
      <c r="H704" s="797" t="str">
        <f t="shared" si="24"/>
        <v>NA</v>
      </c>
      <c r="I704" s="797" t="str">
        <f t="shared" si="24"/>
        <v>NA</v>
      </c>
      <c r="J704" s="797" t="str">
        <f t="shared" si="23"/>
        <v>NA</v>
      </c>
      <c r="K704" s="797" t="str">
        <f t="shared" si="23"/>
        <v>NA</v>
      </c>
      <c r="L704" s="797" t="str">
        <f t="shared" si="23"/>
        <v>NA</v>
      </c>
      <c r="M704" s="797" t="str">
        <f t="shared" si="23"/>
        <v>NA</v>
      </c>
      <c r="N704" s="797" t="b">
        <v>1</v>
      </c>
    </row>
    <row r="705" spans="1:14" s="5" customFormat="1" ht="25.5" x14ac:dyDescent="0.25">
      <c r="A705" s="41" t="s">
        <v>168</v>
      </c>
      <c r="B705" s="47" t="s">
        <v>169</v>
      </c>
      <c r="C705" s="43" t="s">
        <v>4065</v>
      </c>
      <c r="D705" s="44"/>
      <c r="E705" s="47"/>
      <c r="F705" s="46">
        <v>245</v>
      </c>
      <c r="G705" s="797" t="str">
        <f t="shared" si="24"/>
        <v>NA</v>
      </c>
      <c r="H705" s="797" t="str">
        <f t="shared" si="24"/>
        <v>NA</v>
      </c>
      <c r="I705" s="797" t="str">
        <f t="shared" si="24"/>
        <v>NA</v>
      </c>
      <c r="J705" s="797" t="str">
        <f t="shared" si="23"/>
        <v>NA</v>
      </c>
      <c r="K705" s="797" t="str">
        <f t="shared" si="23"/>
        <v>NA</v>
      </c>
      <c r="L705" s="797" t="str">
        <f t="shared" si="23"/>
        <v>NA</v>
      </c>
      <c r="M705" s="797" t="str">
        <f t="shared" si="23"/>
        <v>NA</v>
      </c>
      <c r="N705" s="797" t="b">
        <v>1</v>
      </c>
    </row>
    <row r="706" spans="1:14" s="5" customFormat="1" ht="25.5" x14ac:dyDescent="0.25">
      <c r="A706" s="41" t="s">
        <v>225</v>
      </c>
      <c r="B706" s="47" t="s">
        <v>226</v>
      </c>
      <c r="C706" s="43" t="s">
        <v>4066</v>
      </c>
      <c r="D706" s="44"/>
      <c r="E706" s="47"/>
      <c r="F706" s="46">
        <v>654</v>
      </c>
      <c r="G706" s="797" t="str">
        <f t="shared" si="24"/>
        <v>NA</v>
      </c>
      <c r="H706" s="797" t="str">
        <f t="shared" si="24"/>
        <v>NA</v>
      </c>
      <c r="I706" s="797" t="str">
        <f t="shared" si="24"/>
        <v>NA</v>
      </c>
      <c r="J706" s="797" t="str">
        <f t="shared" si="23"/>
        <v>NA</v>
      </c>
      <c r="K706" s="797" t="str">
        <f t="shared" si="23"/>
        <v>NA</v>
      </c>
      <c r="L706" s="797" t="str">
        <f t="shared" si="23"/>
        <v>NA</v>
      </c>
      <c r="M706" s="797" t="str">
        <f t="shared" si="23"/>
        <v>NA</v>
      </c>
      <c r="N706" s="797" t="b">
        <v>1</v>
      </c>
    </row>
    <row r="707" spans="1:14" s="5" customFormat="1" ht="25.5" x14ac:dyDescent="0.25">
      <c r="A707" s="41" t="s">
        <v>227</v>
      </c>
      <c r="B707" s="47" t="s">
        <v>228</v>
      </c>
      <c r="C707" s="43" t="s">
        <v>4067</v>
      </c>
      <c r="D707" s="44"/>
      <c r="E707" s="47"/>
      <c r="F707" s="46">
        <v>734</v>
      </c>
      <c r="G707" s="797">
        <f t="shared" si="24"/>
        <v>252</v>
      </c>
      <c r="H707" s="797">
        <f t="shared" si="24"/>
        <v>252</v>
      </c>
      <c r="I707" s="797">
        <f t="shared" si="24"/>
        <v>332</v>
      </c>
      <c r="J707" s="797">
        <f t="shared" si="23"/>
        <v>230</v>
      </c>
      <c r="K707" s="797">
        <f t="shared" si="23"/>
        <v>366</v>
      </c>
      <c r="L707" s="797">
        <f t="shared" si="23"/>
        <v>316</v>
      </c>
      <c r="M707" s="797">
        <f t="shared" si="23"/>
        <v>355</v>
      </c>
      <c r="N707" s="797" t="b">
        <v>0</v>
      </c>
    </row>
    <row r="708" spans="1:14" s="5" customFormat="1" ht="25.5" x14ac:dyDescent="0.25">
      <c r="A708" s="41" t="s">
        <v>5428</v>
      </c>
      <c r="B708" s="47" t="s">
        <v>178</v>
      </c>
      <c r="C708" s="43" t="s">
        <v>4068</v>
      </c>
      <c r="D708" s="44"/>
      <c r="E708" s="47"/>
      <c r="F708" s="46">
        <v>405</v>
      </c>
      <c r="G708" s="797">
        <f t="shared" si="24"/>
        <v>139</v>
      </c>
      <c r="H708" s="797">
        <f t="shared" si="24"/>
        <v>139</v>
      </c>
      <c r="I708" s="797">
        <f t="shared" si="24"/>
        <v>183</v>
      </c>
      <c r="J708" s="797">
        <f t="shared" si="23"/>
        <v>127</v>
      </c>
      <c r="K708" s="797">
        <f t="shared" si="23"/>
        <v>202</v>
      </c>
      <c r="L708" s="797">
        <f t="shared" si="23"/>
        <v>174</v>
      </c>
      <c r="M708" s="797">
        <f t="shared" si="23"/>
        <v>196</v>
      </c>
      <c r="N708" s="797" t="b">
        <v>0</v>
      </c>
    </row>
    <row r="709" spans="1:14" s="5" customFormat="1" ht="38.25" x14ac:dyDescent="0.25">
      <c r="A709" s="41" t="s">
        <v>5820</v>
      </c>
      <c r="B709" s="47" t="s">
        <v>4000</v>
      </c>
      <c r="C709" s="43" t="s">
        <v>7949</v>
      </c>
      <c r="D709" s="44"/>
      <c r="E709" s="47"/>
      <c r="F709" s="46">
        <v>453</v>
      </c>
      <c r="G709" s="797" t="str">
        <f t="shared" si="24"/>
        <v>NA</v>
      </c>
      <c r="H709" s="797" t="str">
        <f t="shared" si="24"/>
        <v>NA</v>
      </c>
      <c r="I709" s="797" t="str">
        <f t="shared" si="24"/>
        <v>NA</v>
      </c>
      <c r="J709" s="797" t="str">
        <f t="shared" si="23"/>
        <v>NA</v>
      </c>
      <c r="K709" s="797" t="str">
        <f t="shared" si="23"/>
        <v>NA</v>
      </c>
      <c r="L709" s="797" t="str">
        <f t="shared" si="23"/>
        <v>NA</v>
      </c>
      <c r="M709" s="797" t="str">
        <f t="shared" si="23"/>
        <v>NA</v>
      </c>
      <c r="N709" s="797" t="b">
        <v>1</v>
      </c>
    </row>
    <row r="710" spans="1:14" s="5" customFormat="1" ht="25.5" x14ac:dyDescent="0.25">
      <c r="A710" s="41" t="s">
        <v>730</v>
      </c>
      <c r="B710" s="47" t="s">
        <v>180</v>
      </c>
      <c r="C710" s="43" t="s">
        <v>4069</v>
      </c>
      <c r="D710" s="44"/>
      <c r="E710" s="47"/>
      <c r="F710" s="46">
        <v>842</v>
      </c>
      <c r="G710" s="797" t="str">
        <f t="shared" si="24"/>
        <v>NA</v>
      </c>
      <c r="H710" s="797" t="str">
        <f t="shared" si="24"/>
        <v>NA</v>
      </c>
      <c r="I710" s="797" t="str">
        <f t="shared" si="24"/>
        <v>NA</v>
      </c>
      <c r="J710" s="797" t="str">
        <f t="shared" si="23"/>
        <v>NA</v>
      </c>
      <c r="K710" s="797" t="str">
        <f t="shared" si="23"/>
        <v>NA</v>
      </c>
      <c r="L710" s="797" t="str">
        <f t="shared" si="23"/>
        <v>NA</v>
      </c>
      <c r="M710" s="797" t="str">
        <f t="shared" si="23"/>
        <v>NA</v>
      </c>
      <c r="N710" s="797" t="b">
        <v>1</v>
      </c>
    </row>
    <row r="711" spans="1:14" s="5" customFormat="1" ht="25.5" x14ac:dyDescent="0.25">
      <c r="A711" s="41" t="s">
        <v>5822</v>
      </c>
      <c r="B711" s="47" t="s">
        <v>5823</v>
      </c>
      <c r="C711" s="43" t="s">
        <v>7950</v>
      </c>
      <c r="D711" s="44"/>
      <c r="E711" s="47"/>
      <c r="F711" s="46">
        <v>890</v>
      </c>
      <c r="G711" s="797">
        <f t="shared" si="24"/>
        <v>306</v>
      </c>
      <c r="H711" s="797">
        <f t="shared" si="24"/>
        <v>306</v>
      </c>
      <c r="I711" s="797">
        <f t="shared" si="24"/>
        <v>402</v>
      </c>
      <c r="J711" s="797">
        <f t="shared" si="23"/>
        <v>279</v>
      </c>
      <c r="K711" s="797">
        <f t="shared" si="23"/>
        <v>444</v>
      </c>
      <c r="L711" s="797">
        <f t="shared" si="23"/>
        <v>383</v>
      </c>
      <c r="M711" s="797">
        <f t="shared" si="23"/>
        <v>430</v>
      </c>
      <c r="N711" s="797" t="b">
        <v>0</v>
      </c>
    </row>
    <row r="712" spans="1:14" s="5" customFormat="1" ht="25.5" x14ac:dyDescent="0.25">
      <c r="A712" s="41" t="s">
        <v>5429</v>
      </c>
      <c r="B712" s="47" t="s">
        <v>182</v>
      </c>
      <c r="C712" s="43" t="s">
        <v>4070</v>
      </c>
      <c r="D712" s="44"/>
      <c r="E712" s="47"/>
      <c r="F712" s="46">
        <v>810</v>
      </c>
      <c r="G712" s="797">
        <f t="shared" si="24"/>
        <v>279</v>
      </c>
      <c r="H712" s="797">
        <f t="shared" si="24"/>
        <v>279</v>
      </c>
      <c r="I712" s="797">
        <f t="shared" si="24"/>
        <v>366</v>
      </c>
      <c r="J712" s="797">
        <f t="shared" si="23"/>
        <v>254</v>
      </c>
      <c r="K712" s="797">
        <f t="shared" si="23"/>
        <v>404</v>
      </c>
      <c r="L712" s="797">
        <f t="shared" si="23"/>
        <v>348</v>
      </c>
      <c r="M712" s="797">
        <f t="shared" si="23"/>
        <v>391</v>
      </c>
      <c r="N712" s="797" t="b">
        <v>0</v>
      </c>
    </row>
    <row r="713" spans="1:14" s="5" customFormat="1" ht="38.25" x14ac:dyDescent="0.25">
      <c r="A713" s="41" t="s">
        <v>5825</v>
      </c>
      <c r="B713" s="47" t="s">
        <v>5826</v>
      </c>
      <c r="C713" s="43" t="s">
        <v>7951</v>
      </c>
      <c r="D713" s="44"/>
      <c r="E713" s="47"/>
      <c r="F713" s="46">
        <v>858</v>
      </c>
      <c r="G713" s="797" t="str">
        <f t="shared" si="24"/>
        <v>NA</v>
      </c>
      <c r="H713" s="797" t="str">
        <f t="shared" si="24"/>
        <v>NA</v>
      </c>
      <c r="I713" s="797" t="str">
        <f t="shared" si="24"/>
        <v>NA</v>
      </c>
      <c r="J713" s="797" t="str">
        <f t="shared" si="23"/>
        <v>NA</v>
      </c>
      <c r="K713" s="797" t="str">
        <f t="shared" si="23"/>
        <v>NA</v>
      </c>
      <c r="L713" s="797" t="str">
        <f t="shared" si="23"/>
        <v>NA</v>
      </c>
      <c r="M713" s="797" t="str">
        <f t="shared" si="23"/>
        <v>NA</v>
      </c>
      <c r="N713" s="797" t="b">
        <v>1</v>
      </c>
    </row>
    <row r="714" spans="1:14" s="5" customFormat="1" ht="25.5" x14ac:dyDescent="0.25">
      <c r="A714" s="41" t="s">
        <v>733</v>
      </c>
      <c r="B714" s="47" t="s">
        <v>184</v>
      </c>
      <c r="C714" s="43" t="s">
        <v>4071</v>
      </c>
      <c r="D714" s="44"/>
      <c r="E714" s="47"/>
      <c r="F714" s="46">
        <v>1519</v>
      </c>
      <c r="G714" s="797" t="str">
        <f t="shared" si="24"/>
        <v>NA</v>
      </c>
      <c r="H714" s="797" t="str">
        <f t="shared" si="24"/>
        <v>NA</v>
      </c>
      <c r="I714" s="797" t="str">
        <f t="shared" si="24"/>
        <v>NA</v>
      </c>
      <c r="J714" s="797" t="str">
        <f t="shared" si="23"/>
        <v>NA</v>
      </c>
      <c r="K714" s="797" t="str">
        <f t="shared" si="23"/>
        <v>NA</v>
      </c>
      <c r="L714" s="797" t="str">
        <f t="shared" si="23"/>
        <v>NA</v>
      </c>
      <c r="M714" s="797" t="str">
        <f t="shared" si="23"/>
        <v>NA</v>
      </c>
      <c r="N714" s="797" t="b">
        <v>1</v>
      </c>
    </row>
    <row r="715" spans="1:14" s="5" customFormat="1" ht="26.25" thickBot="1" x14ac:dyDescent="0.3">
      <c r="A715" s="48" t="s">
        <v>7884</v>
      </c>
      <c r="B715" s="62" t="s">
        <v>5828</v>
      </c>
      <c r="C715" s="50" t="s">
        <v>7952</v>
      </c>
      <c r="D715" s="51"/>
      <c r="E715" s="62"/>
      <c r="F715" s="53">
        <v>1567</v>
      </c>
      <c r="G715" s="797">
        <f t="shared" si="24"/>
        <v>539</v>
      </c>
      <c r="H715" s="797">
        <f t="shared" si="24"/>
        <v>539</v>
      </c>
      <c r="I715" s="797">
        <f t="shared" si="24"/>
        <v>708</v>
      </c>
      <c r="J715" s="797">
        <f t="shared" si="23"/>
        <v>492</v>
      </c>
      <c r="K715" s="797">
        <f t="shared" si="23"/>
        <v>782</v>
      </c>
      <c r="L715" s="797">
        <f t="shared" si="23"/>
        <v>674</v>
      </c>
      <c r="M715" s="797">
        <f t="shared" si="23"/>
        <v>757</v>
      </c>
      <c r="N715" s="797" t="b">
        <v>0</v>
      </c>
    </row>
    <row r="716" spans="1:14" s="5" customFormat="1" ht="15.75" thickBot="1" x14ac:dyDescent="0.3">
      <c r="A716" s="69"/>
      <c r="B716" s="42"/>
      <c r="C716" s="43"/>
      <c r="D716" s="44"/>
      <c r="E716" s="47"/>
      <c r="F716" s="10"/>
      <c r="G716" s="797" t="str">
        <f t="shared" si="24"/>
        <v/>
      </c>
      <c r="H716" s="797" t="str">
        <f t="shared" si="24"/>
        <v/>
      </c>
      <c r="I716" s="797" t="str">
        <f t="shared" si="24"/>
        <v/>
      </c>
      <c r="J716" s="797" t="str">
        <f t="shared" si="23"/>
        <v/>
      </c>
      <c r="K716" s="797" t="str">
        <f t="shared" si="23"/>
        <v/>
      </c>
      <c r="L716" s="797" t="str">
        <f t="shared" si="23"/>
        <v/>
      </c>
      <c r="M716" s="797" t="str">
        <f t="shared" si="23"/>
        <v/>
      </c>
      <c r="N716" s="797" t="b">
        <v>0</v>
      </c>
    </row>
    <row r="717" spans="1:14" s="5" customFormat="1" ht="26.25" thickBot="1" x14ac:dyDescent="0.3">
      <c r="A717" s="75" t="s">
        <v>446</v>
      </c>
      <c r="B717" s="76"/>
      <c r="C717" s="28"/>
      <c r="D717" s="29"/>
      <c r="E717" s="29"/>
      <c r="F717" s="78" t="s">
        <v>5249</v>
      </c>
      <c r="G717" s="797" t="str">
        <f t="shared" si="24"/>
        <v/>
      </c>
      <c r="H717" s="797" t="str">
        <f t="shared" si="24"/>
        <v/>
      </c>
      <c r="I717" s="797" t="str">
        <f t="shared" si="24"/>
        <v/>
      </c>
      <c r="J717" s="797" t="str">
        <f t="shared" si="23"/>
        <v/>
      </c>
      <c r="K717" s="797" t="str">
        <f t="shared" si="23"/>
        <v/>
      </c>
      <c r="L717" s="797" t="str">
        <f t="shared" si="23"/>
        <v/>
      </c>
      <c r="M717" s="797" t="str">
        <f t="shared" si="23"/>
        <v/>
      </c>
      <c r="N717" s="797" t="b">
        <v>0</v>
      </c>
    </row>
    <row r="718" spans="1:14" s="5" customFormat="1" ht="26.25" thickBot="1" x14ac:dyDescent="0.3">
      <c r="A718" s="31" t="s">
        <v>35</v>
      </c>
      <c r="B718" s="809" t="s">
        <v>36</v>
      </c>
      <c r="C718" s="806" t="s">
        <v>37</v>
      </c>
      <c r="D718" s="32" t="s">
        <v>38</v>
      </c>
      <c r="E718" s="33"/>
      <c r="F718" s="79" t="s">
        <v>9643</v>
      </c>
      <c r="G718" s="797" t="str">
        <f t="shared" si="24"/>
        <v/>
      </c>
      <c r="H718" s="797" t="str">
        <f t="shared" si="24"/>
        <v/>
      </c>
      <c r="I718" s="797" t="str">
        <f t="shared" si="24"/>
        <v/>
      </c>
      <c r="J718" s="797" t="str">
        <f t="shared" si="23"/>
        <v/>
      </c>
      <c r="K718" s="797" t="str">
        <f t="shared" si="23"/>
        <v/>
      </c>
      <c r="L718" s="797" t="str">
        <f t="shared" si="23"/>
        <v/>
      </c>
      <c r="M718" s="797" t="str">
        <f t="shared" si="23"/>
        <v/>
      </c>
      <c r="N718" s="797" t="b">
        <v>0</v>
      </c>
    </row>
    <row r="719" spans="1:14" s="5" customFormat="1" x14ac:dyDescent="0.25">
      <c r="A719" s="122" t="s">
        <v>447</v>
      </c>
      <c r="B719" s="98" t="s">
        <v>5813</v>
      </c>
      <c r="C719" s="111" t="s">
        <v>448</v>
      </c>
      <c r="D719" s="123"/>
      <c r="E719" s="45"/>
      <c r="F719" s="40">
        <v>7381.5</v>
      </c>
      <c r="G719" s="797">
        <f t="shared" si="24"/>
        <v>2539</v>
      </c>
      <c r="H719" s="797">
        <f t="shared" si="24"/>
        <v>2539</v>
      </c>
      <c r="I719" s="797">
        <f t="shared" si="24"/>
        <v>3336</v>
      </c>
      <c r="J719" s="797">
        <f t="shared" si="23"/>
        <v>2318</v>
      </c>
      <c r="K719" s="797">
        <f t="shared" si="23"/>
        <v>3683</v>
      </c>
      <c r="L719" s="797">
        <f t="shared" si="23"/>
        <v>3174</v>
      </c>
      <c r="M719" s="797">
        <f t="shared" si="23"/>
        <v>3565</v>
      </c>
      <c r="N719" s="797" t="b">
        <v>0</v>
      </c>
    </row>
    <row r="720" spans="1:14" s="5" customFormat="1" x14ac:dyDescent="0.25">
      <c r="A720" s="41" t="s">
        <v>449</v>
      </c>
      <c r="B720" s="42" t="s">
        <v>450</v>
      </c>
      <c r="C720" s="43" t="s">
        <v>448</v>
      </c>
      <c r="D720" s="44">
        <v>1</v>
      </c>
      <c r="E720" s="47"/>
      <c r="F720" s="46" t="s">
        <v>5249</v>
      </c>
      <c r="G720" s="797" t="str">
        <f t="shared" si="24"/>
        <v/>
      </c>
      <c r="H720" s="797" t="str">
        <f t="shared" si="24"/>
        <v/>
      </c>
      <c r="I720" s="797" t="str">
        <f t="shared" si="24"/>
        <v/>
      </c>
      <c r="J720" s="797" t="str">
        <f t="shared" si="23"/>
        <v/>
      </c>
      <c r="K720" s="797" t="str">
        <f t="shared" si="23"/>
        <v/>
      </c>
      <c r="L720" s="797" t="str">
        <f t="shared" si="23"/>
        <v/>
      </c>
      <c r="M720" s="797" t="str">
        <f t="shared" si="23"/>
        <v/>
      </c>
      <c r="N720" s="797" t="b">
        <v>0</v>
      </c>
    </row>
    <row r="721" spans="1:14" s="5" customFormat="1" x14ac:dyDescent="0.25">
      <c r="A721" s="41" t="s">
        <v>451</v>
      </c>
      <c r="B721" s="42" t="s">
        <v>452</v>
      </c>
      <c r="C721" s="43" t="s">
        <v>453</v>
      </c>
      <c r="D721" s="44">
        <v>4</v>
      </c>
      <c r="E721" s="47"/>
      <c r="F721" s="46" t="s">
        <v>5249</v>
      </c>
      <c r="G721" s="797" t="str">
        <f t="shared" si="24"/>
        <v/>
      </c>
      <c r="H721" s="797" t="str">
        <f t="shared" si="24"/>
        <v/>
      </c>
      <c r="I721" s="797" t="str">
        <f t="shared" si="24"/>
        <v/>
      </c>
      <c r="J721" s="797" t="str">
        <f t="shared" si="23"/>
        <v/>
      </c>
      <c r="K721" s="797" t="str">
        <f t="shared" si="23"/>
        <v/>
      </c>
      <c r="L721" s="797" t="str">
        <f t="shared" si="23"/>
        <v/>
      </c>
      <c r="M721" s="797" t="str">
        <f t="shared" si="23"/>
        <v/>
      </c>
      <c r="N721" s="797" t="b">
        <v>0</v>
      </c>
    </row>
    <row r="722" spans="1:14" s="5" customFormat="1" ht="51" x14ac:dyDescent="0.25">
      <c r="A722" s="41" t="s">
        <v>454</v>
      </c>
      <c r="B722" s="42" t="s">
        <v>455</v>
      </c>
      <c r="C722" s="43" t="s">
        <v>456</v>
      </c>
      <c r="D722" s="44">
        <v>4</v>
      </c>
      <c r="E722" s="47"/>
      <c r="F722" s="46" t="s">
        <v>5249</v>
      </c>
      <c r="G722" s="797" t="str">
        <f t="shared" si="24"/>
        <v/>
      </c>
      <c r="H722" s="797" t="str">
        <f t="shared" si="24"/>
        <v/>
      </c>
      <c r="I722" s="797" t="str">
        <f t="shared" si="24"/>
        <v/>
      </c>
      <c r="J722" s="797" t="str">
        <f t="shared" si="23"/>
        <v/>
      </c>
      <c r="K722" s="797" t="str">
        <f t="shared" si="23"/>
        <v/>
      </c>
      <c r="L722" s="797" t="str">
        <f t="shared" si="23"/>
        <v/>
      </c>
      <c r="M722" s="797" t="str">
        <f t="shared" si="23"/>
        <v/>
      </c>
      <c r="N722" s="797" t="b">
        <v>0</v>
      </c>
    </row>
    <row r="723" spans="1:14" s="5" customFormat="1" ht="51" x14ac:dyDescent="0.25">
      <c r="A723" s="41" t="s">
        <v>454</v>
      </c>
      <c r="B723" s="42" t="s">
        <v>457</v>
      </c>
      <c r="C723" s="43" t="s">
        <v>458</v>
      </c>
      <c r="D723" s="44">
        <v>4</v>
      </c>
      <c r="E723" s="47"/>
      <c r="F723" s="46" t="s">
        <v>5249</v>
      </c>
      <c r="G723" s="797" t="str">
        <f t="shared" si="24"/>
        <v/>
      </c>
      <c r="H723" s="797" t="str">
        <f t="shared" si="24"/>
        <v/>
      </c>
      <c r="I723" s="797" t="str">
        <f t="shared" si="24"/>
        <v/>
      </c>
      <c r="J723" s="797" t="str">
        <f t="shared" si="23"/>
        <v/>
      </c>
      <c r="K723" s="797" t="str">
        <f t="shared" si="23"/>
        <v/>
      </c>
      <c r="L723" s="797" t="str">
        <f t="shared" si="23"/>
        <v/>
      </c>
      <c r="M723" s="797" t="str">
        <f t="shared" si="23"/>
        <v/>
      </c>
      <c r="N723" s="797" t="b">
        <v>0</v>
      </c>
    </row>
    <row r="724" spans="1:14" s="5" customFormat="1" ht="25.5" x14ac:dyDescent="0.25">
      <c r="A724" s="41" t="s">
        <v>459</v>
      </c>
      <c r="B724" s="42" t="s">
        <v>434</v>
      </c>
      <c r="C724" s="43" t="s">
        <v>460</v>
      </c>
      <c r="D724" s="44">
        <v>16</v>
      </c>
      <c r="E724" s="47"/>
      <c r="F724" s="46" t="s">
        <v>5249</v>
      </c>
      <c r="G724" s="797" t="str">
        <f t="shared" si="24"/>
        <v/>
      </c>
      <c r="H724" s="797" t="str">
        <f t="shared" si="24"/>
        <v/>
      </c>
      <c r="I724" s="797" t="str">
        <f t="shared" si="24"/>
        <v/>
      </c>
      <c r="J724" s="797" t="str">
        <f t="shared" si="23"/>
        <v/>
      </c>
      <c r="K724" s="797" t="str">
        <f t="shared" si="23"/>
        <v/>
      </c>
      <c r="L724" s="797" t="str">
        <f t="shared" si="23"/>
        <v/>
      </c>
      <c r="M724" s="797" t="str">
        <f t="shared" si="23"/>
        <v/>
      </c>
      <c r="N724" s="797" t="b">
        <v>0</v>
      </c>
    </row>
    <row r="725" spans="1:14" s="5" customFormat="1" x14ac:dyDescent="0.25">
      <c r="A725" s="41" t="s">
        <v>463</v>
      </c>
      <c r="B725" s="42" t="s">
        <v>464</v>
      </c>
      <c r="C725" s="43" t="s">
        <v>465</v>
      </c>
      <c r="D725" s="44">
        <v>4</v>
      </c>
      <c r="E725" s="47"/>
      <c r="F725" s="46" t="s">
        <v>5249</v>
      </c>
      <c r="G725" s="797" t="str">
        <f t="shared" si="24"/>
        <v/>
      </c>
      <c r="H725" s="797" t="str">
        <f t="shared" si="24"/>
        <v/>
      </c>
      <c r="I725" s="797" t="str">
        <f t="shared" si="24"/>
        <v/>
      </c>
      <c r="J725" s="797" t="str">
        <f t="shared" si="23"/>
        <v/>
      </c>
      <c r="K725" s="797" t="str">
        <f t="shared" si="23"/>
        <v/>
      </c>
      <c r="L725" s="797" t="str">
        <f t="shared" si="23"/>
        <v/>
      </c>
      <c r="M725" s="797" t="str">
        <f t="shared" si="23"/>
        <v/>
      </c>
      <c r="N725" s="797" t="b">
        <v>0</v>
      </c>
    </row>
    <row r="726" spans="1:14" s="5" customFormat="1" x14ac:dyDescent="0.25">
      <c r="A726" s="41" t="s">
        <v>466</v>
      </c>
      <c r="B726" s="42" t="s">
        <v>467</v>
      </c>
      <c r="C726" s="43" t="s">
        <v>468</v>
      </c>
      <c r="D726" s="44">
        <v>4</v>
      </c>
      <c r="E726" s="47"/>
      <c r="F726" s="46" t="s">
        <v>5249</v>
      </c>
      <c r="G726" s="797" t="str">
        <f t="shared" si="24"/>
        <v/>
      </c>
      <c r="H726" s="797" t="str">
        <f t="shared" si="24"/>
        <v/>
      </c>
      <c r="I726" s="797" t="str">
        <f t="shared" si="24"/>
        <v/>
      </c>
      <c r="J726" s="797" t="str">
        <f t="shared" si="23"/>
        <v/>
      </c>
      <c r="K726" s="797" t="str">
        <f t="shared" si="23"/>
        <v/>
      </c>
      <c r="L726" s="797" t="str">
        <f t="shared" si="23"/>
        <v/>
      </c>
      <c r="M726" s="797" t="str">
        <f t="shared" si="23"/>
        <v/>
      </c>
      <c r="N726" s="797" t="b">
        <v>0</v>
      </c>
    </row>
    <row r="727" spans="1:14" s="5" customFormat="1" x14ac:dyDescent="0.25">
      <c r="A727" s="41" t="s">
        <v>469</v>
      </c>
      <c r="B727" s="42" t="s">
        <v>470</v>
      </c>
      <c r="C727" s="43" t="s">
        <v>471</v>
      </c>
      <c r="D727" s="44">
        <v>4</v>
      </c>
      <c r="E727" s="47"/>
      <c r="F727" s="46" t="s">
        <v>5249</v>
      </c>
      <c r="G727" s="797" t="str">
        <f t="shared" si="24"/>
        <v/>
      </c>
      <c r="H727" s="797" t="str">
        <f t="shared" si="24"/>
        <v/>
      </c>
      <c r="I727" s="797" t="str">
        <f t="shared" si="24"/>
        <v/>
      </c>
      <c r="J727" s="797" t="str">
        <f t="shared" si="23"/>
        <v/>
      </c>
      <c r="K727" s="797" t="str">
        <f t="shared" si="23"/>
        <v/>
      </c>
      <c r="L727" s="797" t="str">
        <f t="shared" si="23"/>
        <v/>
      </c>
      <c r="M727" s="797" t="str">
        <f t="shared" si="23"/>
        <v/>
      </c>
      <c r="N727" s="797" t="b">
        <v>0</v>
      </c>
    </row>
    <row r="728" spans="1:14" s="5" customFormat="1" ht="51" x14ac:dyDescent="0.25">
      <c r="A728" s="41" t="s">
        <v>49</v>
      </c>
      <c r="B728" s="42" t="s">
        <v>50</v>
      </c>
      <c r="C728" s="43" t="s">
        <v>51</v>
      </c>
      <c r="D728" s="44">
        <v>4</v>
      </c>
      <c r="E728" s="47"/>
      <c r="F728" s="46" t="s">
        <v>5249</v>
      </c>
      <c r="G728" s="797" t="str">
        <f t="shared" si="24"/>
        <v/>
      </c>
      <c r="H728" s="797" t="str">
        <f t="shared" si="24"/>
        <v/>
      </c>
      <c r="I728" s="797" t="str">
        <f t="shared" si="24"/>
        <v/>
      </c>
      <c r="J728" s="797" t="str">
        <f t="shared" si="23"/>
        <v/>
      </c>
      <c r="K728" s="797" t="str">
        <f t="shared" si="23"/>
        <v/>
      </c>
      <c r="L728" s="797" t="str">
        <f t="shared" si="23"/>
        <v/>
      </c>
      <c r="M728" s="797" t="str">
        <f t="shared" si="23"/>
        <v/>
      </c>
      <c r="N728" s="797" t="b">
        <v>0</v>
      </c>
    </row>
    <row r="729" spans="1:14" s="5" customFormat="1" ht="25.5" x14ac:dyDescent="0.25">
      <c r="A729" s="41" t="s">
        <v>474</v>
      </c>
      <c r="B729" s="42" t="s">
        <v>475</v>
      </c>
      <c r="C729" s="43" t="s">
        <v>476</v>
      </c>
      <c r="D729" s="44">
        <v>2</v>
      </c>
      <c r="E729" s="47"/>
      <c r="F729" s="46" t="s">
        <v>5249</v>
      </c>
      <c r="G729" s="797" t="str">
        <f t="shared" si="24"/>
        <v/>
      </c>
      <c r="H729" s="797" t="str">
        <f t="shared" si="24"/>
        <v/>
      </c>
      <c r="I729" s="797" t="str">
        <f t="shared" si="24"/>
        <v/>
      </c>
      <c r="J729" s="797" t="str">
        <f t="shared" si="23"/>
        <v/>
      </c>
      <c r="K729" s="797" t="str">
        <f t="shared" si="23"/>
        <v/>
      </c>
      <c r="L729" s="797" t="str">
        <f t="shared" si="23"/>
        <v/>
      </c>
      <c r="M729" s="797" t="str">
        <f t="shared" si="23"/>
        <v/>
      </c>
      <c r="N729" s="797" t="b">
        <v>0</v>
      </c>
    </row>
    <row r="730" spans="1:14" s="5" customFormat="1" x14ac:dyDescent="0.25">
      <c r="A730" s="41" t="s">
        <v>477</v>
      </c>
      <c r="B730" s="42" t="s">
        <v>478</v>
      </c>
      <c r="C730" s="43" t="s">
        <v>479</v>
      </c>
      <c r="D730" s="44">
        <v>1</v>
      </c>
      <c r="E730" s="47"/>
      <c r="F730" s="46" t="s">
        <v>5249</v>
      </c>
      <c r="G730" s="797" t="str">
        <f t="shared" si="24"/>
        <v/>
      </c>
      <c r="H730" s="797" t="str">
        <f t="shared" si="24"/>
        <v/>
      </c>
      <c r="I730" s="797" t="str">
        <f t="shared" si="24"/>
        <v/>
      </c>
      <c r="J730" s="797" t="str">
        <f t="shared" si="23"/>
        <v/>
      </c>
      <c r="K730" s="797" t="str">
        <f t="shared" si="23"/>
        <v/>
      </c>
      <c r="L730" s="797" t="str">
        <f t="shared" si="23"/>
        <v/>
      </c>
      <c r="M730" s="797" t="str">
        <f t="shared" si="23"/>
        <v/>
      </c>
      <c r="N730" s="797" t="b">
        <v>0</v>
      </c>
    </row>
    <row r="731" spans="1:14" s="5" customFormat="1" x14ac:dyDescent="0.25">
      <c r="A731" s="41" t="s">
        <v>77</v>
      </c>
      <c r="B731" s="42" t="s">
        <v>78</v>
      </c>
      <c r="C731" s="43" t="s">
        <v>79</v>
      </c>
      <c r="D731" s="44">
        <v>1</v>
      </c>
      <c r="E731" s="47"/>
      <c r="F731" s="46" t="s">
        <v>5249</v>
      </c>
      <c r="G731" s="797" t="str">
        <f t="shared" si="24"/>
        <v/>
      </c>
      <c r="H731" s="797" t="str">
        <f t="shared" si="24"/>
        <v/>
      </c>
      <c r="I731" s="797" t="str">
        <f t="shared" si="24"/>
        <v/>
      </c>
      <c r="J731" s="797" t="str">
        <f t="shared" si="23"/>
        <v/>
      </c>
      <c r="K731" s="797" t="str">
        <f t="shared" si="23"/>
        <v/>
      </c>
      <c r="L731" s="797" t="str">
        <f t="shared" si="23"/>
        <v/>
      </c>
      <c r="M731" s="797" t="str">
        <f t="shared" ref="M731:M794" si="25">IF($N731,"NA",IF(ISNUMBER($F731),ROUND(($F731*M$5),0),""))</f>
        <v/>
      </c>
      <c r="N731" s="797" t="b">
        <v>0</v>
      </c>
    </row>
    <row r="732" spans="1:14" s="5" customFormat="1" x14ac:dyDescent="0.25">
      <c r="A732" s="69" t="s">
        <v>5683</v>
      </c>
      <c r="B732" s="47" t="s">
        <v>3712</v>
      </c>
      <c r="C732" s="43" t="s">
        <v>3713</v>
      </c>
      <c r="D732" s="44">
        <v>1</v>
      </c>
      <c r="E732" s="47"/>
      <c r="F732" s="10" t="s">
        <v>5249</v>
      </c>
      <c r="G732" s="797" t="str">
        <f t="shared" si="24"/>
        <v/>
      </c>
      <c r="H732" s="797" t="str">
        <f t="shared" si="24"/>
        <v/>
      </c>
      <c r="I732" s="797" t="str">
        <f t="shared" si="24"/>
        <v/>
      </c>
      <c r="J732" s="797" t="str">
        <f t="shared" si="24"/>
        <v/>
      </c>
      <c r="K732" s="797" t="str">
        <f t="shared" si="24"/>
        <v/>
      </c>
      <c r="L732" s="797" t="str">
        <f t="shared" si="24"/>
        <v/>
      </c>
      <c r="M732" s="797" t="str">
        <f t="shared" si="25"/>
        <v/>
      </c>
      <c r="N732" s="797" t="b">
        <v>0</v>
      </c>
    </row>
    <row r="733" spans="1:14" s="5" customFormat="1" x14ac:dyDescent="0.25">
      <c r="A733" s="41" t="s">
        <v>52</v>
      </c>
      <c r="B733" s="42" t="s">
        <v>480</v>
      </c>
      <c r="C733" s="43" t="s">
        <v>53</v>
      </c>
      <c r="D733" s="44">
        <v>1</v>
      </c>
      <c r="E733" s="47"/>
      <c r="F733" s="46" t="s">
        <v>5249</v>
      </c>
      <c r="G733" s="797" t="str">
        <f t="shared" ref="G733:L775" si="26">IF($N733,"NA",IF(ISNUMBER($F733),ROUND(($F733*G$5),0),""))</f>
        <v/>
      </c>
      <c r="H733" s="797" t="str">
        <f t="shared" si="26"/>
        <v/>
      </c>
      <c r="I733" s="797" t="str">
        <f t="shared" si="26"/>
        <v/>
      </c>
      <c r="J733" s="797" t="str">
        <f t="shared" si="26"/>
        <v/>
      </c>
      <c r="K733" s="797" t="str">
        <f t="shared" si="26"/>
        <v/>
      </c>
      <c r="L733" s="797" t="str">
        <f t="shared" si="26"/>
        <v/>
      </c>
      <c r="M733" s="797" t="str">
        <f t="shared" si="25"/>
        <v/>
      </c>
      <c r="N733" s="797" t="b">
        <v>0</v>
      </c>
    </row>
    <row r="734" spans="1:14" s="5" customFormat="1" x14ac:dyDescent="0.25">
      <c r="A734" s="41" t="s">
        <v>81</v>
      </c>
      <c r="B734" s="42" t="s">
        <v>55</v>
      </c>
      <c r="C734" s="43" t="s">
        <v>56</v>
      </c>
      <c r="D734" s="44">
        <v>1</v>
      </c>
      <c r="E734" s="47"/>
      <c r="F734" s="46" t="s">
        <v>5249</v>
      </c>
      <c r="G734" s="797" t="str">
        <f t="shared" si="26"/>
        <v/>
      </c>
      <c r="H734" s="797" t="str">
        <f t="shared" si="26"/>
        <v/>
      </c>
      <c r="I734" s="797" t="str">
        <f t="shared" si="26"/>
        <v/>
      </c>
      <c r="J734" s="797" t="str">
        <f t="shared" si="26"/>
        <v/>
      </c>
      <c r="K734" s="797" t="str">
        <f t="shared" si="26"/>
        <v/>
      </c>
      <c r="L734" s="797" t="str">
        <f t="shared" si="26"/>
        <v/>
      </c>
      <c r="M734" s="797" t="str">
        <f t="shared" si="25"/>
        <v/>
      </c>
      <c r="N734" s="797" t="b">
        <v>0</v>
      </c>
    </row>
    <row r="735" spans="1:14" s="5" customFormat="1" ht="25.5" x14ac:dyDescent="0.25">
      <c r="A735" s="41" t="s">
        <v>57</v>
      </c>
      <c r="B735" s="42" t="s">
        <v>58</v>
      </c>
      <c r="C735" s="43" t="s">
        <v>59</v>
      </c>
      <c r="D735" s="44">
        <v>4</v>
      </c>
      <c r="E735" s="47"/>
      <c r="F735" s="46" t="s">
        <v>5249</v>
      </c>
      <c r="G735" s="797" t="str">
        <f t="shared" si="26"/>
        <v/>
      </c>
      <c r="H735" s="797" t="str">
        <f t="shared" si="26"/>
        <v/>
      </c>
      <c r="I735" s="797" t="str">
        <f t="shared" si="26"/>
        <v/>
      </c>
      <c r="J735" s="797" t="str">
        <f t="shared" si="26"/>
        <v/>
      </c>
      <c r="K735" s="797" t="str">
        <f t="shared" si="26"/>
        <v/>
      </c>
      <c r="L735" s="797" t="str">
        <f t="shared" si="26"/>
        <v/>
      </c>
      <c r="M735" s="797" t="str">
        <f t="shared" si="25"/>
        <v/>
      </c>
      <c r="N735" s="797" t="b">
        <v>0</v>
      </c>
    </row>
    <row r="736" spans="1:14" s="5" customFormat="1" ht="25.5" x14ac:dyDescent="0.25">
      <c r="A736" s="41" t="s">
        <v>481</v>
      </c>
      <c r="B736" s="42" t="s">
        <v>482</v>
      </c>
      <c r="C736" s="43" t="s">
        <v>483</v>
      </c>
      <c r="D736" s="44">
        <v>4</v>
      </c>
      <c r="E736" s="47"/>
      <c r="F736" s="46" t="s">
        <v>5249</v>
      </c>
      <c r="G736" s="797" t="str">
        <f t="shared" si="26"/>
        <v/>
      </c>
      <c r="H736" s="797" t="str">
        <f t="shared" si="26"/>
        <v/>
      </c>
      <c r="I736" s="797" t="str">
        <f t="shared" si="26"/>
        <v/>
      </c>
      <c r="J736" s="797" t="str">
        <f t="shared" si="26"/>
        <v/>
      </c>
      <c r="K736" s="797" t="str">
        <f t="shared" si="26"/>
        <v/>
      </c>
      <c r="L736" s="797" t="str">
        <f t="shared" si="26"/>
        <v/>
      </c>
      <c r="M736" s="797" t="str">
        <f t="shared" si="25"/>
        <v/>
      </c>
      <c r="N736" s="797" t="b">
        <v>0</v>
      </c>
    </row>
    <row r="737" spans="1:14" s="5" customFormat="1" ht="15.75" thickBot="1" x14ac:dyDescent="0.3">
      <c r="A737" s="48" t="s">
        <v>484</v>
      </c>
      <c r="B737" s="49" t="s">
        <v>485</v>
      </c>
      <c r="C737" s="50" t="s">
        <v>486</v>
      </c>
      <c r="D737" s="51">
        <v>1</v>
      </c>
      <c r="E737" s="62"/>
      <c r="F737" s="53" t="s">
        <v>5249</v>
      </c>
      <c r="G737" s="797" t="str">
        <f t="shared" si="26"/>
        <v/>
      </c>
      <c r="H737" s="797" t="str">
        <f t="shared" si="26"/>
        <v/>
      </c>
      <c r="I737" s="797" t="str">
        <f t="shared" si="26"/>
        <v/>
      </c>
      <c r="J737" s="797" t="str">
        <f t="shared" si="26"/>
        <v/>
      </c>
      <c r="K737" s="797" t="str">
        <f t="shared" si="26"/>
        <v/>
      </c>
      <c r="L737" s="797" t="str">
        <f t="shared" si="26"/>
        <v/>
      </c>
      <c r="M737" s="797" t="str">
        <f t="shared" si="25"/>
        <v/>
      </c>
      <c r="N737" s="797" t="b">
        <v>0</v>
      </c>
    </row>
    <row r="738" spans="1:14" s="5" customFormat="1" ht="15.75" thickBot="1" x14ac:dyDescent="0.3">
      <c r="A738" s="63"/>
      <c r="B738" s="64"/>
      <c r="C738" s="65"/>
      <c r="D738" s="66"/>
      <c r="E738" s="102"/>
      <c r="F738" s="68" t="s">
        <v>5249</v>
      </c>
      <c r="G738" s="797" t="str">
        <f t="shared" si="26"/>
        <v/>
      </c>
      <c r="H738" s="797" t="str">
        <f t="shared" si="26"/>
        <v/>
      </c>
      <c r="I738" s="797" t="str">
        <f t="shared" si="26"/>
        <v/>
      </c>
      <c r="J738" s="797" t="str">
        <f t="shared" si="26"/>
        <v/>
      </c>
      <c r="K738" s="797" t="str">
        <f t="shared" si="26"/>
        <v/>
      </c>
      <c r="L738" s="797" t="str">
        <f t="shared" si="26"/>
        <v/>
      </c>
      <c r="M738" s="797" t="str">
        <f t="shared" si="25"/>
        <v/>
      </c>
      <c r="N738" s="797" t="b">
        <v>0</v>
      </c>
    </row>
    <row r="739" spans="1:14" s="5" customFormat="1" x14ac:dyDescent="0.25">
      <c r="A739" s="35" t="s">
        <v>9361</v>
      </c>
      <c r="B739" s="36" t="s">
        <v>9256</v>
      </c>
      <c r="C739" s="37" t="s">
        <v>487</v>
      </c>
      <c r="D739" s="38"/>
      <c r="E739" s="39"/>
      <c r="F739" s="40">
        <v>1460.54</v>
      </c>
      <c r="G739" s="797">
        <f t="shared" si="26"/>
        <v>502</v>
      </c>
      <c r="H739" s="797">
        <f t="shared" si="26"/>
        <v>502</v>
      </c>
      <c r="I739" s="797">
        <f t="shared" si="26"/>
        <v>660</v>
      </c>
      <c r="J739" s="797">
        <f t="shared" si="26"/>
        <v>459</v>
      </c>
      <c r="K739" s="797">
        <f t="shared" si="26"/>
        <v>729</v>
      </c>
      <c r="L739" s="797">
        <f t="shared" si="26"/>
        <v>628</v>
      </c>
      <c r="M739" s="797">
        <f t="shared" si="25"/>
        <v>705</v>
      </c>
      <c r="N739" s="797" t="b">
        <v>0</v>
      </c>
    </row>
    <row r="740" spans="1:14" s="5" customFormat="1" x14ac:dyDescent="0.25">
      <c r="A740" s="41" t="s">
        <v>449</v>
      </c>
      <c r="B740" s="42" t="s">
        <v>488</v>
      </c>
      <c r="C740" s="43" t="s">
        <v>487</v>
      </c>
      <c r="D740" s="44">
        <v>1</v>
      </c>
      <c r="E740" s="47"/>
      <c r="F740" s="46" t="s">
        <v>5249</v>
      </c>
      <c r="G740" s="797" t="str">
        <f t="shared" si="26"/>
        <v/>
      </c>
      <c r="H740" s="797" t="str">
        <f t="shared" si="26"/>
        <v/>
      </c>
      <c r="I740" s="797" t="str">
        <f t="shared" si="26"/>
        <v/>
      </c>
      <c r="J740" s="797" t="str">
        <f t="shared" si="26"/>
        <v/>
      </c>
      <c r="K740" s="797" t="str">
        <f t="shared" si="26"/>
        <v/>
      </c>
      <c r="L740" s="797" t="str">
        <f t="shared" si="26"/>
        <v/>
      </c>
      <c r="M740" s="797" t="str">
        <f t="shared" si="25"/>
        <v/>
      </c>
      <c r="N740" s="797" t="b">
        <v>0</v>
      </c>
    </row>
    <row r="741" spans="1:14" s="5" customFormat="1" ht="25.5" x14ac:dyDescent="0.25">
      <c r="A741" s="41" t="s">
        <v>506</v>
      </c>
      <c r="B741" s="42" t="s">
        <v>407</v>
      </c>
      <c r="C741" s="43" t="s">
        <v>408</v>
      </c>
      <c r="D741" s="44">
        <v>2</v>
      </c>
      <c r="E741" s="47"/>
      <c r="F741" s="46" t="s">
        <v>5249</v>
      </c>
      <c r="G741" s="797" t="str">
        <f t="shared" si="26"/>
        <v/>
      </c>
      <c r="H741" s="797" t="str">
        <f t="shared" si="26"/>
        <v/>
      </c>
      <c r="I741" s="797" t="str">
        <f t="shared" si="26"/>
        <v/>
      </c>
      <c r="J741" s="797" t="str">
        <f t="shared" si="26"/>
        <v/>
      </c>
      <c r="K741" s="797" t="str">
        <f t="shared" si="26"/>
        <v/>
      </c>
      <c r="L741" s="797" t="str">
        <f t="shared" si="26"/>
        <v/>
      </c>
      <c r="M741" s="797" t="str">
        <f t="shared" si="25"/>
        <v/>
      </c>
      <c r="N741" s="797" t="b">
        <v>0</v>
      </c>
    </row>
    <row r="742" spans="1:14" s="5" customFormat="1" x14ac:dyDescent="0.25">
      <c r="A742" s="41" t="s">
        <v>507</v>
      </c>
      <c r="B742" s="42" t="s">
        <v>508</v>
      </c>
      <c r="C742" s="43" t="s">
        <v>509</v>
      </c>
      <c r="D742" s="44">
        <v>1</v>
      </c>
      <c r="E742" s="47"/>
      <c r="F742" s="46" t="s">
        <v>5249</v>
      </c>
      <c r="G742" s="797" t="str">
        <f t="shared" si="26"/>
        <v/>
      </c>
      <c r="H742" s="797" t="str">
        <f t="shared" si="26"/>
        <v/>
      </c>
      <c r="I742" s="797" t="str">
        <f t="shared" si="26"/>
        <v/>
      </c>
      <c r="J742" s="797" t="str">
        <f t="shared" si="26"/>
        <v/>
      </c>
      <c r="K742" s="797" t="str">
        <f t="shared" si="26"/>
        <v/>
      </c>
      <c r="L742" s="797" t="str">
        <f t="shared" si="26"/>
        <v/>
      </c>
      <c r="M742" s="797" t="str">
        <f t="shared" si="25"/>
        <v/>
      </c>
      <c r="N742" s="797" t="b">
        <v>0</v>
      </c>
    </row>
    <row r="743" spans="1:14" s="5" customFormat="1" x14ac:dyDescent="0.25">
      <c r="A743" s="41" t="s">
        <v>510</v>
      </c>
      <c r="B743" s="42" t="s">
        <v>511</v>
      </c>
      <c r="C743" s="43" t="s">
        <v>512</v>
      </c>
      <c r="D743" s="44">
        <v>1</v>
      </c>
      <c r="E743" s="47"/>
      <c r="F743" s="46" t="s">
        <v>5249</v>
      </c>
      <c r="G743" s="797" t="str">
        <f t="shared" si="26"/>
        <v/>
      </c>
      <c r="H743" s="797" t="str">
        <f t="shared" si="26"/>
        <v/>
      </c>
      <c r="I743" s="797" t="str">
        <f t="shared" si="26"/>
        <v/>
      </c>
      <c r="J743" s="797" t="str">
        <f t="shared" si="26"/>
        <v/>
      </c>
      <c r="K743" s="797" t="str">
        <f t="shared" si="26"/>
        <v/>
      </c>
      <c r="L743" s="797" t="str">
        <f t="shared" si="26"/>
        <v/>
      </c>
      <c r="M743" s="797" t="str">
        <f t="shared" si="25"/>
        <v/>
      </c>
      <c r="N743" s="797" t="b">
        <v>0</v>
      </c>
    </row>
    <row r="744" spans="1:14" s="5" customFormat="1" x14ac:dyDescent="0.25">
      <c r="A744" s="41" t="s">
        <v>513</v>
      </c>
      <c r="B744" s="42" t="s">
        <v>514</v>
      </c>
      <c r="C744" s="43" t="s">
        <v>515</v>
      </c>
      <c r="D744" s="44">
        <v>1</v>
      </c>
      <c r="E744" s="47"/>
      <c r="F744" s="46" t="s">
        <v>5249</v>
      </c>
      <c r="G744" s="797" t="str">
        <f t="shared" si="26"/>
        <v/>
      </c>
      <c r="H744" s="797" t="str">
        <f t="shared" si="26"/>
        <v/>
      </c>
      <c r="I744" s="797" t="str">
        <f t="shared" si="26"/>
        <v/>
      </c>
      <c r="J744" s="797" t="str">
        <f t="shared" si="26"/>
        <v/>
      </c>
      <c r="K744" s="797" t="str">
        <f t="shared" si="26"/>
        <v/>
      </c>
      <c r="L744" s="797" t="str">
        <f t="shared" si="26"/>
        <v/>
      </c>
      <c r="M744" s="797" t="str">
        <f t="shared" si="25"/>
        <v/>
      </c>
      <c r="N744" s="797" t="b">
        <v>0</v>
      </c>
    </row>
    <row r="745" spans="1:14" s="5" customFormat="1" x14ac:dyDescent="0.25">
      <c r="A745" s="41" t="s">
        <v>77</v>
      </c>
      <c r="B745" s="42" t="s">
        <v>78</v>
      </c>
      <c r="C745" s="43" t="s">
        <v>79</v>
      </c>
      <c r="D745" s="44">
        <v>1</v>
      </c>
      <c r="E745" s="47"/>
      <c r="F745" s="46" t="s">
        <v>5249</v>
      </c>
      <c r="G745" s="797" t="str">
        <f t="shared" si="26"/>
        <v/>
      </c>
      <c r="H745" s="797" t="str">
        <f t="shared" si="26"/>
        <v/>
      </c>
      <c r="I745" s="797" t="str">
        <f t="shared" si="26"/>
        <v/>
      </c>
      <c r="J745" s="797" t="str">
        <f t="shared" si="26"/>
        <v/>
      </c>
      <c r="K745" s="797" t="str">
        <f t="shared" si="26"/>
        <v/>
      </c>
      <c r="L745" s="797" t="str">
        <f t="shared" si="26"/>
        <v/>
      </c>
      <c r="M745" s="797" t="str">
        <f t="shared" si="25"/>
        <v/>
      </c>
      <c r="N745" s="797" t="b">
        <v>0</v>
      </c>
    </row>
    <row r="746" spans="1:14" s="5" customFormat="1" x14ac:dyDescent="0.25">
      <c r="A746" s="69" t="s">
        <v>5683</v>
      </c>
      <c r="B746" s="47" t="s">
        <v>3712</v>
      </c>
      <c r="C746" s="43" t="s">
        <v>3713</v>
      </c>
      <c r="D746" s="44">
        <v>1</v>
      </c>
      <c r="E746" s="47"/>
      <c r="F746" s="10" t="s">
        <v>5249</v>
      </c>
      <c r="G746" s="797" t="str">
        <f t="shared" si="26"/>
        <v/>
      </c>
      <c r="H746" s="797" t="str">
        <f t="shared" si="26"/>
        <v/>
      </c>
      <c r="I746" s="797" t="str">
        <f t="shared" si="26"/>
        <v/>
      </c>
      <c r="J746" s="797" t="str">
        <f t="shared" si="26"/>
        <v/>
      </c>
      <c r="K746" s="797" t="str">
        <f t="shared" si="26"/>
        <v/>
      </c>
      <c r="L746" s="797" t="str">
        <f t="shared" si="26"/>
        <v/>
      </c>
      <c r="M746" s="797" t="str">
        <f t="shared" si="25"/>
        <v/>
      </c>
      <c r="N746" s="797" t="b">
        <v>0</v>
      </c>
    </row>
    <row r="747" spans="1:14" s="5" customFormat="1" x14ac:dyDescent="0.25">
      <c r="A747" s="41" t="s">
        <v>52</v>
      </c>
      <c r="B747" s="47" t="s">
        <v>52</v>
      </c>
      <c r="C747" s="43" t="s">
        <v>53</v>
      </c>
      <c r="D747" s="44">
        <v>1</v>
      </c>
      <c r="E747" s="47"/>
      <c r="F747" s="46" t="s">
        <v>5249</v>
      </c>
      <c r="G747" s="797" t="str">
        <f t="shared" si="26"/>
        <v/>
      </c>
      <c r="H747" s="797" t="str">
        <f t="shared" si="26"/>
        <v/>
      </c>
      <c r="I747" s="797" t="str">
        <f t="shared" si="26"/>
        <v/>
      </c>
      <c r="J747" s="797" t="str">
        <f t="shared" si="26"/>
        <v/>
      </c>
      <c r="K747" s="797" t="str">
        <f t="shared" si="26"/>
        <v/>
      </c>
      <c r="L747" s="797" t="str">
        <f t="shared" si="26"/>
        <v/>
      </c>
      <c r="M747" s="797" t="str">
        <f t="shared" si="25"/>
        <v/>
      </c>
      <c r="N747" s="797" t="b">
        <v>0</v>
      </c>
    </row>
    <row r="748" spans="1:14" s="5" customFormat="1" x14ac:dyDescent="0.25">
      <c r="A748" s="41" t="s">
        <v>81</v>
      </c>
      <c r="B748" s="42" t="s">
        <v>55</v>
      </c>
      <c r="C748" s="43" t="s">
        <v>56</v>
      </c>
      <c r="D748" s="44">
        <v>1</v>
      </c>
      <c r="E748" s="47"/>
      <c r="F748" s="46" t="s">
        <v>5249</v>
      </c>
      <c r="G748" s="797" t="str">
        <f t="shared" si="26"/>
        <v/>
      </c>
      <c r="H748" s="797" t="str">
        <f t="shared" si="26"/>
        <v/>
      </c>
      <c r="I748" s="797" t="str">
        <f t="shared" si="26"/>
        <v/>
      </c>
      <c r="J748" s="797" t="str">
        <f t="shared" si="26"/>
        <v/>
      </c>
      <c r="K748" s="797" t="str">
        <f t="shared" si="26"/>
        <v/>
      </c>
      <c r="L748" s="797" t="str">
        <f t="shared" si="26"/>
        <v/>
      </c>
      <c r="M748" s="797" t="str">
        <f t="shared" si="25"/>
        <v/>
      </c>
      <c r="N748" s="797" t="b">
        <v>0</v>
      </c>
    </row>
    <row r="749" spans="1:14" s="5" customFormat="1" ht="15.75" thickBot="1" x14ac:dyDescent="0.3">
      <c r="A749" s="48" t="s">
        <v>484</v>
      </c>
      <c r="B749" s="49" t="s">
        <v>519</v>
      </c>
      <c r="C749" s="50" t="s">
        <v>520</v>
      </c>
      <c r="D749" s="51">
        <v>1</v>
      </c>
      <c r="E749" s="62"/>
      <c r="F749" s="53" t="s">
        <v>5249</v>
      </c>
      <c r="G749" s="797" t="str">
        <f t="shared" si="26"/>
        <v/>
      </c>
      <c r="H749" s="797" t="str">
        <f t="shared" si="26"/>
        <v/>
      </c>
      <c r="I749" s="797" t="str">
        <f t="shared" si="26"/>
        <v/>
      </c>
      <c r="J749" s="797" t="str">
        <f t="shared" si="26"/>
        <v/>
      </c>
      <c r="K749" s="797" t="str">
        <f t="shared" si="26"/>
        <v/>
      </c>
      <c r="L749" s="797" t="str">
        <f t="shared" si="26"/>
        <v/>
      </c>
      <c r="M749" s="797" t="str">
        <f t="shared" si="25"/>
        <v/>
      </c>
      <c r="N749" s="797" t="b">
        <v>0</v>
      </c>
    </row>
    <row r="750" spans="1:14" s="5" customFormat="1" ht="15.75" thickBot="1" x14ac:dyDescent="0.3">
      <c r="A750" s="63"/>
      <c r="B750" s="64"/>
      <c r="C750" s="65"/>
      <c r="D750" s="66"/>
      <c r="E750" s="102"/>
      <c r="F750" s="68" t="s">
        <v>5249</v>
      </c>
      <c r="G750" s="797" t="str">
        <f t="shared" si="26"/>
        <v/>
      </c>
      <c r="H750" s="797" t="str">
        <f t="shared" si="26"/>
        <v/>
      </c>
      <c r="I750" s="797" t="str">
        <f t="shared" si="26"/>
        <v/>
      </c>
      <c r="J750" s="797" t="str">
        <f t="shared" si="26"/>
        <v/>
      </c>
      <c r="K750" s="797" t="str">
        <f t="shared" si="26"/>
        <v/>
      </c>
      <c r="L750" s="797" t="str">
        <f t="shared" si="26"/>
        <v/>
      </c>
      <c r="M750" s="797" t="str">
        <f t="shared" si="25"/>
        <v/>
      </c>
      <c r="N750" s="797" t="b">
        <v>0</v>
      </c>
    </row>
    <row r="751" spans="1:14" s="5" customFormat="1" x14ac:dyDescent="0.25">
      <c r="A751" s="35" t="s">
        <v>9520</v>
      </c>
      <c r="B751" s="36" t="s">
        <v>5814</v>
      </c>
      <c r="C751" s="37" t="s">
        <v>491</v>
      </c>
      <c r="D751" s="38"/>
      <c r="E751" s="39"/>
      <c r="F751" s="40">
        <v>1480.24</v>
      </c>
      <c r="G751" s="797">
        <f t="shared" si="26"/>
        <v>509</v>
      </c>
      <c r="H751" s="797">
        <f t="shared" si="26"/>
        <v>509</v>
      </c>
      <c r="I751" s="797">
        <f t="shared" si="26"/>
        <v>669</v>
      </c>
      <c r="J751" s="797">
        <f t="shared" si="26"/>
        <v>465</v>
      </c>
      <c r="K751" s="797">
        <f t="shared" si="26"/>
        <v>739</v>
      </c>
      <c r="L751" s="797">
        <f t="shared" si="26"/>
        <v>637</v>
      </c>
      <c r="M751" s="797">
        <f t="shared" si="25"/>
        <v>715</v>
      </c>
      <c r="N751" s="797" t="b">
        <v>0</v>
      </c>
    </row>
    <row r="752" spans="1:14" s="5" customFormat="1" x14ac:dyDescent="0.25">
      <c r="A752" s="41" t="s">
        <v>489</v>
      </c>
      <c r="B752" s="42" t="s">
        <v>490</v>
      </c>
      <c r="C752" s="43" t="s">
        <v>491</v>
      </c>
      <c r="D752" s="44">
        <v>1</v>
      </c>
      <c r="E752" s="47"/>
      <c r="F752" s="46" t="s">
        <v>5249</v>
      </c>
      <c r="G752" s="797" t="str">
        <f t="shared" si="26"/>
        <v/>
      </c>
      <c r="H752" s="797" t="str">
        <f t="shared" si="26"/>
        <v/>
      </c>
      <c r="I752" s="797" t="str">
        <f t="shared" si="26"/>
        <v/>
      </c>
      <c r="J752" s="797" t="str">
        <f t="shared" si="26"/>
        <v/>
      </c>
      <c r="K752" s="797" t="str">
        <f t="shared" si="26"/>
        <v/>
      </c>
      <c r="L752" s="797" t="str">
        <f t="shared" si="26"/>
        <v/>
      </c>
      <c r="M752" s="797" t="str">
        <f t="shared" si="25"/>
        <v/>
      </c>
      <c r="N752" s="797" t="b">
        <v>0</v>
      </c>
    </row>
    <row r="753" spans="1:14" s="5" customFormat="1" ht="38.25" x14ac:dyDescent="0.25">
      <c r="A753" s="41" t="s">
        <v>9421</v>
      </c>
      <c r="B753" s="42" t="s">
        <v>492</v>
      </c>
      <c r="C753" s="43" t="s">
        <v>495</v>
      </c>
      <c r="D753" s="44">
        <v>1</v>
      </c>
      <c r="E753" s="47"/>
      <c r="F753" s="46" t="s">
        <v>5249</v>
      </c>
      <c r="G753" s="797" t="str">
        <f t="shared" si="26"/>
        <v/>
      </c>
      <c r="H753" s="797" t="str">
        <f t="shared" si="26"/>
        <v/>
      </c>
      <c r="I753" s="797" t="str">
        <f t="shared" si="26"/>
        <v/>
      </c>
      <c r="J753" s="797" t="str">
        <f t="shared" si="26"/>
        <v/>
      </c>
      <c r="K753" s="797" t="str">
        <f t="shared" si="26"/>
        <v/>
      </c>
      <c r="L753" s="797" t="str">
        <f t="shared" si="26"/>
        <v/>
      </c>
      <c r="M753" s="797" t="str">
        <f t="shared" si="25"/>
        <v/>
      </c>
      <c r="N753" s="797" t="b">
        <v>0</v>
      </c>
    </row>
    <row r="754" spans="1:14" s="5" customFormat="1" ht="38.25" x14ac:dyDescent="0.25">
      <c r="A754" s="41" t="s">
        <v>9421</v>
      </c>
      <c r="B754" s="42" t="s">
        <v>494</v>
      </c>
      <c r="C754" s="43" t="s">
        <v>493</v>
      </c>
      <c r="D754" s="44">
        <v>1</v>
      </c>
      <c r="E754" s="47"/>
      <c r="F754" s="46" t="s">
        <v>5249</v>
      </c>
      <c r="G754" s="797" t="str">
        <f t="shared" si="26"/>
        <v/>
      </c>
      <c r="H754" s="797" t="str">
        <f t="shared" si="26"/>
        <v/>
      </c>
      <c r="I754" s="797" t="str">
        <f t="shared" si="26"/>
        <v/>
      </c>
      <c r="J754" s="797" t="str">
        <f t="shared" si="26"/>
        <v/>
      </c>
      <c r="K754" s="797" t="str">
        <f t="shared" si="26"/>
        <v/>
      </c>
      <c r="L754" s="797" t="str">
        <f t="shared" si="26"/>
        <v/>
      </c>
      <c r="M754" s="797" t="str">
        <f t="shared" si="25"/>
        <v/>
      </c>
      <c r="N754" s="797" t="b">
        <v>0</v>
      </c>
    </row>
    <row r="755" spans="1:14" s="5" customFormat="1" ht="25.5" x14ac:dyDescent="0.25">
      <c r="A755" s="41" t="s">
        <v>9372</v>
      </c>
      <c r="B755" s="42" t="s">
        <v>330</v>
      </c>
      <c r="C755" s="43" t="s">
        <v>496</v>
      </c>
      <c r="D755" s="44">
        <v>4</v>
      </c>
      <c r="E755" s="47"/>
      <c r="F755" s="46" t="s">
        <v>5249</v>
      </c>
      <c r="G755" s="797" t="str">
        <f t="shared" si="26"/>
        <v/>
      </c>
      <c r="H755" s="797" t="str">
        <f t="shared" si="26"/>
        <v/>
      </c>
      <c r="I755" s="797" t="str">
        <f t="shared" si="26"/>
        <v/>
      </c>
      <c r="J755" s="797" t="str">
        <f t="shared" si="26"/>
        <v/>
      </c>
      <c r="K755" s="797" t="str">
        <f t="shared" si="26"/>
        <v/>
      </c>
      <c r="L755" s="797" t="str">
        <f t="shared" si="26"/>
        <v/>
      </c>
      <c r="M755" s="797" t="str">
        <f t="shared" si="25"/>
        <v/>
      </c>
      <c r="N755" s="797" t="b">
        <v>0</v>
      </c>
    </row>
    <row r="756" spans="1:14" s="5" customFormat="1" x14ac:dyDescent="0.25">
      <c r="A756" s="41" t="s">
        <v>497</v>
      </c>
      <c r="B756" s="42" t="s">
        <v>498</v>
      </c>
      <c r="C756" s="43" t="s">
        <v>499</v>
      </c>
      <c r="D756" s="44">
        <v>1</v>
      </c>
      <c r="E756" s="47"/>
      <c r="F756" s="46" t="s">
        <v>5249</v>
      </c>
      <c r="G756" s="797" t="str">
        <f t="shared" si="26"/>
        <v/>
      </c>
      <c r="H756" s="797" t="str">
        <f t="shared" si="26"/>
        <v/>
      </c>
      <c r="I756" s="797" t="str">
        <f t="shared" si="26"/>
        <v/>
      </c>
      <c r="J756" s="797" t="str">
        <f t="shared" si="26"/>
        <v/>
      </c>
      <c r="K756" s="797" t="str">
        <f t="shared" si="26"/>
        <v/>
      </c>
      <c r="L756" s="797" t="str">
        <f t="shared" si="26"/>
        <v/>
      </c>
      <c r="M756" s="797" t="str">
        <f t="shared" si="25"/>
        <v/>
      </c>
      <c r="N756" s="797" t="b">
        <v>0</v>
      </c>
    </row>
    <row r="757" spans="1:14" s="5" customFormat="1" x14ac:dyDescent="0.25">
      <c r="A757" s="41" t="s">
        <v>500</v>
      </c>
      <c r="B757" s="42" t="s">
        <v>501</v>
      </c>
      <c r="C757" s="43" t="s">
        <v>366</v>
      </c>
      <c r="D757" s="44">
        <v>1</v>
      </c>
      <c r="E757" s="47"/>
      <c r="F757" s="46" t="s">
        <v>5249</v>
      </c>
      <c r="G757" s="797" t="str">
        <f t="shared" si="26"/>
        <v/>
      </c>
      <c r="H757" s="797" t="str">
        <f t="shared" si="26"/>
        <v/>
      </c>
      <c r="I757" s="797" t="str">
        <f t="shared" si="26"/>
        <v/>
      </c>
      <c r="J757" s="797" t="str">
        <f t="shared" si="26"/>
        <v/>
      </c>
      <c r="K757" s="797" t="str">
        <f t="shared" si="26"/>
        <v/>
      </c>
      <c r="L757" s="797" t="str">
        <f t="shared" si="26"/>
        <v/>
      </c>
      <c r="M757" s="797" t="str">
        <f t="shared" si="25"/>
        <v/>
      </c>
      <c r="N757" s="797" t="b">
        <v>0</v>
      </c>
    </row>
    <row r="758" spans="1:14" ht="51" x14ac:dyDescent="0.25">
      <c r="A758" s="41" t="s">
        <v>49</v>
      </c>
      <c r="B758" s="42" t="s">
        <v>50</v>
      </c>
      <c r="C758" s="43" t="s">
        <v>51</v>
      </c>
      <c r="D758" s="44">
        <v>1</v>
      </c>
      <c r="E758" s="47"/>
      <c r="F758" s="46" t="s">
        <v>5249</v>
      </c>
      <c r="G758" s="797" t="str">
        <f t="shared" si="26"/>
        <v/>
      </c>
      <c r="H758" s="797" t="str">
        <f t="shared" si="26"/>
        <v/>
      </c>
      <c r="I758" s="797" t="str">
        <f t="shared" si="26"/>
        <v/>
      </c>
      <c r="J758" s="797" t="str">
        <f t="shared" si="26"/>
        <v/>
      </c>
      <c r="K758" s="797" t="str">
        <f t="shared" si="26"/>
        <v/>
      </c>
      <c r="L758" s="797" t="str">
        <f t="shared" si="26"/>
        <v/>
      </c>
      <c r="M758" s="797" t="str">
        <f t="shared" si="25"/>
        <v/>
      </c>
      <c r="N758" s="797" t="b">
        <v>0</v>
      </c>
    </row>
    <row r="759" spans="1:14" x14ac:dyDescent="0.25">
      <c r="A759" s="41" t="s">
        <v>503</v>
      </c>
      <c r="B759" s="42" t="s">
        <v>504</v>
      </c>
      <c r="C759" s="43" t="s">
        <v>505</v>
      </c>
      <c r="D759" s="44">
        <v>1</v>
      </c>
      <c r="E759" s="47"/>
      <c r="F759" s="46" t="s">
        <v>5249</v>
      </c>
      <c r="G759" s="797" t="str">
        <f t="shared" si="26"/>
        <v/>
      </c>
      <c r="H759" s="797" t="str">
        <f t="shared" si="26"/>
        <v/>
      </c>
      <c r="I759" s="797" t="str">
        <f t="shared" si="26"/>
        <v/>
      </c>
      <c r="J759" s="797" t="str">
        <f t="shared" si="26"/>
        <v/>
      </c>
      <c r="K759" s="797" t="str">
        <f t="shared" si="26"/>
        <v/>
      </c>
      <c r="L759" s="797" t="str">
        <f t="shared" si="26"/>
        <v/>
      </c>
      <c r="M759" s="797" t="str">
        <f t="shared" si="25"/>
        <v/>
      </c>
      <c r="N759" s="797" t="b">
        <v>0</v>
      </c>
    </row>
    <row r="760" spans="1:14" s="5" customFormat="1" x14ac:dyDescent="0.25">
      <c r="A760" s="41" t="s">
        <v>516</v>
      </c>
      <c r="B760" s="42" t="s">
        <v>58</v>
      </c>
      <c r="C760" s="43" t="s">
        <v>59</v>
      </c>
      <c r="D760" s="44">
        <v>1</v>
      </c>
      <c r="E760" s="47"/>
      <c r="F760" s="46" t="s">
        <v>5249</v>
      </c>
      <c r="G760" s="797" t="str">
        <f t="shared" si="26"/>
        <v/>
      </c>
      <c r="H760" s="797" t="str">
        <f t="shared" si="26"/>
        <v/>
      </c>
      <c r="I760" s="797" t="str">
        <f t="shared" si="26"/>
        <v/>
      </c>
      <c r="J760" s="797" t="str">
        <f t="shared" si="26"/>
        <v/>
      </c>
      <c r="K760" s="797" t="str">
        <f t="shared" si="26"/>
        <v/>
      </c>
      <c r="L760" s="797" t="str">
        <f t="shared" si="26"/>
        <v/>
      </c>
      <c r="M760" s="797" t="str">
        <f t="shared" si="25"/>
        <v/>
      </c>
      <c r="N760" s="797" t="b">
        <v>0</v>
      </c>
    </row>
    <row r="761" spans="1:14" s="5" customFormat="1" ht="25.5" x14ac:dyDescent="0.25">
      <c r="A761" s="41" t="s">
        <v>481</v>
      </c>
      <c r="B761" s="42" t="s">
        <v>517</v>
      </c>
      <c r="C761" s="43" t="s">
        <v>518</v>
      </c>
      <c r="D761" s="44">
        <v>1</v>
      </c>
      <c r="E761" s="47"/>
      <c r="F761" s="46" t="s">
        <v>5249</v>
      </c>
      <c r="G761" s="797" t="str">
        <f t="shared" si="26"/>
        <v/>
      </c>
      <c r="H761" s="797" t="str">
        <f t="shared" si="26"/>
        <v/>
      </c>
      <c r="I761" s="797" t="str">
        <f t="shared" si="26"/>
        <v/>
      </c>
      <c r="J761" s="797" t="str">
        <f t="shared" si="26"/>
        <v/>
      </c>
      <c r="K761" s="797" t="str">
        <f t="shared" si="26"/>
        <v/>
      </c>
      <c r="L761" s="797" t="str">
        <f t="shared" si="26"/>
        <v/>
      </c>
      <c r="M761" s="797" t="str">
        <f t="shared" si="25"/>
        <v/>
      </c>
      <c r="N761" s="797" t="b">
        <v>0</v>
      </c>
    </row>
    <row r="762" spans="1:14" s="5" customFormat="1" ht="15.75" thickBot="1" x14ac:dyDescent="0.3">
      <c r="A762" s="63"/>
      <c r="B762" s="64"/>
      <c r="C762" s="65"/>
      <c r="D762" s="66"/>
      <c r="E762" s="102"/>
      <c r="F762" s="68" t="s">
        <v>5249</v>
      </c>
      <c r="G762" s="797" t="str">
        <f t="shared" si="26"/>
        <v/>
      </c>
      <c r="H762" s="797" t="str">
        <f t="shared" si="26"/>
        <v/>
      </c>
      <c r="I762" s="797" t="str">
        <f t="shared" si="26"/>
        <v/>
      </c>
      <c r="J762" s="797" t="str">
        <f t="shared" si="26"/>
        <v/>
      </c>
      <c r="K762" s="797" t="str">
        <f t="shared" si="26"/>
        <v/>
      </c>
      <c r="L762" s="797" t="str">
        <f t="shared" si="26"/>
        <v/>
      </c>
      <c r="M762" s="797" t="str">
        <f t="shared" si="25"/>
        <v/>
      </c>
      <c r="N762" s="797" t="b">
        <v>0</v>
      </c>
    </row>
    <row r="763" spans="1:14" s="5" customFormat="1" x14ac:dyDescent="0.25">
      <c r="A763" s="35" t="s">
        <v>9521</v>
      </c>
      <c r="B763" s="39" t="s">
        <v>5815</v>
      </c>
      <c r="C763" s="37" t="s">
        <v>5434</v>
      </c>
      <c r="D763" s="38"/>
      <c r="E763" s="39"/>
      <c r="F763" s="40">
        <v>2145.15</v>
      </c>
      <c r="G763" s="797">
        <f t="shared" si="26"/>
        <v>738</v>
      </c>
      <c r="H763" s="797">
        <f t="shared" si="26"/>
        <v>738</v>
      </c>
      <c r="I763" s="797">
        <f t="shared" si="26"/>
        <v>970</v>
      </c>
      <c r="J763" s="797">
        <f t="shared" si="26"/>
        <v>674</v>
      </c>
      <c r="K763" s="797">
        <f t="shared" si="26"/>
        <v>1070</v>
      </c>
      <c r="L763" s="797">
        <f t="shared" si="26"/>
        <v>922</v>
      </c>
      <c r="M763" s="797">
        <f t="shared" si="25"/>
        <v>1036</v>
      </c>
      <c r="N763" s="797" t="b">
        <v>0</v>
      </c>
    </row>
    <row r="764" spans="1:14" s="5" customFormat="1" x14ac:dyDescent="0.25">
      <c r="A764" s="41" t="s">
        <v>9558</v>
      </c>
      <c r="B764" s="124" t="s">
        <v>5433</v>
      </c>
      <c r="C764" s="125" t="s">
        <v>5434</v>
      </c>
      <c r="D764" s="44">
        <v>1</v>
      </c>
      <c r="E764" s="47"/>
      <c r="F764" s="46" t="s">
        <v>5249</v>
      </c>
      <c r="G764" s="797" t="str">
        <f t="shared" si="26"/>
        <v/>
      </c>
      <c r="H764" s="797" t="str">
        <f t="shared" si="26"/>
        <v/>
      </c>
      <c r="I764" s="797" t="str">
        <f t="shared" si="26"/>
        <v/>
      </c>
      <c r="J764" s="797" t="str">
        <f t="shared" si="26"/>
        <v/>
      </c>
      <c r="K764" s="797" t="str">
        <f t="shared" si="26"/>
        <v/>
      </c>
      <c r="L764" s="797" t="str">
        <f t="shared" si="26"/>
        <v/>
      </c>
      <c r="M764" s="797" t="str">
        <f t="shared" si="25"/>
        <v/>
      </c>
      <c r="N764" s="797" t="b">
        <v>0</v>
      </c>
    </row>
    <row r="765" spans="1:14" s="5" customFormat="1" ht="25.5" x14ac:dyDescent="0.25">
      <c r="A765" s="41" t="s">
        <v>5435</v>
      </c>
      <c r="B765" s="47" t="s">
        <v>5436</v>
      </c>
      <c r="C765" s="43" t="s">
        <v>5437</v>
      </c>
      <c r="D765" s="44">
        <v>1</v>
      </c>
      <c r="E765" s="47"/>
      <c r="F765" s="46" t="s">
        <v>5249</v>
      </c>
      <c r="G765" s="797" t="str">
        <f t="shared" si="26"/>
        <v/>
      </c>
      <c r="H765" s="797" t="str">
        <f t="shared" si="26"/>
        <v/>
      </c>
      <c r="I765" s="797" t="str">
        <f t="shared" si="26"/>
        <v/>
      </c>
      <c r="J765" s="797" t="str">
        <f t="shared" si="26"/>
        <v/>
      </c>
      <c r="K765" s="797" t="str">
        <f t="shared" si="26"/>
        <v/>
      </c>
      <c r="L765" s="797" t="str">
        <f t="shared" si="26"/>
        <v/>
      </c>
      <c r="M765" s="797" t="str">
        <f t="shared" si="25"/>
        <v/>
      </c>
      <c r="N765" s="797" t="b">
        <v>0</v>
      </c>
    </row>
    <row r="766" spans="1:14" s="5" customFormat="1" ht="25.5" x14ac:dyDescent="0.25">
      <c r="A766" s="41" t="s">
        <v>5435</v>
      </c>
      <c r="B766" s="47" t="s">
        <v>5438</v>
      </c>
      <c r="C766" s="43" t="s">
        <v>5439</v>
      </c>
      <c r="D766" s="44">
        <v>1</v>
      </c>
      <c r="E766" s="47"/>
      <c r="F766" s="46" t="s">
        <v>5249</v>
      </c>
      <c r="G766" s="797" t="str">
        <f t="shared" si="26"/>
        <v/>
      </c>
      <c r="H766" s="797" t="str">
        <f t="shared" si="26"/>
        <v/>
      </c>
      <c r="I766" s="797" t="str">
        <f t="shared" si="26"/>
        <v/>
      </c>
      <c r="J766" s="797" t="str">
        <f t="shared" si="26"/>
        <v/>
      </c>
      <c r="K766" s="797" t="str">
        <f t="shared" si="26"/>
        <v/>
      </c>
      <c r="L766" s="797" t="str">
        <f t="shared" si="26"/>
        <v/>
      </c>
      <c r="M766" s="797" t="str">
        <f t="shared" si="25"/>
        <v/>
      </c>
      <c r="N766" s="797" t="b">
        <v>0</v>
      </c>
    </row>
    <row r="767" spans="1:14" s="5" customFormat="1" ht="25.5" x14ac:dyDescent="0.25">
      <c r="A767" s="41" t="s">
        <v>5440</v>
      </c>
      <c r="B767" s="47" t="s">
        <v>330</v>
      </c>
      <c r="C767" s="43" t="s">
        <v>2750</v>
      </c>
      <c r="D767" s="44">
        <v>4</v>
      </c>
      <c r="E767" s="47"/>
      <c r="F767" s="46" t="s">
        <v>5249</v>
      </c>
      <c r="G767" s="797" t="str">
        <f t="shared" si="26"/>
        <v/>
      </c>
      <c r="H767" s="797" t="str">
        <f t="shared" si="26"/>
        <v/>
      </c>
      <c r="I767" s="797" t="str">
        <f t="shared" si="26"/>
        <v/>
      </c>
      <c r="J767" s="797" t="str">
        <f t="shared" si="26"/>
        <v/>
      </c>
      <c r="K767" s="797" t="str">
        <f t="shared" si="26"/>
        <v/>
      </c>
      <c r="L767" s="797" t="str">
        <f t="shared" si="26"/>
        <v/>
      </c>
      <c r="M767" s="797" t="str">
        <f t="shared" si="25"/>
        <v/>
      </c>
      <c r="N767" s="797" t="b">
        <v>0</v>
      </c>
    </row>
    <row r="768" spans="1:14" s="5" customFormat="1" x14ac:dyDescent="0.25">
      <c r="A768" s="41" t="s">
        <v>497</v>
      </c>
      <c r="B768" s="47" t="s">
        <v>498</v>
      </c>
      <c r="C768" s="43" t="s">
        <v>499</v>
      </c>
      <c r="D768" s="44">
        <v>1</v>
      </c>
      <c r="E768" s="47"/>
      <c r="F768" s="46" t="s">
        <v>5249</v>
      </c>
      <c r="G768" s="797" t="str">
        <f t="shared" si="26"/>
        <v/>
      </c>
      <c r="H768" s="797" t="str">
        <f t="shared" si="26"/>
        <v/>
      </c>
      <c r="I768" s="797" t="str">
        <f t="shared" si="26"/>
        <v/>
      </c>
      <c r="J768" s="797" t="str">
        <f t="shared" si="26"/>
        <v/>
      </c>
      <c r="K768" s="797" t="str">
        <f t="shared" si="26"/>
        <v/>
      </c>
      <c r="L768" s="797" t="str">
        <f t="shared" si="26"/>
        <v/>
      </c>
      <c r="M768" s="797" t="str">
        <f t="shared" si="25"/>
        <v/>
      </c>
      <c r="N768" s="797" t="b">
        <v>0</v>
      </c>
    </row>
    <row r="769" spans="1:14" s="5" customFormat="1" x14ac:dyDescent="0.25">
      <c r="A769" s="41" t="s">
        <v>500</v>
      </c>
      <c r="B769" s="47" t="s">
        <v>501</v>
      </c>
      <c r="C769" s="43" t="s">
        <v>366</v>
      </c>
      <c r="D769" s="44">
        <v>1</v>
      </c>
      <c r="E769" s="47"/>
      <c r="F769" s="46" t="s">
        <v>5249</v>
      </c>
      <c r="G769" s="797" t="str">
        <f t="shared" si="26"/>
        <v/>
      </c>
      <c r="H769" s="797" t="str">
        <f t="shared" si="26"/>
        <v/>
      </c>
      <c r="I769" s="797" t="str">
        <f t="shared" si="26"/>
        <v/>
      </c>
      <c r="J769" s="797" t="str">
        <f t="shared" si="26"/>
        <v/>
      </c>
      <c r="K769" s="797" t="str">
        <f t="shared" si="26"/>
        <v/>
      </c>
      <c r="L769" s="797" t="str">
        <f t="shared" si="26"/>
        <v/>
      </c>
      <c r="M769" s="797" t="str">
        <f t="shared" si="25"/>
        <v/>
      </c>
      <c r="N769" s="797" t="b">
        <v>0</v>
      </c>
    </row>
    <row r="770" spans="1:14" s="5" customFormat="1" ht="51" x14ac:dyDescent="0.25">
      <c r="A770" s="41" t="s">
        <v>49</v>
      </c>
      <c r="B770" s="47" t="s">
        <v>50</v>
      </c>
      <c r="C770" s="43" t="s">
        <v>51</v>
      </c>
      <c r="D770" s="44">
        <v>1</v>
      </c>
      <c r="E770" s="47"/>
      <c r="F770" s="46" t="s">
        <v>5249</v>
      </c>
      <c r="G770" s="797" t="str">
        <f t="shared" si="26"/>
        <v/>
      </c>
      <c r="H770" s="797" t="str">
        <f t="shared" si="26"/>
        <v/>
      </c>
      <c r="I770" s="797" t="str">
        <f t="shared" si="26"/>
        <v/>
      </c>
      <c r="J770" s="797" t="str">
        <f t="shared" si="26"/>
        <v/>
      </c>
      <c r="K770" s="797" t="str">
        <f t="shared" si="26"/>
        <v/>
      </c>
      <c r="L770" s="797" t="str">
        <f t="shared" si="26"/>
        <v/>
      </c>
      <c r="M770" s="797" t="str">
        <f t="shared" si="25"/>
        <v/>
      </c>
      <c r="N770" s="797" t="b">
        <v>0</v>
      </c>
    </row>
    <row r="771" spans="1:14" s="5" customFormat="1" x14ac:dyDescent="0.25">
      <c r="A771" s="41" t="s">
        <v>503</v>
      </c>
      <c r="B771" s="47" t="s">
        <v>504</v>
      </c>
      <c r="C771" s="43" t="s">
        <v>505</v>
      </c>
      <c r="D771" s="44">
        <v>1</v>
      </c>
      <c r="E771" s="47"/>
      <c r="F771" s="46" t="s">
        <v>5249</v>
      </c>
      <c r="G771" s="797" t="str">
        <f t="shared" si="26"/>
        <v/>
      </c>
      <c r="H771" s="797" t="str">
        <f t="shared" si="26"/>
        <v/>
      </c>
      <c r="I771" s="797" t="str">
        <f t="shared" si="26"/>
        <v/>
      </c>
      <c r="J771" s="797" t="str">
        <f t="shared" si="26"/>
        <v/>
      </c>
      <c r="K771" s="797" t="str">
        <f t="shared" si="26"/>
        <v/>
      </c>
      <c r="L771" s="797" t="str">
        <f t="shared" si="26"/>
        <v/>
      </c>
      <c r="M771" s="797" t="str">
        <f t="shared" si="25"/>
        <v/>
      </c>
      <c r="N771" s="797" t="b">
        <v>0</v>
      </c>
    </row>
    <row r="772" spans="1:14" s="5" customFormat="1" x14ac:dyDescent="0.25">
      <c r="A772" s="41" t="s">
        <v>516</v>
      </c>
      <c r="B772" s="47" t="s">
        <v>58</v>
      </c>
      <c r="C772" s="43" t="s">
        <v>59</v>
      </c>
      <c r="D772" s="44">
        <v>1</v>
      </c>
      <c r="E772" s="47"/>
      <c r="F772" s="46" t="s">
        <v>5249</v>
      </c>
      <c r="G772" s="797" t="str">
        <f t="shared" si="26"/>
        <v/>
      </c>
      <c r="H772" s="797" t="str">
        <f t="shared" si="26"/>
        <v/>
      </c>
      <c r="I772" s="797" t="str">
        <f t="shared" si="26"/>
        <v/>
      </c>
      <c r="J772" s="797" t="str">
        <f t="shared" si="26"/>
        <v/>
      </c>
      <c r="K772" s="797" t="str">
        <f t="shared" si="26"/>
        <v/>
      </c>
      <c r="L772" s="797" t="str">
        <f t="shared" si="26"/>
        <v/>
      </c>
      <c r="M772" s="797" t="str">
        <f t="shared" si="25"/>
        <v/>
      </c>
      <c r="N772" s="797" t="b">
        <v>0</v>
      </c>
    </row>
    <row r="773" spans="1:14" s="5" customFormat="1" ht="26.25" thickBot="1" x14ac:dyDescent="0.3">
      <c r="A773" s="48" t="s">
        <v>481</v>
      </c>
      <c r="B773" s="62" t="s">
        <v>5441</v>
      </c>
      <c r="C773" s="50" t="s">
        <v>5442</v>
      </c>
      <c r="D773" s="51">
        <v>1</v>
      </c>
      <c r="E773" s="62"/>
      <c r="F773" s="53" t="s">
        <v>5249</v>
      </c>
      <c r="G773" s="797" t="str">
        <f t="shared" si="26"/>
        <v/>
      </c>
      <c r="H773" s="797" t="str">
        <f t="shared" si="26"/>
        <v/>
      </c>
      <c r="I773" s="797" t="str">
        <f t="shared" si="26"/>
        <v/>
      </c>
      <c r="J773" s="797" t="str">
        <f t="shared" si="26"/>
        <v/>
      </c>
      <c r="K773" s="797" t="str">
        <f t="shared" si="26"/>
        <v/>
      </c>
      <c r="L773" s="797" t="str">
        <f t="shared" si="26"/>
        <v/>
      </c>
      <c r="M773" s="797" t="str">
        <f t="shared" si="25"/>
        <v/>
      </c>
      <c r="N773" s="797" t="b">
        <v>0</v>
      </c>
    </row>
    <row r="774" spans="1:14" s="5" customFormat="1" ht="15.75" thickBot="1" x14ac:dyDescent="0.3">
      <c r="A774" s="63"/>
      <c r="B774" s="64"/>
      <c r="C774" s="65"/>
      <c r="D774" s="66"/>
      <c r="E774" s="102"/>
      <c r="F774" s="68" t="s">
        <v>5249</v>
      </c>
      <c r="G774" s="797" t="str">
        <f t="shared" si="26"/>
        <v/>
      </c>
      <c r="H774" s="797" t="str">
        <f t="shared" si="26"/>
        <v/>
      </c>
      <c r="I774" s="797" t="str">
        <f t="shared" si="26"/>
        <v/>
      </c>
      <c r="J774" s="797" t="str">
        <f t="shared" si="26"/>
        <v/>
      </c>
      <c r="K774" s="797" t="str">
        <f t="shared" si="26"/>
        <v/>
      </c>
      <c r="L774" s="797" t="str">
        <f t="shared" si="26"/>
        <v/>
      </c>
      <c r="M774" s="797" t="str">
        <f t="shared" si="25"/>
        <v/>
      </c>
      <c r="N774" s="797" t="b">
        <v>0</v>
      </c>
    </row>
    <row r="775" spans="1:14" s="5" customFormat="1" x14ac:dyDescent="0.25">
      <c r="A775" s="35" t="s">
        <v>9522</v>
      </c>
      <c r="B775" s="36" t="s">
        <v>9258</v>
      </c>
      <c r="C775" s="37" t="s">
        <v>9259</v>
      </c>
      <c r="D775" s="38"/>
      <c r="E775" s="39"/>
      <c r="F775" s="40">
        <v>2337.15</v>
      </c>
      <c r="G775" s="797">
        <f t="shared" si="26"/>
        <v>804</v>
      </c>
      <c r="H775" s="797">
        <f t="shared" si="26"/>
        <v>804</v>
      </c>
      <c r="I775" s="797">
        <f t="shared" si="26"/>
        <v>1056</v>
      </c>
      <c r="J775" s="797">
        <f t="shared" ref="J775:M838" si="27">IF($N775,"NA",IF(ISNUMBER($F775),ROUND(($F775*J$5),0),""))</f>
        <v>734</v>
      </c>
      <c r="K775" s="797">
        <f t="shared" si="27"/>
        <v>1166</v>
      </c>
      <c r="L775" s="797">
        <f t="shared" si="27"/>
        <v>1005</v>
      </c>
      <c r="M775" s="797">
        <f t="shared" si="25"/>
        <v>1129</v>
      </c>
      <c r="N775" s="797" t="b">
        <v>0</v>
      </c>
    </row>
    <row r="776" spans="1:14" s="5" customFormat="1" x14ac:dyDescent="0.25">
      <c r="A776" s="41" t="s">
        <v>9257</v>
      </c>
      <c r="B776" s="42" t="s">
        <v>9260</v>
      </c>
      <c r="C776" s="43" t="s">
        <v>9259</v>
      </c>
      <c r="D776" s="44">
        <v>1</v>
      </c>
      <c r="E776" s="47"/>
      <c r="F776" s="46" t="s">
        <v>5249</v>
      </c>
      <c r="G776" s="797" t="str">
        <f t="shared" ref="G776:M839" si="28">IF($N776,"NA",IF(ISNUMBER($F776),ROUND(($F776*G$5),0),""))</f>
        <v/>
      </c>
      <c r="H776" s="797" t="str">
        <f t="shared" si="28"/>
        <v/>
      </c>
      <c r="I776" s="797" t="str">
        <f t="shared" si="28"/>
        <v/>
      </c>
      <c r="J776" s="797" t="str">
        <f t="shared" si="27"/>
        <v/>
      </c>
      <c r="K776" s="797" t="str">
        <f t="shared" si="27"/>
        <v/>
      </c>
      <c r="L776" s="797" t="str">
        <f t="shared" si="27"/>
        <v/>
      </c>
      <c r="M776" s="797" t="str">
        <f t="shared" si="25"/>
        <v/>
      </c>
      <c r="N776" s="797" t="b">
        <v>0</v>
      </c>
    </row>
    <row r="777" spans="1:14" s="5" customFormat="1" ht="25.5" x14ac:dyDescent="0.25">
      <c r="A777" s="41" t="s">
        <v>5435</v>
      </c>
      <c r="B777" s="42" t="s">
        <v>5436</v>
      </c>
      <c r="C777" s="43" t="s">
        <v>5437</v>
      </c>
      <c r="D777" s="44">
        <v>1</v>
      </c>
      <c r="E777" s="47"/>
      <c r="F777" s="46" t="s">
        <v>5249</v>
      </c>
      <c r="G777" s="797" t="str">
        <f t="shared" si="28"/>
        <v/>
      </c>
      <c r="H777" s="797" t="str">
        <f t="shared" si="28"/>
        <v/>
      </c>
      <c r="I777" s="797" t="str">
        <f t="shared" si="28"/>
        <v/>
      </c>
      <c r="J777" s="797" t="str">
        <f t="shared" si="27"/>
        <v/>
      </c>
      <c r="K777" s="797" t="str">
        <f t="shared" si="27"/>
        <v/>
      </c>
      <c r="L777" s="797" t="str">
        <f t="shared" si="27"/>
        <v/>
      </c>
      <c r="M777" s="797" t="str">
        <f t="shared" si="25"/>
        <v/>
      </c>
      <c r="N777" s="797" t="b">
        <v>0</v>
      </c>
    </row>
    <row r="778" spans="1:14" s="5" customFormat="1" ht="25.5" x14ac:dyDescent="0.25">
      <c r="A778" s="41" t="s">
        <v>5435</v>
      </c>
      <c r="B778" s="42" t="s">
        <v>5438</v>
      </c>
      <c r="C778" s="43" t="s">
        <v>5439</v>
      </c>
      <c r="D778" s="44">
        <v>1</v>
      </c>
      <c r="E778" s="47"/>
      <c r="F778" s="46" t="s">
        <v>5249</v>
      </c>
      <c r="G778" s="797" t="str">
        <f t="shared" si="28"/>
        <v/>
      </c>
      <c r="H778" s="797" t="str">
        <f t="shared" si="28"/>
        <v/>
      </c>
      <c r="I778" s="797" t="str">
        <f t="shared" si="28"/>
        <v/>
      </c>
      <c r="J778" s="797" t="str">
        <f t="shared" si="27"/>
        <v/>
      </c>
      <c r="K778" s="797" t="str">
        <f t="shared" si="27"/>
        <v/>
      </c>
      <c r="L778" s="797" t="str">
        <f t="shared" si="27"/>
        <v/>
      </c>
      <c r="M778" s="797" t="str">
        <f t="shared" si="25"/>
        <v/>
      </c>
      <c r="N778" s="797" t="b">
        <v>0</v>
      </c>
    </row>
    <row r="779" spans="1:14" s="5" customFormat="1" ht="25.5" x14ac:dyDescent="0.25">
      <c r="A779" s="41" t="s">
        <v>5440</v>
      </c>
      <c r="B779" s="42" t="s">
        <v>330</v>
      </c>
      <c r="C779" s="43" t="s">
        <v>2750</v>
      </c>
      <c r="D779" s="44">
        <v>4</v>
      </c>
      <c r="E779" s="47"/>
      <c r="F779" s="46" t="s">
        <v>5249</v>
      </c>
      <c r="G779" s="797" t="str">
        <f t="shared" si="28"/>
        <v/>
      </c>
      <c r="H779" s="797" t="str">
        <f t="shared" si="28"/>
        <v/>
      </c>
      <c r="I779" s="797" t="str">
        <f t="shared" si="28"/>
        <v/>
      </c>
      <c r="J779" s="797" t="str">
        <f t="shared" si="27"/>
        <v/>
      </c>
      <c r="K779" s="797" t="str">
        <f t="shared" si="27"/>
        <v/>
      </c>
      <c r="L779" s="797" t="str">
        <f t="shared" si="27"/>
        <v/>
      </c>
      <c r="M779" s="797" t="str">
        <f t="shared" si="25"/>
        <v/>
      </c>
      <c r="N779" s="797" t="b">
        <v>0</v>
      </c>
    </row>
    <row r="780" spans="1:14" s="5" customFormat="1" x14ac:dyDescent="0.25">
      <c r="A780" s="41" t="s">
        <v>497</v>
      </c>
      <c r="B780" s="42" t="s">
        <v>9559</v>
      </c>
      <c r="C780" s="43" t="s">
        <v>9681</v>
      </c>
      <c r="D780" s="44">
        <v>1</v>
      </c>
      <c r="E780" s="47"/>
      <c r="F780" s="46" t="s">
        <v>5249</v>
      </c>
      <c r="G780" s="797" t="str">
        <f t="shared" si="28"/>
        <v/>
      </c>
      <c r="H780" s="797" t="str">
        <f t="shared" si="28"/>
        <v/>
      </c>
      <c r="I780" s="797" t="str">
        <f t="shared" si="28"/>
        <v/>
      </c>
      <c r="J780" s="797" t="str">
        <f t="shared" si="27"/>
        <v/>
      </c>
      <c r="K780" s="797" t="str">
        <f t="shared" si="27"/>
        <v/>
      </c>
      <c r="L780" s="797" t="str">
        <f t="shared" si="27"/>
        <v/>
      </c>
      <c r="M780" s="797" t="str">
        <f t="shared" si="25"/>
        <v/>
      </c>
      <c r="N780" s="797" t="b">
        <v>0</v>
      </c>
    </row>
    <row r="781" spans="1:14" s="5" customFormat="1" x14ac:dyDescent="0.25">
      <c r="A781" s="41" t="s">
        <v>500</v>
      </c>
      <c r="B781" s="42" t="s">
        <v>501</v>
      </c>
      <c r="C781" s="43" t="s">
        <v>366</v>
      </c>
      <c r="D781" s="44">
        <v>1</v>
      </c>
      <c r="E781" s="47"/>
      <c r="F781" s="46" t="s">
        <v>5249</v>
      </c>
      <c r="G781" s="797" t="str">
        <f t="shared" si="28"/>
        <v/>
      </c>
      <c r="H781" s="797" t="str">
        <f t="shared" si="28"/>
        <v/>
      </c>
      <c r="I781" s="797" t="str">
        <f t="shared" si="28"/>
        <v/>
      </c>
      <c r="J781" s="797" t="str">
        <f t="shared" si="27"/>
        <v/>
      </c>
      <c r="K781" s="797" t="str">
        <f t="shared" si="27"/>
        <v/>
      </c>
      <c r="L781" s="797" t="str">
        <f t="shared" si="27"/>
        <v/>
      </c>
      <c r="M781" s="797" t="str">
        <f t="shared" si="25"/>
        <v/>
      </c>
      <c r="N781" s="797" t="b">
        <v>0</v>
      </c>
    </row>
    <row r="782" spans="1:14" s="5" customFormat="1" ht="51" x14ac:dyDescent="0.25">
      <c r="A782" s="41" t="s">
        <v>49</v>
      </c>
      <c r="B782" s="42" t="s">
        <v>50</v>
      </c>
      <c r="C782" s="43" t="s">
        <v>51</v>
      </c>
      <c r="D782" s="44">
        <v>1</v>
      </c>
      <c r="E782" s="47"/>
      <c r="F782" s="46" t="s">
        <v>5249</v>
      </c>
      <c r="G782" s="797" t="str">
        <f t="shared" si="28"/>
        <v/>
      </c>
      <c r="H782" s="797" t="str">
        <f t="shared" si="28"/>
        <v/>
      </c>
      <c r="I782" s="797" t="str">
        <f t="shared" si="28"/>
        <v/>
      </c>
      <c r="J782" s="797" t="str">
        <f t="shared" si="27"/>
        <v/>
      </c>
      <c r="K782" s="797" t="str">
        <f t="shared" si="27"/>
        <v/>
      </c>
      <c r="L782" s="797" t="str">
        <f t="shared" si="27"/>
        <v/>
      </c>
      <c r="M782" s="797" t="str">
        <f t="shared" si="25"/>
        <v/>
      </c>
      <c r="N782" s="797" t="b">
        <v>0</v>
      </c>
    </row>
    <row r="783" spans="1:14" s="5" customFormat="1" x14ac:dyDescent="0.25">
      <c r="A783" s="41" t="s">
        <v>503</v>
      </c>
      <c r="B783" s="42" t="s">
        <v>504</v>
      </c>
      <c r="C783" s="43" t="s">
        <v>505</v>
      </c>
      <c r="D783" s="44">
        <v>1</v>
      </c>
      <c r="E783" s="47"/>
      <c r="F783" s="46" t="s">
        <v>5249</v>
      </c>
      <c r="G783" s="797" t="str">
        <f t="shared" si="28"/>
        <v/>
      </c>
      <c r="H783" s="797" t="str">
        <f t="shared" si="28"/>
        <v/>
      </c>
      <c r="I783" s="797" t="str">
        <f t="shared" si="28"/>
        <v/>
      </c>
      <c r="J783" s="797" t="str">
        <f t="shared" si="27"/>
        <v/>
      </c>
      <c r="K783" s="797" t="str">
        <f t="shared" si="27"/>
        <v/>
      </c>
      <c r="L783" s="797" t="str">
        <f t="shared" si="27"/>
        <v/>
      </c>
      <c r="M783" s="797" t="str">
        <f t="shared" si="25"/>
        <v/>
      </c>
      <c r="N783" s="797" t="b">
        <v>0</v>
      </c>
    </row>
    <row r="784" spans="1:14" s="5" customFormat="1" x14ac:dyDescent="0.25">
      <c r="A784" s="41" t="s">
        <v>516</v>
      </c>
      <c r="B784" s="42" t="s">
        <v>58</v>
      </c>
      <c r="C784" s="43" t="s">
        <v>59</v>
      </c>
      <c r="D784" s="44">
        <v>1</v>
      </c>
      <c r="E784" s="47"/>
      <c r="F784" s="46" t="s">
        <v>5249</v>
      </c>
      <c r="G784" s="797" t="str">
        <f t="shared" si="28"/>
        <v/>
      </c>
      <c r="H784" s="797" t="str">
        <f t="shared" si="28"/>
        <v/>
      </c>
      <c r="I784" s="797" t="str">
        <f t="shared" si="28"/>
        <v/>
      </c>
      <c r="J784" s="797" t="str">
        <f t="shared" si="27"/>
        <v/>
      </c>
      <c r="K784" s="797" t="str">
        <f t="shared" si="27"/>
        <v/>
      </c>
      <c r="L784" s="797" t="str">
        <f t="shared" si="27"/>
        <v/>
      </c>
      <c r="M784" s="797" t="str">
        <f t="shared" si="25"/>
        <v/>
      </c>
      <c r="N784" s="797" t="b">
        <v>0</v>
      </c>
    </row>
    <row r="785" spans="1:14" s="5" customFormat="1" ht="26.25" thickBot="1" x14ac:dyDescent="0.3">
      <c r="A785" s="48" t="s">
        <v>481</v>
      </c>
      <c r="B785" s="49" t="s">
        <v>5441</v>
      </c>
      <c r="C785" s="50" t="s">
        <v>5442</v>
      </c>
      <c r="D785" s="51">
        <v>1</v>
      </c>
      <c r="E785" s="62"/>
      <c r="F785" s="53" t="s">
        <v>5249</v>
      </c>
      <c r="G785" s="797" t="str">
        <f t="shared" si="28"/>
        <v/>
      </c>
      <c r="H785" s="797" t="str">
        <f t="shared" si="28"/>
        <v/>
      </c>
      <c r="I785" s="797" t="str">
        <f t="shared" si="28"/>
        <v/>
      </c>
      <c r="J785" s="797" t="str">
        <f t="shared" si="27"/>
        <v/>
      </c>
      <c r="K785" s="797" t="str">
        <f t="shared" si="27"/>
        <v/>
      </c>
      <c r="L785" s="797" t="str">
        <f t="shared" si="27"/>
        <v/>
      </c>
      <c r="M785" s="797" t="str">
        <f t="shared" si="25"/>
        <v/>
      </c>
      <c r="N785" s="797" t="b">
        <v>0</v>
      </c>
    </row>
    <row r="786" spans="1:14" s="5" customFormat="1" ht="15.75" thickBot="1" x14ac:dyDescent="0.3">
      <c r="A786" s="63"/>
      <c r="B786" s="64"/>
      <c r="C786" s="65"/>
      <c r="D786" s="66"/>
      <c r="E786" s="102"/>
      <c r="F786" s="68" t="s">
        <v>5249</v>
      </c>
      <c r="G786" s="797" t="str">
        <f t="shared" si="28"/>
        <v/>
      </c>
      <c r="H786" s="797" t="str">
        <f t="shared" si="28"/>
        <v/>
      </c>
      <c r="I786" s="797" t="str">
        <f t="shared" si="28"/>
        <v/>
      </c>
      <c r="J786" s="797" t="str">
        <f t="shared" si="27"/>
        <v/>
      </c>
      <c r="K786" s="797" t="str">
        <f t="shared" si="27"/>
        <v/>
      </c>
      <c r="L786" s="797" t="str">
        <f t="shared" si="27"/>
        <v/>
      </c>
      <c r="M786" s="797" t="str">
        <f t="shared" si="25"/>
        <v/>
      </c>
      <c r="N786" s="797" t="b">
        <v>0</v>
      </c>
    </row>
    <row r="787" spans="1:14" s="5" customFormat="1" x14ac:dyDescent="0.25">
      <c r="A787" s="126" t="s">
        <v>5578</v>
      </c>
      <c r="B787" s="127" t="s">
        <v>5816</v>
      </c>
      <c r="C787" s="37" t="s">
        <v>537</v>
      </c>
      <c r="D787" s="128"/>
      <c r="E787" s="128"/>
      <c r="F787" s="129">
        <v>44259.040000000001</v>
      </c>
      <c r="G787" s="797">
        <f t="shared" si="28"/>
        <v>15225</v>
      </c>
      <c r="H787" s="797">
        <f t="shared" si="28"/>
        <v>15225</v>
      </c>
      <c r="I787" s="797">
        <f t="shared" si="28"/>
        <v>20005</v>
      </c>
      <c r="J787" s="797">
        <f t="shared" si="27"/>
        <v>13897</v>
      </c>
      <c r="K787" s="797">
        <f t="shared" si="27"/>
        <v>22085</v>
      </c>
      <c r="L787" s="797">
        <f t="shared" si="27"/>
        <v>19031</v>
      </c>
      <c r="M787" s="797">
        <f t="shared" si="25"/>
        <v>21377</v>
      </c>
      <c r="N787" s="797" t="b">
        <v>0</v>
      </c>
    </row>
    <row r="788" spans="1:14" s="5" customFormat="1" x14ac:dyDescent="0.25">
      <c r="A788" s="130" t="s">
        <v>535</v>
      </c>
      <c r="B788" s="131" t="s">
        <v>536</v>
      </c>
      <c r="C788" s="132" t="s">
        <v>537</v>
      </c>
      <c r="D788" s="133">
        <v>1</v>
      </c>
      <c r="E788" s="133"/>
      <c r="F788" s="134" t="s">
        <v>9653</v>
      </c>
      <c r="G788" s="797" t="str">
        <f t="shared" si="28"/>
        <v/>
      </c>
      <c r="H788" s="797" t="str">
        <f t="shared" si="28"/>
        <v/>
      </c>
      <c r="I788" s="797" t="str">
        <f t="shared" si="28"/>
        <v/>
      </c>
      <c r="J788" s="797" t="str">
        <f t="shared" si="27"/>
        <v/>
      </c>
      <c r="K788" s="797" t="str">
        <f t="shared" si="27"/>
        <v/>
      </c>
      <c r="L788" s="797" t="str">
        <f t="shared" si="27"/>
        <v/>
      </c>
      <c r="M788" s="797" t="str">
        <f t="shared" si="25"/>
        <v/>
      </c>
      <c r="N788" s="797" t="b">
        <v>0</v>
      </c>
    </row>
    <row r="789" spans="1:14" s="5" customFormat="1" x14ac:dyDescent="0.25">
      <c r="A789" s="130" t="s">
        <v>541</v>
      </c>
      <c r="B789" s="131" t="s">
        <v>542</v>
      </c>
      <c r="C789" s="132" t="s">
        <v>543</v>
      </c>
      <c r="D789" s="133">
        <v>1</v>
      </c>
      <c r="E789" s="133"/>
      <c r="F789" s="134" t="s">
        <v>9653</v>
      </c>
      <c r="G789" s="797" t="str">
        <f t="shared" si="28"/>
        <v/>
      </c>
      <c r="H789" s="797" t="str">
        <f t="shared" si="28"/>
        <v/>
      </c>
      <c r="I789" s="797" t="str">
        <f t="shared" si="28"/>
        <v/>
      </c>
      <c r="J789" s="797" t="str">
        <f t="shared" si="27"/>
        <v/>
      </c>
      <c r="K789" s="797" t="str">
        <f t="shared" si="27"/>
        <v/>
      </c>
      <c r="L789" s="797" t="str">
        <f t="shared" si="27"/>
        <v/>
      </c>
      <c r="M789" s="797" t="str">
        <f t="shared" si="25"/>
        <v/>
      </c>
      <c r="N789" s="797" t="b">
        <v>0</v>
      </c>
    </row>
    <row r="790" spans="1:14" s="5" customFormat="1" x14ac:dyDescent="0.25">
      <c r="A790" s="130" t="s">
        <v>522</v>
      </c>
      <c r="B790" s="131" t="s">
        <v>523</v>
      </c>
      <c r="C790" s="132" t="s">
        <v>521</v>
      </c>
      <c r="D790" s="133">
        <v>1</v>
      </c>
      <c r="E790" s="133"/>
      <c r="F790" s="134" t="s">
        <v>9653</v>
      </c>
      <c r="G790" s="797" t="str">
        <f t="shared" si="28"/>
        <v/>
      </c>
      <c r="H790" s="797" t="str">
        <f t="shared" si="28"/>
        <v/>
      </c>
      <c r="I790" s="797" t="str">
        <f t="shared" si="28"/>
        <v/>
      </c>
      <c r="J790" s="797" t="str">
        <f t="shared" si="27"/>
        <v/>
      </c>
      <c r="K790" s="797" t="str">
        <f t="shared" si="27"/>
        <v/>
      </c>
      <c r="L790" s="797" t="str">
        <f t="shared" si="27"/>
        <v/>
      </c>
      <c r="M790" s="797" t="str">
        <f t="shared" si="25"/>
        <v/>
      </c>
      <c r="N790" s="797" t="b">
        <v>0</v>
      </c>
    </row>
    <row r="791" spans="1:14" s="5" customFormat="1" x14ac:dyDescent="0.25">
      <c r="A791" s="135" t="s">
        <v>556</v>
      </c>
      <c r="B791" s="73" t="s">
        <v>5463</v>
      </c>
      <c r="C791" s="136" t="s">
        <v>3790</v>
      </c>
      <c r="D791" s="137">
        <v>1</v>
      </c>
      <c r="E791" s="138"/>
      <c r="F791" s="139" t="s">
        <v>9653</v>
      </c>
      <c r="G791" s="797" t="str">
        <f t="shared" si="28"/>
        <v/>
      </c>
      <c r="H791" s="797" t="str">
        <f t="shared" si="28"/>
        <v/>
      </c>
      <c r="I791" s="797" t="str">
        <f t="shared" si="28"/>
        <v/>
      </c>
      <c r="J791" s="797" t="str">
        <f t="shared" si="27"/>
        <v/>
      </c>
      <c r="K791" s="797" t="str">
        <f t="shared" si="27"/>
        <v/>
      </c>
      <c r="L791" s="797" t="str">
        <f t="shared" si="27"/>
        <v/>
      </c>
      <c r="M791" s="797" t="str">
        <f t="shared" si="25"/>
        <v/>
      </c>
      <c r="N791" s="797" t="b">
        <v>0</v>
      </c>
    </row>
    <row r="792" spans="1:14" s="5" customFormat="1" x14ac:dyDescent="0.25">
      <c r="A792" s="140" t="s">
        <v>5445</v>
      </c>
      <c r="B792" s="141" t="s">
        <v>5445</v>
      </c>
      <c r="C792" s="136" t="s">
        <v>3868</v>
      </c>
      <c r="D792" s="137">
        <v>3</v>
      </c>
      <c r="E792" s="138"/>
      <c r="F792" s="139" t="s">
        <v>9653</v>
      </c>
      <c r="G792" s="797" t="str">
        <f t="shared" si="28"/>
        <v/>
      </c>
      <c r="H792" s="797" t="str">
        <f t="shared" si="28"/>
        <v/>
      </c>
      <c r="I792" s="797" t="str">
        <f t="shared" si="28"/>
        <v/>
      </c>
      <c r="J792" s="797" t="str">
        <f t="shared" si="27"/>
        <v/>
      </c>
      <c r="K792" s="797" t="str">
        <f t="shared" si="27"/>
        <v/>
      </c>
      <c r="L792" s="797" t="str">
        <f t="shared" si="27"/>
        <v/>
      </c>
      <c r="M792" s="797" t="str">
        <f t="shared" si="25"/>
        <v/>
      </c>
      <c r="N792" s="797" t="b">
        <v>0</v>
      </c>
    </row>
    <row r="793" spans="1:14" s="5" customFormat="1" x14ac:dyDescent="0.25">
      <c r="A793" s="130" t="s">
        <v>528</v>
      </c>
      <c r="B793" s="131" t="s">
        <v>529</v>
      </c>
      <c r="C793" s="132" t="s">
        <v>527</v>
      </c>
      <c r="D793" s="133">
        <v>1</v>
      </c>
      <c r="E793" s="133"/>
      <c r="F793" s="134" t="s">
        <v>9653</v>
      </c>
      <c r="G793" s="797" t="str">
        <f t="shared" si="28"/>
        <v/>
      </c>
      <c r="H793" s="797" t="str">
        <f t="shared" si="28"/>
        <v/>
      </c>
      <c r="I793" s="797" t="str">
        <f t="shared" si="28"/>
        <v/>
      </c>
      <c r="J793" s="797" t="str">
        <f t="shared" si="27"/>
        <v/>
      </c>
      <c r="K793" s="797" t="str">
        <f t="shared" si="27"/>
        <v/>
      </c>
      <c r="L793" s="797" t="str">
        <f t="shared" si="27"/>
        <v/>
      </c>
      <c r="M793" s="797" t="str">
        <f t="shared" si="25"/>
        <v/>
      </c>
      <c r="N793" s="797" t="b">
        <v>0</v>
      </c>
    </row>
    <row r="794" spans="1:14" s="5" customFormat="1" ht="26.25" x14ac:dyDescent="0.25">
      <c r="A794" s="130" t="s">
        <v>530</v>
      </c>
      <c r="B794" s="131" t="s">
        <v>531</v>
      </c>
      <c r="C794" s="132" t="s">
        <v>532</v>
      </c>
      <c r="D794" s="133">
        <v>1</v>
      </c>
      <c r="E794" s="133"/>
      <c r="F794" s="134" t="s">
        <v>9653</v>
      </c>
      <c r="G794" s="797" t="str">
        <f t="shared" si="28"/>
        <v/>
      </c>
      <c r="H794" s="797" t="str">
        <f t="shared" si="28"/>
        <v/>
      </c>
      <c r="I794" s="797" t="str">
        <f t="shared" si="28"/>
        <v/>
      </c>
      <c r="J794" s="797" t="str">
        <f t="shared" si="27"/>
        <v/>
      </c>
      <c r="K794" s="797" t="str">
        <f t="shared" si="27"/>
        <v/>
      </c>
      <c r="L794" s="797" t="str">
        <f t="shared" si="27"/>
        <v/>
      </c>
      <c r="M794" s="797" t="str">
        <f t="shared" si="25"/>
        <v/>
      </c>
      <c r="N794" s="797" t="b">
        <v>0</v>
      </c>
    </row>
    <row r="795" spans="1:14" s="5" customFormat="1" x14ac:dyDescent="0.25">
      <c r="A795" s="142" t="s">
        <v>5443</v>
      </c>
      <c r="B795" s="131" t="s">
        <v>90</v>
      </c>
      <c r="C795" s="132" t="s">
        <v>496</v>
      </c>
      <c r="D795" s="133">
        <v>8</v>
      </c>
      <c r="E795" s="133"/>
      <c r="F795" s="134" t="s">
        <v>9653</v>
      </c>
      <c r="G795" s="797" t="str">
        <f t="shared" si="28"/>
        <v/>
      </c>
      <c r="H795" s="797" t="str">
        <f t="shared" si="28"/>
        <v/>
      </c>
      <c r="I795" s="797" t="str">
        <f t="shared" si="28"/>
        <v/>
      </c>
      <c r="J795" s="797" t="str">
        <f t="shared" si="27"/>
        <v/>
      </c>
      <c r="K795" s="797" t="str">
        <f t="shared" si="27"/>
        <v/>
      </c>
      <c r="L795" s="797" t="str">
        <f t="shared" si="27"/>
        <v/>
      </c>
      <c r="M795" s="797" t="str">
        <f t="shared" si="27"/>
        <v/>
      </c>
      <c r="N795" s="797" t="b">
        <v>0</v>
      </c>
    </row>
    <row r="796" spans="1:14" s="5" customFormat="1" x14ac:dyDescent="0.25">
      <c r="A796" s="130" t="s">
        <v>538</v>
      </c>
      <c r="B796" s="131" t="s">
        <v>539</v>
      </c>
      <c r="C796" s="132" t="s">
        <v>540</v>
      </c>
      <c r="D796" s="133">
        <v>1</v>
      </c>
      <c r="E796" s="133"/>
      <c r="F796" s="134" t="s">
        <v>9653</v>
      </c>
      <c r="G796" s="797" t="str">
        <f t="shared" si="28"/>
        <v/>
      </c>
      <c r="H796" s="797" t="str">
        <f t="shared" si="28"/>
        <v/>
      </c>
      <c r="I796" s="797" t="str">
        <f t="shared" si="28"/>
        <v/>
      </c>
      <c r="J796" s="797" t="str">
        <f t="shared" si="27"/>
        <v/>
      </c>
      <c r="K796" s="797" t="str">
        <f t="shared" si="27"/>
        <v/>
      </c>
      <c r="L796" s="797" t="str">
        <f t="shared" si="27"/>
        <v/>
      </c>
      <c r="M796" s="797" t="str">
        <f t="shared" si="27"/>
        <v/>
      </c>
      <c r="N796" s="797" t="b">
        <v>0</v>
      </c>
    </row>
    <row r="797" spans="1:14" s="5" customFormat="1" x14ac:dyDescent="0.25">
      <c r="A797" s="130" t="s">
        <v>500</v>
      </c>
      <c r="B797" s="131" t="s">
        <v>294</v>
      </c>
      <c r="C797" s="132" t="s">
        <v>99</v>
      </c>
      <c r="D797" s="133">
        <v>1</v>
      </c>
      <c r="E797" s="133"/>
      <c r="F797" s="134" t="s">
        <v>9653</v>
      </c>
      <c r="G797" s="797" t="str">
        <f t="shared" si="28"/>
        <v/>
      </c>
      <c r="H797" s="797" t="str">
        <f t="shared" si="28"/>
        <v/>
      </c>
      <c r="I797" s="797" t="str">
        <f t="shared" si="28"/>
        <v/>
      </c>
      <c r="J797" s="797" t="str">
        <f t="shared" si="27"/>
        <v/>
      </c>
      <c r="K797" s="797" t="str">
        <f t="shared" si="27"/>
        <v/>
      </c>
      <c r="L797" s="797" t="str">
        <f t="shared" si="27"/>
        <v/>
      </c>
      <c r="M797" s="797" t="str">
        <f t="shared" si="27"/>
        <v/>
      </c>
      <c r="N797" s="797" t="b">
        <v>0</v>
      </c>
    </row>
    <row r="798" spans="1:14" s="5" customFormat="1" ht="51.75" x14ac:dyDescent="0.25">
      <c r="A798" s="130" t="s">
        <v>49</v>
      </c>
      <c r="B798" s="131" t="s">
        <v>76</v>
      </c>
      <c r="C798" s="132" t="s">
        <v>51</v>
      </c>
      <c r="D798" s="133">
        <v>1</v>
      </c>
      <c r="E798" s="133"/>
      <c r="F798" s="134" t="s">
        <v>9653</v>
      </c>
      <c r="G798" s="797" t="str">
        <f t="shared" si="28"/>
        <v/>
      </c>
      <c r="H798" s="797" t="str">
        <f t="shared" si="28"/>
        <v/>
      </c>
      <c r="I798" s="797" t="str">
        <f t="shared" si="28"/>
        <v/>
      </c>
      <c r="J798" s="797" t="str">
        <f t="shared" si="27"/>
        <v/>
      </c>
      <c r="K798" s="797" t="str">
        <f t="shared" si="27"/>
        <v/>
      </c>
      <c r="L798" s="797" t="str">
        <f t="shared" si="27"/>
        <v/>
      </c>
      <c r="M798" s="797" t="str">
        <f t="shared" si="27"/>
        <v/>
      </c>
      <c r="N798" s="797" t="b">
        <v>0</v>
      </c>
    </row>
    <row r="799" spans="1:14" s="5" customFormat="1" x14ac:dyDescent="0.25">
      <c r="A799" s="130" t="s">
        <v>544</v>
      </c>
      <c r="B799" s="131" t="s">
        <v>545</v>
      </c>
      <c r="C799" s="132" t="s">
        <v>546</v>
      </c>
      <c r="D799" s="133">
        <v>1</v>
      </c>
      <c r="E799" s="133"/>
      <c r="F799" s="134" t="s">
        <v>9653</v>
      </c>
      <c r="G799" s="797" t="str">
        <f t="shared" si="28"/>
        <v/>
      </c>
      <c r="H799" s="797" t="str">
        <f t="shared" si="28"/>
        <v/>
      </c>
      <c r="I799" s="797" t="str">
        <f t="shared" si="28"/>
        <v/>
      </c>
      <c r="J799" s="797" t="str">
        <f t="shared" si="27"/>
        <v/>
      </c>
      <c r="K799" s="797" t="str">
        <f t="shared" si="27"/>
        <v/>
      </c>
      <c r="L799" s="797" t="str">
        <f t="shared" si="27"/>
        <v/>
      </c>
      <c r="M799" s="797" t="str">
        <f t="shared" si="27"/>
        <v/>
      </c>
      <c r="N799" s="797" t="b">
        <v>0</v>
      </c>
    </row>
    <row r="800" spans="1:14" s="5" customFormat="1" x14ac:dyDescent="0.25">
      <c r="A800" s="130" t="s">
        <v>544</v>
      </c>
      <c r="B800" s="73" t="s">
        <v>547</v>
      </c>
      <c r="C800" s="143" t="s">
        <v>548</v>
      </c>
      <c r="D800" s="133">
        <v>1</v>
      </c>
      <c r="E800" s="133"/>
      <c r="F800" s="134" t="s">
        <v>9653</v>
      </c>
      <c r="G800" s="797" t="str">
        <f t="shared" si="28"/>
        <v/>
      </c>
      <c r="H800" s="797" t="str">
        <f t="shared" si="28"/>
        <v/>
      </c>
      <c r="I800" s="797" t="str">
        <f t="shared" si="28"/>
        <v/>
      </c>
      <c r="J800" s="797" t="str">
        <f t="shared" si="27"/>
        <v/>
      </c>
      <c r="K800" s="797" t="str">
        <f t="shared" si="27"/>
        <v/>
      </c>
      <c r="L800" s="797" t="str">
        <f t="shared" si="27"/>
        <v/>
      </c>
      <c r="M800" s="797" t="str">
        <f t="shared" si="27"/>
        <v/>
      </c>
      <c r="N800" s="797" t="b">
        <v>0</v>
      </c>
    </row>
    <row r="801" spans="1:14" s="5" customFormat="1" x14ac:dyDescent="0.25">
      <c r="A801" s="144" t="s">
        <v>513</v>
      </c>
      <c r="B801" s="145" t="s">
        <v>3758</v>
      </c>
      <c r="C801" s="146" t="s">
        <v>3759</v>
      </c>
      <c r="D801" s="147">
        <v>1</v>
      </c>
      <c r="E801" s="47"/>
      <c r="F801" s="10" t="s">
        <v>5249</v>
      </c>
      <c r="G801" s="797" t="str">
        <f t="shared" si="28"/>
        <v/>
      </c>
      <c r="H801" s="797" t="str">
        <f t="shared" si="28"/>
        <v/>
      </c>
      <c r="I801" s="797" t="str">
        <f t="shared" si="28"/>
        <v/>
      </c>
      <c r="J801" s="797" t="str">
        <f t="shared" si="27"/>
        <v/>
      </c>
      <c r="K801" s="797" t="str">
        <f t="shared" si="27"/>
        <v/>
      </c>
      <c r="L801" s="797" t="str">
        <f t="shared" si="27"/>
        <v/>
      </c>
      <c r="M801" s="797" t="str">
        <f t="shared" si="27"/>
        <v/>
      </c>
      <c r="N801" s="797" t="b">
        <v>0</v>
      </c>
    </row>
    <row r="802" spans="1:14" s="5" customFormat="1" x14ac:dyDescent="0.25">
      <c r="A802" s="130" t="s">
        <v>52</v>
      </c>
      <c r="B802" s="119" t="s">
        <v>5455</v>
      </c>
      <c r="C802" s="81" t="s">
        <v>443</v>
      </c>
      <c r="D802" s="148">
        <v>1</v>
      </c>
      <c r="E802" s="133"/>
      <c r="F802" s="134" t="s">
        <v>9653</v>
      </c>
      <c r="G802" s="797" t="str">
        <f t="shared" si="28"/>
        <v/>
      </c>
      <c r="H802" s="797" t="str">
        <f t="shared" si="28"/>
        <v/>
      </c>
      <c r="I802" s="797" t="str">
        <f t="shared" si="28"/>
        <v/>
      </c>
      <c r="J802" s="797" t="str">
        <f t="shared" si="27"/>
        <v/>
      </c>
      <c r="K802" s="797" t="str">
        <f t="shared" si="27"/>
        <v/>
      </c>
      <c r="L802" s="797" t="str">
        <f t="shared" si="27"/>
        <v/>
      </c>
      <c r="M802" s="797" t="str">
        <f t="shared" si="27"/>
        <v/>
      </c>
      <c r="N802" s="797" t="b">
        <v>0</v>
      </c>
    </row>
    <row r="803" spans="1:14" s="5" customFormat="1" x14ac:dyDescent="0.25">
      <c r="A803" s="130" t="s">
        <v>81</v>
      </c>
      <c r="B803" s="131" t="s">
        <v>549</v>
      </c>
      <c r="C803" s="132" t="s">
        <v>56</v>
      </c>
      <c r="D803" s="133">
        <v>1</v>
      </c>
      <c r="E803" s="133"/>
      <c r="F803" s="134" t="s">
        <v>9653</v>
      </c>
      <c r="G803" s="797" t="str">
        <f t="shared" si="28"/>
        <v/>
      </c>
      <c r="H803" s="797" t="str">
        <f t="shared" si="28"/>
        <v/>
      </c>
      <c r="I803" s="797" t="str">
        <f t="shared" si="28"/>
        <v/>
      </c>
      <c r="J803" s="797" t="str">
        <f t="shared" si="27"/>
        <v/>
      </c>
      <c r="K803" s="797" t="str">
        <f t="shared" si="27"/>
        <v/>
      </c>
      <c r="L803" s="797" t="str">
        <f t="shared" si="27"/>
        <v/>
      </c>
      <c r="M803" s="797" t="str">
        <f t="shared" si="27"/>
        <v/>
      </c>
      <c r="N803" s="797" t="b">
        <v>0</v>
      </c>
    </row>
    <row r="804" spans="1:14" s="5" customFormat="1" x14ac:dyDescent="0.25">
      <c r="A804" s="130" t="s">
        <v>524</v>
      </c>
      <c r="B804" s="131" t="s">
        <v>525</v>
      </c>
      <c r="C804" s="132" t="s">
        <v>526</v>
      </c>
      <c r="D804" s="133">
        <v>1</v>
      </c>
      <c r="E804" s="133"/>
      <c r="F804" s="134" t="s">
        <v>9653</v>
      </c>
      <c r="G804" s="797" t="str">
        <f t="shared" si="28"/>
        <v/>
      </c>
      <c r="H804" s="797" t="str">
        <f t="shared" si="28"/>
        <v/>
      </c>
      <c r="I804" s="797" t="str">
        <f t="shared" si="28"/>
        <v/>
      </c>
      <c r="J804" s="797" t="str">
        <f t="shared" si="27"/>
        <v/>
      </c>
      <c r="K804" s="797" t="str">
        <f t="shared" si="27"/>
        <v/>
      </c>
      <c r="L804" s="797" t="str">
        <f t="shared" si="27"/>
        <v/>
      </c>
      <c r="M804" s="797" t="str">
        <f t="shared" si="27"/>
        <v/>
      </c>
      <c r="N804" s="797" t="b">
        <v>0</v>
      </c>
    </row>
    <row r="805" spans="1:14" s="5" customFormat="1" x14ac:dyDescent="0.25">
      <c r="A805" s="130" t="s">
        <v>516</v>
      </c>
      <c r="B805" s="149" t="s">
        <v>58</v>
      </c>
      <c r="C805" s="132" t="s">
        <v>59</v>
      </c>
      <c r="D805" s="133">
        <v>1</v>
      </c>
      <c r="E805" s="133"/>
      <c r="F805" s="134" t="s">
        <v>9653</v>
      </c>
      <c r="G805" s="797" t="str">
        <f t="shared" si="28"/>
        <v/>
      </c>
      <c r="H805" s="797" t="str">
        <f t="shared" si="28"/>
        <v/>
      </c>
      <c r="I805" s="797" t="str">
        <f t="shared" si="28"/>
        <v/>
      </c>
      <c r="J805" s="797" t="str">
        <f t="shared" si="27"/>
        <v/>
      </c>
      <c r="K805" s="797" t="str">
        <f t="shared" si="27"/>
        <v/>
      </c>
      <c r="L805" s="797" t="str">
        <f t="shared" si="27"/>
        <v/>
      </c>
      <c r="M805" s="797" t="str">
        <f t="shared" si="27"/>
        <v/>
      </c>
      <c r="N805" s="797" t="b">
        <v>0</v>
      </c>
    </row>
    <row r="806" spans="1:14" s="5" customFormat="1" ht="15.75" thickBot="1" x14ac:dyDescent="0.3">
      <c r="A806" s="150" t="s">
        <v>550</v>
      </c>
      <c r="B806" s="151" t="s">
        <v>549</v>
      </c>
      <c r="C806" s="152" t="s">
        <v>551</v>
      </c>
      <c r="D806" s="153">
        <v>1</v>
      </c>
      <c r="E806" s="153"/>
      <c r="F806" s="154" t="s">
        <v>9653</v>
      </c>
      <c r="G806" s="797" t="str">
        <f t="shared" si="28"/>
        <v/>
      </c>
      <c r="H806" s="797" t="str">
        <f t="shared" si="28"/>
        <v/>
      </c>
      <c r="I806" s="797" t="str">
        <f t="shared" si="28"/>
        <v/>
      </c>
      <c r="J806" s="797" t="str">
        <f t="shared" si="27"/>
        <v/>
      </c>
      <c r="K806" s="797" t="str">
        <f t="shared" si="27"/>
        <v/>
      </c>
      <c r="L806" s="797" t="str">
        <f t="shared" si="27"/>
        <v/>
      </c>
      <c r="M806" s="797" t="str">
        <f t="shared" si="27"/>
        <v/>
      </c>
      <c r="N806" s="797" t="b">
        <v>0</v>
      </c>
    </row>
    <row r="807" spans="1:14" s="5" customFormat="1" ht="15.75" thickBot="1" x14ac:dyDescent="0.3">
      <c r="A807" s="63"/>
      <c r="B807" s="64"/>
      <c r="C807" s="65"/>
      <c r="D807" s="66"/>
      <c r="E807" s="102"/>
      <c r="F807" s="68" t="s">
        <v>5249</v>
      </c>
      <c r="G807" s="797" t="str">
        <f t="shared" si="28"/>
        <v/>
      </c>
      <c r="H807" s="797" t="str">
        <f t="shared" si="28"/>
        <v/>
      </c>
      <c r="I807" s="797" t="str">
        <f t="shared" si="28"/>
        <v/>
      </c>
      <c r="J807" s="797" t="str">
        <f t="shared" si="27"/>
        <v/>
      </c>
      <c r="K807" s="797" t="str">
        <f t="shared" si="27"/>
        <v/>
      </c>
      <c r="L807" s="797" t="str">
        <f t="shared" si="27"/>
        <v/>
      </c>
      <c r="M807" s="797" t="str">
        <f t="shared" si="27"/>
        <v/>
      </c>
      <c r="N807" s="797" t="b">
        <v>0</v>
      </c>
    </row>
    <row r="808" spans="1:14" s="5" customFormat="1" x14ac:dyDescent="0.25">
      <c r="A808" s="126" t="s">
        <v>5511</v>
      </c>
      <c r="B808" s="127" t="s">
        <v>5817</v>
      </c>
      <c r="C808" s="37" t="s">
        <v>3795</v>
      </c>
      <c r="D808" s="155"/>
      <c r="E808" s="155"/>
      <c r="F808" s="40">
        <v>11122.7</v>
      </c>
      <c r="G808" s="797">
        <f t="shared" si="28"/>
        <v>3826</v>
      </c>
      <c r="H808" s="797">
        <f t="shared" si="28"/>
        <v>3826</v>
      </c>
      <c r="I808" s="797">
        <f t="shared" si="28"/>
        <v>5027</v>
      </c>
      <c r="J808" s="797">
        <f t="shared" si="27"/>
        <v>3493</v>
      </c>
      <c r="K808" s="797">
        <f t="shared" si="27"/>
        <v>5550</v>
      </c>
      <c r="L808" s="797">
        <f t="shared" si="27"/>
        <v>4783</v>
      </c>
      <c r="M808" s="797">
        <f t="shared" si="27"/>
        <v>5372</v>
      </c>
      <c r="N808" s="797" t="b">
        <v>0</v>
      </c>
    </row>
    <row r="809" spans="1:14" s="5" customFormat="1" x14ac:dyDescent="0.25">
      <c r="A809" s="140" t="s">
        <v>3794</v>
      </c>
      <c r="B809" s="141" t="s">
        <v>3794</v>
      </c>
      <c r="C809" s="136" t="s">
        <v>3795</v>
      </c>
      <c r="D809" s="137">
        <v>1</v>
      </c>
      <c r="E809" s="137"/>
      <c r="F809" s="139" t="s">
        <v>9653</v>
      </c>
      <c r="G809" s="797" t="str">
        <f t="shared" si="28"/>
        <v/>
      </c>
      <c r="H809" s="797" t="str">
        <f t="shared" si="28"/>
        <v/>
      </c>
      <c r="I809" s="797" t="str">
        <f t="shared" si="28"/>
        <v/>
      </c>
      <c r="J809" s="797" t="str">
        <f t="shared" si="27"/>
        <v/>
      </c>
      <c r="K809" s="797" t="str">
        <f t="shared" si="27"/>
        <v/>
      </c>
      <c r="L809" s="797" t="str">
        <f t="shared" si="27"/>
        <v/>
      </c>
      <c r="M809" s="797" t="str">
        <f t="shared" si="27"/>
        <v/>
      </c>
      <c r="N809" s="797" t="b">
        <v>0</v>
      </c>
    </row>
    <row r="810" spans="1:14" s="5" customFormat="1" x14ac:dyDescent="0.25">
      <c r="A810" s="135" t="s">
        <v>556</v>
      </c>
      <c r="B810" s="137" t="s">
        <v>557</v>
      </c>
      <c r="C810" s="136" t="s">
        <v>558</v>
      </c>
      <c r="D810" s="137">
        <v>1</v>
      </c>
      <c r="E810" s="137"/>
      <c r="F810" s="139" t="s">
        <v>9653</v>
      </c>
      <c r="G810" s="797" t="str">
        <f t="shared" si="28"/>
        <v/>
      </c>
      <c r="H810" s="797" t="str">
        <f t="shared" si="28"/>
        <v/>
      </c>
      <c r="I810" s="797" t="str">
        <f t="shared" si="28"/>
        <v/>
      </c>
      <c r="J810" s="797" t="str">
        <f t="shared" si="27"/>
        <v/>
      </c>
      <c r="K810" s="797" t="str">
        <f t="shared" si="27"/>
        <v/>
      </c>
      <c r="L810" s="797" t="str">
        <f t="shared" si="27"/>
        <v/>
      </c>
      <c r="M810" s="797" t="str">
        <f t="shared" si="27"/>
        <v/>
      </c>
      <c r="N810" s="797" t="b">
        <v>0</v>
      </c>
    </row>
    <row r="811" spans="1:14" s="5" customFormat="1" x14ac:dyDescent="0.25">
      <c r="A811" s="156" t="s">
        <v>522</v>
      </c>
      <c r="B811" s="137" t="s">
        <v>523</v>
      </c>
      <c r="C811" s="136" t="s">
        <v>521</v>
      </c>
      <c r="D811" s="137">
        <v>1</v>
      </c>
      <c r="E811" s="137"/>
      <c r="F811" s="139" t="s">
        <v>9653</v>
      </c>
      <c r="G811" s="797" t="str">
        <f t="shared" si="28"/>
        <v/>
      </c>
      <c r="H811" s="797" t="str">
        <f t="shared" si="28"/>
        <v/>
      </c>
      <c r="I811" s="797" t="str">
        <f t="shared" si="28"/>
        <v/>
      </c>
      <c r="J811" s="797" t="str">
        <f t="shared" si="27"/>
        <v/>
      </c>
      <c r="K811" s="797" t="str">
        <f t="shared" si="27"/>
        <v/>
      </c>
      <c r="L811" s="797" t="str">
        <f t="shared" si="27"/>
        <v/>
      </c>
      <c r="M811" s="797" t="str">
        <f t="shared" si="27"/>
        <v/>
      </c>
      <c r="N811" s="797" t="b">
        <v>0</v>
      </c>
    </row>
    <row r="812" spans="1:14" s="5" customFormat="1" x14ac:dyDescent="0.25">
      <c r="A812" s="156" t="s">
        <v>528</v>
      </c>
      <c r="B812" s="137" t="s">
        <v>529</v>
      </c>
      <c r="C812" s="136" t="s">
        <v>527</v>
      </c>
      <c r="D812" s="137">
        <v>1</v>
      </c>
      <c r="E812" s="137"/>
      <c r="F812" s="139" t="s">
        <v>9653</v>
      </c>
      <c r="G812" s="797" t="str">
        <f t="shared" si="28"/>
        <v/>
      </c>
      <c r="H812" s="797" t="str">
        <f t="shared" si="28"/>
        <v/>
      </c>
      <c r="I812" s="797" t="str">
        <f t="shared" si="28"/>
        <v/>
      </c>
      <c r="J812" s="797" t="str">
        <f t="shared" si="27"/>
        <v/>
      </c>
      <c r="K812" s="797" t="str">
        <f t="shared" si="27"/>
        <v/>
      </c>
      <c r="L812" s="797" t="str">
        <f t="shared" si="27"/>
        <v/>
      </c>
      <c r="M812" s="797" t="str">
        <f t="shared" si="27"/>
        <v/>
      </c>
      <c r="N812" s="797" t="b">
        <v>0</v>
      </c>
    </row>
    <row r="813" spans="1:14" s="5" customFormat="1" ht="26.25" x14ac:dyDescent="0.25">
      <c r="A813" s="156" t="s">
        <v>530</v>
      </c>
      <c r="B813" s="137" t="s">
        <v>531</v>
      </c>
      <c r="C813" s="136" t="s">
        <v>532</v>
      </c>
      <c r="D813" s="137">
        <v>1</v>
      </c>
      <c r="E813" s="137"/>
      <c r="F813" s="139" t="s">
        <v>9653</v>
      </c>
      <c r="G813" s="797" t="str">
        <f t="shared" si="28"/>
        <v/>
      </c>
      <c r="H813" s="797" t="str">
        <f t="shared" si="28"/>
        <v/>
      </c>
      <c r="I813" s="797" t="str">
        <f t="shared" si="28"/>
        <v/>
      </c>
      <c r="J813" s="797" t="str">
        <f t="shared" si="27"/>
        <v/>
      </c>
      <c r="K813" s="797" t="str">
        <f t="shared" si="27"/>
        <v/>
      </c>
      <c r="L813" s="797" t="str">
        <f t="shared" si="27"/>
        <v/>
      </c>
      <c r="M813" s="797" t="str">
        <f t="shared" si="27"/>
        <v/>
      </c>
      <c r="N813" s="797" t="b">
        <v>0</v>
      </c>
    </row>
    <row r="814" spans="1:14" s="5" customFormat="1" x14ac:dyDescent="0.25">
      <c r="A814" s="135" t="s">
        <v>552</v>
      </c>
      <c r="B814" s="137" t="s">
        <v>90</v>
      </c>
      <c r="C814" s="136" t="s">
        <v>496</v>
      </c>
      <c r="D814" s="137">
        <v>1</v>
      </c>
      <c r="E814" s="137"/>
      <c r="F814" s="139" t="s">
        <v>9653</v>
      </c>
      <c r="G814" s="797" t="str">
        <f t="shared" si="28"/>
        <v/>
      </c>
      <c r="H814" s="797" t="str">
        <f t="shared" si="28"/>
        <v/>
      </c>
      <c r="I814" s="797" t="str">
        <f t="shared" si="28"/>
        <v/>
      </c>
      <c r="J814" s="797" t="str">
        <f t="shared" si="27"/>
        <v/>
      </c>
      <c r="K814" s="797" t="str">
        <f t="shared" si="27"/>
        <v/>
      </c>
      <c r="L814" s="797" t="str">
        <f t="shared" si="27"/>
        <v/>
      </c>
      <c r="M814" s="797" t="str">
        <f t="shared" si="27"/>
        <v/>
      </c>
      <c r="N814" s="797" t="b">
        <v>0</v>
      </c>
    </row>
    <row r="815" spans="1:14" s="5" customFormat="1" x14ac:dyDescent="0.25">
      <c r="A815" s="135" t="s">
        <v>553</v>
      </c>
      <c r="B815" s="137" t="s">
        <v>554</v>
      </c>
      <c r="C815" s="136" t="s">
        <v>555</v>
      </c>
      <c r="D815" s="137">
        <v>1</v>
      </c>
      <c r="E815" s="137"/>
      <c r="F815" s="139" t="s">
        <v>9653</v>
      </c>
      <c r="G815" s="797" t="str">
        <f t="shared" si="28"/>
        <v/>
      </c>
      <c r="H815" s="797" t="str">
        <f t="shared" si="28"/>
        <v/>
      </c>
      <c r="I815" s="797" t="str">
        <f t="shared" si="28"/>
        <v/>
      </c>
      <c r="J815" s="797" t="str">
        <f t="shared" si="27"/>
        <v/>
      </c>
      <c r="K815" s="797" t="str">
        <f t="shared" si="27"/>
        <v/>
      </c>
      <c r="L815" s="797" t="str">
        <f t="shared" si="27"/>
        <v/>
      </c>
      <c r="M815" s="797" t="str">
        <f t="shared" si="27"/>
        <v/>
      </c>
      <c r="N815" s="797" t="b">
        <v>0</v>
      </c>
    </row>
    <row r="816" spans="1:14" s="5" customFormat="1" x14ac:dyDescent="0.25">
      <c r="A816" s="140" t="s">
        <v>5444</v>
      </c>
      <c r="B816" s="141" t="s">
        <v>5444</v>
      </c>
      <c r="C816" s="136" t="s">
        <v>3792</v>
      </c>
      <c r="D816" s="137">
        <v>1</v>
      </c>
      <c r="E816" s="137"/>
      <c r="F816" s="139" t="s">
        <v>9653</v>
      </c>
      <c r="G816" s="797" t="str">
        <f t="shared" si="28"/>
        <v/>
      </c>
      <c r="H816" s="797" t="str">
        <f t="shared" si="28"/>
        <v/>
      </c>
      <c r="I816" s="797" t="str">
        <f t="shared" si="28"/>
        <v/>
      </c>
      <c r="J816" s="797" t="str">
        <f t="shared" si="27"/>
        <v/>
      </c>
      <c r="K816" s="797" t="str">
        <f t="shared" si="27"/>
        <v/>
      </c>
      <c r="L816" s="797" t="str">
        <f t="shared" si="27"/>
        <v/>
      </c>
      <c r="M816" s="797" t="str">
        <f t="shared" si="27"/>
        <v/>
      </c>
      <c r="N816" s="797" t="b">
        <v>0</v>
      </c>
    </row>
    <row r="817" spans="1:14" s="5" customFormat="1" x14ac:dyDescent="0.25">
      <c r="A817" s="156" t="s">
        <v>500</v>
      </c>
      <c r="B817" s="137" t="s">
        <v>294</v>
      </c>
      <c r="C817" s="136" t="s">
        <v>99</v>
      </c>
      <c r="D817" s="137">
        <v>1</v>
      </c>
      <c r="E817" s="137"/>
      <c r="F817" s="139" t="s">
        <v>9653</v>
      </c>
      <c r="G817" s="797" t="str">
        <f t="shared" si="28"/>
        <v/>
      </c>
      <c r="H817" s="797" t="str">
        <f t="shared" si="28"/>
        <v/>
      </c>
      <c r="I817" s="797" t="str">
        <f t="shared" si="28"/>
        <v/>
      </c>
      <c r="J817" s="797" t="str">
        <f t="shared" si="27"/>
        <v/>
      </c>
      <c r="K817" s="797" t="str">
        <f t="shared" si="27"/>
        <v/>
      </c>
      <c r="L817" s="797" t="str">
        <f t="shared" si="27"/>
        <v/>
      </c>
      <c r="M817" s="797" t="str">
        <f t="shared" si="27"/>
        <v/>
      </c>
      <c r="N817" s="797" t="b">
        <v>0</v>
      </c>
    </row>
    <row r="818" spans="1:14" s="5" customFormat="1" x14ac:dyDescent="0.25">
      <c r="A818" s="140" t="s">
        <v>9362</v>
      </c>
      <c r="B818" s="141" t="s">
        <v>5445</v>
      </c>
      <c r="C818" s="136" t="s">
        <v>3868</v>
      </c>
      <c r="D818" s="137">
        <v>2</v>
      </c>
      <c r="E818" s="137"/>
      <c r="F818" s="139" t="s">
        <v>9653</v>
      </c>
      <c r="G818" s="797" t="str">
        <f t="shared" si="28"/>
        <v/>
      </c>
      <c r="H818" s="797" t="str">
        <f t="shared" si="28"/>
        <v/>
      </c>
      <c r="I818" s="797" t="str">
        <f t="shared" si="28"/>
        <v/>
      </c>
      <c r="J818" s="797" t="str">
        <f t="shared" si="27"/>
        <v/>
      </c>
      <c r="K818" s="797" t="str">
        <f t="shared" si="27"/>
        <v/>
      </c>
      <c r="L818" s="797" t="str">
        <f t="shared" si="27"/>
        <v/>
      </c>
      <c r="M818" s="797" t="str">
        <f t="shared" si="27"/>
        <v/>
      </c>
      <c r="N818" s="797" t="b">
        <v>0</v>
      </c>
    </row>
    <row r="819" spans="1:14" s="5" customFormat="1" x14ac:dyDescent="0.25">
      <c r="A819" s="144" t="s">
        <v>513</v>
      </c>
      <c r="B819" s="145" t="s">
        <v>3758</v>
      </c>
      <c r="C819" s="146" t="s">
        <v>3759</v>
      </c>
      <c r="D819" s="147">
        <v>1</v>
      </c>
      <c r="E819" s="47"/>
      <c r="F819" s="10" t="s">
        <v>5249</v>
      </c>
      <c r="G819" s="797" t="str">
        <f t="shared" si="28"/>
        <v/>
      </c>
      <c r="H819" s="797" t="str">
        <f t="shared" si="28"/>
        <v/>
      </c>
      <c r="I819" s="797" t="str">
        <f t="shared" si="28"/>
        <v/>
      </c>
      <c r="J819" s="797" t="str">
        <f t="shared" si="27"/>
        <v/>
      </c>
      <c r="K819" s="797" t="str">
        <f t="shared" si="27"/>
        <v/>
      </c>
      <c r="L819" s="797" t="str">
        <f t="shared" si="27"/>
        <v/>
      </c>
      <c r="M819" s="797" t="str">
        <f t="shared" si="27"/>
        <v/>
      </c>
      <c r="N819" s="797" t="b">
        <v>0</v>
      </c>
    </row>
    <row r="820" spans="1:14" s="5" customFormat="1" ht="51.75" x14ac:dyDescent="0.25">
      <c r="A820" s="156" t="s">
        <v>49</v>
      </c>
      <c r="B820" s="137" t="s">
        <v>76</v>
      </c>
      <c r="C820" s="136" t="s">
        <v>51</v>
      </c>
      <c r="D820" s="137">
        <v>1</v>
      </c>
      <c r="E820" s="137"/>
      <c r="F820" s="139" t="s">
        <v>9653</v>
      </c>
      <c r="G820" s="797" t="str">
        <f t="shared" si="28"/>
        <v/>
      </c>
      <c r="H820" s="797" t="str">
        <f t="shared" si="28"/>
        <v/>
      </c>
      <c r="I820" s="797" t="str">
        <f t="shared" si="28"/>
        <v/>
      </c>
      <c r="J820" s="797" t="str">
        <f t="shared" si="27"/>
        <v/>
      </c>
      <c r="K820" s="797" t="str">
        <f t="shared" si="27"/>
        <v/>
      </c>
      <c r="L820" s="797" t="str">
        <f t="shared" si="27"/>
        <v/>
      </c>
      <c r="M820" s="797" t="str">
        <f t="shared" si="27"/>
        <v/>
      </c>
      <c r="N820" s="797" t="b">
        <v>0</v>
      </c>
    </row>
    <row r="821" spans="1:14" s="5" customFormat="1" x14ac:dyDescent="0.25">
      <c r="A821" s="156" t="s">
        <v>52</v>
      </c>
      <c r="B821" s="119" t="s">
        <v>5455</v>
      </c>
      <c r="C821" s="43" t="s">
        <v>443</v>
      </c>
      <c r="D821" s="148">
        <v>1</v>
      </c>
      <c r="E821" s="137"/>
      <c r="F821" s="139" t="s">
        <v>9653</v>
      </c>
      <c r="G821" s="797" t="str">
        <f t="shared" si="28"/>
        <v/>
      </c>
      <c r="H821" s="797" t="str">
        <f t="shared" si="28"/>
        <v/>
      </c>
      <c r="I821" s="797" t="str">
        <f t="shared" si="28"/>
        <v/>
      </c>
      <c r="J821" s="797" t="str">
        <f t="shared" si="27"/>
        <v/>
      </c>
      <c r="K821" s="797" t="str">
        <f t="shared" si="27"/>
        <v/>
      </c>
      <c r="L821" s="797" t="str">
        <f t="shared" si="27"/>
        <v/>
      </c>
      <c r="M821" s="797" t="str">
        <f t="shared" si="27"/>
        <v/>
      </c>
      <c r="N821" s="797" t="b">
        <v>0</v>
      </c>
    </row>
    <row r="822" spans="1:14" s="5" customFormat="1" x14ac:dyDescent="0.25">
      <c r="A822" s="156" t="s">
        <v>81</v>
      </c>
      <c r="B822" s="137" t="s">
        <v>549</v>
      </c>
      <c r="C822" s="136" t="s">
        <v>56</v>
      </c>
      <c r="D822" s="137">
        <v>1</v>
      </c>
      <c r="E822" s="137"/>
      <c r="F822" s="139" t="s">
        <v>9653</v>
      </c>
      <c r="G822" s="797" t="str">
        <f t="shared" si="28"/>
        <v/>
      </c>
      <c r="H822" s="797" t="str">
        <f t="shared" si="28"/>
        <v/>
      </c>
      <c r="I822" s="797" t="str">
        <f t="shared" si="28"/>
        <v/>
      </c>
      <c r="J822" s="797" t="str">
        <f t="shared" si="27"/>
        <v/>
      </c>
      <c r="K822" s="797" t="str">
        <f t="shared" si="27"/>
        <v/>
      </c>
      <c r="L822" s="797" t="str">
        <f t="shared" si="27"/>
        <v/>
      </c>
      <c r="M822" s="797" t="str">
        <f t="shared" si="27"/>
        <v/>
      </c>
      <c r="N822" s="797" t="b">
        <v>0</v>
      </c>
    </row>
    <row r="823" spans="1:14" s="5" customFormat="1" x14ac:dyDescent="0.25">
      <c r="A823" s="156" t="s">
        <v>524</v>
      </c>
      <c r="B823" s="137" t="s">
        <v>525</v>
      </c>
      <c r="C823" s="136" t="s">
        <v>526</v>
      </c>
      <c r="D823" s="137">
        <v>1</v>
      </c>
      <c r="E823" s="137"/>
      <c r="F823" s="139" t="s">
        <v>9653</v>
      </c>
      <c r="G823" s="797" t="str">
        <f t="shared" si="28"/>
        <v/>
      </c>
      <c r="H823" s="797" t="str">
        <f t="shared" si="28"/>
        <v/>
      </c>
      <c r="I823" s="797" t="str">
        <f t="shared" si="28"/>
        <v/>
      </c>
      <c r="J823" s="797" t="str">
        <f t="shared" si="27"/>
        <v/>
      </c>
      <c r="K823" s="797" t="str">
        <f t="shared" si="27"/>
        <v/>
      </c>
      <c r="L823" s="797" t="str">
        <f t="shared" si="27"/>
        <v/>
      </c>
      <c r="M823" s="797" t="str">
        <f t="shared" si="27"/>
        <v/>
      </c>
      <c r="N823" s="797" t="b">
        <v>0</v>
      </c>
    </row>
    <row r="824" spans="1:14" s="5" customFormat="1" x14ac:dyDescent="0.25">
      <c r="A824" s="156" t="s">
        <v>516</v>
      </c>
      <c r="B824" s="141" t="s">
        <v>58</v>
      </c>
      <c r="C824" s="136" t="s">
        <v>59</v>
      </c>
      <c r="D824" s="137">
        <v>1</v>
      </c>
      <c r="E824" s="137"/>
      <c r="F824" s="139" t="s">
        <v>9653</v>
      </c>
      <c r="G824" s="797" t="str">
        <f t="shared" si="28"/>
        <v/>
      </c>
      <c r="H824" s="797" t="str">
        <f t="shared" si="28"/>
        <v/>
      </c>
      <c r="I824" s="797" t="str">
        <f t="shared" si="28"/>
        <v/>
      </c>
      <c r="J824" s="797" t="str">
        <f t="shared" si="27"/>
        <v/>
      </c>
      <c r="K824" s="797" t="str">
        <f t="shared" si="27"/>
        <v/>
      </c>
      <c r="L824" s="797" t="str">
        <f t="shared" si="27"/>
        <v/>
      </c>
      <c r="M824" s="797" t="str">
        <f t="shared" si="27"/>
        <v/>
      </c>
      <c r="N824" s="797" t="b">
        <v>0</v>
      </c>
    </row>
    <row r="825" spans="1:14" s="5" customFormat="1" ht="15.75" thickBot="1" x14ac:dyDescent="0.3">
      <c r="A825" s="157" t="s">
        <v>550</v>
      </c>
      <c r="B825" s="158" t="s">
        <v>549</v>
      </c>
      <c r="C825" s="159" t="s">
        <v>551</v>
      </c>
      <c r="D825" s="158">
        <v>1</v>
      </c>
      <c r="E825" s="158"/>
      <c r="F825" s="160" t="s">
        <v>9653</v>
      </c>
      <c r="G825" s="797" t="str">
        <f t="shared" si="28"/>
        <v/>
      </c>
      <c r="H825" s="797" t="str">
        <f t="shared" si="28"/>
        <v/>
      </c>
      <c r="I825" s="797" t="str">
        <f t="shared" si="28"/>
        <v/>
      </c>
      <c r="J825" s="797" t="str">
        <f t="shared" si="27"/>
        <v/>
      </c>
      <c r="K825" s="797" t="str">
        <f t="shared" si="27"/>
        <v/>
      </c>
      <c r="L825" s="797" t="str">
        <f t="shared" si="27"/>
        <v/>
      </c>
      <c r="M825" s="797" t="str">
        <f t="shared" si="27"/>
        <v/>
      </c>
      <c r="N825" s="797" t="b">
        <v>0</v>
      </c>
    </row>
    <row r="826" spans="1:14" s="5" customFormat="1" ht="15.75" thickBot="1" x14ac:dyDescent="0.3">
      <c r="A826" s="63"/>
      <c r="B826" s="64"/>
      <c r="C826" s="65"/>
      <c r="D826" s="66"/>
      <c r="E826" s="102"/>
      <c r="F826" s="68" t="s">
        <v>5249</v>
      </c>
      <c r="G826" s="797" t="str">
        <f t="shared" si="28"/>
        <v/>
      </c>
      <c r="H826" s="797" t="str">
        <f t="shared" si="28"/>
        <v/>
      </c>
      <c r="I826" s="797" t="str">
        <f t="shared" si="28"/>
        <v/>
      </c>
      <c r="J826" s="797" t="str">
        <f t="shared" si="27"/>
        <v/>
      </c>
      <c r="K826" s="797" t="str">
        <f t="shared" si="27"/>
        <v/>
      </c>
      <c r="L826" s="797" t="str">
        <f t="shared" si="27"/>
        <v/>
      </c>
      <c r="M826" s="797" t="str">
        <f t="shared" si="27"/>
        <v/>
      </c>
      <c r="N826" s="797" t="b">
        <v>0</v>
      </c>
    </row>
    <row r="827" spans="1:14" s="5" customFormat="1" x14ac:dyDescent="0.25">
      <c r="A827" s="126" t="s">
        <v>5570</v>
      </c>
      <c r="B827" s="127" t="s">
        <v>5818</v>
      </c>
      <c r="C827" s="161" t="s">
        <v>3788</v>
      </c>
      <c r="D827" s="128"/>
      <c r="E827" s="128"/>
      <c r="F827" s="40">
        <v>16942.8</v>
      </c>
      <c r="G827" s="797">
        <f t="shared" si="28"/>
        <v>5828</v>
      </c>
      <c r="H827" s="797">
        <f t="shared" si="28"/>
        <v>5828</v>
      </c>
      <c r="I827" s="797">
        <f t="shared" si="28"/>
        <v>7658</v>
      </c>
      <c r="J827" s="797">
        <f t="shared" si="27"/>
        <v>5320</v>
      </c>
      <c r="K827" s="797">
        <f t="shared" si="27"/>
        <v>8454</v>
      </c>
      <c r="L827" s="797">
        <f t="shared" si="27"/>
        <v>7285</v>
      </c>
      <c r="M827" s="797">
        <f t="shared" si="27"/>
        <v>8183</v>
      </c>
      <c r="N827" s="797" t="b">
        <v>0</v>
      </c>
    </row>
    <row r="828" spans="1:14" s="5" customFormat="1" x14ac:dyDescent="0.25">
      <c r="A828" s="142" t="s">
        <v>553</v>
      </c>
      <c r="B828" s="119" t="s">
        <v>5446</v>
      </c>
      <c r="C828" s="162" t="s">
        <v>3788</v>
      </c>
      <c r="D828" s="119">
        <v>1</v>
      </c>
      <c r="E828" s="133"/>
      <c r="F828" s="134" t="s">
        <v>9653</v>
      </c>
      <c r="G828" s="797" t="str">
        <f t="shared" si="28"/>
        <v/>
      </c>
      <c r="H828" s="797" t="str">
        <f t="shared" si="28"/>
        <v/>
      </c>
      <c r="I828" s="797" t="str">
        <f t="shared" si="28"/>
        <v/>
      </c>
      <c r="J828" s="797" t="str">
        <f t="shared" si="27"/>
        <v/>
      </c>
      <c r="K828" s="797" t="str">
        <f t="shared" si="27"/>
        <v/>
      </c>
      <c r="L828" s="797" t="str">
        <f t="shared" si="27"/>
        <v/>
      </c>
      <c r="M828" s="797" t="str">
        <f t="shared" si="27"/>
        <v/>
      </c>
      <c r="N828" s="797" t="b">
        <v>0</v>
      </c>
    </row>
    <row r="829" spans="1:14" s="5" customFormat="1" x14ac:dyDescent="0.25">
      <c r="A829" s="130" t="s">
        <v>5447</v>
      </c>
      <c r="B829" s="119" t="s">
        <v>5448</v>
      </c>
      <c r="C829" s="162" t="s">
        <v>5449</v>
      </c>
      <c r="D829" s="119">
        <v>1</v>
      </c>
      <c r="E829" s="133"/>
      <c r="F829" s="134" t="s">
        <v>9653</v>
      </c>
      <c r="G829" s="797" t="str">
        <f t="shared" si="28"/>
        <v/>
      </c>
      <c r="H829" s="797" t="str">
        <f t="shared" si="28"/>
        <v/>
      </c>
      <c r="I829" s="797" t="str">
        <f t="shared" si="28"/>
        <v/>
      </c>
      <c r="J829" s="797" t="str">
        <f t="shared" si="27"/>
        <v/>
      </c>
      <c r="K829" s="797" t="str">
        <f t="shared" si="27"/>
        <v/>
      </c>
      <c r="L829" s="797" t="str">
        <f t="shared" si="27"/>
        <v/>
      </c>
      <c r="M829" s="797" t="str">
        <f t="shared" si="27"/>
        <v/>
      </c>
      <c r="N829" s="797" t="b">
        <v>0</v>
      </c>
    </row>
    <row r="830" spans="1:14" s="5" customFormat="1" ht="26.25" x14ac:dyDescent="0.25">
      <c r="A830" s="130" t="s">
        <v>530</v>
      </c>
      <c r="B830" s="119" t="s">
        <v>5450</v>
      </c>
      <c r="C830" s="162" t="s">
        <v>532</v>
      </c>
      <c r="D830" s="119">
        <v>2</v>
      </c>
      <c r="E830" s="133"/>
      <c r="F830" s="134" t="s">
        <v>9653</v>
      </c>
      <c r="G830" s="797" t="str">
        <f t="shared" si="28"/>
        <v/>
      </c>
      <c r="H830" s="797" t="str">
        <f t="shared" si="28"/>
        <v/>
      </c>
      <c r="I830" s="797" t="str">
        <f t="shared" si="28"/>
        <v/>
      </c>
      <c r="J830" s="797" t="str">
        <f t="shared" si="27"/>
        <v/>
      </c>
      <c r="K830" s="797" t="str">
        <f t="shared" si="27"/>
        <v/>
      </c>
      <c r="L830" s="797" t="str">
        <f t="shared" si="27"/>
        <v/>
      </c>
      <c r="M830" s="797" t="str">
        <f t="shared" si="27"/>
        <v/>
      </c>
      <c r="N830" s="797" t="b">
        <v>0</v>
      </c>
    </row>
    <row r="831" spans="1:14" s="5" customFormat="1" x14ac:dyDescent="0.25">
      <c r="A831" s="142" t="s">
        <v>9363</v>
      </c>
      <c r="B831" s="119" t="s">
        <v>330</v>
      </c>
      <c r="C831" s="162" t="s">
        <v>496</v>
      </c>
      <c r="D831" s="119">
        <v>2</v>
      </c>
      <c r="E831" s="133"/>
      <c r="F831" s="134" t="s">
        <v>9653</v>
      </c>
      <c r="G831" s="797" t="str">
        <f t="shared" si="28"/>
        <v/>
      </c>
      <c r="H831" s="797" t="str">
        <f t="shared" si="28"/>
        <v/>
      </c>
      <c r="I831" s="797" t="str">
        <f t="shared" si="28"/>
        <v/>
      </c>
      <c r="J831" s="797" t="str">
        <f t="shared" si="27"/>
        <v/>
      </c>
      <c r="K831" s="797" t="str">
        <f t="shared" si="27"/>
        <v/>
      </c>
      <c r="L831" s="797" t="str">
        <f t="shared" si="27"/>
        <v/>
      </c>
      <c r="M831" s="797" t="str">
        <f t="shared" si="27"/>
        <v/>
      </c>
      <c r="N831" s="797" t="b">
        <v>0</v>
      </c>
    </row>
    <row r="832" spans="1:14" s="5" customFormat="1" x14ac:dyDescent="0.25">
      <c r="A832" s="130" t="s">
        <v>500</v>
      </c>
      <c r="B832" s="119" t="s">
        <v>5451</v>
      </c>
      <c r="C832" s="162" t="s">
        <v>3092</v>
      </c>
      <c r="D832" s="119">
        <v>1</v>
      </c>
      <c r="E832" s="133"/>
      <c r="F832" s="134" t="s">
        <v>9653</v>
      </c>
      <c r="G832" s="797" t="str">
        <f t="shared" si="28"/>
        <v/>
      </c>
      <c r="H832" s="797" t="str">
        <f t="shared" si="28"/>
        <v/>
      </c>
      <c r="I832" s="797" t="str">
        <f t="shared" si="28"/>
        <v/>
      </c>
      <c r="J832" s="797" t="str">
        <f t="shared" si="27"/>
        <v/>
      </c>
      <c r="K832" s="797" t="str">
        <f t="shared" si="27"/>
        <v/>
      </c>
      <c r="L832" s="797" t="str">
        <f t="shared" si="27"/>
        <v/>
      </c>
      <c r="M832" s="797" t="str">
        <f t="shared" si="27"/>
        <v/>
      </c>
      <c r="N832" s="797" t="b">
        <v>0</v>
      </c>
    </row>
    <row r="833" spans="1:14" s="5" customFormat="1" x14ac:dyDescent="0.25">
      <c r="A833" s="163" t="s">
        <v>5452</v>
      </c>
      <c r="B833" s="119" t="s">
        <v>5452</v>
      </c>
      <c r="C833" s="162" t="s">
        <v>558</v>
      </c>
      <c r="D833" s="119">
        <v>2</v>
      </c>
      <c r="E833" s="133"/>
      <c r="F833" s="134" t="s">
        <v>9653</v>
      </c>
      <c r="G833" s="797" t="str">
        <f t="shared" si="28"/>
        <v/>
      </c>
      <c r="H833" s="797" t="str">
        <f t="shared" si="28"/>
        <v/>
      </c>
      <c r="I833" s="797" t="str">
        <f t="shared" si="28"/>
        <v/>
      </c>
      <c r="J833" s="797" t="str">
        <f t="shared" si="27"/>
        <v/>
      </c>
      <c r="K833" s="797" t="str">
        <f t="shared" si="27"/>
        <v/>
      </c>
      <c r="L833" s="797" t="str">
        <f t="shared" si="27"/>
        <v/>
      </c>
      <c r="M833" s="797" t="str">
        <f t="shared" si="27"/>
        <v/>
      </c>
      <c r="N833" s="797" t="b">
        <v>0</v>
      </c>
    </row>
    <row r="834" spans="1:14" s="5" customFormat="1" x14ac:dyDescent="0.25">
      <c r="A834" s="140" t="s">
        <v>9362</v>
      </c>
      <c r="B834" s="119" t="s">
        <v>5445</v>
      </c>
      <c r="C834" s="162" t="s">
        <v>3868</v>
      </c>
      <c r="D834" s="119">
        <v>4</v>
      </c>
      <c r="E834" s="133"/>
      <c r="F834" s="134" t="s">
        <v>9653</v>
      </c>
      <c r="G834" s="797" t="str">
        <f t="shared" si="28"/>
        <v/>
      </c>
      <c r="H834" s="797" t="str">
        <f t="shared" si="28"/>
        <v/>
      </c>
      <c r="I834" s="797" t="str">
        <f t="shared" si="28"/>
        <v/>
      </c>
      <c r="J834" s="797" t="str">
        <f t="shared" si="27"/>
        <v/>
      </c>
      <c r="K834" s="797" t="str">
        <f t="shared" si="27"/>
        <v/>
      </c>
      <c r="L834" s="797" t="str">
        <f t="shared" si="27"/>
        <v/>
      </c>
      <c r="M834" s="797" t="str">
        <f t="shared" si="27"/>
        <v/>
      </c>
      <c r="N834" s="797" t="b">
        <v>0</v>
      </c>
    </row>
    <row r="835" spans="1:14" s="5" customFormat="1" ht="51.75" x14ac:dyDescent="0.25">
      <c r="A835" s="130" t="s">
        <v>49</v>
      </c>
      <c r="B835" s="119" t="s">
        <v>50</v>
      </c>
      <c r="C835" s="162" t="s">
        <v>51</v>
      </c>
      <c r="D835" s="119">
        <v>1</v>
      </c>
      <c r="E835" s="133"/>
      <c r="F835" s="134" t="s">
        <v>9653</v>
      </c>
      <c r="G835" s="797" t="str">
        <f t="shared" si="28"/>
        <v/>
      </c>
      <c r="H835" s="797" t="str">
        <f t="shared" si="28"/>
        <v/>
      </c>
      <c r="I835" s="797" t="str">
        <f t="shared" si="28"/>
        <v/>
      </c>
      <c r="J835" s="797" t="str">
        <f t="shared" si="27"/>
        <v/>
      </c>
      <c r="K835" s="797" t="str">
        <f t="shared" si="27"/>
        <v/>
      </c>
      <c r="L835" s="797" t="str">
        <f t="shared" si="27"/>
        <v/>
      </c>
      <c r="M835" s="797" t="str">
        <f t="shared" si="27"/>
        <v/>
      </c>
      <c r="N835" s="797" t="b">
        <v>0</v>
      </c>
    </row>
    <row r="836" spans="1:14" s="5" customFormat="1" x14ac:dyDescent="0.25">
      <c r="A836" s="130" t="s">
        <v>472</v>
      </c>
      <c r="B836" s="119" t="s">
        <v>5453</v>
      </c>
      <c r="C836" s="162" t="s">
        <v>5454</v>
      </c>
      <c r="D836" s="119">
        <v>1</v>
      </c>
      <c r="E836" s="133"/>
      <c r="F836" s="134" t="s">
        <v>9653</v>
      </c>
      <c r="G836" s="797" t="str">
        <f t="shared" si="28"/>
        <v/>
      </c>
      <c r="H836" s="797" t="str">
        <f t="shared" si="28"/>
        <v/>
      </c>
      <c r="I836" s="797" t="str">
        <f t="shared" si="28"/>
        <v/>
      </c>
      <c r="J836" s="797" t="str">
        <f t="shared" si="27"/>
        <v/>
      </c>
      <c r="K836" s="797" t="str">
        <f t="shared" si="27"/>
        <v/>
      </c>
      <c r="L836" s="797" t="str">
        <f t="shared" si="27"/>
        <v/>
      </c>
      <c r="M836" s="797" t="str">
        <f t="shared" si="27"/>
        <v/>
      </c>
      <c r="N836" s="797" t="b">
        <v>0</v>
      </c>
    </row>
    <row r="837" spans="1:14" s="5" customFormat="1" x14ac:dyDescent="0.25">
      <c r="A837" s="163" t="s">
        <v>5444</v>
      </c>
      <c r="B837" s="119" t="s">
        <v>5444</v>
      </c>
      <c r="C837" s="162" t="s">
        <v>3792</v>
      </c>
      <c r="D837" s="119">
        <v>1</v>
      </c>
      <c r="E837" s="133"/>
      <c r="F837" s="134" t="s">
        <v>9653</v>
      </c>
      <c r="G837" s="797" t="str">
        <f t="shared" si="28"/>
        <v/>
      </c>
      <c r="H837" s="797" t="str">
        <f t="shared" si="28"/>
        <v/>
      </c>
      <c r="I837" s="797" t="str">
        <f t="shared" si="28"/>
        <v/>
      </c>
      <c r="J837" s="797" t="str">
        <f t="shared" si="27"/>
        <v/>
      </c>
      <c r="K837" s="797" t="str">
        <f t="shared" si="27"/>
        <v/>
      </c>
      <c r="L837" s="797" t="str">
        <f t="shared" si="27"/>
        <v/>
      </c>
      <c r="M837" s="797" t="str">
        <f t="shared" si="27"/>
        <v/>
      </c>
      <c r="N837" s="797" t="b">
        <v>0</v>
      </c>
    </row>
    <row r="838" spans="1:14" s="5" customFormat="1" x14ac:dyDescent="0.25">
      <c r="A838" s="144" t="s">
        <v>513</v>
      </c>
      <c r="B838" s="145" t="s">
        <v>3758</v>
      </c>
      <c r="C838" s="146" t="s">
        <v>3759</v>
      </c>
      <c r="D838" s="147">
        <v>1</v>
      </c>
      <c r="E838" s="47"/>
      <c r="F838" s="10" t="s">
        <v>5249</v>
      </c>
      <c r="G838" s="797" t="str">
        <f t="shared" si="28"/>
        <v/>
      </c>
      <c r="H838" s="797" t="str">
        <f t="shared" si="28"/>
        <v/>
      </c>
      <c r="I838" s="797" t="str">
        <f t="shared" si="28"/>
        <v/>
      </c>
      <c r="J838" s="797" t="str">
        <f t="shared" si="27"/>
        <v/>
      </c>
      <c r="K838" s="797" t="str">
        <f t="shared" si="27"/>
        <v/>
      </c>
      <c r="L838" s="797" t="str">
        <f t="shared" si="27"/>
        <v/>
      </c>
      <c r="M838" s="797" t="str">
        <f t="shared" si="27"/>
        <v/>
      </c>
      <c r="N838" s="797" t="b">
        <v>0</v>
      </c>
    </row>
    <row r="839" spans="1:14" s="5" customFormat="1" x14ac:dyDescent="0.25">
      <c r="A839" s="130" t="s">
        <v>52</v>
      </c>
      <c r="B839" s="119" t="s">
        <v>5455</v>
      </c>
      <c r="C839" s="43" t="s">
        <v>443</v>
      </c>
      <c r="D839" s="148">
        <v>1</v>
      </c>
      <c r="E839" s="133"/>
      <c r="F839" s="134" t="s">
        <v>9653</v>
      </c>
      <c r="G839" s="797" t="str">
        <f t="shared" si="28"/>
        <v/>
      </c>
      <c r="H839" s="797" t="str">
        <f t="shared" si="28"/>
        <v/>
      </c>
      <c r="I839" s="797" t="str">
        <f t="shared" si="28"/>
        <v/>
      </c>
      <c r="J839" s="797" t="str">
        <f t="shared" si="28"/>
        <v/>
      </c>
      <c r="K839" s="797" t="str">
        <f t="shared" si="28"/>
        <v/>
      </c>
      <c r="L839" s="797" t="str">
        <f t="shared" si="28"/>
        <v/>
      </c>
      <c r="M839" s="797" t="str">
        <f t="shared" si="28"/>
        <v/>
      </c>
      <c r="N839" s="797" t="b">
        <v>0</v>
      </c>
    </row>
    <row r="840" spans="1:14" s="5" customFormat="1" x14ac:dyDescent="0.25">
      <c r="A840" s="130" t="s">
        <v>81</v>
      </c>
      <c r="B840" s="119" t="s">
        <v>55</v>
      </c>
      <c r="C840" s="162" t="s">
        <v>56</v>
      </c>
      <c r="D840" s="119">
        <v>1</v>
      </c>
      <c r="E840" s="133"/>
      <c r="F840" s="134" t="s">
        <v>9653</v>
      </c>
      <c r="G840" s="797" t="str">
        <f t="shared" ref="G840:M876" si="29">IF($N840,"NA",IF(ISNUMBER($F840),ROUND(($F840*G$5),0),""))</f>
        <v/>
      </c>
      <c r="H840" s="797" t="str">
        <f t="shared" si="29"/>
        <v/>
      </c>
      <c r="I840" s="797" t="str">
        <f t="shared" si="29"/>
        <v/>
      </c>
      <c r="J840" s="797" t="str">
        <f t="shared" si="29"/>
        <v/>
      </c>
      <c r="K840" s="797" t="str">
        <f t="shared" si="29"/>
        <v/>
      </c>
      <c r="L840" s="797" t="str">
        <f t="shared" si="29"/>
        <v/>
      </c>
      <c r="M840" s="797" t="str">
        <f t="shared" si="29"/>
        <v/>
      </c>
      <c r="N840" s="797" t="b">
        <v>0</v>
      </c>
    </row>
    <row r="841" spans="1:14" s="5" customFormat="1" x14ac:dyDescent="0.25">
      <c r="A841" s="130" t="s">
        <v>516</v>
      </c>
      <c r="B841" s="119" t="s">
        <v>58</v>
      </c>
      <c r="C841" s="162" t="s">
        <v>59</v>
      </c>
      <c r="D841" s="119">
        <v>1</v>
      </c>
      <c r="E841" s="133"/>
      <c r="F841" s="134" t="s">
        <v>9653</v>
      </c>
      <c r="G841" s="797" t="str">
        <f t="shared" si="29"/>
        <v/>
      </c>
      <c r="H841" s="797" t="str">
        <f t="shared" si="29"/>
        <v/>
      </c>
      <c r="I841" s="797" t="str">
        <f t="shared" si="29"/>
        <v/>
      </c>
      <c r="J841" s="797" t="str">
        <f t="shared" si="29"/>
        <v/>
      </c>
      <c r="K841" s="797" t="str">
        <f t="shared" si="29"/>
        <v/>
      </c>
      <c r="L841" s="797" t="str">
        <f t="shared" si="29"/>
        <v/>
      </c>
      <c r="M841" s="797" t="str">
        <f t="shared" si="29"/>
        <v/>
      </c>
      <c r="N841" s="797" t="b">
        <v>0</v>
      </c>
    </row>
    <row r="842" spans="1:14" s="5" customFormat="1" ht="15.75" thickBot="1" x14ac:dyDescent="0.3">
      <c r="A842" s="150" t="s">
        <v>524</v>
      </c>
      <c r="B842" s="164" t="s">
        <v>5456</v>
      </c>
      <c r="C842" s="165" t="s">
        <v>5457</v>
      </c>
      <c r="D842" s="164">
        <v>1</v>
      </c>
      <c r="E842" s="153"/>
      <c r="F842" s="154" t="s">
        <v>9653</v>
      </c>
      <c r="G842" s="797" t="str">
        <f t="shared" si="29"/>
        <v/>
      </c>
      <c r="H842" s="797" t="str">
        <f t="shared" si="29"/>
        <v/>
      </c>
      <c r="I842" s="797" t="str">
        <f t="shared" si="29"/>
        <v/>
      </c>
      <c r="J842" s="797" t="str">
        <f t="shared" si="29"/>
        <v/>
      </c>
      <c r="K842" s="797" t="str">
        <f t="shared" si="29"/>
        <v/>
      </c>
      <c r="L842" s="797" t="str">
        <f t="shared" si="29"/>
        <v/>
      </c>
      <c r="M842" s="797" t="str">
        <f t="shared" si="29"/>
        <v/>
      </c>
      <c r="N842" s="797" t="b">
        <v>0</v>
      </c>
    </row>
    <row r="843" spans="1:14" s="5" customFormat="1" ht="15.75" thickBot="1" x14ac:dyDescent="0.3">
      <c r="A843" s="63"/>
      <c r="B843" s="64"/>
      <c r="C843" s="65"/>
      <c r="D843" s="66"/>
      <c r="E843" s="102"/>
      <c r="F843" s="68" t="s">
        <v>5249</v>
      </c>
      <c r="G843" s="797" t="str">
        <f t="shared" si="29"/>
        <v/>
      </c>
      <c r="H843" s="797" t="str">
        <f t="shared" si="29"/>
        <v/>
      </c>
      <c r="I843" s="797" t="str">
        <f t="shared" si="29"/>
        <v/>
      </c>
      <c r="J843" s="797" t="str">
        <f t="shared" si="29"/>
        <v/>
      </c>
      <c r="K843" s="797" t="str">
        <f t="shared" si="29"/>
        <v/>
      </c>
      <c r="L843" s="797" t="str">
        <f t="shared" si="29"/>
        <v/>
      </c>
      <c r="M843" s="797" t="str">
        <f t="shared" si="29"/>
        <v/>
      </c>
      <c r="N843" s="797" t="b">
        <v>0</v>
      </c>
    </row>
    <row r="844" spans="1:14" s="5" customFormat="1" x14ac:dyDescent="0.25">
      <c r="A844" s="126" t="s">
        <v>5579</v>
      </c>
      <c r="B844" s="127" t="s">
        <v>5819</v>
      </c>
      <c r="C844" s="37" t="s">
        <v>5458</v>
      </c>
      <c r="D844" s="128"/>
      <c r="E844" s="128"/>
      <c r="F844" s="129">
        <v>79791.399999999994</v>
      </c>
      <c r="G844" s="797">
        <f t="shared" si="29"/>
        <v>27448</v>
      </c>
      <c r="H844" s="797">
        <f t="shared" si="29"/>
        <v>27448</v>
      </c>
      <c r="I844" s="797">
        <f t="shared" si="29"/>
        <v>36066</v>
      </c>
      <c r="J844" s="797">
        <f t="shared" si="29"/>
        <v>25054</v>
      </c>
      <c r="K844" s="797">
        <f t="shared" si="29"/>
        <v>39816</v>
      </c>
      <c r="L844" s="797">
        <f t="shared" si="29"/>
        <v>34310</v>
      </c>
      <c r="M844" s="797">
        <f t="shared" si="29"/>
        <v>38539</v>
      </c>
      <c r="N844" s="797" t="b">
        <v>0</v>
      </c>
    </row>
    <row r="845" spans="1:14" s="5" customFormat="1" x14ac:dyDescent="0.25">
      <c r="A845" s="166" t="s">
        <v>5459</v>
      </c>
      <c r="B845" s="167" t="s">
        <v>5460</v>
      </c>
      <c r="C845" s="162" t="s">
        <v>5458</v>
      </c>
      <c r="D845" s="119">
        <v>1</v>
      </c>
      <c r="E845" s="133"/>
      <c r="F845" s="134" t="s">
        <v>9653</v>
      </c>
      <c r="G845" s="797" t="str">
        <f t="shared" si="29"/>
        <v/>
      </c>
      <c r="H845" s="797" t="str">
        <f t="shared" si="29"/>
        <v/>
      </c>
      <c r="I845" s="797" t="str">
        <f t="shared" si="29"/>
        <v/>
      </c>
      <c r="J845" s="797" t="str">
        <f t="shared" si="29"/>
        <v/>
      </c>
      <c r="K845" s="797" t="str">
        <f t="shared" si="29"/>
        <v/>
      </c>
      <c r="L845" s="797" t="str">
        <f t="shared" si="29"/>
        <v/>
      </c>
      <c r="M845" s="797" t="str">
        <f t="shared" si="29"/>
        <v/>
      </c>
      <c r="N845" s="797" t="b">
        <v>0</v>
      </c>
    </row>
    <row r="846" spans="1:14" s="5" customFormat="1" x14ac:dyDescent="0.25">
      <c r="A846" s="168" t="s">
        <v>5447</v>
      </c>
      <c r="B846" s="167" t="s">
        <v>5448</v>
      </c>
      <c r="C846" s="162" t="s">
        <v>5449</v>
      </c>
      <c r="D846" s="119">
        <v>1</v>
      </c>
      <c r="E846" s="133"/>
      <c r="F846" s="134" t="s">
        <v>9653</v>
      </c>
      <c r="G846" s="797" t="str">
        <f t="shared" si="29"/>
        <v/>
      </c>
      <c r="H846" s="797" t="str">
        <f t="shared" si="29"/>
        <v/>
      </c>
      <c r="I846" s="797" t="str">
        <f t="shared" si="29"/>
        <v/>
      </c>
      <c r="J846" s="797" t="str">
        <f t="shared" si="29"/>
        <v/>
      </c>
      <c r="K846" s="797" t="str">
        <f t="shared" si="29"/>
        <v/>
      </c>
      <c r="L846" s="797" t="str">
        <f t="shared" si="29"/>
        <v/>
      </c>
      <c r="M846" s="797" t="str">
        <f t="shared" si="29"/>
        <v/>
      </c>
      <c r="N846" s="797" t="b">
        <v>0</v>
      </c>
    </row>
    <row r="847" spans="1:14" s="5" customFormat="1" ht="26.25" x14ac:dyDescent="0.25">
      <c r="A847" s="168" t="s">
        <v>530</v>
      </c>
      <c r="B847" s="167" t="s">
        <v>5450</v>
      </c>
      <c r="C847" s="162" t="s">
        <v>532</v>
      </c>
      <c r="D847" s="119">
        <v>2</v>
      </c>
      <c r="E847" s="133"/>
      <c r="F847" s="134" t="s">
        <v>9653</v>
      </c>
      <c r="G847" s="797" t="str">
        <f t="shared" si="29"/>
        <v/>
      </c>
      <c r="H847" s="797" t="str">
        <f t="shared" si="29"/>
        <v/>
      </c>
      <c r="I847" s="797" t="str">
        <f t="shared" si="29"/>
        <v/>
      </c>
      <c r="J847" s="797" t="str">
        <f t="shared" si="29"/>
        <v/>
      </c>
      <c r="K847" s="797" t="str">
        <f t="shared" si="29"/>
        <v/>
      </c>
      <c r="L847" s="797" t="str">
        <f t="shared" si="29"/>
        <v/>
      </c>
      <c r="M847" s="797" t="str">
        <f t="shared" si="29"/>
        <v/>
      </c>
      <c r="N847" s="797" t="b">
        <v>0</v>
      </c>
    </row>
    <row r="848" spans="1:14" s="5" customFormat="1" x14ac:dyDescent="0.25">
      <c r="A848" s="142" t="s">
        <v>9364</v>
      </c>
      <c r="B848" s="131" t="s">
        <v>90</v>
      </c>
      <c r="C848" s="132" t="s">
        <v>496</v>
      </c>
      <c r="D848" s="133">
        <v>8</v>
      </c>
      <c r="E848" s="133"/>
      <c r="F848" s="134" t="s">
        <v>9653</v>
      </c>
      <c r="G848" s="797" t="str">
        <f t="shared" si="29"/>
        <v/>
      </c>
      <c r="H848" s="797" t="str">
        <f t="shared" si="29"/>
        <v/>
      </c>
      <c r="I848" s="797" t="str">
        <f t="shared" si="29"/>
        <v/>
      </c>
      <c r="J848" s="797" t="str">
        <f t="shared" si="29"/>
        <v/>
      </c>
      <c r="K848" s="797" t="str">
        <f t="shared" si="29"/>
        <v/>
      </c>
      <c r="L848" s="797" t="str">
        <f t="shared" si="29"/>
        <v/>
      </c>
      <c r="M848" s="797" t="str">
        <f t="shared" si="29"/>
        <v/>
      </c>
      <c r="N848" s="797" t="b">
        <v>0</v>
      </c>
    </row>
    <row r="849" spans="1:14" s="5" customFormat="1" x14ac:dyDescent="0.25">
      <c r="A849" s="166" t="s">
        <v>5461</v>
      </c>
      <c r="B849" s="167" t="s">
        <v>5462</v>
      </c>
      <c r="C849" s="162" t="s">
        <v>3229</v>
      </c>
      <c r="D849" s="119">
        <v>1</v>
      </c>
      <c r="E849" s="133"/>
      <c r="F849" s="134" t="s">
        <v>9653</v>
      </c>
      <c r="G849" s="797" t="str">
        <f t="shared" si="29"/>
        <v/>
      </c>
      <c r="H849" s="797" t="str">
        <f t="shared" si="29"/>
        <v/>
      </c>
      <c r="I849" s="797" t="str">
        <f t="shared" si="29"/>
        <v/>
      </c>
      <c r="J849" s="797" t="str">
        <f t="shared" si="29"/>
        <v/>
      </c>
      <c r="K849" s="797" t="str">
        <f t="shared" si="29"/>
        <v/>
      </c>
      <c r="L849" s="797" t="str">
        <f t="shared" si="29"/>
        <v/>
      </c>
      <c r="M849" s="797" t="str">
        <f t="shared" si="29"/>
        <v/>
      </c>
      <c r="N849" s="797" t="b">
        <v>0</v>
      </c>
    </row>
    <row r="850" spans="1:14" s="5" customFormat="1" x14ac:dyDescent="0.25">
      <c r="A850" s="168" t="s">
        <v>500</v>
      </c>
      <c r="B850" s="167" t="s">
        <v>5451</v>
      </c>
      <c r="C850" s="162" t="s">
        <v>3092</v>
      </c>
      <c r="D850" s="119">
        <v>1</v>
      </c>
      <c r="E850" s="133"/>
      <c r="F850" s="134" t="s">
        <v>9653</v>
      </c>
      <c r="G850" s="797" t="str">
        <f t="shared" si="29"/>
        <v/>
      </c>
      <c r="H850" s="797" t="str">
        <f t="shared" si="29"/>
        <v/>
      </c>
      <c r="I850" s="797" t="str">
        <f t="shared" si="29"/>
        <v/>
      </c>
      <c r="J850" s="797" t="str">
        <f t="shared" si="29"/>
        <v/>
      </c>
      <c r="K850" s="797" t="str">
        <f t="shared" si="29"/>
        <v/>
      </c>
      <c r="L850" s="797" t="str">
        <f t="shared" si="29"/>
        <v/>
      </c>
      <c r="M850" s="797" t="str">
        <f t="shared" si="29"/>
        <v/>
      </c>
      <c r="N850" s="797" t="b">
        <v>0</v>
      </c>
    </row>
    <row r="851" spans="1:14" s="5" customFormat="1" x14ac:dyDescent="0.25">
      <c r="A851" s="169" t="s">
        <v>5452</v>
      </c>
      <c r="B851" s="167" t="s">
        <v>5463</v>
      </c>
      <c r="C851" s="162" t="s">
        <v>3790</v>
      </c>
      <c r="D851" s="119">
        <v>1</v>
      </c>
      <c r="E851" s="133"/>
      <c r="F851" s="134" t="s">
        <v>9653</v>
      </c>
      <c r="G851" s="797" t="str">
        <f t="shared" si="29"/>
        <v/>
      </c>
      <c r="H851" s="797" t="str">
        <f t="shared" si="29"/>
        <v/>
      </c>
      <c r="I851" s="797" t="str">
        <f t="shared" si="29"/>
        <v/>
      </c>
      <c r="J851" s="797" t="str">
        <f t="shared" si="29"/>
        <v/>
      </c>
      <c r="K851" s="797" t="str">
        <f t="shared" si="29"/>
        <v/>
      </c>
      <c r="L851" s="797" t="str">
        <f t="shared" si="29"/>
        <v/>
      </c>
      <c r="M851" s="797" t="str">
        <f t="shared" si="29"/>
        <v/>
      </c>
      <c r="N851" s="797" t="b">
        <v>0</v>
      </c>
    </row>
    <row r="852" spans="1:14" s="5" customFormat="1" x14ac:dyDescent="0.25">
      <c r="A852" s="140" t="s">
        <v>9362</v>
      </c>
      <c r="B852" s="167" t="s">
        <v>5445</v>
      </c>
      <c r="C852" s="162" t="s">
        <v>3868</v>
      </c>
      <c r="D852" s="119">
        <v>3</v>
      </c>
      <c r="E852" s="133"/>
      <c r="F852" s="134" t="s">
        <v>9653</v>
      </c>
      <c r="G852" s="797" t="str">
        <f t="shared" si="29"/>
        <v/>
      </c>
      <c r="H852" s="797" t="str">
        <f t="shared" si="29"/>
        <v/>
      </c>
      <c r="I852" s="797" t="str">
        <f t="shared" si="29"/>
        <v/>
      </c>
      <c r="J852" s="797" t="str">
        <f t="shared" si="29"/>
        <v/>
      </c>
      <c r="K852" s="797" t="str">
        <f t="shared" si="29"/>
        <v/>
      </c>
      <c r="L852" s="797" t="str">
        <f t="shared" si="29"/>
        <v/>
      </c>
      <c r="M852" s="797" t="str">
        <f t="shared" si="29"/>
        <v/>
      </c>
      <c r="N852" s="797" t="b">
        <v>0</v>
      </c>
    </row>
    <row r="853" spans="1:14" s="5" customFormat="1" ht="51.75" x14ac:dyDescent="0.25">
      <c r="A853" s="170" t="s">
        <v>49</v>
      </c>
      <c r="B853" s="167" t="s">
        <v>50</v>
      </c>
      <c r="C853" s="162" t="s">
        <v>51</v>
      </c>
      <c r="D853" s="119">
        <v>1</v>
      </c>
      <c r="E853" s="133"/>
      <c r="F853" s="134" t="s">
        <v>9653</v>
      </c>
      <c r="G853" s="797" t="str">
        <f t="shared" si="29"/>
        <v/>
      </c>
      <c r="H853" s="797" t="str">
        <f t="shared" si="29"/>
        <v/>
      </c>
      <c r="I853" s="797" t="str">
        <f t="shared" si="29"/>
        <v/>
      </c>
      <c r="J853" s="797" t="str">
        <f t="shared" si="29"/>
        <v/>
      </c>
      <c r="K853" s="797" t="str">
        <f t="shared" si="29"/>
        <v/>
      </c>
      <c r="L853" s="797" t="str">
        <f t="shared" si="29"/>
        <v/>
      </c>
      <c r="M853" s="797" t="str">
        <f t="shared" si="29"/>
        <v/>
      </c>
      <c r="N853" s="797" t="b">
        <v>0</v>
      </c>
    </row>
    <row r="854" spans="1:14" s="5" customFormat="1" x14ac:dyDescent="0.25">
      <c r="A854" s="169" t="s">
        <v>5444</v>
      </c>
      <c r="B854" s="167" t="s">
        <v>5464</v>
      </c>
      <c r="C854" s="162" t="s">
        <v>543</v>
      </c>
      <c r="D854" s="119">
        <v>1</v>
      </c>
      <c r="E854" s="133"/>
      <c r="F854" s="134" t="s">
        <v>9653</v>
      </c>
      <c r="G854" s="797" t="str">
        <f t="shared" si="29"/>
        <v/>
      </c>
      <c r="H854" s="797" t="str">
        <f t="shared" si="29"/>
        <v/>
      </c>
      <c r="I854" s="797" t="str">
        <f t="shared" si="29"/>
        <v/>
      </c>
      <c r="J854" s="797" t="str">
        <f t="shared" si="29"/>
        <v/>
      </c>
      <c r="K854" s="797" t="str">
        <f t="shared" si="29"/>
        <v/>
      </c>
      <c r="L854" s="797" t="str">
        <f t="shared" si="29"/>
        <v/>
      </c>
      <c r="M854" s="797" t="str">
        <f t="shared" si="29"/>
        <v/>
      </c>
      <c r="N854" s="797" t="b">
        <v>0</v>
      </c>
    </row>
    <row r="855" spans="1:14" s="5" customFormat="1" x14ac:dyDescent="0.25">
      <c r="A855" s="144" t="s">
        <v>513</v>
      </c>
      <c r="B855" s="145" t="s">
        <v>3758</v>
      </c>
      <c r="C855" s="146" t="s">
        <v>3759</v>
      </c>
      <c r="D855" s="147">
        <v>1</v>
      </c>
      <c r="E855" s="47"/>
      <c r="F855" s="10" t="s">
        <v>5249</v>
      </c>
      <c r="G855" s="797" t="str">
        <f t="shared" si="29"/>
        <v/>
      </c>
      <c r="H855" s="797" t="str">
        <f t="shared" si="29"/>
        <v/>
      </c>
      <c r="I855" s="797" t="str">
        <f t="shared" si="29"/>
        <v/>
      </c>
      <c r="J855" s="797" t="str">
        <f t="shared" si="29"/>
        <v/>
      </c>
      <c r="K855" s="797" t="str">
        <f t="shared" si="29"/>
        <v/>
      </c>
      <c r="L855" s="797" t="str">
        <f t="shared" si="29"/>
        <v/>
      </c>
      <c r="M855" s="797" t="str">
        <f t="shared" si="29"/>
        <v/>
      </c>
      <c r="N855" s="797" t="b">
        <v>0</v>
      </c>
    </row>
    <row r="856" spans="1:14" s="5" customFormat="1" x14ac:dyDescent="0.25">
      <c r="A856" s="170" t="s">
        <v>52</v>
      </c>
      <c r="B856" s="167" t="s">
        <v>5455</v>
      </c>
      <c r="C856" s="43" t="s">
        <v>443</v>
      </c>
      <c r="D856" s="148">
        <v>1</v>
      </c>
      <c r="E856" s="133"/>
      <c r="F856" s="134" t="s">
        <v>9653</v>
      </c>
      <c r="G856" s="797" t="str">
        <f t="shared" si="29"/>
        <v/>
      </c>
      <c r="H856" s="797" t="str">
        <f t="shared" si="29"/>
        <v/>
      </c>
      <c r="I856" s="797" t="str">
        <f t="shared" si="29"/>
        <v/>
      </c>
      <c r="J856" s="797" t="str">
        <f t="shared" si="29"/>
        <v/>
      </c>
      <c r="K856" s="797" t="str">
        <f t="shared" si="29"/>
        <v/>
      </c>
      <c r="L856" s="797" t="str">
        <f t="shared" si="29"/>
        <v/>
      </c>
      <c r="M856" s="797" t="str">
        <f t="shared" si="29"/>
        <v/>
      </c>
      <c r="N856" s="797" t="b">
        <v>0</v>
      </c>
    </row>
    <row r="857" spans="1:14" s="5" customFormat="1" x14ac:dyDescent="0.25">
      <c r="A857" s="168" t="s">
        <v>81</v>
      </c>
      <c r="B857" s="167" t="s">
        <v>55</v>
      </c>
      <c r="C857" s="162" t="s">
        <v>56</v>
      </c>
      <c r="D857" s="119">
        <v>1</v>
      </c>
      <c r="E857" s="133"/>
      <c r="F857" s="134" t="s">
        <v>9653</v>
      </c>
      <c r="G857" s="797" t="str">
        <f t="shared" si="29"/>
        <v/>
      </c>
      <c r="H857" s="797" t="str">
        <f t="shared" si="29"/>
        <v/>
      </c>
      <c r="I857" s="797" t="str">
        <f t="shared" si="29"/>
        <v/>
      </c>
      <c r="J857" s="797" t="str">
        <f t="shared" si="29"/>
        <v/>
      </c>
      <c r="K857" s="797" t="str">
        <f t="shared" si="29"/>
        <v/>
      </c>
      <c r="L857" s="797" t="str">
        <f t="shared" si="29"/>
        <v/>
      </c>
      <c r="M857" s="797" t="str">
        <f t="shared" si="29"/>
        <v/>
      </c>
      <c r="N857" s="797" t="b">
        <v>0</v>
      </c>
    </row>
    <row r="858" spans="1:14" s="5" customFormat="1" x14ac:dyDescent="0.25">
      <c r="A858" s="168" t="s">
        <v>516</v>
      </c>
      <c r="B858" s="167" t="s">
        <v>58</v>
      </c>
      <c r="C858" s="162" t="s">
        <v>59</v>
      </c>
      <c r="D858" s="119">
        <v>1</v>
      </c>
      <c r="E858" s="133"/>
      <c r="F858" s="134" t="s">
        <v>9653</v>
      </c>
      <c r="G858" s="797" t="str">
        <f t="shared" si="29"/>
        <v/>
      </c>
      <c r="H858" s="797" t="str">
        <f t="shared" si="29"/>
        <v/>
      </c>
      <c r="I858" s="797" t="str">
        <f t="shared" si="29"/>
        <v/>
      </c>
      <c r="J858" s="797" t="str">
        <f t="shared" si="29"/>
        <v/>
      </c>
      <c r="K858" s="797" t="str">
        <f t="shared" si="29"/>
        <v/>
      </c>
      <c r="L858" s="797" t="str">
        <f t="shared" si="29"/>
        <v/>
      </c>
      <c r="M858" s="797" t="str">
        <f t="shared" si="29"/>
        <v/>
      </c>
      <c r="N858" s="797" t="b">
        <v>0</v>
      </c>
    </row>
    <row r="859" spans="1:14" s="5" customFormat="1" ht="15.75" thickBot="1" x14ac:dyDescent="0.3">
      <c r="A859" s="171" t="s">
        <v>524</v>
      </c>
      <c r="B859" s="172" t="s">
        <v>5456</v>
      </c>
      <c r="C859" s="165" t="s">
        <v>5457</v>
      </c>
      <c r="D859" s="164">
        <v>1</v>
      </c>
      <c r="E859" s="153"/>
      <c r="F859" s="154" t="s">
        <v>9653</v>
      </c>
      <c r="G859" s="797" t="str">
        <f t="shared" si="29"/>
        <v/>
      </c>
      <c r="H859" s="797" t="str">
        <f t="shared" si="29"/>
        <v/>
      </c>
      <c r="I859" s="797" t="str">
        <f t="shared" si="29"/>
        <v/>
      </c>
      <c r="J859" s="797" t="str">
        <f t="shared" si="29"/>
        <v/>
      </c>
      <c r="K859" s="797" t="str">
        <f t="shared" si="29"/>
        <v/>
      </c>
      <c r="L859" s="797" t="str">
        <f t="shared" si="29"/>
        <v/>
      </c>
      <c r="M859" s="797" t="str">
        <f t="shared" si="29"/>
        <v/>
      </c>
      <c r="N859" s="797" t="b">
        <v>0</v>
      </c>
    </row>
    <row r="860" spans="1:14" s="5" customFormat="1" ht="15.75" thickBot="1" x14ac:dyDescent="0.3">
      <c r="A860" s="63"/>
      <c r="B860" s="64"/>
      <c r="C860" s="65"/>
      <c r="D860" s="66"/>
      <c r="E860" s="102"/>
      <c r="F860" s="68" t="s">
        <v>5249</v>
      </c>
      <c r="G860" s="797" t="str">
        <f t="shared" si="29"/>
        <v/>
      </c>
      <c r="H860" s="797" t="str">
        <f t="shared" si="29"/>
        <v/>
      </c>
      <c r="I860" s="797" t="str">
        <f t="shared" si="29"/>
        <v/>
      </c>
      <c r="J860" s="797" t="str">
        <f t="shared" si="29"/>
        <v/>
      </c>
      <c r="K860" s="797" t="str">
        <f t="shared" si="29"/>
        <v/>
      </c>
      <c r="L860" s="797" t="str">
        <f t="shared" si="29"/>
        <v/>
      </c>
      <c r="M860" s="797" t="str">
        <f t="shared" si="29"/>
        <v/>
      </c>
      <c r="N860" s="797" t="b">
        <v>0</v>
      </c>
    </row>
    <row r="861" spans="1:14" s="5" customFormat="1" ht="39" thickBot="1" x14ac:dyDescent="0.3">
      <c r="A861" s="75" t="s">
        <v>559</v>
      </c>
      <c r="B861" s="76"/>
      <c r="C861" s="28"/>
      <c r="D861" s="29"/>
      <c r="E861" s="29"/>
      <c r="F861" s="78" t="s">
        <v>5249</v>
      </c>
      <c r="G861" s="797" t="str">
        <f t="shared" si="29"/>
        <v/>
      </c>
      <c r="H861" s="797" t="str">
        <f t="shared" si="29"/>
        <v/>
      </c>
      <c r="I861" s="797" t="str">
        <f t="shared" si="29"/>
        <v/>
      </c>
      <c r="J861" s="797" t="str">
        <f t="shared" si="29"/>
        <v/>
      </c>
      <c r="K861" s="797" t="str">
        <f t="shared" si="29"/>
        <v/>
      </c>
      <c r="L861" s="797" t="str">
        <f t="shared" si="29"/>
        <v/>
      </c>
      <c r="M861" s="797" t="str">
        <f t="shared" si="29"/>
        <v/>
      </c>
      <c r="N861" s="797" t="b">
        <v>0</v>
      </c>
    </row>
    <row r="862" spans="1:14" s="5" customFormat="1" ht="26.25" thickBot="1" x14ac:dyDescent="0.3">
      <c r="A862" s="31" t="s">
        <v>35</v>
      </c>
      <c r="B862" s="809" t="s">
        <v>36</v>
      </c>
      <c r="C862" s="806" t="s">
        <v>37</v>
      </c>
      <c r="D862" s="32" t="s">
        <v>38</v>
      </c>
      <c r="E862" s="33"/>
      <c r="F862" s="79" t="s">
        <v>9643</v>
      </c>
      <c r="G862" s="797" t="str">
        <f t="shared" si="29"/>
        <v/>
      </c>
      <c r="H862" s="797" t="str">
        <f t="shared" si="29"/>
        <v/>
      </c>
      <c r="I862" s="797" t="str">
        <f t="shared" si="29"/>
        <v/>
      </c>
      <c r="J862" s="797" t="str">
        <f t="shared" si="29"/>
        <v/>
      </c>
      <c r="K862" s="797" t="str">
        <f t="shared" si="29"/>
        <v/>
      </c>
      <c r="L862" s="797" t="str">
        <f t="shared" si="29"/>
        <v/>
      </c>
      <c r="M862" s="797" t="str">
        <f t="shared" si="29"/>
        <v/>
      </c>
      <c r="N862" s="797" t="b">
        <v>0</v>
      </c>
    </row>
    <row r="863" spans="1:14" s="5" customFormat="1" ht="38.25" x14ac:dyDescent="0.25">
      <c r="A863" s="87" t="s">
        <v>149</v>
      </c>
      <c r="B863" s="42"/>
      <c r="C863" s="43"/>
      <c r="D863" s="44"/>
      <c r="E863" s="47"/>
      <c r="F863" s="10" t="s">
        <v>5249</v>
      </c>
      <c r="G863" s="797" t="str">
        <f t="shared" si="29"/>
        <v/>
      </c>
      <c r="H863" s="797" t="str">
        <f t="shared" si="29"/>
        <v/>
      </c>
      <c r="I863" s="797" t="str">
        <f t="shared" si="29"/>
        <v/>
      </c>
      <c r="J863" s="797" t="str">
        <f t="shared" si="29"/>
        <v/>
      </c>
      <c r="K863" s="797" t="str">
        <f t="shared" si="29"/>
        <v/>
      </c>
      <c r="L863" s="797" t="str">
        <f t="shared" si="29"/>
        <v/>
      </c>
      <c r="M863" s="797" t="str">
        <f t="shared" si="29"/>
        <v/>
      </c>
      <c r="N863" s="797" t="b">
        <v>0</v>
      </c>
    </row>
    <row r="864" spans="1:14" s="5" customFormat="1" x14ac:dyDescent="0.25">
      <c r="A864" s="87" t="s">
        <v>1364</v>
      </c>
      <c r="B864" s="47"/>
      <c r="C864" s="43"/>
      <c r="D864" s="44"/>
      <c r="E864" s="47"/>
      <c r="F864" s="10" t="s">
        <v>5249</v>
      </c>
      <c r="G864" s="797" t="str">
        <f t="shared" si="29"/>
        <v/>
      </c>
      <c r="H864" s="797" t="str">
        <f t="shared" si="29"/>
        <v/>
      </c>
      <c r="I864" s="797" t="str">
        <f t="shared" si="29"/>
        <v/>
      </c>
      <c r="J864" s="797" t="str">
        <f t="shared" si="29"/>
        <v/>
      </c>
      <c r="K864" s="797" t="str">
        <f t="shared" si="29"/>
        <v/>
      </c>
      <c r="L864" s="797" t="str">
        <f t="shared" si="29"/>
        <v/>
      </c>
      <c r="M864" s="797" t="str">
        <f t="shared" si="29"/>
        <v/>
      </c>
      <c r="N864" s="797" t="b">
        <v>0</v>
      </c>
    </row>
    <row r="865" spans="1:14" s="5" customFormat="1" ht="25.5" x14ac:dyDescent="0.25">
      <c r="A865" s="69" t="s">
        <v>1401</v>
      </c>
      <c r="B865" s="90" t="s">
        <v>9682</v>
      </c>
      <c r="C865" s="43" t="s">
        <v>1402</v>
      </c>
      <c r="D865" s="44"/>
      <c r="E865" s="42"/>
      <c r="F865" s="120" t="s">
        <v>9655</v>
      </c>
      <c r="G865" s="797" t="str">
        <f t="shared" si="29"/>
        <v/>
      </c>
      <c r="H865" s="797" t="str">
        <f t="shared" si="29"/>
        <v/>
      </c>
      <c r="I865" s="797" t="str">
        <f t="shared" si="29"/>
        <v/>
      </c>
      <c r="J865" s="797" t="str">
        <f t="shared" si="29"/>
        <v/>
      </c>
      <c r="K865" s="797" t="str">
        <f t="shared" si="29"/>
        <v/>
      </c>
      <c r="L865" s="797" t="str">
        <f t="shared" si="29"/>
        <v/>
      </c>
      <c r="M865" s="797" t="str">
        <f t="shared" si="29"/>
        <v/>
      </c>
      <c r="N865" s="797" t="b">
        <v>0</v>
      </c>
    </row>
    <row r="866" spans="1:14" s="5" customFormat="1" x14ac:dyDescent="0.25">
      <c r="A866" s="69"/>
      <c r="B866" s="42"/>
      <c r="C866" s="43"/>
      <c r="D866" s="44"/>
      <c r="E866" s="47"/>
      <c r="F866" s="10" t="s">
        <v>5249</v>
      </c>
      <c r="G866" s="797" t="str">
        <f t="shared" si="29"/>
        <v/>
      </c>
      <c r="H866" s="797" t="str">
        <f t="shared" si="29"/>
        <v/>
      </c>
      <c r="I866" s="797" t="str">
        <f t="shared" si="29"/>
        <v/>
      </c>
      <c r="J866" s="797" t="str">
        <f t="shared" si="29"/>
        <v/>
      </c>
      <c r="K866" s="797" t="str">
        <f t="shared" si="29"/>
        <v/>
      </c>
      <c r="L866" s="797" t="str">
        <f t="shared" si="29"/>
        <v/>
      </c>
      <c r="M866" s="797" t="str">
        <f t="shared" si="29"/>
        <v/>
      </c>
      <c r="N866" s="797" t="b">
        <v>0</v>
      </c>
    </row>
    <row r="867" spans="1:14" s="5" customFormat="1" ht="25.5" x14ac:dyDescent="0.25">
      <c r="A867" s="69" t="s">
        <v>560</v>
      </c>
      <c r="B867" s="90" t="s">
        <v>9683</v>
      </c>
      <c r="C867" s="43" t="s">
        <v>561</v>
      </c>
      <c r="D867" s="44"/>
      <c r="E867" s="47"/>
      <c r="F867" s="10">
        <v>888.3</v>
      </c>
      <c r="G867" s="797">
        <f t="shared" si="29"/>
        <v>306</v>
      </c>
      <c r="H867" s="797">
        <f t="shared" si="29"/>
        <v>306</v>
      </c>
      <c r="I867" s="797">
        <f t="shared" si="29"/>
        <v>402</v>
      </c>
      <c r="J867" s="797">
        <f t="shared" si="29"/>
        <v>279</v>
      </c>
      <c r="K867" s="797">
        <f t="shared" si="29"/>
        <v>443</v>
      </c>
      <c r="L867" s="797">
        <f t="shared" si="29"/>
        <v>382</v>
      </c>
      <c r="M867" s="797">
        <f t="shared" si="29"/>
        <v>429</v>
      </c>
      <c r="N867" s="797" t="b">
        <v>0</v>
      </c>
    </row>
    <row r="868" spans="1:14" s="5" customFormat="1" x14ac:dyDescent="0.25">
      <c r="A868" s="69" t="s">
        <v>562</v>
      </c>
      <c r="B868" s="90" t="s">
        <v>9684</v>
      </c>
      <c r="C868" s="43" t="s">
        <v>563</v>
      </c>
      <c r="D868" s="44"/>
      <c r="E868" s="47"/>
      <c r="F868" s="10">
        <v>101.85</v>
      </c>
      <c r="G868" s="797">
        <f t="shared" si="29"/>
        <v>35</v>
      </c>
      <c r="H868" s="797">
        <f t="shared" si="29"/>
        <v>35</v>
      </c>
      <c r="I868" s="797">
        <f t="shared" si="29"/>
        <v>46</v>
      </c>
      <c r="J868" s="797">
        <f t="shared" si="29"/>
        <v>32</v>
      </c>
      <c r="K868" s="797">
        <f t="shared" si="29"/>
        <v>51</v>
      </c>
      <c r="L868" s="797">
        <f t="shared" si="29"/>
        <v>44</v>
      </c>
      <c r="M868" s="797">
        <f t="shared" si="29"/>
        <v>49</v>
      </c>
      <c r="N868" s="797" t="b">
        <v>0</v>
      </c>
    </row>
    <row r="869" spans="1:14" s="5" customFormat="1" ht="25.5" x14ac:dyDescent="0.25">
      <c r="A869" s="69" t="s">
        <v>564</v>
      </c>
      <c r="B869" s="90" t="s">
        <v>9685</v>
      </c>
      <c r="C869" s="43" t="s">
        <v>565</v>
      </c>
      <c r="D869" s="44"/>
      <c r="E869" s="47"/>
      <c r="F869" s="10">
        <v>56.7</v>
      </c>
      <c r="G869" s="797">
        <f t="shared" si="29"/>
        <v>20</v>
      </c>
      <c r="H869" s="797">
        <f t="shared" si="29"/>
        <v>20</v>
      </c>
      <c r="I869" s="797">
        <f t="shared" si="29"/>
        <v>26</v>
      </c>
      <c r="J869" s="797">
        <f t="shared" si="29"/>
        <v>18</v>
      </c>
      <c r="K869" s="797">
        <f t="shared" si="29"/>
        <v>28</v>
      </c>
      <c r="L869" s="797">
        <f t="shared" si="29"/>
        <v>24</v>
      </c>
      <c r="M869" s="797">
        <f t="shared" si="29"/>
        <v>27</v>
      </c>
      <c r="N869" s="797" t="b">
        <v>0</v>
      </c>
    </row>
    <row r="870" spans="1:14" x14ac:dyDescent="0.25">
      <c r="A870" s="69" t="s">
        <v>566</v>
      </c>
      <c r="B870" s="90" t="s">
        <v>9686</v>
      </c>
      <c r="C870" s="43" t="s">
        <v>567</v>
      </c>
      <c r="D870" s="44"/>
      <c r="E870" s="47"/>
      <c r="F870" s="10">
        <v>14.7</v>
      </c>
      <c r="G870" s="797">
        <f t="shared" si="29"/>
        <v>5</v>
      </c>
      <c r="H870" s="797">
        <f t="shared" si="29"/>
        <v>5</v>
      </c>
      <c r="I870" s="797">
        <f t="shared" si="29"/>
        <v>7</v>
      </c>
      <c r="J870" s="797">
        <f t="shared" si="29"/>
        <v>5</v>
      </c>
      <c r="K870" s="797">
        <f t="shared" si="29"/>
        <v>7</v>
      </c>
      <c r="L870" s="797">
        <f t="shared" si="29"/>
        <v>6</v>
      </c>
      <c r="M870" s="797">
        <f t="shared" si="29"/>
        <v>7</v>
      </c>
      <c r="N870" s="797" t="b">
        <v>0</v>
      </c>
    </row>
    <row r="871" spans="1:14" x14ac:dyDescent="0.25">
      <c r="A871" s="69" t="s">
        <v>568</v>
      </c>
      <c r="B871" s="90" t="s">
        <v>9687</v>
      </c>
      <c r="C871" s="43" t="s">
        <v>569</v>
      </c>
      <c r="D871" s="44"/>
      <c r="E871" s="47"/>
      <c r="F871" s="10">
        <v>13.65</v>
      </c>
      <c r="G871" s="797">
        <f t="shared" si="29"/>
        <v>5</v>
      </c>
      <c r="H871" s="797">
        <f t="shared" si="29"/>
        <v>5</v>
      </c>
      <c r="I871" s="797">
        <f t="shared" si="29"/>
        <v>6</v>
      </c>
      <c r="J871" s="797">
        <f t="shared" si="29"/>
        <v>4</v>
      </c>
      <c r="K871" s="797">
        <f t="shared" si="29"/>
        <v>7</v>
      </c>
      <c r="L871" s="797">
        <f t="shared" si="29"/>
        <v>6</v>
      </c>
      <c r="M871" s="797">
        <f t="shared" si="29"/>
        <v>7</v>
      </c>
      <c r="N871" s="797" t="b">
        <v>0</v>
      </c>
    </row>
    <row r="872" spans="1:14" s="5" customFormat="1" x14ac:dyDescent="0.25">
      <c r="A872" s="69" t="s">
        <v>570</v>
      </c>
      <c r="B872" s="90" t="s">
        <v>9688</v>
      </c>
      <c r="C872" s="43" t="s">
        <v>571</v>
      </c>
      <c r="D872" s="44"/>
      <c r="E872" s="47"/>
      <c r="F872" s="10">
        <v>34.65</v>
      </c>
      <c r="G872" s="797">
        <f t="shared" si="29"/>
        <v>12</v>
      </c>
      <c r="H872" s="797">
        <f t="shared" si="29"/>
        <v>12</v>
      </c>
      <c r="I872" s="797">
        <f t="shared" si="29"/>
        <v>16</v>
      </c>
      <c r="J872" s="797">
        <f t="shared" si="29"/>
        <v>11</v>
      </c>
      <c r="K872" s="797">
        <f t="shared" si="29"/>
        <v>17</v>
      </c>
      <c r="L872" s="797">
        <f t="shared" si="29"/>
        <v>15</v>
      </c>
      <c r="M872" s="797">
        <f t="shared" si="29"/>
        <v>17</v>
      </c>
      <c r="N872" s="797" t="b">
        <v>0</v>
      </c>
    </row>
    <row r="873" spans="1:14" s="5" customFormat="1" x14ac:dyDescent="0.25">
      <c r="A873" s="69" t="s">
        <v>572</v>
      </c>
      <c r="B873" s="90" t="s">
        <v>9689</v>
      </c>
      <c r="C873" s="43" t="s">
        <v>573</v>
      </c>
      <c r="D873" s="44"/>
      <c r="E873" s="47"/>
      <c r="F873" s="10">
        <v>22.05</v>
      </c>
      <c r="G873" s="797">
        <f t="shared" si="29"/>
        <v>8</v>
      </c>
      <c r="H873" s="797">
        <f t="shared" si="29"/>
        <v>8</v>
      </c>
      <c r="I873" s="797">
        <f t="shared" si="29"/>
        <v>10</v>
      </c>
      <c r="J873" s="797">
        <f t="shared" si="29"/>
        <v>7</v>
      </c>
      <c r="K873" s="797">
        <f t="shared" si="29"/>
        <v>11</v>
      </c>
      <c r="L873" s="797">
        <f t="shared" si="29"/>
        <v>9</v>
      </c>
      <c r="M873" s="797">
        <f t="shared" si="29"/>
        <v>11</v>
      </c>
      <c r="N873" s="797" t="b">
        <v>0</v>
      </c>
    </row>
    <row r="874" spans="1:14" s="5" customFormat="1" x14ac:dyDescent="0.25">
      <c r="A874" s="69" t="s">
        <v>574</v>
      </c>
      <c r="B874" s="90" t="s">
        <v>9689</v>
      </c>
      <c r="C874" s="43" t="s">
        <v>575</v>
      </c>
      <c r="D874" s="44"/>
      <c r="E874" s="47"/>
      <c r="F874" s="10">
        <v>23.1</v>
      </c>
      <c r="G874" s="797">
        <f t="shared" si="29"/>
        <v>8</v>
      </c>
      <c r="H874" s="797">
        <f t="shared" si="29"/>
        <v>8</v>
      </c>
      <c r="I874" s="797">
        <f t="shared" si="29"/>
        <v>10</v>
      </c>
      <c r="J874" s="797">
        <f t="shared" si="29"/>
        <v>7</v>
      </c>
      <c r="K874" s="797">
        <f t="shared" si="29"/>
        <v>12</v>
      </c>
      <c r="L874" s="797">
        <f t="shared" si="29"/>
        <v>10</v>
      </c>
      <c r="M874" s="797">
        <f t="shared" si="29"/>
        <v>11</v>
      </c>
      <c r="N874" s="797" t="b">
        <v>0</v>
      </c>
    </row>
    <row r="875" spans="1:14" s="5" customFormat="1" x14ac:dyDescent="0.25">
      <c r="A875" s="69"/>
      <c r="B875" s="42"/>
      <c r="C875" s="43"/>
      <c r="D875" s="44"/>
      <c r="E875" s="47"/>
      <c r="F875" s="10" t="s">
        <v>5249</v>
      </c>
      <c r="G875" s="797" t="str">
        <f t="shared" si="29"/>
        <v/>
      </c>
      <c r="H875" s="797" t="str">
        <f t="shared" si="29"/>
        <v/>
      </c>
      <c r="I875" s="797" t="str">
        <f t="shared" si="29"/>
        <v/>
      </c>
      <c r="J875" s="797" t="str">
        <f t="shared" si="29"/>
        <v/>
      </c>
      <c r="K875" s="797" t="str">
        <f t="shared" si="29"/>
        <v/>
      </c>
      <c r="L875" s="797" t="str">
        <f t="shared" si="29"/>
        <v/>
      </c>
      <c r="M875" s="797" t="str">
        <f t="shared" si="29"/>
        <v/>
      </c>
      <c r="N875" s="797" t="b">
        <v>0</v>
      </c>
    </row>
    <row r="876" spans="1:14" s="5" customFormat="1" ht="15.75" thickBot="1" x14ac:dyDescent="0.3">
      <c r="A876" s="54"/>
      <c r="B876" s="55"/>
      <c r="C876" s="56"/>
      <c r="D876" s="57"/>
      <c r="E876" s="58"/>
      <c r="F876" s="59" t="s">
        <v>5249</v>
      </c>
      <c r="G876" s="797" t="str">
        <f t="shared" si="29"/>
        <v/>
      </c>
      <c r="H876" s="797" t="str">
        <f t="shared" si="29"/>
        <v/>
      </c>
      <c r="I876" s="797" t="str">
        <f t="shared" si="29"/>
        <v/>
      </c>
      <c r="J876" s="797" t="str">
        <f t="shared" ref="J876:M939" si="30">IF($N876,"NA",IF(ISNUMBER($F876),ROUND(($F876*J$5),0),""))</f>
        <v/>
      </c>
      <c r="K876" s="797" t="str">
        <f t="shared" si="30"/>
        <v/>
      </c>
      <c r="L876" s="797" t="str">
        <f t="shared" si="30"/>
        <v/>
      </c>
      <c r="M876" s="797" t="str">
        <f t="shared" si="30"/>
        <v/>
      </c>
      <c r="N876" s="797" t="b">
        <v>0</v>
      </c>
    </row>
    <row r="877" spans="1:14" s="5" customFormat="1" x14ac:dyDescent="0.25">
      <c r="A877" s="35" t="s">
        <v>576</v>
      </c>
      <c r="B877" s="173"/>
      <c r="C877" s="94"/>
      <c r="D877" s="60"/>
      <c r="E877" s="61"/>
      <c r="F877" s="95" t="s">
        <v>5249</v>
      </c>
      <c r="G877" s="797" t="str">
        <f t="shared" ref="G877:L940" si="31">IF($N877,"NA",IF(ISNUMBER($F877),ROUND(($F877*G$5),0),""))</f>
        <v/>
      </c>
      <c r="H877" s="797" t="str">
        <f t="shared" si="31"/>
        <v/>
      </c>
      <c r="I877" s="797" t="str">
        <f t="shared" si="31"/>
        <v/>
      </c>
      <c r="J877" s="797" t="str">
        <f t="shared" si="30"/>
        <v/>
      </c>
      <c r="K877" s="797" t="str">
        <f t="shared" si="30"/>
        <v/>
      </c>
      <c r="L877" s="797" t="str">
        <f t="shared" si="30"/>
        <v/>
      </c>
      <c r="M877" s="797" t="str">
        <f t="shared" si="30"/>
        <v/>
      </c>
      <c r="N877" s="797" t="b">
        <v>0</v>
      </c>
    </row>
    <row r="878" spans="1:14" s="5" customFormat="1" ht="25.5" x14ac:dyDescent="0.25">
      <c r="A878" s="41" t="s">
        <v>577</v>
      </c>
      <c r="B878" s="42" t="s">
        <v>578</v>
      </c>
      <c r="C878" s="43"/>
      <c r="D878" s="44"/>
      <c r="E878" s="47"/>
      <c r="F878" s="46" t="s">
        <v>5249</v>
      </c>
      <c r="G878" s="797" t="str">
        <f t="shared" si="31"/>
        <v/>
      </c>
      <c r="H878" s="797" t="str">
        <f t="shared" si="31"/>
        <v/>
      </c>
      <c r="I878" s="797" t="str">
        <f t="shared" si="31"/>
        <v/>
      </c>
      <c r="J878" s="797" t="str">
        <f t="shared" si="30"/>
        <v/>
      </c>
      <c r="K878" s="797" t="str">
        <f t="shared" si="30"/>
        <v/>
      </c>
      <c r="L878" s="797" t="str">
        <f t="shared" si="30"/>
        <v/>
      </c>
      <c r="M878" s="797" t="str">
        <f t="shared" si="30"/>
        <v/>
      </c>
      <c r="N878" s="797" t="b">
        <v>0</v>
      </c>
    </row>
    <row r="879" spans="1:14" s="5" customFormat="1" ht="25.5" x14ac:dyDescent="0.25">
      <c r="A879" s="41" t="s">
        <v>164</v>
      </c>
      <c r="B879" s="42" t="s">
        <v>165</v>
      </c>
      <c r="C879" s="43" t="s">
        <v>579</v>
      </c>
      <c r="D879" s="44"/>
      <c r="E879" s="47"/>
      <c r="F879" s="46" t="s">
        <v>9655</v>
      </c>
      <c r="G879" s="797" t="str">
        <f t="shared" si="31"/>
        <v>NA</v>
      </c>
      <c r="H879" s="797" t="str">
        <f t="shared" si="31"/>
        <v>NA</v>
      </c>
      <c r="I879" s="797" t="str">
        <f t="shared" si="31"/>
        <v>NA</v>
      </c>
      <c r="J879" s="797" t="str">
        <f t="shared" si="30"/>
        <v>NA</v>
      </c>
      <c r="K879" s="797" t="str">
        <f t="shared" si="30"/>
        <v>NA</v>
      </c>
      <c r="L879" s="797" t="str">
        <f t="shared" si="30"/>
        <v>NA</v>
      </c>
      <c r="M879" s="797" t="str">
        <f t="shared" si="30"/>
        <v>NA</v>
      </c>
      <c r="N879" s="797" t="b">
        <v>1</v>
      </c>
    </row>
    <row r="880" spans="1:14" s="5" customFormat="1" ht="25.5" x14ac:dyDescent="0.25">
      <c r="A880" s="41" t="s">
        <v>166</v>
      </c>
      <c r="B880" s="42" t="s">
        <v>167</v>
      </c>
      <c r="C880" s="43" t="s">
        <v>580</v>
      </c>
      <c r="D880" s="44"/>
      <c r="E880" s="47"/>
      <c r="F880" s="46">
        <v>100</v>
      </c>
      <c r="G880" s="797" t="str">
        <f t="shared" si="31"/>
        <v>NA</v>
      </c>
      <c r="H880" s="797" t="str">
        <f t="shared" si="31"/>
        <v>NA</v>
      </c>
      <c r="I880" s="797" t="str">
        <f t="shared" si="31"/>
        <v>NA</v>
      </c>
      <c r="J880" s="797" t="str">
        <f t="shared" si="30"/>
        <v>NA</v>
      </c>
      <c r="K880" s="797" t="str">
        <f t="shared" si="30"/>
        <v>NA</v>
      </c>
      <c r="L880" s="797" t="str">
        <f t="shared" si="30"/>
        <v>NA</v>
      </c>
      <c r="M880" s="797" t="str">
        <f t="shared" si="30"/>
        <v>NA</v>
      </c>
      <c r="N880" s="797" t="b">
        <v>1</v>
      </c>
    </row>
    <row r="881" spans="1:53" s="5" customFormat="1" ht="25.5" x14ac:dyDescent="0.25">
      <c r="A881" s="41" t="s">
        <v>168</v>
      </c>
      <c r="B881" s="42" t="s">
        <v>169</v>
      </c>
      <c r="C881" s="43" t="s">
        <v>581</v>
      </c>
      <c r="D881" s="44"/>
      <c r="E881" s="47"/>
      <c r="F881" s="46">
        <v>100</v>
      </c>
      <c r="G881" s="797" t="str">
        <f t="shared" si="31"/>
        <v>NA</v>
      </c>
      <c r="H881" s="797" t="str">
        <f t="shared" si="31"/>
        <v>NA</v>
      </c>
      <c r="I881" s="797" t="str">
        <f t="shared" si="31"/>
        <v>NA</v>
      </c>
      <c r="J881" s="797" t="str">
        <f t="shared" si="30"/>
        <v>NA</v>
      </c>
      <c r="K881" s="797" t="str">
        <f t="shared" si="30"/>
        <v>NA</v>
      </c>
      <c r="L881" s="797" t="str">
        <f t="shared" si="30"/>
        <v>NA</v>
      </c>
      <c r="M881" s="797" t="str">
        <f t="shared" si="30"/>
        <v>NA</v>
      </c>
      <c r="N881" s="797" t="b">
        <v>1</v>
      </c>
    </row>
    <row r="882" spans="1:53" s="5" customFormat="1" ht="25.5" x14ac:dyDescent="0.25">
      <c r="A882" s="41" t="s">
        <v>225</v>
      </c>
      <c r="B882" s="42" t="s">
        <v>226</v>
      </c>
      <c r="C882" s="43" t="s">
        <v>582</v>
      </c>
      <c r="D882" s="44"/>
      <c r="E882" s="47"/>
      <c r="F882" s="46">
        <v>830</v>
      </c>
      <c r="G882" s="797" t="str">
        <f t="shared" si="31"/>
        <v>NA</v>
      </c>
      <c r="H882" s="797" t="str">
        <f t="shared" si="31"/>
        <v>NA</v>
      </c>
      <c r="I882" s="797" t="str">
        <f t="shared" si="31"/>
        <v>NA</v>
      </c>
      <c r="J882" s="797" t="str">
        <f t="shared" si="30"/>
        <v>NA</v>
      </c>
      <c r="K882" s="797" t="str">
        <f t="shared" si="30"/>
        <v>NA</v>
      </c>
      <c r="L882" s="797" t="str">
        <f t="shared" si="30"/>
        <v>NA</v>
      </c>
      <c r="M882" s="797" t="str">
        <f t="shared" si="30"/>
        <v>NA</v>
      </c>
      <c r="N882" s="797" t="b">
        <v>1</v>
      </c>
    </row>
    <row r="883" spans="1:53" s="5" customFormat="1" ht="25.5" x14ac:dyDescent="0.25">
      <c r="A883" s="41" t="s">
        <v>227</v>
      </c>
      <c r="B883" s="42" t="s">
        <v>228</v>
      </c>
      <c r="C883" s="43" t="s">
        <v>583</v>
      </c>
      <c r="D883" s="44"/>
      <c r="E883" s="47"/>
      <c r="F883" s="46">
        <v>830</v>
      </c>
      <c r="G883" s="797">
        <f t="shared" si="31"/>
        <v>286</v>
      </c>
      <c r="H883" s="797">
        <f t="shared" si="31"/>
        <v>286</v>
      </c>
      <c r="I883" s="797">
        <f t="shared" si="31"/>
        <v>375</v>
      </c>
      <c r="J883" s="797">
        <f t="shared" si="30"/>
        <v>261</v>
      </c>
      <c r="K883" s="797">
        <f t="shared" si="30"/>
        <v>414</v>
      </c>
      <c r="L883" s="797">
        <f t="shared" si="30"/>
        <v>357</v>
      </c>
      <c r="M883" s="797">
        <f t="shared" si="30"/>
        <v>401</v>
      </c>
      <c r="N883" s="797" t="b">
        <v>0</v>
      </c>
    </row>
    <row r="884" spans="1:53" s="5" customFormat="1" x14ac:dyDescent="0.25">
      <c r="A884" s="174" t="s">
        <v>5428</v>
      </c>
      <c r="B884" s="42" t="s">
        <v>178</v>
      </c>
      <c r="C884" s="43" t="s">
        <v>584</v>
      </c>
      <c r="D884" s="44"/>
      <c r="E884" s="47"/>
      <c r="F884" s="46">
        <v>181</v>
      </c>
      <c r="G884" s="797">
        <f t="shared" si="31"/>
        <v>62</v>
      </c>
      <c r="H884" s="797">
        <f t="shared" si="31"/>
        <v>62</v>
      </c>
      <c r="I884" s="797">
        <f t="shared" si="31"/>
        <v>82</v>
      </c>
      <c r="J884" s="797">
        <f t="shared" si="30"/>
        <v>57</v>
      </c>
      <c r="K884" s="797">
        <f t="shared" si="30"/>
        <v>90</v>
      </c>
      <c r="L884" s="797">
        <f t="shared" si="30"/>
        <v>78</v>
      </c>
      <c r="M884" s="797">
        <f t="shared" si="30"/>
        <v>87</v>
      </c>
      <c r="N884" s="797" t="b">
        <v>0</v>
      </c>
    </row>
    <row r="885" spans="1:53" s="5" customFormat="1" x14ac:dyDescent="0.25">
      <c r="A885" s="175" t="s">
        <v>5820</v>
      </c>
      <c r="B885" s="42" t="s">
        <v>4000</v>
      </c>
      <c r="C885" s="43" t="s">
        <v>5821</v>
      </c>
      <c r="D885" s="44"/>
      <c r="E885" s="47"/>
      <c r="F885" s="46">
        <v>181</v>
      </c>
      <c r="G885" s="797" t="str">
        <f t="shared" si="31"/>
        <v>NA</v>
      </c>
      <c r="H885" s="797" t="str">
        <f t="shared" si="31"/>
        <v>NA</v>
      </c>
      <c r="I885" s="797" t="str">
        <f t="shared" si="31"/>
        <v>NA</v>
      </c>
      <c r="J885" s="797" t="str">
        <f t="shared" si="30"/>
        <v>NA</v>
      </c>
      <c r="K885" s="797" t="str">
        <f t="shared" si="30"/>
        <v>NA</v>
      </c>
      <c r="L885" s="797" t="str">
        <f t="shared" si="30"/>
        <v>NA</v>
      </c>
      <c r="M885" s="797" t="str">
        <f t="shared" si="30"/>
        <v>NA</v>
      </c>
      <c r="N885" s="797" t="b">
        <v>1</v>
      </c>
    </row>
    <row r="886" spans="1:53" s="5" customFormat="1" x14ac:dyDescent="0.25">
      <c r="A886" s="174" t="s">
        <v>730</v>
      </c>
      <c r="B886" s="42" t="s">
        <v>180</v>
      </c>
      <c r="C886" s="43" t="s">
        <v>585</v>
      </c>
      <c r="D886" s="44"/>
      <c r="E886" s="47"/>
      <c r="F886" s="46">
        <v>1892</v>
      </c>
      <c r="G886" s="797" t="str">
        <f t="shared" si="31"/>
        <v>NA</v>
      </c>
      <c r="H886" s="797" t="str">
        <f t="shared" si="31"/>
        <v>NA</v>
      </c>
      <c r="I886" s="797" t="str">
        <f t="shared" si="31"/>
        <v>NA</v>
      </c>
      <c r="J886" s="797" t="str">
        <f t="shared" si="30"/>
        <v>NA</v>
      </c>
      <c r="K886" s="797" t="str">
        <f t="shared" si="30"/>
        <v>NA</v>
      </c>
      <c r="L886" s="797" t="str">
        <f t="shared" si="30"/>
        <v>NA</v>
      </c>
      <c r="M886" s="797" t="str">
        <f t="shared" si="30"/>
        <v>NA</v>
      </c>
      <c r="N886" s="797" t="b">
        <v>1</v>
      </c>
    </row>
    <row r="887" spans="1:53" s="5" customFormat="1" x14ac:dyDescent="0.25">
      <c r="A887" s="175" t="s">
        <v>5822</v>
      </c>
      <c r="B887" s="42" t="s">
        <v>5823</v>
      </c>
      <c r="C887" s="43" t="s">
        <v>5824</v>
      </c>
      <c r="D887" s="44"/>
      <c r="E887" s="47"/>
      <c r="F887" s="46">
        <v>1892</v>
      </c>
      <c r="G887" s="797">
        <f t="shared" si="31"/>
        <v>651</v>
      </c>
      <c r="H887" s="797">
        <f t="shared" si="31"/>
        <v>651</v>
      </c>
      <c r="I887" s="797">
        <f t="shared" si="31"/>
        <v>855</v>
      </c>
      <c r="J887" s="797">
        <f t="shared" si="30"/>
        <v>594</v>
      </c>
      <c r="K887" s="797">
        <f t="shared" si="30"/>
        <v>944</v>
      </c>
      <c r="L887" s="797">
        <f t="shared" si="30"/>
        <v>814</v>
      </c>
      <c r="M887" s="797">
        <f t="shared" si="30"/>
        <v>914</v>
      </c>
      <c r="N887" s="797" t="b">
        <v>0</v>
      </c>
    </row>
    <row r="888" spans="1:53" s="5" customFormat="1" x14ac:dyDescent="0.25">
      <c r="A888" s="174" t="s">
        <v>5429</v>
      </c>
      <c r="B888" s="42" t="s">
        <v>182</v>
      </c>
      <c r="C888" s="43" t="s">
        <v>586</v>
      </c>
      <c r="D888" s="44"/>
      <c r="E888" s="47"/>
      <c r="F888" s="46">
        <v>366</v>
      </c>
      <c r="G888" s="797">
        <f t="shared" si="31"/>
        <v>126</v>
      </c>
      <c r="H888" s="797">
        <f t="shared" si="31"/>
        <v>126</v>
      </c>
      <c r="I888" s="797">
        <f t="shared" si="31"/>
        <v>165</v>
      </c>
      <c r="J888" s="797">
        <f t="shared" si="30"/>
        <v>115</v>
      </c>
      <c r="K888" s="797">
        <f t="shared" si="30"/>
        <v>183</v>
      </c>
      <c r="L888" s="797">
        <f t="shared" si="30"/>
        <v>157</v>
      </c>
      <c r="M888" s="797">
        <f t="shared" si="30"/>
        <v>177</v>
      </c>
      <c r="N888" s="797" t="b">
        <v>0</v>
      </c>
    </row>
    <row r="889" spans="1:53" s="5" customFormat="1" x14ac:dyDescent="0.25">
      <c r="A889" s="175" t="s">
        <v>5825</v>
      </c>
      <c r="B889" s="42" t="s">
        <v>5826</v>
      </c>
      <c r="C889" s="43" t="s">
        <v>5827</v>
      </c>
      <c r="D889" s="44"/>
      <c r="E889" s="47"/>
      <c r="F889" s="46">
        <v>366</v>
      </c>
      <c r="G889" s="797" t="str">
        <f t="shared" si="31"/>
        <v>NA</v>
      </c>
      <c r="H889" s="797" t="str">
        <f t="shared" si="31"/>
        <v>NA</v>
      </c>
      <c r="I889" s="797" t="str">
        <f t="shared" si="31"/>
        <v>NA</v>
      </c>
      <c r="J889" s="797" t="str">
        <f t="shared" si="30"/>
        <v>NA</v>
      </c>
      <c r="K889" s="797" t="str">
        <f t="shared" si="30"/>
        <v>NA</v>
      </c>
      <c r="L889" s="797" t="str">
        <f t="shared" si="30"/>
        <v>NA</v>
      </c>
      <c r="M889" s="797" t="str">
        <f t="shared" si="30"/>
        <v>NA</v>
      </c>
      <c r="N889" s="797" t="b">
        <v>1</v>
      </c>
    </row>
    <row r="890" spans="1:53" s="6" customFormat="1" x14ac:dyDescent="0.25">
      <c r="A890" s="174" t="s">
        <v>733</v>
      </c>
      <c r="B890" s="42" t="s">
        <v>184</v>
      </c>
      <c r="C890" s="43" t="s">
        <v>587</v>
      </c>
      <c r="D890" s="44"/>
      <c r="E890" s="47"/>
      <c r="F890" s="46">
        <v>2489</v>
      </c>
      <c r="G890" s="797" t="str">
        <f t="shared" si="31"/>
        <v>NA</v>
      </c>
      <c r="H890" s="797" t="str">
        <f t="shared" si="31"/>
        <v>NA</v>
      </c>
      <c r="I890" s="797" t="str">
        <f t="shared" si="31"/>
        <v>NA</v>
      </c>
      <c r="J890" s="797" t="str">
        <f t="shared" si="30"/>
        <v>NA</v>
      </c>
      <c r="K890" s="797" t="str">
        <f t="shared" si="30"/>
        <v>NA</v>
      </c>
      <c r="L890" s="797" t="str">
        <f t="shared" si="30"/>
        <v>NA</v>
      </c>
      <c r="M890" s="797" t="str">
        <f t="shared" si="30"/>
        <v>NA</v>
      </c>
      <c r="N890" s="797" t="b">
        <v>1</v>
      </c>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row>
    <row r="891" spans="1:53" s="5" customFormat="1" ht="15.75" thickBot="1" x14ac:dyDescent="0.3">
      <c r="A891" s="176" t="s">
        <v>7884</v>
      </c>
      <c r="B891" s="49" t="s">
        <v>5828</v>
      </c>
      <c r="C891" s="50" t="s">
        <v>5829</v>
      </c>
      <c r="D891" s="51"/>
      <c r="E891" s="62"/>
      <c r="F891" s="53">
        <v>2489</v>
      </c>
      <c r="G891" s="797">
        <f t="shared" si="31"/>
        <v>856</v>
      </c>
      <c r="H891" s="797">
        <f t="shared" si="31"/>
        <v>856</v>
      </c>
      <c r="I891" s="797">
        <f t="shared" si="31"/>
        <v>1125</v>
      </c>
      <c r="J891" s="797">
        <f t="shared" si="30"/>
        <v>782</v>
      </c>
      <c r="K891" s="797">
        <f t="shared" si="30"/>
        <v>1242</v>
      </c>
      <c r="L891" s="797">
        <f t="shared" si="30"/>
        <v>1070</v>
      </c>
      <c r="M891" s="797">
        <f t="shared" si="30"/>
        <v>1202</v>
      </c>
      <c r="N891" s="797" t="b">
        <v>0</v>
      </c>
    </row>
    <row r="892" spans="1:53" s="5" customFormat="1" ht="15.75" thickBot="1" x14ac:dyDescent="0.3">
      <c r="A892" s="63"/>
      <c r="B892" s="64"/>
      <c r="C892" s="65"/>
      <c r="D892" s="66"/>
      <c r="E892" s="102"/>
      <c r="F892" s="68" t="s">
        <v>5249</v>
      </c>
      <c r="G892" s="797" t="str">
        <f t="shared" si="31"/>
        <v/>
      </c>
      <c r="H892" s="797" t="str">
        <f t="shared" si="31"/>
        <v/>
      </c>
      <c r="I892" s="797" t="str">
        <f t="shared" si="31"/>
        <v/>
      </c>
      <c r="J892" s="797" t="str">
        <f t="shared" si="30"/>
        <v/>
      </c>
      <c r="K892" s="797" t="str">
        <f t="shared" si="30"/>
        <v/>
      </c>
      <c r="L892" s="797" t="str">
        <f t="shared" si="30"/>
        <v/>
      </c>
      <c r="M892" s="797" t="str">
        <f t="shared" si="30"/>
        <v/>
      </c>
      <c r="N892" s="797" t="b">
        <v>0</v>
      </c>
    </row>
    <row r="893" spans="1:53" s="5" customFormat="1" x14ac:dyDescent="0.25">
      <c r="A893" s="35" t="s">
        <v>588</v>
      </c>
      <c r="B893" s="173"/>
      <c r="C893" s="94"/>
      <c r="D893" s="60"/>
      <c r="E893" s="61"/>
      <c r="F893" s="95" t="s">
        <v>5249</v>
      </c>
      <c r="G893" s="797" t="str">
        <f t="shared" si="31"/>
        <v/>
      </c>
      <c r="H893" s="797" t="str">
        <f t="shared" si="31"/>
        <v/>
      </c>
      <c r="I893" s="797" t="str">
        <f t="shared" si="31"/>
        <v/>
      </c>
      <c r="J893" s="797" t="str">
        <f t="shared" si="30"/>
        <v/>
      </c>
      <c r="K893" s="797" t="str">
        <f t="shared" si="30"/>
        <v/>
      </c>
      <c r="L893" s="797" t="str">
        <f t="shared" si="30"/>
        <v/>
      </c>
      <c r="M893" s="797" t="str">
        <f t="shared" si="30"/>
        <v/>
      </c>
      <c r="N893" s="797" t="b">
        <v>0</v>
      </c>
    </row>
    <row r="894" spans="1:53" s="5" customFormat="1" ht="25.5" x14ac:dyDescent="0.25">
      <c r="A894" s="41" t="s">
        <v>577</v>
      </c>
      <c r="B894" s="47" t="s">
        <v>589</v>
      </c>
      <c r="C894" s="43"/>
      <c r="D894" s="44"/>
      <c r="E894" s="47"/>
      <c r="F894" s="46" t="s">
        <v>5249</v>
      </c>
      <c r="G894" s="797" t="str">
        <f t="shared" si="31"/>
        <v/>
      </c>
      <c r="H894" s="797" t="str">
        <f t="shared" si="31"/>
        <v/>
      </c>
      <c r="I894" s="797" t="str">
        <f t="shared" si="31"/>
        <v/>
      </c>
      <c r="J894" s="797" t="str">
        <f t="shared" si="30"/>
        <v/>
      </c>
      <c r="K894" s="797" t="str">
        <f t="shared" si="30"/>
        <v/>
      </c>
      <c r="L894" s="797" t="str">
        <f t="shared" si="30"/>
        <v/>
      </c>
      <c r="M894" s="797" t="str">
        <f t="shared" si="30"/>
        <v/>
      </c>
      <c r="N894" s="797" t="b">
        <v>0</v>
      </c>
    </row>
    <row r="895" spans="1:53" s="5" customFormat="1" ht="25.5" x14ac:dyDescent="0.25">
      <c r="A895" s="41" t="s">
        <v>164</v>
      </c>
      <c r="B895" s="47" t="s">
        <v>165</v>
      </c>
      <c r="C895" s="43" t="s">
        <v>590</v>
      </c>
      <c r="D895" s="44"/>
      <c r="E895" s="47"/>
      <c r="F895" s="46">
        <v>583</v>
      </c>
      <c r="G895" s="797" t="str">
        <f t="shared" si="31"/>
        <v>NA</v>
      </c>
      <c r="H895" s="797" t="str">
        <f t="shared" si="31"/>
        <v>NA</v>
      </c>
      <c r="I895" s="797" t="str">
        <f t="shared" si="31"/>
        <v>NA</v>
      </c>
      <c r="J895" s="797" t="str">
        <f t="shared" si="30"/>
        <v>NA</v>
      </c>
      <c r="K895" s="797" t="str">
        <f t="shared" si="30"/>
        <v>NA</v>
      </c>
      <c r="L895" s="797" t="str">
        <f t="shared" si="30"/>
        <v>NA</v>
      </c>
      <c r="M895" s="797" t="str">
        <f t="shared" si="30"/>
        <v>NA</v>
      </c>
      <c r="N895" s="797" t="b">
        <v>1</v>
      </c>
    </row>
    <row r="896" spans="1:53" s="5" customFormat="1" ht="25.5" x14ac:dyDescent="0.25">
      <c r="A896" s="41" t="s">
        <v>166</v>
      </c>
      <c r="B896" s="47" t="s">
        <v>167</v>
      </c>
      <c r="C896" s="43" t="s">
        <v>591</v>
      </c>
      <c r="D896" s="44"/>
      <c r="E896" s="47"/>
      <c r="F896" s="46">
        <v>478</v>
      </c>
      <c r="G896" s="797" t="str">
        <f t="shared" si="31"/>
        <v>NA</v>
      </c>
      <c r="H896" s="797" t="str">
        <f t="shared" si="31"/>
        <v>NA</v>
      </c>
      <c r="I896" s="797" t="str">
        <f t="shared" si="31"/>
        <v>NA</v>
      </c>
      <c r="J896" s="797" t="str">
        <f t="shared" si="30"/>
        <v>NA</v>
      </c>
      <c r="K896" s="797" t="str">
        <f t="shared" si="30"/>
        <v>NA</v>
      </c>
      <c r="L896" s="797" t="str">
        <f t="shared" si="30"/>
        <v>NA</v>
      </c>
      <c r="M896" s="797" t="str">
        <f t="shared" si="30"/>
        <v>NA</v>
      </c>
      <c r="N896" s="797" t="b">
        <v>1</v>
      </c>
    </row>
    <row r="897" spans="1:14" s="5" customFormat="1" ht="25.5" x14ac:dyDescent="0.25">
      <c r="A897" s="41" t="s">
        <v>168</v>
      </c>
      <c r="B897" s="47" t="s">
        <v>169</v>
      </c>
      <c r="C897" s="43" t="s">
        <v>592</v>
      </c>
      <c r="D897" s="44"/>
      <c r="E897" s="47"/>
      <c r="F897" s="46">
        <v>661</v>
      </c>
      <c r="G897" s="797" t="str">
        <f t="shared" si="31"/>
        <v>NA</v>
      </c>
      <c r="H897" s="797" t="str">
        <f t="shared" si="31"/>
        <v>NA</v>
      </c>
      <c r="I897" s="797" t="str">
        <f t="shared" si="31"/>
        <v>NA</v>
      </c>
      <c r="J897" s="797" t="str">
        <f t="shared" si="30"/>
        <v>NA</v>
      </c>
      <c r="K897" s="797" t="str">
        <f t="shared" si="30"/>
        <v>NA</v>
      </c>
      <c r="L897" s="797" t="str">
        <f t="shared" si="30"/>
        <v>NA</v>
      </c>
      <c r="M897" s="797" t="str">
        <f t="shared" si="30"/>
        <v>NA</v>
      </c>
      <c r="N897" s="797" t="b">
        <v>1</v>
      </c>
    </row>
    <row r="898" spans="1:14" s="5" customFormat="1" ht="25.5" x14ac:dyDescent="0.25">
      <c r="A898" s="41" t="s">
        <v>225</v>
      </c>
      <c r="B898" s="47" t="s">
        <v>226</v>
      </c>
      <c r="C898" s="43" t="s">
        <v>593</v>
      </c>
      <c r="D898" s="44"/>
      <c r="E898" s="47"/>
      <c r="F898" s="46">
        <v>1451</v>
      </c>
      <c r="G898" s="797" t="str">
        <f t="shared" si="31"/>
        <v>NA</v>
      </c>
      <c r="H898" s="797" t="str">
        <f t="shared" si="31"/>
        <v>NA</v>
      </c>
      <c r="I898" s="797" t="str">
        <f t="shared" si="31"/>
        <v>NA</v>
      </c>
      <c r="J898" s="797" t="str">
        <f t="shared" si="30"/>
        <v>NA</v>
      </c>
      <c r="K898" s="797" t="str">
        <f t="shared" si="30"/>
        <v>NA</v>
      </c>
      <c r="L898" s="797" t="str">
        <f t="shared" si="30"/>
        <v>NA</v>
      </c>
      <c r="M898" s="797" t="str">
        <f t="shared" si="30"/>
        <v>NA</v>
      </c>
      <c r="N898" s="797" t="b">
        <v>1</v>
      </c>
    </row>
    <row r="899" spans="1:14" s="5" customFormat="1" ht="25.5" x14ac:dyDescent="0.25">
      <c r="A899" s="41" t="s">
        <v>227</v>
      </c>
      <c r="B899" s="47" t="s">
        <v>228</v>
      </c>
      <c r="C899" s="43" t="s">
        <v>594</v>
      </c>
      <c r="D899" s="44"/>
      <c r="E899" s="47"/>
      <c r="F899" s="46">
        <v>1616</v>
      </c>
      <c r="G899" s="797">
        <f t="shared" si="31"/>
        <v>556</v>
      </c>
      <c r="H899" s="797">
        <f t="shared" si="31"/>
        <v>556</v>
      </c>
      <c r="I899" s="797">
        <f t="shared" si="31"/>
        <v>730</v>
      </c>
      <c r="J899" s="797">
        <f t="shared" si="30"/>
        <v>507</v>
      </c>
      <c r="K899" s="797">
        <f t="shared" si="30"/>
        <v>806</v>
      </c>
      <c r="L899" s="797">
        <f t="shared" si="30"/>
        <v>695</v>
      </c>
      <c r="M899" s="797">
        <f t="shared" si="30"/>
        <v>781</v>
      </c>
      <c r="N899" s="797" t="b">
        <v>0</v>
      </c>
    </row>
    <row r="900" spans="1:14" s="5" customFormat="1" x14ac:dyDescent="0.25">
      <c r="A900" s="174" t="s">
        <v>5428</v>
      </c>
      <c r="B900" s="47" t="s">
        <v>178</v>
      </c>
      <c r="C900" s="43" t="s">
        <v>595</v>
      </c>
      <c r="D900" s="44"/>
      <c r="E900" s="47"/>
      <c r="F900" s="46">
        <v>46</v>
      </c>
      <c r="G900" s="797">
        <f t="shared" si="31"/>
        <v>16</v>
      </c>
      <c r="H900" s="797">
        <f t="shared" si="31"/>
        <v>16</v>
      </c>
      <c r="I900" s="797">
        <f t="shared" si="31"/>
        <v>21</v>
      </c>
      <c r="J900" s="797">
        <f t="shared" si="30"/>
        <v>14</v>
      </c>
      <c r="K900" s="797">
        <f t="shared" si="30"/>
        <v>23</v>
      </c>
      <c r="L900" s="797">
        <f t="shared" si="30"/>
        <v>20</v>
      </c>
      <c r="M900" s="797">
        <f t="shared" si="30"/>
        <v>22</v>
      </c>
      <c r="N900" s="797" t="b">
        <v>0</v>
      </c>
    </row>
    <row r="901" spans="1:14" s="5" customFormat="1" x14ac:dyDescent="0.25">
      <c r="A901" s="175" t="s">
        <v>5820</v>
      </c>
      <c r="B901" s="42" t="s">
        <v>4000</v>
      </c>
      <c r="C901" s="43" t="s">
        <v>5830</v>
      </c>
      <c r="D901" s="44"/>
      <c r="E901" s="47"/>
      <c r="F901" s="46">
        <v>689</v>
      </c>
      <c r="G901" s="797" t="str">
        <f t="shared" si="31"/>
        <v>NA</v>
      </c>
      <c r="H901" s="797" t="str">
        <f t="shared" si="31"/>
        <v>NA</v>
      </c>
      <c r="I901" s="797" t="str">
        <f t="shared" si="31"/>
        <v>NA</v>
      </c>
      <c r="J901" s="797" t="str">
        <f t="shared" si="30"/>
        <v>NA</v>
      </c>
      <c r="K901" s="797" t="str">
        <f t="shared" si="30"/>
        <v>NA</v>
      </c>
      <c r="L901" s="797" t="str">
        <f t="shared" si="30"/>
        <v>NA</v>
      </c>
      <c r="M901" s="797" t="str">
        <f t="shared" si="30"/>
        <v>NA</v>
      </c>
      <c r="N901" s="797" t="b">
        <v>1</v>
      </c>
    </row>
    <row r="902" spans="1:14" s="5" customFormat="1" x14ac:dyDescent="0.25">
      <c r="A902" s="174" t="s">
        <v>730</v>
      </c>
      <c r="B902" s="47" t="s">
        <v>180</v>
      </c>
      <c r="C902" s="43" t="s">
        <v>596</v>
      </c>
      <c r="D902" s="44"/>
      <c r="E902" s="47"/>
      <c r="F902" s="46">
        <v>1156</v>
      </c>
      <c r="G902" s="797" t="str">
        <f t="shared" si="31"/>
        <v>NA</v>
      </c>
      <c r="H902" s="797" t="str">
        <f t="shared" si="31"/>
        <v>NA</v>
      </c>
      <c r="I902" s="797" t="str">
        <f t="shared" si="31"/>
        <v>NA</v>
      </c>
      <c r="J902" s="797" t="str">
        <f t="shared" si="30"/>
        <v>NA</v>
      </c>
      <c r="K902" s="797" t="str">
        <f t="shared" si="30"/>
        <v>NA</v>
      </c>
      <c r="L902" s="797" t="str">
        <f t="shared" si="30"/>
        <v>NA</v>
      </c>
      <c r="M902" s="797" t="str">
        <f t="shared" si="30"/>
        <v>NA</v>
      </c>
      <c r="N902" s="797" t="b">
        <v>1</v>
      </c>
    </row>
    <row r="903" spans="1:14" s="5" customFormat="1" x14ac:dyDescent="0.25">
      <c r="A903" s="175" t="s">
        <v>5822</v>
      </c>
      <c r="B903" s="42" t="s">
        <v>5823</v>
      </c>
      <c r="C903" s="43" t="s">
        <v>5831</v>
      </c>
      <c r="D903" s="44"/>
      <c r="E903" s="47"/>
      <c r="F903" s="46">
        <v>1262</v>
      </c>
      <c r="G903" s="797">
        <f t="shared" si="31"/>
        <v>434</v>
      </c>
      <c r="H903" s="797">
        <f t="shared" si="31"/>
        <v>434</v>
      </c>
      <c r="I903" s="797">
        <f t="shared" si="31"/>
        <v>570</v>
      </c>
      <c r="J903" s="797">
        <f t="shared" si="30"/>
        <v>396</v>
      </c>
      <c r="K903" s="797">
        <f t="shared" si="30"/>
        <v>630</v>
      </c>
      <c r="L903" s="797">
        <f t="shared" si="30"/>
        <v>543</v>
      </c>
      <c r="M903" s="797">
        <f t="shared" si="30"/>
        <v>610</v>
      </c>
      <c r="N903" s="797" t="b">
        <v>0</v>
      </c>
    </row>
    <row r="904" spans="1:14" s="5" customFormat="1" x14ac:dyDescent="0.25">
      <c r="A904" s="174" t="s">
        <v>5429</v>
      </c>
      <c r="B904" s="47" t="s">
        <v>182</v>
      </c>
      <c r="C904" s="43" t="s">
        <v>597</v>
      </c>
      <c r="D904" s="44"/>
      <c r="E904" s="47"/>
      <c r="F904" s="46">
        <v>91</v>
      </c>
      <c r="G904" s="797">
        <f t="shared" si="31"/>
        <v>31</v>
      </c>
      <c r="H904" s="797">
        <f t="shared" si="31"/>
        <v>31</v>
      </c>
      <c r="I904" s="797">
        <f t="shared" si="31"/>
        <v>41</v>
      </c>
      <c r="J904" s="797">
        <f t="shared" si="30"/>
        <v>29</v>
      </c>
      <c r="K904" s="797">
        <f t="shared" si="30"/>
        <v>45</v>
      </c>
      <c r="L904" s="797">
        <f t="shared" si="30"/>
        <v>39</v>
      </c>
      <c r="M904" s="797">
        <f t="shared" si="30"/>
        <v>44</v>
      </c>
      <c r="N904" s="797" t="b">
        <v>0</v>
      </c>
    </row>
    <row r="905" spans="1:14" s="5" customFormat="1" x14ac:dyDescent="0.25">
      <c r="A905" s="175" t="s">
        <v>5825</v>
      </c>
      <c r="B905" s="42" t="s">
        <v>5826</v>
      </c>
      <c r="C905" s="43" t="s">
        <v>5832</v>
      </c>
      <c r="D905" s="44"/>
      <c r="E905" s="47"/>
      <c r="F905" s="46">
        <v>795</v>
      </c>
      <c r="G905" s="797" t="str">
        <f t="shared" si="31"/>
        <v>NA</v>
      </c>
      <c r="H905" s="797" t="str">
        <f t="shared" si="31"/>
        <v>NA</v>
      </c>
      <c r="I905" s="797" t="str">
        <f t="shared" si="31"/>
        <v>NA</v>
      </c>
      <c r="J905" s="797" t="str">
        <f t="shared" si="30"/>
        <v>NA</v>
      </c>
      <c r="K905" s="797" t="str">
        <f t="shared" si="30"/>
        <v>NA</v>
      </c>
      <c r="L905" s="797" t="str">
        <f t="shared" si="30"/>
        <v>NA</v>
      </c>
      <c r="M905" s="797" t="str">
        <f t="shared" si="30"/>
        <v>NA</v>
      </c>
      <c r="N905" s="797" t="b">
        <v>1</v>
      </c>
    </row>
    <row r="906" spans="1:14" s="5" customFormat="1" x14ac:dyDescent="0.25">
      <c r="A906" s="174" t="s">
        <v>733</v>
      </c>
      <c r="B906" s="47" t="s">
        <v>184</v>
      </c>
      <c r="C906" s="43" t="s">
        <v>598</v>
      </c>
      <c r="D906" s="44"/>
      <c r="E906" s="47"/>
      <c r="F906" s="46">
        <v>1428</v>
      </c>
      <c r="G906" s="797" t="str">
        <f t="shared" si="31"/>
        <v>NA</v>
      </c>
      <c r="H906" s="797" t="str">
        <f t="shared" si="31"/>
        <v>NA</v>
      </c>
      <c r="I906" s="797" t="str">
        <f t="shared" si="31"/>
        <v>NA</v>
      </c>
      <c r="J906" s="797" t="str">
        <f t="shared" si="30"/>
        <v>NA</v>
      </c>
      <c r="K906" s="797" t="str">
        <f t="shared" si="30"/>
        <v>NA</v>
      </c>
      <c r="L906" s="797" t="str">
        <f t="shared" si="30"/>
        <v>NA</v>
      </c>
      <c r="M906" s="797" t="str">
        <f t="shared" si="30"/>
        <v>NA</v>
      </c>
      <c r="N906" s="797" t="b">
        <v>1</v>
      </c>
    </row>
    <row r="907" spans="1:14" s="5" customFormat="1" ht="15.75" thickBot="1" x14ac:dyDescent="0.3">
      <c r="A907" s="176" t="s">
        <v>7884</v>
      </c>
      <c r="B907" s="49" t="s">
        <v>5828</v>
      </c>
      <c r="C907" s="50" t="s">
        <v>5833</v>
      </c>
      <c r="D907" s="51"/>
      <c r="E907" s="62"/>
      <c r="F907" s="53">
        <v>1534</v>
      </c>
      <c r="G907" s="797">
        <f t="shared" si="31"/>
        <v>528</v>
      </c>
      <c r="H907" s="797">
        <f t="shared" si="31"/>
        <v>528</v>
      </c>
      <c r="I907" s="797">
        <f t="shared" si="31"/>
        <v>693</v>
      </c>
      <c r="J907" s="797">
        <f t="shared" si="30"/>
        <v>482</v>
      </c>
      <c r="K907" s="797">
        <f t="shared" si="30"/>
        <v>765</v>
      </c>
      <c r="L907" s="797">
        <f t="shared" si="30"/>
        <v>660</v>
      </c>
      <c r="M907" s="797">
        <f t="shared" si="30"/>
        <v>741</v>
      </c>
      <c r="N907" s="797" t="b">
        <v>0</v>
      </c>
    </row>
    <row r="908" spans="1:14" s="5" customFormat="1" ht="15.75" thickBot="1" x14ac:dyDescent="0.3">
      <c r="A908" s="63"/>
      <c r="B908" s="64"/>
      <c r="C908" s="65"/>
      <c r="D908" s="66"/>
      <c r="E908" s="102"/>
      <c r="F908" s="68" t="s">
        <v>5249</v>
      </c>
      <c r="G908" s="797" t="str">
        <f t="shared" si="31"/>
        <v/>
      </c>
      <c r="H908" s="797" t="str">
        <f t="shared" si="31"/>
        <v/>
      </c>
      <c r="I908" s="797" t="str">
        <f t="shared" si="31"/>
        <v/>
      </c>
      <c r="J908" s="797" t="str">
        <f t="shared" si="30"/>
        <v/>
      </c>
      <c r="K908" s="797" t="str">
        <f t="shared" si="30"/>
        <v/>
      </c>
      <c r="L908" s="797" t="str">
        <f t="shared" si="30"/>
        <v/>
      </c>
      <c r="M908" s="797" t="str">
        <f t="shared" si="30"/>
        <v/>
      </c>
      <c r="N908" s="797" t="b">
        <v>0</v>
      </c>
    </row>
    <row r="909" spans="1:14" s="5" customFormat="1" x14ac:dyDescent="0.25">
      <c r="A909" s="35" t="s">
        <v>599</v>
      </c>
      <c r="B909" s="173"/>
      <c r="C909" s="94"/>
      <c r="D909" s="60"/>
      <c r="E909" s="61"/>
      <c r="F909" s="95" t="s">
        <v>5249</v>
      </c>
      <c r="G909" s="797" t="str">
        <f t="shared" si="31"/>
        <v/>
      </c>
      <c r="H909" s="797" t="str">
        <f t="shared" si="31"/>
        <v/>
      </c>
      <c r="I909" s="797" t="str">
        <f t="shared" si="31"/>
        <v/>
      </c>
      <c r="J909" s="797" t="str">
        <f t="shared" si="30"/>
        <v/>
      </c>
      <c r="K909" s="797" t="str">
        <f t="shared" si="30"/>
        <v/>
      </c>
      <c r="L909" s="797" t="str">
        <f t="shared" si="30"/>
        <v/>
      </c>
      <c r="M909" s="797" t="str">
        <f t="shared" si="30"/>
        <v/>
      </c>
      <c r="N909" s="797" t="b">
        <v>0</v>
      </c>
    </row>
    <row r="910" spans="1:14" s="5" customFormat="1" ht="25.5" x14ac:dyDescent="0.25">
      <c r="A910" s="41" t="s">
        <v>577</v>
      </c>
      <c r="B910" s="42" t="s">
        <v>600</v>
      </c>
      <c r="C910" s="43"/>
      <c r="D910" s="44"/>
      <c r="E910" s="47"/>
      <c r="F910" s="46" t="s">
        <v>5249</v>
      </c>
      <c r="G910" s="797" t="str">
        <f t="shared" si="31"/>
        <v/>
      </c>
      <c r="H910" s="797" t="str">
        <f t="shared" si="31"/>
        <v/>
      </c>
      <c r="I910" s="797" t="str">
        <f t="shared" si="31"/>
        <v/>
      </c>
      <c r="J910" s="797" t="str">
        <f t="shared" si="30"/>
        <v/>
      </c>
      <c r="K910" s="797" t="str">
        <f t="shared" si="30"/>
        <v/>
      </c>
      <c r="L910" s="797" t="str">
        <f t="shared" si="30"/>
        <v/>
      </c>
      <c r="M910" s="797" t="str">
        <f t="shared" si="30"/>
        <v/>
      </c>
      <c r="N910" s="797" t="b">
        <v>0</v>
      </c>
    </row>
    <row r="911" spans="1:14" s="5" customFormat="1" ht="25.5" x14ac:dyDescent="0.25">
      <c r="A911" s="41" t="s">
        <v>164</v>
      </c>
      <c r="B911" s="47" t="s">
        <v>165</v>
      </c>
      <c r="C911" s="43" t="s">
        <v>601</v>
      </c>
      <c r="D911" s="44"/>
      <c r="E911" s="47"/>
      <c r="F911" s="46" t="s">
        <v>5249</v>
      </c>
      <c r="G911" s="797" t="str">
        <f t="shared" si="31"/>
        <v>NA</v>
      </c>
      <c r="H911" s="797" t="str">
        <f t="shared" si="31"/>
        <v>NA</v>
      </c>
      <c r="I911" s="797" t="str">
        <f t="shared" si="31"/>
        <v>NA</v>
      </c>
      <c r="J911" s="797" t="str">
        <f t="shared" si="30"/>
        <v>NA</v>
      </c>
      <c r="K911" s="797" t="str">
        <f t="shared" si="30"/>
        <v>NA</v>
      </c>
      <c r="L911" s="797" t="str">
        <f t="shared" si="30"/>
        <v>NA</v>
      </c>
      <c r="M911" s="797" t="str">
        <f t="shared" si="30"/>
        <v>NA</v>
      </c>
      <c r="N911" s="797" t="b">
        <v>1</v>
      </c>
    </row>
    <row r="912" spans="1:14" s="5" customFormat="1" ht="25.5" x14ac:dyDescent="0.25">
      <c r="A912" s="41" t="s">
        <v>166</v>
      </c>
      <c r="B912" s="47" t="s">
        <v>167</v>
      </c>
      <c r="C912" s="43" t="s">
        <v>602</v>
      </c>
      <c r="D912" s="44"/>
      <c r="E912" s="47"/>
      <c r="F912" s="46">
        <v>40</v>
      </c>
      <c r="G912" s="797" t="str">
        <f t="shared" si="31"/>
        <v>NA</v>
      </c>
      <c r="H912" s="797" t="str">
        <f t="shared" si="31"/>
        <v>NA</v>
      </c>
      <c r="I912" s="797" t="str">
        <f t="shared" si="31"/>
        <v>NA</v>
      </c>
      <c r="J912" s="797" t="str">
        <f t="shared" si="30"/>
        <v>NA</v>
      </c>
      <c r="K912" s="797" t="str">
        <f t="shared" si="30"/>
        <v>NA</v>
      </c>
      <c r="L912" s="797" t="str">
        <f t="shared" si="30"/>
        <v>NA</v>
      </c>
      <c r="M912" s="797" t="str">
        <f t="shared" si="30"/>
        <v>NA</v>
      </c>
      <c r="N912" s="797" t="b">
        <v>1</v>
      </c>
    </row>
    <row r="913" spans="1:14" s="5" customFormat="1" ht="25.5" x14ac:dyDescent="0.25">
      <c r="A913" s="41" t="s">
        <v>168</v>
      </c>
      <c r="B913" s="47" t="s">
        <v>169</v>
      </c>
      <c r="C913" s="43" t="s">
        <v>603</v>
      </c>
      <c r="D913" s="44"/>
      <c r="E913" s="47"/>
      <c r="F913" s="46">
        <v>40</v>
      </c>
      <c r="G913" s="797" t="str">
        <f t="shared" si="31"/>
        <v>NA</v>
      </c>
      <c r="H913" s="797" t="str">
        <f t="shared" si="31"/>
        <v>NA</v>
      </c>
      <c r="I913" s="797" t="str">
        <f t="shared" si="31"/>
        <v>NA</v>
      </c>
      <c r="J913" s="797" t="str">
        <f t="shared" si="30"/>
        <v>NA</v>
      </c>
      <c r="K913" s="797" t="str">
        <f t="shared" si="30"/>
        <v>NA</v>
      </c>
      <c r="L913" s="797" t="str">
        <f t="shared" si="30"/>
        <v>NA</v>
      </c>
      <c r="M913" s="797" t="str">
        <f t="shared" si="30"/>
        <v>NA</v>
      </c>
      <c r="N913" s="797" t="b">
        <v>1</v>
      </c>
    </row>
    <row r="914" spans="1:14" s="5" customFormat="1" ht="25.5" x14ac:dyDescent="0.25">
      <c r="A914" s="41" t="s">
        <v>225</v>
      </c>
      <c r="B914" s="47" t="s">
        <v>226</v>
      </c>
      <c r="C914" s="43" t="s">
        <v>604</v>
      </c>
      <c r="D914" s="44"/>
      <c r="E914" s="47"/>
      <c r="F914" s="46">
        <v>110</v>
      </c>
      <c r="G914" s="797" t="str">
        <f t="shared" si="31"/>
        <v>NA</v>
      </c>
      <c r="H914" s="797" t="str">
        <f t="shared" si="31"/>
        <v>NA</v>
      </c>
      <c r="I914" s="797" t="str">
        <f t="shared" si="31"/>
        <v>NA</v>
      </c>
      <c r="J914" s="797" t="str">
        <f t="shared" si="30"/>
        <v>NA</v>
      </c>
      <c r="K914" s="797" t="str">
        <f t="shared" si="30"/>
        <v>NA</v>
      </c>
      <c r="L914" s="797" t="str">
        <f t="shared" si="30"/>
        <v>NA</v>
      </c>
      <c r="M914" s="797" t="str">
        <f t="shared" si="30"/>
        <v>NA</v>
      </c>
      <c r="N914" s="797" t="b">
        <v>1</v>
      </c>
    </row>
    <row r="915" spans="1:14" s="5" customFormat="1" ht="25.5" x14ac:dyDescent="0.25">
      <c r="A915" s="41" t="s">
        <v>227</v>
      </c>
      <c r="B915" s="47" t="s">
        <v>228</v>
      </c>
      <c r="C915" s="43" t="s">
        <v>605</v>
      </c>
      <c r="D915" s="44"/>
      <c r="E915" s="47"/>
      <c r="F915" s="46">
        <v>110</v>
      </c>
      <c r="G915" s="797">
        <f t="shared" si="31"/>
        <v>38</v>
      </c>
      <c r="H915" s="797">
        <f t="shared" si="31"/>
        <v>38</v>
      </c>
      <c r="I915" s="797">
        <f t="shared" si="31"/>
        <v>50</v>
      </c>
      <c r="J915" s="797">
        <f t="shared" si="30"/>
        <v>35</v>
      </c>
      <c r="K915" s="797">
        <f t="shared" si="30"/>
        <v>55</v>
      </c>
      <c r="L915" s="797">
        <f t="shared" si="30"/>
        <v>47</v>
      </c>
      <c r="M915" s="797">
        <f t="shared" si="30"/>
        <v>53</v>
      </c>
      <c r="N915" s="797" t="b">
        <v>0</v>
      </c>
    </row>
    <row r="916" spans="1:14" s="5" customFormat="1" x14ac:dyDescent="0.25">
      <c r="A916" s="174" t="s">
        <v>5428</v>
      </c>
      <c r="B916" s="47" t="s">
        <v>178</v>
      </c>
      <c r="C916" s="43" t="s">
        <v>606</v>
      </c>
      <c r="D916" s="44"/>
      <c r="E916" s="47"/>
      <c r="F916" s="46">
        <v>182</v>
      </c>
      <c r="G916" s="797">
        <f t="shared" si="31"/>
        <v>63</v>
      </c>
      <c r="H916" s="797">
        <f t="shared" si="31"/>
        <v>63</v>
      </c>
      <c r="I916" s="797">
        <f t="shared" si="31"/>
        <v>82</v>
      </c>
      <c r="J916" s="797">
        <f t="shared" si="30"/>
        <v>57</v>
      </c>
      <c r="K916" s="797">
        <f t="shared" si="30"/>
        <v>91</v>
      </c>
      <c r="L916" s="797">
        <f t="shared" si="30"/>
        <v>78</v>
      </c>
      <c r="M916" s="797">
        <f t="shared" si="30"/>
        <v>88</v>
      </c>
      <c r="N916" s="797" t="b">
        <v>0</v>
      </c>
    </row>
    <row r="917" spans="1:14" s="5" customFormat="1" x14ac:dyDescent="0.25">
      <c r="A917" s="175" t="s">
        <v>5820</v>
      </c>
      <c r="B917" s="42" t="s">
        <v>4000</v>
      </c>
      <c r="C917" s="43" t="s">
        <v>5834</v>
      </c>
      <c r="D917" s="44"/>
      <c r="E917" s="47"/>
      <c r="F917" s="46">
        <v>182</v>
      </c>
      <c r="G917" s="797" t="str">
        <f t="shared" si="31"/>
        <v>NA</v>
      </c>
      <c r="H917" s="797" t="str">
        <f t="shared" si="31"/>
        <v>NA</v>
      </c>
      <c r="I917" s="797" t="str">
        <f t="shared" si="31"/>
        <v>NA</v>
      </c>
      <c r="J917" s="797" t="str">
        <f t="shared" si="30"/>
        <v>NA</v>
      </c>
      <c r="K917" s="797" t="str">
        <f t="shared" si="30"/>
        <v>NA</v>
      </c>
      <c r="L917" s="797" t="str">
        <f t="shared" si="30"/>
        <v>NA</v>
      </c>
      <c r="M917" s="797" t="str">
        <f t="shared" si="30"/>
        <v>NA</v>
      </c>
      <c r="N917" s="797" t="b">
        <v>1</v>
      </c>
    </row>
    <row r="918" spans="1:14" s="5" customFormat="1" x14ac:dyDescent="0.25">
      <c r="A918" s="174" t="s">
        <v>730</v>
      </c>
      <c r="B918" s="47" t="s">
        <v>180</v>
      </c>
      <c r="C918" s="43" t="s">
        <v>607</v>
      </c>
      <c r="D918" s="44"/>
      <c r="E918" s="47"/>
      <c r="F918" s="46">
        <v>1812</v>
      </c>
      <c r="G918" s="797" t="str">
        <f t="shared" si="31"/>
        <v>NA</v>
      </c>
      <c r="H918" s="797" t="str">
        <f t="shared" si="31"/>
        <v>NA</v>
      </c>
      <c r="I918" s="797" t="str">
        <f t="shared" si="31"/>
        <v>NA</v>
      </c>
      <c r="J918" s="797" t="str">
        <f t="shared" si="30"/>
        <v>NA</v>
      </c>
      <c r="K918" s="797" t="str">
        <f t="shared" si="30"/>
        <v>NA</v>
      </c>
      <c r="L918" s="797" t="str">
        <f t="shared" si="30"/>
        <v>NA</v>
      </c>
      <c r="M918" s="797" t="str">
        <f t="shared" si="30"/>
        <v>NA</v>
      </c>
      <c r="N918" s="797" t="b">
        <v>1</v>
      </c>
    </row>
    <row r="919" spans="1:14" s="5" customFormat="1" x14ac:dyDescent="0.25">
      <c r="A919" s="175" t="s">
        <v>5822</v>
      </c>
      <c r="B919" s="42" t="s">
        <v>5823</v>
      </c>
      <c r="C919" s="43" t="s">
        <v>5835</v>
      </c>
      <c r="D919" s="44"/>
      <c r="E919" s="47"/>
      <c r="F919" s="46">
        <v>1812</v>
      </c>
      <c r="G919" s="797">
        <f t="shared" si="31"/>
        <v>623</v>
      </c>
      <c r="H919" s="797">
        <f t="shared" si="31"/>
        <v>623</v>
      </c>
      <c r="I919" s="797">
        <f t="shared" si="31"/>
        <v>819</v>
      </c>
      <c r="J919" s="797">
        <f t="shared" si="30"/>
        <v>569</v>
      </c>
      <c r="K919" s="797">
        <f t="shared" si="30"/>
        <v>904</v>
      </c>
      <c r="L919" s="797">
        <f t="shared" si="30"/>
        <v>779</v>
      </c>
      <c r="M919" s="797">
        <f t="shared" si="30"/>
        <v>875</v>
      </c>
      <c r="N919" s="797" t="b">
        <v>0</v>
      </c>
    </row>
    <row r="920" spans="1:14" s="5" customFormat="1" x14ac:dyDescent="0.25">
      <c r="A920" s="174" t="s">
        <v>5429</v>
      </c>
      <c r="B920" s="47" t="s">
        <v>182</v>
      </c>
      <c r="C920" s="43" t="s">
        <v>608</v>
      </c>
      <c r="D920" s="44"/>
      <c r="E920" s="47"/>
      <c r="F920" s="46">
        <v>365</v>
      </c>
      <c r="G920" s="797">
        <f t="shared" si="31"/>
        <v>126</v>
      </c>
      <c r="H920" s="797">
        <f t="shared" si="31"/>
        <v>126</v>
      </c>
      <c r="I920" s="797">
        <f t="shared" si="31"/>
        <v>165</v>
      </c>
      <c r="J920" s="797">
        <f t="shared" si="30"/>
        <v>115</v>
      </c>
      <c r="K920" s="797">
        <f t="shared" si="30"/>
        <v>182</v>
      </c>
      <c r="L920" s="797">
        <f t="shared" si="30"/>
        <v>157</v>
      </c>
      <c r="M920" s="797">
        <f t="shared" si="30"/>
        <v>176</v>
      </c>
      <c r="N920" s="797" t="b">
        <v>0</v>
      </c>
    </row>
    <row r="921" spans="1:14" s="5" customFormat="1" x14ac:dyDescent="0.25">
      <c r="A921" s="175" t="s">
        <v>5825</v>
      </c>
      <c r="B921" s="42" t="s">
        <v>5826</v>
      </c>
      <c r="C921" s="43" t="s">
        <v>5836</v>
      </c>
      <c r="D921" s="44"/>
      <c r="E921" s="47"/>
      <c r="F921" s="46">
        <v>365</v>
      </c>
      <c r="G921" s="797" t="str">
        <f t="shared" si="31"/>
        <v>NA</v>
      </c>
      <c r="H921" s="797" t="str">
        <f t="shared" si="31"/>
        <v>NA</v>
      </c>
      <c r="I921" s="797" t="str">
        <f t="shared" si="31"/>
        <v>NA</v>
      </c>
      <c r="J921" s="797" t="str">
        <f t="shared" si="30"/>
        <v>NA</v>
      </c>
      <c r="K921" s="797" t="str">
        <f t="shared" si="30"/>
        <v>NA</v>
      </c>
      <c r="L921" s="797" t="str">
        <f t="shared" si="30"/>
        <v>NA</v>
      </c>
      <c r="M921" s="797" t="str">
        <f t="shared" si="30"/>
        <v>NA</v>
      </c>
      <c r="N921" s="797" t="b">
        <v>1</v>
      </c>
    </row>
    <row r="922" spans="1:14" s="5" customFormat="1" x14ac:dyDescent="0.25">
      <c r="A922" s="174" t="s">
        <v>733</v>
      </c>
      <c r="B922" s="47" t="s">
        <v>184</v>
      </c>
      <c r="C922" s="43" t="s">
        <v>609</v>
      </c>
      <c r="D922" s="44"/>
      <c r="E922" s="47"/>
      <c r="F922" s="46">
        <v>2737.05</v>
      </c>
      <c r="G922" s="797" t="str">
        <f t="shared" si="31"/>
        <v>NA</v>
      </c>
      <c r="H922" s="797" t="str">
        <f t="shared" si="31"/>
        <v>NA</v>
      </c>
      <c r="I922" s="797" t="str">
        <f t="shared" si="31"/>
        <v>NA</v>
      </c>
      <c r="J922" s="797" t="str">
        <f t="shared" si="30"/>
        <v>NA</v>
      </c>
      <c r="K922" s="797" t="str">
        <f t="shared" si="30"/>
        <v>NA</v>
      </c>
      <c r="L922" s="797" t="str">
        <f t="shared" si="30"/>
        <v>NA</v>
      </c>
      <c r="M922" s="797" t="str">
        <f t="shared" si="30"/>
        <v>NA</v>
      </c>
      <c r="N922" s="797" t="b">
        <v>1</v>
      </c>
    </row>
    <row r="923" spans="1:14" s="5" customFormat="1" ht="15.75" thickBot="1" x14ac:dyDescent="0.3">
      <c r="A923" s="176" t="s">
        <v>7884</v>
      </c>
      <c r="B923" s="49" t="s">
        <v>5828</v>
      </c>
      <c r="C923" s="50" t="s">
        <v>5837</v>
      </c>
      <c r="D923" s="51"/>
      <c r="E923" s="62"/>
      <c r="F923" s="53">
        <v>2737.05</v>
      </c>
      <c r="G923" s="797">
        <f t="shared" si="31"/>
        <v>942</v>
      </c>
      <c r="H923" s="797">
        <f t="shared" si="31"/>
        <v>942</v>
      </c>
      <c r="I923" s="797">
        <f t="shared" si="31"/>
        <v>1237</v>
      </c>
      <c r="J923" s="797">
        <f t="shared" si="30"/>
        <v>859</v>
      </c>
      <c r="K923" s="797">
        <f t="shared" si="30"/>
        <v>1366</v>
      </c>
      <c r="L923" s="797">
        <f t="shared" si="30"/>
        <v>1177</v>
      </c>
      <c r="M923" s="797">
        <f t="shared" si="30"/>
        <v>1322</v>
      </c>
      <c r="N923" s="797" t="b">
        <v>0</v>
      </c>
    </row>
    <row r="924" spans="1:14" s="5" customFormat="1" ht="15.75" thickBot="1" x14ac:dyDescent="0.3">
      <c r="A924" s="63"/>
      <c r="B924" s="64"/>
      <c r="C924" s="65"/>
      <c r="D924" s="66"/>
      <c r="E924" s="102"/>
      <c r="F924" s="68" t="s">
        <v>5249</v>
      </c>
      <c r="G924" s="797" t="str">
        <f t="shared" si="31"/>
        <v/>
      </c>
      <c r="H924" s="797" t="str">
        <f t="shared" si="31"/>
        <v/>
      </c>
      <c r="I924" s="797" t="str">
        <f t="shared" si="31"/>
        <v/>
      </c>
      <c r="J924" s="797" t="str">
        <f t="shared" si="30"/>
        <v/>
      </c>
      <c r="K924" s="797" t="str">
        <f t="shared" si="30"/>
        <v/>
      </c>
      <c r="L924" s="797" t="str">
        <f t="shared" si="30"/>
        <v/>
      </c>
      <c r="M924" s="797" t="str">
        <f t="shared" si="30"/>
        <v/>
      </c>
      <c r="N924" s="797" t="b">
        <v>0</v>
      </c>
    </row>
    <row r="925" spans="1:14" s="5" customFormat="1" x14ac:dyDescent="0.25">
      <c r="A925" s="35" t="s">
        <v>610</v>
      </c>
      <c r="B925" s="173"/>
      <c r="C925" s="94"/>
      <c r="D925" s="60"/>
      <c r="E925" s="61"/>
      <c r="F925" s="95" t="s">
        <v>5249</v>
      </c>
      <c r="G925" s="797" t="str">
        <f t="shared" si="31"/>
        <v/>
      </c>
      <c r="H925" s="797" t="str">
        <f t="shared" si="31"/>
        <v/>
      </c>
      <c r="I925" s="797" t="str">
        <f t="shared" si="31"/>
        <v/>
      </c>
      <c r="J925" s="797" t="str">
        <f t="shared" si="30"/>
        <v/>
      </c>
      <c r="K925" s="797" t="str">
        <f t="shared" si="30"/>
        <v/>
      </c>
      <c r="L925" s="797" t="str">
        <f t="shared" si="30"/>
        <v/>
      </c>
      <c r="M925" s="797" t="str">
        <f t="shared" si="30"/>
        <v/>
      </c>
      <c r="N925" s="797" t="b">
        <v>0</v>
      </c>
    </row>
    <row r="926" spans="1:14" s="5" customFormat="1" ht="25.5" x14ac:dyDescent="0.25">
      <c r="A926" s="41" t="s">
        <v>577</v>
      </c>
      <c r="B926" s="47" t="s">
        <v>611</v>
      </c>
      <c r="C926" s="43"/>
      <c r="D926" s="44"/>
      <c r="E926" s="47"/>
      <c r="F926" s="46" t="s">
        <v>5249</v>
      </c>
      <c r="G926" s="797" t="str">
        <f t="shared" si="31"/>
        <v/>
      </c>
      <c r="H926" s="797" t="str">
        <f t="shared" si="31"/>
        <v/>
      </c>
      <c r="I926" s="797" t="str">
        <f t="shared" si="31"/>
        <v/>
      </c>
      <c r="J926" s="797" t="str">
        <f t="shared" si="30"/>
        <v/>
      </c>
      <c r="K926" s="797" t="str">
        <f t="shared" si="30"/>
        <v/>
      </c>
      <c r="L926" s="797" t="str">
        <f t="shared" si="30"/>
        <v/>
      </c>
      <c r="M926" s="797" t="str">
        <f t="shared" si="30"/>
        <v/>
      </c>
      <c r="N926" s="797" t="b">
        <v>0</v>
      </c>
    </row>
    <row r="927" spans="1:14" s="5" customFormat="1" ht="25.5" x14ac:dyDescent="0.25">
      <c r="A927" s="41" t="s">
        <v>164</v>
      </c>
      <c r="B927" s="47" t="s">
        <v>165</v>
      </c>
      <c r="C927" s="43" t="s">
        <v>612</v>
      </c>
      <c r="D927" s="44"/>
      <c r="E927" s="47"/>
      <c r="F927" s="46">
        <v>467</v>
      </c>
      <c r="G927" s="797" t="str">
        <f t="shared" si="31"/>
        <v>NA</v>
      </c>
      <c r="H927" s="797" t="str">
        <f t="shared" si="31"/>
        <v>NA</v>
      </c>
      <c r="I927" s="797" t="str">
        <f t="shared" si="31"/>
        <v>NA</v>
      </c>
      <c r="J927" s="797" t="str">
        <f t="shared" si="30"/>
        <v>NA</v>
      </c>
      <c r="K927" s="797" t="str">
        <f t="shared" si="30"/>
        <v>NA</v>
      </c>
      <c r="L927" s="797" t="str">
        <f t="shared" si="30"/>
        <v>NA</v>
      </c>
      <c r="M927" s="797" t="str">
        <f t="shared" si="30"/>
        <v>NA</v>
      </c>
      <c r="N927" s="797" t="b">
        <v>1</v>
      </c>
    </row>
    <row r="928" spans="1:14" s="5" customFormat="1" ht="25.5" x14ac:dyDescent="0.25">
      <c r="A928" s="41" t="s">
        <v>166</v>
      </c>
      <c r="B928" s="47" t="s">
        <v>167</v>
      </c>
      <c r="C928" s="43" t="s">
        <v>613</v>
      </c>
      <c r="D928" s="44"/>
      <c r="E928" s="47"/>
      <c r="F928" s="46">
        <v>414</v>
      </c>
      <c r="G928" s="797" t="str">
        <f t="shared" si="31"/>
        <v>NA</v>
      </c>
      <c r="H928" s="797" t="str">
        <f t="shared" si="31"/>
        <v>NA</v>
      </c>
      <c r="I928" s="797" t="str">
        <f t="shared" si="31"/>
        <v>NA</v>
      </c>
      <c r="J928" s="797" t="str">
        <f t="shared" si="30"/>
        <v>NA</v>
      </c>
      <c r="K928" s="797" t="str">
        <f t="shared" si="30"/>
        <v>NA</v>
      </c>
      <c r="L928" s="797" t="str">
        <f t="shared" si="30"/>
        <v>NA</v>
      </c>
      <c r="M928" s="797" t="str">
        <f t="shared" si="30"/>
        <v>NA</v>
      </c>
      <c r="N928" s="797" t="b">
        <v>1</v>
      </c>
    </row>
    <row r="929" spans="1:14" s="5" customFormat="1" ht="25.5" x14ac:dyDescent="0.25">
      <c r="A929" s="41" t="s">
        <v>168</v>
      </c>
      <c r="B929" s="47" t="s">
        <v>169</v>
      </c>
      <c r="C929" s="43" t="s">
        <v>614</v>
      </c>
      <c r="D929" s="44"/>
      <c r="E929" s="47"/>
      <c r="F929" s="46">
        <v>493</v>
      </c>
      <c r="G929" s="797" t="str">
        <f t="shared" si="31"/>
        <v>NA</v>
      </c>
      <c r="H929" s="797" t="str">
        <f t="shared" si="31"/>
        <v>NA</v>
      </c>
      <c r="I929" s="797" t="str">
        <f t="shared" si="31"/>
        <v>NA</v>
      </c>
      <c r="J929" s="797" t="str">
        <f t="shared" si="30"/>
        <v>NA</v>
      </c>
      <c r="K929" s="797" t="str">
        <f t="shared" si="30"/>
        <v>NA</v>
      </c>
      <c r="L929" s="797" t="str">
        <f t="shared" si="30"/>
        <v>NA</v>
      </c>
      <c r="M929" s="797" t="str">
        <f t="shared" si="30"/>
        <v>NA</v>
      </c>
      <c r="N929" s="797" t="b">
        <v>1</v>
      </c>
    </row>
    <row r="930" spans="1:14" s="5" customFormat="1" ht="25.5" x14ac:dyDescent="0.25">
      <c r="A930" s="41" t="s">
        <v>225</v>
      </c>
      <c r="B930" s="47" t="s">
        <v>226</v>
      </c>
      <c r="C930" s="43" t="s">
        <v>615</v>
      </c>
      <c r="D930" s="44"/>
      <c r="E930" s="47"/>
      <c r="F930" s="46">
        <v>681</v>
      </c>
      <c r="G930" s="797" t="str">
        <f t="shared" si="31"/>
        <v>NA</v>
      </c>
      <c r="H930" s="797" t="str">
        <f t="shared" si="31"/>
        <v>NA</v>
      </c>
      <c r="I930" s="797" t="str">
        <f t="shared" si="31"/>
        <v>NA</v>
      </c>
      <c r="J930" s="797" t="str">
        <f t="shared" si="30"/>
        <v>NA</v>
      </c>
      <c r="K930" s="797" t="str">
        <f t="shared" si="30"/>
        <v>NA</v>
      </c>
      <c r="L930" s="797" t="str">
        <f t="shared" si="30"/>
        <v>NA</v>
      </c>
      <c r="M930" s="797" t="str">
        <f t="shared" si="30"/>
        <v>NA</v>
      </c>
      <c r="N930" s="797" t="b">
        <v>1</v>
      </c>
    </row>
    <row r="931" spans="1:14" s="5" customFormat="1" ht="25.5" x14ac:dyDescent="0.25">
      <c r="A931" s="41" t="s">
        <v>227</v>
      </c>
      <c r="B931" s="47" t="s">
        <v>228</v>
      </c>
      <c r="C931" s="43" t="s">
        <v>616</v>
      </c>
      <c r="D931" s="44"/>
      <c r="E931" s="47"/>
      <c r="F931" s="46">
        <v>895</v>
      </c>
      <c r="G931" s="797">
        <f t="shared" si="31"/>
        <v>308</v>
      </c>
      <c r="H931" s="797">
        <f t="shared" si="31"/>
        <v>308</v>
      </c>
      <c r="I931" s="797">
        <f t="shared" si="31"/>
        <v>405</v>
      </c>
      <c r="J931" s="797">
        <f t="shared" si="30"/>
        <v>281</v>
      </c>
      <c r="K931" s="797">
        <f t="shared" si="30"/>
        <v>447</v>
      </c>
      <c r="L931" s="797">
        <f t="shared" si="30"/>
        <v>385</v>
      </c>
      <c r="M931" s="797">
        <f t="shared" si="30"/>
        <v>432</v>
      </c>
      <c r="N931" s="797" t="b">
        <v>0</v>
      </c>
    </row>
    <row r="932" spans="1:14" s="5" customFormat="1" x14ac:dyDescent="0.25">
      <c r="A932" s="174" t="s">
        <v>5428</v>
      </c>
      <c r="B932" s="47" t="s">
        <v>178</v>
      </c>
      <c r="C932" s="43" t="s">
        <v>617</v>
      </c>
      <c r="D932" s="44"/>
      <c r="E932" s="47"/>
      <c r="F932" s="46">
        <v>46</v>
      </c>
      <c r="G932" s="797">
        <f t="shared" si="31"/>
        <v>16</v>
      </c>
      <c r="H932" s="797">
        <f t="shared" si="31"/>
        <v>16</v>
      </c>
      <c r="I932" s="797">
        <f t="shared" si="31"/>
        <v>21</v>
      </c>
      <c r="J932" s="797">
        <f t="shared" si="30"/>
        <v>14</v>
      </c>
      <c r="K932" s="797">
        <f t="shared" si="30"/>
        <v>23</v>
      </c>
      <c r="L932" s="797">
        <f t="shared" si="30"/>
        <v>20</v>
      </c>
      <c r="M932" s="797">
        <f t="shared" si="30"/>
        <v>22</v>
      </c>
      <c r="N932" s="797" t="b">
        <v>0</v>
      </c>
    </row>
    <row r="933" spans="1:14" s="5" customFormat="1" x14ac:dyDescent="0.25">
      <c r="A933" s="175" t="s">
        <v>5820</v>
      </c>
      <c r="B933" s="42" t="s">
        <v>4000</v>
      </c>
      <c r="C933" s="43" t="s">
        <v>5838</v>
      </c>
      <c r="D933" s="44"/>
      <c r="E933" s="47"/>
      <c r="F933" s="46">
        <v>547</v>
      </c>
      <c r="G933" s="797" t="str">
        <f t="shared" si="31"/>
        <v>NA</v>
      </c>
      <c r="H933" s="797" t="str">
        <f t="shared" si="31"/>
        <v>NA</v>
      </c>
      <c r="I933" s="797" t="str">
        <f t="shared" si="31"/>
        <v>NA</v>
      </c>
      <c r="J933" s="797" t="str">
        <f t="shared" si="30"/>
        <v>NA</v>
      </c>
      <c r="K933" s="797" t="str">
        <f t="shared" si="30"/>
        <v>NA</v>
      </c>
      <c r="L933" s="797" t="str">
        <f t="shared" si="30"/>
        <v>NA</v>
      </c>
      <c r="M933" s="797" t="str">
        <f t="shared" si="30"/>
        <v>NA</v>
      </c>
      <c r="N933" s="797" t="b">
        <v>1</v>
      </c>
    </row>
    <row r="934" spans="1:14" s="5" customFormat="1" x14ac:dyDescent="0.25">
      <c r="A934" s="174" t="s">
        <v>730</v>
      </c>
      <c r="B934" s="47" t="s">
        <v>180</v>
      </c>
      <c r="C934" s="43" t="s">
        <v>618</v>
      </c>
      <c r="D934" s="44"/>
      <c r="E934" s="47"/>
      <c r="F934" s="46">
        <v>1095</v>
      </c>
      <c r="G934" s="797" t="str">
        <f t="shared" si="31"/>
        <v>NA</v>
      </c>
      <c r="H934" s="797" t="str">
        <f t="shared" si="31"/>
        <v>NA</v>
      </c>
      <c r="I934" s="797" t="str">
        <f t="shared" si="31"/>
        <v>NA</v>
      </c>
      <c r="J934" s="797" t="str">
        <f t="shared" si="30"/>
        <v>NA</v>
      </c>
      <c r="K934" s="797" t="str">
        <f t="shared" si="30"/>
        <v>NA</v>
      </c>
      <c r="L934" s="797" t="str">
        <f t="shared" si="30"/>
        <v>NA</v>
      </c>
      <c r="M934" s="797" t="str">
        <f t="shared" si="30"/>
        <v>NA</v>
      </c>
      <c r="N934" s="797" t="b">
        <v>1</v>
      </c>
    </row>
    <row r="935" spans="1:14" s="5" customFormat="1" x14ac:dyDescent="0.25">
      <c r="A935" s="175" t="s">
        <v>5822</v>
      </c>
      <c r="B935" s="42" t="s">
        <v>5823</v>
      </c>
      <c r="C935" s="43" t="s">
        <v>5839</v>
      </c>
      <c r="D935" s="44"/>
      <c r="E935" s="47"/>
      <c r="F935" s="46">
        <v>1175</v>
      </c>
      <c r="G935" s="797">
        <f t="shared" si="31"/>
        <v>404</v>
      </c>
      <c r="H935" s="797">
        <f t="shared" si="31"/>
        <v>404</v>
      </c>
      <c r="I935" s="797">
        <f t="shared" si="31"/>
        <v>531</v>
      </c>
      <c r="J935" s="797">
        <f t="shared" si="30"/>
        <v>369</v>
      </c>
      <c r="K935" s="797">
        <f t="shared" si="30"/>
        <v>586</v>
      </c>
      <c r="L935" s="797">
        <f t="shared" si="30"/>
        <v>505</v>
      </c>
      <c r="M935" s="797">
        <f t="shared" si="30"/>
        <v>568</v>
      </c>
      <c r="N935" s="797" t="b">
        <v>0</v>
      </c>
    </row>
    <row r="936" spans="1:14" s="5" customFormat="1" x14ac:dyDescent="0.25">
      <c r="A936" s="174" t="s">
        <v>5429</v>
      </c>
      <c r="B936" s="47" t="s">
        <v>182</v>
      </c>
      <c r="C936" s="43" t="s">
        <v>619</v>
      </c>
      <c r="D936" s="44"/>
      <c r="E936" s="47"/>
      <c r="F936" s="46">
        <v>91</v>
      </c>
      <c r="G936" s="797">
        <f t="shared" si="31"/>
        <v>31</v>
      </c>
      <c r="H936" s="797">
        <f t="shared" si="31"/>
        <v>31</v>
      </c>
      <c r="I936" s="797">
        <f t="shared" si="31"/>
        <v>41</v>
      </c>
      <c r="J936" s="797">
        <f t="shared" si="30"/>
        <v>29</v>
      </c>
      <c r="K936" s="797">
        <f t="shared" si="30"/>
        <v>45</v>
      </c>
      <c r="L936" s="797">
        <f t="shared" si="30"/>
        <v>39</v>
      </c>
      <c r="M936" s="797">
        <f t="shared" si="30"/>
        <v>44</v>
      </c>
      <c r="N936" s="797" t="b">
        <v>0</v>
      </c>
    </row>
    <row r="937" spans="1:14" s="5" customFormat="1" x14ac:dyDescent="0.25">
      <c r="A937" s="175" t="s">
        <v>5825</v>
      </c>
      <c r="B937" s="42" t="s">
        <v>5826</v>
      </c>
      <c r="C937" s="43" t="s">
        <v>5840</v>
      </c>
      <c r="D937" s="44"/>
      <c r="E937" s="47"/>
      <c r="F937" s="46">
        <v>627</v>
      </c>
      <c r="G937" s="797" t="str">
        <f t="shared" si="31"/>
        <v>NA</v>
      </c>
      <c r="H937" s="797" t="str">
        <f t="shared" si="31"/>
        <v>NA</v>
      </c>
      <c r="I937" s="797" t="str">
        <f t="shared" si="31"/>
        <v>NA</v>
      </c>
      <c r="J937" s="797" t="str">
        <f t="shared" si="30"/>
        <v>NA</v>
      </c>
      <c r="K937" s="797" t="str">
        <f t="shared" si="30"/>
        <v>NA</v>
      </c>
      <c r="L937" s="797" t="str">
        <f t="shared" si="30"/>
        <v>NA</v>
      </c>
      <c r="M937" s="797" t="str">
        <f t="shared" si="30"/>
        <v>NA</v>
      </c>
      <c r="N937" s="797" t="b">
        <v>1</v>
      </c>
    </row>
    <row r="938" spans="1:14" s="5" customFormat="1" x14ac:dyDescent="0.25">
      <c r="A938" s="174" t="s">
        <v>733</v>
      </c>
      <c r="B938" s="47" t="s">
        <v>184</v>
      </c>
      <c r="C938" s="43" t="s">
        <v>620</v>
      </c>
      <c r="D938" s="44"/>
      <c r="E938" s="47"/>
      <c r="F938" s="46">
        <v>1631</v>
      </c>
      <c r="G938" s="797" t="str">
        <f t="shared" si="31"/>
        <v>NA</v>
      </c>
      <c r="H938" s="797" t="str">
        <f t="shared" si="31"/>
        <v>NA</v>
      </c>
      <c r="I938" s="797" t="str">
        <f t="shared" si="31"/>
        <v>NA</v>
      </c>
      <c r="J938" s="797" t="str">
        <f t="shared" si="30"/>
        <v>NA</v>
      </c>
      <c r="K938" s="797" t="str">
        <f t="shared" si="30"/>
        <v>NA</v>
      </c>
      <c r="L938" s="797" t="str">
        <f t="shared" si="30"/>
        <v>NA</v>
      </c>
      <c r="M938" s="797" t="str">
        <f t="shared" si="30"/>
        <v>NA</v>
      </c>
      <c r="N938" s="797" t="b">
        <v>1</v>
      </c>
    </row>
    <row r="939" spans="1:14" s="5" customFormat="1" ht="15.75" thickBot="1" x14ac:dyDescent="0.3">
      <c r="A939" s="176" t="s">
        <v>7884</v>
      </c>
      <c r="B939" s="49" t="s">
        <v>5828</v>
      </c>
      <c r="C939" s="50" t="s">
        <v>5841</v>
      </c>
      <c r="D939" s="51"/>
      <c r="E939" s="62"/>
      <c r="F939" s="53">
        <v>1711</v>
      </c>
      <c r="G939" s="797">
        <f t="shared" si="31"/>
        <v>589</v>
      </c>
      <c r="H939" s="797">
        <f t="shared" si="31"/>
        <v>589</v>
      </c>
      <c r="I939" s="797">
        <f t="shared" si="31"/>
        <v>773</v>
      </c>
      <c r="J939" s="797">
        <f t="shared" si="30"/>
        <v>537</v>
      </c>
      <c r="K939" s="797">
        <f t="shared" si="30"/>
        <v>854</v>
      </c>
      <c r="L939" s="797">
        <f t="shared" si="30"/>
        <v>736</v>
      </c>
      <c r="M939" s="797">
        <f t="shared" ref="M939:M1002" si="32">IF($N939,"NA",IF(ISNUMBER($F939),ROUND(($F939*M$5),0),""))</f>
        <v>826</v>
      </c>
      <c r="N939" s="797" t="b">
        <v>0</v>
      </c>
    </row>
    <row r="940" spans="1:14" s="5" customFormat="1" ht="15.75" thickBot="1" x14ac:dyDescent="0.3">
      <c r="A940" s="63"/>
      <c r="B940" s="64"/>
      <c r="C940" s="65"/>
      <c r="D940" s="66"/>
      <c r="E940" s="102"/>
      <c r="F940" s="68" t="s">
        <v>5249</v>
      </c>
      <c r="G940" s="797" t="str">
        <f t="shared" si="31"/>
        <v/>
      </c>
      <c r="H940" s="797" t="str">
        <f t="shared" si="31"/>
        <v/>
      </c>
      <c r="I940" s="797" t="str">
        <f t="shared" si="31"/>
        <v/>
      </c>
      <c r="J940" s="797" t="str">
        <f t="shared" si="31"/>
        <v/>
      </c>
      <c r="K940" s="797" t="str">
        <f t="shared" si="31"/>
        <v/>
      </c>
      <c r="L940" s="797" t="str">
        <f t="shared" si="31"/>
        <v/>
      </c>
      <c r="M940" s="797" t="str">
        <f t="shared" si="32"/>
        <v/>
      </c>
      <c r="N940" s="797" t="b">
        <v>0</v>
      </c>
    </row>
    <row r="941" spans="1:14" s="5" customFormat="1" x14ac:dyDescent="0.25">
      <c r="A941" s="35" t="s">
        <v>621</v>
      </c>
      <c r="B941" s="173"/>
      <c r="C941" s="94"/>
      <c r="D941" s="60"/>
      <c r="E941" s="61"/>
      <c r="F941" s="95" t="s">
        <v>5249</v>
      </c>
      <c r="G941" s="797" t="str">
        <f t="shared" ref="G941:L983" si="33">IF($N941,"NA",IF(ISNUMBER($F941),ROUND(($F941*G$5),0),""))</f>
        <v/>
      </c>
      <c r="H941" s="797" t="str">
        <f t="shared" si="33"/>
        <v/>
      </c>
      <c r="I941" s="797" t="str">
        <f t="shared" si="33"/>
        <v/>
      </c>
      <c r="J941" s="797" t="str">
        <f t="shared" si="33"/>
        <v/>
      </c>
      <c r="K941" s="797" t="str">
        <f t="shared" si="33"/>
        <v/>
      </c>
      <c r="L941" s="797" t="str">
        <f t="shared" si="33"/>
        <v/>
      </c>
      <c r="M941" s="797" t="str">
        <f t="shared" si="32"/>
        <v/>
      </c>
      <c r="N941" s="797" t="b">
        <v>0</v>
      </c>
    </row>
    <row r="942" spans="1:14" s="5" customFormat="1" ht="25.5" x14ac:dyDescent="0.25">
      <c r="A942" s="41" t="s">
        <v>577</v>
      </c>
      <c r="B942" s="47" t="s">
        <v>622</v>
      </c>
      <c r="C942" s="43"/>
      <c r="D942" s="44"/>
      <c r="E942" s="47"/>
      <c r="F942" s="46" t="s">
        <v>5249</v>
      </c>
      <c r="G942" s="797" t="str">
        <f t="shared" si="33"/>
        <v/>
      </c>
      <c r="H942" s="797" t="str">
        <f t="shared" si="33"/>
        <v/>
      </c>
      <c r="I942" s="797" t="str">
        <f t="shared" si="33"/>
        <v/>
      </c>
      <c r="J942" s="797" t="str">
        <f t="shared" si="33"/>
        <v/>
      </c>
      <c r="K942" s="797" t="str">
        <f t="shared" si="33"/>
        <v/>
      </c>
      <c r="L942" s="797" t="str">
        <f t="shared" si="33"/>
        <v/>
      </c>
      <c r="M942" s="797" t="str">
        <f t="shared" si="32"/>
        <v/>
      </c>
      <c r="N942" s="797" t="b">
        <v>0</v>
      </c>
    </row>
    <row r="943" spans="1:14" s="5" customFormat="1" ht="25.5" x14ac:dyDescent="0.25">
      <c r="A943" s="41" t="s">
        <v>164</v>
      </c>
      <c r="B943" s="47" t="s">
        <v>165</v>
      </c>
      <c r="C943" s="43" t="s">
        <v>623</v>
      </c>
      <c r="D943" s="44"/>
      <c r="E943" s="47"/>
      <c r="F943" s="46">
        <v>467</v>
      </c>
      <c r="G943" s="797" t="str">
        <f t="shared" si="33"/>
        <v>NA</v>
      </c>
      <c r="H943" s="797" t="str">
        <f t="shared" si="33"/>
        <v>NA</v>
      </c>
      <c r="I943" s="797" t="str">
        <f t="shared" si="33"/>
        <v>NA</v>
      </c>
      <c r="J943" s="797" t="str">
        <f t="shared" si="33"/>
        <v>NA</v>
      </c>
      <c r="K943" s="797" t="str">
        <f t="shared" si="33"/>
        <v>NA</v>
      </c>
      <c r="L943" s="797" t="str">
        <f t="shared" si="33"/>
        <v>NA</v>
      </c>
      <c r="M943" s="797" t="str">
        <f t="shared" si="32"/>
        <v>NA</v>
      </c>
      <c r="N943" s="797" t="b">
        <v>1</v>
      </c>
    </row>
    <row r="944" spans="1:14" s="5" customFormat="1" ht="25.5" x14ac:dyDescent="0.25">
      <c r="A944" s="41" t="s">
        <v>166</v>
      </c>
      <c r="B944" s="47" t="s">
        <v>167</v>
      </c>
      <c r="C944" s="43" t="s">
        <v>624</v>
      </c>
      <c r="D944" s="44"/>
      <c r="E944" s="47"/>
      <c r="F944" s="46">
        <v>414</v>
      </c>
      <c r="G944" s="797" t="str">
        <f t="shared" si="33"/>
        <v>NA</v>
      </c>
      <c r="H944" s="797" t="str">
        <f t="shared" si="33"/>
        <v>NA</v>
      </c>
      <c r="I944" s="797" t="str">
        <f t="shared" si="33"/>
        <v>NA</v>
      </c>
      <c r="J944" s="797" t="str">
        <f t="shared" si="33"/>
        <v>NA</v>
      </c>
      <c r="K944" s="797" t="str">
        <f t="shared" si="33"/>
        <v>NA</v>
      </c>
      <c r="L944" s="797" t="str">
        <f t="shared" si="33"/>
        <v>NA</v>
      </c>
      <c r="M944" s="797" t="str">
        <f t="shared" si="32"/>
        <v>NA</v>
      </c>
      <c r="N944" s="797" t="b">
        <v>1</v>
      </c>
    </row>
    <row r="945" spans="1:14" s="5" customFormat="1" ht="25.5" x14ac:dyDescent="0.25">
      <c r="A945" s="41" t="s">
        <v>168</v>
      </c>
      <c r="B945" s="47" t="s">
        <v>169</v>
      </c>
      <c r="C945" s="43" t="s">
        <v>625</v>
      </c>
      <c r="D945" s="44"/>
      <c r="E945" s="47"/>
      <c r="F945" s="46">
        <v>493</v>
      </c>
      <c r="G945" s="797" t="str">
        <f t="shared" si="33"/>
        <v>NA</v>
      </c>
      <c r="H945" s="797" t="str">
        <f t="shared" si="33"/>
        <v>NA</v>
      </c>
      <c r="I945" s="797" t="str">
        <f t="shared" si="33"/>
        <v>NA</v>
      </c>
      <c r="J945" s="797" t="str">
        <f t="shared" si="33"/>
        <v>NA</v>
      </c>
      <c r="K945" s="797" t="str">
        <f t="shared" si="33"/>
        <v>NA</v>
      </c>
      <c r="L945" s="797" t="str">
        <f t="shared" si="33"/>
        <v>NA</v>
      </c>
      <c r="M945" s="797" t="str">
        <f t="shared" si="32"/>
        <v>NA</v>
      </c>
      <c r="N945" s="797" t="b">
        <v>1</v>
      </c>
    </row>
    <row r="946" spans="1:14" s="5" customFormat="1" ht="25.5" x14ac:dyDescent="0.25">
      <c r="A946" s="41" t="s">
        <v>225</v>
      </c>
      <c r="B946" s="47" t="s">
        <v>226</v>
      </c>
      <c r="C946" s="43" t="s">
        <v>626</v>
      </c>
      <c r="D946" s="44"/>
      <c r="E946" s="47"/>
      <c r="F946" s="46">
        <v>681</v>
      </c>
      <c r="G946" s="797" t="str">
        <f t="shared" si="33"/>
        <v>NA</v>
      </c>
      <c r="H946" s="797" t="str">
        <f t="shared" si="33"/>
        <v>NA</v>
      </c>
      <c r="I946" s="797" t="str">
        <f t="shared" si="33"/>
        <v>NA</v>
      </c>
      <c r="J946" s="797" t="str">
        <f t="shared" si="33"/>
        <v>NA</v>
      </c>
      <c r="K946" s="797" t="str">
        <f t="shared" si="33"/>
        <v>NA</v>
      </c>
      <c r="L946" s="797" t="str">
        <f t="shared" si="33"/>
        <v>NA</v>
      </c>
      <c r="M946" s="797" t="str">
        <f t="shared" si="32"/>
        <v>NA</v>
      </c>
      <c r="N946" s="797" t="b">
        <v>1</v>
      </c>
    </row>
    <row r="947" spans="1:14" s="5" customFormat="1" ht="25.5" x14ac:dyDescent="0.25">
      <c r="A947" s="41" t="s">
        <v>227</v>
      </c>
      <c r="B947" s="47" t="s">
        <v>228</v>
      </c>
      <c r="C947" s="43" t="s">
        <v>627</v>
      </c>
      <c r="D947" s="44"/>
      <c r="E947" s="47"/>
      <c r="F947" s="46">
        <v>895</v>
      </c>
      <c r="G947" s="797">
        <f t="shared" si="33"/>
        <v>308</v>
      </c>
      <c r="H947" s="797">
        <f t="shared" si="33"/>
        <v>308</v>
      </c>
      <c r="I947" s="797">
        <f t="shared" si="33"/>
        <v>405</v>
      </c>
      <c r="J947" s="797">
        <f t="shared" si="33"/>
        <v>281</v>
      </c>
      <c r="K947" s="797">
        <f t="shared" si="33"/>
        <v>447</v>
      </c>
      <c r="L947" s="797">
        <f t="shared" si="33"/>
        <v>385</v>
      </c>
      <c r="M947" s="797">
        <f t="shared" si="32"/>
        <v>432</v>
      </c>
      <c r="N947" s="797" t="b">
        <v>0</v>
      </c>
    </row>
    <row r="948" spans="1:14" s="5" customFormat="1" x14ac:dyDescent="0.25">
      <c r="A948" s="174" t="s">
        <v>5428</v>
      </c>
      <c r="B948" s="47" t="s">
        <v>178</v>
      </c>
      <c r="C948" s="43" t="s">
        <v>628</v>
      </c>
      <c r="D948" s="44"/>
      <c r="E948" s="47"/>
      <c r="F948" s="46">
        <v>46</v>
      </c>
      <c r="G948" s="797">
        <f t="shared" si="33"/>
        <v>16</v>
      </c>
      <c r="H948" s="797">
        <f t="shared" si="33"/>
        <v>16</v>
      </c>
      <c r="I948" s="797">
        <f t="shared" si="33"/>
        <v>21</v>
      </c>
      <c r="J948" s="797">
        <f t="shared" si="33"/>
        <v>14</v>
      </c>
      <c r="K948" s="797">
        <f t="shared" si="33"/>
        <v>23</v>
      </c>
      <c r="L948" s="797">
        <f t="shared" si="33"/>
        <v>20</v>
      </c>
      <c r="M948" s="797">
        <f t="shared" si="32"/>
        <v>22</v>
      </c>
      <c r="N948" s="797" t="b">
        <v>0</v>
      </c>
    </row>
    <row r="949" spans="1:14" s="5" customFormat="1" x14ac:dyDescent="0.25">
      <c r="A949" s="175" t="s">
        <v>5820</v>
      </c>
      <c r="B949" s="42" t="s">
        <v>4000</v>
      </c>
      <c r="C949" s="43" t="s">
        <v>5842</v>
      </c>
      <c r="D949" s="44"/>
      <c r="E949" s="47"/>
      <c r="F949" s="46">
        <v>547</v>
      </c>
      <c r="G949" s="797" t="str">
        <f t="shared" si="33"/>
        <v>NA</v>
      </c>
      <c r="H949" s="797" t="str">
        <f t="shared" si="33"/>
        <v>NA</v>
      </c>
      <c r="I949" s="797" t="str">
        <f t="shared" si="33"/>
        <v>NA</v>
      </c>
      <c r="J949" s="797" t="str">
        <f t="shared" si="33"/>
        <v>NA</v>
      </c>
      <c r="K949" s="797" t="str">
        <f t="shared" si="33"/>
        <v>NA</v>
      </c>
      <c r="L949" s="797" t="str">
        <f t="shared" si="33"/>
        <v>NA</v>
      </c>
      <c r="M949" s="797" t="str">
        <f t="shared" si="32"/>
        <v>NA</v>
      </c>
      <c r="N949" s="797" t="b">
        <v>1</v>
      </c>
    </row>
    <row r="950" spans="1:14" s="5" customFormat="1" x14ac:dyDescent="0.25">
      <c r="A950" s="174" t="s">
        <v>730</v>
      </c>
      <c r="B950" s="47" t="s">
        <v>180</v>
      </c>
      <c r="C950" s="43" t="s">
        <v>629</v>
      </c>
      <c r="D950" s="44"/>
      <c r="E950" s="47"/>
      <c r="F950" s="46">
        <v>1095</v>
      </c>
      <c r="G950" s="797" t="str">
        <f t="shared" si="33"/>
        <v>NA</v>
      </c>
      <c r="H950" s="797" t="str">
        <f t="shared" si="33"/>
        <v>NA</v>
      </c>
      <c r="I950" s="797" t="str">
        <f t="shared" si="33"/>
        <v>NA</v>
      </c>
      <c r="J950" s="797" t="str">
        <f t="shared" si="33"/>
        <v>NA</v>
      </c>
      <c r="K950" s="797" t="str">
        <f t="shared" si="33"/>
        <v>NA</v>
      </c>
      <c r="L950" s="797" t="str">
        <f t="shared" si="33"/>
        <v>NA</v>
      </c>
      <c r="M950" s="797" t="str">
        <f t="shared" si="32"/>
        <v>NA</v>
      </c>
      <c r="N950" s="797" t="b">
        <v>1</v>
      </c>
    </row>
    <row r="951" spans="1:14" s="5" customFormat="1" x14ac:dyDescent="0.25">
      <c r="A951" s="175" t="s">
        <v>5822</v>
      </c>
      <c r="B951" s="42" t="s">
        <v>5823</v>
      </c>
      <c r="C951" s="43" t="s">
        <v>5843</v>
      </c>
      <c r="D951" s="44"/>
      <c r="E951" s="47"/>
      <c r="F951" s="46">
        <v>1175</v>
      </c>
      <c r="G951" s="797">
        <f t="shared" si="33"/>
        <v>404</v>
      </c>
      <c r="H951" s="797">
        <f t="shared" si="33"/>
        <v>404</v>
      </c>
      <c r="I951" s="797">
        <f t="shared" si="33"/>
        <v>531</v>
      </c>
      <c r="J951" s="797">
        <f t="shared" si="33"/>
        <v>369</v>
      </c>
      <c r="K951" s="797">
        <f t="shared" si="33"/>
        <v>586</v>
      </c>
      <c r="L951" s="797">
        <f t="shared" si="33"/>
        <v>505</v>
      </c>
      <c r="M951" s="797">
        <f t="shared" si="32"/>
        <v>568</v>
      </c>
      <c r="N951" s="797" t="b">
        <v>0</v>
      </c>
    </row>
    <row r="952" spans="1:14" s="5" customFormat="1" x14ac:dyDescent="0.25">
      <c r="A952" s="174" t="s">
        <v>5429</v>
      </c>
      <c r="B952" s="47" t="s">
        <v>182</v>
      </c>
      <c r="C952" s="43" t="s">
        <v>630</v>
      </c>
      <c r="D952" s="44"/>
      <c r="E952" s="47"/>
      <c r="F952" s="46">
        <v>91</v>
      </c>
      <c r="G952" s="797">
        <f t="shared" si="33"/>
        <v>31</v>
      </c>
      <c r="H952" s="797">
        <f t="shared" si="33"/>
        <v>31</v>
      </c>
      <c r="I952" s="797">
        <f t="shared" si="33"/>
        <v>41</v>
      </c>
      <c r="J952" s="797">
        <f t="shared" si="33"/>
        <v>29</v>
      </c>
      <c r="K952" s="797">
        <f t="shared" si="33"/>
        <v>45</v>
      </c>
      <c r="L952" s="797">
        <f t="shared" si="33"/>
        <v>39</v>
      </c>
      <c r="M952" s="797">
        <f t="shared" si="32"/>
        <v>44</v>
      </c>
      <c r="N952" s="797" t="b">
        <v>0</v>
      </c>
    </row>
    <row r="953" spans="1:14" s="5" customFormat="1" x14ac:dyDescent="0.25">
      <c r="A953" s="175" t="s">
        <v>5825</v>
      </c>
      <c r="B953" s="42" t="s">
        <v>5826</v>
      </c>
      <c r="C953" s="43" t="s">
        <v>5844</v>
      </c>
      <c r="D953" s="44"/>
      <c r="E953" s="47"/>
      <c r="F953" s="46">
        <v>627</v>
      </c>
      <c r="G953" s="797" t="str">
        <f t="shared" si="33"/>
        <v>NA</v>
      </c>
      <c r="H953" s="797" t="str">
        <f t="shared" si="33"/>
        <v>NA</v>
      </c>
      <c r="I953" s="797" t="str">
        <f t="shared" si="33"/>
        <v>NA</v>
      </c>
      <c r="J953" s="797" t="str">
        <f t="shared" si="33"/>
        <v>NA</v>
      </c>
      <c r="K953" s="797" t="str">
        <f t="shared" si="33"/>
        <v>NA</v>
      </c>
      <c r="L953" s="797" t="str">
        <f t="shared" si="33"/>
        <v>NA</v>
      </c>
      <c r="M953" s="797" t="str">
        <f t="shared" si="32"/>
        <v>NA</v>
      </c>
      <c r="N953" s="797" t="b">
        <v>1</v>
      </c>
    </row>
    <row r="954" spans="1:14" s="5" customFormat="1" x14ac:dyDescent="0.25">
      <c r="A954" s="174" t="s">
        <v>733</v>
      </c>
      <c r="B954" s="47" t="s">
        <v>184</v>
      </c>
      <c r="C954" s="43" t="s">
        <v>631</v>
      </c>
      <c r="D954" s="44"/>
      <c r="E954" s="47"/>
      <c r="F954" s="46">
        <v>1631</v>
      </c>
      <c r="G954" s="797" t="str">
        <f t="shared" si="33"/>
        <v>NA</v>
      </c>
      <c r="H954" s="797" t="str">
        <f t="shared" si="33"/>
        <v>NA</v>
      </c>
      <c r="I954" s="797" t="str">
        <f t="shared" si="33"/>
        <v>NA</v>
      </c>
      <c r="J954" s="797" t="str">
        <f t="shared" si="33"/>
        <v>NA</v>
      </c>
      <c r="K954" s="797" t="str">
        <f t="shared" si="33"/>
        <v>NA</v>
      </c>
      <c r="L954" s="797" t="str">
        <f t="shared" si="33"/>
        <v>NA</v>
      </c>
      <c r="M954" s="797" t="str">
        <f t="shared" si="32"/>
        <v>NA</v>
      </c>
      <c r="N954" s="797" t="b">
        <v>1</v>
      </c>
    </row>
    <row r="955" spans="1:14" s="5" customFormat="1" ht="15.75" thickBot="1" x14ac:dyDescent="0.3">
      <c r="A955" s="176" t="s">
        <v>7884</v>
      </c>
      <c r="B955" s="49" t="s">
        <v>5828</v>
      </c>
      <c r="C955" s="50" t="s">
        <v>5845</v>
      </c>
      <c r="D955" s="51"/>
      <c r="E955" s="62"/>
      <c r="F955" s="53">
        <v>1711</v>
      </c>
      <c r="G955" s="797">
        <f t="shared" si="33"/>
        <v>589</v>
      </c>
      <c r="H955" s="797">
        <f t="shared" si="33"/>
        <v>589</v>
      </c>
      <c r="I955" s="797">
        <f t="shared" si="33"/>
        <v>773</v>
      </c>
      <c r="J955" s="797">
        <f t="shared" si="33"/>
        <v>537</v>
      </c>
      <c r="K955" s="797">
        <f t="shared" si="33"/>
        <v>854</v>
      </c>
      <c r="L955" s="797">
        <f t="shared" si="33"/>
        <v>736</v>
      </c>
      <c r="M955" s="797">
        <f t="shared" si="32"/>
        <v>826</v>
      </c>
      <c r="N955" s="797" t="b">
        <v>0</v>
      </c>
    </row>
    <row r="956" spans="1:14" s="5" customFormat="1" x14ac:dyDescent="0.25">
      <c r="A956" s="63"/>
      <c r="B956" s="64"/>
      <c r="C956" s="65"/>
      <c r="D956" s="66"/>
      <c r="E956" s="102"/>
      <c r="F956" s="68" t="s">
        <v>5249</v>
      </c>
      <c r="G956" s="797" t="str">
        <f t="shared" si="33"/>
        <v/>
      </c>
      <c r="H956" s="797" t="str">
        <f t="shared" si="33"/>
        <v/>
      </c>
      <c r="I956" s="797" t="str">
        <f t="shared" si="33"/>
        <v/>
      </c>
      <c r="J956" s="797" t="str">
        <f t="shared" si="33"/>
        <v/>
      </c>
      <c r="K956" s="797" t="str">
        <f t="shared" si="33"/>
        <v/>
      </c>
      <c r="L956" s="797" t="str">
        <f t="shared" si="33"/>
        <v/>
      </c>
      <c r="M956" s="797" t="str">
        <f t="shared" si="32"/>
        <v/>
      </c>
      <c r="N956" s="797" t="b">
        <v>0</v>
      </c>
    </row>
    <row r="957" spans="1:14" s="5" customFormat="1" ht="15.75" thickBot="1" x14ac:dyDescent="0.3">
      <c r="A957" s="99" t="s">
        <v>4072</v>
      </c>
      <c r="B957" s="55"/>
      <c r="C957" s="56"/>
      <c r="D957" s="57"/>
      <c r="E957" s="58"/>
      <c r="F957" s="59" t="s">
        <v>5249</v>
      </c>
      <c r="G957" s="797" t="str">
        <f t="shared" si="33"/>
        <v/>
      </c>
      <c r="H957" s="797" t="str">
        <f t="shared" si="33"/>
        <v/>
      </c>
      <c r="I957" s="797" t="str">
        <f t="shared" si="33"/>
        <v/>
      </c>
      <c r="J957" s="797" t="str">
        <f t="shared" si="33"/>
        <v/>
      </c>
      <c r="K957" s="797" t="str">
        <f t="shared" si="33"/>
        <v/>
      </c>
      <c r="L957" s="797" t="str">
        <f t="shared" si="33"/>
        <v/>
      </c>
      <c r="M957" s="797" t="str">
        <f t="shared" si="32"/>
        <v/>
      </c>
      <c r="N957" s="797" t="b">
        <v>0</v>
      </c>
    </row>
    <row r="958" spans="1:14" s="5" customFormat="1" ht="25.5" x14ac:dyDescent="0.25">
      <c r="A958" s="100" t="s">
        <v>164</v>
      </c>
      <c r="B958" s="61" t="s">
        <v>165</v>
      </c>
      <c r="C958" s="94" t="s">
        <v>4073</v>
      </c>
      <c r="D958" s="60"/>
      <c r="E958" s="61"/>
      <c r="F958" s="95">
        <v>600</v>
      </c>
      <c r="G958" s="797" t="str">
        <f t="shared" si="33"/>
        <v>NA</v>
      </c>
      <c r="H958" s="797" t="str">
        <f t="shared" si="33"/>
        <v>NA</v>
      </c>
      <c r="I958" s="797" t="str">
        <f t="shared" si="33"/>
        <v>NA</v>
      </c>
      <c r="J958" s="797" t="str">
        <f t="shared" si="33"/>
        <v>NA</v>
      </c>
      <c r="K958" s="797" t="str">
        <f t="shared" si="33"/>
        <v>NA</v>
      </c>
      <c r="L958" s="797" t="str">
        <f t="shared" si="33"/>
        <v>NA</v>
      </c>
      <c r="M958" s="797" t="str">
        <f t="shared" si="32"/>
        <v>NA</v>
      </c>
      <c r="N958" s="797" t="b">
        <v>1</v>
      </c>
    </row>
    <row r="959" spans="1:14" s="5" customFormat="1" ht="25.5" x14ac:dyDescent="0.25">
      <c r="A959" s="41" t="s">
        <v>166</v>
      </c>
      <c r="B959" s="47" t="s">
        <v>167</v>
      </c>
      <c r="C959" s="43" t="s">
        <v>4074</v>
      </c>
      <c r="D959" s="44"/>
      <c r="E959" s="47"/>
      <c r="F959" s="46">
        <v>1140</v>
      </c>
      <c r="G959" s="797" t="str">
        <f t="shared" si="33"/>
        <v>NA</v>
      </c>
      <c r="H959" s="797" t="str">
        <f t="shared" si="33"/>
        <v>NA</v>
      </c>
      <c r="I959" s="797" t="str">
        <f t="shared" si="33"/>
        <v>NA</v>
      </c>
      <c r="J959" s="797" t="str">
        <f t="shared" si="33"/>
        <v>NA</v>
      </c>
      <c r="K959" s="797" t="str">
        <f t="shared" si="33"/>
        <v>NA</v>
      </c>
      <c r="L959" s="797" t="str">
        <f t="shared" si="33"/>
        <v>NA</v>
      </c>
      <c r="M959" s="797" t="str">
        <f t="shared" si="32"/>
        <v>NA</v>
      </c>
      <c r="N959" s="797" t="b">
        <v>1</v>
      </c>
    </row>
    <row r="960" spans="1:14" s="5" customFormat="1" ht="25.5" x14ac:dyDescent="0.25">
      <c r="A960" s="41" t="s">
        <v>168</v>
      </c>
      <c r="B960" s="47" t="s">
        <v>169</v>
      </c>
      <c r="C960" s="43" t="s">
        <v>4075</v>
      </c>
      <c r="D960" s="44"/>
      <c r="E960" s="47"/>
      <c r="F960" s="46">
        <v>1460</v>
      </c>
      <c r="G960" s="797" t="str">
        <f t="shared" si="33"/>
        <v>NA</v>
      </c>
      <c r="H960" s="797" t="str">
        <f t="shared" si="33"/>
        <v>NA</v>
      </c>
      <c r="I960" s="797" t="str">
        <f t="shared" si="33"/>
        <v>NA</v>
      </c>
      <c r="J960" s="797" t="str">
        <f t="shared" si="33"/>
        <v>NA</v>
      </c>
      <c r="K960" s="797" t="str">
        <f t="shared" si="33"/>
        <v>NA</v>
      </c>
      <c r="L960" s="797" t="str">
        <f t="shared" si="33"/>
        <v>NA</v>
      </c>
      <c r="M960" s="797" t="str">
        <f t="shared" si="32"/>
        <v>NA</v>
      </c>
      <c r="N960" s="797" t="b">
        <v>1</v>
      </c>
    </row>
    <row r="961" spans="1:14" s="5" customFormat="1" ht="25.5" x14ac:dyDescent="0.25">
      <c r="A961" s="41" t="s">
        <v>225</v>
      </c>
      <c r="B961" s="47" t="s">
        <v>226</v>
      </c>
      <c r="C961" s="43" t="s">
        <v>4076</v>
      </c>
      <c r="D961" s="44"/>
      <c r="E961" s="47"/>
      <c r="F961" s="46">
        <v>2531</v>
      </c>
      <c r="G961" s="797" t="str">
        <f t="shared" si="33"/>
        <v>NA</v>
      </c>
      <c r="H961" s="797" t="str">
        <f t="shared" si="33"/>
        <v>NA</v>
      </c>
      <c r="I961" s="797" t="str">
        <f t="shared" si="33"/>
        <v>NA</v>
      </c>
      <c r="J961" s="797" t="str">
        <f t="shared" si="33"/>
        <v>NA</v>
      </c>
      <c r="K961" s="797" t="str">
        <f t="shared" si="33"/>
        <v>NA</v>
      </c>
      <c r="L961" s="797" t="str">
        <f t="shared" si="33"/>
        <v>NA</v>
      </c>
      <c r="M961" s="797" t="str">
        <f t="shared" si="32"/>
        <v>NA</v>
      </c>
      <c r="N961" s="797" t="b">
        <v>1</v>
      </c>
    </row>
    <row r="962" spans="1:14" s="5" customFormat="1" ht="25.5" x14ac:dyDescent="0.25">
      <c r="A962" s="41" t="s">
        <v>227</v>
      </c>
      <c r="B962" s="47" t="s">
        <v>228</v>
      </c>
      <c r="C962" s="43" t="s">
        <v>4077</v>
      </c>
      <c r="D962" s="44"/>
      <c r="E962" s="47"/>
      <c r="F962" s="46">
        <v>2851</v>
      </c>
      <c r="G962" s="797">
        <f t="shared" si="33"/>
        <v>981</v>
      </c>
      <c r="H962" s="797">
        <f t="shared" si="33"/>
        <v>981</v>
      </c>
      <c r="I962" s="797">
        <f t="shared" si="33"/>
        <v>1289</v>
      </c>
      <c r="J962" s="797">
        <f t="shared" si="33"/>
        <v>895</v>
      </c>
      <c r="K962" s="797">
        <f t="shared" si="33"/>
        <v>1423</v>
      </c>
      <c r="L962" s="797">
        <f t="shared" si="33"/>
        <v>1226</v>
      </c>
      <c r="M962" s="797">
        <f t="shared" si="32"/>
        <v>1377</v>
      </c>
      <c r="N962" s="797" t="b">
        <v>0</v>
      </c>
    </row>
    <row r="963" spans="1:14" s="5" customFormat="1" ht="25.5" x14ac:dyDescent="0.25">
      <c r="A963" s="41" t="s">
        <v>5428</v>
      </c>
      <c r="B963" s="47" t="s">
        <v>178</v>
      </c>
      <c r="C963" s="43" t="s">
        <v>4078</v>
      </c>
      <c r="D963" s="44"/>
      <c r="E963" s="47"/>
      <c r="F963" s="46">
        <v>437</v>
      </c>
      <c r="G963" s="797">
        <f t="shared" si="33"/>
        <v>150</v>
      </c>
      <c r="H963" s="797">
        <f t="shared" si="33"/>
        <v>150</v>
      </c>
      <c r="I963" s="797">
        <f t="shared" si="33"/>
        <v>198</v>
      </c>
      <c r="J963" s="797">
        <f t="shared" si="33"/>
        <v>137</v>
      </c>
      <c r="K963" s="797">
        <f t="shared" si="33"/>
        <v>218</v>
      </c>
      <c r="L963" s="797">
        <f t="shared" si="33"/>
        <v>188</v>
      </c>
      <c r="M963" s="797">
        <f t="shared" si="32"/>
        <v>211</v>
      </c>
      <c r="N963" s="797" t="b">
        <v>0</v>
      </c>
    </row>
    <row r="964" spans="1:14" s="5" customFormat="1" ht="38.25" x14ac:dyDescent="0.25">
      <c r="A964" s="41" t="s">
        <v>5820</v>
      </c>
      <c r="B964" s="47" t="s">
        <v>4000</v>
      </c>
      <c r="C964" s="43" t="s">
        <v>7953</v>
      </c>
      <c r="D964" s="44"/>
      <c r="E964" s="47"/>
      <c r="F964" s="46">
        <v>485</v>
      </c>
      <c r="G964" s="797" t="str">
        <f t="shared" si="33"/>
        <v>NA</v>
      </c>
      <c r="H964" s="797" t="str">
        <f t="shared" si="33"/>
        <v>NA</v>
      </c>
      <c r="I964" s="797" t="str">
        <f t="shared" si="33"/>
        <v>NA</v>
      </c>
      <c r="J964" s="797" t="str">
        <f t="shared" si="33"/>
        <v>NA</v>
      </c>
      <c r="K964" s="797" t="str">
        <f t="shared" si="33"/>
        <v>NA</v>
      </c>
      <c r="L964" s="797" t="str">
        <f t="shared" si="33"/>
        <v>NA</v>
      </c>
      <c r="M964" s="797" t="str">
        <f t="shared" si="32"/>
        <v>NA</v>
      </c>
      <c r="N964" s="797" t="b">
        <v>1</v>
      </c>
    </row>
    <row r="965" spans="1:14" s="5" customFormat="1" ht="25.5" x14ac:dyDescent="0.25">
      <c r="A965" s="41" t="s">
        <v>730</v>
      </c>
      <c r="B965" s="47" t="s">
        <v>180</v>
      </c>
      <c r="C965" s="43" t="s">
        <v>4079</v>
      </c>
      <c r="D965" s="44"/>
      <c r="E965" s="47"/>
      <c r="F965" s="46">
        <v>1748</v>
      </c>
      <c r="G965" s="797" t="str">
        <f t="shared" si="33"/>
        <v>NA</v>
      </c>
      <c r="H965" s="797" t="str">
        <f t="shared" si="33"/>
        <v>NA</v>
      </c>
      <c r="I965" s="797" t="str">
        <f t="shared" si="33"/>
        <v>NA</v>
      </c>
      <c r="J965" s="797" t="str">
        <f t="shared" si="33"/>
        <v>NA</v>
      </c>
      <c r="K965" s="797" t="str">
        <f t="shared" si="33"/>
        <v>NA</v>
      </c>
      <c r="L965" s="797" t="str">
        <f t="shared" si="33"/>
        <v>NA</v>
      </c>
      <c r="M965" s="797" t="str">
        <f t="shared" si="32"/>
        <v>NA</v>
      </c>
      <c r="N965" s="797" t="b">
        <v>1</v>
      </c>
    </row>
    <row r="966" spans="1:14" s="5" customFormat="1" ht="25.5" x14ac:dyDescent="0.25">
      <c r="A966" s="41" t="s">
        <v>5822</v>
      </c>
      <c r="B966" s="47" t="s">
        <v>5823</v>
      </c>
      <c r="C966" s="43" t="s">
        <v>7954</v>
      </c>
      <c r="D966" s="44"/>
      <c r="E966" s="47"/>
      <c r="F966" s="46">
        <v>1796</v>
      </c>
      <c r="G966" s="797">
        <f t="shared" si="33"/>
        <v>618</v>
      </c>
      <c r="H966" s="797">
        <f t="shared" si="33"/>
        <v>618</v>
      </c>
      <c r="I966" s="797">
        <f t="shared" si="33"/>
        <v>812</v>
      </c>
      <c r="J966" s="797">
        <f t="shared" si="33"/>
        <v>564</v>
      </c>
      <c r="K966" s="797">
        <f t="shared" si="33"/>
        <v>896</v>
      </c>
      <c r="L966" s="797">
        <f t="shared" si="33"/>
        <v>772</v>
      </c>
      <c r="M966" s="797">
        <f t="shared" si="32"/>
        <v>867</v>
      </c>
      <c r="N966" s="797" t="b">
        <v>0</v>
      </c>
    </row>
    <row r="967" spans="1:14" s="5" customFormat="1" ht="25.5" x14ac:dyDescent="0.25">
      <c r="A967" s="41" t="s">
        <v>5429</v>
      </c>
      <c r="B967" s="47" t="s">
        <v>182</v>
      </c>
      <c r="C967" s="43" t="s">
        <v>4080</v>
      </c>
      <c r="D967" s="44"/>
      <c r="E967" s="47"/>
      <c r="F967" s="46">
        <v>873</v>
      </c>
      <c r="G967" s="797">
        <f t="shared" si="33"/>
        <v>300</v>
      </c>
      <c r="H967" s="797">
        <f t="shared" si="33"/>
        <v>300</v>
      </c>
      <c r="I967" s="797">
        <f t="shared" si="33"/>
        <v>395</v>
      </c>
      <c r="J967" s="797">
        <f t="shared" si="33"/>
        <v>274</v>
      </c>
      <c r="K967" s="797">
        <f t="shared" si="33"/>
        <v>436</v>
      </c>
      <c r="L967" s="797">
        <f t="shared" si="33"/>
        <v>375</v>
      </c>
      <c r="M967" s="797">
        <f t="shared" si="32"/>
        <v>422</v>
      </c>
      <c r="N967" s="797" t="b">
        <v>0</v>
      </c>
    </row>
    <row r="968" spans="1:14" s="5" customFormat="1" ht="38.25" x14ac:dyDescent="0.25">
      <c r="A968" s="41" t="s">
        <v>5825</v>
      </c>
      <c r="B968" s="47" t="s">
        <v>5826</v>
      </c>
      <c r="C968" s="43" t="s">
        <v>7955</v>
      </c>
      <c r="D968" s="44"/>
      <c r="E968" s="47"/>
      <c r="F968" s="46">
        <v>921</v>
      </c>
      <c r="G968" s="797" t="str">
        <f t="shared" si="33"/>
        <v>NA</v>
      </c>
      <c r="H968" s="797" t="str">
        <f t="shared" si="33"/>
        <v>NA</v>
      </c>
      <c r="I968" s="797" t="str">
        <f t="shared" si="33"/>
        <v>NA</v>
      </c>
      <c r="J968" s="797" t="str">
        <f t="shared" si="33"/>
        <v>NA</v>
      </c>
      <c r="K968" s="797" t="str">
        <f t="shared" si="33"/>
        <v>NA</v>
      </c>
      <c r="L968" s="797" t="str">
        <f t="shared" si="33"/>
        <v>NA</v>
      </c>
      <c r="M968" s="797" t="str">
        <f t="shared" si="32"/>
        <v>NA</v>
      </c>
      <c r="N968" s="797" t="b">
        <v>1</v>
      </c>
    </row>
    <row r="969" spans="1:14" s="5" customFormat="1" ht="25.5" x14ac:dyDescent="0.25">
      <c r="A969" s="41" t="s">
        <v>733</v>
      </c>
      <c r="B969" s="47" t="s">
        <v>184</v>
      </c>
      <c r="C969" s="43" t="s">
        <v>4081</v>
      </c>
      <c r="D969" s="44"/>
      <c r="E969" s="47"/>
      <c r="F969" s="46">
        <v>2356</v>
      </c>
      <c r="G969" s="797" t="str">
        <f t="shared" si="33"/>
        <v>NA</v>
      </c>
      <c r="H969" s="797" t="str">
        <f t="shared" si="33"/>
        <v>NA</v>
      </c>
      <c r="I969" s="797" t="str">
        <f t="shared" si="33"/>
        <v>NA</v>
      </c>
      <c r="J969" s="797" t="str">
        <f t="shared" si="33"/>
        <v>NA</v>
      </c>
      <c r="K969" s="797" t="str">
        <f t="shared" si="33"/>
        <v>NA</v>
      </c>
      <c r="L969" s="797" t="str">
        <f t="shared" si="33"/>
        <v>NA</v>
      </c>
      <c r="M969" s="797" t="str">
        <f t="shared" si="32"/>
        <v>NA</v>
      </c>
      <c r="N969" s="797" t="b">
        <v>1</v>
      </c>
    </row>
    <row r="970" spans="1:14" s="5" customFormat="1" ht="26.25" thickBot="1" x14ac:dyDescent="0.3">
      <c r="A970" s="48" t="s">
        <v>7884</v>
      </c>
      <c r="B970" s="62" t="s">
        <v>5828</v>
      </c>
      <c r="C970" s="50" t="s">
        <v>7956</v>
      </c>
      <c r="D970" s="51"/>
      <c r="E970" s="62"/>
      <c r="F970" s="53">
        <v>2404</v>
      </c>
      <c r="G970" s="797">
        <f t="shared" si="33"/>
        <v>827</v>
      </c>
      <c r="H970" s="797">
        <f t="shared" si="33"/>
        <v>827</v>
      </c>
      <c r="I970" s="797">
        <f t="shared" si="33"/>
        <v>1087</v>
      </c>
      <c r="J970" s="797">
        <f t="shared" si="33"/>
        <v>755</v>
      </c>
      <c r="K970" s="797">
        <f t="shared" si="33"/>
        <v>1200</v>
      </c>
      <c r="L970" s="797">
        <f t="shared" si="33"/>
        <v>1034</v>
      </c>
      <c r="M970" s="797">
        <f t="shared" si="32"/>
        <v>1161</v>
      </c>
      <c r="N970" s="797" t="b">
        <v>0</v>
      </c>
    </row>
    <row r="971" spans="1:14" s="5" customFormat="1" x14ac:dyDescent="0.25">
      <c r="A971" s="69"/>
      <c r="B971" s="42"/>
      <c r="C971" s="43"/>
      <c r="D971" s="44"/>
      <c r="E971" s="47"/>
      <c r="F971" s="10" t="s">
        <v>5249</v>
      </c>
      <c r="G971" s="797" t="str">
        <f t="shared" si="33"/>
        <v/>
      </c>
      <c r="H971" s="797" t="str">
        <f t="shared" si="33"/>
        <v/>
      </c>
      <c r="I971" s="797" t="str">
        <f t="shared" si="33"/>
        <v/>
      </c>
      <c r="J971" s="797" t="str">
        <f t="shared" si="33"/>
        <v/>
      </c>
      <c r="K971" s="797" t="str">
        <f t="shared" si="33"/>
        <v/>
      </c>
      <c r="L971" s="797" t="str">
        <f t="shared" si="33"/>
        <v/>
      </c>
      <c r="M971" s="797" t="str">
        <f t="shared" si="32"/>
        <v/>
      </c>
      <c r="N971" s="797" t="b">
        <v>0</v>
      </c>
    </row>
    <row r="972" spans="1:14" s="5" customFormat="1" ht="15.75" thickBot="1" x14ac:dyDescent="0.3">
      <c r="A972" s="99" t="s">
        <v>4082</v>
      </c>
      <c r="B972" s="55"/>
      <c r="C972" s="56"/>
      <c r="D972" s="57"/>
      <c r="E972" s="58"/>
      <c r="F972" s="59" t="s">
        <v>5249</v>
      </c>
      <c r="G972" s="797" t="str">
        <f t="shared" si="33"/>
        <v/>
      </c>
      <c r="H972" s="797" t="str">
        <f t="shared" si="33"/>
        <v/>
      </c>
      <c r="I972" s="797" t="str">
        <f t="shared" si="33"/>
        <v/>
      </c>
      <c r="J972" s="797" t="str">
        <f t="shared" si="33"/>
        <v/>
      </c>
      <c r="K972" s="797" t="str">
        <f t="shared" si="33"/>
        <v/>
      </c>
      <c r="L972" s="797" t="str">
        <f t="shared" si="33"/>
        <v/>
      </c>
      <c r="M972" s="797" t="str">
        <f t="shared" si="32"/>
        <v/>
      </c>
      <c r="N972" s="797" t="b">
        <v>0</v>
      </c>
    </row>
    <row r="973" spans="1:14" s="5" customFormat="1" ht="25.5" x14ac:dyDescent="0.25">
      <c r="A973" s="100" t="s">
        <v>164</v>
      </c>
      <c r="B973" s="61" t="s">
        <v>165</v>
      </c>
      <c r="C973" s="94" t="s">
        <v>4083</v>
      </c>
      <c r="D973" s="60"/>
      <c r="E973" s="61"/>
      <c r="F973" s="95">
        <v>1082</v>
      </c>
      <c r="G973" s="797" t="str">
        <f t="shared" si="33"/>
        <v>NA</v>
      </c>
      <c r="H973" s="797" t="str">
        <f t="shared" si="33"/>
        <v>NA</v>
      </c>
      <c r="I973" s="797" t="str">
        <f t="shared" si="33"/>
        <v>NA</v>
      </c>
      <c r="J973" s="797" t="str">
        <f t="shared" si="33"/>
        <v>NA</v>
      </c>
      <c r="K973" s="797" t="str">
        <f t="shared" si="33"/>
        <v>NA</v>
      </c>
      <c r="L973" s="797" t="str">
        <f t="shared" si="33"/>
        <v>NA</v>
      </c>
      <c r="M973" s="797" t="str">
        <f t="shared" si="32"/>
        <v>NA</v>
      </c>
      <c r="N973" s="797" t="b">
        <v>1</v>
      </c>
    </row>
    <row r="974" spans="1:14" s="5" customFormat="1" ht="25.5" x14ac:dyDescent="0.25">
      <c r="A974" s="41" t="s">
        <v>166</v>
      </c>
      <c r="B974" s="47" t="s">
        <v>167</v>
      </c>
      <c r="C974" s="43" t="s">
        <v>4084</v>
      </c>
      <c r="D974" s="44"/>
      <c r="E974" s="47"/>
      <c r="F974" s="46">
        <v>2072</v>
      </c>
      <c r="G974" s="797" t="str">
        <f t="shared" si="33"/>
        <v>NA</v>
      </c>
      <c r="H974" s="797" t="str">
        <f t="shared" si="33"/>
        <v>NA</v>
      </c>
      <c r="I974" s="797" t="str">
        <f t="shared" si="33"/>
        <v>NA</v>
      </c>
      <c r="J974" s="797" t="str">
        <f t="shared" si="33"/>
        <v>NA</v>
      </c>
      <c r="K974" s="797" t="str">
        <f t="shared" si="33"/>
        <v>NA</v>
      </c>
      <c r="L974" s="797" t="str">
        <f t="shared" si="33"/>
        <v>NA</v>
      </c>
      <c r="M974" s="797" t="str">
        <f t="shared" si="32"/>
        <v>NA</v>
      </c>
      <c r="N974" s="797" t="b">
        <v>1</v>
      </c>
    </row>
    <row r="975" spans="1:14" s="5" customFormat="1" ht="25.5" x14ac:dyDescent="0.25">
      <c r="A975" s="41" t="s">
        <v>168</v>
      </c>
      <c r="B975" s="47" t="s">
        <v>169</v>
      </c>
      <c r="C975" s="43" t="s">
        <v>4085</v>
      </c>
      <c r="D975" s="44"/>
      <c r="E975" s="47"/>
      <c r="F975" s="46">
        <v>2656</v>
      </c>
      <c r="G975" s="797" t="str">
        <f t="shared" si="33"/>
        <v>NA</v>
      </c>
      <c r="H975" s="797" t="str">
        <f t="shared" si="33"/>
        <v>NA</v>
      </c>
      <c r="I975" s="797" t="str">
        <f t="shared" si="33"/>
        <v>NA</v>
      </c>
      <c r="J975" s="797" t="str">
        <f t="shared" si="33"/>
        <v>NA</v>
      </c>
      <c r="K975" s="797" t="str">
        <f t="shared" si="33"/>
        <v>NA</v>
      </c>
      <c r="L975" s="797" t="str">
        <f t="shared" si="33"/>
        <v>NA</v>
      </c>
      <c r="M975" s="797" t="str">
        <f t="shared" si="32"/>
        <v>NA</v>
      </c>
      <c r="N975" s="797" t="b">
        <v>1</v>
      </c>
    </row>
    <row r="976" spans="1:14" s="5" customFormat="1" ht="25.5" x14ac:dyDescent="0.25">
      <c r="A976" s="41" t="s">
        <v>225</v>
      </c>
      <c r="B976" s="47" t="s">
        <v>226</v>
      </c>
      <c r="C976" s="43" t="s">
        <v>4086</v>
      </c>
      <c r="D976" s="44"/>
      <c r="E976" s="47"/>
      <c r="F976" s="46">
        <v>4622</v>
      </c>
      <c r="G976" s="797" t="str">
        <f t="shared" si="33"/>
        <v>NA</v>
      </c>
      <c r="H976" s="797" t="str">
        <f t="shared" si="33"/>
        <v>NA</v>
      </c>
      <c r="I976" s="797" t="str">
        <f t="shared" si="33"/>
        <v>NA</v>
      </c>
      <c r="J976" s="797" t="str">
        <f t="shared" si="33"/>
        <v>NA</v>
      </c>
      <c r="K976" s="797" t="str">
        <f t="shared" si="33"/>
        <v>NA</v>
      </c>
      <c r="L976" s="797" t="str">
        <f t="shared" si="33"/>
        <v>NA</v>
      </c>
      <c r="M976" s="797" t="str">
        <f t="shared" si="32"/>
        <v>NA</v>
      </c>
      <c r="N976" s="797" t="b">
        <v>1</v>
      </c>
    </row>
    <row r="977" spans="1:14" s="5" customFormat="1" ht="25.5" x14ac:dyDescent="0.25">
      <c r="A977" s="41" t="s">
        <v>227</v>
      </c>
      <c r="B977" s="47" t="s">
        <v>228</v>
      </c>
      <c r="C977" s="43" t="s">
        <v>4087</v>
      </c>
      <c r="D977" s="44"/>
      <c r="E977" s="47"/>
      <c r="F977" s="46">
        <v>5206</v>
      </c>
      <c r="G977" s="797">
        <f t="shared" si="33"/>
        <v>1791</v>
      </c>
      <c r="H977" s="797">
        <f t="shared" si="33"/>
        <v>1791</v>
      </c>
      <c r="I977" s="797">
        <f t="shared" si="33"/>
        <v>2353</v>
      </c>
      <c r="J977" s="797">
        <f t="shared" si="33"/>
        <v>1635</v>
      </c>
      <c r="K977" s="797">
        <f t="shared" si="33"/>
        <v>2598</v>
      </c>
      <c r="L977" s="797">
        <f t="shared" si="33"/>
        <v>2239</v>
      </c>
      <c r="M977" s="797">
        <f t="shared" si="32"/>
        <v>2514</v>
      </c>
      <c r="N977" s="797" t="b">
        <v>0</v>
      </c>
    </row>
    <row r="978" spans="1:14" s="5" customFormat="1" ht="25.5" x14ac:dyDescent="0.25">
      <c r="A978" s="41" t="s">
        <v>5428</v>
      </c>
      <c r="B978" s="47" t="s">
        <v>178</v>
      </c>
      <c r="C978" s="43" t="s">
        <v>4088</v>
      </c>
      <c r="D978" s="44"/>
      <c r="E978" s="47"/>
      <c r="F978" s="46">
        <v>796</v>
      </c>
      <c r="G978" s="797">
        <f t="shared" si="33"/>
        <v>274</v>
      </c>
      <c r="H978" s="797">
        <f t="shared" si="33"/>
        <v>274</v>
      </c>
      <c r="I978" s="797">
        <f t="shared" si="33"/>
        <v>360</v>
      </c>
      <c r="J978" s="797">
        <f t="shared" si="33"/>
        <v>250</v>
      </c>
      <c r="K978" s="797">
        <f t="shared" si="33"/>
        <v>397</v>
      </c>
      <c r="L978" s="797">
        <f t="shared" si="33"/>
        <v>342</v>
      </c>
      <c r="M978" s="797">
        <f t="shared" si="32"/>
        <v>384</v>
      </c>
      <c r="N978" s="797" t="b">
        <v>0</v>
      </c>
    </row>
    <row r="979" spans="1:14" s="5" customFormat="1" ht="38.25" x14ac:dyDescent="0.25">
      <c r="A979" s="41" t="s">
        <v>5820</v>
      </c>
      <c r="B979" s="47" t="s">
        <v>4000</v>
      </c>
      <c r="C979" s="43" t="s">
        <v>7957</v>
      </c>
      <c r="D979" s="44"/>
      <c r="E979" s="47"/>
      <c r="F979" s="46">
        <v>844</v>
      </c>
      <c r="G979" s="797" t="str">
        <f t="shared" si="33"/>
        <v>NA</v>
      </c>
      <c r="H979" s="797" t="str">
        <f t="shared" si="33"/>
        <v>NA</v>
      </c>
      <c r="I979" s="797" t="str">
        <f t="shared" si="33"/>
        <v>NA</v>
      </c>
      <c r="J979" s="797" t="str">
        <f t="shared" si="33"/>
        <v>NA</v>
      </c>
      <c r="K979" s="797" t="str">
        <f t="shared" si="33"/>
        <v>NA</v>
      </c>
      <c r="L979" s="797" t="str">
        <f t="shared" si="33"/>
        <v>NA</v>
      </c>
      <c r="M979" s="797" t="str">
        <f t="shared" si="32"/>
        <v>NA</v>
      </c>
      <c r="N979" s="797" t="b">
        <v>1</v>
      </c>
    </row>
    <row r="980" spans="1:14" s="5" customFormat="1" ht="25.5" x14ac:dyDescent="0.25">
      <c r="A980" s="41" t="s">
        <v>730</v>
      </c>
      <c r="B980" s="47" t="s">
        <v>180</v>
      </c>
      <c r="C980" s="43" t="s">
        <v>4089</v>
      </c>
      <c r="D980" s="44"/>
      <c r="E980" s="47"/>
      <c r="F980" s="46">
        <v>3180</v>
      </c>
      <c r="G980" s="797" t="str">
        <f t="shared" si="33"/>
        <v>NA</v>
      </c>
      <c r="H980" s="797" t="str">
        <f t="shared" si="33"/>
        <v>NA</v>
      </c>
      <c r="I980" s="797" t="str">
        <f t="shared" si="33"/>
        <v>NA</v>
      </c>
      <c r="J980" s="797" t="str">
        <f t="shared" si="33"/>
        <v>NA</v>
      </c>
      <c r="K980" s="797" t="str">
        <f t="shared" si="33"/>
        <v>NA</v>
      </c>
      <c r="L980" s="797" t="str">
        <f t="shared" si="33"/>
        <v>NA</v>
      </c>
      <c r="M980" s="797" t="str">
        <f t="shared" si="32"/>
        <v>NA</v>
      </c>
      <c r="N980" s="797" t="b">
        <v>1</v>
      </c>
    </row>
    <row r="981" spans="1:14" s="5" customFormat="1" ht="25.5" x14ac:dyDescent="0.25">
      <c r="A981" s="41" t="s">
        <v>5822</v>
      </c>
      <c r="B981" s="47" t="s">
        <v>5823</v>
      </c>
      <c r="C981" s="43" t="s">
        <v>7958</v>
      </c>
      <c r="D981" s="44"/>
      <c r="E981" s="47"/>
      <c r="F981" s="46">
        <v>3228</v>
      </c>
      <c r="G981" s="797">
        <f t="shared" si="33"/>
        <v>1110</v>
      </c>
      <c r="H981" s="797">
        <f t="shared" si="33"/>
        <v>1110</v>
      </c>
      <c r="I981" s="797">
        <f t="shared" si="33"/>
        <v>1459</v>
      </c>
      <c r="J981" s="797">
        <f t="shared" si="33"/>
        <v>1014</v>
      </c>
      <c r="K981" s="797">
        <f t="shared" si="33"/>
        <v>1611</v>
      </c>
      <c r="L981" s="797">
        <f t="shared" si="33"/>
        <v>1388</v>
      </c>
      <c r="M981" s="797">
        <f t="shared" si="32"/>
        <v>1559</v>
      </c>
      <c r="N981" s="797" t="b">
        <v>0</v>
      </c>
    </row>
    <row r="982" spans="1:14" s="5" customFormat="1" ht="25.5" x14ac:dyDescent="0.25">
      <c r="A982" s="41" t="s">
        <v>5429</v>
      </c>
      <c r="B982" s="47" t="s">
        <v>182</v>
      </c>
      <c r="C982" s="43" t="s">
        <v>4090</v>
      </c>
      <c r="D982" s="44"/>
      <c r="E982" s="47"/>
      <c r="F982" s="46">
        <v>1591</v>
      </c>
      <c r="G982" s="797">
        <f t="shared" si="33"/>
        <v>547</v>
      </c>
      <c r="H982" s="797">
        <f t="shared" si="33"/>
        <v>547</v>
      </c>
      <c r="I982" s="797">
        <f t="shared" si="33"/>
        <v>719</v>
      </c>
      <c r="J982" s="797">
        <f t="shared" si="33"/>
        <v>500</v>
      </c>
      <c r="K982" s="797">
        <f t="shared" si="33"/>
        <v>794</v>
      </c>
      <c r="L982" s="797">
        <f t="shared" si="33"/>
        <v>684</v>
      </c>
      <c r="M982" s="797">
        <f t="shared" si="32"/>
        <v>768</v>
      </c>
      <c r="N982" s="797" t="b">
        <v>0</v>
      </c>
    </row>
    <row r="983" spans="1:14" s="5" customFormat="1" ht="38.25" x14ac:dyDescent="0.25">
      <c r="A983" s="41" t="s">
        <v>5825</v>
      </c>
      <c r="B983" s="47" t="s">
        <v>5826</v>
      </c>
      <c r="C983" s="43" t="s">
        <v>7959</v>
      </c>
      <c r="D983" s="44"/>
      <c r="E983" s="47"/>
      <c r="F983" s="46">
        <v>1639</v>
      </c>
      <c r="G983" s="797" t="str">
        <f t="shared" si="33"/>
        <v>NA</v>
      </c>
      <c r="H983" s="797" t="str">
        <f t="shared" si="33"/>
        <v>NA</v>
      </c>
      <c r="I983" s="797" t="str">
        <f t="shared" si="33"/>
        <v>NA</v>
      </c>
      <c r="J983" s="797" t="str">
        <f t="shared" ref="J983:M1046" si="34">IF($N983,"NA",IF(ISNUMBER($F983),ROUND(($F983*J$5),0),""))</f>
        <v>NA</v>
      </c>
      <c r="K983" s="797" t="str">
        <f t="shared" si="34"/>
        <v>NA</v>
      </c>
      <c r="L983" s="797" t="str">
        <f t="shared" si="34"/>
        <v>NA</v>
      </c>
      <c r="M983" s="797" t="str">
        <f t="shared" si="32"/>
        <v>NA</v>
      </c>
      <c r="N983" s="797" t="b">
        <v>1</v>
      </c>
    </row>
    <row r="984" spans="1:14" s="5" customFormat="1" ht="25.5" x14ac:dyDescent="0.25">
      <c r="A984" s="41" t="s">
        <v>733</v>
      </c>
      <c r="B984" s="47" t="s">
        <v>184</v>
      </c>
      <c r="C984" s="43" t="s">
        <v>4091</v>
      </c>
      <c r="D984" s="44"/>
      <c r="E984" s="47"/>
      <c r="F984" s="46">
        <v>4287</v>
      </c>
      <c r="G984" s="797" t="str">
        <f t="shared" ref="G984:M1047" si="35">IF($N984,"NA",IF(ISNUMBER($F984),ROUND(($F984*G$5),0),""))</f>
        <v>NA</v>
      </c>
      <c r="H984" s="797" t="str">
        <f t="shared" si="35"/>
        <v>NA</v>
      </c>
      <c r="I984" s="797" t="str">
        <f t="shared" si="35"/>
        <v>NA</v>
      </c>
      <c r="J984" s="797" t="str">
        <f t="shared" si="34"/>
        <v>NA</v>
      </c>
      <c r="K984" s="797" t="str">
        <f t="shared" si="34"/>
        <v>NA</v>
      </c>
      <c r="L984" s="797" t="str">
        <f t="shared" si="34"/>
        <v>NA</v>
      </c>
      <c r="M984" s="797" t="str">
        <f t="shared" si="32"/>
        <v>NA</v>
      </c>
      <c r="N984" s="797" t="b">
        <v>1</v>
      </c>
    </row>
    <row r="985" spans="1:14" s="5" customFormat="1" ht="26.25" thickBot="1" x14ac:dyDescent="0.3">
      <c r="A985" s="48" t="s">
        <v>7884</v>
      </c>
      <c r="B985" s="62" t="s">
        <v>5828</v>
      </c>
      <c r="C985" s="50" t="s">
        <v>7960</v>
      </c>
      <c r="D985" s="51"/>
      <c r="E985" s="62"/>
      <c r="F985" s="53">
        <v>4335</v>
      </c>
      <c r="G985" s="797">
        <f t="shared" si="35"/>
        <v>1491</v>
      </c>
      <c r="H985" s="797">
        <f t="shared" si="35"/>
        <v>1491</v>
      </c>
      <c r="I985" s="797">
        <f t="shared" si="35"/>
        <v>1959</v>
      </c>
      <c r="J985" s="797">
        <f t="shared" si="34"/>
        <v>1361</v>
      </c>
      <c r="K985" s="797">
        <f t="shared" si="34"/>
        <v>2163</v>
      </c>
      <c r="L985" s="797">
        <f t="shared" si="34"/>
        <v>1864</v>
      </c>
      <c r="M985" s="797">
        <f t="shared" si="32"/>
        <v>2094</v>
      </c>
      <c r="N985" s="797" t="b">
        <v>0</v>
      </c>
    </row>
    <row r="986" spans="1:14" s="5" customFormat="1" x14ac:dyDescent="0.25">
      <c r="A986" s="69"/>
      <c r="B986" s="42"/>
      <c r="C986" s="43"/>
      <c r="D986" s="44"/>
      <c r="E986" s="47"/>
      <c r="F986" s="10" t="s">
        <v>5249</v>
      </c>
      <c r="G986" s="797" t="str">
        <f t="shared" si="35"/>
        <v/>
      </c>
      <c r="H986" s="797" t="str">
        <f t="shared" si="35"/>
        <v/>
      </c>
      <c r="I986" s="797" t="str">
        <f t="shared" si="35"/>
        <v/>
      </c>
      <c r="J986" s="797" t="str">
        <f t="shared" si="34"/>
        <v/>
      </c>
      <c r="K986" s="797" t="str">
        <f t="shared" si="34"/>
        <v/>
      </c>
      <c r="L986" s="797" t="str">
        <f t="shared" si="34"/>
        <v/>
      </c>
      <c r="M986" s="797" t="str">
        <f t="shared" si="32"/>
        <v/>
      </c>
      <c r="N986" s="797" t="b">
        <v>0</v>
      </c>
    </row>
    <row r="987" spans="1:14" s="5" customFormat="1" ht="15.75" thickBot="1" x14ac:dyDescent="0.3">
      <c r="A987" s="99" t="s">
        <v>4092</v>
      </c>
      <c r="B987" s="55"/>
      <c r="C987" s="56"/>
      <c r="D987" s="57"/>
      <c r="E987" s="58"/>
      <c r="F987" s="59" t="s">
        <v>5249</v>
      </c>
      <c r="G987" s="797" t="str">
        <f t="shared" si="35"/>
        <v/>
      </c>
      <c r="H987" s="797" t="str">
        <f t="shared" si="35"/>
        <v/>
      </c>
      <c r="I987" s="797" t="str">
        <f t="shared" si="35"/>
        <v/>
      </c>
      <c r="J987" s="797" t="str">
        <f t="shared" si="34"/>
        <v/>
      </c>
      <c r="K987" s="797" t="str">
        <f t="shared" si="34"/>
        <v/>
      </c>
      <c r="L987" s="797" t="str">
        <f t="shared" si="34"/>
        <v/>
      </c>
      <c r="M987" s="797" t="str">
        <f t="shared" si="32"/>
        <v/>
      </c>
      <c r="N987" s="797" t="b">
        <v>0</v>
      </c>
    </row>
    <row r="988" spans="1:14" s="5" customFormat="1" ht="25.5" x14ac:dyDescent="0.25">
      <c r="A988" s="100" t="s">
        <v>4093</v>
      </c>
      <c r="B988" s="61" t="s">
        <v>980</v>
      </c>
      <c r="C988" s="94" t="s">
        <v>4094</v>
      </c>
      <c r="D988" s="60"/>
      <c r="E988" s="61"/>
      <c r="F988" s="95">
        <v>1999</v>
      </c>
      <c r="G988" s="797">
        <f t="shared" si="35"/>
        <v>688</v>
      </c>
      <c r="H988" s="797">
        <f t="shared" si="35"/>
        <v>688</v>
      </c>
      <c r="I988" s="797">
        <f t="shared" si="35"/>
        <v>904</v>
      </c>
      <c r="J988" s="797">
        <f t="shared" si="34"/>
        <v>628</v>
      </c>
      <c r="K988" s="797">
        <f t="shared" si="34"/>
        <v>998</v>
      </c>
      <c r="L988" s="797">
        <f t="shared" si="34"/>
        <v>860</v>
      </c>
      <c r="M988" s="797">
        <f t="shared" si="32"/>
        <v>966</v>
      </c>
      <c r="N988" s="797" t="b">
        <v>0</v>
      </c>
    </row>
    <row r="989" spans="1:14" s="5" customFormat="1" ht="25.5" x14ac:dyDescent="0.25">
      <c r="A989" s="41" t="s">
        <v>164</v>
      </c>
      <c r="B989" s="47" t="s">
        <v>165</v>
      </c>
      <c r="C989" s="43" t="s">
        <v>4095</v>
      </c>
      <c r="D989" s="44"/>
      <c r="E989" s="47"/>
      <c r="F989" s="46">
        <v>4882</v>
      </c>
      <c r="G989" s="797" t="str">
        <f t="shared" si="35"/>
        <v>NA</v>
      </c>
      <c r="H989" s="797" t="str">
        <f t="shared" si="35"/>
        <v>NA</v>
      </c>
      <c r="I989" s="797" t="str">
        <f t="shared" si="35"/>
        <v>NA</v>
      </c>
      <c r="J989" s="797" t="str">
        <f t="shared" si="34"/>
        <v>NA</v>
      </c>
      <c r="K989" s="797" t="str">
        <f t="shared" si="34"/>
        <v>NA</v>
      </c>
      <c r="L989" s="797" t="str">
        <f t="shared" si="34"/>
        <v>NA</v>
      </c>
      <c r="M989" s="797" t="str">
        <f t="shared" si="32"/>
        <v>NA</v>
      </c>
      <c r="N989" s="797" t="b">
        <v>1</v>
      </c>
    </row>
    <row r="990" spans="1:14" s="5" customFormat="1" ht="25.5" x14ac:dyDescent="0.25">
      <c r="A990" s="41" t="s">
        <v>166</v>
      </c>
      <c r="B990" s="47" t="s">
        <v>167</v>
      </c>
      <c r="C990" s="43" t="s">
        <v>4096</v>
      </c>
      <c r="D990" s="44"/>
      <c r="E990" s="47"/>
      <c r="F990" s="46">
        <v>7445</v>
      </c>
      <c r="G990" s="797" t="str">
        <f t="shared" si="35"/>
        <v>NA</v>
      </c>
      <c r="H990" s="797" t="str">
        <f t="shared" si="35"/>
        <v>NA</v>
      </c>
      <c r="I990" s="797" t="str">
        <f t="shared" si="35"/>
        <v>NA</v>
      </c>
      <c r="J990" s="797" t="str">
        <f t="shared" si="34"/>
        <v>NA</v>
      </c>
      <c r="K990" s="797" t="str">
        <f t="shared" si="34"/>
        <v>NA</v>
      </c>
      <c r="L990" s="797" t="str">
        <f t="shared" si="34"/>
        <v>NA</v>
      </c>
      <c r="M990" s="797" t="str">
        <f t="shared" si="32"/>
        <v>NA</v>
      </c>
      <c r="N990" s="797" t="b">
        <v>1</v>
      </c>
    </row>
    <row r="991" spans="1:14" s="5" customFormat="1" ht="25.5" x14ac:dyDescent="0.25">
      <c r="A991" s="41" t="s">
        <v>168</v>
      </c>
      <c r="B991" s="47" t="s">
        <v>169</v>
      </c>
      <c r="C991" s="43" t="s">
        <v>4097</v>
      </c>
      <c r="D991" s="44"/>
      <c r="E991" s="47"/>
      <c r="F991" s="46">
        <v>8975</v>
      </c>
      <c r="G991" s="797" t="str">
        <f t="shared" si="35"/>
        <v>NA</v>
      </c>
      <c r="H991" s="797" t="str">
        <f t="shared" si="35"/>
        <v>NA</v>
      </c>
      <c r="I991" s="797" t="str">
        <f t="shared" si="35"/>
        <v>NA</v>
      </c>
      <c r="J991" s="797" t="str">
        <f t="shared" si="34"/>
        <v>NA</v>
      </c>
      <c r="K991" s="797" t="str">
        <f t="shared" si="34"/>
        <v>NA</v>
      </c>
      <c r="L991" s="797" t="str">
        <f t="shared" si="34"/>
        <v>NA</v>
      </c>
      <c r="M991" s="797" t="str">
        <f t="shared" si="32"/>
        <v>NA</v>
      </c>
      <c r="N991" s="797" t="b">
        <v>1</v>
      </c>
    </row>
    <row r="992" spans="1:14" s="5" customFormat="1" ht="25.5" x14ac:dyDescent="0.25">
      <c r="A992" s="41" t="s">
        <v>225</v>
      </c>
      <c r="B992" s="47" t="s">
        <v>226</v>
      </c>
      <c r="C992" s="43" t="s">
        <v>4098</v>
      </c>
      <c r="D992" s="44"/>
      <c r="E992" s="47"/>
      <c r="F992" s="46">
        <v>14079</v>
      </c>
      <c r="G992" s="797" t="str">
        <f t="shared" si="35"/>
        <v>NA</v>
      </c>
      <c r="H992" s="797" t="str">
        <f t="shared" si="35"/>
        <v>NA</v>
      </c>
      <c r="I992" s="797" t="str">
        <f t="shared" si="35"/>
        <v>NA</v>
      </c>
      <c r="J992" s="797" t="str">
        <f t="shared" si="34"/>
        <v>NA</v>
      </c>
      <c r="K992" s="797" t="str">
        <f t="shared" si="34"/>
        <v>NA</v>
      </c>
      <c r="L992" s="797" t="str">
        <f t="shared" si="34"/>
        <v>NA</v>
      </c>
      <c r="M992" s="797" t="str">
        <f t="shared" si="32"/>
        <v>NA</v>
      </c>
      <c r="N992" s="797" t="b">
        <v>1</v>
      </c>
    </row>
    <row r="993" spans="1:14" s="5" customFormat="1" ht="25.5" x14ac:dyDescent="0.25">
      <c r="A993" s="41" t="s">
        <v>227</v>
      </c>
      <c r="B993" s="47" t="s">
        <v>228</v>
      </c>
      <c r="C993" s="43" t="s">
        <v>4099</v>
      </c>
      <c r="D993" s="44"/>
      <c r="E993" s="47"/>
      <c r="F993" s="46">
        <v>15610</v>
      </c>
      <c r="G993" s="797">
        <f t="shared" si="35"/>
        <v>5370</v>
      </c>
      <c r="H993" s="797">
        <f t="shared" si="35"/>
        <v>5370</v>
      </c>
      <c r="I993" s="797">
        <f t="shared" si="35"/>
        <v>7056</v>
      </c>
      <c r="J993" s="797">
        <f t="shared" si="34"/>
        <v>4902</v>
      </c>
      <c r="K993" s="797">
        <f t="shared" si="34"/>
        <v>7789</v>
      </c>
      <c r="L993" s="797">
        <f t="shared" si="34"/>
        <v>6712</v>
      </c>
      <c r="M993" s="797">
        <f t="shared" si="32"/>
        <v>7540</v>
      </c>
      <c r="N993" s="797" t="b">
        <v>0</v>
      </c>
    </row>
    <row r="994" spans="1:14" s="5" customFormat="1" ht="25.5" x14ac:dyDescent="0.25">
      <c r="A994" s="41" t="s">
        <v>5428</v>
      </c>
      <c r="B994" s="47" t="s">
        <v>178</v>
      </c>
      <c r="C994" s="43" t="s">
        <v>4100</v>
      </c>
      <c r="D994" s="44"/>
      <c r="E994" s="47"/>
      <c r="F994" s="46">
        <v>4094</v>
      </c>
      <c r="G994" s="797">
        <f t="shared" si="35"/>
        <v>1408</v>
      </c>
      <c r="H994" s="797">
        <f t="shared" si="35"/>
        <v>1408</v>
      </c>
      <c r="I994" s="797">
        <f t="shared" si="35"/>
        <v>1850</v>
      </c>
      <c r="J994" s="797">
        <f t="shared" si="34"/>
        <v>1286</v>
      </c>
      <c r="K994" s="797">
        <f t="shared" si="34"/>
        <v>2043</v>
      </c>
      <c r="L994" s="797">
        <f t="shared" si="34"/>
        <v>1760</v>
      </c>
      <c r="M994" s="797">
        <f t="shared" si="32"/>
        <v>1977</v>
      </c>
      <c r="N994" s="797" t="b">
        <v>0</v>
      </c>
    </row>
    <row r="995" spans="1:14" s="5" customFormat="1" ht="38.25" x14ac:dyDescent="0.25">
      <c r="A995" s="41" t="s">
        <v>5820</v>
      </c>
      <c r="B995" s="47" t="s">
        <v>4000</v>
      </c>
      <c r="C995" s="43" t="s">
        <v>7961</v>
      </c>
      <c r="D995" s="44"/>
      <c r="E995" s="47"/>
      <c r="F995" s="46">
        <v>4142</v>
      </c>
      <c r="G995" s="797" t="str">
        <f t="shared" si="35"/>
        <v>NA</v>
      </c>
      <c r="H995" s="797" t="str">
        <f t="shared" si="35"/>
        <v>NA</v>
      </c>
      <c r="I995" s="797" t="str">
        <f t="shared" si="35"/>
        <v>NA</v>
      </c>
      <c r="J995" s="797" t="str">
        <f t="shared" si="34"/>
        <v>NA</v>
      </c>
      <c r="K995" s="797" t="str">
        <f t="shared" si="34"/>
        <v>NA</v>
      </c>
      <c r="L995" s="797" t="str">
        <f t="shared" si="34"/>
        <v>NA</v>
      </c>
      <c r="M995" s="797" t="str">
        <f t="shared" si="32"/>
        <v>NA</v>
      </c>
      <c r="N995" s="797" t="b">
        <v>1</v>
      </c>
    </row>
    <row r="996" spans="1:14" s="5" customFormat="1" ht="25.5" x14ac:dyDescent="0.25">
      <c r="A996" s="41" t="s">
        <v>730</v>
      </c>
      <c r="B996" s="47" t="s">
        <v>180</v>
      </c>
      <c r="C996" s="43" t="s">
        <v>4101</v>
      </c>
      <c r="D996" s="44"/>
      <c r="E996" s="47"/>
      <c r="F996" s="46">
        <v>12350</v>
      </c>
      <c r="G996" s="797" t="str">
        <f t="shared" si="35"/>
        <v>NA</v>
      </c>
      <c r="H996" s="797" t="str">
        <f t="shared" si="35"/>
        <v>NA</v>
      </c>
      <c r="I996" s="797" t="str">
        <f t="shared" si="35"/>
        <v>NA</v>
      </c>
      <c r="J996" s="797" t="str">
        <f t="shared" si="34"/>
        <v>NA</v>
      </c>
      <c r="K996" s="797" t="str">
        <f t="shared" si="34"/>
        <v>NA</v>
      </c>
      <c r="L996" s="797" t="str">
        <f t="shared" si="34"/>
        <v>NA</v>
      </c>
      <c r="M996" s="797" t="str">
        <f t="shared" si="32"/>
        <v>NA</v>
      </c>
      <c r="N996" s="797" t="b">
        <v>1</v>
      </c>
    </row>
    <row r="997" spans="1:14" s="5" customFormat="1" ht="25.5" x14ac:dyDescent="0.25">
      <c r="A997" s="41" t="s">
        <v>5822</v>
      </c>
      <c r="B997" s="47" t="s">
        <v>5823</v>
      </c>
      <c r="C997" s="43" t="s">
        <v>7962</v>
      </c>
      <c r="D997" s="44"/>
      <c r="E997" s="47"/>
      <c r="F997" s="46">
        <v>12398</v>
      </c>
      <c r="G997" s="797">
        <f t="shared" si="35"/>
        <v>4265</v>
      </c>
      <c r="H997" s="797">
        <f t="shared" si="35"/>
        <v>4265</v>
      </c>
      <c r="I997" s="797">
        <f t="shared" si="35"/>
        <v>5604</v>
      </c>
      <c r="J997" s="797">
        <f t="shared" si="34"/>
        <v>3893</v>
      </c>
      <c r="K997" s="797">
        <f t="shared" si="34"/>
        <v>6187</v>
      </c>
      <c r="L997" s="797">
        <f t="shared" si="34"/>
        <v>5331</v>
      </c>
      <c r="M997" s="797">
        <f t="shared" si="32"/>
        <v>5988</v>
      </c>
      <c r="N997" s="797" t="b">
        <v>0</v>
      </c>
    </row>
    <row r="998" spans="1:14" s="5" customFormat="1" ht="25.5" x14ac:dyDescent="0.25">
      <c r="A998" s="41" t="s">
        <v>5429</v>
      </c>
      <c r="B998" s="47" t="s">
        <v>182</v>
      </c>
      <c r="C998" s="43" t="s">
        <v>4102</v>
      </c>
      <c r="D998" s="44"/>
      <c r="E998" s="47"/>
      <c r="F998" s="46">
        <v>6189</v>
      </c>
      <c r="G998" s="797">
        <f t="shared" si="35"/>
        <v>2129</v>
      </c>
      <c r="H998" s="797">
        <f t="shared" si="35"/>
        <v>2129</v>
      </c>
      <c r="I998" s="797">
        <f t="shared" si="35"/>
        <v>2797</v>
      </c>
      <c r="J998" s="797">
        <f t="shared" si="34"/>
        <v>1943</v>
      </c>
      <c r="K998" s="797">
        <f t="shared" si="34"/>
        <v>3088</v>
      </c>
      <c r="L998" s="797">
        <f t="shared" si="34"/>
        <v>2661</v>
      </c>
      <c r="M998" s="797">
        <f t="shared" si="32"/>
        <v>2989</v>
      </c>
      <c r="N998" s="797" t="b">
        <v>0</v>
      </c>
    </row>
    <row r="999" spans="1:14" s="5" customFormat="1" ht="38.25" x14ac:dyDescent="0.25">
      <c r="A999" s="41" t="s">
        <v>5825</v>
      </c>
      <c r="B999" s="47" t="s">
        <v>5826</v>
      </c>
      <c r="C999" s="43" t="s">
        <v>7963</v>
      </c>
      <c r="D999" s="44"/>
      <c r="E999" s="47"/>
      <c r="F999" s="46">
        <v>6237</v>
      </c>
      <c r="G999" s="797" t="str">
        <f t="shared" si="35"/>
        <v>NA</v>
      </c>
      <c r="H999" s="797" t="str">
        <f t="shared" si="35"/>
        <v>NA</v>
      </c>
      <c r="I999" s="797" t="str">
        <f t="shared" si="35"/>
        <v>NA</v>
      </c>
      <c r="J999" s="797" t="str">
        <f t="shared" si="34"/>
        <v>NA</v>
      </c>
      <c r="K999" s="797" t="str">
        <f t="shared" si="34"/>
        <v>NA</v>
      </c>
      <c r="L999" s="797" t="str">
        <f t="shared" si="34"/>
        <v>NA</v>
      </c>
      <c r="M999" s="797" t="str">
        <f t="shared" si="32"/>
        <v>NA</v>
      </c>
      <c r="N999" s="797" t="b">
        <v>1</v>
      </c>
    </row>
    <row r="1000" spans="1:14" s="5" customFormat="1" ht="26.25" thickBot="1" x14ac:dyDescent="0.3">
      <c r="A1000" s="48" t="s">
        <v>733</v>
      </c>
      <c r="B1000" s="62" t="s">
        <v>184</v>
      </c>
      <c r="C1000" s="50" t="s">
        <v>4103</v>
      </c>
      <c r="D1000" s="51"/>
      <c r="E1000" s="62"/>
      <c r="F1000" s="53">
        <v>15257</v>
      </c>
      <c r="G1000" s="797" t="str">
        <f t="shared" si="35"/>
        <v>NA</v>
      </c>
      <c r="H1000" s="797" t="str">
        <f t="shared" si="35"/>
        <v>NA</v>
      </c>
      <c r="I1000" s="797" t="str">
        <f t="shared" si="35"/>
        <v>NA</v>
      </c>
      <c r="J1000" s="797" t="str">
        <f t="shared" si="34"/>
        <v>NA</v>
      </c>
      <c r="K1000" s="797" t="str">
        <f t="shared" si="34"/>
        <v>NA</v>
      </c>
      <c r="L1000" s="797" t="str">
        <f t="shared" si="34"/>
        <v>NA</v>
      </c>
      <c r="M1000" s="797" t="str">
        <f t="shared" si="32"/>
        <v>NA</v>
      </c>
      <c r="N1000" s="797" t="b">
        <v>1</v>
      </c>
    </row>
    <row r="1001" spans="1:14" s="5" customFormat="1" ht="25.5" x14ac:dyDescent="0.25">
      <c r="A1001" s="69" t="s">
        <v>7884</v>
      </c>
      <c r="B1001" s="42" t="s">
        <v>5828</v>
      </c>
      <c r="C1001" s="43" t="s">
        <v>7964</v>
      </c>
      <c r="D1001" s="44"/>
      <c r="E1001" s="47"/>
      <c r="F1001" s="10">
        <v>15305</v>
      </c>
      <c r="G1001" s="797">
        <f t="shared" si="35"/>
        <v>5265</v>
      </c>
      <c r="H1001" s="797">
        <f t="shared" si="35"/>
        <v>5265</v>
      </c>
      <c r="I1001" s="797">
        <f t="shared" si="35"/>
        <v>6918</v>
      </c>
      <c r="J1001" s="797">
        <f t="shared" si="34"/>
        <v>4806</v>
      </c>
      <c r="K1001" s="797">
        <f t="shared" si="34"/>
        <v>7637</v>
      </c>
      <c r="L1001" s="797">
        <f t="shared" si="34"/>
        <v>6581</v>
      </c>
      <c r="M1001" s="797">
        <f t="shared" si="32"/>
        <v>7392</v>
      </c>
      <c r="N1001" s="797" t="b">
        <v>0</v>
      </c>
    </row>
    <row r="1002" spans="1:14" s="5" customFormat="1" x14ac:dyDescent="0.25">
      <c r="A1002" s="69"/>
      <c r="B1002" s="42"/>
      <c r="C1002" s="43"/>
      <c r="D1002" s="44"/>
      <c r="E1002" s="47"/>
      <c r="F1002" s="10"/>
      <c r="G1002" s="797" t="str">
        <f t="shared" si="35"/>
        <v/>
      </c>
      <c r="H1002" s="797" t="str">
        <f t="shared" si="35"/>
        <v/>
      </c>
      <c r="I1002" s="797" t="str">
        <f t="shared" si="35"/>
        <v/>
      </c>
      <c r="J1002" s="797" t="str">
        <f t="shared" si="34"/>
        <v/>
      </c>
      <c r="K1002" s="797" t="str">
        <f t="shared" si="34"/>
        <v/>
      </c>
      <c r="L1002" s="797" t="str">
        <f t="shared" si="34"/>
        <v/>
      </c>
      <c r="M1002" s="797" t="str">
        <f t="shared" si="32"/>
        <v/>
      </c>
      <c r="N1002" s="797" t="b">
        <v>0</v>
      </c>
    </row>
    <row r="1003" spans="1:14" s="5" customFormat="1" x14ac:dyDescent="0.25">
      <c r="A1003" s="69"/>
      <c r="B1003" s="42"/>
      <c r="C1003" s="43"/>
      <c r="D1003" s="44"/>
      <c r="E1003" s="47"/>
      <c r="F1003" s="10"/>
      <c r="G1003" s="797" t="str">
        <f t="shared" si="35"/>
        <v/>
      </c>
      <c r="H1003" s="797" t="str">
        <f t="shared" si="35"/>
        <v/>
      </c>
      <c r="I1003" s="797" t="str">
        <f t="shared" si="35"/>
        <v/>
      </c>
      <c r="J1003" s="797" t="str">
        <f t="shared" si="34"/>
        <v/>
      </c>
      <c r="K1003" s="797" t="str">
        <f t="shared" si="34"/>
        <v/>
      </c>
      <c r="L1003" s="797" t="str">
        <f t="shared" si="34"/>
        <v/>
      </c>
      <c r="M1003" s="797" t="str">
        <f t="shared" si="34"/>
        <v/>
      </c>
      <c r="N1003" s="797" t="b">
        <v>0</v>
      </c>
    </row>
    <row r="1004" spans="1:14" s="5" customFormat="1" ht="15.75" thickBot="1" x14ac:dyDescent="0.3">
      <c r="A1004" s="69"/>
      <c r="B1004" s="42"/>
      <c r="C1004" s="43"/>
      <c r="D1004" s="44"/>
      <c r="E1004" s="47"/>
      <c r="F1004" s="10"/>
      <c r="G1004" s="797" t="str">
        <f t="shared" si="35"/>
        <v/>
      </c>
      <c r="H1004" s="797" t="str">
        <f t="shared" si="35"/>
        <v/>
      </c>
      <c r="I1004" s="797" t="str">
        <f t="shared" si="35"/>
        <v/>
      </c>
      <c r="J1004" s="797" t="str">
        <f t="shared" si="34"/>
        <v/>
      </c>
      <c r="K1004" s="797" t="str">
        <f t="shared" si="34"/>
        <v/>
      </c>
      <c r="L1004" s="797" t="str">
        <f t="shared" si="34"/>
        <v/>
      </c>
      <c r="M1004" s="797" t="str">
        <f t="shared" si="34"/>
        <v/>
      </c>
      <c r="N1004" s="797" t="b">
        <v>0</v>
      </c>
    </row>
    <row r="1005" spans="1:14" s="5" customFormat="1" ht="15.75" thickBot="1" x14ac:dyDescent="0.3">
      <c r="A1005" s="75" t="s">
        <v>632</v>
      </c>
      <c r="B1005" s="76"/>
      <c r="C1005" s="28"/>
      <c r="D1005" s="29"/>
      <c r="E1005" s="29"/>
      <c r="F1005" s="78" t="s">
        <v>5249</v>
      </c>
      <c r="G1005" s="797" t="str">
        <f t="shared" si="35"/>
        <v/>
      </c>
      <c r="H1005" s="797" t="str">
        <f t="shared" si="35"/>
        <v/>
      </c>
      <c r="I1005" s="797" t="str">
        <f t="shared" si="35"/>
        <v/>
      </c>
      <c r="J1005" s="797" t="str">
        <f t="shared" si="34"/>
        <v/>
      </c>
      <c r="K1005" s="797" t="str">
        <f t="shared" si="34"/>
        <v/>
      </c>
      <c r="L1005" s="797" t="str">
        <f t="shared" si="34"/>
        <v/>
      </c>
      <c r="M1005" s="797" t="str">
        <f t="shared" si="34"/>
        <v/>
      </c>
      <c r="N1005" s="797" t="b">
        <v>0</v>
      </c>
    </row>
    <row r="1006" spans="1:14" s="5" customFormat="1" ht="26.25" thickBot="1" x14ac:dyDescent="0.3">
      <c r="A1006" s="31" t="s">
        <v>35</v>
      </c>
      <c r="B1006" s="809" t="s">
        <v>36</v>
      </c>
      <c r="C1006" s="806" t="s">
        <v>37</v>
      </c>
      <c r="D1006" s="32" t="s">
        <v>38</v>
      </c>
      <c r="E1006" s="33"/>
      <c r="F1006" s="79" t="s">
        <v>9643</v>
      </c>
      <c r="G1006" s="797" t="str">
        <f t="shared" si="35"/>
        <v/>
      </c>
      <c r="H1006" s="797" t="str">
        <f t="shared" si="35"/>
        <v/>
      </c>
      <c r="I1006" s="797" t="str">
        <f t="shared" si="35"/>
        <v/>
      </c>
      <c r="J1006" s="797" t="str">
        <f t="shared" si="34"/>
        <v/>
      </c>
      <c r="K1006" s="797" t="str">
        <f t="shared" si="34"/>
        <v/>
      </c>
      <c r="L1006" s="797" t="str">
        <f t="shared" si="34"/>
        <v/>
      </c>
      <c r="M1006" s="797" t="str">
        <f t="shared" si="34"/>
        <v/>
      </c>
      <c r="N1006" s="797" t="b">
        <v>0</v>
      </c>
    </row>
    <row r="1007" spans="1:14" s="5" customFormat="1" ht="15.75" thickBot="1" x14ac:dyDescent="0.3">
      <c r="A1007" s="54"/>
      <c r="B1007" s="55"/>
      <c r="C1007" s="56"/>
      <c r="D1007" s="57"/>
      <c r="E1007" s="58"/>
      <c r="F1007" s="59" t="s">
        <v>5249</v>
      </c>
      <c r="G1007" s="797" t="str">
        <f t="shared" si="35"/>
        <v/>
      </c>
      <c r="H1007" s="797" t="str">
        <f t="shared" si="35"/>
        <v/>
      </c>
      <c r="I1007" s="797" t="str">
        <f t="shared" si="35"/>
        <v/>
      </c>
      <c r="J1007" s="797" t="str">
        <f t="shared" si="34"/>
        <v/>
      </c>
      <c r="K1007" s="797" t="str">
        <f t="shared" si="34"/>
        <v/>
      </c>
      <c r="L1007" s="797" t="str">
        <f t="shared" si="34"/>
        <v/>
      </c>
      <c r="M1007" s="797" t="str">
        <f t="shared" si="34"/>
        <v/>
      </c>
      <c r="N1007" s="797" t="b">
        <v>0</v>
      </c>
    </row>
    <row r="1008" spans="1:14" s="5" customFormat="1" x14ac:dyDescent="0.25">
      <c r="A1008" s="35" t="s">
        <v>633</v>
      </c>
      <c r="B1008" s="36" t="s">
        <v>5846</v>
      </c>
      <c r="C1008" s="37" t="s">
        <v>635</v>
      </c>
      <c r="D1008" s="38"/>
      <c r="E1008" s="39"/>
      <c r="F1008" s="40">
        <v>2824.5</v>
      </c>
      <c r="G1008" s="797">
        <f t="shared" si="35"/>
        <v>972</v>
      </c>
      <c r="H1008" s="797">
        <f t="shared" si="35"/>
        <v>972</v>
      </c>
      <c r="I1008" s="797">
        <f t="shared" si="35"/>
        <v>1277</v>
      </c>
      <c r="J1008" s="797">
        <f t="shared" si="34"/>
        <v>887</v>
      </c>
      <c r="K1008" s="797">
        <f t="shared" si="34"/>
        <v>1409</v>
      </c>
      <c r="L1008" s="797">
        <f t="shared" si="34"/>
        <v>1215</v>
      </c>
      <c r="M1008" s="797">
        <f t="shared" si="34"/>
        <v>1364</v>
      </c>
      <c r="N1008" s="797" t="b">
        <v>0</v>
      </c>
    </row>
    <row r="1009" spans="1:14" s="5" customFormat="1" ht="38.25" x14ac:dyDescent="0.25">
      <c r="A1009" s="41" t="s">
        <v>9036</v>
      </c>
      <c r="B1009" s="42" t="s">
        <v>634</v>
      </c>
      <c r="C1009" s="43" t="s">
        <v>635</v>
      </c>
      <c r="D1009" s="44">
        <v>1</v>
      </c>
      <c r="E1009" s="47"/>
      <c r="F1009" s="46" t="s">
        <v>5249</v>
      </c>
      <c r="G1009" s="797" t="str">
        <f t="shared" si="35"/>
        <v/>
      </c>
      <c r="H1009" s="797" t="str">
        <f t="shared" si="35"/>
        <v/>
      </c>
      <c r="I1009" s="797" t="str">
        <f t="shared" si="35"/>
        <v/>
      </c>
      <c r="J1009" s="797" t="str">
        <f t="shared" si="34"/>
        <v/>
      </c>
      <c r="K1009" s="797" t="str">
        <f t="shared" si="34"/>
        <v/>
      </c>
      <c r="L1009" s="797" t="str">
        <f t="shared" si="34"/>
        <v/>
      </c>
      <c r="M1009" s="797" t="str">
        <f t="shared" si="34"/>
        <v/>
      </c>
      <c r="N1009" s="797" t="b">
        <v>0</v>
      </c>
    </row>
    <row r="1010" spans="1:14" s="5" customFormat="1" ht="25.5" x14ac:dyDescent="0.25">
      <c r="A1010" s="41" t="s">
        <v>636</v>
      </c>
      <c r="B1010" s="42" t="s">
        <v>637</v>
      </c>
      <c r="C1010" s="43" t="s">
        <v>638</v>
      </c>
      <c r="D1010" s="44">
        <v>2</v>
      </c>
      <c r="E1010" s="47"/>
      <c r="F1010" s="46" t="s">
        <v>5249</v>
      </c>
      <c r="G1010" s="797" t="str">
        <f t="shared" si="35"/>
        <v/>
      </c>
      <c r="H1010" s="797" t="str">
        <f t="shared" si="35"/>
        <v/>
      </c>
      <c r="I1010" s="797" t="str">
        <f t="shared" si="35"/>
        <v/>
      </c>
      <c r="J1010" s="797" t="str">
        <f t="shared" si="34"/>
        <v/>
      </c>
      <c r="K1010" s="797" t="str">
        <f t="shared" si="34"/>
        <v/>
      </c>
      <c r="L1010" s="797" t="str">
        <f t="shared" si="34"/>
        <v/>
      </c>
      <c r="M1010" s="797" t="str">
        <f t="shared" si="34"/>
        <v/>
      </c>
      <c r="N1010" s="797" t="b">
        <v>0</v>
      </c>
    </row>
    <row r="1011" spans="1:14" s="5" customFormat="1" x14ac:dyDescent="0.25">
      <c r="A1011" s="69" t="s">
        <v>719</v>
      </c>
      <c r="B1011" s="42" t="s">
        <v>720</v>
      </c>
      <c r="C1011" s="43" t="s">
        <v>721</v>
      </c>
      <c r="D1011" s="44">
        <v>1</v>
      </c>
      <c r="E1011" s="47"/>
      <c r="F1011" s="10" t="s">
        <v>5249</v>
      </c>
      <c r="G1011" s="797" t="str">
        <f t="shared" si="35"/>
        <v/>
      </c>
      <c r="H1011" s="797" t="str">
        <f t="shared" si="35"/>
        <v/>
      </c>
      <c r="I1011" s="797" t="str">
        <f t="shared" si="35"/>
        <v/>
      </c>
      <c r="J1011" s="797" t="str">
        <f t="shared" si="34"/>
        <v/>
      </c>
      <c r="K1011" s="797" t="str">
        <f t="shared" si="34"/>
        <v/>
      </c>
      <c r="L1011" s="797" t="str">
        <f t="shared" si="34"/>
        <v/>
      </c>
      <c r="M1011" s="797" t="str">
        <f t="shared" si="34"/>
        <v/>
      </c>
      <c r="N1011" s="797" t="b">
        <v>0</v>
      </c>
    </row>
    <row r="1012" spans="1:14" s="5" customFormat="1" x14ac:dyDescent="0.25">
      <c r="A1012" s="41" t="s">
        <v>52</v>
      </c>
      <c r="B1012" s="119" t="s">
        <v>5455</v>
      </c>
      <c r="C1012" s="43" t="s">
        <v>443</v>
      </c>
      <c r="D1012" s="44">
        <v>1</v>
      </c>
      <c r="E1012" s="47"/>
      <c r="F1012" s="46" t="s">
        <v>5249</v>
      </c>
      <c r="G1012" s="797" t="str">
        <f t="shared" si="35"/>
        <v/>
      </c>
      <c r="H1012" s="797" t="str">
        <f t="shared" si="35"/>
        <v/>
      </c>
      <c r="I1012" s="797" t="str">
        <f t="shared" si="35"/>
        <v/>
      </c>
      <c r="J1012" s="797" t="str">
        <f t="shared" si="34"/>
        <v/>
      </c>
      <c r="K1012" s="797" t="str">
        <f t="shared" si="34"/>
        <v/>
      </c>
      <c r="L1012" s="797" t="str">
        <f t="shared" si="34"/>
        <v/>
      </c>
      <c r="M1012" s="797" t="str">
        <f t="shared" si="34"/>
        <v/>
      </c>
      <c r="N1012" s="797" t="b">
        <v>0</v>
      </c>
    </row>
    <row r="1013" spans="1:14" s="5" customFormat="1" x14ac:dyDescent="0.25">
      <c r="A1013" s="41" t="s">
        <v>524</v>
      </c>
      <c r="B1013" s="42" t="s">
        <v>55</v>
      </c>
      <c r="C1013" s="43" t="s">
        <v>56</v>
      </c>
      <c r="D1013" s="44">
        <v>1</v>
      </c>
      <c r="E1013" s="47"/>
      <c r="F1013" s="46" t="s">
        <v>5249</v>
      </c>
      <c r="G1013" s="797" t="str">
        <f t="shared" si="35"/>
        <v/>
      </c>
      <c r="H1013" s="797" t="str">
        <f t="shared" si="35"/>
        <v/>
      </c>
      <c r="I1013" s="797" t="str">
        <f t="shared" si="35"/>
        <v/>
      </c>
      <c r="J1013" s="797" t="str">
        <f t="shared" si="34"/>
        <v/>
      </c>
      <c r="K1013" s="797" t="str">
        <f t="shared" si="34"/>
        <v/>
      </c>
      <c r="L1013" s="797" t="str">
        <f t="shared" si="34"/>
        <v/>
      </c>
      <c r="M1013" s="797" t="str">
        <f t="shared" si="34"/>
        <v/>
      </c>
      <c r="N1013" s="797" t="b">
        <v>0</v>
      </c>
    </row>
    <row r="1014" spans="1:14" s="5" customFormat="1" ht="15.75" thickBot="1" x14ac:dyDescent="0.3">
      <c r="A1014" s="48" t="s">
        <v>524</v>
      </c>
      <c r="B1014" s="49" t="s">
        <v>5465</v>
      </c>
      <c r="C1014" s="50" t="s">
        <v>5466</v>
      </c>
      <c r="D1014" s="51">
        <v>1</v>
      </c>
      <c r="E1014" s="62"/>
      <c r="F1014" s="53" t="s">
        <v>5249</v>
      </c>
      <c r="G1014" s="797" t="str">
        <f t="shared" si="35"/>
        <v/>
      </c>
      <c r="H1014" s="797" t="str">
        <f t="shared" si="35"/>
        <v/>
      </c>
      <c r="I1014" s="797" t="str">
        <f t="shared" si="35"/>
        <v/>
      </c>
      <c r="J1014" s="797" t="str">
        <f t="shared" si="34"/>
        <v/>
      </c>
      <c r="K1014" s="797" t="str">
        <f t="shared" si="34"/>
        <v/>
      </c>
      <c r="L1014" s="797" t="str">
        <f t="shared" si="34"/>
        <v/>
      </c>
      <c r="M1014" s="797" t="str">
        <f t="shared" si="34"/>
        <v/>
      </c>
      <c r="N1014" s="797" t="b">
        <v>0</v>
      </c>
    </row>
    <row r="1015" spans="1:14" s="5" customFormat="1" ht="15.75" thickBot="1" x14ac:dyDescent="0.3">
      <c r="A1015" s="63"/>
      <c r="B1015" s="64"/>
      <c r="C1015" s="65"/>
      <c r="D1015" s="66"/>
      <c r="E1015" s="102"/>
      <c r="F1015" s="68" t="s">
        <v>5249</v>
      </c>
      <c r="G1015" s="797" t="str">
        <f t="shared" si="35"/>
        <v/>
      </c>
      <c r="H1015" s="797" t="str">
        <f t="shared" si="35"/>
        <v/>
      </c>
      <c r="I1015" s="797" t="str">
        <f t="shared" si="35"/>
        <v/>
      </c>
      <c r="J1015" s="797" t="str">
        <f t="shared" si="34"/>
        <v/>
      </c>
      <c r="K1015" s="797" t="str">
        <f t="shared" si="34"/>
        <v/>
      </c>
      <c r="L1015" s="797" t="str">
        <f t="shared" si="34"/>
        <v/>
      </c>
      <c r="M1015" s="797" t="str">
        <f t="shared" si="34"/>
        <v/>
      </c>
      <c r="N1015" s="797" t="b">
        <v>0</v>
      </c>
    </row>
    <row r="1016" spans="1:14" s="5" customFormat="1" x14ac:dyDescent="0.25">
      <c r="A1016" s="35" t="s">
        <v>639</v>
      </c>
      <c r="B1016" s="36" t="s">
        <v>640</v>
      </c>
      <c r="C1016" s="37" t="s">
        <v>641</v>
      </c>
      <c r="D1016" s="38"/>
      <c r="E1016" s="39"/>
      <c r="F1016" s="40">
        <v>922.95</v>
      </c>
      <c r="G1016" s="797">
        <f t="shared" si="35"/>
        <v>317</v>
      </c>
      <c r="H1016" s="797">
        <f t="shared" si="35"/>
        <v>317</v>
      </c>
      <c r="I1016" s="797">
        <f t="shared" si="35"/>
        <v>417</v>
      </c>
      <c r="J1016" s="797">
        <f t="shared" si="34"/>
        <v>290</v>
      </c>
      <c r="K1016" s="797">
        <f t="shared" si="34"/>
        <v>461</v>
      </c>
      <c r="L1016" s="797">
        <f t="shared" si="34"/>
        <v>397</v>
      </c>
      <c r="M1016" s="797">
        <f t="shared" si="34"/>
        <v>446</v>
      </c>
      <c r="N1016" s="797" t="b">
        <v>0</v>
      </c>
    </row>
    <row r="1017" spans="1:14" s="5" customFormat="1" ht="25.5" x14ac:dyDescent="0.25">
      <c r="A1017" s="41" t="s">
        <v>9037</v>
      </c>
      <c r="B1017" s="42" t="s">
        <v>642</v>
      </c>
      <c r="C1017" s="43" t="s">
        <v>641</v>
      </c>
      <c r="D1017" s="44">
        <v>1</v>
      </c>
      <c r="E1017" s="47"/>
      <c r="F1017" s="46" t="s">
        <v>5249</v>
      </c>
      <c r="G1017" s="797" t="str">
        <f t="shared" si="35"/>
        <v/>
      </c>
      <c r="H1017" s="797" t="str">
        <f t="shared" si="35"/>
        <v/>
      </c>
      <c r="I1017" s="797" t="str">
        <f t="shared" si="35"/>
        <v/>
      </c>
      <c r="J1017" s="797" t="str">
        <f t="shared" si="34"/>
        <v/>
      </c>
      <c r="K1017" s="797" t="str">
        <f t="shared" si="34"/>
        <v/>
      </c>
      <c r="L1017" s="797" t="str">
        <f t="shared" si="34"/>
        <v/>
      </c>
      <c r="M1017" s="797" t="str">
        <f t="shared" si="34"/>
        <v/>
      </c>
      <c r="N1017" s="797" t="b">
        <v>0</v>
      </c>
    </row>
    <row r="1018" spans="1:14" s="5" customFormat="1" ht="51" x14ac:dyDescent="0.25">
      <c r="A1018" s="41" t="s">
        <v>236</v>
      </c>
      <c r="B1018" s="42" t="s">
        <v>643</v>
      </c>
      <c r="C1018" s="43" t="s">
        <v>644</v>
      </c>
      <c r="D1018" s="44">
        <v>1</v>
      </c>
      <c r="E1018" s="47"/>
      <c r="F1018" s="46" t="s">
        <v>5249</v>
      </c>
      <c r="G1018" s="797" t="str">
        <f t="shared" si="35"/>
        <v/>
      </c>
      <c r="H1018" s="797" t="str">
        <f t="shared" si="35"/>
        <v/>
      </c>
      <c r="I1018" s="797" t="str">
        <f t="shared" si="35"/>
        <v/>
      </c>
      <c r="J1018" s="797" t="str">
        <f t="shared" si="34"/>
        <v/>
      </c>
      <c r="K1018" s="797" t="str">
        <f t="shared" si="34"/>
        <v/>
      </c>
      <c r="L1018" s="797" t="str">
        <f t="shared" si="34"/>
        <v/>
      </c>
      <c r="M1018" s="797" t="str">
        <f t="shared" si="34"/>
        <v/>
      </c>
      <c r="N1018" s="797" t="b">
        <v>0</v>
      </c>
    </row>
    <row r="1019" spans="1:14" s="5" customFormat="1" ht="25.5" x14ac:dyDescent="0.25">
      <c r="A1019" s="41" t="s">
        <v>9690</v>
      </c>
      <c r="B1019" s="42" t="s">
        <v>645</v>
      </c>
      <c r="C1019" s="43" t="s">
        <v>646</v>
      </c>
      <c r="D1019" s="44">
        <v>2</v>
      </c>
      <c r="E1019" s="47"/>
      <c r="F1019" s="46" t="s">
        <v>5249</v>
      </c>
      <c r="G1019" s="797" t="str">
        <f t="shared" si="35"/>
        <v/>
      </c>
      <c r="H1019" s="797" t="str">
        <f t="shared" si="35"/>
        <v/>
      </c>
      <c r="I1019" s="797" t="str">
        <f t="shared" si="35"/>
        <v/>
      </c>
      <c r="J1019" s="797" t="str">
        <f t="shared" si="34"/>
        <v/>
      </c>
      <c r="K1019" s="797" t="str">
        <f t="shared" si="34"/>
        <v/>
      </c>
      <c r="L1019" s="797" t="str">
        <f t="shared" si="34"/>
        <v/>
      </c>
      <c r="M1019" s="797" t="str">
        <f t="shared" si="34"/>
        <v/>
      </c>
      <c r="N1019" s="797" t="b">
        <v>0</v>
      </c>
    </row>
    <row r="1020" spans="1:14" s="5" customFormat="1" ht="25.5" x14ac:dyDescent="0.25">
      <c r="A1020" s="41" t="s">
        <v>647</v>
      </c>
      <c r="B1020" s="42" t="s">
        <v>648</v>
      </c>
      <c r="C1020" s="43" t="s">
        <v>649</v>
      </c>
      <c r="D1020" s="44">
        <v>1</v>
      </c>
      <c r="E1020" s="47"/>
      <c r="F1020" s="46" t="s">
        <v>5249</v>
      </c>
      <c r="G1020" s="797" t="str">
        <f t="shared" si="35"/>
        <v/>
      </c>
      <c r="H1020" s="797" t="str">
        <f t="shared" si="35"/>
        <v/>
      </c>
      <c r="I1020" s="797" t="str">
        <f t="shared" si="35"/>
        <v/>
      </c>
      <c r="J1020" s="797" t="str">
        <f t="shared" si="34"/>
        <v/>
      </c>
      <c r="K1020" s="797" t="str">
        <f t="shared" si="34"/>
        <v/>
      </c>
      <c r="L1020" s="797" t="str">
        <f t="shared" si="34"/>
        <v/>
      </c>
      <c r="M1020" s="797" t="str">
        <f t="shared" si="34"/>
        <v/>
      </c>
      <c r="N1020" s="797" t="b">
        <v>0</v>
      </c>
    </row>
    <row r="1021" spans="1:14" s="5" customFormat="1" x14ac:dyDescent="0.25">
      <c r="A1021" s="69" t="s">
        <v>9530</v>
      </c>
      <c r="B1021" s="42" t="s">
        <v>9531</v>
      </c>
      <c r="C1021" s="43" t="s">
        <v>9532</v>
      </c>
      <c r="D1021" s="44">
        <v>1</v>
      </c>
      <c r="E1021" s="47"/>
      <c r="F1021" s="10"/>
      <c r="G1021" s="797" t="str">
        <f t="shared" si="35"/>
        <v/>
      </c>
      <c r="H1021" s="797" t="str">
        <f t="shared" si="35"/>
        <v/>
      </c>
      <c r="I1021" s="797" t="str">
        <f t="shared" si="35"/>
        <v/>
      </c>
      <c r="J1021" s="797" t="str">
        <f t="shared" si="34"/>
        <v/>
      </c>
      <c r="K1021" s="797" t="str">
        <f t="shared" si="34"/>
        <v/>
      </c>
      <c r="L1021" s="797" t="str">
        <f t="shared" si="34"/>
        <v/>
      </c>
      <c r="M1021" s="797" t="str">
        <f t="shared" si="34"/>
        <v/>
      </c>
      <c r="N1021" s="797" t="b">
        <v>0</v>
      </c>
    </row>
    <row r="1022" spans="1:14" s="5" customFormat="1" x14ac:dyDescent="0.25">
      <c r="A1022" s="41" t="s">
        <v>52</v>
      </c>
      <c r="B1022" s="47" t="s">
        <v>52</v>
      </c>
      <c r="C1022" s="43" t="s">
        <v>80</v>
      </c>
      <c r="D1022" s="44">
        <v>1</v>
      </c>
      <c r="E1022" s="47"/>
      <c r="F1022" s="46" t="s">
        <v>5249</v>
      </c>
      <c r="G1022" s="797" t="str">
        <f t="shared" si="35"/>
        <v/>
      </c>
      <c r="H1022" s="797" t="str">
        <f t="shared" si="35"/>
        <v/>
      </c>
      <c r="I1022" s="797" t="str">
        <f t="shared" si="35"/>
        <v/>
      </c>
      <c r="J1022" s="797" t="str">
        <f t="shared" si="34"/>
        <v/>
      </c>
      <c r="K1022" s="797" t="str">
        <f t="shared" si="34"/>
        <v/>
      </c>
      <c r="L1022" s="797" t="str">
        <f t="shared" si="34"/>
        <v/>
      </c>
      <c r="M1022" s="797" t="str">
        <f t="shared" si="34"/>
        <v/>
      </c>
      <c r="N1022" s="797" t="b">
        <v>0</v>
      </c>
    </row>
    <row r="1023" spans="1:14" s="5" customFormat="1" x14ac:dyDescent="0.25">
      <c r="A1023" s="41" t="s">
        <v>81</v>
      </c>
      <c r="B1023" s="42" t="s">
        <v>55</v>
      </c>
      <c r="C1023" s="43" t="s">
        <v>56</v>
      </c>
      <c r="D1023" s="44">
        <v>1</v>
      </c>
      <c r="E1023" s="47"/>
      <c r="F1023" s="46" t="s">
        <v>5249</v>
      </c>
      <c r="G1023" s="797" t="str">
        <f t="shared" si="35"/>
        <v/>
      </c>
      <c r="H1023" s="797" t="str">
        <f t="shared" si="35"/>
        <v/>
      </c>
      <c r="I1023" s="797" t="str">
        <f t="shared" si="35"/>
        <v/>
      </c>
      <c r="J1023" s="797" t="str">
        <f t="shared" si="34"/>
        <v/>
      </c>
      <c r="K1023" s="797" t="str">
        <f t="shared" si="34"/>
        <v/>
      </c>
      <c r="L1023" s="797" t="str">
        <f t="shared" si="34"/>
        <v/>
      </c>
      <c r="M1023" s="797" t="str">
        <f t="shared" si="34"/>
        <v/>
      </c>
      <c r="N1023" s="797" t="b">
        <v>0</v>
      </c>
    </row>
    <row r="1024" spans="1:14" s="5" customFormat="1" ht="15.75" thickBot="1" x14ac:dyDescent="0.3">
      <c r="A1024" s="48" t="s">
        <v>550</v>
      </c>
      <c r="B1024" s="49" t="s">
        <v>5467</v>
      </c>
      <c r="C1024" s="50" t="s">
        <v>5468</v>
      </c>
      <c r="D1024" s="51">
        <v>1</v>
      </c>
      <c r="E1024" s="62"/>
      <c r="F1024" s="53" t="s">
        <v>5249</v>
      </c>
      <c r="G1024" s="797" t="str">
        <f t="shared" si="35"/>
        <v/>
      </c>
      <c r="H1024" s="797" t="str">
        <f t="shared" si="35"/>
        <v/>
      </c>
      <c r="I1024" s="797" t="str">
        <f t="shared" si="35"/>
        <v/>
      </c>
      <c r="J1024" s="797" t="str">
        <f t="shared" si="34"/>
        <v/>
      </c>
      <c r="K1024" s="797" t="str">
        <f t="shared" si="34"/>
        <v/>
      </c>
      <c r="L1024" s="797" t="str">
        <f t="shared" si="34"/>
        <v/>
      </c>
      <c r="M1024" s="797" t="str">
        <f t="shared" si="34"/>
        <v/>
      </c>
      <c r="N1024" s="797" t="b">
        <v>0</v>
      </c>
    </row>
    <row r="1025" spans="1:14" s="5" customFormat="1" ht="15.75" thickBot="1" x14ac:dyDescent="0.3">
      <c r="A1025" s="63"/>
      <c r="B1025" s="64"/>
      <c r="C1025" s="65"/>
      <c r="D1025" s="66"/>
      <c r="E1025" s="102"/>
      <c r="F1025" s="68" t="s">
        <v>5249</v>
      </c>
      <c r="G1025" s="797" t="str">
        <f t="shared" si="35"/>
        <v/>
      </c>
      <c r="H1025" s="797" t="str">
        <f t="shared" si="35"/>
        <v/>
      </c>
      <c r="I1025" s="797" t="str">
        <f t="shared" si="35"/>
        <v/>
      </c>
      <c r="J1025" s="797" t="str">
        <f t="shared" si="34"/>
        <v/>
      </c>
      <c r="K1025" s="797" t="str">
        <f t="shared" si="34"/>
        <v/>
      </c>
      <c r="L1025" s="797" t="str">
        <f t="shared" si="34"/>
        <v/>
      </c>
      <c r="M1025" s="797" t="str">
        <f t="shared" si="34"/>
        <v/>
      </c>
      <c r="N1025" s="797" t="b">
        <v>0</v>
      </c>
    </row>
    <row r="1026" spans="1:14" s="5" customFormat="1" x14ac:dyDescent="0.25">
      <c r="A1026" s="35" t="s">
        <v>650</v>
      </c>
      <c r="B1026" s="36" t="s">
        <v>5847</v>
      </c>
      <c r="C1026" s="37" t="s">
        <v>651</v>
      </c>
      <c r="D1026" s="38"/>
      <c r="E1026" s="39"/>
      <c r="F1026" s="807">
        <v>957.5</v>
      </c>
      <c r="G1026" s="797">
        <f t="shared" si="35"/>
        <v>329</v>
      </c>
      <c r="H1026" s="797">
        <f t="shared" si="35"/>
        <v>329</v>
      </c>
      <c r="I1026" s="797">
        <f t="shared" si="35"/>
        <v>433</v>
      </c>
      <c r="J1026" s="797">
        <f t="shared" si="34"/>
        <v>301</v>
      </c>
      <c r="K1026" s="797">
        <f t="shared" si="34"/>
        <v>478</v>
      </c>
      <c r="L1026" s="797">
        <f t="shared" si="34"/>
        <v>412</v>
      </c>
      <c r="M1026" s="797">
        <f t="shared" si="34"/>
        <v>462</v>
      </c>
      <c r="N1026" s="797" t="b">
        <v>0</v>
      </c>
    </row>
    <row r="1027" spans="1:14" s="5" customFormat="1" ht="25.5" x14ac:dyDescent="0.25">
      <c r="A1027" s="41" t="s">
        <v>9038</v>
      </c>
      <c r="B1027" s="42" t="s">
        <v>652</v>
      </c>
      <c r="C1027" s="43" t="s">
        <v>651</v>
      </c>
      <c r="D1027" s="44">
        <v>1</v>
      </c>
      <c r="E1027" s="47"/>
      <c r="F1027" s="46" t="s">
        <v>5249</v>
      </c>
      <c r="G1027" s="797" t="str">
        <f t="shared" si="35"/>
        <v/>
      </c>
      <c r="H1027" s="797" t="str">
        <f t="shared" si="35"/>
        <v/>
      </c>
      <c r="I1027" s="797" t="str">
        <f t="shared" si="35"/>
        <v/>
      </c>
      <c r="J1027" s="797" t="str">
        <f t="shared" si="34"/>
        <v/>
      </c>
      <c r="K1027" s="797" t="str">
        <f t="shared" si="34"/>
        <v/>
      </c>
      <c r="L1027" s="797" t="str">
        <f t="shared" si="34"/>
        <v/>
      </c>
      <c r="M1027" s="797" t="str">
        <f t="shared" si="34"/>
        <v/>
      </c>
      <c r="N1027" s="797" t="b">
        <v>0</v>
      </c>
    </row>
    <row r="1028" spans="1:14" s="5" customFormat="1" ht="51" x14ac:dyDescent="0.25">
      <c r="A1028" s="41" t="s">
        <v>236</v>
      </c>
      <c r="B1028" s="42" t="s">
        <v>328</v>
      </c>
      <c r="C1028" s="43" t="s">
        <v>329</v>
      </c>
      <c r="D1028" s="44">
        <v>1</v>
      </c>
      <c r="E1028" s="47"/>
      <c r="F1028" s="46" t="s">
        <v>5249</v>
      </c>
      <c r="G1028" s="797" t="str">
        <f t="shared" si="35"/>
        <v/>
      </c>
      <c r="H1028" s="797" t="str">
        <f t="shared" si="35"/>
        <v/>
      </c>
      <c r="I1028" s="797" t="str">
        <f t="shared" si="35"/>
        <v/>
      </c>
      <c r="J1028" s="797" t="str">
        <f t="shared" si="34"/>
        <v/>
      </c>
      <c r="K1028" s="797" t="str">
        <f t="shared" si="34"/>
        <v/>
      </c>
      <c r="L1028" s="797" t="str">
        <f t="shared" si="34"/>
        <v/>
      </c>
      <c r="M1028" s="797" t="str">
        <f t="shared" si="34"/>
        <v/>
      </c>
      <c r="N1028" s="797" t="b">
        <v>0</v>
      </c>
    </row>
    <row r="1029" spans="1:14" s="5" customFormat="1" ht="25.5" x14ac:dyDescent="0.25">
      <c r="A1029" s="41" t="s">
        <v>9691</v>
      </c>
      <c r="B1029" s="42" t="s">
        <v>330</v>
      </c>
      <c r="C1029" s="43" t="s">
        <v>331</v>
      </c>
      <c r="D1029" s="44">
        <v>2</v>
      </c>
      <c r="E1029" s="47"/>
      <c r="F1029" s="46" t="s">
        <v>5249</v>
      </c>
      <c r="G1029" s="797" t="str">
        <f t="shared" si="35"/>
        <v/>
      </c>
      <c r="H1029" s="797" t="str">
        <f t="shared" si="35"/>
        <v/>
      </c>
      <c r="I1029" s="797" t="str">
        <f t="shared" si="35"/>
        <v/>
      </c>
      <c r="J1029" s="797" t="str">
        <f t="shared" si="34"/>
        <v/>
      </c>
      <c r="K1029" s="797" t="str">
        <f t="shared" si="34"/>
        <v/>
      </c>
      <c r="L1029" s="797" t="str">
        <f t="shared" si="34"/>
        <v/>
      </c>
      <c r="M1029" s="797" t="str">
        <f t="shared" si="34"/>
        <v/>
      </c>
      <c r="N1029" s="797" t="b">
        <v>0</v>
      </c>
    </row>
    <row r="1030" spans="1:14" s="5" customFormat="1" x14ac:dyDescent="0.25">
      <c r="A1030" s="41" t="s">
        <v>653</v>
      </c>
      <c r="B1030" s="42" t="s">
        <v>5848</v>
      </c>
      <c r="C1030" s="43" t="s">
        <v>5849</v>
      </c>
      <c r="D1030" s="44">
        <v>1</v>
      </c>
      <c r="E1030" s="47"/>
      <c r="F1030" s="46" t="s">
        <v>5249</v>
      </c>
      <c r="G1030" s="797" t="str">
        <f t="shared" si="35"/>
        <v/>
      </c>
      <c r="H1030" s="797" t="str">
        <f t="shared" si="35"/>
        <v/>
      </c>
      <c r="I1030" s="797" t="str">
        <f t="shared" si="35"/>
        <v/>
      </c>
      <c r="J1030" s="797" t="str">
        <f t="shared" si="34"/>
        <v/>
      </c>
      <c r="K1030" s="797" t="str">
        <f t="shared" si="34"/>
        <v/>
      </c>
      <c r="L1030" s="797" t="str">
        <f t="shared" si="34"/>
        <v/>
      </c>
      <c r="M1030" s="797" t="str">
        <f t="shared" si="34"/>
        <v/>
      </c>
      <c r="N1030" s="797" t="b">
        <v>0</v>
      </c>
    </row>
    <row r="1031" spans="1:14" s="5" customFormat="1" ht="25.5" x14ac:dyDescent="0.25">
      <c r="A1031" s="41" t="s">
        <v>647</v>
      </c>
      <c r="B1031" s="42" t="s">
        <v>648</v>
      </c>
      <c r="C1031" s="43" t="s">
        <v>649</v>
      </c>
      <c r="D1031" s="44">
        <v>1</v>
      </c>
      <c r="E1031" s="47"/>
      <c r="F1031" s="46" t="s">
        <v>5249</v>
      </c>
      <c r="G1031" s="797" t="str">
        <f t="shared" si="35"/>
        <v/>
      </c>
      <c r="H1031" s="797" t="str">
        <f t="shared" si="35"/>
        <v/>
      </c>
      <c r="I1031" s="797" t="str">
        <f t="shared" si="35"/>
        <v/>
      </c>
      <c r="J1031" s="797" t="str">
        <f t="shared" si="34"/>
        <v/>
      </c>
      <c r="K1031" s="797" t="str">
        <f t="shared" si="34"/>
        <v/>
      </c>
      <c r="L1031" s="797" t="str">
        <f t="shared" si="34"/>
        <v/>
      </c>
      <c r="M1031" s="797" t="str">
        <f t="shared" si="34"/>
        <v/>
      </c>
      <c r="N1031" s="797" t="b">
        <v>0</v>
      </c>
    </row>
    <row r="1032" spans="1:14" s="5" customFormat="1" x14ac:dyDescent="0.25">
      <c r="A1032" s="41" t="s">
        <v>655</v>
      </c>
      <c r="B1032" s="42" t="s">
        <v>656</v>
      </c>
      <c r="C1032" s="43" t="s">
        <v>657</v>
      </c>
      <c r="D1032" s="44">
        <v>1</v>
      </c>
      <c r="E1032" s="47"/>
      <c r="F1032" s="46" t="s">
        <v>5249</v>
      </c>
      <c r="G1032" s="797" t="str">
        <f t="shared" si="35"/>
        <v/>
      </c>
      <c r="H1032" s="797" t="str">
        <f t="shared" si="35"/>
        <v/>
      </c>
      <c r="I1032" s="797" t="str">
        <f t="shared" si="35"/>
        <v/>
      </c>
      <c r="J1032" s="797" t="str">
        <f t="shared" si="34"/>
        <v/>
      </c>
      <c r="K1032" s="797" t="str">
        <f t="shared" si="34"/>
        <v/>
      </c>
      <c r="L1032" s="797" t="str">
        <f t="shared" si="34"/>
        <v/>
      </c>
      <c r="M1032" s="797" t="str">
        <f t="shared" si="34"/>
        <v/>
      </c>
      <c r="N1032" s="797" t="b">
        <v>0</v>
      </c>
    </row>
    <row r="1033" spans="1:14" s="5" customFormat="1" x14ac:dyDescent="0.25">
      <c r="A1033" s="41" t="s">
        <v>52</v>
      </c>
      <c r="B1033" s="47" t="s">
        <v>52</v>
      </c>
      <c r="C1033" s="43" t="s">
        <v>80</v>
      </c>
      <c r="D1033" s="44">
        <v>1</v>
      </c>
      <c r="E1033" s="47"/>
      <c r="F1033" s="46" t="s">
        <v>5249</v>
      </c>
      <c r="G1033" s="797" t="str">
        <f t="shared" si="35"/>
        <v/>
      </c>
      <c r="H1033" s="797" t="str">
        <f t="shared" si="35"/>
        <v/>
      </c>
      <c r="I1033" s="797" t="str">
        <f t="shared" si="35"/>
        <v/>
      </c>
      <c r="J1033" s="797" t="str">
        <f t="shared" si="34"/>
        <v/>
      </c>
      <c r="K1033" s="797" t="str">
        <f t="shared" si="34"/>
        <v/>
      </c>
      <c r="L1033" s="797" t="str">
        <f t="shared" si="34"/>
        <v/>
      </c>
      <c r="M1033" s="797" t="str">
        <f t="shared" si="34"/>
        <v/>
      </c>
      <c r="N1033" s="797" t="b">
        <v>0</v>
      </c>
    </row>
    <row r="1034" spans="1:14" s="5" customFormat="1" x14ac:dyDescent="0.25">
      <c r="A1034" s="41" t="s">
        <v>81</v>
      </c>
      <c r="B1034" s="42" t="s">
        <v>55</v>
      </c>
      <c r="C1034" s="43" t="s">
        <v>56</v>
      </c>
      <c r="D1034" s="44">
        <v>1</v>
      </c>
      <c r="E1034" s="47"/>
      <c r="F1034" s="46" t="s">
        <v>5249</v>
      </c>
      <c r="G1034" s="797" t="str">
        <f t="shared" si="35"/>
        <v/>
      </c>
      <c r="H1034" s="797" t="str">
        <f t="shared" si="35"/>
        <v/>
      </c>
      <c r="I1034" s="797" t="str">
        <f t="shared" si="35"/>
        <v/>
      </c>
      <c r="J1034" s="797" t="str">
        <f t="shared" si="34"/>
        <v/>
      </c>
      <c r="K1034" s="797" t="str">
        <f t="shared" si="34"/>
        <v/>
      </c>
      <c r="L1034" s="797" t="str">
        <f t="shared" si="34"/>
        <v/>
      </c>
      <c r="M1034" s="797" t="str">
        <f t="shared" si="34"/>
        <v/>
      </c>
      <c r="N1034" s="797" t="b">
        <v>0</v>
      </c>
    </row>
    <row r="1035" spans="1:14" s="5" customFormat="1" ht="15.75" thickBot="1" x14ac:dyDescent="0.3">
      <c r="A1035" s="48" t="s">
        <v>550</v>
      </c>
      <c r="B1035" s="49" t="s">
        <v>5467</v>
      </c>
      <c r="C1035" s="50" t="s">
        <v>5469</v>
      </c>
      <c r="D1035" s="51">
        <v>1</v>
      </c>
      <c r="E1035" s="62"/>
      <c r="F1035" s="53" t="s">
        <v>5249</v>
      </c>
      <c r="G1035" s="797" t="str">
        <f t="shared" si="35"/>
        <v/>
      </c>
      <c r="H1035" s="797" t="str">
        <f t="shared" si="35"/>
        <v/>
      </c>
      <c r="I1035" s="797" t="str">
        <f t="shared" si="35"/>
        <v/>
      </c>
      <c r="J1035" s="797" t="str">
        <f t="shared" si="34"/>
        <v/>
      </c>
      <c r="K1035" s="797" t="str">
        <f t="shared" si="34"/>
        <v/>
      </c>
      <c r="L1035" s="797" t="str">
        <f t="shared" si="34"/>
        <v/>
      </c>
      <c r="M1035" s="797" t="str">
        <f t="shared" si="34"/>
        <v/>
      </c>
      <c r="N1035" s="797" t="b">
        <v>0</v>
      </c>
    </row>
    <row r="1036" spans="1:14" s="5" customFormat="1" ht="15.75" thickBot="1" x14ac:dyDescent="0.3">
      <c r="A1036" s="63"/>
      <c r="B1036" s="64"/>
      <c r="C1036" s="65"/>
      <c r="D1036" s="66"/>
      <c r="E1036" s="102"/>
      <c r="F1036" s="68" t="s">
        <v>5249</v>
      </c>
      <c r="G1036" s="797" t="str">
        <f t="shared" si="35"/>
        <v/>
      </c>
      <c r="H1036" s="797" t="str">
        <f t="shared" si="35"/>
        <v/>
      </c>
      <c r="I1036" s="797" t="str">
        <f t="shared" si="35"/>
        <v/>
      </c>
      <c r="J1036" s="797" t="str">
        <f t="shared" si="34"/>
        <v/>
      </c>
      <c r="K1036" s="797" t="str">
        <f t="shared" si="34"/>
        <v/>
      </c>
      <c r="L1036" s="797" t="str">
        <f t="shared" si="34"/>
        <v/>
      </c>
      <c r="M1036" s="797" t="str">
        <f t="shared" si="34"/>
        <v/>
      </c>
      <c r="N1036" s="797" t="b">
        <v>0</v>
      </c>
    </row>
    <row r="1037" spans="1:14" s="5" customFormat="1" x14ac:dyDescent="0.25">
      <c r="A1037" s="35" t="s">
        <v>658</v>
      </c>
      <c r="B1037" s="36" t="s">
        <v>659</v>
      </c>
      <c r="C1037" s="37" t="s">
        <v>660</v>
      </c>
      <c r="D1037" s="38"/>
      <c r="E1037" s="39"/>
      <c r="F1037" s="40">
        <v>2837.1</v>
      </c>
      <c r="G1037" s="797">
        <f t="shared" si="35"/>
        <v>976</v>
      </c>
      <c r="H1037" s="797">
        <f t="shared" si="35"/>
        <v>976</v>
      </c>
      <c r="I1037" s="797">
        <f t="shared" si="35"/>
        <v>1282</v>
      </c>
      <c r="J1037" s="797">
        <f t="shared" si="34"/>
        <v>891</v>
      </c>
      <c r="K1037" s="797">
        <f t="shared" si="34"/>
        <v>1416</v>
      </c>
      <c r="L1037" s="797">
        <f t="shared" si="34"/>
        <v>1220</v>
      </c>
      <c r="M1037" s="797">
        <f t="shared" si="34"/>
        <v>1370</v>
      </c>
      <c r="N1037" s="797" t="b">
        <v>0</v>
      </c>
    </row>
    <row r="1038" spans="1:14" s="5" customFormat="1" ht="25.5" x14ac:dyDescent="0.25">
      <c r="A1038" s="41" t="s">
        <v>661</v>
      </c>
      <c r="B1038" s="42" t="s">
        <v>662</v>
      </c>
      <c r="C1038" s="43" t="s">
        <v>660</v>
      </c>
      <c r="D1038" s="44">
        <v>1</v>
      </c>
      <c r="E1038" s="47"/>
      <c r="F1038" s="46" t="s">
        <v>5249</v>
      </c>
      <c r="G1038" s="797" t="str">
        <f t="shared" si="35"/>
        <v/>
      </c>
      <c r="H1038" s="797" t="str">
        <f t="shared" si="35"/>
        <v/>
      </c>
      <c r="I1038" s="797" t="str">
        <f t="shared" si="35"/>
        <v/>
      </c>
      <c r="J1038" s="797" t="str">
        <f t="shared" si="34"/>
        <v/>
      </c>
      <c r="K1038" s="797" t="str">
        <f t="shared" si="34"/>
        <v/>
      </c>
      <c r="L1038" s="797" t="str">
        <f t="shared" si="34"/>
        <v/>
      </c>
      <c r="M1038" s="797" t="str">
        <f t="shared" si="34"/>
        <v/>
      </c>
      <c r="N1038" s="797" t="b">
        <v>0</v>
      </c>
    </row>
    <row r="1039" spans="1:14" s="5" customFormat="1" ht="51" x14ac:dyDescent="0.25">
      <c r="A1039" s="41" t="s">
        <v>663</v>
      </c>
      <c r="B1039" s="42" t="s">
        <v>664</v>
      </c>
      <c r="C1039" s="43" t="s">
        <v>665</v>
      </c>
      <c r="D1039" s="44">
        <v>1</v>
      </c>
      <c r="E1039" s="47"/>
      <c r="F1039" s="46" t="s">
        <v>5249</v>
      </c>
      <c r="G1039" s="797" t="str">
        <f t="shared" si="35"/>
        <v/>
      </c>
      <c r="H1039" s="797" t="str">
        <f t="shared" si="35"/>
        <v/>
      </c>
      <c r="I1039" s="797" t="str">
        <f t="shared" si="35"/>
        <v/>
      </c>
      <c r="J1039" s="797" t="str">
        <f t="shared" si="34"/>
        <v/>
      </c>
      <c r="K1039" s="797" t="str">
        <f t="shared" si="34"/>
        <v/>
      </c>
      <c r="L1039" s="797" t="str">
        <f t="shared" si="34"/>
        <v/>
      </c>
      <c r="M1039" s="797" t="str">
        <f t="shared" si="34"/>
        <v/>
      </c>
      <c r="N1039" s="797" t="b">
        <v>0</v>
      </c>
    </row>
    <row r="1040" spans="1:14" s="5" customFormat="1" ht="51" x14ac:dyDescent="0.25">
      <c r="A1040" s="41" t="s">
        <v>663</v>
      </c>
      <c r="B1040" s="42" t="s">
        <v>664</v>
      </c>
      <c r="C1040" s="43" t="s">
        <v>666</v>
      </c>
      <c r="D1040" s="44">
        <v>1</v>
      </c>
      <c r="E1040" s="47"/>
      <c r="F1040" s="46" t="s">
        <v>5249</v>
      </c>
      <c r="G1040" s="797" t="str">
        <f t="shared" si="35"/>
        <v/>
      </c>
      <c r="H1040" s="797" t="str">
        <f t="shared" si="35"/>
        <v/>
      </c>
      <c r="I1040" s="797" t="str">
        <f t="shared" si="35"/>
        <v/>
      </c>
      <c r="J1040" s="797" t="str">
        <f t="shared" si="34"/>
        <v/>
      </c>
      <c r="K1040" s="797" t="str">
        <f t="shared" si="34"/>
        <v/>
      </c>
      <c r="L1040" s="797" t="str">
        <f t="shared" si="34"/>
        <v/>
      </c>
      <c r="M1040" s="797" t="str">
        <f t="shared" si="34"/>
        <v/>
      </c>
      <c r="N1040" s="797" t="b">
        <v>0</v>
      </c>
    </row>
    <row r="1041" spans="1:14" s="5" customFormat="1" ht="25.5" x14ac:dyDescent="0.25">
      <c r="A1041" s="41" t="s">
        <v>9691</v>
      </c>
      <c r="B1041" s="42" t="s">
        <v>645</v>
      </c>
      <c r="C1041" s="43" t="s">
        <v>646</v>
      </c>
      <c r="D1041" s="44">
        <v>4</v>
      </c>
      <c r="E1041" s="47"/>
      <c r="F1041" s="46" t="s">
        <v>5249</v>
      </c>
      <c r="G1041" s="797" t="str">
        <f t="shared" si="35"/>
        <v/>
      </c>
      <c r="H1041" s="797" t="str">
        <f t="shared" si="35"/>
        <v/>
      </c>
      <c r="I1041" s="797" t="str">
        <f t="shared" si="35"/>
        <v/>
      </c>
      <c r="J1041" s="797" t="str">
        <f t="shared" si="34"/>
        <v/>
      </c>
      <c r="K1041" s="797" t="str">
        <f t="shared" si="34"/>
        <v/>
      </c>
      <c r="L1041" s="797" t="str">
        <f t="shared" si="34"/>
        <v/>
      </c>
      <c r="M1041" s="797" t="str">
        <f t="shared" si="34"/>
        <v/>
      </c>
      <c r="N1041" s="797" t="b">
        <v>0</v>
      </c>
    </row>
    <row r="1042" spans="1:14" s="5" customFormat="1" ht="25.5" x14ac:dyDescent="0.25">
      <c r="A1042" s="41" t="s">
        <v>647</v>
      </c>
      <c r="B1042" s="42" t="s">
        <v>648</v>
      </c>
      <c r="C1042" s="43" t="s">
        <v>649</v>
      </c>
      <c r="D1042" s="44">
        <v>1</v>
      </c>
      <c r="E1042" s="47"/>
      <c r="F1042" s="46" t="s">
        <v>5249</v>
      </c>
      <c r="G1042" s="797" t="str">
        <f t="shared" si="35"/>
        <v/>
      </c>
      <c r="H1042" s="797" t="str">
        <f t="shared" si="35"/>
        <v/>
      </c>
      <c r="I1042" s="797" t="str">
        <f t="shared" si="35"/>
        <v/>
      </c>
      <c r="J1042" s="797" t="str">
        <f t="shared" si="34"/>
        <v/>
      </c>
      <c r="K1042" s="797" t="str">
        <f t="shared" si="34"/>
        <v/>
      </c>
      <c r="L1042" s="797" t="str">
        <f t="shared" si="34"/>
        <v/>
      </c>
      <c r="M1042" s="797" t="str">
        <f t="shared" si="34"/>
        <v/>
      </c>
      <c r="N1042" s="797" t="b">
        <v>0</v>
      </c>
    </row>
    <row r="1043" spans="1:14" s="5" customFormat="1" x14ac:dyDescent="0.25">
      <c r="A1043" s="41" t="s">
        <v>52</v>
      </c>
      <c r="B1043" s="47" t="s">
        <v>52</v>
      </c>
      <c r="C1043" s="43" t="s">
        <v>80</v>
      </c>
      <c r="D1043" s="44">
        <v>1</v>
      </c>
      <c r="E1043" s="47"/>
      <c r="F1043" s="46" t="s">
        <v>5249</v>
      </c>
      <c r="G1043" s="797" t="str">
        <f t="shared" si="35"/>
        <v/>
      </c>
      <c r="H1043" s="797" t="str">
        <f t="shared" si="35"/>
        <v/>
      </c>
      <c r="I1043" s="797" t="str">
        <f t="shared" si="35"/>
        <v/>
      </c>
      <c r="J1043" s="797" t="str">
        <f t="shared" si="34"/>
        <v/>
      </c>
      <c r="K1043" s="797" t="str">
        <f t="shared" si="34"/>
        <v/>
      </c>
      <c r="L1043" s="797" t="str">
        <f t="shared" si="34"/>
        <v/>
      </c>
      <c r="M1043" s="797" t="str">
        <f t="shared" si="34"/>
        <v/>
      </c>
      <c r="N1043" s="797" t="b">
        <v>0</v>
      </c>
    </row>
    <row r="1044" spans="1:14" s="5" customFormat="1" x14ac:dyDescent="0.25">
      <c r="A1044" s="41" t="s">
        <v>81</v>
      </c>
      <c r="B1044" s="42" t="s">
        <v>55</v>
      </c>
      <c r="C1044" s="43" t="s">
        <v>56</v>
      </c>
      <c r="D1044" s="44">
        <v>1</v>
      </c>
      <c r="E1044" s="47"/>
      <c r="F1044" s="46" t="s">
        <v>5249</v>
      </c>
      <c r="G1044" s="797" t="str">
        <f t="shared" si="35"/>
        <v/>
      </c>
      <c r="H1044" s="797" t="str">
        <f t="shared" si="35"/>
        <v/>
      </c>
      <c r="I1044" s="797" t="str">
        <f t="shared" si="35"/>
        <v/>
      </c>
      <c r="J1044" s="797" t="str">
        <f t="shared" si="34"/>
        <v/>
      </c>
      <c r="K1044" s="797" t="str">
        <f t="shared" si="34"/>
        <v/>
      </c>
      <c r="L1044" s="797" t="str">
        <f t="shared" si="34"/>
        <v/>
      </c>
      <c r="M1044" s="797" t="str">
        <f t="shared" si="34"/>
        <v/>
      </c>
      <c r="N1044" s="797" t="b">
        <v>0</v>
      </c>
    </row>
    <row r="1045" spans="1:14" s="5" customFormat="1" ht="15.75" thickBot="1" x14ac:dyDescent="0.3">
      <c r="A1045" s="48" t="s">
        <v>550</v>
      </c>
      <c r="B1045" s="49" t="s">
        <v>5467</v>
      </c>
      <c r="C1045" s="50" t="s">
        <v>5470</v>
      </c>
      <c r="D1045" s="51">
        <v>1</v>
      </c>
      <c r="E1045" s="62"/>
      <c r="F1045" s="53" t="s">
        <v>5249</v>
      </c>
      <c r="G1045" s="797" t="str">
        <f t="shared" si="35"/>
        <v/>
      </c>
      <c r="H1045" s="797" t="str">
        <f t="shared" si="35"/>
        <v/>
      </c>
      <c r="I1045" s="797" t="str">
        <f t="shared" si="35"/>
        <v/>
      </c>
      <c r="J1045" s="797" t="str">
        <f t="shared" si="34"/>
        <v/>
      </c>
      <c r="K1045" s="797" t="str">
        <f t="shared" si="34"/>
        <v/>
      </c>
      <c r="L1045" s="797" t="str">
        <f t="shared" si="34"/>
        <v/>
      </c>
      <c r="M1045" s="797" t="str">
        <f t="shared" si="34"/>
        <v/>
      </c>
      <c r="N1045" s="797" t="b">
        <v>0</v>
      </c>
    </row>
    <row r="1046" spans="1:14" s="5" customFormat="1" ht="15.75" thickBot="1" x14ac:dyDescent="0.3">
      <c r="A1046" s="63"/>
      <c r="B1046" s="64"/>
      <c r="C1046" s="65"/>
      <c r="D1046" s="66"/>
      <c r="E1046" s="102"/>
      <c r="F1046" s="68" t="s">
        <v>5249</v>
      </c>
      <c r="G1046" s="797" t="str">
        <f t="shared" si="35"/>
        <v/>
      </c>
      <c r="H1046" s="797" t="str">
        <f t="shared" si="35"/>
        <v/>
      </c>
      <c r="I1046" s="797" t="str">
        <f t="shared" si="35"/>
        <v/>
      </c>
      <c r="J1046" s="797" t="str">
        <f t="shared" si="34"/>
        <v/>
      </c>
      <c r="K1046" s="797" t="str">
        <f t="shared" si="34"/>
        <v/>
      </c>
      <c r="L1046" s="797" t="str">
        <f t="shared" si="34"/>
        <v/>
      </c>
      <c r="M1046" s="797" t="str">
        <f t="shared" si="34"/>
        <v/>
      </c>
      <c r="N1046" s="797" t="b">
        <v>0</v>
      </c>
    </row>
    <row r="1047" spans="1:14" s="5" customFormat="1" ht="39" thickBot="1" x14ac:dyDescent="0.3">
      <c r="A1047" s="75" t="s">
        <v>667</v>
      </c>
      <c r="B1047" s="76"/>
      <c r="C1047" s="28"/>
      <c r="D1047" s="29"/>
      <c r="E1047" s="29"/>
      <c r="F1047" s="78" t="s">
        <v>5249</v>
      </c>
      <c r="G1047" s="797" t="str">
        <f t="shared" si="35"/>
        <v/>
      </c>
      <c r="H1047" s="797" t="str">
        <f t="shared" si="35"/>
        <v/>
      </c>
      <c r="I1047" s="797" t="str">
        <f t="shared" si="35"/>
        <v/>
      </c>
      <c r="J1047" s="797" t="str">
        <f t="shared" si="35"/>
        <v/>
      </c>
      <c r="K1047" s="797" t="str">
        <f t="shared" si="35"/>
        <v/>
      </c>
      <c r="L1047" s="797" t="str">
        <f t="shared" si="35"/>
        <v/>
      </c>
      <c r="M1047" s="797" t="str">
        <f t="shared" si="35"/>
        <v/>
      </c>
      <c r="N1047" s="797" t="b">
        <v>0</v>
      </c>
    </row>
    <row r="1048" spans="1:14" s="5" customFormat="1" ht="26.25" thickBot="1" x14ac:dyDescent="0.3">
      <c r="A1048" s="31" t="s">
        <v>35</v>
      </c>
      <c r="B1048" s="809" t="s">
        <v>36</v>
      </c>
      <c r="C1048" s="806" t="s">
        <v>37</v>
      </c>
      <c r="D1048" s="32" t="s">
        <v>38</v>
      </c>
      <c r="E1048" s="33"/>
      <c r="F1048" s="79" t="s">
        <v>9643</v>
      </c>
      <c r="G1048" s="797" t="str">
        <f t="shared" ref="G1048:M1084" si="36">IF($N1048,"NA",IF(ISNUMBER($F1048),ROUND(($F1048*G$5),0),""))</f>
        <v/>
      </c>
      <c r="H1048" s="797" t="str">
        <f t="shared" si="36"/>
        <v/>
      </c>
      <c r="I1048" s="797" t="str">
        <f t="shared" si="36"/>
        <v/>
      </c>
      <c r="J1048" s="797" t="str">
        <f t="shared" si="36"/>
        <v/>
      </c>
      <c r="K1048" s="797" t="str">
        <f t="shared" si="36"/>
        <v/>
      </c>
      <c r="L1048" s="797" t="str">
        <f t="shared" si="36"/>
        <v/>
      </c>
      <c r="M1048" s="797" t="str">
        <f t="shared" si="36"/>
        <v/>
      </c>
      <c r="N1048" s="797" t="b">
        <v>0</v>
      </c>
    </row>
    <row r="1049" spans="1:14" s="5" customFormat="1" ht="38.25" x14ac:dyDescent="0.25">
      <c r="A1049" s="69" t="s">
        <v>149</v>
      </c>
      <c r="B1049" s="42"/>
      <c r="C1049" s="43"/>
      <c r="D1049" s="44"/>
      <c r="E1049" s="47"/>
      <c r="F1049" s="10" t="s">
        <v>5249</v>
      </c>
      <c r="G1049" s="797" t="str">
        <f t="shared" si="36"/>
        <v/>
      </c>
      <c r="H1049" s="797" t="str">
        <f t="shared" si="36"/>
        <v/>
      </c>
      <c r="I1049" s="797" t="str">
        <f t="shared" si="36"/>
        <v/>
      </c>
      <c r="J1049" s="797" t="str">
        <f t="shared" si="36"/>
        <v/>
      </c>
      <c r="K1049" s="797" t="str">
        <f t="shared" si="36"/>
        <v/>
      </c>
      <c r="L1049" s="797" t="str">
        <f t="shared" si="36"/>
        <v/>
      </c>
      <c r="M1049" s="797" t="str">
        <f t="shared" si="36"/>
        <v/>
      </c>
      <c r="N1049" s="797" t="b">
        <v>0</v>
      </c>
    </row>
    <row r="1050" spans="1:14" s="5" customFormat="1" x14ac:dyDescent="0.25">
      <c r="A1050" s="69"/>
      <c r="B1050" s="42"/>
      <c r="C1050" s="43"/>
      <c r="D1050" s="44"/>
      <c r="E1050" s="47"/>
      <c r="F1050" s="10" t="s">
        <v>5249</v>
      </c>
      <c r="G1050" s="797" t="str">
        <f t="shared" si="36"/>
        <v/>
      </c>
      <c r="H1050" s="797" t="str">
        <f t="shared" si="36"/>
        <v/>
      </c>
      <c r="I1050" s="797" t="str">
        <f t="shared" si="36"/>
        <v/>
      </c>
      <c r="J1050" s="797" t="str">
        <f t="shared" si="36"/>
        <v/>
      </c>
      <c r="K1050" s="797" t="str">
        <f t="shared" si="36"/>
        <v/>
      </c>
      <c r="L1050" s="797" t="str">
        <f t="shared" si="36"/>
        <v/>
      </c>
      <c r="M1050" s="797" t="str">
        <f t="shared" si="36"/>
        <v/>
      </c>
      <c r="N1050" s="797" t="b">
        <v>0</v>
      </c>
    </row>
    <row r="1051" spans="1:14" s="5" customFormat="1" x14ac:dyDescent="0.25">
      <c r="A1051" s="87" t="s">
        <v>668</v>
      </c>
      <c r="B1051" s="42"/>
      <c r="C1051" s="43"/>
      <c r="D1051" s="44"/>
      <c r="E1051" s="47"/>
      <c r="F1051" s="10" t="s">
        <v>5249</v>
      </c>
      <c r="G1051" s="797" t="str">
        <f t="shared" si="36"/>
        <v/>
      </c>
      <c r="H1051" s="797" t="str">
        <f t="shared" si="36"/>
        <v/>
      </c>
      <c r="I1051" s="797" t="str">
        <f t="shared" si="36"/>
        <v/>
      </c>
      <c r="J1051" s="797" t="str">
        <f t="shared" si="36"/>
        <v/>
      </c>
      <c r="K1051" s="797" t="str">
        <f t="shared" si="36"/>
        <v/>
      </c>
      <c r="L1051" s="797" t="str">
        <f t="shared" si="36"/>
        <v/>
      </c>
      <c r="M1051" s="797" t="str">
        <f t="shared" si="36"/>
        <v/>
      </c>
      <c r="N1051" s="797" t="b">
        <v>0</v>
      </c>
    </row>
    <row r="1052" spans="1:14" s="5" customFormat="1" ht="25.5" x14ac:dyDescent="0.25">
      <c r="A1052" s="69" t="s">
        <v>669</v>
      </c>
      <c r="B1052" s="42" t="s">
        <v>670</v>
      </c>
      <c r="C1052" s="43" t="s">
        <v>671</v>
      </c>
      <c r="D1052" s="44"/>
      <c r="E1052" s="47"/>
      <c r="F1052" s="10">
        <v>112.35</v>
      </c>
      <c r="G1052" s="797">
        <f t="shared" si="36"/>
        <v>39</v>
      </c>
      <c r="H1052" s="797">
        <f t="shared" si="36"/>
        <v>39</v>
      </c>
      <c r="I1052" s="797">
        <f t="shared" si="36"/>
        <v>51</v>
      </c>
      <c r="J1052" s="797">
        <f t="shared" si="36"/>
        <v>35</v>
      </c>
      <c r="K1052" s="797">
        <f t="shared" si="36"/>
        <v>56</v>
      </c>
      <c r="L1052" s="797">
        <f t="shared" si="36"/>
        <v>48</v>
      </c>
      <c r="M1052" s="797">
        <f t="shared" si="36"/>
        <v>54</v>
      </c>
      <c r="N1052" s="797" t="b">
        <v>0</v>
      </c>
    </row>
    <row r="1053" spans="1:14" s="5" customFormat="1" ht="25.5" x14ac:dyDescent="0.25">
      <c r="A1053" s="69" t="s">
        <v>672</v>
      </c>
      <c r="B1053" s="42" t="s">
        <v>673</v>
      </c>
      <c r="C1053" s="43" t="s">
        <v>674</v>
      </c>
      <c r="D1053" s="44"/>
      <c r="E1053" s="47"/>
      <c r="F1053" s="10">
        <v>145.94999999999999</v>
      </c>
      <c r="G1053" s="797">
        <f t="shared" si="36"/>
        <v>50</v>
      </c>
      <c r="H1053" s="797">
        <f t="shared" si="36"/>
        <v>50</v>
      </c>
      <c r="I1053" s="797">
        <f t="shared" si="36"/>
        <v>66</v>
      </c>
      <c r="J1053" s="797">
        <f t="shared" si="36"/>
        <v>46</v>
      </c>
      <c r="K1053" s="797">
        <f t="shared" si="36"/>
        <v>73</v>
      </c>
      <c r="L1053" s="797">
        <f t="shared" si="36"/>
        <v>63</v>
      </c>
      <c r="M1053" s="797">
        <f t="shared" si="36"/>
        <v>70</v>
      </c>
      <c r="N1053" s="797" t="b">
        <v>0</v>
      </c>
    </row>
    <row r="1054" spans="1:14" s="5" customFormat="1" ht="25.5" x14ac:dyDescent="0.25">
      <c r="A1054" s="69" t="s">
        <v>675</v>
      </c>
      <c r="B1054" s="42" t="s">
        <v>648</v>
      </c>
      <c r="C1054" s="43" t="s">
        <v>676</v>
      </c>
      <c r="D1054" s="44"/>
      <c r="E1054" s="47"/>
      <c r="F1054" s="10">
        <v>48.3</v>
      </c>
      <c r="G1054" s="797">
        <f t="shared" si="36"/>
        <v>17</v>
      </c>
      <c r="H1054" s="797">
        <f t="shared" si="36"/>
        <v>17</v>
      </c>
      <c r="I1054" s="797">
        <f t="shared" si="36"/>
        <v>22</v>
      </c>
      <c r="J1054" s="797">
        <f t="shared" si="36"/>
        <v>15</v>
      </c>
      <c r="K1054" s="797">
        <f t="shared" si="36"/>
        <v>24</v>
      </c>
      <c r="L1054" s="797">
        <f t="shared" si="36"/>
        <v>21</v>
      </c>
      <c r="M1054" s="797">
        <f t="shared" si="36"/>
        <v>23</v>
      </c>
      <c r="N1054" s="797" t="b">
        <v>0</v>
      </c>
    </row>
    <row r="1055" spans="1:14" s="5" customFormat="1" x14ac:dyDescent="0.25">
      <c r="A1055" s="87" t="s">
        <v>677</v>
      </c>
      <c r="B1055" s="42"/>
      <c r="C1055" s="43"/>
      <c r="D1055" s="44"/>
      <c r="E1055" s="47"/>
      <c r="F1055" s="10" t="s">
        <v>5249</v>
      </c>
      <c r="G1055" s="797" t="str">
        <f t="shared" si="36"/>
        <v/>
      </c>
      <c r="H1055" s="797" t="str">
        <f t="shared" si="36"/>
        <v/>
      </c>
      <c r="I1055" s="797" t="str">
        <f t="shared" si="36"/>
        <v/>
      </c>
      <c r="J1055" s="797" t="str">
        <f t="shared" si="36"/>
        <v/>
      </c>
      <c r="K1055" s="797" t="str">
        <f t="shared" si="36"/>
        <v/>
      </c>
      <c r="L1055" s="797" t="str">
        <f t="shared" si="36"/>
        <v/>
      </c>
      <c r="M1055" s="797" t="str">
        <f t="shared" si="36"/>
        <v/>
      </c>
      <c r="N1055" s="797" t="b">
        <v>0</v>
      </c>
    </row>
    <row r="1056" spans="1:14" s="5" customFormat="1" ht="25.5" x14ac:dyDescent="0.25">
      <c r="A1056" s="69" t="s">
        <v>678</v>
      </c>
      <c r="B1056" s="42" t="s">
        <v>670</v>
      </c>
      <c r="C1056" s="43" t="s">
        <v>679</v>
      </c>
      <c r="D1056" s="44"/>
      <c r="E1056" s="47"/>
      <c r="F1056" s="10">
        <v>227.85</v>
      </c>
      <c r="G1056" s="797">
        <f t="shared" si="36"/>
        <v>78</v>
      </c>
      <c r="H1056" s="797">
        <f t="shared" si="36"/>
        <v>78</v>
      </c>
      <c r="I1056" s="797">
        <f t="shared" si="36"/>
        <v>103</v>
      </c>
      <c r="J1056" s="797">
        <f t="shared" si="36"/>
        <v>72</v>
      </c>
      <c r="K1056" s="797">
        <f t="shared" si="36"/>
        <v>114</v>
      </c>
      <c r="L1056" s="797">
        <f t="shared" si="36"/>
        <v>98</v>
      </c>
      <c r="M1056" s="797">
        <f t="shared" si="36"/>
        <v>110</v>
      </c>
      <c r="N1056" s="797" t="b">
        <v>0</v>
      </c>
    </row>
    <row r="1057" spans="1:14" s="5" customFormat="1" ht="25.5" x14ac:dyDescent="0.25">
      <c r="A1057" s="69" t="s">
        <v>680</v>
      </c>
      <c r="B1057" s="42" t="s">
        <v>673</v>
      </c>
      <c r="C1057" s="43" t="s">
        <v>681</v>
      </c>
      <c r="D1057" s="44"/>
      <c r="E1057" s="47"/>
      <c r="F1057" s="10">
        <v>261.45</v>
      </c>
      <c r="G1057" s="797">
        <f t="shared" si="36"/>
        <v>90</v>
      </c>
      <c r="H1057" s="797">
        <f t="shared" si="36"/>
        <v>90</v>
      </c>
      <c r="I1057" s="797">
        <f t="shared" si="36"/>
        <v>118</v>
      </c>
      <c r="J1057" s="797">
        <f t="shared" si="36"/>
        <v>82</v>
      </c>
      <c r="K1057" s="797">
        <f t="shared" si="36"/>
        <v>130</v>
      </c>
      <c r="L1057" s="797">
        <f t="shared" si="36"/>
        <v>112</v>
      </c>
      <c r="M1057" s="797">
        <f t="shared" si="36"/>
        <v>126</v>
      </c>
      <c r="N1057" s="797" t="b">
        <v>0</v>
      </c>
    </row>
    <row r="1058" spans="1:14" s="5" customFormat="1" ht="25.5" x14ac:dyDescent="0.25">
      <c r="A1058" s="69" t="s">
        <v>682</v>
      </c>
      <c r="B1058" s="42" t="s">
        <v>648</v>
      </c>
      <c r="C1058" s="43" t="s">
        <v>649</v>
      </c>
      <c r="D1058" s="44"/>
      <c r="E1058" s="47"/>
      <c r="F1058" s="10">
        <v>163.80000000000001</v>
      </c>
      <c r="G1058" s="797">
        <f t="shared" si="36"/>
        <v>56</v>
      </c>
      <c r="H1058" s="797">
        <f t="shared" si="36"/>
        <v>56</v>
      </c>
      <c r="I1058" s="797">
        <f t="shared" si="36"/>
        <v>74</v>
      </c>
      <c r="J1058" s="797">
        <f t="shared" si="36"/>
        <v>51</v>
      </c>
      <c r="K1058" s="797">
        <f t="shared" si="36"/>
        <v>82</v>
      </c>
      <c r="L1058" s="797">
        <f t="shared" si="36"/>
        <v>70</v>
      </c>
      <c r="M1058" s="797">
        <f t="shared" si="36"/>
        <v>79</v>
      </c>
      <c r="N1058" s="797" t="b">
        <v>0</v>
      </c>
    </row>
    <row r="1059" spans="1:14" s="5" customFormat="1" x14ac:dyDescent="0.25">
      <c r="A1059" s="69" t="s">
        <v>683</v>
      </c>
      <c r="B1059" s="42"/>
      <c r="C1059" s="43"/>
      <c r="D1059" s="44"/>
      <c r="E1059" s="47"/>
      <c r="F1059" s="10" t="s">
        <v>5249</v>
      </c>
      <c r="G1059" s="797" t="str">
        <f t="shared" si="36"/>
        <v/>
      </c>
      <c r="H1059" s="797" t="str">
        <f t="shared" si="36"/>
        <v/>
      </c>
      <c r="I1059" s="797" t="str">
        <f t="shared" si="36"/>
        <v/>
      </c>
      <c r="J1059" s="797" t="str">
        <f t="shared" si="36"/>
        <v/>
      </c>
      <c r="K1059" s="797" t="str">
        <f t="shared" si="36"/>
        <v/>
      </c>
      <c r="L1059" s="797" t="str">
        <f t="shared" si="36"/>
        <v/>
      </c>
      <c r="M1059" s="797" t="str">
        <f t="shared" si="36"/>
        <v/>
      </c>
      <c r="N1059" s="797" t="b">
        <v>0</v>
      </c>
    </row>
    <row r="1060" spans="1:14" s="5" customFormat="1" ht="25.5" x14ac:dyDescent="0.25">
      <c r="A1060" s="69" t="s">
        <v>684</v>
      </c>
      <c r="B1060" s="42" t="s">
        <v>685</v>
      </c>
      <c r="C1060" s="43" t="s">
        <v>686</v>
      </c>
      <c r="D1060" s="44"/>
      <c r="E1060" s="47"/>
      <c r="F1060" s="10">
        <v>59.85</v>
      </c>
      <c r="G1060" s="797">
        <f t="shared" si="36"/>
        <v>21</v>
      </c>
      <c r="H1060" s="797">
        <f t="shared" si="36"/>
        <v>21</v>
      </c>
      <c r="I1060" s="797">
        <f t="shared" si="36"/>
        <v>27</v>
      </c>
      <c r="J1060" s="797">
        <f t="shared" si="36"/>
        <v>19</v>
      </c>
      <c r="K1060" s="797">
        <f t="shared" si="36"/>
        <v>30</v>
      </c>
      <c r="L1060" s="797">
        <f t="shared" si="36"/>
        <v>26</v>
      </c>
      <c r="M1060" s="797">
        <f t="shared" si="36"/>
        <v>29</v>
      </c>
      <c r="N1060" s="797" t="b">
        <v>0</v>
      </c>
    </row>
    <row r="1061" spans="1:14" s="5" customFormat="1" ht="25.5" x14ac:dyDescent="0.25">
      <c r="A1061" s="69" t="s">
        <v>687</v>
      </c>
      <c r="B1061" s="42"/>
      <c r="C1061" s="43"/>
      <c r="D1061" s="44"/>
      <c r="E1061" s="47"/>
      <c r="F1061" s="10" t="s">
        <v>5249</v>
      </c>
      <c r="G1061" s="797" t="str">
        <f t="shared" si="36"/>
        <v/>
      </c>
      <c r="H1061" s="797" t="str">
        <f t="shared" si="36"/>
        <v/>
      </c>
      <c r="I1061" s="797" t="str">
        <f t="shared" si="36"/>
        <v/>
      </c>
      <c r="J1061" s="797" t="str">
        <f t="shared" si="36"/>
        <v/>
      </c>
      <c r="K1061" s="797" t="str">
        <f t="shared" si="36"/>
        <v/>
      </c>
      <c r="L1061" s="797" t="str">
        <f t="shared" si="36"/>
        <v/>
      </c>
      <c r="M1061" s="797" t="str">
        <f t="shared" si="36"/>
        <v/>
      </c>
      <c r="N1061" s="797" t="b">
        <v>0</v>
      </c>
    </row>
    <row r="1062" spans="1:14" s="5" customFormat="1" x14ac:dyDescent="0.25">
      <c r="A1062" s="69" t="s">
        <v>688</v>
      </c>
      <c r="B1062" s="42" t="s">
        <v>685</v>
      </c>
      <c r="C1062" s="43" t="s">
        <v>689</v>
      </c>
      <c r="D1062" s="44"/>
      <c r="E1062" s="47"/>
      <c r="F1062" s="10">
        <v>134.4</v>
      </c>
      <c r="G1062" s="797">
        <f t="shared" si="36"/>
        <v>46</v>
      </c>
      <c r="H1062" s="797">
        <f t="shared" si="36"/>
        <v>46</v>
      </c>
      <c r="I1062" s="797">
        <f t="shared" si="36"/>
        <v>61</v>
      </c>
      <c r="J1062" s="797">
        <f t="shared" si="36"/>
        <v>42</v>
      </c>
      <c r="K1062" s="797">
        <f t="shared" si="36"/>
        <v>67</v>
      </c>
      <c r="L1062" s="797">
        <f t="shared" si="36"/>
        <v>58</v>
      </c>
      <c r="M1062" s="797">
        <f t="shared" si="36"/>
        <v>65</v>
      </c>
      <c r="N1062" s="797" t="b">
        <v>0</v>
      </c>
    </row>
    <row r="1063" spans="1:14" s="5" customFormat="1" ht="25.5" x14ac:dyDescent="0.25">
      <c r="A1063" s="69" t="s">
        <v>690</v>
      </c>
      <c r="B1063" s="42"/>
      <c r="C1063" s="43"/>
      <c r="D1063" s="44"/>
      <c r="E1063" s="47"/>
      <c r="F1063" s="10" t="s">
        <v>5249</v>
      </c>
      <c r="G1063" s="797" t="str">
        <f t="shared" si="36"/>
        <v/>
      </c>
      <c r="H1063" s="797" t="str">
        <f t="shared" si="36"/>
        <v/>
      </c>
      <c r="I1063" s="797" t="str">
        <f t="shared" si="36"/>
        <v/>
      </c>
      <c r="J1063" s="797" t="str">
        <f t="shared" si="36"/>
        <v/>
      </c>
      <c r="K1063" s="797" t="str">
        <f t="shared" si="36"/>
        <v/>
      </c>
      <c r="L1063" s="797" t="str">
        <f t="shared" si="36"/>
        <v/>
      </c>
      <c r="M1063" s="797" t="str">
        <f t="shared" si="36"/>
        <v/>
      </c>
      <c r="N1063" s="797" t="b">
        <v>0</v>
      </c>
    </row>
    <row r="1064" spans="1:14" s="5" customFormat="1" ht="25.5" x14ac:dyDescent="0.25">
      <c r="A1064" s="69" t="s">
        <v>691</v>
      </c>
      <c r="B1064" s="42" t="s">
        <v>692</v>
      </c>
      <c r="C1064" s="43" t="s">
        <v>693</v>
      </c>
      <c r="D1064" s="44"/>
      <c r="E1064" s="47"/>
      <c r="F1064" s="10">
        <v>248.85</v>
      </c>
      <c r="G1064" s="797">
        <f t="shared" si="36"/>
        <v>86</v>
      </c>
      <c r="H1064" s="797">
        <f t="shared" si="36"/>
        <v>86</v>
      </c>
      <c r="I1064" s="797">
        <f t="shared" si="36"/>
        <v>112</v>
      </c>
      <c r="J1064" s="797">
        <f t="shared" si="36"/>
        <v>78</v>
      </c>
      <c r="K1064" s="797">
        <f t="shared" si="36"/>
        <v>124</v>
      </c>
      <c r="L1064" s="797">
        <f t="shared" si="36"/>
        <v>107</v>
      </c>
      <c r="M1064" s="797">
        <f t="shared" si="36"/>
        <v>120</v>
      </c>
      <c r="N1064" s="797" t="b">
        <v>0</v>
      </c>
    </row>
    <row r="1065" spans="1:14" s="5" customFormat="1" ht="25.5" x14ac:dyDescent="0.25">
      <c r="A1065" s="69" t="s">
        <v>694</v>
      </c>
      <c r="B1065" s="42" t="s">
        <v>695</v>
      </c>
      <c r="C1065" s="43" t="s">
        <v>696</v>
      </c>
      <c r="D1065" s="44"/>
      <c r="E1065" s="47"/>
      <c r="F1065" s="10">
        <v>306.60000000000002</v>
      </c>
      <c r="G1065" s="797">
        <f t="shared" si="36"/>
        <v>105</v>
      </c>
      <c r="H1065" s="797">
        <f t="shared" si="36"/>
        <v>105</v>
      </c>
      <c r="I1065" s="797">
        <f t="shared" si="36"/>
        <v>139</v>
      </c>
      <c r="J1065" s="797">
        <f t="shared" si="36"/>
        <v>96</v>
      </c>
      <c r="K1065" s="797">
        <f t="shared" si="36"/>
        <v>153</v>
      </c>
      <c r="L1065" s="797">
        <f t="shared" si="36"/>
        <v>132</v>
      </c>
      <c r="M1065" s="797">
        <f t="shared" si="36"/>
        <v>148</v>
      </c>
      <c r="N1065" s="797" t="b">
        <v>0</v>
      </c>
    </row>
    <row r="1066" spans="1:14" s="5" customFormat="1" ht="25.5" x14ac:dyDescent="0.25">
      <c r="A1066" s="69" t="s">
        <v>697</v>
      </c>
      <c r="B1066" s="42"/>
      <c r="C1066" s="43"/>
      <c r="D1066" s="44"/>
      <c r="E1066" s="47"/>
      <c r="F1066" s="10" t="s">
        <v>5249</v>
      </c>
      <c r="G1066" s="797" t="str">
        <f t="shared" si="36"/>
        <v/>
      </c>
      <c r="H1066" s="797" t="str">
        <f t="shared" si="36"/>
        <v/>
      </c>
      <c r="I1066" s="797" t="str">
        <f t="shared" si="36"/>
        <v/>
      </c>
      <c r="J1066" s="797" t="str">
        <f t="shared" si="36"/>
        <v/>
      </c>
      <c r="K1066" s="797" t="str">
        <f t="shared" si="36"/>
        <v/>
      </c>
      <c r="L1066" s="797" t="str">
        <f t="shared" si="36"/>
        <v/>
      </c>
      <c r="M1066" s="797" t="str">
        <f t="shared" si="36"/>
        <v/>
      </c>
      <c r="N1066" s="797" t="b">
        <v>0</v>
      </c>
    </row>
    <row r="1067" spans="1:14" s="5" customFormat="1" ht="25.5" x14ac:dyDescent="0.25">
      <c r="A1067" s="69" t="s">
        <v>698</v>
      </c>
      <c r="B1067" s="42" t="s">
        <v>699</v>
      </c>
      <c r="C1067" s="43" t="s">
        <v>700</v>
      </c>
      <c r="D1067" s="44"/>
      <c r="E1067" s="47"/>
      <c r="F1067" s="10">
        <v>347.55</v>
      </c>
      <c r="G1067" s="797">
        <f t="shared" si="36"/>
        <v>120</v>
      </c>
      <c r="H1067" s="797">
        <f t="shared" si="36"/>
        <v>120</v>
      </c>
      <c r="I1067" s="797">
        <f t="shared" si="36"/>
        <v>157</v>
      </c>
      <c r="J1067" s="797">
        <f t="shared" si="36"/>
        <v>109</v>
      </c>
      <c r="K1067" s="797">
        <f t="shared" si="36"/>
        <v>173</v>
      </c>
      <c r="L1067" s="797">
        <f t="shared" si="36"/>
        <v>149</v>
      </c>
      <c r="M1067" s="797">
        <f t="shared" si="36"/>
        <v>168</v>
      </c>
      <c r="N1067" s="797" t="b">
        <v>0</v>
      </c>
    </row>
    <row r="1068" spans="1:14" s="5" customFormat="1" ht="25.5" x14ac:dyDescent="0.25">
      <c r="A1068" s="69" t="s">
        <v>701</v>
      </c>
      <c r="B1068" s="42" t="s">
        <v>702</v>
      </c>
      <c r="C1068" s="43" t="s">
        <v>703</v>
      </c>
      <c r="D1068" s="44"/>
      <c r="E1068" s="47"/>
      <c r="F1068" s="10">
        <v>58.8</v>
      </c>
      <c r="G1068" s="797">
        <f t="shared" si="36"/>
        <v>20</v>
      </c>
      <c r="H1068" s="797">
        <f t="shared" si="36"/>
        <v>20</v>
      </c>
      <c r="I1068" s="797">
        <f t="shared" si="36"/>
        <v>27</v>
      </c>
      <c r="J1068" s="797">
        <f t="shared" si="36"/>
        <v>18</v>
      </c>
      <c r="K1068" s="797">
        <f t="shared" si="36"/>
        <v>29</v>
      </c>
      <c r="L1068" s="797">
        <f t="shared" si="36"/>
        <v>25</v>
      </c>
      <c r="M1068" s="797">
        <f t="shared" si="36"/>
        <v>28</v>
      </c>
      <c r="N1068" s="797" t="b">
        <v>0</v>
      </c>
    </row>
    <row r="1069" spans="1:14" s="5" customFormat="1" x14ac:dyDescent="0.25">
      <c r="A1069" s="69" t="s">
        <v>704</v>
      </c>
      <c r="B1069" s="42"/>
      <c r="C1069" s="43"/>
      <c r="D1069" s="44"/>
      <c r="E1069" s="47"/>
      <c r="F1069" s="10" t="s">
        <v>5249</v>
      </c>
      <c r="G1069" s="797" t="str">
        <f t="shared" si="36"/>
        <v/>
      </c>
      <c r="H1069" s="797" t="str">
        <f t="shared" si="36"/>
        <v/>
      </c>
      <c r="I1069" s="797" t="str">
        <f t="shared" si="36"/>
        <v/>
      </c>
      <c r="J1069" s="797" t="str">
        <f t="shared" si="36"/>
        <v/>
      </c>
      <c r="K1069" s="797" t="str">
        <f t="shared" si="36"/>
        <v/>
      </c>
      <c r="L1069" s="797" t="str">
        <f t="shared" si="36"/>
        <v/>
      </c>
      <c r="M1069" s="797" t="str">
        <f t="shared" si="36"/>
        <v/>
      </c>
      <c r="N1069" s="797" t="b">
        <v>0</v>
      </c>
    </row>
    <row r="1070" spans="1:14" s="5" customFormat="1" x14ac:dyDescent="0.25">
      <c r="A1070" s="69" t="s">
        <v>705</v>
      </c>
      <c r="B1070" s="42" t="s">
        <v>637</v>
      </c>
      <c r="C1070" s="43" t="s">
        <v>638</v>
      </c>
      <c r="D1070" s="44"/>
      <c r="E1070" s="47"/>
      <c r="F1070" s="10">
        <v>199.5</v>
      </c>
      <c r="G1070" s="797">
        <f t="shared" si="36"/>
        <v>69</v>
      </c>
      <c r="H1070" s="797">
        <f t="shared" si="36"/>
        <v>69</v>
      </c>
      <c r="I1070" s="797">
        <f t="shared" si="36"/>
        <v>90</v>
      </c>
      <c r="J1070" s="797">
        <f t="shared" si="36"/>
        <v>63</v>
      </c>
      <c r="K1070" s="797">
        <f t="shared" si="36"/>
        <v>100</v>
      </c>
      <c r="L1070" s="797">
        <f t="shared" si="36"/>
        <v>86</v>
      </c>
      <c r="M1070" s="797">
        <f t="shared" si="36"/>
        <v>96</v>
      </c>
      <c r="N1070" s="797" t="b">
        <v>0</v>
      </c>
    </row>
    <row r="1071" spans="1:14" s="5" customFormat="1" ht="25.5" x14ac:dyDescent="0.25">
      <c r="A1071" s="69" t="s">
        <v>706</v>
      </c>
      <c r="B1071" s="42" t="s">
        <v>707</v>
      </c>
      <c r="C1071" s="43" t="s">
        <v>708</v>
      </c>
      <c r="D1071" s="44"/>
      <c r="E1071" s="47"/>
      <c r="F1071" s="10">
        <v>315</v>
      </c>
      <c r="G1071" s="797">
        <f t="shared" si="36"/>
        <v>108</v>
      </c>
      <c r="H1071" s="797">
        <f t="shared" si="36"/>
        <v>108</v>
      </c>
      <c r="I1071" s="797">
        <f t="shared" si="36"/>
        <v>142</v>
      </c>
      <c r="J1071" s="797">
        <f t="shared" si="36"/>
        <v>99</v>
      </c>
      <c r="K1071" s="797">
        <f t="shared" si="36"/>
        <v>157</v>
      </c>
      <c r="L1071" s="797">
        <f t="shared" si="36"/>
        <v>135</v>
      </c>
      <c r="M1071" s="797">
        <f t="shared" si="36"/>
        <v>152</v>
      </c>
      <c r="N1071" s="797" t="b">
        <v>0</v>
      </c>
    </row>
    <row r="1072" spans="1:14" s="5" customFormat="1" ht="15.75" thickBot="1" x14ac:dyDescent="0.3">
      <c r="A1072" s="99" t="s">
        <v>709</v>
      </c>
      <c r="B1072" s="55"/>
      <c r="C1072" s="56"/>
      <c r="D1072" s="57"/>
      <c r="E1072" s="58"/>
      <c r="F1072" s="59" t="s">
        <v>5249</v>
      </c>
      <c r="G1072" s="797" t="str">
        <f t="shared" si="36"/>
        <v/>
      </c>
      <c r="H1072" s="797" t="str">
        <f t="shared" si="36"/>
        <v/>
      </c>
      <c r="I1072" s="797" t="str">
        <f t="shared" si="36"/>
        <v/>
      </c>
      <c r="J1072" s="797" t="str">
        <f t="shared" si="36"/>
        <v/>
      </c>
      <c r="K1072" s="797" t="str">
        <f t="shared" si="36"/>
        <v/>
      </c>
      <c r="L1072" s="797" t="str">
        <f t="shared" si="36"/>
        <v/>
      </c>
      <c r="M1072" s="797" t="str">
        <f t="shared" si="36"/>
        <v/>
      </c>
      <c r="N1072" s="797" t="b">
        <v>0</v>
      </c>
    </row>
    <row r="1073" spans="1:14" s="5" customFormat="1" ht="25.5" x14ac:dyDescent="0.25">
      <c r="A1073" s="100" t="s">
        <v>5851</v>
      </c>
      <c r="B1073" s="173" t="s">
        <v>5852</v>
      </c>
      <c r="C1073" s="94" t="s">
        <v>5853</v>
      </c>
      <c r="D1073" s="60"/>
      <c r="E1073" s="61"/>
      <c r="F1073" s="95">
        <v>9270</v>
      </c>
      <c r="G1073" s="797">
        <f t="shared" si="36"/>
        <v>3189</v>
      </c>
      <c r="H1073" s="797">
        <f t="shared" si="36"/>
        <v>3189</v>
      </c>
      <c r="I1073" s="797">
        <f t="shared" si="36"/>
        <v>4190</v>
      </c>
      <c r="J1073" s="797">
        <f t="shared" si="36"/>
        <v>2911</v>
      </c>
      <c r="K1073" s="797">
        <f t="shared" si="36"/>
        <v>4626</v>
      </c>
      <c r="L1073" s="797">
        <f t="shared" si="36"/>
        <v>3986</v>
      </c>
      <c r="M1073" s="797">
        <f t="shared" si="36"/>
        <v>4477</v>
      </c>
      <c r="N1073" s="797" t="b">
        <v>0</v>
      </c>
    </row>
    <row r="1074" spans="1:14" s="5" customFormat="1" x14ac:dyDescent="0.25">
      <c r="A1074" s="41" t="s">
        <v>5854</v>
      </c>
      <c r="B1074" s="42" t="s">
        <v>5855</v>
      </c>
      <c r="C1074" s="43" t="s">
        <v>5856</v>
      </c>
      <c r="D1074" s="44"/>
      <c r="E1074" s="47"/>
      <c r="F1074" s="46" t="s">
        <v>9655</v>
      </c>
      <c r="G1074" s="797" t="str">
        <f t="shared" si="36"/>
        <v/>
      </c>
      <c r="H1074" s="797" t="str">
        <f t="shared" si="36"/>
        <v/>
      </c>
      <c r="I1074" s="797" t="str">
        <f t="shared" si="36"/>
        <v/>
      </c>
      <c r="J1074" s="797" t="str">
        <f t="shared" si="36"/>
        <v/>
      </c>
      <c r="K1074" s="797" t="str">
        <f t="shared" si="36"/>
        <v/>
      </c>
      <c r="L1074" s="797" t="str">
        <f t="shared" si="36"/>
        <v/>
      </c>
      <c r="M1074" s="797" t="str">
        <f t="shared" si="36"/>
        <v/>
      </c>
      <c r="N1074" s="797" t="b">
        <v>0</v>
      </c>
    </row>
    <row r="1075" spans="1:14" s="5" customFormat="1" ht="25.5" x14ac:dyDescent="0.25">
      <c r="A1075" s="41" t="s">
        <v>5857</v>
      </c>
      <c r="B1075" s="42" t="s">
        <v>5858</v>
      </c>
      <c r="C1075" s="43" t="s">
        <v>5859</v>
      </c>
      <c r="D1075" s="44"/>
      <c r="E1075" s="47"/>
      <c r="F1075" s="46" t="s">
        <v>9655</v>
      </c>
      <c r="G1075" s="797" t="str">
        <f t="shared" si="36"/>
        <v>NA</v>
      </c>
      <c r="H1075" s="797" t="str">
        <f t="shared" si="36"/>
        <v>NA</v>
      </c>
      <c r="I1075" s="797" t="str">
        <f t="shared" si="36"/>
        <v>NA</v>
      </c>
      <c r="J1075" s="797" t="str">
        <f t="shared" si="36"/>
        <v>NA</v>
      </c>
      <c r="K1075" s="797" t="str">
        <f t="shared" si="36"/>
        <v>NA</v>
      </c>
      <c r="L1075" s="797" t="str">
        <f t="shared" si="36"/>
        <v>NA</v>
      </c>
      <c r="M1075" s="797" t="str">
        <f t="shared" si="36"/>
        <v>NA</v>
      </c>
      <c r="N1075" s="797" t="b">
        <v>1</v>
      </c>
    </row>
    <row r="1076" spans="1:14" s="5" customFormat="1" ht="25.5" x14ac:dyDescent="0.25">
      <c r="A1076" s="41" t="s">
        <v>5860</v>
      </c>
      <c r="B1076" s="42" t="s">
        <v>5861</v>
      </c>
      <c r="C1076" s="43" t="s">
        <v>5862</v>
      </c>
      <c r="D1076" s="44"/>
      <c r="E1076" s="47"/>
      <c r="F1076" s="46">
        <v>417</v>
      </c>
      <c r="G1076" s="797" t="str">
        <f t="shared" si="36"/>
        <v>NA</v>
      </c>
      <c r="H1076" s="797" t="str">
        <f t="shared" si="36"/>
        <v>NA</v>
      </c>
      <c r="I1076" s="797" t="str">
        <f t="shared" si="36"/>
        <v>NA</v>
      </c>
      <c r="J1076" s="797" t="str">
        <f t="shared" si="36"/>
        <v>NA</v>
      </c>
      <c r="K1076" s="797" t="str">
        <f t="shared" si="36"/>
        <v>NA</v>
      </c>
      <c r="L1076" s="797" t="str">
        <f t="shared" si="36"/>
        <v>NA</v>
      </c>
      <c r="M1076" s="797" t="str">
        <f t="shared" si="36"/>
        <v>NA</v>
      </c>
      <c r="N1076" s="797" t="b">
        <v>1</v>
      </c>
    </row>
    <row r="1077" spans="1:14" s="5" customFormat="1" ht="25.5" x14ac:dyDescent="0.25">
      <c r="A1077" s="41" t="s">
        <v>5863</v>
      </c>
      <c r="B1077" s="42" t="s">
        <v>5864</v>
      </c>
      <c r="C1077" s="43" t="s">
        <v>5865</v>
      </c>
      <c r="D1077" s="44"/>
      <c r="E1077" s="47"/>
      <c r="F1077" s="46">
        <v>417</v>
      </c>
      <c r="G1077" s="797" t="str">
        <f t="shared" si="36"/>
        <v>NA</v>
      </c>
      <c r="H1077" s="797" t="str">
        <f t="shared" si="36"/>
        <v>NA</v>
      </c>
      <c r="I1077" s="797" t="str">
        <f t="shared" si="36"/>
        <v>NA</v>
      </c>
      <c r="J1077" s="797" t="str">
        <f t="shared" si="36"/>
        <v>NA</v>
      </c>
      <c r="K1077" s="797" t="str">
        <f t="shared" si="36"/>
        <v>NA</v>
      </c>
      <c r="L1077" s="797" t="str">
        <f t="shared" si="36"/>
        <v>NA</v>
      </c>
      <c r="M1077" s="797" t="str">
        <f t="shared" si="36"/>
        <v>NA</v>
      </c>
      <c r="N1077" s="797" t="b">
        <v>1</v>
      </c>
    </row>
    <row r="1078" spans="1:14" s="5" customFormat="1" ht="25.5" x14ac:dyDescent="0.25">
      <c r="A1078" s="41" t="s">
        <v>9039</v>
      </c>
      <c r="B1078" s="42" t="s">
        <v>5866</v>
      </c>
      <c r="C1078" s="43" t="s">
        <v>5867</v>
      </c>
      <c r="D1078" s="44"/>
      <c r="E1078" s="47"/>
      <c r="F1078" s="46">
        <v>1094</v>
      </c>
      <c r="G1078" s="797" t="str">
        <f t="shared" si="36"/>
        <v>NA</v>
      </c>
      <c r="H1078" s="797" t="str">
        <f t="shared" si="36"/>
        <v>NA</v>
      </c>
      <c r="I1078" s="797" t="str">
        <f t="shared" si="36"/>
        <v>NA</v>
      </c>
      <c r="J1078" s="797" t="str">
        <f t="shared" si="36"/>
        <v>NA</v>
      </c>
      <c r="K1078" s="797" t="str">
        <f t="shared" si="36"/>
        <v>NA</v>
      </c>
      <c r="L1078" s="797" t="str">
        <f t="shared" si="36"/>
        <v>NA</v>
      </c>
      <c r="M1078" s="797" t="str">
        <f t="shared" si="36"/>
        <v>NA</v>
      </c>
      <c r="N1078" s="797" t="b">
        <v>1</v>
      </c>
    </row>
    <row r="1079" spans="1:14" s="5" customFormat="1" ht="26.25" thickBot="1" x14ac:dyDescent="0.3">
      <c r="A1079" s="48" t="s">
        <v>5868</v>
      </c>
      <c r="B1079" s="49" t="s">
        <v>5869</v>
      </c>
      <c r="C1079" s="50" t="s">
        <v>5870</v>
      </c>
      <c r="D1079" s="51"/>
      <c r="E1079" s="62"/>
      <c r="F1079" s="53">
        <v>1094</v>
      </c>
      <c r="G1079" s="797">
        <f t="shared" si="36"/>
        <v>376</v>
      </c>
      <c r="H1079" s="797">
        <f t="shared" si="36"/>
        <v>376</v>
      </c>
      <c r="I1079" s="797">
        <f t="shared" si="36"/>
        <v>494</v>
      </c>
      <c r="J1079" s="797">
        <f t="shared" si="36"/>
        <v>344</v>
      </c>
      <c r="K1079" s="797">
        <f t="shared" si="36"/>
        <v>546</v>
      </c>
      <c r="L1079" s="797">
        <f t="shared" si="36"/>
        <v>470</v>
      </c>
      <c r="M1079" s="797">
        <f t="shared" si="36"/>
        <v>528</v>
      </c>
      <c r="N1079" s="797" t="b">
        <v>0</v>
      </c>
    </row>
    <row r="1080" spans="1:14" s="5" customFormat="1" ht="25.5" x14ac:dyDescent="0.25">
      <c r="A1080" s="100" t="s">
        <v>5871</v>
      </c>
      <c r="B1080" s="173" t="s">
        <v>5872</v>
      </c>
      <c r="C1080" s="94" t="s">
        <v>5873</v>
      </c>
      <c r="D1080" s="60"/>
      <c r="E1080" s="61"/>
      <c r="F1080" s="95">
        <v>2022</v>
      </c>
      <c r="G1080" s="797">
        <f t="shared" si="36"/>
        <v>696</v>
      </c>
      <c r="H1080" s="797">
        <f t="shared" si="36"/>
        <v>696</v>
      </c>
      <c r="I1080" s="797">
        <f t="shared" si="36"/>
        <v>914</v>
      </c>
      <c r="J1080" s="797">
        <f t="shared" si="36"/>
        <v>635</v>
      </c>
      <c r="K1080" s="797">
        <f t="shared" si="36"/>
        <v>1009</v>
      </c>
      <c r="L1080" s="797">
        <f t="shared" si="36"/>
        <v>869</v>
      </c>
      <c r="M1080" s="797">
        <f t="shared" si="36"/>
        <v>977</v>
      </c>
      <c r="N1080" s="797" t="b">
        <v>0</v>
      </c>
    </row>
    <row r="1081" spans="1:14" s="5" customFormat="1" x14ac:dyDescent="0.25">
      <c r="A1081" s="41" t="s">
        <v>5874</v>
      </c>
      <c r="B1081" s="42" t="s">
        <v>5855</v>
      </c>
      <c r="C1081" s="43" t="s">
        <v>5875</v>
      </c>
      <c r="D1081" s="44"/>
      <c r="E1081" s="47"/>
      <c r="F1081" s="46" t="s">
        <v>9655</v>
      </c>
      <c r="G1081" s="797" t="str">
        <f t="shared" si="36"/>
        <v/>
      </c>
      <c r="H1081" s="797" t="str">
        <f t="shared" si="36"/>
        <v/>
      </c>
      <c r="I1081" s="797" t="str">
        <f t="shared" si="36"/>
        <v/>
      </c>
      <c r="J1081" s="797" t="str">
        <f t="shared" si="36"/>
        <v/>
      </c>
      <c r="K1081" s="797" t="str">
        <f t="shared" si="36"/>
        <v/>
      </c>
      <c r="L1081" s="797" t="str">
        <f t="shared" si="36"/>
        <v/>
      </c>
      <c r="M1081" s="797" t="str">
        <f t="shared" si="36"/>
        <v/>
      </c>
      <c r="N1081" s="797" t="b">
        <v>0</v>
      </c>
    </row>
    <row r="1082" spans="1:14" s="5" customFormat="1" ht="25.5" x14ac:dyDescent="0.25">
      <c r="A1082" s="41" t="s">
        <v>5876</v>
      </c>
      <c r="B1082" s="42" t="s">
        <v>5858</v>
      </c>
      <c r="C1082" s="43" t="s">
        <v>5877</v>
      </c>
      <c r="D1082" s="44"/>
      <c r="E1082" s="47"/>
      <c r="F1082" s="46" t="s">
        <v>9655</v>
      </c>
      <c r="G1082" s="797" t="str">
        <f t="shared" si="36"/>
        <v>NA</v>
      </c>
      <c r="H1082" s="797" t="str">
        <f t="shared" si="36"/>
        <v>NA</v>
      </c>
      <c r="I1082" s="797" t="str">
        <f t="shared" si="36"/>
        <v>NA</v>
      </c>
      <c r="J1082" s="797" t="str">
        <f t="shared" si="36"/>
        <v>NA</v>
      </c>
      <c r="K1082" s="797" t="str">
        <f t="shared" si="36"/>
        <v>NA</v>
      </c>
      <c r="L1082" s="797" t="str">
        <f t="shared" si="36"/>
        <v>NA</v>
      </c>
      <c r="M1082" s="797" t="str">
        <f t="shared" si="36"/>
        <v>NA</v>
      </c>
      <c r="N1082" s="797" t="b">
        <v>1</v>
      </c>
    </row>
    <row r="1083" spans="1:14" s="5" customFormat="1" ht="25.5" x14ac:dyDescent="0.25">
      <c r="A1083" s="41" t="s">
        <v>5878</v>
      </c>
      <c r="B1083" s="42" t="s">
        <v>5861</v>
      </c>
      <c r="C1083" s="43" t="s">
        <v>5879</v>
      </c>
      <c r="D1083" s="44"/>
      <c r="E1083" s="47"/>
      <c r="F1083" s="46">
        <v>206</v>
      </c>
      <c r="G1083" s="797" t="str">
        <f t="shared" si="36"/>
        <v>NA</v>
      </c>
      <c r="H1083" s="797" t="str">
        <f t="shared" si="36"/>
        <v>NA</v>
      </c>
      <c r="I1083" s="797" t="str">
        <f t="shared" si="36"/>
        <v>NA</v>
      </c>
      <c r="J1083" s="797" t="str">
        <f t="shared" si="36"/>
        <v>NA</v>
      </c>
      <c r="K1083" s="797" t="str">
        <f t="shared" si="36"/>
        <v>NA</v>
      </c>
      <c r="L1083" s="797" t="str">
        <f t="shared" si="36"/>
        <v>NA</v>
      </c>
      <c r="M1083" s="797" t="str">
        <f t="shared" si="36"/>
        <v>NA</v>
      </c>
      <c r="N1083" s="797" t="b">
        <v>1</v>
      </c>
    </row>
    <row r="1084" spans="1:14" s="5" customFormat="1" ht="25.5" x14ac:dyDescent="0.25">
      <c r="A1084" s="41" t="s">
        <v>5880</v>
      </c>
      <c r="B1084" s="42" t="s">
        <v>5864</v>
      </c>
      <c r="C1084" s="43" t="s">
        <v>5881</v>
      </c>
      <c r="D1084" s="44"/>
      <c r="E1084" s="47"/>
      <c r="F1084" s="46">
        <v>206</v>
      </c>
      <c r="G1084" s="797" t="str">
        <f t="shared" si="36"/>
        <v>NA</v>
      </c>
      <c r="H1084" s="797" t="str">
        <f t="shared" si="36"/>
        <v>NA</v>
      </c>
      <c r="I1084" s="797" t="str">
        <f t="shared" si="36"/>
        <v>NA</v>
      </c>
      <c r="J1084" s="797" t="str">
        <f t="shared" ref="J1084:M1147" si="37">IF($N1084,"NA",IF(ISNUMBER($F1084),ROUND(($F1084*J$5),0),""))</f>
        <v>NA</v>
      </c>
      <c r="K1084" s="797" t="str">
        <f t="shared" si="37"/>
        <v>NA</v>
      </c>
      <c r="L1084" s="797" t="str">
        <f t="shared" si="37"/>
        <v>NA</v>
      </c>
      <c r="M1084" s="797" t="str">
        <f t="shared" si="37"/>
        <v>NA</v>
      </c>
      <c r="N1084" s="797" t="b">
        <v>1</v>
      </c>
    </row>
    <row r="1085" spans="1:14" s="5" customFormat="1" ht="25.5" x14ac:dyDescent="0.25">
      <c r="A1085" s="41" t="s">
        <v>5882</v>
      </c>
      <c r="B1085" s="42" t="s">
        <v>5866</v>
      </c>
      <c r="C1085" s="43" t="s">
        <v>5883</v>
      </c>
      <c r="D1085" s="44"/>
      <c r="E1085" s="47"/>
      <c r="F1085" s="46">
        <v>534</v>
      </c>
      <c r="G1085" s="797" t="str">
        <f t="shared" ref="G1085:L1148" si="38">IF($N1085,"NA",IF(ISNUMBER($F1085),ROUND(($F1085*G$5),0),""))</f>
        <v>NA</v>
      </c>
      <c r="H1085" s="797" t="str">
        <f t="shared" si="38"/>
        <v>NA</v>
      </c>
      <c r="I1085" s="797" t="str">
        <f t="shared" si="38"/>
        <v>NA</v>
      </c>
      <c r="J1085" s="797" t="str">
        <f t="shared" si="37"/>
        <v>NA</v>
      </c>
      <c r="K1085" s="797" t="str">
        <f t="shared" si="37"/>
        <v>NA</v>
      </c>
      <c r="L1085" s="797" t="str">
        <f t="shared" si="37"/>
        <v>NA</v>
      </c>
      <c r="M1085" s="797" t="str">
        <f t="shared" si="37"/>
        <v>NA</v>
      </c>
      <c r="N1085" s="797" t="b">
        <v>1</v>
      </c>
    </row>
    <row r="1086" spans="1:14" s="5" customFormat="1" ht="26.25" thickBot="1" x14ac:dyDescent="0.3">
      <c r="A1086" s="48" t="s">
        <v>5884</v>
      </c>
      <c r="B1086" s="49" t="s">
        <v>5869</v>
      </c>
      <c r="C1086" s="50" t="s">
        <v>5885</v>
      </c>
      <c r="D1086" s="51"/>
      <c r="E1086" s="62"/>
      <c r="F1086" s="53">
        <v>534</v>
      </c>
      <c r="G1086" s="797">
        <f t="shared" si="38"/>
        <v>184</v>
      </c>
      <c r="H1086" s="797">
        <f t="shared" si="38"/>
        <v>184</v>
      </c>
      <c r="I1086" s="797">
        <f t="shared" si="38"/>
        <v>241</v>
      </c>
      <c r="J1086" s="797">
        <f t="shared" si="37"/>
        <v>168</v>
      </c>
      <c r="K1086" s="797">
        <f t="shared" si="37"/>
        <v>266</v>
      </c>
      <c r="L1086" s="797">
        <f t="shared" si="37"/>
        <v>230</v>
      </c>
      <c r="M1086" s="797">
        <f t="shared" si="37"/>
        <v>258</v>
      </c>
      <c r="N1086" s="797" t="b">
        <v>0</v>
      </c>
    </row>
    <row r="1087" spans="1:14" s="5" customFormat="1" ht="25.5" x14ac:dyDescent="0.25">
      <c r="A1087" s="86" t="s">
        <v>710</v>
      </c>
      <c r="B1087" s="42" t="s">
        <v>5886</v>
      </c>
      <c r="C1087" s="81" t="s">
        <v>711</v>
      </c>
      <c r="D1087" s="82"/>
      <c r="E1087" s="97"/>
      <c r="F1087" s="84">
        <v>2429.6999999999998</v>
      </c>
      <c r="G1087" s="797">
        <f t="shared" si="38"/>
        <v>836</v>
      </c>
      <c r="H1087" s="797">
        <f t="shared" si="38"/>
        <v>836</v>
      </c>
      <c r="I1087" s="797">
        <f t="shared" si="38"/>
        <v>1098</v>
      </c>
      <c r="J1087" s="797">
        <f t="shared" si="37"/>
        <v>763</v>
      </c>
      <c r="K1087" s="797">
        <f t="shared" si="37"/>
        <v>1212</v>
      </c>
      <c r="L1087" s="797">
        <f t="shared" si="37"/>
        <v>1045</v>
      </c>
      <c r="M1087" s="797">
        <f t="shared" si="37"/>
        <v>1174</v>
      </c>
      <c r="N1087" s="797" t="b">
        <v>0</v>
      </c>
    </row>
    <row r="1088" spans="1:14" s="5" customFormat="1" ht="25.5" x14ac:dyDescent="0.25">
      <c r="A1088" s="69" t="s">
        <v>712</v>
      </c>
      <c r="B1088" s="42" t="s">
        <v>713</v>
      </c>
      <c r="C1088" s="43" t="s">
        <v>714</v>
      </c>
      <c r="D1088" s="44"/>
      <c r="E1088" s="47"/>
      <c r="F1088" s="10">
        <v>2526.3000000000002</v>
      </c>
      <c r="G1088" s="797">
        <f t="shared" si="38"/>
        <v>869</v>
      </c>
      <c r="H1088" s="797">
        <f t="shared" si="38"/>
        <v>869</v>
      </c>
      <c r="I1088" s="797">
        <f t="shared" si="38"/>
        <v>1142</v>
      </c>
      <c r="J1088" s="797">
        <f t="shared" si="37"/>
        <v>793</v>
      </c>
      <c r="K1088" s="797">
        <f t="shared" si="37"/>
        <v>1261</v>
      </c>
      <c r="L1088" s="797">
        <f t="shared" si="37"/>
        <v>1086</v>
      </c>
      <c r="M1088" s="797">
        <f t="shared" si="37"/>
        <v>1220</v>
      </c>
      <c r="N1088" s="797" t="b">
        <v>0</v>
      </c>
    </row>
    <row r="1089" spans="1:14" s="5" customFormat="1" x14ac:dyDescent="0.25">
      <c r="A1089" s="69" t="s">
        <v>715</v>
      </c>
      <c r="B1089" s="42" t="s">
        <v>716</v>
      </c>
      <c r="C1089" s="43" t="s">
        <v>717</v>
      </c>
      <c r="D1089" s="44"/>
      <c r="E1089" s="47"/>
      <c r="F1089" s="10">
        <v>1760.85</v>
      </c>
      <c r="G1089" s="797">
        <f t="shared" si="38"/>
        <v>606</v>
      </c>
      <c r="H1089" s="797">
        <f t="shared" si="38"/>
        <v>606</v>
      </c>
      <c r="I1089" s="797">
        <f t="shared" si="38"/>
        <v>796</v>
      </c>
      <c r="J1089" s="797">
        <f t="shared" si="37"/>
        <v>553</v>
      </c>
      <c r="K1089" s="797">
        <f t="shared" si="37"/>
        <v>879</v>
      </c>
      <c r="L1089" s="797">
        <f t="shared" si="37"/>
        <v>757</v>
      </c>
      <c r="M1089" s="797">
        <f t="shared" si="37"/>
        <v>850</v>
      </c>
      <c r="N1089" s="797" t="b">
        <v>0</v>
      </c>
    </row>
    <row r="1090" spans="1:14" s="5" customFormat="1" ht="15.75" thickBot="1" x14ac:dyDescent="0.3">
      <c r="A1090" s="99" t="s">
        <v>5887</v>
      </c>
      <c r="B1090" s="55"/>
      <c r="C1090" s="56"/>
      <c r="D1090" s="57"/>
      <c r="E1090" s="58"/>
      <c r="F1090" s="59" t="s">
        <v>5249</v>
      </c>
      <c r="G1090" s="797" t="str">
        <f t="shared" si="38"/>
        <v/>
      </c>
      <c r="H1090" s="797" t="str">
        <f t="shared" si="38"/>
        <v/>
      </c>
      <c r="I1090" s="797" t="str">
        <f t="shared" si="38"/>
        <v/>
      </c>
      <c r="J1090" s="797" t="str">
        <f t="shared" si="37"/>
        <v/>
      </c>
      <c r="K1090" s="797" t="str">
        <f t="shared" si="37"/>
        <v/>
      </c>
      <c r="L1090" s="797" t="str">
        <f t="shared" si="37"/>
        <v/>
      </c>
      <c r="M1090" s="797" t="str">
        <f t="shared" si="37"/>
        <v/>
      </c>
      <c r="N1090" s="797" t="b">
        <v>0</v>
      </c>
    </row>
    <row r="1091" spans="1:14" s="5" customFormat="1" ht="25.5" x14ac:dyDescent="0.25">
      <c r="A1091" s="100" t="s">
        <v>5888</v>
      </c>
      <c r="B1091" s="173" t="s">
        <v>5889</v>
      </c>
      <c r="C1091" s="94" t="s">
        <v>5890</v>
      </c>
      <c r="D1091" s="60"/>
      <c r="E1091" s="61"/>
      <c r="F1091" s="95">
        <v>1975</v>
      </c>
      <c r="G1091" s="797">
        <f t="shared" si="38"/>
        <v>679</v>
      </c>
      <c r="H1091" s="797">
        <f t="shared" si="38"/>
        <v>679</v>
      </c>
      <c r="I1091" s="797">
        <f t="shared" si="38"/>
        <v>893</v>
      </c>
      <c r="J1091" s="797">
        <f t="shared" si="37"/>
        <v>620</v>
      </c>
      <c r="K1091" s="797">
        <f t="shared" si="37"/>
        <v>986</v>
      </c>
      <c r="L1091" s="797">
        <f t="shared" si="37"/>
        <v>849</v>
      </c>
      <c r="M1091" s="797">
        <f t="shared" si="37"/>
        <v>954</v>
      </c>
      <c r="N1091" s="797" t="b">
        <v>0</v>
      </c>
    </row>
    <row r="1092" spans="1:14" s="5" customFormat="1" x14ac:dyDescent="0.25">
      <c r="A1092" s="41" t="s">
        <v>5891</v>
      </c>
      <c r="B1092" s="42" t="s">
        <v>5855</v>
      </c>
      <c r="C1092" s="43" t="s">
        <v>5892</v>
      </c>
      <c r="D1092" s="44"/>
      <c r="E1092" s="47"/>
      <c r="F1092" s="46" t="s">
        <v>9655</v>
      </c>
      <c r="G1092" s="797" t="str">
        <f t="shared" si="38"/>
        <v/>
      </c>
      <c r="H1092" s="797" t="str">
        <f t="shared" si="38"/>
        <v/>
      </c>
      <c r="I1092" s="797" t="str">
        <f t="shared" si="38"/>
        <v/>
      </c>
      <c r="J1092" s="797" t="str">
        <f t="shared" si="37"/>
        <v/>
      </c>
      <c r="K1092" s="797" t="str">
        <f t="shared" si="37"/>
        <v/>
      </c>
      <c r="L1092" s="797" t="str">
        <f t="shared" si="37"/>
        <v/>
      </c>
      <c r="M1092" s="797" t="str">
        <f t="shared" si="37"/>
        <v/>
      </c>
      <c r="N1092" s="797" t="b">
        <v>0</v>
      </c>
    </row>
    <row r="1093" spans="1:14" s="5" customFormat="1" ht="25.5" x14ac:dyDescent="0.25">
      <c r="A1093" s="41" t="s">
        <v>5893</v>
      </c>
      <c r="B1093" s="42" t="s">
        <v>5858</v>
      </c>
      <c r="C1093" s="43" t="s">
        <v>5894</v>
      </c>
      <c r="D1093" s="44"/>
      <c r="E1093" s="47"/>
      <c r="F1093" s="46">
        <v>75</v>
      </c>
      <c r="G1093" s="797" t="str">
        <f t="shared" si="38"/>
        <v>NA</v>
      </c>
      <c r="H1093" s="797" t="str">
        <f t="shared" si="38"/>
        <v>NA</v>
      </c>
      <c r="I1093" s="797" t="str">
        <f t="shared" si="38"/>
        <v>NA</v>
      </c>
      <c r="J1093" s="797" t="str">
        <f t="shared" si="37"/>
        <v>NA</v>
      </c>
      <c r="K1093" s="797" t="str">
        <f t="shared" si="37"/>
        <v>NA</v>
      </c>
      <c r="L1093" s="797" t="str">
        <f t="shared" si="37"/>
        <v>NA</v>
      </c>
      <c r="M1093" s="797" t="str">
        <f t="shared" si="37"/>
        <v>NA</v>
      </c>
      <c r="N1093" s="797" t="b">
        <v>1</v>
      </c>
    </row>
    <row r="1094" spans="1:14" s="5" customFormat="1" ht="25.5" x14ac:dyDescent="0.25">
      <c r="A1094" s="41" t="s">
        <v>5895</v>
      </c>
      <c r="B1094" s="42" t="s">
        <v>5861</v>
      </c>
      <c r="C1094" s="43" t="s">
        <v>5896</v>
      </c>
      <c r="D1094" s="44"/>
      <c r="E1094" s="47"/>
      <c r="F1094" s="46">
        <v>171</v>
      </c>
      <c r="G1094" s="797" t="str">
        <f t="shared" si="38"/>
        <v>NA</v>
      </c>
      <c r="H1094" s="797" t="str">
        <f t="shared" si="38"/>
        <v>NA</v>
      </c>
      <c r="I1094" s="797" t="str">
        <f t="shared" si="38"/>
        <v>NA</v>
      </c>
      <c r="J1094" s="797" t="str">
        <f t="shared" si="37"/>
        <v>NA</v>
      </c>
      <c r="K1094" s="797" t="str">
        <f t="shared" si="37"/>
        <v>NA</v>
      </c>
      <c r="L1094" s="797" t="str">
        <f t="shared" si="37"/>
        <v>NA</v>
      </c>
      <c r="M1094" s="797" t="str">
        <f t="shared" si="37"/>
        <v>NA</v>
      </c>
      <c r="N1094" s="797" t="b">
        <v>1</v>
      </c>
    </row>
    <row r="1095" spans="1:14" s="5" customFormat="1" ht="25.5" x14ac:dyDescent="0.25">
      <c r="A1095" s="41" t="s">
        <v>5897</v>
      </c>
      <c r="B1095" s="42" t="s">
        <v>5864</v>
      </c>
      <c r="C1095" s="43" t="s">
        <v>5898</v>
      </c>
      <c r="D1095" s="44"/>
      <c r="E1095" s="47"/>
      <c r="F1095" s="46">
        <v>248</v>
      </c>
      <c r="G1095" s="797" t="str">
        <f t="shared" si="38"/>
        <v>NA</v>
      </c>
      <c r="H1095" s="797" t="str">
        <f t="shared" si="38"/>
        <v>NA</v>
      </c>
      <c r="I1095" s="797" t="str">
        <f t="shared" si="38"/>
        <v>NA</v>
      </c>
      <c r="J1095" s="797" t="str">
        <f t="shared" si="37"/>
        <v>NA</v>
      </c>
      <c r="K1095" s="797" t="str">
        <f t="shared" si="37"/>
        <v>NA</v>
      </c>
      <c r="L1095" s="797" t="str">
        <f t="shared" si="37"/>
        <v>NA</v>
      </c>
      <c r="M1095" s="797" t="str">
        <f t="shared" si="37"/>
        <v>NA</v>
      </c>
      <c r="N1095" s="797" t="b">
        <v>1</v>
      </c>
    </row>
    <row r="1096" spans="1:14" s="5" customFormat="1" ht="25.5" x14ac:dyDescent="0.25">
      <c r="A1096" s="41" t="s">
        <v>5899</v>
      </c>
      <c r="B1096" s="42" t="s">
        <v>5866</v>
      </c>
      <c r="C1096" s="43" t="s">
        <v>5900</v>
      </c>
      <c r="D1096" s="44"/>
      <c r="E1096" s="47"/>
      <c r="F1096" s="46">
        <v>449</v>
      </c>
      <c r="G1096" s="797" t="str">
        <f t="shared" si="38"/>
        <v>NA</v>
      </c>
      <c r="H1096" s="797" t="str">
        <f t="shared" si="38"/>
        <v>NA</v>
      </c>
      <c r="I1096" s="797" t="str">
        <f t="shared" si="38"/>
        <v>NA</v>
      </c>
      <c r="J1096" s="797" t="str">
        <f t="shared" si="37"/>
        <v>NA</v>
      </c>
      <c r="K1096" s="797" t="str">
        <f t="shared" si="37"/>
        <v>NA</v>
      </c>
      <c r="L1096" s="797" t="str">
        <f t="shared" si="37"/>
        <v>NA</v>
      </c>
      <c r="M1096" s="797" t="str">
        <f t="shared" si="37"/>
        <v>NA</v>
      </c>
      <c r="N1096" s="797" t="b">
        <v>1</v>
      </c>
    </row>
    <row r="1097" spans="1:14" s="5" customFormat="1" ht="26.25" thickBot="1" x14ac:dyDescent="0.3">
      <c r="A1097" s="48" t="s">
        <v>5901</v>
      </c>
      <c r="B1097" s="49" t="s">
        <v>5869</v>
      </c>
      <c r="C1097" s="50" t="s">
        <v>5902</v>
      </c>
      <c r="D1097" s="51"/>
      <c r="E1097" s="62"/>
      <c r="F1097" s="53">
        <v>525</v>
      </c>
      <c r="G1097" s="797">
        <f t="shared" si="38"/>
        <v>181</v>
      </c>
      <c r="H1097" s="797">
        <f t="shared" si="38"/>
        <v>181</v>
      </c>
      <c r="I1097" s="797">
        <f t="shared" si="38"/>
        <v>237</v>
      </c>
      <c r="J1097" s="797">
        <f t="shared" si="37"/>
        <v>165</v>
      </c>
      <c r="K1097" s="797">
        <f t="shared" si="37"/>
        <v>262</v>
      </c>
      <c r="L1097" s="797">
        <f t="shared" si="37"/>
        <v>226</v>
      </c>
      <c r="M1097" s="797">
        <f t="shared" si="37"/>
        <v>254</v>
      </c>
      <c r="N1097" s="797" t="b">
        <v>0</v>
      </c>
    </row>
    <row r="1098" spans="1:14" s="5" customFormat="1" ht="15.75" thickBot="1" x14ac:dyDescent="0.3">
      <c r="A1098" s="99" t="s">
        <v>5903</v>
      </c>
      <c r="B1098" s="55"/>
      <c r="C1098" s="56"/>
      <c r="D1098" s="57"/>
      <c r="E1098" s="58"/>
      <c r="F1098" s="59" t="s">
        <v>5249</v>
      </c>
      <c r="G1098" s="797" t="str">
        <f t="shared" si="38"/>
        <v/>
      </c>
      <c r="H1098" s="797" t="str">
        <f t="shared" si="38"/>
        <v/>
      </c>
      <c r="I1098" s="797" t="str">
        <f t="shared" si="38"/>
        <v/>
      </c>
      <c r="J1098" s="797" t="str">
        <f t="shared" si="37"/>
        <v/>
      </c>
      <c r="K1098" s="797" t="str">
        <f t="shared" si="37"/>
        <v/>
      </c>
      <c r="L1098" s="797" t="str">
        <f t="shared" si="37"/>
        <v/>
      </c>
      <c r="M1098" s="797" t="str">
        <f t="shared" si="37"/>
        <v/>
      </c>
      <c r="N1098" s="797" t="b">
        <v>0</v>
      </c>
    </row>
    <row r="1099" spans="1:14" s="5" customFormat="1" ht="25.5" x14ac:dyDescent="0.25">
      <c r="A1099" s="100" t="s">
        <v>5904</v>
      </c>
      <c r="B1099" s="173" t="s">
        <v>5905</v>
      </c>
      <c r="C1099" s="94" t="s">
        <v>5906</v>
      </c>
      <c r="D1099" s="60"/>
      <c r="E1099" s="61"/>
      <c r="F1099" s="95">
        <v>2357</v>
      </c>
      <c r="G1099" s="797">
        <f t="shared" si="38"/>
        <v>811</v>
      </c>
      <c r="H1099" s="797">
        <f t="shared" si="38"/>
        <v>811</v>
      </c>
      <c r="I1099" s="797">
        <f t="shared" si="38"/>
        <v>1065</v>
      </c>
      <c r="J1099" s="797">
        <f t="shared" si="37"/>
        <v>740</v>
      </c>
      <c r="K1099" s="797">
        <f t="shared" si="37"/>
        <v>1176</v>
      </c>
      <c r="L1099" s="797">
        <f t="shared" si="37"/>
        <v>1014</v>
      </c>
      <c r="M1099" s="797">
        <f t="shared" si="37"/>
        <v>1138</v>
      </c>
      <c r="N1099" s="797" t="b">
        <v>0</v>
      </c>
    </row>
    <row r="1100" spans="1:14" s="5" customFormat="1" x14ac:dyDescent="0.25">
      <c r="A1100" s="41" t="s">
        <v>5907</v>
      </c>
      <c r="B1100" s="42" t="s">
        <v>5855</v>
      </c>
      <c r="C1100" s="43" t="s">
        <v>5908</v>
      </c>
      <c r="D1100" s="44"/>
      <c r="E1100" s="47"/>
      <c r="F1100" s="46" t="s">
        <v>9655</v>
      </c>
      <c r="G1100" s="797" t="str">
        <f t="shared" si="38"/>
        <v/>
      </c>
      <c r="H1100" s="797" t="str">
        <f t="shared" si="38"/>
        <v/>
      </c>
      <c r="I1100" s="797" t="str">
        <f t="shared" si="38"/>
        <v/>
      </c>
      <c r="J1100" s="797" t="str">
        <f t="shared" si="37"/>
        <v/>
      </c>
      <c r="K1100" s="797" t="str">
        <f t="shared" si="37"/>
        <v/>
      </c>
      <c r="L1100" s="797" t="str">
        <f t="shared" si="37"/>
        <v/>
      </c>
      <c r="M1100" s="797" t="str">
        <f t="shared" si="37"/>
        <v/>
      </c>
      <c r="N1100" s="797" t="b">
        <v>0</v>
      </c>
    </row>
    <row r="1101" spans="1:14" s="5" customFormat="1" ht="25.5" x14ac:dyDescent="0.25">
      <c r="A1101" s="41" t="s">
        <v>5909</v>
      </c>
      <c r="B1101" s="42" t="s">
        <v>5858</v>
      </c>
      <c r="C1101" s="43" t="s">
        <v>5910</v>
      </c>
      <c r="D1101" s="44"/>
      <c r="E1101" s="47"/>
      <c r="F1101" s="46">
        <v>217</v>
      </c>
      <c r="G1101" s="797" t="str">
        <f t="shared" si="38"/>
        <v>NA</v>
      </c>
      <c r="H1101" s="797" t="str">
        <f t="shared" si="38"/>
        <v>NA</v>
      </c>
      <c r="I1101" s="797" t="str">
        <f t="shared" si="38"/>
        <v>NA</v>
      </c>
      <c r="J1101" s="797" t="str">
        <f t="shared" si="37"/>
        <v>NA</v>
      </c>
      <c r="K1101" s="797" t="str">
        <f t="shared" si="37"/>
        <v>NA</v>
      </c>
      <c r="L1101" s="797" t="str">
        <f t="shared" si="37"/>
        <v>NA</v>
      </c>
      <c r="M1101" s="797" t="str">
        <f t="shared" si="37"/>
        <v>NA</v>
      </c>
      <c r="N1101" s="797" t="b">
        <v>1</v>
      </c>
    </row>
    <row r="1102" spans="1:14" s="5" customFormat="1" ht="25.5" x14ac:dyDescent="0.25">
      <c r="A1102" s="41" t="s">
        <v>5911</v>
      </c>
      <c r="B1102" s="42" t="s">
        <v>5861</v>
      </c>
      <c r="C1102" s="43" t="s">
        <v>5912</v>
      </c>
      <c r="D1102" s="44"/>
      <c r="E1102" s="47"/>
      <c r="F1102" s="46">
        <v>701</v>
      </c>
      <c r="G1102" s="797" t="str">
        <f t="shared" si="38"/>
        <v>NA</v>
      </c>
      <c r="H1102" s="797" t="str">
        <f t="shared" si="38"/>
        <v>NA</v>
      </c>
      <c r="I1102" s="797" t="str">
        <f t="shared" si="38"/>
        <v>NA</v>
      </c>
      <c r="J1102" s="797" t="str">
        <f t="shared" si="37"/>
        <v>NA</v>
      </c>
      <c r="K1102" s="797" t="str">
        <f t="shared" si="37"/>
        <v>NA</v>
      </c>
      <c r="L1102" s="797" t="str">
        <f t="shared" si="37"/>
        <v>NA</v>
      </c>
      <c r="M1102" s="797" t="str">
        <f t="shared" si="37"/>
        <v>NA</v>
      </c>
      <c r="N1102" s="797" t="b">
        <v>1</v>
      </c>
    </row>
    <row r="1103" spans="1:14" s="5" customFormat="1" ht="25.5" x14ac:dyDescent="0.25">
      <c r="A1103" s="41" t="s">
        <v>5913</v>
      </c>
      <c r="B1103" s="42" t="s">
        <v>5864</v>
      </c>
      <c r="C1103" s="43" t="s">
        <v>5914</v>
      </c>
      <c r="D1103" s="44"/>
      <c r="E1103" s="47"/>
      <c r="F1103" s="46">
        <v>919</v>
      </c>
      <c r="G1103" s="797" t="str">
        <f t="shared" si="38"/>
        <v>NA</v>
      </c>
      <c r="H1103" s="797" t="str">
        <f t="shared" si="38"/>
        <v>NA</v>
      </c>
      <c r="I1103" s="797" t="str">
        <f t="shared" si="38"/>
        <v>NA</v>
      </c>
      <c r="J1103" s="797" t="str">
        <f t="shared" si="37"/>
        <v>NA</v>
      </c>
      <c r="K1103" s="797" t="str">
        <f t="shared" si="37"/>
        <v>NA</v>
      </c>
      <c r="L1103" s="797" t="str">
        <f t="shared" si="37"/>
        <v>NA</v>
      </c>
      <c r="M1103" s="797" t="str">
        <f t="shared" si="37"/>
        <v>NA</v>
      </c>
      <c r="N1103" s="797" t="b">
        <v>1</v>
      </c>
    </row>
    <row r="1104" spans="1:14" s="5" customFormat="1" ht="25.5" x14ac:dyDescent="0.25">
      <c r="A1104" s="41" t="s">
        <v>5915</v>
      </c>
      <c r="B1104" s="42" t="s">
        <v>5866</v>
      </c>
      <c r="C1104" s="43" t="s">
        <v>5916</v>
      </c>
      <c r="D1104" s="44"/>
      <c r="E1104" s="47"/>
      <c r="F1104" s="46">
        <v>1925</v>
      </c>
      <c r="G1104" s="797" t="str">
        <f t="shared" si="38"/>
        <v>NA</v>
      </c>
      <c r="H1104" s="797" t="str">
        <f t="shared" si="38"/>
        <v>NA</v>
      </c>
      <c r="I1104" s="797" t="str">
        <f t="shared" si="38"/>
        <v>NA</v>
      </c>
      <c r="J1104" s="797" t="str">
        <f t="shared" si="37"/>
        <v>NA</v>
      </c>
      <c r="K1104" s="797" t="str">
        <f t="shared" si="37"/>
        <v>NA</v>
      </c>
      <c r="L1104" s="797" t="str">
        <f t="shared" si="37"/>
        <v>NA</v>
      </c>
      <c r="M1104" s="797" t="str">
        <f t="shared" si="37"/>
        <v>NA</v>
      </c>
      <c r="N1104" s="797" t="b">
        <v>1</v>
      </c>
    </row>
    <row r="1105" spans="1:14" s="5" customFormat="1" ht="26.25" thickBot="1" x14ac:dyDescent="0.3">
      <c r="A1105" s="48" t="s">
        <v>5917</v>
      </c>
      <c r="B1105" s="49" t="s">
        <v>5869</v>
      </c>
      <c r="C1105" s="50" t="s">
        <v>5918</v>
      </c>
      <c r="D1105" s="51"/>
      <c r="E1105" s="62"/>
      <c r="F1105" s="53">
        <v>5725</v>
      </c>
      <c r="G1105" s="797">
        <f t="shared" si="38"/>
        <v>1969</v>
      </c>
      <c r="H1105" s="797">
        <f t="shared" si="38"/>
        <v>1969</v>
      </c>
      <c r="I1105" s="797">
        <f t="shared" si="38"/>
        <v>2588</v>
      </c>
      <c r="J1105" s="797">
        <f t="shared" si="37"/>
        <v>1798</v>
      </c>
      <c r="K1105" s="797">
        <f t="shared" si="37"/>
        <v>2857</v>
      </c>
      <c r="L1105" s="797">
        <f t="shared" si="37"/>
        <v>2462</v>
      </c>
      <c r="M1105" s="797">
        <f t="shared" si="37"/>
        <v>2765</v>
      </c>
      <c r="N1105" s="797" t="b">
        <v>0</v>
      </c>
    </row>
    <row r="1106" spans="1:14" s="5" customFormat="1" x14ac:dyDescent="0.25">
      <c r="A1106" s="177" t="s">
        <v>718</v>
      </c>
      <c r="B1106" s="80"/>
      <c r="C1106" s="81"/>
      <c r="D1106" s="82"/>
      <c r="E1106" s="97"/>
      <c r="F1106" s="84" t="s">
        <v>5249</v>
      </c>
      <c r="G1106" s="797" t="str">
        <f t="shared" si="38"/>
        <v/>
      </c>
      <c r="H1106" s="797" t="str">
        <f t="shared" si="38"/>
        <v/>
      </c>
      <c r="I1106" s="797" t="str">
        <f t="shared" si="38"/>
        <v/>
      </c>
      <c r="J1106" s="797" t="str">
        <f t="shared" si="37"/>
        <v/>
      </c>
      <c r="K1106" s="797" t="str">
        <f t="shared" si="37"/>
        <v/>
      </c>
      <c r="L1106" s="797" t="str">
        <f t="shared" si="37"/>
        <v/>
      </c>
      <c r="M1106" s="797" t="str">
        <f t="shared" si="37"/>
        <v/>
      </c>
      <c r="N1106" s="797" t="b">
        <v>0</v>
      </c>
    </row>
    <row r="1107" spans="1:14" s="5" customFormat="1" ht="25.5" x14ac:dyDescent="0.25">
      <c r="A1107" s="69" t="s">
        <v>722</v>
      </c>
      <c r="B1107" s="42"/>
      <c r="C1107" s="43"/>
      <c r="D1107" s="44"/>
      <c r="E1107" s="47"/>
      <c r="F1107" s="10" t="s">
        <v>5249</v>
      </c>
      <c r="G1107" s="797" t="str">
        <f t="shared" si="38"/>
        <v/>
      </c>
      <c r="H1107" s="797" t="str">
        <f t="shared" si="38"/>
        <v/>
      </c>
      <c r="I1107" s="797" t="str">
        <f t="shared" si="38"/>
        <v/>
      </c>
      <c r="J1107" s="797" t="str">
        <f t="shared" si="37"/>
        <v/>
      </c>
      <c r="K1107" s="797" t="str">
        <f t="shared" si="37"/>
        <v/>
      </c>
      <c r="L1107" s="797" t="str">
        <f t="shared" si="37"/>
        <v/>
      </c>
      <c r="M1107" s="797" t="str">
        <f t="shared" si="37"/>
        <v/>
      </c>
      <c r="N1107" s="797" t="b">
        <v>0</v>
      </c>
    </row>
    <row r="1108" spans="1:14" s="5" customFormat="1" ht="25.5" x14ac:dyDescent="0.25">
      <c r="A1108" s="69" t="s">
        <v>723</v>
      </c>
      <c r="B1108" s="42" t="s">
        <v>724</v>
      </c>
      <c r="C1108" s="43" t="s">
        <v>725</v>
      </c>
      <c r="D1108" s="44"/>
      <c r="E1108" s="47"/>
      <c r="F1108" s="10">
        <v>152.25</v>
      </c>
      <c r="G1108" s="797">
        <f t="shared" si="38"/>
        <v>52</v>
      </c>
      <c r="H1108" s="797">
        <f t="shared" si="38"/>
        <v>52</v>
      </c>
      <c r="I1108" s="797">
        <f t="shared" si="38"/>
        <v>69</v>
      </c>
      <c r="J1108" s="797">
        <f t="shared" si="37"/>
        <v>48</v>
      </c>
      <c r="K1108" s="797">
        <f t="shared" si="37"/>
        <v>76</v>
      </c>
      <c r="L1108" s="797">
        <f t="shared" si="37"/>
        <v>65</v>
      </c>
      <c r="M1108" s="797">
        <f t="shared" si="37"/>
        <v>74</v>
      </c>
      <c r="N1108" s="797" t="b">
        <v>0</v>
      </c>
    </row>
    <row r="1109" spans="1:14" s="5" customFormat="1" x14ac:dyDescent="0.25">
      <c r="A1109" s="69" t="s">
        <v>158</v>
      </c>
      <c r="B1109" s="42"/>
      <c r="C1109" s="43"/>
      <c r="D1109" s="44"/>
      <c r="E1109" s="47"/>
      <c r="F1109" s="10" t="s">
        <v>5249</v>
      </c>
      <c r="G1109" s="797" t="str">
        <f t="shared" si="38"/>
        <v/>
      </c>
      <c r="H1109" s="797" t="str">
        <f t="shared" si="38"/>
        <v/>
      </c>
      <c r="I1109" s="797" t="str">
        <f t="shared" si="38"/>
        <v/>
      </c>
      <c r="J1109" s="797" t="str">
        <f t="shared" si="37"/>
        <v/>
      </c>
      <c r="K1109" s="797" t="str">
        <f t="shared" si="37"/>
        <v/>
      </c>
      <c r="L1109" s="797" t="str">
        <f t="shared" si="37"/>
        <v/>
      </c>
      <c r="M1109" s="797" t="str">
        <f t="shared" si="37"/>
        <v/>
      </c>
      <c r="N1109" s="797" t="b">
        <v>0</v>
      </c>
    </row>
    <row r="1110" spans="1:14" s="5" customFormat="1" ht="25.5" x14ac:dyDescent="0.25">
      <c r="A1110" s="69" t="s">
        <v>726</v>
      </c>
      <c r="B1110" s="42" t="s">
        <v>727</v>
      </c>
      <c r="C1110" s="43" t="s">
        <v>728</v>
      </c>
      <c r="D1110" s="44"/>
      <c r="E1110" s="47"/>
      <c r="F1110" s="10">
        <v>39.9</v>
      </c>
      <c r="G1110" s="797">
        <f t="shared" si="38"/>
        <v>14</v>
      </c>
      <c r="H1110" s="797">
        <f t="shared" si="38"/>
        <v>14</v>
      </c>
      <c r="I1110" s="797">
        <f t="shared" si="38"/>
        <v>18</v>
      </c>
      <c r="J1110" s="797">
        <f t="shared" si="37"/>
        <v>13</v>
      </c>
      <c r="K1110" s="797">
        <f t="shared" si="37"/>
        <v>20</v>
      </c>
      <c r="L1110" s="797">
        <f t="shared" si="37"/>
        <v>17</v>
      </c>
      <c r="M1110" s="797">
        <f t="shared" si="37"/>
        <v>19</v>
      </c>
      <c r="N1110" s="797" t="b">
        <v>0</v>
      </c>
    </row>
    <row r="1111" spans="1:14" s="5" customFormat="1" ht="15.75" thickBot="1" x14ac:dyDescent="0.3">
      <c r="A1111" s="54"/>
      <c r="B1111" s="55"/>
      <c r="C1111" s="56"/>
      <c r="D1111" s="57"/>
      <c r="E1111" s="58"/>
      <c r="F1111" s="59" t="s">
        <v>5249</v>
      </c>
      <c r="G1111" s="797" t="str">
        <f t="shared" si="38"/>
        <v/>
      </c>
      <c r="H1111" s="797" t="str">
        <f t="shared" si="38"/>
        <v/>
      </c>
      <c r="I1111" s="797" t="str">
        <f t="shared" si="38"/>
        <v/>
      </c>
      <c r="J1111" s="797" t="str">
        <f t="shared" si="37"/>
        <v/>
      </c>
      <c r="K1111" s="797" t="str">
        <f t="shared" si="37"/>
        <v/>
      </c>
      <c r="L1111" s="797" t="str">
        <f t="shared" si="37"/>
        <v/>
      </c>
      <c r="M1111" s="797" t="str">
        <f t="shared" si="37"/>
        <v/>
      </c>
      <c r="N1111" s="797" t="b">
        <v>0</v>
      </c>
    </row>
    <row r="1112" spans="1:14" s="5" customFormat="1" x14ac:dyDescent="0.25">
      <c r="A1112" s="35" t="s">
        <v>5512</v>
      </c>
      <c r="B1112" s="173"/>
      <c r="C1112" s="94"/>
      <c r="D1112" s="60"/>
      <c r="E1112" s="61"/>
      <c r="F1112" s="95" t="s">
        <v>5249</v>
      </c>
      <c r="G1112" s="797" t="str">
        <f t="shared" si="38"/>
        <v/>
      </c>
      <c r="H1112" s="797" t="str">
        <f t="shared" si="38"/>
        <v/>
      </c>
      <c r="I1112" s="797" t="str">
        <f t="shared" si="38"/>
        <v/>
      </c>
      <c r="J1112" s="797" t="str">
        <f t="shared" si="37"/>
        <v/>
      </c>
      <c r="K1112" s="797" t="str">
        <f t="shared" si="37"/>
        <v/>
      </c>
      <c r="L1112" s="797" t="str">
        <f t="shared" si="37"/>
        <v/>
      </c>
      <c r="M1112" s="797" t="str">
        <f t="shared" si="37"/>
        <v/>
      </c>
      <c r="N1112" s="797" t="b">
        <v>0</v>
      </c>
    </row>
    <row r="1113" spans="1:14" s="5" customFormat="1" ht="25.5" x14ac:dyDescent="0.25">
      <c r="A1113" s="41" t="s">
        <v>577</v>
      </c>
      <c r="B1113" s="42"/>
      <c r="C1113" s="43"/>
      <c r="D1113" s="44"/>
      <c r="E1113" s="47"/>
      <c r="F1113" s="46" t="s">
        <v>5249</v>
      </c>
      <c r="G1113" s="797" t="str">
        <f t="shared" si="38"/>
        <v/>
      </c>
      <c r="H1113" s="797" t="str">
        <f t="shared" si="38"/>
        <v/>
      </c>
      <c r="I1113" s="797" t="str">
        <f t="shared" si="38"/>
        <v/>
      </c>
      <c r="J1113" s="797" t="str">
        <f t="shared" si="37"/>
        <v/>
      </c>
      <c r="K1113" s="797" t="str">
        <f t="shared" si="37"/>
        <v/>
      </c>
      <c r="L1113" s="797" t="str">
        <f t="shared" si="37"/>
        <v/>
      </c>
      <c r="M1113" s="797" t="str">
        <f t="shared" si="37"/>
        <v/>
      </c>
      <c r="N1113" s="797" t="b">
        <v>0</v>
      </c>
    </row>
    <row r="1114" spans="1:14" s="5" customFormat="1" ht="25.5" x14ac:dyDescent="0.25">
      <c r="A1114" s="41" t="s">
        <v>164</v>
      </c>
      <c r="B1114" s="42" t="s">
        <v>165</v>
      </c>
      <c r="C1114" s="43" t="s">
        <v>734</v>
      </c>
      <c r="D1114" s="44"/>
      <c r="E1114" s="47"/>
      <c r="F1114" s="46" t="s">
        <v>5249</v>
      </c>
      <c r="G1114" s="797" t="str">
        <f t="shared" si="38"/>
        <v>NA</v>
      </c>
      <c r="H1114" s="797" t="str">
        <f t="shared" si="38"/>
        <v>NA</v>
      </c>
      <c r="I1114" s="797" t="str">
        <f t="shared" si="38"/>
        <v>NA</v>
      </c>
      <c r="J1114" s="797" t="str">
        <f t="shared" si="37"/>
        <v>NA</v>
      </c>
      <c r="K1114" s="797" t="str">
        <f t="shared" si="37"/>
        <v>NA</v>
      </c>
      <c r="L1114" s="797" t="str">
        <f t="shared" si="37"/>
        <v>NA</v>
      </c>
      <c r="M1114" s="797" t="str">
        <f t="shared" si="37"/>
        <v>NA</v>
      </c>
      <c r="N1114" s="797" t="b">
        <v>1</v>
      </c>
    </row>
    <row r="1115" spans="1:14" s="5" customFormat="1" ht="25.5" x14ac:dyDescent="0.25">
      <c r="A1115" s="41" t="s">
        <v>166</v>
      </c>
      <c r="B1115" s="42" t="s">
        <v>167</v>
      </c>
      <c r="C1115" s="43" t="s">
        <v>735</v>
      </c>
      <c r="D1115" s="44"/>
      <c r="E1115" s="47"/>
      <c r="F1115" s="46">
        <v>160</v>
      </c>
      <c r="G1115" s="797" t="str">
        <f t="shared" si="38"/>
        <v>NA</v>
      </c>
      <c r="H1115" s="797" t="str">
        <f t="shared" si="38"/>
        <v>NA</v>
      </c>
      <c r="I1115" s="797" t="str">
        <f t="shared" si="38"/>
        <v>NA</v>
      </c>
      <c r="J1115" s="797" t="str">
        <f t="shared" si="37"/>
        <v>NA</v>
      </c>
      <c r="K1115" s="797" t="str">
        <f t="shared" si="37"/>
        <v>NA</v>
      </c>
      <c r="L1115" s="797" t="str">
        <f t="shared" si="37"/>
        <v>NA</v>
      </c>
      <c r="M1115" s="797" t="str">
        <f t="shared" si="37"/>
        <v>NA</v>
      </c>
      <c r="N1115" s="797" t="b">
        <v>1</v>
      </c>
    </row>
    <row r="1116" spans="1:14" s="5" customFormat="1" ht="25.5" x14ac:dyDescent="0.25">
      <c r="A1116" s="41" t="s">
        <v>168</v>
      </c>
      <c r="B1116" s="42" t="s">
        <v>169</v>
      </c>
      <c r="C1116" s="43" t="s">
        <v>736</v>
      </c>
      <c r="D1116" s="44"/>
      <c r="E1116" s="47"/>
      <c r="F1116" s="46">
        <v>160</v>
      </c>
      <c r="G1116" s="797" t="str">
        <f t="shared" si="38"/>
        <v>NA</v>
      </c>
      <c r="H1116" s="797" t="str">
        <f t="shared" si="38"/>
        <v>NA</v>
      </c>
      <c r="I1116" s="797" t="str">
        <f t="shared" si="38"/>
        <v>NA</v>
      </c>
      <c r="J1116" s="797" t="str">
        <f t="shared" si="37"/>
        <v>NA</v>
      </c>
      <c r="K1116" s="797" t="str">
        <f t="shared" si="37"/>
        <v>NA</v>
      </c>
      <c r="L1116" s="797" t="str">
        <f t="shared" si="37"/>
        <v>NA</v>
      </c>
      <c r="M1116" s="797" t="str">
        <f t="shared" si="37"/>
        <v>NA</v>
      </c>
      <c r="N1116" s="797" t="b">
        <v>1</v>
      </c>
    </row>
    <row r="1117" spans="1:14" s="5" customFormat="1" ht="25.5" x14ac:dyDescent="0.25">
      <c r="A1117" s="41" t="s">
        <v>225</v>
      </c>
      <c r="B1117" s="42" t="s">
        <v>226</v>
      </c>
      <c r="C1117" s="43" t="s">
        <v>737</v>
      </c>
      <c r="D1117" s="44"/>
      <c r="E1117" s="47"/>
      <c r="F1117" s="46">
        <v>455</v>
      </c>
      <c r="G1117" s="797" t="str">
        <f t="shared" si="38"/>
        <v>NA</v>
      </c>
      <c r="H1117" s="797" t="str">
        <f t="shared" si="38"/>
        <v>NA</v>
      </c>
      <c r="I1117" s="797" t="str">
        <f t="shared" si="38"/>
        <v>NA</v>
      </c>
      <c r="J1117" s="797" t="str">
        <f t="shared" si="37"/>
        <v>NA</v>
      </c>
      <c r="K1117" s="797" t="str">
        <f t="shared" si="37"/>
        <v>NA</v>
      </c>
      <c r="L1117" s="797" t="str">
        <f t="shared" si="37"/>
        <v>NA</v>
      </c>
      <c r="M1117" s="797" t="str">
        <f t="shared" si="37"/>
        <v>NA</v>
      </c>
      <c r="N1117" s="797" t="b">
        <v>1</v>
      </c>
    </row>
    <row r="1118" spans="1:14" s="5" customFormat="1" ht="25.5" x14ac:dyDescent="0.25">
      <c r="A1118" s="41" t="s">
        <v>227</v>
      </c>
      <c r="B1118" s="47" t="s">
        <v>228</v>
      </c>
      <c r="C1118" s="43" t="s">
        <v>738</v>
      </c>
      <c r="D1118" s="44"/>
      <c r="E1118" s="47"/>
      <c r="F1118" s="46">
        <v>455</v>
      </c>
      <c r="G1118" s="797">
        <f t="shared" si="38"/>
        <v>157</v>
      </c>
      <c r="H1118" s="797">
        <f t="shared" si="38"/>
        <v>157</v>
      </c>
      <c r="I1118" s="797">
        <f t="shared" si="38"/>
        <v>206</v>
      </c>
      <c r="J1118" s="797">
        <f t="shared" si="37"/>
        <v>143</v>
      </c>
      <c r="K1118" s="797">
        <f t="shared" si="37"/>
        <v>227</v>
      </c>
      <c r="L1118" s="797">
        <f t="shared" si="37"/>
        <v>196</v>
      </c>
      <c r="M1118" s="797">
        <f t="shared" si="37"/>
        <v>220</v>
      </c>
      <c r="N1118" s="797" t="b">
        <v>0</v>
      </c>
    </row>
    <row r="1119" spans="1:14" s="5" customFormat="1" x14ac:dyDescent="0.25">
      <c r="A1119" s="174" t="s">
        <v>5428</v>
      </c>
      <c r="B1119" s="47" t="s">
        <v>178</v>
      </c>
      <c r="C1119" s="43" t="s">
        <v>739</v>
      </c>
      <c r="D1119" s="44"/>
      <c r="E1119" s="47"/>
      <c r="F1119" s="46">
        <v>71</v>
      </c>
      <c r="G1119" s="797">
        <f t="shared" si="38"/>
        <v>24</v>
      </c>
      <c r="H1119" s="797">
        <f t="shared" si="38"/>
        <v>24</v>
      </c>
      <c r="I1119" s="797">
        <f t="shared" si="38"/>
        <v>32</v>
      </c>
      <c r="J1119" s="797">
        <f t="shared" si="37"/>
        <v>22</v>
      </c>
      <c r="K1119" s="797">
        <f t="shared" si="37"/>
        <v>35</v>
      </c>
      <c r="L1119" s="797">
        <f t="shared" si="37"/>
        <v>31</v>
      </c>
      <c r="M1119" s="797">
        <f t="shared" si="37"/>
        <v>34</v>
      </c>
      <c r="N1119" s="797" t="b">
        <v>0</v>
      </c>
    </row>
    <row r="1120" spans="1:14" s="5" customFormat="1" x14ac:dyDescent="0.25">
      <c r="A1120" s="175" t="s">
        <v>5820</v>
      </c>
      <c r="B1120" s="42" t="s">
        <v>4000</v>
      </c>
      <c r="C1120" s="43" t="s">
        <v>5919</v>
      </c>
      <c r="D1120" s="44"/>
      <c r="E1120" s="47"/>
      <c r="F1120" s="46">
        <v>71</v>
      </c>
      <c r="G1120" s="797" t="str">
        <f t="shared" si="38"/>
        <v>NA</v>
      </c>
      <c r="H1120" s="797" t="str">
        <f t="shared" si="38"/>
        <v>NA</v>
      </c>
      <c r="I1120" s="797" t="str">
        <f t="shared" si="38"/>
        <v>NA</v>
      </c>
      <c r="J1120" s="797" t="str">
        <f t="shared" si="37"/>
        <v>NA</v>
      </c>
      <c r="K1120" s="797" t="str">
        <f t="shared" si="37"/>
        <v>NA</v>
      </c>
      <c r="L1120" s="797" t="str">
        <f t="shared" si="37"/>
        <v>NA</v>
      </c>
      <c r="M1120" s="797" t="str">
        <f t="shared" si="37"/>
        <v>NA</v>
      </c>
      <c r="N1120" s="797" t="b">
        <v>1</v>
      </c>
    </row>
    <row r="1121" spans="1:14" s="5" customFormat="1" x14ac:dyDescent="0.25">
      <c r="A1121" s="174" t="s">
        <v>730</v>
      </c>
      <c r="B1121" s="47" t="s">
        <v>180</v>
      </c>
      <c r="C1121" s="43" t="s">
        <v>740</v>
      </c>
      <c r="D1121" s="44"/>
      <c r="E1121" s="47"/>
      <c r="F1121" s="46">
        <v>602</v>
      </c>
      <c r="G1121" s="797" t="str">
        <f t="shared" si="38"/>
        <v>NA</v>
      </c>
      <c r="H1121" s="797" t="str">
        <f t="shared" si="38"/>
        <v>NA</v>
      </c>
      <c r="I1121" s="797" t="str">
        <f t="shared" si="38"/>
        <v>NA</v>
      </c>
      <c r="J1121" s="797" t="str">
        <f t="shared" si="37"/>
        <v>NA</v>
      </c>
      <c r="K1121" s="797" t="str">
        <f t="shared" si="37"/>
        <v>NA</v>
      </c>
      <c r="L1121" s="797" t="str">
        <f t="shared" si="37"/>
        <v>NA</v>
      </c>
      <c r="M1121" s="797" t="str">
        <f t="shared" si="37"/>
        <v>NA</v>
      </c>
      <c r="N1121" s="797" t="b">
        <v>1</v>
      </c>
    </row>
    <row r="1122" spans="1:14" s="5" customFormat="1" x14ac:dyDescent="0.25">
      <c r="A1122" s="175" t="s">
        <v>5822</v>
      </c>
      <c r="B1122" s="42" t="s">
        <v>5823</v>
      </c>
      <c r="C1122" s="43" t="s">
        <v>5920</v>
      </c>
      <c r="D1122" s="44"/>
      <c r="E1122" s="47"/>
      <c r="F1122" s="46">
        <v>602</v>
      </c>
      <c r="G1122" s="797">
        <f t="shared" si="38"/>
        <v>207</v>
      </c>
      <c r="H1122" s="797">
        <f t="shared" si="38"/>
        <v>207</v>
      </c>
      <c r="I1122" s="797">
        <f t="shared" si="38"/>
        <v>272</v>
      </c>
      <c r="J1122" s="797">
        <f t="shared" si="37"/>
        <v>189</v>
      </c>
      <c r="K1122" s="797">
        <f t="shared" si="37"/>
        <v>300</v>
      </c>
      <c r="L1122" s="797">
        <f t="shared" si="37"/>
        <v>259</v>
      </c>
      <c r="M1122" s="797">
        <f t="shared" si="37"/>
        <v>291</v>
      </c>
      <c r="N1122" s="797" t="b">
        <v>0</v>
      </c>
    </row>
    <row r="1123" spans="1:14" s="5" customFormat="1" x14ac:dyDescent="0.25">
      <c r="A1123" s="174" t="s">
        <v>5429</v>
      </c>
      <c r="B1123" s="47" t="s">
        <v>182</v>
      </c>
      <c r="C1123" s="43" t="s">
        <v>741</v>
      </c>
      <c r="D1123" s="44"/>
      <c r="E1123" s="47"/>
      <c r="F1123" s="46">
        <v>143</v>
      </c>
      <c r="G1123" s="797">
        <f t="shared" si="38"/>
        <v>49</v>
      </c>
      <c r="H1123" s="797">
        <f t="shared" si="38"/>
        <v>49</v>
      </c>
      <c r="I1123" s="797">
        <f t="shared" si="38"/>
        <v>65</v>
      </c>
      <c r="J1123" s="797">
        <f t="shared" si="37"/>
        <v>45</v>
      </c>
      <c r="K1123" s="797">
        <f t="shared" si="37"/>
        <v>71</v>
      </c>
      <c r="L1123" s="797">
        <f t="shared" si="37"/>
        <v>61</v>
      </c>
      <c r="M1123" s="797">
        <f t="shared" si="37"/>
        <v>69</v>
      </c>
      <c r="N1123" s="797" t="b">
        <v>0</v>
      </c>
    </row>
    <row r="1124" spans="1:14" s="5" customFormat="1" x14ac:dyDescent="0.25">
      <c r="A1124" s="175" t="s">
        <v>5825</v>
      </c>
      <c r="B1124" s="42" t="s">
        <v>5826</v>
      </c>
      <c r="C1124" s="43" t="s">
        <v>5921</v>
      </c>
      <c r="D1124" s="44"/>
      <c r="E1124" s="47"/>
      <c r="F1124" s="46">
        <v>143</v>
      </c>
      <c r="G1124" s="797" t="str">
        <f t="shared" si="38"/>
        <v>NA</v>
      </c>
      <c r="H1124" s="797" t="str">
        <f t="shared" si="38"/>
        <v>NA</v>
      </c>
      <c r="I1124" s="797" t="str">
        <f t="shared" si="38"/>
        <v>NA</v>
      </c>
      <c r="J1124" s="797" t="str">
        <f t="shared" si="37"/>
        <v>NA</v>
      </c>
      <c r="K1124" s="797" t="str">
        <f t="shared" si="37"/>
        <v>NA</v>
      </c>
      <c r="L1124" s="797" t="str">
        <f t="shared" si="37"/>
        <v>NA</v>
      </c>
      <c r="M1124" s="797" t="str">
        <f t="shared" si="37"/>
        <v>NA</v>
      </c>
      <c r="N1124" s="797" t="b">
        <v>1</v>
      </c>
    </row>
    <row r="1125" spans="1:14" s="5" customFormat="1" x14ac:dyDescent="0.25">
      <c r="A1125" s="174" t="s">
        <v>733</v>
      </c>
      <c r="B1125" s="47" t="s">
        <v>184</v>
      </c>
      <c r="C1125" s="43" t="s">
        <v>742</v>
      </c>
      <c r="D1125" s="44"/>
      <c r="E1125" s="47"/>
      <c r="F1125" s="46">
        <v>1047</v>
      </c>
      <c r="G1125" s="797" t="str">
        <f t="shared" si="38"/>
        <v>NA</v>
      </c>
      <c r="H1125" s="797" t="str">
        <f t="shared" si="38"/>
        <v>NA</v>
      </c>
      <c r="I1125" s="797" t="str">
        <f t="shared" si="38"/>
        <v>NA</v>
      </c>
      <c r="J1125" s="797" t="str">
        <f t="shared" si="37"/>
        <v>NA</v>
      </c>
      <c r="K1125" s="797" t="str">
        <f t="shared" si="37"/>
        <v>NA</v>
      </c>
      <c r="L1125" s="797" t="str">
        <f t="shared" si="37"/>
        <v>NA</v>
      </c>
      <c r="M1125" s="797" t="str">
        <f t="shared" si="37"/>
        <v>NA</v>
      </c>
      <c r="N1125" s="797" t="b">
        <v>1</v>
      </c>
    </row>
    <row r="1126" spans="1:14" s="5" customFormat="1" ht="15.75" thickBot="1" x14ac:dyDescent="0.3">
      <c r="A1126" s="176" t="s">
        <v>7884</v>
      </c>
      <c r="B1126" s="49" t="s">
        <v>5828</v>
      </c>
      <c r="C1126" s="50" t="s">
        <v>5922</v>
      </c>
      <c r="D1126" s="51"/>
      <c r="E1126" s="62"/>
      <c r="F1126" s="53">
        <v>1047</v>
      </c>
      <c r="G1126" s="797">
        <f t="shared" si="38"/>
        <v>360</v>
      </c>
      <c r="H1126" s="797">
        <f t="shared" si="38"/>
        <v>360</v>
      </c>
      <c r="I1126" s="797">
        <f t="shared" si="38"/>
        <v>473</v>
      </c>
      <c r="J1126" s="797">
        <f t="shared" si="37"/>
        <v>329</v>
      </c>
      <c r="K1126" s="797">
        <f t="shared" si="37"/>
        <v>522</v>
      </c>
      <c r="L1126" s="797">
        <f t="shared" si="37"/>
        <v>450</v>
      </c>
      <c r="M1126" s="797">
        <f t="shared" si="37"/>
        <v>506</v>
      </c>
      <c r="N1126" s="797" t="b">
        <v>0</v>
      </c>
    </row>
    <row r="1127" spans="1:14" s="5" customFormat="1" ht="15.75" thickBot="1" x14ac:dyDescent="0.3">
      <c r="A1127" s="63"/>
      <c r="B1127" s="64"/>
      <c r="C1127" s="65"/>
      <c r="D1127" s="66"/>
      <c r="E1127" s="102"/>
      <c r="F1127" s="68" t="s">
        <v>5249</v>
      </c>
      <c r="G1127" s="797" t="str">
        <f t="shared" si="38"/>
        <v/>
      </c>
      <c r="H1127" s="797" t="str">
        <f t="shared" si="38"/>
        <v/>
      </c>
      <c r="I1127" s="797" t="str">
        <f t="shared" si="38"/>
        <v/>
      </c>
      <c r="J1127" s="797" t="str">
        <f t="shared" si="37"/>
        <v/>
      </c>
      <c r="K1127" s="797" t="str">
        <f t="shared" si="37"/>
        <v/>
      </c>
      <c r="L1127" s="797" t="str">
        <f t="shared" si="37"/>
        <v/>
      </c>
      <c r="M1127" s="797" t="str">
        <f t="shared" si="37"/>
        <v/>
      </c>
      <c r="N1127" s="797" t="b">
        <v>0</v>
      </c>
    </row>
    <row r="1128" spans="1:14" s="5" customFormat="1" x14ac:dyDescent="0.25">
      <c r="A1128" s="35" t="s">
        <v>5513</v>
      </c>
      <c r="B1128" s="173"/>
      <c r="C1128" s="94"/>
      <c r="D1128" s="60"/>
      <c r="E1128" s="61"/>
      <c r="F1128" s="95" t="s">
        <v>5249</v>
      </c>
      <c r="G1128" s="797" t="str">
        <f t="shared" si="38"/>
        <v/>
      </c>
      <c r="H1128" s="797" t="str">
        <f t="shared" si="38"/>
        <v/>
      </c>
      <c r="I1128" s="797" t="str">
        <f t="shared" si="38"/>
        <v/>
      </c>
      <c r="J1128" s="797" t="str">
        <f t="shared" si="37"/>
        <v/>
      </c>
      <c r="K1128" s="797" t="str">
        <f t="shared" si="37"/>
        <v/>
      </c>
      <c r="L1128" s="797" t="str">
        <f t="shared" si="37"/>
        <v/>
      </c>
      <c r="M1128" s="797" t="str">
        <f t="shared" si="37"/>
        <v/>
      </c>
      <c r="N1128" s="797" t="b">
        <v>0</v>
      </c>
    </row>
    <row r="1129" spans="1:14" s="5" customFormat="1" ht="25.5" x14ac:dyDescent="0.25">
      <c r="A1129" s="41" t="s">
        <v>577</v>
      </c>
      <c r="B1129" s="42" t="s">
        <v>743</v>
      </c>
      <c r="C1129" s="43"/>
      <c r="D1129" s="44"/>
      <c r="E1129" s="47"/>
      <c r="F1129" s="46" t="s">
        <v>5249</v>
      </c>
      <c r="G1129" s="797" t="str">
        <f t="shared" si="38"/>
        <v/>
      </c>
      <c r="H1129" s="797" t="str">
        <f t="shared" si="38"/>
        <v/>
      </c>
      <c r="I1129" s="797" t="str">
        <f t="shared" si="38"/>
        <v/>
      </c>
      <c r="J1129" s="797" t="str">
        <f t="shared" si="37"/>
        <v/>
      </c>
      <c r="K1129" s="797" t="str">
        <f t="shared" si="37"/>
        <v/>
      </c>
      <c r="L1129" s="797" t="str">
        <f t="shared" si="37"/>
        <v/>
      </c>
      <c r="M1129" s="797" t="str">
        <f t="shared" si="37"/>
        <v/>
      </c>
      <c r="N1129" s="797" t="b">
        <v>0</v>
      </c>
    </row>
    <row r="1130" spans="1:14" s="5" customFormat="1" ht="25.5" x14ac:dyDescent="0.25">
      <c r="A1130" s="41" t="s">
        <v>164</v>
      </c>
      <c r="B1130" s="42" t="s">
        <v>165</v>
      </c>
      <c r="C1130" s="43" t="s">
        <v>744</v>
      </c>
      <c r="D1130" s="44"/>
      <c r="E1130" s="47"/>
      <c r="F1130" s="46">
        <v>101</v>
      </c>
      <c r="G1130" s="797" t="str">
        <f t="shared" si="38"/>
        <v>NA</v>
      </c>
      <c r="H1130" s="797" t="str">
        <f t="shared" si="38"/>
        <v>NA</v>
      </c>
      <c r="I1130" s="797" t="str">
        <f t="shared" si="38"/>
        <v>NA</v>
      </c>
      <c r="J1130" s="797" t="str">
        <f t="shared" si="37"/>
        <v>NA</v>
      </c>
      <c r="K1130" s="797" t="str">
        <f t="shared" si="37"/>
        <v>NA</v>
      </c>
      <c r="L1130" s="797" t="str">
        <f t="shared" si="37"/>
        <v>NA</v>
      </c>
      <c r="M1130" s="797" t="str">
        <f t="shared" si="37"/>
        <v>NA</v>
      </c>
      <c r="N1130" s="797" t="b">
        <v>1</v>
      </c>
    </row>
    <row r="1131" spans="1:14" s="5" customFormat="1" ht="25.5" x14ac:dyDescent="0.25">
      <c r="A1131" s="41" t="s">
        <v>166</v>
      </c>
      <c r="B1131" s="42" t="s">
        <v>167</v>
      </c>
      <c r="C1131" s="43" t="s">
        <v>745</v>
      </c>
      <c r="D1131" s="44"/>
      <c r="E1131" s="47"/>
      <c r="F1131" s="46">
        <v>285</v>
      </c>
      <c r="G1131" s="797" t="str">
        <f t="shared" si="38"/>
        <v>NA</v>
      </c>
      <c r="H1131" s="797" t="str">
        <f t="shared" si="38"/>
        <v>NA</v>
      </c>
      <c r="I1131" s="797" t="str">
        <f t="shared" si="38"/>
        <v>NA</v>
      </c>
      <c r="J1131" s="797" t="str">
        <f t="shared" si="37"/>
        <v>NA</v>
      </c>
      <c r="K1131" s="797" t="str">
        <f t="shared" si="37"/>
        <v>NA</v>
      </c>
      <c r="L1131" s="797" t="str">
        <f t="shared" si="37"/>
        <v>NA</v>
      </c>
      <c r="M1131" s="797" t="str">
        <f t="shared" si="37"/>
        <v>NA</v>
      </c>
      <c r="N1131" s="797" t="b">
        <v>1</v>
      </c>
    </row>
    <row r="1132" spans="1:14" s="5" customFormat="1" ht="25.5" x14ac:dyDescent="0.25">
      <c r="A1132" s="41" t="s">
        <v>168</v>
      </c>
      <c r="B1132" s="42" t="s">
        <v>169</v>
      </c>
      <c r="C1132" s="43" t="s">
        <v>746</v>
      </c>
      <c r="D1132" s="44"/>
      <c r="E1132" s="47"/>
      <c r="F1132" s="46">
        <v>305</v>
      </c>
      <c r="G1132" s="797" t="str">
        <f t="shared" si="38"/>
        <v>NA</v>
      </c>
      <c r="H1132" s="797" t="str">
        <f t="shared" si="38"/>
        <v>NA</v>
      </c>
      <c r="I1132" s="797" t="str">
        <f t="shared" si="38"/>
        <v>NA</v>
      </c>
      <c r="J1132" s="797" t="str">
        <f t="shared" si="37"/>
        <v>NA</v>
      </c>
      <c r="K1132" s="797" t="str">
        <f t="shared" si="37"/>
        <v>NA</v>
      </c>
      <c r="L1132" s="797" t="str">
        <f t="shared" si="37"/>
        <v>NA</v>
      </c>
      <c r="M1132" s="797" t="str">
        <f t="shared" si="37"/>
        <v>NA</v>
      </c>
      <c r="N1132" s="797" t="b">
        <v>1</v>
      </c>
    </row>
    <row r="1133" spans="1:14" s="5" customFormat="1" ht="25.5" x14ac:dyDescent="0.25">
      <c r="A1133" s="41" t="s">
        <v>225</v>
      </c>
      <c r="B1133" s="42" t="s">
        <v>226</v>
      </c>
      <c r="C1133" s="43" t="s">
        <v>747</v>
      </c>
      <c r="D1133" s="44"/>
      <c r="E1133" s="47"/>
      <c r="F1133" s="46">
        <v>660</v>
      </c>
      <c r="G1133" s="797" t="str">
        <f t="shared" si="38"/>
        <v>NA</v>
      </c>
      <c r="H1133" s="797" t="str">
        <f t="shared" si="38"/>
        <v>NA</v>
      </c>
      <c r="I1133" s="797" t="str">
        <f t="shared" si="38"/>
        <v>NA</v>
      </c>
      <c r="J1133" s="797" t="str">
        <f t="shared" si="37"/>
        <v>NA</v>
      </c>
      <c r="K1133" s="797" t="str">
        <f t="shared" si="37"/>
        <v>NA</v>
      </c>
      <c r="L1133" s="797" t="str">
        <f t="shared" si="37"/>
        <v>NA</v>
      </c>
      <c r="M1133" s="797" t="str">
        <f t="shared" si="37"/>
        <v>NA</v>
      </c>
      <c r="N1133" s="797" t="b">
        <v>1</v>
      </c>
    </row>
    <row r="1134" spans="1:14" s="5" customFormat="1" ht="25.5" x14ac:dyDescent="0.25">
      <c r="A1134" s="41" t="s">
        <v>227</v>
      </c>
      <c r="B1134" s="42" t="s">
        <v>228</v>
      </c>
      <c r="C1134" s="43" t="s">
        <v>748</v>
      </c>
      <c r="D1134" s="44"/>
      <c r="E1134" s="47"/>
      <c r="F1134" s="46">
        <v>726</v>
      </c>
      <c r="G1134" s="797">
        <f t="shared" si="38"/>
        <v>250</v>
      </c>
      <c r="H1134" s="797">
        <f t="shared" si="38"/>
        <v>250</v>
      </c>
      <c r="I1134" s="797">
        <f t="shared" si="38"/>
        <v>328</v>
      </c>
      <c r="J1134" s="797">
        <f t="shared" si="37"/>
        <v>228</v>
      </c>
      <c r="K1134" s="797">
        <f t="shared" si="37"/>
        <v>362</v>
      </c>
      <c r="L1134" s="797">
        <f t="shared" si="37"/>
        <v>312</v>
      </c>
      <c r="M1134" s="797">
        <f t="shared" si="37"/>
        <v>351</v>
      </c>
      <c r="N1134" s="797" t="b">
        <v>0</v>
      </c>
    </row>
    <row r="1135" spans="1:14" s="5" customFormat="1" x14ac:dyDescent="0.25">
      <c r="A1135" s="174" t="s">
        <v>5428</v>
      </c>
      <c r="B1135" s="47" t="s">
        <v>178</v>
      </c>
      <c r="C1135" s="43" t="s">
        <v>749</v>
      </c>
      <c r="D1135" s="44"/>
      <c r="E1135" s="47"/>
      <c r="F1135" s="46">
        <v>86</v>
      </c>
      <c r="G1135" s="797">
        <f t="shared" si="38"/>
        <v>30</v>
      </c>
      <c r="H1135" s="797">
        <f t="shared" si="38"/>
        <v>30</v>
      </c>
      <c r="I1135" s="797">
        <f t="shared" si="38"/>
        <v>39</v>
      </c>
      <c r="J1135" s="797">
        <f t="shared" si="37"/>
        <v>27</v>
      </c>
      <c r="K1135" s="797">
        <f t="shared" si="37"/>
        <v>43</v>
      </c>
      <c r="L1135" s="797">
        <f t="shared" si="37"/>
        <v>37</v>
      </c>
      <c r="M1135" s="797">
        <f t="shared" si="37"/>
        <v>42</v>
      </c>
      <c r="N1135" s="797" t="b">
        <v>0</v>
      </c>
    </row>
    <row r="1136" spans="1:14" s="5" customFormat="1" x14ac:dyDescent="0.25">
      <c r="A1136" s="175" t="s">
        <v>5820</v>
      </c>
      <c r="B1136" s="42" t="s">
        <v>4000</v>
      </c>
      <c r="C1136" s="43" t="s">
        <v>9429</v>
      </c>
      <c r="D1136" s="44"/>
      <c r="E1136" s="47"/>
      <c r="F1136" s="46">
        <v>109</v>
      </c>
      <c r="G1136" s="797" t="str">
        <f t="shared" si="38"/>
        <v>NA</v>
      </c>
      <c r="H1136" s="797" t="str">
        <f t="shared" si="38"/>
        <v>NA</v>
      </c>
      <c r="I1136" s="797" t="str">
        <f t="shared" si="38"/>
        <v>NA</v>
      </c>
      <c r="J1136" s="797" t="str">
        <f t="shared" si="37"/>
        <v>NA</v>
      </c>
      <c r="K1136" s="797" t="str">
        <f t="shared" si="37"/>
        <v>NA</v>
      </c>
      <c r="L1136" s="797" t="str">
        <f t="shared" si="37"/>
        <v>NA</v>
      </c>
      <c r="M1136" s="797" t="str">
        <f t="shared" si="37"/>
        <v>NA</v>
      </c>
      <c r="N1136" s="797" t="b">
        <v>1</v>
      </c>
    </row>
    <row r="1137" spans="1:14" s="5" customFormat="1" x14ac:dyDescent="0.25">
      <c r="A1137" s="174" t="s">
        <v>730</v>
      </c>
      <c r="B1137" s="47" t="s">
        <v>180</v>
      </c>
      <c r="C1137" s="43" t="s">
        <v>750</v>
      </c>
      <c r="D1137" s="44"/>
      <c r="E1137" s="47"/>
      <c r="F1137" s="46">
        <v>949</v>
      </c>
      <c r="G1137" s="797" t="str">
        <f t="shared" si="38"/>
        <v>NA</v>
      </c>
      <c r="H1137" s="797" t="str">
        <f t="shared" si="38"/>
        <v>NA</v>
      </c>
      <c r="I1137" s="797" t="str">
        <f t="shared" si="38"/>
        <v>NA</v>
      </c>
      <c r="J1137" s="797" t="str">
        <f t="shared" si="37"/>
        <v>NA</v>
      </c>
      <c r="K1137" s="797" t="str">
        <f t="shared" si="37"/>
        <v>NA</v>
      </c>
      <c r="L1137" s="797" t="str">
        <f t="shared" si="37"/>
        <v>NA</v>
      </c>
      <c r="M1137" s="797" t="str">
        <f t="shared" si="37"/>
        <v>NA</v>
      </c>
      <c r="N1137" s="797" t="b">
        <v>1</v>
      </c>
    </row>
    <row r="1138" spans="1:14" s="5" customFormat="1" x14ac:dyDescent="0.25">
      <c r="A1138" s="175" t="s">
        <v>5822</v>
      </c>
      <c r="B1138" s="42" t="s">
        <v>5823</v>
      </c>
      <c r="C1138" s="43" t="s">
        <v>9430</v>
      </c>
      <c r="D1138" s="44"/>
      <c r="E1138" s="47"/>
      <c r="F1138" s="46">
        <v>972</v>
      </c>
      <c r="G1138" s="797">
        <f t="shared" si="38"/>
        <v>334</v>
      </c>
      <c r="H1138" s="797">
        <f t="shared" si="38"/>
        <v>334</v>
      </c>
      <c r="I1138" s="797">
        <f t="shared" si="38"/>
        <v>439</v>
      </c>
      <c r="J1138" s="797">
        <f t="shared" si="37"/>
        <v>305</v>
      </c>
      <c r="K1138" s="797">
        <f t="shared" si="37"/>
        <v>485</v>
      </c>
      <c r="L1138" s="797">
        <f t="shared" si="37"/>
        <v>418</v>
      </c>
      <c r="M1138" s="797">
        <f t="shared" si="37"/>
        <v>469</v>
      </c>
      <c r="N1138" s="797" t="b">
        <v>0</v>
      </c>
    </row>
    <row r="1139" spans="1:14" s="5" customFormat="1" x14ac:dyDescent="0.25">
      <c r="A1139" s="174" t="s">
        <v>5429</v>
      </c>
      <c r="B1139" s="47" t="s">
        <v>182</v>
      </c>
      <c r="C1139" s="43" t="s">
        <v>751</v>
      </c>
      <c r="D1139" s="44"/>
      <c r="E1139" s="47"/>
      <c r="F1139" s="46">
        <v>172</v>
      </c>
      <c r="G1139" s="797">
        <f t="shared" si="38"/>
        <v>59</v>
      </c>
      <c r="H1139" s="797">
        <f t="shared" si="38"/>
        <v>59</v>
      </c>
      <c r="I1139" s="797">
        <f t="shared" si="38"/>
        <v>78</v>
      </c>
      <c r="J1139" s="797">
        <f t="shared" si="37"/>
        <v>54</v>
      </c>
      <c r="K1139" s="797">
        <f t="shared" si="37"/>
        <v>86</v>
      </c>
      <c r="L1139" s="797">
        <f t="shared" si="37"/>
        <v>74</v>
      </c>
      <c r="M1139" s="797">
        <f t="shared" si="37"/>
        <v>83</v>
      </c>
      <c r="N1139" s="797" t="b">
        <v>0</v>
      </c>
    </row>
    <row r="1140" spans="1:14" s="5" customFormat="1" x14ac:dyDescent="0.25">
      <c r="A1140" s="175" t="s">
        <v>5825</v>
      </c>
      <c r="B1140" s="42" t="s">
        <v>5826</v>
      </c>
      <c r="C1140" s="43" t="s">
        <v>9431</v>
      </c>
      <c r="D1140" s="44"/>
      <c r="E1140" s="47"/>
      <c r="F1140" s="46">
        <v>195</v>
      </c>
      <c r="G1140" s="797" t="str">
        <f t="shared" si="38"/>
        <v>NA</v>
      </c>
      <c r="H1140" s="797" t="str">
        <f t="shared" si="38"/>
        <v>NA</v>
      </c>
      <c r="I1140" s="797" t="str">
        <f t="shared" si="38"/>
        <v>NA</v>
      </c>
      <c r="J1140" s="797" t="str">
        <f t="shared" si="37"/>
        <v>NA</v>
      </c>
      <c r="K1140" s="797" t="str">
        <f t="shared" si="37"/>
        <v>NA</v>
      </c>
      <c r="L1140" s="797" t="str">
        <f t="shared" si="37"/>
        <v>NA</v>
      </c>
      <c r="M1140" s="797" t="str">
        <f t="shared" si="37"/>
        <v>NA</v>
      </c>
      <c r="N1140" s="797" t="b">
        <v>1</v>
      </c>
    </row>
    <row r="1141" spans="1:14" s="5" customFormat="1" x14ac:dyDescent="0.25">
      <c r="A1141" s="174" t="s">
        <v>733</v>
      </c>
      <c r="B1141" s="47" t="s">
        <v>184</v>
      </c>
      <c r="C1141" s="43" t="s">
        <v>752</v>
      </c>
      <c r="D1141" s="44"/>
      <c r="E1141" s="47"/>
      <c r="F1141" s="46">
        <v>1670</v>
      </c>
      <c r="G1141" s="797" t="str">
        <f t="shared" si="38"/>
        <v>NA</v>
      </c>
      <c r="H1141" s="797" t="str">
        <f t="shared" si="38"/>
        <v>NA</v>
      </c>
      <c r="I1141" s="797" t="str">
        <f t="shared" si="38"/>
        <v>NA</v>
      </c>
      <c r="J1141" s="797" t="str">
        <f t="shared" si="37"/>
        <v>NA</v>
      </c>
      <c r="K1141" s="797" t="str">
        <f t="shared" si="37"/>
        <v>NA</v>
      </c>
      <c r="L1141" s="797" t="str">
        <f t="shared" si="37"/>
        <v>NA</v>
      </c>
      <c r="M1141" s="797" t="str">
        <f t="shared" si="37"/>
        <v>NA</v>
      </c>
      <c r="N1141" s="797" t="b">
        <v>1</v>
      </c>
    </row>
    <row r="1142" spans="1:14" s="5" customFormat="1" ht="15.75" thickBot="1" x14ac:dyDescent="0.3">
      <c r="A1142" s="176" t="s">
        <v>7884</v>
      </c>
      <c r="B1142" s="49" t="s">
        <v>5828</v>
      </c>
      <c r="C1142" s="50" t="s">
        <v>9432</v>
      </c>
      <c r="D1142" s="51"/>
      <c r="E1142" s="62"/>
      <c r="F1142" s="53">
        <v>1693</v>
      </c>
      <c r="G1142" s="797">
        <f t="shared" si="38"/>
        <v>582</v>
      </c>
      <c r="H1142" s="797">
        <f t="shared" si="38"/>
        <v>582</v>
      </c>
      <c r="I1142" s="797">
        <f t="shared" si="38"/>
        <v>765</v>
      </c>
      <c r="J1142" s="797">
        <f t="shared" si="37"/>
        <v>532</v>
      </c>
      <c r="K1142" s="797">
        <f t="shared" si="37"/>
        <v>845</v>
      </c>
      <c r="L1142" s="797">
        <f t="shared" si="37"/>
        <v>728</v>
      </c>
      <c r="M1142" s="797">
        <f t="shared" si="37"/>
        <v>818</v>
      </c>
      <c r="N1142" s="797" t="b">
        <v>0</v>
      </c>
    </row>
    <row r="1143" spans="1:14" s="5" customFormat="1" ht="15.75" thickBot="1" x14ac:dyDescent="0.3">
      <c r="A1143" s="63"/>
      <c r="B1143" s="64"/>
      <c r="C1143" s="65"/>
      <c r="D1143" s="66"/>
      <c r="E1143" s="102"/>
      <c r="F1143" s="68" t="s">
        <v>5249</v>
      </c>
      <c r="G1143" s="797" t="str">
        <f t="shared" si="38"/>
        <v/>
      </c>
      <c r="H1143" s="797" t="str">
        <f t="shared" si="38"/>
        <v/>
      </c>
      <c r="I1143" s="797" t="str">
        <f t="shared" si="38"/>
        <v/>
      </c>
      <c r="J1143" s="797" t="str">
        <f t="shared" si="37"/>
        <v/>
      </c>
      <c r="K1143" s="797" t="str">
        <f t="shared" si="37"/>
        <v/>
      </c>
      <c r="L1143" s="797" t="str">
        <f t="shared" si="37"/>
        <v/>
      </c>
      <c r="M1143" s="797" t="str">
        <f t="shared" si="37"/>
        <v/>
      </c>
      <c r="N1143" s="797" t="b">
        <v>0</v>
      </c>
    </row>
    <row r="1144" spans="1:14" s="5" customFormat="1" x14ac:dyDescent="0.25">
      <c r="A1144" s="35" t="s">
        <v>5514</v>
      </c>
      <c r="B1144" s="173"/>
      <c r="C1144" s="94"/>
      <c r="D1144" s="60"/>
      <c r="E1144" s="61"/>
      <c r="F1144" s="95" t="s">
        <v>5249</v>
      </c>
      <c r="G1144" s="797" t="str">
        <f t="shared" si="38"/>
        <v/>
      </c>
      <c r="H1144" s="797" t="str">
        <f t="shared" si="38"/>
        <v/>
      </c>
      <c r="I1144" s="797" t="str">
        <f t="shared" si="38"/>
        <v/>
      </c>
      <c r="J1144" s="797" t="str">
        <f t="shared" si="37"/>
        <v/>
      </c>
      <c r="K1144" s="797" t="str">
        <f t="shared" si="37"/>
        <v/>
      </c>
      <c r="L1144" s="797" t="str">
        <f t="shared" si="37"/>
        <v/>
      </c>
      <c r="M1144" s="797" t="str">
        <f t="shared" si="37"/>
        <v/>
      </c>
      <c r="N1144" s="797" t="b">
        <v>0</v>
      </c>
    </row>
    <row r="1145" spans="1:14" s="5" customFormat="1" ht="25.5" x14ac:dyDescent="0.25">
      <c r="A1145" s="41" t="s">
        <v>577</v>
      </c>
      <c r="B1145" s="42" t="s">
        <v>753</v>
      </c>
      <c r="C1145" s="43"/>
      <c r="D1145" s="44"/>
      <c r="E1145" s="47"/>
      <c r="F1145" s="46" t="s">
        <v>5249</v>
      </c>
      <c r="G1145" s="797" t="str">
        <f t="shared" si="38"/>
        <v/>
      </c>
      <c r="H1145" s="797" t="str">
        <f t="shared" si="38"/>
        <v/>
      </c>
      <c r="I1145" s="797" t="str">
        <f t="shared" si="38"/>
        <v/>
      </c>
      <c r="J1145" s="797" t="str">
        <f t="shared" si="37"/>
        <v/>
      </c>
      <c r="K1145" s="797" t="str">
        <f t="shared" si="37"/>
        <v/>
      </c>
      <c r="L1145" s="797" t="str">
        <f t="shared" si="37"/>
        <v/>
      </c>
      <c r="M1145" s="797" t="str">
        <f t="shared" si="37"/>
        <v/>
      </c>
      <c r="N1145" s="797" t="b">
        <v>0</v>
      </c>
    </row>
    <row r="1146" spans="1:14" s="5" customFormat="1" ht="25.5" x14ac:dyDescent="0.25">
      <c r="A1146" s="41" t="s">
        <v>164</v>
      </c>
      <c r="B1146" s="42" t="s">
        <v>165</v>
      </c>
      <c r="C1146" s="43" t="s">
        <v>5580</v>
      </c>
      <c r="D1146" s="44"/>
      <c r="E1146" s="47"/>
      <c r="F1146" s="46">
        <v>545</v>
      </c>
      <c r="G1146" s="797" t="str">
        <f t="shared" si="38"/>
        <v>NA</v>
      </c>
      <c r="H1146" s="797" t="str">
        <f t="shared" si="38"/>
        <v>NA</v>
      </c>
      <c r="I1146" s="797" t="str">
        <f t="shared" si="38"/>
        <v>NA</v>
      </c>
      <c r="J1146" s="797" t="str">
        <f t="shared" si="37"/>
        <v>NA</v>
      </c>
      <c r="K1146" s="797" t="str">
        <f t="shared" si="37"/>
        <v>NA</v>
      </c>
      <c r="L1146" s="797" t="str">
        <f t="shared" si="37"/>
        <v>NA</v>
      </c>
      <c r="M1146" s="797" t="str">
        <f t="shared" si="37"/>
        <v>NA</v>
      </c>
      <c r="N1146" s="797" t="b">
        <v>1</v>
      </c>
    </row>
    <row r="1147" spans="1:14" s="5" customFormat="1" ht="25.5" x14ac:dyDescent="0.25">
      <c r="A1147" s="41" t="s">
        <v>166</v>
      </c>
      <c r="B1147" s="42" t="s">
        <v>167</v>
      </c>
      <c r="C1147" s="43" t="s">
        <v>754</v>
      </c>
      <c r="D1147" s="44"/>
      <c r="E1147" s="47"/>
      <c r="F1147" s="46">
        <v>457</v>
      </c>
      <c r="G1147" s="797" t="str">
        <f t="shared" si="38"/>
        <v>NA</v>
      </c>
      <c r="H1147" s="797" t="str">
        <f t="shared" si="38"/>
        <v>NA</v>
      </c>
      <c r="I1147" s="797" t="str">
        <f t="shared" si="38"/>
        <v>NA</v>
      </c>
      <c r="J1147" s="797" t="str">
        <f t="shared" si="37"/>
        <v>NA</v>
      </c>
      <c r="K1147" s="797" t="str">
        <f t="shared" si="37"/>
        <v>NA</v>
      </c>
      <c r="L1147" s="797" t="str">
        <f t="shared" si="37"/>
        <v>NA</v>
      </c>
      <c r="M1147" s="797" t="str">
        <f t="shared" ref="M1147:M1210" si="39">IF($N1147,"NA",IF(ISNUMBER($F1147),ROUND(($F1147*M$5),0),""))</f>
        <v>NA</v>
      </c>
      <c r="N1147" s="797" t="b">
        <v>1</v>
      </c>
    </row>
    <row r="1148" spans="1:14" s="5" customFormat="1" ht="25.5" x14ac:dyDescent="0.25">
      <c r="A1148" s="41" t="s">
        <v>168</v>
      </c>
      <c r="B1148" s="42" t="s">
        <v>169</v>
      </c>
      <c r="C1148" s="43" t="s">
        <v>755</v>
      </c>
      <c r="D1148" s="44"/>
      <c r="E1148" s="47"/>
      <c r="F1148" s="46">
        <v>605</v>
      </c>
      <c r="G1148" s="797" t="str">
        <f t="shared" si="38"/>
        <v>NA</v>
      </c>
      <c r="H1148" s="797" t="str">
        <f t="shared" si="38"/>
        <v>NA</v>
      </c>
      <c r="I1148" s="797" t="str">
        <f t="shared" si="38"/>
        <v>NA</v>
      </c>
      <c r="J1148" s="797" t="str">
        <f t="shared" si="38"/>
        <v>NA</v>
      </c>
      <c r="K1148" s="797" t="str">
        <f t="shared" si="38"/>
        <v>NA</v>
      </c>
      <c r="L1148" s="797" t="str">
        <f t="shared" si="38"/>
        <v>NA</v>
      </c>
      <c r="M1148" s="797" t="str">
        <f t="shared" si="39"/>
        <v>NA</v>
      </c>
      <c r="N1148" s="797" t="b">
        <v>1</v>
      </c>
    </row>
    <row r="1149" spans="1:14" s="5" customFormat="1" ht="25.5" x14ac:dyDescent="0.25">
      <c r="A1149" s="41" t="s">
        <v>225</v>
      </c>
      <c r="B1149" s="42" t="s">
        <v>226</v>
      </c>
      <c r="C1149" s="43" t="s">
        <v>756</v>
      </c>
      <c r="D1149" s="44"/>
      <c r="E1149" s="47"/>
      <c r="F1149" s="46">
        <v>2083</v>
      </c>
      <c r="G1149" s="797" t="str">
        <f t="shared" ref="G1149:L1191" si="40">IF($N1149,"NA",IF(ISNUMBER($F1149),ROUND(($F1149*G$5),0),""))</f>
        <v>NA</v>
      </c>
      <c r="H1149" s="797" t="str">
        <f t="shared" si="40"/>
        <v>NA</v>
      </c>
      <c r="I1149" s="797" t="str">
        <f t="shared" si="40"/>
        <v>NA</v>
      </c>
      <c r="J1149" s="797" t="str">
        <f t="shared" si="40"/>
        <v>NA</v>
      </c>
      <c r="K1149" s="797" t="str">
        <f t="shared" si="40"/>
        <v>NA</v>
      </c>
      <c r="L1149" s="797" t="str">
        <f t="shared" si="40"/>
        <v>NA</v>
      </c>
      <c r="M1149" s="797" t="str">
        <f t="shared" si="39"/>
        <v>NA</v>
      </c>
      <c r="N1149" s="797" t="b">
        <v>1</v>
      </c>
    </row>
    <row r="1150" spans="1:14" s="5" customFormat="1" ht="25.5" x14ac:dyDescent="0.25">
      <c r="A1150" s="41" t="s">
        <v>227</v>
      </c>
      <c r="B1150" s="42" t="s">
        <v>228</v>
      </c>
      <c r="C1150" s="43" t="s">
        <v>757</v>
      </c>
      <c r="D1150" s="44"/>
      <c r="E1150" s="47"/>
      <c r="F1150" s="46">
        <v>2307</v>
      </c>
      <c r="G1150" s="797">
        <f t="shared" si="40"/>
        <v>794</v>
      </c>
      <c r="H1150" s="797">
        <f t="shared" si="40"/>
        <v>794</v>
      </c>
      <c r="I1150" s="797">
        <f t="shared" si="40"/>
        <v>1043</v>
      </c>
      <c r="J1150" s="797">
        <f t="shared" si="40"/>
        <v>724</v>
      </c>
      <c r="K1150" s="797">
        <f t="shared" si="40"/>
        <v>1151</v>
      </c>
      <c r="L1150" s="797">
        <f t="shared" si="40"/>
        <v>992</v>
      </c>
      <c r="M1150" s="797">
        <f t="shared" si="39"/>
        <v>1114</v>
      </c>
      <c r="N1150" s="797" t="b">
        <v>0</v>
      </c>
    </row>
    <row r="1151" spans="1:14" s="5" customFormat="1" x14ac:dyDescent="0.25">
      <c r="A1151" s="174" t="s">
        <v>5428</v>
      </c>
      <c r="B1151" s="47" t="s">
        <v>178</v>
      </c>
      <c r="C1151" s="43" t="s">
        <v>758</v>
      </c>
      <c r="D1151" s="44"/>
      <c r="E1151" s="47"/>
      <c r="F1151" s="46">
        <v>119</v>
      </c>
      <c r="G1151" s="797">
        <f t="shared" si="40"/>
        <v>41</v>
      </c>
      <c r="H1151" s="797">
        <f t="shared" si="40"/>
        <v>41</v>
      </c>
      <c r="I1151" s="797">
        <f t="shared" si="40"/>
        <v>54</v>
      </c>
      <c r="J1151" s="797">
        <f t="shared" si="40"/>
        <v>37</v>
      </c>
      <c r="K1151" s="797">
        <f t="shared" si="40"/>
        <v>59</v>
      </c>
      <c r="L1151" s="797">
        <f t="shared" si="40"/>
        <v>51</v>
      </c>
      <c r="M1151" s="797">
        <f t="shared" si="39"/>
        <v>57</v>
      </c>
      <c r="N1151" s="797" t="b">
        <v>0</v>
      </c>
    </row>
    <row r="1152" spans="1:14" s="5" customFormat="1" x14ac:dyDescent="0.25">
      <c r="A1152" s="175" t="s">
        <v>5820</v>
      </c>
      <c r="B1152" s="42" t="s">
        <v>4000</v>
      </c>
      <c r="C1152" s="43" t="s">
        <v>5923</v>
      </c>
      <c r="D1152" s="44"/>
      <c r="E1152" s="47"/>
      <c r="F1152" s="46">
        <v>577</v>
      </c>
      <c r="G1152" s="797" t="str">
        <f t="shared" si="40"/>
        <v>NA</v>
      </c>
      <c r="H1152" s="797" t="str">
        <f t="shared" si="40"/>
        <v>NA</v>
      </c>
      <c r="I1152" s="797" t="str">
        <f t="shared" si="40"/>
        <v>NA</v>
      </c>
      <c r="J1152" s="797" t="str">
        <f t="shared" si="40"/>
        <v>NA</v>
      </c>
      <c r="K1152" s="797" t="str">
        <f t="shared" si="40"/>
        <v>NA</v>
      </c>
      <c r="L1152" s="797" t="str">
        <f t="shared" si="40"/>
        <v>NA</v>
      </c>
      <c r="M1152" s="797" t="str">
        <f t="shared" si="39"/>
        <v>NA</v>
      </c>
      <c r="N1152" s="797" t="b">
        <v>1</v>
      </c>
    </row>
    <row r="1153" spans="1:14" s="5" customFormat="1" x14ac:dyDescent="0.25">
      <c r="A1153" s="174" t="s">
        <v>730</v>
      </c>
      <c r="B1153" s="47" t="s">
        <v>180</v>
      </c>
      <c r="C1153" s="43" t="s">
        <v>759</v>
      </c>
      <c r="D1153" s="44"/>
      <c r="E1153" s="47"/>
      <c r="F1153" s="46">
        <v>1300</v>
      </c>
      <c r="G1153" s="797" t="str">
        <f t="shared" si="40"/>
        <v>NA</v>
      </c>
      <c r="H1153" s="797" t="str">
        <f t="shared" si="40"/>
        <v>NA</v>
      </c>
      <c r="I1153" s="797" t="str">
        <f t="shared" si="40"/>
        <v>NA</v>
      </c>
      <c r="J1153" s="797" t="str">
        <f t="shared" si="40"/>
        <v>NA</v>
      </c>
      <c r="K1153" s="797" t="str">
        <f t="shared" si="40"/>
        <v>NA</v>
      </c>
      <c r="L1153" s="797" t="str">
        <f t="shared" si="40"/>
        <v>NA</v>
      </c>
      <c r="M1153" s="797" t="str">
        <f t="shared" si="39"/>
        <v>NA</v>
      </c>
      <c r="N1153" s="797" t="b">
        <v>1</v>
      </c>
    </row>
    <row r="1154" spans="1:14" s="5" customFormat="1" x14ac:dyDescent="0.25">
      <c r="A1154" s="175" t="s">
        <v>5822</v>
      </c>
      <c r="B1154" s="42" t="s">
        <v>5823</v>
      </c>
      <c r="C1154" s="43" t="s">
        <v>5924</v>
      </c>
      <c r="D1154" s="44"/>
      <c r="E1154" s="47"/>
      <c r="F1154" s="46">
        <v>1332</v>
      </c>
      <c r="G1154" s="797">
        <f t="shared" si="40"/>
        <v>458</v>
      </c>
      <c r="H1154" s="797">
        <f t="shared" si="40"/>
        <v>458</v>
      </c>
      <c r="I1154" s="797">
        <f t="shared" si="40"/>
        <v>602</v>
      </c>
      <c r="J1154" s="797">
        <f t="shared" si="40"/>
        <v>418</v>
      </c>
      <c r="K1154" s="797">
        <f t="shared" si="40"/>
        <v>665</v>
      </c>
      <c r="L1154" s="797">
        <f t="shared" si="40"/>
        <v>573</v>
      </c>
      <c r="M1154" s="797">
        <f t="shared" si="39"/>
        <v>643</v>
      </c>
      <c r="N1154" s="797" t="b">
        <v>0</v>
      </c>
    </row>
    <row r="1155" spans="1:14" s="5" customFormat="1" x14ac:dyDescent="0.25">
      <c r="A1155" s="174" t="s">
        <v>5429</v>
      </c>
      <c r="B1155" s="47" t="s">
        <v>182</v>
      </c>
      <c r="C1155" s="43" t="s">
        <v>760</v>
      </c>
      <c r="D1155" s="44"/>
      <c r="E1155" s="47"/>
      <c r="F1155" s="46">
        <v>240</v>
      </c>
      <c r="G1155" s="797">
        <f t="shared" si="40"/>
        <v>83</v>
      </c>
      <c r="H1155" s="797">
        <f t="shared" si="40"/>
        <v>83</v>
      </c>
      <c r="I1155" s="797">
        <f t="shared" si="40"/>
        <v>108</v>
      </c>
      <c r="J1155" s="797">
        <f t="shared" si="40"/>
        <v>75</v>
      </c>
      <c r="K1155" s="797">
        <f t="shared" si="40"/>
        <v>120</v>
      </c>
      <c r="L1155" s="797">
        <f t="shared" si="40"/>
        <v>103</v>
      </c>
      <c r="M1155" s="797">
        <f t="shared" si="39"/>
        <v>116</v>
      </c>
      <c r="N1155" s="797" t="b">
        <v>0</v>
      </c>
    </row>
    <row r="1156" spans="1:14" s="5" customFormat="1" x14ac:dyDescent="0.25">
      <c r="A1156" s="175" t="s">
        <v>5825</v>
      </c>
      <c r="B1156" s="42" t="s">
        <v>5826</v>
      </c>
      <c r="C1156" s="43" t="s">
        <v>5925</v>
      </c>
      <c r="D1156" s="44"/>
      <c r="E1156" s="47"/>
      <c r="F1156" s="46">
        <v>657</v>
      </c>
      <c r="G1156" s="797" t="str">
        <f t="shared" si="40"/>
        <v>NA</v>
      </c>
      <c r="H1156" s="797" t="str">
        <f t="shared" si="40"/>
        <v>NA</v>
      </c>
      <c r="I1156" s="797" t="str">
        <f t="shared" si="40"/>
        <v>NA</v>
      </c>
      <c r="J1156" s="797" t="str">
        <f t="shared" si="40"/>
        <v>NA</v>
      </c>
      <c r="K1156" s="797" t="str">
        <f t="shared" si="40"/>
        <v>NA</v>
      </c>
      <c r="L1156" s="797" t="str">
        <f t="shared" si="40"/>
        <v>NA</v>
      </c>
      <c r="M1156" s="797" t="str">
        <f t="shared" si="39"/>
        <v>NA</v>
      </c>
      <c r="N1156" s="797" t="b">
        <v>1</v>
      </c>
    </row>
    <row r="1157" spans="1:14" s="5" customFormat="1" x14ac:dyDescent="0.25">
      <c r="A1157" s="174" t="s">
        <v>733</v>
      </c>
      <c r="B1157" s="47" t="s">
        <v>184</v>
      </c>
      <c r="C1157" s="43" t="s">
        <v>761</v>
      </c>
      <c r="D1157" s="44"/>
      <c r="E1157" s="47"/>
      <c r="F1157" s="46">
        <v>2282</v>
      </c>
      <c r="G1157" s="797" t="str">
        <f t="shared" si="40"/>
        <v>NA</v>
      </c>
      <c r="H1157" s="797" t="str">
        <f t="shared" si="40"/>
        <v>NA</v>
      </c>
      <c r="I1157" s="797" t="str">
        <f t="shared" si="40"/>
        <v>NA</v>
      </c>
      <c r="J1157" s="797" t="str">
        <f t="shared" si="40"/>
        <v>NA</v>
      </c>
      <c r="K1157" s="797" t="str">
        <f t="shared" si="40"/>
        <v>NA</v>
      </c>
      <c r="L1157" s="797" t="str">
        <f t="shared" si="40"/>
        <v>NA</v>
      </c>
      <c r="M1157" s="797" t="str">
        <f t="shared" si="39"/>
        <v>NA</v>
      </c>
      <c r="N1157" s="797" t="b">
        <v>1</v>
      </c>
    </row>
    <row r="1158" spans="1:14" s="5" customFormat="1" ht="15.75" thickBot="1" x14ac:dyDescent="0.3">
      <c r="A1158" s="176" t="s">
        <v>7884</v>
      </c>
      <c r="B1158" s="49" t="s">
        <v>5828</v>
      </c>
      <c r="C1158" s="50" t="s">
        <v>5926</v>
      </c>
      <c r="D1158" s="51"/>
      <c r="E1158" s="62"/>
      <c r="F1158" s="53">
        <v>2314</v>
      </c>
      <c r="G1158" s="797">
        <f t="shared" si="40"/>
        <v>796</v>
      </c>
      <c r="H1158" s="797">
        <f t="shared" si="40"/>
        <v>796</v>
      </c>
      <c r="I1158" s="797">
        <f t="shared" si="40"/>
        <v>1046</v>
      </c>
      <c r="J1158" s="797">
        <f t="shared" si="40"/>
        <v>727</v>
      </c>
      <c r="K1158" s="797">
        <f t="shared" si="40"/>
        <v>1155</v>
      </c>
      <c r="L1158" s="797">
        <f t="shared" si="40"/>
        <v>995</v>
      </c>
      <c r="M1158" s="797">
        <f t="shared" si="39"/>
        <v>1118</v>
      </c>
      <c r="N1158" s="797" t="b">
        <v>0</v>
      </c>
    </row>
    <row r="1159" spans="1:14" s="5" customFormat="1" ht="15.75" thickBot="1" x14ac:dyDescent="0.3">
      <c r="A1159" s="89"/>
      <c r="B1159" s="64"/>
      <c r="C1159" s="65"/>
      <c r="D1159" s="66"/>
      <c r="E1159" s="102"/>
      <c r="F1159" s="68" t="s">
        <v>5249</v>
      </c>
      <c r="G1159" s="797" t="str">
        <f t="shared" si="40"/>
        <v/>
      </c>
      <c r="H1159" s="797" t="str">
        <f t="shared" si="40"/>
        <v/>
      </c>
      <c r="I1159" s="797" t="str">
        <f t="shared" si="40"/>
        <v/>
      </c>
      <c r="J1159" s="797" t="str">
        <f t="shared" si="40"/>
        <v/>
      </c>
      <c r="K1159" s="797" t="str">
        <f t="shared" si="40"/>
        <v/>
      </c>
      <c r="L1159" s="797" t="str">
        <f t="shared" si="40"/>
        <v/>
      </c>
      <c r="M1159" s="797" t="str">
        <f t="shared" si="39"/>
        <v/>
      </c>
      <c r="N1159" s="797" t="b">
        <v>0</v>
      </c>
    </row>
    <row r="1160" spans="1:14" s="5" customFormat="1" x14ac:dyDescent="0.25">
      <c r="A1160" s="35" t="s">
        <v>5515</v>
      </c>
      <c r="B1160" s="173"/>
      <c r="C1160" s="94"/>
      <c r="D1160" s="60"/>
      <c r="E1160" s="61"/>
      <c r="F1160" s="95" t="s">
        <v>5249</v>
      </c>
      <c r="G1160" s="797" t="str">
        <f t="shared" si="40"/>
        <v/>
      </c>
      <c r="H1160" s="797" t="str">
        <f t="shared" si="40"/>
        <v/>
      </c>
      <c r="I1160" s="797" t="str">
        <f t="shared" si="40"/>
        <v/>
      </c>
      <c r="J1160" s="797" t="str">
        <f t="shared" si="40"/>
        <v/>
      </c>
      <c r="K1160" s="797" t="str">
        <f t="shared" si="40"/>
        <v/>
      </c>
      <c r="L1160" s="797" t="str">
        <f t="shared" si="40"/>
        <v/>
      </c>
      <c r="M1160" s="797" t="str">
        <f t="shared" si="39"/>
        <v/>
      </c>
      <c r="N1160" s="797" t="b">
        <v>0</v>
      </c>
    </row>
    <row r="1161" spans="1:14" s="5" customFormat="1" ht="25.5" x14ac:dyDescent="0.25">
      <c r="A1161" s="41" t="s">
        <v>577</v>
      </c>
      <c r="B1161" s="42" t="s">
        <v>5471</v>
      </c>
      <c r="C1161" s="43"/>
      <c r="D1161" s="44"/>
      <c r="E1161" s="47"/>
      <c r="F1161" s="46" t="s">
        <v>5249</v>
      </c>
      <c r="G1161" s="797" t="str">
        <f t="shared" si="40"/>
        <v/>
      </c>
      <c r="H1161" s="797" t="str">
        <f t="shared" si="40"/>
        <v/>
      </c>
      <c r="I1161" s="797" t="str">
        <f t="shared" si="40"/>
        <v/>
      </c>
      <c r="J1161" s="797" t="str">
        <f t="shared" si="40"/>
        <v/>
      </c>
      <c r="K1161" s="797" t="str">
        <f t="shared" si="40"/>
        <v/>
      </c>
      <c r="L1161" s="797" t="str">
        <f t="shared" si="40"/>
        <v/>
      </c>
      <c r="M1161" s="797" t="str">
        <f t="shared" si="39"/>
        <v/>
      </c>
      <c r="N1161" s="797" t="b">
        <v>0</v>
      </c>
    </row>
    <row r="1162" spans="1:14" s="5" customFormat="1" ht="25.5" x14ac:dyDescent="0.25">
      <c r="A1162" s="41" t="s">
        <v>164</v>
      </c>
      <c r="B1162" s="42" t="s">
        <v>165</v>
      </c>
      <c r="C1162" s="43" t="s">
        <v>5581</v>
      </c>
      <c r="D1162" s="44"/>
      <c r="E1162" s="47"/>
      <c r="F1162" s="46">
        <v>101</v>
      </c>
      <c r="G1162" s="797" t="str">
        <f t="shared" si="40"/>
        <v>NA</v>
      </c>
      <c r="H1162" s="797" t="str">
        <f t="shared" si="40"/>
        <v>NA</v>
      </c>
      <c r="I1162" s="797" t="str">
        <f t="shared" si="40"/>
        <v>NA</v>
      </c>
      <c r="J1162" s="797" t="str">
        <f t="shared" si="40"/>
        <v>NA</v>
      </c>
      <c r="K1162" s="797" t="str">
        <f t="shared" si="40"/>
        <v>NA</v>
      </c>
      <c r="L1162" s="797" t="str">
        <f t="shared" si="40"/>
        <v>NA</v>
      </c>
      <c r="M1162" s="797" t="str">
        <f t="shared" si="39"/>
        <v>NA</v>
      </c>
      <c r="N1162" s="797" t="b">
        <v>1</v>
      </c>
    </row>
    <row r="1163" spans="1:14" s="5" customFormat="1" ht="25.5" x14ac:dyDescent="0.25">
      <c r="A1163" s="41" t="s">
        <v>166</v>
      </c>
      <c r="B1163" s="42" t="s">
        <v>167</v>
      </c>
      <c r="C1163" s="43" t="s">
        <v>5582</v>
      </c>
      <c r="D1163" s="44"/>
      <c r="E1163" s="47"/>
      <c r="F1163" s="46">
        <v>285</v>
      </c>
      <c r="G1163" s="797" t="str">
        <f t="shared" si="40"/>
        <v>NA</v>
      </c>
      <c r="H1163" s="797" t="str">
        <f t="shared" si="40"/>
        <v>NA</v>
      </c>
      <c r="I1163" s="797" t="str">
        <f t="shared" si="40"/>
        <v>NA</v>
      </c>
      <c r="J1163" s="797" t="str">
        <f t="shared" si="40"/>
        <v>NA</v>
      </c>
      <c r="K1163" s="797" t="str">
        <f t="shared" si="40"/>
        <v>NA</v>
      </c>
      <c r="L1163" s="797" t="str">
        <f t="shared" si="40"/>
        <v>NA</v>
      </c>
      <c r="M1163" s="797" t="str">
        <f t="shared" si="39"/>
        <v>NA</v>
      </c>
      <c r="N1163" s="797" t="b">
        <v>1</v>
      </c>
    </row>
    <row r="1164" spans="1:14" s="5" customFormat="1" ht="25.5" x14ac:dyDescent="0.25">
      <c r="A1164" s="41" t="s">
        <v>168</v>
      </c>
      <c r="B1164" s="42" t="s">
        <v>169</v>
      </c>
      <c r="C1164" s="43" t="s">
        <v>5583</v>
      </c>
      <c r="D1164" s="44"/>
      <c r="E1164" s="47"/>
      <c r="F1164" s="46">
        <v>305</v>
      </c>
      <c r="G1164" s="797" t="str">
        <f t="shared" si="40"/>
        <v>NA</v>
      </c>
      <c r="H1164" s="797" t="str">
        <f t="shared" si="40"/>
        <v>NA</v>
      </c>
      <c r="I1164" s="797" t="str">
        <f t="shared" si="40"/>
        <v>NA</v>
      </c>
      <c r="J1164" s="797" t="str">
        <f t="shared" si="40"/>
        <v>NA</v>
      </c>
      <c r="K1164" s="797" t="str">
        <f t="shared" si="40"/>
        <v>NA</v>
      </c>
      <c r="L1164" s="797" t="str">
        <f t="shared" si="40"/>
        <v>NA</v>
      </c>
      <c r="M1164" s="797" t="str">
        <f t="shared" si="39"/>
        <v>NA</v>
      </c>
      <c r="N1164" s="797" t="b">
        <v>1</v>
      </c>
    </row>
    <row r="1165" spans="1:14" s="5" customFormat="1" ht="25.5" x14ac:dyDescent="0.25">
      <c r="A1165" s="41" t="s">
        <v>225</v>
      </c>
      <c r="B1165" s="42" t="s">
        <v>226</v>
      </c>
      <c r="C1165" s="43" t="s">
        <v>5584</v>
      </c>
      <c r="D1165" s="44"/>
      <c r="E1165" s="47"/>
      <c r="F1165" s="46">
        <v>660</v>
      </c>
      <c r="G1165" s="797" t="str">
        <f t="shared" si="40"/>
        <v>NA</v>
      </c>
      <c r="H1165" s="797" t="str">
        <f t="shared" si="40"/>
        <v>NA</v>
      </c>
      <c r="I1165" s="797" t="str">
        <f t="shared" si="40"/>
        <v>NA</v>
      </c>
      <c r="J1165" s="797" t="str">
        <f t="shared" si="40"/>
        <v>NA</v>
      </c>
      <c r="K1165" s="797" t="str">
        <f t="shared" si="40"/>
        <v>NA</v>
      </c>
      <c r="L1165" s="797" t="str">
        <f t="shared" si="40"/>
        <v>NA</v>
      </c>
      <c r="M1165" s="797" t="str">
        <f t="shared" si="39"/>
        <v>NA</v>
      </c>
      <c r="N1165" s="797" t="b">
        <v>1</v>
      </c>
    </row>
    <row r="1166" spans="1:14" s="5" customFormat="1" ht="25.5" x14ac:dyDescent="0.25">
      <c r="A1166" s="41" t="s">
        <v>227</v>
      </c>
      <c r="B1166" s="42" t="s">
        <v>228</v>
      </c>
      <c r="C1166" s="43" t="s">
        <v>5585</v>
      </c>
      <c r="D1166" s="44"/>
      <c r="E1166" s="47"/>
      <c r="F1166" s="46">
        <v>726</v>
      </c>
      <c r="G1166" s="797">
        <f t="shared" si="40"/>
        <v>250</v>
      </c>
      <c r="H1166" s="797">
        <f t="shared" si="40"/>
        <v>250</v>
      </c>
      <c r="I1166" s="797">
        <f t="shared" si="40"/>
        <v>328</v>
      </c>
      <c r="J1166" s="797">
        <f t="shared" si="40"/>
        <v>228</v>
      </c>
      <c r="K1166" s="797">
        <f t="shared" si="40"/>
        <v>362</v>
      </c>
      <c r="L1166" s="797">
        <f t="shared" si="40"/>
        <v>312</v>
      </c>
      <c r="M1166" s="797">
        <f t="shared" si="39"/>
        <v>351</v>
      </c>
      <c r="N1166" s="797" t="b">
        <v>0</v>
      </c>
    </row>
    <row r="1167" spans="1:14" s="5" customFormat="1" x14ac:dyDescent="0.25">
      <c r="A1167" s="174" t="s">
        <v>5428</v>
      </c>
      <c r="B1167" s="47" t="s">
        <v>178</v>
      </c>
      <c r="C1167" s="43" t="s">
        <v>5586</v>
      </c>
      <c r="D1167" s="44"/>
      <c r="E1167" s="47"/>
      <c r="F1167" s="46">
        <v>86</v>
      </c>
      <c r="G1167" s="797">
        <f t="shared" si="40"/>
        <v>30</v>
      </c>
      <c r="H1167" s="797">
        <f t="shared" si="40"/>
        <v>30</v>
      </c>
      <c r="I1167" s="797">
        <f t="shared" si="40"/>
        <v>39</v>
      </c>
      <c r="J1167" s="797">
        <f t="shared" si="40"/>
        <v>27</v>
      </c>
      <c r="K1167" s="797">
        <f t="shared" si="40"/>
        <v>43</v>
      </c>
      <c r="L1167" s="797">
        <f t="shared" si="40"/>
        <v>37</v>
      </c>
      <c r="M1167" s="797">
        <f t="shared" si="39"/>
        <v>42</v>
      </c>
      <c r="N1167" s="797" t="b">
        <v>0</v>
      </c>
    </row>
    <row r="1168" spans="1:14" s="5" customFormat="1" x14ac:dyDescent="0.25">
      <c r="A1168" s="175" t="s">
        <v>5820</v>
      </c>
      <c r="B1168" s="42" t="s">
        <v>4000</v>
      </c>
      <c r="C1168" s="43" t="s">
        <v>5927</v>
      </c>
      <c r="D1168" s="44"/>
      <c r="E1168" s="47"/>
      <c r="F1168" s="46">
        <v>109</v>
      </c>
      <c r="G1168" s="797" t="str">
        <f t="shared" si="40"/>
        <v>NA</v>
      </c>
      <c r="H1168" s="797" t="str">
        <f t="shared" si="40"/>
        <v>NA</v>
      </c>
      <c r="I1168" s="797" t="str">
        <f t="shared" si="40"/>
        <v>NA</v>
      </c>
      <c r="J1168" s="797" t="str">
        <f t="shared" si="40"/>
        <v>NA</v>
      </c>
      <c r="K1168" s="797" t="str">
        <f t="shared" si="40"/>
        <v>NA</v>
      </c>
      <c r="L1168" s="797" t="str">
        <f t="shared" si="40"/>
        <v>NA</v>
      </c>
      <c r="M1168" s="797" t="str">
        <f t="shared" si="39"/>
        <v>NA</v>
      </c>
      <c r="N1168" s="797" t="b">
        <v>1</v>
      </c>
    </row>
    <row r="1169" spans="1:14" s="5" customFormat="1" x14ac:dyDescent="0.25">
      <c r="A1169" s="174" t="s">
        <v>730</v>
      </c>
      <c r="B1169" s="47" t="s">
        <v>180</v>
      </c>
      <c r="C1169" s="43" t="s">
        <v>5587</v>
      </c>
      <c r="D1169" s="44"/>
      <c r="E1169" s="47"/>
      <c r="F1169" s="46">
        <v>949</v>
      </c>
      <c r="G1169" s="797" t="str">
        <f t="shared" si="40"/>
        <v>NA</v>
      </c>
      <c r="H1169" s="797" t="str">
        <f t="shared" si="40"/>
        <v>NA</v>
      </c>
      <c r="I1169" s="797" t="str">
        <f t="shared" si="40"/>
        <v>NA</v>
      </c>
      <c r="J1169" s="797" t="str">
        <f t="shared" si="40"/>
        <v>NA</v>
      </c>
      <c r="K1169" s="797" t="str">
        <f t="shared" si="40"/>
        <v>NA</v>
      </c>
      <c r="L1169" s="797" t="str">
        <f t="shared" si="40"/>
        <v>NA</v>
      </c>
      <c r="M1169" s="797" t="str">
        <f t="shared" si="39"/>
        <v>NA</v>
      </c>
      <c r="N1169" s="797" t="b">
        <v>1</v>
      </c>
    </row>
    <row r="1170" spans="1:14" s="5" customFormat="1" x14ac:dyDescent="0.25">
      <c r="A1170" s="175" t="s">
        <v>5822</v>
      </c>
      <c r="B1170" s="42" t="s">
        <v>5823</v>
      </c>
      <c r="C1170" s="43" t="s">
        <v>5928</v>
      </c>
      <c r="D1170" s="44"/>
      <c r="E1170" s="47"/>
      <c r="F1170" s="46">
        <v>972</v>
      </c>
      <c r="G1170" s="797">
        <f t="shared" si="40"/>
        <v>334</v>
      </c>
      <c r="H1170" s="797">
        <f t="shared" si="40"/>
        <v>334</v>
      </c>
      <c r="I1170" s="797">
        <f t="shared" si="40"/>
        <v>439</v>
      </c>
      <c r="J1170" s="797">
        <f t="shared" si="40"/>
        <v>305</v>
      </c>
      <c r="K1170" s="797">
        <f t="shared" si="40"/>
        <v>485</v>
      </c>
      <c r="L1170" s="797">
        <f t="shared" si="40"/>
        <v>418</v>
      </c>
      <c r="M1170" s="797">
        <f t="shared" si="39"/>
        <v>469</v>
      </c>
      <c r="N1170" s="797" t="b">
        <v>0</v>
      </c>
    </row>
    <row r="1171" spans="1:14" s="5" customFormat="1" x14ac:dyDescent="0.25">
      <c r="A1171" s="174" t="s">
        <v>5429</v>
      </c>
      <c r="B1171" s="47" t="s">
        <v>182</v>
      </c>
      <c r="C1171" s="43" t="s">
        <v>5588</v>
      </c>
      <c r="D1171" s="44"/>
      <c r="E1171" s="47"/>
      <c r="F1171" s="46">
        <v>172</v>
      </c>
      <c r="G1171" s="797">
        <f t="shared" si="40"/>
        <v>59</v>
      </c>
      <c r="H1171" s="797">
        <f t="shared" si="40"/>
        <v>59</v>
      </c>
      <c r="I1171" s="797">
        <f t="shared" si="40"/>
        <v>78</v>
      </c>
      <c r="J1171" s="797">
        <f t="shared" si="40"/>
        <v>54</v>
      </c>
      <c r="K1171" s="797">
        <f t="shared" si="40"/>
        <v>86</v>
      </c>
      <c r="L1171" s="797">
        <f t="shared" si="40"/>
        <v>74</v>
      </c>
      <c r="M1171" s="797">
        <f t="shared" si="39"/>
        <v>83</v>
      </c>
      <c r="N1171" s="797" t="b">
        <v>0</v>
      </c>
    </row>
    <row r="1172" spans="1:14" s="5" customFormat="1" x14ac:dyDescent="0.25">
      <c r="A1172" s="175" t="s">
        <v>5825</v>
      </c>
      <c r="B1172" s="42" t="s">
        <v>5826</v>
      </c>
      <c r="C1172" s="43" t="s">
        <v>5929</v>
      </c>
      <c r="D1172" s="44"/>
      <c r="E1172" s="47"/>
      <c r="F1172" s="46">
        <v>195</v>
      </c>
      <c r="G1172" s="797" t="str">
        <f t="shared" si="40"/>
        <v>NA</v>
      </c>
      <c r="H1172" s="797" t="str">
        <f t="shared" si="40"/>
        <v>NA</v>
      </c>
      <c r="I1172" s="797" t="str">
        <f t="shared" si="40"/>
        <v>NA</v>
      </c>
      <c r="J1172" s="797" t="str">
        <f t="shared" si="40"/>
        <v>NA</v>
      </c>
      <c r="K1172" s="797" t="str">
        <f t="shared" si="40"/>
        <v>NA</v>
      </c>
      <c r="L1172" s="797" t="str">
        <f t="shared" si="40"/>
        <v>NA</v>
      </c>
      <c r="M1172" s="797" t="str">
        <f t="shared" si="39"/>
        <v>NA</v>
      </c>
      <c r="N1172" s="797" t="b">
        <v>1</v>
      </c>
    </row>
    <row r="1173" spans="1:14" s="5" customFormat="1" x14ac:dyDescent="0.25">
      <c r="A1173" s="174" t="s">
        <v>733</v>
      </c>
      <c r="B1173" s="47" t="s">
        <v>184</v>
      </c>
      <c r="C1173" s="43" t="s">
        <v>5589</v>
      </c>
      <c r="D1173" s="44"/>
      <c r="E1173" s="47"/>
      <c r="F1173" s="46">
        <v>1670</v>
      </c>
      <c r="G1173" s="797" t="str">
        <f t="shared" si="40"/>
        <v>NA</v>
      </c>
      <c r="H1173" s="797" t="str">
        <f t="shared" si="40"/>
        <v>NA</v>
      </c>
      <c r="I1173" s="797" t="str">
        <f t="shared" si="40"/>
        <v>NA</v>
      </c>
      <c r="J1173" s="797" t="str">
        <f t="shared" si="40"/>
        <v>NA</v>
      </c>
      <c r="K1173" s="797" t="str">
        <f t="shared" si="40"/>
        <v>NA</v>
      </c>
      <c r="L1173" s="797" t="str">
        <f t="shared" si="40"/>
        <v>NA</v>
      </c>
      <c r="M1173" s="797" t="str">
        <f t="shared" si="39"/>
        <v>NA</v>
      </c>
      <c r="N1173" s="797" t="b">
        <v>1</v>
      </c>
    </row>
    <row r="1174" spans="1:14" s="5" customFormat="1" ht="15.75" thickBot="1" x14ac:dyDescent="0.3">
      <c r="A1174" s="176" t="s">
        <v>7884</v>
      </c>
      <c r="B1174" s="49" t="s">
        <v>5828</v>
      </c>
      <c r="C1174" s="50" t="s">
        <v>5930</v>
      </c>
      <c r="D1174" s="51"/>
      <c r="E1174" s="62"/>
      <c r="F1174" s="53">
        <v>1693</v>
      </c>
      <c r="G1174" s="797">
        <f t="shared" si="40"/>
        <v>582</v>
      </c>
      <c r="H1174" s="797">
        <f t="shared" si="40"/>
        <v>582</v>
      </c>
      <c r="I1174" s="797">
        <f t="shared" si="40"/>
        <v>765</v>
      </c>
      <c r="J1174" s="797">
        <f t="shared" si="40"/>
        <v>532</v>
      </c>
      <c r="K1174" s="797">
        <f t="shared" si="40"/>
        <v>845</v>
      </c>
      <c r="L1174" s="797">
        <f t="shared" si="40"/>
        <v>728</v>
      </c>
      <c r="M1174" s="797">
        <f t="shared" si="39"/>
        <v>818</v>
      </c>
      <c r="N1174" s="797" t="b">
        <v>0</v>
      </c>
    </row>
    <row r="1175" spans="1:14" s="5" customFormat="1" ht="15.75" thickBot="1" x14ac:dyDescent="0.3">
      <c r="A1175" s="69"/>
      <c r="B1175" s="42"/>
      <c r="C1175" s="43"/>
      <c r="D1175" s="44"/>
      <c r="E1175" s="47"/>
      <c r="F1175" s="10"/>
      <c r="G1175" s="797" t="str">
        <f t="shared" si="40"/>
        <v/>
      </c>
      <c r="H1175" s="797" t="str">
        <f t="shared" si="40"/>
        <v/>
      </c>
      <c r="I1175" s="797" t="str">
        <f t="shared" si="40"/>
        <v/>
      </c>
      <c r="J1175" s="797" t="str">
        <f t="shared" si="40"/>
        <v/>
      </c>
      <c r="K1175" s="797" t="str">
        <f t="shared" si="40"/>
        <v/>
      </c>
      <c r="L1175" s="797" t="str">
        <f t="shared" si="40"/>
        <v/>
      </c>
      <c r="M1175" s="797" t="str">
        <f t="shared" si="39"/>
        <v/>
      </c>
      <c r="N1175" s="797" t="b">
        <v>0</v>
      </c>
    </row>
    <row r="1176" spans="1:14" s="5" customFormat="1" ht="51.75" thickBot="1" x14ac:dyDescent="0.3">
      <c r="A1176" s="75" t="s">
        <v>9427</v>
      </c>
      <c r="B1176" s="76"/>
      <c r="C1176" s="28"/>
      <c r="D1176" s="29"/>
      <c r="E1176" s="29"/>
      <c r="F1176" s="78" t="s">
        <v>5249</v>
      </c>
      <c r="G1176" s="797" t="str">
        <f t="shared" si="40"/>
        <v/>
      </c>
      <c r="H1176" s="797" t="str">
        <f t="shared" si="40"/>
        <v/>
      </c>
      <c r="I1176" s="797" t="str">
        <f t="shared" si="40"/>
        <v/>
      </c>
      <c r="J1176" s="797" t="str">
        <f t="shared" si="40"/>
        <v/>
      </c>
      <c r="K1176" s="797" t="str">
        <f t="shared" si="40"/>
        <v/>
      </c>
      <c r="L1176" s="797" t="str">
        <f t="shared" si="40"/>
        <v/>
      </c>
      <c r="M1176" s="797" t="str">
        <f t="shared" si="39"/>
        <v/>
      </c>
      <c r="N1176" s="797" t="b">
        <v>0</v>
      </c>
    </row>
    <row r="1177" spans="1:14" s="5" customFormat="1" ht="26.25" thickBot="1" x14ac:dyDescent="0.3">
      <c r="A1177" s="31" t="s">
        <v>35</v>
      </c>
      <c r="B1177" s="809" t="s">
        <v>36</v>
      </c>
      <c r="C1177" s="806" t="s">
        <v>37</v>
      </c>
      <c r="D1177" s="32" t="s">
        <v>38</v>
      </c>
      <c r="E1177" s="33"/>
      <c r="F1177" s="79" t="s">
        <v>9643</v>
      </c>
      <c r="G1177" s="797" t="str">
        <f t="shared" si="40"/>
        <v/>
      </c>
      <c r="H1177" s="797" t="str">
        <f t="shared" si="40"/>
        <v/>
      </c>
      <c r="I1177" s="797" t="str">
        <f t="shared" si="40"/>
        <v/>
      </c>
      <c r="J1177" s="797" t="str">
        <f t="shared" si="40"/>
        <v/>
      </c>
      <c r="K1177" s="797" t="str">
        <f t="shared" si="40"/>
        <v/>
      </c>
      <c r="L1177" s="797" t="str">
        <f t="shared" si="40"/>
        <v/>
      </c>
      <c r="M1177" s="797" t="str">
        <f t="shared" si="39"/>
        <v/>
      </c>
      <c r="N1177" s="797" t="b">
        <v>0</v>
      </c>
    </row>
    <row r="1178" spans="1:14" s="5" customFormat="1" x14ac:dyDescent="0.25">
      <c r="A1178" s="87" t="s">
        <v>1403</v>
      </c>
      <c r="B1178" s="47"/>
      <c r="C1178" s="43"/>
      <c r="D1178" s="44"/>
      <c r="E1178" s="47"/>
      <c r="F1178" s="10" t="s">
        <v>5249</v>
      </c>
      <c r="G1178" s="797" t="str">
        <f t="shared" si="40"/>
        <v/>
      </c>
      <c r="H1178" s="797" t="str">
        <f t="shared" si="40"/>
        <v/>
      </c>
      <c r="I1178" s="797" t="str">
        <f t="shared" si="40"/>
        <v/>
      </c>
      <c r="J1178" s="797" t="str">
        <f t="shared" si="40"/>
        <v/>
      </c>
      <c r="K1178" s="797" t="str">
        <f t="shared" si="40"/>
        <v/>
      </c>
      <c r="L1178" s="797" t="str">
        <f t="shared" si="40"/>
        <v/>
      </c>
      <c r="M1178" s="797" t="str">
        <f t="shared" si="39"/>
        <v/>
      </c>
      <c r="N1178" s="797" t="b">
        <v>0</v>
      </c>
    </row>
    <row r="1179" spans="1:14" s="5" customFormat="1" ht="26.25" thickBot="1" x14ac:dyDescent="0.3">
      <c r="A1179" s="178" t="s">
        <v>1404</v>
      </c>
      <c r="B1179" s="47"/>
      <c r="C1179" s="43"/>
      <c r="D1179" s="44"/>
      <c r="E1179" s="47"/>
      <c r="F1179" s="10"/>
      <c r="G1179" s="797" t="str">
        <f t="shared" si="40"/>
        <v/>
      </c>
      <c r="H1179" s="797" t="str">
        <f t="shared" si="40"/>
        <v/>
      </c>
      <c r="I1179" s="797" t="str">
        <f t="shared" si="40"/>
        <v/>
      </c>
      <c r="J1179" s="797" t="str">
        <f t="shared" si="40"/>
        <v/>
      </c>
      <c r="K1179" s="797" t="str">
        <f t="shared" si="40"/>
        <v/>
      </c>
      <c r="L1179" s="797" t="str">
        <f t="shared" si="40"/>
        <v/>
      </c>
      <c r="M1179" s="797" t="str">
        <f t="shared" si="39"/>
        <v/>
      </c>
      <c r="N1179" s="797" t="b">
        <v>0</v>
      </c>
    </row>
    <row r="1180" spans="1:14" s="5" customFormat="1" ht="26.25" thickBot="1" x14ac:dyDescent="0.3">
      <c r="A1180" s="179" t="s">
        <v>1405</v>
      </c>
      <c r="B1180" s="90" t="s">
        <v>9692</v>
      </c>
      <c r="C1180" s="43" t="s">
        <v>9523</v>
      </c>
      <c r="D1180" s="44"/>
      <c r="E1180" s="47"/>
      <c r="F1180" s="10">
        <v>543.9</v>
      </c>
      <c r="G1180" s="797">
        <f t="shared" si="40"/>
        <v>187</v>
      </c>
      <c r="H1180" s="797">
        <f t="shared" si="40"/>
        <v>187</v>
      </c>
      <c r="I1180" s="797">
        <f t="shared" si="40"/>
        <v>246</v>
      </c>
      <c r="J1180" s="797">
        <f t="shared" si="40"/>
        <v>171</v>
      </c>
      <c r="K1180" s="797">
        <f t="shared" si="40"/>
        <v>271</v>
      </c>
      <c r="L1180" s="797">
        <f t="shared" si="40"/>
        <v>234</v>
      </c>
      <c r="M1180" s="797">
        <f t="shared" si="39"/>
        <v>263</v>
      </c>
      <c r="N1180" s="797" t="b">
        <v>0</v>
      </c>
    </row>
    <row r="1181" spans="1:14" s="5" customFormat="1" x14ac:dyDescent="0.25">
      <c r="A1181" s="179"/>
      <c r="B1181" s="180" t="s">
        <v>9693</v>
      </c>
      <c r="C1181" s="94" t="s">
        <v>1406</v>
      </c>
      <c r="D1181" s="60"/>
      <c r="E1181" s="61"/>
      <c r="F1181" s="95">
        <v>543.9</v>
      </c>
      <c r="G1181" s="797">
        <f t="shared" si="40"/>
        <v>187</v>
      </c>
      <c r="H1181" s="797">
        <f t="shared" si="40"/>
        <v>187</v>
      </c>
      <c r="I1181" s="797">
        <f t="shared" si="40"/>
        <v>246</v>
      </c>
      <c r="J1181" s="797">
        <f t="shared" si="40"/>
        <v>171</v>
      </c>
      <c r="K1181" s="797">
        <f t="shared" si="40"/>
        <v>271</v>
      </c>
      <c r="L1181" s="797">
        <f t="shared" si="40"/>
        <v>234</v>
      </c>
      <c r="M1181" s="797">
        <f t="shared" si="39"/>
        <v>263</v>
      </c>
      <c r="N1181" s="797" t="b">
        <v>0</v>
      </c>
    </row>
    <row r="1182" spans="1:14" s="5" customFormat="1" x14ac:dyDescent="0.25">
      <c r="A1182" s="179"/>
      <c r="B1182" s="181" t="s">
        <v>9694</v>
      </c>
      <c r="C1182" s="43" t="s">
        <v>1407</v>
      </c>
      <c r="D1182" s="44"/>
      <c r="E1182" s="47"/>
      <c r="F1182" s="46">
        <v>543.9</v>
      </c>
      <c r="G1182" s="797">
        <f t="shared" si="40"/>
        <v>187</v>
      </c>
      <c r="H1182" s="797">
        <f t="shared" si="40"/>
        <v>187</v>
      </c>
      <c r="I1182" s="797">
        <f t="shared" si="40"/>
        <v>246</v>
      </c>
      <c r="J1182" s="797">
        <f t="shared" si="40"/>
        <v>171</v>
      </c>
      <c r="K1182" s="797">
        <f t="shared" si="40"/>
        <v>271</v>
      </c>
      <c r="L1182" s="797">
        <f t="shared" si="40"/>
        <v>234</v>
      </c>
      <c r="M1182" s="797">
        <f t="shared" si="39"/>
        <v>263</v>
      </c>
      <c r="N1182" s="797" t="b">
        <v>0</v>
      </c>
    </row>
    <row r="1183" spans="1:14" s="5" customFormat="1" x14ac:dyDescent="0.25">
      <c r="A1183" s="179"/>
      <c r="B1183" s="181" t="s">
        <v>9695</v>
      </c>
      <c r="C1183" s="43" t="s">
        <v>1408</v>
      </c>
      <c r="D1183" s="44"/>
      <c r="E1183" s="47"/>
      <c r="F1183" s="46">
        <v>543.9</v>
      </c>
      <c r="G1183" s="797">
        <f t="shared" si="40"/>
        <v>187</v>
      </c>
      <c r="H1183" s="797">
        <f t="shared" si="40"/>
        <v>187</v>
      </c>
      <c r="I1183" s="797">
        <f t="shared" si="40"/>
        <v>246</v>
      </c>
      <c r="J1183" s="797">
        <f t="shared" si="40"/>
        <v>171</v>
      </c>
      <c r="K1183" s="797">
        <f t="shared" si="40"/>
        <v>271</v>
      </c>
      <c r="L1183" s="797">
        <f t="shared" si="40"/>
        <v>234</v>
      </c>
      <c r="M1183" s="797">
        <f t="shared" si="39"/>
        <v>263</v>
      </c>
      <c r="N1183" s="797" t="b">
        <v>0</v>
      </c>
    </row>
    <row r="1184" spans="1:14" s="5" customFormat="1" ht="15.75" thickBot="1" x14ac:dyDescent="0.3">
      <c r="A1184" s="182"/>
      <c r="B1184" s="183" t="s">
        <v>1409</v>
      </c>
      <c r="C1184" s="50" t="s">
        <v>1410</v>
      </c>
      <c r="D1184" s="184"/>
      <c r="E1184" s="185"/>
      <c r="F1184" s="53">
        <v>543.9</v>
      </c>
      <c r="G1184" s="797">
        <f t="shared" si="40"/>
        <v>187</v>
      </c>
      <c r="H1184" s="797">
        <f t="shared" si="40"/>
        <v>187</v>
      </c>
      <c r="I1184" s="797">
        <f t="shared" si="40"/>
        <v>246</v>
      </c>
      <c r="J1184" s="797">
        <f t="shared" si="40"/>
        <v>171</v>
      </c>
      <c r="K1184" s="797">
        <f t="shared" si="40"/>
        <v>271</v>
      </c>
      <c r="L1184" s="797">
        <f t="shared" si="40"/>
        <v>234</v>
      </c>
      <c r="M1184" s="797">
        <f t="shared" si="39"/>
        <v>263</v>
      </c>
      <c r="N1184" s="797" t="b">
        <v>0</v>
      </c>
    </row>
    <row r="1185" spans="1:14" s="5" customFormat="1" ht="26.25" thickBot="1" x14ac:dyDescent="0.3">
      <c r="A1185" s="179" t="s">
        <v>1411</v>
      </c>
      <c r="B1185" s="90" t="s">
        <v>9696</v>
      </c>
      <c r="C1185" s="43" t="s">
        <v>8712</v>
      </c>
      <c r="D1185" s="44"/>
      <c r="E1185" s="47"/>
      <c r="F1185" s="10">
        <v>1015.35</v>
      </c>
      <c r="G1185" s="797">
        <f t="shared" si="40"/>
        <v>349</v>
      </c>
      <c r="H1185" s="797">
        <f t="shared" si="40"/>
        <v>349</v>
      </c>
      <c r="I1185" s="797">
        <f t="shared" si="40"/>
        <v>459</v>
      </c>
      <c r="J1185" s="797">
        <f t="shared" si="40"/>
        <v>319</v>
      </c>
      <c r="K1185" s="797">
        <f t="shared" si="40"/>
        <v>507</v>
      </c>
      <c r="L1185" s="797">
        <f t="shared" si="40"/>
        <v>437</v>
      </c>
      <c r="M1185" s="797">
        <f t="shared" si="39"/>
        <v>490</v>
      </c>
      <c r="N1185" s="797" t="b">
        <v>0</v>
      </c>
    </row>
    <row r="1186" spans="1:14" s="5" customFormat="1" x14ac:dyDescent="0.25">
      <c r="A1186" s="179"/>
      <c r="B1186" s="180" t="s">
        <v>9697</v>
      </c>
      <c r="C1186" s="94" t="s">
        <v>1412</v>
      </c>
      <c r="D1186" s="60"/>
      <c r="E1186" s="61"/>
      <c r="F1186" s="95">
        <v>1015.35</v>
      </c>
      <c r="G1186" s="797">
        <f t="shared" si="40"/>
        <v>349</v>
      </c>
      <c r="H1186" s="797">
        <f t="shared" si="40"/>
        <v>349</v>
      </c>
      <c r="I1186" s="797">
        <f t="shared" si="40"/>
        <v>459</v>
      </c>
      <c r="J1186" s="797">
        <f t="shared" si="40"/>
        <v>319</v>
      </c>
      <c r="K1186" s="797">
        <f t="shared" si="40"/>
        <v>507</v>
      </c>
      <c r="L1186" s="797">
        <f t="shared" si="40"/>
        <v>437</v>
      </c>
      <c r="M1186" s="797">
        <f t="shared" si="39"/>
        <v>490</v>
      </c>
      <c r="N1186" s="797" t="b">
        <v>0</v>
      </c>
    </row>
    <row r="1187" spans="1:14" s="5" customFormat="1" x14ac:dyDescent="0.25">
      <c r="A1187" s="179"/>
      <c r="B1187" s="181" t="s">
        <v>9698</v>
      </c>
      <c r="C1187" s="43" t="s">
        <v>1413</v>
      </c>
      <c r="D1187" s="44"/>
      <c r="E1187" s="47"/>
      <c r="F1187" s="46">
        <v>1015.35</v>
      </c>
      <c r="G1187" s="797">
        <f t="shared" si="40"/>
        <v>349</v>
      </c>
      <c r="H1187" s="797">
        <f t="shared" si="40"/>
        <v>349</v>
      </c>
      <c r="I1187" s="797">
        <f t="shared" si="40"/>
        <v>459</v>
      </c>
      <c r="J1187" s="797">
        <f t="shared" si="40"/>
        <v>319</v>
      </c>
      <c r="K1187" s="797">
        <f t="shared" si="40"/>
        <v>507</v>
      </c>
      <c r="L1187" s="797">
        <f t="shared" si="40"/>
        <v>437</v>
      </c>
      <c r="M1187" s="797">
        <f t="shared" si="39"/>
        <v>490</v>
      </c>
      <c r="N1187" s="797" t="b">
        <v>0</v>
      </c>
    </row>
    <row r="1188" spans="1:14" s="5" customFormat="1" x14ac:dyDescent="0.25">
      <c r="A1188" s="179"/>
      <c r="B1188" s="181" t="s">
        <v>9699</v>
      </c>
      <c r="C1188" s="43" t="s">
        <v>1414</v>
      </c>
      <c r="D1188" s="44"/>
      <c r="E1188" s="47"/>
      <c r="F1188" s="46">
        <v>1015.35</v>
      </c>
      <c r="G1188" s="797">
        <f t="shared" si="40"/>
        <v>349</v>
      </c>
      <c r="H1188" s="797">
        <f t="shared" si="40"/>
        <v>349</v>
      </c>
      <c r="I1188" s="797">
        <f t="shared" si="40"/>
        <v>459</v>
      </c>
      <c r="J1188" s="797">
        <f t="shared" si="40"/>
        <v>319</v>
      </c>
      <c r="K1188" s="797">
        <f t="shared" si="40"/>
        <v>507</v>
      </c>
      <c r="L1188" s="797">
        <f t="shared" si="40"/>
        <v>437</v>
      </c>
      <c r="M1188" s="797">
        <f t="shared" si="39"/>
        <v>490</v>
      </c>
      <c r="N1188" s="797" t="b">
        <v>0</v>
      </c>
    </row>
    <row r="1189" spans="1:14" s="5" customFormat="1" ht="15.75" thickBot="1" x14ac:dyDescent="0.3">
      <c r="A1189" s="182"/>
      <c r="B1189" s="186" t="s">
        <v>1415</v>
      </c>
      <c r="C1189" s="56" t="s">
        <v>1416</v>
      </c>
      <c r="D1189" s="187"/>
      <c r="E1189" s="188"/>
      <c r="F1189" s="103">
        <v>1015.35</v>
      </c>
      <c r="G1189" s="797">
        <f t="shared" si="40"/>
        <v>349</v>
      </c>
      <c r="H1189" s="797">
        <f t="shared" si="40"/>
        <v>349</v>
      </c>
      <c r="I1189" s="797">
        <f t="shared" si="40"/>
        <v>459</v>
      </c>
      <c r="J1189" s="797">
        <f t="shared" si="40"/>
        <v>319</v>
      </c>
      <c r="K1189" s="797">
        <f t="shared" si="40"/>
        <v>507</v>
      </c>
      <c r="L1189" s="797">
        <f t="shared" si="40"/>
        <v>437</v>
      </c>
      <c r="M1189" s="797">
        <f t="shared" si="39"/>
        <v>490</v>
      </c>
      <c r="N1189" s="797" t="b">
        <v>0</v>
      </c>
    </row>
    <row r="1190" spans="1:14" s="5" customFormat="1" ht="26.25" thickBot="1" x14ac:dyDescent="0.3">
      <c r="A1190" s="179" t="s">
        <v>1417</v>
      </c>
      <c r="B1190" s="90" t="s">
        <v>9700</v>
      </c>
      <c r="C1190" s="43" t="s">
        <v>8713</v>
      </c>
      <c r="D1190" s="44"/>
      <c r="E1190" s="47"/>
      <c r="F1190" s="10">
        <v>2053.8000000000002</v>
      </c>
      <c r="G1190" s="797">
        <f t="shared" si="40"/>
        <v>707</v>
      </c>
      <c r="H1190" s="797">
        <f t="shared" si="40"/>
        <v>707</v>
      </c>
      <c r="I1190" s="797">
        <f t="shared" si="40"/>
        <v>928</v>
      </c>
      <c r="J1190" s="797">
        <f t="shared" si="40"/>
        <v>645</v>
      </c>
      <c r="K1190" s="797">
        <f t="shared" si="40"/>
        <v>1025</v>
      </c>
      <c r="L1190" s="797">
        <f t="shared" si="40"/>
        <v>883</v>
      </c>
      <c r="M1190" s="797">
        <f t="shared" si="39"/>
        <v>992</v>
      </c>
      <c r="N1190" s="797" t="b">
        <v>0</v>
      </c>
    </row>
    <row r="1191" spans="1:14" s="5" customFormat="1" x14ac:dyDescent="0.25">
      <c r="A1191" s="179"/>
      <c r="B1191" s="189" t="s">
        <v>9701</v>
      </c>
      <c r="C1191" s="94" t="s">
        <v>1418</v>
      </c>
      <c r="D1191" s="60"/>
      <c r="E1191" s="61"/>
      <c r="F1191" s="95">
        <v>2053.8000000000002</v>
      </c>
      <c r="G1191" s="797">
        <f t="shared" si="40"/>
        <v>707</v>
      </c>
      <c r="H1191" s="797">
        <f t="shared" si="40"/>
        <v>707</v>
      </c>
      <c r="I1191" s="797">
        <f t="shared" si="40"/>
        <v>928</v>
      </c>
      <c r="J1191" s="797">
        <f t="shared" ref="J1191:M1254" si="41">IF($N1191,"NA",IF(ISNUMBER($F1191),ROUND(($F1191*J$5),0),""))</f>
        <v>645</v>
      </c>
      <c r="K1191" s="797">
        <f t="shared" si="41"/>
        <v>1025</v>
      </c>
      <c r="L1191" s="797">
        <f t="shared" si="41"/>
        <v>883</v>
      </c>
      <c r="M1191" s="797">
        <f t="shared" si="39"/>
        <v>992</v>
      </c>
      <c r="N1191" s="797" t="b">
        <v>0</v>
      </c>
    </row>
    <row r="1192" spans="1:14" s="5" customFormat="1" x14ac:dyDescent="0.25">
      <c r="A1192" s="190"/>
      <c r="B1192" s="181" t="s">
        <v>9702</v>
      </c>
      <c r="C1192" s="43" t="s">
        <v>1419</v>
      </c>
      <c r="D1192" s="44"/>
      <c r="E1192" s="47"/>
      <c r="F1192" s="46">
        <v>2053.8000000000002</v>
      </c>
      <c r="G1192" s="797">
        <f t="shared" ref="G1192:M1255" si="42">IF($N1192,"NA",IF(ISNUMBER($F1192),ROUND(($F1192*G$5),0),""))</f>
        <v>707</v>
      </c>
      <c r="H1192" s="797">
        <f t="shared" si="42"/>
        <v>707</v>
      </c>
      <c r="I1192" s="797">
        <f t="shared" si="42"/>
        <v>928</v>
      </c>
      <c r="J1192" s="797">
        <f t="shared" si="41"/>
        <v>645</v>
      </c>
      <c r="K1192" s="797">
        <f t="shared" si="41"/>
        <v>1025</v>
      </c>
      <c r="L1192" s="797">
        <f t="shared" si="41"/>
        <v>883</v>
      </c>
      <c r="M1192" s="797">
        <f t="shared" si="39"/>
        <v>992</v>
      </c>
      <c r="N1192" s="797" t="b">
        <v>0</v>
      </c>
    </row>
    <row r="1193" spans="1:14" s="5" customFormat="1" x14ac:dyDescent="0.25">
      <c r="A1193" s="190"/>
      <c r="B1193" s="85" t="s">
        <v>1420</v>
      </c>
      <c r="C1193" s="43" t="s">
        <v>1421</v>
      </c>
      <c r="D1193" s="191"/>
      <c r="E1193" s="192"/>
      <c r="F1193" s="46">
        <v>2053.8000000000002</v>
      </c>
      <c r="G1193" s="797">
        <f t="shared" si="42"/>
        <v>707</v>
      </c>
      <c r="H1193" s="797">
        <f t="shared" si="42"/>
        <v>707</v>
      </c>
      <c r="I1193" s="797">
        <f t="shared" si="42"/>
        <v>928</v>
      </c>
      <c r="J1193" s="797">
        <f t="shared" si="41"/>
        <v>645</v>
      </c>
      <c r="K1193" s="797">
        <f t="shared" si="41"/>
        <v>1025</v>
      </c>
      <c r="L1193" s="797">
        <f t="shared" si="41"/>
        <v>883</v>
      </c>
      <c r="M1193" s="797">
        <f t="shared" si="39"/>
        <v>992</v>
      </c>
      <c r="N1193" s="797" t="b">
        <v>0</v>
      </c>
    </row>
    <row r="1194" spans="1:14" s="5" customFormat="1" ht="15.75" thickBot="1" x14ac:dyDescent="0.3">
      <c r="A1194" s="193"/>
      <c r="B1194" s="194" t="s">
        <v>9703</v>
      </c>
      <c r="C1194" s="50" t="s">
        <v>1422</v>
      </c>
      <c r="D1194" s="51"/>
      <c r="E1194" s="62"/>
      <c r="F1194" s="53">
        <v>2053.8000000000002</v>
      </c>
      <c r="G1194" s="797">
        <f t="shared" si="42"/>
        <v>707</v>
      </c>
      <c r="H1194" s="797">
        <f t="shared" si="42"/>
        <v>707</v>
      </c>
      <c r="I1194" s="797">
        <f t="shared" si="42"/>
        <v>928</v>
      </c>
      <c r="J1194" s="797">
        <f t="shared" si="41"/>
        <v>645</v>
      </c>
      <c r="K1194" s="797">
        <f t="shared" si="41"/>
        <v>1025</v>
      </c>
      <c r="L1194" s="797">
        <f t="shared" si="41"/>
        <v>883</v>
      </c>
      <c r="M1194" s="797">
        <f t="shared" si="39"/>
        <v>992</v>
      </c>
      <c r="N1194" s="797" t="b">
        <v>0</v>
      </c>
    </row>
    <row r="1195" spans="1:14" s="5" customFormat="1" ht="26.25" thickBot="1" x14ac:dyDescent="0.3">
      <c r="A1195" s="179" t="s">
        <v>1423</v>
      </c>
      <c r="B1195" s="90" t="s">
        <v>9704</v>
      </c>
      <c r="C1195" s="43" t="s">
        <v>8714</v>
      </c>
      <c r="D1195" s="44"/>
      <c r="E1195" s="47"/>
      <c r="F1195" s="10">
        <v>4780.6499999999996</v>
      </c>
      <c r="G1195" s="797">
        <f t="shared" si="42"/>
        <v>1645</v>
      </c>
      <c r="H1195" s="797">
        <f t="shared" si="42"/>
        <v>1645</v>
      </c>
      <c r="I1195" s="797">
        <f t="shared" si="42"/>
        <v>2161</v>
      </c>
      <c r="J1195" s="797">
        <f t="shared" si="41"/>
        <v>1501</v>
      </c>
      <c r="K1195" s="797">
        <f t="shared" si="41"/>
        <v>2386</v>
      </c>
      <c r="L1195" s="797">
        <f t="shared" si="41"/>
        <v>2056</v>
      </c>
      <c r="M1195" s="797">
        <f t="shared" si="39"/>
        <v>2309</v>
      </c>
      <c r="N1195" s="797" t="b">
        <v>0</v>
      </c>
    </row>
    <row r="1196" spans="1:14" s="5" customFormat="1" ht="25.5" x14ac:dyDescent="0.25">
      <c r="A1196" s="179" t="s">
        <v>1423</v>
      </c>
      <c r="B1196" s="195" t="s">
        <v>9705</v>
      </c>
      <c r="C1196" s="94" t="s">
        <v>1424</v>
      </c>
      <c r="D1196" s="60"/>
      <c r="E1196" s="61"/>
      <c r="F1196" s="95">
        <v>4780.6499999999996</v>
      </c>
      <c r="G1196" s="797">
        <f t="shared" si="42"/>
        <v>1645</v>
      </c>
      <c r="H1196" s="797">
        <f t="shared" si="42"/>
        <v>1645</v>
      </c>
      <c r="I1196" s="797">
        <f t="shared" si="42"/>
        <v>2161</v>
      </c>
      <c r="J1196" s="797">
        <f t="shared" si="41"/>
        <v>1501</v>
      </c>
      <c r="K1196" s="797">
        <f t="shared" si="41"/>
        <v>2386</v>
      </c>
      <c r="L1196" s="797">
        <f t="shared" si="41"/>
        <v>2056</v>
      </c>
      <c r="M1196" s="797">
        <f t="shared" si="39"/>
        <v>2309</v>
      </c>
      <c r="N1196" s="797" t="b">
        <v>0</v>
      </c>
    </row>
    <row r="1197" spans="1:14" s="5" customFormat="1" x14ac:dyDescent="0.25">
      <c r="A1197" s="190"/>
      <c r="B1197" s="196" t="s">
        <v>9706</v>
      </c>
      <c r="C1197" s="43" t="s">
        <v>1425</v>
      </c>
      <c r="D1197" s="44"/>
      <c r="E1197" s="47"/>
      <c r="F1197" s="46">
        <v>4780.6499999999996</v>
      </c>
      <c r="G1197" s="797">
        <f t="shared" si="42"/>
        <v>1645</v>
      </c>
      <c r="H1197" s="797">
        <f t="shared" si="42"/>
        <v>1645</v>
      </c>
      <c r="I1197" s="797">
        <f t="shared" si="42"/>
        <v>2161</v>
      </c>
      <c r="J1197" s="797">
        <f t="shared" si="41"/>
        <v>1501</v>
      </c>
      <c r="K1197" s="797">
        <f t="shared" si="41"/>
        <v>2386</v>
      </c>
      <c r="L1197" s="797">
        <f t="shared" si="41"/>
        <v>2056</v>
      </c>
      <c r="M1197" s="797">
        <f t="shared" si="39"/>
        <v>2309</v>
      </c>
      <c r="N1197" s="797" t="b">
        <v>0</v>
      </c>
    </row>
    <row r="1198" spans="1:14" s="5" customFormat="1" x14ac:dyDescent="0.25">
      <c r="A1198" s="197"/>
      <c r="B1198" s="196" t="s">
        <v>9707</v>
      </c>
      <c r="C1198" s="43" t="s">
        <v>1426</v>
      </c>
      <c r="D1198" s="44"/>
      <c r="E1198" s="47"/>
      <c r="F1198" s="46">
        <v>4780.6499999999996</v>
      </c>
      <c r="G1198" s="797">
        <f t="shared" si="42"/>
        <v>1645</v>
      </c>
      <c r="H1198" s="797">
        <f t="shared" si="42"/>
        <v>1645</v>
      </c>
      <c r="I1198" s="797">
        <f t="shared" si="42"/>
        <v>2161</v>
      </c>
      <c r="J1198" s="797">
        <f t="shared" si="41"/>
        <v>1501</v>
      </c>
      <c r="K1198" s="797">
        <f t="shared" si="41"/>
        <v>2386</v>
      </c>
      <c r="L1198" s="797">
        <f t="shared" si="41"/>
        <v>2056</v>
      </c>
      <c r="M1198" s="797">
        <f t="shared" si="39"/>
        <v>2309</v>
      </c>
      <c r="N1198" s="797" t="b">
        <v>0</v>
      </c>
    </row>
    <row r="1199" spans="1:14" s="5" customFormat="1" ht="15.75" thickBot="1" x14ac:dyDescent="0.3">
      <c r="A1199" s="198"/>
      <c r="B1199" s="183" t="s">
        <v>1427</v>
      </c>
      <c r="C1199" s="50" t="s">
        <v>1428</v>
      </c>
      <c r="D1199" s="184"/>
      <c r="E1199" s="185"/>
      <c r="F1199" s="53">
        <v>4780.6499999999996</v>
      </c>
      <c r="G1199" s="797">
        <f t="shared" si="42"/>
        <v>1645</v>
      </c>
      <c r="H1199" s="797">
        <f t="shared" si="42"/>
        <v>1645</v>
      </c>
      <c r="I1199" s="797">
        <f t="shared" si="42"/>
        <v>2161</v>
      </c>
      <c r="J1199" s="797">
        <f t="shared" si="41"/>
        <v>1501</v>
      </c>
      <c r="K1199" s="797">
        <f t="shared" si="41"/>
        <v>2386</v>
      </c>
      <c r="L1199" s="797">
        <f t="shared" si="41"/>
        <v>2056</v>
      </c>
      <c r="M1199" s="797">
        <f t="shared" si="39"/>
        <v>2309</v>
      </c>
      <c r="N1199" s="797" t="b">
        <v>0</v>
      </c>
    </row>
    <row r="1200" spans="1:14" s="5" customFormat="1" ht="26.25" thickBot="1" x14ac:dyDescent="0.3">
      <c r="A1200" s="177" t="s">
        <v>1429</v>
      </c>
      <c r="B1200" s="97"/>
      <c r="C1200" s="81"/>
      <c r="D1200" s="82"/>
      <c r="E1200" s="97"/>
      <c r="F1200" s="84" t="s">
        <v>5249</v>
      </c>
      <c r="G1200" s="797" t="str">
        <f t="shared" si="42"/>
        <v/>
      </c>
      <c r="H1200" s="797" t="str">
        <f t="shared" si="42"/>
        <v/>
      </c>
      <c r="I1200" s="797" t="str">
        <f t="shared" si="42"/>
        <v/>
      </c>
      <c r="J1200" s="797" t="str">
        <f t="shared" si="41"/>
        <v/>
      </c>
      <c r="K1200" s="797" t="str">
        <f t="shared" si="41"/>
        <v/>
      </c>
      <c r="L1200" s="797" t="str">
        <f t="shared" si="41"/>
        <v/>
      </c>
      <c r="M1200" s="797" t="str">
        <f t="shared" si="39"/>
        <v/>
      </c>
      <c r="N1200" s="797" t="b">
        <v>0</v>
      </c>
    </row>
    <row r="1201" spans="1:14" s="5" customFormat="1" ht="26.25" thickBot="1" x14ac:dyDescent="0.3">
      <c r="A1201" s="199" t="s">
        <v>1430</v>
      </c>
      <c r="B1201" s="90" t="s">
        <v>9708</v>
      </c>
      <c r="C1201" s="43" t="s">
        <v>8715</v>
      </c>
      <c r="D1201" s="44"/>
      <c r="E1201" s="47"/>
      <c r="F1201" s="10">
        <v>543.9</v>
      </c>
      <c r="G1201" s="797">
        <f t="shared" si="42"/>
        <v>187</v>
      </c>
      <c r="H1201" s="797">
        <f t="shared" si="42"/>
        <v>187</v>
      </c>
      <c r="I1201" s="797">
        <f t="shared" si="42"/>
        <v>246</v>
      </c>
      <c r="J1201" s="797">
        <f t="shared" si="41"/>
        <v>171</v>
      </c>
      <c r="K1201" s="797">
        <f t="shared" si="41"/>
        <v>271</v>
      </c>
      <c r="L1201" s="797">
        <f t="shared" si="41"/>
        <v>234</v>
      </c>
      <c r="M1201" s="797">
        <f t="shared" si="39"/>
        <v>263</v>
      </c>
      <c r="N1201" s="797" t="b">
        <v>0</v>
      </c>
    </row>
    <row r="1202" spans="1:14" s="5" customFormat="1" x14ac:dyDescent="0.25">
      <c r="A1202" s="199"/>
      <c r="B1202" s="195" t="s">
        <v>9709</v>
      </c>
      <c r="C1202" s="94" t="s">
        <v>1431</v>
      </c>
      <c r="D1202" s="60"/>
      <c r="E1202" s="61"/>
      <c r="F1202" s="95">
        <v>543.9</v>
      </c>
      <c r="G1202" s="797">
        <f t="shared" si="42"/>
        <v>187</v>
      </c>
      <c r="H1202" s="797">
        <f t="shared" si="42"/>
        <v>187</v>
      </c>
      <c r="I1202" s="797">
        <f t="shared" si="42"/>
        <v>246</v>
      </c>
      <c r="J1202" s="797">
        <f t="shared" si="41"/>
        <v>171</v>
      </c>
      <c r="K1202" s="797">
        <f t="shared" si="41"/>
        <v>271</v>
      </c>
      <c r="L1202" s="797">
        <f t="shared" si="41"/>
        <v>234</v>
      </c>
      <c r="M1202" s="797">
        <f t="shared" si="39"/>
        <v>263</v>
      </c>
      <c r="N1202" s="797" t="b">
        <v>0</v>
      </c>
    </row>
    <row r="1203" spans="1:14" s="5" customFormat="1" x14ac:dyDescent="0.25">
      <c r="A1203" s="190"/>
      <c r="B1203" s="196" t="s">
        <v>9708</v>
      </c>
      <c r="C1203" s="43" t="s">
        <v>1432</v>
      </c>
      <c r="D1203" s="44"/>
      <c r="E1203" s="47"/>
      <c r="F1203" s="46">
        <v>543.9</v>
      </c>
      <c r="G1203" s="797">
        <f t="shared" si="42"/>
        <v>187</v>
      </c>
      <c r="H1203" s="797">
        <f t="shared" si="42"/>
        <v>187</v>
      </c>
      <c r="I1203" s="797">
        <f t="shared" si="42"/>
        <v>246</v>
      </c>
      <c r="J1203" s="797">
        <f t="shared" si="41"/>
        <v>171</v>
      </c>
      <c r="K1203" s="797">
        <f t="shared" si="41"/>
        <v>271</v>
      </c>
      <c r="L1203" s="797">
        <f t="shared" si="41"/>
        <v>234</v>
      </c>
      <c r="M1203" s="797">
        <f t="shared" si="39"/>
        <v>263</v>
      </c>
      <c r="N1203" s="797" t="b">
        <v>0</v>
      </c>
    </row>
    <row r="1204" spans="1:14" s="5" customFormat="1" ht="15.75" thickBot="1" x14ac:dyDescent="0.3">
      <c r="A1204" s="193"/>
      <c r="B1204" s="183" t="s">
        <v>1433</v>
      </c>
      <c r="C1204" s="50" t="s">
        <v>1434</v>
      </c>
      <c r="D1204" s="184"/>
      <c r="E1204" s="185"/>
      <c r="F1204" s="53">
        <v>543.9</v>
      </c>
      <c r="G1204" s="797">
        <f t="shared" si="42"/>
        <v>187</v>
      </c>
      <c r="H1204" s="797">
        <f t="shared" si="42"/>
        <v>187</v>
      </c>
      <c r="I1204" s="797">
        <f t="shared" si="42"/>
        <v>246</v>
      </c>
      <c r="J1204" s="797">
        <f t="shared" si="41"/>
        <v>171</v>
      </c>
      <c r="K1204" s="797">
        <f t="shared" si="41"/>
        <v>271</v>
      </c>
      <c r="L1204" s="797">
        <f t="shared" si="41"/>
        <v>234</v>
      </c>
      <c r="M1204" s="797">
        <f t="shared" si="39"/>
        <v>263</v>
      </c>
      <c r="N1204" s="797" t="b">
        <v>0</v>
      </c>
    </row>
    <row r="1205" spans="1:14" s="5" customFormat="1" ht="26.25" thickBot="1" x14ac:dyDescent="0.3">
      <c r="A1205" s="190" t="s">
        <v>1435</v>
      </c>
      <c r="B1205" s="90" t="s">
        <v>9710</v>
      </c>
      <c r="C1205" s="43" t="s">
        <v>8716</v>
      </c>
      <c r="D1205" s="44"/>
      <c r="E1205" s="47"/>
      <c r="F1205" s="10">
        <v>1015.35</v>
      </c>
      <c r="G1205" s="797">
        <f t="shared" si="42"/>
        <v>349</v>
      </c>
      <c r="H1205" s="797">
        <f t="shared" si="42"/>
        <v>349</v>
      </c>
      <c r="I1205" s="797">
        <f t="shared" si="42"/>
        <v>459</v>
      </c>
      <c r="J1205" s="797">
        <f t="shared" si="41"/>
        <v>319</v>
      </c>
      <c r="K1205" s="797">
        <f t="shared" si="41"/>
        <v>507</v>
      </c>
      <c r="L1205" s="797">
        <f t="shared" si="41"/>
        <v>437</v>
      </c>
      <c r="M1205" s="797">
        <f t="shared" si="39"/>
        <v>490</v>
      </c>
      <c r="N1205" s="797" t="b">
        <v>0</v>
      </c>
    </row>
    <row r="1206" spans="1:14" s="5" customFormat="1" x14ac:dyDescent="0.25">
      <c r="A1206" s="190"/>
      <c r="B1206" s="195" t="s">
        <v>9710</v>
      </c>
      <c r="C1206" s="94" t="s">
        <v>1436</v>
      </c>
      <c r="D1206" s="60"/>
      <c r="E1206" s="61"/>
      <c r="F1206" s="95">
        <v>1015.35</v>
      </c>
      <c r="G1206" s="797">
        <f t="shared" si="42"/>
        <v>349</v>
      </c>
      <c r="H1206" s="797">
        <f t="shared" si="42"/>
        <v>349</v>
      </c>
      <c r="I1206" s="797">
        <f t="shared" si="42"/>
        <v>459</v>
      </c>
      <c r="J1206" s="797">
        <f t="shared" si="41"/>
        <v>319</v>
      </c>
      <c r="K1206" s="797">
        <f t="shared" si="41"/>
        <v>507</v>
      </c>
      <c r="L1206" s="797">
        <f t="shared" si="41"/>
        <v>437</v>
      </c>
      <c r="M1206" s="797">
        <f t="shared" si="39"/>
        <v>490</v>
      </c>
      <c r="N1206" s="797" t="b">
        <v>0</v>
      </c>
    </row>
    <row r="1207" spans="1:14" s="5" customFormat="1" x14ac:dyDescent="0.25">
      <c r="A1207" s="190"/>
      <c r="B1207" s="196" t="s">
        <v>9711</v>
      </c>
      <c r="C1207" s="43" t="s">
        <v>1437</v>
      </c>
      <c r="D1207" s="44"/>
      <c r="E1207" s="47"/>
      <c r="F1207" s="46">
        <v>1015.35</v>
      </c>
      <c r="G1207" s="797">
        <f t="shared" si="42"/>
        <v>349</v>
      </c>
      <c r="H1207" s="797">
        <f t="shared" si="42"/>
        <v>349</v>
      </c>
      <c r="I1207" s="797">
        <f t="shared" si="42"/>
        <v>459</v>
      </c>
      <c r="J1207" s="797">
        <f t="shared" si="41"/>
        <v>319</v>
      </c>
      <c r="K1207" s="797">
        <f t="shared" si="41"/>
        <v>507</v>
      </c>
      <c r="L1207" s="797">
        <f t="shared" si="41"/>
        <v>437</v>
      </c>
      <c r="M1207" s="797">
        <f t="shared" si="39"/>
        <v>490</v>
      </c>
      <c r="N1207" s="797" t="b">
        <v>0</v>
      </c>
    </row>
    <row r="1208" spans="1:14" s="5" customFormat="1" ht="15.75" thickBot="1" x14ac:dyDescent="0.3">
      <c r="A1208" s="193"/>
      <c r="B1208" s="183" t="s">
        <v>1438</v>
      </c>
      <c r="C1208" s="50" t="s">
        <v>1439</v>
      </c>
      <c r="D1208" s="184"/>
      <c r="E1208" s="185"/>
      <c r="F1208" s="53">
        <v>1015.35</v>
      </c>
      <c r="G1208" s="797">
        <f t="shared" si="42"/>
        <v>349</v>
      </c>
      <c r="H1208" s="797">
        <f t="shared" si="42"/>
        <v>349</v>
      </c>
      <c r="I1208" s="797">
        <f t="shared" si="42"/>
        <v>459</v>
      </c>
      <c r="J1208" s="797">
        <f t="shared" si="41"/>
        <v>319</v>
      </c>
      <c r="K1208" s="797">
        <f t="shared" si="41"/>
        <v>507</v>
      </c>
      <c r="L1208" s="797">
        <f t="shared" si="41"/>
        <v>437</v>
      </c>
      <c r="M1208" s="797">
        <f t="shared" si="39"/>
        <v>490</v>
      </c>
      <c r="N1208" s="797" t="b">
        <v>0</v>
      </c>
    </row>
    <row r="1209" spans="1:14" s="5" customFormat="1" ht="25.5" x14ac:dyDescent="0.25">
      <c r="A1209" s="190" t="s">
        <v>1440</v>
      </c>
      <c r="B1209" s="195" t="s">
        <v>9712</v>
      </c>
      <c r="C1209" s="94" t="s">
        <v>1441</v>
      </c>
      <c r="D1209" s="60"/>
      <c r="E1209" s="61"/>
      <c r="F1209" s="95">
        <v>2277.4499999999998</v>
      </c>
      <c r="G1209" s="797">
        <f t="shared" si="42"/>
        <v>783</v>
      </c>
      <c r="H1209" s="797">
        <f t="shared" si="42"/>
        <v>783</v>
      </c>
      <c r="I1209" s="797">
        <f t="shared" si="42"/>
        <v>1029</v>
      </c>
      <c r="J1209" s="797">
        <f t="shared" si="41"/>
        <v>715</v>
      </c>
      <c r="K1209" s="797">
        <f t="shared" si="41"/>
        <v>1136</v>
      </c>
      <c r="L1209" s="797">
        <f t="shared" si="41"/>
        <v>979</v>
      </c>
      <c r="M1209" s="797">
        <f t="shared" si="39"/>
        <v>1100</v>
      </c>
      <c r="N1209" s="797" t="b">
        <v>0</v>
      </c>
    </row>
    <row r="1210" spans="1:14" s="5" customFormat="1" x14ac:dyDescent="0.25">
      <c r="A1210" s="69"/>
      <c r="B1210" s="90" t="s">
        <v>9712</v>
      </c>
      <c r="C1210" s="43" t="s">
        <v>8717</v>
      </c>
      <c r="D1210" s="44"/>
      <c r="E1210" s="47"/>
      <c r="F1210" s="10">
        <v>2277.4499999999998</v>
      </c>
      <c r="G1210" s="797">
        <f t="shared" si="42"/>
        <v>783</v>
      </c>
      <c r="H1210" s="797">
        <f t="shared" si="42"/>
        <v>783</v>
      </c>
      <c r="I1210" s="797">
        <f t="shared" si="42"/>
        <v>1029</v>
      </c>
      <c r="J1210" s="797">
        <f t="shared" si="41"/>
        <v>715</v>
      </c>
      <c r="K1210" s="797">
        <f t="shared" si="41"/>
        <v>1136</v>
      </c>
      <c r="L1210" s="797">
        <f t="shared" si="41"/>
        <v>979</v>
      </c>
      <c r="M1210" s="797">
        <f t="shared" si="39"/>
        <v>1100</v>
      </c>
      <c r="N1210" s="797" t="b">
        <v>0</v>
      </c>
    </row>
    <row r="1211" spans="1:14" s="5" customFormat="1" ht="15.75" thickBot="1" x14ac:dyDescent="0.3">
      <c r="A1211" s="190"/>
      <c r="B1211" s="194" t="s">
        <v>9713</v>
      </c>
      <c r="C1211" s="50" t="s">
        <v>1442</v>
      </c>
      <c r="D1211" s="51"/>
      <c r="E1211" s="62"/>
      <c r="F1211" s="53">
        <v>2277.4499999999998</v>
      </c>
      <c r="G1211" s="797">
        <f t="shared" si="42"/>
        <v>783</v>
      </c>
      <c r="H1211" s="797">
        <f t="shared" si="42"/>
        <v>783</v>
      </c>
      <c r="I1211" s="797">
        <f t="shared" si="42"/>
        <v>1029</v>
      </c>
      <c r="J1211" s="797">
        <f t="shared" si="41"/>
        <v>715</v>
      </c>
      <c r="K1211" s="797">
        <f t="shared" si="41"/>
        <v>1136</v>
      </c>
      <c r="L1211" s="797">
        <f t="shared" si="41"/>
        <v>979</v>
      </c>
      <c r="M1211" s="797">
        <f t="shared" si="41"/>
        <v>1100</v>
      </c>
      <c r="N1211" s="797" t="b">
        <v>0</v>
      </c>
    </row>
    <row r="1212" spans="1:14" s="5" customFormat="1" ht="15.75" thickBot="1" x14ac:dyDescent="0.3">
      <c r="A1212" s="193"/>
      <c r="B1212" s="200" t="s">
        <v>1443</v>
      </c>
      <c r="C1212" s="201" t="s">
        <v>1444</v>
      </c>
      <c r="D1212" s="202"/>
      <c r="E1212" s="203"/>
      <c r="F1212" s="204">
        <v>2277.4499999999998</v>
      </c>
      <c r="G1212" s="797">
        <f t="shared" si="42"/>
        <v>783</v>
      </c>
      <c r="H1212" s="797">
        <f t="shared" si="42"/>
        <v>783</v>
      </c>
      <c r="I1212" s="797">
        <f t="shared" si="42"/>
        <v>1029</v>
      </c>
      <c r="J1212" s="797">
        <f t="shared" si="41"/>
        <v>715</v>
      </c>
      <c r="K1212" s="797">
        <f t="shared" si="41"/>
        <v>1136</v>
      </c>
      <c r="L1212" s="797">
        <f t="shared" si="41"/>
        <v>979</v>
      </c>
      <c r="M1212" s="797">
        <f t="shared" si="41"/>
        <v>1100</v>
      </c>
      <c r="N1212" s="797" t="b">
        <v>0</v>
      </c>
    </row>
    <row r="1213" spans="1:14" s="5" customFormat="1" ht="25.5" x14ac:dyDescent="0.25">
      <c r="A1213" s="190" t="s">
        <v>1445</v>
      </c>
      <c r="B1213" s="195" t="s">
        <v>9714</v>
      </c>
      <c r="C1213" s="94" t="s">
        <v>1446</v>
      </c>
      <c r="D1213" s="60"/>
      <c r="E1213" s="61"/>
      <c r="F1213" s="95">
        <v>4780.6499999999996</v>
      </c>
      <c r="G1213" s="797">
        <f t="shared" si="42"/>
        <v>1645</v>
      </c>
      <c r="H1213" s="797">
        <f t="shared" si="42"/>
        <v>1645</v>
      </c>
      <c r="I1213" s="797">
        <f t="shared" si="42"/>
        <v>2161</v>
      </c>
      <c r="J1213" s="797">
        <f t="shared" si="41"/>
        <v>1501</v>
      </c>
      <c r="K1213" s="797">
        <f t="shared" si="41"/>
        <v>2386</v>
      </c>
      <c r="L1213" s="797">
        <f t="shared" si="41"/>
        <v>2056</v>
      </c>
      <c r="M1213" s="797">
        <f t="shared" si="41"/>
        <v>2309</v>
      </c>
      <c r="N1213" s="797" t="b">
        <v>0</v>
      </c>
    </row>
    <row r="1214" spans="1:14" s="5" customFormat="1" x14ac:dyDescent="0.25">
      <c r="A1214" s="69"/>
      <c r="B1214" s="90" t="s">
        <v>9714</v>
      </c>
      <c r="C1214" s="43" t="s">
        <v>8718</v>
      </c>
      <c r="D1214" s="44"/>
      <c r="E1214" s="47"/>
      <c r="F1214" s="10">
        <v>4780.6499999999996</v>
      </c>
      <c r="G1214" s="797">
        <f t="shared" si="42"/>
        <v>1645</v>
      </c>
      <c r="H1214" s="797">
        <f t="shared" si="42"/>
        <v>1645</v>
      </c>
      <c r="I1214" s="797">
        <f t="shared" si="42"/>
        <v>2161</v>
      </c>
      <c r="J1214" s="797">
        <f t="shared" si="41"/>
        <v>1501</v>
      </c>
      <c r="K1214" s="797">
        <f t="shared" si="41"/>
        <v>2386</v>
      </c>
      <c r="L1214" s="797">
        <f t="shared" si="41"/>
        <v>2056</v>
      </c>
      <c r="M1214" s="797">
        <f t="shared" si="41"/>
        <v>2309</v>
      </c>
      <c r="N1214" s="797" t="b">
        <v>0</v>
      </c>
    </row>
    <row r="1215" spans="1:14" s="5" customFormat="1" x14ac:dyDescent="0.25">
      <c r="A1215" s="190"/>
      <c r="B1215" s="196" t="s">
        <v>9715</v>
      </c>
      <c r="C1215" s="43" t="s">
        <v>1447</v>
      </c>
      <c r="D1215" s="44"/>
      <c r="E1215" s="47"/>
      <c r="F1215" s="46">
        <v>4780.6499999999996</v>
      </c>
      <c r="G1215" s="797">
        <f t="shared" si="42"/>
        <v>1645</v>
      </c>
      <c r="H1215" s="797">
        <f t="shared" si="42"/>
        <v>1645</v>
      </c>
      <c r="I1215" s="797">
        <f t="shared" si="42"/>
        <v>2161</v>
      </c>
      <c r="J1215" s="797">
        <f t="shared" si="41"/>
        <v>1501</v>
      </c>
      <c r="K1215" s="797">
        <f t="shared" si="41"/>
        <v>2386</v>
      </c>
      <c r="L1215" s="797">
        <f t="shared" si="41"/>
        <v>2056</v>
      </c>
      <c r="M1215" s="797">
        <f t="shared" si="41"/>
        <v>2309</v>
      </c>
      <c r="N1215" s="797" t="b">
        <v>0</v>
      </c>
    </row>
    <row r="1216" spans="1:14" s="5" customFormat="1" ht="15.75" thickBot="1" x14ac:dyDescent="0.3">
      <c r="A1216" s="205"/>
      <c r="B1216" s="183" t="s">
        <v>1448</v>
      </c>
      <c r="C1216" s="50" t="s">
        <v>1449</v>
      </c>
      <c r="D1216" s="184"/>
      <c r="E1216" s="185"/>
      <c r="F1216" s="53">
        <v>4780.6499999999996</v>
      </c>
      <c r="G1216" s="797">
        <f t="shared" si="42"/>
        <v>1645</v>
      </c>
      <c r="H1216" s="797">
        <f t="shared" si="42"/>
        <v>1645</v>
      </c>
      <c r="I1216" s="797">
        <f t="shared" si="42"/>
        <v>2161</v>
      </c>
      <c r="J1216" s="797">
        <f t="shared" si="41"/>
        <v>1501</v>
      </c>
      <c r="K1216" s="797">
        <f t="shared" si="41"/>
        <v>2386</v>
      </c>
      <c r="L1216" s="797">
        <f t="shared" si="41"/>
        <v>2056</v>
      </c>
      <c r="M1216" s="797">
        <f t="shared" si="41"/>
        <v>2309</v>
      </c>
      <c r="N1216" s="797" t="b">
        <v>0</v>
      </c>
    </row>
    <row r="1217" spans="1:14" s="5" customFormat="1" ht="15.75" thickBot="1" x14ac:dyDescent="0.3">
      <c r="A1217" s="206" t="s">
        <v>1450</v>
      </c>
      <c r="B1217" s="102"/>
      <c r="C1217" s="65"/>
      <c r="D1217" s="66"/>
      <c r="E1217" s="102"/>
      <c r="F1217" s="68" t="s">
        <v>5249</v>
      </c>
      <c r="G1217" s="797" t="str">
        <f t="shared" si="42"/>
        <v/>
      </c>
      <c r="H1217" s="797" t="str">
        <f t="shared" si="42"/>
        <v/>
      </c>
      <c r="I1217" s="797" t="str">
        <f t="shared" si="42"/>
        <v/>
      </c>
      <c r="J1217" s="797" t="str">
        <f t="shared" si="41"/>
        <v/>
      </c>
      <c r="K1217" s="797" t="str">
        <f t="shared" si="41"/>
        <v/>
      </c>
      <c r="L1217" s="797" t="str">
        <f t="shared" si="41"/>
        <v/>
      </c>
      <c r="M1217" s="797" t="str">
        <f t="shared" si="41"/>
        <v/>
      </c>
      <c r="N1217" s="797" t="b">
        <v>0</v>
      </c>
    </row>
    <row r="1218" spans="1:14" s="5" customFormat="1" ht="25.5" x14ac:dyDescent="0.25">
      <c r="A1218" s="100" t="s">
        <v>1451</v>
      </c>
      <c r="B1218" s="61" t="s">
        <v>1452</v>
      </c>
      <c r="C1218" s="94" t="s">
        <v>1453</v>
      </c>
      <c r="D1218" s="60"/>
      <c r="E1218" s="207" t="s">
        <v>5249</v>
      </c>
      <c r="F1218" s="95">
        <v>1876.34</v>
      </c>
      <c r="G1218" s="797">
        <f t="shared" si="42"/>
        <v>645</v>
      </c>
      <c r="H1218" s="797">
        <f t="shared" si="42"/>
        <v>645</v>
      </c>
      <c r="I1218" s="797">
        <f t="shared" si="42"/>
        <v>848</v>
      </c>
      <c r="J1218" s="797">
        <f t="shared" si="41"/>
        <v>589</v>
      </c>
      <c r="K1218" s="797">
        <f t="shared" si="41"/>
        <v>936</v>
      </c>
      <c r="L1218" s="797">
        <f t="shared" si="41"/>
        <v>807</v>
      </c>
      <c r="M1218" s="797">
        <f t="shared" si="41"/>
        <v>906</v>
      </c>
      <c r="N1218" s="797" t="b">
        <v>0</v>
      </c>
    </row>
    <row r="1219" spans="1:14" s="5" customFormat="1" x14ac:dyDescent="0.25">
      <c r="A1219" s="69"/>
      <c r="B1219" s="90" t="s">
        <v>9716</v>
      </c>
      <c r="C1219" s="43" t="s">
        <v>9433</v>
      </c>
      <c r="D1219" s="44"/>
      <c r="E1219" s="47"/>
      <c r="F1219" s="10">
        <v>1876.34</v>
      </c>
      <c r="G1219" s="797">
        <f t="shared" si="42"/>
        <v>645</v>
      </c>
      <c r="H1219" s="797">
        <f t="shared" si="42"/>
        <v>645</v>
      </c>
      <c r="I1219" s="797">
        <f t="shared" si="42"/>
        <v>848</v>
      </c>
      <c r="J1219" s="797">
        <f t="shared" si="41"/>
        <v>589</v>
      </c>
      <c r="K1219" s="797">
        <f t="shared" si="41"/>
        <v>936</v>
      </c>
      <c r="L1219" s="797">
        <f t="shared" si="41"/>
        <v>807</v>
      </c>
      <c r="M1219" s="797">
        <f t="shared" si="41"/>
        <v>906</v>
      </c>
      <c r="N1219" s="797" t="b">
        <v>0</v>
      </c>
    </row>
    <row r="1220" spans="1:14" s="5" customFormat="1" ht="25.5" x14ac:dyDescent="0.25">
      <c r="A1220" s="41" t="s">
        <v>1454</v>
      </c>
      <c r="B1220" s="47" t="s">
        <v>1455</v>
      </c>
      <c r="C1220" s="43" t="s">
        <v>1456</v>
      </c>
      <c r="D1220" s="44"/>
      <c r="E1220" s="208" t="s">
        <v>5249</v>
      </c>
      <c r="F1220" s="46">
        <v>967.04</v>
      </c>
      <c r="G1220" s="797">
        <f t="shared" si="42"/>
        <v>333</v>
      </c>
      <c r="H1220" s="797">
        <f t="shared" si="42"/>
        <v>333</v>
      </c>
      <c r="I1220" s="797">
        <f t="shared" si="42"/>
        <v>437</v>
      </c>
      <c r="J1220" s="797">
        <f t="shared" si="41"/>
        <v>304</v>
      </c>
      <c r="K1220" s="797">
        <f t="shared" si="41"/>
        <v>483</v>
      </c>
      <c r="L1220" s="797">
        <f t="shared" si="41"/>
        <v>416</v>
      </c>
      <c r="M1220" s="797">
        <f t="shared" si="41"/>
        <v>467</v>
      </c>
      <c r="N1220" s="797" t="b">
        <v>0</v>
      </c>
    </row>
    <row r="1221" spans="1:14" s="5" customFormat="1" x14ac:dyDescent="0.25">
      <c r="A1221" s="69"/>
      <c r="B1221" s="90" t="s">
        <v>9717</v>
      </c>
      <c r="C1221" s="43" t="s">
        <v>9434</v>
      </c>
      <c r="D1221" s="44"/>
      <c r="E1221" s="47"/>
      <c r="F1221" s="10">
        <v>967.04</v>
      </c>
      <c r="G1221" s="797">
        <f t="shared" si="42"/>
        <v>333</v>
      </c>
      <c r="H1221" s="797">
        <f t="shared" si="42"/>
        <v>333</v>
      </c>
      <c r="I1221" s="797">
        <f t="shared" si="42"/>
        <v>437</v>
      </c>
      <c r="J1221" s="797">
        <f t="shared" si="41"/>
        <v>304</v>
      </c>
      <c r="K1221" s="797">
        <f t="shared" si="41"/>
        <v>483</v>
      </c>
      <c r="L1221" s="797">
        <f t="shared" si="41"/>
        <v>416</v>
      </c>
      <c r="M1221" s="797">
        <f t="shared" si="41"/>
        <v>467</v>
      </c>
      <c r="N1221" s="797" t="b">
        <v>0</v>
      </c>
    </row>
    <row r="1222" spans="1:14" s="5" customFormat="1" ht="25.5" x14ac:dyDescent="0.25">
      <c r="A1222" s="41" t="s">
        <v>1457</v>
      </c>
      <c r="B1222" s="47" t="s">
        <v>1458</v>
      </c>
      <c r="C1222" s="43" t="s">
        <v>1459</v>
      </c>
      <c r="D1222" s="44"/>
      <c r="E1222" s="208" t="s">
        <v>5249</v>
      </c>
      <c r="F1222" s="46">
        <v>2947.34</v>
      </c>
      <c r="G1222" s="797">
        <f t="shared" si="42"/>
        <v>1014</v>
      </c>
      <c r="H1222" s="797">
        <f t="shared" si="42"/>
        <v>1014</v>
      </c>
      <c r="I1222" s="797">
        <f t="shared" si="42"/>
        <v>1332</v>
      </c>
      <c r="J1222" s="797">
        <f t="shared" si="41"/>
        <v>925</v>
      </c>
      <c r="K1222" s="797">
        <f t="shared" si="41"/>
        <v>1471</v>
      </c>
      <c r="L1222" s="797">
        <f t="shared" si="41"/>
        <v>1267</v>
      </c>
      <c r="M1222" s="797">
        <f t="shared" si="41"/>
        <v>1424</v>
      </c>
      <c r="N1222" s="797" t="b">
        <v>0</v>
      </c>
    </row>
    <row r="1223" spans="1:14" s="5" customFormat="1" x14ac:dyDescent="0.25">
      <c r="A1223" s="69"/>
      <c r="B1223" s="90" t="s">
        <v>9718</v>
      </c>
      <c r="C1223" s="43" t="s">
        <v>9435</v>
      </c>
      <c r="D1223" s="44"/>
      <c r="E1223" s="47"/>
      <c r="F1223" s="10">
        <v>2947.34</v>
      </c>
      <c r="G1223" s="797">
        <f t="shared" si="42"/>
        <v>1014</v>
      </c>
      <c r="H1223" s="797">
        <f t="shared" si="42"/>
        <v>1014</v>
      </c>
      <c r="I1223" s="797">
        <f t="shared" si="42"/>
        <v>1332</v>
      </c>
      <c r="J1223" s="797">
        <f t="shared" si="41"/>
        <v>925</v>
      </c>
      <c r="K1223" s="797">
        <f t="shared" si="41"/>
        <v>1471</v>
      </c>
      <c r="L1223" s="797">
        <f t="shared" si="41"/>
        <v>1267</v>
      </c>
      <c r="M1223" s="797">
        <f t="shared" si="41"/>
        <v>1424</v>
      </c>
      <c r="N1223" s="797" t="b">
        <v>0</v>
      </c>
    </row>
    <row r="1224" spans="1:14" s="5" customFormat="1" ht="25.5" x14ac:dyDescent="0.25">
      <c r="A1224" s="41" t="s">
        <v>1460</v>
      </c>
      <c r="B1224" s="47" t="s">
        <v>1461</v>
      </c>
      <c r="C1224" s="43" t="s">
        <v>1462</v>
      </c>
      <c r="D1224" s="44"/>
      <c r="E1224" s="208" t="s">
        <v>5249</v>
      </c>
      <c r="F1224" s="46">
        <v>1137.1400000000001</v>
      </c>
      <c r="G1224" s="797">
        <f t="shared" si="42"/>
        <v>391</v>
      </c>
      <c r="H1224" s="797">
        <f t="shared" si="42"/>
        <v>391</v>
      </c>
      <c r="I1224" s="797">
        <f t="shared" si="42"/>
        <v>514</v>
      </c>
      <c r="J1224" s="797">
        <f t="shared" si="41"/>
        <v>357</v>
      </c>
      <c r="K1224" s="797">
        <f t="shared" si="41"/>
        <v>567</v>
      </c>
      <c r="L1224" s="797">
        <f t="shared" si="41"/>
        <v>489</v>
      </c>
      <c r="M1224" s="797">
        <f t="shared" si="41"/>
        <v>549</v>
      </c>
      <c r="N1224" s="797" t="b">
        <v>0</v>
      </c>
    </row>
    <row r="1225" spans="1:14" s="5" customFormat="1" x14ac:dyDescent="0.25">
      <c r="A1225" s="69"/>
      <c r="B1225" s="90" t="s">
        <v>9719</v>
      </c>
      <c r="C1225" s="43" t="s">
        <v>9436</v>
      </c>
      <c r="D1225" s="44"/>
      <c r="E1225" s="47"/>
      <c r="F1225" s="10">
        <v>1137.1400000000001</v>
      </c>
      <c r="G1225" s="797">
        <f t="shared" si="42"/>
        <v>391</v>
      </c>
      <c r="H1225" s="797">
        <f t="shared" si="42"/>
        <v>391</v>
      </c>
      <c r="I1225" s="797">
        <f t="shared" si="42"/>
        <v>514</v>
      </c>
      <c r="J1225" s="797">
        <f t="shared" si="41"/>
        <v>357</v>
      </c>
      <c r="K1225" s="797">
        <f t="shared" si="41"/>
        <v>567</v>
      </c>
      <c r="L1225" s="797">
        <f t="shared" si="41"/>
        <v>489</v>
      </c>
      <c r="M1225" s="797">
        <f t="shared" si="41"/>
        <v>549</v>
      </c>
      <c r="N1225" s="797" t="b">
        <v>0</v>
      </c>
    </row>
    <row r="1226" spans="1:14" s="5" customFormat="1" ht="25.5" x14ac:dyDescent="0.25">
      <c r="A1226" s="41" t="s">
        <v>1463</v>
      </c>
      <c r="B1226" s="47" t="s">
        <v>1464</v>
      </c>
      <c r="C1226" s="43" t="s">
        <v>1465</v>
      </c>
      <c r="D1226" s="44"/>
      <c r="E1226" s="208" t="s">
        <v>5249</v>
      </c>
      <c r="F1226" s="46">
        <v>2316.29</v>
      </c>
      <c r="G1226" s="797">
        <f t="shared" si="42"/>
        <v>797</v>
      </c>
      <c r="H1226" s="797">
        <f t="shared" si="42"/>
        <v>797</v>
      </c>
      <c r="I1226" s="797">
        <f t="shared" si="42"/>
        <v>1047</v>
      </c>
      <c r="J1226" s="797">
        <f t="shared" si="41"/>
        <v>727</v>
      </c>
      <c r="K1226" s="797">
        <f t="shared" si="41"/>
        <v>1156</v>
      </c>
      <c r="L1226" s="797">
        <f t="shared" si="41"/>
        <v>996</v>
      </c>
      <c r="M1226" s="797">
        <f t="shared" si="41"/>
        <v>1119</v>
      </c>
      <c r="N1226" s="797" t="b">
        <v>0</v>
      </c>
    </row>
    <row r="1227" spans="1:14" s="5" customFormat="1" x14ac:dyDescent="0.25">
      <c r="A1227" s="69"/>
      <c r="B1227" s="90" t="s">
        <v>9720</v>
      </c>
      <c r="C1227" s="43" t="s">
        <v>9437</v>
      </c>
      <c r="D1227" s="44"/>
      <c r="E1227" s="47"/>
      <c r="F1227" s="10">
        <v>2316.29</v>
      </c>
      <c r="G1227" s="797">
        <f t="shared" si="42"/>
        <v>797</v>
      </c>
      <c r="H1227" s="797">
        <f t="shared" si="42"/>
        <v>797</v>
      </c>
      <c r="I1227" s="797">
        <f t="shared" si="42"/>
        <v>1047</v>
      </c>
      <c r="J1227" s="797">
        <f t="shared" si="41"/>
        <v>727</v>
      </c>
      <c r="K1227" s="797">
        <f t="shared" si="41"/>
        <v>1156</v>
      </c>
      <c r="L1227" s="797">
        <f t="shared" si="41"/>
        <v>996</v>
      </c>
      <c r="M1227" s="797">
        <f t="shared" si="41"/>
        <v>1119</v>
      </c>
      <c r="N1227" s="797" t="b">
        <v>0</v>
      </c>
    </row>
    <row r="1228" spans="1:14" s="5" customFormat="1" ht="25.5" x14ac:dyDescent="0.25">
      <c r="A1228" s="41" t="s">
        <v>1466</v>
      </c>
      <c r="B1228" s="47" t="s">
        <v>1467</v>
      </c>
      <c r="C1228" s="43" t="s">
        <v>1468</v>
      </c>
      <c r="D1228" s="44"/>
      <c r="E1228" s="208" t="s">
        <v>5249</v>
      </c>
      <c r="F1228" s="46">
        <v>2191.34</v>
      </c>
      <c r="G1228" s="797">
        <f t="shared" si="42"/>
        <v>754</v>
      </c>
      <c r="H1228" s="797">
        <f t="shared" si="42"/>
        <v>754</v>
      </c>
      <c r="I1228" s="797">
        <f t="shared" si="42"/>
        <v>990</v>
      </c>
      <c r="J1228" s="797">
        <f t="shared" si="41"/>
        <v>688</v>
      </c>
      <c r="K1228" s="797">
        <f t="shared" si="41"/>
        <v>1093</v>
      </c>
      <c r="L1228" s="797">
        <f t="shared" si="41"/>
        <v>942</v>
      </c>
      <c r="M1228" s="797">
        <f t="shared" si="41"/>
        <v>1058</v>
      </c>
      <c r="N1228" s="797" t="b">
        <v>0</v>
      </c>
    </row>
    <row r="1229" spans="1:14" s="5" customFormat="1" x14ac:dyDescent="0.25">
      <c r="A1229" s="69"/>
      <c r="B1229" s="90" t="s">
        <v>9721</v>
      </c>
      <c r="C1229" s="43" t="s">
        <v>9438</v>
      </c>
      <c r="D1229" s="44"/>
      <c r="E1229" s="47"/>
      <c r="F1229" s="10">
        <v>2191.34</v>
      </c>
      <c r="G1229" s="797">
        <f t="shared" si="42"/>
        <v>754</v>
      </c>
      <c r="H1229" s="797">
        <f t="shared" si="42"/>
        <v>754</v>
      </c>
      <c r="I1229" s="797">
        <f t="shared" si="42"/>
        <v>990</v>
      </c>
      <c r="J1229" s="797">
        <f t="shared" si="41"/>
        <v>688</v>
      </c>
      <c r="K1229" s="797">
        <f t="shared" si="41"/>
        <v>1093</v>
      </c>
      <c r="L1229" s="797">
        <f t="shared" si="41"/>
        <v>942</v>
      </c>
      <c r="M1229" s="797">
        <f t="shared" si="41"/>
        <v>1058</v>
      </c>
      <c r="N1229" s="797" t="b">
        <v>0</v>
      </c>
    </row>
    <row r="1230" spans="1:14" s="5" customFormat="1" ht="25.5" x14ac:dyDescent="0.25">
      <c r="A1230" s="41" t="s">
        <v>1469</v>
      </c>
      <c r="B1230" s="47" t="s">
        <v>1470</v>
      </c>
      <c r="C1230" s="43" t="s">
        <v>1471</v>
      </c>
      <c r="D1230" s="44"/>
      <c r="E1230" s="208" t="s">
        <v>5249</v>
      </c>
      <c r="F1230" s="46">
        <v>4594.79</v>
      </c>
      <c r="G1230" s="797">
        <f t="shared" si="42"/>
        <v>1581</v>
      </c>
      <c r="H1230" s="797">
        <f t="shared" si="42"/>
        <v>1581</v>
      </c>
      <c r="I1230" s="797">
        <f t="shared" si="42"/>
        <v>2077</v>
      </c>
      <c r="J1230" s="797">
        <f t="shared" si="41"/>
        <v>1443</v>
      </c>
      <c r="K1230" s="797">
        <f t="shared" si="41"/>
        <v>2293</v>
      </c>
      <c r="L1230" s="797">
        <f t="shared" si="41"/>
        <v>1976</v>
      </c>
      <c r="M1230" s="797">
        <f t="shared" si="41"/>
        <v>2219</v>
      </c>
      <c r="N1230" s="797" t="b">
        <v>0</v>
      </c>
    </row>
    <row r="1231" spans="1:14" s="5" customFormat="1" x14ac:dyDescent="0.25">
      <c r="A1231" s="69"/>
      <c r="B1231" s="90" t="s">
        <v>9722</v>
      </c>
      <c r="C1231" s="43" t="s">
        <v>9439</v>
      </c>
      <c r="D1231" s="44"/>
      <c r="E1231" s="47"/>
      <c r="F1231" s="10">
        <v>4594.79</v>
      </c>
      <c r="G1231" s="797">
        <f t="shared" si="42"/>
        <v>1581</v>
      </c>
      <c r="H1231" s="797">
        <f t="shared" si="42"/>
        <v>1581</v>
      </c>
      <c r="I1231" s="797">
        <f t="shared" si="42"/>
        <v>2077</v>
      </c>
      <c r="J1231" s="797">
        <f t="shared" si="41"/>
        <v>1443</v>
      </c>
      <c r="K1231" s="797">
        <f t="shared" si="41"/>
        <v>2293</v>
      </c>
      <c r="L1231" s="797">
        <f t="shared" si="41"/>
        <v>1976</v>
      </c>
      <c r="M1231" s="797">
        <f t="shared" si="41"/>
        <v>2219</v>
      </c>
      <c r="N1231" s="797" t="b">
        <v>0</v>
      </c>
    </row>
    <row r="1232" spans="1:14" s="5" customFormat="1" ht="25.5" x14ac:dyDescent="0.25">
      <c r="A1232" s="41" t="s">
        <v>1472</v>
      </c>
      <c r="B1232" s="47" t="s">
        <v>1473</v>
      </c>
      <c r="C1232" s="43" t="s">
        <v>1474</v>
      </c>
      <c r="D1232" s="44"/>
      <c r="E1232" s="208" t="s">
        <v>5249</v>
      </c>
      <c r="F1232" s="46">
        <v>4334.3900000000003</v>
      </c>
      <c r="G1232" s="797">
        <f t="shared" si="42"/>
        <v>1491</v>
      </c>
      <c r="H1232" s="797">
        <f t="shared" si="42"/>
        <v>1491</v>
      </c>
      <c r="I1232" s="797">
        <f t="shared" si="42"/>
        <v>1959</v>
      </c>
      <c r="J1232" s="797">
        <f t="shared" si="41"/>
        <v>1361</v>
      </c>
      <c r="K1232" s="797">
        <f t="shared" si="41"/>
        <v>2163</v>
      </c>
      <c r="L1232" s="797">
        <f t="shared" si="41"/>
        <v>1864</v>
      </c>
      <c r="M1232" s="797">
        <f t="shared" si="41"/>
        <v>2094</v>
      </c>
      <c r="N1232" s="797" t="b">
        <v>0</v>
      </c>
    </row>
    <row r="1233" spans="1:14" s="5" customFormat="1" x14ac:dyDescent="0.25">
      <c r="A1233" s="69"/>
      <c r="B1233" s="90" t="s">
        <v>9723</v>
      </c>
      <c r="C1233" s="43" t="s">
        <v>9440</v>
      </c>
      <c r="D1233" s="44"/>
      <c r="E1233" s="47"/>
      <c r="F1233" s="10">
        <v>4334.3900000000003</v>
      </c>
      <c r="G1233" s="797">
        <f t="shared" si="42"/>
        <v>1491</v>
      </c>
      <c r="H1233" s="797">
        <f t="shared" si="42"/>
        <v>1491</v>
      </c>
      <c r="I1233" s="797">
        <f t="shared" si="42"/>
        <v>1959</v>
      </c>
      <c r="J1233" s="797">
        <f t="shared" si="41"/>
        <v>1361</v>
      </c>
      <c r="K1233" s="797">
        <f t="shared" si="41"/>
        <v>2163</v>
      </c>
      <c r="L1233" s="797">
        <f t="shared" si="41"/>
        <v>1864</v>
      </c>
      <c r="M1233" s="797">
        <f t="shared" si="41"/>
        <v>2094</v>
      </c>
      <c r="N1233" s="797" t="b">
        <v>0</v>
      </c>
    </row>
    <row r="1234" spans="1:14" s="5" customFormat="1" ht="25.5" x14ac:dyDescent="0.25">
      <c r="A1234" s="41" t="s">
        <v>1475</v>
      </c>
      <c r="B1234" s="47" t="s">
        <v>1476</v>
      </c>
      <c r="C1234" s="43" t="s">
        <v>1477</v>
      </c>
      <c r="D1234" s="44"/>
      <c r="E1234" s="208" t="s">
        <v>5249</v>
      </c>
      <c r="F1234" s="46">
        <v>6050.09</v>
      </c>
      <c r="G1234" s="797">
        <f t="shared" si="42"/>
        <v>2081</v>
      </c>
      <c r="H1234" s="797">
        <f t="shared" si="42"/>
        <v>2081</v>
      </c>
      <c r="I1234" s="797">
        <f t="shared" si="42"/>
        <v>2735</v>
      </c>
      <c r="J1234" s="797">
        <f t="shared" si="41"/>
        <v>1900</v>
      </c>
      <c r="K1234" s="797">
        <f t="shared" si="41"/>
        <v>3019</v>
      </c>
      <c r="L1234" s="797">
        <f t="shared" si="41"/>
        <v>2602</v>
      </c>
      <c r="M1234" s="797">
        <f t="shared" si="41"/>
        <v>2922</v>
      </c>
      <c r="N1234" s="797" t="b">
        <v>0</v>
      </c>
    </row>
    <row r="1235" spans="1:14" s="5" customFormat="1" x14ac:dyDescent="0.25">
      <c r="A1235" s="69"/>
      <c r="B1235" s="90" t="s">
        <v>9724</v>
      </c>
      <c r="C1235" s="43" t="s">
        <v>9441</v>
      </c>
      <c r="D1235" s="44"/>
      <c r="E1235" s="47"/>
      <c r="F1235" s="10">
        <v>6050.09</v>
      </c>
      <c r="G1235" s="797">
        <f t="shared" si="42"/>
        <v>2081</v>
      </c>
      <c r="H1235" s="797">
        <f t="shared" si="42"/>
        <v>2081</v>
      </c>
      <c r="I1235" s="797">
        <f t="shared" si="42"/>
        <v>2735</v>
      </c>
      <c r="J1235" s="797">
        <f t="shared" si="41"/>
        <v>1900</v>
      </c>
      <c r="K1235" s="797">
        <f t="shared" si="41"/>
        <v>3019</v>
      </c>
      <c r="L1235" s="797">
        <f t="shared" si="41"/>
        <v>2602</v>
      </c>
      <c r="M1235" s="797">
        <f t="shared" si="41"/>
        <v>2922</v>
      </c>
      <c r="N1235" s="797" t="b">
        <v>0</v>
      </c>
    </row>
    <row r="1236" spans="1:14" s="5" customFormat="1" ht="25.5" x14ac:dyDescent="0.25">
      <c r="A1236" s="96" t="s">
        <v>1478</v>
      </c>
      <c r="B1236" s="58" t="s">
        <v>1479</v>
      </c>
      <c r="C1236" s="56" t="s">
        <v>1480</v>
      </c>
      <c r="D1236" s="57"/>
      <c r="E1236" s="209" t="s">
        <v>5249</v>
      </c>
      <c r="F1236" s="103">
        <v>7441.34</v>
      </c>
      <c r="G1236" s="797">
        <f t="shared" si="42"/>
        <v>2560</v>
      </c>
      <c r="H1236" s="797">
        <f t="shared" si="42"/>
        <v>2560</v>
      </c>
      <c r="I1236" s="797">
        <f t="shared" si="42"/>
        <v>3363</v>
      </c>
      <c r="J1236" s="797">
        <f t="shared" si="41"/>
        <v>2337</v>
      </c>
      <c r="K1236" s="797">
        <f t="shared" si="41"/>
        <v>3713</v>
      </c>
      <c r="L1236" s="797">
        <f t="shared" si="41"/>
        <v>3200</v>
      </c>
      <c r="M1236" s="797">
        <f t="shared" si="41"/>
        <v>3594</v>
      </c>
      <c r="N1236" s="797" t="b">
        <v>0</v>
      </c>
    </row>
    <row r="1237" spans="1:14" s="5" customFormat="1" ht="15.75" thickBot="1" x14ac:dyDescent="0.3">
      <c r="A1237" s="69"/>
      <c r="B1237" s="90" t="s">
        <v>9725</v>
      </c>
      <c r="C1237" s="43" t="s">
        <v>9442</v>
      </c>
      <c r="D1237" s="44"/>
      <c r="E1237" s="47"/>
      <c r="F1237" s="10">
        <v>7441.34</v>
      </c>
      <c r="G1237" s="797">
        <f t="shared" si="42"/>
        <v>2560</v>
      </c>
      <c r="H1237" s="797">
        <f t="shared" si="42"/>
        <v>2560</v>
      </c>
      <c r="I1237" s="797">
        <f t="shared" si="42"/>
        <v>3363</v>
      </c>
      <c r="J1237" s="797">
        <f t="shared" si="41"/>
        <v>2337</v>
      </c>
      <c r="K1237" s="797">
        <f t="shared" si="41"/>
        <v>3713</v>
      </c>
      <c r="L1237" s="797">
        <f t="shared" si="41"/>
        <v>3200</v>
      </c>
      <c r="M1237" s="797">
        <f t="shared" si="41"/>
        <v>3594</v>
      </c>
      <c r="N1237" s="797" t="b">
        <v>0</v>
      </c>
    </row>
    <row r="1238" spans="1:14" s="5" customFormat="1" ht="25.5" x14ac:dyDescent="0.25">
      <c r="A1238" s="100" t="s">
        <v>1481</v>
      </c>
      <c r="B1238" s="189" t="s">
        <v>9710</v>
      </c>
      <c r="C1238" s="94" t="s">
        <v>1436</v>
      </c>
      <c r="D1238" s="60"/>
      <c r="E1238" s="61"/>
      <c r="F1238" s="95">
        <v>471.45</v>
      </c>
      <c r="G1238" s="797">
        <f t="shared" si="42"/>
        <v>162</v>
      </c>
      <c r="H1238" s="797">
        <f t="shared" si="42"/>
        <v>162</v>
      </c>
      <c r="I1238" s="797">
        <f t="shared" si="42"/>
        <v>213</v>
      </c>
      <c r="J1238" s="797">
        <f t="shared" si="41"/>
        <v>148</v>
      </c>
      <c r="K1238" s="797">
        <f t="shared" si="41"/>
        <v>235</v>
      </c>
      <c r="L1238" s="797">
        <f t="shared" si="41"/>
        <v>203</v>
      </c>
      <c r="M1238" s="797">
        <f t="shared" si="41"/>
        <v>228</v>
      </c>
      <c r="N1238" s="797" t="b">
        <v>0</v>
      </c>
    </row>
    <row r="1239" spans="1:14" s="5" customFormat="1" x14ac:dyDescent="0.25">
      <c r="A1239" s="69"/>
      <c r="B1239" s="90" t="s">
        <v>9710</v>
      </c>
      <c r="C1239" s="43" t="s">
        <v>9443</v>
      </c>
      <c r="D1239" s="44"/>
      <c r="E1239" s="47"/>
      <c r="F1239" s="10">
        <v>471.45</v>
      </c>
      <c r="G1239" s="797">
        <f t="shared" si="42"/>
        <v>162</v>
      </c>
      <c r="H1239" s="797">
        <f t="shared" si="42"/>
        <v>162</v>
      </c>
      <c r="I1239" s="797">
        <f t="shared" si="42"/>
        <v>213</v>
      </c>
      <c r="J1239" s="797">
        <f t="shared" si="41"/>
        <v>148</v>
      </c>
      <c r="K1239" s="797">
        <f t="shared" si="41"/>
        <v>235</v>
      </c>
      <c r="L1239" s="797">
        <f t="shared" si="41"/>
        <v>203</v>
      </c>
      <c r="M1239" s="797">
        <f t="shared" si="41"/>
        <v>228</v>
      </c>
      <c r="N1239" s="797" t="b">
        <v>0</v>
      </c>
    </row>
    <row r="1240" spans="1:14" s="5" customFormat="1" x14ac:dyDescent="0.25">
      <c r="A1240" s="41"/>
      <c r="B1240" s="210" t="s">
        <v>9711</v>
      </c>
      <c r="C1240" s="43" t="s">
        <v>1437</v>
      </c>
      <c r="D1240" s="44"/>
      <c r="E1240" s="47"/>
      <c r="F1240" s="46">
        <v>471.45</v>
      </c>
      <c r="G1240" s="797">
        <f t="shared" si="42"/>
        <v>162</v>
      </c>
      <c r="H1240" s="797">
        <f t="shared" si="42"/>
        <v>162</v>
      </c>
      <c r="I1240" s="797">
        <f t="shared" si="42"/>
        <v>213</v>
      </c>
      <c r="J1240" s="797">
        <f t="shared" si="41"/>
        <v>148</v>
      </c>
      <c r="K1240" s="797">
        <f t="shared" si="41"/>
        <v>235</v>
      </c>
      <c r="L1240" s="797">
        <f t="shared" si="41"/>
        <v>203</v>
      </c>
      <c r="M1240" s="797">
        <f t="shared" si="41"/>
        <v>228</v>
      </c>
      <c r="N1240" s="797" t="b">
        <v>0</v>
      </c>
    </row>
    <row r="1241" spans="1:14" s="5" customFormat="1" ht="15.75" thickBot="1" x14ac:dyDescent="0.3">
      <c r="A1241" s="48"/>
      <c r="B1241" s="62" t="s">
        <v>1438</v>
      </c>
      <c r="C1241" s="50" t="s">
        <v>1439</v>
      </c>
      <c r="D1241" s="184"/>
      <c r="E1241" s="185"/>
      <c r="F1241" s="53">
        <v>471.45</v>
      </c>
      <c r="G1241" s="797">
        <f t="shared" si="42"/>
        <v>162</v>
      </c>
      <c r="H1241" s="797">
        <f t="shared" si="42"/>
        <v>162</v>
      </c>
      <c r="I1241" s="797">
        <f t="shared" si="42"/>
        <v>213</v>
      </c>
      <c r="J1241" s="797">
        <f t="shared" si="41"/>
        <v>148</v>
      </c>
      <c r="K1241" s="797">
        <f t="shared" si="41"/>
        <v>235</v>
      </c>
      <c r="L1241" s="797">
        <f t="shared" si="41"/>
        <v>203</v>
      </c>
      <c r="M1241" s="797">
        <f t="shared" si="41"/>
        <v>228</v>
      </c>
      <c r="N1241" s="797" t="b">
        <v>0</v>
      </c>
    </row>
    <row r="1242" spans="1:14" s="5" customFormat="1" ht="25.5" x14ac:dyDescent="0.25">
      <c r="A1242" s="100" t="s">
        <v>1482</v>
      </c>
      <c r="B1242" s="189" t="s">
        <v>9712</v>
      </c>
      <c r="C1242" s="94" t="s">
        <v>1441</v>
      </c>
      <c r="D1242" s="60"/>
      <c r="E1242" s="61"/>
      <c r="F1242" s="95">
        <v>1733.55</v>
      </c>
      <c r="G1242" s="797">
        <f t="shared" si="42"/>
        <v>596</v>
      </c>
      <c r="H1242" s="797">
        <f t="shared" si="42"/>
        <v>596</v>
      </c>
      <c r="I1242" s="797">
        <f t="shared" si="42"/>
        <v>784</v>
      </c>
      <c r="J1242" s="797">
        <f t="shared" si="41"/>
        <v>544</v>
      </c>
      <c r="K1242" s="797">
        <f t="shared" si="41"/>
        <v>865</v>
      </c>
      <c r="L1242" s="797">
        <f t="shared" si="41"/>
        <v>745</v>
      </c>
      <c r="M1242" s="797">
        <f t="shared" si="41"/>
        <v>837</v>
      </c>
      <c r="N1242" s="797" t="b">
        <v>0</v>
      </c>
    </row>
    <row r="1243" spans="1:14" s="5" customFormat="1" x14ac:dyDescent="0.25">
      <c r="A1243" s="69"/>
      <c r="B1243" s="90" t="s">
        <v>9712</v>
      </c>
      <c r="C1243" s="43" t="s">
        <v>9444</v>
      </c>
      <c r="D1243" s="44"/>
      <c r="E1243" s="47"/>
      <c r="F1243" s="10">
        <v>1733.55</v>
      </c>
      <c r="G1243" s="797">
        <f t="shared" si="42"/>
        <v>596</v>
      </c>
      <c r="H1243" s="797">
        <f t="shared" si="42"/>
        <v>596</v>
      </c>
      <c r="I1243" s="797">
        <f t="shared" si="42"/>
        <v>784</v>
      </c>
      <c r="J1243" s="797">
        <f t="shared" si="41"/>
        <v>544</v>
      </c>
      <c r="K1243" s="797">
        <f t="shared" si="41"/>
        <v>865</v>
      </c>
      <c r="L1243" s="797">
        <f t="shared" si="41"/>
        <v>745</v>
      </c>
      <c r="M1243" s="797">
        <f t="shared" si="41"/>
        <v>837</v>
      </c>
      <c r="N1243" s="797" t="b">
        <v>0</v>
      </c>
    </row>
    <row r="1244" spans="1:14" s="5" customFormat="1" x14ac:dyDescent="0.25">
      <c r="A1244" s="41"/>
      <c r="B1244" s="210" t="s">
        <v>9713</v>
      </c>
      <c r="C1244" s="43" t="s">
        <v>1442</v>
      </c>
      <c r="D1244" s="44"/>
      <c r="E1244" s="47"/>
      <c r="F1244" s="46">
        <v>1733.55</v>
      </c>
      <c r="G1244" s="797">
        <f t="shared" si="42"/>
        <v>596</v>
      </c>
      <c r="H1244" s="797">
        <f t="shared" si="42"/>
        <v>596</v>
      </c>
      <c r="I1244" s="797">
        <f t="shared" si="42"/>
        <v>784</v>
      </c>
      <c r="J1244" s="797">
        <f t="shared" si="41"/>
        <v>544</v>
      </c>
      <c r="K1244" s="797">
        <f t="shared" si="41"/>
        <v>865</v>
      </c>
      <c r="L1244" s="797">
        <f t="shared" si="41"/>
        <v>745</v>
      </c>
      <c r="M1244" s="797">
        <f t="shared" si="41"/>
        <v>837</v>
      </c>
      <c r="N1244" s="797" t="b">
        <v>0</v>
      </c>
    </row>
    <row r="1245" spans="1:14" s="5" customFormat="1" ht="15.75" thickBot="1" x14ac:dyDescent="0.3">
      <c r="A1245" s="48"/>
      <c r="B1245" s="62" t="s">
        <v>1443</v>
      </c>
      <c r="C1245" s="50" t="s">
        <v>1444</v>
      </c>
      <c r="D1245" s="184"/>
      <c r="E1245" s="185"/>
      <c r="F1245" s="53">
        <v>1733.55</v>
      </c>
      <c r="G1245" s="797">
        <f t="shared" si="42"/>
        <v>596</v>
      </c>
      <c r="H1245" s="797">
        <f t="shared" si="42"/>
        <v>596</v>
      </c>
      <c r="I1245" s="797">
        <f t="shared" si="42"/>
        <v>784</v>
      </c>
      <c r="J1245" s="797">
        <f t="shared" si="41"/>
        <v>544</v>
      </c>
      <c r="K1245" s="797">
        <f t="shared" si="41"/>
        <v>865</v>
      </c>
      <c r="L1245" s="797">
        <f t="shared" si="41"/>
        <v>745</v>
      </c>
      <c r="M1245" s="797">
        <f t="shared" si="41"/>
        <v>837</v>
      </c>
      <c r="N1245" s="797" t="b">
        <v>0</v>
      </c>
    </row>
    <row r="1246" spans="1:14" s="5" customFormat="1" ht="25.5" x14ac:dyDescent="0.25">
      <c r="A1246" s="211" t="s">
        <v>1483</v>
      </c>
      <c r="B1246" s="212" t="s">
        <v>9714</v>
      </c>
      <c r="C1246" s="81" t="s">
        <v>1446</v>
      </c>
      <c r="D1246" s="82"/>
      <c r="E1246" s="97"/>
      <c r="F1246" s="213">
        <v>4236.75</v>
      </c>
      <c r="G1246" s="797">
        <f t="shared" si="42"/>
        <v>1457</v>
      </c>
      <c r="H1246" s="797">
        <f t="shared" si="42"/>
        <v>1457</v>
      </c>
      <c r="I1246" s="797">
        <f t="shared" si="42"/>
        <v>1915</v>
      </c>
      <c r="J1246" s="797">
        <f t="shared" si="41"/>
        <v>1330</v>
      </c>
      <c r="K1246" s="797">
        <f t="shared" si="41"/>
        <v>2114</v>
      </c>
      <c r="L1246" s="797">
        <f t="shared" si="41"/>
        <v>1822</v>
      </c>
      <c r="M1246" s="797">
        <f t="shared" si="41"/>
        <v>2046</v>
      </c>
      <c r="N1246" s="797" t="b">
        <v>0</v>
      </c>
    </row>
    <row r="1247" spans="1:14" s="5" customFormat="1" x14ac:dyDescent="0.25">
      <c r="A1247" s="69"/>
      <c r="B1247" s="90" t="s">
        <v>9714</v>
      </c>
      <c r="C1247" s="43" t="s">
        <v>9445</v>
      </c>
      <c r="D1247" s="44"/>
      <c r="E1247" s="47"/>
      <c r="F1247" s="10">
        <v>4236.75</v>
      </c>
      <c r="G1247" s="797">
        <f t="shared" si="42"/>
        <v>1457</v>
      </c>
      <c r="H1247" s="797">
        <f t="shared" si="42"/>
        <v>1457</v>
      </c>
      <c r="I1247" s="797">
        <f t="shared" si="42"/>
        <v>1915</v>
      </c>
      <c r="J1247" s="797">
        <f t="shared" si="41"/>
        <v>1330</v>
      </c>
      <c r="K1247" s="797">
        <f t="shared" si="41"/>
        <v>2114</v>
      </c>
      <c r="L1247" s="797">
        <f t="shared" si="41"/>
        <v>1822</v>
      </c>
      <c r="M1247" s="797">
        <f t="shared" si="41"/>
        <v>2046</v>
      </c>
      <c r="N1247" s="797" t="b">
        <v>0</v>
      </c>
    </row>
    <row r="1248" spans="1:14" s="5" customFormat="1" x14ac:dyDescent="0.25">
      <c r="A1248" s="41"/>
      <c r="B1248" s="210" t="s">
        <v>9715</v>
      </c>
      <c r="C1248" s="43" t="s">
        <v>1447</v>
      </c>
      <c r="D1248" s="44"/>
      <c r="E1248" s="47"/>
      <c r="F1248" s="46">
        <v>4236.75</v>
      </c>
      <c r="G1248" s="797">
        <f t="shared" si="42"/>
        <v>1457</v>
      </c>
      <c r="H1248" s="797">
        <f t="shared" si="42"/>
        <v>1457</v>
      </c>
      <c r="I1248" s="797">
        <f t="shared" si="42"/>
        <v>1915</v>
      </c>
      <c r="J1248" s="797">
        <f t="shared" si="41"/>
        <v>1330</v>
      </c>
      <c r="K1248" s="797">
        <f t="shared" si="41"/>
        <v>2114</v>
      </c>
      <c r="L1248" s="797">
        <f t="shared" si="41"/>
        <v>1822</v>
      </c>
      <c r="M1248" s="797">
        <f t="shared" si="41"/>
        <v>2046</v>
      </c>
      <c r="N1248" s="797" t="b">
        <v>0</v>
      </c>
    </row>
    <row r="1249" spans="1:14" s="5" customFormat="1" ht="15.75" thickBot="1" x14ac:dyDescent="0.3">
      <c r="A1249" s="48"/>
      <c r="B1249" s="62" t="s">
        <v>1448</v>
      </c>
      <c r="C1249" s="50" t="s">
        <v>1449</v>
      </c>
      <c r="D1249" s="184"/>
      <c r="E1249" s="185"/>
      <c r="F1249" s="53">
        <v>4236.75</v>
      </c>
      <c r="G1249" s="797">
        <f t="shared" si="42"/>
        <v>1457</v>
      </c>
      <c r="H1249" s="797">
        <f t="shared" si="42"/>
        <v>1457</v>
      </c>
      <c r="I1249" s="797">
        <f t="shared" si="42"/>
        <v>1915</v>
      </c>
      <c r="J1249" s="797">
        <f t="shared" si="41"/>
        <v>1330</v>
      </c>
      <c r="K1249" s="797">
        <f t="shared" si="41"/>
        <v>2114</v>
      </c>
      <c r="L1249" s="797">
        <f t="shared" si="41"/>
        <v>1822</v>
      </c>
      <c r="M1249" s="797">
        <f t="shared" si="41"/>
        <v>2046</v>
      </c>
      <c r="N1249" s="797" t="b">
        <v>0</v>
      </c>
    </row>
    <row r="1250" spans="1:14" s="5" customFormat="1" ht="15.75" thickBot="1" x14ac:dyDescent="0.3">
      <c r="A1250" s="177" t="s">
        <v>1484</v>
      </c>
      <c r="B1250" s="97"/>
      <c r="C1250" s="81"/>
      <c r="D1250" s="82"/>
      <c r="E1250" s="97"/>
      <c r="F1250" s="84" t="s">
        <v>5249</v>
      </c>
      <c r="G1250" s="797" t="str">
        <f t="shared" si="42"/>
        <v/>
      </c>
      <c r="H1250" s="797" t="str">
        <f t="shared" si="42"/>
        <v/>
      </c>
      <c r="I1250" s="797" t="str">
        <f t="shared" si="42"/>
        <v/>
      </c>
      <c r="J1250" s="797" t="str">
        <f t="shared" si="41"/>
        <v/>
      </c>
      <c r="K1250" s="797" t="str">
        <f t="shared" si="41"/>
        <v/>
      </c>
      <c r="L1250" s="797" t="str">
        <f t="shared" si="41"/>
        <v/>
      </c>
      <c r="M1250" s="797" t="str">
        <f t="shared" si="41"/>
        <v/>
      </c>
      <c r="N1250" s="797" t="b">
        <v>0</v>
      </c>
    </row>
    <row r="1251" spans="1:14" s="5" customFormat="1" ht="25.5" x14ac:dyDescent="0.25">
      <c r="A1251" s="199" t="s">
        <v>1485</v>
      </c>
      <c r="B1251" s="90" t="s">
        <v>9726</v>
      </c>
      <c r="C1251" s="43" t="s">
        <v>8719</v>
      </c>
      <c r="D1251" s="44"/>
      <c r="E1251" s="47"/>
      <c r="F1251" s="10">
        <v>912.45</v>
      </c>
      <c r="G1251" s="797">
        <f t="shared" si="42"/>
        <v>314</v>
      </c>
      <c r="H1251" s="797">
        <f t="shared" si="42"/>
        <v>314</v>
      </c>
      <c r="I1251" s="797">
        <f t="shared" si="42"/>
        <v>412</v>
      </c>
      <c r="J1251" s="797">
        <f t="shared" si="41"/>
        <v>287</v>
      </c>
      <c r="K1251" s="797">
        <f t="shared" si="41"/>
        <v>455</v>
      </c>
      <c r="L1251" s="797">
        <f t="shared" si="41"/>
        <v>392</v>
      </c>
      <c r="M1251" s="797">
        <f t="shared" si="41"/>
        <v>441</v>
      </c>
      <c r="N1251" s="797" t="b">
        <v>0</v>
      </c>
    </row>
    <row r="1252" spans="1:14" s="5" customFormat="1" x14ac:dyDescent="0.25">
      <c r="A1252" s="214"/>
      <c r="B1252" s="85" t="s">
        <v>1487</v>
      </c>
      <c r="C1252" s="43" t="s">
        <v>1488</v>
      </c>
      <c r="D1252" s="44"/>
      <c r="E1252" s="47"/>
      <c r="F1252" s="46">
        <v>912.45</v>
      </c>
      <c r="G1252" s="797">
        <f t="shared" si="42"/>
        <v>314</v>
      </c>
      <c r="H1252" s="797">
        <f t="shared" si="42"/>
        <v>314</v>
      </c>
      <c r="I1252" s="797">
        <f t="shared" si="42"/>
        <v>412</v>
      </c>
      <c r="J1252" s="797">
        <f t="shared" si="41"/>
        <v>287</v>
      </c>
      <c r="K1252" s="797">
        <f t="shared" si="41"/>
        <v>455</v>
      </c>
      <c r="L1252" s="797">
        <f t="shared" si="41"/>
        <v>392</v>
      </c>
      <c r="M1252" s="797">
        <f t="shared" si="41"/>
        <v>441</v>
      </c>
      <c r="N1252" s="797" t="b">
        <v>0</v>
      </c>
    </row>
    <row r="1253" spans="1:14" s="5" customFormat="1" ht="15.75" thickBot="1" x14ac:dyDescent="0.3">
      <c r="A1253" s="215"/>
      <c r="B1253" s="181" t="s">
        <v>9727</v>
      </c>
      <c r="C1253" s="43" t="s">
        <v>1489</v>
      </c>
      <c r="D1253" s="44"/>
      <c r="E1253" s="47"/>
      <c r="F1253" s="46">
        <v>912.45</v>
      </c>
      <c r="G1253" s="797">
        <f t="shared" si="42"/>
        <v>314</v>
      </c>
      <c r="H1253" s="797">
        <f t="shared" si="42"/>
        <v>314</v>
      </c>
      <c r="I1253" s="797">
        <f t="shared" si="42"/>
        <v>412</v>
      </c>
      <c r="J1253" s="797">
        <f t="shared" si="41"/>
        <v>287</v>
      </c>
      <c r="K1253" s="797">
        <f t="shared" si="41"/>
        <v>455</v>
      </c>
      <c r="L1253" s="797">
        <f t="shared" si="41"/>
        <v>392</v>
      </c>
      <c r="M1253" s="797">
        <f t="shared" si="41"/>
        <v>441</v>
      </c>
      <c r="N1253" s="797" t="b">
        <v>0</v>
      </c>
    </row>
    <row r="1254" spans="1:14" s="5" customFormat="1" ht="25.5" x14ac:dyDescent="0.25">
      <c r="A1254" s="190" t="s">
        <v>1490</v>
      </c>
      <c r="B1254" s="90" t="s">
        <v>9728</v>
      </c>
      <c r="C1254" s="43" t="s">
        <v>8720</v>
      </c>
      <c r="D1254" s="44"/>
      <c r="E1254" s="47"/>
      <c r="F1254" s="10">
        <v>917.7</v>
      </c>
      <c r="G1254" s="797">
        <f t="shared" si="42"/>
        <v>316</v>
      </c>
      <c r="H1254" s="797">
        <f t="shared" si="42"/>
        <v>316</v>
      </c>
      <c r="I1254" s="797">
        <f t="shared" si="42"/>
        <v>415</v>
      </c>
      <c r="J1254" s="797">
        <f t="shared" si="41"/>
        <v>288</v>
      </c>
      <c r="K1254" s="797">
        <f t="shared" si="41"/>
        <v>458</v>
      </c>
      <c r="L1254" s="797">
        <f t="shared" si="41"/>
        <v>395</v>
      </c>
      <c r="M1254" s="797">
        <f t="shared" si="41"/>
        <v>443</v>
      </c>
      <c r="N1254" s="797" t="b">
        <v>0</v>
      </c>
    </row>
    <row r="1255" spans="1:14" s="5" customFormat="1" x14ac:dyDescent="0.25">
      <c r="A1255" s="214"/>
      <c r="B1255" s="85" t="s">
        <v>1492</v>
      </c>
      <c r="C1255" s="43" t="s">
        <v>1493</v>
      </c>
      <c r="D1255" s="44"/>
      <c r="E1255" s="47"/>
      <c r="F1255" s="46">
        <v>917.7</v>
      </c>
      <c r="G1255" s="797">
        <f t="shared" si="42"/>
        <v>316</v>
      </c>
      <c r="H1255" s="797">
        <f t="shared" si="42"/>
        <v>316</v>
      </c>
      <c r="I1255" s="797">
        <f t="shared" si="42"/>
        <v>415</v>
      </c>
      <c r="J1255" s="797">
        <f t="shared" si="42"/>
        <v>288</v>
      </c>
      <c r="K1255" s="797">
        <f t="shared" si="42"/>
        <v>458</v>
      </c>
      <c r="L1255" s="797">
        <f t="shared" si="42"/>
        <v>395</v>
      </c>
      <c r="M1255" s="797">
        <f t="shared" si="42"/>
        <v>443</v>
      </c>
      <c r="N1255" s="797" t="b">
        <v>0</v>
      </c>
    </row>
    <row r="1256" spans="1:14" s="5" customFormat="1" ht="15.75" thickBot="1" x14ac:dyDescent="0.3">
      <c r="A1256" s="215"/>
      <c r="B1256" s="181" t="s">
        <v>9729</v>
      </c>
      <c r="C1256" s="43" t="s">
        <v>1494</v>
      </c>
      <c r="D1256" s="44"/>
      <c r="E1256" s="47"/>
      <c r="F1256" s="46">
        <v>917.7</v>
      </c>
      <c r="G1256" s="797">
        <f t="shared" ref="G1256:M1292" si="43">IF($N1256,"NA",IF(ISNUMBER($F1256),ROUND(($F1256*G$5),0),""))</f>
        <v>316</v>
      </c>
      <c r="H1256" s="797">
        <f t="shared" si="43"/>
        <v>316</v>
      </c>
      <c r="I1256" s="797">
        <f t="shared" si="43"/>
        <v>415</v>
      </c>
      <c r="J1256" s="797">
        <f t="shared" si="43"/>
        <v>288</v>
      </c>
      <c r="K1256" s="797">
        <f t="shared" si="43"/>
        <v>458</v>
      </c>
      <c r="L1256" s="797">
        <f t="shared" si="43"/>
        <v>395</v>
      </c>
      <c r="M1256" s="797">
        <f t="shared" si="43"/>
        <v>443</v>
      </c>
      <c r="N1256" s="797" t="b">
        <v>0</v>
      </c>
    </row>
    <row r="1257" spans="1:14" s="5" customFormat="1" ht="25.5" x14ac:dyDescent="0.25">
      <c r="A1257" s="190" t="s">
        <v>1495</v>
      </c>
      <c r="B1257" s="90" t="s">
        <v>9730</v>
      </c>
      <c r="C1257" s="43" t="s">
        <v>8721</v>
      </c>
      <c r="D1257" s="44"/>
      <c r="E1257" s="47"/>
      <c r="F1257" s="10">
        <v>1178.0999999999999</v>
      </c>
      <c r="G1257" s="797">
        <f t="shared" si="43"/>
        <v>405</v>
      </c>
      <c r="H1257" s="797">
        <f t="shared" si="43"/>
        <v>405</v>
      </c>
      <c r="I1257" s="797">
        <f t="shared" si="43"/>
        <v>533</v>
      </c>
      <c r="J1257" s="797">
        <f t="shared" si="43"/>
        <v>370</v>
      </c>
      <c r="K1257" s="797">
        <f t="shared" si="43"/>
        <v>588</v>
      </c>
      <c r="L1257" s="797">
        <f t="shared" si="43"/>
        <v>507</v>
      </c>
      <c r="M1257" s="797">
        <f t="shared" si="43"/>
        <v>569</v>
      </c>
      <c r="N1257" s="797" t="b">
        <v>0</v>
      </c>
    </row>
    <row r="1258" spans="1:14" s="5" customFormat="1" x14ac:dyDescent="0.25">
      <c r="A1258" s="214"/>
      <c r="B1258" s="85" t="s">
        <v>1497</v>
      </c>
      <c r="C1258" s="43" t="s">
        <v>1498</v>
      </c>
      <c r="D1258" s="44"/>
      <c r="E1258" s="47"/>
      <c r="F1258" s="46">
        <v>1178.0999999999999</v>
      </c>
      <c r="G1258" s="797">
        <f t="shared" si="43"/>
        <v>405</v>
      </c>
      <c r="H1258" s="797">
        <f t="shared" si="43"/>
        <v>405</v>
      </c>
      <c r="I1258" s="797">
        <f t="shared" si="43"/>
        <v>533</v>
      </c>
      <c r="J1258" s="797">
        <f t="shared" si="43"/>
        <v>370</v>
      </c>
      <c r="K1258" s="797">
        <f t="shared" si="43"/>
        <v>588</v>
      </c>
      <c r="L1258" s="797">
        <f t="shared" si="43"/>
        <v>507</v>
      </c>
      <c r="M1258" s="797">
        <f t="shared" si="43"/>
        <v>569</v>
      </c>
      <c r="N1258" s="797" t="b">
        <v>0</v>
      </c>
    </row>
    <row r="1259" spans="1:14" s="5" customFormat="1" ht="15.75" thickBot="1" x14ac:dyDescent="0.3">
      <c r="A1259" s="214"/>
      <c r="B1259" s="196" t="s">
        <v>9731</v>
      </c>
      <c r="C1259" s="56" t="s">
        <v>1499</v>
      </c>
      <c r="D1259" s="57"/>
      <c r="E1259" s="58"/>
      <c r="F1259" s="103">
        <v>1178.0999999999999</v>
      </c>
      <c r="G1259" s="797">
        <f t="shared" si="43"/>
        <v>405</v>
      </c>
      <c r="H1259" s="797">
        <f t="shared" si="43"/>
        <v>405</v>
      </c>
      <c r="I1259" s="797">
        <f t="shared" si="43"/>
        <v>533</v>
      </c>
      <c r="J1259" s="797">
        <f t="shared" si="43"/>
        <v>370</v>
      </c>
      <c r="K1259" s="797">
        <f t="shared" si="43"/>
        <v>588</v>
      </c>
      <c r="L1259" s="797">
        <f t="shared" si="43"/>
        <v>507</v>
      </c>
      <c r="M1259" s="797">
        <f t="shared" si="43"/>
        <v>569</v>
      </c>
      <c r="N1259" s="797" t="b">
        <v>0</v>
      </c>
    </row>
    <row r="1260" spans="1:14" s="5" customFormat="1" ht="25.5" x14ac:dyDescent="0.25">
      <c r="A1260" s="199" t="s">
        <v>1500</v>
      </c>
      <c r="B1260" s="90" t="s">
        <v>9732</v>
      </c>
      <c r="C1260" s="43" t="s">
        <v>8722</v>
      </c>
      <c r="D1260" s="44"/>
      <c r="E1260" s="47"/>
      <c r="F1260" s="10">
        <v>701.4</v>
      </c>
      <c r="G1260" s="797">
        <f t="shared" si="43"/>
        <v>241</v>
      </c>
      <c r="H1260" s="797">
        <f t="shared" si="43"/>
        <v>241</v>
      </c>
      <c r="I1260" s="797">
        <f t="shared" si="43"/>
        <v>317</v>
      </c>
      <c r="J1260" s="797">
        <f t="shared" si="43"/>
        <v>220</v>
      </c>
      <c r="K1260" s="797">
        <f t="shared" si="43"/>
        <v>350</v>
      </c>
      <c r="L1260" s="797">
        <f t="shared" si="43"/>
        <v>302</v>
      </c>
      <c r="M1260" s="797">
        <f t="shared" si="43"/>
        <v>339</v>
      </c>
      <c r="N1260" s="797" t="b">
        <v>0</v>
      </c>
    </row>
    <row r="1261" spans="1:14" s="5" customFormat="1" x14ac:dyDescent="0.25">
      <c r="A1261" s="190"/>
      <c r="B1261" s="85" t="s">
        <v>1502</v>
      </c>
      <c r="C1261" s="43" t="s">
        <v>1503</v>
      </c>
      <c r="D1261" s="44"/>
      <c r="E1261" s="47"/>
      <c r="F1261" s="46">
        <v>701.4</v>
      </c>
      <c r="G1261" s="797">
        <f t="shared" si="43"/>
        <v>241</v>
      </c>
      <c r="H1261" s="797">
        <f t="shared" si="43"/>
        <v>241</v>
      </c>
      <c r="I1261" s="797">
        <f t="shared" si="43"/>
        <v>317</v>
      </c>
      <c r="J1261" s="797">
        <f t="shared" si="43"/>
        <v>220</v>
      </c>
      <c r="K1261" s="797">
        <f t="shared" si="43"/>
        <v>350</v>
      </c>
      <c r="L1261" s="797">
        <f t="shared" si="43"/>
        <v>302</v>
      </c>
      <c r="M1261" s="797">
        <f t="shared" si="43"/>
        <v>339</v>
      </c>
      <c r="N1261" s="797" t="b">
        <v>0</v>
      </c>
    </row>
    <row r="1262" spans="1:14" s="5" customFormat="1" x14ac:dyDescent="0.25">
      <c r="A1262" s="190"/>
      <c r="B1262" s="196" t="s">
        <v>9733</v>
      </c>
      <c r="C1262" s="56" t="s">
        <v>1504</v>
      </c>
      <c r="D1262" s="57"/>
      <c r="E1262" s="58"/>
      <c r="F1262" s="103">
        <v>701.4</v>
      </c>
      <c r="G1262" s="797">
        <f t="shared" si="43"/>
        <v>241</v>
      </c>
      <c r="H1262" s="797">
        <f t="shared" si="43"/>
        <v>241</v>
      </c>
      <c r="I1262" s="797">
        <f t="shared" si="43"/>
        <v>317</v>
      </c>
      <c r="J1262" s="797">
        <f t="shared" si="43"/>
        <v>220</v>
      </c>
      <c r="K1262" s="797">
        <f t="shared" si="43"/>
        <v>350</v>
      </c>
      <c r="L1262" s="797">
        <f t="shared" si="43"/>
        <v>302</v>
      </c>
      <c r="M1262" s="797">
        <f t="shared" si="43"/>
        <v>339</v>
      </c>
      <c r="N1262" s="797" t="b">
        <v>0</v>
      </c>
    </row>
    <row r="1263" spans="1:14" s="5" customFormat="1" ht="15.75" thickBot="1" x14ac:dyDescent="0.3">
      <c r="A1263" s="205"/>
      <c r="B1263" s="194" t="s">
        <v>9734</v>
      </c>
      <c r="C1263" s="50" t="s">
        <v>1505</v>
      </c>
      <c r="D1263" s="51"/>
      <c r="E1263" s="62"/>
      <c r="F1263" s="53">
        <v>701.4</v>
      </c>
      <c r="G1263" s="797">
        <f t="shared" si="43"/>
        <v>241</v>
      </c>
      <c r="H1263" s="797">
        <f t="shared" si="43"/>
        <v>241</v>
      </c>
      <c r="I1263" s="797">
        <f t="shared" si="43"/>
        <v>317</v>
      </c>
      <c r="J1263" s="797">
        <f t="shared" si="43"/>
        <v>220</v>
      </c>
      <c r="K1263" s="797">
        <f t="shared" si="43"/>
        <v>350</v>
      </c>
      <c r="L1263" s="797">
        <f t="shared" si="43"/>
        <v>302</v>
      </c>
      <c r="M1263" s="797">
        <f t="shared" si="43"/>
        <v>339</v>
      </c>
      <c r="N1263" s="797" t="b">
        <v>0</v>
      </c>
    </row>
    <row r="1264" spans="1:14" s="5" customFormat="1" ht="25.5" x14ac:dyDescent="0.25">
      <c r="A1264" s="199" t="s">
        <v>1506</v>
      </c>
      <c r="B1264" s="90" t="s">
        <v>9735</v>
      </c>
      <c r="C1264" s="43" t="s">
        <v>8723</v>
      </c>
      <c r="D1264" s="44"/>
      <c r="E1264" s="47"/>
      <c r="F1264" s="10">
        <v>694.05</v>
      </c>
      <c r="G1264" s="797">
        <f t="shared" si="43"/>
        <v>239</v>
      </c>
      <c r="H1264" s="797">
        <f t="shared" si="43"/>
        <v>239</v>
      </c>
      <c r="I1264" s="797">
        <f t="shared" si="43"/>
        <v>314</v>
      </c>
      <c r="J1264" s="797">
        <f t="shared" si="43"/>
        <v>218</v>
      </c>
      <c r="K1264" s="797">
        <f t="shared" si="43"/>
        <v>346</v>
      </c>
      <c r="L1264" s="797">
        <f t="shared" si="43"/>
        <v>298</v>
      </c>
      <c r="M1264" s="797">
        <f t="shared" si="43"/>
        <v>335</v>
      </c>
      <c r="N1264" s="797" t="b">
        <v>0</v>
      </c>
    </row>
    <row r="1265" spans="1:14" s="5" customFormat="1" x14ac:dyDescent="0.25">
      <c r="A1265" s="190"/>
      <c r="B1265" s="85" t="s">
        <v>1508</v>
      </c>
      <c r="C1265" s="43" t="s">
        <v>1509</v>
      </c>
      <c r="D1265" s="44"/>
      <c r="E1265" s="47"/>
      <c r="F1265" s="46">
        <v>694.05</v>
      </c>
      <c r="G1265" s="797">
        <f t="shared" si="43"/>
        <v>239</v>
      </c>
      <c r="H1265" s="797">
        <f t="shared" si="43"/>
        <v>239</v>
      </c>
      <c r="I1265" s="797">
        <f t="shared" si="43"/>
        <v>314</v>
      </c>
      <c r="J1265" s="797">
        <f t="shared" si="43"/>
        <v>218</v>
      </c>
      <c r="K1265" s="797">
        <f t="shared" si="43"/>
        <v>346</v>
      </c>
      <c r="L1265" s="797">
        <f t="shared" si="43"/>
        <v>298</v>
      </c>
      <c r="M1265" s="797">
        <f t="shared" si="43"/>
        <v>335</v>
      </c>
      <c r="N1265" s="797" t="b">
        <v>0</v>
      </c>
    </row>
    <row r="1266" spans="1:14" s="5" customFormat="1" x14ac:dyDescent="0.25">
      <c r="A1266" s="190"/>
      <c r="B1266" s="196" t="s">
        <v>9736</v>
      </c>
      <c r="C1266" s="56" t="s">
        <v>1510</v>
      </c>
      <c r="D1266" s="57"/>
      <c r="E1266" s="58"/>
      <c r="F1266" s="103">
        <v>694.05</v>
      </c>
      <c r="G1266" s="797">
        <f t="shared" si="43"/>
        <v>239</v>
      </c>
      <c r="H1266" s="797">
        <f t="shared" si="43"/>
        <v>239</v>
      </c>
      <c r="I1266" s="797">
        <f t="shared" si="43"/>
        <v>314</v>
      </c>
      <c r="J1266" s="797">
        <f t="shared" si="43"/>
        <v>218</v>
      </c>
      <c r="K1266" s="797">
        <f t="shared" si="43"/>
        <v>346</v>
      </c>
      <c r="L1266" s="797">
        <f t="shared" si="43"/>
        <v>298</v>
      </c>
      <c r="M1266" s="797">
        <f t="shared" si="43"/>
        <v>335</v>
      </c>
      <c r="N1266" s="797" t="b">
        <v>0</v>
      </c>
    </row>
    <row r="1267" spans="1:14" s="5" customFormat="1" ht="15.75" thickBot="1" x14ac:dyDescent="0.3">
      <c r="A1267" s="205"/>
      <c r="B1267" s="194" t="s">
        <v>9737</v>
      </c>
      <c r="C1267" s="50" t="s">
        <v>1511</v>
      </c>
      <c r="D1267" s="51"/>
      <c r="E1267" s="62"/>
      <c r="F1267" s="53">
        <v>694.05</v>
      </c>
      <c r="G1267" s="797">
        <f t="shared" si="43"/>
        <v>239</v>
      </c>
      <c r="H1267" s="797">
        <f t="shared" si="43"/>
        <v>239</v>
      </c>
      <c r="I1267" s="797">
        <f t="shared" si="43"/>
        <v>314</v>
      </c>
      <c r="J1267" s="797">
        <f t="shared" si="43"/>
        <v>218</v>
      </c>
      <c r="K1267" s="797">
        <f t="shared" si="43"/>
        <v>346</v>
      </c>
      <c r="L1267" s="797">
        <f t="shared" si="43"/>
        <v>298</v>
      </c>
      <c r="M1267" s="797">
        <f t="shared" si="43"/>
        <v>335</v>
      </c>
      <c r="N1267" s="797" t="b">
        <v>0</v>
      </c>
    </row>
    <row r="1268" spans="1:14" s="5" customFormat="1" ht="25.5" x14ac:dyDescent="0.25">
      <c r="A1268" s="199" t="s">
        <v>1512</v>
      </c>
      <c r="B1268" s="90" t="s">
        <v>9738</v>
      </c>
      <c r="C1268" s="43" t="s">
        <v>8724</v>
      </c>
      <c r="D1268" s="44"/>
      <c r="E1268" s="47"/>
      <c r="F1268" s="10">
        <v>815.85</v>
      </c>
      <c r="G1268" s="797">
        <f t="shared" si="43"/>
        <v>281</v>
      </c>
      <c r="H1268" s="797">
        <f t="shared" si="43"/>
        <v>281</v>
      </c>
      <c r="I1268" s="797">
        <f t="shared" si="43"/>
        <v>369</v>
      </c>
      <c r="J1268" s="797">
        <f t="shared" si="43"/>
        <v>256</v>
      </c>
      <c r="K1268" s="797">
        <f t="shared" si="43"/>
        <v>407</v>
      </c>
      <c r="L1268" s="797">
        <f t="shared" si="43"/>
        <v>351</v>
      </c>
      <c r="M1268" s="797">
        <f t="shared" si="43"/>
        <v>394</v>
      </c>
      <c r="N1268" s="797" t="b">
        <v>0</v>
      </c>
    </row>
    <row r="1269" spans="1:14" s="5" customFormat="1" x14ac:dyDescent="0.25">
      <c r="A1269" s="190"/>
      <c r="B1269" s="85" t="s">
        <v>1514</v>
      </c>
      <c r="C1269" s="43" t="s">
        <v>1515</v>
      </c>
      <c r="D1269" s="44"/>
      <c r="E1269" s="47"/>
      <c r="F1269" s="46">
        <v>815.85</v>
      </c>
      <c r="G1269" s="797">
        <f t="shared" si="43"/>
        <v>281</v>
      </c>
      <c r="H1269" s="797">
        <f t="shared" si="43"/>
        <v>281</v>
      </c>
      <c r="I1269" s="797">
        <f t="shared" si="43"/>
        <v>369</v>
      </c>
      <c r="J1269" s="797">
        <f t="shared" si="43"/>
        <v>256</v>
      </c>
      <c r="K1269" s="797">
        <f t="shared" si="43"/>
        <v>407</v>
      </c>
      <c r="L1269" s="797">
        <f t="shared" si="43"/>
        <v>351</v>
      </c>
      <c r="M1269" s="797">
        <f t="shared" si="43"/>
        <v>394</v>
      </c>
      <c r="N1269" s="797" t="b">
        <v>0</v>
      </c>
    </row>
    <row r="1270" spans="1:14" s="5" customFormat="1" x14ac:dyDescent="0.25">
      <c r="A1270" s="190"/>
      <c r="B1270" s="196" t="s">
        <v>9739</v>
      </c>
      <c r="C1270" s="56" t="s">
        <v>1516</v>
      </c>
      <c r="D1270" s="57"/>
      <c r="E1270" s="58"/>
      <c r="F1270" s="103">
        <v>815.85</v>
      </c>
      <c r="G1270" s="797">
        <f t="shared" si="43"/>
        <v>281</v>
      </c>
      <c r="H1270" s="797">
        <f t="shared" si="43"/>
        <v>281</v>
      </c>
      <c r="I1270" s="797">
        <f t="shared" si="43"/>
        <v>369</v>
      </c>
      <c r="J1270" s="797">
        <f t="shared" si="43"/>
        <v>256</v>
      </c>
      <c r="K1270" s="797">
        <f t="shared" si="43"/>
        <v>407</v>
      </c>
      <c r="L1270" s="797">
        <f t="shared" si="43"/>
        <v>351</v>
      </c>
      <c r="M1270" s="797">
        <f t="shared" si="43"/>
        <v>394</v>
      </c>
      <c r="N1270" s="797" t="b">
        <v>0</v>
      </c>
    </row>
    <row r="1271" spans="1:14" s="5" customFormat="1" ht="15.75" thickBot="1" x14ac:dyDescent="0.3">
      <c r="A1271" s="205"/>
      <c r="B1271" s="194" t="s">
        <v>9740</v>
      </c>
      <c r="C1271" s="50" t="s">
        <v>1517</v>
      </c>
      <c r="D1271" s="51"/>
      <c r="E1271" s="62"/>
      <c r="F1271" s="53">
        <v>815.85</v>
      </c>
      <c r="G1271" s="797">
        <f t="shared" si="43"/>
        <v>281</v>
      </c>
      <c r="H1271" s="797">
        <f t="shared" si="43"/>
        <v>281</v>
      </c>
      <c r="I1271" s="797">
        <f t="shared" si="43"/>
        <v>369</v>
      </c>
      <c r="J1271" s="797">
        <f t="shared" si="43"/>
        <v>256</v>
      </c>
      <c r="K1271" s="797">
        <f t="shared" si="43"/>
        <v>407</v>
      </c>
      <c r="L1271" s="797">
        <f t="shared" si="43"/>
        <v>351</v>
      </c>
      <c r="M1271" s="797">
        <f t="shared" si="43"/>
        <v>394</v>
      </c>
      <c r="N1271" s="797" t="b">
        <v>0</v>
      </c>
    </row>
    <row r="1272" spans="1:14" s="5" customFormat="1" ht="25.5" x14ac:dyDescent="0.25">
      <c r="A1272" s="214" t="s">
        <v>1518</v>
      </c>
      <c r="B1272" s="90" t="s">
        <v>9741</v>
      </c>
      <c r="C1272" s="43" t="s">
        <v>8725</v>
      </c>
      <c r="D1272" s="44"/>
      <c r="E1272" s="47"/>
      <c r="F1272" s="10">
        <v>1194.9000000000001</v>
      </c>
      <c r="G1272" s="797">
        <f t="shared" si="43"/>
        <v>411</v>
      </c>
      <c r="H1272" s="797">
        <f t="shared" si="43"/>
        <v>411</v>
      </c>
      <c r="I1272" s="797">
        <f t="shared" si="43"/>
        <v>540</v>
      </c>
      <c r="J1272" s="797">
        <f t="shared" si="43"/>
        <v>375</v>
      </c>
      <c r="K1272" s="797">
        <f t="shared" si="43"/>
        <v>596</v>
      </c>
      <c r="L1272" s="797">
        <f t="shared" si="43"/>
        <v>514</v>
      </c>
      <c r="M1272" s="797">
        <f t="shared" si="43"/>
        <v>577</v>
      </c>
      <c r="N1272" s="797" t="b">
        <v>0</v>
      </c>
    </row>
    <row r="1273" spans="1:14" s="5" customFormat="1" x14ac:dyDescent="0.25">
      <c r="A1273" s="214"/>
      <c r="B1273" s="85" t="s">
        <v>1520</v>
      </c>
      <c r="C1273" s="43" t="s">
        <v>1521</v>
      </c>
      <c r="D1273" s="44"/>
      <c r="E1273" s="47"/>
      <c r="F1273" s="46">
        <v>1194.9000000000001</v>
      </c>
      <c r="G1273" s="797">
        <f t="shared" si="43"/>
        <v>411</v>
      </c>
      <c r="H1273" s="797">
        <f t="shared" si="43"/>
        <v>411</v>
      </c>
      <c r="I1273" s="797">
        <f t="shared" si="43"/>
        <v>540</v>
      </c>
      <c r="J1273" s="797">
        <f t="shared" si="43"/>
        <v>375</v>
      </c>
      <c r="K1273" s="797">
        <f t="shared" si="43"/>
        <v>596</v>
      </c>
      <c r="L1273" s="797">
        <f t="shared" si="43"/>
        <v>514</v>
      </c>
      <c r="M1273" s="797">
        <f t="shared" si="43"/>
        <v>577</v>
      </c>
      <c r="N1273" s="797" t="b">
        <v>0</v>
      </c>
    </row>
    <row r="1274" spans="1:14" s="5" customFormat="1" ht="15.75" thickBot="1" x14ac:dyDescent="0.3">
      <c r="A1274" s="215"/>
      <c r="B1274" s="196" t="s">
        <v>9742</v>
      </c>
      <c r="C1274" s="56" t="s">
        <v>1522</v>
      </c>
      <c r="D1274" s="57"/>
      <c r="E1274" s="58"/>
      <c r="F1274" s="103">
        <v>1194.9000000000001</v>
      </c>
      <c r="G1274" s="797">
        <f t="shared" si="43"/>
        <v>411</v>
      </c>
      <c r="H1274" s="797">
        <f t="shared" si="43"/>
        <v>411</v>
      </c>
      <c r="I1274" s="797">
        <f t="shared" si="43"/>
        <v>540</v>
      </c>
      <c r="J1274" s="797">
        <f t="shared" si="43"/>
        <v>375</v>
      </c>
      <c r="K1274" s="797">
        <f t="shared" si="43"/>
        <v>596</v>
      </c>
      <c r="L1274" s="797">
        <f t="shared" si="43"/>
        <v>514</v>
      </c>
      <c r="M1274" s="797">
        <f t="shared" si="43"/>
        <v>577</v>
      </c>
      <c r="N1274" s="797" t="b">
        <v>0</v>
      </c>
    </row>
    <row r="1275" spans="1:14" s="5" customFormat="1" ht="25.5" x14ac:dyDescent="0.25">
      <c r="A1275" s="214" t="s">
        <v>1523</v>
      </c>
      <c r="B1275" s="90" t="s">
        <v>9743</v>
      </c>
      <c r="C1275" s="43" t="s">
        <v>8726</v>
      </c>
      <c r="D1275" s="44"/>
      <c r="E1275" s="47"/>
      <c r="F1275" s="10">
        <v>201.6</v>
      </c>
      <c r="G1275" s="797">
        <f t="shared" si="43"/>
        <v>69</v>
      </c>
      <c r="H1275" s="797">
        <f t="shared" si="43"/>
        <v>69</v>
      </c>
      <c r="I1275" s="797">
        <f t="shared" si="43"/>
        <v>91</v>
      </c>
      <c r="J1275" s="797">
        <f t="shared" si="43"/>
        <v>63</v>
      </c>
      <c r="K1275" s="797">
        <f t="shared" si="43"/>
        <v>101</v>
      </c>
      <c r="L1275" s="797">
        <f t="shared" si="43"/>
        <v>87</v>
      </c>
      <c r="M1275" s="797">
        <f t="shared" si="43"/>
        <v>97</v>
      </c>
      <c r="N1275" s="797" t="b">
        <v>0</v>
      </c>
    </row>
    <row r="1276" spans="1:14" s="5" customFormat="1" x14ac:dyDescent="0.25">
      <c r="A1276" s="214"/>
      <c r="B1276" s="85" t="s">
        <v>1525</v>
      </c>
      <c r="C1276" s="43" t="s">
        <v>1526</v>
      </c>
      <c r="D1276" s="44"/>
      <c r="E1276" s="47"/>
      <c r="F1276" s="46">
        <v>201.6</v>
      </c>
      <c r="G1276" s="797">
        <f t="shared" si="43"/>
        <v>69</v>
      </c>
      <c r="H1276" s="797">
        <f t="shared" si="43"/>
        <v>69</v>
      </c>
      <c r="I1276" s="797">
        <f t="shared" si="43"/>
        <v>91</v>
      </c>
      <c r="J1276" s="797">
        <f t="shared" si="43"/>
        <v>63</v>
      </c>
      <c r="K1276" s="797">
        <f t="shared" si="43"/>
        <v>101</v>
      </c>
      <c r="L1276" s="797">
        <f t="shared" si="43"/>
        <v>87</v>
      </c>
      <c r="M1276" s="797">
        <f t="shared" si="43"/>
        <v>97</v>
      </c>
      <c r="N1276" s="797" t="b">
        <v>0</v>
      </c>
    </row>
    <row r="1277" spans="1:14" s="5" customFormat="1" x14ac:dyDescent="0.25">
      <c r="A1277" s="214"/>
      <c r="B1277" s="181" t="s">
        <v>9744</v>
      </c>
      <c r="C1277" s="43" t="s">
        <v>1527</v>
      </c>
      <c r="D1277" s="44"/>
      <c r="E1277" s="47"/>
      <c r="F1277" s="46">
        <v>201.6</v>
      </c>
      <c r="G1277" s="797">
        <f t="shared" si="43"/>
        <v>69</v>
      </c>
      <c r="H1277" s="797">
        <f t="shared" si="43"/>
        <v>69</v>
      </c>
      <c r="I1277" s="797">
        <f t="shared" si="43"/>
        <v>91</v>
      </c>
      <c r="J1277" s="797">
        <f t="shared" si="43"/>
        <v>63</v>
      </c>
      <c r="K1277" s="797">
        <f t="shared" si="43"/>
        <v>101</v>
      </c>
      <c r="L1277" s="797">
        <f t="shared" si="43"/>
        <v>87</v>
      </c>
      <c r="M1277" s="797">
        <f t="shared" si="43"/>
        <v>97</v>
      </c>
      <c r="N1277" s="797" t="b">
        <v>0</v>
      </c>
    </row>
    <row r="1278" spans="1:14" s="5" customFormat="1" x14ac:dyDescent="0.25">
      <c r="A1278" s="214"/>
      <c r="B1278" s="181" t="s">
        <v>9745</v>
      </c>
      <c r="C1278" s="43" t="s">
        <v>1528</v>
      </c>
      <c r="D1278" s="44"/>
      <c r="E1278" s="47"/>
      <c r="F1278" s="46">
        <v>201.6</v>
      </c>
      <c r="G1278" s="797">
        <f t="shared" si="43"/>
        <v>69</v>
      </c>
      <c r="H1278" s="797">
        <f t="shared" si="43"/>
        <v>69</v>
      </c>
      <c r="I1278" s="797">
        <f t="shared" si="43"/>
        <v>91</v>
      </c>
      <c r="J1278" s="797">
        <f t="shared" si="43"/>
        <v>63</v>
      </c>
      <c r="K1278" s="797">
        <f t="shared" si="43"/>
        <v>101</v>
      </c>
      <c r="L1278" s="797">
        <f t="shared" si="43"/>
        <v>87</v>
      </c>
      <c r="M1278" s="797">
        <f t="shared" si="43"/>
        <v>97</v>
      </c>
      <c r="N1278" s="797" t="b">
        <v>0</v>
      </c>
    </row>
    <row r="1279" spans="1:14" s="5" customFormat="1" x14ac:dyDescent="0.25">
      <c r="A1279" s="214"/>
      <c r="B1279" s="181" t="s">
        <v>9746</v>
      </c>
      <c r="C1279" s="43" t="s">
        <v>1529</v>
      </c>
      <c r="D1279" s="44"/>
      <c r="E1279" s="47"/>
      <c r="F1279" s="46">
        <v>201.6</v>
      </c>
      <c r="G1279" s="797">
        <f t="shared" si="43"/>
        <v>69</v>
      </c>
      <c r="H1279" s="797">
        <f t="shared" si="43"/>
        <v>69</v>
      </c>
      <c r="I1279" s="797">
        <f t="shared" si="43"/>
        <v>91</v>
      </c>
      <c r="J1279" s="797">
        <f t="shared" si="43"/>
        <v>63</v>
      </c>
      <c r="K1279" s="797">
        <f t="shared" si="43"/>
        <v>101</v>
      </c>
      <c r="L1279" s="797">
        <f t="shared" si="43"/>
        <v>87</v>
      </c>
      <c r="M1279" s="797">
        <f t="shared" si="43"/>
        <v>97</v>
      </c>
      <c r="N1279" s="797" t="b">
        <v>0</v>
      </c>
    </row>
    <row r="1280" spans="1:14" s="5" customFormat="1" x14ac:dyDescent="0.25">
      <c r="A1280" s="214"/>
      <c r="B1280" s="181" t="s">
        <v>9747</v>
      </c>
      <c r="C1280" s="43" t="s">
        <v>1530</v>
      </c>
      <c r="D1280" s="44"/>
      <c r="E1280" s="47"/>
      <c r="F1280" s="46">
        <v>201.6</v>
      </c>
      <c r="G1280" s="797">
        <f t="shared" si="43"/>
        <v>69</v>
      </c>
      <c r="H1280" s="797">
        <f t="shared" si="43"/>
        <v>69</v>
      </c>
      <c r="I1280" s="797">
        <f t="shared" si="43"/>
        <v>91</v>
      </c>
      <c r="J1280" s="797">
        <f t="shared" si="43"/>
        <v>63</v>
      </c>
      <c r="K1280" s="797">
        <f t="shared" si="43"/>
        <v>101</v>
      </c>
      <c r="L1280" s="797">
        <f t="shared" si="43"/>
        <v>87</v>
      </c>
      <c r="M1280" s="797">
        <f t="shared" si="43"/>
        <v>97</v>
      </c>
      <c r="N1280" s="797" t="b">
        <v>0</v>
      </c>
    </row>
    <row r="1281" spans="1:14" s="5" customFormat="1" x14ac:dyDescent="0.25">
      <c r="A1281" s="214"/>
      <c r="B1281" s="181" t="s">
        <v>9748</v>
      </c>
      <c r="C1281" s="43" t="s">
        <v>1531</v>
      </c>
      <c r="D1281" s="44"/>
      <c r="E1281" s="47"/>
      <c r="F1281" s="46">
        <v>201.6</v>
      </c>
      <c r="G1281" s="797">
        <f t="shared" si="43"/>
        <v>69</v>
      </c>
      <c r="H1281" s="797">
        <f t="shared" si="43"/>
        <v>69</v>
      </c>
      <c r="I1281" s="797">
        <f t="shared" si="43"/>
        <v>91</v>
      </c>
      <c r="J1281" s="797">
        <f t="shared" si="43"/>
        <v>63</v>
      </c>
      <c r="K1281" s="797">
        <f t="shared" si="43"/>
        <v>101</v>
      </c>
      <c r="L1281" s="797">
        <f t="shared" si="43"/>
        <v>87</v>
      </c>
      <c r="M1281" s="797">
        <f t="shared" si="43"/>
        <v>97</v>
      </c>
      <c r="N1281" s="797" t="b">
        <v>0</v>
      </c>
    </row>
    <row r="1282" spans="1:14" s="5" customFormat="1" ht="15.75" thickBot="1" x14ac:dyDescent="0.3">
      <c r="A1282" s="215"/>
      <c r="B1282" s="194" t="s">
        <v>9749</v>
      </c>
      <c r="C1282" s="50" t="s">
        <v>1532</v>
      </c>
      <c r="D1282" s="51"/>
      <c r="E1282" s="62"/>
      <c r="F1282" s="53">
        <v>201.6</v>
      </c>
      <c r="G1282" s="797">
        <f t="shared" si="43"/>
        <v>69</v>
      </c>
      <c r="H1282" s="797">
        <f t="shared" si="43"/>
        <v>69</v>
      </c>
      <c r="I1282" s="797">
        <f t="shared" si="43"/>
        <v>91</v>
      </c>
      <c r="J1282" s="797">
        <f t="shared" si="43"/>
        <v>63</v>
      </c>
      <c r="K1282" s="797">
        <f t="shared" si="43"/>
        <v>101</v>
      </c>
      <c r="L1282" s="797">
        <f t="shared" si="43"/>
        <v>87</v>
      </c>
      <c r="M1282" s="797">
        <f t="shared" si="43"/>
        <v>97</v>
      </c>
      <c r="N1282" s="797" t="b">
        <v>0</v>
      </c>
    </row>
    <row r="1283" spans="1:14" s="5" customFormat="1" ht="25.5" x14ac:dyDescent="0.25">
      <c r="A1283" s="214" t="s">
        <v>1533</v>
      </c>
      <c r="B1283" s="90" t="s">
        <v>9750</v>
      </c>
      <c r="C1283" s="43" t="s">
        <v>8727</v>
      </c>
      <c r="D1283" s="44"/>
      <c r="E1283" s="47"/>
      <c r="F1283" s="10">
        <v>211.05</v>
      </c>
      <c r="G1283" s="797">
        <f t="shared" si="43"/>
        <v>73</v>
      </c>
      <c r="H1283" s="797">
        <f t="shared" si="43"/>
        <v>73</v>
      </c>
      <c r="I1283" s="797">
        <f t="shared" si="43"/>
        <v>95</v>
      </c>
      <c r="J1283" s="797">
        <f t="shared" si="43"/>
        <v>66</v>
      </c>
      <c r="K1283" s="797">
        <f t="shared" si="43"/>
        <v>105</v>
      </c>
      <c r="L1283" s="797">
        <f t="shared" si="43"/>
        <v>91</v>
      </c>
      <c r="M1283" s="797">
        <f t="shared" si="43"/>
        <v>102</v>
      </c>
      <c r="N1283" s="797" t="b">
        <v>0</v>
      </c>
    </row>
    <row r="1284" spans="1:14" s="5" customFormat="1" x14ac:dyDescent="0.25">
      <c r="A1284" s="214"/>
      <c r="B1284" s="85" t="s">
        <v>1535</v>
      </c>
      <c r="C1284" s="43" t="s">
        <v>1536</v>
      </c>
      <c r="D1284" s="44"/>
      <c r="E1284" s="47"/>
      <c r="F1284" s="46">
        <v>211.05</v>
      </c>
      <c r="G1284" s="797">
        <f t="shared" si="43"/>
        <v>73</v>
      </c>
      <c r="H1284" s="797">
        <f t="shared" si="43"/>
        <v>73</v>
      </c>
      <c r="I1284" s="797">
        <f t="shared" si="43"/>
        <v>95</v>
      </c>
      <c r="J1284" s="797">
        <f t="shared" si="43"/>
        <v>66</v>
      </c>
      <c r="K1284" s="797">
        <f t="shared" si="43"/>
        <v>105</v>
      </c>
      <c r="L1284" s="797">
        <f t="shared" si="43"/>
        <v>91</v>
      </c>
      <c r="M1284" s="797">
        <f t="shared" si="43"/>
        <v>102</v>
      </c>
      <c r="N1284" s="797" t="b">
        <v>0</v>
      </c>
    </row>
    <row r="1285" spans="1:14" s="5" customFormat="1" x14ac:dyDescent="0.25">
      <c r="A1285" s="214"/>
      <c r="B1285" s="181" t="s">
        <v>9751</v>
      </c>
      <c r="C1285" s="43" t="s">
        <v>1537</v>
      </c>
      <c r="D1285" s="44"/>
      <c r="E1285" s="47"/>
      <c r="F1285" s="46">
        <v>211.05</v>
      </c>
      <c r="G1285" s="797">
        <f t="shared" si="43"/>
        <v>73</v>
      </c>
      <c r="H1285" s="797">
        <f t="shared" si="43"/>
        <v>73</v>
      </c>
      <c r="I1285" s="797">
        <f t="shared" si="43"/>
        <v>95</v>
      </c>
      <c r="J1285" s="797">
        <f t="shared" si="43"/>
        <v>66</v>
      </c>
      <c r="K1285" s="797">
        <f t="shared" si="43"/>
        <v>105</v>
      </c>
      <c r="L1285" s="797">
        <f t="shared" si="43"/>
        <v>91</v>
      </c>
      <c r="M1285" s="797">
        <f t="shared" si="43"/>
        <v>102</v>
      </c>
      <c r="N1285" s="797" t="b">
        <v>0</v>
      </c>
    </row>
    <row r="1286" spans="1:14" s="5" customFormat="1" x14ac:dyDescent="0.25">
      <c r="A1286" s="214"/>
      <c r="B1286" s="181" t="s">
        <v>9752</v>
      </c>
      <c r="C1286" s="43" t="s">
        <v>1538</v>
      </c>
      <c r="D1286" s="44"/>
      <c r="E1286" s="47"/>
      <c r="F1286" s="46">
        <v>211.05</v>
      </c>
      <c r="G1286" s="797">
        <f t="shared" si="43"/>
        <v>73</v>
      </c>
      <c r="H1286" s="797">
        <f t="shared" si="43"/>
        <v>73</v>
      </c>
      <c r="I1286" s="797">
        <f t="shared" si="43"/>
        <v>95</v>
      </c>
      <c r="J1286" s="797">
        <f t="shared" si="43"/>
        <v>66</v>
      </c>
      <c r="K1286" s="797">
        <f t="shared" si="43"/>
        <v>105</v>
      </c>
      <c r="L1286" s="797">
        <f t="shared" si="43"/>
        <v>91</v>
      </c>
      <c r="M1286" s="797">
        <f t="shared" si="43"/>
        <v>102</v>
      </c>
      <c r="N1286" s="797" t="b">
        <v>0</v>
      </c>
    </row>
    <row r="1287" spans="1:14" s="5" customFormat="1" x14ac:dyDescent="0.25">
      <c r="A1287" s="214"/>
      <c r="B1287" s="181" t="s">
        <v>9753</v>
      </c>
      <c r="C1287" s="43" t="s">
        <v>1539</v>
      </c>
      <c r="D1287" s="44"/>
      <c r="E1287" s="47"/>
      <c r="F1287" s="46">
        <v>211.05</v>
      </c>
      <c r="G1287" s="797">
        <f t="shared" si="43"/>
        <v>73</v>
      </c>
      <c r="H1287" s="797">
        <f t="shared" si="43"/>
        <v>73</v>
      </c>
      <c r="I1287" s="797">
        <f t="shared" si="43"/>
        <v>95</v>
      </c>
      <c r="J1287" s="797">
        <f t="shared" si="43"/>
        <v>66</v>
      </c>
      <c r="K1287" s="797">
        <f t="shared" si="43"/>
        <v>105</v>
      </c>
      <c r="L1287" s="797">
        <f t="shared" si="43"/>
        <v>91</v>
      </c>
      <c r="M1287" s="797">
        <f t="shared" si="43"/>
        <v>102</v>
      </c>
      <c r="N1287" s="797" t="b">
        <v>0</v>
      </c>
    </row>
    <row r="1288" spans="1:14" s="5" customFormat="1" x14ac:dyDescent="0.25">
      <c r="A1288" s="214"/>
      <c r="B1288" s="181" t="s">
        <v>9754</v>
      </c>
      <c r="C1288" s="43" t="s">
        <v>1540</v>
      </c>
      <c r="D1288" s="44"/>
      <c r="E1288" s="47"/>
      <c r="F1288" s="46">
        <v>211.05</v>
      </c>
      <c r="G1288" s="797">
        <f t="shared" si="43"/>
        <v>73</v>
      </c>
      <c r="H1288" s="797">
        <f t="shared" si="43"/>
        <v>73</v>
      </c>
      <c r="I1288" s="797">
        <f t="shared" si="43"/>
        <v>95</v>
      </c>
      <c r="J1288" s="797">
        <f t="shared" si="43"/>
        <v>66</v>
      </c>
      <c r="K1288" s="797">
        <f t="shared" si="43"/>
        <v>105</v>
      </c>
      <c r="L1288" s="797">
        <f t="shared" si="43"/>
        <v>91</v>
      </c>
      <c r="M1288" s="797">
        <f t="shared" si="43"/>
        <v>102</v>
      </c>
      <c r="N1288" s="797" t="b">
        <v>0</v>
      </c>
    </row>
    <row r="1289" spans="1:14" s="5" customFormat="1" x14ac:dyDescent="0.25">
      <c r="A1289" s="214"/>
      <c r="B1289" s="216" t="s">
        <v>1541</v>
      </c>
      <c r="C1289" s="43" t="s">
        <v>1542</v>
      </c>
      <c r="D1289" s="44"/>
      <c r="E1289" s="47"/>
      <c r="F1289" s="46">
        <v>211.05</v>
      </c>
      <c r="G1289" s="797">
        <f t="shared" si="43"/>
        <v>73</v>
      </c>
      <c r="H1289" s="797">
        <f t="shared" si="43"/>
        <v>73</v>
      </c>
      <c r="I1289" s="797">
        <f t="shared" si="43"/>
        <v>95</v>
      </c>
      <c r="J1289" s="797">
        <f t="shared" si="43"/>
        <v>66</v>
      </c>
      <c r="K1289" s="797">
        <f t="shared" si="43"/>
        <v>105</v>
      </c>
      <c r="L1289" s="797">
        <f t="shared" si="43"/>
        <v>91</v>
      </c>
      <c r="M1289" s="797">
        <f t="shared" si="43"/>
        <v>102</v>
      </c>
      <c r="N1289" s="797" t="b">
        <v>0</v>
      </c>
    </row>
    <row r="1290" spans="1:14" s="5" customFormat="1" ht="15.75" thickBot="1" x14ac:dyDescent="0.3">
      <c r="A1290" s="215"/>
      <c r="B1290" s="196" t="s">
        <v>9755</v>
      </c>
      <c r="C1290" s="43" t="s">
        <v>1543</v>
      </c>
      <c r="D1290" s="57"/>
      <c r="E1290" s="58"/>
      <c r="F1290" s="103">
        <v>211.05</v>
      </c>
      <c r="G1290" s="797">
        <f t="shared" si="43"/>
        <v>73</v>
      </c>
      <c r="H1290" s="797">
        <f t="shared" si="43"/>
        <v>73</v>
      </c>
      <c r="I1290" s="797">
        <f t="shared" si="43"/>
        <v>95</v>
      </c>
      <c r="J1290" s="797">
        <f t="shared" si="43"/>
        <v>66</v>
      </c>
      <c r="K1290" s="797">
        <f t="shared" si="43"/>
        <v>105</v>
      </c>
      <c r="L1290" s="797">
        <f t="shared" si="43"/>
        <v>91</v>
      </c>
      <c r="M1290" s="797">
        <f t="shared" si="43"/>
        <v>102</v>
      </c>
      <c r="N1290" s="797" t="b">
        <v>0</v>
      </c>
    </row>
    <row r="1291" spans="1:14" s="5" customFormat="1" ht="25.5" x14ac:dyDescent="0.25">
      <c r="A1291" s="214" t="s">
        <v>1544</v>
      </c>
      <c r="B1291" s="90" t="s">
        <v>9756</v>
      </c>
      <c r="C1291" s="43" t="s">
        <v>8728</v>
      </c>
      <c r="D1291" s="44"/>
      <c r="E1291" s="47"/>
      <c r="F1291" s="10">
        <v>443.1</v>
      </c>
      <c r="G1291" s="797">
        <f t="shared" si="43"/>
        <v>152</v>
      </c>
      <c r="H1291" s="797">
        <f t="shared" si="43"/>
        <v>152</v>
      </c>
      <c r="I1291" s="797">
        <f t="shared" si="43"/>
        <v>200</v>
      </c>
      <c r="J1291" s="797">
        <f t="shared" si="43"/>
        <v>139</v>
      </c>
      <c r="K1291" s="797">
        <f t="shared" si="43"/>
        <v>221</v>
      </c>
      <c r="L1291" s="797">
        <f t="shared" si="43"/>
        <v>191</v>
      </c>
      <c r="M1291" s="797">
        <f t="shared" si="43"/>
        <v>214</v>
      </c>
      <c r="N1291" s="797" t="b">
        <v>0</v>
      </c>
    </row>
    <row r="1292" spans="1:14" s="5" customFormat="1" x14ac:dyDescent="0.25">
      <c r="A1292" s="214"/>
      <c r="B1292" s="85" t="s">
        <v>1546</v>
      </c>
      <c r="C1292" s="43" t="s">
        <v>1547</v>
      </c>
      <c r="D1292" s="44"/>
      <c r="E1292" s="47"/>
      <c r="F1292" s="46">
        <v>443.1</v>
      </c>
      <c r="G1292" s="797">
        <f t="shared" si="43"/>
        <v>152</v>
      </c>
      <c r="H1292" s="797">
        <f t="shared" si="43"/>
        <v>152</v>
      </c>
      <c r="I1292" s="797">
        <f t="shared" si="43"/>
        <v>200</v>
      </c>
      <c r="J1292" s="797">
        <f t="shared" ref="J1292:M1355" si="44">IF($N1292,"NA",IF(ISNUMBER($F1292),ROUND(($F1292*J$5),0),""))</f>
        <v>139</v>
      </c>
      <c r="K1292" s="797">
        <f t="shared" si="44"/>
        <v>221</v>
      </c>
      <c r="L1292" s="797">
        <f t="shared" si="44"/>
        <v>191</v>
      </c>
      <c r="M1292" s="797">
        <f t="shared" si="44"/>
        <v>214</v>
      </c>
      <c r="N1292" s="797" t="b">
        <v>0</v>
      </c>
    </row>
    <row r="1293" spans="1:14" s="5" customFormat="1" ht="15.75" thickBot="1" x14ac:dyDescent="0.3">
      <c r="A1293" s="215"/>
      <c r="B1293" s="194" t="s">
        <v>9757</v>
      </c>
      <c r="C1293" s="50" t="s">
        <v>1548</v>
      </c>
      <c r="D1293" s="51"/>
      <c r="E1293" s="62"/>
      <c r="F1293" s="53">
        <v>443.1</v>
      </c>
      <c r="G1293" s="797">
        <f t="shared" ref="G1293:L1356" si="45">IF($N1293,"NA",IF(ISNUMBER($F1293),ROUND(($F1293*G$5),0),""))</f>
        <v>152</v>
      </c>
      <c r="H1293" s="797">
        <f t="shared" si="45"/>
        <v>152</v>
      </c>
      <c r="I1293" s="797">
        <f t="shared" si="45"/>
        <v>200</v>
      </c>
      <c r="J1293" s="797">
        <f t="shared" si="44"/>
        <v>139</v>
      </c>
      <c r="K1293" s="797">
        <f t="shared" si="44"/>
        <v>221</v>
      </c>
      <c r="L1293" s="797">
        <f t="shared" si="44"/>
        <v>191</v>
      </c>
      <c r="M1293" s="797">
        <f t="shared" si="44"/>
        <v>214</v>
      </c>
      <c r="N1293" s="797" t="b">
        <v>0</v>
      </c>
    </row>
    <row r="1294" spans="1:14" s="5" customFormat="1" ht="25.5" x14ac:dyDescent="0.25">
      <c r="A1294" s="214" t="s">
        <v>1549</v>
      </c>
      <c r="B1294" s="90" t="s">
        <v>9758</v>
      </c>
      <c r="C1294" s="43" t="s">
        <v>8729</v>
      </c>
      <c r="D1294" s="44"/>
      <c r="E1294" s="47"/>
      <c r="F1294" s="10">
        <v>378</v>
      </c>
      <c r="G1294" s="797">
        <f t="shared" si="45"/>
        <v>130</v>
      </c>
      <c r="H1294" s="797">
        <f t="shared" si="45"/>
        <v>130</v>
      </c>
      <c r="I1294" s="797">
        <f t="shared" si="45"/>
        <v>171</v>
      </c>
      <c r="J1294" s="797">
        <f t="shared" si="44"/>
        <v>119</v>
      </c>
      <c r="K1294" s="797">
        <f t="shared" si="44"/>
        <v>189</v>
      </c>
      <c r="L1294" s="797">
        <f t="shared" si="44"/>
        <v>163</v>
      </c>
      <c r="M1294" s="797">
        <f t="shared" si="44"/>
        <v>183</v>
      </c>
      <c r="N1294" s="797" t="b">
        <v>0</v>
      </c>
    </row>
    <row r="1295" spans="1:14" s="5" customFormat="1" x14ac:dyDescent="0.25">
      <c r="A1295" s="214"/>
      <c r="B1295" s="85" t="s">
        <v>1551</v>
      </c>
      <c r="C1295" s="43" t="s">
        <v>1552</v>
      </c>
      <c r="D1295" s="44"/>
      <c r="E1295" s="47"/>
      <c r="F1295" s="46">
        <v>378</v>
      </c>
      <c r="G1295" s="797">
        <f t="shared" si="45"/>
        <v>130</v>
      </c>
      <c r="H1295" s="797">
        <f t="shared" si="45"/>
        <v>130</v>
      </c>
      <c r="I1295" s="797">
        <f t="shared" si="45"/>
        <v>171</v>
      </c>
      <c r="J1295" s="797">
        <f t="shared" si="44"/>
        <v>119</v>
      </c>
      <c r="K1295" s="797">
        <f t="shared" si="44"/>
        <v>189</v>
      </c>
      <c r="L1295" s="797">
        <f t="shared" si="44"/>
        <v>163</v>
      </c>
      <c r="M1295" s="797">
        <f t="shared" si="44"/>
        <v>183</v>
      </c>
      <c r="N1295" s="797" t="b">
        <v>0</v>
      </c>
    </row>
    <row r="1296" spans="1:14" s="5" customFormat="1" x14ac:dyDescent="0.25">
      <c r="A1296" s="214"/>
      <c r="B1296" s="181" t="s">
        <v>9759</v>
      </c>
      <c r="C1296" s="43" t="s">
        <v>1553</v>
      </c>
      <c r="D1296" s="44"/>
      <c r="E1296" s="47"/>
      <c r="F1296" s="46">
        <v>378</v>
      </c>
      <c r="G1296" s="797">
        <f t="shared" si="45"/>
        <v>130</v>
      </c>
      <c r="H1296" s="797">
        <f t="shared" si="45"/>
        <v>130</v>
      </c>
      <c r="I1296" s="797">
        <f t="shared" si="45"/>
        <v>171</v>
      </c>
      <c r="J1296" s="797">
        <f t="shared" si="44"/>
        <v>119</v>
      </c>
      <c r="K1296" s="797">
        <f t="shared" si="44"/>
        <v>189</v>
      </c>
      <c r="L1296" s="797">
        <f t="shared" si="44"/>
        <v>163</v>
      </c>
      <c r="M1296" s="797">
        <f t="shared" si="44"/>
        <v>183</v>
      </c>
      <c r="N1296" s="797" t="b">
        <v>0</v>
      </c>
    </row>
    <row r="1297" spans="1:14" s="5" customFormat="1" x14ac:dyDescent="0.25">
      <c r="A1297" s="214"/>
      <c r="B1297" s="181" t="s">
        <v>9760</v>
      </c>
      <c r="C1297" s="43" t="s">
        <v>1554</v>
      </c>
      <c r="D1297" s="44"/>
      <c r="E1297" s="47"/>
      <c r="F1297" s="46">
        <v>378</v>
      </c>
      <c r="G1297" s="797">
        <f t="shared" si="45"/>
        <v>130</v>
      </c>
      <c r="H1297" s="797">
        <f t="shared" si="45"/>
        <v>130</v>
      </c>
      <c r="I1297" s="797">
        <f t="shared" si="45"/>
        <v>171</v>
      </c>
      <c r="J1297" s="797">
        <f t="shared" si="44"/>
        <v>119</v>
      </c>
      <c r="K1297" s="797">
        <f t="shared" si="44"/>
        <v>189</v>
      </c>
      <c r="L1297" s="797">
        <f t="shared" si="44"/>
        <v>163</v>
      </c>
      <c r="M1297" s="797">
        <f t="shared" si="44"/>
        <v>183</v>
      </c>
      <c r="N1297" s="797" t="b">
        <v>0</v>
      </c>
    </row>
    <row r="1298" spans="1:14" s="5" customFormat="1" x14ac:dyDescent="0.25">
      <c r="A1298" s="214"/>
      <c r="B1298" s="181" t="s">
        <v>9761</v>
      </c>
      <c r="C1298" s="43" t="s">
        <v>1555</v>
      </c>
      <c r="D1298" s="44"/>
      <c r="E1298" s="47"/>
      <c r="F1298" s="46">
        <v>378</v>
      </c>
      <c r="G1298" s="797">
        <f t="shared" si="45"/>
        <v>130</v>
      </c>
      <c r="H1298" s="797">
        <f t="shared" si="45"/>
        <v>130</v>
      </c>
      <c r="I1298" s="797">
        <f t="shared" si="45"/>
        <v>171</v>
      </c>
      <c r="J1298" s="797">
        <f t="shared" si="44"/>
        <v>119</v>
      </c>
      <c r="K1298" s="797">
        <f t="shared" si="44"/>
        <v>189</v>
      </c>
      <c r="L1298" s="797">
        <f t="shared" si="44"/>
        <v>163</v>
      </c>
      <c r="M1298" s="797">
        <f t="shared" si="44"/>
        <v>183</v>
      </c>
      <c r="N1298" s="797" t="b">
        <v>0</v>
      </c>
    </row>
    <row r="1299" spans="1:14" s="5" customFormat="1" x14ac:dyDescent="0.25">
      <c r="A1299" s="214"/>
      <c r="B1299" s="181" t="s">
        <v>9762</v>
      </c>
      <c r="C1299" s="43" t="s">
        <v>1556</v>
      </c>
      <c r="D1299" s="44"/>
      <c r="E1299" s="47"/>
      <c r="F1299" s="46">
        <v>378</v>
      </c>
      <c r="G1299" s="797">
        <f t="shared" si="45"/>
        <v>130</v>
      </c>
      <c r="H1299" s="797">
        <f t="shared" si="45"/>
        <v>130</v>
      </c>
      <c r="I1299" s="797">
        <f t="shared" si="45"/>
        <v>171</v>
      </c>
      <c r="J1299" s="797">
        <f t="shared" si="44"/>
        <v>119</v>
      </c>
      <c r="K1299" s="797">
        <f t="shared" si="44"/>
        <v>189</v>
      </c>
      <c r="L1299" s="797">
        <f t="shared" si="44"/>
        <v>163</v>
      </c>
      <c r="M1299" s="797">
        <f t="shared" si="44"/>
        <v>183</v>
      </c>
      <c r="N1299" s="797" t="b">
        <v>0</v>
      </c>
    </row>
    <row r="1300" spans="1:14" s="5" customFormat="1" x14ac:dyDescent="0.25">
      <c r="A1300" s="214"/>
      <c r="B1300" s="181" t="s">
        <v>9763</v>
      </c>
      <c r="C1300" s="43" t="s">
        <v>1557</v>
      </c>
      <c r="D1300" s="44"/>
      <c r="E1300" s="47"/>
      <c r="F1300" s="46">
        <v>378</v>
      </c>
      <c r="G1300" s="797">
        <f t="shared" si="45"/>
        <v>130</v>
      </c>
      <c r="H1300" s="797">
        <f t="shared" si="45"/>
        <v>130</v>
      </c>
      <c r="I1300" s="797">
        <f t="shared" si="45"/>
        <v>171</v>
      </c>
      <c r="J1300" s="797">
        <f t="shared" si="44"/>
        <v>119</v>
      </c>
      <c r="K1300" s="797">
        <f t="shared" si="44"/>
        <v>189</v>
      </c>
      <c r="L1300" s="797">
        <f t="shared" si="44"/>
        <v>163</v>
      </c>
      <c r="M1300" s="797">
        <f t="shared" si="44"/>
        <v>183</v>
      </c>
      <c r="N1300" s="797" t="b">
        <v>0</v>
      </c>
    </row>
    <row r="1301" spans="1:14" s="5" customFormat="1" ht="15.75" thickBot="1" x14ac:dyDescent="0.3">
      <c r="A1301" s="214"/>
      <c r="B1301" s="196" t="s">
        <v>9764</v>
      </c>
      <c r="C1301" s="56" t="s">
        <v>1558</v>
      </c>
      <c r="D1301" s="57"/>
      <c r="E1301" s="58"/>
      <c r="F1301" s="103">
        <v>378</v>
      </c>
      <c r="G1301" s="797">
        <f t="shared" si="45"/>
        <v>130</v>
      </c>
      <c r="H1301" s="797">
        <f t="shared" si="45"/>
        <v>130</v>
      </c>
      <c r="I1301" s="797">
        <f t="shared" si="45"/>
        <v>171</v>
      </c>
      <c r="J1301" s="797">
        <f t="shared" si="44"/>
        <v>119</v>
      </c>
      <c r="K1301" s="797">
        <f t="shared" si="44"/>
        <v>189</v>
      </c>
      <c r="L1301" s="797">
        <f t="shared" si="44"/>
        <v>163</v>
      </c>
      <c r="M1301" s="797">
        <f t="shared" si="44"/>
        <v>183</v>
      </c>
      <c r="N1301" s="797" t="b">
        <v>0</v>
      </c>
    </row>
    <row r="1302" spans="1:14" s="5" customFormat="1" ht="25.5" x14ac:dyDescent="0.25">
      <c r="A1302" s="217" t="s">
        <v>1559</v>
      </c>
      <c r="B1302" s="90" t="s">
        <v>9765</v>
      </c>
      <c r="C1302" s="43" t="s">
        <v>8730</v>
      </c>
      <c r="D1302" s="44"/>
      <c r="E1302" s="47"/>
      <c r="F1302" s="10">
        <v>422.1</v>
      </c>
      <c r="G1302" s="797">
        <f t="shared" si="45"/>
        <v>145</v>
      </c>
      <c r="H1302" s="797">
        <f t="shared" si="45"/>
        <v>145</v>
      </c>
      <c r="I1302" s="797">
        <f t="shared" si="45"/>
        <v>191</v>
      </c>
      <c r="J1302" s="797">
        <f t="shared" si="44"/>
        <v>133</v>
      </c>
      <c r="K1302" s="797">
        <f t="shared" si="44"/>
        <v>211</v>
      </c>
      <c r="L1302" s="797">
        <f t="shared" si="44"/>
        <v>182</v>
      </c>
      <c r="M1302" s="797">
        <f t="shared" si="44"/>
        <v>204</v>
      </c>
      <c r="N1302" s="797" t="b">
        <v>0</v>
      </c>
    </row>
    <row r="1303" spans="1:14" s="5" customFormat="1" x14ac:dyDescent="0.25">
      <c r="A1303" s="218"/>
      <c r="B1303" s="210" t="s">
        <v>9766</v>
      </c>
      <c r="C1303" s="43" t="s">
        <v>1560</v>
      </c>
      <c r="D1303" s="44"/>
      <c r="E1303" s="69"/>
      <c r="F1303" s="46">
        <v>422.1</v>
      </c>
      <c r="G1303" s="797">
        <f t="shared" si="45"/>
        <v>145</v>
      </c>
      <c r="H1303" s="797">
        <f t="shared" si="45"/>
        <v>145</v>
      </c>
      <c r="I1303" s="797">
        <f t="shared" si="45"/>
        <v>191</v>
      </c>
      <c r="J1303" s="797">
        <f t="shared" si="44"/>
        <v>133</v>
      </c>
      <c r="K1303" s="797">
        <f t="shared" si="44"/>
        <v>211</v>
      </c>
      <c r="L1303" s="797">
        <f t="shared" si="44"/>
        <v>182</v>
      </c>
      <c r="M1303" s="797">
        <f t="shared" si="44"/>
        <v>204</v>
      </c>
      <c r="N1303" s="797" t="b">
        <v>0</v>
      </c>
    </row>
    <row r="1304" spans="1:14" s="5" customFormat="1" x14ac:dyDescent="0.25">
      <c r="A1304" s="218"/>
      <c r="B1304" s="210" t="s">
        <v>9767</v>
      </c>
      <c r="C1304" s="43" t="s">
        <v>1561</v>
      </c>
      <c r="D1304" s="44"/>
      <c r="E1304" s="69"/>
      <c r="F1304" s="46">
        <v>422.1</v>
      </c>
      <c r="G1304" s="797">
        <f t="shared" si="45"/>
        <v>145</v>
      </c>
      <c r="H1304" s="797">
        <f t="shared" si="45"/>
        <v>145</v>
      </c>
      <c r="I1304" s="797">
        <f t="shared" si="45"/>
        <v>191</v>
      </c>
      <c r="J1304" s="797">
        <f t="shared" si="44"/>
        <v>133</v>
      </c>
      <c r="K1304" s="797">
        <f t="shared" si="44"/>
        <v>211</v>
      </c>
      <c r="L1304" s="797">
        <f t="shared" si="44"/>
        <v>182</v>
      </c>
      <c r="M1304" s="797">
        <f t="shared" si="44"/>
        <v>204</v>
      </c>
      <c r="N1304" s="797" t="b">
        <v>0</v>
      </c>
    </row>
    <row r="1305" spans="1:14" s="5" customFormat="1" x14ac:dyDescent="0.25">
      <c r="A1305" s="218"/>
      <c r="B1305" s="210" t="s">
        <v>9768</v>
      </c>
      <c r="C1305" s="43" t="s">
        <v>1562</v>
      </c>
      <c r="D1305" s="44"/>
      <c r="E1305" s="69"/>
      <c r="F1305" s="46">
        <v>422.1</v>
      </c>
      <c r="G1305" s="797">
        <f t="shared" si="45"/>
        <v>145</v>
      </c>
      <c r="H1305" s="797">
        <f t="shared" si="45"/>
        <v>145</v>
      </c>
      <c r="I1305" s="797">
        <f t="shared" si="45"/>
        <v>191</v>
      </c>
      <c r="J1305" s="797">
        <f t="shared" si="44"/>
        <v>133</v>
      </c>
      <c r="K1305" s="797">
        <f t="shared" si="44"/>
        <v>211</v>
      </c>
      <c r="L1305" s="797">
        <f t="shared" si="44"/>
        <v>182</v>
      </c>
      <c r="M1305" s="797">
        <f t="shared" si="44"/>
        <v>204</v>
      </c>
      <c r="N1305" s="797" t="b">
        <v>0</v>
      </c>
    </row>
    <row r="1306" spans="1:14" s="5" customFormat="1" x14ac:dyDescent="0.25">
      <c r="A1306" s="218"/>
      <c r="B1306" s="210" t="s">
        <v>9769</v>
      </c>
      <c r="C1306" s="43" t="s">
        <v>1563</v>
      </c>
      <c r="D1306" s="44"/>
      <c r="E1306" s="69"/>
      <c r="F1306" s="46">
        <v>422.1</v>
      </c>
      <c r="G1306" s="797">
        <f t="shared" si="45"/>
        <v>145</v>
      </c>
      <c r="H1306" s="797">
        <f t="shared" si="45"/>
        <v>145</v>
      </c>
      <c r="I1306" s="797">
        <f t="shared" si="45"/>
        <v>191</v>
      </c>
      <c r="J1306" s="797">
        <f t="shared" si="44"/>
        <v>133</v>
      </c>
      <c r="K1306" s="797">
        <f t="shared" si="44"/>
        <v>211</v>
      </c>
      <c r="L1306" s="797">
        <f t="shared" si="44"/>
        <v>182</v>
      </c>
      <c r="M1306" s="797">
        <f t="shared" si="44"/>
        <v>204</v>
      </c>
      <c r="N1306" s="797" t="b">
        <v>0</v>
      </c>
    </row>
    <row r="1307" spans="1:14" s="5" customFormat="1" x14ac:dyDescent="0.25">
      <c r="A1307" s="218"/>
      <c r="B1307" s="210" t="s">
        <v>9770</v>
      </c>
      <c r="C1307" s="43" t="s">
        <v>1564</v>
      </c>
      <c r="D1307" s="44"/>
      <c r="E1307" s="69"/>
      <c r="F1307" s="46">
        <v>422.1</v>
      </c>
      <c r="G1307" s="797">
        <f t="shared" si="45"/>
        <v>145</v>
      </c>
      <c r="H1307" s="797">
        <f t="shared" si="45"/>
        <v>145</v>
      </c>
      <c r="I1307" s="797">
        <f t="shared" si="45"/>
        <v>191</v>
      </c>
      <c r="J1307" s="797">
        <f t="shared" si="44"/>
        <v>133</v>
      </c>
      <c r="K1307" s="797">
        <f t="shared" si="44"/>
        <v>211</v>
      </c>
      <c r="L1307" s="797">
        <f t="shared" si="44"/>
        <v>182</v>
      </c>
      <c r="M1307" s="797">
        <f t="shared" si="44"/>
        <v>204</v>
      </c>
      <c r="N1307" s="797" t="b">
        <v>0</v>
      </c>
    </row>
    <row r="1308" spans="1:14" s="5" customFormat="1" x14ac:dyDescent="0.25">
      <c r="A1308" s="218"/>
      <c r="B1308" s="210" t="s">
        <v>9771</v>
      </c>
      <c r="C1308" s="43" t="s">
        <v>1565</v>
      </c>
      <c r="D1308" s="44"/>
      <c r="E1308" s="69"/>
      <c r="F1308" s="46">
        <v>422.1</v>
      </c>
      <c r="G1308" s="797">
        <f t="shared" si="45"/>
        <v>145</v>
      </c>
      <c r="H1308" s="797">
        <f t="shared" si="45"/>
        <v>145</v>
      </c>
      <c r="I1308" s="797">
        <f t="shared" si="45"/>
        <v>191</v>
      </c>
      <c r="J1308" s="797">
        <f t="shared" si="44"/>
        <v>133</v>
      </c>
      <c r="K1308" s="797">
        <f t="shared" si="44"/>
        <v>211</v>
      </c>
      <c r="L1308" s="797">
        <f t="shared" si="44"/>
        <v>182</v>
      </c>
      <c r="M1308" s="797">
        <f t="shared" si="44"/>
        <v>204</v>
      </c>
      <c r="N1308" s="797" t="b">
        <v>0</v>
      </c>
    </row>
    <row r="1309" spans="1:14" s="5" customFormat="1" x14ac:dyDescent="0.25">
      <c r="A1309" s="218"/>
      <c r="B1309" s="210" t="s">
        <v>9772</v>
      </c>
      <c r="C1309" s="43" t="s">
        <v>1566</v>
      </c>
      <c r="D1309" s="44"/>
      <c r="E1309" s="69"/>
      <c r="F1309" s="46">
        <v>422.1</v>
      </c>
      <c r="G1309" s="797">
        <f t="shared" si="45"/>
        <v>145</v>
      </c>
      <c r="H1309" s="797">
        <f t="shared" si="45"/>
        <v>145</v>
      </c>
      <c r="I1309" s="797">
        <f t="shared" si="45"/>
        <v>191</v>
      </c>
      <c r="J1309" s="797">
        <f t="shared" si="44"/>
        <v>133</v>
      </c>
      <c r="K1309" s="797">
        <f t="shared" si="44"/>
        <v>211</v>
      </c>
      <c r="L1309" s="797">
        <f t="shared" si="44"/>
        <v>182</v>
      </c>
      <c r="M1309" s="797">
        <f t="shared" si="44"/>
        <v>204</v>
      </c>
      <c r="N1309" s="797" t="b">
        <v>0</v>
      </c>
    </row>
    <row r="1310" spans="1:14" s="5" customFormat="1" ht="15.75" thickBot="1" x14ac:dyDescent="0.3">
      <c r="A1310" s="218"/>
      <c r="B1310" s="210" t="s">
        <v>9773</v>
      </c>
      <c r="C1310" s="43" t="s">
        <v>1567</v>
      </c>
      <c r="D1310" s="44"/>
      <c r="E1310" s="69"/>
      <c r="F1310" s="46">
        <v>422.1</v>
      </c>
      <c r="G1310" s="797">
        <f t="shared" si="45"/>
        <v>145</v>
      </c>
      <c r="H1310" s="797">
        <f t="shared" si="45"/>
        <v>145</v>
      </c>
      <c r="I1310" s="797">
        <f t="shared" si="45"/>
        <v>191</v>
      </c>
      <c r="J1310" s="797">
        <f t="shared" si="44"/>
        <v>133</v>
      </c>
      <c r="K1310" s="797">
        <f t="shared" si="44"/>
        <v>211</v>
      </c>
      <c r="L1310" s="797">
        <f t="shared" si="44"/>
        <v>182</v>
      </c>
      <c r="M1310" s="797">
        <f t="shared" si="44"/>
        <v>204</v>
      </c>
      <c r="N1310" s="797" t="b">
        <v>0</v>
      </c>
    </row>
    <row r="1311" spans="1:14" s="5" customFormat="1" ht="25.5" x14ac:dyDescent="0.25">
      <c r="A1311" s="217" t="s">
        <v>1568</v>
      </c>
      <c r="B1311" s="189" t="s">
        <v>9774</v>
      </c>
      <c r="C1311" s="94" t="s">
        <v>1569</v>
      </c>
      <c r="D1311" s="60"/>
      <c r="E1311" s="219"/>
      <c r="F1311" s="95">
        <v>871.5</v>
      </c>
      <c r="G1311" s="797">
        <f t="shared" si="45"/>
        <v>300</v>
      </c>
      <c r="H1311" s="797">
        <f t="shared" si="45"/>
        <v>300</v>
      </c>
      <c r="I1311" s="797">
        <f t="shared" si="45"/>
        <v>394</v>
      </c>
      <c r="J1311" s="797">
        <f t="shared" si="44"/>
        <v>274</v>
      </c>
      <c r="K1311" s="797">
        <f t="shared" si="44"/>
        <v>435</v>
      </c>
      <c r="L1311" s="797">
        <f t="shared" si="44"/>
        <v>375</v>
      </c>
      <c r="M1311" s="797">
        <f t="shared" si="44"/>
        <v>421</v>
      </c>
      <c r="N1311" s="797" t="b">
        <v>0</v>
      </c>
    </row>
    <row r="1312" spans="1:14" s="5" customFormat="1" x14ac:dyDescent="0.25">
      <c r="A1312" s="69"/>
      <c r="B1312" s="90" t="s">
        <v>9775</v>
      </c>
      <c r="C1312" s="43" t="s">
        <v>8731</v>
      </c>
      <c r="D1312" s="44"/>
      <c r="E1312" s="47"/>
      <c r="F1312" s="10">
        <v>871.5</v>
      </c>
      <c r="G1312" s="797">
        <f t="shared" si="45"/>
        <v>300</v>
      </c>
      <c r="H1312" s="797">
        <f t="shared" si="45"/>
        <v>300</v>
      </c>
      <c r="I1312" s="797">
        <f t="shared" si="45"/>
        <v>394</v>
      </c>
      <c r="J1312" s="797">
        <f t="shared" si="44"/>
        <v>274</v>
      </c>
      <c r="K1312" s="797">
        <f t="shared" si="44"/>
        <v>435</v>
      </c>
      <c r="L1312" s="797">
        <f t="shared" si="44"/>
        <v>375</v>
      </c>
      <c r="M1312" s="797">
        <f t="shared" si="44"/>
        <v>421</v>
      </c>
      <c r="N1312" s="797" t="b">
        <v>0</v>
      </c>
    </row>
    <row r="1313" spans="1:14" s="5" customFormat="1" x14ac:dyDescent="0.25">
      <c r="A1313" s="218"/>
      <c r="B1313" s="210" t="s">
        <v>9776</v>
      </c>
      <c r="C1313" s="43" t="s">
        <v>1570</v>
      </c>
      <c r="D1313" s="44"/>
      <c r="E1313" s="47"/>
      <c r="F1313" s="46">
        <v>871.5</v>
      </c>
      <c r="G1313" s="797">
        <f t="shared" si="45"/>
        <v>300</v>
      </c>
      <c r="H1313" s="797">
        <f t="shared" si="45"/>
        <v>300</v>
      </c>
      <c r="I1313" s="797">
        <f t="shared" si="45"/>
        <v>394</v>
      </c>
      <c r="J1313" s="797">
        <f t="shared" si="44"/>
        <v>274</v>
      </c>
      <c r="K1313" s="797">
        <f t="shared" si="44"/>
        <v>435</v>
      </c>
      <c r="L1313" s="797">
        <f t="shared" si="44"/>
        <v>375</v>
      </c>
      <c r="M1313" s="797">
        <f t="shared" si="44"/>
        <v>421</v>
      </c>
      <c r="N1313" s="797" t="b">
        <v>0</v>
      </c>
    </row>
    <row r="1314" spans="1:14" s="5" customFormat="1" x14ac:dyDescent="0.25">
      <c r="A1314" s="218"/>
      <c r="B1314" s="210" t="s">
        <v>9777</v>
      </c>
      <c r="C1314" s="43" t="s">
        <v>1571</v>
      </c>
      <c r="D1314" s="44"/>
      <c r="E1314" s="47"/>
      <c r="F1314" s="46">
        <v>871.5</v>
      </c>
      <c r="G1314" s="797">
        <f t="shared" si="45"/>
        <v>300</v>
      </c>
      <c r="H1314" s="797">
        <f t="shared" si="45"/>
        <v>300</v>
      </c>
      <c r="I1314" s="797">
        <f t="shared" si="45"/>
        <v>394</v>
      </c>
      <c r="J1314" s="797">
        <f t="shared" si="44"/>
        <v>274</v>
      </c>
      <c r="K1314" s="797">
        <f t="shared" si="44"/>
        <v>435</v>
      </c>
      <c r="L1314" s="797">
        <f t="shared" si="44"/>
        <v>375</v>
      </c>
      <c r="M1314" s="797">
        <f t="shared" si="44"/>
        <v>421</v>
      </c>
      <c r="N1314" s="797" t="b">
        <v>0</v>
      </c>
    </row>
    <row r="1315" spans="1:14" s="5" customFormat="1" x14ac:dyDescent="0.25">
      <c r="A1315" s="218"/>
      <c r="B1315" s="210" t="s">
        <v>9778</v>
      </c>
      <c r="C1315" s="43" t="s">
        <v>1572</v>
      </c>
      <c r="D1315" s="44"/>
      <c r="E1315" s="47"/>
      <c r="F1315" s="46">
        <v>871.5</v>
      </c>
      <c r="G1315" s="797">
        <f t="shared" si="45"/>
        <v>300</v>
      </c>
      <c r="H1315" s="797">
        <f t="shared" si="45"/>
        <v>300</v>
      </c>
      <c r="I1315" s="797">
        <f t="shared" si="45"/>
        <v>394</v>
      </c>
      <c r="J1315" s="797">
        <f t="shared" si="44"/>
        <v>274</v>
      </c>
      <c r="K1315" s="797">
        <f t="shared" si="44"/>
        <v>435</v>
      </c>
      <c r="L1315" s="797">
        <f t="shared" si="44"/>
        <v>375</v>
      </c>
      <c r="M1315" s="797">
        <f t="shared" si="44"/>
        <v>421</v>
      </c>
      <c r="N1315" s="797" t="b">
        <v>0</v>
      </c>
    </row>
    <row r="1316" spans="1:14" s="5" customFormat="1" x14ac:dyDescent="0.25">
      <c r="A1316" s="218"/>
      <c r="B1316" s="210" t="s">
        <v>9779</v>
      </c>
      <c r="C1316" s="43" t="s">
        <v>1573</v>
      </c>
      <c r="D1316" s="191"/>
      <c r="E1316" s="192"/>
      <c r="F1316" s="46">
        <v>871.5</v>
      </c>
      <c r="G1316" s="797">
        <f t="shared" si="45"/>
        <v>300</v>
      </c>
      <c r="H1316" s="797">
        <f t="shared" si="45"/>
        <v>300</v>
      </c>
      <c r="I1316" s="797">
        <f t="shared" si="45"/>
        <v>394</v>
      </c>
      <c r="J1316" s="797">
        <f t="shared" si="44"/>
        <v>274</v>
      </c>
      <c r="K1316" s="797">
        <f t="shared" si="44"/>
        <v>435</v>
      </c>
      <c r="L1316" s="797">
        <f t="shared" si="44"/>
        <v>375</v>
      </c>
      <c r="M1316" s="797">
        <f t="shared" si="44"/>
        <v>421</v>
      </c>
      <c r="N1316" s="797" t="b">
        <v>0</v>
      </c>
    </row>
    <row r="1317" spans="1:14" s="5" customFormat="1" x14ac:dyDescent="0.25">
      <c r="A1317" s="218"/>
      <c r="B1317" s="210" t="s">
        <v>9780</v>
      </c>
      <c r="C1317" s="43" t="s">
        <v>1574</v>
      </c>
      <c r="D1317" s="191"/>
      <c r="E1317" s="192"/>
      <c r="F1317" s="46">
        <v>871.5</v>
      </c>
      <c r="G1317" s="797">
        <f t="shared" si="45"/>
        <v>300</v>
      </c>
      <c r="H1317" s="797">
        <f t="shared" si="45"/>
        <v>300</v>
      </c>
      <c r="I1317" s="797">
        <f t="shared" si="45"/>
        <v>394</v>
      </c>
      <c r="J1317" s="797">
        <f t="shared" si="44"/>
        <v>274</v>
      </c>
      <c r="K1317" s="797">
        <f t="shared" si="44"/>
        <v>435</v>
      </c>
      <c r="L1317" s="797">
        <f t="shared" si="44"/>
        <v>375</v>
      </c>
      <c r="M1317" s="797">
        <f t="shared" si="44"/>
        <v>421</v>
      </c>
      <c r="N1317" s="797" t="b">
        <v>0</v>
      </c>
    </row>
    <row r="1318" spans="1:14" s="5" customFormat="1" x14ac:dyDescent="0.25">
      <c r="A1318" s="218"/>
      <c r="B1318" s="210" t="s">
        <v>9781</v>
      </c>
      <c r="C1318" s="43" t="s">
        <v>1575</v>
      </c>
      <c r="D1318" s="191"/>
      <c r="E1318" s="192"/>
      <c r="F1318" s="46">
        <v>871.5</v>
      </c>
      <c r="G1318" s="797">
        <f t="shared" si="45"/>
        <v>300</v>
      </c>
      <c r="H1318" s="797">
        <f t="shared" si="45"/>
        <v>300</v>
      </c>
      <c r="I1318" s="797">
        <f t="shared" si="45"/>
        <v>394</v>
      </c>
      <c r="J1318" s="797">
        <f t="shared" si="44"/>
        <v>274</v>
      </c>
      <c r="K1318" s="797">
        <f t="shared" si="44"/>
        <v>435</v>
      </c>
      <c r="L1318" s="797">
        <f t="shared" si="44"/>
        <v>375</v>
      </c>
      <c r="M1318" s="797">
        <f t="shared" si="44"/>
        <v>421</v>
      </c>
      <c r="N1318" s="797" t="b">
        <v>0</v>
      </c>
    </row>
    <row r="1319" spans="1:14" s="5" customFormat="1" ht="15.75" thickBot="1" x14ac:dyDescent="0.3">
      <c r="A1319" s="218"/>
      <c r="B1319" s="210" t="s">
        <v>9782</v>
      </c>
      <c r="C1319" s="43" t="s">
        <v>1576</v>
      </c>
      <c r="D1319" s="191"/>
      <c r="E1319" s="192"/>
      <c r="F1319" s="46">
        <v>871.5</v>
      </c>
      <c r="G1319" s="797">
        <f t="shared" si="45"/>
        <v>300</v>
      </c>
      <c r="H1319" s="797">
        <f t="shared" si="45"/>
        <v>300</v>
      </c>
      <c r="I1319" s="797">
        <f t="shared" si="45"/>
        <v>394</v>
      </c>
      <c r="J1319" s="797">
        <f t="shared" si="44"/>
        <v>274</v>
      </c>
      <c r="K1319" s="797">
        <f t="shared" si="44"/>
        <v>435</v>
      </c>
      <c r="L1319" s="797">
        <f t="shared" si="44"/>
        <v>375</v>
      </c>
      <c r="M1319" s="797">
        <f t="shared" si="44"/>
        <v>421</v>
      </c>
      <c r="N1319" s="797" t="b">
        <v>0</v>
      </c>
    </row>
    <row r="1320" spans="1:14" s="5" customFormat="1" ht="25.5" x14ac:dyDescent="0.25">
      <c r="A1320" s="199" t="s">
        <v>1577</v>
      </c>
      <c r="B1320" s="90" t="s">
        <v>9783</v>
      </c>
      <c r="C1320" s="43" t="s">
        <v>8732</v>
      </c>
      <c r="D1320" s="44"/>
      <c r="E1320" s="47"/>
      <c r="F1320" s="10">
        <v>1252.6500000000001</v>
      </c>
      <c r="G1320" s="797">
        <f t="shared" si="45"/>
        <v>431</v>
      </c>
      <c r="H1320" s="797">
        <f t="shared" si="45"/>
        <v>431</v>
      </c>
      <c r="I1320" s="797">
        <f t="shared" si="45"/>
        <v>566</v>
      </c>
      <c r="J1320" s="797">
        <f t="shared" si="44"/>
        <v>393</v>
      </c>
      <c r="K1320" s="797">
        <f t="shared" si="44"/>
        <v>625</v>
      </c>
      <c r="L1320" s="797">
        <f t="shared" si="44"/>
        <v>539</v>
      </c>
      <c r="M1320" s="797">
        <f t="shared" si="44"/>
        <v>605</v>
      </c>
      <c r="N1320" s="797" t="b">
        <v>0</v>
      </c>
    </row>
    <row r="1321" spans="1:14" s="5" customFormat="1" x14ac:dyDescent="0.25">
      <c r="A1321" s="190"/>
      <c r="B1321" s="85" t="s">
        <v>1579</v>
      </c>
      <c r="C1321" s="43" t="s">
        <v>1580</v>
      </c>
      <c r="D1321" s="44"/>
      <c r="E1321" s="47"/>
      <c r="F1321" s="46">
        <v>1252.6500000000001</v>
      </c>
      <c r="G1321" s="797">
        <f t="shared" si="45"/>
        <v>431</v>
      </c>
      <c r="H1321" s="797">
        <f t="shared" si="45"/>
        <v>431</v>
      </c>
      <c r="I1321" s="797">
        <f t="shared" si="45"/>
        <v>566</v>
      </c>
      <c r="J1321" s="797">
        <f t="shared" si="44"/>
        <v>393</v>
      </c>
      <c r="K1321" s="797">
        <f t="shared" si="44"/>
        <v>625</v>
      </c>
      <c r="L1321" s="797">
        <f t="shared" si="44"/>
        <v>539</v>
      </c>
      <c r="M1321" s="797">
        <f t="shared" si="44"/>
        <v>605</v>
      </c>
      <c r="N1321" s="797" t="b">
        <v>0</v>
      </c>
    </row>
    <row r="1322" spans="1:14" s="5" customFormat="1" x14ac:dyDescent="0.25">
      <c r="A1322" s="190"/>
      <c r="B1322" s="181" t="s">
        <v>9784</v>
      </c>
      <c r="C1322" s="43" t="s">
        <v>1581</v>
      </c>
      <c r="D1322" s="44"/>
      <c r="E1322" s="47"/>
      <c r="F1322" s="46">
        <v>1252.6500000000001</v>
      </c>
      <c r="G1322" s="797">
        <f t="shared" si="45"/>
        <v>431</v>
      </c>
      <c r="H1322" s="797">
        <f t="shared" si="45"/>
        <v>431</v>
      </c>
      <c r="I1322" s="797">
        <f t="shared" si="45"/>
        <v>566</v>
      </c>
      <c r="J1322" s="797">
        <f t="shared" si="44"/>
        <v>393</v>
      </c>
      <c r="K1322" s="797">
        <f t="shared" si="44"/>
        <v>625</v>
      </c>
      <c r="L1322" s="797">
        <f t="shared" si="44"/>
        <v>539</v>
      </c>
      <c r="M1322" s="797">
        <f t="shared" si="44"/>
        <v>605</v>
      </c>
      <c r="N1322" s="797" t="b">
        <v>0</v>
      </c>
    </row>
    <row r="1323" spans="1:14" s="5" customFormat="1" x14ac:dyDescent="0.25">
      <c r="A1323" s="190"/>
      <c r="B1323" s="181" t="s">
        <v>9785</v>
      </c>
      <c r="C1323" s="43" t="s">
        <v>1582</v>
      </c>
      <c r="D1323" s="44"/>
      <c r="E1323" s="47"/>
      <c r="F1323" s="46">
        <v>1252.6500000000001</v>
      </c>
      <c r="G1323" s="797">
        <f t="shared" si="45"/>
        <v>431</v>
      </c>
      <c r="H1323" s="797">
        <f t="shared" si="45"/>
        <v>431</v>
      </c>
      <c r="I1323" s="797">
        <f t="shared" si="45"/>
        <v>566</v>
      </c>
      <c r="J1323" s="797">
        <f t="shared" si="44"/>
        <v>393</v>
      </c>
      <c r="K1323" s="797">
        <f t="shared" si="44"/>
        <v>625</v>
      </c>
      <c r="L1323" s="797">
        <f t="shared" si="44"/>
        <v>539</v>
      </c>
      <c r="M1323" s="797">
        <f t="shared" si="44"/>
        <v>605</v>
      </c>
      <c r="N1323" s="797" t="b">
        <v>0</v>
      </c>
    </row>
    <row r="1324" spans="1:14" s="5" customFormat="1" x14ac:dyDescent="0.25">
      <c r="A1324" s="190"/>
      <c r="B1324" s="181" t="s">
        <v>9786</v>
      </c>
      <c r="C1324" s="43" t="s">
        <v>1583</v>
      </c>
      <c r="D1324" s="44"/>
      <c r="E1324" s="47"/>
      <c r="F1324" s="46">
        <v>1252.6500000000001</v>
      </c>
      <c r="G1324" s="797">
        <f t="shared" si="45"/>
        <v>431</v>
      </c>
      <c r="H1324" s="797">
        <f t="shared" si="45"/>
        <v>431</v>
      </c>
      <c r="I1324" s="797">
        <f t="shared" si="45"/>
        <v>566</v>
      </c>
      <c r="J1324" s="797">
        <f t="shared" si="44"/>
        <v>393</v>
      </c>
      <c r="K1324" s="797">
        <f t="shared" si="44"/>
        <v>625</v>
      </c>
      <c r="L1324" s="797">
        <f t="shared" si="44"/>
        <v>539</v>
      </c>
      <c r="M1324" s="797">
        <f t="shared" si="44"/>
        <v>605</v>
      </c>
      <c r="N1324" s="797" t="b">
        <v>0</v>
      </c>
    </row>
    <row r="1325" spans="1:14" s="5" customFormat="1" ht="15.75" thickBot="1" x14ac:dyDescent="0.3">
      <c r="A1325" s="205"/>
      <c r="B1325" s="194" t="s">
        <v>9787</v>
      </c>
      <c r="C1325" s="50" t="s">
        <v>1584</v>
      </c>
      <c r="D1325" s="51"/>
      <c r="E1325" s="62"/>
      <c r="F1325" s="46">
        <v>1252.6500000000001</v>
      </c>
      <c r="G1325" s="797">
        <f t="shared" si="45"/>
        <v>431</v>
      </c>
      <c r="H1325" s="797">
        <f t="shared" si="45"/>
        <v>431</v>
      </c>
      <c r="I1325" s="797">
        <f t="shared" si="45"/>
        <v>566</v>
      </c>
      <c r="J1325" s="797">
        <f t="shared" si="44"/>
        <v>393</v>
      </c>
      <c r="K1325" s="797">
        <f t="shared" si="44"/>
        <v>625</v>
      </c>
      <c r="L1325" s="797">
        <f t="shared" si="44"/>
        <v>539</v>
      </c>
      <c r="M1325" s="797">
        <f t="shared" si="44"/>
        <v>605</v>
      </c>
      <c r="N1325" s="797" t="b">
        <v>0</v>
      </c>
    </row>
    <row r="1326" spans="1:14" s="5" customFormat="1" ht="25.5" x14ac:dyDescent="0.25">
      <c r="A1326" s="199" t="s">
        <v>1585</v>
      </c>
      <c r="B1326" s="90" t="s">
        <v>9788</v>
      </c>
      <c r="C1326" s="43" t="s">
        <v>8733</v>
      </c>
      <c r="D1326" s="44"/>
      <c r="E1326" s="47"/>
      <c r="F1326" s="10">
        <v>949.2</v>
      </c>
      <c r="G1326" s="797">
        <f t="shared" si="45"/>
        <v>327</v>
      </c>
      <c r="H1326" s="797">
        <f t="shared" si="45"/>
        <v>327</v>
      </c>
      <c r="I1326" s="797">
        <f t="shared" si="45"/>
        <v>429</v>
      </c>
      <c r="J1326" s="797">
        <f t="shared" si="44"/>
        <v>298</v>
      </c>
      <c r="K1326" s="797">
        <f t="shared" si="44"/>
        <v>474</v>
      </c>
      <c r="L1326" s="797">
        <f t="shared" si="44"/>
        <v>408</v>
      </c>
      <c r="M1326" s="797">
        <f t="shared" si="44"/>
        <v>458</v>
      </c>
      <c r="N1326" s="797" t="b">
        <v>0</v>
      </c>
    </row>
    <row r="1327" spans="1:14" s="5" customFormat="1" x14ac:dyDescent="0.25">
      <c r="A1327" s="190"/>
      <c r="B1327" s="85" t="s">
        <v>1587</v>
      </c>
      <c r="C1327" s="43" t="s">
        <v>1588</v>
      </c>
      <c r="D1327" s="44"/>
      <c r="E1327" s="47"/>
      <c r="F1327" s="46">
        <v>949.2</v>
      </c>
      <c r="G1327" s="797">
        <f t="shared" si="45"/>
        <v>327</v>
      </c>
      <c r="H1327" s="797">
        <f t="shared" si="45"/>
        <v>327</v>
      </c>
      <c r="I1327" s="797">
        <f t="shared" si="45"/>
        <v>429</v>
      </c>
      <c r="J1327" s="797">
        <f t="shared" si="44"/>
        <v>298</v>
      </c>
      <c r="K1327" s="797">
        <f t="shared" si="44"/>
        <v>474</v>
      </c>
      <c r="L1327" s="797">
        <f t="shared" si="44"/>
        <v>408</v>
      </c>
      <c r="M1327" s="797">
        <f t="shared" si="44"/>
        <v>458</v>
      </c>
      <c r="N1327" s="797" t="b">
        <v>0</v>
      </c>
    </row>
    <row r="1328" spans="1:14" s="5" customFormat="1" x14ac:dyDescent="0.25">
      <c r="A1328" s="190"/>
      <c r="B1328" s="181" t="s">
        <v>9789</v>
      </c>
      <c r="C1328" s="43" t="s">
        <v>1589</v>
      </c>
      <c r="D1328" s="44"/>
      <c r="E1328" s="47"/>
      <c r="F1328" s="46">
        <v>949.2</v>
      </c>
      <c r="G1328" s="797">
        <f t="shared" si="45"/>
        <v>327</v>
      </c>
      <c r="H1328" s="797">
        <f t="shared" si="45"/>
        <v>327</v>
      </c>
      <c r="I1328" s="797">
        <f t="shared" si="45"/>
        <v>429</v>
      </c>
      <c r="J1328" s="797">
        <f t="shared" si="44"/>
        <v>298</v>
      </c>
      <c r="K1328" s="797">
        <f t="shared" si="44"/>
        <v>474</v>
      </c>
      <c r="L1328" s="797">
        <f t="shared" si="44"/>
        <v>408</v>
      </c>
      <c r="M1328" s="797">
        <f t="shared" si="44"/>
        <v>458</v>
      </c>
      <c r="N1328" s="797" t="b">
        <v>0</v>
      </c>
    </row>
    <row r="1329" spans="1:14" s="5" customFormat="1" x14ac:dyDescent="0.25">
      <c r="A1329" s="190"/>
      <c r="B1329" s="181" t="s">
        <v>9790</v>
      </c>
      <c r="C1329" s="43" t="s">
        <v>1590</v>
      </c>
      <c r="D1329" s="44"/>
      <c r="E1329" s="47"/>
      <c r="F1329" s="46">
        <v>949.2</v>
      </c>
      <c r="G1329" s="797">
        <f t="shared" si="45"/>
        <v>327</v>
      </c>
      <c r="H1329" s="797">
        <f t="shared" si="45"/>
        <v>327</v>
      </c>
      <c r="I1329" s="797">
        <f t="shared" si="45"/>
        <v>429</v>
      </c>
      <c r="J1329" s="797">
        <f t="shared" si="44"/>
        <v>298</v>
      </c>
      <c r="K1329" s="797">
        <f t="shared" si="44"/>
        <v>474</v>
      </c>
      <c r="L1329" s="797">
        <f t="shared" si="44"/>
        <v>408</v>
      </c>
      <c r="M1329" s="797">
        <f t="shared" si="44"/>
        <v>458</v>
      </c>
      <c r="N1329" s="797" t="b">
        <v>0</v>
      </c>
    </row>
    <row r="1330" spans="1:14" s="5" customFormat="1" x14ac:dyDescent="0.25">
      <c r="A1330" s="190"/>
      <c r="B1330" s="181" t="s">
        <v>9791</v>
      </c>
      <c r="C1330" s="43" t="s">
        <v>1591</v>
      </c>
      <c r="D1330" s="44"/>
      <c r="E1330" s="47"/>
      <c r="F1330" s="46">
        <v>949.2</v>
      </c>
      <c r="G1330" s="797">
        <f t="shared" si="45"/>
        <v>327</v>
      </c>
      <c r="H1330" s="797">
        <f t="shared" si="45"/>
        <v>327</v>
      </c>
      <c r="I1330" s="797">
        <f t="shared" si="45"/>
        <v>429</v>
      </c>
      <c r="J1330" s="797">
        <f t="shared" si="44"/>
        <v>298</v>
      </c>
      <c r="K1330" s="797">
        <f t="shared" si="44"/>
        <v>474</v>
      </c>
      <c r="L1330" s="797">
        <f t="shared" si="44"/>
        <v>408</v>
      </c>
      <c r="M1330" s="797">
        <f t="shared" si="44"/>
        <v>458</v>
      </c>
      <c r="N1330" s="797" t="b">
        <v>0</v>
      </c>
    </row>
    <row r="1331" spans="1:14" s="5" customFormat="1" x14ac:dyDescent="0.25">
      <c r="A1331" s="190"/>
      <c r="B1331" s="181" t="s">
        <v>9792</v>
      </c>
      <c r="C1331" s="43" t="s">
        <v>1592</v>
      </c>
      <c r="D1331" s="44"/>
      <c r="E1331" s="47"/>
      <c r="F1331" s="46">
        <v>949.2</v>
      </c>
      <c r="G1331" s="797">
        <f t="shared" si="45"/>
        <v>327</v>
      </c>
      <c r="H1331" s="797">
        <f t="shared" si="45"/>
        <v>327</v>
      </c>
      <c r="I1331" s="797">
        <f t="shared" si="45"/>
        <v>429</v>
      </c>
      <c r="J1331" s="797">
        <f t="shared" si="44"/>
        <v>298</v>
      </c>
      <c r="K1331" s="797">
        <f t="shared" si="44"/>
        <v>474</v>
      </c>
      <c r="L1331" s="797">
        <f t="shared" si="44"/>
        <v>408</v>
      </c>
      <c r="M1331" s="797">
        <f t="shared" si="44"/>
        <v>458</v>
      </c>
      <c r="N1331" s="797" t="b">
        <v>0</v>
      </c>
    </row>
    <row r="1332" spans="1:14" s="5" customFormat="1" x14ac:dyDescent="0.25">
      <c r="A1332" s="190"/>
      <c r="B1332" s="85" t="s">
        <v>1594</v>
      </c>
      <c r="C1332" s="43" t="s">
        <v>1595</v>
      </c>
      <c r="D1332" s="44"/>
      <c r="E1332" s="47"/>
      <c r="F1332" s="46">
        <v>949.2</v>
      </c>
      <c r="G1332" s="797">
        <f t="shared" si="45"/>
        <v>327</v>
      </c>
      <c r="H1332" s="797">
        <f t="shared" si="45"/>
        <v>327</v>
      </c>
      <c r="I1332" s="797">
        <f t="shared" si="45"/>
        <v>429</v>
      </c>
      <c r="J1332" s="797">
        <f t="shared" si="44"/>
        <v>298</v>
      </c>
      <c r="K1332" s="797">
        <f t="shared" si="44"/>
        <v>474</v>
      </c>
      <c r="L1332" s="797">
        <f t="shared" si="44"/>
        <v>408</v>
      </c>
      <c r="M1332" s="797">
        <f t="shared" si="44"/>
        <v>458</v>
      </c>
      <c r="N1332" s="797" t="b">
        <v>0</v>
      </c>
    </row>
    <row r="1333" spans="1:14" s="5" customFormat="1" ht="15.75" thickBot="1" x14ac:dyDescent="0.3">
      <c r="A1333" s="205"/>
      <c r="B1333" s="194" t="s">
        <v>9793</v>
      </c>
      <c r="C1333" s="50" t="s">
        <v>1596</v>
      </c>
      <c r="D1333" s="51"/>
      <c r="E1333" s="62"/>
      <c r="F1333" s="53">
        <v>949.2</v>
      </c>
      <c r="G1333" s="797">
        <f t="shared" si="45"/>
        <v>327</v>
      </c>
      <c r="H1333" s="797">
        <f t="shared" si="45"/>
        <v>327</v>
      </c>
      <c r="I1333" s="797">
        <f t="shared" si="45"/>
        <v>429</v>
      </c>
      <c r="J1333" s="797">
        <f t="shared" si="44"/>
        <v>298</v>
      </c>
      <c r="K1333" s="797">
        <f t="shared" si="44"/>
        <v>474</v>
      </c>
      <c r="L1333" s="797">
        <f t="shared" si="44"/>
        <v>408</v>
      </c>
      <c r="M1333" s="797">
        <f t="shared" si="44"/>
        <v>458</v>
      </c>
      <c r="N1333" s="797" t="b">
        <v>0</v>
      </c>
    </row>
    <row r="1334" spans="1:14" s="5" customFormat="1" ht="25.5" x14ac:dyDescent="0.25">
      <c r="A1334" s="214" t="s">
        <v>1597</v>
      </c>
      <c r="B1334" s="220" t="s">
        <v>9794</v>
      </c>
      <c r="C1334" s="81" t="s">
        <v>1598</v>
      </c>
      <c r="D1334" s="82"/>
      <c r="E1334" s="86"/>
      <c r="F1334" s="213">
        <v>826.35</v>
      </c>
      <c r="G1334" s="797">
        <f t="shared" si="45"/>
        <v>284</v>
      </c>
      <c r="H1334" s="797">
        <f t="shared" si="45"/>
        <v>284</v>
      </c>
      <c r="I1334" s="797">
        <f t="shared" si="45"/>
        <v>374</v>
      </c>
      <c r="J1334" s="797">
        <f t="shared" si="44"/>
        <v>259</v>
      </c>
      <c r="K1334" s="797">
        <f t="shared" si="44"/>
        <v>412</v>
      </c>
      <c r="L1334" s="797">
        <f t="shared" si="44"/>
        <v>355</v>
      </c>
      <c r="M1334" s="797">
        <f t="shared" si="44"/>
        <v>399</v>
      </c>
      <c r="N1334" s="797" t="b">
        <v>0</v>
      </c>
    </row>
    <row r="1335" spans="1:14" s="5" customFormat="1" x14ac:dyDescent="0.25">
      <c r="A1335" s="214"/>
      <c r="B1335" s="181" t="s">
        <v>9795</v>
      </c>
      <c r="C1335" s="43" t="s">
        <v>1600</v>
      </c>
      <c r="D1335" s="191"/>
      <c r="E1335" s="192"/>
      <c r="F1335" s="46">
        <v>826.35</v>
      </c>
      <c r="G1335" s="797">
        <f t="shared" si="45"/>
        <v>284</v>
      </c>
      <c r="H1335" s="797">
        <f t="shared" si="45"/>
        <v>284</v>
      </c>
      <c r="I1335" s="797">
        <f t="shared" si="45"/>
        <v>374</v>
      </c>
      <c r="J1335" s="797">
        <f t="shared" si="44"/>
        <v>259</v>
      </c>
      <c r="K1335" s="797">
        <f t="shared" si="44"/>
        <v>412</v>
      </c>
      <c r="L1335" s="797">
        <f t="shared" si="44"/>
        <v>355</v>
      </c>
      <c r="M1335" s="797">
        <f t="shared" si="44"/>
        <v>399</v>
      </c>
      <c r="N1335" s="797" t="b">
        <v>0</v>
      </c>
    </row>
    <row r="1336" spans="1:14" s="5" customFormat="1" x14ac:dyDescent="0.25">
      <c r="A1336" s="214"/>
      <c r="B1336" s="181" t="s">
        <v>9796</v>
      </c>
      <c r="C1336" s="43" t="s">
        <v>1601</v>
      </c>
      <c r="D1336" s="191"/>
      <c r="E1336" s="192"/>
      <c r="F1336" s="46">
        <v>826.35</v>
      </c>
      <c r="G1336" s="797">
        <f t="shared" si="45"/>
        <v>284</v>
      </c>
      <c r="H1336" s="797">
        <f t="shared" si="45"/>
        <v>284</v>
      </c>
      <c r="I1336" s="797">
        <f t="shared" si="45"/>
        <v>374</v>
      </c>
      <c r="J1336" s="797">
        <f t="shared" si="44"/>
        <v>259</v>
      </c>
      <c r="K1336" s="797">
        <f t="shared" si="44"/>
        <v>412</v>
      </c>
      <c r="L1336" s="797">
        <f t="shared" si="44"/>
        <v>355</v>
      </c>
      <c r="M1336" s="797">
        <f t="shared" si="44"/>
        <v>399</v>
      </c>
      <c r="N1336" s="797" t="b">
        <v>0</v>
      </c>
    </row>
    <row r="1337" spans="1:14" s="5" customFormat="1" x14ac:dyDescent="0.25">
      <c r="A1337" s="214"/>
      <c r="B1337" s="181" t="s">
        <v>9797</v>
      </c>
      <c r="C1337" s="43" t="s">
        <v>1602</v>
      </c>
      <c r="D1337" s="191"/>
      <c r="E1337" s="192"/>
      <c r="F1337" s="46">
        <v>826.35</v>
      </c>
      <c r="G1337" s="797">
        <f t="shared" si="45"/>
        <v>284</v>
      </c>
      <c r="H1337" s="797">
        <f t="shared" si="45"/>
        <v>284</v>
      </c>
      <c r="I1337" s="797">
        <f t="shared" si="45"/>
        <v>374</v>
      </c>
      <c r="J1337" s="797">
        <f t="shared" si="44"/>
        <v>259</v>
      </c>
      <c r="K1337" s="797">
        <f t="shared" si="44"/>
        <v>412</v>
      </c>
      <c r="L1337" s="797">
        <f t="shared" si="44"/>
        <v>355</v>
      </c>
      <c r="M1337" s="797">
        <f t="shared" si="44"/>
        <v>399</v>
      </c>
      <c r="N1337" s="797" t="b">
        <v>0</v>
      </c>
    </row>
    <row r="1338" spans="1:14" s="5" customFormat="1" x14ac:dyDescent="0.25">
      <c r="A1338" s="214"/>
      <c r="B1338" s="181" t="s">
        <v>9798</v>
      </c>
      <c r="C1338" s="43" t="s">
        <v>1603</v>
      </c>
      <c r="D1338" s="191"/>
      <c r="E1338" s="192"/>
      <c r="F1338" s="46">
        <v>826.35</v>
      </c>
      <c r="G1338" s="797">
        <f t="shared" si="45"/>
        <v>284</v>
      </c>
      <c r="H1338" s="797">
        <f t="shared" si="45"/>
        <v>284</v>
      </c>
      <c r="I1338" s="797">
        <f t="shared" si="45"/>
        <v>374</v>
      </c>
      <c r="J1338" s="797">
        <f t="shared" si="44"/>
        <v>259</v>
      </c>
      <c r="K1338" s="797">
        <f t="shared" si="44"/>
        <v>412</v>
      </c>
      <c r="L1338" s="797">
        <f t="shared" si="44"/>
        <v>355</v>
      </c>
      <c r="M1338" s="797">
        <f t="shared" si="44"/>
        <v>399</v>
      </c>
      <c r="N1338" s="797" t="b">
        <v>0</v>
      </c>
    </row>
    <row r="1339" spans="1:14" s="5" customFormat="1" x14ac:dyDescent="0.25">
      <c r="A1339" s="214"/>
      <c r="B1339" s="181" t="s">
        <v>9799</v>
      </c>
      <c r="C1339" s="43" t="s">
        <v>1604</v>
      </c>
      <c r="D1339" s="44"/>
      <c r="E1339" s="47"/>
      <c r="F1339" s="46">
        <v>826.35</v>
      </c>
      <c r="G1339" s="797">
        <f t="shared" si="45"/>
        <v>284</v>
      </c>
      <c r="H1339" s="797">
        <f t="shared" si="45"/>
        <v>284</v>
      </c>
      <c r="I1339" s="797">
        <f t="shared" si="45"/>
        <v>374</v>
      </c>
      <c r="J1339" s="797">
        <f t="shared" si="44"/>
        <v>259</v>
      </c>
      <c r="K1339" s="797">
        <f t="shared" si="44"/>
        <v>412</v>
      </c>
      <c r="L1339" s="797">
        <f t="shared" si="44"/>
        <v>355</v>
      </c>
      <c r="M1339" s="797">
        <f t="shared" si="44"/>
        <v>399</v>
      </c>
      <c r="N1339" s="797" t="b">
        <v>0</v>
      </c>
    </row>
    <row r="1340" spans="1:14" s="5" customFormat="1" x14ac:dyDescent="0.25">
      <c r="A1340" s="214"/>
      <c r="B1340" s="181" t="s">
        <v>9800</v>
      </c>
      <c r="C1340" s="43" t="s">
        <v>1599</v>
      </c>
      <c r="D1340" s="44"/>
      <c r="E1340" s="47"/>
      <c r="F1340" s="46">
        <v>826.35</v>
      </c>
      <c r="G1340" s="797">
        <f t="shared" si="45"/>
        <v>284</v>
      </c>
      <c r="H1340" s="797">
        <f t="shared" si="45"/>
        <v>284</v>
      </c>
      <c r="I1340" s="797">
        <f t="shared" si="45"/>
        <v>374</v>
      </c>
      <c r="J1340" s="797">
        <f t="shared" si="44"/>
        <v>259</v>
      </c>
      <c r="K1340" s="797">
        <f t="shared" si="44"/>
        <v>412</v>
      </c>
      <c r="L1340" s="797">
        <f t="shared" si="44"/>
        <v>355</v>
      </c>
      <c r="M1340" s="797">
        <f t="shared" si="44"/>
        <v>399</v>
      </c>
      <c r="N1340" s="797" t="b">
        <v>0</v>
      </c>
    </row>
    <row r="1341" spans="1:14" s="5" customFormat="1" x14ac:dyDescent="0.25">
      <c r="A1341" s="214"/>
      <c r="B1341" s="181" t="s">
        <v>9801</v>
      </c>
      <c r="C1341" s="43" t="s">
        <v>1605</v>
      </c>
      <c r="D1341" s="191"/>
      <c r="E1341" s="192"/>
      <c r="F1341" s="46">
        <v>826.35</v>
      </c>
      <c r="G1341" s="797">
        <f t="shared" si="45"/>
        <v>284</v>
      </c>
      <c r="H1341" s="797">
        <f t="shared" si="45"/>
        <v>284</v>
      </c>
      <c r="I1341" s="797">
        <f t="shared" si="45"/>
        <v>374</v>
      </c>
      <c r="J1341" s="797">
        <f t="shared" si="44"/>
        <v>259</v>
      </c>
      <c r="K1341" s="797">
        <f t="shared" si="44"/>
        <v>412</v>
      </c>
      <c r="L1341" s="797">
        <f t="shared" si="44"/>
        <v>355</v>
      </c>
      <c r="M1341" s="797">
        <f t="shared" si="44"/>
        <v>399</v>
      </c>
      <c r="N1341" s="797" t="b">
        <v>0</v>
      </c>
    </row>
    <row r="1342" spans="1:14" s="5" customFormat="1" x14ac:dyDescent="0.25">
      <c r="A1342" s="69"/>
      <c r="B1342" s="90" t="s">
        <v>9802</v>
      </c>
      <c r="C1342" s="43" t="s">
        <v>8734</v>
      </c>
      <c r="D1342" s="44"/>
      <c r="E1342" s="47"/>
      <c r="F1342" s="10">
        <v>826.35</v>
      </c>
      <c r="G1342" s="797">
        <f t="shared" si="45"/>
        <v>284</v>
      </c>
      <c r="H1342" s="797">
        <f t="shared" si="45"/>
        <v>284</v>
      </c>
      <c r="I1342" s="797">
        <f t="shared" si="45"/>
        <v>374</v>
      </c>
      <c r="J1342" s="797">
        <f t="shared" si="44"/>
        <v>259</v>
      </c>
      <c r="K1342" s="797">
        <f t="shared" si="44"/>
        <v>412</v>
      </c>
      <c r="L1342" s="797">
        <f t="shared" si="44"/>
        <v>355</v>
      </c>
      <c r="M1342" s="797">
        <f t="shared" si="44"/>
        <v>399</v>
      </c>
      <c r="N1342" s="797" t="b">
        <v>0</v>
      </c>
    </row>
    <row r="1343" spans="1:14" s="5" customFormat="1" ht="15.75" thickBot="1" x14ac:dyDescent="0.3">
      <c r="A1343" s="214"/>
      <c r="B1343" s="196" t="s">
        <v>9803</v>
      </c>
      <c r="C1343" s="56" t="s">
        <v>1606</v>
      </c>
      <c r="D1343" s="187"/>
      <c r="E1343" s="188"/>
      <c r="F1343" s="103">
        <v>826.35</v>
      </c>
      <c r="G1343" s="797">
        <f t="shared" si="45"/>
        <v>284</v>
      </c>
      <c r="H1343" s="797">
        <f t="shared" si="45"/>
        <v>284</v>
      </c>
      <c r="I1343" s="797">
        <f t="shared" si="45"/>
        <v>374</v>
      </c>
      <c r="J1343" s="797">
        <f t="shared" si="44"/>
        <v>259</v>
      </c>
      <c r="K1343" s="797">
        <f t="shared" si="44"/>
        <v>412</v>
      </c>
      <c r="L1343" s="797">
        <f t="shared" si="44"/>
        <v>355</v>
      </c>
      <c r="M1343" s="797">
        <f t="shared" si="44"/>
        <v>399</v>
      </c>
      <c r="N1343" s="797" t="b">
        <v>0</v>
      </c>
    </row>
    <row r="1344" spans="1:14" s="5" customFormat="1" ht="25.5" x14ac:dyDescent="0.25">
      <c r="A1344" s="199" t="s">
        <v>1607</v>
      </c>
      <c r="B1344" s="221" t="s">
        <v>9804</v>
      </c>
      <c r="C1344" s="94" t="s">
        <v>8768</v>
      </c>
      <c r="D1344" s="60"/>
      <c r="E1344" s="61"/>
      <c r="F1344" s="95">
        <v>1283.0999999999999</v>
      </c>
      <c r="G1344" s="797">
        <f t="shared" si="45"/>
        <v>441</v>
      </c>
      <c r="H1344" s="797">
        <f t="shared" si="45"/>
        <v>441</v>
      </c>
      <c r="I1344" s="797">
        <f t="shared" si="45"/>
        <v>580</v>
      </c>
      <c r="J1344" s="797">
        <f t="shared" si="44"/>
        <v>403</v>
      </c>
      <c r="K1344" s="797">
        <f t="shared" si="44"/>
        <v>640</v>
      </c>
      <c r="L1344" s="797">
        <f t="shared" si="44"/>
        <v>552</v>
      </c>
      <c r="M1344" s="797">
        <f t="shared" si="44"/>
        <v>620</v>
      </c>
      <c r="N1344" s="797" t="b">
        <v>0</v>
      </c>
    </row>
    <row r="1345" spans="1:14" s="5" customFormat="1" x14ac:dyDescent="0.25">
      <c r="A1345" s="190"/>
      <c r="B1345" s="85" t="s">
        <v>1609</v>
      </c>
      <c r="C1345" s="43" t="s">
        <v>1610</v>
      </c>
      <c r="D1345" s="44"/>
      <c r="E1345" s="47"/>
      <c r="F1345" s="46">
        <v>1283.0999999999999</v>
      </c>
      <c r="G1345" s="797">
        <f t="shared" si="45"/>
        <v>441</v>
      </c>
      <c r="H1345" s="797">
        <f t="shared" si="45"/>
        <v>441</v>
      </c>
      <c r="I1345" s="797">
        <f t="shared" si="45"/>
        <v>580</v>
      </c>
      <c r="J1345" s="797">
        <f t="shared" si="44"/>
        <v>403</v>
      </c>
      <c r="K1345" s="797">
        <f t="shared" si="44"/>
        <v>640</v>
      </c>
      <c r="L1345" s="797">
        <f t="shared" si="44"/>
        <v>552</v>
      </c>
      <c r="M1345" s="797">
        <f t="shared" si="44"/>
        <v>620</v>
      </c>
      <c r="N1345" s="797" t="b">
        <v>0</v>
      </c>
    </row>
    <row r="1346" spans="1:14" s="5" customFormat="1" x14ac:dyDescent="0.25">
      <c r="A1346" s="190"/>
      <c r="B1346" s="181" t="s">
        <v>9805</v>
      </c>
      <c r="C1346" s="43" t="s">
        <v>1611</v>
      </c>
      <c r="D1346" s="44"/>
      <c r="E1346" s="47"/>
      <c r="F1346" s="46">
        <v>1283.0999999999999</v>
      </c>
      <c r="G1346" s="797">
        <f t="shared" si="45"/>
        <v>441</v>
      </c>
      <c r="H1346" s="797">
        <f t="shared" si="45"/>
        <v>441</v>
      </c>
      <c r="I1346" s="797">
        <f t="shared" si="45"/>
        <v>580</v>
      </c>
      <c r="J1346" s="797">
        <f t="shared" si="44"/>
        <v>403</v>
      </c>
      <c r="K1346" s="797">
        <f t="shared" si="44"/>
        <v>640</v>
      </c>
      <c r="L1346" s="797">
        <f t="shared" si="44"/>
        <v>552</v>
      </c>
      <c r="M1346" s="797">
        <f t="shared" si="44"/>
        <v>620</v>
      </c>
      <c r="N1346" s="797" t="b">
        <v>0</v>
      </c>
    </row>
    <row r="1347" spans="1:14" s="5" customFormat="1" x14ac:dyDescent="0.25">
      <c r="A1347" s="190"/>
      <c r="B1347" s="181" t="s">
        <v>9806</v>
      </c>
      <c r="C1347" s="43" t="s">
        <v>1612</v>
      </c>
      <c r="D1347" s="44"/>
      <c r="E1347" s="47"/>
      <c r="F1347" s="46">
        <v>1283.0999999999999</v>
      </c>
      <c r="G1347" s="797">
        <f t="shared" si="45"/>
        <v>441</v>
      </c>
      <c r="H1347" s="797">
        <f t="shared" si="45"/>
        <v>441</v>
      </c>
      <c r="I1347" s="797">
        <f t="shared" si="45"/>
        <v>580</v>
      </c>
      <c r="J1347" s="797">
        <f t="shared" si="44"/>
        <v>403</v>
      </c>
      <c r="K1347" s="797">
        <f t="shared" si="44"/>
        <v>640</v>
      </c>
      <c r="L1347" s="797">
        <f t="shared" si="44"/>
        <v>552</v>
      </c>
      <c r="M1347" s="797">
        <f t="shared" si="44"/>
        <v>620</v>
      </c>
      <c r="N1347" s="797" t="b">
        <v>0</v>
      </c>
    </row>
    <row r="1348" spans="1:14" s="5" customFormat="1" x14ac:dyDescent="0.25">
      <c r="A1348" s="190"/>
      <c r="B1348" s="181" t="s">
        <v>9807</v>
      </c>
      <c r="C1348" s="43" t="s">
        <v>1613</v>
      </c>
      <c r="D1348" s="44"/>
      <c r="E1348" s="47"/>
      <c r="F1348" s="46">
        <v>1283.0999999999999</v>
      </c>
      <c r="G1348" s="797">
        <f t="shared" si="45"/>
        <v>441</v>
      </c>
      <c r="H1348" s="797">
        <f t="shared" si="45"/>
        <v>441</v>
      </c>
      <c r="I1348" s="797">
        <f t="shared" si="45"/>
        <v>580</v>
      </c>
      <c r="J1348" s="797">
        <f t="shared" si="44"/>
        <v>403</v>
      </c>
      <c r="K1348" s="797">
        <f t="shared" si="44"/>
        <v>640</v>
      </c>
      <c r="L1348" s="797">
        <f t="shared" si="44"/>
        <v>552</v>
      </c>
      <c r="M1348" s="797">
        <f t="shared" si="44"/>
        <v>620</v>
      </c>
      <c r="N1348" s="797" t="b">
        <v>0</v>
      </c>
    </row>
    <row r="1349" spans="1:14" s="5" customFormat="1" x14ac:dyDescent="0.25">
      <c r="A1349" s="190"/>
      <c r="B1349" s="181" t="s">
        <v>9808</v>
      </c>
      <c r="C1349" s="43" t="s">
        <v>1614</v>
      </c>
      <c r="D1349" s="44"/>
      <c r="E1349" s="47"/>
      <c r="F1349" s="46">
        <v>1283.0999999999999</v>
      </c>
      <c r="G1349" s="797">
        <f t="shared" si="45"/>
        <v>441</v>
      </c>
      <c r="H1349" s="797">
        <f t="shared" si="45"/>
        <v>441</v>
      </c>
      <c r="I1349" s="797">
        <f t="shared" si="45"/>
        <v>580</v>
      </c>
      <c r="J1349" s="797">
        <f t="shared" si="44"/>
        <v>403</v>
      </c>
      <c r="K1349" s="797">
        <f t="shared" si="44"/>
        <v>640</v>
      </c>
      <c r="L1349" s="797">
        <f t="shared" si="44"/>
        <v>552</v>
      </c>
      <c r="M1349" s="797">
        <f t="shared" si="44"/>
        <v>620</v>
      </c>
      <c r="N1349" s="797" t="b">
        <v>0</v>
      </c>
    </row>
    <row r="1350" spans="1:14" s="5" customFormat="1" x14ac:dyDescent="0.25">
      <c r="A1350" s="190"/>
      <c r="B1350" s="181" t="s">
        <v>9809</v>
      </c>
      <c r="C1350" s="43" t="s">
        <v>1615</v>
      </c>
      <c r="D1350" s="44"/>
      <c r="E1350" s="47"/>
      <c r="F1350" s="46">
        <v>1283.0999999999999</v>
      </c>
      <c r="G1350" s="797">
        <f t="shared" si="45"/>
        <v>441</v>
      </c>
      <c r="H1350" s="797">
        <f t="shared" si="45"/>
        <v>441</v>
      </c>
      <c r="I1350" s="797">
        <f t="shared" si="45"/>
        <v>580</v>
      </c>
      <c r="J1350" s="797">
        <f t="shared" si="44"/>
        <v>403</v>
      </c>
      <c r="K1350" s="797">
        <f t="shared" si="44"/>
        <v>640</v>
      </c>
      <c r="L1350" s="797">
        <f t="shared" si="44"/>
        <v>552</v>
      </c>
      <c r="M1350" s="797">
        <f t="shared" si="44"/>
        <v>620</v>
      </c>
      <c r="N1350" s="797" t="b">
        <v>0</v>
      </c>
    </row>
    <row r="1351" spans="1:14" s="5" customFormat="1" ht="15.75" thickBot="1" x14ac:dyDescent="0.3">
      <c r="A1351" s="205"/>
      <c r="B1351" s="194" t="s">
        <v>9810</v>
      </c>
      <c r="C1351" s="50" t="s">
        <v>1616</v>
      </c>
      <c r="D1351" s="51"/>
      <c r="E1351" s="62"/>
      <c r="F1351" s="53">
        <v>1283.0999999999999</v>
      </c>
      <c r="G1351" s="797">
        <f t="shared" si="45"/>
        <v>441</v>
      </c>
      <c r="H1351" s="797">
        <f t="shared" si="45"/>
        <v>441</v>
      </c>
      <c r="I1351" s="797">
        <f t="shared" si="45"/>
        <v>580</v>
      </c>
      <c r="J1351" s="797">
        <f t="shared" si="44"/>
        <v>403</v>
      </c>
      <c r="K1351" s="797">
        <f t="shared" si="44"/>
        <v>640</v>
      </c>
      <c r="L1351" s="797">
        <f t="shared" si="44"/>
        <v>552</v>
      </c>
      <c r="M1351" s="797">
        <f t="shared" si="44"/>
        <v>620</v>
      </c>
      <c r="N1351" s="797" t="b">
        <v>0</v>
      </c>
    </row>
    <row r="1352" spans="1:14" s="5" customFormat="1" ht="25.5" x14ac:dyDescent="0.25">
      <c r="A1352" s="190" t="s">
        <v>1617</v>
      </c>
      <c r="B1352" s="222" t="s">
        <v>9811</v>
      </c>
      <c r="C1352" s="81" t="s">
        <v>8735</v>
      </c>
      <c r="D1352" s="82"/>
      <c r="E1352" s="97"/>
      <c r="F1352" s="84">
        <v>1764</v>
      </c>
      <c r="G1352" s="797">
        <f t="shared" si="45"/>
        <v>607</v>
      </c>
      <c r="H1352" s="797">
        <f t="shared" si="45"/>
        <v>607</v>
      </c>
      <c r="I1352" s="797">
        <f t="shared" si="45"/>
        <v>797</v>
      </c>
      <c r="J1352" s="797">
        <f t="shared" si="44"/>
        <v>554</v>
      </c>
      <c r="K1352" s="797">
        <f t="shared" si="44"/>
        <v>880</v>
      </c>
      <c r="L1352" s="797">
        <f t="shared" si="44"/>
        <v>759</v>
      </c>
      <c r="M1352" s="797">
        <f t="shared" si="44"/>
        <v>852</v>
      </c>
      <c r="N1352" s="797" t="b">
        <v>0</v>
      </c>
    </row>
    <row r="1353" spans="1:14" s="5" customFormat="1" x14ac:dyDescent="0.25">
      <c r="A1353" s="190"/>
      <c r="B1353" s="85" t="s">
        <v>1619</v>
      </c>
      <c r="C1353" s="43" t="s">
        <v>1620</v>
      </c>
      <c r="D1353" s="44"/>
      <c r="E1353" s="47"/>
      <c r="F1353" s="46">
        <v>1764</v>
      </c>
      <c r="G1353" s="797">
        <f t="shared" si="45"/>
        <v>607</v>
      </c>
      <c r="H1353" s="797">
        <f t="shared" si="45"/>
        <v>607</v>
      </c>
      <c r="I1353" s="797">
        <f t="shared" si="45"/>
        <v>797</v>
      </c>
      <c r="J1353" s="797">
        <f t="shared" si="44"/>
        <v>554</v>
      </c>
      <c r="K1353" s="797">
        <f t="shared" si="44"/>
        <v>880</v>
      </c>
      <c r="L1353" s="797">
        <f t="shared" si="44"/>
        <v>759</v>
      </c>
      <c r="M1353" s="797">
        <f t="shared" si="44"/>
        <v>852</v>
      </c>
      <c r="N1353" s="797" t="b">
        <v>0</v>
      </c>
    </row>
    <row r="1354" spans="1:14" s="5" customFormat="1" ht="15.75" thickBot="1" x14ac:dyDescent="0.3">
      <c r="A1354" s="205"/>
      <c r="B1354" s="194" t="s">
        <v>9812</v>
      </c>
      <c r="C1354" s="50" t="s">
        <v>1621</v>
      </c>
      <c r="D1354" s="51"/>
      <c r="E1354" s="62"/>
      <c r="F1354" s="53">
        <v>1764</v>
      </c>
      <c r="G1354" s="797">
        <f t="shared" si="45"/>
        <v>607</v>
      </c>
      <c r="H1354" s="797">
        <f t="shared" si="45"/>
        <v>607</v>
      </c>
      <c r="I1354" s="797">
        <f t="shared" si="45"/>
        <v>797</v>
      </c>
      <c r="J1354" s="797">
        <f t="shared" si="44"/>
        <v>554</v>
      </c>
      <c r="K1354" s="797">
        <f t="shared" si="44"/>
        <v>880</v>
      </c>
      <c r="L1354" s="797">
        <f t="shared" si="44"/>
        <v>759</v>
      </c>
      <c r="M1354" s="797">
        <f t="shared" si="44"/>
        <v>852</v>
      </c>
      <c r="N1354" s="797" t="b">
        <v>0</v>
      </c>
    </row>
    <row r="1355" spans="1:14" s="5" customFormat="1" ht="25.5" x14ac:dyDescent="0.25">
      <c r="A1355" s="199" t="s">
        <v>1622</v>
      </c>
      <c r="B1355" s="221" t="s">
        <v>9813</v>
      </c>
      <c r="C1355" s="94" t="s">
        <v>8736</v>
      </c>
      <c r="D1355" s="60"/>
      <c r="E1355" s="61"/>
      <c r="F1355" s="95">
        <v>1136.0999999999999</v>
      </c>
      <c r="G1355" s="797">
        <f t="shared" si="45"/>
        <v>391</v>
      </c>
      <c r="H1355" s="797">
        <f t="shared" si="45"/>
        <v>391</v>
      </c>
      <c r="I1355" s="797">
        <f t="shared" si="45"/>
        <v>514</v>
      </c>
      <c r="J1355" s="797">
        <f t="shared" si="44"/>
        <v>357</v>
      </c>
      <c r="K1355" s="797">
        <f t="shared" si="44"/>
        <v>567</v>
      </c>
      <c r="L1355" s="797">
        <f t="shared" si="44"/>
        <v>489</v>
      </c>
      <c r="M1355" s="797">
        <f t="shared" ref="M1355:M1418" si="46">IF($N1355,"NA",IF(ISNUMBER($F1355),ROUND(($F1355*M$5),0),""))</f>
        <v>549</v>
      </c>
      <c r="N1355" s="797" t="b">
        <v>0</v>
      </c>
    </row>
    <row r="1356" spans="1:14" s="5" customFormat="1" x14ac:dyDescent="0.25">
      <c r="A1356" s="190"/>
      <c r="B1356" s="181" t="s">
        <v>9814</v>
      </c>
      <c r="C1356" s="43" t="s">
        <v>1623</v>
      </c>
      <c r="D1356" s="191"/>
      <c r="E1356" s="192"/>
      <c r="F1356" s="46">
        <v>1136.0999999999999</v>
      </c>
      <c r="G1356" s="797">
        <f t="shared" si="45"/>
        <v>391</v>
      </c>
      <c r="H1356" s="797">
        <f t="shared" si="45"/>
        <v>391</v>
      </c>
      <c r="I1356" s="797">
        <f t="shared" si="45"/>
        <v>514</v>
      </c>
      <c r="J1356" s="797">
        <f t="shared" si="45"/>
        <v>357</v>
      </c>
      <c r="K1356" s="797">
        <f t="shared" si="45"/>
        <v>567</v>
      </c>
      <c r="L1356" s="797">
        <f t="shared" si="45"/>
        <v>489</v>
      </c>
      <c r="M1356" s="797">
        <f t="shared" si="46"/>
        <v>549</v>
      </c>
      <c r="N1356" s="797" t="b">
        <v>0</v>
      </c>
    </row>
    <row r="1357" spans="1:14" s="5" customFormat="1" x14ac:dyDescent="0.25">
      <c r="A1357" s="190"/>
      <c r="B1357" s="181" t="s">
        <v>9815</v>
      </c>
      <c r="C1357" s="43" t="s">
        <v>1624</v>
      </c>
      <c r="D1357" s="191"/>
      <c r="E1357" s="192"/>
      <c r="F1357" s="46">
        <v>1136.0999999999999</v>
      </c>
      <c r="G1357" s="797">
        <f t="shared" ref="G1357:L1399" si="47">IF($N1357,"NA",IF(ISNUMBER($F1357),ROUND(($F1357*G$5),0),""))</f>
        <v>391</v>
      </c>
      <c r="H1357" s="797">
        <f t="shared" si="47"/>
        <v>391</v>
      </c>
      <c r="I1357" s="797">
        <f t="shared" si="47"/>
        <v>514</v>
      </c>
      <c r="J1357" s="797">
        <f t="shared" si="47"/>
        <v>357</v>
      </c>
      <c r="K1357" s="797">
        <f t="shared" si="47"/>
        <v>567</v>
      </c>
      <c r="L1357" s="797">
        <f t="shared" si="47"/>
        <v>489</v>
      </c>
      <c r="M1357" s="797">
        <f t="shared" si="46"/>
        <v>549</v>
      </c>
      <c r="N1357" s="797" t="b">
        <v>0</v>
      </c>
    </row>
    <row r="1358" spans="1:14" s="5" customFormat="1" x14ac:dyDescent="0.25">
      <c r="A1358" s="190"/>
      <c r="B1358" s="181" t="s">
        <v>9816</v>
      </c>
      <c r="C1358" s="43" t="s">
        <v>1625</v>
      </c>
      <c r="D1358" s="191"/>
      <c r="E1358" s="192"/>
      <c r="F1358" s="46">
        <v>1136.0999999999999</v>
      </c>
      <c r="G1358" s="797">
        <f t="shared" si="47"/>
        <v>391</v>
      </c>
      <c r="H1358" s="797">
        <f t="shared" si="47"/>
        <v>391</v>
      </c>
      <c r="I1358" s="797">
        <f t="shared" si="47"/>
        <v>514</v>
      </c>
      <c r="J1358" s="797">
        <f t="shared" si="47"/>
        <v>357</v>
      </c>
      <c r="K1358" s="797">
        <f t="shared" si="47"/>
        <v>567</v>
      </c>
      <c r="L1358" s="797">
        <f t="shared" si="47"/>
        <v>489</v>
      </c>
      <c r="M1358" s="797">
        <f t="shared" si="46"/>
        <v>549</v>
      </c>
      <c r="N1358" s="797" t="b">
        <v>0</v>
      </c>
    </row>
    <row r="1359" spans="1:14" s="5" customFormat="1" x14ac:dyDescent="0.25">
      <c r="A1359" s="190"/>
      <c r="B1359" s="181" t="s">
        <v>9817</v>
      </c>
      <c r="C1359" s="43" t="s">
        <v>1626</v>
      </c>
      <c r="D1359" s="191"/>
      <c r="E1359" s="192"/>
      <c r="F1359" s="46">
        <v>1136.0999999999999</v>
      </c>
      <c r="G1359" s="797">
        <f t="shared" si="47"/>
        <v>391</v>
      </c>
      <c r="H1359" s="797">
        <f t="shared" si="47"/>
        <v>391</v>
      </c>
      <c r="I1359" s="797">
        <f t="shared" si="47"/>
        <v>514</v>
      </c>
      <c r="J1359" s="797">
        <f t="shared" si="47"/>
        <v>357</v>
      </c>
      <c r="K1359" s="797">
        <f t="shared" si="47"/>
        <v>567</v>
      </c>
      <c r="L1359" s="797">
        <f t="shared" si="47"/>
        <v>489</v>
      </c>
      <c r="M1359" s="797">
        <f t="shared" si="46"/>
        <v>549</v>
      </c>
      <c r="N1359" s="797" t="b">
        <v>0</v>
      </c>
    </row>
    <row r="1360" spans="1:14" s="5" customFormat="1" x14ac:dyDescent="0.25">
      <c r="A1360" s="190"/>
      <c r="B1360" s="181" t="s">
        <v>9818</v>
      </c>
      <c r="C1360" s="43" t="s">
        <v>1627</v>
      </c>
      <c r="D1360" s="191"/>
      <c r="E1360" s="192"/>
      <c r="F1360" s="46">
        <v>1136.0999999999999</v>
      </c>
      <c r="G1360" s="797">
        <f t="shared" si="47"/>
        <v>391</v>
      </c>
      <c r="H1360" s="797">
        <f t="shared" si="47"/>
        <v>391</v>
      </c>
      <c r="I1360" s="797">
        <f t="shared" si="47"/>
        <v>514</v>
      </c>
      <c r="J1360" s="797">
        <f t="shared" si="47"/>
        <v>357</v>
      </c>
      <c r="K1360" s="797">
        <f t="shared" si="47"/>
        <v>567</v>
      </c>
      <c r="L1360" s="797">
        <f t="shared" si="47"/>
        <v>489</v>
      </c>
      <c r="M1360" s="797">
        <f t="shared" si="46"/>
        <v>549</v>
      </c>
      <c r="N1360" s="797" t="b">
        <v>0</v>
      </c>
    </row>
    <row r="1361" spans="1:14" s="5" customFormat="1" x14ac:dyDescent="0.25">
      <c r="A1361" s="190"/>
      <c r="B1361" s="181" t="s">
        <v>9819</v>
      </c>
      <c r="C1361" s="43" t="s">
        <v>1628</v>
      </c>
      <c r="D1361" s="191"/>
      <c r="E1361" s="192"/>
      <c r="F1361" s="46">
        <v>1136.0999999999999</v>
      </c>
      <c r="G1361" s="797">
        <f t="shared" si="47"/>
        <v>391</v>
      </c>
      <c r="H1361" s="797">
        <f t="shared" si="47"/>
        <v>391</v>
      </c>
      <c r="I1361" s="797">
        <f t="shared" si="47"/>
        <v>514</v>
      </c>
      <c r="J1361" s="797">
        <f t="shared" si="47"/>
        <v>357</v>
      </c>
      <c r="K1361" s="797">
        <f t="shared" si="47"/>
        <v>567</v>
      </c>
      <c r="L1361" s="797">
        <f t="shared" si="47"/>
        <v>489</v>
      </c>
      <c r="M1361" s="797">
        <f t="shared" si="46"/>
        <v>549</v>
      </c>
      <c r="N1361" s="797" t="b">
        <v>0</v>
      </c>
    </row>
    <row r="1362" spans="1:14" s="5" customFormat="1" x14ac:dyDescent="0.25">
      <c r="A1362" s="190"/>
      <c r="B1362" s="181" t="s">
        <v>9820</v>
      </c>
      <c r="C1362" s="43" t="s">
        <v>1629</v>
      </c>
      <c r="D1362" s="191"/>
      <c r="E1362" s="192"/>
      <c r="F1362" s="46">
        <v>1136.0999999999999</v>
      </c>
      <c r="G1362" s="797">
        <f t="shared" si="47"/>
        <v>391</v>
      </c>
      <c r="H1362" s="797">
        <f t="shared" si="47"/>
        <v>391</v>
      </c>
      <c r="I1362" s="797">
        <f t="shared" si="47"/>
        <v>514</v>
      </c>
      <c r="J1362" s="797">
        <f t="shared" si="47"/>
        <v>357</v>
      </c>
      <c r="K1362" s="797">
        <f t="shared" si="47"/>
        <v>567</v>
      </c>
      <c r="L1362" s="797">
        <f t="shared" si="47"/>
        <v>489</v>
      </c>
      <c r="M1362" s="797">
        <f t="shared" si="46"/>
        <v>549</v>
      </c>
      <c r="N1362" s="797" t="b">
        <v>0</v>
      </c>
    </row>
    <row r="1363" spans="1:14" s="5" customFormat="1" x14ac:dyDescent="0.25">
      <c r="A1363" s="190"/>
      <c r="B1363" s="181" t="s">
        <v>9821</v>
      </c>
      <c r="C1363" s="43" t="s">
        <v>1630</v>
      </c>
      <c r="D1363" s="191"/>
      <c r="E1363" s="192"/>
      <c r="F1363" s="46">
        <v>1136.0999999999999</v>
      </c>
      <c r="G1363" s="797">
        <f t="shared" si="47"/>
        <v>391</v>
      </c>
      <c r="H1363" s="797">
        <f t="shared" si="47"/>
        <v>391</v>
      </c>
      <c r="I1363" s="797">
        <f t="shared" si="47"/>
        <v>514</v>
      </c>
      <c r="J1363" s="797">
        <f t="shared" si="47"/>
        <v>357</v>
      </c>
      <c r="K1363" s="797">
        <f t="shared" si="47"/>
        <v>567</v>
      </c>
      <c r="L1363" s="797">
        <f t="shared" si="47"/>
        <v>489</v>
      </c>
      <c r="M1363" s="797">
        <f t="shared" si="46"/>
        <v>549</v>
      </c>
      <c r="N1363" s="797" t="b">
        <v>0</v>
      </c>
    </row>
    <row r="1364" spans="1:14" s="5" customFormat="1" ht="15.75" thickBot="1" x14ac:dyDescent="0.3">
      <c r="A1364" s="205"/>
      <c r="B1364" s="194" t="s">
        <v>9822</v>
      </c>
      <c r="C1364" s="50" t="s">
        <v>1631</v>
      </c>
      <c r="D1364" s="51"/>
      <c r="E1364" s="62"/>
      <c r="F1364" s="53">
        <v>1136.0999999999999</v>
      </c>
      <c r="G1364" s="797">
        <f t="shared" si="47"/>
        <v>391</v>
      </c>
      <c r="H1364" s="797">
        <f t="shared" si="47"/>
        <v>391</v>
      </c>
      <c r="I1364" s="797">
        <f t="shared" si="47"/>
        <v>514</v>
      </c>
      <c r="J1364" s="797">
        <f t="shared" si="47"/>
        <v>357</v>
      </c>
      <c r="K1364" s="797">
        <f t="shared" si="47"/>
        <v>567</v>
      </c>
      <c r="L1364" s="797">
        <f t="shared" si="47"/>
        <v>489</v>
      </c>
      <c r="M1364" s="797">
        <f t="shared" si="46"/>
        <v>549</v>
      </c>
      <c r="N1364" s="797" t="b">
        <v>0</v>
      </c>
    </row>
    <row r="1365" spans="1:14" s="5" customFormat="1" ht="25.5" x14ac:dyDescent="0.25">
      <c r="A1365" s="199" t="s">
        <v>1632</v>
      </c>
      <c r="B1365" s="221" t="s">
        <v>9823</v>
      </c>
      <c r="C1365" s="94" t="s">
        <v>8737</v>
      </c>
      <c r="D1365" s="60"/>
      <c r="E1365" s="61"/>
      <c r="F1365" s="95">
        <v>925.05</v>
      </c>
      <c r="G1365" s="797">
        <f t="shared" si="47"/>
        <v>318</v>
      </c>
      <c r="H1365" s="797">
        <f t="shared" si="47"/>
        <v>318</v>
      </c>
      <c r="I1365" s="797">
        <f t="shared" si="47"/>
        <v>418</v>
      </c>
      <c r="J1365" s="797">
        <f t="shared" si="47"/>
        <v>290</v>
      </c>
      <c r="K1365" s="797">
        <f t="shared" si="47"/>
        <v>462</v>
      </c>
      <c r="L1365" s="797">
        <f t="shared" si="47"/>
        <v>398</v>
      </c>
      <c r="M1365" s="797">
        <f t="shared" si="46"/>
        <v>447</v>
      </c>
      <c r="N1365" s="797" t="b">
        <v>0</v>
      </c>
    </row>
    <row r="1366" spans="1:14" s="5" customFormat="1" x14ac:dyDescent="0.25">
      <c r="A1366" s="190"/>
      <c r="B1366" s="85" t="s">
        <v>1634</v>
      </c>
      <c r="C1366" s="43" t="s">
        <v>1635</v>
      </c>
      <c r="D1366" s="44"/>
      <c r="E1366" s="47"/>
      <c r="F1366" s="46">
        <v>925.05</v>
      </c>
      <c r="G1366" s="797">
        <f t="shared" si="47"/>
        <v>318</v>
      </c>
      <c r="H1366" s="797">
        <f t="shared" si="47"/>
        <v>318</v>
      </c>
      <c r="I1366" s="797">
        <f t="shared" si="47"/>
        <v>418</v>
      </c>
      <c r="J1366" s="797">
        <f t="shared" si="47"/>
        <v>290</v>
      </c>
      <c r="K1366" s="797">
        <f t="shared" si="47"/>
        <v>462</v>
      </c>
      <c r="L1366" s="797">
        <f t="shared" si="47"/>
        <v>398</v>
      </c>
      <c r="M1366" s="797">
        <f t="shared" si="46"/>
        <v>447</v>
      </c>
      <c r="N1366" s="797" t="b">
        <v>0</v>
      </c>
    </row>
    <row r="1367" spans="1:14" s="5" customFormat="1" x14ac:dyDescent="0.25">
      <c r="A1367" s="190"/>
      <c r="B1367" s="181" t="s">
        <v>9824</v>
      </c>
      <c r="C1367" s="43" t="s">
        <v>1636</v>
      </c>
      <c r="D1367" s="44"/>
      <c r="E1367" s="47"/>
      <c r="F1367" s="46">
        <v>925.05</v>
      </c>
      <c r="G1367" s="797">
        <f t="shared" si="47"/>
        <v>318</v>
      </c>
      <c r="H1367" s="797">
        <f t="shared" si="47"/>
        <v>318</v>
      </c>
      <c r="I1367" s="797">
        <f t="shared" si="47"/>
        <v>418</v>
      </c>
      <c r="J1367" s="797">
        <f t="shared" si="47"/>
        <v>290</v>
      </c>
      <c r="K1367" s="797">
        <f t="shared" si="47"/>
        <v>462</v>
      </c>
      <c r="L1367" s="797">
        <f t="shared" si="47"/>
        <v>398</v>
      </c>
      <c r="M1367" s="797">
        <f t="shared" si="46"/>
        <v>447</v>
      </c>
      <c r="N1367" s="797" t="b">
        <v>0</v>
      </c>
    </row>
    <row r="1368" spans="1:14" s="5" customFormat="1" x14ac:dyDescent="0.25">
      <c r="A1368" s="190"/>
      <c r="B1368" s="181" t="s">
        <v>9825</v>
      </c>
      <c r="C1368" s="43" t="s">
        <v>1637</v>
      </c>
      <c r="D1368" s="44"/>
      <c r="E1368" s="47"/>
      <c r="F1368" s="46">
        <v>925.05</v>
      </c>
      <c r="G1368" s="797">
        <f t="shared" si="47"/>
        <v>318</v>
      </c>
      <c r="H1368" s="797">
        <f t="shared" si="47"/>
        <v>318</v>
      </c>
      <c r="I1368" s="797">
        <f t="shared" si="47"/>
        <v>418</v>
      </c>
      <c r="J1368" s="797">
        <f t="shared" si="47"/>
        <v>290</v>
      </c>
      <c r="K1368" s="797">
        <f t="shared" si="47"/>
        <v>462</v>
      </c>
      <c r="L1368" s="797">
        <f t="shared" si="47"/>
        <v>398</v>
      </c>
      <c r="M1368" s="797">
        <f t="shared" si="46"/>
        <v>447</v>
      </c>
      <c r="N1368" s="797" t="b">
        <v>0</v>
      </c>
    </row>
    <row r="1369" spans="1:14" s="5" customFormat="1" x14ac:dyDescent="0.25">
      <c r="A1369" s="190"/>
      <c r="B1369" s="181" t="s">
        <v>9826</v>
      </c>
      <c r="C1369" s="43" t="s">
        <v>1638</v>
      </c>
      <c r="D1369" s="44"/>
      <c r="E1369" s="47"/>
      <c r="F1369" s="46">
        <v>925.05</v>
      </c>
      <c r="G1369" s="797">
        <f t="shared" si="47"/>
        <v>318</v>
      </c>
      <c r="H1369" s="797">
        <f t="shared" si="47"/>
        <v>318</v>
      </c>
      <c r="I1369" s="797">
        <f t="shared" si="47"/>
        <v>418</v>
      </c>
      <c r="J1369" s="797">
        <f t="shared" si="47"/>
        <v>290</v>
      </c>
      <c r="K1369" s="797">
        <f t="shared" si="47"/>
        <v>462</v>
      </c>
      <c r="L1369" s="797">
        <f t="shared" si="47"/>
        <v>398</v>
      </c>
      <c r="M1369" s="797">
        <f t="shared" si="46"/>
        <v>447</v>
      </c>
      <c r="N1369" s="797" t="b">
        <v>0</v>
      </c>
    </row>
    <row r="1370" spans="1:14" s="5" customFormat="1" ht="15.75" thickBot="1" x14ac:dyDescent="0.3">
      <c r="A1370" s="205"/>
      <c r="B1370" s="194" t="s">
        <v>9827</v>
      </c>
      <c r="C1370" s="50" t="s">
        <v>1639</v>
      </c>
      <c r="D1370" s="51"/>
      <c r="E1370" s="62"/>
      <c r="F1370" s="53">
        <v>925.05</v>
      </c>
      <c r="G1370" s="797">
        <f t="shared" si="47"/>
        <v>318</v>
      </c>
      <c r="H1370" s="797">
        <f t="shared" si="47"/>
        <v>318</v>
      </c>
      <c r="I1370" s="797">
        <f t="shared" si="47"/>
        <v>418</v>
      </c>
      <c r="J1370" s="797">
        <f t="shared" si="47"/>
        <v>290</v>
      </c>
      <c r="K1370" s="797">
        <f t="shared" si="47"/>
        <v>462</v>
      </c>
      <c r="L1370" s="797">
        <f t="shared" si="47"/>
        <v>398</v>
      </c>
      <c r="M1370" s="797">
        <f t="shared" si="46"/>
        <v>447</v>
      </c>
      <c r="N1370" s="797" t="b">
        <v>0</v>
      </c>
    </row>
    <row r="1371" spans="1:14" s="5" customFormat="1" ht="25.5" x14ac:dyDescent="0.25">
      <c r="A1371" s="199" t="s">
        <v>1640</v>
      </c>
      <c r="B1371" s="221" t="s">
        <v>9828</v>
      </c>
      <c r="C1371" s="94" t="s">
        <v>8738</v>
      </c>
      <c r="D1371" s="60"/>
      <c r="E1371" s="61"/>
      <c r="F1371" s="95">
        <v>1352.4</v>
      </c>
      <c r="G1371" s="797">
        <f t="shared" si="47"/>
        <v>465</v>
      </c>
      <c r="H1371" s="797">
        <f t="shared" si="47"/>
        <v>465</v>
      </c>
      <c r="I1371" s="797">
        <f t="shared" si="47"/>
        <v>611</v>
      </c>
      <c r="J1371" s="797">
        <f t="shared" si="47"/>
        <v>425</v>
      </c>
      <c r="K1371" s="797">
        <f t="shared" si="47"/>
        <v>675</v>
      </c>
      <c r="L1371" s="797">
        <f t="shared" si="47"/>
        <v>582</v>
      </c>
      <c r="M1371" s="797">
        <f t="shared" si="46"/>
        <v>653</v>
      </c>
      <c r="N1371" s="797" t="b">
        <v>0</v>
      </c>
    </row>
    <row r="1372" spans="1:14" s="5" customFormat="1" x14ac:dyDescent="0.25">
      <c r="A1372" s="190"/>
      <c r="B1372" s="85" t="s">
        <v>1642</v>
      </c>
      <c r="C1372" s="43" t="s">
        <v>1643</v>
      </c>
      <c r="D1372" s="44"/>
      <c r="E1372" s="47"/>
      <c r="F1372" s="46">
        <v>1352.4</v>
      </c>
      <c r="G1372" s="797">
        <f t="shared" si="47"/>
        <v>465</v>
      </c>
      <c r="H1372" s="797">
        <f t="shared" si="47"/>
        <v>465</v>
      </c>
      <c r="I1372" s="797">
        <f t="shared" si="47"/>
        <v>611</v>
      </c>
      <c r="J1372" s="797">
        <f t="shared" si="47"/>
        <v>425</v>
      </c>
      <c r="K1372" s="797">
        <f t="shared" si="47"/>
        <v>675</v>
      </c>
      <c r="L1372" s="797">
        <f t="shared" si="47"/>
        <v>582</v>
      </c>
      <c r="M1372" s="797">
        <f t="shared" si="46"/>
        <v>653</v>
      </c>
      <c r="N1372" s="797" t="b">
        <v>0</v>
      </c>
    </row>
    <row r="1373" spans="1:14" s="5" customFormat="1" ht="15.75" thickBot="1" x14ac:dyDescent="0.3">
      <c r="A1373" s="205"/>
      <c r="B1373" s="194" t="s">
        <v>9829</v>
      </c>
      <c r="C1373" s="50" t="s">
        <v>1644</v>
      </c>
      <c r="D1373" s="51"/>
      <c r="E1373" s="62"/>
      <c r="F1373" s="53">
        <v>1352.4</v>
      </c>
      <c r="G1373" s="797">
        <f t="shared" si="47"/>
        <v>465</v>
      </c>
      <c r="H1373" s="797">
        <f t="shared" si="47"/>
        <v>465</v>
      </c>
      <c r="I1373" s="797">
        <f t="shared" si="47"/>
        <v>611</v>
      </c>
      <c r="J1373" s="797">
        <f t="shared" si="47"/>
        <v>425</v>
      </c>
      <c r="K1373" s="797">
        <f t="shared" si="47"/>
        <v>675</v>
      </c>
      <c r="L1373" s="797">
        <f t="shared" si="47"/>
        <v>582</v>
      </c>
      <c r="M1373" s="797">
        <f t="shared" si="46"/>
        <v>653</v>
      </c>
      <c r="N1373" s="797" t="b">
        <v>0</v>
      </c>
    </row>
    <row r="1374" spans="1:14" s="5" customFormat="1" ht="25.5" x14ac:dyDescent="0.25">
      <c r="A1374" s="214" t="s">
        <v>1645</v>
      </c>
      <c r="B1374" s="222" t="s">
        <v>9830</v>
      </c>
      <c r="C1374" s="81" t="s">
        <v>8739</v>
      </c>
      <c r="D1374" s="82"/>
      <c r="E1374" s="97"/>
      <c r="F1374" s="84">
        <v>1546.65</v>
      </c>
      <c r="G1374" s="797">
        <f t="shared" si="47"/>
        <v>532</v>
      </c>
      <c r="H1374" s="797">
        <f t="shared" si="47"/>
        <v>532</v>
      </c>
      <c r="I1374" s="797">
        <f t="shared" si="47"/>
        <v>699</v>
      </c>
      <c r="J1374" s="797">
        <f t="shared" si="47"/>
        <v>486</v>
      </c>
      <c r="K1374" s="797">
        <f t="shared" si="47"/>
        <v>772</v>
      </c>
      <c r="L1374" s="797">
        <f t="shared" si="47"/>
        <v>665</v>
      </c>
      <c r="M1374" s="797">
        <f t="shared" si="46"/>
        <v>747</v>
      </c>
      <c r="N1374" s="797" t="b">
        <v>0</v>
      </c>
    </row>
    <row r="1375" spans="1:14" s="5" customFormat="1" x14ac:dyDescent="0.25">
      <c r="A1375" s="214"/>
      <c r="B1375" s="85" t="s">
        <v>1647</v>
      </c>
      <c r="C1375" s="43" t="s">
        <v>1648</v>
      </c>
      <c r="D1375" s="44"/>
      <c r="E1375" s="47"/>
      <c r="F1375" s="46">
        <v>1546.65</v>
      </c>
      <c r="G1375" s="797">
        <f t="shared" si="47"/>
        <v>532</v>
      </c>
      <c r="H1375" s="797">
        <f t="shared" si="47"/>
        <v>532</v>
      </c>
      <c r="I1375" s="797">
        <f t="shared" si="47"/>
        <v>699</v>
      </c>
      <c r="J1375" s="797">
        <f t="shared" si="47"/>
        <v>486</v>
      </c>
      <c r="K1375" s="797">
        <f t="shared" si="47"/>
        <v>772</v>
      </c>
      <c r="L1375" s="797">
        <f t="shared" si="47"/>
        <v>665</v>
      </c>
      <c r="M1375" s="797">
        <f t="shared" si="46"/>
        <v>747</v>
      </c>
      <c r="N1375" s="797" t="b">
        <v>0</v>
      </c>
    </row>
    <row r="1376" spans="1:14" s="5" customFormat="1" x14ac:dyDescent="0.25">
      <c r="A1376" s="214"/>
      <c r="B1376" s="181" t="s">
        <v>9831</v>
      </c>
      <c r="C1376" s="43" t="s">
        <v>1649</v>
      </c>
      <c r="D1376" s="44"/>
      <c r="E1376" s="47"/>
      <c r="F1376" s="46">
        <v>1546.65</v>
      </c>
      <c r="G1376" s="797">
        <f t="shared" si="47"/>
        <v>532</v>
      </c>
      <c r="H1376" s="797">
        <f t="shared" si="47"/>
        <v>532</v>
      </c>
      <c r="I1376" s="797">
        <f t="shared" si="47"/>
        <v>699</v>
      </c>
      <c r="J1376" s="797">
        <f t="shared" si="47"/>
        <v>486</v>
      </c>
      <c r="K1376" s="797">
        <f t="shared" si="47"/>
        <v>772</v>
      </c>
      <c r="L1376" s="797">
        <f t="shared" si="47"/>
        <v>665</v>
      </c>
      <c r="M1376" s="797">
        <f t="shared" si="46"/>
        <v>747</v>
      </c>
      <c r="N1376" s="797" t="b">
        <v>0</v>
      </c>
    </row>
    <row r="1377" spans="1:14" s="5" customFormat="1" x14ac:dyDescent="0.25">
      <c r="A1377" s="214"/>
      <c r="B1377" s="181" t="s">
        <v>9832</v>
      </c>
      <c r="C1377" s="43" t="s">
        <v>1650</v>
      </c>
      <c r="D1377" s="44"/>
      <c r="E1377" s="47"/>
      <c r="F1377" s="46">
        <v>1546.65</v>
      </c>
      <c r="G1377" s="797">
        <f t="shared" si="47"/>
        <v>532</v>
      </c>
      <c r="H1377" s="797">
        <f t="shared" si="47"/>
        <v>532</v>
      </c>
      <c r="I1377" s="797">
        <f t="shared" si="47"/>
        <v>699</v>
      </c>
      <c r="J1377" s="797">
        <f t="shared" si="47"/>
        <v>486</v>
      </c>
      <c r="K1377" s="797">
        <f t="shared" si="47"/>
        <v>772</v>
      </c>
      <c r="L1377" s="797">
        <f t="shared" si="47"/>
        <v>665</v>
      </c>
      <c r="M1377" s="797">
        <f t="shared" si="46"/>
        <v>747</v>
      </c>
      <c r="N1377" s="797" t="b">
        <v>0</v>
      </c>
    </row>
    <row r="1378" spans="1:14" s="5" customFormat="1" x14ac:dyDescent="0.25">
      <c r="A1378" s="214"/>
      <c r="B1378" s="181" t="s">
        <v>9833</v>
      </c>
      <c r="C1378" s="43" t="s">
        <v>1651</v>
      </c>
      <c r="D1378" s="44"/>
      <c r="E1378" s="47"/>
      <c r="F1378" s="46">
        <v>1546.65</v>
      </c>
      <c r="G1378" s="797">
        <f t="shared" si="47"/>
        <v>532</v>
      </c>
      <c r="H1378" s="797">
        <f t="shared" si="47"/>
        <v>532</v>
      </c>
      <c r="I1378" s="797">
        <f t="shared" si="47"/>
        <v>699</v>
      </c>
      <c r="J1378" s="797">
        <f t="shared" si="47"/>
        <v>486</v>
      </c>
      <c r="K1378" s="797">
        <f t="shared" si="47"/>
        <v>772</v>
      </c>
      <c r="L1378" s="797">
        <f t="shared" si="47"/>
        <v>665</v>
      </c>
      <c r="M1378" s="797">
        <f t="shared" si="46"/>
        <v>747</v>
      </c>
      <c r="N1378" s="797" t="b">
        <v>0</v>
      </c>
    </row>
    <row r="1379" spans="1:14" s="5" customFormat="1" x14ac:dyDescent="0.25">
      <c r="A1379" s="214"/>
      <c r="B1379" s="181" t="s">
        <v>9834</v>
      </c>
      <c r="C1379" s="43" t="s">
        <v>1652</v>
      </c>
      <c r="D1379" s="44"/>
      <c r="E1379" s="47"/>
      <c r="F1379" s="46">
        <v>1546.65</v>
      </c>
      <c r="G1379" s="797">
        <f t="shared" si="47"/>
        <v>532</v>
      </c>
      <c r="H1379" s="797">
        <f t="shared" si="47"/>
        <v>532</v>
      </c>
      <c r="I1379" s="797">
        <f t="shared" si="47"/>
        <v>699</v>
      </c>
      <c r="J1379" s="797">
        <f t="shared" si="47"/>
        <v>486</v>
      </c>
      <c r="K1379" s="797">
        <f t="shared" si="47"/>
        <v>772</v>
      </c>
      <c r="L1379" s="797">
        <f t="shared" si="47"/>
        <v>665</v>
      </c>
      <c r="M1379" s="797">
        <f t="shared" si="46"/>
        <v>747</v>
      </c>
      <c r="N1379" s="797" t="b">
        <v>0</v>
      </c>
    </row>
    <row r="1380" spans="1:14" s="5" customFormat="1" x14ac:dyDescent="0.25">
      <c r="A1380" s="214"/>
      <c r="B1380" s="181" t="s">
        <v>9835</v>
      </c>
      <c r="C1380" s="43" t="s">
        <v>1653</v>
      </c>
      <c r="D1380" s="44"/>
      <c r="E1380" s="47"/>
      <c r="F1380" s="46">
        <v>1546.65</v>
      </c>
      <c r="G1380" s="797">
        <f t="shared" si="47"/>
        <v>532</v>
      </c>
      <c r="H1380" s="797">
        <f t="shared" si="47"/>
        <v>532</v>
      </c>
      <c r="I1380" s="797">
        <f t="shared" si="47"/>
        <v>699</v>
      </c>
      <c r="J1380" s="797">
        <f t="shared" si="47"/>
        <v>486</v>
      </c>
      <c r="K1380" s="797">
        <f t="shared" si="47"/>
        <v>772</v>
      </c>
      <c r="L1380" s="797">
        <f t="shared" si="47"/>
        <v>665</v>
      </c>
      <c r="M1380" s="797">
        <f t="shared" si="46"/>
        <v>747</v>
      </c>
      <c r="N1380" s="797" t="b">
        <v>0</v>
      </c>
    </row>
    <row r="1381" spans="1:14" s="5" customFormat="1" ht="15.75" thickBot="1" x14ac:dyDescent="0.3">
      <c r="A1381" s="214"/>
      <c r="B1381" s="196" t="s">
        <v>9836</v>
      </c>
      <c r="C1381" s="56" t="s">
        <v>1654</v>
      </c>
      <c r="D1381" s="57"/>
      <c r="E1381" s="58"/>
      <c r="F1381" s="103">
        <v>1546.65</v>
      </c>
      <c r="G1381" s="797">
        <f t="shared" si="47"/>
        <v>532</v>
      </c>
      <c r="H1381" s="797">
        <f t="shared" si="47"/>
        <v>532</v>
      </c>
      <c r="I1381" s="797">
        <f t="shared" si="47"/>
        <v>699</v>
      </c>
      <c r="J1381" s="797">
        <f t="shared" si="47"/>
        <v>486</v>
      </c>
      <c r="K1381" s="797">
        <f t="shared" si="47"/>
        <v>772</v>
      </c>
      <c r="L1381" s="797">
        <f t="shared" si="47"/>
        <v>665</v>
      </c>
      <c r="M1381" s="797">
        <f t="shared" si="46"/>
        <v>747</v>
      </c>
      <c r="N1381" s="797" t="b">
        <v>0</v>
      </c>
    </row>
    <row r="1382" spans="1:14" s="5" customFormat="1" ht="25.5" x14ac:dyDescent="0.25">
      <c r="A1382" s="223" t="s">
        <v>1655</v>
      </c>
      <c r="B1382" s="221" t="s">
        <v>9837</v>
      </c>
      <c r="C1382" s="94" t="s">
        <v>8740</v>
      </c>
      <c r="D1382" s="60"/>
      <c r="E1382" s="61"/>
      <c r="F1382" s="95">
        <v>1031.0999999999999</v>
      </c>
      <c r="G1382" s="797">
        <f t="shared" si="47"/>
        <v>355</v>
      </c>
      <c r="H1382" s="797">
        <f t="shared" si="47"/>
        <v>355</v>
      </c>
      <c r="I1382" s="797">
        <f t="shared" si="47"/>
        <v>466</v>
      </c>
      <c r="J1382" s="797">
        <f t="shared" si="47"/>
        <v>324</v>
      </c>
      <c r="K1382" s="797">
        <f t="shared" si="47"/>
        <v>515</v>
      </c>
      <c r="L1382" s="797">
        <f t="shared" si="47"/>
        <v>443</v>
      </c>
      <c r="M1382" s="797">
        <f t="shared" si="46"/>
        <v>498</v>
      </c>
      <c r="N1382" s="797" t="b">
        <v>0</v>
      </c>
    </row>
    <row r="1383" spans="1:14" s="5" customFormat="1" x14ac:dyDescent="0.25">
      <c r="A1383" s="224"/>
      <c r="B1383" s="85" t="s">
        <v>1657</v>
      </c>
      <c r="C1383" s="43" t="s">
        <v>1658</v>
      </c>
      <c r="D1383" s="44"/>
      <c r="E1383" s="47"/>
      <c r="F1383" s="46">
        <v>1031.0999999999999</v>
      </c>
      <c r="G1383" s="797">
        <f t="shared" si="47"/>
        <v>355</v>
      </c>
      <c r="H1383" s="797">
        <f t="shared" si="47"/>
        <v>355</v>
      </c>
      <c r="I1383" s="797">
        <f t="shared" si="47"/>
        <v>466</v>
      </c>
      <c r="J1383" s="797">
        <f t="shared" si="47"/>
        <v>324</v>
      </c>
      <c r="K1383" s="797">
        <f t="shared" si="47"/>
        <v>515</v>
      </c>
      <c r="L1383" s="797">
        <f t="shared" si="47"/>
        <v>443</v>
      </c>
      <c r="M1383" s="797">
        <f t="shared" si="46"/>
        <v>498</v>
      </c>
      <c r="N1383" s="797" t="b">
        <v>0</v>
      </c>
    </row>
    <row r="1384" spans="1:14" s="5" customFormat="1" x14ac:dyDescent="0.25">
      <c r="A1384" s="224"/>
      <c r="B1384" s="181" t="s">
        <v>9838</v>
      </c>
      <c r="C1384" s="43" t="s">
        <v>1659</v>
      </c>
      <c r="D1384" s="44"/>
      <c r="E1384" s="47"/>
      <c r="F1384" s="46">
        <v>1031.0999999999999</v>
      </c>
      <c r="G1384" s="797">
        <f t="shared" si="47"/>
        <v>355</v>
      </c>
      <c r="H1384" s="797">
        <f t="shared" si="47"/>
        <v>355</v>
      </c>
      <c r="I1384" s="797">
        <f t="shared" si="47"/>
        <v>466</v>
      </c>
      <c r="J1384" s="797">
        <f t="shared" si="47"/>
        <v>324</v>
      </c>
      <c r="K1384" s="797">
        <f t="shared" si="47"/>
        <v>515</v>
      </c>
      <c r="L1384" s="797">
        <f t="shared" si="47"/>
        <v>443</v>
      </c>
      <c r="M1384" s="797">
        <f t="shared" si="46"/>
        <v>498</v>
      </c>
      <c r="N1384" s="797" t="b">
        <v>0</v>
      </c>
    </row>
    <row r="1385" spans="1:14" s="5" customFormat="1" x14ac:dyDescent="0.25">
      <c r="A1385" s="224"/>
      <c r="B1385" s="181" t="s">
        <v>9839</v>
      </c>
      <c r="C1385" s="43" t="s">
        <v>1660</v>
      </c>
      <c r="D1385" s="44"/>
      <c r="E1385" s="47"/>
      <c r="F1385" s="46">
        <v>1031.0999999999999</v>
      </c>
      <c r="G1385" s="797">
        <f t="shared" si="47"/>
        <v>355</v>
      </c>
      <c r="H1385" s="797">
        <f t="shared" si="47"/>
        <v>355</v>
      </c>
      <c r="I1385" s="797">
        <f t="shared" si="47"/>
        <v>466</v>
      </c>
      <c r="J1385" s="797">
        <f t="shared" si="47"/>
        <v>324</v>
      </c>
      <c r="K1385" s="797">
        <f t="shared" si="47"/>
        <v>515</v>
      </c>
      <c r="L1385" s="797">
        <f t="shared" si="47"/>
        <v>443</v>
      </c>
      <c r="M1385" s="797">
        <f t="shared" si="46"/>
        <v>498</v>
      </c>
      <c r="N1385" s="797" t="b">
        <v>0</v>
      </c>
    </row>
    <row r="1386" spans="1:14" s="5" customFormat="1" x14ac:dyDescent="0.25">
      <c r="A1386" s="224"/>
      <c r="B1386" s="181" t="s">
        <v>9840</v>
      </c>
      <c r="C1386" s="43" t="s">
        <v>1661</v>
      </c>
      <c r="D1386" s="44"/>
      <c r="E1386" s="47"/>
      <c r="F1386" s="46">
        <v>1031.0999999999999</v>
      </c>
      <c r="G1386" s="797">
        <f t="shared" si="47"/>
        <v>355</v>
      </c>
      <c r="H1386" s="797">
        <f t="shared" si="47"/>
        <v>355</v>
      </c>
      <c r="I1386" s="797">
        <f t="shared" si="47"/>
        <v>466</v>
      </c>
      <c r="J1386" s="797">
        <f t="shared" si="47"/>
        <v>324</v>
      </c>
      <c r="K1386" s="797">
        <f t="shared" si="47"/>
        <v>515</v>
      </c>
      <c r="L1386" s="797">
        <f t="shared" si="47"/>
        <v>443</v>
      </c>
      <c r="M1386" s="797">
        <f t="shared" si="46"/>
        <v>498</v>
      </c>
      <c r="N1386" s="797" t="b">
        <v>0</v>
      </c>
    </row>
    <row r="1387" spans="1:14" s="5" customFormat="1" x14ac:dyDescent="0.25">
      <c r="A1387" s="224"/>
      <c r="B1387" s="181" t="s">
        <v>9841</v>
      </c>
      <c r="C1387" s="43" t="s">
        <v>1662</v>
      </c>
      <c r="D1387" s="44"/>
      <c r="E1387" s="47"/>
      <c r="F1387" s="46">
        <v>1031.0999999999999</v>
      </c>
      <c r="G1387" s="797">
        <f t="shared" si="47"/>
        <v>355</v>
      </c>
      <c r="H1387" s="797">
        <f t="shared" si="47"/>
        <v>355</v>
      </c>
      <c r="I1387" s="797">
        <f t="shared" si="47"/>
        <v>466</v>
      </c>
      <c r="J1387" s="797">
        <f t="shared" si="47"/>
        <v>324</v>
      </c>
      <c r="K1387" s="797">
        <f t="shared" si="47"/>
        <v>515</v>
      </c>
      <c r="L1387" s="797">
        <f t="shared" si="47"/>
        <v>443</v>
      </c>
      <c r="M1387" s="797">
        <f t="shared" si="46"/>
        <v>498</v>
      </c>
      <c r="N1387" s="797" t="b">
        <v>0</v>
      </c>
    </row>
    <row r="1388" spans="1:14" s="5" customFormat="1" x14ac:dyDescent="0.25">
      <c r="A1388" s="224"/>
      <c r="B1388" s="181" t="s">
        <v>9842</v>
      </c>
      <c r="C1388" s="43" t="s">
        <v>1663</v>
      </c>
      <c r="D1388" s="44"/>
      <c r="E1388" s="47"/>
      <c r="F1388" s="46">
        <v>1031.0999999999999</v>
      </c>
      <c r="G1388" s="797">
        <f t="shared" si="47"/>
        <v>355</v>
      </c>
      <c r="H1388" s="797">
        <f t="shared" si="47"/>
        <v>355</v>
      </c>
      <c r="I1388" s="797">
        <f t="shared" si="47"/>
        <v>466</v>
      </c>
      <c r="J1388" s="797">
        <f t="shared" si="47"/>
        <v>324</v>
      </c>
      <c r="K1388" s="797">
        <f t="shared" si="47"/>
        <v>515</v>
      </c>
      <c r="L1388" s="797">
        <f t="shared" si="47"/>
        <v>443</v>
      </c>
      <c r="M1388" s="797">
        <f t="shared" si="46"/>
        <v>498</v>
      </c>
      <c r="N1388" s="797" t="b">
        <v>0</v>
      </c>
    </row>
    <row r="1389" spans="1:14" s="5" customFormat="1" ht="15.75" thickBot="1" x14ac:dyDescent="0.3">
      <c r="A1389" s="225"/>
      <c r="B1389" s="194" t="s">
        <v>9843</v>
      </c>
      <c r="C1389" s="50" t="s">
        <v>1664</v>
      </c>
      <c r="D1389" s="51"/>
      <c r="E1389" s="62"/>
      <c r="F1389" s="53">
        <v>1031.0999999999999</v>
      </c>
      <c r="G1389" s="797">
        <f t="shared" si="47"/>
        <v>355</v>
      </c>
      <c r="H1389" s="797">
        <f t="shared" si="47"/>
        <v>355</v>
      </c>
      <c r="I1389" s="797">
        <f t="shared" si="47"/>
        <v>466</v>
      </c>
      <c r="J1389" s="797">
        <f t="shared" si="47"/>
        <v>324</v>
      </c>
      <c r="K1389" s="797">
        <f t="shared" si="47"/>
        <v>515</v>
      </c>
      <c r="L1389" s="797">
        <f t="shared" si="47"/>
        <v>443</v>
      </c>
      <c r="M1389" s="797">
        <f t="shared" si="46"/>
        <v>498</v>
      </c>
      <c r="N1389" s="797" t="b">
        <v>0</v>
      </c>
    </row>
    <row r="1390" spans="1:14" s="5" customFormat="1" ht="25.5" x14ac:dyDescent="0.25">
      <c r="A1390" s="214" t="s">
        <v>1665</v>
      </c>
      <c r="B1390" s="90" t="s">
        <v>9844</v>
      </c>
      <c r="C1390" s="43" t="s">
        <v>8741</v>
      </c>
      <c r="D1390" s="44"/>
      <c r="E1390" s="47"/>
      <c r="F1390" s="10">
        <v>1651.65</v>
      </c>
      <c r="G1390" s="797">
        <f t="shared" si="47"/>
        <v>568</v>
      </c>
      <c r="H1390" s="797">
        <f t="shared" si="47"/>
        <v>568</v>
      </c>
      <c r="I1390" s="797">
        <f t="shared" si="47"/>
        <v>747</v>
      </c>
      <c r="J1390" s="797">
        <f t="shared" si="47"/>
        <v>519</v>
      </c>
      <c r="K1390" s="797">
        <f t="shared" si="47"/>
        <v>824</v>
      </c>
      <c r="L1390" s="797">
        <f t="shared" si="47"/>
        <v>710</v>
      </c>
      <c r="M1390" s="797">
        <f t="shared" si="46"/>
        <v>798</v>
      </c>
      <c r="N1390" s="797" t="b">
        <v>0</v>
      </c>
    </row>
    <row r="1391" spans="1:14" s="5" customFormat="1" x14ac:dyDescent="0.25">
      <c r="A1391" s="214"/>
      <c r="B1391" s="85" t="s">
        <v>1667</v>
      </c>
      <c r="C1391" s="43" t="s">
        <v>1668</v>
      </c>
      <c r="D1391" s="44"/>
      <c r="E1391" s="47"/>
      <c r="F1391" s="46">
        <v>1651.65</v>
      </c>
      <c r="G1391" s="797">
        <f t="shared" si="47"/>
        <v>568</v>
      </c>
      <c r="H1391" s="797">
        <f t="shared" si="47"/>
        <v>568</v>
      </c>
      <c r="I1391" s="797">
        <f t="shared" si="47"/>
        <v>747</v>
      </c>
      <c r="J1391" s="797">
        <f t="shared" si="47"/>
        <v>519</v>
      </c>
      <c r="K1391" s="797">
        <f t="shared" si="47"/>
        <v>824</v>
      </c>
      <c r="L1391" s="797">
        <f t="shared" si="47"/>
        <v>710</v>
      </c>
      <c r="M1391" s="797">
        <f t="shared" si="46"/>
        <v>798</v>
      </c>
      <c r="N1391" s="797" t="b">
        <v>0</v>
      </c>
    </row>
    <row r="1392" spans="1:14" s="5" customFormat="1" x14ac:dyDescent="0.25">
      <c r="A1392" s="214"/>
      <c r="B1392" s="181" t="s">
        <v>9845</v>
      </c>
      <c r="C1392" s="43" t="s">
        <v>1669</v>
      </c>
      <c r="D1392" s="44"/>
      <c r="E1392" s="47"/>
      <c r="F1392" s="46">
        <v>1651.65</v>
      </c>
      <c r="G1392" s="797">
        <f t="shared" si="47"/>
        <v>568</v>
      </c>
      <c r="H1392" s="797">
        <f t="shared" si="47"/>
        <v>568</v>
      </c>
      <c r="I1392" s="797">
        <f t="shared" si="47"/>
        <v>747</v>
      </c>
      <c r="J1392" s="797">
        <f t="shared" si="47"/>
        <v>519</v>
      </c>
      <c r="K1392" s="797">
        <f t="shared" si="47"/>
        <v>824</v>
      </c>
      <c r="L1392" s="797">
        <f t="shared" si="47"/>
        <v>710</v>
      </c>
      <c r="M1392" s="797">
        <f t="shared" si="46"/>
        <v>798</v>
      </c>
      <c r="N1392" s="797" t="b">
        <v>0</v>
      </c>
    </row>
    <row r="1393" spans="1:14" s="5" customFormat="1" x14ac:dyDescent="0.25">
      <c r="A1393" s="214"/>
      <c r="B1393" s="181" t="s">
        <v>9846</v>
      </c>
      <c r="C1393" s="43" t="s">
        <v>1670</v>
      </c>
      <c r="D1393" s="44"/>
      <c r="E1393" s="47"/>
      <c r="F1393" s="46">
        <v>1651.65</v>
      </c>
      <c r="G1393" s="797">
        <f t="shared" si="47"/>
        <v>568</v>
      </c>
      <c r="H1393" s="797">
        <f t="shared" si="47"/>
        <v>568</v>
      </c>
      <c r="I1393" s="797">
        <f t="shared" si="47"/>
        <v>747</v>
      </c>
      <c r="J1393" s="797">
        <f t="shared" si="47"/>
        <v>519</v>
      </c>
      <c r="K1393" s="797">
        <f t="shared" si="47"/>
        <v>824</v>
      </c>
      <c r="L1393" s="797">
        <f t="shared" si="47"/>
        <v>710</v>
      </c>
      <c r="M1393" s="797">
        <f t="shared" si="46"/>
        <v>798</v>
      </c>
      <c r="N1393" s="797" t="b">
        <v>0</v>
      </c>
    </row>
    <row r="1394" spans="1:14" s="5" customFormat="1" x14ac:dyDescent="0.25">
      <c r="A1394" s="214"/>
      <c r="B1394" s="181" t="s">
        <v>9847</v>
      </c>
      <c r="C1394" s="43" t="s">
        <v>1671</v>
      </c>
      <c r="D1394" s="44"/>
      <c r="E1394" s="47"/>
      <c r="F1394" s="46">
        <v>1651.65</v>
      </c>
      <c r="G1394" s="797">
        <f t="shared" si="47"/>
        <v>568</v>
      </c>
      <c r="H1394" s="797">
        <f t="shared" si="47"/>
        <v>568</v>
      </c>
      <c r="I1394" s="797">
        <f t="shared" si="47"/>
        <v>747</v>
      </c>
      <c r="J1394" s="797">
        <f t="shared" si="47"/>
        <v>519</v>
      </c>
      <c r="K1394" s="797">
        <f t="shared" si="47"/>
        <v>824</v>
      </c>
      <c r="L1394" s="797">
        <f t="shared" si="47"/>
        <v>710</v>
      </c>
      <c r="M1394" s="797">
        <f t="shared" si="46"/>
        <v>798</v>
      </c>
      <c r="N1394" s="797" t="b">
        <v>0</v>
      </c>
    </row>
    <row r="1395" spans="1:14" s="5" customFormat="1" x14ac:dyDescent="0.25">
      <c r="A1395" s="214"/>
      <c r="B1395" s="181" t="s">
        <v>9848</v>
      </c>
      <c r="C1395" s="43" t="s">
        <v>1672</v>
      </c>
      <c r="D1395" s="44"/>
      <c r="E1395" s="47"/>
      <c r="F1395" s="46">
        <v>1651.65</v>
      </c>
      <c r="G1395" s="797">
        <f t="shared" si="47"/>
        <v>568</v>
      </c>
      <c r="H1395" s="797">
        <f t="shared" si="47"/>
        <v>568</v>
      </c>
      <c r="I1395" s="797">
        <f t="shared" si="47"/>
        <v>747</v>
      </c>
      <c r="J1395" s="797">
        <f t="shared" si="47"/>
        <v>519</v>
      </c>
      <c r="K1395" s="797">
        <f t="shared" si="47"/>
        <v>824</v>
      </c>
      <c r="L1395" s="797">
        <f t="shared" si="47"/>
        <v>710</v>
      </c>
      <c r="M1395" s="797">
        <f t="shared" si="46"/>
        <v>798</v>
      </c>
      <c r="N1395" s="797" t="b">
        <v>0</v>
      </c>
    </row>
    <row r="1396" spans="1:14" s="5" customFormat="1" x14ac:dyDescent="0.25">
      <c r="A1396" s="214"/>
      <c r="B1396" s="181" t="s">
        <v>9849</v>
      </c>
      <c r="C1396" s="43" t="s">
        <v>1673</v>
      </c>
      <c r="D1396" s="44"/>
      <c r="E1396" s="47"/>
      <c r="F1396" s="46">
        <v>1651.65</v>
      </c>
      <c r="G1396" s="797">
        <f t="shared" si="47"/>
        <v>568</v>
      </c>
      <c r="H1396" s="797">
        <f t="shared" si="47"/>
        <v>568</v>
      </c>
      <c r="I1396" s="797">
        <f t="shared" si="47"/>
        <v>747</v>
      </c>
      <c r="J1396" s="797">
        <f t="shared" si="47"/>
        <v>519</v>
      </c>
      <c r="K1396" s="797">
        <f t="shared" si="47"/>
        <v>824</v>
      </c>
      <c r="L1396" s="797">
        <f t="shared" si="47"/>
        <v>710</v>
      </c>
      <c r="M1396" s="797">
        <f t="shared" si="46"/>
        <v>798</v>
      </c>
      <c r="N1396" s="797" t="b">
        <v>0</v>
      </c>
    </row>
    <row r="1397" spans="1:14" s="5" customFormat="1" ht="15.75" thickBot="1" x14ac:dyDescent="0.3">
      <c r="A1397" s="215"/>
      <c r="B1397" s="181" t="s">
        <v>9850</v>
      </c>
      <c r="C1397" s="43" t="s">
        <v>1674</v>
      </c>
      <c r="D1397" s="44"/>
      <c r="E1397" s="47"/>
      <c r="F1397" s="46">
        <v>1651.65</v>
      </c>
      <c r="G1397" s="797">
        <f t="shared" si="47"/>
        <v>568</v>
      </c>
      <c r="H1397" s="797">
        <f t="shared" si="47"/>
        <v>568</v>
      </c>
      <c r="I1397" s="797">
        <f t="shared" si="47"/>
        <v>747</v>
      </c>
      <c r="J1397" s="797">
        <f t="shared" si="47"/>
        <v>519</v>
      </c>
      <c r="K1397" s="797">
        <f t="shared" si="47"/>
        <v>824</v>
      </c>
      <c r="L1397" s="797">
        <f t="shared" si="47"/>
        <v>710</v>
      </c>
      <c r="M1397" s="797">
        <f t="shared" si="46"/>
        <v>798</v>
      </c>
      <c r="N1397" s="797" t="b">
        <v>0</v>
      </c>
    </row>
    <row r="1398" spans="1:14" s="5" customFormat="1" ht="25.5" x14ac:dyDescent="0.25">
      <c r="A1398" s="214" t="s">
        <v>1675</v>
      </c>
      <c r="B1398" s="90" t="s">
        <v>9851</v>
      </c>
      <c r="C1398" s="43" t="s">
        <v>8742</v>
      </c>
      <c r="D1398" s="44"/>
      <c r="E1398" s="47"/>
      <c r="F1398" s="10">
        <v>1657.95</v>
      </c>
      <c r="G1398" s="797">
        <f t="shared" si="47"/>
        <v>570</v>
      </c>
      <c r="H1398" s="797">
        <f t="shared" si="47"/>
        <v>570</v>
      </c>
      <c r="I1398" s="797">
        <f t="shared" si="47"/>
        <v>749</v>
      </c>
      <c r="J1398" s="797">
        <f t="shared" si="47"/>
        <v>521</v>
      </c>
      <c r="K1398" s="797">
        <f t="shared" si="47"/>
        <v>827</v>
      </c>
      <c r="L1398" s="797">
        <f t="shared" si="47"/>
        <v>713</v>
      </c>
      <c r="M1398" s="797">
        <f t="shared" si="46"/>
        <v>801</v>
      </c>
      <c r="N1398" s="797" t="b">
        <v>0</v>
      </c>
    </row>
    <row r="1399" spans="1:14" s="5" customFormat="1" x14ac:dyDescent="0.25">
      <c r="A1399" s="214"/>
      <c r="B1399" s="85" t="s">
        <v>1677</v>
      </c>
      <c r="C1399" s="43" t="s">
        <v>1678</v>
      </c>
      <c r="D1399" s="44"/>
      <c r="E1399" s="47"/>
      <c r="F1399" s="46">
        <v>1657.95</v>
      </c>
      <c r="G1399" s="797">
        <f t="shared" si="47"/>
        <v>570</v>
      </c>
      <c r="H1399" s="797">
        <f t="shared" si="47"/>
        <v>570</v>
      </c>
      <c r="I1399" s="797">
        <f t="shared" si="47"/>
        <v>749</v>
      </c>
      <c r="J1399" s="797">
        <f t="shared" ref="J1399:M1462" si="48">IF($N1399,"NA",IF(ISNUMBER($F1399),ROUND(($F1399*J$5),0),""))</f>
        <v>521</v>
      </c>
      <c r="K1399" s="797">
        <f t="shared" si="48"/>
        <v>827</v>
      </c>
      <c r="L1399" s="797">
        <f t="shared" si="48"/>
        <v>713</v>
      </c>
      <c r="M1399" s="797">
        <f t="shared" si="46"/>
        <v>801</v>
      </c>
      <c r="N1399" s="797" t="b">
        <v>0</v>
      </c>
    </row>
    <row r="1400" spans="1:14" s="5" customFormat="1" x14ac:dyDescent="0.25">
      <c r="A1400" s="214"/>
      <c r="B1400" s="181" t="s">
        <v>9852</v>
      </c>
      <c r="C1400" s="43" t="s">
        <v>1679</v>
      </c>
      <c r="D1400" s="44"/>
      <c r="E1400" s="47"/>
      <c r="F1400" s="46">
        <v>1657.95</v>
      </c>
      <c r="G1400" s="797">
        <f t="shared" ref="G1400:M1463" si="49">IF($N1400,"NA",IF(ISNUMBER($F1400),ROUND(($F1400*G$5),0),""))</f>
        <v>570</v>
      </c>
      <c r="H1400" s="797">
        <f t="shared" si="49"/>
        <v>570</v>
      </c>
      <c r="I1400" s="797">
        <f t="shared" si="49"/>
        <v>749</v>
      </c>
      <c r="J1400" s="797">
        <f t="shared" si="48"/>
        <v>521</v>
      </c>
      <c r="K1400" s="797">
        <f t="shared" si="48"/>
        <v>827</v>
      </c>
      <c r="L1400" s="797">
        <f t="shared" si="48"/>
        <v>713</v>
      </c>
      <c r="M1400" s="797">
        <f t="shared" si="46"/>
        <v>801</v>
      </c>
      <c r="N1400" s="797" t="b">
        <v>0</v>
      </c>
    </row>
    <row r="1401" spans="1:14" s="5" customFormat="1" x14ac:dyDescent="0.25">
      <c r="A1401" s="214"/>
      <c r="B1401" s="181" t="s">
        <v>9853</v>
      </c>
      <c r="C1401" s="43" t="s">
        <v>1680</v>
      </c>
      <c r="D1401" s="44"/>
      <c r="E1401" s="47"/>
      <c r="F1401" s="46">
        <v>1657.95</v>
      </c>
      <c r="G1401" s="797">
        <f t="shared" si="49"/>
        <v>570</v>
      </c>
      <c r="H1401" s="797">
        <f t="shared" si="49"/>
        <v>570</v>
      </c>
      <c r="I1401" s="797">
        <f t="shared" si="49"/>
        <v>749</v>
      </c>
      <c r="J1401" s="797">
        <f t="shared" si="48"/>
        <v>521</v>
      </c>
      <c r="K1401" s="797">
        <f t="shared" si="48"/>
        <v>827</v>
      </c>
      <c r="L1401" s="797">
        <f t="shared" si="48"/>
        <v>713</v>
      </c>
      <c r="M1401" s="797">
        <f t="shared" si="46"/>
        <v>801</v>
      </c>
      <c r="N1401" s="797" t="b">
        <v>0</v>
      </c>
    </row>
    <row r="1402" spans="1:14" s="5" customFormat="1" x14ac:dyDescent="0.25">
      <c r="A1402" s="214"/>
      <c r="B1402" s="181" t="s">
        <v>9854</v>
      </c>
      <c r="C1402" s="43" t="s">
        <v>1681</v>
      </c>
      <c r="D1402" s="44"/>
      <c r="E1402" s="47"/>
      <c r="F1402" s="46">
        <v>1657.95</v>
      </c>
      <c r="G1402" s="797">
        <f t="shared" si="49"/>
        <v>570</v>
      </c>
      <c r="H1402" s="797">
        <f t="shared" si="49"/>
        <v>570</v>
      </c>
      <c r="I1402" s="797">
        <f t="shared" si="49"/>
        <v>749</v>
      </c>
      <c r="J1402" s="797">
        <f t="shared" si="48"/>
        <v>521</v>
      </c>
      <c r="K1402" s="797">
        <f t="shared" si="48"/>
        <v>827</v>
      </c>
      <c r="L1402" s="797">
        <f t="shared" si="48"/>
        <v>713</v>
      </c>
      <c r="M1402" s="797">
        <f t="shared" si="46"/>
        <v>801</v>
      </c>
      <c r="N1402" s="797" t="b">
        <v>0</v>
      </c>
    </row>
    <row r="1403" spans="1:14" s="5" customFormat="1" x14ac:dyDescent="0.25">
      <c r="A1403" s="214"/>
      <c r="B1403" s="181" t="s">
        <v>9855</v>
      </c>
      <c r="C1403" s="43" t="s">
        <v>1682</v>
      </c>
      <c r="D1403" s="44"/>
      <c r="E1403" s="47"/>
      <c r="F1403" s="46">
        <v>1657.95</v>
      </c>
      <c r="G1403" s="797">
        <f t="shared" si="49"/>
        <v>570</v>
      </c>
      <c r="H1403" s="797">
        <f t="shared" si="49"/>
        <v>570</v>
      </c>
      <c r="I1403" s="797">
        <f t="shared" si="49"/>
        <v>749</v>
      </c>
      <c r="J1403" s="797">
        <f t="shared" si="48"/>
        <v>521</v>
      </c>
      <c r="K1403" s="797">
        <f t="shared" si="48"/>
        <v>827</v>
      </c>
      <c r="L1403" s="797">
        <f t="shared" si="48"/>
        <v>713</v>
      </c>
      <c r="M1403" s="797">
        <f t="shared" si="46"/>
        <v>801</v>
      </c>
      <c r="N1403" s="797" t="b">
        <v>0</v>
      </c>
    </row>
    <row r="1404" spans="1:14" s="5" customFormat="1" x14ac:dyDescent="0.25">
      <c r="A1404" s="214"/>
      <c r="B1404" s="181" t="s">
        <v>9856</v>
      </c>
      <c r="C1404" s="43" t="s">
        <v>1683</v>
      </c>
      <c r="D1404" s="44"/>
      <c r="E1404" s="47"/>
      <c r="F1404" s="46">
        <v>1657.95</v>
      </c>
      <c r="G1404" s="797">
        <f t="shared" si="49"/>
        <v>570</v>
      </c>
      <c r="H1404" s="797">
        <f t="shared" si="49"/>
        <v>570</v>
      </c>
      <c r="I1404" s="797">
        <f t="shared" si="49"/>
        <v>749</v>
      </c>
      <c r="J1404" s="797">
        <f t="shared" si="48"/>
        <v>521</v>
      </c>
      <c r="K1404" s="797">
        <f t="shared" si="48"/>
        <v>827</v>
      </c>
      <c r="L1404" s="797">
        <f t="shared" si="48"/>
        <v>713</v>
      </c>
      <c r="M1404" s="797">
        <f t="shared" si="46"/>
        <v>801</v>
      </c>
      <c r="N1404" s="797" t="b">
        <v>0</v>
      </c>
    </row>
    <row r="1405" spans="1:14" s="5" customFormat="1" ht="15.75" thickBot="1" x14ac:dyDescent="0.3">
      <c r="A1405" s="215"/>
      <c r="B1405" s="196" t="s">
        <v>9857</v>
      </c>
      <c r="C1405" s="56" t="s">
        <v>1684</v>
      </c>
      <c r="D1405" s="57"/>
      <c r="E1405" s="58"/>
      <c r="F1405" s="103">
        <v>1657.95</v>
      </c>
      <c r="G1405" s="797">
        <f t="shared" si="49"/>
        <v>570</v>
      </c>
      <c r="H1405" s="797">
        <f t="shared" si="49"/>
        <v>570</v>
      </c>
      <c r="I1405" s="797">
        <f t="shared" si="49"/>
        <v>749</v>
      </c>
      <c r="J1405" s="797">
        <f t="shared" si="48"/>
        <v>521</v>
      </c>
      <c r="K1405" s="797">
        <f t="shared" si="48"/>
        <v>827</v>
      </c>
      <c r="L1405" s="797">
        <f t="shared" si="48"/>
        <v>713</v>
      </c>
      <c r="M1405" s="797">
        <f t="shared" si="46"/>
        <v>801</v>
      </c>
      <c r="N1405" s="797" t="b">
        <v>0</v>
      </c>
    </row>
    <row r="1406" spans="1:14" s="5" customFormat="1" ht="25.5" x14ac:dyDescent="0.25">
      <c r="A1406" s="214" t="s">
        <v>1685</v>
      </c>
      <c r="B1406" s="90" t="s">
        <v>9858</v>
      </c>
      <c r="C1406" s="43" t="s">
        <v>8743</v>
      </c>
      <c r="D1406" s="44"/>
      <c r="E1406" s="47"/>
      <c r="F1406" s="10">
        <v>2000.25</v>
      </c>
      <c r="G1406" s="797">
        <f t="shared" si="49"/>
        <v>688</v>
      </c>
      <c r="H1406" s="797">
        <f t="shared" si="49"/>
        <v>688</v>
      </c>
      <c r="I1406" s="797">
        <f t="shared" si="49"/>
        <v>904</v>
      </c>
      <c r="J1406" s="797">
        <f t="shared" si="48"/>
        <v>628</v>
      </c>
      <c r="K1406" s="797">
        <f t="shared" si="48"/>
        <v>998</v>
      </c>
      <c r="L1406" s="797">
        <f t="shared" si="48"/>
        <v>860</v>
      </c>
      <c r="M1406" s="797">
        <f t="shared" si="46"/>
        <v>966</v>
      </c>
      <c r="N1406" s="797" t="b">
        <v>0</v>
      </c>
    </row>
    <row r="1407" spans="1:14" s="5" customFormat="1" x14ac:dyDescent="0.25">
      <c r="A1407" s="214"/>
      <c r="B1407" s="85" t="s">
        <v>1687</v>
      </c>
      <c r="C1407" s="43" t="s">
        <v>1688</v>
      </c>
      <c r="D1407" s="44"/>
      <c r="E1407" s="47"/>
      <c r="F1407" s="46">
        <v>2000.25</v>
      </c>
      <c r="G1407" s="797">
        <f t="shared" si="49"/>
        <v>688</v>
      </c>
      <c r="H1407" s="797">
        <f t="shared" si="49"/>
        <v>688</v>
      </c>
      <c r="I1407" s="797">
        <f t="shared" si="49"/>
        <v>904</v>
      </c>
      <c r="J1407" s="797">
        <f t="shared" si="48"/>
        <v>628</v>
      </c>
      <c r="K1407" s="797">
        <f t="shared" si="48"/>
        <v>998</v>
      </c>
      <c r="L1407" s="797">
        <f t="shared" si="48"/>
        <v>860</v>
      </c>
      <c r="M1407" s="797">
        <f t="shared" si="46"/>
        <v>966</v>
      </c>
      <c r="N1407" s="797" t="b">
        <v>0</v>
      </c>
    </row>
    <row r="1408" spans="1:14" s="5" customFormat="1" x14ac:dyDescent="0.25">
      <c r="A1408" s="214"/>
      <c r="B1408" s="181" t="s">
        <v>9859</v>
      </c>
      <c r="C1408" s="43" t="s">
        <v>1689</v>
      </c>
      <c r="D1408" s="44"/>
      <c r="E1408" s="47"/>
      <c r="F1408" s="46">
        <v>2000.25</v>
      </c>
      <c r="G1408" s="797">
        <f t="shared" si="49"/>
        <v>688</v>
      </c>
      <c r="H1408" s="797">
        <f t="shared" si="49"/>
        <v>688</v>
      </c>
      <c r="I1408" s="797">
        <f t="shared" si="49"/>
        <v>904</v>
      </c>
      <c r="J1408" s="797">
        <f t="shared" si="48"/>
        <v>628</v>
      </c>
      <c r="K1408" s="797">
        <f t="shared" si="48"/>
        <v>998</v>
      </c>
      <c r="L1408" s="797">
        <f t="shared" si="48"/>
        <v>860</v>
      </c>
      <c r="M1408" s="797">
        <f t="shared" si="46"/>
        <v>966</v>
      </c>
      <c r="N1408" s="797" t="b">
        <v>0</v>
      </c>
    </row>
    <row r="1409" spans="1:14" s="5" customFormat="1" x14ac:dyDescent="0.25">
      <c r="A1409" s="214"/>
      <c r="B1409" s="181" t="s">
        <v>9860</v>
      </c>
      <c r="C1409" s="43" t="s">
        <v>1690</v>
      </c>
      <c r="D1409" s="44"/>
      <c r="E1409" s="47"/>
      <c r="F1409" s="46">
        <v>2000.25</v>
      </c>
      <c r="G1409" s="797">
        <f t="shared" si="49"/>
        <v>688</v>
      </c>
      <c r="H1409" s="797">
        <f t="shared" si="49"/>
        <v>688</v>
      </c>
      <c r="I1409" s="797">
        <f t="shared" si="49"/>
        <v>904</v>
      </c>
      <c r="J1409" s="797">
        <f t="shared" si="48"/>
        <v>628</v>
      </c>
      <c r="K1409" s="797">
        <f t="shared" si="48"/>
        <v>998</v>
      </c>
      <c r="L1409" s="797">
        <f t="shared" si="48"/>
        <v>860</v>
      </c>
      <c r="M1409" s="797">
        <f t="shared" si="46"/>
        <v>966</v>
      </c>
      <c r="N1409" s="797" t="b">
        <v>0</v>
      </c>
    </row>
    <row r="1410" spans="1:14" s="5" customFormat="1" x14ac:dyDescent="0.25">
      <c r="A1410" s="214"/>
      <c r="B1410" s="181" t="s">
        <v>9861</v>
      </c>
      <c r="C1410" s="43" t="s">
        <v>1691</v>
      </c>
      <c r="D1410" s="44"/>
      <c r="E1410" s="47"/>
      <c r="F1410" s="46">
        <v>2000.25</v>
      </c>
      <c r="G1410" s="797">
        <f t="shared" si="49"/>
        <v>688</v>
      </c>
      <c r="H1410" s="797">
        <f t="shared" si="49"/>
        <v>688</v>
      </c>
      <c r="I1410" s="797">
        <f t="shared" si="49"/>
        <v>904</v>
      </c>
      <c r="J1410" s="797">
        <f t="shared" si="48"/>
        <v>628</v>
      </c>
      <c r="K1410" s="797">
        <f t="shared" si="48"/>
        <v>998</v>
      </c>
      <c r="L1410" s="797">
        <f t="shared" si="48"/>
        <v>860</v>
      </c>
      <c r="M1410" s="797">
        <f t="shared" si="46"/>
        <v>966</v>
      </c>
      <c r="N1410" s="797" t="b">
        <v>0</v>
      </c>
    </row>
    <row r="1411" spans="1:14" s="5" customFormat="1" x14ac:dyDescent="0.25">
      <c r="A1411" s="214"/>
      <c r="B1411" s="181" t="s">
        <v>9862</v>
      </c>
      <c r="C1411" s="43" t="s">
        <v>1692</v>
      </c>
      <c r="D1411" s="44"/>
      <c r="E1411" s="47"/>
      <c r="F1411" s="46">
        <v>2000.25</v>
      </c>
      <c r="G1411" s="797">
        <f t="shared" si="49"/>
        <v>688</v>
      </c>
      <c r="H1411" s="797">
        <f t="shared" si="49"/>
        <v>688</v>
      </c>
      <c r="I1411" s="797">
        <f t="shared" si="49"/>
        <v>904</v>
      </c>
      <c r="J1411" s="797">
        <f t="shared" si="48"/>
        <v>628</v>
      </c>
      <c r="K1411" s="797">
        <f t="shared" si="48"/>
        <v>998</v>
      </c>
      <c r="L1411" s="797">
        <f t="shared" si="48"/>
        <v>860</v>
      </c>
      <c r="M1411" s="797">
        <f t="shared" si="46"/>
        <v>966</v>
      </c>
      <c r="N1411" s="797" t="b">
        <v>0</v>
      </c>
    </row>
    <row r="1412" spans="1:14" s="5" customFormat="1" x14ac:dyDescent="0.25">
      <c r="A1412" s="214"/>
      <c r="B1412" s="181" t="s">
        <v>9863</v>
      </c>
      <c r="C1412" s="43" t="s">
        <v>1693</v>
      </c>
      <c r="D1412" s="44"/>
      <c r="E1412" s="47"/>
      <c r="F1412" s="46">
        <v>2000.25</v>
      </c>
      <c r="G1412" s="797">
        <f t="shared" si="49"/>
        <v>688</v>
      </c>
      <c r="H1412" s="797">
        <f t="shared" si="49"/>
        <v>688</v>
      </c>
      <c r="I1412" s="797">
        <f t="shared" si="49"/>
        <v>904</v>
      </c>
      <c r="J1412" s="797">
        <f t="shared" si="48"/>
        <v>628</v>
      </c>
      <c r="K1412" s="797">
        <f t="shared" si="48"/>
        <v>998</v>
      </c>
      <c r="L1412" s="797">
        <f t="shared" si="48"/>
        <v>860</v>
      </c>
      <c r="M1412" s="797">
        <f t="shared" si="46"/>
        <v>966</v>
      </c>
      <c r="N1412" s="797" t="b">
        <v>0</v>
      </c>
    </row>
    <row r="1413" spans="1:14" s="5" customFormat="1" ht="15.75" thickBot="1" x14ac:dyDescent="0.3">
      <c r="A1413" s="215"/>
      <c r="B1413" s="194" t="s">
        <v>9864</v>
      </c>
      <c r="C1413" s="50" t="s">
        <v>1694</v>
      </c>
      <c r="D1413" s="51"/>
      <c r="E1413" s="62"/>
      <c r="F1413" s="53">
        <v>2000.25</v>
      </c>
      <c r="G1413" s="797">
        <f t="shared" si="49"/>
        <v>688</v>
      </c>
      <c r="H1413" s="797">
        <f t="shared" si="49"/>
        <v>688</v>
      </c>
      <c r="I1413" s="797">
        <f t="shared" si="49"/>
        <v>904</v>
      </c>
      <c r="J1413" s="797">
        <f t="shared" si="48"/>
        <v>628</v>
      </c>
      <c r="K1413" s="797">
        <f t="shared" si="48"/>
        <v>998</v>
      </c>
      <c r="L1413" s="797">
        <f t="shared" si="48"/>
        <v>860</v>
      </c>
      <c r="M1413" s="797">
        <f t="shared" si="46"/>
        <v>966</v>
      </c>
      <c r="N1413" s="797" t="b">
        <v>0</v>
      </c>
    </row>
    <row r="1414" spans="1:14" s="5" customFormat="1" ht="25.5" x14ac:dyDescent="0.25">
      <c r="A1414" s="214" t="s">
        <v>1695</v>
      </c>
      <c r="B1414" s="90" t="s">
        <v>9865</v>
      </c>
      <c r="C1414" s="43" t="s">
        <v>8744</v>
      </c>
      <c r="D1414" s="44"/>
      <c r="E1414" s="47"/>
      <c r="F1414" s="10">
        <v>2455.9499999999998</v>
      </c>
      <c r="G1414" s="797">
        <f t="shared" si="49"/>
        <v>845</v>
      </c>
      <c r="H1414" s="797">
        <f t="shared" si="49"/>
        <v>845</v>
      </c>
      <c r="I1414" s="797">
        <f t="shared" si="49"/>
        <v>1110</v>
      </c>
      <c r="J1414" s="797">
        <f t="shared" si="48"/>
        <v>771</v>
      </c>
      <c r="K1414" s="797">
        <f t="shared" si="48"/>
        <v>1226</v>
      </c>
      <c r="L1414" s="797">
        <f t="shared" si="48"/>
        <v>1056</v>
      </c>
      <c r="M1414" s="797">
        <f t="shared" si="46"/>
        <v>1186</v>
      </c>
      <c r="N1414" s="797" t="b">
        <v>0</v>
      </c>
    </row>
    <row r="1415" spans="1:14" s="5" customFormat="1" x14ac:dyDescent="0.25">
      <c r="A1415" s="214"/>
      <c r="B1415" s="85" t="s">
        <v>1697</v>
      </c>
      <c r="C1415" s="43" t="s">
        <v>1698</v>
      </c>
      <c r="D1415" s="44"/>
      <c r="E1415" s="47"/>
      <c r="F1415" s="46">
        <v>2455.9499999999998</v>
      </c>
      <c r="G1415" s="797">
        <f t="shared" si="49"/>
        <v>845</v>
      </c>
      <c r="H1415" s="797">
        <f t="shared" si="49"/>
        <v>845</v>
      </c>
      <c r="I1415" s="797">
        <f t="shared" si="49"/>
        <v>1110</v>
      </c>
      <c r="J1415" s="797">
        <f t="shared" si="48"/>
        <v>771</v>
      </c>
      <c r="K1415" s="797">
        <f t="shared" si="48"/>
        <v>1226</v>
      </c>
      <c r="L1415" s="797">
        <f t="shared" si="48"/>
        <v>1056</v>
      </c>
      <c r="M1415" s="797">
        <f t="shared" si="46"/>
        <v>1186</v>
      </c>
      <c r="N1415" s="797" t="b">
        <v>0</v>
      </c>
    </row>
    <row r="1416" spans="1:14" s="5" customFormat="1" x14ac:dyDescent="0.25">
      <c r="A1416" s="214"/>
      <c r="B1416" s="181" t="s">
        <v>9866</v>
      </c>
      <c r="C1416" s="43" t="s">
        <v>1699</v>
      </c>
      <c r="D1416" s="44"/>
      <c r="E1416" s="47"/>
      <c r="F1416" s="46">
        <v>2455.9499999999998</v>
      </c>
      <c r="G1416" s="797">
        <f t="shared" si="49"/>
        <v>845</v>
      </c>
      <c r="H1416" s="797">
        <f t="shared" si="49"/>
        <v>845</v>
      </c>
      <c r="I1416" s="797">
        <f t="shared" si="49"/>
        <v>1110</v>
      </c>
      <c r="J1416" s="797">
        <f t="shared" si="48"/>
        <v>771</v>
      </c>
      <c r="K1416" s="797">
        <f t="shared" si="48"/>
        <v>1226</v>
      </c>
      <c r="L1416" s="797">
        <f t="shared" si="48"/>
        <v>1056</v>
      </c>
      <c r="M1416" s="797">
        <f t="shared" si="46"/>
        <v>1186</v>
      </c>
      <c r="N1416" s="797" t="b">
        <v>0</v>
      </c>
    </row>
    <row r="1417" spans="1:14" s="5" customFormat="1" x14ac:dyDescent="0.25">
      <c r="A1417" s="214"/>
      <c r="B1417" s="181" t="s">
        <v>9867</v>
      </c>
      <c r="C1417" s="43" t="s">
        <v>1700</v>
      </c>
      <c r="D1417" s="44"/>
      <c r="E1417" s="47"/>
      <c r="F1417" s="46">
        <v>2455.9499999999998</v>
      </c>
      <c r="G1417" s="797">
        <f t="shared" si="49"/>
        <v>845</v>
      </c>
      <c r="H1417" s="797">
        <f t="shared" si="49"/>
        <v>845</v>
      </c>
      <c r="I1417" s="797">
        <f t="shared" si="49"/>
        <v>1110</v>
      </c>
      <c r="J1417" s="797">
        <f t="shared" si="48"/>
        <v>771</v>
      </c>
      <c r="K1417" s="797">
        <f t="shared" si="48"/>
        <v>1226</v>
      </c>
      <c r="L1417" s="797">
        <f t="shared" si="48"/>
        <v>1056</v>
      </c>
      <c r="M1417" s="797">
        <f t="shared" si="46"/>
        <v>1186</v>
      </c>
      <c r="N1417" s="797" t="b">
        <v>0</v>
      </c>
    </row>
    <row r="1418" spans="1:14" s="5" customFormat="1" x14ac:dyDescent="0.25">
      <c r="A1418" s="214"/>
      <c r="B1418" s="181" t="s">
        <v>9868</v>
      </c>
      <c r="C1418" s="43" t="s">
        <v>1701</v>
      </c>
      <c r="D1418" s="44"/>
      <c r="E1418" s="47"/>
      <c r="F1418" s="46">
        <v>2455.9499999999998</v>
      </c>
      <c r="G1418" s="797">
        <f t="shared" si="49"/>
        <v>845</v>
      </c>
      <c r="H1418" s="797">
        <f t="shared" si="49"/>
        <v>845</v>
      </c>
      <c r="I1418" s="797">
        <f t="shared" si="49"/>
        <v>1110</v>
      </c>
      <c r="J1418" s="797">
        <f t="shared" si="48"/>
        <v>771</v>
      </c>
      <c r="K1418" s="797">
        <f t="shared" si="48"/>
        <v>1226</v>
      </c>
      <c r="L1418" s="797">
        <f t="shared" si="48"/>
        <v>1056</v>
      </c>
      <c r="M1418" s="797">
        <f t="shared" si="46"/>
        <v>1186</v>
      </c>
      <c r="N1418" s="797" t="b">
        <v>0</v>
      </c>
    </row>
    <row r="1419" spans="1:14" s="5" customFormat="1" x14ac:dyDescent="0.25">
      <c r="A1419" s="214"/>
      <c r="B1419" s="181" t="s">
        <v>9869</v>
      </c>
      <c r="C1419" s="43" t="s">
        <v>1702</v>
      </c>
      <c r="D1419" s="44"/>
      <c r="E1419" s="47"/>
      <c r="F1419" s="46">
        <v>2455.9499999999998</v>
      </c>
      <c r="G1419" s="797">
        <f t="shared" si="49"/>
        <v>845</v>
      </c>
      <c r="H1419" s="797">
        <f t="shared" si="49"/>
        <v>845</v>
      </c>
      <c r="I1419" s="797">
        <f t="shared" si="49"/>
        <v>1110</v>
      </c>
      <c r="J1419" s="797">
        <f t="shared" si="48"/>
        <v>771</v>
      </c>
      <c r="K1419" s="797">
        <f t="shared" si="48"/>
        <v>1226</v>
      </c>
      <c r="L1419" s="797">
        <f t="shared" si="48"/>
        <v>1056</v>
      </c>
      <c r="M1419" s="797">
        <f t="shared" si="48"/>
        <v>1186</v>
      </c>
      <c r="N1419" s="797" t="b">
        <v>0</v>
      </c>
    </row>
    <row r="1420" spans="1:14" s="5" customFormat="1" ht="15.75" thickBot="1" x14ac:dyDescent="0.3">
      <c r="A1420" s="215"/>
      <c r="B1420" s="181" t="s">
        <v>9870</v>
      </c>
      <c r="C1420" s="43" t="s">
        <v>1703</v>
      </c>
      <c r="D1420" s="44"/>
      <c r="E1420" s="47"/>
      <c r="F1420" s="46">
        <v>2455.9499999999998</v>
      </c>
      <c r="G1420" s="797">
        <f t="shared" si="49"/>
        <v>845</v>
      </c>
      <c r="H1420" s="797">
        <f t="shared" si="49"/>
        <v>845</v>
      </c>
      <c r="I1420" s="797">
        <f t="shared" si="49"/>
        <v>1110</v>
      </c>
      <c r="J1420" s="797">
        <f t="shared" si="48"/>
        <v>771</v>
      </c>
      <c r="K1420" s="797">
        <f t="shared" si="48"/>
        <v>1226</v>
      </c>
      <c r="L1420" s="797">
        <f t="shared" si="48"/>
        <v>1056</v>
      </c>
      <c r="M1420" s="797">
        <f t="shared" si="48"/>
        <v>1186</v>
      </c>
      <c r="N1420" s="797" t="b">
        <v>0</v>
      </c>
    </row>
    <row r="1421" spans="1:14" s="5" customFormat="1" ht="25.5" x14ac:dyDescent="0.25">
      <c r="A1421" s="214" t="s">
        <v>1704</v>
      </c>
      <c r="B1421" s="90" t="s">
        <v>9871</v>
      </c>
      <c r="C1421" s="43" t="s">
        <v>8745</v>
      </c>
      <c r="D1421" s="44"/>
      <c r="E1421" s="47"/>
      <c r="F1421" s="10">
        <v>2457</v>
      </c>
      <c r="G1421" s="797">
        <f t="shared" si="49"/>
        <v>845</v>
      </c>
      <c r="H1421" s="797">
        <f t="shared" si="49"/>
        <v>845</v>
      </c>
      <c r="I1421" s="797">
        <f t="shared" si="49"/>
        <v>1111</v>
      </c>
      <c r="J1421" s="797">
        <f t="shared" si="48"/>
        <v>771</v>
      </c>
      <c r="K1421" s="797">
        <f t="shared" si="48"/>
        <v>1226</v>
      </c>
      <c r="L1421" s="797">
        <f t="shared" si="48"/>
        <v>1057</v>
      </c>
      <c r="M1421" s="797">
        <f t="shared" si="48"/>
        <v>1187</v>
      </c>
      <c r="N1421" s="797" t="b">
        <v>0</v>
      </c>
    </row>
    <row r="1422" spans="1:14" s="5" customFormat="1" x14ac:dyDescent="0.25">
      <c r="A1422" s="214"/>
      <c r="B1422" s="85" t="s">
        <v>1706</v>
      </c>
      <c r="C1422" s="43" t="s">
        <v>1707</v>
      </c>
      <c r="D1422" s="44"/>
      <c r="E1422" s="47"/>
      <c r="F1422" s="46">
        <v>2457</v>
      </c>
      <c r="G1422" s="797">
        <f t="shared" si="49"/>
        <v>845</v>
      </c>
      <c r="H1422" s="797">
        <f t="shared" si="49"/>
        <v>845</v>
      </c>
      <c r="I1422" s="797">
        <f t="shared" si="49"/>
        <v>1111</v>
      </c>
      <c r="J1422" s="797">
        <f t="shared" si="48"/>
        <v>771</v>
      </c>
      <c r="K1422" s="797">
        <f t="shared" si="48"/>
        <v>1226</v>
      </c>
      <c r="L1422" s="797">
        <f t="shared" si="48"/>
        <v>1057</v>
      </c>
      <c r="M1422" s="797">
        <f t="shared" si="48"/>
        <v>1187</v>
      </c>
      <c r="N1422" s="797" t="b">
        <v>0</v>
      </c>
    </row>
    <row r="1423" spans="1:14" s="5" customFormat="1" x14ac:dyDescent="0.25">
      <c r="A1423" s="214"/>
      <c r="B1423" s="181" t="s">
        <v>9872</v>
      </c>
      <c r="C1423" s="43" t="s">
        <v>1708</v>
      </c>
      <c r="D1423" s="44"/>
      <c r="E1423" s="47"/>
      <c r="F1423" s="46">
        <v>2457</v>
      </c>
      <c r="G1423" s="797">
        <f t="shared" si="49"/>
        <v>845</v>
      </c>
      <c r="H1423" s="797">
        <f t="shared" si="49"/>
        <v>845</v>
      </c>
      <c r="I1423" s="797">
        <f t="shared" si="49"/>
        <v>1111</v>
      </c>
      <c r="J1423" s="797">
        <f t="shared" si="48"/>
        <v>771</v>
      </c>
      <c r="K1423" s="797">
        <f t="shared" si="48"/>
        <v>1226</v>
      </c>
      <c r="L1423" s="797">
        <f t="shared" si="48"/>
        <v>1057</v>
      </c>
      <c r="M1423" s="797">
        <f t="shared" si="48"/>
        <v>1187</v>
      </c>
      <c r="N1423" s="797" t="b">
        <v>0</v>
      </c>
    </row>
    <row r="1424" spans="1:14" s="5" customFormat="1" ht="15.75" thickBot="1" x14ac:dyDescent="0.3">
      <c r="A1424" s="214"/>
      <c r="B1424" s="196" t="s">
        <v>9873</v>
      </c>
      <c r="C1424" s="56" t="s">
        <v>1709</v>
      </c>
      <c r="D1424" s="57"/>
      <c r="E1424" s="58"/>
      <c r="F1424" s="103">
        <v>2457</v>
      </c>
      <c r="G1424" s="797">
        <f t="shared" si="49"/>
        <v>845</v>
      </c>
      <c r="H1424" s="797">
        <f t="shared" si="49"/>
        <v>845</v>
      </c>
      <c r="I1424" s="797">
        <f t="shared" si="49"/>
        <v>1111</v>
      </c>
      <c r="J1424" s="797">
        <f t="shared" si="48"/>
        <v>771</v>
      </c>
      <c r="K1424" s="797">
        <f t="shared" si="48"/>
        <v>1226</v>
      </c>
      <c r="L1424" s="797">
        <f t="shared" si="48"/>
        <v>1057</v>
      </c>
      <c r="M1424" s="797">
        <f t="shared" si="48"/>
        <v>1187</v>
      </c>
      <c r="N1424" s="797" t="b">
        <v>0</v>
      </c>
    </row>
    <row r="1425" spans="1:14" s="5" customFormat="1" ht="25.5" x14ac:dyDescent="0.25">
      <c r="A1425" s="199" t="s">
        <v>1710</v>
      </c>
      <c r="B1425" s="221" t="s">
        <v>9874</v>
      </c>
      <c r="C1425" s="94" t="s">
        <v>8746</v>
      </c>
      <c r="D1425" s="60"/>
      <c r="E1425" s="61"/>
      <c r="F1425" s="95">
        <v>2250.15</v>
      </c>
      <c r="G1425" s="797">
        <f t="shared" si="49"/>
        <v>774</v>
      </c>
      <c r="H1425" s="797">
        <f t="shared" si="49"/>
        <v>774</v>
      </c>
      <c r="I1425" s="797">
        <f t="shared" si="49"/>
        <v>1017</v>
      </c>
      <c r="J1425" s="797">
        <f t="shared" si="48"/>
        <v>707</v>
      </c>
      <c r="K1425" s="797">
        <f t="shared" si="48"/>
        <v>1123</v>
      </c>
      <c r="L1425" s="797">
        <f t="shared" si="48"/>
        <v>968</v>
      </c>
      <c r="M1425" s="797">
        <f t="shared" si="48"/>
        <v>1087</v>
      </c>
      <c r="N1425" s="797" t="b">
        <v>0</v>
      </c>
    </row>
    <row r="1426" spans="1:14" s="5" customFormat="1" x14ac:dyDescent="0.25">
      <c r="A1426" s="190"/>
      <c r="B1426" s="85" t="s">
        <v>1712</v>
      </c>
      <c r="C1426" s="43" t="s">
        <v>1713</v>
      </c>
      <c r="D1426" s="44"/>
      <c r="E1426" s="47"/>
      <c r="F1426" s="46">
        <v>2250.15</v>
      </c>
      <c r="G1426" s="797">
        <f t="shared" si="49"/>
        <v>774</v>
      </c>
      <c r="H1426" s="797">
        <f t="shared" si="49"/>
        <v>774</v>
      </c>
      <c r="I1426" s="797">
        <f t="shared" si="49"/>
        <v>1017</v>
      </c>
      <c r="J1426" s="797">
        <f t="shared" si="48"/>
        <v>707</v>
      </c>
      <c r="K1426" s="797">
        <f t="shared" si="48"/>
        <v>1123</v>
      </c>
      <c r="L1426" s="797">
        <f t="shared" si="48"/>
        <v>968</v>
      </c>
      <c r="M1426" s="797">
        <f t="shared" si="48"/>
        <v>1087</v>
      </c>
      <c r="N1426" s="797" t="b">
        <v>0</v>
      </c>
    </row>
    <row r="1427" spans="1:14" s="5" customFormat="1" x14ac:dyDescent="0.25">
      <c r="A1427" s="190"/>
      <c r="B1427" s="181" t="s">
        <v>9875</v>
      </c>
      <c r="C1427" s="43" t="s">
        <v>1714</v>
      </c>
      <c r="D1427" s="44"/>
      <c r="E1427" s="47"/>
      <c r="F1427" s="46">
        <v>2250.15</v>
      </c>
      <c r="G1427" s="797">
        <f t="shared" si="49"/>
        <v>774</v>
      </c>
      <c r="H1427" s="797">
        <f t="shared" si="49"/>
        <v>774</v>
      </c>
      <c r="I1427" s="797">
        <f t="shared" si="49"/>
        <v>1017</v>
      </c>
      <c r="J1427" s="797">
        <f t="shared" si="48"/>
        <v>707</v>
      </c>
      <c r="K1427" s="797">
        <f t="shared" si="48"/>
        <v>1123</v>
      </c>
      <c r="L1427" s="797">
        <f t="shared" si="48"/>
        <v>968</v>
      </c>
      <c r="M1427" s="797">
        <f t="shared" si="48"/>
        <v>1087</v>
      </c>
      <c r="N1427" s="797" t="b">
        <v>0</v>
      </c>
    </row>
    <row r="1428" spans="1:14" s="5" customFormat="1" x14ac:dyDescent="0.25">
      <c r="A1428" s="190"/>
      <c r="B1428" s="181" t="s">
        <v>9876</v>
      </c>
      <c r="C1428" s="43" t="s">
        <v>1715</v>
      </c>
      <c r="D1428" s="44"/>
      <c r="E1428" s="47"/>
      <c r="F1428" s="46">
        <v>2250.15</v>
      </c>
      <c r="G1428" s="797">
        <f t="shared" si="49"/>
        <v>774</v>
      </c>
      <c r="H1428" s="797">
        <f t="shared" si="49"/>
        <v>774</v>
      </c>
      <c r="I1428" s="797">
        <f t="shared" si="49"/>
        <v>1017</v>
      </c>
      <c r="J1428" s="797">
        <f t="shared" si="48"/>
        <v>707</v>
      </c>
      <c r="K1428" s="797">
        <f t="shared" si="48"/>
        <v>1123</v>
      </c>
      <c r="L1428" s="797">
        <f t="shared" si="48"/>
        <v>968</v>
      </c>
      <c r="M1428" s="797">
        <f t="shared" si="48"/>
        <v>1087</v>
      </c>
      <c r="N1428" s="797" t="b">
        <v>0</v>
      </c>
    </row>
    <row r="1429" spans="1:14" s="5" customFormat="1" x14ac:dyDescent="0.25">
      <c r="A1429" s="190"/>
      <c r="B1429" s="181" t="s">
        <v>9877</v>
      </c>
      <c r="C1429" s="43" t="s">
        <v>1716</v>
      </c>
      <c r="D1429" s="44"/>
      <c r="E1429" s="47"/>
      <c r="F1429" s="46">
        <v>2250.15</v>
      </c>
      <c r="G1429" s="797">
        <f t="shared" si="49"/>
        <v>774</v>
      </c>
      <c r="H1429" s="797">
        <f t="shared" si="49"/>
        <v>774</v>
      </c>
      <c r="I1429" s="797">
        <f t="shared" si="49"/>
        <v>1017</v>
      </c>
      <c r="J1429" s="797">
        <f t="shared" si="48"/>
        <v>707</v>
      </c>
      <c r="K1429" s="797">
        <f t="shared" si="48"/>
        <v>1123</v>
      </c>
      <c r="L1429" s="797">
        <f t="shared" si="48"/>
        <v>968</v>
      </c>
      <c r="M1429" s="797">
        <f t="shared" si="48"/>
        <v>1087</v>
      </c>
      <c r="N1429" s="797" t="b">
        <v>0</v>
      </c>
    </row>
    <row r="1430" spans="1:14" s="5" customFormat="1" x14ac:dyDescent="0.25">
      <c r="A1430" s="190"/>
      <c r="B1430" s="181" t="s">
        <v>9878</v>
      </c>
      <c r="C1430" s="43" t="s">
        <v>1717</v>
      </c>
      <c r="D1430" s="44"/>
      <c r="E1430" s="47"/>
      <c r="F1430" s="46">
        <v>2250.15</v>
      </c>
      <c r="G1430" s="797">
        <f t="shared" si="49"/>
        <v>774</v>
      </c>
      <c r="H1430" s="797">
        <f t="shared" si="49"/>
        <v>774</v>
      </c>
      <c r="I1430" s="797">
        <f t="shared" si="49"/>
        <v>1017</v>
      </c>
      <c r="J1430" s="797">
        <f t="shared" si="48"/>
        <v>707</v>
      </c>
      <c r="K1430" s="797">
        <f t="shared" si="48"/>
        <v>1123</v>
      </c>
      <c r="L1430" s="797">
        <f t="shared" si="48"/>
        <v>968</v>
      </c>
      <c r="M1430" s="797">
        <f t="shared" si="48"/>
        <v>1087</v>
      </c>
      <c r="N1430" s="797" t="b">
        <v>0</v>
      </c>
    </row>
    <row r="1431" spans="1:14" s="5" customFormat="1" x14ac:dyDescent="0.25">
      <c r="A1431" s="190"/>
      <c r="B1431" s="181" t="s">
        <v>9879</v>
      </c>
      <c r="C1431" s="43" t="s">
        <v>1718</v>
      </c>
      <c r="D1431" s="44"/>
      <c r="E1431" s="47"/>
      <c r="F1431" s="46">
        <v>2250.15</v>
      </c>
      <c r="G1431" s="797">
        <f t="shared" si="49"/>
        <v>774</v>
      </c>
      <c r="H1431" s="797">
        <f t="shared" si="49"/>
        <v>774</v>
      </c>
      <c r="I1431" s="797">
        <f t="shared" si="49"/>
        <v>1017</v>
      </c>
      <c r="J1431" s="797">
        <f t="shared" si="48"/>
        <v>707</v>
      </c>
      <c r="K1431" s="797">
        <f t="shared" si="48"/>
        <v>1123</v>
      </c>
      <c r="L1431" s="797">
        <f t="shared" si="48"/>
        <v>968</v>
      </c>
      <c r="M1431" s="797">
        <f t="shared" si="48"/>
        <v>1087</v>
      </c>
      <c r="N1431" s="797" t="b">
        <v>0</v>
      </c>
    </row>
    <row r="1432" spans="1:14" s="5" customFormat="1" ht="15.75" thickBot="1" x14ac:dyDescent="0.3">
      <c r="A1432" s="205"/>
      <c r="B1432" s="194" t="s">
        <v>9880</v>
      </c>
      <c r="C1432" s="50" t="s">
        <v>1719</v>
      </c>
      <c r="D1432" s="51"/>
      <c r="E1432" s="62"/>
      <c r="F1432" s="53">
        <v>2250.15</v>
      </c>
      <c r="G1432" s="797">
        <f t="shared" si="49"/>
        <v>774</v>
      </c>
      <c r="H1432" s="797">
        <f t="shared" si="49"/>
        <v>774</v>
      </c>
      <c r="I1432" s="797">
        <f t="shared" si="49"/>
        <v>1017</v>
      </c>
      <c r="J1432" s="797">
        <f t="shared" si="48"/>
        <v>707</v>
      </c>
      <c r="K1432" s="797">
        <f t="shared" si="48"/>
        <v>1123</v>
      </c>
      <c r="L1432" s="797">
        <f t="shared" si="48"/>
        <v>968</v>
      </c>
      <c r="M1432" s="797">
        <f t="shared" si="48"/>
        <v>1087</v>
      </c>
      <c r="N1432" s="797" t="b">
        <v>0</v>
      </c>
    </row>
    <row r="1433" spans="1:14" s="5" customFormat="1" ht="25.5" x14ac:dyDescent="0.25">
      <c r="A1433" s="199" t="s">
        <v>1720</v>
      </c>
      <c r="B1433" s="221" t="s">
        <v>9881</v>
      </c>
      <c r="C1433" s="94" t="s">
        <v>8747</v>
      </c>
      <c r="D1433" s="60"/>
      <c r="E1433" s="61"/>
      <c r="F1433" s="95">
        <v>1801.8</v>
      </c>
      <c r="G1433" s="797">
        <f t="shared" si="49"/>
        <v>620</v>
      </c>
      <c r="H1433" s="797">
        <f t="shared" si="49"/>
        <v>620</v>
      </c>
      <c r="I1433" s="797">
        <f t="shared" si="49"/>
        <v>814</v>
      </c>
      <c r="J1433" s="797">
        <f t="shared" si="48"/>
        <v>566</v>
      </c>
      <c r="K1433" s="797">
        <f t="shared" si="48"/>
        <v>899</v>
      </c>
      <c r="L1433" s="797">
        <f t="shared" si="48"/>
        <v>775</v>
      </c>
      <c r="M1433" s="797">
        <f t="shared" si="48"/>
        <v>870</v>
      </c>
      <c r="N1433" s="797" t="b">
        <v>0</v>
      </c>
    </row>
    <row r="1434" spans="1:14" s="5" customFormat="1" x14ac:dyDescent="0.25">
      <c r="A1434" s="190"/>
      <c r="B1434" s="181" t="s">
        <v>9882</v>
      </c>
      <c r="C1434" s="43" t="s">
        <v>1721</v>
      </c>
      <c r="D1434" s="191"/>
      <c r="E1434" s="192"/>
      <c r="F1434" s="46">
        <v>1801.8</v>
      </c>
      <c r="G1434" s="797">
        <f t="shared" si="49"/>
        <v>620</v>
      </c>
      <c r="H1434" s="797">
        <f t="shared" si="49"/>
        <v>620</v>
      </c>
      <c r="I1434" s="797">
        <f t="shared" si="49"/>
        <v>814</v>
      </c>
      <c r="J1434" s="797">
        <f t="shared" si="48"/>
        <v>566</v>
      </c>
      <c r="K1434" s="797">
        <f t="shared" si="48"/>
        <v>899</v>
      </c>
      <c r="L1434" s="797">
        <f t="shared" si="48"/>
        <v>775</v>
      </c>
      <c r="M1434" s="797">
        <f t="shared" si="48"/>
        <v>870</v>
      </c>
      <c r="N1434" s="797" t="b">
        <v>0</v>
      </c>
    </row>
    <row r="1435" spans="1:14" s="5" customFormat="1" x14ac:dyDescent="0.25">
      <c r="A1435" s="190"/>
      <c r="B1435" s="181" t="s">
        <v>9883</v>
      </c>
      <c r="C1435" s="43" t="s">
        <v>1722</v>
      </c>
      <c r="D1435" s="191"/>
      <c r="E1435" s="192"/>
      <c r="F1435" s="46">
        <v>1801.8</v>
      </c>
      <c r="G1435" s="797">
        <f t="shared" si="49"/>
        <v>620</v>
      </c>
      <c r="H1435" s="797">
        <f t="shared" si="49"/>
        <v>620</v>
      </c>
      <c r="I1435" s="797">
        <f t="shared" si="49"/>
        <v>814</v>
      </c>
      <c r="J1435" s="797">
        <f t="shared" si="48"/>
        <v>566</v>
      </c>
      <c r="K1435" s="797">
        <f t="shared" si="48"/>
        <v>899</v>
      </c>
      <c r="L1435" s="797">
        <f t="shared" si="48"/>
        <v>775</v>
      </c>
      <c r="M1435" s="797">
        <f t="shared" si="48"/>
        <v>870</v>
      </c>
      <c r="N1435" s="797" t="b">
        <v>0</v>
      </c>
    </row>
    <row r="1436" spans="1:14" s="5" customFormat="1" x14ac:dyDescent="0.25">
      <c r="A1436" s="190"/>
      <c r="B1436" s="181" t="s">
        <v>9884</v>
      </c>
      <c r="C1436" s="43" t="s">
        <v>1723</v>
      </c>
      <c r="D1436" s="191"/>
      <c r="E1436" s="192"/>
      <c r="F1436" s="46">
        <v>1801.8</v>
      </c>
      <c r="G1436" s="797">
        <f t="shared" si="49"/>
        <v>620</v>
      </c>
      <c r="H1436" s="797">
        <f t="shared" si="49"/>
        <v>620</v>
      </c>
      <c r="I1436" s="797">
        <f t="shared" si="49"/>
        <v>814</v>
      </c>
      <c r="J1436" s="797">
        <f t="shared" si="48"/>
        <v>566</v>
      </c>
      <c r="K1436" s="797">
        <f t="shared" si="48"/>
        <v>899</v>
      </c>
      <c r="L1436" s="797">
        <f t="shared" si="48"/>
        <v>775</v>
      </c>
      <c r="M1436" s="797">
        <f t="shared" si="48"/>
        <v>870</v>
      </c>
      <c r="N1436" s="797" t="b">
        <v>0</v>
      </c>
    </row>
    <row r="1437" spans="1:14" s="5" customFormat="1" ht="15.75" thickBot="1" x14ac:dyDescent="0.3">
      <c r="A1437" s="205"/>
      <c r="B1437" s="194" t="s">
        <v>9885</v>
      </c>
      <c r="C1437" s="50" t="s">
        <v>1724</v>
      </c>
      <c r="D1437" s="184"/>
      <c r="E1437" s="185"/>
      <c r="F1437" s="53">
        <v>1801.8</v>
      </c>
      <c r="G1437" s="797">
        <f t="shared" si="49"/>
        <v>620</v>
      </c>
      <c r="H1437" s="797">
        <f t="shared" si="49"/>
        <v>620</v>
      </c>
      <c r="I1437" s="797">
        <f t="shared" si="49"/>
        <v>814</v>
      </c>
      <c r="J1437" s="797">
        <f t="shared" si="48"/>
        <v>566</v>
      </c>
      <c r="K1437" s="797">
        <f t="shared" si="48"/>
        <v>899</v>
      </c>
      <c r="L1437" s="797">
        <f t="shared" si="48"/>
        <v>775</v>
      </c>
      <c r="M1437" s="797">
        <f t="shared" si="48"/>
        <v>870</v>
      </c>
      <c r="N1437" s="797" t="b">
        <v>0</v>
      </c>
    </row>
    <row r="1438" spans="1:14" s="5" customFormat="1" ht="25.5" x14ac:dyDescent="0.25">
      <c r="A1438" s="199" t="s">
        <v>1725</v>
      </c>
      <c r="B1438" s="221" t="s">
        <v>9886</v>
      </c>
      <c r="C1438" s="94" t="s">
        <v>8748</v>
      </c>
      <c r="D1438" s="60"/>
      <c r="E1438" s="61"/>
      <c r="F1438" s="95">
        <v>2554.65</v>
      </c>
      <c r="G1438" s="797">
        <f t="shared" si="49"/>
        <v>879</v>
      </c>
      <c r="H1438" s="797">
        <f t="shared" si="49"/>
        <v>879</v>
      </c>
      <c r="I1438" s="797">
        <f t="shared" si="49"/>
        <v>1155</v>
      </c>
      <c r="J1438" s="797">
        <f t="shared" si="48"/>
        <v>802</v>
      </c>
      <c r="K1438" s="797">
        <f t="shared" si="48"/>
        <v>1275</v>
      </c>
      <c r="L1438" s="797">
        <f t="shared" si="48"/>
        <v>1098</v>
      </c>
      <c r="M1438" s="797">
        <f t="shared" si="48"/>
        <v>1234</v>
      </c>
      <c r="N1438" s="797" t="b">
        <v>0</v>
      </c>
    </row>
    <row r="1439" spans="1:14" s="5" customFormat="1" x14ac:dyDescent="0.25">
      <c r="A1439" s="190"/>
      <c r="B1439" s="85" t="s">
        <v>1727</v>
      </c>
      <c r="C1439" s="43" t="s">
        <v>1728</v>
      </c>
      <c r="D1439" s="44"/>
      <c r="E1439" s="47"/>
      <c r="F1439" s="46">
        <v>2554.65</v>
      </c>
      <c r="G1439" s="797">
        <f t="shared" si="49"/>
        <v>879</v>
      </c>
      <c r="H1439" s="797">
        <f t="shared" si="49"/>
        <v>879</v>
      </c>
      <c r="I1439" s="797">
        <f t="shared" si="49"/>
        <v>1155</v>
      </c>
      <c r="J1439" s="797">
        <f t="shared" si="48"/>
        <v>802</v>
      </c>
      <c r="K1439" s="797">
        <f t="shared" si="48"/>
        <v>1275</v>
      </c>
      <c r="L1439" s="797">
        <f t="shared" si="48"/>
        <v>1098</v>
      </c>
      <c r="M1439" s="797">
        <f t="shared" si="48"/>
        <v>1234</v>
      </c>
      <c r="N1439" s="797" t="b">
        <v>0</v>
      </c>
    </row>
    <row r="1440" spans="1:14" s="5" customFormat="1" ht="15.75" thickBot="1" x14ac:dyDescent="0.3">
      <c r="A1440" s="205"/>
      <c r="B1440" s="194" t="s">
        <v>9887</v>
      </c>
      <c r="C1440" s="50" t="s">
        <v>1729</v>
      </c>
      <c r="D1440" s="51"/>
      <c r="E1440" s="62"/>
      <c r="F1440" s="53">
        <v>2554.65</v>
      </c>
      <c r="G1440" s="797">
        <f t="shared" si="49"/>
        <v>879</v>
      </c>
      <c r="H1440" s="797">
        <f t="shared" si="49"/>
        <v>879</v>
      </c>
      <c r="I1440" s="797">
        <f t="shared" si="49"/>
        <v>1155</v>
      </c>
      <c r="J1440" s="797">
        <f t="shared" si="48"/>
        <v>802</v>
      </c>
      <c r="K1440" s="797">
        <f t="shared" si="48"/>
        <v>1275</v>
      </c>
      <c r="L1440" s="797">
        <f t="shared" si="48"/>
        <v>1098</v>
      </c>
      <c r="M1440" s="797">
        <f t="shared" si="48"/>
        <v>1234</v>
      </c>
      <c r="N1440" s="797" t="b">
        <v>0</v>
      </c>
    </row>
    <row r="1441" spans="1:14" s="5" customFormat="1" ht="25.5" x14ac:dyDescent="0.25">
      <c r="A1441" s="214" t="s">
        <v>1730</v>
      </c>
      <c r="B1441" s="222" t="s">
        <v>9888</v>
      </c>
      <c r="C1441" s="81" t="s">
        <v>8749</v>
      </c>
      <c r="D1441" s="82"/>
      <c r="E1441" s="97"/>
      <c r="F1441" s="84">
        <v>3186.75</v>
      </c>
      <c r="G1441" s="797">
        <f t="shared" si="49"/>
        <v>1096</v>
      </c>
      <c r="H1441" s="797">
        <f t="shared" si="49"/>
        <v>1096</v>
      </c>
      <c r="I1441" s="797">
        <f t="shared" si="49"/>
        <v>1440</v>
      </c>
      <c r="J1441" s="797">
        <f t="shared" si="48"/>
        <v>1001</v>
      </c>
      <c r="K1441" s="797">
        <f t="shared" si="48"/>
        <v>1590</v>
      </c>
      <c r="L1441" s="797">
        <f t="shared" si="48"/>
        <v>1370</v>
      </c>
      <c r="M1441" s="797">
        <f t="shared" si="48"/>
        <v>1539</v>
      </c>
      <c r="N1441" s="797" t="b">
        <v>0</v>
      </c>
    </row>
    <row r="1442" spans="1:14" s="5" customFormat="1" x14ac:dyDescent="0.25">
      <c r="A1442" s="214"/>
      <c r="B1442" s="85" t="s">
        <v>1732</v>
      </c>
      <c r="C1442" s="43" t="s">
        <v>1733</v>
      </c>
      <c r="D1442" s="44"/>
      <c r="E1442" s="47"/>
      <c r="F1442" s="46">
        <v>3186.75</v>
      </c>
      <c r="G1442" s="797">
        <f t="shared" si="49"/>
        <v>1096</v>
      </c>
      <c r="H1442" s="797">
        <f t="shared" si="49"/>
        <v>1096</v>
      </c>
      <c r="I1442" s="797">
        <f t="shared" si="49"/>
        <v>1440</v>
      </c>
      <c r="J1442" s="797">
        <f t="shared" si="48"/>
        <v>1001</v>
      </c>
      <c r="K1442" s="797">
        <f t="shared" si="48"/>
        <v>1590</v>
      </c>
      <c r="L1442" s="797">
        <f t="shared" si="48"/>
        <v>1370</v>
      </c>
      <c r="M1442" s="797">
        <f t="shared" si="48"/>
        <v>1539</v>
      </c>
      <c r="N1442" s="797" t="b">
        <v>0</v>
      </c>
    </row>
    <row r="1443" spans="1:14" s="5" customFormat="1" ht="15.75" thickBot="1" x14ac:dyDescent="0.3">
      <c r="A1443" s="215"/>
      <c r="B1443" s="181" t="s">
        <v>9889</v>
      </c>
      <c r="C1443" s="43" t="s">
        <v>1734</v>
      </c>
      <c r="D1443" s="44"/>
      <c r="E1443" s="47"/>
      <c r="F1443" s="46">
        <v>3186.75</v>
      </c>
      <c r="G1443" s="797">
        <f t="shared" si="49"/>
        <v>1096</v>
      </c>
      <c r="H1443" s="797">
        <f t="shared" si="49"/>
        <v>1096</v>
      </c>
      <c r="I1443" s="797">
        <f t="shared" si="49"/>
        <v>1440</v>
      </c>
      <c r="J1443" s="797">
        <f t="shared" si="48"/>
        <v>1001</v>
      </c>
      <c r="K1443" s="797">
        <f t="shared" si="48"/>
        <v>1590</v>
      </c>
      <c r="L1443" s="797">
        <f t="shared" si="48"/>
        <v>1370</v>
      </c>
      <c r="M1443" s="797">
        <f t="shared" si="48"/>
        <v>1539</v>
      </c>
      <c r="N1443" s="797" t="b">
        <v>0</v>
      </c>
    </row>
    <row r="1444" spans="1:14" s="5" customFormat="1" ht="25.5" x14ac:dyDescent="0.25">
      <c r="A1444" s="214" t="s">
        <v>1735</v>
      </c>
      <c r="B1444" s="90" t="s">
        <v>9890</v>
      </c>
      <c r="C1444" s="43" t="s">
        <v>8750</v>
      </c>
      <c r="D1444" s="44"/>
      <c r="E1444" s="47"/>
      <c r="F1444" s="10">
        <v>2366.6999999999998</v>
      </c>
      <c r="G1444" s="797">
        <f t="shared" si="49"/>
        <v>814</v>
      </c>
      <c r="H1444" s="797">
        <f t="shared" si="49"/>
        <v>814</v>
      </c>
      <c r="I1444" s="797">
        <f t="shared" si="49"/>
        <v>1070</v>
      </c>
      <c r="J1444" s="797">
        <f t="shared" si="48"/>
        <v>743</v>
      </c>
      <c r="K1444" s="797">
        <f t="shared" si="48"/>
        <v>1181</v>
      </c>
      <c r="L1444" s="797">
        <f t="shared" si="48"/>
        <v>1018</v>
      </c>
      <c r="M1444" s="797">
        <f t="shared" si="48"/>
        <v>1143</v>
      </c>
      <c r="N1444" s="797" t="b">
        <v>0</v>
      </c>
    </row>
    <row r="1445" spans="1:14" s="5" customFormat="1" x14ac:dyDescent="0.25">
      <c r="A1445" s="214"/>
      <c r="B1445" s="226" t="s">
        <v>1737</v>
      </c>
      <c r="C1445" s="65" t="s">
        <v>1738</v>
      </c>
      <c r="D1445" s="66"/>
      <c r="E1445" s="102"/>
      <c r="F1445" s="227">
        <v>2366.6999999999998</v>
      </c>
      <c r="G1445" s="797">
        <f t="shared" si="49"/>
        <v>814</v>
      </c>
      <c r="H1445" s="797">
        <f t="shared" si="49"/>
        <v>814</v>
      </c>
      <c r="I1445" s="797">
        <f t="shared" si="49"/>
        <v>1070</v>
      </c>
      <c r="J1445" s="797">
        <f t="shared" si="48"/>
        <v>743</v>
      </c>
      <c r="K1445" s="797">
        <f t="shared" si="48"/>
        <v>1181</v>
      </c>
      <c r="L1445" s="797">
        <f t="shared" si="48"/>
        <v>1018</v>
      </c>
      <c r="M1445" s="797">
        <f t="shared" si="48"/>
        <v>1143</v>
      </c>
      <c r="N1445" s="797" t="b">
        <v>0</v>
      </c>
    </row>
    <row r="1446" spans="1:14" s="5" customFormat="1" ht="15.75" thickBot="1" x14ac:dyDescent="0.3">
      <c r="A1446" s="215"/>
      <c r="B1446" s="196" t="s">
        <v>9891</v>
      </c>
      <c r="C1446" s="56" t="s">
        <v>1739</v>
      </c>
      <c r="D1446" s="57"/>
      <c r="E1446" s="58"/>
      <c r="F1446" s="103">
        <v>2366.6999999999998</v>
      </c>
      <c r="G1446" s="797">
        <f t="shared" si="49"/>
        <v>814</v>
      </c>
      <c r="H1446" s="797">
        <f t="shared" si="49"/>
        <v>814</v>
      </c>
      <c r="I1446" s="797">
        <f t="shared" si="49"/>
        <v>1070</v>
      </c>
      <c r="J1446" s="797">
        <f t="shared" si="48"/>
        <v>743</v>
      </c>
      <c r="K1446" s="797">
        <f t="shared" si="48"/>
        <v>1181</v>
      </c>
      <c r="L1446" s="797">
        <f t="shared" si="48"/>
        <v>1018</v>
      </c>
      <c r="M1446" s="797">
        <f t="shared" si="48"/>
        <v>1143</v>
      </c>
      <c r="N1446" s="797" t="b">
        <v>0</v>
      </c>
    </row>
    <row r="1447" spans="1:14" s="5" customFormat="1" ht="25.5" x14ac:dyDescent="0.25">
      <c r="A1447" s="214" t="s">
        <v>1740</v>
      </c>
      <c r="B1447" s="90" t="s">
        <v>9892</v>
      </c>
      <c r="C1447" s="43" t="s">
        <v>8751</v>
      </c>
      <c r="D1447" s="44"/>
      <c r="E1447" s="47"/>
      <c r="F1447" s="10">
        <v>2366.6999999999998</v>
      </c>
      <c r="G1447" s="797">
        <f t="shared" si="49"/>
        <v>814</v>
      </c>
      <c r="H1447" s="797">
        <f t="shared" si="49"/>
        <v>814</v>
      </c>
      <c r="I1447" s="797">
        <f t="shared" si="49"/>
        <v>1070</v>
      </c>
      <c r="J1447" s="797">
        <f t="shared" si="48"/>
        <v>743</v>
      </c>
      <c r="K1447" s="797">
        <f t="shared" si="48"/>
        <v>1181</v>
      </c>
      <c r="L1447" s="797">
        <f t="shared" si="48"/>
        <v>1018</v>
      </c>
      <c r="M1447" s="797">
        <f t="shared" si="48"/>
        <v>1143</v>
      </c>
      <c r="N1447" s="797" t="b">
        <v>0</v>
      </c>
    </row>
    <row r="1448" spans="1:14" s="5" customFormat="1" x14ac:dyDescent="0.25">
      <c r="A1448" s="214"/>
      <c r="B1448" s="85" t="s">
        <v>1742</v>
      </c>
      <c r="C1448" s="43" t="s">
        <v>1743</v>
      </c>
      <c r="D1448" s="44"/>
      <c r="E1448" s="47"/>
      <c r="F1448" s="46">
        <v>2366.6999999999998</v>
      </c>
      <c r="G1448" s="797">
        <f t="shared" si="49"/>
        <v>814</v>
      </c>
      <c r="H1448" s="797">
        <f t="shared" si="49"/>
        <v>814</v>
      </c>
      <c r="I1448" s="797">
        <f t="shared" si="49"/>
        <v>1070</v>
      </c>
      <c r="J1448" s="797">
        <f t="shared" si="48"/>
        <v>743</v>
      </c>
      <c r="K1448" s="797">
        <f t="shared" si="48"/>
        <v>1181</v>
      </c>
      <c r="L1448" s="797">
        <f t="shared" si="48"/>
        <v>1018</v>
      </c>
      <c r="M1448" s="797">
        <f t="shared" si="48"/>
        <v>1143</v>
      </c>
      <c r="N1448" s="797" t="b">
        <v>0</v>
      </c>
    </row>
    <row r="1449" spans="1:14" s="5" customFormat="1" x14ac:dyDescent="0.25">
      <c r="A1449" s="214"/>
      <c r="B1449" s="181" t="s">
        <v>9893</v>
      </c>
      <c r="C1449" s="43" t="s">
        <v>1744</v>
      </c>
      <c r="D1449" s="44"/>
      <c r="E1449" s="47"/>
      <c r="F1449" s="46">
        <v>2366.6999999999998</v>
      </c>
      <c r="G1449" s="797">
        <f t="shared" si="49"/>
        <v>814</v>
      </c>
      <c r="H1449" s="797">
        <f t="shared" si="49"/>
        <v>814</v>
      </c>
      <c r="I1449" s="797">
        <f t="shared" si="49"/>
        <v>1070</v>
      </c>
      <c r="J1449" s="797">
        <f t="shared" si="48"/>
        <v>743</v>
      </c>
      <c r="K1449" s="797">
        <f t="shared" si="48"/>
        <v>1181</v>
      </c>
      <c r="L1449" s="797">
        <f t="shared" si="48"/>
        <v>1018</v>
      </c>
      <c r="M1449" s="797">
        <f t="shared" si="48"/>
        <v>1143</v>
      </c>
      <c r="N1449" s="797" t="b">
        <v>0</v>
      </c>
    </row>
    <row r="1450" spans="1:14" s="5" customFormat="1" x14ac:dyDescent="0.25">
      <c r="A1450" s="214"/>
      <c r="B1450" s="181" t="s">
        <v>9894</v>
      </c>
      <c r="C1450" s="43" t="s">
        <v>1745</v>
      </c>
      <c r="D1450" s="44"/>
      <c r="E1450" s="47"/>
      <c r="F1450" s="46">
        <v>2366.6999999999998</v>
      </c>
      <c r="G1450" s="797">
        <f t="shared" si="49"/>
        <v>814</v>
      </c>
      <c r="H1450" s="797">
        <f t="shared" si="49"/>
        <v>814</v>
      </c>
      <c r="I1450" s="797">
        <f t="shared" si="49"/>
        <v>1070</v>
      </c>
      <c r="J1450" s="797">
        <f t="shared" si="48"/>
        <v>743</v>
      </c>
      <c r="K1450" s="797">
        <f t="shared" si="48"/>
        <v>1181</v>
      </c>
      <c r="L1450" s="797">
        <f t="shared" si="48"/>
        <v>1018</v>
      </c>
      <c r="M1450" s="797">
        <f t="shared" si="48"/>
        <v>1143</v>
      </c>
      <c r="N1450" s="797" t="b">
        <v>0</v>
      </c>
    </row>
    <row r="1451" spans="1:14" s="5" customFormat="1" x14ac:dyDescent="0.25">
      <c r="A1451" s="214"/>
      <c r="B1451" s="181" t="s">
        <v>9895</v>
      </c>
      <c r="C1451" s="43" t="s">
        <v>1746</v>
      </c>
      <c r="D1451" s="44"/>
      <c r="E1451" s="47"/>
      <c r="F1451" s="46">
        <v>2366.6999999999998</v>
      </c>
      <c r="G1451" s="797">
        <f t="shared" si="49"/>
        <v>814</v>
      </c>
      <c r="H1451" s="797">
        <f t="shared" si="49"/>
        <v>814</v>
      </c>
      <c r="I1451" s="797">
        <f t="shared" si="49"/>
        <v>1070</v>
      </c>
      <c r="J1451" s="797">
        <f t="shared" si="48"/>
        <v>743</v>
      </c>
      <c r="K1451" s="797">
        <f t="shared" si="48"/>
        <v>1181</v>
      </c>
      <c r="L1451" s="797">
        <f t="shared" si="48"/>
        <v>1018</v>
      </c>
      <c r="M1451" s="797">
        <f t="shared" si="48"/>
        <v>1143</v>
      </c>
      <c r="N1451" s="797" t="b">
        <v>0</v>
      </c>
    </row>
    <row r="1452" spans="1:14" s="5" customFormat="1" x14ac:dyDescent="0.25">
      <c r="A1452" s="214"/>
      <c r="B1452" s="181" t="s">
        <v>9896</v>
      </c>
      <c r="C1452" s="43" t="s">
        <v>1747</v>
      </c>
      <c r="D1452" s="44"/>
      <c r="E1452" s="47"/>
      <c r="F1452" s="46">
        <v>2366.6999999999998</v>
      </c>
      <c r="G1452" s="797">
        <f t="shared" si="49"/>
        <v>814</v>
      </c>
      <c r="H1452" s="797">
        <f t="shared" si="49"/>
        <v>814</v>
      </c>
      <c r="I1452" s="797">
        <f t="shared" si="49"/>
        <v>1070</v>
      </c>
      <c r="J1452" s="797">
        <f t="shared" si="48"/>
        <v>743</v>
      </c>
      <c r="K1452" s="797">
        <f t="shared" si="48"/>
        <v>1181</v>
      </c>
      <c r="L1452" s="797">
        <f t="shared" si="48"/>
        <v>1018</v>
      </c>
      <c r="M1452" s="797">
        <f t="shared" si="48"/>
        <v>1143</v>
      </c>
      <c r="N1452" s="797" t="b">
        <v>0</v>
      </c>
    </row>
    <row r="1453" spans="1:14" s="5" customFormat="1" x14ac:dyDescent="0.25">
      <c r="A1453" s="214"/>
      <c r="B1453" s="181" t="s">
        <v>9897</v>
      </c>
      <c r="C1453" s="43" t="s">
        <v>1748</v>
      </c>
      <c r="D1453" s="44"/>
      <c r="E1453" s="47"/>
      <c r="F1453" s="46">
        <v>2366.6999999999998</v>
      </c>
      <c r="G1453" s="797">
        <f t="shared" si="49"/>
        <v>814</v>
      </c>
      <c r="H1453" s="797">
        <f t="shared" si="49"/>
        <v>814</v>
      </c>
      <c r="I1453" s="797">
        <f t="shared" si="49"/>
        <v>1070</v>
      </c>
      <c r="J1453" s="797">
        <f t="shared" si="48"/>
        <v>743</v>
      </c>
      <c r="K1453" s="797">
        <f t="shared" si="48"/>
        <v>1181</v>
      </c>
      <c r="L1453" s="797">
        <f t="shared" si="48"/>
        <v>1018</v>
      </c>
      <c r="M1453" s="797">
        <f t="shared" si="48"/>
        <v>1143</v>
      </c>
      <c r="N1453" s="797" t="b">
        <v>0</v>
      </c>
    </row>
    <row r="1454" spans="1:14" s="5" customFormat="1" ht="15.75" thickBot="1" x14ac:dyDescent="0.3">
      <c r="A1454" s="214"/>
      <c r="B1454" s="196" t="s">
        <v>9898</v>
      </c>
      <c r="C1454" s="56" t="s">
        <v>1749</v>
      </c>
      <c r="D1454" s="57"/>
      <c r="E1454" s="58"/>
      <c r="F1454" s="103">
        <v>2366.6999999999998</v>
      </c>
      <c r="G1454" s="797">
        <f t="shared" si="49"/>
        <v>814</v>
      </c>
      <c r="H1454" s="797">
        <f t="shared" si="49"/>
        <v>814</v>
      </c>
      <c r="I1454" s="797">
        <f t="shared" si="49"/>
        <v>1070</v>
      </c>
      <c r="J1454" s="797">
        <f t="shared" si="48"/>
        <v>743</v>
      </c>
      <c r="K1454" s="797">
        <f t="shared" si="48"/>
        <v>1181</v>
      </c>
      <c r="L1454" s="797">
        <f t="shared" si="48"/>
        <v>1018</v>
      </c>
      <c r="M1454" s="797">
        <f t="shared" si="48"/>
        <v>1143</v>
      </c>
      <c r="N1454" s="797" t="b">
        <v>0</v>
      </c>
    </row>
    <row r="1455" spans="1:14" s="5" customFormat="1" ht="25.5" x14ac:dyDescent="0.25">
      <c r="A1455" s="199" t="s">
        <v>1750</v>
      </c>
      <c r="B1455" s="90" t="s">
        <v>9899</v>
      </c>
      <c r="C1455" s="43" t="s">
        <v>8752</v>
      </c>
      <c r="D1455" s="44"/>
      <c r="E1455" s="47"/>
      <c r="F1455" s="10">
        <v>2796.15</v>
      </c>
      <c r="G1455" s="797">
        <f t="shared" si="49"/>
        <v>962</v>
      </c>
      <c r="H1455" s="797">
        <f t="shared" si="49"/>
        <v>962</v>
      </c>
      <c r="I1455" s="797">
        <f t="shared" si="49"/>
        <v>1264</v>
      </c>
      <c r="J1455" s="797">
        <f t="shared" si="48"/>
        <v>878</v>
      </c>
      <c r="K1455" s="797">
        <f t="shared" si="48"/>
        <v>1395</v>
      </c>
      <c r="L1455" s="797">
        <f t="shared" si="48"/>
        <v>1202</v>
      </c>
      <c r="M1455" s="797">
        <f t="shared" si="48"/>
        <v>1351</v>
      </c>
      <c r="N1455" s="797" t="b">
        <v>0</v>
      </c>
    </row>
    <row r="1456" spans="1:14" s="5" customFormat="1" x14ac:dyDescent="0.25">
      <c r="A1456" s="190"/>
      <c r="B1456" s="85" t="s">
        <v>1752</v>
      </c>
      <c r="C1456" s="43" t="s">
        <v>1753</v>
      </c>
      <c r="D1456" s="44"/>
      <c r="E1456" s="47"/>
      <c r="F1456" s="46">
        <v>2796.15</v>
      </c>
      <c r="G1456" s="797">
        <f t="shared" si="49"/>
        <v>962</v>
      </c>
      <c r="H1456" s="797">
        <f t="shared" si="49"/>
        <v>962</v>
      </c>
      <c r="I1456" s="797">
        <f t="shared" si="49"/>
        <v>1264</v>
      </c>
      <c r="J1456" s="797">
        <f t="shared" si="48"/>
        <v>878</v>
      </c>
      <c r="K1456" s="797">
        <f t="shared" si="48"/>
        <v>1395</v>
      </c>
      <c r="L1456" s="797">
        <f t="shared" si="48"/>
        <v>1202</v>
      </c>
      <c r="M1456" s="797">
        <f t="shared" si="48"/>
        <v>1351</v>
      </c>
      <c r="N1456" s="797" t="b">
        <v>0</v>
      </c>
    </row>
    <row r="1457" spans="1:14" s="5" customFormat="1" x14ac:dyDescent="0.25">
      <c r="A1457" s="190"/>
      <c r="B1457" s="181" t="s">
        <v>9900</v>
      </c>
      <c r="C1457" s="43" t="s">
        <v>1754</v>
      </c>
      <c r="D1457" s="44"/>
      <c r="E1457" s="47"/>
      <c r="F1457" s="46">
        <v>2796.15</v>
      </c>
      <c r="G1457" s="797">
        <f t="shared" si="49"/>
        <v>962</v>
      </c>
      <c r="H1457" s="797">
        <f t="shared" si="49"/>
        <v>962</v>
      </c>
      <c r="I1457" s="797">
        <f t="shared" si="49"/>
        <v>1264</v>
      </c>
      <c r="J1457" s="797">
        <f t="shared" si="48"/>
        <v>878</v>
      </c>
      <c r="K1457" s="797">
        <f t="shared" si="48"/>
        <v>1395</v>
      </c>
      <c r="L1457" s="797">
        <f t="shared" si="48"/>
        <v>1202</v>
      </c>
      <c r="M1457" s="797">
        <f t="shared" si="48"/>
        <v>1351</v>
      </c>
      <c r="N1457" s="797" t="b">
        <v>0</v>
      </c>
    </row>
    <row r="1458" spans="1:14" s="5" customFormat="1" x14ac:dyDescent="0.25">
      <c r="A1458" s="190"/>
      <c r="B1458" s="181" t="s">
        <v>9901</v>
      </c>
      <c r="C1458" s="43" t="s">
        <v>1755</v>
      </c>
      <c r="D1458" s="44"/>
      <c r="E1458" s="47"/>
      <c r="F1458" s="46">
        <v>2796.15</v>
      </c>
      <c r="G1458" s="797">
        <f t="shared" si="49"/>
        <v>962</v>
      </c>
      <c r="H1458" s="797">
        <f t="shared" si="49"/>
        <v>962</v>
      </c>
      <c r="I1458" s="797">
        <f t="shared" si="49"/>
        <v>1264</v>
      </c>
      <c r="J1458" s="797">
        <f t="shared" si="48"/>
        <v>878</v>
      </c>
      <c r="K1458" s="797">
        <f t="shared" si="48"/>
        <v>1395</v>
      </c>
      <c r="L1458" s="797">
        <f t="shared" si="48"/>
        <v>1202</v>
      </c>
      <c r="M1458" s="797">
        <f t="shared" si="48"/>
        <v>1351</v>
      </c>
      <c r="N1458" s="797" t="b">
        <v>0</v>
      </c>
    </row>
    <row r="1459" spans="1:14" s="5" customFormat="1" x14ac:dyDescent="0.25">
      <c r="A1459" s="190"/>
      <c r="B1459" s="181" t="s">
        <v>9902</v>
      </c>
      <c r="C1459" s="43" t="s">
        <v>1756</v>
      </c>
      <c r="D1459" s="44"/>
      <c r="E1459" s="47"/>
      <c r="F1459" s="46">
        <v>2796.15</v>
      </c>
      <c r="G1459" s="797">
        <f t="shared" si="49"/>
        <v>962</v>
      </c>
      <c r="H1459" s="797">
        <f t="shared" si="49"/>
        <v>962</v>
      </c>
      <c r="I1459" s="797">
        <f t="shared" si="49"/>
        <v>1264</v>
      </c>
      <c r="J1459" s="797">
        <f t="shared" si="48"/>
        <v>878</v>
      </c>
      <c r="K1459" s="797">
        <f t="shared" si="48"/>
        <v>1395</v>
      </c>
      <c r="L1459" s="797">
        <f t="shared" si="48"/>
        <v>1202</v>
      </c>
      <c r="M1459" s="797">
        <f t="shared" si="48"/>
        <v>1351</v>
      </c>
      <c r="N1459" s="797" t="b">
        <v>0</v>
      </c>
    </row>
    <row r="1460" spans="1:14" s="5" customFormat="1" ht="15.75" thickBot="1" x14ac:dyDescent="0.3">
      <c r="A1460" s="205"/>
      <c r="B1460" s="194" t="s">
        <v>9903</v>
      </c>
      <c r="C1460" s="50" t="s">
        <v>1757</v>
      </c>
      <c r="D1460" s="51"/>
      <c r="E1460" s="62"/>
      <c r="F1460" s="46">
        <v>2796.15</v>
      </c>
      <c r="G1460" s="797">
        <f t="shared" si="49"/>
        <v>962</v>
      </c>
      <c r="H1460" s="797">
        <f t="shared" si="49"/>
        <v>962</v>
      </c>
      <c r="I1460" s="797">
        <f t="shared" si="49"/>
        <v>1264</v>
      </c>
      <c r="J1460" s="797">
        <f t="shared" si="48"/>
        <v>878</v>
      </c>
      <c r="K1460" s="797">
        <f t="shared" si="48"/>
        <v>1395</v>
      </c>
      <c r="L1460" s="797">
        <f t="shared" si="48"/>
        <v>1202</v>
      </c>
      <c r="M1460" s="797">
        <f t="shared" si="48"/>
        <v>1351</v>
      </c>
      <c r="N1460" s="797" t="b">
        <v>0</v>
      </c>
    </row>
    <row r="1461" spans="1:14" s="5" customFormat="1" ht="25.5" x14ac:dyDescent="0.25">
      <c r="A1461" s="214" t="s">
        <v>1758</v>
      </c>
      <c r="B1461" s="90" t="s">
        <v>9904</v>
      </c>
      <c r="C1461" s="43" t="s">
        <v>8753</v>
      </c>
      <c r="D1461" s="44"/>
      <c r="E1461" s="47"/>
      <c r="F1461" s="10">
        <v>2847.6</v>
      </c>
      <c r="G1461" s="797">
        <f t="shared" si="49"/>
        <v>980</v>
      </c>
      <c r="H1461" s="797">
        <f t="shared" si="49"/>
        <v>980</v>
      </c>
      <c r="I1461" s="797">
        <f t="shared" si="49"/>
        <v>1287</v>
      </c>
      <c r="J1461" s="797">
        <f t="shared" si="48"/>
        <v>894</v>
      </c>
      <c r="K1461" s="797">
        <f t="shared" si="48"/>
        <v>1421</v>
      </c>
      <c r="L1461" s="797">
        <f t="shared" si="48"/>
        <v>1224</v>
      </c>
      <c r="M1461" s="797">
        <f t="shared" si="48"/>
        <v>1375</v>
      </c>
      <c r="N1461" s="797" t="b">
        <v>0</v>
      </c>
    </row>
    <row r="1462" spans="1:14" s="5" customFormat="1" x14ac:dyDescent="0.25">
      <c r="A1462" s="214"/>
      <c r="B1462" s="181" t="s">
        <v>9905</v>
      </c>
      <c r="C1462" s="43" t="s">
        <v>1759</v>
      </c>
      <c r="D1462" s="191"/>
      <c r="E1462" s="192"/>
      <c r="F1462" s="46">
        <v>2847.6</v>
      </c>
      <c r="G1462" s="797">
        <f t="shared" si="49"/>
        <v>980</v>
      </c>
      <c r="H1462" s="797">
        <f t="shared" si="49"/>
        <v>980</v>
      </c>
      <c r="I1462" s="797">
        <f t="shared" si="49"/>
        <v>1287</v>
      </c>
      <c r="J1462" s="797">
        <f t="shared" si="48"/>
        <v>894</v>
      </c>
      <c r="K1462" s="797">
        <f t="shared" si="48"/>
        <v>1421</v>
      </c>
      <c r="L1462" s="797">
        <f t="shared" si="48"/>
        <v>1224</v>
      </c>
      <c r="M1462" s="797">
        <f t="shared" si="48"/>
        <v>1375</v>
      </c>
      <c r="N1462" s="797" t="b">
        <v>0</v>
      </c>
    </row>
    <row r="1463" spans="1:14" s="5" customFormat="1" x14ac:dyDescent="0.25">
      <c r="A1463" s="214"/>
      <c r="B1463" s="181" t="s">
        <v>9906</v>
      </c>
      <c r="C1463" s="43" t="s">
        <v>1760</v>
      </c>
      <c r="D1463" s="191"/>
      <c r="E1463" s="192"/>
      <c r="F1463" s="46">
        <v>2847.6</v>
      </c>
      <c r="G1463" s="797">
        <f t="shared" si="49"/>
        <v>980</v>
      </c>
      <c r="H1463" s="797">
        <f t="shared" si="49"/>
        <v>980</v>
      </c>
      <c r="I1463" s="797">
        <f t="shared" si="49"/>
        <v>1287</v>
      </c>
      <c r="J1463" s="797">
        <f t="shared" si="49"/>
        <v>894</v>
      </c>
      <c r="K1463" s="797">
        <f t="shared" si="49"/>
        <v>1421</v>
      </c>
      <c r="L1463" s="797">
        <f t="shared" si="49"/>
        <v>1224</v>
      </c>
      <c r="M1463" s="797">
        <f t="shared" si="49"/>
        <v>1375</v>
      </c>
      <c r="N1463" s="797" t="b">
        <v>0</v>
      </c>
    </row>
    <row r="1464" spans="1:14" s="5" customFormat="1" x14ac:dyDescent="0.25">
      <c r="A1464" s="214"/>
      <c r="B1464" s="181" t="s">
        <v>9907</v>
      </c>
      <c r="C1464" s="43" t="s">
        <v>1761</v>
      </c>
      <c r="D1464" s="191"/>
      <c r="E1464" s="192"/>
      <c r="F1464" s="46">
        <v>2847.6</v>
      </c>
      <c r="G1464" s="797">
        <f t="shared" ref="G1464:M1500" si="50">IF($N1464,"NA",IF(ISNUMBER($F1464),ROUND(($F1464*G$5),0),""))</f>
        <v>980</v>
      </c>
      <c r="H1464" s="797">
        <f t="shared" si="50"/>
        <v>980</v>
      </c>
      <c r="I1464" s="797">
        <f t="shared" si="50"/>
        <v>1287</v>
      </c>
      <c r="J1464" s="797">
        <f t="shared" si="50"/>
        <v>894</v>
      </c>
      <c r="K1464" s="797">
        <f t="shared" si="50"/>
        <v>1421</v>
      </c>
      <c r="L1464" s="797">
        <f t="shared" si="50"/>
        <v>1224</v>
      </c>
      <c r="M1464" s="797">
        <f t="shared" si="50"/>
        <v>1375</v>
      </c>
      <c r="N1464" s="797" t="b">
        <v>0</v>
      </c>
    </row>
    <row r="1465" spans="1:14" s="5" customFormat="1" ht="25.5" x14ac:dyDescent="0.25">
      <c r="A1465" s="214" t="s">
        <v>1762</v>
      </c>
      <c r="B1465" s="90" t="s">
        <v>9908</v>
      </c>
      <c r="C1465" s="43" t="s">
        <v>8754</v>
      </c>
      <c r="D1465" s="44"/>
      <c r="E1465" s="47"/>
      <c r="F1465" s="10">
        <v>2342.5500000000002</v>
      </c>
      <c r="G1465" s="797">
        <f t="shared" si="50"/>
        <v>806</v>
      </c>
      <c r="H1465" s="797">
        <f t="shared" si="50"/>
        <v>806</v>
      </c>
      <c r="I1465" s="797">
        <f t="shared" si="50"/>
        <v>1059</v>
      </c>
      <c r="J1465" s="797">
        <f t="shared" si="50"/>
        <v>736</v>
      </c>
      <c r="K1465" s="797">
        <f t="shared" si="50"/>
        <v>1169</v>
      </c>
      <c r="L1465" s="797">
        <f t="shared" si="50"/>
        <v>1007</v>
      </c>
      <c r="M1465" s="797">
        <f t="shared" si="50"/>
        <v>1131</v>
      </c>
      <c r="N1465" s="797" t="b">
        <v>0</v>
      </c>
    </row>
    <row r="1466" spans="1:14" s="5" customFormat="1" x14ac:dyDescent="0.25">
      <c r="A1466" s="214"/>
      <c r="B1466" s="85" t="s">
        <v>1764</v>
      </c>
      <c r="C1466" s="43" t="s">
        <v>1765</v>
      </c>
      <c r="D1466" s="44"/>
      <c r="E1466" s="47"/>
      <c r="F1466" s="46">
        <v>2342.5500000000002</v>
      </c>
      <c r="G1466" s="797">
        <f t="shared" si="50"/>
        <v>806</v>
      </c>
      <c r="H1466" s="797">
        <f t="shared" si="50"/>
        <v>806</v>
      </c>
      <c r="I1466" s="797">
        <f t="shared" si="50"/>
        <v>1059</v>
      </c>
      <c r="J1466" s="797">
        <f t="shared" si="50"/>
        <v>736</v>
      </c>
      <c r="K1466" s="797">
        <f t="shared" si="50"/>
        <v>1169</v>
      </c>
      <c r="L1466" s="797">
        <f t="shared" si="50"/>
        <v>1007</v>
      </c>
      <c r="M1466" s="797">
        <f t="shared" si="50"/>
        <v>1131</v>
      </c>
      <c r="N1466" s="797" t="b">
        <v>0</v>
      </c>
    </row>
    <row r="1467" spans="1:14" s="5" customFormat="1" ht="15.75" thickBot="1" x14ac:dyDescent="0.3">
      <c r="A1467" s="215"/>
      <c r="B1467" s="196" t="s">
        <v>9909</v>
      </c>
      <c r="C1467" s="56" t="s">
        <v>1766</v>
      </c>
      <c r="D1467" s="57"/>
      <c r="E1467" s="58"/>
      <c r="F1467" s="103">
        <v>2342.5500000000002</v>
      </c>
      <c r="G1467" s="797">
        <f t="shared" si="50"/>
        <v>806</v>
      </c>
      <c r="H1467" s="797">
        <f t="shared" si="50"/>
        <v>806</v>
      </c>
      <c r="I1467" s="797">
        <f t="shared" si="50"/>
        <v>1059</v>
      </c>
      <c r="J1467" s="797">
        <f t="shared" si="50"/>
        <v>736</v>
      </c>
      <c r="K1467" s="797">
        <f t="shared" si="50"/>
        <v>1169</v>
      </c>
      <c r="L1467" s="797">
        <f t="shared" si="50"/>
        <v>1007</v>
      </c>
      <c r="M1467" s="797">
        <f t="shared" si="50"/>
        <v>1131</v>
      </c>
      <c r="N1467" s="797" t="b">
        <v>0</v>
      </c>
    </row>
    <row r="1468" spans="1:14" s="5" customFormat="1" ht="25.5" x14ac:dyDescent="0.25">
      <c r="A1468" s="214" t="s">
        <v>1767</v>
      </c>
      <c r="B1468" s="90" t="s">
        <v>9910</v>
      </c>
      <c r="C1468" s="43" t="s">
        <v>8755</v>
      </c>
      <c r="D1468" s="44"/>
      <c r="E1468" s="47"/>
      <c r="F1468" s="10">
        <v>2674.35</v>
      </c>
      <c r="G1468" s="797">
        <f t="shared" si="50"/>
        <v>920</v>
      </c>
      <c r="H1468" s="797">
        <f t="shared" si="50"/>
        <v>920</v>
      </c>
      <c r="I1468" s="797">
        <f t="shared" si="50"/>
        <v>1209</v>
      </c>
      <c r="J1468" s="797">
        <f t="shared" si="50"/>
        <v>840</v>
      </c>
      <c r="K1468" s="797">
        <f t="shared" si="50"/>
        <v>1335</v>
      </c>
      <c r="L1468" s="797">
        <f t="shared" si="50"/>
        <v>1150</v>
      </c>
      <c r="M1468" s="797">
        <f t="shared" si="50"/>
        <v>1292</v>
      </c>
      <c r="N1468" s="797" t="b">
        <v>0</v>
      </c>
    </row>
    <row r="1469" spans="1:14" s="5" customFormat="1" x14ac:dyDescent="0.25">
      <c r="A1469" s="214"/>
      <c r="B1469" s="85" t="s">
        <v>1769</v>
      </c>
      <c r="C1469" s="43" t="s">
        <v>1770</v>
      </c>
      <c r="D1469" s="44"/>
      <c r="E1469" s="47"/>
      <c r="F1469" s="46">
        <v>2674.35</v>
      </c>
      <c r="G1469" s="797">
        <f t="shared" si="50"/>
        <v>920</v>
      </c>
      <c r="H1469" s="797">
        <f t="shared" si="50"/>
        <v>920</v>
      </c>
      <c r="I1469" s="797">
        <f t="shared" si="50"/>
        <v>1209</v>
      </c>
      <c r="J1469" s="797">
        <f t="shared" si="50"/>
        <v>840</v>
      </c>
      <c r="K1469" s="797">
        <f t="shared" si="50"/>
        <v>1335</v>
      </c>
      <c r="L1469" s="797">
        <f t="shared" si="50"/>
        <v>1150</v>
      </c>
      <c r="M1469" s="797">
        <f t="shared" si="50"/>
        <v>1292</v>
      </c>
      <c r="N1469" s="797" t="b">
        <v>0</v>
      </c>
    </row>
    <row r="1470" spans="1:14" s="5" customFormat="1" x14ac:dyDescent="0.25">
      <c r="A1470" s="214"/>
      <c r="B1470" s="181" t="s">
        <v>9911</v>
      </c>
      <c r="C1470" s="43" t="s">
        <v>1771</v>
      </c>
      <c r="D1470" s="44"/>
      <c r="E1470" s="47"/>
      <c r="F1470" s="46">
        <v>2674.35</v>
      </c>
      <c r="G1470" s="797">
        <f t="shared" si="50"/>
        <v>920</v>
      </c>
      <c r="H1470" s="797">
        <f t="shared" si="50"/>
        <v>920</v>
      </c>
      <c r="I1470" s="797">
        <f t="shared" si="50"/>
        <v>1209</v>
      </c>
      <c r="J1470" s="797">
        <f t="shared" si="50"/>
        <v>840</v>
      </c>
      <c r="K1470" s="797">
        <f t="shared" si="50"/>
        <v>1335</v>
      </c>
      <c r="L1470" s="797">
        <f t="shared" si="50"/>
        <v>1150</v>
      </c>
      <c r="M1470" s="797">
        <f t="shared" si="50"/>
        <v>1292</v>
      </c>
      <c r="N1470" s="797" t="b">
        <v>0</v>
      </c>
    </row>
    <row r="1471" spans="1:14" s="5" customFormat="1" x14ac:dyDescent="0.25">
      <c r="A1471" s="214"/>
      <c r="B1471" s="181" t="s">
        <v>9912</v>
      </c>
      <c r="C1471" s="43" t="s">
        <v>1772</v>
      </c>
      <c r="D1471" s="44"/>
      <c r="E1471" s="47"/>
      <c r="F1471" s="46">
        <v>2674.35</v>
      </c>
      <c r="G1471" s="797">
        <f t="shared" si="50"/>
        <v>920</v>
      </c>
      <c r="H1471" s="797">
        <f t="shared" si="50"/>
        <v>920</v>
      </c>
      <c r="I1471" s="797">
        <f t="shared" si="50"/>
        <v>1209</v>
      </c>
      <c r="J1471" s="797">
        <f t="shared" si="50"/>
        <v>840</v>
      </c>
      <c r="K1471" s="797">
        <f t="shared" si="50"/>
        <v>1335</v>
      </c>
      <c r="L1471" s="797">
        <f t="shared" si="50"/>
        <v>1150</v>
      </c>
      <c r="M1471" s="797">
        <f t="shared" si="50"/>
        <v>1292</v>
      </c>
      <c r="N1471" s="797" t="b">
        <v>0</v>
      </c>
    </row>
    <row r="1472" spans="1:14" s="5" customFormat="1" x14ac:dyDescent="0.25">
      <c r="A1472" s="214"/>
      <c r="B1472" s="181" t="s">
        <v>9913</v>
      </c>
      <c r="C1472" s="43" t="s">
        <v>1773</v>
      </c>
      <c r="D1472" s="44"/>
      <c r="E1472" s="47"/>
      <c r="F1472" s="46">
        <v>2674.35</v>
      </c>
      <c r="G1472" s="797">
        <f t="shared" si="50"/>
        <v>920</v>
      </c>
      <c r="H1472" s="797">
        <f t="shared" si="50"/>
        <v>920</v>
      </c>
      <c r="I1472" s="797">
        <f t="shared" si="50"/>
        <v>1209</v>
      </c>
      <c r="J1472" s="797">
        <f t="shared" si="50"/>
        <v>840</v>
      </c>
      <c r="K1472" s="797">
        <f t="shared" si="50"/>
        <v>1335</v>
      </c>
      <c r="L1472" s="797">
        <f t="shared" si="50"/>
        <v>1150</v>
      </c>
      <c r="M1472" s="797">
        <f t="shared" si="50"/>
        <v>1292</v>
      </c>
      <c r="N1472" s="797" t="b">
        <v>0</v>
      </c>
    </row>
    <row r="1473" spans="1:14" s="5" customFormat="1" x14ac:dyDescent="0.25">
      <c r="A1473" s="214"/>
      <c r="B1473" s="181" t="s">
        <v>9914</v>
      </c>
      <c r="C1473" s="43" t="s">
        <v>1774</v>
      </c>
      <c r="D1473" s="44"/>
      <c r="E1473" s="47"/>
      <c r="F1473" s="46">
        <v>2674.35</v>
      </c>
      <c r="G1473" s="797">
        <f t="shared" si="50"/>
        <v>920</v>
      </c>
      <c r="H1473" s="797">
        <f t="shared" si="50"/>
        <v>920</v>
      </c>
      <c r="I1473" s="797">
        <f t="shared" si="50"/>
        <v>1209</v>
      </c>
      <c r="J1473" s="797">
        <f t="shared" si="50"/>
        <v>840</v>
      </c>
      <c r="K1473" s="797">
        <f t="shared" si="50"/>
        <v>1335</v>
      </c>
      <c r="L1473" s="797">
        <f t="shared" si="50"/>
        <v>1150</v>
      </c>
      <c r="M1473" s="797">
        <f t="shared" si="50"/>
        <v>1292</v>
      </c>
      <c r="N1473" s="797" t="b">
        <v>0</v>
      </c>
    </row>
    <row r="1474" spans="1:14" s="5" customFormat="1" x14ac:dyDescent="0.25">
      <c r="A1474" s="214"/>
      <c r="B1474" s="181" t="s">
        <v>9915</v>
      </c>
      <c r="C1474" s="43" t="s">
        <v>1775</v>
      </c>
      <c r="D1474" s="44"/>
      <c r="E1474" s="47"/>
      <c r="F1474" s="46">
        <v>2674.35</v>
      </c>
      <c r="G1474" s="797">
        <f t="shared" si="50"/>
        <v>920</v>
      </c>
      <c r="H1474" s="797">
        <f t="shared" si="50"/>
        <v>920</v>
      </c>
      <c r="I1474" s="797">
        <f t="shared" si="50"/>
        <v>1209</v>
      </c>
      <c r="J1474" s="797">
        <f t="shared" si="50"/>
        <v>840</v>
      </c>
      <c r="K1474" s="797">
        <f t="shared" si="50"/>
        <v>1335</v>
      </c>
      <c r="L1474" s="797">
        <f t="shared" si="50"/>
        <v>1150</v>
      </c>
      <c r="M1474" s="797">
        <f t="shared" si="50"/>
        <v>1292</v>
      </c>
      <c r="N1474" s="797" t="b">
        <v>0</v>
      </c>
    </row>
    <row r="1475" spans="1:14" s="5" customFormat="1" ht="15.75" thickBot="1" x14ac:dyDescent="0.3">
      <c r="A1475" s="215"/>
      <c r="B1475" s="181" t="s">
        <v>9916</v>
      </c>
      <c r="C1475" s="43" t="s">
        <v>1776</v>
      </c>
      <c r="D1475" s="44"/>
      <c r="E1475" s="47"/>
      <c r="F1475" s="46">
        <v>2674.35</v>
      </c>
      <c r="G1475" s="797">
        <f t="shared" si="50"/>
        <v>920</v>
      </c>
      <c r="H1475" s="797">
        <f t="shared" si="50"/>
        <v>920</v>
      </c>
      <c r="I1475" s="797">
        <f t="shared" si="50"/>
        <v>1209</v>
      </c>
      <c r="J1475" s="797">
        <f t="shared" si="50"/>
        <v>840</v>
      </c>
      <c r="K1475" s="797">
        <f t="shared" si="50"/>
        <v>1335</v>
      </c>
      <c r="L1475" s="797">
        <f t="shared" si="50"/>
        <v>1150</v>
      </c>
      <c r="M1475" s="797">
        <f t="shared" si="50"/>
        <v>1292</v>
      </c>
      <c r="N1475" s="797" t="b">
        <v>0</v>
      </c>
    </row>
    <row r="1476" spans="1:14" s="5" customFormat="1" ht="25.5" x14ac:dyDescent="0.25">
      <c r="A1476" s="214" t="s">
        <v>1777</v>
      </c>
      <c r="B1476" s="90" t="s">
        <v>9917</v>
      </c>
      <c r="C1476" s="43" t="s">
        <v>8756</v>
      </c>
      <c r="D1476" s="44"/>
      <c r="E1476" s="47"/>
      <c r="F1476" s="10">
        <v>2864.4</v>
      </c>
      <c r="G1476" s="797">
        <f t="shared" si="50"/>
        <v>985</v>
      </c>
      <c r="H1476" s="797">
        <f t="shared" si="50"/>
        <v>985</v>
      </c>
      <c r="I1476" s="797">
        <f t="shared" si="50"/>
        <v>1295</v>
      </c>
      <c r="J1476" s="797">
        <f t="shared" si="50"/>
        <v>899</v>
      </c>
      <c r="K1476" s="797">
        <f t="shared" si="50"/>
        <v>1429</v>
      </c>
      <c r="L1476" s="797">
        <f t="shared" si="50"/>
        <v>1232</v>
      </c>
      <c r="M1476" s="797">
        <f t="shared" si="50"/>
        <v>1384</v>
      </c>
      <c r="N1476" s="797" t="b">
        <v>0</v>
      </c>
    </row>
    <row r="1477" spans="1:14" s="5" customFormat="1" x14ac:dyDescent="0.25">
      <c r="A1477" s="214"/>
      <c r="B1477" s="85" t="s">
        <v>1779</v>
      </c>
      <c r="C1477" s="43" t="s">
        <v>1780</v>
      </c>
      <c r="D1477" s="44"/>
      <c r="E1477" s="47"/>
      <c r="F1477" s="46">
        <v>2864.4</v>
      </c>
      <c r="G1477" s="797">
        <f t="shared" si="50"/>
        <v>985</v>
      </c>
      <c r="H1477" s="797">
        <f t="shared" si="50"/>
        <v>985</v>
      </c>
      <c r="I1477" s="797">
        <f t="shared" si="50"/>
        <v>1295</v>
      </c>
      <c r="J1477" s="797">
        <f t="shared" si="50"/>
        <v>899</v>
      </c>
      <c r="K1477" s="797">
        <f t="shared" si="50"/>
        <v>1429</v>
      </c>
      <c r="L1477" s="797">
        <f t="shared" si="50"/>
        <v>1232</v>
      </c>
      <c r="M1477" s="797">
        <f t="shared" si="50"/>
        <v>1384</v>
      </c>
      <c r="N1477" s="797" t="b">
        <v>0</v>
      </c>
    </row>
    <row r="1478" spans="1:14" s="5" customFormat="1" ht="15.75" thickBot="1" x14ac:dyDescent="0.3">
      <c r="A1478" s="215"/>
      <c r="B1478" s="196" t="s">
        <v>9918</v>
      </c>
      <c r="C1478" s="56" t="s">
        <v>1781</v>
      </c>
      <c r="D1478" s="57"/>
      <c r="E1478" s="58"/>
      <c r="F1478" s="103">
        <v>2864.4</v>
      </c>
      <c r="G1478" s="797">
        <f t="shared" si="50"/>
        <v>985</v>
      </c>
      <c r="H1478" s="797">
        <f t="shared" si="50"/>
        <v>985</v>
      </c>
      <c r="I1478" s="797">
        <f t="shared" si="50"/>
        <v>1295</v>
      </c>
      <c r="J1478" s="797">
        <f t="shared" si="50"/>
        <v>899</v>
      </c>
      <c r="K1478" s="797">
        <f t="shared" si="50"/>
        <v>1429</v>
      </c>
      <c r="L1478" s="797">
        <f t="shared" si="50"/>
        <v>1232</v>
      </c>
      <c r="M1478" s="797">
        <f t="shared" si="50"/>
        <v>1384</v>
      </c>
      <c r="N1478" s="797" t="b">
        <v>0</v>
      </c>
    </row>
    <row r="1479" spans="1:14" s="5" customFormat="1" ht="25.5" x14ac:dyDescent="0.25">
      <c r="A1479" s="214" t="s">
        <v>1782</v>
      </c>
      <c r="B1479" s="90" t="s">
        <v>9919</v>
      </c>
      <c r="C1479" s="43" t="s">
        <v>8757</v>
      </c>
      <c r="D1479" s="44"/>
      <c r="E1479" s="47"/>
      <c r="F1479" s="10">
        <v>3119.55</v>
      </c>
      <c r="G1479" s="797">
        <f t="shared" si="50"/>
        <v>1073</v>
      </c>
      <c r="H1479" s="797">
        <f t="shared" si="50"/>
        <v>1073</v>
      </c>
      <c r="I1479" s="797">
        <f t="shared" si="50"/>
        <v>1410</v>
      </c>
      <c r="J1479" s="797">
        <f t="shared" si="50"/>
        <v>980</v>
      </c>
      <c r="K1479" s="797">
        <f t="shared" si="50"/>
        <v>1557</v>
      </c>
      <c r="L1479" s="797">
        <f t="shared" si="50"/>
        <v>1341</v>
      </c>
      <c r="M1479" s="797">
        <f t="shared" si="50"/>
        <v>1507</v>
      </c>
      <c r="N1479" s="797" t="b">
        <v>0</v>
      </c>
    </row>
    <row r="1480" spans="1:14" s="5" customFormat="1" x14ac:dyDescent="0.25">
      <c r="A1480" s="214"/>
      <c r="B1480" s="85" t="s">
        <v>1784</v>
      </c>
      <c r="C1480" s="43" t="s">
        <v>1785</v>
      </c>
      <c r="D1480" s="44"/>
      <c r="E1480" s="47"/>
      <c r="F1480" s="46">
        <v>3119.55</v>
      </c>
      <c r="G1480" s="797">
        <f t="shared" si="50"/>
        <v>1073</v>
      </c>
      <c r="H1480" s="797">
        <f t="shared" si="50"/>
        <v>1073</v>
      </c>
      <c r="I1480" s="797">
        <f t="shared" si="50"/>
        <v>1410</v>
      </c>
      <c r="J1480" s="797">
        <f t="shared" si="50"/>
        <v>980</v>
      </c>
      <c r="K1480" s="797">
        <f t="shared" si="50"/>
        <v>1557</v>
      </c>
      <c r="L1480" s="797">
        <f t="shared" si="50"/>
        <v>1341</v>
      </c>
      <c r="M1480" s="797">
        <f t="shared" si="50"/>
        <v>1507</v>
      </c>
      <c r="N1480" s="797" t="b">
        <v>0</v>
      </c>
    </row>
    <row r="1481" spans="1:14" s="5" customFormat="1" x14ac:dyDescent="0.25">
      <c r="A1481" s="214"/>
      <c r="B1481" s="181" t="s">
        <v>9920</v>
      </c>
      <c r="C1481" s="43" t="s">
        <v>1786</v>
      </c>
      <c r="D1481" s="44"/>
      <c r="E1481" s="47"/>
      <c r="F1481" s="46">
        <v>3119.55</v>
      </c>
      <c r="G1481" s="797">
        <f t="shared" si="50"/>
        <v>1073</v>
      </c>
      <c r="H1481" s="797">
        <f t="shared" si="50"/>
        <v>1073</v>
      </c>
      <c r="I1481" s="797">
        <f t="shared" si="50"/>
        <v>1410</v>
      </c>
      <c r="J1481" s="797">
        <f t="shared" si="50"/>
        <v>980</v>
      </c>
      <c r="K1481" s="797">
        <f t="shared" si="50"/>
        <v>1557</v>
      </c>
      <c r="L1481" s="797">
        <f t="shared" si="50"/>
        <v>1341</v>
      </c>
      <c r="M1481" s="797">
        <f t="shared" si="50"/>
        <v>1507</v>
      </c>
      <c r="N1481" s="797" t="b">
        <v>0</v>
      </c>
    </row>
    <row r="1482" spans="1:14" s="5" customFormat="1" x14ac:dyDescent="0.25">
      <c r="A1482" s="214"/>
      <c r="B1482" s="181" t="s">
        <v>9921</v>
      </c>
      <c r="C1482" s="43" t="s">
        <v>1787</v>
      </c>
      <c r="D1482" s="44"/>
      <c r="E1482" s="47"/>
      <c r="F1482" s="46">
        <v>3119.55</v>
      </c>
      <c r="G1482" s="797">
        <f t="shared" si="50"/>
        <v>1073</v>
      </c>
      <c r="H1482" s="797">
        <f t="shared" si="50"/>
        <v>1073</v>
      </c>
      <c r="I1482" s="797">
        <f t="shared" si="50"/>
        <v>1410</v>
      </c>
      <c r="J1482" s="797">
        <f t="shared" si="50"/>
        <v>980</v>
      </c>
      <c r="K1482" s="797">
        <f t="shared" si="50"/>
        <v>1557</v>
      </c>
      <c r="L1482" s="797">
        <f t="shared" si="50"/>
        <v>1341</v>
      </c>
      <c r="M1482" s="797">
        <f t="shared" si="50"/>
        <v>1507</v>
      </c>
      <c r="N1482" s="797" t="b">
        <v>0</v>
      </c>
    </row>
    <row r="1483" spans="1:14" s="5" customFormat="1" x14ac:dyDescent="0.25">
      <c r="A1483" s="214"/>
      <c r="B1483" s="181" t="s">
        <v>9922</v>
      </c>
      <c r="C1483" s="43" t="s">
        <v>1788</v>
      </c>
      <c r="D1483" s="44"/>
      <c r="E1483" s="47"/>
      <c r="F1483" s="46">
        <v>3119.55</v>
      </c>
      <c r="G1483" s="797">
        <f t="shared" si="50"/>
        <v>1073</v>
      </c>
      <c r="H1483" s="797">
        <f t="shared" si="50"/>
        <v>1073</v>
      </c>
      <c r="I1483" s="797">
        <f t="shared" si="50"/>
        <v>1410</v>
      </c>
      <c r="J1483" s="797">
        <f t="shared" si="50"/>
        <v>980</v>
      </c>
      <c r="K1483" s="797">
        <f t="shared" si="50"/>
        <v>1557</v>
      </c>
      <c r="L1483" s="797">
        <f t="shared" si="50"/>
        <v>1341</v>
      </c>
      <c r="M1483" s="797">
        <f t="shared" si="50"/>
        <v>1507</v>
      </c>
      <c r="N1483" s="797" t="b">
        <v>0</v>
      </c>
    </row>
    <row r="1484" spans="1:14" s="5" customFormat="1" x14ac:dyDescent="0.25">
      <c r="A1484" s="214"/>
      <c r="B1484" s="181" t="s">
        <v>9923</v>
      </c>
      <c r="C1484" s="43" t="s">
        <v>1789</v>
      </c>
      <c r="D1484" s="44"/>
      <c r="E1484" s="47"/>
      <c r="F1484" s="46">
        <v>3119.55</v>
      </c>
      <c r="G1484" s="797">
        <f t="shared" si="50"/>
        <v>1073</v>
      </c>
      <c r="H1484" s="797">
        <f t="shared" si="50"/>
        <v>1073</v>
      </c>
      <c r="I1484" s="797">
        <f t="shared" si="50"/>
        <v>1410</v>
      </c>
      <c r="J1484" s="797">
        <f t="shared" si="50"/>
        <v>980</v>
      </c>
      <c r="K1484" s="797">
        <f t="shared" si="50"/>
        <v>1557</v>
      </c>
      <c r="L1484" s="797">
        <f t="shared" si="50"/>
        <v>1341</v>
      </c>
      <c r="M1484" s="797">
        <f t="shared" si="50"/>
        <v>1507</v>
      </c>
      <c r="N1484" s="797" t="b">
        <v>0</v>
      </c>
    </row>
    <row r="1485" spans="1:14" s="5" customFormat="1" x14ac:dyDescent="0.25">
      <c r="A1485" s="214"/>
      <c r="B1485" s="181" t="s">
        <v>9924</v>
      </c>
      <c r="C1485" s="43" t="s">
        <v>1790</v>
      </c>
      <c r="D1485" s="44"/>
      <c r="E1485" s="47"/>
      <c r="F1485" s="46">
        <v>3119.55</v>
      </c>
      <c r="G1485" s="797">
        <f t="shared" si="50"/>
        <v>1073</v>
      </c>
      <c r="H1485" s="797">
        <f t="shared" si="50"/>
        <v>1073</v>
      </c>
      <c r="I1485" s="797">
        <f t="shared" si="50"/>
        <v>1410</v>
      </c>
      <c r="J1485" s="797">
        <f t="shared" si="50"/>
        <v>980</v>
      </c>
      <c r="K1485" s="797">
        <f t="shared" si="50"/>
        <v>1557</v>
      </c>
      <c r="L1485" s="797">
        <f t="shared" si="50"/>
        <v>1341</v>
      </c>
      <c r="M1485" s="797">
        <f t="shared" si="50"/>
        <v>1507</v>
      </c>
      <c r="N1485" s="797" t="b">
        <v>0</v>
      </c>
    </row>
    <row r="1486" spans="1:14" s="5" customFormat="1" ht="15.75" thickBot="1" x14ac:dyDescent="0.3">
      <c r="A1486" s="215"/>
      <c r="B1486" s="181" t="s">
        <v>9925</v>
      </c>
      <c r="C1486" s="43" t="s">
        <v>1791</v>
      </c>
      <c r="D1486" s="44"/>
      <c r="E1486" s="47"/>
      <c r="F1486" s="46">
        <v>3119.55</v>
      </c>
      <c r="G1486" s="797">
        <f t="shared" si="50"/>
        <v>1073</v>
      </c>
      <c r="H1486" s="797">
        <f t="shared" si="50"/>
        <v>1073</v>
      </c>
      <c r="I1486" s="797">
        <f t="shared" si="50"/>
        <v>1410</v>
      </c>
      <c r="J1486" s="797">
        <f t="shared" si="50"/>
        <v>980</v>
      </c>
      <c r="K1486" s="797">
        <f t="shared" si="50"/>
        <v>1557</v>
      </c>
      <c r="L1486" s="797">
        <f t="shared" si="50"/>
        <v>1341</v>
      </c>
      <c r="M1486" s="797">
        <f t="shared" si="50"/>
        <v>1507</v>
      </c>
      <c r="N1486" s="797" t="b">
        <v>0</v>
      </c>
    </row>
    <row r="1487" spans="1:14" s="5" customFormat="1" ht="25.5" x14ac:dyDescent="0.25">
      <c r="A1487" s="214" t="s">
        <v>1792</v>
      </c>
      <c r="B1487" s="90" t="s">
        <v>9926</v>
      </c>
      <c r="C1487" s="43" t="s">
        <v>8758</v>
      </c>
      <c r="D1487" s="44"/>
      <c r="E1487" s="47"/>
      <c r="F1487" s="10">
        <v>3243.45</v>
      </c>
      <c r="G1487" s="797">
        <f t="shared" si="50"/>
        <v>1116</v>
      </c>
      <c r="H1487" s="797">
        <f t="shared" si="50"/>
        <v>1116</v>
      </c>
      <c r="I1487" s="797">
        <f t="shared" si="50"/>
        <v>1466</v>
      </c>
      <c r="J1487" s="797">
        <f t="shared" si="50"/>
        <v>1018</v>
      </c>
      <c r="K1487" s="797">
        <f t="shared" si="50"/>
        <v>1618</v>
      </c>
      <c r="L1487" s="797">
        <f t="shared" si="50"/>
        <v>1395</v>
      </c>
      <c r="M1487" s="797">
        <f t="shared" si="50"/>
        <v>1567</v>
      </c>
      <c r="N1487" s="797" t="b">
        <v>0</v>
      </c>
    </row>
    <row r="1488" spans="1:14" s="5" customFormat="1" x14ac:dyDescent="0.25">
      <c r="A1488" s="214"/>
      <c r="B1488" s="85" t="s">
        <v>1794</v>
      </c>
      <c r="C1488" s="43" t="s">
        <v>1795</v>
      </c>
      <c r="D1488" s="44"/>
      <c r="E1488" s="47"/>
      <c r="F1488" s="46">
        <v>3243.45</v>
      </c>
      <c r="G1488" s="797">
        <f t="shared" si="50"/>
        <v>1116</v>
      </c>
      <c r="H1488" s="797">
        <f t="shared" si="50"/>
        <v>1116</v>
      </c>
      <c r="I1488" s="797">
        <f t="shared" si="50"/>
        <v>1466</v>
      </c>
      <c r="J1488" s="797">
        <f t="shared" si="50"/>
        <v>1018</v>
      </c>
      <c r="K1488" s="797">
        <f t="shared" si="50"/>
        <v>1618</v>
      </c>
      <c r="L1488" s="797">
        <f t="shared" si="50"/>
        <v>1395</v>
      </c>
      <c r="M1488" s="797">
        <f t="shared" si="50"/>
        <v>1567</v>
      </c>
      <c r="N1488" s="797" t="b">
        <v>0</v>
      </c>
    </row>
    <row r="1489" spans="1:14" s="5" customFormat="1" ht="15.75" thickBot="1" x14ac:dyDescent="0.3">
      <c r="A1489" s="215"/>
      <c r="B1489" s="181" t="s">
        <v>9927</v>
      </c>
      <c r="C1489" s="43" t="s">
        <v>1796</v>
      </c>
      <c r="D1489" s="44"/>
      <c r="E1489" s="47"/>
      <c r="F1489" s="46">
        <v>3243.45</v>
      </c>
      <c r="G1489" s="797">
        <f t="shared" si="50"/>
        <v>1116</v>
      </c>
      <c r="H1489" s="797">
        <f t="shared" si="50"/>
        <v>1116</v>
      </c>
      <c r="I1489" s="797">
        <f t="shared" si="50"/>
        <v>1466</v>
      </c>
      <c r="J1489" s="797">
        <f t="shared" si="50"/>
        <v>1018</v>
      </c>
      <c r="K1489" s="797">
        <f t="shared" si="50"/>
        <v>1618</v>
      </c>
      <c r="L1489" s="797">
        <f t="shared" si="50"/>
        <v>1395</v>
      </c>
      <c r="M1489" s="797">
        <f t="shared" si="50"/>
        <v>1567</v>
      </c>
      <c r="N1489" s="797" t="b">
        <v>0</v>
      </c>
    </row>
    <row r="1490" spans="1:14" s="5" customFormat="1" ht="25.5" x14ac:dyDescent="0.25">
      <c r="A1490" s="214" t="s">
        <v>1797</v>
      </c>
      <c r="B1490" s="90" t="s">
        <v>9928</v>
      </c>
      <c r="C1490" s="43" t="s">
        <v>8759</v>
      </c>
      <c r="D1490" s="44"/>
      <c r="E1490" s="47"/>
      <c r="F1490" s="10">
        <v>3326.4</v>
      </c>
      <c r="G1490" s="797">
        <f t="shared" si="50"/>
        <v>1144</v>
      </c>
      <c r="H1490" s="797">
        <f t="shared" si="50"/>
        <v>1144</v>
      </c>
      <c r="I1490" s="797">
        <f t="shared" si="50"/>
        <v>1504</v>
      </c>
      <c r="J1490" s="797">
        <f t="shared" si="50"/>
        <v>1044</v>
      </c>
      <c r="K1490" s="797">
        <f t="shared" si="50"/>
        <v>1660</v>
      </c>
      <c r="L1490" s="797">
        <f t="shared" si="50"/>
        <v>1430</v>
      </c>
      <c r="M1490" s="797">
        <f t="shared" si="50"/>
        <v>1607</v>
      </c>
      <c r="N1490" s="797" t="b">
        <v>0</v>
      </c>
    </row>
    <row r="1491" spans="1:14" s="5" customFormat="1" x14ac:dyDescent="0.25">
      <c r="A1491" s="214"/>
      <c r="B1491" s="85" t="s">
        <v>1799</v>
      </c>
      <c r="C1491" s="43" t="s">
        <v>1800</v>
      </c>
      <c r="D1491" s="44"/>
      <c r="E1491" s="47"/>
      <c r="F1491" s="46">
        <v>3326.4</v>
      </c>
      <c r="G1491" s="797">
        <f t="shared" si="50"/>
        <v>1144</v>
      </c>
      <c r="H1491" s="797">
        <f t="shared" si="50"/>
        <v>1144</v>
      </c>
      <c r="I1491" s="797">
        <f t="shared" si="50"/>
        <v>1504</v>
      </c>
      <c r="J1491" s="797">
        <f t="shared" si="50"/>
        <v>1044</v>
      </c>
      <c r="K1491" s="797">
        <f t="shared" si="50"/>
        <v>1660</v>
      </c>
      <c r="L1491" s="797">
        <f t="shared" si="50"/>
        <v>1430</v>
      </c>
      <c r="M1491" s="797">
        <f t="shared" si="50"/>
        <v>1607</v>
      </c>
      <c r="N1491" s="797" t="b">
        <v>0</v>
      </c>
    </row>
    <row r="1492" spans="1:14" s="5" customFormat="1" ht="15.75" thickBot="1" x14ac:dyDescent="0.3">
      <c r="A1492" s="214"/>
      <c r="B1492" s="196" t="s">
        <v>9929</v>
      </c>
      <c r="C1492" s="56" t="s">
        <v>1801</v>
      </c>
      <c r="D1492" s="57"/>
      <c r="E1492" s="58"/>
      <c r="F1492" s="103">
        <v>3326.4</v>
      </c>
      <c r="G1492" s="797">
        <f t="shared" si="50"/>
        <v>1144</v>
      </c>
      <c r="H1492" s="797">
        <f t="shared" si="50"/>
        <v>1144</v>
      </c>
      <c r="I1492" s="797">
        <f t="shared" si="50"/>
        <v>1504</v>
      </c>
      <c r="J1492" s="797">
        <f t="shared" si="50"/>
        <v>1044</v>
      </c>
      <c r="K1492" s="797">
        <f t="shared" si="50"/>
        <v>1660</v>
      </c>
      <c r="L1492" s="797">
        <f t="shared" si="50"/>
        <v>1430</v>
      </c>
      <c r="M1492" s="797">
        <f t="shared" si="50"/>
        <v>1607</v>
      </c>
      <c r="N1492" s="797" t="b">
        <v>0</v>
      </c>
    </row>
    <row r="1493" spans="1:14" s="5" customFormat="1" ht="25.5" x14ac:dyDescent="0.25">
      <c r="A1493" s="199" t="s">
        <v>1802</v>
      </c>
      <c r="B1493" s="90" t="s">
        <v>9930</v>
      </c>
      <c r="C1493" s="43" t="s">
        <v>8760</v>
      </c>
      <c r="D1493" s="44"/>
      <c r="E1493" s="47"/>
      <c r="F1493" s="10">
        <v>3461.85</v>
      </c>
      <c r="G1493" s="797">
        <f t="shared" si="50"/>
        <v>1191</v>
      </c>
      <c r="H1493" s="797">
        <f t="shared" si="50"/>
        <v>1191</v>
      </c>
      <c r="I1493" s="797">
        <f t="shared" si="50"/>
        <v>1565</v>
      </c>
      <c r="J1493" s="797">
        <f t="shared" si="50"/>
        <v>1087</v>
      </c>
      <c r="K1493" s="797">
        <f t="shared" si="50"/>
        <v>1727</v>
      </c>
      <c r="L1493" s="797">
        <f t="shared" si="50"/>
        <v>1489</v>
      </c>
      <c r="M1493" s="797">
        <f t="shared" si="50"/>
        <v>1672</v>
      </c>
      <c r="N1493" s="797" t="b">
        <v>0</v>
      </c>
    </row>
    <row r="1494" spans="1:14" s="5" customFormat="1" x14ac:dyDescent="0.25">
      <c r="A1494" s="190"/>
      <c r="B1494" s="85" t="s">
        <v>1804</v>
      </c>
      <c r="C1494" s="43" t="s">
        <v>1805</v>
      </c>
      <c r="D1494" s="191"/>
      <c r="E1494" s="192"/>
      <c r="F1494" s="46">
        <v>3461.85</v>
      </c>
      <c r="G1494" s="797">
        <f t="shared" si="50"/>
        <v>1191</v>
      </c>
      <c r="H1494" s="797">
        <f t="shared" si="50"/>
        <v>1191</v>
      </c>
      <c r="I1494" s="797">
        <f t="shared" si="50"/>
        <v>1565</v>
      </c>
      <c r="J1494" s="797">
        <f t="shared" si="50"/>
        <v>1087</v>
      </c>
      <c r="K1494" s="797">
        <f t="shared" si="50"/>
        <v>1727</v>
      </c>
      <c r="L1494" s="797">
        <f t="shared" si="50"/>
        <v>1489</v>
      </c>
      <c r="M1494" s="797">
        <f t="shared" si="50"/>
        <v>1672</v>
      </c>
      <c r="N1494" s="797" t="b">
        <v>0</v>
      </c>
    </row>
    <row r="1495" spans="1:14" s="5" customFormat="1" x14ac:dyDescent="0.25">
      <c r="A1495" s="190"/>
      <c r="B1495" s="85" t="s">
        <v>1806</v>
      </c>
      <c r="C1495" s="43" t="s">
        <v>1807</v>
      </c>
      <c r="D1495" s="191"/>
      <c r="E1495" s="192"/>
      <c r="F1495" s="46">
        <v>3461.85</v>
      </c>
      <c r="G1495" s="797">
        <f t="shared" si="50"/>
        <v>1191</v>
      </c>
      <c r="H1495" s="797">
        <f t="shared" si="50"/>
        <v>1191</v>
      </c>
      <c r="I1495" s="797">
        <f t="shared" si="50"/>
        <v>1565</v>
      </c>
      <c r="J1495" s="797">
        <f t="shared" si="50"/>
        <v>1087</v>
      </c>
      <c r="K1495" s="797">
        <f t="shared" si="50"/>
        <v>1727</v>
      </c>
      <c r="L1495" s="797">
        <f t="shared" si="50"/>
        <v>1489</v>
      </c>
      <c r="M1495" s="797">
        <f t="shared" si="50"/>
        <v>1672</v>
      </c>
      <c r="N1495" s="797" t="b">
        <v>0</v>
      </c>
    </row>
    <row r="1496" spans="1:14" s="5" customFormat="1" x14ac:dyDescent="0.25">
      <c r="A1496" s="190"/>
      <c r="B1496" s="85" t="s">
        <v>1809</v>
      </c>
      <c r="C1496" s="43" t="s">
        <v>1810</v>
      </c>
      <c r="D1496" s="191"/>
      <c r="E1496" s="192"/>
      <c r="F1496" s="46">
        <v>3461.85</v>
      </c>
      <c r="G1496" s="797">
        <f t="shared" si="50"/>
        <v>1191</v>
      </c>
      <c r="H1496" s="797">
        <f t="shared" si="50"/>
        <v>1191</v>
      </c>
      <c r="I1496" s="797">
        <f t="shared" si="50"/>
        <v>1565</v>
      </c>
      <c r="J1496" s="797">
        <f t="shared" si="50"/>
        <v>1087</v>
      </c>
      <c r="K1496" s="797">
        <f t="shared" si="50"/>
        <v>1727</v>
      </c>
      <c r="L1496" s="797">
        <f t="shared" si="50"/>
        <v>1489</v>
      </c>
      <c r="M1496" s="797">
        <f t="shared" si="50"/>
        <v>1672</v>
      </c>
      <c r="N1496" s="797" t="b">
        <v>0</v>
      </c>
    </row>
    <row r="1497" spans="1:14" s="5" customFormat="1" ht="25.5" x14ac:dyDescent="0.25">
      <c r="A1497" s="214" t="s">
        <v>1812</v>
      </c>
      <c r="B1497" s="90" t="s">
        <v>9931</v>
      </c>
      <c r="C1497" s="43" t="s">
        <v>8761</v>
      </c>
      <c r="D1497" s="44"/>
      <c r="E1497" s="47"/>
      <c r="F1497" s="10">
        <v>2389.8000000000002</v>
      </c>
      <c r="G1497" s="797">
        <f t="shared" si="50"/>
        <v>822</v>
      </c>
      <c r="H1497" s="797">
        <f t="shared" si="50"/>
        <v>822</v>
      </c>
      <c r="I1497" s="797">
        <f t="shared" si="50"/>
        <v>1080</v>
      </c>
      <c r="J1497" s="797">
        <f t="shared" si="50"/>
        <v>750</v>
      </c>
      <c r="K1497" s="797">
        <f t="shared" si="50"/>
        <v>1193</v>
      </c>
      <c r="L1497" s="797">
        <f t="shared" si="50"/>
        <v>1028</v>
      </c>
      <c r="M1497" s="797">
        <f t="shared" si="50"/>
        <v>1154</v>
      </c>
      <c r="N1497" s="797" t="b">
        <v>0</v>
      </c>
    </row>
    <row r="1498" spans="1:14" s="5" customFormat="1" x14ac:dyDescent="0.25">
      <c r="A1498" s="214"/>
      <c r="B1498" s="85" t="s">
        <v>1814</v>
      </c>
      <c r="C1498" s="43" t="s">
        <v>1815</v>
      </c>
      <c r="D1498" s="44"/>
      <c r="E1498" s="47"/>
      <c r="F1498" s="46">
        <v>2389.8000000000002</v>
      </c>
      <c r="G1498" s="797">
        <f t="shared" si="50"/>
        <v>822</v>
      </c>
      <c r="H1498" s="797">
        <f t="shared" si="50"/>
        <v>822</v>
      </c>
      <c r="I1498" s="797">
        <f t="shared" si="50"/>
        <v>1080</v>
      </c>
      <c r="J1498" s="797">
        <f t="shared" si="50"/>
        <v>750</v>
      </c>
      <c r="K1498" s="797">
        <f t="shared" si="50"/>
        <v>1193</v>
      </c>
      <c r="L1498" s="797">
        <f t="shared" si="50"/>
        <v>1028</v>
      </c>
      <c r="M1498" s="797">
        <f t="shared" si="50"/>
        <v>1154</v>
      </c>
      <c r="N1498" s="797" t="b">
        <v>0</v>
      </c>
    </row>
    <row r="1499" spans="1:14" s="5" customFormat="1" ht="15.75" thickBot="1" x14ac:dyDescent="0.3">
      <c r="A1499" s="215"/>
      <c r="B1499" s="181" t="s">
        <v>9932</v>
      </c>
      <c r="C1499" s="43" t="s">
        <v>1816</v>
      </c>
      <c r="D1499" s="44"/>
      <c r="E1499" s="47"/>
      <c r="F1499" s="46">
        <v>2389.8000000000002</v>
      </c>
      <c r="G1499" s="797">
        <f t="shared" si="50"/>
        <v>822</v>
      </c>
      <c r="H1499" s="797">
        <f t="shared" si="50"/>
        <v>822</v>
      </c>
      <c r="I1499" s="797">
        <f t="shared" si="50"/>
        <v>1080</v>
      </c>
      <c r="J1499" s="797">
        <f t="shared" si="50"/>
        <v>750</v>
      </c>
      <c r="K1499" s="797">
        <f t="shared" si="50"/>
        <v>1193</v>
      </c>
      <c r="L1499" s="797">
        <f t="shared" si="50"/>
        <v>1028</v>
      </c>
      <c r="M1499" s="797">
        <f t="shared" si="50"/>
        <v>1154</v>
      </c>
      <c r="N1499" s="797" t="b">
        <v>0</v>
      </c>
    </row>
    <row r="1500" spans="1:14" s="5" customFormat="1" ht="25.5" x14ac:dyDescent="0.25">
      <c r="A1500" s="214" t="s">
        <v>1817</v>
      </c>
      <c r="B1500" s="90" t="s">
        <v>9933</v>
      </c>
      <c r="C1500" s="43" t="s">
        <v>9076</v>
      </c>
      <c r="D1500" s="44"/>
      <c r="E1500" s="47"/>
      <c r="F1500" s="10">
        <v>2509.5</v>
      </c>
      <c r="G1500" s="797">
        <f t="shared" si="50"/>
        <v>863</v>
      </c>
      <c r="H1500" s="797">
        <f t="shared" si="50"/>
        <v>863</v>
      </c>
      <c r="I1500" s="797">
        <f t="shared" si="50"/>
        <v>1134</v>
      </c>
      <c r="J1500" s="797">
        <f t="shared" ref="J1500:M1563" si="51">IF($N1500,"NA",IF(ISNUMBER($F1500),ROUND(($F1500*J$5),0),""))</f>
        <v>788</v>
      </c>
      <c r="K1500" s="797">
        <f t="shared" si="51"/>
        <v>1252</v>
      </c>
      <c r="L1500" s="797">
        <f t="shared" si="51"/>
        <v>1079</v>
      </c>
      <c r="M1500" s="797">
        <f t="shared" si="51"/>
        <v>1212</v>
      </c>
      <c r="N1500" s="797" t="b">
        <v>0</v>
      </c>
    </row>
    <row r="1501" spans="1:14" s="5" customFormat="1" x14ac:dyDescent="0.25">
      <c r="A1501" s="214"/>
      <c r="B1501" s="181" t="s">
        <v>9934</v>
      </c>
      <c r="C1501" s="43" t="s">
        <v>1818</v>
      </c>
      <c r="D1501" s="191"/>
      <c r="E1501" s="192"/>
      <c r="F1501" s="46">
        <v>2509.5</v>
      </c>
      <c r="G1501" s="797">
        <f t="shared" ref="G1501:L1564" si="52">IF($N1501,"NA",IF(ISNUMBER($F1501),ROUND(($F1501*G$5),0),""))</f>
        <v>863</v>
      </c>
      <c r="H1501" s="797">
        <f t="shared" si="52"/>
        <v>863</v>
      </c>
      <c r="I1501" s="797">
        <f t="shared" si="52"/>
        <v>1134</v>
      </c>
      <c r="J1501" s="797">
        <f t="shared" si="51"/>
        <v>788</v>
      </c>
      <c r="K1501" s="797">
        <f t="shared" si="51"/>
        <v>1252</v>
      </c>
      <c r="L1501" s="797">
        <f t="shared" si="51"/>
        <v>1079</v>
      </c>
      <c r="M1501" s="797">
        <f t="shared" si="51"/>
        <v>1212</v>
      </c>
      <c r="N1501" s="797" t="b">
        <v>0</v>
      </c>
    </row>
    <row r="1502" spans="1:14" s="5" customFormat="1" x14ac:dyDescent="0.25">
      <c r="A1502" s="214"/>
      <c r="B1502" s="181" t="s">
        <v>9935</v>
      </c>
      <c r="C1502" s="43" t="s">
        <v>1819</v>
      </c>
      <c r="D1502" s="191"/>
      <c r="E1502" s="192"/>
      <c r="F1502" s="46">
        <v>2509.5</v>
      </c>
      <c r="G1502" s="797">
        <f t="shared" si="52"/>
        <v>863</v>
      </c>
      <c r="H1502" s="797">
        <f t="shared" si="52"/>
        <v>863</v>
      </c>
      <c r="I1502" s="797">
        <f t="shared" si="52"/>
        <v>1134</v>
      </c>
      <c r="J1502" s="797">
        <f t="shared" si="51"/>
        <v>788</v>
      </c>
      <c r="K1502" s="797">
        <f t="shared" si="51"/>
        <v>1252</v>
      </c>
      <c r="L1502" s="797">
        <f t="shared" si="51"/>
        <v>1079</v>
      </c>
      <c r="M1502" s="797">
        <f t="shared" si="51"/>
        <v>1212</v>
      </c>
      <c r="N1502" s="797" t="b">
        <v>0</v>
      </c>
    </row>
    <row r="1503" spans="1:14" s="5" customFormat="1" x14ac:dyDescent="0.25">
      <c r="A1503" s="214"/>
      <c r="B1503" s="181" t="s">
        <v>9936</v>
      </c>
      <c r="C1503" s="43" t="s">
        <v>1820</v>
      </c>
      <c r="D1503" s="191"/>
      <c r="E1503" s="192"/>
      <c r="F1503" s="46">
        <v>2509.5</v>
      </c>
      <c r="G1503" s="797">
        <f t="shared" si="52"/>
        <v>863</v>
      </c>
      <c r="H1503" s="797">
        <f t="shared" si="52"/>
        <v>863</v>
      </c>
      <c r="I1503" s="797">
        <f t="shared" si="52"/>
        <v>1134</v>
      </c>
      <c r="J1503" s="797">
        <f t="shared" si="51"/>
        <v>788</v>
      </c>
      <c r="K1503" s="797">
        <f t="shared" si="51"/>
        <v>1252</v>
      </c>
      <c r="L1503" s="797">
        <f t="shared" si="51"/>
        <v>1079</v>
      </c>
      <c r="M1503" s="797">
        <f t="shared" si="51"/>
        <v>1212</v>
      </c>
      <c r="N1503" s="797" t="b">
        <v>0</v>
      </c>
    </row>
    <row r="1504" spans="1:14" s="5" customFormat="1" x14ac:dyDescent="0.25">
      <c r="A1504" s="214"/>
      <c r="B1504" s="181" t="s">
        <v>9937</v>
      </c>
      <c r="C1504" s="43" t="s">
        <v>1821</v>
      </c>
      <c r="D1504" s="191"/>
      <c r="E1504" s="192"/>
      <c r="F1504" s="46">
        <v>2509.5</v>
      </c>
      <c r="G1504" s="797">
        <f t="shared" si="52"/>
        <v>863</v>
      </c>
      <c r="H1504" s="797">
        <f t="shared" si="52"/>
        <v>863</v>
      </c>
      <c r="I1504" s="797">
        <f t="shared" si="52"/>
        <v>1134</v>
      </c>
      <c r="J1504" s="797">
        <f t="shared" si="51"/>
        <v>788</v>
      </c>
      <c r="K1504" s="797">
        <f t="shared" si="51"/>
        <v>1252</v>
      </c>
      <c r="L1504" s="797">
        <f t="shared" si="51"/>
        <v>1079</v>
      </c>
      <c r="M1504" s="797">
        <f t="shared" si="51"/>
        <v>1212</v>
      </c>
      <c r="N1504" s="797" t="b">
        <v>0</v>
      </c>
    </row>
    <row r="1505" spans="1:14" s="5" customFormat="1" x14ac:dyDescent="0.25">
      <c r="A1505" s="214"/>
      <c r="B1505" s="181" t="s">
        <v>9938</v>
      </c>
      <c r="C1505" s="43" t="s">
        <v>1822</v>
      </c>
      <c r="D1505" s="191"/>
      <c r="E1505" s="192"/>
      <c r="F1505" s="46">
        <v>2509.5</v>
      </c>
      <c r="G1505" s="797">
        <f t="shared" si="52"/>
        <v>863</v>
      </c>
      <c r="H1505" s="797">
        <f t="shared" si="52"/>
        <v>863</v>
      </c>
      <c r="I1505" s="797">
        <f t="shared" si="52"/>
        <v>1134</v>
      </c>
      <c r="J1505" s="797">
        <f t="shared" si="51"/>
        <v>788</v>
      </c>
      <c r="K1505" s="797">
        <f t="shared" si="51"/>
        <v>1252</v>
      </c>
      <c r="L1505" s="797">
        <f t="shared" si="51"/>
        <v>1079</v>
      </c>
      <c r="M1505" s="797">
        <f t="shared" si="51"/>
        <v>1212</v>
      </c>
      <c r="N1505" s="797" t="b">
        <v>0</v>
      </c>
    </row>
    <row r="1506" spans="1:14" s="5" customFormat="1" x14ac:dyDescent="0.25">
      <c r="A1506" s="214"/>
      <c r="B1506" s="181" t="s">
        <v>9939</v>
      </c>
      <c r="C1506" s="43" t="s">
        <v>1823</v>
      </c>
      <c r="D1506" s="191"/>
      <c r="E1506" s="192"/>
      <c r="F1506" s="46">
        <v>2509.5</v>
      </c>
      <c r="G1506" s="797">
        <f t="shared" si="52"/>
        <v>863</v>
      </c>
      <c r="H1506" s="797">
        <f t="shared" si="52"/>
        <v>863</v>
      </c>
      <c r="I1506" s="797">
        <f t="shared" si="52"/>
        <v>1134</v>
      </c>
      <c r="J1506" s="797">
        <f t="shared" si="51"/>
        <v>788</v>
      </c>
      <c r="K1506" s="797">
        <f t="shared" si="51"/>
        <v>1252</v>
      </c>
      <c r="L1506" s="797">
        <f t="shared" si="51"/>
        <v>1079</v>
      </c>
      <c r="M1506" s="797">
        <f t="shared" si="51"/>
        <v>1212</v>
      </c>
      <c r="N1506" s="797" t="b">
        <v>0</v>
      </c>
    </row>
    <row r="1507" spans="1:14" s="5" customFormat="1" x14ac:dyDescent="0.25">
      <c r="A1507" s="214"/>
      <c r="B1507" s="181" t="s">
        <v>9940</v>
      </c>
      <c r="C1507" s="43" t="s">
        <v>1824</v>
      </c>
      <c r="D1507" s="191"/>
      <c r="E1507" s="192"/>
      <c r="F1507" s="46">
        <v>2509.5</v>
      </c>
      <c r="G1507" s="797">
        <f t="shared" si="52"/>
        <v>863</v>
      </c>
      <c r="H1507" s="797">
        <f t="shared" si="52"/>
        <v>863</v>
      </c>
      <c r="I1507" s="797">
        <f t="shared" si="52"/>
        <v>1134</v>
      </c>
      <c r="J1507" s="797">
        <f t="shared" si="51"/>
        <v>788</v>
      </c>
      <c r="K1507" s="797">
        <f t="shared" si="51"/>
        <v>1252</v>
      </c>
      <c r="L1507" s="797">
        <f t="shared" si="51"/>
        <v>1079</v>
      </c>
      <c r="M1507" s="797">
        <f t="shared" si="51"/>
        <v>1212</v>
      </c>
      <c r="N1507" s="797" t="b">
        <v>0</v>
      </c>
    </row>
    <row r="1508" spans="1:14" s="5" customFormat="1" ht="25.5" x14ac:dyDescent="0.25">
      <c r="A1508" s="214" t="s">
        <v>1825</v>
      </c>
      <c r="B1508" s="90" t="s">
        <v>9941</v>
      </c>
      <c r="C1508" s="43" t="s">
        <v>8903</v>
      </c>
      <c r="D1508" s="44"/>
      <c r="E1508" s="47"/>
      <c r="F1508" s="10">
        <v>4007.85</v>
      </c>
      <c r="G1508" s="797">
        <f t="shared" si="52"/>
        <v>1379</v>
      </c>
      <c r="H1508" s="797">
        <f t="shared" si="52"/>
        <v>1379</v>
      </c>
      <c r="I1508" s="797">
        <f t="shared" si="52"/>
        <v>1812</v>
      </c>
      <c r="J1508" s="797">
        <f t="shared" si="51"/>
        <v>1258</v>
      </c>
      <c r="K1508" s="797">
        <f t="shared" si="51"/>
        <v>2000</v>
      </c>
      <c r="L1508" s="797">
        <f t="shared" si="51"/>
        <v>1723</v>
      </c>
      <c r="M1508" s="797">
        <f t="shared" si="51"/>
        <v>1936</v>
      </c>
      <c r="N1508" s="797" t="b">
        <v>0</v>
      </c>
    </row>
    <row r="1509" spans="1:14" s="5" customFormat="1" x14ac:dyDescent="0.25">
      <c r="A1509" s="214"/>
      <c r="B1509" s="181" t="s">
        <v>9942</v>
      </c>
      <c r="C1509" s="43" t="s">
        <v>1826</v>
      </c>
      <c r="D1509" s="191"/>
      <c r="E1509" s="192"/>
      <c r="F1509" s="46">
        <v>4007.85</v>
      </c>
      <c r="G1509" s="797">
        <f t="shared" si="52"/>
        <v>1379</v>
      </c>
      <c r="H1509" s="797">
        <f t="shared" si="52"/>
        <v>1379</v>
      </c>
      <c r="I1509" s="797">
        <f t="shared" si="52"/>
        <v>1812</v>
      </c>
      <c r="J1509" s="797">
        <f t="shared" si="51"/>
        <v>1258</v>
      </c>
      <c r="K1509" s="797">
        <f t="shared" si="51"/>
        <v>2000</v>
      </c>
      <c r="L1509" s="797">
        <f t="shared" si="51"/>
        <v>1723</v>
      </c>
      <c r="M1509" s="797">
        <f t="shared" si="51"/>
        <v>1936</v>
      </c>
      <c r="N1509" s="797" t="b">
        <v>0</v>
      </c>
    </row>
    <row r="1510" spans="1:14" s="5" customFormat="1" x14ac:dyDescent="0.25">
      <c r="A1510" s="214"/>
      <c r="B1510" s="181" t="s">
        <v>9943</v>
      </c>
      <c r="C1510" s="43" t="s">
        <v>1827</v>
      </c>
      <c r="D1510" s="191"/>
      <c r="E1510" s="192"/>
      <c r="F1510" s="46">
        <v>4007.85</v>
      </c>
      <c r="G1510" s="797">
        <f t="shared" si="52"/>
        <v>1379</v>
      </c>
      <c r="H1510" s="797">
        <f t="shared" si="52"/>
        <v>1379</v>
      </c>
      <c r="I1510" s="797">
        <f t="shared" si="52"/>
        <v>1812</v>
      </c>
      <c r="J1510" s="797">
        <f t="shared" si="51"/>
        <v>1258</v>
      </c>
      <c r="K1510" s="797">
        <f t="shared" si="51"/>
        <v>2000</v>
      </c>
      <c r="L1510" s="797">
        <f t="shared" si="51"/>
        <v>1723</v>
      </c>
      <c r="M1510" s="797">
        <f t="shared" si="51"/>
        <v>1936</v>
      </c>
      <c r="N1510" s="797" t="b">
        <v>0</v>
      </c>
    </row>
    <row r="1511" spans="1:14" s="5" customFormat="1" x14ac:dyDescent="0.25">
      <c r="A1511" s="214"/>
      <c r="B1511" s="181" t="s">
        <v>9944</v>
      </c>
      <c r="C1511" s="43" t="s">
        <v>1828</v>
      </c>
      <c r="D1511" s="191"/>
      <c r="E1511" s="192"/>
      <c r="F1511" s="46">
        <v>4007.85</v>
      </c>
      <c r="G1511" s="797">
        <f t="shared" si="52"/>
        <v>1379</v>
      </c>
      <c r="H1511" s="797">
        <f t="shared" si="52"/>
        <v>1379</v>
      </c>
      <c r="I1511" s="797">
        <f t="shared" si="52"/>
        <v>1812</v>
      </c>
      <c r="J1511" s="797">
        <f t="shared" si="51"/>
        <v>1258</v>
      </c>
      <c r="K1511" s="797">
        <f t="shared" si="51"/>
        <v>2000</v>
      </c>
      <c r="L1511" s="797">
        <f t="shared" si="51"/>
        <v>1723</v>
      </c>
      <c r="M1511" s="797">
        <f t="shared" si="51"/>
        <v>1936</v>
      </c>
      <c r="N1511" s="797" t="b">
        <v>0</v>
      </c>
    </row>
    <row r="1512" spans="1:14" s="5" customFormat="1" x14ac:dyDescent="0.25">
      <c r="A1512" s="214"/>
      <c r="B1512" s="181" t="s">
        <v>9945</v>
      </c>
      <c r="C1512" s="43" t="s">
        <v>1829</v>
      </c>
      <c r="D1512" s="191"/>
      <c r="E1512" s="192"/>
      <c r="F1512" s="46">
        <v>4007.85</v>
      </c>
      <c r="G1512" s="797">
        <f t="shared" si="52"/>
        <v>1379</v>
      </c>
      <c r="H1512" s="797">
        <f t="shared" si="52"/>
        <v>1379</v>
      </c>
      <c r="I1512" s="797">
        <f t="shared" si="52"/>
        <v>1812</v>
      </c>
      <c r="J1512" s="797">
        <f t="shared" si="51"/>
        <v>1258</v>
      </c>
      <c r="K1512" s="797">
        <f t="shared" si="51"/>
        <v>2000</v>
      </c>
      <c r="L1512" s="797">
        <f t="shared" si="51"/>
        <v>1723</v>
      </c>
      <c r="M1512" s="797">
        <f t="shared" si="51"/>
        <v>1936</v>
      </c>
      <c r="N1512" s="797" t="b">
        <v>0</v>
      </c>
    </row>
    <row r="1513" spans="1:14" s="5" customFormat="1" ht="25.5" x14ac:dyDescent="0.25">
      <c r="A1513" s="214" t="s">
        <v>1830</v>
      </c>
      <c r="B1513" s="90" t="s">
        <v>9946</v>
      </c>
      <c r="C1513" s="43" t="s">
        <v>8762</v>
      </c>
      <c r="D1513" s="44"/>
      <c r="E1513" s="47"/>
      <c r="F1513" s="10">
        <v>5164.95</v>
      </c>
      <c r="G1513" s="797">
        <f t="shared" si="52"/>
        <v>1777</v>
      </c>
      <c r="H1513" s="797">
        <f t="shared" si="52"/>
        <v>1777</v>
      </c>
      <c r="I1513" s="797">
        <f t="shared" si="52"/>
        <v>2335</v>
      </c>
      <c r="J1513" s="797">
        <f t="shared" si="51"/>
        <v>1622</v>
      </c>
      <c r="K1513" s="797">
        <f t="shared" si="51"/>
        <v>2577</v>
      </c>
      <c r="L1513" s="797">
        <f t="shared" si="51"/>
        <v>2221</v>
      </c>
      <c r="M1513" s="797">
        <f t="shared" si="51"/>
        <v>2495</v>
      </c>
      <c r="N1513" s="797" t="b">
        <v>0</v>
      </c>
    </row>
    <row r="1514" spans="1:14" s="5" customFormat="1" x14ac:dyDescent="0.25">
      <c r="A1514" s="214"/>
      <c r="B1514" s="85" t="s">
        <v>1832</v>
      </c>
      <c r="C1514" s="43" t="s">
        <v>1833</v>
      </c>
      <c r="D1514" s="44"/>
      <c r="E1514" s="47"/>
      <c r="F1514" s="46">
        <v>5164.95</v>
      </c>
      <c r="G1514" s="797">
        <f t="shared" si="52"/>
        <v>1777</v>
      </c>
      <c r="H1514" s="797">
        <f t="shared" si="52"/>
        <v>1777</v>
      </c>
      <c r="I1514" s="797">
        <f t="shared" si="52"/>
        <v>2335</v>
      </c>
      <c r="J1514" s="797">
        <f t="shared" si="51"/>
        <v>1622</v>
      </c>
      <c r="K1514" s="797">
        <f t="shared" si="51"/>
        <v>2577</v>
      </c>
      <c r="L1514" s="797">
        <f t="shared" si="51"/>
        <v>2221</v>
      </c>
      <c r="M1514" s="797">
        <f t="shared" si="51"/>
        <v>2495</v>
      </c>
      <c r="N1514" s="797" t="b">
        <v>0</v>
      </c>
    </row>
    <row r="1515" spans="1:14" s="5" customFormat="1" ht="15.75" thickBot="1" x14ac:dyDescent="0.3">
      <c r="A1515" s="215"/>
      <c r="B1515" s="181" t="s">
        <v>9947</v>
      </c>
      <c r="C1515" s="43" t="s">
        <v>1834</v>
      </c>
      <c r="D1515" s="44"/>
      <c r="E1515" s="47"/>
      <c r="F1515" s="46">
        <v>5164.95</v>
      </c>
      <c r="G1515" s="797">
        <f t="shared" si="52"/>
        <v>1777</v>
      </c>
      <c r="H1515" s="797">
        <f t="shared" si="52"/>
        <v>1777</v>
      </c>
      <c r="I1515" s="797">
        <f t="shared" si="52"/>
        <v>2335</v>
      </c>
      <c r="J1515" s="797">
        <f t="shared" si="51"/>
        <v>1622</v>
      </c>
      <c r="K1515" s="797">
        <f t="shared" si="51"/>
        <v>2577</v>
      </c>
      <c r="L1515" s="797">
        <f t="shared" si="51"/>
        <v>2221</v>
      </c>
      <c r="M1515" s="797">
        <f t="shared" si="51"/>
        <v>2495</v>
      </c>
      <c r="N1515" s="797" t="b">
        <v>0</v>
      </c>
    </row>
    <row r="1516" spans="1:14" s="5" customFormat="1" ht="25.5" x14ac:dyDescent="0.25">
      <c r="A1516" s="214" t="s">
        <v>1835</v>
      </c>
      <c r="B1516" s="90" t="s">
        <v>9948</v>
      </c>
      <c r="C1516" s="43" t="s">
        <v>8904</v>
      </c>
      <c r="D1516" s="44"/>
      <c r="E1516" s="47"/>
      <c r="F1516" s="10">
        <v>7659.75</v>
      </c>
      <c r="G1516" s="797">
        <f t="shared" si="52"/>
        <v>2635</v>
      </c>
      <c r="H1516" s="797">
        <f t="shared" si="52"/>
        <v>2635</v>
      </c>
      <c r="I1516" s="797">
        <f t="shared" si="52"/>
        <v>3462</v>
      </c>
      <c r="J1516" s="797">
        <f t="shared" si="51"/>
        <v>2405</v>
      </c>
      <c r="K1516" s="797">
        <f t="shared" si="51"/>
        <v>3822</v>
      </c>
      <c r="L1516" s="797">
        <f t="shared" si="51"/>
        <v>3294</v>
      </c>
      <c r="M1516" s="797">
        <f t="shared" si="51"/>
        <v>3700</v>
      </c>
      <c r="N1516" s="797" t="b">
        <v>0</v>
      </c>
    </row>
    <row r="1517" spans="1:14" s="5" customFormat="1" x14ac:dyDescent="0.25">
      <c r="A1517" s="214"/>
      <c r="B1517" s="181" t="s">
        <v>9949</v>
      </c>
      <c r="C1517" s="43" t="s">
        <v>1836</v>
      </c>
      <c r="D1517" s="191"/>
      <c r="E1517" s="192"/>
      <c r="F1517" s="46">
        <v>7659.75</v>
      </c>
      <c r="G1517" s="797">
        <f t="shared" si="52"/>
        <v>2635</v>
      </c>
      <c r="H1517" s="797">
        <f t="shared" si="52"/>
        <v>2635</v>
      </c>
      <c r="I1517" s="797">
        <f t="shared" si="52"/>
        <v>3462</v>
      </c>
      <c r="J1517" s="797">
        <f t="shared" si="51"/>
        <v>2405</v>
      </c>
      <c r="K1517" s="797">
        <f t="shared" si="51"/>
        <v>3822</v>
      </c>
      <c r="L1517" s="797">
        <f t="shared" si="51"/>
        <v>3294</v>
      </c>
      <c r="M1517" s="797">
        <f t="shared" si="51"/>
        <v>3700</v>
      </c>
      <c r="N1517" s="797" t="b">
        <v>0</v>
      </c>
    </row>
    <row r="1518" spans="1:14" s="5" customFormat="1" x14ac:dyDescent="0.25">
      <c r="A1518" s="214"/>
      <c r="B1518" s="181" t="s">
        <v>9950</v>
      </c>
      <c r="C1518" s="43" t="s">
        <v>1837</v>
      </c>
      <c r="D1518" s="191"/>
      <c r="E1518" s="192"/>
      <c r="F1518" s="46">
        <v>7659.75</v>
      </c>
      <c r="G1518" s="797">
        <f t="shared" si="52"/>
        <v>2635</v>
      </c>
      <c r="H1518" s="797">
        <f t="shared" si="52"/>
        <v>2635</v>
      </c>
      <c r="I1518" s="797">
        <f t="shared" si="52"/>
        <v>3462</v>
      </c>
      <c r="J1518" s="797">
        <f t="shared" si="51"/>
        <v>2405</v>
      </c>
      <c r="K1518" s="797">
        <f t="shared" si="51"/>
        <v>3822</v>
      </c>
      <c r="L1518" s="797">
        <f t="shared" si="51"/>
        <v>3294</v>
      </c>
      <c r="M1518" s="797">
        <f t="shared" si="51"/>
        <v>3700</v>
      </c>
      <c r="N1518" s="797" t="b">
        <v>0</v>
      </c>
    </row>
    <row r="1519" spans="1:14" s="5" customFormat="1" x14ac:dyDescent="0.25">
      <c r="A1519" s="214"/>
      <c r="B1519" s="181" t="s">
        <v>9951</v>
      </c>
      <c r="C1519" s="43" t="s">
        <v>1838</v>
      </c>
      <c r="D1519" s="191"/>
      <c r="E1519" s="192"/>
      <c r="F1519" s="46">
        <v>7659.75</v>
      </c>
      <c r="G1519" s="797">
        <f t="shared" si="52"/>
        <v>2635</v>
      </c>
      <c r="H1519" s="797">
        <f t="shared" si="52"/>
        <v>2635</v>
      </c>
      <c r="I1519" s="797">
        <f t="shared" si="52"/>
        <v>3462</v>
      </c>
      <c r="J1519" s="797">
        <f t="shared" si="51"/>
        <v>2405</v>
      </c>
      <c r="K1519" s="797">
        <f t="shared" si="51"/>
        <v>3822</v>
      </c>
      <c r="L1519" s="797">
        <f t="shared" si="51"/>
        <v>3294</v>
      </c>
      <c r="M1519" s="797">
        <f t="shared" si="51"/>
        <v>3700</v>
      </c>
      <c r="N1519" s="797" t="b">
        <v>0</v>
      </c>
    </row>
    <row r="1520" spans="1:14" s="5" customFormat="1" x14ac:dyDescent="0.25">
      <c r="A1520" s="214"/>
      <c r="B1520" s="181" t="s">
        <v>9952</v>
      </c>
      <c r="C1520" s="43" t="s">
        <v>1839</v>
      </c>
      <c r="D1520" s="191"/>
      <c r="E1520" s="192"/>
      <c r="F1520" s="46">
        <v>7659.75</v>
      </c>
      <c r="G1520" s="797">
        <f t="shared" si="52"/>
        <v>2635</v>
      </c>
      <c r="H1520" s="797">
        <f t="shared" si="52"/>
        <v>2635</v>
      </c>
      <c r="I1520" s="797">
        <f t="shared" si="52"/>
        <v>3462</v>
      </c>
      <c r="J1520" s="797">
        <f t="shared" si="51"/>
        <v>2405</v>
      </c>
      <c r="K1520" s="797">
        <f t="shared" si="51"/>
        <v>3822</v>
      </c>
      <c r="L1520" s="797">
        <f t="shared" si="51"/>
        <v>3294</v>
      </c>
      <c r="M1520" s="797">
        <f t="shared" si="51"/>
        <v>3700</v>
      </c>
      <c r="N1520" s="797" t="b">
        <v>0</v>
      </c>
    </row>
    <row r="1521" spans="1:14" s="5" customFormat="1" ht="25.5" x14ac:dyDescent="0.25">
      <c r="A1521" s="214" t="s">
        <v>1840</v>
      </c>
      <c r="B1521" s="90" t="s">
        <v>9953</v>
      </c>
      <c r="C1521" s="43" t="s">
        <v>8763</v>
      </c>
      <c r="D1521" s="44"/>
      <c r="E1521" s="47"/>
      <c r="F1521" s="10">
        <v>3375.75</v>
      </c>
      <c r="G1521" s="797">
        <f t="shared" si="52"/>
        <v>1161</v>
      </c>
      <c r="H1521" s="797">
        <f t="shared" si="52"/>
        <v>1161</v>
      </c>
      <c r="I1521" s="797">
        <f t="shared" si="52"/>
        <v>1526</v>
      </c>
      <c r="J1521" s="797">
        <f t="shared" si="51"/>
        <v>1060</v>
      </c>
      <c r="K1521" s="797">
        <f t="shared" si="51"/>
        <v>1684</v>
      </c>
      <c r="L1521" s="797">
        <f t="shared" si="51"/>
        <v>1452</v>
      </c>
      <c r="M1521" s="797">
        <f t="shared" si="51"/>
        <v>1630</v>
      </c>
      <c r="N1521" s="797" t="b">
        <v>0</v>
      </c>
    </row>
    <row r="1522" spans="1:14" s="5" customFormat="1" x14ac:dyDescent="0.25">
      <c r="A1522" s="214"/>
      <c r="B1522" s="85" t="s">
        <v>1842</v>
      </c>
      <c r="C1522" s="43" t="s">
        <v>1843</v>
      </c>
      <c r="D1522" s="44"/>
      <c r="E1522" s="47"/>
      <c r="F1522" s="46">
        <v>3375.75</v>
      </c>
      <c r="G1522" s="797">
        <f t="shared" si="52"/>
        <v>1161</v>
      </c>
      <c r="H1522" s="797">
        <f t="shared" si="52"/>
        <v>1161</v>
      </c>
      <c r="I1522" s="797">
        <f t="shared" si="52"/>
        <v>1526</v>
      </c>
      <c r="J1522" s="797">
        <f t="shared" si="51"/>
        <v>1060</v>
      </c>
      <c r="K1522" s="797">
        <f t="shared" si="51"/>
        <v>1684</v>
      </c>
      <c r="L1522" s="797">
        <f t="shared" si="51"/>
        <v>1452</v>
      </c>
      <c r="M1522" s="797">
        <f t="shared" si="51"/>
        <v>1630</v>
      </c>
      <c r="N1522" s="797" t="b">
        <v>0</v>
      </c>
    </row>
    <row r="1523" spans="1:14" s="5" customFormat="1" ht="15.75" thickBot="1" x14ac:dyDescent="0.3">
      <c r="A1523" s="215"/>
      <c r="B1523" s="181" t="s">
        <v>9954</v>
      </c>
      <c r="C1523" s="43" t="s">
        <v>1844</v>
      </c>
      <c r="D1523" s="44"/>
      <c r="E1523" s="47"/>
      <c r="F1523" s="46">
        <v>3375.75</v>
      </c>
      <c r="G1523" s="797">
        <f t="shared" si="52"/>
        <v>1161</v>
      </c>
      <c r="H1523" s="797">
        <f t="shared" si="52"/>
        <v>1161</v>
      </c>
      <c r="I1523" s="797">
        <f t="shared" si="52"/>
        <v>1526</v>
      </c>
      <c r="J1523" s="797">
        <f t="shared" si="51"/>
        <v>1060</v>
      </c>
      <c r="K1523" s="797">
        <f t="shared" si="51"/>
        <v>1684</v>
      </c>
      <c r="L1523" s="797">
        <f t="shared" si="51"/>
        <v>1452</v>
      </c>
      <c r="M1523" s="797">
        <f t="shared" si="51"/>
        <v>1630</v>
      </c>
      <c r="N1523" s="797" t="b">
        <v>0</v>
      </c>
    </row>
    <row r="1524" spans="1:14" s="5" customFormat="1" ht="25.5" x14ac:dyDescent="0.25">
      <c r="A1524" s="214" t="s">
        <v>1845</v>
      </c>
      <c r="B1524" s="90" t="s">
        <v>9955</v>
      </c>
      <c r="C1524" s="43" t="s">
        <v>8764</v>
      </c>
      <c r="D1524" s="44"/>
      <c r="E1524" s="47"/>
      <c r="F1524" s="10">
        <v>4690.3500000000004</v>
      </c>
      <c r="G1524" s="797">
        <f t="shared" si="52"/>
        <v>1613</v>
      </c>
      <c r="H1524" s="797">
        <f t="shared" si="52"/>
        <v>1613</v>
      </c>
      <c r="I1524" s="797">
        <f t="shared" si="52"/>
        <v>2120</v>
      </c>
      <c r="J1524" s="797">
        <f t="shared" si="51"/>
        <v>1473</v>
      </c>
      <c r="K1524" s="797">
        <f t="shared" si="51"/>
        <v>2340</v>
      </c>
      <c r="L1524" s="797">
        <f t="shared" si="51"/>
        <v>2017</v>
      </c>
      <c r="M1524" s="797">
        <f t="shared" si="51"/>
        <v>2265</v>
      </c>
      <c r="N1524" s="797" t="b">
        <v>0</v>
      </c>
    </row>
    <row r="1525" spans="1:14" s="5" customFormat="1" x14ac:dyDescent="0.25">
      <c r="A1525" s="214"/>
      <c r="B1525" s="85" t="s">
        <v>1847</v>
      </c>
      <c r="C1525" s="43" t="s">
        <v>1848</v>
      </c>
      <c r="D1525" s="44"/>
      <c r="E1525" s="47"/>
      <c r="F1525" s="46">
        <v>4690.3500000000004</v>
      </c>
      <c r="G1525" s="797">
        <f t="shared" si="52"/>
        <v>1613</v>
      </c>
      <c r="H1525" s="797">
        <f t="shared" si="52"/>
        <v>1613</v>
      </c>
      <c r="I1525" s="797">
        <f t="shared" si="52"/>
        <v>2120</v>
      </c>
      <c r="J1525" s="797">
        <f t="shared" si="51"/>
        <v>1473</v>
      </c>
      <c r="K1525" s="797">
        <f t="shared" si="51"/>
        <v>2340</v>
      </c>
      <c r="L1525" s="797">
        <f t="shared" si="51"/>
        <v>2017</v>
      </c>
      <c r="M1525" s="797">
        <f t="shared" si="51"/>
        <v>2265</v>
      </c>
      <c r="N1525" s="797" t="b">
        <v>0</v>
      </c>
    </row>
    <row r="1526" spans="1:14" s="5" customFormat="1" ht="15.75" thickBot="1" x14ac:dyDescent="0.3">
      <c r="A1526" s="215"/>
      <c r="B1526" s="181" t="s">
        <v>9956</v>
      </c>
      <c r="C1526" s="43" t="s">
        <v>1849</v>
      </c>
      <c r="D1526" s="44"/>
      <c r="E1526" s="47"/>
      <c r="F1526" s="46">
        <v>4690.3500000000004</v>
      </c>
      <c r="G1526" s="797">
        <f t="shared" si="52"/>
        <v>1613</v>
      </c>
      <c r="H1526" s="797">
        <f t="shared" si="52"/>
        <v>1613</v>
      </c>
      <c r="I1526" s="797">
        <f t="shared" si="52"/>
        <v>2120</v>
      </c>
      <c r="J1526" s="797">
        <f t="shared" si="51"/>
        <v>1473</v>
      </c>
      <c r="K1526" s="797">
        <f t="shared" si="51"/>
        <v>2340</v>
      </c>
      <c r="L1526" s="797">
        <f t="shared" si="51"/>
        <v>2017</v>
      </c>
      <c r="M1526" s="797">
        <f t="shared" si="51"/>
        <v>2265</v>
      </c>
      <c r="N1526" s="797" t="b">
        <v>0</v>
      </c>
    </row>
    <row r="1527" spans="1:14" s="5" customFormat="1" ht="25.5" x14ac:dyDescent="0.25">
      <c r="A1527" s="214" t="s">
        <v>1850</v>
      </c>
      <c r="B1527" s="90" t="s">
        <v>9957</v>
      </c>
      <c r="C1527" s="43" t="s">
        <v>8765</v>
      </c>
      <c r="D1527" s="44"/>
      <c r="E1527" s="47"/>
      <c r="F1527" s="10">
        <v>4711.3500000000004</v>
      </c>
      <c r="G1527" s="797">
        <f t="shared" si="52"/>
        <v>1621</v>
      </c>
      <c r="H1527" s="797">
        <f t="shared" si="52"/>
        <v>1621</v>
      </c>
      <c r="I1527" s="797">
        <f t="shared" si="52"/>
        <v>2130</v>
      </c>
      <c r="J1527" s="797">
        <f t="shared" si="51"/>
        <v>1479</v>
      </c>
      <c r="K1527" s="797">
        <f t="shared" si="51"/>
        <v>2351</v>
      </c>
      <c r="L1527" s="797">
        <f t="shared" si="51"/>
        <v>2026</v>
      </c>
      <c r="M1527" s="797">
        <f t="shared" si="51"/>
        <v>2276</v>
      </c>
      <c r="N1527" s="797" t="b">
        <v>0</v>
      </c>
    </row>
    <row r="1528" spans="1:14" s="5" customFormat="1" x14ac:dyDescent="0.25">
      <c r="A1528" s="214"/>
      <c r="B1528" s="85" t="s">
        <v>1852</v>
      </c>
      <c r="C1528" s="43" t="s">
        <v>1853</v>
      </c>
      <c r="D1528" s="44"/>
      <c r="E1528" s="47"/>
      <c r="F1528" s="46">
        <v>4711.3500000000004</v>
      </c>
      <c r="G1528" s="797">
        <f t="shared" si="52"/>
        <v>1621</v>
      </c>
      <c r="H1528" s="797">
        <f t="shared" si="52"/>
        <v>1621</v>
      </c>
      <c r="I1528" s="797">
        <f t="shared" si="52"/>
        <v>2130</v>
      </c>
      <c r="J1528" s="797">
        <f t="shared" si="51"/>
        <v>1479</v>
      </c>
      <c r="K1528" s="797">
        <f t="shared" si="51"/>
        <v>2351</v>
      </c>
      <c r="L1528" s="797">
        <f t="shared" si="51"/>
        <v>2026</v>
      </c>
      <c r="M1528" s="797">
        <f t="shared" si="51"/>
        <v>2276</v>
      </c>
      <c r="N1528" s="797" t="b">
        <v>0</v>
      </c>
    </row>
    <row r="1529" spans="1:14" s="5" customFormat="1" ht="15.75" thickBot="1" x14ac:dyDescent="0.3">
      <c r="A1529" s="214"/>
      <c r="B1529" s="196" t="s">
        <v>9958</v>
      </c>
      <c r="C1529" s="56" t="s">
        <v>1854</v>
      </c>
      <c r="D1529" s="57"/>
      <c r="E1529" s="58"/>
      <c r="F1529" s="103">
        <v>4711.3500000000004</v>
      </c>
      <c r="G1529" s="797">
        <f t="shared" si="52"/>
        <v>1621</v>
      </c>
      <c r="H1529" s="797">
        <f t="shared" si="52"/>
        <v>1621</v>
      </c>
      <c r="I1529" s="797">
        <f t="shared" si="52"/>
        <v>2130</v>
      </c>
      <c r="J1529" s="797">
        <f t="shared" si="51"/>
        <v>1479</v>
      </c>
      <c r="K1529" s="797">
        <f t="shared" si="51"/>
        <v>2351</v>
      </c>
      <c r="L1529" s="797">
        <f t="shared" si="51"/>
        <v>2026</v>
      </c>
      <c r="M1529" s="797">
        <f t="shared" si="51"/>
        <v>2276</v>
      </c>
      <c r="N1529" s="797" t="b">
        <v>0</v>
      </c>
    </row>
    <row r="1530" spans="1:14" s="5" customFormat="1" ht="25.5" x14ac:dyDescent="0.25">
      <c r="A1530" s="223" t="s">
        <v>1855</v>
      </c>
      <c r="B1530" s="90" t="s">
        <v>9959</v>
      </c>
      <c r="C1530" s="43" t="s">
        <v>8766</v>
      </c>
      <c r="D1530" s="44"/>
      <c r="E1530" s="47"/>
      <c r="F1530" s="10">
        <v>5630.1</v>
      </c>
      <c r="G1530" s="797">
        <f t="shared" si="52"/>
        <v>1937</v>
      </c>
      <c r="H1530" s="797">
        <f t="shared" si="52"/>
        <v>1937</v>
      </c>
      <c r="I1530" s="797">
        <f t="shared" si="52"/>
        <v>2545</v>
      </c>
      <c r="J1530" s="797">
        <f t="shared" si="51"/>
        <v>1768</v>
      </c>
      <c r="K1530" s="797">
        <f t="shared" si="51"/>
        <v>2809</v>
      </c>
      <c r="L1530" s="797">
        <f t="shared" si="51"/>
        <v>2421</v>
      </c>
      <c r="M1530" s="797">
        <f t="shared" si="51"/>
        <v>2719</v>
      </c>
      <c r="N1530" s="797" t="b">
        <v>0</v>
      </c>
    </row>
    <row r="1531" spans="1:14" s="5" customFormat="1" x14ac:dyDescent="0.25">
      <c r="A1531" s="224"/>
      <c r="B1531" s="85" t="s">
        <v>1857</v>
      </c>
      <c r="C1531" s="43" t="s">
        <v>1858</v>
      </c>
      <c r="D1531" s="44"/>
      <c r="E1531" s="47"/>
      <c r="F1531" s="46">
        <v>5630.1</v>
      </c>
      <c r="G1531" s="797">
        <f t="shared" si="52"/>
        <v>1937</v>
      </c>
      <c r="H1531" s="797">
        <f t="shared" si="52"/>
        <v>1937</v>
      </c>
      <c r="I1531" s="797">
        <f t="shared" si="52"/>
        <v>2545</v>
      </c>
      <c r="J1531" s="797">
        <f t="shared" si="51"/>
        <v>1768</v>
      </c>
      <c r="K1531" s="797">
        <f t="shared" si="51"/>
        <v>2809</v>
      </c>
      <c r="L1531" s="797">
        <f t="shared" si="51"/>
        <v>2421</v>
      </c>
      <c r="M1531" s="797">
        <f t="shared" si="51"/>
        <v>2719</v>
      </c>
      <c r="N1531" s="797" t="b">
        <v>0</v>
      </c>
    </row>
    <row r="1532" spans="1:14" s="5" customFormat="1" ht="15.75" thickBot="1" x14ac:dyDescent="0.3">
      <c r="A1532" s="224"/>
      <c r="B1532" s="194" t="s">
        <v>9960</v>
      </c>
      <c r="C1532" s="50" t="s">
        <v>1859</v>
      </c>
      <c r="D1532" s="51"/>
      <c r="E1532" s="62"/>
      <c r="F1532" s="53">
        <v>5630.1</v>
      </c>
      <c r="G1532" s="797">
        <f t="shared" si="52"/>
        <v>1937</v>
      </c>
      <c r="H1532" s="797">
        <f t="shared" si="52"/>
        <v>1937</v>
      </c>
      <c r="I1532" s="797">
        <f t="shared" si="52"/>
        <v>2545</v>
      </c>
      <c r="J1532" s="797">
        <f t="shared" si="51"/>
        <v>1768</v>
      </c>
      <c r="K1532" s="797">
        <f t="shared" si="51"/>
        <v>2809</v>
      </c>
      <c r="L1532" s="797">
        <f t="shared" si="51"/>
        <v>2421</v>
      </c>
      <c r="M1532" s="797">
        <f t="shared" si="51"/>
        <v>2719</v>
      </c>
      <c r="N1532" s="797" t="b">
        <v>0</v>
      </c>
    </row>
    <row r="1533" spans="1:14" s="5" customFormat="1" ht="38.25" x14ac:dyDescent="0.25">
      <c r="A1533" s="223" t="s">
        <v>1909</v>
      </c>
      <c r="B1533" s="90" t="s">
        <v>9961</v>
      </c>
      <c r="C1533" s="43" t="s">
        <v>8767</v>
      </c>
      <c r="D1533" s="44"/>
      <c r="E1533" s="47"/>
      <c r="F1533" s="10">
        <v>6617.1</v>
      </c>
      <c r="G1533" s="797">
        <f t="shared" si="52"/>
        <v>2276</v>
      </c>
      <c r="H1533" s="797">
        <f t="shared" si="52"/>
        <v>2276</v>
      </c>
      <c r="I1533" s="797">
        <f t="shared" si="52"/>
        <v>2991</v>
      </c>
      <c r="J1533" s="797">
        <f t="shared" si="51"/>
        <v>2078</v>
      </c>
      <c r="K1533" s="797">
        <f t="shared" si="51"/>
        <v>3302</v>
      </c>
      <c r="L1533" s="797">
        <f t="shared" si="51"/>
        <v>2845</v>
      </c>
      <c r="M1533" s="797">
        <f t="shared" si="51"/>
        <v>3196</v>
      </c>
      <c r="N1533" s="797" t="b">
        <v>0</v>
      </c>
    </row>
    <row r="1534" spans="1:14" s="5" customFormat="1" ht="15.75" thickBot="1" x14ac:dyDescent="0.3">
      <c r="A1534" s="225"/>
      <c r="B1534" s="194" t="s">
        <v>9962</v>
      </c>
      <c r="C1534" s="50" t="s">
        <v>1860</v>
      </c>
      <c r="D1534" s="51"/>
      <c r="E1534" s="62"/>
      <c r="F1534" s="53">
        <v>6617.1</v>
      </c>
      <c r="G1534" s="797">
        <f t="shared" si="52"/>
        <v>2276</v>
      </c>
      <c r="H1534" s="797">
        <f t="shared" si="52"/>
        <v>2276</v>
      </c>
      <c r="I1534" s="797">
        <f t="shared" si="52"/>
        <v>2991</v>
      </c>
      <c r="J1534" s="797">
        <f t="shared" si="51"/>
        <v>2078</v>
      </c>
      <c r="K1534" s="797">
        <f t="shared" si="51"/>
        <v>3302</v>
      </c>
      <c r="L1534" s="797">
        <f t="shared" si="51"/>
        <v>2845</v>
      </c>
      <c r="M1534" s="797">
        <f t="shared" si="51"/>
        <v>3196</v>
      </c>
      <c r="N1534" s="797" t="b">
        <v>0</v>
      </c>
    </row>
    <row r="1535" spans="1:14" s="5" customFormat="1" ht="15.75" thickBot="1" x14ac:dyDescent="0.3">
      <c r="A1535" s="228" t="s">
        <v>1861</v>
      </c>
      <c r="B1535" s="226"/>
      <c r="C1535" s="65"/>
      <c r="D1535" s="66"/>
      <c r="E1535" s="102"/>
      <c r="F1535" s="68" t="s">
        <v>5249</v>
      </c>
      <c r="G1535" s="797" t="str">
        <f t="shared" si="52"/>
        <v/>
      </c>
      <c r="H1535" s="797" t="str">
        <f t="shared" si="52"/>
        <v/>
      </c>
      <c r="I1535" s="797" t="str">
        <f t="shared" si="52"/>
        <v/>
      </c>
      <c r="J1535" s="797" t="str">
        <f t="shared" si="51"/>
        <v/>
      </c>
      <c r="K1535" s="797" t="str">
        <f t="shared" si="51"/>
        <v/>
      </c>
      <c r="L1535" s="797" t="str">
        <f t="shared" si="51"/>
        <v/>
      </c>
      <c r="M1535" s="797" t="str">
        <f t="shared" si="51"/>
        <v/>
      </c>
      <c r="N1535" s="797" t="b">
        <v>0</v>
      </c>
    </row>
    <row r="1536" spans="1:14" s="5" customFormat="1" ht="25.5" x14ac:dyDescent="0.25">
      <c r="A1536" s="217" t="s">
        <v>1862</v>
      </c>
      <c r="B1536" s="189" t="s">
        <v>9963</v>
      </c>
      <c r="C1536" s="94" t="s">
        <v>9560</v>
      </c>
      <c r="D1536" s="60"/>
      <c r="E1536" s="207" t="s">
        <v>5249</v>
      </c>
      <c r="F1536" s="95">
        <v>40.950000000000003</v>
      </c>
      <c r="G1536" s="797">
        <f t="shared" si="52"/>
        <v>14</v>
      </c>
      <c r="H1536" s="797">
        <f t="shared" si="52"/>
        <v>14</v>
      </c>
      <c r="I1536" s="797">
        <f t="shared" si="52"/>
        <v>19</v>
      </c>
      <c r="J1536" s="797">
        <f t="shared" si="51"/>
        <v>13</v>
      </c>
      <c r="K1536" s="797">
        <f t="shared" si="51"/>
        <v>20</v>
      </c>
      <c r="L1536" s="797">
        <f t="shared" si="51"/>
        <v>18</v>
      </c>
      <c r="M1536" s="797">
        <f t="shared" si="51"/>
        <v>20</v>
      </c>
      <c r="N1536" s="797" t="b">
        <v>0</v>
      </c>
    </row>
    <row r="1537" spans="1:14" s="5" customFormat="1" x14ac:dyDescent="0.25">
      <c r="A1537" s="69"/>
      <c r="B1537" s="90" t="s">
        <v>9726</v>
      </c>
      <c r="C1537" s="43" t="s">
        <v>9446</v>
      </c>
      <c r="D1537" s="44"/>
      <c r="E1537" s="47"/>
      <c r="F1537" s="10">
        <v>40.950000000000003</v>
      </c>
      <c r="G1537" s="797">
        <f t="shared" si="52"/>
        <v>14</v>
      </c>
      <c r="H1537" s="797">
        <f t="shared" si="52"/>
        <v>14</v>
      </c>
      <c r="I1537" s="797">
        <f t="shared" si="52"/>
        <v>19</v>
      </c>
      <c r="J1537" s="797">
        <f t="shared" si="51"/>
        <v>13</v>
      </c>
      <c r="K1537" s="797">
        <f t="shared" si="51"/>
        <v>20</v>
      </c>
      <c r="L1537" s="797">
        <f t="shared" si="51"/>
        <v>18</v>
      </c>
      <c r="M1537" s="797">
        <f t="shared" si="51"/>
        <v>20</v>
      </c>
      <c r="N1537" s="797" t="b">
        <v>0</v>
      </c>
    </row>
    <row r="1538" spans="1:14" s="5" customFormat="1" ht="15.75" thickBot="1" x14ac:dyDescent="0.3">
      <c r="A1538" s="229"/>
      <c r="B1538" s="230" t="s">
        <v>9964</v>
      </c>
      <c r="C1538" s="50" t="s">
        <v>1863</v>
      </c>
      <c r="D1538" s="51"/>
      <c r="E1538" s="62"/>
      <c r="F1538" s="53">
        <v>40.950000000000003</v>
      </c>
      <c r="G1538" s="797">
        <f t="shared" si="52"/>
        <v>14</v>
      </c>
      <c r="H1538" s="797">
        <f t="shared" si="52"/>
        <v>14</v>
      </c>
      <c r="I1538" s="797">
        <f t="shared" si="52"/>
        <v>19</v>
      </c>
      <c r="J1538" s="797">
        <f t="shared" si="51"/>
        <v>13</v>
      </c>
      <c r="K1538" s="797">
        <f t="shared" si="51"/>
        <v>20</v>
      </c>
      <c r="L1538" s="797">
        <f t="shared" si="51"/>
        <v>18</v>
      </c>
      <c r="M1538" s="797">
        <f t="shared" si="51"/>
        <v>20</v>
      </c>
      <c r="N1538" s="797" t="b">
        <v>0</v>
      </c>
    </row>
    <row r="1539" spans="1:14" s="5" customFormat="1" ht="25.5" x14ac:dyDescent="0.25">
      <c r="A1539" s="217" t="s">
        <v>1864</v>
      </c>
      <c r="B1539" s="189" t="s">
        <v>9965</v>
      </c>
      <c r="C1539" s="94" t="s">
        <v>9561</v>
      </c>
      <c r="D1539" s="60"/>
      <c r="E1539" s="207" t="s">
        <v>5249</v>
      </c>
      <c r="F1539" s="95">
        <v>46.2</v>
      </c>
      <c r="G1539" s="797">
        <f t="shared" si="52"/>
        <v>16</v>
      </c>
      <c r="H1539" s="797">
        <f t="shared" si="52"/>
        <v>16</v>
      </c>
      <c r="I1539" s="797">
        <f t="shared" si="52"/>
        <v>21</v>
      </c>
      <c r="J1539" s="797">
        <f t="shared" si="51"/>
        <v>15</v>
      </c>
      <c r="K1539" s="797">
        <f t="shared" si="51"/>
        <v>23</v>
      </c>
      <c r="L1539" s="797">
        <f t="shared" si="51"/>
        <v>20</v>
      </c>
      <c r="M1539" s="797">
        <f t="shared" si="51"/>
        <v>22</v>
      </c>
      <c r="N1539" s="797" t="b">
        <v>0</v>
      </c>
    </row>
    <row r="1540" spans="1:14" s="5" customFormat="1" x14ac:dyDescent="0.25">
      <c r="A1540" s="69"/>
      <c r="B1540" s="90" t="s">
        <v>9728</v>
      </c>
      <c r="C1540" s="43" t="s">
        <v>9447</v>
      </c>
      <c r="D1540" s="44"/>
      <c r="E1540" s="47"/>
      <c r="F1540" s="10">
        <v>46.2</v>
      </c>
      <c r="G1540" s="797">
        <f t="shared" si="52"/>
        <v>16</v>
      </c>
      <c r="H1540" s="797">
        <f t="shared" si="52"/>
        <v>16</v>
      </c>
      <c r="I1540" s="797">
        <f t="shared" si="52"/>
        <v>21</v>
      </c>
      <c r="J1540" s="797">
        <f t="shared" si="51"/>
        <v>15</v>
      </c>
      <c r="K1540" s="797">
        <f t="shared" si="51"/>
        <v>23</v>
      </c>
      <c r="L1540" s="797">
        <f t="shared" si="51"/>
        <v>20</v>
      </c>
      <c r="M1540" s="797">
        <f t="shared" si="51"/>
        <v>22</v>
      </c>
      <c r="N1540" s="797" t="b">
        <v>0</v>
      </c>
    </row>
    <row r="1541" spans="1:14" s="5" customFormat="1" ht="15.75" thickBot="1" x14ac:dyDescent="0.3">
      <c r="A1541" s="229"/>
      <c r="B1541" s="230" t="s">
        <v>9966</v>
      </c>
      <c r="C1541" s="50" t="s">
        <v>1865</v>
      </c>
      <c r="D1541" s="51"/>
      <c r="E1541" s="62"/>
      <c r="F1541" s="53">
        <v>46.2</v>
      </c>
      <c r="G1541" s="797">
        <f t="shared" si="52"/>
        <v>16</v>
      </c>
      <c r="H1541" s="797">
        <f t="shared" si="52"/>
        <v>16</v>
      </c>
      <c r="I1541" s="797">
        <f t="shared" si="52"/>
        <v>21</v>
      </c>
      <c r="J1541" s="797">
        <f t="shared" si="51"/>
        <v>15</v>
      </c>
      <c r="K1541" s="797">
        <f t="shared" si="51"/>
        <v>23</v>
      </c>
      <c r="L1541" s="797">
        <f t="shared" si="51"/>
        <v>20</v>
      </c>
      <c r="M1541" s="797">
        <f t="shared" si="51"/>
        <v>22</v>
      </c>
      <c r="N1541" s="797" t="b">
        <v>0</v>
      </c>
    </row>
    <row r="1542" spans="1:14" s="5" customFormat="1" ht="25.5" x14ac:dyDescent="0.25">
      <c r="A1542" s="217" t="s">
        <v>1866</v>
      </c>
      <c r="B1542" s="189" t="s">
        <v>9967</v>
      </c>
      <c r="C1542" s="94" t="s">
        <v>9562</v>
      </c>
      <c r="D1542" s="60"/>
      <c r="E1542" s="207" t="s">
        <v>5249</v>
      </c>
      <c r="F1542" s="95">
        <v>306.60000000000002</v>
      </c>
      <c r="G1542" s="797">
        <f t="shared" si="52"/>
        <v>105</v>
      </c>
      <c r="H1542" s="797">
        <f t="shared" si="52"/>
        <v>105</v>
      </c>
      <c r="I1542" s="797">
        <f t="shared" si="52"/>
        <v>139</v>
      </c>
      <c r="J1542" s="797">
        <f t="shared" si="51"/>
        <v>96</v>
      </c>
      <c r="K1542" s="797">
        <f t="shared" si="51"/>
        <v>153</v>
      </c>
      <c r="L1542" s="797">
        <f t="shared" si="51"/>
        <v>132</v>
      </c>
      <c r="M1542" s="797">
        <f t="shared" si="51"/>
        <v>148</v>
      </c>
      <c r="N1542" s="797" t="b">
        <v>0</v>
      </c>
    </row>
    <row r="1543" spans="1:14" s="5" customFormat="1" x14ac:dyDescent="0.25">
      <c r="A1543" s="69"/>
      <c r="B1543" s="90" t="s">
        <v>9730</v>
      </c>
      <c r="C1543" s="43" t="s">
        <v>9448</v>
      </c>
      <c r="D1543" s="44"/>
      <c r="E1543" s="47"/>
      <c r="F1543" s="10">
        <v>306.60000000000002</v>
      </c>
      <c r="G1543" s="797">
        <f t="shared" si="52"/>
        <v>105</v>
      </c>
      <c r="H1543" s="797">
        <f t="shared" si="52"/>
        <v>105</v>
      </c>
      <c r="I1543" s="797">
        <f t="shared" si="52"/>
        <v>139</v>
      </c>
      <c r="J1543" s="797">
        <f t="shared" si="51"/>
        <v>96</v>
      </c>
      <c r="K1543" s="797">
        <f t="shared" si="51"/>
        <v>153</v>
      </c>
      <c r="L1543" s="797">
        <f t="shared" si="51"/>
        <v>132</v>
      </c>
      <c r="M1543" s="797">
        <f t="shared" si="51"/>
        <v>148</v>
      </c>
      <c r="N1543" s="797" t="b">
        <v>0</v>
      </c>
    </row>
    <row r="1544" spans="1:14" s="5" customFormat="1" ht="15.75" thickBot="1" x14ac:dyDescent="0.3">
      <c r="A1544" s="229"/>
      <c r="B1544" s="230" t="s">
        <v>9968</v>
      </c>
      <c r="C1544" s="50" t="s">
        <v>1867</v>
      </c>
      <c r="D1544" s="51"/>
      <c r="E1544" s="62"/>
      <c r="F1544" s="53">
        <v>306.60000000000002</v>
      </c>
      <c r="G1544" s="797">
        <f t="shared" si="52"/>
        <v>105</v>
      </c>
      <c r="H1544" s="797">
        <f t="shared" si="52"/>
        <v>105</v>
      </c>
      <c r="I1544" s="797">
        <f t="shared" si="52"/>
        <v>139</v>
      </c>
      <c r="J1544" s="797">
        <f t="shared" si="51"/>
        <v>96</v>
      </c>
      <c r="K1544" s="797">
        <f t="shared" si="51"/>
        <v>153</v>
      </c>
      <c r="L1544" s="797">
        <f t="shared" si="51"/>
        <v>132</v>
      </c>
      <c r="M1544" s="797">
        <f t="shared" si="51"/>
        <v>148</v>
      </c>
      <c r="N1544" s="797" t="b">
        <v>0</v>
      </c>
    </row>
    <row r="1545" spans="1:14" s="5" customFormat="1" ht="25.5" x14ac:dyDescent="0.25">
      <c r="A1545" s="217" t="s">
        <v>1868</v>
      </c>
      <c r="B1545" s="189" t="s">
        <v>9969</v>
      </c>
      <c r="C1545" s="94" t="s">
        <v>9563</v>
      </c>
      <c r="D1545" s="60"/>
      <c r="E1545" s="207" t="s">
        <v>5249</v>
      </c>
      <c r="F1545" s="95">
        <v>381.15</v>
      </c>
      <c r="G1545" s="797">
        <f t="shared" si="52"/>
        <v>131</v>
      </c>
      <c r="H1545" s="797">
        <f t="shared" si="52"/>
        <v>131</v>
      </c>
      <c r="I1545" s="797">
        <f t="shared" si="52"/>
        <v>172</v>
      </c>
      <c r="J1545" s="797">
        <f t="shared" si="51"/>
        <v>120</v>
      </c>
      <c r="K1545" s="797">
        <f t="shared" si="51"/>
        <v>190</v>
      </c>
      <c r="L1545" s="797">
        <f t="shared" si="51"/>
        <v>164</v>
      </c>
      <c r="M1545" s="797">
        <f t="shared" si="51"/>
        <v>184</v>
      </c>
      <c r="N1545" s="797" t="b">
        <v>0</v>
      </c>
    </row>
    <row r="1546" spans="1:14" s="5" customFormat="1" x14ac:dyDescent="0.25">
      <c r="A1546" s="69"/>
      <c r="B1546" s="90" t="s">
        <v>9783</v>
      </c>
      <c r="C1546" s="43" t="s">
        <v>9449</v>
      </c>
      <c r="D1546" s="44"/>
      <c r="E1546" s="47"/>
      <c r="F1546" s="10">
        <v>381.15</v>
      </c>
      <c r="G1546" s="797">
        <f t="shared" si="52"/>
        <v>131</v>
      </c>
      <c r="H1546" s="797">
        <f t="shared" si="52"/>
        <v>131</v>
      </c>
      <c r="I1546" s="797">
        <f t="shared" si="52"/>
        <v>172</v>
      </c>
      <c r="J1546" s="797">
        <f t="shared" si="51"/>
        <v>120</v>
      </c>
      <c r="K1546" s="797">
        <f t="shared" si="51"/>
        <v>190</v>
      </c>
      <c r="L1546" s="797">
        <f t="shared" si="51"/>
        <v>164</v>
      </c>
      <c r="M1546" s="797">
        <f t="shared" si="51"/>
        <v>184</v>
      </c>
      <c r="N1546" s="797" t="b">
        <v>0</v>
      </c>
    </row>
    <row r="1547" spans="1:14" s="5" customFormat="1" ht="15.75" thickBot="1" x14ac:dyDescent="0.3">
      <c r="A1547" s="229"/>
      <c r="B1547" s="230" t="s">
        <v>9970</v>
      </c>
      <c r="C1547" s="50" t="s">
        <v>1869</v>
      </c>
      <c r="D1547" s="51"/>
      <c r="E1547" s="62"/>
      <c r="F1547" s="53">
        <v>381.15</v>
      </c>
      <c r="G1547" s="797">
        <f t="shared" si="52"/>
        <v>131</v>
      </c>
      <c r="H1547" s="797">
        <f t="shared" si="52"/>
        <v>131</v>
      </c>
      <c r="I1547" s="797">
        <f t="shared" si="52"/>
        <v>172</v>
      </c>
      <c r="J1547" s="797">
        <f t="shared" si="51"/>
        <v>120</v>
      </c>
      <c r="K1547" s="797">
        <f t="shared" si="51"/>
        <v>190</v>
      </c>
      <c r="L1547" s="797">
        <f t="shared" si="51"/>
        <v>164</v>
      </c>
      <c r="M1547" s="797">
        <f t="shared" si="51"/>
        <v>184</v>
      </c>
      <c r="N1547" s="797" t="b">
        <v>0</v>
      </c>
    </row>
    <row r="1548" spans="1:14" s="5" customFormat="1" ht="25.5" x14ac:dyDescent="0.25">
      <c r="A1548" s="217" t="s">
        <v>1870</v>
      </c>
      <c r="B1548" s="189" t="s">
        <v>9971</v>
      </c>
      <c r="C1548" s="94" t="s">
        <v>9564</v>
      </c>
      <c r="D1548" s="60"/>
      <c r="E1548" s="207" t="s">
        <v>5249</v>
      </c>
      <c r="F1548" s="95">
        <v>77.7</v>
      </c>
      <c r="G1548" s="797">
        <f t="shared" si="52"/>
        <v>27</v>
      </c>
      <c r="H1548" s="797">
        <f t="shared" si="52"/>
        <v>27</v>
      </c>
      <c r="I1548" s="797">
        <f t="shared" si="52"/>
        <v>35</v>
      </c>
      <c r="J1548" s="797">
        <f t="shared" si="51"/>
        <v>24</v>
      </c>
      <c r="K1548" s="797">
        <f t="shared" si="51"/>
        <v>39</v>
      </c>
      <c r="L1548" s="797">
        <f t="shared" si="51"/>
        <v>33</v>
      </c>
      <c r="M1548" s="797">
        <f t="shared" si="51"/>
        <v>38</v>
      </c>
      <c r="N1548" s="797" t="b">
        <v>0</v>
      </c>
    </row>
    <row r="1549" spans="1:14" s="5" customFormat="1" x14ac:dyDescent="0.25">
      <c r="A1549" s="69"/>
      <c r="B1549" s="90" t="s">
        <v>9788</v>
      </c>
      <c r="C1549" s="43" t="s">
        <v>9450</v>
      </c>
      <c r="D1549" s="44"/>
      <c r="E1549" s="47"/>
      <c r="F1549" s="10">
        <v>77.7</v>
      </c>
      <c r="G1549" s="797">
        <f t="shared" si="52"/>
        <v>27</v>
      </c>
      <c r="H1549" s="797">
        <f t="shared" si="52"/>
        <v>27</v>
      </c>
      <c r="I1549" s="797">
        <f t="shared" si="52"/>
        <v>35</v>
      </c>
      <c r="J1549" s="797">
        <f t="shared" si="51"/>
        <v>24</v>
      </c>
      <c r="K1549" s="797">
        <f t="shared" si="51"/>
        <v>39</v>
      </c>
      <c r="L1549" s="797">
        <f t="shared" si="51"/>
        <v>33</v>
      </c>
      <c r="M1549" s="797">
        <f t="shared" si="51"/>
        <v>38</v>
      </c>
      <c r="N1549" s="797" t="b">
        <v>0</v>
      </c>
    </row>
    <row r="1550" spans="1:14" s="5" customFormat="1" ht="15.75" thickBot="1" x14ac:dyDescent="0.3">
      <c r="A1550" s="229"/>
      <c r="B1550" s="230" t="s">
        <v>9972</v>
      </c>
      <c r="C1550" s="50" t="s">
        <v>1871</v>
      </c>
      <c r="D1550" s="51"/>
      <c r="E1550" s="62"/>
      <c r="F1550" s="53">
        <v>77.7</v>
      </c>
      <c r="G1550" s="797">
        <f t="shared" si="52"/>
        <v>27</v>
      </c>
      <c r="H1550" s="797">
        <f t="shared" si="52"/>
        <v>27</v>
      </c>
      <c r="I1550" s="797">
        <f t="shared" si="52"/>
        <v>35</v>
      </c>
      <c r="J1550" s="797">
        <f t="shared" si="51"/>
        <v>24</v>
      </c>
      <c r="K1550" s="797">
        <f t="shared" si="51"/>
        <v>39</v>
      </c>
      <c r="L1550" s="797">
        <f t="shared" si="51"/>
        <v>33</v>
      </c>
      <c r="M1550" s="797">
        <f t="shared" si="51"/>
        <v>38</v>
      </c>
      <c r="N1550" s="797" t="b">
        <v>0</v>
      </c>
    </row>
    <row r="1551" spans="1:14" s="5" customFormat="1" ht="25.5" x14ac:dyDescent="0.25">
      <c r="A1551" s="217" t="s">
        <v>1872</v>
      </c>
      <c r="B1551" s="189" t="s">
        <v>9973</v>
      </c>
      <c r="C1551" s="94" t="s">
        <v>9565</v>
      </c>
      <c r="D1551" s="60"/>
      <c r="E1551" s="207" t="s">
        <v>5249</v>
      </c>
      <c r="F1551" s="95">
        <v>411.6</v>
      </c>
      <c r="G1551" s="797">
        <f t="shared" si="52"/>
        <v>142</v>
      </c>
      <c r="H1551" s="797">
        <f t="shared" si="52"/>
        <v>142</v>
      </c>
      <c r="I1551" s="797">
        <f t="shared" si="52"/>
        <v>186</v>
      </c>
      <c r="J1551" s="797">
        <f t="shared" si="51"/>
        <v>129</v>
      </c>
      <c r="K1551" s="797">
        <f t="shared" si="51"/>
        <v>205</v>
      </c>
      <c r="L1551" s="797">
        <f t="shared" si="51"/>
        <v>177</v>
      </c>
      <c r="M1551" s="797">
        <f t="shared" si="51"/>
        <v>199</v>
      </c>
      <c r="N1551" s="797" t="b">
        <v>0</v>
      </c>
    </row>
    <row r="1552" spans="1:14" s="5" customFormat="1" x14ac:dyDescent="0.25">
      <c r="A1552" s="69"/>
      <c r="B1552" s="90" t="s">
        <v>9804</v>
      </c>
      <c r="C1552" s="43" t="s">
        <v>9451</v>
      </c>
      <c r="D1552" s="44"/>
      <c r="E1552" s="47"/>
      <c r="F1552" s="10">
        <v>411.6</v>
      </c>
      <c r="G1552" s="797">
        <f t="shared" si="52"/>
        <v>142</v>
      </c>
      <c r="H1552" s="797">
        <f t="shared" si="52"/>
        <v>142</v>
      </c>
      <c r="I1552" s="797">
        <f t="shared" si="52"/>
        <v>186</v>
      </c>
      <c r="J1552" s="797">
        <f t="shared" si="51"/>
        <v>129</v>
      </c>
      <c r="K1552" s="797">
        <f t="shared" si="51"/>
        <v>205</v>
      </c>
      <c r="L1552" s="797">
        <f t="shared" si="51"/>
        <v>177</v>
      </c>
      <c r="M1552" s="797">
        <f t="shared" si="51"/>
        <v>199</v>
      </c>
      <c r="N1552" s="797" t="b">
        <v>0</v>
      </c>
    </row>
    <row r="1553" spans="1:14" s="5" customFormat="1" ht="15.75" thickBot="1" x14ac:dyDescent="0.3">
      <c r="A1553" s="229"/>
      <c r="B1553" s="230" t="s">
        <v>9974</v>
      </c>
      <c r="C1553" s="50" t="s">
        <v>1873</v>
      </c>
      <c r="D1553" s="51"/>
      <c r="E1553" s="62"/>
      <c r="F1553" s="53">
        <v>411.6</v>
      </c>
      <c r="G1553" s="797">
        <f t="shared" si="52"/>
        <v>142</v>
      </c>
      <c r="H1553" s="797">
        <f t="shared" si="52"/>
        <v>142</v>
      </c>
      <c r="I1553" s="797">
        <f t="shared" si="52"/>
        <v>186</v>
      </c>
      <c r="J1553" s="797">
        <f t="shared" si="51"/>
        <v>129</v>
      </c>
      <c r="K1553" s="797">
        <f t="shared" si="51"/>
        <v>205</v>
      </c>
      <c r="L1553" s="797">
        <f t="shared" si="51"/>
        <v>177</v>
      </c>
      <c r="M1553" s="797">
        <f t="shared" si="51"/>
        <v>199</v>
      </c>
      <c r="N1553" s="797" t="b">
        <v>0</v>
      </c>
    </row>
    <row r="1554" spans="1:14" s="5" customFormat="1" ht="25.5" x14ac:dyDescent="0.25">
      <c r="A1554" s="217" t="s">
        <v>1874</v>
      </c>
      <c r="B1554" s="189" t="s">
        <v>9975</v>
      </c>
      <c r="C1554" s="94" t="s">
        <v>9566</v>
      </c>
      <c r="D1554" s="60"/>
      <c r="E1554" s="207" t="s">
        <v>5249</v>
      </c>
      <c r="F1554" s="95">
        <v>892.5</v>
      </c>
      <c r="G1554" s="797">
        <f t="shared" si="52"/>
        <v>307</v>
      </c>
      <c r="H1554" s="797">
        <f t="shared" si="52"/>
        <v>307</v>
      </c>
      <c r="I1554" s="797">
        <f t="shared" si="52"/>
        <v>403</v>
      </c>
      <c r="J1554" s="797">
        <f t="shared" si="51"/>
        <v>280</v>
      </c>
      <c r="K1554" s="797">
        <f t="shared" si="51"/>
        <v>445</v>
      </c>
      <c r="L1554" s="797">
        <f t="shared" si="51"/>
        <v>384</v>
      </c>
      <c r="M1554" s="797">
        <f t="shared" si="51"/>
        <v>431</v>
      </c>
      <c r="N1554" s="797" t="b">
        <v>0</v>
      </c>
    </row>
    <row r="1555" spans="1:14" s="5" customFormat="1" x14ac:dyDescent="0.25">
      <c r="A1555" s="69"/>
      <c r="B1555" s="90" t="s">
        <v>9811</v>
      </c>
      <c r="C1555" s="43" t="s">
        <v>9452</v>
      </c>
      <c r="D1555" s="44"/>
      <c r="E1555" s="47"/>
      <c r="F1555" s="10">
        <v>892.5</v>
      </c>
      <c r="G1555" s="797">
        <f t="shared" si="52"/>
        <v>307</v>
      </c>
      <c r="H1555" s="797">
        <f t="shared" si="52"/>
        <v>307</v>
      </c>
      <c r="I1555" s="797">
        <f t="shared" si="52"/>
        <v>403</v>
      </c>
      <c r="J1555" s="797">
        <f t="shared" si="51"/>
        <v>280</v>
      </c>
      <c r="K1555" s="797">
        <f t="shared" si="51"/>
        <v>445</v>
      </c>
      <c r="L1555" s="797">
        <f t="shared" si="51"/>
        <v>384</v>
      </c>
      <c r="M1555" s="797">
        <f t="shared" si="51"/>
        <v>431</v>
      </c>
      <c r="N1555" s="797" t="b">
        <v>0</v>
      </c>
    </row>
    <row r="1556" spans="1:14" s="5" customFormat="1" ht="15.75" thickBot="1" x14ac:dyDescent="0.3">
      <c r="A1556" s="229"/>
      <c r="B1556" s="230" t="s">
        <v>9976</v>
      </c>
      <c r="C1556" s="50" t="s">
        <v>1875</v>
      </c>
      <c r="D1556" s="51"/>
      <c r="E1556" s="62"/>
      <c r="F1556" s="53">
        <v>892.5</v>
      </c>
      <c r="G1556" s="797">
        <f t="shared" si="52"/>
        <v>307</v>
      </c>
      <c r="H1556" s="797">
        <f t="shared" si="52"/>
        <v>307</v>
      </c>
      <c r="I1556" s="797">
        <f t="shared" si="52"/>
        <v>403</v>
      </c>
      <c r="J1556" s="797">
        <f t="shared" si="51"/>
        <v>280</v>
      </c>
      <c r="K1556" s="797">
        <f t="shared" si="51"/>
        <v>445</v>
      </c>
      <c r="L1556" s="797">
        <f t="shared" si="51"/>
        <v>384</v>
      </c>
      <c r="M1556" s="797">
        <f t="shared" si="51"/>
        <v>431</v>
      </c>
      <c r="N1556" s="797" t="b">
        <v>0</v>
      </c>
    </row>
    <row r="1557" spans="1:14" s="5" customFormat="1" ht="25.5" x14ac:dyDescent="0.25">
      <c r="A1557" s="217" t="s">
        <v>1632</v>
      </c>
      <c r="B1557" s="189" t="s">
        <v>9977</v>
      </c>
      <c r="C1557" s="94" t="s">
        <v>9567</v>
      </c>
      <c r="D1557" s="60"/>
      <c r="E1557" s="207" t="s">
        <v>5249</v>
      </c>
      <c r="F1557" s="95">
        <v>53.55</v>
      </c>
      <c r="G1557" s="797">
        <f t="shared" si="52"/>
        <v>18</v>
      </c>
      <c r="H1557" s="797">
        <f t="shared" si="52"/>
        <v>18</v>
      </c>
      <c r="I1557" s="797">
        <f t="shared" si="52"/>
        <v>24</v>
      </c>
      <c r="J1557" s="797">
        <f t="shared" si="51"/>
        <v>17</v>
      </c>
      <c r="K1557" s="797">
        <f t="shared" si="51"/>
        <v>27</v>
      </c>
      <c r="L1557" s="797">
        <f t="shared" si="51"/>
        <v>23</v>
      </c>
      <c r="M1557" s="797">
        <f t="shared" si="51"/>
        <v>26</v>
      </c>
      <c r="N1557" s="797" t="b">
        <v>0</v>
      </c>
    </row>
    <row r="1558" spans="1:14" s="5" customFormat="1" x14ac:dyDescent="0.25">
      <c r="A1558" s="69"/>
      <c r="B1558" s="90" t="s">
        <v>9823</v>
      </c>
      <c r="C1558" s="43" t="s">
        <v>9453</v>
      </c>
      <c r="D1558" s="44"/>
      <c r="E1558" s="47"/>
      <c r="F1558" s="10">
        <v>53.55</v>
      </c>
      <c r="G1558" s="797">
        <f t="shared" si="52"/>
        <v>18</v>
      </c>
      <c r="H1558" s="797">
        <f t="shared" si="52"/>
        <v>18</v>
      </c>
      <c r="I1558" s="797">
        <f t="shared" si="52"/>
        <v>24</v>
      </c>
      <c r="J1558" s="797">
        <f t="shared" si="51"/>
        <v>17</v>
      </c>
      <c r="K1558" s="797">
        <f t="shared" si="51"/>
        <v>27</v>
      </c>
      <c r="L1558" s="797">
        <f t="shared" si="51"/>
        <v>23</v>
      </c>
      <c r="M1558" s="797">
        <f t="shared" si="51"/>
        <v>26</v>
      </c>
      <c r="N1558" s="797" t="b">
        <v>0</v>
      </c>
    </row>
    <row r="1559" spans="1:14" s="5" customFormat="1" ht="15.75" thickBot="1" x14ac:dyDescent="0.3">
      <c r="A1559" s="229"/>
      <c r="B1559" s="230" t="s">
        <v>9978</v>
      </c>
      <c r="C1559" s="50" t="s">
        <v>1876</v>
      </c>
      <c r="D1559" s="51"/>
      <c r="E1559" s="62"/>
      <c r="F1559" s="53">
        <v>53.55</v>
      </c>
      <c r="G1559" s="797">
        <f t="shared" si="52"/>
        <v>18</v>
      </c>
      <c r="H1559" s="797">
        <f t="shared" si="52"/>
        <v>18</v>
      </c>
      <c r="I1559" s="797">
        <f t="shared" si="52"/>
        <v>24</v>
      </c>
      <c r="J1559" s="797">
        <f t="shared" si="51"/>
        <v>17</v>
      </c>
      <c r="K1559" s="797">
        <f t="shared" si="51"/>
        <v>27</v>
      </c>
      <c r="L1559" s="797">
        <f t="shared" si="51"/>
        <v>23</v>
      </c>
      <c r="M1559" s="797">
        <f t="shared" si="51"/>
        <v>26</v>
      </c>
      <c r="N1559" s="797" t="b">
        <v>0</v>
      </c>
    </row>
    <row r="1560" spans="1:14" s="5" customFormat="1" ht="25.5" x14ac:dyDescent="0.25">
      <c r="A1560" s="217" t="s">
        <v>1640</v>
      </c>
      <c r="B1560" s="189" t="s">
        <v>9979</v>
      </c>
      <c r="C1560" s="94" t="s">
        <v>9568</v>
      </c>
      <c r="D1560" s="60"/>
      <c r="E1560" s="207" t="s">
        <v>5249</v>
      </c>
      <c r="F1560" s="95">
        <v>480.9</v>
      </c>
      <c r="G1560" s="797">
        <f t="shared" si="52"/>
        <v>165</v>
      </c>
      <c r="H1560" s="797">
        <f t="shared" si="52"/>
        <v>165</v>
      </c>
      <c r="I1560" s="797">
        <f t="shared" si="52"/>
        <v>217</v>
      </c>
      <c r="J1560" s="797">
        <f t="shared" si="51"/>
        <v>151</v>
      </c>
      <c r="K1560" s="797">
        <f t="shared" si="51"/>
        <v>240</v>
      </c>
      <c r="L1560" s="797">
        <f t="shared" si="51"/>
        <v>207</v>
      </c>
      <c r="M1560" s="797">
        <f t="shared" si="51"/>
        <v>232</v>
      </c>
      <c r="N1560" s="797" t="b">
        <v>0</v>
      </c>
    </row>
    <row r="1561" spans="1:14" s="5" customFormat="1" x14ac:dyDescent="0.25">
      <c r="A1561" s="69"/>
      <c r="B1561" s="90" t="s">
        <v>9828</v>
      </c>
      <c r="C1561" s="43" t="s">
        <v>9454</v>
      </c>
      <c r="D1561" s="44"/>
      <c r="E1561" s="47"/>
      <c r="F1561" s="10">
        <v>480.9</v>
      </c>
      <c r="G1561" s="797">
        <f t="shared" si="52"/>
        <v>165</v>
      </c>
      <c r="H1561" s="797">
        <f t="shared" si="52"/>
        <v>165</v>
      </c>
      <c r="I1561" s="797">
        <f t="shared" si="52"/>
        <v>217</v>
      </c>
      <c r="J1561" s="797">
        <f t="shared" si="51"/>
        <v>151</v>
      </c>
      <c r="K1561" s="797">
        <f t="shared" si="51"/>
        <v>240</v>
      </c>
      <c r="L1561" s="797">
        <f t="shared" si="51"/>
        <v>207</v>
      </c>
      <c r="M1561" s="797">
        <f t="shared" si="51"/>
        <v>232</v>
      </c>
      <c r="N1561" s="797" t="b">
        <v>0</v>
      </c>
    </row>
    <row r="1562" spans="1:14" s="5" customFormat="1" ht="15.75" thickBot="1" x14ac:dyDescent="0.3">
      <c r="A1562" s="229"/>
      <c r="B1562" s="230" t="s">
        <v>9980</v>
      </c>
      <c r="C1562" s="50" t="s">
        <v>1877</v>
      </c>
      <c r="D1562" s="51"/>
      <c r="E1562" s="62"/>
      <c r="F1562" s="53">
        <v>480.9</v>
      </c>
      <c r="G1562" s="797">
        <f t="shared" si="52"/>
        <v>165</v>
      </c>
      <c r="H1562" s="797">
        <f t="shared" si="52"/>
        <v>165</v>
      </c>
      <c r="I1562" s="797">
        <f t="shared" si="52"/>
        <v>217</v>
      </c>
      <c r="J1562" s="797">
        <f t="shared" si="51"/>
        <v>151</v>
      </c>
      <c r="K1562" s="797">
        <f t="shared" si="51"/>
        <v>240</v>
      </c>
      <c r="L1562" s="797">
        <f t="shared" si="51"/>
        <v>207</v>
      </c>
      <c r="M1562" s="797">
        <f t="shared" si="51"/>
        <v>232</v>
      </c>
      <c r="N1562" s="797" t="b">
        <v>0</v>
      </c>
    </row>
    <row r="1563" spans="1:14" s="5" customFormat="1" ht="25.5" x14ac:dyDescent="0.25">
      <c r="A1563" s="217" t="s">
        <v>1645</v>
      </c>
      <c r="B1563" s="189" t="s">
        <v>9981</v>
      </c>
      <c r="C1563" s="94" t="s">
        <v>9569</v>
      </c>
      <c r="D1563" s="60"/>
      <c r="E1563" s="207" t="s">
        <v>5249</v>
      </c>
      <c r="F1563" s="95">
        <v>675.15</v>
      </c>
      <c r="G1563" s="797">
        <f t="shared" si="52"/>
        <v>232</v>
      </c>
      <c r="H1563" s="797">
        <f t="shared" si="52"/>
        <v>232</v>
      </c>
      <c r="I1563" s="797">
        <f t="shared" si="52"/>
        <v>305</v>
      </c>
      <c r="J1563" s="797">
        <f t="shared" si="51"/>
        <v>212</v>
      </c>
      <c r="K1563" s="797">
        <f t="shared" si="51"/>
        <v>337</v>
      </c>
      <c r="L1563" s="797">
        <f t="shared" si="51"/>
        <v>290</v>
      </c>
      <c r="M1563" s="797">
        <f t="shared" ref="M1563:M1626" si="53">IF($N1563,"NA",IF(ISNUMBER($F1563),ROUND(($F1563*M$5),0),""))</f>
        <v>326</v>
      </c>
      <c r="N1563" s="797" t="b">
        <v>0</v>
      </c>
    </row>
    <row r="1564" spans="1:14" s="5" customFormat="1" x14ac:dyDescent="0.25">
      <c r="A1564" s="69"/>
      <c r="B1564" s="90" t="s">
        <v>9830</v>
      </c>
      <c r="C1564" s="43" t="s">
        <v>9455</v>
      </c>
      <c r="D1564" s="44"/>
      <c r="E1564" s="47"/>
      <c r="F1564" s="10">
        <v>675.15</v>
      </c>
      <c r="G1564" s="797">
        <f t="shared" si="52"/>
        <v>232</v>
      </c>
      <c r="H1564" s="797">
        <f t="shared" si="52"/>
        <v>232</v>
      </c>
      <c r="I1564" s="797">
        <f t="shared" si="52"/>
        <v>305</v>
      </c>
      <c r="J1564" s="797">
        <f t="shared" si="52"/>
        <v>212</v>
      </c>
      <c r="K1564" s="797">
        <f t="shared" si="52"/>
        <v>337</v>
      </c>
      <c r="L1564" s="797">
        <f t="shared" si="52"/>
        <v>290</v>
      </c>
      <c r="M1564" s="797">
        <f t="shared" si="53"/>
        <v>326</v>
      </c>
      <c r="N1564" s="797" t="b">
        <v>0</v>
      </c>
    </row>
    <row r="1565" spans="1:14" s="5" customFormat="1" ht="15.75" thickBot="1" x14ac:dyDescent="0.3">
      <c r="A1565" s="229"/>
      <c r="B1565" s="230" t="s">
        <v>9982</v>
      </c>
      <c r="C1565" s="50" t="s">
        <v>1878</v>
      </c>
      <c r="D1565" s="51"/>
      <c r="E1565" s="62"/>
      <c r="F1565" s="53">
        <v>675.15</v>
      </c>
      <c r="G1565" s="797">
        <f t="shared" ref="G1565:L1607" si="54">IF($N1565,"NA",IF(ISNUMBER($F1565),ROUND(($F1565*G$5),0),""))</f>
        <v>232</v>
      </c>
      <c r="H1565" s="797">
        <f t="shared" si="54"/>
        <v>232</v>
      </c>
      <c r="I1565" s="797">
        <f t="shared" si="54"/>
        <v>305</v>
      </c>
      <c r="J1565" s="797">
        <f t="shared" si="54"/>
        <v>212</v>
      </c>
      <c r="K1565" s="797">
        <f t="shared" si="54"/>
        <v>337</v>
      </c>
      <c r="L1565" s="797">
        <f t="shared" si="54"/>
        <v>290</v>
      </c>
      <c r="M1565" s="797">
        <f t="shared" si="53"/>
        <v>326</v>
      </c>
      <c r="N1565" s="797" t="b">
        <v>0</v>
      </c>
    </row>
    <row r="1566" spans="1:14" s="5" customFormat="1" ht="25.5" x14ac:dyDescent="0.25">
      <c r="A1566" s="217" t="s">
        <v>1665</v>
      </c>
      <c r="B1566" s="189" t="s">
        <v>9983</v>
      </c>
      <c r="C1566" s="94" t="s">
        <v>9570</v>
      </c>
      <c r="D1566" s="60"/>
      <c r="E1566" s="207" t="s">
        <v>5249</v>
      </c>
      <c r="F1566" s="95">
        <v>780.15</v>
      </c>
      <c r="G1566" s="797">
        <f t="shared" si="54"/>
        <v>268</v>
      </c>
      <c r="H1566" s="797">
        <f t="shared" si="54"/>
        <v>268</v>
      </c>
      <c r="I1566" s="797">
        <f t="shared" si="54"/>
        <v>353</v>
      </c>
      <c r="J1566" s="797">
        <f t="shared" si="54"/>
        <v>245</v>
      </c>
      <c r="K1566" s="797">
        <f t="shared" si="54"/>
        <v>389</v>
      </c>
      <c r="L1566" s="797">
        <f t="shared" si="54"/>
        <v>335</v>
      </c>
      <c r="M1566" s="797">
        <f t="shared" si="53"/>
        <v>377</v>
      </c>
      <c r="N1566" s="797" t="b">
        <v>0</v>
      </c>
    </row>
    <row r="1567" spans="1:14" s="5" customFormat="1" x14ac:dyDescent="0.25">
      <c r="A1567" s="69"/>
      <c r="B1567" s="90" t="s">
        <v>9844</v>
      </c>
      <c r="C1567" s="43" t="s">
        <v>9456</v>
      </c>
      <c r="D1567" s="44"/>
      <c r="E1567" s="47"/>
      <c r="F1567" s="10">
        <v>780.15</v>
      </c>
      <c r="G1567" s="797">
        <f t="shared" si="54"/>
        <v>268</v>
      </c>
      <c r="H1567" s="797">
        <f t="shared" si="54"/>
        <v>268</v>
      </c>
      <c r="I1567" s="797">
        <f t="shared" si="54"/>
        <v>353</v>
      </c>
      <c r="J1567" s="797">
        <f t="shared" si="54"/>
        <v>245</v>
      </c>
      <c r="K1567" s="797">
        <f t="shared" si="54"/>
        <v>389</v>
      </c>
      <c r="L1567" s="797">
        <f t="shared" si="54"/>
        <v>335</v>
      </c>
      <c r="M1567" s="797">
        <f t="shared" si="53"/>
        <v>377</v>
      </c>
      <c r="N1567" s="797" t="b">
        <v>0</v>
      </c>
    </row>
    <row r="1568" spans="1:14" s="5" customFormat="1" ht="15.75" thickBot="1" x14ac:dyDescent="0.3">
      <c r="A1568" s="229"/>
      <c r="B1568" s="230" t="s">
        <v>9984</v>
      </c>
      <c r="C1568" s="50" t="s">
        <v>1879</v>
      </c>
      <c r="D1568" s="51"/>
      <c r="E1568" s="62"/>
      <c r="F1568" s="53">
        <v>780.15</v>
      </c>
      <c r="G1568" s="797">
        <f t="shared" si="54"/>
        <v>268</v>
      </c>
      <c r="H1568" s="797">
        <f t="shared" si="54"/>
        <v>268</v>
      </c>
      <c r="I1568" s="797">
        <f t="shared" si="54"/>
        <v>353</v>
      </c>
      <c r="J1568" s="797">
        <f t="shared" si="54"/>
        <v>245</v>
      </c>
      <c r="K1568" s="797">
        <f t="shared" si="54"/>
        <v>389</v>
      </c>
      <c r="L1568" s="797">
        <f t="shared" si="54"/>
        <v>335</v>
      </c>
      <c r="M1568" s="797">
        <f t="shared" si="53"/>
        <v>377</v>
      </c>
      <c r="N1568" s="797" t="b">
        <v>0</v>
      </c>
    </row>
    <row r="1569" spans="1:14" s="5" customFormat="1" ht="25.5" x14ac:dyDescent="0.25">
      <c r="A1569" s="217" t="s">
        <v>1685</v>
      </c>
      <c r="B1569" s="189" t="s">
        <v>9985</v>
      </c>
      <c r="C1569" s="94" t="s">
        <v>9571</v>
      </c>
      <c r="D1569" s="60"/>
      <c r="E1569" s="207" t="s">
        <v>5249</v>
      </c>
      <c r="F1569" s="95">
        <v>1128.75</v>
      </c>
      <c r="G1569" s="797">
        <f t="shared" si="54"/>
        <v>388</v>
      </c>
      <c r="H1569" s="797">
        <f t="shared" si="54"/>
        <v>388</v>
      </c>
      <c r="I1569" s="797">
        <f t="shared" si="54"/>
        <v>510</v>
      </c>
      <c r="J1569" s="797">
        <f t="shared" si="54"/>
        <v>354</v>
      </c>
      <c r="K1569" s="797">
        <f t="shared" si="54"/>
        <v>563</v>
      </c>
      <c r="L1569" s="797">
        <f t="shared" si="54"/>
        <v>485</v>
      </c>
      <c r="M1569" s="797">
        <f t="shared" si="53"/>
        <v>545</v>
      </c>
      <c r="N1569" s="797" t="b">
        <v>0</v>
      </c>
    </row>
    <row r="1570" spans="1:14" s="5" customFormat="1" x14ac:dyDescent="0.25">
      <c r="A1570" s="69"/>
      <c r="B1570" s="90" t="s">
        <v>9858</v>
      </c>
      <c r="C1570" s="43" t="s">
        <v>9457</v>
      </c>
      <c r="D1570" s="44"/>
      <c r="E1570" s="47"/>
      <c r="F1570" s="10">
        <v>1128.75</v>
      </c>
      <c r="G1570" s="797">
        <f t="shared" si="54"/>
        <v>388</v>
      </c>
      <c r="H1570" s="797">
        <f t="shared" si="54"/>
        <v>388</v>
      </c>
      <c r="I1570" s="797">
        <f t="shared" si="54"/>
        <v>510</v>
      </c>
      <c r="J1570" s="797">
        <f t="shared" si="54"/>
        <v>354</v>
      </c>
      <c r="K1570" s="797">
        <f t="shared" si="54"/>
        <v>563</v>
      </c>
      <c r="L1570" s="797">
        <f t="shared" si="54"/>
        <v>485</v>
      </c>
      <c r="M1570" s="797">
        <f t="shared" si="53"/>
        <v>545</v>
      </c>
      <c r="N1570" s="797" t="b">
        <v>0</v>
      </c>
    </row>
    <row r="1571" spans="1:14" s="5" customFormat="1" ht="15.75" thickBot="1" x14ac:dyDescent="0.3">
      <c r="A1571" s="229"/>
      <c r="B1571" s="230" t="s">
        <v>9986</v>
      </c>
      <c r="C1571" s="50" t="s">
        <v>1880</v>
      </c>
      <c r="D1571" s="51"/>
      <c r="E1571" s="62"/>
      <c r="F1571" s="53">
        <v>1128.75</v>
      </c>
      <c r="G1571" s="797">
        <f t="shared" si="54"/>
        <v>388</v>
      </c>
      <c r="H1571" s="797">
        <f t="shared" si="54"/>
        <v>388</v>
      </c>
      <c r="I1571" s="797">
        <f t="shared" si="54"/>
        <v>510</v>
      </c>
      <c r="J1571" s="797">
        <f t="shared" si="54"/>
        <v>354</v>
      </c>
      <c r="K1571" s="797">
        <f t="shared" si="54"/>
        <v>563</v>
      </c>
      <c r="L1571" s="797">
        <f t="shared" si="54"/>
        <v>485</v>
      </c>
      <c r="M1571" s="797">
        <f t="shared" si="53"/>
        <v>545</v>
      </c>
      <c r="N1571" s="797" t="b">
        <v>0</v>
      </c>
    </row>
    <row r="1572" spans="1:14" s="5" customFormat="1" ht="25.5" x14ac:dyDescent="0.25">
      <c r="A1572" s="218" t="s">
        <v>1881</v>
      </c>
      <c r="B1572" s="210" t="s">
        <v>9987</v>
      </c>
      <c r="C1572" s="43" t="s">
        <v>9572</v>
      </c>
      <c r="D1572" s="44"/>
      <c r="E1572" s="47"/>
      <c r="F1572" s="46">
        <v>1584.45</v>
      </c>
      <c r="G1572" s="797">
        <f t="shared" si="54"/>
        <v>545</v>
      </c>
      <c r="H1572" s="797">
        <f t="shared" si="54"/>
        <v>545</v>
      </c>
      <c r="I1572" s="797">
        <f t="shared" si="54"/>
        <v>716</v>
      </c>
      <c r="J1572" s="797">
        <f t="shared" si="54"/>
        <v>498</v>
      </c>
      <c r="K1572" s="797">
        <f t="shared" si="54"/>
        <v>791</v>
      </c>
      <c r="L1572" s="797">
        <f t="shared" si="54"/>
        <v>681</v>
      </c>
      <c r="M1572" s="797">
        <f t="shared" si="53"/>
        <v>765</v>
      </c>
      <c r="N1572" s="797" t="b">
        <v>0</v>
      </c>
    </row>
    <row r="1573" spans="1:14" s="5" customFormat="1" x14ac:dyDescent="0.25">
      <c r="A1573" s="69"/>
      <c r="B1573" s="90" t="s">
        <v>9865</v>
      </c>
      <c r="C1573" s="43" t="s">
        <v>9458</v>
      </c>
      <c r="D1573" s="44"/>
      <c r="E1573" s="47"/>
      <c r="F1573" s="10">
        <v>1584.45</v>
      </c>
      <c r="G1573" s="797">
        <f t="shared" si="54"/>
        <v>545</v>
      </c>
      <c r="H1573" s="797">
        <f t="shared" si="54"/>
        <v>545</v>
      </c>
      <c r="I1573" s="797">
        <f t="shared" si="54"/>
        <v>716</v>
      </c>
      <c r="J1573" s="797">
        <f t="shared" si="54"/>
        <v>498</v>
      </c>
      <c r="K1573" s="797">
        <f t="shared" si="54"/>
        <v>791</v>
      </c>
      <c r="L1573" s="797">
        <f t="shared" si="54"/>
        <v>681</v>
      </c>
      <c r="M1573" s="797">
        <f t="shared" si="53"/>
        <v>765</v>
      </c>
      <c r="N1573" s="797" t="b">
        <v>0</v>
      </c>
    </row>
    <row r="1574" spans="1:14" s="5" customFormat="1" ht="15.75" thickBot="1" x14ac:dyDescent="0.3">
      <c r="A1574" s="231"/>
      <c r="B1574" s="210" t="s">
        <v>9988</v>
      </c>
      <c r="C1574" s="43" t="s">
        <v>1882</v>
      </c>
      <c r="D1574" s="44"/>
      <c r="E1574" s="47"/>
      <c r="F1574" s="46">
        <v>1584.45</v>
      </c>
      <c r="G1574" s="797">
        <f t="shared" si="54"/>
        <v>545</v>
      </c>
      <c r="H1574" s="797">
        <f t="shared" si="54"/>
        <v>545</v>
      </c>
      <c r="I1574" s="797">
        <f t="shared" si="54"/>
        <v>716</v>
      </c>
      <c r="J1574" s="797">
        <f t="shared" si="54"/>
        <v>498</v>
      </c>
      <c r="K1574" s="797">
        <f t="shared" si="54"/>
        <v>791</v>
      </c>
      <c r="L1574" s="797">
        <f t="shared" si="54"/>
        <v>681</v>
      </c>
      <c r="M1574" s="797">
        <f t="shared" si="53"/>
        <v>765</v>
      </c>
      <c r="N1574" s="797" t="b">
        <v>0</v>
      </c>
    </row>
    <row r="1575" spans="1:14" s="5" customFormat="1" ht="25.5" x14ac:dyDescent="0.25">
      <c r="A1575" s="217" t="s">
        <v>1883</v>
      </c>
      <c r="B1575" s="189" t="s">
        <v>9989</v>
      </c>
      <c r="C1575" s="94" t="s">
        <v>9573</v>
      </c>
      <c r="D1575" s="60"/>
      <c r="E1575" s="207" t="s">
        <v>5249</v>
      </c>
      <c r="F1575" s="95">
        <v>1378.65</v>
      </c>
      <c r="G1575" s="797">
        <f t="shared" si="54"/>
        <v>474</v>
      </c>
      <c r="H1575" s="797">
        <f t="shared" si="54"/>
        <v>474</v>
      </c>
      <c r="I1575" s="797">
        <f t="shared" si="54"/>
        <v>623</v>
      </c>
      <c r="J1575" s="797">
        <f t="shared" si="54"/>
        <v>433</v>
      </c>
      <c r="K1575" s="797">
        <f t="shared" si="54"/>
        <v>688</v>
      </c>
      <c r="L1575" s="797">
        <f t="shared" si="54"/>
        <v>593</v>
      </c>
      <c r="M1575" s="797">
        <f t="shared" si="53"/>
        <v>666</v>
      </c>
      <c r="N1575" s="797" t="b">
        <v>0</v>
      </c>
    </row>
    <row r="1576" spans="1:14" s="5" customFormat="1" x14ac:dyDescent="0.25">
      <c r="A1576" s="69"/>
      <c r="B1576" s="90" t="s">
        <v>9874</v>
      </c>
      <c r="C1576" s="43" t="s">
        <v>9459</v>
      </c>
      <c r="D1576" s="44"/>
      <c r="E1576" s="47"/>
      <c r="F1576" s="10">
        <v>1378.65</v>
      </c>
      <c r="G1576" s="797">
        <f t="shared" si="54"/>
        <v>474</v>
      </c>
      <c r="H1576" s="797">
        <f t="shared" si="54"/>
        <v>474</v>
      </c>
      <c r="I1576" s="797">
        <f t="shared" si="54"/>
        <v>623</v>
      </c>
      <c r="J1576" s="797">
        <f t="shared" si="54"/>
        <v>433</v>
      </c>
      <c r="K1576" s="797">
        <f t="shared" si="54"/>
        <v>688</v>
      </c>
      <c r="L1576" s="797">
        <f t="shared" si="54"/>
        <v>593</v>
      </c>
      <c r="M1576" s="797">
        <f t="shared" si="53"/>
        <v>666</v>
      </c>
      <c r="N1576" s="797" t="b">
        <v>0</v>
      </c>
    </row>
    <row r="1577" spans="1:14" s="5" customFormat="1" ht="15.75" thickBot="1" x14ac:dyDescent="0.3">
      <c r="A1577" s="229"/>
      <c r="B1577" s="230" t="s">
        <v>9990</v>
      </c>
      <c r="C1577" s="50" t="s">
        <v>1884</v>
      </c>
      <c r="D1577" s="51"/>
      <c r="E1577" s="62"/>
      <c r="F1577" s="53">
        <v>1378.65</v>
      </c>
      <c r="G1577" s="797">
        <f t="shared" si="54"/>
        <v>474</v>
      </c>
      <c r="H1577" s="797">
        <f t="shared" si="54"/>
        <v>474</v>
      </c>
      <c r="I1577" s="797">
        <f t="shared" si="54"/>
        <v>623</v>
      </c>
      <c r="J1577" s="797">
        <f t="shared" si="54"/>
        <v>433</v>
      </c>
      <c r="K1577" s="797">
        <f t="shared" si="54"/>
        <v>688</v>
      </c>
      <c r="L1577" s="797">
        <f t="shared" si="54"/>
        <v>593</v>
      </c>
      <c r="M1577" s="797">
        <f t="shared" si="53"/>
        <v>666</v>
      </c>
      <c r="N1577" s="797" t="b">
        <v>0</v>
      </c>
    </row>
    <row r="1578" spans="1:14" s="5" customFormat="1" ht="25.5" x14ac:dyDescent="0.25">
      <c r="A1578" s="218" t="s">
        <v>1885</v>
      </c>
      <c r="B1578" s="210" t="s">
        <v>9991</v>
      </c>
      <c r="C1578" s="43" t="s">
        <v>9574</v>
      </c>
      <c r="D1578" s="44"/>
      <c r="E1578" s="47"/>
      <c r="F1578" s="46">
        <v>1683.15</v>
      </c>
      <c r="G1578" s="797">
        <f t="shared" si="54"/>
        <v>579</v>
      </c>
      <c r="H1578" s="797">
        <f t="shared" si="54"/>
        <v>579</v>
      </c>
      <c r="I1578" s="797">
        <f t="shared" si="54"/>
        <v>761</v>
      </c>
      <c r="J1578" s="797">
        <f t="shared" si="54"/>
        <v>529</v>
      </c>
      <c r="K1578" s="797">
        <f t="shared" si="54"/>
        <v>840</v>
      </c>
      <c r="L1578" s="797">
        <f t="shared" si="54"/>
        <v>724</v>
      </c>
      <c r="M1578" s="797">
        <f t="shared" si="53"/>
        <v>813</v>
      </c>
      <c r="N1578" s="797" t="b">
        <v>0</v>
      </c>
    </row>
    <row r="1579" spans="1:14" s="5" customFormat="1" x14ac:dyDescent="0.25">
      <c r="A1579" s="69"/>
      <c r="B1579" s="90" t="s">
        <v>9886</v>
      </c>
      <c r="C1579" s="43" t="s">
        <v>9460</v>
      </c>
      <c r="D1579" s="44"/>
      <c r="E1579" s="47"/>
      <c r="F1579" s="10">
        <v>1683.15</v>
      </c>
      <c r="G1579" s="797">
        <f t="shared" si="54"/>
        <v>579</v>
      </c>
      <c r="H1579" s="797">
        <f t="shared" si="54"/>
        <v>579</v>
      </c>
      <c r="I1579" s="797">
        <f t="shared" si="54"/>
        <v>761</v>
      </c>
      <c r="J1579" s="797">
        <f t="shared" si="54"/>
        <v>529</v>
      </c>
      <c r="K1579" s="797">
        <f t="shared" si="54"/>
        <v>840</v>
      </c>
      <c r="L1579" s="797">
        <f t="shared" si="54"/>
        <v>724</v>
      </c>
      <c r="M1579" s="797">
        <f t="shared" si="53"/>
        <v>813</v>
      </c>
      <c r="N1579" s="797" t="b">
        <v>0</v>
      </c>
    </row>
    <row r="1580" spans="1:14" s="5" customFormat="1" ht="15.75" thickBot="1" x14ac:dyDescent="0.3">
      <c r="A1580" s="231"/>
      <c r="B1580" s="210" t="s">
        <v>9992</v>
      </c>
      <c r="C1580" s="43" t="s">
        <v>1886</v>
      </c>
      <c r="D1580" s="44"/>
      <c r="E1580" s="47"/>
      <c r="F1580" s="46">
        <v>1683.15</v>
      </c>
      <c r="G1580" s="797">
        <f t="shared" si="54"/>
        <v>579</v>
      </c>
      <c r="H1580" s="797">
        <f t="shared" si="54"/>
        <v>579</v>
      </c>
      <c r="I1580" s="797">
        <f t="shared" si="54"/>
        <v>761</v>
      </c>
      <c r="J1580" s="797">
        <f t="shared" si="54"/>
        <v>529</v>
      </c>
      <c r="K1580" s="797">
        <f t="shared" si="54"/>
        <v>840</v>
      </c>
      <c r="L1580" s="797">
        <f t="shared" si="54"/>
        <v>724</v>
      </c>
      <c r="M1580" s="797">
        <f t="shared" si="53"/>
        <v>813</v>
      </c>
      <c r="N1580" s="797" t="b">
        <v>0</v>
      </c>
    </row>
    <row r="1581" spans="1:14" s="5" customFormat="1" ht="25.5" x14ac:dyDescent="0.25">
      <c r="A1581" s="217" t="s">
        <v>1887</v>
      </c>
      <c r="B1581" s="189" t="s">
        <v>9993</v>
      </c>
      <c r="C1581" s="94" t="s">
        <v>9575</v>
      </c>
      <c r="D1581" s="60"/>
      <c r="E1581" s="207" t="s">
        <v>5249</v>
      </c>
      <c r="F1581" s="95">
        <v>2315.25</v>
      </c>
      <c r="G1581" s="797">
        <f t="shared" si="54"/>
        <v>796</v>
      </c>
      <c r="H1581" s="797">
        <f t="shared" si="54"/>
        <v>796</v>
      </c>
      <c r="I1581" s="797">
        <f t="shared" si="54"/>
        <v>1046</v>
      </c>
      <c r="J1581" s="797">
        <f t="shared" si="54"/>
        <v>727</v>
      </c>
      <c r="K1581" s="797">
        <f t="shared" si="54"/>
        <v>1155</v>
      </c>
      <c r="L1581" s="797">
        <f t="shared" si="54"/>
        <v>996</v>
      </c>
      <c r="M1581" s="797">
        <f t="shared" si="53"/>
        <v>1118</v>
      </c>
      <c r="N1581" s="797" t="b">
        <v>0</v>
      </c>
    </row>
    <row r="1582" spans="1:14" s="5" customFormat="1" x14ac:dyDescent="0.25">
      <c r="A1582" s="69"/>
      <c r="B1582" s="90" t="s">
        <v>9888</v>
      </c>
      <c r="C1582" s="43" t="s">
        <v>9461</v>
      </c>
      <c r="D1582" s="44"/>
      <c r="E1582" s="47"/>
      <c r="F1582" s="10">
        <v>2315.25</v>
      </c>
      <c r="G1582" s="797">
        <f t="shared" si="54"/>
        <v>796</v>
      </c>
      <c r="H1582" s="797">
        <f t="shared" si="54"/>
        <v>796</v>
      </c>
      <c r="I1582" s="797">
        <f t="shared" si="54"/>
        <v>1046</v>
      </c>
      <c r="J1582" s="797">
        <f t="shared" si="54"/>
        <v>727</v>
      </c>
      <c r="K1582" s="797">
        <f t="shared" si="54"/>
        <v>1155</v>
      </c>
      <c r="L1582" s="797">
        <f t="shared" si="54"/>
        <v>996</v>
      </c>
      <c r="M1582" s="797">
        <f t="shared" si="53"/>
        <v>1118</v>
      </c>
      <c r="N1582" s="797" t="b">
        <v>0</v>
      </c>
    </row>
    <row r="1583" spans="1:14" s="5" customFormat="1" ht="15.75" thickBot="1" x14ac:dyDescent="0.3">
      <c r="A1583" s="229"/>
      <c r="B1583" s="230" t="s">
        <v>9994</v>
      </c>
      <c r="C1583" s="50" t="s">
        <v>1888</v>
      </c>
      <c r="D1583" s="51"/>
      <c r="E1583" s="62"/>
      <c r="F1583" s="53">
        <v>2315.25</v>
      </c>
      <c r="G1583" s="797">
        <f t="shared" si="54"/>
        <v>796</v>
      </c>
      <c r="H1583" s="797">
        <f t="shared" si="54"/>
        <v>796</v>
      </c>
      <c r="I1583" s="797">
        <f t="shared" si="54"/>
        <v>1046</v>
      </c>
      <c r="J1583" s="797">
        <f t="shared" si="54"/>
        <v>727</v>
      </c>
      <c r="K1583" s="797">
        <f t="shared" si="54"/>
        <v>1155</v>
      </c>
      <c r="L1583" s="797">
        <f t="shared" si="54"/>
        <v>996</v>
      </c>
      <c r="M1583" s="797">
        <f t="shared" si="53"/>
        <v>1118</v>
      </c>
      <c r="N1583" s="797" t="b">
        <v>0</v>
      </c>
    </row>
    <row r="1584" spans="1:14" s="5" customFormat="1" ht="25.5" x14ac:dyDescent="0.25">
      <c r="A1584" s="218" t="s">
        <v>1889</v>
      </c>
      <c r="B1584" s="210" t="s">
        <v>9995</v>
      </c>
      <c r="C1584" s="43" t="s">
        <v>9576</v>
      </c>
      <c r="D1584" s="44"/>
      <c r="E1584" s="47"/>
      <c r="F1584" s="46">
        <v>1495.2</v>
      </c>
      <c r="G1584" s="797">
        <f t="shared" si="54"/>
        <v>514</v>
      </c>
      <c r="H1584" s="797">
        <f t="shared" si="54"/>
        <v>514</v>
      </c>
      <c r="I1584" s="797">
        <f t="shared" si="54"/>
        <v>676</v>
      </c>
      <c r="J1584" s="797">
        <f t="shared" si="54"/>
        <v>469</v>
      </c>
      <c r="K1584" s="797">
        <f t="shared" si="54"/>
        <v>746</v>
      </c>
      <c r="L1584" s="797">
        <f t="shared" si="54"/>
        <v>643</v>
      </c>
      <c r="M1584" s="797">
        <f t="shared" si="53"/>
        <v>722</v>
      </c>
      <c r="N1584" s="797" t="b">
        <v>0</v>
      </c>
    </row>
    <row r="1585" spans="1:14" s="5" customFormat="1" x14ac:dyDescent="0.25">
      <c r="A1585" s="69"/>
      <c r="B1585" s="90" t="s">
        <v>9892</v>
      </c>
      <c r="C1585" s="43" t="s">
        <v>9462</v>
      </c>
      <c r="D1585" s="44"/>
      <c r="E1585" s="47"/>
      <c r="F1585" s="10">
        <v>1495.2</v>
      </c>
      <c r="G1585" s="797">
        <f t="shared" si="54"/>
        <v>514</v>
      </c>
      <c r="H1585" s="797">
        <f t="shared" si="54"/>
        <v>514</v>
      </c>
      <c r="I1585" s="797">
        <f t="shared" si="54"/>
        <v>676</v>
      </c>
      <c r="J1585" s="797">
        <f t="shared" si="54"/>
        <v>469</v>
      </c>
      <c r="K1585" s="797">
        <f t="shared" si="54"/>
        <v>746</v>
      </c>
      <c r="L1585" s="797">
        <f t="shared" si="54"/>
        <v>643</v>
      </c>
      <c r="M1585" s="797">
        <f t="shared" si="53"/>
        <v>722</v>
      </c>
      <c r="N1585" s="797" t="b">
        <v>0</v>
      </c>
    </row>
    <row r="1586" spans="1:14" s="5" customFormat="1" ht="15.75" thickBot="1" x14ac:dyDescent="0.3">
      <c r="A1586" s="231"/>
      <c r="B1586" s="210" t="s">
        <v>9996</v>
      </c>
      <c r="C1586" s="43" t="s">
        <v>1890</v>
      </c>
      <c r="D1586" s="44"/>
      <c r="E1586" s="47"/>
      <c r="F1586" s="46">
        <v>1495.2</v>
      </c>
      <c r="G1586" s="797">
        <f t="shared" si="54"/>
        <v>514</v>
      </c>
      <c r="H1586" s="797">
        <f t="shared" si="54"/>
        <v>514</v>
      </c>
      <c r="I1586" s="797">
        <f t="shared" si="54"/>
        <v>676</v>
      </c>
      <c r="J1586" s="797">
        <f t="shared" si="54"/>
        <v>469</v>
      </c>
      <c r="K1586" s="797">
        <f t="shared" si="54"/>
        <v>746</v>
      </c>
      <c r="L1586" s="797">
        <f t="shared" si="54"/>
        <v>643</v>
      </c>
      <c r="M1586" s="797">
        <f t="shared" si="53"/>
        <v>722</v>
      </c>
      <c r="N1586" s="797" t="b">
        <v>0</v>
      </c>
    </row>
    <row r="1587" spans="1:14" s="5" customFormat="1" ht="25.5" x14ac:dyDescent="0.25">
      <c r="A1587" s="217" t="s">
        <v>1891</v>
      </c>
      <c r="B1587" s="189" t="s">
        <v>9997</v>
      </c>
      <c r="C1587" s="94" t="s">
        <v>9577</v>
      </c>
      <c r="D1587" s="60"/>
      <c r="E1587" s="207" t="s">
        <v>5249</v>
      </c>
      <c r="F1587" s="95">
        <v>1924.65</v>
      </c>
      <c r="G1587" s="797">
        <f t="shared" si="54"/>
        <v>662</v>
      </c>
      <c r="H1587" s="797">
        <f t="shared" si="54"/>
        <v>662</v>
      </c>
      <c r="I1587" s="797">
        <f t="shared" si="54"/>
        <v>870</v>
      </c>
      <c r="J1587" s="797">
        <f t="shared" si="54"/>
        <v>604</v>
      </c>
      <c r="K1587" s="797">
        <f t="shared" si="54"/>
        <v>960</v>
      </c>
      <c r="L1587" s="797">
        <f t="shared" si="54"/>
        <v>828</v>
      </c>
      <c r="M1587" s="797">
        <f t="shared" si="53"/>
        <v>930</v>
      </c>
      <c r="N1587" s="797" t="b">
        <v>0</v>
      </c>
    </row>
    <row r="1588" spans="1:14" s="5" customFormat="1" x14ac:dyDescent="0.25">
      <c r="A1588" s="69"/>
      <c r="B1588" s="90" t="s">
        <v>9899</v>
      </c>
      <c r="C1588" s="43" t="s">
        <v>9463</v>
      </c>
      <c r="D1588" s="44"/>
      <c r="E1588" s="47"/>
      <c r="F1588" s="10">
        <v>1924.65</v>
      </c>
      <c r="G1588" s="797">
        <f t="shared" si="54"/>
        <v>662</v>
      </c>
      <c r="H1588" s="797">
        <f t="shared" si="54"/>
        <v>662</v>
      </c>
      <c r="I1588" s="797">
        <f t="shared" si="54"/>
        <v>870</v>
      </c>
      <c r="J1588" s="797">
        <f t="shared" si="54"/>
        <v>604</v>
      </c>
      <c r="K1588" s="797">
        <f t="shared" si="54"/>
        <v>960</v>
      </c>
      <c r="L1588" s="797">
        <f t="shared" si="54"/>
        <v>828</v>
      </c>
      <c r="M1588" s="797">
        <f t="shared" si="53"/>
        <v>930</v>
      </c>
      <c r="N1588" s="797" t="b">
        <v>0</v>
      </c>
    </row>
    <row r="1589" spans="1:14" s="5" customFormat="1" ht="15.75" thickBot="1" x14ac:dyDescent="0.3">
      <c r="A1589" s="229"/>
      <c r="B1589" s="230" t="s">
        <v>9998</v>
      </c>
      <c r="C1589" s="50" t="s">
        <v>1892</v>
      </c>
      <c r="D1589" s="51"/>
      <c r="E1589" s="62"/>
      <c r="F1589" s="53">
        <v>1924.65</v>
      </c>
      <c r="G1589" s="797">
        <f t="shared" si="54"/>
        <v>662</v>
      </c>
      <c r="H1589" s="797">
        <f t="shared" si="54"/>
        <v>662</v>
      </c>
      <c r="I1589" s="797">
        <f t="shared" si="54"/>
        <v>870</v>
      </c>
      <c r="J1589" s="797">
        <f t="shared" si="54"/>
        <v>604</v>
      </c>
      <c r="K1589" s="797">
        <f t="shared" si="54"/>
        <v>960</v>
      </c>
      <c r="L1589" s="797">
        <f t="shared" si="54"/>
        <v>828</v>
      </c>
      <c r="M1589" s="797">
        <f t="shared" si="53"/>
        <v>930</v>
      </c>
      <c r="N1589" s="797" t="b">
        <v>0</v>
      </c>
    </row>
    <row r="1590" spans="1:14" s="5" customFormat="1" ht="25.5" x14ac:dyDescent="0.25">
      <c r="A1590" s="218" t="s">
        <v>1893</v>
      </c>
      <c r="B1590" s="210" t="s">
        <v>9999</v>
      </c>
      <c r="C1590" s="43" t="s">
        <v>9578</v>
      </c>
      <c r="D1590" s="44"/>
      <c r="E1590" s="47"/>
      <c r="F1590" s="46">
        <v>1802.85</v>
      </c>
      <c r="G1590" s="797">
        <f t="shared" si="54"/>
        <v>620</v>
      </c>
      <c r="H1590" s="797">
        <f t="shared" si="54"/>
        <v>620</v>
      </c>
      <c r="I1590" s="797">
        <f t="shared" si="54"/>
        <v>815</v>
      </c>
      <c r="J1590" s="797">
        <f t="shared" si="54"/>
        <v>566</v>
      </c>
      <c r="K1590" s="797">
        <f t="shared" si="54"/>
        <v>900</v>
      </c>
      <c r="L1590" s="797">
        <f t="shared" si="54"/>
        <v>775</v>
      </c>
      <c r="M1590" s="797">
        <f t="shared" si="53"/>
        <v>871</v>
      </c>
      <c r="N1590" s="797" t="b">
        <v>0</v>
      </c>
    </row>
    <row r="1591" spans="1:14" s="5" customFormat="1" x14ac:dyDescent="0.25">
      <c r="A1591" s="69"/>
      <c r="B1591" s="90" t="s">
        <v>9910</v>
      </c>
      <c r="C1591" s="43" t="s">
        <v>9464</v>
      </c>
      <c r="D1591" s="44"/>
      <c r="E1591" s="47"/>
      <c r="F1591" s="10">
        <v>1802.85</v>
      </c>
      <c r="G1591" s="797">
        <f t="shared" si="54"/>
        <v>620</v>
      </c>
      <c r="H1591" s="797">
        <f t="shared" si="54"/>
        <v>620</v>
      </c>
      <c r="I1591" s="797">
        <f t="shared" si="54"/>
        <v>815</v>
      </c>
      <c r="J1591" s="797">
        <f t="shared" si="54"/>
        <v>566</v>
      </c>
      <c r="K1591" s="797">
        <f t="shared" si="54"/>
        <v>900</v>
      </c>
      <c r="L1591" s="797">
        <f t="shared" si="54"/>
        <v>775</v>
      </c>
      <c r="M1591" s="797">
        <f t="shared" si="53"/>
        <v>871</v>
      </c>
      <c r="N1591" s="797" t="b">
        <v>0</v>
      </c>
    </row>
    <row r="1592" spans="1:14" s="5" customFormat="1" ht="15.75" thickBot="1" x14ac:dyDescent="0.3">
      <c r="A1592" s="231"/>
      <c r="B1592" s="210" t="s">
        <v>10000</v>
      </c>
      <c r="C1592" s="43" t="s">
        <v>1894</v>
      </c>
      <c r="D1592" s="44"/>
      <c r="E1592" s="47"/>
      <c r="F1592" s="46">
        <v>1802.85</v>
      </c>
      <c r="G1592" s="797">
        <f t="shared" si="54"/>
        <v>620</v>
      </c>
      <c r="H1592" s="797">
        <f t="shared" si="54"/>
        <v>620</v>
      </c>
      <c r="I1592" s="797">
        <f t="shared" si="54"/>
        <v>815</v>
      </c>
      <c r="J1592" s="797">
        <f t="shared" si="54"/>
        <v>566</v>
      </c>
      <c r="K1592" s="797">
        <f t="shared" si="54"/>
        <v>900</v>
      </c>
      <c r="L1592" s="797">
        <f t="shared" si="54"/>
        <v>775</v>
      </c>
      <c r="M1592" s="797">
        <f t="shared" si="53"/>
        <v>871</v>
      </c>
      <c r="N1592" s="797" t="b">
        <v>0</v>
      </c>
    </row>
    <row r="1593" spans="1:14" s="5" customFormat="1" ht="25.5" x14ac:dyDescent="0.25">
      <c r="A1593" s="217" t="s">
        <v>1895</v>
      </c>
      <c r="B1593" s="189" t="s">
        <v>10001</v>
      </c>
      <c r="C1593" s="94" t="s">
        <v>9579</v>
      </c>
      <c r="D1593" s="60"/>
      <c r="E1593" s="207" t="s">
        <v>5249</v>
      </c>
      <c r="F1593" s="95">
        <v>2248.0500000000002</v>
      </c>
      <c r="G1593" s="797">
        <f t="shared" si="54"/>
        <v>773</v>
      </c>
      <c r="H1593" s="797">
        <f t="shared" si="54"/>
        <v>773</v>
      </c>
      <c r="I1593" s="797">
        <f t="shared" si="54"/>
        <v>1016</v>
      </c>
      <c r="J1593" s="797">
        <f t="shared" si="54"/>
        <v>706</v>
      </c>
      <c r="K1593" s="797">
        <f t="shared" si="54"/>
        <v>1122</v>
      </c>
      <c r="L1593" s="797">
        <f t="shared" si="54"/>
        <v>967</v>
      </c>
      <c r="M1593" s="797">
        <f t="shared" si="53"/>
        <v>1086</v>
      </c>
      <c r="N1593" s="797" t="b">
        <v>0</v>
      </c>
    </row>
    <row r="1594" spans="1:14" s="5" customFormat="1" x14ac:dyDescent="0.25">
      <c r="A1594" s="69"/>
      <c r="B1594" s="90" t="s">
        <v>9919</v>
      </c>
      <c r="C1594" s="43" t="s">
        <v>9465</v>
      </c>
      <c r="D1594" s="44"/>
      <c r="E1594" s="47"/>
      <c r="F1594" s="10">
        <v>2248.0500000000002</v>
      </c>
      <c r="G1594" s="797">
        <f t="shared" si="54"/>
        <v>773</v>
      </c>
      <c r="H1594" s="797">
        <f t="shared" si="54"/>
        <v>773</v>
      </c>
      <c r="I1594" s="797">
        <f t="shared" si="54"/>
        <v>1016</v>
      </c>
      <c r="J1594" s="797">
        <f t="shared" si="54"/>
        <v>706</v>
      </c>
      <c r="K1594" s="797">
        <f t="shared" si="54"/>
        <v>1122</v>
      </c>
      <c r="L1594" s="797">
        <f t="shared" si="54"/>
        <v>967</v>
      </c>
      <c r="M1594" s="797">
        <f t="shared" si="53"/>
        <v>1086</v>
      </c>
      <c r="N1594" s="797" t="b">
        <v>0</v>
      </c>
    </row>
    <row r="1595" spans="1:14" s="5" customFormat="1" ht="15.75" thickBot="1" x14ac:dyDescent="0.3">
      <c r="A1595" s="229"/>
      <c r="B1595" s="230" t="s">
        <v>10002</v>
      </c>
      <c r="C1595" s="50" t="s">
        <v>1896</v>
      </c>
      <c r="D1595" s="51"/>
      <c r="E1595" s="62"/>
      <c r="F1595" s="53">
        <v>2248.0500000000002</v>
      </c>
      <c r="G1595" s="797">
        <f t="shared" si="54"/>
        <v>773</v>
      </c>
      <c r="H1595" s="797">
        <f t="shared" si="54"/>
        <v>773</v>
      </c>
      <c r="I1595" s="797">
        <f t="shared" si="54"/>
        <v>1016</v>
      </c>
      <c r="J1595" s="797">
        <f t="shared" si="54"/>
        <v>706</v>
      </c>
      <c r="K1595" s="797">
        <f t="shared" si="54"/>
        <v>1122</v>
      </c>
      <c r="L1595" s="797">
        <f t="shared" si="54"/>
        <v>967</v>
      </c>
      <c r="M1595" s="797">
        <f t="shared" si="53"/>
        <v>1086</v>
      </c>
      <c r="N1595" s="797" t="b">
        <v>0</v>
      </c>
    </row>
    <row r="1596" spans="1:14" s="5" customFormat="1" ht="25.5" x14ac:dyDescent="0.25">
      <c r="A1596" s="218" t="s">
        <v>1792</v>
      </c>
      <c r="B1596" s="210" t="s">
        <v>10003</v>
      </c>
      <c r="C1596" s="43" t="s">
        <v>9580</v>
      </c>
      <c r="D1596" s="44"/>
      <c r="E1596" s="47"/>
      <c r="F1596" s="46">
        <v>2371.9499999999998</v>
      </c>
      <c r="G1596" s="797">
        <f t="shared" si="54"/>
        <v>816</v>
      </c>
      <c r="H1596" s="797">
        <f t="shared" si="54"/>
        <v>816</v>
      </c>
      <c r="I1596" s="797">
        <f t="shared" si="54"/>
        <v>1072</v>
      </c>
      <c r="J1596" s="797">
        <f t="shared" si="54"/>
        <v>745</v>
      </c>
      <c r="K1596" s="797">
        <f t="shared" si="54"/>
        <v>1184</v>
      </c>
      <c r="L1596" s="797">
        <f t="shared" si="54"/>
        <v>1020</v>
      </c>
      <c r="M1596" s="797">
        <f t="shared" si="53"/>
        <v>1146</v>
      </c>
      <c r="N1596" s="797" t="b">
        <v>0</v>
      </c>
    </row>
    <row r="1597" spans="1:14" s="5" customFormat="1" x14ac:dyDescent="0.25">
      <c r="A1597" s="69"/>
      <c r="B1597" s="90" t="s">
        <v>9926</v>
      </c>
      <c r="C1597" s="43" t="s">
        <v>9466</v>
      </c>
      <c r="D1597" s="44"/>
      <c r="E1597" s="47"/>
      <c r="F1597" s="10">
        <v>2371.9499999999998</v>
      </c>
      <c r="G1597" s="797">
        <f t="shared" si="54"/>
        <v>816</v>
      </c>
      <c r="H1597" s="797">
        <f t="shared" si="54"/>
        <v>816</v>
      </c>
      <c r="I1597" s="797">
        <f t="shared" si="54"/>
        <v>1072</v>
      </c>
      <c r="J1597" s="797">
        <f t="shared" si="54"/>
        <v>745</v>
      </c>
      <c r="K1597" s="797">
        <f t="shared" si="54"/>
        <v>1184</v>
      </c>
      <c r="L1597" s="797">
        <f t="shared" si="54"/>
        <v>1020</v>
      </c>
      <c r="M1597" s="797">
        <f t="shared" si="53"/>
        <v>1146</v>
      </c>
      <c r="N1597" s="797" t="b">
        <v>0</v>
      </c>
    </row>
    <row r="1598" spans="1:14" s="5" customFormat="1" ht="15.75" thickBot="1" x14ac:dyDescent="0.3">
      <c r="A1598" s="231"/>
      <c r="B1598" s="210" t="s">
        <v>10004</v>
      </c>
      <c r="C1598" s="43" t="s">
        <v>1897</v>
      </c>
      <c r="D1598" s="44"/>
      <c r="E1598" s="47"/>
      <c r="F1598" s="46">
        <v>2371.9499999999998</v>
      </c>
      <c r="G1598" s="797">
        <f t="shared" si="54"/>
        <v>816</v>
      </c>
      <c r="H1598" s="797">
        <f t="shared" si="54"/>
        <v>816</v>
      </c>
      <c r="I1598" s="797">
        <f t="shared" si="54"/>
        <v>1072</v>
      </c>
      <c r="J1598" s="797">
        <f t="shared" si="54"/>
        <v>745</v>
      </c>
      <c r="K1598" s="797">
        <f t="shared" si="54"/>
        <v>1184</v>
      </c>
      <c r="L1598" s="797">
        <f t="shared" si="54"/>
        <v>1020</v>
      </c>
      <c r="M1598" s="797">
        <f t="shared" si="53"/>
        <v>1146</v>
      </c>
      <c r="N1598" s="797" t="b">
        <v>0</v>
      </c>
    </row>
    <row r="1599" spans="1:14" s="5" customFormat="1" ht="25.5" x14ac:dyDescent="0.25">
      <c r="A1599" s="217" t="s">
        <v>1797</v>
      </c>
      <c r="B1599" s="189" t="s">
        <v>10005</v>
      </c>
      <c r="C1599" s="94" t="s">
        <v>9581</v>
      </c>
      <c r="D1599" s="60"/>
      <c r="E1599" s="207" t="s">
        <v>5249</v>
      </c>
      <c r="F1599" s="95">
        <v>2454.9</v>
      </c>
      <c r="G1599" s="797">
        <f t="shared" si="54"/>
        <v>844</v>
      </c>
      <c r="H1599" s="797">
        <f t="shared" si="54"/>
        <v>844</v>
      </c>
      <c r="I1599" s="797">
        <f t="shared" si="54"/>
        <v>1110</v>
      </c>
      <c r="J1599" s="797">
        <f t="shared" si="54"/>
        <v>771</v>
      </c>
      <c r="K1599" s="797">
        <f t="shared" si="54"/>
        <v>1225</v>
      </c>
      <c r="L1599" s="797">
        <f t="shared" si="54"/>
        <v>1056</v>
      </c>
      <c r="M1599" s="797">
        <f t="shared" si="53"/>
        <v>1186</v>
      </c>
      <c r="N1599" s="797" t="b">
        <v>0</v>
      </c>
    </row>
    <row r="1600" spans="1:14" s="5" customFormat="1" x14ac:dyDescent="0.25">
      <c r="A1600" s="69"/>
      <c r="B1600" s="90" t="s">
        <v>9928</v>
      </c>
      <c r="C1600" s="43" t="s">
        <v>9467</v>
      </c>
      <c r="D1600" s="44"/>
      <c r="E1600" s="47"/>
      <c r="F1600" s="10">
        <v>2454.9</v>
      </c>
      <c r="G1600" s="797">
        <f t="shared" si="54"/>
        <v>844</v>
      </c>
      <c r="H1600" s="797">
        <f t="shared" si="54"/>
        <v>844</v>
      </c>
      <c r="I1600" s="797">
        <f t="shared" si="54"/>
        <v>1110</v>
      </c>
      <c r="J1600" s="797">
        <f t="shared" si="54"/>
        <v>771</v>
      </c>
      <c r="K1600" s="797">
        <f t="shared" si="54"/>
        <v>1225</v>
      </c>
      <c r="L1600" s="797">
        <f t="shared" si="54"/>
        <v>1056</v>
      </c>
      <c r="M1600" s="797">
        <f t="shared" si="53"/>
        <v>1186</v>
      </c>
      <c r="N1600" s="797" t="b">
        <v>0</v>
      </c>
    </row>
    <row r="1601" spans="1:14" s="5" customFormat="1" ht="15.75" thickBot="1" x14ac:dyDescent="0.3">
      <c r="A1601" s="229"/>
      <c r="B1601" s="230" t="s">
        <v>10006</v>
      </c>
      <c r="C1601" s="50" t="s">
        <v>1898</v>
      </c>
      <c r="D1601" s="51"/>
      <c r="E1601" s="62"/>
      <c r="F1601" s="53">
        <v>2454.9</v>
      </c>
      <c r="G1601" s="797">
        <f t="shared" si="54"/>
        <v>844</v>
      </c>
      <c r="H1601" s="797">
        <f t="shared" si="54"/>
        <v>844</v>
      </c>
      <c r="I1601" s="797">
        <f t="shared" si="54"/>
        <v>1110</v>
      </c>
      <c r="J1601" s="797">
        <f t="shared" si="54"/>
        <v>771</v>
      </c>
      <c r="K1601" s="797">
        <f t="shared" si="54"/>
        <v>1225</v>
      </c>
      <c r="L1601" s="797">
        <f t="shared" si="54"/>
        <v>1056</v>
      </c>
      <c r="M1601" s="797">
        <f t="shared" si="53"/>
        <v>1186</v>
      </c>
      <c r="N1601" s="797" t="b">
        <v>0</v>
      </c>
    </row>
    <row r="1602" spans="1:14" s="5" customFormat="1" ht="25.5" x14ac:dyDescent="0.25">
      <c r="A1602" s="218" t="s">
        <v>1812</v>
      </c>
      <c r="B1602" s="210" t="s">
        <v>10007</v>
      </c>
      <c r="C1602" s="43" t="s">
        <v>9582</v>
      </c>
      <c r="D1602" s="44"/>
      <c r="E1602" s="47"/>
      <c r="F1602" s="46">
        <v>1518.3</v>
      </c>
      <c r="G1602" s="797">
        <f t="shared" si="54"/>
        <v>522</v>
      </c>
      <c r="H1602" s="797">
        <f t="shared" si="54"/>
        <v>522</v>
      </c>
      <c r="I1602" s="797">
        <f t="shared" si="54"/>
        <v>686</v>
      </c>
      <c r="J1602" s="797">
        <f t="shared" si="54"/>
        <v>477</v>
      </c>
      <c r="K1602" s="797">
        <f t="shared" si="54"/>
        <v>758</v>
      </c>
      <c r="L1602" s="797">
        <f t="shared" si="54"/>
        <v>653</v>
      </c>
      <c r="M1602" s="797">
        <f t="shared" si="53"/>
        <v>733</v>
      </c>
      <c r="N1602" s="797" t="b">
        <v>0</v>
      </c>
    </row>
    <row r="1603" spans="1:14" s="5" customFormat="1" x14ac:dyDescent="0.25">
      <c r="A1603" s="69"/>
      <c r="B1603" s="90" t="s">
        <v>9931</v>
      </c>
      <c r="C1603" s="43" t="s">
        <v>9468</v>
      </c>
      <c r="D1603" s="44"/>
      <c r="E1603" s="47"/>
      <c r="F1603" s="10">
        <v>1518.3</v>
      </c>
      <c r="G1603" s="797">
        <f t="shared" si="54"/>
        <v>522</v>
      </c>
      <c r="H1603" s="797">
        <f t="shared" si="54"/>
        <v>522</v>
      </c>
      <c r="I1603" s="797">
        <f t="shared" si="54"/>
        <v>686</v>
      </c>
      <c r="J1603" s="797">
        <f t="shared" si="54"/>
        <v>477</v>
      </c>
      <c r="K1603" s="797">
        <f t="shared" si="54"/>
        <v>758</v>
      </c>
      <c r="L1603" s="797">
        <f t="shared" si="54"/>
        <v>653</v>
      </c>
      <c r="M1603" s="797">
        <f t="shared" si="53"/>
        <v>733</v>
      </c>
      <c r="N1603" s="797" t="b">
        <v>0</v>
      </c>
    </row>
    <row r="1604" spans="1:14" s="5" customFormat="1" ht="15.75" thickBot="1" x14ac:dyDescent="0.3">
      <c r="A1604" s="231"/>
      <c r="B1604" s="210" t="s">
        <v>10008</v>
      </c>
      <c r="C1604" s="43" t="s">
        <v>1899</v>
      </c>
      <c r="D1604" s="44"/>
      <c r="E1604" s="47"/>
      <c r="F1604" s="46">
        <v>1518.3</v>
      </c>
      <c r="G1604" s="797">
        <f t="shared" si="54"/>
        <v>522</v>
      </c>
      <c r="H1604" s="797">
        <f t="shared" si="54"/>
        <v>522</v>
      </c>
      <c r="I1604" s="797">
        <f t="shared" si="54"/>
        <v>686</v>
      </c>
      <c r="J1604" s="797">
        <f t="shared" si="54"/>
        <v>477</v>
      </c>
      <c r="K1604" s="797">
        <f t="shared" si="54"/>
        <v>758</v>
      </c>
      <c r="L1604" s="797">
        <f t="shared" si="54"/>
        <v>653</v>
      </c>
      <c r="M1604" s="797">
        <f t="shared" si="53"/>
        <v>733</v>
      </c>
      <c r="N1604" s="797" t="b">
        <v>0</v>
      </c>
    </row>
    <row r="1605" spans="1:14" s="5" customFormat="1" ht="25.5" x14ac:dyDescent="0.25">
      <c r="A1605" s="217" t="s">
        <v>1817</v>
      </c>
      <c r="B1605" s="189" t="s">
        <v>10009</v>
      </c>
      <c r="C1605" s="94" t="s">
        <v>9583</v>
      </c>
      <c r="D1605" s="60"/>
      <c r="E1605" s="207" t="s">
        <v>5249</v>
      </c>
      <c r="F1605" s="95">
        <v>1638</v>
      </c>
      <c r="G1605" s="797">
        <f t="shared" si="54"/>
        <v>563</v>
      </c>
      <c r="H1605" s="797">
        <f t="shared" si="54"/>
        <v>563</v>
      </c>
      <c r="I1605" s="797">
        <f t="shared" si="54"/>
        <v>740</v>
      </c>
      <c r="J1605" s="797">
        <f t="shared" si="54"/>
        <v>514</v>
      </c>
      <c r="K1605" s="797">
        <f t="shared" si="54"/>
        <v>817</v>
      </c>
      <c r="L1605" s="797">
        <f t="shared" si="54"/>
        <v>704</v>
      </c>
      <c r="M1605" s="797">
        <f t="shared" si="53"/>
        <v>791</v>
      </c>
      <c r="N1605" s="797" t="b">
        <v>0</v>
      </c>
    </row>
    <row r="1606" spans="1:14" s="5" customFormat="1" x14ac:dyDescent="0.25">
      <c r="A1606" s="69"/>
      <c r="B1606" s="90" t="s">
        <v>9933</v>
      </c>
      <c r="C1606" s="43" t="s">
        <v>9469</v>
      </c>
      <c r="D1606" s="44"/>
      <c r="E1606" s="47"/>
      <c r="F1606" s="10">
        <v>1638</v>
      </c>
      <c r="G1606" s="797">
        <f t="shared" si="54"/>
        <v>563</v>
      </c>
      <c r="H1606" s="797">
        <f t="shared" si="54"/>
        <v>563</v>
      </c>
      <c r="I1606" s="797">
        <f t="shared" si="54"/>
        <v>740</v>
      </c>
      <c r="J1606" s="797">
        <f t="shared" si="54"/>
        <v>514</v>
      </c>
      <c r="K1606" s="797">
        <f t="shared" si="54"/>
        <v>817</v>
      </c>
      <c r="L1606" s="797">
        <f t="shared" si="54"/>
        <v>704</v>
      </c>
      <c r="M1606" s="797">
        <f t="shared" si="53"/>
        <v>791</v>
      </c>
      <c r="N1606" s="797" t="b">
        <v>0</v>
      </c>
    </row>
    <row r="1607" spans="1:14" s="5" customFormat="1" ht="15.75" thickBot="1" x14ac:dyDescent="0.3">
      <c r="A1607" s="229"/>
      <c r="B1607" s="230" t="s">
        <v>10010</v>
      </c>
      <c r="C1607" s="50" t="s">
        <v>1900</v>
      </c>
      <c r="D1607" s="51"/>
      <c r="E1607" s="62"/>
      <c r="F1607" s="53">
        <v>1638</v>
      </c>
      <c r="G1607" s="797">
        <f t="shared" si="54"/>
        <v>563</v>
      </c>
      <c r="H1607" s="797">
        <f t="shared" si="54"/>
        <v>563</v>
      </c>
      <c r="I1607" s="797">
        <f t="shared" si="54"/>
        <v>740</v>
      </c>
      <c r="J1607" s="797">
        <f t="shared" ref="J1607:M1670" si="55">IF($N1607,"NA",IF(ISNUMBER($F1607),ROUND(($F1607*J$5),0),""))</f>
        <v>514</v>
      </c>
      <c r="K1607" s="797">
        <f t="shared" si="55"/>
        <v>817</v>
      </c>
      <c r="L1607" s="797">
        <f t="shared" si="55"/>
        <v>704</v>
      </c>
      <c r="M1607" s="797">
        <f t="shared" si="53"/>
        <v>791</v>
      </c>
      <c r="N1607" s="797" t="b">
        <v>0</v>
      </c>
    </row>
    <row r="1608" spans="1:14" s="5" customFormat="1" ht="25.5" x14ac:dyDescent="0.25">
      <c r="A1608" s="217" t="s">
        <v>1825</v>
      </c>
      <c r="B1608" s="189" t="s">
        <v>9943</v>
      </c>
      <c r="C1608" s="94" t="s">
        <v>1827</v>
      </c>
      <c r="D1608" s="232"/>
      <c r="E1608" s="233"/>
      <c r="F1608" s="95">
        <v>3136.35</v>
      </c>
      <c r="G1608" s="797">
        <f t="shared" ref="G1608:M1671" si="56">IF($N1608,"NA",IF(ISNUMBER($F1608),ROUND(($F1608*G$5),0),""))</f>
        <v>1079</v>
      </c>
      <c r="H1608" s="797">
        <f t="shared" si="56"/>
        <v>1079</v>
      </c>
      <c r="I1608" s="797">
        <f t="shared" si="56"/>
        <v>1418</v>
      </c>
      <c r="J1608" s="797">
        <f t="shared" si="55"/>
        <v>985</v>
      </c>
      <c r="K1608" s="797">
        <f t="shared" si="55"/>
        <v>1565</v>
      </c>
      <c r="L1608" s="797">
        <f t="shared" si="55"/>
        <v>1349</v>
      </c>
      <c r="M1608" s="797">
        <f t="shared" si="53"/>
        <v>1515</v>
      </c>
      <c r="N1608" s="797" t="b">
        <v>0</v>
      </c>
    </row>
    <row r="1609" spans="1:14" s="5" customFormat="1" x14ac:dyDescent="0.25">
      <c r="A1609" s="218"/>
      <c r="B1609" s="210" t="s">
        <v>10011</v>
      </c>
      <c r="C1609" s="43" t="s">
        <v>9584</v>
      </c>
      <c r="D1609" s="191"/>
      <c r="E1609" s="192"/>
      <c r="F1609" s="46">
        <v>3136.35</v>
      </c>
      <c r="G1609" s="797">
        <f t="shared" si="56"/>
        <v>1079</v>
      </c>
      <c r="H1609" s="797">
        <f t="shared" si="56"/>
        <v>1079</v>
      </c>
      <c r="I1609" s="797">
        <f t="shared" si="56"/>
        <v>1418</v>
      </c>
      <c r="J1609" s="797">
        <f t="shared" si="55"/>
        <v>985</v>
      </c>
      <c r="K1609" s="797">
        <f t="shared" si="55"/>
        <v>1565</v>
      </c>
      <c r="L1609" s="797">
        <f t="shared" si="55"/>
        <v>1349</v>
      </c>
      <c r="M1609" s="797">
        <f t="shared" si="53"/>
        <v>1515</v>
      </c>
      <c r="N1609" s="797" t="b">
        <v>0</v>
      </c>
    </row>
    <row r="1610" spans="1:14" s="5" customFormat="1" x14ac:dyDescent="0.25">
      <c r="A1610" s="218"/>
      <c r="B1610" s="210" t="s">
        <v>10012</v>
      </c>
      <c r="C1610" s="43" t="s">
        <v>9585</v>
      </c>
      <c r="D1610" s="191"/>
      <c r="E1610" s="192"/>
      <c r="F1610" s="46">
        <v>3136.35</v>
      </c>
      <c r="G1610" s="797">
        <f t="shared" si="56"/>
        <v>1079</v>
      </c>
      <c r="H1610" s="797">
        <f t="shared" si="56"/>
        <v>1079</v>
      </c>
      <c r="I1610" s="797">
        <f t="shared" si="56"/>
        <v>1418</v>
      </c>
      <c r="J1610" s="797">
        <f t="shared" si="55"/>
        <v>985</v>
      </c>
      <c r="K1610" s="797">
        <f t="shared" si="55"/>
        <v>1565</v>
      </c>
      <c r="L1610" s="797">
        <f t="shared" si="55"/>
        <v>1349</v>
      </c>
      <c r="M1610" s="797">
        <f t="shared" si="53"/>
        <v>1515</v>
      </c>
      <c r="N1610" s="797" t="b">
        <v>0</v>
      </c>
    </row>
    <row r="1611" spans="1:14" s="5" customFormat="1" x14ac:dyDescent="0.25">
      <c r="A1611" s="69"/>
      <c r="B1611" s="90" t="s">
        <v>9941</v>
      </c>
      <c r="C1611" s="43" t="s">
        <v>9470</v>
      </c>
      <c r="D1611" s="44"/>
      <c r="E1611" s="47"/>
      <c r="F1611" s="10">
        <v>3136.35</v>
      </c>
      <c r="G1611" s="797">
        <f t="shared" si="56"/>
        <v>1079</v>
      </c>
      <c r="H1611" s="797">
        <f t="shared" si="56"/>
        <v>1079</v>
      </c>
      <c r="I1611" s="797">
        <f t="shared" si="56"/>
        <v>1418</v>
      </c>
      <c r="J1611" s="797">
        <f t="shared" si="55"/>
        <v>985</v>
      </c>
      <c r="K1611" s="797">
        <f t="shared" si="55"/>
        <v>1565</v>
      </c>
      <c r="L1611" s="797">
        <f t="shared" si="55"/>
        <v>1349</v>
      </c>
      <c r="M1611" s="797">
        <f t="shared" si="53"/>
        <v>1515</v>
      </c>
      <c r="N1611" s="797" t="b">
        <v>0</v>
      </c>
    </row>
    <row r="1612" spans="1:14" s="5" customFormat="1" ht="15.75" thickBot="1" x14ac:dyDescent="0.3">
      <c r="A1612" s="229"/>
      <c r="B1612" s="230" t="s">
        <v>10013</v>
      </c>
      <c r="C1612" s="50" t="s">
        <v>1901</v>
      </c>
      <c r="D1612" s="184"/>
      <c r="E1612" s="185"/>
      <c r="F1612" s="53">
        <v>3136.35</v>
      </c>
      <c r="G1612" s="797">
        <f t="shared" si="56"/>
        <v>1079</v>
      </c>
      <c r="H1612" s="797">
        <f t="shared" si="56"/>
        <v>1079</v>
      </c>
      <c r="I1612" s="797">
        <f t="shared" si="56"/>
        <v>1418</v>
      </c>
      <c r="J1612" s="797">
        <f t="shared" si="55"/>
        <v>985</v>
      </c>
      <c r="K1612" s="797">
        <f t="shared" si="55"/>
        <v>1565</v>
      </c>
      <c r="L1612" s="797">
        <f t="shared" si="55"/>
        <v>1349</v>
      </c>
      <c r="M1612" s="797">
        <f t="shared" si="53"/>
        <v>1515</v>
      </c>
      <c r="N1612" s="797" t="b">
        <v>0</v>
      </c>
    </row>
    <row r="1613" spans="1:14" s="5" customFormat="1" ht="25.5" x14ac:dyDescent="0.25">
      <c r="A1613" s="218" t="s">
        <v>1902</v>
      </c>
      <c r="B1613" s="212" t="s">
        <v>10014</v>
      </c>
      <c r="C1613" s="81" t="s">
        <v>9586</v>
      </c>
      <c r="D1613" s="82"/>
      <c r="E1613" s="97"/>
      <c r="F1613" s="213">
        <v>4293.45</v>
      </c>
      <c r="G1613" s="797">
        <f t="shared" si="56"/>
        <v>1477</v>
      </c>
      <c r="H1613" s="797">
        <f t="shared" si="56"/>
        <v>1477</v>
      </c>
      <c r="I1613" s="797">
        <f t="shared" si="56"/>
        <v>1941</v>
      </c>
      <c r="J1613" s="797">
        <f t="shared" si="55"/>
        <v>1348</v>
      </c>
      <c r="K1613" s="797">
        <f t="shared" si="55"/>
        <v>2142</v>
      </c>
      <c r="L1613" s="797">
        <f t="shared" si="55"/>
        <v>1846</v>
      </c>
      <c r="M1613" s="797">
        <f t="shared" si="53"/>
        <v>2074</v>
      </c>
      <c r="N1613" s="797" t="b">
        <v>0</v>
      </c>
    </row>
    <row r="1614" spans="1:14" s="5" customFormat="1" x14ac:dyDescent="0.25">
      <c r="A1614" s="69"/>
      <c r="B1614" s="90" t="s">
        <v>9946</v>
      </c>
      <c r="C1614" s="43" t="s">
        <v>9471</v>
      </c>
      <c r="D1614" s="44"/>
      <c r="E1614" s="47"/>
      <c r="F1614" s="10">
        <v>4293.45</v>
      </c>
      <c r="G1614" s="797">
        <f t="shared" si="56"/>
        <v>1477</v>
      </c>
      <c r="H1614" s="797">
        <f t="shared" si="56"/>
        <v>1477</v>
      </c>
      <c r="I1614" s="797">
        <f t="shared" si="56"/>
        <v>1941</v>
      </c>
      <c r="J1614" s="797">
        <f t="shared" si="55"/>
        <v>1348</v>
      </c>
      <c r="K1614" s="797">
        <f t="shared" si="55"/>
        <v>2142</v>
      </c>
      <c r="L1614" s="797">
        <f t="shared" si="55"/>
        <v>1846</v>
      </c>
      <c r="M1614" s="797">
        <f t="shared" si="53"/>
        <v>2074</v>
      </c>
      <c r="N1614" s="797" t="b">
        <v>0</v>
      </c>
    </row>
    <row r="1615" spans="1:14" s="5" customFormat="1" ht="15.75" thickBot="1" x14ac:dyDescent="0.3">
      <c r="A1615" s="231"/>
      <c r="B1615" s="210" t="s">
        <v>10015</v>
      </c>
      <c r="C1615" s="43" t="s">
        <v>1903</v>
      </c>
      <c r="D1615" s="44"/>
      <c r="E1615" s="47"/>
      <c r="F1615" s="46">
        <v>4293.45</v>
      </c>
      <c r="G1615" s="797">
        <f t="shared" si="56"/>
        <v>1477</v>
      </c>
      <c r="H1615" s="797">
        <f t="shared" si="56"/>
        <v>1477</v>
      </c>
      <c r="I1615" s="797">
        <f t="shared" si="56"/>
        <v>1941</v>
      </c>
      <c r="J1615" s="797">
        <f t="shared" si="55"/>
        <v>1348</v>
      </c>
      <c r="K1615" s="797">
        <f t="shared" si="55"/>
        <v>2142</v>
      </c>
      <c r="L1615" s="797">
        <f t="shared" si="55"/>
        <v>1846</v>
      </c>
      <c r="M1615" s="797">
        <f t="shared" si="53"/>
        <v>2074</v>
      </c>
      <c r="N1615" s="797" t="b">
        <v>0</v>
      </c>
    </row>
    <row r="1616" spans="1:14" s="5" customFormat="1" ht="25.5" x14ac:dyDescent="0.25">
      <c r="A1616" s="217" t="s">
        <v>1835</v>
      </c>
      <c r="B1616" s="189" t="s">
        <v>9952</v>
      </c>
      <c r="C1616" s="94" t="s">
        <v>1839</v>
      </c>
      <c r="D1616" s="232"/>
      <c r="E1616" s="233"/>
      <c r="F1616" s="95">
        <v>6788.25</v>
      </c>
      <c r="G1616" s="797">
        <f t="shared" si="56"/>
        <v>2335</v>
      </c>
      <c r="H1616" s="797">
        <f t="shared" si="56"/>
        <v>2335</v>
      </c>
      <c r="I1616" s="797">
        <f t="shared" si="56"/>
        <v>3068</v>
      </c>
      <c r="J1616" s="797">
        <f t="shared" si="55"/>
        <v>2132</v>
      </c>
      <c r="K1616" s="797">
        <f t="shared" si="55"/>
        <v>3387</v>
      </c>
      <c r="L1616" s="797">
        <f t="shared" si="55"/>
        <v>2919</v>
      </c>
      <c r="M1616" s="797">
        <f t="shared" si="53"/>
        <v>3279</v>
      </c>
      <c r="N1616" s="797" t="b">
        <v>0</v>
      </c>
    </row>
    <row r="1617" spans="1:14" s="5" customFormat="1" x14ac:dyDescent="0.25">
      <c r="A1617" s="218"/>
      <c r="B1617" s="210" t="s">
        <v>10016</v>
      </c>
      <c r="C1617" s="43" t="s">
        <v>9587</v>
      </c>
      <c r="D1617" s="191"/>
      <c r="E1617" s="192"/>
      <c r="F1617" s="46">
        <v>6788.25</v>
      </c>
      <c r="G1617" s="797">
        <f t="shared" si="56"/>
        <v>2335</v>
      </c>
      <c r="H1617" s="797">
        <f t="shared" si="56"/>
        <v>2335</v>
      </c>
      <c r="I1617" s="797">
        <f t="shared" si="56"/>
        <v>3068</v>
      </c>
      <c r="J1617" s="797">
        <f t="shared" si="55"/>
        <v>2132</v>
      </c>
      <c r="K1617" s="797">
        <f t="shared" si="55"/>
        <v>3387</v>
      </c>
      <c r="L1617" s="797">
        <f t="shared" si="55"/>
        <v>2919</v>
      </c>
      <c r="M1617" s="797">
        <f t="shared" si="53"/>
        <v>3279</v>
      </c>
      <c r="N1617" s="797" t="b">
        <v>0</v>
      </c>
    </row>
    <row r="1618" spans="1:14" s="5" customFormat="1" x14ac:dyDescent="0.25">
      <c r="A1618" s="69"/>
      <c r="B1618" s="90" t="s">
        <v>9948</v>
      </c>
      <c r="C1618" s="43" t="s">
        <v>9472</v>
      </c>
      <c r="D1618" s="44"/>
      <c r="E1618" s="47"/>
      <c r="F1618" s="10">
        <v>6788.25</v>
      </c>
      <c r="G1618" s="797">
        <f t="shared" si="56"/>
        <v>2335</v>
      </c>
      <c r="H1618" s="797">
        <f t="shared" si="56"/>
        <v>2335</v>
      </c>
      <c r="I1618" s="797">
        <f t="shared" si="56"/>
        <v>3068</v>
      </c>
      <c r="J1618" s="797">
        <f t="shared" si="55"/>
        <v>2132</v>
      </c>
      <c r="K1618" s="797">
        <f t="shared" si="55"/>
        <v>3387</v>
      </c>
      <c r="L1618" s="797">
        <f t="shared" si="55"/>
        <v>2919</v>
      </c>
      <c r="M1618" s="797">
        <f t="shared" si="53"/>
        <v>3279</v>
      </c>
      <c r="N1618" s="797" t="b">
        <v>0</v>
      </c>
    </row>
    <row r="1619" spans="1:14" s="5" customFormat="1" x14ac:dyDescent="0.25">
      <c r="A1619" s="218"/>
      <c r="B1619" s="210" t="s">
        <v>10017</v>
      </c>
      <c r="C1619" s="43" t="s">
        <v>1904</v>
      </c>
      <c r="D1619" s="191"/>
      <c r="E1619" s="192"/>
      <c r="F1619" s="46">
        <v>6788.25</v>
      </c>
      <c r="G1619" s="797">
        <f t="shared" si="56"/>
        <v>2335</v>
      </c>
      <c r="H1619" s="797">
        <f t="shared" si="56"/>
        <v>2335</v>
      </c>
      <c r="I1619" s="797">
        <f t="shared" si="56"/>
        <v>3068</v>
      </c>
      <c r="J1619" s="797">
        <f t="shared" si="55"/>
        <v>2132</v>
      </c>
      <c r="K1619" s="797">
        <f t="shared" si="55"/>
        <v>3387</v>
      </c>
      <c r="L1619" s="797">
        <f t="shared" si="55"/>
        <v>2919</v>
      </c>
      <c r="M1619" s="797">
        <f t="shared" si="53"/>
        <v>3279</v>
      </c>
      <c r="N1619" s="797" t="b">
        <v>0</v>
      </c>
    </row>
    <row r="1620" spans="1:14" s="5" customFormat="1" ht="15.75" thickBot="1" x14ac:dyDescent="0.3">
      <c r="A1620" s="229"/>
      <c r="B1620" s="230" t="s">
        <v>10018</v>
      </c>
      <c r="C1620" s="50" t="s">
        <v>9588</v>
      </c>
      <c r="D1620" s="184"/>
      <c r="E1620" s="185"/>
      <c r="F1620" s="53">
        <v>6788.25</v>
      </c>
      <c r="G1620" s="797">
        <f t="shared" si="56"/>
        <v>2335</v>
      </c>
      <c r="H1620" s="797">
        <f t="shared" si="56"/>
        <v>2335</v>
      </c>
      <c r="I1620" s="797">
        <f t="shared" si="56"/>
        <v>3068</v>
      </c>
      <c r="J1620" s="797">
        <f t="shared" si="55"/>
        <v>2132</v>
      </c>
      <c r="K1620" s="797">
        <f t="shared" si="55"/>
        <v>3387</v>
      </c>
      <c r="L1620" s="797">
        <f t="shared" si="55"/>
        <v>2919</v>
      </c>
      <c r="M1620" s="797">
        <f t="shared" si="53"/>
        <v>3279</v>
      </c>
      <c r="N1620" s="797" t="b">
        <v>0</v>
      </c>
    </row>
    <row r="1621" spans="1:14" s="5" customFormat="1" ht="25.5" x14ac:dyDescent="0.25">
      <c r="A1621" s="217" t="s">
        <v>1840</v>
      </c>
      <c r="B1621" s="189" t="s">
        <v>10019</v>
      </c>
      <c r="C1621" s="94" t="s">
        <v>9589</v>
      </c>
      <c r="D1621" s="60"/>
      <c r="E1621" s="207" t="s">
        <v>5249</v>
      </c>
      <c r="F1621" s="95">
        <v>2504.25</v>
      </c>
      <c r="G1621" s="797">
        <f t="shared" si="56"/>
        <v>861</v>
      </c>
      <c r="H1621" s="797">
        <f t="shared" si="56"/>
        <v>861</v>
      </c>
      <c r="I1621" s="797">
        <f t="shared" si="56"/>
        <v>1132</v>
      </c>
      <c r="J1621" s="797">
        <f t="shared" si="55"/>
        <v>786</v>
      </c>
      <c r="K1621" s="797">
        <f t="shared" si="55"/>
        <v>1250</v>
      </c>
      <c r="L1621" s="797">
        <f t="shared" si="55"/>
        <v>1077</v>
      </c>
      <c r="M1621" s="797">
        <f t="shared" si="53"/>
        <v>1210</v>
      </c>
      <c r="N1621" s="797" t="b">
        <v>0</v>
      </c>
    </row>
    <row r="1622" spans="1:14" s="5" customFormat="1" x14ac:dyDescent="0.25">
      <c r="A1622" s="69"/>
      <c r="B1622" s="90" t="s">
        <v>9953</v>
      </c>
      <c r="C1622" s="43" t="s">
        <v>9473</v>
      </c>
      <c r="D1622" s="44"/>
      <c r="E1622" s="47"/>
      <c r="F1622" s="10">
        <v>2504.25</v>
      </c>
      <c r="G1622" s="797">
        <f t="shared" si="56"/>
        <v>861</v>
      </c>
      <c r="H1622" s="797">
        <f t="shared" si="56"/>
        <v>861</v>
      </c>
      <c r="I1622" s="797">
        <f t="shared" si="56"/>
        <v>1132</v>
      </c>
      <c r="J1622" s="797">
        <f t="shared" si="55"/>
        <v>786</v>
      </c>
      <c r="K1622" s="797">
        <f t="shared" si="55"/>
        <v>1250</v>
      </c>
      <c r="L1622" s="797">
        <f t="shared" si="55"/>
        <v>1077</v>
      </c>
      <c r="M1622" s="797">
        <f t="shared" si="53"/>
        <v>1210</v>
      </c>
      <c r="N1622" s="797" t="b">
        <v>0</v>
      </c>
    </row>
    <row r="1623" spans="1:14" s="5" customFormat="1" ht="15.75" thickBot="1" x14ac:dyDescent="0.3">
      <c r="A1623" s="229"/>
      <c r="B1623" s="230" t="s">
        <v>10020</v>
      </c>
      <c r="C1623" s="50" t="s">
        <v>1905</v>
      </c>
      <c r="D1623" s="51"/>
      <c r="E1623" s="62"/>
      <c r="F1623" s="53">
        <v>2504.25</v>
      </c>
      <c r="G1623" s="797">
        <f t="shared" si="56"/>
        <v>861</v>
      </c>
      <c r="H1623" s="797">
        <f t="shared" si="56"/>
        <v>861</v>
      </c>
      <c r="I1623" s="797">
        <f t="shared" si="56"/>
        <v>1132</v>
      </c>
      <c r="J1623" s="797">
        <f t="shared" si="55"/>
        <v>786</v>
      </c>
      <c r="K1623" s="797">
        <f t="shared" si="55"/>
        <v>1250</v>
      </c>
      <c r="L1623" s="797">
        <f t="shared" si="55"/>
        <v>1077</v>
      </c>
      <c r="M1623" s="797">
        <f t="shared" si="53"/>
        <v>1210</v>
      </c>
      <c r="N1623" s="797" t="b">
        <v>0</v>
      </c>
    </row>
    <row r="1624" spans="1:14" s="5" customFormat="1" ht="25.5" x14ac:dyDescent="0.25">
      <c r="A1624" s="218" t="s">
        <v>1845</v>
      </c>
      <c r="B1624" s="210" t="s">
        <v>10021</v>
      </c>
      <c r="C1624" s="43" t="s">
        <v>9590</v>
      </c>
      <c r="D1624" s="44"/>
      <c r="E1624" s="47"/>
      <c r="F1624" s="46">
        <v>3818.85</v>
      </c>
      <c r="G1624" s="797">
        <f t="shared" si="56"/>
        <v>1314</v>
      </c>
      <c r="H1624" s="797">
        <f t="shared" si="56"/>
        <v>1314</v>
      </c>
      <c r="I1624" s="797">
        <f t="shared" si="56"/>
        <v>1726</v>
      </c>
      <c r="J1624" s="797">
        <f t="shared" si="55"/>
        <v>1199</v>
      </c>
      <c r="K1624" s="797">
        <f t="shared" si="55"/>
        <v>1906</v>
      </c>
      <c r="L1624" s="797">
        <f t="shared" si="55"/>
        <v>1642</v>
      </c>
      <c r="M1624" s="797">
        <f t="shared" si="53"/>
        <v>1845</v>
      </c>
      <c r="N1624" s="797" t="b">
        <v>0</v>
      </c>
    </row>
    <row r="1625" spans="1:14" s="5" customFormat="1" x14ac:dyDescent="0.25">
      <c r="A1625" s="69"/>
      <c r="B1625" s="90" t="s">
        <v>9955</v>
      </c>
      <c r="C1625" s="43" t="s">
        <v>9474</v>
      </c>
      <c r="D1625" s="44"/>
      <c r="E1625" s="47"/>
      <c r="F1625" s="10">
        <v>3818.85</v>
      </c>
      <c r="G1625" s="797">
        <f t="shared" si="56"/>
        <v>1314</v>
      </c>
      <c r="H1625" s="797">
        <f t="shared" si="56"/>
        <v>1314</v>
      </c>
      <c r="I1625" s="797">
        <f t="shared" si="56"/>
        <v>1726</v>
      </c>
      <c r="J1625" s="797">
        <f t="shared" si="55"/>
        <v>1199</v>
      </c>
      <c r="K1625" s="797">
        <f t="shared" si="55"/>
        <v>1906</v>
      </c>
      <c r="L1625" s="797">
        <f t="shared" si="55"/>
        <v>1642</v>
      </c>
      <c r="M1625" s="797">
        <f t="shared" si="53"/>
        <v>1845</v>
      </c>
      <c r="N1625" s="797" t="b">
        <v>0</v>
      </c>
    </row>
    <row r="1626" spans="1:14" s="5" customFormat="1" ht="15.75" thickBot="1" x14ac:dyDescent="0.3">
      <c r="A1626" s="231"/>
      <c r="B1626" s="210" t="s">
        <v>10022</v>
      </c>
      <c r="C1626" s="43" t="s">
        <v>1906</v>
      </c>
      <c r="D1626" s="44"/>
      <c r="E1626" s="47"/>
      <c r="F1626" s="46">
        <v>3818.85</v>
      </c>
      <c r="G1626" s="797">
        <f t="shared" si="56"/>
        <v>1314</v>
      </c>
      <c r="H1626" s="797">
        <f t="shared" si="56"/>
        <v>1314</v>
      </c>
      <c r="I1626" s="797">
        <f t="shared" si="56"/>
        <v>1726</v>
      </c>
      <c r="J1626" s="797">
        <f t="shared" si="55"/>
        <v>1199</v>
      </c>
      <c r="K1626" s="797">
        <f t="shared" si="55"/>
        <v>1906</v>
      </c>
      <c r="L1626" s="797">
        <f t="shared" si="55"/>
        <v>1642</v>
      </c>
      <c r="M1626" s="797">
        <f t="shared" si="53"/>
        <v>1845</v>
      </c>
      <c r="N1626" s="797" t="b">
        <v>0</v>
      </c>
    </row>
    <row r="1627" spans="1:14" s="5" customFormat="1" ht="25.5" x14ac:dyDescent="0.25">
      <c r="A1627" s="217" t="s">
        <v>1907</v>
      </c>
      <c r="B1627" s="189" t="s">
        <v>10023</v>
      </c>
      <c r="C1627" s="94" t="s">
        <v>9591</v>
      </c>
      <c r="D1627" s="60"/>
      <c r="E1627" s="207" t="s">
        <v>5249</v>
      </c>
      <c r="F1627" s="95">
        <v>3839.85</v>
      </c>
      <c r="G1627" s="797">
        <f t="shared" si="56"/>
        <v>1321</v>
      </c>
      <c r="H1627" s="797">
        <f t="shared" si="56"/>
        <v>1321</v>
      </c>
      <c r="I1627" s="797">
        <f t="shared" si="56"/>
        <v>1736</v>
      </c>
      <c r="J1627" s="797">
        <f t="shared" si="55"/>
        <v>1206</v>
      </c>
      <c r="K1627" s="797">
        <f t="shared" si="55"/>
        <v>1916</v>
      </c>
      <c r="L1627" s="797">
        <f t="shared" si="55"/>
        <v>1651</v>
      </c>
      <c r="M1627" s="797">
        <f t="shared" si="55"/>
        <v>1855</v>
      </c>
      <c r="N1627" s="797" t="b">
        <v>0</v>
      </c>
    </row>
    <row r="1628" spans="1:14" s="5" customFormat="1" x14ac:dyDescent="0.25">
      <c r="A1628" s="69"/>
      <c r="B1628" s="90" t="s">
        <v>9957</v>
      </c>
      <c r="C1628" s="43" t="s">
        <v>9475</v>
      </c>
      <c r="D1628" s="44"/>
      <c r="E1628" s="47"/>
      <c r="F1628" s="10">
        <v>3839.85</v>
      </c>
      <c r="G1628" s="797">
        <f t="shared" si="56"/>
        <v>1321</v>
      </c>
      <c r="H1628" s="797">
        <f t="shared" si="56"/>
        <v>1321</v>
      </c>
      <c r="I1628" s="797">
        <f t="shared" si="56"/>
        <v>1736</v>
      </c>
      <c r="J1628" s="797">
        <f t="shared" si="55"/>
        <v>1206</v>
      </c>
      <c r="K1628" s="797">
        <f t="shared" si="55"/>
        <v>1916</v>
      </c>
      <c r="L1628" s="797">
        <f t="shared" si="55"/>
        <v>1651</v>
      </c>
      <c r="M1628" s="797">
        <f t="shared" si="55"/>
        <v>1855</v>
      </c>
      <c r="N1628" s="797" t="b">
        <v>0</v>
      </c>
    </row>
    <row r="1629" spans="1:14" s="5" customFormat="1" ht="15.75" thickBot="1" x14ac:dyDescent="0.3">
      <c r="A1629" s="229"/>
      <c r="B1629" s="230" t="s">
        <v>10024</v>
      </c>
      <c r="C1629" s="50" t="s">
        <v>1908</v>
      </c>
      <c r="D1629" s="51"/>
      <c r="E1629" s="62"/>
      <c r="F1629" s="53">
        <v>3839.85</v>
      </c>
      <c r="G1629" s="797">
        <f t="shared" si="56"/>
        <v>1321</v>
      </c>
      <c r="H1629" s="797">
        <f t="shared" si="56"/>
        <v>1321</v>
      </c>
      <c r="I1629" s="797">
        <f t="shared" si="56"/>
        <v>1736</v>
      </c>
      <c r="J1629" s="797">
        <f t="shared" si="55"/>
        <v>1206</v>
      </c>
      <c r="K1629" s="797">
        <f t="shared" si="55"/>
        <v>1916</v>
      </c>
      <c r="L1629" s="797">
        <f t="shared" si="55"/>
        <v>1651</v>
      </c>
      <c r="M1629" s="797">
        <f t="shared" si="55"/>
        <v>1855</v>
      </c>
      <c r="N1629" s="797" t="b">
        <v>0</v>
      </c>
    </row>
    <row r="1630" spans="1:14" s="5" customFormat="1" ht="38.25" x14ac:dyDescent="0.25">
      <c r="A1630" s="218" t="s">
        <v>1909</v>
      </c>
      <c r="B1630" s="47" t="s">
        <v>1910</v>
      </c>
      <c r="C1630" s="43" t="s">
        <v>9592</v>
      </c>
      <c r="D1630" s="44"/>
      <c r="E1630" s="47"/>
      <c r="F1630" s="46">
        <v>5745.6</v>
      </c>
      <c r="G1630" s="797">
        <f t="shared" si="56"/>
        <v>1976</v>
      </c>
      <c r="H1630" s="797">
        <f t="shared" si="56"/>
        <v>1976</v>
      </c>
      <c r="I1630" s="797">
        <f t="shared" si="56"/>
        <v>2597</v>
      </c>
      <c r="J1630" s="797">
        <f t="shared" si="55"/>
        <v>1804</v>
      </c>
      <c r="K1630" s="797">
        <f t="shared" si="55"/>
        <v>2867</v>
      </c>
      <c r="L1630" s="797">
        <f t="shared" si="55"/>
        <v>2471</v>
      </c>
      <c r="M1630" s="797">
        <f t="shared" si="55"/>
        <v>2775</v>
      </c>
      <c r="N1630" s="797" t="b">
        <v>0</v>
      </c>
    </row>
    <row r="1631" spans="1:14" s="5" customFormat="1" x14ac:dyDescent="0.25">
      <c r="A1631" s="69"/>
      <c r="B1631" s="90" t="s">
        <v>9961</v>
      </c>
      <c r="C1631" s="43" t="s">
        <v>9476</v>
      </c>
      <c r="D1631" s="44"/>
      <c r="E1631" s="47"/>
      <c r="F1631" s="10">
        <v>5745.6</v>
      </c>
      <c r="G1631" s="797">
        <f t="shared" si="56"/>
        <v>1976</v>
      </c>
      <c r="H1631" s="797">
        <f t="shared" si="56"/>
        <v>1976</v>
      </c>
      <c r="I1631" s="797">
        <f t="shared" si="56"/>
        <v>2597</v>
      </c>
      <c r="J1631" s="797">
        <f t="shared" si="55"/>
        <v>1804</v>
      </c>
      <c r="K1631" s="797">
        <f t="shared" si="55"/>
        <v>2867</v>
      </c>
      <c r="L1631" s="797">
        <f t="shared" si="55"/>
        <v>2471</v>
      </c>
      <c r="M1631" s="797">
        <f t="shared" si="55"/>
        <v>2775</v>
      </c>
      <c r="N1631" s="797" t="b">
        <v>0</v>
      </c>
    </row>
    <row r="1632" spans="1:14" s="5" customFormat="1" ht="15.75" thickBot="1" x14ac:dyDescent="0.3">
      <c r="A1632" s="229"/>
      <c r="B1632" s="62" t="s">
        <v>1911</v>
      </c>
      <c r="C1632" s="50" t="s">
        <v>1912</v>
      </c>
      <c r="D1632" s="51"/>
      <c r="E1632" s="62"/>
      <c r="F1632" s="53">
        <v>5745.6</v>
      </c>
      <c r="G1632" s="797">
        <f t="shared" si="56"/>
        <v>1976</v>
      </c>
      <c r="H1632" s="797">
        <f t="shared" si="56"/>
        <v>1976</v>
      </c>
      <c r="I1632" s="797">
        <f t="shared" si="56"/>
        <v>2597</v>
      </c>
      <c r="J1632" s="797">
        <f t="shared" si="55"/>
        <v>1804</v>
      </c>
      <c r="K1632" s="797">
        <f t="shared" si="55"/>
        <v>2867</v>
      </c>
      <c r="L1632" s="797">
        <f t="shared" si="55"/>
        <v>2471</v>
      </c>
      <c r="M1632" s="797">
        <f t="shared" si="55"/>
        <v>2775</v>
      </c>
      <c r="N1632" s="797" t="b">
        <v>0</v>
      </c>
    </row>
    <row r="1633" spans="1:14" s="5" customFormat="1" ht="15.75" thickBot="1" x14ac:dyDescent="0.3">
      <c r="A1633" s="234" t="s">
        <v>1913</v>
      </c>
      <c r="B1633" s="102"/>
      <c r="C1633" s="65"/>
      <c r="D1633" s="66"/>
      <c r="E1633" s="102"/>
      <c r="F1633" s="68" t="s">
        <v>5249</v>
      </c>
      <c r="G1633" s="797" t="str">
        <f t="shared" si="56"/>
        <v/>
      </c>
      <c r="H1633" s="797" t="str">
        <f t="shared" si="56"/>
        <v/>
      </c>
      <c r="I1633" s="797" t="str">
        <f t="shared" si="56"/>
        <v/>
      </c>
      <c r="J1633" s="797" t="str">
        <f t="shared" si="55"/>
        <v/>
      </c>
      <c r="K1633" s="797" t="str">
        <f t="shared" si="55"/>
        <v/>
      </c>
      <c r="L1633" s="797" t="str">
        <f t="shared" si="55"/>
        <v/>
      </c>
      <c r="M1633" s="797" t="str">
        <f t="shared" si="55"/>
        <v/>
      </c>
      <c r="N1633" s="797" t="b">
        <v>0</v>
      </c>
    </row>
    <row r="1634" spans="1:14" s="5" customFormat="1" ht="26.25" thickBot="1" x14ac:dyDescent="0.3">
      <c r="A1634" s="235" t="s">
        <v>1914</v>
      </c>
      <c r="B1634" s="236" t="s">
        <v>1915</v>
      </c>
      <c r="C1634" s="237" t="s">
        <v>1916</v>
      </c>
      <c r="D1634" s="238"/>
      <c r="E1634" s="239"/>
      <c r="F1634" s="240">
        <v>2619.75</v>
      </c>
      <c r="G1634" s="797">
        <f t="shared" si="56"/>
        <v>901</v>
      </c>
      <c r="H1634" s="797">
        <f t="shared" si="56"/>
        <v>901</v>
      </c>
      <c r="I1634" s="797">
        <f t="shared" si="56"/>
        <v>1184</v>
      </c>
      <c r="J1634" s="797">
        <f t="shared" si="55"/>
        <v>823</v>
      </c>
      <c r="K1634" s="797">
        <f t="shared" si="55"/>
        <v>1307</v>
      </c>
      <c r="L1634" s="797">
        <f t="shared" si="55"/>
        <v>1126</v>
      </c>
      <c r="M1634" s="797">
        <f t="shared" si="55"/>
        <v>1265</v>
      </c>
      <c r="N1634" s="797" t="b">
        <v>0</v>
      </c>
    </row>
    <row r="1635" spans="1:14" s="5" customFormat="1" ht="15.75" thickBot="1" x14ac:dyDescent="0.3">
      <c r="A1635" s="69"/>
      <c r="B1635" s="90" t="s">
        <v>10025</v>
      </c>
      <c r="C1635" s="43" t="s">
        <v>8769</v>
      </c>
      <c r="D1635" s="44"/>
      <c r="E1635" s="47"/>
      <c r="F1635" s="10">
        <v>2619.75</v>
      </c>
      <c r="G1635" s="797">
        <f t="shared" si="56"/>
        <v>901</v>
      </c>
      <c r="H1635" s="797">
        <f t="shared" si="56"/>
        <v>901</v>
      </c>
      <c r="I1635" s="797">
        <f t="shared" si="56"/>
        <v>1184</v>
      </c>
      <c r="J1635" s="797">
        <f t="shared" si="55"/>
        <v>823</v>
      </c>
      <c r="K1635" s="797">
        <f t="shared" si="55"/>
        <v>1307</v>
      </c>
      <c r="L1635" s="797">
        <f t="shared" si="55"/>
        <v>1126</v>
      </c>
      <c r="M1635" s="797">
        <f t="shared" si="55"/>
        <v>1265</v>
      </c>
      <c r="N1635" s="797" t="b">
        <v>0</v>
      </c>
    </row>
    <row r="1636" spans="1:14" s="5" customFormat="1" ht="26.25" thickBot="1" x14ac:dyDescent="0.3">
      <c r="A1636" s="235" t="s">
        <v>1917</v>
      </c>
      <c r="B1636" s="236" t="s">
        <v>1918</v>
      </c>
      <c r="C1636" s="237" t="s">
        <v>1919</v>
      </c>
      <c r="D1636" s="238"/>
      <c r="E1636" s="239"/>
      <c r="F1636" s="240">
        <v>2847.6</v>
      </c>
      <c r="G1636" s="797">
        <f t="shared" si="56"/>
        <v>980</v>
      </c>
      <c r="H1636" s="797">
        <f t="shared" si="56"/>
        <v>980</v>
      </c>
      <c r="I1636" s="797">
        <f t="shared" si="56"/>
        <v>1287</v>
      </c>
      <c r="J1636" s="797">
        <f t="shared" si="55"/>
        <v>894</v>
      </c>
      <c r="K1636" s="797">
        <f t="shared" si="55"/>
        <v>1421</v>
      </c>
      <c r="L1636" s="797">
        <f t="shared" si="55"/>
        <v>1224</v>
      </c>
      <c r="M1636" s="797">
        <f t="shared" si="55"/>
        <v>1375</v>
      </c>
      <c r="N1636" s="797" t="b">
        <v>0</v>
      </c>
    </row>
    <row r="1637" spans="1:14" s="5" customFormat="1" ht="15.75" thickBot="1" x14ac:dyDescent="0.3">
      <c r="A1637" s="69"/>
      <c r="B1637" s="90" t="s">
        <v>10026</v>
      </c>
      <c r="C1637" s="43" t="s">
        <v>8770</v>
      </c>
      <c r="D1637" s="44"/>
      <c r="E1637" s="47"/>
      <c r="F1637" s="10">
        <v>2847.6</v>
      </c>
      <c r="G1637" s="797">
        <f t="shared" si="56"/>
        <v>980</v>
      </c>
      <c r="H1637" s="797">
        <f t="shared" si="56"/>
        <v>980</v>
      </c>
      <c r="I1637" s="797">
        <f t="shared" si="56"/>
        <v>1287</v>
      </c>
      <c r="J1637" s="797">
        <f t="shared" si="55"/>
        <v>894</v>
      </c>
      <c r="K1637" s="797">
        <f t="shared" si="55"/>
        <v>1421</v>
      </c>
      <c r="L1637" s="797">
        <f t="shared" si="55"/>
        <v>1224</v>
      </c>
      <c r="M1637" s="797">
        <f t="shared" si="55"/>
        <v>1375</v>
      </c>
      <c r="N1637" s="797" t="b">
        <v>0</v>
      </c>
    </row>
    <row r="1638" spans="1:14" s="5" customFormat="1" ht="26.25" thickBot="1" x14ac:dyDescent="0.3">
      <c r="A1638" s="235" t="s">
        <v>1920</v>
      </c>
      <c r="B1638" s="236" t="s">
        <v>1921</v>
      </c>
      <c r="C1638" s="237" t="s">
        <v>1922</v>
      </c>
      <c r="D1638" s="238"/>
      <c r="E1638" s="239"/>
      <c r="F1638" s="240">
        <v>1153.95</v>
      </c>
      <c r="G1638" s="797">
        <f t="shared" si="56"/>
        <v>397</v>
      </c>
      <c r="H1638" s="797">
        <f t="shared" si="56"/>
        <v>397</v>
      </c>
      <c r="I1638" s="797">
        <f t="shared" si="56"/>
        <v>522</v>
      </c>
      <c r="J1638" s="797">
        <f t="shared" si="55"/>
        <v>362</v>
      </c>
      <c r="K1638" s="797">
        <f t="shared" si="55"/>
        <v>576</v>
      </c>
      <c r="L1638" s="797">
        <f t="shared" si="55"/>
        <v>496</v>
      </c>
      <c r="M1638" s="797">
        <f t="shared" si="55"/>
        <v>557</v>
      </c>
      <c r="N1638" s="797" t="b">
        <v>0</v>
      </c>
    </row>
    <row r="1639" spans="1:14" s="5" customFormat="1" ht="15.75" thickBot="1" x14ac:dyDescent="0.3">
      <c r="A1639" s="69"/>
      <c r="B1639" s="90" t="s">
        <v>10027</v>
      </c>
      <c r="C1639" s="43" t="s">
        <v>8771</v>
      </c>
      <c r="D1639" s="44"/>
      <c r="E1639" s="47"/>
      <c r="F1639" s="10">
        <v>1153.95</v>
      </c>
      <c r="G1639" s="797">
        <f t="shared" si="56"/>
        <v>397</v>
      </c>
      <c r="H1639" s="797">
        <f t="shared" si="56"/>
        <v>397</v>
      </c>
      <c r="I1639" s="797">
        <f t="shared" si="56"/>
        <v>522</v>
      </c>
      <c r="J1639" s="797">
        <f t="shared" si="55"/>
        <v>362</v>
      </c>
      <c r="K1639" s="797">
        <f t="shared" si="55"/>
        <v>576</v>
      </c>
      <c r="L1639" s="797">
        <f t="shared" si="55"/>
        <v>496</v>
      </c>
      <c r="M1639" s="797">
        <f t="shared" si="55"/>
        <v>557</v>
      </c>
      <c r="N1639" s="797" t="b">
        <v>0</v>
      </c>
    </row>
    <row r="1640" spans="1:14" s="5" customFormat="1" ht="26.25" thickBot="1" x14ac:dyDescent="0.3">
      <c r="A1640" s="235" t="s">
        <v>1923</v>
      </c>
      <c r="B1640" s="236" t="s">
        <v>1924</v>
      </c>
      <c r="C1640" s="237" t="s">
        <v>1925</v>
      </c>
      <c r="D1640" s="238"/>
      <c r="E1640" s="239"/>
      <c r="F1640" s="240">
        <v>2409.75</v>
      </c>
      <c r="G1640" s="797">
        <f t="shared" si="56"/>
        <v>829</v>
      </c>
      <c r="H1640" s="797">
        <f t="shared" si="56"/>
        <v>829</v>
      </c>
      <c r="I1640" s="797">
        <f t="shared" si="56"/>
        <v>1089</v>
      </c>
      <c r="J1640" s="797">
        <f t="shared" si="55"/>
        <v>757</v>
      </c>
      <c r="K1640" s="797">
        <f t="shared" si="55"/>
        <v>1202</v>
      </c>
      <c r="L1640" s="797">
        <f t="shared" si="55"/>
        <v>1036</v>
      </c>
      <c r="M1640" s="797">
        <f t="shared" si="55"/>
        <v>1164</v>
      </c>
      <c r="N1640" s="797" t="b">
        <v>0</v>
      </c>
    </row>
    <row r="1641" spans="1:14" s="5" customFormat="1" ht="15.75" thickBot="1" x14ac:dyDescent="0.3">
      <c r="A1641" s="69"/>
      <c r="B1641" s="90" t="s">
        <v>10028</v>
      </c>
      <c r="C1641" s="43" t="s">
        <v>8772</v>
      </c>
      <c r="D1641" s="44"/>
      <c r="E1641" s="47"/>
      <c r="F1641" s="10">
        <v>2409.75</v>
      </c>
      <c r="G1641" s="797">
        <f t="shared" si="56"/>
        <v>829</v>
      </c>
      <c r="H1641" s="797">
        <f t="shared" si="56"/>
        <v>829</v>
      </c>
      <c r="I1641" s="797">
        <f t="shared" si="56"/>
        <v>1089</v>
      </c>
      <c r="J1641" s="797">
        <f t="shared" si="55"/>
        <v>757</v>
      </c>
      <c r="K1641" s="797">
        <f t="shared" si="55"/>
        <v>1202</v>
      </c>
      <c r="L1641" s="797">
        <f t="shared" si="55"/>
        <v>1036</v>
      </c>
      <c r="M1641" s="797">
        <f t="shared" si="55"/>
        <v>1164</v>
      </c>
      <c r="N1641" s="797" t="b">
        <v>0</v>
      </c>
    </row>
    <row r="1642" spans="1:14" s="5" customFormat="1" ht="26.25" thickBot="1" x14ac:dyDescent="0.3">
      <c r="A1642" s="235" t="s">
        <v>1926</v>
      </c>
      <c r="B1642" s="236" t="s">
        <v>1927</v>
      </c>
      <c r="C1642" s="237" t="s">
        <v>1928</v>
      </c>
      <c r="D1642" s="238"/>
      <c r="E1642" s="239"/>
      <c r="F1642" s="240">
        <v>201.6</v>
      </c>
      <c r="G1642" s="797">
        <f t="shared" si="56"/>
        <v>69</v>
      </c>
      <c r="H1642" s="797">
        <f t="shared" si="56"/>
        <v>69</v>
      </c>
      <c r="I1642" s="797">
        <f t="shared" si="56"/>
        <v>91</v>
      </c>
      <c r="J1642" s="797">
        <f t="shared" si="55"/>
        <v>63</v>
      </c>
      <c r="K1642" s="797">
        <f t="shared" si="55"/>
        <v>101</v>
      </c>
      <c r="L1642" s="797">
        <f t="shared" si="55"/>
        <v>87</v>
      </c>
      <c r="M1642" s="797">
        <f t="shared" si="55"/>
        <v>97</v>
      </c>
      <c r="N1642" s="797" t="b">
        <v>0</v>
      </c>
    </row>
    <row r="1643" spans="1:14" s="5" customFormat="1" x14ac:dyDescent="0.25">
      <c r="A1643" s="69"/>
      <c r="B1643" s="90" t="s">
        <v>10029</v>
      </c>
      <c r="C1643" s="43" t="s">
        <v>8773</v>
      </c>
      <c r="D1643" s="44"/>
      <c r="E1643" s="47"/>
      <c r="F1643" s="10">
        <v>201.6</v>
      </c>
      <c r="G1643" s="797">
        <f t="shared" si="56"/>
        <v>69</v>
      </c>
      <c r="H1643" s="797">
        <f t="shared" si="56"/>
        <v>69</v>
      </c>
      <c r="I1643" s="797">
        <f t="shared" si="56"/>
        <v>91</v>
      </c>
      <c r="J1643" s="797">
        <f t="shared" si="55"/>
        <v>63</v>
      </c>
      <c r="K1643" s="797">
        <f t="shared" si="55"/>
        <v>101</v>
      </c>
      <c r="L1643" s="797">
        <f t="shared" si="55"/>
        <v>87</v>
      </c>
      <c r="M1643" s="797">
        <f t="shared" si="55"/>
        <v>97</v>
      </c>
      <c r="N1643" s="797" t="b">
        <v>0</v>
      </c>
    </row>
    <row r="1644" spans="1:14" s="5" customFormat="1" ht="25.5" x14ac:dyDescent="0.25">
      <c r="A1644" s="190" t="s">
        <v>1929</v>
      </c>
      <c r="B1644" s="241" t="s">
        <v>1930</v>
      </c>
      <c r="C1644" s="81" t="s">
        <v>1931</v>
      </c>
      <c r="D1644" s="82"/>
      <c r="E1644" s="97"/>
      <c r="F1644" s="213">
        <v>583.79999999999995</v>
      </c>
      <c r="G1644" s="797">
        <f t="shared" si="56"/>
        <v>201</v>
      </c>
      <c r="H1644" s="797">
        <f t="shared" si="56"/>
        <v>201</v>
      </c>
      <c r="I1644" s="797">
        <f t="shared" si="56"/>
        <v>264</v>
      </c>
      <c r="J1644" s="797">
        <f t="shared" si="55"/>
        <v>183</v>
      </c>
      <c r="K1644" s="797">
        <f t="shared" si="55"/>
        <v>291</v>
      </c>
      <c r="L1644" s="797">
        <f t="shared" si="55"/>
        <v>251</v>
      </c>
      <c r="M1644" s="797">
        <f t="shared" si="55"/>
        <v>282</v>
      </c>
      <c r="N1644" s="797" t="b">
        <v>0</v>
      </c>
    </row>
    <row r="1645" spans="1:14" s="5" customFormat="1" x14ac:dyDescent="0.25">
      <c r="A1645" s="69"/>
      <c r="B1645" s="90" t="s">
        <v>10030</v>
      </c>
      <c r="C1645" s="43" t="s">
        <v>8774</v>
      </c>
      <c r="D1645" s="44"/>
      <c r="E1645" s="47"/>
      <c r="F1645" s="10">
        <v>583.79999999999995</v>
      </c>
      <c r="G1645" s="797">
        <f t="shared" si="56"/>
        <v>201</v>
      </c>
      <c r="H1645" s="797">
        <f t="shared" si="56"/>
        <v>201</v>
      </c>
      <c r="I1645" s="797">
        <f t="shared" si="56"/>
        <v>264</v>
      </c>
      <c r="J1645" s="797">
        <f t="shared" si="55"/>
        <v>183</v>
      </c>
      <c r="K1645" s="797">
        <f t="shared" si="55"/>
        <v>291</v>
      </c>
      <c r="L1645" s="797">
        <f t="shared" si="55"/>
        <v>251</v>
      </c>
      <c r="M1645" s="797">
        <f t="shared" si="55"/>
        <v>282</v>
      </c>
      <c r="N1645" s="797" t="b">
        <v>0</v>
      </c>
    </row>
    <row r="1646" spans="1:14" s="5" customFormat="1" x14ac:dyDescent="0.25">
      <c r="A1646" s="190"/>
      <c r="B1646" s="85" t="s">
        <v>1932</v>
      </c>
      <c r="C1646" s="43" t="s">
        <v>1933</v>
      </c>
      <c r="D1646" s="44"/>
      <c r="E1646" s="47"/>
      <c r="F1646" s="46">
        <v>583.79999999999995</v>
      </c>
      <c r="G1646" s="797">
        <f t="shared" si="56"/>
        <v>201</v>
      </c>
      <c r="H1646" s="797">
        <f t="shared" si="56"/>
        <v>201</v>
      </c>
      <c r="I1646" s="797">
        <f t="shared" si="56"/>
        <v>264</v>
      </c>
      <c r="J1646" s="797">
        <f t="shared" si="55"/>
        <v>183</v>
      </c>
      <c r="K1646" s="797">
        <f t="shared" si="55"/>
        <v>291</v>
      </c>
      <c r="L1646" s="797">
        <f t="shared" si="55"/>
        <v>251</v>
      </c>
      <c r="M1646" s="797">
        <f t="shared" si="55"/>
        <v>282</v>
      </c>
      <c r="N1646" s="797" t="b">
        <v>0</v>
      </c>
    </row>
    <row r="1647" spans="1:14" s="5" customFormat="1" ht="15.75" thickBot="1" x14ac:dyDescent="0.3">
      <c r="A1647" s="193"/>
      <c r="B1647" s="183" t="s">
        <v>1934</v>
      </c>
      <c r="C1647" s="50" t="s">
        <v>1935</v>
      </c>
      <c r="D1647" s="51"/>
      <c r="E1647" s="62"/>
      <c r="F1647" s="53">
        <v>583.79999999999995</v>
      </c>
      <c r="G1647" s="797">
        <f t="shared" si="56"/>
        <v>201</v>
      </c>
      <c r="H1647" s="797">
        <f t="shared" si="56"/>
        <v>201</v>
      </c>
      <c r="I1647" s="797">
        <f t="shared" si="56"/>
        <v>264</v>
      </c>
      <c r="J1647" s="797">
        <f t="shared" si="55"/>
        <v>183</v>
      </c>
      <c r="K1647" s="797">
        <f t="shared" si="55"/>
        <v>291</v>
      </c>
      <c r="L1647" s="797">
        <f t="shared" si="55"/>
        <v>251</v>
      </c>
      <c r="M1647" s="797">
        <f t="shared" si="55"/>
        <v>282</v>
      </c>
      <c r="N1647" s="797" t="b">
        <v>0</v>
      </c>
    </row>
    <row r="1648" spans="1:14" s="5" customFormat="1" ht="25.5" x14ac:dyDescent="0.25">
      <c r="A1648" s="190" t="s">
        <v>1936</v>
      </c>
      <c r="B1648" s="242" t="s">
        <v>1937</v>
      </c>
      <c r="C1648" s="94" t="s">
        <v>1938</v>
      </c>
      <c r="D1648" s="60"/>
      <c r="E1648" s="61"/>
      <c r="F1648" s="95">
        <v>535.5</v>
      </c>
      <c r="G1648" s="797">
        <f t="shared" si="56"/>
        <v>184</v>
      </c>
      <c r="H1648" s="797">
        <f t="shared" si="56"/>
        <v>184</v>
      </c>
      <c r="I1648" s="797">
        <f t="shared" si="56"/>
        <v>242</v>
      </c>
      <c r="J1648" s="797">
        <f t="shared" si="55"/>
        <v>168</v>
      </c>
      <c r="K1648" s="797">
        <f t="shared" si="55"/>
        <v>267</v>
      </c>
      <c r="L1648" s="797">
        <f t="shared" si="55"/>
        <v>230</v>
      </c>
      <c r="M1648" s="797">
        <f t="shared" si="55"/>
        <v>259</v>
      </c>
      <c r="N1648" s="797" t="b">
        <v>0</v>
      </c>
    </row>
    <row r="1649" spans="1:14" s="5" customFormat="1" x14ac:dyDescent="0.25">
      <c r="A1649" s="69"/>
      <c r="B1649" s="90" t="s">
        <v>10031</v>
      </c>
      <c r="C1649" s="43" t="s">
        <v>8775</v>
      </c>
      <c r="D1649" s="44"/>
      <c r="E1649" s="47"/>
      <c r="F1649" s="10">
        <v>535.5</v>
      </c>
      <c r="G1649" s="797">
        <f t="shared" si="56"/>
        <v>184</v>
      </c>
      <c r="H1649" s="797">
        <f t="shared" si="56"/>
        <v>184</v>
      </c>
      <c r="I1649" s="797">
        <f t="shared" si="56"/>
        <v>242</v>
      </c>
      <c r="J1649" s="797">
        <f t="shared" si="55"/>
        <v>168</v>
      </c>
      <c r="K1649" s="797">
        <f t="shared" si="55"/>
        <v>267</v>
      </c>
      <c r="L1649" s="797">
        <f t="shared" si="55"/>
        <v>230</v>
      </c>
      <c r="M1649" s="797">
        <f t="shared" si="55"/>
        <v>259</v>
      </c>
      <c r="N1649" s="797" t="b">
        <v>0</v>
      </c>
    </row>
    <row r="1650" spans="1:14" s="5" customFormat="1" x14ac:dyDescent="0.25">
      <c r="A1650" s="69"/>
      <c r="B1650" s="42" t="s">
        <v>7423</v>
      </c>
      <c r="C1650" s="43" t="s">
        <v>7424</v>
      </c>
      <c r="D1650" s="44"/>
      <c r="E1650" s="47"/>
      <c r="F1650" s="10">
        <v>535.5</v>
      </c>
      <c r="G1650" s="797">
        <f t="shared" si="56"/>
        <v>184</v>
      </c>
      <c r="H1650" s="797">
        <f t="shared" si="56"/>
        <v>184</v>
      </c>
      <c r="I1650" s="797">
        <f t="shared" si="56"/>
        <v>242</v>
      </c>
      <c r="J1650" s="797">
        <f t="shared" si="55"/>
        <v>168</v>
      </c>
      <c r="K1650" s="797">
        <f t="shared" si="55"/>
        <v>267</v>
      </c>
      <c r="L1650" s="797">
        <f t="shared" si="55"/>
        <v>230</v>
      </c>
      <c r="M1650" s="797">
        <f t="shared" si="55"/>
        <v>259</v>
      </c>
      <c r="N1650" s="797" t="b">
        <v>0</v>
      </c>
    </row>
    <row r="1651" spans="1:14" s="5" customFormat="1" x14ac:dyDescent="0.25">
      <c r="A1651" s="190"/>
      <c r="B1651" s="85" t="s">
        <v>1939</v>
      </c>
      <c r="C1651" s="43" t="s">
        <v>1940</v>
      </c>
      <c r="D1651" s="44"/>
      <c r="E1651" s="47"/>
      <c r="F1651" s="46">
        <v>535.5</v>
      </c>
      <c r="G1651" s="797">
        <f t="shared" si="56"/>
        <v>184</v>
      </c>
      <c r="H1651" s="797">
        <f t="shared" si="56"/>
        <v>184</v>
      </c>
      <c r="I1651" s="797">
        <f t="shared" si="56"/>
        <v>242</v>
      </c>
      <c r="J1651" s="797">
        <f t="shared" si="55"/>
        <v>168</v>
      </c>
      <c r="K1651" s="797">
        <f t="shared" si="55"/>
        <v>267</v>
      </c>
      <c r="L1651" s="797">
        <f t="shared" si="55"/>
        <v>230</v>
      </c>
      <c r="M1651" s="797">
        <f t="shared" si="55"/>
        <v>259</v>
      </c>
      <c r="N1651" s="797" t="b">
        <v>0</v>
      </c>
    </row>
    <row r="1652" spans="1:14" s="5" customFormat="1" ht="15.75" thickBot="1" x14ac:dyDescent="0.3">
      <c r="A1652" s="193"/>
      <c r="B1652" s="183" t="s">
        <v>1941</v>
      </c>
      <c r="C1652" s="50" t="s">
        <v>1942</v>
      </c>
      <c r="D1652" s="51"/>
      <c r="E1652" s="62"/>
      <c r="F1652" s="53">
        <v>535.5</v>
      </c>
      <c r="G1652" s="797">
        <f t="shared" si="56"/>
        <v>184</v>
      </c>
      <c r="H1652" s="797">
        <f t="shared" si="56"/>
        <v>184</v>
      </c>
      <c r="I1652" s="797">
        <f t="shared" si="56"/>
        <v>242</v>
      </c>
      <c r="J1652" s="797">
        <f t="shared" si="55"/>
        <v>168</v>
      </c>
      <c r="K1652" s="797">
        <f t="shared" si="55"/>
        <v>267</v>
      </c>
      <c r="L1652" s="797">
        <f t="shared" si="55"/>
        <v>230</v>
      </c>
      <c r="M1652" s="797">
        <f t="shared" si="55"/>
        <v>259</v>
      </c>
      <c r="N1652" s="797" t="b">
        <v>0</v>
      </c>
    </row>
    <row r="1653" spans="1:14" s="5" customFormat="1" ht="25.5" x14ac:dyDescent="0.25">
      <c r="A1653" s="190" t="s">
        <v>1943</v>
      </c>
      <c r="B1653" s="242" t="s">
        <v>1944</v>
      </c>
      <c r="C1653" s="94" t="s">
        <v>1945</v>
      </c>
      <c r="D1653" s="60"/>
      <c r="E1653" s="61"/>
      <c r="F1653" s="95">
        <v>595.35</v>
      </c>
      <c r="G1653" s="797">
        <f t="shared" si="56"/>
        <v>205</v>
      </c>
      <c r="H1653" s="797">
        <f t="shared" si="56"/>
        <v>205</v>
      </c>
      <c r="I1653" s="797">
        <f t="shared" si="56"/>
        <v>269</v>
      </c>
      <c r="J1653" s="797">
        <f t="shared" si="55"/>
        <v>187</v>
      </c>
      <c r="K1653" s="797">
        <f t="shared" si="55"/>
        <v>297</v>
      </c>
      <c r="L1653" s="797">
        <f t="shared" si="55"/>
        <v>256</v>
      </c>
      <c r="M1653" s="797">
        <f t="shared" si="55"/>
        <v>288</v>
      </c>
      <c r="N1653" s="797" t="b">
        <v>0</v>
      </c>
    </row>
    <row r="1654" spans="1:14" s="5" customFormat="1" x14ac:dyDescent="0.25">
      <c r="A1654" s="69"/>
      <c r="B1654" s="90" t="s">
        <v>10032</v>
      </c>
      <c r="C1654" s="43" t="s">
        <v>8776</v>
      </c>
      <c r="D1654" s="44"/>
      <c r="E1654" s="47"/>
      <c r="F1654" s="10">
        <v>595.35</v>
      </c>
      <c r="G1654" s="797">
        <f t="shared" si="56"/>
        <v>205</v>
      </c>
      <c r="H1654" s="797">
        <f t="shared" si="56"/>
        <v>205</v>
      </c>
      <c r="I1654" s="797">
        <f t="shared" si="56"/>
        <v>269</v>
      </c>
      <c r="J1654" s="797">
        <f t="shared" si="55"/>
        <v>187</v>
      </c>
      <c r="K1654" s="797">
        <f t="shared" si="55"/>
        <v>297</v>
      </c>
      <c r="L1654" s="797">
        <f t="shared" si="55"/>
        <v>256</v>
      </c>
      <c r="M1654" s="797">
        <f t="shared" si="55"/>
        <v>288</v>
      </c>
      <c r="N1654" s="797" t="b">
        <v>0</v>
      </c>
    </row>
    <row r="1655" spans="1:14" s="5" customFormat="1" x14ac:dyDescent="0.25">
      <c r="A1655" s="190"/>
      <c r="B1655" s="85" t="s">
        <v>1946</v>
      </c>
      <c r="C1655" s="43" t="s">
        <v>1947</v>
      </c>
      <c r="D1655" s="44"/>
      <c r="E1655" s="47"/>
      <c r="F1655" s="46">
        <v>595.35</v>
      </c>
      <c r="G1655" s="797">
        <f t="shared" si="56"/>
        <v>205</v>
      </c>
      <c r="H1655" s="797">
        <f t="shared" si="56"/>
        <v>205</v>
      </c>
      <c r="I1655" s="797">
        <f t="shared" si="56"/>
        <v>269</v>
      </c>
      <c r="J1655" s="797">
        <f t="shared" si="55"/>
        <v>187</v>
      </c>
      <c r="K1655" s="797">
        <f t="shared" si="55"/>
        <v>297</v>
      </c>
      <c r="L1655" s="797">
        <f t="shared" si="55"/>
        <v>256</v>
      </c>
      <c r="M1655" s="797">
        <f t="shared" si="55"/>
        <v>288</v>
      </c>
      <c r="N1655" s="797" t="b">
        <v>0</v>
      </c>
    </row>
    <row r="1656" spans="1:14" s="5" customFormat="1" x14ac:dyDescent="0.25">
      <c r="A1656" s="69"/>
      <c r="B1656" s="42" t="s">
        <v>7425</v>
      </c>
      <c r="C1656" s="43" t="s">
        <v>7426</v>
      </c>
      <c r="D1656" s="44"/>
      <c r="E1656" s="47"/>
      <c r="F1656" s="10">
        <v>595.35</v>
      </c>
      <c r="G1656" s="797">
        <f t="shared" si="56"/>
        <v>205</v>
      </c>
      <c r="H1656" s="797">
        <f t="shared" si="56"/>
        <v>205</v>
      </c>
      <c r="I1656" s="797">
        <f t="shared" si="56"/>
        <v>269</v>
      </c>
      <c r="J1656" s="797">
        <f t="shared" si="55"/>
        <v>187</v>
      </c>
      <c r="K1656" s="797">
        <f t="shared" si="55"/>
        <v>297</v>
      </c>
      <c r="L1656" s="797">
        <f t="shared" si="55"/>
        <v>256</v>
      </c>
      <c r="M1656" s="797">
        <f t="shared" si="55"/>
        <v>288</v>
      </c>
      <c r="N1656" s="797" t="b">
        <v>0</v>
      </c>
    </row>
    <row r="1657" spans="1:14" s="5" customFormat="1" ht="15.75" thickBot="1" x14ac:dyDescent="0.3">
      <c r="A1657" s="193"/>
      <c r="B1657" s="183" t="s">
        <v>1948</v>
      </c>
      <c r="C1657" s="50" t="s">
        <v>1949</v>
      </c>
      <c r="D1657" s="51"/>
      <c r="E1657" s="62"/>
      <c r="F1657" s="53">
        <v>595.35</v>
      </c>
      <c r="G1657" s="797">
        <f t="shared" si="56"/>
        <v>205</v>
      </c>
      <c r="H1657" s="797">
        <f t="shared" si="56"/>
        <v>205</v>
      </c>
      <c r="I1657" s="797">
        <f t="shared" si="56"/>
        <v>269</v>
      </c>
      <c r="J1657" s="797">
        <f t="shared" si="55"/>
        <v>187</v>
      </c>
      <c r="K1657" s="797">
        <f t="shared" si="55"/>
        <v>297</v>
      </c>
      <c r="L1657" s="797">
        <f t="shared" si="55"/>
        <v>256</v>
      </c>
      <c r="M1657" s="797">
        <f t="shared" si="55"/>
        <v>288</v>
      </c>
      <c r="N1657" s="797" t="b">
        <v>0</v>
      </c>
    </row>
    <row r="1658" spans="1:14" s="5" customFormat="1" ht="25.5" x14ac:dyDescent="0.25">
      <c r="A1658" s="190" t="s">
        <v>1950</v>
      </c>
      <c r="B1658" s="242" t="s">
        <v>1951</v>
      </c>
      <c r="C1658" s="94" t="s">
        <v>1952</v>
      </c>
      <c r="D1658" s="60"/>
      <c r="E1658" s="61"/>
      <c r="F1658" s="95">
        <v>936.6</v>
      </c>
      <c r="G1658" s="797">
        <f t="shared" si="56"/>
        <v>322</v>
      </c>
      <c r="H1658" s="797">
        <f t="shared" si="56"/>
        <v>322</v>
      </c>
      <c r="I1658" s="797">
        <f t="shared" si="56"/>
        <v>423</v>
      </c>
      <c r="J1658" s="797">
        <f t="shared" si="55"/>
        <v>294</v>
      </c>
      <c r="K1658" s="797">
        <f t="shared" si="55"/>
        <v>467</v>
      </c>
      <c r="L1658" s="797">
        <f t="shared" si="55"/>
        <v>403</v>
      </c>
      <c r="M1658" s="797">
        <f t="shared" si="55"/>
        <v>452</v>
      </c>
      <c r="N1658" s="797" t="b">
        <v>0</v>
      </c>
    </row>
    <row r="1659" spans="1:14" s="5" customFormat="1" x14ac:dyDescent="0.25">
      <c r="A1659" s="69"/>
      <c r="B1659" s="90" t="s">
        <v>10033</v>
      </c>
      <c r="C1659" s="43" t="s">
        <v>8777</v>
      </c>
      <c r="D1659" s="44"/>
      <c r="E1659" s="47"/>
      <c r="F1659" s="10">
        <v>936.6</v>
      </c>
      <c r="G1659" s="797">
        <f t="shared" si="56"/>
        <v>322</v>
      </c>
      <c r="H1659" s="797">
        <f t="shared" si="56"/>
        <v>322</v>
      </c>
      <c r="I1659" s="797">
        <f t="shared" si="56"/>
        <v>423</v>
      </c>
      <c r="J1659" s="797">
        <f t="shared" si="55"/>
        <v>294</v>
      </c>
      <c r="K1659" s="797">
        <f t="shared" si="55"/>
        <v>467</v>
      </c>
      <c r="L1659" s="797">
        <f t="shared" si="55"/>
        <v>403</v>
      </c>
      <c r="M1659" s="797">
        <f t="shared" si="55"/>
        <v>452</v>
      </c>
      <c r="N1659" s="797" t="b">
        <v>0</v>
      </c>
    </row>
    <row r="1660" spans="1:14" s="5" customFormat="1" x14ac:dyDescent="0.25">
      <c r="A1660" s="190"/>
      <c r="B1660" s="85" t="s">
        <v>1953</v>
      </c>
      <c r="C1660" s="43" t="s">
        <v>1954</v>
      </c>
      <c r="D1660" s="44"/>
      <c r="E1660" s="47"/>
      <c r="F1660" s="46">
        <v>936.6</v>
      </c>
      <c r="G1660" s="797">
        <f t="shared" si="56"/>
        <v>322</v>
      </c>
      <c r="H1660" s="797">
        <f t="shared" si="56"/>
        <v>322</v>
      </c>
      <c r="I1660" s="797">
        <f t="shared" si="56"/>
        <v>423</v>
      </c>
      <c r="J1660" s="797">
        <f t="shared" si="55"/>
        <v>294</v>
      </c>
      <c r="K1660" s="797">
        <f t="shared" si="55"/>
        <v>467</v>
      </c>
      <c r="L1660" s="797">
        <f t="shared" si="55"/>
        <v>403</v>
      </c>
      <c r="M1660" s="797">
        <f t="shared" si="55"/>
        <v>452</v>
      </c>
      <c r="N1660" s="797" t="b">
        <v>0</v>
      </c>
    </row>
    <row r="1661" spans="1:14" s="5" customFormat="1" x14ac:dyDescent="0.25">
      <c r="A1661" s="69"/>
      <c r="B1661" s="42" t="s">
        <v>7427</v>
      </c>
      <c r="C1661" s="43" t="s">
        <v>7428</v>
      </c>
      <c r="D1661" s="44"/>
      <c r="E1661" s="47"/>
      <c r="F1661" s="10">
        <v>936.6</v>
      </c>
      <c r="G1661" s="797">
        <f t="shared" si="56"/>
        <v>322</v>
      </c>
      <c r="H1661" s="797">
        <f t="shared" si="56"/>
        <v>322</v>
      </c>
      <c r="I1661" s="797">
        <f t="shared" si="56"/>
        <v>423</v>
      </c>
      <c r="J1661" s="797">
        <f t="shared" si="55"/>
        <v>294</v>
      </c>
      <c r="K1661" s="797">
        <f t="shared" si="55"/>
        <v>467</v>
      </c>
      <c r="L1661" s="797">
        <f t="shared" si="55"/>
        <v>403</v>
      </c>
      <c r="M1661" s="797">
        <f t="shared" si="55"/>
        <v>452</v>
      </c>
      <c r="N1661" s="797" t="b">
        <v>0</v>
      </c>
    </row>
    <row r="1662" spans="1:14" s="5" customFormat="1" ht="15.75" thickBot="1" x14ac:dyDescent="0.3">
      <c r="A1662" s="193"/>
      <c r="B1662" s="183" t="s">
        <v>1955</v>
      </c>
      <c r="C1662" s="50" t="s">
        <v>1956</v>
      </c>
      <c r="D1662" s="51"/>
      <c r="E1662" s="62"/>
      <c r="F1662" s="53">
        <v>936.6</v>
      </c>
      <c r="G1662" s="797">
        <f t="shared" si="56"/>
        <v>322</v>
      </c>
      <c r="H1662" s="797">
        <f t="shared" si="56"/>
        <v>322</v>
      </c>
      <c r="I1662" s="797">
        <f t="shared" si="56"/>
        <v>423</v>
      </c>
      <c r="J1662" s="797">
        <f t="shared" si="55"/>
        <v>294</v>
      </c>
      <c r="K1662" s="797">
        <f t="shared" si="55"/>
        <v>467</v>
      </c>
      <c r="L1662" s="797">
        <f t="shared" si="55"/>
        <v>403</v>
      </c>
      <c r="M1662" s="797">
        <f t="shared" si="55"/>
        <v>452</v>
      </c>
      <c r="N1662" s="797" t="b">
        <v>0</v>
      </c>
    </row>
    <row r="1663" spans="1:14" s="5" customFormat="1" ht="25.5" x14ac:dyDescent="0.25">
      <c r="A1663" s="190" t="s">
        <v>1957</v>
      </c>
      <c r="B1663" s="243" t="s">
        <v>10034</v>
      </c>
      <c r="C1663" s="81" t="s">
        <v>1958</v>
      </c>
      <c r="D1663" s="82"/>
      <c r="E1663" s="97"/>
      <c r="F1663" s="213">
        <v>1368.15</v>
      </c>
      <c r="G1663" s="797">
        <f t="shared" si="56"/>
        <v>471</v>
      </c>
      <c r="H1663" s="797">
        <f t="shared" si="56"/>
        <v>471</v>
      </c>
      <c r="I1663" s="797">
        <f t="shared" si="56"/>
        <v>618</v>
      </c>
      <c r="J1663" s="797">
        <f t="shared" si="55"/>
        <v>430</v>
      </c>
      <c r="K1663" s="797">
        <f t="shared" si="55"/>
        <v>683</v>
      </c>
      <c r="L1663" s="797">
        <f t="shared" si="55"/>
        <v>588</v>
      </c>
      <c r="M1663" s="797">
        <f t="shared" si="55"/>
        <v>661</v>
      </c>
      <c r="N1663" s="797" t="b">
        <v>0</v>
      </c>
    </row>
    <row r="1664" spans="1:14" s="5" customFormat="1" ht="15.75" thickBot="1" x14ac:dyDescent="0.3">
      <c r="A1664" s="69"/>
      <c r="B1664" s="90" t="s">
        <v>10034</v>
      </c>
      <c r="C1664" s="43" t="s">
        <v>8778</v>
      </c>
      <c r="D1664" s="44"/>
      <c r="E1664" s="47"/>
      <c r="F1664" s="10">
        <v>1368.15</v>
      </c>
      <c r="G1664" s="797">
        <f t="shared" si="56"/>
        <v>471</v>
      </c>
      <c r="H1664" s="797">
        <f t="shared" si="56"/>
        <v>471</v>
      </c>
      <c r="I1664" s="797">
        <f t="shared" si="56"/>
        <v>618</v>
      </c>
      <c r="J1664" s="797">
        <f t="shared" si="55"/>
        <v>430</v>
      </c>
      <c r="K1664" s="797">
        <f t="shared" si="55"/>
        <v>683</v>
      </c>
      <c r="L1664" s="797">
        <f t="shared" si="55"/>
        <v>588</v>
      </c>
      <c r="M1664" s="797">
        <f t="shared" si="55"/>
        <v>661</v>
      </c>
      <c r="N1664" s="797" t="b">
        <v>0</v>
      </c>
    </row>
    <row r="1665" spans="1:14" s="5" customFormat="1" ht="25.5" x14ac:dyDescent="0.25">
      <c r="A1665" s="199" t="s">
        <v>1959</v>
      </c>
      <c r="B1665" s="242" t="s">
        <v>1960</v>
      </c>
      <c r="C1665" s="94" t="s">
        <v>1961</v>
      </c>
      <c r="D1665" s="60"/>
      <c r="E1665" s="61"/>
      <c r="F1665" s="95">
        <v>1283.0999999999999</v>
      </c>
      <c r="G1665" s="797">
        <f t="shared" si="56"/>
        <v>441</v>
      </c>
      <c r="H1665" s="797">
        <f t="shared" si="56"/>
        <v>441</v>
      </c>
      <c r="I1665" s="797">
        <f t="shared" si="56"/>
        <v>580</v>
      </c>
      <c r="J1665" s="797">
        <f t="shared" si="55"/>
        <v>403</v>
      </c>
      <c r="K1665" s="797">
        <f t="shared" si="55"/>
        <v>640</v>
      </c>
      <c r="L1665" s="797">
        <f t="shared" si="55"/>
        <v>552</v>
      </c>
      <c r="M1665" s="797">
        <f t="shared" si="55"/>
        <v>620</v>
      </c>
      <c r="N1665" s="797" t="b">
        <v>0</v>
      </c>
    </row>
    <row r="1666" spans="1:14" s="5" customFormat="1" x14ac:dyDescent="0.25">
      <c r="A1666" s="69"/>
      <c r="B1666" s="90" t="s">
        <v>10035</v>
      </c>
      <c r="C1666" s="43" t="s">
        <v>8779</v>
      </c>
      <c r="D1666" s="44"/>
      <c r="E1666" s="47"/>
      <c r="F1666" s="10">
        <v>1283.0999999999999</v>
      </c>
      <c r="G1666" s="797">
        <f t="shared" si="56"/>
        <v>441</v>
      </c>
      <c r="H1666" s="797">
        <f t="shared" si="56"/>
        <v>441</v>
      </c>
      <c r="I1666" s="797">
        <f t="shared" si="56"/>
        <v>580</v>
      </c>
      <c r="J1666" s="797">
        <f t="shared" si="55"/>
        <v>403</v>
      </c>
      <c r="K1666" s="797">
        <f t="shared" si="55"/>
        <v>640</v>
      </c>
      <c r="L1666" s="797">
        <f t="shared" si="55"/>
        <v>552</v>
      </c>
      <c r="M1666" s="797">
        <f t="shared" si="55"/>
        <v>620</v>
      </c>
      <c r="N1666" s="797" t="b">
        <v>0</v>
      </c>
    </row>
    <row r="1667" spans="1:14" s="5" customFormat="1" x14ac:dyDescent="0.25">
      <c r="A1667" s="69"/>
      <c r="B1667" s="42" t="s">
        <v>7429</v>
      </c>
      <c r="C1667" s="43" t="s">
        <v>7430</v>
      </c>
      <c r="D1667" s="44"/>
      <c r="E1667" s="47"/>
      <c r="F1667" s="10">
        <v>1283.0999999999999</v>
      </c>
      <c r="G1667" s="797">
        <f t="shared" si="56"/>
        <v>441</v>
      </c>
      <c r="H1667" s="797">
        <f t="shared" si="56"/>
        <v>441</v>
      </c>
      <c r="I1667" s="797">
        <f t="shared" si="56"/>
        <v>580</v>
      </c>
      <c r="J1667" s="797">
        <f t="shared" si="55"/>
        <v>403</v>
      </c>
      <c r="K1667" s="797">
        <f t="shared" si="55"/>
        <v>640</v>
      </c>
      <c r="L1667" s="797">
        <f t="shared" si="55"/>
        <v>552</v>
      </c>
      <c r="M1667" s="797">
        <f t="shared" si="55"/>
        <v>620</v>
      </c>
      <c r="N1667" s="797" t="b">
        <v>0</v>
      </c>
    </row>
    <row r="1668" spans="1:14" s="5" customFormat="1" x14ac:dyDescent="0.25">
      <c r="A1668" s="190"/>
      <c r="B1668" s="85" t="s">
        <v>1962</v>
      </c>
      <c r="C1668" s="43" t="s">
        <v>1963</v>
      </c>
      <c r="D1668" s="44"/>
      <c r="E1668" s="47"/>
      <c r="F1668" s="46">
        <v>1283.0999999999999</v>
      </c>
      <c r="G1668" s="797">
        <f t="shared" si="56"/>
        <v>441</v>
      </c>
      <c r="H1668" s="797">
        <f t="shared" si="56"/>
        <v>441</v>
      </c>
      <c r="I1668" s="797">
        <f t="shared" si="56"/>
        <v>580</v>
      </c>
      <c r="J1668" s="797">
        <f t="shared" si="55"/>
        <v>403</v>
      </c>
      <c r="K1668" s="797">
        <f t="shared" si="55"/>
        <v>640</v>
      </c>
      <c r="L1668" s="797">
        <f t="shared" si="55"/>
        <v>552</v>
      </c>
      <c r="M1668" s="797">
        <f t="shared" si="55"/>
        <v>620</v>
      </c>
      <c r="N1668" s="797" t="b">
        <v>0</v>
      </c>
    </row>
    <row r="1669" spans="1:14" s="5" customFormat="1" ht="15.75" thickBot="1" x14ac:dyDescent="0.3">
      <c r="A1669" s="190"/>
      <c r="B1669" s="183" t="s">
        <v>1964</v>
      </c>
      <c r="C1669" s="50" t="s">
        <v>1965</v>
      </c>
      <c r="D1669" s="51"/>
      <c r="E1669" s="62"/>
      <c r="F1669" s="53">
        <v>1283.0999999999999</v>
      </c>
      <c r="G1669" s="797">
        <f t="shared" si="56"/>
        <v>441</v>
      </c>
      <c r="H1669" s="797">
        <f t="shared" si="56"/>
        <v>441</v>
      </c>
      <c r="I1669" s="797">
        <f t="shared" si="56"/>
        <v>580</v>
      </c>
      <c r="J1669" s="797">
        <f t="shared" si="55"/>
        <v>403</v>
      </c>
      <c r="K1669" s="797">
        <f t="shared" si="55"/>
        <v>640</v>
      </c>
      <c r="L1669" s="797">
        <f t="shared" si="55"/>
        <v>552</v>
      </c>
      <c r="M1669" s="797">
        <f t="shared" si="55"/>
        <v>620</v>
      </c>
      <c r="N1669" s="797" t="b">
        <v>0</v>
      </c>
    </row>
    <row r="1670" spans="1:14" s="5" customFormat="1" ht="25.5" x14ac:dyDescent="0.25">
      <c r="A1670" s="199" t="s">
        <v>5532</v>
      </c>
      <c r="B1670" s="242" t="s">
        <v>1966</v>
      </c>
      <c r="C1670" s="94" t="s">
        <v>1967</v>
      </c>
      <c r="D1670" s="60"/>
      <c r="E1670" s="61"/>
      <c r="F1670" s="95">
        <v>1126.6500000000001</v>
      </c>
      <c r="G1670" s="797">
        <f t="shared" si="56"/>
        <v>388</v>
      </c>
      <c r="H1670" s="797">
        <f t="shared" si="56"/>
        <v>388</v>
      </c>
      <c r="I1670" s="797">
        <f t="shared" si="56"/>
        <v>509</v>
      </c>
      <c r="J1670" s="797">
        <f t="shared" si="55"/>
        <v>354</v>
      </c>
      <c r="K1670" s="797">
        <f t="shared" si="55"/>
        <v>562</v>
      </c>
      <c r="L1670" s="797">
        <f t="shared" si="55"/>
        <v>484</v>
      </c>
      <c r="M1670" s="797">
        <f t="shared" si="55"/>
        <v>544</v>
      </c>
      <c r="N1670" s="797" t="b">
        <v>0</v>
      </c>
    </row>
    <row r="1671" spans="1:14" s="5" customFormat="1" x14ac:dyDescent="0.25">
      <c r="A1671" s="69"/>
      <c r="B1671" s="90" t="s">
        <v>10036</v>
      </c>
      <c r="C1671" s="43" t="s">
        <v>8780</v>
      </c>
      <c r="D1671" s="44"/>
      <c r="E1671" s="47"/>
      <c r="F1671" s="10">
        <v>1126.6500000000001</v>
      </c>
      <c r="G1671" s="797">
        <f t="shared" si="56"/>
        <v>388</v>
      </c>
      <c r="H1671" s="797">
        <f t="shared" si="56"/>
        <v>388</v>
      </c>
      <c r="I1671" s="797">
        <f t="shared" si="56"/>
        <v>509</v>
      </c>
      <c r="J1671" s="797">
        <f t="shared" si="56"/>
        <v>354</v>
      </c>
      <c r="K1671" s="797">
        <f t="shared" si="56"/>
        <v>562</v>
      </c>
      <c r="L1671" s="797">
        <f t="shared" si="56"/>
        <v>484</v>
      </c>
      <c r="M1671" s="797">
        <f t="shared" si="56"/>
        <v>544</v>
      </c>
      <c r="N1671" s="797" t="b">
        <v>0</v>
      </c>
    </row>
    <row r="1672" spans="1:14" s="5" customFormat="1" x14ac:dyDescent="0.25">
      <c r="A1672" s="190"/>
      <c r="B1672" s="85" t="s">
        <v>1968</v>
      </c>
      <c r="C1672" s="43" t="s">
        <v>1969</v>
      </c>
      <c r="D1672" s="44"/>
      <c r="E1672" s="47"/>
      <c r="F1672" s="46">
        <v>1126.6500000000001</v>
      </c>
      <c r="G1672" s="797">
        <f t="shared" ref="G1672:M1708" si="57">IF($N1672,"NA",IF(ISNUMBER($F1672),ROUND(($F1672*G$5),0),""))</f>
        <v>388</v>
      </c>
      <c r="H1672" s="797">
        <f t="shared" si="57"/>
        <v>388</v>
      </c>
      <c r="I1672" s="797">
        <f t="shared" si="57"/>
        <v>509</v>
      </c>
      <c r="J1672" s="797">
        <f t="shared" si="57"/>
        <v>354</v>
      </c>
      <c r="K1672" s="797">
        <f t="shared" si="57"/>
        <v>562</v>
      </c>
      <c r="L1672" s="797">
        <f t="shared" si="57"/>
        <v>484</v>
      </c>
      <c r="M1672" s="797">
        <f t="shared" si="57"/>
        <v>544</v>
      </c>
      <c r="N1672" s="797" t="b">
        <v>0</v>
      </c>
    </row>
    <row r="1673" spans="1:14" s="5" customFormat="1" x14ac:dyDescent="0.25">
      <c r="A1673" s="69"/>
      <c r="B1673" s="42" t="s">
        <v>7431</v>
      </c>
      <c r="C1673" s="43" t="s">
        <v>7432</v>
      </c>
      <c r="D1673" s="44"/>
      <c r="E1673" s="47"/>
      <c r="F1673" s="10">
        <v>1126.6500000000001</v>
      </c>
      <c r="G1673" s="797">
        <f t="shared" si="57"/>
        <v>388</v>
      </c>
      <c r="H1673" s="797">
        <f t="shared" si="57"/>
        <v>388</v>
      </c>
      <c r="I1673" s="797">
        <f t="shared" si="57"/>
        <v>509</v>
      </c>
      <c r="J1673" s="797">
        <f t="shared" si="57"/>
        <v>354</v>
      </c>
      <c r="K1673" s="797">
        <f t="shared" si="57"/>
        <v>562</v>
      </c>
      <c r="L1673" s="797">
        <f t="shared" si="57"/>
        <v>484</v>
      </c>
      <c r="M1673" s="797">
        <f t="shared" si="57"/>
        <v>544</v>
      </c>
      <c r="N1673" s="797" t="b">
        <v>0</v>
      </c>
    </row>
    <row r="1674" spans="1:14" s="5" customFormat="1" ht="15.75" thickBot="1" x14ac:dyDescent="0.3">
      <c r="A1674" s="193"/>
      <c r="B1674" s="183" t="s">
        <v>1970</v>
      </c>
      <c r="C1674" s="50" t="s">
        <v>1971</v>
      </c>
      <c r="D1674" s="51"/>
      <c r="E1674" s="62"/>
      <c r="F1674" s="53">
        <v>1126.6500000000001</v>
      </c>
      <c r="G1674" s="797">
        <f t="shared" si="57"/>
        <v>388</v>
      </c>
      <c r="H1674" s="797">
        <f t="shared" si="57"/>
        <v>388</v>
      </c>
      <c r="I1674" s="797">
        <f t="shared" si="57"/>
        <v>509</v>
      </c>
      <c r="J1674" s="797">
        <f t="shared" si="57"/>
        <v>354</v>
      </c>
      <c r="K1674" s="797">
        <f t="shared" si="57"/>
        <v>562</v>
      </c>
      <c r="L1674" s="797">
        <f t="shared" si="57"/>
        <v>484</v>
      </c>
      <c r="M1674" s="797">
        <f t="shared" si="57"/>
        <v>544</v>
      </c>
      <c r="N1674" s="797" t="b">
        <v>0</v>
      </c>
    </row>
    <row r="1675" spans="1:14" s="5" customFormat="1" ht="25.5" x14ac:dyDescent="0.25">
      <c r="A1675" s="190" t="s">
        <v>1972</v>
      </c>
      <c r="B1675" s="242" t="s">
        <v>1973</v>
      </c>
      <c r="C1675" s="94" t="s">
        <v>1974</v>
      </c>
      <c r="D1675" s="60"/>
      <c r="E1675" s="61"/>
      <c r="F1675" s="95">
        <v>1651.65</v>
      </c>
      <c r="G1675" s="797">
        <f t="shared" si="57"/>
        <v>568</v>
      </c>
      <c r="H1675" s="797">
        <f t="shared" si="57"/>
        <v>568</v>
      </c>
      <c r="I1675" s="797">
        <f t="shared" si="57"/>
        <v>747</v>
      </c>
      <c r="J1675" s="797">
        <f t="shared" si="57"/>
        <v>519</v>
      </c>
      <c r="K1675" s="797">
        <f t="shared" si="57"/>
        <v>824</v>
      </c>
      <c r="L1675" s="797">
        <f t="shared" si="57"/>
        <v>710</v>
      </c>
      <c r="M1675" s="797">
        <f t="shared" si="57"/>
        <v>798</v>
      </c>
      <c r="N1675" s="797" t="b">
        <v>0</v>
      </c>
    </row>
    <row r="1676" spans="1:14" s="5" customFormat="1" x14ac:dyDescent="0.25">
      <c r="A1676" s="69"/>
      <c r="B1676" s="90" t="s">
        <v>10037</v>
      </c>
      <c r="C1676" s="43" t="s">
        <v>8781</v>
      </c>
      <c r="D1676" s="44"/>
      <c r="E1676" s="47"/>
      <c r="F1676" s="10">
        <v>1651.65</v>
      </c>
      <c r="G1676" s="797">
        <f t="shared" si="57"/>
        <v>568</v>
      </c>
      <c r="H1676" s="797">
        <f t="shared" si="57"/>
        <v>568</v>
      </c>
      <c r="I1676" s="797">
        <f t="shared" si="57"/>
        <v>747</v>
      </c>
      <c r="J1676" s="797">
        <f t="shared" si="57"/>
        <v>519</v>
      </c>
      <c r="K1676" s="797">
        <f t="shared" si="57"/>
        <v>824</v>
      </c>
      <c r="L1676" s="797">
        <f t="shared" si="57"/>
        <v>710</v>
      </c>
      <c r="M1676" s="797">
        <f t="shared" si="57"/>
        <v>798</v>
      </c>
      <c r="N1676" s="797" t="b">
        <v>0</v>
      </c>
    </row>
    <row r="1677" spans="1:14" s="5" customFormat="1" x14ac:dyDescent="0.25">
      <c r="A1677" s="69"/>
      <c r="B1677" s="42" t="s">
        <v>7433</v>
      </c>
      <c r="C1677" s="43" t="s">
        <v>7434</v>
      </c>
      <c r="D1677" s="44"/>
      <c r="E1677" s="47"/>
      <c r="F1677" s="10">
        <v>1651.65</v>
      </c>
      <c r="G1677" s="797">
        <f t="shared" si="57"/>
        <v>568</v>
      </c>
      <c r="H1677" s="797">
        <f t="shared" si="57"/>
        <v>568</v>
      </c>
      <c r="I1677" s="797">
        <f t="shared" si="57"/>
        <v>747</v>
      </c>
      <c r="J1677" s="797">
        <f t="shared" si="57"/>
        <v>519</v>
      </c>
      <c r="K1677" s="797">
        <f t="shared" si="57"/>
        <v>824</v>
      </c>
      <c r="L1677" s="797">
        <f t="shared" si="57"/>
        <v>710</v>
      </c>
      <c r="M1677" s="797">
        <f t="shared" si="57"/>
        <v>798</v>
      </c>
      <c r="N1677" s="797" t="b">
        <v>0</v>
      </c>
    </row>
    <row r="1678" spans="1:14" s="5" customFormat="1" x14ac:dyDescent="0.25">
      <c r="A1678" s="190"/>
      <c r="B1678" s="85" t="s">
        <v>1975</v>
      </c>
      <c r="C1678" s="43" t="s">
        <v>1976</v>
      </c>
      <c r="D1678" s="44"/>
      <c r="E1678" s="47"/>
      <c r="F1678" s="46">
        <v>1651.65</v>
      </c>
      <c r="G1678" s="797">
        <f t="shared" si="57"/>
        <v>568</v>
      </c>
      <c r="H1678" s="797">
        <f t="shared" si="57"/>
        <v>568</v>
      </c>
      <c r="I1678" s="797">
        <f t="shared" si="57"/>
        <v>747</v>
      </c>
      <c r="J1678" s="797">
        <f t="shared" si="57"/>
        <v>519</v>
      </c>
      <c r="K1678" s="797">
        <f t="shared" si="57"/>
        <v>824</v>
      </c>
      <c r="L1678" s="797">
        <f t="shared" si="57"/>
        <v>710</v>
      </c>
      <c r="M1678" s="797">
        <f t="shared" si="57"/>
        <v>798</v>
      </c>
      <c r="N1678" s="797" t="b">
        <v>0</v>
      </c>
    </row>
    <row r="1679" spans="1:14" s="5" customFormat="1" ht="15.75" thickBot="1" x14ac:dyDescent="0.3">
      <c r="A1679" s="193"/>
      <c r="B1679" s="183" t="s">
        <v>1977</v>
      </c>
      <c r="C1679" s="50" t="s">
        <v>1978</v>
      </c>
      <c r="D1679" s="51"/>
      <c r="E1679" s="62"/>
      <c r="F1679" s="53">
        <v>1651.65</v>
      </c>
      <c r="G1679" s="797">
        <f t="shared" si="57"/>
        <v>568</v>
      </c>
      <c r="H1679" s="797">
        <f t="shared" si="57"/>
        <v>568</v>
      </c>
      <c r="I1679" s="797">
        <f t="shared" si="57"/>
        <v>747</v>
      </c>
      <c r="J1679" s="797">
        <f t="shared" si="57"/>
        <v>519</v>
      </c>
      <c r="K1679" s="797">
        <f t="shared" si="57"/>
        <v>824</v>
      </c>
      <c r="L1679" s="797">
        <f t="shared" si="57"/>
        <v>710</v>
      </c>
      <c r="M1679" s="797">
        <f t="shared" si="57"/>
        <v>798</v>
      </c>
      <c r="N1679" s="797" t="b">
        <v>0</v>
      </c>
    </row>
    <row r="1680" spans="1:14" s="5" customFormat="1" ht="25.5" x14ac:dyDescent="0.25">
      <c r="A1680" s="190" t="s">
        <v>1979</v>
      </c>
      <c r="B1680" s="242" t="s">
        <v>1980</v>
      </c>
      <c r="C1680" s="94" t="s">
        <v>1981</v>
      </c>
      <c r="D1680" s="60"/>
      <c r="E1680" s="61"/>
      <c r="F1680" s="95">
        <v>1956.15</v>
      </c>
      <c r="G1680" s="797">
        <f t="shared" si="57"/>
        <v>673</v>
      </c>
      <c r="H1680" s="797">
        <f t="shared" si="57"/>
        <v>673</v>
      </c>
      <c r="I1680" s="797">
        <f t="shared" si="57"/>
        <v>884</v>
      </c>
      <c r="J1680" s="797">
        <f t="shared" si="57"/>
        <v>614</v>
      </c>
      <c r="K1680" s="797">
        <f t="shared" si="57"/>
        <v>976</v>
      </c>
      <c r="L1680" s="797">
        <f t="shared" si="57"/>
        <v>841</v>
      </c>
      <c r="M1680" s="797">
        <f t="shared" si="57"/>
        <v>945</v>
      </c>
      <c r="N1680" s="797" t="b">
        <v>0</v>
      </c>
    </row>
    <row r="1681" spans="1:14" s="5" customFormat="1" x14ac:dyDescent="0.25">
      <c r="A1681" s="69"/>
      <c r="B1681" s="90" t="s">
        <v>10038</v>
      </c>
      <c r="C1681" s="43" t="s">
        <v>8782</v>
      </c>
      <c r="D1681" s="44"/>
      <c r="E1681" s="47"/>
      <c r="F1681" s="10">
        <v>1956.15</v>
      </c>
      <c r="G1681" s="797">
        <f t="shared" si="57"/>
        <v>673</v>
      </c>
      <c r="H1681" s="797">
        <f t="shared" si="57"/>
        <v>673</v>
      </c>
      <c r="I1681" s="797">
        <f t="shared" si="57"/>
        <v>884</v>
      </c>
      <c r="J1681" s="797">
        <f t="shared" si="57"/>
        <v>614</v>
      </c>
      <c r="K1681" s="797">
        <f t="shared" si="57"/>
        <v>976</v>
      </c>
      <c r="L1681" s="797">
        <f t="shared" si="57"/>
        <v>841</v>
      </c>
      <c r="M1681" s="797">
        <f t="shared" si="57"/>
        <v>945</v>
      </c>
      <c r="N1681" s="797" t="b">
        <v>0</v>
      </c>
    </row>
    <row r="1682" spans="1:14" s="5" customFormat="1" x14ac:dyDescent="0.25">
      <c r="A1682" s="190"/>
      <c r="B1682" s="85" t="s">
        <v>1982</v>
      </c>
      <c r="C1682" s="43" t="s">
        <v>1983</v>
      </c>
      <c r="D1682" s="44"/>
      <c r="E1682" s="47"/>
      <c r="F1682" s="46">
        <v>1956.15</v>
      </c>
      <c r="G1682" s="797">
        <f t="shared" si="57"/>
        <v>673</v>
      </c>
      <c r="H1682" s="797">
        <f t="shared" si="57"/>
        <v>673</v>
      </c>
      <c r="I1682" s="797">
        <f t="shared" si="57"/>
        <v>884</v>
      </c>
      <c r="J1682" s="797">
        <f t="shared" si="57"/>
        <v>614</v>
      </c>
      <c r="K1682" s="797">
        <f t="shared" si="57"/>
        <v>976</v>
      </c>
      <c r="L1682" s="797">
        <f t="shared" si="57"/>
        <v>841</v>
      </c>
      <c r="M1682" s="797">
        <f t="shared" si="57"/>
        <v>945</v>
      </c>
      <c r="N1682" s="797" t="b">
        <v>0</v>
      </c>
    </row>
    <row r="1683" spans="1:14" s="5" customFormat="1" x14ac:dyDescent="0.25">
      <c r="A1683" s="69"/>
      <c r="B1683" s="42" t="s">
        <v>7435</v>
      </c>
      <c r="C1683" s="43" t="s">
        <v>7436</v>
      </c>
      <c r="D1683" s="44"/>
      <c r="E1683" s="47"/>
      <c r="F1683" s="10">
        <v>1956.15</v>
      </c>
      <c r="G1683" s="797">
        <f t="shared" si="57"/>
        <v>673</v>
      </c>
      <c r="H1683" s="797">
        <f t="shared" si="57"/>
        <v>673</v>
      </c>
      <c r="I1683" s="797">
        <f t="shared" si="57"/>
        <v>884</v>
      </c>
      <c r="J1683" s="797">
        <f t="shared" si="57"/>
        <v>614</v>
      </c>
      <c r="K1683" s="797">
        <f t="shared" si="57"/>
        <v>976</v>
      </c>
      <c r="L1683" s="797">
        <f t="shared" si="57"/>
        <v>841</v>
      </c>
      <c r="M1683" s="797">
        <f t="shared" si="57"/>
        <v>945</v>
      </c>
      <c r="N1683" s="797" t="b">
        <v>0</v>
      </c>
    </row>
    <row r="1684" spans="1:14" s="5" customFormat="1" ht="15.75" thickBot="1" x14ac:dyDescent="0.3">
      <c r="A1684" s="193"/>
      <c r="B1684" s="183" t="s">
        <v>1984</v>
      </c>
      <c r="C1684" s="50" t="s">
        <v>1985</v>
      </c>
      <c r="D1684" s="51"/>
      <c r="E1684" s="62"/>
      <c r="F1684" s="53">
        <v>1956.15</v>
      </c>
      <c r="G1684" s="797">
        <f t="shared" si="57"/>
        <v>673</v>
      </c>
      <c r="H1684" s="797">
        <f t="shared" si="57"/>
        <v>673</v>
      </c>
      <c r="I1684" s="797">
        <f t="shared" si="57"/>
        <v>884</v>
      </c>
      <c r="J1684" s="797">
        <f t="shared" si="57"/>
        <v>614</v>
      </c>
      <c r="K1684" s="797">
        <f t="shared" si="57"/>
        <v>976</v>
      </c>
      <c r="L1684" s="797">
        <f t="shared" si="57"/>
        <v>841</v>
      </c>
      <c r="M1684" s="797">
        <f t="shared" si="57"/>
        <v>945</v>
      </c>
      <c r="N1684" s="797" t="b">
        <v>0</v>
      </c>
    </row>
    <row r="1685" spans="1:14" s="5" customFormat="1" ht="25.5" x14ac:dyDescent="0.25">
      <c r="A1685" s="190" t="s">
        <v>1986</v>
      </c>
      <c r="B1685" s="242" t="s">
        <v>1987</v>
      </c>
      <c r="C1685" s="94" t="s">
        <v>1988</v>
      </c>
      <c r="D1685" s="60"/>
      <c r="E1685" s="61"/>
      <c r="F1685" s="95">
        <v>2457</v>
      </c>
      <c r="G1685" s="797">
        <f t="shared" si="57"/>
        <v>845</v>
      </c>
      <c r="H1685" s="797">
        <f t="shared" si="57"/>
        <v>845</v>
      </c>
      <c r="I1685" s="797">
        <f t="shared" si="57"/>
        <v>1111</v>
      </c>
      <c r="J1685" s="797">
        <f t="shared" si="57"/>
        <v>771</v>
      </c>
      <c r="K1685" s="797">
        <f t="shared" si="57"/>
        <v>1226</v>
      </c>
      <c r="L1685" s="797">
        <f t="shared" si="57"/>
        <v>1057</v>
      </c>
      <c r="M1685" s="797">
        <f t="shared" si="57"/>
        <v>1187</v>
      </c>
      <c r="N1685" s="797" t="b">
        <v>0</v>
      </c>
    </row>
    <row r="1686" spans="1:14" s="5" customFormat="1" x14ac:dyDescent="0.25">
      <c r="A1686" s="69"/>
      <c r="B1686" s="90" t="s">
        <v>10039</v>
      </c>
      <c r="C1686" s="43" t="s">
        <v>8783</v>
      </c>
      <c r="D1686" s="44"/>
      <c r="E1686" s="47"/>
      <c r="F1686" s="10">
        <v>2457</v>
      </c>
      <c r="G1686" s="797">
        <f t="shared" si="57"/>
        <v>845</v>
      </c>
      <c r="H1686" s="797">
        <f t="shared" si="57"/>
        <v>845</v>
      </c>
      <c r="I1686" s="797">
        <f t="shared" si="57"/>
        <v>1111</v>
      </c>
      <c r="J1686" s="797">
        <f t="shared" si="57"/>
        <v>771</v>
      </c>
      <c r="K1686" s="797">
        <f t="shared" si="57"/>
        <v>1226</v>
      </c>
      <c r="L1686" s="797">
        <f t="shared" si="57"/>
        <v>1057</v>
      </c>
      <c r="M1686" s="797">
        <f t="shared" si="57"/>
        <v>1187</v>
      </c>
      <c r="N1686" s="797" t="b">
        <v>0</v>
      </c>
    </row>
    <row r="1687" spans="1:14" s="5" customFormat="1" x14ac:dyDescent="0.25">
      <c r="A1687" s="69"/>
      <c r="B1687" s="42" t="s">
        <v>7437</v>
      </c>
      <c r="C1687" s="43" t="s">
        <v>7438</v>
      </c>
      <c r="D1687" s="44"/>
      <c r="E1687" s="47"/>
      <c r="F1687" s="10">
        <v>2457</v>
      </c>
      <c r="G1687" s="797">
        <f t="shared" si="57"/>
        <v>845</v>
      </c>
      <c r="H1687" s="797">
        <f t="shared" si="57"/>
        <v>845</v>
      </c>
      <c r="I1687" s="797">
        <f t="shared" si="57"/>
        <v>1111</v>
      </c>
      <c r="J1687" s="797">
        <f t="shared" si="57"/>
        <v>771</v>
      </c>
      <c r="K1687" s="797">
        <f t="shared" si="57"/>
        <v>1226</v>
      </c>
      <c r="L1687" s="797">
        <f t="shared" si="57"/>
        <v>1057</v>
      </c>
      <c r="M1687" s="797">
        <f t="shared" si="57"/>
        <v>1187</v>
      </c>
      <c r="N1687" s="797" t="b">
        <v>0</v>
      </c>
    </row>
    <row r="1688" spans="1:14" s="5" customFormat="1" x14ac:dyDescent="0.25">
      <c r="A1688" s="190"/>
      <c r="B1688" s="85" t="s">
        <v>1989</v>
      </c>
      <c r="C1688" s="43" t="s">
        <v>1990</v>
      </c>
      <c r="D1688" s="44"/>
      <c r="E1688" s="47"/>
      <c r="F1688" s="46">
        <v>2457</v>
      </c>
      <c r="G1688" s="797">
        <f t="shared" si="57"/>
        <v>845</v>
      </c>
      <c r="H1688" s="797">
        <f t="shared" si="57"/>
        <v>845</v>
      </c>
      <c r="I1688" s="797">
        <f t="shared" si="57"/>
        <v>1111</v>
      </c>
      <c r="J1688" s="797">
        <f t="shared" si="57"/>
        <v>771</v>
      </c>
      <c r="K1688" s="797">
        <f t="shared" si="57"/>
        <v>1226</v>
      </c>
      <c r="L1688" s="797">
        <f t="shared" si="57"/>
        <v>1057</v>
      </c>
      <c r="M1688" s="797">
        <f t="shared" si="57"/>
        <v>1187</v>
      </c>
      <c r="N1688" s="797" t="b">
        <v>0</v>
      </c>
    </row>
    <row r="1689" spans="1:14" s="5" customFormat="1" ht="15.75" thickBot="1" x14ac:dyDescent="0.3">
      <c r="A1689" s="193"/>
      <c r="B1689" s="186" t="s">
        <v>1991</v>
      </c>
      <c r="C1689" s="56" t="s">
        <v>1992</v>
      </c>
      <c r="D1689" s="57"/>
      <c r="E1689" s="58"/>
      <c r="F1689" s="103">
        <v>2457</v>
      </c>
      <c r="G1689" s="797">
        <f t="shared" si="57"/>
        <v>845</v>
      </c>
      <c r="H1689" s="797">
        <f t="shared" si="57"/>
        <v>845</v>
      </c>
      <c r="I1689" s="797">
        <f t="shared" si="57"/>
        <v>1111</v>
      </c>
      <c r="J1689" s="797">
        <f t="shared" si="57"/>
        <v>771</v>
      </c>
      <c r="K1689" s="797">
        <f t="shared" si="57"/>
        <v>1226</v>
      </c>
      <c r="L1689" s="797">
        <f t="shared" si="57"/>
        <v>1057</v>
      </c>
      <c r="M1689" s="797">
        <f t="shared" si="57"/>
        <v>1187</v>
      </c>
      <c r="N1689" s="797" t="b">
        <v>0</v>
      </c>
    </row>
    <row r="1690" spans="1:14" s="5" customFormat="1" ht="25.5" x14ac:dyDescent="0.25">
      <c r="A1690" s="190" t="s">
        <v>1993</v>
      </c>
      <c r="B1690" s="242" t="s">
        <v>1994</v>
      </c>
      <c r="C1690" s="94" t="s">
        <v>1995</v>
      </c>
      <c r="D1690" s="60"/>
      <c r="E1690" s="61"/>
      <c r="F1690" s="95">
        <v>2319.4499999999998</v>
      </c>
      <c r="G1690" s="797">
        <f t="shared" si="57"/>
        <v>798</v>
      </c>
      <c r="H1690" s="797">
        <f t="shared" si="57"/>
        <v>798</v>
      </c>
      <c r="I1690" s="797">
        <f t="shared" si="57"/>
        <v>1048</v>
      </c>
      <c r="J1690" s="797">
        <f t="shared" si="57"/>
        <v>728</v>
      </c>
      <c r="K1690" s="797">
        <f t="shared" si="57"/>
        <v>1157</v>
      </c>
      <c r="L1690" s="797">
        <f t="shared" si="57"/>
        <v>997</v>
      </c>
      <c r="M1690" s="797">
        <f t="shared" si="57"/>
        <v>1120</v>
      </c>
      <c r="N1690" s="797" t="b">
        <v>0</v>
      </c>
    </row>
    <row r="1691" spans="1:14" s="5" customFormat="1" x14ac:dyDescent="0.25">
      <c r="A1691" s="69"/>
      <c r="B1691" s="90" t="s">
        <v>10040</v>
      </c>
      <c r="C1691" s="43" t="s">
        <v>8784</v>
      </c>
      <c r="D1691" s="44"/>
      <c r="E1691" s="47"/>
      <c r="F1691" s="10">
        <v>2319.4499999999998</v>
      </c>
      <c r="G1691" s="797">
        <f t="shared" si="57"/>
        <v>798</v>
      </c>
      <c r="H1691" s="797">
        <f t="shared" si="57"/>
        <v>798</v>
      </c>
      <c r="I1691" s="797">
        <f t="shared" si="57"/>
        <v>1048</v>
      </c>
      <c r="J1691" s="797">
        <f t="shared" si="57"/>
        <v>728</v>
      </c>
      <c r="K1691" s="797">
        <f t="shared" si="57"/>
        <v>1157</v>
      </c>
      <c r="L1691" s="797">
        <f t="shared" si="57"/>
        <v>997</v>
      </c>
      <c r="M1691" s="797">
        <f t="shared" si="57"/>
        <v>1120</v>
      </c>
      <c r="N1691" s="797" t="b">
        <v>0</v>
      </c>
    </row>
    <row r="1692" spans="1:14" s="5" customFormat="1" x14ac:dyDescent="0.25">
      <c r="A1692" s="190"/>
      <c r="B1692" s="85" t="s">
        <v>1996</v>
      </c>
      <c r="C1692" s="43" t="s">
        <v>1997</v>
      </c>
      <c r="D1692" s="44"/>
      <c r="E1692" s="47"/>
      <c r="F1692" s="46">
        <v>2319.4499999999998</v>
      </c>
      <c r="G1692" s="797">
        <f t="shared" si="57"/>
        <v>798</v>
      </c>
      <c r="H1692" s="797">
        <f t="shared" si="57"/>
        <v>798</v>
      </c>
      <c r="I1692" s="797">
        <f t="shared" si="57"/>
        <v>1048</v>
      </c>
      <c r="J1692" s="797">
        <f t="shared" si="57"/>
        <v>728</v>
      </c>
      <c r="K1692" s="797">
        <f t="shared" si="57"/>
        <v>1157</v>
      </c>
      <c r="L1692" s="797">
        <f t="shared" si="57"/>
        <v>997</v>
      </c>
      <c r="M1692" s="797">
        <f t="shared" si="57"/>
        <v>1120</v>
      </c>
      <c r="N1692" s="797" t="b">
        <v>0</v>
      </c>
    </row>
    <row r="1693" spans="1:14" s="5" customFormat="1" ht="15.75" thickBot="1" x14ac:dyDescent="0.3">
      <c r="A1693" s="193"/>
      <c r="B1693" s="186" t="s">
        <v>1998</v>
      </c>
      <c r="C1693" s="56" t="s">
        <v>1999</v>
      </c>
      <c r="D1693" s="57"/>
      <c r="E1693" s="58"/>
      <c r="F1693" s="103">
        <v>2319.4499999999998</v>
      </c>
      <c r="G1693" s="797">
        <f t="shared" si="57"/>
        <v>798</v>
      </c>
      <c r="H1693" s="797">
        <f t="shared" si="57"/>
        <v>798</v>
      </c>
      <c r="I1693" s="797">
        <f t="shared" si="57"/>
        <v>1048</v>
      </c>
      <c r="J1693" s="797">
        <f t="shared" si="57"/>
        <v>728</v>
      </c>
      <c r="K1693" s="797">
        <f t="shared" si="57"/>
        <v>1157</v>
      </c>
      <c r="L1693" s="797">
        <f t="shared" si="57"/>
        <v>997</v>
      </c>
      <c r="M1693" s="797">
        <f t="shared" si="57"/>
        <v>1120</v>
      </c>
      <c r="N1693" s="797" t="b">
        <v>0</v>
      </c>
    </row>
    <row r="1694" spans="1:14" s="5" customFormat="1" ht="25.5" x14ac:dyDescent="0.25">
      <c r="A1694" s="190" t="s">
        <v>2000</v>
      </c>
      <c r="B1694" s="242" t="s">
        <v>2001</v>
      </c>
      <c r="C1694" s="94" t="s">
        <v>2002</v>
      </c>
      <c r="D1694" s="60"/>
      <c r="E1694" s="61"/>
      <c r="F1694" s="95">
        <v>1696.8</v>
      </c>
      <c r="G1694" s="797">
        <f t="shared" si="57"/>
        <v>584</v>
      </c>
      <c r="H1694" s="797">
        <f t="shared" si="57"/>
        <v>584</v>
      </c>
      <c r="I1694" s="797">
        <f t="shared" si="57"/>
        <v>767</v>
      </c>
      <c r="J1694" s="797">
        <f t="shared" si="57"/>
        <v>533</v>
      </c>
      <c r="K1694" s="797">
        <f t="shared" si="57"/>
        <v>847</v>
      </c>
      <c r="L1694" s="797">
        <f t="shared" si="57"/>
        <v>730</v>
      </c>
      <c r="M1694" s="797">
        <f t="shared" si="57"/>
        <v>820</v>
      </c>
      <c r="N1694" s="797" t="b">
        <v>0</v>
      </c>
    </row>
    <row r="1695" spans="1:14" s="5" customFormat="1" x14ac:dyDescent="0.25">
      <c r="A1695" s="69"/>
      <c r="B1695" s="90" t="s">
        <v>10041</v>
      </c>
      <c r="C1695" s="43" t="s">
        <v>8785</v>
      </c>
      <c r="D1695" s="44"/>
      <c r="E1695" s="47"/>
      <c r="F1695" s="10">
        <v>1696.8</v>
      </c>
      <c r="G1695" s="797">
        <f t="shared" si="57"/>
        <v>584</v>
      </c>
      <c r="H1695" s="797">
        <f t="shared" si="57"/>
        <v>584</v>
      </c>
      <c r="I1695" s="797">
        <f t="shared" si="57"/>
        <v>767</v>
      </c>
      <c r="J1695" s="797">
        <f t="shared" si="57"/>
        <v>533</v>
      </c>
      <c r="K1695" s="797">
        <f t="shared" si="57"/>
        <v>847</v>
      </c>
      <c r="L1695" s="797">
        <f t="shared" si="57"/>
        <v>730</v>
      </c>
      <c r="M1695" s="797">
        <f t="shared" si="57"/>
        <v>820</v>
      </c>
      <c r="N1695" s="797" t="b">
        <v>0</v>
      </c>
    </row>
    <row r="1696" spans="1:14" s="5" customFormat="1" x14ac:dyDescent="0.25">
      <c r="A1696" s="69"/>
      <c r="B1696" s="42" t="s">
        <v>7439</v>
      </c>
      <c r="C1696" s="43" t="s">
        <v>7440</v>
      </c>
      <c r="D1696" s="44"/>
      <c r="E1696" s="47"/>
      <c r="F1696" s="10">
        <v>1696.8</v>
      </c>
      <c r="G1696" s="797">
        <f t="shared" si="57"/>
        <v>584</v>
      </c>
      <c r="H1696" s="797">
        <f t="shared" si="57"/>
        <v>584</v>
      </c>
      <c r="I1696" s="797">
        <f t="shared" si="57"/>
        <v>767</v>
      </c>
      <c r="J1696" s="797">
        <f t="shared" si="57"/>
        <v>533</v>
      </c>
      <c r="K1696" s="797">
        <f t="shared" si="57"/>
        <v>847</v>
      </c>
      <c r="L1696" s="797">
        <f t="shared" si="57"/>
        <v>730</v>
      </c>
      <c r="M1696" s="797">
        <f t="shared" si="57"/>
        <v>820</v>
      </c>
      <c r="N1696" s="797" t="b">
        <v>0</v>
      </c>
    </row>
    <row r="1697" spans="1:14" s="5" customFormat="1" x14ac:dyDescent="0.25">
      <c r="A1697" s="190"/>
      <c r="B1697" s="85" t="s">
        <v>2003</v>
      </c>
      <c r="C1697" s="43" t="s">
        <v>2004</v>
      </c>
      <c r="D1697" s="44"/>
      <c r="E1697" s="47"/>
      <c r="F1697" s="46">
        <v>1696.8</v>
      </c>
      <c r="G1697" s="797">
        <f t="shared" si="57"/>
        <v>584</v>
      </c>
      <c r="H1697" s="797">
        <f t="shared" si="57"/>
        <v>584</v>
      </c>
      <c r="I1697" s="797">
        <f t="shared" si="57"/>
        <v>767</v>
      </c>
      <c r="J1697" s="797">
        <f t="shared" si="57"/>
        <v>533</v>
      </c>
      <c r="K1697" s="797">
        <f t="shared" si="57"/>
        <v>847</v>
      </c>
      <c r="L1697" s="797">
        <f t="shared" si="57"/>
        <v>730</v>
      </c>
      <c r="M1697" s="797">
        <f t="shared" si="57"/>
        <v>820</v>
      </c>
      <c r="N1697" s="797" t="b">
        <v>0</v>
      </c>
    </row>
    <row r="1698" spans="1:14" s="5" customFormat="1" ht="15.75" thickBot="1" x14ac:dyDescent="0.3">
      <c r="A1698" s="193"/>
      <c r="B1698" s="186" t="s">
        <v>2005</v>
      </c>
      <c r="C1698" s="56" t="s">
        <v>2006</v>
      </c>
      <c r="D1698" s="57"/>
      <c r="E1698" s="58"/>
      <c r="F1698" s="103">
        <v>1696.8</v>
      </c>
      <c r="G1698" s="797">
        <f t="shared" si="57"/>
        <v>584</v>
      </c>
      <c r="H1698" s="797">
        <f t="shared" si="57"/>
        <v>584</v>
      </c>
      <c r="I1698" s="797">
        <f t="shared" si="57"/>
        <v>767</v>
      </c>
      <c r="J1698" s="797">
        <f t="shared" si="57"/>
        <v>533</v>
      </c>
      <c r="K1698" s="797">
        <f t="shared" si="57"/>
        <v>847</v>
      </c>
      <c r="L1698" s="797">
        <f t="shared" si="57"/>
        <v>730</v>
      </c>
      <c r="M1698" s="797">
        <f t="shared" si="57"/>
        <v>820</v>
      </c>
      <c r="N1698" s="797" t="b">
        <v>0</v>
      </c>
    </row>
    <row r="1699" spans="1:14" s="5" customFormat="1" ht="25.5" x14ac:dyDescent="0.25">
      <c r="A1699" s="190" t="s">
        <v>2007</v>
      </c>
      <c r="B1699" s="242" t="s">
        <v>2008</v>
      </c>
      <c r="C1699" s="94" t="s">
        <v>2009</v>
      </c>
      <c r="D1699" s="60"/>
      <c r="E1699" s="61"/>
      <c r="F1699" s="95">
        <v>2018.1</v>
      </c>
      <c r="G1699" s="797">
        <f t="shared" si="57"/>
        <v>694</v>
      </c>
      <c r="H1699" s="797">
        <f t="shared" si="57"/>
        <v>694</v>
      </c>
      <c r="I1699" s="797">
        <f t="shared" si="57"/>
        <v>912</v>
      </c>
      <c r="J1699" s="797">
        <f t="shared" si="57"/>
        <v>634</v>
      </c>
      <c r="K1699" s="797">
        <f t="shared" si="57"/>
        <v>1007</v>
      </c>
      <c r="L1699" s="797">
        <f t="shared" si="57"/>
        <v>868</v>
      </c>
      <c r="M1699" s="797">
        <f t="shared" si="57"/>
        <v>975</v>
      </c>
      <c r="N1699" s="797" t="b">
        <v>0</v>
      </c>
    </row>
    <row r="1700" spans="1:14" s="5" customFormat="1" x14ac:dyDescent="0.25">
      <c r="A1700" s="69"/>
      <c r="B1700" s="90" t="s">
        <v>10042</v>
      </c>
      <c r="C1700" s="43" t="s">
        <v>8786</v>
      </c>
      <c r="D1700" s="44"/>
      <c r="E1700" s="47"/>
      <c r="F1700" s="10">
        <v>2018.1</v>
      </c>
      <c r="G1700" s="797">
        <f t="shared" si="57"/>
        <v>694</v>
      </c>
      <c r="H1700" s="797">
        <f t="shared" si="57"/>
        <v>694</v>
      </c>
      <c r="I1700" s="797">
        <f t="shared" si="57"/>
        <v>912</v>
      </c>
      <c r="J1700" s="797">
        <f t="shared" si="57"/>
        <v>634</v>
      </c>
      <c r="K1700" s="797">
        <f t="shared" si="57"/>
        <v>1007</v>
      </c>
      <c r="L1700" s="797">
        <f t="shared" si="57"/>
        <v>868</v>
      </c>
      <c r="M1700" s="797">
        <f t="shared" si="57"/>
        <v>975</v>
      </c>
      <c r="N1700" s="797" t="b">
        <v>0</v>
      </c>
    </row>
    <row r="1701" spans="1:14" s="5" customFormat="1" x14ac:dyDescent="0.25">
      <c r="A1701" s="69"/>
      <c r="B1701" s="42" t="s">
        <v>7441</v>
      </c>
      <c r="C1701" s="43" t="s">
        <v>7442</v>
      </c>
      <c r="D1701" s="44"/>
      <c r="E1701" s="47"/>
      <c r="F1701" s="10">
        <v>2018.1</v>
      </c>
      <c r="G1701" s="797">
        <f t="shared" si="57"/>
        <v>694</v>
      </c>
      <c r="H1701" s="797">
        <f t="shared" si="57"/>
        <v>694</v>
      </c>
      <c r="I1701" s="797">
        <f t="shared" si="57"/>
        <v>912</v>
      </c>
      <c r="J1701" s="797">
        <f t="shared" si="57"/>
        <v>634</v>
      </c>
      <c r="K1701" s="797">
        <f t="shared" si="57"/>
        <v>1007</v>
      </c>
      <c r="L1701" s="797">
        <f t="shared" si="57"/>
        <v>868</v>
      </c>
      <c r="M1701" s="797">
        <f t="shared" si="57"/>
        <v>975</v>
      </c>
      <c r="N1701" s="797" t="b">
        <v>0</v>
      </c>
    </row>
    <row r="1702" spans="1:14" s="5" customFormat="1" x14ac:dyDescent="0.25">
      <c r="A1702" s="190"/>
      <c r="B1702" s="85" t="s">
        <v>2010</v>
      </c>
      <c r="C1702" s="43" t="s">
        <v>2011</v>
      </c>
      <c r="D1702" s="44"/>
      <c r="E1702" s="47"/>
      <c r="F1702" s="46">
        <v>2018.1</v>
      </c>
      <c r="G1702" s="797">
        <f t="shared" si="57"/>
        <v>694</v>
      </c>
      <c r="H1702" s="797">
        <f t="shared" si="57"/>
        <v>694</v>
      </c>
      <c r="I1702" s="797">
        <f t="shared" si="57"/>
        <v>912</v>
      </c>
      <c r="J1702" s="797">
        <f t="shared" si="57"/>
        <v>634</v>
      </c>
      <c r="K1702" s="797">
        <f t="shared" si="57"/>
        <v>1007</v>
      </c>
      <c r="L1702" s="797">
        <f t="shared" si="57"/>
        <v>868</v>
      </c>
      <c r="M1702" s="797">
        <f t="shared" si="57"/>
        <v>975</v>
      </c>
      <c r="N1702" s="797" t="b">
        <v>0</v>
      </c>
    </row>
    <row r="1703" spans="1:14" s="5" customFormat="1" ht="15.75" thickBot="1" x14ac:dyDescent="0.3">
      <c r="A1703" s="193"/>
      <c r="B1703" s="183" t="s">
        <v>2012</v>
      </c>
      <c r="C1703" s="50" t="s">
        <v>2013</v>
      </c>
      <c r="D1703" s="51"/>
      <c r="E1703" s="62"/>
      <c r="F1703" s="53">
        <v>2018.1</v>
      </c>
      <c r="G1703" s="797">
        <f t="shared" si="57"/>
        <v>694</v>
      </c>
      <c r="H1703" s="797">
        <f t="shared" si="57"/>
        <v>694</v>
      </c>
      <c r="I1703" s="797">
        <f t="shared" si="57"/>
        <v>912</v>
      </c>
      <c r="J1703" s="797">
        <f t="shared" si="57"/>
        <v>634</v>
      </c>
      <c r="K1703" s="797">
        <f t="shared" si="57"/>
        <v>1007</v>
      </c>
      <c r="L1703" s="797">
        <f t="shared" si="57"/>
        <v>868</v>
      </c>
      <c r="M1703" s="797">
        <f t="shared" si="57"/>
        <v>975</v>
      </c>
      <c r="N1703" s="797" t="b">
        <v>0</v>
      </c>
    </row>
    <row r="1704" spans="1:14" s="5" customFormat="1" ht="25.5" x14ac:dyDescent="0.25">
      <c r="A1704" s="190" t="s">
        <v>2014</v>
      </c>
      <c r="B1704" s="242" t="s">
        <v>2015</v>
      </c>
      <c r="C1704" s="94" t="s">
        <v>2016</v>
      </c>
      <c r="D1704" s="60"/>
      <c r="E1704" s="61"/>
      <c r="F1704" s="95">
        <v>2217.6</v>
      </c>
      <c r="G1704" s="797">
        <f t="shared" si="57"/>
        <v>763</v>
      </c>
      <c r="H1704" s="797">
        <f t="shared" si="57"/>
        <v>763</v>
      </c>
      <c r="I1704" s="797">
        <f t="shared" si="57"/>
        <v>1002</v>
      </c>
      <c r="J1704" s="797">
        <f t="shared" si="57"/>
        <v>696</v>
      </c>
      <c r="K1704" s="797">
        <f t="shared" si="57"/>
        <v>1107</v>
      </c>
      <c r="L1704" s="797">
        <f t="shared" si="57"/>
        <v>954</v>
      </c>
      <c r="M1704" s="797">
        <f t="shared" si="57"/>
        <v>1071</v>
      </c>
      <c r="N1704" s="797" t="b">
        <v>0</v>
      </c>
    </row>
    <row r="1705" spans="1:14" s="5" customFormat="1" x14ac:dyDescent="0.25">
      <c r="A1705" s="69"/>
      <c r="B1705" s="90" t="s">
        <v>10043</v>
      </c>
      <c r="C1705" s="43" t="s">
        <v>8787</v>
      </c>
      <c r="D1705" s="44"/>
      <c r="E1705" s="47"/>
      <c r="F1705" s="10">
        <v>2217.6</v>
      </c>
      <c r="G1705" s="797">
        <f t="shared" si="57"/>
        <v>763</v>
      </c>
      <c r="H1705" s="797">
        <f t="shared" si="57"/>
        <v>763</v>
      </c>
      <c r="I1705" s="797">
        <f t="shared" si="57"/>
        <v>1002</v>
      </c>
      <c r="J1705" s="797">
        <f t="shared" si="57"/>
        <v>696</v>
      </c>
      <c r="K1705" s="797">
        <f t="shared" si="57"/>
        <v>1107</v>
      </c>
      <c r="L1705" s="797">
        <f t="shared" si="57"/>
        <v>954</v>
      </c>
      <c r="M1705" s="797">
        <f t="shared" si="57"/>
        <v>1071</v>
      </c>
      <c r="N1705" s="797" t="b">
        <v>0</v>
      </c>
    </row>
    <row r="1706" spans="1:14" s="5" customFormat="1" x14ac:dyDescent="0.25">
      <c r="A1706" s="69"/>
      <c r="B1706" s="42" t="s">
        <v>7443</v>
      </c>
      <c r="C1706" s="43" t="s">
        <v>7444</v>
      </c>
      <c r="D1706" s="44"/>
      <c r="E1706" s="47"/>
      <c r="F1706" s="10">
        <v>2217.6</v>
      </c>
      <c r="G1706" s="797">
        <f t="shared" si="57"/>
        <v>763</v>
      </c>
      <c r="H1706" s="797">
        <f t="shared" si="57"/>
        <v>763</v>
      </c>
      <c r="I1706" s="797">
        <f t="shared" si="57"/>
        <v>1002</v>
      </c>
      <c r="J1706" s="797">
        <f t="shared" si="57"/>
        <v>696</v>
      </c>
      <c r="K1706" s="797">
        <f t="shared" si="57"/>
        <v>1107</v>
      </c>
      <c r="L1706" s="797">
        <f t="shared" si="57"/>
        <v>954</v>
      </c>
      <c r="M1706" s="797">
        <f t="shared" si="57"/>
        <v>1071</v>
      </c>
      <c r="N1706" s="797" t="b">
        <v>0</v>
      </c>
    </row>
    <row r="1707" spans="1:14" s="5" customFormat="1" x14ac:dyDescent="0.25">
      <c r="A1707" s="190"/>
      <c r="B1707" s="85" t="s">
        <v>2017</v>
      </c>
      <c r="C1707" s="43" t="s">
        <v>2018</v>
      </c>
      <c r="D1707" s="44"/>
      <c r="E1707" s="47"/>
      <c r="F1707" s="46">
        <v>2217.6</v>
      </c>
      <c r="G1707" s="797">
        <f t="shared" si="57"/>
        <v>763</v>
      </c>
      <c r="H1707" s="797">
        <f t="shared" si="57"/>
        <v>763</v>
      </c>
      <c r="I1707" s="797">
        <f t="shared" si="57"/>
        <v>1002</v>
      </c>
      <c r="J1707" s="797">
        <f t="shared" si="57"/>
        <v>696</v>
      </c>
      <c r="K1707" s="797">
        <f t="shared" si="57"/>
        <v>1107</v>
      </c>
      <c r="L1707" s="797">
        <f t="shared" si="57"/>
        <v>954</v>
      </c>
      <c r="M1707" s="797">
        <f t="shared" si="57"/>
        <v>1071</v>
      </c>
      <c r="N1707" s="797" t="b">
        <v>0</v>
      </c>
    </row>
    <row r="1708" spans="1:14" s="5" customFormat="1" ht="15.75" thickBot="1" x14ac:dyDescent="0.3">
      <c r="A1708" s="193"/>
      <c r="B1708" s="183" t="s">
        <v>2019</v>
      </c>
      <c r="C1708" s="50" t="s">
        <v>2020</v>
      </c>
      <c r="D1708" s="51"/>
      <c r="E1708" s="62"/>
      <c r="F1708" s="53">
        <v>2217.6</v>
      </c>
      <c r="G1708" s="797">
        <f t="shared" si="57"/>
        <v>763</v>
      </c>
      <c r="H1708" s="797">
        <f t="shared" si="57"/>
        <v>763</v>
      </c>
      <c r="I1708" s="797">
        <f t="shared" si="57"/>
        <v>1002</v>
      </c>
      <c r="J1708" s="797">
        <f t="shared" ref="J1708:M1771" si="58">IF($N1708,"NA",IF(ISNUMBER($F1708),ROUND(($F1708*J$5),0),""))</f>
        <v>696</v>
      </c>
      <c r="K1708" s="797">
        <f t="shared" si="58"/>
        <v>1107</v>
      </c>
      <c r="L1708" s="797">
        <f t="shared" si="58"/>
        <v>954</v>
      </c>
      <c r="M1708" s="797">
        <f t="shared" si="58"/>
        <v>1071</v>
      </c>
      <c r="N1708" s="797" t="b">
        <v>0</v>
      </c>
    </row>
    <row r="1709" spans="1:14" s="5" customFormat="1" ht="25.5" x14ac:dyDescent="0.25">
      <c r="A1709" s="190" t="s">
        <v>2021</v>
      </c>
      <c r="B1709" s="242" t="s">
        <v>2022</v>
      </c>
      <c r="C1709" s="94" t="s">
        <v>2023</v>
      </c>
      <c r="D1709" s="60"/>
      <c r="E1709" s="61"/>
      <c r="F1709" s="95">
        <v>2411.85</v>
      </c>
      <c r="G1709" s="797">
        <f t="shared" ref="G1709:L1772" si="59">IF($N1709,"NA",IF(ISNUMBER($F1709),ROUND(($F1709*G$5),0),""))</f>
        <v>830</v>
      </c>
      <c r="H1709" s="797">
        <f t="shared" si="59"/>
        <v>830</v>
      </c>
      <c r="I1709" s="797">
        <f t="shared" si="59"/>
        <v>1090</v>
      </c>
      <c r="J1709" s="797">
        <f t="shared" si="58"/>
        <v>757</v>
      </c>
      <c r="K1709" s="797">
        <f t="shared" si="58"/>
        <v>1204</v>
      </c>
      <c r="L1709" s="797">
        <f t="shared" si="58"/>
        <v>1037</v>
      </c>
      <c r="M1709" s="797">
        <f t="shared" si="58"/>
        <v>1165</v>
      </c>
      <c r="N1709" s="797" t="b">
        <v>0</v>
      </c>
    </row>
    <row r="1710" spans="1:14" s="5" customFormat="1" x14ac:dyDescent="0.25">
      <c r="A1710" s="69"/>
      <c r="B1710" s="90" t="s">
        <v>10044</v>
      </c>
      <c r="C1710" s="43" t="s">
        <v>8788</v>
      </c>
      <c r="D1710" s="44"/>
      <c r="E1710" s="47"/>
      <c r="F1710" s="10">
        <v>2411.85</v>
      </c>
      <c r="G1710" s="797">
        <f t="shared" si="59"/>
        <v>830</v>
      </c>
      <c r="H1710" s="797">
        <f t="shared" si="59"/>
        <v>830</v>
      </c>
      <c r="I1710" s="797">
        <f t="shared" si="59"/>
        <v>1090</v>
      </c>
      <c r="J1710" s="797">
        <f t="shared" si="58"/>
        <v>757</v>
      </c>
      <c r="K1710" s="797">
        <f t="shared" si="58"/>
        <v>1204</v>
      </c>
      <c r="L1710" s="797">
        <f t="shared" si="58"/>
        <v>1037</v>
      </c>
      <c r="M1710" s="797">
        <f t="shared" si="58"/>
        <v>1165</v>
      </c>
      <c r="N1710" s="797" t="b">
        <v>0</v>
      </c>
    </row>
    <row r="1711" spans="1:14" s="5" customFormat="1" x14ac:dyDescent="0.25">
      <c r="A1711" s="190"/>
      <c r="B1711" s="85" t="s">
        <v>2024</v>
      </c>
      <c r="C1711" s="43" t="s">
        <v>2025</v>
      </c>
      <c r="D1711" s="44"/>
      <c r="E1711" s="47"/>
      <c r="F1711" s="46">
        <v>2411.85</v>
      </c>
      <c r="G1711" s="797">
        <f t="shared" si="59"/>
        <v>830</v>
      </c>
      <c r="H1711" s="797">
        <f t="shared" si="59"/>
        <v>830</v>
      </c>
      <c r="I1711" s="797">
        <f t="shared" si="59"/>
        <v>1090</v>
      </c>
      <c r="J1711" s="797">
        <f t="shared" si="58"/>
        <v>757</v>
      </c>
      <c r="K1711" s="797">
        <f t="shared" si="58"/>
        <v>1204</v>
      </c>
      <c r="L1711" s="797">
        <f t="shared" si="58"/>
        <v>1037</v>
      </c>
      <c r="M1711" s="797">
        <f t="shared" si="58"/>
        <v>1165</v>
      </c>
      <c r="N1711" s="797" t="b">
        <v>0</v>
      </c>
    </row>
    <row r="1712" spans="1:14" s="5" customFormat="1" ht="15.75" thickBot="1" x14ac:dyDescent="0.3">
      <c r="A1712" s="193"/>
      <c r="B1712" s="183" t="s">
        <v>2026</v>
      </c>
      <c r="C1712" s="50" t="s">
        <v>2027</v>
      </c>
      <c r="D1712" s="51"/>
      <c r="E1712" s="62"/>
      <c r="F1712" s="53">
        <v>2411.85</v>
      </c>
      <c r="G1712" s="797">
        <f t="shared" si="59"/>
        <v>830</v>
      </c>
      <c r="H1712" s="797">
        <f t="shared" si="59"/>
        <v>830</v>
      </c>
      <c r="I1712" s="797">
        <f t="shared" si="59"/>
        <v>1090</v>
      </c>
      <c r="J1712" s="797">
        <f t="shared" si="58"/>
        <v>757</v>
      </c>
      <c r="K1712" s="797">
        <f t="shared" si="58"/>
        <v>1204</v>
      </c>
      <c r="L1712" s="797">
        <f t="shared" si="58"/>
        <v>1037</v>
      </c>
      <c r="M1712" s="797">
        <f t="shared" si="58"/>
        <v>1165</v>
      </c>
      <c r="N1712" s="797" t="b">
        <v>0</v>
      </c>
    </row>
    <row r="1713" spans="1:14" s="5" customFormat="1" ht="25.5" x14ac:dyDescent="0.25">
      <c r="A1713" s="244" t="s">
        <v>2028</v>
      </c>
      <c r="B1713" s="241" t="s">
        <v>2029</v>
      </c>
      <c r="C1713" s="81" t="s">
        <v>2030</v>
      </c>
      <c r="D1713" s="82"/>
      <c r="E1713" s="97"/>
      <c r="F1713" s="213">
        <v>3097.5</v>
      </c>
      <c r="G1713" s="797">
        <f t="shared" si="59"/>
        <v>1066</v>
      </c>
      <c r="H1713" s="797">
        <f t="shared" si="59"/>
        <v>1066</v>
      </c>
      <c r="I1713" s="797">
        <f t="shared" si="59"/>
        <v>1400</v>
      </c>
      <c r="J1713" s="797">
        <f t="shared" si="58"/>
        <v>973</v>
      </c>
      <c r="K1713" s="797">
        <f t="shared" si="58"/>
        <v>1546</v>
      </c>
      <c r="L1713" s="797">
        <f t="shared" si="58"/>
        <v>1332</v>
      </c>
      <c r="M1713" s="797">
        <f t="shared" si="58"/>
        <v>1496</v>
      </c>
      <c r="N1713" s="797" t="b">
        <v>0</v>
      </c>
    </row>
    <row r="1714" spans="1:14" s="5" customFormat="1" ht="15.75" thickBot="1" x14ac:dyDescent="0.3">
      <c r="A1714" s="69"/>
      <c r="B1714" s="90" t="s">
        <v>10045</v>
      </c>
      <c r="C1714" s="43" t="s">
        <v>8789</v>
      </c>
      <c r="D1714" s="44"/>
      <c r="E1714" s="47"/>
      <c r="F1714" s="10">
        <v>3097.5</v>
      </c>
      <c r="G1714" s="797">
        <f t="shared" si="59"/>
        <v>1066</v>
      </c>
      <c r="H1714" s="797">
        <f t="shared" si="59"/>
        <v>1066</v>
      </c>
      <c r="I1714" s="797">
        <f t="shared" si="59"/>
        <v>1400</v>
      </c>
      <c r="J1714" s="797">
        <f t="shared" si="58"/>
        <v>973</v>
      </c>
      <c r="K1714" s="797">
        <f t="shared" si="58"/>
        <v>1546</v>
      </c>
      <c r="L1714" s="797">
        <f t="shared" si="58"/>
        <v>1332</v>
      </c>
      <c r="M1714" s="797">
        <f t="shared" si="58"/>
        <v>1496</v>
      </c>
      <c r="N1714" s="797" t="b">
        <v>0</v>
      </c>
    </row>
    <row r="1715" spans="1:14" s="5" customFormat="1" ht="25.5" x14ac:dyDescent="0.25">
      <c r="A1715" s="199" t="s">
        <v>2031</v>
      </c>
      <c r="B1715" s="242" t="s">
        <v>2032</v>
      </c>
      <c r="C1715" s="94" t="s">
        <v>2033</v>
      </c>
      <c r="D1715" s="60"/>
      <c r="E1715" s="61"/>
      <c r="F1715" s="95">
        <v>3097.5</v>
      </c>
      <c r="G1715" s="797">
        <f t="shared" si="59"/>
        <v>1066</v>
      </c>
      <c r="H1715" s="797">
        <f t="shared" si="59"/>
        <v>1066</v>
      </c>
      <c r="I1715" s="797">
        <f t="shared" si="59"/>
        <v>1400</v>
      </c>
      <c r="J1715" s="797">
        <f t="shared" si="58"/>
        <v>973</v>
      </c>
      <c r="K1715" s="797">
        <f t="shared" si="58"/>
        <v>1546</v>
      </c>
      <c r="L1715" s="797">
        <f t="shared" si="58"/>
        <v>1332</v>
      </c>
      <c r="M1715" s="797">
        <f t="shared" si="58"/>
        <v>1496</v>
      </c>
      <c r="N1715" s="797" t="b">
        <v>0</v>
      </c>
    </row>
    <row r="1716" spans="1:14" s="5" customFormat="1" x14ac:dyDescent="0.25">
      <c r="A1716" s="69"/>
      <c r="B1716" s="90" t="s">
        <v>10046</v>
      </c>
      <c r="C1716" s="43" t="s">
        <v>8790</v>
      </c>
      <c r="D1716" s="44"/>
      <c r="E1716" s="47"/>
      <c r="F1716" s="10">
        <v>3097.5</v>
      </c>
      <c r="G1716" s="797">
        <f t="shared" si="59"/>
        <v>1066</v>
      </c>
      <c r="H1716" s="797">
        <f t="shared" si="59"/>
        <v>1066</v>
      </c>
      <c r="I1716" s="797">
        <f t="shared" si="59"/>
        <v>1400</v>
      </c>
      <c r="J1716" s="797">
        <f t="shared" si="58"/>
        <v>973</v>
      </c>
      <c r="K1716" s="797">
        <f t="shared" si="58"/>
        <v>1546</v>
      </c>
      <c r="L1716" s="797">
        <f t="shared" si="58"/>
        <v>1332</v>
      </c>
      <c r="M1716" s="797">
        <f t="shared" si="58"/>
        <v>1496</v>
      </c>
      <c r="N1716" s="797" t="b">
        <v>0</v>
      </c>
    </row>
    <row r="1717" spans="1:14" s="5" customFormat="1" x14ac:dyDescent="0.25">
      <c r="A1717" s="69"/>
      <c r="B1717" s="42" t="s">
        <v>7445</v>
      </c>
      <c r="C1717" s="43" t="s">
        <v>7424</v>
      </c>
      <c r="D1717" s="44"/>
      <c r="E1717" s="47"/>
      <c r="F1717" s="10">
        <v>3097.5</v>
      </c>
      <c r="G1717" s="797">
        <f t="shared" si="59"/>
        <v>1066</v>
      </c>
      <c r="H1717" s="797">
        <f t="shared" si="59"/>
        <v>1066</v>
      </c>
      <c r="I1717" s="797">
        <f t="shared" si="59"/>
        <v>1400</v>
      </c>
      <c r="J1717" s="797">
        <f t="shared" si="58"/>
        <v>973</v>
      </c>
      <c r="K1717" s="797">
        <f t="shared" si="58"/>
        <v>1546</v>
      </c>
      <c r="L1717" s="797">
        <f t="shared" si="58"/>
        <v>1332</v>
      </c>
      <c r="M1717" s="797">
        <f t="shared" si="58"/>
        <v>1496</v>
      </c>
      <c r="N1717" s="797" t="b">
        <v>0</v>
      </c>
    </row>
    <row r="1718" spans="1:14" s="5" customFormat="1" x14ac:dyDescent="0.25">
      <c r="A1718" s="190"/>
      <c r="B1718" s="85" t="s">
        <v>2034</v>
      </c>
      <c r="C1718" s="43" t="s">
        <v>2035</v>
      </c>
      <c r="D1718" s="44"/>
      <c r="E1718" s="47"/>
      <c r="F1718" s="46">
        <v>3097.5</v>
      </c>
      <c r="G1718" s="797">
        <f t="shared" si="59"/>
        <v>1066</v>
      </c>
      <c r="H1718" s="797">
        <f t="shared" si="59"/>
        <v>1066</v>
      </c>
      <c r="I1718" s="797">
        <f t="shared" si="59"/>
        <v>1400</v>
      </c>
      <c r="J1718" s="797">
        <f t="shared" si="58"/>
        <v>973</v>
      </c>
      <c r="K1718" s="797">
        <f t="shared" si="58"/>
        <v>1546</v>
      </c>
      <c r="L1718" s="797">
        <f t="shared" si="58"/>
        <v>1332</v>
      </c>
      <c r="M1718" s="797">
        <f t="shared" si="58"/>
        <v>1496</v>
      </c>
      <c r="N1718" s="797" t="b">
        <v>0</v>
      </c>
    </row>
    <row r="1719" spans="1:14" s="5" customFormat="1" ht="15.75" thickBot="1" x14ac:dyDescent="0.3">
      <c r="A1719" s="190"/>
      <c r="B1719" s="186" t="s">
        <v>2036</v>
      </c>
      <c r="C1719" s="56" t="s">
        <v>2037</v>
      </c>
      <c r="D1719" s="57"/>
      <c r="E1719" s="58"/>
      <c r="F1719" s="103">
        <v>3097.5</v>
      </c>
      <c r="G1719" s="797">
        <f t="shared" si="59"/>
        <v>1066</v>
      </c>
      <c r="H1719" s="797">
        <f t="shared" si="59"/>
        <v>1066</v>
      </c>
      <c r="I1719" s="797">
        <f t="shared" si="59"/>
        <v>1400</v>
      </c>
      <c r="J1719" s="797">
        <f t="shared" si="58"/>
        <v>973</v>
      </c>
      <c r="K1719" s="797">
        <f t="shared" si="58"/>
        <v>1546</v>
      </c>
      <c r="L1719" s="797">
        <f t="shared" si="58"/>
        <v>1332</v>
      </c>
      <c r="M1719" s="797">
        <f t="shared" si="58"/>
        <v>1496</v>
      </c>
      <c r="N1719" s="797" t="b">
        <v>0</v>
      </c>
    </row>
    <row r="1720" spans="1:14" s="5" customFormat="1" ht="25.5" x14ac:dyDescent="0.25">
      <c r="A1720" s="100" t="s">
        <v>2038</v>
      </c>
      <c r="B1720" s="61" t="s">
        <v>2039</v>
      </c>
      <c r="C1720" s="94" t="s">
        <v>2040</v>
      </c>
      <c r="D1720" s="60"/>
      <c r="E1720" s="61"/>
      <c r="F1720" s="95">
        <v>3687.6</v>
      </c>
      <c r="G1720" s="797">
        <f t="shared" si="59"/>
        <v>1269</v>
      </c>
      <c r="H1720" s="797">
        <f t="shared" si="59"/>
        <v>1269</v>
      </c>
      <c r="I1720" s="797">
        <f t="shared" si="59"/>
        <v>1667</v>
      </c>
      <c r="J1720" s="797">
        <f t="shared" si="58"/>
        <v>1158</v>
      </c>
      <c r="K1720" s="797">
        <f t="shared" si="58"/>
        <v>1840</v>
      </c>
      <c r="L1720" s="797">
        <f t="shared" si="58"/>
        <v>1586</v>
      </c>
      <c r="M1720" s="797">
        <f t="shared" si="58"/>
        <v>1781</v>
      </c>
      <c r="N1720" s="797" t="b">
        <v>0</v>
      </c>
    </row>
    <row r="1721" spans="1:14" s="5" customFormat="1" ht="15.75" thickBot="1" x14ac:dyDescent="0.3">
      <c r="A1721" s="48"/>
      <c r="B1721" s="230" t="s">
        <v>10047</v>
      </c>
      <c r="C1721" s="50" t="s">
        <v>8791</v>
      </c>
      <c r="D1721" s="51"/>
      <c r="E1721" s="62"/>
      <c r="F1721" s="53">
        <v>3687.6</v>
      </c>
      <c r="G1721" s="797">
        <f t="shared" si="59"/>
        <v>1269</v>
      </c>
      <c r="H1721" s="797">
        <f t="shared" si="59"/>
        <v>1269</v>
      </c>
      <c r="I1721" s="797">
        <f t="shared" si="59"/>
        <v>1667</v>
      </c>
      <c r="J1721" s="797">
        <f t="shared" si="58"/>
        <v>1158</v>
      </c>
      <c r="K1721" s="797">
        <f t="shared" si="58"/>
        <v>1840</v>
      </c>
      <c r="L1721" s="797">
        <f t="shared" si="58"/>
        <v>1586</v>
      </c>
      <c r="M1721" s="797">
        <f t="shared" si="58"/>
        <v>1781</v>
      </c>
      <c r="N1721" s="797" t="b">
        <v>0</v>
      </c>
    </row>
    <row r="1722" spans="1:14" s="5" customFormat="1" ht="25.5" x14ac:dyDescent="0.25">
      <c r="A1722" s="86" t="s">
        <v>2041</v>
      </c>
      <c r="B1722" s="80" t="s">
        <v>7446</v>
      </c>
      <c r="C1722" s="81" t="s">
        <v>7447</v>
      </c>
      <c r="D1722" s="82"/>
      <c r="E1722" s="97"/>
      <c r="F1722" s="84">
        <v>3484.95</v>
      </c>
      <c r="G1722" s="797">
        <f t="shared" si="59"/>
        <v>1199</v>
      </c>
      <c r="H1722" s="797">
        <f t="shared" si="59"/>
        <v>1199</v>
      </c>
      <c r="I1722" s="797">
        <f t="shared" si="59"/>
        <v>1575</v>
      </c>
      <c r="J1722" s="797">
        <f t="shared" si="58"/>
        <v>1094</v>
      </c>
      <c r="K1722" s="797">
        <f t="shared" si="58"/>
        <v>1739</v>
      </c>
      <c r="L1722" s="797">
        <f t="shared" si="58"/>
        <v>1499</v>
      </c>
      <c r="M1722" s="797">
        <f t="shared" si="58"/>
        <v>1683</v>
      </c>
      <c r="N1722" s="797" t="b">
        <v>0</v>
      </c>
    </row>
    <row r="1723" spans="1:14" s="5" customFormat="1" x14ac:dyDescent="0.25">
      <c r="A1723" s="190"/>
      <c r="B1723" s="243" t="s">
        <v>10048</v>
      </c>
      <c r="C1723" s="65" t="s">
        <v>2042</v>
      </c>
      <c r="D1723" s="66"/>
      <c r="E1723" s="97"/>
      <c r="F1723" s="227">
        <v>3484.95</v>
      </c>
      <c r="G1723" s="797">
        <f t="shared" si="59"/>
        <v>1199</v>
      </c>
      <c r="H1723" s="797">
        <f t="shared" si="59"/>
        <v>1199</v>
      </c>
      <c r="I1723" s="797">
        <f t="shared" si="59"/>
        <v>1575</v>
      </c>
      <c r="J1723" s="797">
        <f t="shared" si="58"/>
        <v>1094</v>
      </c>
      <c r="K1723" s="797">
        <f t="shared" si="58"/>
        <v>1739</v>
      </c>
      <c r="L1723" s="797">
        <f t="shared" si="58"/>
        <v>1499</v>
      </c>
      <c r="M1723" s="797">
        <f t="shared" si="58"/>
        <v>1683</v>
      </c>
      <c r="N1723" s="797" t="b">
        <v>0</v>
      </c>
    </row>
    <row r="1724" spans="1:14" s="5" customFormat="1" ht="15.75" thickBot="1" x14ac:dyDescent="0.3">
      <c r="A1724" s="69"/>
      <c r="B1724" s="90" t="s">
        <v>10048</v>
      </c>
      <c r="C1724" s="43" t="s">
        <v>8792</v>
      </c>
      <c r="D1724" s="44"/>
      <c r="E1724" s="47"/>
      <c r="F1724" s="10">
        <v>3484.95</v>
      </c>
      <c r="G1724" s="797">
        <f t="shared" si="59"/>
        <v>1199</v>
      </c>
      <c r="H1724" s="797">
        <f t="shared" si="59"/>
        <v>1199</v>
      </c>
      <c r="I1724" s="797">
        <f t="shared" si="59"/>
        <v>1575</v>
      </c>
      <c r="J1724" s="797">
        <f t="shared" si="58"/>
        <v>1094</v>
      </c>
      <c r="K1724" s="797">
        <f t="shared" si="58"/>
        <v>1739</v>
      </c>
      <c r="L1724" s="797">
        <f t="shared" si="58"/>
        <v>1499</v>
      </c>
      <c r="M1724" s="797">
        <f t="shared" si="58"/>
        <v>1683</v>
      </c>
      <c r="N1724" s="797" t="b">
        <v>0</v>
      </c>
    </row>
    <row r="1725" spans="1:14" s="5" customFormat="1" ht="25.5" x14ac:dyDescent="0.25">
      <c r="A1725" s="199" t="s">
        <v>2043</v>
      </c>
      <c r="B1725" s="242" t="s">
        <v>2044</v>
      </c>
      <c r="C1725" s="94" t="s">
        <v>2045</v>
      </c>
      <c r="D1725" s="60"/>
      <c r="E1725" s="61"/>
      <c r="F1725" s="95">
        <v>3591</v>
      </c>
      <c r="G1725" s="797">
        <f t="shared" si="59"/>
        <v>1235</v>
      </c>
      <c r="H1725" s="797">
        <f t="shared" si="59"/>
        <v>1235</v>
      </c>
      <c r="I1725" s="797">
        <f t="shared" si="59"/>
        <v>1623</v>
      </c>
      <c r="J1725" s="797">
        <f t="shared" si="58"/>
        <v>1128</v>
      </c>
      <c r="K1725" s="797">
        <f t="shared" si="58"/>
        <v>1792</v>
      </c>
      <c r="L1725" s="797">
        <f t="shared" si="58"/>
        <v>1544</v>
      </c>
      <c r="M1725" s="797">
        <f t="shared" si="58"/>
        <v>1734</v>
      </c>
      <c r="N1725" s="797" t="b">
        <v>0</v>
      </c>
    </row>
    <row r="1726" spans="1:14" s="5" customFormat="1" x14ac:dyDescent="0.25">
      <c r="A1726" s="69"/>
      <c r="B1726" s="90" t="s">
        <v>10049</v>
      </c>
      <c r="C1726" s="43" t="s">
        <v>8793</v>
      </c>
      <c r="D1726" s="44"/>
      <c r="E1726" s="47"/>
      <c r="F1726" s="10">
        <v>3591</v>
      </c>
      <c r="G1726" s="797">
        <f t="shared" si="59"/>
        <v>1235</v>
      </c>
      <c r="H1726" s="797">
        <f t="shared" si="59"/>
        <v>1235</v>
      </c>
      <c r="I1726" s="797">
        <f t="shared" si="59"/>
        <v>1623</v>
      </c>
      <c r="J1726" s="797">
        <f t="shared" si="58"/>
        <v>1128</v>
      </c>
      <c r="K1726" s="797">
        <f t="shared" si="58"/>
        <v>1792</v>
      </c>
      <c r="L1726" s="797">
        <f t="shared" si="58"/>
        <v>1544</v>
      </c>
      <c r="M1726" s="797">
        <f t="shared" si="58"/>
        <v>1734</v>
      </c>
      <c r="N1726" s="797" t="b">
        <v>0</v>
      </c>
    </row>
    <row r="1727" spans="1:14" s="5" customFormat="1" x14ac:dyDescent="0.25">
      <c r="A1727" s="190"/>
      <c r="B1727" s="85" t="s">
        <v>2046</v>
      </c>
      <c r="C1727" s="43" t="s">
        <v>2047</v>
      </c>
      <c r="D1727" s="44"/>
      <c r="E1727" s="47"/>
      <c r="F1727" s="46">
        <v>3591</v>
      </c>
      <c r="G1727" s="797">
        <f t="shared" si="59"/>
        <v>1235</v>
      </c>
      <c r="H1727" s="797">
        <f t="shared" si="59"/>
        <v>1235</v>
      </c>
      <c r="I1727" s="797">
        <f t="shared" si="59"/>
        <v>1623</v>
      </c>
      <c r="J1727" s="797">
        <f t="shared" si="58"/>
        <v>1128</v>
      </c>
      <c r="K1727" s="797">
        <f t="shared" si="58"/>
        <v>1792</v>
      </c>
      <c r="L1727" s="797">
        <f t="shared" si="58"/>
        <v>1544</v>
      </c>
      <c r="M1727" s="797">
        <f t="shared" si="58"/>
        <v>1734</v>
      </c>
      <c r="N1727" s="797" t="b">
        <v>0</v>
      </c>
    </row>
    <row r="1728" spans="1:14" s="5" customFormat="1" ht="15.75" thickBot="1" x14ac:dyDescent="0.3">
      <c r="A1728" s="190"/>
      <c r="B1728" s="186" t="s">
        <v>2048</v>
      </c>
      <c r="C1728" s="56" t="s">
        <v>2049</v>
      </c>
      <c r="D1728" s="57"/>
      <c r="E1728" s="58"/>
      <c r="F1728" s="103">
        <v>3591</v>
      </c>
      <c r="G1728" s="797">
        <f t="shared" si="59"/>
        <v>1235</v>
      </c>
      <c r="H1728" s="797">
        <f t="shared" si="59"/>
        <v>1235</v>
      </c>
      <c r="I1728" s="797">
        <f t="shared" si="59"/>
        <v>1623</v>
      </c>
      <c r="J1728" s="797">
        <f t="shared" si="58"/>
        <v>1128</v>
      </c>
      <c r="K1728" s="797">
        <f t="shared" si="58"/>
        <v>1792</v>
      </c>
      <c r="L1728" s="797">
        <f t="shared" si="58"/>
        <v>1544</v>
      </c>
      <c r="M1728" s="797">
        <f t="shared" si="58"/>
        <v>1734</v>
      </c>
      <c r="N1728" s="797" t="b">
        <v>0</v>
      </c>
    </row>
    <row r="1729" spans="1:14" s="5" customFormat="1" ht="25.5" x14ac:dyDescent="0.25">
      <c r="A1729" s="100" t="s">
        <v>2050</v>
      </c>
      <c r="B1729" s="61" t="s">
        <v>2051</v>
      </c>
      <c r="C1729" s="94" t="s">
        <v>2052</v>
      </c>
      <c r="D1729" s="60"/>
      <c r="E1729" s="61"/>
      <c r="F1729" s="95">
        <v>3591</v>
      </c>
      <c r="G1729" s="797">
        <f t="shared" si="59"/>
        <v>1235</v>
      </c>
      <c r="H1729" s="797">
        <f t="shared" si="59"/>
        <v>1235</v>
      </c>
      <c r="I1729" s="797">
        <f t="shared" si="59"/>
        <v>1623</v>
      </c>
      <c r="J1729" s="797">
        <f t="shared" si="58"/>
        <v>1128</v>
      </c>
      <c r="K1729" s="797">
        <f t="shared" si="58"/>
        <v>1792</v>
      </c>
      <c r="L1729" s="797">
        <f t="shared" si="58"/>
        <v>1544</v>
      </c>
      <c r="M1729" s="797">
        <f t="shared" si="58"/>
        <v>1734</v>
      </c>
      <c r="N1729" s="797" t="b">
        <v>0</v>
      </c>
    </row>
    <row r="1730" spans="1:14" s="5" customFormat="1" ht="15.75" thickBot="1" x14ac:dyDescent="0.3">
      <c r="A1730" s="96"/>
      <c r="B1730" s="91" t="s">
        <v>10050</v>
      </c>
      <c r="C1730" s="56" t="s">
        <v>8794</v>
      </c>
      <c r="D1730" s="57"/>
      <c r="E1730" s="58"/>
      <c r="F1730" s="103">
        <v>3591</v>
      </c>
      <c r="G1730" s="797">
        <f t="shared" si="59"/>
        <v>1235</v>
      </c>
      <c r="H1730" s="797">
        <f t="shared" si="59"/>
        <v>1235</v>
      </c>
      <c r="I1730" s="797">
        <f t="shared" si="59"/>
        <v>1623</v>
      </c>
      <c r="J1730" s="797">
        <f t="shared" si="58"/>
        <v>1128</v>
      </c>
      <c r="K1730" s="797">
        <f t="shared" si="58"/>
        <v>1792</v>
      </c>
      <c r="L1730" s="797">
        <f t="shared" si="58"/>
        <v>1544</v>
      </c>
      <c r="M1730" s="797">
        <f t="shared" si="58"/>
        <v>1734</v>
      </c>
      <c r="N1730" s="797" t="b">
        <v>0</v>
      </c>
    </row>
    <row r="1731" spans="1:14" s="5" customFormat="1" ht="25.5" x14ac:dyDescent="0.25">
      <c r="A1731" s="100" t="s">
        <v>2053</v>
      </c>
      <c r="B1731" s="61" t="s">
        <v>2054</v>
      </c>
      <c r="C1731" s="94" t="s">
        <v>2055</v>
      </c>
      <c r="D1731" s="60"/>
      <c r="E1731" s="61"/>
      <c r="F1731" s="95">
        <v>5012.7</v>
      </c>
      <c r="G1731" s="797">
        <f t="shared" si="59"/>
        <v>1724</v>
      </c>
      <c r="H1731" s="797">
        <f t="shared" si="59"/>
        <v>1724</v>
      </c>
      <c r="I1731" s="797">
        <f t="shared" si="59"/>
        <v>2266</v>
      </c>
      <c r="J1731" s="797">
        <f t="shared" si="58"/>
        <v>1574</v>
      </c>
      <c r="K1731" s="797">
        <f t="shared" si="58"/>
        <v>2501</v>
      </c>
      <c r="L1731" s="797">
        <f t="shared" si="58"/>
        <v>2155</v>
      </c>
      <c r="M1731" s="797">
        <f t="shared" si="58"/>
        <v>2421</v>
      </c>
      <c r="N1731" s="797" t="b">
        <v>0</v>
      </c>
    </row>
    <row r="1732" spans="1:14" s="5" customFormat="1" ht="15.75" thickBot="1" x14ac:dyDescent="0.3">
      <c r="A1732" s="96"/>
      <c r="B1732" s="91" t="s">
        <v>10051</v>
      </c>
      <c r="C1732" s="56" t="s">
        <v>8795</v>
      </c>
      <c r="D1732" s="57"/>
      <c r="E1732" s="58"/>
      <c r="F1732" s="103">
        <v>5012.7</v>
      </c>
      <c r="G1732" s="797">
        <f t="shared" si="59"/>
        <v>1724</v>
      </c>
      <c r="H1732" s="797">
        <f t="shared" si="59"/>
        <v>1724</v>
      </c>
      <c r="I1732" s="797">
        <f t="shared" si="59"/>
        <v>2266</v>
      </c>
      <c r="J1732" s="797">
        <f t="shared" si="58"/>
        <v>1574</v>
      </c>
      <c r="K1732" s="797">
        <f t="shared" si="58"/>
        <v>2501</v>
      </c>
      <c r="L1732" s="797">
        <f t="shared" si="58"/>
        <v>2155</v>
      </c>
      <c r="M1732" s="797">
        <f t="shared" si="58"/>
        <v>2421</v>
      </c>
      <c r="N1732" s="797" t="b">
        <v>0</v>
      </c>
    </row>
    <row r="1733" spans="1:14" s="5" customFormat="1" ht="25.5" x14ac:dyDescent="0.25">
      <c r="A1733" s="100" t="s">
        <v>2056</v>
      </c>
      <c r="B1733" s="61" t="s">
        <v>2057</v>
      </c>
      <c r="C1733" s="94" t="s">
        <v>2058</v>
      </c>
      <c r="D1733" s="60"/>
      <c r="E1733" s="61"/>
      <c r="F1733" s="95">
        <v>5701.5</v>
      </c>
      <c r="G1733" s="797">
        <f t="shared" si="59"/>
        <v>1961</v>
      </c>
      <c r="H1733" s="797">
        <f t="shared" si="59"/>
        <v>1961</v>
      </c>
      <c r="I1733" s="797">
        <f t="shared" si="59"/>
        <v>2577</v>
      </c>
      <c r="J1733" s="797">
        <f t="shared" si="58"/>
        <v>1790</v>
      </c>
      <c r="K1733" s="797">
        <f t="shared" si="58"/>
        <v>2845</v>
      </c>
      <c r="L1733" s="797">
        <f t="shared" si="58"/>
        <v>2452</v>
      </c>
      <c r="M1733" s="797">
        <f t="shared" si="58"/>
        <v>2754</v>
      </c>
      <c r="N1733" s="797" t="b">
        <v>0</v>
      </c>
    </row>
    <row r="1734" spans="1:14" s="5" customFormat="1" ht="15.75" thickBot="1" x14ac:dyDescent="0.3">
      <c r="A1734" s="48"/>
      <c r="B1734" s="230" t="s">
        <v>10052</v>
      </c>
      <c r="C1734" s="50" t="s">
        <v>8796</v>
      </c>
      <c r="D1734" s="51"/>
      <c r="E1734" s="62"/>
      <c r="F1734" s="53">
        <v>5701.5</v>
      </c>
      <c r="G1734" s="797">
        <f t="shared" si="59"/>
        <v>1961</v>
      </c>
      <c r="H1734" s="797">
        <f t="shared" si="59"/>
        <v>1961</v>
      </c>
      <c r="I1734" s="797">
        <f t="shared" si="59"/>
        <v>2577</v>
      </c>
      <c r="J1734" s="797">
        <f t="shared" si="58"/>
        <v>1790</v>
      </c>
      <c r="K1734" s="797">
        <f t="shared" si="58"/>
        <v>2845</v>
      </c>
      <c r="L1734" s="797">
        <f t="shared" si="58"/>
        <v>2452</v>
      </c>
      <c r="M1734" s="797">
        <f t="shared" si="58"/>
        <v>2754</v>
      </c>
      <c r="N1734" s="797" t="b">
        <v>0</v>
      </c>
    </row>
    <row r="1735" spans="1:14" s="5" customFormat="1" ht="25.5" x14ac:dyDescent="0.25">
      <c r="A1735" s="190" t="s">
        <v>2059</v>
      </c>
      <c r="B1735" s="241" t="s">
        <v>2060</v>
      </c>
      <c r="C1735" s="81" t="s">
        <v>2061</v>
      </c>
      <c r="D1735" s="82"/>
      <c r="E1735" s="97"/>
      <c r="F1735" s="213">
        <v>7502.25</v>
      </c>
      <c r="G1735" s="797">
        <f t="shared" si="59"/>
        <v>2581</v>
      </c>
      <c r="H1735" s="797">
        <f t="shared" si="59"/>
        <v>2581</v>
      </c>
      <c r="I1735" s="797">
        <f t="shared" si="59"/>
        <v>3391</v>
      </c>
      <c r="J1735" s="797">
        <f t="shared" si="58"/>
        <v>2356</v>
      </c>
      <c r="K1735" s="797">
        <f t="shared" si="58"/>
        <v>3744</v>
      </c>
      <c r="L1735" s="797">
        <f t="shared" si="58"/>
        <v>3226</v>
      </c>
      <c r="M1735" s="797">
        <f t="shared" si="58"/>
        <v>3624</v>
      </c>
      <c r="N1735" s="797" t="b">
        <v>0</v>
      </c>
    </row>
    <row r="1736" spans="1:14" s="5" customFormat="1" x14ac:dyDescent="0.25">
      <c r="A1736" s="69"/>
      <c r="B1736" s="90" t="s">
        <v>10053</v>
      </c>
      <c r="C1736" s="43" t="s">
        <v>8797</v>
      </c>
      <c r="D1736" s="44"/>
      <c r="E1736" s="47"/>
      <c r="F1736" s="10">
        <v>7502.25</v>
      </c>
      <c r="G1736" s="797">
        <f t="shared" si="59"/>
        <v>2581</v>
      </c>
      <c r="H1736" s="797">
        <f t="shared" si="59"/>
        <v>2581</v>
      </c>
      <c r="I1736" s="797">
        <f t="shared" si="59"/>
        <v>3391</v>
      </c>
      <c r="J1736" s="797">
        <f t="shared" si="58"/>
        <v>2356</v>
      </c>
      <c r="K1736" s="797">
        <f t="shared" si="58"/>
        <v>3744</v>
      </c>
      <c r="L1736" s="797">
        <f t="shared" si="58"/>
        <v>3226</v>
      </c>
      <c r="M1736" s="797">
        <f t="shared" si="58"/>
        <v>3624</v>
      </c>
      <c r="N1736" s="797" t="b">
        <v>0</v>
      </c>
    </row>
    <row r="1737" spans="1:14" s="5" customFormat="1" x14ac:dyDescent="0.25">
      <c r="A1737" s="190"/>
      <c r="B1737" s="85" t="s">
        <v>2062</v>
      </c>
      <c r="C1737" s="43" t="s">
        <v>2063</v>
      </c>
      <c r="D1737" s="44"/>
      <c r="E1737" s="47"/>
      <c r="F1737" s="46">
        <v>7502.25</v>
      </c>
      <c r="G1737" s="797">
        <f t="shared" si="59"/>
        <v>2581</v>
      </c>
      <c r="H1737" s="797">
        <f t="shared" si="59"/>
        <v>2581</v>
      </c>
      <c r="I1737" s="797">
        <f t="shared" si="59"/>
        <v>3391</v>
      </c>
      <c r="J1737" s="797">
        <f t="shared" si="58"/>
        <v>2356</v>
      </c>
      <c r="K1737" s="797">
        <f t="shared" si="58"/>
        <v>3744</v>
      </c>
      <c r="L1737" s="797">
        <f t="shared" si="58"/>
        <v>3226</v>
      </c>
      <c r="M1737" s="797">
        <f t="shared" si="58"/>
        <v>3624</v>
      </c>
      <c r="N1737" s="797" t="b">
        <v>0</v>
      </c>
    </row>
    <row r="1738" spans="1:14" s="5" customFormat="1" ht="15.75" thickBot="1" x14ac:dyDescent="0.3">
      <c r="A1738" s="205"/>
      <c r="B1738" s="183" t="s">
        <v>2064</v>
      </c>
      <c r="C1738" s="50" t="s">
        <v>2065</v>
      </c>
      <c r="D1738" s="51"/>
      <c r="E1738" s="62"/>
      <c r="F1738" s="53">
        <v>7502.25</v>
      </c>
      <c r="G1738" s="797">
        <f t="shared" si="59"/>
        <v>2581</v>
      </c>
      <c r="H1738" s="797">
        <f t="shared" si="59"/>
        <v>2581</v>
      </c>
      <c r="I1738" s="797">
        <f t="shared" si="59"/>
        <v>3391</v>
      </c>
      <c r="J1738" s="797">
        <f t="shared" si="58"/>
        <v>2356</v>
      </c>
      <c r="K1738" s="797">
        <f t="shared" si="58"/>
        <v>3744</v>
      </c>
      <c r="L1738" s="797">
        <f t="shared" si="58"/>
        <v>3226</v>
      </c>
      <c r="M1738" s="797">
        <f t="shared" si="58"/>
        <v>3624</v>
      </c>
      <c r="N1738" s="797" t="b">
        <v>0</v>
      </c>
    </row>
    <row r="1739" spans="1:14" s="5" customFormat="1" ht="15.75" thickBot="1" x14ac:dyDescent="0.3">
      <c r="A1739" s="177" t="s">
        <v>7448</v>
      </c>
      <c r="B1739" s="97"/>
      <c r="C1739" s="81"/>
      <c r="D1739" s="82"/>
      <c r="E1739" s="97"/>
      <c r="F1739" s="84" t="s">
        <v>5249</v>
      </c>
      <c r="G1739" s="797" t="str">
        <f t="shared" si="59"/>
        <v/>
      </c>
      <c r="H1739" s="797" t="str">
        <f t="shared" si="59"/>
        <v/>
      </c>
      <c r="I1739" s="797" t="str">
        <f t="shared" si="59"/>
        <v/>
      </c>
      <c r="J1739" s="797" t="str">
        <f t="shared" si="58"/>
        <v/>
      </c>
      <c r="K1739" s="797" t="str">
        <f t="shared" si="58"/>
        <v/>
      </c>
      <c r="L1739" s="797" t="str">
        <f t="shared" si="58"/>
        <v/>
      </c>
      <c r="M1739" s="797" t="str">
        <f t="shared" si="58"/>
        <v/>
      </c>
      <c r="N1739" s="797" t="b">
        <v>0</v>
      </c>
    </row>
    <row r="1740" spans="1:14" s="5" customFormat="1" ht="25.5" x14ac:dyDescent="0.25">
      <c r="A1740" s="217" t="s">
        <v>2066</v>
      </c>
      <c r="B1740" s="90" t="s">
        <v>10054</v>
      </c>
      <c r="C1740" s="43" t="s">
        <v>8798</v>
      </c>
      <c r="D1740" s="44"/>
      <c r="E1740" s="47"/>
      <c r="F1740" s="10">
        <v>66.150000000000006</v>
      </c>
      <c r="G1740" s="797">
        <f t="shared" si="59"/>
        <v>23</v>
      </c>
      <c r="H1740" s="797">
        <f t="shared" si="59"/>
        <v>23</v>
      </c>
      <c r="I1740" s="797">
        <f t="shared" si="59"/>
        <v>30</v>
      </c>
      <c r="J1740" s="797">
        <f t="shared" si="58"/>
        <v>21</v>
      </c>
      <c r="K1740" s="797">
        <f t="shared" si="58"/>
        <v>33</v>
      </c>
      <c r="L1740" s="797">
        <f t="shared" si="58"/>
        <v>28</v>
      </c>
      <c r="M1740" s="797">
        <f t="shared" si="58"/>
        <v>32</v>
      </c>
      <c r="N1740" s="797" t="b">
        <v>0</v>
      </c>
    </row>
    <row r="1741" spans="1:14" s="5" customFormat="1" ht="15.75" thickBot="1" x14ac:dyDescent="0.3">
      <c r="A1741" s="218"/>
      <c r="B1741" s="58" t="s">
        <v>2068</v>
      </c>
      <c r="C1741" s="56" t="s">
        <v>2069</v>
      </c>
      <c r="D1741" s="187"/>
      <c r="E1741" s="188"/>
      <c r="F1741" s="103">
        <v>66.150000000000006</v>
      </c>
      <c r="G1741" s="797">
        <f t="shared" si="59"/>
        <v>23</v>
      </c>
      <c r="H1741" s="797">
        <f t="shared" si="59"/>
        <v>23</v>
      </c>
      <c r="I1741" s="797">
        <f t="shared" si="59"/>
        <v>30</v>
      </c>
      <c r="J1741" s="797">
        <f t="shared" si="58"/>
        <v>21</v>
      </c>
      <c r="K1741" s="797">
        <f t="shared" si="58"/>
        <v>33</v>
      </c>
      <c r="L1741" s="797">
        <f t="shared" si="58"/>
        <v>28</v>
      </c>
      <c r="M1741" s="797">
        <f t="shared" si="58"/>
        <v>32</v>
      </c>
      <c r="N1741" s="797" t="b">
        <v>0</v>
      </c>
    </row>
    <row r="1742" spans="1:14" s="5" customFormat="1" ht="25.5" x14ac:dyDescent="0.25">
      <c r="A1742" s="100" t="s">
        <v>2070</v>
      </c>
      <c r="B1742" s="61" t="s">
        <v>2071</v>
      </c>
      <c r="C1742" s="94" t="s">
        <v>9404</v>
      </c>
      <c r="D1742" s="60"/>
      <c r="E1742" s="219"/>
      <c r="F1742" s="95">
        <v>676.15</v>
      </c>
      <c r="G1742" s="797">
        <f t="shared" si="59"/>
        <v>233</v>
      </c>
      <c r="H1742" s="797">
        <f t="shared" si="59"/>
        <v>233</v>
      </c>
      <c r="I1742" s="797">
        <f t="shared" si="59"/>
        <v>306</v>
      </c>
      <c r="J1742" s="797">
        <f t="shared" si="58"/>
        <v>212</v>
      </c>
      <c r="K1742" s="797">
        <f t="shared" si="58"/>
        <v>337</v>
      </c>
      <c r="L1742" s="797">
        <f t="shared" si="58"/>
        <v>291</v>
      </c>
      <c r="M1742" s="797">
        <f t="shared" si="58"/>
        <v>327</v>
      </c>
      <c r="N1742" s="797" t="b">
        <v>0</v>
      </c>
    </row>
    <row r="1743" spans="1:14" s="5" customFormat="1" x14ac:dyDescent="0.25">
      <c r="A1743" s="41"/>
      <c r="B1743" s="210" t="s">
        <v>10055</v>
      </c>
      <c r="C1743" s="43" t="s">
        <v>7450</v>
      </c>
      <c r="D1743" s="44"/>
      <c r="E1743" s="47"/>
      <c r="F1743" s="46">
        <v>676.15</v>
      </c>
      <c r="G1743" s="797">
        <f t="shared" si="59"/>
        <v>233</v>
      </c>
      <c r="H1743" s="797">
        <f t="shared" si="59"/>
        <v>233</v>
      </c>
      <c r="I1743" s="797">
        <f t="shared" si="59"/>
        <v>306</v>
      </c>
      <c r="J1743" s="797">
        <f t="shared" si="58"/>
        <v>212</v>
      </c>
      <c r="K1743" s="797">
        <f t="shared" si="58"/>
        <v>337</v>
      </c>
      <c r="L1743" s="797">
        <f t="shared" si="58"/>
        <v>291</v>
      </c>
      <c r="M1743" s="797">
        <f t="shared" si="58"/>
        <v>327</v>
      </c>
      <c r="N1743" s="797" t="b">
        <v>0</v>
      </c>
    </row>
    <row r="1744" spans="1:14" s="5" customFormat="1" x14ac:dyDescent="0.25">
      <c r="A1744" s="41"/>
      <c r="B1744" s="47" t="s">
        <v>2071</v>
      </c>
      <c r="C1744" s="43" t="s">
        <v>9404</v>
      </c>
      <c r="D1744" s="191"/>
      <c r="E1744" s="192"/>
      <c r="F1744" s="46">
        <v>676.15</v>
      </c>
      <c r="G1744" s="797">
        <f t="shared" si="59"/>
        <v>233</v>
      </c>
      <c r="H1744" s="797">
        <f t="shared" si="59"/>
        <v>233</v>
      </c>
      <c r="I1744" s="797">
        <f t="shared" si="59"/>
        <v>306</v>
      </c>
      <c r="J1744" s="797">
        <f t="shared" si="58"/>
        <v>212</v>
      </c>
      <c r="K1744" s="797">
        <f t="shared" si="58"/>
        <v>337</v>
      </c>
      <c r="L1744" s="797">
        <f t="shared" si="58"/>
        <v>291</v>
      </c>
      <c r="M1744" s="797">
        <f t="shared" si="58"/>
        <v>327</v>
      </c>
      <c r="N1744" s="797" t="b">
        <v>0</v>
      </c>
    </row>
    <row r="1745" spans="1:14" s="5" customFormat="1" x14ac:dyDescent="0.25">
      <c r="A1745" s="41"/>
      <c r="B1745" s="47" t="s">
        <v>2073</v>
      </c>
      <c r="C1745" s="43" t="s">
        <v>2074</v>
      </c>
      <c r="D1745" s="191"/>
      <c r="E1745" s="192"/>
      <c r="F1745" s="46">
        <v>676.15</v>
      </c>
      <c r="G1745" s="797">
        <f t="shared" si="59"/>
        <v>233</v>
      </c>
      <c r="H1745" s="797">
        <f t="shared" si="59"/>
        <v>233</v>
      </c>
      <c r="I1745" s="797">
        <f t="shared" si="59"/>
        <v>306</v>
      </c>
      <c r="J1745" s="797">
        <f t="shared" si="58"/>
        <v>212</v>
      </c>
      <c r="K1745" s="797">
        <f t="shared" si="58"/>
        <v>337</v>
      </c>
      <c r="L1745" s="797">
        <f t="shared" si="58"/>
        <v>291</v>
      </c>
      <c r="M1745" s="797">
        <f t="shared" si="58"/>
        <v>327</v>
      </c>
      <c r="N1745" s="797" t="b">
        <v>0</v>
      </c>
    </row>
    <row r="1746" spans="1:14" s="5" customFormat="1" ht="15.75" thickBot="1" x14ac:dyDescent="0.3">
      <c r="A1746" s="48"/>
      <c r="B1746" s="62" t="s">
        <v>2077</v>
      </c>
      <c r="C1746" s="50" t="s">
        <v>2078</v>
      </c>
      <c r="D1746" s="184"/>
      <c r="E1746" s="185"/>
      <c r="F1746" s="53">
        <v>676.15</v>
      </c>
      <c r="G1746" s="797">
        <f t="shared" si="59"/>
        <v>233</v>
      </c>
      <c r="H1746" s="797">
        <f t="shared" si="59"/>
        <v>233</v>
      </c>
      <c r="I1746" s="797">
        <f t="shared" si="59"/>
        <v>306</v>
      </c>
      <c r="J1746" s="797">
        <f t="shared" si="58"/>
        <v>212</v>
      </c>
      <c r="K1746" s="797">
        <f t="shared" si="58"/>
        <v>337</v>
      </c>
      <c r="L1746" s="797">
        <f t="shared" si="58"/>
        <v>291</v>
      </c>
      <c r="M1746" s="797">
        <f t="shared" si="58"/>
        <v>327</v>
      </c>
      <c r="N1746" s="797" t="b">
        <v>0</v>
      </c>
    </row>
    <row r="1747" spans="1:14" s="5" customFormat="1" ht="25.5" x14ac:dyDescent="0.25">
      <c r="A1747" s="179" t="s">
        <v>2081</v>
      </c>
      <c r="B1747" s="222" t="s">
        <v>10056</v>
      </c>
      <c r="C1747" s="81" t="s">
        <v>7452</v>
      </c>
      <c r="D1747" s="82"/>
      <c r="E1747" s="97"/>
      <c r="F1747" s="84">
        <v>694.05</v>
      </c>
      <c r="G1747" s="797">
        <f t="shared" si="59"/>
        <v>239</v>
      </c>
      <c r="H1747" s="797">
        <f t="shared" si="59"/>
        <v>239</v>
      </c>
      <c r="I1747" s="797">
        <f t="shared" si="59"/>
        <v>314</v>
      </c>
      <c r="J1747" s="797">
        <f t="shared" si="58"/>
        <v>218</v>
      </c>
      <c r="K1747" s="797">
        <f t="shared" si="58"/>
        <v>346</v>
      </c>
      <c r="L1747" s="797">
        <f t="shared" si="58"/>
        <v>298</v>
      </c>
      <c r="M1747" s="797">
        <f t="shared" si="58"/>
        <v>335</v>
      </c>
      <c r="N1747" s="797" t="b">
        <v>0</v>
      </c>
    </row>
    <row r="1748" spans="1:14" s="5" customFormat="1" x14ac:dyDescent="0.25">
      <c r="A1748" s="179"/>
      <c r="B1748" s="47" t="s">
        <v>2083</v>
      </c>
      <c r="C1748" s="43" t="s">
        <v>2084</v>
      </c>
      <c r="D1748" s="191"/>
      <c r="E1748" s="192"/>
      <c r="F1748" s="46">
        <v>694.05</v>
      </c>
      <c r="G1748" s="797">
        <f t="shared" si="59"/>
        <v>239</v>
      </c>
      <c r="H1748" s="797">
        <f t="shared" si="59"/>
        <v>239</v>
      </c>
      <c r="I1748" s="797">
        <f t="shared" si="59"/>
        <v>314</v>
      </c>
      <c r="J1748" s="797">
        <f t="shared" si="58"/>
        <v>218</v>
      </c>
      <c r="K1748" s="797">
        <f t="shared" si="58"/>
        <v>346</v>
      </c>
      <c r="L1748" s="797">
        <f t="shared" si="58"/>
        <v>298</v>
      </c>
      <c r="M1748" s="797">
        <f t="shared" si="58"/>
        <v>335</v>
      </c>
      <c r="N1748" s="797" t="b">
        <v>0</v>
      </c>
    </row>
    <row r="1749" spans="1:14" s="5" customFormat="1" x14ac:dyDescent="0.25">
      <c r="A1749" s="179"/>
      <c r="B1749" s="47" t="s">
        <v>2085</v>
      </c>
      <c r="C1749" s="43" t="s">
        <v>2086</v>
      </c>
      <c r="D1749" s="191"/>
      <c r="E1749" s="192"/>
      <c r="F1749" s="46">
        <v>694.05</v>
      </c>
      <c r="G1749" s="797">
        <f t="shared" si="59"/>
        <v>239</v>
      </c>
      <c r="H1749" s="797">
        <f t="shared" si="59"/>
        <v>239</v>
      </c>
      <c r="I1749" s="797">
        <f t="shared" si="59"/>
        <v>314</v>
      </c>
      <c r="J1749" s="797">
        <f t="shared" si="58"/>
        <v>218</v>
      </c>
      <c r="K1749" s="797">
        <f t="shared" si="58"/>
        <v>346</v>
      </c>
      <c r="L1749" s="797">
        <f t="shared" si="58"/>
        <v>298</v>
      </c>
      <c r="M1749" s="797">
        <f t="shared" si="58"/>
        <v>335</v>
      </c>
      <c r="N1749" s="797" t="b">
        <v>0</v>
      </c>
    </row>
    <row r="1750" spans="1:14" s="5" customFormat="1" ht="25.5" x14ac:dyDescent="0.25">
      <c r="A1750" s="218" t="s">
        <v>2091</v>
      </c>
      <c r="B1750" s="90" t="s">
        <v>10057</v>
      </c>
      <c r="C1750" s="43" t="s">
        <v>7453</v>
      </c>
      <c r="D1750" s="44"/>
      <c r="E1750" s="47"/>
      <c r="F1750" s="10">
        <v>1680</v>
      </c>
      <c r="G1750" s="797">
        <f t="shared" si="59"/>
        <v>578</v>
      </c>
      <c r="H1750" s="797">
        <f t="shared" si="59"/>
        <v>578</v>
      </c>
      <c r="I1750" s="797">
        <f t="shared" si="59"/>
        <v>759</v>
      </c>
      <c r="J1750" s="797">
        <f t="shared" si="58"/>
        <v>528</v>
      </c>
      <c r="K1750" s="797">
        <f t="shared" si="58"/>
        <v>838</v>
      </c>
      <c r="L1750" s="797">
        <f t="shared" si="58"/>
        <v>722</v>
      </c>
      <c r="M1750" s="797">
        <f t="shared" si="58"/>
        <v>811</v>
      </c>
      <c r="N1750" s="797" t="b">
        <v>0</v>
      </c>
    </row>
    <row r="1751" spans="1:14" s="5" customFormat="1" x14ac:dyDescent="0.25">
      <c r="A1751" s="218"/>
      <c r="B1751" s="47" t="s">
        <v>2093</v>
      </c>
      <c r="C1751" s="43" t="s">
        <v>2094</v>
      </c>
      <c r="D1751" s="191"/>
      <c r="E1751" s="192"/>
      <c r="F1751" s="46">
        <v>1680</v>
      </c>
      <c r="G1751" s="797">
        <f t="shared" si="59"/>
        <v>578</v>
      </c>
      <c r="H1751" s="797">
        <f t="shared" si="59"/>
        <v>578</v>
      </c>
      <c r="I1751" s="797">
        <f t="shared" si="59"/>
        <v>759</v>
      </c>
      <c r="J1751" s="797">
        <f t="shared" si="58"/>
        <v>528</v>
      </c>
      <c r="K1751" s="797">
        <f t="shared" si="58"/>
        <v>838</v>
      </c>
      <c r="L1751" s="797">
        <f t="shared" si="58"/>
        <v>722</v>
      </c>
      <c r="M1751" s="797">
        <f t="shared" si="58"/>
        <v>811</v>
      </c>
      <c r="N1751" s="797" t="b">
        <v>0</v>
      </c>
    </row>
    <row r="1752" spans="1:14" s="5" customFormat="1" ht="15.75" thickBot="1" x14ac:dyDescent="0.3">
      <c r="A1752" s="218"/>
      <c r="B1752" s="47" t="s">
        <v>2095</v>
      </c>
      <c r="C1752" s="43" t="s">
        <v>2096</v>
      </c>
      <c r="D1752" s="191"/>
      <c r="E1752" s="192"/>
      <c r="F1752" s="46">
        <v>1680</v>
      </c>
      <c r="G1752" s="797">
        <f t="shared" si="59"/>
        <v>578</v>
      </c>
      <c r="H1752" s="797">
        <f t="shared" si="59"/>
        <v>578</v>
      </c>
      <c r="I1752" s="797">
        <f t="shared" si="59"/>
        <v>759</v>
      </c>
      <c r="J1752" s="797">
        <f t="shared" si="58"/>
        <v>528</v>
      </c>
      <c r="K1752" s="797">
        <f t="shared" si="58"/>
        <v>838</v>
      </c>
      <c r="L1752" s="797">
        <f t="shared" si="58"/>
        <v>722</v>
      </c>
      <c r="M1752" s="797">
        <f t="shared" si="58"/>
        <v>811</v>
      </c>
      <c r="N1752" s="797" t="b">
        <v>0</v>
      </c>
    </row>
    <row r="1753" spans="1:14" s="5" customFormat="1" ht="25.5" x14ac:dyDescent="0.25">
      <c r="A1753" s="92" t="s">
        <v>2101</v>
      </c>
      <c r="B1753" s="90" t="s">
        <v>10058</v>
      </c>
      <c r="C1753" s="43" t="s">
        <v>9524</v>
      </c>
      <c r="D1753" s="44"/>
      <c r="E1753" s="47"/>
      <c r="F1753" s="10">
        <v>2678.55</v>
      </c>
      <c r="G1753" s="797">
        <f t="shared" si="59"/>
        <v>921</v>
      </c>
      <c r="H1753" s="797">
        <f t="shared" si="59"/>
        <v>921</v>
      </c>
      <c r="I1753" s="797">
        <f t="shared" si="59"/>
        <v>1211</v>
      </c>
      <c r="J1753" s="797">
        <f t="shared" si="58"/>
        <v>841</v>
      </c>
      <c r="K1753" s="797">
        <f t="shared" si="58"/>
        <v>1337</v>
      </c>
      <c r="L1753" s="797">
        <f t="shared" si="58"/>
        <v>1152</v>
      </c>
      <c r="M1753" s="797">
        <f t="shared" si="58"/>
        <v>1294</v>
      </c>
      <c r="N1753" s="797" t="b">
        <v>0</v>
      </c>
    </row>
    <row r="1754" spans="1:14" s="5" customFormat="1" x14ac:dyDescent="0.25">
      <c r="A1754" s="179"/>
      <c r="B1754" s="47" t="s">
        <v>2103</v>
      </c>
      <c r="C1754" s="43" t="s">
        <v>2104</v>
      </c>
      <c r="D1754" s="191"/>
      <c r="E1754" s="192"/>
      <c r="F1754" s="46">
        <v>2678.55</v>
      </c>
      <c r="G1754" s="797">
        <f t="shared" si="59"/>
        <v>921</v>
      </c>
      <c r="H1754" s="797">
        <f t="shared" si="59"/>
        <v>921</v>
      </c>
      <c r="I1754" s="797">
        <f t="shared" si="59"/>
        <v>1211</v>
      </c>
      <c r="J1754" s="797">
        <f t="shared" si="58"/>
        <v>841</v>
      </c>
      <c r="K1754" s="797">
        <f t="shared" si="58"/>
        <v>1337</v>
      </c>
      <c r="L1754" s="797">
        <f t="shared" si="58"/>
        <v>1152</v>
      </c>
      <c r="M1754" s="797">
        <f t="shared" si="58"/>
        <v>1294</v>
      </c>
      <c r="N1754" s="797" t="b">
        <v>0</v>
      </c>
    </row>
    <row r="1755" spans="1:14" s="5" customFormat="1" x14ac:dyDescent="0.25">
      <c r="A1755" s="179"/>
      <c r="B1755" s="47" t="s">
        <v>2105</v>
      </c>
      <c r="C1755" s="43" t="s">
        <v>2106</v>
      </c>
      <c r="D1755" s="191"/>
      <c r="E1755" s="192"/>
      <c r="F1755" s="46">
        <v>2678.55</v>
      </c>
      <c r="G1755" s="797">
        <f t="shared" si="59"/>
        <v>921</v>
      </c>
      <c r="H1755" s="797">
        <f t="shared" si="59"/>
        <v>921</v>
      </c>
      <c r="I1755" s="797">
        <f t="shared" si="59"/>
        <v>1211</v>
      </c>
      <c r="J1755" s="797">
        <f t="shared" si="58"/>
        <v>841</v>
      </c>
      <c r="K1755" s="797">
        <f t="shared" si="58"/>
        <v>1337</v>
      </c>
      <c r="L1755" s="797">
        <f t="shared" si="58"/>
        <v>1152</v>
      </c>
      <c r="M1755" s="797">
        <f t="shared" si="58"/>
        <v>1294</v>
      </c>
      <c r="N1755" s="797" t="b">
        <v>0</v>
      </c>
    </row>
    <row r="1756" spans="1:14" s="5" customFormat="1" ht="25.5" x14ac:dyDescent="0.25">
      <c r="A1756" s="218" t="s">
        <v>2111</v>
      </c>
      <c r="B1756" s="90" t="s">
        <v>10059</v>
      </c>
      <c r="C1756" s="43" t="s">
        <v>7454</v>
      </c>
      <c r="D1756" s="44"/>
      <c r="E1756" s="47"/>
      <c r="F1756" s="10">
        <v>1309.3499999999999</v>
      </c>
      <c r="G1756" s="797">
        <f t="shared" si="59"/>
        <v>450</v>
      </c>
      <c r="H1756" s="797">
        <f t="shared" si="59"/>
        <v>450</v>
      </c>
      <c r="I1756" s="797">
        <f t="shared" si="59"/>
        <v>592</v>
      </c>
      <c r="J1756" s="797">
        <f t="shared" si="58"/>
        <v>411</v>
      </c>
      <c r="K1756" s="797">
        <f t="shared" si="58"/>
        <v>653</v>
      </c>
      <c r="L1756" s="797">
        <f t="shared" si="58"/>
        <v>563</v>
      </c>
      <c r="M1756" s="797">
        <f t="shared" si="58"/>
        <v>632</v>
      </c>
      <c r="N1756" s="797" t="b">
        <v>0</v>
      </c>
    </row>
    <row r="1757" spans="1:14" s="5" customFormat="1" x14ac:dyDescent="0.25">
      <c r="A1757" s="218"/>
      <c r="B1757" s="47" t="s">
        <v>2113</v>
      </c>
      <c r="C1757" s="43" t="s">
        <v>2114</v>
      </c>
      <c r="D1757" s="191"/>
      <c r="E1757" s="192"/>
      <c r="F1757" s="46">
        <v>1309.3499999999999</v>
      </c>
      <c r="G1757" s="797">
        <f t="shared" si="59"/>
        <v>450</v>
      </c>
      <c r="H1757" s="797">
        <f t="shared" si="59"/>
        <v>450</v>
      </c>
      <c r="I1757" s="797">
        <f t="shared" si="59"/>
        <v>592</v>
      </c>
      <c r="J1757" s="797">
        <f t="shared" si="58"/>
        <v>411</v>
      </c>
      <c r="K1757" s="797">
        <f t="shared" si="58"/>
        <v>653</v>
      </c>
      <c r="L1757" s="797">
        <f t="shared" si="58"/>
        <v>563</v>
      </c>
      <c r="M1757" s="797">
        <f t="shared" si="58"/>
        <v>632</v>
      </c>
      <c r="N1757" s="797" t="b">
        <v>0</v>
      </c>
    </row>
    <row r="1758" spans="1:14" s="5" customFormat="1" ht="15.75" thickBot="1" x14ac:dyDescent="0.3">
      <c r="A1758" s="218"/>
      <c r="B1758" s="47" t="s">
        <v>2117</v>
      </c>
      <c r="C1758" s="43" t="s">
        <v>2118</v>
      </c>
      <c r="D1758" s="191"/>
      <c r="E1758" s="192"/>
      <c r="F1758" s="46">
        <v>1309.3499999999999</v>
      </c>
      <c r="G1758" s="797">
        <f t="shared" si="59"/>
        <v>450</v>
      </c>
      <c r="H1758" s="797">
        <f t="shared" si="59"/>
        <v>450</v>
      </c>
      <c r="I1758" s="797">
        <f t="shared" si="59"/>
        <v>592</v>
      </c>
      <c r="J1758" s="797">
        <f t="shared" si="58"/>
        <v>411</v>
      </c>
      <c r="K1758" s="797">
        <f t="shared" si="58"/>
        <v>653</v>
      </c>
      <c r="L1758" s="797">
        <f t="shared" si="58"/>
        <v>563</v>
      </c>
      <c r="M1758" s="797">
        <f t="shared" si="58"/>
        <v>632</v>
      </c>
      <c r="N1758" s="797" t="b">
        <v>0</v>
      </c>
    </row>
    <row r="1759" spans="1:14" s="5" customFormat="1" ht="25.5" x14ac:dyDescent="0.25">
      <c r="A1759" s="217" t="s">
        <v>2121</v>
      </c>
      <c r="B1759" s="90" t="s">
        <v>10060</v>
      </c>
      <c r="C1759" s="43" t="s">
        <v>7455</v>
      </c>
      <c r="D1759" s="44"/>
      <c r="E1759" s="47"/>
      <c r="F1759" s="10">
        <v>2028.6</v>
      </c>
      <c r="G1759" s="797">
        <f t="shared" si="59"/>
        <v>698</v>
      </c>
      <c r="H1759" s="797">
        <f t="shared" si="59"/>
        <v>698</v>
      </c>
      <c r="I1759" s="797">
        <f t="shared" si="59"/>
        <v>917</v>
      </c>
      <c r="J1759" s="797">
        <f t="shared" si="58"/>
        <v>637</v>
      </c>
      <c r="K1759" s="797">
        <f t="shared" si="58"/>
        <v>1012</v>
      </c>
      <c r="L1759" s="797">
        <f t="shared" si="58"/>
        <v>872</v>
      </c>
      <c r="M1759" s="797">
        <f t="shared" si="58"/>
        <v>980</v>
      </c>
      <c r="N1759" s="797" t="b">
        <v>0</v>
      </c>
    </row>
    <row r="1760" spans="1:14" s="5" customFormat="1" x14ac:dyDescent="0.25">
      <c r="A1760" s="218"/>
      <c r="B1760" s="47" t="s">
        <v>2123</v>
      </c>
      <c r="C1760" s="43" t="s">
        <v>2124</v>
      </c>
      <c r="D1760" s="191"/>
      <c r="E1760" s="192"/>
      <c r="F1760" s="46">
        <v>2028.6</v>
      </c>
      <c r="G1760" s="797">
        <f t="shared" si="59"/>
        <v>698</v>
      </c>
      <c r="H1760" s="797">
        <f t="shared" si="59"/>
        <v>698</v>
      </c>
      <c r="I1760" s="797">
        <f t="shared" si="59"/>
        <v>917</v>
      </c>
      <c r="J1760" s="797">
        <f t="shared" si="58"/>
        <v>637</v>
      </c>
      <c r="K1760" s="797">
        <f t="shared" si="58"/>
        <v>1012</v>
      </c>
      <c r="L1760" s="797">
        <f t="shared" si="58"/>
        <v>872</v>
      </c>
      <c r="M1760" s="797">
        <f t="shared" si="58"/>
        <v>980</v>
      </c>
      <c r="N1760" s="797" t="b">
        <v>0</v>
      </c>
    </row>
    <row r="1761" spans="1:14" s="5" customFormat="1" ht="15.75" thickBot="1" x14ac:dyDescent="0.3">
      <c r="A1761" s="218"/>
      <c r="B1761" s="58" t="s">
        <v>2125</v>
      </c>
      <c r="C1761" s="56" t="s">
        <v>2126</v>
      </c>
      <c r="D1761" s="187"/>
      <c r="E1761" s="188"/>
      <c r="F1761" s="103">
        <v>2028.6</v>
      </c>
      <c r="G1761" s="797">
        <f t="shared" si="59"/>
        <v>698</v>
      </c>
      <c r="H1761" s="797">
        <f t="shared" si="59"/>
        <v>698</v>
      </c>
      <c r="I1761" s="797">
        <f t="shared" si="59"/>
        <v>917</v>
      </c>
      <c r="J1761" s="797">
        <f t="shared" si="58"/>
        <v>637</v>
      </c>
      <c r="K1761" s="797">
        <f t="shared" si="58"/>
        <v>1012</v>
      </c>
      <c r="L1761" s="797">
        <f t="shared" si="58"/>
        <v>872</v>
      </c>
      <c r="M1761" s="797">
        <f t="shared" si="58"/>
        <v>980</v>
      </c>
      <c r="N1761" s="797" t="b">
        <v>0</v>
      </c>
    </row>
    <row r="1762" spans="1:14" s="5" customFormat="1" ht="25.5" x14ac:dyDescent="0.25">
      <c r="A1762" s="100" t="s">
        <v>2131</v>
      </c>
      <c r="B1762" s="61" t="s">
        <v>2132</v>
      </c>
      <c r="C1762" s="94" t="s">
        <v>2133</v>
      </c>
      <c r="D1762" s="60"/>
      <c r="E1762" s="219"/>
      <c r="F1762" s="95">
        <v>2281.6</v>
      </c>
      <c r="G1762" s="797">
        <f t="shared" si="59"/>
        <v>785</v>
      </c>
      <c r="H1762" s="797">
        <f t="shared" si="59"/>
        <v>785</v>
      </c>
      <c r="I1762" s="797">
        <f t="shared" si="59"/>
        <v>1031</v>
      </c>
      <c r="J1762" s="797">
        <f t="shared" si="58"/>
        <v>716</v>
      </c>
      <c r="K1762" s="797">
        <f t="shared" si="58"/>
        <v>1139</v>
      </c>
      <c r="L1762" s="797">
        <f t="shared" si="58"/>
        <v>981</v>
      </c>
      <c r="M1762" s="797">
        <f t="shared" si="58"/>
        <v>1102</v>
      </c>
      <c r="N1762" s="797" t="b">
        <v>0</v>
      </c>
    </row>
    <row r="1763" spans="1:14" s="5" customFormat="1" x14ac:dyDescent="0.25">
      <c r="A1763" s="41"/>
      <c r="B1763" s="47" t="s">
        <v>2135</v>
      </c>
      <c r="C1763" s="43" t="s">
        <v>2136</v>
      </c>
      <c r="D1763" s="191"/>
      <c r="E1763" s="192"/>
      <c r="F1763" s="46">
        <v>2281.6</v>
      </c>
      <c r="G1763" s="797">
        <f t="shared" si="59"/>
        <v>785</v>
      </c>
      <c r="H1763" s="797">
        <f t="shared" si="59"/>
        <v>785</v>
      </c>
      <c r="I1763" s="797">
        <f t="shared" si="59"/>
        <v>1031</v>
      </c>
      <c r="J1763" s="797">
        <f t="shared" si="58"/>
        <v>716</v>
      </c>
      <c r="K1763" s="797">
        <f t="shared" si="58"/>
        <v>1139</v>
      </c>
      <c r="L1763" s="797">
        <f t="shared" si="58"/>
        <v>981</v>
      </c>
      <c r="M1763" s="797">
        <f t="shared" si="58"/>
        <v>1102</v>
      </c>
      <c r="N1763" s="797" t="b">
        <v>0</v>
      </c>
    </row>
    <row r="1764" spans="1:14" s="5" customFormat="1" x14ac:dyDescent="0.25">
      <c r="A1764" s="41"/>
      <c r="B1764" s="210" t="s">
        <v>10061</v>
      </c>
      <c r="C1764" s="43" t="s">
        <v>7456</v>
      </c>
      <c r="D1764" s="44"/>
      <c r="E1764" s="47"/>
      <c r="F1764" s="46">
        <v>2281.6</v>
      </c>
      <c r="G1764" s="797">
        <f t="shared" si="59"/>
        <v>785</v>
      </c>
      <c r="H1764" s="797">
        <f t="shared" si="59"/>
        <v>785</v>
      </c>
      <c r="I1764" s="797">
        <f t="shared" si="59"/>
        <v>1031</v>
      </c>
      <c r="J1764" s="797">
        <f t="shared" si="58"/>
        <v>716</v>
      </c>
      <c r="K1764" s="797">
        <f t="shared" si="58"/>
        <v>1139</v>
      </c>
      <c r="L1764" s="797">
        <f t="shared" si="58"/>
        <v>981</v>
      </c>
      <c r="M1764" s="797">
        <f t="shared" si="58"/>
        <v>1102</v>
      </c>
      <c r="N1764" s="797" t="b">
        <v>0</v>
      </c>
    </row>
    <row r="1765" spans="1:14" s="5" customFormat="1" x14ac:dyDescent="0.25">
      <c r="A1765" s="41"/>
      <c r="B1765" s="47" t="s">
        <v>2132</v>
      </c>
      <c r="C1765" s="43" t="s">
        <v>2133</v>
      </c>
      <c r="D1765" s="191"/>
      <c r="E1765" s="192"/>
      <c r="F1765" s="46">
        <v>2281.6</v>
      </c>
      <c r="G1765" s="797">
        <f t="shared" si="59"/>
        <v>785</v>
      </c>
      <c r="H1765" s="797">
        <f t="shared" si="59"/>
        <v>785</v>
      </c>
      <c r="I1765" s="797">
        <f t="shared" si="59"/>
        <v>1031</v>
      </c>
      <c r="J1765" s="797">
        <f t="shared" si="58"/>
        <v>716</v>
      </c>
      <c r="K1765" s="797">
        <f t="shared" si="58"/>
        <v>1139</v>
      </c>
      <c r="L1765" s="797">
        <f t="shared" si="58"/>
        <v>981</v>
      </c>
      <c r="M1765" s="797">
        <f t="shared" si="58"/>
        <v>1102</v>
      </c>
      <c r="N1765" s="797" t="b">
        <v>0</v>
      </c>
    </row>
    <row r="1766" spans="1:14" s="5" customFormat="1" ht="15.75" thickBot="1" x14ac:dyDescent="0.3">
      <c r="A1766" s="48"/>
      <c r="B1766" s="62" t="s">
        <v>2139</v>
      </c>
      <c r="C1766" s="50" t="s">
        <v>2140</v>
      </c>
      <c r="D1766" s="184"/>
      <c r="E1766" s="185"/>
      <c r="F1766" s="53">
        <v>2281.6</v>
      </c>
      <c r="G1766" s="797">
        <f t="shared" si="59"/>
        <v>785</v>
      </c>
      <c r="H1766" s="797">
        <f t="shared" si="59"/>
        <v>785</v>
      </c>
      <c r="I1766" s="797">
        <f t="shared" si="59"/>
        <v>1031</v>
      </c>
      <c r="J1766" s="797">
        <f t="shared" si="58"/>
        <v>716</v>
      </c>
      <c r="K1766" s="797">
        <f t="shared" si="58"/>
        <v>1139</v>
      </c>
      <c r="L1766" s="797">
        <f t="shared" si="58"/>
        <v>981</v>
      </c>
      <c r="M1766" s="797">
        <f t="shared" si="58"/>
        <v>1102</v>
      </c>
      <c r="N1766" s="797" t="b">
        <v>0</v>
      </c>
    </row>
    <row r="1767" spans="1:14" s="5" customFormat="1" ht="25.5" x14ac:dyDescent="0.25">
      <c r="A1767" s="218" t="s">
        <v>2143</v>
      </c>
      <c r="B1767" s="222" t="s">
        <v>10062</v>
      </c>
      <c r="C1767" s="81" t="s">
        <v>7457</v>
      </c>
      <c r="D1767" s="82"/>
      <c r="E1767" s="97"/>
      <c r="F1767" s="84">
        <v>3602.55</v>
      </c>
      <c r="G1767" s="797">
        <f t="shared" si="59"/>
        <v>1239</v>
      </c>
      <c r="H1767" s="797">
        <f t="shared" si="59"/>
        <v>1239</v>
      </c>
      <c r="I1767" s="797">
        <f t="shared" si="59"/>
        <v>1628</v>
      </c>
      <c r="J1767" s="797">
        <f t="shared" si="58"/>
        <v>1131</v>
      </c>
      <c r="K1767" s="797">
        <f t="shared" si="58"/>
        <v>1798</v>
      </c>
      <c r="L1767" s="797">
        <f t="shared" si="58"/>
        <v>1549</v>
      </c>
      <c r="M1767" s="797">
        <f t="shared" si="58"/>
        <v>1740</v>
      </c>
      <c r="N1767" s="797" t="b">
        <v>0</v>
      </c>
    </row>
    <row r="1768" spans="1:14" s="5" customFormat="1" x14ac:dyDescent="0.25">
      <c r="A1768" s="218"/>
      <c r="B1768" s="47" t="s">
        <v>2145</v>
      </c>
      <c r="C1768" s="43" t="s">
        <v>2146</v>
      </c>
      <c r="D1768" s="191"/>
      <c r="E1768" s="192"/>
      <c r="F1768" s="46">
        <v>3602.55</v>
      </c>
      <c r="G1768" s="797">
        <f t="shared" si="59"/>
        <v>1239</v>
      </c>
      <c r="H1768" s="797">
        <f t="shared" si="59"/>
        <v>1239</v>
      </c>
      <c r="I1768" s="797">
        <f t="shared" si="59"/>
        <v>1628</v>
      </c>
      <c r="J1768" s="797">
        <f t="shared" si="58"/>
        <v>1131</v>
      </c>
      <c r="K1768" s="797">
        <f t="shared" si="58"/>
        <v>1798</v>
      </c>
      <c r="L1768" s="797">
        <f t="shared" si="58"/>
        <v>1549</v>
      </c>
      <c r="M1768" s="797">
        <f t="shared" si="58"/>
        <v>1740</v>
      </c>
      <c r="N1768" s="797" t="b">
        <v>0</v>
      </c>
    </row>
    <row r="1769" spans="1:14" s="5" customFormat="1" ht="15.75" thickBot="1" x14ac:dyDescent="0.3">
      <c r="A1769" s="229"/>
      <c r="B1769" s="62" t="s">
        <v>2151</v>
      </c>
      <c r="C1769" s="50" t="s">
        <v>2152</v>
      </c>
      <c r="D1769" s="184"/>
      <c r="E1769" s="185"/>
      <c r="F1769" s="53">
        <v>3602.55</v>
      </c>
      <c r="G1769" s="797">
        <f t="shared" si="59"/>
        <v>1239</v>
      </c>
      <c r="H1769" s="797">
        <f t="shared" si="59"/>
        <v>1239</v>
      </c>
      <c r="I1769" s="797">
        <f t="shared" si="59"/>
        <v>1628</v>
      </c>
      <c r="J1769" s="797">
        <f t="shared" si="58"/>
        <v>1131</v>
      </c>
      <c r="K1769" s="797">
        <f t="shared" si="58"/>
        <v>1798</v>
      </c>
      <c r="L1769" s="797">
        <f t="shared" si="58"/>
        <v>1549</v>
      </c>
      <c r="M1769" s="797">
        <f t="shared" si="58"/>
        <v>1740</v>
      </c>
      <c r="N1769" s="797" t="b">
        <v>0</v>
      </c>
    </row>
    <row r="1770" spans="1:14" s="5" customFormat="1" ht="25.5" x14ac:dyDescent="0.25">
      <c r="A1770" s="92" t="s">
        <v>2153</v>
      </c>
      <c r="B1770" s="90" t="s">
        <v>10063</v>
      </c>
      <c r="C1770" s="43" t="s">
        <v>7458</v>
      </c>
      <c r="D1770" s="44"/>
      <c r="E1770" s="47"/>
      <c r="F1770" s="10">
        <v>4043.55</v>
      </c>
      <c r="G1770" s="797">
        <f t="shared" si="59"/>
        <v>1391</v>
      </c>
      <c r="H1770" s="797">
        <f t="shared" si="59"/>
        <v>1391</v>
      </c>
      <c r="I1770" s="797">
        <f t="shared" si="59"/>
        <v>1828</v>
      </c>
      <c r="J1770" s="797">
        <f t="shared" si="58"/>
        <v>1270</v>
      </c>
      <c r="K1770" s="797">
        <f t="shared" si="58"/>
        <v>2018</v>
      </c>
      <c r="L1770" s="797">
        <f t="shared" si="58"/>
        <v>1739</v>
      </c>
      <c r="M1770" s="797">
        <f t="shared" si="58"/>
        <v>1953</v>
      </c>
      <c r="N1770" s="797" t="b">
        <v>0</v>
      </c>
    </row>
    <row r="1771" spans="1:14" s="5" customFormat="1" x14ac:dyDescent="0.25">
      <c r="A1771" s="179"/>
      <c r="B1771" s="47" t="s">
        <v>2155</v>
      </c>
      <c r="C1771" s="43" t="s">
        <v>2156</v>
      </c>
      <c r="D1771" s="191"/>
      <c r="E1771" s="192"/>
      <c r="F1771" s="46">
        <v>4043.55</v>
      </c>
      <c r="G1771" s="797">
        <f t="shared" si="59"/>
        <v>1391</v>
      </c>
      <c r="H1771" s="797">
        <f t="shared" si="59"/>
        <v>1391</v>
      </c>
      <c r="I1771" s="797">
        <f t="shared" si="59"/>
        <v>1828</v>
      </c>
      <c r="J1771" s="797">
        <f t="shared" si="58"/>
        <v>1270</v>
      </c>
      <c r="K1771" s="797">
        <f t="shared" si="58"/>
        <v>2018</v>
      </c>
      <c r="L1771" s="797">
        <f t="shared" si="58"/>
        <v>1739</v>
      </c>
      <c r="M1771" s="797">
        <f t="shared" ref="M1771:M1834" si="60">IF($N1771,"NA",IF(ISNUMBER($F1771),ROUND(($F1771*M$5),0),""))</f>
        <v>1953</v>
      </c>
      <c r="N1771" s="797" t="b">
        <v>0</v>
      </c>
    </row>
    <row r="1772" spans="1:14" s="5" customFormat="1" x14ac:dyDescent="0.25">
      <c r="A1772" s="179"/>
      <c r="B1772" s="47" t="s">
        <v>2157</v>
      </c>
      <c r="C1772" s="43" t="s">
        <v>2158</v>
      </c>
      <c r="D1772" s="191"/>
      <c r="E1772" s="192"/>
      <c r="F1772" s="46">
        <v>4043.55</v>
      </c>
      <c r="G1772" s="797">
        <f t="shared" si="59"/>
        <v>1391</v>
      </c>
      <c r="H1772" s="797">
        <f t="shared" si="59"/>
        <v>1391</v>
      </c>
      <c r="I1772" s="797">
        <f t="shared" si="59"/>
        <v>1828</v>
      </c>
      <c r="J1772" s="797">
        <f t="shared" si="59"/>
        <v>1270</v>
      </c>
      <c r="K1772" s="797">
        <f t="shared" si="59"/>
        <v>2018</v>
      </c>
      <c r="L1772" s="797">
        <f t="shared" si="59"/>
        <v>1739</v>
      </c>
      <c r="M1772" s="797">
        <f t="shared" si="60"/>
        <v>1953</v>
      </c>
      <c r="N1772" s="797" t="b">
        <v>0</v>
      </c>
    </row>
    <row r="1773" spans="1:14" s="5" customFormat="1" ht="15.75" thickBot="1" x14ac:dyDescent="0.3">
      <c r="A1773" s="179"/>
      <c r="B1773" s="58" t="s">
        <v>2163</v>
      </c>
      <c r="C1773" s="56" t="s">
        <v>2164</v>
      </c>
      <c r="D1773" s="187"/>
      <c r="E1773" s="188"/>
      <c r="F1773" s="103">
        <v>4043.55</v>
      </c>
      <c r="G1773" s="797">
        <f t="shared" ref="G1773:L1815" si="61">IF($N1773,"NA",IF(ISNUMBER($F1773),ROUND(($F1773*G$5),0),""))</f>
        <v>1391</v>
      </c>
      <c r="H1773" s="797">
        <f t="shared" si="61"/>
        <v>1391</v>
      </c>
      <c r="I1773" s="797">
        <f t="shared" si="61"/>
        <v>1828</v>
      </c>
      <c r="J1773" s="797">
        <f t="shared" si="61"/>
        <v>1270</v>
      </c>
      <c r="K1773" s="797">
        <f t="shared" si="61"/>
        <v>2018</v>
      </c>
      <c r="L1773" s="797">
        <f t="shared" si="61"/>
        <v>1739</v>
      </c>
      <c r="M1773" s="797">
        <f t="shared" si="60"/>
        <v>1953</v>
      </c>
      <c r="N1773" s="797" t="b">
        <v>0</v>
      </c>
    </row>
    <row r="1774" spans="1:14" s="5" customFormat="1" ht="25.5" x14ac:dyDescent="0.25">
      <c r="A1774" s="100" t="s">
        <v>2165</v>
      </c>
      <c r="B1774" s="189" t="s">
        <v>10064</v>
      </c>
      <c r="C1774" s="94" t="s">
        <v>7459</v>
      </c>
      <c r="D1774" s="60"/>
      <c r="E1774" s="61"/>
      <c r="F1774" s="95">
        <v>6275.8</v>
      </c>
      <c r="G1774" s="797">
        <f t="shared" si="61"/>
        <v>2159</v>
      </c>
      <c r="H1774" s="797">
        <f t="shared" si="61"/>
        <v>2159</v>
      </c>
      <c r="I1774" s="797">
        <f t="shared" si="61"/>
        <v>2837</v>
      </c>
      <c r="J1774" s="797">
        <f t="shared" si="61"/>
        <v>1971</v>
      </c>
      <c r="K1774" s="797">
        <f t="shared" si="61"/>
        <v>3132</v>
      </c>
      <c r="L1774" s="797">
        <f t="shared" si="61"/>
        <v>2699</v>
      </c>
      <c r="M1774" s="797">
        <f t="shared" si="60"/>
        <v>3031</v>
      </c>
      <c r="N1774" s="797" t="b">
        <v>0</v>
      </c>
    </row>
    <row r="1775" spans="1:14" s="5" customFormat="1" x14ac:dyDescent="0.25">
      <c r="A1775" s="41"/>
      <c r="B1775" s="47" t="s">
        <v>2166</v>
      </c>
      <c r="C1775" s="43" t="s">
        <v>2167</v>
      </c>
      <c r="D1775" s="191"/>
      <c r="E1775" s="192"/>
      <c r="F1775" s="46">
        <v>6275.8</v>
      </c>
      <c r="G1775" s="797">
        <f t="shared" si="61"/>
        <v>2159</v>
      </c>
      <c r="H1775" s="797">
        <f t="shared" si="61"/>
        <v>2159</v>
      </c>
      <c r="I1775" s="797">
        <f t="shared" si="61"/>
        <v>2837</v>
      </c>
      <c r="J1775" s="797">
        <f t="shared" si="61"/>
        <v>1971</v>
      </c>
      <c r="K1775" s="797">
        <f t="shared" si="61"/>
        <v>3132</v>
      </c>
      <c r="L1775" s="797">
        <f t="shared" si="61"/>
        <v>2699</v>
      </c>
      <c r="M1775" s="797">
        <f t="shared" si="60"/>
        <v>3031</v>
      </c>
      <c r="N1775" s="797" t="b">
        <v>0</v>
      </c>
    </row>
    <row r="1776" spans="1:14" s="5" customFormat="1" x14ac:dyDescent="0.25">
      <c r="A1776" s="41"/>
      <c r="B1776" s="47" t="s">
        <v>2168</v>
      </c>
      <c r="C1776" s="43" t="s">
        <v>2169</v>
      </c>
      <c r="D1776" s="191"/>
      <c r="E1776" s="192"/>
      <c r="F1776" s="46">
        <v>6275.8</v>
      </c>
      <c r="G1776" s="797">
        <f t="shared" si="61"/>
        <v>2159</v>
      </c>
      <c r="H1776" s="797">
        <f t="shared" si="61"/>
        <v>2159</v>
      </c>
      <c r="I1776" s="797">
        <f t="shared" si="61"/>
        <v>2837</v>
      </c>
      <c r="J1776" s="797">
        <f t="shared" si="61"/>
        <v>1971</v>
      </c>
      <c r="K1776" s="797">
        <f t="shared" si="61"/>
        <v>3132</v>
      </c>
      <c r="L1776" s="797">
        <f t="shared" si="61"/>
        <v>2699</v>
      </c>
      <c r="M1776" s="797">
        <f t="shared" si="60"/>
        <v>3031</v>
      </c>
      <c r="N1776" s="797" t="b">
        <v>0</v>
      </c>
    </row>
    <row r="1777" spans="1:14" s="5" customFormat="1" ht="15.75" thickBot="1" x14ac:dyDescent="0.3">
      <c r="A1777" s="48"/>
      <c r="B1777" s="62" t="s">
        <v>2170</v>
      </c>
      <c r="C1777" s="50" t="s">
        <v>2171</v>
      </c>
      <c r="D1777" s="184"/>
      <c r="E1777" s="185"/>
      <c r="F1777" s="53">
        <v>6275.8</v>
      </c>
      <c r="G1777" s="797">
        <f t="shared" si="61"/>
        <v>2159</v>
      </c>
      <c r="H1777" s="797">
        <f t="shared" si="61"/>
        <v>2159</v>
      </c>
      <c r="I1777" s="797">
        <f t="shared" si="61"/>
        <v>2837</v>
      </c>
      <c r="J1777" s="797">
        <f t="shared" si="61"/>
        <v>1971</v>
      </c>
      <c r="K1777" s="797">
        <f t="shared" si="61"/>
        <v>3132</v>
      </c>
      <c r="L1777" s="797">
        <f t="shared" si="61"/>
        <v>2699</v>
      </c>
      <c r="M1777" s="797">
        <f t="shared" si="60"/>
        <v>3031</v>
      </c>
      <c r="N1777" s="797" t="b">
        <v>0</v>
      </c>
    </row>
    <row r="1778" spans="1:14" s="5" customFormat="1" ht="25.5" x14ac:dyDescent="0.25">
      <c r="A1778" s="179" t="s">
        <v>2176</v>
      </c>
      <c r="B1778" s="222" t="s">
        <v>10065</v>
      </c>
      <c r="C1778" s="81" t="s">
        <v>7460</v>
      </c>
      <c r="D1778" s="82"/>
      <c r="E1778" s="97"/>
      <c r="F1778" s="84">
        <v>6897.45</v>
      </c>
      <c r="G1778" s="797">
        <f t="shared" si="61"/>
        <v>2373</v>
      </c>
      <c r="H1778" s="797">
        <f t="shared" si="61"/>
        <v>2373</v>
      </c>
      <c r="I1778" s="797">
        <f t="shared" si="61"/>
        <v>3118</v>
      </c>
      <c r="J1778" s="797">
        <f t="shared" si="61"/>
        <v>2166</v>
      </c>
      <c r="K1778" s="797">
        <f t="shared" si="61"/>
        <v>3442</v>
      </c>
      <c r="L1778" s="797">
        <f t="shared" si="61"/>
        <v>2966</v>
      </c>
      <c r="M1778" s="797">
        <f t="shared" si="60"/>
        <v>3331</v>
      </c>
      <c r="N1778" s="797" t="b">
        <v>0</v>
      </c>
    </row>
    <row r="1779" spans="1:14" s="5" customFormat="1" x14ac:dyDescent="0.25">
      <c r="A1779" s="179"/>
      <c r="B1779" s="47" t="s">
        <v>2178</v>
      </c>
      <c r="C1779" s="43" t="s">
        <v>2179</v>
      </c>
      <c r="D1779" s="191"/>
      <c r="E1779" s="192"/>
      <c r="F1779" s="46">
        <v>6897.45</v>
      </c>
      <c r="G1779" s="797">
        <f t="shared" si="61"/>
        <v>2373</v>
      </c>
      <c r="H1779" s="797">
        <f t="shared" si="61"/>
        <v>2373</v>
      </c>
      <c r="I1779" s="797">
        <f t="shared" si="61"/>
        <v>3118</v>
      </c>
      <c r="J1779" s="797">
        <f t="shared" si="61"/>
        <v>2166</v>
      </c>
      <c r="K1779" s="797">
        <f t="shared" si="61"/>
        <v>3442</v>
      </c>
      <c r="L1779" s="797">
        <f t="shared" si="61"/>
        <v>2966</v>
      </c>
      <c r="M1779" s="797">
        <f t="shared" si="60"/>
        <v>3331</v>
      </c>
      <c r="N1779" s="797" t="b">
        <v>0</v>
      </c>
    </row>
    <row r="1780" spans="1:14" s="5" customFormat="1" x14ac:dyDescent="0.25">
      <c r="A1780" s="179"/>
      <c r="B1780" s="47" t="s">
        <v>2180</v>
      </c>
      <c r="C1780" s="43" t="s">
        <v>2181</v>
      </c>
      <c r="D1780" s="191"/>
      <c r="E1780" s="192"/>
      <c r="F1780" s="46">
        <v>6897.45</v>
      </c>
      <c r="G1780" s="797">
        <f t="shared" si="61"/>
        <v>2373</v>
      </c>
      <c r="H1780" s="797">
        <f t="shared" si="61"/>
        <v>2373</v>
      </c>
      <c r="I1780" s="797">
        <f t="shared" si="61"/>
        <v>3118</v>
      </c>
      <c r="J1780" s="797">
        <f t="shared" si="61"/>
        <v>2166</v>
      </c>
      <c r="K1780" s="797">
        <f t="shared" si="61"/>
        <v>3442</v>
      </c>
      <c r="L1780" s="797">
        <f t="shared" si="61"/>
        <v>2966</v>
      </c>
      <c r="M1780" s="797">
        <f t="shared" si="60"/>
        <v>3331</v>
      </c>
      <c r="N1780" s="797" t="b">
        <v>0</v>
      </c>
    </row>
    <row r="1781" spans="1:14" s="5" customFormat="1" x14ac:dyDescent="0.25">
      <c r="A1781" s="177" t="s">
        <v>7449</v>
      </c>
      <c r="B1781" s="97"/>
      <c r="C1781" s="81"/>
      <c r="D1781" s="82"/>
      <c r="E1781" s="97"/>
      <c r="F1781" s="84" t="s">
        <v>5249</v>
      </c>
      <c r="G1781" s="797" t="str">
        <f t="shared" si="61"/>
        <v/>
      </c>
      <c r="H1781" s="797" t="str">
        <f t="shared" si="61"/>
        <v/>
      </c>
      <c r="I1781" s="797" t="str">
        <f t="shared" si="61"/>
        <v/>
      </c>
      <c r="J1781" s="797" t="str">
        <f t="shared" si="61"/>
        <v/>
      </c>
      <c r="K1781" s="797" t="str">
        <f t="shared" si="61"/>
        <v/>
      </c>
      <c r="L1781" s="797" t="str">
        <f t="shared" si="61"/>
        <v/>
      </c>
      <c r="M1781" s="797" t="str">
        <f t="shared" si="60"/>
        <v/>
      </c>
      <c r="N1781" s="797" t="b">
        <v>0</v>
      </c>
    </row>
    <row r="1782" spans="1:14" s="5" customFormat="1" ht="25.5" x14ac:dyDescent="0.25">
      <c r="A1782" s="218" t="s">
        <v>2070</v>
      </c>
      <c r="B1782" s="90" t="s">
        <v>10055</v>
      </c>
      <c r="C1782" s="43" t="s">
        <v>9506</v>
      </c>
      <c r="D1782" s="44"/>
      <c r="E1782" s="210"/>
      <c r="F1782" s="10">
        <v>803.37</v>
      </c>
      <c r="G1782" s="797">
        <f t="shared" si="61"/>
        <v>276</v>
      </c>
      <c r="H1782" s="797">
        <f t="shared" si="61"/>
        <v>276</v>
      </c>
      <c r="I1782" s="797">
        <f t="shared" si="61"/>
        <v>363</v>
      </c>
      <c r="J1782" s="797">
        <f t="shared" si="61"/>
        <v>252</v>
      </c>
      <c r="K1782" s="797">
        <f t="shared" si="61"/>
        <v>401</v>
      </c>
      <c r="L1782" s="797">
        <f t="shared" si="61"/>
        <v>345</v>
      </c>
      <c r="M1782" s="797">
        <f t="shared" si="60"/>
        <v>388</v>
      </c>
      <c r="N1782" s="797" t="b">
        <v>0</v>
      </c>
    </row>
    <row r="1783" spans="1:14" s="5" customFormat="1" x14ac:dyDescent="0.25">
      <c r="A1783" s="218"/>
      <c r="B1783" s="47" t="s">
        <v>2075</v>
      </c>
      <c r="C1783" s="43" t="s">
        <v>2076</v>
      </c>
      <c r="D1783" s="191"/>
      <c r="E1783" s="192"/>
      <c r="F1783" s="46">
        <v>803.37</v>
      </c>
      <c r="G1783" s="797">
        <f t="shared" si="61"/>
        <v>276</v>
      </c>
      <c r="H1783" s="797">
        <f t="shared" si="61"/>
        <v>276</v>
      </c>
      <c r="I1783" s="797">
        <f t="shared" si="61"/>
        <v>363</v>
      </c>
      <c r="J1783" s="797">
        <f t="shared" si="61"/>
        <v>252</v>
      </c>
      <c r="K1783" s="797">
        <f t="shared" si="61"/>
        <v>401</v>
      </c>
      <c r="L1783" s="797">
        <f t="shared" si="61"/>
        <v>345</v>
      </c>
      <c r="M1783" s="797">
        <f t="shared" si="60"/>
        <v>388</v>
      </c>
      <c r="N1783" s="797" t="b">
        <v>0</v>
      </c>
    </row>
    <row r="1784" spans="1:14" s="5" customFormat="1" ht="15.75" thickBot="1" x14ac:dyDescent="0.3">
      <c r="A1784" s="218"/>
      <c r="B1784" s="58" t="s">
        <v>2079</v>
      </c>
      <c r="C1784" s="56" t="s">
        <v>2080</v>
      </c>
      <c r="D1784" s="187"/>
      <c r="E1784" s="188"/>
      <c r="F1784" s="103">
        <v>803.37</v>
      </c>
      <c r="G1784" s="797">
        <f t="shared" si="61"/>
        <v>276</v>
      </c>
      <c r="H1784" s="797">
        <f t="shared" si="61"/>
        <v>276</v>
      </c>
      <c r="I1784" s="797">
        <f t="shared" si="61"/>
        <v>363</v>
      </c>
      <c r="J1784" s="797">
        <f t="shared" si="61"/>
        <v>252</v>
      </c>
      <c r="K1784" s="797">
        <f t="shared" si="61"/>
        <v>401</v>
      </c>
      <c r="L1784" s="797">
        <f t="shared" si="61"/>
        <v>345</v>
      </c>
      <c r="M1784" s="797">
        <f t="shared" si="60"/>
        <v>388</v>
      </c>
      <c r="N1784" s="797" t="b">
        <v>0</v>
      </c>
    </row>
    <row r="1785" spans="1:14" s="5" customFormat="1" ht="25.5" x14ac:dyDescent="0.25">
      <c r="A1785" s="92" t="s">
        <v>2081</v>
      </c>
      <c r="B1785" s="61" t="s">
        <v>7451</v>
      </c>
      <c r="C1785" s="94" t="s">
        <v>9507</v>
      </c>
      <c r="D1785" s="232"/>
      <c r="E1785" s="233"/>
      <c r="F1785" s="10">
        <v>989.22</v>
      </c>
      <c r="G1785" s="797">
        <f t="shared" si="61"/>
        <v>340</v>
      </c>
      <c r="H1785" s="797">
        <f t="shared" si="61"/>
        <v>340</v>
      </c>
      <c r="I1785" s="797">
        <f t="shared" si="61"/>
        <v>447</v>
      </c>
      <c r="J1785" s="797">
        <f t="shared" si="61"/>
        <v>311</v>
      </c>
      <c r="K1785" s="797">
        <f t="shared" si="61"/>
        <v>494</v>
      </c>
      <c r="L1785" s="797">
        <f t="shared" si="61"/>
        <v>425</v>
      </c>
      <c r="M1785" s="797">
        <f t="shared" si="60"/>
        <v>478</v>
      </c>
      <c r="N1785" s="797" t="b">
        <v>0</v>
      </c>
    </row>
    <row r="1786" spans="1:14" s="5" customFormat="1" x14ac:dyDescent="0.25">
      <c r="A1786" s="179"/>
      <c r="B1786" s="47" t="s">
        <v>2087</v>
      </c>
      <c r="C1786" s="43" t="s">
        <v>2088</v>
      </c>
      <c r="D1786" s="191"/>
      <c r="E1786" s="192"/>
      <c r="F1786" s="46">
        <v>989.22</v>
      </c>
      <c r="G1786" s="797">
        <f t="shared" si="61"/>
        <v>340</v>
      </c>
      <c r="H1786" s="797">
        <f t="shared" si="61"/>
        <v>340</v>
      </c>
      <c r="I1786" s="797">
        <f t="shared" si="61"/>
        <v>447</v>
      </c>
      <c r="J1786" s="797">
        <f t="shared" si="61"/>
        <v>311</v>
      </c>
      <c r="K1786" s="797">
        <f t="shared" si="61"/>
        <v>494</v>
      </c>
      <c r="L1786" s="797">
        <f t="shared" si="61"/>
        <v>425</v>
      </c>
      <c r="M1786" s="797">
        <f t="shared" si="60"/>
        <v>478</v>
      </c>
      <c r="N1786" s="797" t="b">
        <v>0</v>
      </c>
    </row>
    <row r="1787" spans="1:14" s="5" customFormat="1" ht="15.75" thickBot="1" x14ac:dyDescent="0.3">
      <c r="A1787" s="182"/>
      <c r="B1787" s="62" t="s">
        <v>2089</v>
      </c>
      <c r="C1787" s="50" t="s">
        <v>2090</v>
      </c>
      <c r="D1787" s="184"/>
      <c r="E1787" s="185"/>
      <c r="F1787" s="103">
        <v>989.22</v>
      </c>
      <c r="G1787" s="797">
        <f t="shared" si="61"/>
        <v>340</v>
      </c>
      <c r="H1787" s="797">
        <f t="shared" si="61"/>
        <v>340</v>
      </c>
      <c r="I1787" s="797">
        <f t="shared" si="61"/>
        <v>447</v>
      </c>
      <c r="J1787" s="797">
        <f t="shared" si="61"/>
        <v>311</v>
      </c>
      <c r="K1787" s="797">
        <f t="shared" si="61"/>
        <v>494</v>
      </c>
      <c r="L1787" s="797">
        <f t="shared" si="61"/>
        <v>425</v>
      </c>
      <c r="M1787" s="797">
        <f t="shared" si="60"/>
        <v>478</v>
      </c>
      <c r="N1787" s="797" t="b">
        <v>0</v>
      </c>
    </row>
    <row r="1788" spans="1:14" s="5" customFormat="1" ht="25.5" x14ac:dyDescent="0.25">
      <c r="A1788" s="217" t="s">
        <v>2091</v>
      </c>
      <c r="B1788" s="221" t="s">
        <v>10057</v>
      </c>
      <c r="C1788" s="94" t="s">
        <v>9508</v>
      </c>
      <c r="D1788" s="60"/>
      <c r="E1788" s="61"/>
      <c r="F1788" s="10">
        <v>1975.17</v>
      </c>
      <c r="G1788" s="797">
        <f t="shared" si="61"/>
        <v>679</v>
      </c>
      <c r="H1788" s="797">
        <f t="shared" si="61"/>
        <v>679</v>
      </c>
      <c r="I1788" s="797">
        <f t="shared" si="61"/>
        <v>893</v>
      </c>
      <c r="J1788" s="797">
        <f t="shared" si="61"/>
        <v>620</v>
      </c>
      <c r="K1788" s="797">
        <f t="shared" si="61"/>
        <v>986</v>
      </c>
      <c r="L1788" s="797">
        <f t="shared" si="61"/>
        <v>849</v>
      </c>
      <c r="M1788" s="797">
        <f t="shared" si="60"/>
        <v>954</v>
      </c>
      <c r="N1788" s="797" t="b">
        <v>0</v>
      </c>
    </row>
    <row r="1789" spans="1:14" s="5" customFormat="1" x14ac:dyDescent="0.25">
      <c r="A1789" s="218"/>
      <c r="B1789" s="47" t="s">
        <v>2097</v>
      </c>
      <c r="C1789" s="43" t="s">
        <v>2098</v>
      </c>
      <c r="D1789" s="191"/>
      <c r="E1789" s="192"/>
      <c r="F1789" s="46">
        <v>1975.17</v>
      </c>
      <c r="G1789" s="797">
        <f t="shared" si="61"/>
        <v>679</v>
      </c>
      <c r="H1789" s="797">
        <f t="shared" si="61"/>
        <v>679</v>
      </c>
      <c r="I1789" s="797">
        <f t="shared" si="61"/>
        <v>893</v>
      </c>
      <c r="J1789" s="797">
        <f t="shared" si="61"/>
        <v>620</v>
      </c>
      <c r="K1789" s="797">
        <f t="shared" si="61"/>
        <v>986</v>
      </c>
      <c r="L1789" s="797">
        <f t="shared" si="61"/>
        <v>849</v>
      </c>
      <c r="M1789" s="797">
        <f t="shared" si="60"/>
        <v>954</v>
      </c>
      <c r="N1789" s="797" t="b">
        <v>0</v>
      </c>
    </row>
    <row r="1790" spans="1:14" s="5" customFormat="1" ht="15.75" thickBot="1" x14ac:dyDescent="0.3">
      <c r="A1790" s="229"/>
      <c r="B1790" s="62" t="s">
        <v>2099</v>
      </c>
      <c r="C1790" s="50" t="s">
        <v>2100</v>
      </c>
      <c r="D1790" s="184"/>
      <c r="E1790" s="185"/>
      <c r="F1790" s="103">
        <v>1975.17</v>
      </c>
      <c r="G1790" s="797">
        <f t="shared" si="61"/>
        <v>679</v>
      </c>
      <c r="H1790" s="797">
        <f t="shared" si="61"/>
        <v>679</v>
      </c>
      <c r="I1790" s="797">
        <f t="shared" si="61"/>
        <v>893</v>
      </c>
      <c r="J1790" s="797">
        <f t="shared" si="61"/>
        <v>620</v>
      </c>
      <c r="K1790" s="797">
        <f t="shared" si="61"/>
        <v>986</v>
      </c>
      <c r="L1790" s="797">
        <f t="shared" si="61"/>
        <v>849</v>
      </c>
      <c r="M1790" s="797">
        <f t="shared" si="60"/>
        <v>954</v>
      </c>
      <c r="N1790" s="797" t="b">
        <v>0</v>
      </c>
    </row>
    <row r="1791" spans="1:14" s="5" customFormat="1" ht="25.5" x14ac:dyDescent="0.25">
      <c r="A1791" s="92" t="s">
        <v>2101</v>
      </c>
      <c r="B1791" s="221" t="s">
        <v>10058</v>
      </c>
      <c r="C1791" s="94" t="s">
        <v>9525</v>
      </c>
      <c r="D1791" s="60"/>
      <c r="E1791" s="61"/>
      <c r="F1791" s="10">
        <v>2973.72</v>
      </c>
      <c r="G1791" s="797">
        <f t="shared" si="61"/>
        <v>1023</v>
      </c>
      <c r="H1791" s="797">
        <f t="shared" si="61"/>
        <v>1023</v>
      </c>
      <c r="I1791" s="797">
        <f t="shared" si="61"/>
        <v>1344</v>
      </c>
      <c r="J1791" s="797">
        <f t="shared" si="61"/>
        <v>934</v>
      </c>
      <c r="K1791" s="797">
        <f t="shared" si="61"/>
        <v>1484</v>
      </c>
      <c r="L1791" s="797">
        <f t="shared" si="61"/>
        <v>1279</v>
      </c>
      <c r="M1791" s="797">
        <f t="shared" si="60"/>
        <v>1436</v>
      </c>
      <c r="N1791" s="797" t="b">
        <v>0</v>
      </c>
    </row>
    <row r="1792" spans="1:14" s="5" customFormat="1" x14ac:dyDescent="0.25">
      <c r="A1792" s="179"/>
      <c r="B1792" s="47" t="s">
        <v>2107</v>
      </c>
      <c r="C1792" s="43" t="s">
        <v>2108</v>
      </c>
      <c r="D1792" s="191"/>
      <c r="E1792" s="192"/>
      <c r="F1792" s="46">
        <v>2973.72</v>
      </c>
      <c r="G1792" s="797">
        <f t="shared" si="61"/>
        <v>1023</v>
      </c>
      <c r="H1792" s="797">
        <f t="shared" si="61"/>
        <v>1023</v>
      </c>
      <c r="I1792" s="797">
        <f t="shared" si="61"/>
        <v>1344</v>
      </c>
      <c r="J1792" s="797">
        <f t="shared" si="61"/>
        <v>934</v>
      </c>
      <c r="K1792" s="797">
        <f t="shared" si="61"/>
        <v>1484</v>
      </c>
      <c r="L1792" s="797">
        <f t="shared" si="61"/>
        <v>1279</v>
      </c>
      <c r="M1792" s="797">
        <f t="shared" si="60"/>
        <v>1436</v>
      </c>
      <c r="N1792" s="797" t="b">
        <v>0</v>
      </c>
    </row>
    <row r="1793" spans="1:14" s="5" customFormat="1" ht="15.75" thickBot="1" x14ac:dyDescent="0.3">
      <c r="A1793" s="182"/>
      <c r="B1793" s="62" t="s">
        <v>2109</v>
      </c>
      <c r="C1793" s="50" t="s">
        <v>2110</v>
      </c>
      <c r="D1793" s="184"/>
      <c r="E1793" s="185"/>
      <c r="F1793" s="103">
        <v>2973.72</v>
      </c>
      <c r="G1793" s="797">
        <f t="shared" si="61"/>
        <v>1023</v>
      </c>
      <c r="H1793" s="797">
        <f t="shared" si="61"/>
        <v>1023</v>
      </c>
      <c r="I1793" s="797">
        <f t="shared" si="61"/>
        <v>1344</v>
      </c>
      <c r="J1793" s="797">
        <f t="shared" si="61"/>
        <v>934</v>
      </c>
      <c r="K1793" s="797">
        <f t="shared" si="61"/>
        <v>1484</v>
      </c>
      <c r="L1793" s="797">
        <f t="shared" si="61"/>
        <v>1279</v>
      </c>
      <c r="M1793" s="797">
        <f t="shared" si="60"/>
        <v>1436</v>
      </c>
      <c r="N1793" s="797" t="b">
        <v>0</v>
      </c>
    </row>
    <row r="1794" spans="1:14" s="5" customFormat="1" ht="25.5" x14ac:dyDescent="0.25">
      <c r="A1794" s="217" t="s">
        <v>2111</v>
      </c>
      <c r="B1794" s="221" t="s">
        <v>10059</v>
      </c>
      <c r="C1794" s="94" t="s">
        <v>9510</v>
      </c>
      <c r="D1794" s="60"/>
      <c r="E1794" s="61"/>
      <c r="F1794" s="10">
        <v>1604.52</v>
      </c>
      <c r="G1794" s="797">
        <f t="shared" si="61"/>
        <v>552</v>
      </c>
      <c r="H1794" s="797">
        <f t="shared" si="61"/>
        <v>552</v>
      </c>
      <c r="I1794" s="797">
        <f t="shared" si="61"/>
        <v>725</v>
      </c>
      <c r="J1794" s="797">
        <f t="shared" si="61"/>
        <v>504</v>
      </c>
      <c r="K1794" s="797">
        <f t="shared" si="61"/>
        <v>801</v>
      </c>
      <c r="L1794" s="797">
        <f t="shared" si="61"/>
        <v>690</v>
      </c>
      <c r="M1794" s="797">
        <f t="shared" si="60"/>
        <v>775</v>
      </c>
      <c r="N1794" s="797" t="b">
        <v>0</v>
      </c>
    </row>
    <row r="1795" spans="1:14" s="5" customFormat="1" x14ac:dyDescent="0.25">
      <c r="A1795" s="218"/>
      <c r="B1795" s="47" t="s">
        <v>2115</v>
      </c>
      <c r="C1795" s="43" t="s">
        <v>2116</v>
      </c>
      <c r="D1795" s="191"/>
      <c r="E1795" s="192"/>
      <c r="F1795" s="46">
        <v>1604.52</v>
      </c>
      <c r="G1795" s="797">
        <f t="shared" si="61"/>
        <v>552</v>
      </c>
      <c r="H1795" s="797">
        <f t="shared" si="61"/>
        <v>552</v>
      </c>
      <c r="I1795" s="797">
        <f t="shared" si="61"/>
        <v>725</v>
      </c>
      <c r="J1795" s="797">
        <f t="shared" si="61"/>
        <v>504</v>
      </c>
      <c r="K1795" s="797">
        <f t="shared" si="61"/>
        <v>801</v>
      </c>
      <c r="L1795" s="797">
        <f t="shared" si="61"/>
        <v>690</v>
      </c>
      <c r="M1795" s="797">
        <f t="shared" si="60"/>
        <v>775</v>
      </c>
      <c r="N1795" s="797" t="b">
        <v>0</v>
      </c>
    </row>
    <row r="1796" spans="1:14" s="5" customFormat="1" ht="15.75" thickBot="1" x14ac:dyDescent="0.3">
      <c r="A1796" s="229"/>
      <c r="B1796" s="62" t="s">
        <v>2119</v>
      </c>
      <c r="C1796" s="50" t="s">
        <v>2120</v>
      </c>
      <c r="D1796" s="184"/>
      <c r="E1796" s="185"/>
      <c r="F1796" s="103">
        <v>1604.52</v>
      </c>
      <c r="G1796" s="797">
        <f t="shared" si="61"/>
        <v>552</v>
      </c>
      <c r="H1796" s="797">
        <f t="shared" si="61"/>
        <v>552</v>
      </c>
      <c r="I1796" s="797">
        <f t="shared" si="61"/>
        <v>725</v>
      </c>
      <c r="J1796" s="797">
        <f t="shared" si="61"/>
        <v>504</v>
      </c>
      <c r="K1796" s="797">
        <f t="shared" si="61"/>
        <v>801</v>
      </c>
      <c r="L1796" s="797">
        <f t="shared" si="61"/>
        <v>690</v>
      </c>
      <c r="M1796" s="797">
        <f t="shared" si="60"/>
        <v>775</v>
      </c>
      <c r="N1796" s="797" t="b">
        <v>0</v>
      </c>
    </row>
    <row r="1797" spans="1:14" s="5" customFormat="1" ht="25.5" x14ac:dyDescent="0.25">
      <c r="A1797" s="217" t="s">
        <v>2121</v>
      </c>
      <c r="B1797" s="221" t="s">
        <v>10060</v>
      </c>
      <c r="C1797" s="94" t="s">
        <v>9509</v>
      </c>
      <c r="D1797" s="60"/>
      <c r="E1797" s="61"/>
      <c r="F1797" s="10">
        <v>2323.77</v>
      </c>
      <c r="G1797" s="797">
        <f t="shared" si="61"/>
        <v>799</v>
      </c>
      <c r="H1797" s="797">
        <f t="shared" si="61"/>
        <v>799</v>
      </c>
      <c r="I1797" s="797">
        <f t="shared" si="61"/>
        <v>1050</v>
      </c>
      <c r="J1797" s="797">
        <f t="shared" si="61"/>
        <v>730</v>
      </c>
      <c r="K1797" s="797">
        <f t="shared" si="61"/>
        <v>1160</v>
      </c>
      <c r="L1797" s="797">
        <f t="shared" si="61"/>
        <v>999</v>
      </c>
      <c r="M1797" s="797">
        <f t="shared" si="60"/>
        <v>1122</v>
      </c>
      <c r="N1797" s="797" t="b">
        <v>0</v>
      </c>
    </row>
    <row r="1798" spans="1:14" s="5" customFormat="1" x14ac:dyDescent="0.25">
      <c r="A1798" s="218"/>
      <c r="B1798" s="47" t="s">
        <v>2127</v>
      </c>
      <c r="C1798" s="43" t="s">
        <v>2128</v>
      </c>
      <c r="D1798" s="191"/>
      <c r="E1798" s="192"/>
      <c r="F1798" s="46">
        <v>2323.77</v>
      </c>
      <c r="G1798" s="797">
        <f t="shared" si="61"/>
        <v>799</v>
      </c>
      <c r="H1798" s="797">
        <f t="shared" si="61"/>
        <v>799</v>
      </c>
      <c r="I1798" s="797">
        <f t="shared" si="61"/>
        <v>1050</v>
      </c>
      <c r="J1798" s="797">
        <f t="shared" si="61"/>
        <v>730</v>
      </c>
      <c r="K1798" s="797">
        <f t="shared" si="61"/>
        <v>1160</v>
      </c>
      <c r="L1798" s="797">
        <f t="shared" si="61"/>
        <v>999</v>
      </c>
      <c r="M1798" s="797">
        <f t="shared" si="60"/>
        <v>1122</v>
      </c>
      <c r="N1798" s="797" t="b">
        <v>0</v>
      </c>
    </row>
    <row r="1799" spans="1:14" s="5" customFormat="1" ht="15.75" thickBot="1" x14ac:dyDescent="0.3">
      <c r="A1799" s="229"/>
      <c r="B1799" s="62" t="s">
        <v>2129</v>
      </c>
      <c r="C1799" s="50" t="s">
        <v>2130</v>
      </c>
      <c r="D1799" s="184"/>
      <c r="E1799" s="185"/>
      <c r="F1799" s="103">
        <v>2323.77</v>
      </c>
      <c r="G1799" s="797">
        <f t="shared" si="61"/>
        <v>799</v>
      </c>
      <c r="H1799" s="797">
        <f t="shared" si="61"/>
        <v>799</v>
      </c>
      <c r="I1799" s="797">
        <f t="shared" si="61"/>
        <v>1050</v>
      </c>
      <c r="J1799" s="797">
        <f t="shared" si="61"/>
        <v>730</v>
      </c>
      <c r="K1799" s="797">
        <f t="shared" si="61"/>
        <v>1160</v>
      </c>
      <c r="L1799" s="797">
        <f t="shared" si="61"/>
        <v>999</v>
      </c>
      <c r="M1799" s="797">
        <f t="shared" si="60"/>
        <v>1122</v>
      </c>
      <c r="N1799" s="797" t="b">
        <v>0</v>
      </c>
    </row>
    <row r="1800" spans="1:14" s="5" customFormat="1" ht="25.5" x14ac:dyDescent="0.25">
      <c r="A1800" s="217" t="s">
        <v>2131</v>
      </c>
      <c r="B1800" s="221" t="s">
        <v>10061</v>
      </c>
      <c r="C1800" s="94" t="s">
        <v>9511</v>
      </c>
      <c r="D1800" s="60"/>
      <c r="E1800" s="61"/>
      <c r="F1800" s="10">
        <v>2408.8200000000002</v>
      </c>
      <c r="G1800" s="797">
        <f t="shared" si="61"/>
        <v>829</v>
      </c>
      <c r="H1800" s="797">
        <f t="shared" si="61"/>
        <v>829</v>
      </c>
      <c r="I1800" s="797">
        <f t="shared" si="61"/>
        <v>1089</v>
      </c>
      <c r="J1800" s="797">
        <f t="shared" si="61"/>
        <v>756</v>
      </c>
      <c r="K1800" s="797">
        <f t="shared" si="61"/>
        <v>1202</v>
      </c>
      <c r="L1800" s="797">
        <f t="shared" si="61"/>
        <v>1036</v>
      </c>
      <c r="M1800" s="797">
        <f t="shared" si="60"/>
        <v>1163</v>
      </c>
      <c r="N1800" s="797" t="b">
        <v>0</v>
      </c>
    </row>
    <row r="1801" spans="1:14" s="5" customFormat="1" x14ac:dyDescent="0.25">
      <c r="A1801" s="218"/>
      <c r="B1801" s="47" t="s">
        <v>2137</v>
      </c>
      <c r="C1801" s="43" t="s">
        <v>2138</v>
      </c>
      <c r="D1801" s="191"/>
      <c r="E1801" s="192"/>
      <c r="F1801" s="46">
        <v>2408.8200000000002</v>
      </c>
      <c r="G1801" s="797">
        <f t="shared" si="61"/>
        <v>829</v>
      </c>
      <c r="H1801" s="797">
        <f t="shared" si="61"/>
        <v>829</v>
      </c>
      <c r="I1801" s="797">
        <f t="shared" si="61"/>
        <v>1089</v>
      </c>
      <c r="J1801" s="797">
        <f t="shared" si="61"/>
        <v>756</v>
      </c>
      <c r="K1801" s="797">
        <f t="shared" si="61"/>
        <v>1202</v>
      </c>
      <c r="L1801" s="797">
        <f t="shared" si="61"/>
        <v>1036</v>
      </c>
      <c r="M1801" s="797">
        <f t="shared" si="60"/>
        <v>1163</v>
      </c>
      <c r="N1801" s="797" t="b">
        <v>0</v>
      </c>
    </row>
    <row r="1802" spans="1:14" s="5" customFormat="1" ht="15.75" thickBot="1" x14ac:dyDescent="0.3">
      <c r="A1802" s="229"/>
      <c r="B1802" s="62" t="s">
        <v>2141</v>
      </c>
      <c r="C1802" s="50" t="s">
        <v>2142</v>
      </c>
      <c r="D1802" s="184"/>
      <c r="E1802" s="185"/>
      <c r="F1802" s="103">
        <v>2408.8200000000002</v>
      </c>
      <c r="G1802" s="797">
        <f t="shared" si="61"/>
        <v>829</v>
      </c>
      <c r="H1802" s="797">
        <f t="shared" si="61"/>
        <v>829</v>
      </c>
      <c r="I1802" s="797">
        <f t="shared" si="61"/>
        <v>1089</v>
      </c>
      <c r="J1802" s="797">
        <f t="shared" si="61"/>
        <v>756</v>
      </c>
      <c r="K1802" s="797">
        <f t="shared" si="61"/>
        <v>1202</v>
      </c>
      <c r="L1802" s="797">
        <f t="shared" si="61"/>
        <v>1036</v>
      </c>
      <c r="M1802" s="797">
        <f t="shared" si="60"/>
        <v>1163</v>
      </c>
      <c r="N1802" s="797" t="b">
        <v>0</v>
      </c>
    </row>
    <row r="1803" spans="1:14" s="5" customFormat="1" ht="25.5" x14ac:dyDescent="0.25">
      <c r="A1803" s="217" t="s">
        <v>2143</v>
      </c>
      <c r="B1803" s="221" t="s">
        <v>10062</v>
      </c>
      <c r="C1803" s="94" t="s">
        <v>9512</v>
      </c>
      <c r="D1803" s="60"/>
      <c r="E1803" s="61"/>
      <c r="F1803" s="10">
        <v>3897.72</v>
      </c>
      <c r="G1803" s="797">
        <f t="shared" si="61"/>
        <v>1341</v>
      </c>
      <c r="H1803" s="797">
        <f t="shared" si="61"/>
        <v>1341</v>
      </c>
      <c r="I1803" s="797">
        <f t="shared" si="61"/>
        <v>1762</v>
      </c>
      <c r="J1803" s="797">
        <f t="shared" si="61"/>
        <v>1224</v>
      </c>
      <c r="K1803" s="797">
        <f t="shared" si="61"/>
        <v>1945</v>
      </c>
      <c r="L1803" s="797">
        <f t="shared" si="61"/>
        <v>1676</v>
      </c>
      <c r="M1803" s="797">
        <f t="shared" si="60"/>
        <v>1883</v>
      </c>
      <c r="N1803" s="797" t="b">
        <v>0</v>
      </c>
    </row>
    <row r="1804" spans="1:14" s="5" customFormat="1" x14ac:dyDescent="0.25">
      <c r="A1804" s="218"/>
      <c r="B1804" s="47" t="s">
        <v>2147</v>
      </c>
      <c r="C1804" s="43" t="s">
        <v>2148</v>
      </c>
      <c r="D1804" s="191"/>
      <c r="E1804" s="192"/>
      <c r="F1804" s="46">
        <v>3897.72</v>
      </c>
      <c r="G1804" s="797">
        <f t="shared" si="61"/>
        <v>1341</v>
      </c>
      <c r="H1804" s="797">
        <f t="shared" si="61"/>
        <v>1341</v>
      </c>
      <c r="I1804" s="797">
        <f t="shared" si="61"/>
        <v>1762</v>
      </c>
      <c r="J1804" s="797">
        <f t="shared" si="61"/>
        <v>1224</v>
      </c>
      <c r="K1804" s="797">
        <f t="shared" si="61"/>
        <v>1945</v>
      </c>
      <c r="L1804" s="797">
        <f t="shared" si="61"/>
        <v>1676</v>
      </c>
      <c r="M1804" s="797">
        <f t="shared" si="60"/>
        <v>1883</v>
      </c>
      <c r="N1804" s="797" t="b">
        <v>0</v>
      </c>
    </row>
    <row r="1805" spans="1:14" s="5" customFormat="1" ht="15.75" thickBot="1" x14ac:dyDescent="0.3">
      <c r="A1805" s="229"/>
      <c r="B1805" s="62" t="s">
        <v>2149</v>
      </c>
      <c r="C1805" s="50" t="s">
        <v>2150</v>
      </c>
      <c r="D1805" s="184"/>
      <c r="E1805" s="185"/>
      <c r="F1805" s="103">
        <v>3897.72</v>
      </c>
      <c r="G1805" s="797">
        <f t="shared" si="61"/>
        <v>1341</v>
      </c>
      <c r="H1805" s="797">
        <f t="shared" si="61"/>
        <v>1341</v>
      </c>
      <c r="I1805" s="797">
        <f t="shared" si="61"/>
        <v>1762</v>
      </c>
      <c r="J1805" s="797">
        <f t="shared" si="61"/>
        <v>1224</v>
      </c>
      <c r="K1805" s="797">
        <f t="shared" si="61"/>
        <v>1945</v>
      </c>
      <c r="L1805" s="797">
        <f t="shared" si="61"/>
        <v>1676</v>
      </c>
      <c r="M1805" s="797">
        <f t="shared" si="60"/>
        <v>1883</v>
      </c>
      <c r="N1805" s="797" t="b">
        <v>0</v>
      </c>
    </row>
    <row r="1806" spans="1:14" s="5" customFormat="1" ht="25.5" x14ac:dyDescent="0.25">
      <c r="A1806" s="92" t="s">
        <v>2153</v>
      </c>
      <c r="B1806" s="221" t="s">
        <v>10066</v>
      </c>
      <c r="C1806" s="94" t="s">
        <v>9405</v>
      </c>
      <c r="D1806" s="60"/>
      <c r="E1806" s="61"/>
      <c r="F1806" s="10">
        <v>4338.72</v>
      </c>
      <c r="G1806" s="797">
        <f t="shared" si="61"/>
        <v>1493</v>
      </c>
      <c r="H1806" s="797">
        <f t="shared" si="61"/>
        <v>1493</v>
      </c>
      <c r="I1806" s="797">
        <f t="shared" si="61"/>
        <v>1961</v>
      </c>
      <c r="J1806" s="797">
        <f t="shared" si="61"/>
        <v>1362</v>
      </c>
      <c r="K1806" s="797">
        <f t="shared" si="61"/>
        <v>2165</v>
      </c>
      <c r="L1806" s="797">
        <f t="shared" si="61"/>
        <v>1866</v>
      </c>
      <c r="M1806" s="797">
        <f t="shared" si="60"/>
        <v>2096</v>
      </c>
      <c r="N1806" s="797" t="b">
        <v>0</v>
      </c>
    </row>
    <row r="1807" spans="1:14" s="5" customFormat="1" x14ac:dyDescent="0.25">
      <c r="A1807" s="179"/>
      <c r="B1807" s="47" t="s">
        <v>2159</v>
      </c>
      <c r="C1807" s="43" t="s">
        <v>2160</v>
      </c>
      <c r="D1807" s="191"/>
      <c r="E1807" s="192"/>
      <c r="F1807" s="46">
        <v>4338.72</v>
      </c>
      <c r="G1807" s="797">
        <f t="shared" si="61"/>
        <v>1493</v>
      </c>
      <c r="H1807" s="797">
        <f t="shared" si="61"/>
        <v>1493</v>
      </c>
      <c r="I1807" s="797">
        <f t="shared" si="61"/>
        <v>1961</v>
      </c>
      <c r="J1807" s="797">
        <f t="shared" si="61"/>
        <v>1362</v>
      </c>
      <c r="K1807" s="797">
        <f t="shared" si="61"/>
        <v>2165</v>
      </c>
      <c r="L1807" s="797">
        <f t="shared" si="61"/>
        <v>1866</v>
      </c>
      <c r="M1807" s="797">
        <f t="shared" si="60"/>
        <v>2096</v>
      </c>
      <c r="N1807" s="797" t="b">
        <v>0</v>
      </c>
    </row>
    <row r="1808" spans="1:14" s="5" customFormat="1" ht="15.75" thickBot="1" x14ac:dyDescent="0.3">
      <c r="A1808" s="182"/>
      <c r="B1808" s="62" t="s">
        <v>2161</v>
      </c>
      <c r="C1808" s="50" t="s">
        <v>2162</v>
      </c>
      <c r="D1808" s="184"/>
      <c r="E1808" s="185"/>
      <c r="F1808" s="103">
        <v>4338.72</v>
      </c>
      <c r="G1808" s="797">
        <f t="shared" si="61"/>
        <v>1493</v>
      </c>
      <c r="H1808" s="797">
        <f t="shared" si="61"/>
        <v>1493</v>
      </c>
      <c r="I1808" s="797">
        <f t="shared" si="61"/>
        <v>1961</v>
      </c>
      <c r="J1808" s="797">
        <f t="shared" si="61"/>
        <v>1362</v>
      </c>
      <c r="K1808" s="797">
        <f t="shared" si="61"/>
        <v>2165</v>
      </c>
      <c r="L1808" s="797">
        <f t="shared" si="61"/>
        <v>1866</v>
      </c>
      <c r="M1808" s="797">
        <f t="shared" si="60"/>
        <v>2096</v>
      </c>
      <c r="N1808" s="797" t="b">
        <v>0</v>
      </c>
    </row>
    <row r="1809" spans="1:14" s="5" customFormat="1" ht="25.5" x14ac:dyDescent="0.25">
      <c r="A1809" s="217" t="s">
        <v>2165</v>
      </c>
      <c r="B1809" s="221" t="s">
        <v>10064</v>
      </c>
      <c r="C1809" s="94" t="s">
        <v>9513</v>
      </c>
      <c r="D1809" s="60"/>
      <c r="E1809" s="61"/>
      <c r="F1809" s="10">
        <v>6403.02</v>
      </c>
      <c r="G1809" s="797">
        <f t="shared" si="61"/>
        <v>2203</v>
      </c>
      <c r="H1809" s="797">
        <f t="shared" si="61"/>
        <v>2203</v>
      </c>
      <c r="I1809" s="797">
        <f t="shared" si="61"/>
        <v>2894</v>
      </c>
      <c r="J1809" s="797">
        <f t="shared" si="61"/>
        <v>2011</v>
      </c>
      <c r="K1809" s="797">
        <f t="shared" si="61"/>
        <v>3195</v>
      </c>
      <c r="L1809" s="797">
        <f t="shared" si="61"/>
        <v>2753</v>
      </c>
      <c r="M1809" s="797">
        <f t="shared" si="60"/>
        <v>3093</v>
      </c>
      <c r="N1809" s="797" t="b">
        <v>0</v>
      </c>
    </row>
    <row r="1810" spans="1:14" s="5" customFormat="1" x14ac:dyDescent="0.25">
      <c r="A1810" s="218"/>
      <c r="B1810" s="47" t="s">
        <v>2172</v>
      </c>
      <c r="C1810" s="43" t="s">
        <v>2173</v>
      </c>
      <c r="D1810" s="191"/>
      <c r="E1810" s="192"/>
      <c r="F1810" s="46">
        <v>6403.02</v>
      </c>
      <c r="G1810" s="797">
        <f t="shared" si="61"/>
        <v>2203</v>
      </c>
      <c r="H1810" s="797">
        <f t="shared" si="61"/>
        <v>2203</v>
      </c>
      <c r="I1810" s="797">
        <f t="shared" si="61"/>
        <v>2894</v>
      </c>
      <c r="J1810" s="797">
        <f t="shared" si="61"/>
        <v>2011</v>
      </c>
      <c r="K1810" s="797">
        <f t="shared" si="61"/>
        <v>3195</v>
      </c>
      <c r="L1810" s="797">
        <f t="shared" si="61"/>
        <v>2753</v>
      </c>
      <c r="M1810" s="797">
        <f t="shared" si="60"/>
        <v>3093</v>
      </c>
      <c r="N1810" s="797" t="b">
        <v>0</v>
      </c>
    </row>
    <row r="1811" spans="1:14" s="5" customFormat="1" ht="15.75" thickBot="1" x14ac:dyDescent="0.3">
      <c r="A1811" s="229"/>
      <c r="B1811" s="62" t="s">
        <v>2174</v>
      </c>
      <c r="C1811" s="50" t="s">
        <v>2175</v>
      </c>
      <c r="D1811" s="184"/>
      <c r="E1811" s="185"/>
      <c r="F1811" s="103">
        <v>6403.02</v>
      </c>
      <c r="G1811" s="797">
        <f t="shared" si="61"/>
        <v>2203</v>
      </c>
      <c r="H1811" s="797">
        <f t="shared" si="61"/>
        <v>2203</v>
      </c>
      <c r="I1811" s="797">
        <f t="shared" si="61"/>
        <v>2894</v>
      </c>
      <c r="J1811" s="797">
        <f t="shared" si="61"/>
        <v>2011</v>
      </c>
      <c r="K1811" s="797">
        <f t="shared" si="61"/>
        <v>3195</v>
      </c>
      <c r="L1811" s="797">
        <f t="shared" si="61"/>
        <v>2753</v>
      </c>
      <c r="M1811" s="797">
        <f t="shared" si="60"/>
        <v>3093</v>
      </c>
      <c r="N1811" s="797" t="b">
        <v>0</v>
      </c>
    </row>
    <row r="1812" spans="1:14" s="5" customFormat="1" ht="25.5" x14ac:dyDescent="0.25">
      <c r="A1812" s="92" t="s">
        <v>2176</v>
      </c>
      <c r="B1812" s="221" t="s">
        <v>10065</v>
      </c>
      <c r="C1812" s="94" t="s">
        <v>9514</v>
      </c>
      <c r="D1812" s="60"/>
      <c r="E1812" s="61"/>
      <c r="F1812" s="10">
        <v>7192.62</v>
      </c>
      <c r="G1812" s="797">
        <f t="shared" si="61"/>
        <v>2474</v>
      </c>
      <c r="H1812" s="797">
        <f t="shared" si="61"/>
        <v>2474</v>
      </c>
      <c r="I1812" s="797">
        <f t="shared" si="61"/>
        <v>3251</v>
      </c>
      <c r="J1812" s="797">
        <f t="shared" si="61"/>
        <v>2258</v>
      </c>
      <c r="K1812" s="797">
        <f t="shared" si="61"/>
        <v>3589</v>
      </c>
      <c r="L1812" s="797">
        <f t="shared" si="61"/>
        <v>3093</v>
      </c>
      <c r="M1812" s="797">
        <f t="shared" si="60"/>
        <v>3474</v>
      </c>
      <c r="N1812" s="797" t="b">
        <v>0</v>
      </c>
    </row>
    <row r="1813" spans="1:14" s="5" customFormat="1" x14ac:dyDescent="0.25">
      <c r="A1813" s="179"/>
      <c r="B1813" s="47" t="s">
        <v>2182</v>
      </c>
      <c r="C1813" s="43" t="s">
        <v>2183</v>
      </c>
      <c r="D1813" s="191"/>
      <c r="E1813" s="192"/>
      <c r="F1813" s="46">
        <v>7192.62</v>
      </c>
      <c r="G1813" s="797">
        <f t="shared" si="61"/>
        <v>2474</v>
      </c>
      <c r="H1813" s="797">
        <f t="shared" si="61"/>
        <v>2474</v>
      </c>
      <c r="I1813" s="797">
        <f t="shared" si="61"/>
        <v>3251</v>
      </c>
      <c r="J1813" s="797">
        <f t="shared" si="61"/>
        <v>2258</v>
      </c>
      <c r="K1813" s="797">
        <f t="shared" si="61"/>
        <v>3589</v>
      </c>
      <c r="L1813" s="797">
        <f t="shared" si="61"/>
        <v>3093</v>
      </c>
      <c r="M1813" s="797">
        <f t="shared" si="60"/>
        <v>3474</v>
      </c>
      <c r="N1813" s="797" t="b">
        <v>0</v>
      </c>
    </row>
    <row r="1814" spans="1:14" s="5" customFormat="1" ht="15.75" thickBot="1" x14ac:dyDescent="0.3">
      <c r="A1814" s="182"/>
      <c r="B1814" s="62" t="s">
        <v>2184</v>
      </c>
      <c r="C1814" s="50" t="s">
        <v>2185</v>
      </c>
      <c r="D1814" s="184"/>
      <c r="E1814" s="185"/>
      <c r="F1814" s="103">
        <v>7192.62</v>
      </c>
      <c r="G1814" s="797">
        <f t="shared" si="61"/>
        <v>2474</v>
      </c>
      <c r="H1814" s="797">
        <f t="shared" si="61"/>
        <v>2474</v>
      </c>
      <c r="I1814" s="797">
        <f t="shared" si="61"/>
        <v>3251</v>
      </c>
      <c r="J1814" s="797">
        <f t="shared" si="61"/>
        <v>2258</v>
      </c>
      <c r="K1814" s="797">
        <f t="shared" si="61"/>
        <v>3589</v>
      </c>
      <c r="L1814" s="797">
        <f t="shared" si="61"/>
        <v>3093</v>
      </c>
      <c r="M1814" s="797">
        <f t="shared" si="60"/>
        <v>3474</v>
      </c>
      <c r="N1814" s="797" t="b">
        <v>0</v>
      </c>
    </row>
    <row r="1815" spans="1:14" s="5" customFormat="1" ht="15.75" thickBot="1" x14ac:dyDescent="0.3">
      <c r="A1815" s="245" t="s">
        <v>2186</v>
      </c>
      <c r="B1815" s="246"/>
      <c r="C1815" s="247"/>
      <c r="D1815" s="248"/>
      <c r="E1815" s="246"/>
      <c r="F1815" s="249" t="s">
        <v>5249</v>
      </c>
      <c r="G1815" s="797" t="str">
        <f t="shared" si="61"/>
        <v/>
      </c>
      <c r="H1815" s="797" t="str">
        <f t="shared" si="61"/>
        <v/>
      </c>
      <c r="I1815" s="797" t="str">
        <f t="shared" si="61"/>
        <v/>
      </c>
      <c r="J1815" s="797" t="str">
        <f t="shared" ref="J1815:M1878" si="62">IF($N1815,"NA",IF(ISNUMBER($F1815),ROUND(($F1815*J$5),0),""))</f>
        <v/>
      </c>
      <c r="K1815" s="797" t="str">
        <f t="shared" si="62"/>
        <v/>
      </c>
      <c r="L1815" s="797" t="str">
        <f t="shared" si="62"/>
        <v/>
      </c>
      <c r="M1815" s="797" t="str">
        <f t="shared" si="60"/>
        <v/>
      </c>
      <c r="N1815" s="797" t="b">
        <v>0</v>
      </c>
    </row>
    <row r="1816" spans="1:14" s="5" customFormat="1" ht="25.5" x14ac:dyDescent="0.25">
      <c r="A1816" s="190" t="s">
        <v>2187</v>
      </c>
      <c r="B1816" s="241" t="s">
        <v>2188</v>
      </c>
      <c r="C1816" s="81" t="s">
        <v>2189</v>
      </c>
      <c r="D1816" s="250"/>
      <c r="E1816" s="251"/>
      <c r="F1816" s="213">
        <v>592.16</v>
      </c>
      <c r="G1816" s="797">
        <f t="shared" ref="G1816:M1879" si="63">IF($N1816,"NA",IF(ISNUMBER($F1816),ROUND(($F1816*G$5),0),""))</f>
        <v>204</v>
      </c>
      <c r="H1816" s="797">
        <f t="shared" si="63"/>
        <v>204</v>
      </c>
      <c r="I1816" s="797">
        <f t="shared" si="63"/>
        <v>268</v>
      </c>
      <c r="J1816" s="797">
        <f t="shared" si="62"/>
        <v>186</v>
      </c>
      <c r="K1816" s="797">
        <f t="shared" si="62"/>
        <v>295</v>
      </c>
      <c r="L1816" s="797">
        <f t="shared" si="62"/>
        <v>255</v>
      </c>
      <c r="M1816" s="797">
        <f t="shared" si="60"/>
        <v>286</v>
      </c>
      <c r="N1816" s="797" t="b">
        <v>0</v>
      </c>
    </row>
    <row r="1817" spans="1:14" s="5" customFormat="1" x14ac:dyDescent="0.25">
      <c r="A1817" s="69"/>
      <c r="B1817" s="90" t="s">
        <v>10067</v>
      </c>
      <c r="C1817" s="43" t="s">
        <v>8799</v>
      </c>
      <c r="D1817" s="44"/>
      <c r="E1817" s="47"/>
      <c r="F1817" s="10">
        <v>592.16</v>
      </c>
      <c r="G1817" s="797">
        <f t="shared" si="63"/>
        <v>204</v>
      </c>
      <c r="H1817" s="797">
        <f t="shared" si="63"/>
        <v>204</v>
      </c>
      <c r="I1817" s="797">
        <f t="shared" si="63"/>
        <v>268</v>
      </c>
      <c r="J1817" s="797">
        <f t="shared" si="62"/>
        <v>186</v>
      </c>
      <c r="K1817" s="797">
        <f t="shared" si="62"/>
        <v>295</v>
      </c>
      <c r="L1817" s="797">
        <f t="shared" si="62"/>
        <v>255</v>
      </c>
      <c r="M1817" s="797">
        <f t="shared" si="60"/>
        <v>286</v>
      </c>
      <c r="N1817" s="797" t="b">
        <v>0</v>
      </c>
    </row>
    <row r="1818" spans="1:14" s="5" customFormat="1" x14ac:dyDescent="0.25">
      <c r="A1818" s="190"/>
      <c r="B1818" s="85" t="s">
        <v>2190</v>
      </c>
      <c r="C1818" s="43" t="s">
        <v>2191</v>
      </c>
      <c r="D1818" s="191"/>
      <c r="E1818" s="192"/>
      <c r="F1818" s="46">
        <v>592.16</v>
      </c>
      <c r="G1818" s="797">
        <f t="shared" si="63"/>
        <v>204</v>
      </c>
      <c r="H1818" s="797">
        <f t="shared" si="63"/>
        <v>204</v>
      </c>
      <c r="I1818" s="797">
        <f t="shared" si="63"/>
        <v>268</v>
      </c>
      <c r="J1818" s="797">
        <f t="shared" si="62"/>
        <v>186</v>
      </c>
      <c r="K1818" s="797">
        <f t="shared" si="62"/>
        <v>295</v>
      </c>
      <c r="L1818" s="797">
        <f t="shared" si="62"/>
        <v>255</v>
      </c>
      <c r="M1818" s="797">
        <f t="shared" si="60"/>
        <v>286</v>
      </c>
      <c r="N1818" s="797" t="b">
        <v>0</v>
      </c>
    </row>
    <row r="1819" spans="1:14" s="5" customFormat="1" x14ac:dyDescent="0.25">
      <c r="A1819" s="190"/>
      <c r="B1819" s="85" t="s">
        <v>2192</v>
      </c>
      <c r="C1819" s="43" t="s">
        <v>2193</v>
      </c>
      <c r="D1819" s="191"/>
      <c r="E1819" s="192"/>
      <c r="F1819" s="46">
        <v>592.16</v>
      </c>
      <c r="G1819" s="797">
        <f t="shared" si="63"/>
        <v>204</v>
      </c>
      <c r="H1819" s="797">
        <f t="shared" si="63"/>
        <v>204</v>
      </c>
      <c r="I1819" s="797">
        <f t="shared" si="63"/>
        <v>268</v>
      </c>
      <c r="J1819" s="797">
        <f t="shared" si="62"/>
        <v>186</v>
      </c>
      <c r="K1819" s="797">
        <f t="shared" si="62"/>
        <v>295</v>
      </c>
      <c r="L1819" s="797">
        <f t="shared" si="62"/>
        <v>255</v>
      </c>
      <c r="M1819" s="797">
        <f t="shared" si="60"/>
        <v>286</v>
      </c>
      <c r="N1819" s="797" t="b">
        <v>0</v>
      </c>
    </row>
    <row r="1820" spans="1:14" s="5" customFormat="1" ht="15.75" thickBot="1" x14ac:dyDescent="0.3">
      <c r="A1820" s="193"/>
      <c r="B1820" s="186" t="s">
        <v>2194</v>
      </c>
      <c r="C1820" s="56" t="s">
        <v>2195</v>
      </c>
      <c r="D1820" s="187"/>
      <c r="E1820" s="188"/>
      <c r="F1820" s="103">
        <v>592.16</v>
      </c>
      <c r="G1820" s="797">
        <f t="shared" si="63"/>
        <v>204</v>
      </c>
      <c r="H1820" s="797">
        <f t="shared" si="63"/>
        <v>204</v>
      </c>
      <c r="I1820" s="797">
        <f t="shared" si="63"/>
        <v>268</v>
      </c>
      <c r="J1820" s="797">
        <f t="shared" si="62"/>
        <v>186</v>
      </c>
      <c r="K1820" s="797">
        <f t="shared" si="62"/>
        <v>295</v>
      </c>
      <c r="L1820" s="797">
        <f t="shared" si="62"/>
        <v>255</v>
      </c>
      <c r="M1820" s="797">
        <f t="shared" si="60"/>
        <v>286</v>
      </c>
      <c r="N1820" s="797" t="b">
        <v>0</v>
      </c>
    </row>
    <row r="1821" spans="1:14" s="5" customFormat="1" ht="25.5" x14ac:dyDescent="0.25">
      <c r="A1821" s="224" t="s">
        <v>2196</v>
      </c>
      <c r="B1821" s="242" t="s">
        <v>2197</v>
      </c>
      <c r="C1821" s="94" t="s">
        <v>1456</v>
      </c>
      <c r="D1821" s="232"/>
      <c r="E1821" s="233"/>
      <c r="F1821" s="95">
        <v>1139.21</v>
      </c>
      <c r="G1821" s="797">
        <f t="shared" si="63"/>
        <v>392</v>
      </c>
      <c r="H1821" s="797">
        <f t="shared" si="63"/>
        <v>392</v>
      </c>
      <c r="I1821" s="797">
        <f t="shared" si="63"/>
        <v>515</v>
      </c>
      <c r="J1821" s="797">
        <f t="shared" si="62"/>
        <v>358</v>
      </c>
      <c r="K1821" s="797">
        <f t="shared" si="62"/>
        <v>568</v>
      </c>
      <c r="L1821" s="797">
        <f t="shared" si="62"/>
        <v>490</v>
      </c>
      <c r="M1821" s="797">
        <f t="shared" si="60"/>
        <v>550</v>
      </c>
      <c r="N1821" s="797" t="b">
        <v>0</v>
      </c>
    </row>
    <row r="1822" spans="1:14" s="5" customFormat="1" x14ac:dyDescent="0.25">
      <c r="A1822" s="69"/>
      <c r="B1822" s="90" t="s">
        <v>10068</v>
      </c>
      <c r="C1822" s="43" t="s">
        <v>8800</v>
      </c>
      <c r="D1822" s="44"/>
      <c r="E1822" s="47"/>
      <c r="F1822" s="10">
        <v>1139.21</v>
      </c>
      <c r="G1822" s="797">
        <f t="shared" si="63"/>
        <v>392</v>
      </c>
      <c r="H1822" s="797">
        <f t="shared" si="63"/>
        <v>392</v>
      </c>
      <c r="I1822" s="797">
        <f t="shared" si="63"/>
        <v>515</v>
      </c>
      <c r="J1822" s="797">
        <f t="shared" si="62"/>
        <v>358</v>
      </c>
      <c r="K1822" s="797">
        <f t="shared" si="62"/>
        <v>568</v>
      </c>
      <c r="L1822" s="797">
        <f t="shared" si="62"/>
        <v>490</v>
      </c>
      <c r="M1822" s="797">
        <f t="shared" si="60"/>
        <v>550</v>
      </c>
      <c r="N1822" s="797" t="b">
        <v>0</v>
      </c>
    </row>
    <row r="1823" spans="1:14" s="5" customFormat="1" ht="15.75" thickBot="1" x14ac:dyDescent="0.3">
      <c r="A1823" s="252"/>
      <c r="B1823" s="186" t="s">
        <v>2198</v>
      </c>
      <c r="C1823" s="56" t="s">
        <v>2199</v>
      </c>
      <c r="D1823" s="187"/>
      <c r="E1823" s="188"/>
      <c r="F1823" s="53">
        <v>1139.21</v>
      </c>
      <c r="G1823" s="797">
        <f t="shared" si="63"/>
        <v>392</v>
      </c>
      <c r="H1823" s="797">
        <f t="shared" si="63"/>
        <v>392</v>
      </c>
      <c r="I1823" s="797">
        <f t="shared" si="63"/>
        <v>515</v>
      </c>
      <c r="J1823" s="797">
        <f t="shared" si="62"/>
        <v>358</v>
      </c>
      <c r="K1823" s="797">
        <f t="shared" si="62"/>
        <v>568</v>
      </c>
      <c r="L1823" s="797">
        <f t="shared" si="62"/>
        <v>490</v>
      </c>
      <c r="M1823" s="797">
        <f t="shared" si="60"/>
        <v>550</v>
      </c>
      <c r="N1823" s="797" t="b">
        <v>0</v>
      </c>
    </row>
    <row r="1824" spans="1:14" s="5" customFormat="1" ht="25.5" x14ac:dyDescent="0.25">
      <c r="A1824" s="190" t="s">
        <v>2200</v>
      </c>
      <c r="B1824" s="242" t="s">
        <v>2201</v>
      </c>
      <c r="C1824" s="94" t="s">
        <v>1453</v>
      </c>
      <c r="D1824" s="232"/>
      <c r="E1824" s="233"/>
      <c r="F1824" s="95">
        <v>2048.5100000000002</v>
      </c>
      <c r="G1824" s="797">
        <f t="shared" si="63"/>
        <v>705</v>
      </c>
      <c r="H1824" s="797">
        <f t="shared" si="63"/>
        <v>705</v>
      </c>
      <c r="I1824" s="797">
        <f t="shared" si="63"/>
        <v>926</v>
      </c>
      <c r="J1824" s="797">
        <f t="shared" si="62"/>
        <v>643</v>
      </c>
      <c r="K1824" s="797">
        <f t="shared" si="62"/>
        <v>1022</v>
      </c>
      <c r="L1824" s="797">
        <f t="shared" si="62"/>
        <v>881</v>
      </c>
      <c r="M1824" s="797">
        <f t="shared" si="60"/>
        <v>989</v>
      </c>
      <c r="N1824" s="797" t="b">
        <v>0</v>
      </c>
    </row>
    <row r="1825" spans="1:14" s="5" customFormat="1" x14ac:dyDescent="0.25">
      <c r="A1825" s="69"/>
      <c r="B1825" s="90" t="s">
        <v>10069</v>
      </c>
      <c r="C1825" s="43" t="s">
        <v>8801</v>
      </c>
      <c r="D1825" s="44"/>
      <c r="E1825" s="47"/>
      <c r="F1825" s="10">
        <v>2048.5100000000002</v>
      </c>
      <c r="G1825" s="797">
        <f t="shared" si="63"/>
        <v>705</v>
      </c>
      <c r="H1825" s="797">
        <f t="shared" si="63"/>
        <v>705</v>
      </c>
      <c r="I1825" s="797">
        <f t="shared" si="63"/>
        <v>926</v>
      </c>
      <c r="J1825" s="797">
        <f t="shared" si="62"/>
        <v>643</v>
      </c>
      <c r="K1825" s="797">
        <f t="shared" si="62"/>
        <v>1022</v>
      </c>
      <c r="L1825" s="797">
        <f t="shared" si="62"/>
        <v>881</v>
      </c>
      <c r="M1825" s="797">
        <f t="shared" si="60"/>
        <v>989</v>
      </c>
      <c r="N1825" s="797" t="b">
        <v>0</v>
      </c>
    </row>
    <row r="1826" spans="1:14" s="5" customFormat="1" x14ac:dyDescent="0.25">
      <c r="A1826" s="190"/>
      <c r="B1826" s="85" t="s">
        <v>2202</v>
      </c>
      <c r="C1826" s="43" t="s">
        <v>2203</v>
      </c>
      <c r="D1826" s="191"/>
      <c r="E1826" s="192"/>
      <c r="F1826" s="46">
        <v>2048.5100000000002</v>
      </c>
      <c r="G1826" s="797">
        <f t="shared" si="63"/>
        <v>705</v>
      </c>
      <c r="H1826" s="797">
        <f t="shared" si="63"/>
        <v>705</v>
      </c>
      <c r="I1826" s="797">
        <f t="shared" si="63"/>
        <v>926</v>
      </c>
      <c r="J1826" s="797">
        <f t="shared" si="62"/>
        <v>643</v>
      </c>
      <c r="K1826" s="797">
        <f t="shared" si="62"/>
        <v>1022</v>
      </c>
      <c r="L1826" s="797">
        <f t="shared" si="62"/>
        <v>881</v>
      </c>
      <c r="M1826" s="797">
        <f t="shared" si="60"/>
        <v>989</v>
      </c>
      <c r="N1826" s="797" t="b">
        <v>0</v>
      </c>
    </row>
    <row r="1827" spans="1:14" s="5" customFormat="1" x14ac:dyDescent="0.25">
      <c r="A1827" s="190"/>
      <c r="B1827" s="85" t="s">
        <v>2204</v>
      </c>
      <c r="C1827" s="43" t="s">
        <v>2205</v>
      </c>
      <c r="D1827" s="191"/>
      <c r="E1827" s="192"/>
      <c r="F1827" s="46">
        <v>2048.5100000000002</v>
      </c>
      <c r="G1827" s="797">
        <f t="shared" si="63"/>
        <v>705</v>
      </c>
      <c r="H1827" s="797">
        <f t="shared" si="63"/>
        <v>705</v>
      </c>
      <c r="I1827" s="797">
        <f t="shared" si="63"/>
        <v>926</v>
      </c>
      <c r="J1827" s="797">
        <f t="shared" si="62"/>
        <v>643</v>
      </c>
      <c r="K1827" s="797">
        <f t="shared" si="62"/>
        <v>1022</v>
      </c>
      <c r="L1827" s="797">
        <f t="shared" si="62"/>
        <v>881</v>
      </c>
      <c r="M1827" s="797">
        <f t="shared" si="60"/>
        <v>989</v>
      </c>
      <c r="N1827" s="797" t="b">
        <v>0</v>
      </c>
    </row>
    <row r="1828" spans="1:14" s="5" customFormat="1" ht="15.75" thickBot="1" x14ac:dyDescent="0.3">
      <c r="A1828" s="193"/>
      <c r="B1828" s="186" t="s">
        <v>2206</v>
      </c>
      <c r="C1828" s="56" t="s">
        <v>2207</v>
      </c>
      <c r="D1828" s="187"/>
      <c r="E1828" s="188"/>
      <c r="F1828" s="103">
        <v>2048.5100000000002</v>
      </c>
      <c r="G1828" s="797">
        <f t="shared" si="63"/>
        <v>705</v>
      </c>
      <c r="H1828" s="797">
        <f t="shared" si="63"/>
        <v>705</v>
      </c>
      <c r="I1828" s="797">
        <f t="shared" si="63"/>
        <v>926</v>
      </c>
      <c r="J1828" s="797">
        <f t="shared" si="62"/>
        <v>643</v>
      </c>
      <c r="K1828" s="797">
        <f t="shared" si="62"/>
        <v>1022</v>
      </c>
      <c r="L1828" s="797">
        <f t="shared" si="62"/>
        <v>881</v>
      </c>
      <c r="M1828" s="797">
        <f t="shared" si="60"/>
        <v>989</v>
      </c>
      <c r="N1828" s="797" t="b">
        <v>0</v>
      </c>
    </row>
    <row r="1829" spans="1:14" s="5" customFormat="1" ht="25.5" x14ac:dyDescent="0.25">
      <c r="A1829" s="190" t="s">
        <v>2208</v>
      </c>
      <c r="B1829" s="242" t="s">
        <v>2209</v>
      </c>
      <c r="C1829" s="94" t="s">
        <v>1459</v>
      </c>
      <c r="D1829" s="232"/>
      <c r="E1829" s="233"/>
      <c r="F1829" s="95">
        <v>3119.51</v>
      </c>
      <c r="G1829" s="797">
        <f t="shared" si="63"/>
        <v>1073</v>
      </c>
      <c r="H1829" s="797">
        <f t="shared" si="63"/>
        <v>1073</v>
      </c>
      <c r="I1829" s="797">
        <f t="shared" si="63"/>
        <v>1410</v>
      </c>
      <c r="J1829" s="797">
        <f t="shared" si="62"/>
        <v>980</v>
      </c>
      <c r="K1829" s="797">
        <f t="shared" si="62"/>
        <v>1557</v>
      </c>
      <c r="L1829" s="797">
        <f t="shared" si="62"/>
        <v>1341</v>
      </c>
      <c r="M1829" s="797">
        <f t="shared" si="60"/>
        <v>1507</v>
      </c>
      <c r="N1829" s="797" t="b">
        <v>0</v>
      </c>
    </row>
    <row r="1830" spans="1:14" s="5" customFormat="1" x14ac:dyDescent="0.25">
      <c r="A1830" s="69"/>
      <c r="B1830" s="90" t="s">
        <v>10070</v>
      </c>
      <c r="C1830" s="43" t="s">
        <v>8802</v>
      </c>
      <c r="D1830" s="44"/>
      <c r="E1830" s="47"/>
      <c r="F1830" s="10">
        <v>3119.51</v>
      </c>
      <c r="G1830" s="797">
        <f t="shared" si="63"/>
        <v>1073</v>
      </c>
      <c r="H1830" s="797">
        <f t="shared" si="63"/>
        <v>1073</v>
      </c>
      <c r="I1830" s="797">
        <f t="shared" si="63"/>
        <v>1410</v>
      </c>
      <c r="J1830" s="797">
        <f t="shared" si="62"/>
        <v>980</v>
      </c>
      <c r="K1830" s="797">
        <f t="shared" si="62"/>
        <v>1557</v>
      </c>
      <c r="L1830" s="797">
        <f t="shared" si="62"/>
        <v>1341</v>
      </c>
      <c r="M1830" s="797">
        <f t="shared" si="60"/>
        <v>1507</v>
      </c>
      <c r="N1830" s="797" t="b">
        <v>0</v>
      </c>
    </row>
    <row r="1831" spans="1:14" s="5" customFormat="1" x14ac:dyDescent="0.25">
      <c r="A1831" s="190"/>
      <c r="B1831" s="85" t="s">
        <v>2210</v>
      </c>
      <c r="C1831" s="43" t="s">
        <v>2211</v>
      </c>
      <c r="D1831" s="191"/>
      <c r="E1831" s="192"/>
      <c r="F1831" s="46">
        <v>3119.51</v>
      </c>
      <c r="G1831" s="797">
        <f t="shared" si="63"/>
        <v>1073</v>
      </c>
      <c r="H1831" s="797">
        <f t="shared" si="63"/>
        <v>1073</v>
      </c>
      <c r="I1831" s="797">
        <f t="shared" si="63"/>
        <v>1410</v>
      </c>
      <c r="J1831" s="797">
        <f t="shared" si="62"/>
        <v>980</v>
      </c>
      <c r="K1831" s="797">
        <f t="shared" si="62"/>
        <v>1557</v>
      </c>
      <c r="L1831" s="797">
        <f t="shared" si="62"/>
        <v>1341</v>
      </c>
      <c r="M1831" s="797">
        <f t="shared" si="60"/>
        <v>1507</v>
      </c>
      <c r="N1831" s="797" t="b">
        <v>0</v>
      </c>
    </row>
    <row r="1832" spans="1:14" s="5" customFormat="1" x14ac:dyDescent="0.25">
      <c r="A1832" s="190"/>
      <c r="B1832" s="85" t="s">
        <v>2212</v>
      </c>
      <c r="C1832" s="43" t="s">
        <v>2213</v>
      </c>
      <c r="D1832" s="191"/>
      <c r="E1832" s="192"/>
      <c r="F1832" s="46">
        <v>3119.51</v>
      </c>
      <c r="G1832" s="797">
        <f t="shared" si="63"/>
        <v>1073</v>
      </c>
      <c r="H1832" s="797">
        <f t="shared" si="63"/>
        <v>1073</v>
      </c>
      <c r="I1832" s="797">
        <f t="shared" si="63"/>
        <v>1410</v>
      </c>
      <c r="J1832" s="797">
        <f t="shared" si="62"/>
        <v>980</v>
      </c>
      <c r="K1832" s="797">
        <f t="shared" si="62"/>
        <v>1557</v>
      </c>
      <c r="L1832" s="797">
        <f t="shared" si="62"/>
        <v>1341</v>
      </c>
      <c r="M1832" s="797">
        <f t="shared" si="60"/>
        <v>1507</v>
      </c>
      <c r="N1832" s="797" t="b">
        <v>0</v>
      </c>
    </row>
    <row r="1833" spans="1:14" s="5" customFormat="1" ht="15.75" thickBot="1" x14ac:dyDescent="0.3">
      <c r="A1833" s="193"/>
      <c r="B1833" s="186" t="s">
        <v>2214</v>
      </c>
      <c r="C1833" s="56" t="s">
        <v>2215</v>
      </c>
      <c r="D1833" s="187"/>
      <c r="E1833" s="188"/>
      <c r="F1833" s="103">
        <v>3119.51</v>
      </c>
      <c r="G1833" s="797">
        <f t="shared" si="63"/>
        <v>1073</v>
      </c>
      <c r="H1833" s="797">
        <f t="shared" si="63"/>
        <v>1073</v>
      </c>
      <c r="I1833" s="797">
        <f t="shared" si="63"/>
        <v>1410</v>
      </c>
      <c r="J1833" s="797">
        <f t="shared" si="62"/>
        <v>980</v>
      </c>
      <c r="K1833" s="797">
        <f t="shared" si="62"/>
        <v>1557</v>
      </c>
      <c r="L1833" s="797">
        <f t="shared" si="62"/>
        <v>1341</v>
      </c>
      <c r="M1833" s="797">
        <f t="shared" si="60"/>
        <v>1507</v>
      </c>
      <c r="N1833" s="797" t="b">
        <v>0</v>
      </c>
    </row>
    <row r="1834" spans="1:14" s="5" customFormat="1" ht="25.5" x14ac:dyDescent="0.25">
      <c r="A1834" s="190" t="s">
        <v>2216</v>
      </c>
      <c r="B1834" s="242" t="s">
        <v>2217</v>
      </c>
      <c r="C1834" s="94" t="s">
        <v>1462</v>
      </c>
      <c r="D1834" s="232"/>
      <c r="E1834" s="233"/>
      <c r="F1834" s="95">
        <v>1309.31</v>
      </c>
      <c r="G1834" s="797">
        <f t="shared" si="63"/>
        <v>450</v>
      </c>
      <c r="H1834" s="797">
        <f t="shared" si="63"/>
        <v>450</v>
      </c>
      <c r="I1834" s="797">
        <f t="shared" si="63"/>
        <v>592</v>
      </c>
      <c r="J1834" s="797">
        <f t="shared" si="62"/>
        <v>411</v>
      </c>
      <c r="K1834" s="797">
        <f t="shared" si="62"/>
        <v>653</v>
      </c>
      <c r="L1834" s="797">
        <f t="shared" si="62"/>
        <v>563</v>
      </c>
      <c r="M1834" s="797">
        <f t="shared" si="60"/>
        <v>632</v>
      </c>
      <c r="N1834" s="797" t="b">
        <v>0</v>
      </c>
    </row>
    <row r="1835" spans="1:14" s="5" customFormat="1" x14ac:dyDescent="0.25">
      <c r="A1835" s="69"/>
      <c r="B1835" s="90" t="s">
        <v>10071</v>
      </c>
      <c r="C1835" s="43" t="s">
        <v>8803</v>
      </c>
      <c r="D1835" s="44"/>
      <c r="E1835" s="47"/>
      <c r="F1835" s="10">
        <v>1309.31</v>
      </c>
      <c r="G1835" s="797">
        <f t="shared" si="63"/>
        <v>450</v>
      </c>
      <c r="H1835" s="797">
        <f t="shared" si="63"/>
        <v>450</v>
      </c>
      <c r="I1835" s="797">
        <f t="shared" si="63"/>
        <v>592</v>
      </c>
      <c r="J1835" s="797">
        <f t="shared" si="62"/>
        <v>411</v>
      </c>
      <c r="K1835" s="797">
        <f t="shared" si="62"/>
        <v>653</v>
      </c>
      <c r="L1835" s="797">
        <f t="shared" si="62"/>
        <v>563</v>
      </c>
      <c r="M1835" s="797">
        <f t="shared" si="62"/>
        <v>632</v>
      </c>
      <c r="N1835" s="797" t="b">
        <v>0</v>
      </c>
    </row>
    <row r="1836" spans="1:14" s="5" customFormat="1" x14ac:dyDescent="0.25">
      <c r="A1836" s="190"/>
      <c r="B1836" s="85" t="s">
        <v>2218</v>
      </c>
      <c r="C1836" s="43" t="s">
        <v>2219</v>
      </c>
      <c r="D1836" s="191"/>
      <c r="E1836" s="192"/>
      <c r="F1836" s="46">
        <v>1309.31</v>
      </c>
      <c r="G1836" s="797">
        <f t="shared" si="63"/>
        <v>450</v>
      </c>
      <c r="H1836" s="797">
        <f t="shared" si="63"/>
        <v>450</v>
      </c>
      <c r="I1836" s="797">
        <f t="shared" si="63"/>
        <v>592</v>
      </c>
      <c r="J1836" s="797">
        <f t="shared" si="62"/>
        <v>411</v>
      </c>
      <c r="K1836" s="797">
        <f t="shared" si="62"/>
        <v>653</v>
      </c>
      <c r="L1836" s="797">
        <f t="shared" si="62"/>
        <v>563</v>
      </c>
      <c r="M1836" s="797">
        <f t="shared" si="62"/>
        <v>632</v>
      </c>
      <c r="N1836" s="797" t="b">
        <v>0</v>
      </c>
    </row>
    <row r="1837" spans="1:14" s="5" customFormat="1" x14ac:dyDescent="0.25">
      <c r="A1837" s="190"/>
      <c r="B1837" s="85" t="s">
        <v>2220</v>
      </c>
      <c r="C1837" s="43" t="s">
        <v>2221</v>
      </c>
      <c r="D1837" s="191"/>
      <c r="E1837" s="192"/>
      <c r="F1837" s="46">
        <v>1309.31</v>
      </c>
      <c r="G1837" s="797">
        <f t="shared" si="63"/>
        <v>450</v>
      </c>
      <c r="H1837" s="797">
        <f t="shared" si="63"/>
        <v>450</v>
      </c>
      <c r="I1837" s="797">
        <f t="shared" si="63"/>
        <v>592</v>
      </c>
      <c r="J1837" s="797">
        <f t="shared" si="62"/>
        <v>411</v>
      </c>
      <c r="K1837" s="797">
        <f t="shared" si="62"/>
        <v>653</v>
      </c>
      <c r="L1837" s="797">
        <f t="shared" si="62"/>
        <v>563</v>
      </c>
      <c r="M1837" s="797">
        <f t="shared" si="62"/>
        <v>632</v>
      </c>
      <c r="N1837" s="797" t="b">
        <v>0</v>
      </c>
    </row>
    <row r="1838" spans="1:14" s="5" customFormat="1" ht="15.75" thickBot="1" x14ac:dyDescent="0.3">
      <c r="A1838" s="193"/>
      <c r="B1838" s="186" t="s">
        <v>2222</v>
      </c>
      <c r="C1838" s="56" t="s">
        <v>2223</v>
      </c>
      <c r="D1838" s="187"/>
      <c r="E1838" s="188"/>
      <c r="F1838" s="103">
        <v>1309.31</v>
      </c>
      <c r="G1838" s="797">
        <f t="shared" si="63"/>
        <v>450</v>
      </c>
      <c r="H1838" s="797">
        <f t="shared" si="63"/>
        <v>450</v>
      </c>
      <c r="I1838" s="797">
        <f t="shared" si="63"/>
        <v>592</v>
      </c>
      <c r="J1838" s="797">
        <f t="shared" si="62"/>
        <v>411</v>
      </c>
      <c r="K1838" s="797">
        <f t="shared" si="62"/>
        <v>653</v>
      </c>
      <c r="L1838" s="797">
        <f t="shared" si="62"/>
        <v>563</v>
      </c>
      <c r="M1838" s="797">
        <f t="shared" si="62"/>
        <v>632</v>
      </c>
      <c r="N1838" s="797" t="b">
        <v>0</v>
      </c>
    </row>
    <row r="1839" spans="1:14" s="5" customFormat="1" ht="25.5" x14ac:dyDescent="0.25">
      <c r="A1839" s="190" t="s">
        <v>2224</v>
      </c>
      <c r="B1839" s="242" t="s">
        <v>2225</v>
      </c>
      <c r="C1839" s="94" t="s">
        <v>2226</v>
      </c>
      <c r="D1839" s="232"/>
      <c r="E1839" s="233"/>
      <c r="F1839" s="95">
        <v>1580.21</v>
      </c>
      <c r="G1839" s="797">
        <f t="shared" si="63"/>
        <v>544</v>
      </c>
      <c r="H1839" s="797">
        <f t="shared" si="63"/>
        <v>544</v>
      </c>
      <c r="I1839" s="797">
        <f t="shared" si="63"/>
        <v>714</v>
      </c>
      <c r="J1839" s="797">
        <f t="shared" si="62"/>
        <v>496</v>
      </c>
      <c r="K1839" s="797">
        <f t="shared" si="62"/>
        <v>789</v>
      </c>
      <c r="L1839" s="797">
        <f t="shared" si="62"/>
        <v>679</v>
      </c>
      <c r="M1839" s="797">
        <f t="shared" si="62"/>
        <v>763</v>
      </c>
      <c r="N1839" s="797" t="b">
        <v>0</v>
      </c>
    </row>
    <row r="1840" spans="1:14" s="5" customFormat="1" x14ac:dyDescent="0.25">
      <c r="A1840" s="69"/>
      <c r="B1840" s="90" t="s">
        <v>10072</v>
      </c>
      <c r="C1840" s="43" t="s">
        <v>8804</v>
      </c>
      <c r="D1840" s="44"/>
      <c r="E1840" s="47"/>
      <c r="F1840" s="10">
        <v>1580.21</v>
      </c>
      <c r="G1840" s="797">
        <f t="shared" si="63"/>
        <v>544</v>
      </c>
      <c r="H1840" s="797">
        <f t="shared" si="63"/>
        <v>544</v>
      </c>
      <c r="I1840" s="797">
        <f t="shared" si="63"/>
        <v>714</v>
      </c>
      <c r="J1840" s="797">
        <f t="shared" si="62"/>
        <v>496</v>
      </c>
      <c r="K1840" s="797">
        <f t="shared" si="62"/>
        <v>789</v>
      </c>
      <c r="L1840" s="797">
        <f t="shared" si="62"/>
        <v>679</v>
      </c>
      <c r="M1840" s="797">
        <f t="shared" si="62"/>
        <v>763</v>
      </c>
      <c r="N1840" s="797" t="b">
        <v>0</v>
      </c>
    </row>
    <row r="1841" spans="1:14" s="5" customFormat="1" x14ac:dyDescent="0.25">
      <c r="A1841" s="190"/>
      <c r="B1841" s="85" t="s">
        <v>2227</v>
      </c>
      <c r="C1841" s="43" t="s">
        <v>2228</v>
      </c>
      <c r="D1841" s="191"/>
      <c r="E1841" s="192"/>
      <c r="F1841" s="46">
        <v>1580.21</v>
      </c>
      <c r="G1841" s="797">
        <f t="shared" si="63"/>
        <v>544</v>
      </c>
      <c r="H1841" s="797">
        <f t="shared" si="63"/>
        <v>544</v>
      </c>
      <c r="I1841" s="797">
        <f t="shared" si="63"/>
        <v>714</v>
      </c>
      <c r="J1841" s="797">
        <f t="shared" si="62"/>
        <v>496</v>
      </c>
      <c r="K1841" s="797">
        <f t="shared" si="62"/>
        <v>789</v>
      </c>
      <c r="L1841" s="797">
        <f t="shared" si="62"/>
        <v>679</v>
      </c>
      <c r="M1841" s="797">
        <f t="shared" si="62"/>
        <v>763</v>
      </c>
      <c r="N1841" s="797" t="b">
        <v>0</v>
      </c>
    </row>
    <row r="1842" spans="1:14" s="5" customFormat="1" x14ac:dyDescent="0.25">
      <c r="A1842" s="190"/>
      <c r="B1842" s="85" t="s">
        <v>2229</v>
      </c>
      <c r="C1842" s="43" t="s">
        <v>2230</v>
      </c>
      <c r="D1842" s="191"/>
      <c r="E1842" s="192"/>
      <c r="F1842" s="46">
        <v>1580.21</v>
      </c>
      <c r="G1842" s="797">
        <f t="shared" si="63"/>
        <v>544</v>
      </c>
      <c r="H1842" s="797">
        <f t="shared" si="63"/>
        <v>544</v>
      </c>
      <c r="I1842" s="797">
        <f t="shared" si="63"/>
        <v>714</v>
      </c>
      <c r="J1842" s="797">
        <f t="shared" si="62"/>
        <v>496</v>
      </c>
      <c r="K1842" s="797">
        <f t="shared" si="62"/>
        <v>789</v>
      </c>
      <c r="L1842" s="797">
        <f t="shared" si="62"/>
        <v>679</v>
      </c>
      <c r="M1842" s="797">
        <f t="shared" si="62"/>
        <v>763</v>
      </c>
      <c r="N1842" s="797" t="b">
        <v>0</v>
      </c>
    </row>
    <row r="1843" spans="1:14" s="5" customFormat="1" ht="15.75" thickBot="1" x14ac:dyDescent="0.3">
      <c r="A1843" s="193"/>
      <c r="B1843" s="186" t="s">
        <v>2231</v>
      </c>
      <c r="C1843" s="56" t="s">
        <v>2232</v>
      </c>
      <c r="D1843" s="187"/>
      <c r="E1843" s="188"/>
      <c r="F1843" s="103">
        <v>1580.21</v>
      </c>
      <c r="G1843" s="797">
        <f t="shared" si="63"/>
        <v>544</v>
      </c>
      <c r="H1843" s="797">
        <f t="shared" si="63"/>
        <v>544</v>
      </c>
      <c r="I1843" s="797">
        <f t="shared" si="63"/>
        <v>714</v>
      </c>
      <c r="J1843" s="797">
        <f t="shared" si="62"/>
        <v>496</v>
      </c>
      <c r="K1843" s="797">
        <f t="shared" si="62"/>
        <v>789</v>
      </c>
      <c r="L1843" s="797">
        <f t="shared" si="62"/>
        <v>679</v>
      </c>
      <c r="M1843" s="797">
        <f t="shared" si="62"/>
        <v>763</v>
      </c>
      <c r="N1843" s="797" t="b">
        <v>0</v>
      </c>
    </row>
    <row r="1844" spans="1:14" s="5" customFormat="1" ht="25.5" x14ac:dyDescent="0.25">
      <c r="A1844" s="190" t="s">
        <v>2233</v>
      </c>
      <c r="B1844" s="242" t="s">
        <v>2234</v>
      </c>
      <c r="C1844" s="94" t="s">
        <v>2235</v>
      </c>
      <c r="D1844" s="232"/>
      <c r="E1844" s="233"/>
      <c r="F1844" s="95">
        <v>1200.1099999999999</v>
      </c>
      <c r="G1844" s="797">
        <f t="shared" si="63"/>
        <v>413</v>
      </c>
      <c r="H1844" s="797">
        <f t="shared" si="63"/>
        <v>413</v>
      </c>
      <c r="I1844" s="797">
        <f t="shared" si="63"/>
        <v>542</v>
      </c>
      <c r="J1844" s="797">
        <f t="shared" si="62"/>
        <v>377</v>
      </c>
      <c r="K1844" s="797">
        <f t="shared" si="62"/>
        <v>599</v>
      </c>
      <c r="L1844" s="797">
        <f t="shared" si="62"/>
        <v>516</v>
      </c>
      <c r="M1844" s="797">
        <f t="shared" si="62"/>
        <v>580</v>
      </c>
      <c r="N1844" s="797" t="b">
        <v>0</v>
      </c>
    </row>
    <row r="1845" spans="1:14" s="5" customFormat="1" x14ac:dyDescent="0.25">
      <c r="A1845" s="69"/>
      <c r="B1845" s="90" t="s">
        <v>10073</v>
      </c>
      <c r="C1845" s="43" t="s">
        <v>8805</v>
      </c>
      <c r="D1845" s="44"/>
      <c r="E1845" s="47"/>
      <c r="F1845" s="10">
        <v>1200.1099999999999</v>
      </c>
      <c r="G1845" s="797">
        <f t="shared" si="63"/>
        <v>413</v>
      </c>
      <c r="H1845" s="797">
        <f t="shared" si="63"/>
        <v>413</v>
      </c>
      <c r="I1845" s="797">
        <f t="shared" si="63"/>
        <v>542</v>
      </c>
      <c r="J1845" s="797">
        <f t="shared" si="62"/>
        <v>377</v>
      </c>
      <c r="K1845" s="797">
        <f t="shared" si="62"/>
        <v>599</v>
      </c>
      <c r="L1845" s="797">
        <f t="shared" si="62"/>
        <v>516</v>
      </c>
      <c r="M1845" s="797">
        <f t="shared" si="62"/>
        <v>580</v>
      </c>
      <c r="N1845" s="797" t="b">
        <v>0</v>
      </c>
    </row>
    <row r="1846" spans="1:14" s="5" customFormat="1" x14ac:dyDescent="0.25">
      <c r="A1846" s="190"/>
      <c r="B1846" s="85" t="s">
        <v>2236</v>
      </c>
      <c r="C1846" s="43" t="s">
        <v>2237</v>
      </c>
      <c r="D1846" s="191"/>
      <c r="E1846" s="192"/>
      <c r="F1846" s="46">
        <v>1200.1099999999999</v>
      </c>
      <c r="G1846" s="797">
        <f t="shared" si="63"/>
        <v>413</v>
      </c>
      <c r="H1846" s="797">
        <f t="shared" si="63"/>
        <v>413</v>
      </c>
      <c r="I1846" s="797">
        <f t="shared" si="63"/>
        <v>542</v>
      </c>
      <c r="J1846" s="797">
        <f t="shared" si="62"/>
        <v>377</v>
      </c>
      <c r="K1846" s="797">
        <f t="shared" si="62"/>
        <v>599</v>
      </c>
      <c r="L1846" s="797">
        <f t="shared" si="62"/>
        <v>516</v>
      </c>
      <c r="M1846" s="797">
        <f t="shared" si="62"/>
        <v>580</v>
      </c>
      <c r="N1846" s="797" t="b">
        <v>0</v>
      </c>
    </row>
    <row r="1847" spans="1:14" s="5" customFormat="1" x14ac:dyDescent="0.25">
      <c r="A1847" s="190"/>
      <c r="B1847" s="85" t="s">
        <v>2238</v>
      </c>
      <c r="C1847" s="43" t="s">
        <v>2239</v>
      </c>
      <c r="D1847" s="191"/>
      <c r="E1847" s="192"/>
      <c r="F1847" s="46">
        <v>1200.1099999999999</v>
      </c>
      <c r="G1847" s="797">
        <f t="shared" si="63"/>
        <v>413</v>
      </c>
      <c r="H1847" s="797">
        <f t="shared" si="63"/>
        <v>413</v>
      </c>
      <c r="I1847" s="797">
        <f t="shared" si="63"/>
        <v>542</v>
      </c>
      <c r="J1847" s="797">
        <f t="shared" si="62"/>
        <v>377</v>
      </c>
      <c r="K1847" s="797">
        <f t="shared" si="62"/>
        <v>599</v>
      </c>
      <c r="L1847" s="797">
        <f t="shared" si="62"/>
        <v>516</v>
      </c>
      <c r="M1847" s="797">
        <f t="shared" si="62"/>
        <v>580</v>
      </c>
      <c r="N1847" s="797" t="b">
        <v>0</v>
      </c>
    </row>
    <row r="1848" spans="1:14" s="5" customFormat="1" ht="15.75" thickBot="1" x14ac:dyDescent="0.3">
      <c r="A1848" s="193"/>
      <c r="B1848" s="85" t="s">
        <v>2240</v>
      </c>
      <c r="C1848" s="43" t="s">
        <v>2241</v>
      </c>
      <c r="D1848" s="191"/>
      <c r="E1848" s="192"/>
      <c r="F1848" s="103">
        <v>1200.1099999999999</v>
      </c>
      <c r="G1848" s="797">
        <f t="shared" si="63"/>
        <v>413</v>
      </c>
      <c r="H1848" s="797">
        <f t="shared" si="63"/>
        <v>413</v>
      </c>
      <c r="I1848" s="797">
        <f t="shared" si="63"/>
        <v>542</v>
      </c>
      <c r="J1848" s="797">
        <f t="shared" si="62"/>
        <v>377</v>
      </c>
      <c r="K1848" s="797">
        <f t="shared" si="62"/>
        <v>599</v>
      </c>
      <c r="L1848" s="797">
        <f t="shared" si="62"/>
        <v>516</v>
      </c>
      <c r="M1848" s="797">
        <f t="shared" si="62"/>
        <v>580</v>
      </c>
      <c r="N1848" s="797" t="b">
        <v>0</v>
      </c>
    </row>
    <row r="1849" spans="1:14" s="5" customFormat="1" ht="25.5" x14ac:dyDescent="0.25">
      <c r="A1849" s="190" t="s">
        <v>2242</v>
      </c>
      <c r="B1849" s="242" t="s">
        <v>2243</v>
      </c>
      <c r="C1849" s="94" t="s">
        <v>1465</v>
      </c>
      <c r="D1849" s="232"/>
      <c r="E1849" s="233"/>
      <c r="F1849" s="95">
        <v>2488.46</v>
      </c>
      <c r="G1849" s="797">
        <f t="shared" si="63"/>
        <v>856</v>
      </c>
      <c r="H1849" s="797">
        <f t="shared" si="63"/>
        <v>856</v>
      </c>
      <c r="I1849" s="797">
        <f t="shared" si="63"/>
        <v>1125</v>
      </c>
      <c r="J1849" s="797">
        <f t="shared" si="62"/>
        <v>781</v>
      </c>
      <c r="K1849" s="797">
        <f t="shared" si="62"/>
        <v>1242</v>
      </c>
      <c r="L1849" s="797">
        <f t="shared" si="62"/>
        <v>1070</v>
      </c>
      <c r="M1849" s="797">
        <f t="shared" si="62"/>
        <v>1202</v>
      </c>
      <c r="N1849" s="797" t="b">
        <v>0</v>
      </c>
    </row>
    <row r="1850" spans="1:14" s="5" customFormat="1" x14ac:dyDescent="0.25">
      <c r="A1850" s="69"/>
      <c r="B1850" s="90" t="s">
        <v>10074</v>
      </c>
      <c r="C1850" s="43" t="s">
        <v>8806</v>
      </c>
      <c r="D1850" s="44"/>
      <c r="E1850" s="47"/>
      <c r="F1850" s="10">
        <v>2488.46</v>
      </c>
      <c r="G1850" s="797">
        <f t="shared" si="63"/>
        <v>856</v>
      </c>
      <c r="H1850" s="797">
        <f t="shared" si="63"/>
        <v>856</v>
      </c>
      <c r="I1850" s="797">
        <f t="shared" si="63"/>
        <v>1125</v>
      </c>
      <c r="J1850" s="797">
        <f t="shared" si="62"/>
        <v>781</v>
      </c>
      <c r="K1850" s="797">
        <f t="shared" si="62"/>
        <v>1242</v>
      </c>
      <c r="L1850" s="797">
        <f t="shared" si="62"/>
        <v>1070</v>
      </c>
      <c r="M1850" s="797">
        <f t="shared" si="62"/>
        <v>1202</v>
      </c>
      <c r="N1850" s="797" t="b">
        <v>0</v>
      </c>
    </row>
    <row r="1851" spans="1:14" s="5" customFormat="1" x14ac:dyDescent="0.25">
      <c r="A1851" s="190"/>
      <c r="B1851" s="85" t="s">
        <v>2244</v>
      </c>
      <c r="C1851" s="43" t="s">
        <v>2245</v>
      </c>
      <c r="D1851" s="191"/>
      <c r="E1851" s="192"/>
      <c r="F1851" s="46">
        <v>2488.46</v>
      </c>
      <c r="G1851" s="797">
        <f t="shared" si="63"/>
        <v>856</v>
      </c>
      <c r="H1851" s="797">
        <f t="shared" si="63"/>
        <v>856</v>
      </c>
      <c r="I1851" s="797">
        <f t="shared" si="63"/>
        <v>1125</v>
      </c>
      <c r="J1851" s="797">
        <f t="shared" si="62"/>
        <v>781</v>
      </c>
      <c r="K1851" s="797">
        <f t="shared" si="62"/>
        <v>1242</v>
      </c>
      <c r="L1851" s="797">
        <f t="shared" si="62"/>
        <v>1070</v>
      </c>
      <c r="M1851" s="797">
        <f t="shared" si="62"/>
        <v>1202</v>
      </c>
      <c r="N1851" s="797" t="b">
        <v>0</v>
      </c>
    </row>
    <row r="1852" spans="1:14" s="5" customFormat="1" x14ac:dyDescent="0.25">
      <c r="A1852" s="190"/>
      <c r="B1852" s="85" t="s">
        <v>2246</v>
      </c>
      <c r="C1852" s="43" t="s">
        <v>2247</v>
      </c>
      <c r="D1852" s="191"/>
      <c r="E1852" s="192"/>
      <c r="F1852" s="46">
        <v>2488.46</v>
      </c>
      <c r="G1852" s="797">
        <f t="shared" si="63"/>
        <v>856</v>
      </c>
      <c r="H1852" s="797">
        <f t="shared" si="63"/>
        <v>856</v>
      </c>
      <c r="I1852" s="797">
        <f t="shared" si="63"/>
        <v>1125</v>
      </c>
      <c r="J1852" s="797">
        <f t="shared" si="62"/>
        <v>781</v>
      </c>
      <c r="K1852" s="797">
        <f t="shared" si="62"/>
        <v>1242</v>
      </c>
      <c r="L1852" s="797">
        <f t="shared" si="62"/>
        <v>1070</v>
      </c>
      <c r="M1852" s="797">
        <f t="shared" si="62"/>
        <v>1202</v>
      </c>
      <c r="N1852" s="797" t="b">
        <v>0</v>
      </c>
    </row>
    <row r="1853" spans="1:14" s="5" customFormat="1" ht="15.75" thickBot="1" x14ac:dyDescent="0.3">
      <c r="A1853" s="193"/>
      <c r="B1853" s="186" t="s">
        <v>2248</v>
      </c>
      <c r="C1853" s="56" t="s">
        <v>2249</v>
      </c>
      <c r="D1853" s="187"/>
      <c r="E1853" s="188"/>
      <c r="F1853" s="103">
        <v>2488.46</v>
      </c>
      <c r="G1853" s="797">
        <f t="shared" si="63"/>
        <v>856</v>
      </c>
      <c r="H1853" s="797">
        <f t="shared" si="63"/>
        <v>856</v>
      </c>
      <c r="I1853" s="797">
        <f t="shared" si="63"/>
        <v>1125</v>
      </c>
      <c r="J1853" s="797">
        <f t="shared" si="62"/>
        <v>781</v>
      </c>
      <c r="K1853" s="797">
        <f t="shared" si="62"/>
        <v>1242</v>
      </c>
      <c r="L1853" s="797">
        <f t="shared" si="62"/>
        <v>1070</v>
      </c>
      <c r="M1853" s="797">
        <f t="shared" si="62"/>
        <v>1202</v>
      </c>
      <c r="N1853" s="797" t="b">
        <v>0</v>
      </c>
    </row>
    <row r="1854" spans="1:14" s="5" customFormat="1" ht="25.5" x14ac:dyDescent="0.25">
      <c r="A1854" s="190" t="s">
        <v>2250</v>
      </c>
      <c r="B1854" s="242" t="s">
        <v>2251</v>
      </c>
      <c r="C1854" s="94" t="s">
        <v>1468</v>
      </c>
      <c r="D1854" s="232"/>
      <c r="E1854" s="233"/>
      <c r="F1854" s="95">
        <v>2363.5100000000002</v>
      </c>
      <c r="G1854" s="797">
        <f t="shared" si="63"/>
        <v>813</v>
      </c>
      <c r="H1854" s="797">
        <f t="shared" si="63"/>
        <v>813</v>
      </c>
      <c r="I1854" s="797">
        <f t="shared" si="63"/>
        <v>1068</v>
      </c>
      <c r="J1854" s="797">
        <f t="shared" si="62"/>
        <v>742</v>
      </c>
      <c r="K1854" s="797">
        <f t="shared" si="62"/>
        <v>1179</v>
      </c>
      <c r="L1854" s="797">
        <f t="shared" si="62"/>
        <v>1016</v>
      </c>
      <c r="M1854" s="797">
        <f t="shared" si="62"/>
        <v>1142</v>
      </c>
      <c r="N1854" s="797" t="b">
        <v>0</v>
      </c>
    </row>
    <row r="1855" spans="1:14" s="5" customFormat="1" x14ac:dyDescent="0.25">
      <c r="A1855" s="69"/>
      <c r="B1855" s="90" t="s">
        <v>10075</v>
      </c>
      <c r="C1855" s="43" t="s">
        <v>8807</v>
      </c>
      <c r="D1855" s="44"/>
      <c r="E1855" s="47"/>
      <c r="F1855" s="10">
        <v>2363.5100000000002</v>
      </c>
      <c r="G1855" s="797">
        <f t="shared" si="63"/>
        <v>813</v>
      </c>
      <c r="H1855" s="797">
        <f t="shared" si="63"/>
        <v>813</v>
      </c>
      <c r="I1855" s="797">
        <f t="shared" si="63"/>
        <v>1068</v>
      </c>
      <c r="J1855" s="797">
        <f t="shared" si="62"/>
        <v>742</v>
      </c>
      <c r="K1855" s="797">
        <f t="shared" si="62"/>
        <v>1179</v>
      </c>
      <c r="L1855" s="797">
        <f t="shared" si="62"/>
        <v>1016</v>
      </c>
      <c r="M1855" s="797">
        <f t="shared" si="62"/>
        <v>1142</v>
      </c>
      <c r="N1855" s="797" t="b">
        <v>0</v>
      </c>
    </row>
    <row r="1856" spans="1:14" s="5" customFormat="1" x14ac:dyDescent="0.25">
      <c r="A1856" s="190"/>
      <c r="B1856" s="85" t="s">
        <v>2252</v>
      </c>
      <c r="C1856" s="43" t="s">
        <v>2253</v>
      </c>
      <c r="D1856" s="191"/>
      <c r="E1856" s="192"/>
      <c r="F1856" s="46">
        <v>2363.5100000000002</v>
      </c>
      <c r="G1856" s="797">
        <f t="shared" si="63"/>
        <v>813</v>
      </c>
      <c r="H1856" s="797">
        <f t="shared" si="63"/>
        <v>813</v>
      </c>
      <c r="I1856" s="797">
        <f t="shared" si="63"/>
        <v>1068</v>
      </c>
      <c r="J1856" s="797">
        <f t="shared" si="62"/>
        <v>742</v>
      </c>
      <c r="K1856" s="797">
        <f t="shared" si="62"/>
        <v>1179</v>
      </c>
      <c r="L1856" s="797">
        <f t="shared" si="62"/>
        <v>1016</v>
      </c>
      <c r="M1856" s="797">
        <f t="shared" si="62"/>
        <v>1142</v>
      </c>
      <c r="N1856" s="797" t="b">
        <v>0</v>
      </c>
    </row>
    <row r="1857" spans="1:14" s="5" customFormat="1" x14ac:dyDescent="0.25">
      <c r="A1857" s="190"/>
      <c r="B1857" s="85" t="s">
        <v>2254</v>
      </c>
      <c r="C1857" s="43" t="s">
        <v>2255</v>
      </c>
      <c r="D1857" s="191"/>
      <c r="E1857" s="192"/>
      <c r="F1857" s="46">
        <v>2363.5100000000002</v>
      </c>
      <c r="G1857" s="797">
        <f t="shared" si="63"/>
        <v>813</v>
      </c>
      <c r="H1857" s="797">
        <f t="shared" si="63"/>
        <v>813</v>
      </c>
      <c r="I1857" s="797">
        <f t="shared" si="63"/>
        <v>1068</v>
      </c>
      <c r="J1857" s="797">
        <f t="shared" si="62"/>
        <v>742</v>
      </c>
      <c r="K1857" s="797">
        <f t="shared" si="62"/>
        <v>1179</v>
      </c>
      <c r="L1857" s="797">
        <f t="shared" si="62"/>
        <v>1016</v>
      </c>
      <c r="M1857" s="797">
        <f t="shared" si="62"/>
        <v>1142</v>
      </c>
      <c r="N1857" s="797" t="b">
        <v>0</v>
      </c>
    </row>
    <row r="1858" spans="1:14" s="5" customFormat="1" ht="15.75" thickBot="1" x14ac:dyDescent="0.3">
      <c r="A1858" s="193"/>
      <c r="B1858" s="186" t="s">
        <v>2256</v>
      </c>
      <c r="C1858" s="56" t="s">
        <v>2257</v>
      </c>
      <c r="D1858" s="187"/>
      <c r="E1858" s="188"/>
      <c r="F1858" s="103">
        <v>2363.5100000000002</v>
      </c>
      <c r="G1858" s="797">
        <f t="shared" si="63"/>
        <v>813</v>
      </c>
      <c r="H1858" s="797">
        <f t="shared" si="63"/>
        <v>813</v>
      </c>
      <c r="I1858" s="797">
        <f t="shared" si="63"/>
        <v>1068</v>
      </c>
      <c r="J1858" s="797">
        <f t="shared" si="62"/>
        <v>742</v>
      </c>
      <c r="K1858" s="797">
        <f t="shared" si="62"/>
        <v>1179</v>
      </c>
      <c r="L1858" s="797">
        <f t="shared" si="62"/>
        <v>1016</v>
      </c>
      <c r="M1858" s="797">
        <f t="shared" si="62"/>
        <v>1142</v>
      </c>
      <c r="N1858" s="797" t="b">
        <v>0</v>
      </c>
    </row>
    <row r="1859" spans="1:14" s="5" customFormat="1" ht="25.5" x14ac:dyDescent="0.25">
      <c r="A1859" s="190" t="s">
        <v>2258</v>
      </c>
      <c r="B1859" s="242" t="s">
        <v>2259</v>
      </c>
      <c r="C1859" s="94" t="s">
        <v>1471</v>
      </c>
      <c r="D1859" s="232"/>
      <c r="E1859" s="233"/>
      <c r="F1859" s="95">
        <v>4766.96</v>
      </c>
      <c r="G1859" s="797">
        <f t="shared" si="63"/>
        <v>1640</v>
      </c>
      <c r="H1859" s="797">
        <f t="shared" si="63"/>
        <v>1640</v>
      </c>
      <c r="I1859" s="797">
        <f t="shared" si="63"/>
        <v>2155</v>
      </c>
      <c r="J1859" s="797">
        <f t="shared" si="62"/>
        <v>1497</v>
      </c>
      <c r="K1859" s="797">
        <f t="shared" si="62"/>
        <v>2379</v>
      </c>
      <c r="L1859" s="797">
        <f t="shared" si="62"/>
        <v>2050</v>
      </c>
      <c r="M1859" s="797">
        <f t="shared" si="62"/>
        <v>2302</v>
      </c>
      <c r="N1859" s="797" t="b">
        <v>0</v>
      </c>
    </row>
    <row r="1860" spans="1:14" s="5" customFormat="1" x14ac:dyDescent="0.25">
      <c r="A1860" s="190"/>
      <c r="B1860" s="90" t="s">
        <v>10076</v>
      </c>
      <c r="C1860" s="43" t="s">
        <v>8808</v>
      </c>
      <c r="D1860" s="44"/>
      <c r="E1860" s="47"/>
      <c r="F1860" s="10">
        <v>4766.96</v>
      </c>
      <c r="G1860" s="797">
        <f t="shared" si="63"/>
        <v>1640</v>
      </c>
      <c r="H1860" s="797">
        <f t="shared" si="63"/>
        <v>1640</v>
      </c>
      <c r="I1860" s="797">
        <f t="shared" si="63"/>
        <v>2155</v>
      </c>
      <c r="J1860" s="797">
        <f t="shared" si="62"/>
        <v>1497</v>
      </c>
      <c r="K1860" s="797">
        <f t="shared" si="62"/>
        <v>2379</v>
      </c>
      <c r="L1860" s="797">
        <f t="shared" si="62"/>
        <v>2050</v>
      </c>
      <c r="M1860" s="797">
        <f t="shared" si="62"/>
        <v>2302</v>
      </c>
      <c r="N1860" s="797" t="b">
        <v>0</v>
      </c>
    </row>
    <row r="1861" spans="1:14" s="5" customFormat="1" ht="15.75" thickBot="1" x14ac:dyDescent="0.3">
      <c r="A1861" s="193"/>
      <c r="B1861" s="183" t="s">
        <v>2260</v>
      </c>
      <c r="C1861" s="50" t="s">
        <v>2261</v>
      </c>
      <c r="D1861" s="184"/>
      <c r="E1861" s="185"/>
      <c r="F1861" s="53">
        <v>4766.96</v>
      </c>
      <c r="G1861" s="797">
        <f t="shared" si="63"/>
        <v>1640</v>
      </c>
      <c r="H1861" s="797">
        <f t="shared" si="63"/>
        <v>1640</v>
      </c>
      <c r="I1861" s="797">
        <f t="shared" si="63"/>
        <v>2155</v>
      </c>
      <c r="J1861" s="797">
        <f t="shared" si="62"/>
        <v>1497</v>
      </c>
      <c r="K1861" s="797">
        <f t="shared" si="62"/>
        <v>2379</v>
      </c>
      <c r="L1861" s="797">
        <f t="shared" si="62"/>
        <v>2050</v>
      </c>
      <c r="M1861" s="797">
        <f t="shared" si="62"/>
        <v>2302</v>
      </c>
      <c r="N1861" s="797" t="b">
        <v>0</v>
      </c>
    </row>
    <row r="1862" spans="1:14" s="5" customFormat="1" ht="25.5" x14ac:dyDescent="0.25">
      <c r="A1862" s="190" t="s">
        <v>2262</v>
      </c>
      <c r="B1862" s="242" t="s">
        <v>2263</v>
      </c>
      <c r="C1862" s="94" t="s">
        <v>2264</v>
      </c>
      <c r="D1862" s="232"/>
      <c r="E1862" s="233"/>
      <c r="F1862" s="95">
        <v>3497.51</v>
      </c>
      <c r="G1862" s="797">
        <f t="shared" si="63"/>
        <v>1203</v>
      </c>
      <c r="H1862" s="797">
        <f t="shared" si="63"/>
        <v>1203</v>
      </c>
      <c r="I1862" s="797">
        <f t="shared" si="63"/>
        <v>1581</v>
      </c>
      <c r="J1862" s="797">
        <f t="shared" si="62"/>
        <v>1098</v>
      </c>
      <c r="K1862" s="797">
        <f t="shared" si="62"/>
        <v>1745</v>
      </c>
      <c r="L1862" s="797">
        <f t="shared" si="62"/>
        <v>1504</v>
      </c>
      <c r="M1862" s="797">
        <f t="shared" si="62"/>
        <v>1689</v>
      </c>
      <c r="N1862" s="797" t="b">
        <v>0</v>
      </c>
    </row>
    <row r="1863" spans="1:14" s="5" customFormat="1" x14ac:dyDescent="0.25">
      <c r="A1863" s="190"/>
      <c r="B1863" s="90" t="s">
        <v>10077</v>
      </c>
      <c r="C1863" s="43" t="s">
        <v>8809</v>
      </c>
      <c r="D1863" s="44"/>
      <c r="E1863" s="47"/>
      <c r="F1863" s="10">
        <v>3497.51</v>
      </c>
      <c r="G1863" s="797">
        <f t="shared" si="63"/>
        <v>1203</v>
      </c>
      <c r="H1863" s="797">
        <f t="shared" si="63"/>
        <v>1203</v>
      </c>
      <c r="I1863" s="797">
        <f t="shared" si="63"/>
        <v>1581</v>
      </c>
      <c r="J1863" s="797">
        <f t="shared" si="62"/>
        <v>1098</v>
      </c>
      <c r="K1863" s="797">
        <f t="shared" si="62"/>
        <v>1745</v>
      </c>
      <c r="L1863" s="797">
        <f t="shared" si="62"/>
        <v>1504</v>
      </c>
      <c r="M1863" s="797">
        <f t="shared" si="62"/>
        <v>1689</v>
      </c>
      <c r="N1863" s="797" t="b">
        <v>0</v>
      </c>
    </row>
    <row r="1864" spans="1:14" s="5" customFormat="1" x14ac:dyDescent="0.25">
      <c r="A1864" s="190"/>
      <c r="B1864" s="85" t="s">
        <v>2265</v>
      </c>
      <c r="C1864" s="43" t="s">
        <v>2266</v>
      </c>
      <c r="D1864" s="191"/>
      <c r="E1864" s="192"/>
      <c r="F1864" s="46">
        <v>3497.51</v>
      </c>
      <c r="G1864" s="797">
        <f t="shared" si="63"/>
        <v>1203</v>
      </c>
      <c r="H1864" s="797">
        <f t="shared" si="63"/>
        <v>1203</v>
      </c>
      <c r="I1864" s="797">
        <f t="shared" si="63"/>
        <v>1581</v>
      </c>
      <c r="J1864" s="797">
        <f t="shared" si="62"/>
        <v>1098</v>
      </c>
      <c r="K1864" s="797">
        <f t="shared" si="62"/>
        <v>1745</v>
      </c>
      <c r="L1864" s="797">
        <f t="shared" si="62"/>
        <v>1504</v>
      </c>
      <c r="M1864" s="797">
        <f t="shared" si="62"/>
        <v>1689</v>
      </c>
      <c r="N1864" s="797" t="b">
        <v>0</v>
      </c>
    </row>
    <row r="1865" spans="1:14" s="5" customFormat="1" x14ac:dyDescent="0.25">
      <c r="A1865" s="190"/>
      <c r="B1865" s="85" t="s">
        <v>2267</v>
      </c>
      <c r="C1865" s="43" t="s">
        <v>2268</v>
      </c>
      <c r="D1865" s="191"/>
      <c r="E1865" s="192"/>
      <c r="F1865" s="46">
        <v>3497.51</v>
      </c>
      <c r="G1865" s="797">
        <f t="shared" si="63"/>
        <v>1203</v>
      </c>
      <c r="H1865" s="797">
        <f t="shared" si="63"/>
        <v>1203</v>
      </c>
      <c r="I1865" s="797">
        <f t="shared" si="63"/>
        <v>1581</v>
      </c>
      <c r="J1865" s="797">
        <f t="shared" si="62"/>
        <v>1098</v>
      </c>
      <c r="K1865" s="797">
        <f t="shared" si="62"/>
        <v>1745</v>
      </c>
      <c r="L1865" s="797">
        <f t="shared" si="62"/>
        <v>1504</v>
      </c>
      <c r="M1865" s="797">
        <f t="shared" si="62"/>
        <v>1689</v>
      </c>
      <c r="N1865" s="797" t="b">
        <v>0</v>
      </c>
    </row>
    <row r="1866" spans="1:14" s="5" customFormat="1" ht="15.75" thickBot="1" x14ac:dyDescent="0.3">
      <c r="A1866" s="193"/>
      <c r="B1866" s="186" t="s">
        <v>2269</v>
      </c>
      <c r="C1866" s="56" t="s">
        <v>2270</v>
      </c>
      <c r="D1866" s="187"/>
      <c r="E1866" s="188"/>
      <c r="F1866" s="103">
        <v>3497.51</v>
      </c>
      <c r="G1866" s="797">
        <f t="shared" si="63"/>
        <v>1203</v>
      </c>
      <c r="H1866" s="797">
        <f t="shared" si="63"/>
        <v>1203</v>
      </c>
      <c r="I1866" s="797">
        <f t="shared" si="63"/>
        <v>1581</v>
      </c>
      <c r="J1866" s="797">
        <f t="shared" si="62"/>
        <v>1098</v>
      </c>
      <c r="K1866" s="797">
        <f t="shared" si="62"/>
        <v>1745</v>
      </c>
      <c r="L1866" s="797">
        <f t="shared" si="62"/>
        <v>1504</v>
      </c>
      <c r="M1866" s="797">
        <f t="shared" si="62"/>
        <v>1689</v>
      </c>
      <c r="N1866" s="797" t="b">
        <v>0</v>
      </c>
    </row>
    <row r="1867" spans="1:14" s="5" customFormat="1" ht="25.5" x14ac:dyDescent="0.25">
      <c r="A1867" s="190" t="s">
        <v>2271</v>
      </c>
      <c r="B1867" s="242" t="s">
        <v>2272</v>
      </c>
      <c r="C1867" s="94" t="s">
        <v>1474</v>
      </c>
      <c r="D1867" s="232"/>
      <c r="E1867" s="233"/>
      <c r="F1867" s="95">
        <v>4506.5600000000004</v>
      </c>
      <c r="G1867" s="797">
        <f t="shared" si="63"/>
        <v>1550</v>
      </c>
      <c r="H1867" s="797">
        <f t="shared" si="63"/>
        <v>1550</v>
      </c>
      <c r="I1867" s="797">
        <f t="shared" si="63"/>
        <v>2037</v>
      </c>
      <c r="J1867" s="797">
        <f t="shared" si="62"/>
        <v>1415</v>
      </c>
      <c r="K1867" s="797">
        <f t="shared" si="62"/>
        <v>2249</v>
      </c>
      <c r="L1867" s="797">
        <f t="shared" si="62"/>
        <v>1938</v>
      </c>
      <c r="M1867" s="797">
        <f t="shared" si="62"/>
        <v>2177</v>
      </c>
      <c r="N1867" s="797" t="b">
        <v>0</v>
      </c>
    </row>
    <row r="1868" spans="1:14" s="5" customFormat="1" x14ac:dyDescent="0.25">
      <c r="A1868" s="190"/>
      <c r="B1868" s="90" t="s">
        <v>10078</v>
      </c>
      <c r="C1868" s="43" t="s">
        <v>8810</v>
      </c>
      <c r="D1868" s="44"/>
      <c r="E1868" s="47"/>
      <c r="F1868" s="10">
        <v>4506.5600000000004</v>
      </c>
      <c r="G1868" s="797">
        <f t="shared" si="63"/>
        <v>1550</v>
      </c>
      <c r="H1868" s="797">
        <f t="shared" si="63"/>
        <v>1550</v>
      </c>
      <c r="I1868" s="797">
        <f t="shared" si="63"/>
        <v>2037</v>
      </c>
      <c r="J1868" s="797">
        <f t="shared" si="62"/>
        <v>1415</v>
      </c>
      <c r="K1868" s="797">
        <f t="shared" si="62"/>
        <v>2249</v>
      </c>
      <c r="L1868" s="797">
        <f t="shared" si="62"/>
        <v>1938</v>
      </c>
      <c r="M1868" s="797">
        <f t="shared" si="62"/>
        <v>2177</v>
      </c>
      <c r="N1868" s="797" t="b">
        <v>0</v>
      </c>
    </row>
    <row r="1869" spans="1:14" s="5" customFormat="1" x14ac:dyDescent="0.25">
      <c r="A1869" s="190"/>
      <c r="B1869" s="85" t="s">
        <v>2273</v>
      </c>
      <c r="C1869" s="43" t="s">
        <v>2274</v>
      </c>
      <c r="D1869" s="191"/>
      <c r="E1869" s="192"/>
      <c r="F1869" s="46">
        <v>4506.5600000000004</v>
      </c>
      <c r="G1869" s="797">
        <f t="shared" si="63"/>
        <v>1550</v>
      </c>
      <c r="H1869" s="797">
        <f t="shared" si="63"/>
        <v>1550</v>
      </c>
      <c r="I1869" s="797">
        <f t="shared" si="63"/>
        <v>2037</v>
      </c>
      <c r="J1869" s="797">
        <f t="shared" si="62"/>
        <v>1415</v>
      </c>
      <c r="K1869" s="797">
        <f t="shared" si="62"/>
        <v>2249</v>
      </c>
      <c r="L1869" s="797">
        <f t="shared" si="62"/>
        <v>1938</v>
      </c>
      <c r="M1869" s="797">
        <f t="shared" si="62"/>
        <v>2177</v>
      </c>
      <c r="N1869" s="797" t="b">
        <v>0</v>
      </c>
    </row>
    <row r="1870" spans="1:14" s="5" customFormat="1" x14ac:dyDescent="0.25">
      <c r="A1870" s="190"/>
      <c r="B1870" s="85" t="s">
        <v>2275</v>
      </c>
      <c r="C1870" s="43" t="s">
        <v>2276</v>
      </c>
      <c r="D1870" s="191"/>
      <c r="E1870" s="192"/>
      <c r="F1870" s="46">
        <v>4506.5600000000004</v>
      </c>
      <c r="G1870" s="797">
        <f t="shared" si="63"/>
        <v>1550</v>
      </c>
      <c r="H1870" s="797">
        <f t="shared" si="63"/>
        <v>1550</v>
      </c>
      <c r="I1870" s="797">
        <f t="shared" si="63"/>
        <v>2037</v>
      </c>
      <c r="J1870" s="797">
        <f t="shared" si="62"/>
        <v>1415</v>
      </c>
      <c r="K1870" s="797">
        <f t="shared" si="62"/>
        <v>2249</v>
      </c>
      <c r="L1870" s="797">
        <f t="shared" si="62"/>
        <v>1938</v>
      </c>
      <c r="M1870" s="797">
        <f t="shared" si="62"/>
        <v>2177</v>
      </c>
      <c r="N1870" s="797" t="b">
        <v>0</v>
      </c>
    </row>
    <row r="1871" spans="1:14" s="5" customFormat="1" ht="15.75" thickBot="1" x14ac:dyDescent="0.3">
      <c r="A1871" s="193"/>
      <c r="B1871" s="186" t="s">
        <v>2277</v>
      </c>
      <c r="C1871" s="56" t="s">
        <v>2278</v>
      </c>
      <c r="D1871" s="187"/>
      <c r="E1871" s="188"/>
      <c r="F1871" s="103">
        <v>4506.5600000000004</v>
      </c>
      <c r="G1871" s="797">
        <f t="shared" si="63"/>
        <v>1550</v>
      </c>
      <c r="H1871" s="797">
        <f t="shared" si="63"/>
        <v>1550</v>
      </c>
      <c r="I1871" s="797">
        <f t="shared" si="63"/>
        <v>2037</v>
      </c>
      <c r="J1871" s="797">
        <f t="shared" si="62"/>
        <v>1415</v>
      </c>
      <c r="K1871" s="797">
        <f t="shared" si="62"/>
        <v>2249</v>
      </c>
      <c r="L1871" s="797">
        <f t="shared" si="62"/>
        <v>1938</v>
      </c>
      <c r="M1871" s="797">
        <f t="shared" si="62"/>
        <v>2177</v>
      </c>
      <c r="N1871" s="797" t="b">
        <v>0</v>
      </c>
    </row>
    <row r="1872" spans="1:14" s="5" customFormat="1" ht="25.5" x14ac:dyDescent="0.25">
      <c r="A1872" s="190" t="s">
        <v>2279</v>
      </c>
      <c r="B1872" s="242" t="s">
        <v>2280</v>
      </c>
      <c r="C1872" s="94" t="s">
        <v>1477</v>
      </c>
      <c r="D1872" s="232"/>
      <c r="E1872" s="233"/>
      <c r="F1872" s="95">
        <v>6222.26</v>
      </c>
      <c r="G1872" s="797">
        <f t="shared" si="63"/>
        <v>2140</v>
      </c>
      <c r="H1872" s="797">
        <f t="shared" si="63"/>
        <v>2140</v>
      </c>
      <c r="I1872" s="797">
        <f t="shared" si="63"/>
        <v>2812</v>
      </c>
      <c r="J1872" s="797">
        <f t="shared" si="62"/>
        <v>1954</v>
      </c>
      <c r="K1872" s="797">
        <f t="shared" si="62"/>
        <v>3105</v>
      </c>
      <c r="L1872" s="797">
        <f t="shared" si="62"/>
        <v>2676</v>
      </c>
      <c r="M1872" s="797">
        <f t="shared" si="62"/>
        <v>3005</v>
      </c>
      <c r="N1872" s="797" t="b">
        <v>0</v>
      </c>
    </row>
    <row r="1873" spans="1:14" s="5" customFormat="1" x14ac:dyDescent="0.25">
      <c r="A1873" s="190"/>
      <c r="B1873" s="90" t="s">
        <v>10079</v>
      </c>
      <c r="C1873" s="43" t="s">
        <v>8811</v>
      </c>
      <c r="D1873" s="44"/>
      <c r="E1873" s="47"/>
      <c r="F1873" s="10">
        <v>6222.26</v>
      </c>
      <c r="G1873" s="797">
        <f t="shared" si="63"/>
        <v>2140</v>
      </c>
      <c r="H1873" s="797">
        <f t="shared" si="63"/>
        <v>2140</v>
      </c>
      <c r="I1873" s="797">
        <f t="shared" si="63"/>
        <v>2812</v>
      </c>
      <c r="J1873" s="797">
        <f t="shared" si="62"/>
        <v>1954</v>
      </c>
      <c r="K1873" s="797">
        <f t="shared" si="62"/>
        <v>3105</v>
      </c>
      <c r="L1873" s="797">
        <f t="shared" si="62"/>
        <v>2676</v>
      </c>
      <c r="M1873" s="797">
        <f t="shared" si="62"/>
        <v>3005</v>
      </c>
      <c r="N1873" s="797" t="b">
        <v>0</v>
      </c>
    </row>
    <row r="1874" spans="1:14" s="5" customFormat="1" x14ac:dyDescent="0.25">
      <c r="A1874" s="190"/>
      <c r="B1874" s="85" t="s">
        <v>2281</v>
      </c>
      <c r="C1874" s="43" t="s">
        <v>2282</v>
      </c>
      <c r="D1874" s="191"/>
      <c r="E1874" s="192"/>
      <c r="F1874" s="46">
        <v>6222.26</v>
      </c>
      <c r="G1874" s="797">
        <f t="shared" si="63"/>
        <v>2140</v>
      </c>
      <c r="H1874" s="797">
        <f t="shared" si="63"/>
        <v>2140</v>
      </c>
      <c r="I1874" s="797">
        <f t="shared" si="63"/>
        <v>2812</v>
      </c>
      <c r="J1874" s="797">
        <f t="shared" si="62"/>
        <v>1954</v>
      </c>
      <c r="K1874" s="797">
        <f t="shared" si="62"/>
        <v>3105</v>
      </c>
      <c r="L1874" s="797">
        <f t="shared" si="62"/>
        <v>2676</v>
      </c>
      <c r="M1874" s="797">
        <f t="shared" si="62"/>
        <v>3005</v>
      </c>
      <c r="N1874" s="797" t="b">
        <v>0</v>
      </c>
    </row>
    <row r="1875" spans="1:14" s="5" customFormat="1" x14ac:dyDescent="0.25">
      <c r="A1875" s="190"/>
      <c r="B1875" s="85" t="s">
        <v>2283</v>
      </c>
      <c r="C1875" s="43" t="s">
        <v>2284</v>
      </c>
      <c r="D1875" s="191"/>
      <c r="E1875" s="192"/>
      <c r="F1875" s="46">
        <v>6222.26</v>
      </c>
      <c r="G1875" s="797">
        <f t="shared" si="63"/>
        <v>2140</v>
      </c>
      <c r="H1875" s="797">
        <f t="shared" si="63"/>
        <v>2140</v>
      </c>
      <c r="I1875" s="797">
        <f t="shared" si="63"/>
        <v>2812</v>
      </c>
      <c r="J1875" s="797">
        <f t="shared" si="62"/>
        <v>1954</v>
      </c>
      <c r="K1875" s="797">
        <f t="shared" si="62"/>
        <v>3105</v>
      </c>
      <c r="L1875" s="797">
        <f t="shared" si="62"/>
        <v>2676</v>
      </c>
      <c r="M1875" s="797">
        <f t="shared" si="62"/>
        <v>3005</v>
      </c>
      <c r="N1875" s="797" t="b">
        <v>0</v>
      </c>
    </row>
    <row r="1876" spans="1:14" s="5" customFormat="1" ht="15.75" thickBot="1" x14ac:dyDescent="0.3">
      <c r="A1876" s="193"/>
      <c r="B1876" s="186" t="s">
        <v>2285</v>
      </c>
      <c r="C1876" s="56" t="s">
        <v>2286</v>
      </c>
      <c r="D1876" s="187"/>
      <c r="E1876" s="188"/>
      <c r="F1876" s="103">
        <v>6222.26</v>
      </c>
      <c r="G1876" s="797">
        <f t="shared" si="63"/>
        <v>2140</v>
      </c>
      <c r="H1876" s="797">
        <f t="shared" si="63"/>
        <v>2140</v>
      </c>
      <c r="I1876" s="797">
        <f t="shared" si="63"/>
        <v>2812</v>
      </c>
      <c r="J1876" s="797">
        <f t="shared" si="62"/>
        <v>1954</v>
      </c>
      <c r="K1876" s="797">
        <f t="shared" si="62"/>
        <v>3105</v>
      </c>
      <c r="L1876" s="797">
        <f t="shared" si="62"/>
        <v>2676</v>
      </c>
      <c r="M1876" s="797">
        <f t="shared" si="62"/>
        <v>3005</v>
      </c>
      <c r="N1876" s="797" t="b">
        <v>0</v>
      </c>
    </row>
    <row r="1877" spans="1:14" s="5" customFormat="1" ht="25.5" x14ac:dyDescent="0.25">
      <c r="A1877" s="190" t="s">
        <v>2287</v>
      </c>
      <c r="B1877" s="242" t="s">
        <v>2288</v>
      </c>
      <c r="C1877" s="94" t="s">
        <v>2289</v>
      </c>
      <c r="D1877" s="232"/>
      <c r="E1877" s="233"/>
      <c r="F1877" s="95">
        <v>6746.21</v>
      </c>
      <c r="G1877" s="797">
        <f t="shared" si="63"/>
        <v>2321</v>
      </c>
      <c r="H1877" s="797">
        <f t="shared" si="63"/>
        <v>2321</v>
      </c>
      <c r="I1877" s="797">
        <f t="shared" si="63"/>
        <v>3049</v>
      </c>
      <c r="J1877" s="797">
        <f t="shared" si="62"/>
        <v>2118</v>
      </c>
      <c r="K1877" s="797">
        <f t="shared" si="62"/>
        <v>3366</v>
      </c>
      <c r="L1877" s="797">
        <f t="shared" si="62"/>
        <v>2901</v>
      </c>
      <c r="M1877" s="797">
        <f t="shared" si="62"/>
        <v>3258</v>
      </c>
      <c r="N1877" s="797" t="b">
        <v>0</v>
      </c>
    </row>
    <row r="1878" spans="1:14" s="5" customFormat="1" x14ac:dyDescent="0.25">
      <c r="A1878" s="69"/>
      <c r="B1878" s="90" t="s">
        <v>10080</v>
      </c>
      <c r="C1878" s="43" t="s">
        <v>8812</v>
      </c>
      <c r="D1878" s="44"/>
      <c r="E1878" s="47"/>
      <c r="F1878" s="10">
        <v>6746.21</v>
      </c>
      <c r="G1878" s="797">
        <f t="shared" si="63"/>
        <v>2321</v>
      </c>
      <c r="H1878" s="797">
        <f t="shared" si="63"/>
        <v>2321</v>
      </c>
      <c r="I1878" s="797">
        <f t="shared" si="63"/>
        <v>3049</v>
      </c>
      <c r="J1878" s="797">
        <f t="shared" si="62"/>
        <v>2118</v>
      </c>
      <c r="K1878" s="797">
        <f t="shared" si="62"/>
        <v>3366</v>
      </c>
      <c r="L1878" s="797">
        <f t="shared" si="62"/>
        <v>2901</v>
      </c>
      <c r="M1878" s="797">
        <f t="shared" si="62"/>
        <v>3258</v>
      </c>
      <c r="N1878" s="797" t="b">
        <v>0</v>
      </c>
    </row>
    <row r="1879" spans="1:14" s="5" customFormat="1" x14ac:dyDescent="0.25">
      <c r="A1879" s="190"/>
      <c r="B1879" s="85" t="s">
        <v>2290</v>
      </c>
      <c r="C1879" s="43" t="s">
        <v>2291</v>
      </c>
      <c r="D1879" s="191"/>
      <c r="E1879" s="192"/>
      <c r="F1879" s="46">
        <v>6746.21</v>
      </c>
      <c r="G1879" s="797">
        <f t="shared" si="63"/>
        <v>2321</v>
      </c>
      <c r="H1879" s="797">
        <f t="shared" si="63"/>
        <v>2321</v>
      </c>
      <c r="I1879" s="797">
        <f t="shared" si="63"/>
        <v>3049</v>
      </c>
      <c r="J1879" s="797">
        <f t="shared" si="63"/>
        <v>2118</v>
      </c>
      <c r="K1879" s="797">
        <f t="shared" si="63"/>
        <v>3366</v>
      </c>
      <c r="L1879" s="797">
        <f t="shared" si="63"/>
        <v>2901</v>
      </c>
      <c r="M1879" s="797">
        <f t="shared" si="63"/>
        <v>3258</v>
      </c>
      <c r="N1879" s="797" t="b">
        <v>0</v>
      </c>
    </row>
    <row r="1880" spans="1:14" s="5" customFormat="1" x14ac:dyDescent="0.25">
      <c r="A1880" s="190"/>
      <c r="B1880" s="85" t="s">
        <v>2292</v>
      </c>
      <c r="C1880" s="43" t="s">
        <v>2293</v>
      </c>
      <c r="D1880" s="191"/>
      <c r="E1880" s="192"/>
      <c r="F1880" s="46">
        <v>6746.21</v>
      </c>
      <c r="G1880" s="797">
        <f t="shared" ref="G1880:M1916" si="64">IF($N1880,"NA",IF(ISNUMBER($F1880),ROUND(($F1880*G$5),0),""))</f>
        <v>2321</v>
      </c>
      <c r="H1880" s="797">
        <f t="shared" si="64"/>
        <v>2321</v>
      </c>
      <c r="I1880" s="797">
        <f t="shared" si="64"/>
        <v>3049</v>
      </c>
      <c r="J1880" s="797">
        <f t="shared" si="64"/>
        <v>2118</v>
      </c>
      <c r="K1880" s="797">
        <f t="shared" si="64"/>
        <v>3366</v>
      </c>
      <c r="L1880" s="797">
        <f t="shared" si="64"/>
        <v>2901</v>
      </c>
      <c r="M1880" s="797">
        <f t="shared" si="64"/>
        <v>3258</v>
      </c>
      <c r="N1880" s="797" t="b">
        <v>0</v>
      </c>
    </row>
    <row r="1881" spans="1:14" s="5" customFormat="1" ht="15.75" thickBot="1" x14ac:dyDescent="0.3">
      <c r="A1881" s="193"/>
      <c r="B1881" s="186" t="s">
        <v>2294</v>
      </c>
      <c r="C1881" s="56" t="s">
        <v>2295</v>
      </c>
      <c r="D1881" s="187"/>
      <c r="E1881" s="188"/>
      <c r="F1881" s="103">
        <v>6746.21</v>
      </c>
      <c r="G1881" s="797">
        <f t="shared" si="64"/>
        <v>2321</v>
      </c>
      <c r="H1881" s="797">
        <f t="shared" si="64"/>
        <v>2321</v>
      </c>
      <c r="I1881" s="797">
        <f t="shared" si="64"/>
        <v>3049</v>
      </c>
      <c r="J1881" s="797">
        <f t="shared" si="64"/>
        <v>2118</v>
      </c>
      <c r="K1881" s="797">
        <f t="shared" si="64"/>
        <v>3366</v>
      </c>
      <c r="L1881" s="797">
        <f t="shared" si="64"/>
        <v>2901</v>
      </c>
      <c r="M1881" s="797">
        <f t="shared" si="64"/>
        <v>3258</v>
      </c>
      <c r="N1881" s="797" t="b">
        <v>0</v>
      </c>
    </row>
    <row r="1882" spans="1:14" s="5" customFormat="1" ht="25.5" x14ac:dyDescent="0.25">
      <c r="A1882" s="190" t="s">
        <v>2296</v>
      </c>
      <c r="B1882" s="242" t="s">
        <v>2297</v>
      </c>
      <c r="C1882" s="94" t="s">
        <v>1480</v>
      </c>
      <c r="D1882" s="232"/>
      <c r="E1882" s="233"/>
      <c r="F1882" s="95">
        <v>7613.51</v>
      </c>
      <c r="G1882" s="797">
        <f t="shared" si="64"/>
        <v>2619</v>
      </c>
      <c r="H1882" s="797">
        <f t="shared" si="64"/>
        <v>2619</v>
      </c>
      <c r="I1882" s="797">
        <f t="shared" si="64"/>
        <v>3441</v>
      </c>
      <c r="J1882" s="797">
        <f t="shared" si="64"/>
        <v>2391</v>
      </c>
      <c r="K1882" s="797">
        <f t="shared" si="64"/>
        <v>3799</v>
      </c>
      <c r="L1882" s="797">
        <f t="shared" si="64"/>
        <v>3274</v>
      </c>
      <c r="M1882" s="797">
        <f t="shared" si="64"/>
        <v>3677</v>
      </c>
      <c r="N1882" s="797" t="b">
        <v>0</v>
      </c>
    </row>
    <row r="1883" spans="1:14" s="5" customFormat="1" x14ac:dyDescent="0.25">
      <c r="A1883" s="190"/>
      <c r="B1883" s="90" t="s">
        <v>10081</v>
      </c>
      <c r="C1883" s="43" t="s">
        <v>8813</v>
      </c>
      <c r="D1883" s="44"/>
      <c r="E1883" s="47"/>
      <c r="F1883" s="10">
        <v>7613.51</v>
      </c>
      <c r="G1883" s="797">
        <f t="shared" si="64"/>
        <v>2619</v>
      </c>
      <c r="H1883" s="797">
        <f t="shared" si="64"/>
        <v>2619</v>
      </c>
      <c r="I1883" s="797">
        <f t="shared" si="64"/>
        <v>3441</v>
      </c>
      <c r="J1883" s="797">
        <f t="shared" si="64"/>
        <v>2391</v>
      </c>
      <c r="K1883" s="797">
        <f t="shared" si="64"/>
        <v>3799</v>
      </c>
      <c r="L1883" s="797">
        <f t="shared" si="64"/>
        <v>3274</v>
      </c>
      <c r="M1883" s="797">
        <f t="shared" si="64"/>
        <v>3677</v>
      </c>
      <c r="N1883" s="797" t="b">
        <v>0</v>
      </c>
    </row>
    <row r="1884" spans="1:14" s="5" customFormat="1" ht="15.75" thickBot="1" x14ac:dyDescent="0.3">
      <c r="A1884" s="190"/>
      <c r="B1884" s="186" t="s">
        <v>2298</v>
      </c>
      <c r="C1884" s="56" t="s">
        <v>2299</v>
      </c>
      <c r="D1884" s="187"/>
      <c r="E1884" s="188"/>
      <c r="F1884" s="103">
        <v>7613.51</v>
      </c>
      <c r="G1884" s="797">
        <f t="shared" si="64"/>
        <v>2619</v>
      </c>
      <c r="H1884" s="797">
        <f t="shared" si="64"/>
        <v>2619</v>
      </c>
      <c r="I1884" s="797">
        <f t="shared" si="64"/>
        <v>3441</v>
      </c>
      <c r="J1884" s="797">
        <f t="shared" si="64"/>
        <v>2391</v>
      </c>
      <c r="K1884" s="797">
        <f t="shared" si="64"/>
        <v>3799</v>
      </c>
      <c r="L1884" s="797">
        <f t="shared" si="64"/>
        <v>3274</v>
      </c>
      <c r="M1884" s="797">
        <f t="shared" si="64"/>
        <v>3677</v>
      </c>
      <c r="N1884" s="797" t="b">
        <v>0</v>
      </c>
    </row>
    <row r="1885" spans="1:14" s="5" customFormat="1" ht="15.75" thickBot="1" x14ac:dyDescent="0.3">
      <c r="A1885" s="245" t="s">
        <v>2300</v>
      </c>
      <c r="B1885" s="246"/>
      <c r="C1885" s="247"/>
      <c r="D1885" s="248"/>
      <c r="E1885" s="246"/>
      <c r="F1885" s="249" t="s">
        <v>5249</v>
      </c>
      <c r="G1885" s="797" t="str">
        <f t="shared" si="64"/>
        <v/>
      </c>
      <c r="H1885" s="797" t="str">
        <f t="shared" si="64"/>
        <v/>
      </c>
      <c r="I1885" s="797" t="str">
        <f t="shared" si="64"/>
        <v/>
      </c>
      <c r="J1885" s="797" t="str">
        <f t="shared" si="64"/>
        <v/>
      </c>
      <c r="K1885" s="797" t="str">
        <f t="shared" si="64"/>
        <v/>
      </c>
      <c r="L1885" s="797" t="str">
        <f t="shared" si="64"/>
        <v/>
      </c>
      <c r="M1885" s="797" t="str">
        <f t="shared" si="64"/>
        <v/>
      </c>
      <c r="N1885" s="797" t="b">
        <v>0</v>
      </c>
    </row>
    <row r="1886" spans="1:14" s="5" customFormat="1" x14ac:dyDescent="0.25">
      <c r="A1886" s="253" t="s">
        <v>2196</v>
      </c>
      <c r="B1886" s="242" t="s">
        <v>2197</v>
      </c>
      <c r="C1886" s="94" t="s">
        <v>1456</v>
      </c>
      <c r="D1886" s="232"/>
      <c r="E1886" s="233"/>
      <c r="F1886" s="95">
        <v>547.04999999999995</v>
      </c>
      <c r="G1886" s="797">
        <f t="shared" si="64"/>
        <v>188</v>
      </c>
      <c r="H1886" s="797">
        <f t="shared" si="64"/>
        <v>188</v>
      </c>
      <c r="I1886" s="797">
        <f t="shared" si="64"/>
        <v>247</v>
      </c>
      <c r="J1886" s="797">
        <f t="shared" si="64"/>
        <v>172</v>
      </c>
      <c r="K1886" s="797">
        <f t="shared" si="64"/>
        <v>273</v>
      </c>
      <c r="L1886" s="797">
        <f t="shared" si="64"/>
        <v>235</v>
      </c>
      <c r="M1886" s="797">
        <f t="shared" si="64"/>
        <v>264</v>
      </c>
      <c r="N1886" s="797" t="b">
        <v>0</v>
      </c>
    </row>
    <row r="1887" spans="1:14" s="5" customFormat="1" ht="15.75" thickBot="1" x14ac:dyDescent="0.3">
      <c r="A1887" s="254"/>
      <c r="B1887" s="90" t="s">
        <v>10068</v>
      </c>
      <c r="C1887" s="43" t="s">
        <v>9477</v>
      </c>
      <c r="D1887" s="44"/>
      <c r="E1887" s="47"/>
      <c r="F1887" s="10">
        <v>547.04999999999995</v>
      </c>
      <c r="G1887" s="797">
        <f t="shared" si="64"/>
        <v>188</v>
      </c>
      <c r="H1887" s="797">
        <f t="shared" si="64"/>
        <v>188</v>
      </c>
      <c r="I1887" s="797">
        <f t="shared" si="64"/>
        <v>247</v>
      </c>
      <c r="J1887" s="797">
        <f t="shared" si="64"/>
        <v>172</v>
      </c>
      <c r="K1887" s="797">
        <f t="shared" si="64"/>
        <v>273</v>
      </c>
      <c r="L1887" s="797">
        <f t="shared" si="64"/>
        <v>235</v>
      </c>
      <c r="M1887" s="797">
        <f t="shared" si="64"/>
        <v>264</v>
      </c>
      <c r="N1887" s="797" t="b">
        <v>0</v>
      </c>
    </row>
    <row r="1888" spans="1:14" s="5" customFormat="1" x14ac:dyDescent="0.25">
      <c r="A1888" s="254" t="s">
        <v>2200</v>
      </c>
      <c r="B1888" s="242" t="s">
        <v>2201</v>
      </c>
      <c r="C1888" s="94" t="s">
        <v>1453</v>
      </c>
      <c r="D1888" s="232"/>
      <c r="E1888" s="233"/>
      <c r="F1888" s="95">
        <v>1456.35</v>
      </c>
      <c r="G1888" s="797">
        <f t="shared" si="64"/>
        <v>501</v>
      </c>
      <c r="H1888" s="797">
        <f t="shared" si="64"/>
        <v>501</v>
      </c>
      <c r="I1888" s="797">
        <f t="shared" si="64"/>
        <v>658</v>
      </c>
      <c r="J1888" s="797">
        <f t="shared" si="64"/>
        <v>457</v>
      </c>
      <c r="K1888" s="797">
        <f t="shared" si="64"/>
        <v>727</v>
      </c>
      <c r="L1888" s="797">
        <f t="shared" si="64"/>
        <v>626</v>
      </c>
      <c r="M1888" s="797">
        <f t="shared" si="64"/>
        <v>703</v>
      </c>
      <c r="N1888" s="797" t="b">
        <v>0</v>
      </c>
    </row>
    <row r="1889" spans="1:14" s="5" customFormat="1" ht="15.75" thickBot="1" x14ac:dyDescent="0.3">
      <c r="A1889" s="254"/>
      <c r="B1889" s="90" t="s">
        <v>10069</v>
      </c>
      <c r="C1889" s="43" t="s">
        <v>9478</v>
      </c>
      <c r="D1889" s="44"/>
      <c r="E1889" s="47"/>
      <c r="F1889" s="10">
        <v>1456.35</v>
      </c>
      <c r="G1889" s="797">
        <f t="shared" si="64"/>
        <v>501</v>
      </c>
      <c r="H1889" s="797">
        <f t="shared" si="64"/>
        <v>501</v>
      </c>
      <c r="I1889" s="797">
        <f t="shared" si="64"/>
        <v>658</v>
      </c>
      <c r="J1889" s="797">
        <f t="shared" si="64"/>
        <v>457</v>
      </c>
      <c r="K1889" s="797">
        <f t="shared" si="64"/>
        <v>727</v>
      </c>
      <c r="L1889" s="797">
        <f t="shared" si="64"/>
        <v>626</v>
      </c>
      <c r="M1889" s="797">
        <f t="shared" si="64"/>
        <v>703</v>
      </c>
      <c r="N1889" s="797" t="b">
        <v>0</v>
      </c>
    </row>
    <row r="1890" spans="1:14" s="5" customFormat="1" x14ac:dyDescent="0.25">
      <c r="A1890" s="254" t="s">
        <v>2208</v>
      </c>
      <c r="B1890" s="242" t="s">
        <v>2209</v>
      </c>
      <c r="C1890" s="94" t="s">
        <v>1459</v>
      </c>
      <c r="D1890" s="232"/>
      <c r="E1890" s="233"/>
      <c r="F1890" s="95">
        <v>2527.35</v>
      </c>
      <c r="G1890" s="797">
        <f t="shared" si="64"/>
        <v>869</v>
      </c>
      <c r="H1890" s="797">
        <f t="shared" si="64"/>
        <v>869</v>
      </c>
      <c r="I1890" s="797">
        <f t="shared" si="64"/>
        <v>1142</v>
      </c>
      <c r="J1890" s="797">
        <f t="shared" si="64"/>
        <v>794</v>
      </c>
      <c r="K1890" s="797">
        <f t="shared" si="64"/>
        <v>1261</v>
      </c>
      <c r="L1890" s="797">
        <f t="shared" si="64"/>
        <v>1087</v>
      </c>
      <c r="M1890" s="797">
        <f t="shared" si="64"/>
        <v>1221</v>
      </c>
      <c r="N1890" s="797" t="b">
        <v>0</v>
      </c>
    </row>
    <row r="1891" spans="1:14" s="5" customFormat="1" ht="15.75" thickBot="1" x14ac:dyDescent="0.3">
      <c r="A1891" s="254"/>
      <c r="B1891" s="90" t="s">
        <v>10070</v>
      </c>
      <c r="C1891" s="43" t="s">
        <v>9479</v>
      </c>
      <c r="D1891" s="44"/>
      <c r="E1891" s="47"/>
      <c r="F1891" s="10">
        <v>2527.35</v>
      </c>
      <c r="G1891" s="797">
        <f t="shared" si="64"/>
        <v>869</v>
      </c>
      <c r="H1891" s="797">
        <f t="shared" si="64"/>
        <v>869</v>
      </c>
      <c r="I1891" s="797">
        <f t="shared" si="64"/>
        <v>1142</v>
      </c>
      <c r="J1891" s="797">
        <f t="shared" si="64"/>
        <v>794</v>
      </c>
      <c r="K1891" s="797">
        <f t="shared" si="64"/>
        <v>1261</v>
      </c>
      <c r="L1891" s="797">
        <f t="shared" si="64"/>
        <v>1087</v>
      </c>
      <c r="M1891" s="797">
        <f t="shared" si="64"/>
        <v>1221</v>
      </c>
      <c r="N1891" s="797" t="b">
        <v>0</v>
      </c>
    </row>
    <row r="1892" spans="1:14" s="5" customFormat="1" x14ac:dyDescent="0.25">
      <c r="A1892" s="254" t="s">
        <v>2216</v>
      </c>
      <c r="B1892" s="242" t="s">
        <v>2217</v>
      </c>
      <c r="C1892" s="94" t="s">
        <v>1462</v>
      </c>
      <c r="D1892" s="232"/>
      <c r="E1892" s="233"/>
      <c r="F1892" s="95">
        <v>717.15</v>
      </c>
      <c r="G1892" s="797">
        <f t="shared" si="64"/>
        <v>247</v>
      </c>
      <c r="H1892" s="797">
        <f t="shared" si="64"/>
        <v>247</v>
      </c>
      <c r="I1892" s="797">
        <f t="shared" si="64"/>
        <v>324</v>
      </c>
      <c r="J1892" s="797">
        <f t="shared" si="64"/>
        <v>225</v>
      </c>
      <c r="K1892" s="797">
        <f t="shared" si="64"/>
        <v>358</v>
      </c>
      <c r="L1892" s="797">
        <f t="shared" si="64"/>
        <v>308</v>
      </c>
      <c r="M1892" s="797">
        <f t="shared" si="64"/>
        <v>346</v>
      </c>
      <c r="N1892" s="797" t="b">
        <v>0</v>
      </c>
    </row>
    <row r="1893" spans="1:14" s="5" customFormat="1" ht="15.75" thickBot="1" x14ac:dyDescent="0.3">
      <c r="A1893" s="254"/>
      <c r="B1893" s="90" t="s">
        <v>10071</v>
      </c>
      <c r="C1893" s="43" t="s">
        <v>9480</v>
      </c>
      <c r="D1893" s="44"/>
      <c r="E1893" s="47"/>
      <c r="F1893" s="10">
        <v>717.15</v>
      </c>
      <c r="G1893" s="797">
        <f t="shared" si="64"/>
        <v>247</v>
      </c>
      <c r="H1893" s="797">
        <f t="shared" si="64"/>
        <v>247</v>
      </c>
      <c r="I1893" s="797">
        <f t="shared" si="64"/>
        <v>324</v>
      </c>
      <c r="J1893" s="797">
        <f t="shared" si="64"/>
        <v>225</v>
      </c>
      <c r="K1893" s="797">
        <f t="shared" si="64"/>
        <v>358</v>
      </c>
      <c r="L1893" s="797">
        <f t="shared" si="64"/>
        <v>308</v>
      </c>
      <c r="M1893" s="797">
        <f t="shared" si="64"/>
        <v>346</v>
      </c>
      <c r="N1893" s="797" t="b">
        <v>0</v>
      </c>
    </row>
    <row r="1894" spans="1:14" s="5" customFormat="1" x14ac:dyDescent="0.25">
      <c r="A1894" s="254" t="s">
        <v>2224</v>
      </c>
      <c r="B1894" s="242" t="s">
        <v>2225</v>
      </c>
      <c r="C1894" s="94" t="s">
        <v>2226</v>
      </c>
      <c r="D1894" s="232"/>
      <c r="E1894" s="233"/>
      <c r="F1894" s="95">
        <v>988.05</v>
      </c>
      <c r="G1894" s="797">
        <f t="shared" si="64"/>
        <v>340</v>
      </c>
      <c r="H1894" s="797">
        <f t="shared" si="64"/>
        <v>340</v>
      </c>
      <c r="I1894" s="797">
        <f t="shared" si="64"/>
        <v>447</v>
      </c>
      <c r="J1894" s="797">
        <f t="shared" si="64"/>
        <v>310</v>
      </c>
      <c r="K1894" s="797">
        <f t="shared" si="64"/>
        <v>493</v>
      </c>
      <c r="L1894" s="797">
        <f t="shared" si="64"/>
        <v>425</v>
      </c>
      <c r="M1894" s="797">
        <f t="shared" si="64"/>
        <v>477</v>
      </c>
      <c r="N1894" s="797" t="b">
        <v>0</v>
      </c>
    </row>
    <row r="1895" spans="1:14" s="5" customFormat="1" ht="15.75" thickBot="1" x14ac:dyDescent="0.3">
      <c r="A1895" s="254"/>
      <c r="B1895" s="90" t="s">
        <v>10072</v>
      </c>
      <c r="C1895" s="43" t="s">
        <v>9481</v>
      </c>
      <c r="D1895" s="44"/>
      <c r="E1895" s="47"/>
      <c r="F1895" s="10">
        <v>988.05</v>
      </c>
      <c r="G1895" s="797">
        <f t="shared" si="64"/>
        <v>340</v>
      </c>
      <c r="H1895" s="797">
        <f t="shared" si="64"/>
        <v>340</v>
      </c>
      <c r="I1895" s="797">
        <f t="shared" si="64"/>
        <v>447</v>
      </c>
      <c r="J1895" s="797">
        <f t="shared" si="64"/>
        <v>310</v>
      </c>
      <c r="K1895" s="797">
        <f t="shared" si="64"/>
        <v>493</v>
      </c>
      <c r="L1895" s="797">
        <f t="shared" si="64"/>
        <v>425</v>
      </c>
      <c r="M1895" s="797">
        <f t="shared" si="64"/>
        <v>477</v>
      </c>
      <c r="N1895" s="797" t="b">
        <v>0</v>
      </c>
    </row>
    <row r="1896" spans="1:14" s="5" customFormat="1" x14ac:dyDescent="0.25">
      <c r="A1896" s="254" t="s">
        <v>2233</v>
      </c>
      <c r="B1896" s="242" t="s">
        <v>2234</v>
      </c>
      <c r="C1896" s="94" t="s">
        <v>2235</v>
      </c>
      <c r="D1896" s="232"/>
      <c r="E1896" s="233"/>
      <c r="F1896" s="95">
        <v>607.95000000000005</v>
      </c>
      <c r="G1896" s="797">
        <f t="shared" si="64"/>
        <v>209</v>
      </c>
      <c r="H1896" s="797">
        <f t="shared" si="64"/>
        <v>209</v>
      </c>
      <c r="I1896" s="797">
        <f t="shared" si="64"/>
        <v>275</v>
      </c>
      <c r="J1896" s="797">
        <f t="shared" si="64"/>
        <v>191</v>
      </c>
      <c r="K1896" s="797">
        <f t="shared" si="64"/>
        <v>303</v>
      </c>
      <c r="L1896" s="797">
        <f t="shared" si="64"/>
        <v>261</v>
      </c>
      <c r="M1896" s="797">
        <f t="shared" si="64"/>
        <v>294</v>
      </c>
      <c r="N1896" s="797" t="b">
        <v>0</v>
      </c>
    </row>
    <row r="1897" spans="1:14" s="5" customFormat="1" ht="15.75" thickBot="1" x14ac:dyDescent="0.3">
      <c r="A1897" s="254"/>
      <c r="B1897" s="90" t="s">
        <v>10073</v>
      </c>
      <c r="C1897" s="43" t="s">
        <v>9482</v>
      </c>
      <c r="D1897" s="44"/>
      <c r="E1897" s="47"/>
      <c r="F1897" s="10">
        <v>607.95000000000005</v>
      </c>
      <c r="G1897" s="797">
        <f t="shared" si="64"/>
        <v>209</v>
      </c>
      <c r="H1897" s="797">
        <f t="shared" si="64"/>
        <v>209</v>
      </c>
      <c r="I1897" s="797">
        <f t="shared" si="64"/>
        <v>275</v>
      </c>
      <c r="J1897" s="797">
        <f t="shared" si="64"/>
        <v>191</v>
      </c>
      <c r="K1897" s="797">
        <f t="shared" si="64"/>
        <v>303</v>
      </c>
      <c r="L1897" s="797">
        <f t="shared" si="64"/>
        <v>261</v>
      </c>
      <c r="M1897" s="797">
        <f t="shared" si="64"/>
        <v>294</v>
      </c>
      <c r="N1897" s="797" t="b">
        <v>0</v>
      </c>
    </row>
    <row r="1898" spans="1:14" s="5" customFormat="1" x14ac:dyDescent="0.25">
      <c r="A1898" s="254" t="s">
        <v>2242</v>
      </c>
      <c r="B1898" s="242" t="s">
        <v>2243</v>
      </c>
      <c r="C1898" s="94" t="s">
        <v>1465</v>
      </c>
      <c r="D1898" s="232"/>
      <c r="E1898" s="233"/>
      <c r="F1898" s="95">
        <v>1896.3</v>
      </c>
      <c r="G1898" s="797">
        <f t="shared" si="64"/>
        <v>652</v>
      </c>
      <c r="H1898" s="797">
        <f t="shared" si="64"/>
        <v>652</v>
      </c>
      <c r="I1898" s="797">
        <f t="shared" si="64"/>
        <v>857</v>
      </c>
      <c r="J1898" s="797">
        <f t="shared" si="64"/>
        <v>595</v>
      </c>
      <c r="K1898" s="797">
        <f t="shared" si="64"/>
        <v>946</v>
      </c>
      <c r="L1898" s="797">
        <f t="shared" si="64"/>
        <v>815</v>
      </c>
      <c r="M1898" s="797">
        <f t="shared" si="64"/>
        <v>916</v>
      </c>
      <c r="N1898" s="797" t="b">
        <v>0</v>
      </c>
    </row>
    <row r="1899" spans="1:14" s="5" customFormat="1" ht="15.75" thickBot="1" x14ac:dyDescent="0.3">
      <c r="A1899" s="254"/>
      <c r="B1899" s="90" t="s">
        <v>10074</v>
      </c>
      <c r="C1899" s="43" t="s">
        <v>9483</v>
      </c>
      <c r="D1899" s="44"/>
      <c r="E1899" s="47"/>
      <c r="F1899" s="10">
        <v>1896.3</v>
      </c>
      <c r="G1899" s="797">
        <f t="shared" si="64"/>
        <v>652</v>
      </c>
      <c r="H1899" s="797">
        <f t="shared" si="64"/>
        <v>652</v>
      </c>
      <c r="I1899" s="797">
        <f t="shared" si="64"/>
        <v>857</v>
      </c>
      <c r="J1899" s="797">
        <f t="shared" si="64"/>
        <v>595</v>
      </c>
      <c r="K1899" s="797">
        <f t="shared" si="64"/>
        <v>946</v>
      </c>
      <c r="L1899" s="797">
        <f t="shared" si="64"/>
        <v>815</v>
      </c>
      <c r="M1899" s="797">
        <f t="shared" si="64"/>
        <v>916</v>
      </c>
      <c r="N1899" s="797" t="b">
        <v>0</v>
      </c>
    </row>
    <row r="1900" spans="1:14" s="5" customFormat="1" x14ac:dyDescent="0.25">
      <c r="A1900" s="254" t="s">
        <v>2250</v>
      </c>
      <c r="B1900" s="242" t="s">
        <v>2251</v>
      </c>
      <c r="C1900" s="94" t="s">
        <v>1468</v>
      </c>
      <c r="D1900" s="232"/>
      <c r="E1900" s="233"/>
      <c r="F1900" s="95">
        <v>1771.35</v>
      </c>
      <c r="G1900" s="797">
        <f t="shared" si="64"/>
        <v>609</v>
      </c>
      <c r="H1900" s="797">
        <f t="shared" si="64"/>
        <v>609</v>
      </c>
      <c r="I1900" s="797">
        <f t="shared" si="64"/>
        <v>801</v>
      </c>
      <c r="J1900" s="797">
        <f t="shared" si="64"/>
        <v>556</v>
      </c>
      <c r="K1900" s="797">
        <f t="shared" si="64"/>
        <v>884</v>
      </c>
      <c r="L1900" s="797">
        <f t="shared" si="64"/>
        <v>762</v>
      </c>
      <c r="M1900" s="797">
        <f t="shared" si="64"/>
        <v>856</v>
      </c>
      <c r="N1900" s="797" t="b">
        <v>0</v>
      </c>
    </row>
    <row r="1901" spans="1:14" s="5" customFormat="1" ht="15.75" thickBot="1" x14ac:dyDescent="0.3">
      <c r="A1901" s="254"/>
      <c r="B1901" s="90" t="s">
        <v>10075</v>
      </c>
      <c r="C1901" s="43" t="s">
        <v>9484</v>
      </c>
      <c r="D1901" s="44"/>
      <c r="E1901" s="47"/>
      <c r="F1901" s="10">
        <v>1771.35</v>
      </c>
      <c r="G1901" s="797">
        <f t="shared" si="64"/>
        <v>609</v>
      </c>
      <c r="H1901" s="797">
        <f t="shared" si="64"/>
        <v>609</v>
      </c>
      <c r="I1901" s="797">
        <f t="shared" si="64"/>
        <v>801</v>
      </c>
      <c r="J1901" s="797">
        <f t="shared" si="64"/>
        <v>556</v>
      </c>
      <c r="K1901" s="797">
        <f t="shared" si="64"/>
        <v>884</v>
      </c>
      <c r="L1901" s="797">
        <f t="shared" si="64"/>
        <v>762</v>
      </c>
      <c r="M1901" s="797">
        <f t="shared" si="64"/>
        <v>856</v>
      </c>
      <c r="N1901" s="797" t="b">
        <v>0</v>
      </c>
    </row>
    <row r="1902" spans="1:14" s="5" customFormat="1" x14ac:dyDescent="0.25">
      <c r="A1902" s="254" t="s">
        <v>2258</v>
      </c>
      <c r="B1902" s="242" t="s">
        <v>2259</v>
      </c>
      <c r="C1902" s="94" t="s">
        <v>1471</v>
      </c>
      <c r="D1902" s="232"/>
      <c r="E1902" s="233"/>
      <c r="F1902" s="95">
        <v>4174.8</v>
      </c>
      <c r="G1902" s="797">
        <f t="shared" si="64"/>
        <v>1436</v>
      </c>
      <c r="H1902" s="797">
        <f t="shared" si="64"/>
        <v>1436</v>
      </c>
      <c r="I1902" s="797">
        <f t="shared" si="64"/>
        <v>1887</v>
      </c>
      <c r="J1902" s="797">
        <f t="shared" si="64"/>
        <v>1311</v>
      </c>
      <c r="K1902" s="797">
        <f t="shared" si="64"/>
        <v>2083</v>
      </c>
      <c r="L1902" s="797">
        <f t="shared" si="64"/>
        <v>1795</v>
      </c>
      <c r="M1902" s="797">
        <f t="shared" si="64"/>
        <v>2016</v>
      </c>
      <c r="N1902" s="797" t="b">
        <v>0</v>
      </c>
    </row>
    <row r="1903" spans="1:14" s="5" customFormat="1" ht="15.75" thickBot="1" x14ac:dyDescent="0.3">
      <c r="A1903" s="254"/>
      <c r="B1903" s="90" t="s">
        <v>10076</v>
      </c>
      <c r="C1903" s="43" t="s">
        <v>9485</v>
      </c>
      <c r="D1903" s="44"/>
      <c r="E1903" s="47"/>
      <c r="F1903" s="10">
        <v>4174.8</v>
      </c>
      <c r="G1903" s="797">
        <f t="shared" si="64"/>
        <v>1436</v>
      </c>
      <c r="H1903" s="797">
        <f t="shared" si="64"/>
        <v>1436</v>
      </c>
      <c r="I1903" s="797">
        <f t="shared" si="64"/>
        <v>1887</v>
      </c>
      <c r="J1903" s="797">
        <f t="shared" si="64"/>
        <v>1311</v>
      </c>
      <c r="K1903" s="797">
        <f t="shared" si="64"/>
        <v>2083</v>
      </c>
      <c r="L1903" s="797">
        <f t="shared" si="64"/>
        <v>1795</v>
      </c>
      <c r="M1903" s="797">
        <f t="shared" si="64"/>
        <v>2016</v>
      </c>
      <c r="N1903" s="797" t="b">
        <v>0</v>
      </c>
    </row>
    <row r="1904" spans="1:14" s="5" customFormat="1" x14ac:dyDescent="0.25">
      <c r="A1904" s="254" t="s">
        <v>2262</v>
      </c>
      <c r="B1904" s="242" t="s">
        <v>2263</v>
      </c>
      <c r="C1904" s="94" t="s">
        <v>2264</v>
      </c>
      <c r="D1904" s="232"/>
      <c r="E1904" s="233"/>
      <c r="F1904" s="95">
        <v>2905.35</v>
      </c>
      <c r="G1904" s="797">
        <f t="shared" si="64"/>
        <v>999</v>
      </c>
      <c r="H1904" s="797">
        <f t="shared" si="64"/>
        <v>999</v>
      </c>
      <c r="I1904" s="797">
        <f t="shared" si="64"/>
        <v>1313</v>
      </c>
      <c r="J1904" s="797">
        <f t="shared" si="64"/>
        <v>912</v>
      </c>
      <c r="K1904" s="797">
        <f t="shared" si="64"/>
        <v>1450</v>
      </c>
      <c r="L1904" s="797">
        <f t="shared" si="64"/>
        <v>1249</v>
      </c>
      <c r="M1904" s="797">
        <f t="shared" si="64"/>
        <v>1403</v>
      </c>
      <c r="N1904" s="797" t="b">
        <v>0</v>
      </c>
    </row>
    <row r="1905" spans="1:14" s="5" customFormat="1" ht="15.75" thickBot="1" x14ac:dyDescent="0.3">
      <c r="A1905" s="254"/>
      <c r="B1905" s="90" t="s">
        <v>10077</v>
      </c>
      <c r="C1905" s="43" t="s">
        <v>9486</v>
      </c>
      <c r="D1905" s="44"/>
      <c r="E1905" s="47"/>
      <c r="F1905" s="10">
        <v>2905.35</v>
      </c>
      <c r="G1905" s="797">
        <f t="shared" si="64"/>
        <v>999</v>
      </c>
      <c r="H1905" s="797">
        <f t="shared" si="64"/>
        <v>999</v>
      </c>
      <c r="I1905" s="797">
        <f t="shared" si="64"/>
        <v>1313</v>
      </c>
      <c r="J1905" s="797">
        <f t="shared" si="64"/>
        <v>912</v>
      </c>
      <c r="K1905" s="797">
        <f t="shared" si="64"/>
        <v>1450</v>
      </c>
      <c r="L1905" s="797">
        <f t="shared" si="64"/>
        <v>1249</v>
      </c>
      <c r="M1905" s="797">
        <f t="shared" si="64"/>
        <v>1403</v>
      </c>
      <c r="N1905" s="797" t="b">
        <v>0</v>
      </c>
    </row>
    <row r="1906" spans="1:14" s="5" customFormat="1" x14ac:dyDescent="0.25">
      <c r="A1906" s="254" t="s">
        <v>2271</v>
      </c>
      <c r="B1906" s="242" t="s">
        <v>2272</v>
      </c>
      <c r="C1906" s="94" t="s">
        <v>1474</v>
      </c>
      <c r="D1906" s="232"/>
      <c r="E1906" s="233"/>
      <c r="F1906" s="95">
        <v>3914.4</v>
      </c>
      <c r="G1906" s="797">
        <f t="shared" si="64"/>
        <v>1347</v>
      </c>
      <c r="H1906" s="797">
        <f t="shared" si="64"/>
        <v>1347</v>
      </c>
      <c r="I1906" s="797">
        <f t="shared" si="64"/>
        <v>1769</v>
      </c>
      <c r="J1906" s="797">
        <f t="shared" si="64"/>
        <v>1229</v>
      </c>
      <c r="K1906" s="797">
        <f t="shared" si="64"/>
        <v>1953</v>
      </c>
      <c r="L1906" s="797">
        <f t="shared" si="64"/>
        <v>1683</v>
      </c>
      <c r="M1906" s="797">
        <f t="shared" si="64"/>
        <v>1891</v>
      </c>
      <c r="N1906" s="797" t="b">
        <v>0</v>
      </c>
    </row>
    <row r="1907" spans="1:14" s="5" customFormat="1" ht="15.75" thickBot="1" x14ac:dyDescent="0.3">
      <c r="A1907" s="254"/>
      <c r="B1907" s="90" t="s">
        <v>10078</v>
      </c>
      <c r="C1907" s="43" t="s">
        <v>9487</v>
      </c>
      <c r="D1907" s="44"/>
      <c r="E1907" s="47"/>
      <c r="F1907" s="10">
        <v>3914.4</v>
      </c>
      <c r="G1907" s="797">
        <f t="shared" si="64"/>
        <v>1347</v>
      </c>
      <c r="H1907" s="797">
        <f t="shared" si="64"/>
        <v>1347</v>
      </c>
      <c r="I1907" s="797">
        <f t="shared" si="64"/>
        <v>1769</v>
      </c>
      <c r="J1907" s="797">
        <f t="shared" si="64"/>
        <v>1229</v>
      </c>
      <c r="K1907" s="797">
        <f t="shared" si="64"/>
        <v>1953</v>
      </c>
      <c r="L1907" s="797">
        <f t="shared" si="64"/>
        <v>1683</v>
      </c>
      <c r="M1907" s="797">
        <f t="shared" si="64"/>
        <v>1891</v>
      </c>
      <c r="N1907" s="797" t="b">
        <v>0</v>
      </c>
    </row>
    <row r="1908" spans="1:14" s="5" customFormat="1" x14ac:dyDescent="0.25">
      <c r="A1908" s="254" t="s">
        <v>2279</v>
      </c>
      <c r="B1908" s="242" t="s">
        <v>2280</v>
      </c>
      <c r="C1908" s="94" t="s">
        <v>1477</v>
      </c>
      <c r="D1908" s="232"/>
      <c r="E1908" s="233"/>
      <c r="F1908" s="95">
        <v>5630.1</v>
      </c>
      <c r="G1908" s="797">
        <f t="shared" si="64"/>
        <v>1937</v>
      </c>
      <c r="H1908" s="797">
        <f t="shared" si="64"/>
        <v>1937</v>
      </c>
      <c r="I1908" s="797">
        <f t="shared" si="64"/>
        <v>2545</v>
      </c>
      <c r="J1908" s="797">
        <f t="shared" si="64"/>
        <v>1768</v>
      </c>
      <c r="K1908" s="797">
        <f t="shared" si="64"/>
        <v>2809</v>
      </c>
      <c r="L1908" s="797">
        <f t="shared" si="64"/>
        <v>2421</v>
      </c>
      <c r="M1908" s="797">
        <f t="shared" si="64"/>
        <v>2719</v>
      </c>
      <c r="N1908" s="797" t="b">
        <v>0</v>
      </c>
    </row>
    <row r="1909" spans="1:14" s="5" customFormat="1" ht="15.75" thickBot="1" x14ac:dyDescent="0.3">
      <c r="A1909" s="254"/>
      <c r="B1909" s="90" t="s">
        <v>10079</v>
      </c>
      <c r="C1909" s="43" t="s">
        <v>9488</v>
      </c>
      <c r="D1909" s="44"/>
      <c r="E1909" s="47"/>
      <c r="F1909" s="10">
        <v>5630.1</v>
      </c>
      <c r="G1909" s="797">
        <f t="shared" si="64"/>
        <v>1937</v>
      </c>
      <c r="H1909" s="797">
        <f t="shared" si="64"/>
        <v>1937</v>
      </c>
      <c r="I1909" s="797">
        <f t="shared" si="64"/>
        <v>2545</v>
      </c>
      <c r="J1909" s="797">
        <f t="shared" si="64"/>
        <v>1768</v>
      </c>
      <c r="K1909" s="797">
        <f t="shared" si="64"/>
        <v>2809</v>
      </c>
      <c r="L1909" s="797">
        <f t="shared" si="64"/>
        <v>2421</v>
      </c>
      <c r="M1909" s="797">
        <f t="shared" si="64"/>
        <v>2719</v>
      </c>
      <c r="N1909" s="797" t="b">
        <v>0</v>
      </c>
    </row>
    <row r="1910" spans="1:14" s="5" customFormat="1" x14ac:dyDescent="0.25">
      <c r="A1910" s="254" t="s">
        <v>2287</v>
      </c>
      <c r="B1910" s="242" t="s">
        <v>2288</v>
      </c>
      <c r="C1910" s="94" t="s">
        <v>2289</v>
      </c>
      <c r="D1910" s="232"/>
      <c r="E1910" s="233"/>
      <c r="F1910" s="95">
        <v>6154.05</v>
      </c>
      <c r="G1910" s="797">
        <f t="shared" si="64"/>
        <v>2117</v>
      </c>
      <c r="H1910" s="797">
        <f t="shared" si="64"/>
        <v>2117</v>
      </c>
      <c r="I1910" s="797">
        <f t="shared" si="64"/>
        <v>2782</v>
      </c>
      <c r="J1910" s="797">
        <f t="shared" si="64"/>
        <v>1932</v>
      </c>
      <c r="K1910" s="797">
        <f t="shared" si="64"/>
        <v>3071</v>
      </c>
      <c r="L1910" s="797">
        <f t="shared" si="64"/>
        <v>2646</v>
      </c>
      <c r="M1910" s="797">
        <f t="shared" si="64"/>
        <v>2972</v>
      </c>
      <c r="N1910" s="797" t="b">
        <v>0</v>
      </c>
    </row>
    <row r="1911" spans="1:14" s="5" customFormat="1" ht="15.75" thickBot="1" x14ac:dyDescent="0.3">
      <c r="A1911" s="254"/>
      <c r="B1911" s="90" t="s">
        <v>10080</v>
      </c>
      <c r="C1911" s="43" t="s">
        <v>9489</v>
      </c>
      <c r="D1911" s="44"/>
      <c r="E1911" s="47"/>
      <c r="F1911" s="10">
        <v>6154.05</v>
      </c>
      <c r="G1911" s="797">
        <f t="shared" si="64"/>
        <v>2117</v>
      </c>
      <c r="H1911" s="797">
        <f t="shared" si="64"/>
        <v>2117</v>
      </c>
      <c r="I1911" s="797">
        <f t="shared" si="64"/>
        <v>2782</v>
      </c>
      <c r="J1911" s="797">
        <f t="shared" si="64"/>
        <v>1932</v>
      </c>
      <c r="K1911" s="797">
        <f t="shared" si="64"/>
        <v>3071</v>
      </c>
      <c r="L1911" s="797">
        <f t="shared" si="64"/>
        <v>2646</v>
      </c>
      <c r="M1911" s="797">
        <f t="shared" si="64"/>
        <v>2972</v>
      </c>
      <c r="N1911" s="797" t="b">
        <v>0</v>
      </c>
    </row>
    <row r="1912" spans="1:14" s="5" customFormat="1" ht="25.5" x14ac:dyDescent="0.25">
      <c r="A1912" s="92" t="s">
        <v>2296</v>
      </c>
      <c r="B1912" s="242" t="s">
        <v>2297</v>
      </c>
      <c r="C1912" s="94" t="s">
        <v>1480</v>
      </c>
      <c r="D1912" s="232"/>
      <c r="E1912" s="233"/>
      <c r="F1912" s="95">
        <v>7021.35</v>
      </c>
      <c r="G1912" s="797">
        <f t="shared" si="64"/>
        <v>2415</v>
      </c>
      <c r="H1912" s="797">
        <f t="shared" si="64"/>
        <v>2415</v>
      </c>
      <c r="I1912" s="797">
        <f t="shared" si="64"/>
        <v>3174</v>
      </c>
      <c r="J1912" s="797">
        <f t="shared" si="64"/>
        <v>2205</v>
      </c>
      <c r="K1912" s="797">
        <f t="shared" si="64"/>
        <v>3504</v>
      </c>
      <c r="L1912" s="797">
        <f t="shared" si="64"/>
        <v>3019</v>
      </c>
      <c r="M1912" s="797">
        <f t="shared" si="64"/>
        <v>3391</v>
      </c>
      <c r="N1912" s="797" t="b">
        <v>0</v>
      </c>
    </row>
    <row r="1913" spans="1:14" s="5" customFormat="1" x14ac:dyDescent="0.25">
      <c r="A1913" s="69"/>
      <c r="B1913" s="90" t="s">
        <v>10081</v>
      </c>
      <c r="C1913" s="43" t="s">
        <v>9490</v>
      </c>
      <c r="D1913" s="44"/>
      <c r="E1913" s="47"/>
      <c r="F1913" s="10">
        <v>7021.35</v>
      </c>
      <c r="G1913" s="797">
        <f t="shared" si="64"/>
        <v>2415</v>
      </c>
      <c r="H1913" s="797">
        <f t="shared" si="64"/>
        <v>2415</v>
      </c>
      <c r="I1913" s="797">
        <f t="shared" si="64"/>
        <v>3174</v>
      </c>
      <c r="J1913" s="797">
        <f t="shared" si="64"/>
        <v>2205</v>
      </c>
      <c r="K1913" s="797">
        <f t="shared" si="64"/>
        <v>3504</v>
      </c>
      <c r="L1913" s="797">
        <f t="shared" si="64"/>
        <v>3019</v>
      </c>
      <c r="M1913" s="797">
        <f t="shared" si="64"/>
        <v>3391</v>
      </c>
      <c r="N1913" s="797" t="b">
        <v>0</v>
      </c>
    </row>
    <row r="1914" spans="1:14" s="5" customFormat="1" x14ac:dyDescent="0.25">
      <c r="A1914" s="179"/>
      <c r="B1914" s="186" t="s">
        <v>2298</v>
      </c>
      <c r="C1914" s="56" t="s">
        <v>2299</v>
      </c>
      <c r="D1914" s="187"/>
      <c r="E1914" s="188"/>
      <c r="F1914" s="103">
        <v>7021.35</v>
      </c>
      <c r="G1914" s="797">
        <f t="shared" si="64"/>
        <v>2415</v>
      </c>
      <c r="H1914" s="797">
        <f t="shared" si="64"/>
        <v>2415</v>
      </c>
      <c r="I1914" s="797">
        <f t="shared" si="64"/>
        <v>3174</v>
      </c>
      <c r="J1914" s="797">
        <f t="shared" si="64"/>
        <v>2205</v>
      </c>
      <c r="K1914" s="797">
        <f t="shared" si="64"/>
        <v>3504</v>
      </c>
      <c r="L1914" s="797">
        <f t="shared" si="64"/>
        <v>3019</v>
      </c>
      <c r="M1914" s="797">
        <f t="shared" si="64"/>
        <v>3391</v>
      </c>
      <c r="N1914" s="797" t="b">
        <v>0</v>
      </c>
    </row>
    <row r="1915" spans="1:14" s="5" customFormat="1" ht="38.25" x14ac:dyDescent="0.25">
      <c r="A1915" s="69" t="s">
        <v>8814</v>
      </c>
      <c r="B1915" s="42" t="s">
        <v>7461</v>
      </c>
      <c r="C1915" s="43" t="s">
        <v>8815</v>
      </c>
      <c r="D1915" s="44"/>
      <c r="E1915" s="47"/>
      <c r="F1915" s="10">
        <v>7021.35</v>
      </c>
      <c r="G1915" s="797">
        <f t="shared" si="64"/>
        <v>2415</v>
      </c>
      <c r="H1915" s="797">
        <f t="shared" si="64"/>
        <v>2415</v>
      </c>
      <c r="I1915" s="797">
        <f t="shared" si="64"/>
        <v>3174</v>
      </c>
      <c r="J1915" s="797">
        <f t="shared" si="64"/>
        <v>2205</v>
      </c>
      <c r="K1915" s="797">
        <f t="shared" si="64"/>
        <v>3504</v>
      </c>
      <c r="L1915" s="797">
        <f t="shared" si="64"/>
        <v>3019</v>
      </c>
      <c r="M1915" s="797">
        <f t="shared" si="64"/>
        <v>3391</v>
      </c>
      <c r="N1915" s="797" t="b">
        <v>0</v>
      </c>
    </row>
    <row r="1916" spans="1:14" s="5" customFormat="1" x14ac:dyDescent="0.25">
      <c r="A1916" s="69"/>
      <c r="B1916" s="90" t="s">
        <v>10082</v>
      </c>
      <c r="C1916" s="43" t="s">
        <v>9491</v>
      </c>
      <c r="D1916" s="44"/>
      <c r="E1916" s="47"/>
      <c r="F1916" s="10">
        <v>7021.35</v>
      </c>
      <c r="G1916" s="797">
        <f t="shared" si="64"/>
        <v>2415</v>
      </c>
      <c r="H1916" s="797">
        <f t="shared" si="64"/>
        <v>2415</v>
      </c>
      <c r="I1916" s="797">
        <f t="shared" si="64"/>
        <v>3174</v>
      </c>
      <c r="J1916" s="797">
        <f t="shared" ref="J1916:M1979" si="65">IF($N1916,"NA",IF(ISNUMBER($F1916),ROUND(($F1916*J$5),0),""))</f>
        <v>2205</v>
      </c>
      <c r="K1916" s="797">
        <f t="shared" si="65"/>
        <v>3504</v>
      </c>
      <c r="L1916" s="797">
        <f t="shared" si="65"/>
        <v>3019</v>
      </c>
      <c r="M1916" s="797">
        <f t="shared" si="65"/>
        <v>3391</v>
      </c>
      <c r="N1916" s="797" t="b">
        <v>0</v>
      </c>
    </row>
    <row r="1917" spans="1:14" s="5" customFormat="1" ht="38.25" x14ac:dyDescent="0.25">
      <c r="A1917" s="69" t="s">
        <v>8816</v>
      </c>
      <c r="B1917" s="42" t="s">
        <v>7462</v>
      </c>
      <c r="C1917" s="43" t="s">
        <v>8817</v>
      </c>
      <c r="D1917" s="44"/>
      <c r="E1917" s="47"/>
      <c r="F1917" s="10">
        <v>10804</v>
      </c>
      <c r="G1917" s="797">
        <f t="shared" ref="G1917:L1980" si="66">IF($N1917,"NA",IF(ISNUMBER($F1917),ROUND(($F1917*G$5),0),""))</f>
        <v>3717</v>
      </c>
      <c r="H1917" s="797">
        <f t="shared" si="66"/>
        <v>3717</v>
      </c>
      <c r="I1917" s="797">
        <f t="shared" si="66"/>
        <v>4883</v>
      </c>
      <c r="J1917" s="797">
        <f t="shared" si="65"/>
        <v>3392</v>
      </c>
      <c r="K1917" s="797">
        <f t="shared" si="65"/>
        <v>5391</v>
      </c>
      <c r="L1917" s="797">
        <f t="shared" si="65"/>
        <v>4646</v>
      </c>
      <c r="M1917" s="797">
        <f t="shared" si="65"/>
        <v>5218</v>
      </c>
      <c r="N1917" s="797" t="b">
        <v>0</v>
      </c>
    </row>
    <row r="1918" spans="1:14" s="5" customFormat="1" x14ac:dyDescent="0.25">
      <c r="A1918" s="69"/>
      <c r="B1918" s="90" t="s">
        <v>10083</v>
      </c>
      <c r="C1918" s="43" t="s">
        <v>9492</v>
      </c>
      <c r="D1918" s="44"/>
      <c r="E1918" s="47"/>
      <c r="F1918" s="10">
        <v>10804</v>
      </c>
      <c r="G1918" s="797">
        <f t="shared" si="66"/>
        <v>3717</v>
      </c>
      <c r="H1918" s="797">
        <f t="shared" si="66"/>
        <v>3717</v>
      </c>
      <c r="I1918" s="797">
        <f t="shared" si="66"/>
        <v>4883</v>
      </c>
      <c r="J1918" s="797">
        <f t="shared" si="65"/>
        <v>3392</v>
      </c>
      <c r="K1918" s="797">
        <f t="shared" si="65"/>
        <v>5391</v>
      </c>
      <c r="L1918" s="797">
        <f t="shared" si="65"/>
        <v>4646</v>
      </c>
      <c r="M1918" s="797">
        <f t="shared" si="65"/>
        <v>5218</v>
      </c>
      <c r="N1918" s="797" t="b">
        <v>0</v>
      </c>
    </row>
    <row r="1919" spans="1:14" s="5" customFormat="1" ht="38.25" x14ac:dyDescent="0.25">
      <c r="A1919" s="69" t="s">
        <v>8818</v>
      </c>
      <c r="B1919" s="42" t="s">
        <v>7463</v>
      </c>
      <c r="C1919" s="43" t="s">
        <v>8819</v>
      </c>
      <c r="D1919" s="44"/>
      <c r="E1919" s="47"/>
      <c r="F1919" s="10">
        <v>7407</v>
      </c>
      <c r="G1919" s="797">
        <f t="shared" si="66"/>
        <v>2548</v>
      </c>
      <c r="H1919" s="797">
        <f t="shared" si="66"/>
        <v>2548</v>
      </c>
      <c r="I1919" s="797">
        <f t="shared" si="66"/>
        <v>3348</v>
      </c>
      <c r="J1919" s="797">
        <f t="shared" si="65"/>
        <v>2326</v>
      </c>
      <c r="K1919" s="797">
        <f t="shared" si="65"/>
        <v>3696</v>
      </c>
      <c r="L1919" s="797">
        <f t="shared" si="65"/>
        <v>3185</v>
      </c>
      <c r="M1919" s="797">
        <f t="shared" si="65"/>
        <v>3578</v>
      </c>
      <c r="N1919" s="797" t="b">
        <v>0</v>
      </c>
    </row>
    <row r="1920" spans="1:14" s="5" customFormat="1" x14ac:dyDescent="0.25">
      <c r="A1920" s="69"/>
      <c r="B1920" s="90" t="s">
        <v>10084</v>
      </c>
      <c r="C1920" s="43" t="s">
        <v>9493</v>
      </c>
      <c r="D1920" s="44"/>
      <c r="E1920" s="47"/>
      <c r="F1920" s="10">
        <v>7407</v>
      </c>
      <c r="G1920" s="797">
        <f t="shared" si="66"/>
        <v>2548</v>
      </c>
      <c r="H1920" s="797">
        <f t="shared" si="66"/>
        <v>2548</v>
      </c>
      <c r="I1920" s="797">
        <f t="shared" si="66"/>
        <v>3348</v>
      </c>
      <c r="J1920" s="797">
        <f t="shared" si="65"/>
        <v>2326</v>
      </c>
      <c r="K1920" s="797">
        <f t="shared" si="65"/>
        <v>3696</v>
      </c>
      <c r="L1920" s="797">
        <f t="shared" si="65"/>
        <v>3185</v>
      </c>
      <c r="M1920" s="797">
        <f t="shared" si="65"/>
        <v>3578</v>
      </c>
      <c r="N1920" s="797" t="b">
        <v>0</v>
      </c>
    </row>
    <row r="1921" spans="1:14" s="5" customFormat="1" ht="38.25" x14ac:dyDescent="0.25">
      <c r="A1921" s="69" t="s">
        <v>8820</v>
      </c>
      <c r="B1921" s="42" t="s">
        <v>7464</v>
      </c>
      <c r="C1921" s="43" t="s">
        <v>8821</v>
      </c>
      <c r="D1921" s="44"/>
      <c r="E1921" s="47"/>
      <c r="F1921" s="10">
        <v>9746</v>
      </c>
      <c r="G1921" s="797">
        <f t="shared" si="66"/>
        <v>3353</v>
      </c>
      <c r="H1921" s="797">
        <f t="shared" si="66"/>
        <v>3353</v>
      </c>
      <c r="I1921" s="797">
        <f t="shared" si="66"/>
        <v>4405</v>
      </c>
      <c r="J1921" s="797">
        <f t="shared" si="65"/>
        <v>3060</v>
      </c>
      <c r="K1921" s="797">
        <f t="shared" si="65"/>
        <v>4863</v>
      </c>
      <c r="L1921" s="797">
        <f t="shared" si="65"/>
        <v>4191</v>
      </c>
      <c r="M1921" s="797">
        <f t="shared" si="65"/>
        <v>4707</v>
      </c>
      <c r="N1921" s="797" t="b">
        <v>0</v>
      </c>
    </row>
    <row r="1922" spans="1:14" s="5" customFormat="1" x14ac:dyDescent="0.25">
      <c r="A1922" s="69"/>
      <c r="B1922" s="90" t="s">
        <v>10085</v>
      </c>
      <c r="C1922" s="43" t="s">
        <v>8822</v>
      </c>
      <c r="D1922" s="44"/>
      <c r="E1922" s="47"/>
      <c r="F1922" s="10">
        <v>9746</v>
      </c>
      <c r="G1922" s="797">
        <f t="shared" si="66"/>
        <v>3353</v>
      </c>
      <c r="H1922" s="797">
        <f t="shared" si="66"/>
        <v>3353</v>
      </c>
      <c r="I1922" s="797">
        <f t="shared" si="66"/>
        <v>4405</v>
      </c>
      <c r="J1922" s="797">
        <f t="shared" si="65"/>
        <v>3060</v>
      </c>
      <c r="K1922" s="797">
        <f t="shared" si="65"/>
        <v>4863</v>
      </c>
      <c r="L1922" s="797">
        <f t="shared" si="65"/>
        <v>4191</v>
      </c>
      <c r="M1922" s="797">
        <f t="shared" si="65"/>
        <v>4707</v>
      </c>
      <c r="N1922" s="797" t="b">
        <v>0</v>
      </c>
    </row>
    <row r="1923" spans="1:14" s="5" customFormat="1" ht="38.25" x14ac:dyDescent="0.25">
      <c r="A1923" s="69" t="s">
        <v>8823</v>
      </c>
      <c r="B1923" s="42" t="s">
        <v>7465</v>
      </c>
      <c r="C1923" s="43" t="s">
        <v>8824</v>
      </c>
      <c r="D1923" s="44"/>
      <c r="E1923" s="47"/>
      <c r="F1923" s="10">
        <v>2958</v>
      </c>
      <c r="G1923" s="797">
        <f t="shared" si="66"/>
        <v>1018</v>
      </c>
      <c r="H1923" s="797">
        <f t="shared" si="66"/>
        <v>1018</v>
      </c>
      <c r="I1923" s="797">
        <f t="shared" si="66"/>
        <v>1337</v>
      </c>
      <c r="J1923" s="797">
        <f t="shared" si="65"/>
        <v>929</v>
      </c>
      <c r="K1923" s="797">
        <f t="shared" si="65"/>
        <v>1476</v>
      </c>
      <c r="L1923" s="797">
        <f t="shared" si="65"/>
        <v>1272</v>
      </c>
      <c r="M1923" s="797">
        <f t="shared" si="65"/>
        <v>1429</v>
      </c>
      <c r="N1923" s="797" t="b">
        <v>0</v>
      </c>
    </row>
    <row r="1924" spans="1:14" s="5" customFormat="1" x14ac:dyDescent="0.25">
      <c r="A1924" s="69"/>
      <c r="B1924" s="90" t="s">
        <v>10086</v>
      </c>
      <c r="C1924" s="43" t="s">
        <v>9494</v>
      </c>
      <c r="D1924" s="44"/>
      <c r="E1924" s="47"/>
      <c r="F1924" s="10">
        <v>2958</v>
      </c>
      <c r="G1924" s="797">
        <f t="shared" si="66"/>
        <v>1018</v>
      </c>
      <c r="H1924" s="797">
        <f t="shared" si="66"/>
        <v>1018</v>
      </c>
      <c r="I1924" s="797">
        <f t="shared" si="66"/>
        <v>1337</v>
      </c>
      <c r="J1924" s="797">
        <f t="shared" si="65"/>
        <v>929</v>
      </c>
      <c r="K1924" s="797">
        <f t="shared" si="65"/>
        <v>1476</v>
      </c>
      <c r="L1924" s="797">
        <f t="shared" si="65"/>
        <v>1272</v>
      </c>
      <c r="M1924" s="797">
        <f t="shared" si="65"/>
        <v>1429</v>
      </c>
      <c r="N1924" s="797" t="b">
        <v>0</v>
      </c>
    </row>
    <row r="1925" spans="1:14" s="5" customFormat="1" ht="38.25" x14ac:dyDescent="0.25">
      <c r="A1925" s="69" t="s">
        <v>8825</v>
      </c>
      <c r="B1925" s="42" t="s">
        <v>7466</v>
      </c>
      <c r="C1925" s="43" t="s">
        <v>8826</v>
      </c>
      <c r="D1925" s="44"/>
      <c r="E1925" s="47"/>
      <c r="F1925" s="10">
        <v>5347</v>
      </c>
      <c r="G1925" s="797">
        <f t="shared" si="66"/>
        <v>1839</v>
      </c>
      <c r="H1925" s="797">
        <f t="shared" si="66"/>
        <v>1839</v>
      </c>
      <c r="I1925" s="797">
        <f t="shared" si="66"/>
        <v>2417</v>
      </c>
      <c r="J1925" s="797">
        <f t="shared" si="65"/>
        <v>1679</v>
      </c>
      <c r="K1925" s="797">
        <f t="shared" si="65"/>
        <v>2668</v>
      </c>
      <c r="L1925" s="797">
        <f t="shared" si="65"/>
        <v>2299</v>
      </c>
      <c r="M1925" s="797">
        <f t="shared" si="65"/>
        <v>2583</v>
      </c>
      <c r="N1925" s="797" t="b">
        <v>0</v>
      </c>
    </row>
    <row r="1926" spans="1:14" s="5" customFormat="1" x14ac:dyDescent="0.25">
      <c r="A1926" s="69"/>
      <c r="B1926" s="90" t="s">
        <v>10087</v>
      </c>
      <c r="C1926" s="43" t="s">
        <v>9495</v>
      </c>
      <c r="D1926" s="44"/>
      <c r="E1926" s="47"/>
      <c r="F1926" s="10">
        <v>5347</v>
      </c>
      <c r="G1926" s="797">
        <f t="shared" si="66"/>
        <v>1839</v>
      </c>
      <c r="H1926" s="797">
        <f t="shared" si="66"/>
        <v>1839</v>
      </c>
      <c r="I1926" s="797">
        <f t="shared" si="66"/>
        <v>2417</v>
      </c>
      <c r="J1926" s="797">
        <f t="shared" si="65"/>
        <v>1679</v>
      </c>
      <c r="K1926" s="797">
        <f t="shared" si="65"/>
        <v>2668</v>
      </c>
      <c r="L1926" s="797">
        <f t="shared" si="65"/>
        <v>2299</v>
      </c>
      <c r="M1926" s="797">
        <f t="shared" si="65"/>
        <v>2583</v>
      </c>
      <c r="N1926" s="797" t="b">
        <v>0</v>
      </c>
    </row>
    <row r="1927" spans="1:14" s="5" customFormat="1" ht="38.25" x14ac:dyDescent="0.25">
      <c r="A1927" s="69" t="s">
        <v>8827</v>
      </c>
      <c r="B1927" s="42" t="s">
        <v>7467</v>
      </c>
      <c r="C1927" s="43" t="s">
        <v>8828</v>
      </c>
      <c r="D1927" s="44"/>
      <c r="E1927" s="47"/>
      <c r="F1927" s="10">
        <v>2084</v>
      </c>
      <c r="G1927" s="797">
        <f t="shared" si="66"/>
        <v>717</v>
      </c>
      <c r="H1927" s="797">
        <f t="shared" si="66"/>
        <v>717</v>
      </c>
      <c r="I1927" s="797">
        <f t="shared" si="66"/>
        <v>942</v>
      </c>
      <c r="J1927" s="797">
        <f t="shared" si="65"/>
        <v>654</v>
      </c>
      <c r="K1927" s="797">
        <f t="shared" si="65"/>
        <v>1040</v>
      </c>
      <c r="L1927" s="797">
        <f t="shared" si="65"/>
        <v>896</v>
      </c>
      <c r="M1927" s="797">
        <f t="shared" si="65"/>
        <v>1007</v>
      </c>
      <c r="N1927" s="797" t="b">
        <v>0</v>
      </c>
    </row>
    <row r="1928" spans="1:14" s="5" customFormat="1" x14ac:dyDescent="0.25">
      <c r="A1928" s="69"/>
      <c r="B1928" s="90" t="s">
        <v>10088</v>
      </c>
      <c r="C1928" s="43" t="s">
        <v>9496</v>
      </c>
      <c r="D1928" s="44"/>
      <c r="E1928" s="47"/>
      <c r="F1928" s="10">
        <v>2084</v>
      </c>
      <c r="G1928" s="797">
        <f t="shared" si="66"/>
        <v>717</v>
      </c>
      <c r="H1928" s="797">
        <f t="shared" si="66"/>
        <v>717</v>
      </c>
      <c r="I1928" s="797">
        <f t="shared" si="66"/>
        <v>942</v>
      </c>
      <c r="J1928" s="797">
        <f t="shared" si="65"/>
        <v>654</v>
      </c>
      <c r="K1928" s="797">
        <f t="shared" si="65"/>
        <v>1040</v>
      </c>
      <c r="L1928" s="797">
        <f t="shared" si="65"/>
        <v>896</v>
      </c>
      <c r="M1928" s="797">
        <f t="shared" si="65"/>
        <v>1007</v>
      </c>
      <c r="N1928" s="797" t="b">
        <v>0</v>
      </c>
    </row>
    <row r="1929" spans="1:14" s="5" customFormat="1" ht="38.25" x14ac:dyDescent="0.25">
      <c r="A1929" s="69" t="s">
        <v>8829</v>
      </c>
      <c r="B1929" s="42" t="s">
        <v>7468</v>
      </c>
      <c r="C1929" s="43" t="s">
        <v>8830</v>
      </c>
      <c r="D1929" s="44"/>
      <c r="E1929" s="47"/>
      <c r="F1929" s="10">
        <v>2185</v>
      </c>
      <c r="G1929" s="797">
        <f t="shared" si="66"/>
        <v>752</v>
      </c>
      <c r="H1929" s="797">
        <f t="shared" si="66"/>
        <v>752</v>
      </c>
      <c r="I1929" s="797">
        <f t="shared" si="66"/>
        <v>988</v>
      </c>
      <c r="J1929" s="797">
        <f t="shared" si="65"/>
        <v>686</v>
      </c>
      <c r="K1929" s="797">
        <f t="shared" si="65"/>
        <v>1090</v>
      </c>
      <c r="L1929" s="797">
        <f t="shared" si="65"/>
        <v>940</v>
      </c>
      <c r="M1929" s="797">
        <f t="shared" si="65"/>
        <v>1055</v>
      </c>
      <c r="N1929" s="797" t="b">
        <v>0</v>
      </c>
    </row>
    <row r="1930" spans="1:14" s="5" customFormat="1" x14ac:dyDescent="0.25">
      <c r="A1930" s="69"/>
      <c r="B1930" s="90" t="s">
        <v>10089</v>
      </c>
      <c r="C1930" s="43" t="s">
        <v>9497</v>
      </c>
      <c r="D1930" s="44"/>
      <c r="E1930" s="47"/>
      <c r="F1930" s="10">
        <v>2185</v>
      </c>
      <c r="G1930" s="797">
        <f t="shared" si="66"/>
        <v>752</v>
      </c>
      <c r="H1930" s="797">
        <f t="shared" si="66"/>
        <v>752</v>
      </c>
      <c r="I1930" s="797">
        <f t="shared" si="66"/>
        <v>988</v>
      </c>
      <c r="J1930" s="797">
        <f t="shared" si="65"/>
        <v>686</v>
      </c>
      <c r="K1930" s="797">
        <f t="shared" si="65"/>
        <v>1090</v>
      </c>
      <c r="L1930" s="797">
        <f t="shared" si="65"/>
        <v>940</v>
      </c>
      <c r="M1930" s="797">
        <f t="shared" si="65"/>
        <v>1055</v>
      </c>
      <c r="N1930" s="797" t="b">
        <v>0</v>
      </c>
    </row>
    <row r="1931" spans="1:14" s="5" customFormat="1" ht="38.25" x14ac:dyDescent="0.25">
      <c r="A1931" s="69" t="s">
        <v>8831</v>
      </c>
      <c r="B1931" s="42" t="s">
        <v>7469</v>
      </c>
      <c r="C1931" s="43" t="s">
        <v>8832</v>
      </c>
      <c r="D1931" s="44"/>
      <c r="E1931" s="47"/>
      <c r="F1931" s="10">
        <v>1688</v>
      </c>
      <c r="G1931" s="797">
        <f t="shared" si="66"/>
        <v>581</v>
      </c>
      <c r="H1931" s="797">
        <f t="shared" si="66"/>
        <v>581</v>
      </c>
      <c r="I1931" s="797">
        <f t="shared" si="66"/>
        <v>763</v>
      </c>
      <c r="J1931" s="797">
        <f t="shared" si="65"/>
        <v>530</v>
      </c>
      <c r="K1931" s="797">
        <f t="shared" si="65"/>
        <v>842</v>
      </c>
      <c r="L1931" s="797">
        <f t="shared" si="65"/>
        <v>726</v>
      </c>
      <c r="M1931" s="797">
        <f t="shared" si="65"/>
        <v>815</v>
      </c>
      <c r="N1931" s="797" t="b">
        <v>0</v>
      </c>
    </row>
    <row r="1932" spans="1:14" s="5" customFormat="1" x14ac:dyDescent="0.25">
      <c r="A1932" s="69"/>
      <c r="B1932" s="90" t="s">
        <v>10090</v>
      </c>
      <c r="C1932" s="43" t="s">
        <v>9498</v>
      </c>
      <c r="D1932" s="44"/>
      <c r="E1932" s="47"/>
      <c r="F1932" s="10">
        <v>1688</v>
      </c>
      <c r="G1932" s="797">
        <f t="shared" si="66"/>
        <v>581</v>
      </c>
      <c r="H1932" s="797">
        <f t="shared" si="66"/>
        <v>581</v>
      </c>
      <c r="I1932" s="797">
        <f t="shared" si="66"/>
        <v>763</v>
      </c>
      <c r="J1932" s="797">
        <f t="shared" si="65"/>
        <v>530</v>
      </c>
      <c r="K1932" s="797">
        <f t="shared" si="65"/>
        <v>842</v>
      </c>
      <c r="L1932" s="797">
        <f t="shared" si="65"/>
        <v>726</v>
      </c>
      <c r="M1932" s="797">
        <f t="shared" si="65"/>
        <v>815</v>
      </c>
      <c r="N1932" s="797" t="b">
        <v>0</v>
      </c>
    </row>
    <row r="1933" spans="1:14" s="5" customFormat="1" ht="38.25" x14ac:dyDescent="0.25">
      <c r="A1933" s="69" t="s">
        <v>8833</v>
      </c>
      <c r="B1933" s="42" t="s">
        <v>7470</v>
      </c>
      <c r="C1933" s="43" t="s">
        <v>8834</v>
      </c>
      <c r="D1933" s="44"/>
      <c r="E1933" s="47"/>
      <c r="F1933" s="10">
        <v>1479</v>
      </c>
      <c r="G1933" s="797">
        <f t="shared" si="66"/>
        <v>509</v>
      </c>
      <c r="H1933" s="797">
        <f t="shared" si="66"/>
        <v>509</v>
      </c>
      <c r="I1933" s="797">
        <f t="shared" si="66"/>
        <v>669</v>
      </c>
      <c r="J1933" s="797">
        <f t="shared" si="65"/>
        <v>464</v>
      </c>
      <c r="K1933" s="797">
        <f t="shared" si="65"/>
        <v>738</v>
      </c>
      <c r="L1933" s="797">
        <f t="shared" si="65"/>
        <v>636</v>
      </c>
      <c r="M1933" s="797">
        <f t="shared" si="65"/>
        <v>714</v>
      </c>
      <c r="N1933" s="797" t="b">
        <v>0</v>
      </c>
    </row>
    <row r="1934" spans="1:14" s="5" customFormat="1" x14ac:dyDescent="0.25">
      <c r="A1934" s="69"/>
      <c r="B1934" s="90" t="s">
        <v>10091</v>
      </c>
      <c r="C1934" s="43" t="s">
        <v>9499</v>
      </c>
      <c r="D1934" s="44"/>
      <c r="E1934" s="47"/>
      <c r="F1934" s="10">
        <v>1479</v>
      </c>
      <c r="G1934" s="797">
        <f t="shared" si="66"/>
        <v>509</v>
      </c>
      <c r="H1934" s="797">
        <f t="shared" si="66"/>
        <v>509</v>
      </c>
      <c r="I1934" s="797">
        <f t="shared" si="66"/>
        <v>669</v>
      </c>
      <c r="J1934" s="797">
        <f t="shared" si="65"/>
        <v>464</v>
      </c>
      <c r="K1934" s="797">
        <f t="shared" si="65"/>
        <v>738</v>
      </c>
      <c r="L1934" s="797">
        <f t="shared" si="65"/>
        <v>636</v>
      </c>
      <c r="M1934" s="797">
        <f t="shared" si="65"/>
        <v>714</v>
      </c>
      <c r="N1934" s="797" t="b">
        <v>0</v>
      </c>
    </row>
    <row r="1935" spans="1:14" s="5" customFormat="1" ht="38.25" x14ac:dyDescent="0.25">
      <c r="A1935" s="69" t="s">
        <v>8835</v>
      </c>
      <c r="B1935" s="42" t="s">
        <v>7471</v>
      </c>
      <c r="C1935" s="43" t="s">
        <v>8836</v>
      </c>
      <c r="D1935" s="44"/>
      <c r="E1935" s="47"/>
      <c r="F1935" s="10">
        <v>594</v>
      </c>
      <c r="G1935" s="797">
        <f t="shared" si="66"/>
        <v>204</v>
      </c>
      <c r="H1935" s="797">
        <f t="shared" si="66"/>
        <v>204</v>
      </c>
      <c r="I1935" s="797">
        <f t="shared" si="66"/>
        <v>268</v>
      </c>
      <c r="J1935" s="797">
        <f t="shared" si="65"/>
        <v>187</v>
      </c>
      <c r="K1935" s="797">
        <f t="shared" si="65"/>
        <v>296</v>
      </c>
      <c r="L1935" s="797">
        <f t="shared" si="65"/>
        <v>255</v>
      </c>
      <c r="M1935" s="797">
        <f t="shared" si="65"/>
        <v>287</v>
      </c>
      <c r="N1935" s="797" t="b">
        <v>0</v>
      </c>
    </row>
    <row r="1936" spans="1:14" s="5" customFormat="1" x14ac:dyDescent="0.25">
      <c r="A1936" s="69"/>
      <c r="B1936" s="90" t="s">
        <v>10092</v>
      </c>
      <c r="C1936" s="43" t="s">
        <v>9500</v>
      </c>
      <c r="D1936" s="44"/>
      <c r="E1936" s="47"/>
      <c r="F1936" s="10">
        <v>594</v>
      </c>
      <c r="G1936" s="797">
        <f t="shared" si="66"/>
        <v>204</v>
      </c>
      <c r="H1936" s="797">
        <f t="shared" si="66"/>
        <v>204</v>
      </c>
      <c r="I1936" s="797">
        <f t="shared" si="66"/>
        <v>268</v>
      </c>
      <c r="J1936" s="797">
        <f t="shared" si="65"/>
        <v>187</v>
      </c>
      <c r="K1936" s="797">
        <f t="shared" si="65"/>
        <v>296</v>
      </c>
      <c r="L1936" s="797">
        <f t="shared" si="65"/>
        <v>255</v>
      </c>
      <c r="M1936" s="797">
        <f t="shared" si="65"/>
        <v>287</v>
      </c>
      <c r="N1936" s="797" t="b">
        <v>0</v>
      </c>
    </row>
    <row r="1937" spans="1:14" s="5" customFormat="1" ht="38.25" x14ac:dyDescent="0.25">
      <c r="A1937" s="69" t="s">
        <v>8837</v>
      </c>
      <c r="B1937" s="42" t="s">
        <v>7472</v>
      </c>
      <c r="C1937" s="43" t="s">
        <v>8838</v>
      </c>
      <c r="D1937" s="44"/>
      <c r="E1937" s="47"/>
      <c r="F1937" s="10">
        <v>545</v>
      </c>
      <c r="G1937" s="797">
        <f t="shared" si="66"/>
        <v>187</v>
      </c>
      <c r="H1937" s="797">
        <f t="shared" si="66"/>
        <v>187</v>
      </c>
      <c r="I1937" s="797">
        <f t="shared" si="66"/>
        <v>246</v>
      </c>
      <c r="J1937" s="797">
        <f t="shared" si="65"/>
        <v>171</v>
      </c>
      <c r="K1937" s="797">
        <f t="shared" si="65"/>
        <v>272</v>
      </c>
      <c r="L1937" s="797">
        <f t="shared" si="65"/>
        <v>234</v>
      </c>
      <c r="M1937" s="797">
        <f t="shared" si="65"/>
        <v>263</v>
      </c>
      <c r="N1937" s="797" t="b">
        <v>0</v>
      </c>
    </row>
    <row r="1938" spans="1:14" s="5" customFormat="1" x14ac:dyDescent="0.25">
      <c r="A1938" s="87"/>
      <c r="B1938" s="90" t="s">
        <v>10093</v>
      </c>
      <c r="C1938" s="43" t="s">
        <v>9501</v>
      </c>
      <c r="D1938" s="44"/>
      <c r="E1938" s="47"/>
      <c r="F1938" s="10">
        <v>545</v>
      </c>
      <c r="G1938" s="797">
        <f t="shared" si="66"/>
        <v>187</v>
      </c>
      <c r="H1938" s="797">
        <f t="shared" si="66"/>
        <v>187</v>
      </c>
      <c r="I1938" s="797">
        <f t="shared" si="66"/>
        <v>246</v>
      </c>
      <c r="J1938" s="797">
        <f t="shared" si="65"/>
        <v>171</v>
      </c>
      <c r="K1938" s="797">
        <f t="shared" si="65"/>
        <v>272</v>
      </c>
      <c r="L1938" s="797">
        <f t="shared" si="65"/>
        <v>234</v>
      </c>
      <c r="M1938" s="797">
        <f t="shared" si="65"/>
        <v>263</v>
      </c>
      <c r="N1938" s="797" t="b">
        <v>0</v>
      </c>
    </row>
    <row r="1939" spans="1:14" s="5" customFormat="1" ht="38.25" x14ac:dyDescent="0.25">
      <c r="A1939" s="69" t="s">
        <v>8839</v>
      </c>
      <c r="B1939" s="42" t="s">
        <v>7473</v>
      </c>
      <c r="C1939" s="43" t="s">
        <v>8840</v>
      </c>
      <c r="D1939" s="44"/>
      <c r="E1939" s="47"/>
      <c r="F1939" s="10">
        <v>2883</v>
      </c>
      <c r="G1939" s="797">
        <f t="shared" si="66"/>
        <v>992</v>
      </c>
      <c r="H1939" s="797">
        <f t="shared" si="66"/>
        <v>992</v>
      </c>
      <c r="I1939" s="797">
        <f t="shared" si="66"/>
        <v>1303</v>
      </c>
      <c r="J1939" s="797">
        <f t="shared" si="65"/>
        <v>905</v>
      </c>
      <c r="K1939" s="797">
        <f t="shared" si="65"/>
        <v>1439</v>
      </c>
      <c r="L1939" s="797">
        <f t="shared" si="65"/>
        <v>1240</v>
      </c>
      <c r="M1939" s="797">
        <f t="shared" si="65"/>
        <v>1392</v>
      </c>
      <c r="N1939" s="797" t="b">
        <v>0</v>
      </c>
    </row>
    <row r="1940" spans="1:14" s="5" customFormat="1" x14ac:dyDescent="0.25">
      <c r="A1940" s="87"/>
      <c r="B1940" s="90" t="s">
        <v>10094</v>
      </c>
      <c r="C1940" s="43" t="s">
        <v>9502</v>
      </c>
      <c r="D1940" s="44"/>
      <c r="E1940" s="47"/>
      <c r="F1940" s="10">
        <v>2883</v>
      </c>
      <c r="G1940" s="797">
        <f t="shared" si="66"/>
        <v>992</v>
      </c>
      <c r="H1940" s="797">
        <f t="shared" si="66"/>
        <v>992</v>
      </c>
      <c r="I1940" s="797">
        <f t="shared" si="66"/>
        <v>1303</v>
      </c>
      <c r="J1940" s="797">
        <f t="shared" si="65"/>
        <v>905</v>
      </c>
      <c r="K1940" s="797">
        <f t="shared" si="65"/>
        <v>1439</v>
      </c>
      <c r="L1940" s="797">
        <f t="shared" si="65"/>
        <v>1240</v>
      </c>
      <c r="M1940" s="797">
        <f t="shared" si="65"/>
        <v>1392</v>
      </c>
      <c r="N1940" s="797" t="b">
        <v>0</v>
      </c>
    </row>
    <row r="1941" spans="1:14" s="5" customFormat="1" ht="38.25" x14ac:dyDescent="0.25">
      <c r="A1941" s="69" t="s">
        <v>8841</v>
      </c>
      <c r="B1941" s="42" t="s">
        <v>7474</v>
      </c>
      <c r="C1941" s="43" t="s">
        <v>8842</v>
      </c>
      <c r="D1941" s="44"/>
      <c r="E1941" s="47"/>
      <c r="F1941" s="10">
        <v>293</v>
      </c>
      <c r="G1941" s="797">
        <f t="shared" si="66"/>
        <v>101</v>
      </c>
      <c r="H1941" s="797">
        <f t="shared" si="66"/>
        <v>101</v>
      </c>
      <c r="I1941" s="797">
        <f t="shared" si="66"/>
        <v>132</v>
      </c>
      <c r="J1941" s="797">
        <f t="shared" si="65"/>
        <v>92</v>
      </c>
      <c r="K1941" s="797">
        <f t="shared" si="65"/>
        <v>146</v>
      </c>
      <c r="L1941" s="797">
        <f t="shared" si="65"/>
        <v>126</v>
      </c>
      <c r="M1941" s="797">
        <f t="shared" si="65"/>
        <v>142</v>
      </c>
      <c r="N1941" s="797" t="b">
        <v>0</v>
      </c>
    </row>
    <row r="1942" spans="1:14" s="5" customFormat="1" ht="15.75" thickBot="1" x14ac:dyDescent="0.3">
      <c r="A1942" s="87"/>
      <c r="B1942" s="90" t="s">
        <v>10095</v>
      </c>
      <c r="C1942" s="43" t="s">
        <v>9503</v>
      </c>
      <c r="D1942" s="44"/>
      <c r="E1942" s="47"/>
      <c r="F1942" s="10">
        <v>293</v>
      </c>
      <c r="G1942" s="797">
        <f t="shared" si="66"/>
        <v>101</v>
      </c>
      <c r="H1942" s="797">
        <f t="shared" si="66"/>
        <v>101</v>
      </c>
      <c r="I1942" s="797">
        <f t="shared" si="66"/>
        <v>132</v>
      </c>
      <c r="J1942" s="797">
        <f t="shared" si="65"/>
        <v>92</v>
      </c>
      <c r="K1942" s="797">
        <f t="shared" si="65"/>
        <v>146</v>
      </c>
      <c r="L1942" s="797">
        <f t="shared" si="65"/>
        <v>126</v>
      </c>
      <c r="M1942" s="797">
        <f t="shared" si="65"/>
        <v>142</v>
      </c>
      <c r="N1942" s="797" t="b">
        <v>0</v>
      </c>
    </row>
    <row r="1943" spans="1:14" s="5" customFormat="1" x14ac:dyDescent="0.25">
      <c r="A1943" s="255" t="s">
        <v>2301</v>
      </c>
      <c r="B1943" s="256"/>
      <c r="C1943" s="257"/>
      <c r="D1943" s="258"/>
      <c r="E1943" s="256"/>
      <c r="F1943" s="259" t="s">
        <v>5249</v>
      </c>
      <c r="G1943" s="797" t="str">
        <f t="shared" si="66"/>
        <v/>
      </c>
      <c r="H1943" s="797" t="str">
        <f t="shared" si="66"/>
        <v/>
      </c>
      <c r="I1943" s="797" t="str">
        <f t="shared" si="66"/>
        <v/>
      </c>
      <c r="J1943" s="797" t="str">
        <f t="shared" si="65"/>
        <v/>
      </c>
      <c r="K1943" s="797" t="str">
        <f t="shared" si="65"/>
        <v/>
      </c>
      <c r="L1943" s="797" t="str">
        <f t="shared" si="65"/>
        <v/>
      </c>
      <c r="M1943" s="797" t="str">
        <f t="shared" si="65"/>
        <v/>
      </c>
      <c r="N1943" s="797" t="b">
        <v>0</v>
      </c>
    </row>
    <row r="1944" spans="1:14" s="5" customFormat="1" ht="38.25" x14ac:dyDescent="0.25">
      <c r="A1944" s="69" t="s">
        <v>8843</v>
      </c>
      <c r="B1944" s="42" t="s">
        <v>7461</v>
      </c>
      <c r="C1944" s="43" t="s">
        <v>7475</v>
      </c>
      <c r="D1944" s="44"/>
      <c r="E1944" s="47"/>
      <c r="F1944" s="10">
        <v>9881</v>
      </c>
      <c r="G1944" s="797">
        <f t="shared" si="66"/>
        <v>3399</v>
      </c>
      <c r="H1944" s="797">
        <f t="shared" si="66"/>
        <v>3399</v>
      </c>
      <c r="I1944" s="797">
        <f t="shared" si="66"/>
        <v>4466</v>
      </c>
      <c r="J1944" s="797">
        <f t="shared" si="65"/>
        <v>3103</v>
      </c>
      <c r="K1944" s="797">
        <f t="shared" si="65"/>
        <v>4931</v>
      </c>
      <c r="L1944" s="797">
        <f t="shared" si="65"/>
        <v>4249</v>
      </c>
      <c r="M1944" s="797">
        <f t="shared" si="65"/>
        <v>4773</v>
      </c>
      <c r="N1944" s="797" t="b">
        <v>0</v>
      </c>
    </row>
    <row r="1945" spans="1:14" s="5" customFormat="1" x14ac:dyDescent="0.25">
      <c r="A1945" s="69"/>
      <c r="B1945" s="90" t="s">
        <v>10082</v>
      </c>
      <c r="C1945" s="43" t="s">
        <v>8844</v>
      </c>
      <c r="D1945" s="44"/>
      <c r="E1945" s="47"/>
      <c r="F1945" s="10">
        <v>9881</v>
      </c>
      <c r="G1945" s="797">
        <f t="shared" si="66"/>
        <v>3399</v>
      </c>
      <c r="H1945" s="797">
        <f t="shared" si="66"/>
        <v>3399</v>
      </c>
      <c r="I1945" s="797">
        <f t="shared" si="66"/>
        <v>4466</v>
      </c>
      <c r="J1945" s="797">
        <f t="shared" si="65"/>
        <v>3103</v>
      </c>
      <c r="K1945" s="797">
        <f t="shared" si="65"/>
        <v>4931</v>
      </c>
      <c r="L1945" s="797">
        <f t="shared" si="65"/>
        <v>4249</v>
      </c>
      <c r="M1945" s="797">
        <f t="shared" si="65"/>
        <v>4773</v>
      </c>
      <c r="N1945" s="797" t="b">
        <v>0</v>
      </c>
    </row>
    <row r="1946" spans="1:14" s="5" customFormat="1" ht="38.25" x14ac:dyDescent="0.25">
      <c r="A1946" s="69" t="s">
        <v>8845</v>
      </c>
      <c r="B1946" s="42" t="s">
        <v>7462</v>
      </c>
      <c r="C1946" s="43" t="s">
        <v>7476</v>
      </c>
      <c r="D1946" s="44"/>
      <c r="E1946" s="47"/>
      <c r="F1946" s="10">
        <v>12166</v>
      </c>
      <c r="G1946" s="797">
        <f t="shared" si="66"/>
        <v>4185</v>
      </c>
      <c r="H1946" s="797">
        <f t="shared" si="66"/>
        <v>4185</v>
      </c>
      <c r="I1946" s="797">
        <f t="shared" si="66"/>
        <v>5499</v>
      </c>
      <c r="J1946" s="797">
        <f t="shared" si="65"/>
        <v>3820</v>
      </c>
      <c r="K1946" s="797">
        <f t="shared" si="65"/>
        <v>6071</v>
      </c>
      <c r="L1946" s="797">
        <f t="shared" si="65"/>
        <v>5231</v>
      </c>
      <c r="M1946" s="797">
        <f t="shared" si="65"/>
        <v>5876</v>
      </c>
      <c r="N1946" s="797" t="b">
        <v>0</v>
      </c>
    </row>
    <row r="1947" spans="1:14" s="5" customFormat="1" x14ac:dyDescent="0.25">
      <c r="A1947" s="69"/>
      <c r="B1947" s="90" t="s">
        <v>10083</v>
      </c>
      <c r="C1947" s="43" t="s">
        <v>8846</v>
      </c>
      <c r="D1947" s="44"/>
      <c r="E1947" s="47"/>
      <c r="F1947" s="10">
        <v>12166</v>
      </c>
      <c r="G1947" s="797">
        <f t="shared" si="66"/>
        <v>4185</v>
      </c>
      <c r="H1947" s="797">
        <f t="shared" si="66"/>
        <v>4185</v>
      </c>
      <c r="I1947" s="797">
        <f t="shared" si="66"/>
        <v>5499</v>
      </c>
      <c r="J1947" s="797">
        <f t="shared" si="65"/>
        <v>3820</v>
      </c>
      <c r="K1947" s="797">
        <f t="shared" si="65"/>
        <v>6071</v>
      </c>
      <c r="L1947" s="797">
        <f t="shared" si="65"/>
        <v>5231</v>
      </c>
      <c r="M1947" s="797">
        <f t="shared" si="65"/>
        <v>5876</v>
      </c>
      <c r="N1947" s="797" t="b">
        <v>0</v>
      </c>
    </row>
    <row r="1948" spans="1:14" s="5" customFormat="1" ht="38.25" x14ac:dyDescent="0.25">
      <c r="A1948" s="69" t="s">
        <v>8847</v>
      </c>
      <c r="B1948" s="42" t="s">
        <v>7463</v>
      </c>
      <c r="C1948" s="43" t="s">
        <v>7477</v>
      </c>
      <c r="D1948" s="44"/>
      <c r="E1948" s="47"/>
      <c r="F1948" s="10">
        <v>8769</v>
      </c>
      <c r="G1948" s="797">
        <f t="shared" si="66"/>
        <v>3017</v>
      </c>
      <c r="H1948" s="797">
        <f t="shared" si="66"/>
        <v>3017</v>
      </c>
      <c r="I1948" s="797">
        <f t="shared" si="66"/>
        <v>3964</v>
      </c>
      <c r="J1948" s="797">
        <f t="shared" si="65"/>
        <v>2753</v>
      </c>
      <c r="K1948" s="797">
        <f t="shared" si="65"/>
        <v>4376</v>
      </c>
      <c r="L1948" s="797">
        <f t="shared" si="65"/>
        <v>3771</v>
      </c>
      <c r="M1948" s="797">
        <f t="shared" si="65"/>
        <v>4235</v>
      </c>
      <c r="N1948" s="797" t="b">
        <v>0</v>
      </c>
    </row>
    <row r="1949" spans="1:14" s="5" customFormat="1" x14ac:dyDescent="0.25">
      <c r="A1949" s="69"/>
      <c r="B1949" s="90" t="s">
        <v>10084</v>
      </c>
      <c r="C1949" s="43" t="s">
        <v>8848</v>
      </c>
      <c r="D1949" s="44"/>
      <c r="E1949" s="47"/>
      <c r="F1949" s="10">
        <v>8769</v>
      </c>
      <c r="G1949" s="797">
        <f t="shared" si="66"/>
        <v>3017</v>
      </c>
      <c r="H1949" s="797">
        <f t="shared" si="66"/>
        <v>3017</v>
      </c>
      <c r="I1949" s="797">
        <f t="shared" si="66"/>
        <v>3964</v>
      </c>
      <c r="J1949" s="797">
        <f t="shared" si="65"/>
        <v>2753</v>
      </c>
      <c r="K1949" s="797">
        <f t="shared" si="65"/>
        <v>4376</v>
      </c>
      <c r="L1949" s="797">
        <f t="shared" si="65"/>
        <v>3771</v>
      </c>
      <c r="M1949" s="797">
        <f t="shared" si="65"/>
        <v>4235</v>
      </c>
      <c r="N1949" s="797" t="b">
        <v>0</v>
      </c>
    </row>
    <row r="1950" spans="1:14" s="5" customFormat="1" ht="38.25" x14ac:dyDescent="0.25">
      <c r="A1950" s="69" t="s">
        <v>8849</v>
      </c>
      <c r="B1950" s="42" t="s">
        <v>7464</v>
      </c>
      <c r="C1950" s="43" t="s">
        <v>7478</v>
      </c>
      <c r="D1950" s="44"/>
      <c r="E1950" s="47"/>
      <c r="F1950" s="10">
        <v>11108</v>
      </c>
      <c r="G1950" s="797">
        <f t="shared" si="66"/>
        <v>3821</v>
      </c>
      <c r="H1950" s="797">
        <f t="shared" si="66"/>
        <v>3821</v>
      </c>
      <c r="I1950" s="797">
        <f t="shared" si="66"/>
        <v>5021</v>
      </c>
      <c r="J1950" s="797">
        <f t="shared" si="65"/>
        <v>3488</v>
      </c>
      <c r="K1950" s="797">
        <f t="shared" si="65"/>
        <v>5543</v>
      </c>
      <c r="L1950" s="797">
        <f t="shared" si="65"/>
        <v>4776</v>
      </c>
      <c r="M1950" s="797">
        <f t="shared" si="65"/>
        <v>5365</v>
      </c>
      <c r="N1950" s="797" t="b">
        <v>0</v>
      </c>
    </row>
    <row r="1951" spans="1:14" s="5" customFormat="1" x14ac:dyDescent="0.25">
      <c r="A1951" s="69"/>
      <c r="B1951" s="90" t="s">
        <v>10096</v>
      </c>
      <c r="C1951" s="43" t="s">
        <v>8850</v>
      </c>
      <c r="D1951" s="44"/>
      <c r="E1951" s="47"/>
      <c r="F1951" s="10">
        <v>11108</v>
      </c>
      <c r="G1951" s="797">
        <f t="shared" si="66"/>
        <v>3821</v>
      </c>
      <c r="H1951" s="797">
        <f t="shared" si="66"/>
        <v>3821</v>
      </c>
      <c r="I1951" s="797">
        <f t="shared" si="66"/>
        <v>5021</v>
      </c>
      <c r="J1951" s="797">
        <f t="shared" si="65"/>
        <v>3488</v>
      </c>
      <c r="K1951" s="797">
        <f t="shared" si="65"/>
        <v>5543</v>
      </c>
      <c r="L1951" s="797">
        <f t="shared" si="65"/>
        <v>4776</v>
      </c>
      <c r="M1951" s="797">
        <f t="shared" si="65"/>
        <v>5365</v>
      </c>
      <c r="N1951" s="797" t="b">
        <v>0</v>
      </c>
    </row>
    <row r="1952" spans="1:14" s="5" customFormat="1" ht="38.25" x14ac:dyDescent="0.25">
      <c r="A1952" s="69" t="s">
        <v>8851</v>
      </c>
      <c r="B1952" s="42" t="s">
        <v>7465</v>
      </c>
      <c r="C1952" s="43" t="s">
        <v>7479</v>
      </c>
      <c r="D1952" s="44"/>
      <c r="E1952" s="47"/>
      <c r="F1952" s="10">
        <v>4320</v>
      </c>
      <c r="G1952" s="797">
        <f t="shared" si="66"/>
        <v>1486</v>
      </c>
      <c r="H1952" s="797">
        <f t="shared" si="66"/>
        <v>1486</v>
      </c>
      <c r="I1952" s="797">
        <f t="shared" si="66"/>
        <v>1953</v>
      </c>
      <c r="J1952" s="797">
        <f t="shared" si="65"/>
        <v>1356</v>
      </c>
      <c r="K1952" s="797">
        <f t="shared" si="65"/>
        <v>2156</v>
      </c>
      <c r="L1952" s="797">
        <f t="shared" si="65"/>
        <v>1858</v>
      </c>
      <c r="M1952" s="797">
        <f t="shared" si="65"/>
        <v>2087</v>
      </c>
      <c r="N1952" s="797" t="b">
        <v>0</v>
      </c>
    </row>
    <row r="1953" spans="1:14" s="5" customFormat="1" x14ac:dyDescent="0.25">
      <c r="A1953" s="69"/>
      <c r="B1953" s="90" t="s">
        <v>10086</v>
      </c>
      <c r="C1953" s="43" t="s">
        <v>8852</v>
      </c>
      <c r="D1953" s="44"/>
      <c r="E1953" s="47"/>
      <c r="F1953" s="10">
        <v>4320</v>
      </c>
      <c r="G1953" s="797">
        <f t="shared" si="66"/>
        <v>1486</v>
      </c>
      <c r="H1953" s="797">
        <f t="shared" si="66"/>
        <v>1486</v>
      </c>
      <c r="I1953" s="797">
        <f t="shared" si="66"/>
        <v>1953</v>
      </c>
      <c r="J1953" s="797">
        <f t="shared" si="65"/>
        <v>1356</v>
      </c>
      <c r="K1953" s="797">
        <f t="shared" si="65"/>
        <v>2156</v>
      </c>
      <c r="L1953" s="797">
        <f t="shared" si="65"/>
        <v>1858</v>
      </c>
      <c r="M1953" s="797">
        <f t="shared" si="65"/>
        <v>2087</v>
      </c>
      <c r="N1953" s="797" t="b">
        <v>0</v>
      </c>
    </row>
    <row r="1954" spans="1:14" s="5" customFormat="1" ht="38.25" x14ac:dyDescent="0.25">
      <c r="A1954" s="69" t="s">
        <v>8853</v>
      </c>
      <c r="B1954" s="42" t="s">
        <v>7466</v>
      </c>
      <c r="C1954" s="43" t="s">
        <v>7480</v>
      </c>
      <c r="D1954" s="44"/>
      <c r="E1954" s="47"/>
      <c r="F1954" s="10">
        <v>6709</v>
      </c>
      <c r="G1954" s="797">
        <f t="shared" si="66"/>
        <v>2308</v>
      </c>
      <c r="H1954" s="797">
        <f t="shared" si="66"/>
        <v>2308</v>
      </c>
      <c r="I1954" s="797">
        <f t="shared" si="66"/>
        <v>3032</v>
      </c>
      <c r="J1954" s="797">
        <f t="shared" si="65"/>
        <v>2107</v>
      </c>
      <c r="K1954" s="797">
        <f t="shared" si="65"/>
        <v>3348</v>
      </c>
      <c r="L1954" s="797">
        <f t="shared" si="65"/>
        <v>2885</v>
      </c>
      <c r="M1954" s="797">
        <f t="shared" si="65"/>
        <v>3240</v>
      </c>
      <c r="N1954" s="797" t="b">
        <v>0</v>
      </c>
    </row>
    <row r="1955" spans="1:14" s="5" customFormat="1" x14ac:dyDescent="0.25">
      <c r="A1955" s="69"/>
      <c r="B1955" s="90" t="s">
        <v>10087</v>
      </c>
      <c r="C1955" s="43" t="s">
        <v>8854</v>
      </c>
      <c r="D1955" s="44"/>
      <c r="E1955" s="47"/>
      <c r="F1955" s="10">
        <v>6709</v>
      </c>
      <c r="G1955" s="797">
        <f t="shared" si="66"/>
        <v>2308</v>
      </c>
      <c r="H1955" s="797">
        <f t="shared" si="66"/>
        <v>2308</v>
      </c>
      <c r="I1955" s="797">
        <f t="shared" si="66"/>
        <v>3032</v>
      </c>
      <c r="J1955" s="797">
        <f t="shared" si="65"/>
        <v>2107</v>
      </c>
      <c r="K1955" s="797">
        <f t="shared" si="65"/>
        <v>3348</v>
      </c>
      <c r="L1955" s="797">
        <f t="shared" si="65"/>
        <v>2885</v>
      </c>
      <c r="M1955" s="797">
        <f t="shared" si="65"/>
        <v>3240</v>
      </c>
      <c r="N1955" s="797" t="b">
        <v>0</v>
      </c>
    </row>
    <row r="1956" spans="1:14" s="5" customFormat="1" ht="38.25" x14ac:dyDescent="0.25">
      <c r="A1956" s="69" t="s">
        <v>8855</v>
      </c>
      <c r="B1956" s="42" t="s">
        <v>7467</v>
      </c>
      <c r="C1956" s="43" t="s">
        <v>7481</v>
      </c>
      <c r="D1956" s="44"/>
      <c r="E1956" s="47"/>
      <c r="F1956" s="10">
        <v>3446</v>
      </c>
      <c r="G1956" s="797">
        <f t="shared" si="66"/>
        <v>1185</v>
      </c>
      <c r="H1956" s="797">
        <f t="shared" si="66"/>
        <v>1185</v>
      </c>
      <c r="I1956" s="797">
        <f t="shared" si="66"/>
        <v>1558</v>
      </c>
      <c r="J1956" s="797">
        <f t="shared" si="65"/>
        <v>1082</v>
      </c>
      <c r="K1956" s="797">
        <f t="shared" si="65"/>
        <v>1720</v>
      </c>
      <c r="L1956" s="797">
        <f t="shared" si="65"/>
        <v>1482</v>
      </c>
      <c r="M1956" s="797">
        <f t="shared" si="65"/>
        <v>1664</v>
      </c>
      <c r="N1956" s="797" t="b">
        <v>0</v>
      </c>
    </row>
    <row r="1957" spans="1:14" s="5" customFormat="1" x14ac:dyDescent="0.25">
      <c r="A1957" s="69"/>
      <c r="B1957" s="90" t="s">
        <v>10088</v>
      </c>
      <c r="C1957" s="43" t="s">
        <v>8856</v>
      </c>
      <c r="D1957" s="44"/>
      <c r="E1957" s="47"/>
      <c r="F1957" s="10">
        <v>3446</v>
      </c>
      <c r="G1957" s="797">
        <f t="shared" si="66"/>
        <v>1185</v>
      </c>
      <c r="H1957" s="797">
        <f t="shared" si="66"/>
        <v>1185</v>
      </c>
      <c r="I1957" s="797">
        <f t="shared" si="66"/>
        <v>1558</v>
      </c>
      <c r="J1957" s="797">
        <f t="shared" si="65"/>
        <v>1082</v>
      </c>
      <c r="K1957" s="797">
        <f t="shared" si="65"/>
        <v>1720</v>
      </c>
      <c r="L1957" s="797">
        <f t="shared" si="65"/>
        <v>1482</v>
      </c>
      <c r="M1957" s="797">
        <f t="shared" si="65"/>
        <v>1664</v>
      </c>
      <c r="N1957" s="797" t="b">
        <v>0</v>
      </c>
    </row>
    <row r="1958" spans="1:14" s="5" customFormat="1" ht="38.25" x14ac:dyDescent="0.25">
      <c r="A1958" s="69" t="s">
        <v>8857</v>
      </c>
      <c r="B1958" s="42" t="s">
        <v>7468</v>
      </c>
      <c r="C1958" s="43" t="s">
        <v>7482</v>
      </c>
      <c r="D1958" s="44"/>
      <c r="E1958" s="47"/>
      <c r="F1958" s="10">
        <v>3547</v>
      </c>
      <c r="G1958" s="797">
        <f t="shared" si="66"/>
        <v>1220</v>
      </c>
      <c r="H1958" s="797">
        <f t="shared" si="66"/>
        <v>1220</v>
      </c>
      <c r="I1958" s="797">
        <f t="shared" si="66"/>
        <v>1603</v>
      </c>
      <c r="J1958" s="797">
        <f t="shared" si="65"/>
        <v>1114</v>
      </c>
      <c r="K1958" s="797">
        <f t="shared" si="65"/>
        <v>1770</v>
      </c>
      <c r="L1958" s="797">
        <f t="shared" si="65"/>
        <v>1525</v>
      </c>
      <c r="M1958" s="797">
        <f t="shared" si="65"/>
        <v>1713</v>
      </c>
      <c r="N1958" s="797" t="b">
        <v>0</v>
      </c>
    </row>
    <row r="1959" spans="1:14" s="5" customFormat="1" x14ac:dyDescent="0.25">
      <c r="A1959" s="69"/>
      <c r="B1959" s="90" t="s">
        <v>10089</v>
      </c>
      <c r="C1959" s="43" t="s">
        <v>8858</v>
      </c>
      <c r="D1959" s="44"/>
      <c r="E1959" s="47"/>
      <c r="F1959" s="10">
        <v>3547</v>
      </c>
      <c r="G1959" s="797">
        <f t="shared" si="66"/>
        <v>1220</v>
      </c>
      <c r="H1959" s="797">
        <f t="shared" si="66"/>
        <v>1220</v>
      </c>
      <c r="I1959" s="797">
        <f t="shared" si="66"/>
        <v>1603</v>
      </c>
      <c r="J1959" s="797">
        <f t="shared" si="65"/>
        <v>1114</v>
      </c>
      <c r="K1959" s="797">
        <f t="shared" si="65"/>
        <v>1770</v>
      </c>
      <c r="L1959" s="797">
        <f t="shared" si="65"/>
        <v>1525</v>
      </c>
      <c r="M1959" s="797">
        <f t="shared" si="65"/>
        <v>1713</v>
      </c>
      <c r="N1959" s="797" t="b">
        <v>0</v>
      </c>
    </row>
    <row r="1960" spans="1:14" s="5" customFormat="1" ht="38.25" x14ac:dyDescent="0.25">
      <c r="A1960" s="69" t="s">
        <v>8859</v>
      </c>
      <c r="B1960" s="42" t="s">
        <v>7469</v>
      </c>
      <c r="C1960" s="43" t="s">
        <v>7483</v>
      </c>
      <c r="D1960" s="44"/>
      <c r="E1960" s="47"/>
      <c r="F1960" s="10">
        <v>3050</v>
      </c>
      <c r="G1960" s="797">
        <f t="shared" si="66"/>
        <v>1049</v>
      </c>
      <c r="H1960" s="797">
        <f t="shared" si="66"/>
        <v>1049</v>
      </c>
      <c r="I1960" s="797">
        <f t="shared" si="66"/>
        <v>1379</v>
      </c>
      <c r="J1960" s="797">
        <f t="shared" si="65"/>
        <v>958</v>
      </c>
      <c r="K1960" s="797">
        <f t="shared" si="65"/>
        <v>1522</v>
      </c>
      <c r="L1960" s="797">
        <f t="shared" si="65"/>
        <v>1312</v>
      </c>
      <c r="M1960" s="797">
        <f t="shared" si="65"/>
        <v>1473</v>
      </c>
      <c r="N1960" s="797" t="b">
        <v>0</v>
      </c>
    </row>
    <row r="1961" spans="1:14" s="5" customFormat="1" x14ac:dyDescent="0.25">
      <c r="A1961" s="69"/>
      <c r="B1961" s="90" t="s">
        <v>10090</v>
      </c>
      <c r="C1961" s="43" t="s">
        <v>8860</v>
      </c>
      <c r="D1961" s="44"/>
      <c r="E1961" s="47"/>
      <c r="F1961" s="10">
        <v>3050</v>
      </c>
      <c r="G1961" s="797">
        <f t="shared" si="66"/>
        <v>1049</v>
      </c>
      <c r="H1961" s="797">
        <f t="shared" si="66"/>
        <v>1049</v>
      </c>
      <c r="I1961" s="797">
        <f t="shared" si="66"/>
        <v>1379</v>
      </c>
      <c r="J1961" s="797">
        <f t="shared" si="65"/>
        <v>958</v>
      </c>
      <c r="K1961" s="797">
        <f t="shared" si="65"/>
        <v>1522</v>
      </c>
      <c r="L1961" s="797">
        <f t="shared" si="65"/>
        <v>1312</v>
      </c>
      <c r="M1961" s="797">
        <f t="shared" si="65"/>
        <v>1473</v>
      </c>
      <c r="N1961" s="797" t="b">
        <v>0</v>
      </c>
    </row>
    <row r="1962" spans="1:14" s="5" customFormat="1" ht="38.25" x14ac:dyDescent="0.25">
      <c r="A1962" s="69" t="s">
        <v>8861</v>
      </c>
      <c r="B1962" s="42" t="s">
        <v>7470</v>
      </c>
      <c r="C1962" s="43" t="s">
        <v>7484</v>
      </c>
      <c r="D1962" s="44"/>
      <c r="E1962" s="47"/>
      <c r="F1962" s="10">
        <v>2841</v>
      </c>
      <c r="G1962" s="797">
        <f t="shared" si="66"/>
        <v>977</v>
      </c>
      <c r="H1962" s="797">
        <f t="shared" si="66"/>
        <v>977</v>
      </c>
      <c r="I1962" s="797">
        <f t="shared" si="66"/>
        <v>1284</v>
      </c>
      <c r="J1962" s="797">
        <f t="shared" si="65"/>
        <v>892</v>
      </c>
      <c r="K1962" s="797">
        <f t="shared" si="65"/>
        <v>1418</v>
      </c>
      <c r="L1962" s="797">
        <f t="shared" si="65"/>
        <v>1222</v>
      </c>
      <c r="M1962" s="797">
        <f t="shared" si="65"/>
        <v>1372</v>
      </c>
      <c r="N1962" s="797" t="b">
        <v>0</v>
      </c>
    </row>
    <row r="1963" spans="1:14" s="5" customFormat="1" x14ac:dyDescent="0.25">
      <c r="A1963" s="69"/>
      <c r="B1963" s="90" t="s">
        <v>10091</v>
      </c>
      <c r="C1963" s="43" t="s">
        <v>8862</v>
      </c>
      <c r="D1963" s="44"/>
      <c r="E1963" s="47"/>
      <c r="F1963" s="10">
        <v>2841</v>
      </c>
      <c r="G1963" s="797">
        <f t="shared" si="66"/>
        <v>977</v>
      </c>
      <c r="H1963" s="797">
        <f t="shared" si="66"/>
        <v>977</v>
      </c>
      <c r="I1963" s="797">
        <f t="shared" si="66"/>
        <v>1284</v>
      </c>
      <c r="J1963" s="797">
        <f t="shared" si="65"/>
        <v>892</v>
      </c>
      <c r="K1963" s="797">
        <f t="shared" si="65"/>
        <v>1418</v>
      </c>
      <c r="L1963" s="797">
        <f t="shared" si="65"/>
        <v>1222</v>
      </c>
      <c r="M1963" s="797">
        <f t="shared" si="65"/>
        <v>1372</v>
      </c>
      <c r="N1963" s="797" t="b">
        <v>0</v>
      </c>
    </row>
    <row r="1964" spans="1:14" s="5" customFormat="1" ht="38.25" x14ac:dyDescent="0.25">
      <c r="A1964" s="69" t="s">
        <v>8863</v>
      </c>
      <c r="B1964" s="42" t="s">
        <v>7471</v>
      </c>
      <c r="C1964" s="43" t="s">
        <v>7485</v>
      </c>
      <c r="D1964" s="44"/>
      <c r="E1964" s="47"/>
      <c r="F1964" s="10">
        <v>1956</v>
      </c>
      <c r="G1964" s="797">
        <f t="shared" si="66"/>
        <v>673</v>
      </c>
      <c r="H1964" s="797">
        <f t="shared" si="66"/>
        <v>673</v>
      </c>
      <c r="I1964" s="797">
        <f t="shared" si="66"/>
        <v>884</v>
      </c>
      <c r="J1964" s="797">
        <f t="shared" si="65"/>
        <v>614</v>
      </c>
      <c r="K1964" s="797">
        <f t="shared" si="65"/>
        <v>976</v>
      </c>
      <c r="L1964" s="797">
        <f t="shared" si="65"/>
        <v>841</v>
      </c>
      <c r="M1964" s="797">
        <f t="shared" si="65"/>
        <v>945</v>
      </c>
      <c r="N1964" s="797" t="b">
        <v>0</v>
      </c>
    </row>
    <row r="1965" spans="1:14" s="5" customFormat="1" x14ac:dyDescent="0.25">
      <c r="A1965" s="69"/>
      <c r="B1965" s="90" t="s">
        <v>10092</v>
      </c>
      <c r="C1965" s="43" t="s">
        <v>8864</v>
      </c>
      <c r="D1965" s="44"/>
      <c r="E1965" s="47"/>
      <c r="F1965" s="10">
        <v>1956</v>
      </c>
      <c r="G1965" s="797">
        <f t="shared" si="66"/>
        <v>673</v>
      </c>
      <c r="H1965" s="797">
        <f t="shared" si="66"/>
        <v>673</v>
      </c>
      <c r="I1965" s="797">
        <f t="shared" si="66"/>
        <v>884</v>
      </c>
      <c r="J1965" s="797">
        <f t="shared" si="65"/>
        <v>614</v>
      </c>
      <c r="K1965" s="797">
        <f t="shared" si="65"/>
        <v>976</v>
      </c>
      <c r="L1965" s="797">
        <f t="shared" si="65"/>
        <v>841</v>
      </c>
      <c r="M1965" s="797">
        <f t="shared" si="65"/>
        <v>945</v>
      </c>
      <c r="N1965" s="797" t="b">
        <v>0</v>
      </c>
    </row>
    <row r="1966" spans="1:14" s="5" customFormat="1" ht="38.25" x14ac:dyDescent="0.25">
      <c r="A1966" s="69" t="s">
        <v>8865</v>
      </c>
      <c r="B1966" s="42" t="s">
        <v>7472</v>
      </c>
      <c r="C1966" s="43" t="s">
        <v>7486</v>
      </c>
      <c r="D1966" s="44"/>
      <c r="E1966" s="47"/>
      <c r="F1966" s="10">
        <v>1907</v>
      </c>
      <c r="G1966" s="797">
        <f t="shared" si="66"/>
        <v>656</v>
      </c>
      <c r="H1966" s="797">
        <f t="shared" si="66"/>
        <v>656</v>
      </c>
      <c r="I1966" s="797">
        <f t="shared" si="66"/>
        <v>862</v>
      </c>
      <c r="J1966" s="797">
        <f t="shared" si="65"/>
        <v>599</v>
      </c>
      <c r="K1966" s="797">
        <f t="shared" si="65"/>
        <v>952</v>
      </c>
      <c r="L1966" s="797">
        <f t="shared" si="65"/>
        <v>820</v>
      </c>
      <c r="M1966" s="797">
        <f t="shared" si="65"/>
        <v>921</v>
      </c>
      <c r="N1966" s="797" t="b">
        <v>0</v>
      </c>
    </row>
    <row r="1967" spans="1:14" s="5" customFormat="1" x14ac:dyDescent="0.25">
      <c r="A1967" s="69"/>
      <c r="B1967" s="90" t="s">
        <v>10093</v>
      </c>
      <c r="C1967" s="43" t="s">
        <v>8866</v>
      </c>
      <c r="D1967" s="44"/>
      <c r="E1967" s="47"/>
      <c r="F1967" s="10">
        <v>1907</v>
      </c>
      <c r="G1967" s="797">
        <f t="shared" si="66"/>
        <v>656</v>
      </c>
      <c r="H1967" s="797">
        <f t="shared" si="66"/>
        <v>656</v>
      </c>
      <c r="I1967" s="797">
        <f t="shared" si="66"/>
        <v>862</v>
      </c>
      <c r="J1967" s="797">
        <f t="shared" si="65"/>
        <v>599</v>
      </c>
      <c r="K1967" s="797">
        <f t="shared" si="65"/>
        <v>952</v>
      </c>
      <c r="L1967" s="797">
        <f t="shared" si="65"/>
        <v>820</v>
      </c>
      <c r="M1967" s="797">
        <f t="shared" si="65"/>
        <v>921</v>
      </c>
      <c r="N1967" s="797" t="b">
        <v>0</v>
      </c>
    </row>
    <row r="1968" spans="1:14" s="5" customFormat="1" ht="38.25" x14ac:dyDescent="0.25">
      <c r="A1968" s="69" t="s">
        <v>8867</v>
      </c>
      <c r="B1968" s="42" t="s">
        <v>7473</v>
      </c>
      <c r="C1968" s="43" t="s">
        <v>7487</v>
      </c>
      <c r="D1968" s="44"/>
      <c r="E1968" s="47"/>
      <c r="F1968" s="10">
        <v>4245</v>
      </c>
      <c r="G1968" s="797">
        <f t="shared" si="66"/>
        <v>1460</v>
      </c>
      <c r="H1968" s="797">
        <f t="shared" si="66"/>
        <v>1460</v>
      </c>
      <c r="I1968" s="797">
        <f t="shared" si="66"/>
        <v>1919</v>
      </c>
      <c r="J1968" s="797">
        <f t="shared" si="65"/>
        <v>1333</v>
      </c>
      <c r="K1968" s="797">
        <f t="shared" si="65"/>
        <v>2118</v>
      </c>
      <c r="L1968" s="797">
        <f t="shared" si="65"/>
        <v>1825</v>
      </c>
      <c r="M1968" s="797">
        <f t="shared" si="65"/>
        <v>2050</v>
      </c>
      <c r="N1968" s="797" t="b">
        <v>0</v>
      </c>
    </row>
    <row r="1969" spans="1:14" s="5" customFormat="1" x14ac:dyDescent="0.25">
      <c r="A1969" s="69"/>
      <c r="B1969" s="90" t="s">
        <v>10094</v>
      </c>
      <c r="C1969" s="43" t="s">
        <v>8868</v>
      </c>
      <c r="D1969" s="44"/>
      <c r="E1969" s="47"/>
      <c r="F1969" s="10">
        <v>4245</v>
      </c>
      <c r="G1969" s="797">
        <f t="shared" si="66"/>
        <v>1460</v>
      </c>
      <c r="H1969" s="797">
        <f t="shared" si="66"/>
        <v>1460</v>
      </c>
      <c r="I1969" s="797">
        <f t="shared" si="66"/>
        <v>1919</v>
      </c>
      <c r="J1969" s="797">
        <f t="shared" si="65"/>
        <v>1333</v>
      </c>
      <c r="K1969" s="797">
        <f t="shared" si="65"/>
        <v>2118</v>
      </c>
      <c r="L1969" s="797">
        <f t="shared" si="65"/>
        <v>1825</v>
      </c>
      <c r="M1969" s="797">
        <f t="shared" si="65"/>
        <v>2050</v>
      </c>
      <c r="N1969" s="797" t="b">
        <v>0</v>
      </c>
    </row>
    <row r="1970" spans="1:14" s="5" customFormat="1" ht="38.25" x14ac:dyDescent="0.25">
      <c r="A1970" s="69" t="s">
        <v>8869</v>
      </c>
      <c r="B1970" s="42" t="s">
        <v>7474</v>
      </c>
      <c r="C1970" s="43" t="s">
        <v>7488</v>
      </c>
      <c r="D1970" s="44"/>
      <c r="E1970" s="47"/>
      <c r="F1970" s="10">
        <v>1655</v>
      </c>
      <c r="G1970" s="797">
        <f t="shared" si="66"/>
        <v>569</v>
      </c>
      <c r="H1970" s="797">
        <f t="shared" si="66"/>
        <v>569</v>
      </c>
      <c r="I1970" s="797">
        <f t="shared" si="66"/>
        <v>748</v>
      </c>
      <c r="J1970" s="797">
        <f t="shared" si="65"/>
        <v>520</v>
      </c>
      <c r="K1970" s="797">
        <f t="shared" si="65"/>
        <v>826</v>
      </c>
      <c r="L1970" s="797">
        <f t="shared" si="65"/>
        <v>712</v>
      </c>
      <c r="M1970" s="797">
        <f t="shared" si="65"/>
        <v>799</v>
      </c>
      <c r="N1970" s="797" t="b">
        <v>0</v>
      </c>
    </row>
    <row r="1971" spans="1:14" s="5" customFormat="1" x14ac:dyDescent="0.25">
      <c r="A1971" s="69"/>
      <c r="B1971" s="90" t="s">
        <v>10095</v>
      </c>
      <c r="C1971" s="43" t="s">
        <v>8870</v>
      </c>
      <c r="D1971" s="44"/>
      <c r="E1971" s="47"/>
      <c r="F1971" s="10">
        <v>1655</v>
      </c>
      <c r="G1971" s="797">
        <f t="shared" si="66"/>
        <v>569</v>
      </c>
      <c r="H1971" s="797">
        <f t="shared" si="66"/>
        <v>569</v>
      </c>
      <c r="I1971" s="797">
        <f t="shared" si="66"/>
        <v>748</v>
      </c>
      <c r="J1971" s="797">
        <f t="shared" si="65"/>
        <v>520</v>
      </c>
      <c r="K1971" s="797">
        <f t="shared" si="65"/>
        <v>826</v>
      </c>
      <c r="L1971" s="797">
        <f t="shared" si="65"/>
        <v>712</v>
      </c>
      <c r="M1971" s="797">
        <f t="shared" si="65"/>
        <v>799</v>
      </c>
      <c r="N1971" s="797" t="b">
        <v>0</v>
      </c>
    </row>
    <row r="1972" spans="1:14" s="5" customFormat="1" ht="38.25" x14ac:dyDescent="0.25">
      <c r="A1972" s="69" t="s">
        <v>8871</v>
      </c>
      <c r="B1972" s="42" t="s">
        <v>7489</v>
      </c>
      <c r="C1972" s="43" t="s">
        <v>5755</v>
      </c>
      <c r="D1972" s="44"/>
      <c r="E1972" s="47"/>
      <c r="F1972" s="10">
        <v>1362</v>
      </c>
      <c r="G1972" s="797">
        <f t="shared" si="66"/>
        <v>469</v>
      </c>
      <c r="H1972" s="797">
        <f t="shared" si="66"/>
        <v>469</v>
      </c>
      <c r="I1972" s="797">
        <f t="shared" si="66"/>
        <v>616</v>
      </c>
      <c r="J1972" s="797">
        <f t="shared" si="65"/>
        <v>428</v>
      </c>
      <c r="K1972" s="797">
        <f t="shared" si="65"/>
        <v>680</v>
      </c>
      <c r="L1972" s="797">
        <f t="shared" si="65"/>
        <v>586</v>
      </c>
      <c r="M1972" s="797">
        <f t="shared" si="65"/>
        <v>658</v>
      </c>
      <c r="N1972" s="797" t="b">
        <v>0</v>
      </c>
    </row>
    <row r="1973" spans="1:14" s="5" customFormat="1" x14ac:dyDescent="0.25">
      <c r="A1973" s="69"/>
      <c r="B1973" s="90" t="s">
        <v>10097</v>
      </c>
      <c r="C1973" s="43" t="s">
        <v>8872</v>
      </c>
      <c r="D1973" s="44"/>
      <c r="E1973" s="47"/>
      <c r="F1973" s="10">
        <v>1362</v>
      </c>
      <c r="G1973" s="797">
        <f t="shared" si="66"/>
        <v>469</v>
      </c>
      <c r="H1973" s="797">
        <f t="shared" si="66"/>
        <v>469</v>
      </c>
      <c r="I1973" s="797">
        <f t="shared" si="66"/>
        <v>616</v>
      </c>
      <c r="J1973" s="797">
        <f t="shared" si="65"/>
        <v>428</v>
      </c>
      <c r="K1973" s="797">
        <f t="shared" si="65"/>
        <v>680</v>
      </c>
      <c r="L1973" s="797">
        <f t="shared" si="65"/>
        <v>586</v>
      </c>
      <c r="M1973" s="797">
        <f t="shared" si="65"/>
        <v>658</v>
      </c>
      <c r="N1973" s="797" t="b">
        <v>0</v>
      </c>
    </row>
    <row r="1974" spans="1:14" s="5" customFormat="1" ht="15.75" thickBot="1" x14ac:dyDescent="0.3">
      <c r="A1974" s="260" t="s">
        <v>2302</v>
      </c>
      <c r="B1974" s="261"/>
      <c r="C1974" s="262"/>
      <c r="D1974" s="263"/>
      <c r="E1974" s="261"/>
      <c r="F1974" s="264" t="s">
        <v>5249</v>
      </c>
      <c r="G1974" s="797" t="str">
        <f t="shared" si="66"/>
        <v/>
      </c>
      <c r="H1974" s="797" t="str">
        <f t="shared" si="66"/>
        <v/>
      </c>
      <c r="I1974" s="797" t="str">
        <f t="shared" si="66"/>
        <v/>
      </c>
      <c r="J1974" s="797" t="str">
        <f t="shared" si="65"/>
        <v/>
      </c>
      <c r="K1974" s="797" t="str">
        <f t="shared" si="65"/>
        <v/>
      </c>
      <c r="L1974" s="797" t="str">
        <f t="shared" si="65"/>
        <v/>
      </c>
      <c r="M1974" s="797" t="str">
        <f t="shared" si="65"/>
        <v/>
      </c>
      <c r="N1974" s="797" t="b">
        <v>0</v>
      </c>
    </row>
    <row r="1975" spans="1:14" s="5" customFormat="1" ht="25.5" x14ac:dyDescent="0.25">
      <c r="A1975" s="190" t="s">
        <v>2303</v>
      </c>
      <c r="B1975" s="220" t="s">
        <v>10098</v>
      </c>
      <c r="C1975" s="81" t="s">
        <v>2304</v>
      </c>
      <c r="D1975" s="82"/>
      <c r="E1975" s="97"/>
      <c r="F1975" s="213">
        <v>432.6</v>
      </c>
      <c r="G1975" s="797">
        <f t="shared" si="66"/>
        <v>149</v>
      </c>
      <c r="H1975" s="797">
        <f t="shared" si="66"/>
        <v>149</v>
      </c>
      <c r="I1975" s="797">
        <f t="shared" si="66"/>
        <v>196</v>
      </c>
      <c r="J1975" s="797">
        <f t="shared" si="65"/>
        <v>136</v>
      </c>
      <c r="K1975" s="797">
        <f t="shared" si="65"/>
        <v>216</v>
      </c>
      <c r="L1975" s="797">
        <f t="shared" si="65"/>
        <v>186</v>
      </c>
      <c r="M1975" s="797">
        <f t="shared" si="65"/>
        <v>209</v>
      </c>
      <c r="N1975" s="797" t="b">
        <v>0</v>
      </c>
    </row>
    <row r="1976" spans="1:14" s="5" customFormat="1" x14ac:dyDescent="0.25">
      <c r="A1976" s="190"/>
      <c r="B1976" s="90" t="s">
        <v>10099</v>
      </c>
      <c r="C1976" s="43" t="s">
        <v>8873</v>
      </c>
      <c r="D1976" s="44"/>
      <c r="E1976" s="47"/>
      <c r="F1976" s="10">
        <v>432.6</v>
      </c>
      <c r="G1976" s="797">
        <f t="shared" si="66"/>
        <v>149</v>
      </c>
      <c r="H1976" s="797">
        <f t="shared" si="66"/>
        <v>149</v>
      </c>
      <c r="I1976" s="797">
        <f t="shared" si="66"/>
        <v>196</v>
      </c>
      <c r="J1976" s="797">
        <f t="shared" si="65"/>
        <v>136</v>
      </c>
      <c r="K1976" s="797">
        <f t="shared" si="65"/>
        <v>216</v>
      </c>
      <c r="L1976" s="797">
        <f t="shared" si="65"/>
        <v>186</v>
      </c>
      <c r="M1976" s="797">
        <f t="shared" si="65"/>
        <v>209</v>
      </c>
      <c r="N1976" s="797" t="b">
        <v>0</v>
      </c>
    </row>
    <row r="1977" spans="1:14" s="5" customFormat="1" x14ac:dyDescent="0.25">
      <c r="A1977" s="190"/>
      <c r="B1977" s="181" t="s">
        <v>10100</v>
      </c>
      <c r="C1977" s="43" t="s">
        <v>2305</v>
      </c>
      <c r="D1977" s="44"/>
      <c r="E1977" s="47"/>
      <c r="F1977" s="46">
        <v>432.6</v>
      </c>
      <c r="G1977" s="797">
        <f t="shared" si="66"/>
        <v>149</v>
      </c>
      <c r="H1977" s="797">
        <f t="shared" si="66"/>
        <v>149</v>
      </c>
      <c r="I1977" s="797">
        <f t="shared" si="66"/>
        <v>196</v>
      </c>
      <c r="J1977" s="797">
        <f t="shared" si="65"/>
        <v>136</v>
      </c>
      <c r="K1977" s="797">
        <f t="shared" si="65"/>
        <v>216</v>
      </c>
      <c r="L1977" s="797">
        <f t="shared" si="65"/>
        <v>186</v>
      </c>
      <c r="M1977" s="797">
        <f t="shared" si="65"/>
        <v>209</v>
      </c>
      <c r="N1977" s="797" t="b">
        <v>0</v>
      </c>
    </row>
    <row r="1978" spans="1:14" s="5" customFormat="1" x14ac:dyDescent="0.25">
      <c r="A1978" s="190"/>
      <c r="B1978" s="181" t="s">
        <v>10101</v>
      </c>
      <c r="C1978" s="43" t="s">
        <v>2306</v>
      </c>
      <c r="D1978" s="44"/>
      <c r="E1978" s="47"/>
      <c r="F1978" s="46">
        <v>432.6</v>
      </c>
      <c r="G1978" s="797">
        <f t="shared" si="66"/>
        <v>149</v>
      </c>
      <c r="H1978" s="797">
        <f t="shared" si="66"/>
        <v>149</v>
      </c>
      <c r="I1978" s="797">
        <f t="shared" si="66"/>
        <v>196</v>
      </c>
      <c r="J1978" s="797">
        <f t="shared" si="65"/>
        <v>136</v>
      </c>
      <c r="K1978" s="797">
        <f t="shared" si="65"/>
        <v>216</v>
      </c>
      <c r="L1978" s="797">
        <f t="shared" si="65"/>
        <v>186</v>
      </c>
      <c r="M1978" s="797">
        <f t="shared" si="65"/>
        <v>209</v>
      </c>
      <c r="N1978" s="797" t="b">
        <v>0</v>
      </c>
    </row>
    <row r="1979" spans="1:14" s="5" customFormat="1" x14ac:dyDescent="0.25">
      <c r="A1979" s="190"/>
      <c r="B1979" s="181" t="s">
        <v>10102</v>
      </c>
      <c r="C1979" s="43" t="s">
        <v>2307</v>
      </c>
      <c r="D1979" s="44"/>
      <c r="E1979" s="47"/>
      <c r="F1979" s="46">
        <v>432.6</v>
      </c>
      <c r="G1979" s="797">
        <f t="shared" si="66"/>
        <v>149</v>
      </c>
      <c r="H1979" s="797">
        <f t="shared" si="66"/>
        <v>149</v>
      </c>
      <c r="I1979" s="797">
        <f t="shared" si="66"/>
        <v>196</v>
      </c>
      <c r="J1979" s="797">
        <f t="shared" si="65"/>
        <v>136</v>
      </c>
      <c r="K1979" s="797">
        <f t="shared" si="65"/>
        <v>216</v>
      </c>
      <c r="L1979" s="797">
        <f t="shared" si="65"/>
        <v>186</v>
      </c>
      <c r="M1979" s="797">
        <f t="shared" ref="M1979:M2042" si="67">IF($N1979,"NA",IF(ISNUMBER($F1979),ROUND(($F1979*M$5),0),""))</f>
        <v>209</v>
      </c>
      <c r="N1979" s="797" t="b">
        <v>0</v>
      </c>
    </row>
    <row r="1980" spans="1:14" s="5" customFormat="1" x14ac:dyDescent="0.25">
      <c r="A1980" s="190"/>
      <c r="B1980" s="181" t="s">
        <v>10103</v>
      </c>
      <c r="C1980" s="43" t="s">
        <v>2308</v>
      </c>
      <c r="D1980" s="44"/>
      <c r="E1980" s="47"/>
      <c r="F1980" s="46">
        <v>432.6</v>
      </c>
      <c r="G1980" s="797">
        <f t="shared" si="66"/>
        <v>149</v>
      </c>
      <c r="H1980" s="797">
        <f t="shared" si="66"/>
        <v>149</v>
      </c>
      <c r="I1980" s="797">
        <f t="shared" si="66"/>
        <v>196</v>
      </c>
      <c r="J1980" s="797">
        <f t="shared" si="66"/>
        <v>136</v>
      </c>
      <c r="K1980" s="797">
        <f t="shared" si="66"/>
        <v>216</v>
      </c>
      <c r="L1980" s="797">
        <f t="shared" si="66"/>
        <v>186</v>
      </c>
      <c r="M1980" s="797">
        <f t="shared" si="67"/>
        <v>209</v>
      </c>
      <c r="N1980" s="797" t="b">
        <v>0</v>
      </c>
    </row>
    <row r="1981" spans="1:14" s="5" customFormat="1" x14ac:dyDescent="0.25">
      <c r="A1981" s="190"/>
      <c r="B1981" s="181" t="s">
        <v>10104</v>
      </c>
      <c r="C1981" s="43" t="s">
        <v>2309</v>
      </c>
      <c r="D1981" s="44"/>
      <c r="E1981" s="47"/>
      <c r="F1981" s="46">
        <v>432.6</v>
      </c>
      <c r="G1981" s="797">
        <f t="shared" ref="G1981:L2023" si="68">IF($N1981,"NA",IF(ISNUMBER($F1981),ROUND(($F1981*G$5),0),""))</f>
        <v>149</v>
      </c>
      <c r="H1981" s="797">
        <f t="shared" si="68"/>
        <v>149</v>
      </c>
      <c r="I1981" s="797">
        <f t="shared" si="68"/>
        <v>196</v>
      </c>
      <c r="J1981" s="797">
        <f t="shared" si="68"/>
        <v>136</v>
      </c>
      <c r="K1981" s="797">
        <f t="shared" si="68"/>
        <v>216</v>
      </c>
      <c r="L1981" s="797">
        <f t="shared" si="68"/>
        <v>186</v>
      </c>
      <c r="M1981" s="797">
        <f t="shared" si="67"/>
        <v>209</v>
      </c>
      <c r="N1981" s="797" t="b">
        <v>0</v>
      </c>
    </row>
    <row r="1982" spans="1:14" s="5" customFormat="1" ht="15.75" thickBot="1" x14ac:dyDescent="0.3">
      <c r="A1982" s="193"/>
      <c r="B1982" s="181" t="s">
        <v>10105</v>
      </c>
      <c r="C1982" s="43" t="s">
        <v>2310</v>
      </c>
      <c r="D1982" s="44"/>
      <c r="E1982" s="47"/>
      <c r="F1982" s="46">
        <v>432.6</v>
      </c>
      <c r="G1982" s="797">
        <f t="shared" si="68"/>
        <v>149</v>
      </c>
      <c r="H1982" s="797">
        <f t="shared" si="68"/>
        <v>149</v>
      </c>
      <c r="I1982" s="797">
        <f t="shared" si="68"/>
        <v>196</v>
      </c>
      <c r="J1982" s="797">
        <f t="shared" si="68"/>
        <v>136</v>
      </c>
      <c r="K1982" s="797">
        <f t="shared" si="68"/>
        <v>216</v>
      </c>
      <c r="L1982" s="797">
        <f t="shared" si="68"/>
        <v>186</v>
      </c>
      <c r="M1982" s="797">
        <f t="shared" si="67"/>
        <v>209</v>
      </c>
      <c r="N1982" s="797" t="b">
        <v>0</v>
      </c>
    </row>
    <row r="1983" spans="1:14" s="5" customFormat="1" ht="25.5" x14ac:dyDescent="0.25">
      <c r="A1983" s="190" t="s">
        <v>2311</v>
      </c>
      <c r="B1983" s="242" t="s">
        <v>1486</v>
      </c>
      <c r="C1983" s="94" t="s">
        <v>2312</v>
      </c>
      <c r="D1983" s="60"/>
      <c r="E1983" s="61"/>
      <c r="F1983" s="95">
        <v>1345.05</v>
      </c>
      <c r="G1983" s="797">
        <f t="shared" si="68"/>
        <v>463</v>
      </c>
      <c r="H1983" s="797">
        <f t="shared" si="68"/>
        <v>463</v>
      </c>
      <c r="I1983" s="797">
        <f t="shared" si="68"/>
        <v>608</v>
      </c>
      <c r="J1983" s="797">
        <f t="shared" si="68"/>
        <v>422</v>
      </c>
      <c r="K1983" s="797">
        <f t="shared" si="68"/>
        <v>671</v>
      </c>
      <c r="L1983" s="797">
        <f t="shared" si="68"/>
        <v>578</v>
      </c>
      <c r="M1983" s="797">
        <f t="shared" si="67"/>
        <v>650</v>
      </c>
      <c r="N1983" s="797" t="b">
        <v>0</v>
      </c>
    </row>
    <row r="1984" spans="1:14" s="5" customFormat="1" x14ac:dyDescent="0.25">
      <c r="A1984" s="190"/>
      <c r="B1984" s="90" t="s">
        <v>9726</v>
      </c>
      <c r="C1984" s="43" t="s">
        <v>8874</v>
      </c>
      <c r="D1984" s="44"/>
      <c r="E1984" s="47"/>
      <c r="F1984" s="10">
        <v>1345.05</v>
      </c>
      <c r="G1984" s="797">
        <f t="shared" si="68"/>
        <v>463</v>
      </c>
      <c r="H1984" s="797">
        <f t="shared" si="68"/>
        <v>463</v>
      </c>
      <c r="I1984" s="797">
        <f t="shared" si="68"/>
        <v>608</v>
      </c>
      <c r="J1984" s="797">
        <f t="shared" si="68"/>
        <v>422</v>
      </c>
      <c r="K1984" s="797">
        <f t="shared" si="68"/>
        <v>671</v>
      </c>
      <c r="L1984" s="797">
        <f t="shared" si="68"/>
        <v>578</v>
      </c>
      <c r="M1984" s="797">
        <f t="shared" si="67"/>
        <v>650</v>
      </c>
      <c r="N1984" s="797" t="b">
        <v>0</v>
      </c>
    </row>
    <row r="1985" spans="1:14" s="5" customFormat="1" x14ac:dyDescent="0.25">
      <c r="A1985" s="190"/>
      <c r="B1985" s="181" t="s">
        <v>10106</v>
      </c>
      <c r="C1985" s="43" t="s">
        <v>2313</v>
      </c>
      <c r="D1985" s="44"/>
      <c r="E1985" s="47"/>
      <c r="F1985" s="46">
        <v>1345.05</v>
      </c>
      <c r="G1985" s="797">
        <f t="shared" si="68"/>
        <v>463</v>
      </c>
      <c r="H1985" s="797">
        <f t="shared" si="68"/>
        <v>463</v>
      </c>
      <c r="I1985" s="797">
        <f t="shared" si="68"/>
        <v>608</v>
      </c>
      <c r="J1985" s="797">
        <f t="shared" si="68"/>
        <v>422</v>
      </c>
      <c r="K1985" s="797">
        <f t="shared" si="68"/>
        <v>671</v>
      </c>
      <c r="L1985" s="797">
        <f t="shared" si="68"/>
        <v>578</v>
      </c>
      <c r="M1985" s="797">
        <f t="shared" si="67"/>
        <v>650</v>
      </c>
      <c r="N1985" s="797" t="b">
        <v>0</v>
      </c>
    </row>
    <row r="1986" spans="1:14" s="5" customFormat="1" ht="15.75" thickBot="1" x14ac:dyDescent="0.3">
      <c r="A1986" s="193"/>
      <c r="B1986" s="181" t="s">
        <v>9963</v>
      </c>
      <c r="C1986" s="43" t="s">
        <v>2314</v>
      </c>
      <c r="D1986" s="44"/>
      <c r="E1986" s="47"/>
      <c r="F1986" s="46">
        <v>1345.05</v>
      </c>
      <c r="G1986" s="797">
        <f t="shared" si="68"/>
        <v>463</v>
      </c>
      <c r="H1986" s="797">
        <f t="shared" si="68"/>
        <v>463</v>
      </c>
      <c r="I1986" s="797">
        <f t="shared" si="68"/>
        <v>608</v>
      </c>
      <c r="J1986" s="797">
        <f t="shared" si="68"/>
        <v>422</v>
      </c>
      <c r="K1986" s="797">
        <f t="shared" si="68"/>
        <v>671</v>
      </c>
      <c r="L1986" s="797">
        <f t="shared" si="68"/>
        <v>578</v>
      </c>
      <c r="M1986" s="797">
        <f t="shared" si="67"/>
        <v>650</v>
      </c>
      <c r="N1986" s="797" t="b">
        <v>0</v>
      </c>
    </row>
    <row r="1987" spans="1:14" s="5" customFormat="1" ht="25.5" x14ac:dyDescent="0.25">
      <c r="A1987" s="190" t="s">
        <v>2315</v>
      </c>
      <c r="B1987" s="242" t="s">
        <v>1491</v>
      </c>
      <c r="C1987" s="94" t="s">
        <v>2316</v>
      </c>
      <c r="D1987" s="60"/>
      <c r="E1987" s="61"/>
      <c r="F1987" s="95">
        <v>1350.3</v>
      </c>
      <c r="G1987" s="797">
        <f t="shared" si="68"/>
        <v>465</v>
      </c>
      <c r="H1987" s="797">
        <f t="shared" si="68"/>
        <v>465</v>
      </c>
      <c r="I1987" s="797">
        <f t="shared" si="68"/>
        <v>610</v>
      </c>
      <c r="J1987" s="797">
        <f t="shared" si="68"/>
        <v>424</v>
      </c>
      <c r="K1987" s="797">
        <f t="shared" si="68"/>
        <v>674</v>
      </c>
      <c r="L1987" s="797">
        <f t="shared" si="68"/>
        <v>581</v>
      </c>
      <c r="M1987" s="797">
        <f t="shared" si="67"/>
        <v>652</v>
      </c>
      <c r="N1987" s="797" t="b">
        <v>0</v>
      </c>
    </row>
    <row r="1988" spans="1:14" s="5" customFormat="1" ht="15.75" thickBot="1" x14ac:dyDescent="0.3">
      <c r="A1988" s="190"/>
      <c r="B1988" s="90" t="s">
        <v>9728</v>
      </c>
      <c r="C1988" s="43" t="s">
        <v>8875</v>
      </c>
      <c r="D1988" s="44"/>
      <c r="E1988" s="47"/>
      <c r="F1988" s="10">
        <v>1350.3</v>
      </c>
      <c r="G1988" s="797">
        <f t="shared" si="68"/>
        <v>465</v>
      </c>
      <c r="H1988" s="797">
        <f t="shared" si="68"/>
        <v>465</v>
      </c>
      <c r="I1988" s="797">
        <f t="shared" si="68"/>
        <v>610</v>
      </c>
      <c r="J1988" s="797">
        <f t="shared" si="68"/>
        <v>424</v>
      </c>
      <c r="K1988" s="797">
        <f t="shared" si="68"/>
        <v>674</v>
      </c>
      <c r="L1988" s="797">
        <f t="shared" si="68"/>
        <v>581</v>
      </c>
      <c r="M1988" s="797">
        <f t="shared" si="67"/>
        <v>652</v>
      </c>
      <c r="N1988" s="797" t="b">
        <v>0</v>
      </c>
    </row>
    <row r="1989" spans="1:14" s="5" customFormat="1" x14ac:dyDescent="0.25">
      <c r="A1989" s="190"/>
      <c r="B1989" s="181" t="s">
        <v>10107</v>
      </c>
      <c r="C1989" s="43" t="s">
        <v>2317</v>
      </c>
      <c r="D1989" s="44"/>
      <c r="E1989" s="47"/>
      <c r="F1989" s="95">
        <v>1350.3</v>
      </c>
      <c r="G1989" s="797">
        <f t="shared" si="68"/>
        <v>465</v>
      </c>
      <c r="H1989" s="797">
        <f t="shared" si="68"/>
        <v>465</v>
      </c>
      <c r="I1989" s="797">
        <f t="shared" si="68"/>
        <v>610</v>
      </c>
      <c r="J1989" s="797">
        <f t="shared" si="68"/>
        <v>424</v>
      </c>
      <c r="K1989" s="797">
        <f t="shared" si="68"/>
        <v>674</v>
      </c>
      <c r="L1989" s="797">
        <f t="shared" si="68"/>
        <v>581</v>
      </c>
      <c r="M1989" s="797">
        <f t="shared" si="67"/>
        <v>652</v>
      </c>
      <c r="N1989" s="797" t="b">
        <v>0</v>
      </c>
    </row>
    <row r="1990" spans="1:14" s="5" customFormat="1" ht="15.75" thickBot="1" x14ac:dyDescent="0.3">
      <c r="A1990" s="190"/>
      <c r="B1990" s="181" t="s">
        <v>9965</v>
      </c>
      <c r="C1990" s="43" t="s">
        <v>2318</v>
      </c>
      <c r="D1990" s="44"/>
      <c r="E1990" s="47"/>
      <c r="F1990" s="46">
        <v>1350.3</v>
      </c>
      <c r="G1990" s="797">
        <f t="shared" si="68"/>
        <v>465</v>
      </c>
      <c r="H1990" s="797">
        <f t="shared" si="68"/>
        <v>465</v>
      </c>
      <c r="I1990" s="797">
        <f t="shared" si="68"/>
        <v>610</v>
      </c>
      <c r="J1990" s="797">
        <f t="shared" si="68"/>
        <v>424</v>
      </c>
      <c r="K1990" s="797">
        <f t="shared" si="68"/>
        <v>674</v>
      </c>
      <c r="L1990" s="797">
        <f t="shared" si="68"/>
        <v>581</v>
      </c>
      <c r="M1990" s="797">
        <f t="shared" si="67"/>
        <v>652</v>
      </c>
      <c r="N1990" s="797" t="b">
        <v>0</v>
      </c>
    </row>
    <row r="1991" spans="1:14" s="5" customFormat="1" ht="25.5" x14ac:dyDescent="0.25">
      <c r="A1991" s="190" t="s">
        <v>2319</v>
      </c>
      <c r="B1991" s="242" t="s">
        <v>1496</v>
      </c>
      <c r="C1991" s="94" t="s">
        <v>2320</v>
      </c>
      <c r="D1991" s="60"/>
      <c r="E1991" s="61"/>
      <c r="F1991" s="95">
        <v>1610.7</v>
      </c>
      <c r="G1991" s="797">
        <f t="shared" si="68"/>
        <v>554</v>
      </c>
      <c r="H1991" s="797">
        <f t="shared" si="68"/>
        <v>554</v>
      </c>
      <c r="I1991" s="797">
        <f t="shared" si="68"/>
        <v>728</v>
      </c>
      <c r="J1991" s="797">
        <f t="shared" si="68"/>
        <v>506</v>
      </c>
      <c r="K1991" s="797">
        <f t="shared" si="68"/>
        <v>804</v>
      </c>
      <c r="L1991" s="797">
        <f t="shared" si="68"/>
        <v>693</v>
      </c>
      <c r="M1991" s="797">
        <f t="shared" si="67"/>
        <v>778</v>
      </c>
      <c r="N1991" s="797" t="b">
        <v>0</v>
      </c>
    </row>
    <row r="1992" spans="1:14" s="5" customFormat="1" x14ac:dyDescent="0.25">
      <c r="A1992" s="190"/>
      <c r="B1992" s="90" t="s">
        <v>9730</v>
      </c>
      <c r="C1992" s="43" t="s">
        <v>8876</v>
      </c>
      <c r="D1992" s="44"/>
      <c r="E1992" s="47"/>
      <c r="F1992" s="10">
        <v>1610.7</v>
      </c>
      <c r="G1992" s="797">
        <f t="shared" si="68"/>
        <v>554</v>
      </c>
      <c r="H1992" s="797">
        <f t="shared" si="68"/>
        <v>554</v>
      </c>
      <c r="I1992" s="797">
        <f t="shared" si="68"/>
        <v>728</v>
      </c>
      <c r="J1992" s="797">
        <f t="shared" si="68"/>
        <v>506</v>
      </c>
      <c r="K1992" s="797">
        <f t="shared" si="68"/>
        <v>804</v>
      </c>
      <c r="L1992" s="797">
        <f t="shared" si="68"/>
        <v>693</v>
      </c>
      <c r="M1992" s="797">
        <f t="shared" si="67"/>
        <v>778</v>
      </c>
      <c r="N1992" s="797" t="b">
        <v>0</v>
      </c>
    </row>
    <row r="1993" spans="1:14" s="5" customFormat="1" x14ac:dyDescent="0.25">
      <c r="A1993" s="190"/>
      <c r="B1993" s="181" t="s">
        <v>10108</v>
      </c>
      <c r="C1993" s="43" t="s">
        <v>2321</v>
      </c>
      <c r="D1993" s="44"/>
      <c r="E1993" s="47"/>
      <c r="F1993" s="46">
        <v>1610.7</v>
      </c>
      <c r="G1993" s="797">
        <f t="shared" si="68"/>
        <v>554</v>
      </c>
      <c r="H1993" s="797">
        <f t="shared" si="68"/>
        <v>554</v>
      </c>
      <c r="I1993" s="797">
        <f t="shared" si="68"/>
        <v>728</v>
      </c>
      <c r="J1993" s="797">
        <f t="shared" si="68"/>
        <v>506</v>
      </c>
      <c r="K1993" s="797">
        <f t="shared" si="68"/>
        <v>804</v>
      </c>
      <c r="L1993" s="797">
        <f t="shared" si="68"/>
        <v>693</v>
      </c>
      <c r="M1993" s="797">
        <f t="shared" si="67"/>
        <v>778</v>
      </c>
      <c r="N1993" s="797" t="b">
        <v>0</v>
      </c>
    </row>
    <row r="1994" spans="1:14" s="5" customFormat="1" ht="15.75" thickBot="1" x14ac:dyDescent="0.3">
      <c r="A1994" s="193"/>
      <c r="B1994" s="181" t="s">
        <v>9967</v>
      </c>
      <c r="C1994" s="43" t="s">
        <v>2322</v>
      </c>
      <c r="D1994" s="44"/>
      <c r="E1994" s="47"/>
      <c r="F1994" s="46">
        <v>1610.7</v>
      </c>
      <c r="G1994" s="797">
        <f t="shared" si="68"/>
        <v>554</v>
      </c>
      <c r="H1994" s="797">
        <f t="shared" si="68"/>
        <v>554</v>
      </c>
      <c r="I1994" s="797">
        <f t="shared" si="68"/>
        <v>728</v>
      </c>
      <c r="J1994" s="797">
        <f t="shared" si="68"/>
        <v>506</v>
      </c>
      <c r="K1994" s="797">
        <f t="shared" si="68"/>
        <v>804</v>
      </c>
      <c r="L1994" s="797">
        <f t="shared" si="68"/>
        <v>693</v>
      </c>
      <c r="M1994" s="797">
        <f t="shared" si="67"/>
        <v>778</v>
      </c>
      <c r="N1994" s="797" t="b">
        <v>0</v>
      </c>
    </row>
    <row r="1995" spans="1:14" s="5" customFormat="1" ht="25.5" x14ac:dyDescent="0.25">
      <c r="A1995" s="190" t="s">
        <v>2323</v>
      </c>
      <c r="B1995" s="242" t="s">
        <v>1501</v>
      </c>
      <c r="C1995" s="94" t="s">
        <v>2324</v>
      </c>
      <c r="D1995" s="60"/>
      <c r="E1995" s="61"/>
      <c r="F1995" s="95">
        <v>1134</v>
      </c>
      <c r="G1995" s="797">
        <f t="shared" si="68"/>
        <v>390</v>
      </c>
      <c r="H1995" s="797">
        <f t="shared" si="68"/>
        <v>390</v>
      </c>
      <c r="I1995" s="797">
        <f t="shared" si="68"/>
        <v>513</v>
      </c>
      <c r="J1995" s="797">
        <f t="shared" si="68"/>
        <v>356</v>
      </c>
      <c r="K1995" s="797">
        <f t="shared" si="68"/>
        <v>566</v>
      </c>
      <c r="L1995" s="797">
        <f t="shared" si="68"/>
        <v>488</v>
      </c>
      <c r="M1995" s="797">
        <f t="shared" si="67"/>
        <v>548</v>
      </c>
      <c r="N1995" s="797" t="b">
        <v>0</v>
      </c>
    </row>
    <row r="1996" spans="1:14" s="5" customFormat="1" x14ac:dyDescent="0.25">
      <c r="A1996" s="190"/>
      <c r="B1996" s="90" t="s">
        <v>9732</v>
      </c>
      <c r="C1996" s="43" t="s">
        <v>8877</v>
      </c>
      <c r="D1996" s="44"/>
      <c r="E1996" s="47"/>
      <c r="F1996" s="10">
        <v>1134</v>
      </c>
      <c r="G1996" s="797">
        <f t="shared" si="68"/>
        <v>390</v>
      </c>
      <c r="H1996" s="797">
        <f t="shared" si="68"/>
        <v>390</v>
      </c>
      <c r="I1996" s="797">
        <f t="shared" si="68"/>
        <v>513</v>
      </c>
      <c r="J1996" s="797">
        <f t="shared" si="68"/>
        <v>356</v>
      </c>
      <c r="K1996" s="797">
        <f t="shared" si="68"/>
        <v>566</v>
      </c>
      <c r="L1996" s="797">
        <f t="shared" si="68"/>
        <v>488</v>
      </c>
      <c r="M1996" s="797">
        <f t="shared" si="67"/>
        <v>548</v>
      </c>
      <c r="N1996" s="797" t="b">
        <v>0</v>
      </c>
    </row>
    <row r="1997" spans="1:14" s="5" customFormat="1" ht="15.75" thickBot="1" x14ac:dyDescent="0.3">
      <c r="A1997" s="193"/>
      <c r="B1997" s="181" t="s">
        <v>10109</v>
      </c>
      <c r="C1997" s="43" t="s">
        <v>2325</v>
      </c>
      <c r="D1997" s="44"/>
      <c r="E1997" s="47"/>
      <c r="F1997" s="46">
        <v>1134</v>
      </c>
      <c r="G1997" s="797">
        <f t="shared" si="68"/>
        <v>390</v>
      </c>
      <c r="H1997" s="797">
        <f t="shared" si="68"/>
        <v>390</v>
      </c>
      <c r="I1997" s="797">
        <f t="shared" si="68"/>
        <v>513</v>
      </c>
      <c r="J1997" s="797">
        <f t="shared" si="68"/>
        <v>356</v>
      </c>
      <c r="K1997" s="797">
        <f t="shared" si="68"/>
        <v>566</v>
      </c>
      <c r="L1997" s="797">
        <f t="shared" si="68"/>
        <v>488</v>
      </c>
      <c r="M1997" s="797">
        <f t="shared" si="67"/>
        <v>548</v>
      </c>
      <c r="N1997" s="797" t="b">
        <v>0</v>
      </c>
    </row>
    <row r="1998" spans="1:14" s="5" customFormat="1" ht="25.5" x14ac:dyDescent="0.25">
      <c r="A1998" s="190" t="s">
        <v>2326</v>
      </c>
      <c r="B1998" s="242" t="s">
        <v>1507</v>
      </c>
      <c r="C1998" s="94" t="s">
        <v>2327</v>
      </c>
      <c r="D1998" s="60"/>
      <c r="E1998" s="61"/>
      <c r="F1998" s="95">
        <v>1126.6500000000001</v>
      </c>
      <c r="G1998" s="797">
        <f t="shared" si="68"/>
        <v>388</v>
      </c>
      <c r="H1998" s="797">
        <f t="shared" si="68"/>
        <v>388</v>
      </c>
      <c r="I1998" s="797">
        <f t="shared" si="68"/>
        <v>509</v>
      </c>
      <c r="J1998" s="797">
        <f t="shared" si="68"/>
        <v>354</v>
      </c>
      <c r="K1998" s="797">
        <f t="shared" si="68"/>
        <v>562</v>
      </c>
      <c r="L1998" s="797">
        <f t="shared" si="68"/>
        <v>484</v>
      </c>
      <c r="M1998" s="797">
        <f t="shared" si="67"/>
        <v>544</v>
      </c>
      <c r="N1998" s="797" t="b">
        <v>0</v>
      </c>
    </row>
    <row r="1999" spans="1:14" s="5" customFormat="1" x14ac:dyDescent="0.25">
      <c r="A1999" s="190"/>
      <c r="B1999" s="90" t="s">
        <v>9735</v>
      </c>
      <c r="C1999" s="43" t="s">
        <v>8878</v>
      </c>
      <c r="D1999" s="44"/>
      <c r="E1999" s="47"/>
      <c r="F1999" s="10">
        <v>1126.6500000000001</v>
      </c>
      <c r="G1999" s="797">
        <f t="shared" si="68"/>
        <v>388</v>
      </c>
      <c r="H1999" s="797">
        <f t="shared" si="68"/>
        <v>388</v>
      </c>
      <c r="I1999" s="797">
        <f t="shared" si="68"/>
        <v>509</v>
      </c>
      <c r="J1999" s="797">
        <f t="shared" si="68"/>
        <v>354</v>
      </c>
      <c r="K1999" s="797">
        <f t="shared" si="68"/>
        <v>562</v>
      </c>
      <c r="L1999" s="797">
        <f t="shared" si="68"/>
        <v>484</v>
      </c>
      <c r="M1999" s="797">
        <f t="shared" si="67"/>
        <v>544</v>
      </c>
      <c r="N1999" s="797" t="b">
        <v>0</v>
      </c>
    </row>
    <row r="2000" spans="1:14" s="5" customFormat="1" ht="15.75" thickBot="1" x14ac:dyDescent="0.3">
      <c r="A2000" s="190"/>
      <c r="B2000" s="196" t="s">
        <v>10110</v>
      </c>
      <c r="C2000" s="56" t="s">
        <v>2328</v>
      </c>
      <c r="D2000" s="57"/>
      <c r="E2000" s="58"/>
      <c r="F2000" s="103">
        <v>1126.6500000000001</v>
      </c>
      <c r="G2000" s="797">
        <f t="shared" si="68"/>
        <v>388</v>
      </c>
      <c r="H2000" s="797">
        <f t="shared" si="68"/>
        <v>388</v>
      </c>
      <c r="I2000" s="797">
        <f t="shared" si="68"/>
        <v>509</v>
      </c>
      <c r="J2000" s="797">
        <f t="shared" si="68"/>
        <v>354</v>
      </c>
      <c r="K2000" s="797">
        <f t="shared" si="68"/>
        <v>562</v>
      </c>
      <c r="L2000" s="797">
        <f t="shared" si="68"/>
        <v>484</v>
      </c>
      <c r="M2000" s="797">
        <f t="shared" si="67"/>
        <v>544</v>
      </c>
      <c r="N2000" s="797" t="b">
        <v>0</v>
      </c>
    </row>
    <row r="2001" spans="1:14" s="5" customFormat="1" ht="25.5" x14ac:dyDescent="0.25">
      <c r="A2001" s="199" t="s">
        <v>2329</v>
      </c>
      <c r="B2001" s="242" t="s">
        <v>1513</v>
      </c>
      <c r="C2001" s="94" t="s">
        <v>2330</v>
      </c>
      <c r="D2001" s="60"/>
      <c r="E2001" s="61"/>
      <c r="F2001" s="95">
        <v>1248.45</v>
      </c>
      <c r="G2001" s="797">
        <f t="shared" si="68"/>
        <v>429</v>
      </c>
      <c r="H2001" s="797">
        <f t="shared" si="68"/>
        <v>429</v>
      </c>
      <c r="I2001" s="797">
        <f t="shared" si="68"/>
        <v>564</v>
      </c>
      <c r="J2001" s="797">
        <f t="shared" si="68"/>
        <v>392</v>
      </c>
      <c r="K2001" s="797">
        <f t="shared" si="68"/>
        <v>623</v>
      </c>
      <c r="L2001" s="797">
        <f t="shared" si="68"/>
        <v>537</v>
      </c>
      <c r="M2001" s="797">
        <f t="shared" si="67"/>
        <v>603</v>
      </c>
      <c r="N2001" s="797" t="b">
        <v>0</v>
      </c>
    </row>
    <row r="2002" spans="1:14" s="5" customFormat="1" x14ac:dyDescent="0.25">
      <c r="A2002" s="190"/>
      <c r="B2002" s="90" t="s">
        <v>9738</v>
      </c>
      <c r="C2002" s="43" t="s">
        <v>8879</v>
      </c>
      <c r="D2002" s="44"/>
      <c r="E2002" s="47"/>
      <c r="F2002" s="10">
        <v>1248.45</v>
      </c>
      <c r="G2002" s="797">
        <f t="shared" si="68"/>
        <v>429</v>
      </c>
      <c r="H2002" s="797">
        <f t="shared" si="68"/>
        <v>429</v>
      </c>
      <c r="I2002" s="797">
        <f t="shared" si="68"/>
        <v>564</v>
      </c>
      <c r="J2002" s="797">
        <f t="shared" si="68"/>
        <v>392</v>
      </c>
      <c r="K2002" s="797">
        <f t="shared" si="68"/>
        <v>623</v>
      </c>
      <c r="L2002" s="797">
        <f t="shared" si="68"/>
        <v>537</v>
      </c>
      <c r="M2002" s="797">
        <f t="shared" si="67"/>
        <v>603</v>
      </c>
      <c r="N2002" s="797" t="b">
        <v>0</v>
      </c>
    </row>
    <row r="2003" spans="1:14" s="5" customFormat="1" ht="15.75" thickBot="1" x14ac:dyDescent="0.3">
      <c r="A2003" s="205"/>
      <c r="B2003" s="194" t="s">
        <v>10111</v>
      </c>
      <c r="C2003" s="50" t="s">
        <v>2331</v>
      </c>
      <c r="D2003" s="51"/>
      <c r="E2003" s="62"/>
      <c r="F2003" s="53">
        <v>1248.45</v>
      </c>
      <c r="G2003" s="797">
        <f t="shared" si="68"/>
        <v>429</v>
      </c>
      <c r="H2003" s="797">
        <f t="shared" si="68"/>
        <v>429</v>
      </c>
      <c r="I2003" s="797">
        <f t="shared" si="68"/>
        <v>564</v>
      </c>
      <c r="J2003" s="797">
        <f t="shared" si="68"/>
        <v>392</v>
      </c>
      <c r="K2003" s="797">
        <f t="shared" si="68"/>
        <v>623</v>
      </c>
      <c r="L2003" s="797">
        <f t="shared" si="68"/>
        <v>537</v>
      </c>
      <c r="M2003" s="797">
        <f t="shared" si="67"/>
        <v>603</v>
      </c>
      <c r="N2003" s="797" t="b">
        <v>0</v>
      </c>
    </row>
    <row r="2004" spans="1:14" s="5" customFormat="1" ht="25.5" x14ac:dyDescent="0.25">
      <c r="A2004" s="190" t="s">
        <v>2332</v>
      </c>
      <c r="B2004" s="241" t="s">
        <v>1519</v>
      </c>
      <c r="C2004" s="81" t="s">
        <v>2333</v>
      </c>
      <c r="D2004" s="82"/>
      <c r="E2004" s="97"/>
      <c r="F2004" s="213">
        <v>1627.5</v>
      </c>
      <c r="G2004" s="797">
        <f t="shared" si="68"/>
        <v>560</v>
      </c>
      <c r="H2004" s="797">
        <f t="shared" si="68"/>
        <v>560</v>
      </c>
      <c r="I2004" s="797">
        <f t="shared" si="68"/>
        <v>736</v>
      </c>
      <c r="J2004" s="797">
        <f t="shared" si="68"/>
        <v>511</v>
      </c>
      <c r="K2004" s="797">
        <f t="shared" si="68"/>
        <v>812</v>
      </c>
      <c r="L2004" s="797">
        <f t="shared" si="68"/>
        <v>700</v>
      </c>
      <c r="M2004" s="797">
        <f t="shared" si="67"/>
        <v>786</v>
      </c>
      <c r="N2004" s="797" t="b">
        <v>0</v>
      </c>
    </row>
    <row r="2005" spans="1:14" s="5" customFormat="1" x14ac:dyDescent="0.25">
      <c r="A2005" s="190"/>
      <c r="B2005" s="90" t="s">
        <v>9741</v>
      </c>
      <c r="C2005" s="43" t="s">
        <v>8880</v>
      </c>
      <c r="D2005" s="44"/>
      <c r="E2005" s="47"/>
      <c r="F2005" s="10">
        <v>1627.5</v>
      </c>
      <c r="G2005" s="797">
        <f t="shared" si="68"/>
        <v>560</v>
      </c>
      <c r="H2005" s="797">
        <f t="shared" si="68"/>
        <v>560</v>
      </c>
      <c r="I2005" s="797">
        <f t="shared" si="68"/>
        <v>736</v>
      </c>
      <c r="J2005" s="797">
        <f t="shared" si="68"/>
        <v>511</v>
      </c>
      <c r="K2005" s="797">
        <f t="shared" si="68"/>
        <v>812</v>
      </c>
      <c r="L2005" s="797">
        <f t="shared" si="68"/>
        <v>700</v>
      </c>
      <c r="M2005" s="797">
        <f t="shared" si="67"/>
        <v>786</v>
      </c>
      <c r="N2005" s="797" t="b">
        <v>0</v>
      </c>
    </row>
    <row r="2006" spans="1:14" s="5" customFormat="1" ht="15.75" thickBot="1" x14ac:dyDescent="0.3">
      <c r="A2006" s="193"/>
      <c r="B2006" s="181" t="s">
        <v>10112</v>
      </c>
      <c r="C2006" s="43" t="s">
        <v>2334</v>
      </c>
      <c r="D2006" s="44"/>
      <c r="E2006" s="47"/>
      <c r="F2006" s="46">
        <v>1627.5</v>
      </c>
      <c r="G2006" s="797">
        <f t="shared" si="68"/>
        <v>560</v>
      </c>
      <c r="H2006" s="797">
        <f t="shared" si="68"/>
        <v>560</v>
      </c>
      <c r="I2006" s="797">
        <f t="shared" si="68"/>
        <v>736</v>
      </c>
      <c r="J2006" s="797">
        <f t="shared" si="68"/>
        <v>511</v>
      </c>
      <c r="K2006" s="797">
        <f t="shared" si="68"/>
        <v>812</v>
      </c>
      <c r="L2006" s="797">
        <f t="shared" si="68"/>
        <v>700</v>
      </c>
      <c r="M2006" s="797">
        <f t="shared" si="67"/>
        <v>786</v>
      </c>
      <c r="N2006" s="797" t="b">
        <v>0</v>
      </c>
    </row>
    <row r="2007" spans="1:14" s="5" customFormat="1" ht="25.5" x14ac:dyDescent="0.25">
      <c r="A2007" s="190" t="s">
        <v>2335</v>
      </c>
      <c r="B2007" s="242" t="s">
        <v>1524</v>
      </c>
      <c r="C2007" s="94" t="s">
        <v>2336</v>
      </c>
      <c r="D2007" s="60"/>
      <c r="E2007" s="61"/>
      <c r="F2007" s="95">
        <v>634.20000000000005</v>
      </c>
      <c r="G2007" s="797">
        <f t="shared" si="68"/>
        <v>218</v>
      </c>
      <c r="H2007" s="797">
        <f t="shared" si="68"/>
        <v>218</v>
      </c>
      <c r="I2007" s="797">
        <f t="shared" si="68"/>
        <v>287</v>
      </c>
      <c r="J2007" s="797">
        <f t="shared" si="68"/>
        <v>199</v>
      </c>
      <c r="K2007" s="797">
        <f t="shared" si="68"/>
        <v>316</v>
      </c>
      <c r="L2007" s="797">
        <f t="shared" si="68"/>
        <v>273</v>
      </c>
      <c r="M2007" s="797">
        <f t="shared" si="67"/>
        <v>306</v>
      </c>
      <c r="N2007" s="797" t="b">
        <v>0</v>
      </c>
    </row>
    <row r="2008" spans="1:14" s="5" customFormat="1" x14ac:dyDescent="0.25">
      <c r="A2008" s="190"/>
      <c r="B2008" s="90" t="s">
        <v>9743</v>
      </c>
      <c r="C2008" s="43" t="s">
        <v>9077</v>
      </c>
      <c r="D2008" s="44"/>
      <c r="E2008" s="47"/>
      <c r="F2008" s="10">
        <v>634.20000000000005</v>
      </c>
      <c r="G2008" s="797">
        <f t="shared" si="68"/>
        <v>218</v>
      </c>
      <c r="H2008" s="797">
        <f t="shared" si="68"/>
        <v>218</v>
      </c>
      <c r="I2008" s="797">
        <f t="shared" si="68"/>
        <v>287</v>
      </c>
      <c r="J2008" s="797">
        <f t="shared" si="68"/>
        <v>199</v>
      </c>
      <c r="K2008" s="797">
        <f t="shared" si="68"/>
        <v>316</v>
      </c>
      <c r="L2008" s="797">
        <f t="shared" si="68"/>
        <v>273</v>
      </c>
      <c r="M2008" s="797">
        <f t="shared" si="67"/>
        <v>306</v>
      </c>
      <c r="N2008" s="797" t="b">
        <v>0</v>
      </c>
    </row>
    <row r="2009" spans="1:14" s="5" customFormat="1" x14ac:dyDescent="0.25">
      <c r="A2009" s="190"/>
      <c r="B2009" s="181" t="s">
        <v>10113</v>
      </c>
      <c r="C2009" s="43" t="s">
        <v>2337</v>
      </c>
      <c r="D2009" s="44"/>
      <c r="E2009" s="47"/>
      <c r="F2009" s="46">
        <v>634.20000000000005</v>
      </c>
      <c r="G2009" s="797">
        <f t="shared" si="68"/>
        <v>218</v>
      </c>
      <c r="H2009" s="797">
        <f t="shared" si="68"/>
        <v>218</v>
      </c>
      <c r="I2009" s="797">
        <f t="shared" si="68"/>
        <v>287</v>
      </c>
      <c r="J2009" s="797">
        <f t="shared" si="68"/>
        <v>199</v>
      </c>
      <c r="K2009" s="797">
        <f t="shared" si="68"/>
        <v>316</v>
      </c>
      <c r="L2009" s="797">
        <f t="shared" si="68"/>
        <v>273</v>
      </c>
      <c r="M2009" s="797">
        <f t="shared" si="67"/>
        <v>306</v>
      </c>
      <c r="N2009" s="797" t="b">
        <v>0</v>
      </c>
    </row>
    <row r="2010" spans="1:14" s="5" customFormat="1" x14ac:dyDescent="0.25">
      <c r="A2010" s="190"/>
      <c r="B2010" s="181" t="s">
        <v>10114</v>
      </c>
      <c r="C2010" s="43" t="s">
        <v>2338</v>
      </c>
      <c r="D2010" s="44"/>
      <c r="E2010" s="47"/>
      <c r="F2010" s="46">
        <v>634.20000000000005</v>
      </c>
      <c r="G2010" s="797">
        <f t="shared" si="68"/>
        <v>218</v>
      </c>
      <c r="H2010" s="797">
        <f t="shared" si="68"/>
        <v>218</v>
      </c>
      <c r="I2010" s="797">
        <f t="shared" si="68"/>
        <v>287</v>
      </c>
      <c r="J2010" s="797">
        <f t="shared" si="68"/>
        <v>199</v>
      </c>
      <c r="K2010" s="797">
        <f t="shared" si="68"/>
        <v>316</v>
      </c>
      <c r="L2010" s="797">
        <f t="shared" si="68"/>
        <v>273</v>
      </c>
      <c r="M2010" s="797">
        <f t="shared" si="67"/>
        <v>306</v>
      </c>
      <c r="N2010" s="797" t="b">
        <v>0</v>
      </c>
    </row>
    <row r="2011" spans="1:14" s="5" customFormat="1" x14ac:dyDescent="0.25">
      <c r="A2011" s="190"/>
      <c r="B2011" s="181" t="s">
        <v>10115</v>
      </c>
      <c r="C2011" s="43" t="s">
        <v>2339</v>
      </c>
      <c r="D2011" s="44"/>
      <c r="E2011" s="47"/>
      <c r="F2011" s="46">
        <v>634.20000000000005</v>
      </c>
      <c r="G2011" s="797">
        <f t="shared" si="68"/>
        <v>218</v>
      </c>
      <c r="H2011" s="797">
        <f t="shared" si="68"/>
        <v>218</v>
      </c>
      <c r="I2011" s="797">
        <f t="shared" si="68"/>
        <v>287</v>
      </c>
      <c r="J2011" s="797">
        <f t="shared" si="68"/>
        <v>199</v>
      </c>
      <c r="K2011" s="797">
        <f t="shared" si="68"/>
        <v>316</v>
      </c>
      <c r="L2011" s="797">
        <f t="shared" si="68"/>
        <v>273</v>
      </c>
      <c r="M2011" s="797">
        <f t="shared" si="67"/>
        <v>306</v>
      </c>
      <c r="N2011" s="797" t="b">
        <v>0</v>
      </c>
    </row>
    <row r="2012" spans="1:14" s="5" customFormat="1" ht="15.75" thickBot="1" x14ac:dyDescent="0.3">
      <c r="A2012" s="190"/>
      <c r="B2012" s="196" t="s">
        <v>10116</v>
      </c>
      <c r="C2012" s="56" t="s">
        <v>2341</v>
      </c>
      <c r="D2012" s="57"/>
      <c r="E2012" s="58"/>
      <c r="F2012" s="103">
        <v>634.20000000000005</v>
      </c>
      <c r="G2012" s="797">
        <f t="shared" si="68"/>
        <v>218</v>
      </c>
      <c r="H2012" s="797">
        <f t="shared" si="68"/>
        <v>218</v>
      </c>
      <c r="I2012" s="797">
        <f t="shared" si="68"/>
        <v>287</v>
      </c>
      <c r="J2012" s="797">
        <f t="shared" si="68"/>
        <v>199</v>
      </c>
      <c r="K2012" s="797">
        <f t="shared" si="68"/>
        <v>316</v>
      </c>
      <c r="L2012" s="797">
        <f t="shared" si="68"/>
        <v>273</v>
      </c>
      <c r="M2012" s="797">
        <f t="shared" si="67"/>
        <v>306</v>
      </c>
      <c r="N2012" s="797" t="b">
        <v>0</v>
      </c>
    </row>
    <row r="2013" spans="1:14" s="5" customFormat="1" ht="25.5" x14ac:dyDescent="0.25">
      <c r="A2013" s="199" t="s">
        <v>2340</v>
      </c>
      <c r="B2013" s="242" t="s">
        <v>1534</v>
      </c>
      <c r="C2013" s="94" t="s">
        <v>2342</v>
      </c>
      <c r="D2013" s="60"/>
      <c r="E2013" s="61"/>
      <c r="F2013" s="95">
        <v>643.65</v>
      </c>
      <c r="G2013" s="797">
        <f t="shared" si="68"/>
        <v>221</v>
      </c>
      <c r="H2013" s="797">
        <f t="shared" si="68"/>
        <v>221</v>
      </c>
      <c r="I2013" s="797">
        <f t="shared" si="68"/>
        <v>291</v>
      </c>
      <c r="J2013" s="797">
        <f t="shared" si="68"/>
        <v>202</v>
      </c>
      <c r="K2013" s="797">
        <f t="shared" si="68"/>
        <v>321</v>
      </c>
      <c r="L2013" s="797">
        <f t="shared" si="68"/>
        <v>277</v>
      </c>
      <c r="M2013" s="797">
        <f t="shared" si="67"/>
        <v>311</v>
      </c>
      <c r="N2013" s="797" t="b">
        <v>0</v>
      </c>
    </row>
    <row r="2014" spans="1:14" s="5" customFormat="1" x14ac:dyDescent="0.25">
      <c r="A2014" s="190"/>
      <c r="B2014" s="90" t="s">
        <v>9750</v>
      </c>
      <c r="C2014" s="43" t="s">
        <v>9078</v>
      </c>
      <c r="D2014" s="44"/>
      <c r="E2014" s="47"/>
      <c r="F2014" s="10">
        <v>643.65</v>
      </c>
      <c r="G2014" s="797">
        <f t="shared" si="68"/>
        <v>221</v>
      </c>
      <c r="H2014" s="797">
        <f t="shared" si="68"/>
        <v>221</v>
      </c>
      <c r="I2014" s="797">
        <f t="shared" si="68"/>
        <v>291</v>
      </c>
      <c r="J2014" s="797">
        <f t="shared" si="68"/>
        <v>202</v>
      </c>
      <c r="K2014" s="797">
        <f t="shared" si="68"/>
        <v>321</v>
      </c>
      <c r="L2014" s="797">
        <f t="shared" si="68"/>
        <v>277</v>
      </c>
      <c r="M2014" s="797">
        <f t="shared" si="67"/>
        <v>311</v>
      </c>
      <c r="N2014" s="797" t="b">
        <v>0</v>
      </c>
    </row>
    <row r="2015" spans="1:14" s="5" customFormat="1" x14ac:dyDescent="0.25">
      <c r="A2015" s="190"/>
      <c r="B2015" s="181" t="s">
        <v>10117</v>
      </c>
      <c r="C2015" s="43" t="s">
        <v>2343</v>
      </c>
      <c r="D2015" s="44"/>
      <c r="E2015" s="47"/>
      <c r="F2015" s="46">
        <v>643.65</v>
      </c>
      <c r="G2015" s="797">
        <f t="shared" si="68"/>
        <v>221</v>
      </c>
      <c r="H2015" s="797">
        <f t="shared" si="68"/>
        <v>221</v>
      </c>
      <c r="I2015" s="797">
        <f t="shared" si="68"/>
        <v>291</v>
      </c>
      <c r="J2015" s="797">
        <f t="shared" si="68"/>
        <v>202</v>
      </c>
      <c r="K2015" s="797">
        <f t="shared" si="68"/>
        <v>321</v>
      </c>
      <c r="L2015" s="797">
        <f t="shared" si="68"/>
        <v>277</v>
      </c>
      <c r="M2015" s="797">
        <f t="shared" si="67"/>
        <v>311</v>
      </c>
      <c r="N2015" s="797" t="b">
        <v>0</v>
      </c>
    </row>
    <row r="2016" spans="1:14" s="5" customFormat="1" x14ac:dyDescent="0.25">
      <c r="A2016" s="190"/>
      <c r="B2016" s="181" t="s">
        <v>10118</v>
      </c>
      <c r="C2016" s="43" t="s">
        <v>2344</v>
      </c>
      <c r="D2016" s="44"/>
      <c r="E2016" s="47"/>
      <c r="F2016" s="46">
        <v>643.65</v>
      </c>
      <c r="G2016" s="797">
        <f t="shared" si="68"/>
        <v>221</v>
      </c>
      <c r="H2016" s="797">
        <f t="shared" si="68"/>
        <v>221</v>
      </c>
      <c r="I2016" s="797">
        <f t="shared" si="68"/>
        <v>291</v>
      </c>
      <c r="J2016" s="797">
        <f t="shared" si="68"/>
        <v>202</v>
      </c>
      <c r="K2016" s="797">
        <f t="shared" si="68"/>
        <v>321</v>
      </c>
      <c r="L2016" s="797">
        <f t="shared" si="68"/>
        <v>277</v>
      </c>
      <c r="M2016" s="797">
        <f t="shared" si="67"/>
        <v>311</v>
      </c>
      <c r="N2016" s="797" t="b">
        <v>0</v>
      </c>
    </row>
    <row r="2017" spans="1:14" s="5" customFormat="1" x14ac:dyDescent="0.25">
      <c r="A2017" s="190"/>
      <c r="B2017" s="181" t="s">
        <v>10119</v>
      </c>
      <c r="C2017" s="43" t="s">
        <v>2345</v>
      </c>
      <c r="D2017" s="44"/>
      <c r="E2017" s="47"/>
      <c r="F2017" s="46">
        <v>643.65</v>
      </c>
      <c r="G2017" s="797">
        <f t="shared" si="68"/>
        <v>221</v>
      </c>
      <c r="H2017" s="797">
        <f t="shared" si="68"/>
        <v>221</v>
      </c>
      <c r="I2017" s="797">
        <f t="shared" si="68"/>
        <v>291</v>
      </c>
      <c r="J2017" s="797">
        <f t="shared" si="68"/>
        <v>202</v>
      </c>
      <c r="K2017" s="797">
        <f t="shared" si="68"/>
        <v>321</v>
      </c>
      <c r="L2017" s="797">
        <f t="shared" si="68"/>
        <v>277</v>
      </c>
      <c r="M2017" s="797">
        <f t="shared" si="67"/>
        <v>311</v>
      </c>
      <c r="N2017" s="797" t="b">
        <v>0</v>
      </c>
    </row>
    <row r="2018" spans="1:14" s="5" customFormat="1" ht="15.75" thickBot="1" x14ac:dyDescent="0.3">
      <c r="A2018" s="205"/>
      <c r="B2018" s="194" t="s">
        <v>10120</v>
      </c>
      <c r="C2018" s="50" t="s">
        <v>2346</v>
      </c>
      <c r="D2018" s="51"/>
      <c r="E2018" s="62"/>
      <c r="F2018" s="53">
        <v>643.65</v>
      </c>
      <c r="G2018" s="797">
        <f t="shared" si="68"/>
        <v>221</v>
      </c>
      <c r="H2018" s="797">
        <f t="shared" si="68"/>
        <v>221</v>
      </c>
      <c r="I2018" s="797">
        <f t="shared" si="68"/>
        <v>291</v>
      </c>
      <c r="J2018" s="797">
        <f t="shared" si="68"/>
        <v>202</v>
      </c>
      <c r="K2018" s="797">
        <f t="shared" si="68"/>
        <v>321</v>
      </c>
      <c r="L2018" s="797">
        <f t="shared" si="68"/>
        <v>277</v>
      </c>
      <c r="M2018" s="797">
        <f t="shared" si="67"/>
        <v>311</v>
      </c>
      <c r="N2018" s="797" t="b">
        <v>0</v>
      </c>
    </row>
    <row r="2019" spans="1:14" s="5" customFormat="1" ht="25.5" x14ac:dyDescent="0.25">
      <c r="A2019" s="190" t="s">
        <v>2347</v>
      </c>
      <c r="B2019" s="241" t="s">
        <v>1545</v>
      </c>
      <c r="C2019" s="81" t="s">
        <v>2348</v>
      </c>
      <c r="D2019" s="82"/>
      <c r="E2019" s="97"/>
      <c r="F2019" s="213">
        <v>875.7</v>
      </c>
      <c r="G2019" s="797">
        <f t="shared" si="68"/>
        <v>301</v>
      </c>
      <c r="H2019" s="797">
        <f t="shared" si="68"/>
        <v>301</v>
      </c>
      <c r="I2019" s="797">
        <f t="shared" si="68"/>
        <v>396</v>
      </c>
      <c r="J2019" s="797">
        <f t="shared" si="68"/>
        <v>275</v>
      </c>
      <c r="K2019" s="797">
        <f t="shared" si="68"/>
        <v>437</v>
      </c>
      <c r="L2019" s="797">
        <f t="shared" si="68"/>
        <v>377</v>
      </c>
      <c r="M2019" s="797">
        <f t="shared" si="67"/>
        <v>423</v>
      </c>
      <c r="N2019" s="797" t="b">
        <v>0</v>
      </c>
    </row>
    <row r="2020" spans="1:14" s="5" customFormat="1" x14ac:dyDescent="0.25">
      <c r="A2020" s="190"/>
      <c r="B2020" s="90" t="s">
        <v>9756</v>
      </c>
      <c r="C2020" s="43" t="s">
        <v>9079</v>
      </c>
      <c r="D2020" s="44"/>
      <c r="E2020" s="47"/>
      <c r="F2020" s="10">
        <v>875.7</v>
      </c>
      <c r="G2020" s="797">
        <f t="shared" si="68"/>
        <v>301</v>
      </c>
      <c r="H2020" s="797">
        <f t="shared" si="68"/>
        <v>301</v>
      </c>
      <c r="I2020" s="797">
        <f t="shared" si="68"/>
        <v>396</v>
      </c>
      <c r="J2020" s="797">
        <f t="shared" si="68"/>
        <v>275</v>
      </c>
      <c r="K2020" s="797">
        <f t="shared" si="68"/>
        <v>437</v>
      </c>
      <c r="L2020" s="797">
        <f t="shared" si="68"/>
        <v>377</v>
      </c>
      <c r="M2020" s="797">
        <f t="shared" si="67"/>
        <v>423</v>
      </c>
      <c r="N2020" s="797" t="b">
        <v>0</v>
      </c>
    </row>
    <row r="2021" spans="1:14" s="5" customFormat="1" ht="15.75" thickBot="1" x14ac:dyDescent="0.3">
      <c r="A2021" s="193"/>
      <c r="B2021" s="181" t="s">
        <v>10121</v>
      </c>
      <c r="C2021" s="43" t="s">
        <v>2349</v>
      </c>
      <c r="D2021" s="44"/>
      <c r="E2021" s="47"/>
      <c r="F2021" s="46">
        <v>875.7</v>
      </c>
      <c r="G2021" s="797">
        <f t="shared" si="68"/>
        <v>301</v>
      </c>
      <c r="H2021" s="797">
        <f t="shared" si="68"/>
        <v>301</v>
      </c>
      <c r="I2021" s="797">
        <f t="shared" si="68"/>
        <v>396</v>
      </c>
      <c r="J2021" s="797">
        <f t="shared" si="68"/>
        <v>275</v>
      </c>
      <c r="K2021" s="797">
        <f t="shared" si="68"/>
        <v>437</v>
      </c>
      <c r="L2021" s="797">
        <f t="shared" si="68"/>
        <v>377</v>
      </c>
      <c r="M2021" s="797">
        <f t="shared" si="67"/>
        <v>423</v>
      </c>
      <c r="N2021" s="797" t="b">
        <v>0</v>
      </c>
    </row>
    <row r="2022" spans="1:14" s="5" customFormat="1" ht="25.5" x14ac:dyDescent="0.25">
      <c r="A2022" s="190" t="s">
        <v>2350</v>
      </c>
      <c r="B2022" s="242" t="s">
        <v>2351</v>
      </c>
      <c r="C2022" s="94" t="s">
        <v>2352</v>
      </c>
      <c r="D2022" s="60"/>
      <c r="E2022" s="61"/>
      <c r="F2022" s="95">
        <v>762.3</v>
      </c>
      <c r="G2022" s="797">
        <f t="shared" si="68"/>
        <v>262</v>
      </c>
      <c r="H2022" s="797">
        <f t="shared" si="68"/>
        <v>262</v>
      </c>
      <c r="I2022" s="797">
        <f t="shared" si="68"/>
        <v>345</v>
      </c>
      <c r="J2022" s="797">
        <f t="shared" si="68"/>
        <v>239</v>
      </c>
      <c r="K2022" s="797">
        <f t="shared" si="68"/>
        <v>380</v>
      </c>
      <c r="L2022" s="797">
        <f t="shared" si="68"/>
        <v>328</v>
      </c>
      <c r="M2022" s="797">
        <f t="shared" si="67"/>
        <v>368</v>
      </c>
      <c r="N2022" s="797" t="b">
        <v>0</v>
      </c>
    </row>
    <row r="2023" spans="1:14" s="5" customFormat="1" x14ac:dyDescent="0.25">
      <c r="A2023" s="190"/>
      <c r="B2023" s="90" t="s">
        <v>10122</v>
      </c>
      <c r="C2023" s="43" t="s">
        <v>9080</v>
      </c>
      <c r="D2023" s="44"/>
      <c r="E2023" s="47"/>
      <c r="F2023" s="10">
        <v>762.3</v>
      </c>
      <c r="G2023" s="797">
        <f t="shared" si="68"/>
        <v>262</v>
      </c>
      <c r="H2023" s="797">
        <f t="shared" si="68"/>
        <v>262</v>
      </c>
      <c r="I2023" s="797">
        <f t="shared" si="68"/>
        <v>345</v>
      </c>
      <c r="J2023" s="797">
        <f t="shared" ref="J2023:M2086" si="69">IF($N2023,"NA",IF(ISNUMBER($F2023),ROUND(($F2023*J$5),0),""))</f>
        <v>239</v>
      </c>
      <c r="K2023" s="797">
        <f t="shared" si="69"/>
        <v>380</v>
      </c>
      <c r="L2023" s="797">
        <f t="shared" si="69"/>
        <v>328</v>
      </c>
      <c r="M2023" s="797">
        <f t="shared" si="67"/>
        <v>368</v>
      </c>
      <c r="N2023" s="797" t="b">
        <v>0</v>
      </c>
    </row>
    <row r="2024" spans="1:14" s="5" customFormat="1" x14ac:dyDescent="0.25">
      <c r="A2024" s="190"/>
      <c r="B2024" s="181" t="s">
        <v>10123</v>
      </c>
      <c r="C2024" s="43" t="s">
        <v>2353</v>
      </c>
      <c r="D2024" s="44"/>
      <c r="E2024" s="47"/>
      <c r="F2024" s="46">
        <v>762.3</v>
      </c>
      <c r="G2024" s="797">
        <f t="shared" ref="G2024:M2087" si="70">IF($N2024,"NA",IF(ISNUMBER($F2024),ROUND(($F2024*G$5),0),""))</f>
        <v>262</v>
      </c>
      <c r="H2024" s="797">
        <f t="shared" si="70"/>
        <v>262</v>
      </c>
      <c r="I2024" s="797">
        <f t="shared" si="70"/>
        <v>345</v>
      </c>
      <c r="J2024" s="797">
        <f t="shared" si="69"/>
        <v>239</v>
      </c>
      <c r="K2024" s="797">
        <f t="shared" si="69"/>
        <v>380</v>
      </c>
      <c r="L2024" s="797">
        <f t="shared" si="69"/>
        <v>328</v>
      </c>
      <c r="M2024" s="797">
        <f t="shared" si="67"/>
        <v>368</v>
      </c>
      <c r="N2024" s="797" t="b">
        <v>0</v>
      </c>
    </row>
    <row r="2025" spans="1:14" s="5" customFormat="1" x14ac:dyDescent="0.25">
      <c r="A2025" s="190"/>
      <c r="B2025" s="181" t="s">
        <v>10124</v>
      </c>
      <c r="C2025" s="43" t="s">
        <v>2354</v>
      </c>
      <c r="D2025" s="44"/>
      <c r="E2025" s="47"/>
      <c r="F2025" s="46">
        <v>762.3</v>
      </c>
      <c r="G2025" s="797">
        <f t="shared" si="70"/>
        <v>262</v>
      </c>
      <c r="H2025" s="797">
        <f t="shared" si="70"/>
        <v>262</v>
      </c>
      <c r="I2025" s="797">
        <f t="shared" si="70"/>
        <v>345</v>
      </c>
      <c r="J2025" s="797">
        <f t="shared" si="69"/>
        <v>239</v>
      </c>
      <c r="K2025" s="797">
        <f t="shared" si="69"/>
        <v>380</v>
      </c>
      <c r="L2025" s="797">
        <f t="shared" si="69"/>
        <v>328</v>
      </c>
      <c r="M2025" s="797">
        <f t="shared" si="67"/>
        <v>368</v>
      </c>
      <c r="N2025" s="797" t="b">
        <v>0</v>
      </c>
    </row>
    <row r="2026" spans="1:14" s="5" customFormat="1" x14ac:dyDescent="0.25">
      <c r="A2026" s="190"/>
      <c r="B2026" s="181" t="s">
        <v>10125</v>
      </c>
      <c r="C2026" s="43" t="s">
        <v>2355</v>
      </c>
      <c r="D2026" s="44"/>
      <c r="E2026" s="47"/>
      <c r="F2026" s="46">
        <v>762.3</v>
      </c>
      <c r="G2026" s="797">
        <f t="shared" si="70"/>
        <v>262</v>
      </c>
      <c r="H2026" s="797">
        <f t="shared" si="70"/>
        <v>262</v>
      </c>
      <c r="I2026" s="797">
        <f t="shared" si="70"/>
        <v>345</v>
      </c>
      <c r="J2026" s="797">
        <f t="shared" si="69"/>
        <v>239</v>
      </c>
      <c r="K2026" s="797">
        <f t="shared" si="69"/>
        <v>380</v>
      </c>
      <c r="L2026" s="797">
        <f t="shared" si="69"/>
        <v>328</v>
      </c>
      <c r="M2026" s="797">
        <f t="shared" si="67"/>
        <v>368</v>
      </c>
      <c r="N2026" s="797" t="b">
        <v>0</v>
      </c>
    </row>
    <row r="2027" spans="1:14" s="5" customFormat="1" ht="15.75" thickBot="1" x14ac:dyDescent="0.3">
      <c r="A2027" s="193"/>
      <c r="B2027" s="181" t="s">
        <v>10126</v>
      </c>
      <c r="C2027" s="43" t="s">
        <v>2356</v>
      </c>
      <c r="D2027" s="44"/>
      <c r="E2027" s="47"/>
      <c r="F2027" s="46">
        <v>762.3</v>
      </c>
      <c r="G2027" s="797">
        <f t="shared" si="70"/>
        <v>262</v>
      </c>
      <c r="H2027" s="797">
        <f t="shared" si="70"/>
        <v>262</v>
      </c>
      <c r="I2027" s="797">
        <f t="shared" si="70"/>
        <v>345</v>
      </c>
      <c r="J2027" s="797">
        <f t="shared" si="69"/>
        <v>239</v>
      </c>
      <c r="K2027" s="797">
        <f t="shared" si="69"/>
        <v>380</v>
      </c>
      <c r="L2027" s="797">
        <f t="shared" si="69"/>
        <v>328</v>
      </c>
      <c r="M2027" s="797">
        <f t="shared" si="67"/>
        <v>368</v>
      </c>
      <c r="N2027" s="797" t="b">
        <v>0</v>
      </c>
    </row>
    <row r="2028" spans="1:14" s="5" customFormat="1" ht="25.5" x14ac:dyDescent="0.25">
      <c r="A2028" s="190" t="s">
        <v>2357</v>
      </c>
      <c r="B2028" s="242" t="s">
        <v>1550</v>
      </c>
      <c r="C2028" s="94" t="s">
        <v>2358</v>
      </c>
      <c r="D2028" s="60"/>
      <c r="E2028" s="61"/>
      <c r="F2028" s="95">
        <v>810.6</v>
      </c>
      <c r="G2028" s="797">
        <f t="shared" si="70"/>
        <v>279</v>
      </c>
      <c r="H2028" s="797">
        <f t="shared" si="70"/>
        <v>279</v>
      </c>
      <c r="I2028" s="797">
        <f t="shared" si="70"/>
        <v>366</v>
      </c>
      <c r="J2028" s="797">
        <f t="shared" si="69"/>
        <v>255</v>
      </c>
      <c r="K2028" s="797">
        <f t="shared" si="69"/>
        <v>404</v>
      </c>
      <c r="L2028" s="797">
        <f t="shared" si="69"/>
        <v>349</v>
      </c>
      <c r="M2028" s="797">
        <f t="shared" si="67"/>
        <v>392</v>
      </c>
      <c r="N2028" s="797" t="b">
        <v>0</v>
      </c>
    </row>
    <row r="2029" spans="1:14" s="5" customFormat="1" x14ac:dyDescent="0.25">
      <c r="A2029" s="69"/>
      <c r="B2029" s="90" t="s">
        <v>9758</v>
      </c>
      <c r="C2029" s="43" t="s">
        <v>9081</v>
      </c>
      <c r="D2029" s="44"/>
      <c r="E2029" s="47"/>
      <c r="F2029" s="10">
        <v>810.6</v>
      </c>
      <c r="G2029" s="797">
        <f t="shared" si="70"/>
        <v>279</v>
      </c>
      <c r="H2029" s="797">
        <f t="shared" si="70"/>
        <v>279</v>
      </c>
      <c r="I2029" s="797">
        <f t="shared" si="70"/>
        <v>366</v>
      </c>
      <c r="J2029" s="797">
        <f t="shared" si="69"/>
        <v>255</v>
      </c>
      <c r="K2029" s="797">
        <f t="shared" si="69"/>
        <v>404</v>
      </c>
      <c r="L2029" s="797">
        <f t="shared" si="69"/>
        <v>349</v>
      </c>
      <c r="M2029" s="797">
        <f t="shared" si="67"/>
        <v>392</v>
      </c>
      <c r="N2029" s="797" t="b">
        <v>0</v>
      </c>
    </row>
    <row r="2030" spans="1:14" s="5" customFormat="1" x14ac:dyDescent="0.25">
      <c r="A2030" s="190"/>
      <c r="B2030" s="181" t="s">
        <v>10127</v>
      </c>
      <c r="C2030" s="43" t="s">
        <v>2359</v>
      </c>
      <c r="D2030" s="44"/>
      <c r="E2030" s="47"/>
      <c r="F2030" s="46">
        <v>810.6</v>
      </c>
      <c r="G2030" s="797">
        <f t="shared" si="70"/>
        <v>279</v>
      </c>
      <c r="H2030" s="797">
        <f t="shared" si="70"/>
        <v>279</v>
      </c>
      <c r="I2030" s="797">
        <f t="shared" si="70"/>
        <v>366</v>
      </c>
      <c r="J2030" s="797">
        <f t="shared" si="69"/>
        <v>255</v>
      </c>
      <c r="K2030" s="797">
        <f t="shared" si="69"/>
        <v>404</v>
      </c>
      <c r="L2030" s="797">
        <f t="shared" si="69"/>
        <v>349</v>
      </c>
      <c r="M2030" s="797">
        <f t="shared" si="67"/>
        <v>392</v>
      </c>
      <c r="N2030" s="797" t="b">
        <v>0</v>
      </c>
    </row>
    <row r="2031" spans="1:14" s="5" customFormat="1" x14ac:dyDescent="0.25">
      <c r="A2031" s="190"/>
      <c r="B2031" s="181" t="s">
        <v>10128</v>
      </c>
      <c r="C2031" s="43" t="s">
        <v>2360</v>
      </c>
      <c r="D2031" s="44"/>
      <c r="E2031" s="47"/>
      <c r="F2031" s="46">
        <v>810.6</v>
      </c>
      <c r="G2031" s="797">
        <f t="shared" si="70"/>
        <v>279</v>
      </c>
      <c r="H2031" s="797">
        <f t="shared" si="70"/>
        <v>279</v>
      </c>
      <c r="I2031" s="797">
        <f t="shared" si="70"/>
        <v>366</v>
      </c>
      <c r="J2031" s="797">
        <f t="shared" si="69"/>
        <v>255</v>
      </c>
      <c r="K2031" s="797">
        <f t="shared" si="69"/>
        <v>404</v>
      </c>
      <c r="L2031" s="797">
        <f t="shared" si="69"/>
        <v>349</v>
      </c>
      <c r="M2031" s="797">
        <f t="shared" si="67"/>
        <v>392</v>
      </c>
      <c r="N2031" s="797" t="b">
        <v>0</v>
      </c>
    </row>
    <row r="2032" spans="1:14" s="5" customFormat="1" x14ac:dyDescent="0.25">
      <c r="A2032" s="190"/>
      <c r="B2032" s="181" t="s">
        <v>10129</v>
      </c>
      <c r="C2032" s="43" t="s">
        <v>2361</v>
      </c>
      <c r="D2032" s="44"/>
      <c r="E2032" s="47"/>
      <c r="F2032" s="46">
        <v>810.6</v>
      </c>
      <c r="G2032" s="797">
        <f t="shared" si="70"/>
        <v>279</v>
      </c>
      <c r="H2032" s="797">
        <f t="shared" si="70"/>
        <v>279</v>
      </c>
      <c r="I2032" s="797">
        <f t="shared" si="70"/>
        <v>366</v>
      </c>
      <c r="J2032" s="797">
        <f t="shared" si="69"/>
        <v>255</v>
      </c>
      <c r="K2032" s="797">
        <f t="shared" si="69"/>
        <v>404</v>
      </c>
      <c r="L2032" s="797">
        <f t="shared" si="69"/>
        <v>349</v>
      </c>
      <c r="M2032" s="797">
        <f t="shared" si="67"/>
        <v>392</v>
      </c>
      <c r="N2032" s="797" t="b">
        <v>0</v>
      </c>
    </row>
    <row r="2033" spans="1:14" s="5" customFormat="1" ht="15.75" thickBot="1" x14ac:dyDescent="0.3">
      <c r="A2033" s="193"/>
      <c r="B2033" s="196" t="s">
        <v>10130</v>
      </c>
      <c r="C2033" s="56" t="s">
        <v>2362</v>
      </c>
      <c r="D2033" s="57"/>
      <c r="E2033" s="58"/>
      <c r="F2033" s="103">
        <v>810.6</v>
      </c>
      <c r="G2033" s="797">
        <f t="shared" si="70"/>
        <v>279</v>
      </c>
      <c r="H2033" s="797">
        <f t="shared" si="70"/>
        <v>279</v>
      </c>
      <c r="I2033" s="797">
        <f t="shared" si="70"/>
        <v>366</v>
      </c>
      <c r="J2033" s="797">
        <f t="shared" si="69"/>
        <v>255</v>
      </c>
      <c r="K2033" s="797">
        <f t="shared" si="69"/>
        <v>404</v>
      </c>
      <c r="L2033" s="797">
        <f t="shared" si="69"/>
        <v>349</v>
      </c>
      <c r="M2033" s="797">
        <f t="shared" si="67"/>
        <v>392</v>
      </c>
      <c r="N2033" s="797" t="b">
        <v>0</v>
      </c>
    </row>
    <row r="2034" spans="1:14" s="5" customFormat="1" ht="25.5" x14ac:dyDescent="0.25">
      <c r="A2034" s="218" t="s">
        <v>2363</v>
      </c>
      <c r="B2034" s="189" t="s">
        <v>10131</v>
      </c>
      <c r="C2034" s="94" t="s">
        <v>2364</v>
      </c>
      <c r="D2034" s="60"/>
      <c r="E2034" s="265" t="s">
        <v>5249</v>
      </c>
      <c r="F2034" s="95">
        <v>854.7</v>
      </c>
      <c r="G2034" s="797">
        <f t="shared" si="70"/>
        <v>294</v>
      </c>
      <c r="H2034" s="797">
        <f t="shared" si="70"/>
        <v>294</v>
      </c>
      <c r="I2034" s="797">
        <f t="shared" si="70"/>
        <v>386</v>
      </c>
      <c r="J2034" s="797">
        <f t="shared" si="69"/>
        <v>268</v>
      </c>
      <c r="K2034" s="797">
        <f t="shared" si="69"/>
        <v>426</v>
      </c>
      <c r="L2034" s="797">
        <f t="shared" si="69"/>
        <v>368</v>
      </c>
      <c r="M2034" s="797">
        <f t="shared" si="67"/>
        <v>413</v>
      </c>
      <c r="N2034" s="797" t="b">
        <v>0</v>
      </c>
    </row>
    <row r="2035" spans="1:14" s="5" customFormat="1" x14ac:dyDescent="0.25">
      <c r="A2035" s="218"/>
      <c r="B2035" s="210" t="s">
        <v>10132</v>
      </c>
      <c r="C2035" s="43" t="s">
        <v>2365</v>
      </c>
      <c r="D2035" s="44"/>
      <c r="E2035" s="69"/>
      <c r="F2035" s="46">
        <v>854.7</v>
      </c>
      <c r="G2035" s="797">
        <f t="shared" si="70"/>
        <v>294</v>
      </c>
      <c r="H2035" s="797">
        <f t="shared" si="70"/>
        <v>294</v>
      </c>
      <c r="I2035" s="797">
        <f t="shared" si="70"/>
        <v>386</v>
      </c>
      <c r="J2035" s="797">
        <f t="shared" si="69"/>
        <v>268</v>
      </c>
      <c r="K2035" s="797">
        <f t="shared" si="69"/>
        <v>426</v>
      </c>
      <c r="L2035" s="797">
        <f t="shared" si="69"/>
        <v>368</v>
      </c>
      <c r="M2035" s="797">
        <f t="shared" si="67"/>
        <v>413</v>
      </c>
      <c r="N2035" s="797" t="b">
        <v>0</v>
      </c>
    </row>
    <row r="2036" spans="1:14" s="5" customFormat="1" x14ac:dyDescent="0.25">
      <c r="A2036" s="218"/>
      <c r="B2036" s="210" t="s">
        <v>10133</v>
      </c>
      <c r="C2036" s="43" t="s">
        <v>2366</v>
      </c>
      <c r="D2036" s="44"/>
      <c r="E2036" s="69"/>
      <c r="F2036" s="46">
        <v>854.7</v>
      </c>
      <c r="G2036" s="797">
        <f t="shared" si="70"/>
        <v>294</v>
      </c>
      <c r="H2036" s="797">
        <f t="shared" si="70"/>
        <v>294</v>
      </c>
      <c r="I2036" s="797">
        <f t="shared" si="70"/>
        <v>386</v>
      </c>
      <c r="J2036" s="797">
        <f t="shared" si="69"/>
        <v>268</v>
      </c>
      <c r="K2036" s="797">
        <f t="shared" si="69"/>
        <v>426</v>
      </c>
      <c r="L2036" s="797">
        <f t="shared" si="69"/>
        <v>368</v>
      </c>
      <c r="M2036" s="797">
        <f t="shared" si="67"/>
        <v>413</v>
      </c>
      <c r="N2036" s="797" t="b">
        <v>0</v>
      </c>
    </row>
    <row r="2037" spans="1:14" s="5" customFormat="1" x14ac:dyDescent="0.25">
      <c r="A2037" s="218"/>
      <c r="B2037" s="210" t="s">
        <v>10134</v>
      </c>
      <c r="C2037" s="43" t="s">
        <v>2367</v>
      </c>
      <c r="D2037" s="44"/>
      <c r="E2037" s="69"/>
      <c r="F2037" s="46">
        <v>854.7</v>
      </c>
      <c r="G2037" s="797">
        <f t="shared" si="70"/>
        <v>294</v>
      </c>
      <c r="H2037" s="797">
        <f t="shared" si="70"/>
        <v>294</v>
      </c>
      <c r="I2037" s="797">
        <f t="shared" si="70"/>
        <v>386</v>
      </c>
      <c r="J2037" s="797">
        <f t="shared" si="69"/>
        <v>268</v>
      </c>
      <c r="K2037" s="797">
        <f t="shared" si="69"/>
        <v>426</v>
      </c>
      <c r="L2037" s="797">
        <f t="shared" si="69"/>
        <v>368</v>
      </c>
      <c r="M2037" s="797">
        <f t="shared" si="67"/>
        <v>413</v>
      </c>
      <c r="N2037" s="797" t="b">
        <v>0</v>
      </c>
    </row>
    <row r="2038" spans="1:14" s="5" customFormat="1" x14ac:dyDescent="0.25">
      <c r="A2038" s="218"/>
      <c r="B2038" s="210" t="s">
        <v>10135</v>
      </c>
      <c r="C2038" s="43" t="s">
        <v>2368</v>
      </c>
      <c r="D2038" s="44"/>
      <c r="E2038" s="69"/>
      <c r="F2038" s="46">
        <v>854.7</v>
      </c>
      <c r="G2038" s="797">
        <f t="shared" si="70"/>
        <v>294</v>
      </c>
      <c r="H2038" s="797">
        <f t="shared" si="70"/>
        <v>294</v>
      </c>
      <c r="I2038" s="797">
        <f t="shared" si="70"/>
        <v>386</v>
      </c>
      <c r="J2038" s="797">
        <f t="shared" si="69"/>
        <v>268</v>
      </c>
      <c r="K2038" s="797">
        <f t="shared" si="69"/>
        <v>426</v>
      </c>
      <c r="L2038" s="797">
        <f t="shared" si="69"/>
        <v>368</v>
      </c>
      <c r="M2038" s="797">
        <f t="shared" si="67"/>
        <v>413</v>
      </c>
      <c r="N2038" s="797" t="b">
        <v>0</v>
      </c>
    </row>
    <row r="2039" spans="1:14" s="5" customFormat="1" x14ac:dyDescent="0.25">
      <c r="A2039" s="69"/>
      <c r="B2039" s="90" t="s">
        <v>9765</v>
      </c>
      <c r="C2039" s="43" t="s">
        <v>9082</v>
      </c>
      <c r="D2039" s="44"/>
      <c r="E2039" s="47"/>
      <c r="F2039" s="10">
        <v>854.7</v>
      </c>
      <c r="G2039" s="797">
        <f t="shared" si="70"/>
        <v>294</v>
      </c>
      <c r="H2039" s="797">
        <f t="shared" si="70"/>
        <v>294</v>
      </c>
      <c r="I2039" s="797">
        <f t="shared" si="70"/>
        <v>386</v>
      </c>
      <c r="J2039" s="797">
        <f t="shared" si="69"/>
        <v>268</v>
      </c>
      <c r="K2039" s="797">
        <f t="shared" si="69"/>
        <v>426</v>
      </c>
      <c r="L2039" s="797">
        <f t="shared" si="69"/>
        <v>368</v>
      </c>
      <c r="M2039" s="797">
        <f t="shared" si="67"/>
        <v>413</v>
      </c>
      <c r="N2039" s="797" t="b">
        <v>0</v>
      </c>
    </row>
    <row r="2040" spans="1:14" s="5" customFormat="1" x14ac:dyDescent="0.25">
      <c r="A2040" s="218"/>
      <c r="B2040" s="210" t="s">
        <v>10136</v>
      </c>
      <c r="C2040" s="43" t="s">
        <v>2369</v>
      </c>
      <c r="D2040" s="44"/>
      <c r="E2040" s="69"/>
      <c r="F2040" s="46">
        <v>854.7</v>
      </c>
      <c r="G2040" s="797">
        <f t="shared" si="70"/>
        <v>294</v>
      </c>
      <c r="H2040" s="797">
        <f t="shared" si="70"/>
        <v>294</v>
      </c>
      <c r="I2040" s="797">
        <f t="shared" si="70"/>
        <v>386</v>
      </c>
      <c r="J2040" s="797">
        <f t="shared" si="69"/>
        <v>268</v>
      </c>
      <c r="K2040" s="797">
        <f t="shared" si="69"/>
        <v>426</v>
      </c>
      <c r="L2040" s="797">
        <f t="shared" si="69"/>
        <v>368</v>
      </c>
      <c r="M2040" s="797">
        <f t="shared" si="67"/>
        <v>413</v>
      </c>
      <c r="N2040" s="797" t="b">
        <v>0</v>
      </c>
    </row>
    <row r="2041" spans="1:14" s="5" customFormat="1" ht="15.75" thickBot="1" x14ac:dyDescent="0.3">
      <c r="A2041" s="218"/>
      <c r="B2041" s="210" t="s">
        <v>10137</v>
      </c>
      <c r="C2041" s="43" t="s">
        <v>2370</v>
      </c>
      <c r="D2041" s="44"/>
      <c r="E2041" s="69"/>
      <c r="F2041" s="46">
        <v>854.7</v>
      </c>
      <c r="G2041" s="797">
        <f t="shared" si="70"/>
        <v>294</v>
      </c>
      <c r="H2041" s="797">
        <f t="shared" si="70"/>
        <v>294</v>
      </c>
      <c r="I2041" s="797">
        <f t="shared" si="70"/>
        <v>386</v>
      </c>
      <c r="J2041" s="797">
        <f t="shared" si="69"/>
        <v>268</v>
      </c>
      <c r="K2041" s="797">
        <f t="shared" si="69"/>
        <v>426</v>
      </c>
      <c r="L2041" s="797">
        <f t="shared" si="69"/>
        <v>368</v>
      </c>
      <c r="M2041" s="797">
        <f t="shared" si="67"/>
        <v>413</v>
      </c>
      <c r="N2041" s="797" t="b">
        <v>0</v>
      </c>
    </row>
    <row r="2042" spans="1:14" s="5" customFormat="1" ht="25.5" x14ac:dyDescent="0.25">
      <c r="A2042" s="190" t="s">
        <v>2371</v>
      </c>
      <c r="B2042" s="189" t="s">
        <v>10138</v>
      </c>
      <c r="C2042" s="94" t="s">
        <v>2372</v>
      </c>
      <c r="D2042" s="60"/>
      <c r="E2042" s="265" t="s">
        <v>5249</v>
      </c>
      <c r="F2042" s="95">
        <v>1304.0999999999999</v>
      </c>
      <c r="G2042" s="797">
        <f t="shared" si="70"/>
        <v>449</v>
      </c>
      <c r="H2042" s="797">
        <f t="shared" si="70"/>
        <v>449</v>
      </c>
      <c r="I2042" s="797">
        <f t="shared" si="70"/>
        <v>589</v>
      </c>
      <c r="J2042" s="797">
        <f t="shared" si="69"/>
        <v>409</v>
      </c>
      <c r="K2042" s="797">
        <f t="shared" si="69"/>
        <v>651</v>
      </c>
      <c r="L2042" s="797">
        <f t="shared" si="69"/>
        <v>561</v>
      </c>
      <c r="M2042" s="797">
        <f t="shared" si="67"/>
        <v>630</v>
      </c>
      <c r="N2042" s="797" t="b">
        <v>0</v>
      </c>
    </row>
    <row r="2043" spans="1:14" s="5" customFormat="1" x14ac:dyDescent="0.25">
      <c r="A2043" s="190"/>
      <c r="B2043" s="210" t="s">
        <v>10139</v>
      </c>
      <c r="C2043" s="43" t="s">
        <v>2373</v>
      </c>
      <c r="D2043" s="44"/>
      <c r="E2043" s="69"/>
      <c r="F2043" s="46">
        <v>1304.0999999999999</v>
      </c>
      <c r="G2043" s="797">
        <f t="shared" si="70"/>
        <v>449</v>
      </c>
      <c r="H2043" s="797">
        <f t="shared" si="70"/>
        <v>449</v>
      </c>
      <c r="I2043" s="797">
        <f t="shared" si="70"/>
        <v>589</v>
      </c>
      <c r="J2043" s="797">
        <f t="shared" si="69"/>
        <v>409</v>
      </c>
      <c r="K2043" s="797">
        <f t="shared" si="69"/>
        <v>651</v>
      </c>
      <c r="L2043" s="797">
        <f t="shared" si="69"/>
        <v>561</v>
      </c>
      <c r="M2043" s="797">
        <f t="shared" si="69"/>
        <v>630</v>
      </c>
      <c r="N2043" s="797" t="b">
        <v>0</v>
      </c>
    </row>
    <row r="2044" spans="1:14" s="5" customFormat="1" x14ac:dyDescent="0.25">
      <c r="A2044" s="190"/>
      <c r="B2044" s="210" t="s">
        <v>10140</v>
      </c>
      <c r="C2044" s="43" t="s">
        <v>2374</v>
      </c>
      <c r="D2044" s="44"/>
      <c r="E2044" s="69"/>
      <c r="F2044" s="46">
        <v>1304.0999999999999</v>
      </c>
      <c r="G2044" s="797">
        <f t="shared" si="70"/>
        <v>449</v>
      </c>
      <c r="H2044" s="797">
        <f t="shared" si="70"/>
        <v>449</v>
      </c>
      <c r="I2044" s="797">
        <f t="shared" si="70"/>
        <v>589</v>
      </c>
      <c r="J2044" s="797">
        <f t="shared" si="69"/>
        <v>409</v>
      </c>
      <c r="K2044" s="797">
        <f t="shared" si="69"/>
        <v>651</v>
      </c>
      <c r="L2044" s="797">
        <f t="shared" si="69"/>
        <v>561</v>
      </c>
      <c r="M2044" s="797">
        <f t="shared" si="69"/>
        <v>630</v>
      </c>
      <c r="N2044" s="797" t="b">
        <v>0</v>
      </c>
    </row>
    <row r="2045" spans="1:14" s="5" customFormat="1" x14ac:dyDescent="0.25">
      <c r="A2045" s="190"/>
      <c r="B2045" s="210" t="s">
        <v>10141</v>
      </c>
      <c r="C2045" s="43" t="s">
        <v>2375</v>
      </c>
      <c r="D2045" s="44"/>
      <c r="E2045" s="69"/>
      <c r="F2045" s="46">
        <v>1304.0999999999999</v>
      </c>
      <c r="G2045" s="797">
        <f t="shared" si="70"/>
        <v>449</v>
      </c>
      <c r="H2045" s="797">
        <f t="shared" si="70"/>
        <v>449</v>
      </c>
      <c r="I2045" s="797">
        <f t="shared" si="70"/>
        <v>589</v>
      </c>
      <c r="J2045" s="797">
        <f t="shared" si="69"/>
        <v>409</v>
      </c>
      <c r="K2045" s="797">
        <f t="shared" si="69"/>
        <v>651</v>
      </c>
      <c r="L2045" s="797">
        <f t="shared" si="69"/>
        <v>561</v>
      </c>
      <c r="M2045" s="797">
        <f t="shared" si="69"/>
        <v>630</v>
      </c>
      <c r="N2045" s="797" t="b">
        <v>0</v>
      </c>
    </row>
    <row r="2046" spans="1:14" s="5" customFormat="1" x14ac:dyDescent="0.25">
      <c r="A2046" s="190"/>
      <c r="B2046" s="210" t="s">
        <v>10142</v>
      </c>
      <c r="C2046" s="43" t="s">
        <v>2376</v>
      </c>
      <c r="D2046" s="44"/>
      <c r="E2046" s="69"/>
      <c r="F2046" s="46">
        <v>1304.0999999999999</v>
      </c>
      <c r="G2046" s="797">
        <f t="shared" si="70"/>
        <v>449</v>
      </c>
      <c r="H2046" s="797">
        <f t="shared" si="70"/>
        <v>449</v>
      </c>
      <c r="I2046" s="797">
        <f t="shared" si="70"/>
        <v>589</v>
      </c>
      <c r="J2046" s="797">
        <f t="shared" si="69"/>
        <v>409</v>
      </c>
      <c r="K2046" s="797">
        <f t="shared" si="69"/>
        <v>651</v>
      </c>
      <c r="L2046" s="797">
        <f t="shared" si="69"/>
        <v>561</v>
      </c>
      <c r="M2046" s="797">
        <f t="shared" si="69"/>
        <v>630</v>
      </c>
      <c r="N2046" s="797" t="b">
        <v>0</v>
      </c>
    </row>
    <row r="2047" spans="1:14" s="5" customFormat="1" x14ac:dyDescent="0.25">
      <c r="A2047" s="190"/>
      <c r="B2047" s="90" t="s">
        <v>9775</v>
      </c>
      <c r="C2047" s="43" t="s">
        <v>8881</v>
      </c>
      <c r="D2047" s="44"/>
      <c r="E2047" s="47"/>
      <c r="F2047" s="10">
        <v>1304.0999999999999</v>
      </c>
      <c r="G2047" s="797">
        <f t="shared" si="70"/>
        <v>449</v>
      </c>
      <c r="H2047" s="797">
        <f t="shared" si="70"/>
        <v>449</v>
      </c>
      <c r="I2047" s="797">
        <f t="shared" si="70"/>
        <v>589</v>
      </c>
      <c r="J2047" s="797">
        <f t="shared" si="69"/>
        <v>409</v>
      </c>
      <c r="K2047" s="797">
        <f t="shared" si="69"/>
        <v>651</v>
      </c>
      <c r="L2047" s="797">
        <f t="shared" si="69"/>
        <v>561</v>
      </c>
      <c r="M2047" s="797">
        <f t="shared" si="69"/>
        <v>630</v>
      </c>
      <c r="N2047" s="797" t="b">
        <v>0</v>
      </c>
    </row>
    <row r="2048" spans="1:14" s="5" customFormat="1" x14ac:dyDescent="0.25">
      <c r="A2048" s="190"/>
      <c r="B2048" s="210" t="s">
        <v>10143</v>
      </c>
      <c r="C2048" s="43" t="s">
        <v>2377</v>
      </c>
      <c r="D2048" s="44"/>
      <c r="E2048" s="69"/>
      <c r="F2048" s="46">
        <v>1304.0999999999999</v>
      </c>
      <c r="G2048" s="797">
        <f t="shared" si="70"/>
        <v>449</v>
      </c>
      <c r="H2048" s="797">
        <f t="shared" si="70"/>
        <v>449</v>
      </c>
      <c r="I2048" s="797">
        <f t="shared" si="70"/>
        <v>589</v>
      </c>
      <c r="J2048" s="797">
        <f t="shared" si="69"/>
        <v>409</v>
      </c>
      <c r="K2048" s="797">
        <f t="shared" si="69"/>
        <v>651</v>
      </c>
      <c r="L2048" s="797">
        <f t="shared" si="69"/>
        <v>561</v>
      </c>
      <c r="M2048" s="797">
        <f t="shared" si="69"/>
        <v>630</v>
      </c>
      <c r="N2048" s="797" t="b">
        <v>0</v>
      </c>
    </row>
    <row r="2049" spans="1:14" s="5" customFormat="1" x14ac:dyDescent="0.25">
      <c r="A2049" s="190"/>
      <c r="B2049" s="210" t="s">
        <v>10144</v>
      </c>
      <c r="C2049" s="43" t="s">
        <v>666</v>
      </c>
      <c r="D2049" s="44"/>
      <c r="E2049" s="69"/>
      <c r="F2049" s="46">
        <v>1304.0999999999999</v>
      </c>
      <c r="G2049" s="797">
        <f t="shared" si="70"/>
        <v>449</v>
      </c>
      <c r="H2049" s="797">
        <f t="shared" si="70"/>
        <v>449</v>
      </c>
      <c r="I2049" s="797">
        <f t="shared" si="70"/>
        <v>589</v>
      </c>
      <c r="J2049" s="797">
        <f t="shared" si="69"/>
        <v>409</v>
      </c>
      <c r="K2049" s="797">
        <f t="shared" si="69"/>
        <v>651</v>
      </c>
      <c r="L2049" s="797">
        <f t="shared" si="69"/>
        <v>561</v>
      </c>
      <c r="M2049" s="797">
        <f t="shared" si="69"/>
        <v>630</v>
      </c>
      <c r="N2049" s="797" t="b">
        <v>0</v>
      </c>
    </row>
    <row r="2050" spans="1:14" s="5" customFormat="1" ht="15.75" thickBot="1" x14ac:dyDescent="0.3">
      <c r="A2050" s="190"/>
      <c r="B2050" s="91" t="s">
        <v>10145</v>
      </c>
      <c r="C2050" s="56" t="s">
        <v>2378</v>
      </c>
      <c r="D2050" s="57"/>
      <c r="E2050" s="58"/>
      <c r="F2050" s="103">
        <v>1304.0999999999999</v>
      </c>
      <c r="G2050" s="797">
        <f t="shared" si="70"/>
        <v>449</v>
      </c>
      <c r="H2050" s="797">
        <f t="shared" si="70"/>
        <v>449</v>
      </c>
      <c r="I2050" s="797">
        <f t="shared" si="70"/>
        <v>589</v>
      </c>
      <c r="J2050" s="797">
        <f t="shared" si="69"/>
        <v>409</v>
      </c>
      <c r="K2050" s="797">
        <f t="shared" si="69"/>
        <v>651</v>
      </c>
      <c r="L2050" s="797">
        <f t="shared" si="69"/>
        <v>561</v>
      </c>
      <c r="M2050" s="797">
        <f t="shared" si="69"/>
        <v>630</v>
      </c>
      <c r="N2050" s="797" t="b">
        <v>0</v>
      </c>
    </row>
    <row r="2051" spans="1:14" s="5" customFormat="1" ht="25.5" x14ac:dyDescent="0.25">
      <c r="A2051" s="199" t="s">
        <v>2379</v>
      </c>
      <c r="B2051" s="242" t="s">
        <v>1578</v>
      </c>
      <c r="C2051" s="94" t="s">
        <v>2380</v>
      </c>
      <c r="D2051" s="60"/>
      <c r="E2051" s="61"/>
      <c r="F2051" s="95">
        <v>1685.25</v>
      </c>
      <c r="G2051" s="797">
        <f t="shared" si="70"/>
        <v>580</v>
      </c>
      <c r="H2051" s="797">
        <f t="shared" si="70"/>
        <v>580</v>
      </c>
      <c r="I2051" s="797">
        <f t="shared" si="70"/>
        <v>762</v>
      </c>
      <c r="J2051" s="797">
        <f t="shared" si="69"/>
        <v>529</v>
      </c>
      <c r="K2051" s="797">
        <f t="shared" si="69"/>
        <v>841</v>
      </c>
      <c r="L2051" s="797">
        <f t="shared" si="69"/>
        <v>725</v>
      </c>
      <c r="M2051" s="797">
        <f t="shared" si="69"/>
        <v>814</v>
      </c>
      <c r="N2051" s="797" t="b">
        <v>0</v>
      </c>
    </row>
    <row r="2052" spans="1:14" s="5" customFormat="1" x14ac:dyDescent="0.25">
      <c r="A2052" s="190"/>
      <c r="B2052" s="90" t="s">
        <v>9783</v>
      </c>
      <c r="C2052" s="43" t="s">
        <v>8882</v>
      </c>
      <c r="D2052" s="44"/>
      <c r="E2052" s="47"/>
      <c r="F2052" s="10">
        <v>1685.25</v>
      </c>
      <c r="G2052" s="797">
        <f t="shared" si="70"/>
        <v>580</v>
      </c>
      <c r="H2052" s="797">
        <f t="shared" si="70"/>
        <v>580</v>
      </c>
      <c r="I2052" s="797">
        <f t="shared" si="70"/>
        <v>762</v>
      </c>
      <c r="J2052" s="797">
        <f t="shared" si="69"/>
        <v>529</v>
      </c>
      <c r="K2052" s="797">
        <f t="shared" si="69"/>
        <v>841</v>
      </c>
      <c r="L2052" s="797">
        <f t="shared" si="69"/>
        <v>725</v>
      </c>
      <c r="M2052" s="797">
        <f t="shared" si="69"/>
        <v>814</v>
      </c>
      <c r="N2052" s="797" t="b">
        <v>0</v>
      </c>
    </row>
    <row r="2053" spans="1:14" s="5" customFormat="1" x14ac:dyDescent="0.25">
      <c r="A2053" s="190"/>
      <c r="B2053" s="181" t="s">
        <v>10146</v>
      </c>
      <c r="C2053" s="43" t="s">
        <v>2381</v>
      </c>
      <c r="D2053" s="44"/>
      <c r="E2053" s="47"/>
      <c r="F2053" s="46">
        <v>1685.25</v>
      </c>
      <c r="G2053" s="797">
        <f t="shared" si="70"/>
        <v>580</v>
      </c>
      <c r="H2053" s="797">
        <f t="shared" si="70"/>
        <v>580</v>
      </c>
      <c r="I2053" s="797">
        <f t="shared" si="70"/>
        <v>762</v>
      </c>
      <c r="J2053" s="797">
        <f t="shared" si="69"/>
        <v>529</v>
      </c>
      <c r="K2053" s="797">
        <f t="shared" si="69"/>
        <v>841</v>
      </c>
      <c r="L2053" s="797">
        <f t="shared" si="69"/>
        <v>725</v>
      </c>
      <c r="M2053" s="797">
        <f t="shared" si="69"/>
        <v>814</v>
      </c>
      <c r="N2053" s="797" t="b">
        <v>0</v>
      </c>
    </row>
    <row r="2054" spans="1:14" s="5" customFormat="1" x14ac:dyDescent="0.25">
      <c r="A2054" s="190"/>
      <c r="B2054" s="181" t="s">
        <v>10147</v>
      </c>
      <c r="C2054" s="43" t="s">
        <v>2382</v>
      </c>
      <c r="D2054" s="44"/>
      <c r="E2054" s="47"/>
      <c r="F2054" s="46">
        <v>1685.25</v>
      </c>
      <c r="G2054" s="797">
        <f t="shared" si="70"/>
        <v>580</v>
      </c>
      <c r="H2054" s="797">
        <f t="shared" si="70"/>
        <v>580</v>
      </c>
      <c r="I2054" s="797">
        <f t="shared" si="70"/>
        <v>762</v>
      </c>
      <c r="J2054" s="797">
        <f t="shared" si="69"/>
        <v>529</v>
      </c>
      <c r="K2054" s="797">
        <f t="shared" si="69"/>
        <v>841</v>
      </c>
      <c r="L2054" s="797">
        <f t="shared" si="69"/>
        <v>725</v>
      </c>
      <c r="M2054" s="797">
        <f t="shared" si="69"/>
        <v>814</v>
      </c>
      <c r="N2054" s="797" t="b">
        <v>0</v>
      </c>
    </row>
    <row r="2055" spans="1:14" s="5" customFormat="1" ht="15.75" thickBot="1" x14ac:dyDescent="0.3">
      <c r="A2055" s="205"/>
      <c r="B2055" s="194" t="s">
        <v>9969</v>
      </c>
      <c r="C2055" s="50" t="s">
        <v>2383</v>
      </c>
      <c r="D2055" s="51"/>
      <c r="E2055" s="62"/>
      <c r="F2055" s="53">
        <v>1685.25</v>
      </c>
      <c r="G2055" s="797">
        <f t="shared" si="70"/>
        <v>580</v>
      </c>
      <c r="H2055" s="797">
        <f t="shared" si="70"/>
        <v>580</v>
      </c>
      <c r="I2055" s="797">
        <f t="shared" si="70"/>
        <v>762</v>
      </c>
      <c r="J2055" s="797">
        <f t="shared" si="69"/>
        <v>529</v>
      </c>
      <c r="K2055" s="797">
        <f t="shared" si="69"/>
        <v>841</v>
      </c>
      <c r="L2055" s="797">
        <f t="shared" si="69"/>
        <v>725</v>
      </c>
      <c r="M2055" s="797">
        <f t="shared" si="69"/>
        <v>814</v>
      </c>
      <c r="N2055" s="797" t="b">
        <v>0</v>
      </c>
    </row>
    <row r="2056" spans="1:14" s="5" customFormat="1" ht="25.5" x14ac:dyDescent="0.25">
      <c r="A2056" s="199" t="s">
        <v>2384</v>
      </c>
      <c r="B2056" s="242" t="s">
        <v>1586</v>
      </c>
      <c r="C2056" s="94" t="s">
        <v>2385</v>
      </c>
      <c r="D2056" s="60"/>
      <c r="E2056" s="61"/>
      <c r="F2056" s="95">
        <v>1381.8</v>
      </c>
      <c r="G2056" s="797">
        <f t="shared" si="70"/>
        <v>475</v>
      </c>
      <c r="H2056" s="797">
        <f t="shared" si="70"/>
        <v>475</v>
      </c>
      <c r="I2056" s="797">
        <f t="shared" si="70"/>
        <v>625</v>
      </c>
      <c r="J2056" s="797">
        <f t="shared" si="69"/>
        <v>434</v>
      </c>
      <c r="K2056" s="797">
        <f t="shared" si="69"/>
        <v>690</v>
      </c>
      <c r="L2056" s="797">
        <f t="shared" si="69"/>
        <v>594</v>
      </c>
      <c r="M2056" s="797">
        <f t="shared" si="69"/>
        <v>667</v>
      </c>
      <c r="N2056" s="797" t="b">
        <v>0</v>
      </c>
    </row>
    <row r="2057" spans="1:14" s="5" customFormat="1" x14ac:dyDescent="0.25">
      <c r="A2057" s="69"/>
      <c r="B2057" s="90" t="s">
        <v>9788</v>
      </c>
      <c r="C2057" s="43" t="s">
        <v>8883</v>
      </c>
      <c r="D2057" s="44"/>
      <c r="E2057" s="47"/>
      <c r="F2057" s="10">
        <v>1381.8</v>
      </c>
      <c r="G2057" s="797">
        <f t="shared" si="70"/>
        <v>475</v>
      </c>
      <c r="H2057" s="797">
        <f t="shared" si="70"/>
        <v>475</v>
      </c>
      <c r="I2057" s="797">
        <f t="shared" si="70"/>
        <v>625</v>
      </c>
      <c r="J2057" s="797">
        <f t="shared" si="69"/>
        <v>434</v>
      </c>
      <c r="K2057" s="797">
        <f t="shared" si="69"/>
        <v>690</v>
      </c>
      <c r="L2057" s="797">
        <f t="shared" si="69"/>
        <v>594</v>
      </c>
      <c r="M2057" s="797">
        <f t="shared" si="69"/>
        <v>667</v>
      </c>
      <c r="N2057" s="797" t="b">
        <v>0</v>
      </c>
    </row>
    <row r="2058" spans="1:14" s="5" customFormat="1" x14ac:dyDescent="0.25">
      <c r="A2058" s="190"/>
      <c r="B2058" s="181" t="s">
        <v>10148</v>
      </c>
      <c r="C2058" s="43" t="s">
        <v>2386</v>
      </c>
      <c r="D2058" s="44"/>
      <c r="E2058" s="47"/>
      <c r="F2058" s="46">
        <v>1381.8</v>
      </c>
      <c r="G2058" s="797">
        <f t="shared" si="70"/>
        <v>475</v>
      </c>
      <c r="H2058" s="797">
        <f t="shared" si="70"/>
        <v>475</v>
      </c>
      <c r="I2058" s="797">
        <f t="shared" si="70"/>
        <v>625</v>
      </c>
      <c r="J2058" s="797">
        <f t="shared" si="69"/>
        <v>434</v>
      </c>
      <c r="K2058" s="797">
        <f t="shared" si="69"/>
        <v>690</v>
      </c>
      <c r="L2058" s="797">
        <f t="shared" si="69"/>
        <v>594</v>
      </c>
      <c r="M2058" s="797">
        <f t="shared" si="69"/>
        <v>667</v>
      </c>
      <c r="N2058" s="797" t="b">
        <v>0</v>
      </c>
    </row>
    <row r="2059" spans="1:14" s="5" customFormat="1" x14ac:dyDescent="0.25">
      <c r="A2059" s="190"/>
      <c r="B2059" s="181" t="s">
        <v>10149</v>
      </c>
      <c r="C2059" s="43" t="s">
        <v>2387</v>
      </c>
      <c r="D2059" s="44"/>
      <c r="E2059" s="47"/>
      <c r="F2059" s="46">
        <v>1381.8</v>
      </c>
      <c r="G2059" s="797">
        <f t="shared" si="70"/>
        <v>475</v>
      </c>
      <c r="H2059" s="797">
        <f t="shared" si="70"/>
        <v>475</v>
      </c>
      <c r="I2059" s="797">
        <f t="shared" si="70"/>
        <v>625</v>
      </c>
      <c r="J2059" s="797">
        <f t="shared" si="69"/>
        <v>434</v>
      </c>
      <c r="K2059" s="797">
        <f t="shared" si="69"/>
        <v>690</v>
      </c>
      <c r="L2059" s="797">
        <f t="shared" si="69"/>
        <v>594</v>
      </c>
      <c r="M2059" s="797">
        <f t="shared" si="69"/>
        <v>667</v>
      </c>
      <c r="N2059" s="797" t="b">
        <v>0</v>
      </c>
    </row>
    <row r="2060" spans="1:14" s="5" customFormat="1" x14ac:dyDescent="0.25">
      <c r="A2060" s="190"/>
      <c r="B2060" s="181" t="s">
        <v>10150</v>
      </c>
      <c r="C2060" s="43" t="s">
        <v>2388</v>
      </c>
      <c r="D2060" s="44"/>
      <c r="E2060" s="47"/>
      <c r="F2060" s="46">
        <v>1381.8</v>
      </c>
      <c r="G2060" s="797">
        <f t="shared" si="70"/>
        <v>475</v>
      </c>
      <c r="H2060" s="797">
        <f t="shared" si="70"/>
        <v>475</v>
      </c>
      <c r="I2060" s="797">
        <f t="shared" si="70"/>
        <v>625</v>
      </c>
      <c r="J2060" s="797">
        <f t="shared" si="69"/>
        <v>434</v>
      </c>
      <c r="K2060" s="797">
        <f t="shared" si="69"/>
        <v>690</v>
      </c>
      <c r="L2060" s="797">
        <f t="shared" si="69"/>
        <v>594</v>
      </c>
      <c r="M2060" s="797">
        <f t="shared" si="69"/>
        <v>667</v>
      </c>
      <c r="N2060" s="797" t="b">
        <v>0</v>
      </c>
    </row>
    <row r="2061" spans="1:14" s="5" customFormat="1" x14ac:dyDescent="0.25">
      <c r="A2061" s="190"/>
      <c r="B2061" s="85" t="s">
        <v>1593</v>
      </c>
      <c r="C2061" s="43" t="s">
        <v>2389</v>
      </c>
      <c r="D2061" s="44"/>
      <c r="E2061" s="47"/>
      <c r="F2061" s="46">
        <v>1381.8</v>
      </c>
      <c r="G2061" s="797">
        <f t="shared" si="70"/>
        <v>475</v>
      </c>
      <c r="H2061" s="797">
        <f t="shared" si="70"/>
        <v>475</v>
      </c>
      <c r="I2061" s="797">
        <f t="shared" si="70"/>
        <v>625</v>
      </c>
      <c r="J2061" s="797">
        <f t="shared" si="69"/>
        <v>434</v>
      </c>
      <c r="K2061" s="797">
        <f t="shared" si="69"/>
        <v>690</v>
      </c>
      <c r="L2061" s="797">
        <f t="shared" si="69"/>
        <v>594</v>
      </c>
      <c r="M2061" s="797">
        <f t="shared" si="69"/>
        <v>667</v>
      </c>
      <c r="N2061" s="797" t="b">
        <v>0</v>
      </c>
    </row>
    <row r="2062" spans="1:14" s="5" customFormat="1" ht="15.75" thickBot="1" x14ac:dyDescent="0.3">
      <c r="A2062" s="205"/>
      <c r="B2062" s="194" t="s">
        <v>10151</v>
      </c>
      <c r="C2062" s="50" t="s">
        <v>2390</v>
      </c>
      <c r="D2062" s="51"/>
      <c r="E2062" s="62"/>
      <c r="F2062" s="53">
        <v>1381.8</v>
      </c>
      <c r="G2062" s="797">
        <f t="shared" si="70"/>
        <v>475</v>
      </c>
      <c r="H2062" s="797">
        <f t="shared" si="70"/>
        <v>475</v>
      </c>
      <c r="I2062" s="797">
        <f t="shared" si="70"/>
        <v>625</v>
      </c>
      <c r="J2062" s="797">
        <f t="shared" si="69"/>
        <v>434</v>
      </c>
      <c r="K2062" s="797">
        <f t="shared" si="69"/>
        <v>690</v>
      </c>
      <c r="L2062" s="797">
        <f t="shared" si="69"/>
        <v>594</v>
      </c>
      <c r="M2062" s="797">
        <f t="shared" si="69"/>
        <v>667</v>
      </c>
      <c r="N2062" s="797" t="b">
        <v>0</v>
      </c>
    </row>
    <row r="2063" spans="1:14" s="5" customFormat="1" ht="25.5" x14ac:dyDescent="0.25">
      <c r="A2063" s="190" t="s">
        <v>2391</v>
      </c>
      <c r="B2063" s="181" t="s">
        <v>10152</v>
      </c>
      <c r="C2063" s="43" t="s">
        <v>2392</v>
      </c>
      <c r="D2063" s="191"/>
      <c r="E2063" s="192"/>
      <c r="F2063" s="46">
        <v>1258.95</v>
      </c>
      <c r="G2063" s="797">
        <f t="shared" si="70"/>
        <v>433</v>
      </c>
      <c r="H2063" s="797">
        <f t="shared" si="70"/>
        <v>433</v>
      </c>
      <c r="I2063" s="797">
        <f t="shared" si="70"/>
        <v>569</v>
      </c>
      <c r="J2063" s="797">
        <f t="shared" si="69"/>
        <v>395</v>
      </c>
      <c r="K2063" s="797">
        <f t="shared" si="69"/>
        <v>628</v>
      </c>
      <c r="L2063" s="797">
        <f t="shared" si="69"/>
        <v>541</v>
      </c>
      <c r="M2063" s="797">
        <f t="shared" si="69"/>
        <v>608</v>
      </c>
      <c r="N2063" s="797" t="b">
        <v>0</v>
      </c>
    </row>
    <row r="2064" spans="1:14" s="5" customFormat="1" x14ac:dyDescent="0.25">
      <c r="A2064" s="69"/>
      <c r="B2064" s="90" t="s">
        <v>10153</v>
      </c>
      <c r="C2064" s="43" t="s">
        <v>8884</v>
      </c>
      <c r="D2064" s="44"/>
      <c r="E2064" s="47"/>
      <c r="F2064" s="10">
        <v>1258.95</v>
      </c>
      <c r="G2064" s="797">
        <f t="shared" si="70"/>
        <v>433</v>
      </c>
      <c r="H2064" s="797">
        <f t="shared" si="70"/>
        <v>433</v>
      </c>
      <c r="I2064" s="797">
        <f t="shared" si="70"/>
        <v>569</v>
      </c>
      <c r="J2064" s="797">
        <f t="shared" si="69"/>
        <v>395</v>
      </c>
      <c r="K2064" s="797">
        <f t="shared" si="69"/>
        <v>628</v>
      </c>
      <c r="L2064" s="797">
        <f t="shared" si="69"/>
        <v>541</v>
      </c>
      <c r="M2064" s="797">
        <f t="shared" si="69"/>
        <v>608</v>
      </c>
      <c r="N2064" s="797" t="b">
        <v>0</v>
      </c>
    </row>
    <row r="2065" spans="1:14" s="5" customFormat="1" x14ac:dyDescent="0.25">
      <c r="A2065" s="190"/>
      <c r="B2065" s="181" t="s">
        <v>10154</v>
      </c>
      <c r="C2065" s="43" t="s">
        <v>2393</v>
      </c>
      <c r="D2065" s="191"/>
      <c r="E2065" s="192"/>
      <c r="F2065" s="46">
        <v>1258.95</v>
      </c>
      <c r="G2065" s="797">
        <f t="shared" si="70"/>
        <v>433</v>
      </c>
      <c r="H2065" s="797">
        <f t="shared" si="70"/>
        <v>433</v>
      </c>
      <c r="I2065" s="797">
        <f t="shared" si="70"/>
        <v>569</v>
      </c>
      <c r="J2065" s="797">
        <f t="shared" si="69"/>
        <v>395</v>
      </c>
      <c r="K2065" s="797">
        <f t="shared" si="69"/>
        <v>628</v>
      </c>
      <c r="L2065" s="797">
        <f t="shared" si="69"/>
        <v>541</v>
      </c>
      <c r="M2065" s="797">
        <f t="shared" si="69"/>
        <v>608</v>
      </c>
      <c r="N2065" s="797" t="b">
        <v>0</v>
      </c>
    </row>
    <row r="2066" spans="1:14" s="5" customFormat="1" x14ac:dyDescent="0.25">
      <c r="A2066" s="190"/>
      <c r="B2066" s="181" t="s">
        <v>10155</v>
      </c>
      <c r="C2066" s="43" t="s">
        <v>2394</v>
      </c>
      <c r="D2066" s="191"/>
      <c r="E2066" s="192"/>
      <c r="F2066" s="46">
        <v>1258.95</v>
      </c>
      <c r="G2066" s="797">
        <f t="shared" si="70"/>
        <v>433</v>
      </c>
      <c r="H2066" s="797">
        <f t="shared" si="70"/>
        <v>433</v>
      </c>
      <c r="I2066" s="797">
        <f t="shared" si="70"/>
        <v>569</v>
      </c>
      <c r="J2066" s="797">
        <f t="shared" si="69"/>
        <v>395</v>
      </c>
      <c r="K2066" s="797">
        <f t="shared" si="69"/>
        <v>628</v>
      </c>
      <c r="L2066" s="797">
        <f t="shared" si="69"/>
        <v>541</v>
      </c>
      <c r="M2066" s="797">
        <f t="shared" si="69"/>
        <v>608</v>
      </c>
      <c r="N2066" s="797" t="b">
        <v>0</v>
      </c>
    </row>
    <row r="2067" spans="1:14" s="5" customFormat="1" x14ac:dyDescent="0.25">
      <c r="A2067" s="190"/>
      <c r="B2067" s="181" t="s">
        <v>10156</v>
      </c>
      <c r="C2067" s="43" t="s">
        <v>2395</v>
      </c>
      <c r="D2067" s="191"/>
      <c r="E2067" s="192"/>
      <c r="F2067" s="46">
        <v>1258.95</v>
      </c>
      <c r="G2067" s="797">
        <f t="shared" si="70"/>
        <v>433</v>
      </c>
      <c r="H2067" s="797">
        <f t="shared" si="70"/>
        <v>433</v>
      </c>
      <c r="I2067" s="797">
        <f t="shared" si="70"/>
        <v>569</v>
      </c>
      <c r="J2067" s="797">
        <f t="shared" si="69"/>
        <v>395</v>
      </c>
      <c r="K2067" s="797">
        <f t="shared" si="69"/>
        <v>628</v>
      </c>
      <c r="L2067" s="797">
        <f t="shared" si="69"/>
        <v>541</v>
      </c>
      <c r="M2067" s="797">
        <f t="shared" si="69"/>
        <v>608</v>
      </c>
      <c r="N2067" s="797" t="b">
        <v>0</v>
      </c>
    </row>
    <row r="2068" spans="1:14" s="5" customFormat="1" x14ac:dyDescent="0.25">
      <c r="A2068" s="190"/>
      <c r="B2068" s="181" t="s">
        <v>10157</v>
      </c>
      <c r="C2068" s="43" t="s">
        <v>2396</v>
      </c>
      <c r="D2068" s="191"/>
      <c r="E2068" s="192"/>
      <c r="F2068" s="46">
        <v>1258.95</v>
      </c>
      <c r="G2068" s="797">
        <f t="shared" si="70"/>
        <v>433</v>
      </c>
      <c r="H2068" s="797">
        <f t="shared" si="70"/>
        <v>433</v>
      </c>
      <c r="I2068" s="797">
        <f t="shared" si="70"/>
        <v>569</v>
      </c>
      <c r="J2068" s="797">
        <f t="shared" si="69"/>
        <v>395</v>
      </c>
      <c r="K2068" s="797">
        <f t="shared" si="69"/>
        <v>628</v>
      </c>
      <c r="L2068" s="797">
        <f t="shared" si="69"/>
        <v>541</v>
      </c>
      <c r="M2068" s="797">
        <f t="shared" si="69"/>
        <v>608</v>
      </c>
      <c r="N2068" s="797" t="b">
        <v>0</v>
      </c>
    </row>
    <row r="2069" spans="1:14" s="5" customFormat="1" x14ac:dyDescent="0.25">
      <c r="A2069" s="190"/>
      <c r="B2069" s="181" t="s">
        <v>10158</v>
      </c>
      <c r="C2069" s="43" t="s">
        <v>2397</v>
      </c>
      <c r="D2069" s="191"/>
      <c r="E2069" s="192"/>
      <c r="F2069" s="46">
        <v>1258.95</v>
      </c>
      <c r="G2069" s="797">
        <f t="shared" si="70"/>
        <v>433</v>
      </c>
      <c r="H2069" s="797">
        <f t="shared" si="70"/>
        <v>433</v>
      </c>
      <c r="I2069" s="797">
        <f t="shared" si="70"/>
        <v>569</v>
      </c>
      <c r="J2069" s="797">
        <f t="shared" si="69"/>
        <v>395</v>
      </c>
      <c r="K2069" s="797">
        <f t="shared" si="69"/>
        <v>628</v>
      </c>
      <c r="L2069" s="797">
        <f t="shared" si="69"/>
        <v>541</v>
      </c>
      <c r="M2069" s="797">
        <f t="shared" si="69"/>
        <v>608</v>
      </c>
      <c r="N2069" s="797" t="b">
        <v>0</v>
      </c>
    </row>
    <row r="2070" spans="1:14" s="5" customFormat="1" ht="15.75" thickBot="1" x14ac:dyDescent="0.3">
      <c r="A2070" s="190"/>
      <c r="B2070" s="196" t="s">
        <v>10159</v>
      </c>
      <c r="C2070" s="56" t="s">
        <v>2398</v>
      </c>
      <c r="D2070" s="187"/>
      <c r="E2070" s="188"/>
      <c r="F2070" s="103">
        <v>1258.95</v>
      </c>
      <c r="G2070" s="797">
        <f t="shared" si="70"/>
        <v>433</v>
      </c>
      <c r="H2070" s="797">
        <f t="shared" si="70"/>
        <v>433</v>
      </c>
      <c r="I2070" s="797">
        <f t="shared" si="70"/>
        <v>569</v>
      </c>
      <c r="J2070" s="797">
        <f t="shared" si="69"/>
        <v>395</v>
      </c>
      <c r="K2070" s="797">
        <f t="shared" si="69"/>
        <v>628</v>
      </c>
      <c r="L2070" s="797">
        <f t="shared" si="69"/>
        <v>541</v>
      </c>
      <c r="M2070" s="797">
        <f t="shared" si="69"/>
        <v>608</v>
      </c>
      <c r="N2070" s="797" t="b">
        <v>0</v>
      </c>
    </row>
    <row r="2071" spans="1:14" s="5" customFormat="1" ht="25.5" x14ac:dyDescent="0.25">
      <c r="A2071" s="199" t="s">
        <v>2399</v>
      </c>
      <c r="B2071" s="242" t="s">
        <v>1608</v>
      </c>
      <c r="C2071" s="94" t="s">
        <v>2400</v>
      </c>
      <c r="D2071" s="60"/>
      <c r="E2071" s="61"/>
      <c r="F2071" s="95">
        <v>1715.7</v>
      </c>
      <c r="G2071" s="797">
        <f t="shared" si="70"/>
        <v>590</v>
      </c>
      <c r="H2071" s="797">
        <f t="shared" si="70"/>
        <v>590</v>
      </c>
      <c r="I2071" s="797">
        <f t="shared" si="70"/>
        <v>775</v>
      </c>
      <c r="J2071" s="797">
        <f t="shared" si="69"/>
        <v>539</v>
      </c>
      <c r="K2071" s="797">
        <f t="shared" si="69"/>
        <v>856</v>
      </c>
      <c r="L2071" s="797">
        <f t="shared" si="69"/>
        <v>738</v>
      </c>
      <c r="M2071" s="797">
        <f t="shared" si="69"/>
        <v>829</v>
      </c>
      <c r="N2071" s="797" t="b">
        <v>0</v>
      </c>
    </row>
    <row r="2072" spans="1:14" s="5" customFormat="1" x14ac:dyDescent="0.25">
      <c r="A2072" s="190"/>
      <c r="B2072" s="90" t="s">
        <v>9804</v>
      </c>
      <c r="C2072" s="43" t="s">
        <v>8885</v>
      </c>
      <c r="D2072" s="44"/>
      <c r="E2072" s="47"/>
      <c r="F2072" s="10">
        <v>1715.7</v>
      </c>
      <c r="G2072" s="797">
        <f t="shared" si="70"/>
        <v>590</v>
      </c>
      <c r="H2072" s="797">
        <f t="shared" si="70"/>
        <v>590</v>
      </c>
      <c r="I2072" s="797">
        <f t="shared" si="70"/>
        <v>775</v>
      </c>
      <c r="J2072" s="797">
        <f t="shared" si="69"/>
        <v>539</v>
      </c>
      <c r="K2072" s="797">
        <f t="shared" si="69"/>
        <v>856</v>
      </c>
      <c r="L2072" s="797">
        <f t="shared" si="69"/>
        <v>738</v>
      </c>
      <c r="M2072" s="797">
        <f t="shared" si="69"/>
        <v>829</v>
      </c>
      <c r="N2072" s="797" t="b">
        <v>0</v>
      </c>
    </row>
    <row r="2073" spans="1:14" s="5" customFormat="1" x14ac:dyDescent="0.25">
      <c r="A2073" s="190"/>
      <c r="B2073" s="181" t="s">
        <v>10160</v>
      </c>
      <c r="C2073" s="43" t="s">
        <v>2401</v>
      </c>
      <c r="D2073" s="44"/>
      <c r="E2073" s="47"/>
      <c r="F2073" s="46">
        <v>1715.7</v>
      </c>
      <c r="G2073" s="797">
        <f t="shared" si="70"/>
        <v>590</v>
      </c>
      <c r="H2073" s="797">
        <f t="shared" si="70"/>
        <v>590</v>
      </c>
      <c r="I2073" s="797">
        <f t="shared" si="70"/>
        <v>775</v>
      </c>
      <c r="J2073" s="797">
        <f t="shared" si="69"/>
        <v>539</v>
      </c>
      <c r="K2073" s="797">
        <f t="shared" si="69"/>
        <v>856</v>
      </c>
      <c r="L2073" s="797">
        <f t="shared" si="69"/>
        <v>738</v>
      </c>
      <c r="M2073" s="797">
        <f t="shared" si="69"/>
        <v>829</v>
      </c>
      <c r="N2073" s="797" t="b">
        <v>0</v>
      </c>
    </row>
    <row r="2074" spans="1:14" s="5" customFormat="1" x14ac:dyDescent="0.25">
      <c r="A2074" s="190"/>
      <c r="B2074" s="181" t="s">
        <v>10161</v>
      </c>
      <c r="C2074" s="43" t="s">
        <v>2402</v>
      </c>
      <c r="D2074" s="44"/>
      <c r="E2074" s="47"/>
      <c r="F2074" s="46">
        <v>1715.7</v>
      </c>
      <c r="G2074" s="797">
        <f t="shared" si="70"/>
        <v>590</v>
      </c>
      <c r="H2074" s="797">
        <f t="shared" si="70"/>
        <v>590</v>
      </c>
      <c r="I2074" s="797">
        <f t="shared" si="70"/>
        <v>775</v>
      </c>
      <c r="J2074" s="797">
        <f t="shared" si="69"/>
        <v>539</v>
      </c>
      <c r="K2074" s="797">
        <f t="shared" si="69"/>
        <v>856</v>
      </c>
      <c r="L2074" s="797">
        <f t="shared" si="69"/>
        <v>738</v>
      </c>
      <c r="M2074" s="797">
        <f t="shared" si="69"/>
        <v>829</v>
      </c>
      <c r="N2074" s="797" t="b">
        <v>0</v>
      </c>
    </row>
    <row r="2075" spans="1:14" s="5" customFormat="1" x14ac:dyDescent="0.25">
      <c r="A2075" s="190"/>
      <c r="B2075" s="181" t="s">
        <v>10162</v>
      </c>
      <c r="C2075" s="43" t="s">
        <v>2403</v>
      </c>
      <c r="D2075" s="44"/>
      <c r="E2075" s="47"/>
      <c r="F2075" s="46">
        <v>1715.7</v>
      </c>
      <c r="G2075" s="797">
        <f t="shared" si="70"/>
        <v>590</v>
      </c>
      <c r="H2075" s="797">
        <f t="shared" si="70"/>
        <v>590</v>
      </c>
      <c r="I2075" s="797">
        <f t="shared" si="70"/>
        <v>775</v>
      </c>
      <c r="J2075" s="797">
        <f t="shared" si="69"/>
        <v>539</v>
      </c>
      <c r="K2075" s="797">
        <f t="shared" si="69"/>
        <v>856</v>
      </c>
      <c r="L2075" s="797">
        <f t="shared" si="69"/>
        <v>738</v>
      </c>
      <c r="M2075" s="797">
        <f t="shared" si="69"/>
        <v>829</v>
      </c>
      <c r="N2075" s="797" t="b">
        <v>0</v>
      </c>
    </row>
    <row r="2076" spans="1:14" s="5" customFormat="1" x14ac:dyDescent="0.25">
      <c r="A2076" s="190"/>
      <c r="B2076" s="181" t="s">
        <v>10163</v>
      </c>
      <c r="C2076" s="43" t="s">
        <v>2404</v>
      </c>
      <c r="D2076" s="44"/>
      <c r="E2076" s="47"/>
      <c r="F2076" s="46">
        <v>1715.7</v>
      </c>
      <c r="G2076" s="797">
        <f t="shared" si="70"/>
        <v>590</v>
      </c>
      <c r="H2076" s="797">
        <f t="shared" si="70"/>
        <v>590</v>
      </c>
      <c r="I2076" s="797">
        <f t="shared" si="70"/>
        <v>775</v>
      </c>
      <c r="J2076" s="797">
        <f t="shared" si="69"/>
        <v>539</v>
      </c>
      <c r="K2076" s="797">
        <f t="shared" si="69"/>
        <v>856</v>
      </c>
      <c r="L2076" s="797">
        <f t="shared" si="69"/>
        <v>738</v>
      </c>
      <c r="M2076" s="797">
        <f t="shared" si="69"/>
        <v>829</v>
      </c>
      <c r="N2076" s="797" t="b">
        <v>0</v>
      </c>
    </row>
    <row r="2077" spans="1:14" s="5" customFormat="1" ht="15.75" thickBot="1" x14ac:dyDescent="0.3">
      <c r="A2077" s="205"/>
      <c r="B2077" s="194" t="s">
        <v>9973</v>
      </c>
      <c r="C2077" s="50" t="s">
        <v>2405</v>
      </c>
      <c r="D2077" s="51"/>
      <c r="E2077" s="62"/>
      <c r="F2077" s="53">
        <v>1715.7</v>
      </c>
      <c r="G2077" s="797">
        <f t="shared" si="70"/>
        <v>590</v>
      </c>
      <c r="H2077" s="797">
        <f t="shared" si="70"/>
        <v>590</v>
      </c>
      <c r="I2077" s="797">
        <f t="shared" si="70"/>
        <v>775</v>
      </c>
      <c r="J2077" s="797">
        <f t="shared" si="69"/>
        <v>539</v>
      </c>
      <c r="K2077" s="797">
        <f t="shared" si="69"/>
        <v>856</v>
      </c>
      <c r="L2077" s="797">
        <f t="shared" si="69"/>
        <v>738</v>
      </c>
      <c r="M2077" s="797">
        <f t="shared" si="69"/>
        <v>829</v>
      </c>
      <c r="N2077" s="797" t="b">
        <v>0</v>
      </c>
    </row>
    <row r="2078" spans="1:14" s="5" customFormat="1" ht="25.5" x14ac:dyDescent="0.25">
      <c r="A2078" s="190" t="s">
        <v>2406</v>
      </c>
      <c r="B2078" s="241" t="s">
        <v>1618</v>
      </c>
      <c r="C2078" s="81" t="s">
        <v>2407</v>
      </c>
      <c r="D2078" s="82"/>
      <c r="E2078" s="97"/>
      <c r="F2078" s="213">
        <v>2196.6</v>
      </c>
      <c r="G2078" s="797">
        <f t="shared" si="70"/>
        <v>756</v>
      </c>
      <c r="H2078" s="797">
        <f t="shared" si="70"/>
        <v>756</v>
      </c>
      <c r="I2078" s="797">
        <f t="shared" si="70"/>
        <v>993</v>
      </c>
      <c r="J2078" s="797">
        <f t="shared" si="69"/>
        <v>690</v>
      </c>
      <c r="K2078" s="797">
        <f t="shared" si="69"/>
        <v>1096</v>
      </c>
      <c r="L2078" s="797">
        <f t="shared" si="69"/>
        <v>945</v>
      </c>
      <c r="M2078" s="797">
        <f t="shared" si="69"/>
        <v>1061</v>
      </c>
      <c r="N2078" s="797" t="b">
        <v>0</v>
      </c>
    </row>
    <row r="2079" spans="1:14" s="5" customFormat="1" x14ac:dyDescent="0.25">
      <c r="A2079" s="190"/>
      <c r="B2079" s="90" t="s">
        <v>9811</v>
      </c>
      <c r="C2079" s="43" t="s">
        <v>8886</v>
      </c>
      <c r="D2079" s="44"/>
      <c r="E2079" s="47"/>
      <c r="F2079" s="10">
        <v>2196.6</v>
      </c>
      <c r="G2079" s="797">
        <f t="shared" si="70"/>
        <v>756</v>
      </c>
      <c r="H2079" s="797">
        <f t="shared" si="70"/>
        <v>756</v>
      </c>
      <c r="I2079" s="797">
        <f t="shared" si="70"/>
        <v>993</v>
      </c>
      <c r="J2079" s="797">
        <f t="shared" si="69"/>
        <v>690</v>
      </c>
      <c r="K2079" s="797">
        <f t="shared" si="69"/>
        <v>1096</v>
      </c>
      <c r="L2079" s="797">
        <f t="shared" si="69"/>
        <v>945</v>
      </c>
      <c r="M2079" s="797">
        <f t="shared" si="69"/>
        <v>1061</v>
      </c>
      <c r="N2079" s="797" t="b">
        <v>0</v>
      </c>
    </row>
    <row r="2080" spans="1:14" s="5" customFormat="1" x14ac:dyDescent="0.25">
      <c r="A2080" s="190"/>
      <c r="B2080" s="181" t="s">
        <v>10164</v>
      </c>
      <c r="C2080" s="43" t="s">
        <v>2408</v>
      </c>
      <c r="D2080" s="44"/>
      <c r="E2080" s="47"/>
      <c r="F2080" s="46">
        <v>2196.6</v>
      </c>
      <c r="G2080" s="797">
        <f t="shared" si="70"/>
        <v>756</v>
      </c>
      <c r="H2080" s="797">
        <f t="shared" si="70"/>
        <v>756</v>
      </c>
      <c r="I2080" s="797">
        <f t="shared" si="70"/>
        <v>993</v>
      </c>
      <c r="J2080" s="797">
        <f t="shared" si="69"/>
        <v>690</v>
      </c>
      <c r="K2080" s="797">
        <f t="shared" si="69"/>
        <v>1096</v>
      </c>
      <c r="L2080" s="797">
        <f t="shared" si="69"/>
        <v>945</v>
      </c>
      <c r="M2080" s="797">
        <f t="shared" si="69"/>
        <v>1061</v>
      </c>
      <c r="N2080" s="797" t="b">
        <v>0</v>
      </c>
    </row>
    <row r="2081" spans="1:14" s="5" customFormat="1" ht="15.75" thickBot="1" x14ac:dyDescent="0.3">
      <c r="A2081" s="193"/>
      <c r="B2081" s="181" t="s">
        <v>9975</v>
      </c>
      <c r="C2081" s="43" t="s">
        <v>2409</v>
      </c>
      <c r="D2081" s="44"/>
      <c r="E2081" s="47"/>
      <c r="F2081" s="46">
        <v>2196.6</v>
      </c>
      <c r="G2081" s="797">
        <f t="shared" si="70"/>
        <v>756</v>
      </c>
      <c r="H2081" s="797">
        <f t="shared" si="70"/>
        <v>756</v>
      </c>
      <c r="I2081" s="797">
        <f t="shared" si="70"/>
        <v>993</v>
      </c>
      <c r="J2081" s="797">
        <f t="shared" si="69"/>
        <v>690</v>
      </c>
      <c r="K2081" s="797">
        <f t="shared" si="69"/>
        <v>1096</v>
      </c>
      <c r="L2081" s="797">
        <f t="shared" si="69"/>
        <v>945</v>
      </c>
      <c r="M2081" s="797">
        <f t="shared" si="69"/>
        <v>1061</v>
      </c>
      <c r="N2081" s="797" t="b">
        <v>0</v>
      </c>
    </row>
    <row r="2082" spans="1:14" s="5" customFormat="1" ht="25.5" x14ac:dyDescent="0.25">
      <c r="A2082" s="190" t="s">
        <v>2410</v>
      </c>
      <c r="B2082" s="180" t="s">
        <v>10165</v>
      </c>
      <c r="C2082" s="94" t="s">
        <v>2411</v>
      </c>
      <c r="D2082" s="60"/>
      <c r="E2082" s="219"/>
      <c r="F2082" s="95">
        <v>1568.7</v>
      </c>
      <c r="G2082" s="797">
        <f t="shared" si="70"/>
        <v>540</v>
      </c>
      <c r="H2082" s="797">
        <f t="shared" si="70"/>
        <v>540</v>
      </c>
      <c r="I2082" s="797">
        <f t="shared" si="70"/>
        <v>709</v>
      </c>
      <c r="J2082" s="797">
        <f t="shared" si="69"/>
        <v>493</v>
      </c>
      <c r="K2082" s="797">
        <f t="shared" si="69"/>
        <v>783</v>
      </c>
      <c r="L2082" s="797">
        <f t="shared" si="69"/>
        <v>675</v>
      </c>
      <c r="M2082" s="797">
        <f t="shared" si="69"/>
        <v>758</v>
      </c>
      <c r="N2082" s="797" t="b">
        <v>0</v>
      </c>
    </row>
    <row r="2083" spans="1:14" s="5" customFormat="1" x14ac:dyDescent="0.25">
      <c r="A2083" s="190"/>
      <c r="B2083" s="90" t="s">
        <v>9813</v>
      </c>
      <c r="C2083" s="43" t="s">
        <v>8887</v>
      </c>
      <c r="D2083" s="44"/>
      <c r="E2083" s="47"/>
      <c r="F2083" s="10">
        <v>1568.7</v>
      </c>
      <c r="G2083" s="797">
        <f t="shared" si="70"/>
        <v>540</v>
      </c>
      <c r="H2083" s="797">
        <f t="shared" si="70"/>
        <v>540</v>
      </c>
      <c r="I2083" s="797">
        <f t="shared" si="70"/>
        <v>709</v>
      </c>
      <c r="J2083" s="797">
        <f t="shared" si="69"/>
        <v>493</v>
      </c>
      <c r="K2083" s="797">
        <f t="shared" si="69"/>
        <v>783</v>
      </c>
      <c r="L2083" s="797">
        <f t="shared" si="69"/>
        <v>675</v>
      </c>
      <c r="M2083" s="797">
        <f t="shared" si="69"/>
        <v>758</v>
      </c>
      <c r="N2083" s="797" t="b">
        <v>0</v>
      </c>
    </row>
    <row r="2084" spans="1:14" s="5" customFormat="1" x14ac:dyDescent="0.25">
      <c r="A2084" s="190"/>
      <c r="B2084" s="181" t="s">
        <v>10166</v>
      </c>
      <c r="C2084" s="43" t="s">
        <v>2412</v>
      </c>
      <c r="D2084" s="191"/>
      <c r="E2084" s="192"/>
      <c r="F2084" s="46">
        <v>1568.7</v>
      </c>
      <c r="G2084" s="797">
        <f t="shared" si="70"/>
        <v>540</v>
      </c>
      <c r="H2084" s="797">
        <f t="shared" si="70"/>
        <v>540</v>
      </c>
      <c r="I2084" s="797">
        <f t="shared" si="70"/>
        <v>709</v>
      </c>
      <c r="J2084" s="797">
        <f t="shared" si="69"/>
        <v>493</v>
      </c>
      <c r="K2084" s="797">
        <f t="shared" si="69"/>
        <v>783</v>
      </c>
      <c r="L2084" s="797">
        <f t="shared" si="69"/>
        <v>675</v>
      </c>
      <c r="M2084" s="797">
        <f t="shared" si="69"/>
        <v>758</v>
      </c>
      <c r="N2084" s="797" t="b">
        <v>0</v>
      </c>
    </row>
    <row r="2085" spans="1:14" s="5" customFormat="1" x14ac:dyDescent="0.25">
      <c r="A2085" s="190"/>
      <c r="B2085" s="181" t="s">
        <v>10167</v>
      </c>
      <c r="C2085" s="43" t="s">
        <v>2413</v>
      </c>
      <c r="D2085" s="191"/>
      <c r="E2085" s="192"/>
      <c r="F2085" s="46">
        <v>1568.7</v>
      </c>
      <c r="G2085" s="797">
        <f t="shared" si="70"/>
        <v>540</v>
      </c>
      <c r="H2085" s="797">
        <f t="shared" si="70"/>
        <v>540</v>
      </c>
      <c r="I2085" s="797">
        <f t="shared" si="70"/>
        <v>709</v>
      </c>
      <c r="J2085" s="797">
        <f t="shared" si="69"/>
        <v>493</v>
      </c>
      <c r="K2085" s="797">
        <f t="shared" si="69"/>
        <v>783</v>
      </c>
      <c r="L2085" s="797">
        <f t="shared" si="69"/>
        <v>675</v>
      </c>
      <c r="M2085" s="797">
        <f t="shared" si="69"/>
        <v>758</v>
      </c>
      <c r="N2085" s="797" t="b">
        <v>0</v>
      </c>
    </row>
    <row r="2086" spans="1:14" s="5" customFormat="1" x14ac:dyDescent="0.25">
      <c r="A2086" s="190"/>
      <c r="B2086" s="181" t="s">
        <v>10168</v>
      </c>
      <c r="C2086" s="43" t="s">
        <v>2414</v>
      </c>
      <c r="D2086" s="191"/>
      <c r="E2086" s="192"/>
      <c r="F2086" s="46">
        <v>1568.7</v>
      </c>
      <c r="G2086" s="797">
        <f t="shared" si="70"/>
        <v>540</v>
      </c>
      <c r="H2086" s="797">
        <f t="shared" si="70"/>
        <v>540</v>
      </c>
      <c r="I2086" s="797">
        <f t="shared" si="70"/>
        <v>709</v>
      </c>
      <c r="J2086" s="797">
        <f t="shared" si="69"/>
        <v>493</v>
      </c>
      <c r="K2086" s="797">
        <f t="shared" si="69"/>
        <v>783</v>
      </c>
      <c r="L2086" s="797">
        <f t="shared" si="69"/>
        <v>675</v>
      </c>
      <c r="M2086" s="797">
        <f t="shared" si="69"/>
        <v>758</v>
      </c>
      <c r="N2086" s="797" t="b">
        <v>0</v>
      </c>
    </row>
    <row r="2087" spans="1:14" s="5" customFormat="1" x14ac:dyDescent="0.25">
      <c r="A2087" s="190"/>
      <c r="B2087" s="181" t="s">
        <v>10169</v>
      </c>
      <c r="C2087" s="43" t="s">
        <v>2415</v>
      </c>
      <c r="D2087" s="191"/>
      <c r="E2087" s="192"/>
      <c r="F2087" s="46">
        <v>1568.7</v>
      </c>
      <c r="G2087" s="797">
        <f t="shared" si="70"/>
        <v>540</v>
      </c>
      <c r="H2087" s="797">
        <f t="shared" si="70"/>
        <v>540</v>
      </c>
      <c r="I2087" s="797">
        <f t="shared" si="70"/>
        <v>709</v>
      </c>
      <c r="J2087" s="797">
        <f t="shared" si="70"/>
        <v>493</v>
      </c>
      <c r="K2087" s="797">
        <f t="shared" si="70"/>
        <v>783</v>
      </c>
      <c r="L2087" s="797">
        <f t="shared" si="70"/>
        <v>675</v>
      </c>
      <c r="M2087" s="797">
        <f t="shared" si="70"/>
        <v>758</v>
      </c>
      <c r="N2087" s="797" t="b">
        <v>0</v>
      </c>
    </row>
    <row r="2088" spans="1:14" s="5" customFormat="1" ht="15.75" thickBot="1" x14ac:dyDescent="0.3">
      <c r="A2088" s="193"/>
      <c r="B2088" s="196" t="s">
        <v>10170</v>
      </c>
      <c r="C2088" s="56" t="s">
        <v>2416</v>
      </c>
      <c r="D2088" s="187"/>
      <c r="E2088" s="188"/>
      <c r="F2088" s="103">
        <v>1568.7</v>
      </c>
      <c r="G2088" s="797">
        <f t="shared" ref="G2088:M2124" si="71">IF($N2088,"NA",IF(ISNUMBER($F2088),ROUND(($F2088*G$5),0),""))</f>
        <v>540</v>
      </c>
      <c r="H2088" s="797">
        <f t="shared" si="71"/>
        <v>540</v>
      </c>
      <c r="I2088" s="797">
        <f t="shared" si="71"/>
        <v>709</v>
      </c>
      <c r="J2088" s="797">
        <f t="shared" si="71"/>
        <v>493</v>
      </c>
      <c r="K2088" s="797">
        <f t="shared" si="71"/>
        <v>783</v>
      </c>
      <c r="L2088" s="797">
        <f t="shared" si="71"/>
        <v>675</v>
      </c>
      <c r="M2088" s="797">
        <f t="shared" si="71"/>
        <v>758</v>
      </c>
      <c r="N2088" s="797" t="b">
        <v>0</v>
      </c>
    </row>
    <row r="2089" spans="1:14" s="5" customFormat="1" ht="15.75" thickBot="1" x14ac:dyDescent="0.3">
      <c r="A2089" s="69"/>
      <c r="B2089" s="90"/>
      <c r="C2089" s="43"/>
      <c r="D2089" s="44"/>
      <c r="E2089" s="47"/>
      <c r="F2089" s="10" t="s">
        <v>5249</v>
      </c>
      <c r="G2089" s="797" t="str">
        <f t="shared" si="71"/>
        <v/>
      </c>
      <c r="H2089" s="797" t="str">
        <f t="shared" si="71"/>
        <v/>
      </c>
      <c r="I2089" s="797" t="str">
        <f t="shared" si="71"/>
        <v/>
      </c>
      <c r="J2089" s="797" t="str">
        <f t="shared" si="71"/>
        <v/>
      </c>
      <c r="K2089" s="797" t="str">
        <f t="shared" si="71"/>
        <v/>
      </c>
      <c r="L2089" s="797" t="str">
        <f t="shared" si="71"/>
        <v/>
      </c>
      <c r="M2089" s="797" t="str">
        <f t="shared" si="71"/>
        <v/>
      </c>
      <c r="N2089" s="797" t="b">
        <v>0</v>
      </c>
    </row>
    <row r="2090" spans="1:14" s="5" customFormat="1" ht="25.5" x14ac:dyDescent="0.25">
      <c r="A2090" s="190" t="s">
        <v>2417</v>
      </c>
      <c r="B2090" s="242" t="s">
        <v>1633</v>
      </c>
      <c r="C2090" s="94" t="s">
        <v>2418</v>
      </c>
      <c r="D2090" s="60"/>
      <c r="E2090" s="61"/>
      <c r="F2090" s="95">
        <v>1357.65</v>
      </c>
      <c r="G2090" s="797">
        <f t="shared" si="71"/>
        <v>467</v>
      </c>
      <c r="H2090" s="797">
        <f t="shared" si="71"/>
        <v>467</v>
      </c>
      <c r="I2090" s="797">
        <f t="shared" si="71"/>
        <v>614</v>
      </c>
      <c r="J2090" s="797">
        <f t="shared" si="71"/>
        <v>426</v>
      </c>
      <c r="K2090" s="797">
        <f t="shared" si="71"/>
        <v>677</v>
      </c>
      <c r="L2090" s="797">
        <f t="shared" si="71"/>
        <v>584</v>
      </c>
      <c r="M2090" s="797">
        <f t="shared" si="71"/>
        <v>656</v>
      </c>
      <c r="N2090" s="797" t="b">
        <v>0</v>
      </c>
    </row>
    <row r="2091" spans="1:14" s="5" customFormat="1" x14ac:dyDescent="0.25">
      <c r="A2091" s="69"/>
      <c r="B2091" s="90" t="s">
        <v>9823</v>
      </c>
      <c r="C2091" s="43" t="s">
        <v>8888</v>
      </c>
      <c r="D2091" s="44"/>
      <c r="E2091" s="47"/>
      <c r="F2091" s="10">
        <v>1357.65</v>
      </c>
      <c r="G2091" s="797">
        <f t="shared" si="71"/>
        <v>467</v>
      </c>
      <c r="H2091" s="797">
        <f t="shared" si="71"/>
        <v>467</v>
      </c>
      <c r="I2091" s="797">
        <f t="shared" si="71"/>
        <v>614</v>
      </c>
      <c r="J2091" s="797">
        <f t="shared" si="71"/>
        <v>426</v>
      </c>
      <c r="K2091" s="797">
        <f t="shared" si="71"/>
        <v>677</v>
      </c>
      <c r="L2091" s="797">
        <f t="shared" si="71"/>
        <v>584</v>
      </c>
      <c r="M2091" s="797">
        <f t="shared" si="71"/>
        <v>656</v>
      </c>
      <c r="N2091" s="797" t="b">
        <v>0</v>
      </c>
    </row>
    <row r="2092" spans="1:14" s="5" customFormat="1" x14ac:dyDescent="0.25">
      <c r="A2092" s="190"/>
      <c r="B2092" s="181" t="s">
        <v>10171</v>
      </c>
      <c r="C2092" s="43" t="s">
        <v>2419</v>
      </c>
      <c r="D2092" s="44"/>
      <c r="E2092" s="47"/>
      <c r="F2092" s="46">
        <v>1357.65</v>
      </c>
      <c r="G2092" s="797">
        <f t="shared" si="71"/>
        <v>467</v>
      </c>
      <c r="H2092" s="797">
        <f t="shared" si="71"/>
        <v>467</v>
      </c>
      <c r="I2092" s="797">
        <f t="shared" si="71"/>
        <v>614</v>
      </c>
      <c r="J2092" s="797">
        <f t="shared" si="71"/>
        <v>426</v>
      </c>
      <c r="K2092" s="797">
        <f t="shared" si="71"/>
        <v>677</v>
      </c>
      <c r="L2092" s="797">
        <f t="shared" si="71"/>
        <v>584</v>
      </c>
      <c r="M2092" s="797">
        <f t="shared" si="71"/>
        <v>656</v>
      </c>
      <c r="N2092" s="797" t="b">
        <v>0</v>
      </c>
    </row>
    <row r="2093" spans="1:14" s="5" customFormat="1" x14ac:dyDescent="0.25">
      <c r="A2093" s="190"/>
      <c r="B2093" s="181" t="s">
        <v>10172</v>
      </c>
      <c r="C2093" s="43" t="s">
        <v>2420</v>
      </c>
      <c r="D2093" s="44"/>
      <c r="E2093" s="47"/>
      <c r="F2093" s="46">
        <v>1357.65</v>
      </c>
      <c r="G2093" s="797">
        <f t="shared" si="71"/>
        <v>467</v>
      </c>
      <c r="H2093" s="797">
        <f t="shared" si="71"/>
        <v>467</v>
      </c>
      <c r="I2093" s="797">
        <f t="shared" si="71"/>
        <v>614</v>
      </c>
      <c r="J2093" s="797">
        <f t="shared" si="71"/>
        <v>426</v>
      </c>
      <c r="K2093" s="797">
        <f t="shared" si="71"/>
        <v>677</v>
      </c>
      <c r="L2093" s="797">
        <f t="shared" si="71"/>
        <v>584</v>
      </c>
      <c r="M2093" s="797">
        <f t="shared" si="71"/>
        <v>656</v>
      </c>
      <c r="N2093" s="797" t="b">
        <v>0</v>
      </c>
    </row>
    <row r="2094" spans="1:14" s="5" customFormat="1" ht="15.75" thickBot="1" x14ac:dyDescent="0.3">
      <c r="A2094" s="193"/>
      <c r="B2094" s="181" t="s">
        <v>9977</v>
      </c>
      <c r="C2094" s="43" t="s">
        <v>2421</v>
      </c>
      <c r="D2094" s="44"/>
      <c r="E2094" s="47"/>
      <c r="F2094" s="46">
        <v>1357.65</v>
      </c>
      <c r="G2094" s="797">
        <f t="shared" si="71"/>
        <v>467</v>
      </c>
      <c r="H2094" s="797">
        <f t="shared" si="71"/>
        <v>467</v>
      </c>
      <c r="I2094" s="797">
        <f t="shared" si="71"/>
        <v>614</v>
      </c>
      <c r="J2094" s="797">
        <f t="shared" si="71"/>
        <v>426</v>
      </c>
      <c r="K2094" s="797">
        <f t="shared" si="71"/>
        <v>677</v>
      </c>
      <c r="L2094" s="797">
        <f t="shared" si="71"/>
        <v>584</v>
      </c>
      <c r="M2094" s="797">
        <f t="shared" si="71"/>
        <v>656</v>
      </c>
      <c r="N2094" s="797" t="b">
        <v>0</v>
      </c>
    </row>
    <row r="2095" spans="1:14" s="5" customFormat="1" ht="25.5" x14ac:dyDescent="0.25">
      <c r="A2095" s="190" t="s">
        <v>2422</v>
      </c>
      <c r="B2095" s="242" t="s">
        <v>1641</v>
      </c>
      <c r="C2095" s="94" t="s">
        <v>2423</v>
      </c>
      <c r="D2095" s="60"/>
      <c r="E2095" s="61"/>
      <c r="F2095" s="95">
        <v>1785</v>
      </c>
      <c r="G2095" s="797">
        <f t="shared" si="71"/>
        <v>614</v>
      </c>
      <c r="H2095" s="797">
        <f t="shared" si="71"/>
        <v>614</v>
      </c>
      <c r="I2095" s="797">
        <f t="shared" si="71"/>
        <v>807</v>
      </c>
      <c r="J2095" s="797">
        <f t="shared" si="71"/>
        <v>560</v>
      </c>
      <c r="K2095" s="797">
        <f t="shared" si="71"/>
        <v>891</v>
      </c>
      <c r="L2095" s="797">
        <f t="shared" si="71"/>
        <v>768</v>
      </c>
      <c r="M2095" s="797">
        <f t="shared" si="71"/>
        <v>862</v>
      </c>
      <c r="N2095" s="797" t="b">
        <v>0</v>
      </c>
    </row>
    <row r="2096" spans="1:14" s="5" customFormat="1" x14ac:dyDescent="0.25">
      <c r="A2096" s="190"/>
      <c r="B2096" s="90" t="s">
        <v>9828</v>
      </c>
      <c r="C2096" s="43" t="s">
        <v>8889</v>
      </c>
      <c r="D2096" s="44"/>
      <c r="E2096" s="47"/>
      <c r="F2096" s="10">
        <v>1785</v>
      </c>
      <c r="G2096" s="797">
        <f t="shared" si="71"/>
        <v>614</v>
      </c>
      <c r="H2096" s="797">
        <f t="shared" si="71"/>
        <v>614</v>
      </c>
      <c r="I2096" s="797">
        <f t="shared" si="71"/>
        <v>807</v>
      </c>
      <c r="J2096" s="797">
        <f t="shared" si="71"/>
        <v>560</v>
      </c>
      <c r="K2096" s="797">
        <f t="shared" si="71"/>
        <v>891</v>
      </c>
      <c r="L2096" s="797">
        <f t="shared" si="71"/>
        <v>768</v>
      </c>
      <c r="M2096" s="797">
        <f t="shared" si="71"/>
        <v>862</v>
      </c>
      <c r="N2096" s="797" t="b">
        <v>0</v>
      </c>
    </row>
    <row r="2097" spans="1:14" s="5" customFormat="1" x14ac:dyDescent="0.25">
      <c r="A2097" s="190"/>
      <c r="B2097" s="181" t="s">
        <v>10173</v>
      </c>
      <c r="C2097" s="43" t="s">
        <v>2424</v>
      </c>
      <c r="D2097" s="44"/>
      <c r="E2097" s="47"/>
      <c r="F2097" s="46">
        <v>1785</v>
      </c>
      <c r="G2097" s="797">
        <f t="shared" si="71"/>
        <v>614</v>
      </c>
      <c r="H2097" s="797">
        <f t="shared" si="71"/>
        <v>614</v>
      </c>
      <c r="I2097" s="797">
        <f t="shared" si="71"/>
        <v>807</v>
      </c>
      <c r="J2097" s="797">
        <f t="shared" si="71"/>
        <v>560</v>
      </c>
      <c r="K2097" s="797">
        <f t="shared" si="71"/>
        <v>891</v>
      </c>
      <c r="L2097" s="797">
        <f t="shared" si="71"/>
        <v>768</v>
      </c>
      <c r="M2097" s="797">
        <f t="shared" si="71"/>
        <v>862</v>
      </c>
      <c r="N2097" s="797" t="b">
        <v>0</v>
      </c>
    </row>
    <row r="2098" spans="1:14" s="5" customFormat="1" ht="15.75" thickBot="1" x14ac:dyDescent="0.3">
      <c r="A2098" s="193"/>
      <c r="B2098" s="181" t="s">
        <v>9979</v>
      </c>
      <c r="C2098" s="43" t="s">
        <v>2425</v>
      </c>
      <c r="D2098" s="44"/>
      <c r="E2098" s="47"/>
      <c r="F2098" s="46">
        <v>1785</v>
      </c>
      <c r="G2098" s="797">
        <f t="shared" si="71"/>
        <v>614</v>
      </c>
      <c r="H2098" s="797">
        <f t="shared" si="71"/>
        <v>614</v>
      </c>
      <c r="I2098" s="797">
        <f t="shared" si="71"/>
        <v>807</v>
      </c>
      <c r="J2098" s="797">
        <f t="shared" si="71"/>
        <v>560</v>
      </c>
      <c r="K2098" s="797">
        <f t="shared" si="71"/>
        <v>891</v>
      </c>
      <c r="L2098" s="797">
        <f t="shared" si="71"/>
        <v>768</v>
      </c>
      <c r="M2098" s="797">
        <f t="shared" si="71"/>
        <v>862</v>
      </c>
      <c r="N2098" s="797" t="b">
        <v>0</v>
      </c>
    </row>
    <row r="2099" spans="1:14" s="5" customFormat="1" ht="25.5" x14ac:dyDescent="0.25">
      <c r="A2099" s="190" t="s">
        <v>2426</v>
      </c>
      <c r="B2099" s="242" t="s">
        <v>1646</v>
      </c>
      <c r="C2099" s="94" t="s">
        <v>2427</v>
      </c>
      <c r="D2099" s="60"/>
      <c r="E2099" s="61"/>
      <c r="F2099" s="95">
        <v>1979.25</v>
      </c>
      <c r="G2099" s="797">
        <f t="shared" si="71"/>
        <v>681</v>
      </c>
      <c r="H2099" s="797">
        <f t="shared" si="71"/>
        <v>681</v>
      </c>
      <c r="I2099" s="797">
        <f t="shared" si="71"/>
        <v>895</v>
      </c>
      <c r="J2099" s="797">
        <f t="shared" si="71"/>
        <v>621</v>
      </c>
      <c r="K2099" s="797">
        <f t="shared" si="71"/>
        <v>988</v>
      </c>
      <c r="L2099" s="797">
        <f t="shared" si="71"/>
        <v>851</v>
      </c>
      <c r="M2099" s="797">
        <f t="shared" si="71"/>
        <v>956</v>
      </c>
      <c r="N2099" s="797" t="b">
        <v>0</v>
      </c>
    </row>
    <row r="2100" spans="1:14" s="5" customFormat="1" x14ac:dyDescent="0.25">
      <c r="A2100" s="190"/>
      <c r="B2100" s="90" t="s">
        <v>9830</v>
      </c>
      <c r="C2100" s="43" t="s">
        <v>8890</v>
      </c>
      <c r="D2100" s="44"/>
      <c r="E2100" s="47"/>
      <c r="F2100" s="10">
        <v>1979.25</v>
      </c>
      <c r="G2100" s="797">
        <f t="shared" si="71"/>
        <v>681</v>
      </c>
      <c r="H2100" s="797">
        <f t="shared" si="71"/>
        <v>681</v>
      </c>
      <c r="I2100" s="797">
        <f t="shared" si="71"/>
        <v>895</v>
      </c>
      <c r="J2100" s="797">
        <f t="shared" si="71"/>
        <v>621</v>
      </c>
      <c r="K2100" s="797">
        <f t="shared" si="71"/>
        <v>988</v>
      </c>
      <c r="L2100" s="797">
        <f t="shared" si="71"/>
        <v>851</v>
      </c>
      <c r="M2100" s="797">
        <f t="shared" si="71"/>
        <v>956</v>
      </c>
      <c r="N2100" s="797" t="b">
        <v>0</v>
      </c>
    </row>
    <row r="2101" spans="1:14" s="5" customFormat="1" x14ac:dyDescent="0.25">
      <c r="A2101" s="190"/>
      <c r="B2101" s="181" t="s">
        <v>10174</v>
      </c>
      <c r="C2101" s="43" t="s">
        <v>2428</v>
      </c>
      <c r="D2101" s="44"/>
      <c r="E2101" s="47"/>
      <c r="F2101" s="46">
        <v>1979.25</v>
      </c>
      <c r="G2101" s="797">
        <f t="shared" si="71"/>
        <v>681</v>
      </c>
      <c r="H2101" s="797">
        <f t="shared" si="71"/>
        <v>681</v>
      </c>
      <c r="I2101" s="797">
        <f t="shared" si="71"/>
        <v>895</v>
      </c>
      <c r="J2101" s="797">
        <f t="shared" si="71"/>
        <v>621</v>
      </c>
      <c r="K2101" s="797">
        <f t="shared" si="71"/>
        <v>988</v>
      </c>
      <c r="L2101" s="797">
        <f t="shared" si="71"/>
        <v>851</v>
      </c>
      <c r="M2101" s="797">
        <f t="shared" si="71"/>
        <v>956</v>
      </c>
      <c r="N2101" s="797" t="b">
        <v>0</v>
      </c>
    </row>
    <row r="2102" spans="1:14" s="5" customFormat="1" x14ac:dyDescent="0.25">
      <c r="A2102" s="190"/>
      <c r="B2102" s="181" t="s">
        <v>10175</v>
      </c>
      <c r="C2102" s="43" t="s">
        <v>2429</v>
      </c>
      <c r="D2102" s="44"/>
      <c r="E2102" s="47"/>
      <c r="F2102" s="46">
        <v>1979.25</v>
      </c>
      <c r="G2102" s="797">
        <f t="shared" si="71"/>
        <v>681</v>
      </c>
      <c r="H2102" s="797">
        <f t="shared" si="71"/>
        <v>681</v>
      </c>
      <c r="I2102" s="797">
        <f t="shared" si="71"/>
        <v>895</v>
      </c>
      <c r="J2102" s="797">
        <f t="shared" si="71"/>
        <v>621</v>
      </c>
      <c r="K2102" s="797">
        <f t="shared" si="71"/>
        <v>988</v>
      </c>
      <c r="L2102" s="797">
        <f t="shared" si="71"/>
        <v>851</v>
      </c>
      <c r="M2102" s="797">
        <f t="shared" si="71"/>
        <v>956</v>
      </c>
      <c r="N2102" s="797" t="b">
        <v>0</v>
      </c>
    </row>
    <row r="2103" spans="1:14" s="5" customFormat="1" x14ac:dyDescent="0.25">
      <c r="A2103" s="190"/>
      <c r="B2103" s="181" t="s">
        <v>10176</v>
      </c>
      <c r="C2103" s="43" t="s">
        <v>2430</v>
      </c>
      <c r="D2103" s="44"/>
      <c r="E2103" s="47"/>
      <c r="F2103" s="46">
        <v>1979.25</v>
      </c>
      <c r="G2103" s="797">
        <f t="shared" si="71"/>
        <v>681</v>
      </c>
      <c r="H2103" s="797">
        <f t="shared" si="71"/>
        <v>681</v>
      </c>
      <c r="I2103" s="797">
        <f t="shared" si="71"/>
        <v>895</v>
      </c>
      <c r="J2103" s="797">
        <f t="shared" si="71"/>
        <v>621</v>
      </c>
      <c r="K2103" s="797">
        <f t="shared" si="71"/>
        <v>988</v>
      </c>
      <c r="L2103" s="797">
        <f t="shared" si="71"/>
        <v>851</v>
      </c>
      <c r="M2103" s="797">
        <f t="shared" si="71"/>
        <v>956</v>
      </c>
      <c r="N2103" s="797" t="b">
        <v>0</v>
      </c>
    </row>
    <row r="2104" spans="1:14" s="5" customFormat="1" x14ac:dyDescent="0.25">
      <c r="A2104" s="190"/>
      <c r="B2104" s="181" t="s">
        <v>10177</v>
      </c>
      <c r="C2104" s="43" t="s">
        <v>2431</v>
      </c>
      <c r="D2104" s="44"/>
      <c r="E2104" s="47"/>
      <c r="F2104" s="46">
        <v>1979.25</v>
      </c>
      <c r="G2104" s="797">
        <f t="shared" si="71"/>
        <v>681</v>
      </c>
      <c r="H2104" s="797">
        <f t="shared" si="71"/>
        <v>681</v>
      </c>
      <c r="I2104" s="797">
        <f t="shared" si="71"/>
        <v>895</v>
      </c>
      <c r="J2104" s="797">
        <f t="shared" si="71"/>
        <v>621</v>
      </c>
      <c r="K2104" s="797">
        <f t="shared" si="71"/>
        <v>988</v>
      </c>
      <c r="L2104" s="797">
        <f t="shared" si="71"/>
        <v>851</v>
      </c>
      <c r="M2104" s="797">
        <f t="shared" si="71"/>
        <v>956</v>
      </c>
      <c r="N2104" s="797" t="b">
        <v>0</v>
      </c>
    </row>
    <row r="2105" spans="1:14" s="5" customFormat="1" ht="15.75" thickBot="1" x14ac:dyDescent="0.3">
      <c r="A2105" s="193"/>
      <c r="B2105" s="181" t="s">
        <v>9981</v>
      </c>
      <c r="C2105" s="43" t="s">
        <v>2432</v>
      </c>
      <c r="D2105" s="44"/>
      <c r="E2105" s="47"/>
      <c r="F2105" s="46">
        <v>1979.25</v>
      </c>
      <c r="G2105" s="797">
        <f t="shared" si="71"/>
        <v>681</v>
      </c>
      <c r="H2105" s="797">
        <f t="shared" si="71"/>
        <v>681</v>
      </c>
      <c r="I2105" s="797">
        <f t="shared" si="71"/>
        <v>895</v>
      </c>
      <c r="J2105" s="797">
        <f t="shared" si="71"/>
        <v>621</v>
      </c>
      <c r="K2105" s="797">
        <f t="shared" si="71"/>
        <v>988</v>
      </c>
      <c r="L2105" s="797">
        <f t="shared" si="71"/>
        <v>851</v>
      </c>
      <c r="M2105" s="797">
        <f t="shared" si="71"/>
        <v>956</v>
      </c>
      <c r="N2105" s="797" t="b">
        <v>0</v>
      </c>
    </row>
    <row r="2106" spans="1:14" s="5" customFormat="1" ht="25.5" x14ac:dyDescent="0.25">
      <c r="A2106" s="224" t="s">
        <v>2433</v>
      </c>
      <c r="B2106" s="242" t="s">
        <v>1656</v>
      </c>
      <c r="C2106" s="94" t="s">
        <v>2434</v>
      </c>
      <c r="D2106" s="60"/>
      <c r="E2106" s="61"/>
      <c r="F2106" s="95">
        <v>1463.7</v>
      </c>
      <c r="G2106" s="797">
        <f t="shared" si="71"/>
        <v>504</v>
      </c>
      <c r="H2106" s="797">
        <f t="shared" si="71"/>
        <v>504</v>
      </c>
      <c r="I2106" s="797">
        <f t="shared" si="71"/>
        <v>662</v>
      </c>
      <c r="J2106" s="797">
        <f t="shared" si="71"/>
        <v>460</v>
      </c>
      <c r="K2106" s="797">
        <f t="shared" si="71"/>
        <v>730</v>
      </c>
      <c r="L2106" s="797">
        <f t="shared" si="71"/>
        <v>629</v>
      </c>
      <c r="M2106" s="797">
        <f t="shared" si="71"/>
        <v>707</v>
      </c>
      <c r="N2106" s="797" t="b">
        <v>0</v>
      </c>
    </row>
    <row r="2107" spans="1:14" s="5" customFormat="1" x14ac:dyDescent="0.25">
      <c r="A2107" s="224"/>
      <c r="B2107" s="90" t="s">
        <v>9837</v>
      </c>
      <c r="C2107" s="43" t="s">
        <v>8891</v>
      </c>
      <c r="D2107" s="44"/>
      <c r="E2107" s="47"/>
      <c r="F2107" s="10">
        <v>1463.7</v>
      </c>
      <c r="G2107" s="797">
        <f t="shared" si="71"/>
        <v>504</v>
      </c>
      <c r="H2107" s="797">
        <f t="shared" si="71"/>
        <v>504</v>
      </c>
      <c r="I2107" s="797">
        <f t="shared" si="71"/>
        <v>662</v>
      </c>
      <c r="J2107" s="797">
        <f t="shared" si="71"/>
        <v>460</v>
      </c>
      <c r="K2107" s="797">
        <f t="shared" si="71"/>
        <v>730</v>
      </c>
      <c r="L2107" s="797">
        <f t="shared" si="71"/>
        <v>629</v>
      </c>
      <c r="M2107" s="797">
        <f t="shared" si="71"/>
        <v>707</v>
      </c>
      <c r="N2107" s="797" t="b">
        <v>0</v>
      </c>
    </row>
    <row r="2108" spans="1:14" s="5" customFormat="1" x14ac:dyDescent="0.25">
      <c r="A2108" s="224"/>
      <c r="B2108" s="181" t="s">
        <v>10178</v>
      </c>
      <c r="C2108" s="43" t="s">
        <v>2435</v>
      </c>
      <c r="D2108" s="44"/>
      <c r="E2108" s="47"/>
      <c r="F2108" s="46">
        <v>1463.7</v>
      </c>
      <c r="G2108" s="797">
        <f t="shared" si="71"/>
        <v>504</v>
      </c>
      <c r="H2108" s="797">
        <f t="shared" si="71"/>
        <v>504</v>
      </c>
      <c r="I2108" s="797">
        <f t="shared" si="71"/>
        <v>662</v>
      </c>
      <c r="J2108" s="797">
        <f t="shared" si="71"/>
        <v>460</v>
      </c>
      <c r="K2108" s="797">
        <f t="shared" si="71"/>
        <v>730</v>
      </c>
      <c r="L2108" s="797">
        <f t="shared" si="71"/>
        <v>629</v>
      </c>
      <c r="M2108" s="797">
        <f t="shared" si="71"/>
        <v>707</v>
      </c>
      <c r="N2108" s="797" t="b">
        <v>0</v>
      </c>
    </row>
    <row r="2109" spans="1:14" s="5" customFormat="1" x14ac:dyDescent="0.25">
      <c r="A2109" s="224"/>
      <c r="B2109" s="181" t="s">
        <v>10179</v>
      </c>
      <c r="C2109" s="43" t="s">
        <v>2436</v>
      </c>
      <c r="D2109" s="44"/>
      <c r="E2109" s="47"/>
      <c r="F2109" s="46">
        <v>1463.7</v>
      </c>
      <c r="G2109" s="797">
        <f t="shared" si="71"/>
        <v>504</v>
      </c>
      <c r="H2109" s="797">
        <f t="shared" si="71"/>
        <v>504</v>
      </c>
      <c r="I2109" s="797">
        <f t="shared" si="71"/>
        <v>662</v>
      </c>
      <c r="J2109" s="797">
        <f t="shared" si="71"/>
        <v>460</v>
      </c>
      <c r="K2109" s="797">
        <f t="shared" si="71"/>
        <v>730</v>
      </c>
      <c r="L2109" s="797">
        <f t="shared" si="71"/>
        <v>629</v>
      </c>
      <c r="M2109" s="797">
        <f t="shared" si="71"/>
        <v>707</v>
      </c>
      <c r="N2109" s="797" t="b">
        <v>0</v>
      </c>
    </row>
    <row r="2110" spans="1:14" s="5" customFormat="1" x14ac:dyDescent="0.25">
      <c r="A2110" s="224"/>
      <c r="B2110" s="181" t="s">
        <v>9842</v>
      </c>
      <c r="C2110" s="43" t="s">
        <v>2437</v>
      </c>
      <c r="D2110" s="44"/>
      <c r="E2110" s="47"/>
      <c r="F2110" s="46">
        <v>1463.7</v>
      </c>
      <c r="G2110" s="797">
        <f t="shared" si="71"/>
        <v>504</v>
      </c>
      <c r="H2110" s="797">
        <f t="shared" si="71"/>
        <v>504</v>
      </c>
      <c r="I2110" s="797">
        <f t="shared" si="71"/>
        <v>662</v>
      </c>
      <c r="J2110" s="797">
        <f t="shared" si="71"/>
        <v>460</v>
      </c>
      <c r="K2110" s="797">
        <f t="shared" si="71"/>
        <v>730</v>
      </c>
      <c r="L2110" s="797">
        <f t="shared" si="71"/>
        <v>629</v>
      </c>
      <c r="M2110" s="797">
        <f t="shared" si="71"/>
        <v>707</v>
      </c>
      <c r="N2110" s="797" t="b">
        <v>0</v>
      </c>
    </row>
    <row r="2111" spans="1:14" s="5" customFormat="1" ht="15.75" thickBot="1" x14ac:dyDescent="0.3">
      <c r="A2111" s="252"/>
      <c r="B2111" s="181" t="s">
        <v>10180</v>
      </c>
      <c r="C2111" s="43" t="s">
        <v>2438</v>
      </c>
      <c r="D2111" s="44"/>
      <c r="E2111" s="47"/>
      <c r="F2111" s="46">
        <v>1463.7</v>
      </c>
      <c r="G2111" s="797">
        <f t="shared" si="71"/>
        <v>504</v>
      </c>
      <c r="H2111" s="797">
        <f t="shared" si="71"/>
        <v>504</v>
      </c>
      <c r="I2111" s="797">
        <f t="shared" si="71"/>
        <v>662</v>
      </c>
      <c r="J2111" s="797">
        <f t="shared" si="71"/>
        <v>460</v>
      </c>
      <c r="K2111" s="797">
        <f t="shared" si="71"/>
        <v>730</v>
      </c>
      <c r="L2111" s="797">
        <f t="shared" si="71"/>
        <v>629</v>
      </c>
      <c r="M2111" s="797">
        <f t="shared" si="71"/>
        <v>707</v>
      </c>
      <c r="N2111" s="797" t="b">
        <v>0</v>
      </c>
    </row>
    <row r="2112" spans="1:14" s="5" customFormat="1" ht="25.5" x14ac:dyDescent="0.25">
      <c r="A2112" s="190" t="s">
        <v>2439</v>
      </c>
      <c r="B2112" s="242" t="s">
        <v>1666</v>
      </c>
      <c r="C2112" s="94" t="s">
        <v>2440</v>
      </c>
      <c r="D2112" s="60"/>
      <c r="E2112" s="61"/>
      <c r="F2112" s="95">
        <v>2084.25</v>
      </c>
      <c r="G2112" s="797">
        <f t="shared" si="71"/>
        <v>717</v>
      </c>
      <c r="H2112" s="797">
        <f t="shared" si="71"/>
        <v>717</v>
      </c>
      <c r="I2112" s="797">
        <f t="shared" si="71"/>
        <v>942</v>
      </c>
      <c r="J2112" s="797">
        <f t="shared" si="71"/>
        <v>654</v>
      </c>
      <c r="K2112" s="797">
        <f t="shared" si="71"/>
        <v>1040</v>
      </c>
      <c r="L2112" s="797">
        <f t="shared" si="71"/>
        <v>896</v>
      </c>
      <c r="M2112" s="797">
        <f t="shared" si="71"/>
        <v>1007</v>
      </c>
      <c r="N2112" s="797" t="b">
        <v>0</v>
      </c>
    </row>
    <row r="2113" spans="1:14" s="5" customFormat="1" x14ac:dyDescent="0.25">
      <c r="A2113" s="190"/>
      <c r="B2113" s="90" t="s">
        <v>9844</v>
      </c>
      <c r="C2113" s="43" t="s">
        <v>8892</v>
      </c>
      <c r="D2113" s="44"/>
      <c r="E2113" s="47"/>
      <c r="F2113" s="10">
        <v>2084.25</v>
      </c>
      <c r="G2113" s="797">
        <f t="shared" si="71"/>
        <v>717</v>
      </c>
      <c r="H2113" s="797">
        <f t="shared" si="71"/>
        <v>717</v>
      </c>
      <c r="I2113" s="797">
        <f t="shared" si="71"/>
        <v>942</v>
      </c>
      <c r="J2113" s="797">
        <f t="shared" si="71"/>
        <v>654</v>
      </c>
      <c r="K2113" s="797">
        <f t="shared" si="71"/>
        <v>1040</v>
      </c>
      <c r="L2113" s="797">
        <f t="shared" si="71"/>
        <v>896</v>
      </c>
      <c r="M2113" s="797">
        <f t="shared" si="71"/>
        <v>1007</v>
      </c>
      <c r="N2113" s="797" t="b">
        <v>0</v>
      </c>
    </row>
    <row r="2114" spans="1:14" s="5" customFormat="1" x14ac:dyDescent="0.25">
      <c r="A2114" s="190"/>
      <c r="B2114" s="181" t="s">
        <v>10181</v>
      </c>
      <c r="C2114" s="43" t="s">
        <v>2441</v>
      </c>
      <c r="D2114" s="44"/>
      <c r="E2114" s="47"/>
      <c r="F2114" s="46">
        <v>2084.25</v>
      </c>
      <c r="G2114" s="797">
        <f t="shared" si="71"/>
        <v>717</v>
      </c>
      <c r="H2114" s="797">
        <f t="shared" si="71"/>
        <v>717</v>
      </c>
      <c r="I2114" s="797">
        <f t="shared" si="71"/>
        <v>942</v>
      </c>
      <c r="J2114" s="797">
        <f t="shared" si="71"/>
        <v>654</v>
      </c>
      <c r="K2114" s="797">
        <f t="shared" si="71"/>
        <v>1040</v>
      </c>
      <c r="L2114" s="797">
        <f t="shared" si="71"/>
        <v>896</v>
      </c>
      <c r="M2114" s="797">
        <f t="shared" si="71"/>
        <v>1007</v>
      </c>
      <c r="N2114" s="797" t="b">
        <v>0</v>
      </c>
    </row>
    <row r="2115" spans="1:14" s="5" customFormat="1" x14ac:dyDescent="0.25">
      <c r="A2115" s="190"/>
      <c r="B2115" s="181" t="s">
        <v>10182</v>
      </c>
      <c r="C2115" s="43" t="s">
        <v>2442</v>
      </c>
      <c r="D2115" s="44"/>
      <c r="E2115" s="47"/>
      <c r="F2115" s="46">
        <v>2084.25</v>
      </c>
      <c r="G2115" s="797">
        <f t="shared" si="71"/>
        <v>717</v>
      </c>
      <c r="H2115" s="797">
        <f t="shared" si="71"/>
        <v>717</v>
      </c>
      <c r="I2115" s="797">
        <f t="shared" si="71"/>
        <v>942</v>
      </c>
      <c r="J2115" s="797">
        <f t="shared" si="71"/>
        <v>654</v>
      </c>
      <c r="K2115" s="797">
        <f t="shared" si="71"/>
        <v>1040</v>
      </c>
      <c r="L2115" s="797">
        <f t="shared" si="71"/>
        <v>896</v>
      </c>
      <c r="M2115" s="797">
        <f t="shared" si="71"/>
        <v>1007</v>
      </c>
      <c r="N2115" s="797" t="b">
        <v>0</v>
      </c>
    </row>
    <row r="2116" spans="1:14" s="5" customFormat="1" x14ac:dyDescent="0.25">
      <c r="A2116" s="190"/>
      <c r="B2116" s="181" t="s">
        <v>10183</v>
      </c>
      <c r="C2116" s="43" t="s">
        <v>2443</v>
      </c>
      <c r="D2116" s="44"/>
      <c r="E2116" s="47"/>
      <c r="F2116" s="46">
        <v>2084.25</v>
      </c>
      <c r="G2116" s="797">
        <f t="shared" si="71"/>
        <v>717</v>
      </c>
      <c r="H2116" s="797">
        <f t="shared" si="71"/>
        <v>717</v>
      </c>
      <c r="I2116" s="797">
        <f t="shared" si="71"/>
        <v>942</v>
      </c>
      <c r="J2116" s="797">
        <f t="shared" si="71"/>
        <v>654</v>
      </c>
      <c r="K2116" s="797">
        <f t="shared" si="71"/>
        <v>1040</v>
      </c>
      <c r="L2116" s="797">
        <f t="shared" si="71"/>
        <v>896</v>
      </c>
      <c r="M2116" s="797">
        <f t="shared" si="71"/>
        <v>1007</v>
      </c>
      <c r="N2116" s="797" t="b">
        <v>0</v>
      </c>
    </row>
    <row r="2117" spans="1:14" s="5" customFormat="1" x14ac:dyDescent="0.25">
      <c r="A2117" s="190"/>
      <c r="B2117" s="181" t="s">
        <v>10184</v>
      </c>
      <c r="C2117" s="43" t="s">
        <v>2444</v>
      </c>
      <c r="D2117" s="44"/>
      <c r="E2117" s="47"/>
      <c r="F2117" s="46">
        <v>2084.25</v>
      </c>
      <c r="G2117" s="797">
        <f t="shared" si="71"/>
        <v>717</v>
      </c>
      <c r="H2117" s="797">
        <f t="shared" si="71"/>
        <v>717</v>
      </c>
      <c r="I2117" s="797">
        <f t="shared" si="71"/>
        <v>942</v>
      </c>
      <c r="J2117" s="797">
        <f t="shared" si="71"/>
        <v>654</v>
      </c>
      <c r="K2117" s="797">
        <f t="shared" si="71"/>
        <v>1040</v>
      </c>
      <c r="L2117" s="797">
        <f t="shared" si="71"/>
        <v>896</v>
      </c>
      <c r="M2117" s="797">
        <f t="shared" si="71"/>
        <v>1007</v>
      </c>
      <c r="N2117" s="797" t="b">
        <v>0</v>
      </c>
    </row>
    <row r="2118" spans="1:14" s="5" customFormat="1" ht="15.75" thickBot="1" x14ac:dyDescent="0.3">
      <c r="A2118" s="193"/>
      <c r="B2118" s="181" t="s">
        <v>9983</v>
      </c>
      <c r="C2118" s="43" t="s">
        <v>2445</v>
      </c>
      <c r="D2118" s="44"/>
      <c r="E2118" s="47"/>
      <c r="F2118" s="46">
        <v>2084.25</v>
      </c>
      <c r="G2118" s="797">
        <f t="shared" si="71"/>
        <v>717</v>
      </c>
      <c r="H2118" s="797">
        <f t="shared" si="71"/>
        <v>717</v>
      </c>
      <c r="I2118" s="797">
        <f t="shared" si="71"/>
        <v>942</v>
      </c>
      <c r="J2118" s="797">
        <f t="shared" si="71"/>
        <v>654</v>
      </c>
      <c r="K2118" s="797">
        <f t="shared" si="71"/>
        <v>1040</v>
      </c>
      <c r="L2118" s="797">
        <f t="shared" si="71"/>
        <v>896</v>
      </c>
      <c r="M2118" s="797">
        <f t="shared" si="71"/>
        <v>1007</v>
      </c>
      <c r="N2118" s="797" t="b">
        <v>0</v>
      </c>
    </row>
    <row r="2119" spans="1:14" s="5" customFormat="1" ht="25.5" x14ac:dyDescent="0.25">
      <c r="A2119" s="190" t="s">
        <v>2446</v>
      </c>
      <c r="B2119" s="242" t="s">
        <v>1676</v>
      </c>
      <c r="C2119" s="94" t="s">
        <v>2447</v>
      </c>
      <c r="D2119" s="60"/>
      <c r="E2119" s="61"/>
      <c r="F2119" s="95">
        <v>2090.5500000000002</v>
      </c>
      <c r="G2119" s="797">
        <f t="shared" si="71"/>
        <v>719</v>
      </c>
      <c r="H2119" s="797">
        <f t="shared" si="71"/>
        <v>719</v>
      </c>
      <c r="I2119" s="797">
        <f t="shared" si="71"/>
        <v>945</v>
      </c>
      <c r="J2119" s="797">
        <f t="shared" si="71"/>
        <v>656</v>
      </c>
      <c r="K2119" s="797">
        <f t="shared" si="71"/>
        <v>1043</v>
      </c>
      <c r="L2119" s="797">
        <f t="shared" si="71"/>
        <v>899</v>
      </c>
      <c r="M2119" s="797">
        <f t="shared" si="71"/>
        <v>1010</v>
      </c>
      <c r="N2119" s="797" t="b">
        <v>0</v>
      </c>
    </row>
    <row r="2120" spans="1:14" s="5" customFormat="1" x14ac:dyDescent="0.25">
      <c r="A2120" s="190"/>
      <c r="B2120" s="90" t="s">
        <v>9851</v>
      </c>
      <c r="C2120" s="43" t="s">
        <v>8893</v>
      </c>
      <c r="D2120" s="44"/>
      <c r="E2120" s="47"/>
      <c r="F2120" s="10">
        <v>2090.5500000000002</v>
      </c>
      <c r="G2120" s="797">
        <f t="shared" si="71"/>
        <v>719</v>
      </c>
      <c r="H2120" s="797">
        <f t="shared" si="71"/>
        <v>719</v>
      </c>
      <c r="I2120" s="797">
        <f t="shared" si="71"/>
        <v>945</v>
      </c>
      <c r="J2120" s="797">
        <f t="shared" si="71"/>
        <v>656</v>
      </c>
      <c r="K2120" s="797">
        <f t="shared" si="71"/>
        <v>1043</v>
      </c>
      <c r="L2120" s="797">
        <f t="shared" si="71"/>
        <v>899</v>
      </c>
      <c r="M2120" s="797">
        <f t="shared" si="71"/>
        <v>1010</v>
      </c>
      <c r="N2120" s="797" t="b">
        <v>0</v>
      </c>
    </row>
    <row r="2121" spans="1:14" s="5" customFormat="1" x14ac:dyDescent="0.25">
      <c r="A2121" s="190"/>
      <c r="B2121" s="181" t="s">
        <v>10185</v>
      </c>
      <c r="C2121" s="43" t="s">
        <v>2448</v>
      </c>
      <c r="D2121" s="44"/>
      <c r="E2121" s="47"/>
      <c r="F2121" s="46">
        <v>2090.5500000000002</v>
      </c>
      <c r="G2121" s="797">
        <f t="shared" si="71"/>
        <v>719</v>
      </c>
      <c r="H2121" s="797">
        <f t="shared" si="71"/>
        <v>719</v>
      </c>
      <c r="I2121" s="797">
        <f t="shared" si="71"/>
        <v>945</v>
      </c>
      <c r="J2121" s="797">
        <f t="shared" si="71"/>
        <v>656</v>
      </c>
      <c r="K2121" s="797">
        <f t="shared" si="71"/>
        <v>1043</v>
      </c>
      <c r="L2121" s="797">
        <f t="shared" si="71"/>
        <v>899</v>
      </c>
      <c r="M2121" s="797">
        <f t="shared" si="71"/>
        <v>1010</v>
      </c>
      <c r="N2121" s="797" t="b">
        <v>0</v>
      </c>
    </row>
    <row r="2122" spans="1:14" s="5" customFormat="1" x14ac:dyDescent="0.25">
      <c r="A2122" s="190"/>
      <c r="B2122" s="181" t="s">
        <v>10186</v>
      </c>
      <c r="C2122" s="43" t="s">
        <v>2449</v>
      </c>
      <c r="D2122" s="44"/>
      <c r="E2122" s="47"/>
      <c r="F2122" s="46">
        <v>2090.5500000000002</v>
      </c>
      <c r="G2122" s="797">
        <f t="shared" si="71"/>
        <v>719</v>
      </c>
      <c r="H2122" s="797">
        <f t="shared" si="71"/>
        <v>719</v>
      </c>
      <c r="I2122" s="797">
        <f t="shared" si="71"/>
        <v>945</v>
      </c>
      <c r="J2122" s="797">
        <f t="shared" si="71"/>
        <v>656</v>
      </c>
      <c r="K2122" s="797">
        <f t="shared" si="71"/>
        <v>1043</v>
      </c>
      <c r="L2122" s="797">
        <f t="shared" si="71"/>
        <v>899</v>
      </c>
      <c r="M2122" s="797">
        <f t="shared" si="71"/>
        <v>1010</v>
      </c>
      <c r="N2122" s="797" t="b">
        <v>0</v>
      </c>
    </row>
    <row r="2123" spans="1:14" s="5" customFormat="1" x14ac:dyDescent="0.25">
      <c r="A2123" s="190"/>
      <c r="B2123" s="181" t="s">
        <v>10187</v>
      </c>
      <c r="C2123" s="43" t="s">
        <v>2450</v>
      </c>
      <c r="D2123" s="44"/>
      <c r="E2123" s="47"/>
      <c r="F2123" s="46">
        <v>2090.5500000000002</v>
      </c>
      <c r="G2123" s="797">
        <f t="shared" si="71"/>
        <v>719</v>
      </c>
      <c r="H2123" s="797">
        <f t="shared" si="71"/>
        <v>719</v>
      </c>
      <c r="I2123" s="797">
        <f t="shared" si="71"/>
        <v>945</v>
      </c>
      <c r="J2123" s="797">
        <f t="shared" si="71"/>
        <v>656</v>
      </c>
      <c r="K2123" s="797">
        <f t="shared" si="71"/>
        <v>1043</v>
      </c>
      <c r="L2123" s="797">
        <f t="shared" si="71"/>
        <v>899</v>
      </c>
      <c r="M2123" s="797">
        <f t="shared" si="71"/>
        <v>1010</v>
      </c>
      <c r="N2123" s="797" t="b">
        <v>0</v>
      </c>
    </row>
    <row r="2124" spans="1:14" s="5" customFormat="1" ht="15.75" thickBot="1" x14ac:dyDescent="0.3">
      <c r="A2124" s="193"/>
      <c r="B2124" s="181" t="s">
        <v>10188</v>
      </c>
      <c r="C2124" s="43" t="s">
        <v>2451</v>
      </c>
      <c r="D2124" s="44"/>
      <c r="E2124" s="47"/>
      <c r="F2124" s="46">
        <v>2090.5500000000002</v>
      </c>
      <c r="G2124" s="797">
        <f t="shared" si="71"/>
        <v>719</v>
      </c>
      <c r="H2124" s="797">
        <f t="shared" si="71"/>
        <v>719</v>
      </c>
      <c r="I2124" s="797">
        <f t="shared" si="71"/>
        <v>945</v>
      </c>
      <c r="J2124" s="797">
        <f t="shared" ref="J2124:M2187" si="72">IF($N2124,"NA",IF(ISNUMBER($F2124),ROUND(($F2124*J$5),0),""))</f>
        <v>656</v>
      </c>
      <c r="K2124" s="797">
        <f t="shared" si="72"/>
        <v>1043</v>
      </c>
      <c r="L2124" s="797">
        <f t="shared" si="72"/>
        <v>899</v>
      </c>
      <c r="M2124" s="797">
        <f t="shared" si="72"/>
        <v>1010</v>
      </c>
      <c r="N2124" s="797" t="b">
        <v>0</v>
      </c>
    </row>
    <row r="2125" spans="1:14" s="5" customFormat="1" ht="25.5" x14ac:dyDescent="0.25">
      <c r="A2125" s="190" t="s">
        <v>2452</v>
      </c>
      <c r="B2125" s="242" t="s">
        <v>1686</v>
      </c>
      <c r="C2125" s="94" t="s">
        <v>2453</v>
      </c>
      <c r="D2125" s="60"/>
      <c r="E2125" s="61"/>
      <c r="F2125" s="95">
        <v>2432.85</v>
      </c>
      <c r="G2125" s="797">
        <f t="shared" ref="G2125:L2188" si="73">IF($N2125,"NA",IF(ISNUMBER($F2125),ROUND(($F2125*G$5),0),""))</f>
        <v>837</v>
      </c>
      <c r="H2125" s="797">
        <f t="shared" si="73"/>
        <v>837</v>
      </c>
      <c r="I2125" s="797">
        <f t="shared" si="73"/>
        <v>1100</v>
      </c>
      <c r="J2125" s="797">
        <f t="shared" si="72"/>
        <v>764</v>
      </c>
      <c r="K2125" s="797">
        <f t="shared" si="72"/>
        <v>1214</v>
      </c>
      <c r="L2125" s="797">
        <f t="shared" si="72"/>
        <v>1046</v>
      </c>
      <c r="M2125" s="797">
        <f t="shared" si="72"/>
        <v>1175</v>
      </c>
      <c r="N2125" s="797" t="b">
        <v>0</v>
      </c>
    </row>
    <row r="2126" spans="1:14" s="5" customFormat="1" x14ac:dyDescent="0.25">
      <c r="A2126" s="190"/>
      <c r="B2126" s="181" t="s">
        <v>10189</v>
      </c>
      <c r="C2126" s="43" t="s">
        <v>2454</v>
      </c>
      <c r="D2126" s="44"/>
      <c r="E2126" s="47"/>
      <c r="F2126" s="46">
        <v>2432.85</v>
      </c>
      <c r="G2126" s="797">
        <f t="shared" si="73"/>
        <v>837</v>
      </c>
      <c r="H2126" s="797">
        <f t="shared" si="73"/>
        <v>837</v>
      </c>
      <c r="I2126" s="797">
        <f t="shared" si="73"/>
        <v>1100</v>
      </c>
      <c r="J2126" s="797">
        <f t="shared" si="72"/>
        <v>764</v>
      </c>
      <c r="K2126" s="797">
        <f t="shared" si="72"/>
        <v>1214</v>
      </c>
      <c r="L2126" s="797">
        <f t="shared" si="72"/>
        <v>1046</v>
      </c>
      <c r="M2126" s="797">
        <f t="shared" si="72"/>
        <v>1175</v>
      </c>
      <c r="N2126" s="797" t="b">
        <v>0</v>
      </c>
    </row>
    <row r="2127" spans="1:14" s="5" customFormat="1" x14ac:dyDescent="0.25">
      <c r="A2127" s="190"/>
      <c r="B2127" s="181" t="s">
        <v>10190</v>
      </c>
      <c r="C2127" s="43" t="s">
        <v>2455</v>
      </c>
      <c r="D2127" s="44"/>
      <c r="E2127" s="47"/>
      <c r="F2127" s="46">
        <v>2432.85</v>
      </c>
      <c r="G2127" s="797">
        <f t="shared" si="73"/>
        <v>837</v>
      </c>
      <c r="H2127" s="797">
        <f t="shared" si="73"/>
        <v>837</v>
      </c>
      <c r="I2127" s="797">
        <f t="shared" si="73"/>
        <v>1100</v>
      </c>
      <c r="J2127" s="797">
        <f t="shared" si="72"/>
        <v>764</v>
      </c>
      <c r="K2127" s="797">
        <f t="shared" si="72"/>
        <v>1214</v>
      </c>
      <c r="L2127" s="797">
        <f t="shared" si="72"/>
        <v>1046</v>
      </c>
      <c r="M2127" s="797">
        <f t="shared" si="72"/>
        <v>1175</v>
      </c>
      <c r="N2127" s="797" t="b">
        <v>0</v>
      </c>
    </row>
    <row r="2128" spans="1:14" s="5" customFormat="1" x14ac:dyDescent="0.25">
      <c r="A2128" s="190"/>
      <c r="B2128" s="181" t="s">
        <v>10191</v>
      </c>
      <c r="C2128" s="43" t="s">
        <v>9083</v>
      </c>
      <c r="D2128" s="44"/>
      <c r="E2128" s="47"/>
      <c r="F2128" s="46">
        <v>2432.85</v>
      </c>
      <c r="G2128" s="797">
        <f t="shared" si="73"/>
        <v>837</v>
      </c>
      <c r="H2128" s="797">
        <f t="shared" si="73"/>
        <v>837</v>
      </c>
      <c r="I2128" s="797">
        <f t="shared" si="73"/>
        <v>1100</v>
      </c>
      <c r="J2128" s="797">
        <f t="shared" si="72"/>
        <v>764</v>
      </c>
      <c r="K2128" s="797">
        <f t="shared" si="72"/>
        <v>1214</v>
      </c>
      <c r="L2128" s="797">
        <f t="shared" si="72"/>
        <v>1046</v>
      </c>
      <c r="M2128" s="797">
        <f t="shared" si="72"/>
        <v>1175</v>
      </c>
      <c r="N2128" s="797" t="b">
        <v>0</v>
      </c>
    </row>
    <row r="2129" spans="1:14" s="5" customFormat="1" x14ac:dyDescent="0.25">
      <c r="A2129" s="190"/>
      <c r="B2129" s="181" t="s">
        <v>10192</v>
      </c>
      <c r="C2129" s="43" t="s">
        <v>2456</v>
      </c>
      <c r="D2129" s="44"/>
      <c r="E2129" s="47"/>
      <c r="F2129" s="46">
        <v>2432.85</v>
      </c>
      <c r="G2129" s="797">
        <f t="shared" si="73"/>
        <v>837</v>
      </c>
      <c r="H2129" s="797">
        <f t="shared" si="73"/>
        <v>837</v>
      </c>
      <c r="I2129" s="797">
        <f t="shared" si="73"/>
        <v>1100</v>
      </c>
      <c r="J2129" s="797">
        <f t="shared" si="72"/>
        <v>764</v>
      </c>
      <c r="K2129" s="797">
        <f t="shared" si="72"/>
        <v>1214</v>
      </c>
      <c r="L2129" s="797">
        <f t="shared" si="72"/>
        <v>1046</v>
      </c>
      <c r="M2129" s="797">
        <f t="shared" si="72"/>
        <v>1175</v>
      </c>
      <c r="N2129" s="797" t="b">
        <v>0</v>
      </c>
    </row>
    <row r="2130" spans="1:14" s="5" customFormat="1" x14ac:dyDescent="0.25">
      <c r="A2130" s="190"/>
      <c r="B2130" s="181" t="s">
        <v>9985</v>
      </c>
      <c r="C2130" s="43" t="s">
        <v>2457</v>
      </c>
      <c r="D2130" s="44"/>
      <c r="E2130" s="47"/>
      <c r="F2130" s="46">
        <v>2432.85</v>
      </c>
      <c r="G2130" s="797">
        <f t="shared" si="73"/>
        <v>837</v>
      </c>
      <c r="H2130" s="797">
        <f t="shared" si="73"/>
        <v>837</v>
      </c>
      <c r="I2130" s="797">
        <f t="shared" si="73"/>
        <v>1100</v>
      </c>
      <c r="J2130" s="797">
        <f t="shared" si="72"/>
        <v>764</v>
      </c>
      <c r="K2130" s="797">
        <f t="shared" si="72"/>
        <v>1214</v>
      </c>
      <c r="L2130" s="797">
        <f t="shared" si="72"/>
        <v>1046</v>
      </c>
      <c r="M2130" s="797">
        <f t="shared" si="72"/>
        <v>1175</v>
      </c>
      <c r="N2130" s="797" t="b">
        <v>0</v>
      </c>
    </row>
    <row r="2131" spans="1:14" s="5" customFormat="1" ht="15.75" thickBot="1" x14ac:dyDescent="0.3">
      <c r="A2131" s="193"/>
      <c r="B2131" s="181" t="s">
        <v>10193</v>
      </c>
      <c r="C2131" s="43" t="s">
        <v>2458</v>
      </c>
      <c r="D2131" s="44"/>
      <c r="E2131" s="47"/>
      <c r="F2131" s="46">
        <v>2432.85</v>
      </c>
      <c r="G2131" s="797">
        <f t="shared" si="73"/>
        <v>837</v>
      </c>
      <c r="H2131" s="797">
        <f t="shared" si="73"/>
        <v>837</v>
      </c>
      <c r="I2131" s="797">
        <f t="shared" si="73"/>
        <v>1100</v>
      </c>
      <c r="J2131" s="797">
        <f t="shared" si="72"/>
        <v>764</v>
      </c>
      <c r="K2131" s="797">
        <f t="shared" si="72"/>
        <v>1214</v>
      </c>
      <c r="L2131" s="797">
        <f t="shared" si="72"/>
        <v>1046</v>
      </c>
      <c r="M2131" s="797">
        <f t="shared" si="72"/>
        <v>1175</v>
      </c>
      <c r="N2131" s="797" t="b">
        <v>0</v>
      </c>
    </row>
    <row r="2132" spans="1:14" s="5" customFormat="1" ht="25.5" x14ac:dyDescent="0.25">
      <c r="A2132" s="190" t="s">
        <v>2459</v>
      </c>
      <c r="B2132" s="242" t="s">
        <v>1696</v>
      </c>
      <c r="C2132" s="94" t="s">
        <v>2460</v>
      </c>
      <c r="D2132" s="60"/>
      <c r="E2132" s="61"/>
      <c r="F2132" s="95">
        <v>2888.55</v>
      </c>
      <c r="G2132" s="797">
        <f t="shared" si="73"/>
        <v>994</v>
      </c>
      <c r="H2132" s="797">
        <f t="shared" si="73"/>
        <v>994</v>
      </c>
      <c r="I2132" s="797">
        <f t="shared" si="73"/>
        <v>1306</v>
      </c>
      <c r="J2132" s="797">
        <f t="shared" si="72"/>
        <v>907</v>
      </c>
      <c r="K2132" s="797">
        <f t="shared" si="72"/>
        <v>1441</v>
      </c>
      <c r="L2132" s="797">
        <f t="shared" si="72"/>
        <v>1242</v>
      </c>
      <c r="M2132" s="797">
        <f t="shared" si="72"/>
        <v>1395</v>
      </c>
      <c r="N2132" s="797" t="b">
        <v>0</v>
      </c>
    </row>
    <row r="2133" spans="1:14" s="5" customFormat="1" x14ac:dyDescent="0.25">
      <c r="A2133" s="190"/>
      <c r="B2133" s="90" t="s">
        <v>9865</v>
      </c>
      <c r="C2133" s="43" t="s">
        <v>8894</v>
      </c>
      <c r="D2133" s="44"/>
      <c r="E2133" s="47"/>
      <c r="F2133" s="10">
        <v>2888.55</v>
      </c>
      <c r="G2133" s="797">
        <f t="shared" si="73"/>
        <v>994</v>
      </c>
      <c r="H2133" s="797">
        <f t="shared" si="73"/>
        <v>994</v>
      </c>
      <c r="I2133" s="797">
        <f t="shared" si="73"/>
        <v>1306</v>
      </c>
      <c r="J2133" s="797">
        <f t="shared" si="72"/>
        <v>907</v>
      </c>
      <c r="K2133" s="797">
        <f t="shared" si="72"/>
        <v>1441</v>
      </c>
      <c r="L2133" s="797">
        <f t="shared" si="72"/>
        <v>1242</v>
      </c>
      <c r="M2133" s="797">
        <f t="shared" si="72"/>
        <v>1395</v>
      </c>
      <c r="N2133" s="797" t="b">
        <v>0</v>
      </c>
    </row>
    <row r="2134" spans="1:14" s="5" customFormat="1" x14ac:dyDescent="0.25">
      <c r="A2134" s="190"/>
      <c r="B2134" s="181" t="s">
        <v>10194</v>
      </c>
      <c r="C2134" s="43" t="s">
        <v>2461</v>
      </c>
      <c r="D2134" s="44"/>
      <c r="E2134" s="47"/>
      <c r="F2134" s="46">
        <v>2888.55</v>
      </c>
      <c r="G2134" s="797">
        <f t="shared" si="73"/>
        <v>994</v>
      </c>
      <c r="H2134" s="797">
        <f t="shared" si="73"/>
        <v>994</v>
      </c>
      <c r="I2134" s="797">
        <f t="shared" si="73"/>
        <v>1306</v>
      </c>
      <c r="J2134" s="797">
        <f t="shared" si="72"/>
        <v>907</v>
      </c>
      <c r="K2134" s="797">
        <f t="shared" si="72"/>
        <v>1441</v>
      </c>
      <c r="L2134" s="797">
        <f t="shared" si="72"/>
        <v>1242</v>
      </c>
      <c r="M2134" s="797">
        <f t="shared" si="72"/>
        <v>1395</v>
      </c>
      <c r="N2134" s="797" t="b">
        <v>0</v>
      </c>
    </row>
    <row r="2135" spans="1:14" s="5" customFormat="1" x14ac:dyDescent="0.25">
      <c r="A2135" s="190"/>
      <c r="B2135" s="181" t="s">
        <v>10195</v>
      </c>
      <c r="C2135" s="43" t="s">
        <v>2462</v>
      </c>
      <c r="D2135" s="44"/>
      <c r="E2135" s="47"/>
      <c r="F2135" s="46">
        <v>2888.55</v>
      </c>
      <c r="G2135" s="797">
        <f t="shared" si="73"/>
        <v>994</v>
      </c>
      <c r="H2135" s="797">
        <f t="shared" si="73"/>
        <v>994</v>
      </c>
      <c r="I2135" s="797">
        <f t="shared" si="73"/>
        <v>1306</v>
      </c>
      <c r="J2135" s="797">
        <f t="shared" si="72"/>
        <v>907</v>
      </c>
      <c r="K2135" s="797">
        <f t="shared" si="72"/>
        <v>1441</v>
      </c>
      <c r="L2135" s="797">
        <f t="shared" si="72"/>
        <v>1242</v>
      </c>
      <c r="M2135" s="797">
        <f t="shared" si="72"/>
        <v>1395</v>
      </c>
      <c r="N2135" s="797" t="b">
        <v>0</v>
      </c>
    </row>
    <row r="2136" spans="1:14" s="5" customFormat="1" x14ac:dyDescent="0.25">
      <c r="A2136" s="190"/>
      <c r="B2136" s="181" t="s">
        <v>10196</v>
      </c>
      <c r="C2136" s="43" t="s">
        <v>2463</v>
      </c>
      <c r="D2136" s="44"/>
      <c r="E2136" s="47"/>
      <c r="F2136" s="46">
        <v>2888.55</v>
      </c>
      <c r="G2136" s="797">
        <f t="shared" si="73"/>
        <v>994</v>
      </c>
      <c r="H2136" s="797">
        <f t="shared" si="73"/>
        <v>994</v>
      </c>
      <c r="I2136" s="797">
        <f t="shared" si="73"/>
        <v>1306</v>
      </c>
      <c r="J2136" s="797">
        <f t="shared" si="72"/>
        <v>907</v>
      </c>
      <c r="K2136" s="797">
        <f t="shared" si="72"/>
        <v>1441</v>
      </c>
      <c r="L2136" s="797">
        <f t="shared" si="72"/>
        <v>1242</v>
      </c>
      <c r="M2136" s="797">
        <f t="shared" si="72"/>
        <v>1395</v>
      </c>
      <c r="N2136" s="797" t="b">
        <v>0</v>
      </c>
    </row>
    <row r="2137" spans="1:14" s="5" customFormat="1" ht="15.75" thickBot="1" x14ac:dyDescent="0.3">
      <c r="A2137" s="190"/>
      <c r="B2137" s="196" t="s">
        <v>9987</v>
      </c>
      <c r="C2137" s="56" t="s">
        <v>2464</v>
      </c>
      <c r="D2137" s="57"/>
      <c r="E2137" s="58"/>
      <c r="F2137" s="103">
        <v>2888.55</v>
      </c>
      <c r="G2137" s="797">
        <f t="shared" si="73"/>
        <v>994</v>
      </c>
      <c r="H2137" s="797">
        <f t="shared" si="73"/>
        <v>994</v>
      </c>
      <c r="I2137" s="797">
        <f t="shared" si="73"/>
        <v>1306</v>
      </c>
      <c r="J2137" s="797">
        <f t="shared" si="72"/>
        <v>907</v>
      </c>
      <c r="K2137" s="797">
        <f t="shared" si="72"/>
        <v>1441</v>
      </c>
      <c r="L2137" s="797">
        <f t="shared" si="72"/>
        <v>1242</v>
      </c>
      <c r="M2137" s="797">
        <f t="shared" si="72"/>
        <v>1395</v>
      </c>
      <c r="N2137" s="797" t="b">
        <v>0</v>
      </c>
    </row>
    <row r="2138" spans="1:14" s="5" customFormat="1" ht="25.5" x14ac:dyDescent="0.25">
      <c r="A2138" s="199" t="s">
        <v>2465</v>
      </c>
      <c r="B2138" s="242" t="s">
        <v>1705</v>
      </c>
      <c r="C2138" s="94" t="s">
        <v>2466</v>
      </c>
      <c r="D2138" s="60"/>
      <c r="E2138" s="61"/>
      <c r="F2138" s="95">
        <v>2889.6</v>
      </c>
      <c r="G2138" s="797">
        <f t="shared" si="73"/>
        <v>994</v>
      </c>
      <c r="H2138" s="797">
        <f t="shared" si="73"/>
        <v>994</v>
      </c>
      <c r="I2138" s="797">
        <f t="shared" si="73"/>
        <v>1306</v>
      </c>
      <c r="J2138" s="797">
        <f t="shared" si="72"/>
        <v>907</v>
      </c>
      <c r="K2138" s="797">
        <f t="shared" si="72"/>
        <v>1442</v>
      </c>
      <c r="L2138" s="797">
        <f t="shared" si="72"/>
        <v>1243</v>
      </c>
      <c r="M2138" s="797">
        <f t="shared" si="72"/>
        <v>1396</v>
      </c>
      <c r="N2138" s="797" t="b">
        <v>0</v>
      </c>
    </row>
    <row r="2139" spans="1:14" s="5" customFormat="1" x14ac:dyDescent="0.25">
      <c r="A2139" s="190"/>
      <c r="B2139" s="90" t="s">
        <v>9871</v>
      </c>
      <c r="C2139" s="43" t="s">
        <v>8895</v>
      </c>
      <c r="D2139" s="44"/>
      <c r="E2139" s="47"/>
      <c r="F2139" s="10">
        <v>2889.6</v>
      </c>
      <c r="G2139" s="797">
        <f t="shared" si="73"/>
        <v>994</v>
      </c>
      <c r="H2139" s="797">
        <f t="shared" si="73"/>
        <v>994</v>
      </c>
      <c r="I2139" s="797">
        <f t="shared" si="73"/>
        <v>1306</v>
      </c>
      <c r="J2139" s="797">
        <f t="shared" si="72"/>
        <v>907</v>
      </c>
      <c r="K2139" s="797">
        <f t="shared" si="72"/>
        <v>1442</v>
      </c>
      <c r="L2139" s="797">
        <f t="shared" si="72"/>
        <v>1243</v>
      </c>
      <c r="M2139" s="797">
        <f t="shared" si="72"/>
        <v>1396</v>
      </c>
      <c r="N2139" s="797" t="b">
        <v>0</v>
      </c>
    </row>
    <row r="2140" spans="1:14" s="5" customFormat="1" x14ac:dyDescent="0.25">
      <c r="A2140" s="190"/>
      <c r="B2140" s="181" t="s">
        <v>10197</v>
      </c>
      <c r="C2140" s="43" t="s">
        <v>2467</v>
      </c>
      <c r="D2140" s="44"/>
      <c r="E2140" s="47"/>
      <c r="F2140" s="213">
        <v>2889.6</v>
      </c>
      <c r="G2140" s="797">
        <f t="shared" si="73"/>
        <v>994</v>
      </c>
      <c r="H2140" s="797">
        <f t="shared" si="73"/>
        <v>994</v>
      </c>
      <c r="I2140" s="797">
        <f t="shared" si="73"/>
        <v>1306</v>
      </c>
      <c r="J2140" s="797">
        <f t="shared" si="72"/>
        <v>907</v>
      </c>
      <c r="K2140" s="797">
        <f t="shared" si="72"/>
        <v>1442</v>
      </c>
      <c r="L2140" s="797">
        <f t="shared" si="72"/>
        <v>1243</v>
      </c>
      <c r="M2140" s="797">
        <f t="shared" si="72"/>
        <v>1396</v>
      </c>
      <c r="N2140" s="797" t="b">
        <v>0</v>
      </c>
    </row>
    <row r="2141" spans="1:14" s="5" customFormat="1" ht="15.75" thickBot="1" x14ac:dyDescent="0.3">
      <c r="A2141" s="205"/>
      <c r="B2141" s="194" t="s">
        <v>10198</v>
      </c>
      <c r="C2141" s="50" t="s">
        <v>2468</v>
      </c>
      <c r="D2141" s="51"/>
      <c r="E2141" s="62"/>
      <c r="F2141" s="204">
        <v>2889.6</v>
      </c>
      <c r="G2141" s="797">
        <f t="shared" si="73"/>
        <v>994</v>
      </c>
      <c r="H2141" s="797">
        <f t="shared" si="73"/>
        <v>994</v>
      </c>
      <c r="I2141" s="797">
        <f t="shared" si="73"/>
        <v>1306</v>
      </c>
      <c r="J2141" s="797">
        <f t="shared" si="72"/>
        <v>907</v>
      </c>
      <c r="K2141" s="797">
        <f t="shared" si="72"/>
        <v>1442</v>
      </c>
      <c r="L2141" s="797">
        <f t="shared" si="72"/>
        <v>1243</v>
      </c>
      <c r="M2141" s="797">
        <f t="shared" si="72"/>
        <v>1396</v>
      </c>
      <c r="N2141" s="797" t="b">
        <v>0</v>
      </c>
    </row>
    <row r="2142" spans="1:14" s="5" customFormat="1" ht="25.5" x14ac:dyDescent="0.25">
      <c r="A2142" s="199" t="s">
        <v>2469</v>
      </c>
      <c r="B2142" s="242" t="s">
        <v>1711</v>
      </c>
      <c r="C2142" s="94" t="s">
        <v>2470</v>
      </c>
      <c r="D2142" s="60"/>
      <c r="E2142" s="61"/>
      <c r="F2142" s="95">
        <v>2682.75</v>
      </c>
      <c r="G2142" s="797">
        <f t="shared" si="73"/>
        <v>923</v>
      </c>
      <c r="H2142" s="797">
        <f t="shared" si="73"/>
        <v>923</v>
      </c>
      <c r="I2142" s="797">
        <f t="shared" si="73"/>
        <v>1213</v>
      </c>
      <c r="J2142" s="797">
        <f t="shared" si="72"/>
        <v>842</v>
      </c>
      <c r="K2142" s="797">
        <f t="shared" si="72"/>
        <v>1339</v>
      </c>
      <c r="L2142" s="797">
        <f t="shared" si="72"/>
        <v>1154</v>
      </c>
      <c r="M2142" s="797">
        <f t="shared" si="72"/>
        <v>1296</v>
      </c>
      <c r="N2142" s="797" t="b">
        <v>0</v>
      </c>
    </row>
    <row r="2143" spans="1:14" s="5" customFormat="1" x14ac:dyDescent="0.25">
      <c r="A2143" s="190"/>
      <c r="B2143" s="90" t="s">
        <v>9874</v>
      </c>
      <c r="C2143" s="43" t="s">
        <v>8896</v>
      </c>
      <c r="D2143" s="44"/>
      <c r="E2143" s="47"/>
      <c r="F2143" s="10">
        <v>2682.75</v>
      </c>
      <c r="G2143" s="797">
        <f t="shared" si="73"/>
        <v>923</v>
      </c>
      <c r="H2143" s="797">
        <f t="shared" si="73"/>
        <v>923</v>
      </c>
      <c r="I2143" s="797">
        <f t="shared" si="73"/>
        <v>1213</v>
      </c>
      <c r="J2143" s="797">
        <f t="shared" si="72"/>
        <v>842</v>
      </c>
      <c r="K2143" s="797">
        <f t="shared" si="72"/>
        <v>1339</v>
      </c>
      <c r="L2143" s="797">
        <f t="shared" si="72"/>
        <v>1154</v>
      </c>
      <c r="M2143" s="797">
        <f t="shared" si="72"/>
        <v>1296</v>
      </c>
      <c r="N2143" s="797" t="b">
        <v>0</v>
      </c>
    </row>
    <row r="2144" spans="1:14" s="5" customFormat="1" x14ac:dyDescent="0.25">
      <c r="A2144" s="190"/>
      <c r="B2144" s="181" t="s">
        <v>10199</v>
      </c>
      <c r="C2144" s="43" t="s">
        <v>2471</v>
      </c>
      <c r="D2144" s="44"/>
      <c r="E2144" s="47"/>
      <c r="F2144" s="46">
        <v>2682.75</v>
      </c>
      <c r="G2144" s="797">
        <f t="shared" si="73"/>
        <v>923</v>
      </c>
      <c r="H2144" s="797">
        <f t="shared" si="73"/>
        <v>923</v>
      </c>
      <c r="I2144" s="797">
        <f t="shared" si="73"/>
        <v>1213</v>
      </c>
      <c r="J2144" s="797">
        <f t="shared" si="72"/>
        <v>842</v>
      </c>
      <c r="K2144" s="797">
        <f t="shared" si="72"/>
        <v>1339</v>
      </c>
      <c r="L2144" s="797">
        <f t="shared" si="72"/>
        <v>1154</v>
      </c>
      <c r="M2144" s="797">
        <f t="shared" si="72"/>
        <v>1296</v>
      </c>
      <c r="N2144" s="797" t="b">
        <v>0</v>
      </c>
    </row>
    <row r="2145" spans="1:14" s="5" customFormat="1" x14ac:dyDescent="0.25">
      <c r="A2145" s="190"/>
      <c r="B2145" s="181" t="s">
        <v>10200</v>
      </c>
      <c r="C2145" s="43" t="s">
        <v>2472</v>
      </c>
      <c r="D2145" s="44"/>
      <c r="E2145" s="47"/>
      <c r="F2145" s="46">
        <v>2682.75</v>
      </c>
      <c r="G2145" s="797">
        <f t="shared" si="73"/>
        <v>923</v>
      </c>
      <c r="H2145" s="797">
        <f t="shared" si="73"/>
        <v>923</v>
      </c>
      <c r="I2145" s="797">
        <f t="shared" si="73"/>
        <v>1213</v>
      </c>
      <c r="J2145" s="797">
        <f t="shared" si="72"/>
        <v>842</v>
      </c>
      <c r="K2145" s="797">
        <f t="shared" si="72"/>
        <v>1339</v>
      </c>
      <c r="L2145" s="797">
        <f t="shared" si="72"/>
        <v>1154</v>
      </c>
      <c r="M2145" s="797">
        <f t="shared" si="72"/>
        <v>1296</v>
      </c>
      <c r="N2145" s="797" t="b">
        <v>0</v>
      </c>
    </row>
    <row r="2146" spans="1:14" s="5" customFormat="1" x14ac:dyDescent="0.25">
      <c r="A2146" s="190"/>
      <c r="B2146" s="181" t="s">
        <v>10201</v>
      </c>
      <c r="C2146" s="43" t="s">
        <v>2473</v>
      </c>
      <c r="D2146" s="44"/>
      <c r="E2146" s="47"/>
      <c r="F2146" s="46">
        <v>2682.75</v>
      </c>
      <c r="G2146" s="797">
        <f t="shared" si="73"/>
        <v>923</v>
      </c>
      <c r="H2146" s="797">
        <f t="shared" si="73"/>
        <v>923</v>
      </c>
      <c r="I2146" s="797">
        <f t="shared" si="73"/>
        <v>1213</v>
      </c>
      <c r="J2146" s="797">
        <f t="shared" si="72"/>
        <v>842</v>
      </c>
      <c r="K2146" s="797">
        <f t="shared" si="72"/>
        <v>1339</v>
      </c>
      <c r="L2146" s="797">
        <f t="shared" si="72"/>
        <v>1154</v>
      </c>
      <c r="M2146" s="797">
        <f t="shared" si="72"/>
        <v>1296</v>
      </c>
      <c r="N2146" s="797" t="b">
        <v>0</v>
      </c>
    </row>
    <row r="2147" spans="1:14" s="5" customFormat="1" x14ac:dyDescent="0.25">
      <c r="A2147" s="190"/>
      <c r="B2147" s="181" t="s">
        <v>10202</v>
      </c>
      <c r="C2147" s="43" t="s">
        <v>2474</v>
      </c>
      <c r="D2147" s="44"/>
      <c r="E2147" s="47"/>
      <c r="F2147" s="46">
        <v>2682.75</v>
      </c>
      <c r="G2147" s="797">
        <f t="shared" si="73"/>
        <v>923</v>
      </c>
      <c r="H2147" s="797">
        <f t="shared" si="73"/>
        <v>923</v>
      </c>
      <c r="I2147" s="797">
        <f t="shared" si="73"/>
        <v>1213</v>
      </c>
      <c r="J2147" s="797">
        <f t="shared" si="72"/>
        <v>842</v>
      </c>
      <c r="K2147" s="797">
        <f t="shared" si="72"/>
        <v>1339</v>
      </c>
      <c r="L2147" s="797">
        <f t="shared" si="72"/>
        <v>1154</v>
      </c>
      <c r="M2147" s="797">
        <f t="shared" si="72"/>
        <v>1296</v>
      </c>
      <c r="N2147" s="797" t="b">
        <v>0</v>
      </c>
    </row>
    <row r="2148" spans="1:14" s="5" customFormat="1" ht="15.75" thickBot="1" x14ac:dyDescent="0.3">
      <c r="A2148" s="205"/>
      <c r="B2148" s="194" t="s">
        <v>9989</v>
      </c>
      <c r="C2148" s="50" t="s">
        <v>2475</v>
      </c>
      <c r="D2148" s="51"/>
      <c r="E2148" s="62"/>
      <c r="F2148" s="204">
        <v>2682.75</v>
      </c>
      <c r="G2148" s="797">
        <f t="shared" si="73"/>
        <v>923</v>
      </c>
      <c r="H2148" s="797">
        <f t="shared" si="73"/>
        <v>923</v>
      </c>
      <c r="I2148" s="797">
        <f t="shared" si="73"/>
        <v>1213</v>
      </c>
      <c r="J2148" s="797">
        <f t="shared" si="72"/>
        <v>842</v>
      </c>
      <c r="K2148" s="797">
        <f t="shared" si="72"/>
        <v>1339</v>
      </c>
      <c r="L2148" s="797">
        <f t="shared" si="72"/>
        <v>1154</v>
      </c>
      <c r="M2148" s="797">
        <f t="shared" si="72"/>
        <v>1296</v>
      </c>
      <c r="N2148" s="797" t="b">
        <v>0</v>
      </c>
    </row>
    <row r="2149" spans="1:14" s="5" customFormat="1" ht="25.5" x14ac:dyDescent="0.25">
      <c r="A2149" s="190" t="s">
        <v>2476</v>
      </c>
      <c r="B2149" s="220" t="s">
        <v>10203</v>
      </c>
      <c r="C2149" s="81" t="s">
        <v>2477</v>
      </c>
      <c r="D2149" s="82"/>
      <c r="E2149" s="86"/>
      <c r="F2149" s="213">
        <v>2234.4</v>
      </c>
      <c r="G2149" s="797">
        <f t="shared" si="73"/>
        <v>769</v>
      </c>
      <c r="H2149" s="797">
        <f t="shared" si="73"/>
        <v>769</v>
      </c>
      <c r="I2149" s="797">
        <f t="shared" si="73"/>
        <v>1010</v>
      </c>
      <c r="J2149" s="797">
        <f t="shared" si="72"/>
        <v>702</v>
      </c>
      <c r="K2149" s="797">
        <f t="shared" si="72"/>
        <v>1115</v>
      </c>
      <c r="L2149" s="797">
        <f t="shared" si="72"/>
        <v>961</v>
      </c>
      <c r="M2149" s="797">
        <f t="shared" si="72"/>
        <v>1079</v>
      </c>
      <c r="N2149" s="797" t="b">
        <v>0</v>
      </c>
    </row>
    <row r="2150" spans="1:14" s="5" customFormat="1" x14ac:dyDescent="0.25">
      <c r="A2150" s="190"/>
      <c r="B2150" s="90" t="s">
        <v>9881</v>
      </c>
      <c r="C2150" s="43" t="s">
        <v>8897</v>
      </c>
      <c r="D2150" s="44"/>
      <c r="E2150" s="47"/>
      <c r="F2150" s="10">
        <v>2234.4</v>
      </c>
      <c r="G2150" s="797">
        <f t="shared" si="73"/>
        <v>769</v>
      </c>
      <c r="H2150" s="797">
        <f t="shared" si="73"/>
        <v>769</v>
      </c>
      <c r="I2150" s="797">
        <f t="shared" si="73"/>
        <v>1010</v>
      </c>
      <c r="J2150" s="797">
        <f t="shared" si="72"/>
        <v>702</v>
      </c>
      <c r="K2150" s="797">
        <f t="shared" si="72"/>
        <v>1115</v>
      </c>
      <c r="L2150" s="797">
        <f t="shared" si="72"/>
        <v>961</v>
      </c>
      <c r="M2150" s="797">
        <f t="shared" si="72"/>
        <v>1079</v>
      </c>
      <c r="N2150" s="797" t="b">
        <v>0</v>
      </c>
    </row>
    <row r="2151" spans="1:14" s="5" customFormat="1" x14ac:dyDescent="0.25">
      <c r="A2151" s="190"/>
      <c r="B2151" s="181" t="s">
        <v>10204</v>
      </c>
      <c r="C2151" s="43" t="s">
        <v>2478</v>
      </c>
      <c r="D2151" s="191"/>
      <c r="E2151" s="192"/>
      <c r="F2151" s="46">
        <v>2234.4</v>
      </c>
      <c r="G2151" s="797">
        <f t="shared" si="73"/>
        <v>769</v>
      </c>
      <c r="H2151" s="797">
        <f t="shared" si="73"/>
        <v>769</v>
      </c>
      <c r="I2151" s="797">
        <f t="shared" si="73"/>
        <v>1010</v>
      </c>
      <c r="J2151" s="797">
        <f t="shared" si="72"/>
        <v>702</v>
      </c>
      <c r="K2151" s="797">
        <f t="shared" si="72"/>
        <v>1115</v>
      </c>
      <c r="L2151" s="797">
        <f t="shared" si="72"/>
        <v>961</v>
      </c>
      <c r="M2151" s="797">
        <f t="shared" si="72"/>
        <v>1079</v>
      </c>
      <c r="N2151" s="797" t="b">
        <v>0</v>
      </c>
    </row>
    <row r="2152" spans="1:14" s="5" customFormat="1" x14ac:dyDescent="0.25">
      <c r="A2152" s="190"/>
      <c r="B2152" s="181" t="s">
        <v>10205</v>
      </c>
      <c r="C2152" s="43" t="s">
        <v>2479</v>
      </c>
      <c r="D2152" s="191"/>
      <c r="E2152" s="192"/>
      <c r="F2152" s="46">
        <v>2234.4</v>
      </c>
      <c r="G2152" s="797">
        <f t="shared" si="73"/>
        <v>769</v>
      </c>
      <c r="H2152" s="797">
        <f t="shared" si="73"/>
        <v>769</v>
      </c>
      <c r="I2152" s="797">
        <f t="shared" si="73"/>
        <v>1010</v>
      </c>
      <c r="J2152" s="797">
        <f t="shared" si="72"/>
        <v>702</v>
      </c>
      <c r="K2152" s="797">
        <f t="shared" si="72"/>
        <v>1115</v>
      </c>
      <c r="L2152" s="797">
        <f t="shared" si="72"/>
        <v>961</v>
      </c>
      <c r="M2152" s="797">
        <f t="shared" si="72"/>
        <v>1079</v>
      </c>
      <c r="N2152" s="797" t="b">
        <v>0</v>
      </c>
    </row>
    <row r="2153" spans="1:14" s="5" customFormat="1" ht="15.75" thickBot="1" x14ac:dyDescent="0.3">
      <c r="A2153" s="193"/>
      <c r="B2153" s="194" t="s">
        <v>10206</v>
      </c>
      <c r="C2153" s="50" t="s">
        <v>2480</v>
      </c>
      <c r="D2153" s="184"/>
      <c r="E2153" s="185"/>
      <c r="F2153" s="53">
        <v>2234.4</v>
      </c>
      <c r="G2153" s="797">
        <f t="shared" si="73"/>
        <v>769</v>
      </c>
      <c r="H2153" s="797">
        <f t="shared" si="73"/>
        <v>769</v>
      </c>
      <c r="I2153" s="797">
        <f t="shared" si="73"/>
        <v>1010</v>
      </c>
      <c r="J2153" s="797">
        <f t="shared" si="72"/>
        <v>702</v>
      </c>
      <c r="K2153" s="797">
        <f t="shared" si="72"/>
        <v>1115</v>
      </c>
      <c r="L2153" s="797">
        <f t="shared" si="72"/>
        <v>961</v>
      </c>
      <c r="M2153" s="797">
        <f t="shared" si="72"/>
        <v>1079</v>
      </c>
      <c r="N2153" s="797" t="b">
        <v>0</v>
      </c>
    </row>
    <row r="2154" spans="1:14" s="5" customFormat="1" ht="25.5" x14ac:dyDescent="0.25">
      <c r="A2154" s="190" t="s">
        <v>2481</v>
      </c>
      <c r="B2154" s="242" t="s">
        <v>1726</v>
      </c>
      <c r="C2154" s="94" t="s">
        <v>2482</v>
      </c>
      <c r="D2154" s="60"/>
      <c r="E2154" s="61"/>
      <c r="F2154" s="95">
        <v>2987.25</v>
      </c>
      <c r="G2154" s="797">
        <f t="shared" si="73"/>
        <v>1028</v>
      </c>
      <c r="H2154" s="797">
        <f t="shared" si="73"/>
        <v>1028</v>
      </c>
      <c r="I2154" s="797">
        <f t="shared" si="73"/>
        <v>1350</v>
      </c>
      <c r="J2154" s="797">
        <f t="shared" si="72"/>
        <v>938</v>
      </c>
      <c r="K2154" s="797">
        <f t="shared" si="72"/>
        <v>1491</v>
      </c>
      <c r="L2154" s="797">
        <f t="shared" si="72"/>
        <v>1285</v>
      </c>
      <c r="M2154" s="797">
        <f t="shared" si="72"/>
        <v>1443</v>
      </c>
      <c r="N2154" s="797" t="b">
        <v>0</v>
      </c>
    </row>
    <row r="2155" spans="1:14" s="5" customFormat="1" x14ac:dyDescent="0.25">
      <c r="A2155" s="190"/>
      <c r="B2155" s="90" t="s">
        <v>9886</v>
      </c>
      <c r="C2155" s="43" t="s">
        <v>8898</v>
      </c>
      <c r="D2155" s="44"/>
      <c r="E2155" s="47"/>
      <c r="F2155" s="10">
        <v>2987.25</v>
      </c>
      <c r="G2155" s="797">
        <f t="shared" si="73"/>
        <v>1028</v>
      </c>
      <c r="H2155" s="797">
        <f t="shared" si="73"/>
        <v>1028</v>
      </c>
      <c r="I2155" s="797">
        <f t="shared" si="73"/>
        <v>1350</v>
      </c>
      <c r="J2155" s="797">
        <f t="shared" si="72"/>
        <v>938</v>
      </c>
      <c r="K2155" s="797">
        <f t="shared" si="72"/>
        <v>1491</v>
      </c>
      <c r="L2155" s="797">
        <f t="shared" si="72"/>
        <v>1285</v>
      </c>
      <c r="M2155" s="797">
        <f t="shared" si="72"/>
        <v>1443</v>
      </c>
      <c r="N2155" s="797" t="b">
        <v>0</v>
      </c>
    </row>
    <row r="2156" spans="1:14" s="5" customFormat="1" x14ac:dyDescent="0.25">
      <c r="A2156" s="190"/>
      <c r="B2156" s="181" t="s">
        <v>10207</v>
      </c>
      <c r="C2156" s="43" t="s">
        <v>2483</v>
      </c>
      <c r="D2156" s="44"/>
      <c r="E2156" s="47"/>
      <c r="F2156" s="213">
        <v>2987.25</v>
      </c>
      <c r="G2156" s="797">
        <f t="shared" si="73"/>
        <v>1028</v>
      </c>
      <c r="H2156" s="797">
        <f t="shared" si="73"/>
        <v>1028</v>
      </c>
      <c r="I2156" s="797">
        <f t="shared" si="73"/>
        <v>1350</v>
      </c>
      <c r="J2156" s="797">
        <f t="shared" si="72"/>
        <v>938</v>
      </c>
      <c r="K2156" s="797">
        <f t="shared" si="72"/>
        <v>1491</v>
      </c>
      <c r="L2156" s="797">
        <f t="shared" si="72"/>
        <v>1285</v>
      </c>
      <c r="M2156" s="797">
        <f t="shared" si="72"/>
        <v>1443</v>
      </c>
      <c r="N2156" s="797" t="b">
        <v>0</v>
      </c>
    </row>
    <row r="2157" spans="1:14" s="5" customFormat="1" ht="15.75" thickBot="1" x14ac:dyDescent="0.3">
      <c r="A2157" s="193"/>
      <c r="B2157" s="181" t="s">
        <v>9991</v>
      </c>
      <c r="C2157" s="43" t="s">
        <v>2484</v>
      </c>
      <c r="D2157" s="44"/>
      <c r="E2157" s="47"/>
      <c r="F2157" s="213">
        <v>2987.25</v>
      </c>
      <c r="G2157" s="797">
        <f t="shared" si="73"/>
        <v>1028</v>
      </c>
      <c r="H2157" s="797">
        <f t="shared" si="73"/>
        <v>1028</v>
      </c>
      <c r="I2157" s="797">
        <f t="shared" si="73"/>
        <v>1350</v>
      </c>
      <c r="J2157" s="797">
        <f t="shared" si="72"/>
        <v>938</v>
      </c>
      <c r="K2157" s="797">
        <f t="shared" si="72"/>
        <v>1491</v>
      </c>
      <c r="L2157" s="797">
        <f t="shared" si="72"/>
        <v>1285</v>
      </c>
      <c r="M2157" s="797">
        <f t="shared" si="72"/>
        <v>1443</v>
      </c>
      <c r="N2157" s="797" t="b">
        <v>0</v>
      </c>
    </row>
    <row r="2158" spans="1:14" s="5" customFormat="1" ht="25.5" x14ac:dyDescent="0.25">
      <c r="A2158" s="190" t="s">
        <v>2485</v>
      </c>
      <c r="B2158" s="242" t="s">
        <v>1731</v>
      </c>
      <c r="C2158" s="94" t="s">
        <v>2486</v>
      </c>
      <c r="D2158" s="60"/>
      <c r="E2158" s="61"/>
      <c r="F2158" s="95">
        <v>3619.35</v>
      </c>
      <c r="G2158" s="797">
        <f t="shared" si="73"/>
        <v>1245</v>
      </c>
      <c r="H2158" s="797">
        <f t="shared" si="73"/>
        <v>1245</v>
      </c>
      <c r="I2158" s="797">
        <f t="shared" si="73"/>
        <v>1636</v>
      </c>
      <c r="J2158" s="797">
        <f t="shared" si="72"/>
        <v>1136</v>
      </c>
      <c r="K2158" s="797">
        <f t="shared" si="72"/>
        <v>1806</v>
      </c>
      <c r="L2158" s="797">
        <f t="shared" si="72"/>
        <v>1556</v>
      </c>
      <c r="M2158" s="797">
        <f t="shared" si="72"/>
        <v>1748</v>
      </c>
      <c r="N2158" s="797" t="b">
        <v>0</v>
      </c>
    </row>
    <row r="2159" spans="1:14" s="5" customFormat="1" x14ac:dyDescent="0.25">
      <c r="A2159" s="190"/>
      <c r="B2159" s="90" t="s">
        <v>9888</v>
      </c>
      <c r="C2159" s="43" t="s">
        <v>8899</v>
      </c>
      <c r="D2159" s="44"/>
      <c r="E2159" s="47"/>
      <c r="F2159" s="10">
        <v>3619.35</v>
      </c>
      <c r="G2159" s="797">
        <f t="shared" si="73"/>
        <v>1245</v>
      </c>
      <c r="H2159" s="797">
        <f t="shared" si="73"/>
        <v>1245</v>
      </c>
      <c r="I2159" s="797">
        <f t="shared" si="73"/>
        <v>1636</v>
      </c>
      <c r="J2159" s="797">
        <f t="shared" si="72"/>
        <v>1136</v>
      </c>
      <c r="K2159" s="797">
        <f t="shared" si="72"/>
        <v>1806</v>
      </c>
      <c r="L2159" s="797">
        <f t="shared" si="72"/>
        <v>1556</v>
      </c>
      <c r="M2159" s="797">
        <f t="shared" si="72"/>
        <v>1748</v>
      </c>
      <c r="N2159" s="797" t="b">
        <v>0</v>
      </c>
    </row>
    <row r="2160" spans="1:14" s="5" customFormat="1" x14ac:dyDescent="0.25">
      <c r="A2160" s="190"/>
      <c r="B2160" s="181" t="s">
        <v>10208</v>
      </c>
      <c r="C2160" s="43" t="s">
        <v>2487</v>
      </c>
      <c r="D2160" s="44"/>
      <c r="E2160" s="47"/>
      <c r="F2160" s="46">
        <v>3619.35</v>
      </c>
      <c r="G2160" s="797">
        <f t="shared" si="73"/>
        <v>1245</v>
      </c>
      <c r="H2160" s="797">
        <f t="shared" si="73"/>
        <v>1245</v>
      </c>
      <c r="I2160" s="797">
        <f t="shared" si="73"/>
        <v>1636</v>
      </c>
      <c r="J2160" s="797">
        <f t="shared" si="72"/>
        <v>1136</v>
      </c>
      <c r="K2160" s="797">
        <f t="shared" si="72"/>
        <v>1806</v>
      </c>
      <c r="L2160" s="797">
        <f t="shared" si="72"/>
        <v>1556</v>
      </c>
      <c r="M2160" s="797">
        <f t="shared" si="72"/>
        <v>1748</v>
      </c>
      <c r="N2160" s="797" t="b">
        <v>0</v>
      </c>
    </row>
    <row r="2161" spans="1:14" s="5" customFormat="1" ht="15.75" thickBot="1" x14ac:dyDescent="0.3">
      <c r="A2161" s="193"/>
      <c r="B2161" s="181" t="s">
        <v>9993</v>
      </c>
      <c r="C2161" s="43" t="s">
        <v>2488</v>
      </c>
      <c r="D2161" s="44"/>
      <c r="E2161" s="47"/>
      <c r="F2161" s="46">
        <v>3619.35</v>
      </c>
      <c r="G2161" s="797">
        <f t="shared" si="73"/>
        <v>1245</v>
      </c>
      <c r="H2161" s="797">
        <f t="shared" si="73"/>
        <v>1245</v>
      </c>
      <c r="I2161" s="797">
        <f t="shared" si="73"/>
        <v>1636</v>
      </c>
      <c r="J2161" s="797">
        <f t="shared" si="72"/>
        <v>1136</v>
      </c>
      <c r="K2161" s="797">
        <f t="shared" si="72"/>
        <v>1806</v>
      </c>
      <c r="L2161" s="797">
        <f t="shared" si="72"/>
        <v>1556</v>
      </c>
      <c r="M2161" s="797">
        <f t="shared" si="72"/>
        <v>1748</v>
      </c>
      <c r="N2161" s="797" t="b">
        <v>0</v>
      </c>
    </row>
    <row r="2162" spans="1:14" s="5" customFormat="1" ht="25.5" x14ac:dyDescent="0.25">
      <c r="A2162" s="190" t="s">
        <v>2489</v>
      </c>
      <c r="B2162" s="266" t="s">
        <v>1736</v>
      </c>
      <c r="C2162" s="267" t="s">
        <v>2490</v>
      </c>
      <c r="D2162" s="268"/>
      <c r="E2162" s="269"/>
      <c r="F2162" s="270">
        <v>2799.3</v>
      </c>
      <c r="G2162" s="797">
        <f t="shared" si="73"/>
        <v>963</v>
      </c>
      <c r="H2162" s="797">
        <f t="shared" si="73"/>
        <v>963</v>
      </c>
      <c r="I2162" s="797">
        <f t="shared" si="73"/>
        <v>1265</v>
      </c>
      <c r="J2162" s="797">
        <f t="shared" si="72"/>
        <v>879</v>
      </c>
      <c r="K2162" s="797">
        <f t="shared" si="72"/>
        <v>1397</v>
      </c>
      <c r="L2162" s="797">
        <f t="shared" si="72"/>
        <v>1204</v>
      </c>
      <c r="M2162" s="797">
        <f t="shared" si="72"/>
        <v>1352</v>
      </c>
      <c r="N2162" s="797" t="b">
        <v>0</v>
      </c>
    </row>
    <row r="2163" spans="1:14" s="5" customFormat="1" x14ac:dyDescent="0.25">
      <c r="A2163" s="190"/>
      <c r="B2163" s="90" t="s">
        <v>9890</v>
      </c>
      <c r="C2163" s="43" t="s">
        <v>8900</v>
      </c>
      <c r="D2163" s="44"/>
      <c r="E2163" s="47"/>
      <c r="F2163" s="10">
        <v>2799.3</v>
      </c>
      <c r="G2163" s="797">
        <f t="shared" si="73"/>
        <v>963</v>
      </c>
      <c r="H2163" s="797">
        <f t="shared" si="73"/>
        <v>963</v>
      </c>
      <c r="I2163" s="797">
        <f t="shared" si="73"/>
        <v>1265</v>
      </c>
      <c r="J2163" s="797">
        <f t="shared" si="72"/>
        <v>879</v>
      </c>
      <c r="K2163" s="797">
        <f t="shared" si="72"/>
        <v>1397</v>
      </c>
      <c r="L2163" s="797">
        <f t="shared" si="72"/>
        <v>1204</v>
      </c>
      <c r="M2163" s="797">
        <f t="shared" si="72"/>
        <v>1352</v>
      </c>
      <c r="N2163" s="797" t="b">
        <v>0</v>
      </c>
    </row>
    <row r="2164" spans="1:14" s="5" customFormat="1" ht="15.75" thickBot="1" x14ac:dyDescent="0.3">
      <c r="A2164" s="193"/>
      <c r="B2164" s="181" t="s">
        <v>10209</v>
      </c>
      <c r="C2164" s="43" t="s">
        <v>2491</v>
      </c>
      <c r="D2164" s="44"/>
      <c r="E2164" s="47"/>
      <c r="F2164" s="46">
        <v>2799.3</v>
      </c>
      <c r="G2164" s="797">
        <f t="shared" si="73"/>
        <v>963</v>
      </c>
      <c r="H2164" s="797">
        <f t="shared" si="73"/>
        <v>963</v>
      </c>
      <c r="I2164" s="797">
        <f t="shared" si="73"/>
        <v>1265</v>
      </c>
      <c r="J2164" s="797">
        <f t="shared" si="72"/>
        <v>879</v>
      </c>
      <c r="K2164" s="797">
        <f t="shared" si="72"/>
        <v>1397</v>
      </c>
      <c r="L2164" s="797">
        <f t="shared" si="72"/>
        <v>1204</v>
      </c>
      <c r="M2164" s="797">
        <f t="shared" si="72"/>
        <v>1352</v>
      </c>
      <c r="N2164" s="797" t="b">
        <v>0</v>
      </c>
    </row>
    <row r="2165" spans="1:14" s="5" customFormat="1" ht="25.5" x14ac:dyDescent="0.25">
      <c r="A2165" s="190" t="s">
        <v>2492</v>
      </c>
      <c r="B2165" s="242" t="s">
        <v>1741</v>
      </c>
      <c r="C2165" s="94" t="s">
        <v>2493</v>
      </c>
      <c r="D2165" s="60"/>
      <c r="E2165" s="61"/>
      <c r="F2165" s="95">
        <v>2799.3</v>
      </c>
      <c r="G2165" s="797">
        <f t="shared" si="73"/>
        <v>963</v>
      </c>
      <c r="H2165" s="797">
        <f t="shared" si="73"/>
        <v>963</v>
      </c>
      <c r="I2165" s="797">
        <f t="shared" si="73"/>
        <v>1265</v>
      </c>
      <c r="J2165" s="797">
        <f t="shared" si="72"/>
        <v>879</v>
      </c>
      <c r="K2165" s="797">
        <f t="shared" si="72"/>
        <v>1397</v>
      </c>
      <c r="L2165" s="797">
        <f t="shared" si="72"/>
        <v>1204</v>
      </c>
      <c r="M2165" s="797">
        <f t="shared" si="72"/>
        <v>1352</v>
      </c>
      <c r="N2165" s="797" t="b">
        <v>0</v>
      </c>
    </row>
    <row r="2166" spans="1:14" s="5" customFormat="1" x14ac:dyDescent="0.25">
      <c r="A2166" s="190"/>
      <c r="B2166" s="90" t="s">
        <v>9892</v>
      </c>
      <c r="C2166" s="43" t="s">
        <v>8901</v>
      </c>
      <c r="D2166" s="44"/>
      <c r="E2166" s="47"/>
      <c r="F2166" s="10">
        <v>2799.3</v>
      </c>
      <c r="G2166" s="797">
        <f t="shared" si="73"/>
        <v>963</v>
      </c>
      <c r="H2166" s="797">
        <f t="shared" si="73"/>
        <v>963</v>
      </c>
      <c r="I2166" s="797">
        <f t="shared" si="73"/>
        <v>1265</v>
      </c>
      <c r="J2166" s="797">
        <f t="shared" si="72"/>
        <v>879</v>
      </c>
      <c r="K2166" s="797">
        <f t="shared" si="72"/>
        <v>1397</v>
      </c>
      <c r="L2166" s="797">
        <f t="shared" si="72"/>
        <v>1204</v>
      </c>
      <c r="M2166" s="797">
        <f t="shared" si="72"/>
        <v>1352</v>
      </c>
      <c r="N2166" s="797" t="b">
        <v>0</v>
      </c>
    </row>
    <row r="2167" spans="1:14" s="5" customFormat="1" x14ac:dyDescent="0.25">
      <c r="A2167" s="190"/>
      <c r="B2167" s="181" t="s">
        <v>10210</v>
      </c>
      <c r="C2167" s="43" t="s">
        <v>2494</v>
      </c>
      <c r="D2167" s="44"/>
      <c r="E2167" s="47"/>
      <c r="F2167" s="46">
        <v>2799.3</v>
      </c>
      <c r="G2167" s="797">
        <f t="shared" si="73"/>
        <v>963</v>
      </c>
      <c r="H2167" s="797">
        <f t="shared" si="73"/>
        <v>963</v>
      </c>
      <c r="I2167" s="797">
        <f t="shared" si="73"/>
        <v>1265</v>
      </c>
      <c r="J2167" s="797">
        <f t="shared" si="72"/>
        <v>879</v>
      </c>
      <c r="K2167" s="797">
        <f t="shared" si="72"/>
        <v>1397</v>
      </c>
      <c r="L2167" s="797">
        <f t="shared" si="72"/>
        <v>1204</v>
      </c>
      <c r="M2167" s="797">
        <f t="shared" si="72"/>
        <v>1352</v>
      </c>
      <c r="N2167" s="797" t="b">
        <v>0</v>
      </c>
    </row>
    <row r="2168" spans="1:14" s="5" customFormat="1" x14ac:dyDescent="0.25">
      <c r="A2168" s="190"/>
      <c r="B2168" s="181" t="s">
        <v>10211</v>
      </c>
      <c r="C2168" s="43" t="s">
        <v>2495</v>
      </c>
      <c r="D2168" s="44"/>
      <c r="E2168" s="47"/>
      <c r="F2168" s="46">
        <v>2799.3</v>
      </c>
      <c r="G2168" s="797">
        <f t="shared" si="73"/>
        <v>963</v>
      </c>
      <c r="H2168" s="797">
        <f t="shared" si="73"/>
        <v>963</v>
      </c>
      <c r="I2168" s="797">
        <f t="shared" si="73"/>
        <v>1265</v>
      </c>
      <c r="J2168" s="797">
        <f t="shared" si="72"/>
        <v>879</v>
      </c>
      <c r="K2168" s="797">
        <f t="shared" si="72"/>
        <v>1397</v>
      </c>
      <c r="L2168" s="797">
        <f t="shared" si="72"/>
        <v>1204</v>
      </c>
      <c r="M2168" s="797">
        <f t="shared" si="72"/>
        <v>1352</v>
      </c>
      <c r="N2168" s="797" t="b">
        <v>0</v>
      </c>
    </row>
    <row r="2169" spans="1:14" s="5" customFormat="1" x14ac:dyDescent="0.25">
      <c r="A2169" s="190"/>
      <c r="B2169" s="181" t="s">
        <v>10212</v>
      </c>
      <c r="C2169" s="43" t="s">
        <v>2496</v>
      </c>
      <c r="D2169" s="44"/>
      <c r="E2169" s="47"/>
      <c r="F2169" s="46">
        <v>2799.3</v>
      </c>
      <c r="G2169" s="797">
        <f t="shared" si="73"/>
        <v>963</v>
      </c>
      <c r="H2169" s="797">
        <f t="shared" si="73"/>
        <v>963</v>
      </c>
      <c r="I2169" s="797">
        <f t="shared" si="73"/>
        <v>1265</v>
      </c>
      <c r="J2169" s="797">
        <f t="shared" si="72"/>
        <v>879</v>
      </c>
      <c r="K2169" s="797">
        <f t="shared" si="72"/>
        <v>1397</v>
      </c>
      <c r="L2169" s="797">
        <f t="shared" si="72"/>
        <v>1204</v>
      </c>
      <c r="M2169" s="797">
        <f t="shared" si="72"/>
        <v>1352</v>
      </c>
      <c r="N2169" s="797" t="b">
        <v>0</v>
      </c>
    </row>
    <row r="2170" spans="1:14" s="5" customFormat="1" x14ac:dyDescent="0.25">
      <c r="A2170" s="190"/>
      <c r="B2170" s="181" t="s">
        <v>10213</v>
      </c>
      <c r="C2170" s="43" t="s">
        <v>2497</v>
      </c>
      <c r="D2170" s="44"/>
      <c r="E2170" s="47"/>
      <c r="F2170" s="46">
        <v>2799.3</v>
      </c>
      <c r="G2170" s="797">
        <f t="shared" si="73"/>
        <v>963</v>
      </c>
      <c r="H2170" s="797">
        <f t="shared" si="73"/>
        <v>963</v>
      </c>
      <c r="I2170" s="797">
        <f t="shared" si="73"/>
        <v>1265</v>
      </c>
      <c r="J2170" s="797">
        <f t="shared" si="72"/>
        <v>879</v>
      </c>
      <c r="K2170" s="797">
        <f t="shared" si="72"/>
        <v>1397</v>
      </c>
      <c r="L2170" s="797">
        <f t="shared" si="72"/>
        <v>1204</v>
      </c>
      <c r="M2170" s="797">
        <f t="shared" si="72"/>
        <v>1352</v>
      </c>
      <c r="N2170" s="797" t="b">
        <v>0</v>
      </c>
    </row>
    <row r="2171" spans="1:14" s="5" customFormat="1" ht="15.75" thickBot="1" x14ac:dyDescent="0.3">
      <c r="A2171" s="193"/>
      <c r="B2171" s="181" t="s">
        <v>9995</v>
      </c>
      <c r="C2171" s="43" t="s">
        <v>2498</v>
      </c>
      <c r="D2171" s="44"/>
      <c r="E2171" s="47"/>
      <c r="F2171" s="46">
        <v>2799.3</v>
      </c>
      <c r="G2171" s="797">
        <f t="shared" si="73"/>
        <v>963</v>
      </c>
      <c r="H2171" s="797">
        <f t="shared" si="73"/>
        <v>963</v>
      </c>
      <c r="I2171" s="797">
        <f t="shared" si="73"/>
        <v>1265</v>
      </c>
      <c r="J2171" s="797">
        <f t="shared" si="72"/>
        <v>879</v>
      </c>
      <c r="K2171" s="797">
        <f t="shared" si="72"/>
        <v>1397</v>
      </c>
      <c r="L2171" s="797">
        <f t="shared" si="72"/>
        <v>1204</v>
      </c>
      <c r="M2171" s="797">
        <f t="shared" si="72"/>
        <v>1352</v>
      </c>
      <c r="N2171" s="797" t="b">
        <v>0</v>
      </c>
    </row>
    <row r="2172" spans="1:14" s="5" customFormat="1" ht="25.5" x14ac:dyDescent="0.25">
      <c r="A2172" s="190" t="s">
        <v>2499</v>
      </c>
      <c r="B2172" s="242" t="s">
        <v>1751</v>
      </c>
      <c r="C2172" s="94" t="s">
        <v>2500</v>
      </c>
      <c r="D2172" s="60"/>
      <c r="E2172" s="61"/>
      <c r="F2172" s="95">
        <v>3228.75</v>
      </c>
      <c r="G2172" s="797">
        <f t="shared" si="73"/>
        <v>1111</v>
      </c>
      <c r="H2172" s="797">
        <f t="shared" si="73"/>
        <v>1111</v>
      </c>
      <c r="I2172" s="797">
        <f t="shared" si="73"/>
        <v>1459</v>
      </c>
      <c r="J2172" s="797">
        <f t="shared" si="72"/>
        <v>1014</v>
      </c>
      <c r="K2172" s="797">
        <f t="shared" si="72"/>
        <v>1611</v>
      </c>
      <c r="L2172" s="797">
        <f t="shared" si="72"/>
        <v>1388</v>
      </c>
      <c r="M2172" s="797">
        <f t="shared" si="72"/>
        <v>1559</v>
      </c>
      <c r="N2172" s="797" t="b">
        <v>0</v>
      </c>
    </row>
    <row r="2173" spans="1:14" s="5" customFormat="1" x14ac:dyDescent="0.25">
      <c r="A2173" s="190"/>
      <c r="B2173" s="90" t="s">
        <v>9899</v>
      </c>
      <c r="C2173" s="43" t="s">
        <v>8902</v>
      </c>
      <c r="D2173" s="44"/>
      <c r="E2173" s="47"/>
      <c r="F2173" s="10">
        <v>3228.75</v>
      </c>
      <c r="G2173" s="797">
        <f t="shared" si="73"/>
        <v>1111</v>
      </c>
      <c r="H2173" s="797">
        <f t="shared" si="73"/>
        <v>1111</v>
      </c>
      <c r="I2173" s="797">
        <f t="shared" si="73"/>
        <v>1459</v>
      </c>
      <c r="J2173" s="797">
        <f t="shared" si="72"/>
        <v>1014</v>
      </c>
      <c r="K2173" s="797">
        <f t="shared" si="72"/>
        <v>1611</v>
      </c>
      <c r="L2173" s="797">
        <f t="shared" si="72"/>
        <v>1388</v>
      </c>
      <c r="M2173" s="797">
        <f t="shared" si="72"/>
        <v>1559</v>
      </c>
      <c r="N2173" s="797" t="b">
        <v>0</v>
      </c>
    </row>
    <row r="2174" spans="1:14" s="5" customFormat="1" x14ac:dyDescent="0.25">
      <c r="A2174" s="190"/>
      <c r="B2174" s="181" t="s">
        <v>10214</v>
      </c>
      <c r="C2174" s="43" t="s">
        <v>2501</v>
      </c>
      <c r="D2174" s="44"/>
      <c r="E2174" s="47"/>
      <c r="F2174" s="46">
        <v>3228.75</v>
      </c>
      <c r="G2174" s="797">
        <f t="shared" si="73"/>
        <v>1111</v>
      </c>
      <c r="H2174" s="797">
        <f t="shared" si="73"/>
        <v>1111</v>
      </c>
      <c r="I2174" s="797">
        <f t="shared" si="73"/>
        <v>1459</v>
      </c>
      <c r="J2174" s="797">
        <f t="shared" si="72"/>
        <v>1014</v>
      </c>
      <c r="K2174" s="797">
        <f t="shared" si="72"/>
        <v>1611</v>
      </c>
      <c r="L2174" s="797">
        <f t="shared" si="72"/>
        <v>1388</v>
      </c>
      <c r="M2174" s="797">
        <f t="shared" si="72"/>
        <v>1559</v>
      </c>
      <c r="N2174" s="797" t="b">
        <v>0</v>
      </c>
    </row>
    <row r="2175" spans="1:14" s="5" customFormat="1" x14ac:dyDescent="0.25">
      <c r="A2175" s="190"/>
      <c r="B2175" s="181" t="s">
        <v>10215</v>
      </c>
      <c r="C2175" s="43" t="s">
        <v>2502</v>
      </c>
      <c r="D2175" s="44"/>
      <c r="E2175" s="47"/>
      <c r="F2175" s="46">
        <v>3228.75</v>
      </c>
      <c r="G2175" s="797">
        <f t="shared" si="73"/>
        <v>1111</v>
      </c>
      <c r="H2175" s="797">
        <f t="shared" si="73"/>
        <v>1111</v>
      </c>
      <c r="I2175" s="797">
        <f t="shared" si="73"/>
        <v>1459</v>
      </c>
      <c r="J2175" s="797">
        <f t="shared" si="72"/>
        <v>1014</v>
      </c>
      <c r="K2175" s="797">
        <f t="shared" si="72"/>
        <v>1611</v>
      </c>
      <c r="L2175" s="797">
        <f t="shared" si="72"/>
        <v>1388</v>
      </c>
      <c r="M2175" s="797">
        <f t="shared" si="72"/>
        <v>1559</v>
      </c>
      <c r="N2175" s="797" t="b">
        <v>0</v>
      </c>
    </row>
    <row r="2176" spans="1:14" s="5" customFormat="1" ht="15.75" thickBot="1" x14ac:dyDescent="0.3">
      <c r="A2176" s="190"/>
      <c r="B2176" s="196" t="s">
        <v>9997</v>
      </c>
      <c r="C2176" s="56" t="s">
        <v>2503</v>
      </c>
      <c r="D2176" s="57"/>
      <c r="E2176" s="58"/>
      <c r="F2176" s="103">
        <v>3228.75</v>
      </c>
      <c r="G2176" s="797">
        <f t="shared" si="73"/>
        <v>1111</v>
      </c>
      <c r="H2176" s="797">
        <f t="shared" si="73"/>
        <v>1111</v>
      </c>
      <c r="I2176" s="797">
        <f t="shared" si="73"/>
        <v>1459</v>
      </c>
      <c r="J2176" s="797">
        <f t="shared" si="72"/>
        <v>1014</v>
      </c>
      <c r="K2176" s="797">
        <f t="shared" si="72"/>
        <v>1611</v>
      </c>
      <c r="L2176" s="797">
        <f t="shared" si="72"/>
        <v>1388</v>
      </c>
      <c r="M2176" s="797">
        <f t="shared" si="72"/>
        <v>1559</v>
      </c>
      <c r="N2176" s="797" t="b">
        <v>0</v>
      </c>
    </row>
    <row r="2177" spans="1:14" s="5" customFormat="1" ht="25.5" x14ac:dyDescent="0.25">
      <c r="A2177" s="199" t="s">
        <v>2504</v>
      </c>
      <c r="B2177" s="180" t="s">
        <v>10216</v>
      </c>
      <c r="C2177" s="94" t="s">
        <v>2505</v>
      </c>
      <c r="D2177" s="60"/>
      <c r="E2177" s="219"/>
      <c r="F2177" s="95">
        <v>3280.2</v>
      </c>
      <c r="G2177" s="797">
        <f t="shared" si="73"/>
        <v>1128</v>
      </c>
      <c r="H2177" s="797">
        <f t="shared" si="73"/>
        <v>1128</v>
      </c>
      <c r="I2177" s="797">
        <f t="shared" si="73"/>
        <v>1483</v>
      </c>
      <c r="J2177" s="797">
        <f t="shared" si="72"/>
        <v>1030</v>
      </c>
      <c r="K2177" s="797">
        <f t="shared" si="72"/>
        <v>1637</v>
      </c>
      <c r="L2177" s="797">
        <f t="shared" si="72"/>
        <v>1410</v>
      </c>
      <c r="M2177" s="797">
        <f t="shared" si="72"/>
        <v>1584</v>
      </c>
      <c r="N2177" s="797" t="b">
        <v>0</v>
      </c>
    </row>
    <row r="2178" spans="1:14" s="5" customFormat="1" x14ac:dyDescent="0.25">
      <c r="A2178" s="190"/>
      <c r="B2178" s="90" t="s">
        <v>9904</v>
      </c>
      <c r="C2178" s="43" t="s">
        <v>9084</v>
      </c>
      <c r="D2178" s="44"/>
      <c r="E2178" s="47"/>
      <c r="F2178" s="10">
        <v>3280.2</v>
      </c>
      <c r="G2178" s="797">
        <f t="shared" si="73"/>
        <v>1128</v>
      </c>
      <c r="H2178" s="797">
        <f t="shared" si="73"/>
        <v>1128</v>
      </c>
      <c r="I2178" s="797">
        <f t="shared" si="73"/>
        <v>1483</v>
      </c>
      <c r="J2178" s="797">
        <f t="shared" si="72"/>
        <v>1030</v>
      </c>
      <c r="K2178" s="797">
        <f t="shared" si="72"/>
        <v>1637</v>
      </c>
      <c r="L2178" s="797">
        <f t="shared" si="72"/>
        <v>1410</v>
      </c>
      <c r="M2178" s="797">
        <f t="shared" si="72"/>
        <v>1584</v>
      </c>
      <c r="N2178" s="797" t="b">
        <v>0</v>
      </c>
    </row>
    <row r="2179" spans="1:14" s="5" customFormat="1" x14ac:dyDescent="0.25">
      <c r="A2179" s="190"/>
      <c r="B2179" s="181" t="s">
        <v>10217</v>
      </c>
      <c r="C2179" s="43" t="s">
        <v>2506</v>
      </c>
      <c r="D2179" s="191"/>
      <c r="E2179" s="192"/>
      <c r="F2179" s="46">
        <v>3280.2</v>
      </c>
      <c r="G2179" s="797">
        <f t="shared" si="73"/>
        <v>1128</v>
      </c>
      <c r="H2179" s="797">
        <f t="shared" si="73"/>
        <v>1128</v>
      </c>
      <c r="I2179" s="797">
        <f t="shared" si="73"/>
        <v>1483</v>
      </c>
      <c r="J2179" s="797">
        <f t="shared" si="72"/>
        <v>1030</v>
      </c>
      <c r="K2179" s="797">
        <f t="shared" si="72"/>
        <v>1637</v>
      </c>
      <c r="L2179" s="797">
        <f t="shared" si="72"/>
        <v>1410</v>
      </c>
      <c r="M2179" s="797">
        <f t="shared" si="72"/>
        <v>1584</v>
      </c>
      <c r="N2179" s="797" t="b">
        <v>0</v>
      </c>
    </row>
    <row r="2180" spans="1:14" s="5" customFormat="1" ht="15.75" thickBot="1" x14ac:dyDescent="0.3">
      <c r="A2180" s="205"/>
      <c r="B2180" s="194" t="s">
        <v>10218</v>
      </c>
      <c r="C2180" s="50" t="s">
        <v>2507</v>
      </c>
      <c r="D2180" s="184"/>
      <c r="E2180" s="185"/>
      <c r="F2180" s="53">
        <v>3280.2</v>
      </c>
      <c r="G2180" s="797">
        <f t="shared" si="73"/>
        <v>1128</v>
      </c>
      <c r="H2180" s="797">
        <f t="shared" si="73"/>
        <v>1128</v>
      </c>
      <c r="I2180" s="797">
        <f t="shared" si="73"/>
        <v>1483</v>
      </c>
      <c r="J2180" s="797">
        <f t="shared" si="72"/>
        <v>1030</v>
      </c>
      <c r="K2180" s="797">
        <f t="shared" si="72"/>
        <v>1637</v>
      </c>
      <c r="L2180" s="797">
        <f t="shared" si="72"/>
        <v>1410</v>
      </c>
      <c r="M2180" s="797">
        <f t="shared" si="72"/>
        <v>1584</v>
      </c>
      <c r="N2180" s="797" t="b">
        <v>0</v>
      </c>
    </row>
    <row r="2181" spans="1:14" s="5" customFormat="1" ht="25.5" x14ac:dyDescent="0.25">
      <c r="A2181" s="190" t="s">
        <v>2508</v>
      </c>
      <c r="B2181" s="241" t="s">
        <v>1763</v>
      </c>
      <c r="C2181" s="81" t="s">
        <v>2509</v>
      </c>
      <c r="D2181" s="82"/>
      <c r="E2181" s="97"/>
      <c r="F2181" s="213">
        <v>2775.15</v>
      </c>
      <c r="G2181" s="797">
        <f t="shared" si="73"/>
        <v>955</v>
      </c>
      <c r="H2181" s="797">
        <f t="shared" si="73"/>
        <v>955</v>
      </c>
      <c r="I2181" s="797">
        <f t="shared" si="73"/>
        <v>1254</v>
      </c>
      <c r="J2181" s="797">
        <f t="shared" si="72"/>
        <v>871</v>
      </c>
      <c r="K2181" s="797">
        <f t="shared" si="72"/>
        <v>1385</v>
      </c>
      <c r="L2181" s="797">
        <f t="shared" si="72"/>
        <v>1193</v>
      </c>
      <c r="M2181" s="797">
        <f t="shared" si="72"/>
        <v>1340</v>
      </c>
      <c r="N2181" s="797" t="b">
        <v>0</v>
      </c>
    </row>
    <row r="2182" spans="1:14" s="5" customFormat="1" x14ac:dyDescent="0.25">
      <c r="A2182" s="190"/>
      <c r="B2182" s="90" t="s">
        <v>9908</v>
      </c>
      <c r="C2182" s="43" t="s">
        <v>9085</v>
      </c>
      <c r="D2182" s="44"/>
      <c r="E2182" s="47"/>
      <c r="F2182" s="10">
        <v>2775.15</v>
      </c>
      <c r="G2182" s="797">
        <f t="shared" si="73"/>
        <v>955</v>
      </c>
      <c r="H2182" s="797">
        <f t="shared" si="73"/>
        <v>955</v>
      </c>
      <c r="I2182" s="797">
        <f t="shared" si="73"/>
        <v>1254</v>
      </c>
      <c r="J2182" s="797">
        <f t="shared" si="72"/>
        <v>871</v>
      </c>
      <c r="K2182" s="797">
        <f t="shared" si="72"/>
        <v>1385</v>
      </c>
      <c r="L2182" s="797">
        <f t="shared" si="72"/>
        <v>1193</v>
      </c>
      <c r="M2182" s="797">
        <f t="shared" si="72"/>
        <v>1340</v>
      </c>
      <c r="N2182" s="797" t="b">
        <v>0</v>
      </c>
    </row>
    <row r="2183" spans="1:14" s="5" customFormat="1" ht="15.75" thickBot="1" x14ac:dyDescent="0.3">
      <c r="A2183" s="193"/>
      <c r="B2183" s="181" t="s">
        <v>10219</v>
      </c>
      <c r="C2183" s="43" t="s">
        <v>2510</v>
      </c>
      <c r="D2183" s="44"/>
      <c r="E2183" s="47"/>
      <c r="F2183" s="46">
        <v>2775.15</v>
      </c>
      <c r="G2183" s="797">
        <f t="shared" si="73"/>
        <v>955</v>
      </c>
      <c r="H2183" s="797">
        <f t="shared" si="73"/>
        <v>955</v>
      </c>
      <c r="I2183" s="797">
        <f t="shared" si="73"/>
        <v>1254</v>
      </c>
      <c r="J2183" s="797">
        <f t="shared" si="72"/>
        <v>871</v>
      </c>
      <c r="K2183" s="797">
        <f t="shared" si="72"/>
        <v>1385</v>
      </c>
      <c r="L2183" s="797">
        <f t="shared" si="72"/>
        <v>1193</v>
      </c>
      <c r="M2183" s="797">
        <f t="shared" si="72"/>
        <v>1340</v>
      </c>
      <c r="N2183" s="797" t="b">
        <v>0</v>
      </c>
    </row>
    <row r="2184" spans="1:14" s="5" customFormat="1" ht="25.5" x14ac:dyDescent="0.25">
      <c r="A2184" s="190" t="s">
        <v>2511</v>
      </c>
      <c r="B2184" s="242" t="s">
        <v>1768</v>
      </c>
      <c r="C2184" s="94" t="s">
        <v>2512</v>
      </c>
      <c r="D2184" s="60"/>
      <c r="E2184" s="61"/>
      <c r="F2184" s="95">
        <v>3106.95</v>
      </c>
      <c r="G2184" s="797">
        <f t="shared" si="73"/>
        <v>1069</v>
      </c>
      <c r="H2184" s="797">
        <f t="shared" si="73"/>
        <v>1069</v>
      </c>
      <c r="I2184" s="797">
        <f t="shared" si="73"/>
        <v>1404</v>
      </c>
      <c r="J2184" s="797">
        <f t="shared" si="72"/>
        <v>976</v>
      </c>
      <c r="K2184" s="797">
        <f t="shared" si="72"/>
        <v>1550</v>
      </c>
      <c r="L2184" s="797">
        <f t="shared" si="72"/>
        <v>1336</v>
      </c>
      <c r="M2184" s="797">
        <f t="shared" si="72"/>
        <v>1501</v>
      </c>
      <c r="N2184" s="797" t="b">
        <v>0</v>
      </c>
    </row>
    <row r="2185" spans="1:14" s="5" customFormat="1" x14ac:dyDescent="0.25">
      <c r="A2185" s="190"/>
      <c r="B2185" s="90" t="s">
        <v>9910</v>
      </c>
      <c r="C2185" s="43" t="s">
        <v>9086</v>
      </c>
      <c r="D2185" s="44"/>
      <c r="E2185" s="47"/>
      <c r="F2185" s="10">
        <v>3106.95</v>
      </c>
      <c r="G2185" s="797">
        <f t="shared" si="73"/>
        <v>1069</v>
      </c>
      <c r="H2185" s="797">
        <f t="shared" si="73"/>
        <v>1069</v>
      </c>
      <c r="I2185" s="797">
        <f t="shared" si="73"/>
        <v>1404</v>
      </c>
      <c r="J2185" s="797">
        <f t="shared" si="72"/>
        <v>976</v>
      </c>
      <c r="K2185" s="797">
        <f t="shared" si="72"/>
        <v>1550</v>
      </c>
      <c r="L2185" s="797">
        <f t="shared" si="72"/>
        <v>1336</v>
      </c>
      <c r="M2185" s="797">
        <f t="shared" si="72"/>
        <v>1501</v>
      </c>
      <c r="N2185" s="797" t="b">
        <v>0</v>
      </c>
    </row>
    <row r="2186" spans="1:14" s="5" customFormat="1" x14ac:dyDescent="0.25">
      <c r="A2186" s="190"/>
      <c r="B2186" s="181" t="s">
        <v>10220</v>
      </c>
      <c r="C2186" s="43" t="s">
        <v>2513</v>
      </c>
      <c r="D2186" s="44"/>
      <c r="E2186" s="47"/>
      <c r="F2186" s="46">
        <v>3106.95</v>
      </c>
      <c r="G2186" s="797">
        <f t="shared" si="73"/>
        <v>1069</v>
      </c>
      <c r="H2186" s="797">
        <f t="shared" si="73"/>
        <v>1069</v>
      </c>
      <c r="I2186" s="797">
        <f t="shared" si="73"/>
        <v>1404</v>
      </c>
      <c r="J2186" s="797">
        <f t="shared" si="72"/>
        <v>976</v>
      </c>
      <c r="K2186" s="797">
        <f t="shared" si="72"/>
        <v>1550</v>
      </c>
      <c r="L2186" s="797">
        <f t="shared" si="72"/>
        <v>1336</v>
      </c>
      <c r="M2186" s="797">
        <f t="shared" si="72"/>
        <v>1501</v>
      </c>
      <c r="N2186" s="797" t="b">
        <v>0</v>
      </c>
    </row>
    <row r="2187" spans="1:14" s="5" customFormat="1" x14ac:dyDescent="0.25">
      <c r="A2187" s="190"/>
      <c r="B2187" s="181" t="s">
        <v>10221</v>
      </c>
      <c r="C2187" s="43" t="s">
        <v>2514</v>
      </c>
      <c r="D2187" s="44"/>
      <c r="E2187" s="47"/>
      <c r="F2187" s="46">
        <v>3106.95</v>
      </c>
      <c r="G2187" s="797">
        <f t="shared" si="73"/>
        <v>1069</v>
      </c>
      <c r="H2187" s="797">
        <f t="shared" si="73"/>
        <v>1069</v>
      </c>
      <c r="I2187" s="797">
        <f t="shared" si="73"/>
        <v>1404</v>
      </c>
      <c r="J2187" s="797">
        <f t="shared" si="72"/>
        <v>976</v>
      </c>
      <c r="K2187" s="797">
        <f t="shared" si="72"/>
        <v>1550</v>
      </c>
      <c r="L2187" s="797">
        <f t="shared" si="72"/>
        <v>1336</v>
      </c>
      <c r="M2187" s="797">
        <f t="shared" ref="M2187:M2250" si="74">IF($N2187,"NA",IF(ISNUMBER($F2187),ROUND(($F2187*M$5),0),""))</f>
        <v>1501</v>
      </c>
      <c r="N2187" s="797" t="b">
        <v>0</v>
      </c>
    </row>
    <row r="2188" spans="1:14" s="5" customFormat="1" x14ac:dyDescent="0.25">
      <c r="A2188" s="190"/>
      <c r="B2188" s="181" t="s">
        <v>10222</v>
      </c>
      <c r="C2188" s="43" t="s">
        <v>2515</v>
      </c>
      <c r="D2188" s="44"/>
      <c r="E2188" s="47"/>
      <c r="F2188" s="46">
        <v>3106.95</v>
      </c>
      <c r="G2188" s="797">
        <f t="shared" si="73"/>
        <v>1069</v>
      </c>
      <c r="H2188" s="797">
        <f t="shared" si="73"/>
        <v>1069</v>
      </c>
      <c r="I2188" s="797">
        <f t="shared" si="73"/>
        <v>1404</v>
      </c>
      <c r="J2188" s="797">
        <f t="shared" si="73"/>
        <v>976</v>
      </c>
      <c r="K2188" s="797">
        <f t="shared" si="73"/>
        <v>1550</v>
      </c>
      <c r="L2188" s="797">
        <f t="shared" si="73"/>
        <v>1336</v>
      </c>
      <c r="M2188" s="797">
        <f t="shared" si="74"/>
        <v>1501</v>
      </c>
      <c r="N2188" s="797" t="b">
        <v>0</v>
      </c>
    </row>
    <row r="2189" spans="1:14" s="5" customFormat="1" x14ac:dyDescent="0.25">
      <c r="A2189" s="190"/>
      <c r="B2189" s="181" t="s">
        <v>10223</v>
      </c>
      <c r="C2189" s="43" t="s">
        <v>2516</v>
      </c>
      <c r="D2189" s="44"/>
      <c r="E2189" s="47"/>
      <c r="F2189" s="46">
        <v>3106.95</v>
      </c>
      <c r="G2189" s="797">
        <f t="shared" ref="G2189:L2231" si="75">IF($N2189,"NA",IF(ISNUMBER($F2189),ROUND(($F2189*G$5),0),""))</f>
        <v>1069</v>
      </c>
      <c r="H2189" s="797">
        <f t="shared" si="75"/>
        <v>1069</v>
      </c>
      <c r="I2189" s="797">
        <f t="shared" si="75"/>
        <v>1404</v>
      </c>
      <c r="J2189" s="797">
        <f t="shared" si="75"/>
        <v>976</v>
      </c>
      <c r="K2189" s="797">
        <f t="shared" si="75"/>
        <v>1550</v>
      </c>
      <c r="L2189" s="797">
        <f t="shared" si="75"/>
        <v>1336</v>
      </c>
      <c r="M2189" s="797">
        <f t="shared" si="74"/>
        <v>1501</v>
      </c>
      <c r="N2189" s="797" t="b">
        <v>0</v>
      </c>
    </row>
    <row r="2190" spans="1:14" s="5" customFormat="1" ht="15.75" thickBot="1" x14ac:dyDescent="0.3">
      <c r="A2190" s="193"/>
      <c r="B2190" s="181" t="s">
        <v>9999</v>
      </c>
      <c r="C2190" s="43" t="s">
        <v>2517</v>
      </c>
      <c r="D2190" s="44"/>
      <c r="E2190" s="47"/>
      <c r="F2190" s="46">
        <v>3106.95</v>
      </c>
      <c r="G2190" s="797">
        <f t="shared" si="75"/>
        <v>1069</v>
      </c>
      <c r="H2190" s="797">
        <f t="shared" si="75"/>
        <v>1069</v>
      </c>
      <c r="I2190" s="797">
        <f t="shared" si="75"/>
        <v>1404</v>
      </c>
      <c r="J2190" s="797">
        <f t="shared" si="75"/>
        <v>976</v>
      </c>
      <c r="K2190" s="797">
        <f t="shared" si="75"/>
        <v>1550</v>
      </c>
      <c r="L2190" s="797">
        <f t="shared" si="75"/>
        <v>1336</v>
      </c>
      <c r="M2190" s="797">
        <f t="shared" si="74"/>
        <v>1501</v>
      </c>
      <c r="N2190" s="797" t="b">
        <v>0</v>
      </c>
    </row>
    <row r="2191" spans="1:14" s="5" customFormat="1" ht="25.5" x14ac:dyDescent="0.25">
      <c r="A2191" s="190" t="s">
        <v>2518</v>
      </c>
      <c r="B2191" s="242" t="s">
        <v>1778</v>
      </c>
      <c r="C2191" s="94" t="s">
        <v>2519</v>
      </c>
      <c r="D2191" s="60"/>
      <c r="E2191" s="61"/>
      <c r="F2191" s="95">
        <v>3297</v>
      </c>
      <c r="G2191" s="797">
        <f t="shared" si="75"/>
        <v>1134</v>
      </c>
      <c r="H2191" s="797">
        <f t="shared" si="75"/>
        <v>1134</v>
      </c>
      <c r="I2191" s="797">
        <f t="shared" si="75"/>
        <v>1490</v>
      </c>
      <c r="J2191" s="797">
        <f t="shared" si="75"/>
        <v>1035</v>
      </c>
      <c r="K2191" s="797">
        <f t="shared" si="75"/>
        <v>1645</v>
      </c>
      <c r="L2191" s="797">
        <f t="shared" si="75"/>
        <v>1418</v>
      </c>
      <c r="M2191" s="797">
        <f t="shared" si="74"/>
        <v>1592</v>
      </c>
      <c r="N2191" s="797" t="b">
        <v>0</v>
      </c>
    </row>
    <row r="2192" spans="1:14" s="5" customFormat="1" x14ac:dyDescent="0.25">
      <c r="A2192" s="190"/>
      <c r="B2192" s="90" t="s">
        <v>9917</v>
      </c>
      <c r="C2192" s="43" t="s">
        <v>9087</v>
      </c>
      <c r="D2192" s="44"/>
      <c r="E2192" s="47"/>
      <c r="F2192" s="10">
        <v>3297</v>
      </c>
      <c r="G2192" s="797">
        <f t="shared" si="75"/>
        <v>1134</v>
      </c>
      <c r="H2192" s="797">
        <f t="shared" si="75"/>
        <v>1134</v>
      </c>
      <c r="I2192" s="797">
        <f t="shared" si="75"/>
        <v>1490</v>
      </c>
      <c r="J2192" s="797">
        <f t="shared" si="75"/>
        <v>1035</v>
      </c>
      <c r="K2192" s="797">
        <f t="shared" si="75"/>
        <v>1645</v>
      </c>
      <c r="L2192" s="797">
        <f t="shared" si="75"/>
        <v>1418</v>
      </c>
      <c r="M2192" s="797">
        <f t="shared" si="74"/>
        <v>1592</v>
      </c>
      <c r="N2192" s="797" t="b">
        <v>0</v>
      </c>
    </row>
    <row r="2193" spans="1:14" s="5" customFormat="1" ht="15.75" thickBot="1" x14ac:dyDescent="0.3">
      <c r="A2193" s="193"/>
      <c r="B2193" s="181" t="s">
        <v>10224</v>
      </c>
      <c r="C2193" s="43" t="s">
        <v>2520</v>
      </c>
      <c r="D2193" s="44"/>
      <c r="E2193" s="47"/>
      <c r="F2193" s="46">
        <v>3297</v>
      </c>
      <c r="G2193" s="797">
        <f t="shared" si="75"/>
        <v>1134</v>
      </c>
      <c r="H2193" s="797">
        <f t="shared" si="75"/>
        <v>1134</v>
      </c>
      <c r="I2193" s="797">
        <f t="shared" si="75"/>
        <v>1490</v>
      </c>
      <c r="J2193" s="797">
        <f t="shared" si="75"/>
        <v>1035</v>
      </c>
      <c r="K2193" s="797">
        <f t="shared" si="75"/>
        <v>1645</v>
      </c>
      <c r="L2193" s="797">
        <f t="shared" si="75"/>
        <v>1418</v>
      </c>
      <c r="M2193" s="797">
        <f t="shared" si="74"/>
        <v>1592</v>
      </c>
      <c r="N2193" s="797" t="b">
        <v>0</v>
      </c>
    </row>
    <row r="2194" spans="1:14" s="5" customFormat="1" ht="25.5" x14ac:dyDescent="0.25">
      <c r="A2194" s="190" t="s">
        <v>2521</v>
      </c>
      <c r="B2194" s="242" t="s">
        <v>1783</v>
      </c>
      <c r="C2194" s="94" t="s">
        <v>2522</v>
      </c>
      <c r="D2194" s="60"/>
      <c r="E2194" s="61"/>
      <c r="F2194" s="95">
        <v>3552.15</v>
      </c>
      <c r="G2194" s="797">
        <f t="shared" si="75"/>
        <v>1222</v>
      </c>
      <c r="H2194" s="797">
        <f t="shared" si="75"/>
        <v>1222</v>
      </c>
      <c r="I2194" s="797">
        <f t="shared" si="75"/>
        <v>1606</v>
      </c>
      <c r="J2194" s="797">
        <f t="shared" si="75"/>
        <v>1115</v>
      </c>
      <c r="K2194" s="797">
        <f t="shared" si="75"/>
        <v>1773</v>
      </c>
      <c r="L2194" s="797">
        <f t="shared" si="75"/>
        <v>1527</v>
      </c>
      <c r="M2194" s="797">
        <f t="shared" si="74"/>
        <v>1716</v>
      </c>
      <c r="N2194" s="797" t="b">
        <v>0</v>
      </c>
    </row>
    <row r="2195" spans="1:14" s="5" customFormat="1" x14ac:dyDescent="0.25">
      <c r="A2195" s="190"/>
      <c r="B2195" s="90" t="s">
        <v>9919</v>
      </c>
      <c r="C2195" s="43" t="s">
        <v>9088</v>
      </c>
      <c r="D2195" s="44"/>
      <c r="E2195" s="47"/>
      <c r="F2195" s="10">
        <v>3552.15</v>
      </c>
      <c r="G2195" s="797">
        <f t="shared" si="75"/>
        <v>1222</v>
      </c>
      <c r="H2195" s="797">
        <f t="shared" si="75"/>
        <v>1222</v>
      </c>
      <c r="I2195" s="797">
        <f t="shared" si="75"/>
        <v>1606</v>
      </c>
      <c r="J2195" s="797">
        <f t="shared" si="75"/>
        <v>1115</v>
      </c>
      <c r="K2195" s="797">
        <f t="shared" si="75"/>
        <v>1773</v>
      </c>
      <c r="L2195" s="797">
        <f t="shared" si="75"/>
        <v>1527</v>
      </c>
      <c r="M2195" s="797">
        <f t="shared" si="74"/>
        <v>1716</v>
      </c>
      <c r="N2195" s="797" t="b">
        <v>0</v>
      </c>
    </row>
    <row r="2196" spans="1:14" s="5" customFormat="1" x14ac:dyDescent="0.25">
      <c r="A2196" s="190"/>
      <c r="B2196" s="181" t="s">
        <v>10225</v>
      </c>
      <c r="C2196" s="43" t="s">
        <v>2523</v>
      </c>
      <c r="D2196" s="44"/>
      <c r="E2196" s="47"/>
      <c r="F2196" s="46">
        <v>3552.15</v>
      </c>
      <c r="G2196" s="797">
        <f t="shared" si="75"/>
        <v>1222</v>
      </c>
      <c r="H2196" s="797">
        <f t="shared" si="75"/>
        <v>1222</v>
      </c>
      <c r="I2196" s="797">
        <f t="shared" si="75"/>
        <v>1606</v>
      </c>
      <c r="J2196" s="797">
        <f t="shared" si="75"/>
        <v>1115</v>
      </c>
      <c r="K2196" s="797">
        <f t="shared" si="75"/>
        <v>1773</v>
      </c>
      <c r="L2196" s="797">
        <f t="shared" si="75"/>
        <v>1527</v>
      </c>
      <c r="M2196" s="797">
        <f t="shared" si="74"/>
        <v>1716</v>
      </c>
      <c r="N2196" s="797" t="b">
        <v>0</v>
      </c>
    </row>
    <row r="2197" spans="1:14" s="5" customFormat="1" x14ac:dyDescent="0.25">
      <c r="A2197" s="190"/>
      <c r="B2197" s="181" t="s">
        <v>10226</v>
      </c>
      <c r="C2197" s="43" t="s">
        <v>2524</v>
      </c>
      <c r="D2197" s="44"/>
      <c r="E2197" s="47"/>
      <c r="F2197" s="46">
        <v>3552.15</v>
      </c>
      <c r="G2197" s="797">
        <f t="shared" si="75"/>
        <v>1222</v>
      </c>
      <c r="H2197" s="797">
        <f t="shared" si="75"/>
        <v>1222</v>
      </c>
      <c r="I2197" s="797">
        <f t="shared" si="75"/>
        <v>1606</v>
      </c>
      <c r="J2197" s="797">
        <f t="shared" si="75"/>
        <v>1115</v>
      </c>
      <c r="K2197" s="797">
        <f t="shared" si="75"/>
        <v>1773</v>
      </c>
      <c r="L2197" s="797">
        <f t="shared" si="75"/>
        <v>1527</v>
      </c>
      <c r="M2197" s="797">
        <f t="shared" si="74"/>
        <v>1716</v>
      </c>
      <c r="N2197" s="797" t="b">
        <v>0</v>
      </c>
    </row>
    <row r="2198" spans="1:14" s="5" customFormat="1" x14ac:dyDescent="0.25">
      <c r="A2198" s="190"/>
      <c r="B2198" s="181" t="s">
        <v>10227</v>
      </c>
      <c r="C2198" s="43" t="s">
        <v>2525</v>
      </c>
      <c r="D2198" s="44"/>
      <c r="E2198" s="47"/>
      <c r="F2198" s="46">
        <v>3552.15</v>
      </c>
      <c r="G2198" s="797">
        <f t="shared" si="75"/>
        <v>1222</v>
      </c>
      <c r="H2198" s="797">
        <f t="shared" si="75"/>
        <v>1222</v>
      </c>
      <c r="I2198" s="797">
        <f t="shared" si="75"/>
        <v>1606</v>
      </c>
      <c r="J2198" s="797">
        <f t="shared" si="75"/>
        <v>1115</v>
      </c>
      <c r="K2198" s="797">
        <f t="shared" si="75"/>
        <v>1773</v>
      </c>
      <c r="L2198" s="797">
        <f t="shared" si="75"/>
        <v>1527</v>
      </c>
      <c r="M2198" s="797">
        <f t="shared" si="74"/>
        <v>1716</v>
      </c>
      <c r="N2198" s="797" t="b">
        <v>0</v>
      </c>
    </row>
    <row r="2199" spans="1:14" s="5" customFormat="1" x14ac:dyDescent="0.25">
      <c r="A2199" s="190"/>
      <c r="B2199" s="181" t="s">
        <v>10228</v>
      </c>
      <c r="C2199" s="43" t="s">
        <v>2526</v>
      </c>
      <c r="D2199" s="44"/>
      <c r="E2199" s="47"/>
      <c r="F2199" s="46">
        <v>3552.15</v>
      </c>
      <c r="G2199" s="797">
        <f t="shared" si="75"/>
        <v>1222</v>
      </c>
      <c r="H2199" s="797">
        <f t="shared" si="75"/>
        <v>1222</v>
      </c>
      <c r="I2199" s="797">
        <f t="shared" si="75"/>
        <v>1606</v>
      </c>
      <c r="J2199" s="797">
        <f t="shared" si="75"/>
        <v>1115</v>
      </c>
      <c r="K2199" s="797">
        <f t="shared" si="75"/>
        <v>1773</v>
      </c>
      <c r="L2199" s="797">
        <f t="shared" si="75"/>
        <v>1527</v>
      </c>
      <c r="M2199" s="797">
        <f t="shared" si="74"/>
        <v>1716</v>
      </c>
      <c r="N2199" s="797" t="b">
        <v>0</v>
      </c>
    </row>
    <row r="2200" spans="1:14" s="5" customFormat="1" ht="15.75" thickBot="1" x14ac:dyDescent="0.3">
      <c r="A2200" s="193"/>
      <c r="B2200" s="181" t="s">
        <v>10001</v>
      </c>
      <c r="C2200" s="43" t="s">
        <v>2527</v>
      </c>
      <c r="D2200" s="44"/>
      <c r="E2200" s="47"/>
      <c r="F2200" s="46">
        <v>3552.15</v>
      </c>
      <c r="G2200" s="797">
        <f t="shared" si="75"/>
        <v>1222</v>
      </c>
      <c r="H2200" s="797">
        <f t="shared" si="75"/>
        <v>1222</v>
      </c>
      <c r="I2200" s="797">
        <f t="shared" si="75"/>
        <v>1606</v>
      </c>
      <c r="J2200" s="797">
        <f t="shared" si="75"/>
        <v>1115</v>
      </c>
      <c r="K2200" s="797">
        <f t="shared" si="75"/>
        <v>1773</v>
      </c>
      <c r="L2200" s="797">
        <f t="shared" si="75"/>
        <v>1527</v>
      </c>
      <c r="M2200" s="797">
        <f t="shared" si="74"/>
        <v>1716</v>
      </c>
      <c r="N2200" s="797" t="b">
        <v>0</v>
      </c>
    </row>
    <row r="2201" spans="1:14" s="5" customFormat="1" ht="25.5" x14ac:dyDescent="0.25">
      <c r="A2201" s="190" t="s">
        <v>2528</v>
      </c>
      <c r="B2201" s="242" t="s">
        <v>1793</v>
      </c>
      <c r="C2201" s="94" t="s">
        <v>2529</v>
      </c>
      <c r="D2201" s="60"/>
      <c r="E2201" s="61"/>
      <c r="F2201" s="95">
        <v>3676.05</v>
      </c>
      <c r="G2201" s="797">
        <f t="shared" si="75"/>
        <v>1265</v>
      </c>
      <c r="H2201" s="797">
        <f t="shared" si="75"/>
        <v>1265</v>
      </c>
      <c r="I2201" s="797">
        <f t="shared" si="75"/>
        <v>1662</v>
      </c>
      <c r="J2201" s="797">
        <f t="shared" si="75"/>
        <v>1154</v>
      </c>
      <c r="K2201" s="797">
        <f t="shared" si="75"/>
        <v>1834</v>
      </c>
      <c r="L2201" s="797">
        <f t="shared" si="75"/>
        <v>1581</v>
      </c>
      <c r="M2201" s="797">
        <f t="shared" si="74"/>
        <v>1776</v>
      </c>
      <c r="N2201" s="797" t="b">
        <v>0</v>
      </c>
    </row>
    <row r="2202" spans="1:14" s="5" customFormat="1" x14ac:dyDescent="0.25">
      <c r="A2202" s="190"/>
      <c r="B2202" s="90" t="s">
        <v>9926</v>
      </c>
      <c r="C2202" s="43" t="s">
        <v>9089</v>
      </c>
      <c r="D2202" s="44"/>
      <c r="E2202" s="47"/>
      <c r="F2202" s="10">
        <v>3676.05</v>
      </c>
      <c r="G2202" s="797">
        <f t="shared" si="75"/>
        <v>1265</v>
      </c>
      <c r="H2202" s="797">
        <f t="shared" si="75"/>
        <v>1265</v>
      </c>
      <c r="I2202" s="797">
        <f t="shared" si="75"/>
        <v>1662</v>
      </c>
      <c r="J2202" s="797">
        <f t="shared" si="75"/>
        <v>1154</v>
      </c>
      <c r="K2202" s="797">
        <f t="shared" si="75"/>
        <v>1834</v>
      </c>
      <c r="L2202" s="797">
        <f t="shared" si="75"/>
        <v>1581</v>
      </c>
      <c r="M2202" s="797">
        <f t="shared" si="74"/>
        <v>1776</v>
      </c>
      <c r="N2202" s="797" t="b">
        <v>0</v>
      </c>
    </row>
    <row r="2203" spans="1:14" s="5" customFormat="1" x14ac:dyDescent="0.25">
      <c r="A2203" s="190"/>
      <c r="B2203" s="181" t="s">
        <v>10229</v>
      </c>
      <c r="C2203" s="43" t="s">
        <v>2530</v>
      </c>
      <c r="D2203" s="44"/>
      <c r="E2203" s="47"/>
      <c r="F2203" s="46">
        <v>3676.05</v>
      </c>
      <c r="G2203" s="797">
        <f t="shared" si="75"/>
        <v>1265</v>
      </c>
      <c r="H2203" s="797">
        <f t="shared" si="75"/>
        <v>1265</v>
      </c>
      <c r="I2203" s="797">
        <f t="shared" si="75"/>
        <v>1662</v>
      </c>
      <c r="J2203" s="797">
        <f t="shared" si="75"/>
        <v>1154</v>
      </c>
      <c r="K2203" s="797">
        <f t="shared" si="75"/>
        <v>1834</v>
      </c>
      <c r="L2203" s="797">
        <f t="shared" si="75"/>
        <v>1581</v>
      </c>
      <c r="M2203" s="797">
        <f t="shared" si="74"/>
        <v>1776</v>
      </c>
      <c r="N2203" s="797" t="b">
        <v>0</v>
      </c>
    </row>
    <row r="2204" spans="1:14" s="5" customFormat="1" ht="15.75" thickBot="1" x14ac:dyDescent="0.3">
      <c r="A2204" s="190"/>
      <c r="B2204" s="196" t="s">
        <v>10003</v>
      </c>
      <c r="C2204" s="56" t="s">
        <v>2531</v>
      </c>
      <c r="D2204" s="57"/>
      <c r="E2204" s="58"/>
      <c r="F2204" s="103">
        <v>3676.05</v>
      </c>
      <c r="G2204" s="797">
        <f t="shared" si="75"/>
        <v>1265</v>
      </c>
      <c r="H2204" s="797">
        <f t="shared" si="75"/>
        <v>1265</v>
      </c>
      <c r="I2204" s="797">
        <f t="shared" si="75"/>
        <v>1662</v>
      </c>
      <c r="J2204" s="797">
        <f t="shared" si="75"/>
        <v>1154</v>
      </c>
      <c r="K2204" s="797">
        <f t="shared" si="75"/>
        <v>1834</v>
      </c>
      <c r="L2204" s="797">
        <f t="shared" si="75"/>
        <v>1581</v>
      </c>
      <c r="M2204" s="797">
        <f t="shared" si="74"/>
        <v>1776</v>
      </c>
      <c r="N2204" s="797" t="b">
        <v>0</v>
      </c>
    </row>
    <row r="2205" spans="1:14" s="5" customFormat="1" ht="25.5" x14ac:dyDescent="0.25">
      <c r="A2205" s="199" t="s">
        <v>2532</v>
      </c>
      <c r="B2205" s="242" t="s">
        <v>1798</v>
      </c>
      <c r="C2205" s="94" t="s">
        <v>2533</v>
      </c>
      <c r="D2205" s="60"/>
      <c r="E2205" s="61"/>
      <c r="F2205" s="95">
        <v>3759</v>
      </c>
      <c r="G2205" s="797">
        <f t="shared" si="75"/>
        <v>1293</v>
      </c>
      <c r="H2205" s="797">
        <f t="shared" si="75"/>
        <v>1293</v>
      </c>
      <c r="I2205" s="797">
        <f t="shared" si="75"/>
        <v>1699</v>
      </c>
      <c r="J2205" s="797">
        <f t="shared" si="75"/>
        <v>1180</v>
      </c>
      <c r="K2205" s="797">
        <f t="shared" si="75"/>
        <v>1876</v>
      </c>
      <c r="L2205" s="797">
        <f t="shared" si="75"/>
        <v>1616</v>
      </c>
      <c r="M2205" s="797">
        <f t="shared" si="74"/>
        <v>1816</v>
      </c>
      <c r="N2205" s="797" t="b">
        <v>0</v>
      </c>
    </row>
    <row r="2206" spans="1:14" s="5" customFormat="1" x14ac:dyDescent="0.25">
      <c r="A2206" s="190"/>
      <c r="B2206" s="90" t="s">
        <v>9928</v>
      </c>
      <c r="C2206" s="43" t="s">
        <v>9090</v>
      </c>
      <c r="D2206" s="44"/>
      <c r="E2206" s="47"/>
      <c r="F2206" s="10">
        <v>3759</v>
      </c>
      <c r="G2206" s="797">
        <f t="shared" si="75"/>
        <v>1293</v>
      </c>
      <c r="H2206" s="797">
        <f t="shared" si="75"/>
        <v>1293</v>
      </c>
      <c r="I2206" s="797">
        <f t="shared" si="75"/>
        <v>1699</v>
      </c>
      <c r="J2206" s="797">
        <f t="shared" si="75"/>
        <v>1180</v>
      </c>
      <c r="K2206" s="797">
        <f t="shared" si="75"/>
        <v>1876</v>
      </c>
      <c r="L2206" s="797">
        <f t="shared" si="75"/>
        <v>1616</v>
      </c>
      <c r="M2206" s="797">
        <f t="shared" si="74"/>
        <v>1816</v>
      </c>
      <c r="N2206" s="797" t="b">
        <v>0</v>
      </c>
    </row>
    <row r="2207" spans="1:14" s="5" customFormat="1" x14ac:dyDescent="0.25">
      <c r="A2207" s="190"/>
      <c r="B2207" s="181" t="s">
        <v>10230</v>
      </c>
      <c r="C2207" s="43" t="s">
        <v>2534</v>
      </c>
      <c r="D2207" s="44"/>
      <c r="E2207" s="47"/>
      <c r="F2207" s="46">
        <v>3759</v>
      </c>
      <c r="G2207" s="797">
        <f t="shared" si="75"/>
        <v>1293</v>
      </c>
      <c r="H2207" s="797">
        <f t="shared" si="75"/>
        <v>1293</v>
      </c>
      <c r="I2207" s="797">
        <f t="shared" si="75"/>
        <v>1699</v>
      </c>
      <c r="J2207" s="797">
        <f t="shared" si="75"/>
        <v>1180</v>
      </c>
      <c r="K2207" s="797">
        <f t="shared" si="75"/>
        <v>1876</v>
      </c>
      <c r="L2207" s="797">
        <f t="shared" si="75"/>
        <v>1616</v>
      </c>
      <c r="M2207" s="797">
        <f t="shared" si="74"/>
        <v>1816</v>
      </c>
      <c r="N2207" s="797" t="b">
        <v>0</v>
      </c>
    </row>
    <row r="2208" spans="1:14" s="5" customFormat="1" ht="15.75" thickBot="1" x14ac:dyDescent="0.3">
      <c r="A2208" s="205"/>
      <c r="B2208" s="194" t="s">
        <v>10005</v>
      </c>
      <c r="C2208" s="50" t="s">
        <v>2535</v>
      </c>
      <c r="D2208" s="51"/>
      <c r="E2208" s="62"/>
      <c r="F2208" s="53">
        <v>3759</v>
      </c>
      <c r="G2208" s="797">
        <f t="shared" si="75"/>
        <v>1293</v>
      </c>
      <c r="H2208" s="797">
        <f t="shared" si="75"/>
        <v>1293</v>
      </c>
      <c r="I2208" s="797">
        <f t="shared" si="75"/>
        <v>1699</v>
      </c>
      <c r="J2208" s="797">
        <f t="shared" si="75"/>
        <v>1180</v>
      </c>
      <c r="K2208" s="797">
        <f t="shared" si="75"/>
        <v>1876</v>
      </c>
      <c r="L2208" s="797">
        <f t="shared" si="75"/>
        <v>1616</v>
      </c>
      <c r="M2208" s="797">
        <f t="shared" si="74"/>
        <v>1816</v>
      </c>
      <c r="N2208" s="797" t="b">
        <v>0</v>
      </c>
    </row>
    <row r="2209" spans="1:14" s="5" customFormat="1" ht="25.5" x14ac:dyDescent="0.25">
      <c r="A2209" s="190" t="s">
        <v>2536</v>
      </c>
      <c r="B2209" s="241" t="s">
        <v>1803</v>
      </c>
      <c r="C2209" s="81" t="s">
        <v>2537</v>
      </c>
      <c r="D2209" s="82"/>
      <c r="E2209" s="86"/>
      <c r="F2209" s="213">
        <v>3894.45</v>
      </c>
      <c r="G2209" s="797">
        <f t="shared" si="75"/>
        <v>1340</v>
      </c>
      <c r="H2209" s="797">
        <f t="shared" si="75"/>
        <v>1340</v>
      </c>
      <c r="I2209" s="797">
        <f t="shared" si="75"/>
        <v>1760</v>
      </c>
      <c r="J2209" s="797">
        <f t="shared" si="75"/>
        <v>1223</v>
      </c>
      <c r="K2209" s="797">
        <f t="shared" si="75"/>
        <v>1943</v>
      </c>
      <c r="L2209" s="797">
        <f t="shared" si="75"/>
        <v>1675</v>
      </c>
      <c r="M2209" s="797">
        <f t="shared" si="74"/>
        <v>1881</v>
      </c>
      <c r="N2209" s="797" t="b">
        <v>0</v>
      </c>
    </row>
    <row r="2210" spans="1:14" s="5" customFormat="1" x14ac:dyDescent="0.25">
      <c r="A2210" s="190"/>
      <c r="B2210" s="90" t="s">
        <v>9930</v>
      </c>
      <c r="C2210" s="43" t="s">
        <v>9091</v>
      </c>
      <c r="D2210" s="44"/>
      <c r="E2210" s="47"/>
      <c r="F2210" s="10">
        <v>3894.45</v>
      </c>
      <c r="G2210" s="797">
        <f t="shared" si="75"/>
        <v>1340</v>
      </c>
      <c r="H2210" s="797">
        <f t="shared" si="75"/>
        <v>1340</v>
      </c>
      <c r="I2210" s="797">
        <f t="shared" si="75"/>
        <v>1760</v>
      </c>
      <c r="J2210" s="797">
        <f t="shared" si="75"/>
        <v>1223</v>
      </c>
      <c r="K2210" s="797">
        <f t="shared" si="75"/>
        <v>1943</v>
      </c>
      <c r="L2210" s="797">
        <f t="shared" si="75"/>
        <v>1675</v>
      </c>
      <c r="M2210" s="797">
        <f t="shared" si="74"/>
        <v>1881</v>
      </c>
      <c r="N2210" s="797" t="b">
        <v>0</v>
      </c>
    </row>
    <row r="2211" spans="1:14" s="5" customFormat="1" x14ac:dyDescent="0.25">
      <c r="A2211" s="190"/>
      <c r="B2211" s="85" t="s">
        <v>1808</v>
      </c>
      <c r="C2211" s="43" t="s">
        <v>2538</v>
      </c>
      <c r="D2211" s="191"/>
      <c r="E2211" s="192"/>
      <c r="F2211" s="46">
        <v>3894.45</v>
      </c>
      <c r="G2211" s="797">
        <f t="shared" si="75"/>
        <v>1340</v>
      </c>
      <c r="H2211" s="797">
        <f t="shared" si="75"/>
        <v>1340</v>
      </c>
      <c r="I2211" s="797">
        <f t="shared" si="75"/>
        <v>1760</v>
      </c>
      <c r="J2211" s="797">
        <f t="shared" si="75"/>
        <v>1223</v>
      </c>
      <c r="K2211" s="797">
        <f t="shared" si="75"/>
        <v>1943</v>
      </c>
      <c r="L2211" s="797">
        <f t="shared" si="75"/>
        <v>1675</v>
      </c>
      <c r="M2211" s="797">
        <f t="shared" si="74"/>
        <v>1881</v>
      </c>
      <c r="N2211" s="797" t="b">
        <v>0</v>
      </c>
    </row>
    <row r="2212" spans="1:14" s="5" customFormat="1" ht="15.75" thickBot="1" x14ac:dyDescent="0.3">
      <c r="A2212" s="193"/>
      <c r="B2212" s="85" t="s">
        <v>1811</v>
      </c>
      <c r="C2212" s="43" t="s">
        <v>2539</v>
      </c>
      <c r="D2212" s="191"/>
      <c r="E2212" s="192"/>
      <c r="F2212" s="46">
        <v>3894.45</v>
      </c>
      <c r="G2212" s="797">
        <f t="shared" si="75"/>
        <v>1340</v>
      </c>
      <c r="H2212" s="797">
        <f t="shared" si="75"/>
        <v>1340</v>
      </c>
      <c r="I2212" s="797">
        <f t="shared" si="75"/>
        <v>1760</v>
      </c>
      <c r="J2212" s="797">
        <f t="shared" si="75"/>
        <v>1223</v>
      </c>
      <c r="K2212" s="797">
        <f t="shared" si="75"/>
        <v>1943</v>
      </c>
      <c r="L2212" s="797">
        <f t="shared" si="75"/>
        <v>1675</v>
      </c>
      <c r="M2212" s="797">
        <f t="shared" si="74"/>
        <v>1881</v>
      </c>
      <c r="N2212" s="797" t="b">
        <v>0</v>
      </c>
    </row>
    <row r="2213" spans="1:14" s="5" customFormat="1" ht="25.5" x14ac:dyDescent="0.25">
      <c r="A2213" s="190" t="s">
        <v>2540</v>
      </c>
      <c r="B2213" s="242" t="s">
        <v>1813</v>
      </c>
      <c r="C2213" s="94" t="s">
        <v>2541</v>
      </c>
      <c r="D2213" s="60"/>
      <c r="E2213" s="61"/>
      <c r="F2213" s="95">
        <v>2822.4</v>
      </c>
      <c r="G2213" s="797">
        <f t="shared" si="75"/>
        <v>971</v>
      </c>
      <c r="H2213" s="797">
        <f t="shared" si="75"/>
        <v>971</v>
      </c>
      <c r="I2213" s="797">
        <f t="shared" si="75"/>
        <v>1276</v>
      </c>
      <c r="J2213" s="797">
        <f t="shared" si="75"/>
        <v>886</v>
      </c>
      <c r="K2213" s="797">
        <f t="shared" si="75"/>
        <v>1408</v>
      </c>
      <c r="L2213" s="797">
        <f t="shared" si="75"/>
        <v>1214</v>
      </c>
      <c r="M2213" s="797">
        <f t="shared" si="74"/>
        <v>1363</v>
      </c>
      <c r="N2213" s="797" t="b">
        <v>0</v>
      </c>
    </row>
    <row r="2214" spans="1:14" s="5" customFormat="1" x14ac:dyDescent="0.25">
      <c r="A2214" s="190"/>
      <c r="B2214" s="90" t="s">
        <v>9931</v>
      </c>
      <c r="C2214" s="43" t="s">
        <v>9092</v>
      </c>
      <c r="D2214" s="44"/>
      <c r="E2214" s="47"/>
      <c r="F2214" s="10">
        <v>2822.4</v>
      </c>
      <c r="G2214" s="797">
        <f t="shared" si="75"/>
        <v>971</v>
      </c>
      <c r="H2214" s="797">
        <f t="shared" si="75"/>
        <v>971</v>
      </c>
      <c r="I2214" s="797">
        <f t="shared" si="75"/>
        <v>1276</v>
      </c>
      <c r="J2214" s="797">
        <f t="shared" si="75"/>
        <v>886</v>
      </c>
      <c r="K2214" s="797">
        <f t="shared" si="75"/>
        <v>1408</v>
      </c>
      <c r="L2214" s="797">
        <f t="shared" si="75"/>
        <v>1214</v>
      </c>
      <c r="M2214" s="797">
        <f t="shared" si="74"/>
        <v>1363</v>
      </c>
      <c r="N2214" s="797" t="b">
        <v>0</v>
      </c>
    </row>
    <row r="2215" spans="1:14" s="5" customFormat="1" x14ac:dyDescent="0.25">
      <c r="A2215" s="190"/>
      <c r="B2215" s="181" t="s">
        <v>10231</v>
      </c>
      <c r="C2215" s="43" t="s">
        <v>2542</v>
      </c>
      <c r="D2215" s="44"/>
      <c r="E2215" s="47"/>
      <c r="F2215" s="46">
        <v>2822.4</v>
      </c>
      <c r="G2215" s="797">
        <f t="shared" si="75"/>
        <v>971</v>
      </c>
      <c r="H2215" s="797">
        <f t="shared" si="75"/>
        <v>971</v>
      </c>
      <c r="I2215" s="797">
        <f t="shared" si="75"/>
        <v>1276</v>
      </c>
      <c r="J2215" s="797">
        <f t="shared" si="75"/>
        <v>886</v>
      </c>
      <c r="K2215" s="797">
        <f t="shared" si="75"/>
        <v>1408</v>
      </c>
      <c r="L2215" s="797">
        <f t="shared" si="75"/>
        <v>1214</v>
      </c>
      <c r="M2215" s="797">
        <f t="shared" si="74"/>
        <v>1363</v>
      </c>
      <c r="N2215" s="797" t="b">
        <v>0</v>
      </c>
    </row>
    <row r="2216" spans="1:14" s="5" customFormat="1" ht="15.75" thickBot="1" x14ac:dyDescent="0.3">
      <c r="A2216" s="193"/>
      <c r="B2216" s="181" t="s">
        <v>10007</v>
      </c>
      <c r="C2216" s="43" t="s">
        <v>2543</v>
      </c>
      <c r="D2216" s="44"/>
      <c r="E2216" s="47"/>
      <c r="F2216" s="46">
        <v>2822.4</v>
      </c>
      <c r="G2216" s="797">
        <f t="shared" si="75"/>
        <v>971</v>
      </c>
      <c r="H2216" s="797">
        <f t="shared" si="75"/>
        <v>971</v>
      </c>
      <c r="I2216" s="797">
        <f t="shared" si="75"/>
        <v>1276</v>
      </c>
      <c r="J2216" s="797">
        <f t="shared" si="75"/>
        <v>886</v>
      </c>
      <c r="K2216" s="797">
        <f t="shared" si="75"/>
        <v>1408</v>
      </c>
      <c r="L2216" s="797">
        <f t="shared" si="75"/>
        <v>1214</v>
      </c>
      <c r="M2216" s="797">
        <f t="shared" si="74"/>
        <v>1363</v>
      </c>
      <c r="N2216" s="797" t="b">
        <v>0</v>
      </c>
    </row>
    <row r="2217" spans="1:14" s="5" customFormat="1" ht="25.5" x14ac:dyDescent="0.25">
      <c r="A2217" s="190" t="s">
        <v>2544</v>
      </c>
      <c r="B2217" s="180" t="s">
        <v>10232</v>
      </c>
      <c r="C2217" s="94" t="s">
        <v>2545</v>
      </c>
      <c r="D2217" s="60"/>
      <c r="E2217" s="219"/>
      <c r="F2217" s="95">
        <v>2942.1</v>
      </c>
      <c r="G2217" s="797">
        <f t="shared" si="75"/>
        <v>1012</v>
      </c>
      <c r="H2217" s="797">
        <f t="shared" si="75"/>
        <v>1012</v>
      </c>
      <c r="I2217" s="797">
        <f t="shared" si="75"/>
        <v>1330</v>
      </c>
      <c r="J2217" s="797">
        <f t="shared" si="75"/>
        <v>924</v>
      </c>
      <c r="K2217" s="797">
        <f t="shared" si="75"/>
        <v>1468</v>
      </c>
      <c r="L2217" s="797">
        <f t="shared" si="75"/>
        <v>1265</v>
      </c>
      <c r="M2217" s="797">
        <f t="shared" si="74"/>
        <v>1421</v>
      </c>
      <c r="N2217" s="797" t="b">
        <v>0</v>
      </c>
    </row>
    <row r="2218" spans="1:14" s="5" customFormat="1" x14ac:dyDescent="0.25">
      <c r="A2218" s="190"/>
      <c r="B2218" s="90" t="s">
        <v>9933</v>
      </c>
      <c r="C2218" s="43" t="s">
        <v>9093</v>
      </c>
      <c r="D2218" s="44"/>
      <c r="E2218" s="47"/>
      <c r="F2218" s="10">
        <v>2942.1</v>
      </c>
      <c r="G2218" s="797">
        <f t="shared" si="75"/>
        <v>1012</v>
      </c>
      <c r="H2218" s="797">
        <f t="shared" si="75"/>
        <v>1012</v>
      </c>
      <c r="I2218" s="797">
        <f t="shared" si="75"/>
        <v>1330</v>
      </c>
      <c r="J2218" s="797">
        <f t="shared" si="75"/>
        <v>924</v>
      </c>
      <c r="K2218" s="797">
        <f t="shared" si="75"/>
        <v>1468</v>
      </c>
      <c r="L2218" s="797">
        <f t="shared" si="75"/>
        <v>1265</v>
      </c>
      <c r="M2218" s="797">
        <f t="shared" si="74"/>
        <v>1421</v>
      </c>
      <c r="N2218" s="797" t="b">
        <v>0</v>
      </c>
    </row>
    <row r="2219" spans="1:14" s="5" customFormat="1" x14ac:dyDescent="0.25">
      <c r="A2219" s="190"/>
      <c r="B2219" s="181" t="s">
        <v>10233</v>
      </c>
      <c r="C2219" s="43" t="s">
        <v>2546</v>
      </c>
      <c r="D2219" s="191"/>
      <c r="E2219" s="192"/>
      <c r="F2219" s="46">
        <v>2942.1</v>
      </c>
      <c r="G2219" s="797">
        <f t="shared" si="75"/>
        <v>1012</v>
      </c>
      <c r="H2219" s="797">
        <f t="shared" si="75"/>
        <v>1012</v>
      </c>
      <c r="I2219" s="797">
        <f t="shared" si="75"/>
        <v>1330</v>
      </c>
      <c r="J2219" s="797">
        <f t="shared" si="75"/>
        <v>924</v>
      </c>
      <c r="K2219" s="797">
        <f t="shared" si="75"/>
        <v>1468</v>
      </c>
      <c r="L2219" s="797">
        <f t="shared" si="75"/>
        <v>1265</v>
      </c>
      <c r="M2219" s="797">
        <f t="shared" si="74"/>
        <v>1421</v>
      </c>
      <c r="N2219" s="797" t="b">
        <v>0</v>
      </c>
    </row>
    <row r="2220" spans="1:14" s="5" customFormat="1" x14ac:dyDescent="0.25">
      <c r="A2220" s="190"/>
      <c r="B2220" s="181" t="s">
        <v>10234</v>
      </c>
      <c r="C2220" s="43" t="s">
        <v>2547</v>
      </c>
      <c r="D2220" s="191"/>
      <c r="E2220" s="192"/>
      <c r="F2220" s="46">
        <v>2942.1</v>
      </c>
      <c r="G2220" s="797">
        <f t="shared" si="75"/>
        <v>1012</v>
      </c>
      <c r="H2220" s="797">
        <f t="shared" si="75"/>
        <v>1012</v>
      </c>
      <c r="I2220" s="797">
        <f t="shared" si="75"/>
        <v>1330</v>
      </c>
      <c r="J2220" s="797">
        <f t="shared" si="75"/>
        <v>924</v>
      </c>
      <c r="K2220" s="797">
        <f t="shared" si="75"/>
        <v>1468</v>
      </c>
      <c r="L2220" s="797">
        <f t="shared" si="75"/>
        <v>1265</v>
      </c>
      <c r="M2220" s="797">
        <f t="shared" si="74"/>
        <v>1421</v>
      </c>
      <c r="N2220" s="797" t="b">
        <v>0</v>
      </c>
    </row>
    <row r="2221" spans="1:14" s="5" customFormat="1" x14ac:dyDescent="0.25">
      <c r="A2221" s="190"/>
      <c r="B2221" s="181" t="s">
        <v>10235</v>
      </c>
      <c r="C2221" s="43" t="s">
        <v>2548</v>
      </c>
      <c r="D2221" s="191"/>
      <c r="E2221" s="192"/>
      <c r="F2221" s="46">
        <v>2942.1</v>
      </c>
      <c r="G2221" s="797">
        <f t="shared" si="75"/>
        <v>1012</v>
      </c>
      <c r="H2221" s="797">
        <f t="shared" si="75"/>
        <v>1012</v>
      </c>
      <c r="I2221" s="797">
        <f t="shared" si="75"/>
        <v>1330</v>
      </c>
      <c r="J2221" s="797">
        <f t="shared" si="75"/>
        <v>924</v>
      </c>
      <c r="K2221" s="797">
        <f t="shared" si="75"/>
        <v>1468</v>
      </c>
      <c r="L2221" s="797">
        <f t="shared" si="75"/>
        <v>1265</v>
      </c>
      <c r="M2221" s="797">
        <f t="shared" si="74"/>
        <v>1421</v>
      </c>
      <c r="N2221" s="797" t="b">
        <v>0</v>
      </c>
    </row>
    <row r="2222" spans="1:14" s="5" customFormat="1" x14ac:dyDescent="0.25">
      <c r="A2222" s="190"/>
      <c r="B2222" s="181" t="s">
        <v>10009</v>
      </c>
      <c r="C2222" s="43" t="s">
        <v>2549</v>
      </c>
      <c r="D2222" s="191"/>
      <c r="E2222" s="192"/>
      <c r="F2222" s="46">
        <v>2942.1</v>
      </c>
      <c r="G2222" s="797">
        <f t="shared" si="75"/>
        <v>1012</v>
      </c>
      <c r="H2222" s="797">
        <f t="shared" si="75"/>
        <v>1012</v>
      </c>
      <c r="I2222" s="797">
        <f t="shared" si="75"/>
        <v>1330</v>
      </c>
      <c r="J2222" s="797">
        <f t="shared" si="75"/>
        <v>924</v>
      </c>
      <c r="K2222" s="797">
        <f t="shared" si="75"/>
        <v>1468</v>
      </c>
      <c r="L2222" s="797">
        <f t="shared" si="75"/>
        <v>1265</v>
      </c>
      <c r="M2222" s="797">
        <f t="shared" si="74"/>
        <v>1421</v>
      </c>
      <c r="N2222" s="797" t="b">
        <v>0</v>
      </c>
    </row>
    <row r="2223" spans="1:14" s="5" customFormat="1" ht="15.75" thickBot="1" x14ac:dyDescent="0.3">
      <c r="A2223" s="193"/>
      <c r="B2223" s="194" t="s">
        <v>10236</v>
      </c>
      <c r="C2223" s="50" t="s">
        <v>2550</v>
      </c>
      <c r="D2223" s="184"/>
      <c r="E2223" s="185"/>
      <c r="F2223" s="53">
        <v>2942.1</v>
      </c>
      <c r="G2223" s="797">
        <f t="shared" si="75"/>
        <v>1012</v>
      </c>
      <c r="H2223" s="797">
        <f t="shared" si="75"/>
        <v>1012</v>
      </c>
      <c r="I2223" s="797">
        <f t="shared" si="75"/>
        <v>1330</v>
      </c>
      <c r="J2223" s="797">
        <f t="shared" si="75"/>
        <v>924</v>
      </c>
      <c r="K2223" s="797">
        <f t="shared" si="75"/>
        <v>1468</v>
      </c>
      <c r="L2223" s="797">
        <f t="shared" si="75"/>
        <v>1265</v>
      </c>
      <c r="M2223" s="797">
        <f t="shared" si="74"/>
        <v>1421</v>
      </c>
      <c r="N2223" s="797" t="b">
        <v>0</v>
      </c>
    </row>
    <row r="2224" spans="1:14" s="5" customFormat="1" ht="25.5" x14ac:dyDescent="0.25">
      <c r="A2224" s="190" t="s">
        <v>2551</v>
      </c>
      <c r="B2224" s="220" t="s">
        <v>10237</v>
      </c>
      <c r="C2224" s="81" t="s">
        <v>2552</v>
      </c>
      <c r="D2224" s="82"/>
      <c r="E2224" s="86"/>
      <c r="F2224" s="213">
        <v>4440.45</v>
      </c>
      <c r="G2224" s="797">
        <f t="shared" si="75"/>
        <v>1528</v>
      </c>
      <c r="H2224" s="797">
        <f t="shared" si="75"/>
        <v>1528</v>
      </c>
      <c r="I2224" s="797">
        <f t="shared" si="75"/>
        <v>2007</v>
      </c>
      <c r="J2224" s="797">
        <f t="shared" si="75"/>
        <v>1394</v>
      </c>
      <c r="K2224" s="797">
        <f t="shared" si="75"/>
        <v>2216</v>
      </c>
      <c r="L2224" s="797">
        <f t="shared" si="75"/>
        <v>1909</v>
      </c>
      <c r="M2224" s="797">
        <f t="shared" si="74"/>
        <v>2145</v>
      </c>
      <c r="N2224" s="797" t="b">
        <v>0</v>
      </c>
    </row>
    <row r="2225" spans="1:14" s="5" customFormat="1" x14ac:dyDescent="0.25">
      <c r="A2225" s="190"/>
      <c r="B2225" s="90" t="s">
        <v>9941</v>
      </c>
      <c r="C2225" s="43" t="s">
        <v>9094</v>
      </c>
      <c r="D2225" s="44"/>
      <c r="E2225" s="47"/>
      <c r="F2225" s="10">
        <v>4440.45</v>
      </c>
      <c r="G2225" s="797">
        <f t="shared" si="75"/>
        <v>1528</v>
      </c>
      <c r="H2225" s="797">
        <f t="shared" si="75"/>
        <v>1528</v>
      </c>
      <c r="I2225" s="797">
        <f t="shared" si="75"/>
        <v>2007</v>
      </c>
      <c r="J2225" s="797">
        <f t="shared" si="75"/>
        <v>1394</v>
      </c>
      <c r="K2225" s="797">
        <f t="shared" si="75"/>
        <v>2216</v>
      </c>
      <c r="L2225" s="797">
        <f t="shared" si="75"/>
        <v>1909</v>
      </c>
      <c r="M2225" s="797">
        <f t="shared" si="74"/>
        <v>2145</v>
      </c>
      <c r="N2225" s="797" t="b">
        <v>0</v>
      </c>
    </row>
    <row r="2226" spans="1:14" s="5" customFormat="1" x14ac:dyDescent="0.25">
      <c r="A2226" s="190"/>
      <c r="B2226" s="181" t="s">
        <v>10011</v>
      </c>
      <c r="C2226" s="43" t="s">
        <v>2553</v>
      </c>
      <c r="D2226" s="191"/>
      <c r="E2226" s="192"/>
      <c r="F2226" s="46">
        <v>4440.45</v>
      </c>
      <c r="G2226" s="797">
        <f t="shared" si="75"/>
        <v>1528</v>
      </c>
      <c r="H2226" s="797">
        <f t="shared" si="75"/>
        <v>1528</v>
      </c>
      <c r="I2226" s="797">
        <f t="shared" si="75"/>
        <v>2007</v>
      </c>
      <c r="J2226" s="797">
        <f t="shared" si="75"/>
        <v>1394</v>
      </c>
      <c r="K2226" s="797">
        <f t="shared" si="75"/>
        <v>2216</v>
      </c>
      <c r="L2226" s="797">
        <f t="shared" si="75"/>
        <v>1909</v>
      </c>
      <c r="M2226" s="797">
        <f t="shared" si="74"/>
        <v>2145</v>
      </c>
      <c r="N2226" s="797" t="b">
        <v>0</v>
      </c>
    </row>
    <row r="2227" spans="1:14" s="5" customFormat="1" x14ac:dyDescent="0.25">
      <c r="A2227" s="190"/>
      <c r="B2227" s="181" t="s">
        <v>10238</v>
      </c>
      <c r="C2227" s="43" t="s">
        <v>2554</v>
      </c>
      <c r="D2227" s="191"/>
      <c r="E2227" s="192"/>
      <c r="F2227" s="46">
        <v>4440.45</v>
      </c>
      <c r="G2227" s="797">
        <f t="shared" si="75"/>
        <v>1528</v>
      </c>
      <c r="H2227" s="797">
        <f t="shared" si="75"/>
        <v>1528</v>
      </c>
      <c r="I2227" s="797">
        <f t="shared" si="75"/>
        <v>2007</v>
      </c>
      <c r="J2227" s="797">
        <f t="shared" si="75"/>
        <v>1394</v>
      </c>
      <c r="K2227" s="797">
        <f t="shared" si="75"/>
        <v>2216</v>
      </c>
      <c r="L2227" s="797">
        <f t="shared" si="75"/>
        <v>1909</v>
      </c>
      <c r="M2227" s="797">
        <f t="shared" si="74"/>
        <v>2145</v>
      </c>
      <c r="N2227" s="797" t="b">
        <v>0</v>
      </c>
    </row>
    <row r="2228" spans="1:14" s="5" customFormat="1" x14ac:dyDescent="0.25">
      <c r="A2228" s="190"/>
      <c r="B2228" s="181" t="s">
        <v>10012</v>
      </c>
      <c r="C2228" s="43" t="s">
        <v>2555</v>
      </c>
      <c r="D2228" s="191"/>
      <c r="E2228" s="192"/>
      <c r="F2228" s="46">
        <v>4440.45</v>
      </c>
      <c r="G2228" s="797">
        <f t="shared" si="75"/>
        <v>1528</v>
      </c>
      <c r="H2228" s="797">
        <f t="shared" si="75"/>
        <v>1528</v>
      </c>
      <c r="I2228" s="797">
        <f t="shared" si="75"/>
        <v>2007</v>
      </c>
      <c r="J2228" s="797">
        <f t="shared" si="75"/>
        <v>1394</v>
      </c>
      <c r="K2228" s="797">
        <f t="shared" si="75"/>
        <v>2216</v>
      </c>
      <c r="L2228" s="797">
        <f t="shared" si="75"/>
        <v>1909</v>
      </c>
      <c r="M2228" s="797">
        <f t="shared" si="74"/>
        <v>2145</v>
      </c>
      <c r="N2228" s="797" t="b">
        <v>0</v>
      </c>
    </row>
    <row r="2229" spans="1:14" s="5" customFormat="1" ht="15.75" thickBot="1" x14ac:dyDescent="0.3">
      <c r="A2229" s="190"/>
      <c r="B2229" s="181" t="s">
        <v>10239</v>
      </c>
      <c r="C2229" s="43" t="s">
        <v>2556</v>
      </c>
      <c r="D2229" s="191"/>
      <c r="E2229" s="192"/>
      <c r="F2229" s="46">
        <v>4440.45</v>
      </c>
      <c r="G2229" s="797">
        <f t="shared" si="75"/>
        <v>1528</v>
      </c>
      <c r="H2229" s="797">
        <f t="shared" si="75"/>
        <v>1528</v>
      </c>
      <c r="I2229" s="797">
        <f t="shared" si="75"/>
        <v>2007</v>
      </c>
      <c r="J2229" s="797">
        <f t="shared" si="75"/>
        <v>1394</v>
      </c>
      <c r="K2229" s="797">
        <f t="shared" si="75"/>
        <v>2216</v>
      </c>
      <c r="L2229" s="797">
        <f t="shared" si="75"/>
        <v>1909</v>
      </c>
      <c r="M2229" s="797">
        <f t="shared" si="74"/>
        <v>2145</v>
      </c>
      <c r="N2229" s="797" t="b">
        <v>0</v>
      </c>
    </row>
    <row r="2230" spans="1:14" s="5" customFormat="1" ht="25.5" x14ac:dyDescent="0.25">
      <c r="A2230" s="190" t="s">
        <v>2557</v>
      </c>
      <c r="B2230" s="242" t="s">
        <v>1831</v>
      </c>
      <c r="C2230" s="94" t="s">
        <v>2558</v>
      </c>
      <c r="D2230" s="60"/>
      <c r="E2230" s="61"/>
      <c r="F2230" s="95">
        <v>5597.55</v>
      </c>
      <c r="G2230" s="797">
        <f t="shared" si="75"/>
        <v>1926</v>
      </c>
      <c r="H2230" s="797">
        <f t="shared" si="75"/>
        <v>1926</v>
      </c>
      <c r="I2230" s="797">
        <f t="shared" si="75"/>
        <v>2530</v>
      </c>
      <c r="J2230" s="797">
        <f t="shared" si="75"/>
        <v>1758</v>
      </c>
      <c r="K2230" s="797">
        <f t="shared" si="75"/>
        <v>2793</v>
      </c>
      <c r="L2230" s="797">
        <f t="shared" si="75"/>
        <v>2407</v>
      </c>
      <c r="M2230" s="797">
        <f t="shared" si="74"/>
        <v>2704</v>
      </c>
      <c r="N2230" s="797" t="b">
        <v>0</v>
      </c>
    </row>
    <row r="2231" spans="1:14" s="5" customFormat="1" x14ac:dyDescent="0.25">
      <c r="A2231" s="190"/>
      <c r="B2231" s="90" t="s">
        <v>9946</v>
      </c>
      <c r="C2231" s="43" t="s">
        <v>9095</v>
      </c>
      <c r="D2231" s="44"/>
      <c r="E2231" s="47"/>
      <c r="F2231" s="10">
        <v>5597.55</v>
      </c>
      <c r="G2231" s="797">
        <f t="shared" si="75"/>
        <v>1926</v>
      </c>
      <c r="H2231" s="797">
        <f t="shared" si="75"/>
        <v>1926</v>
      </c>
      <c r="I2231" s="797">
        <f t="shared" si="75"/>
        <v>2530</v>
      </c>
      <c r="J2231" s="797">
        <f t="shared" ref="J2231:M2294" si="76">IF($N2231,"NA",IF(ISNUMBER($F2231),ROUND(($F2231*J$5),0),""))</f>
        <v>1758</v>
      </c>
      <c r="K2231" s="797">
        <f t="shared" si="76"/>
        <v>2793</v>
      </c>
      <c r="L2231" s="797">
        <f t="shared" si="76"/>
        <v>2407</v>
      </c>
      <c r="M2231" s="797">
        <f t="shared" si="74"/>
        <v>2704</v>
      </c>
      <c r="N2231" s="797" t="b">
        <v>0</v>
      </c>
    </row>
    <row r="2232" spans="1:14" s="5" customFormat="1" x14ac:dyDescent="0.25">
      <c r="A2232" s="190"/>
      <c r="B2232" s="181" t="s">
        <v>10240</v>
      </c>
      <c r="C2232" s="43" t="s">
        <v>2559</v>
      </c>
      <c r="D2232" s="44"/>
      <c r="E2232" s="47"/>
      <c r="F2232" s="46">
        <v>5597.55</v>
      </c>
      <c r="G2232" s="797">
        <f t="shared" ref="G2232:M2295" si="77">IF($N2232,"NA",IF(ISNUMBER($F2232),ROUND(($F2232*G$5),0),""))</f>
        <v>1926</v>
      </c>
      <c r="H2232" s="797">
        <f t="shared" si="77"/>
        <v>1926</v>
      </c>
      <c r="I2232" s="797">
        <f t="shared" si="77"/>
        <v>2530</v>
      </c>
      <c r="J2232" s="797">
        <f t="shared" si="76"/>
        <v>1758</v>
      </c>
      <c r="K2232" s="797">
        <f t="shared" si="76"/>
        <v>2793</v>
      </c>
      <c r="L2232" s="797">
        <f t="shared" si="76"/>
        <v>2407</v>
      </c>
      <c r="M2232" s="797">
        <f t="shared" si="74"/>
        <v>2704</v>
      </c>
      <c r="N2232" s="797" t="b">
        <v>0</v>
      </c>
    </row>
    <row r="2233" spans="1:14" s="5" customFormat="1" ht="15.75" thickBot="1" x14ac:dyDescent="0.3">
      <c r="A2233" s="193"/>
      <c r="B2233" s="181" t="s">
        <v>10014</v>
      </c>
      <c r="C2233" s="43" t="s">
        <v>2560</v>
      </c>
      <c r="D2233" s="44"/>
      <c r="E2233" s="47"/>
      <c r="F2233" s="46">
        <v>5597.55</v>
      </c>
      <c r="G2233" s="797">
        <f t="shared" si="77"/>
        <v>1926</v>
      </c>
      <c r="H2233" s="797">
        <f t="shared" si="77"/>
        <v>1926</v>
      </c>
      <c r="I2233" s="797">
        <f t="shared" si="77"/>
        <v>2530</v>
      </c>
      <c r="J2233" s="797">
        <f t="shared" si="76"/>
        <v>1758</v>
      </c>
      <c r="K2233" s="797">
        <f t="shared" si="76"/>
        <v>2793</v>
      </c>
      <c r="L2233" s="797">
        <f t="shared" si="76"/>
        <v>2407</v>
      </c>
      <c r="M2233" s="797">
        <f t="shared" si="74"/>
        <v>2704</v>
      </c>
      <c r="N2233" s="797" t="b">
        <v>0</v>
      </c>
    </row>
    <row r="2234" spans="1:14" s="5" customFormat="1" ht="25.5" x14ac:dyDescent="0.25">
      <c r="A2234" s="190" t="s">
        <v>2561</v>
      </c>
      <c r="B2234" s="180" t="s">
        <v>10241</v>
      </c>
      <c r="C2234" s="94" t="s">
        <v>2562</v>
      </c>
      <c r="D2234" s="60"/>
      <c r="E2234" s="219"/>
      <c r="F2234" s="95">
        <v>8092.35</v>
      </c>
      <c r="G2234" s="797">
        <f t="shared" si="77"/>
        <v>2784</v>
      </c>
      <c r="H2234" s="797">
        <f t="shared" si="77"/>
        <v>2784</v>
      </c>
      <c r="I2234" s="797">
        <f t="shared" si="77"/>
        <v>3658</v>
      </c>
      <c r="J2234" s="797">
        <f t="shared" si="76"/>
        <v>2541</v>
      </c>
      <c r="K2234" s="797">
        <f t="shared" si="76"/>
        <v>4038</v>
      </c>
      <c r="L2234" s="797">
        <f t="shared" si="76"/>
        <v>3480</v>
      </c>
      <c r="M2234" s="797">
        <f t="shared" si="74"/>
        <v>3909</v>
      </c>
      <c r="N2234" s="797" t="b">
        <v>0</v>
      </c>
    </row>
    <row r="2235" spans="1:14" s="5" customFormat="1" x14ac:dyDescent="0.25">
      <c r="A2235" s="190"/>
      <c r="B2235" s="90" t="s">
        <v>9948</v>
      </c>
      <c r="C2235" s="43" t="s">
        <v>9096</v>
      </c>
      <c r="D2235" s="44"/>
      <c r="E2235" s="47"/>
      <c r="F2235" s="10">
        <v>8092.35</v>
      </c>
      <c r="G2235" s="797">
        <f t="shared" si="77"/>
        <v>2784</v>
      </c>
      <c r="H2235" s="797">
        <f t="shared" si="77"/>
        <v>2784</v>
      </c>
      <c r="I2235" s="797">
        <f t="shared" si="77"/>
        <v>3658</v>
      </c>
      <c r="J2235" s="797">
        <f t="shared" si="76"/>
        <v>2541</v>
      </c>
      <c r="K2235" s="797">
        <f t="shared" si="76"/>
        <v>4038</v>
      </c>
      <c r="L2235" s="797">
        <f t="shared" si="76"/>
        <v>3480</v>
      </c>
      <c r="M2235" s="797">
        <f t="shared" si="74"/>
        <v>3909</v>
      </c>
      <c r="N2235" s="797" t="b">
        <v>0</v>
      </c>
    </row>
    <row r="2236" spans="1:14" s="5" customFormat="1" x14ac:dyDescent="0.25">
      <c r="A2236" s="190"/>
      <c r="B2236" s="181" t="s">
        <v>10242</v>
      </c>
      <c r="C2236" s="43" t="s">
        <v>2563</v>
      </c>
      <c r="D2236" s="191"/>
      <c r="E2236" s="192"/>
      <c r="F2236" s="46">
        <v>8092.35</v>
      </c>
      <c r="G2236" s="797">
        <f t="shared" si="77"/>
        <v>2784</v>
      </c>
      <c r="H2236" s="797">
        <f t="shared" si="77"/>
        <v>2784</v>
      </c>
      <c r="I2236" s="797">
        <f t="shared" si="77"/>
        <v>3658</v>
      </c>
      <c r="J2236" s="797">
        <f t="shared" si="76"/>
        <v>2541</v>
      </c>
      <c r="K2236" s="797">
        <f t="shared" si="76"/>
        <v>4038</v>
      </c>
      <c r="L2236" s="797">
        <f t="shared" si="76"/>
        <v>3480</v>
      </c>
      <c r="M2236" s="797">
        <f t="shared" si="74"/>
        <v>3909</v>
      </c>
      <c r="N2236" s="797" t="b">
        <v>0</v>
      </c>
    </row>
    <row r="2237" spans="1:14" s="5" customFormat="1" x14ac:dyDescent="0.25">
      <c r="A2237" s="190"/>
      <c r="B2237" s="181" t="s">
        <v>10243</v>
      </c>
      <c r="C2237" s="43" t="s">
        <v>2564</v>
      </c>
      <c r="D2237" s="191"/>
      <c r="E2237" s="192"/>
      <c r="F2237" s="46">
        <v>8092.35</v>
      </c>
      <c r="G2237" s="797">
        <f t="shared" si="77"/>
        <v>2784</v>
      </c>
      <c r="H2237" s="797">
        <f t="shared" si="77"/>
        <v>2784</v>
      </c>
      <c r="I2237" s="797">
        <f t="shared" si="77"/>
        <v>3658</v>
      </c>
      <c r="J2237" s="797">
        <f t="shared" si="76"/>
        <v>2541</v>
      </c>
      <c r="K2237" s="797">
        <f t="shared" si="76"/>
        <v>4038</v>
      </c>
      <c r="L2237" s="797">
        <f t="shared" si="76"/>
        <v>3480</v>
      </c>
      <c r="M2237" s="797">
        <f t="shared" si="74"/>
        <v>3909</v>
      </c>
      <c r="N2237" s="797" t="b">
        <v>0</v>
      </c>
    </row>
    <row r="2238" spans="1:14" s="5" customFormat="1" x14ac:dyDescent="0.25">
      <c r="A2238" s="190"/>
      <c r="B2238" s="181" t="s">
        <v>10016</v>
      </c>
      <c r="C2238" s="43" t="s">
        <v>2565</v>
      </c>
      <c r="D2238" s="191"/>
      <c r="E2238" s="192"/>
      <c r="F2238" s="46">
        <v>8092.35</v>
      </c>
      <c r="G2238" s="797">
        <f t="shared" si="77"/>
        <v>2784</v>
      </c>
      <c r="H2238" s="797">
        <f t="shared" si="77"/>
        <v>2784</v>
      </c>
      <c r="I2238" s="797">
        <f t="shared" si="77"/>
        <v>3658</v>
      </c>
      <c r="J2238" s="797">
        <f t="shared" si="76"/>
        <v>2541</v>
      </c>
      <c r="K2238" s="797">
        <f t="shared" si="76"/>
        <v>4038</v>
      </c>
      <c r="L2238" s="797">
        <f t="shared" si="76"/>
        <v>3480</v>
      </c>
      <c r="M2238" s="797">
        <f t="shared" si="74"/>
        <v>3909</v>
      </c>
      <c r="N2238" s="797" t="b">
        <v>0</v>
      </c>
    </row>
    <row r="2239" spans="1:14" s="5" customFormat="1" ht="15.75" thickBot="1" x14ac:dyDescent="0.3">
      <c r="A2239" s="193"/>
      <c r="B2239" s="194" t="s">
        <v>10018</v>
      </c>
      <c r="C2239" s="50" t="s">
        <v>2566</v>
      </c>
      <c r="D2239" s="184"/>
      <c r="E2239" s="185"/>
      <c r="F2239" s="53">
        <v>8092.35</v>
      </c>
      <c r="G2239" s="797">
        <f t="shared" si="77"/>
        <v>2784</v>
      </c>
      <c r="H2239" s="797">
        <f t="shared" si="77"/>
        <v>2784</v>
      </c>
      <c r="I2239" s="797">
        <f t="shared" si="77"/>
        <v>3658</v>
      </c>
      <c r="J2239" s="797">
        <f t="shared" si="76"/>
        <v>2541</v>
      </c>
      <c r="K2239" s="797">
        <f t="shared" si="76"/>
        <v>4038</v>
      </c>
      <c r="L2239" s="797">
        <f t="shared" si="76"/>
        <v>3480</v>
      </c>
      <c r="M2239" s="797">
        <f t="shared" si="74"/>
        <v>3909</v>
      </c>
      <c r="N2239" s="797" t="b">
        <v>0</v>
      </c>
    </row>
    <row r="2240" spans="1:14" s="5" customFormat="1" ht="25.5" x14ac:dyDescent="0.25">
      <c r="A2240" s="190" t="s">
        <v>2567</v>
      </c>
      <c r="B2240" s="242" t="s">
        <v>1841</v>
      </c>
      <c r="C2240" s="94" t="s">
        <v>2568</v>
      </c>
      <c r="D2240" s="60"/>
      <c r="E2240" s="61"/>
      <c r="F2240" s="95">
        <v>3808.35</v>
      </c>
      <c r="G2240" s="797">
        <f t="shared" si="77"/>
        <v>1310</v>
      </c>
      <c r="H2240" s="797">
        <f t="shared" si="77"/>
        <v>1310</v>
      </c>
      <c r="I2240" s="797">
        <f t="shared" si="77"/>
        <v>1721</v>
      </c>
      <c r="J2240" s="797">
        <f t="shared" si="76"/>
        <v>1196</v>
      </c>
      <c r="K2240" s="797">
        <f t="shared" si="76"/>
        <v>1900</v>
      </c>
      <c r="L2240" s="797">
        <f t="shared" si="76"/>
        <v>1638</v>
      </c>
      <c r="M2240" s="797">
        <f t="shared" si="74"/>
        <v>1839</v>
      </c>
      <c r="N2240" s="797" t="b">
        <v>0</v>
      </c>
    </row>
    <row r="2241" spans="1:14" s="5" customFormat="1" x14ac:dyDescent="0.25">
      <c r="A2241" s="190"/>
      <c r="B2241" s="90" t="s">
        <v>9953</v>
      </c>
      <c r="C2241" s="43" t="s">
        <v>9097</v>
      </c>
      <c r="D2241" s="44"/>
      <c r="E2241" s="47"/>
      <c r="F2241" s="10">
        <v>3808.35</v>
      </c>
      <c r="G2241" s="797">
        <f t="shared" si="77"/>
        <v>1310</v>
      </c>
      <c r="H2241" s="797">
        <f t="shared" si="77"/>
        <v>1310</v>
      </c>
      <c r="I2241" s="797">
        <f t="shared" si="77"/>
        <v>1721</v>
      </c>
      <c r="J2241" s="797">
        <f t="shared" si="76"/>
        <v>1196</v>
      </c>
      <c r="K2241" s="797">
        <f t="shared" si="76"/>
        <v>1900</v>
      </c>
      <c r="L2241" s="797">
        <f t="shared" si="76"/>
        <v>1638</v>
      </c>
      <c r="M2241" s="797">
        <f t="shared" si="74"/>
        <v>1839</v>
      </c>
      <c r="N2241" s="797" t="b">
        <v>0</v>
      </c>
    </row>
    <row r="2242" spans="1:14" s="5" customFormat="1" x14ac:dyDescent="0.25">
      <c r="A2242" s="190"/>
      <c r="B2242" s="181" t="s">
        <v>10244</v>
      </c>
      <c r="C2242" s="43" t="s">
        <v>2569</v>
      </c>
      <c r="D2242" s="44"/>
      <c r="E2242" s="47"/>
      <c r="F2242" s="46">
        <v>3808.35</v>
      </c>
      <c r="G2242" s="797">
        <f t="shared" si="77"/>
        <v>1310</v>
      </c>
      <c r="H2242" s="797">
        <f t="shared" si="77"/>
        <v>1310</v>
      </c>
      <c r="I2242" s="797">
        <f t="shared" si="77"/>
        <v>1721</v>
      </c>
      <c r="J2242" s="797">
        <f t="shared" si="76"/>
        <v>1196</v>
      </c>
      <c r="K2242" s="797">
        <f t="shared" si="76"/>
        <v>1900</v>
      </c>
      <c r="L2242" s="797">
        <f t="shared" si="76"/>
        <v>1638</v>
      </c>
      <c r="M2242" s="797">
        <f t="shared" si="74"/>
        <v>1839</v>
      </c>
      <c r="N2242" s="797" t="b">
        <v>0</v>
      </c>
    </row>
    <row r="2243" spans="1:14" s="5" customFormat="1" ht="15.75" thickBot="1" x14ac:dyDescent="0.3">
      <c r="A2243" s="193"/>
      <c r="B2243" s="181" t="s">
        <v>10019</v>
      </c>
      <c r="C2243" s="43" t="s">
        <v>2570</v>
      </c>
      <c r="D2243" s="44"/>
      <c r="E2243" s="47"/>
      <c r="F2243" s="46">
        <v>3808.35</v>
      </c>
      <c r="G2243" s="797">
        <f t="shared" si="77"/>
        <v>1310</v>
      </c>
      <c r="H2243" s="797">
        <f t="shared" si="77"/>
        <v>1310</v>
      </c>
      <c r="I2243" s="797">
        <f t="shared" si="77"/>
        <v>1721</v>
      </c>
      <c r="J2243" s="797">
        <f t="shared" si="76"/>
        <v>1196</v>
      </c>
      <c r="K2243" s="797">
        <f t="shared" si="76"/>
        <v>1900</v>
      </c>
      <c r="L2243" s="797">
        <f t="shared" si="76"/>
        <v>1638</v>
      </c>
      <c r="M2243" s="797">
        <f t="shared" si="74"/>
        <v>1839</v>
      </c>
      <c r="N2243" s="797" t="b">
        <v>0</v>
      </c>
    </row>
    <row r="2244" spans="1:14" s="5" customFormat="1" ht="25.5" x14ac:dyDescent="0.25">
      <c r="A2244" s="190" t="s">
        <v>2571</v>
      </c>
      <c r="B2244" s="242" t="s">
        <v>1846</v>
      </c>
      <c r="C2244" s="94" t="s">
        <v>2572</v>
      </c>
      <c r="D2244" s="60"/>
      <c r="E2244" s="61"/>
      <c r="F2244" s="95">
        <v>5122.95</v>
      </c>
      <c r="G2244" s="797">
        <f t="shared" si="77"/>
        <v>1762</v>
      </c>
      <c r="H2244" s="797">
        <f t="shared" si="77"/>
        <v>1762</v>
      </c>
      <c r="I2244" s="797">
        <f t="shared" si="77"/>
        <v>2316</v>
      </c>
      <c r="J2244" s="797">
        <f t="shared" si="76"/>
        <v>1609</v>
      </c>
      <c r="K2244" s="797">
        <f t="shared" si="76"/>
        <v>2556</v>
      </c>
      <c r="L2244" s="797">
        <f t="shared" si="76"/>
        <v>2203</v>
      </c>
      <c r="M2244" s="797">
        <f t="shared" si="74"/>
        <v>2474</v>
      </c>
      <c r="N2244" s="797" t="b">
        <v>0</v>
      </c>
    </row>
    <row r="2245" spans="1:14" s="5" customFormat="1" x14ac:dyDescent="0.25">
      <c r="A2245" s="190"/>
      <c r="B2245" s="90" t="s">
        <v>9955</v>
      </c>
      <c r="C2245" s="43" t="s">
        <v>9098</v>
      </c>
      <c r="D2245" s="44"/>
      <c r="E2245" s="47"/>
      <c r="F2245" s="10">
        <v>5122.95</v>
      </c>
      <c r="G2245" s="797">
        <f t="shared" si="77"/>
        <v>1762</v>
      </c>
      <c r="H2245" s="797">
        <f t="shared" si="77"/>
        <v>1762</v>
      </c>
      <c r="I2245" s="797">
        <f t="shared" si="77"/>
        <v>2316</v>
      </c>
      <c r="J2245" s="797">
        <f t="shared" si="76"/>
        <v>1609</v>
      </c>
      <c r="K2245" s="797">
        <f t="shared" si="76"/>
        <v>2556</v>
      </c>
      <c r="L2245" s="797">
        <f t="shared" si="76"/>
        <v>2203</v>
      </c>
      <c r="M2245" s="797">
        <f t="shared" si="74"/>
        <v>2474</v>
      </c>
      <c r="N2245" s="797" t="b">
        <v>0</v>
      </c>
    </row>
    <row r="2246" spans="1:14" s="5" customFormat="1" x14ac:dyDescent="0.25">
      <c r="A2246" s="190"/>
      <c r="B2246" s="181" t="s">
        <v>10245</v>
      </c>
      <c r="C2246" s="43" t="s">
        <v>2573</v>
      </c>
      <c r="D2246" s="44"/>
      <c r="E2246" s="47"/>
      <c r="F2246" s="46">
        <v>5122.95</v>
      </c>
      <c r="G2246" s="797">
        <f t="shared" si="77"/>
        <v>1762</v>
      </c>
      <c r="H2246" s="797">
        <f t="shared" si="77"/>
        <v>1762</v>
      </c>
      <c r="I2246" s="797">
        <f t="shared" si="77"/>
        <v>2316</v>
      </c>
      <c r="J2246" s="797">
        <f t="shared" si="76"/>
        <v>1609</v>
      </c>
      <c r="K2246" s="797">
        <f t="shared" si="76"/>
        <v>2556</v>
      </c>
      <c r="L2246" s="797">
        <f t="shared" si="76"/>
        <v>2203</v>
      </c>
      <c r="M2246" s="797">
        <f t="shared" si="74"/>
        <v>2474</v>
      </c>
      <c r="N2246" s="797" t="b">
        <v>0</v>
      </c>
    </row>
    <row r="2247" spans="1:14" s="5" customFormat="1" ht="15.75" thickBot="1" x14ac:dyDescent="0.3">
      <c r="A2247" s="193"/>
      <c r="B2247" s="181" t="s">
        <v>10021</v>
      </c>
      <c r="C2247" s="43" t="s">
        <v>2574</v>
      </c>
      <c r="D2247" s="44"/>
      <c r="E2247" s="47"/>
      <c r="F2247" s="46">
        <v>5122.95</v>
      </c>
      <c r="G2247" s="797">
        <f t="shared" si="77"/>
        <v>1762</v>
      </c>
      <c r="H2247" s="797">
        <f t="shared" si="77"/>
        <v>1762</v>
      </c>
      <c r="I2247" s="797">
        <f t="shared" si="77"/>
        <v>2316</v>
      </c>
      <c r="J2247" s="797">
        <f t="shared" si="76"/>
        <v>1609</v>
      </c>
      <c r="K2247" s="797">
        <f t="shared" si="76"/>
        <v>2556</v>
      </c>
      <c r="L2247" s="797">
        <f t="shared" si="76"/>
        <v>2203</v>
      </c>
      <c r="M2247" s="797">
        <f t="shared" si="74"/>
        <v>2474</v>
      </c>
      <c r="N2247" s="797" t="b">
        <v>0</v>
      </c>
    </row>
    <row r="2248" spans="1:14" s="5" customFormat="1" ht="25.5" x14ac:dyDescent="0.25">
      <c r="A2248" s="190" t="s">
        <v>2575</v>
      </c>
      <c r="B2248" s="242" t="s">
        <v>1851</v>
      </c>
      <c r="C2248" s="94" t="s">
        <v>2576</v>
      </c>
      <c r="D2248" s="60"/>
      <c r="E2248" s="61"/>
      <c r="F2248" s="95">
        <v>5143.95</v>
      </c>
      <c r="G2248" s="797">
        <f t="shared" si="77"/>
        <v>1770</v>
      </c>
      <c r="H2248" s="797">
        <f t="shared" si="77"/>
        <v>1770</v>
      </c>
      <c r="I2248" s="797">
        <f t="shared" si="77"/>
        <v>2325</v>
      </c>
      <c r="J2248" s="797">
        <f t="shared" si="76"/>
        <v>1615</v>
      </c>
      <c r="K2248" s="797">
        <f t="shared" si="76"/>
        <v>2567</v>
      </c>
      <c r="L2248" s="797">
        <f t="shared" si="76"/>
        <v>2212</v>
      </c>
      <c r="M2248" s="797">
        <f t="shared" si="74"/>
        <v>2485</v>
      </c>
      <c r="N2248" s="797" t="b">
        <v>0</v>
      </c>
    </row>
    <row r="2249" spans="1:14" s="5" customFormat="1" x14ac:dyDescent="0.25">
      <c r="A2249" s="190"/>
      <c r="B2249" s="90" t="s">
        <v>9957</v>
      </c>
      <c r="C2249" s="43" t="s">
        <v>9099</v>
      </c>
      <c r="D2249" s="44"/>
      <c r="E2249" s="47"/>
      <c r="F2249" s="10">
        <v>5143.95</v>
      </c>
      <c r="G2249" s="797">
        <f t="shared" si="77"/>
        <v>1770</v>
      </c>
      <c r="H2249" s="797">
        <f t="shared" si="77"/>
        <v>1770</v>
      </c>
      <c r="I2249" s="797">
        <f t="shared" si="77"/>
        <v>2325</v>
      </c>
      <c r="J2249" s="797">
        <f t="shared" si="76"/>
        <v>1615</v>
      </c>
      <c r="K2249" s="797">
        <f t="shared" si="76"/>
        <v>2567</v>
      </c>
      <c r="L2249" s="797">
        <f t="shared" si="76"/>
        <v>2212</v>
      </c>
      <c r="M2249" s="797">
        <f t="shared" si="74"/>
        <v>2485</v>
      </c>
      <c r="N2249" s="797" t="b">
        <v>0</v>
      </c>
    </row>
    <row r="2250" spans="1:14" s="5" customFormat="1" x14ac:dyDescent="0.25">
      <c r="A2250" s="190"/>
      <c r="B2250" s="181" t="s">
        <v>10246</v>
      </c>
      <c r="C2250" s="43" t="s">
        <v>2577</v>
      </c>
      <c r="D2250" s="44"/>
      <c r="E2250" s="47"/>
      <c r="F2250" s="46">
        <v>5143.95</v>
      </c>
      <c r="G2250" s="797">
        <f t="shared" si="77"/>
        <v>1770</v>
      </c>
      <c r="H2250" s="797">
        <f t="shared" si="77"/>
        <v>1770</v>
      </c>
      <c r="I2250" s="797">
        <f t="shared" si="77"/>
        <v>2325</v>
      </c>
      <c r="J2250" s="797">
        <f t="shared" si="76"/>
        <v>1615</v>
      </c>
      <c r="K2250" s="797">
        <f t="shared" si="76"/>
        <v>2567</v>
      </c>
      <c r="L2250" s="797">
        <f t="shared" si="76"/>
        <v>2212</v>
      </c>
      <c r="M2250" s="797">
        <f t="shared" si="74"/>
        <v>2485</v>
      </c>
      <c r="N2250" s="797" t="b">
        <v>0</v>
      </c>
    </row>
    <row r="2251" spans="1:14" s="5" customFormat="1" ht="15.75" thickBot="1" x14ac:dyDescent="0.3">
      <c r="A2251" s="193"/>
      <c r="B2251" s="181" t="s">
        <v>10023</v>
      </c>
      <c r="C2251" s="43" t="s">
        <v>2578</v>
      </c>
      <c r="D2251" s="44"/>
      <c r="E2251" s="47"/>
      <c r="F2251" s="46">
        <v>5143.95</v>
      </c>
      <c r="G2251" s="797">
        <f t="shared" si="77"/>
        <v>1770</v>
      </c>
      <c r="H2251" s="797">
        <f t="shared" si="77"/>
        <v>1770</v>
      </c>
      <c r="I2251" s="797">
        <f t="shared" si="77"/>
        <v>2325</v>
      </c>
      <c r="J2251" s="797">
        <f t="shared" si="76"/>
        <v>1615</v>
      </c>
      <c r="K2251" s="797">
        <f t="shared" si="76"/>
        <v>2567</v>
      </c>
      <c r="L2251" s="797">
        <f t="shared" si="76"/>
        <v>2212</v>
      </c>
      <c r="M2251" s="797">
        <f t="shared" si="76"/>
        <v>2485</v>
      </c>
      <c r="N2251" s="797" t="b">
        <v>0</v>
      </c>
    </row>
    <row r="2252" spans="1:14" s="5" customFormat="1" ht="25.5" x14ac:dyDescent="0.25">
      <c r="A2252" s="224" t="s">
        <v>2579</v>
      </c>
      <c r="B2252" s="242" t="s">
        <v>1856</v>
      </c>
      <c r="C2252" s="94" t="s">
        <v>2580</v>
      </c>
      <c r="D2252" s="60"/>
      <c r="E2252" s="61"/>
      <c r="F2252" s="95">
        <v>6062.7</v>
      </c>
      <c r="G2252" s="797">
        <f t="shared" si="77"/>
        <v>2086</v>
      </c>
      <c r="H2252" s="797">
        <f t="shared" si="77"/>
        <v>2086</v>
      </c>
      <c r="I2252" s="797">
        <f t="shared" si="77"/>
        <v>2740</v>
      </c>
      <c r="J2252" s="797">
        <f t="shared" si="76"/>
        <v>1904</v>
      </c>
      <c r="K2252" s="797">
        <f t="shared" si="76"/>
        <v>3025</v>
      </c>
      <c r="L2252" s="797">
        <f t="shared" si="76"/>
        <v>2607</v>
      </c>
      <c r="M2252" s="797">
        <f t="shared" si="76"/>
        <v>2928</v>
      </c>
      <c r="N2252" s="797" t="b">
        <v>0</v>
      </c>
    </row>
    <row r="2253" spans="1:14" s="5" customFormat="1" x14ac:dyDescent="0.25">
      <c r="A2253" s="224"/>
      <c r="B2253" s="90" t="s">
        <v>9959</v>
      </c>
      <c r="C2253" s="43" t="s">
        <v>9100</v>
      </c>
      <c r="D2253" s="44"/>
      <c r="E2253" s="47"/>
      <c r="F2253" s="10">
        <v>6062.7</v>
      </c>
      <c r="G2253" s="797">
        <f t="shared" si="77"/>
        <v>2086</v>
      </c>
      <c r="H2253" s="797">
        <f t="shared" si="77"/>
        <v>2086</v>
      </c>
      <c r="I2253" s="797">
        <f t="shared" si="77"/>
        <v>2740</v>
      </c>
      <c r="J2253" s="797">
        <f t="shared" si="76"/>
        <v>1904</v>
      </c>
      <c r="K2253" s="797">
        <f t="shared" si="76"/>
        <v>3025</v>
      </c>
      <c r="L2253" s="797">
        <f t="shared" si="76"/>
        <v>2607</v>
      </c>
      <c r="M2253" s="797">
        <f t="shared" si="76"/>
        <v>2928</v>
      </c>
      <c r="N2253" s="797" t="b">
        <v>0</v>
      </c>
    </row>
    <row r="2254" spans="1:14" s="5" customFormat="1" ht="15.75" thickBot="1" x14ac:dyDescent="0.3">
      <c r="A2254" s="224"/>
      <c r="B2254" s="196" t="s">
        <v>10247</v>
      </c>
      <c r="C2254" s="56" t="s">
        <v>2581</v>
      </c>
      <c r="D2254" s="57"/>
      <c r="E2254" s="58"/>
      <c r="F2254" s="103">
        <v>6062.7</v>
      </c>
      <c r="G2254" s="797">
        <f t="shared" si="77"/>
        <v>2086</v>
      </c>
      <c r="H2254" s="797">
        <f t="shared" si="77"/>
        <v>2086</v>
      </c>
      <c r="I2254" s="797">
        <f t="shared" si="77"/>
        <v>2740</v>
      </c>
      <c r="J2254" s="797">
        <f t="shared" si="76"/>
        <v>1904</v>
      </c>
      <c r="K2254" s="797">
        <f t="shared" si="76"/>
        <v>3025</v>
      </c>
      <c r="L2254" s="797">
        <f t="shared" si="76"/>
        <v>2607</v>
      </c>
      <c r="M2254" s="797">
        <f t="shared" si="76"/>
        <v>2928</v>
      </c>
      <c r="N2254" s="797" t="b">
        <v>0</v>
      </c>
    </row>
    <row r="2255" spans="1:14" s="5" customFormat="1" ht="38.25" x14ac:dyDescent="0.25">
      <c r="A2255" s="199" t="s">
        <v>2582</v>
      </c>
      <c r="B2255" s="242" t="s">
        <v>1910</v>
      </c>
      <c r="C2255" s="94" t="s">
        <v>2583</v>
      </c>
      <c r="D2255" s="60"/>
      <c r="E2255" s="61"/>
      <c r="F2255" s="95">
        <v>7049.7</v>
      </c>
      <c r="G2255" s="797">
        <f t="shared" si="77"/>
        <v>2425</v>
      </c>
      <c r="H2255" s="797">
        <f t="shared" si="77"/>
        <v>2425</v>
      </c>
      <c r="I2255" s="797">
        <f t="shared" si="77"/>
        <v>3186</v>
      </c>
      <c r="J2255" s="797">
        <f t="shared" si="76"/>
        <v>2214</v>
      </c>
      <c r="K2255" s="797">
        <f t="shared" si="76"/>
        <v>3518</v>
      </c>
      <c r="L2255" s="797">
        <f t="shared" si="76"/>
        <v>3031</v>
      </c>
      <c r="M2255" s="797">
        <f t="shared" si="76"/>
        <v>3405</v>
      </c>
      <c r="N2255" s="797" t="b">
        <v>0</v>
      </c>
    </row>
    <row r="2256" spans="1:14" s="5" customFormat="1" x14ac:dyDescent="0.25">
      <c r="A2256" s="69"/>
      <c r="B2256" s="90" t="s">
        <v>9961</v>
      </c>
      <c r="C2256" s="43" t="s">
        <v>9101</v>
      </c>
      <c r="D2256" s="44"/>
      <c r="E2256" s="47"/>
      <c r="F2256" s="10">
        <v>7049.7</v>
      </c>
      <c r="G2256" s="797">
        <f t="shared" si="77"/>
        <v>2425</v>
      </c>
      <c r="H2256" s="797">
        <f t="shared" si="77"/>
        <v>2425</v>
      </c>
      <c r="I2256" s="797">
        <f t="shared" si="77"/>
        <v>3186</v>
      </c>
      <c r="J2256" s="797">
        <f t="shared" si="76"/>
        <v>2214</v>
      </c>
      <c r="K2256" s="797">
        <f t="shared" si="76"/>
        <v>3518</v>
      </c>
      <c r="L2256" s="797">
        <f t="shared" si="76"/>
        <v>3031</v>
      </c>
      <c r="M2256" s="797">
        <f t="shared" si="76"/>
        <v>3405</v>
      </c>
      <c r="N2256" s="797" t="b">
        <v>0</v>
      </c>
    </row>
    <row r="2257" spans="1:14" s="5" customFormat="1" x14ac:dyDescent="0.25">
      <c r="A2257" s="190"/>
      <c r="B2257" s="181" t="s">
        <v>10248</v>
      </c>
      <c r="C2257" s="43" t="s">
        <v>2584</v>
      </c>
      <c r="D2257" s="44"/>
      <c r="E2257" s="47"/>
      <c r="F2257" s="46">
        <v>7049.7</v>
      </c>
      <c r="G2257" s="797">
        <f t="shared" si="77"/>
        <v>2425</v>
      </c>
      <c r="H2257" s="797">
        <f t="shared" si="77"/>
        <v>2425</v>
      </c>
      <c r="I2257" s="797">
        <f t="shared" si="77"/>
        <v>3186</v>
      </c>
      <c r="J2257" s="797">
        <f t="shared" si="76"/>
        <v>2214</v>
      </c>
      <c r="K2257" s="797">
        <f t="shared" si="76"/>
        <v>3518</v>
      </c>
      <c r="L2257" s="797">
        <f t="shared" si="76"/>
        <v>3031</v>
      </c>
      <c r="M2257" s="797">
        <f t="shared" si="76"/>
        <v>3405</v>
      </c>
      <c r="N2257" s="797" t="b">
        <v>0</v>
      </c>
    </row>
    <row r="2258" spans="1:14" s="5" customFormat="1" ht="15.75" thickBot="1" x14ac:dyDescent="0.3">
      <c r="A2258" s="228" t="s">
        <v>2585</v>
      </c>
      <c r="B2258" s="226"/>
      <c r="C2258" s="65"/>
      <c r="D2258" s="66"/>
      <c r="E2258" s="102"/>
      <c r="F2258" s="68" t="s">
        <v>5249</v>
      </c>
      <c r="G2258" s="797" t="str">
        <f t="shared" si="77"/>
        <v/>
      </c>
      <c r="H2258" s="797" t="str">
        <f t="shared" si="77"/>
        <v/>
      </c>
      <c r="I2258" s="797" t="str">
        <f t="shared" si="77"/>
        <v/>
      </c>
      <c r="J2258" s="797" t="str">
        <f t="shared" si="76"/>
        <v/>
      </c>
      <c r="K2258" s="797" t="str">
        <f t="shared" si="76"/>
        <v/>
      </c>
      <c r="L2258" s="797" t="str">
        <f t="shared" si="76"/>
        <v/>
      </c>
      <c r="M2258" s="797" t="str">
        <f t="shared" si="76"/>
        <v/>
      </c>
      <c r="N2258" s="797" t="b">
        <v>0</v>
      </c>
    </row>
    <row r="2259" spans="1:14" s="5" customFormat="1" ht="25.5" x14ac:dyDescent="0.25">
      <c r="A2259" s="100" t="s">
        <v>2586</v>
      </c>
      <c r="B2259" s="61" t="s">
        <v>2587</v>
      </c>
      <c r="C2259" s="94" t="s">
        <v>329</v>
      </c>
      <c r="D2259" s="60"/>
      <c r="E2259" s="61"/>
      <c r="F2259" s="95">
        <v>432.6</v>
      </c>
      <c r="G2259" s="797">
        <f t="shared" si="77"/>
        <v>149</v>
      </c>
      <c r="H2259" s="797">
        <f t="shared" si="77"/>
        <v>149</v>
      </c>
      <c r="I2259" s="797">
        <f t="shared" si="77"/>
        <v>196</v>
      </c>
      <c r="J2259" s="797">
        <f t="shared" si="76"/>
        <v>136</v>
      </c>
      <c r="K2259" s="797">
        <f t="shared" si="76"/>
        <v>216</v>
      </c>
      <c r="L2259" s="797">
        <f t="shared" si="76"/>
        <v>186</v>
      </c>
      <c r="M2259" s="797">
        <f t="shared" si="76"/>
        <v>209</v>
      </c>
      <c r="N2259" s="797" t="b">
        <v>0</v>
      </c>
    </row>
    <row r="2260" spans="1:14" s="5" customFormat="1" x14ac:dyDescent="0.25">
      <c r="A2260" s="271"/>
      <c r="B2260" s="90" t="s">
        <v>10249</v>
      </c>
      <c r="C2260" s="43" t="s">
        <v>8905</v>
      </c>
      <c r="D2260" s="44"/>
      <c r="E2260" s="47"/>
      <c r="F2260" s="10">
        <v>432.6</v>
      </c>
      <c r="G2260" s="797">
        <f t="shared" si="77"/>
        <v>149</v>
      </c>
      <c r="H2260" s="797">
        <f t="shared" si="77"/>
        <v>149</v>
      </c>
      <c r="I2260" s="797">
        <f t="shared" si="77"/>
        <v>196</v>
      </c>
      <c r="J2260" s="797">
        <f t="shared" si="76"/>
        <v>136</v>
      </c>
      <c r="K2260" s="797">
        <f t="shared" si="76"/>
        <v>216</v>
      </c>
      <c r="L2260" s="797">
        <f t="shared" si="76"/>
        <v>186</v>
      </c>
      <c r="M2260" s="797">
        <f t="shared" si="76"/>
        <v>209</v>
      </c>
      <c r="N2260" s="797" t="b">
        <v>0</v>
      </c>
    </row>
    <row r="2261" spans="1:14" s="5" customFormat="1" ht="15.75" thickBot="1" x14ac:dyDescent="0.3">
      <c r="A2261" s="69"/>
      <c r="B2261" s="47" t="s">
        <v>7490</v>
      </c>
      <c r="C2261" s="43" t="s">
        <v>5785</v>
      </c>
      <c r="D2261" s="44"/>
      <c r="E2261" s="47"/>
      <c r="F2261" s="46">
        <v>432.6</v>
      </c>
      <c r="G2261" s="797">
        <f t="shared" si="77"/>
        <v>149</v>
      </c>
      <c r="H2261" s="797">
        <f t="shared" si="77"/>
        <v>149</v>
      </c>
      <c r="I2261" s="797">
        <f t="shared" si="77"/>
        <v>196</v>
      </c>
      <c r="J2261" s="797">
        <f t="shared" si="76"/>
        <v>136</v>
      </c>
      <c r="K2261" s="797">
        <f t="shared" si="76"/>
        <v>216</v>
      </c>
      <c r="L2261" s="797">
        <f t="shared" si="76"/>
        <v>186</v>
      </c>
      <c r="M2261" s="797">
        <f t="shared" si="76"/>
        <v>209</v>
      </c>
      <c r="N2261" s="797" t="b">
        <v>0</v>
      </c>
    </row>
    <row r="2262" spans="1:14" s="5" customFormat="1" ht="26.25" thickBot="1" x14ac:dyDescent="0.3">
      <c r="A2262" s="235" t="s">
        <v>2588</v>
      </c>
      <c r="B2262" s="236" t="s">
        <v>1915</v>
      </c>
      <c r="C2262" s="237" t="s">
        <v>2589</v>
      </c>
      <c r="D2262" s="238"/>
      <c r="E2262" s="239"/>
      <c r="F2262" s="240">
        <v>3052.35</v>
      </c>
      <c r="G2262" s="797">
        <f t="shared" si="77"/>
        <v>1050</v>
      </c>
      <c r="H2262" s="797">
        <f t="shared" si="77"/>
        <v>1050</v>
      </c>
      <c r="I2262" s="797">
        <f t="shared" si="77"/>
        <v>1380</v>
      </c>
      <c r="J2262" s="797">
        <f t="shared" si="76"/>
        <v>958</v>
      </c>
      <c r="K2262" s="797">
        <f t="shared" si="76"/>
        <v>1523</v>
      </c>
      <c r="L2262" s="797">
        <f t="shared" si="76"/>
        <v>1313</v>
      </c>
      <c r="M2262" s="797">
        <f t="shared" si="76"/>
        <v>1474</v>
      </c>
      <c r="N2262" s="797" t="b">
        <v>0</v>
      </c>
    </row>
    <row r="2263" spans="1:14" s="5" customFormat="1" ht="15.75" thickBot="1" x14ac:dyDescent="0.3">
      <c r="A2263" s="235"/>
      <c r="B2263" s="90" t="s">
        <v>10250</v>
      </c>
      <c r="C2263" s="43" t="s">
        <v>8906</v>
      </c>
      <c r="D2263" s="44"/>
      <c r="E2263" s="47"/>
      <c r="F2263" s="10">
        <v>3052.35</v>
      </c>
      <c r="G2263" s="797">
        <f t="shared" si="77"/>
        <v>1050</v>
      </c>
      <c r="H2263" s="797">
        <f t="shared" si="77"/>
        <v>1050</v>
      </c>
      <c r="I2263" s="797">
        <f t="shared" si="77"/>
        <v>1380</v>
      </c>
      <c r="J2263" s="797">
        <f t="shared" si="76"/>
        <v>958</v>
      </c>
      <c r="K2263" s="797">
        <f t="shared" si="76"/>
        <v>1523</v>
      </c>
      <c r="L2263" s="797">
        <f t="shared" si="76"/>
        <v>1313</v>
      </c>
      <c r="M2263" s="797">
        <f t="shared" si="76"/>
        <v>1474</v>
      </c>
      <c r="N2263" s="797" t="b">
        <v>0</v>
      </c>
    </row>
    <row r="2264" spans="1:14" s="5" customFormat="1" ht="26.25" thickBot="1" x14ac:dyDescent="0.3">
      <c r="A2264" s="235" t="s">
        <v>2590</v>
      </c>
      <c r="B2264" s="236" t="s">
        <v>1918</v>
      </c>
      <c r="C2264" s="237" t="s">
        <v>2591</v>
      </c>
      <c r="D2264" s="238"/>
      <c r="E2264" s="239"/>
      <c r="F2264" s="240">
        <v>3280.2</v>
      </c>
      <c r="G2264" s="797">
        <f t="shared" si="77"/>
        <v>1128</v>
      </c>
      <c r="H2264" s="797">
        <f t="shared" si="77"/>
        <v>1128</v>
      </c>
      <c r="I2264" s="797">
        <f t="shared" si="77"/>
        <v>1483</v>
      </c>
      <c r="J2264" s="797">
        <f t="shared" si="76"/>
        <v>1030</v>
      </c>
      <c r="K2264" s="797">
        <f t="shared" si="76"/>
        <v>1637</v>
      </c>
      <c r="L2264" s="797">
        <f t="shared" si="76"/>
        <v>1410</v>
      </c>
      <c r="M2264" s="797">
        <f t="shared" si="76"/>
        <v>1584</v>
      </c>
      <c r="N2264" s="797" t="b">
        <v>0</v>
      </c>
    </row>
    <row r="2265" spans="1:14" s="5" customFormat="1" ht="15.75" thickBot="1" x14ac:dyDescent="0.3">
      <c r="A2265" s="272"/>
      <c r="B2265" s="121" t="s">
        <v>10251</v>
      </c>
      <c r="C2265" s="56" t="s">
        <v>9102</v>
      </c>
      <c r="D2265" s="57"/>
      <c r="E2265" s="58"/>
      <c r="F2265" s="59">
        <v>3280.2</v>
      </c>
      <c r="G2265" s="797">
        <f t="shared" si="77"/>
        <v>1128</v>
      </c>
      <c r="H2265" s="797">
        <f t="shared" si="77"/>
        <v>1128</v>
      </c>
      <c r="I2265" s="797">
        <f t="shared" si="77"/>
        <v>1483</v>
      </c>
      <c r="J2265" s="797">
        <f t="shared" si="76"/>
        <v>1030</v>
      </c>
      <c r="K2265" s="797">
        <f t="shared" si="76"/>
        <v>1637</v>
      </c>
      <c r="L2265" s="797">
        <f t="shared" si="76"/>
        <v>1410</v>
      </c>
      <c r="M2265" s="797">
        <f t="shared" si="76"/>
        <v>1584</v>
      </c>
      <c r="N2265" s="797" t="b">
        <v>0</v>
      </c>
    </row>
    <row r="2266" spans="1:14" s="5" customFormat="1" ht="25.5" x14ac:dyDescent="0.25">
      <c r="A2266" s="100" t="s">
        <v>2592</v>
      </c>
      <c r="B2266" s="61" t="s">
        <v>7491</v>
      </c>
      <c r="C2266" s="94" t="s">
        <v>7492</v>
      </c>
      <c r="D2266" s="60"/>
      <c r="E2266" s="61"/>
      <c r="F2266" s="95">
        <v>1586.55</v>
      </c>
      <c r="G2266" s="797">
        <f t="shared" si="77"/>
        <v>546</v>
      </c>
      <c r="H2266" s="797">
        <f t="shared" si="77"/>
        <v>546</v>
      </c>
      <c r="I2266" s="797">
        <f t="shared" si="77"/>
        <v>717</v>
      </c>
      <c r="J2266" s="797">
        <f t="shared" si="76"/>
        <v>498</v>
      </c>
      <c r="K2266" s="797">
        <f t="shared" si="76"/>
        <v>792</v>
      </c>
      <c r="L2266" s="797">
        <f t="shared" si="76"/>
        <v>682</v>
      </c>
      <c r="M2266" s="797">
        <f t="shared" si="76"/>
        <v>766</v>
      </c>
      <c r="N2266" s="797" t="b">
        <v>0</v>
      </c>
    </row>
    <row r="2267" spans="1:14" s="5" customFormat="1" x14ac:dyDescent="0.25">
      <c r="A2267" s="41"/>
      <c r="B2267" s="47" t="s">
        <v>1921</v>
      </c>
      <c r="C2267" s="43" t="s">
        <v>2593</v>
      </c>
      <c r="D2267" s="44"/>
      <c r="E2267" s="47"/>
      <c r="F2267" s="46">
        <v>1586.55</v>
      </c>
      <c r="G2267" s="797">
        <f t="shared" si="77"/>
        <v>546</v>
      </c>
      <c r="H2267" s="797">
        <f t="shared" si="77"/>
        <v>546</v>
      </c>
      <c r="I2267" s="797">
        <f t="shared" si="77"/>
        <v>717</v>
      </c>
      <c r="J2267" s="797">
        <f t="shared" si="76"/>
        <v>498</v>
      </c>
      <c r="K2267" s="797">
        <f t="shared" si="76"/>
        <v>792</v>
      </c>
      <c r="L2267" s="797">
        <f t="shared" si="76"/>
        <v>682</v>
      </c>
      <c r="M2267" s="797">
        <f t="shared" si="76"/>
        <v>766</v>
      </c>
      <c r="N2267" s="797" t="b">
        <v>0</v>
      </c>
    </row>
    <row r="2268" spans="1:14" s="5" customFormat="1" ht="15.75" thickBot="1" x14ac:dyDescent="0.3">
      <c r="A2268" s="96"/>
      <c r="B2268" s="91" t="s">
        <v>10252</v>
      </c>
      <c r="C2268" s="56" t="s">
        <v>8907</v>
      </c>
      <c r="D2268" s="57"/>
      <c r="E2268" s="58"/>
      <c r="F2268" s="103">
        <v>1586.55</v>
      </c>
      <c r="G2268" s="797">
        <f t="shared" si="77"/>
        <v>546</v>
      </c>
      <c r="H2268" s="797">
        <f t="shared" si="77"/>
        <v>546</v>
      </c>
      <c r="I2268" s="797">
        <f t="shared" si="77"/>
        <v>717</v>
      </c>
      <c r="J2268" s="797">
        <f t="shared" si="76"/>
        <v>498</v>
      </c>
      <c r="K2268" s="797">
        <f t="shared" si="76"/>
        <v>792</v>
      </c>
      <c r="L2268" s="797">
        <f t="shared" si="76"/>
        <v>682</v>
      </c>
      <c r="M2268" s="797">
        <f t="shared" si="76"/>
        <v>766</v>
      </c>
      <c r="N2268" s="797" t="b">
        <v>0</v>
      </c>
    </row>
    <row r="2269" spans="1:14" s="5" customFormat="1" ht="25.5" x14ac:dyDescent="0.25">
      <c r="A2269" s="100" t="s">
        <v>2594</v>
      </c>
      <c r="B2269" s="61" t="s">
        <v>7493</v>
      </c>
      <c r="C2269" s="94" t="s">
        <v>7494</v>
      </c>
      <c r="D2269" s="60"/>
      <c r="E2269" s="61"/>
      <c r="F2269" s="95">
        <v>2842.35</v>
      </c>
      <c r="G2269" s="797">
        <f t="shared" si="77"/>
        <v>978</v>
      </c>
      <c r="H2269" s="797">
        <f t="shared" si="77"/>
        <v>978</v>
      </c>
      <c r="I2269" s="797">
        <f t="shared" si="77"/>
        <v>1285</v>
      </c>
      <c r="J2269" s="797">
        <f t="shared" si="76"/>
        <v>892</v>
      </c>
      <c r="K2269" s="797">
        <f t="shared" si="76"/>
        <v>1418</v>
      </c>
      <c r="L2269" s="797">
        <f t="shared" si="76"/>
        <v>1222</v>
      </c>
      <c r="M2269" s="797">
        <f t="shared" si="76"/>
        <v>1373</v>
      </c>
      <c r="N2269" s="797" t="b">
        <v>0</v>
      </c>
    </row>
    <row r="2270" spans="1:14" s="5" customFormat="1" x14ac:dyDescent="0.25">
      <c r="A2270" s="41"/>
      <c r="B2270" s="47" t="s">
        <v>1924</v>
      </c>
      <c r="C2270" s="43" t="s">
        <v>2595</v>
      </c>
      <c r="D2270" s="44"/>
      <c r="E2270" s="47"/>
      <c r="F2270" s="46">
        <v>2842.35</v>
      </c>
      <c r="G2270" s="797">
        <f t="shared" si="77"/>
        <v>978</v>
      </c>
      <c r="H2270" s="797">
        <f t="shared" si="77"/>
        <v>978</v>
      </c>
      <c r="I2270" s="797">
        <f t="shared" si="77"/>
        <v>1285</v>
      </c>
      <c r="J2270" s="797">
        <f t="shared" si="76"/>
        <v>892</v>
      </c>
      <c r="K2270" s="797">
        <f t="shared" si="76"/>
        <v>1418</v>
      </c>
      <c r="L2270" s="797">
        <f t="shared" si="76"/>
        <v>1222</v>
      </c>
      <c r="M2270" s="797">
        <f t="shared" si="76"/>
        <v>1373</v>
      </c>
      <c r="N2270" s="797" t="b">
        <v>0</v>
      </c>
    </row>
    <row r="2271" spans="1:14" s="5" customFormat="1" ht="15.75" thickBot="1" x14ac:dyDescent="0.3">
      <c r="A2271" s="96"/>
      <c r="B2271" s="91" t="s">
        <v>10253</v>
      </c>
      <c r="C2271" s="56" t="s">
        <v>8908</v>
      </c>
      <c r="D2271" s="57"/>
      <c r="E2271" s="58"/>
      <c r="F2271" s="103">
        <v>2842.35</v>
      </c>
      <c r="G2271" s="797">
        <f t="shared" si="77"/>
        <v>978</v>
      </c>
      <c r="H2271" s="797">
        <f t="shared" si="77"/>
        <v>978</v>
      </c>
      <c r="I2271" s="797">
        <f t="shared" si="77"/>
        <v>1285</v>
      </c>
      <c r="J2271" s="797">
        <f t="shared" si="76"/>
        <v>892</v>
      </c>
      <c r="K2271" s="797">
        <f t="shared" si="76"/>
        <v>1418</v>
      </c>
      <c r="L2271" s="797">
        <f t="shared" si="76"/>
        <v>1222</v>
      </c>
      <c r="M2271" s="797">
        <f t="shared" si="76"/>
        <v>1373</v>
      </c>
      <c r="N2271" s="797" t="b">
        <v>0</v>
      </c>
    </row>
    <row r="2272" spans="1:14" s="5" customFormat="1" ht="25.5" x14ac:dyDescent="0.25">
      <c r="A2272" s="100" t="s">
        <v>2596</v>
      </c>
      <c r="B2272" s="61" t="s">
        <v>7495</v>
      </c>
      <c r="C2272" s="94" t="s">
        <v>7496</v>
      </c>
      <c r="D2272" s="60"/>
      <c r="E2272" s="61"/>
      <c r="F2272" s="95">
        <v>634.20000000000005</v>
      </c>
      <c r="G2272" s="797">
        <f t="shared" si="77"/>
        <v>218</v>
      </c>
      <c r="H2272" s="797">
        <f t="shared" si="77"/>
        <v>218</v>
      </c>
      <c r="I2272" s="797">
        <f t="shared" si="77"/>
        <v>287</v>
      </c>
      <c r="J2272" s="797">
        <f t="shared" si="76"/>
        <v>199</v>
      </c>
      <c r="K2272" s="797">
        <f t="shared" si="76"/>
        <v>316</v>
      </c>
      <c r="L2272" s="797">
        <f t="shared" si="76"/>
        <v>273</v>
      </c>
      <c r="M2272" s="797">
        <f t="shared" si="76"/>
        <v>306</v>
      </c>
      <c r="N2272" s="797" t="b">
        <v>0</v>
      </c>
    </row>
    <row r="2273" spans="1:14" s="5" customFormat="1" x14ac:dyDescent="0.25">
      <c r="A2273" s="41"/>
      <c r="B2273" s="47" t="s">
        <v>1927</v>
      </c>
      <c r="C2273" s="43" t="s">
        <v>2597</v>
      </c>
      <c r="D2273" s="44"/>
      <c r="E2273" s="47"/>
      <c r="F2273" s="46">
        <v>634.20000000000005</v>
      </c>
      <c r="G2273" s="797">
        <f t="shared" si="77"/>
        <v>218</v>
      </c>
      <c r="H2273" s="797">
        <f t="shared" si="77"/>
        <v>218</v>
      </c>
      <c r="I2273" s="797">
        <f t="shared" si="77"/>
        <v>287</v>
      </c>
      <c r="J2273" s="797">
        <f t="shared" si="76"/>
        <v>199</v>
      </c>
      <c r="K2273" s="797">
        <f t="shared" si="76"/>
        <v>316</v>
      </c>
      <c r="L2273" s="797">
        <f t="shared" si="76"/>
        <v>273</v>
      </c>
      <c r="M2273" s="797">
        <f t="shared" si="76"/>
        <v>306</v>
      </c>
      <c r="N2273" s="797" t="b">
        <v>0</v>
      </c>
    </row>
    <row r="2274" spans="1:14" s="5" customFormat="1" ht="15.75" thickBot="1" x14ac:dyDescent="0.3">
      <c r="A2274" s="96"/>
      <c r="B2274" s="91" t="s">
        <v>10254</v>
      </c>
      <c r="C2274" s="56" t="s">
        <v>9103</v>
      </c>
      <c r="D2274" s="57"/>
      <c r="E2274" s="58"/>
      <c r="F2274" s="103">
        <v>634.20000000000005</v>
      </c>
      <c r="G2274" s="797">
        <f t="shared" si="77"/>
        <v>218</v>
      </c>
      <c r="H2274" s="797">
        <f t="shared" si="77"/>
        <v>218</v>
      </c>
      <c r="I2274" s="797">
        <f t="shared" si="77"/>
        <v>287</v>
      </c>
      <c r="J2274" s="797">
        <f t="shared" si="76"/>
        <v>199</v>
      </c>
      <c r="K2274" s="797">
        <f t="shared" si="76"/>
        <v>316</v>
      </c>
      <c r="L2274" s="797">
        <f t="shared" si="76"/>
        <v>273</v>
      </c>
      <c r="M2274" s="797">
        <f t="shared" si="76"/>
        <v>306</v>
      </c>
      <c r="N2274" s="797" t="b">
        <v>0</v>
      </c>
    </row>
    <row r="2275" spans="1:14" s="5" customFormat="1" ht="25.5" x14ac:dyDescent="0.25">
      <c r="A2275" s="100" t="s">
        <v>2598</v>
      </c>
      <c r="B2275" s="61" t="s">
        <v>7497</v>
      </c>
      <c r="C2275" s="94" t="s">
        <v>7498</v>
      </c>
      <c r="D2275" s="60"/>
      <c r="E2275" s="61"/>
      <c r="F2275" s="95">
        <v>1016.4</v>
      </c>
      <c r="G2275" s="797">
        <f t="shared" si="77"/>
        <v>350</v>
      </c>
      <c r="H2275" s="797">
        <f t="shared" si="77"/>
        <v>350</v>
      </c>
      <c r="I2275" s="797">
        <f t="shared" si="77"/>
        <v>459</v>
      </c>
      <c r="J2275" s="797">
        <f t="shared" si="76"/>
        <v>319</v>
      </c>
      <c r="K2275" s="797">
        <f t="shared" si="76"/>
        <v>507</v>
      </c>
      <c r="L2275" s="797">
        <f t="shared" si="76"/>
        <v>437</v>
      </c>
      <c r="M2275" s="797">
        <f t="shared" si="76"/>
        <v>491</v>
      </c>
      <c r="N2275" s="797" t="b">
        <v>0</v>
      </c>
    </row>
    <row r="2276" spans="1:14" s="5" customFormat="1" x14ac:dyDescent="0.25">
      <c r="A2276" s="41"/>
      <c r="B2276" s="47" t="s">
        <v>1930</v>
      </c>
      <c r="C2276" s="43" t="s">
        <v>2599</v>
      </c>
      <c r="D2276" s="44"/>
      <c r="E2276" s="47"/>
      <c r="F2276" s="46">
        <v>1016.4</v>
      </c>
      <c r="G2276" s="797">
        <f t="shared" si="77"/>
        <v>350</v>
      </c>
      <c r="H2276" s="797">
        <f t="shared" si="77"/>
        <v>350</v>
      </c>
      <c r="I2276" s="797">
        <f t="shared" si="77"/>
        <v>459</v>
      </c>
      <c r="J2276" s="797">
        <f t="shared" si="76"/>
        <v>319</v>
      </c>
      <c r="K2276" s="797">
        <f t="shared" si="76"/>
        <v>507</v>
      </c>
      <c r="L2276" s="797">
        <f t="shared" si="76"/>
        <v>437</v>
      </c>
      <c r="M2276" s="797">
        <f t="shared" si="76"/>
        <v>491</v>
      </c>
      <c r="N2276" s="797" t="b">
        <v>0</v>
      </c>
    </row>
    <row r="2277" spans="1:14" s="5" customFormat="1" ht="15.75" thickBot="1" x14ac:dyDescent="0.3">
      <c r="A2277" s="48"/>
      <c r="B2277" s="230" t="s">
        <v>10255</v>
      </c>
      <c r="C2277" s="50" t="s">
        <v>9104</v>
      </c>
      <c r="D2277" s="51"/>
      <c r="E2277" s="62"/>
      <c r="F2277" s="53">
        <v>1016.4</v>
      </c>
      <c r="G2277" s="797">
        <f t="shared" si="77"/>
        <v>350</v>
      </c>
      <c r="H2277" s="797">
        <f t="shared" si="77"/>
        <v>350</v>
      </c>
      <c r="I2277" s="797">
        <f t="shared" si="77"/>
        <v>459</v>
      </c>
      <c r="J2277" s="797">
        <f t="shared" si="76"/>
        <v>319</v>
      </c>
      <c r="K2277" s="797">
        <f t="shared" si="76"/>
        <v>507</v>
      </c>
      <c r="L2277" s="797">
        <f t="shared" si="76"/>
        <v>437</v>
      </c>
      <c r="M2277" s="797">
        <f t="shared" si="76"/>
        <v>491</v>
      </c>
      <c r="N2277" s="797" t="b">
        <v>0</v>
      </c>
    </row>
    <row r="2278" spans="1:14" s="5" customFormat="1" ht="25.5" x14ac:dyDescent="0.25">
      <c r="A2278" s="214" t="s">
        <v>2600</v>
      </c>
      <c r="B2278" s="241" t="s">
        <v>1937</v>
      </c>
      <c r="C2278" s="81" t="s">
        <v>2601</v>
      </c>
      <c r="D2278" s="82"/>
      <c r="E2278" s="97"/>
      <c r="F2278" s="213">
        <v>968.1</v>
      </c>
      <c r="G2278" s="797">
        <f t="shared" si="77"/>
        <v>333</v>
      </c>
      <c r="H2278" s="797">
        <f t="shared" si="77"/>
        <v>333</v>
      </c>
      <c r="I2278" s="797">
        <f t="shared" si="77"/>
        <v>438</v>
      </c>
      <c r="J2278" s="797">
        <f t="shared" si="76"/>
        <v>304</v>
      </c>
      <c r="K2278" s="797">
        <f t="shared" si="76"/>
        <v>483</v>
      </c>
      <c r="L2278" s="797">
        <f t="shared" si="76"/>
        <v>416</v>
      </c>
      <c r="M2278" s="797">
        <f t="shared" si="76"/>
        <v>468</v>
      </c>
      <c r="N2278" s="797" t="b">
        <v>0</v>
      </c>
    </row>
    <row r="2279" spans="1:14" s="5" customFormat="1" x14ac:dyDescent="0.25">
      <c r="A2279" s="272"/>
      <c r="B2279" s="90" t="s">
        <v>10256</v>
      </c>
      <c r="C2279" s="43" t="s">
        <v>8909</v>
      </c>
      <c r="D2279" s="44"/>
      <c r="E2279" s="47"/>
      <c r="F2279" s="10">
        <v>968.1</v>
      </c>
      <c r="G2279" s="797">
        <f t="shared" si="77"/>
        <v>333</v>
      </c>
      <c r="H2279" s="797">
        <f t="shared" si="77"/>
        <v>333</v>
      </c>
      <c r="I2279" s="797">
        <f t="shared" si="77"/>
        <v>438</v>
      </c>
      <c r="J2279" s="797">
        <f t="shared" si="76"/>
        <v>304</v>
      </c>
      <c r="K2279" s="797">
        <f t="shared" si="76"/>
        <v>483</v>
      </c>
      <c r="L2279" s="797">
        <f t="shared" si="76"/>
        <v>416</v>
      </c>
      <c r="M2279" s="797">
        <f t="shared" si="76"/>
        <v>468</v>
      </c>
      <c r="N2279" s="797" t="b">
        <v>0</v>
      </c>
    </row>
    <row r="2280" spans="1:14" s="5" customFormat="1" ht="15.75" thickBot="1" x14ac:dyDescent="0.3">
      <c r="A2280" s="69"/>
      <c r="B2280" s="42" t="s">
        <v>7423</v>
      </c>
      <c r="C2280" s="43" t="s">
        <v>7499</v>
      </c>
      <c r="D2280" s="44"/>
      <c r="E2280" s="47"/>
      <c r="F2280" s="10">
        <v>968.1</v>
      </c>
      <c r="G2280" s="797">
        <f t="shared" si="77"/>
        <v>333</v>
      </c>
      <c r="H2280" s="797">
        <f t="shared" si="77"/>
        <v>333</v>
      </c>
      <c r="I2280" s="797">
        <f t="shared" si="77"/>
        <v>438</v>
      </c>
      <c r="J2280" s="797">
        <f t="shared" si="76"/>
        <v>304</v>
      </c>
      <c r="K2280" s="797">
        <f t="shared" si="76"/>
        <v>483</v>
      </c>
      <c r="L2280" s="797">
        <f t="shared" si="76"/>
        <v>416</v>
      </c>
      <c r="M2280" s="797">
        <f t="shared" si="76"/>
        <v>468</v>
      </c>
      <c r="N2280" s="797" t="b">
        <v>0</v>
      </c>
    </row>
    <row r="2281" spans="1:14" s="5" customFormat="1" ht="25.5" x14ac:dyDescent="0.25">
      <c r="A2281" s="214" t="s">
        <v>2602</v>
      </c>
      <c r="B2281" s="242" t="s">
        <v>1944</v>
      </c>
      <c r="C2281" s="94" t="s">
        <v>2603</v>
      </c>
      <c r="D2281" s="60"/>
      <c r="E2281" s="61"/>
      <c r="F2281" s="95">
        <v>1027.95</v>
      </c>
      <c r="G2281" s="797">
        <f t="shared" si="77"/>
        <v>354</v>
      </c>
      <c r="H2281" s="797">
        <f t="shared" si="77"/>
        <v>354</v>
      </c>
      <c r="I2281" s="797">
        <f t="shared" si="77"/>
        <v>465</v>
      </c>
      <c r="J2281" s="797">
        <f t="shared" si="76"/>
        <v>323</v>
      </c>
      <c r="K2281" s="797">
        <f t="shared" si="76"/>
        <v>513</v>
      </c>
      <c r="L2281" s="797">
        <f t="shared" si="76"/>
        <v>442</v>
      </c>
      <c r="M2281" s="797">
        <f t="shared" si="76"/>
        <v>496</v>
      </c>
      <c r="N2281" s="797" t="b">
        <v>0</v>
      </c>
    </row>
    <row r="2282" spans="1:14" s="5" customFormat="1" x14ac:dyDescent="0.25">
      <c r="A2282" s="272"/>
      <c r="B2282" s="90" t="s">
        <v>10257</v>
      </c>
      <c r="C2282" s="43" t="s">
        <v>8910</v>
      </c>
      <c r="D2282" s="44"/>
      <c r="E2282" s="47"/>
      <c r="F2282" s="10">
        <v>1027.95</v>
      </c>
      <c r="G2282" s="797">
        <f t="shared" si="77"/>
        <v>354</v>
      </c>
      <c r="H2282" s="797">
        <f t="shared" si="77"/>
        <v>354</v>
      </c>
      <c r="I2282" s="797">
        <f t="shared" si="77"/>
        <v>465</v>
      </c>
      <c r="J2282" s="797">
        <f t="shared" si="76"/>
        <v>323</v>
      </c>
      <c r="K2282" s="797">
        <f t="shared" si="76"/>
        <v>513</v>
      </c>
      <c r="L2282" s="797">
        <f t="shared" si="76"/>
        <v>442</v>
      </c>
      <c r="M2282" s="797">
        <f t="shared" si="76"/>
        <v>496</v>
      </c>
      <c r="N2282" s="797" t="b">
        <v>0</v>
      </c>
    </row>
    <row r="2283" spans="1:14" s="5" customFormat="1" x14ac:dyDescent="0.25">
      <c r="A2283" s="69"/>
      <c r="B2283" s="42" t="s">
        <v>7423</v>
      </c>
      <c r="C2283" s="43" t="s">
        <v>7499</v>
      </c>
      <c r="D2283" s="44"/>
      <c r="E2283" s="47"/>
      <c r="F2283" s="10">
        <v>1027.95</v>
      </c>
      <c r="G2283" s="797">
        <f t="shared" si="77"/>
        <v>354</v>
      </c>
      <c r="H2283" s="797">
        <f t="shared" si="77"/>
        <v>354</v>
      </c>
      <c r="I2283" s="797">
        <f t="shared" si="77"/>
        <v>465</v>
      </c>
      <c r="J2283" s="797">
        <f t="shared" si="76"/>
        <v>323</v>
      </c>
      <c r="K2283" s="797">
        <f t="shared" si="76"/>
        <v>513</v>
      </c>
      <c r="L2283" s="797">
        <f t="shared" si="76"/>
        <v>442</v>
      </c>
      <c r="M2283" s="797">
        <f t="shared" si="76"/>
        <v>496</v>
      </c>
      <c r="N2283" s="797" t="b">
        <v>0</v>
      </c>
    </row>
    <row r="2284" spans="1:14" s="5" customFormat="1" ht="15.75" thickBot="1" x14ac:dyDescent="0.3">
      <c r="A2284" s="54"/>
      <c r="B2284" s="55" t="s">
        <v>7425</v>
      </c>
      <c r="C2284" s="56" t="s">
        <v>7500</v>
      </c>
      <c r="D2284" s="57"/>
      <c r="E2284" s="58"/>
      <c r="F2284" s="59">
        <v>1027.95</v>
      </c>
      <c r="G2284" s="797">
        <f t="shared" si="77"/>
        <v>354</v>
      </c>
      <c r="H2284" s="797">
        <f t="shared" si="77"/>
        <v>354</v>
      </c>
      <c r="I2284" s="797">
        <f t="shared" si="77"/>
        <v>465</v>
      </c>
      <c r="J2284" s="797">
        <f t="shared" si="76"/>
        <v>323</v>
      </c>
      <c r="K2284" s="797">
        <f t="shared" si="76"/>
        <v>513</v>
      </c>
      <c r="L2284" s="797">
        <f t="shared" si="76"/>
        <v>442</v>
      </c>
      <c r="M2284" s="797">
        <f t="shared" si="76"/>
        <v>496</v>
      </c>
      <c r="N2284" s="797" t="b">
        <v>0</v>
      </c>
    </row>
    <row r="2285" spans="1:14" s="5" customFormat="1" ht="25.5" x14ac:dyDescent="0.25">
      <c r="A2285" s="100" t="s">
        <v>2604</v>
      </c>
      <c r="B2285" s="61" t="s">
        <v>7427</v>
      </c>
      <c r="C2285" s="94" t="s">
        <v>7501</v>
      </c>
      <c r="D2285" s="60"/>
      <c r="E2285" s="61"/>
      <c r="F2285" s="95">
        <v>1369.2</v>
      </c>
      <c r="G2285" s="797">
        <f t="shared" si="77"/>
        <v>471</v>
      </c>
      <c r="H2285" s="797">
        <f t="shared" si="77"/>
        <v>471</v>
      </c>
      <c r="I2285" s="797">
        <f t="shared" si="77"/>
        <v>619</v>
      </c>
      <c r="J2285" s="797">
        <f t="shared" si="76"/>
        <v>430</v>
      </c>
      <c r="K2285" s="797">
        <f t="shared" si="76"/>
        <v>683</v>
      </c>
      <c r="L2285" s="797">
        <f t="shared" si="76"/>
        <v>589</v>
      </c>
      <c r="M2285" s="797">
        <f t="shared" si="76"/>
        <v>661</v>
      </c>
      <c r="N2285" s="797" t="b">
        <v>0</v>
      </c>
    </row>
    <row r="2286" spans="1:14" s="5" customFormat="1" x14ac:dyDescent="0.25">
      <c r="A2286" s="41"/>
      <c r="B2286" s="47" t="s">
        <v>1951</v>
      </c>
      <c r="C2286" s="43" t="s">
        <v>2605</v>
      </c>
      <c r="D2286" s="44"/>
      <c r="E2286" s="47"/>
      <c r="F2286" s="46">
        <v>1369.2</v>
      </c>
      <c r="G2286" s="797">
        <f t="shared" si="77"/>
        <v>471</v>
      </c>
      <c r="H2286" s="797">
        <f t="shared" si="77"/>
        <v>471</v>
      </c>
      <c r="I2286" s="797">
        <f t="shared" si="77"/>
        <v>619</v>
      </c>
      <c r="J2286" s="797">
        <f t="shared" si="76"/>
        <v>430</v>
      </c>
      <c r="K2286" s="797">
        <f t="shared" si="76"/>
        <v>683</v>
      </c>
      <c r="L2286" s="797">
        <f t="shared" si="76"/>
        <v>589</v>
      </c>
      <c r="M2286" s="797">
        <f t="shared" si="76"/>
        <v>661</v>
      </c>
      <c r="N2286" s="797" t="b">
        <v>0</v>
      </c>
    </row>
    <row r="2287" spans="1:14" s="5" customFormat="1" ht="15.75" thickBot="1" x14ac:dyDescent="0.3">
      <c r="A2287" s="48"/>
      <c r="B2287" s="230" t="s">
        <v>10258</v>
      </c>
      <c r="C2287" s="50" t="s">
        <v>8911</v>
      </c>
      <c r="D2287" s="51"/>
      <c r="E2287" s="62"/>
      <c r="F2287" s="53">
        <v>1369.2</v>
      </c>
      <c r="G2287" s="797">
        <f t="shared" si="77"/>
        <v>471</v>
      </c>
      <c r="H2287" s="797">
        <f t="shared" si="77"/>
        <v>471</v>
      </c>
      <c r="I2287" s="797">
        <f t="shared" si="77"/>
        <v>619</v>
      </c>
      <c r="J2287" s="797">
        <f t="shared" si="76"/>
        <v>430</v>
      </c>
      <c r="K2287" s="797">
        <f t="shared" si="76"/>
        <v>683</v>
      </c>
      <c r="L2287" s="797">
        <f t="shared" si="76"/>
        <v>589</v>
      </c>
      <c r="M2287" s="797">
        <f t="shared" si="76"/>
        <v>661</v>
      </c>
      <c r="N2287" s="797" t="b">
        <v>0</v>
      </c>
    </row>
    <row r="2288" spans="1:14" s="5" customFormat="1" ht="25.5" x14ac:dyDescent="0.25">
      <c r="A2288" s="214" t="s">
        <v>2606</v>
      </c>
      <c r="B2288" s="243" t="s">
        <v>10034</v>
      </c>
      <c r="C2288" s="81" t="s">
        <v>2607</v>
      </c>
      <c r="D2288" s="82"/>
      <c r="E2288" s="97"/>
      <c r="F2288" s="84">
        <v>1800.75</v>
      </c>
      <c r="G2288" s="797">
        <f t="shared" si="77"/>
        <v>619</v>
      </c>
      <c r="H2288" s="797">
        <f t="shared" si="77"/>
        <v>619</v>
      </c>
      <c r="I2288" s="797">
        <f t="shared" si="77"/>
        <v>814</v>
      </c>
      <c r="J2288" s="797">
        <f t="shared" si="76"/>
        <v>565</v>
      </c>
      <c r="K2288" s="797">
        <f t="shared" si="76"/>
        <v>899</v>
      </c>
      <c r="L2288" s="797">
        <f t="shared" si="76"/>
        <v>774</v>
      </c>
      <c r="M2288" s="797">
        <f t="shared" si="76"/>
        <v>870</v>
      </c>
      <c r="N2288" s="797" t="b">
        <v>0</v>
      </c>
    </row>
    <row r="2289" spans="1:14" s="5" customFormat="1" ht="15.75" thickBot="1" x14ac:dyDescent="0.3">
      <c r="A2289" s="214"/>
      <c r="B2289" s="90" t="s">
        <v>10259</v>
      </c>
      <c r="C2289" s="43" t="s">
        <v>8912</v>
      </c>
      <c r="D2289" s="44"/>
      <c r="E2289" s="47"/>
      <c r="F2289" s="10">
        <v>1800.75</v>
      </c>
      <c r="G2289" s="797">
        <f t="shared" si="77"/>
        <v>619</v>
      </c>
      <c r="H2289" s="797">
        <f t="shared" si="77"/>
        <v>619</v>
      </c>
      <c r="I2289" s="797">
        <f t="shared" si="77"/>
        <v>814</v>
      </c>
      <c r="J2289" s="797">
        <f t="shared" si="76"/>
        <v>565</v>
      </c>
      <c r="K2289" s="797">
        <f t="shared" si="76"/>
        <v>899</v>
      </c>
      <c r="L2289" s="797">
        <f t="shared" si="76"/>
        <v>774</v>
      </c>
      <c r="M2289" s="797">
        <f t="shared" si="76"/>
        <v>870</v>
      </c>
      <c r="N2289" s="797" t="b">
        <v>0</v>
      </c>
    </row>
    <row r="2290" spans="1:14" s="5" customFormat="1" ht="25.5" x14ac:dyDescent="0.25">
      <c r="A2290" s="273" t="s">
        <v>2608</v>
      </c>
      <c r="B2290" s="242" t="s">
        <v>1960</v>
      </c>
      <c r="C2290" s="94" t="s">
        <v>2609</v>
      </c>
      <c r="D2290" s="60"/>
      <c r="E2290" s="61"/>
      <c r="F2290" s="95">
        <v>1715.7</v>
      </c>
      <c r="G2290" s="797">
        <f t="shared" si="77"/>
        <v>590</v>
      </c>
      <c r="H2290" s="797">
        <f t="shared" si="77"/>
        <v>590</v>
      </c>
      <c r="I2290" s="797">
        <f t="shared" si="77"/>
        <v>775</v>
      </c>
      <c r="J2290" s="797">
        <f t="shared" si="76"/>
        <v>539</v>
      </c>
      <c r="K2290" s="797">
        <f t="shared" si="76"/>
        <v>856</v>
      </c>
      <c r="L2290" s="797">
        <f t="shared" si="76"/>
        <v>738</v>
      </c>
      <c r="M2290" s="797">
        <f t="shared" si="76"/>
        <v>829</v>
      </c>
      <c r="N2290" s="797" t="b">
        <v>0</v>
      </c>
    </row>
    <row r="2291" spans="1:14" s="5" customFormat="1" x14ac:dyDescent="0.25">
      <c r="A2291" s="272"/>
      <c r="B2291" s="90" t="s">
        <v>10260</v>
      </c>
      <c r="C2291" s="43" t="s">
        <v>8913</v>
      </c>
      <c r="D2291" s="44"/>
      <c r="E2291" s="47"/>
      <c r="F2291" s="10">
        <v>1715.7</v>
      </c>
      <c r="G2291" s="797">
        <f t="shared" si="77"/>
        <v>590</v>
      </c>
      <c r="H2291" s="797">
        <f t="shared" si="77"/>
        <v>590</v>
      </c>
      <c r="I2291" s="797">
        <f t="shared" si="77"/>
        <v>775</v>
      </c>
      <c r="J2291" s="797">
        <f t="shared" si="76"/>
        <v>539</v>
      </c>
      <c r="K2291" s="797">
        <f t="shared" si="76"/>
        <v>856</v>
      </c>
      <c r="L2291" s="797">
        <f t="shared" si="76"/>
        <v>738</v>
      </c>
      <c r="M2291" s="797">
        <f t="shared" si="76"/>
        <v>829</v>
      </c>
      <c r="N2291" s="797" t="b">
        <v>0</v>
      </c>
    </row>
    <row r="2292" spans="1:14" s="5" customFormat="1" x14ac:dyDescent="0.25">
      <c r="A2292" s="69"/>
      <c r="B2292" s="42" t="s">
        <v>7429</v>
      </c>
      <c r="C2292" s="43" t="s">
        <v>7502</v>
      </c>
      <c r="D2292" s="44"/>
      <c r="E2292" s="47"/>
      <c r="F2292" s="10">
        <v>1715.7</v>
      </c>
      <c r="G2292" s="797">
        <f t="shared" si="77"/>
        <v>590</v>
      </c>
      <c r="H2292" s="797">
        <f t="shared" si="77"/>
        <v>590</v>
      </c>
      <c r="I2292" s="797">
        <f t="shared" si="77"/>
        <v>775</v>
      </c>
      <c r="J2292" s="797">
        <f t="shared" si="76"/>
        <v>539</v>
      </c>
      <c r="K2292" s="797">
        <f t="shared" si="76"/>
        <v>856</v>
      </c>
      <c r="L2292" s="797">
        <f t="shared" si="76"/>
        <v>738</v>
      </c>
      <c r="M2292" s="797">
        <f t="shared" si="76"/>
        <v>829</v>
      </c>
      <c r="N2292" s="797" t="b">
        <v>0</v>
      </c>
    </row>
    <row r="2293" spans="1:14" s="5" customFormat="1" ht="15.75" thickBot="1" x14ac:dyDescent="0.3">
      <c r="A2293" s="272"/>
      <c r="B2293" s="90" t="s">
        <v>10261</v>
      </c>
      <c r="C2293" s="43" t="s">
        <v>10262</v>
      </c>
      <c r="D2293" s="44"/>
      <c r="E2293" s="47"/>
      <c r="F2293" s="10">
        <v>1715.7</v>
      </c>
      <c r="G2293" s="797">
        <f t="shared" si="77"/>
        <v>590</v>
      </c>
      <c r="H2293" s="797">
        <f t="shared" si="77"/>
        <v>590</v>
      </c>
      <c r="I2293" s="797">
        <f t="shared" si="77"/>
        <v>775</v>
      </c>
      <c r="J2293" s="797">
        <f t="shared" si="76"/>
        <v>539</v>
      </c>
      <c r="K2293" s="797">
        <f t="shared" si="76"/>
        <v>856</v>
      </c>
      <c r="L2293" s="797">
        <f t="shared" si="76"/>
        <v>738</v>
      </c>
      <c r="M2293" s="797">
        <f t="shared" si="76"/>
        <v>829</v>
      </c>
      <c r="N2293" s="797" t="b">
        <v>0</v>
      </c>
    </row>
    <row r="2294" spans="1:14" s="5" customFormat="1" ht="25.5" x14ac:dyDescent="0.25">
      <c r="A2294" s="214" t="s">
        <v>2610</v>
      </c>
      <c r="B2294" s="242" t="s">
        <v>1966</v>
      </c>
      <c r="C2294" s="94" t="s">
        <v>2611</v>
      </c>
      <c r="D2294" s="60"/>
      <c r="E2294" s="61"/>
      <c r="F2294" s="95">
        <v>1559.25</v>
      </c>
      <c r="G2294" s="797">
        <f t="shared" si="77"/>
        <v>536</v>
      </c>
      <c r="H2294" s="797">
        <f t="shared" si="77"/>
        <v>536</v>
      </c>
      <c r="I2294" s="797">
        <f t="shared" si="77"/>
        <v>705</v>
      </c>
      <c r="J2294" s="797">
        <f t="shared" si="76"/>
        <v>490</v>
      </c>
      <c r="K2294" s="797">
        <f t="shared" si="76"/>
        <v>778</v>
      </c>
      <c r="L2294" s="797">
        <f t="shared" si="76"/>
        <v>670</v>
      </c>
      <c r="M2294" s="797">
        <f t="shared" si="76"/>
        <v>753</v>
      </c>
      <c r="N2294" s="797" t="b">
        <v>0</v>
      </c>
    </row>
    <row r="2295" spans="1:14" s="5" customFormat="1" x14ac:dyDescent="0.25">
      <c r="A2295" s="272"/>
      <c r="B2295" s="90" t="s">
        <v>10263</v>
      </c>
      <c r="C2295" s="43" t="s">
        <v>8914</v>
      </c>
      <c r="D2295" s="44"/>
      <c r="E2295" s="47"/>
      <c r="F2295" s="10">
        <v>1559.25</v>
      </c>
      <c r="G2295" s="797">
        <f t="shared" si="77"/>
        <v>536</v>
      </c>
      <c r="H2295" s="797">
        <f t="shared" si="77"/>
        <v>536</v>
      </c>
      <c r="I2295" s="797">
        <f t="shared" si="77"/>
        <v>705</v>
      </c>
      <c r="J2295" s="797">
        <f t="shared" si="77"/>
        <v>490</v>
      </c>
      <c r="K2295" s="797">
        <f t="shared" si="77"/>
        <v>778</v>
      </c>
      <c r="L2295" s="797">
        <f t="shared" si="77"/>
        <v>670</v>
      </c>
      <c r="M2295" s="797">
        <f t="shared" si="77"/>
        <v>753</v>
      </c>
      <c r="N2295" s="797" t="b">
        <v>0</v>
      </c>
    </row>
    <row r="2296" spans="1:14" s="5" customFormat="1" ht="15.75" thickBot="1" x14ac:dyDescent="0.3">
      <c r="A2296" s="69"/>
      <c r="B2296" s="42" t="s">
        <v>7431</v>
      </c>
      <c r="C2296" s="43" t="s">
        <v>7503</v>
      </c>
      <c r="D2296" s="44"/>
      <c r="E2296" s="47"/>
      <c r="F2296" s="10">
        <v>1559.25</v>
      </c>
      <c r="G2296" s="797">
        <f t="shared" ref="G2296:M2332" si="78">IF($N2296,"NA",IF(ISNUMBER($F2296),ROUND(($F2296*G$5),0),""))</f>
        <v>536</v>
      </c>
      <c r="H2296" s="797">
        <f t="shared" si="78"/>
        <v>536</v>
      </c>
      <c r="I2296" s="797">
        <f t="shared" si="78"/>
        <v>705</v>
      </c>
      <c r="J2296" s="797">
        <f t="shared" si="78"/>
        <v>490</v>
      </c>
      <c r="K2296" s="797">
        <f t="shared" si="78"/>
        <v>778</v>
      </c>
      <c r="L2296" s="797">
        <f t="shared" si="78"/>
        <v>670</v>
      </c>
      <c r="M2296" s="797">
        <f t="shared" si="78"/>
        <v>753</v>
      </c>
      <c r="N2296" s="797" t="b">
        <v>0</v>
      </c>
    </row>
    <row r="2297" spans="1:14" s="5" customFormat="1" ht="25.5" x14ac:dyDescent="0.25">
      <c r="A2297" s="214" t="s">
        <v>2612</v>
      </c>
      <c r="B2297" s="242" t="s">
        <v>1973</v>
      </c>
      <c r="C2297" s="94" t="s">
        <v>2613</v>
      </c>
      <c r="D2297" s="60"/>
      <c r="E2297" s="61"/>
      <c r="F2297" s="95">
        <v>2084.25</v>
      </c>
      <c r="G2297" s="797">
        <f t="shared" si="78"/>
        <v>717</v>
      </c>
      <c r="H2297" s="797">
        <f t="shared" si="78"/>
        <v>717</v>
      </c>
      <c r="I2297" s="797">
        <f t="shared" si="78"/>
        <v>942</v>
      </c>
      <c r="J2297" s="797">
        <f t="shared" si="78"/>
        <v>654</v>
      </c>
      <c r="K2297" s="797">
        <f t="shared" si="78"/>
        <v>1040</v>
      </c>
      <c r="L2297" s="797">
        <f t="shared" si="78"/>
        <v>896</v>
      </c>
      <c r="M2297" s="797">
        <f t="shared" si="78"/>
        <v>1007</v>
      </c>
      <c r="N2297" s="797" t="b">
        <v>0</v>
      </c>
    </row>
    <row r="2298" spans="1:14" s="5" customFormat="1" x14ac:dyDescent="0.25">
      <c r="A2298" s="272"/>
      <c r="B2298" s="90" t="s">
        <v>10264</v>
      </c>
      <c r="C2298" s="43" t="s">
        <v>8915</v>
      </c>
      <c r="D2298" s="44"/>
      <c r="E2298" s="47"/>
      <c r="F2298" s="10">
        <v>2084.25</v>
      </c>
      <c r="G2298" s="797">
        <f t="shared" si="78"/>
        <v>717</v>
      </c>
      <c r="H2298" s="797">
        <f t="shared" si="78"/>
        <v>717</v>
      </c>
      <c r="I2298" s="797">
        <f t="shared" si="78"/>
        <v>942</v>
      </c>
      <c r="J2298" s="797">
        <f t="shared" si="78"/>
        <v>654</v>
      </c>
      <c r="K2298" s="797">
        <f t="shared" si="78"/>
        <v>1040</v>
      </c>
      <c r="L2298" s="797">
        <f t="shared" si="78"/>
        <v>896</v>
      </c>
      <c r="M2298" s="797">
        <f t="shared" si="78"/>
        <v>1007</v>
      </c>
      <c r="N2298" s="797" t="b">
        <v>0</v>
      </c>
    </row>
    <row r="2299" spans="1:14" s="5" customFormat="1" ht="15.75" thickBot="1" x14ac:dyDescent="0.3">
      <c r="A2299" s="69"/>
      <c r="B2299" s="42" t="s">
        <v>7433</v>
      </c>
      <c r="C2299" s="43" t="s">
        <v>7504</v>
      </c>
      <c r="D2299" s="44"/>
      <c r="E2299" s="47"/>
      <c r="F2299" s="10">
        <v>2084.25</v>
      </c>
      <c r="G2299" s="797">
        <f t="shared" si="78"/>
        <v>717</v>
      </c>
      <c r="H2299" s="797">
        <f t="shared" si="78"/>
        <v>717</v>
      </c>
      <c r="I2299" s="797">
        <f t="shared" si="78"/>
        <v>942</v>
      </c>
      <c r="J2299" s="797">
        <f t="shared" si="78"/>
        <v>654</v>
      </c>
      <c r="K2299" s="797">
        <f t="shared" si="78"/>
        <v>1040</v>
      </c>
      <c r="L2299" s="797">
        <f t="shared" si="78"/>
        <v>896</v>
      </c>
      <c r="M2299" s="797">
        <f t="shared" si="78"/>
        <v>1007</v>
      </c>
      <c r="N2299" s="797" t="b">
        <v>0</v>
      </c>
    </row>
    <row r="2300" spans="1:14" s="5" customFormat="1" ht="25.5" x14ac:dyDescent="0.25">
      <c r="A2300" s="214" t="s">
        <v>2614</v>
      </c>
      <c r="B2300" s="242" t="s">
        <v>1980</v>
      </c>
      <c r="C2300" s="94" t="s">
        <v>2615</v>
      </c>
      <c r="D2300" s="60"/>
      <c r="E2300" s="61"/>
      <c r="F2300" s="95">
        <v>2388.75</v>
      </c>
      <c r="G2300" s="797">
        <f t="shared" si="78"/>
        <v>822</v>
      </c>
      <c r="H2300" s="797">
        <f t="shared" si="78"/>
        <v>822</v>
      </c>
      <c r="I2300" s="797">
        <f t="shared" si="78"/>
        <v>1080</v>
      </c>
      <c r="J2300" s="797">
        <f t="shared" si="78"/>
        <v>750</v>
      </c>
      <c r="K2300" s="797">
        <f t="shared" si="78"/>
        <v>1192</v>
      </c>
      <c r="L2300" s="797">
        <f t="shared" si="78"/>
        <v>1027</v>
      </c>
      <c r="M2300" s="797">
        <f t="shared" si="78"/>
        <v>1154</v>
      </c>
      <c r="N2300" s="797" t="b">
        <v>0</v>
      </c>
    </row>
    <row r="2301" spans="1:14" s="5" customFormat="1" x14ac:dyDescent="0.25">
      <c r="A2301" s="272"/>
      <c r="B2301" s="90" t="s">
        <v>10265</v>
      </c>
      <c r="C2301" s="43" t="s">
        <v>8916</v>
      </c>
      <c r="D2301" s="44"/>
      <c r="E2301" s="47"/>
      <c r="F2301" s="10">
        <v>2388.75</v>
      </c>
      <c r="G2301" s="797">
        <f t="shared" si="78"/>
        <v>822</v>
      </c>
      <c r="H2301" s="797">
        <f t="shared" si="78"/>
        <v>822</v>
      </c>
      <c r="I2301" s="797">
        <f t="shared" si="78"/>
        <v>1080</v>
      </c>
      <c r="J2301" s="797">
        <f t="shared" si="78"/>
        <v>750</v>
      </c>
      <c r="K2301" s="797">
        <f t="shared" si="78"/>
        <v>1192</v>
      </c>
      <c r="L2301" s="797">
        <f t="shared" si="78"/>
        <v>1027</v>
      </c>
      <c r="M2301" s="797">
        <f t="shared" si="78"/>
        <v>1154</v>
      </c>
      <c r="N2301" s="797" t="b">
        <v>0</v>
      </c>
    </row>
    <row r="2302" spans="1:14" s="5" customFormat="1" ht="15.75" thickBot="1" x14ac:dyDescent="0.3">
      <c r="A2302" s="69"/>
      <c r="B2302" s="42" t="s">
        <v>7435</v>
      </c>
      <c r="C2302" s="43" t="s">
        <v>7505</v>
      </c>
      <c r="D2302" s="44"/>
      <c r="E2302" s="47"/>
      <c r="F2302" s="10">
        <v>2388.75</v>
      </c>
      <c r="G2302" s="797">
        <f t="shared" si="78"/>
        <v>822</v>
      </c>
      <c r="H2302" s="797">
        <f t="shared" si="78"/>
        <v>822</v>
      </c>
      <c r="I2302" s="797">
        <f t="shared" si="78"/>
        <v>1080</v>
      </c>
      <c r="J2302" s="797">
        <f t="shared" si="78"/>
        <v>750</v>
      </c>
      <c r="K2302" s="797">
        <f t="shared" si="78"/>
        <v>1192</v>
      </c>
      <c r="L2302" s="797">
        <f t="shared" si="78"/>
        <v>1027</v>
      </c>
      <c r="M2302" s="797">
        <f t="shared" si="78"/>
        <v>1154</v>
      </c>
      <c r="N2302" s="797" t="b">
        <v>0</v>
      </c>
    </row>
    <row r="2303" spans="1:14" s="5" customFormat="1" ht="25.5" x14ac:dyDescent="0.25">
      <c r="A2303" s="214" t="s">
        <v>2616</v>
      </c>
      <c r="B2303" s="242" t="s">
        <v>1987</v>
      </c>
      <c r="C2303" s="94" t="s">
        <v>2617</v>
      </c>
      <c r="D2303" s="60"/>
      <c r="E2303" s="61"/>
      <c r="F2303" s="95">
        <v>2889.6</v>
      </c>
      <c r="G2303" s="797">
        <f t="shared" si="78"/>
        <v>994</v>
      </c>
      <c r="H2303" s="797">
        <f t="shared" si="78"/>
        <v>994</v>
      </c>
      <c r="I2303" s="797">
        <f t="shared" si="78"/>
        <v>1306</v>
      </c>
      <c r="J2303" s="797">
        <f t="shared" si="78"/>
        <v>907</v>
      </c>
      <c r="K2303" s="797">
        <f t="shared" si="78"/>
        <v>1442</v>
      </c>
      <c r="L2303" s="797">
        <f t="shared" si="78"/>
        <v>1243</v>
      </c>
      <c r="M2303" s="797">
        <f t="shared" si="78"/>
        <v>1396</v>
      </c>
      <c r="N2303" s="797" t="b">
        <v>0</v>
      </c>
    </row>
    <row r="2304" spans="1:14" s="5" customFormat="1" x14ac:dyDescent="0.25">
      <c r="A2304" s="272"/>
      <c r="B2304" s="90" t="s">
        <v>10266</v>
      </c>
      <c r="C2304" s="43" t="s">
        <v>8917</v>
      </c>
      <c r="D2304" s="44"/>
      <c r="E2304" s="47"/>
      <c r="F2304" s="10">
        <v>2889.6</v>
      </c>
      <c r="G2304" s="797">
        <f t="shared" si="78"/>
        <v>994</v>
      </c>
      <c r="H2304" s="797">
        <f t="shared" si="78"/>
        <v>994</v>
      </c>
      <c r="I2304" s="797">
        <f t="shared" si="78"/>
        <v>1306</v>
      </c>
      <c r="J2304" s="797">
        <f t="shared" si="78"/>
        <v>907</v>
      </c>
      <c r="K2304" s="797">
        <f t="shared" si="78"/>
        <v>1442</v>
      </c>
      <c r="L2304" s="797">
        <f t="shared" si="78"/>
        <v>1243</v>
      </c>
      <c r="M2304" s="797">
        <f t="shared" si="78"/>
        <v>1396</v>
      </c>
      <c r="N2304" s="797" t="b">
        <v>0</v>
      </c>
    </row>
    <row r="2305" spans="1:14" s="5" customFormat="1" ht="15.75" thickBot="1" x14ac:dyDescent="0.3">
      <c r="A2305" s="69"/>
      <c r="B2305" s="42" t="s">
        <v>7437</v>
      </c>
      <c r="C2305" s="43" t="s">
        <v>7506</v>
      </c>
      <c r="D2305" s="44"/>
      <c r="E2305" s="47"/>
      <c r="F2305" s="10">
        <v>2889.6</v>
      </c>
      <c r="G2305" s="797">
        <f t="shared" si="78"/>
        <v>994</v>
      </c>
      <c r="H2305" s="797">
        <f t="shared" si="78"/>
        <v>994</v>
      </c>
      <c r="I2305" s="797">
        <f t="shared" si="78"/>
        <v>1306</v>
      </c>
      <c r="J2305" s="797">
        <f t="shared" si="78"/>
        <v>907</v>
      </c>
      <c r="K2305" s="797">
        <f t="shared" si="78"/>
        <v>1442</v>
      </c>
      <c r="L2305" s="797">
        <f t="shared" si="78"/>
        <v>1243</v>
      </c>
      <c r="M2305" s="797">
        <f t="shared" si="78"/>
        <v>1396</v>
      </c>
      <c r="N2305" s="797" t="b">
        <v>0</v>
      </c>
    </row>
    <row r="2306" spans="1:14" s="5" customFormat="1" ht="25.5" x14ac:dyDescent="0.25">
      <c r="A2306" s="214" t="s">
        <v>2618</v>
      </c>
      <c r="B2306" s="242" t="s">
        <v>1994</v>
      </c>
      <c r="C2306" s="94" t="s">
        <v>2619</v>
      </c>
      <c r="D2306" s="60"/>
      <c r="E2306" s="61"/>
      <c r="F2306" s="95">
        <v>2752.05</v>
      </c>
      <c r="G2306" s="797">
        <f t="shared" si="78"/>
        <v>947</v>
      </c>
      <c r="H2306" s="797">
        <f t="shared" si="78"/>
        <v>947</v>
      </c>
      <c r="I2306" s="797">
        <f t="shared" si="78"/>
        <v>1244</v>
      </c>
      <c r="J2306" s="797">
        <f t="shared" si="78"/>
        <v>864</v>
      </c>
      <c r="K2306" s="797">
        <f t="shared" si="78"/>
        <v>1373</v>
      </c>
      <c r="L2306" s="797">
        <f t="shared" si="78"/>
        <v>1183</v>
      </c>
      <c r="M2306" s="797">
        <f t="shared" si="78"/>
        <v>1329</v>
      </c>
      <c r="N2306" s="797" t="b">
        <v>0</v>
      </c>
    </row>
    <row r="2307" spans="1:14" s="5" customFormat="1" ht="15.75" thickBot="1" x14ac:dyDescent="0.3">
      <c r="A2307" s="214"/>
      <c r="B2307" s="90" t="s">
        <v>10267</v>
      </c>
      <c r="C2307" s="43" t="s">
        <v>8918</v>
      </c>
      <c r="D2307" s="44"/>
      <c r="E2307" s="47"/>
      <c r="F2307" s="10">
        <v>2752.05</v>
      </c>
      <c r="G2307" s="797">
        <f t="shared" si="78"/>
        <v>947</v>
      </c>
      <c r="H2307" s="797">
        <f t="shared" si="78"/>
        <v>947</v>
      </c>
      <c r="I2307" s="797">
        <f t="shared" si="78"/>
        <v>1244</v>
      </c>
      <c r="J2307" s="797">
        <f t="shared" si="78"/>
        <v>864</v>
      </c>
      <c r="K2307" s="797">
        <f t="shared" si="78"/>
        <v>1373</v>
      </c>
      <c r="L2307" s="797">
        <f t="shared" si="78"/>
        <v>1183</v>
      </c>
      <c r="M2307" s="797">
        <f t="shared" si="78"/>
        <v>1329</v>
      </c>
      <c r="N2307" s="797" t="b">
        <v>0</v>
      </c>
    </row>
    <row r="2308" spans="1:14" s="5" customFormat="1" ht="25.5" x14ac:dyDescent="0.25">
      <c r="A2308" s="214" t="s">
        <v>2620</v>
      </c>
      <c r="B2308" s="242" t="s">
        <v>2001</v>
      </c>
      <c r="C2308" s="94" t="s">
        <v>2621</v>
      </c>
      <c r="D2308" s="60"/>
      <c r="E2308" s="61"/>
      <c r="F2308" s="95">
        <v>2129.4</v>
      </c>
      <c r="G2308" s="797">
        <f t="shared" si="78"/>
        <v>733</v>
      </c>
      <c r="H2308" s="797">
        <f t="shared" si="78"/>
        <v>733</v>
      </c>
      <c r="I2308" s="797">
        <f t="shared" si="78"/>
        <v>962</v>
      </c>
      <c r="J2308" s="797">
        <f t="shared" si="78"/>
        <v>669</v>
      </c>
      <c r="K2308" s="797">
        <f t="shared" si="78"/>
        <v>1063</v>
      </c>
      <c r="L2308" s="797">
        <f t="shared" si="78"/>
        <v>916</v>
      </c>
      <c r="M2308" s="797">
        <f t="shared" si="78"/>
        <v>1029</v>
      </c>
      <c r="N2308" s="797" t="b">
        <v>0</v>
      </c>
    </row>
    <row r="2309" spans="1:14" s="5" customFormat="1" x14ac:dyDescent="0.25">
      <c r="A2309" s="272"/>
      <c r="B2309" s="90" t="s">
        <v>10268</v>
      </c>
      <c r="C2309" s="43" t="s">
        <v>8919</v>
      </c>
      <c r="D2309" s="44"/>
      <c r="E2309" s="47"/>
      <c r="F2309" s="10">
        <v>2129.4</v>
      </c>
      <c r="G2309" s="797">
        <f t="shared" si="78"/>
        <v>733</v>
      </c>
      <c r="H2309" s="797">
        <f t="shared" si="78"/>
        <v>733</v>
      </c>
      <c r="I2309" s="797">
        <f t="shared" si="78"/>
        <v>962</v>
      </c>
      <c r="J2309" s="797">
        <f t="shared" si="78"/>
        <v>669</v>
      </c>
      <c r="K2309" s="797">
        <f t="shared" si="78"/>
        <v>1063</v>
      </c>
      <c r="L2309" s="797">
        <f t="shared" si="78"/>
        <v>916</v>
      </c>
      <c r="M2309" s="797">
        <f t="shared" si="78"/>
        <v>1029</v>
      </c>
      <c r="N2309" s="797" t="b">
        <v>0</v>
      </c>
    </row>
    <row r="2310" spans="1:14" s="5" customFormat="1" ht="15.75" thickBot="1" x14ac:dyDescent="0.3">
      <c r="A2310" s="69"/>
      <c r="B2310" s="42" t="s">
        <v>7439</v>
      </c>
      <c r="C2310" s="43" t="s">
        <v>7507</v>
      </c>
      <c r="D2310" s="44"/>
      <c r="E2310" s="47"/>
      <c r="F2310" s="10">
        <v>2129.4</v>
      </c>
      <c r="G2310" s="797">
        <f t="shared" si="78"/>
        <v>733</v>
      </c>
      <c r="H2310" s="797">
        <f t="shared" si="78"/>
        <v>733</v>
      </c>
      <c r="I2310" s="797">
        <f t="shared" si="78"/>
        <v>962</v>
      </c>
      <c r="J2310" s="797">
        <f t="shared" si="78"/>
        <v>669</v>
      </c>
      <c r="K2310" s="797">
        <f t="shared" si="78"/>
        <v>1063</v>
      </c>
      <c r="L2310" s="797">
        <f t="shared" si="78"/>
        <v>916</v>
      </c>
      <c r="M2310" s="797">
        <f t="shared" si="78"/>
        <v>1029</v>
      </c>
      <c r="N2310" s="797" t="b">
        <v>0</v>
      </c>
    </row>
    <row r="2311" spans="1:14" s="5" customFormat="1" ht="25.5" x14ac:dyDescent="0.25">
      <c r="A2311" s="214" t="s">
        <v>2622</v>
      </c>
      <c r="B2311" s="242" t="s">
        <v>2008</v>
      </c>
      <c r="C2311" s="94" t="s">
        <v>2623</v>
      </c>
      <c r="D2311" s="60"/>
      <c r="E2311" s="61"/>
      <c r="F2311" s="95">
        <v>2450.6999999999998</v>
      </c>
      <c r="G2311" s="797">
        <f t="shared" si="78"/>
        <v>843</v>
      </c>
      <c r="H2311" s="797">
        <f t="shared" si="78"/>
        <v>843</v>
      </c>
      <c r="I2311" s="797">
        <f t="shared" si="78"/>
        <v>1108</v>
      </c>
      <c r="J2311" s="797">
        <f t="shared" si="78"/>
        <v>770</v>
      </c>
      <c r="K2311" s="797">
        <f t="shared" si="78"/>
        <v>1223</v>
      </c>
      <c r="L2311" s="797">
        <f t="shared" si="78"/>
        <v>1054</v>
      </c>
      <c r="M2311" s="797">
        <f t="shared" si="78"/>
        <v>1184</v>
      </c>
      <c r="N2311" s="797" t="b">
        <v>0</v>
      </c>
    </row>
    <row r="2312" spans="1:14" s="5" customFormat="1" x14ac:dyDescent="0.25">
      <c r="A2312" s="272"/>
      <c r="B2312" s="90" t="s">
        <v>10269</v>
      </c>
      <c r="C2312" s="43" t="s">
        <v>8920</v>
      </c>
      <c r="D2312" s="44"/>
      <c r="E2312" s="47"/>
      <c r="F2312" s="10">
        <v>2450.6999999999998</v>
      </c>
      <c r="G2312" s="797">
        <f t="shared" si="78"/>
        <v>843</v>
      </c>
      <c r="H2312" s="797">
        <f t="shared" si="78"/>
        <v>843</v>
      </c>
      <c r="I2312" s="797">
        <f t="shared" si="78"/>
        <v>1108</v>
      </c>
      <c r="J2312" s="797">
        <f t="shared" si="78"/>
        <v>770</v>
      </c>
      <c r="K2312" s="797">
        <f t="shared" si="78"/>
        <v>1223</v>
      </c>
      <c r="L2312" s="797">
        <f t="shared" si="78"/>
        <v>1054</v>
      </c>
      <c r="M2312" s="797">
        <f t="shared" si="78"/>
        <v>1184</v>
      </c>
      <c r="N2312" s="797" t="b">
        <v>0</v>
      </c>
    </row>
    <row r="2313" spans="1:14" s="5" customFormat="1" ht="15.75" thickBot="1" x14ac:dyDescent="0.3">
      <c r="A2313" s="69"/>
      <c r="B2313" s="42" t="s">
        <v>7441</v>
      </c>
      <c r="C2313" s="43" t="s">
        <v>7508</v>
      </c>
      <c r="D2313" s="44"/>
      <c r="E2313" s="47"/>
      <c r="F2313" s="10">
        <v>2450.6999999999998</v>
      </c>
      <c r="G2313" s="797">
        <f t="shared" si="78"/>
        <v>843</v>
      </c>
      <c r="H2313" s="797">
        <f t="shared" si="78"/>
        <v>843</v>
      </c>
      <c r="I2313" s="797">
        <f t="shared" si="78"/>
        <v>1108</v>
      </c>
      <c r="J2313" s="797">
        <f t="shared" si="78"/>
        <v>770</v>
      </c>
      <c r="K2313" s="797">
        <f t="shared" si="78"/>
        <v>1223</v>
      </c>
      <c r="L2313" s="797">
        <f t="shared" si="78"/>
        <v>1054</v>
      </c>
      <c r="M2313" s="797">
        <f t="shared" si="78"/>
        <v>1184</v>
      </c>
      <c r="N2313" s="797" t="b">
        <v>0</v>
      </c>
    </row>
    <row r="2314" spans="1:14" s="5" customFormat="1" ht="25.5" x14ac:dyDescent="0.25">
      <c r="A2314" s="214" t="s">
        <v>2624</v>
      </c>
      <c r="B2314" s="242" t="s">
        <v>2015</v>
      </c>
      <c r="C2314" s="94" t="s">
        <v>2625</v>
      </c>
      <c r="D2314" s="60"/>
      <c r="E2314" s="61"/>
      <c r="F2314" s="95">
        <v>2650.2</v>
      </c>
      <c r="G2314" s="797">
        <f t="shared" si="78"/>
        <v>912</v>
      </c>
      <c r="H2314" s="797">
        <f t="shared" si="78"/>
        <v>912</v>
      </c>
      <c r="I2314" s="797">
        <f t="shared" si="78"/>
        <v>1198</v>
      </c>
      <c r="J2314" s="797">
        <f t="shared" si="78"/>
        <v>832</v>
      </c>
      <c r="K2314" s="797">
        <f t="shared" si="78"/>
        <v>1322</v>
      </c>
      <c r="L2314" s="797">
        <f t="shared" si="78"/>
        <v>1140</v>
      </c>
      <c r="M2314" s="797">
        <f t="shared" si="78"/>
        <v>1280</v>
      </c>
      <c r="N2314" s="797" t="b">
        <v>0</v>
      </c>
    </row>
    <row r="2315" spans="1:14" s="5" customFormat="1" x14ac:dyDescent="0.25">
      <c r="A2315" s="272"/>
      <c r="B2315" s="90" t="s">
        <v>10270</v>
      </c>
      <c r="C2315" s="43" t="s">
        <v>8921</v>
      </c>
      <c r="D2315" s="44"/>
      <c r="E2315" s="47"/>
      <c r="F2315" s="10">
        <v>2650.2</v>
      </c>
      <c r="G2315" s="797">
        <f t="shared" si="78"/>
        <v>912</v>
      </c>
      <c r="H2315" s="797">
        <f t="shared" si="78"/>
        <v>912</v>
      </c>
      <c r="I2315" s="797">
        <f t="shared" si="78"/>
        <v>1198</v>
      </c>
      <c r="J2315" s="797">
        <f t="shared" si="78"/>
        <v>832</v>
      </c>
      <c r="K2315" s="797">
        <f t="shared" si="78"/>
        <v>1322</v>
      </c>
      <c r="L2315" s="797">
        <f t="shared" si="78"/>
        <v>1140</v>
      </c>
      <c r="M2315" s="797">
        <f t="shared" si="78"/>
        <v>1280</v>
      </c>
      <c r="N2315" s="797" t="b">
        <v>0</v>
      </c>
    </row>
    <row r="2316" spans="1:14" s="5" customFormat="1" ht="15.75" thickBot="1" x14ac:dyDescent="0.3">
      <c r="A2316" s="69"/>
      <c r="B2316" s="42" t="s">
        <v>7443</v>
      </c>
      <c r="C2316" s="43" t="s">
        <v>7509</v>
      </c>
      <c r="D2316" s="44"/>
      <c r="E2316" s="47"/>
      <c r="F2316" s="10">
        <v>2650.2</v>
      </c>
      <c r="G2316" s="797">
        <f t="shared" si="78"/>
        <v>912</v>
      </c>
      <c r="H2316" s="797">
        <f t="shared" si="78"/>
        <v>912</v>
      </c>
      <c r="I2316" s="797">
        <f t="shared" si="78"/>
        <v>1198</v>
      </c>
      <c r="J2316" s="797">
        <f t="shared" si="78"/>
        <v>832</v>
      </c>
      <c r="K2316" s="797">
        <f t="shared" si="78"/>
        <v>1322</v>
      </c>
      <c r="L2316" s="797">
        <f t="shared" si="78"/>
        <v>1140</v>
      </c>
      <c r="M2316" s="797">
        <f t="shared" si="78"/>
        <v>1280</v>
      </c>
      <c r="N2316" s="797" t="b">
        <v>0</v>
      </c>
    </row>
    <row r="2317" spans="1:14" s="5" customFormat="1" ht="25.5" x14ac:dyDescent="0.25">
      <c r="A2317" s="199" t="s">
        <v>2626</v>
      </c>
      <c r="B2317" s="242" t="s">
        <v>2022</v>
      </c>
      <c r="C2317" s="94" t="s">
        <v>2627</v>
      </c>
      <c r="D2317" s="60"/>
      <c r="E2317" s="61"/>
      <c r="F2317" s="95">
        <v>2844.45</v>
      </c>
      <c r="G2317" s="797">
        <f t="shared" si="78"/>
        <v>978</v>
      </c>
      <c r="H2317" s="797">
        <f t="shared" si="78"/>
        <v>978</v>
      </c>
      <c r="I2317" s="797">
        <f t="shared" si="78"/>
        <v>1286</v>
      </c>
      <c r="J2317" s="797">
        <f t="shared" si="78"/>
        <v>893</v>
      </c>
      <c r="K2317" s="797">
        <f t="shared" si="78"/>
        <v>1419</v>
      </c>
      <c r="L2317" s="797">
        <f t="shared" si="78"/>
        <v>1223</v>
      </c>
      <c r="M2317" s="797">
        <f t="shared" si="78"/>
        <v>1374</v>
      </c>
      <c r="N2317" s="797" t="b">
        <v>0</v>
      </c>
    </row>
    <row r="2318" spans="1:14" s="5" customFormat="1" ht="15.75" thickBot="1" x14ac:dyDescent="0.3">
      <c r="A2318" s="190"/>
      <c r="B2318" s="90" t="s">
        <v>10271</v>
      </c>
      <c r="C2318" s="43" t="s">
        <v>8922</v>
      </c>
      <c r="D2318" s="44"/>
      <c r="E2318" s="47"/>
      <c r="F2318" s="10">
        <v>2844.45</v>
      </c>
      <c r="G2318" s="797">
        <f t="shared" si="78"/>
        <v>978</v>
      </c>
      <c r="H2318" s="797">
        <f t="shared" si="78"/>
        <v>978</v>
      </c>
      <c r="I2318" s="797">
        <f t="shared" si="78"/>
        <v>1286</v>
      </c>
      <c r="J2318" s="797">
        <f t="shared" si="78"/>
        <v>893</v>
      </c>
      <c r="K2318" s="797">
        <f t="shared" si="78"/>
        <v>1419</v>
      </c>
      <c r="L2318" s="797">
        <f t="shared" si="78"/>
        <v>1223</v>
      </c>
      <c r="M2318" s="797">
        <f t="shared" si="78"/>
        <v>1374</v>
      </c>
      <c r="N2318" s="797" t="b">
        <v>0</v>
      </c>
    </row>
    <row r="2319" spans="1:14" s="5" customFormat="1" ht="26.25" thickBot="1" x14ac:dyDescent="0.3">
      <c r="A2319" s="235" t="s">
        <v>2628</v>
      </c>
      <c r="B2319" s="236" t="s">
        <v>2029</v>
      </c>
      <c r="C2319" s="237" t="s">
        <v>2629</v>
      </c>
      <c r="D2319" s="238"/>
      <c r="E2319" s="239"/>
      <c r="F2319" s="240">
        <v>3530.1</v>
      </c>
      <c r="G2319" s="797">
        <f t="shared" si="78"/>
        <v>1214</v>
      </c>
      <c r="H2319" s="797">
        <f t="shared" si="78"/>
        <v>1214</v>
      </c>
      <c r="I2319" s="797">
        <f t="shared" si="78"/>
        <v>1596</v>
      </c>
      <c r="J2319" s="797">
        <f t="shared" si="78"/>
        <v>1108</v>
      </c>
      <c r="K2319" s="797">
        <f t="shared" si="78"/>
        <v>1762</v>
      </c>
      <c r="L2319" s="797">
        <f t="shared" si="78"/>
        <v>1518</v>
      </c>
      <c r="M2319" s="797">
        <f t="shared" si="78"/>
        <v>1705</v>
      </c>
      <c r="N2319" s="797" t="b">
        <v>0</v>
      </c>
    </row>
    <row r="2320" spans="1:14" s="5" customFormat="1" ht="15.75" thickBot="1" x14ac:dyDescent="0.3">
      <c r="A2320" s="199"/>
      <c r="B2320" s="90" t="s">
        <v>10272</v>
      </c>
      <c r="C2320" s="43" t="s">
        <v>9105</v>
      </c>
      <c r="D2320" s="44"/>
      <c r="E2320" s="47"/>
      <c r="F2320" s="10">
        <v>3530.1</v>
      </c>
      <c r="G2320" s="797">
        <f t="shared" si="78"/>
        <v>1214</v>
      </c>
      <c r="H2320" s="797">
        <f t="shared" si="78"/>
        <v>1214</v>
      </c>
      <c r="I2320" s="797">
        <f t="shared" si="78"/>
        <v>1596</v>
      </c>
      <c r="J2320" s="797">
        <f t="shared" si="78"/>
        <v>1108</v>
      </c>
      <c r="K2320" s="797">
        <f t="shared" si="78"/>
        <v>1762</v>
      </c>
      <c r="L2320" s="797">
        <f t="shared" si="78"/>
        <v>1518</v>
      </c>
      <c r="M2320" s="797">
        <f t="shared" si="78"/>
        <v>1705</v>
      </c>
      <c r="N2320" s="797" t="b">
        <v>0</v>
      </c>
    </row>
    <row r="2321" spans="1:14" s="5" customFormat="1" ht="25.5" x14ac:dyDescent="0.25">
      <c r="A2321" s="199" t="s">
        <v>2630</v>
      </c>
      <c r="B2321" s="242" t="s">
        <v>2032</v>
      </c>
      <c r="C2321" s="94" t="s">
        <v>2631</v>
      </c>
      <c r="D2321" s="60"/>
      <c r="E2321" s="61"/>
      <c r="F2321" s="95">
        <v>3530.1</v>
      </c>
      <c r="G2321" s="797">
        <f t="shared" si="78"/>
        <v>1214</v>
      </c>
      <c r="H2321" s="797">
        <f t="shared" si="78"/>
        <v>1214</v>
      </c>
      <c r="I2321" s="797">
        <f t="shared" si="78"/>
        <v>1596</v>
      </c>
      <c r="J2321" s="797">
        <f t="shared" si="78"/>
        <v>1108</v>
      </c>
      <c r="K2321" s="797">
        <f t="shared" si="78"/>
        <v>1762</v>
      </c>
      <c r="L2321" s="797">
        <f t="shared" si="78"/>
        <v>1518</v>
      </c>
      <c r="M2321" s="797">
        <f t="shared" si="78"/>
        <v>1705</v>
      </c>
      <c r="N2321" s="797" t="b">
        <v>0</v>
      </c>
    </row>
    <row r="2322" spans="1:14" s="5" customFormat="1" x14ac:dyDescent="0.25">
      <c r="A2322" s="272"/>
      <c r="B2322" s="90" t="s">
        <v>10273</v>
      </c>
      <c r="C2322" s="43" t="s">
        <v>9106</v>
      </c>
      <c r="D2322" s="44"/>
      <c r="E2322" s="47"/>
      <c r="F2322" s="10">
        <v>3530.1</v>
      </c>
      <c r="G2322" s="797">
        <f t="shared" si="78"/>
        <v>1214</v>
      </c>
      <c r="H2322" s="797">
        <f t="shared" si="78"/>
        <v>1214</v>
      </c>
      <c r="I2322" s="797">
        <f t="shared" si="78"/>
        <v>1596</v>
      </c>
      <c r="J2322" s="797">
        <f t="shared" si="78"/>
        <v>1108</v>
      </c>
      <c r="K2322" s="797">
        <f t="shared" si="78"/>
        <v>1762</v>
      </c>
      <c r="L2322" s="797">
        <f t="shared" si="78"/>
        <v>1518</v>
      </c>
      <c r="M2322" s="797">
        <f t="shared" si="78"/>
        <v>1705</v>
      </c>
      <c r="N2322" s="797" t="b">
        <v>0</v>
      </c>
    </row>
    <row r="2323" spans="1:14" s="5" customFormat="1" ht="15.75" thickBot="1" x14ac:dyDescent="0.3">
      <c r="A2323" s="69"/>
      <c r="B2323" s="42" t="s">
        <v>7445</v>
      </c>
      <c r="C2323" s="43" t="s">
        <v>7510</v>
      </c>
      <c r="D2323" s="44"/>
      <c r="E2323" s="47"/>
      <c r="F2323" s="10">
        <v>3530.1</v>
      </c>
      <c r="G2323" s="797">
        <f t="shared" si="78"/>
        <v>1214</v>
      </c>
      <c r="H2323" s="797">
        <f t="shared" si="78"/>
        <v>1214</v>
      </c>
      <c r="I2323" s="797">
        <f t="shared" si="78"/>
        <v>1596</v>
      </c>
      <c r="J2323" s="797">
        <f t="shared" si="78"/>
        <v>1108</v>
      </c>
      <c r="K2323" s="797">
        <f t="shared" si="78"/>
        <v>1762</v>
      </c>
      <c r="L2323" s="797">
        <f t="shared" si="78"/>
        <v>1518</v>
      </c>
      <c r="M2323" s="797">
        <f t="shared" si="78"/>
        <v>1705</v>
      </c>
      <c r="N2323" s="797" t="b">
        <v>0</v>
      </c>
    </row>
    <row r="2324" spans="1:14" s="5" customFormat="1" ht="25.5" x14ac:dyDescent="0.25">
      <c r="A2324" s="190" t="s">
        <v>2632</v>
      </c>
      <c r="B2324" s="242" t="s">
        <v>2039</v>
      </c>
      <c r="C2324" s="94" t="s">
        <v>2633</v>
      </c>
      <c r="D2324" s="60"/>
      <c r="E2324" s="61"/>
      <c r="F2324" s="95">
        <v>4120.2</v>
      </c>
      <c r="G2324" s="797">
        <f t="shared" si="78"/>
        <v>1417</v>
      </c>
      <c r="H2324" s="797">
        <f t="shared" si="78"/>
        <v>1417</v>
      </c>
      <c r="I2324" s="797">
        <f t="shared" si="78"/>
        <v>1862</v>
      </c>
      <c r="J2324" s="797">
        <f t="shared" si="78"/>
        <v>1294</v>
      </c>
      <c r="K2324" s="797">
        <f t="shared" si="78"/>
        <v>2056</v>
      </c>
      <c r="L2324" s="797">
        <f t="shared" si="78"/>
        <v>1772</v>
      </c>
      <c r="M2324" s="797">
        <f t="shared" si="78"/>
        <v>1990</v>
      </c>
      <c r="N2324" s="797" t="b">
        <v>0</v>
      </c>
    </row>
    <row r="2325" spans="1:14" s="5" customFormat="1" x14ac:dyDescent="0.25">
      <c r="A2325" s="272"/>
      <c r="B2325" s="90" t="s">
        <v>10274</v>
      </c>
      <c r="C2325" s="43" t="s">
        <v>9107</v>
      </c>
      <c r="D2325" s="44"/>
      <c r="E2325" s="47"/>
      <c r="F2325" s="10">
        <v>4120.2</v>
      </c>
      <c r="G2325" s="797">
        <f t="shared" si="78"/>
        <v>1417</v>
      </c>
      <c r="H2325" s="797">
        <f t="shared" si="78"/>
        <v>1417</v>
      </c>
      <c r="I2325" s="797">
        <f t="shared" si="78"/>
        <v>1862</v>
      </c>
      <c r="J2325" s="797">
        <f t="shared" si="78"/>
        <v>1294</v>
      </c>
      <c r="K2325" s="797">
        <f t="shared" si="78"/>
        <v>2056</v>
      </c>
      <c r="L2325" s="797">
        <f t="shared" si="78"/>
        <v>1772</v>
      </c>
      <c r="M2325" s="797">
        <f t="shared" si="78"/>
        <v>1990</v>
      </c>
      <c r="N2325" s="797" t="b">
        <v>0</v>
      </c>
    </row>
    <row r="2326" spans="1:14" s="5" customFormat="1" x14ac:dyDescent="0.25">
      <c r="A2326" s="69"/>
      <c r="B2326" s="42" t="s">
        <v>7446</v>
      </c>
      <c r="C2326" s="43" t="s">
        <v>7511</v>
      </c>
      <c r="D2326" s="44"/>
      <c r="E2326" s="47"/>
      <c r="F2326" s="10">
        <v>3917.55</v>
      </c>
      <c r="G2326" s="797">
        <f t="shared" si="78"/>
        <v>1348</v>
      </c>
      <c r="H2326" s="797">
        <f t="shared" si="78"/>
        <v>1348</v>
      </c>
      <c r="I2326" s="797">
        <f t="shared" si="78"/>
        <v>1771</v>
      </c>
      <c r="J2326" s="797">
        <f t="shared" si="78"/>
        <v>1230</v>
      </c>
      <c r="K2326" s="797">
        <f t="shared" si="78"/>
        <v>1955</v>
      </c>
      <c r="L2326" s="797">
        <f t="shared" si="78"/>
        <v>1685</v>
      </c>
      <c r="M2326" s="797">
        <f t="shared" si="78"/>
        <v>1892</v>
      </c>
      <c r="N2326" s="797" t="b">
        <v>0</v>
      </c>
    </row>
    <row r="2327" spans="1:14" s="5" customFormat="1" ht="26.25" thickBot="1" x14ac:dyDescent="0.3">
      <c r="A2327" s="205" t="s">
        <v>2634</v>
      </c>
      <c r="B2327" s="274" t="s">
        <v>10048</v>
      </c>
      <c r="C2327" s="201" t="s">
        <v>2635</v>
      </c>
      <c r="D2327" s="275"/>
      <c r="E2327" s="276"/>
      <c r="F2327" s="204">
        <v>3917.55</v>
      </c>
      <c r="G2327" s="797">
        <f t="shared" si="78"/>
        <v>1348</v>
      </c>
      <c r="H2327" s="797">
        <f t="shared" si="78"/>
        <v>1348</v>
      </c>
      <c r="I2327" s="797">
        <f t="shared" si="78"/>
        <v>1771</v>
      </c>
      <c r="J2327" s="797">
        <f t="shared" si="78"/>
        <v>1230</v>
      </c>
      <c r="K2327" s="797">
        <f t="shared" si="78"/>
        <v>1955</v>
      </c>
      <c r="L2327" s="797">
        <f t="shared" si="78"/>
        <v>1685</v>
      </c>
      <c r="M2327" s="797">
        <f t="shared" si="78"/>
        <v>1892</v>
      </c>
      <c r="N2327" s="797" t="b">
        <v>0</v>
      </c>
    </row>
    <row r="2328" spans="1:14" s="5" customFormat="1" ht="15.75" thickBot="1" x14ac:dyDescent="0.3">
      <c r="A2328" s="277"/>
      <c r="B2328" s="90" t="s">
        <v>10275</v>
      </c>
      <c r="C2328" s="43" t="s">
        <v>9108</v>
      </c>
      <c r="D2328" s="44"/>
      <c r="E2328" s="47"/>
      <c r="F2328" s="10">
        <v>3917.55</v>
      </c>
      <c r="G2328" s="797">
        <f t="shared" si="78"/>
        <v>1348</v>
      </c>
      <c r="H2328" s="797">
        <f t="shared" si="78"/>
        <v>1348</v>
      </c>
      <c r="I2328" s="797">
        <f t="shared" si="78"/>
        <v>1771</v>
      </c>
      <c r="J2328" s="797">
        <f t="shared" si="78"/>
        <v>1230</v>
      </c>
      <c r="K2328" s="797">
        <f t="shared" si="78"/>
        <v>1955</v>
      </c>
      <c r="L2328" s="797">
        <f t="shared" si="78"/>
        <v>1685</v>
      </c>
      <c r="M2328" s="797">
        <f t="shared" si="78"/>
        <v>1892</v>
      </c>
      <c r="N2328" s="797" t="b">
        <v>0</v>
      </c>
    </row>
    <row r="2329" spans="1:14" s="5" customFormat="1" ht="25.5" x14ac:dyDescent="0.25">
      <c r="A2329" s="273" t="s">
        <v>2636</v>
      </c>
      <c r="B2329" s="242" t="s">
        <v>2044</v>
      </c>
      <c r="C2329" s="94" t="s">
        <v>2637</v>
      </c>
      <c r="D2329" s="60"/>
      <c r="E2329" s="61"/>
      <c r="F2329" s="95">
        <v>4023.6</v>
      </c>
      <c r="G2329" s="797">
        <f t="shared" si="78"/>
        <v>1384</v>
      </c>
      <c r="H2329" s="797">
        <f t="shared" si="78"/>
        <v>1384</v>
      </c>
      <c r="I2329" s="797">
        <f t="shared" si="78"/>
        <v>1819</v>
      </c>
      <c r="J2329" s="797">
        <f t="shared" si="78"/>
        <v>1263</v>
      </c>
      <c r="K2329" s="797">
        <f t="shared" si="78"/>
        <v>2008</v>
      </c>
      <c r="L2329" s="797">
        <f t="shared" si="78"/>
        <v>1730</v>
      </c>
      <c r="M2329" s="797">
        <f t="shared" si="78"/>
        <v>1943</v>
      </c>
      <c r="N2329" s="797" t="b">
        <v>0</v>
      </c>
    </row>
    <row r="2330" spans="1:14" s="5" customFormat="1" ht="15.75" thickBot="1" x14ac:dyDescent="0.3">
      <c r="A2330" s="214"/>
      <c r="B2330" s="90" t="s">
        <v>10276</v>
      </c>
      <c r="C2330" s="43" t="s">
        <v>9109</v>
      </c>
      <c r="D2330" s="44"/>
      <c r="E2330" s="47"/>
      <c r="F2330" s="10">
        <v>4023.6</v>
      </c>
      <c r="G2330" s="797">
        <f t="shared" si="78"/>
        <v>1384</v>
      </c>
      <c r="H2330" s="797">
        <f t="shared" si="78"/>
        <v>1384</v>
      </c>
      <c r="I2330" s="797">
        <f t="shared" si="78"/>
        <v>1819</v>
      </c>
      <c r="J2330" s="797">
        <f t="shared" si="78"/>
        <v>1263</v>
      </c>
      <c r="K2330" s="797">
        <f t="shared" si="78"/>
        <v>2008</v>
      </c>
      <c r="L2330" s="797">
        <f t="shared" si="78"/>
        <v>1730</v>
      </c>
      <c r="M2330" s="797">
        <f t="shared" si="78"/>
        <v>1943</v>
      </c>
      <c r="N2330" s="797" t="b">
        <v>0</v>
      </c>
    </row>
    <row r="2331" spans="1:14" s="5" customFormat="1" ht="26.25" thickBot="1" x14ac:dyDescent="0.3">
      <c r="A2331" s="235" t="s">
        <v>2638</v>
      </c>
      <c r="B2331" s="236" t="s">
        <v>2051</v>
      </c>
      <c r="C2331" s="237" t="s">
        <v>2639</v>
      </c>
      <c r="D2331" s="238"/>
      <c r="E2331" s="239"/>
      <c r="F2331" s="240">
        <v>4023.6</v>
      </c>
      <c r="G2331" s="797">
        <f t="shared" si="78"/>
        <v>1384</v>
      </c>
      <c r="H2331" s="797">
        <f t="shared" si="78"/>
        <v>1384</v>
      </c>
      <c r="I2331" s="797">
        <f t="shared" si="78"/>
        <v>1819</v>
      </c>
      <c r="J2331" s="797">
        <f t="shared" si="78"/>
        <v>1263</v>
      </c>
      <c r="K2331" s="797">
        <f t="shared" si="78"/>
        <v>2008</v>
      </c>
      <c r="L2331" s="797">
        <f t="shared" si="78"/>
        <v>1730</v>
      </c>
      <c r="M2331" s="797">
        <f t="shared" si="78"/>
        <v>1943</v>
      </c>
      <c r="N2331" s="797" t="b">
        <v>0</v>
      </c>
    </row>
    <row r="2332" spans="1:14" s="5" customFormat="1" ht="15.75" thickBot="1" x14ac:dyDescent="0.3">
      <c r="A2332" s="199"/>
      <c r="B2332" s="90" t="s">
        <v>10277</v>
      </c>
      <c r="C2332" s="43" t="s">
        <v>9110</v>
      </c>
      <c r="D2332" s="44"/>
      <c r="E2332" s="47"/>
      <c r="F2332" s="10">
        <v>4023.6</v>
      </c>
      <c r="G2332" s="797">
        <f t="shared" si="78"/>
        <v>1384</v>
      </c>
      <c r="H2332" s="797">
        <f t="shared" si="78"/>
        <v>1384</v>
      </c>
      <c r="I2332" s="797">
        <f t="shared" si="78"/>
        <v>1819</v>
      </c>
      <c r="J2332" s="797">
        <f t="shared" ref="J2332:M2395" si="79">IF($N2332,"NA",IF(ISNUMBER($F2332),ROUND(($F2332*J$5),0),""))</f>
        <v>1263</v>
      </c>
      <c r="K2332" s="797">
        <f t="shared" si="79"/>
        <v>2008</v>
      </c>
      <c r="L2332" s="797">
        <f t="shared" si="79"/>
        <v>1730</v>
      </c>
      <c r="M2332" s="797">
        <f t="shared" si="79"/>
        <v>1943</v>
      </c>
      <c r="N2332" s="797" t="b">
        <v>0</v>
      </c>
    </row>
    <row r="2333" spans="1:14" s="5" customFormat="1" ht="25.5" x14ac:dyDescent="0.25">
      <c r="A2333" s="278" t="s">
        <v>2640</v>
      </c>
      <c r="B2333" s="242" t="s">
        <v>2054</v>
      </c>
      <c r="C2333" s="94" t="s">
        <v>2641</v>
      </c>
      <c r="D2333" s="60"/>
      <c r="E2333" s="61"/>
      <c r="F2333" s="95">
        <v>5445.3</v>
      </c>
      <c r="G2333" s="797">
        <f t="shared" ref="G2333:L2396" si="80">IF($N2333,"NA",IF(ISNUMBER($F2333),ROUND(($F2333*G$5),0),""))</f>
        <v>1873</v>
      </c>
      <c r="H2333" s="797">
        <f t="shared" si="80"/>
        <v>1873</v>
      </c>
      <c r="I2333" s="797">
        <f t="shared" si="80"/>
        <v>2461</v>
      </c>
      <c r="J2333" s="797">
        <f t="shared" si="79"/>
        <v>1710</v>
      </c>
      <c r="K2333" s="797">
        <f t="shared" si="79"/>
        <v>2717</v>
      </c>
      <c r="L2333" s="797">
        <f t="shared" si="79"/>
        <v>2341</v>
      </c>
      <c r="M2333" s="797">
        <f t="shared" si="79"/>
        <v>2630</v>
      </c>
      <c r="N2333" s="797" t="b">
        <v>0</v>
      </c>
    </row>
    <row r="2334" spans="1:14" s="5" customFormat="1" ht="15.75" thickBot="1" x14ac:dyDescent="0.3">
      <c r="A2334" s="190"/>
      <c r="B2334" s="121" t="s">
        <v>10278</v>
      </c>
      <c r="C2334" s="56" t="s">
        <v>9111</v>
      </c>
      <c r="D2334" s="57"/>
      <c r="E2334" s="58"/>
      <c r="F2334" s="59">
        <v>5445.3</v>
      </c>
      <c r="G2334" s="797">
        <f t="shared" si="80"/>
        <v>1873</v>
      </c>
      <c r="H2334" s="797">
        <f t="shared" si="80"/>
        <v>1873</v>
      </c>
      <c r="I2334" s="797">
        <f t="shared" si="80"/>
        <v>2461</v>
      </c>
      <c r="J2334" s="797">
        <f t="shared" si="79"/>
        <v>1710</v>
      </c>
      <c r="K2334" s="797">
        <f t="shared" si="79"/>
        <v>2717</v>
      </c>
      <c r="L2334" s="797">
        <f t="shared" si="79"/>
        <v>2341</v>
      </c>
      <c r="M2334" s="797">
        <f t="shared" si="79"/>
        <v>2630</v>
      </c>
      <c r="N2334" s="797" t="b">
        <v>0</v>
      </c>
    </row>
    <row r="2335" spans="1:14" s="5" customFormat="1" ht="25.5" x14ac:dyDescent="0.25">
      <c r="A2335" s="100" t="s">
        <v>2642</v>
      </c>
      <c r="B2335" s="61" t="s">
        <v>2057</v>
      </c>
      <c r="C2335" s="94" t="s">
        <v>2643</v>
      </c>
      <c r="D2335" s="60"/>
      <c r="E2335" s="61"/>
      <c r="F2335" s="95">
        <v>6134.1</v>
      </c>
      <c r="G2335" s="797">
        <f t="shared" si="80"/>
        <v>2110</v>
      </c>
      <c r="H2335" s="797">
        <f t="shared" si="80"/>
        <v>2110</v>
      </c>
      <c r="I2335" s="797">
        <f t="shared" si="80"/>
        <v>2773</v>
      </c>
      <c r="J2335" s="797">
        <f t="shared" si="79"/>
        <v>1926</v>
      </c>
      <c r="K2335" s="797">
        <f t="shared" si="79"/>
        <v>3061</v>
      </c>
      <c r="L2335" s="797">
        <f t="shared" si="79"/>
        <v>2638</v>
      </c>
      <c r="M2335" s="797">
        <f t="shared" si="79"/>
        <v>2963</v>
      </c>
      <c r="N2335" s="797" t="b">
        <v>0</v>
      </c>
    </row>
    <row r="2336" spans="1:14" s="5" customFormat="1" ht="15.75" thickBot="1" x14ac:dyDescent="0.3">
      <c r="A2336" s="48"/>
      <c r="B2336" s="230" t="s">
        <v>10279</v>
      </c>
      <c r="C2336" s="50" t="s">
        <v>9112</v>
      </c>
      <c r="D2336" s="51"/>
      <c r="E2336" s="62"/>
      <c r="F2336" s="53">
        <v>6134.1</v>
      </c>
      <c r="G2336" s="797">
        <f t="shared" si="80"/>
        <v>2110</v>
      </c>
      <c r="H2336" s="797">
        <f t="shared" si="80"/>
        <v>2110</v>
      </c>
      <c r="I2336" s="797">
        <f t="shared" si="80"/>
        <v>2773</v>
      </c>
      <c r="J2336" s="797">
        <f t="shared" si="79"/>
        <v>1926</v>
      </c>
      <c r="K2336" s="797">
        <f t="shared" si="79"/>
        <v>3061</v>
      </c>
      <c r="L2336" s="797">
        <f t="shared" si="79"/>
        <v>2638</v>
      </c>
      <c r="M2336" s="797">
        <f t="shared" si="79"/>
        <v>2963</v>
      </c>
      <c r="N2336" s="797" t="b">
        <v>0</v>
      </c>
    </row>
    <row r="2337" spans="1:14" s="5" customFormat="1" ht="25.5" x14ac:dyDescent="0.25">
      <c r="A2337" s="190" t="s">
        <v>2644</v>
      </c>
      <c r="B2337" s="241" t="s">
        <v>2060</v>
      </c>
      <c r="C2337" s="81" t="s">
        <v>2645</v>
      </c>
      <c r="D2337" s="82"/>
      <c r="E2337" s="97"/>
      <c r="F2337" s="213">
        <v>7934.85</v>
      </c>
      <c r="G2337" s="797">
        <f t="shared" si="80"/>
        <v>2730</v>
      </c>
      <c r="H2337" s="797">
        <f t="shared" si="80"/>
        <v>2730</v>
      </c>
      <c r="I2337" s="797">
        <f t="shared" si="80"/>
        <v>3587</v>
      </c>
      <c r="J2337" s="797">
        <f t="shared" si="79"/>
        <v>2492</v>
      </c>
      <c r="K2337" s="797">
        <f t="shared" si="79"/>
        <v>3959</v>
      </c>
      <c r="L2337" s="797">
        <f t="shared" si="79"/>
        <v>3412</v>
      </c>
      <c r="M2337" s="797">
        <f t="shared" si="79"/>
        <v>3833</v>
      </c>
      <c r="N2337" s="797" t="b">
        <v>0</v>
      </c>
    </row>
    <row r="2338" spans="1:14" s="5" customFormat="1" x14ac:dyDescent="0.25">
      <c r="A2338" s="190"/>
      <c r="B2338" s="90" t="s">
        <v>10280</v>
      </c>
      <c r="C2338" s="43" t="s">
        <v>9113</v>
      </c>
      <c r="D2338" s="44"/>
      <c r="E2338" s="47"/>
      <c r="F2338" s="10">
        <v>7934.85</v>
      </c>
      <c r="G2338" s="797">
        <f t="shared" si="80"/>
        <v>2730</v>
      </c>
      <c r="H2338" s="797">
        <f t="shared" si="80"/>
        <v>2730</v>
      </c>
      <c r="I2338" s="797">
        <f t="shared" si="80"/>
        <v>3587</v>
      </c>
      <c r="J2338" s="797">
        <f t="shared" si="79"/>
        <v>2492</v>
      </c>
      <c r="K2338" s="797">
        <f t="shared" si="79"/>
        <v>3959</v>
      </c>
      <c r="L2338" s="797">
        <f t="shared" si="79"/>
        <v>3412</v>
      </c>
      <c r="M2338" s="797">
        <f t="shared" si="79"/>
        <v>3833</v>
      </c>
      <c r="N2338" s="797" t="b">
        <v>0</v>
      </c>
    </row>
    <row r="2339" spans="1:14" s="5" customFormat="1" ht="15.75" thickBot="1" x14ac:dyDescent="0.3">
      <c r="A2339" s="228" t="s">
        <v>2646</v>
      </c>
      <c r="B2339" s="226"/>
      <c r="C2339" s="65"/>
      <c r="D2339" s="66"/>
      <c r="E2339" s="102"/>
      <c r="F2339" s="68" t="s">
        <v>5249</v>
      </c>
      <c r="G2339" s="797" t="str">
        <f t="shared" si="80"/>
        <v/>
      </c>
      <c r="H2339" s="797" t="str">
        <f t="shared" si="80"/>
        <v/>
      </c>
      <c r="I2339" s="797" t="str">
        <f t="shared" si="80"/>
        <v/>
      </c>
      <c r="J2339" s="797" t="str">
        <f t="shared" si="79"/>
        <v/>
      </c>
      <c r="K2339" s="797" t="str">
        <f t="shared" si="79"/>
        <v/>
      </c>
      <c r="L2339" s="797" t="str">
        <f t="shared" si="79"/>
        <v/>
      </c>
      <c r="M2339" s="797" t="str">
        <f t="shared" si="79"/>
        <v/>
      </c>
      <c r="N2339" s="797" t="b">
        <v>0</v>
      </c>
    </row>
    <row r="2340" spans="1:14" s="5" customFormat="1" ht="25.5" x14ac:dyDescent="0.25">
      <c r="A2340" s="100" t="s">
        <v>2647</v>
      </c>
      <c r="B2340" s="61" t="s">
        <v>2648</v>
      </c>
      <c r="C2340" s="94" t="s">
        <v>2649</v>
      </c>
      <c r="D2340" s="232"/>
      <c r="E2340" s="233"/>
      <c r="F2340" s="95">
        <v>461</v>
      </c>
      <c r="G2340" s="797">
        <f t="shared" si="80"/>
        <v>159</v>
      </c>
      <c r="H2340" s="797">
        <f t="shared" si="80"/>
        <v>159</v>
      </c>
      <c r="I2340" s="797">
        <f t="shared" si="80"/>
        <v>208</v>
      </c>
      <c r="J2340" s="797">
        <f t="shared" si="79"/>
        <v>145</v>
      </c>
      <c r="K2340" s="797">
        <f t="shared" si="79"/>
        <v>230</v>
      </c>
      <c r="L2340" s="797">
        <f t="shared" si="79"/>
        <v>198</v>
      </c>
      <c r="M2340" s="797">
        <f t="shared" si="79"/>
        <v>223</v>
      </c>
      <c r="N2340" s="797" t="b">
        <v>0</v>
      </c>
    </row>
    <row r="2341" spans="1:14" s="5" customFormat="1" x14ac:dyDescent="0.25">
      <c r="A2341" s="41"/>
      <c r="B2341" s="210" t="s">
        <v>10281</v>
      </c>
      <c r="C2341" s="43" t="s">
        <v>8923</v>
      </c>
      <c r="D2341" s="44"/>
      <c r="E2341" s="47"/>
      <c r="F2341" s="46">
        <v>461</v>
      </c>
      <c r="G2341" s="797">
        <f t="shared" si="80"/>
        <v>159</v>
      </c>
      <c r="H2341" s="797">
        <f t="shared" si="80"/>
        <v>159</v>
      </c>
      <c r="I2341" s="797">
        <f t="shared" si="80"/>
        <v>208</v>
      </c>
      <c r="J2341" s="797">
        <f t="shared" si="79"/>
        <v>145</v>
      </c>
      <c r="K2341" s="797">
        <f t="shared" si="79"/>
        <v>230</v>
      </c>
      <c r="L2341" s="797">
        <f t="shared" si="79"/>
        <v>198</v>
      </c>
      <c r="M2341" s="797">
        <f t="shared" si="79"/>
        <v>223</v>
      </c>
      <c r="N2341" s="797" t="b">
        <v>0</v>
      </c>
    </row>
    <row r="2342" spans="1:14" s="5" customFormat="1" ht="15.75" thickBot="1" x14ac:dyDescent="0.3">
      <c r="A2342" s="48"/>
      <c r="B2342" s="62" t="s">
        <v>2650</v>
      </c>
      <c r="C2342" s="50" t="s">
        <v>302</v>
      </c>
      <c r="D2342" s="184"/>
      <c r="E2342" s="185"/>
      <c r="F2342" s="53">
        <v>461</v>
      </c>
      <c r="G2342" s="797">
        <f t="shared" si="80"/>
        <v>159</v>
      </c>
      <c r="H2342" s="797">
        <f t="shared" si="80"/>
        <v>159</v>
      </c>
      <c r="I2342" s="797">
        <f t="shared" si="80"/>
        <v>208</v>
      </c>
      <c r="J2342" s="797">
        <f t="shared" si="79"/>
        <v>145</v>
      </c>
      <c r="K2342" s="797">
        <f t="shared" si="79"/>
        <v>230</v>
      </c>
      <c r="L2342" s="797">
        <f t="shared" si="79"/>
        <v>198</v>
      </c>
      <c r="M2342" s="797">
        <f t="shared" si="79"/>
        <v>223</v>
      </c>
      <c r="N2342" s="797" t="b">
        <v>0</v>
      </c>
    </row>
    <row r="2343" spans="1:14" s="5" customFormat="1" ht="25.5" x14ac:dyDescent="0.25">
      <c r="A2343" s="214" t="s">
        <v>2651</v>
      </c>
      <c r="B2343" s="241" t="s">
        <v>2067</v>
      </c>
      <c r="C2343" s="81" t="s">
        <v>2652</v>
      </c>
      <c r="D2343" s="250"/>
      <c r="E2343" s="251"/>
      <c r="F2343" s="213">
        <v>695.1</v>
      </c>
      <c r="G2343" s="797">
        <f t="shared" si="80"/>
        <v>239</v>
      </c>
      <c r="H2343" s="797">
        <f t="shared" si="80"/>
        <v>239</v>
      </c>
      <c r="I2343" s="797">
        <f t="shared" si="80"/>
        <v>314</v>
      </c>
      <c r="J2343" s="797">
        <f t="shared" si="79"/>
        <v>218</v>
      </c>
      <c r="K2343" s="797">
        <f t="shared" si="79"/>
        <v>347</v>
      </c>
      <c r="L2343" s="797">
        <f t="shared" si="79"/>
        <v>299</v>
      </c>
      <c r="M2343" s="797">
        <f t="shared" si="79"/>
        <v>336</v>
      </c>
      <c r="N2343" s="797" t="b">
        <v>0</v>
      </c>
    </row>
    <row r="2344" spans="1:14" s="5" customFormat="1" ht="15.75" thickBot="1" x14ac:dyDescent="0.3">
      <c r="A2344" s="214"/>
      <c r="B2344" s="90" t="s">
        <v>10282</v>
      </c>
      <c r="C2344" s="43" t="s">
        <v>8924</v>
      </c>
      <c r="D2344" s="44"/>
      <c r="E2344" s="47"/>
      <c r="F2344" s="10">
        <v>695.1</v>
      </c>
      <c r="G2344" s="797">
        <f t="shared" si="80"/>
        <v>239</v>
      </c>
      <c r="H2344" s="797">
        <f t="shared" si="80"/>
        <v>239</v>
      </c>
      <c r="I2344" s="797">
        <f t="shared" si="80"/>
        <v>314</v>
      </c>
      <c r="J2344" s="797">
        <f t="shared" si="79"/>
        <v>218</v>
      </c>
      <c r="K2344" s="797">
        <f t="shared" si="79"/>
        <v>347</v>
      </c>
      <c r="L2344" s="797">
        <f t="shared" si="79"/>
        <v>299</v>
      </c>
      <c r="M2344" s="797">
        <f t="shared" si="79"/>
        <v>336</v>
      </c>
      <c r="N2344" s="797" t="b">
        <v>0</v>
      </c>
    </row>
    <row r="2345" spans="1:14" s="5" customFormat="1" ht="25.5" x14ac:dyDescent="0.25">
      <c r="A2345" s="214" t="s">
        <v>2653</v>
      </c>
      <c r="B2345" s="242" t="s">
        <v>2071</v>
      </c>
      <c r="C2345" s="94" t="s">
        <v>2654</v>
      </c>
      <c r="D2345" s="60"/>
      <c r="E2345" s="219"/>
      <c r="F2345" s="95">
        <v>1137.1500000000001</v>
      </c>
      <c r="G2345" s="797">
        <f t="shared" si="80"/>
        <v>391</v>
      </c>
      <c r="H2345" s="797">
        <f t="shared" si="80"/>
        <v>391</v>
      </c>
      <c r="I2345" s="797">
        <f t="shared" si="80"/>
        <v>514</v>
      </c>
      <c r="J2345" s="797">
        <f t="shared" si="79"/>
        <v>357</v>
      </c>
      <c r="K2345" s="797">
        <f t="shared" si="79"/>
        <v>567</v>
      </c>
      <c r="L2345" s="797">
        <f t="shared" si="79"/>
        <v>489</v>
      </c>
      <c r="M2345" s="797">
        <f t="shared" si="79"/>
        <v>549</v>
      </c>
      <c r="N2345" s="797" t="b">
        <v>0</v>
      </c>
    </row>
    <row r="2346" spans="1:14" s="5" customFormat="1" x14ac:dyDescent="0.25">
      <c r="A2346" s="214"/>
      <c r="B2346" s="85" t="s">
        <v>2072</v>
      </c>
      <c r="C2346" s="43" t="s">
        <v>2655</v>
      </c>
      <c r="D2346" s="191"/>
      <c r="E2346" s="192"/>
      <c r="F2346" s="46">
        <v>1137.1500000000001</v>
      </c>
      <c r="G2346" s="797">
        <f t="shared" si="80"/>
        <v>391</v>
      </c>
      <c r="H2346" s="797">
        <f t="shared" si="80"/>
        <v>391</v>
      </c>
      <c r="I2346" s="797">
        <f t="shared" si="80"/>
        <v>514</v>
      </c>
      <c r="J2346" s="797">
        <f t="shared" si="79"/>
        <v>357</v>
      </c>
      <c r="K2346" s="797">
        <f t="shared" si="79"/>
        <v>567</v>
      </c>
      <c r="L2346" s="797">
        <f t="shared" si="79"/>
        <v>489</v>
      </c>
      <c r="M2346" s="797">
        <f t="shared" si="79"/>
        <v>549</v>
      </c>
      <c r="N2346" s="797" t="b">
        <v>0</v>
      </c>
    </row>
    <row r="2347" spans="1:14" s="5" customFormat="1" ht="15.75" thickBot="1" x14ac:dyDescent="0.3">
      <c r="A2347" s="214"/>
      <c r="B2347" s="90" t="s">
        <v>10283</v>
      </c>
      <c r="C2347" s="43" t="s">
        <v>8925</v>
      </c>
      <c r="D2347" s="44"/>
      <c r="E2347" s="47"/>
      <c r="F2347" s="10">
        <v>1137.1500000000001</v>
      </c>
      <c r="G2347" s="797">
        <f t="shared" si="80"/>
        <v>391</v>
      </c>
      <c r="H2347" s="797">
        <f t="shared" si="80"/>
        <v>391</v>
      </c>
      <c r="I2347" s="797">
        <f t="shared" si="80"/>
        <v>514</v>
      </c>
      <c r="J2347" s="797">
        <f t="shared" si="79"/>
        <v>357</v>
      </c>
      <c r="K2347" s="797">
        <f t="shared" si="79"/>
        <v>567</v>
      </c>
      <c r="L2347" s="797">
        <f t="shared" si="79"/>
        <v>489</v>
      </c>
      <c r="M2347" s="797">
        <f t="shared" si="79"/>
        <v>549</v>
      </c>
      <c r="N2347" s="797" t="b">
        <v>0</v>
      </c>
    </row>
    <row r="2348" spans="1:14" s="5" customFormat="1" ht="25.5" x14ac:dyDescent="0.25">
      <c r="A2348" s="214" t="s">
        <v>2656</v>
      </c>
      <c r="B2348" s="242" t="s">
        <v>2082</v>
      </c>
      <c r="C2348" s="94" t="s">
        <v>2657</v>
      </c>
      <c r="D2348" s="232"/>
      <c r="E2348" s="233"/>
      <c r="F2348" s="95">
        <v>1323</v>
      </c>
      <c r="G2348" s="797">
        <f t="shared" si="80"/>
        <v>455</v>
      </c>
      <c r="H2348" s="797">
        <f t="shared" si="80"/>
        <v>455</v>
      </c>
      <c r="I2348" s="797">
        <f t="shared" si="80"/>
        <v>598</v>
      </c>
      <c r="J2348" s="797">
        <f t="shared" si="79"/>
        <v>415</v>
      </c>
      <c r="K2348" s="797">
        <f t="shared" si="79"/>
        <v>660</v>
      </c>
      <c r="L2348" s="797">
        <f t="shared" si="79"/>
        <v>569</v>
      </c>
      <c r="M2348" s="797">
        <f t="shared" si="79"/>
        <v>639</v>
      </c>
      <c r="N2348" s="797" t="b">
        <v>0</v>
      </c>
    </row>
    <row r="2349" spans="1:14" s="5" customFormat="1" ht="15.75" thickBot="1" x14ac:dyDescent="0.3">
      <c r="A2349" s="214"/>
      <c r="B2349" s="90" t="s">
        <v>10284</v>
      </c>
      <c r="C2349" s="43" t="s">
        <v>8926</v>
      </c>
      <c r="D2349" s="44"/>
      <c r="E2349" s="47"/>
      <c r="F2349" s="10">
        <v>1323</v>
      </c>
      <c r="G2349" s="797">
        <f t="shared" si="80"/>
        <v>455</v>
      </c>
      <c r="H2349" s="797">
        <f t="shared" si="80"/>
        <v>455</v>
      </c>
      <c r="I2349" s="797">
        <f t="shared" si="80"/>
        <v>598</v>
      </c>
      <c r="J2349" s="797">
        <f t="shared" si="79"/>
        <v>415</v>
      </c>
      <c r="K2349" s="797">
        <f t="shared" si="79"/>
        <v>660</v>
      </c>
      <c r="L2349" s="797">
        <f t="shared" si="79"/>
        <v>569</v>
      </c>
      <c r="M2349" s="797">
        <f t="shared" si="79"/>
        <v>639</v>
      </c>
      <c r="N2349" s="797" t="b">
        <v>0</v>
      </c>
    </row>
    <row r="2350" spans="1:14" s="5" customFormat="1" ht="25.5" x14ac:dyDescent="0.25">
      <c r="A2350" s="214" t="s">
        <v>2658</v>
      </c>
      <c r="B2350" s="242" t="s">
        <v>2092</v>
      </c>
      <c r="C2350" s="94" t="s">
        <v>2659</v>
      </c>
      <c r="D2350" s="60"/>
      <c r="E2350" s="219"/>
      <c r="F2350" s="95">
        <v>2308.9499999999998</v>
      </c>
      <c r="G2350" s="797">
        <f t="shared" si="80"/>
        <v>794</v>
      </c>
      <c r="H2350" s="797">
        <f t="shared" si="80"/>
        <v>794</v>
      </c>
      <c r="I2350" s="797">
        <f t="shared" si="80"/>
        <v>1044</v>
      </c>
      <c r="J2350" s="797">
        <f t="shared" si="79"/>
        <v>725</v>
      </c>
      <c r="K2350" s="797">
        <f t="shared" si="79"/>
        <v>1152</v>
      </c>
      <c r="L2350" s="797">
        <f t="shared" si="79"/>
        <v>993</v>
      </c>
      <c r="M2350" s="797">
        <f t="shared" si="79"/>
        <v>1115</v>
      </c>
      <c r="N2350" s="797" t="b">
        <v>0</v>
      </c>
    </row>
    <row r="2351" spans="1:14" s="5" customFormat="1" ht="15.75" thickBot="1" x14ac:dyDescent="0.3">
      <c r="A2351" s="214"/>
      <c r="B2351" s="90" t="s">
        <v>10285</v>
      </c>
      <c r="C2351" s="43" t="s">
        <v>8927</v>
      </c>
      <c r="D2351" s="44"/>
      <c r="E2351" s="47"/>
      <c r="F2351" s="10">
        <v>2308.9499999999998</v>
      </c>
      <c r="G2351" s="797">
        <f t="shared" si="80"/>
        <v>794</v>
      </c>
      <c r="H2351" s="797">
        <f t="shared" si="80"/>
        <v>794</v>
      </c>
      <c r="I2351" s="797">
        <f t="shared" si="80"/>
        <v>1044</v>
      </c>
      <c r="J2351" s="797">
        <f t="shared" si="79"/>
        <v>725</v>
      </c>
      <c r="K2351" s="797">
        <f t="shared" si="79"/>
        <v>1152</v>
      </c>
      <c r="L2351" s="797">
        <f t="shared" si="79"/>
        <v>993</v>
      </c>
      <c r="M2351" s="797">
        <f t="shared" si="79"/>
        <v>1115</v>
      </c>
      <c r="N2351" s="797" t="b">
        <v>0</v>
      </c>
    </row>
    <row r="2352" spans="1:14" s="5" customFormat="1" ht="25.5" x14ac:dyDescent="0.25">
      <c r="A2352" s="214" t="s">
        <v>2660</v>
      </c>
      <c r="B2352" s="242" t="s">
        <v>2102</v>
      </c>
      <c r="C2352" s="94" t="s">
        <v>2661</v>
      </c>
      <c r="D2352" s="60"/>
      <c r="E2352" s="219"/>
      <c r="F2352" s="95">
        <v>3307.5</v>
      </c>
      <c r="G2352" s="797">
        <f t="shared" si="80"/>
        <v>1138</v>
      </c>
      <c r="H2352" s="797">
        <f t="shared" si="80"/>
        <v>1138</v>
      </c>
      <c r="I2352" s="797">
        <f t="shared" si="80"/>
        <v>1495</v>
      </c>
      <c r="J2352" s="797">
        <f t="shared" si="79"/>
        <v>1039</v>
      </c>
      <c r="K2352" s="797">
        <f t="shared" si="79"/>
        <v>1650</v>
      </c>
      <c r="L2352" s="797">
        <f t="shared" si="79"/>
        <v>1422</v>
      </c>
      <c r="M2352" s="797">
        <f t="shared" si="79"/>
        <v>1598</v>
      </c>
      <c r="N2352" s="797" t="b">
        <v>0</v>
      </c>
    </row>
    <row r="2353" spans="1:14" s="5" customFormat="1" ht="15.75" thickBot="1" x14ac:dyDescent="0.3">
      <c r="A2353" s="214"/>
      <c r="B2353" s="90" t="s">
        <v>10286</v>
      </c>
      <c r="C2353" s="43" t="s">
        <v>8928</v>
      </c>
      <c r="D2353" s="44"/>
      <c r="E2353" s="47"/>
      <c r="F2353" s="10">
        <v>3307.5</v>
      </c>
      <c r="G2353" s="797">
        <f t="shared" si="80"/>
        <v>1138</v>
      </c>
      <c r="H2353" s="797">
        <f t="shared" si="80"/>
        <v>1138</v>
      </c>
      <c r="I2353" s="797">
        <f t="shared" si="80"/>
        <v>1495</v>
      </c>
      <c r="J2353" s="797">
        <f t="shared" si="79"/>
        <v>1039</v>
      </c>
      <c r="K2353" s="797">
        <f t="shared" si="79"/>
        <v>1650</v>
      </c>
      <c r="L2353" s="797">
        <f t="shared" si="79"/>
        <v>1422</v>
      </c>
      <c r="M2353" s="797">
        <f t="shared" si="79"/>
        <v>1598</v>
      </c>
      <c r="N2353" s="797" t="b">
        <v>0</v>
      </c>
    </row>
    <row r="2354" spans="1:14" s="5" customFormat="1" ht="25.5" x14ac:dyDescent="0.25">
      <c r="A2354" s="199" t="s">
        <v>2662</v>
      </c>
      <c r="B2354" s="242" t="s">
        <v>2112</v>
      </c>
      <c r="C2354" s="94" t="s">
        <v>2663</v>
      </c>
      <c r="D2354" s="60"/>
      <c r="E2354" s="219"/>
      <c r="F2354" s="95">
        <v>1938.3</v>
      </c>
      <c r="G2354" s="797">
        <f t="shared" si="80"/>
        <v>667</v>
      </c>
      <c r="H2354" s="797">
        <f t="shared" si="80"/>
        <v>667</v>
      </c>
      <c r="I2354" s="797">
        <f t="shared" si="80"/>
        <v>876</v>
      </c>
      <c r="J2354" s="797">
        <f t="shared" si="79"/>
        <v>609</v>
      </c>
      <c r="K2354" s="797">
        <f t="shared" si="79"/>
        <v>967</v>
      </c>
      <c r="L2354" s="797">
        <f t="shared" si="79"/>
        <v>833</v>
      </c>
      <c r="M2354" s="797">
        <f t="shared" si="79"/>
        <v>936</v>
      </c>
      <c r="N2354" s="797" t="b">
        <v>0</v>
      </c>
    </row>
    <row r="2355" spans="1:14" s="5" customFormat="1" x14ac:dyDescent="0.25">
      <c r="A2355" s="190"/>
      <c r="B2355" s="90" t="s">
        <v>10287</v>
      </c>
      <c r="C2355" s="43" t="s">
        <v>8929</v>
      </c>
      <c r="D2355" s="44"/>
      <c r="E2355" s="47"/>
      <c r="F2355" s="10">
        <v>1938.3</v>
      </c>
      <c r="G2355" s="797">
        <f t="shared" si="80"/>
        <v>667</v>
      </c>
      <c r="H2355" s="797">
        <f t="shared" si="80"/>
        <v>667</v>
      </c>
      <c r="I2355" s="797">
        <f t="shared" si="80"/>
        <v>876</v>
      </c>
      <c r="J2355" s="797">
        <f t="shared" si="79"/>
        <v>609</v>
      </c>
      <c r="K2355" s="797">
        <f t="shared" si="79"/>
        <v>967</v>
      </c>
      <c r="L2355" s="797">
        <f t="shared" si="79"/>
        <v>833</v>
      </c>
      <c r="M2355" s="797">
        <f t="shared" si="79"/>
        <v>936</v>
      </c>
      <c r="N2355" s="797" t="b">
        <v>0</v>
      </c>
    </row>
    <row r="2356" spans="1:14" s="5" customFormat="1" ht="25.5" x14ac:dyDescent="0.25">
      <c r="A2356" s="214" t="s">
        <v>2664</v>
      </c>
      <c r="B2356" s="241" t="s">
        <v>2122</v>
      </c>
      <c r="C2356" s="81" t="s">
        <v>2665</v>
      </c>
      <c r="D2356" s="82"/>
      <c r="E2356" s="86"/>
      <c r="F2356" s="213">
        <v>2657.55</v>
      </c>
      <c r="G2356" s="797">
        <f t="shared" si="80"/>
        <v>914</v>
      </c>
      <c r="H2356" s="797">
        <f t="shared" si="80"/>
        <v>914</v>
      </c>
      <c r="I2356" s="797">
        <f t="shared" si="80"/>
        <v>1201</v>
      </c>
      <c r="J2356" s="797">
        <f t="shared" si="79"/>
        <v>834</v>
      </c>
      <c r="K2356" s="797">
        <f t="shared" si="79"/>
        <v>1326</v>
      </c>
      <c r="L2356" s="797">
        <f t="shared" si="79"/>
        <v>1143</v>
      </c>
      <c r="M2356" s="797">
        <f t="shared" si="79"/>
        <v>1284</v>
      </c>
      <c r="N2356" s="797" t="b">
        <v>0</v>
      </c>
    </row>
    <row r="2357" spans="1:14" s="5" customFormat="1" ht="15.75" thickBot="1" x14ac:dyDescent="0.3">
      <c r="A2357" s="214"/>
      <c r="B2357" s="90" t="s">
        <v>10288</v>
      </c>
      <c r="C2357" s="43" t="s">
        <v>8930</v>
      </c>
      <c r="D2357" s="44"/>
      <c r="E2357" s="47"/>
      <c r="F2357" s="10">
        <v>2657.55</v>
      </c>
      <c r="G2357" s="797">
        <f t="shared" si="80"/>
        <v>914</v>
      </c>
      <c r="H2357" s="797">
        <f t="shared" si="80"/>
        <v>914</v>
      </c>
      <c r="I2357" s="797">
        <f t="shared" si="80"/>
        <v>1201</v>
      </c>
      <c r="J2357" s="797">
        <f t="shared" si="79"/>
        <v>834</v>
      </c>
      <c r="K2357" s="797">
        <f t="shared" si="79"/>
        <v>1326</v>
      </c>
      <c r="L2357" s="797">
        <f t="shared" si="79"/>
        <v>1143</v>
      </c>
      <c r="M2357" s="797">
        <f t="shared" si="79"/>
        <v>1284</v>
      </c>
      <c r="N2357" s="797" t="b">
        <v>0</v>
      </c>
    </row>
    <row r="2358" spans="1:14" s="5" customFormat="1" ht="25.5" x14ac:dyDescent="0.25">
      <c r="A2358" s="199" t="s">
        <v>2666</v>
      </c>
      <c r="B2358" s="242" t="s">
        <v>2132</v>
      </c>
      <c r="C2358" s="94" t="s">
        <v>2667</v>
      </c>
      <c r="D2358" s="60"/>
      <c r="E2358" s="219"/>
      <c r="F2358" s="95">
        <v>2742.6</v>
      </c>
      <c r="G2358" s="797">
        <f t="shared" si="80"/>
        <v>943</v>
      </c>
      <c r="H2358" s="797">
        <f t="shared" si="80"/>
        <v>943</v>
      </c>
      <c r="I2358" s="797">
        <f t="shared" si="80"/>
        <v>1240</v>
      </c>
      <c r="J2358" s="797">
        <f t="shared" si="79"/>
        <v>861</v>
      </c>
      <c r="K2358" s="797">
        <f t="shared" si="79"/>
        <v>1369</v>
      </c>
      <c r="L2358" s="797">
        <f t="shared" si="79"/>
        <v>1179</v>
      </c>
      <c r="M2358" s="797">
        <f t="shared" si="79"/>
        <v>1325</v>
      </c>
      <c r="N2358" s="797" t="b">
        <v>0</v>
      </c>
    </row>
    <row r="2359" spans="1:14" s="5" customFormat="1" x14ac:dyDescent="0.25">
      <c r="A2359" s="190"/>
      <c r="B2359" s="85" t="s">
        <v>2134</v>
      </c>
      <c r="C2359" s="43" t="s">
        <v>2668</v>
      </c>
      <c r="D2359" s="191"/>
      <c r="E2359" s="192"/>
      <c r="F2359" s="46">
        <v>2742.6</v>
      </c>
      <c r="G2359" s="797">
        <f t="shared" si="80"/>
        <v>943</v>
      </c>
      <c r="H2359" s="797">
        <f t="shared" si="80"/>
        <v>943</v>
      </c>
      <c r="I2359" s="797">
        <f t="shared" si="80"/>
        <v>1240</v>
      </c>
      <c r="J2359" s="797">
        <f t="shared" si="79"/>
        <v>861</v>
      </c>
      <c r="K2359" s="797">
        <f t="shared" si="79"/>
        <v>1369</v>
      </c>
      <c r="L2359" s="797">
        <f t="shared" si="79"/>
        <v>1179</v>
      </c>
      <c r="M2359" s="797">
        <f t="shared" si="79"/>
        <v>1325</v>
      </c>
      <c r="N2359" s="797" t="b">
        <v>0</v>
      </c>
    </row>
    <row r="2360" spans="1:14" s="5" customFormat="1" ht="15.75" thickBot="1" x14ac:dyDescent="0.3">
      <c r="A2360" s="190"/>
      <c r="B2360" s="121" t="s">
        <v>10289</v>
      </c>
      <c r="C2360" s="56" t="s">
        <v>8931</v>
      </c>
      <c r="D2360" s="57"/>
      <c r="E2360" s="58"/>
      <c r="F2360" s="59">
        <v>2742.6</v>
      </c>
      <c r="G2360" s="797">
        <f t="shared" si="80"/>
        <v>943</v>
      </c>
      <c r="H2360" s="797">
        <f t="shared" si="80"/>
        <v>943</v>
      </c>
      <c r="I2360" s="797">
        <f t="shared" si="80"/>
        <v>1240</v>
      </c>
      <c r="J2360" s="797">
        <f t="shared" si="79"/>
        <v>861</v>
      </c>
      <c r="K2360" s="797">
        <f t="shared" si="79"/>
        <v>1369</v>
      </c>
      <c r="L2360" s="797">
        <f t="shared" si="79"/>
        <v>1179</v>
      </c>
      <c r="M2360" s="797">
        <f t="shared" si="79"/>
        <v>1325</v>
      </c>
      <c r="N2360" s="797" t="b">
        <v>0</v>
      </c>
    </row>
    <row r="2361" spans="1:14" s="5" customFormat="1" ht="25.5" x14ac:dyDescent="0.25">
      <c r="A2361" s="100" t="s">
        <v>2669</v>
      </c>
      <c r="B2361" s="61" t="s">
        <v>2144</v>
      </c>
      <c r="C2361" s="94" t="s">
        <v>2670</v>
      </c>
      <c r="D2361" s="60"/>
      <c r="E2361" s="219"/>
      <c r="F2361" s="95">
        <v>4231.5</v>
      </c>
      <c r="G2361" s="797">
        <f t="shared" si="80"/>
        <v>1456</v>
      </c>
      <c r="H2361" s="797">
        <f t="shared" si="80"/>
        <v>1456</v>
      </c>
      <c r="I2361" s="797">
        <f t="shared" si="80"/>
        <v>1913</v>
      </c>
      <c r="J2361" s="797">
        <f t="shared" si="79"/>
        <v>1329</v>
      </c>
      <c r="K2361" s="797">
        <f t="shared" si="79"/>
        <v>2112</v>
      </c>
      <c r="L2361" s="797">
        <f t="shared" si="79"/>
        <v>1820</v>
      </c>
      <c r="M2361" s="797">
        <f t="shared" si="79"/>
        <v>2044</v>
      </c>
      <c r="N2361" s="797" t="b">
        <v>0</v>
      </c>
    </row>
    <row r="2362" spans="1:14" s="5" customFormat="1" ht="15.75" thickBot="1" x14ac:dyDescent="0.3">
      <c r="A2362" s="48"/>
      <c r="B2362" s="230" t="s">
        <v>10290</v>
      </c>
      <c r="C2362" s="50" t="s">
        <v>8932</v>
      </c>
      <c r="D2362" s="51"/>
      <c r="E2362" s="62"/>
      <c r="F2362" s="53">
        <v>4231.5</v>
      </c>
      <c r="G2362" s="797">
        <f t="shared" si="80"/>
        <v>1456</v>
      </c>
      <c r="H2362" s="797">
        <f t="shared" si="80"/>
        <v>1456</v>
      </c>
      <c r="I2362" s="797">
        <f t="shared" si="80"/>
        <v>1913</v>
      </c>
      <c r="J2362" s="797">
        <f t="shared" si="79"/>
        <v>1329</v>
      </c>
      <c r="K2362" s="797">
        <f t="shared" si="79"/>
        <v>2112</v>
      </c>
      <c r="L2362" s="797">
        <f t="shared" si="79"/>
        <v>1820</v>
      </c>
      <c r="M2362" s="797">
        <f t="shared" si="79"/>
        <v>2044</v>
      </c>
      <c r="N2362" s="797" t="b">
        <v>0</v>
      </c>
    </row>
    <row r="2363" spans="1:14" s="5" customFormat="1" ht="25.5" x14ac:dyDescent="0.25">
      <c r="A2363" s="214" t="s">
        <v>2671</v>
      </c>
      <c r="B2363" s="241" t="s">
        <v>2154</v>
      </c>
      <c r="C2363" s="81" t="s">
        <v>2672</v>
      </c>
      <c r="D2363" s="82"/>
      <c r="E2363" s="86"/>
      <c r="F2363" s="213">
        <v>4672.5</v>
      </c>
      <c r="G2363" s="797">
        <f t="shared" si="80"/>
        <v>1607</v>
      </c>
      <c r="H2363" s="797">
        <f t="shared" si="80"/>
        <v>1607</v>
      </c>
      <c r="I2363" s="797">
        <f t="shared" si="80"/>
        <v>2112</v>
      </c>
      <c r="J2363" s="797">
        <f t="shared" si="79"/>
        <v>1467</v>
      </c>
      <c r="K2363" s="797">
        <f t="shared" si="79"/>
        <v>2332</v>
      </c>
      <c r="L2363" s="797">
        <f t="shared" si="79"/>
        <v>2009</v>
      </c>
      <c r="M2363" s="797">
        <f t="shared" si="79"/>
        <v>2257</v>
      </c>
      <c r="N2363" s="797" t="b">
        <v>0</v>
      </c>
    </row>
    <row r="2364" spans="1:14" s="5" customFormat="1" x14ac:dyDescent="0.25">
      <c r="A2364" s="214"/>
      <c r="B2364" s="90" t="s">
        <v>10291</v>
      </c>
      <c r="C2364" s="43" t="s">
        <v>8933</v>
      </c>
      <c r="D2364" s="44"/>
      <c r="E2364" s="47"/>
      <c r="F2364" s="10">
        <v>4672.5</v>
      </c>
      <c r="G2364" s="797">
        <f t="shared" si="80"/>
        <v>1607</v>
      </c>
      <c r="H2364" s="797">
        <f t="shared" si="80"/>
        <v>1607</v>
      </c>
      <c r="I2364" s="797">
        <f t="shared" si="80"/>
        <v>2112</v>
      </c>
      <c r="J2364" s="797">
        <f t="shared" si="79"/>
        <v>1467</v>
      </c>
      <c r="K2364" s="797">
        <f t="shared" si="79"/>
        <v>2332</v>
      </c>
      <c r="L2364" s="797">
        <f t="shared" si="79"/>
        <v>2009</v>
      </c>
      <c r="M2364" s="797">
        <f t="shared" si="79"/>
        <v>2257</v>
      </c>
      <c r="N2364" s="797" t="b">
        <v>0</v>
      </c>
    </row>
    <row r="2365" spans="1:14" s="5" customFormat="1" ht="25.5" x14ac:dyDescent="0.25">
      <c r="A2365" s="214" t="s">
        <v>2673</v>
      </c>
      <c r="B2365" s="241" t="s">
        <v>2166</v>
      </c>
      <c r="C2365" s="81" t="s">
        <v>2674</v>
      </c>
      <c r="D2365" s="250"/>
      <c r="E2365" s="251"/>
      <c r="F2365" s="46">
        <v>6736.8</v>
      </c>
      <c r="G2365" s="797">
        <f t="shared" si="80"/>
        <v>2317</v>
      </c>
      <c r="H2365" s="797">
        <f t="shared" si="80"/>
        <v>2317</v>
      </c>
      <c r="I2365" s="797">
        <f t="shared" si="80"/>
        <v>3045</v>
      </c>
      <c r="J2365" s="797">
        <f t="shared" si="79"/>
        <v>2115</v>
      </c>
      <c r="K2365" s="797">
        <f t="shared" si="79"/>
        <v>3362</v>
      </c>
      <c r="L2365" s="797">
        <f t="shared" si="79"/>
        <v>2897</v>
      </c>
      <c r="M2365" s="797">
        <f t="shared" si="79"/>
        <v>3254</v>
      </c>
      <c r="N2365" s="797" t="b">
        <v>0</v>
      </c>
    </row>
    <row r="2366" spans="1:14" s="5" customFormat="1" x14ac:dyDescent="0.25">
      <c r="A2366" s="214"/>
      <c r="B2366" s="90" t="s">
        <v>10292</v>
      </c>
      <c r="C2366" s="43" t="s">
        <v>8934</v>
      </c>
      <c r="D2366" s="44"/>
      <c r="E2366" s="47"/>
      <c r="F2366" s="10">
        <v>6736.8</v>
      </c>
      <c r="G2366" s="797">
        <f t="shared" si="80"/>
        <v>2317</v>
      </c>
      <c r="H2366" s="797">
        <f t="shared" si="80"/>
        <v>2317</v>
      </c>
      <c r="I2366" s="797">
        <f t="shared" si="80"/>
        <v>3045</v>
      </c>
      <c r="J2366" s="797">
        <f t="shared" si="79"/>
        <v>2115</v>
      </c>
      <c r="K2366" s="797">
        <f t="shared" si="79"/>
        <v>3362</v>
      </c>
      <c r="L2366" s="797">
        <f t="shared" si="79"/>
        <v>2897</v>
      </c>
      <c r="M2366" s="797">
        <f t="shared" si="79"/>
        <v>3254</v>
      </c>
      <c r="N2366" s="797" t="b">
        <v>0</v>
      </c>
    </row>
    <row r="2367" spans="1:14" s="5" customFormat="1" ht="15.75" thickBot="1" x14ac:dyDescent="0.3">
      <c r="A2367" s="214"/>
      <c r="B2367" s="85" t="s">
        <v>2168</v>
      </c>
      <c r="C2367" s="43" t="s">
        <v>2675</v>
      </c>
      <c r="D2367" s="191"/>
      <c r="E2367" s="192"/>
      <c r="F2367" s="46">
        <v>6736.8</v>
      </c>
      <c r="G2367" s="797">
        <f t="shared" si="80"/>
        <v>2317</v>
      </c>
      <c r="H2367" s="797">
        <f t="shared" si="80"/>
        <v>2317</v>
      </c>
      <c r="I2367" s="797">
        <f t="shared" si="80"/>
        <v>3045</v>
      </c>
      <c r="J2367" s="797">
        <f t="shared" si="79"/>
        <v>2115</v>
      </c>
      <c r="K2367" s="797">
        <f t="shared" si="79"/>
        <v>3362</v>
      </c>
      <c r="L2367" s="797">
        <f t="shared" si="79"/>
        <v>2897</v>
      </c>
      <c r="M2367" s="797">
        <f t="shared" si="79"/>
        <v>3254</v>
      </c>
      <c r="N2367" s="797" t="b">
        <v>0</v>
      </c>
    </row>
    <row r="2368" spans="1:14" s="5" customFormat="1" ht="25.5" x14ac:dyDescent="0.25">
      <c r="A2368" s="199" t="s">
        <v>2676</v>
      </c>
      <c r="B2368" s="242" t="s">
        <v>2177</v>
      </c>
      <c r="C2368" s="94" t="s">
        <v>2677</v>
      </c>
      <c r="D2368" s="232"/>
      <c r="E2368" s="233"/>
      <c r="F2368" s="46">
        <v>7526.4</v>
      </c>
      <c r="G2368" s="797">
        <f t="shared" si="80"/>
        <v>2589</v>
      </c>
      <c r="H2368" s="797">
        <f t="shared" si="80"/>
        <v>2589</v>
      </c>
      <c r="I2368" s="797">
        <f t="shared" si="80"/>
        <v>3402</v>
      </c>
      <c r="J2368" s="797">
        <f t="shared" si="79"/>
        <v>2363</v>
      </c>
      <c r="K2368" s="797">
        <f t="shared" si="79"/>
        <v>3756</v>
      </c>
      <c r="L2368" s="797">
        <f t="shared" si="79"/>
        <v>3236</v>
      </c>
      <c r="M2368" s="797">
        <f t="shared" si="79"/>
        <v>3635</v>
      </c>
      <c r="N2368" s="797" t="b">
        <v>0</v>
      </c>
    </row>
    <row r="2369" spans="1:14" s="5" customFormat="1" x14ac:dyDescent="0.25">
      <c r="A2369" s="190"/>
      <c r="B2369" s="90" t="s">
        <v>10293</v>
      </c>
      <c r="C2369" s="43" t="s">
        <v>8935</v>
      </c>
      <c r="D2369" s="44"/>
      <c r="E2369" s="47"/>
      <c r="F2369" s="10">
        <v>7526.4</v>
      </c>
      <c r="G2369" s="797">
        <f t="shared" si="80"/>
        <v>2589</v>
      </c>
      <c r="H2369" s="797">
        <f t="shared" si="80"/>
        <v>2589</v>
      </c>
      <c r="I2369" s="797">
        <f t="shared" si="80"/>
        <v>3402</v>
      </c>
      <c r="J2369" s="797">
        <f t="shared" si="79"/>
        <v>2363</v>
      </c>
      <c r="K2369" s="797">
        <f t="shared" si="79"/>
        <v>3756</v>
      </c>
      <c r="L2369" s="797">
        <f t="shared" si="79"/>
        <v>3236</v>
      </c>
      <c r="M2369" s="797">
        <f t="shared" si="79"/>
        <v>3635</v>
      </c>
      <c r="N2369" s="797" t="b">
        <v>0</v>
      </c>
    </row>
    <row r="2370" spans="1:14" s="5" customFormat="1" ht="15.75" thickBot="1" x14ac:dyDescent="0.3">
      <c r="A2370" s="228" t="s">
        <v>2678</v>
      </c>
      <c r="B2370" s="226"/>
      <c r="C2370" s="65"/>
      <c r="D2370" s="66"/>
      <c r="E2370" s="102"/>
      <c r="F2370" s="68" t="s">
        <v>5249</v>
      </c>
      <c r="G2370" s="797" t="str">
        <f t="shared" si="80"/>
        <v/>
      </c>
      <c r="H2370" s="797" t="str">
        <f t="shared" si="80"/>
        <v/>
      </c>
      <c r="I2370" s="797" t="str">
        <f t="shared" si="80"/>
        <v/>
      </c>
      <c r="J2370" s="797" t="str">
        <f t="shared" si="79"/>
        <v/>
      </c>
      <c r="K2370" s="797" t="str">
        <f t="shared" si="79"/>
        <v/>
      </c>
      <c r="L2370" s="797" t="str">
        <f t="shared" si="79"/>
        <v/>
      </c>
      <c r="M2370" s="797" t="str">
        <f t="shared" si="79"/>
        <v/>
      </c>
      <c r="N2370" s="797" t="b">
        <v>0</v>
      </c>
    </row>
    <row r="2371" spans="1:14" s="5" customFormat="1" ht="25.5" x14ac:dyDescent="0.25">
      <c r="A2371" s="273" t="s">
        <v>2679</v>
      </c>
      <c r="B2371" s="242" t="s">
        <v>2188</v>
      </c>
      <c r="C2371" s="94" t="s">
        <v>391</v>
      </c>
      <c r="D2371" s="232"/>
      <c r="E2371" s="233"/>
      <c r="F2371" s="46">
        <v>1053.1600000000001</v>
      </c>
      <c r="G2371" s="797">
        <f t="shared" si="80"/>
        <v>362</v>
      </c>
      <c r="H2371" s="797">
        <f t="shared" si="80"/>
        <v>362</v>
      </c>
      <c r="I2371" s="797">
        <f t="shared" si="80"/>
        <v>476</v>
      </c>
      <c r="J2371" s="797">
        <f t="shared" si="79"/>
        <v>331</v>
      </c>
      <c r="K2371" s="797">
        <f t="shared" si="79"/>
        <v>526</v>
      </c>
      <c r="L2371" s="797">
        <f t="shared" si="79"/>
        <v>453</v>
      </c>
      <c r="M2371" s="797">
        <f t="shared" si="79"/>
        <v>509</v>
      </c>
      <c r="N2371" s="797" t="b">
        <v>0</v>
      </c>
    </row>
    <row r="2372" spans="1:14" s="5" customFormat="1" x14ac:dyDescent="0.25">
      <c r="A2372" s="214"/>
      <c r="B2372" s="90" t="s">
        <v>10294</v>
      </c>
      <c r="C2372" s="43" t="s">
        <v>8936</v>
      </c>
      <c r="D2372" s="44"/>
      <c r="E2372" s="47"/>
      <c r="F2372" s="10">
        <v>1053.1600000000001</v>
      </c>
      <c r="G2372" s="797">
        <f t="shared" si="80"/>
        <v>362</v>
      </c>
      <c r="H2372" s="797">
        <f t="shared" si="80"/>
        <v>362</v>
      </c>
      <c r="I2372" s="797">
        <f t="shared" si="80"/>
        <v>476</v>
      </c>
      <c r="J2372" s="797">
        <f t="shared" si="79"/>
        <v>331</v>
      </c>
      <c r="K2372" s="797">
        <f t="shared" si="79"/>
        <v>526</v>
      </c>
      <c r="L2372" s="797">
        <f t="shared" si="79"/>
        <v>453</v>
      </c>
      <c r="M2372" s="797">
        <f t="shared" si="79"/>
        <v>509</v>
      </c>
      <c r="N2372" s="797" t="b">
        <v>0</v>
      </c>
    </row>
    <row r="2373" spans="1:14" s="5" customFormat="1" ht="15.75" thickBot="1" x14ac:dyDescent="0.3">
      <c r="A2373" s="214"/>
      <c r="B2373" s="85" t="s">
        <v>2190</v>
      </c>
      <c r="C2373" s="43" t="s">
        <v>2680</v>
      </c>
      <c r="D2373" s="191"/>
      <c r="E2373" s="192"/>
      <c r="F2373" s="46">
        <v>1053.1600000000001</v>
      </c>
      <c r="G2373" s="797">
        <f t="shared" si="80"/>
        <v>362</v>
      </c>
      <c r="H2373" s="797">
        <f t="shared" si="80"/>
        <v>362</v>
      </c>
      <c r="I2373" s="797">
        <f t="shared" si="80"/>
        <v>476</v>
      </c>
      <c r="J2373" s="797">
        <f t="shared" si="79"/>
        <v>331</v>
      </c>
      <c r="K2373" s="797">
        <f t="shared" si="79"/>
        <v>526</v>
      </c>
      <c r="L2373" s="797">
        <f t="shared" si="79"/>
        <v>453</v>
      </c>
      <c r="M2373" s="797">
        <f t="shared" si="79"/>
        <v>509</v>
      </c>
      <c r="N2373" s="797" t="b">
        <v>0</v>
      </c>
    </row>
    <row r="2374" spans="1:14" s="5" customFormat="1" ht="25.5" x14ac:dyDescent="0.25">
      <c r="A2374" s="279" t="s">
        <v>2681</v>
      </c>
      <c r="B2374" s="242" t="s">
        <v>2197</v>
      </c>
      <c r="C2374" s="94" t="s">
        <v>2682</v>
      </c>
      <c r="D2374" s="232"/>
      <c r="E2374" s="233"/>
      <c r="F2374" s="46">
        <v>1600.21</v>
      </c>
      <c r="G2374" s="797">
        <f t="shared" si="80"/>
        <v>550</v>
      </c>
      <c r="H2374" s="797">
        <f t="shared" si="80"/>
        <v>550</v>
      </c>
      <c r="I2374" s="797">
        <f t="shared" si="80"/>
        <v>723</v>
      </c>
      <c r="J2374" s="797">
        <f t="shared" si="79"/>
        <v>502</v>
      </c>
      <c r="K2374" s="797">
        <f t="shared" si="79"/>
        <v>799</v>
      </c>
      <c r="L2374" s="797">
        <f t="shared" si="79"/>
        <v>688</v>
      </c>
      <c r="M2374" s="797">
        <f t="shared" si="79"/>
        <v>773</v>
      </c>
      <c r="N2374" s="797" t="b">
        <v>0</v>
      </c>
    </row>
    <row r="2375" spans="1:14" s="5" customFormat="1" x14ac:dyDescent="0.25">
      <c r="A2375" s="279"/>
      <c r="B2375" s="90" t="s">
        <v>10295</v>
      </c>
      <c r="C2375" s="43" t="s">
        <v>8937</v>
      </c>
      <c r="D2375" s="44"/>
      <c r="E2375" s="47"/>
      <c r="F2375" s="10">
        <v>1600.21</v>
      </c>
      <c r="G2375" s="797">
        <f t="shared" si="80"/>
        <v>550</v>
      </c>
      <c r="H2375" s="797">
        <f t="shared" si="80"/>
        <v>550</v>
      </c>
      <c r="I2375" s="797">
        <f t="shared" si="80"/>
        <v>723</v>
      </c>
      <c r="J2375" s="797">
        <f t="shared" si="79"/>
        <v>502</v>
      </c>
      <c r="K2375" s="797">
        <f t="shared" si="79"/>
        <v>799</v>
      </c>
      <c r="L2375" s="797">
        <f t="shared" si="79"/>
        <v>688</v>
      </c>
      <c r="M2375" s="797">
        <f t="shared" si="79"/>
        <v>773</v>
      </c>
      <c r="N2375" s="797" t="b">
        <v>0</v>
      </c>
    </row>
    <row r="2376" spans="1:14" s="5" customFormat="1" ht="15.75" thickBot="1" x14ac:dyDescent="0.3">
      <c r="A2376" s="280"/>
      <c r="B2376" s="186" t="s">
        <v>2198</v>
      </c>
      <c r="C2376" s="56" t="s">
        <v>2683</v>
      </c>
      <c r="D2376" s="187"/>
      <c r="E2376" s="188"/>
      <c r="F2376" s="46">
        <v>1600.21</v>
      </c>
      <c r="G2376" s="797">
        <f t="shared" si="80"/>
        <v>550</v>
      </c>
      <c r="H2376" s="797">
        <f t="shared" si="80"/>
        <v>550</v>
      </c>
      <c r="I2376" s="797">
        <f t="shared" si="80"/>
        <v>723</v>
      </c>
      <c r="J2376" s="797">
        <f t="shared" si="79"/>
        <v>502</v>
      </c>
      <c r="K2376" s="797">
        <f t="shared" si="79"/>
        <v>799</v>
      </c>
      <c r="L2376" s="797">
        <f t="shared" si="79"/>
        <v>688</v>
      </c>
      <c r="M2376" s="797">
        <f t="shared" si="79"/>
        <v>773</v>
      </c>
      <c r="N2376" s="797" t="b">
        <v>0</v>
      </c>
    </row>
    <row r="2377" spans="1:14" s="5" customFormat="1" ht="25.5" x14ac:dyDescent="0.25">
      <c r="A2377" s="214" t="s">
        <v>2684</v>
      </c>
      <c r="B2377" s="242" t="s">
        <v>2201</v>
      </c>
      <c r="C2377" s="94" t="s">
        <v>2685</v>
      </c>
      <c r="D2377" s="232"/>
      <c r="E2377" s="233"/>
      <c r="F2377" s="46">
        <v>2509.5100000000002</v>
      </c>
      <c r="G2377" s="797">
        <f t="shared" si="80"/>
        <v>863</v>
      </c>
      <c r="H2377" s="797">
        <f t="shared" si="80"/>
        <v>863</v>
      </c>
      <c r="I2377" s="797">
        <f t="shared" si="80"/>
        <v>1134</v>
      </c>
      <c r="J2377" s="797">
        <f t="shared" si="79"/>
        <v>788</v>
      </c>
      <c r="K2377" s="797">
        <f t="shared" si="79"/>
        <v>1252</v>
      </c>
      <c r="L2377" s="797">
        <f t="shared" si="79"/>
        <v>1079</v>
      </c>
      <c r="M2377" s="797">
        <f t="shared" si="79"/>
        <v>1212</v>
      </c>
      <c r="N2377" s="797" t="b">
        <v>0</v>
      </c>
    </row>
    <row r="2378" spans="1:14" s="5" customFormat="1" x14ac:dyDescent="0.25">
      <c r="A2378" s="214"/>
      <c r="B2378" s="90" t="s">
        <v>10296</v>
      </c>
      <c r="C2378" s="43" t="s">
        <v>8938</v>
      </c>
      <c r="D2378" s="44"/>
      <c r="E2378" s="47"/>
      <c r="F2378" s="10">
        <v>2509.5100000000002</v>
      </c>
      <c r="G2378" s="797">
        <f t="shared" si="80"/>
        <v>863</v>
      </c>
      <c r="H2378" s="797">
        <f t="shared" si="80"/>
        <v>863</v>
      </c>
      <c r="I2378" s="797">
        <f t="shared" si="80"/>
        <v>1134</v>
      </c>
      <c r="J2378" s="797">
        <f t="shared" si="79"/>
        <v>788</v>
      </c>
      <c r="K2378" s="797">
        <f t="shared" si="79"/>
        <v>1252</v>
      </c>
      <c r="L2378" s="797">
        <f t="shared" si="79"/>
        <v>1079</v>
      </c>
      <c r="M2378" s="797">
        <f t="shared" si="79"/>
        <v>1212</v>
      </c>
      <c r="N2378" s="797" t="b">
        <v>0</v>
      </c>
    </row>
    <row r="2379" spans="1:14" s="5" customFormat="1" ht="15.75" thickBot="1" x14ac:dyDescent="0.3">
      <c r="A2379" s="214"/>
      <c r="B2379" s="85" t="s">
        <v>2202</v>
      </c>
      <c r="C2379" s="43" t="s">
        <v>2686</v>
      </c>
      <c r="D2379" s="191"/>
      <c r="E2379" s="192"/>
      <c r="F2379" s="46">
        <v>2509.5100000000002</v>
      </c>
      <c r="G2379" s="797">
        <f t="shared" si="80"/>
        <v>863</v>
      </c>
      <c r="H2379" s="797">
        <f t="shared" si="80"/>
        <v>863</v>
      </c>
      <c r="I2379" s="797">
        <f t="shared" si="80"/>
        <v>1134</v>
      </c>
      <c r="J2379" s="797">
        <f t="shared" si="79"/>
        <v>788</v>
      </c>
      <c r="K2379" s="797">
        <f t="shared" si="79"/>
        <v>1252</v>
      </c>
      <c r="L2379" s="797">
        <f t="shared" si="79"/>
        <v>1079</v>
      </c>
      <c r="M2379" s="797">
        <f t="shared" si="79"/>
        <v>1212</v>
      </c>
      <c r="N2379" s="797" t="b">
        <v>0</v>
      </c>
    </row>
    <row r="2380" spans="1:14" s="5" customFormat="1" ht="25.5" x14ac:dyDescent="0.25">
      <c r="A2380" s="214" t="s">
        <v>2687</v>
      </c>
      <c r="B2380" s="242" t="s">
        <v>2209</v>
      </c>
      <c r="C2380" s="94" t="s">
        <v>2688</v>
      </c>
      <c r="D2380" s="232"/>
      <c r="E2380" s="233"/>
      <c r="F2380" s="46">
        <v>3580.51</v>
      </c>
      <c r="G2380" s="797">
        <f t="shared" si="80"/>
        <v>1232</v>
      </c>
      <c r="H2380" s="797">
        <f t="shared" si="80"/>
        <v>1232</v>
      </c>
      <c r="I2380" s="797">
        <f t="shared" si="80"/>
        <v>1618</v>
      </c>
      <c r="J2380" s="797">
        <f t="shared" si="79"/>
        <v>1124</v>
      </c>
      <c r="K2380" s="797">
        <f t="shared" si="79"/>
        <v>1787</v>
      </c>
      <c r="L2380" s="797">
        <f t="shared" si="79"/>
        <v>1540</v>
      </c>
      <c r="M2380" s="797">
        <f t="shared" si="79"/>
        <v>1729</v>
      </c>
      <c r="N2380" s="797" t="b">
        <v>0</v>
      </c>
    </row>
    <row r="2381" spans="1:14" s="5" customFormat="1" x14ac:dyDescent="0.25">
      <c r="A2381" s="214"/>
      <c r="B2381" s="90" t="s">
        <v>10297</v>
      </c>
      <c r="C2381" s="43" t="s">
        <v>8939</v>
      </c>
      <c r="D2381" s="44"/>
      <c r="E2381" s="47"/>
      <c r="F2381" s="10">
        <v>3580.51</v>
      </c>
      <c r="G2381" s="797">
        <f t="shared" si="80"/>
        <v>1232</v>
      </c>
      <c r="H2381" s="797">
        <f t="shared" si="80"/>
        <v>1232</v>
      </c>
      <c r="I2381" s="797">
        <f t="shared" si="80"/>
        <v>1618</v>
      </c>
      <c r="J2381" s="797">
        <f t="shared" si="79"/>
        <v>1124</v>
      </c>
      <c r="K2381" s="797">
        <f t="shared" si="79"/>
        <v>1787</v>
      </c>
      <c r="L2381" s="797">
        <f t="shared" si="79"/>
        <v>1540</v>
      </c>
      <c r="M2381" s="797">
        <f t="shared" si="79"/>
        <v>1729</v>
      </c>
      <c r="N2381" s="797" t="b">
        <v>0</v>
      </c>
    </row>
    <row r="2382" spans="1:14" s="5" customFormat="1" ht="15.75" thickBot="1" x14ac:dyDescent="0.3">
      <c r="A2382" s="214"/>
      <c r="B2382" s="85" t="s">
        <v>2210</v>
      </c>
      <c r="C2382" s="43" t="s">
        <v>2689</v>
      </c>
      <c r="D2382" s="191"/>
      <c r="E2382" s="192"/>
      <c r="F2382" s="46">
        <v>3580.51</v>
      </c>
      <c r="G2382" s="797">
        <f t="shared" si="80"/>
        <v>1232</v>
      </c>
      <c r="H2382" s="797">
        <f t="shared" si="80"/>
        <v>1232</v>
      </c>
      <c r="I2382" s="797">
        <f t="shared" si="80"/>
        <v>1618</v>
      </c>
      <c r="J2382" s="797">
        <f t="shared" si="79"/>
        <v>1124</v>
      </c>
      <c r="K2382" s="797">
        <f t="shared" si="79"/>
        <v>1787</v>
      </c>
      <c r="L2382" s="797">
        <f t="shared" si="79"/>
        <v>1540</v>
      </c>
      <c r="M2382" s="797">
        <f t="shared" si="79"/>
        <v>1729</v>
      </c>
      <c r="N2382" s="797" t="b">
        <v>0</v>
      </c>
    </row>
    <row r="2383" spans="1:14" s="5" customFormat="1" ht="25.5" x14ac:dyDescent="0.25">
      <c r="A2383" s="214" t="s">
        <v>2690</v>
      </c>
      <c r="B2383" s="242" t="s">
        <v>2217</v>
      </c>
      <c r="C2383" s="94" t="s">
        <v>2691</v>
      </c>
      <c r="D2383" s="232"/>
      <c r="E2383" s="233"/>
      <c r="F2383" s="46">
        <v>1770.31</v>
      </c>
      <c r="G2383" s="797">
        <f t="shared" si="80"/>
        <v>609</v>
      </c>
      <c r="H2383" s="797">
        <f t="shared" si="80"/>
        <v>609</v>
      </c>
      <c r="I2383" s="797">
        <f t="shared" si="80"/>
        <v>800</v>
      </c>
      <c r="J2383" s="797">
        <f t="shared" si="79"/>
        <v>556</v>
      </c>
      <c r="K2383" s="797">
        <f t="shared" si="79"/>
        <v>883</v>
      </c>
      <c r="L2383" s="797">
        <f t="shared" si="79"/>
        <v>761</v>
      </c>
      <c r="M2383" s="797">
        <f t="shared" si="79"/>
        <v>855</v>
      </c>
      <c r="N2383" s="797" t="b">
        <v>0</v>
      </c>
    </row>
    <row r="2384" spans="1:14" s="5" customFormat="1" x14ac:dyDescent="0.25">
      <c r="A2384" s="214"/>
      <c r="B2384" s="90" t="s">
        <v>10298</v>
      </c>
      <c r="C2384" s="43" t="s">
        <v>8940</v>
      </c>
      <c r="D2384" s="44"/>
      <c r="E2384" s="47"/>
      <c r="F2384" s="10">
        <v>1770.31</v>
      </c>
      <c r="G2384" s="797">
        <f t="shared" si="80"/>
        <v>609</v>
      </c>
      <c r="H2384" s="797">
        <f t="shared" si="80"/>
        <v>609</v>
      </c>
      <c r="I2384" s="797">
        <f t="shared" si="80"/>
        <v>800</v>
      </c>
      <c r="J2384" s="797">
        <f t="shared" si="79"/>
        <v>556</v>
      </c>
      <c r="K2384" s="797">
        <f t="shared" si="79"/>
        <v>883</v>
      </c>
      <c r="L2384" s="797">
        <f t="shared" si="79"/>
        <v>761</v>
      </c>
      <c r="M2384" s="797">
        <f t="shared" si="79"/>
        <v>855</v>
      </c>
      <c r="N2384" s="797" t="b">
        <v>0</v>
      </c>
    </row>
    <row r="2385" spans="1:14" s="5" customFormat="1" ht="15.75" thickBot="1" x14ac:dyDescent="0.3">
      <c r="A2385" s="214"/>
      <c r="B2385" s="85" t="s">
        <v>2218</v>
      </c>
      <c r="C2385" s="43" t="s">
        <v>2692</v>
      </c>
      <c r="D2385" s="191"/>
      <c r="E2385" s="192"/>
      <c r="F2385" s="46">
        <v>1770.31</v>
      </c>
      <c r="G2385" s="797">
        <f t="shared" si="80"/>
        <v>609</v>
      </c>
      <c r="H2385" s="797">
        <f t="shared" si="80"/>
        <v>609</v>
      </c>
      <c r="I2385" s="797">
        <f t="shared" si="80"/>
        <v>800</v>
      </c>
      <c r="J2385" s="797">
        <f t="shared" si="79"/>
        <v>556</v>
      </c>
      <c r="K2385" s="797">
        <f t="shared" si="79"/>
        <v>883</v>
      </c>
      <c r="L2385" s="797">
        <f t="shared" si="79"/>
        <v>761</v>
      </c>
      <c r="M2385" s="797">
        <f t="shared" si="79"/>
        <v>855</v>
      </c>
      <c r="N2385" s="797" t="b">
        <v>0</v>
      </c>
    </row>
    <row r="2386" spans="1:14" s="5" customFormat="1" ht="25.5" x14ac:dyDescent="0.25">
      <c r="A2386" s="214" t="s">
        <v>2693</v>
      </c>
      <c r="B2386" s="242" t="s">
        <v>2225</v>
      </c>
      <c r="C2386" s="94" t="s">
        <v>2694</v>
      </c>
      <c r="D2386" s="232"/>
      <c r="E2386" s="233"/>
      <c r="F2386" s="46">
        <v>2041.21</v>
      </c>
      <c r="G2386" s="797">
        <f t="shared" si="80"/>
        <v>702</v>
      </c>
      <c r="H2386" s="797">
        <f t="shared" si="80"/>
        <v>702</v>
      </c>
      <c r="I2386" s="797">
        <f t="shared" si="80"/>
        <v>923</v>
      </c>
      <c r="J2386" s="797">
        <f t="shared" si="79"/>
        <v>641</v>
      </c>
      <c r="K2386" s="797">
        <f t="shared" si="79"/>
        <v>1019</v>
      </c>
      <c r="L2386" s="797">
        <f t="shared" si="79"/>
        <v>878</v>
      </c>
      <c r="M2386" s="797">
        <f t="shared" si="79"/>
        <v>986</v>
      </c>
      <c r="N2386" s="797" t="b">
        <v>0</v>
      </c>
    </row>
    <row r="2387" spans="1:14" s="5" customFormat="1" x14ac:dyDescent="0.25">
      <c r="A2387" s="214"/>
      <c r="B2387" s="90" t="s">
        <v>10299</v>
      </c>
      <c r="C2387" s="43" t="s">
        <v>8941</v>
      </c>
      <c r="D2387" s="44"/>
      <c r="E2387" s="47"/>
      <c r="F2387" s="10">
        <v>2041.21</v>
      </c>
      <c r="G2387" s="797">
        <f t="shared" si="80"/>
        <v>702</v>
      </c>
      <c r="H2387" s="797">
        <f t="shared" si="80"/>
        <v>702</v>
      </c>
      <c r="I2387" s="797">
        <f t="shared" si="80"/>
        <v>923</v>
      </c>
      <c r="J2387" s="797">
        <f t="shared" si="79"/>
        <v>641</v>
      </c>
      <c r="K2387" s="797">
        <f t="shared" si="79"/>
        <v>1019</v>
      </c>
      <c r="L2387" s="797">
        <f t="shared" si="79"/>
        <v>878</v>
      </c>
      <c r="M2387" s="797">
        <f t="shared" si="79"/>
        <v>986</v>
      </c>
      <c r="N2387" s="797" t="b">
        <v>0</v>
      </c>
    </row>
    <row r="2388" spans="1:14" s="5" customFormat="1" ht="15.75" thickBot="1" x14ac:dyDescent="0.3">
      <c r="A2388" s="214"/>
      <c r="B2388" s="85" t="s">
        <v>2227</v>
      </c>
      <c r="C2388" s="43" t="s">
        <v>2695</v>
      </c>
      <c r="D2388" s="191"/>
      <c r="E2388" s="192"/>
      <c r="F2388" s="46">
        <v>2041.21</v>
      </c>
      <c r="G2388" s="797">
        <f t="shared" si="80"/>
        <v>702</v>
      </c>
      <c r="H2388" s="797">
        <f t="shared" si="80"/>
        <v>702</v>
      </c>
      <c r="I2388" s="797">
        <f t="shared" si="80"/>
        <v>923</v>
      </c>
      <c r="J2388" s="797">
        <f t="shared" si="79"/>
        <v>641</v>
      </c>
      <c r="K2388" s="797">
        <f t="shared" si="79"/>
        <v>1019</v>
      </c>
      <c r="L2388" s="797">
        <f t="shared" si="79"/>
        <v>878</v>
      </c>
      <c r="M2388" s="797">
        <f t="shared" si="79"/>
        <v>986</v>
      </c>
      <c r="N2388" s="797" t="b">
        <v>0</v>
      </c>
    </row>
    <row r="2389" spans="1:14" s="5" customFormat="1" ht="25.5" x14ac:dyDescent="0.25">
      <c r="A2389" s="214" t="s">
        <v>2696</v>
      </c>
      <c r="B2389" s="242" t="s">
        <v>2234</v>
      </c>
      <c r="C2389" s="94" t="s">
        <v>2697</v>
      </c>
      <c r="D2389" s="232"/>
      <c r="E2389" s="233"/>
      <c r="F2389" s="46">
        <v>1661.11</v>
      </c>
      <c r="G2389" s="797">
        <f t="shared" si="80"/>
        <v>571</v>
      </c>
      <c r="H2389" s="797">
        <f t="shared" si="80"/>
        <v>571</v>
      </c>
      <c r="I2389" s="797">
        <f t="shared" si="80"/>
        <v>751</v>
      </c>
      <c r="J2389" s="797">
        <f t="shared" si="79"/>
        <v>522</v>
      </c>
      <c r="K2389" s="797">
        <f t="shared" si="79"/>
        <v>829</v>
      </c>
      <c r="L2389" s="797">
        <f t="shared" si="79"/>
        <v>714</v>
      </c>
      <c r="M2389" s="797">
        <f t="shared" si="79"/>
        <v>802</v>
      </c>
      <c r="N2389" s="797" t="b">
        <v>0</v>
      </c>
    </row>
    <row r="2390" spans="1:14" s="5" customFormat="1" x14ac:dyDescent="0.25">
      <c r="A2390" s="214"/>
      <c r="B2390" s="90" t="s">
        <v>10300</v>
      </c>
      <c r="C2390" s="43" t="s">
        <v>8942</v>
      </c>
      <c r="D2390" s="44"/>
      <c r="E2390" s="47"/>
      <c r="F2390" s="10">
        <v>1661.11</v>
      </c>
      <c r="G2390" s="797">
        <f t="shared" si="80"/>
        <v>571</v>
      </c>
      <c r="H2390" s="797">
        <f t="shared" si="80"/>
        <v>571</v>
      </c>
      <c r="I2390" s="797">
        <f t="shared" si="80"/>
        <v>751</v>
      </c>
      <c r="J2390" s="797">
        <f t="shared" si="79"/>
        <v>522</v>
      </c>
      <c r="K2390" s="797">
        <f t="shared" si="79"/>
        <v>829</v>
      </c>
      <c r="L2390" s="797">
        <f t="shared" si="79"/>
        <v>714</v>
      </c>
      <c r="M2390" s="797">
        <f t="shared" si="79"/>
        <v>802</v>
      </c>
      <c r="N2390" s="797" t="b">
        <v>0</v>
      </c>
    </row>
    <row r="2391" spans="1:14" s="5" customFormat="1" ht="15.75" thickBot="1" x14ac:dyDescent="0.3">
      <c r="A2391" s="214"/>
      <c r="B2391" s="85" t="s">
        <v>2236</v>
      </c>
      <c r="C2391" s="43" t="s">
        <v>2698</v>
      </c>
      <c r="D2391" s="191"/>
      <c r="E2391" s="192"/>
      <c r="F2391" s="46">
        <v>1661.11</v>
      </c>
      <c r="G2391" s="797">
        <f t="shared" si="80"/>
        <v>571</v>
      </c>
      <c r="H2391" s="797">
        <f t="shared" si="80"/>
        <v>571</v>
      </c>
      <c r="I2391" s="797">
        <f t="shared" si="80"/>
        <v>751</v>
      </c>
      <c r="J2391" s="797">
        <f t="shared" si="79"/>
        <v>522</v>
      </c>
      <c r="K2391" s="797">
        <f t="shared" si="79"/>
        <v>829</v>
      </c>
      <c r="L2391" s="797">
        <f t="shared" si="79"/>
        <v>714</v>
      </c>
      <c r="M2391" s="797">
        <f t="shared" si="79"/>
        <v>802</v>
      </c>
      <c r="N2391" s="797" t="b">
        <v>0</v>
      </c>
    </row>
    <row r="2392" spans="1:14" s="5" customFormat="1" ht="25.5" x14ac:dyDescent="0.25">
      <c r="A2392" s="214" t="s">
        <v>2699</v>
      </c>
      <c r="B2392" s="242" t="s">
        <v>2243</v>
      </c>
      <c r="C2392" s="94" t="s">
        <v>2700</v>
      </c>
      <c r="D2392" s="232"/>
      <c r="E2392" s="233"/>
      <c r="F2392" s="46">
        <v>2949.46</v>
      </c>
      <c r="G2392" s="797">
        <f t="shared" si="80"/>
        <v>1015</v>
      </c>
      <c r="H2392" s="797">
        <f t="shared" si="80"/>
        <v>1015</v>
      </c>
      <c r="I2392" s="797">
        <f t="shared" si="80"/>
        <v>1333</v>
      </c>
      <c r="J2392" s="797">
        <f t="shared" si="79"/>
        <v>926</v>
      </c>
      <c r="K2392" s="797">
        <f t="shared" si="79"/>
        <v>1472</v>
      </c>
      <c r="L2392" s="797">
        <f t="shared" si="79"/>
        <v>1268</v>
      </c>
      <c r="M2392" s="797">
        <f t="shared" si="79"/>
        <v>1425</v>
      </c>
      <c r="N2392" s="797" t="b">
        <v>0</v>
      </c>
    </row>
    <row r="2393" spans="1:14" s="5" customFormat="1" x14ac:dyDescent="0.25">
      <c r="A2393" s="214"/>
      <c r="B2393" s="90" t="s">
        <v>10301</v>
      </c>
      <c r="C2393" s="43" t="s">
        <v>8943</v>
      </c>
      <c r="D2393" s="44"/>
      <c r="E2393" s="47"/>
      <c r="F2393" s="10">
        <v>2949.46</v>
      </c>
      <c r="G2393" s="797">
        <f t="shared" si="80"/>
        <v>1015</v>
      </c>
      <c r="H2393" s="797">
        <f t="shared" si="80"/>
        <v>1015</v>
      </c>
      <c r="I2393" s="797">
        <f t="shared" si="80"/>
        <v>1333</v>
      </c>
      <c r="J2393" s="797">
        <f t="shared" si="79"/>
        <v>926</v>
      </c>
      <c r="K2393" s="797">
        <f t="shared" si="79"/>
        <v>1472</v>
      </c>
      <c r="L2393" s="797">
        <f t="shared" si="79"/>
        <v>1268</v>
      </c>
      <c r="M2393" s="797">
        <f t="shared" si="79"/>
        <v>1425</v>
      </c>
      <c r="N2393" s="797" t="b">
        <v>0</v>
      </c>
    </row>
    <row r="2394" spans="1:14" s="5" customFormat="1" x14ac:dyDescent="0.25">
      <c r="A2394" s="214"/>
      <c r="B2394" s="85" t="s">
        <v>2244</v>
      </c>
      <c r="C2394" s="43" t="s">
        <v>2701</v>
      </c>
      <c r="D2394" s="191"/>
      <c r="E2394" s="192"/>
      <c r="F2394" s="46">
        <v>2949.46</v>
      </c>
      <c r="G2394" s="797">
        <f t="shared" si="80"/>
        <v>1015</v>
      </c>
      <c r="H2394" s="797">
        <f t="shared" si="80"/>
        <v>1015</v>
      </c>
      <c r="I2394" s="797">
        <f t="shared" si="80"/>
        <v>1333</v>
      </c>
      <c r="J2394" s="797">
        <f t="shared" si="79"/>
        <v>926</v>
      </c>
      <c r="K2394" s="797">
        <f t="shared" si="79"/>
        <v>1472</v>
      </c>
      <c r="L2394" s="797">
        <f t="shared" si="79"/>
        <v>1268</v>
      </c>
      <c r="M2394" s="797">
        <f t="shared" si="79"/>
        <v>1425</v>
      </c>
      <c r="N2394" s="797" t="b">
        <v>0</v>
      </c>
    </row>
    <row r="2395" spans="1:14" s="5" customFormat="1" ht="25.5" x14ac:dyDescent="0.25">
      <c r="A2395" s="214" t="s">
        <v>2702</v>
      </c>
      <c r="B2395" s="241" t="s">
        <v>2251</v>
      </c>
      <c r="C2395" s="81" t="s">
        <v>2703</v>
      </c>
      <c r="D2395" s="250"/>
      <c r="E2395" s="251"/>
      <c r="F2395" s="213">
        <v>2824.51</v>
      </c>
      <c r="G2395" s="797">
        <f t="shared" si="80"/>
        <v>972</v>
      </c>
      <c r="H2395" s="797">
        <f t="shared" si="80"/>
        <v>972</v>
      </c>
      <c r="I2395" s="797">
        <f t="shared" si="80"/>
        <v>1277</v>
      </c>
      <c r="J2395" s="797">
        <f t="shared" si="79"/>
        <v>887</v>
      </c>
      <c r="K2395" s="797">
        <f t="shared" si="79"/>
        <v>1409</v>
      </c>
      <c r="L2395" s="797">
        <f t="shared" si="79"/>
        <v>1215</v>
      </c>
      <c r="M2395" s="797">
        <f t="shared" ref="M2395:M2458" si="81">IF($N2395,"NA",IF(ISNUMBER($F2395),ROUND(($F2395*M$5),0),""))</f>
        <v>1364</v>
      </c>
      <c r="N2395" s="797" t="b">
        <v>0</v>
      </c>
    </row>
    <row r="2396" spans="1:14" s="5" customFormat="1" x14ac:dyDescent="0.25">
      <c r="A2396" s="214"/>
      <c r="B2396" s="85" t="s">
        <v>8944</v>
      </c>
      <c r="C2396" s="43" t="s">
        <v>8945</v>
      </c>
      <c r="D2396" s="44"/>
      <c r="E2396" s="47"/>
      <c r="F2396" s="10">
        <v>2824.51</v>
      </c>
      <c r="G2396" s="797">
        <f t="shared" si="80"/>
        <v>972</v>
      </c>
      <c r="H2396" s="797">
        <f t="shared" si="80"/>
        <v>972</v>
      </c>
      <c r="I2396" s="797">
        <f t="shared" si="80"/>
        <v>1277</v>
      </c>
      <c r="J2396" s="797">
        <f t="shared" si="80"/>
        <v>887</v>
      </c>
      <c r="K2396" s="797">
        <f t="shared" si="80"/>
        <v>1409</v>
      </c>
      <c r="L2396" s="797">
        <f t="shared" si="80"/>
        <v>1215</v>
      </c>
      <c r="M2396" s="797">
        <f t="shared" si="81"/>
        <v>1364</v>
      </c>
      <c r="N2396" s="797" t="b">
        <v>0</v>
      </c>
    </row>
    <row r="2397" spans="1:14" s="5" customFormat="1" ht="15.75" thickBot="1" x14ac:dyDescent="0.3">
      <c r="A2397" s="214"/>
      <c r="B2397" s="85" t="s">
        <v>2252</v>
      </c>
      <c r="C2397" s="43" t="s">
        <v>2704</v>
      </c>
      <c r="D2397" s="191"/>
      <c r="E2397" s="192"/>
      <c r="F2397" s="46">
        <v>2824.51</v>
      </c>
      <c r="G2397" s="797">
        <f t="shared" ref="G2397:L2439" si="82">IF($N2397,"NA",IF(ISNUMBER($F2397),ROUND(($F2397*G$5),0),""))</f>
        <v>972</v>
      </c>
      <c r="H2397" s="797">
        <f t="shared" si="82"/>
        <v>972</v>
      </c>
      <c r="I2397" s="797">
        <f t="shared" si="82"/>
        <v>1277</v>
      </c>
      <c r="J2397" s="797">
        <f t="shared" si="82"/>
        <v>887</v>
      </c>
      <c r="K2397" s="797">
        <f t="shared" si="82"/>
        <v>1409</v>
      </c>
      <c r="L2397" s="797">
        <f t="shared" si="82"/>
        <v>1215</v>
      </c>
      <c r="M2397" s="797">
        <f t="shared" si="81"/>
        <v>1364</v>
      </c>
      <c r="N2397" s="797" t="b">
        <v>0</v>
      </c>
    </row>
    <row r="2398" spans="1:14" s="5" customFormat="1" ht="25.5" x14ac:dyDescent="0.25">
      <c r="A2398" s="214" t="s">
        <v>2705</v>
      </c>
      <c r="B2398" s="242" t="s">
        <v>2259</v>
      </c>
      <c r="C2398" s="94" t="s">
        <v>2706</v>
      </c>
      <c r="D2398" s="232"/>
      <c r="E2398" s="233"/>
      <c r="F2398" s="46">
        <v>5227.96</v>
      </c>
      <c r="G2398" s="797">
        <f t="shared" si="82"/>
        <v>1798</v>
      </c>
      <c r="H2398" s="797">
        <f t="shared" si="82"/>
        <v>1798</v>
      </c>
      <c r="I2398" s="797">
        <f t="shared" si="82"/>
        <v>2363</v>
      </c>
      <c r="J2398" s="797">
        <f t="shared" si="82"/>
        <v>1642</v>
      </c>
      <c r="K2398" s="797">
        <f t="shared" si="82"/>
        <v>2609</v>
      </c>
      <c r="L2398" s="797">
        <f t="shared" si="82"/>
        <v>2248</v>
      </c>
      <c r="M2398" s="797">
        <f t="shared" si="81"/>
        <v>2525</v>
      </c>
      <c r="N2398" s="797" t="b">
        <v>0</v>
      </c>
    </row>
    <row r="2399" spans="1:14" s="5" customFormat="1" x14ac:dyDescent="0.25">
      <c r="A2399" s="214"/>
      <c r="B2399" s="85" t="s">
        <v>8946</v>
      </c>
      <c r="C2399" s="43" t="s">
        <v>8947</v>
      </c>
      <c r="D2399" s="44"/>
      <c r="E2399" s="47"/>
      <c r="F2399" s="10">
        <v>5227.96</v>
      </c>
      <c r="G2399" s="797">
        <f t="shared" si="82"/>
        <v>1798</v>
      </c>
      <c r="H2399" s="797">
        <f t="shared" si="82"/>
        <v>1798</v>
      </c>
      <c r="I2399" s="797">
        <f t="shared" si="82"/>
        <v>2363</v>
      </c>
      <c r="J2399" s="797">
        <f t="shared" si="82"/>
        <v>1642</v>
      </c>
      <c r="K2399" s="797">
        <f t="shared" si="82"/>
        <v>2609</v>
      </c>
      <c r="L2399" s="797">
        <f t="shared" si="82"/>
        <v>2248</v>
      </c>
      <c r="M2399" s="797">
        <f t="shared" si="81"/>
        <v>2525</v>
      </c>
      <c r="N2399" s="797" t="b">
        <v>0</v>
      </c>
    </row>
    <row r="2400" spans="1:14" s="5" customFormat="1" ht="15.75" thickBot="1" x14ac:dyDescent="0.3">
      <c r="A2400" s="215"/>
      <c r="B2400" s="183" t="s">
        <v>2260</v>
      </c>
      <c r="C2400" s="50" t="s">
        <v>2707</v>
      </c>
      <c r="D2400" s="184"/>
      <c r="E2400" s="185"/>
      <c r="F2400" s="46">
        <v>5227.96</v>
      </c>
      <c r="G2400" s="797">
        <f t="shared" si="82"/>
        <v>1798</v>
      </c>
      <c r="H2400" s="797">
        <f t="shared" si="82"/>
        <v>1798</v>
      </c>
      <c r="I2400" s="797">
        <f t="shared" si="82"/>
        <v>2363</v>
      </c>
      <c r="J2400" s="797">
        <f t="shared" si="82"/>
        <v>1642</v>
      </c>
      <c r="K2400" s="797">
        <f t="shared" si="82"/>
        <v>2609</v>
      </c>
      <c r="L2400" s="797">
        <f t="shared" si="82"/>
        <v>2248</v>
      </c>
      <c r="M2400" s="797">
        <f t="shared" si="81"/>
        <v>2525</v>
      </c>
      <c r="N2400" s="797" t="b">
        <v>0</v>
      </c>
    </row>
    <row r="2401" spans="1:14" s="5" customFormat="1" ht="25.5" x14ac:dyDescent="0.25">
      <c r="A2401" s="214" t="s">
        <v>2708</v>
      </c>
      <c r="B2401" s="242" t="s">
        <v>2263</v>
      </c>
      <c r="C2401" s="94" t="s">
        <v>2709</v>
      </c>
      <c r="D2401" s="232"/>
      <c r="E2401" s="233"/>
      <c r="F2401" s="46">
        <v>3958.51</v>
      </c>
      <c r="G2401" s="797">
        <f t="shared" si="82"/>
        <v>1362</v>
      </c>
      <c r="H2401" s="797">
        <f t="shared" si="82"/>
        <v>1362</v>
      </c>
      <c r="I2401" s="797">
        <f t="shared" si="82"/>
        <v>1789</v>
      </c>
      <c r="J2401" s="797">
        <f t="shared" si="82"/>
        <v>1243</v>
      </c>
      <c r="K2401" s="797">
        <f t="shared" si="82"/>
        <v>1975</v>
      </c>
      <c r="L2401" s="797">
        <f t="shared" si="82"/>
        <v>1702</v>
      </c>
      <c r="M2401" s="797">
        <f t="shared" si="81"/>
        <v>1912</v>
      </c>
      <c r="N2401" s="797" t="b">
        <v>0</v>
      </c>
    </row>
    <row r="2402" spans="1:14" s="5" customFormat="1" x14ac:dyDescent="0.25">
      <c r="A2402" s="214"/>
      <c r="B2402" s="85" t="s">
        <v>8948</v>
      </c>
      <c r="C2402" s="43" t="s">
        <v>8949</v>
      </c>
      <c r="D2402" s="44"/>
      <c r="E2402" s="47"/>
      <c r="F2402" s="10">
        <v>3958.51</v>
      </c>
      <c r="G2402" s="797">
        <f t="shared" si="82"/>
        <v>1362</v>
      </c>
      <c r="H2402" s="797">
        <f t="shared" si="82"/>
        <v>1362</v>
      </c>
      <c r="I2402" s="797">
        <f t="shared" si="82"/>
        <v>1789</v>
      </c>
      <c r="J2402" s="797">
        <f t="shared" si="82"/>
        <v>1243</v>
      </c>
      <c r="K2402" s="797">
        <f t="shared" si="82"/>
        <v>1975</v>
      </c>
      <c r="L2402" s="797">
        <f t="shared" si="82"/>
        <v>1702</v>
      </c>
      <c r="M2402" s="797">
        <f t="shared" si="81"/>
        <v>1912</v>
      </c>
      <c r="N2402" s="797" t="b">
        <v>0</v>
      </c>
    </row>
    <row r="2403" spans="1:14" s="5" customFormat="1" ht="15.75" thickBot="1" x14ac:dyDescent="0.3">
      <c r="A2403" s="214"/>
      <c r="B2403" s="85" t="s">
        <v>2265</v>
      </c>
      <c r="C2403" s="43" t="s">
        <v>2710</v>
      </c>
      <c r="D2403" s="191"/>
      <c r="E2403" s="192"/>
      <c r="F2403" s="46">
        <v>3958.51</v>
      </c>
      <c r="G2403" s="797">
        <f t="shared" si="82"/>
        <v>1362</v>
      </c>
      <c r="H2403" s="797">
        <f t="shared" si="82"/>
        <v>1362</v>
      </c>
      <c r="I2403" s="797">
        <f t="shared" si="82"/>
        <v>1789</v>
      </c>
      <c r="J2403" s="797">
        <f t="shared" si="82"/>
        <v>1243</v>
      </c>
      <c r="K2403" s="797">
        <f t="shared" si="82"/>
        <v>1975</v>
      </c>
      <c r="L2403" s="797">
        <f t="shared" si="82"/>
        <v>1702</v>
      </c>
      <c r="M2403" s="797">
        <f t="shared" si="81"/>
        <v>1912</v>
      </c>
      <c r="N2403" s="797" t="b">
        <v>0</v>
      </c>
    </row>
    <row r="2404" spans="1:14" s="5" customFormat="1" ht="25.5" x14ac:dyDescent="0.25">
      <c r="A2404" s="214" t="s">
        <v>2711</v>
      </c>
      <c r="B2404" s="242" t="s">
        <v>2272</v>
      </c>
      <c r="C2404" s="94" t="s">
        <v>2712</v>
      </c>
      <c r="D2404" s="232"/>
      <c r="E2404" s="233"/>
      <c r="F2404" s="46">
        <v>4967.5600000000004</v>
      </c>
      <c r="G2404" s="797">
        <f t="shared" si="82"/>
        <v>1709</v>
      </c>
      <c r="H2404" s="797">
        <f t="shared" si="82"/>
        <v>1709</v>
      </c>
      <c r="I2404" s="797">
        <f t="shared" si="82"/>
        <v>2245</v>
      </c>
      <c r="J2404" s="797">
        <f t="shared" si="82"/>
        <v>1560</v>
      </c>
      <c r="K2404" s="797">
        <f t="shared" si="82"/>
        <v>2479</v>
      </c>
      <c r="L2404" s="797">
        <f t="shared" si="82"/>
        <v>2136</v>
      </c>
      <c r="M2404" s="797">
        <f t="shared" si="81"/>
        <v>2399</v>
      </c>
      <c r="N2404" s="797" t="b">
        <v>0</v>
      </c>
    </row>
    <row r="2405" spans="1:14" s="5" customFormat="1" x14ac:dyDescent="0.25">
      <c r="A2405" s="214"/>
      <c r="B2405" s="85" t="s">
        <v>8950</v>
      </c>
      <c r="C2405" s="43" t="s">
        <v>8951</v>
      </c>
      <c r="D2405" s="44"/>
      <c r="E2405" s="47"/>
      <c r="F2405" s="10">
        <v>4967.5600000000004</v>
      </c>
      <c r="G2405" s="797">
        <f t="shared" si="82"/>
        <v>1709</v>
      </c>
      <c r="H2405" s="797">
        <f t="shared" si="82"/>
        <v>1709</v>
      </c>
      <c r="I2405" s="797">
        <f t="shared" si="82"/>
        <v>2245</v>
      </c>
      <c r="J2405" s="797">
        <f t="shared" si="82"/>
        <v>1560</v>
      </c>
      <c r="K2405" s="797">
        <f t="shared" si="82"/>
        <v>2479</v>
      </c>
      <c r="L2405" s="797">
        <f t="shared" si="82"/>
        <v>2136</v>
      </c>
      <c r="M2405" s="797">
        <f t="shared" si="81"/>
        <v>2399</v>
      </c>
      <c r="N2405" s="797" t="b">
        <v>0</v>
      </c>
    </row>
    <row r="2406" spans="1:14" s="5" customFormat="1" ht="15.75" thickBot="1" x14ac:dyDescent="0.3">
      <c r="A2406" s="214"/>
      <c r="B2406" s="85" t="s">
        <v>2273</v>
      </c>
      <c r="C2406" s="43" t="s">
        <v>2713</v>
      </c>
      <c r="D2406" s="191"/>
      <c r="E2406" s="192"/>
      <c r="F2406" s="46">
        <v>4967.5600000000004</v>
      </c>
      <c r="G2406" s="797">
        <f t="shared" si="82"/>
        <v>1709</v>
      </c>
      <c r="H2406" s="797">
        <f t="shared" si="82"/>
        <v>1709</v>
      </c>
      <c r="I2406" s="797">
        <f t="shared" si="82"/>
        <v>2245</v>
      </c>
      <c r="J2406" s="797">
        <f t="shared" si="82"/>
        <v>1560</v>
      </c>
      <c r="K2406" s="797">
        <f t="shared" si="82"/>
        <v>2479</v>
      </c>
      <c r="L2406" s="797">
        <f t="shared" si="82"/>
        <v>2136</v>
      </c>
      <c r="M2406" s="797">
        <f t="shared" si="81"/>
        <v>2399</v>
      </c>
      <c r="N2406" s="797" t="b">
        <v>0</v>
      </c>
    </row>
    <row r="2407" spans="1:14" s="5" customFormat="1" ht="25.5" x14ac:dyDescent="0.25">
      <c r="A2407" s="214" t="s">
        <v>2714</v>
      </c>
      <c r="B2407" s="242" t="s">
        <v>2280</v>
      </c>
      <c r="C2407" s="94" t="s">
        <v>2715</v>
      </c>
      <c r="D2407" s="232"/>
      <c r="E2407" s="233"/>
      <c r="F2407" s="46">
        <v>6683.26</v>
      </c>
      <c r="G2407" s="797">
        <f t="shared" si="82"/>
        <v>2299</v>
      </c>
      <c r="H2407" s="797">
        <f t="shared" si="82"/>
        <v>2299</v>
      </c>
      <c r="I2407" s="797">
        <f t="shared" si="82"/>
        <v>3021</v>
      </c>
      <c r="J2407" s="797">
        <f t="shared" si="82"/>
        <v>2099</v>
      </c>
      <c r="K2407" s="797">
        <f t="shared" si="82"/>
        <v>3335</v>
      </c>
      <c r="L2407" s="797">
        <f t="shared" si="82"/>
        <v>2874</v>
      </c>
      <c r="M2407" s="797">
        <f t="shared" si="81"/>
        <v>3228</v>
      </c>
      <c r="N2407" s="797" t="b">
        <v>0</v>
      </c>
    </row>
    <row r="2408" spans="1:14" s="5" customFormat="1" x14ac:dyDescent="0.25">
      <c r="A2408" s="214"/>
      <c r="B2408" s="85" t="s">
        <v>8952</v>
      </c>
      <c r="C2408" s="43" t="s">
        <v>8953</v>
      </c>
      <c r="D2408" s="44"/>
      <c r="E2408" s="47"/>
      <c r="F2408" s="10">
        <v>6683.26</v>
      </c>
      <c r="G2408" s="797">
        <f t="shared" si="82"/>
        <v>2299</v>
      </c>
      <c r="H2408" s="797">
        <f t="shared" si="82"/>
        <v>2299</v>
      </c>
      <c r="I2408" s="797">
        <f t="shared" si="82"/>
        <v>3021</v>
      </c>
      <c r="J2408" s="797">
        <f t="shared" si="82"/>
        <v>2099</v>
      </c>
      <c r="K2408" s="797">
        <f t="shared" si="82"/>
        <v>3335</v>
      </c>
      <c r="L2408" s="797">
        <f t="shared" si="82"/>
        <v>2874</v>
      </c>
      <c r="M2408" s="797">
        <f t="shared" si="81"/>
        <v>3228</v>
      </c>
      <c r="N2408" s="797" t="b">
        <v>0</v>
      </c>
    </row>
    <row r="2409" spans="1:14" s="5" customFormat="1" ht="15.75" thickBot="1" x14ac:dyDescent="0.3">
      <c r="A2409" s="214"/>
      <c r="B2409" s="85" t="s">
        <v>2281</v>
      </c>
      <c r="C2409" s="43" t="s">
        <v>2716</v>
      </c>
      <c r="D2409" s="191"/>
      <c r="E2409" s="192"/>
      <c r="F2409" s="46">
        <v>6683.26</v>
      </c>
      <c r="G2409" s="797">
        <f t="shared" si="82"/>
        <v>2299</v>
      </c>
      <c r="H2409" s="797">
        <f t="shared" si="82"/>
        <v>2299</v>
      </c>
      <c r="I2409" s="797">
        <f t="shared" si="82"/>
        <v>3021</v>
      </c>
      <c r="J2409" s="797">
        <f t="shared" si="82"/>
        <v>2099</v>
      </c>
      <c r="K2409" s="797">
        <f t="shared" si="82"/>
        <v>3335</v>
      </c>
      <c r="L2409" s="797">
        <f t="shared" si="82"/>
        <v>2874</v>
      </c>
      <c r="M2409" s="797">
        <f t="shared" si="81"/>
        <v>3228</v>
      </c>
      <c r="N2409" s="797" t="b">
        <v>0</v>
      </c>
    </row>
    <row r="2410" spans="1:14" s="5" customFormat="1" ht="25.5" x14ac:dyDescent="0.25">
      <c r="A2410" s="214" t="s">
        <v>2717</v>
      </c>
      <c r="B2410" s="242" t="s">
        <v>2288</v>
      </c>
      <c r="C2410" s="94" t="s">
        <v>2718</v>
      </c>
      <c r="D2410" s="232"/>
      <c r="E2410" s="233"/>
      <c r="F2410" s="46">
        <v>7207.21</v>
      </c>
      <c r="G2410" s="797">
        <f t="shared" si="82"/>
        <v>2479</v>
      </c>
      <c r="H2410" s="797">
        <f t="shared" si="82"/>
        <v>2479</v>
      </c>
      <c r="I2410" s="797">
        <f t="shared" si="82"/>
        <v>3258</v>
      </c>
      <c r="J2410" s="797">
        <f t="shared" si="82"/>
        <v>2263</v>
      </c>
      <c r="K2410" s="797">
        <f t="shared" si="82"/>
        <v>3596</v>
      </c>
      <c r="L2410" s="797">
        <f t="shared" si="82"/>
        <v>3099</v>
      </c>
      <c r="M2410" s="797">
        <f t="shared" si="81"/>
        <v>3481</v>
      </c>
      <c r="N2410" s="797" t="b">
        <v>0</v>
      </c>
    </row>
    <row r="2411" spans="1:14" s="5" customFormat="1" x14ac:dyDescent="0.25">
      <c r="A2411" s="214"/>
      <c r="B2411" s="85" t="s">
        <v>8954</v>
      </c>
      <c r="C2411" s="43" t="s">
        <v>8955</v>
      </c>
      <c r="D2411" s="44"/>
      <c r="E2411" s="47"/>
      <c r="F2411" s="10">
        <v>7207.21</v>
      </c>
      <c r="G2411" s="797">
        <f t="shared" si="82"/>
        <v>2479</v>
      </c>
      <c r="H2411" s="797">
        <f t="shared" si="82"/>
        <v>2479</v>
      </c>
      <c r="I2411" s="797">
        <f t="shared" si="82"/>
        <v>3258</v>
      </c>
      <c r="J2411" s="797">
        <f t="shared" si="82"/>
        <v>2263</v>
      </c>
      <c r="K2411" s="797">
        <f t="shared" si="82"/>
        <v>3596</v>
      </c>
      <c r="L2411" s="797">
        <f t="shared" si="82"/>
        <v>3099</v>
      </c>
      <c r="M2411" s="797">
        <f t="shared" si="81"/>
        <v>3481</v>
      </c>
      <c r="N2411" s="797" t="b">
        <v>0</v>
      </c>
    </row>
    <row r="2412" spans="1:14" s="5" customFormat="1" x14ac:dyDescent="0.25">
      <c r="A2412" s="214"/>
      <c r="B2412" s="85" t="s">
        <v>2290</v>
      </c>
      <c r="C2412" s="43" t="s">
        <v>2719</v>
      </c>
      <c r="D2412" s="191"/>
      <c r="E2412" s="192"/>
      <c r="F2412" s="46">
        <v>7207.21</v>
      </c>
      <c r="G2412" s="797">
        <f t="shared" si="82"/>
        <v>2479</v>
      </c>
      <c r="H2412" s="797">
        <f t="shared" si="82"/>
        <v>2479</v>
      </c>
      <c r="I2412" s="797">
        <f t="shared" si="82"/>
        <v>3258</v>
      </c>
      <c r="J2412" s="797">
        <f t="shared" si="82"/>
        <v>2263</v>
      </c>
      <c r="K2412" s="797">
        <f t="shared" si="82"/>
        <v>3596</v>
      </c>
      <c r="L2412" s="797">
        <f t="shared" si="82"/>
        <v>3099</v>
      </c>
      <c r="M2412" s="797">
        <f t="shared" si="81"/>
        <v>3481</v>
      </c>
      <c r="N2412" s="797" t="b">
        <v>0</v>
      </c>
    </row>
    <row r="2413" spans="1:14" s="5" customFormat="1" ht="15.75" thickBot="1" x14ac:dyDescent="0.3">
      <c r="A2413" s="214"/>
      <c r="B2413" s="90" t="s">
        <v>10302</v>
      </c>
      <c r="C2413" s="43" t="s">
        <v>10303</v>
      </c>
      <c r="D2413" s="44"/>
      <c r="E2413" s="47"/>
      <c r="F2413" s="10">
        <v>7207.21</v>
      </c>
      <c r="G2413" s="797">
        <f t="shared" si="82"/>
        <v>2479</v>
      </c>
      <c r="H2413" s="797">
        <f t="shared" si="82"/>
        <v>2479</v>
      </c>
      <c r="I2413" s="797">
        <f t="shared" si="82"/>
        <v>3258</v>
      </c>
      <c r="J2413" s="797">
        <f t="shared" si="82"/>
        <v>2263</v>
      </c>
      <c r="K2413" s="797">
        <f t="shared" si="82"/>
        <v>3596</v>
      </c>
      <c r="L2413" s="797">
        <f t="shared" si="82"/>
        <v>3099</v>
      </c>
      <c r="M2413" s="797">
        <f t="shared" si="81"/>
        <v>3481</v>
      </c>
      <c r="N2413" s="797" t="b">
        <v>0</v>
      </c>
    </row>
    <row r="2414" spans="1:14" s="5" customFormat="1" ht="25.5" x14ac:dyDescent="0.25">
      <c r="A2414" s="199" t="s">
        <v>2720</v>
      </c>
      <c r="B2414" s="242" t="s">
        <v>2297</v>
      </c>
      <c r="C2414" s="94" t="s">
        <v>2721</v>
      </c>
      <c r="D2414" s="232"/>
      <c r="E2414" s="233"/>
      <c r="F2414" s="46">
        <v>8074.51</v>
      </c>
      <c r="G2414" s="797">
        <f t="shared" si="82"/>
        <v>2778</v>
      </c>
      <c r="H2414" s="797">
        <f t="shared" si="82"/>
        <v>2778</v>
      </c>
      <c r="I2414" s="797">
        <f t="shared" si="82"/>
        <v>3650</v>
      </c>
      <c r="J2414" s="797">
        <f t="shared" si="82"/>
        <v>2535</v>
      </c>
      <c r="K2414" s="797">
        <f t="shared" si="82"/>
        <v>4029</v>
      </c>
      <c r="L2414" s="797">
        <f t="shared" si="82"/>
        <v>3472</v>
      </c>
      <c r="M2414" s="797">
        <f t="shared" si="81"/>
        <v>3900</v>
      </c>
      <c r="N2414" s="797" t="b">
        <v>0</v>
      </c>
    </row>
    <row r="2415" spans="1:14" s="5" customFormat="1" x14ac:dyDescent="0.25">
      <c r="A2415" s="69"/>
      <c r="B2415" s="85" t="s">
        <v>8956</v>
      </c>
      <c r="C2415" s="43" t="s">
        <v>8957</v>
      </c>
      <c r="D2415" s="44"/>
      <c r="E2415" s="47"/>
      <c r="F2415" s="10">
        <v>8074.51</v>
      </c>
      <c r="G2415" s="797">
        <f t="shared" si="82"/>
        <v>2778</v>
      </c>
      <c r="H2415" s="797">
        <f t="shared" si="82"/>
        <v>2778</v>
      </c>
      <c r="I2415" s="797">
        <f t="shared" si="82"/>
        <v>3650</v>
      </c>
      <c r="J2415" s="797">
        <f t="shared" si="82"/>
        <v>2535</v>
      </c>
      <c r="K2415" s="797">
        <f t="shared" si="82"/>
        <v>4029</v>
      </c>
      <c r="L2415" s="797">
        <f t="shared" si="82"/>
        <v>3472</v>
      </c>
      <c r="M2415" s="797">
        <f t="shared" si="81"/>
        <v>3900</v>
      </c>
      <c r="N2415" s="797" t="b">
        <v>0</v>
      </c>
    </row>
    <row r="2416" spans="1:14" s="5" customFormat="1" ht="15.75" thickBot="1" x14ac:dyDescent="0.3">
      <c r="A2416" s="205"/>
      <c r="B2416" s="183" t="s">
        <v>2298</v>
      </c>
      <c r="C2416" s="50" t="s">
        <v>2722</v>
      </c>
      <c r="D2416" s="184"/>
      <c r="E2416" s="185"/>
      <c r="F2416" s="46">
        <v>8074.51</v>
      </c>
      <c r="G2416" s="797">
        <f t="shared" si="82"/>
        <v>2778</v>
      </c>
      <c r="H2416" s="797">
        <f t="shared" si="82"/>
        <v>2778</v>
      </c>
      <c r="I2416" s="797">
        <f t="shared" si="82"/>
        <v>3650</v>
      </c>
      <c r="J2416" s="797">
        <f t="shared" si="82"/>
        <v>2535</v>
      </c>
      <c r="K2416" s="797">
        <f t="shared" si="82"/>
        <v>4029</v>
      </c>
      <c r="L2416" s="797">
        <f t="shared" si="82"/>
        <v>3472</v>
      </c>
      <c r="M2416" s="797">
        <f t="shared" si="81"/>
        <v>3900</v>
      </c>
      <c r="N2416" s="797" t="b">
        <v>0</v>
      </c>
    </row>
    <row r="2417" spans="1:14" s="5" customFormat="1" x14ac:dyDescent="0.25">
      <c r="A2417" s="69"/>
      <c r="B2417" s="42"/>
      <c r="C2417" s="43"/>
      <c r="D2417" s="44"/>
      <c r="E2417" s="47"/>
      <c r="F2417" s="10" t="s">
        <v>5249</v>
      </c>
      <c r="G2417" s="797" t="str">
        <f t="shared" si="82"/>
        <v/>
      </c>
      <c r="H2417" s="797" t="str">
        <f t="shared" si="82"/>
        <v/>
      </c>
      <c r="I2417" s="797" t="str">
        <f t="shared" si="82"/>
        <v/>
      </c>
      <c r="J2417" s="797" t="str">
        <f t="shared" si="82"/>
        <v/>
      </c>
      <c r="K2417" s="797" t="str">
        <f t="shared" si="82"/>
        <v/>
      </c>
      <c r="L2417" s="797" t="str">
        <f t="shared" si="82"/>
        <v/>
      </c>
      <c r="M2417" s="797" t="str">
        <f t="shared" si="81"/>
        <v/>
      </c>
      <c r="N2417" s="797" t="b">
        <v>0</v>
      </c>
    </row>
    <row r="2418" spans="1:14" s="5" customFormat="1" x14ac:dyDescent="0.25">
      <c r="A2418" s="206" t="s">
        <v>2723</v>
      </c>
      <c r="B2418" s="102"/>
      <c r="C2418" s="65"/>
      <c r="D2418" s="66"/>
      <c r="E2418" s="102"/>
      <c r="F2418" s="68" t="s">
        <v>5249</v>
      </c>
      <c r="G2418" s="797" t="str">
        <f t="shared" si="82"/>
        <v/>
      </c>
      <c r="H2418" s="797" t="str">
        <f t="shared" si="82"/>
        <v/>
      </c>
      <c r="I2418" s="797" t="str">
        <f t="shared" si="82"/>
        <v/>
      </c>
      <c r="J2418" s="797" t="str">
        <f t="shared" si="82"/>
        <v/>
      </c>
      <c r="K2418" s="797" t="str">
        <f t="shared" si="82"/>
        <v/>
      </c>
      <c r="L2418" s="797" t="str">
        <f t="shared" si="82"/>
        <v/>
      </c>
      <c r="M2418" s="797" t="str">
        <f t="shared" si="81"/>
        <v/>
      </c>
      <c r="N2418" s="797" t="b">
        <v>0</v>
      </c>
    </row>
    <row r="2419" spans="1:14" s="5" customFormat="1" ht="25.5" x14ac:dyDescent="0.25">
      <c r="A2419" s="69" t="s">
        <v>9376</v>
      </c>
      <c r="B2419" s="42" t="s">
        <v>9377</v>
      </c>
      <c r="C2419" s="43" t="s">
        <v>9378</v>
      </c>
      <c r="D2419" s="44"/>
      <c r="E2419" s="47"/>
      <c r="F2419" s="281">
        <v>30.45</v>
      </c>
      <c r="G2419" s="797">
        <f t="shared" si="82"/>
        <v>10</v>
      </c>
      <c r="H2419" s="797">
        <f t="shared" si="82"/>
        <v>10</v>
      </c>
      <c r="I2419" s="797">
        <f t="shared" si="82"/>
        <v>14</v>
      </c>
      <c r="J2419" s="797">
        <f t="shared" si="82"/>
        <v>10</v>
      </c>
      <c r="K2419" s="797">
        <f t="shared" si="82"/>
        <v>15</v>
      </c>
      <c r="L2419" s="797">
        <f t="shared" si="82"/>
        <v>13</v>
      </c>
      <c r="M2419" s="797">
        <f t="shared" si="81"/>
        <v>15</v>
      </c>
      <c r="N2419" s="797" t="b">
        <v>0</v>
      </c>
    </row>
    <row r="2420" spans="1:14" s="5" customFormat="1" x14ac:dyDescent="0.25">
      <c r="A2420" s="69"/>
      <c r="B2420" s="42" t="s">
        <v>9379</v>
      </c>
      <c r="C2420" s="43" t="s">
        <v>9380</v>
      </c>
      <c r="D2420" s="44"/>
      <c r="E2420" s="47"/>
      <c r="F2420" s="281">
        <v>30.45</v>
      </c>
      <c r="G2420" s="797">
        <f t="shared" si="82"/>
        <v>10</v>
      </c>
      <c r="H2420" s="797">
        <f t="shared" si="82"/>
        <v>10</v>
      </c>
      <c r="I2420" s="797">
        <f t="shared" si="82"/>
        <v>14</v>
      </c>
      <c r="J2420" s="797">
        <f t="shared" si="82"/>
        <v>10</v>
      </c>
      <c r="K2420" s="797">
        <f t="shared" si="82"/>
        <v>15</v>
      </c>
      <c r="L2420" s="797">
        <f t="shared" si="82"/>
        <v>13</v>
      </c>
      <c r="M2420" s="797">
        <f t="shared" si="81"/>
        <v>15</v>
      </c>
      <c r="N2420" s="797" t="b">
        <v>0</v>
      </c>
    </row>
    <row r="2421" spans="1:14" s="5" customFormat="1" x14ac:dyDescent="0.25">
      <c r="A2421" s="69"/>
      <c r="B2421" s="42" t="s">
        <v>9379</v>
      </c>
      <c r="C2421" s="43" t="s">
        <v>9381</v>
      </c>
      <c r="D2421" s="44"/>
      <c r="E2421" s="47"/>
      <c r="F2421" s="281">
        <v>30.45</v>
      </c>
      <c r="G2421" s="797">
        <f t="shared" si="82"/>
        <v>10</v>
      </c>
      <c r="H2421" s="797">
        <f t="shared" si="82"/>
        <v>10</v>
      </c>
      <c r="I2421" s="797">
        <f t="shared" si="82"/>
        <v>14</v>
      </c>
      <c r="J2421" s="797">
        <f t="shared" si="82"/>
        <v>10</v>
      </c>
      <c r="K2421" s="797">
        <f t="shared" si="82"/>
        <v>15</v>
      </c>
      <c r="L2421" s="797">
        <f t="shared" si="82"/>
        <v>13</v>
      </c>
      <c r="M2421" s="797">
        <f t="shared" si="81"/>
        <v>15</v>
      </c>
      <c r="N2421" s="797" t="b">
        <v>0</v>
      </c>
    </row>
    <row r="2422" spans="1:14" s="5" customFormat="1" x14ac:dyDescent="0.25">
      <c r="A2422" s="69"/>
      <c r="B2422" s="42" t="s">
        <v>9379</v>
      </c>
      <c r="C2422" s="43" t="s">
        <v>9382</v>
      </c>
      <c r="D2422" s="44"/>
      <c r="E2422" s="47"/>
      <c r="F2422" s="281">
        <v>30.45</v>
      </c>
      <c r="G2422" s="797">
        <f t="shared" si="82"/>
        <v>10</v>
      </c>
      <c r="H2422" s="797">
        <f t="shared" si="82"/>
        <v>10</v>
      </c>
      <c r="I2422" s="797">
        <f t="shared" si="82"/>
        <v>14</v>
      </c>
      <c r="J2422" s="797">
        <f t="shared" si="82"/>
        <v>10</v>
      </c>
      <c r="K2422" s="797">
        <f t="shared" si="82"/>
        <v>15</v>
      </c>
      <c r="L2422" s="797">
        <f t="shared" si="82"/>
        <v>13</v>
      </c>
      <c r="M2422" s="797">
        <f t="shared" si="81"/>
        <v>15</v>
      </c>
      <c r="N2422" s="797" t="b">
        <v>0</v>
      </c>
    </row>
    <row r="2423" spans="1:14" s="5" customFormat="1" x14ac:dyDescent="0.25">
      <c r="A2423" s="69"/>
      <c r="B2423" s="42" t="s">
        <v>9377</v>
      </c>
      <c r="C2423" s="43" t="s">
        <v>9383</v>
      </c>
      <c r="D2423" s="44"/>
      <c r="E2423" s="47"/>
      <c r="F2423" s="281">
        <v>30.45</v>
      </c>
      <c r="G2423" s="797">
        <f t="shared" si="82"/>
        <v>10</v>
      </c>
      <c r="H2423" s="797">
        <f t="shared" si="82"/>
        <v>10</v>
      </c>
      <c r="I2423" s="797">
        <f t="shared" si="82"/>
        <v>14</v>
      </c>
      <c r="J2423" s="797">
        <f t="shared" si="82"/>
        <v>10</v>
      </c>
      <c r="K2423" s="797">
        <f t="shared" si="82"/>
        <v>15</v>
      </c>
      <c r="L2423" s="797">
        <f t="shared" si="82"/>
        <v>13</v>
      </c>
      <c r="M2423" s="797">
        <f t="shared" si="81"/>
        <v>15</v>
      </c>
      <c r="N2423" s="797" t="b">
        <v>0</v>
      </c>
    </row>
    <row r="2424" spans="1:14" s="5" customFormat="1" x14ac:dyDescent="0.25">
      <c r="A2424" s="69"/>
      <c r="B2424" s="42" t="s">
        <v>9377</v>
      </c>
      <c r="C2424" s="43" t="s">
        <v>9378</v>
      </c>
      <c r="D2424" s="44"/>
      <c r="E2424" s="47"/>
      <c r="F2424" s="281">
        <v>30.45</v>
      </c>
      <c r="G2424" s="797">
        <f t="shared" si="82"/>
        <v>10</v>
      </c>
      <c r="H2424" s="797">
        <f t="shared" si="82"/>
        <v>10</v>
      </c>
      <c r="I2424" s="797">
        <f t="shared" si="82"/>
        <v>14</v>
      </c>
      <c r="J2424" s="797">
        <f t="shared" si="82"/>
        <v>10</v>
      </c>
      <c r="K2424" s="797">
        <f t="shared" si="82"/>
        <v>15</v>
      </c>
      <c r="L2424" s="797">
        <f t="shared" si="82"/>
        <v>13</v>
      </c>
      <c r="M2424" s="797">
        <f t="shared" si="81"/>
        <v>15</v>
      </c>
      <c r="N2424" s="797" t="b">
        <v>0</v>
      </c>
    </row>
    <row r="2425" spans="1:14" s="5" customFormat="1" x14ac:dyDescent="0.25">
      <c r="A2425" s="69"/>
      <c r="B2425" s="42" t="s">
        <v>9384</v>
      </c>
      <c r="C2425" s="43" t="s">
        <v>9385</v>
      </c>
      <c r="D2425" s="44"/>
      <c r="E2425" s="47"/>
      <c r="F2425" s="281">
        <v>30.45</v>
      </c>
      <c r="G2425" s="797">
        <f t="shared" si="82"/>
        <v>10</v>
      </c>
      <c r="H2425" s="797">
        <f t="shared" si="82"/>
        <v>10</v>
      </c>
      <c r="I2425" s="797">
        <f t="shared" si="82"/>
        <v>14</v>
      </c>
      <c r="J2425" s="797">
        <f t="shared" si="82"/>
        <v>10</v>
      </c>
      <c r="K2425" s="797">
        <f t="shared" si="82"/>
        <v>15</v>
      </c>
      <c r="L2425" s="797">
        <f t="shared" si="82"/>
        <v>13</v>
      </c>
      <c r="M2425" s="797">
        <f t="shared" si="81"/>
        <v>15</v>
      </c>
      <c r="N2425" s="797" t="b">
        <v>0</v>
      </c>
    </row>
    <row r="2426" spans="1:14" s="5" customFormat="1" x14ac:dyDescent="0.25">
      <c r="A2426" s="69"/>
      <c r="B2426" s="42" t="s">
        <v>9377</v>
      </c>
      <c r="C2426" s="43" t="s">
        <v>9386</v>
      </c>
      <c r="D2426" s="44"/>
      <c r="E2426" s="47"/>
      <c r="F2426" s="281">
        <v>30.45</v>
      </c>
      <c r="G2426" s="797">
        <f t="shared" si="82"/>
        <v>10</v>
      </c>
      <c r="H2426" s="797">
        <f t="shared" si="82"/>
        <v>10</v>
      </c>
      <c r="I2426" s="797">
        <f t="shared" si="82"/>
        <v>14</v>
      </c>
      <c r="J2426" s="797">
        <f t="shared" si="82"/>
        <v>10</v>
      </c>
      <c r="K2426" s="797">
        <f t="shared" si="82"/>
        <v>15</v>
      </c>
      <c r="L2426" s="797">
        <f t="shared" si="82"/>
        <v>13</v>
      </c>
      <c r="M2426" s="797">
        <f t="shared" si="81"/>
        <v>15</v>
      </c>
      <c r="N2426" s="797" t="b">
        <v>0</v>
      </c>
    </row>
    <row r="2427" spans="1:14" s="5" customFormat="1" x14ac:dyDescent="0.25">
      <c r="A2427" s="69"/>
      <c r="B2427" s="42" t="s">
        <v>9384</v>
      </c>
      <c r="C2427" s="43" t="s">
        <v>9387</v>
      </c>
      <c r="D2427" s="44"/>
      <c r="E2427" s="47"/>
      <c r="F2427" s="281">
        <v>30.45</v>
      </c>
      <c r="G2427" s="797">
        <f t="shared" si="82"/>
        <v>10</v>
      </c>
      <c r="H2427" s="797">
        <f t="shared" si="82"/>
        <v>10</v>
      </c>
      <c r="I2427" s="797">
        <f t="shared" si="82"/>
        <v>14</v>
      </c>
      <c r="J2427" s="797">
        <f t="shared" si="82"/>
        <v>10</v>
      </c>
      <c r="K2427" s="797">
        <f t="shared" si="82"/>
        <v>15</v>
      </c>
      <c r="L2427" s="797">
        <f t="shared" si="82"/>
        <v>13</v>
      </c>
      <c r="M2427" s="797">
        <f t="shared" si="81"/>
        <v>15</v>
      </c>
      <c r="N2427" s="797" t="b">
        <v>0</v>
      </c>
    </row>
    <row r="2428" spans="1:14" s="5" customFormat="1" x14ac:dyDescent="0.25">
      <c r="A2428" s="69"/>
      <c r="B2428" s="42" t="s">
        <v>9377</v>
      </c>
      <c r="C2428" s="43" t="s">
        <v>9388</v>
      </c>
      <c r="D2428" s="44"/>
      <c r="E2428" s="47"/>
      <c r="F2428" s="281">
        <v>30.45</v>
      </c>
      <c r="G2428" s="797">
        <f t="shared" si="82"/>
        <v>10</v>
      </c>
      <c r="H2428" s="797">
        <f t="shared" si="82"/>
        <v>10</v>
      </c>
      <c r="I2428" s="797">
        <f t="shared" si="82"/>
        <v>14</v>
      </c>
      <c r="J2428" s="797">
        <f t="shared" si="82"/>
        <v>10</v>
      </c>
      <c r="K2428" s="797">
        <f t="shared" si="82"/>
        <v>15</v>
      </c>
      <c r="L2428" s="797">
        <f t="shared" si="82"/>
        <v>13</v>
      </c>
      <c r="M2428" s="797">
        <f t="shared" si="81"/>
        <v>15</v>
      </c>
      <c r="N2428" s="797" t="b">
        <v>0</v>
      </c>
    </row>
    <row r="2429" spans="1:14" s="5" customFormat="1" ht="15.75" thickBot="1" x14ac:dyDescent="0.3">
      <c r="A2429" s="69"/>
      <c r="B2429" s="42" t="s">
        <v>9389</v>
      </c>
      <c r="C2429" s="282" t="s">
        <v>9390</v>
      </c>
      <c r="D2429" s="44"/>
      <c r="E2429" s="47"/>
      <c r="F2429" s="281">
        <v>30.45</v>
      </c>
      <c r="G2429" s="797">
        <f t="shared" si="82"/>
        <v>10</v>
      </c>
      <c r="H2429" s="797">
        <f t="shared" si="82"/>
        <v>10</v>
      </c>
      <c r="I2429" s="797">
        <f t="shared" si="82"/>
        <v>14</v>
      </c>
      <c r="J2429" s="797">
        <f t="shared" si="82"/>
        <v>10</v>
      </c>
      <c r="K2429" s="797">
        <f t="shared" si="82"/>
        <v>15</v>
      </c>
      <c r="L2429" s="797">
        <f t="shared" si="82"/>
        <v>13</v>
      </c>
      <c r="M2429" s="797">
        <f t="shared" si="81"/>
        <v>15</v>
      </c>
      <c r="N2429" s="797" t="b">
        <v>0</v>
      </c>
    </row>
    <row r="2430" spans="1:14" s="5" customFormat="1" ht="25.5" x14ac:dyDescent="0.25">
      <c r="A2430" s="199" t="s">
        <v>2742</v>
      </c>
      <c r="B2430" s="283" t="s">
        <v>10304</v>
      </c>
      <c r="C2430" s="284" t="s">
        <v>2724</v>
      </c>
      <c r="D2430" s="285"/>
      <c r="E2430" s="286"/>
      <c r="F2430" s="287">
        <v>120.75</v>
      </c>
      <c r="G2430" s="797">
        <f t="shared" si="82"/>
        <v>42</v>
      </c>
      <c r="H2430" s="797">
        <f t="shared" si="82"/>
        <v>42</v>
      </c>
      <c r="I2430" s="797">
        <f t="shared" si="82"/>
        <v>55</v>
      </c>
      <c r="J2430" s="797">
        <f t="shared" si="82"/>
        <v>38</v>
      </c>
      <c r="K2430" s="797">
        <f t="shared" si="82"/>
        <v>60</v>
      </c>
      <c r="L2430" s="797">
        <f t="shared" si="82"/>
        <v>52</v>
      </c>
      <c r="M2430" s="797">
        <f t="shared" si="81"/>
        <v>58</v>
      </c>
      <c r="N2430" s="797" t="b">
        <v>0</v>
      </c>
    </row>
    <row r="2431" spans="1:14" s="5" customFormat="1" x14ac:dyDescent="0.25">
      <c r="A2431" s="190"/>
      <c r="B2431" s="109" t="s">
        <v>10305</v>
      </c>
      <c r="C2431" s="282" t="s">
        <v>2725</v>
      </c>
      <c r="D2431" s="288"/>
      <c r="E2431" s="289"/>
      <c r="F2431" s="281">
        <v>120.75</v>
      </c>
      <c r="G2431" s="797">
        <f t="shared" si="82"/>
        <v>42</v>
      </c>
      <c r="H2431" s="797">
        <f t="shared" si="82"/>
        <v>42</v>
      </c>
      <c r="I2431" s="797">
        <f t="shared" si="82"/>
        <v>55</v>
      </c>
      <c r="J2431" s="797">
        <f t="shared" si="82"/>
        <v>38</v>
      </c>
      <c r="K2431" s="797">
        <f t="shared" si="82"/>
        <v>60</v>
      </c>
      <c r="L2431" s="797">
        <f t="shared" si="82"/>
        <v>52</v>
      </c>
      <c r="M2431" s="797">
        <f t="shared" si="81"/>
        <v>58</v>
      </c>
      <c r="N2431" s="797" t="b">
        <v>0</v>
      </c>
    </row>
    <row r="2432" spans="1:14" s="5" customFormat="1" x14ac:dyDescent="0.25">
      <c r="A2432" s="190"/>
      <c r="B2432" s="109" t="s">
        <v>10306</v>
      </c>
      <c r="C2432" s="282" t="s">
        <v>7512</v>
      </c>
      <c r="D2432" s="288"/>
      <c r="E2432" s="289"/>
      <c r="F2432" s="281">
        <v>120.75</v>
      </c>
      <c r="G2432" s="797">
        <f t="shared" si="82"/>
        <v>42</v>
      </c>
      <c r="H2432" s="797">
        <f t="shared" si="82"/>
        <v>42</v>
      </c>
      <c r="I2432" s="797">
        <f t="shared" si="82"/>
        <v>55</v>
      </c>
      <c r="J2432" s="797">
        <f t="shared" si="82"/>
        <v>38</v>
      </c>
      <c r="K2432" s="797">
        <f t="shared" si="82"/>
        <v>60</v>
      </c>
      <c r="L2432" s="797">
        <f t="shared" si="82"/>
        <v>52</v>
      </c>
      <c r="M2432" s="797">
        <f t="shared" si="81"/>
        <v>58</v>
      </c>
      <c r="N2432" s="797" t="b">
        <v>0</v>
      </c>
    </row>
    <row r="2433" spans="1:14" s="5" customFormat="1" x14ac:dyDescent="0.25">
      <c r="A2433" s="190"/>
      <c r="B2433" s="109" t="s">
        <v>10305</v>
      </c>
      <c r="C2433" s="282" t="s">
        <v>2726</v>
      </c>
      <c r="D2433" s="288"/>
      <c r="E2433" s="289"/>
      <c r="F2433" s="281">
        <v>120.75</v>
      </c>
      <c r="G2433" s="797">
        <f t="shared" si="82"/>
        <v>42</v>
      </c>
      <c r="H2433" s="797">
        <f t="shared" si="82"/>
        <v>42</v>
      </c>
      <c r="I2433" s="797">
        <f t="shared" si="82"/>
        <v>55</v>
      </c>
      <c r="J2433" s="797">
        <f t="shared" si="82"/>
        <v>38</v>
      </c>
      <c r="K2433" s="797">
        <f t="shared" si="82"/>
        <v>60</v>
      </c>
      <c r="L2433" s="797">
        <f t="shared" si="82"/>
        <v>52</v>
      </c>
      <c r="M2433" s="797">
        <f t="shared" si="81"/>
        <v>58</v>
      </c>
      <c r="N2433" s="797" t="b">
        <v>0</v>
      </c>
    </row>
    <row r="2434" spans="1:14" s="5" customFormat="1" x14ac:dyDescent="0.25">
      <c r="A2434" s="190"/>
      <c r="B2434" s="109" t="s">
        <v>10307</v>
      </c>
      <c r="C2434" s="282" t="s">
        <v>2728</v>
      </c>
      <c r="D2434" s="288"/>
      <c r="E2434" s="289"/>
      <c r="F2434" s="281">
        <v>120.75</v>
      </c>
      <c r="G2434" s="797">
        <f t="shared" si="82"/>
        <v>42</v>
      </c>
      <c r="H2434" s="797">
        <f t="shared" si="82"/>
        <v>42</v>
      </c>
      <c r="I2434" s="797">
        <f t="shared" si="82"/>
        <v>55</v>
      </c>
      <c r="J2434" s="797">
        <f t="shared" si="82"/>
        <v>38</v>
      </c>
      <c r="K2434" s="797">
        <f t="shared" si="82"/>
        <v>60</v>
      </c>
      <c r="L2434" s="797">
        <f t="shared" si="82"/>
        <v>52</v>
      </c>
      <c r="M2434" s="797">
        <f t="shared" si="81"/>
        <v>58</v>
      </c>
      <c r="N2434" s="797" t="b">
        <v>0</v>
      </c>
    </row>
    <row r="2435" spans="1:14" s="5" customFormat="1" x14ac:dyDescent="0.25">
      <c r="A2435" s="190"/>
      <c r="B2435" s="109" t="s">
        <v>10307</v>
      </c>
      <c r="C2435" s="282" t="s">
        <v>2727</v>
      </c>
      <c r="D2435" s="288"/>
      <c r="E2435" s="289"/>
      <c r="F2435" s="281">
        <v>120.75</v>
      </c>
      <c r="G2435" s="797">
        <f t="shared" si="82"/>
        <v>42</v>
      </c>
      <c r="H2435" s="797">
        <f t="shared" si="82"/>
        <v>42</v>
      </c>
      <c r="I2435" s="797">
        <f t="shared" si="82"/>
        <v>55</v>
      </c>
      <c r="J2435" s="797">
        <f t="shared" si="82"/>
        <v>38</v>
      </c>
      <c r="K2435" s="797">
        <f t="shared" si="82"/>
        <v>60</v>
      </c>
      <c r="L2435" s="797">
        <f t="shared" si="82"/>
        <v>52</v>
      </c>
      <c r="M2435" s="797">
        <f t="shared" si="81"/>
        <v>58</v>
      </c>
      <c r="N2435" s="797" t="b">
        <v>0</v>
      </c>
    </row>
    <row r="2436" spans="1:14" s="5" customFormat="1" x14ac:dyDescent="0.25">
      <c r="A2436" s="190"/>
      <c r="B2436" s="109" t="s">
        <v>10307</v>
      </c>
      <c r="C2436" s="282" t="s">
        <v>2729</v>
      </c>
      <c r="D2436" s="288"/>
      <c r="E2436" s="289"/>
      <c r="F2436" s="281">
        <v>120.75</v>
      </c>
      <c r="G2436" s="797">
        <f t="shared" si="82"/>
        <v>42</v>
      </c>
      <c r="H2436" s="797">
        <f t="shared" si="82"/>
        <v>42</v>
      </c>
      <c r="I2436" s="797">
        <f t="shared" si="82"/>
        <v>55</v>
      </c>
      <c r="J2436" s="797">
        <f t="shared" si="82"/>
        <v>38</v>
      </c>
      <c r="K2436" s="797">
        <f t="shared" si="82"/>
        <v>60</v>
      </c>
      <c r="L2436" s="797">
        <f t="shared" si="82"/>
        <v>52</v>
      </c>
      <c r="M2436" s="797">
        <f t="shared" si="81"/>
        <v>58</v>
      </c>
      <c r="N2436" s="797" t="b">
        <v>0</v>
      </c>
    </row>
    <row r="2437" spans="1:14" s="5" customFormat="1" x14ac:dyDescent="0.25">
      <c r="A2437" s="218"/>
      <c r="B2437" s="90" t="s">
        <v>10305</v>
      </c>
      <c r="C2437" s="43" t="s">
        <v>7513</v>
      </c>
      <c r="D2437" s="44"/>
      <c r="E2437" s="47"/>
      <c r="F2437" s="10">
        <v>120.75</v>
      </c>
      <c r="G2437" s="797">
        <f t="shared" si="82"/>
        <v>42</v>
      </c>
      <c r="H2437" s="797">
        <f t="shared" si="82"/>
        <v>42</v>
      </c>
      <c r="I2437" s="797">
        <f t="shared" si="82"/>
        <v>55</v>
      </c>
      <c r="J2437" s="797">
        <f t="shared" si="82"/>
        <v>38</v>
      </c>
      <c r="K2437" s="797">
        <f t="shared" si="82"/>
        <v>60</v>
      </c>
      <c r="L2437" s="797">
        <f t="shared" si="82"/>
        <v>52</v>
      </c>
      <c r="M2437" s="797">
        <f t="shared" si="81"/>
        <v>58</v>
      </c>
      <c r="N2437" s="797" t="b">
        <v>0</v>
      </c>
    </row>
    <row r="2438" spans="1:14" s="5" customFormat="1" x14ac:dyDescent="0.25">
      <c r="A2438" s="218"/>
      <c r="B2438" s="109" t="s">
        <v>10305</v>
      </c>
      <c r="C2438" s="282" t="s">
        <v>2731</v>
      </c>
      <c r="D2438" s="288"/>
      <c r="E2438" s="289"/>
      <c r="F2438" s="281">
        <v>120.75</v>
      </c>
      <c r="G2438" s="797">
        <f t="shared" si="82"/>
        <v>42</v>
      </c>
      <c r="H2438" s="797">
        <f t="shared" si="82"/>
        <v>42</v>
      </c>
      <c r="I2438" s="797">
        <f t="shared" si="82"/>
        <v>55</v>
      </c>
      <c r="J2438" s="797">
        <f t="shared" si="82"/>
        <v>38</v>
      </c>
      <c r="K2438" s="797">
        <f t="shared" si="82"/>
        <v>60</v>
      </c>
      <c r="L2438" s="797">
        <f t="shared" si="82"/>
        <v>52</v>
      </c>
      <c r="M2438" s="797">
        <f t="shared" si="81"/>
        <v>58</v>
      </c>
      <c r="N2438" s="797" t="b">
        <v>0</v>
      </c>
    </row>
    <row r="2439" spans="1:14" s="5" customFormat="1" ht="15.75" thickBot="1" x14ac:dyDescent="0.3">
      <c r="A2439" s="205"/>
      <c r="B2439" s="290" t="s">
        <v>10305</v>
      </c>
      <c r="C2439" s="291" t="s">
        <v>2732</v>
      </c>
      <c r="D2439" s="292"/>
      <c r="E2439" s="293"/>
      <c r="F2439" s="294">
        <v>120.75</v>
      </c>
      <c r="G2439" s="797">
        <f t="shared" si="82"/>
        <v>42</v>
      </c>
      <c r="H2439" s="797">
        <f t="shared" si="82"/>
        <v>42</v>
      </c>
      <c r="I2439" s="797">
        <f t="shared" si="82"/>
        <v>55</v>
      </c>
      <c r="J2439" s="797">
        <f t="shared" ref="J2439:M2502" si="83">IF($N2439,"NA",IF(ISNUMBER($F2439),ROUND(($F2439*J$5),0),""))</f>
        <v>38</v>
      </c>
      <c r="K2439" s="797">
        <f t="shared" si="83"/>
        <v>60</v>
      </c>
      <c r="L2439" s="797">
        <f t="shared" si="83"/>
        <v>52</v>
      </c>
      <c r="M2439" s="797">
        <f t="shared" si="81"/>
        <v>58</v>
      </c>
      <c r="N2439" s="797" t="b">
        <v>0</v>
      </c>
    </row>
    <row r="2440" spans="1:14" s="5" customFormat="1" ht="25.5" x14ac:dyDescent="0.25">
      <c r="A2440" s="199" t="s">
        <v>2743</v>
      </c>
      <c r="B2440" s="195" t="s">
        <v>10308</v>
      </c>
      <c r="C2440" s="94" t="s">
        <v>2733</v>
      </c>
      <c r="D2440" s="60"/>
      <c r="E2440" s="219"/>
      <c r="F2440" s="95">
        <v>315</v>
      </c>
      <c r="G2440" s="797">
        <f t="shared" ref="G2440:M2503" si="84">IF($N2440,"NA",IF(ISNUMBER($F2440),ROUND(($F2440*G$5),0),""))</f>
        <v>108</v>
      </c>
      <c r="H2440" s="797">
        <f t="shared" si="84"/>
        <v>108</v>
      </c>
      <c r="I2440" s="797">
        <f t="shared" si="84"/>
        <v>142</v>
      </c>
      <c r="J2440" s="797">
        <f t="shared" si="83"/>
        <v>99</v>
      </c>
      <c r="K2440" s="797">
        <f t="shared" si="83"/>
        <v>157</v>
      </c>
      <c r="L2440" s="797">
        <f t="shared" si="83"/>
        <v>135</v>
      </c>
      <c r="M2440" s="797">
        <f t="shared" si="81"/>
        <v>152</v>
      </c>
      <c r="N2440" s="797" t="b">
        <v>0</v>
      </c>
    </row>
    <row r="2441" spans="1:14" s="5" customFormat="1" x14ac:dyDescent="0.25">
      <c r="A2441" s="190"/>
      <c r="B2441" s="109" t="s">
        <v>10309</v>
      </c>
      <c r="C2441" s="282" t="s">
        <v>7514</v>
      </c>
      <c r="D2441" s="288"/>
      <c r="E2441" s="289"/>
      <c r="F2441" s="281">
        <v>315</v>
      </c>
      <c r="G2441" s="797">
        <f t="shared" si="84"/>
        <v>108</v>
      </c>
      <c r="H2441" s="797">
        <f t="shared" si="84"/>
        <v>108</v>
      </c>
      <c r="I2441" s="797">
        <f t="shared" si="84"/>
        <v>142</v>
      </c>
      <c r="J2441" s="797">
        <f t="shared" si="83"/>
        <v>99</v>
      </c>
      <c r="K2441" s="797">
        <f t="shared" si="83"/>
        <v>157</v>
      </c>
      <c r="L2441" s="797">
        <f t="shared" si="83"/>
        <v>135</v>
      </c>
      <c r="M2441" s="797">
        <f t="shared" si="81"/>
        <v>152</v>
      </c>
      <c r="N2441" s="797" t="b">
        <v>0</v>
      </c>
    </row>
    <row r="2442" spans="1:14" s="5" customFormat="1" x14ac:dyDescent="0.25">
      <c r="A2442" s="190"/>
      <c r="B2442" s="196" t="s">
        <v>10310</v>
      </c>
      <c r="C2442" s="43" t="s">
        <v>2734</v>
      </c>
      <c r="D2442" s="44"/>
      <c r="E2442" s="69"/>
      <c r="F2442" s="46">
        <v>315</v>
      </c>
      <c r="G2442" s="797">
        <f t="shared" si="84"/>
        <v>108</v>
      </c>
      <c r="H2442" s="797">
        <f t="shared" si="84"/>
        <v>108</v>
      </c>
      <c r="I2442" s="797">
        <f t="shared" si="84"/>
        <v>142</v>
      </c>
      <c r="J2442" s="797">
        <f t="shared" si="83"/>
        <v>99</v>
      </c>
      <c r="K2442" s="797">
        <f t="shared" si="83"/>
        <v>157</v>
      </c>
      <c r="L2442" s="797">
        <f t="shared" si="83"/>
        <v>135</v>
      </c>
      <c r="M2442" s="797">
        <f t="shared" si="81"/>
        <v>152</v>
      </c>
      <c r="N2442" s="797" t="b">
        <v>0</v>
      </c>
    </row>
    <row r="2443" spans="1:14" s="5" customFormat="1" x14ac:dyDescent="0.25">
      <c r="A2443" s="190"/>
      <c r="B2443" s="109" t="s">
        <v>10311</v>
      </c>
      <c r="C2443" s="282" t="s">
        <v>2730</v>
      </c>
      <c r="D2443" s="288"/>
      <c r="E2443" s="289"/>
      <c r="F2443" s="281">
        <v>315</v>
      </c>
      <c r="G2443" s="797">
        <f t="shared" si="84"/>
        <v>108</v>
      </c>
      <c r="H2443" s="797">
        <f t="shared" si="84"/>
        <v>108</v>
      </c>
      <c r="I2443" s="797">
        <f t="shared" si="84"/>
        <v>142</v>
      </c>
      <c r="J2443" s="797">
        <f t="shared" si="83"/>
        <v>99</v>
      </c>
      <c r="K2443" s="797">
        <f t="shared" si="83"/>
        <v>157</v>
      </c>
      <c r="L2443" s="797">
        <f t="shared" si="83"/>
        <v>135</v>
      </c>
      <c r="M2443" s="797">
        <f t="shared" si="81"/>
        <v>152</v>
      </c>
      <c r="N2443" s="797" t="b">
        <v>0</v>
      </c>
    </row>
    <row r="2444" spans="1:14" s="5" customFormat="1" x14ac:dyDescent="0.25">
      <c r="A2444" s="190"/>
      <c r="B2444" s="196" t="s">
        <v>10308</v>
      </c>
      <c r="C2444" s="43" t="s">
        <v>2735</v>
      </c>
      <c r="D2444" s="44"/>
      <c r="E2444" s="69"/>
      <c r="F2444" s="46">
        <v>315</v>
      </c>
      <c r="G2444" s="797">
        <f t="shared" si="84"/>
        <v>108</v>
      </c>
      <c r="H2444" s="797">
        <f t="shared" si="84"/>
        <v>108</v>
      </c>
      <c r="I2444" s="797">
        <f t="shared" si="84"/>
        <v>142</v>
      </c>
      <c r="J2444" s="797">
        <f t="shared" si="83"/>
        <v>99</v>
      </c>
      <c r="K2444" s="797">
        <f t="shared" si="83"/>
        <v>157</v>
      </c>
      <c r="L2444" s="797">
        <f t="shared" si="83"/>
        <v>135</v>
      </c>
      <c r="M2444" s="797">
        <f t="shared" si="81"/>
        <v>152</v>
      </c>
      <c r="N2444" s="797" t="b">
        <v>0</v>
      </c>
    </row>
    <row r="2445" spans="1:14" s="5" customFormat="1" ht="15.75" thickBot="1" x14ac:dyDescent="0.3">
      <c r="A2445" s="205"/>
      <c r="B2445" s="194" t="s">
        <v>10308</v>
      </c>
      <c r="C2445" s="50" t="s">
        <v>2736</v>
      </c>
      <c r="D2445" s="51"/>
      <c r="E2445" s="295"/>
      <c r="F2445" s="53">
        <v>315</v>
      </c>
      <c r="G2445" s="797">
        <f t="shared" si="84"/>
        <v>108</v>
      </c>
      <c r="H2445" s="797">
        <f t="shared" si="84"/>
        <v>108</v>
      </c>
      <c r="I2445" s="797">
        <f t="shared" si="84"/>
        <v>142</v>
      </c>
      <c r="J2445" s="797">
        <f t="shared" si="83"/>
        <v>99</v>
      </c>
      <c r="K2445" s="797">
        <f t="shared" si="83"/>
        <v>157</v>
      </c>
      <c r="L2445" s="797">
        <f t="shared" si="83"/>
        <v>135</v>
      </c>
      <c r="M2445" s="797">
        <f t="shared" si="81"/>
        <v>152</v>
      </c>
      <c r="N2445" s="797" t="b">
        <v>0</v>
      </c>
    </row>
    <row r="2446" spans="1:14" s="5" customFormat="1" ht="25.5" x14ac:dyDescent="0.25">
      <c r="A2446" s="199" t="s">
        <v>2744</v>
      </c>
      <c r="B2446" s="195" t="s">
        <v>10312</v>
      </c>
      <c r="C2446" s="94" t="s">
        <v>2737</v>
      </c>
      <c r="D2446" s="60"/>
      <c r="E2446" s="219"/>
      <c r="F2446" s="95">
        <v>697.2</v>
      </c>
      <c r="G2446" s="797">
        <f t="shared" si="84"/>
        <v>240</v>
      </c>
      <c r="H2446" s="797">
        <f t="shared" si="84"/>
        <v>240</v>
      </c>
      <c r="I2446" s="797">
        <f t="shared" si="84"/>
        <v>315</v>
      </c>
      <c r="J2446" s="797">
        <f t="shared" si="83"/>
        <v>219</v>
      </c>
      <c r="K2446" s="797">
        <f t="shared" si="83"/>
        <v>348</v>
      </c>
      <c r="L2446" s="797">
        <f t="shared" si="83"/>
        <v>300</v>
      </c>
      <c r="M2446" s="797">
        <f t="shared" si="81"/>
        <v>337</v>
      </c>
      <c r="N2446" s="797" t="b">
        <v>0</v>
      </c>
    </row>
    <row r="2447" spans="1:14" s="5" customFormat="1" x14ac:dyDescent="0.25">
      <c r="A2447" s="190"/>
      <c r="B2447" s="109" t="s">
        <v>10313</v>
      </c>
      <c r="C2447" s="282" t="s">
        <v>7515</v>
      </c>
      <c r="D2447" s="288"/>
      <c r="E2447" s="289"/>
      <c r="F2447" s="281">
        <v>697.2</v>
      </c>
      <c r="G2447" s="797">
        <f t="shared" si="84"/>
        <v>240</v>
      </c>
      <c r="H2447" s="797">
        <f t="shared" si="84"/>
        <v>240</v>
      </c>
      <c r="I2447" s="797">
        <f t="shared" si="84"/>
        <v>315</v>
      </c>
      <c r="J2447" s="797">
        <f t="shared" si="83"/>
        <v>219</v>
      </c>
      <c r="K2447" s="797">
        <f t="shared" si="83"/>
        <v>348</v>
      </c>
      <c r="L2447" s="797">
        <f t="shared" si="83"/>
        <v>300</v>
      </c>
      <c r="M2447" s="797">
        <f t="shared" si="81"/>
        <v>337</v>
      </c>
      <c r="N2447" s="797" t="b">
        <v>0</v>
      </c>
    </row>
    <row r="2448" spans="1:14" s="5" customFormat="1" x14ac:dyDescent="0.25">
      <c r="A2448" s="218"/>
      <c r="B2448" s="196" t="s">
        <v>10314</v>
      </c>
      <c r="C2448" s="43" t="s">
        <v>2738</v>
      </c>
      <c r="D2448" s="44"/>
      <c r="E2448" s="69"/>
      <c r="F2448" s="46">
        <v>697.2</v>
      </c>
      <c r="G2448" s="797">
        <f t="shared" si="84"/>
        <v>240</v>
      </c>
      <c r="H2448" s="797">
        <f t="shared" si="84"/>
        <v>240</v>
      </c>
      <c r="I2448" s="797">
        <f t="shared" si="84"/>
        <v>315</v>
      </c>
      <c r="J2448" s="797">
        <f t="shared" si="83"/>
        <v>219</v>
      </c>
      <c r="K2448" s="797">
        <f t="shared" si="83"/>
        <v>348</v>
      </c>
      <c r="L2448" s="797">
        <f t="shared" si="83"/>
        <v>300</v>
      </c>
      <c r="M2448" s="797">
        <f t="shared" si="81"/>
        <v>337</v>
      </c>
      <c r="N2448" s="797" t="b">
        <v>0</v>
      </c>
    </row>
    <row r="2449" spans="1:14" s="5" customFormat="1" x14ac:dyDescent="0.25">
      <c r="A2449" s="218"/>
      <c r="B2449" s="90" t="s">
        <v>10314</v>
      </c>
      <c r="C2449" s="43" t="s">
        <v>7426</v>
      </c>
      <c r="D2449" s="44"/>
      <c r="E2449" s="47"/>
      <c r="F2449" s="10">
        <v>697.2</v>
      </c>
      <c r="G2449" s="797">
        <f t="shared" si="84"/>
        <v>240</v>
      </c>
      <c r="H2449" s="797">
        <f t="shared" si="84"/>
        <v>240</v>
      </c>
      <c r="I2449" s="797">
        <f t="shared" si="84"/>
        <v>315</v>
      </c>
      <c r="J2449" s="797">
        <f t="shared" si="83"/>
        <v>219</v>
      </c>
      <c r="K2449" s="797">
        <f t="shared" si="83"/>
        <v>348</v>
      </c>
      <c r="L2449" s="797">
        <f t="shared" si="83"/>
        <v>300</v>
      </c>
      <c r="M2449" s="797">
        <f t="shared" si="81"/>
        <v>337</v>
      </c>
      <c r="N2449" s="797" t="b">
        <v>0</v>
      </c>
    </row>
    <row r="2450" spans="1:14" s="5" customFormat="1" x14ac:dyDescent="0.25">
      <c r="A2450" s="218"/>
      <c r="B2450" s="196" t="s">
        <v>10314</v>
      </c>
      <c r="C2450" s="43" t="s">
        <v>2739</v>
      </c>
      <c r="D2450" s="44"/>
      <c r="E2450" s="69"/>
      <c r="F2450" s="46">
        <v>697.2</v>
      </c>
      <c r="G2450" s="797">
        <f t="shared" si="84"/>
        <v>240</v>
      </c>
      <c r="H2450" s="797">
        <f t="shared" si="84"/>
        <v>240</v>
      </c>
      <c r="I2450" s="797">
        <f t="shared" si="84"/>
        <v>315</v>
      </c>
      <c r="J2450" s="797">
        <f t="shared" si="83"/>
        <v>219</v>
      </c>
      <c r="K2450" s="797">
        <f t="shared" si="83"/>
        <v>348</v>
      </c>
      <c r="L2450" s="797">
        <f t="shared" si="83"/>
        <v>300</v>
      </c>
      <c r="M2450" s="797">
        <f t="shared" si="81"/>
        <v>337</v>
      </c>
      <c r="N2450" s="797" t="b">
        <v>0</v>
      </c>
    </row>
    <row r="2451" spans="1:14" s="5" customFormat="1" x14ac:dyDescent="0.25">
      <c r="A2451" s="190"/>
      <c r="B2451" s="196" t="s">
        <v>10312</v>
      </c>
      <c r="C2451" s="43" t="s">
        <v>2740</v>
      </c>
      <c r="D2451" s="44"/>
      <c r="E2451" s="69"/>
      <c r="F2451" s="46">
        <v>697.2</v>
      </c>
      <c r="G2451" s="797">
        <f t="shared" si="84"/>
        <v>240</v>
      </c>
      <c r="H2451" s="797">
        <f t="shared" si="84"/>
        <v>240</v>
      </c>
      <c r="I2451" s="797">
        <f t="shared" si="84"/>
        <v>315</v>
      </c>
      <c r="J2451" s="797">
        <f t="shared" si="83"/>
        <v>219</v>
      </c>
      <c r="K2451" s="797">
        <f t="shared" si="83"/>
        <v>348</v>
      </c>
      <c r="L2451" s="797">
        <f t="shared" si="83"/>
        <v>300</v>
      </c>
      <c r="M2451" s="797">
        <f t="shared" si="81"/>
        <v>337</v>
      </c>
      <c r="N2451" s="797" t="b">
        <v>0</v>
      </c>
    </row>
    <row r="2452" spans="1:14" s="5" customFormat="1" ht="15.75" thickBot="1" x14ac:dyDescent="0.3">
      <c r="A2452" s="205"/>
      <c r="B2452" s="194" t="s">
        <v>10314</v>
      </c>
      <c r="C2452" s="50" t="s">
        <v>2741</v>
      </c>
      <c r="D2452" s="51"/>
      <c r="E2452" s="295"/>
      <c r="F2452" s="53">
        <v>697.2</v>
      </c>
      <c r="G2452" s="797">
        <f t="shared" si="84"/>
        <v>240</v>
      </c>
      <c r="H2452" s="797">
        <f t="shared" si="84"/>
        <v>240</v>
      </c>
      <c r="I2452" s="797">
        <f t="shared" si="84"/>
        <v>315</v>
      </c>
      <c r="J2452" s="797">
        <f t="shared" si="83"/>
        <v>219</v>
      </c>
      <c r="K2452" s="797">
        <f t="shared" si="83"/>
        <v>348</v>
      </c>
      <c r="L2452" s="797">
        <f t="shared" si="83"/>
        <v>300</v>
      </c>
      <c r="M2452" s="797">
        <f t="shared" si="81"/>
        <v>337</v>
      </c>
      <c r="N2452" s="797" t="b">
        <v>0</v>
      </c>
    </row>
    <row r="2453" spans="1:14" s="5" customFormat="1" x14ac:dyDescent="0.25">
      <c r="A2453" s="228" t="s">
        <v>2745</v>
      </c>
      <c r="B2453" s="226"/>
      <c r="C2453" s="65"/>
      <c r="D2453" s="66"/>
      <c r="E2453" s="102"/>
      <c r="F2453" s="296" t="s">
        <v>5249</v>
      </c>
      <c r="G2453" s="797" t="str">
        <f t="shared" si="84"/>
        <v/>
      </c>
      <c r="H2453" s="797" t="str">
        <f t="shared" si="84"/>
        <v/>
      </c>
      <c r="I2453" s="797" t="str">
        <f t="shared" si="84"/>
        <v/>
      </c>
      <c r="J2453" s="797" t="str">
        <f t="shared" si="83"/>
        <v/>
      </c>
      <c r="K2453" s="797" t="str">
        <f t="shared" si="83"/>
        <v/>
      </c>
      <c r="L2453" s="797" t="str">
        <f t="shared" si="83"/>
        <v/>
      </c>
      <c r="M2453" s="797" t="str">
        <f t="shared" si="81"/>
        <v/>
      </c>
      <c r="N2453" s="797" t="b">
        <v>0</v>
      </c>
    </row>
    <row r="2454" spans="1:14" s="5" customFormat="1" ht="25.5" x14ac:dyDescent="0.25">
      <c r="A2454" s="69" t="s">
        <v>9391</v>
      </c>
      <c r="B2454" s="42" t="s">
        <v>9377</v>
      </c>
      <c r="C2454" s="43" t="s">
        <v>9392</v>
      </c>
      <c r="D2454" s="44"/>
      <c r="E2454" s="47"/>
      <c r="F2454" s="281">
        <v>79.8</v>
      </c>
      <c r="G2454" s="797">
        <f t="shared" si="84"/>
        <v>27</v>
      </c>
      <c r="H2454" s="797">
        <f t="shared" si="84"/>
        <v>27</v>
      </c>
      <c r="I2454" s="797">
        <f t="shared" si="84"/>
        <v>36</v>
      </c>
      <c r="J2454" s="797">
        <f t="shared" si="83"/>
        <v>25</v>
      </c>
      <c r="K2454" s="797">
        <f t="shared" si="83"/>
        <v>40</v>
      </c>
      <c r="L2454" s="797">
        <f t="shared" si="83"/>
        <v>34</v>
      </c>
      <c r="M2454" s="797">
        <f t="shared" si="81"/>
        <v>39</v>
      </c>
      <c r="N2454" s="797" t="b">
        <v>0</v>
      </c>
    </row>
    <row r="2455" spans="1:14" s="5" customFormat="1" x14ac:dyDescent="0.25">
      <c r="A2455" s="69"/>
      <c r="B2455" s="42" t="s">
        <v>9379</v>
      </c>
      <c r="C2455" s="43" t="s">
        <v>9393</v>
      </c>
      <c r="D2455" s="44"/>
      <c r="E2455" s="47"/>
      <c r="F2455" s="281">
        <v>79.8</v>
      </c>
      <c r="G2455" s="797">
        <f t="shared" si="84"/>
        <v>27</v>
      </c>
      <c r="H2455" s="797">
        <f t="shared" si="84"/>
        <v>27</v>
      </c>
      <c r="I2455" s="797">
        <f t="shared" si="84"/>
        <v>36</v>
      </c>
      <c r="J2455" s="797">
        <f t="shared" si="83"/>
        <v>25</v>
      </c>
      <c r="K2455" s="797">
        <f t="shared" si="83"/>
        <v>40</v>
      </c>
      <c r="L2455" s="797">
        <f t="shared" si="83"/>
        <v>34</v>
      </c>
      <c r="M2455" s="797">
        <f t="shared" si="81"/>
        <v>39</v>
      </c>
      <c r="N2455" s="797" t="b">
        <v>0</v>
      </c>
    </row>
    <row r="2456" spans="1:14" s="5" customFormat="1" x14ac:dyDescent="0.25">
      <c r="A2456" s="69"/>
      <c r="B2456" s="42" t="s">
        <v>9379</v>
      </c>
      <c r="C2456" s="43" t="s">
        <v>9394</v>
      </c>
      <c r="D2456" s="44"/>
      <c r="E2456" s="47"/>
      <c r="F2456" s="281">
        <v>79.8</v>
      </c>
      <c r="G2456" s="797">
        <f t="shared" si="84"/>
        <v>27</v>
      </c>
      <c r="H2456" s="797">
        <f t="shared" si="84"/>
        <v>27</v>
      </c>
      <c r="I2456" s="797">
        <f t="shared" si="84"/>
        <v>36</v>
      </c>
      <c r="J2456" s="797">
        <f t="shared" si="83"/>
        <v>25</v>
      </c>
      <c r="K2456" s="797">
        <f t="shared" si="83"/>
        <v>40</v>
      </c>
      <c r="L2456" s="797">
        <f t="shared" si="83"/>
        <v>34</v>
      </c>
      <c r="M2456" s="797">
        <f t="shared" si="81"/>
        <v>39</v>
      </c>
      <c r="N2456" s="797" t="b">
        <v>0</v>
      </c>
    </row>
    <row r="2457" spans="1:14" s="5" customFormat="1" x14ac:dyDescent="0.25">
      <c r="A2457" s="69"/>
      <c r="B2457" s="42" t="s">
        <v>9379</v>
      </c>
      <c r="C2457" s="43" t="s">
        <v>9395</v>
      </c>
      <c r="D2457" s="44"/>
      <c r="E2457" s="47"/>
      <c r="F2457" s="281">
        <v>79.8</v>
      </c>
      <c r="G2457" s="797">
        <f t="shared" si="84"/>
        <v>27</v>
      </c>
      <c r="H2457" s="797">
        <f t="shared" si="84"/>
        <v>27</v>
      </c>
      <c r="I2457" s="797">
        <f t="shared" si="84"/>
        <v>36</v>
      </c>
      <c r="J2457" s="797">
        <f t="shared" si="83"/>
        <v>25</v>
      </c>
      <c r="K2457" s="797">
        <f t="shared" si="83"/>
        <v>40</v>
      </c>
      <c r="L2457" s="797">
        <f t="shared" si="83"/>
        <v>34</v>
      </c>
      <c r="M2457" s="797">
        <f t="shared" si="81"/>
        <v>39</v>
      </c>
      <c r="N2457" s="797" t="b">
        <v>0</v>
      </c>
    </row>
    <row r="2458" spans="1:14" s="5" customFormat="1" x14ac:dyDescent="0.25">
      <c r="A2458" s="69"/>
      <c r="B2458" s="42" t="s">
        <v>9377</v>
      </c>
      <c r="C2458" s="43" t="s">
        <v>9396</v>
      </c>
      <c r="D2458" s="44"/>
      <c r="E2458" s="47"/>
      <c r="F2458" s="281">
        <v>79.8</v>
      </c>
      <c r="G2458" s="797">
        <f t="shared" si="84"/>
        <v>27</v>
      </c>
      <c r="H2458" s="797">
        <f t="shared" si="84"/>
        <v>27</v>
      </c>
      <c r="I2458" s="797">
        <f t="shared" si="84"/>
        <v>36</v>
      </c>
      <c r="J2458" s="797">
        <f t="shared" si="83"/>
        <v>25</v>
      </c>
      <c r="K2458" s="797">
        <f t="shared" si="83"/>
        <v>40</v>
      </c>
      <c r="L2458" s="797">
        <f t="shared" si="83"/>
        <v>34</v>
      </c>
      <c r="M2458" s="797">
        <f t="shared" si="81"/>
        <v>39</v>
      </c>
      <c r="N2458" s="797" t="b">
        <v>0</v>
      </c>
    </row>
    <row r="2459" spans="1:14" s="5" customFormat="1" x14ac:dyDescent="0.25">
      <c r="A2459" s="69"/>
      <c r="B2459" s="42" t="s">
        <v>9377</v>
      </c>
      <c r="C2459" s="43" t="s">
        <v>9392</v>
      </c>
      <c r="D2459" s="44"/>
      <c r="E2459" s="47"/>
      <c r="F2459" s="281">
        <v>79.8</v>
      </c>
      <c r="G2459" s="797">
        <f t="shared" si="84"/>
        <v>27</v>
      </c>
      <c r="H2459" s="797">
        <f t="shared" si="84"/>
        <v>27</v>
      </c>
      <c r="I2459" s="797">
        <f t="shared" si="84"/>
        <v>36</v>
      </c>
      <c r="J2459" s="797">
        <f t="shared" si="83"/>
        <v>25</v>
      </c>
      <c r="K2459" s="797">
        <f t="shared" si="83"/>
        <v>40</v>
      </c>
      <c r="L2459" s="797">
        <f t="shared" si="83"/>
        <v>34</v>
      </c>
      <c r="M2459" s="797">
        <f t="shared" si="83"/>
        <v>39</v>
      </c>
      <c r="N2459" s="797" t="b">
        <v>0</v>
      </c>
    </row>
    <row r="2460" spans="1:14" s="5" customFormat="1" x14ac:dyDescent="0.25">
      <c r="A2460" s="69"/>
      <c r="B2460" s="42" t="s">
        <v>9384</v>
      </c>
      <c r="C2460" s="43" t="s">
        <v>9397</v>
      </c>
      <c r="D2460" s="44"/>
      <c r="E2460" s="47"/>
      <c r="F2460" s="281">
        <v>79.8</v>
      </c>
      <c r="G2460" s="797">
        <f t="shared" si="84"/>
        <v>27</v>
      </c>
      <c r="H2460" s="797">
        <f t="shared" si="84"/>
        <v>27</v>
      </c>
      <c r="I2460" s="797">
        <f t="shared" si="84"/>
        <v>36</v>
      </c>
      <c r="J2460" s="797">
        <f t="shared" si="83"/>
        <v>25</v>
      </c>
      <c r="K2460" s="797">
        <f t="shared" si="83"/>
        <v>40</v>
      </c>
      <c r="L2460" s="797">
        <f t="shared" si="83"/>
        <v>34</v>
      </c>
      <c r="M2460" s="797">
        <f t="shared" si="83"/>
        <v>39</v>
      </c>
      <c r="N2460" s="797" t="b">
        <v>0</v>
      </c>
    </row>
    <row r="2461" spans="1:14" s="5" customFormat="1" x14ac:dyDescent="0.25">
      <c r="A2461" s="69"/>
      <c r="B2461" s="42" t="s">
        <v>9377</v>
      </c>
      <c r="C2461" s="43" t="s">
        <v>9398</v>
      </c>
      <c r="D2461" s="44"/>
      <c r="E2461" s="47"/>
      <c r="F2461" s="281">
        <v>79.8</v>
      </c>
      <c r="G2461" s="797">
        <f t="shared" si="84"/>
        <v>27</v>
      </c>
      <c r="H2461" s="797">
        <f t="shared" si="84"/>
        <v>27</v>
      </c>
      <c r="I2461" s="797">
        <f t="shared" si="84"/>
        <v>36</v>
      </c>
      <c r="J2461" s="797">
        <f t="shared" si="83"/>
        <v>25</v>
      </c>
      <c r="K2461" s="797">
        <f t="shared" si="83"/>
        <v>40</v>
      </c>
      <c r="L2461" s="797">
        <f t="shared" si="83"/>
        <v>34</v>
      </c>
      <c r="M2461" s="797">
        <f t="shared" si="83"/>
        <v>39</v>
      </c>
      <c r="N2461" s="797" t="b">
        <v>0</v>
      </c>
    </row>
    <row r="2462" spans="1:14" s="5" customFormat="1" x14ac:dyDescent="0.25">
      <c r="A2462" s="69"/>
      <c r="B2462" s="42" t="s">
        <v>9384</v>
      </c>
      <c r="C2462" s="43" t="s">
        <v>9399</v>
      </c>
      <c r="D2462" s="44"/>
      <c r="E2462" s="47"/>
      <c r="F2462" s="281">
        <v>79.8</v>
      </c>
      <c r="G2462" s="797">
        <f t="shared" si="84"/>
        <v>27</v>
      </c>
      <c r="H2462" s="797">
        <f t="shared" si="84"/>
        <v>27</v>
      </c>
      <c r="I2462" s="797">
        <f t="shared" si="84"/>
        <v>36</v>
      </c>
      <c r="J2462" s="797">
        <f t="shared" si="83"/>
        <v>25</v>
      </c>
      <c r="K2462" s="797">
        <f t="shared" si="83"/>
        <v>40</v>
      </c>
      <c r="L2462" s="797">
        <f t="shared" si="83"/>
        <v>34</v>
      </c>
      <c r="M2462" s="797">
        <f t="shared" si="83"/>
        <v>39</v>
      </c>
      <c r="N2462" s="797" t="b">
        <v>0</v>
      </c>
    </row>
    <row r="2463" spans="1:14" s="5" customFormat="1" x14ac:dyDescent="0.25">
      <c r="A2463" s="69"/>
      <c r="B2463" s="42" t="s">
        <v>9377</v>
      </c>
      <c r="C2463" s="43" t="s">
        <v>9400</v>
      </c>
      <c r="D2463" s="44"/>
      <c r="E2463" s="47"/>
      <c r="F2463" s="281">
        <v>79.8</v>
      </c>
      <c r="G2463" s="797">
        <f t="shared" si="84"/>
        <v>27</v>
      </c>
      <c r="H2463" s="797">
        <f t="shared" si="84"/>
        <v>27</v>
      </c>
      <c r="I2463" s="797">
        <f t="shared" si="84"/>
        <v>36</v>
      </c>
      <c r="J2463" s="797">
        <f t="shared" si="83"/>
        <v>25</v>
      </c>
      <c r="K2463" s="797">
        <f t="shared" si="83"/>
        <v>40</v>
      </c>
      <c r="L2463" s="797">
        <f t="shared" si="83"/>
        <v>34</v>
      </c>
      <c r="M2463" s="797">
        <f t="shared" si="83"/>
        <v>39</v>
      </c>
      <c r="N2463" s="797" t="b">
        <v>0</v>
      </c>
    </row>
    <row r="2464" spans="1:14" s="5" customFormat="1" ht="15.75" thickBot="1" x14ac:dyDescent="0.3">
      <c r="A2464" s="69"/>
      <c r="B2464" s="42" t="s">
        <v>9389</v>
      </c>
      <c r="C2464" s="282" t="s">
        <v>9401</v>
      </c>
      <c r="D2464" s="44"/>
      <c r="E2464" s="47"/>
      <c r="F2464" s="281">
        <v>79.8</v>
      </c>
      <c r="G2464" s="797">
        <f t="shared" si="84"/>
        <v>27</v>
      </c>
      <c r="H2464" s="797">
        <f t="shared" si="84"/>
        <v>27</v>
      </c>
      <c r="I2464" s="797">
        <f t="shared" si="84"/>
        <v>36</v>
      </c>
      <c r="J2464" s="797">
        <f t="shared" si="83"/>
        <v>25</v>
      </c>
      <c r="K2464" s="797">
        <f t="shared" si="83"/>
        <v>40</v>
      </c>
      <c r="L2464" s="797">
        <f t="shared" si="83"/>
        <v>34</v>
      </c>
      <c r="M2464" s="797">
        <f t="shared" si="83"/>
        <v>39</v>
      </c>
      <c r="N2464" s="797" t="b">
        <v>0</v>
      </c>
    </row>
    <row r="2465" spans="1:14" s="5" customFormat="1" ht="25.5" x14ac:dyDescent="0.25">
      <c r="A2465" s="199" t="s">
        <v>2749</v>
      </c>
      <c r="B2465" s="195" t="s">
        <v>10315</v>
      </c>
      <c r="C2465" s="94" t="s">
        <v>91</v>
      </c>
      <c r="D2465" s="60"/>
      <c r="E2465" s="219"/>
      <c r="F2465" s="95">
        <v>129.15</v>
      </c>
      <c r="G2465" s="797">
        <f t="shared" si="84"/>
        <v>44</v>
      </c>
      <c r="H2465" s="797">
        <f t="shared" si="84"/>
        <v>44</v>
      </c>
      <c r="I2465" s="797">
        <f t="shared" si="84"/>
        <v>58</v>
      </c>
      <c r="J2465" s="797">
        <f t="shared" si="83"/>
        <v>41</v>
      </c>
      <c r="K2465" s="797">
        <f t="shared" si="83"/>
        <v>64</v>
      </c>
      <c r="L2465" s="797">
        <f t="shared" si="83"/>
        <v>56</v>
      </c>
      <c r="M2465" s="797">
        <f t="shared" si="83"/>
        <v>62</v>
      </c>
      <c r="N2465" s="797" t="b">
        <v>0</v>
      </c>
    </row>
    <row r="2466" spans="1:14" s="5" customFormat="1" x14ac:dyDescent="0.25">
      <c r="A2466" s="190"/>
      <c r="B2466" s="109" t="s">
        <v>10316</v>
      </c>
      <c r="C2466" s="282" t="s">
        <v>7516</v>
      </c>
      <c r="D2466" s="288"/>
      <c r="E2466" s="289"/>
      <c r="F2466" s="281">
        <v>129.15</v>
      </c>
      <c r="G2466" s="797">
        <f t="shared" si="84"/>
        <v>44</v>
      </c>
      <c r="H2466" s="797">
        <f t="shared" si="84"/>
        <v>44</v>
      </c>
      <c r="I2466" s="797">
        <f t="shared" si="84"/>
        <v>58</v>
      </c>
      <c r="J2466" s="797">
        <f t="shared" si="83"/>
        <v>41</v>
      </c>
      <c r="K2466" s="797">
        <f t="shared" si="83"/>
        <v>64</v>
      </c>
      <c r="L2466" s="797">
        <f t="shared" si="83"/>
        <v>56</v>
      </c>
      <c r="M2466" s="797">
        <f t="shared" si="83"/>
        <v>62</v>
      </c>
      <c r="N2466" s="797" t="b">
        <v>0</v>
      </c>
    </row>
    <row r="2467" spans="1:14" s="5" customFormat="1" x14ac:dyDescent="0.25">
      <c r="A2467" s="190"/>
      <c r="B2467" s="196" t="s">
        <v>10315</v>
      </c>
      <c r="C2467" s="43" t="s">
        <v>91</v>
      </c>
      <c r="D2467" s="44"/>
      <c r="E2467" s="69"/>
      <c r="F2467" s="46">
        <v>129.15</v>
      </c>
      <c r="G2467" s="797">
        <f t="shared" si="84"/>
        <v>44</v>
      </c>
      <c r="H2467" s="797">
        <f t="shared" si="84"/>
        <v>44</v>
      </c>
      <c r="I2467" s="797">
        <f t="shared" si="84"/>
        <v>58</v>
      </c>
      <c r="J2467" s="797">
        <f t="shared" si="83"/>
        <v>41</v>
      </c>
      <c r="K2467" s="797">
        <f t="shared" si="83"/>
        <v>64</v>
      </c>
      <c r="L2467" s="797">
        <f t="shared" si="83"/>
        <v>56</v>
      </c>
      <c r="M2467" s="797">
        <f t="shared" si="83"/>
        <v>62</v>
      </c>
      <c r="N2467" s="797" t="b">
        <v>0</v>
      </c>
    </row>
    <row r="2468" spans="1:14" s="5" customFormat="1" x14ac:dyDescent="0.25">
      <c r="A2468" s="190"/>
      <c r="B2468" s="196" t="s">
        <v>10317</v>
      </c>
      <c r="C2468" s="43" t="s">
        <v>240</v>
      </c>
      <c r="D2468" s="44"/>
      <c r="E2468" s="69"/>
      <c r="F2468" s="46">
        <v>129.15</v>
      </c>
      <c r="G2468" s="797">
        <f t="shared" si="84"/>
        <v>44</v>
      </c>
      <c r="H2468" s="797">
        <f t="shared" si="84"/>
        <v>44</v>
      </c>
      <c r="I2468" s="797">
        <f t="shared" si="84"/>
        <v>58</v>
      </c>
      <c r="J2468" s="797">
        <f t="shared" si="83"/>
        <v>41</v>
      </c>
      <c r="K2468" s="797">
        <f t="shared" si="83"/>
        <v>64</v>
      </c>
      <c r="L2468" s="797">
        <f t="shared" si="83"/>
        <v>56</v>
      </c>
      <c r="M2468" s="797">
        <f t="shared" si="83"/>
        <v>62</v>
      </c>
      <c r="N2468" s="797" t="b">
        <v>0</v>
      </c>
    </row>
    <row r="2469" spans="1:14" s="5" customFormat="1" x14ac:dyDescent="0.25">
      <c r="A2469" s="190"/>
      <c r="B2469" s="196" t="s">
        <v>10317</v>
      </c>
      <c r="C2469" s="43" t="s">
        <v>646</v>
      </c>
      <c r="D2469" s="44"/>
      <c r="E2469" s="69"/>
      <c r="F2469" s="46">
        <v>129.15</v>
      </c>
      <c r="G2469" s="797">
        <f t="shared" si="84"/>
        <v>44</v>
      </c>
      <c r="H2469" s="797">
        <f t="shared" si="84"/>
        <v>44</v>
      </c>
      <c r="I2469" s="797">
        <f t="shared" si="84"/>
        <v>58</v>
      </c>
      <c r="J2469" s="797">
        <f t="shared" si="83"/>
        <v>41</v>
      </c>
      <c r="K2469" s="797">
        <f t="shared" si="83"/>
        <v>64</v>
      </c>
      <c r="L2469" s="797">
        <f t="shared" si="83"/>
        <v>56</v>
      </c>
      <c r="M2469" s="797">
        <f t="shared" si="83"/>
        <v>62</v>
      </c>
      <c r="N2469" s="797" t="b">
        <v>0</v>
      </c>
    </row>
    <row r="2470" spans="1:14" s="5" customFormat="1" x14ac:dyDescent="0.25">
      <c r="A2470" s="190"/>
      <c r="B2470" s="196" t="s">
        <v>10317</v>
      </c>
      <c r="C2470" s="43" t="s">
        <v>417</v>
      </c>
      <c r="D2470" s="44"/>
      <c r="E2470" s="69"/>
      <c r="F2470" s="46">
        <v>129.15</v>
      </c>
      <c r="G2470" s="797">
        <f t="shared" si="84"/>
        <v>44</v>
      </c>
      <c r="H2470" s="797">
        <f t="shared" si="84"/>
        <v>44</v>
      </c>
      <c r="I2470" s="797">
        <f t="shared" si="84"/>
        <v>58</v>
      </c>
      <c r="J2470" s="797">
        <f t="shared" si="83"/>
        <v>41</v>
      </c>
      <c r="K2470" s="797">
        <f t="shared" si="83"/>
        <v>64</v>
      </c>
      <c r="L2470" s="797">
        <f t="shared" si="83"/>
        <v>56</v>
      </c>
      <c r="M2470" s="797">
        <f t="shared" si="83"/>
        <v>62</v>
      </c>
      <c r="N2470" s="797" t="b">
        <v>0</v>
      </c>
    </row>
    <row r="2471" spans="1:14" s="5" customFormat="1" x14ac:dyDescent="0.25">
      <c r="A2471" s="190"/>
      <c r="B2471" s="196" t="s">
        <v>10317</v>
      </c>
      <c r="C2471" s="43" t="s">
        <v>460</v>
      </c>
      <c r="D2471" s="44"/>
      <c r="E2471" s="69"/>
      <c r="F2471" s="46">
        <v>129.15</v>
      </c>
      <c r="G2471" s="797">
        <f t="shared" si="84"/>
        <v>44</v>
      </c>
      <c r="H2471" s="797">
        <f t="shared" si="84"/>
        <v>44</v>
      </c>
      <c r="I2471" s="797">
        <f t="shared" si="84"/>
        <v>58</v>
      </c>
      <c r="J2471" s="797">
        <f t="shared" si="83"/>
        <v>41</v>
      </c>
      <c r="K2471" s="797">
        <f t="shared" si="83"/>
        <v>64</v>
      </c>
      <c r="L2471" s="797">
        <f t="shared" si="83"/>
        <v>56</v>
      </c>
      <c r="M2471" s="797">
        <f t="shared" si="83"/>
        <v>62</v>
      </c>
      <c r="N2471" s="797" t="b">
        <v>0</v>
      </c>
    </row>
    <row r="2472" spans="1:14" s="5" customFormat="1" x14ac:dyDescent="0.25">
      <c r="A2472" s="218"/>
      <c r="B2472" s="196" t="s">
        <v>10315</v>
      </c>
      <c r="C2472" s="43" t="s">
        <v>2750</v>
      </c>
      <c r="D2472" s="44"/>
      <c r="E2472" s="69"/>
      <c r="F2472" s="46">
        <v>129.15</v>
      </c>
      <c r="G2472" s="797">
        <f t="shared" si="84"/>
        <v>44</v>
      </c>
      <c r="H2472" s="797">
        <f t="shared" si="84"/>
        <v>44</v>
      </c>
      <c r="I2472" s="797">
        <f t="shared" si="84"/>
        <v>58</v>
      </c>
      <c r="J2472" s="797">
        <f t="shared" si="83"/>
        <v>41</v>
      </c>
      <c r="K2472" s="797">
        <f t="shared" si="83"/>
        <v>64</v>
      </c>
      <c r="L2472" s="797">
        <f t="shared" si="83"/>
        <v>56</v>
      </c>
      <c r="M2472" s="797">
        <f t="shared" si="83"/>
        <v>62</v>
      </c>
      <c r="N2472" s="797" t="b">
        <v>0</v>
      </c>
    </row>
    <row r="2473" spans="1:14" s="5" customFormat="1" x14ac:dyDescent="0.25">
      <c r="A2473" s="218"/>
      <c r="B2473" s="196" t="s">
        <v>10315</v>
      </c>
      <c r="C2473" s="43" t="s">
        <v>5786</v>
      </c>
      <c r="D2473" s="44"/>
      <c r="E2473" s="69"/>
      <c r="F2473" s="46">
        <v>129.15</v>
      </c>
      <c r="G2473" s="797">
        <f t="shared" si="84"/>
        <v>44</v>
      </c>
      <c r="H2473" s="797">
        <f t="shared" si="84"/>
        <v>44</v>
      </c>
      <c r="I2473" s="797">
        <f t="shared" si="84"/>
        <v>58</v>
      </c>
      <c r="J2473" s="797">
        <f t="shared" si="83"/>
        <v>41</v>
      </c>
      <c r="K2473" s="797">
        <f t="shared" si="83"/>
        <v>64</v>
      </c>
      <c r="L2473" s="797">
        <f t="shared" si="83"/>
        <v>56</v>
      </c>
      <c r="M2473" s="797">
        <f t="shared" si="83"/>
        <v>62</v>
      </c>
      <c r="N2473" s="797" t="b">
        <v>0</v>
      </c>
    </row>
    <row r="2474" spans="1:14" s="5" customFormat="1" x14ac:dyDescent="0.25">
      <c r="A2474" s="190"/>
      <c r="B2474" s="196" t="s">
        <v>10315</v>
      </c>
      <c r="C2474" s="43" t="s">
        <v>496</v>
      </c>
      <c r="D2474" s="44"/>
      <c r="E2474" s="69"/>
      <c r="F2474" s="46">
        <v>129.15</v>
      </c>
      <c r="G2474" s="797">
        <f t="shared" si="84"/>
        <v>44</v>
      </c>
      <c r="H2474" s="797">
        <f t="shared" si="84"/>
        <v>44</v>
      </c>
      <c r="I2474" s="797">
        <f t="shared" si="84"/>
        <v>58</v>
      </c>
      <c r="J2474" s="797">
        <f t="shared" si="83"/>
        <v>41</v>
      </c>
      <c r="K2474" s="797">
        <f t="shared" si="83"/>
        <v>64</v>
      </c>
      <c r="L2474" s="797">
        <f t="shared" si="83"/>
        <v>56</v>
      </c>
      <c r="M2474" s="797">
        <f t="shared" si="83"/>
        <v>62</v>
      </c>
      <c r="N2474" s="797" t="b">
        <v>0</v>
      </c>
    </row>
    <row r="2475" spans="1:14" s="5" customFormat="1" x14ac:dyDescent="0.25">
      <c r="A2475" s="190"/>
      <c r="B2475" s="196" t="s">
        <v>10318</v>
      </c>
      <c r="C2475" s="43" t="s">
        <v>2751</v>
      </c>
      <c r="D2475" s="44"/>
      <c r="E2475" s="69"/>
      <c r="F2475" s="46">
        <v>129.15</v>
      </c>
      <c r="G2475" s="797">
        <f t="shared" si="84"/>
        <v>44</v>
      </c>
      <c r="H2475" s="797">
        <f t="shared" si="84"/>
        <v>44</v>
      </c>
      <c r="I2475" s="797">
        <f t="shared" si="84"/>
        <v>58</v>
      </c>
      <c r="J2475" s="797">
        <f t="shared" si="83"/>
        <v>41</v>
      </c>
      <c r="K2475" s="797">
        <f t="shared" si="83"/>
        <v>64</v>
      </c>
      <c r="L2475" s="797">
        <f t="shared" si="83"/>
        <v>56</v>
      </c>
      <c r="M2475" s="797">
        <f t="shared" si="83"/>
        <v>62</v>
      </c>
      <c r="N2475" s="797" t="b">
        <v>0</v>
      </c>
    </row>
    <row r="2476" spans="1:14" s="5" customFormat="1" x14ac:dyDescent="0.25">
      <c r="A2476" s="190"/>
      <c r="B2476" s="196" t="s">
        <v>10318</v>
      </c>
      <c r="C2476" s="43" t="s">
        <v>2752</v>
      </c>
      <c r="D2476" s="44"/>
      <c r="E2476" s="69"/>
      <c r="F2476" s="46">
        <v>129.15</v>
      </c>
      <c r="G2476" s="797">
        <f t="shared" si="84"/>
        <v>44</v>
      </c>
      <c r="H2476" s="797">
        <f t="shared" si="84"/>
        <v>44</v>
      </c>
      <c r="I2476" s="797">
        <f t="shared" si="84"/>
        <v>58</v>
      </c>
      <c r="J2476" s="797">
        <f t="shared" si="83"/>
        <v>41</v>
      </c>
      <c r="K2476" s="797">
        <f t="shared" si="83"/>
        <v>64</v>
      </c>
      <c r="L2476" s="797">
        <f t="shared" si="83"/>
        <v>56</v>
      </c>
      <c r="M2476" s="797">
        <f t="shared" si="83"/>
        <v>62</v>
      </c>
      <c r="N2476" s="797" t="b">
        <v>0</v>
      </c>
    </row>
    <row r="2477" spans="1:14" s="5" customFormat="1" ht="15.75" thickBot="1" x14ac:dyDescent="0.3">
      <c r="A2477" s="190"/>
      <c r="B2477" s="196" t="s">
        <v>10315</v>
      </c>
      <c r="C2477" s="56" t="s">
        <v>331</v>
      </c>
      <c r="D2477" s="57"/>
      <c r="E2477" s="54"/>
      <c r="F2477" s="103">
        <v>129.15</v>
      </c>
      <c r="G2477" s="797">
        <f t="shared" si="84"/>
        <v>44</v>
      </c>
      <c r="H2477" s="797">
        <f t="shared" si="84"/>
        <v>44</v>
      </c>
      <c r="I2477" s="797">
        <f t="shared" si="84"/>
        <v>58</v>
      </c>
      <c r="J2477" s="797">
        <f t="shared" si="83"/>
        <v>41</v>
      </c>
      <c r="K2477" s="797">
        <f t="shared" si="83"/>
        <v>64</v>
      </c>
      <c r="L2477" s="797">
        <f t="shared" si="83"/>
        <v>56</v>
      </c>
      <c r="M2477" s="797">
        <f t="shared" si="83"/>
        <v>62</v>
      </c>
      <c r="N2477" s="797" t="b">
        <v>0</v>
      </c>
    </row>
    <row r="2478" spans="1:14" s="5" customFormat="1" ht="26.25" thickBot="1" x14ac:dyDescent="0.3">
      <c r="A2478" s="199" t="s">
        <v>9114</v>
      </c>
      <c r="B2478" s="90" t="s">
        <v>10319</v>
      </c>
      <c r="C2478" s="43" t="s">
        <v>5757</v>
      </c>
      <c r="D2478" s="44"/>
      <c r="E2478" s="47"/>
      <c r="F2478" s="46">
        <v>185</v>
      </c>
      <c r="G2478" s="797">
        <f t="shared" si="84"/>
        <v>64</v>
      </c>
      <c r="H2478" s="797">
        <f t="shared" si="84"/>
        <v>64</v>
      </c>
      <c r="I2478" s="797">
        <f t="shared" si="84"/>
        <v>84</v>
      </c>
      <c r="J2478" s="797">
        <f t="shared" si="83"/>
        <v>58</v>
      </c>
      <c r="K2478" s="797">
        <f t="shared" si="83"/>
        <v>92</v>
      </c>
      <c r="L2478" s="797">
        <f t="shared" si="83"/>
        <v>80</v>
      </c>
      <c r="M2478" s="797">
        <f t="shared" si="83"/>
        <v>89</v>
      </c>
      <c r="N2478" s="797" t="b">
        <v>0</v>
      </c>
    </row>
    <row r="2479" spans="1:14" s="5" customFormat="1" ht="15.75" thickBot="1" x14ac:dyDescent="0.3">
      <c r="A2479" s="199"/>
      <c r="B2479" s="90" t="s">
        <v>10319</v>
      </c>
      <c r="C2479" s="282" t="s">
        <v>9115</v>
      </c>
      <c r="D2479" s="44"/>
      <c r="E2479" s="47"/>
      <c r="F2479" s="46">
        <v>185</v>
      </c>
      <c r="G2479" s="797">
        <f t="shared" si="84"/>
        <v>64</v>
      </c>
      <c r="H2479" s="797">
        <f t="shared" si="84"/>
        <v>64</v>
      </c>
      <c r="I2479" s="797">
        <f t="shared" si="84"/>
        <v>84</v>
      </c>
      <c r="J2479" s="797">
        <f t="shared" si="83"/>
        <v>58</v>
      </c>
      <c r="K2479" s="797">
        <f t="shared" si="83"/>
        <v>92</v>
      </c>
      <c r="L2479" s="797">
        <f t="shared" si="83"/>
        <v>80</v>
      </c>
      <c r="M2479" s="797">
        <f t="shared" si="83"/>
        <v>89</v>
      </c>
      <c r="N2479" s="797" t="b">
        <v>0</v>
      </c>
    </row>
    <row r="2480" spans="1:14" s="5" customFormat="1" ht="25.5" x14ac:dyDescent="0.25">
      <c r="A2480" s="217" t="s">
        <v>2753</v>
      </c>
      <c r="B2480" s="189" t="s">
        <v>10304</v>
      </c>
      <c r="C2480" s="94" t="s">
        <v>2754</v>
      </c>
      <c r="D2480" s="60"/>
      <c r="E2480" s="219"/>
      <c r="F2480" s="95">
        <v>249.9</v>
      </c>
      <c r="G2480" s="797">
        <f t="shared" si="84"/>
        <v>86</v>
      </c>
      <c r="H2480" s="797">
        <f t="shared" si="84"/>
        <v>86</v>
      </c>
      <c r="I2480" s="797">
        <f t="shared" si="84"/>
        <v>113</v>
      </c>
      <c r="J2480" s="797">
        <f t="shared" si="83"/>
        <v>78</v>
      </c>
      <c r="K2480" s="797">
        <f t="shared" si="83"/>
        <v>125</v>
      </c>
      <c r="L2480" s="797">
        <f t="shared" si="83"/>
        <v>107</v>
      </c>
      <c r="M2480" s="797">
        <f t="shared" si="83"/>
        <v>121</v>
      </c>
      <c r="N2480" s="797" t="b">
        <v>0</v>
      </c>
    </row>
    <row r="2481" spans="1:14" s="5" customFormat="1" x14ac:dyDescent="0.25">
      <c r="A2481" s="218"/>
      <c r="B2481" s="109" t="s">
        <v>10306</v>
      </c>
      <c r="C2481" s="282" t="s">
        <v>7517</v>
      </c>
      <c r="D2481" s="288"/>
      <c r="E2481" s="289"/>
      <c r="F2481" s="281">
        <v>249.9</v>
      </c>
      <c r="G2481" s="797">
        <f t="shared" si="84"/>
        <v>86</v>
      </c>
      <c r="H2481" s="797">
        <f t="shared" si="84"/>
        <v>86</v>
      </c>
      <c r="I2481" s="797">
        <f t="shared" si="84"/>
        <v>113</v>
      </c>
      <c r="J2481" s="797">
        <f t="shared" si="83"/>
        <v>78</v>
      </c>
      <c r="K2481" s="797">
        <f t="shared" si="83"/>
        <v>125</v>
      </c>
      <c r="L2481" s="797">
        <f t="shared" si="83"/>
        <v>107</v>
      </c>
      <c r="M2481" s="797">
        <f t="shared" si="83"/>
        <v>121</v>
      </c>
      <c r="N2481" s="797" t="b">
        <v>0</v>
      </c>
    </row>
    <row r="2482" spans="1:14" s="5" customFormat="1" x14ac:dyDescent="0.25">
      <c r="A2482" s="218"/>
      <c r="B2482" s="210" t="s">
        <v>10305</v>
      </c>
      <c r="C2482" s="43" t="s">
        <v>2755</v>
      </c>
      <c r="D2482" s="44"/>
      <c r="E2482" s="69"/>
      <c r="F2482" s="46">
        <v>249.9</v>
      </c>
      <c r="G2482" s="797">
        <f t="shared" si="84"/>
        <v>86</v>
      </c>
      <c r="H2482" s="797">
        <f t="shared" si="84"/>
        <v>86</v>
      </c>
      <c r="I2482" s="797">
        <f t="shared" si="84"/>
        <v>113</v>
      </c>
      <c r="J2482" s="797">
        <f t="shared" si="83"/>
        <v>78</v>
      </c>
      <c r="K2482" s="797">
        <f t="shared" si="83"/>
        <v>125</v>
      </c>
      <c r="L2482" s="797">
        <f t="shared" si="83"/>
        <v>107</v>
      </c>
      <c r="M2482" s="797">
        <f t="shared" si="83"/>
        <v>121</v>
      </c>
      <c r="N2482" s="797" t="b">
        <v>0</v>
      </c>
    </row>
    <row r="2483" spans="1:14" s="5" customFormat="1" x14ac:dyDescent="0.25">
      <c r="A2483" s="218"/>
      <c r="B2483" s="210" t="s">
        <v>10305</v>
      </c>
      <c r="C2483" s="43" t="s">
        <v>2756</v>
      </c>
      <c r="D2483" s="44"/>
      <c r="E2483" s="69"/>
      <c r="F2483" s="46">
        <v>249.9</v>
      </c>
      <c r="G2483" s="797">
        <f t="shared" si="84"/>
        <v>86</v>
      </c>
      <c r="H2483" s="797">
        <f t="shared" si="84"/>
        <v>86</v>
      </c>
      <c r="I2483" s="797">
        <f t="shared" si="84"/>
        <v>113</v>
      </c>
      <c r="J2483" s="797">
        <f t="shared" si="83"/>
        <v>78</v>
      </c>
      <c r="K2483" s="797">
        <f t="shared" si="83"/>
        <v>125</v>
      </c>
      <c r="L2483" s="797">
        <f t="shared" si="83"/>
        <v>107</v>
      </c>
      <c r="M2483" s="797">
        <f t="shared" si="83"/>
        <v>121</v>
      </c>
      <c r="N2483" s="797" t="b">
        <v>0</v>
      </c>
    </row>
    <row r="2484" spans="1:14" s="5" customFormat="1" x14ac:dyDescent="0.25">
      <c r="A2484" s="218"/>
      <c r="B2484" s="210" t="s">
        <v>10307</v>
      </c>
      <c r="C2484" s="43" t="s">
        <v>2757</v>
      </c>
      <c r="D2484" s="44"/>
      <c r="E2484" s="69"/>
      <c r="F2484" s="46">
        <v>249.9</v>
      </c>
      <c r="G2484" s="797">
        <f t="shared" si="84"/>
        <v>86</v>
      </c>
      <c r="H2484" s="797">
        <f t="shared" si="84"/>
        <v>86</v>
      </c>
      <c r="I2484" s="797">
        <f t="shared" si="84"/>
        <v>113</v>
      </c>
      <c r="J2484" s="797">
        <f t="shared" si="83"/>
        <v>78</v>
      </c>
      <c r="K2484" s="797">
        <f t="shared" si="83"/>
        <v>125</v>
      </c>
      <c r="L2484" s="797">
        <f t="shared" si="83"/>
        <v>107</v>
      </c>
      <c r="M2484" s="797">
        <f t="shared" si="83"/>
        <v>121</v>
      </c>
      <c r="N2484" s="797" t="b">
        <v>0</v>
      </c>
    </row>
    <row r="2485" spans="1:14" s="5" customFormat="1" x14ac:dyDescent="0.25">
      <c r="A2485" s="218"/>
      <c r="B2485" s="210" t="s">
        <v>10307</v>
      </c>
      <c r="C2485" s="43" t="s">
        <v>461</v>
      </c>
      <c r="D2485" s="44"/>
      <c r="E2485" s="69"/>
      <c r="F2485" s="46">
        <v>249.9</v>
      </c>
      <c r="G2485" s="797">
        <f t="shared" si="84"/>
        <v>86</v>
      </c>
      <c r="H2485" s="797">
        <f t="shared" si="84"/>
        <v>86</v>
      </c>
      <c r="I2485" s="797">
        <f t="shared" si="84"/>
        <v>113</v>
      </c>
      <c r="J2485" s="797">
        <f t="shared" si="83"/>
        <v>78</v>
      </c>
      <c r="K2485" s="797">
        <f t="shared" si="83"/>
        <v>125</v>
      </c>
      <c r="L2485" s="797">
        <f t="shared" si="83"/>
        <v>107</v>
      </c>
      <c r="M2485" s="797">
        <f t="shared" si="83"/>
        <v>121</v>
      </c>
      <c r="N2485" s="797" t="b">
        <v>0</v>
      </c>
    </row>
    <row r="2486" spans="1:14" s="5" customFormat="1" x14ac:dyDescent="0.25">
      <c r="A2486" s="218"/>
      <c r="B2486" s="210" t="s">
        <v>10305</v>
      </c>
      <c r="C2486" s="43" t="s">
        <v>7519</v>
      </c>
      <c r="D2486" s="44"/>
      <c r="E2486" s="47"/>
      <c r="F2486" s="46">
        <v>249.9</v>
      </c>
      <c r="G2486" s="797">
        <f t="shared" si="84"/>
        <v>86</v>
      </c>
      <c r="H2486" s="797">
        <f t="shared" si="84"/>
        <v>86</v>
      </c>
      <c r="I2486" s="797">
        <f t="shared" si="84"/>
        <v>113</v>
      </c>
      <c r="J2486" s="797">
        <f t="shared" si="83"/>
        <v>78</v>
      </c>
      <c r="K2486" s="797">
        <f t="shared" si="83"/>
        <v>125</v>
      </c>
      <c r="L2486" s="797">
        <f t="shared" si="83"/>
        <v>107</v>
      </c>
      <c r="M2486" s="797">
        <f t="shared" si="83"/>
        <v>121</v>
      </c>
      <c r="N2486" s="797" t="b">
        <v>0</v>
      </c>
    </row>
    <row r="2487" spans="1:14" s="5" customFormat="1" x14ac:dyDescent="0.25">
      <c r="A2487" s="218"/>
      <c r="B2487" s="210" t="s">
        <v>10307</v>
      </c>
      <c r="C2487" s="43" t="s">
        <v>2758</v>
      </c>
      <c r="D2487" s="44"/>
      <c r="E2487" s="69"/>
      <c r="F2487" s="46">
        <v>249.9</v>
      </c>
      <c r="G2487" s="797">
        <f t="shared" si="84"/>
        <v>86</v>
      </c>
      <c r="H2487" s="797">
        <f t="shared" si="84"/>
        <v>86</v>
      </c>
      <c r="I2487" s="797">
        <f t="shared" si="84"/>
        <v>113</v>
      </c>
      <c r="J2487" s="797">
        <f t="shared" si="83"/>
        <v>78</v>
      </c>
      <c r="K2487" s="797">
        <f t="shared" si="83"/>
        <v>125</v>
      </c>
      <c r="L2487" s="797">
        <f t="shared" si="83"/>
        <v>107</v>
      </c>
      <c r="M2487" s="797">
        <f t="shared" si="83"/>
        <v>121</v>
      </c>
      <c r="N2487" s="797" t="b">
        <v>0</v>
      </c>
    </row>
    <row r="2488" spans="1:14" s="5" customFormat="1" x14ac:dyDescent="0.25">
      <c r="A2488" s="218"/>
      <c r="B2488" s="210" t="s">
        <v>10305</v>
      </c>
      <c r="C2488" s="43" t="s">
        <v>2759</v>
      </c>
      <c r="D2488" s="44"/>
      <c r="E2488" s="69"/>
      <c r="F2488" s="46">
        <v>249.9</v>
      </c>
      <c r="G2488" s="797">
        <f t="shared" si="84"/>
        <v>86</v>
      </c>
      <c r="H2488" s="797">
        <f t="shared" si="84"/>
        <v>86</v>
      </c>
      <c r="I2488" s="797">
        <f t="shared" si="84"/>
        <v>113</v>
      </c>
      <c r="J2488" s="797">
        <f t="shared" si="83"/>
        <v>78</v>
      </c>
      <c r="K2488" s="797">
        <f t="shared" si="83"/>
        <v>125</v>
      </c>
      <c r="L2488" s="797">
        <f t="shared" si="83"/>
        <v>107</v>
      </c>
      <c r="M2488" s="797">
        <f t="shared" si="83"/>
        <v>121</v>
      </c>
      <c r="N2488" s="797" t="b">
        <v>0</v>
      </c>
    </row>
    <row r="2489" spans="1:14" s="5" customFormat="1" ht="15.75" thickBot="1" x14ac:dyDescent="0.3">
      <c r="A2489" s="229"/>
      <c r="B2489" s="230" t="s">
        <v>10305</v>
      </c>
      <c r="C2489" s="50" t="s">
        <v>2760</v>
      </c>
      <c r="D2489" s="51"/>
      <c r="E2489" s="295"/>
      <c r="F2489" s="53">
        <v>249.9</v>
      </c>
      <c r="G2489" s="797">
        <f t="shared" si="84"/>
        <v>86</v>
      </c>
      <c r="H2489" s="797">
        <f t="shared" si="84"/>
        <v>86</v>
      </c>
      <c r="I2489" s="797">
        <f t="shared" si="84"/>
        <v>113</v>
      </c>
      <c r="J2489" s="797">
        <f t="shared" si="83"/>
        <v>78</v>
      </c>
      <c r="K2489" s="797">
        <f t="shared" si="83"/>
        <v>125</v>
      </c>
      <c r="L2489" s="797">
        <f t="shared" si="83"/>
        <v>107</v>
      </c>
      <c r="M2489" s="797">
        <f t="shared" si="83"/>
        <v>121</v>
      </c>
      <c r="N2489" s="797" t="b">
        <v>0</v>
      </c>
    </row>
    <row r="2490" spans="1:14" s="5" customFormat="1" ht="26.25" thickBot="1" x14ac:dyDescent="0.3">
      <c r="A2490" s="199" t="s">
        <v>9116</v>
      </c>
      <c r="B2490" s="90" t="s">
        <v>10320</v>
      </c>
      <c r="C2490" s="43" t="s">
        <v>7518</v>
      </c>
      <c r="D2490" s="44"/>
      <c r="E2490" s="47"/>
      <c r="F2490" s="46">
        <v>357</v>
      </c>
      <c r="G2490" s="797">
        <f t="shared" si="84"/>
        <v>123</v>
      </c>
      <c r="H2490" s="797">
        <f t="shared" si="84"/>
        <v>123</v>
      </c>
      <c r="I2490" s="797">
        <f t="shared" si="84"/>
        <v>161</v>
      </c>
      <c r="J2490" s="797">
        <f t="shared" si="83"/>
        <v>112</v>
      </c>
      <c r="K2490" s="797">
        <f t="shared" si="83"/>
        <v>178</v>
      </c>
      <c r="L2490" s="797">
        <f t="shared" si="83"/>
        <v>154</v>
      </c>
      <c r="M2490" s="797">
        <f t="shared" si="83"/>
        <v>172</v>
      </c>
      <c r="N2490" s="797" t="b">
        <v>0</v>
      </c>
    </row>
    <row r="2491" spans="1:14" s="5" customFormat="1" x14ac:dyDescent="0.25">
      <c r="A2491" s="199"/>
      <c r="B2491" s="90" t="s">
        <v>10320</v>
      </c>
      <c r="C2491" s="282" t="s">
        <v>9117</v>
      </c>
      <c r="D2491" s="44"/>
      <c r="E2491" s="47"/>
      <c r="F2491" s="46">
        <v>357</v>
      </c>
      <c r="G2491" s="797">
        <f t="shared" si="84"/>
        <v>123</v>
      </c>
      <c r="H2491" s="797">
        <f t="shared" si="84"/>
        <v>123</v>
      </c>
      <c r="I2491" s="797">
        <f t="shared" si="84"/>
        <v>161</v>
      </c>
      <c r="J2491" s="797">
        <f t="shared" si="83"/>
        <v>112</v>
      </c>
      <c r="K2491" s="797">
        <f t="shared" si="83"/>
        <v>178</v>
      </c>
      <c r="L2491" s="797">
        <f t="shared" si="83"/>
        <v>154</v>
      </c>
      <c r="M2491" s="797">
        <f t="shared" si="83"/>
        <v>172</v>
      </c>
      <c r="N2491" s="797" t="b">
        <v>0</v>
      </c>
    </row>
    <row r="2492" spans="1:14" s="5" customFormat="1" ht="25.5" x14ac:dyDescent="0.25">
      <c r="A2492" s="214" t="s">
        <v>2761</v>
      </c>
      <c r="B2492" s="243" t="s">
        <v>10308</v>
      </c>
      <c r="C2492" s="81" t="s">
        <v>2762</v>
      </c>
      <c r="D2492" s="82"/>
      <c r="E2492" s="86"/>
      <c r="F2492" s="213">
        <v>444.15</v>
      </c>
      <c r="G2492" s="797">
        <f t="shared" si="84"/>
        <v>153</v>
      </c>
      <c r="H2492" s="797">
        <f t="shared" si="84"/>
        <v>153</v>
      </c>
      <c r="I2492" s="797">
        <f t="shared" si="84"/>
        <v>201</v>
      </c>
      <c r="J2492" s="797">
        <f t="shared" si="83"/>
        <v>139</v>
      </c>
      <c r="K2492" s="797">
        <f t="shared" si="83"/>
        <v>222</v>
      </c>
      <c r="L2492" s="797">
        <f t="shared" si="83"/>
        <v>191</v>
      </c>
      <c r="M2492" s="797">
        <f t="shared" si="83"/>
        <v>215</v>
      </c>
      <c r="N2492" s="797" t="b">
        <v>0</v>
      </c>
    </row>
    <row r="2493" spans="1:14" s="5" customFormat="1" x14ac:dyDescent="0.25">
      <c r="A2493" s="214"/>
      <c r="B2493" s="109" t="s">
        <v>10309</v>
      </c>
      <c r="C2493" s="282" t="s">
        <v>7520</v>
      </c>
      <c r="D2493" s="288"/>
      <c r="E2493" s="289"/>
      <c r="F2493" s="281">
        <v>444.15</v>
      </c>
      <c r="G2493" s="797">
        <f t="shared" si="84"/>
        <v>153</v>
      </c>
      <c r="H2493" s="797">
        <f t="shared" si="84"/>
        <v>153</v>
      </c>
      <c r="I2493" s="797">
        <f t="shared" si="84"/>
        <v>201</v>
      </c>
      <c r="J2493" s="797">
        <f t="shared" si="83"/>
        <v>139</v>
      </c>
      <c r="K2493" s="797">
        <f t="shared" si="83"/>
        <v>222</v>
      </c>
      <c r="L2493" s="797">
        <f t="shared" si="83"/>
        <v>191</v>
      </c>
      <c r="M2493" s="797">
        <f t="shared" si="83"/>
        <v>215</v>
      </c>
      <c r="N2493" s="797" t="b">
        <v>0</v>
      </c>
    </row>
    <row r="2494" spans="1:14" s="5" customFormat="1" x14ac:dyDescent="0.25">
      <c r="A2494" s="214"/>
      <c r="B2494" s="196" t="s">
        <v>10310</v>
      </c>
      <c r="C2494" s="43" t="s">
        <v>2763</v>
      </c>
      <c r="D2494" s="44"/>
      <c r="E2494" s="69"/>
      <c r="F2494" s="46">
        <v>444.15</v>
      </c>
      <c r="G2494" s="797">
        <f t="shared" si="84"/>
        <v>153</v>
      </c>
      <c r="H2494" s="797">
        <f t="shared" si="84"/>
        <v>153</v>
      </c>
      <c r="I2494" s="797">
        <f t="shared" si="84"/>
        <v>201</v>
      </c>
      <c r="J2494" s="797">
        <f t="shared" si="83"/>
        <v>139</v>
      </c>
      <c r="K2494" s="797">
        <f t="shared" si="83"/>
        <v>222</v>
      </c>
      <c r="L2494" s="797">
        <f t="shared" si="83"/>
        <v>191</v>
      </c>
      <c r="M2494" s="797">
        <f t="shared" si="83"/>
        <v>215</v>
      </c>
      <c r="N2494" s="797" t="b">
        <v>0</v>
      </c>
    </row>
    <row r="2495" spans="1:14" s="5" customFormat="1" x14ac:dyDescent="0.25">
      <c r="A2495" s="214"/>
      <c r="B2495" s="196" t="s">
        <v>10311</v>
      </c>
      <c r="C2495" s="43" t="s">
        <v>2764</v>
      </c>
      <c r="D2495" s="44"/>
      <c r="E2495" s="69"/>
      <c r="F2495" s="46">
        <v>444.15</v>
      </c>
      <c r="G2495" s="797">
        <f t="shared" si="84"/>
        <v>153</v>
      </c>
      <c r="H2495" s="797">
        <f t="shared" si="84"/>
        <v>153</v>
      </c>
      <c r="I2495" s="797">
        <f t="shared" si="84"/>
        <v>201</v>
      </c>
      <c r="J2495" s="797">
        <f t="shared" si="83"/>
        <v>139</v>
      </c>
      <c r="K2495" s="797">
        <f t="shared" si="83"/>
        <v>222</v>
      </c>
      <c r="L2495" s="797">
        <f t="shared" si="83"/>
        <v>191</v>
      </c>
      <c r="M2495" s="797">
        <f t="shared" si="83"/>
        <v>215</v>
      </c>
      <c r="N2495" s="797" t="b">
        <v>0</v>
      </c>
    </row>
    <row r="2496" spans="1:14" s="5" customFormat="1" x14ac:dyDescent="0.25">
      <c r="A2496" s="218"/>
      <c r="B2496" s="196" t="s">
        <v>10311</v>
      </c>
      <c r="C2496" s="43" t="s">
        <v>2765</v>
      </c>
      <c r="D2496" s="44"/>
      <c r="E2496" s="69"/>
      <c r="F2496" s="46">
        <v>444.15</v>
      </c>
      <c r="G2496" s="797">
        <f t="shared" si="84"/>
        <v>153</v>
      </c>
      <c r="H2496" s="797">
        <f t="shared" si="84"/>
        <v>153</v>
      </c>
      <c r="I2496" s="797">
        <f t="shared" si="84"/>
        <v>201</v>
      </c>
      <c r="J2496" s="797">
        <f t="shared" si="83"/>
        <v>139</v>
      </c>
      <c r="K2496" s="797">
        <f t="shared" si="83"/>
        <v>222</v>
      </c>
      <c r="L2496" s="797">
        <f t="shared" si="83"/>
        <v>191</v>
      </c>
      <c r="M2496" s="797">
        <f t="shared" si="83"/>
        <v>215</v>
      </c>
      <c r="N2496" s="797" t="b">
        <v>0</v>
      </c>
    </row>
    <row r="2497" spans="1:14" s="5" customFormat="1" x14ac:dyDescent="0.25">
      <c r="A2497" s="214"/>
      <c r="B2497" s="196" t="s">
        <v>10308</v>
      </c>
      <c r="C2497" s="43" t="s">
        <v>2766</v>
      </c>
      <c r="D2497" s="44"/>
      <c r="E2497" s="69"/>
      <c r="F2497" s="46">
        <v>444.15</v>
      </c>
      <c r="G2497" s="797">
        <f t="shared" si="84"/>
        <v>153</v>
      </c>
      <c r="H2497" s="797">
        <f t="shared" si="84"/>
        <v>153</v>
      </c>
      <c r="I2497" s="797">
        <f t="shared" si="84"/>
        <v>201</v>
      </c>
      <c r="J2497" s="797">
        <f t="shared" si="83"/>
        <v>139</v>
      </c>
      <c r="K2497" s="797">
        <f t="shared" si="83"/>
        <v>222</v>
      </c>
      <c r="L2497" s="797">
        <f t="shared" si="83"/>
        <v>191</v>
      </c>
      <c r="M2497" s="797">
        <f t="shared" si="83"/>
        <v>215</v>
      </c>
      <c r="N2497" s="797" t="b">
        <v>0</v>
      </c>
    </row>
    <row r="2498" spans="1:14" s="5" customFormat="1" ht="15.75" thickBot="1" x14ac:dyDescent="0.3">
      <c r="A2498" s="214"/>
      <c r="B2498" s="196" t="s">
        <v>10308</v>
      </c>
      <c r="C2498" s="56" t="s">
        <v>2767</v>
      </c>
      <c r="D2498" s="57"/>
      <c r="E2498" s="54"/>
      <c r="F2498" s="103">
        <v>444.15</v>
      </c>
      <c r="G2498" s="797">
        <f t="shared" si="84"/>
        <v>153</v>
      </c>
      <c r="H2498" s="797">
        <f t="shared" si="84"/>
        <v>153</v>
      </c>
      <c r="I2498" s="797">
        <f t="shared" si="84"/>
        <v>201</v>
      </c>
      <c r="J2498" s="797">
        <f t="shared" si="83"/>
        <v>139</v>
      </c>
      <c r="K2498" s="797">
        <f t="shared" si="83"/>
        <v>222</v>
      </c>
      <c r="L2498" s="797">
        <f t="shared" si="83"/>
        <v>191</v>
      </c>
      <c r="M2498" s="797">
        <f t="shared" si="83"/>
        <v>215</v>
      </c>
      <c r="N2498" s="797" t="b">
        <v>0</v>
      </c>
    </row>
    <row r="2499" spans="1:14" s="5" customFormat="1" ht="26.25" thickBot="1" x14ac:dyDescent="0.3">
      <c r="A2499" s="199" t="s">
        <v>9118</v>
      </c>
      <c r="B2499" s="90" t="s">
        <v>10321</v>
      </c>
      <c r="C2499" s="43" t="s">
        <v>7521</v>
      </c>
      <c r="D2499" s="44"/>
      <c r="E2499" s="47"/>
      <c r="F2499" s="46">
        <v>636</v>
      </c>
      <c r="G2499" s="797">
        <f t="shared" si="84"/>
        <v>219</v>
      </c>
      <c r="H2499" s="797">
        <f t="shared" si="84"/>
        <v>219</v>
      </c>
      <c r="I2499" s="797">
        <f t="shared" si="84"/>
        <v>287</v>
      </c>
      <c r="J2499" s="797">
        <f t="shared" si="83"/>
        <v>200</v>
      </c>
      <c r="K2499" s="797">
        <f t="shared" si="83"/>
        <v>317</v>
      </c>
      <c r="L2499" s="797">
        <f t="shared" si="83"/>
        <v>273</v>
      </c>
      <c r="M2499" s="797">
        <f t="shared" si="83"/>
        <v>307</v>
      </c>
      <c r="N2499" s="797" t="b">
        <v>0</v>
      </c>
    </row>
    <row r="2500" spans="1:14" s="5" customFormat="1" ht="15.75" thickBot="1" x14ac:dyDescent="0.3">
      <c r="A2500" s="199"/>
      <c r="B2500" s="90" t="s">
        <v>10320</v>
      </c>
      <c r="C2500" s="282" t="s">
        <v>9119</v>
      </c>
      <c r="D2500" s="44"/>
      <c r="E2500" s="47"/>
      <c r="F2500" s="46">
        <v>636</v>
      </c>
      <c r="G2500" s="797">
        <f t="shared" si="84"/>
        <v>219</v>
      </c>
      <c r="H2500" s="797">
        <f t="shared" si="84"/>
        <v>219</v>
      </c>
      <c r="I2500" s="797">
        <f t="shared" si="84"/>
        <v>287</v>
      </c>
      <c r="J2500" s="797">
        <f t="shared" si="83"/>
        <v>200</v>
      </c>
      <c r="K2500" s="797">
        <f t="shared" si="83"/>
        <v>317</v>
      </c>
      <c r="L2500" s="797">
        <f t="shared" si="83"/>
        <v>273</v>
      </c>
      <c r="M2500" s="797">
        <f t="shared" si="83"/>
        <v>307</v>
      </c>
      <c r="N2500" s="797" t="b">
        <v>0</v>
      </c>
    </row>
    <row r="2501" spans="1:14" s="5" customFormat="1" ht="25.5" x14ac:dyDescent="0.25">
      <c r="A2501" s="217" t="s">
        <v>2768</v>
      </c>
      <c r="B2501" s="189" t="s">
        <v>10312</v>
      </c>
      <c r="C2501" s="94" t="s">
        <v>2769</v>
      </c>
      <c r="D2501" s="60"/>
      <c r="E2501" s="219"/>
      <c r="F2501" s="95">
        <v>826.35</v>
      </c>
      <c r="G2501" s="797">
        <f t="shared" si="84"/>
        <v>284</v>
      </c>
      <c r="H2501" s="797">
        <f t="shared" si="84"/>
        <v>284</v>
      </c>
      <c r="I2501" s="797">
        <f t="shared" si="84"/>
        <v>374</v>
      </c>
      <c r="J2501" s="797">
        <f t="shared" si="83"/>
        <v>259</v>
      </c>
      <c r="K2501" s="797">
        <f t="shared" si="83"/>
        <v>412</v>
      </c>
      <c r="L2501" s="797">
        <f t="shared" si="83"/>
        <v>355</v>
      </c>
      <c r="M2501" s="797">
        <f t="shared" si="83"/>
        <v>399</v>
      </c>
      <c r="N2501" s="797" t="b">
        <v>0</v>
      </c>
    </row>
    <row r="2502" spans="1:14" s="5" customFormat="1" x14ac:dyDescent="0.25">
      <c r="A2502" s="218"/>
      <c r="B2502" s="109" t="s">
        <v>10313</v>
      </c>
      <c r="C2502" s="282" t="s">
        <v>7522</v>
      </c>
      <c r="D2502" s="288"/>
      <c r="E2502" s="289"/>
      <c r="F2502" s="281">
        <v>826.35</v>
      </c>
      <c r="G2502" s="797">
        <f t="shared" si="84"/>
        <v>284</v>
      </c>
      <c r="H2502" s="797">
        <f t="shared" si="84"/>
        <v>284</v>
      </c>
      <c r="I2502" s="797">
        <f t="shared" si="84"/>
        <v>374</v>
      </c>
      <c r="J2502" s="797">
        <f t="shared" si="83"/>
        <v>259</v>
      </c>
      <c r="K2502" s="797">
        <f t="shared" si="83"/>
        <v>412</v>
      </c>
      <c r="L2502" s="797">
        <f t="shared" si="83"/>
        <v>355</v>
      </c>
      <c r="M2502" s="797">
        <f t="shared" si="83"/>
        <v>399</v>
      </c>
      <c r="N2502" s="797" t="b">
        <v>0</v>
      </c>
    </row>
    <row r="2503" spans="1:14" s="5" customFormat="1" x14ac:dyDescent="0.25">
      <c r="A2503" s="218"/>
      <c r="B2503" s="210" t="s">
        <v>10314</v>
      </c>
      <c r="C2503" s="43" t="s">
        <v>2770</v>
      </c>
      <c r="D2503" s="44"/>
      <c r="E2503" s="69"/>
      <c r="F2503" s="46">
        <v>826.35</v>
      </c>
      <c r="G2503" s="797">
        <f t="shared" si="84"/>
        <v>284</v>
      </c>
      <c r="H2503" s="797">
        <f t="shared" si="84"/>
        <v>284</v>
      </c>
      <c r="I2503" s="797">
        <f t="shared" si="84"/>
        <v>374</v>
      </c>
      <c r="J2503" s="797">
        <f t="shared" si="84"/>
        <v>259</v>
      </c>
      <c r="K2503" s="797">
        <f t="shared" si="84"/>
        <v>412</v>
      </c>
      <c r="L2503" s="797">
        <f t="shared" si="84"/>
        <v>355</v>
      </c>
      <c r="M2503" s="797">
        <f t="shared" si="84"/>
        <v>399</v>
      </c>
      <c r="N2503" s="797" t="b">
        <v>0</v>
      </c>
    </row>
    <row r="2504" spans="1:14" s="5" customFormat="1" x14ac:dyDescent="0.25">
      <c r="A2504" s="218"/>
      <c r="B2504" s="210" t="s">
        <v>10314</v>
      </c>
      <c r="C2504" s="43" t="s">
        <v>2771</v>
      </c>
      <c r="D2504" s="44"/>
      <c r="E2504" s="69"/>
      <c r="F2504" s="46">
        <v>826.35</v>
      </c>
      <c r="G2504" s="797">
        <f t="shared" ref="G2504:M2540" si="85">IF($N2504,"NA",IF(ISNUMBER($F2504),ROUND(($F2504*G$5),0),""))</f>
        <v>284</v>
      </c>
      <c r="H2504" s="797">
        <f t="shared" si="85"/>
        <v>284</v>
      </c>
      <c r="I2504" s="797">
        <f t="shared" si="85"/>
        <v>374</v>
      </c>
      <c r="J2504" s="797">
        <f t="shared" si="85"/>
        <v>259</v>
      </c>
      <c r="K2504" s="797">
        <f t="shared" si="85"/>
        <v>412</v>
      </c>
      <c r="L2504" s="797">
        <f t="shared" si="85"/>
        <v>355</v>
      </c>
      <c r="M2504" s="797">
        <f t="shared" si="85"/>
        <v>399</v>
      </c>
      <c r="N2504" s="797" t="b">
        <v>0</v>
      </c>
    </row>
    <row r="2505" spans="1:14" s="5" customFormat="1" x14ac:dyDescent="0.25">
      <c r="A2505" s="218"/>
      <c r="B2505" s="210" t="s">
        <v>10312</v>
      </c>
      <c r="C2505" s="43" t="s">
        <v>2772</v>
      </c>
      <c r="D2505" s="44"/>
      <c r="E2505" s="69"/>
      <c r="F2505" s="46">
        <v>826.35</v>
      </c>
      <c r="G2505" s="797">
        <f t="shared" si="85"/>
        <v>284</v>
      </c>
      <c r="H2505" s="797">
        <f t="shared" si="85"/>
        <v>284</v>
      </c>
      <c r="I2505" s="797">
        <f t="shared" si="85"/>
        <v>374</v>
      </c>
      <c r="J2505" s="797">
        <f t="shared" si="85"/>
        <v>259</v>
      </c>
      <c r="K2505" s="797">
        <f t="shared" si="85"/>
        <v>412</v>
      </c>
      <c r="L2505" s="797">
        <f t="shared" si="85"/>
        <v>355</v>
      </c>
      <c r="M2505" s="797">
        <f t="shared" si="85"/>
        <v>399</v>
      </c>
      <c r="N2505" s="797" t="b">
        <v>0</v>
      </c>
    </row>
    <row r="2506" spans="1:14" s="5" customFormat="1" x14ac:dyDescent="0.25">
      <c r="A2506" s="218"/>
      <c r="B2506" s="210" t="s">
        <v>10322</v>
      </c>
      <c r="C2506" s="43" t="s">
        <v>2773</v>
      </c>
      <c r="D2506" s="44"/>
      <c r="E2506" s="69"/>
      <c r="F2506" s="46">
        <v>826.35</v>
      </c>
      <c r="G2506" s="797">
        <f t="shared" si="85"/>
        <v>284</v>
      </c>
      <c r="H2506" s="797">
        <f t="shared" si="85"/>
        <v>284</v>
      </c>
      <c r="I2506" s="797">
        <f t="shared" si="85"/>
        <v>374</v>
      </c>
      <c r="J2506" s="797">
        <f t="shared" si="85"/>
        <v>259</v>
      </c>
      <c r="K2506" s="797">
        <f t="shared" si="85"/>
        <v>412</v>
      </c>
      <c r="L2506" s="797">
        <f t="shared" si="85"/>
        <v>355</v>
      </c>
      <c r="M2506" s="797">
        <f t="shared" si="85"/>
        <v>399</v>
      </c>
      <c r="N2506" s="797" t="b">
        <v>0</v>
      </c>
    </row>
    <row r="2507" spans="1:14" s="5" customFormat="1" ht="15.75" thickBot="1" x14ac:dyDescent="0.3">
      <c r="A2507" s="229"/>
      <c r="B2507" s="230" t="s">
        <v>10314</v>
      </c>
      <c r="C2507" s="50" t="s">
        <v>2774</v>
      </c>
      <c r="D2507" s="51"/>
      <c r="E2507" s="295"/>
      <c r="F2507" s="53">
        <v>826.35</v>
      </c>
      <c r="G2507" s="797">
        <f t="shared" si="85"/>
        <v>284</v>
      </c>
      <c r="H2507" s="797">
        <f t="shared" si="85"/>
        <v>284</v>
      </c>
      <c r="I2507" s="797">
        <f t="shared" si="85"/>
        <v>374</v>
      </c>
      <c r="J2507" s="797">
        <f t="shared" si="85"/>
        <v>259</v>
      </c>
      <c r="K2507" s="797">
        <f t="shared" si="85"/>
        <v>412</v>
      </c>
      <c r="L2507" s="797">
        <f t="shared" si="85"/>
        <v>355</v>
      </c>
      <c r="M2507" s="797">
        <f t="shared" si="85"/>
        <v>399</v>
      </c>
      <c r="N2507" s="797" t="b">
        <v>0</v>
      </c>
    </row>
    <row r="2508" spans="1:14" s="5" customFormat="1" ht="26.25" thickBot="1" x14ac:dyDescent="0.3">
      <c r="A2508" s="199" t="s">
        <v>9118</v>
      </c>
      <c r="B2508" s="90" t="s">
        <v>10323</v>
      </c>
      <c r="C2508" s="43" t="s">
        <v>7523</v>
      </c>
      <c r="D2508" s="44"/>
      <c r="E2508" s="47"/>
      <c r="F2508" s="46">
        <v>1181</v>
      </c>
      <c r="G2508" s="797">
        <f t="shared" si="85"/>
        <v>406</v>
      </c>
      <c r="H2508" s="797">
        <f t="shared" si="85"/>
        <v>406</v>
      </c>
      <c r="I2508" s="797">
        <f t="shared" si="85"/>
        <v>534</v>
      </c>
      <c r="J2508" s="797">
        <f t="shared" si="85"/>
        <v>371</v>
      </c>
      <c r="K2508" s="797">
        <f t="shared" si="85"/>
        <v>589</v>
      </c>
      <c r="L2508" s="797">
        <f t="shared" si="85"/>
        <v>508</v>
      </c>
      <c r="M2508" s="797">
        <f t="shared" si="85"/>
        <v>570</v>
      </c>
      <c r="N2508" s="797" t="b">
        <v>0</v>
      </c>
    </row>
    <row r="2509" spans="1:14" s="5" customFormat="1" x14ac:dyDescent="0.25">
      <c r="A2509" s="199"/>
      <c r="B2509" s="90" t="s">
        <v>10323</v>
      </c>
      <c r="C2509" s="282" t="s">
        <v>9120</v>
      </c>
      <c r="D2509" s="44"/>
      <c r="E2509" s="47"/>
      <c r="F2509" s="46">
        <v>1181</v>
      </c>
      <c r="G2509" s="797">
        <f t="shared" si="85"/>
        <v>406</v>
      </c>
      <c r="H2509" s="797">
        <f t="shared" si="85"/>
        <v>406</v>
      </c>
      <c r="I2509" s="797">
        <f t="shared" si="85"/>
        <v>534</v>
      </c>
      <c r="J2509" s="797">
        <f t="shared" si="85"/>
        <v>371</v>
      </c>
      <c r="K2509" s="797">
        <f t="shared" si="85"/>
        <v>589</v>
      </c>
      <c r="L2509" s="797">
        <f t="shared" si="85"/>
        <v>508</v>
      </c>
      <c r="M2509" s="797">
        <f t="shared" si="85"/>
        <v>570</v>
      </c>
      <c r="N2509" s="797" t="b">
        <v>0</v>
      </c>
    </row>
    <row r="2510" spans="1:14" s="5" customFormat="1" x14ac:dyDescent="0.25">
      <c r="A2510" s="179" t="s">
        <v>2775</v>
      </c>
      <c r="B2510" s="90" t="s">
        <v>10324</v>
      </c>
      <c r="C2510" s="43" t="s">
        <v>2777</v>
      </c>
      <c r="D2510" s="44"/>
      <c r="E2510" s="47"/>
      <c r="F2510" s="10">
        <v>358.05</v>
      </c>
      <c r="G2510" s="797">
        <f t="shared" si="85"/>
        <v>123</v>
      </c>
      <c r="H2510" s="797">
        <f t="shared" si="85"/>
        <v>123</v>
      </c>
      <c r="I2510" s="797">
        <f t="shared" si="85"/>
        <v>162</v>
      </c>
      <c r="J2510" s="797">
        <f t="shared" si="85"/>
        <v>112</v>
      </c>
      <c r="K2510" s="797">
        <f t="shared" si="85"/>
        <v>179</v>
      </c>
      <c r="L2510" s="797">
        <f t="shared" si="85"/>
        <v>154</v>
      </c>
      <c r="M2510" s="797">
        <f t="shared" si="85"/>
        <v>173</v>
      </c>
      <c r="N2510" s="797" t="b">
        <v>0</v>
      </c>
    </row>
    <row r="2511" spans="1:14" s="5" customFormat="1" x14ac:dyDescent="0.25">
      <c r="A2511" s="69"/>
      <c r="B2511" s="90" t="s">
        <v>10325</v>
      </c>
      <c r="C2511" s="43" t="s">
        <v>7524</v>
      </c>
      <c r="D2511" s="44"/>
      <c r="E2511" s="47"/>
      <c r="F2511" s="10">
        <v>358.05</v>
      </c>
      <c r="G2511" s="797">
        <f t="shared" si="85"/>
        <v>123</v>
      </c>
      <c r="H2511" s="797">
        <f t="shared" si="85"/>
        <v>123</v>
      </c>
      <c r="I2511" s="797">
        <f t="shared" si="85"/>
        <v>162</v>
      </c>
      <c r="J2511" s="797">
        <f t="shared" si="85"/>
        <v>112</v>
      </c>
      <c r="K2511" s="797">
        <f t="shared" si="85"/>
        <v>179</v>
      </c>
      <c r="L2511" s="797">
        <f t="shared" si="85"/>
        <v>154</v>
      </c>
      <c r="M2511" s="797">
        <f t="shared" si="85"/>
        <v>173</v>
      </c>
      <c r="N2511" s="797" t="b">
        <v>0</v>
      </c>
    </row>
    <row r="2512" spans="1:14" s="5" customFormat="1" x14ac:dyDescent="0.25">
      <c r="A2512" s="179"/>
      <c r="B2512" s="97" t="s">
        <v>2776</v>
      </c>
      <c r="C2512" s="297" t="s">
        <v>2777</v>
      </c>
      <c r="D2512" s="82"/>
      <c r="E2512" s="97"/>
      <c r="F2512" s="213">
        <v>358.05</v>
      </c>
      <c r="G2512" s="797">
        <f t="shared" si="85"/>
        <v>123</v>
      </c>
      <c r="H2512" s="797">
        <f t="shared" si="85"/>
        <v>123</v>
      </c>
      <c r="I2512" s="797">
        <f t="shared" si="85"/>
        <v>162</v>
      </c>
      <c r="J2512" s="797">
        <f t="shared" si="85"/>
        <v>112</v>
      </c>
      <c r="K2512" s="797">
        <f t="shared" si="85"/>
        <v>179</v>
      </c>
      <c r="L2512" s="797">
        <f t="shared" si="85"/>
        <v>154</v>
      </c>
      <c r="M2512" s="797">
        <f t="shared" si="85"/>
        <v>173</v>
      </c>
      <c r="N2512" s="797" t="b">
        <v>0</v>
      </c>
    </row>
    <row r="2513" spans="1:14" s="5" customFormat="1" x14ac:dyDescent="0.25">
      <c r="A2513" s="218"/>
      <c r="B2513" s="109" t="s">
        <v>10326</v>
      </c>
      <c r="C2513" s="282" t="s">
        <v>7525</v>
      </c>
      <c r="D2513" s="288"/>
      <c r="E2513" s="289"/>
      <c r="F2513" s="281">
        <v>358.05</v>
      </c>
      <c r="G2513" s="797">
        <f t="shared" si="85"/>
        <v>123</v>
      </c>
      <c r="H2513" s="797">
        <f t="shared" si="85"/>
        <v>123</v>
      </c>
      <c r="I2513" s="797">
        <f t="shared" si="85"/>
        <v>162</v>
      </c>
      <c r="J2513" s="797">
        <f t="shared" si="85"/>
        <v>112</v>
      </c>
      <c r="K2513" s="797">
        <f t="shared" si="85"/>
        <v>179</v>
      </c>
      <c r="L2513" s="797">
        <f t="shared" si="85"/>
        <v>154</v>
      </c>
      <c r="M2513" s="797">
        <f t="shared" si="85"/>
        <v>173</v>
      </c>
      <c r="N2513" s="797" t="b">
        <v>0</v>
      </c>
    </row>
    <row r="2514" spans="1:14" s="5" customFormat="1" ht="15.75" thickBot="1" x14ac:dyDescent="0.3">
      <c r="A2514" s="205"/>
      <c r="B2514" s="183" t="s">
        <v>2778</v>
      </c>
      <c r="C2514" s="298" t="s">
        <v>2779</v>
      </c>
      <c r="D2514" s="51"/>
      <c r="E2514" s="62"/>
      <c r="F2514" s="53">
        <v>358.05</v>
      </c>
      <c r="G2514" s="797">
        <f t="shared" si="85"/>
        <v>123</v>
      </c>
      <c r="H2514" s="797">
        <f t="shared" si="85"/>
        <v>123</v>
      </c>
      <c r="I2514" s="797">
        <f t="shared" si="85"/>
        <v>162</v>
      </c>
      <c r="J2514" s="797">
        <f t="shared" si="85"/>
        <v>112</v>
      </c>
      <c r="K2514" s="797">
        <f t="shared" si="85"/>
        <v>179</v>
      </c>
      <c r="L2514" s="797">
        <f t="shared" si="85"/>
        <v>154</v>
      </c>
      <c r="M2514" s="797">
        <f t="shared" si="85"/>
        <v>173</v>
      </c>
      <c r="N2514" s="797" t="b">
        <v>0</v>
      </c>
    </row>
    <row r="2515" spans="1:14" s="5" customFormat="1" ht="15.75" thickBot="1" x14ac:dyDescent="0.3">
      <c r="A2515" s="235" t="s">
        <v>2780</v>
      </c>
      <c r="B2515" s="42" t="s">
        <v>7526</v>
      </c>
      <c r="C2515" s="43" t="s">
        <v>2782</v>
      </c>
      <c r="D2515" s="44"/>
      <c r="E2515" s="47"/>
      <c r="F2515" s="46">
        <v>1072.05</v>
      </c>
      <c r="G2515" s="797">
        <f t="shared" si="85"/>
        <v>369</v>
      </c>
      <c r="H2515" s="797">
        <f t="shared" si="85"/>
        <v>369</v>
      </c>
      <c r="I2515" s="797">
        <f t="shared" si="85"/>
        <v>485</v>
      </c>
      <c r="J2515" s="797">
        <f t="shared" si="85"/>
        <v>337</v>
      </c>
      <c r="K2515" s="797">
        <f t="shared" si="85"/>
        <v>535</v>
      </c>
      <c r="L2515" s="797">
        <f t="shared" si="85"/>
        <v>461</v>
      </c>
      <c r="M2515" s="797">
        <f t="shared" si="85"/>
        <v>518</v>
      </c>
      <c r="N2515" s="797" t="b">
        <v>0</v>
      </c>
    </row>
    <row r="2516" spans="1:14" s="5" customFormat="1" ht="15.75" thickBot="1" x14ac:dyDescent="0.3">
      <c r="A2516" s="179"/>
      <c r="B2516" s="42" t="s">
        <v>7527</v>
      </c>
      <c r="C2516" s="43" t="s">
        <v>7528</v>
      </c>
      <c r="D2516" s="44"/>
      <c r="E2516" s="47"/>
      <c r="F2516" s="46">
        <v>1072.05</v>
      </c>
      <c r="G2516" s="797">
        <f t="shared" si="85"/>
        <v>369</v>
      </c>
      <c r="H2516" s="797">
        <f t="shared" si="85"/>
        <v>369</v>
      </c>
      <c r="I2516" s="797">
        <f t="shared" si="85"/>
        <v>485</v>
      </c>
      <c r="J2516" s="797">
        <f t="shared" si="85"/>
        <v>337</v>
      </c>
      <c r="K2516" s="797">
        <f t="shared" si="85"/>
        <v>535</v>
      </c>
      <c r="L2516" s="797">
        <f t="shared" si="85"/>
        <v>461</v>
      </c>
      <c r="M2516" s="797">
        <f t="shared" si="85"/>
        <v>518</v>
      </c>
      <c r="N2516" s="797" t="b">
        <v>0</v>
      </c>
    </row>
    <row r="2517" spans="1:14" s="5" customFormat="1" ht="15.75" thickBot="1" x14ac:dyDescent="0.3">
      <c r="A2517" s="218"/>
      <c r="B2517" s="236" t="s">
        <v>2781</v>
      </c>
      <c r="C2517" s="299" t="s">
        <v>2782</v>
      </c>
      <c r="D2517" s="238"/>
      <c r="E2517" s="239"/>
      <c r="F2517" s="240">
        <v>1072.05</v>
      </c>
      <c r="G2517" s="797">
        <f t="shared" si="85"/>
        <v>369</v>
      </c>
      <c r="H2517" s="797">
        <f t="shared" si="85"/>
        <v>369</v>
      </c>
      <c r="I2517" s="797">
        <f t="shared" si="85"/>
        <v>485</v>
      </c>
      <c r="J2517" s="797">
        <f t="shared" si="85"/>
        <v>337</v>
      </c>
      <c r="K2517" s="797">
        <f t="shared" si="85"/>
        <v>535</v>
      </c>
      <c r="L2517" s="797">
        <f t="shared" si="85"/>
        <v>461</v>
      </c>
      <c r="M2517" s="797">
        <f t="shared" si="85"/>
        <v>518</v>
      </c>
      <c r="N2517" s="797" t="b">
        <v>0</v>
      </c>
    </row>
    <row r="2518" spans="1:14" s="5" customFormat="1" ht="15.75" thickBot="1" x14ac:dyDescent="0.3">
      <c r="A2518" s="205"/>
      <c r="B2518" s="109" t="s">
        <v>10327</v>
      </c>
      <c r="C2518" s="282" t="s">
        <v>7529</v>
      </c>
      <c r="D2518" s="288"/>
      <c r="E2518" s="289"/>
      <c r="F2518" s="281">
        <v>1072.05</v>
      </c>
      <c r="G2518" s="797">
        <f t="shared" si="85"/>
        <v>369</v>
      </c>
      <c r="H2518" s="797">
        <f t="shared" si="85"/>
        <v>369</v>
      </c>
      <c r="I2518" s="797">
        <f t="shared" si="85"/>
        <v>485</v>
      </c>
      <c r="J2518" s="797">
        <f t="shared" si="85"/>
        <v>337</v>
      </c>
      <c r="K2518" s="797">
        <f t="shared" si="85"/>
        <v>535</v>
      </c>
      <c r="L2518" s="797">
        <f t="shared" si="85"/>
        <v>461</v>
      </c>
      <c r="M2518" s="797">
        <f t="shared" si="85"/>
        <v>518</v>
      </c>
      <c r="N2518" s="797" t="b">
        <v>0</v>
      </c>
    </row>
    <row r="2519" spans="1:14" s="5" customFormat="1" ht="15.75" thickBot="1" x14ac:dyDescent="0.3">
      <c r="A2519" s="235" t="s">
        <v>2783</v>
      </c>
      <c r="B2519" s="42" t="s">
        <v>7530</v>
      </c>
      <c r="C2519" s="43" t="s">
        <v>2785</v>
      </c>
      <c r="D2519" s="44"/>
      <c r="E2519" s="47"/>
      <c r="F2519" s="10">
        <v>3720.15</v>
      </c>
      <c r="G2519" s="797">
        <f t="shared" si="85"/>
        <v>1280</v>
      </c>
      <c r="H2519" s="797">
        <f t="shared" si="85"/>
        <v>1280</v>
      </c>
      <c r="I2519" s="797">
        <f t="shared" si="85"/>
        <v>1682</v>
      </c>
      <c r="J2519" s="797">
        <f t="shared" si="85"/>
        <v>1168</v>
      </c>
      <c r="K2519" s="797">
        <f t="shared" si="85"/>
        <v>1856</v>
      </c>
      <c r="L2519" s="797">
        <f t="shared" si="85"/>
        <v>1600</v>
      </c>
      <c r="M2519" s="797">
        <f t="shared" si="85"/>
        <v>1797</v>
      </c>
      <c r="N2519" s="797" t="b">
        <v>0</v>
      </c>
    </row>
    <row r="2520" spans="1:14" s="5" customFormat="1" ht="15.75" thickBot="1" x14ac:dyDescent="0.3">
      <c r="A2520" s="179"/>
      <c r="B2520" s="42" t="s">
        <v>7531</v>
      </c>
      <c r="C2520" s="43" t="s">
        <v>7532</v>
      </c>
      <c r="D2520" s="44"/>
      <c r="E2520" s="47"/>
      <c r="F2520" s="10">
        <v>3720.15</v>
      </c>
      <c r="G2520" s="797">
        <f t="shared" si="85"/>
        <v>1280</v>
      </c>
      <c r="H2520" s="797">
        <f t="shared" si="85"/>
        <v>1280</v>
      </c>
      <c r="I2520" s="797">
        <f t="shared" si="85"/>
        <v>1682</v>
      </c>
      <c r="J2520" s="797">
        <f t="shared" si="85"/>
        <v>1168</v>
      </c>
      <c r="K2520" s="797">
        <f t="shared" si="85"/>
        <v>1856</v>
      </c>
      <c r="L2520" s="797">
        <f t="shared" si="85"/>
        <v>1600</v>
      </c>
      <c r="M2520" s="797">
        <f t="shared" si="85"/>
        <v>1797</v>
      </c>
      <c r="N2520" s="797" t="b">
        <v>0</v>
      </c>
    </row>
    <row r="2521" spans="1:14" s="5" customFormat="1" ht="15.75" thickBot="1" x14ac:dyDescent="0.3">
      <c r="A2521" s="218"/>
      <c r="B2521" s="236" t="s">
        <v>2784</v>
      </c>
      <c r="C2521" s="299" t="s">
        <v>2785</v>
      </c>
      <c r="D2521" s="238"/>
      <c r="E2521" s="239"/>
      <c r="F2521" s="240">
        <v>3720.15</v>
      </c>
      <c r="G2521" s="797">
        <f t="shared" si="85"/>
        <v>1280</v>
      </c>
      <c r="H2521" s="797">
        <f t="shared" si="85"/>
        <v>1280</v>
      </c>
      <c r="I2521" s="797">
        <f t="shared" si="85"/>
        <v>1682</v>
      </c>
      <c r="J2521" s="797">
        <f t="shared" si="85"/>
        <v>1168</v>
      </c>
      <c r="K2521" s="797">
        <f t="shared" si="85"/>
        <v>1856</v>
      </c>
      <c r="L2521" s="797">
        <f t="shared" si="85"/>
        <v>1600</v>
      </c>
      <c r="M2521" s="797">
        <f t="shared" si="85"/>
        <v>1797</v>
      </c>
      <c r="N2521" s="797" t="b">
        <v>0</v>
      </c>
    </row>
    <row r="2522" spans="1:14" s="5" customFormat="1" ht="15.75" thickBot="1" x14ac:dyDescent="0.3">
      <c r="A2522" s="205"/>
      <c r="B2522" s="109" t="s">
        <v>10328</v>
      </c>
      <c r="C2522" s="282" t="s">
        <v>7533</v>
      </c>
      <c r="D2522" s="288"/>
      <c r="E2522" s="289"/>
      <c r="F2522" s="281">
        <v>3720.15</v>
      </c>
      <c r="G2522" s="797">
        <f t="shared" si="85"/>
        <v>1280</v>
      </c>
      <c r="H2522" s="797">
        <f t="shared" si="85"/>
        <v>1280</v>
      </c>
      <c r="I2522" s="797">
        <f t="shared" si="85"/>
        <v>1682</v>
      </c>
      <c r="J2522" s="797">
        <f t="shared" si="85"/>
        <v>1168</v>
      </c>
      <c r="K2522" s="797">
        <f t="shared" si="85"/>
        <v>1856</v>
      </c>
      <c r="L2522" s="797">
        <f t="shared" si="85"/>
        <v>1600</v>
      </c>
      <c r="M2522" s="797">
        <f t="shared" si="85"/>
        <v>1797</v>
      </c>
      <c r="N2522" s="797" t="b">
        <v>0</v>
      </c>
    </row>
    <row r="2523" spans="1:14" s="5" customFormat="1" ht="15.75" thickBot="1" x14ac:dyDescent="0.3">
      <c r="A2523" s="300" t="s">
        <v>2821</v>
      </c>
      <c r="B2523" s="85"/>
      <c r="C2523" s="43"/>
      <c r="D2523" s="44"/>
      <c r="E2523" s="47"/>
      <c r="F2523" s="10" t="s">
        <v>5249</v>
      </c>
      <c r="G2523" s="797" t="str">
        <f t="shared" si="85"/>
        <v/>
      </c>
      <c r="H2523" s="797" t="str">
        <f t="shared" si="85"/>
        <v/>
      </c>
      <c r="I2523" s="797" t="str">
        <f t="shared" si="85"/>
        <v/>
      </c>
      <c r="J2523" s="797" t="str">
        <f t="shared" si="85"/>
        <v/>
      </c>
      <c r="K2523" s="797" t="str">
        <f t="shared" si="85"/>
        <v/>
      </c>
      <c r="L2523" s="797" t="str">
        <f t="shared" si="85"/>
        <v/>
      </c>
      <c r="M2523" s="797" t="str">
        <f t="shared" si="85"/>
        <v/>
      </c>
      <c r="N2523" s="797" t="b">
        <v>0</v>
      </c>
    </row>
    <row r="2524" spans="1:14" s="5" customFormat="1" x14ac:dyDescent="0.25">
      <c r="A2524" s="273" t="s">
        <v>2822</v>
      </c>
      <c r="B2524" s="242" t="s">
        <v>2823</v>
      </c>
      <c r="C2524" s="94" t="s">
        <v>2824</v>
      </c>
      <c r="D2524" s="60"/>
      <c r="E2524" s="219"/>
      <c r="F2524" s="95">
        <v>94.5</v>
      </c>
      <c r="G2524" s="797">
        <f t="shared" si="85"/>
        <v>33</v>
      </c>
      <c r="H2524" s="797">
        <f t="shared" si="85"/>
        <v>33</v>
      </c>
      <c r="I2524" s="797">
        <f t="shared" si="85"/>
        <v>43</v>
      </c>
      <c r="J2524" s="797">
        <f t="shared" si="85"/>
        <v>30</v>
      </c>
      <c r="K2524" s="797">
        <f t="shared" si="85"/>
        <v>47</v>
      </c>
      <c r="L2524" s="797">
        <f t="shared" si="85"/>
        <v>41</v>
      </c>
      <c r="M2524" s="797">
        <f t="shared" si="85"/>
        <v>46</v>
      </c>
      <c r="N2524" s="797" t="b">
        <v>0</v>
      </c>
    </row>
    <row r="2525" spans="1:14" s="5" customFormat="1" x14ac:dyDescent="0.25">
      <c r="A2525" s="214"/>
      <c r="B2525" s="241" t="s">
        <v>2823</v>
      </c>
      <c r="C2525" s="81" t="s">
        <v>8958</v>
      </c>
      <c r="D2525" s="82"/>
      <c r="E2525" s="301"/>
      <c r="F2525" s="213">
        <v>94.5</v>
      </c>
      <c r="G2525" s="797">
        <f t="shared" si="85"/>
        <v>33</v>
      </c>
      <c r="H2525" s="797">
        <f t="shared" si="85"/>
        <v>33</v>
      </c>
      <c r="I2525" s="797">
        <f t="shared" si="85"/>
        <v>43</v>
      </c>
      <c r="J2525" s="797">
        <f t="shared" si="85"/>
        <v>30</v>
      </c>
      <c r="K2525" s="797">
        <f t="shared" si="85"/>
        <v>47</v>
      </c>
      <c r="L2525" s="797">
        <f t="shared" si="85"/>
        <v>41</v>
      </c>
      <c r="M2525" s="797">
        <f t="shared" si="85"/>
        <v>46</v>
      </c>
      <c r="N2525" s="797" t="b">
        <v>0</v>
      </c>
    </row>
    <row r="2526" spans="1:14" s="5" customFormat="1" x14ac:dyDescent="0.25">
      <c r="A2526" s="214"/>
      <c r="B2526" s="85" t="s">
        <v>2823</v>
      </c>
      <c r="C2526" s="43" t="s">
        <v>2825</v>
      </c>
      <c r="D2526" s="44"/>
      <c r="E2526" s="69"/>
      <c r="F2526" s="46">
        <v>94.5</v>
      </c>
      <c r="G2526" s="797">
        <f t="shared" si="85"/>
        <v>33</v>
      </c>
      <c r="H2526" s="797">
        <f t="shared" si="85"/>
        <v>33</v>
      </c>
      <c r="I2526" s="797">
        <f t="shared" si="85"/>
        <v>43</v>
      </c>
      <c r="J2526" s="797">
        <f t="shared" si="85"/>
        <v>30</v>
      </c>
      <c r="K2526" s="797">
        <f t="shared" si="85"/>
        <v>47</v>
      </c>
      <c r="L2526" s="797">
        <f t="shared" si="85"/>
        <v>41</v>
      </c>
      <c r="M2526" s="797">
        <f t="shared" si="85"/>
        <v>46</v>
      </c>
      <c r="N2526" s="797" t="b">
        <v>0</v>
      </c>
    </row>
    <row r="2527" spans="1:14" s="5" customFormat="1" x14ac:dyDescent="0.25">
      <c r="A2527" s="214"/>
      <c r="B2527" s="85" t="s">
        <v>2823</v>
      </c>
      <c r="C2527" s="43" t="s">
        <v>2826</v>
      </c>
      <c r="D2527" s="44"/>
      <c r="E2527" s="69"/>
      <c r="F2527" s="46">
        <v>94.5</v>
      </c>
      <c r="G2527" s="797">
        <f t="shared" si="85"/>
        <v>33</v>
      </c>
      <c r="H2527" s="797">
        <f t="shared" si="85"/>
        <v>33</v>
      </c>
      <c r="I2527" s="797">
        <f t="shared" si="85"/>
        <v>43</v>
      </c>
      <c r="J2527" s="797">
        <f t="shared" si="85"/>
        <v>30</v>
      </c>
      <c r="K2527" s="797">
        <f t="shared" si="85"/>
        <v>47</v>
      </c>
      <c r="L2527" s="797">
        <f t="shared" si="85"/>
        <v>41</v>
      </c>
      <c r="M2527" s="797">
        <f t="shared" si="85"/>
        <v>46</v>
      </c>
      <c r="N2527" s="797" t="b">
        <v>0</v>
      </c>
    </row>
    <row r="2528" spans="1:14" s="5" customFormat="1" ht="15.75" thickBot="1" x14ac:dyDescent="0.3">
      <c r="A2528" s="215"/>
      <c r="B2528" s="186" t="s">
        <v>2827</v>
      </c>
      <c r="C2528" s="56" t="s">
        <v>2828</v>
      </c>
      <c r="D2528" s="57"/>
      <c r="E2528" s="54"/>
      <c r="F2528" s="103">
        <v>94.5</v>
      </c>
      <c r="G2528" s="797">
        <f t="shared" si="85"/>
        <v>33</v>
      </c>
      <c r="H2528" s="797">
        <f t="shared" si="85"/>
        <v>33</v>
      </c>
      <c r="I2528" s="797">
        <f t="shared" si="85"/>
        <v>43</v>
      </c>
      <c r="J2528" s="797">
        <f t="shared" si="85"/>
        <v>30</v>
      </c>
      <c r="K2528" s="797">
        <f t="shared" si="85"/>
        <v>47</v>
      </c>
      <c r="L2528" s="797">
        <f t="shared" si="85"/>
        <v>41</v>
      </c>
      <c r="M2528" s="797">
        <f t="shared" si="85"/>
        <v>46</v>
      </c>
      <c r="N2528" s="797" t="b">
        <v>0</v>
      </c>
    </row>
    <row r="2529" spans="1:14" s="5" customFormat="1" x14ac:dyDescent="0.25">
      <c r="A2529" s="214" t="s">
        <v>2829</v>
      </c>
      <c r="B2529" s="242" t="s">
        <v>2786</v>
      </c>
      <c r="C2529" s="94" t="s">
        <v>2830</v>
      </c>
      <c r="D2529" s="60"/>
      <c r="E2529" s="219"/>
      <c r="F2529" s="95">
        <v>108.15</v>
      </c>
      <c r="G2529" s="797">
        <f t="shared" si="85"/>
        <v>37</v>
      </c>
      <c r="H2529" s="797">
        <f t="shared" si="85"/>
        <v>37</v>
      </c>
      <c r="I2529" s="797">
        <f t="shared" si="85"/>
        <v>49</v>
      </c>
      <c r="J2529" s="797">
        <f t="shared" si="85"/>
        <v>34</v>
      </c>
      <c r="K2529" s="797">
        <f t="shared" si="85"/>
        <v>54</v>
      </c>
      <c r="L2529" s="797">
        <f t="shared" si="85"/>
        <v>47</v>
      </c>
      <c r="M2529" s="797">
        <f t="shared" si="85"/>
        <v>52</v>
      </c>
      <c r="N2529" s="797" t="b">
        <v>0</v>
      </c>
    </row>
    <row r="2530" spans="1:14" s="5" customFormat="1" x14ac:dyDescent="0.25">
      <c r="A2530" s="214"/>
      <c r="B2530" s="241" t="s">
        <v>2786</v>
      </c>
      <c r="C2530" s="81" t="s">
        <v>8959</v>
      </c>
      <c r="D2530" s="82"/>
      <c r="E2530" s="301"/>
      <c r="F2530" s="213">
        <v>108.15</v>
      </c>
      <c r="G2530" s="797">
        <f t="shared" si="85"/>
        <v>37</v>
      </c>
      <c r="H2530" s="797">
        <f t="shared" si="85"/>
        <v>37</v>
      </c>
      <c r="I2530" s="797">
        <f t="shared" si="85"/>
        <v>49</v>
      </c>
      <c r="J2530" s="797">
        <f t="shared" si="85"/>
        <v>34</v>
      </c>
      <c r="K2530" s="797">
        <f t="shared" si="85"/>
        <v>54</v>
      </c>
      <c r="L2530" s="797">
        <f t="shared" si="85"/>
        <v>47</v>
      </c>
      <c r="M2530" s="797">
        <f t="shared" si="85"/>
        <v>52</v>
      </c>
      <c r="N2530" s="797" t="b">
        <v>0</v>
      </c>
    </row>
    <row r="2531" spans="1:14" s="5" customFormat="1" x14ac:dyDescent="0.25">
      <c r="A2531" s="214"/>
      <c r="B2531" s="85" t="s">
        <v>2786</v>
      </c>
      <c r="C2531" s="43" t="s">
        <v>2831</v>
      </c>
      <c r="D2531" s="44"/>
      <c r="E2531" s="69"/>
      <c r="F2531" s="46">
        <v>108.15</v>
      </c>
      <c r="G2531" s="797">
        <f t="shared" si="85"/>
        <v>37</v>
      </c>
      <c r="H2531" s="797">
        <f t="shared" si="85"/>
        <v>37</v>
      </c>
      <c r="I2531" s="797">
        <f t="shared" si="85"/>
        <v>49</v>
      </c>
      <c r="J2531" s="797">
        <f t="shared" si="85"/>
        <v>34</v>
      </c>
      <c r="K2531" s="797">
        <f t="shared" si="85"/>
        <v>54</v>
      </c>
      <c r="L2531" s="797">
        <f t="shared" si="85"/>
        <v>47</v>
      </c>
      <c r="M2531" s="797">
        <f t="shared" si="85"/>
        <v>52</v>
      </c>
      <c r="N2531" s="797" t="b">
        <v>0</v>
      </c>
    </row>
    <row r="2532" spans="1:14" s="5" customFormat="1" ht="15.75" thickBot="1" x14ac:dyDescent="0.3">
      <c r="A2532" s="215"/>
      <c r="B2532" s="183" t="s">
        <v>2786</v>
      </c>
      <c r="C2532" s="50" t="s">
        <v>2832</v>
      </c>
      <c r="D2532" s="51"/>
      <c r="E2532" s="295"/>
      <c r="F2532" s="53">
        <v>108.15</v>
      </c>
      <c r="G2532" s="797">
        <f t="shared" si="85"/>
        <v>37</v>
      </c>
      <c r="H2532" s="797">
        <f t="shared" si="85"/>
        <v>37</v>
      </c>
      <c r="I2532" s="797">
        <f t="shared" si="85"/>
        <v>49</v>
      </c>
      <c r="J2532" s="797">
        <f t="shared" si="85"/>
        <v>34</v>
      </c>
      <c r="K2532" s="797">
        <f t="shared" si="85"/>
        <v>54</v>
      </c>
      <c r="L2532" s="797">
        <f t="shared" si="85"/>
        <v>47</v>
      </c>
      <c r="M2532" s="797">
        <f t="shared" si="85"/>
        <v>52</v>
      </c>
      <c r="N2532" s="797" t="b">
        <v>0</v>
      </c>
    </row>
    <row r="2533" spans="1:14" s="5" customFormat="1" x14ac:dyDescent="0.25">
      <c r="A2533" s="214" t="s">
        <v>2833</v>
      </c>
      <c r="B2533" s="242" t="s">
        <v>241</v>
      </c>
      <c r="C2533" s="94" t="s">
        <v>242</v>
      </c>
      <c r="D2533" s="60"/>
      <c r="E2533" s="219"/>
      <c r="F2533" s="95">
        <v>102.9</v>
      </c>
      <c r="G2533" s="797">
        <f t="shared" si="85"/>
        <v>35</v>
      </c>
      <c r="H2533" s="797">
        <f t="shared" si="85"/>
        <v>35</v>
      </c>
      <c r="I2533" s="797">
        <f t="shared" si="85"/>
        <v>47</v>
      </c>
      <c r="J2533" s="797">
        <f t="shared" si="85"/>
        <v>32</v>
      </c>
      <c r="K2533" s="797">
        <f t="shared" si="85"/>
        <v>51</v>
      </c>
      <c r="L2533" s="797">
        <f t="shared" si="85"/>
        <v>44</v>
      </c>
      <c r="M2533" s="797">
        <f t="shared" si="85"/>
        <v>50</v>
      </c>
      <c r="N2533" s="797" t="b">
        <v>0</v>
      </c>
    </row>
    <row r="2534" spans="1:14" s="5" customFormat="1" x14ac:dyDescent="0.25">
      <c r="A2534" s="214"/>
      <c r="B2534" s="241" t="s">
        <v>241</v>
      </c>
      <c r="C2534" s="81" t="s">
        <v>8960</v>
      </c>
      <c r="D2534" s="82"/>
      <c r="E2534" s="301"/>
      <c r="F2534" s="213">
        <v>102.9</v>
      </c>
      <c r="G2534" s="797">
        <f t="shared" si="85"/>
        <v>35</v>
      </c>
      <c r="H2534" s="797">
        <f t="shared" si="85"/>
        <v>35</v>
      </c>
      <c r="I2534" s="797">
        <f t="shared" si="85"/>
        <v>47</v>
      </c>
      <c r="J2534" s="797">
        <f t="shared" si="85"/>
        <v>32</v>
      </c>
      <c r="K2534" s="797">
        <f t="shared" si="85"/>
        <v>51</v>
      </c>
      <c r="L2534" s="797">
        <f t="shared" si="85"/>
        <v>44</v>
      </c>
      <c r="M2534" s="797">
        <f t="shared" si="85"/>
        <v>50</v>
      </c>
      <c r="N2534" s="797" t="b">
        <v>0</v>
      </c>
    </row>
    <row r="2535" spans="1:14" s="5" customFormat="1" x14ac:dyDescent="0.25">
      <c r="A2535" s="190"/>
      <c r="B2535" s="85" t="s">
        <v>306</v>
      </c>
      <c r="C2535" s="43" t="s">
        <v>307</v>
      </c>
      <c r="D2535" s="44"/>
      <c r="E2535" s="69"/>
      <c r="F2535" s="46">
        <v>102.9</v>
      </c>
      <c r="G2535" s="797">
        <f t="shared" si="85"/>
        <v>35</v>
      </c>
      <c r="H2535" s="797">
        <f t="shared" si="85"/>
        <v>35</v>
      </c>
      <c r="I2535" s="797">
        <f t="shared" si="85"/>
        <v>47</v>
      </c>
      <c r="J2535" s="797">
        <f t="shared" si="85"/>
        <v>32</v>
      </c>
      <c r="K2535" s="797">
        <f t="shared" si="85"/>
        <v>51</v>
      </c>
      <c r="L2535" s="797">
        <f t="shared" si="85"/>
        <v>44</v>
      </c>
      <c r="M2535" s="797">
        <f t="shared" si="85"/>
        <v>50</v>
      </c>
      <c r="N2535" s="797" t="b">
        <v>0</v>
      </c>
    </row>
    <row r="2536" spans="1:14" s="5" customFormat="1" x14ac:dyDescent="0.25">
      <c r="A2536" s="190"/>
      <c r="B2536" s="42" t="s">
        <v>349</v>
      </c>
      <c r="C2536" s="43" t="s">
        <v>5758</v>
      </c>
      <c r="D2536" s="44"/>
      <c r="E2536" s="47"/>
      <c r="F2536" s="10">
        <v>102.9</v>
      </c>
      <c r="G2536" s="797">
        <f t="shared" si="85"/>
        <v>35</v>
      </c>
      <c r="H2536" s="797">
        <f t="shared" si="85"/>
        <v>35</v>
      </c>
      <c r="I2536" s="797">
        <f t="shared" si="85"/>
        <v>47</v>
      </c>
      <c r="J2536" s="797">
        <f t="shared" si="85"/>
        <v>32</v>
      </c>
      <c r="K2536" s="797">
        <f t="shared" si="85"/>
        <v>51</v>
      </c>
      <c r="L2536" s="797">
        <f t="shared" si="85"/>
        <v>44</v>
      </c>
      <c r="M2536" s="797">
        <f t="shared" si="85"/>
        <v>50</v>
      </c>
      <c r="N2536" s="797" t="b">
        <v>0</v>
      </c>
    </row>
    <row r="2537" spans="1:14" s="5" customFormat="1" x14ac:dyDescent="0.25">
      <c r="A2537" s="190"/>
      <c r="B2537" s="85" t="s">
        <v>241</v>
      </c>
      <c r="C2537" s="43" t="s">
        <v>435</v>
      </c>
      <c r="D2537" s="44"/>
      <c r="E2537" s="69"/>
      <c r="F2537" s="46">
        <v>102.9</v>
      </c>
      <c r="G2537" s="797">
        <f t="shared" si="85"/>
        <v>35</v>
      </c>
      <c r="H2537" s="797">
        <f t="shared" si="85"/>
        <v>35</v>
      </c>
      <c r="I2537" s="797">
        <f t="shared" si="85"/>
        <v>47</v>
      </c>
      <c r="J2537" s="797">
        <f t="shared" si="85"/>
        <v>32</v>
      </c>
      <c r="K2537" s="797">
        <f t="shared" si="85"/>
        <v>51</v>
      </c>
      <c r="L2537" s="797">
        <f t="shared" si="85"/>
        <v>44</v>
      </c>
      <c r="M2537" s="797">
        <f t="shared" si="85"/>
        <v>50</v>
      </c>
      <c r="N2537" s="797" t="b">
        <v>0</v>
      </c>
    </row>
    <row r="2538" spans="1:14" s="5" customFormat="1" ht="15.75" thickBot="1" x14ac:dyDescent="0.3">
      <c r="A2538" s="215"/>
      <c r="B2538" s="183" t="s">
        <v>241</v>
      </c>
      <c r="C2538" s="50" t="s">
        <v>534</v>
      </c>
      <c r="D2538" s="51"/>
      <c r="E2538" s="295"/>
      <c r="F2538" s="53">
        <v>102.9</v>
      </c>
      <c r="G2538" s="797">
        <f t="shared" si="85"/>
        <v>35</v>
      </c>
      <c r="H2538" s="797">
        <f t="shared" si="85"/>
        <v>35</v>
      </c>
      <c r="I2538" s="797">
        <f t="shared" si="85"/>
        <v>47</v>
      </c>
      <c r="J2538" s="797">
        <f t="shared" si="85"/>
        <v>32</v>
      </c>
      <c r="K2538" s="797">
        <f t="shared" si="85"/>
        <v>51</v>
      </c>
      <c r="L2538" s="797">
        <f t="shared" si="85"/>
        <v>44</v>
      </c>
      <c r="M2538" s="797">
        <f t="shared" si="85"/>
        <v>50</v>
      </c>
      <c r="N2538" s="797" t="b">
        <v>0</v>
      </c>
    </row>
    <row r="2539" spans="1:14" s="5" customFormat="1" x14ac:dyDescent="0.25">
      <c r="A2539" s="214" t="s">
        <v>2834</v>
      </c>
      <c r="B2539" s="242" t="s">
        <v>2787</v>
      </c>
      <c r="C2539" s="94" t="s">
        <v>2835</v>
      </c>
      <c r="D2539" s="60"/>
      <c r="E2539" s="219"/>
      <c r="F2539" s="95">
        <v>177.45</v>
      </c>
      <c r="G2539" s="797">
        <f t="shared" si="85"/>
        <v>61</v>
      </c>
      <c r="H2539" s="797">
        <f t="shared" si="85"/>
        <v>61</v>
      </c>
      <c r="I2539" s="797">
        <f t="shared" si="85"/>
        <v>80</v>
      </c>
      <c r="J2539" s="797">
        <f t="shared" si="85"/>
        <v>56</v>
      </c>
      <c r="K2539" s="797">
        <f t="shared" si="85"/>
        <v>89</v>
      </c>
      <c r="L2539" s="797">
        <f t="shared" si="85"/>
        <v>76</v>
      </c>
      <c r="M2539" s="797">
        <f t="shared" si="85"/>
        <v>86</v>
      </c>
      <c r="N2539" s="797" t="b">
        <v>0</v>
      </c>
    </row>
    <row r="2540" spans="1:14" s="5" customFormat="1" x14ac:dyDescent="0.25">
      <c r="A2540" s="214"/>
      <c r="B2540" s="241" t="s">
        <v>2787</v>
      </c>
      <c r="C2540" s="81" t="s">
        <v>8961</v>
      </c>
      <c r="D2540" s="82"/>
      <c r="E2540" s="301"/>
      <c r="F2540" s="213">
        <v>177.45</v>
      </c>
      <c r="G2540" s="797">
        <f t="shared" si="85"/>
        <v>61</v>
      </c>
      <c r="H2540" s="797">
        <f t="shared" si="85"/>
        <v>61</v>
      </c>
      <c r="I2540" s="797">
        <f t="shared" si="85"/>
        <v>80</v>
      </c>
      <c r="J2540" s="797">
        <f t="shared" ref="J2540:M2603" si="86">IF($N2540,"NA",IF(ISNUMBER($F2540),ROUND(($F2540*J$5),0),""))</f>
        <v>56</v>
      </c>
      <c r="K2540" s="797">
        <f t="shared" si="86"/>
        <v>89</v>
      </c>
      <c r="L2540" s="797">
        <f t="shared" si="86"/>
        <v>76</v>
      </c>
      <c r="M2540" s="797">
        <f t="shared" si="86"/>
        <v>86</v>
      </c>
      <c r="N2540" s="797" t="b">
        <v>0</v>
      </c>
    </row>
    <row r="2541" spans="1:14" s="5" customFormat="1" x14ac:dyDescent="0.25">
      <c r="A2541" s="214"/>
      <c r="B2541" s="85" t="s">
        <v>2787</v>
      </c>
      <c r="C2541" s="43" t="s">
        <v>2836</v>
      </c>
      <c r="D2541" s="44"/>
      <c r="E2541" s="69"/>
      <c r="F2541" s="46">
        <v>177.45</v>
      </c>
      <c r="G2541" s="797">
        <f t="shared" ref="G2541:L2604" si="87">IF($N2541,"NA",IF(ISNUMBER($F2541),ROUND(($F2541*G$5),0),""))</f>
        <v>61</v>
      </c>
      <c r="H2541" s="797">
        <f t="shared" si="87"/>
        <v>61</v>
      </c>
      <c r="I2541" s="797">
        <f t="shared" si="87"/>
        <v>80</v>
      </c>
      <c r="J2541" s="797">
        <f t="shared" si="86"/>
        <v>56</v>
      </c>
      <c r="K2541" s="797">
        <f t="shared" si="86"/>
        <v>89</v>
      </c>
      <c r="L2541" s="797">
        <f t="shared" si="86"/>
        <v>76</v>
      </c>
      <c r="M2541" s="797">
        <f t="shared" si="86"/>
        <v>86</v>
      </c>
      <c r="N2541" s="797" t="b">
        <v>0</v>
      </c>
    </row>
    <row r="2542" spans="1:14" s="5" customFormat="1" ht="15.75" thickBot="1" x14ac:dyDescent="0.3">
      <c r="A2542" s="215"/>
      <c r="B2542" s="183" t="s">
        <v>2787</v>
      </c>
      <c r="C2542" s="50" t="s">
        <v>2837</v>
      </c>
      <c r="D2542" s="51"/>
      <c r="E2542" s="295"/>
      <c r="F2542" s="53">
        <v>177.45</v>
      </c>
      <c r="G2542" s="797">
        <f t="shared" si="87"/>
        <v>61</v>
      </c>
      <c r="H2542" s="797">
        <f t="shared" si="87"/>
        <v>61</v>
      </c>
      <c r="I2542" s="797">
        <f t="shared" si="87"/>
        <v>80</v>
      </c>
      <c r="J2542" s="797">
        <f t="shared" si="86"/>
        <v>56</v>
      </c>
      <c r="K2542" s="797">
        <f t="shared" si="86"/>
        <v>89</v>
      </c>
      <c r="L2542" s="797">
        <f t="shared" si="86"/>
        <v>76</v>
      </c>
      <c r="M2542" s="797">
        <f t="shared" si="86"/>
        <v>86</v>
      </c>
      <c r="N2542" s="797" t="b">
        <v>0</v>
      </c>
    </row>
    <row r="2543" spans="1:14" s="5" customFormat="1" x14ac:dyDescent="0.25">
      <c r="A2543" s="214" t="s">
        <v>2838</v>
      </c>
      <c r="B2543" s="242" t="s">
        <v>2788</v>
      </c>
      <c r="C2543" s="94" t="s">
        <v>2839</v>
      </c>
      <c r="D2543" s="60"/>
      <c r="E2543" s="219"/>
      <c r="F2543" s="95">
        <v>190.05</v>
      </c>
      <c r="G2543" s="797">
        <f t="shared" si="87"/>
        <v>65</v>
      </c>
      <c r="H2543" s="797">
        <f t="shared" si="87"/>
        <v>65</v>
      </c>
      <c r="I2543" s="797">
        <f t="shared" si="87"/>
        <v>86</v>
      </c>
      <c r="J2543" s="797">
        <f t="shared" si="86"/>
        <v>60</v>
      </c>
      <c r="K2543" s="797">
        <f t="shared" si="86"/>
        <v>95</v>
      </c>
      <c r="L2543" s="797">
        <f t="shared" si="86"/>
        <v>82</v>
      </c>
      <c r="M2543" s="797">
        <f t="shared" si="86"/>
        <v>92</v>
      </c>
      <c r="N2543" s="797" t="b">
        <v>0</v>
      </c>
    </row>
    <row r="2544" spans="1:14" s="5" customFormat="1" x14ac:dyDescent="0.25">
      <c r="A2544" s="190"/>
      <c r="B2544" s="241" t="s">
        <v>2788</v>
      </c>
      <c r="C2544" s="81" t="s">
        <v>8962</v>
      </c>
      <c r="D2544" s="82"/>
      <c r="E2544" s="301"/>
      <c r="F2544" s="213">
        <v>190.05</v>
      </c>
      <c r="G2544" s="797">
        <f t="shared" si="87"/>
        <v>65</v>
      </c>
      <c r="H2544" s="797">
        <f t="shared" si="87"/>
        <v>65</v>
      </c>
      <c r="I2544" s="797">
        <f t="shared" si="87"/>
        <v>86</v>
      </c>
      <c r="J2544" s="797">
        <f t="shared" si="86"/>
        <v>60</v>
      </c>
      <c r="K2544" s="797">
        <f t="shared" si="86"/>
        <v>95</v>
      </c>
      <c r="L2544" s="797">
        <f t="shared" si="86"/>
        <v>82</v>
      </c>
      <c r="M2544" s="797">
        <f t="shared" si="86"/>
        <v>92</v>
      </c>
      <c r="N2544" s="797" t="b">
        <v>0</v>
      </c>
    </row>
    <row r="2545" spans="1:14" s="5" customFormat="1" x14ac:dyDescent="0.25">
      <c r="A2545" s="190"/>
      <c r="B2545" s="42" t="s">
        <v>7542</v>
      </c>
      <c r="C2545" s="43" t="s">
        <v>7543</v>
      </c>
      <c r="D2545" s="44"/>
      <c r="E2545" s="47"/>
      <c r="F2545" s="10">
        <v>190.05</v>
      </c>
      <c r="G2545" s="797">
        <f t="shared" si="87"/>
        <v>65</v>
      </c>
      <c r="H2545" s="797">
        <f t="shared" si="87"/>
        <v>65</v>
      </c>
      <c r="I2545" s="797">
        <f t="shared" si="87"/>
        <v>86</v>
      </c>
      <c r="J2545" s="797">
        <f t="shared" si="86"/>
        <v>60</v>
      </c>
      <c r="K2545" s="797">
        <f t="shared" si="86"/>
        <v>95</v>
      </c>
      <c r="L2545" s="797">
        <f t="shared" si="86"/>
        <v>82</v>
      </c>
      <c r="M2545" s="797">
        <f t="shared" si="86"/>
        <v>92</v>
      </c>
      <c r="N2545" s="797" t="b">
        <v>0</v>
      </c>
    </row>
    <row r="2546" spans="1:14" s="5" customFormat="1" x14ac:dyDescent="0.25">
      <c r="A2546" s="190"/>
      <c r="B2546" s="85" t="s">
        <v>2788</v>
      </c>
      <c r="C2546" s="43" t="s">
        <v>2840</v>
      </c>
      <c r="D2546" s="44"/>
      <c r="E2546" s="69"/>
      <c r="F2546" s="46">
        <v>190.05</v>
      </c>
      <c r="G2546" s="797">
        <f t="shared" si="87"/>
        <v>65</v>
      </c>
      <c r="H2546" s="797">
        <f t="shared" si="87"/>
        <v>65</v>
      </c>
      <c r="I2546" s="797">
        <f t="shared" si="87"/>
        <v>86</v>
      </c>
      <c r="J2546" s="797">
        <f t="shared" si="86"/>
        <v>60</v>
      </c>
      <c r="K2546" s="797">
        <f t="shared" si="86"/>
        <v>95</v>
      </c>
      <c r="L2546" s="797">
        <f t="shared" si="86"/>
        <v>82</v>
      </c>
      <c r="M2546" s="797">
        <f t="shared" si="86"/>
        <v>92</v>
      </c>
      <c r="N2546" s="797" t="b">
        <v>0</v>
      </c>
    </row>
    <row r="2547" spans="1:14" s="5" customFormat="1" x14ac:dyDescent="0.25">
      <c r="A2547" s="214"/>
      <c r="B2547" s="85" t="s">
        <v>2788</v>
      </c>
      <c r="C2547" s="43" t="s">
        <v>2841</v>
      </c>
      <c r="D2547" s="44"/>
      <c r="E2547" s="69"/>
      <c r="F2547" s="46">
        <v>190.05</v>
      </c>
      <c r="G2547" s="797">
        <f t="shared" si="87"/>
        <v>65</v>
      </c>
      <c r="H2547" s="797">
        <f t="shared" si="87"/>
        <v>65</v>
      </c>
      <c r="I2547" s="797">
        <f t="shared" si="87"/>
        <v>86</v>
      </c>
      <c r="J2547" s="797">
        <f t="shared" si="86"/>
        <v>60</v>
      </c>
      <c r="K2547" s="797">
        <f t="shared" si="86"/>
        <v>95</v>
      </c>
      <c r="L2547" s="797">
        <f t="shared" si="86"/>
        <v>82</v>
      </c>
      <c r="M2547" s="797">
        <f t="shared" si="86"/>
        <v>92</v>
      </c>
      <c r="N2547" s="797" t="b">
        <v>0</v>
      </c>
    </row>
    <row r="2548" spans="1:14" s="5" customFormat="1" ht="15.75" thickBot="1" x14ac:dyDescent="0.3">
      <c r="A2548" s="215"/>
      <c r="B2548" s="186" t="s">
        <v>2789</v>
      </c>
      <c r="C2548" s="56" t="s">
        <v>2842</v>
      </c>
      <c r="D2548" s="57"/>
      <c r="E2548" s="54"/>
      <c r="F2548" s="103">
        <v>190.05</v>
      </c>
      <c r="G2548" s="797">
        <f t="shared" si="87"/>
        <v>65</v>
      </c>
      <c r="H2548" s="797">
        <f t="shared" si="87"/>
        <v>65</v>
      </c>
      <c r="I2548" s="797">
        <f t="shared" si="87"/>
        <v>86</v>
      </c>
      <c r="J2548" s="797">
        <f t="shared" si="86"/>
        <v>60</v>
      </c>
      <c r="K2548" s="797">
        <f t="shared" si="86"/>
        <v>95</v>
      </c>
      <c r="L2548" s="797">
        <f t="shared" si="86"/>
        <v>82</v>
      </c>
      <c r="M2548" s="797">
        <f t="shared" si="86"/>
        <v>92</v>
      </c>
      <c r="N2548" s="797" t="b">
        <v>0</v>
      </c>
    </row>
    <row r="2549" spans="1:14" s="5" customFormat="1" x14ac:dyDescent="0.25">
      <c r="A2549" s="214" t="s">
        <v>2843</v>
      </c>
      <c r="B2549" s="242" t="s">
        <v>2790</v>
      </c>
      <c r="C2549" s="94" t="s">
        <v>2844</v>
      </c>
      <c r="D2549" s="60"/>
      <c r="E2549" s="219"/>
      <c r="F2549" s="95">
        <v>102.9</v>
      </c>
      <c r="G2549" s="797">
        <f t="shared" si="87"/>
        <v>35</v>
      </c>
      <c r="H2549" s="797">
        <f t="shared" si="87"/>
        <v>35</v>
      </c>
      <c r="I2549" s="797">
        <f t="shared" si="87"/>
        <v>47</v>
      </c>
      <c r="J2549" s="797">
        <f t="shared" si="86"/>
        <v>32</v>
      </c>
      <c r="K2549" s="797">
        <f t="shared" si="86"/>
        <v>51</v>
      </c>
      <c r="L2549" s="797">
        <f t="shared" si="86"/>
        <v>44</v>
      </c>
      <c r="M2549" s="797">
        <f t="shared" si="86"/>
        <v>50</v>
      </c>
      <c r="N2549" s="797" t="b">
        <v>0</v>
      </c>
    </row>
    <row r="2550" spans="1:14" s="5" customFormat="1" x14ac:dyDescent="0.25">
      <c r="A2550" s="214"/>
      <c r="B2550" s="241" t="s">
        <v>2790</v>
      </c>
      <c r="C2550" s="81" t="s">
        <v>8963</v>
      </c>
      <c r="D2550" s="82"/>
      <c r="E2550" s="301"/>
      <c r="F2550" s="213">
        <v>102.9</v>
      </c>
      <c r="G2550" s="797">
        <f t="shared" si="87"/>
        <v>35</v>
      </c>
      <c r="H2550" s="797">
        <f t="shared" si="87"/>
        <v>35</v>
      </c>
      <c r="I2550" s="797">
        <f t="shared" si="87"/>
        <v>47</v>
      </c>
      <c r="J2550" s="797">
        <f t="shared" si="86"/>
        <v>32</v>
      </c>
      <c r="K2550" s="797">
        <f t="shared" si="86"/>
        <v>51</v>
      </c>
      <c r="L2550" s="797">
        <f t="shared" si="86"/>
        <v>44</v>
      </c>
      <c r="M2550" s="797">
        <f t="shared" si="86"/>
        <v>50</v>
      </c>
      <c r="N2550" s="797" t="b">
        <v>0</v>
      </c>
    </row>
    <row r="2551" spans="1:14" s="5" customFormat="1" x14ac:dyDescent="0.25">
      <c r="A2551" s="214"/>
      <c r="B2551" s="85" t="s">
        <v>95</v>
      </c>
      <c r="C2551" s="43" t="s">
        <v>96</v>
      </c>
      <c r="D2551" s="44"/>
      <c r="E2551" s="69"/>
      <c r="F2551" s="46">
        <v>102.9</v>
      </c>
      <c r="G2551" s="797">
        <f t="shared" si="87"/>
        <v>35</v>
      </c>
      <c r="H2551" s="797">
        <f t="shared" si="87"/>
        <v>35</v>
      </c>
      <c r="I2551" s="797">
        <f t="shared" si="87"/>
        <v>47</v>
      </c>
      <c r="J2551" s="797">
        <f t="shared" si="86"/>
        <v>32</v>
      </c>
      <c r="K2551" s="797">
        <f t="shared" si="86"/>
        <v>51</v>
      </c>
      <c r="L2551" s="797">
        <f t="shared" si="86"/>
        <v>44</v>
      </c>
      <c r="M2551" s="797">
        <f t="shared" si="86"/>
        <v>50</v>
      </c>
      <c r="N2551" s="797" t="b">
        <v>0</v>
      </c>
    </row>
    <row r="2552" spans="1:14" s="5" customFormat="1" x14ac:dyDescent="0.25">
      <c r="A2552" s="214"/>
      <c r="B2552" s="85" t="s">
        <v>95</v>
      </c>
      <c r="C2552" s="43" t="s">
        <v>462</v>
      </c>
      <c r="D2552" s="44"/>
      <c r="E2552" s="69"/>
      <c r="F2552" s="46">
        <v>102.9</v>
      </c>
      <c r="G2552" s="797">
        <f t="shared" si="87"/>
        <v>35</v>
      </c>
      <c r="H2552" s="797">
        <f t="shared" si="87"/>
        <v>35</v>
      </c>
      <c r="I2552" s="797">
        <f t="shared" si="87"/>
        <v>47</v>
      </c>
      <c r="J2552" s="797">
        <f t="shared" si="86"/>
        <v>32</v>
      </c>
      <c r="K2552" s="797">
        <f t="shared" si="86"/>
        <v>51</v>
      </c>
      <c r="L2552" s="797">
        <f t="shared" si="86"/>
        <v>44</v>
      </c>
      <c r="M2552" s="797">
        <f t="shared" si="86"/>
        <v>50</v>
      </c>
      <c r="N2552" s="797" t="b">
        <v>0</v>
      </c>
    </row>
    <row r="2553" spans="1:14" s="5" customFormat="1" ht="15.75" thickBot="1" x14ac:dyDescent="0.3">
      <c r="A2553" s="215"/>
      <c r="B2553" s="183" t="s">
        <v>2791</v>
      </c>
      <c r="C2553" s="50" t="s">
        <v>2845</v>
      </c>
      <c r="D2553" s="51"/>
      <c r="E2553" s="295"/>
      <c r="F2553" s="53">
        <v>102.9</v>
      </c>
      <c r="G2553" s="797">
        <f t="shared" si="87"/>
        <v>35</v>
      </c>
      <c r="H2553" s="797">
        <f t="shared" si="87"/>
        <v>35</v>
      </c>
      <c r="I2553" s="797">
        <f t="shared" si="87"/>
        <v>47</v>
      </c>
      <c r="J2553" s="797">
        <f t="shared" si="86"/>
        <v>32</v>
      </c>
      <c r="K2553" s="797">
        <f t="shared" si="86"/>
        <v>51</v>
      </c>
      <c r="L2553" s="797">
        <f t="shared" si="86"/>
        <v>44</v>
      </c>
      <c r="M2553" s="797">
        <f t="shared" si="86"/>
        <v>50</v>
      </c>
      <c r="N2553" s="797" t="b">
        <v>0</v>
      </c>
    </row>
    <row r="2554" spans="1:14" s="5" customFormat="1" x14ac:dyDescent="0.25">
      <c r="A2554" s="214" t="s">
        <v>2846</v>
      </c>
      <c r="B2554" s="242" t="s">
        <v>2792</v>
      </c>
      <c r="C2554" s="94" t="s">
        <v>2847</v>
      </c>
      <c r="D2554" s="60"/>
      <c r="E2554" s="219"/>
      <c r="F2554" s="95">
        <v>132.30000000000001</v>
      </c>
      <c r="G2554" s="797">
        <f t="shared" si="87"/>
        <v>46</v>
      </c>
      <c r="H2554" s="797">
        <f t="shared" si="87"/>
        <v>46</v>
      </c>
      <c r="I2554" s="797">
        <f t="shared" si="87"/>
        <v>60</v>
      </c>
      <c r="J2554" s="797">
        <f t="shared" si="86"/>
        <v>42</v>
      </c>
      <c r="K2554" s="797">
        <f t="shared" si="86"/>
        <v>66</v>
      </c>
      <c r="L2554" s="797">
        <f t="shared" si="86"/>
        <v>57</v>
      </c>
      <c r="M2554" s="797">
        <f t="shared" si="86"/>
        <v>64</v>
      </c>
      <c r="N2554" s="797" t="b">
        <v>0</v>
      </c>
    </row>
    <row r="2555" spans="1:14" s="5" customFormat="1" ht="15.75" thickBot="1" x14ac:dyDescent="0.3">
      <c r="A2555" s="214"/>
      <c r="B2555" s="241" t="s">
        <v>2792</v>
      </c>
      <c r="C2555" s="81" t="s">
        <v>8964</v>
      </c>
      <c r="D2555" s="82"/>
      <c r="E2555" s="301"/>
      <c r="F2555" s="213">
        <v>132.30000000000001</v>
      </c>
      <c r="G2555" s="797">
        <f t="shared" si="87"/>
        <v>46</v>
      </c>
      <c r="H2555" s="797">
        <f t="shared" si="87"/>
        <v>46</v>
      </c>
      <c r="I2555" s="797">
        <f t="shared" si="87"/>
        <v>60</v>
      </c>
      <c r="J2555" s="797">
        <f t="shared" si="86"/>
        <v>42</v>
      </c>
      <c r="K2555" s="797">
        <f t="shared" si="86"/>
        <v>66</v>
      </c>
      <c r="L2555" s="797">
        <f t="shared" si="86"/>
        <v>57</v>
      </c>
      <c r="M2555" s="797">
        <f t="shared" si="86"/>
        <v>64</v>
      </c>
      <c r="N2555" s="797" t="b">
        <v>0</v>
      </c>
    </row>
    <row r="2556" spans="1:14" s="5" customFormat="1" x14ac:dyDescent="0.25">
      <c r="A2556" s="190"/>
      <c r="B2556" s="242" t="s">
        <v>2792</v>
      </c>
      <c r="C2556" s="94" t="s">
        <v>2848</v>
      </c>
      <c r="D2556" s="60"/>
      <c r="E2556" s="219"/>
      <c r="F2556" s="95">
        <v>132.30000000000001</v>
      </c>
      <c r="G2556" s="797">
        <f t="shared" si="87"/>
        <v>46</v>
      </c>
      <c r="H2556" s="797">
        <f t="shared" si="87"/>
        <v>46</v>
      </c>
      <c r="I2556" s="797">
        <f t="shared" si="87"/>
        <v>60</v>
      </c>
      <c r="J2556" s="797">
        <f t="shared" si="86"/>
        <v>42</v>
      </c>
      <c r="K2556" s="797">
        <f t="shared" si="86"/>
        <v>66</v>
      </c>
      <c r="L2556" s="797">
        <f t="shared" si="86"/>
        <v>57</v>
      </c>
      <c r="M2556" s="797">
        <f t="shared" si="86"/>
        <v>64</v>
      </c>
      <c r="N2556" s="797" t="b">
        <v>0</v>
      </c>
    </row>
    <row r="2557" spans="1:14" s="5" customFormat="1" x14ac:dyDescent="0.25">
      <c r="A2557" s="190"/>
      <c r="B2557" s="42" t="s">
        <v>7544</v>
      </c>
      <c r="C2557" s="43" t="s">
        <v>2847</v>
      </c>
      <c r="D2557" s="44"/>
      <c r="E2557" s="47"/>
      <c r="F2557" s="10">
        <v>132.30000000000001</v>
      </c>
      <c r="G2557" s="797">
        <f t="shared" si="87"/>
        <v>46</v>
      </c>
      <c r="H2557" s="797">
        <f t="shared" si="87"/>
        <v>46</v>
      </c>
      <c r="I2557" s="797">
        <f t="shared" si="87"/>
        <v>60</v>
      </c>
      <c r="J2557" s="797">
        <f t="shared" si="86"/>
        <v>42</v>
      </c>
      <c r="K2557" s="797">
        <f t="shared" si="86"/>
        <v>66</v>
      </c>
      <c r="L2557" s="797">
        <f t="shared" si="86"/>
        <v>57</v>
      </c>
      <c r="M2557" s="797">
        <f t="shared" si="86"/>
        <v>64</v>
      </c>
      <c r="N2557" s="797" t="b">
        <v>0</v>
      </c>
    </row>
    <row r="2558" spans="1:14" s="5" customFormat="1" x14ac:dyDescent="0.25">
      <c r="A2558" s="190"/>
      <c r="B2558" s="85" t="s">
        <v>2793</v>
      </c>
      <c r="C2558" s="43" t="s">
        <v>2849</v>
      </c>
      <c r="D2558" s="44"/>
      <c r="E2558" s="69"/>
      <c r="F2558" s="46">
        <v>132.30000000000001</v>
      </c>
      <c r="G2558" s="797">
        <f t="shared" si="87"/>
        <v>46</v>
      </c>
      <c r="H2558" s="797">
        <f t="shared" si="87"/>
        <v>46</v>
      </c>
      <c r="I2558" s="797">
        <f t="shared" si="87"/>
        <v>60</v>
      </c>
      <c r="J2558" s="797">
        <f t="shared" si="86"/>
        <v>42</v>
      </c>
      <c r="K2558" s="797">
        <f t="shared" si="86"/>
        <v>66</v>
      </c>
      <c r="L2558" s="797">
        <f t="shared" si="86"/>
        <v>57</v>
      </c>
      <c r="M2558" s="797">
        <f t="shared" si="86"/>
        <v>64</v>
      </c>
      <c r="N2558" s="797" t="b">
        <v>0</v>
      </c>
    </row>
    <row r="2559" spans="1:14" s="5" customFormat="1" ht="15.75" thickBot="1" x14ac:dyDescent="0.3">
      <c r="A2559" s="215"/>
      <c r="B2559" s="183" t="s">
        <v>2792</v>
      </c>
      <c r="C2559" s="50" t="s">
        <v>2850</v>
      </c>
      <c r="D2559" s="51"/>
      <c r="E2559" s="295"/>
      <c r="F2559" s="53">
        <v>132.30000000000001</v>
      </c>
      <c r="G2559" s="797">
        <f t="shared" si="87"/>
        <v>46</v>
      </c>
      <c r="H2559" s="797">
        <f t="shared" si="87"/>
        <v>46</v>
      </c>
      <c r="I2559" s="797">
        <f t="shared" si="87"/>
        <v>60</v>
      </c>
      <c r="J2559" s="797">
        <f t="shared" si="86"/>
        <v>42</v>
      </c>
      <c r="K2559" s="797">
        <f t="shared" si="86"/>
        <v>66</v>
      </c>
      <c r="L2559" s="797">
        <f t="shared" si="86"/>
        <v>57</v>
      </c>
      <c r="M2559" s="797">
        <f t="shared" si="86"/>
        <v>64</v>
      </c>
      <c r="N2559" s="797" t="b">
        <v>0</v>
      </c>
    </row>
    <row r="2560" spans="1:14" s="5" customFormat="1" x14ac:dyDescent="0.25">
      <c r="A2560" s="214" t="s">
        <v>2851</v>
      </c>
      <c r="B2560" s="242" t="s">
        <v>2794</v>
      </c>
      <c r="C2560" s="94" t="s">
        <v>2852</v>
      </c>
      <c r="D2560" s="60"/>
      <c r="E2560" s="219"/>
      <c r="F2560" s="95">
        <v>161.69999999999999</v>
      </c>
      <c r="G2560" s="797">
        <f t="shared" si="87"/>
        <v>56</v>
      </c>
      <c r="H2560" s="797">
        <f t="shared" si="87"/>
        <v>56</v>
      </c>
      <c r="I2560" s="797">
        <f t="shared" si="87"/>
        <v>73</v>
      </c>
      <c r="J2560" s="797">
        <f t="shared" si="86"/>
        <v>51</v>
      </c>
      <c r="K2560" s="797">
        <f t="shared" si="86"/>
        <v>81</v>
      </c>
      <c r="L2560" s="797">
        <f t="shared" si="86"/>
        <v>70</v>
      </c>
      <c r="M2560" s="797">
        <f t="shared" si="86"/>
        <v>78</v>
      </c>
      <c r="N2560" s="797" t="b">
        <v>0</v>
      </c>
    </row>
    <row r="2561" spans="1:14" s="5" customFormat="1" x14ac:dyDescent="0.25">
      <c r="A2561" s="190"/>
      <c r="B2561" s="241" t="s">
        <v>2794</v>
      </c>
      <c r="C2561" s="81" t="s">
        <v>8965</v>
      </c>
      <c r="D2561" s="82"/>
      <c r="E2561" s="301"/>
      <c r="F2561" s="213">
        <v>161.69999999999999</v>
      </c>
      <c r="G2561" s="797">
        <f t="shared" si="87"/>
        <v>56</v>
      </c>
      <c r="H2561" s="797">
        <f t="shared" si="87"/>
        <v>56</v>
      </c>
      <c r="I2561" s="797">
        <f t="shared" si="87"/>
        <v>73</v>
      </c>
      <c r="J2561" s="797">
        <f t="shared" si="86"/>
        <v>51</v>
      </c>
      <c r="K2561" s="797">
        <f t="shared" si="86"/>
        <v>81</v>
      </c>
      <c r="L2561" s="797">
        <f t="shared" si="86"/>
        <v>70</v>
      </c>
      <c r="M2561" s="797">
        <f t="shared" si="86"/>
        <v>78</v>
      </c>
      <c r="N2561" s="797" t="b">
        <v>0</v>
      </c>
    </row>
    <row r="2562" spans="1:14" s="5" customFormat="1" x14ac:dyDescent="0.25">
      <c r="A2562" s="190"/>
      <c r="B2562" s="42" t="s">
        <v>7545</v>
      </c>
      <c r="C2562" s="43" t="s">
        <v>2854</v>
      </c>
      <c r="D2562" s="44"/>
      <c r="E2562" s="47"/>
      <c r="F2562" s="10">
        <v>161.69999999999999</v>
      </c>
      <c r="G2562" s="797">
        <f t="shared" si="87"/>
        <v>56</v>
      </c>
      <c r="H2562" s="797">
        <f t="shared" si="87"/>
        <v>56</v>
      </c>
      <c r="I2562" s="797">
        <f t="shared" si="87"/>
        <v>73</v>
      </c>
      <c r="J2562" s="797">
        <f t="shared" si="86"/>
        <v>51</v>
      </c>
      <c r="K2562" s="797">
        <f t="shared" si="86"/>
        <v>81</v>
      </c>
      <c r="L2562" s="797">
        <f t="shared" si="86"/>
        <v>70</v>
      </c>
      <c r="M2562" s="797">
        <f t="shared" si="86"/>
        <v>78</v>
      </c>
      <c r="N2562" s="797" t="b">
        <v>0</v>
      </c>
    </row>
    <row r="2563" spans="1:14" s="5" customFormat="1" ht="15.75" thickBot="1" x14ac:dyDescent="0.3">
      <c r="A2563" s="190"/>
      <c r="B2563" s="183" t="s">
        <v>2795</v>
      </c>
      <c r="C2563" s="50" t="s">
        <v>2853</v>
      </c>
      <c r="D2563" s="51"/>
      <c r="E2563" s="295"/>
      <c r="F2563" s="53">
        <v>161.69999999999999</v>
      </c>
      <c r="G2563" s="797">
        <f t="shared" si="87"/>
        <v>56</v>
      </c>
      <c r="H2563" s="797">
        <f t="shared" si="87"/>
        <v>56</v>
      </c>
      <c r="I2563" s="797">
        <f t="shared" si="87"/>
        <v>73</v>
      </c>
      <c r="J2563" s="797">
        <f t="shared" si="86"/>
        <v>51</v>
      </c>
      <c r="K2563" s="797">
        <f t="shared" si="86"/>
        <v>81</v>
      </c>
      <c r="L2563" s="797">
        <f t="shared" si="86"/>
        <v>70</v>
      </c>
      <c r="M2563" s="797">
        <f t="shared" si="86"/>
        <v>78</v>
      </c>
      <c r="N2563" s="797" t="b">
        <v>0</v>
      </c>
    </row>
    <row r="2564" spans="1:14" s="5" customFormat="1" ht="15.75" thickBot="1" x14ac:dyDescent="0.3">
      <c r="A2564" s="215"/>
      <c r="B2564" s="183" t="s">
        <v>2795</v>
      </c>
      <c r="C2564" s="50" t="s">
        <v>2854</v>
      </c>
      <c r="D2564" s="51"/>
      <c r="E2564" s="295"/>
      <c r="F2564" s="53">
        <v>161.69999999999999</v>
      </c>
      <c r="G2564" s="797">
        <f t="shared" si="87"/>
        <v>56</v>
      </c>
      <c r="H2564" s="797">
        <f t="shared" si="87"/>
        <v>56</v>
      </c>
      <c r="I2564" s="797">
        <f t="shared" si="87"/>
        <v>73</v>
      </c>
      <c r="J2564" s="797">
        <f t="shared" si="86"/>
        <v>51</v>
      </c>
      <c r="K2564" s="797">
        <f t="shared" si="86"/>
        <v>81</v>
      </c>
      <c r="L2564" s="797">
        <f t="shared" si="86"/>
        <v>70</v>
      </c>
      <c r="M2564" s="797">
        <f t="shared" si="86"/>
        <v>78</v>
      </c>
      <c r="N2564" s="797" t="b">
        <v>0</v>
      </c>
    </row>
    <row r="2565" spans="1:14" s="5" customFormat="1" x14ac:dyDescent="0.25">
      <c r="A2565" s="214" t="s">
        <v>2855</v>
      </c>
      <c r="B2565" s="242" t="s">
        <v>2796</v>
      </c>
      <c r="C2565" s="94" t="s">
        <v>2856</v>
      </c>
      <c r="D2565" s="60"/>
      <c r="E2565" s="219"/>
      <c r="F2565" s="95">
        <v>185.85</v>
      </c>
      <c r="G2565" s="797">
        <f t="shared" si="87"/>
        <v>64</v>
      </c>
      <c r="H2565" s="797">
        <f t="shared" si="87"/>
        <v>64</v>
      </c>
      <c r="I2565" s="797">
        <f t="shared" si="87"/>
        <v>84</v>
      </c>
      <c r="J2565" s="797">
        <f t="shared" si="86"/>
        <v>58</v>
      </c>
      <c r="K2565" s="797">
        <f t="shared" si="86"/>
        <v>93</v>
      </c>
      <c r="L2565" s="797">
        <f t="shared" si="86"/>
        <v>80</v>
      </c>
      <c r="M2565" s="797">
        <f t="shared" si="86"/>
        <v>90</v>
      </c>
      <c r="N2565" s="797" t="b">
        <v>0</v>
      </c>
    </row>
    <row r="2566" spans="1:14" s="5" customFormat="1" x14ac:dyDescent="0.25">
      <c r="A2566" s="214"/>
      <c r="B2566" s="241" t="s">
        <v>2796</v>
      </c>
      <c r="C2566" s="81" t="s">
        <v>8966</v>
      </c>
      <c r="D2566" s="82"/>
      <c r="E2566" s="301"/>
      <c r="F2566" s="213">
        <v>185.85</v>
      </c>
      <c r="G2566" s="797">
        <f t="shared" si="87"/>
        <v>64</v>
      </c>
      <c r="H2566" s="797">
        <f t="shared" si="87"/>
        <v>64</v>
      </c>
      <c r="I2566" s="797">
        <f t="shared" si="87"/>
        <v>84</v>
      </c>
      <c r="J2566" s="797">
        <f t="shared" si="86"/>
        <v>58</v>
      </c>
      <c r="K2566" s="797">
        <f t="shared" si="86"/>
        <v>93</v>
      </c>
      <c r="L2566" s="797">
        <f t="shared" si="86"/>
        <v>80</v>
      </c>
      <c r="M2566" s="797">
        <f t="shared" si="86"/>
        <v>90</v>
      </c>
      <c r="N2566" s="797" t="b">
        <v>0</v>
      </c>
    </row>
    <row r="2567" spans="1:14" s="5" customFormat="1" x14ac:dyDescent="0.25">
      <c r="A2567" s="190"/>
      <c r="B2567" s="85" t="s">
        <v>2796</v>
      </c>
      <c r="C2567" s="43" t="s">
        <v>2857</v>
      </c>
      <c r="D2567" s="44"/>
      <c r="E2567" s="69"/>
      <c r="F2567" s="46">
        <v>185.85</v>
      </c>
      <c r="G2567" s="797">
        <f t="shared" si="87"/>
        <v>64</v>
      </c>
      <c r="H2567" s="797">
        <f t="shared" si="87"/>
        <v>64</v>
      </c>
      <c r="I2567" s="797">
        <f t="shared" si="87"/>
        <v>84</v>
      </c>
      <c r="J2567" s="797">
        <f t="shared" si="86"/>
        <v>58</v>
      </c>
      <c r="K2567" s="797">
        <f t="shared" si="86"/>
        <v>93</v>
      </c>
      <c r="L2567" s="797">
        <f t="shared" si="86"/>
        <v>80</v>
      </c>
      <c r="M2567" s="797">
        <f t="shared" si="86"/>
        <v>90</v>
      </c>
      <c r="N2567" s="797" t="b">
        <v>0</v>
      </c>
    </row>
    <row r="2568" spans="1:14" s="5" customFormat="1" x14ac:dyDescent="0.25">
      <c r="A2568" s="190"/>
      <c r="B2568" s="42" t="s">
        <v>7546</v>
      </c>
      <c r="C2568" s="43" t="s">
        <v>2858</v>
      </c>
      <c r="D2568" s="44"/>
      <c r="E2568" s="47"/>
      <c r="F2568" s="10">
        <v>185.85</v>
      </c>
      <c r="G2568" s="797">
        <f t="shared" si="87"/>
        <v>64</v>
      </c>
      <c r="H2568" s="797">
        <f t="shared" si="87"/>
        <v>64</v>
      </c>
      <c r="I2568" s="797">
        <f t="shared" si="87"/>
        <v>84</v>
      </c>
      <c r="J2568" s="797">
        <f t="shared" si="86"/>
        <v>58</v>
      </c>
      <c r="K2568" s="797">
        <f t="shared" si="86"/>
        <v>93</v>
      </c>
      <c r="L2568" s="797">
        <f t="shared" si="86"/>
        <v>80</v>
      </c>
      <c r="M2568" s="797">
        <f t="shared" si="86"/>
        <v>90</v>
      </c>
      <c r="N2568" s="797" t="b">
        <v>0</v>
      </c>
    </row>
    <row r="2569" spans="1:14" s="5" customFormat="1" x14ac:dyDescent="0.25">
      <c r="A2569" s="190"/>
      <c r="B2569" s="85" t="s">
        <v>2796</v>
      </c>
      <c r="C2569" s="43" t="s">
        <v>2858</v>
      </c>
      <c r="D2569" s="44"/>
      <c r="E2569" s="69"/>
      <c r="F2569" s="46">
        <v>185.85</v>
      </c>
      <c r="G2569" s="797">
        <f t="shared" si="87"/>
        <v>64</v>
      </c>
      <c r="H2569" s="797">
        <f t="shared" si="87"/>
        <v>64</v>
      </c>
      <c r="I2569" s="797">
        <f t="shared" si="87"/>
        <v>84</v>
      </c>
      <c r="J2569" s="797">
        <f t="shared" si="86"/>
        <v>58</v>
      </c>
      <c r="K2569" s="797">
        <f t="shared" si="86"/>
        <v>93</v>
      </c>
      <c r="L2569" s="797">
        <f t="shared" si="86"/>
        <v>80</v>
      </c>
      <c r="M2569" s="797">
        <f t="shared" si="86"/>
        <v>90</v>
      </c>
      <c r="N2569" s="797" t="b">
        <v>0</v>
      </c>
    </row>
    <row r="2570" spans="1:14" s="5" customFormat="1" x14ac:dyDescent="0.25">
      <c r="A2570" s="214"/>
      <c r="B2570" s="85" t="s">
        <v>945</v>
      </c>
      <c r="C2570" s="43" t="s">
        <v>2859</v>
      </c>
      <c r="D2570" s="44"/>
      <c r="E2570" s="69"/>
      <c r="F2570" s="46">
        <v>185.85</v>
      </c>
      <c r="G2570" s="797">
        <f t="shared" si="87"/>
        <v>64</v>
      </c>
      <c r="H2570" s="797">
        <f t="shared" si="87"/>
        <v>64</v>
      </c>
      <c r="I2570" s="797">
        <f t="shared" si="87"/>
        <v>84</v>
      </c>
      <c r="J2570" s="797">
        <f t="shared" si="86"/>
        <v>58</v>
      </c>
      <c r="K2570" s="797">
        <f t="shared" si="86"/>
        <v>93</v>
      </c>
      <c r="L2570" s="797">
        <f t="shared" si="86"/>
        <v>80</v>
      </c>
      <c r="M2570" s="797">
        <f t="shared" si="86"/>
        <v>90</v>
      </c>
      <c r="N2570" s="797" t="b">
        <v>0</v>
      </c>
    </row>
    <row r="2571" spans="1:14" s="5" customFormat="1" x14ac:dyDescent="0.25">
      <c r="A2571" s="214" t="s">
        <v>7547</v>
      </c>
      <c r="B2571" s="42" t="s">
        <v>7548</v>
      </c>
      <c r="C2571" s="43" t="s">
        <v>7549</v>
      </c>
      <c r="D2571" s="44"/>
      <c r="E2571" s="47"/>
      <c r="F2571" s="10">
        <v>389</v>
      </c>
      <c r="G2571" s="797">
        <f t="shared" si="87"/>
        <v>134</v>
      </c>
      <c r="H2571" s="797">
        <f t="shared" si="87"/>
        <v>134</v>
      </c>
      <c r="I2571" s="797">
        <f t="shared" si="87"/>
        <v>176</v>
      </c>
      <c r="J2571" s="797">
        <f t="shared" si="86"/>
        <v>122</v>
      </c>
      <c r="K2571" s="797">
        <f t="shared" si="86"/>
        <v>194</v>
      </c>
      <c r="L2571" s="797">
        <f t="shared" si="86"/>
        <v>167</v>
      </c>
      <c r="M2571" s="797">
        <f t="shared" si="86"/>
        <v>188</v>
      </c>
      <c r="N2571" s="797" t="b">
        <v>0</v>
      </c>
    </row>
    <row r="2572" spans="1:14" s="5" customFormat="1" ht="15.75" thickBot="1" x14ac:dyDescent="0.3">
      <c r="A2572" s="215"/>
      <c r="B2572" s="241" t="s">
        <v>7548</v>
      </c>
      <c r="C2572" s="81" t="s">
        <v>8967</v>
      </c>
      <c r="D2572" s="82"/>
      <c r="E2572" s="301"/>
      <c r="F2572" s="213">
        <v>389</v>
      </c>
      <c r="G2572" s="797">
        <f t="shared" si="87"/>
        <v>134</v>
      </c>
      <c r="H2572" s="797">
        <f t="shared" si="87"/>
        <v>134</v>
      </c>
      <c r="I2572" s="797">
        <f t="shared" si="87"/>
        <v>176</v>
      </c>
      <c r="J2572" s="797">
        <f t="shared" si="86"/>
        <v>122</v>
      </c>
      <c r="K2572" s="797">
        <f t="shared" si="86"/>
        <v>194</v>
      </c>
      <c r="L2572" s="797">
        <f t="shared" si="86"/>
        <v>167</v>
      </c>
      <c r="M2572" s="797">
        <f t="shared" si="86"/>
        <v>188</v>
      </c>
      <c r="N2572" s="797" t="b">
        <v>0</v>
      </c>
    </row>
    <row r="2573" spans="1:14" s="5" customFormat="1" ht="15.75" thickBot="1" x14ac:dyDescent="0.3">
      <c r="A2573" s="214" t="s">
        <v>2860</v>
      </c>
      <c r="B2573" s="266" t="s">
        <v>2797</v>
      </c>
      <c r="C2573" s="94" t="s">
        <v>2861</v>
      </c>
      <c r="D2573" s="60"/>
      <c r="E2573" s="219"/>
      <c r="F2573" s="95">
        <v>287.7</v>
      </c>
      <c r="G2573" s="797">
        <f t="shared" si="87"/>
        <v>99</v>
      </c>
      <c r="H2573" s="797">
        <f t="shared" si="87"/>
        <v>99</v>
      </c>
      <c r="I2573" s="797">
        <f t="shared" si="87"/>
        <v>130</v>
      </c>
      <c r="J2573" s="797">
        <f t="shared" si="86"/>
        <v>90</v>
      </c>
      <c r="K2573" s="797">
        <f t="shared" si="86"/>
        <v>144</v>
      </c>
      <c r="L2573" s="797">
        <f t="shared" si="86"/>
        <v>124</v>
      </c>
      <c r="M2573" s="797">
        <f t="shared" si="86"/>
        <v>139</v>
      </c>
      <c r="N2573" s="797" t="b">
        <v>0</v>
      </c>
    </row>
    <row r="2574" spans="1:14" s="5" customFormat="1" x14ac:dyDescent="0.25">
      <c r="A2574" s="214"/>
      <c r="B2574" s="266" t="s">
        <v>2797</v>
      </c>
      <c r="C2574" s="56" t="s">
        <v>10329</v>
      </c>
      <c r="D2574" s="57"/>
      <c r="E2574" s="54"/>
      <c r="F2574" s="103">
        <v>287.7</v>
      </c>
      <c r="G2574" s="797">
        <f t="shared" si="87"/>
        <v>99</v>
      </c>
      <c r="H2574" s="797">
        <f t="shared" si="87"/>
        <v>99</v>
      </c>
      <c r="I2574" s="797">
        <f t="shared" si="87"/>
        <v>130</v>
      </c>
      <c r="J2574" s="797">
        <f t="shared" si="86"/>
        <v>90</v>
      </c>
      <c r="K2574" s="797">
        <f t="shared" si="86"/>
        <v>144</v>
      </c>
      <c r="L2574" s="797">
        <f t="shared" si="86"/>
        <v>124</v>
      </c>
      <c r="M2574" s="797">
        <f t="shared" si="86"/>
        <v>139</v>
      </c>
      <c r="N2574" s="797" t="b">
        <v>0</v>
      </c>
    </row>
    <row r="2575" spans="1:14" s="5" customFormat="1" x14ac:dyDescent="0.25">
      <c r="A2575" s="190"/>
      <c r="B2575" s="145" t="s">
        <v>2797</v>
      </c>
      <c r="C2575" s="302" t="s">
        <v>2862</v>
      </c>
      <c r="D2575" s="303"/>
      <c r="E2575" s="304"/>
      <c r="F2575" s="305">
        <v>287.7</v>
      </c>
      <c r="G2575" s="797">
        <f t="shared" si="87"/>
        <v>99</v>
      </c>
      <c r="H2575" s="797">
        <f t="shared" si="87"/>
        <v>99</v>
      </c>
      <c r="I2575" s="797">
        <f t="shared" si="87"/>
        <v>130</v>
      </c>
      <c r="J2575" s="797">
        <f t="shared" si="86"/>
        <v>90</v>
      </c>
      <c r="K2575" s="797">
        <f t="shared" si="86"/>
        <v>144</v>
      </c>
      <c r="L2575" s="797">
        <f t="shared" si="86"/>
        <v>124</v>
      </c>
      <c r="M2575" s="797">
        <f t="shared" si="86"/>
        <v>139</v>
      </c>
      <c r="N2575" s="797" t="b">
        <v>0</v>
      </c>
    </row>
    <row r="2576" spans="1:14" s="5" customFormat="1" ht="15.75" thickBot="1" x14ac:dyDescent="0.3">
      <c r="A2576" s="215"/>
      <c r="B2576" s="306" t="s">
        <v>2797</v>
      </c>
      <c r="C2576" s="307" t="s">
        <v>8968</v>
      </c>
      <c r="D2576" s="308"/>
      <c r="E2576" s="309"/>
      <c r="F2576" s="310">
        <v>287.7</v>
      </c>
      <c r="G2576" s="797">
        <f t="shared" si="87"/>
        <v>99</v>
      </c>
      <c r="H2576" s="797">
        <f t="shared" si="87"/>
        <v>99</v>
      </c>
      <c r="I2576" s="797">
        <f t="shared" si="87"/>
        <v>130</v>
      </c>
      <c r="J2576" s="797">
        <f t="shared" si="86"/>
        <v>90</v>
      </c>
      <c r="K2576" s="797">
        <f t="shared" si="86"/>
        <v>144</v>
      </c>
      <c r="L2576" s="797">
        <f t="shared" si="86"/>
        <v>124</v>
      </c>
      <c r="M2576" s="797">
        <f t="shared" si="86"/>
        <v>139</v>
      </c>
      <c r="N2576" s="797" t="b">
        <v>0</v>
      </c>
    </row>
    <row r="2577" spans="1:14" s="5" customFormat="1" x14ac:dyDescent="0.25">
      <c r="A2577" s="214" t="s">
        <v>2863</v>
      </c>
      <c r="B2577" s="241" t="s">
        <v>2798</v>
      </c>
      <c r="C2577" s="81" t="s">
        <v>2864</v>
      </c>
      <c r="D2577" s="82"/>
      <c r="E2577" s="86"/>
      <c r="F2577" s="213">
        <v>289.8</v>
      </c>
      <c r="G2577" s="797">
        <f t="shared" si="87"/>
        <v>100</v>
      </c>
      <c r="H2577" s="797">
        <f t="shared" si="87"/>
        <v>100</v>
      </c>
      <c r="I2577" s="797">
        <f t="shared" si="87"/>
        <v>131</v>
      </c>
      <c r="J2577" s="797">
        <f t="shared" si="86"/>
        <v>91</v>
      </c>
      <c r="K2577" s="797">
        <f t="shared" si="86"/>
        <v>145</v>
      </c>
      <c r="L2577" s="797">
        <f t="shared" si="86"/>
        <v>125</v>
      </c>
      <c r="M2577" s="797">
        <f t="shared" si="86"/>
        <v>140</v>
      </c>
      <c r="N2577" s="797" t="b">
        <v>0</v>
      </c>
    </row>
    <row r="2578" spans="1:14" s="5" customFormat="1" x14ac:dyDescent="0.25">
      <c r="A2578" s="214"/>
      <c r="B2578" s="241" t="s">
        <v>2798</v>
      </c>
      <c r="C2578" s="81" t="s">
        <v>8969</v>
      </c>
      <c r="D2578" s="82"/>
      <c r="E2578" s="301"/>
      <c r="F2578" s="213">
        <v>289.8</v>
      </c>
      <c r="G2578" s="797">
        <f t="shared" si="87"/>
        <v>100</v>
      </c>
      <c r="H2578" s="797">
        <f t="shared" si="87"/>
        <v>100</v>
      </c>
      <c r="I2578" s="797">
        <f t="shared" si="87"/>
        <v>131</v>
      </c>
      <c r="J2578" s="797">
        <f t="shared" si="86"/>
        <v>91</v>
      </c>
      <c r="K2578" s="797">
        <f t="shared" si="86"/>
        <v>145</v>
      </c>
      <c r="L2578" s="797">
        <f t="shared" si="86"/>
        <v>125</v>
      </c>
      <c r="M2578" s="797">
        <f t="shared" si="86"/>
        <v>140</v>
      </c>
      <c r="N2578" s="797" t="b">
        <v>0</v>
      </c>
    </row>
    <row r="2579" spans="1:14" s="5" customFormat="1" x14ac:dyDescent="0.25">
      <c r="A2579" s="214"/>
      <c r="B2579" s="85" t="s">
        <v>2799</v>
      </c>
      <c r="C2579" s="43" t="s">
        <v>2865</v>
      </c>
      <c r="D2579" s="44"/>
      <c r="E2579" s="69"/>
      <c r="F2579" s="46">
        <v>289.8</v>
      </c>
      <c r="G2579" s="797">
        <f t="shared" si="87"/>
        <v>100</v>
      </c>
      <c r="H2579" s="797">
        <f t="shared" si="87"/>
        <v>100</v>
      </c>
      <c r="I2579" s="797">
        <f t="shared" si="87"/>
        <v>131</v>
      </c>
      <c r="J2579" s="797">
        <f t="shared" si="86"/>
        <v>91</v>
      </c>
      <c r="K2579" s="797">
        <f t="shared" si="86"/>
        <v>145</v>
      </c>
      <c r="L2579" s="797">
        <f t="shared" si="86"/>
        <v>125</v>
      </c>
      <c r="M2579" s="797">
        <f t="shared" si="86"/>
        <v>140</v>
      </c>
      <c r="N2579" s="797" t="b">
        <v>0</v>
      </c>
    </row>
    <row r="2580" spans="1:14" s="5" customFormat="1" ht="15.75" thickBot="1" x14ac:dyDescent="0.3">
      <c r="A2580" s="215"/>
      <c r="B2580" s="183" t="s">
        <v>2798</v>
      </c>
      <c r="C2580" s="50" t="s">
        <v>2866</v>
      </c>
      <c r="D2580" s="51"/>
      <c r="E2580" s="295"/>
      <c r="F2580" s="53">
        <v>289.8</v>
      </c>
      <c r="G2580" s="797">
        <f t="shared" si="87"/>
        <v>100</v>
      </c>
      <c r="H2580" s="797">
        <f t="shared" si="87"/>
        <v>100</v>
      </c>
      <c r="I2580" s="797">
        <f t="shared" si="87"/>
        <v>131</v>
      </c>
      <c r="J2580" s="797">
        <f t="shared" si="86"/>
        <v>91</v>
      </c>
      <c r="K2580" s="797">
        <f t="shared" si="86"/>
        <v>145</v>
      </c>
      <c r="L2580" s="797">
        <f t="shared" si="86"/>
        <v>125</v>
      </c>
      <c r="M2580" s="797">
        <f t="shared" si="86"/>
        <v>140</v>
      </c>
      <c r="N2580" s="797" t="b">
        <v>0</v>
      </c>
    </row>
    <row r="2581" spans="1:14" s="5" customFormat="1" x14ac:dyDescent="0.25">
      <c r="A2581" s="214" t="s">
        <v>2867</v>
      </c>
      <c r="B2581" s="242" t="s">
        <v>971</v>
      </c>
      <c r="C2581" s="94" t="s">
        <v>2868</v>
      </c>
      <c r="D2581" s="60"/>
      <c r="E2581" s="219"/>
      <c r="F2581" s="95">
        <v>323.39999999999998</v>
      </c>
      <c r="G2581" s="797">
        <f t="shared" si="87"/>
        <v>111</v>
      </c>
      <c r="H2581" s="797">
        <f t="shared" si="87"/>
        <v>111</v>
      </c>
      <c r="I2581" s="797">
        <f t="shared" si="87"/>
        <v>146</v>
      </c>
      <c r="J2581" s="797">
        <f t="shared" si="86"/>
        <v>102</v>
      </c>
      <c r="K2581" s="797">
        <f t="shared" si="86"/>
        <v>161</v>
      </c>
      <c r="L2581" s="797">
        <f t="shared" si="86"/>
        <v>139</v>
      </c>
      <c r="M2581" s="797">
        <f t="shared" si="86"/>
        <v>156</v>
      </c>
      <c r="N2581" s="797" t="b">
        <v>0</v>
      </c>
    </row>
    <row r="2582" spans="1:14" s="5" customFormat="1" x14ac:dyDescent="0.25">
      <c r="A2582" s="190"/>
      <c r="B2582" s="42" t="s">
        <v>7550</v>
      </c>
      <c r="C2582" s="81" t="s">
        <v>8970</v>
      </c>
      <c r="D2582" s="82"/>
      <c r="E2582" s="301"/>
      <c r="F2582" s="213">
        <v>323.39999999999998</v>
      </c>
      <c r="G2582" s="797">
        <f t="shared" si="87"/>
        <v>111</v>
      </c>
      <c r="H2582" s="797">
        <f t="shared" si="87"/>
        <v>111</v>
      </c>
      <c r="I2582" s="797">
        <f t="shared" si="87"/>
        <v>146</v>
      </c>
      <c r="J2582" s="797">
        <f t="shared" si="86"/>
        <v>102</v>
      </c>
      <c r="K2582" s="797">
        <f t="shared" si="86"/>
        <v>161</v>
      </c>
      <c r="L2582" s="797">
        <f t="shared" si="86"/>
        <v>139</v>
      </c>
      <c r="M2582" s="797">
        <f t="shared" si="86"/>
        <v>156</v>
      </c>
      <c r="N2582" s="797" t="b">
        <v>0</v>
      </c>
    </row>
    <row r="2583" spans="1:14" s="5" customFormat="1" x14ac:dyDescent="0.25">
      <c r="A2583" s="190"/>
      <c r="B2583" s="42" t="s">
        <v>7550</v>
      </c>
      <c r="C2583" s="43" t="s">
        <v>10330</v>
      </c>
      <c r="D2583" s="44"/>
      <c r="E2583" s="47"/>
      <c r="F2583" s="46">
        <v>323.39999999999998</v>
      </c>
      <c r="G2583" s="797">
        <f t="shared" si="87"/>
        <v>111</v>
      </c>
      <c r="H2583" s="797">
        <f t="shared" si="87"/>
        <v>111</v>
      </c>
      <c r="I2583" s="797">
        <f t="shared" si="87"/>
        <v>146</v>
      </c>
      <c r="J2583" s="797">
        <f t="shared" si="86"/>
        <v>102</v>
      </c>
      <c r="K2583" s="797">
        <f t="shared" si="86"/>
        <v>161</v>
      </c>
      <c r="L2583" s="797">
        <f t="shared" si="86"/>
        <v>139</v>
      </c>
      <c r="M2583" s="797">
        <f t="shared" si="86"/>
        <v>156</v>
      </c>
      <c r="N2583" s="797" t="b">
        <v>0</v>
      </c>
    </row>
    <row r="2584" spans="1:14" s="5" customFormat="1" x14ac:dyDescent="0.25">
      <c r="A2584" s="190"/>
      <c r="B2584" s="85" t="s">
        <v>2800</v>
      </c>
      <c r="C2584" s="43" t="s">
        <v>2869</v>
      </c>
      <c r="D2584" s="44"/>
      <c r="E2584" s="69"/>
      <c r="F2584" s="46">
        <v>323.39999999999998</v>
      </c>
      <c r="G2584" s="797">
        <f t="shared" si="87"/>
        <v>111</v>
      </c>
      <c r="H2584" s="797">
        <f t="shared" si="87"/>
        <v>111</v>
      </c>
      <c r="I2584" s="797">
        <f t="shared" si="87"/>
        <v>146</v>
      </c>
      <c r="J2584" s="797">
        <f t="shared" si="86"/>
        <v>102</v>
      </c>
      <c r="K2584" s="797">
        <f t="shared" si="86"/>
        <v>161</v>
      </c>
      <c r="L2584" s="797">
        <f t="shared" si="86"/>
        <v>139</v>
      </c>
      <c r="M2584" s="797">
        <f t="shared" si="86"/>
        <v>156</v>
      </c>
      <c r="N2584" s="797" t="b">
        <v>0</v>
      </c>
    </row>
    <row r="2585" spans="1:14" s="5" customFormat="1" ht="15.75" thickBot="1" x14ac:dyDescent="0.3">
      <c r="A2585" s="215"/>
      <c r="B2585" s="183" t="s">
        <v>2800</v>
      </c>
      <c r="C2585" s="50" t="s">
        <v>2870</v>
      </c>
      <c r="D2585" s="51"/>
      <c r="E2585" s="295"/>
      <c r="F2585" s="53">
        <v>323.39999999999998</v>
      </c>
      <c r="G2585" s="797">
        <f t="shared" si="87"/>
        <v>111</v>
      </c>
      <c r="H2585" s="797">
        <f t="shared" si="87"/>
        <v>111</v>
      </c>
      <c r="I2585" s="797">
        <f t="shared" si="87"/>
        <v>146</v>
      </c>
      <c r="J2585" s="797">
        <f t="shared" si="86"/>
        <v>102</v>
      </c>
      <c r="K2585" s="797">
        <f t="shared" si="86"/>
        <v>161</v>
      </c>
      <c r="L2585" s="797">
        <f t="shared" si="86"/>
        <v>139</v>
      </c>
      <c r="M2585" s="797">
        <f t="shared" si="86"/>
        <v>156</v>
      </c>
      <c r="N2585" s="797" t="b">
        <v>0</v>
      </c>
    </row>
    <row r="2586" spans="1:14" s="5" customFormat="1" ht="15.75" thickBot="1" x14ac:dyDescent="0.3">
      <c r="A2586" s="214" t="s">
        <v>2871</v>
      </c>
      <c r="B2586" s="236" t="s">
        <v>974</v>
      </c>
      <c r="C2586" s="237" t="s">
        <v>2872</v>
      </c>
      <c r="D2586" s="238"/>
      <c r="E2586" s="311"/>
      <c r="F2586" s="240">
        <v>409.5</v>
      </c>
      <c r="G2586" s="797">
        <f t="shared" si="87"/>
        <v>141</v>
      </c>
      <c r="H2586" s="797">
        <f t="shared" si="87"/>
        <v>141</v>
      </c>
      <c r="I2586" s="797">
        <f t="shared" si="87"/>
        <v>185</v>
      </c>
      <c r="J2586" s="797">
        <f t="shared" si="86"/>
        <v>129</v>
      </c>
      <c r="K2586" s="797">
        <f t="shared" si="86"/>
        <v>204</v>
      </c>
      <c r="L2586" s="797">
        <f t="shared" si="86"/>
        <v>176</v>
      </c>
      <c r="M2586" s="797">
        <f t="shared" si="86"/>
        <v>198</v>
      </c>
      <c r="N2586" s="797" t="b">
        <v>0</v>
      </c>
    </row>
    <row r="2587" spans="1:14" s="5" customFormat="1" ht="15.75" thickBot="1" x14ac:dyDescent="0.3">
      <c r="A2587" s="190"/>
      <c r="B2587" s="236" t="s">
        <v>974</v>
      </c>
      <c r="C2587" s="312" t="s">
        <v>8971</v>
      </c>
      <c r="D2587" s="313"/>
      <c r="E2587" s="314"/>
      <c r="F2587" s="315">
        <v>409.5</v>
      </c>
      <c r="G2587" s="797">
        <f t="shared" si="87"/>
        <v>141</v>
      </c>
      <c r="H2587" s="797">
        <f t="shared" si="87"/>
        <v>141</v>
      </c>
      <c r="I2587" s="797">
        <f t="shared" si="87"/>
        <v>185</v>
      </c>
      <c r="J2587" s="797">
        <f t="shared" si="86"/>
        <v>129</v>
      </c>
      <c r="K2587" s="797">
        <f t="shared" si="86"/>
        <v>204</v>
      </c>
      <c r="L2587" s="797">
        <f t="shared" si="86"/>
        <v>176</v>
      </c>
      <c r="M2587" s="797">
        <f t="shared" si="86"/>
        <v>198</v>
      </c>
      <c r="N2587" s="797" t="b">
        <v>0</v>
      </c>
    </row>
    <row r="2588" spans="1:14" s="5" customFormat="1" ht="15.75" thickBot="1" x14ac:dyDescent="0.3">
      <c r="A2588" s="228" t="s">
        <v>2873</v>
      </c>
      <c r="B2588" s="226"/>
      <c r="C2588" s="65"/>
      <c r="D2588" s="66"/>
      <c r="E2588" s="102"/>
      <c r="F2588" s="68" t="s">
        <v>5249</v>
      </c>
      <c r="G2588" s="797" t="str">
        <f t="shared" si="87"/>
        <v/>
      </c>
      <c r="H2588" s="797" t="str">
        <f t="shared" si="87"/>
        <v/>
      </c>
      <c r="I2588" s="797" t="str">
        <f t="shared" si="87"/>
        <v/>
      </c>
      <c r="J2588" s="797" t="str">
        <f t="shared" si="86"/>
        <v/>
      </c>
      <c r="K2588" s="797" t="str">
        <f t="shared" si="86"/>
        <v/>
      </c>
      <c r="L2588" s="797" t="str">
        <f t="shared" si="86"/>
        <v/>
      </c>
      <c r="M2588" s="797" t="str">
        <f t="shared" si="86"/>
        <v/>
      </c>
      <c r="N2588" s="797" t="b">
        <v>0</v>
      </c>
    </row>
    <row r="2589" spans="1:14" s="5" customFormat="1" x14ac:dyDescent="0.25">
      <c r="A2589" s="273" t="s">
        <v>2874</v>
      </c>
      <c r="B2589" s="242" t="s">
        <v>2875</v>
      </c>
      <c r="C2589" s="94" t="s">
        <v>2876</v>
      </c>
      <c r="D2589" s="60"/>
      <c r="E2589" s="219"/>
      <c r="F2589" s="95">
        <v>89.25</v>
      </c>
      <c r="G2589" s="797">
        <f t="shared" si="87"/>
        <v>31</v>
      </c>
      <c r="H2589" s="797">
        <f t="shared" si="87"/>
        <v>31</v>
      </c>
      <c r="I2589" s="797">
        <f t="shared" si="87"/>
        <v>40</v>
      </c>
      <c r="J2589" s="797">
        <f t="shared" si="86"/>
        <v>28</v>
      </c>
      <c r="K2589" s="797">
        <f t="shared" si="86"/>
        <v>45</v>
      </c>
      <c r="L2589" s="797">
        <f t="shared" si="86"/>
        <v>38</v>
      </c>
      <c r="M2589" s="797">
        <f t="shared" si="86"/>
        <v>43</v>
      </c>
      <c r="N2589" s="797" t="b">
        <v>0</v>
      </c>
    </row>
    <row r="2590" spans="1:14" s="5" customFormat="1" x14ac:dyDescent="0.25">
      <c r="A2590" s="214"/>
      <c r="B2590" s="241" t="s">
        <v>7551</v>
      </c>
      <c r="C2590" s="81" t="s">
        <v>8972</v>
      </c>
      <c r="D2590" s="82"/>
      <c r="E2590" s="301"/>
      <c r="F2590" s="213">
        <v>89.25</v>
      </c>
      <c r="G2590" s="797">
        <f t="shared" si="87"/>
        <v>31</v>
      </c>
      <c r="H2590" s="797">
        <f t="shared" si="87"/>
        <v>31</v>
      </c>
      <c r="I2590" s="797">
        <f t="shared" si="87"/>
        <v>40</v>
      </c>
      <c r="J2590" s="797">
        <f t="shared" si="86"/>
        <v>28</v>
      </c>
      <c r="K2590" s="797">
        <f t="shared" si="86"/>
        <v>45</v>
      </c>
      <c r="L2590" s="797">
        <f t="shared" si="86"/>
        <v>38</v>
      </c>
      <c r="M2590" s="797">
        <f t="shared" si="86"/>
        <v>43</v>
      </c>
      <c r="N2590" s="797" t="b">
        <v>0</v>
      </c>
    </row>
    <row r="2591" spans="1:14" s="5" customFormat="1" x14ac:dyDescent="0.25">
      <c r="A2591" s="214"/>
      <c r="B2591" s="85" t="s">
        <v>2877</v>
      </c>
      <c r="C2591" s="43" t="s">
        <v>2878</v>
      </c>
      <c r="D2591" s="44"/>
      <c r="E2591" s="69"/>
      <c r="F2591" s="46">
        <v>89.25</v>
      </c>
      <c r="G2591" s="797">
        <f t="shared" si="87"/>
        <v>31</v>
      </c>
      <c r="H2591" s="797">
        <f t="shared" si="87"/>
        <v>31</v>
      </c>
      <c r="I2591" s="797">
        <f t="shared" si="87"/>
        <v>40</v>
      </c>
      <c r="J2591" s="797">
        <f t="shared" si="86"/>
        <v>28</v>
      </c>
      <c r="K2591" s="797">
        <f t="shared" si="86"/>
        <v>45</v>
      </c>
      <c r="L2591" s="797">
        <f t="shared" si="86"/>
        <v>38</v>
      </c>
      <c r="M2591" s="797">
        <f t="shared" si="86"/>
        <v>43</v>
      </c>
      <c r="N2591" s="797" t="b">
        <v>0</v>
      </c>
    </row>
    <row r="2592" spans="1:14" s="5" customFormat="1" x14ac:dyDescent="0.25">
      <c r="A2592" s="190"/>
      <c r="B2592" s="42" t="s">
        <v>7552</v>
      </c>
      <c r="C2592" s="43" t="s">
        <v>7553</v>
      </c>
      <c r="D2592" s="44"/>
      <c r="E2592" s="47"/>
      <c r="F2592" s="213">
        <v>89.25</v>
      </c>
      <c r="G2592" s="797">
        <f t="shared" si="87"/>
        <v>31</v>
      </c>
      <c r="H2592" s="797">
        <f t="shared" si="87"/>
        <v>31</v>
      </c>
      <c r="I2592" s="797">
        <f t="shared" si="87"/>
        <v>40</v>
      </c>
      <c r="J2592" s="797">
        <f t="shared" si="86"/>
        <v>28</v>
      </c>
      <c r="K2592" s="797">
        <f t="shared" si="86"/>
        <v>45</v>
      </c>
      <c r="L2592" s="797">
        <f t="shared" si="86"/>
        <v>38</v>
      </c>
      <c r="M2592" s="797">
        <f t="shared" si="86"/>
        <v>43</v>
      </c>
      <c r="N2592" s="797" t="b">
        <v>0</v>
      </c>
    </row>
    <row r="2593" spans="1:14" s="5" customFormat="1" x14ac:dyDescent="0.25">
      <c r="A2593" s="190"/>
      <c r="B2593" s="316" t="s">
        <v>2879</v>
      </c>
      <c r="C2593" s="317" t="s">
        <v>2880</v>
      </c>
      <c r="D2593" s="44"/>
      <c r="E2593" s="69"/>
      <c r="F2593" s="46">
        <v>89.25</v>
      </c>
      <c r="G2593" s="797">
        <f t="shared" si="87"/>
        <v>31</v>
      </c>
      <c r="H2593" s="797">
        <f t="shared" si="87"/>
        <v>31</v>
      </c>
      <c r="I2593" s="797">
        <f t="shared" si="87"/>
        <v>40</v>
      </c>
      <c r="J2593" s="797">
        <f t="shared" si="86"/>
        <v>28</v>
      </c>
      <c r="K2593" s="797">
        <f t="shared" si="86"/>
        <v>45</v>
      </c>
      <c r="L2593" s="797">
        <f t="shared" si="86"/>
        <v>38</v>
      </c>
      <c r="M2593" s="797">
        <f t="shared" si="86"/>
        <v>43</v>
      </c>
      <c r="N2593" s="797" t="b">
        <v>0</v>
      </c>
    </row>
    <row r="2594" spans="1:14" s="5" customFormat="1" x14ac:dyDescent="0.25">
      <c r="A2594" s="214"/>
      <c r="B2594" s="316" t="s">
        <v>2879</v>
      </c>
      <c r="C2594" s="317" t="s">
        <v>2881</v>
      </c>
      <c r="D2594" s="44"/>
      <c r="E2594" s="69"/>
      <c r="F2594" s="46">
        <v>89.25</v>
      </c>
      <c r="G2594" s="797">
        <f t="shared" si="87"/>
        <v>31</v>
      </c>
      <c r="H2594" s="797">
        <f t="shared" si="87"/>
        <v>31</v>
      </c>
      <c r="I2594" s="797">
        <f t="shared" si="87"/>
        <v>40</v>
      </c>
      <c r="J2594" s="797">
        <f t="shared" si="86"/>
        <v>28</v>
      </c>
      <c r="K2594" s="797">
        <f t="shared" si="86"/>
        <v>45</v>
      </c>
      <c r="L2594" s="797">
        <f t="shared" si="86"/>
        <v>38</v>
      </c>
      <c r="M2594" s="797">
        <f t="shared" si="86"/>
        <v>43</v>
      </c>
      <c r="N2594" s="797" t="b">
        <v>0</v>
      </c>
    </row>
    <row r="2595" spans="1:14" s="5" customFormat="1" x14ac:dyDescent="0.25">
      <c r="A2595" s="214"/>
      <c r="B2595" s="316" t="s">
        <v>2879</v>
      </c>
      <c r="C2595" s="317" t="s">
        <v>2882</v>
      </c>
      <c r="D2595" s="44"/>
      <c r="E2595" s="69"/>
      <c r="F2595" s="46">
        <v>89.25</v>
      </c>
      <c r="G2595" s="797">
        <f t="shared" si="87"/>
        <v>31</v>
      </c>
      <c r="H2595" s="797">
        <f t="shared" si="87"/>
        <v>31</v>
      </c>
      <c r="I2595" s="797">
        <f t="shared" si="87"/>
        <v>40</v>
      </c>
      <c r="J2595" s="797">
        <f t="shared" si="86"/>
        <v>28</v>
      </c>
      <c r="K2595" s="797">
        <f t="shared" si="86"/>
        <v>45</v>
      </c>
      <c r="L2595" s="797">
        <f t="shared" si="86"/>
        <v>38</v>
      </c>
      <c r="M2595" s="797">
        <f t="shared" si="86"/>
        <v>43</v>
      </c>
      <c r="N2595" s="797" t="b">
        <v>0</v>
      </c>
    </row>
    <row r="2596" spans="1:14" s="5" customFormat="1" x14ac:dyDescent="0.25">
      <c r="A2596" s="214"/>
      <c r="B2596" s="85" t="s">
        <v>2875</v>
      </c>
      <c r="C2596" s="43" t="s">
        <v>2883</v>
      </c>
      <c r="D2596" s="44"/>
      <c r="E2596" s="69"/>
      <c r="F2596" s="46">
        <v>89.25</v>
      </c>
      <c r="G2596" s="797">
        <f t="shared" si="87"/>
        <v>31</v>
      </c>
      <c r="H2596" s="797">
        <f t="shared" si="87"/>
        <v>31</v>
      </c>
      <c r="I2596" s="797">
        <f t="shared" si="87"/>
        <v>40</v>
      </c>
      <c r="J2596" s="797">
        <f t="shared" si="86"/>
        <v>28</v>
      </c>
      <c r="K2596" s="797">
        <f t="shared" si="86"/>
        <v>45</v>
      </c>
      <c r="L2596" s="797">
        <f t="shared" si="86"/>
        <v>38</v>
      </c>
      <c r="M2596" s="797">
        <f t="shared" si="86"/>
        <v>43</v>
      </c>
      <c r="N2596" s="797" t="b">
        <v>0</v>
      </c>
    </row>
    <row r="2597" spans="1:14" s="5" customFormat="1" ht="15.75" thickBot="1" x14ac:dyDescent="0.3">
      <c r="A2597" s="215"/>
      <c r="B2597" s="186" t="s">
        <v>2875</v>
      </c>
      <c r="C2597" s="56" t="s">
        <v>2884</v>
      </c>
      <c r="D2597" s="57"/>
      <c r="E2597" s="54"/>
      <c r="F2597" s="103">
        <v>89.25</v>
      </c>
      <c r="G2597" s="797">
        <f t="shared" si="87"/>
        <v>31</v>
      </c>
      <c r="H2597" s="797">
        <f t="shared" si="87"/>
        <v>31</v>
      </c>
      <c r="I2597" s="797">
        <f t="shared" si="87"/>
        <v>40</v>
      </c>
      <c r="J2597" s="797">
        <f t="shared" si="86"/>
        <v>28</v>
      </c>
      <c r="K2597" s="797">
        <f t="shared" si="86"/>
        <v>45</v>
      </c>
      <c r="L2597" s="797">
        <f t="shared" si="86"/>
        <v>38</v>
      </c>
      <c r="M2597" s="797">
        <f t="shared" si="86"/>
        <v>43</v>
      </c>
      <c r="N2597" s="797" t="b">
        <v>0</v>
      </c>
    </row>
    <row r="2598" spans="1:14" s="5" customFormat="1" ht="25.5" x14ac:dyDescent="0.25">
      <c r="A2598" s="214" t="s">
        <v>2885</v>
      </c>
      <c r="B2598" s="242" t="s">
        <v>2801</v>
      </c>
      <c r="C2598" s="94" t="s">
        <v>2886</v>
      </c>
      <c r="D2598" s="60"/>
      <c r="E2598" s="219"/>
      <c r="F2598" s="95">
        <v>169.05</v>
      </c>
      <c r="G2598" s="797">
        <f t="shared" si="87"/>
        <v>58</v>
      </c>
      <c r="H2598" s="797">
        <f t="shared" si="87"/>
        <v>58</v>
      </c>
      <c r="I2598" s="797">
        <f t="shared" si="87"/>
        <v>76</v>
      </c>
      <c r="J2598" s="797">
        <f t="shared" si="86"/>
        <v>53</v>
      </c>
      <c r="K2598" s="797">
        <f t="shared" si="86"/>
        <v>84</v>
      </c>
      <c r="L2598" s="797">
        <f t="shared" si="86"/>
        <v>73</v>
      </c>
      <c r="M2598" s="797">
        <f t="shared" si="86"/>
        <v>82</v>
      </c>
      <c r="N2598" s="797" t="b">
        <v>0</v>
      </c>
    </row>
    <row r="2599" spans="1:14" s="5" customFormat="1" x14ac:dyDescent="0.25">
      <c r="A2599" s="214"/>
      <c r="B2599" s="241" t="s">
        <v>2801</v>
      </c>
      <c r="C2599" s="81" t="s">
        <v>8973</v>
      </c>
      <c r="D2599" s="82"/>
      <c r="E2599" s="301"/>
      <c r="F2599" s="213">
        <v>169.05</v>
      </c>
      <c r="G2599" s="797">
        <f t="shared" si="87"/>
        <v>58</v>
      </c>
      <c r="H2599" s="797">
        <f t="shared" si="87"/>
        <v>58</v>
      </c>
      <c r="I2599" s="797">
        <f t="shared" si="87"/>
        <v>76</v>
      </c>
      <c r="J2599" s="797">
        <f t="shared" si="86"/>
        <v>53</v>
      </c>
      <c r="K2599" s="797">
        <f t="shared" si="86"/>
        <v>84</v>
      </c>
      <c r="L2599" s="797">
        <f t="shared" si="86"/>
        <v>73</v>
      </c>
      <c r="M2599" s="797">
        <f t="shared" si="86"/>
        <v>82</v>
      </c>
      <c r="N2599" s="797" t="b">
        <v>0</v>
      </c>
    </row>
    <row r="2600" spans="1:14" s="5" customFormat="1" x14ac:dyDescent="0.25">
      <c r="A2600" s="214"/>
      <c r="B2600" s="85" t="s">
        <v>2801</v>
      </c>
      <c r="C2600" s="43" t="s">
        <v>2887</v>
      </c>
      <c r="D2600" s="44"/>
      <c r="E2600" s="69"/>
      <c r="F2600" s="46">
        <v>169.05</v>
      </c>
      <c r="G2600" s="797">
        <f t="shared" si="87"/>
        <v>58</v>
      </c>
      <c r="H2600" s="797">
        <f t="shared" si="87"/>
        <v>58</v>
      </c>
      <c r="I2600" s="797">
        <f t="shared" si="87"/>
        <v>76</v>
      </c>
      <c r="J2600" s="797">
        <f t="shared" si="86"/>
        <v>53</v>
      </c>
      <c r="K2600" s="797">
        <f t="shared" si="86"/>
        <v>84</v>
      </c>
      <c r="L2600" s="797">
        <f t="shared" si="86"/>
        <v>73</v>
      </c>
      <c r="M2600" s="797">
        <f t="shared" si="86"/>
        <v>82</v>
      </c>
      <c r="N2600" s="797" t="b">
        <v>0</v>
      </c>
    </row>
    <row r="2601" spans="1:14" s="5" customFormat="1" ht="15.75" thickBot="1" x14ac:dyDescent="0.3">
      <c r="A2601" s="214"/>
      <c r="B2601" s="85" t="s">
        <v>2801</v>
      </c>
      <c r="C2601" s="43" t="s">
        <v>2888</v>
      </c>
      <c r="D2601" s="44"/>
      <c r="E2601" s="69"/>
      <c r="F2601" s="46">
        <v>169.05</v>
      </c>
      <c r="G2601" s="797">
        <f t="shared" si="87"/>
        <v>58</v>
      </c>
      <c r="H2601" s="797">
        <f t="shared" si="87"/>
        <v>58</v>
      </c>
      <c r="I2601" s="797">
        <f t="shared" si="87"/>
        <v>76</v>
      </c>
      <c r="J2601" s="797">
        <f t="shared" si="86"/>
        <v>53</v>
      </c>
      <c r="K2601" s="797">
        <f t="shared" si="86"/>
        <v>84</v>
      </c>
      <c r="L2601" s="797">
        <f t="shared" si="86"/>
        <v>73</v>
      </c>
      <c r="M2601" s="797">
        <f t="shared" si="86"/>
        <v>82</v>
      </c>
      <c r="N2601" s="797" t="b">
        <v>0</v>
      </c>
    </row>
    <row r="2602" spans="1:14" s="5" customFormat="1" x14ac:dyDescent="0.25">
      <c r="A2602" s="214"/>
      <c r="B2602" s="242" t="s">
        <v>7554</v>
      </c>
      <c r="C2602" s="43" t="s">
        <v>7555</v>
      </c>
      <c r="D2602" s="60"/>
      <c r="E2602" s="219"/>
      <c r="F2602" s="95">
        <v>169.05</v>
      </c>
      <c r="G2602" s="797">
        <f t="shared" si="87"/>
        <v>58</v>
      </c>
      <c r="H2602" s="797">
        <f t="shared" si="87"/>
        <v>58</v>
      </c>
      <c r="I2602" s="797">
        <f t="shared" si="87"/>
        <v>76</v>
      </c>
      <c r="J2602" s="797">
        <f t="shared" si="86"/>
        <v>53</v>
      </c>
      <c r="K2602" s="797">
        <f t="shared" si="86"/>
        <v>84</v>
      </c>
      <c r="L2602" s="797">
        <f t="shared" si="86"/>
        <v>73</v>
      </c>
      <c r="M2602" s="797">
        <f t="shared" si="86"/>
        <v>82</v>
      </c>
      <c r="N2602" s="797" t="b">
        <v>0</v>
      </c>
    </row>
    <row r="2603" spans="1:14" s="5" customFormat="1" x14ac:dyDescent="0.25">
      <c r="A2603" s="214"/>
      <c r="B2603" s="85" t="s">
        <v>7554</v>
      </c>
      <c r="C2603" s="43" t="s">
        <v>10331</v>
      </c>
      <c r="D2603" s="44"/>
      <c r="E2603" s="69"/>
      <c r="F2603" s="46">
        <v>169.05</v>
      </c>
      <c r="G2603" s="797">
        <f t="shared" si="87"/>
        <v>58</v>
      </c>
      <c r="H2603" s="797">
        <f t="shared" si="87"/>
        <v>58</v>
      </c>
      <c r="I2603" s="797">
        <f t="shared" si="87"/>
        <v>76</v>
      </c>
      <c r="J2603" s="797">
        <f t="shared" si="86"/>
        <v>53</v>
      </c>
      <c r="K2603" s="797">
        <f t="shared" si="86"/>
        <v>84</v>
      </c>
      <c r="L2603" s="797">
        <f t="shared" si="86"/>
        <v>73</v>
      </c>
      <c r="M2603" s="797">
        <f t="shared" ref="M2603:M2666" si="88">IF($N2603,"NA",IF(ISNUMBER($F2603),ROUND(($F2603*M$5),0),""))</f>
        <v>82</v>
      </c>
      <c r="N2603" s="797" t="b">
        <v>0</v>
      </c>
    </row>
    <row r="2604" spans="1:14" s="5" customFormat="1" x14ac:dyDescent="0.25">
      <c r="A2604" s="190"/>
      <c r="B2604" s="85" t="s">
        <v>7554</v>
      </c>
      <c r="C2604" s="43" t="s">
        <v>7555</v>
      </c>
      <c r="D2604" s="44"/>
      <c r="E2604" s="69"/>
      <c r="F2604" s="46">
        <v>169.05</v>
      </c>
      <c r="G2604" s="797">
        <f t="shared" si="87"/>
        <v>58</v>
      </c>
      <c r="H2604" s="797">
        <f t="shared" si="87"/>
        <v>58</v>
      </c>
      <c r="I2604" s="797">
        <f t="shared" si="87"/>
        <v>76</v>
      </c>
      <c r="J2604" s="797">
        <f t="shared" si="87"/>
        <v>53</v>
      </c>
      <c r="K2604" s="797">
        <f t="shared" si="87"/>
        <v>84</v>
      </c>
      <c r="L2604" s="797">
        <f t="shared" si="87"/>
        <v>73</v>
      </c>
      <c r="M2604" s="797">
        <f t="shared" si="88"/>
        <v>82</v>
      </c>
      <c r="N2604" s="797" t="b">
        <v>0</v>
      </c>
    </row>
    <row r="2605" spans="1:14" s="5" customFormat="1" x14ac:dyDescent="0.25">
      <c r="A2605" s="190"/>
      <c r="B2605" s="42" t="s">
        <v>2802</v>
      </c>
      <c r="C2605" s="43" t="s">
        <v>7556</v>
      </c>
      <c r="D2605" s="44"/>
      <c r="E2605" s="47"/>
      <c r="F2605" s="46">
        <v>169.05</v>
      </c>
      <c r="G2605" s="797">
        <f t="shared" ref="G2605:L2647" si="89">IF($N2605,"NA",IF(ISNUMBER($F2605),ROUND(($F2605*G$5),0),""))</f>
        <v>58</v>
      </c>
      <c r="H2605" s="797">
        <f t="shared" si="89"/>
        <v>58</v>
      </c>
      <c r="I2605" s="797">
        <f t="shared" si="89"/>
        <v>76</v>
      </c>
      <c r="J2605" s="797">
        <f t="shared" si="89"/>
        <v>53</v>
      </c>
      <c r="K2605" s="797">
        <f t="shared" si="89"/>
        <v>84</v>
      </c>
      <c r="L2605" s="797">
        <f t="shared" si="89"/>
        <v>73</v>
      </c>
      <c r="M2605" s="797">
        <f t="shared" si="88"/>
        <v>82</v>
      </c>
      <c r="N2605" s="797" t="b">
        <v>0</v>
      </c>
    </row>
    <row r="2606" spans="1:14" s="5" customFormat="1" x14ac:dyDescent="0.25">
      <c r="A2606" s="190"/>
      <c r="B2606" s="85" t="s">
        <v>2889</v>
      </c>
      <c r="C2606" s="317" t="s">
        <v>2890</v>
      </c>
      <c r="D2606" s="44"/>
      <c r="E2606" s="69"/>
      <c r="F2606" s="46">
        <v>169.05</v>
      </c>
      <c r="G2606" s="797">
        <f t="shared" si="89"/>
        <v>58</v>
      </c>
      <c r="H2606" s="797">
        <f t="shared" si="89"/>
        <v>58</v>
      </c>
      <c r="I2606" s="797">
        <f t="shared" si="89"/>
        <v>76</v>
      </c>
      <c r="J2606" s="797">
        <f t="shared" si="89"/>
        <v>53</v>
      </c>
      <c r="K2606" s="797">
        <f t="shared" si="89"/>
        <v>84</v>
      </c>
      <c r="L2606" s="797">
        <f t="shared" si="89"/>
        <v>73</v>
      </c>
      <c r="M2606" s="797">
        <f t="shared" si="88"/>
        <v>82</v>
      </c>
      <c r="N2606" s="797" t="b">
        <v>0</v>
      </c>
    </row>
    <row r="2607" spans="1:14" s="5" customFormat="1" x14ac:dyDescent="0.25">
      <c r="A2607" s="214"/>
      <c r="B2607" s="85" t="s">
        <v>2889</v>
      </c>
      <c r="C2607" s="317" t="s">
        <v>2891</v>
      </c>
      <c r="D2607" s="44"/>
      <c r="E2607" s="69"/>
      <c r="F2607" s="46">
        <v>169.05</v>
      </c>
      <c r="G2607" s="797">
        <f t="shared" si="89"/>
        <v>58</v>
      </c>
      <c r="H2607" s="797">
        <f t="shared" si="89"/>
        <v>58</v>
      </c>
      <c r="I2607" s="797">
        <f t="shared" si="89"/>
        <v>76</v>
      </c>
      <c r="J2607" s="797">
        <f t="shared" si="89"/>
        <v>53</v>
      </c>
      <c r="K2607" s="797">
        <f t="shared" si="89"/>
        <v>84</v>
      </c>
      <c r="L2607" s="797">
        <f t="shared" si="89"/>
        <v>73</v>
      </c>
      <c r="M2607" s="797">
        <f t="shared" si="88"/>
        <v>82</v>
      </c>
      <c r="N2607" s="797" t="b">
        <v>0</v>
      </c>
    </row>
    <row r="2608" spans="1:14" s="5" customFormat="1" x14ac:dyDescent="0.25">
      <c r="A2608" s="214"/>
      <c r="B2608" s="85" t="s">
        <v>2889</v>
      </c>
      <c r="C2608" s="317" t="s">
        <v>2892</v>
      </c>
      <c r="D2608" s="44"/>
      <c r="E2608" s="69"/>
      <c r="F2608" s="46">
        <v>169.05</v>
      </c>
      <c r="G2608" s="797">
        <f t="shared" si="89"/>
        <v>58</v>
      </c>
      <c r="H2608" s="797">
        <f t="shared" si="89"/>
        <v>58</v>
      </c>
      <c r="I2608" s="797">
        <f t="shared" si="89"/>
        <v>76</v>
      </c>
      <c r="J2608" s="797">
        <f t="shared" si="89"/>
        <v>53</v>
      </c>
      <c r="K2608" s="797">
        <f t="shared" si="89"/>
        <v>84</v>
      </c>
      <c r="L2608" s="797">
        <f t="shared" si="89"/>
        <v>73</v>
      </c>
      <c r="M2608" s="797">
        <f t="shared" si="88"/>
        <v>82</v>
      </c>
      <c r="N2608" s="797" t="b">
        <v>0</v>
      </c>
    </row>
    <row r="2609" spans="1:14" s="5" customFormat="1" ht="15.75" thickBot="1" x14ac:dyDescent="0.3">
      <c r="A2609" s="215"/>
      <c r="B2609" s="318" t="s">
        <v>2802</v>
      </c>
      <c r="C2609" s="319" t="s">
        <v>2893</v>
      </c>
      <c r="D2609" s="320"/>
      <c r="E2609" s="321"/>
      <c r="F2609" s="322">
        <v>169.05</v>
      </c>
      <c r="G2609" s="797">
        <f t="shared" si="89"/>
        <v>58</v>
      </c>
      <c r="H2609" s="797">
        <f t="shared" si="89"/>
        <v>58</v>
      </c>
      <c r="I2609" s="797">
        <f t="shared" si="89"/>
        <v>76</v>
      </c>
      <c r="J2609" s="797">
        <f t="shared" si="89"/>
        <v>53</v>
      </c>
      <c r="K2609" s="797">
        <f t="shared" si="89"/>
        <v>84</v>
      </c>
      <c r="L2609" s="797">
        <f t="shared" si="89"/>
        <v>73</v>
      </c>
      <c r="M2609" s="797">
        <f t="shared" si="88"/>
        <v>82</v>
      </c>
      <c r="N2609" s="797" t="b">
        <v>0</v>
      </c>
    </row>
    <row r="2610" spans="1:14" s="5" customFormat="1" ht="26.25" x14ac:dyDescent="0.25">
      <c r="A2610" s="323" t="s">
        <v>7557</v>
      </c>
      <c r="B2610" s="324" t="s">
        <v>7534</v>
      </c>
      <c r="C2610" s="325" t="s">
        <v>7558</v>
      </c>
      <c r="D2610" s="326"/>
      <c r="E2610" s="327"/>
      <c r="F2610" s="328">
        <v>305</v>
      </c>
      <c r="G2610" s="797">
        <f t="shared" si="89"/>
        <v>105</v>
      </c>
      <c r="H2610" s="797">
        <f t="shared" si="89"/>
        <v>105</v>
      </c>
      <c r="I2610" s="797">
        <f t="shared" si="89"/>
        <v>138</v>
      </c>
      <c r="J2610" s="797">
        <f t="shared" si="89"/>
        <v>96</v>
      </c>
      <c r="K2610" s="797">
        <f t="shared" si="89"/>
        <v>152</v>
      </c>
      <c r="L2610" s="797">
        <f t="shared" si="89"/>
        <v>131</v>
      </c>
      <c r="M2610" s="797">
        <f t="shared" si="88"/>
        <v>147</v>
      </c>
      <c r="N2610" s="797" t="b">
        <v>0</v>
      </c>
    </row>
    <row r="2611" spans="1:14" s="5" customFormat="1" x14ac:dyDescent="0.25">
      <c r="A2611" s="69"/>
      <c r="B2611" s="42" t="s">
        <v>9294</v>
      </c>
      <c r="C2611" s="43" t="s">
        <v>9295</v>
      </c>
      <c r="D2611" s="44"/>
      <c r="E2611" s="47"/>
      <c r="F2611" s="328">
        <v>305</v>
      </c>
      <c r="G2611" s="797">
        <f t="shared" si="89"/>
        <v>105</v>
      </c>
      <c r="H2611" s="797">
        <f t="shared" si="89"/>
        <v>105</v>
      </c>
      <c r="I2611" s="797">
        <f t="shared" si="89"/>
        <v>138</v>
      </c>
      <c r="J2611" s="797">
        <f t="shared" si="89"/>
        <v>96</v>
      </c>
      <c r="K2611" s="797">
        <f t="shared" si="89"/>
        <v>152</v>
      </c>
      <c r="L2611" s="797">
        <f t="shared" si="89"/>
        <v>131</v>
      </c>
      <c r="M2611" s="797">
        <f t="shared" si="88"/>
        <v>147</v>
      </c>
      <c r="N2611" s="797" t="b">
        <v>0</v>
      </c>
    </row>
    <row r="2612" spans="1:14" s="5" customFormat="1" x14ac:dyDescent="0.25">
      <c r="A2612" s="69"/>
      <c r="B2612" s="42" t="s">
        <v>9296</v>
      </c>
      <c r="C2612" s="43" t="s">
        <v>9297</v>
      </c>
      <c r="D2612" s="44"/>
      <c r="E2612" s="47"/>
      <c r="F2612" s="328">
        <v>305</v>
      </c>
      <c r="G2612" s="797">
        <f t="shared" si="89"/>
        <v>105</v>
      </c>
      <c r="H2612" s="797">
        <f t="shared" si="89"/>
        <v>105</v>
      </c>
      <c r="I2612" s="797">
        <f t="shared" si="89"/>
        <v>138</v>
      </c>
      <c r="J2612" s="797">
        <f t="shared" si="89"/>
        <v>96</v>
      </c>
      <c r="K2612" s="797">
        <f t="shared" si="89"/>
        <v>152</v>
      </c>
      <c r="L2612" s="797">
        <f t="shared" si="89"/>
        <v>131</v>
      </c>
      <c r="M2612" s="797">
        <f t="shared" si="88"/>
        <v>147</v>
      </c>
      <c r="N2612" s="797" t="b">
        <v>0</v>
      </c>
    </row>
    <row r="2613" spans="1:14" s="5" customFormat="1" ht="15.75" thickBot="1" x14ac:dyDescent="0.3">
      <c r="A2613" s="329"/>
      <c r="B2613" s="306" t="s">
        <v>2889</v>
      </c>
      <c r="C2613" s="307" t="s">
        <v>8974</v>
      </c>
      <c r="D2613" s="308"/>
      <c r="E2613" s="309"/>
      <c r="F2613" s="310">
        <v>305</v>
      </c>
      <c r="G2613" s="797">
        <f t="shared" si="89"/>
        <v>105</v>
      </c>
      <c r="H2613" s="797">
        <f t="shared" si="89"/>
        <v>105</v>
      </c>
      <c r="I2613" s="797">
        <f t="shared" si="89"/>
        <v>138</v>
      </c>
      <c r="J2613" s="797">
        <f t="shared" si="89"/>
        <v>96</v>
      </c>
      <c r="K2613" s="797">
        <f t="shared" si="89"/>
        <v>152</v>
      </c>
      <c r="L2613" s="797">
        <f t="shared" si="89"/>
        <v>131</v>
      </c>
      <c r="M2613" s="797">
        <f t="shared" si="88"/>
        <v>147</v>
      </c>
      <c r="N2613" s="797" t="b">
        <v>0</v>
      </c>
    </row>
    <row r="2614" spans="1:14" s="5" customFormat="1" x14ac:dyDescent="0.25">
      <c r="A2614" s="214" t="s">
        <v>2894</v>
      </c>
      <c r="B2614" s="241" t="s">
        <v>2803</v>
      </c>
      <c r="C2614" s="81" t="s">
        <v>2895</v>
      </c>
      <c r="D2614" s="82"/>
      <c r="E2614" s="86"/>
      <c r="F2614" s="213">
        <v>310.8</v>
      </c>
      <c r="G2614" s="797">
        <f t="shared" si="89"/>
        <v>107</v>
      </c>
      <c r="H2614" s="797">
        <f t="shared" si="89"/>
        <v>107</v>
      </c>
      <c r="I2614" s="797">
        <f t="shared" si="89"/>
        <v>140</v>
      </c>
      <c r="J2614" s="797">
        <f t="shared" si="89"/>
        <v>98</v>
      </c>
      <c r="K2614" s="797">
        <f t="shared" si="89"/>
        <v>155</v>
      </c>
      <c r="L2614" s="797">
        <f t="shared" si="89"/>
        <v>134</v>
      </c>
      <c r="M2614" s="797">
        <f t="shared" si="88"/>
        <v>150</v>
      </c>
      <c r="N2614" s="797" t="b">
        <v>0</v>
      </c>
    </row>
    <row r="2615" spans="1:14" s="5" customFormat="1" x14ac:dyDescent="0.25">
      <c r="A2615" s="214"/>
      <c r="B2615" s="241" t="s">
        <v>2803</v>
      </c>
      <c r="C2615" s="81" t="s">
        <v>8975</v>
      </c>
      <c r="D2615" s="82"/>
      <c r="E2615" s="301"/>
      <c r="F2615" s="213">
        <v>310.8</v>
      </c>
      <c r="G2615" s="797">
        <f t="shared" si="89"/>
        <v>107</v>
      </c>
      <c r="H2615" s="797">
        <f t="shared" si="89"/>
        <v>107</v>
      </c>
      <c r="I2615" s="797">
        <f t="shared" si="89"/>
        <v>140</v>
      </c>
      <c r="J2615" s="797">
        <f t="shared" si="89"/>
        <v>98</v>
      </c>
      <c r="K2615" s="797">
        <f t="shared" si="89"/>
        <v>155</v>
      </c>
      <c r="L2615" s="797">
        <f t="shared" si="89"/>
        <v>134</v>
      </c>
      <c r="M2615" s="797">
        <f t="shared" si="88"/>
        <v>150</v>
      </c>
      <c r="N2615" s="797" t="b">
        <v>0</v>
      </c>
    </row>
    <row r="2616" spans="1:14" s="5" customFormat="1" x14ac:dyDescent="0.25">
      <c r="A2616" s="214"/>
      <c r="B2616" s="85" t="s">
        <v>2803</v>
      </c>
      <c r="C2616" s="43" t="s">
        <v>2896</v>
      </c>
      <c r="D2616" s="44"/>
      <c r="E2616" s="69"/>
      <c r="F2616" s="46">
        <v>310.8</v>
      </c>
      <c r="G2616" s="797">
        <f t="shared" si="89"/>
        <v>107</v>
      </c>
      <c r="H2616" s="797">
        <f t="shared" si="89"/>
        <v>107</v>
      </c>
      <c r="I2616" s="797">
        <f t="shared" si="89"/>
        <v>140</v>
      </c>
      <c r="J2616" s="797">
        <f t="shared" si="89"/>
        <v>98</v>
      </c>
      <c r="K2616" s="797">
        <f t="shared" si="89"/>
        <v>155</v>
      </c>
      <c r="L2616" s="797">
        <f t="shared" si="89"/>
        <v>134</v>
      </c>
      <c r="M2616" s="797">
        <f t="shared" si="88"/>
        <v>150</v>
      </c>
      <c r="N2616" s="797" t="b">
        <v>0</v>
      </c>
    </row>
    <row r="2617" spans="1:14" s="5" customFormat="1" x14ac:dyDescent="0.25">
      <c r="A2617" s="190"/>
      <c r="B2617" s="85" t="s">
        <v>2803</v>
      </c>
      <c r="C2617" s="43" t="s">
        <v>2897</v>
      </c>
      <c r="D2617" s="44"/>
      <c r="E2617" s="69"/>
      <c r="F2617" s="46">
        <v>310.8</v>
      </c>
      <c r="G2617" s="797">
        <f t="shared" si="89"/>
        <v>107</v>
      </c>
      <c r="H2617" s="797">
        <f t="shared" si="89"/>
        <v>107</v>
      </c>
      <c r="I2617" s="797">
        <f t="shared" si="89"/>
        <v>140</v>
      </c>
      <c r="J2617" s="797">
        <f t="shared" si="89"/>
        <v>98</v>
      </c>
      <c r="K2617" s="797">
        <f t="shared" si="89"/>
        <v>155</v>
      </c>
      <c r="L2617" s="797">
        <f t="shared" si="89"/>
        <v>134</v>
      </c>
      <c r="M2617" s="797">
        <f t="shared" si="88"/>
        <v>150</v>
      </c>
      <c r="N2617" s="797" t="b">
        <v>0</v>
      </c>
    </row>
    <row r="2618" spans="1:14" s="5" customFormat="1" x14ac:dyDescent="0.25">
      <c r="A2618" s="190"/>
      <c r="B2618" s="42" t="s">
        <v>2805</v>
      </c>
      <c r="C2618" s="43" t="s">
        <v>7559</v>
      </c>
      <c r="D2618" s="44"/>
      <c r="E2618" s="47"/>
      <c r="F2618" s="10">
        <v>310.8</v>
      </c>
      <c r="G2618" s="797">
        <f t="shared" si="89"/>
        <v>107</v>
      </c>
      <c r="H2618" s="797">
        <f t="shared" si="89"/>
        <v>107</v>
      </c>
      <c r="I2618" s="797">
        <f t="shared" si="89"/>
        <v>140</v>
      </c>
      <c r="J2618" s="797">
        <f t="shared" si="89"/>
        <v>98</v>
      </c>
      <c r="K2618" s="797">
        <f t="shared" si="89"/>
        <v>155</v>
      </c>
      <c r="L2618" s="797">
        <f t="shared" si="89"/>
        <v>134</v>
      </c>
      <c r="M2618" s="797">
        <f t="shared" si="88"/>
        <v>150</v>
      </c>
      <c r="N2618" s="797" t="b">
        <v>0</v>
      </c>
    </row>
    <row r="2619" spans="1:14" s="5" customFormat="1" x14ac:dyDescent="0.25">
      <c r="A2619" s="190"/>
      <c r="B2619" s="85" t="s">
        <v>2804</v>
      </c>
      <c r="C2619" s="43" t="s">
        <v>2898</v>
      </c>
      <c r="D2619" s="44"/>
      <c r="E2619" s="69"/>
      <c r="F2619" s="46">
        <v>310.8</v>
      </c>
      <c r="G2619" s="797">
        <f t="shared" si="89"/>
        <v>107</v>
      </c>
      <c r="H2619" s="797">
        <f t="shared" si="89"/>
        <v>107</v>
      </c>
      <c r="I2619" s="797">
        <f t="shared" si="89"/>
        <v>140</v>
      </c>
      <c r="J2619" s="797">
        <f t="shared" si="89"/>
        <v>98</v>
      </c>
      <c r="K2619" s="797">
        <f t="shared" si="89"/>
        <v>155</v>
      </c>
      <c r="L2619" s="797">
        <f t="shared" si="89"/>
        <v>134</v>
      </c>
      <c r="M2619" s="797">
        <f t="shared" si="88"/>
        <v>150</v>
      </c>
      <c r="N2619" s="797" t="b">
        <v>0</v>
      </c>
    </row>
    <row r="2620" spans="1:14" s="5" customFormat="1" x14ac:dyDescent="0.25">
      <c r="A2620" s="214"/>
      <c r="B2620" s="85" t="s">
        <v>2804</v>
      </c>
      <c r="C2620" s="43" t="s">
        <v>2899</v>
      </c>
      <c r="D2620" s="44"/>
      <c r="E2620" s="69"/>
      <c r="F2620" s="46">
        <v>310.8</v>
      </c>
      <c r="G2620" s="797">
        <f t="shared" si="89"/>
        <v>107</v>
      </c>
      <c r="H2620" s="797">
        <f t="shared" si="89"/>
        <v>107</v>
      </c>
      <c r="I2620" s="797">
        <f t="shared" si="89"/>
        <v>140</v>
      </c>
      <c r="J2620" s="797">
        <f t="shared" si="89"/>
        <v>98</v>
      </c>
      <c r="K2620" s="797">
        <f t="shared" si="89"/>
        <v>155</v>
      </c>
      <c r="L2620" s="797">
        <f t="shared" si="89"/>
        <v>134</v>
      </c>
      <c r="M2620" s="797">
        <f t="shared" si="88"/>
        <v>150</v>
      </c>
      <c r="N2620" s="797" t="b">
        <v>0</v>
      </c>
    </row>
    <row r="2621" spans="1:14" s="5" customFormat="1" x14ac:dyDescent="0.25">
      <c r="A2621" s="214"/>
      <c r="B2621" s="85" t="s">
        <v>2804</v>
      </c>
      <c r="C2621" s="43" t="s">
        <v>2900</v>
      </c>
      <c r="D2621" s="44"/>
      <c r="E2621" s="69"/>
      <c r="F2621" s="46">
        <v>310.8</v>
      </c>
      <c r="G2621" s="797">
        <f t="shared" si="89"/>
        <v>107</v>
      </c>
      <c r="H2621" s="797">
        <f t="shared" si="89"/>
        <v>107</v>
      </c>
      <c r="I2621" s="797">
        <f t="shared" si="89"/>
        <v>140</v>
      </c>
      <c r="J2621" s="797">
        <f t="shared" si="89"/>
        <v>98</v>
      </c>
      <c r="K2621" s="797">
        <f t="shared" si="89"/>
        <v>155</v>
      </c>
      <c r="L2621" s="797">
        <f t="shared" si="89"/>
        <v>134</v>
      </c>
      <c r="M2621" s="797">
        <f t="shared" si="88"/>
        <v>150</v>
      </c>
      <c r="N2621" s="797" t="b">
        <v>0</v>
      </c>
    </row>
    <row r="2622" spans="1:14" s="5" customFormat="1" ht="15.75" thickBot="1" x14ac:dyDescent="0.3">
      <c r="A2622" s="215"/>
      <c r="B2622" s="183" t="s">
        <v>2805</v>
      </c>
      <c r="C2622" s="50" t="s">
        <v>2901</v>
      </c>
      <c r="D2622" s="51"/>
      <c r="E2622" s="295"/>
      <c r="F2622" s="53">
        <v>310.8</v>
      </c>
      <c r="G2622" s="797">
        <f t="shared" si="89"/>
        <v>107</v>
      </c>
      <c r="H2622" s="797">
        <f t="shared" si="89"/>
        <v>107</v>
      </c>
      <c r="I2622" s="797">
        <f t="shared" si="89"/>
        <v>140</v>
      </c>
      <c r="J2622" s="797">
        <f t="shared" si="89"/>
        <v>98</v>
      </c>
      <c r="K2622" s="797">
        <f t="shared" si="89"/>
        <v>155</v>
      </c>
      <c r="L2622" s="797">
        <f t="shared" si="89"/>
        <v>134</v>
      </c>
      <c r="M2622" s="797">
        <f t="shared" si="88"/>
        <v>150</v>
      </c>
      <c r="N2622" s="797" t="b">
        <v>0</v>
      </c>
    </row>
    <row r="2623" spans="1:14" s="5" customFormat="1" ht="15.75" thickBot="1" x14ac:dyDescent="0.3">
      <c r="A2623" s="214" t="s">
        <v>2902</v>
      </c>
      <c r="B2623" s="242" t="s">
        <v>2806</v>
      </c>
      <c r="C2623" s="94" t="s">
        <v>2903</v>
      </c>
      <c r="D2623" s="60"/>
      <c r="E2623" s="219"/>
      <c r="F2623" s="95">
        <v>590.1</v>
      </c>
      <c r="G2623" s="797">
        <f t="shared" si="89"/>
        <v>203</v>
      </c>
      <c r="H2623" s="797">
        <f t="shared" si="89"/>
        <v>203</v>
      </c>
      <c r="I2623" s="797">
        <f t="shared" si="89"/>
        <v>267</v>
      </c>
      <c r="J2623" s="797">
        <f t="shared" si="89"/>
        <v>185</v>
      </c>
      <c r="K2623" s="797">
        <f t="shared" si="89"/>
        <v>294</v>
      </c>
      <c r="L2623" s="797">
        <f t="shared" si="89"/>
        <v>254</v>
      </c>
      <c r="M2623" s="797">
        <f t="shared" si="88"/>
        <v>285</v>
      </c>
      <c r="N2623" s="797" t="b">
        <v>0</v>
      </c>
    </row>
    <row r="2624" spans="1:14" s="5" customFormat="1" x14ac:dyDescent="0.25">
      <c r="A2624" s="214"/>
      <c r="B2624" s="242" t="s">
        <v>2806</v>
      </c>
      <c r="C2624" s="81" t="s">
        <v>8976</v>
      </c>
      <c r="D2624" s="82"/>
      <c r="E2624" s="301"/>
      <c r="F2624" s="213">
        <v>590.1</v>
      </c>
      <c r="G2624" s="797">
        <f t="shared" si="89"/>
        <v>203</v>
      </c>
      <c r="H2624" s="797">
        <f t="shared" si="89"/>
        <v>203</v>
      </c>
      <c r="I2624" s="797">
        <f t="shared" si="89"/>
        <v>267</v>
      </c>
      <c r="J2624" s="797">
        <f t="shared" si="89"/>
        <v>185</v>
      </c>
      <c r="K2624" s="797">
        <f t="shared" si="89"/>
        <v>294</v>
      </c>
      <c r="L2624" s="797">
        <f t="shared" si="89"/>
        <v>254</v>
      </c>
      <c r="M2624" s="797">
        <f t="shared" si="88"/>
        <v>285</v>
      </c>
      <c r="N2624" s="797" t="b">
        <v>0</v>
      </c>
    </row>
    <row r="2625" spans="1:14" s="5" customFormat="1" x14ac:dyDescent="0.25">
      <c r="A2625" s="190"/>
      <c r="B2625" s="85" t="s">
        <v>2807</v>
      </c>
      <c r="C2625" s="43" t="s">
        <v>2904</v>
      </c>
      <c r="D2625" s="44"/>
      <c r="E2625" s="69"/>
      <c r="F2625" s="46">
        <v>590.1</v>
      </c>
      <c r="G2625" s="797">
        <f t="shared" si="89"/>
        <v>203</v>
      </c>
      <c r="H2625" s="797">
        <f t="shared" si="89"/>
        <v>203</v>
      </c>
      <c r="I2625" s="797">
        <f t="shared" si="89"/>
        <v>267</v>
      </c>
      <c r="J2625" s="797">
        <f t="shared" si="89"/>
        <v>185</v>
      </c>
      <c r="K2625" s="797">
        <f t="shared" si="89"/>
        <v>294</v>
      </c>
      <c r="L2625" s="797">
        <f t="shared" si="89"/>
        <v>254</v>
      </c>
      <c r="M2625" s="797">
        <f t="shared" si="88"/>
        <v>285</v>
      </c>
      <c r="N2625" s="797" t="b">
        <v>0</v>
      </c>
    </row>
    <row r="2626" spans="1:14" s="5" customFormat="1" x14ac:dyDescent="0.25">
      <c r="A2626" s="190"/>
      <c r="B2626" s="42" t="s">
        <v>2806</v>
      </c>
      <c r="C2626" s="43" t="s">
        <v>2907</v>
      </c>
      <c r="D2626" s="44"/>
      <c r="E2626" s="47"/>
      <c r="F2626" s="10">
        <v>590.1</v>
      </c>
      <c r="G2626" s="797">
        <f t="shared" si="89"/>
        <v>203</v>
      </c>
      <c r="H2626" s="797">
        <f t="shared" si="89"/>
        <v>203</v>
      </c>
      <c r="I2626" s="797">
        <f t="shared" si="89"/>
        <v>267</v>
      </c>
      <c r="J2626" s="797">
        <f t="shared" si="89"/>
        <v>185</v>
      </c>
      <c r="K2626" s="797">
        <f t="shared" si="89"/>
        <v>294</v>
      </c>
      <c r="L2626" s="797">
        <f t="shared" si="89"/>
        <v>254</v>
      </c>
      <c r="M2626" s="797">
        <f t="shared" si="88"/>
        <v>285</v>
      </c>
      <c r="N2626" s="797" t="b">
        <v>0</v>
      </c>
    </row>
    <row r="2627" spans="1:14" s="5" customFormat="1" x14ac:dyDescent="0.25">
      <c r="A2627" s="190"/>
      <c r="B2627" s="85" t="s">
        <v>2807</v>
      </c>
      <c r="C2627" s="43" t="s">
        <v>2905</v>
      </c>
      <c r="D2627" s="44"/>
      <c r="E2627" s="69"/>
      <c r="F2627" s="46">
        <v>590.1</v>
      </c>
      <c r="G2627" s="797">
        <f t="shared" si="89"/>
        <v>203</v>
      </c>
      <c r="H2627" s="797">
        <f t="shared" si="89"/>
        <v>203</v>
      </c>
      <c r="I2627" s="797">
        <f t="shared" si="89"/>
        <v>267</v>
      </c>
      <c r="J2627" s="797">
        <f t="shared" si="89"/>
        <v>185</v>
      </c>
      <c r="K2627" s="797">
        <f t="shared" si="89"/>
        <v>294</v>
      </c>
      <c r="L2627" s="797">
        <f t="shared" si="89"/>
        <v>254</v>
      </c>
      <c r="M2627" s="797">
        <f t="shared" si="88"/>
        <v>285</v>
      </c>
      <c r="N2627" s="797" t="b">
        <v>0</v>
      </c>
    </row>
    <row r="2628" spans="1:14" s="5" customFormat="1" x14ac:dyDescent="0.25">
      <c r="A2628" s="214"/>
      <c r="B2628" s="85" t="s">
        <v>2807</v>
      </c>
      <c r="C2628" s="43" t="s">
        <v>2906</v>
      </c>
      <c r="D2628" s="44"/>
      <c r="E2628" s="69"/>
      <c r="F2628" s="46">
        <v>590.1</v>
      </c>
      <c r="G2628" s="797">
        <f t="shared" si="89"/>
        <v>203</v>
      </c>
      <c r="H2628" s="797">
        <f t="shared" si="89"/>
        <v>203</v>
      </c>
      <c r="I2628" s="797">
        <f t="shared" si="89"/>
        <v>267</v>
      </c>
      <c r="J2628" s="797">
        <f t="shared" si="89"/>
        <v>185</v>
      </c>
      <c r="K2628" s="797">
        <f t="shared" si="89"/>
        <v>294</v>
      </c>
      <c r="L2628" s="797">
        <f t="shared" si="89"/>
        <v>254</v>
      </c>
      <c r="M2628" s="797">
        <f t="shared" si="88"/>
        <v>285</v>
      </c>
      <c r="N2628" s="797" t="b">
        <v>0</v>
      </c>
    </row>
    <row r="2629" spans="1:14" s="5" customFormat="1" ht="15.75" thickBot="1" x14ac:dyDescent="0.3">
      <c r="A2629" s="215"/>
      <c r="B2629" s="183" t="s">
        <v>2806</v>
      </c>
      <c r="C2629" s="50" t="s">
        <v>2907</v>
      </c>
      <c r="D2629" s="51"/>
      <c r="E2629" s="295"/>
      <c r="F2629" s="53">
        <v>590.1</v>
      </c>
      <c r="G2629" s="797">
        <f t="shared" si="89"/>
        <v>203</v>
      </c>
      <c r="H2629" s="797">
        <f t="shared" si="89"/>
        <v>203</v>
      </c>
      <c r="I2629" s="797">
        <f t="shared" si="89"/>
        <v>267</v>
      </c>
      <c r="J2629" s="797">
        <f t="shared" si="89"/>
        <v>185</v>
      </c>
      <c r="K2629" s="797">
        <f t="shared" si="89"/>
        <v>294</v>
      </c>
      <c r="L2629" s="797">
        <f t="shared" si="89"/>
        <v>254</v>
      </c>
      <c r="M2629" s="797">
        <f t="shared" si="88"/>
        <v>285</v>
      </c>
      <c r="N2629" s="797" t="b">
        <v>0</v>
      </c>
    </row>
    <row r="2630" spans="1:14" s="5" customFormat="1" x14ac:dyDescent="0.25">
      <c r="A2630" s="214" t="s">
        <v>7560</v>
      </c>
      <c r="B2630" s="42" t="s">
        <v>7535</v>
      </c>
      <c r="C2630" s="330" t="s">
        <v>7561</v>
      </c>
      <c r="D2630" s="331"/>
      <c r="E2630" s="332"/>
      <c r="F2630" s="333">
        <v>1920</v>
      </c>
      <c r="G2630" s="797">
        <f t="shared" si="89"/>
        <v>660</v>
      </c>
      <c r="H2630" s="797">
        <f t="shared" si="89"/>
        <v>660</v>
      </c>
      <c r="I2630" s="797">
        <f t="shared" si="89"/>
        <v>868</v>
      </c>
      <c r="J2630" s="797">
        <f t="shared" si="89"/>
        <v>603</v>
      </c>
      <c r="K2630" s="797">
        <f t="shared" si="89"/>
        <v>958</v>
      </c>
      <c r="L2630" s="797">
        <f t="shared" si="89"/>
        <v>826</v>
      </c>
      <c r="M2630" s="797">
        <f t="shared" si="88"/>
        <v>927</v>
      </c>
      <c r="N2630" s="797" t="b">
        <v>0</v>
      </c>
    </row>
    <row r="2631" spans="1:14" s="5" customFormat="1" x14ac:dyDescent="0.25">
      <c r="A2631" s="214"/>
      <c r="B2631" s="241" t="s">
        <v>7535</v>
      </c>
      <c r="C2631" s="81" t="s">
        <v>8977</v>
      </c>
      <c r="D2631" s="82"/>
      <c r="E2631" s="301"/>
      <c r="F2631" s="213">
        <v>1920</v>
      </c>
      <c r="G2631" s="797">
        <f t="shared" si="89"/>
        <v>660</v>
      </c>
      <c r="H2631" s="797">
        <f t="shared" si="89"/>
        <v>660</v>
      </c>
      <c r="I2631" s="797">
        <f t="shared" si="89"/>
        <v>868</v>
      </c>
      <c r="J2631" s="797">
        <f t="shared" si="89"/>
        <v>603</v>
      </c>
      <c r="K2631" s="797">
        <f t="shared" si="89"/>
        <v>958</v>
      </c>
      <c r="L2631" s="797">
        <f t="shared" si="89"/>
        <v>826</v>
      </c>
      <c r="M2631" s="797">
        <f t="shared" si="88"/>
        <v>927</v>
      </c>
      <c r="N2631" s="797" t="b">
        <v>0</v>
      </c>
    </row>
    <row r="2632" spans="1:14" s="5" customFormat="1" x14ac:dyDescent="0.25">
      <c r="A2632" s="214"/>
      <c r="B2632" s="42" t="s">
        <v>7535</v>
      </c>
      <c r="C2632" s="302" t="s">
        <v>7562</v>
      </c>
      <c r="D2632" s="303"/>
      <c r="E2632" s="304"/>
      <c r="F2632" s="334">
        <v>1920</v>
      </c>
      <c r="G2632" s="797">
        <f t="shared" si="89"/>
        <v>660</v>
      </c>
      <c r="H2632" s="797">
        <f t="shared" si="89"/>
        <v>660</v>
      </c>
      <c r="I2632" s="797">
        <f t="shared" si="89"/>
        <v>868</v>
      </c>
      <c r="J2632" s="797">
        <f t="shared" si="89"/>
        <v>603</v>
      </c>
      <c r="K2632" s="797">
        <f t="shared" si="89"/>
        <v>958</v>
      </c>
      <c r="L2632" s="797">
        <f t="shared" si="89"/>
        <v>826</v>
      </c>
      <c r="M2632" s="797">
        <f t="shared" si="88"/>
        <v>927</v>
      </c>
      <c r="N2632" s="797" t="b">
        <v>0</v>
      </c>
    </row>
    <row r="2633" spans="1:14" s="5" customFormat="1" x14ac:dyDescent="0.25">
      <c r="A2633" s="214"/>
      <c r="B2633" s="42" t="s">
        <v>7535</v>
      </c>
      <c r="C2633" s="43" t="s">
        <v>10332</v>
      </c>
      <c r="D2633" s="44"/>
      <c r="E2633" s="47"/>
      <c r="F2633" s="334">
        <v>1920</v>
      </c>
      <c r="G2633" s="797">
        <f t="shared" si="89"/>
        <v>660</v>
      </c>
      <c r="H2633" s="797">
        <f t="shared" si="89"/>
        <v>660</v>
      </c>
      <c r="I2633" s="797">
        <f t="shared" si="89"/>
        <v>868</v>
      </c>
      <c r="J2633" s="797">
        <f t="shared" si="89"/>
        <v>603</v>
      </c>
      <c r="K2633" s="797">
        <f t="shared" si="89"/>
        <v>958</v>
      </c>
      <c r="L2633" s="797">
        <f t="shared" si="89"/>
        <v>826</v>
      </c>
      <c r="M2633" s="797">
        <f t="shared" si="88"/>
        <v>927</v>
      </c>
      <c r="N2633" s="797" t="b">
        <v>0</v>
      </c>
    </row>
    <row r="2634" spans="1:14" s="5" customFormat="1" x14ac:dyDescent="0.25">
      <c r="A2634" s="214"/>
      <c r="B2634" s="335" t="s">
        <v>7563</v>
      </c>
      <c r="C2634" s="302" t="s">
        <v>7564</v>
      </c>
      <c r="D2634" s="303"/>
      <c r="E2634" s="304"/>
      <c r="F2634" s="334">
        <v>1920</v>
      </c>
      <c r="G2634" s="797">
        <f t="shared" si="89"/>
        <v>660</v>
      </c>
      <c r="H2634" s="797">
        <f t="shared" si="89"/>
        <v>660</v>
      </c>
      <c r="I2634" s="797">
        <f t="shared" si="89"/>
        <v>868</v>
      </c>
      <c r="J2634" s="797">
        <f t="shared" si="89"/>
        <v>603</v>
      </c>
      <c r="K2634" s="797">
        <f t="shared" si="89"/>
        <v>958</v>
      </c>
      <c r="L2634" s="797">
        <f t="shared" si="89"/>
        <v>826</v>
      </c>
      <c r="M2634" s="797">
        <f t="shared" si="88"/>
        <v>927</v>
      </c>
      <c r="N2634" s="797" t="b">
        <v>0</v>
      </c>
    </row>
    <row r="2635" spans="1:14" s="5" customFormat="1" x14ac:dyDescent="0.25">
      <c r="A2635" s="214"/>
      <c r="B2635" s="335" t="s">
        <v>7563</v>
      </c>
      <c r="C2635" s="302" t="s">
        <v>7565</v>
      </c>
      <c r="D2635" s="303"/>
      <c r="E2635" s="304"/>
      <c r="F2635" s="334">
        <v>1920</v>
      </c>
      <c r="G2635" s="797">
        <f t="shared" si="89"/>
        <v>660</v>
      </c>
      <c r="H2635" s="797">
        <f t="shared" si="89"/>
        <v>660</v>
      </c>
      <c r="I2635" s="797">
        <f t="shared" si="89"/>
        <v>868</v>
      </c>
      <c r="J2635" s="797">
        <f t="shared" si="89"/>
        <v>603</v>
      </c>
      <c r="K2635" s="797">
        <f t="shared" si="89"/>
        <v>958</v>
      </c>
      <c r="L2635" s="797">
        <f t="shared" si="89"/>
        <v>826</v>
      </c>
      <c r="M2635" s="797">
        <f t="shared" si="88"/>
        <v>927</v>
      </c>
      <c r="N2635" s="797" t="b">
        <v>0</v>
      </c>
    </row>
    <row r="2636" spans="1:14" s="5" customFormat="1" ht="15.75" thickBot="1" x14ac:dyDescent="0.3">
      <c r="A2636" s="215"/>
      <c r="B2636" s="336" t="s">
        <v>7563</v>
      </c>
      <c r="C2636" s="337" t="s">
        <v>7566</v>
      </c>
      <c r="D2636" s="338"/>
      <c r="E2636" s="339"/>
      <c r="F2636" s="340">
        <v>1920</v>
      </c>
      <c r="G2636" s="797">
        <f t="shared" si="89"/>
        <v>660</v>
      </c>
      <c r="H2636" s="797">
        <f t="shared" si="89"/>
        <v>660</v>
      </c>
      <c r="I2636" s="797">
        <f t="shared" si="89"/>
        <v>868</v>
      </c>
      <c r="J2636" s="797">
        <f t="shared" si="89"/>
        <v>603</v>
      </c>
      <c r="K2636" s="797">
        <f t="shared" si="89"/>
        <v>958</v>
      </c>
      <c r="L2636" s="797">
        <f t="shared" si="89"/>
        <v>826</v>
      </c>
      <c r="M2636" s="797">
        <f t="shared" si="88"/>
        <v>927</v>
      </c>
      <c r="N2636" s="797" t="b">
        <v>0</v>
      </c>
    </row>
    <row r="2637" spans="1:14" s="5" customFormat="1" x14ac:dyDescent="0.25">
      <c r="A2637" s="214" t="s">
        <v>7567</v>
      </c>
      <c r="B2637" s="341" t="s">
        <v>7536</v>
      </c>
      <c r="C2637" s="330" t="s">
        <v>7568</v>
      </c>
      <c r="D2637" s="331"/>
      <c r="E2637" s="332"/>
      <c r="F2637" s="333">
        <v>630</v>
      </c>
      <c r="G2637" s="797">
        <f t="shared" si="89"/>
        <v>217</v>
      </c>
      <c r="H2637" s="797">
        <f t="shared" si="89"/>
        <v>217</v>
      </c>
      <c r="I2637" s="797">
        <f t="shared" si="89"/>
        <v>285</v>
      </c>
      <c r="J2637" s="797">
        <f t="shared" si="89"/>
        <v>198</v>
      </c>
      <c r="K2637" s="797">
        <f t="shared" si="89"/>
        <v>314</v>
      </c>
      <c r="L2637" s="797">
        <f t="shared" si="89"/>
        <v>271</v>
      </c>
      <c r="M2637" s="797">
        <f t="shared" si="88"/>
        <v>304</v>
      </c>
      <c r="N2637" s="797" t="b">
        <v>0</v>
      </c>
    </row>
    <row r="2638" spans="1:14" s="5" customFormat="1" x14ac:dyDescent="0.25">
      <c r="A2638" s="214"/>
      <c r="B2638" s="241" t="s">
        <v>7536</v>
      </c>
      <c r="C2638" s="81" t="s">
        <v>8978</v>
      </c>
      <c r="D2638" s="82"/>
      <c r="E2638" s="301"/>
      <c r="F2638" s="213">
        <v>630</v>
      </c>
      <c r="G2638" s="797">
        <f t="shared" si="89"/>
        <v>217</v>
      </c>
      <c r="H2638" s="797">
        <f t="shared" si="89"/>
        <v>217</v>
      </c>
      <c r="I2638" s="797">
        <f t="shared" si="89"/>
        <v>285</v>
      </c>
      <c r="J2638" s="797">
        <f t="shared" si="89"/>
        <v>198</v>
      </c>
      <c r="K2638" s="797">
        <f t="shared" si="89"/>
        <v>314</v>
      </c>
      <c r="L2638" s="797">
        <f t="shared" si="89"/>
        <v>271</v>
      </c>
      <c r="M2638" s="797">
        <f t="shared" si="88"/>
        <v>304</v>
      </c>
      <c r="N2638" s="797" t="b">
        <v>0</v>
      </c>
    </row>
    <row r="2639" spans="1:14" s="5" customFormat="1" x14ac:dyDescent="0.25">
      <c r="A2639" s="214"/>
      <c r="B2639" s="335" t="s">
        <v>7536</v>
      </c>
      <c r="C2639" s="302" t="s">
        <v>7569</v>
      </c>
      <c r="D2639" s="303"/>
      <c r="E2639" s="304"/>
      <c r="F2639" s="334">
        <v>630</v>
      </c>
      <c r="G2639" s="797">
        <f t="shared" si="89"/>
        <v>217</v>
      </c>
      <c r="H2639" s="797">
        <f t="shared" si="89"/>
        <v>217</v>
      </c>
      <c r="I2639" s="797">
        <f t="shared" si="89"/>
        <v>285</v>
      </c>
      <c r="J2639" s="797">
        <f t="shared" si="89"/>
        <v>198</v>
      </c>
      <c r="K2639" s="797">
        <f t="shared" si="89"/>
        <v>314</v>
      </c>
      <c r="L2639" s="797">
        <f t="shared" si="89"/>
        <v>271</v>
      </c>
      <c r="M2639" s="797">
        <f t="shared" si="88"/>
        <v>304</v>
      </c>
      <c r="N2639" s="797" t="b">
        <v>0</v>
      </c>
    </row>
    <row r="2640" spans="1:14" s="5" customFormat="1" x14ac:dyDescent="0.25">
      <c r="A2640" s="214"/>
      <c r="B2640" s="335" t="s">
        <v>7536</v>
      </c>
      <c r="C2640" s="337" t="s">
        <v>7570</v>
      </c>
      <c r="D2640" s="338"/>
      <c r="E2640" s="339"/>
      <c r="F2640" s="340">
        <v>630</v>
      </c>
      <c r="G2640" s="797">
        <f t="shared" si="89"/>
        <v>217</v>
      </c>
      <c r="H2640" s="797">
        <f t="shared" si="89"/>
        <v>217</v>
      </c>
      <c r="I2640" s="797">
        <f t="shared" si="89"/>
        <v>285</v>
      </c>
      <c r="J2640" s="797">
        <f t="shared" si="89"/>
        <v>198</v>
      </c>
      <c r="K2640" s="797">
        <f t="shared" si="89"/>
        <v>314</v>
      </c>
      <c r="L2640" s="797">
        <f t="shared" si="89"/>
        <v>271</v>
      </c>
      <c r="M2640" s="797">
        <f t="shared" si="88"/>
        <v>304</v>
      </c>
      <c r="N2640" s="797" t="b">
        <v>0</v>
      </c>
    </row>
    <row r="2641" spans="1:14" s="5" customFormat="1" x14ac:dyDescent="0.25">
      <c r="A2641" s="214"/>
      <c r="B2641" s="42" t="s">
        <v>7571</v>
      </c>
      <c r="C2641" s="43" t="s">
        <v>7572</v>
      </c>
      <c r="D2641" s="44"/>
      <c r="E2641" s="47"/>
      <c r="F2641" s="340">
        <v>630</v>
      </c>
      <c r="G2641" s="797">
        <f t="shared" si="89"/>
        <v>217</v>
      </c>
      <c r="H2641" s="797">
        <f t="shared" si="89"/>
        <v>217</v>
      </c>
      <c r="I2641" s="797">
        <f t="shared" si="89"/>
        <v>285</v>
      </c>
      <c r="J2641" s="797">
        <f t="shared" si="89"/>
        <v>198</v>
      </c>
      <c r="K2641" s="797">
        <f t="shared" si="89"/>
        <v>314</v>
      </c>
      <c r="L2641" s="797">
        <f t="shared" si="89"/>
        <v>271</v>
      </c>
      <c r="M2641" s="797">
        <f t="shared" si="88"/>
        <v>304</v>
      </c>
      <c r="N2641" s="797" t="b">
        <v>0</v>
      </c>
    </row>
    <row r="2642" spans="1:14" s="5" customFormat="1" x14ac:dyDescent="0.25">
      <c r="A2642" s="214"/>
      <c r="B2642" s="335" t="s">
        <v>7536</v>
      </c>
      <c r="C2642" s="302" t="s">
        <v>7573</v>
      </c>
      <c r="D2642" s="303"/>
      <c r="E2642" s="304"/>
      <c r="F2642" s="334">
        <v>630</v>
      </c>
      <c r="G2642" s="797">
        <f t="shared" si="89"/>
        <v>217</v>
      </c>
      <c r="H2642" s="797">
        <f t="shared" si="89"/>
        <v>217</v>
      </c>
      <c r="I2642" s="797">
        <f t="shared" si="89"/>
        <v>285</v>
      </c>
      <c r="J2642" s="797">
        <f t="shared" si="89"/>
        <v>198</v>
      </c>
      <c r="K2642" s="797">
        <f t="shared" si="89"/>
        <v>314</v>
      </c>
      <c r="L2642" s="797">
        <f t="shared" si="89"/>
        <v>271</v>
      </c>
      <c r="M2642" s="797">
        <f t="shared" si="88"/>
        <v>304</v>
      </c>
      <c r="N2642" s="797" t="b">
        <v>0</v>
      </c>
    </row>
    <row r="2643" spans="1:14" s="5" customFormat="1" ht="15.75" thickBot="1" x14ac:dyDescent="0.3">
      <c r="A2643" s="214"/>
      <c r="B2643" s="342" t="s">
        <v>7536</v>
      </c>
      <c r="C2643" s="343" t="s">
        <v>7572</v>
      </c>
      <c r="D2643" s="344"/>
      <c r="E2643" s="345"/>
      <c r="F2643" s="346">
        <v>630</v>
      </c>
      <c r="G2643" s="797">
        <f t="shared" si="89"/>
        <v>217</v>
      </c>
      <c r="H2643" s="797">
        <f t="shared" si="89"/>
        <v>217</v>
      </c>
      <c r="I2643" s="797">
        <f t="shared" si="89"/>
        <v>285</v>
      </c>
      <c r="J2643" s="797">
        <f t="shared" si="89"/>
        <v>198</v>
      </c>
      <c r="K2643" s="797">
        <f t="shared" si="89"/>
        <v>314</v>
      </c>
      <c r="L2643" s="797">
        <f t="shared" si="89"/>
        <v>271</v>
      </c>
      <c r="M2643" s="797">
        <f t="shared" si="88"/>
        <v>304</v>
      </c>
      <c r="N2643" s="797" t="b">
        <v>0</v>
      </c>
    </row>
    <row r="2644" spans="1:14" s="5" customFormat="1" x14ac:dyDescent="0.25">
      <c r="A2644" s="199" t="s">
        <v>7574</v>
      </c>
      <c r="B2644" s="341" t="s">
        <v>7537</v>
      </c>
      <c r="C2644" s="330" t="s">
        <v>7575</v>
      </c>
      <c r="D2644" s="331"/>
      <c r="E2644" s="332"/>
      <c r="F2644" s="333">
        <v>1605</v>
      </c>
      <c r="G2644" s="797">
        <f t="shared" si="89"/>
        <v>552</v>
      </c>
      <c r="H2644" s="797">
        <f t="shared" si="89"/>
        <v>552</v>
      </c>
      <c r="I2644" s="797">
        <f t="shared" si="89"/>
        <v>725</v>
      </c>
      <c r="J2644" s="797">
        <f t="shared" si="89"/>
        <v>504</v>
      </c>
      <c r="K2644" s="797">
        <f t="shared" si="89"/>
        <v>801</v>
      </c>
      <c r="L2644" s="797">
        <f t="shared" si="89"/>
        <v>690</v>
      </c>
      <c r="M2644" s="797">
        <f t="shared" si="88"/>
        <v>775</v>
      </c>
      <c r="N2644" s="797" t="b">
        <v>0</v>
      </c>
    </row>
    <row r="2645" spans="1:14" s="5" customFormat="1" x14ac:dyDescent="0.25">
      <c r="A2645" s="190"/>
      <c r="B2645" s="241" t="s">
        <v>7537</v>
      </c>
      <c r="C2645" s="81" t="s">
        <v>8979</v>
      </c>
      <c r="D2645" s="82"/>
      <c r="E2645" s="301"/>
      <c r="F2645" s="213">
        <v>1605</v>
      </c>
      <c r="G2645" s="797">
        <f t="shared" si="89"/>
        <v>552</v>
      </c>
      <c r="H2645" s="797">
        <f t="shared" si="89"/>
        <v>552</v>
      </c>
      <c r="I2645" s="797">
        <f t="shared" si="89"/>
        <v>725</v>
      </c>
      <c r="J2645" s="797">
        <f t="shared" si="89"/>
        <v>504</v>
      </c>
      <c r="K2645" s="797">
        <f t="shared" si="89"/>
        <v>801</v>
      </c>
      <c r="L2645" s="797">
        <f t="shared" si="89"/>
        <v>690</v>
      </c>
      <c r="M2645" s="797">
        <f t="shared" si="88"/>
        <v>775</v>
      </c>
      <c r="N2645" s="797" t="b">
        <v>0</v>
      </c>
    </row>
    <row r="2646" spans="1:14" s="5" customFormat="1" x14ac:dyDescent="0.25">
      <c r="A2646" s="190"/>
      <c r="B2646" s="335" t="s">
        <v>7537</v>
      </c>
      <c r="C2646" s="302" t="s">
        <v>7576</v>
      </c>
      <c r="D2646" s="303"/>
      <c r="E2646" s="304"/>
      <c r="F2646" s="334">
        <v>1605</v>
      </c>
      <c r="G2646" s="797">
        <f t="shared" si="89"/>
        <v>552</v>
      </c>
      <c r="H2646" s="797">
        <f t="shared" si="89"/>
        <v>552</v>
      </c>
      <c r="I2646" s="797">
        <f t="shared" si="89"/>
        <v>725</v>
      </c>
      <c r="J2646" s="797">
        <f t="shared" si="89"/>
        <v>504</v>
      </c>
      <c r="K2646" s="797">
        <f t="shared" si="89"/>
        <v>801</v>
      </c>
      <c r="L2646" s="797">
        <f t="shared" si="89"/>
        <v>690</v>
      </c>
      <c r="M2646" s="797">
        <f t="shared" si="88"/>
        <v>775</v>
      </c>
      <c r="N2646" s="797" t="b">
        <v>0</v>
      </c>
    </row>
    <row r="2647" spans="1:14" s="5" customFormat="1" x14ac:dyDescent="0.25">
      <c r="A2647" s="190"/>
      <c r="B2647" s="42" t="s">
        <v>7577</v>
      </c>
      <c r="C2647" s="43" t="s">
        <v>7578</v>
      </c>
      <c r="D2647" s="44"/>
      <c r="E2647" s="47"/>
      <c r="F2647" s="334">
        <v>1605</v>
      </c>
      <c r="G2647" s="797">
        <f t="shared" si="89"/>
        <v>552</v>
      </c>
      <c r="H2647" s="797">
        <f t="shared" si="89"/>
        <v>552</v>
      </c>
      <c r="I2647" s="797">
        <f t="shared" si="89"/>
        <v>725</v>
      </c>
      <c r="J2647" s="797">
        <f t="shared" ref="J2647:M2710" si="90">IF($N2647,"NA",IF(ISNUMBER($F2647),ROUND(($F2647*J$5),0),""))</f>
        <v>504</v>
      </c>
      <c r="K2647" s="797">
        <f t="shared" si="90"/>
        <v>801</v>
      </c>
      <c r="L2647" s="797">
        <f t="shared" si="90"/>
        <v>690</v>
      </c>
      <c r="M2647" s="797">
        <f t="shared" si="88"/>
        <v>775</v>
      </c>
      <c r="N2647" s="797" t="b">
        <v>0</v>
      </c>
    </row>
    <row r="2648" spans="1:14" s="5" customFormat="1" x14ac:dyDescent="0.25">
      <c r="A2648" s="190"/>
      <c r="B2648" s="336" t="s">
        <v>7537</v>
      </c>
      <c r="C2648" s="337" t="s">
        <v>7579</v>
      </c>
      <c r="D2648" s="338"/>
      <c r="E2648" s="339"/>
      <c r="F2648" s="340">
        <v>1605</v>
      </c>
      <c r="G2648" s="797">
        <f t="shared" ref="G2648:M2711" si="91">IF($N2648,"NA",IF(ISNUMBER($F2648),ROUND(($F2648*G$5),0),""))</f>
        <v>552</v>
      </c>
      <c r="H2648" s="797">
        <f t="shared" si="91"/>
        <v>552</v>
      </c>
      <c r="I2648" s="797">
        <f t="shared" si="91"/>
        <v>725</v>
      </c>
      <c r="J2648" s="797">
        <f t="shared" si="90"/>
        <v>504</v>
      </c>
      <c r="K2648" s="797">
        <f t="shared" si="90"/>
        <v>801</v>
      </c>
      <c r="L2648" s="797">
        <f t="shared" si="90"/>
        <v>690</v>
      </c>
      <c r="M2648" s="797">
        <f t="shared" si="88"/>
        <v>775</v>
      </c>
      <c r="N2648" s="797" t="b">
        <v>0</v>
      </c>
    </row>
    <row r="2649" spans="1:14" s="5" customFormat="1" x14ac:dyDescent="0.25">
      <c r="A2649" s="190"/>
      <c r="B2649" s="336" t="s">
        <v>7577</v>
      </c>
      <c r="C2649" s="337" t="s">
        <v>7580</v>
      </c>
      <c r="D2649" s="338"/>
      <c r="E2649" s="339"/>
      <c r="F2649" s="340">
        <v>1605</v>
      </c>
      <c r="G2649" s="797">
        <f t="shared" si="91"/>
        <v>552</v>
      </c>
      <c r="H2649" s="797">
        <f t="shared" si="91"/>
        <v>552</v>
      </c>
      <c r="I2649" s="797">
        <f t="shared" si="91"/>
        <v>725</v>
      </c>
      <c r="J2649" s="797">
        <f t="shared" si="90"/>
        <v>504</v>
      </c>
      <c r="K2649" s="797">
        <f t="shared" si="90"/>
        <v>801</v>
      </c>
      <c r="L2649" s="797">
        <f t="shared" si="90"/>
        <v>690</v>
      </c>
      <c r="M2649" s="797">
        <f t="shared" si="88"/>
        <v>775</v>
      </c>
      <c r="N2649" s="797" t="b">
        <v>0</v>
      </c>
    </row>
    <row r="2650" spans="1:14" s="5" customFormat="1" ht="15.75" thickBot="1" x14ac:dyDescent="0.3">
      <c r="A2650" s="190"/>
      <c r="B2650" s="342" t="s">
        <v>7577</v>
      </c>
      <c r="C2650" s="343" t="s">
        <v>7581</v>
      </c>
      <c r="D2650" s="344"/>
      <c r="E2650" s="345"/>
      <c r="F2650" s="346">
        <v>1605</v>
      </c>
      <c r="G2650" s="797">
        <f t="shared" si="91"/>
        <v>552</v>
      </c>
      <c r="H2650" s="797">
        <f t="shared" si="91"/>
        <v>552</v>
      </c>
      <c r="I2650" s="797">
        <f t="shared" si="91"/>
        <v>725</v>
      </c>
      <c r="J2650" s="797">
        <f t="shared" si="90"/>
        <v>504</v>
      </c>
      <c r="K2650" s="797">
        <f t="shared" si="90"/>
        <v>801</v>
      </c>
      <c r="L2650" s="797">
        <f t="shared" si="90"/>
        <v>690</v>
      </c>
      <c r="M2650" s="797">
        <f t="shared" si="88"/>
        <v>775</v>
      </c>
      <c r="N2650" s="797" t="b">
        <v>0</v>
      </c>
    </row>
    <row r="2651" spans="1:14" s="5" customFormat="1" x14ac:dyDescent="0.25">
      <c r="A2651" s="100" t="s">
        <v>2908</v>
      </c>
      <c r="B2651" s="61" t="s">
        <v>7582</v>
      </c>
      <c r="C2651" s="94" t="s">
        <v>8980</v>
      </c>
      <c r="D2651" s="60"/>
      <c r="E2651" s="207"/>
      <c r="F2651" s="95">
        <v>249.9</v>
      </c>
      <c r="G2651" s="797">
        <f t="shared" si="91"/>
        <v>86</v>
      </c>
      <c r="H2651" s="797">
        <f t="shared" si="91"/>
        <v>86</v>
      </c>
      <c r="I2651" s="797">
        <f t="shared" si="91"/>
        <v>113</v>
      </c>
      <c r="J2651" s="797">
        <f t="shared" si="90"/>
        <v>78</v>
      </c>
      <c r="K2651" s="797">
        <f t="shared" si="90"/>
        <v>125</v>
      </c>
      <c r="L2651" s="797">
        <f t="shared" si="90"/>
        <v>107</v>
      </c>
      <c r="M2651" s="797">
        <f t="shared" si="88"/>
        <v>121</v>
      </c>
      <c r="N2651" s="797" t="b">
        <v>0</v>
      </c>
    </row>
    <row r="2652" spans="1:14" s="5" customFormat="1" x14ac:dyDescent="0.25">
      <c r="A2652" s="41"/>
      <c r="B2652" s="47" t="s">
        <v>7582</v>
      </c>
      <c r="C2652" s="43" t="s">
        <v>7583</v>
      </c>
      <c r="D2652" s="44"/>
      <c r="E2652" s="47"/>
      <c r="F2652" s="46">
        <v>249.9</v>
      </c>
      <c r="G2652" s="797">
        <f t="shared" si="91"/>
        <v>86</v>
      </c>
      <c r="H2652" s="797">
        <f t="shared" si="91"/>
        <v>86</v>
      </c>
      <c r="I2652" s="797">
        <f t="shared" si="91"/>
        <v>113</v>
      </c>
      <c r="J2652" s="797">
        <f t="shared" si="90"/>
        <v>78</v>
      </c>
      <c r="K2652" s="797">
        <f t="shared" si="90"/>
        <v>125</v>
      </c>
      <c r="L2652" s="797">
        <f t="shared" si="90"/>
        <v>107</v>
      </c>
      <c r="M2652" s="797">
        <f t="shared" si="88"/>
        <v>121</v>
      </c>
      <c r="N2652" s="797" t="b">
        <v>0</v>
      </c>
    </row>
    <row r="2653" spans="1:14" s="5" customFormat="1" x14ac:dyDescent="0.25">
      <c r="A2653" s="41"/>
      <c r="B2653" s="47" t="s">
        <v>7584</v>
      </c>
      <c r="C2653" s="43" t="s">
        <v>7585</v>
      </c>
      <c r="D2653" s="44"/>
      <c r="E2653" s="47"/>
      <c r="F2653" s="46">
        <v>249.9</v>
      </c>
      <c r="G2653" s="797">
        <f t="shared" si="91"/>
        <v>86</v>
      </c>
      <c r="H2653" s="797">
        <f t="shared" si="91"/>
        <v>86</v>
      </c>
      <c r="I2653" s="797">
        <f t="shared" si="91"/>
        <v>113</v>
      </c>
      <c r="J2653" s="797">
        <f t="shared" si="90"/>
        <v>78</v>
      </c>
      <c r="K2653" s="797">
        <f t="shared" si="90"/>
        <v>125</v>
      </c>
      <c r="L2653" s="797">
        <f t="shared" si="90"/>
        <v>107</v>
      </c>
      <c r="M2653" s="797">
        <f t="shared" si="88"/>
        <v>121</v>
      </c>
      <c r="N2653" s="797" t="b">
        <v>0</v>
      </c>
    </row>
    <row r="2654" spans="1:14" s="5" customFormat="1" x14ac:dyDescent="0.25">
      <c r="A2654" s="41"/>
      <c r="B2654" s="47" t="s">
        <v>2808</v>
      </c>
      <c r="C2654" s="43" t="s">
        <v>2909</v>
      </c>
      <c r="D2654" s="44"/>
      <c r="E2654" s="69"/>
      <c r="F2654" s="46">
        <v>249.9</v>
      </c>
      <c r="G2654" s="797">
        <f t="shared" si="91"/>
        <v>86</v>
      </c>
      <c r="H2654" s="797">
        <f t="shared" si="91"/>
        <v>86</v>
      </c>
      <c r="I2654" s="797">
        <f t="shared" si="91"/>
        <v>113</v>
      </c>
      <c r="J2654" s="797">
        <f t="shared" si="90"/>
        <v>78</v>
      </c>
      <c r="K2654" s="797">
        <f t="shared" si="90"/>
        <v>125</v>
      </c>
      <c r="L2654" s="797">
        <f t="shared" si="90"/>
        <v>107</v>
      </c>
      <c r="M2654" s="797">
        <f t="shared" si="88"/>
        <v>121</v>
      </c>
      <c r="N2654" s="797" t="b">
        <v>0</v>
      </c>
    </row>
    <row r="2655" spans="1:14" s="5" customFormat="1" x14ac:dyDescent="0.25">
      <c r="A2655" s="41"/>
      <c r="B2655" s="47" t="s">
        <v>2808</v>
      </c>
      <c r="C2655" s="43" t="s">
        <v>2910</v>
      </c>
      <c r="D2655" s="44"/>
      <c r="E2655" s="69"/>
      <c r="F2655" s="46">
        <v>249.9</v>
      </c>
      <c r="G2655" s="797">
        <f t="shared" si="91"/>
        <v>86</v>
      </c>
      <c r="H2655" s="797">
        <f t="shared" si="91"/>
        <v>86</v>
      </c>
      <c r="I2655" s="797">
        <f t="shared" si="91"/>
        <v>113</v>
      </c>
      <c r="J2655" s="797">
        <f t="shared" si="90"/>
        <v>78</v>
      </c>
      <c r="K2655" s="797">
        <f t="shared" si="90"/>
        <v>125</v>
      </c>
      <c r="L2655" s="797">
        <f t="shared" si="90"/>
        <v>107</v>
      </c>
      <c r="M2655" s="797">
        <f t="shared" si="88"/>
        <v>121</v>
      </c>
      <c r="N2655" s="797" t="b">
        <v>0</v>
      </c>
    </row>
    <row r="2656" spans="1:14" s="5" customFormat="1" x14ac:dyDescent="0.25">
      <c r="A2656" s="41"/>
      <c r="B2656" s="47" t="s">
        <v>2808</v>
      </c>
      <c r="C2656" s="43" t="s">
        <v>2911</v>
      </c>
      <c r="D2656" s="44"/>
      <c r="E2656" s="69"/>
      <c r="F2656" s="46">
        <v>249.9</v>
      </c>
      <c r="G2656" s="797">
        <f t="shared" si="91"/>
        <v>86</v>
      </c>
      <c r="H2656" s="797">
        <f t="shared" si="91"/>
        <v>86</v>
      </c>
      <c r="I2656" s="797">
        <f t="shared" si="91"/>
        <v>113</v>
      </c>
      <c r="J2656" s="797">
        <f t="shared" si="90"/>
        <v>78</v>
      </c>
      <c r="K2656" s="797">
        <f t="shared" si="90"/>
        <v>125</v>
      </c>
      <c r="L2656" s="797">
        <f t="shared" si="90"/>
        <v>107</v>
      </c>
      <c r="M2656" s="797">
        <f t="shared" si="88"/>
        <v>121</v>
      </c>
      <c r="N2656" s="797" t="b">
        <v>0</v>
      </c>
    </row>
    <row r="2657" spans="1:14" s="5" customFormat="1" ht="15.75" thickBot="1" x14ac:dyDescent="0.3">
      <c r="A2657" s="347"/>
      <c r="B2657" s="348" t="s">
        <v>7538</v>
      </c>
      <c r="C2657" s="50" t="s">
        <v>7586</v>
      </c>
      <c r="D2657" s="51"/>
      <c r="E2657" s="62"/>
      <c r="F2657" s="53">
        <v>249.9</v>
      </c>
      <c r="G2657" s="797">
        <f t="shared" si="91"/>
        <v>86</v>
      </c>
      <c r="H2657" s="797">
        <f t="shared" si="91"/>
        <v>86</v>
      </c>
      <c r="I2657" s="797">
        <f t="shared" si="91"/>
        <v>113</v>
      </c>
      <c r="J2657" s="797">
        <f t="shared" si="90"/>
        <v>78</v>
      </c>
      <c r="K2657" s="797">
        <f t="shared" si="90"/>
        <v>125</v>
      </c>
      <c r="L2657" s="797">
        <f t="shared" si="90"/>
        <v>107</v>
      </c>
      <c r="M2657" s="797">
        <f t="shared" si="88"/>
        <v>121</v>
      </c>
      <c r="N2657" s="797" t="b">
        <v>0</v>
      </c>
    </row>
    <row r="2658" spans="1:14" s="5" customFormat="1" x14ac:dyDescent="0.25">
      <c r="A2658" s="214" t="s">
        <v>2912</v>
      </c>
      <c r="B2658" s="349" t="s">
        <v>2809</v>
      </c>
      <c r="C2658" s="325" t="s">
        <v>2913</v>
      </c>
      <c r="D2658" s="350"/>
      <c r="E2658" s="86"/>
      <c r="F2658" s="213">
        <v>359.1</v>
      </c>
      <c r="G2658" s="797">
        <f t="shared" si="91"/>
        <v>124</v>
      </c>
      <c r="H2658" s="797">
        <f t="shared" si="91"/>
        <v>124</v>
      </c>
      <c r="I2658" s="797">
        <f t="shared" si="91"/>
        <v>162</v>
      </c>
      <c r="J2658" s="797">
        <f t="shared" si="90"/>
        <v>113</v>
      </c>
      <c r="K2658" s="797">
        <f t="shared" si="90"/>
        <v>179</v>
      </c>
      <c r="L2658" s="797">
        <f t="shared" si="90"/>
        <v>154</v>
      </c>
      <c r="M2658" s="797">
        <f t="shared" si="88"/>
        <v>173</v>
      </c>
      <c r="N2658" s="797" t="b">
        <v>0</v>
      </c>
    </row>
    <row r="2659" spans="1:14" s="5" customFormat="1" x14ac:dyDescent="0.25">
      <c r="A2659" s="214"/>
      <c r="B2659" s="241" t="s">
        <v>2809</v>
      </c>
      <c r="C2659" s="81" t="s">
        <v>8981</v>
      </c>
      <c r="D2659" s="82"/>
      <c r="E2659" s="301"/>
      <c r="F2659" s="213">
        <v>359.1</v>
      </c>
      <c r="G2659" s="797">
        <f t="shared" si="91"/>
        <v>124</v>
      </c>
      <c r="H2659" s="797">
        <f t="shared" si="91"/>
        <v>124</v>
      </c>
      <c r="I2659" s="797">
        <f t="shared" si="91"/>
        <v>162</v>
      </c>
      <c r="J2659" s="797">
        <f t="shared" si="90"/>
        <v>113</v>
      </c>
      <c r="K2659" s="797">
        <f t="shared" si="90"/>
        <v>179</v>
      </c>
      <c r="L2659" s="797">
        <f t="shared" si="90"/>
        <v>154</v>
      </c>
      <c r="M2659" s="797">
        <f t="shared" si="88"/>
        <v>173</v>
      </c>
      <c r="N2659" s="797" t="b">
        <v>0</v>
      </c>
    </row>
    <row r="2660" spans="1:14" s="5" customFormat="1" x14ac:dyDescent="0.25">
      <c r="A2660" s="214"/>
      <c r="B2660" s="85" t="s">
        <v>2809</v>
      </c>
      <c r="C2660" s="81" t="s">
        <v>2914</v>
      </c>
      <c r="D2660" s="44"/>
      <c r="E2660" s="69"/>
      <c r="F2660" s="46">
        <v>359.1</v>
      </c>
      <c r="G2660" s="797">
        <f t="shared" si="91"/>
        <v>124</v>
      </c>
      <c r="H2660" s="797">
        <f t="shared" si="91"/>
        <v>124</v>
      </c>
      <c r="I2660" s="797">
        <f t="shared" si="91"/>
        <v>162</v>
      </c>
      <c r="J2660" s="797">
        <f t="shared" si="90"/>
        <v>113</v>
      </c>
      <c r="K2660" s="797">
        <f t="shared" si="90"/>
        <v>179</v>
      </c>
      <c r="L2660" s="797">
        <f t="shared" si="90"/>
        <v>154</v>
      </c>
      <c r="M2660" s="797">
        <f t="shared" si="88"/>
        <v>173</v>
      </c>
      <c r="N2660" s="797" t="b">
        <v>0</v>
      </c>
    </row>
    <row r="2661" spans="1:14" s="5" customFormat="1" x14ac:dyDescent="0.25">
      <c r="A2661" s="190"/>
      <c r="B2661" s="42" t="s">
        <v>7587</v>
      </c>
      <c r="C2661" s="43" t="s">
        <v>2914</v>
      </c>
      <c r="D2661" s="44"/>
      <c r="E2661" s="47"/>
      <c r="F2661" s="46">
        <v>359.1</v>
      </c>
      <c r="G2661" s="797">
        <f t="shared" si="91"/>
        <v>124</v>
      </c>
      <c r="H2661" s="797">
        <f t="shared" si="91"/>
        <v>124</v>
      </c>
      <c r="I2661" s="797">
        <f t="shared" si="91"/>
        <v>162</v>
      </c>
      <c r="J2661" s="797">
        <f t="shared" si="90"/>
        <v>113</v>
      </c>
      <c r="K2661" s="797">
        <f t="shared" si="90"/>
        <v>179</v>
      </c>
      <c r="L2661" s="797">
        <f t="shared" si="90"/>
        <v>154</v>
      </c>
      <c r="M2661" s="797">
        <f t="shared" si="88"/>
        <v>173</v>
      </c>
      <c r="N2661" s="797" t="b">
        <v>0</v>
      </c>
    </row>
    <row r="2662" spans="1:14" s="5" customFormat="1" x14ac:dyDescent="0.25">
      <c r="A2662" s="190"/>
      <c r="B2662" s="42" t="s">
        <v>7588</v>
      </c>
      <c r="C2662" s="43" t="s">
        <v>7589</v>
      </c>
      <c r="D2662" s="44"/>
      <c r="E2662" s="47"/>
      <c r="F2662" s="46">
        <v>359.1</v>
      </c>
      <c r="G2662" s="797">
        <f t="shared" si="91"/>
        <v>124</v>
      </c>
      <c r="H2662" s="797">
        <f t="shared" si="91"/>
        <v>124</v>
      </c>
      <c r="I2662" s="797">
        <f t="shared" si="91"/>
        <v>162</v>
      </c>
      <c r="J2662" s="797">
        <f t="shared" si="90"/>
        <v>113</v>
      </c>
      <c r="K2662" s="797">
        <f t="shared" si="90"/>
        <v>179</v>
      </c>
      <c r="L2662" s="797">
        <f t="shared" si="90"/>
        <v>154</v>
      </c>
      <c r="M2662" s="797">
        <f t="shared" si="88"/>
        <v>173</v>
      </c>
      <c r="N2662" s="797" t="b">
        <v>0</v>
      </c>
    </row>
    <row r="2663" spans="1:14" s="5" customFormat="1" x14ac:dyDescent="0.25">
      <c r="A2663" s="190"/>
      <c r="B2663" s="85" t="s">
        <v>966</v>
      </c>
      <c r="C2663" s="43" t="s">
        <v>967</v>
      </c>
      <c r="D2663" s="44"/>
      <c r="E2663" s="69"/>
      <c r="F2663" s="46">
        <v>359.1</v>
      </c>
      <c r="G2663" s="797">
        <f t="shared" si="91"/>
        <v>124</v>
      </c>
      <c r="H2663" s="797">
        <f t="shared" si="91"/>
        <v>124</v>
      </c>
      <c r="I2663" s="797">
        <f t="shared" si="91"/>
        <v>162</v>
      </c>
      <c r="J2663" s="797">
        <f t="shared" si="90"/>
        <v>113</v>
      </c>
      <c r="K2663" s="797">
        <f t="shared" si="90"/>
        <v>179</v>
      </c>
      <c r="L2663" s="797">
        <f t="shared" si="90"/>
        <v>154</v>
      </c>
      <c r="M2663" s="797">
        <f t="shared" si="88"/>
        <v>173</v>
      </c>
      <c r="N2663" s="797" t="b">
        <v>0</v>
      </c>
    </row>
    <row r="2664" spans="1:14" s="5" customFormat="1" x14ac:dyDescent="0.25">
      <c r="A2664" s="214"/>
      <c r="B2664" s="85" t="s">
        <v>966</v>
      </c>
      <c r="C2664" s="43" t="s">
        <v>2915</v>
      </c>
      <c r="D2664" s="44"/>
      <c r="E2664" s="69"/>
      <c r="F2664" s="46">
        <v>359.1</v>
      </c>
      <c r="G2664" s="797">
        <f t="shared" si="91"/>
        <v>124</v>
      </c>
      <c r="H2664" s="797">
        <f t="shared" si="91"/>
        <v>124</v>
      </c>
      <c r="I2664" s="797">
        <f t="shared" si="91"/>
        <v>162</v>
      </c>
      <c r="J2664" s="797">
        <f t="shared" si="90"/>
        <v>113</v>
      </c>
      <c r="K2664" s="797">
        <f t="shared" si="90"/>
        <v>179</v>
      </c>
      <c r="L2664" s="797">
        <f t="shared" si="90"/>
        <v>154</v>
      </c>
      <c r="M2664" s="797">
        <f t="shared" si="88"/>
        <v>173</v>
      </c>
      <c r="N2664" s="797" t="b">
        <v>0</v>
      </c>
    </row>
    <row r="2665" spans="1:14" s="5" customFormat="1" ht="15.75" thickBot="1" x14ac:dyDescent="0.3">
      <c r="A2665" s="215"/>
      <c r="B2665" s="183" t="s">
        <v>966</v>
      </c>
      <c r="C2665" s="50" t="s">
        <v>2916</v>
      </c>
      <c r="D2665" s="51"/>
      <c r="E2665" s="295"/>
      <c r="F2665" s="53">
        <v>359.1</v>
      </c>
      <c r="G2665" s="797">
        <f t="shared" si="91"/>
        <v>124</v>
      </c>
      <c r="H2665" s="797">
        <f t="shared" si="91"/>
        <v>124</v>
      </c>
      <c r="I2665" s="797">
        <f t="shared" si="91"/>
        <v>162</v>
      </c>
      <c r="J2665" s="797">
        <f t="shared" si="90"/>
        <v>113</v>
      </c>
      <c r="K2665" s="797">
        <f t="shared" si="90"/>
        <v>179</v>
      </c>
      <c r="L2665" s="797">
        <f t="shared" si="90"/>
        <v>154</v>
      </c>
      <c r="M2665" s="797">
        <f t="shared" si="88"/>
        <v>173</v>
      </c>
      <c r="N2665" s="797" t="b">
        <v>0</v>
      </c>
    </row>
    <row r="2666" spans="1:14" s="5" customFormat="1" ht="25.5" x14ac:dyDescent="0.25">
      <c r="A2666" s="351" t="s">
        <v>7590</v>
      </c>
      <c r="B2666" s="352" t="s">
        <v>7539</v>
      </c>
      <c r="C2666" s="330" t="s">
        <v>7591</v>
      </c>
      <c r="D2666" s="331"/>
      <c r="E2666" s="332"/>
      <c r="F2666" s="333">
        <v>553</v>
      </c>
      <c r="G2666" s="797">
        <f t="shared" si="91"/>
        <v>190</v>
      </c>
      <c r="H2666" s="797">
        <f t="shared" si="91"/>
        <v>190</v>
      </c>
      <c r="I2666" s="797">
        <f t="shared" si="91"/>
        <v>250</v>
      </c>
      <c r="J2666" s="797">
        <f t="shared" si="90"/>
        <v>174</v>
      </c>
      <c r="K2666" s="797">
        <f t="shared" si="90"/>
        <v>276</v>
      </c>
      <c r="L2666" s="797">
        <f t="shared" si="90"/>
        <v>238</v>
      </c>
      <c r="M2666" s="797">
        <f t="shared" si="88"/>
        <v>267</v>
      </c>
      <c r="N2666" s="797" t="b">
        <v>0</v>
      </c>
    </row>
    <row r="2667" spans="1:14" s="5" customFormat="1" x14ac:dyDescent="0.25">
      <c r="A2667" s="214"/>
      <c r="B2667" s="241" t="s">
        <v>7539</v>
      </c>
      <c r="C2667" s="81" t="s">
        <v>8982</v>
      </c>
      <c r="D2667" s="353"/>
      <c r="E2667" s="354"/>
      <c r="F2667" s="355">
        <v>553</v>
      </c>
      <c r="G2667" s="797">
        <f t="shared" si="91"/>
        <v>190</v>
      </c>
      <c r="H2667" s="797">
        <f t="shared" si="91"/>
        <v>190</v>
      </c>
      <c r="I2667" s="797">
        <f t="shared" si="91"/>
        <v>250</v>
      </c>
      <c r="J2667" s="797">
        <f t="shared" si="90"/>
        <v>174</v>
      </c>
      <c r="K2667" s="797">
        <f t="shared" si="90"/>
        <v>276</v>
      </c>
      <c r="L2667" s="797">
        <f t="shared" si="90"/>
        <v>238</v>
      </c>
      <c r="M2667" s="797">
        <f t="shared" si="90"/>
        <v>267</v>
      </c>
      <c r="N2667" s="797" t="b">
        <v>0</v>
      </c>
    </row>
    <row r="2668" spans="1:14" s="5" customFormat="1" ht="15.75" thickBot="1" x14ac:dyDescent="0.3">
      <c r="A2668" s="214"/>
      <c r="B2668" s="356" t="s">
        <v>7539</v>
      </c>
      <c r="C2668" s="343" t="s">
        <v>7592</v>
      </c>
      <c r="D2668" s="344"/>
      <c r="E2668" s="345"/>
      <c r="F2668" s="346">
        <v>553</v>
      </c>
      <c r="G2668" s="797">
        <f t="shared" si="91"/>
        <v>190</v>
      </c>
      <c r="H2668" s="797">
        <f t="shared" si="91"/>
        <v>190</v>
      </c>
      <c r="I2668" s="797">
        <f t="shared" si="91"/>
        <v>250</v>
      </c>
      <c r="J2668" s="797">
        <f t="shared" si="90"/>
        <v>174</v>
      </c>
      <c r="K2668" s="797">
        <f t="shared" si="90"/>
        <v>276</v>
      </c>
      <c r="L2668" s="797">
        <f t="shared" si="90"/>
        <v>238</v>
      </c>
      <c r="M2668" s="797">
        <f t="shared" si="90"/>
        <v>267</v>
      </c>
      <c r="N2668" s="797" t="b">
        <v>0</v>
      </c>
    </row>
    <row r="2669" spans="1:14" s="5" customFormat="1" x14ac:dyDescent="0.25">
      <c r="A2669" s="199" t="s">
        <v>2917</v>
      </c>
      <c r="B2669" s="242" t="s">
        <v>2810</v>
      </c>
      <c r="C2669" s="94" t="s">
        <v>2918</v>
      </c>
      <c r="D2669" s="60"/>
      <c r="E2669" s="219"/>
      <c r="F2669" s="95">
        <v>810.6</v>
      </c>
      <c r="G2669" s="797">
        <f t="shared" si="91"/>
        <v>279</v>
      </c>
      <c r="H2669" s="797">
        <f t="shared" si="91"/>
        <v>279</v>
      </c>
      <c r="I2669" s="797">
        <f t="shared" si="91"/>
        <v>366</v>
      </c>
      <c r="J2669" s="797">
        <f t="shared" si="90"/>
        <v>255</v>
      </c>
      <c r="K2669" s="797">
        <f t="shared" si="90"/>
        <v>404</v>
      </c>
      <c r="L2669" s="797">
        <f t="shared" si="90"/>
        <v>349</v>
      </c>
      <c r="M2669" s="797">
        <f t="shared" si="90"/>
        <v>392</v>
      </c>
      <c r="N2669" s="797" t="b">
        <v>0</v>
      </c>
    </row>
    <row r="2670" spans="1:14" s="5" customFormat="1" x14ac:dyDescent="0.25">
      <c r="A2670" s="190"/>
      <c r="B2670" s="241" t="s">
        <v>2810</v>
      </c>
      <c r="C2670" s="81" t="s">
        <v>8983</v>
      </c>
      <c r="D2670" s="82"/>
      <c r="E2670" s="301"/>
      <c r="F2670" s="213">
        <v>810.6</v>
      </c>
      <c r="G2670" s="797">
        <f t="shared" si="91"/>
        <v>279</v>
      </c>
      <c r="H2670" s="797">
        <f t="shared" si="91"/>
        <v>279</v>
      </c>
      <c r="I2670" s="797">
        <f t="shared" si="91"/>
        <v>366</v>
      </c>
      <c r="J2670" s="797">
        <f t="shared" si="90"/>
        <v>255</v>
      </c>
      <c r="K2670" s="797">
        <f t="shared" si="90"/>
        <v>404</v>
      </c>
      <c r="L2670" s="797">
        <f t="shared" si="90"/>
        <v>349</v>
      </c>
      <c r="M2670" s="797">
        <f t="shared" si="90"/>
        <v>392</v>
      </c>
      <c r="N2670" s="797" t="b">
        <v>0</v>
      </c>
    </row>
    <row r="2671" spans="1:14" s="5" customFormat="1" x14ac:dyDescent="0.25">
      <c r="A2671" s="190"/>
      <c r="B2671" s="85" t="s">
        <v>2810</v>
      </c>
      <c r="C2671" s="43" t="s">
        <v>2919</v>
      </c>
      <c r="D2671" s="44"/>
      <c r="E2671" s="69"/>
      <c r="F2671" s="46">
        <v>810.6</v>
      </c>
      <c r="G2671" s="797">
        <f t="shared" si="91"/>
        <v>279</v>
      </c>
      <c r="H2671" s="797">
        <f t="shared" si="91"/>
        <v>279</v>
      </c>
      <c r="I2671" s="797">
        <f t="shared" si="91"/>
        <v>366</v>
      </c>
      <c r="J2671" s="797">
        <f t="shared" si="90"/>
        <v>255</v>
      </c>
      <c r="K2671" s="797">
        <f t="shared" si="90"/>
        <v>404</v>
      </c>
      <c r="L2671" s="797">
        <f t="shared" si="90"/>
        <v>349</v>
      </c>
      <c r="M2671" s="797">
        <f t="shared" si="90"/>
        <v>392</v>
      </c>
      <c r="N2671" s="797" t="b">
        <v>0</v>
      </c>
    </row>
    <row r="2672" spans="1:14" s="5" customFormat="1" x14ac:dyDescent="0.25">
      <c r="A2672" s="190"/>
      <c r="B2672" s="42" t="s">
        <v>7593</v>
      </c>
      <c r="C2672" s="43" t="s">
        <v>2919</v>
      </c>
      <c r="D2672" s="44"/>
      <c r="E2672" s="47"/>
      <c r="F2672" s="103">
        <v>810.6</v>
      </c>
      <c r="G2672" s="797">
        <f t="shared" si="91"/>
        <v>279</v>
      </c>
      <c r="H2672" s="797">
        <f t="shared" si="91"/>
        <v>279</v>
      </c>
      <c r="I2672" s="797">
        <f t="shared" si="91"/>
        <v>366</v>
      </c>
      <c r="J2672" s="797">
        <f t="shared" si="90"/>
        <v>255</v>
      </c>
      <c r="K2672" s="797">
        <f t="shared" si="90"/>
        <v>404</v>
      </c>
      <c r="L2672" s="797">
        <f t="shared" si="90"/>
        <v>349</v>
      </c>
      <c r="M2672" s="797">
        <f t="shared" si="90"/>
        <v>392</v>
      </c>
      <c r="N2672" s="797" t="b">
        <v>0</v>
      </c>
    </row>
    <row r="2673" spans="1:14" s="5" customFormat="1" x14ac:dyDescent="0.25">
      <c r="A2673" s="190"/>
      <c r="B2673" s="42" t="s">
        <v>7594</v>
      </c>
      <c r="C2673" s="43" t="s">
        <v>7595</v>
      </c>
      <c r="D2673" s="44"/>
      <c r="E2673" s="47"/>
      <c r="F2673" s="334">
        <v>810.6</v>
      </c>
      <c r="G2673" s="797">
        <f t="shared" si="91"/>
        <v>279</v>
      </c>
      <c r="H2673" s="797">
        <f t="shared" si="91"/>
        <v>279</v>
      </c>
      <c r="I2673" s="797">
        <f t="shared" si="91"/>
        <v>366</v>
      </c>
      <c r="J2673" s="797">
        <f t="shared" si="90"/>
        <v>255</v>
      </c>
      <c r="K2673" s="797">
        <f t="shared" si="90"/>
        <v>404</v>
      </c>
      <c r="L2673" s="797">
        <f t="shared" si="90"/>
        <v>349</v>
      </c>
      <c r="M2673" s="797">
        <f t="shared" si="90"/>
        <v>392</v>
      </c>
      <c r="N2673" s="797" t="b">
        <v>0</v>
      </c>
    </row>
    <row r="2674" spans="1:14" s="5" customFormat="1" x14ac:dyDescent="0.25">
      <c r="A2674" s="190"/>
      <c r="B2674" s="85" t="s">
        <v>968</v>
      </c>
      <c r="C2674" s="43" t="s">
        <v>2920</v>
      </c>
      <c r="D2674" s="44"/>
      <c r="E2674" s="69"/>
      <c r="F2674" s="46">
        <v>810.6</v>
      </c>
      <c r="G2674" s="797">
        <f t="shared" si="91"/>
        <v>279</v>
      </c>
      <c r="H2674" s="797">
        <f t="shared" si="91"/>
        <v>279</v>
      </c>
      <c r="I2674" s="797">
        <f t="shared" si="91"/>
        <v>366</v>
      </c>
      <c r="J2674" s="797">
        <f t="shared" si="90"/>
        <v>255</v>
      </c>
      <c r="K2674" s="797">
        <f t="shared" si="90"/>
        <v>404</v>
      </c>
      <c r="L2674" s="797">
        <f t="shared" si="90"/>
        <v>349</v>
      </c>
      <c r="M2674" s="797">
        <f t="shared" si="90"/>
        <v>392</v>
      </c>
      <c r="N2674" s="797" t="b">
        <v>0</v>
      </c>
    </row>
    <row r="2675" spans="1:14" s="5" customFormat="1" x14ac:dyDescent="0.25">
      <c r="A2675" s="190"/>
      <c r="B2675" s="186" t="s">
        <v>968</v>
      </c>
      <c r="C2675" s="56" t="s">
        <v>2921</v>
      </c>
      <c r="D2675" s="57"/>
      <c r="E2675" s="54"/>
      <c r="F2675" s="103">
        <v>810.6</v>
      </c>
      <c r="G2675" s="797">
        <f t="shared" si="91"/>
        <v>279</v>
      </c>
      <c r="H2675" s="797">
        <f t="shared" si="91"/>
        <v>279</v>
      </c>
      <c r="I2675" s="797">
        <f t="shared" si="91"/>
        <v>366</v>
      </c>
      <c r="J2675" s="797">
        <f t="shared" si="90"/>
        <v>255</v>
      </c>
      <c r="K2675" s="797">
        <f t="shared" si="90"/>
        <v>404</v>
      </c>
      <c r="L2675" s="797">
        <f t="shared" si="90"/>
        <v>349</v>
      </c>
      <c r="M2675" s="797">
        <f t="shared" si="90"/>
        <v>392</v>
      </c>
      <c r="N2675" s="797" t="b">
        <v>0</v>
      </c>
    </row>
    <row r="2676" spans="1:14" s="5" customFormat="1" x14ac:dyDescent="0.25">
      <c r="A2676" s="190"/>
      <c r="B2676" s="186" t="s">
        <v>968</v>
      </c>
      <c r="C2676" s="56" t="s">
        <v>7596</v>
      </c>
      <c r="D2676" s="57"/>
      <c r="E2676" s="54"/>
      <c r="F2676" s="103">
        <v>810.6</v>
      </c>
      <c r="G2676" s="797">
        <f t="shared" si="91"/>
        <v>279</v>
      </c>
      <c r="H2676" s="797">
        <f t="shared" si="91"/>
        <v>279</v>
      </c>
      <c r="I2676" s="797">
        <f t="shared" si="91"/>
        <v>366</v>
      </c>
      <c r="J2676" s="797">
        <f t="shared" si="90"/>
        <v>255</v>
      </c>
      <c r="K2676" s="797">
        <f t="shared" si="90"/>
        <v>404</v>
      </c>
      <c r="L2676" s="797">
        <f t="shared" si="90"/>
        <v>349</v>
      </c>
      <c r="M2676" s="797">
        <f t="shared" si="90"/>
        <v>392</v>
      </c>
      <c r="N2676" s="797" t="b">
        <v>0</v>
      </c>
    </row>
    <row r="2677" spans="1:14" s="5" customFormat="1" x14ac:dyDescent="0.25">
      <c r="A2677" s="190"/>
      <c r="B2677" s="357" t="s">
        <v>968</v>
      </c>
      <c r="C2677" s="282" t="s">
        <v>7597</v>
      </c>
      <c r="D2677" s="288"/>
      <c r="E2677" s="289"/>
      <c r="F2677" s="103">
        <v>810.6</v>
      </c>
      <c r="G2677" s="797">
        <f t="shared" si="91"/>
        <v>279</v>
      </c>
      <c r="H2677" s="797">
        <f t="shared" si="91"/>
        <v>279</v>
      </c>
      <c r="I2677" s="797">
        <f t="shared" si="91"/>
        <v>366</v>
      </c>
      <c r="J2677" s="797">
        <f t="shared" si="90"/>
        <v>255</v>
      </c>
      <c r="K2677" s="797">
        <f t="shared" si="90"/>
        <v>404</v>
      </c>
      <c r="L2677" s="797">
        <f t="shared" si="90"/>
        <v>349</v>
      </c>
      <c r="M2677" s="797">
        <f t="shared" si="90"/>
        <v>392</v>
      </c>
      <c r="N2677" s="797" t="b">
        <v>0</v>
      </c>
    </row>
    <row r="2678" spans="1:14" s="5" customFormat="1" x14ac:dyDescent="0.25">
      <c r="A2678" s="190"/>
      <c r="B2678" s="226" t="s">
        <v>968</v>
      </c>
      <c r="C2678" s="65" t="s">
        <v>7598</v>
      </c>
      <c r="D2678" s="66"/>
      <c r="E2678" s="63"/>
      <c r="F2678" s="103">
        <v>810.6</v>
      </c>
      <c r="G2678" s="797">
        <f t="shared" si="91"/>
        <v>279</v>
      </c>
      <c r="H2678" s="797">
        <f t="shared" si="91"/>
        <v>279</v>
      </c>
      <c r="I2678" s="797">
        <f t="shared" si="91"/>
        <v>366</v>
      </c>
      <c r="J2678" s="797">
        <f t="shared" si="90"/>
        <v>255</v>
      </c>
      <c r="K2678" s="797">
        <f t="shared" si="90"/>
        <v>404</v>
      </c>
      <c r="L2678" s="797">
        <f t="shared" si="90"/>
        <v>349</v>
      </c>
      <c r="M2678" s="797">
        <f t="shared" si="90"/>
        <v>392</v>
      </c>
      <c r="N2678" s="797" t="b">
        <v>0</v>
      </c>
    </row>
    <row r="2679" spans="1:14" s="5" customFormat="1" x14ac:dyDescent="0.25">
      <c r="A2679" s="190"/>
      <c r="B2679" s="186" t="s">
        <v>968</v>
      </c>
      <c r="C2679" s="56" t="s">
        <v>7599</v>
      </c>
      <c r="D2679" s="57"/>
      <c r="E2679" s="54"/>
      <c r="F2679" s="103">
        <v>810.6</v>
      </c>
      <c r="G2679" s="797">
        <f t="shared" si="91"/>
        <v>279</v>
      </c>
      <c r="H2679" s="797">
        <f t="shared" si="91"/>
        <v>279</v>
      </c>
      <c r="I2679" s="797">
        <f t="shared" si="91"/>
        <v>366</v>
      </c>
      <c r="J2679" s="797">
        <f t="shared" si="90"/>
        <v>255</v>
      </c>
      <c r="K2679" s="797">
        <f t="shared" si="90"/>
        <v>404</v>
      </c>
      <c r="L2679" s="797">
        <f t="shared" si="90"/>
        <v>349</v>
      </c>
      <c r="M2679" s="797">
        <f t="shared" si="90"/>
        <v>392</v>
      </c>
      <c r="N2679" s="797" t="b">
        <v>0</v>
      </c>
    </row>
    <row r="2680" spans="1:14" s="5" customFormat="1" ht="15.75" thickBot="1" x14ac:dyDescent="0.3">
      <c r="A2680" s="205"/>
      <c r="B2680" s="358" t="s">
        <v>968</v>
      </c>
      <c r="C2680" s="291" t="s">
        <v>7595</v>
      </c>
      <c r="D2680" s="292"/>
      <c r="E2680" s="293"/>
      <c r="F2680" s="53">
        <v>810.6</v>
      </c>
      <c r="G2680" s="797">
        <f t="shared" si="91"/>
        <v>279</v>
      </c>
      <c r="H2680" s="797">
        <f t="shared" si="91"/>
        <v>279</v>
      </c>
      <c r="I2680" s="797">
        <f t="shared" si="91"/>
        <v>366</v>
      </c>
      <c r="J2680" s="797">
        <f t="shared" si="90"/>
        <v>255</v>
      </c>
      <c r="K2680" s="797">
        <f t="shared" si="90"/>
        <v>404</v>
      </c>
      <c r="L2680" s="797">
        <f t="shared" si="90"/>
        <v>349</v>
      </c>
      <c r="M2680" s="797">
        <f t="shared" si="90"/>
        <v>392</v>
      </c>
      <c r="N2680" s="797" t="b">
        <v>0</v>
      </c>
    </row>
    <row r="2681" spans="1:14" s="5" customFormat="1" x14ac:dyDescent="0.25">
      <c r="A2681" s="199" t="s">
        <v>2922</v>
      </c>
      <c r="B2681" s="242" t="s">
        <v>969</v>
      </c>
      <c r="C2681" s="94" t="s">
        <v>2923</v>
      </c>
      <c r="D2681" s="60"/>
      <c r="E2681" s="219"/>
      <c r="F2681" s="95">
        <v>1647.45</v>
      </c>
      <c r="G2681" s="797">
        <f t="shared" si="91"/>
        <v>567</v>
      </c>
      <c r="H2681" s="797">
        <f t="shared" si="91"/>
        <v>567</v>
      </c>
      <c r="I2681" s="797">
        <f t="shared" si="91"/>
        <v>745</v>
      </c>
      <c r="J2681" s="797">
        <f t="shared" si="90"/>
        <v>517</v>
      </c>
      <c r="K2681" s="797">
        <f t="shared" si="90"/>
        <v>822</v>
      </c>
      <c r="L2681" s="797">
        <f t="shared" si="90"/>
        <v>708</v>
      </c>
      <c r="M2681" s="797">
        <f t="shared" si="90"/>
        <v>796</v>
      </c>
      <c r="N2681" s="797" t="b">
        <v>0</v>
      </c>
    </row>
    <row r="2682" spans="1:14" s="5" customFormat="1" x14ac:dyDescent="0.25">
      <c r="A2682" s="190"/>
      <c r="B2682" s="241" t="s">
        <v>969</v>
      </c>
      <c r="C2682" s="81" t="s">
        <v>8984</v>
      </c>
      <c r="D2682" s="82"/>
      <c r="E2682" s="301"/>
      <c r="F2682" s="213">
        <v>1647.45</v>
      </c>
      <c r="G2682" s="797">
        <f t="shared" si="91"/>
        <v>567</v>
      </c>
      <c r="H2682" s="797">
        <f t="shared" si="91"/>
        <v>567</v>
      </c>
      <c r="I2682" s="797">
        <f t="shared" si="91"/>
        <v>745</v>
      </c>
      <c r="J2682" s="797">
        <f t="shared" si="90"/>
        <v>517</v>
      </c>
      <c r="K2682" s="797">
        <f t="shared" si="90"/>
        <v>822</v>
      </c>
      <c r="L2682" s="797">
        <f t="shared" si="90"/>
        <v>708</v>
      </c>
      <c r="M2682" s="797">
        <f t="shared" si="90"/>
        <v>796</v>
      </c>
      <c r="N2682" s="797" t="b">
        <v>0</v>
      </c>
    </row>
    <row r="2683" spans="1:14" s="5" customFormat="1" x14ac:dyDescent="0.25">
      <c r="A2683" s="190"/>
      <c r="B2683" s="85" t="s">
        <v>969</v>
      </c>
      <c r="C2683" s="43" t="s">
        <v>2924</v>
      </c>
      <c r="D2683" s="44"/>
      <c r="E2683" s="69"/>
      <c r="F2683" s="46">
        <v>1647.45</v>
      </c>
      <c r="G2683" s="797">
        <f t="shared" si="91"/>
        <v>567</v>
      </c>
      <c r="H2683" s="797">
        <f t="shared" si="91"/>
        <v>567</v>
      </c>
      <c r="I2683" s="797">
        <f t="shared" si="91"/>
        <v>745</v>
      </c>
      <c r="J2683" s="797">
        <f t="shared" si="90"/>
        <v>517</v>
      </c>
      <c r="K2683" s="797">
        <f t="shared" si="90"/>
        <v>822</v>
      </c>
      <c r="L2683" s="797">
        <f t="shared" si="90"/>
        <v>708</v>
      </c>
      <c r="M2683" s="797">
        <f t="shared" si="90"/>
        <v>796</v>
      </c>
      <c r="N2683" s="797" t="b">
        <v>0</v>
      </c>
    </row>
    <row r="2684" spans="1:14" s="5" customFormat="1" x14ac:dyDescent="0.25">
      <c r="A2684" s="190"/>
      <c r="B2684" s="42" t="s">
        <v>7600</v>
      </c>
      <c r="C2684" s="43" t="s">
        <v>7601</v>
      </c>
      <c r="D2684" s="44"/>
      <c r="E2684" s="47"/>
      <c r="F2684" s="46">
        <v>1647.45</v>
      </c>
      <c r="G2684" s="797">
        <f t="shared" si="91"/>
        <v>567</v>
      </c>
      <c r="H2684" s="797">
        <f t="shared" si="91"/>
        <v>567</v>
      </c>
      <c r="I2684" s="797">
        <f t="shared" si="91"/>
        <v>745</v>
      </c>
      <c r="J2684" s="797">
        <f t="shared" si="90"/>
        <v>517</v>
      </c>
      <c r="K2684" s="797">
        <f t="shared" si="90"/>
        <v>822</v>
      </c>
      <c r="L2684" s="797">
        <f t="shared" si="90"/>
        <v>708</v>
      </c>
      <c r="M2684" s="797">
        <f t="shared" si="90"/>
        <v>796</v>
      </c>
      <c r="N2684" s="797" t="b">
        <v>0</v>
      </c>
    </row>
    <row r="2685" spans="1:14" s="5" customFormat="1" x14ac:dyDescent="0.25">
      <c r="A2685" s="190"/>
      <c r="B2685" s="42" t="s">
        <v>7602</v>
      </c>
      <c r="C2685" s="43" t="s">
        <v>7603</v>
      </c>
      <c r="D2685" s="44"/>
      <c r="E2685" s="47"/>
      <c r="F2685" s="46">
        <v>1647.45</v>
      </c>
      <c r="G2685" s="797">
        <f t="shared" si="91"/>
        <v>567</v>
      </c>
      <c r="H2685" s="797">
        <f t="shared" si="91"/>
        <v>567</v>
      </c>
      <c r="I2685" s="797">
        <f t="shared" si="91"/>
        <v>745</v>
      </c>
      <c r="J2685" s="797">
        <f t="shared" si="90"/>
        <v>517</v>
      </c>
      <c r="K2685" s="797">
        <f t="shared" si="90"/>
        <v>822</v>
      </c>
      <c r="L2685" s="797">
        <f t="shared" si="90"/>
        <v>708</v>
      </c>
      <c r="M2685" s="797">
        <f t="shared" si="90"/>
        <v>796</v>
      </c>
      <c r="N2685" s="797" t="b">
        <v>0</v>
      </c>
    </row>
    <row r="2686" spans="1:14" s="5" customFormat="1" x14ac:dyDescent="0.25">
      <c r="A2686" s="190"/>
      <c r="B2686" s="110" t="s">
        <v>7602</v>
      </c>
      <c r="C2686" s="359" t="s">
        <v>7604</v>
      </c>
      <c r="D2686" s="44"/>
      <c r="E2686" s="47"/>
      <c r="F2686" s="46">
        <v>1647.45</v>
      </c>
      <c r="G2686" s="797">
        <f t="shared" si="91"/>
        <v>567</v>
      </c>
      <c r="H2686" s="797">
        <f t="shared" si="91"/>
        <v>567</v>
      </c>
      <c r="I2686" s="797">
        <f t="shared" si="91"/>
        <v>745</v>
      </c>
      <c r="J2686" s="797">
        <f t="shared" si="90"/>
        <v>517</v>
      </c>
      <c r="K2686" s="797">
        <f t="shared" si="90"/>
        <v>822</v>
      </c>
      <c r="L2686" s="797">
        <f t="shared" si="90"/>
        <v>708</v>
      </c>
      <c r="M2686" s="797">
        <f t="shared" si="90"/>
        <v>796</v>
      </c>
      <c r="N2686" s="797" t="b">
        <v>0</v>
      </c>
    </row>
    <row r="2687" spans="1:14" s="5" customFormat="1" ht="15.75" thickBot="1" x14ac:dyDescent="0.3">
      <c r="A2687" s="205"/>
      <c r="B2687" s="358" t="s">
        <v>969</v>
      </c>
      <c r="C2687" s="50" t="s">
        <v>7605</v>
      </c>
      <c r="D2687" s="51"/>
      <c r="E2687" s="62"/>
      <c r="F2687" s="53">
        <v>1647.45</v>
      </c>
      <c r="G2687" s="797">
        <f t="shared" si="91"/>
        <v>567</v>
      </c>
      <c r="H2687" s="797">
        <f t="shared" si="91"/>
        <v>567</v>
      </c>
      <c r="I2687" s="797">
        <f t="shared" si="91"/>
        <v>745</v>
      </c>
      <c r="J2687" s="797">
        <f t="shared" si="90"/>
        <v>517</v>
      </c>
      <c r="K2687" s="797">
        <f t="shared" si="90"/>
        <v>822</v>
      </c>
      <c r="L2687" s="797">
        <f t="shared" si="90"/>
        <v>708</v>
      </c>
      <c r="M2687" s="797">
        <f t="shared" si="90"/>
        <v>796</v>
      </c>
      <c r="N2687" s="797" t="b">
        <v>0</v>
      </c>
    </row>
    <row r="2688" spans="1:14" s="5" customFormat="1" ht="25.5" x14ac:dyDescent="0.25">
      <c r="A2688" s="360" t="s">
        <v>7606</v>
      </c>
      <c r="B2688" s="361" t="s">
        <v>7607</v>
      </c>
      <c r="C2688" s="362" t="s">
        <v>7608</v>
      </c>
      <c r="D2688" s="82"/>
      <c r="E2688" s="97"/>
      <c r="F2688" s="84">
        <v>1668</v>
      </c>
      <c r="G2688" s="797">
        <f t="shared" si="91"/>
        <v>574</v>
      </c>
      <c r="H2688" s="797">
        <f t="shared" si="91"/>
        <v>574</v>
      </c>
      <c r="I2688" s="797">
        <f t="shared" si="91"/>
        <v>754</v>
      </c>
      <c r="J2688" s="797">
        <f t="shared" si="90"/>
        <v>524</v>
      </c>
      <c r="K2688" s="797">
        <f t="shared" si="90"/>
        <v>832</v>
      </c>
      <c r="L2688" s="797">
        <f t="shared" si="90"/>
        <v>717</v>
      </c>
      <c r="M2688" s="797">
        <f t="shared" si="90"/>
        <v>806</v>
      </c>
      <c r="N2688" s="797" t="b">
        <v>0</v>
      </c>
    </row>
    <row r="2689" spans="1:14" s="5" customFormat="1" x14ac:dyDescent="0.25">
      <c r="A2689" s="214"/>
      <c r="B2689" s="241" t="s">
        <v>7600</v>
      </c>
      <c r="C2689" s="81" t="s">
        <v>8985</v>
      </c>
      <c r="D2689" s="82"/>
      <c r="E2689" s="301"/>
      <c r="F2689" s="84">
        <v>1668</v>
      </c>
      <c r="G2689" s="797">
        <f t="shared" si="91"/>
        <v>574</v>
      </c>
      <c r="H2689" s="797">
        <f t="shared" si="91"/>
        <v>574</v>
      </c>
      <c r="I2689" s="797">
        <f t="shared" si="91"/>
        <v>754</v>
      </c>
      <c r="J2689" s="797">
        <f t="shared" si="90"/>
        <v>524</v>
      </c>
      <c r="K2689" s="797">
        <f t="shared" si="90"/>
        <v>832</v>
      </c>
      <c r="L2689" s="797">
        <f t="shared" si="90"/>
        <v>717</v>
      </c>
      <c r="M2689" s="797">
        <f t="shared" si="90"/>
        <v>806</v>
      </c>
      <c r="N2689" s="797" t="b">
        <v>0</v>
      </c>
    </row>
    <row r="2690" spans="1:14" s="5" customFormat="1" x14ac:dyDescent="0.25">
      <c r="A2690" s="214"/>
      <c r="B2690" s="363" t="s">
        <v>7540</v>
      </c>
      <c r="C2690" s="364" t="s">
        <v>7609</v>
      </c>
      <c r="D2690" s="66"/>
      <c r="E2690" s="102"/>
      <c r="F2690" s="68">
        <v>1668</v>
      </c>
      <c r="G2690" s="797">
        <f t="shared" si="91"/>
        <v>574</v>
      </c>
      <c r="H2690" s="797">
        <f t="shared" si="91"/>
        <v>574</v>
      </c>
      <c r="I2690" s="797">
        <f t="shared" si="91"/>
        <v>754</v>
      </c>
      <c r="J2690" s="797">
        <f t="shared" si="90"/>
        <v>524</v>
      </c>
      <c r="K2690" s="797">
        <f t="shared" si="90"/>
        <v>832</v>
      </c>
      <c r="L2690" s="797">
        <f t="shared" si="90"/>
        <v>717</v>
      </c>
      <c r="M2690" s="797">
        <f t="shared" si="90"/>
        <v>806</v>
      </c>
      <c r="N2690" s="797" t="b">
        <v>0</v>
      </c>
    </row>
    <row r="2691" spans="1:14" s="5" customFormat="1" x14ac:dyDescent="0.25">
      <c r="A2691" s="214"/>
      <c r="B2691" s="105" t="s">
        <v>7540</v>
      </c>
      <c r="C2691" s="302" t="s">
        <v>7610</v>
      </c>
      <c r="D2691" s="303"/>
      <c r="E2691" s="145"/>
      <c r="F2691" s="305">
        <v>1668</v>
      </c>
      <c r="G2691" s="797">
        <f t="shared" si="91"/>
        <v>574</v>
      </c>
      <c r="H2691" s="797">
        <f t="shared" si="91"/>
        <v>574</v>
      </c>
      <c r="I2691" s="797">
        <f t="shared" si="91"/>
        <v>754</v>
      </c>
      <c r="J2691" s="797">
        <f t="shared" si="90"/>
        <v>524</v>
      </c>
      <c r="K2691" s="797">
        <f t="shared" si="90"/>
        <v>832</v>
      </c>
      <c r="L2691" s="797">
        <f t="shared" si="90"/>
        <v>717</v>
      </c>
      <c r="M2691" s="797">
        <f t="shared" si="90"/>
        <v>806</v>
      </c>
      <c r="N2691" s="797" t="b">
        <v>0</v>
      </c>
    </row>
    <row r="2692" spans="1:14" s="5" customFormat="1" x14ac:dyDescent="0.25">
      <c r="A2692" s="214"/>
      <c r="B2692" s="105" t="s">
        <v>7541</v>
      </c>
      <c r="C2692" s="302" t="s">
        <v>7611</v>
      </c>
      <c r="D2692" s="303"/>
      <c r="E2692" s="145"/>
      <c r="F2692" s="305">
        <v>1668</v>
      </c>
      <c r="G2692" s="797">
        <f t="shared" si="91"/>
        <v>574</v>
      </c>
      <c r="H2692" s="797">
        <f t="shared" si="91"/>
        <v>574</v>
      </c>
      <c r="I2692" s="797">
        <f t="shared" si="91"/>
        <v>754</v>
      </c>
      <c r="J2692" s="797">
        <f t="shared" si="90"/>
        <v>524</v>
      </c>
      <c r="K2692" s="797">
        <f t="shared" si="90"/>
        <v>832</v>
      </c>
      <c r="L2692" s="797">
        <f t="shared" si="90"/>
        <v>717</v>
      </c>
      <c r="M2692" s="797">
        <f t="shared" si="90"/>
        <v>806</v>
      </c>
      <c r="N2692" s="797" t="b">
        <v>0</v>
      </c>
    </row>
    <row r="2693" spans="1:14" s="5" customFormat="1" x14ac:dyDescent="0.25">
      <c r="A2693" s="272"/>
      <c r="B2693" s="361" t="s">
        <v>7541</v>
      </c>
      <c r="C2693" s="362" t="s">
        <v>7612</v>
      </c>
      <c r="D2693" s="82"/>
      <c r="E2693" s="97"/>
      <c r="F2693" s="84">
        <v>1668</v>
      </c>
      <c r="G2693" s="797">
        <f t="shared" si="91"/>
        <v>574</v>
      </c>
      <c r="H2693" s="797">
        <f t="shared" si="91"/>
        <v>574</v>
      </c>
      <c r="I2693" s="797">
        <f t="shared" si="91"/>
        <v>754</v>
      </c>
      <c r="J2693" s="797">
        <f t="shared" si="90"/>
        <v>524</v>
      </c>
      <c r="K2693" s="797">
        <f t="shared" si="90"/>
        <v>832</v>
      </c>
      <c r="L2693" s="797">
        <f t="shared" si="90"/>
        <v>717</v>
      </c>
      <c r="M2693" s="797">
        <f t="shared" si="90"/>
        <v>806</v>
      </c>
      <c r="N2693" s="797" t="b">
        <v>0</v>
      </c>
    </row>
    <row r="2694" spans="1:14" s="5" customFormat="1" ht="15.75" thickBot="1" x14ac:dyDescent="0.3">
      <c r="A2694" s="214"/>
      <c r="B2694" s="365" t="s">
        <v>7541</v>
      </c>
      <c r="C2694" s="364" t="s">
        <v>7613</v>
      </c>
      <c r="D2694" s="66"/>
      <c r="E2694" s="102"/>
      <c r="F2694" s="68">
        <v>1668</v>
      </c>
      <c r="G2694" s="797">
        <f t="shared" si="91"/>
        <v>574</v>
      </c>
      <c r="H2694" s="797">
        <f t="shared" si="91"/>
        <v>574</v>
      </c>
      <c r="I2694" s="797">
        <f t="shared" si="91"/>
        <v>754</v>
      </c>
      <c r="J2694" s="797">
        <f t="shared" si="90"/>
        <v>524</v>
      </c>
      <c r="K2694" s="797">
        <f t="shared" si="90"/>
        <v>832</v>
      </c>
      <c r="L2694" s="797">
        <f t="shared" si="90"/>
        <v>717</v>
      </c>
      <c r="M2694" s="797">
        <f t="shared" si="90"/>
        <v>806</v>
      </c>
      <c r="N2694" s="797" t="b">
        <v>0</v>
      </c>
    </row>
    <row r="2695" spans="1:14" s="5" customFormat="1" x14ac:dyDescent="0.25">
      <c r="A2695" s="199" t="s">
        <v>2925</v>
      </c>
      <c r="B2695" s="242" t="s">
        <v>2926</v>
      </c>
      <c r="C2695" s="366" t="s">
        <v>2927</v>
      </c>
      <c r="D2695" s="60"/>
      <c r="E2695" s="219"/>
      <c r="F2695" s="95">
        <v>3865.05</v>
      </c>
      <c r="G2695" s="797">
        <f t="shared" si="91"/>
        <v>1330</v>
      </c>
      <c r="H2695" s="797">
        <f t="shared" si="91"/>
        <v>1330</v>
      </c>
      <c r="I2695" s="797">
        <f t="shared" si="91"/>
        <v>1747</v>
      </c>
      <c r="J2695" s="797">
        <f t="shared" si="90"/>
        <v>1214</v>
      </c>
      <c r="K2695" s="797">
        <f t="shared" si="90"/>
        <v>1929</v>
      </c>
      <c r="L2695" s="797">
        <f t="shared" si="90"/>
        <v>1662</v>
      </c>
      <c r="M2695" s="797">
        <f t="shared" si="90"/>
        <v>1867</v>
      </c>
      <c r="N2695" s="797" t="b">
        <v>0</v>
      </c>
    </row>
    <row r="2696" spans="1:14" s="5" customFormat="1" x14ac:dyDescent="0.25">
      <c r="A2696" s="190"/>
      <c r="B2696" s="241" t="s">
        <v>2926</v>
      </c>
      <c r="C2696" s="81" t="s">
        <v>8986</v>
      </c>
      <c r="D2696" s="82"/>
      <c r="E2696" s="301"/>
      <c r="F2696" s="213">
        <v>3865.05</v>
      </c>
      <c r="G2696" s="797">
        <f t="shared" si="91"/>
        <v>1330</v>
      </c>
      <c r="H2696" s="797">
        <f t="shared" si="91"/>
        <v>1330</v>
      </c>
      <c r="I2696" s="797">
        <f t="shared" si="91"/>
        <v>1747</v>
      </c>
      <c r="J2696" s="797">
        <f t="shared" si="90"/>
        <v>1214</v>
      </c>
      <c r="K2696" s="797">
        <f t="shared" si="90"/>
        <v>1929</v>
      </c>
      <c r="L2696" s="797">
        <f t="shared" si="90"/>
        <v>1662</v>
      </c>
      <c r="M2696" s="797">
        <f t="shared" si="90"/>
        <v>1867</v>
      </c>
      <c r="N2696" s="797" t="b">
        <v>0</v>
      </c>
    </row>
    <row r="2697" spans="1:14" s="5" customFormat="1" x14ac:dyDescent="0.25">
      <c r="A2697" s="190"/>
      <c r="B2697" s="85" t="s">
        <v>2926</v>
      </c>
      <c r="C2697" s="43" t="s">
        <v>2928</v>
      </c>
      <c r="D2697" s="44"/>
      <c r="E2697" s="69"/>
      <c r="F2697" s="46">
        <v>3865.05</v>
      </c>
      <c r="G2697" s="797">
        <f t="shared" si="91"/>
        <v>1330</v>
      </c>
      <c r="H2697" s="797">
        <f t="shared" si="91"/>
        <v>1330</v>
      </c>
      <c r="I2697" s="797">
        <f t="shared" si="91"/>
        <v>1747</v>
      </c>
      <c r="J2697" s="797">
        <f t="shared" si="90"/>
        <v>1214</v>
      </c>
      <c r="K2697" s="797">
        <f t="shared" si="90"/>
        <v>1929</v>
      </c>
      <c r="L2697" s="797">
        <f t="shared" si="90"/>
        <v>1662</v>
      </c>
      <c r="M2697" s="797">
        <f t="shared" si="90"/>
        <v>1867</v>
      </c>
      <c r="N2697" s="797" t="b">
        <v>0</v>
      </c>
    </row>
    <row r="2698" spans="1:14" s="5" customFormat="1" x14ac:dyDescent="0.25">
      <c r="A2698" s="190"/>
      <c r="B2698" s="85" t="s">
        <v>2926</v>
      </c>
      <c r="C2698" s="43" t="s">
        <v>2929</v>
      </c>
      <c r="D2698" s="44"/>
      <c r="E2698" s="69"/>
      <c r="F2698" s="46">
        <v>3865.05</v>
      </c>
      <c r="G2698" s="797">
        <f t="shared" si="91"/>
        <v>1330</v>
      </c>
      <c r="H2698" s="797">
        <f t="shared" si="91"/>
        <v>1330</v>
      </c>
      <c r="I2698" s="797">
        <f t="shared" si="91"/>
        <v>1747</v>
      </c>
      <c r="J2698" s="797">
        <f t="shared" si="90"/>
        <v>1214</v>
      </c>
      <c r="K2698" s="797">
        <f t="shared" si="90"/>
        <v>1929</v>
      </c>
      <c r="L2698" s="797">
        <f t="shared" si="90"/>
        <v>1662</v>
      </c>
      <c r="M2698" s="797">
        <f t="shared" si="90"/>
        <v>1867</v>
      </c>
      <c r="N2698" s="797" t="b">
        <v>0</v>
      </c>
    </row>
    <row r="2699" spans="1:14" s="5" customFormat="1" x14ac:dyDescent="0.25">
      <c r="A2699" s="190"/>
      <c r="B2699" s="42" t="s">
        <v>7614</v>
      </c>
      <c r="C2699" s="43" t="s">
        <v>7615</v>
      </c>
      <c r="D2699" s="44"/>
      <c r="E2699" s="47"/>
      <c r="F2699" s="46">
        <v>3865.05</v>
      </c>
      <c r="G2699" s="797">
        <f t="shared" si="91"/>
        <v>1330</v>
      </c>
      <c r="H2699" s="797">
        <f t="shared" si="91"/>
        <v>1330</v>
      </c>
      <c r="I2699" s="797">
        <f t="shared" si="91"/>
        <v>1747</v>
      </c>
      <c r="J2699" s="797">
        <f t="shared" si="90"/>
        <v>1214</v>
      </c>
      <c r="K2699" s="797">
        <f t="shared" si="90"/>
        <v>1929</v>
      </c>
      <c r="L2699" s="797">
        <f t="shared" si="90"/>
        <v>1662</v>
      </c>
      <c r="M2699" s="797">
        <f t="shared" si="90"/>
        <v>1867</v>
      </c>
      <c r="N2699" s="797" t="b">
        <v>0</v>
      </c>
    </row>
    <row r="2700" spans="1:14" s="5" customFormat="1" x14ac:dyDescent="0.25">
      <c r="A2700" s="190"/>
      <c r="B2700" s="42" t="s">
        <v>7616</v>
      </c>
      <c r="C2700" s="43" t="s">
        <v>7617</v>
      </c>
      <c r="D2700" s="44"/>
      <c r="E2700" s="47"/>
      <c r="F2700" s="46">
        <v>3865.05</v>
      </c>
      <c r="G2700" s="797">
        <f t="shared" si="91"/>
        <v>1330</v>
      </c>
      <c r="H2700" s="797">
        <f t="shared" si="91"/>
        <v>1330</v>
      </c>
      <c r="I2700" s="797">
        <f t="shared" si="91"/>
        <v>1747</v>
      </c>
      <c r="J2700" s="797">
        <f t="shared" si="90"/>
        <v>1214</v>
      </c>
      <c r="K2700" s="797">
        <f t="shared" si="90"/>
        <v>1929</v>
      </c>
      <c r="L2700" s="797">
        <f t="shared" si="90"/>
        <v>1662</v>
      </c>
      <c r="M2700" s="797">
        <f t="shared" si="90"/>
        <v>1867</v>
      </c>
      <c r="N2700" s="797" t="b">
        <v>0</v>
      </c>
    </row>
    <row r="2701" spans="1:14" s="5" customFormat="1" x14ac:dyDescent="0.25">
      <c r="A2701" s="190"/>
      <c r="B2701" s="42" t="s">
        <v>7616</v>
      </c>
      <c r="C2701" s="43" t="s">
        <v>7618</v>
      </c>
      <c r="D2701" s="44"/>
      <c r="E2701" s="47"/>
      <c r="F2701" s="46">
        <v>3865.05</v>
      </c>
      <c r="G2701" s="797">
        <f t="shared" si="91"/>
        <v>1330</v>
      </c>
      <c r="H2701" s="797">
        <f t="shared" si="91"/>
        <v>1330</v>
      </c>
      <c r="I2701" s="797">
        <f t="shared" si="91"/>
        <v>1747</v>
      </c>
      <c r="J2701" s="797">
        <f t="shared" si="90"/>
        <v>1214</v>
      </c>
      <c r="K2701" s="797">
        <f t="shared" si="90"/>
        <v>1929</v>
      </c>
      <c r="L2701" s="797">
        <f t="shared" si="90"/>
        <v>1662</v>
      </c>
      <c r="M2701" s="797">
        <f t="shared" si="90"/>
        <v>1867</v>
      </c>
      <c r="N2701" s="797" t="b">
        <v>0</v>
      </c>
    </row>
    <row r="2702" spans="1:14" s="5" customFormat="1" x14ac:dyDescent="0.25">
      <c r="A2702" s="190"/>
      <c r="B2702" s="42" t="s">
        <v>7616</v>
      </c>
      <c r="C2702" s="43" t="s">
        <v>7619</v>
      </c>
      <c r="D2702" s="44"/>
      <c r="E2702" s="47"/>
      <c r="F2702" s="46">
        <v>3865.05</v>
      </c>
      <c r="G2702" s="797">
        <f t="shared" si="91"/>
        <v>1330</v>
      </c>
      <c r="H2702" s="797">
        <f t="shared" si="91"/>
        <v>1330</v>
      </c>
      <c r="I2702" s="797">
        <f t="shared" si="91"/>
        <v>1747</v>
      </c>
      <c r="J2702" s="797">
        <f t="shared" si="90"/>
        <v>1214</v>
      </c>
      <c r="K2702" s="797">
        <f t="shared" si="90"/>
        <v>1929</v>
      </c>
      <c r="L2702" s="797">
        <f t="shared" si="90"/>
        <v>1662</v>
      </c>
      <c r="M2702" s="797">
        <f t="shared" si="90"/>
        <v>1867</v>
      </c>
      <c r="N2702" s="797" t="b">
        <v>0</v>
      </c>
    </row>
    <row r="2703" spans="1:14" s="5" customFormat="1" x14ac:dyDescent="0.25">
      <c r="A2703" s="190"/>
      <c r="B2703" s="85" t="s">
        <v>2930</v>
      </c>
      <c r="C2703" s="317" t="s">
        <v>2931</v>
      </c>
      <c r="D2703" s="44"/>
      <c r="E2703" s="69"/>
      <c r="F2703" s="46">
        <v>3865.05</v>
      </c>
      <c r="G2703" s="797">
        <f t="shared" si="91"/>
        <v>1330</v>
      </c>
      <c r="H2703" s="797">
        <f t="shared" si="91"/>
        <v>1330</v>
      </c>
      <c r="I2703" s="797">
        <f t="shared" si="91"/>
        <v>1747</v>
      </c>
      <c r="J2703" s="797">
        <f t="shared" si="90"/>
        <v>1214</v>
      </c>
      <c r="K2703" s="797">
        <f t="shared" si="90"/>
        <v>1929</v>
      </c>
      <c r="L2703" s="797">
        <f t="shared" si="90"/>
        <v>1662</v>
      </c>
      <c r="M2703" s="797">
        <f t="shared" si="90"/>
        <v>1867</v>
      </c>
      <c r="N2703" s="797" t="b">
        <v>0</v>
      </c>
    </row>
    <row r="2704" spans="1:14" s="5" customFormat="1" x14ac:dyDescent="0.25">
      <c r="A2704" s="190"/>
      <c r="B2704" s="85" t="s">
        <v>2930</v>
      </c>
      <c r="C2704" s="43" t="s">
        <v>2932</v>
      </c>
      <c r="D2704" s="44"/>
      <c r="E2704" s="69"/>
      <c r="F2704" s="46">
        <v>3865.05</v>
      </c>
      <c r="G2704" s="797">
        <f t="shared" si="91"/>
        <v>1330</v>
      </c>
      <c r="H2704" s="797">
        <f t="shared" si="91"/>
        <v>1330</v>
      </c>
      <c r="I2704" s="797">
        <f t="shared" si="91"/>
        <v>1747</v>
      </c>
      <c r="J2704" s="797">
        <f t="shared" si="90"/>
        <v>1214</v>
      </c>
      <c r="K2704" s="797">
        <f t="shared" si="90"/>
        <v>1929</v>
      </c>
      <c r="L2704" s="797">
        <f t="shared" si="90"/>
        <v>1662</v>
      </c>
      <c r="M2704" s="797">
        <f t="shared" si="90"/>
        <v>1867</v>
      </c>
      <c r="N2704" s="797" t="b">
        <v>0</v>
      </c>
    </row>
    <row r="2705" spans="1:14" s="5" customFormat="1" ht="15.75" thickBot="1" x14ac:dyDescent="0.3">
      <c r="A2705" s="205"/>
      <c r="B2705" s="183" t="s">
        <v>2930</v>
      </c>
      <c r="C2705" s="50" t="s">
        <v>2933</v>
      </c>
      <c r="D2705" s="51"/>
      <c r="E2705" s="295"/>
      <c r="F2705" s="53">
        <v>3865.05</v>
      </c>
      <c r="G2705" s="797">
        <f t="shared" si="91"/>
        <v>1330</v>
      </c>
      <c r="H2705" s="797">
        <f t="shared" si="91"/>
        <v>1330</v>
      </c>
      <c r="I2705" s="797">
        <f t="shared" si="91"/>
        <v>1747</v>
      </c>
      <c r="J2705" s="797">
        <f t="shared" si="90"/>
        <v>1214</v>
      </c>
      <c r="K2705" s="797">
        <f t="shared" si="90"/>
        <v>1929</v>
      </c>
      <c r="L2705" s="797">
        <f t="shared" si="90"/>
        <v>1662</v>
      </c>
      <c r="M2705" s="797">
        <f t="shared" si="90"/>
        <v>1867</v>
      </c>
      <c r="N2705" s="797" t="b">
        <v>0</v>
      </c>
    </row>
    <row r="2706" spans="1:14" s="5" customFormat="1" ht="25.5" x14ac:dyDescent="0.25">
      <c r="A2706" s="217" t="s">
        <v>7620</v>
      </c>
      <c r="B2706" s="352" t="s">
        <v>7621</v>
      </c>
      <c r="C2706" s="330" t="s">
        <v>7622</v>
      </c>
      <c r="D2706" s="331"/>
      <c r="E2706" s="332"/>
      <c r="F2706" s="333">
        <v>335</v>
      </c>
      <c r="G2706" s="797">
        <f t="shared" si="91"/>
        <v>115</v>
      </c>
      <c r="H2706" s="797">
        <f t="shared" si="91"/>
        <v>115</v>
      </c>
      <c r="I2706" s="797">
        <f t="shared" si="91"/>
        <v>151</v>
      </c>
      <c r="J2706" s="797">
        <f t="shared" si="90"/>
        <v>105</v>
      </c>
      <c r="K2706" s="797">
        <f t="shared" si="90"/>
        <v>167</v>
      </c>
      <c r="L2706" s="797">
        <f t="shared" si="90"/>
        <v>144</v>
      </c>
      <c r="M2706" s="797">
        <f t="shared" si="90"/>
        <v>162</v>
      </c>
      <c r="N2706" s="797" t="b">
        <v>0</v>
      </c>
    </row>
    <row r="2707" spans="1:14" s="5" customFormat="1" ht="15.75" thickBot="1" x14ac:dyDescent="0.3">
      <c r="A2707" s="229"/>
      <c r="B2707" s="367" t="s">
        <v>7621</v>
      </c>
      <c r="C2707" s="368" t="s">
        <v>8987</v>
      </c>
      <c r="D2707" s="369"/>
      <c r="E2707" s="370"/>
      <c r="F2707" s="371">
        <v>335</v>
      </c>
      <c r="G2707" s="797">
        <f t="shared" si="91"/>
        <v>115</v>
      </c>
      <c r="H2707" s="797">
        <f t="shared" si="91"/>
        <v>115</v>
      </c>
      <c r="I2707" s="797">
        <f t="shared" si="91"/>
        <v>151</v>
      </c>
      <c r="J2707" s="797">
        <f t="shared" si="90"/>
        <v>105</v>
      </c>
      <c r="K2707" s="797">
        <f t="shared" si="90"/>
        <v>167</v>
      </c>
      <c r="L2707" s="797">
        <f t="shared" si="90"/>
        <v>144</v>
      </c>
      <c r="M2707" s="797">
        <f t="shared" si="90"/>
        <v>162</v>
      </c>
      <c r="N2707" s="797" t="b">
        <v>0</v>
      </c>
    </row>
    <row r="2708" spans="1:14" s="5" customFormat="1" x14ac:dyDescent="0.25">
      <c r="A2708" s="214" t="s">
        <v>2934</v>
      </c>
      <c r="B2708" s="226" t="s">
        <v>2811</v>
      </c>
      <c r="C2708" s="81" t="s">
        <v>2935</v>
      </c>
      <c r="D2708" s="82"/>
      <c r="E2708" s="86"/>
      <c r="F2708" s="213">
        <v>278.25</v>
      </c>
      <c r="G2708" s="797">
        <f t="shared" si="91"/>
        <v>96</v>
      </c>
      <c r="H2708" s="797">
        <f t="shared" si="91"/>
        <v>96</v>
      </c>
      <c r="I2708" s="797">
        <f t="shared" si="91"/>
        <v>126</v>
      </c>
      <c r="J2708" s="797">
        <f t="shared" si="90"/>
        <v>87</v>
      </c>
      <c r="K2708" s="797">
        <f t="shared" si="90"/>
        <v>139</v>
      </c>
      <c r="L2708" s="797">
        <f t="shared" si="90"/>
        <v>120</v>
      </c>
      <c r="M2708" s="797">
        <f t="shared" si="90"/>
        <v>134</v>
      </c>
      <c r="N2708" s="797" t="b">
        <v>0</v>
      </c>
    </row>
    <row r="2709" spans="1:14" s="5" customFormat="1" x14ac:dyDescent="0.25">
      <c r="A2709" s="214"/>
      <c r="B2709" s="241" t="s">
        <v>2811</v>
      </c>
      <c r="C2709" s="81" t="s">
        <v>8988</v>
      </c>
      <c r="D2709" s="82"/>
      <c r="E2709" s="301"/>
      <c r="F2709" s="213">
        <v>278.25</v>
      </c>
      <c r="G2709" s="797">
        <f t="shared" si="91"/>
        <v>96</v>
      </c>
      <c r="H2709" s="797">
        <f t="shared" si="91"/>
        <v>96</v>
      </c>
      <c r="I2709" s="797">
        <f t="shared" si="91"/>
        <v>126</v>
      </c>
      <c r="J2709" s="797">
        <f t="shared" si="90"/>
        <v>87</v>
      </c>
      <c r="K2709" s="797">
        <f t="shared" si="90"/>
        <v>139</v>
      </c>
      <c r="L2709" s="797">
        <f t="shared" si="90"/>
        <v>120</v>
      </c>
      <c r="M2709" s="797">
        <f t="shared" si="90"/>
        <v>134</v>
      </c>
      <c r="N2709" s="797" t="b">
        <v>0</v>
      </c>
    </row>
    <row r="2710" spans="1:14" s="5" customFormat="1" x14ac:dyDescent="0.25">
      <c r="A2710" s="190"/>
      <c r="B2710" s="226" t="s">
        <v>964</v>
      </c>
      <c r="C2710" s="43" t="s">
        <v>2936</v>
      </c>
      <c r="D2710" s="44"/>
      <c r="E2710" s="69"/>
      <c r="F2710" s="46">
        <v>278.25</v>
      </c>
      <c r="G2710" s="797">
        <f t="shared" si="91"/>
        <v>96</v>
      </c>
      <c r="H2710" s="797">
        <f t="shared" si="91"/>
        <v>96</v>
      </c>
      <c r="I2710" s="797">
        <f t="shared" si="91"/>
        <v>126</v>
      </c>
      <c r="J2710" s="797">
        <f t="shared" si="90"/>
        <v>87</v>
      </c>
      <c r="K2710" s="797">
        <f t="shared" si="90"/>
        <v>139</v>
      </c>
      <c r="L2710" s="797">
        <f t="shared" si="90"/>
        <v>120</v>
      </c>
      <c r="M2710" s="797">
        <f t="shared" si="90"/>
        <v>134</v>
      </c>
      <c r="N2710" s="797" t="b">
        <v>0</v>
      </c>
    </row>
    <row r="2711" spans="1:14" s="5" customFormat="1" x14ac:dyDescent="0.25">
      <c r="A2711" s="190"/>
      <c r="B2711" s="42" t="s">
        <v>2812</v>
      </c>
      <c r="C2711" s="43" t="s">
        <v>7623</v>
      </c>
      <c r="D2711" s="44"/>
      <c r="E2711" s="47"/>
      <c r="F2711" s="10">
        <v>278.25</v>
      </c>
      <c r="G2711" s="797">
        <f t="shared" si="91"/>
        <v>96</v>
      </c>
      <c r="H2711" s="797">
        <f t="shared" si="91"/>
        <v>96</v>
      </c>
      <c r="I2711" s="797">
        <f t="shared" si="91"/>
        <v>126</v>
      </c>
      <c r="J2711" s="797">
        <f t="shared" si="91"/>
        <v>87</v>
      </c>
      <c r="K2711" s="797">
        <f t="shared" si="91"/>
        <v>139</v>
      </c>
      <c r="L2711" s="797">
        <f t="shared" si="91"/>
        <v>120</v>
      </c>
      <c r="M2711" s="797">
        <f t="shared" si="91"/>
        <v>134</v>
      </c>
      <c r="N2711" s="797" t="b">
        <v>0</v>
      </c>
    </row>
    <row r="2712" spans="1:14" s="5" customFormat="1" x14ac:dyDescent="0.25">
      <c r="A2712" s="190"/>
      <c r="B2712" s="42" t="s">
        <v>2811</v>
      </c>
      <c r="C2712" s="43" t="s">
        <v>7624</v>
      </c>
      <c r="D2712" s="44"/>
      <c r="E2712" s="47"/>
      <c r="F2712" s="10">
        <v>278.25</v>
      </c>
      <c r="G2712" s="797">
        <f t="shared" ref="G2712:M2748" si="92">IF($N2712,"NA",IF(ISNUMBER($F2712),ROUND(($F2712*G$5),0),""))</f>
        <v>96</v>
      </c>
      <c r="H2712" s="797">
        <f t="shared" si="92"/>
        <v>96</v>
      </c>
      <c r="I2712" s="797">
        <f t="shared" si="92"/>
        <v>126</v>
      </c>
      <c r="J2712" s="797">
        <f t="shared" si="92"/>
        <v>87</v>
      </c>
      <c r="K2712" s="797">
        <f t="shared" si="92"/>
        <v>139</v>
      </c>
      <c r="L2712" s="797">
        <f t="shared" si="92"/>
        <v>120</v>
      </c>
      <c r="M2712" s="797">
        <f t="shared" si="92"/>
        <v>134</v>
      </c>
      <c r="N2712" s="797" t="b">
        <v>0</v>
      </c>
    </row>
    <row r="2713" spans="1:14" s="5" customFormat="1" x14ac:dyDescent="0.25">
      <c r="A2713" s="190"/>
      <c r="B2713" s="226" t="s">
        <v>2812</v>
      </c>
      <c r="C2713" s="56" t="s">
        <v>2937</v>
      </c>
      <c r="D2713" s="57"/>
      <c r="E2713" s="54"/>
      <c r="F2713" s="103">
        <v>278.25</v>
      </c>
      <c r="G2713" s="797">
        <f t="shared" si="92"/>
        <v>96</v>
      </c>
      <c r="H2713" s="797">
        <f t="shared" si="92"/>
        <v>96</v>
      </c>
      <c r="I2713" s="797">
        <f t="shared" si="92"/>
        <v>126</v>
      </c>
      <c r="J2713" s="797">
        <f t="shared" si="92"/>
        <v>87</v>
      </c>
      <c r="K2713" s="797">
        <f t="shared" si="92"/>
        <v>139</v>
      </c>
      <c r="L2713" s="797">
        <f t="shared" si="92"/>
        <v>120</v>
      </c>
      <c r="M2713" s="797">
        <f t="shared" si="92"/>
        <v>134</v>
      </c>
      <c r="N2713" s="797" t="b">
        <v>0</v>
      </c>
    </row>
    <row r="2714" spans="1:14" s="5" customFormat="1" ht="15.75" thickBot="1" x14ac:dyDescent="0.3">
      <c r="A2714" s="360"/>
      <c r="B2714" s="356" t="s">
        <v>964</v>
      </c>
      <c r="C2714" s="343" t="s">
        <v>2938</v>
      </c>
      <c r="D2714" s="344"/>
      <c r="E2714" s="345"/>
      <c r="F2714" s="372">
        <v>278.25</v>
      </c>
      <c r="G2714" s="797">
        <f t="shared" si="92"/>
        <v>96</v>
      </c>
      <c r="H2714" s="797">
        <f t="shared" si="92"/>
        <v>96</v>
      </c>
      <c r="I2714" s="797">
        <f t="shared" si="92"/>
        <v>126</v>
      </c>
      <c r="J2714" s="797">
        <f t="shared" si="92"/>
        <v>87</v>
      </c>
      <c r="K2714" s="797">
        <f t="shared" si="92"/>
        <v>139</v>
      </c>
      <c r="L2714" s="797">
        <f t="shared" si="92"/>
        <v>120</v>
      </c>
      <c r="M2714" s="797">
        <f t="shared" si="92"/>
        <v>134</v>
      </c>
      <c r="N2714" s="797" t="b">
        <v>0</v>
      </c>
    </row>
    <row r="2715" spans="1:14" s="5" customFormat="1" ht="25.5" x14ac:dyDescent="0.25">
      <c r="A2715" s="199" t="s">
        <v>7625</v>
      </c>
      <c r="B2715" s="341" t="s">
        <v>7626</v>
      </c>
      <c r="C2715" s="330" t="s">
        <v>7627</v>
      </c>
      <c r="D2715" s="331"/>
      <c r="E2715" s="332"/>
      <c r="F2715" s="333">
        <v>501</v>
      </c>
      <c r="G2715" s="797">
        <f t="shared" si="92"/>
        <v>172</v>
      </c>
      <c r="H2715" s="797">
        <f t="shared" si="92"/>
        <v>172</v>
      </c>
      <c r="I2715" s="797">
        <f t="shared" si="92"/>
        <v>226</v>
      </c>
      <c r="J2715" s="797">
        <f t="shared" si="92"/>
        <v>157</v>
      </c>
      <c r="K2715" s="797">
        <f t="shared" si="92"/>
        <v>250</v>
      </c>
      <c r="L2715" s="797">
        <f t="shared" si="92"/>
        <v>215</v>
      </c>
      <c r="M2715" s="797">
        <f t="shared" si="92"/>
        <v>242</v>
      </c>
      <c r="N2715" s="797" t="b">
        <v>0</v>
      </c>
    </row>
    <row r="2716" spans="1:14" s="5" customFormat="1" x14ac:dyDescent="0.25">
      <c r="A2716" s="190"/>
      <c r="B2716" s="241" t="s">
        <v>7626</v>
      </c>
      <c r="C2716" s="81" t="s">
        <v>8989</v>
      </c>
      <c r="D2716" s="82"/>
      <c r="E2716" s="301"/>
      <c r="F2716" s="213">
        <v>501</v>
      </c>
      <c r="G2716" s="797">
        <f t="shared" si="92"/>
        <v>172</v>
      </c>
      <c r="H2716" s="797">
        <f t="shared" si="92"/>
        <v>172</v>
      </c>
      <c r="I2716" s="797">
        <f t="shared" si="92"/>
        <v>226</v>
      </c>
      <c r="J2716" s="797">
        <f t="shared" si="92"/>
        <v>157</v>
      </c>
      <c r="K2716" s="797">
        <f t="shared" si="92"/>
        <v>250</v>
      </c>
      <c r="L2716" s="797">
        <f t="shared" si="92"/>
        <v>215</v>
      </c>
      <c r="M2716" s="797">
        <f t="shared" si="92"/>
        <v>242</v>
      </c>
      <c r="N2716" s="797" t="b">
        <v>0</v>
      </c>
    </row>
    <row r="2717" spans="1:14" s="5" customFormat="1" x14ac:dyDescent="0.25">
      <c r="A2717" s="190"/>
      <c r="B2717" s="42" t="s">
        <v>7626</v>
      </c>
      <c r="C2717" s="43" t="s">
        <v>7632</v>
      </c>
      <c r="D2717" s="44"/>
      <c r="E2717" s="47"/>
      <c r="F2717" s="46">
        <v>501</v>
      </c>
      <c r="G2717" s="797">
        <f t="shared" si="92"/>
        <v>172</v>
      </c>
      <c r="H2717" s="797">
        <f t="shared" si="92"/>
        <v>172</v>
      </c>
      <c r="I2717" s="797">
        <f t="shared" si="92"/>
        <v>226</v>
      </c>
      <c r="J2717" s="797">
        <f t="shared" si="92"/>
        <v>157</v>
      </c>
      <c r="K2717" s="797">
        <f t="shared" si="92"/>
        <v>250</v>
      </c>
      <c r="L2717" s="797">
        <f t="shared" si="92"/>
        <v>215</v>
      </c>
      <c r="M2717" s="797">
        <f t="shared" si="92"/>
        <v>242</v>
      </c>
      <c r="N2717" s="797" t="b">
        <v>0</v>
      </c>
    </row>
    <row r="2718" spans="1:14" s="5" customFormat="1" ht="15.75" thickBot="1" x14ac:dyDescent="0.3">
      <c r="A2718" s="190"/>
      <c r="B2718" s="356" t="s">
        <v>7626</v>
      </c>
      <c r="C2718" s="343" t="s">
        <v>7633</v>
      </c>
      <c r="D2718" s="344"/>
      <c r="E2718" s="345"/>
      <c r="F2718" s="346">
        <v>501</v>
      </c>
      <c r="G2718" s="797">
        <f t="shared" si="92"/>
        <v>172</v>
      </c>
      <c r="H2718" s="797">
        <f t="shared" si="92"/>
        <v>172</v>
      </c>
      <c r="I2718" s="797">
        <f t="shared" si="92"/>
        <v>226</v>
      </c>
      <c r="J2718" s="797">
        <f t="shared" si="92"/>
        <v>157</v>
      </c>
      <c r="K2718" s="797">
        <f t="shared" si="92"/>
        <v>250</v>
      </c>
      <c r="L2718" s="797">
        <f t="shared" si="92"/>
        <v>215</v>
      </c>
      <c r="M2718" s="797">
        <f t="shared" si="92"/>
        <v>242</v>
      </c>
      <c r="N2718" s="797" t="b">
        <v>0</v>
      </c>
    </row>
    <row r="2719" spans="1:14" s="5" customFormat="1" ht="25.5" x14ac:dyDescent="0.25">
      <c r="A2719" s="100" t="s">
        <v>7634</v>
      </c>
      <c r="B2719" s="61" t="s">
        <v>7635</v>
      </c>
      <c r="C2719" s="94" t="s">
        <v>7629</v>
      </c>
      <c r="D2719" s="60"/>
      <c r="E2719" s="219"/>
      <c r="F2719" s="95">
        <v>551</v>
      </c>
      <c r="G2719" s="797">
        <f t="shared" si="92"/>
        <v>190</v>
      </c>
      <c r="H2719" s="797">
        <f t="shared" si="92"/>
        <v>190</v>
      </c>
      <c r="I2719" s="797">
        <f t="shared" si="92"/>
        <v>249</v>
      </c>
      <c r="J2719" s="797">
        <f t="shared" si="92"/>
        <v>173</v>
      </c>
      <c r="K2719" s="797">
        <f t="shared" si="92"/>
        <v>275</v>
      </c>
      <c r="L2719" s="797">
        <f t="shared" si="92"/>
        <v>237</v>
      </c>
      <c r="M2719" s="797">
        <f t="shared" si="92"/>
        <v>266</v>
      </c>
      <c r="N2719" s="797" t="b">
        <v>0</v>
      </c>
    </row>
    <row r="2720" spans="1:14" s="5" customFormat="1" x14ac:dyDescent="0.25">
      <c r="A2720" s="41"/>
      <c r="B2720" s="47" t="s">
        <v>7628</v>
      </c>
      <c r="C2720" s="43" t="s">
        <v>7629</v>
      </c>
      <c r="D2720" s="44"/>
      <c r="E2720" s="47"/>
      <c r="F2720" s="46">
        <v>551</v>
      </c>
      <c r="G2720" s="797">
        <f t="shared" si="92"/>
        <v>190</v>
      </c>
      <c r="H2720" s="797">
        <f t="shared" si="92"/>
        <v>190</v>
      </c>
      <c r="I2720" s="797">
        <f t="shared" si="92"/>
        <v>249</v>
      </c>
      <c r="J2720" s="797">
        <f t="shared" si="92"/>
        <v>173</v>
      </c>
      <c r="K2720" s="797">
        <f t="shared" si="92"/>
        <v>275</v>
      </c>
      <c r="L2720" s="797">
        <f t="shared" si="92"/>
        <v>237</v>
      </c>
      <c r="M2720" s="797">
        <f t="shared" si="92"/>
        <v>266</v>
      </c>
      <c r="N2720" s="797" t="b">
        <v>0</v>
      </c>
    </row>
    <row r="2721" spans="1:14" s="5" customFormat="1" x14ac:dyDescent="0.25">
      <c r="A2721" s="41"/>
      <c r="B2721" s="47" t="s">
        <v>7628</v>
      </c>
      <c r="C2721" s="43" t="s">
        <v>7630</v>
      </c>
      <c r="D2721" s="44"/>
      <c r="E2721" s="47"/>
      <c r="F2721" s="46">
        <v>551</v>
      </c>
      <c r="G2721" s="797">
        <f t="shared" si="92"/>
        <v>190</v>
      </c>
      <c r="H2721" s="797">
        <f t="shared" si="92"/>
        <v>190</v>
      </c>
      <c r="I2721" s="797">
        <f t="shared" si="92"/>
        <v>249</v>
      </c>
      <c r="J2721" s="797">
        <f t="shared" si="92"/>
        <v>173</v>
      </c>
      <c r="K2721" s="797">
        <f t="shared" si="92"/>
        <v>275</v>
      </c>
      <c r="L2721" s="797">
        <f t="shared" si="92"/>
        <v>237</v>
      </c>
      <c r="M2721" s="797">
        <f t="shared" si="92"/>
        <v>266</v>
      </c>
      <c r="N2721" s="797" t="b">
        <v>0</v>
      </c>
    </row>
    <row r="2722" spans="1:14" s="5" customFormat="1" x14ac:dyDescent="0.25">
      <c r="A2722" s="41"/>
      <c r="B2722" s="47" t="s">
        <v>7628</v>
      </c>
      <c r="C2722" s="43" t="s">
        <v>7631</v>
      </c>
      <c r="D2722" s="44"/>
      <c r="E2722" s="47"/>
      <c r="F2722" s="46">
        <v>551</v>
      </c>
      <c r="G2722" s="797">
        <f t="shared" si="92"/>
        <v>190</v>
      </c>
      <c r="H2722" s="797">
        <f t="shared" si="92"/>
        <v>190</v>
      </c>
      <c r="I2722" s="797">
        <f t="shared" si="92"/>
        <v>249</v>
      </c>
      <c r="J2722" s="797">
        <f t="shared" si="92"/>
        <v>173</v>
      </c>
      <c r="K2722" s="797">
        <f t="shared" si="92"/>
        <v>275</v>
      </c>
      <c r="L2722" s="797">
        <f t="shared" si="92"/>
        <v>237</v>
      </c>
      <c r="M2722" s="797">
        <f t="shared" si="92"/>
        <v>266</v>
      </c>
      <c r="N2722" s="797" t="b">
        <v>0</v>
      </c>
    </row>
    <row r="2723" spans="1:14" s="5" customFormat="1" ht="15.75" thickBot="1" x14ac:dyDescent="0.3">
      <c r="A2723" s="96"/>
      <c r="B2723" s="58" t="s">
        <v>7628</v>
      </c>
      <c r="C2723" s="56" t="s">
        <v>9424</v>
      </c>
      <c r="D2723" s="57"/>
      <c r="E2723" s="209"/>
      <c r="F2723" s="103">
        <v>551</v>
      </c>
      <c r="G2723" s="797">
        <f t="shared" si="92"/>
        <v>190</v>
      </c>
      <c r="H2723" s="797">
        <f t="shared" si="92"/>
        <v>190</v>
      </c>
      <c r="I2723" s="797">
        <f t="shared" si="92"/>
        <v>249</v>
      </c>
      <c r="J2723" s="797">
        <f t="shared" si="92"/>
        <v>173</v>
      </c>
      <c r="K2723" s="797">
        <f t="shared" si="92"/>
        <v>275</v>
      </c>
      <c r="L2723" s="797">
        <f t="shared" si="92"/>
        <v>237</v>
      </c>
      <c r="M2723" s="797">
        <f t="shared" si="92"/>
        <v>266</v>
      </c>
      <c r="N2723" s="797" t="b">
        <v>0</v>
      </c>
    </row>
    <row r="2724" spans="1:14" s="5" customFormat="1" x14ac:dyDescent="0.25">
      <c r="A2724" s="100" t="s">
        <v>2939</v>
      </c>
      <c r="B2724" s="61" t="s">
        <v>2813</v>
      </c>
      <c r="C2724" s="94" t="s">
        <v>2940</v>
      </c>
      <c r="D2724" s="60"/>
      <c r="E2724" s="219"/>
      <c r="F2724" s="95">
        <v>437.85</v>
      </c>
      <c r="G2724" s="797">
        <f t="shared" si="92"/>
        <v>151</v>
      </c>
      <c r="H2724" s="797">
        <f t="shared" si="92"/>
        <v>151</v>
      </c>
      <c r="I2724" s="797">
        <f t="shared" si="92"/>
        <v>198</v>
      </c>
      <c r="J2724" s="797">
        <f t="shared" si="92"/>
        <v>137</v>
      </c>
      <c r="K2724" s="797">
        <f t="shared" si="92"/>
        <v>218</v>
      </c>
      <c r="L2724" s="797">
        <f t="shared" si="92"/>
        <v>188</v>
      </c>
      <c r="M2724" s="797">
        <f t="shared" si="92"/>
        <v>211</v>
      </c>
      <c r="N2724" s="797" t="b">
        <v>0</v>
      </c>
    </row>
    <row r="2725" spans="1:14" s="5" customFormat="1" x14ac:dyDescent="0.25">
      <c r="A2725" s="41"/>
      <c r="B2725" s="47" t="s">
        <v>2813</v>
      </c>
      <c r="C2725" s="43" t="s">
        <v>8990</v>
      </c>
      <c r="D2725" s="44"/>
      <c r="E2725" s="208"/>
      <c r="F2725" s="46">
        <v>437.85</v>
      </c>
      <c r="G2725" s="797">
        <f t="shared" si="92"/>
        <v>151</v>
      </c>
      <c r="H2725" s="797">
        <f t="shared" si="92"/>
        <v>151</v>
      </c>
      <c r="I2725" s="797">
        <f t="shared" si="92"/>
        <v>198</v>
      </c>
      <c r="J2725" s="797">
        <f t="shared" si="92"/>
        <v>137</v>
      </c>
      <c r="K2725" s="797">
        <f t="shared" si="92"/>
        <v>218</v>
      </c>
      <c r="L2725" s="797">
        <f t="shared" si="92"/>
        <v>188</v>
      </c>
      <c r="M2725" s="797">
        <f t="shared" si="92"/>
        <v>211</v>
      </c>
      <c r="N2725" s="797" t="b">
        <v>0</v>
      </c>
    </row>
    <row r="2726" spans="1:14" s="5" customFormat="1" x14ac:dyDescent="0.25">
      <c r="A2726" s="41"/>
      <c r="B2726" s="47" t="s">
        <v>2813</v>
      </c>
      <c r="C2726" s="43" t="s">
        <v>2941</v>
      </c>
      <c r="D2726" s="44"/>
      <c r="E2726" s="69"/>
      <c r="F2726" s="46">
        <v>437.85</v>
      </c>
      <c r="G2726" s="797">
        <f t="shared" si="92"/>
        <v>151</v>
      </c>
      <c r="H2726" s="797">
        <f t="shared" si="92"/>
        <v>151</v>
      </c>
      <c r="I2726" s="797">
        <f t="shared" si="92"/>
        <v>198</v>
      </c>
      <c r="J2726" s="797">
        <f t="shared" si="92"/>
        <v>137</v>
      </c>
      <c r="K2726" s="797">
        <f t="shared" si="92"/>
        <v>218</v>
      </c>
      <c r="L2726" s="797">
        <f t="shared" si="92"/>
        <v>188</v>
      </c>
      <c r="M2726" s="797">
        <f t="shared" si="92"/>
        <v>211</v>
      </c>
      <c r="N2726" s="797" t="b">
        <v>0</v>
      </c>
    </row>
    <row r="2727" spans="1:14" s="5" customFormat="1" x14ac:dyDescent="0.25">
      <c r="A2727" s="41"/>
      <c r="B2727" s="47" t="s">
        <v>2814</v>
      </c>
      <c r="C2727" s="43" t="s">
        <v>7636</v>
      </c>
      <c r="D2727" s="44"/>
      <c r="E2727" s="47"/>
      <c r="F2727" s="46">
        <v>437.85</v>
      </c>
      <c r="G2727" s="797">
        <f t="shared" si="92"/>
        <v>151</v>
      </c>
      <c r="H2727" s="797">
        <f t="shared" si="92"/>
        <v>151</v>
      </c>
      <c r="I2727" s="797">
        <f t="shared" si="92"/>
        <v>198</v>
      </c>
      <c r="J2727" s="797">
        <f t="shared" si="92"/>
        <v>137</v>
      </c>
      <c r="K2727" s="797">
        <f t="shared" si="92"/>
        <v>218</v>
      </c>
      <c r="L2727" s="797">
        <f t="shared" si="92"/>
        <v>188</v>
      </c>
      <c r="M2727" s="797">
        <f t="shared" si="92"/>
        <v>211</v>
      </c>
      <c r="N2727" s="797" t="b">
        <v>0</v>
      </c>
    </row>
    <row r="2728" spans="1:14" s="5" customFormat="1" x14ac:dyDescent="0.25">
      <c r="A2728" s="41"/>
      <c r="B2728" s="47" t="s">
        <v>2813</v>
      </c>
      <c r="C2728" s="43" t="s">
        <v>2942</v>
      </c>
      <c r="D2728" s="44"/>
      <c r="E2728" s="69"/>
      <c r="F2728" s="46">
        <v>437.85</v>
      </c>
      <c r="G2728" s="797">
        <f t="shared" si="92"/>
        <v>151</v>
      </c>
      <c r="H2728" s="797">
        <f t="shared" si="92"/>
        <v>151</v>
      </c>
      <c r="I2728" s="797">
        <f t="shared" si="92"/>
        <v>198</v>
      </c>
      <c r="J2728" s="797">
        <f t="shared" si="92"/>
        <v>137</v>
      </c>
      <c r="K2728" s="797">
        <f t="shared" si="92"/>
        <v>218</v>
      </c>
      <c r="L2728" s="797">
        <f t="shared" si="92"/>
        <v>188</v>
      </c>
      <c r="M2728" s="797">
        <f t="shared" si="92"/>
        <v>211</v>
      </c>
      <c r="N2728" s="797" t="b">
        <v>0</v>
      </c>
    </row>
    <row r="2729" spans="1:14" s="5" customFormat="1" x14ac:dyDescent="0.25">
      <c r="A2729" s="41"/>
      <c r="B2729" s="47" t="s">
        <v>2814</v>
      </c>
      <c r="C2729" s="43" t="s">
        <v>2943</v>
      </c>
      <c r="D2729" s="44"/>
      <c r="E2729" s="69"/>
      <c r="F2729" s="46">
        <v>437.85</v>
      </c>
      <c r="G2729" s="797">
        <f t="shared" si="92"/>
        <v>151</v>
      </c>
      <c r="H2729" s="797">
        <f t="shared" si="92"/>
        <v>151</v>
      </c>
      <c r="I2729" s="797">
        <f t="shared" si="92"/>
        <v>198</v>
      </c>
      <c r="J2729" s="797">
        <f t="shared" si="92"/>
        <v>137</v>
      </c>
      <c r="K2729" s="797">
        <f t="shared" si="92"/>
        <v>218</v>
      </c>
      <c r="L2729" s="797">
        <f t="shared" si="92"/>
        <v>188</v>
      </c>
      <c r="M2729" s="797">
        <f t="shared" si="92"/>
        <v>211</v>
      </c>
      <c r="N2729" s="797" t="b">
        <v>0</v>
      </c>
    </row>
    <row r="2730" spans="1:14" s="5" customFormat="1" ht="15.75" thickBot="1" x14ac:dyDescent="0.3">
      <c r="A2730" s="48"/>
      <c r="B2730" s="348" t="s">
        <v>7637</v>
      </c>
      <c r="C2730" s="50" t="s">
        <v>7638</v>
      </c>
      <c r="D2730" s="51"/>
      <c r="E2730" s="62"/>
      <c r="F2730" s="53">
        <v>437.85</v>
      </c>
      <c r="G2730" s="797">
        <f t="shared" si="92"/>
        <v>151</v>
      </c>
      <c r="H2730" s="797">
        <f t="shared" si="92"/>
        <v>151</v>
      </c>
      <c r="I2730" s="797">
        <f t="shared" si="92"/>
        <v>198</v>
      </c>
      <c r="J2730" s="797">
        <f t="shared" si="92"/>
        <v>137</v>
      </c>
      <c r="K2730" s="797">
        <f t="shared" si="92"/>
        <v>218</v>
      </c>
      <c r="L2730" s="797">
        <f t="shared" si="92"/>
        <v>188</v>
      </c>
      <c r="M2730" s="797">
        <f t="shared" si="92"/>
        <v>211</v>
      </c>
      <c r="N2730" s="797" t="b">
        <v>0</v>
      </c>
    </row>
    <row r="2731" spans="1:14" s="5" customFormat="1" ht="25.5" x14ac:dyDescent="0.25">
      <c r="A2731" s="190" t="s">
        <v>7639</v>
      </c>
      <c r="B2731" s="373" t="s">
        <v>7640</v>
      </c>
      <c r="C2731" s="374" t="s">
        <v>7641</v>
      </c>
      <c r="D2731" s="375"/>
      <c r="E2731" s="376"/>
      <c r="F2731" s="377">
        <v>789</v>
      </c>
      <c r="G2731" s="797">
        <f t="shared" si="92"/>
        <v>271</v>
      </c>
      <c r="H2731" s="797">
        <f t="shared" si="92"/>
        <v>271</v>
      </c>
      <c r="I2731" s="797">
        <f t="shared" si="92"/>
        <v>357</v>
      </c>
      <c r="J2731" s="797">
        <f t="shared" si="92"/>
        <v>248</v>
      </c>
      <c r="K2731" s="797">
        <f t="shared" si="92"/>
        <v>394</v>
      </c>
      <c r="L2731" s="797">
        <f t="shared" si="92"/>
        <v>339</v>
      </c>
      <c r="M2731" s="797">
        <f t="shared" si="92"/>
        <v>381</v>
      </c>
      <c r="N2731" s="797" t="b">
        <v>0</v>
      </c>
    </row>
    <row r="2732" spans="1:14" s="5" customFormat="1" x14ac:dyDescent="0.25">
      <c r="A2732" s="190"/>
      <c r="B2732" s="241" t="s">
        <v>7640</v>
      </c>
      <c r="C2732" s="81" t="s">
        <v>8991</v>
      </c>
      <c r="D2732" s="82"/>
      <c r="E2732" s="301"/>
      <c r="F2732" s="213">
        <v>789</v>
      </c>
      <c r="G2732" s="797">
        <f t="shared" si="92"/>
        <v>271</v>
      </c>
      <c r="H2732" s="797">
        <f t="shared" si="92"/>
        <v>271</v>
      </c>
      <c r="I2732" s="797">
        <f t="shared" si="92"/>
        <v>357</v>
      </c>
      <c r="J2732" s="797">
        <f t="shared" si="92"/>
        <v>248</v>
      </c>
      <c r="K2732" s="797">
        <f t="shared" si="92"/>
        <v>394</v>
      </c>
      <c r="L2732" s="797">
        <f t="shared" si="92"/>
        <v>339</v>
      </c>
      <c r="M2732" s="797">
        <f t="shared" si="92"/>
        <v>381</v>
      </c>
      <c r="N2732" s="797" t="b">
        <v>0</v>
      </c>
    </row>
    <row r="2733" spans="1:14" s="5" customFormat="1" x14ac:dyDescent="0.25">
      <c r="A2733" s="190"/>
      <c r="B2733" s="357" t="s">
        <v>7640</v>
      </c>
      <c r="C2733" s="282" t="s">
        <v>7642</v>
      </c>
      <c r="D2733" s="288"/>
      <c r="E2733" s="289"/>
      <c r="F2733" s="281">
        <v>789</v>
      </c>
      <c r="G2733" s="797">
        <f t="shared" si="92"/>
        <v>271</v>
      </c>
      <c r="H2733" s="797">
        <f t="shared" si="92"/>
        <v>271</v>
      </c>
      <c r="I2733" s="797">
        <f t="shared" si="92"/>
        <v>357</v>
      </c>
      <c r="J2733" s="797">
        <f t="shared" si="92"/>
        <v>248</v>
      </c>
      <c r="K2733" s="797">
        <f t="shared" si="92"/>
        <v>394</v>
      </c>
      <c r="L2733" s="797">
        <f t="shared" si="92"/>
        <v>339</v>
      </c>
      <c r="M2733" s="797">
        <f t="shared" si="92"/>
        <v>381</v>
      </c>
      <c r="N2733" s="797" t="b">
        <v>0</v>
      </c>
    </row>
    <row r="2734" spans="1:14" s="5" customFormat="1" ht="15.75" thickBot="1" x14ac:dyDescent="0.3">
      <c r="A2734" s="193"/>
      <c r="B2734" s="378" t="s">
        <v>7640</v>
      </c>
      <c r="C2734" s="379" t="s">
        <v>7643</v>
      </c>
      <c r="D2734" s="380"/>
      <c r="E2734" s="381"/>
      <c r="F2734" s="382">
        <v>789</v>
      </c>
      <c r="G2734" s="797">
        <f t="shared" si="92"/>
        <v>271</v>
      </c>
      <c r="H2734" s="797">
        <f t="shared" si="92"/>
        <v>271</v>
      </c>
      <c r="I2734" s="797">
        <f t="shared" si="92"/>
        <v>357</v>
      </c>
      <c r="J2734" s="797">
        <f t="shared" si="92"/>
        <v>248</v>
      </c>
      <c r="K2734" s="797">
        <f t="shared" si="92"/>
        <v>394</v>
      </c>
      <c r="L2734" s="797">
        <f t="shared" si="92"/>
        <v>339</v>
      </c>
      <c r="M2734" s="797">
        <f t="shared" si="92"/>
        <v>381</v>
      </c>
      <c r="N2734" s="797" t="b">
        <v>0</v>
      </c>
    </row>
    <row r="2735" spans="1:14" s="5" customFormat="1" ht="25.5" x14ac:dyDescent="0.25">
      <c r="A2735" s="218" t="s">
        <v>7644</v>
      </c>
      <c r="B2735" s="327" t="s">
        <v>7645</v>
      </c>
      <c r="C2735" s="325" t="s">
        <v>7646</v>
      </c>
      <c r="D2735" s="326"/>
      <c r="E2735" s="383"/>
      <c r="F2735" s="328">
        <v>970</v>
      </c>
      <c r="G2735" s="797">
        <f t="shared" si="92"/>
        <v>334</v>
      </c>
      <c r="H2735" s="797">
        <f t="shared" si="92"/>
        <v>334</v>
      </c>
      <c r="I2735" s="797">
        <f t="shared" si="92"/>
        <v>438</v>
      </c>
      <c r="J2735" s="797">
        <f t="shared" si="92"/>
        <v>305</v>
      </c>
      <c r="K2735" s="797">
        <f t="shared" si="92"/>
        <v>484</v>
      </c>
      <c r="L2735" s="797">
        <f t="shared" si="92"/>
        <v>417</v>
      </c>
      <c r="M2735" s="797">
        <f t="shared" si="92"/>
        <v>469</v>
      </c>
      <c r="N2735" s="797" t="b">
        <v>0</v>
      </c>
    </row>
    <row r="2736" spans="1:14" s="5" customFormat="1" x14ac:dyDescent="0.25">
      <c r="A2736" s="272"/>
      <c r="B2736" s="145" t="s">
        <v>7645</v>
      </c>
      <c r="C2736" s="302" t="s">
        <v>8992</v>
      </c>
      <c r="D2736" s="303"/>
      <c r="E2736" s="384"/>
      <c r="F2736" s="305">
        <v>970</v>
      </c>
      <c r="G2736" s="797">
        <f t="shared" si="92"/>
        <v>334</v>
      </c>
      <c r="H2736" s="797">
        <f t="shared" si="92"/>
        <v>334</v>
      </c>
      <c r="I2736" s="797">
        <f t="shared" si="92"/>
        <v>438</v>
      </c>
      <c r="J2736" s="797">
        <f t="shared" si="92"/>
        <v>305</v>
      </c>
      <c r="K2736" s="797">
        <f t="shared" si="92"/>
        <v>484</v>
      </c>
      <c r="L2736" s="797">
        <f t="shared" si="92"/>
        <v>417</v>
      </c>
      <c r="M2736" s="797">
        <f t="shared" si="92"/>
        <v>469</v>
      </c>
      <c r="N2736" s="797" t="b">
        <v>0</v>
      </c>
    </row>
    <row r="2737" spans="1:14" s="5" customFormat="1" x14ac:dyDescent="0.25">
      <c r="A2737" s="190"/>
      <c r="B2737" s="80" t="s">
        <v>7647</v>
      </c>
      <c r="C2737" s="297" t="s">
        <v>7646</v>
      </c>
      <c r="D2737" s="82"/>
      <c r="E2737" s="97"/>
      <c r="F2737" s="328">
        <v>970</v>
      </c>
      <c r="G2737" s="797">
        <f t="shared" si="92"/>
        <v>334</v>
      </c>
      <c r="H2737" s="797">
        <f t="shared" si="92"/>
        <v>334</v>
      </c>
      <c r="I2737" s="797">
        <f t="shared" si="92"/>
        <v>438</v>
      </c>
      <c r="J2737" s="797">
        <f t="shared" si="92"/>
        <v>305</v>
      </c>
      <c r="K2737" s="797">
        <f t="shared" si="92"/>
        <v>484</v>
      </c>
      <c r="L2737" s="797">
        <f t="shared" si="92"/>
        <v>417</v>
      </c>
      <c r="M2737" s="797">
        <f t="shared" si="92"/>
        <v>469</v>
      </c>
      <c r="N2737" s="797" t="b">
        <v>0</v>
      </c>
    </row>
    <row r="2738" spans="1:14" s="5" customFormat="1" x14ac:dyDescent="0.25">
      <c r="A2738" s="190"/>
      <c r="B2738" s="42" t="s">
        <v>7647</v>
      </c>
      <c r="C2738" s="43" t="s">
        <v>7648</v>
      </c>
      <c r="D2738" s="44"/>
      <c r="E2738" s="47"/>
      <c r="F2738" s="328">
        <v>970</v>
      </c>
      <c r="G2738" s="797">
        <f t="shared" si="92"/>
        <v>334</v>
      </c>
      <c r="H2738" s="797">
        <f t="shared" si="92"/>
        <v>334</v>
      </c>
      <c r="I2738" s="797">
        <f t="shared" si="92"/>
        <v>438</v>
      </c>
      <c r="J2738" s="797">
        <f t="shared" si="92"/>
        <v>305</v>
      </c>
      <c r="K2738" s="797">
        <f t="shared" si="92"/>
        <v>484</v>
      </c>
      <c r="L2738" s="797">
        <f t="shared" si="92"/>
        <v>417</v>
      </c>
      <c r="M2738" s="797">
        <f t="shared" si="92"/>
        <v>469</v>
      </c>
      <c r="N2738" s="797" t="b">
        <v>0</v>
      </c>
    </row>
    <row r="2739" spans="1:14" s="5" customFormat="1" ht="15.75" thickBot="1" x14ac:dyDescent="0.3">
      <c r="A2739" s="190"/>
      <c r="B2739" s="55" t="s">
        <v>7647</v>
      </c>
      <c r="C2739" s="56" t="s">
        <v>7649</v>
      </c>
      <c r="D2739" s="57"/>
      <c r="E2739" s="58"/>
      <c r="F2739" s="385">
        <v>970</v>
      </c>
      <c r="G2739" s="797">
        <f t="shared" si="92"/>
        <v>334</v>
      </c>
      <c r="H2739" s="797">
        <f t="shared" si="92"/>
        <v>334</v>
      </c>
      <c r="I2739" s="797">
        <f t="shared" si="92"/>
        <v>438</v>
      </c>
      <c r="J2739" s="797">
        <f t="shared" si="92"/>
        <v>305</v>
      </c>
      <c r="K2739" s="797">
        <f t="shared" si="92"/>
        <v>484</v>
      </c>
      <c r="L2739" s="797">
        <f t="shared" si="92"/>
        <v>417</v>
      </c>
      <c r="M2739" s="797">
        <f t="shared" si="92"/>
        <v>469</v>
      </c>
      <c r="N2739" s="797" t="b">
        <v>0</v>
      </c>
    </row>
    <row r="2740" spans="1:14" s="5" customFormat="1" x14ac:dyDescent="0.25">
      <c r="A2740" s="100" t="s">
        <v>2944</v>
      </c>
      <c r="B2740" s="61" t="s">
        <v>2815</v>
      </c>
      <c r="C2740" s="94" t="s">
        <v>2945</v>
      </c>
      <c r="D2740" s="60"/>
      <c r="E2740" s="219"/>
      <c r="F2740" s="95">
        <v>840</v>
      </c>
      <c r="G2740" s="797">
        <f t="shared" si="92"/>
        <v>289</v>
      </c>
      <c r="H2740" s="797">
        <f t="shared" si="92"/>
        <v>289</v>
      </c>
      <c r="I2740" s="797">
        <f t="shared" si="92"/>
        <v>380</v>
      </c>
      <c r="J2740" s="797">
        <f t="shared" si="92"/>
        <v>264</v>
      </c>
      <c r="K2740" s="797">
        <f t="shared" si="92"/>
        <v>419</v>
      </c>
      <c r="L2740" s="797">
        <f t="shared" si="92"/>
        <v>361</v>
      </c>
      <c r="M2740" s="797">
        <f t="shared" si="92"/>
        <v>406</v>
      </c>
      <c r="N2740" s="797" t="b">
        <v>0</v>
      </c>
    </row>
    <row r="2741" spans="1:14" s="5" customFormat="1" x14ac:dyDescent="0.25">
      <c r="A2741" s="41"/>
      <c r="B2741" s="47" t="s">
        <v>2815</v>
      </c>
      <c r="C2741" s="43" t="s">
        <v>8993</v>
      </c>
      <c r="D2741" s="44"/>
      <c r="E2741" s="208"/>
      <c r="F2741" s="46">
        <v>840</v>
      </c>
      <c r="G2741" s="797">
        <f t="shared" si="92"/>
        <v>289</v>
      </c>
      <c r="H2741" s="797">
        <f t="shared" si="92"/>
        <v>289</v>
      </c>
      <c r="I2741" s="797">
        <f t="shared" si="92"/>
        <v>380</v>
      </c>
      <c r="J2741" s="797">
        <f t="shared" si="92"/>
        <v>264</v>
      </c>
      <c r="K2741" s="797">
        <f t="shared" si="92"/>
        <v>419</v>
      </c>
      <c r="L2741" s="797">
        <f t="shared" si="92"/>
        <v>361</v>
      </c>
      <c r="M2741" s="797">
        <f t="shared" si="92"/>
        <v>406</v>
      </c>
      <c r="N2741" s="797" t="b">
        <v>0</v>
      </c>
    </row>
    <row r="2742" spans="1:14" s="5" customFormat="1" x14ac:dyDescent="0.25">
      <c r="A2742" s="41"/>
      <c r="B2742" s="47" t="s">
        <v>2815</v>
      </c>
      <c r="C2742" s="43" t="s">
        <v>2946</v>
      </c>
      <c r="D2742" s="44"/>
      <c r="E2742" s="69"/>
      <c r="F2742" s="46">
        <v>840</v>
      </c>
      <c r="G2742" s="797">
        <f t="shared" si="92"/>
        <v>289</v>
      </c>
      <c r="H2742" s="797">
        <f t="shared" si="92"/>
        <v>289</v>
      </c>
      <c r="I2742" s="797">
        <f t="shared" si="92"/>
        <v>380</v>
      </c>
      <c r="J2742" s="797">
        <f t="shared" si="92"/>
        <v>264</v>
      </c>
      <c r="K2742" s="797">
        <f t="shared" si="92"/>
        <v>419</v>
      </c>
      <c r="L2742" s="797">
        <f t="shared" si="92"/>
        <v>361</v>
      </c>
      <c r="M2742" s="797">
        <f t="shared" si="92"/>
        <v>406</v>
      </c>
      <c r="N2742" s="797" t="b">
        <v>0</v>
      </c>
    </row>
    <row r="2743" spans="1:14" s="5" customFormat="1" x14ac:dyDescent="0.25">
      <c r="A2743" s="41"/>
      <c r="B2743" s="47" t="s">
        <v>7650</v>
      </c>
      <c r="C2743" s="43" t="s">
        <v>7651</v>
      </c>
      <c r="D2743" s="44"/>
      <c r="E2743" s="47"/>
      <c r="F2743" s="46">
        <v>840</v>
      </c>
      <c r="G2743" s="797">
        <f t="shared" si="92"/>
        <v>289</v>
      </c>
      <c r="H2743" s="797">
        <f t="shared" si="92"/>
        <v>289</v>
      </c>
      <c r="I2743" s="797">
        <f t="shared" si="92"/>
        <v>380</v>
      </c>
      <c r="J2743" s="797">
        <f t="shared" si="92"/>
        <v>264</v>
      </c>
      <c r="K2743" s="797">
        <f t="shared" si="92"/>
        <v>419</v>
      </c>
      <c r="L2743" s="797">
        <f t="shared" si="92"/>
        <v>361</v>
      </c>
      <c r="M2743" s="797">
        <f t="shared" si="92"/>
        <v>406</v>
      </c>
      <c r="N2743" s="797" t="b">
        <v>0</v>
      </c>
    </row>
    <row r="2744" spans="1:14" s="5" customFormat="1" x14ac:dyDescent="0.25">
      <c r="A2744" s="41"/>
      <c r="B2744" s="47" t="s">
        <v>2815</v>
      </c>
      <c r="C2744" s="43" t="s">
        <v>2947</v>
      </c>
      <c r="D2744" s="44"/>
      <c r="E2744" s="69"/>
      <c r="F2744" s="46">
        <v>840</v>
      </c>
      <c r="G2744" s="797">
        <f t="shared" si="92"/>
        <v>289</v>
      </c>
      <c r="H2744" s="797">
        <f t="shared" si="92"/>
        <v>289</v>
      </c>
      <c r="I2744" s="797">
        <f t="shared" si="92"/>
        <v>380</v>
      </c>
      <c r="J2744" s="797">
        <f t="shared" si="92"/>
        <v>264</v>
      </c>
      <c r="K2744" s="797">
        <f t="shared" si="92"/>
        <v>419</v>
      </c>
      <c r="L2744" s="797">
        <f t="shared" si="92"/>
        <v>361</v>
      </c>
      <c r="M2744" s="797">
        <f t="shared" si="92"/>
        <v>406</v>
      </c>
      <c r="N2744" s="797" t="b">
        <v>0</v>
      </c>
    </row>
    <row r="2745" spans="1:14" s="5" customFormat="1" ht="15.75" thickBot="1" x14ac:dyDescent="0.3">
      <c r="A2745" s="48"/>
      <c r="B2745" s="62" t="s">
        <v>2816</v>
      </c>
      <c r="C2745" s="50" t="s">
        <v>2948</v>
      </c>
      <c r="D2745" s="51"/>
      <c r="E2745" s="295"/>
      <c r="F2745" s="53">
        <v>840</v>
      </c>
      <c r="G2745" s="797">
        <f t="shared" si="92"/>
        <v>289</v>
      </c>
      <c r="H2745" s="797">
        <f t="shared" si="92"/>
        <v>289</v>
      </c>
      <c r="I2745" s="797">
        <f t="shared" si="92"/>
        <v>380</v>
      </c>
      <c r="J2745" s="797">
        <f t="shared" si="92"/>
        <v>264</v>
      </c>
      <c r="K2745" s="797">
        <f t="shared" si="92"/>
        <v>419</v>
      </c>
      <c r="L2745" s="797">
        <f t="shared" si="92"/>
        <v>361</v>
      </c>
      <c r="M2745" s="797">
        <f t="shared" si="92"/>
        <v>406</v>
      </c>
      <c r="N2745" s="797" t="b">
        <v>0</v>
      </c>
    </row>
    <row r="2746" spans="1:14" s="5" customFormat="1" x14ac:dyDescent="0.25">
      <c r="A2746" s="211" t="s">
        <v>7652</v>
      </c>
      <c r="B2746" s="97" t="s">
        <v>7653</v>
      </c>
      <c r="C2746" s="81" t="s">
        <v>7654</v>
      </c>
      <c r="D2746" s="82"/>
      <c r="E2746" s="82"/>
      <c r="F2746" s="213">
        <v>1600</v>
      </c>
      <c r="G2746" s="797">
        <f t="shared" si="92"/>
        <v>550</v>
      </c>
      <c r="H2746" s="797">
        <f t="shared" si="92"/>
        <v>550</v>
      </c>
      <c r="I2746" s="797">
        <f t="shared" si="92"/>
        <v>723</v>
      </c>
      <c r="J2746" s="797">
        <f t="shared" si="92"/>
        <v>502</v>
      </c>
      <c r="K2746" s="797">
        <f t="shared" si="92"/>
        <v>798</v>
      </c>
      <c r="L2746" s="797">
        <f t="shared" si="92"/>
        <v>688</v>
      </c>
      <c r="M2746" s="797">
        <f t="shared" si="92"/>
        <v>773</v>
      </c>
      <c r="N2746" s="797" t="b">
        <v>0</v>
      </c>
    </row>
    <row r="2747" spans="1:14" s="5" customFormat="1" x14ac:dyDescent="0.25">
      <c r="A2747" s="41"/>
      <c r="B2747" s="47" t="s">
        <v>7653</v>
      </c>
      <c r="C2747" s="43" t="s">
        <v>8994</v>
      </c>
      <c r="D2747" s="44"/>
      <c r="E2747" s="208"/>
      <c r="F2747" s="46">
        <v>1600</v>
      </c>
      <c r="G2747" s="797">
        <f t="shared" si="92"/>
        <v>550</v>
      </c>
      <c r="H2747" s="797">
        <f t="shared" si="92"/>
        <v>550</v>
      </c>
      <c r="I2747" s="797">
        <f t="shared" si="92"/>
        <v>723</v>
      </c>
      <c r="J2747" s="797">
        <f t="shared" si="92"/>
        <v>502</v>
      </c>
      <c r="K2747" s="797">
        <f t="shared" si="92"/>
        <v>798</v>
      </c>
      <c r="L2747" s="797">
        <f t="shared" si="92"/>
        <v>688</v>
      </c>
      <c r="M2747" s="797">
        <f t="shared" si="92"/>
        <v>773</v>
      </c>
      <c r="N2747" s="797" t="b">
        <v>0</v>
      </c>
    </row>
    <row r="2748" spans="1:14" s="5" customFormat="1" x14ac:dyDescent="0.25">
      <c r="A2748" s="41"/>
      <c r="B2748" s="47" t="s">
        <v>7655</v>
      </c>
      <c r="C2748" s="43" t="s">
        <v>7656</v>
      </c>
      <c r="D2748" s="44"/>
      <c r="E2748" s="47"/>
      <c r="F2748" s="46">
        <v>1600</v>
      </c>
      <c r="G2748" s="797">
        <f t="shared" si="92"/>
        <v>550</v>
      </c>
      <c r="H2748" s="797">
        <f t="shared" si="92"/>
        <v>550</v>
      </c>
      <c r="I2748" s="797">
        <f t="shared" si="92"/>
        <v>723</v>
      </c>
      <c r="J2748" s="797">
        <f t="shared" ref="J2748:M2811" si="93">IF($N2748,"NA",IF(ISNUMBER($F2748),ROUND(($F2748*J$5),0),""))</f>
        <v>502</v>
      </c>
      <c r="K2748" s="797">
        <f t="shared" si="93"/>
        <v>798</v>
      </c>
      <c r="L2748" s="797">
        <f t="shared" si="93"/>
        <v>688</v>
      </c>
      <c r="M2748" s="797">
        <f t="shared" si="93"/>
        <v>773</v>
      </c>
      <c r="N2748" s="797" t="b">
        <v>0</v>
      </c>
    </row>
    <row r="2749" spans="1:14" s="5" customFormat="1" x14ac:dyDescent="0.25">
      <c r="A2749" s="41"/>
      <c r="B2749" s="47" t="s">
        <v>7653</v>
      </c>
      <c r="C2749" s="43" t="s">
        <v>7657</v>
      </c>
      <c r="D2749" s="44"/>
      <c r="E2749" s="44"/>
      <c r="F2749" s="46">
        <v>1600</v>
      </c>
      <c r="G2749" s="797">
        <f t="shared" ref="G2749:L2812" si="94">IF($N2749,"NA",IF(ISNUMBER($F2749),ROUND(($F2749*G$5),0),""))</f>
        <v>550</v>
      </c>
      <c r="H2749" s="797">
        <f t="shared" si="94"/>
        <v>550</v>
      </c>
      <c r="I2749" s="797">
        <f t="shared" si="94"/>
        <v>723</v>
      </c>
      <c r="J2749" s="797">
        <f t="shared" si="93"/>
        <v>502</v>
      </c>
      <c r="K2749" s="797">
        <f t="shared" si="93"/>
        <v>798</v>
      </c>
      <c r="L2749" s="797">
        <f t="shared" si="93"/>
        <v>688</v>
      </c>
      <c r="M2749" s="797">
        <f t="shared" si="93"/>
        <v>773</v>
      </c>
      <c r="N2749" s="797" t="b">
        <v>0</v>
      </c>
    </row>
    <row r="2750" spans="1:14" s="5" customFormat="1" ht="15.75" thickBot="1" x14ac:dyDescent="0.3">
      <c r="A2750" s="48"/>
      <c r="B2750" s="62" t="s">
        <v>7653</v>
      </c>
      <c r="C2750" s="50" t="s">
        <v>7656</v>
      </c>
      <c r="D2750" s="51"/>
      <c r="E2750" s="51"/>
      <c r="F2750" s="53">
        <v>1600</v>
      </c>
      <c r="G2750" s="797">
        <f t="shared" si="94"/>
        <v>550</v>
      </c>
      <c r="H2750" s="797">
        <f t="shared" si="94"/>
        <v>550</v>
      </c>
      <c r="I2750" s="797">
        <f t="shared" si="94"/>
        <v>723</v>
      </c>
      <c r="J2750" s="797">
        <f t="shared" si="93"/>
        <v>502</v>
      </c>
      <c r="K2750" s="797">
        <f t="shared" si="93"/>
        <v>798</v>
      </c>
      <c r="L2750" s="797">
        <f t="shared" si="93"/>
        <v>688</v>
      </c>
      <c r="M2750" s="797">
        <f t="shared" si="93"/>
        <v>773</v>
      </c>
      <c r="N2750" s="797" t="b">
        <v>0</v>
      </c>
    </row>
    <row r="2751" spans="1:14" s="5" customFormat="1" ht="25.5" x14ac:dyDescent="0.25">
      <c r="A2751" s="218" t="s">
        <v>7658</v>
      </c>
      <c r="B2751" s="97" t="s">
        <v>7659</v>
      </c>
      <c r="C2751" s="81" t="s">
        <v>7660</v>
      </c>
      <c r="D2751" s="82"/>
      <c r="E2751" s="82"/>
      <c r="F2751" s="213">
        <v>1600</v>
      </c>
      <c r="G2751" s="797">
        <f t="shared" si="94"/>
        <v>550</v>
      </c>
      <c r="H2751" s="797">
        <f t="shared" si="94"/>
        <v>550</v>
      </c>
      <c r="I2751" s="797">
        <f t="shared" si="94"/>
        <v>723</v>
      </c>
      <c r="J2751" s="797">
        <f t="shared" si="93"/>
        <v>502</v>
      </c>
      <c r="K2751" s="797">
        <f t="shared" si="93"/>
        <v>798</v>
      </c>
      <c r="L2751" s="797">
        <f t="shared" si="93"/>
        <v>688</v>
      </c>
      <c r="M2751" s="797">
        <f t="shared" si="93"/>
        <v>773</v>
      </c>
      <c r="N2751" s="797" t="b">
        <v>0</v>
      </c>
    </row>
    <row r="2752" spans="1:14" s="5" customFormat="1" x14ac:dyDescent="0.25">
      <c r="A2752" s="190"/>
      <c r="B2752" s="241" t="s">
        <v>7655</v>
      </c>
      <c r="C2752" s="81" t="s">
        <v>8995</v>
      </c>
      <c r="D2752" s="82"/>
      <c r="E2752" s="301"/>
      <c r="F2752" s="213">
        <v>1600</v>
      </c>
      <c r="G2752" s="797">
        <f t="shared" si="94"/>
        <v>550</v>
      </c>
      <c r="H2752" s="797">
        <f t="shared" si="94"/>
        <v>550</v>
      </c>
      <c r="I2752" s="797">
        <f t="shared" si="94"/>
        <v>723</v>
      </c>
      <c r="J2752" s="797">
        <f t="shared" si="93"/>
        <v>502</v>
      </c>
      <c r="K2752" s="797">
        <f t="shared" si="93"/>
        <v>798</v>
      </c>
      <c r="L2752" s="797">
        <f t="shared" si="93"/>
        <v>688</v>
      </c>
      <c r="M2752" s="797">
        <f t="shared" si="93"/>
        <v>773</v>
      </c>
      <c r="N2752" s="797" t="b">
        <v>0</v>
      </c>
    </row>
    <row r="2753" spans="1:14" s="5" customFormat="1" x14ac:dyDescent="0.25">
      <c r="A2753" s="190"/>
      <c r="B2753" s="386" t="s">
        <v>7659</v>
      </c>
      <c r="C2753" s="43" t="s">
        <v>7661</v>
      </c>
      <c r="D2753" s="44"/>
      <c r="E2753" s="44"/>
      <c r="F2753" s="46">
        <v>1600</v>
      </c>
      <c r="G2753" s="797">
        <f t="shared" si="94"/>
        <v>550</v>
      </c>
      <c r="H2753" s="797">
        <f t="shared" si="94"/>
        <v>550</v>
      </c>
      <c r="I2753" s="797">
        <f t="shared" si="94"/>
        <v>723</v>
      </c>
      <c r="J2753" s="797">
        <f t="shared" si="93"/>
        <v>502</v>
      </c>
      <c r="K2753" s="797">
        <f t="shared" si="93"/>
        <v>798</v>
      </c>
      <c r="L2753" s="797">
        <f t="shared" si="93"/>
        <v>688</v>
      </c>
      <c r="M2753" s="797">
        <f t="shared" si="93"/>
        <v>773</v>
      </c>
      <c r="N2753" s="797" t="b">
        <v>0</v>
      </c>
    </row>
    <row r="2754" spans="1:14" s="5" customFormat="1" ht="15.75" thickBot="1" x14ac:dyDescent="0.3">
      <c r="A2754" s="205"/>
      <c r="B2754" s="387" t="s">
        <v>7659</v>
      </c>
      <c r="C2754" s="50" t="s">
        <v>7662</v>
      </c>
      <c r="D2754" s="51"/>
      <c r="E2754" s="51"/>
      <c r="F2754" s="53">
        <v>1600</v>
      </c>
      <c r="G2754" s="797">
        <f t="shared" si="94"/>
        <v>550</v>
      </c>
      <c r="H2754" s="797">
        <f t="shared" si="94"/>
        <v>550</v>
      </c>
      <c r="I2754" s="797">
        <f t="shared" si="94"/>
        <v>723</v>
      </c>
      <c r="J2754" s="797">
        <f t="shared" si="93"/>
        <v>502</v>
      </c>
      <c r="K2754" s="797">
        <f t="shared" si="93"/>
        <v>798</v>
      </c>
      <c r="L2754" s="797">
        <f t="shared" si="93"/>
        <v>688</v>
      </c>
      <c r="M2754" s="797">
        <f t="shared" si="93"/>
        <v>773</v>
      </c>
      <c r="N2754" s="797" t="b">
        <v>0</v>
      </c>
    </row>
    <row r="2755" spans="1:14" s="5" customFormat="1" x14ac:dyDescent="0.25">
      <c r="A2755" s="214" t="s">
        <v>2949</v>
      </c>
      <c r="B2755" s="241" t="s">
        <v>2817</v>
      </c>
      <c r="C2755" s="81" t="s">
        <v>2950</v>
      </c>
      <c r="D2755" s="82"/>
      <c r="E2755" s="86"/>
      <c r="F2755" s="213">
        <v>299.25</v>
      </c>
      <c r="G2755" s="797">
        <f t="shared" si="94"/>
        <v>103</v>
      </c>
      <c r="H2755" s="797">
        <f t="shared" si="94"/>
        <v>103</v>
      </c>
      <c r="I2755" s="797">
        <f t="shared" si="94"/>
        <v>135</v>
      </c>
      <c r="J2755" s="797">
        <f t="shared" si="93"/>
        <v>94</v>
      </c>
      <c r="K2755" s="797">
        <f t="shared" si="93"/>
        <v>149</v>
      </c>
      <c r="L2755" s="797">
        <f t="shared" si="93"/>
        <v>129</v>
      </c>
      <c r="M2755" s="797">
        <f t="shared" si="93"/>
        <v>145</v>
      </c>
      <c r="N2755" s="797" t="b">
        <v>0</v>
      </c>
    </row>
    <row r="2756" spans="1:14" s="5" customFormat="1" ht="15.75" thickBot="1" x14ac:dyDescent="0.3">
      <c r="A2756" s="214"/>
      <c r="B2756" s="241" t="s">
        <v>2817</v>
      </c>
      <c r="C2756" s="81" t="s">
        <v>8996</v>
      </c>
      <c r="D2756" s="82"/>
      <c r="E2756" s="301"/>
      <c r="F2756" s="213">
        <v>299.25</v>
      </c>
      <c r="G2756" s="797">
        <f t="shared" si="94"/>
        <v>103</v>
      </c>
      <c r="H2756" s="797">
        <f t="shared" si="94"/>
        <v>103</v>
      </c>
      <c r="I2756" s="797">
        <f t="shared" si="94"/>
        <v>135</v>
      </c>
      <c r="J2756" s="797">
        <f t="shared" si="93"/>
        <v>94</v>
      </c>
      <c r="K2756" s="797">
        <f t="shared" si="93"/>
        <v>149</v>
      </c>
      <c r="L2756" s="797">
        <f t="shared" si="93"/>
        <v>129</v>
      </c>
      <c r="M2756" s="797">
        <f t="shared" si="93"/>
        <v>145</v>
      </c>
      <c r="N2756" s="797" t="b">
        <v>0</v>
      </c>
    </row>
    <row r="2757" spans="1:14" s="5" customFormat="1" x14ac:dyDescent="0.25">
      <c r="A2757" s="214"/>
      <c r="B2757" s="242" t="s">
        <v>2817</v>
      </c>
      <c r="C2757" s="43" t="s">
        <v>2951</v>
      </c>
      <c r="D2757" s="44"/>
      <c r="E2757" s="69"/>
      <c r="F2757" s="46">
        <v>299.25</v>
      </c>
      <c r="G2757" s="797">
        <f t="shared" si="94"/>
        <v>103</v>
      </c>
      <c r="H2757" s="797">
        <f t="shared" si="94"/>
        <v>103</v>
      </c>
      <c r="I2757" s="797">
        <f t="shared" si="94"/>
        <v>135</v>
      </c>
      <c r="J2757" s="797">
        <f t="shared" si="93"/>
        <v>94</v>
      </c>
      <c r="K2757" s="797">
        <f t="shared" si="93"/>
        <v>149</v>
      </c>
      <c r="L2757" s="797">
        <f t="shared" si="93"/>
        <v>129</v>
      </c>
      <c r="M2757" s="797">
        <f t="shared" si="93"/>
        <v>145</v>
      </c>
      <c r="N2757" s="797" t="b">
        <v>0</v>
      </c>
    </row>
    <row r="2758" spans="1:14" s="5" customFormat="1" ht="15.75" thickBot="1" x14ac:dyDescent="0.3">
      <c r="A2758" s="215"/>
      <c r="B2758" s="186" t="s">
        <v>2818</v>
      </c>
      <c r="C2758" s="56" t="s">
        <v>2952</v>
      </c>
      <c r="D2758" s="57"/>
      <c r="E2758" s="54"/>
      <c r="F2758" s="103">
        <v>299.25</v>
      </c>
      <c r="G2758" s="797">
        <f t="shared" si="94"/>
        <v>103</v>
      </c>
      <c r="H2758" s="797">
        <f t="shared" si="94"/>
        <v>103</v>
      </c>
      <c r="I2758" s="797">
        <f t="shared" si="94"/>
        <v>135</v>
      </c>
      <c r="J2758" s="797">
        <f t="shared" si="93"/>
        <v>94</v>
      </c>
      <c r="K2758" s="797">
        <f t="shared" si="93"/>
        <v>149</v>
      </c>
      <c r="L2758" s="797">
        <f t="shared" si="93"/>
        <v>129</v>
      </c>
      <c r="M2758" s="797">
        <f t="shared" si="93"/>
        <v>145</v>
      </c>
      <c r="N2758" s="797" t="b">
        <v>0</v>
      </c>
    </row>
    <row r="2759" spans="1:14" s="5" customFormat="1" x14ac:dyDescent="0.25">
      <c r="A2759" s="214" t="s">
        <v>7663</v>
      </c>
      <c r="B2759" s="145" t="s">
        <v>2819</v>
      </c>
      <c r="C2759" s="302" t="s">
        <v>7664</v>
      </c>
      <c r="D2759" s="303"/>
      <c r="E2759" s="145"/>
      <c r="F2759" s="305">
        <v>645.75</v>
      </c>
      <c r="G2759" s="797">
        <f t="shared" si="94"/>
        <v>222</v>
      </c>
      <c r="H2759" s="797">
        <f t="shared" si="94"/>
        <v>222</v>
      </c>
      <c r="I2759" s="797">
        <f t="shared" si="94"/>
        <v>292</v>
      </c>
      <c r="J2759" s="797">
        <f t="shared" si="93"/>
        <v>203</v>
      </c>
      <c r="K2759" s="797">
        <f t="shared" si="93"/>
        <v>322</v>
      </c>
      <c r="L2759" s="797">
        <f t="shared" si="93"/>
        <v>278</v>
      </c>
      <c r="M2759" s="797">
        <f t="shared" si="93"/>
        <v>312</v>
      </c>
      <c r="N2759" s="797" t="b">
        <v>0</v>
      </c>
    </row>
    <row r="2760" spans="1:14" s="5" customFormat="1" x14ac:dyDescent="0.25">
      <c r="A2760" s="214"/>
      <c r="B2760" s="145" t="s">
        <v>2819</v>
      </c>
      <c r="C2760" s="388" t="s">
        <v>2953</v>
      </c>
      <c r="D2760" s="303"/>
      <c r="E2760" s="304"/>
      <c r="F2760" s="305">
        <v>645.75</v>
      </c>
      <c r="G2760" s="797">
        <f t="shared" si="94"/>
        <v>222</v>
      </c>
      <c r="H2760" s="797">
        <f t="shared" si="94"/>
        <v>222</v>
      </c>
      <c r="I2760" s="797">
        <f t="shared" si="94"/>
        <v>292</v>
      </c>
      <c r="J2760" s="797">
        <f t="shared" si="93"/>
        <v>203</v>
      </c>
      <c r="K2760" s="797">
        <f t="shared" si="93"/>
        <v>322</v>
      </c>
      <c r="L2760" s="797">
        <f t="shared" si="93"/>
        <v>278</v>
      </c>
      <c r="M2760" s="797">
        <f t="shared" si="93"/>
        <v>312</v>
      </c>
      <c r="N2760" s="797" t="b">
        <v>0</v>
      </c>
    </row>
    <row r="2761" spans="1:14" s="5" customFormat="1" ht="15.75" thickBot="1" x14ac:dyDescent="0.3">
      <c r="A2761" s="215"/>
      <c r="B2761" s="389" t="s">
        <v>2819</v>
      </c>
      <c r="C2761" s="312" t="s">
        <v>8997</v>
      </c>
      <c r="D2761" s="313"/>
      <c r="E2761" s="314"/>
      <c r="F2761" s="315">
        <v>645.75</v>
      </c>
      <c r="G2761" s="797">
        <f t="shared" si="94"/>
        <v>222</v>
      </c>
      <c r="H2761" s="797">
        <f t="shared" si="94"/>
        <v>222</v>
      </c>
      <c r="I2761" s="797">
        <f t="shared" si="94"/>
        <v>292</v>
      </c>
      <c r="J2761" s="797">
        <f t="shared" si="93"/>
        <v>203</v>
      </c>
      <c r="K2761" s="797">
        <f t="shared" si="93"/>
        <v>322</v>
      </c>
      <c r="L2761" s="797">
        <f t="shared" si="93"/>
        <v>278</v>
      </c>
      <c r="M2761" s="797">
        <f t="shared" si="93"/>
        <v>312</v>
      </c>
      <c r="N2761" s="797" t="b">
        <v>0</v>
      </c>
    </row>
    <row r="2762" spans="1:14" s="5" customFormat="1" x14ac:dyDescent="0.25">
      <c r="A2762" s="390" t="s">
        <v>2954</v>
      </c>
      <c r="B2762" s="327" t="s">
        <v>2820</v>
      </c>
      <c r="C2762" s="325" t="s">
        <v>7665</v>
      </c>
      <c r="D2762" s="326"/>
      <c r="E2762" s="327"/>
      <c r="F2762" s="328">
        <v>1400.7</v>
      </c>
      <c r="G2762" s="797">
        <f t="shared" si="94"/>
        <v>482</v>
      </c>
      <c r="H2762" s="797">
        <f t="shared" si="94"/>
        <v>482</v>
      </c>
      <c r="I2762" s="797">
        <f t="shared" si="94"/>
        <v>633</v>
      </c>
      <c r="J2762" s="797">
        <f t="shared" si="93"/>
        <v>440</v>
      </c>
      <c r="K2762" s="797">
        <f t="shared" si="93"/>
        <v>699</v>
      </c>
      <c r="L2762" s="797">
        <f t="shared" si="93"/>
        <v>602</v>
      </c>
      <c r="M2762" s="797">
        <f t="shared" si="93"/>
        <v>677</v>
      </c>
      <c r="N2762" s="797" t="b">
        <v>0</v>
      </c>
    </row>
    <row r="2763" spans="1:14" s="5" customFormat="1" x14ac:dyDescent="0.25">
      <c r="A2763" s="360"/>
      <c r="B2763" s="145" t="s">
        <v>2820</v>
      </c>
      <c r="C2763" s="388" t="s">
        <v>2955</v>
      </c>
      <c r="D2763" s="303"/>
      <c r="E2763" s="304"/>
      <c r="F2763" s="305">
        <v>1400.7</v>
      </c>
      <c r="G2763" s="797">
        <f t="shared" si="94"/>
        <v>482</v>
      </c>
      <c r="H2763" s="797">
        <f t="shared" si="94"/>
        <v>482</v>
      </c>
      <c r="I2763" s="797">
        <f t="shared" si="94"/>
        <v>633</v>
      </c>
      <c r="J2763" s="797">
        <f t="shared" si="93"/>
        <v>440</v>
      </c>
      <c r="K2763" s="797">
        <f t="shared" si="93"/>
        <v>699</v>
      </c>
      <c r="L2763" s="797">
        <f t="shared" si="93"/>
        <v>602</v>
      </c>
      <c r="M2763" s="797">
        <f t="shared" si="93"/>
        <v>677</v>
      </c>
      <c r="N2763" s="797" t="b">
        <v>0</v>
      </c>
    </row>
    <row r="2764" spans="1:14" s="5" customFormat="1" ht="15.75" thickBot="1" x14ac:dyDescent="0.3">
      <c r="A2764" s="329"/>
      <c r="B2764" s="306" t="s">
        <v>2820</v>
      </c>
      <c r="C2764" s="307" t="s">
        <v>8998</v>
      </c>
      <c r="D2764" s="308"/>
      <c r="E2764" s="309"/>
      <c r="F2764" s="310">
        <v>1400.7</v>
      </c>
      <c r="G2764" s="797">
        <f t="shared" si="94"/>
        <v>482</v>
      </c>
      <c r="H2764" s="797">
        <f t="shared" si="94"/>
        <v>482</v>
      </c>
      <c r="I2764" s="797">
        <f t="shared" si="94"/>
        <v>633</v>
      </c>
      <c r="J2764" s="797">
        <f t="shared" si="93"/>
        <v>440</v>
      </c>
      <c r="K2764" s="797">
        <f t="shared" si="93"/>
        <v>699</v>
      </c>
      <c r="L2764" s="797">
        <f t="shared" si="93"/>
        <v>602</v>
      </c>
      <c r="M2764" s="797">
        <f t="shared" si="93"/>
        <v>677</v>
      </c>
      <c r="N2764" s="797" t="b">
        <v>0</v>
      </c>
    </row>
    <row r="2765" spans="1:14" s="5" customFormat="1" ht="15.75" thickBot="1" x14ac:dyDescent="0.3">
      <c r="A2765" s="228" t="s">
        <v>2956</v>
      </c>
      <c r="B2765" s="226"/>
      <c r="C2765" s="65"/>
      <c r="D2765" s="66"/>
      <c r="E2765" s="102"/>
      <c r="F2765" s="68" t="s">
        <v>5249</v>
      </c>
      <c r="G2765" s="797" t="str">
        <f t="shared" si="94"/>
        <v/>
      </c>
      <c r="H2765" s="797" t="str">
        <f t="shared" si="94"/>
        <v/>
      </c>
      <c r="I2765" s="797" t="str">
        <f t="shared" si="94"/>
        <v/>
      </c>
      <c r="J2765" s="797" t="str">
        <f t="shared" si="93"/>
        <v/>
      </c>
      <c r="K2765" s="797" t="str">
        <f t="shared" si="93"/>
        <v/>
      </c>
      <c r="L2765" s="797" t="str">
        <f t="shared" si="93"/>
        <v/>
      </c>
      <c r="M2765" s="797" t="str">
        <f t="shared" si="93"/>
        <v/>
      </c>
      <c r="N2765" s="797" t="b">
        <v>0</v>
      </c>
    </row>
    <row r="2766" spans="1:14" s="5" customFormat="1" x14ac:dyDescent="0.25">
      <c r="A2766" s="199" t="s">
        <v>5577</v>
      </c>
      <c r="B2766" s="266" t="s">
        <v>5500</v>
      </c>
      <c r="C2766" s="267" t="s">
        <v>7666</v>
      </c>
      <c r="D2766" s="268"/>
      <c r="E2766" s="391"/>
      <c r="F2766" s="270">
        <v>220.5</v>
      </c>
      <c r="G2766" s="797">
        <f t="shared" si="94"/>
        <v>76</v>
      </c>
      <c r="H2766" s="797">
        <f t="shared" si="94"/>
        <v>76</v>
      </c>
      <c r="I2766" s="797">
        <f t="shared" si="94"/>
        <v>100</v>
      </c>
      <c r="J2766" s="797">
        <f t="shared" si="93"/>
        <v>69</v>
      </c>
      <c r="K2766" s="797">
        <f t="shared" si="93"/>
        <v>110</v>
      </c>
      <c r="L2766" s="797">
        <f t="shared" si="93"/>
        <v>95</v>
      </c>
      <c r="M2766" s="797">
        <f t="shared" si="93"/>
        <v>107</v>
      </c>
      <c r="N2766" s="797" t="b">
        <v>0</v>
      </c>
    </row>
    <row r="2767" spans="1:14" s="5" customFormat="1" x14ac:dyDescent="0.25">
      <c r="A2767" s="190"/>
      <c r="B2767" s="241" t="s">
        <v>5500</v>
      </c>
      <c r="C2767" s="81" t="s">
        <v>8999</v>
      </c>
      <c r="D2767" s="82"/>
      <c r="E2767" s="301"/>
      <c r="F2767" s="377">
        <v>220.5</v>
      </c>
      <c r="G2767" s="797">
        <f t="shared" si="94"/>
        <v>76</v>
      </c>
      <c r="H2767" s="797">
        <f t="shared" si="94"/>
        <v>76</v>
      </c>
      <c r="I2767" s="797">
        <f t="shared" si="94"/>
        <v>100</v>
      </c>
      <c r="J2767" s="797">
        <f t="shared" si="93"/>
        <v>69</v>
      </c>
      <c r="K2767" s="797">
        <f t="shared" si="93"/>
        <v>110</v>
      </c>
      <c r="L2767" s="797">
        <f t="shared" si="93"/>
        <v>95</v>
      </c>
      <c r="M2767" s="797">
        <f t="shared" si="93"/>
        <v>107</v>
      </c>
      <c r="N2767" s="797" t="b">
        <v>0</v>
      </c>
    </row>
    <row r="2768" spans="1:14" s="5" customFormat="1" x14ac:dyDescent="0.25">
      <c r="A2768" s="190"/>
      <c r="B2768" s="42" t="s">
        <v>7667</v>
      </c>
      <c r="C2768" s="43" t="s">
        <v>7668</v>
      </c>
      <c r="D2768" s="44"/>
      <c r="E2768" s="47"/>
      <c r="F2768" s="392">
        <v>220.5</v>
      </c>
      <c r="G2768" s="797">
        <f t="shared" si="94"/>
        <v>76</v>
      </c>
      <c r="H2768" s="797">
        <f t="shared" si="94"/>
        <v>76</v>
      </c>
      <c r="I2768" s="797">
        <f t="shared" si="94"/>
        <v>100</v>
      </c>
      <c r="J2768" s="797">
        <f t="shared" si="93"/>
        <v>69</v>
      </c>
      <c r="K2768" s="797">
        <f t="shared" si="93"/>
        <v>110</v>
      </c>
      <c r="L2768" s="797">
        <f t="shared" si="93"/>
        <v>95</v>
      </c>
      <c r="M2768" s="797">
        <f t="shared" si="93"/>
        <v>107</v>
      </c>
      <c r="N2768" s="797" t="b">
        <v>0</v>
      </c>
    </row>
    <row r="2769" spans="1:14" s="5" customFormat="1" ht="15.75" thickBot="1" x14ac:dyDescent="0.3">
      <c r="A2769" s="190"/>
      <c r="B2769" s="183" t="s">
        <v>5500</v>
      </c>
      <c r="C2769" s="50" t="s">
        <v>7668</v>
      </c>
      <c r="D2769" s="51"/>
      <c r="E2769" s="295"/>
      <c r="F2769" s="53">
        <v>220.5</v>
      </c>
      <c r="G2769" s="797">
        <f t="shared" si="94"/>
        <v>76</v>
      </c>
      <c r="H2769" s="797">
        <f t="shared" si="94"/>
        <v>76</v>
      </c>
      <c r="I2769" s="797">
        <f t="shared" si="94"/>
        <v>100</v>
      </c>
      <c r="J2769" s="797">
        <f t="shared" si="93"/>
        <v>69</v>
      </c>
      <c r="K2769" s="797">
        <f t="shared" si="93"/>
        <v>110</v>
      </c>
      <c r="L2769" s="797">
        <f t="shared" si="93"/>
        <v>95</v>
      </c>
      <c r="M2769" s="797">
        <f t="shared" si="93"/>
        <v>107</v>
      </c>
      <c r="N2769" s="797" t="b">
        <v>0</v>
      </c>
    </row>
    <row r="2770" spans="1:14" s="5" customFormat="1" x14ac:dyDescent="0.25">
      <c r="A2770" s="199" t="s">
        <v>2957</v>
      </c>
      <c r="B2770" s="242" t="s">
        <v>2958</v>
      </c>
      <c r="C2770" s="366" t="s">
        <v>2959</v>
      </c>
      <c r="D2770" s="60"/>
      <c r="E2770" s="219"/>
      <c r="F2770" s="95">
        <v>360.15</v>
      </c>
      <c r="G2770" s="797">
        <f t="shared" si="94"/>
        <v>124</v>
      </c>
      <c r="H2770" s="797">
        <f t="shared" si="94"/>
        <v>124</v>
      </c>
      <c r="I2770" s="797">
        <f t="shared" si="94"/>
        <v>163</v>
      </c>
      <c r="J2770" s="797">
        <f t="shared" si="93"/>
        <v>113</v>
      </c>
      <c r="K2770" s="797">
        <f t="shared" si="93"/>
        <v>180</v>
      </c>
      <c r="L2770" s="797">
        <f t="shared" si="93"/>
        <v>155</v>
      </c>
      <c r="M2770" s="797">
        <f t="shared" si="93"/>
        <v>174</v>
      </c>
      <c r="N2770" s="797" t="b">
        <v>0</v>
      </c>
    </row>
    <row r="2771" spans="1:14" s="5" customFormat="1" x14ac:dyDescent="0.25">
      <c r="A2771" s="190"/>
      <c r="B2771" s="241" t="s">
        <v>2958</v>
      </c>
      <c r="C2771" s="81" t="s">
        <v>9000</v>
      </c>
      <c r="D2771" s="82"/>
      <c r="E2771" s="301"/>
      <c r="F2771" s="213">
        <v>360.15</v>
      </c>
      <c r="G2771" s="797">
        <f t="shared" si="94"/>
        <v>124</v>
      </c>
      <c r="H2771" s="797">
        <f t="shared" si="94"/>
        <v>124</v>
      </c>
      <c r="I2771" s="797">
        <f t="shared" si="94"/>
        <v>163</v>
      </c>
      <c r="J2771" s="797">
        <f t="shared" si="93"/>
        <v>113</v>
      </c>
      <c r="K2771" s="797">
        <f t="shared" si="93"/>
        <v>180</v>
      </c>
      <c r="L2771" s="797">
        <f t="shared" si="93"/>
        <v>155</v>
      </c>
      <c r="M2771" s="797">
        <f t="shared" si="93"/>
        <v>174</v>
      </c>
      <c r="N2771" s="797" t="b">
        <v>0</v>
      </c>
    </row>
    <row r="2772" spans="1:14" s="5" customFormat="1" x14ac:dyDescent="0.25">
      <c r="A2772" s="190"/>
      <c r="B2772" s="42" t="s">
        <v>7669</v>
      </c>
      <c r="C2772" s="317" t="s">
        <v>7670</v>
      </c>
      <c r="D2772" s="44"/>
      <c r="E2772" s="47"/>
      <c r="F2772" s="393">
        <v>360.15</v>
      </c>
      <c r="G2772" s="797">
        <f t="shared" si="94"/>
        <v>124</v>
      </c>
      <c r="H2772" s="797">
        <f t="shared" si="94"/>
        <v>124</v>
      </c>
      <c r="I2772" s="797">
        <f t="shared" si="94"/>
        <v>163</v>
      </c>
      <c r="J2772" s="797">
        <f t="shared" si="93"/>
        <v>113</v>
      </c>
      <c r="K2772" s="797">
        <f t="shared" si="93"/>
        <v>180</v>
      </c>
      <c r="L2772" s="797">
        <f t="shared" si="93"/>
        <v>155</v>
      </c>
      <c r="M2772" s="797">
        <f t="shared" si="93"/>
        <v>174</v>
      </c>
      <c r="N2772" s="797" t="b">
        <v>0</v>
      </c>
    </row>
    <row r="2773" spans="1:14" s="5" customFormat="1" x14ac:dyDescent="0.25">
      <c r="A2773" s="190"/>
      <c r="B2773" s="42" t="s">
        <v>7671</v>
      </c>
      <c r="C2773" s="43" t="s">
        <v>7672</v>
      </c>
      <c r="D2773" s="44"/>
      <c r="E2773" s="47"/>
      <c r="F2773" s="393">
        <v>360.15</v>
      </c>
      <c r="G2773" s="797">
        <f t="shared" si="94"/>
        <v>124</v>
      </c>
      <c r="H2773" s="797">
        <f t="shared" si="94"/>
        <v>124</v>
      </c>
      <c r="I2773" s="797">
        <f t="shared" si="94"/>
        <v>163</v>
      </c>
      <c r="J2773" s="797">
        <f t="shared" si="93"/>
        <v>113</v>
      </c>
      <c r="K2773" s="797">
        <f t="shared" si="93"/>
        <v>180</v>
      </c>
      <c r="L2773" s="797">
        <f t="shared" si="93"/>
        <v>155</v>
      </c>
      <c r="M2773" s="797">
        <f t="shared" si="93"/>
        <v>174</v>
      </c>
      <c r="N2773" s="797" t="b">
        <v>0</v>
      </c>
    </row>
    <row r="2774" spans="1:14" s="5" customFormat="1" x14ac:dyDescent="0.25">
      <c r="A2774" s="190"/>
      <c r="B2774" s="85" t="s">
        <v>2958</v>
      </c>
      <c r="C2774" s="317" t="s">
        <v>2960</v>
      </c>
      <c r="D2774" s="44"/>
      <c r="E2774" s="69"/>
      <c r="F2774" s="46">
        <v>360.15</v>
      </c>
      <c r="G2774" s="797">
        <f t="shared" si="94"/>
        <v>124</v>
      </c>
      <c r="H2774" s="797">
        <f t="shared" si="94"/>
        <v>124</v>
      </c>
      <c r="I2774" s="797">
        <f t="shared" si="94"/>
        <v>163</v>
      </c>
      <c r="J2774" s="797">
        <f t="shared" si="93"/>
        <v>113</v>
      </c>
      <c r="K2774" s="797">
        <f t="shared" si="93"/>
        <v>180</v>
      </c>
      <c r="L2774" s="797">
        <f t="shared" si="93"/>
        <v>155</v>
      </c>
      <c r="M2774" s="797">
        <f t="shared" si="93"/>
        <v>174</v>
      </c>
      <c r="N2774" s="797" t="b">
        <v>0</v>
      </c>
    </row>
    <row r="2775" spans="1:14" s="5" customFormat="1" ht="15.75" thickBot="1" x14ac:dyDescent="0.3">
      <c r="A2775" s="205"/>
      <c r="B2775" s="183" t="s">
        <v>2958</v>
      </c>
      <c r="C2775" s="298" t="s">
        <v>10333</v>
      </c>
      <c r="D2775" s="51"/>
      <c r="E2775" s="295"/>
      <c r="F2775" s="53">
        <v>360.15</v>
      </c>
      <c r="G2775" s="797">
        <f t="shared" si="94"/>
        <v>124</v>
      </c>
      <c r="H2775" s="797">
        <f t="shared" si="94"/>
        <v>124</v>
      </c>
      <c r="I2775" s="797">
        <f t="shared" si="94"/>
        <v>163</v>
      </c>
      <c r="J2775" s="797">
        <f t="shared" si="93"/>
        <v>113</v>
      </c>
      <c r="K2775" s="797">
        <f t="shared" si="93"/>
        <v>180</v>
      </c>
      <c r="L2775" s="797">
        <f t="shared" si="93"/>
        <v>155</v>
      </c>
      <c r="M2775" s="797">
        <f t="shared" si="93"/>
        <v>174</v>
      </c>
      <c r="N2775" s="797" t="b">
        <v>0</v>
      </c>
    </row>
    <row r="2776" spans="1:14" s="5" customFormat="1" x14ac:dyDescent="0.25">
      <c r="A2776" s="199" t="s">
        <v>2961</v>
      </c>
      <c r="B2776" s="242" t="s">
        <v>2962</v>
      </c>
      <c r="C2776" s="366" t="s">
        <v>2963</v>
      </c>
      <c r="D2776" s="60"/>
      <c r="E2776" s="219"/>
      <c r="F2776" s="95">
        <v>660.45</v>
      </c>
      <c r="G2776" s="797">
        <f t="shared" si="94"/>
        <v>227</v>
      </c>
      <c r="H2776" s="797">
        <f t="shared" si="94"/>
        <v>227</v>
      </c>
      <c r="I2776" s="797">
        <f t="shared" si="94"/>
        <v>299</v>
      </c>
      <c r="J2776" s="797">
        <f t="shared" si="93"/>
        <v>207</v>
      </c>
      <c r="K2776" s="797">
        <f t="shared" si="93"/>
        <v>330</v>
      </c>
      <c r="L2776" s="797">
        <f t="shared" si="93"/>
        <v>284</v>
      </c>
      <c r="M2776" s="797">
        <f t="shared" si="93"/>
        <v>319</v>
      </c>
      <c r="N2776" s="797" t="b">
        <v>0</v>
      </c>
    </row>
    <row r="2777" spans="1:14" s="5" customFormat="1" x14ac:dyDescent="0.25">
      <c r="A2777" s="190"/>
      <c r="B2777" s="241" t="s">
        <v>2962</v>
      </c>
      <c r="C2777" s="81" t="s">
        <v>9001</v>
      </c>
      <c r="D2777" s="82"/>
      <c r="E2777" s="301"/>
      <c r="F2777" s="213">
        <v>660.45</v>
      </c>
      <c r="G2777" s="797">
        <f t="shared" si="94"/>
        <v>227</v>
      </c>
      <c r="H2777" s="797">
        <f t="shared" si="94"/>
        <v>227</v>
      </c>
      <c r="I2777" s="797">
        <f t="shared" si="94"/>
        <v>299</v>
      </c>
      <c r="J2777" s="797">
        <f t="shared" si="93"/>
        <v>207</v>
      </c>
      <c r="K2777" s="797">
        <f t="shared" si="93"/>
        <v>330</v>
      </c>
      <c r="L2777" s="797">
        <f t="shared" si="93"/>
        <v>284</v>
      </c>
      <c r="M2777" s="797">
        <f t="shared" si="93"/>
        <v>319</v>
      </c>
      <c r="N2777" s="797" t="b">
        <v>0</v>
      </c>
    </row>
    <row r="2778" spans="1:14" s="5" customFormat="1" x14ac:dyDescent="0.25">
      <c r="A2778" s="190"/>
      <c r="B2778" s="85" t="s">
        <v>2962</v>
      </c>
      <c r="C2778" s="317" t="s">
        <v>2964</v>
      </c>
      <c r="D2778" s="44"/>
      <c r="E2778" s="69"/>
      <c r="F2778" s="46">
        <v>660.45</v>
      </c>
      <c r="G2778" s="797">
        <f t="shared" si="94"/>
        <v>227</v>
      </c>
      <c r="H2778" s="797">
        <f t="shared" si="94"/>
        <v>227</v>
      </c>
      <c r="I2778" s="797">
        <f t="shared" si="94"/>
        <v>299</v>
      </c>
      <c r="J2778" s="797">
        <f t="shared" si="93"/>
        <v>207</v>
      </c>
      <c r="K2778" s="797">
        <f t="shared" si="93"/>
        <v>330</v>
      </c>
      <c r="L2778" s="797">
        <f t="shared" si="93"/>
        <v>284</v>
      </c>
      <c r="M2778" s="797">
        <f t="shared" si="93"/>
        <v>319</v>
      </c>
      <c r="N2778" s="797" t="b">
        <v>0</v>
      </c>
    </row>
    <row r="2779" spans="1:14" s="5" customFormat="1" ht="15.75" thickBot="1" x14ac:dyDescent="0.3">
      <c r="A2779" s="190"/>
      <c r="B2779" s="183" t="s">
        <v>2962</v>
      </c>
      <c r="C2779" s="298" t="s">
        <v>10334</v>
      </c>
      <c r="D2779" s="51"/>
      <c r="E2779" s="295"/>
      <c r="F2779" s="53">
        <v>660.45</v>
      </c>
      <c r="G2779" s="797">
        <f t="shared" si="94"/>
        <v>227</v>
      </c>
      <c r="H2779" s="797">
        <f t="shared" si="94"/>
        <v>227</v>
      </c>
      <c r="I2779" s="797">
        <f t="shared" si="94"/>
        <v>299</v>
      </c>
      <c r="J2779" s="797">
        <f t="shared" si="93"/>
        <v>207</v>
      </c>
      <c r="K2779" s="797">
        <f t="shared" si="93"/>
        <v>330</v>
      </c>
      <c r="L2779" s="797">
        <f t="shared" si="93"/>
        <v>284</v>
      </c>
      <c r="M2779" s="797">
        <f t="shared" si="93"/>
        <v>319</v>
      </c>
      <c r="N2779" s="797" t="b">
        <v>0</v>
      </c>
    </row>
    <row r="2780" spans="1:14" s="5" customFormat="1" x14ac:dyDescent="0.25">
      <c r="A2780" s="190"/>
      <c r="B2780" s="42" t="s">
        <v>7673</v>
      </c>
      <c r="C2780" s="43" t="s">
        <v>2967</v>
      </c>
      <c r="D2780" s="44"/>
      <c r="E2780" s="47"/>
      <c r="F2780" s="10">
        <v>660.45</v>
      </c>
      <c r="G2780" s="797">
        <f t="shared" si="94"/>
        <v>227</v>
      </c>
      <c r="H2780" s="797">
        <f t="shared" si="94"/>
        <v>227</v>
      </c>
      <c r="I2780" s="797">
        <f t="shared" si="94"/>
        <v>299</v>
      </c>
      <c r="J2780" s="797">
        <f t="shared" si="93"/>
        <v>207</v>
      </c>
      <c r="K2780" s="797">
        <f t="shared" si="93"/>
        <v>330</v>
      </c>
      <c r="L2780" s="797">
        <f t="shared" si="93"/>
        <v>284</v>
      </c>
      <c r="M2780" s="797">
        <f t="shared" si="93"/>
        <v>319</v>
      </c>
      <c r="N2780" s="797" t="b">
        <v>0</v>
      </c>
    </row>
    <row r="2781" spans="1:14" s="5" customFormat="1" x14ac:dyDescent="0.25">
      <c r="A2781" s="190"/>
      <c r="B2781" s="241" t="s">
        <v>2965</v>
      </c>
      <c r="C2781" s="297" t="s">
        <v>2966</v>
      </c>
      <c r="D2781" s="82"/>
      <c r="E2781" s="86"/>
      <c r="F2781" s="213">
        <v>660.45</v>
      </c>
      <c r="G2781" s="797">
        <f t="shared" si="94"/>
        <v>227</v>
      </c>
      <c r="H2781" s="797">
        <f t="shared" si="94"/>
        <v>227</v>
      </c>
      <c r="I2781" s="797">
        <f t="shared" si="94"/>
        <v>299</v>
      </c>
      <c r="J2781" s="797">
        <f t="shared" si="93"/>
        <v>207</v>
      </c>
      <c r="K2781" s="797">
        <f t="shared" si="93"/>
        <v>330</v>
      </c>
      <c r="L2781" s="797">
        <f t="shared" si="93"/>
        <v>284</v>
      </c>
      <c r="M2781" s="797">
        <f t="shared" si="93"/>
        <v>319</v>
      </c>
      <c r="N2781" s="797" t="b">
        <v>0</v>
      </c>
    </row>
    <row r="2782" spans="1:14" s="5" customFormat="1" x14ac:dyDescent="0.25">
      <c r="A2782" s="214"/>
      <c r="B2782" s="85" t="s">
        <v>2965</v>
      </c>
      <c r="C2782" s="317" t="s">
        <v>10335</v>
      </c>
      <c r="D2782" s="44"/>
      <c r="E2782" s="69"/>
      <c r="F2782" s="46">
        <v>660.45</v>
      </c>
      <c r="G2782" s="797">
        <f t="shared" si="94"/>
        <v>227</v>
      </c>
      <c r="H2782" s="797">
        <f t="shared" si="94"/>
        <v>227</v>
      </c>
      <c r="I2782" s="797">
        <f t="shared" si="94"/>
        <v>299</v>
      </c>
      <c r="J2782" s="797">
        <f t="shared" si="93"/>
        <v>207</v>
      </c>
      <c r="K2782" s="797">
        <f t="shared" si="93"/>
        <v>330</v>
      </c>
      <c r="L2782" s="797">
        <f t="shared" si="93"/>
        <v>284</v>
      </c>
      <c r="M2782" s="797">
        <f t="shared" si="93"/>
        <v>319</v>
      </c>
      <c r="N2782" s="797" t="b">
        <v>0</v>
      </c>
    </row>
    <row r="2783" spans="1:14" s="5" customFormat="1" ht="15.75" thickBot="1" x14ac:dyDescent="0.3">
      <c r="A2783" s="214"/>
      <c r="B2783" s="186" t="s">
        <v>2965</v>
      </c>
      <c r="C2783" s="394" t="s">
        <v>10336</v>
      </c>
      <c r="D2783" s="57"/>
      <c r="E2783" s="54"/>
      <c r="F2783" s="103">
        <v>660.45</v>
      </c>
      <c r="G2783" s="797">
        <f t="shared" si="94"/>
        <v>227</v>
      </c>
      <c r="H2783" s="797">
        <f t="shared" si="94"/>
        <v>227</v>
      </c>
      <c r="I2783" s="797">
        <f t="shared" si="94"/>
        <v>299</v>
      </c>
      <c r="J2783" s="797">
        <f t="shared" si="93"/>
        <v>207</v>
      </c>
      <c r="K2783" s="797">
        <f t="shared" si="93"/>
        <v>330</v>
      </c>
      <c r="L2783" s="797">
        <f t="shared" si="93"/>
        <v>284</v>
      </c>
      <c r="M2783" s="797">
        <f t="shared" si="93"/>
        <v>319</v>
      </c>
      <c r="N2783" s="797" t="b">
        <v>0</v>
      </c>
    </row>
    <row r="2784" spans="1:14" s="5" customFormat="1" x14ac:dyDescent="0.25">
      <c r="A2784" s="199" t="s">
        <v>2968</v>
      </c>
      <c r="B2784" s="242" t="s">
        <v>2969</v>
      </c>
      <c r="C2784" s="366" t="s">
        <v>2970</v>
      </c>
      <c r="D2784" s="60"/>
      <c r="E2784" s="219"/>
      <c r="F2784" s="95">
        <v>1518.3</v>
      </c>
      <c r="G2784" s="797">
        <f t="shared" si="94"/>
        <v>522</v>
      </c>
      <c r="H2784" s="797">
        <f t="shared" si="94"/>
        <v>522</v>
      </c>
      <c r="I2784" s="797">
        <f t="shared" si="94"/>
        <v>686</v>
      </c>
      <c r="J2784" s="797">
        <f t="shared" si="93"/>
        <v>477</v>
      </c>
      <c r="K2784" s="797">
        <f t="shared" si="93"/>
        <v>758</v>
      </c>
      <c r="L2784" s="797">
        <f t="shared" si="93"/>
        <v>653</v>
      </c>
      <c r="M2784" s="797">
        <f t="shared" si="93"/>
        <v>733</v>
      </c>
      <c r="N2784" s="797" t="b">
        <v>0</v>
      </c>
    </row>
    <row r="2785" spans="1:14" s="5" customFormat="1" x14ac:dyDescent="0.25">
      <c r="A2785" s="190"/>
      <c r="B2785" s="241" t="s">
        <v>2969</v>
      </c>
      <c r="C2785" s="81" t="s">
        <v>9002</v>
      </c>
      <c r="D2785" s="82"/>
      <c r="E2785" s="301"/>
      <c r="F2785" s="213">
        <v>1518.3</v>
      </c>
      <c r="G2785" s="797">
        <f t="shared" si="94"/>
        <v>522</v>
      </c>
      <c r="H2785" s="797">
        <f t="shared" si="94"/>
        <v>522</v>
      </c>
      <c r="I2785" s="797">
        <f t="shared" si="94"/>
        <v>686</v>
      </c>
      <c r="J2785" s="797">
        <f t="shared" si="93"/>
        <v>477</v>
      </c>
      <c r="K2785" s="797">
        <f t="shared" si="93"/>
        <v>758</v>
      </c>
      <c r="L2785" s="797">
        <f t="shared" si="93"/>
        <v>653</v>
      </c>
      <c r="M2785" s="797">
        <f t="shared" si="93"/>
        <v>733</v>
      </c>
      <c r="N2785" s="797" t="b">
        <v>0</v>
      </c>
    </row>
    <row r="2786" spans="1:14" s="5" customFormat="1" x14ac:dyDescent="0.25">
      <c r="A2786" s="190"/>
      <c r="B2786" s="42" t="s">
        <v>7674</v>
      </c>
      <c r="C2786" s="317" t="s">
        <v>7675</v>
      </c>
      <c r="D2786" s="44"/>
      <c r="E2786" s="47"/>
      <c r="F2786" s="213">
        <v>1518.3</v>
      </c>
      <c r="G2786" s="797">
        <f t="shared" si="94"/>
        <v>522</v>
      </c>
      <c r="H2786" s="797">
        <f t="shared" si="94"/>
        <v>522</v>
      </c>
      <c r="I2786" s="797">
        <f t="shared" si="94"/>
        <v>686</v>
      </c>
      <c r="J2786" s="797">
        <f t="shared" si="93"/>
        <v>477</v>
      </c>
      <c r="K2786" s="797">
        <f t="shared" si="93"/>
        <v>758</v>
      </c>
      <c r="L2786" s="797">
        <f t="shared" si="93"/>
        <v>653</v>
      </c>
      <c r="M2786" s="797">
        <f t="shared" si="93"/>
        <v>733</v>
      </c>
      <c r="N2786" s="797" t="b">
        <v>0</v>
      </c>
    </row>
    <row r="2787" spans="1:14" s="5" customFormat="1" x14ac:dyDescent="0.25">
      <c r="A2787" s="190"/>
      <c r="B2787" s="42" t="s">
        <v>7676</v>
      </c>
      <c r="C2787" s="43" t="s">
        <v>7677</v>
      </c>
      <c r="D2787" s="44"/>
      <c r="E2787" s="47"/>
      <c r="F2787" s="213">
        <v>1518.3</v>
      </c>
      <c r="G2787" s="797">
        <f t="shared" si="94"/>
        <v>522</v>
      </c>
      <c r="H2787" s="797">
        <f t="shared" si="94"/>
        <v>522</v>
      </c>
      <c r="I2787" s="797">
        <f t="shared" si="94"/>
        <v>686</v>
      </c>
      <c r="J2787" s="797">
        <f t="shared" si="93"/>
        <v>477</v>
      </c>
      <c r="K2787" s="797">
        <f t="shared" si="93"/>
        <v>758</v>
      </c>
      <c r="L2787" s="797">
        <f t="shared" si="93"/>
        <v>653</v>
      </c>
      <c r="M2787" s="797">
        <f t="shared" si="93"/>
        <v>733</v>
      </c>
      <c r="N2787" s="797" t="b">
        <v>0</v>
      </c>
    </row>
    <row r="2788" spans="1:14" s="5" customFormat="1" x14ac:dyDescent="0.25">
      <c r="A2788" s="190"/>
      <c r="B2788" s="42" t="s">
        <v>7676</v>
      </c>
      <c r="C2788" s="43" t="s">
        <v>7677</v>
      </c>
      <c r="D2788" s="44"/>
      <c r="E2788" s="47"/>
      <c r="F2788" s="213">
        <v>1518.3</v>
      </c>
      <c r="G2788" s="797">
        <f t="shared" si="94"/>
        <v>522</v>
      </c>
      <c r="H2788" s="797">
        <f t="shared" si="94"/>
        <v>522</v>
      </c>
      <c r="I2788" s="797">
        <f t="shared" si="94"/>
        <v>686</v>
      </c>
      <c r="J2788" s="797">
        <f t="shared" si="93"/>
        <v>477</v>
      </c>
      <c r="K2788" s="797">
        <f t="shared" si="93"/>
        <v>758</v>
      </c>
      <c r="L2788" s="797">
        <f t="shared" si="93"/>
        <v>653</v>
      </c>
      <c r="M2788" s="797">
        <f t="shared" si="93"/>
        <v>733</v>
      </c>
      <c r="N2788" s="797" t="b">
        <v>0</v>
      </c>
    </row>
    <row r="2789" spans="1:14" s="5" customFormat="1" x14ac:dyDescent="0.25">
      <c r="A2789" s="190"/>
      <c r="B2789" s="85" t="s">
        <v>2969</v>
      </c>
      <c r="C2789" s="317" t="s">
        <v>2971</v>
      </c>
      <c r="D2789" s="44"/>
      <c r="E2789" s="69"/>
      <c r="F2789" s="46">
        <v>1518.3</v>
      </c>
      <c r="G2789" s="797">
        <f t="shared" si="94"/>
        <v>522</v>
      </c>
      <c r="H2789" s="797">
        <f t="shared" si="94"/>
        <v>522</v>
      </c>
      <c r="I2789" s="797">
        <f t="shared" si="94"/>
        <v>686</v>
      </c>
      <c r="J2789" s="797">
        <f t="shared" si="93"/>
        <v>477</v>
      </c>
      <c r="K2789" s="797">
        <f t="shared" si="93"/>
        <v>758</v>
      </c>
      <c r="L2789" s="797">
        <f t="shared" si="93"/>
        <v>653</v>
      </c>
      <c r="M2789" s="797">
        <f t="shared" si="93"/>
        <v>733</v>
      </c>
      <c r="N2789" s="797" t="b">
        <v>0</v>
      </c>
    </row>
    <row r="2790" spans="1:14" s="5" customFormat="1" ht="15.75" thickBot="1" x14ac:dyDescent="0.3">
      <c r="A2790" s="205"/>
      <c r="B2790" s="183" t="s">
        <v>2969</v>
      </c>
      <c r="C2790" s="298" t="s">
        <v>10337</v>
      </c>
      <c r="D2790" s="51"/>
      <c r="E2790" s="295"/>
      <c r="F2790" s="53">
        <v>1518.3</v>
      </c>
      <c r="G2790" s="797">
        <f t="shared" si="94"/>
        <v>522</v>
      </c>
      <c r="H2790" s="797">
        <f t="shared" si="94"/>
        <v>522</v>
      </c>
      <c r="I2790" s="797">
        <f t="shared" si="94"/>
        <v>686</v>
      </c>
      <c r="J2790" s="797">
        <f t="shared" si="93"/>
        <v>477</v>
      </c>
      <c r="K2790" s="797">
        <f t="shared" si="93"/>
        <v>758</v>
      </c>
      <c r="L2790" s="797">
        <f t="shared" si="93"/>
        <v>653</v>
      </c>
      <c r="M2790" s="797">
        <f t="shared" si="93"/>
        <v>733</v>
      </c>
      <c r="N2790" s="797" t="b">
        <v>0</v>
      </c>
    </row>
    <row r="2791" spans="1:14" s="5" customFormat="1" x14ac:dyDescent="0.25">
      <c r="A2791" s="214" t="s">
        <v>2972</v>
      </c>
      <c r="B2791" s="241" t="s">
        <v>2973</v>
      </c>
      <c r="C2791" s="297" t="s">
        <v>2974</v>
      </c>
      <c r="D2791" s="82"/>
      <c r="E2791" s="86"/>
      <c r="F2791" s="213">
        <v>4111.8</v>
      </c>
      <c r="G2791" s="797">
        <f t="shared" si="94"/>
        <v>1414</v>
      </c>
      <c r="H2791" s="797">
        <f t="shared" si="94"/>
        <v>1414</v>
      </c>
      <c r="I2791" s="797">
        <f t="shared" si="94"/>
        <v>1859</v>
      </c>
      <c r="J2791" s="797">
        <f t="shared" si="93"/>
        <v>1291</v>
      </c>
      <c r="K2791" s="797">
        <f t="shared" si="93"/>
        <v>2052</v>
      </c>
      <c r="L2791" s="797">
        <f t="shared" si="93"/>
        <v>1768</v>
      </c>
      <c r="M2791" s="797">
        <f t="shared" si="93"/>
        <v>1986</v>
      </c>
      <c r="N2791" s="797" t="b">
        <v>0</v>
      </c>
    </row>
    <row r="2792" spans="1:14" s="5" customFormat="1" x14ac:dyDescent="0.25">
      <c r="A2792" s="214"/>
      <c r="B2792" s="241" t="s">
        <v>2973</v>
      </c>
      <c r="C2792" s="81" t="s">
        <v>9003</v>
      </c>
      <c r="D2792" s="82"/>
      <c r="E2792" s="301"/>
      <c r="F2792" s="213">
        <v>4111.8</v>
      </c>
      <c r="G2792" s="797">
        <f t="shared" si="94"/>
        <v>1414</v>
      </c>
      <c r="H2792" s="797">
        <f t="shared" si="94"/>
        <v>1414</v>
      </c>
      <c r="I2792" s="797">
        <f t="shared" si="94"/>
        <v>1859</v>
      </c>
      <c r="J2792" s="797">
        <f t="shared" si="93"/>
        <v>1291</v>
      </c>
      <c r="K2792" s="797">
        <f t="shared" si="93"/>
        <v>2052</v>
      </c>
      <c r="L2792" s="797">
        <f t="shared" si="93"/>
        <v>1768</v>
      </c>
      <c r="M2792" s="797">
        <f t="shared" si="93"/>
        <v>1986</v>
      </c>
      <c r="N2792" s="797" t="b">
        <v>0</v>
      </c>
    </row>
    <row r="2793" spans="1:14" s="5" customFormat="1" x14ac:dyDescent="0.25">
      <c r="A2793" s="190"/>
      <c r="B2793" s="85" t="s">
        <v>2973</v>
      </c>
      <c r="C2793" s="317" t="s">
        <v>2975</v>
      </c>
      <c r="D2793" s="44"/>
      <c r="E2793" s="69"/>
      <c r="F2793" s="46">
        <v>4111.8</v>
      </c>
      <c r="G2793" s="797">
        <f t="shared" si="94"/>
        <v>1414</v>
      </c>
      <c r="H2793" s="797">
        <f t="shared" si="94"/>
        <v>1414</v>
      </c>
      <c r="I2793" s="797">
        <f t="shared" si="94"/>
        <v>1859</v>
      </c>
      <c r="J2793" s="797">
        <f t="shared" si="93"/>
        <v>1291</v>
      </c>
      <c r="K2793" s="797">
        <f t="shared" si="93"/>
        <v>2052</v>
      </c>
      <c r="L2793" s="797">
        <f t="shared" si="93"/>
        <v>1768</v>
      </c>
      <c r="M2793" s="797">
        <f t="shared" si="93"/>
        <v>1986</v>
      </c>
      <c r="N2793" s="797" t="b">
        <v>0</v>
      </c>
    </row>
    <row r="2794" spans="1:14" s="5" customFormat="1" x14ac:dyDescent="0.25">
      <c r="A2794" s="190"/>
      <c r="B2794" s="42" t="s">
        <v>7678</v>
      </c>
      <c r="C2794" s="43" t="s">
        <v>7679</v>
      </c>
      <c r="D2794" s="44"/>
      <c r="E2794" s="47"/>
      <c r="F2794" s="10">
        <v>4111.8</v>
      </c>
      <c r="G2794" s="797">
        <f t="shared" si="94"/>
        <v>1414</v>
      </c>
      <c r="H2794" s="797">
        <f t="shared" si="94"/>
        <v>1414</v>
      </c>
      <c r="I2794" s="797">
        <f t="shared" si="94"/>
        <v>1859</v>
      </c>
      <c r="J2794" s="797">
        <f t="shared" si="93"/>
        <v>1291</v>
      </c>
      <c r="K2794" s="797">
        <f t="shared" si="93"/>
        <v>2052</v>
      </c>
      <c r="L2794" s="797">
        <f t="shared" si="93"/>
        <v>1768</v>
      </c>
      <c r="M2794" s="797">
        <f t="shared" si="93"/>
        <v>1986</v>
      </c>
      <c r="N2794" s="797" t="b">
        <v>0</v>
      </c>
    </row>
    <row r="2795" spans="1:14" s="5" customFormat="1" x14ac:dyDescent="0.25">
      <c r="A2795" s="190"/>
      <c r="B2795" s="85" t="s">
        <v>2976</v>
      </c>
      <c r="C2795" s="317" t="s">
        <v>2977</v>
      </c>
      <c r="D2795" s="44"/>
      <c r="E2795" s="69"/>
      <c r="F2795" s="46">
        <v>4111.8</v>
      </c>
      <c r="G2795" s="797">
        <f t="shared" si="94"/>
        <v>1414</v>
      </c>
      <c r="H2795" s="797">
        <f t="shared" si="94"/>
        <v>1414</v>
      </c>
      <c r="I2795" s="797">
        <f t="shared" si="94"/>
        <v>1859</v>
      </c>
      <c r="J2795" s="797">
        <f t="shared" si="93"/>
        <v>1291</v>
      </c>
      <c r="K2795" s="797">
        <f t="shared" si="93"/>
        <v>2052</v>
      </c>
      <c r="L2795" s="797">
        <f t="shared" si="93"/>
        <v>1768</v>
      </c>
      <c r="M2795" s="797">
        <f t="shared" si="93"/>
        <v>1986</v>
      </c>
      <c r="N2795" s="797" t="b">
        <v>0</v>
      </c>
    </row>
    <row r="2796" spans="1:14" s="5" customFormat="1" x14ac:dyDescent="0.25">
      <c r="A2796" s="214"/>
      <c r="B2796" s="85" t="s">
        <v>2976</v>
      </c>
      <c r="C2796" s="317" t="s">
        <v>2978</v>
      </c>
      <c r="D2796" s="44"/>
      <c r="E2796" s="69"/>
      <c r="F2796" s="46">
        <v>4111.8</v>
      </c>
      <c r="G2796" s="797">
        <f t="shared" si="94"/>
        <v>1414</v>
      </c>
      <c r="H2796" s="797">
        <f t="shared" si="94"/>
        <v>1414</v>
      </c>
      <c r="I2796" s="797">
        <f t="shared" si="94"/>
        <v>1859</v>
      </c>
      <c r="J2796" s="797">
        <f t="shared" si="93"/>
        <v>1291</v>
      </c>
      <c r="K2796" s="797">
        <f t="shared" si="93"/>
        <v>2052</v>
      </c>
      <c r="L2796" s="797">
        <f t="shared" si="93"/>
        <v>1768</v>
      </c>
      <c r="M2796" s="797">
        <f t="shared" si="93"/>
        <v>1986</v>
      </c>
      <c r="N2796" s="797" t="b">
        <v>0</v>
      </c>
    </row>
    <row r="2797" spans="1:14" s="5" customFormat="1" ht="15.75" thickBot="1" x14ac:dyDescent="0.3">
      <c r="A2797" s="214"/>
      <c r="B2797" s="186" t="s">
        <v>2976</v>
      </c>
      <c r="C2797" s="394" t="s">
        <v>2979</v>
      </c>
      <c r="D2797" s="57"/>
      <c r="E2797" s="54"/>
      <c r="F2797" s="103">
        <v>4111.8</v>
      </c>
      <c r="G2797" s="797">
        <f t="shared" si="94"/>
        <v>1414</v>
      </c>
      <c r="H2797" s="797">
        <f t="shared" si="94"/>
        <v>1414</v>
      </c>
      <c r="I2797" s="797">
        <f t="shared" si="94"/>
        <v>1859</v>
      </c>
      <c r="J2797" s="797">
        <f t="shared" si="93"/>
        <v>1291</v>
      </c>
      <c r="K2797" s="797">
        <f t="shared" si="93"/>
        <v>2052</v>
      </c>
      <c r="L2797" s="797">
        <f t="shared" si="93"/>
        <v>1768</v>
      </c>
      <c r="M2797" s="797">
        <f t="shared" si="93"/>
        <v>1986</v>
      </c>
      <c r="N2797" s="797" t="b">
        <v>0</v>
      </c>
    </row>
    <row r="2798" spans="1:14" s="5" customFormat="1" x14ac:dyDescent="0.25">
      <c r="A2798" s="199" t="s">
        <v>2980</v>
      </c>
      <c r="B2798" s="242" t="s">
        <v>2981</v>
      </c>
      <c r="C2798" s="366" t="s">
        <v>2982</v>
      </c>
      <c r="D2798" s="60"/>
      <c r="E2798" s="219"/>
      <c r="F2798" s="95">
        <v>223.65</v>
      </c>
      <c r="G2798" s="797">
        <f t="shared" si="94"/>
        <v>77</v>
      </c>
      <c r="H2798" s="797">
        <f t="shared" si="94"/>
        <v>77</v>
      </c>
      <c r="I2798" s="797">
        <f t="shared" si="94"/>
        <v>101</v>
      </c>
      <c r="J2798" s="797">
        <f t="shared" si="93"/>
        <v>70</v>
      </c>
      <c r="K2798" s="797">
        <f t="shared" si="93"/>
        <v>112</v>
      </c>
      <c r="L2798" s="797">
        <f t="shared" si="93"/>
        <v>96</v>
      </c>
      <c r="M2798" s="797">
        <f t="shared" si="93"/>
        <v>108</v>
      </c>
      <c r="N2798" s="797" t="b">
        <v>0</v>
      </c>
    </row>
    <row r="2799" spans="1:14" s="5" customFormat="1" x14ac:dyDescent="0.25">
      <c r="A2799" s="190"/>
      <c r="B2799" s="241" t="s">
        <v>2981</v>
      </c>
      <c r="C2799" s="81" t="s">
        <v>9004</v>
      </c>
      <c r="D2799" s="82"/>
      <c r="E2799" s="301"/>
      <c r="F2799" s="213">
        <v>223.65</v>
      </c>
      <c r="G2799" s="797">
        <f t="shared" si="94"/>
        <v>77</v>
      </c>
      <c r="H2799" s="797">
        <f t="shared" si="94"/>
        <v>77</v>
      </c>
      <c r="I2799" s="797">
        <f t="shared" si="94"/>
        <v>101</v>
      </c>
      <c r="J2799" s="797">
        <f t="shared" si="93"/>
        <v>70</v>
      </c>
      <c r="K2799" s="797">
        <f t="shared" si="93"/>
        <v>112</v>
      </c>
      <c r="L2799" s="797">
        <f t="shared" si="93"/>
        <v>96</v>
      </c>
      <c r="M2799" s="797">
        <f t="shared" si="93"/>
        <v>108</v>
      </c>
      <c r="N2799" s="797" t="b">
        <v>0</v>
      </c>
    </row>
    <row r="2800" spans="1:14" s="5" customFormat="1" x14ac:dyDescent="0.25">
      <c r="A2800" s="190"/>
      <c r="B2800" s="85" t="s">
        <v>2981</v>
      </c>
      <c r="C2800" s="317" t="s">
        <v>2983</v>
      </c>
      <c r="D2800" s="44"/>
      <c r="E2800" s="69"/>
      <c r="F2800" s="46">
        <v>223.65</v>
      </c>
      <c r="G2800" s="797">
        <f t="shared" si="94"/>
        <v>77</v>
      </c>
      <c r="H2800" s="797">
        <f t="shared" si="94"/>
        <v>77</v>
      </c>
      <c r="I2800" s="797">
        <f t="shared" si="94"/>
        <v>101</v>
      </c>
      <c r="J2800" s="797">
        <f t="shared" si="93"/>
        <v>70</v>
      </c>
      <c r="K2800" s="797">
        <f t="shared" si="93"/>
        <v>112</v>
      </c>
      <c r="L2800" s="797">
        <f t="shared" si="93"/>
        <v>96</v>
      </c>
      <c r="M2800" s="797">
        <f t="shared" si="93"/>
        <v>108</v>
      </c>
      <c r="N2800" s="797" t="b">
        <v>0</v>
      </c>
    </row>
    <row r="2801" spans="1:14" s="5" customFormat="1" ht="15.75" thickBot="1" x14ac:dyDescent="0.3">
      <c r="A2801" s="205"/>
      <c r="B2801" s="183" t="s">
        <v>2981</v>
      </c>
      <c r="C2801" s="298" t="s">
        <v>2984</v>
      </c>
      <c r="D2801" s="51"/>
      <c r="E2801" s="295"/>
      <c r="F2801" s="53">
        <v>223.65</v>
      </c>
      <c r="G2801" s="797">
        <f t="shared" si="94"/>
        <v>77</v>
      </c>
      <c r="H2801" s="797">
        <f t="shared" si="94"/>
        <v>77</v>
      </c>
      <c r="I2801" s="797">
        <f t="shared" si="94"/>
        <v>101</v>
      </c>
      <c r="J2801" s="797">
        <f t="shared" si="93"/>
        <v>70</v>
      </c>
      <c r="K2801" s="797">
        <f t="shared" si="93"/>
        <v>112</v>
      </c>
      <c r="L2801" s="797">
        <f t="shared" si="93"/>
        <v>96</v>
      </c>
      <c r="M2801" s="797">
        <f t="shared" si="93"/>
        <v>108</v>
      </c>
      <c r="N2801" s="797" t="b">
        <v>0</v>
      </c>
    </row>
    <row r="2802" spans="1:14" s="5" customFormat="1" x14ac:dyDescent="0.25">
      <c r="A2802" s="199" t="s">
        <v>2985</v>
      </c>
      <c r="B2802" s="61" t="s">
        <v>2986</v>
      </c>
      <c r="C2802" s="94" t="s">
        <v>2987</v>
      </c>
      <c r="D2802" s="60"/>
      <c r="E2802" s="219"/>
      <c r="F2802" s="95">
        <v>391.65</v>
      </c>
      <c r="G2802" s="797">
        <f t="shared" si="94"/>
        <v>135</v>
      </c>
      <c r="H2802" s="797">
        <f t="shared" si="94"/>
        <v>135</v>
      </c>
      <c r="I2802" s="797">
        <f t="shared" si="94"/>
        <v>177</v>
      </c>
      <c r="J2802" s="797">
        <f t="shared" si="93"/>
        <v>123</v>
      </c>
      <c r="K2802" s="797">
        <f t="shared" si="93"/>
        <v>195</v>
      </c>
      <c r="L2802" s="797">
        <f t="shared" si="93"/>
        <v>168</v>
      </c>
      <c r="M2802" s="797">
        <f t="shared" si="93"/>
        <v>189</v>
      </c>
      <c r="N2802" s="797" t="b">
        <v>0</v>
      </c>
    </row>
    <row r="2803" spans="1:14" s="5" customFormat="1" x14ac:dyDescent="0.25">
      <c r="A2803" s="190"/>
      <c r="B2803" s="241" t="s">
        <v>2986</v>
      </c>
      <c r="C2803" s="81" t="s">
        <v>9005</v>
      </c>
      <c r="D2803" s="82"/>
      <c r="E2803" s="301"/>
      <c r="F2803" s="213">
        <v>391.65</v>
      </c>
      <c r="G2803" s="797">
        <f t="shared" si="94"/>
        <v>135</v>
      </c>
      <c r="H2803" s="797">
        <f t="shared" si="94"/>
        <v>135</v>
      </c>
      <c r="I2803" s="797">
        <f t="shared" si="94"/>
        <v>177</v>
      </c>
      <c r="J2803" s="797">
        <f t="shared" si="93"/>
        <v>123</v>
      </c>
      <c r="K2803" s="797">
        <f t="shared" si="93"/>
        <v>195</v>
      </c>
      <c r="L2803" s="797">
        <f t="shared" si="93"/>
        <v>168</v>
      </c>
      <c r="M2803" s="797">
        <f t="shared" si="93"/>
        <v>189</v>
      </c>
      <c r="N2803" s="797" t="b">
        <v>0</v>
      </c>
    </row>
    <row r="2804" spans="1:14" s="5" customFormat="1" x14ac:dyDescent="0.25">
      <c r="A2804" s="190"/>
      <c r="B2804" s="85" t="s">
        <v>2988</v>
      </c>
      <c r="C2804" s="43" t="s">
        <v>2989</v>
      </c>
      <c r="D2804" s="44"/>
      <c r="E2804" s="69"/>
      <c r="F2804" s="46">
        <v>391.65</v>
      </c>
      <c r="G2804" s="797">
        <f t="shared" si="94"/>
        <v>135</v>
      </c>
      <c r="H2804" s="797">
        <f t="shared" si="94"/>
        <v>135</v>
      </c>
      <c r="I2804" s="797">
        <f t="shared" si="94"/>
        <v>177</v>
      </c>
      <c r="J2804" s="797">
        <f t="shared" si="93"/>
        <v>123</v>
      </c>
      <c r="K2804" s="797">
        <f t="shared" si="93"/>
        <v>195</v>
      </c>
      <c r="L2804" s="797">
        <f t="shared" si="93"/>
        <v>168</v>
      </c>
      <c r="M2804" s="797">
        <f t="shared" si="93"/>
        <v>189</v>
      </c>
      <c r="N2804" s="797" t="b">
        <v>0</v>
      </c>
    </row>
    <row r="2805" spans="1:14" s="5" customFormat="1" x14ac:dyDescent="0.25">
      <c r="A2805" s="190"/>
      <c r="B2805" s="85" t="s">
        <v>2990</v>
      </c>
      <c r="C2805" s="43" t="s">
        <v>2991</v>
      </c>
      <c r="D2805" s="44"/>
      <c r="E2805" s="69"/>
      <c r="F2805" s="46">
        <v>391.65</v>
      </c>
      <c r="G2805" s="797">
        <f t="shared" si="94"/>
        <v>135</v>
      </c>
      <c r="H2805" s="797">
        <f t="shared" si="94"/>
        <v>135</v>
      </c>
      <c r="I2805" s="797">
        <f t="shared" si="94"/>
        <v>177</v>
      </c>
      <c r="J2805" s="797">
        <f t="shared" si="93"/>
        <v>123</v>
      </c>
      <c r="K2805" s="797">
        <f t="shared" si="93"/>
        <v>195</v>
      </c>
      <c r="L2805" s="797">
        <f t="shared" si="93"/>
        <v>168</v>
      </c>
      <c r="M2805" s="797">
        <f t="shared" si="93"/>
        <v>189</v>
      </c>
      <c r="N2805" s="797" t="b">
        <v>0</v>
      </c>
    </row>
    <row r="2806" spans="1:14" s="5" customFormat="1" x14ac:dyDescent="0.25">
      <c r="A2806" s="190"/>
      <c r="B2806" s="85" t="s">
        <v>2992</v>
      </c>
      <c r="C2806" s="317" t="s">
        <v>2993</v>
      </c>
      <c r="D2806" s="44"/>
      <c r="E2806" s="69"/>
      <c r="F2806" s="46">
        <v>391.65</v>
      </c>
      <c r="G2806" s="797">
        <f t="shared" si="94"/>
        <v>135</v>
      </c>
      <c r="H2806" s="797">
        <f t="shared" si="94"/>
        <v>135</v>
      </c>
      <c r="I2806" s="797">
        <f t="shared" si="94"/>
        <v>177</v>
      </c>
      <c r="J2806" s="797">
        <f t="shared" si="93"/>
        <v>123</v>
      </c>
      <c r="K2806" s="797">
        <f t="shared" si="93"/>
        <v>195</v>
      </c>
      <c r="L2806" s="797">
        <f t="shared" si="93"/>
        <v>168</v>
      </c>
      <c r="M2806" s="797">
        <f t="shared" si="93"/>
        <v>189</v>
      </c>
      <c r="N2806" s="797" t="b">
        <v>0</v>
      </c>
    </row>
    <row r="2807" spans="1:14" s="5" customFormat="1" x14ac:dyDescent="0.25">
      <c r="A2807" s="190"/>
      <c r="B2807" s="85" t="s">
        <v>2992</v>
      </c>
      <c r="C2807" s="317" t="s">
        <v>2994</v>
      </c>
      <c r="D2807" s="44"/>
      <c r="E2807" s="69"/>
      <c r="F2807" s="46">
        <v>391.65</v>
      </c>
      <c r="G2807" s="797">
        <f t="shared" si="94"/>
        <v>135</v>
      </c>
      <c r="H2807" s="797">
        <f t="shared" si="94"/>
        <v>135</v>
      </c>
      <c r="I2807" s="797">
        <f t="shared" si="94"/>
        <v>177</v>
      </c>
      <c r="J2807" s="797">
        <f t="shared" si="93"/>
        <v>123</v>
      </c>
      <c r="K2807" s="797">
        <f t="shared" si="93"/>
        <v>195</v>
      </c>
      <c r="L2807" s="797">
        <f t="shared" si="93"/>
        <v>168</v>
      </c>
      <c r="M2807" s="797">
        <f t="shared" si="93"/>
        <v>189</v>
      </c>
      <c r="N2807" s="797" t="b">
        <v>0</v>
      </c>
    </row>
    <row r="2808" spans="1:14" s="5" customFormat="1" ht="15.75" thickBot="1" x14ac:dyDescent="0.3">
      <c r="A2808" s="205"/>
      <c r="B2808" s="183" t="s">
        <v>2992</v>
      </c>
      <c r="C2808" s="298" t="s">
        <v>2995</v>
      </c>
      <c r="D2808" s="51"/>
      <c r="E2808" s="295"/>
      <c r="F2808" s="53">
        <v>391.65</v>
      </c>
      <c r="G2808" s="797">
        <f t="shared" si="94"/>
        <v>135</v>
      </c>
      <c r="H2808" s="797">
        <f t="shared" si="94"/>
        <v>135</v>
      </c>
      <c r="I2808" s="797">
        <f t="shared" si="94"/>
        <v>177</v>
      </c>
      <c r="J2808" s="797">
        <f t="shared" si="93"/>
        <v>123</v>
      </c>
      <c r="K2808" s="797">
        <f t="shared" si="93"/>
        <v>195</v>
      </c>
      <c r="L2808" s="797">
        <f t="shared" si="93"/>
        <v>168</v>
      </c>
      <c r="M2808" s="797">
        <f t="shared" si="93"/>
        <v>189</v>
      </c>
      <c r="N2808" s="797" t="b">
        <v>0</v>
      </c>
    </row>
    <row r="2809" spans="1:14" s="5" customFormat="1" x14ac:dyDescent="0.25">
      <c r="A2809" s="199" t="s">
        <v>2996</v>
      </c>
      <c r="B2809" s="242" t="s">
        <v>2997</v>
      </c>
      <c r="C2809" s="366" t="s">
        <v>2998</v>
      </c>
      <c r="D2809" s="60"/>
      <c r="E2809" s="219"/>
      <c r="F2809" s="95">
        <v>738.15</v>
      </c>
      <c r="G2809" s="797">
        <f t="shared" si="94"/>
        <v>254</v>
      </c>
      <c r="H2809" s="797">
        <f t="shared" si="94"/>
        <v>254</v>
      </c>
      <c r="I2809" s="797">
        <f t="shared" si="94"/>
        <v>334</v>
      </c>
      <c r="J2809" s="797">
        <f t="shared" si="93"/>
        <v>232</v>
      </c>
      <c r="K2809" s="797">
        <f t="shared" si="93"/>
        <v>368</v>
      </c>
      <c r="L2809" s="797">
        <f t="shared" si="93"/>
        <v>317</v>
      </c>
      <c r="M2809" s="797">
        <f t="shared" si="93"/>
        <v>357</v>
      </c>
      <c r="N2809" s="797" t="b">
        <v>0</v>
      </c>
    </row>
    <row r="2810" spans="1:14" s="5" customFormat="1" x14ac:dyDescent="0.25">
      <c r="A2810" s="190"/>
      <c r="B2810" s="241" t="s">
        <v>2997</v>
      </c>
      <c r="C2810" s="81" t="s">
        <v>9006</v>
      </c>
      <c r="D2810" s="82"/>
      <c r="E2810" s="301"/>
      <c r="F2810" s="213">
        <v>738.15</v>
      </c>
      <c r="G2810" s="797">
        <f t="shared" si="94"/>
        <v>254</v>
      </c>
      <c r="H2810" s="797">
        <f t="shared" si="94"/>
        <v>254</v>
      </c>
      <c r="I2810" s="797">
        <f t="shared" si="94"/>
        <v>334</v>
      </c>
      <c r="J2810" s="797">
        <f t="shared" si="93"/>
        <v>232</v>
      </c>
      <c r="K2810" s="797">
        <f t="shared" si="93"/>
        <v>368</v>
      </c>
      <c r="L2810" s="797">
        <f t="shared" si="93"/>
        <v>317</v>
      </c>
      <c r="M2810" s="797">
        <f t="shared" si="93"/>
        <v>357</v>
      </c>
      <c r="N2810" s="797" t="b">
        <v>0</v>
      </c>
    </row>
    <row r="2811" spans="1:14" s="5" customFormat="1" x14ac:dyDescent="0.25">
      <c r="A2811" s="190"/>
      <c r="B2811" s="85" t="s">
        <v>2997</v>
      </c>
      <c r="C2811" s="317" t="s">
        <v>2999</v>
      </c>
      <c r="D2811" s="44"/>
      <c r="E2811" s="69"/>
      <c r="F2811" s="46">
        <v>738.15</v>
      </c>
      <c r="G2811" s="797">
        <f t="shared" si="94"/>
        <v>254</v>
      </c>
      <c r="H2811" s="797">
        <f t="shared" si="94"/>
        <v>254</v>
      </c>
      <c r="I2811" s="797">
        <f t="shared" si="94"/>
        <v>334</v>
      </c>
      <c r="J2811" s="797">
        <f t="shared" si="93"/>
        <v>232</v>
      </c>
      <c r="K2811" s="797">
        <f t="shared" si="93"/>
        <v>368</v>
      </c>
      <c r="L2811" s="797">
        <f t="shared" si="93"/>
        <v>317</v>
      </c>
      <c r="M2811" s="797">
        <f t="shared" ref="M2811:M2874" si="95">IF($N2811,"NA",IF(ISNUMBER($F2811),ROUND(($F2811*M$5),0),""))</f>
        <v>357</v>
      </c>
      <c r="N2811" s="797" t="b">
        <v>0</v>
      </c>
    </row>
    <row r="2812" spans="1:14" s="5" customFormat="1" x14ac:dyDescent="0.25">
      <c r="A2812" s="190"/>
      <c r="B2812" s="85" t="s">
        <v>2997</v>
      </c>
      <c r="C2812" s="317" t="s">
        <v>3000</v>
      </c>
      <c r="D2812" s="44"/>
      <c r="E2812" s="69"/>
      <c r="F2812" s="46">
        <v>738.15</v>
      </c>
      <c r="G2812" s="797">
        <f t="shared" si="94"/>
        <v>254</v>
      </c>
      <c r="H2812" s="797">
        <f t="shared" si="94"/>
        <v>254</v>
      </c>
      <c r="I2812" s="797">
        <f t="shared" si="94"/>
        <v>334</v>
      </c>
      <c r="J2812" s="797">
        <f t="shared" si="94"/>
        <v>232</v>
      </c>
      <c r="K2812" s="797">
        <f t="shared" si="94"/>
        <v>368</v>
      </c>
      <c r="L2812" s="797">
        <f t="shared" si="94"/>
        <v>317</v>
      </c>
      <c r="M2812" s="797">
        <f t="shared" si="95"/>
        <v>357</v>
      </c>
      <c r="N2812" s="797" t="b">
        <v>0</v>
      </c>
    </row>
    <row r="2813" spans="1:14" s="5" customFormat="1" x14ac:dyDescent="0.25">
      <c r="A2813" s="190"/>
      <c r="B2813" s="85" t="s">
        <v>3001</v>
      </c>
      <c r="C2813" s="317" t="s">
        <v>3002</v>
      </c>
      <c r="D2813" s="44"/>
      <c r="E2813" s="69"/>
      <c r="F2813" s="46">
        <v>738.15</v>
      </c>
      <c r="G2813" s="797">
        <f t="shared" ref="G2813:L2855" si="96">IF($N2813,"NA",IF(ISNUMBER($F2813),ROUND(($F2813*G$5),0),""))</f>
        <v>254</v>
      </c>
      <c r="H2813" s="797">
        <f t="shared" si="96"/>
        <v>254</v>
      </c>
      <c r="I2813" s="797">
        <f t="shared" si="96"/>
        <v>334</v>
      </c>
      <c r="J2813" s="797">
        <f t="shared" si="96"/>
        <v>232</v>
      </c>
      <c r="K2813" s="797">
        <f t="shared" si="96"/>
        <v>368</v>
      </c>
      <c r="L2813" s="797">
        <f t="shared" si="96"/>
        <v>317</v>
      </c>
      <c r="M2813" s="797">
        <f t="shared" si="95"/>
        <v>357</v>
      </c>
      <c r="N2813" s="797" t="b">
        <v>0</v>
      </c>
    </row>
    <row r="2814" spans="1:14" s="5" customFormat="1" x14ac:dyDescent="0.25">
      <c r="A2814" s="190"/>
      <c r="B2814" s="85" t="s">
        <v>3001</v>
      </c>
      <c r="C2814" s="317" t="s">
        <v>3003</v>
      </c>
      <c r="D2814" s="44"/>
      <c r="E2814" s="69"/>
      <c r="F2814" s="46">
        <v>738.15</v>
      </c>
      <c r="G2814" s="797">
        <f t="shared" si="96"/>
        <v>254</v>
      </c>
      <c r="H2814" s="797">
        <f t="shared" si="96"/>
        <v>254</v>
      </c>
      <c r="I2814" s="797">
        <f t="shared" si="96"/>
        <v>334</v>
      </c>
      <c r="J2814" s="797">
        <f t="shared" si="96"/>
        <v>232</v>
      </c>
      <c r="K2814" s="797">
        <f t="shared" si="96"/>
        <v>368</v>
      </c>
      <c r="L2814" s="797">
        <f t="shared" si="96"/>
        <v>317</v>
      </c>
      <c r="M2814" s="797">
        <f t="shared" si="95"/>
        <v>357</v>
      </c>
      <c r="N2814" s="797" t="b">
        <v>0</v>
      </c>
    </row>
    <row r="2815" spans="1:14" s="5" customFormat="1" ht="15.75" thickBot="1" x14ac:dyDescent="0.3">
      <c r="A2815" s="205"/>
      <c r="B2815" s="183" t="s">
        <v>3001</v>
      </c>
      <c r="C2815" s="298" t="s">
        <v>3004</v>
      </c>
      <c r="D2815" s="51"/>
      <c r="E2815" s="295"/>
      <c r="F2815" s="53">
        <v>738.15</v>
      </c>
      <c r="G2815" s="797">
        <f t="shared" si="96"/>
        <v>254</v>
      </c>
      <c r="H2815" s="797">
        <f t="shared" si="96"/>
        <v>254</v>
      </c>
      <c r="I2815" s="797">
        <f t="shared" si="96"/>
        <v>334</v>
      </c>
      <c r="J2815" s="797">
        <f t="shared" si="96"/>
        <v>232</v>
      </c>
      <c r="K2815" s="797">
        <f t="shared" si="96"/>
        <v>368</v>
      </c>
      <c r="L2815" s="797">
        <f t="shared" si="96"/>
        <v>317</v>
      </c>
      <c r="M2815" s="797">
        <f t="shared" si="95"/>
        <v>357</v>
      </c>
      <c r="N2815" s="797" t="b">
        <v>0</v>
      </c>
    </row>
    <row r="2816" spans="1:14" s="5" customFormat="1" x14ac:dyDescent="0.25">
      <c r="A2816" s="199" t="s">
        <v>3005</v>
      </c>
      <c r="B2816" s="242" t="s">
        <v>3006</v>
      </c>
      <c r="C2816" s="94" t="s">
        <v>3007</v>
      </c>
      <c r="D2816" s="60"/>
      <c r="E2816" s="219"/>
      <c r="F2816" s="95">
        <v>1897.35</v>
      </c>
      <c r="G2816" s="797">
        <f t="shared" si="96"/>
        <v>653</v>
      </c>
      <c r="H2816" s="797">
        <f t="shared" si="96"/>
        <v>653</v>
      </c>
      <c r="I2816" s="797">
        <f t="shared" si="96"/>
        <v>858</v>
      </c>
      <c r="J2816" s="797">
        <f t="shared" si="96"/>
        <v>596</v>
      </c>
      <c r="K2816" s="797">
        <f t="shared" si="96"/>
        <v>947</v>
      </c>
      <c r="L2816" s="797">
        <f t="shared" si="96"/>
        <v>816</v>
      </c>
      <c r="M2816" s="797">
        <f t="shared" si="95"/>
        <v>916</v>
      </c>
      <c r="N2816" s="797" t="b">
        <v>0</v>
      </c>
    </row>
    <row r="2817" spans="1:14" s="5" customFormat="1" x14ac:dyDescent="0.25">
      <c r="A2817" s="190"/>
      <c r="B2817" s="241" t="s">
        <v>3006</v>
      </c>
      <c r="C2817" s="81" t="s">
        <v>9007</v>
      </c>
      <c r="D2817" s="82"/>
      <c r="E2817" s="301"/>
      <c r="F2817" s="213">
        <v>1897.35</v>
      </c>
      <c r="G2817" s="797">
        <f t="shared" si="96"/>
        <v>653</v>
      </c>
      <c r="H2817" s="797">
        <f t="shared" si="96"/>
        <v>653</v>
      </c>
      <c r="I2817" s="797">
        <f t="shared" si="96"/>
        <v>858</v>
      </c>
      <c r="J2817" s="797">
        <f t="shared" si="96"/>
        <v>596</v>
      </c>
      <c r="K2817" s="797">
        <f t="shared" si="96"/>
        <v>947</v>
      </c>
      <c r="L2817" s="797">
        <f t="shared" si="96"/>
        <v>816</v>
      </c>
      <c r="M2817" s="797">
        <f t="shared" si="95"/>
        <v>916</v>
      </c>
      <c r="N2817" s="797" t="b">
        <v>0</v>
      </c>
    </row>
    <row r="2818" spans="1:14" s="5" customFormat="1" x14ac:dyDescent="0.25">
      <c r="A2818" s="190"/>
      <c r="B2818" s="85" t="s">
        <v>3006</v>
      </c>
      <c r="C2818" s="43" t="s">
        <v>10338</v>
      </c>
      <c r="D2818" s="44"/>
      <c r="E2818" s="69"/>
      <c r="F2818" s="46">
        <v>1897.35</v>
      </c>
      <c r="G2818" s="797">
        <f t="shared" si="96"/>
        <v>653</v>
      </c>
      <c r="H2818" s="797">
        <f t="shared" si="96"/>
        <v>653</v>
      </c>
      <c r="I2818" s="797">
        <f t="shared" si="96"/>
        <v>858</v>
      </c>
      <c r="J2818" s="797">
        <f t="shared" si="96"/>
        <v>596</v>
      </c>
      <c r="K2818" s="797">
        <f t="shared" si="96"/>
        <v>947</v>
      </c>
      <c r="L2818" s="797">
        <f t="shared" si="96"/>
        <v>816</v>
      </c>
      <c r="M2818" s="797">
        <f t="shared" si="95"/>
        <v>916</v>
      </c>
      <c r="N2818" s="797" t="b">
        <v>0</v>
      </c>
    </row>
    <row r="2819" spans="1:14" s="5" customFormat="1" x14ac:dyDescent="0.25">
      <c r="A2819" s="190"/>
      <c r="B2819" s="85" t="s">
        <v>3006</v>
      </c>
      <c r="C2819" s="43" t="s">
        <v>3008</v>
      </c>
      <c r="D2819" s="44"/>
      <c r="E2819" s="69"/>
      <c r="F2819" s="46">
        <v>1897.35</v>
      </c>
      <c r="G2819" s="797">
        <f t="shared" si="96"/>
        <v>653</v>
      </c>
      <c r="H2819" s="797">
        <f t="shared" si="96"/>
        <v>653</v>
      </c>
      <c r="I2819" s="797">
        <f t="shared" si="96"/>
        <v>858</v>
      </c>
      <c r="J2819" s="797">
        <f t="shared" si="96"/>
        <v>596</v>
      </c>
      <c r="K2819" s="797">
        <f t="shared" si="96"/>
        <v>947</v>
      </c>
      <c r="L2819" s="797">
        <f t="shared" si="96"/>
        <v>816</v>
      </c>
      <c r="M2819" s="797">
        <f t="shared" si="95"/>
        <v>916</v>
      </c>
      <c r="N2819" s="797" t="b">
        <v>0</v>
      </c>
    </row>
    <row r="2820" spans="1:14" s="5" customFormat="1" x14ac:dyDescent="0.25">
      <c r="A2820" s="190"/>
      <c r="B2820" s="42" t="s">
        <v>7680</v>
      </c>
      <c r="C2820" s="43" t="s">
        <v>7681</v>
      </c>
      <c r="D2820" s="44"/>
      <c r="E2820" s="47"/>
      <c r="F2820" s="46">
        <v>1897.35</v>
      </c>
      <c r="G2820" s="797">
        <f t="shared" si="96"/>
        <v>653</v>
      </c>
      <c r="H2820" s="797">
        <f t="shared" si="96"/>
        <v>653</v>
      </c>
      <c r="I2820" s="797">
        <f t="shared" si="96"/>
        <v>858</v>
      </c>
      <c r="J2820" s="797">
        <f t="shared" si="96"/>
        <v>596</v>
      </c>
      <c r="K2820" s="797">
        <f t="shared" si="96"/>
        <v>947</v>
      </c>
      <c r="L2820" s="797">
        <f t="shared" si="96"/>
        <v>816</v>
      </c>
      <c r="M2820" s="797">
        <f t="shared" si="95"/>
        <v>916</v>
      </c>
      <c r="N2820" s="797" t="b">
        <v>0</v>
      </c>
    </row>
    <row r="2821" spans="1:14" s="5" customFormat="1" x14ac:dyDescent="0.25">
      <c r="A2821" s="190"/>
      <c r="B2821" s="85" t="s">
        <v>3009</v>
      </c>
      <c r="C2821" s="43" t="s">
        <v>3010</v>
      </c>
      <c r="D2821" s="191"/>
      <c r="E2821" s="192"/>
      <c r="F2821" s="46">
        <v>1897.35</v>
      </c>
      <c r="G2821" s="797">
        <f t="shared" si="96"/>
        <v>653</v>
      </c>
      <c r="H2821" s="797">
        <f t="shared" si="96"/>
        <v>653</v>
      </c>
      <c r="I2821" s="797">
        <f t="shared" si="96"/>
        <v>858</v>
      </c>
      <c r="J2821" s="797">
        <f t="shared" si="96"/>
        <v>596</v>
      </c>
      <c r="K2821" s="797">
        <f t="shared" si="96"/>
        <v>947</v>
      </c>
      <c r="L2821" s="797">
        <f t="shared" si="96"/>
        <v>816</v>
      </c>
      <c r="M2821" s="797">
        <f t="shared" si="95"/>
        <v>916</v>
      </c>
      <c r="N2821" s="797" t="b">
        <v>0</v>
      </c>
    </row>
    <row r="2822" spans="1:14" s="5" customFormat="1" x14ac:dyDescent="0.25">
      <c r="A2822" s="190"/>
      <c r="B2822" s="85" t="s">
        <v>3009</v>
      </c>
      <c r="C2822" s="43" t="s">
        <v>3011</v>
      </c>
      <c r="D2822" s="191"/>
      <c r="E2822" s="192"/>
      <c r="F2822" s="46">
        <v>1897.35</v>
      </c>
      <c r="G2822" s="797">
        <f t="shared" si="96"/>
        <v>653</v>
      </c>
      <c r="H2822" s="797">
        <f t="shared" si="96"/>
        <v>653</v>
      </c>
      <c r="I2822" s="797">
        <f t="shared" si="96"/>
        <v>858</v>
      </c>
      <c r="J2822" s="797">
        <f t="shared" si="96"/>
        <v>596</v>
      </c>
      <c r="K2822" s="797">
        <f t="shared" si="96"/>
        <v>947</v>
      </c>
      <c r="L2822" s="797">
        <f t="shared" si="96"/>
        <v>816</v>
      </c>
      <c r="M2822" s="797">
        <f t="shared" si="95"/>
        <v>916</v>
      </c>
      <c r="N2822" s="797" t="b">
        <v>0</v>
      </c>
    </row>
    <row r="2823" spans="1:14" s="5" customFormat="1" x14ac:dyDescent="0.25">
      <c r="A2823" s="190"/>
      <c r="B2823" s="85" t="s">
        <v>3009</v>
      </c>
      <c r="C2823" s="43" t="s">
        <v>3012</v>
      </c>
      <c r="D2823" s="191"/>
      <c r="E2823" s="192"/>
      <c r="F2823" s="46">
        <v>1897.35</v>
      </c>
      <c r="G2823" s="797">
        <f t="shared" si="96"/>
        <v>653</v>
      </c>
      <c r="H2823" s="797">
        <f t="shared" si="96"/>
        <v>653</v>
      </c>
      <c r="I2823" s="797">
        <f t="shared" si="96"/>
        <v>858</v>
      </c>
      <c r="J2823" s="797">
        <f t="shared" si="96"/>
        <v>596</v>
      </c>
      <c r="K2823" s="797">
        <f t="shared" si="96"/>
        <v>947</v>
      </c>
      <c r="L2823" s="797">
        <f t="shared" si="96"/>
        <v>816</v>
      </c>
      <c r="M2823" s="797">
        <f t="shared" si="95"/>
        <v>916</v>
      </c>
      <c r="N2823" s="797" t="b">
        <v>0</v>
      </c>
    </row>
    <row r="2824" spans="1:14" s="5" customFormat="1" x14ac:dyDescent="0.25">
      <c r="A2824" s="190"/>
      <c r="B2824" s="85" t="s">
        <v>3013</v>
      </c>
      <c r="C2824" s="317" t="s">
        <v>3014</v>
      </c>
      <c r="D2824" s="191"/>
      <c r="E2824" s="192"/>
      <c r="F2824" s="46">
        <v>1897.35</v>
      </c>
      <c r="G2824" s="797">
        <f t="shared" si="96"/>
        <v>653</v>
      </c>
      <c r="H2824" s="797">
        <f t="shared" si="96"/>
        <v>653</v>
      </c>
      <c r="I2824" s="797">
        <f t="shared" si="96"/>
        <v>858</v>
      </c>
      <c r="J2824" s="797">
        <f t="shared" si="96"/>
        <v>596</v>
      </c>
      <c r="K2824" s="797">
        <f t="shared" si="96"/>
        <v>947</v>
      </c>
      <c r="L2824" s="797">
        <f t="shared" si="96"/>
        <v>816</v>
      </c>
      <c r="M2824" s="797">
        <f t="shared" si="95"/>
        <v>916</v>
      </c>
      <c r="N2824" s="797" t="b">
        <v>0</v>
      </c>
    </row>
    <row r="2825" spans="1:14" s="5" customFormat="1" x14ac:dyDescent="0.25">
      <c r="A2825" s="190"/>
      <c r="B2825" s="85" t="s">
        <v>3013</v>
      </c>
      <c r="C2825" s="317" t="s">
        <v>3015</v>
      </c>
      <c r="D2825" s="191"/>
      <c r="E2825" s="192"/>
      <c r="F2825" s="46">
        <v>1897.35</v>
      </c>
      <c r="G2825" s="797">
        <f t="shared" si="96"/>
        <v>653</v>
      </c>
      <c r="H2825" s="797">
        <f t="shared" si="96"/>
        <v>653</v>
      </c>
      <c r="I2825" s="797">
        <f t="shared" si="96"/>
        <v>858</v>
      </c>
      <c r="J2825" s="797">
        <f t="shared" si="96"/>
        <v>596</v>
      </c>
      <c r="K2825" s="797">
        <f t="shared" si="96"/>
        <v>947</v>
      </c>
      <c r="L2825" s="797">
        <f t="shared" si="96"/>
        <v>816</v>
      </c>
      <c r="M2825" s="797">
        <f t="shared" si="95"/>
        <v>916</v>
      </c>
      <c r="N2825" s="797" t="b">
        <v>0</v>
      </c>
    </row>
    <row r="2826" spans="1:14" s="5" customFormat="1" x14ac:dyDescent="0.25">
      <c r="A2826" s="190"/>
      <c r="B2826" s="85" t="s">
        <v>3013</v>
      </c>
      <c r="C2826" s="317" t="s">
        <v>3016</v>
      </c>
      <c r="D2826" s="191"/>
      <c r="E2826" s="192"/>
      <c r="F2826" s="46">
        <v>1897.35</v>
      </c>
      <c r="G2826" s="797">
        <f t="shared" si="96"/>
        <v>653</v>
      </c>
      <c r="H2826" s="797">
        <f t="shared" si="96"/>
        <v>653</v>
      </c>
      <c r="I2826" s="797">
        <f t="shared" si="96"/>
        <v>858</v>
      </c>
      <c r="J2826" s="797">
        <f t="shared" si="96"/>
        <v>596</v>
      </c>
      <c r="K2826" s="797">
        <f t="shared" si="96"/>
        <v>947</v>
      </c>
      <c r="L2826" s="797">
        <f t="shared" si="96"/>
        <v>816</v>
      </c>
      <c r="M2826" s="797">
        <f t="shared" si="95"/>
        <v>916</v>
      </c>
      <c r="N2826" s="797" t="b">
        <v>0</v>
      </c>
    </row>
    <row r="2827" spans="1:14" s="5" customFormat="1" x14ac:dyDescent="0.25">
      <c r="A2827" s="190"/>
      <c r="B2827" s="85" t="s">
        <v>5501</v>
      </c>
      <c r="C2827" s="43" t="s">
        <v>5502</v>
      </c>
      <c r="D2827" s="191"/>
      <c r="E2827" s="192"/>
      <c r="F2827" s="46">
        <v>1897.35</v>
      </c>
      <c r="G2827" s="797">
        <f t="shared" si="96"/>
        <v>653</v>
      </c>
      <c r="H2827" s="797">
        <f t="shared" si="96"/>
        <v>653</v>
      </c>
      <c r="I2827" s="797">
        <f t="shared" si="96"/>
        <v>858</v>
      </c>
      <c r="J2827" s="797">
        <f t="shared" si="96"/>
        <v>596</v>
      </c>
      <c r="K2827" s="797">
        <f t="shared" si="96"/>
        <v>947</v>
      </c>
      <c r="L2827" s="797">
        <f t="shared" si="96"/>
        <v>816</v>
      </c>
      <c r="M2827" s="797">
        <f t="shared" si="95"/>
        <v>916</v>
      </c>
      <c r="N2827" s="797" t="b">
        <v>0</v>
      </c>
    </row>
    <row r="2828" spans="1:14" s="5" customFormat="1" ht="15.75" thickBot="1" x14ac:dyDescent="0.3">
      <c r="A2828" s="205"/>
      <c r="B2828" s="183" t="s">
        <v>5501</v>
      </c>
      <c r="C2828" s="50" t="s">
        <v>5503</v>
      </c>
      <c r="D2828" s="184"/>
      <c r="E2828" s="185"/>
      <c r="F2828" s="53">
        <v>1897.35</v>
      </c>
      <c r="G2828" s="797">
        <f t="shared" si="96"/>
        <v>653</v>
      </c>
      <c r="H2828" s="797">
        <f t="shared" si="96"/>
        <v>653</v>
      </c>
      <c r="I2828" s="797">
        <f t="shared" si="96"/>
        <v>858</v>
      </c>
      <c r="J2828" s="797">
        <f t="shared" si="96"/>
        <v>596</v>
      </c>
      <c r="K2828" s="797">
        <f t="shared" si="96"/>
        <v>947</v>
      </c>
      <c r="L2828" s="797">
        <f t="shared" si="96"/>
        <v>816</v>
      </c>
      <c r="M2828" s="797">
        <f t="shared" si="95"/>
        <v>916</v>
      </c>
      <c r="N2828" s="797" t="b">
        <v>0</v>
      </c>
    </row>
    <row r="2829" spans="1:14" s="5" customFormat="1" x14ac:dyDescent="0.25">
      <c r="A2829" s="199" t="s">
        <v>3017</v>
      </c>
      <c r="B2829" s="242" t="s">
        <v>3018</v>
      </c>
      <c r="C2829" s="94" t="s">
        <v>3019</v>
      </c>
      <c r="D2829" s="60"/>
      <c r="E2829" s="219"/>
      <c r="F2829" s="95">
        <v>977.55</v>
      </c>
      <c r="G2829" s="797">
        <f t="shared" si="96"/>
        <v>336</v>
      </c>
      <c r="H2829" s="797">
        <f t="shared" si="96"/>
        <v>336</v>
      </c>
      <c r="I2829" s="797">
        <f t="shared" si="96"/>
        <v>442</v>
      </c>
      <c r="J2829" s="797">
        <f t="shared" si="96"/>
        <v>307</v>
      </c>
      <c r="K2829" s="797">
        <f t="shared" si="96"/>
        <v>488</v>
      </c>
      <c r="L2829" s="797">
        <f t="shared" si="96"/>
        <v>420</v>
      </c>
      <c r="M2829" s="797">
        <f t="shared" si="95"/>
        <v>472</v>
      </c>
      <c r="N2829" s="797" t="b">
        <v>0</v>
      </c>
    </row>
    <row r="2830" spans="1:14" s="5" customFormat="1" x14ac:dyDescent="0.25">
      <c r="A2830" s="190"/>
      <c r="B2830" s="241" t="s">
        <v>3018</v>
      </c>
      <c r="C2830" s="81" t="s">
        <v>9008</v>
      </c>
      <c r="D2830" s="82"/>
      <c r="E2830" s="301"/>
      <c r="F2830" s="213">
        <v>977.55</v>
      </c>
      <c r="G2830" s="797">
        <f t="shared" si="96"/>
        <v>336</v>
      </c>
      <c r="H2830" s="797">
        <f t="shared" si="96"/>
        <v>336</v>
      </c>
      <c r="I2830" s="797">
        <f t="shared" si="96"/>
        <v>442</v>
      </c>
      <c r="J2830" s="797">
        <f t="shared" si="96"/>
        <v>307</v>
      </c>
      <c r="K2830" s="797">
        <f t="shared" si="96"/>
        <v>488</v>
      </c>
      <c r="L2830" s="797">
        <f t="shared" si="96"/>
        <v>420</v>
      </c>
      <c r="M2830" s="797">
        <f t="shared" si="95"/>
        <v>472</v>
      </c>
      <c r="N2830" s="797" t="b">
        <v>0</v>
      </c>
    </row>
    <row r="2831" spans="1:14" s="5" customFormat="1" x14ac:dyDescent="0.25">
      <c r="A2831" s="190"/>
      <c r="B2831" s="85" t="s">
        <v>3018</v>
      </c>
      <c r="C2831" s="43" t="s">
        <v>3020</v>
      </c>
      <c r="D2831" s="44"/>
      <c r="E2831" s="69"/>
      <c r="F2831" s="46">
        <v>977.55</v>
      </c>
      <c r="G2831" s="797">
        <f t="shared" si="96"/>
        <v>336</v>
      </c>
      <c r="H2831" s="797">
        <f t="shared" si="96"/>
        <v>336</v>
      </c>
      <c r="I2831" s="797">
        <f t="shared" si="96"/>
        <v>442</v>
      </c>
      <c r="J2831" s="797">
        <f t="shared" si="96"/>
        <v>307</v>
      </c>
      <c r="K2831" s="797">
        <f t="shared" si="96"/>
        <v>488</v>
      </c>
      <c r="L2831" s="797">
        <f t="shared" si="96"/>
        <v>420</v>
      </c>
      <c r="M2831" s="797">
        <f t="shared" si="95"/>
        <v>472</v>
      </c>
      <c r="N2831" s="797" t="b">
        <v>0</v>
      </c>
    </row>
    <row r="2832" spans="1:14" s="5" customFormat="1" ht="15.75" thickBot="1" x14ac:dyDescent="0.3">
      <c r="A2832" s="205"/>
      <c r="B2832" s="183" t="s">
        <v>3021</v>
      </c>
      <c r="C2832" s="50" t="s">
        <v>3022</v>
      </c>
      <c r="D2832" s="51"/>
      <c r="E2832" s="295"/>
      <c r="F2832" s="53">
        <v>977.55</v>
      </c>
      <c r="G2832" s="797">
        <f t="shared" si="96"/>
        <v>336</v>
      </c>
      <c r="H2832" s="797">
        <f t="shared" si="96"/>
        <v>336</v>
      </c>
      <c r="I2832" s="797">
        <f t="shared" si="96"/>
        <v>442</v>
      </c>
      <c r="J2832" s="797">
        <f t="shared" si="96"/>
        <v>307</v>
      </c>
      <c r="K2832" s="797">
        <f t="shared" si="96"/>
        <v>488</v>
      </c>
      <c r="L2832" s="797">
        <f t="shared" si="96"/>
        <v>420</v>
      </c>
      <c r="M2832" s="797">
        <f t="shared" si="95"/>
        <v>472</v>
      </c>
      <c r="N2832" s="797" t="b">
        <v>0</v>
      </c>
    </row>
    <row r="2833" spans="1:14" s="5" customFormat="1" x14ac:dyDescent="0.25">
      <c r="A2833" s="199" t="s">
        <v>3023</v>
      </c>
      <c r="B2833" s="242" t="s">
        <v>3024</v>
      </c>
      <c r="C2833" s="94" t="s">
        <v>3025</v>
      </c>
      <c r="D2833" s="60"/>
      <c r="E2833" s="219"/>
      <c r="F2833" s="95">
        <v>2517.9</v>
      </c>
      <c r="G2833" s="797">
        <f t="shared" si="96"/>
        <v>866</v>
      </c>
      <c r="H2833" s="797">
        <f t="shared" si="96"/>
        <v>866</v>
      </c>
      <c r="I2833" s="797">
        <f t="shared" si="96"/>
        <v>1138</v>
      </c>
      <c r="J2833" s="797">
        <f t="shared" si="96"/>
        <v>791</v>
      </c>
      <c r="K2833" s="797">
        <f t="shared" si="96"/>
        <v>1256</v>
      </c>
      <c r="L2833" s="797">
        <f t="shared" si="96"/>
        <v>1083</v>
      </c>
      <c r="M2833" s="797">
        <f t="shared" si="95"/>
        <v>1216</v>
      </c>
      <c r="N2833" s="797" t="b">
        <v>0</v>
      </c>
    </row>
    <row r="2834" spans="1:14" s="5" customFormat="1" x14ac:dyDescent="0.25">
      <c r="A2834" s="190"/>
      <c r="B2834" s="241" t="s">
        <v>3024</v>
      </c>
      <c r="C2834" s="81" t="s">
        <v>9009</v>
      </c>
      <c r="D2834" s="82"/>
      <c r="E2834" s="301"/>
      <c r="F2834" s="213">
        <v>2517.9</v>
      </c>
      <c r="G2834" s="797">
        <f t="shared" si="96"/>
        <v>866</v>
      </c>
      <c r="H2834" s="797">
        <f t="shared" si="96"/>
        <v>866</v>
      </c>
      <c r="I2834" s="797">
        <f t="shared" si="96"/>
        <v>1138</v>
      </c>
      <c r="J2834" s="797">
        <f t="shared" si="96"/>
        <v>791</v>
      </c>
      <c r="K2834" s="797">
        <f t="shared" si="96"/>
        <v>1256</v>
      </c>
      <c r="L2834" s="797">
        <f t="shared" si="96"/>
        <v>1083</v>
      </c>
      <c r="M2834" s="797">
        <f t="shared" si="95"/>
        <v>1216</v>
      </c>
      <c r="N2834" s="797" t="b">
        <v>0</v>
      </c>
    </row>
    <row r="2835" spans="1:14" s="5" customFormat="1" x14ac:dyDescent="0.25">
      <c r="A2835" s="190"/>
      <c r="B2835" s="85" t="s">
        <v>3024</v>
      </c>
      <c r="C2835" s="43" t="s">
        <v>3026</v>
      </c>
      <c r="D2835" s="44"/>
      <c r="E2835" s="69"/>
      <c r="F2835" s="46">
        <v>2517.9</v>
      </c>
      <c r="G2835" s="797">
        <f t="shared" si="96"/>
        <v>866</v>
      </c>
      <c r="H2835" s="797">
        <f t="shared" si="96"/>
        <v>866</v>
      </c>
      <c r="I2835" s="797">
        <f t="shared" si="96"/>
        <v>1138</v>
      </c>
      <c r="J2835" s="797">
        <f t="shared" si="96"/>
        <v>791</v>
      </c>
      <c r="K2835" s="797">
        <f t="shared" si="96"/>
        <v>1256</v>
      </c>
      <c r="L2835" s="797">
        <f t="shared" si="96"/>
        <v>1083</v>
      </c>
      <c r="M2835" s="797">
        <f t="shared" si="95"/>
        <v>1216</v>
      </c>
      <c r="N2835" s="797" t="b">
        <v>0</v>
      </c>
    </row>
    <row r="2836" spans="1:14" s="5" customFormat="1" ht="15.75" thickBot="1" x14ac:dyDescent="0.3">
      <c r="A2836" s="190"/>
      <c r="B2836" s="183" t="s">
        <v>3027</v>
      </c>
      <c r="C2836" s="50" t="s">
        <v>3028</v>
      </c>
      <c r="D2836" s="51"/>
      <c r="E2836" s="295"/>
      <c r="F2836" s="53">
        <v>2517.9</v>
      </c>
      <c r="G2836" s="797">
        <f t="shared" si="96"/>
        <v>866</v>
      </c>
      <c r="H2836" s="797">
        <f t="shared" si="96"/>
        <v>866</v>
      </c>
      <c r="I2836" s="797">
        <f t="shared" si="96"/>
        <v>1138</v>
      </c>
      <c r="J2836" s="797">
        <f t="shared" si="96"/>
        <v>791</v>
      </c>
      <c r="K2836" s="797">
        <f t="shared" si="96"/>
        <v>1256</v>
      </c>
      <c r="L2836" s="797">
        <f t="shared" si="96"/>
        <v>1083</v>
      </c>
      <c r="M2836" s="797">
        <f t="shared" si="95"/>
        <v>1216</v>
      </c>
      <c r="N2836" s="797" t="b">
        <v>0</v>
      </c>
    </row>
    <row r="2837" spans="1:14" s="5" customFormat="1" ht="15.75" thickBot="1" x14ac:dyDescent="0.3">
      <c r="A2837" s="197" t="s">
        <v>3029</v>
      </c>
      <c r="B2837" s="226"/>
      <c r="C2837" s="65"/>
      <c r="D2837" s="66"/>
      <c r="E2837" s="102"/>
      <c r="F2837" s="227" t="s">
        <v>5249</v>
      </c>
      <c r="G2837" s="797" t="str">
        <f t="shared" si="96"/>
        <v/>
      </c>
      <c r="H2837" s="797" t="str">
        <f t="shared" si="96"/>
        <v/>
      </c>
      <c r="I2837" s="797" t="str">
        <f t="shared" si="96"/>
        <v/>
      </c>
      <c r="J2837" s="797" t="str">
        <f t="shared" si="96"/>
        <v/>
      </c>
      <c r="K2837" s="797" t="str">
        <f t="shared" si="96"/>
        <v/>
      </c>
      <c r="L2837" s="797" t="str">
        <f t="shared" si="96"/>
        <v/>
      </c>
      <c r="M2837" s="797" t="str">
        <f t="shared" si="95"/>
        <v/>
      </c>
      <c r="N2837" s="797" t="b">
        <v>0</v>
      </c>
    </row>
    <row r="2838" spans="1:14" s="5" customFormat="1" x14ac:dyDescent="0.25">
      <c r="A2838" s="100" t="s">
        <v>3030</v>
      </c>
      <c r="B2838" s="61" t="s">
        <v>3031</v>
      </c>
      <c r="C2838" s="94" t="s">
        <v>3032</v>
      </c>
      <c r="D2838" s="60"/>
      <c r="E2838" s="219"/>
      <c r="F2838" s="95">
        <v>58.8</v>
      </c>
      <c r="G2838" s="797">
        <f t="shared" si="96"/>
        <v>20</v>
      </c>
      <c r="H2838" s="797">
        <f t="shared" si="96"/>
        <v>20</v>
      </c>
      <c r="I2838" s="797">
        <f t="shared" si="96"/>
        <v>27</v>
      </c>
      <c r="J2838" s="797">
        <f t="shared" si="96"/>
        <v>18</v>
      </c>
      <c r="K2838" s="797">
        <f t="shared" si="96"/>
        <v>29</v>
      </c>
      <c r="L2838" s="797">
        <f t="shared" si="96"/>
        <v>25</v>
      </c>
      <c r="M2838" s="797">
        <f t="shared" si="95"/>
        <v>28</v>
      </c>
      <c r="N2838" s="797" t="b">
        <v>0</v>
      </c>
    </row>
    <row r="2839" spans="1:14" s="5" customFormat="1" x14ac:dyDescent="0.25">
      <c r="A2839" s="41"/>
      <c r="B2839" s="47" t="s">
        <v>3031</v>
      </c>
      <c r="C2839" s="43" t="s">
        <v>3033</v>
      </c>
      <c r="D2839" s="44"/>
      <c r="E2839" s="69"/>
      <c r="F2839" s="46">
        <v>58.8</v>
      </c>
      <c r="G2839" s="797">
        <f t="shared" si="96"/>
        <v>20</v>
      </c>
      <c r="H2839" s="797">
        <f t="shared" si="96"/>
        <v>20</v>
      </c>
      <c r="I2839" s="797">
        <f t="shared" si="96"/>
        <v>27</v>
      </c>
      <c r="J2839" s="797">
        <f t="shared" si="96"/>
        <v>18</v>
      </c>
      <c r="K2839" s="797">
        <f t="shared" si="96"/>
        <v>29</v>
      </c>
      <c r="L2839" s="797">
        <f t="shared" si="96"/>
        <v>25</v>
      </c>
      <c r="M2839" s="797">
        <f t="shared" si="95"/>
        <v>28</v>
      </c>
      <c r="N2839" s="797" t="b">
        <v>0</v>
      </c>
    </row>
    <row r="2840" spans="1:14" s="5" customFormat="1" x14ac:dyDescent="0.25">
      <c r="A2840" s="41"/>
      <c r="B2840" s="47" t="s">
        <v>3031</v>
      </c>
      <c r="C2840" s="43" t="s">
        <v>3034</v>
      </c>
      <c r="D2840" s="44"/>
      <c r="E2840" s="69"/>
      <c r="F2840" s="46">
        <v>58.8</v>
      </c>
      <c r="G2840" s="797">
        <f t="shared" si="96"/>
        <v>20</v>
      </c>
      <c r="H2840" s="797">
        <f t="shared" si="96"/>
        <v>20</v>
      </c>
      <c r="I2840" s="797">
        <f t="shared" si="96"/>
        <v>27</v>
      </c>
      <c r="J2840" s="797">
        <f t="shared" si="96"/>
        <v>18</v>
      </c>
      <c r="K2840" s="797">
        <f t="shared" si="96"/>
        <v>29</v>
      </c>
      <c r="L2840" s="797">
        <f t="shared" si="96"/>
        <v>25</v>
      </c>
      <c r="M2840" s="797">
        <f t="shared" si="95"/>
        <v>28</v>
      </c>
      <c r="N2840" s="797" t="b">
        <v>0</v>
      </c>
    </row>
    <row r="2841" spans="1:14" s="5" customFormat="1" ht="15.75" thickBot="1" x14ac:dyDescent="0.3">
      <c r="A2841" s="48"/>
      <c r="B2841" s="62" t="s">
        <v>3031</v>
      </c>
      <c r="C2841" s="50" t="s">
        <v>9121</v>
      </c>
      <c r="D2841" s="51"/>
      <c r="E2841" s="295"/>
      <c r="F2841" s="53">
        <v>58.8</v>
      </c>
      <c r="G2841" s="797">
        <f t="shared" si="96"/>
        <v>20</v>
      </c>
      <c r="H2841" s="797">
        <f t="shared" si="96"/>
        <v>20</v>
      </c>
      <c r="I2841" s="797">
        <f t="shared" si="96"/>
        <v>27</v>
      </c>
      <c r="J2841" s="797">
        <f t="shared" si="96"/>
        <v>18</v>
      </c>
      <c r="K2841" s="797">
        <f t="shared" si="96"/>
        <v>29</v>
      </c>
      <c r="L2841" s="797">
        <f t="shared" si="96"/>
        <v>25</v>
      </c>
      <c r="M2841" s="797">
        <f t="shared" si="95"/>
        <v>28</v>
      </c>
      <c r="N2841" s="797" t="b">
        <v>0</v>
      </c>
    </row>
    <row r="2842" spans="1:14" s="5" customFormat="1" x14ac:dyDescent="0.25">
      <c r="A2842" s="100" t="s">
        <v>7682</v>
      </c>
      <c r="B2842" s="61" t="s">
        <v>7683</v>
      </c>
      <c r="C2842" s="94" t="s">
        <v>7684</v>
      </c>
      <c r="D2842" s="60"/>
      <c r="E2842" s="61"/>
      <c r="F2842" s="95">
        <v>76</v>
      </c>
      <c r="G2842" s="797">
        <f t="shared" si="96"/>
        <v>26</v>
      </c>
      <c r="H2842" s="797">
        <f t="shared" si="96"/>
        <v>26</v>
      </c>
      <c r="I2842" s="797">
        <f t="shared" si="96"/>
        <v>34</v>
      </c>
      <c r="J2842" s="797">
        <f t="shared" si="96"/>
        <v>24</v>
      </c>
      <c r="K2842" s="797">
        <f t="shared" si="96"/>
        <v>38</v>
      </c>
      <c r="L2842" s="797">
        <f t="shared" si="96"/>
        <v>33</v>
      </c>
      <c r="M2842" s="797">
        <f t="shared" si="95"/>
        <v>37</v>
      </c>
      <c r="N2842" s="797" t="b">
        <v>0</v>
      </c>
    </row>
    <row r="2843" spans="1:14" s="5" customFormat="1" ht="15.75" thickBot="1" x14ac:dyDescent="0.3">
      <c r="A2843" s="48"/>
      <c r="B2843" s="62" t="s">
        <v>3031</v>
      </c>
      <c r="C2843" s="50" t="s">
        <v>9122</v>
      </c>
      <c r="D2843" s="51"/>
      <c r="E2843" s="295"/>
      <c r="F2843" s="53">
        <v>76</v>
      </c>
      <c r="G2843" s="797">
        <f t="shared" si="96"/>
        <v>26</v>
      </c>
      <c r="H2843" s="797">
        <f t="shared" si="96"/>
        <v>26</v>
      </c>
      <c r="I2843" s="797">
        <f t="shared" si="96"/>
        <v>34</v>
      </c>
      <c r="J2843" s="797">
        <f t="shared" si="96"/>
        <v>24</v>
      </c>
      <c r="K2843" s="797">
        <f t="shared" si="96"/>
        <v>38</v>
      </c>
      <c r="L2843" s="797">
        <f t="shared" si="96"/>
        <v>33</v>
      </c>
      <c r="M2843" s="797">
        <f t="shared" si="95"/>
        <v>37</v>
      </c>
      <c r="N2843" s="797" t="b">
        <v>0</v>
      </c>
    </row>
    <row r="2844" spans="1:14" s="5" customFormat="1" x14ac:dyDescent="0.25">
      <c r="A2844" s="211" t="s">
        <v>3035</v>
      </c>
      <c r="B2844" s="97" t="s">
        <v>7685</v>
      </c>
      <c r="C2844" s="81" t="s">
        <v>3037</v>
      </c>
      <c r="D2844" s="82"/>
      <c r="E2844" s="86"/>
      <c r="F2844" s="213">
        <v>215.25</v>
      </c>
      <c r="G2844" s="797">
        <f t="shared" si="96"/>
        <v>74</v>
      </c>
      <c r="H2844" s="797">
        <f t="shared" si="96"/>
        <v>74</v>
      </c>
      <c r="I2844" s="797">
        <f t="shared" si="96"/>
        <v>97</v>
      </c>
      <c r="J2844" s="797">
        <f t="shared" si="96"/>
        <v>68</v>
      </c>
      <c r="K2844" s="797">
        <f t="shared" si="96"/>
        <v>107</v>
      </c>
      <c r="L2844" s="797">
        <f t="shared" si="96"/>
        <v>93</v>
      </c>
      <c r="M2844" s="797">
        <f t="shared" si="95"/>
        <v>104</v>
      </c>
      <c r="N2844" s="797" t="b">
        <v>0</v>
      </c>
    </row>
    <row r="2845" spans="1:14" s="5" customFormat="1" x14ac:dyDescent="0.25">
      <c r="A2845" s="190"/>
      <c r="B2845" s="241" t="s">
        <v>7686</v>
      </c>
      <c r="C2845" s="81" t="s">
        <v>9010</v>
      </c>
      <c r="D2845" s="82"/>
      <c r="E2845" s="301"/>
      <c r="F2845" s="213">
        <v>215.25</v>
      </c>
      <c r="G2845" s="797">
        <f t="shared" si="96"/>
        <v>74</v>
      </c>
      <c r="H2845" s="797">
        <f t="shared" si="96"/>
        <v>74</v>
      </c>
      <c r="I2845" s="797">
        <f t="shared" si="96"/>
        <v>97</v>
      </c>
      <c r="J2845" s="797">
        <f t="shared" si="96"/>
        <v>68</v>
      </c>
      <c r="K2845" s="797">
        <f t="shared" si="96"/>
        <v>107</v>
      </c>
      <c r="L2845" s="797">
        <f t="shared" si="96"/>
        <v>93</v>
      </c>
      <c r="M2845" s="797">
        <f t="shared" si="95"/>
        <v>104</v>
      </c>
      <c r="N2845" s="797" t="b">
        <v>0</v>
      </c>
    </row>
    <row r="2846" spans="1:14" s="5" customFormat="1" x14ac:dyDescent="0.25">
      <c r="A2846" s="190"/>
      <c r="B2846" s="241" t="s">
        <v>3036</v>
      </c>
      <c r="C2846" s="43" t="s">
        <v>7687</v>
      </c>
      <c r="D2846" s="44"/>
      <c r="E2846" s="47"/>
      <c r="F2846" s="46">
        <v>215.25</v>
      </c>
      <c r="G2846" s="797">
        <f t="shared" si="96"/>
        <v>74</v>
      </c>
      <c r="H2846" s="797">
        <f t="shared" si="96"/>
        <v>74</v>
      </c>
      <c r="I2846" s="797">
        <f t="shared" si="96"/>
        <v>97</v>
      </c>
      <c r="J2846" s="797">
        <f t="shared" si="96"/>
        <v>68</v>
      </c>
      <c r="K2846" s="797">
        <f t="shared" si="96"/>
        <v>107</v>
      </c>
      <c r="L2846" s="797">
        <f t="shared" si="96"/>
        <v>93</v>
      </c>
      <c r="M2846" s="797">
        <f t="shared" si="95"/>
        <v>104</v>
      </c>
      <c r="N2846" s="797" t="b">
        <v>0</v>
      </c>
    </row>
    <row r="2847" spans="1:14" s="5" customFormat="1" x14ac:dyDescent="0.25">
      <c r="A2847" s="190"/>
      <c r="B2847" s="47" t="s">
        <v>7688</v>
      </c>
      <c r="C2847" s="43" t="s">
        <v>3038</v>
      </c>
      <c r="D2847" s="44"/>
      <c r="E2847" s="47"/>
      <c r="F2847" s="46">
        <v>215.25</v>
      </c>
      <c r="G2847" s="797">
        <f t="shared" si="96"/>
        <v>74</v>
      </c>
      <c r="H2847" s="797">
        <f t="shared" si="96"/>
        <v>74</v>
      </c>
      <c r="I2847" s="797">
        <f t="shared" si="96"/>
        <v>97</v>
      </c>
      <c r="J2847" s="797">
        <f t="shared" si="96"/>
        <v>68</v>
      </c>
      <c r="K2847" s="797">
        <f t="shared" si="96"/>
        <v>107</v>
      </c>
      <c r="L2847" s="797">
        <f t="shared" si="96"/>
        <v>93</v>
      </c>
      <c r="M2847" s="797">
        <f t="shared" si="95"/>
        <v>104</v>
      </c>
      <c r="N2847" s="797" t="b">
        <v>0</v>
      </c>
    </row>
    <row r="2848" spans="1:14" s="5" customFormat="1" x14ac:dyDescent="0.25">
      <c r="A2848" s="190"/>
      <c r="B2848" s="47" t="s">
        <v>3036</v>
      </c>
      <c r="C2848" s="43" t="s">
        <v>3038</v>
      </c>
      <c r="D2848" s="44"/>
      <c r="E2848" s="69"/>
      <c r="F2848" s="46">
        <v>215.25</v>
      </c>
      <c r="G2848" s="797">
        <f t="shared" si="96"/>
        <v>74</v>
      </c>
      <c r="H2848" s="797">
        <f t="shared" si="96"/>
        <v>74</v>
      </c>
      <c r="I2848" s="797">
        <f t="shared" si="96"/>
        <v>97</v>
      </c>
      <c r="J2848" s="797">
        <f t="shared" si="96"/>
        <v>68</v>
      </c>
      <c r="K2848" s="797">
        <f t="shared" si="96"/>
        <v>107</v>
      </c>
      <c r="L2848" s="797">
        <f t="shared" si="96"/>
        <v>93</v>
      </c>
      <c r="M2848" s="797">
        <f t="shared" si="95"/>
        <v>104</v>
      </c>
      <c r="N2848" s="797" t="b">
        <v>0</v>
      </c>
    </row>
    <row r="2849" spans="1:14" s="5" customFormat="1" x14ac:dyDescent="0.25">
      <c r="A2849" s="190"/>
      <c r="B2849" s="47" t="s">
        <v>3036</v>
      </c>
      <c r="C2849" s="43" t="s">
        <v>3039</v>
      </c>
      <c r="D2849" s="44"/>
      <c r="E2849" s="69"/>
      <c r="F2849" s="46">
        <v>215.25</v>
      </c>
      <c r="G2849" s="797">
        <f t="shared" si="96"/>
        <v>74</v>
      </c>
      <c r="H2849" s="797">
        <f t="shared" si="96"/>
        <v>74</v>
      </c>
      <c r="I2849" s="797">
        <f t="shared" si="96"/>
        <v>97</v>
      </c>
      <c r="J2849" s="797">
        <f t="shared" si="96"/>
        <v>68</v>
      </c>
      <c r="K2849" s="797">
        <f t="shared" si="96"/>
        <v>107</v>
      </c>
      <c r="L2849" s="797">
        <f t="shared" si="96"/>
        <v>93</v>
      </c>
      <c r="M2849" s="797">
        <f t="shared" si="95"/>
        <v>104</v>
      </c>
      <c r="N2849" s="797" t="b">
        <v>0</v>
      </c>
    </row>
    <row r="2850" spans="1:14" s="5" customFormat="1" ht="15.75" thickBot="1" x14ac:dyDescent="0.3">
      <c r="A2850" s="190"/>
      <c r="B2850" s="58" t="s">
        <v>7689</v>
      </c>
      <c r="C2850" s="56" t="s">
        <v>7690</v>
      </c>
      <c r="D2850" s="57"/>
      <c r="E2850" s="58"/>
      <c r="F2850" s="103">
        <v>215.25</v>
      </c>
      <c r="G2850" s="797">
        <f t="shared" si="96"/>
        <v>74</v>
      </c>
      <c r="H2850" s="797">
        <f t="shared" si="96"/>
        <v>74</v>
      </c>
      <c r="I2850" s="797">
        <f t="shared" si="96"/>
        <v>97</v>
      </c>
      <c r="J2850" s="797">
        <f t="shared" si="96"/>
        <v>68</v>
      </c>
      <c r="K2850" s="797">
        <f t="shared" si="96"/>
        <v>107</v>
      </c>
      <c r="L2850" s="797">
        <f t="shared" si="96"/>
        <v>93</v>
      </c>
      <c r="M2850" s="797">
        <f t="shared" si="95"/>
        <v>104</v>
      </c>
      <c r="N2850" s="797" t="b">
        <v>0</v>
      </c>
    </row>
    <row r="2851" spans="1:14" s="5" customFormat="1" x14ac:dyDescent="0.25">
      <c r="A2851" s="100" t="s">
        <v>3040</v>
      </c>
      <c r="B2851" s="61" t="s">
        <v>7691</v>
      </c>
      <c r="C2851" s="94" t="s">
        <v>3042</v>
      </c>
      <c r="D2851" s="60"/>
      <c r="E2851" s="61"/>
      <c r="F2851" s="95">
        <v>341.25</v>
      </c>
      <c r="G2851" s="797">
        <f t="shared" si="96"/>
        <v>117</v>
      </c>
      <c r="H2851" s="797">
        <f t="shared" si="96"/>
        <v>117</v>
      </c>
      <c r="I2851" s="797">
        <f t="shared" si="96"/>
        <v>154</v>
      </c>
      <c r="J2851" s="797">
        <f t="shared" si="96"/>
        <v>107</v>
      </c>
      <c r="K2851" s="797">
        <f t="shared" si="96"/>
        <v>170</v>
      </c>
      <c r="L2851" s="797">
        <f t="shared" si="96"/>
        <v>147</v>
      </c>
      <c r="M2851" s="797">
        <f t="shared" si="95"/>
        <v>165</v>
      </c>
      <c r="N2851" s="797" t="b">
        <v>0</v>
      </c>
    </row>
    <row r="2852" spans="1:14" s="5" customFormat="1" x14ac:dyDescent="0.25">
      <c r="A2852" s="190"/>
      <c r="B2852" s="241" t="s">
        <v>7692</v>
      </c>
      <c r="C2852" s="81" t="s">
        <v>9011</v>
      </c>
      <c r="D2852" s="82"/>
      <c r="E2852" s="301"/>
      <c r="F2852" s="213">
        <v>341.25</v>
      </c>
      <c r="G2852" s="797">
        <f t="shared" si="96"/>
        <v>117</v>
      </c>
      <c r="H2852" s="797">
        <f t="shared" si="96"/>
        <v>117</v>
      </c>
      <c r="I2852" s="797">
        <f t="shared" si="96"/>
        <v>154</v>
      </c>
      <c r="J2852" s="797">
        <f t="shared" si="96"/>
        <v>107</v>
      </c>
      <c r="K2852" s="797">
        <f t="shared" si="96"/>
        <v>170</v>
      </c>
      <c r="L2852" s="797">
        <f t="shared" si="96"/>
        <v>147</v>
      </c>
      <c r="M2852" s="797">
        <f t="shared" si="95"/>
        <v>165</v>
      </c>
      <c r="N2852" s="797" t="b">
        <v>0</v>
      </c>
    </row>
    <row r="2853" spans="1:14" s="5" customFormat="1" x14ac:dyDescent="0.25">
      <c r="A2853" s="190"/>
      <c r="B2853" s="47" t="s">
        <v>3041</v>
      </c>
      <c r="C2853" s="43" t="s">
        <v>3042</v>
      </c>
      <c r="D2853" s="44"/>
      <c r="E2853" s="69"/>
      <c r="F2853" s="46">
        <v>341.25</v>
      </c>
      <c r="G2853" s="797">
        <f t="shared" si="96"/>
        <v>117</v>
      </c>
      <c r="H2853" s="797">
        <f t="shared" si="96"/>
        <v>117</v>
      </c>
      <c r="I2853" s="797">
        <f t="shared" si="96"/>
        <v>154</v>
      </c>
      <c r="J2853" s="797">
        <f t="shared" si="96"/>
        <v>107</v>
      </c>
      <c r="K2853" s="797">
        <f t="shared" si="96"/>
        <v>170</v>
      </c>
      <c r="L2853" s="797">
        <f t="shared" si="96"/>
        <v>147</v>
      </c>
      <c r="M2853" s="797">
        <f t="shared" si="95"/>
        <v>165</v>
      </c>
      <c r="N2853" s="797" t="b">
        <v>0</v>
      </c>
    </row>
    <row r="2854" spans="1:14" s="5" customFormat="1" ht="15.75" thickBot="1" x14ac:dyDescent="0.3">
      <c r="A2854" s="190"/>
      <c r="B2854" s="62" t="s">
        <v>7693</v>
      </c>
      <c r="C2854" s="50" t="s">
        <v>7694</v>
      </c>
      <c r="D2854" s="51"/>
      <c r="E2854" s="62"/>
      <c r="F2854" s="53">
        <v>341.25</v>
      </c>
      <c r="G2854" s="797">
        <f t="shared" si="96"/>
        <v>117</v>
      </c>
      <c r="H2854" s="797">
        <f t="shared" si="96"/>
        <v>117</v>
      </c>
      <c r="I2854" s="797">
        <f t="shared" si="96"/>
        <v>154</v>
      </c>
      <c r="J2854" s="797">
        <f t="shared" si="96"/>
        <v>107</v>
      </c>
      <c r="K2854" s="797">
        <f t="shared" si="96"/>
        <v>170</v>
      </c>
      <c r="L2854" s="797">
        <f t="shared" si="96"/>
        <v>147</v>
      </c>
      <c r="M2854" s="797">
        <f t="shared" si="95"/>
        <v>165</v>
      </c>
      <c r="N2854" s="797" t="b">
        <v>0</v>
      </c>
    </row>
    <row r="2855" spans="1:14" s="5" customFormat="1" x14ac:dyDescent="0.25">
      <c r="A2855" s="100" t="s">
        <v>7695</v>
      </c>
      <c r="B2855" s="80" t="s">
        <v>7696</v>
      </c>
      <c r="C2855" s="81" t="s">
        <v>7697</v>
      </c>
      <c r="D2855" s="82"/>
      <c r="E2855" s="97"/>
      <c r="F2855" s="213">
        <v>451</v>
      </c>
      <c r="G2855" s="797">
        <f t="shared" si="96"/>
        <v>155</v>
      </c>
      <c r="H2855" s="797">
        <f t="shared" si="96"/>
        <v>155</v>
      </c>
      <c r="I2855" s="797">
        <f t="shared" si="96"/>
        <v>204</v>
      </c>
      <c r="J2855" s="797">
        <f t="shared" ref="J2855:M2918" si="97">IF($N2855,"NA",IF(ISNUMBER($F2855),ROUND(($F2855*J$5),0),""))</f>
        <v>142</v>
      </c>
      <c r="K2855" s="797">
        <f t="shared" si="97"/>
        <v>225</v>
      </c>
      <c r="L2855" s="797">
        <f t="shared" si="97"/>
        <v>194</v>
      </c>
      <c r="M2855" s="797">
        <f t="shared" si="95"/>
        <v>218</v>
      </c>
      <c r="N2855" s="797" t="b">
        <v>0</v>
      </c>
    </row>
    <row r="2856" spans="1:14" s="5" customFormat="1" ht="15.75" thickBot="1" x14ac:dyDescent="0.3">
      <c r="A2856" s="190"/>
      <c r="B2856" s="226" t="s">
        <v>9123</v>
      </c>
      <c r="C2856" s="65" t="s">
        <v>9124</v>
      </c>
      <c r="D2856" s="66"/>
      <c r="E2856" s="395"/>
      <c r="F2856" s="227">
        <v>451</v>
      </c>
      <c r="G2856" s="797">
        <f t="shared" ref="G2856:M2919" si="98">IF($N2856,"NA",IF(ISNUMBER($F2856),ROUND(($F2856*G$5),0),""))</f>
        <v>155</v>
      </c>
      <c r="H2856" s="797">
        <f t="shared" si="98"/>
        <v>155</v>
      </c>
      <c r="I2856" s="797">
        <f t="shared" si="98"/>
        <v>204</v>
      </c>
      <c r="J2856" s="797">
        <f t="shared" si="97"/>
        <v>142</v>
      </c>
      <c r="K2856" s="797">
        <f t="shared" si="97"/>
        <v>225</v>
      </c>
      <c r="L2856" s="797">
        <f t="shared" si="97"/>
        <v>194</v>
      </c>
      <c r="M2856" s="797">
        <f t="shared" si="95"/>
        <v>218</v>
      </c>
      <c r="N2856" s="797" t="b">
        <v>0</v>
      </c>
    </row>
    <row r="2857" spans="1:14" s="5" customFormat="1" ht="25.5" x14ac:dyDescent="0.25">
      <c r="A2857" s="100" t="s">
        <v>3043</v>
      </c>
      <c r="B2857" s="61" t="s">
        <v>3044</v>
      </c>
      <c r="C2857" s="94" t="s">
        <v>3045</v>
      </c>
      <c r="D2857" s="60"/>
      <c r="E2857" s="219"/>
      <c r="F2857" s="95">
        <v>525</v>
      </c>
      <c r="G2857" s="797">
        <f t="shared" si="98"/>
        <v>181</v>
      </c>
      <c r="H2857" s="797">
        <f t="shared" si="98"/>
        <v>181</v>
      </c>
      <c r="I2857" s="797">
        <f t="shared" si="98"/>
        <v>237</v>
      </c>
      <c r="J2857" s="797">
        <f t="shared" si="97"/>
        <v>165</v>
      </c>
      <c r="K2857" s="797">
        <f t="shared" si="97"/>
        <v>262</v>
      </c>
      <c r="L2857" s="797">
        <f t="shared" si="97"/>
        <v>226</v>
      </c>
      <c r="M2857" s="797">
        <f t="shared" si="95"/>
        <v>254</v>
      </c>
      <c r="N2857" s="797" t="b">
        <v>0</v>
      </c>
    </row>
    <row r="2858" spans="1:14" s="5" customFormat="1" ht="15.75" thickBot="1" x14ac:dyDescent="0.3">
      <c r="A2858" s="96"/>
      <c r="B2858" s="58" t="s">
        <v>9125</v>
      </c>
      <c r="C2858" s="56" t="s">
        <v>9126</v>
      </c>
      <c r="D2858" s="57"/>
      <c r="E2858" s="209"/>
      <c r="F2858" s="103">
        <v>525</v>
      </c>
      <c r="G2858" s="797">
        <f t="shared" si="98"/>
        <v>181</v>
      </c>
      <c r="H2858" s="797">
        <f t="shared" si="98"/>
        <v>181</v>
      </c>
      <c r="I2858" s="797">
        <f t="shared" si="98"/>
        <v>237</v>
      </c>
      <c r="J2858" s="797">
        <f t="shared" si="97"/>
        <v>165</v>
      </c>
      <c r="K2858" s="797">
        <f t="shared" si="97"/>
        <v>262</v>
      </c>
      <c r="L2858" s="797">
        <f t="shared" si="97"/>
        <v>226</v>
      </c>
      <c r="M2858" s="797">
        <f t="shared" si="95"/>
        <v>254</v>
      </c>
      <c r="N2858" s="797" t="b">
        <v>0</v>
      </c>
    </row>
    <row r="2859" spans="1:14" s="5" customFormat="1" x14ac:dyDescent="0.25">
      <c r="A2859" s="100" t="s">
        <v>3047</v>
      </c>
      <c r="B2859" s="189" t="s">
        <v>10339</v>
      </c>
      <c r="C2859" s="94" t="s">
        <v>3048</v>
      </c>
      <c r="D2859" s="60"/>
      <c r="E2859" s="219"/>
      <c r="F2859" s="95">
        <v>113.4</v>
      </c>
      <c r="G2859" s="797">
        <f t="shared" si="98"/>
        <v>39</v>
      </c>
      <c r="H2859" s="797">
        <f t="shared" si="98"/>
        <v>39</v>
      </c>
      <c r="I2859" s="797">
        <f t="shared" si="98"/>
        <v>51</v>
      </c>
      <c r="J2859" s="797">
        <f t="shared" si="97"/>
        <v>36</v>
      </c>
      <c r="K2859" s="797">
        <f t="shared" si="97"/>
        <v>57</v>
      </c>
      <c r="L2859" s="797">
        <f t="shared" si="97"/>
        <v>49</v>
      </c>
      <c r="M2859" s="797">
        <f t="shared" si="95"/>
        <v>55</v>
      </c>
      <c r="N2859" s="797" t="b">
        <v>0</v>
      </c>
    </row>
    <row r="2860" spans="1:14" s="5" customFormat="1" ht="15.75" thickBot="1" x14ac:dyDescent="0.3">
      <c r="A2860" s="96"/>
      <c r="B2860" s="58" t="s">
        <v>9127</v>
      </c>
      <c r="C2860" s="56" t="s">
        <v>9128</v>
      </c>
      <c r="D2860" s="57"/>
      <c r="E2860" s="209"/>
      <c r="F2860" s="103">
        <v>113.4</v>
      </c>
      <c r="G2860" s="797">
        <f t="shared" si="98"/>
        <v>39</v>
      </c>
      <c r="H2860" s="797">
        <f t="shared" si="98"/>
        <v>39</v>
      </c>
      <c r="I2860" s="797">
        <f t="shared" si="98"/>
        <v>51</v>
      </c>
      <c r="J2860" s="797">
        <f t="shared" si="97"/>
        <v>36</v>
      </c>
      <c r="K2860" s="797">
        <f t="shared" si="97"/>
        <v>57</v>
      </c>
      <c r="L2860" s="797">
        <f t="shared" si="97"/>
        <v>49</v>
      </c>
      <c r="M2860" s="797">
        <f t="shared" si="95"/>
        <v>55</v>
      </c>
      <c r="N2860" s="797" t="b">
        <v>0</v>
      </c>
    </row>
    <row r="2861" spans="1:14" s="5" customFormat="1" x14ac:dyDescent="0.25">
      <c r="A2861" s="100" t="s">
        <v>3049</v>
      </c>
      <c r="B2861" s="189" t="s">
        <v>10340</v>
      </c>
      <c r="C2861" s="94" t="s">
        <v>3050</v>
      </c>
      <c r="D2861" s="60"/>
      <c r="E2861" s="219"/>
      <c r="F2861" s="95">
        <v>35.700000000000003</v>
      </c>
      <c r="G2861" s="797">
        <f t="shared" si="98"/>
        <v>12</v>
      </c>
      <c r="H2861" s="797">
        <f t="shared" si="98"/>
        <v>12</v>
      </c>
      <c r="I2861" s="797">
        <f t="shared" si="98"/>
        <v>16</v>
      </c>
      <c r="J2861" s="797">
        <f t="shared" si="97"/>
        <v>11</v>
      </c>
      <c r="K2861" s="797">
        <f t="shared" si="97"/>
        <v>18</v>
      </c>
      <c r="L2861" s="797">
        <f t="shared" si="97"/>
        <v>15</v>
      </c>
      <c r="M2861" s="797">
        <f t="shared" si="95"/>
        <v>17</v>
      </c>
      <c r="N2861" s="797" t="b">
        <v>0</v>
      </c>
    </row>
    <row r="2862" spans="1:14" s="5" customFormat="1" ht="15.75" thickBot="1" x14ac:dyDescent="0.3">
      <c r="A2862" s="48"/>
      <c r="B2862" s="62" t="s">
        <v>9129</v>
      </c>
      <c r="C2862" s="50" t="s">
        <v>9130</v>
      </c>
      <c r="D2862" s="51"/>
      <c r="E2862" s="396"/>
      <c r="F2862" s="53">
        <v>35.700000000000003</v>
      </c>
      <c r="G2862" s="797">
        <f t="shared" si="98"/>
        <v>12</v>
      </c>
      <c r="H2862" s="797">
        <f t="shared" si="98"/>
        <v>12</v>
      </c>
      <c r="I2862" s="797">
        <f t="shared" si="98"/>
        <v>16</v>
      </c>
      <c r="J2862" s="797">
        <f t="shared" si="97"/>
        <v>11</v>
      </c>
      <c r="K2862" s="797">
        <f t="shared" si="97"/>
        <v>18</v>
      </c>
      <c r="L2862" s="797">
        <f t="shared" si="97"/>
        <v>15</v>
      </c>
      <c r="M2862" s="797">
        <f t="shared" si="95"/>
        <v>17</v>
      </c>
      <c r="N2862" s="797" t="b">
        <v>0</v>
      </c>
    </row>
    <row r="2863" spans="1:14" s="5" customFormat="1" ht="15.75" thickBot="1" x14ac:dyDescent="0.3">
      <c r="A2863" s="197" t="s">
        <v>3051</v>
      </c>
      <c r="B2863" s="226"/>
      <c r="C2863" s="65"/>
      <c r="D2863" s="66"/>
      <c r="E2863" s="102"/>
      <c r="F2863" s="227" t="s">
        <v>5249</v>
      </c>
      <c r="G2863" s="797" t="str">
        <f t="shared" si="98"/>
        <v/>
      </c>
      <c r="H2863" s="797" t="str">
        <f t="shared" si="98"/>
        <v/>
      </c>
      <c r="I2863" s="797" t="str">
        <f t="shared" si="98"/>
        <v/>
      </c>
      <c r="J2863" s="797" t="str">
        <f t="shared" si="97"/>
        <v/>
      </c>
      <c r="K2863" s="797" t="str">
        <f t="shared" si="97"/>
        <v/>
      </c>
      <c r="L2863" s="797" t="str">
        <f t="shared" si="97"/>
        <v/>
      </c>
      <c r="M2863" s="797" t="str">
        <f t="shared" si="95"/>
        <v/>
      </c>
      <c r="N2863" s="797" t="b">
        <v>0</v>
      </c>
    </row>
    <row r="2864" spans="1:14" s="5" customFormat="1" ht="25.5" x14ac:dyDescent="0.25">
      <c r="A2864" s="199" t="s">
        <v>3052</v>
      </c>
      <c r="B2864" s="266" t="s">
        <v>294</v>
      </c>
      <c r="C2864" s="94" t="s">
        <v>3053</v>
      </c>
      <c r="D2864" s="60"/>
      <c r="E2864" s="219"/>
      <c r="F2864" s="95" t="s">
        <v>9655</v>
      </c>
      <c r="G2864" s="797" t="str">
        <f t="shared" si="98"/>
        <v/>
      </c>
      <c r="H2864" s="797" t="str">
        <f t="shared" si="98"/>
        <v/>
      </c>
      <c r="I2864" s="797" t="str">
        <f t="shared" si="98"/>
        <v/>
      </c>
      <c r="J2864" s="797" t="str">
        <f t="shared" si="97"/>
        <v/>
      </c>
      <c r="K2864" s="797" t="str">
        <f t="shared" si="97"/>
        <v/>
      </c>
      <c r="L2864" s="797" t="str">
        <f t="shared" si="97"/>
        <v/>
      </c>
      <c r="M2864" s="797" t="str">
        <f t="shared" si="95"/>
        <v/>
      </c>
      <c r="N2864" s="797" t="b">
        <v>0</v>
      </c>
    </row>
    <row r="2865" spans="1:14" s="5" customFormat="1" ht="15.75" thickBot="1" x14ac:dyDescent="0.3">
      <c r="A2865" s="48"/>
      <c r="B2865" s="49" t="s">
        <v>7698</v>
      </c>
      <c r="C2865" s="50" t="s">
        <v>7699</v>
      </c>
      <c r="D2865" s="51"/>
      <c r="E2865" s="62"/>
      <c r="F2865" s="53" t="s">
        <v>9655</v>
      </c>
      <c r="G2865" s="797" t="str">
        <f t="shared" si="98"/>
        <v/>
      </c>
      <c r="H2865" s="797" t="str">
        <f t="shared" si="98"/>
        <v/>
      </c>
      <c r="I2865" s="797" t="str">
        <f t="shared" si="98"/>
        <v/>
      </c>
      <c r="J2865" s="797" t="str">
        <f t="shared" si="97"/>
        <v/>
      </c>
      <c r="K2865" s="797" t="str">
        <f t="shared" si="97"/>
        <v/>
      </c>
      <c r="L2865" s="797" t="str">
        <f t="shared" si="97"/>
        <v/>
      </c>
      <c r="M2865" s="797" t="str">
        <f t="shared" si="95"/>
        <v/>
      </c>
      <c r="N2865" s="797" t="b">
        <v>0</v>
      </c>
    </row>
    <row r="2866" spans="1:14" s="5" customFormat="1" ht="25.5" x14ac:dyDescent="0.25">
      <c r="A2866" s="273" t="s">
        <v>3054</v>
      </c>
      <c r="B2866" s="42" t="s">
        <v>7700</v>
      </c>
      <c r="C2866" s="43" t="s">
        <v>7701</v>
      </c>
      <c r="D2866" s="44"/>
      <c r="E2866" s="47"/>
      <c r="F2866" s="10">
        <v>12.12</v>
      </c>
      <c r="G2866" s="797">
        <f t="shared" si="98"/>
        <v>4</v>
      </c>
      <c r="H2866" s="797">
        <f t="shared" si="98"/>
        <v>4</v>
      </c>
      <c r="I2866" s="797">
        <f t="shared" si="98"/>
        <v>5</v>
      </c>
      <c r="J2866" s="797">
        <f t="shared" si="97"/>
        <v>4</v>
      </c>
      <c r="K2866" s="797">
        <f t="shared" si="97"/>
        <v>6</v>
      </c>
      <c r="L2866" s="797">
        <f t="shared" si="97"/>
        <v>5</v>
      </c>
      <c r="M2866" s="797">
        <f t="shared" si="95"/>
        <v>6</v>
      </c>
      <c r="N2866" s="797" t="b">
        <v>0</v>
      </c>
    </row>
    <row r="2867" spans="1:14" s="5" customFormat="1" ht="15.75" thickBot="1" x14ac:dyDescent="0.3">
      <c r="A2867" s="214"/>
      <c r="B2867" s="186" t="s">
        <v>3057</v>
      </c>
      <c r="C2867" s="56" t="s">
        <v>3058</v>
      </c>
      <c r="D2867" s="57"/>
      <c r="E2867" s="54"/>
      <c r="F2867" s="103">
        <v>12.12</v>
      </c>
      <c r="G2867" s="797">
        <f t="shared" si="98"/>
        <v>4</v>
      </c>
      <c r="H2867" s="797">
        <f t="shared" si="98"/>
        <v>4</v>
      </c>
      <c r="I2867" s="797">
        <f t="shared" si="98"/>
        <v>5</v>
      </c>
      <c r="J2867" s="797">
        <f t="shared" si="97"/>
        <v>4</v>
      </c>
      <c r="K2867" s="797">
        <f t="shared" si="97"/>
        <v>6</v>
      </c>
      <c r="L2867" s="797">
        <f t="shared" si="97"/>
        <v>5</v>
      </c>
      <c r="M2867" s="797">
        <f t="shared" si="95"/>
        <v>6</v>
      </c>
      <c r="N2867" s="797" t="b">
        <v>0</v>
      </c>
    </row>
    <row r="2868" spans="1:14" s="5" customFormat="1" ht="25.5" x14ac:dyDescent="0.25">
      <c r="A2868" s="100" t="s">
        <v>3059</v>
      </c>
      <c r="B2868" s="61" t="s">
        <v>3063</v>
      </c>
      <c r="C2868" s="94" t="s">
        <v>3064</v>
      </c>
      <c r="D2868" s="232"/>
      <c r="E2868" s="233"/>
      <c r="F2868" s="95">
        <v>128.1</v>
      </c>
      <c r="G2868" s="797">
        <f t="shared" si="98"/>
        <v>44</v>
      </c>
      <c r="H2868" s="797">
        <f t="shared" si="98"/>
        <v>44</v>
      </c>
      <c r="I2868" s="797">
        <f t="shared" si="98"/>
        <v>58</v>
      </c>
      <c r="J2868" s="797">
        <f t="shared" si="97"/>
        <v>40</v>
      </c>
      <c r="K2868" s="797">
        <f t="shared" si="97"/>
        <v>64</v>
      </c>
      <c r="L2868" s="797">
        <f t="shared" si="97"/>
        <v>55</v>
      </c>
      <c r="M2868" s="797">
        <f t="shared" si="95"/>
        <v>62</v>
      </c>
      <c r="N2868" s="797" t="b">
        <v>0</v>
      </c>
    </row>
    <row r="2869" spans="1:14" s="5" customFormat="1" ht="15.75" thickBot="1" x14ac:dyDescent="0.3">
      <c r="A2869" s="48"/>
      <c r="B2869" s="62" t="s">
        <v>7702</v>
      </c>
      <c r="C2869" s="50" t="s">
        <v>7703</v>
      </c>
      <c r="D2869" s="51"/>
      <c r="E2869" s="62"/>
      <c r="F2869" s="53">
        <v>128.1</v>
      </c>
      <c r="G2869" s="797">
        <f t="shared" si="98"/>
        <v>44</v>
      </c>
      <c r="H2869" s="797">
        <f t="shared" si="98"/>
        <v>44</v>
      </c>
      <c r="I2869" s="797">
        <f t="shared" si="98"/>
        <v>58</v>
      </c>
      <c r="J2869" s="797">
        <f t="shared" si="97"/>
        <v>40</v>
      </c>
      <c r="K2869" s="797">
        <f t="shared" si="97"/>
        <v>64</v>
      </c>
      <c r="L2869" s="797">
        <f t="shared" si="97"/>
        <v>55</v>
      </c>
      <c r="M2869" s="797">
        <f t="shared" si="95"/>
        <v>62</v>
      </c>
      <c r="N2869" s="797" t="b">
        <v>0</v>
      </c>
    </row>
    <row r="2870" spans="1:14" s="5" customFormat="1" ht="25.5" x14ac:dyDescent="0.25">
      <c r="A2870" s="211" t="s">
        <v>3061</v>
      </c>
      <c r="B2870" s="97" t="s">
        <v>3065</v>
      </c>
      <c r="C2870" s="81" t="s">
        <v>3066</v>
      </c>
      <c r="D2870" s="250"/>
      <c r="E2870" s="251"/>
      <c r="F2870" s="213">
        <v>50.4</v>
      </c>
      <c r="G2870" s="797">
        <f t="shared" si="98"/>
        <v>17</v>
      </c>
      <c r="H2870" s="797">
        <f t="shared" si="98"/>
        <v>17</v>
      </c>
      <c r="I2870" s="797">
        <f t="shared" si="98"/>
        <v>23</v>
      </c>
      <c r="J2870" s="797">
        <f t="shared" si="97"/>
        <v>16</v>
      </c>
      <c r="K2870" s="797">
        <f t="shared" si="97"/>
        <v>25</v>
      </c>
      <c r="L2870" s="797">
        <f t="shared" si="97"/>
        <v>22</v>
      </c>
      <c r="M2870" s="797">
        <f t="shared" si="95"/>
        <v>24</v>
      </c>
      <c r="N2870" s="797" t="b">
        <v>0</v>
      </c>
    </row>
    <row r="2871" spans="1:14" s="5" customFormat="1" x14ac:dyDescent="0.25">
      <c r="A2871" s="41"/>
      <c r="B2871" s="47" t="s">
        <v>3068</v>
      </c>
      <c r="C2871" s="43" t="s">
        <v>3069</v>
      </c>
      <c r="D2871" s="191"/>
      <c r="E2871" s="192"/>
      <c r="F2871" s="46">
        <v>50.4</v>
      </c>
      <c r="G2871" s="797">
        <f t="shared" si="98"/>
        <v>17</v>
      </c>
      <c r="H2871" s="797">
        <f t="shared" si="98"/>
        <v>17</v>
      </c>
      <c r="I2871" s="797">
        <f t="shared" si="98"/>
        <v>23</v>
      </c>
      <c r="J2871" s="797">
        <f t="shared" si="97"/>
        <v>16</v>
      </c>
      <c r="K2871" s="797">
        <f t="shared" si="97"/>
        <v>25</v>
      </c>
      <c r="L2871" s="797">
        <f t="shared" si="97"/>
        <v>22</v>
      </c>
      <c r="M2871" s="797">
        <f t="shared" si="95"/>
        <v>24</v>
      </c>
      <c r="N2871" s="797" t="b">
        <v>0</v>
      </c>
    </row>
    <row r="2872" spans="1:14" s="5" customFormat="1" ht="15.75" thickBot="1" x14ac:dyDescent="0.3">
      <c r="A2872" s="96"/>
      <c r="B2872" s="58" t="s">
        <v>7704</v>
      </c>
      <c r="C2872" s="56" t="s">
        <v>7705</v>
      </c>
      <c r="D2872" s="57"/>
      <c r="E2872" s="58"/>
      <c r="F2872" s="103">
        <v>50.4</v>
      </c>
      <c r="G2872" s="797">
        <f t="shared" si="98"/>
        <v>17</v>
      </c>
      <c r="H2872" s="797">
        <f t="shared" si="98"/>
        <v>17</v>
      </c>
      <c r="I2872" s="797">
        <f t="shared" si="98"/>
        <v>23</v>
      </c>
      <c r="J2872" s="797">
        <f t="shared" si="97"/>
        <v>16</v>
      </c>
      <c r="K2872" s="797">
        <f t="shared" si="97"/>
        <v>25</v>
      </c>
      <c r="L2872" s="797">
        <f t="shared" si="97"/>
        <v>22</v>
      </c>
      <c r="M2872" s="797">
        <f t="shared" si="95"/>
        <v>24</v>
      </c>
      <c r="N2872" s="797" t="b">
        <v>0</v>
      </c>
    </row>
    <row r="2873" spans="1:14" s="5" customFormat="1" ht="25.5" x14ac:dyDescent="0.25">
      <c r="A2873" s="100" t="s">
        <v>3070</v>
      </c>
      <c r="B2873" s="61" t="s">
        <v>3073</v>
      </c>
      <c r="C2873" s="94" t="s">
        <v>3074</v>
      </c>
      <c r="D2873" s="60"/>
      <c r="E2873" s="219"/>
      <c r="F2873" s="95">
        <v>33.6</v>
      </c>
      <c r="G2873" s="797">
        <f t="shared" si="98"/>
        <v>12</v>
      </c>
      <c r="H2873" s="797">
        <f t="shared" si="98"/>
        <v>12</v>
      </c>
      <c r="I2873" s="797">
        <f t="shared" si="98"/>
        <v>15</v>
      </c>
      <c r="J2873" s="797">
        <f t="shared" si="97"/>
        <v>11</v>
      </c>
      <c r="K2873" s="797">
        <f t="shared" si="97"/>
        <v>17</v>
      </c>
      <c r="L2873" s="797">
        <f t="shared" si="97"/>
        <v>14</v>
      </c>
      <c r="M2873" s="797">
        <f t="shared" si="95"/>
        <v>16</v>
      </c>
      <c r="N2873" s="797" t="b">
        <v>0</v>
      </c>
    </row>
    <row r="2874" spans="1:14" s="5" customFormat="1" x14ac:dyDescent="0.25">
      <c r="A2874" s="41"/>
      <c r="B2874" s="47" t="s">
        <v>3075</v>
      </c>
      <c r="C2874" s="43" t="s">
        <v>3076</v>
      </c>
      <c r="D2874" s="44"/>
      <c r="E2874" s="69"/>
      <c r="F2874" s="46">
        <v>33.6</v>
      </c>
      <c r="G2874" s="797">
        <f t="shared" si="98"/>
        <v>12</v>
      </c>
      <c r="H2874" s="797">
        <f t="shared" si="98"/>
        <v>12</v>
      </c>
      <c r="I2874" s="797">
        <f t="shared" si="98"/>
        <v>15</v>
      </c>
      <c r="J2874" s="797">
        <f t="shared" si="97"/>
        <v>11</v>
      </c>
      <c r="K2874" s="797">
        <f t="shared" si="97"/>
        <v>17</v>
      </c>
      <c r="L2874" s="797">
        <f t="shared" si="97"/>
        <v>14</v>
      </c>
      <c r="M2874" s="797">
        <f t="shared" si="95"/>
        <v>16</v>
      </c>
      <c r="N2874" s="797" t="b">
        <v>0</v>
      </c>
    </row>
    <row r="2875" spans="1:14" s="5" customFormat="1" ht="15.75" thickBot="1" x14ac:dyDescent="0.3">
      <c r="A2875" s="96"/>
      <c r="B2875" s="58" t="s">
        <v>7706</v>
      </c>
      <c r="C2875" s="56" t="s">
        <v>7707</v>
      </c>
      <c r="D2875" s="57"/>
      <c r="E2875" s="58"/>
      <c r="F2875" s="103">
        <v>33.6</v>
      </c>
      <c r="G2875" s="797">
        <f t="shared" si="98"/>
        <v>12</v>
      </c>
      <c r="H2875" s="797">
        <f t="shared" si="98"/>
        <v>12</v>
      </c>
      <c r="I2875" s="797">
        <f t="shared" si="98"/>
        <v>15</v>
      </c>
      <c r="J2875" s="797">
        <f t="shared" si="97"/>
        <v>11</v>
      </c>
      <c r="K2875" s="797">
        <f t="shared" si="97"/>
        <v>17</v>
      </c>
      <c r="L2875" s="797">
        <f t="shared" si="97"/>
        <v>14</v>
      </c>
      <c r="M2875" s="797">
        <f t="shared" si="97"/>
        <v>16</v>
      </c>
      <c r="N2875" s="797" t="b">
        <v>0</v>
      </c>
    </row>
    <row r="2876" spans="1:14" s="5" customFormat="1" ht="25.5" x14ac:dyDescent="0.25">
      <c r="A2876" s="100" t="s">
        <v>3077</v>
      </c>
      <c r="B2876" s="61" t="s">
        <v>3079</v>
      </c>
      <c r="C2876" s="94" t="s">
        <v>3080</v>
      </c>
      <c r="D2876" s="60"/>
      <c r="E2876" s="219"/>
      <c r="F2876" s="95">
        <v>93.45</v>
      </c>
      <c r="G2876" s="797">
        <f t="shared" si="98"/>
        <v>32</v>
      </c>
      <c r="H2876" s="797">
        <f t="shared" si="98"/>
        <v>32</v>
      </c>
      <c r="I2876" s="797">
        <f t="shared" si="98"/>
        <v>42</v>
      </c>
      <c r="J2876" s="797">
        <f t="shared" si="97"/>
        <v>29</v>
      </c>
      <c r="K2876" s="797">
        <f t="shared" si="97"/>
        <v>47</v>
      </c>
      <c r="L2876" s="797">
        <f t="shared" si="97"/>
        <v>40</v>
      </c>
      <c r="M2876" s="797">
        <f t="shared" si="97"/>
        <v>45</v>
      </c>
      <c r="N2876" s="797" t="b">
        <v>0</v>
      </c>
    </row>
    <row r="2877" spans="1:14" s="5" customFormat="1" ht="15.75" thickBot="1" x14ac:dyDescent="0.3">
      <c r="A2877" s="48"/>
      <c r="B2877" s="62" t="s">
        <v>7708</v>
      </c>
      <c r="C2877" s="50" t="s">
        <v>7709</v>
      </c>
      <c r="D2877" s="51"/>
      <c r="E2877" s="62"/>
      <c r="F2877" s="53">
        <v>93.45</v>
      </c>
      <c r="G2877" s="797">
        <f t="shared" si="98"/>
        <v>32</v>
      </c>
      <c r="H2877" s="797">
        <f t="shared" si="98"/>
        <v>32</v>
      </c>
      <c r="I2877" s="797">
        <f t="shared" si="98"/>
        <v>42</v>
      </c>
      <c r="J2877" s="797">
        <f t="shared" si="97"/>
        <v>29</v>
      </c>
      <c r="K2877" s="797">
        <f t="shared" si="97"/>
        <v>47</v>
      </c>
      <c r="L2877" s="797">
        <f t="shared" si="97"/>
        <v>40</v>
      </c>
      <c r="M2877" s="797">
        <f t="shared" si="97"/>
        <v>45</v>
      </c>
      <c r="N2877" s="797" t="b">
        <v>0</v>
      </c>
    </row>
    <row r="2878" spans="1:14" s="5" customFormat="1" ht="15.75" thickBot="1" x14ac:dyDescent="0.3">
      <c r="A2878" s="228" t="s">
        <v>3083</v>
      </c>
      <c r="B2878" s="226"/>
      <c r="C2878" s="65"/>
      <c r="D2878" s="66"/>
      <c r="E2878" s="102"/>
      <c r="F2878" s="68" t="s">
        <v>5249</v>
      </c>
      <c r="G2878" s="797" t="str">
        <f t="shared" si="98"/>
        <v/>
      </c>
      <c r="H2878" s="797" t="str">
        <f t="shared" si="98"/>
        <v/>
      </c>
      <c r="I2878" s="797" t="str">
        <f t="shared" si="98"/>
        <v/>
      </c>
      <c r="J2878" s="797" t="str">
        <f t="shared" si="97"/>
        <v/>
      </c>
      <c r="K2878" s="797" t="str">
        <f t="shared" si="97"/>
        <v/>
      </c>
      <c r="L2878" s="797" t="str">
        <f t="shared" si="97"/>
        <v/>
      </c>
      <c r="M2878" s="797" t="str">
        <f t="shared" si="97"/>
        <v/>
      </c>
      <c r="N2878" s="797" t="b">
        <v>0</v>
      </c>
    </row>
    <row r="2879" spans="1:14" s="5" customFormat="1" ht="26.25" thickBot="1" x14ac:dyDescent="0.3">
      <c r="A2879" s="235" t="s">
        <v>3084</v>
      </c>
      <c r="B2879" s="236" t="s">
        <v>3085</v>
      </c>
      <c r="C2879" s="237" t="s">
        <v>3086</v>
      </c>
      <c r="D2879" s="238"/>
      <c r="E2879" s="397" t="s">
        <v>5249</v>
      </c>
      <c r="F2879" s="240">
        <v>23.1</v>
      </c>
      <c r="G2879" s="797">
        <f t="shared" si="98"/>
        <v>8</v>
      </c>
      <c r="H2879" s="797">
        <f t="shared" si="98"/>
        <v>8</v>
      </c>
      <c r="I2879" s="797">
        <f t="shared" si="98"/>
        <v>10</v>
      </c>
      <c r="J2879" s="797">
        <f t="shared" si="97"/>
        <v>7</v>
      </c>
      <c r="K2879" s="797">
        <f t="shared" si="97"/>
        <v>12</v>
      </c>
      <c r="L2879" s="797">
        <f t="shared" si="97"/>
        <v>10</v>
      </c>
      <c r="M2879" s="797">
        <f t="shared" si="97"/>
        <v>11</v>
      </c>
      <c r="N2879" s="797" t="b">
        <v>0</v>
      </c>
    </row>
    <row r="2880" spans="1:14" s="5" customFormat="1" ht="15.75" thickBot="1" x14ac:dyDescent="0.3">
      <c r="A2880" s="69"/>
      <c r="B2880" s="42" t="s">
        <v>7710</v>
      </c>
      <c r="C2880" s="43" t="s">
        <v>9365</v>
      </c>
      <c r="D2880" s="44"/>
      <c r="E2880" s="47"/>
      <c r="F2880" s="10">
        <v>23.1</v>
      </c>
      <c r="G2880" s="797">
        <f t="shared" si="98"/>
        <v>8</v>
      </c>
      <c r="H2880" s="797">
        <f t="shared" si="98"/>
        <v>8</v>
      </c>
      <c r="I2880" s="797">
        <f t="shared" si="98"/>
        <v>10</v>
      </c>
      <c r="J2880" s="797">
        <f t="shared" si="97"/>
        <v>7</v>
      </c>
      <c r="K2880" s="797">
        <f t="shared" si="97"/>
        <v>12</v>
      </c>
      <c r="L2880" s="797">
        <f t="shared" si="97"/>
        <v>10</v>
      </c>
      <c r="M2880" s="797">
        <f t="shared" si="97"/>
        <v>11</v>
      </c>
      <c r="N2880" s="797" t="b">
        <v>0</v>
      </c>
    </row>
    <row r="2881" spans="1:14" s="5" customFormat="1" ht="26.25" thickBot="1" x14ac:dyDescent="0.3">
      <c r="A2881" s="235" t="s">
        <v>3087</v>
      </c>
      <c r="B2881" s="236" t="s">
        <v>3088</v>
      </c>
      <c r="C2881" s="237" t="s">
        <v>3089</v>
      </c>
      <c r="D2881" s="238"/>
      <c r="E2881" s="397" t="s">
        <v>5249</v>
      </c>
      <c r="F2881" s="240">
        <v>56.7</v>
      </c>
      <c r="G2881" s="797">
        <f t="shared" si="98"/>
        <v>20</v>
      </c>
      <c r="H2881" s="797">
        <f t="shared" si="98"/>
        <v>20</v>
      </c>
      <c r="I2881" s="797">
        <f t="shared" si="98"/>
        <v>26</v>
      </c>
      <c r="J2881" s="797">
        <f t="shared" si="97"/>
        <v>18</v>
      </c>
      <c r="K2881" s="797">
        <f t="shared" si="97"/>
        <v>28</v>
      </c>
      <c r="L2881" s="797">
        <f t="shared" si="97"/>
        <v>24</v>
      </c>
      <c r="M2881" s="797">
        <f t="shared" si="97"/>
        <v>27</v>
      </c>
      <c r="N2881" s="797" t="b">
        <v>0</v>
      </c>
    </row>
    <row r="2882" spans="1:14" s="5" customFormat="1" ht="15.75" thickBot="1" x14ac:dyDescent="0.3">
      <c r="A2882" s="69"/>
      <c r="B2882" s="42" t="s">
        <v>7711</v>
      </c>
      <c r="C2882" s="43" t="s">
        <v>9366</v>
      </c>
      <c r="D2882" s="44"/>
      <c r="E2882" s="47"/>
      <c r="F2882" s="10">
        <v>56.7</v>
      </c>
      <c r="G2882" s="797">
        <f t="shared" si="98"/>
        <v>20</v>
      </c>
      <c r="H2882" s="797">
        <f t="shared" si="98"/>
        <v>20</v>
      </c>
      <c r="I2882" s="797">
        <f t="shared" si="98"/>
        <v>26</v>
      </c>
      <c r="J2882" s="797">
        <f t="shared" si="97"/>
        <v>18</v>
      </c>
      <c r="K2882" s="797">
        <f t="shared" si="97"/>
        <v>28</v>
      </c>
      <c r="L2882" s="797">
        <f t="shared" si="97"/>
        <v>24</v>
      </c>
      <c r="M2882" s="797">
        <f t="shared" si="97"/>
        <v>27</v>
      </c>
      <c r="N2882" s="797" t="b">
        <v>0</v>
      </c>
    </row>
    <row r="2883" spans="1:14" s="5" customFormat="1" ht="25.5" x14ac:dyDescent="0.25">
      <c r="A2883" s="199" t="s">
        <v>3090</v>
      </c>
      <c r="B2883" s="242" t="s">
        <v>418</v>
      </c>
      <c r="C2883" s="94" t="s">
        <v>419</v>
      </c>
      <c r="D2883" s="60"/>
      <c r="E2883" s="265" t="s">
        <v>5249</v>
      </c>
      <c r="F2883" s="95">
        <v>101.85</v>
      </c>
      <c r="G2883" s="797">
        <f t="shared" si="98"/>
        <v>35</v>
      </c>
      <c r="H2883" s="797">
        <f t="shared" si="98"/>
        <v>35</v>
      </c>
      <c r="I2883" s="797">
        <f t="shared" si="98"/>
        <v>46</v>
      </c>
      <c r="J2883" s="797">
        <f t="shared" si="97"/>
        <v>32</v>
      </c>
      <c r="K2883" s="797">
        <f t="shared" si="97"/>
        <v>51</v>
      </c>
      <c r="L2883" s="797">
        <f t="shared" si="97"/>
        <v>44</v>
      </c>
      <c r="M2883" s="797">
        <f t="shared" si="97"/>
        <v>49</v>
      </c>
      <c r="N2883" s="797" t="b">
        <v>0</v>
      </c>
    </row>
    <row r="2884" spans="1:14" s="5" customFormat="1" ht="15.75" thickBot="1" x14ac:dyDescent="0.3">
      <c r="A2884" s="214"/>
      <c r="B2884" s="183" t="s">
        <v>3091</v>
      </c>
      <c r="C2884" s="50" t="s">
        <v>3092</v>
      </c>
      <c r="D2884" s="51"/>
      <c r="E2884" s="398" t="s">
        <v>5249</v>
      </c>
      <c r="F2884" s="53">
        <v>101.85</v>
      </c>
      <c r="G2884" s="797">
        <f t="shared" si="98"/>
        <v>35</v>
      </c>
      <c r="H2884" s="797">
        <f t="shared" si="98"/>
        <v>35</v>
      </c>
      <c r="I2884" s="797">
        <f t="shared" si="98"/>
        <v>46</v>
      </c>
      <c r="J2884" s="797">
        <f t="shared" si="97"/>
        <v>32</v>
      </c>
      <c r="K2884" s="797">
        <f t="shared" si="97"/>
        <v>51</v>
      </c>
      <c r="L2884" s="797">
        <f t="shared" si="97"/>
        <v>44</v>
      </c>
      <c r="M2884" s="797">
        <f t="shared" si="97"/>
        <v>49</v>
      </c>
      <c r="N2884" s="797" t="b">
        <v>0</v>
      </c>
    </row>
    <row r="2885" spans="1:14" s="5" customFormat="1" ht="15.75" thickBot="1" x14ac:dyDescent="0.3">
      <c r="A2885" s="69"/>
      <c r="B2885" s="42" t="s">
        <v>7698</v>
      </c>
      <c r="C2885" s="43" t="s">
        <v>9367</v>
      </c>
      <c r="D2885" s="44"/>
      <c r="E2885" s="47"/>
      <c r="F2885" s="10">
        <v>101.85</v>
      </c>
      <c r="G2885" s="797">
        <f t="shared" si="98"/>
        <v>35</v>
      </c>
      <c r="H2885" s="797">
        <f t="shared" si="98"/>
        <v>35</v>
      </c>
      <c r="I2885" s="797">
        <f t="shared" si="98"/>
        <v>46</v>
      </c>
      <c r="J2885" s="797">
        <f t="shared" si="97"/>
        <v>32</v>
      </c>
      <c r="K2885" s="797">
        <f t="shared" si="97"/>
        <v>51</v>
      </c>
      <c r="L2885" s="797">
        <f t="shared" si="97"/>
        <v>44</v>
      </c>
      <c r="M2885" s="797">
        <f t="shared" si="97"/>
        <v>49</v>
      </c>
      <c r="N2885" s="797" t="b">
        <v>0</v>
      </c>
    </row>
    <row r="2886" spans="1:14" s="5" customFormat="1" ht="26.25" thickBot="1" x14ac:dyDescent="0.3">
      <c r="A2886" s="235" t="s">
        <v>3093</v>
      </c>
      <c r="B2886" s="236" t="s">
        <v>3094</v>
      </c>
      <c r="C2886" s="237" t="s">
        <v>3095</v>
      </c>
      <c r="D2886" s="238"/>
      <c r="E2886" s="397" t="s">
        <v>5249</v>
      </c>
      <c r="F2886" s="240">
        <v>36.75</v>
      </c>
      <c r="G2886" s="797">
        <f t="shared" si="98"/>
        <v>13</v>
      </c>
      <c r="H2886" s="797">
        <f t="shared" si="98"/>
        <v>13</v>
      </c>
      <c r="I2886" s="797">
        <f t="shared" si="98"/>
        <v>17</v>
      </c>
      <c r="J2886" s="797">
        <f t="shared" si="97"/>
        <v>12</v>
      </c>
      <c r="K2886" s="797">
        <f t="shared" si="97"/>
        <v>18</v>
      </c>
      <c r="L2886" s="797">
        <f t="shared" si="97"/>
        <v>16</v>
      </c>
      <c r="M2886" s="797">
        <f t="shared" si="97"/>
        <v>18</v>
      </c>
      <c r="N2886" s="797" t="b">
        <v>0</v>
      </c>
    </row>
    <row r="2887" spans="1:14" s="5" customFormat="1" ht="15.75" thickBot="1" x14ac:dyDescent="0.3">
      <c r="A2887" s="69"/>
      <c r="B2887" s="42" t="s">
        <v>7712</v>
      </c>
      <c r="C2887" s="43" t="s">
        <v>9368</v>
      </c>
      <c r="D2887" s="44"/>
      <c r="E2887" s="47"/>
      <c r="F2887" s="10">
        <v>36.75</v>
      </c>
      <c r="G2887" s="797">
        <f t="shared" si="98"/>
        <v>13</v>
      </c>
      <c r="H2887" s="797">
        <f t="shared" si="98"/>
        <v>13</v>
      </c>
      <c r="I2887" s="797">
        <f t="shared" si="98"/>
        <v>17</v>
      </c>
      <c r="J2887" s="797">
        <f t="shared" si="97"/>
        <v>12</v>
      </c>
      <c r="K2887" s="797">
        <f t="shared" si="97"/>
        <v>18</v>
      </c>
      <c r="L2887" s="797">
        <f t="shared" si="97"/>
        <v>16</v>
      </c>
      <c r="M2887" s="797">
        <f t="shared" si="97"/>
        <v>18</v>
      </c>
      <c r="N2887" s="797" t="b">
        <v>0</v>
      </c>
    </row>
    <row r="2888" spans="1:14" s="5" customFormat="1" ht="25.5" x14ac:dyDescent="0.25">
      <c r="A2888" s="199" t="s">
        <v>3096</v>
      </c>
      <c r="B2888" s="266" t="s">
        <v>3055</v>
      </c>
      <c r="C2888" s="94" t="s">
        <v>3097</v>
      </c>
      <c r="D2888" s="60"/>
      <c r="E2888" s="265" t="s">
        <v>5249</v>
      </c>
      <c r="F2888" s="95">
        <v>117.6</v>
      </c>
      <c r="G2888" s="797">
        <f t="shared" si="98"/>
        <v>40</v>
      </c>
      <c r="H2888" s="797">
        <f t="shared" si="98"/>
        <v>40</v>
      </c>
      <c r="I2888" s="797">
        <f t="shared" si="98"/>
        <v>53</v>
      </c>
      <c r="J2888" s="797">
        <f t="shared" si="97"/>
        <v>37</v>
      </c>
      <c r="K2888" s="797">
        <f t="shared" si="97"/>
        <v>59</v>
      </c>
      <c r="L2888" s="797">
        <f t="shared" si="97"/>
        <v>51</v>
      </c>
      <c r="M2888" s="797">
        <f t="shared" si="97"/>
        <v>57</v>
      </c>
      <c r="N2888" s="797" t="b">
        <v>0</v>
      </c>
    </row>
    <row r="2889" spans="1:14" s="5" customFormat="1" ht="15.75" thickBot="1" x14ac:dyDescent="0.3">
      <c r="A2889" s="205"/>
      <c r="B2889" s="183" t="s">
        <v>3056</v>
      </c>
      <c r="C2889" s="50" t="s">
        <v>3098</v>
      </c>
      <c r="D2889" s="51"/>
      <c r="E2889" s="398" t="s">
        <v>5249</v>
      </c>
      <c r="F2889" s="53">
        <v>117.6</v>
      </c>
      <c r="G2889" s="797">
        <f t="shared" si="98"/>
        <v>40</v>
      </c>
      <c r="H2889" s="797">
        <f t="shared" si="98"/>
        <v>40</v>
      </c>
      <c r="I2889" s="797">
        <f t="shared" si="98"/>
        <v>53</v>
      </c>
      <c r="J2889" s="797">
        <f t="shared" si="97"/>
        <v>37</v>
      </c>
      <c r="K2889" s="797">
        <f t="shared" si="97"/>
        <v>59</v>
      </c>
      <c r="L2889" s="797">
        <f t="shared" si="97"/>
        <v>51</v>
      </c>
      <c r="M2889" s="797">
        <f t="shared" si="97"/>
        <v>57</v>
      </c>
      <c r="N2889" s="797" t="b">
        <v>0</v>
      </c>
    </row>
    <row r="2890" spans="1:14" s="5" customFormat="1" ht="15.75" thickBot="1" x14ac:dyDescent="0.3">
      <c r="A2890" s="69"/>
      <c r="B2890" s="42" t="s">
        <v>7700</v>
      </c>
      <c r="C2890" s="43" t="s">
        <v>9369</v>
      </c>
      <c r="D2890" s="44"/>
      <c r="E2890" s="47"/>
      <c r="F2890" s="10">
        <v>117.6</v>
      </c>
      <c r="G2890" s="797">
        <f t="shared" si="98"/>
        <v>40</v>
      </c>
      <c r="H2890" s="797">
        <f t="shared" si="98"/>
        <v>40</v>
      </c>
      <c r="I2890" s="797">
        <f t="shared" si="98"/>
        <v>53</v>
      </c>
      <c r="J2890" s="797">
        <f t="shared" si="97"/>
        <v>37</v>
      </c>
      <c r="K2890" s="797">
        <f t="shared" si="97"/>
        <v>59</v>
      </c>
      <c r="L2890" s="797">
        <f t="shared" si="97"/>
        <v>51</v>
      </c>
      <c r="M2890" s="797">
        <f t="shared" si="97"/>
        <v>57</v>
      </c>
      <c r="N2890" s="797" t="b">
        <v>0</v>
      </c>
    </row>
    <row r="2891" spans="1:14" s="5" customFormat="1" ht="26.25" thickBot="1" x14ac:dyDescent="0.3">
      <c r="A2891" s="235" t="s">
        <v>3099</v>
      </c>
      <c r="B2891" s="236" t="s">
        <v>3060</v>
      </c>
      <c r="C2891" s="237" t="s">
        <v>3100</v>
      </c>
      <c r="D2891" s="238"/>
      <c r="E2891" s="397" t="s">
        <v>5249</v>
      </c>
      <c r="F2891" s="240">
        <v>229.95</v>
      </c>
      <c r="G2891" s="797">
        <f t="shared" si="98"/>
        <v>79</v>
      </c>
      <c r="H2891" s="797">
        <f t="shared" si="98"/>
        <v>79</v>
      </c>
      <c r="I2891" s="797">
        <f t="shared" si="98"/>
        <v>104</v>
      </c>
      <c r="J2891" s="797">
        <f t="shared" si="97"/>
        <v>72</v>
      </c>
      <c r="K2891" s="797">
        <f t="shared" si="97"/>
        <v>115</v>
      </c>
      <c r="L2891" s="797">
        <f t="shared" si="97"/>
        <v>99</v>
      </c>
      <c r="M2891" s="797">
        <f t="shared" si="97"/>
        <v>111</v>
      </c>
      <c r="N2891" s="797" t="b">
        <v>0</v>
      </c>
    </row>
    <row r="2892" spans="1:14" s="5" customFormat="1" ht="15.75" thickBot="1" x14ac:dyDescent="0.3">
      <c r="A2892" s="69"/>
      <c r="B2892" s="42" t="s">
        <v>7712</v>
      </c>
      <c r="C2892" s="43" t="s">
        <v>9370</v>
      </c>
      <c r="D2892" s="44"/>
      <c r="E2892" s="47"/>
      <c r="F2892" s="10">
        <v>229.95</v>
      </c>
      <c r="G2892" s="797">
        <f t="shared" si="98"/>
        <v>79</v>
      </c>
      <c r="H2892" s="797">
        <f t="shared" si="98"/>
        <v>79</v>
      </c>
      <c r="I2892" s="797">
        <f t="shared" si="98"/>
        <v>104</v>
      </c>
      <c r="J2892" s="797">
        <f t="shared" si="97"/>
        <v>72</v>
      </c>
      <c r="K2892" s="797">
        <f t="shared" si="97"/>
        <v>115</v>
      </c>
      <c r="L2892" s="797">
        <f t="shared" si="97"/>
        <v>99</v>
      </c>
      <c r="M2892" s="797">
        <f t="shared" si="97"/>
        <v>111</v>
      </c>
      <c r="N2892" s="797" t="b">
        <v>0</v>
      </c>
    </row>
    <row r="2893" spans="1:14" s="5" customFormat="1" ht="25.5" x14ac:dyDescent="0.25">
      <c r="A2893" s="199" t="s">
        <v>3101</v>
      </c>
      <c r="B2893" s="242" t="s">
        <v>3062</v>
      </c>
      <c r="C2893" s="94" t="s">
        <v>3102</v>
      </c>
      <c r="D2893" s="60"/>
      <c r="E2893" s="265" t="s">
        <v>5249</v>
      </c>
      <c r="F2893" s="95">
        <v>152.25</v>
      </c>
      <c r="G2893" s="797">
        <f t="shared" si="98"/>
        <v>52</v>
      </c>
      <c r="H2893" s="797">
        <f t="shared" si="98"/>
        <v>52</v>
      </c>
      <c r="I2893" s="797">
        <f t="shared" si="98"/>
        <v>69</v>
      </c>
      <c r="J2893" s="797">
        <f t="shared" si="97"/>
        <v>48</v>
      </c>
      <c r="K2893" s="797">
        <f t="shared" si="97"/>
        <v>76</v>
      </c>
      <c r="L2893" s="797">
        <f t="shared" si="97"/>
        <v>65</v>
      </c>
      <c r="M2893" s="797">
        <f t="shared" si="97"/>
        <v>74</v>
      </c>
      <c r="N2893" s="797" t="b">
        <v>0</v>
      </c>
    </row>
    <row r="2894" spans="1:14" s="5" customFormat="1" x14ac:dyDescent="0.25">
      <c r="A2894" s="190"/>
      <c r="B2894" s="85" t="s">
        <v>7713</v>
      </c>
      <c r="C2894" s="43" t="s">
        <v>7714</v>
      </c>
      <c r="D2894" s="191"/>
      <c r="E2894" s="399" t="s">
        <v>5249</v>
      </c>
      <c r="F2894" s="46">
        <v>152.25</v>
      </c>
      <c r="G2894" s="797">
        <f t="shared" si="98"/>
        <v>52</v>
      </c>
      <c r="H2894" s="797">
        <f t="shared" si="98"/>
        <v>52</v>
      </c>
      <c r="I2894" s="797">
        <f t="shared" si="98"/>
        <v>69</v>
      </c>
      <c r="J2894" s="797">
        <f t="shared" si="97"/>
        <v>48</v>
      </c>
      <c r="K2894" s="797">
        <f t="shared" si="97"/>
        <v>76</v>
      </c>
      <c r="L2894" s="797">
        <f t="shared" si="97"/>
        <v>65</v>
      </c>
      <c r="M2894" s="797">
        <f t="shared" si="97"/>
        <v>74</v>
      </c>
      <c r="N2894" s="797" t="b">
        <v>0</v>
      </c>
    </row>
    <row r="2895" spans="1:14" s="5" customFormat="1" ht="15.75" thickBot="1" x14ac:dyDescent="0.3">
      <c r="A2895" s="190"/>
      <c r="B2895" s="85" t="s">
        <v>3067</v>
      </c>
      <c r="C2895" s="43" t="s">
        <v>3103</v>
      </c>
      <c r="D2895" s="191"/>
      <c r="E2895" s="399" t="s">
        <v>5249</v>
      </c>
      <c r="F2895" s="46">
        <v>152.25</v>
      </c>
      <c r="G2895" s="797">
        <f t="shared" si="98"/>
        <v>52</v>
      </c>
      <c r="H2895" s="797">
        <f t="shared" si="98"/>
        <v>52</v>
      </c>
      <c r="I2895" s="797">
        <f t="shared" si="98"/>
        <v>69</v>
      </c>
      <c r="J2895" s="797">
        <f t="shared" si="97"/>
        <v>48</v>
      </c>
      <c r="K2895" s="797">
        <f t="shared" si="97"/>
        <v>76</v>
      </c>
      <c r="L2895" s="797">
        <f t="shared" si="97"/>
        <v>65</v>
      </c>
      <c r="M2895" s="797">
        <f t="shared" si="97"/>
        <v>74</v>
      </c>
      <c r="N2895" s="797" t="b">
        <v>0</v>
      </c>
    </row>
    <row r="2896" spans="1:14" s="5" customFormat="1" ht="26.25" thickBot="1" x14ac:dyDescent="0.3">
      <c r="A2896" s="199" t="s">
        <v>3104</v>
      </c>
      <c r="B2896" s="242" t="s">
        <v>3071</v>
      </c>
      <c r="C2896" s="94" t="s">
        <v>3105</v>
      </c>
      <c r="D2896" s="60"/>
      <c r="E2896" s="265" t="s">
        <v>5249</v>
      </c>
      <c r="F2896" s="95">
        <v>135.44999999999999</v>
      </c>
      <c r="G2896" s="797">
        <f t="shared" si="98"/>
        <v>47</v>
      </c>
      <c r="H2896" s="797">
        <f t="shared" si="98"/>
        <v>47</v>
      </c>
      <c r="I2896" s="797">
        <f t="shared" si="98"/>
        <v>61</v>
      </c>
      <c r="J2896" s="797">
        <f t="shared" si="97"/>
        <v>43</v>
      </c>
      <c r="K2896" s="797">
        <f t="shared" si="97"/>
        <v>68</v>
      </c>
      <c r="L2896" s="797">
        <f t="shared" si="97"/>
        <v>58</v>
      </c>
      <c r="M2896" s="797">
        <f t="shared" si="97"/>
        <v>65</v>
      </c>
      <c r="N2896" s="797" t="b">
        <v>0</v>
      </c>
    </row>
    <row r="2897" spans="1:14" s="5" customFormat="1" x14ac:dyDescent="0.25">
      <c r="A2897" s="190"/>
      <c r="B2897" s="242" t="s">
        <v>7715</v>
      </c>
      <c r="C2897" s="43" t="s">
        <v>7716</v>
      </c>
      <c r="D2897" s="44"/>
      <c r="E2897" s="208"/>
      <c r="F2897" s="10">
        <v>135.44999999999999</v>
      </c>
      <c r="G2897" s="797">
        <f t="shared" si="98"/>
        <v>47</v>
      </c>
      <c r="H2897" s="797">
        <f t="shared" si="98"/>
        <v>47</v>
      </c>
      <c r="I2897" s="797">
        <f t="shared" si="98"/>
        <v>61</v>
      </c>
      <c r="J2897" s="797">
        <f t="shared" si="97"/>
        <v>43</v>
      </c>
      <c r="K2897" s="797">
        <f t="shared" si="97"/>
        <v>68</v>
      </c>
      <c r="L2897" s="797">
        <f t="shared" si="97"/>
        <v>58</v>
      </c>
      <c r="M2897" s="797">
        <f t="shared" si="97"/>
        <v>65</v>
      </c>
      <c r="N2897" s="797" t="b">
        <v>0</v>
      </c>
    </row>
    <row r="2898" spans="1:14" s="5" customFormat="1" ht="15.75" thickBot="1" x14ac:dyDescent="0.3">
      <c r="A2898" s="214"/>
      <c r="B2898" s="183" t="s">
        <v>3072</v>
      </c>
      <c r="C2898" s="50" t="s">
        <v>3106</v>
      </c>
      <c r="D2898" s="51"/>
      <c r="E2898" s="398" t="s">
        <v>5249</v>
      </c>
      <c r="F2898" s="53">
        <v>135.44999999999999</v>
      </c>
      <c r="G2898" s="797">
        <f t="shared" si="98"/>
        <v>47</v>
      </c>
      <c r="H2898" s="797">
        <f t="shared" si="98"/>
        <v>47</v>
      </c>
      <c r="I2898" s="797">
        <f t="shared" si="98"/>
        <v>61</v>
      </c>
      <c r="J2898" s="797">
        <f t="shared" si="97"/>
        <v>43</v>
      </c>
      <c r="K2898" s="797">
        <f t="shared" si="97"/>
        <v>68</v>
      </c>
      <c r="L2898" s="797">
        <f t="shared" si="97"/>
        <v>58</v>
      </c>
      <c r="M2898" s="797">
        <f t="shared" si="97"/>
        <v>65</v>
      </c>
      <c r="N2898" s="797" t="b">
        <v>0</v>
      </c>
    </row>
    <row r="2899" spans="1:14" s="5" customFormat="1" ht="26.25" thickBot="1" x14ac:dyDescent="0.3">
      <c r="A2899" s="235" t="s">
        <v>3107</v>
      </c>
      <c r="B2899" s="236" t="s">
        <v>3078</v>
      </c>
      <c r="C2899" s="237" t="s">
        <v>3108</v>
      </c>
      <c r="D2899" s="238"/>
      <c r="E2899" s="397" t="s">
        <v>5249</v>
      </c>
      <c r="F2899" s="240">
        <v>195.3</v>
      </c>
      <c r="G2899" s="797">
        <f t="shared" si="98"/>
        <v>67</v>
      </c>
      <c r="H2899" s="797">
        <f t="shared" si="98"/>
        <v>67</v>
      </c>
      <c r="I2899" s="797">
        <f t="shared" si="98"/>
        <v>88</v>
      </c>
      <c r="J2899" s="797">
        <f t="shared" si="97"/>
        <v>61</v>
      </c>
      <c r="K2899" s="797">
        <f t="shared" si="97"/>
        <v>97</v>
      </c>
      <c r="L2899" s="797">
        <f t="shared" si="97"/>
        <v>84</v>
      </c>
      <c r="M2899" s="797">
        <f t="shared" si="97"/>
        <v>94</v>
      </c>
      <c r="N2899" s="797" t="b">
        <v>0</v>
      </c>
    </row>
    <row r="2900" spans="1:14" s="5" customFormat="1" ht="15.75" thickBot="1" x14ac:dyDescent="0.3">
      <c r="A2900" s="190"/>
      <c r="B2900" s="242" t="s">
        <v>7717</v>
      </c>
      <c r="C2900" s="43" t="s">
        <v>7718</v>
      </c>
      <c r="D2900" s="44"/>
      <c r="E2900" s="208"/>
      <c r="F2900" s="10">
        <v>195.3</v>
      </c>
      <c r="G2900" s="797">
        <f t="shared" si="98"/>
        <v>67</v>
      </c>
      <c r="H2900" s="797">
        <f t="shared" si="98"/>
        <v>67</v>
      </c>
      <c r="I2900" s="797">
        <f t="shared" si="98"/>
        <v>88</v>
      </c>
      <c r="J2900" s="797">
        <f t="shared" si="97"/>
        <v>61</v>
      </c>
      <c r="K2900" s="797">
        <f t="shared" si="97"/>
        <v>97</v>
      </c>
      <c r="L2900" s="797">
        <f t="shared" si="97"/>
        <v>84</v>
      </c>
      <c r="M2900" s="797">
        <f t="shared" si="97"/>
        <v>94</v>
      </c>
      <c r="N2900" s="797" t="b">
        <v>0</v>
      </c>
    </row>
    <row r="2901" spans="1:14" s="5" customFormat="1" ht="26.25" thickBot="1" x14ac:dyDescent="0.3">
      <c r="A2901" s="235" t="s">
        <v>3109</v>
      </c>
      <c r="B2901" s="236" t="s">
        <v>3081</v>
      </c>
      <c r="C2901" s="237" t="s">
        <v>3110</v>
      </c>
      <c r="D2901" s="238"/>
      <c r="E2901" s="397" t="s">
        <v>5249</v>
      </c>
      <c r="F2901" s="240">
        <v>386.4</v>
      </c>
      <c r="G2901" s="797">
        <f t="shared" si="98"/>
        <v>133</v>
      </c>
      <c r="H2901" s="797">
        <f t="shared" si="98"/>
        <v>133</v>
      </c>
      <c r="I2901" s="797">
        <f t="shared" si="98"/>
        <v>175</v>
      </c>
      <c r="J2901" s="797">
        <f t="shared" si="97"/>
        <v>121</v>
      </c>
      <c r="K2901" s="797">
        <f t="shared" si="97"/>
        <v>193</v>
      </c>
      <c r="L2901" s="797">
        <f t="shared" si="97"/>
        <v>166</v>
      </c>
      <c r="M2901" s="797">
        <f t="shared" si="97"/>
        <v>187</v>
      </c>
      <c r="N2901" s="797" t="b">
        <v>0</v>
      </c>
    </row>
    <row r="2902" spans="1:14" s="5" customFormat="1" ht="15.75" thickBot="1" x14ac:dyDescent="0.3">
      <c r="A2902" s="190"/>
      <c r="B2902" s="242" t="s">
        <v>7719</v>
      </c>
      <c r="C2902" s="43" t="s">
        <v>7720</v>
      </c>
      <c r="D2902" s="44"/>
      <c r="E2902" s="208"/>
      <c r="F2902" s="10">
        <v>386.4</v>
      </c>
      <c r="G2902" s="797">
        <f t="shared" si="98"/>
        <v>133</v>
      </c>
      <c r="H2902" s="797">
        <f t="shared" si="98"/>
        <v>133</v>
      </c>
      <c r="I2902" s="797">
        <f t="shared" si="98"/>
        <v>175</v>
      </c>
      <c r="J2902" s="797">
        <f t="shared" si="97"/>
        <v>121</v>
      </c>
      <c r="K2902" s="797">
        <f t="shared" si="97"/>
        <v>193</v>
      </c>
      <c r="L2902" s="797">
        <f t="shared" si="97"/>
        <v>166</v>
      </c>
      <c r="M2902" s="797">
        <f t="shared" si="97"/>
        <v>187</v>
      </c>
      <c r="N2902" s="797" t="b">
        <v>0</v>
      </c>
    </row>
    <row r="2903" spans="1:14" s="5" customFormat="1" ht="26.25" thickBot="1" x14ac:dyDescent="0.3">
      <c r="A2903" s="235" t="s">
        <v>3111</v>
      </c>
      <c r="B2903" s="236" t="s">
        <v>3112</v>
      </c>
      <c r="C2903" s="237" t="s">
        <v>3113</v>
      </c>
      <c r="D2903" s="238"/>
      <c r="E2903" s="397" t="s">
        <v>5249</v>
      </c>
      <c r="F2903" s="240">
        <v>386.4</v>
      </c>
      <c r="G2903" s="797">
        <f t="shared" si="98"/>
        <v>133</v>
      </c>
      <c r="H2903" s="797">
        <f t="shared" si="98"/>
        <v>133</v>
      </c>
      <c r="I2903" s="797">
        <f t="shared" si="98"/>
        <v>175</v>
      </c>
      <c r="J2903" s="797">
        <f t="shared" si="97"/>
        <v>121</v>
      </c>
      <c r="K2903" s="797">
        <f t="shared" si="97"/>
        <v>193</v>
      </c>
      <c r="L2903" s="797">
        <f t="shared" si="97"/>
        <v>166</v>
      </c>
      <c r="M2903" s="797">
        <f t="shared" si="97"/>
        <v>187</v>
      </c>
      <c r="N2903" s="797" t="b">
        <v>0</v>
      </c>
    </row>
    <row r="2904" spans="1:14" s="5" customFormat="1" ht="15.75" thickBot="1" x14ac:dyDescent="0.3">
      <c r="A2904" s="190"/>
      <c r="B2904" s="242" t="s">
        <v>7721</v>
      </c>
      <c r="C2904" s="43" t="s">
        <v>7722</v>
      </c>
      <c r="D2904" s="44"/>
      <c r="E2904" s="208"/>
      <c r="F2904" s="10">
        <v>386.4</v>
      </c>
      <c r="G2904" s="797">
        <f t="shared" si="98"/>
        <v>133</v>
      </c>
      <c r="H2904" s="797">
        <f t="shared" si="98"/>
        <v>133</v>
      </c>
      <c r="I2904" s="797">
        <f t="shared" si="98"/>
        <v>175</v>
      </c>
      <c r="J2904" s="797">
        <f t="shared" si="97"/>
        <v>121</v>
      </c>
      <c r="K2904" s="797">
        <f t="shared" si="97"/>
        <v>193</v>
      </c>
      <c r="L2904" s="797">
        <f t="shared" si="97"/>
        <v>166</v>
      </c>
      <c r="M2904" s="797">
        <f t="shared" si="97"/>
        <v>187</v>
      </c>
      <c r="N2904" s="797" t="b">
        <v>0</v>
      </c>
    </row>
    <row r="2905" spans="1:14" s="5" customFormat="1" ht="26.25" thickBot="1" x14ac:dyDescent="0.3">
      <c r="A2905" s="235" t="s">
        <v>3114</v>
      </c>
      <c r="B2905" s="236" t="s">
        <v>3082</v>
      </c>
      <c r="C2905" s="237" t="s">
        <v>3115</v>
      </c>
      <c r="D2905" s="238"/>
      <c r="E2905" s="397" t="s">
        <v>5249</v>
      </c>
      <c r="F2905" s="240">
        <v>471.45</v>
      </c>
      <c r="G2905" s="797">
        <f t="shared" si="98"/>
        <v>162</v>
      </c>
      <c r="H2905" s="797">
        <f t="shared" si="98"/>
        <v>162</v>
      </c>
      <c r="I2905" s="797">
        <f t="shared" si="98"/>
        <v>213</v>
      </c>
      <c r="J2905" s="797">
        <f t="shared" si="97"/>
        <v>148</v>
      </c>
      <c r="K2905" s="797">
        <f t="shared" si="97"/>
        <v>235</v>
      </c>
      <c r="L2905" s="797">
        <f t="shared" si="97"/>
        <v>203</v>
      </c>
      <c r="M2905" s="797">
        <f t="shared" si="97"/>
        <v>228</v>
      </c>
      <c r="N2905" s="797" t="b">
        <v>0</v>
      </c>
    </row>
    <row r="2906" spans="1:14" s="5" customFormat="1" x14ac:dyDescent="0.25">
      <c r="A2906" s="190"/>
      <c r="B2906" s="242" t="s">
        <v>7723</v>
      </c>
      <c r="C2906" s="43" t="s">
        <v>7724</v>
      </c>
      <c r="D2906" s="44"/>
      <c r="E2906" s="208"/>
      <c r="F2906" s="10">
        <v>471.45</v>
      </c>
      <c r="G2906" s="797">
        <f t="shared" si="98"/>
        <v>162</v>
      </c>
      <c r="H2906" s="797">
        <f t="shared" si="98"/>
        <v>162</v>
      </c>
      <c r="I2906" s="797">
        <f t="shared" si="98"/>
        <v>213</v>
      </c>
      <c r="J2906" s="797">
        <f t="shared" si="97"/>
        <v>148</v>
      </c>
      <c r="K2906" s="797">
        <f t="shared" si="97"/>
        <v>235</v>
      </c>
      <c r="L2906" s="797">
        <f t="shared" si="97"/>
        <v>203</v>
      </c>
      <c r="M2906" s="797">
        <f t="shared" si="97"/>
        <v>228</v>
      </c>
      <c r="N2906" s="797" t="b">
        <v>0</v>
      </c>
    </row>
    <row r="2907" spans="1:14" s="5" customFormat="1" ht="15.75" thickBot="1" x14ac:dyDescent="0.3">
      <c r="A2907" s="228" t="s">
        <v>3116</v>
      </c>
      <c r="B2907" s="226"/>
      <c r="C2907" s="65"/>
      <c r="D2907" s="66"/>
      <c r="E2907" s="102"/>
      <c r="F2907" s="68"/>
      <c r="G2907" s="797" t="str">
        <f t="shared" si="98"/>
        <v/>
      </c>
      <c r="H2907" s="797" t="str">
        <f t="shared" si="98"/>
        <v/>
      </c>
      <c r="I2907" s="797" t="str">
        <f t="shared" si="98"/>
        <v/>
      </c>
      <c r="J2907" s="797" t="str">
        <f t="shared" si="97"/>
        <v/>
      </c>
      <c r="K2907" s="797" t="str">
        <f t="shared" si="97"/>
        <v/>
      </c>
      <c r="L2907" s="797" t="str">
        <f t="shared" si="97"/>
        <v/>
      </c>
      <c r="M2907" s="797" t="str">
        <f t="shared" si="97"/>
        <v/>
      </c>
      <c r="N2907" s="797" t="b">
        <v>0</v>
      </c>
    </row>
    <row r="2908" spans="1:14" s="5" customFormat="1" ht="39" thickBot="1" x14ac:dyDescent="0.3">
      <c r="A2908" s="199" t="s">
        <v>3117</v>
      </c>
      <c r="B2908" s="183" t="s">
        <v>3120</v>
      </c>
      <c r="C2908" s="50" t="s">
        <v>3121</v>
      </c>
      <c r="D2908" s="51"/>
      <c r="E2908" s="295"/>
      <c r="F2908" s="53">
        <v>70.349999999999994</v>
      </c>
      <c r="G2908" s="797">
        <f t="shared" si="98"/>
        <v>24</v>
      </c>
      <c r="H2908" s="797">
        <f t="shared" si="98"/>
        <v>24</v>
      </c>
      <c r="I2908" s="797">
        <f t="shared" si="98"/>
        <v>32</v>
      </c>
      <c r="J2908" s="797">
        <f t="shared" si="97"/>
        <v>22</v>
      </c>
      <c r="K2908" s="797">
        <f t="shared" si="97"/>
        <v>35</v>
      </c>
      <c r="L2908" s="797">
        <f t="shared" si="97"/>
        <v>30</v>
      </c>
      <c r="M2908" s="797">
        <f t="shared" si="97"/>
        <v>34</v>
      </c>
      <c r="N2908" s="797" t="b">
        <v>0</v>
      </c>
    </row>
    <row r="2909" spans="1:14" s="5" customFormat="1" ht="38.25" x14ac:dyDescent="0.25">
      <c r="A2909" s="199" t="s">
        <v>3122</v>
      </c>
      <c r="B2909" s="242" t="s">
        <v>3123</v>
      </c>
      <c r="C2909" s="94" t="s">
        <v>3124</v>
      </c>
      <c r="D2909" s="60"/>
      <c r="E2909" s="219"/>
      <c r="F2909" s="95">
        <v>182.7</v>
      </c>
      <c r="G2909" s="797">
        <f t="shared" si="98"/>
        <v>63</v>
      </c>
      <c r="H2909" s="797">
        <f t="shared" si="98"/>
        <v>63</v>
      </c>
      <c r="I2909" s="797">
        <f t="shared" si="98"/>
        <v>83</v>
      </c>
      <c r="J2909" s="797">
        <f t="shared" si="97"/>
        <v>57</v>
      </c>
      <c r="K2909" s="797">
        <f t="shared" si="97"/>
        <v>91</v>
      </c>
      <c r="L2909" s="797">
        <f t="shared" si="97"/>
        <v>79</v>
      </c>
      <c r="M2909" s="797">
        <f t="shared" si="97"/>
        <v>88</v>
      </c>
      <c r="N2909" s="797" t="b">
        <v>0</v>
      </c>
    </row>
    <row r="2910" spans="1:14" s="5" customFormat="1" ht="15.75" thickBot="1" x14ac:dyDescent="0.3">
      <c r="A2910" s="205"/>
      <c r="B2910" s="183" t="s">
        <v>3123</v>
      </c>
      <c r="C2910" s="50" t="s">
        <v>3125</v>
      </c>
      <c r="D2910" s="51"/>
      <c r="E2910" s="295"/>
      <c r="F2910" s="53">
        <v>182.7</v>
      </c>
      <c r="G2910" s="797">
        <f t="shared" si="98"/>
        <v>63</v>
      </c>
      <c r="H2910" s="797">
        <f t="shared" si="98"/>
        <v>63</v>
      </c>
      <c r="I2910" s="797">
        <f t="shared" si="98"/>
        <v>83</v>
      </c>
      <c r="J2910" s="797">
        <f t="shared" si="97"/>
        <v>57</v>
      </c>
      <c r="K2910" s="797">
        <f t="shared" si="97"/>
        <v>91</v>
      </c>
      <c r="L2910" s="797">
        <f t="shared" si="97"/>
        <v>79</v>
      </c>
      <c r="M2910" s="797">
        <f t="shared" si="97"/>
        <v>88</v>
      </c>
      <c r="N2910" s="797" t="b">
        <v>0</v>
      </c>
    </row>
    <row r="2911" spans="1:14" s="5" customFormat="1" ht="26.25" thickBot="1" x14ac:dyDescent="0.3">
      <c r="A2911" s="228" t="s">
        <v>690</v>
      </c>
      <c r="B2911" s="226"/>
      <c r="C2911" s="65"/>
      <c r="D2911" s="66"/>
      <c r="E2911" s="102"/>
      <c r="F2911" s="68" t="s">
        <v>5249</v>
      </c>
      <c r="G2911" s="797" t="str">
        <f t="shared" si="98"/>
        <v/>
      </c>
      <c r="H2911" s="797" t="str">
        <f t="shared" si="98"/>
        <v/>
      </c>
      <c r="I2911" s="797" t="str">
        <f t="shared" si="98"/>
        <v/>
      </c>
      <c r="J2911" s="797" t="str">
        <f t="shared" si="97"/>
        <v/>
      </c>
      <c r="K2911" s="797" t="str">
        <f t="shared" si="97"/>
        <v/>
      </c>
      <c r="L2911" s="797" t="str">
        <f t="shared" si="97"/>
        <v/>
      </c>
      <c r="M2911" s="797" t="str">
        <f t="shared" si="97"/>
        <v/>
      </c>
      <c r="N2911" s="797" t="b">
        <v>0</v>
      </c>
    </row>
    <row r="2912" spans="1:14" s="5" customFormat="1" ht="25.5" x14ac:dyDescent="0.25">
      <c r="A2912" s="199" t="s">
        <v>3126</v>
      </c>
      <c r="B2912" s="242" t="s">
        <v>3127</v>
      </c>
      <c r="C2912" s="94" t="s">
        <v>3128</v>
      </c>
      <c r="D2912" s="60"/>
      <c r="E2912" s="219"/>
      <c r="F2912" s="95">
        <v>191.1</v>
      </c>
      <c r="G2912" s="797">
        <f t="shared" si="98"/>
        <v>66</v>
      </c>
      <c r="H2912" s="797">
        <f t="shared" si="98"/>
        <v>66</v>
      </c>
      <c r="I2912" s="797">
        <f t="shared" si="98"/>
        <v>86</v>
      </c>
      <c r="J2912" s="797">
        <f t="shared" si="97"/>
        <v>60</v>
      </c>
      <c r="K2912" s="797">
        <f t="shared" si="97"/>
        <v>95</v>
      </c>
      <c r="L2912" s="797">
        <f t="shared" si="97"/>
        <v>82</v>
      </c>
      <c r="M2912" s="797">
        <f t="shared" si="97"/>
        <v>92</v>
      </c>
      <c r="N2912" s="797" t="b">
        <v>0</v>
      </c>
    </row>
    <row r="2913" spans="1:14" s="5" customFormat="1" x14ac:dyDescent="0.25">
      <c r="A2913" s="190"/>
      <c r="B2913" s="85" t="s">
        <v>7725</v>
      </c>
      <c r="C2913" s="43" t="s">
        <v>7726</v>
      </c>
      <c r="D2913" s="44"/>
      <c r="E2913" s="69"/>
      <c r="F2913" s="46">
        <v>191.1</v>
      </c>
      <c r="G2913" s="797">
        <f t="shared" si="98"/>
        <v>66</v>
      </c>
      <c r="H2913" s="797">
        <f t="shared" si="98"/>
        <v>66</v>
      </c>
      <c r="I2913" s="797">
        <f t="shared" si="98"/>
        <v>86</v>
      </c>
      <c r="J2913" s="797">
        <f t="shared" si="97"/>
        <v>60</v>
      </c>
      <c r="K2913" s="797">
        <f t="shared" si="97"/>
        <v>95</v>
      </c>
      <c r="L2913" s="797">
        <f t="shared" si="97"/>
        <v>82</v>
      </c>
      <c r="M2913" s="797">
        <f t="shared" si="97"/>
        <v>92</v>
      </c>
      <c r="N2913" s="797" t="b">
        <v>0</v>
      </c>
    </row>
    <row r="2914" spans="1:14" s="5" customFormat="1" x14ac:dyDescent="0.25">
      <c r="A2914" s="190"/>
      <c r="B2914" s="85" t="s">
        <v>3129</v>
      </c>
      <c r="C2914" s="43" t="s">
        <v>3130</v>
      </c>
      <c r="D2914" s="44"/>
      <c r="E2914" s="69"/>
      <c r="F2914" s="46">
        <v>191.1</v>
      </c>
      <c r="G2914" s="797">
        <f t="shared" si="98"/>
        <v>66</v>
      </c>
      <c r="H2914" s="797">
        <f t="shared" si="98"/>
        <v>66</v>
      </c>
      <c r="I2914" s="797">
        <f t="shared" si="98"/>
        <v>86</v>
      </c>
      <c r="J2914" s="797">
        <f t="shared" si="97"/>
        <v>60</v>
      </c>
      <c r="K2914" s="797">
        <f t="shared" si="97"/>
        <v>95</v>
      </c>
      <c r="L2914" s="797">
        <f t="shared" si="97"/>
        <v>82</v>
      </c>
      <c r="M2914" s="797">
        <f t="shared" si="97"/>
        <v>92</v>
      </c>
      <c r="N2914" s="797" t="b">
        <v>0</v>
      </c>
    </row>
    <row r="2915" spans="1:14" s="5" customFormat="1" x14ac:dyDescent="0.25">
      <c r="A2915" s="190"/>
      <c r="B2915" s="85" t="s">
        <v>3131</v>
      </c>
      <c r="C2915" s="43" t="s">
        <v>3132</v>
      </c>
      <c r="D2915" s="44"/>
      <c r="E2915" s="69"/>
      <c r="F2915" s="46">
        <v>191.1</v>
      </c>
      <c r="G2915" s="797">
        <f t="shared" si="98"/>
        <v>66</v>
      </c>
      <c r="H2915" s="797">
        <f t="shared" si="98"/>
        <v>66</v>
      </c>
      <c r="I2915" s="797">
        <f t="shared" si="98"/>
        <v>86</v>
      </c>
      <c r="J2915" s="797">
        <f t="shared" si="97"/>
        <v>60</v>
      </c>
      <c r="K2915" s="797">
        <f t="shared" si="97"/>
        <v>95</v>
      </c>
      <c r="L2915" s="797">
        <f t="shared" si="97"/>
        <v>82</v>
      </c>
      <c r="M2915" s="797">
        <f t="shared" si="97"/>
        <v>92</v>
      </c>
      <c r="N2915" s="797" t="b">
        <v>0</v>
      </c>
    </row>
    <row r="2916" spans="1:14" s="5" customFormat="1" x14ac:dyDescent="0.25">
      <c r="A2916" s="190"/>
      <c r="B2916" s="85" t="s">
        <v>3133</v>
      </c>
      <c r="C2916" s="43" t="s">
        <v>3134</v>
      </c>
      <c r="D2916" s="44"/>
      <c r="E2916" s="69"/>
      <c r="F2916" s="46">
        <v>191.1</v>
      </c>
      <c r="G2916" s="797">
        <f t="shared" si="98"/>
        <v>66</v>
      </c>
      <c r="H2916" s="797">
        <f t="shared" si="98"/>
        <v>66</v>
      </c>
      <c r="I2916" s="797">
        <f t="shared" si="98"/>
        <v>86</v>
      </c>
      <c r="J2916" s="797">
        <f t="shared" si="97"/>
        <v>60</v>
      </c>
      <c r="K2916" s="797">
        <f t="shared" si="97"/>
        <v>95</v>
      </c>
      <c r="L2916" s="797">
        <f t="shared" si="97"/>
        <v>82</v>
      </c>
      <c r="M2916" s="797">
        <f t="shared" si="97"/>
        <v>92</v>
      </c>
      <c r="N2916" s="797" t="b">
        <v>0</v>
      </c>
    </row>
    <row r="2917" spans="1:14" s="5" customFormat="1" ht="15.75" thickBot="1" x14ac:dyDescent="0.3">
      <c r="A2917" s="205"/>
      <c r="B2917" s="183" t="s">
        <v>3135</v>
      </c>
      <c r="C2917" s="50" t="s">
        <v>3136</v>
      </c>
      <c r="D2917" s="51"/>
      <c r="E2917" s="295"/>
      <c r="F2917" s="53">
        <v>191.1</v>
      </c>
      <c r="G2917" s="797">
        <f t="shared" si="98"/>
        <v>66</v>
      </c>
      <c r="H2917" s="797">
        <f t="shared" si="98"/>
        <v>66</v>
      </c>
      <c r="I2917" s="797">
        <f t="shared" si="98"/>
        <v>86</v>
      </c>
      <c r="J2917" s="797">
        <f t="shared" si="97"/>
        <v>60</v>
      </c>
      <c r="K2917" s="797">
        <f t="shared" si="97"/>
        <v>95</v>
      </c>
      <c r="L2917" s="797">
        <f t="shared" si="97"/>
        <v>82</v>
      </c>
      <c r="M2917" s="797">
        <f t="shared" si="97"/>
        <v>92</v>
      </c>
      <c r="N2917" s="797" t="b">
        <v>0</v>
      </c>
    </row>
    <row r="2918" spans="1:14" s="5" customFormat="1" ht="26.25" thickBot="1" x14ac:dyDescent="0.3">
      <c r="A2918" s="235" t="s">
        <v>3137</v>
      </c>
      <c r="B2918" s="400" t="s">
        <v>141</v>
      </c>
      <c r="C2918" s="401" t="s">
        <v>142</v>
      </c>
      <c r="D2918" s="402"/>
      <c r="E2918" s="403"/>
      <c r="F2918" s="404">
        <v>169.05</v>
      </c>
      <c r="G2918" s="797">
        <f t="shared" si="98"/>
        <v>58</v>
      </c>
      <c r="H2918" s="797">
        <f t="shared" si="98"/>
        <v>58</v>
      </c>
      <c r="I2918" s="797">
        <f t="shared" si="98"/>
        <v>76</v>
      </c>
      <c r="J2918" s="797">
        <f t="shared" si="97"/>
        <v>53</v>
      </c>
      <c r="K2918" s="797">
        <f t="shared" si="97"/>
        <v>84</v>
      </c>
      <c r="L2918" s="797">
        <f t="shared" si="97"/>
        <v>73</v>
      </c>
      <c r="M2918" s="797">
        <f t="shared" si="97"/>
        <v>82</v>
      </c>
      <c r="N2918" s="797" t="b">
        <v>0</v>
      </c>
    </row>
    <row r="2919" spans="1:14" s="5" customFormat="1" x14ac:dyDescent="0.25">
      <c r="A2919" s="69"/>
      <c r="B2919" s="42" t="s">
        <v>71</v>
      </c>
      <c r="C2919" s="43" t="s">
        <v>72</v>
      </c>
      <c r="D2919" s="44"/>
      <c r="E2919" s="47"/>
      <c r="F2919" s="46">
        <v>169.05</v>
      </c>
      <c r="G2919" s="797">
        <f t="shared" si="98"/>
        <v>58</v>
      </c>
      <c r="H2919" s="797">
        <f t="shared" si="98"/>
        <v>58</v>
      </c>
      <c r="I2919" s="797">
        <f t="shared" si="98"/>
        <v>76</v>
      </c>
      <c r="J2919" s="797">
        <f t="shared" si="98"/>
        <v>53</v>
      </c>
      <c r="K2919" s="797">
        <f t="shared" si="98"/>
        <v>84</v>
      </c>
      <c r="L2919" s="797">
        <f t="shared" si="98"/>
        <v>73</v>
      </c>
      <c r="M2919" s="797">
        <f t="shared" si="98"/>
        <v>82</v>
      </c>
      <c r="N2919" s="797" t="b">
        <v>0</v>
      </c>
    </row>
    <row r="2920" spans="1:14" s="5" customFormat="1" x14ac:dyDescent="0.25">
      <c r="A2920" s="69"/>
      <c r="B2920" s="42" t="s">
        <v>243</v>
      </c>
      <c r="C2920" s="43" t="s">
        <v>244</v>
      </c>
      <c r="D2920" s="44"/>
      <c r="E2920" s="47"/>
      <c r="F2920" s="46">
        <v>169.05</v>
      </c>
      <c r="G2920" s="797">
        <f t="shared" ref="G2920:M2956" si="99">IF($N2920,"NA",IF(ISNUMBER($F2920),ROUND(($F2920*G$5),0),""))</f>
        <v>58</v>
      </c>
      <c r="H2920" s="797">
        <f t="shared" si="99"/>
        <v>58</v>
      </c>
      <c r="I2920" s="797">
        <f t="shared" si="99"/>
        <v>76</v>
      </c>
      <c r="J2920" s="797">
        <f t="shared" si="99"/>
        <v>53</v>
      </c>
      <c r="K2920" s="797">
        <f t="shared" si="99"/>
        <v>84</v>
      </c>
      <c r="L2920" s="797">
        <f t="shared" si="99"/>
        <v>73</v>
      </c>
      <c r="M2920" s="797">
        <f t="shared" si="99"/>
        <v>82</v>
      </c>
      <c r="N2920" s="797" t="b">
        <v>0</v>
      </c>
    </row>
    <row r="2921" spans="1:14" s="5" customFormat="1" ht="15.75" thickBot="1" x14ac:dyDescent="0.3">
      <c r="A2921" s="190"/>
      <c r="B2921" s="85" t="s">
        <v>9131</v>
      </c>
      <c r="C2921" s="43" t="s">
        <v>9132</v>
      </c>
      <c r="D2921" s="44"/>
      <c r="E2921" s="69"/>
      <c r="F2921" s="46">
        <v>169.05</v>
      </c>
      <c r="G2921" s="797">
        <f t="shared" si="99"/>
        <v>58</v>
      </c>
      <c r="H2921" s="797">
        <f t="shared" si="99"/>
        <v>58</v>
      </c>
      <c r="I2921" s="797">
        <f t="shared" si="99"/>
        <v>76</v>
      </c>
      <c r="J2921" s="797">
        <f t="shared" si="99"/>
        <v>53</v>
      </c>
      <c r="K2921" s="797">
        <f t="shared" si="99"/>
        <v>84</v>
      </c>
      <c r="L2921" s="797">
        <f t="shared" si="99"/>
        <v>73</v>
      </c>
      <c r="M2921" s="797">
        <f t="shared" si="99"/>
        <v>82</v>
      </c>
      <c r="N2921" s="797" t="b">
        <v>0</v>
      </c>
    </row>
    <row r="2922" spans="1:14" s="5" customFormat="1" ht="26.25" thickBot="1" x14ac:dyDescent="0.3">
      <c r="A2922" s="235" t="s">
        <v>3138</v>
      </c>
      <c r="B2922" s="236" t="s">
        <v>3139</v>
      </c>
      <c r="C2922" s="237" t="s">
        <v>3140</v>
      </c>
      <c r="D2922" s="238"/>
      <c r="E2922" s="239"/>
      <c r="F2922" s="240">
        <v>163.80000000000001</v>
      </c>
      <c r="G2922" s="797">
        <f t="shared" si="99"/>
        <v>56</v>
      </c>
      <c r="H2922" s="797">
        <f t="shared" si="99"/>
        <v>56</v>
      </c>
      <c r="I2922" s="797">
        <f t="shared" si="99"/>
        <v>74</v>
      </c>
      <c r="J2922" s="797">
        <f t="shared" si="99"/>
        <v>51</v>
      </c>
      <c r="K2922" s="797">
        <f t="shared" si="99"/>
        <v>82</v>
      </c>
      <c r="L2922" s="797">
        <f t="shared" si="99"/>
        <v>70</v>
      </c>
      <c r="M2922" s="797">
        <f t="shared" si="99"/>
        <v>79</v>
      </c>
      <c r="N2922" s="797" t="b">
        <v>0</v>
      </c>
    </row>
    <row r="2923" spans="1:14" s="5" customFormat="1" ht="15.75" thickBot="1" x14ac:dyDescent="0.3">
      <c r="A2923" s="190"/>
      <c r="B2923" s="85" t="s">
        <v>9133</v>
      </c>
      <c r="C2923" s="43" t="s">
        <v>9134</v>
      </c>
      <c r="D2923" s="44"/>
      <c r="E2923" s="69"/>
      <c r="F2923" s="46">
        <v>163.80000000000001</v>
      </c>
      <c r="G2923" s="797">
        <f t="shared" si="99"/>
        <v>56</v>
      </c>
      <c r="H2923" s="797">
        <f t="shared" si="99"/>
        <v>56</v>
      </c>
      <c r="I2923" s="797">
        <f t="shared" si="99"/>
        <v>74</v>
      </c>
      <c r="J2923" s="797">
        <f t="shared" si="99"/>
        <v>51</v>
      </c>
      <c r="K2923" s="797">
        <f t="shared" si="99"/>
        <v>82</v>
      </c>
      <c r="L2923" s="797">
        <f t="shared" si="99"/>
        <v>70</v>
      </c>
      <c r="M2923" s="797">
        <f t="shared" si="99"/>
        <v>79</v>
      </c>
      <c r="N2923" s="797" t="b">
        <v>0</v>
      </c>
    </row>
    <row r="2924" spans="1:14" s="5" customFormat="1" ht="26.25" thickBot="1" x14ac:dyDescent="0.3">
      <c r="A2924" s="235" t="s">
        <v>3141</v>
      </c>
      <c r="B2924" s="236" t="s">
        <v>3118</v>
      </c>
      <c r="C2924" s="237" t="s">
        <v>3142</v>
      </c>
      <c r="D2924" s="238"/>
      <c r="E2924" s="311"/>
      <c r="F2924" s="240">
        <v>239.4</v>
      </c>
      <c r="G2924" s="797">
        <f t="shared" si="99"/>
        <v>82</v>
      </c>
      <c r="H2924" s="797">
        <f t="shared" si="99"/>
        <v>82</v>
      </c>
      <c r="I2924" s="797">
        <f t="shared" si="99"/>
        <v>108</v>
      </c>
      <c r="J2924" s="797">
        <f t="shared" si="99"/>
        <v>75</v>
      </c>
      <c r="K2924" s="797">
        <f t="shared" si="99"/>
        <v>119</v>
      </c>
      <c r="L2924" s="797">
        <f t="shared" si="99"/>
        <v>103</v>
      </c>
      <c r="M2924" s="797">
        <f t="shared" si="99"/>
        <v>116</v>
      </c>
      <c r="N2924" s="797" t="b">
        <v>0</v>
      </c>
    </row>
    <row r="2925" spans="1:14" s="5" customFormat="1" x14ac:dyDescent="0.25">
      <c r="A2925" s="69"/>
      <c r="B2925" s="42" t="s">
        <v>3119</v>
      </c>
      <c r="C2925" s="43" t="s">
        <v>9298</v>
      </c>
      <c r="D2925" s="44"/>
      <c r="E2925" s="47"/>
      <c r="F2925" s="46">
        <v>239.4</v>
      </c>
      <c r="G2925" s="797">
        <f t="shared" si="99"/>
        <v>82</v>
      </c>
      <c r="H2925" s="797">
        <f t="shared" si="99"/>
        <v>82</v>
      </c>
      <c r="I2925" s="797">
        <f t="shared" si="99"/>
        <v>108</v>
      </c>
      <c r="J2925" s="797">
        <f t="shared" si="99"/>
        <v>75</v>
      </c>
      <c r="K2925" s="797">
        <f t="shared" si="99"/>
        <v>119</v>
      </c>
      <c r="L2925" s="797">
        <f t="shared" si="99"/>
        <v>103</v>
      </c>
      <c r="M2925" s="797">
        <f t="shared" si="99"/>
        <v>116</v>
      </c>
      <c r="N2925" s="797" t="b">
        <v>0</v>
      </c>
    </row>
    <row r="2926" spans="1:14" s="5" customFormat="1" x14ac:dyDescent="0.25">
      <c r="A2926" s="69"/>
      <c r="B2926" s="42" t="s">
        <v>3120</v>
      </c>
      <c r="C2926" s="43" t="s">
        <v>9299</v>
      </c>
      <c r="D2926" s="44"/>
      <c r="E2926" s="47"/>
      <c r="F2926" s="46">
        <v>239.4</v>
      </c>
      <c r="G2926" s="797">
        <f t="shared" si="99"/>
        <v>82</v>
      </c>
      <c r="H2926" s="797">
        <f t="shared" si="99"/>
        <v>82</v>
      </c>
      <c r="I2926" s="797">
        <f t="shared" si="99"/>
        <v>108</v>
      </c>
      <c r="J2926" s="797">
        <f t="shared" si="99"/>
        <v>75</v>
      </c>
      <c r="K2926" s="797">
        <f t="shared" si="99"/>
        <v>119</v>
      </c>
      <c r="L2926" s="797">
        <f t="shared" si="99"/>
        <v>103</v>
      </c>
      <c r="M2926" s="797">
        <f t="shared" si="99"/>
        <v>116</v>
      </c>
      <c r="N2926" s="797" t="b">
        <v>0</v>
      </c>
    </row>
    <row r="2927" spans="1:14" s="5" customFormat="1" ht="15.75" thickBot="1" x14ac:dyDescent="0.3">
      <c r="A2927" s="190"/>
      <c r="B2927" s="85" t="s">
        <v>9135</v>
      </c>
      <c r="C2927" s="43" t="s">
        <v>9136</v>
      </c>
      <c r="D2927" s="44"/>
      <c r="E2927" s="69"/>
      <c r="F2927" s="46">
        <v>239.4</v>
      </c>
      <c r="G2927" s="797">
        <f t="shared" si="99"/>
        <v>82</v>
      </c>
      <c r="H2927" s="797">
        <f t="shared" si="99"/>
        <v>82</v>
      </c>
      <c r="I2927" s="797">
        <f t="shared" si="99"/>
        <v>108</v>
      </c>
      <c r="J2927" s="797">
        <f t="shared" si="99"/>
        <v>75</v>
      </c>
      <c r="K2927" s="797">
        <f t="shared" si="99"/>
        <v>119</v>
      </c>
      <c r="L2927" s="797">
        <f t="shared" si="99"/>
        <v>103</v>
      </c>
      <c r="M2927" s="797">
        <f t="shared" si="99"/>
        <v>116</v>
      </c>
      <c r="N2927" s="797" t="b">
        <v>0</v>
      </c>
    </row>
    <row r="2928" spans="1:14" s="5" customFormat="1" ht="26.25" thickBot="1" x14ac:dyDescent="0.3">
      <c r="A2928" s="235" t="s">
        <v>3143</v>
      </c>
      <c r="B2928" s="236" t="s">
        <v>3144</v>
      </c>
      <c r="C2928" s="237" t="s">
        <v>3145</v>
      </c>
      <c r="D2928" s="238"/>
      <c r="E2928" s="239"/>
      <c r="F2928" s="240">
        <v>327.60000000000002</v>
      </c>
      <c r="G2928" s="797">
        <f t="shared" si="99"/>
        <v>113</v>
      </c>
      <c r="H2928" s="797">
        <f t="shared" si="99"/>
        <v>113</v>
      </c>
      <c r="I2928" s="797">
        <f t="shared" si="99"/>
        <v>148</v>
      </c>
      <c r="J2928" s="797">
        <f t="shared" si="99"/>
        <v>103</v>
      </c>
      <c r="K2928" s="797">
        <f t="shared" si="99"/>
        <v>163</v>
      </c>
      <c r="L2928" s="797">
        <f t="shared" si="99"/>
        <v>141</v>
      </c>
      <c r="M2928" s="797">
        <f t="shared" si="99"/>
        <v>158</v>
      </c>
      <c r="N2928" s="797" t="b">
        <v>0</v>
      </c>
    </row>
    <row r="2929" spans="1:14" s="5" customFormat="1" ht="15.75" thickBot="1" x14ac:dyDescent="0.3">
      <c r="A2929" s="190"/>
      <c r="B2929" s="85" t="s">
        <v>9137</v>
      </c>
      <c r="C2929" s="43" t="s">
        <v>9138</v>
      </c>
      <c r="D2929" s="44"/>
      <c r="E2929" s="69"/>
      <c r="F2929" s="46">
        <v>327.60000000000002</v>
      </c>
      <c r="G2929" s="797">
        <f t="shared" si="99"/>
        <v>113</v>
      </c>
      <c r="H2929" s="797">
        <f t="shared" si="99"/>
        <v>113</v>
      </c>
      <c r="I2929" s="797">
        <f t="shared" si="99"/>
        <v>148</v>
      </c>
      <c r="J2929" s="797">
        <f t="shared" si="99"/>
        <v>103</v>
      </c>
      <c r="K2929" s="797">
        <f t="shared" si="99"/>
        <v>163</v>
      </c>
      <c r="L2929" s="797">
        <f t="shared" si="99"/>
        <v>141</v>
      </c>
      <c r="M2929" s="797">
        <f t="shared" si="99"/>
        <v>158</v>
      </c>
      <c r="N2929" s="797" t="b">
        <v>0</v>
      </c>
    </row>
    <row r="2930" spans="1:14" s="5" customFormat="1" ht="26.25" thickBot="1" x14ac:dyDescent="0.3">
      <c r="A2930" s="235" t="s">
        <v>3141</v>
      </c>
      <c r="B2930" s="236" t="s">
        <v>9300</v>
      </c>
      <c r="C2930" s="237" t="s">
        <v>9301</v>
      </c>
      <c r="D2930" s="238"/>
      <c r="E2930" s="311"/>
      <c r="F2930" s="240">
        <v>351.75</v>
      </c>
      <c r="G2930" s="797">
        <f t="shared" si="99"/>
        <v>121</v>
      </c>
      <c r="H2930" s="797">
        <f t="shared" si="99"/>
        <v>121</v>
      </c>
      <c r="I2930" s="797">
        <f t="shared" si="99"/>
        <v>159</v>
      </c>
      <c r="J2930" s="797">
        <f t="shared" si="99"/>
        <v>110</v>
      </c>
      <c r="K2930" s="797">
        <f t="shared" si="99"/>
        <v>176</v>
      </c>
      <c r="L2930" s="797">
        <f t="shared" si="99"/>
        <v>151</v>
      </c>
      <c r="M2930" s="797">
        <f t="shared" si="99"/>
        <v>170</v>
      </c>
      <c r="N2930" s="797" t="b">
        <v>0</v>
      </c>
    </row>
    <row r="2931" spans="1:14" s="5" customFormat="1" x14ac:dyDescent="0.25">
      <c r="A2931" s="69"/>
      <c r="B2931" s="42" t="s">
        <v>9302</v>
      </c>
      <c r="C2931" s="43" t="s">
        <v>9303</v>
      </c>
      <c r="D2931" s="44"/>
      <c r="E2931" s="47"/>
      <c r="F2931" s="46">
        <v>351.75</v>
      </c>
      <c r="G2931" s="797">
        <f t="shared" si="99"/>
        <v>121</v>
      </c>
      <c r="H2931" s="797">
        <f t="shared" si="99"/>
        <v>121</v>
      </c>
      <c r="I2931" s="797">
        <f t="shared" si="99"/>
        <v>159</v>
      </c>
      <c r="J2931" s="797">
        <f t="shared" si="99"/>
        <v>110</v>
      </c>
      <c r="K2931" s="797">
        <f t="shared" si="99"/>
        <v>176</v>
      </c>
      <c r="L2931" s="797">
        <f t="shared" si="99"/>
        <v>151</v>
      </c>
      <c r="M2931" s="797">
        <f t="shared" si="99"/>
        <v>170</v>
      </c>
      <c r="N2931" s="797" t="b">
        <v>0</v>
      </c>
    </row>
    <row r="2932" spans="1:14" s="5" customFormat="1" ht="15.75" thickBot="1" x14ac:dyDescent="0.3">
      <c r="A2932" s="190"/>
      <c r="B2932" s="85" t="s">
        <v>9304</v>
      </c>
      <c r="C2932" s="43" t="s">
        <v>9305</v>
      </c>
      <c r="D2932" s="44"/>
      <c r="E2932" s="69"/>
      <c r="F2932" s="46">
        <v>351.75</v>
      </c>
      <c r="G2932" s="797">
        <f t="shared" si="99"/>
        <v>121</v>
      </c>
      <c r="H2932" s="797">
        <f t="shared" si="99"/>
        <v>121</v>
      </c>
      <c r="I2932" s="797">
        <f t="shared" si="99"/>
        <v>159</v>
      </c>
      <c r="J2932" s="797">
        <f t="shared" si="99"/>
        <v>110</v>
      </c>
      <c r="K2932" s="797">
        <f t="shared" si="99"/>
        <v>176</v>
      </c>
      <c r="L2932" s="797">
        <f t="shared" si="99"/>
        <v>151</v>
      </c>
      <c r="M2932" s="797">
        <f t="shared" si="99"/>
        <v>170</v>
      </c>
      <c r="N2932" s="797" t="b">
        <v>0</v>
      </c>
    </row>
    <row r="2933" spans="1:14" s="5" customFormat="1" ht="26.25" thickBot="1" x14ac:dyDescent="0.3">
      <c r="A2933" s="235" t="s">
        <v>9139</v>
      </c>
      <c r="B2933" s="42" t="s">
        <v>7727</v>
      </c>
      <c r="C2933" s="43" t="s">
        <v>7728</v>
      </c>
      <c r="D2933" s="44"/>
      <c r="E2933" s="47"/>
      <c r="F2933" s="10">
        <v>300</v>
      </c>
      <c r="G2933" s="797">
        <f t="shared" si="99"/>
        <v>103</v>
      </c>
      <c r="H2933" s="797">
        <f t="shared" si="99"/>
        <v>103</v>
      </c>
      <c r="I2933" s="797">
        <f t="shared" si="99"/>
        <v>136</v>
      </c>
      <c r="J2933" s="797">
        <f t="shared" si="99"/>
        <v>94</v>
      </c>
      <c r="K2933" s="797">
        <f t="shared" si="99"/>
        <v>150</v>
      </c>
      <c r="L2933" s="797">
        <f t="shared" si="99"/>
        <v>129</v>
      </c>
      <c r="M2933" s="797">
        <f t="shared" si="99"/>
        <v>145</v>
      </c>
      <c r="N2933" s="797" t="b">
        <v>0</v>
      </c>
    </row>
    <row r="2934" spans="1:14" s="5" customFormat="1" x14ac:dyDescent="0.25">
      <c r="A2934" s="190"/>
      <c r="B2934" s="42" t="s">
        <v>7731</v>
      </c>
      <c r="C2934" s="43" t="s">
        <v>7733</v>
      </c>
      <c r="D2934" s="44"/>
      <c r="E2934" s="69"/>
      <c r="F2934" s="46">
        <v>300</v>
      </c>
      <c r="G2934" s="797">
        <f t="shared" si="99"/>
        <v>103</v>
      </c>
      <c r="H2934" s="797">
        <f t="shared" si="99"/>
        <v>103</v>
      </c>
      <c r="I2934" s="797">
        <f t="shared" si="99"/>
        <v>136</v>
      </c>
      <c r="J2934" s="797">
        <f t="shared" si="99"/>
        <v>94</v>
      </c>
      <c r="K2934" s="797">
        <f t="shared" si="99"/>
        <v>150</v>
      </c>
      <c r="L2934" s="797">
        <f t="shared" si="99"/>
        <v>129</v>
      </c>
      <c r="M2934" s="797">
        <f t="shared" si="99"/>
        <v>145</v>
      </c>
      <c r="N2934" s="797" t="b">
        <v>0</v>
      </c>
    </row>
    <row r="2935" spans="1:14" s="5" customFormat="1" ht="15.75" thickBot="1" x14ac:dyDescent="0.3">
      <c r="A2935" s="190"/>
      <c r="B2935" s="85" t="s">
        <v>9140</v>
      </c>
      <c r="C2935" s="43" t="s">
        <v>9141</v>
      </c>
      <c r="D2935" s="44"/>
      <c r="E2935" s="69"/>
      <c r="F2935" s="46">
        <v>300</v>
      </c>
      <c r="G2935" s="797">
        <f t="shared" si="99"/>
        <v>103</v>
      </c>
      <c r="H2935" s="797">
        <f t="shared" si="99"/>
        <v>103</v>
      </c>
      <c r="I2935" s="797">
        <f t="shared" si="99"/>
        <v>136</v>
      </c>
      <c r="J2935" s="797">
        <f t="shared" si="99"/>
        <v>94</v>
      </c>
      <c r="K2935" s="797">
        <f t="shared" si="99"/>
        <v>150</v>
      </c>
      <c r="L2935" s="797">
        <f t="shared" si="99"/>
        <v>129</v>
      </c>
      <c r="M2935" s="797">
        <f t="shared" si="99"/>
        <v>145</v>
      </c>
      <c r="N2935" s="797" t="b">
        <v>0</v>
      </c>
    </row>
    <row r="2936" spans="1:14" s="5" customFormat="1" ht="26.25" thickBot="1" x14ac:dyDescent="0.3">
      <c r="A2936" s="235" t="s">
        <v>9142</v>
      </c>
      <c r="B2936" s="42" t="s">
        <v>7729</v>
      </c>
      <c r="C2936" s="43" t="s">
        <v>7730</v>
      </c>
      <c r="D2936" s="44"/>
      <c r="E2936" s="47"/>
      <c r="F2936" s="10">
        <v>395</v>
      </c>
      <c r="G2936" s="797">
        <f t="shared" si="99"/>
        <v>136</v>
      </c>
      <c r="H2936" s="797">
        <f t="shared" si="99"/>
        <v>136</v>
      </c>
      <c r="I2936" s="797">
        <f t="shared" si="99"/>
        <v>179</v>
      </c>
      <c r="J2936" s="797">
        <f t="shared" si="99"/>
        <v>124</v>
      </c>
      <c r="K2936" s="797">
        <f t="shared" si="99"/>
        <v>197</v>
      </c>
      <c r="L2936" s="797">
        <f t="shared" si="99"/>
        <v>170</v>
      </c>
      <c r="M2936" s="797">
        <f t="shared" si="99"/>
        <v>191</v>
      </c>
      <c r="N2936" s="797" t="b">
        <v>0</v>
      </c>
    </row>
    <row r="2937" spans="1:14" s="5" customFormat="1" x14ac:dyDescent="0.25">
      <c r="A2937" s="190"/>
      <c r="B2937" s="42" t="s">
        <v>7732</v>
      </c>
      <c r="C2937" s="43" t="s">
        <v>7734</v>
      </c>
      <c r="D2937" s="44"/>
      <c r="E2937" s="47"/>
      <c r="F2937" s="10">
        <v>395</v>
      </c>
      <c r="G2937" s="797">
        <f t="shared" si="99"/>
        <v>136</v>
      </c>
      <c r="H2937" s="797">
        <f t="shared" si="99"/>
        <v>136</v>
      </c>
      <c r="I2937" s="797">
        <f t="shared" si="99"/>
        <v>179</v>
      </c>
      <c r="J2937" s="797">
        <f t="shared" si="99"/>
        <v>124</v>
      </c>
      <c r="K2937" s="797">
        <f t="shared" si="99"/>
        <v>197</v>
      </c>
      <c r="L2937" s="797">
        <f t="shared" si="99"/>
        <v>170</v>
      </c>
      <c r="M2937" s="797">
        <f t="shared" si="99"/>
        <v>191</v>
      </c>
      <c r="N2937" s="797" t="b">
        <v>0</v>
      </c>
    </row>
    <row r="2938" spans="1:14" s="5" customFormat="1" x14ac:dyDescent="0.25">
      <c r="A2938" s="190"/>
      <c r="B2938" s="42" t="s">
        <v>7732</v>
      </c>
      <c r="C2938" s="43" t="s">
        <v>7734</v>
      </c>
      <c r="D2938" s="44"/>
      <c r="E2938" s="47"/>
      <c r="F2938" s="10">
        <v>395</v>
      </c>
      <c r="G2938" s="797">
        <f t="shared" si="99"/>
        <v>136</v>
      </c>
      <c r="H2938" s="797">
        <f t="shared" si="99"/>
        <v>136</v>
      </c>
      <c r="I2938" s="797">
        <f t="shared" si="99"/>
        <v>179</v>
      </c>
      <c r="J2938" s="797">
        <f t="shared" si="99"/>
        <v>124</v>
      </c>
      <c r="K2938" s="797">
        <f t="shared" si="99"/>
        <v>197</v>
      </c>
      <c r="L2938" s="797">
        <f t="shared" si="99"/>
        <v>170</v>
      </c>
      <c r="M2938" s="797">
        <f t="shared" si="99"/>
        <v>191</v>
      </c>
      <c r="N2938" s="797" t="b">
        <v>0</v>
      </c>
    </row>
    <row r="2939" spans="1:14" s="5" customFormat="1" ht="15.75" thickBot="1" x14ac:dyDescent="0.3">
      <c r="A2939" s="190"/>
      <c r="B2939" s="85" t="s">
        <v>9143</v>
      </c>
      <c r="C2939" s="43" t="s">
        <v>9306</v>
      </c>
      <c r="D2939" s="44"/>
      <c r="E2939" s="69"/>
      <c r="F2939" s="46">
        <v>395</v>
      </c>
      <c r="G2939" s="797">
        <f t="shared" si="99"/>
        <v>136</v>
      </c>
      <c r="H2939" s="797">
        <f t="shared" si="99"/>
        <v>136</v>
      </c>
      <c r="I2939" s="797">
        <f t="shared" si="99"/>
        <v>179</v>
      </c>
      <c r="J2939" s="797">
        <f t="shared" si="99"/>
        <v>124</v>
      </c>
      <c r="K2939" s="797">
        <f t="shared" si="99"/>
        <v>197</v>
      </c>
      <c r="L2939" s="797">
        <f t="shared" si="99"/>
        <v>170</v>
      </c>
      <c r="M2939" s="797">
        <f t="shared" si="99"/>
        <v>191</v>
      </c>
      <c r="N2939" s="797" t="b">
        <v>0</v>
      </c>
    </row>
    <row r="2940" spans="1:14" s="5" customFormat="1" ht="26.25" thickBot="1" x14ac:dyDescent="0.3">
      <c r="A2940" s="235" t="s">
        <v>9144</v>
      </c>
      <c r="B2940" s="236" t="s">
        <v>3146</v>
      </c>
      <c r="C2940" s="237" t="s">
        <v>3147</v>
      </c>
      <c r="D2940" s="238"/>
      <c r="E2940" s="239"/>
      <c r="F2940" s="240">
        <v>791.7</v>
      </c>
      <c r="G2940" s="797">
        <f t="shared" si="99"/>
        <v>272</v>
      </c>
      <c r="H2940" s="797">
        <f t="shared" si="99"/>
        <v>272</v>
      </c>
      <c r="I2940" s="797">
        <f t="shared" si="99"/>
        <v>358</v>
      </c>
      <c r="J2940" s="797">
        <f t="shared" si="99"/>
        <v>249</v>
      </c>
      <c r="K2940" s="797">
        <f t="shared" si="99"/>
        <v>395</v>
      </c>
      <c r="L2940" s="797">
        <f t="shared" si="99"/>
        <v>340</v>
      </c>
      <c r="M2940" s="797">
        <f t="shared" si="99"/>
        <v>382</v>
      </c>
      <c r="N2940" s="797" t="b">
        <v>0</v>
      </c>
    </row>
    <row r="2941" spans="1:14" s="5" customFormat="1" ht="15.75" thickBot="1" x14ac:dyDescent="0.3">
      <c r="A2941" s="190"/>
      <c r="B2941" s="85" t="s">
        <v>9145</v>
      </c>
      <c r="C2941" s="43" t="s">
        <v>9146</v>
      </c>
      <c r="D2941" s="44"/>
      <c r="E2941" s="69"/>
      <c r="F2941" s="46">
        <v>791.7</v>
      </c>
      <c r="G2941" s="797">
        <f t="shared" si="99"/>
        <v>272</v>
      </c>
      <c r="H2941" s="797">
        <f t="shared" si="99"/>
        <v>272</v>
      </c>
      <c r="I2941" s="797">
        <f t="shared" si="99"/>
        <v>358</v>
      </c>
      <c r="J2941" s="797">
        <f t="shared" si="99"/>
        <v>249</v>
      </c>
      <c r="K2941" s="797">
        <f t="shared" si="99"/>
        <v>395</v>
      </c>
      <c r="L2941" s="797">
        <f t="shared" si="99"/>
        <v>340</v>
      </c>
      <c r="M2941" s="797">
        <f t="shared" si="99"/>
        <v>382</v>
      </c>
      <c r="N2941" s="797" t="b">
        <v>0</v>
      </c>
    </row>
    <row r="2942" spans="1:14" s="5" customFormat="1" x14ac:dyDescent="0.25">
      <c r="A2942" s="100" t="s">
        <v>9307</v>
      </c>
      <c r="B2942" s="173" t="s">
        <v>9308</v>
      </c>
      <c r="C2942" s="94" t="s">
        <v>3046</v>
      </c>
      <c r="D2942" s="60"/>
      <c r="E2942" s="61"/>
      <c r="F2942" s="95">
        <v>546</v>
      </c>
      <c r="G2942" s="797">
        <f t="shared" si="99"/>
        <v>188</v>
      </c>
      <c r="H2942" s="797">
        <f t="shared" si="99"/>
        <v>188</v>
      </c>
      <c r="I2942" s="797">
        <f t="shared" si="99"/>
        <v>247</v>
      </c>
      <c r="J2942" s="797">
        <f t="shared" si="99"/>
        <v>171</v>
      </c>
      <c r="K2942" s="797">
        <f t="shared" si="99"/>
        <v>272</v>
      </c>
      <c r="L2942" s="797">
        <f t="shared" si="99"/>
        <v>235</v>
      </c>
      <c r="M2942" s="797">
        <f t="shared" si="99"/>
        <v>264</v>
      </c>
      <c r="N2942" s="797" t="b">
        <v>0</v>
      </c>
    </row>
    <row r="2943" spans="1:14" s="5" customFormat="1" ht="15.75" thickBot="1" x14ac:dyDescent="0.3">
      <c r="A2943" s="48"/>
      <c r="B2943" s="49" t="s">
        <v>9309</v>
      </c>
      <c r="C2943" s="50" t="s">
        <v>5850</v>
      </c>
      <c r="D2943" s="51"/>
      <c r="E2943" s="62"/>
      <c r="F2943" s="53">
        <v>546</v>
      </c>
      <c r="G2943" s="797">
        <f t="shared" si="99"/>
        <v>188</v>
      </c>
      <c r="H2943" s="797">
        <f t="shared" si="99"/>
        <v>188</v>
      </c>
      <c r="I2943" s="797">
        <f t="shared" si="99"/>
        <v>247</v>
      </c>
      <c r="J2943" s="797">
        <f t="shared" si="99"/>
        <v>171</v>
      </c>
      <c r="K2943" s="797">
        <f t="shared" si="99"/>
        <v>272</v>
      </c>
      <c r="L2943" s="797">
        <f t="shared" si="99"/>
        <v>235</v>
      </c>
      <c r="M2943" s="797">
        <f t="shared" si="99"/>
        <v>264</v>
      </c>
      <c r="N2943" s="797" t="b">
        <v>0</v>
      </c>
    </row>
    <row r="2944" spans="1:14" s="5" customFormat="1" ht="15.75" thickBot="1" x14ac:dyDescent="0.3">
      <c r="A2944" s="190"/>
      <c r="B2944" s="85" t="s">
        <v>9309</v>
      </c>
      <c r="C2944" s="43" t="s">
        <v>9310</v>
      </c>
      <c r="D2944" s="44"/>
      <c r="E2944" s="69"/>
      <c r="F2944" s="46">
        <v>546</v>
      </c>
      <c r="G2944" s="797">
        <f t="shared" si="99"/>
        <v>188</v>
      </c>
      <c r="H2944" s="797">
        <f t="shared" si="99"/>
        <v>188</v>
      </c>
      <c r="I2944" s="797">
        <f t="shared" si="99"/>
        <v>247</v>
      </c>
      <c r="J2944" s="797">
        <f t="shared" si="99"/>
        <v>171</v>
      </c>
      <c r="K2944" s="797">
        <f t="shared" si="99"/>
        <v>272</v>
      </c>
      <c r="L2944" s="797">
        <f t="shared" si="99"/>
        <v>235</v>
      </c>
      <c r="M2944" s="797">
        <f t="shared" si="99"/>
        <v>264</v>
      </c>
      <c r="N2944" s="797" t="b">
        <v>0</v>
      </c>
    </row>
    <row r="2945" spans="1:14" s="5" customFormat="1" x14ac:dyDescent="0.25">
      <c r="A2945" s="100" t="s">
        <v>7735</v>
      </c>
      <c r="B2945" s="173" t="s">
        <v>7736</v>
      </c>
      <c r="C2945" s="94" t="s">
        <v>7737</v>
      </c>
      <c r="D2945" s="60"/>
      <c r="E2945" s="61"/>
      <c r="F2945" s="95">
        <v>92</v>
      </c>
      <c r="G2945" s="797">
        <f t="shared" si="99"/>
        <v>32</v>
      </c>
      <c r="H2945" s="797">
        <f t="shared" si="99"/>
        <v>32</v>
      </c>
      <c r="I2945" s="797">
        <f t="shared" si="99"/>
        <v>42</v>
      </c>
      <c r="J2945" s="797">
        <f t="shared" si="99"/>
        <v>29</v>
      </c>
      <c r="K2945" s="797">
        <f t="shared" si="99"/>
        <v>46</v>
      </c>
      <c r="L2945" s="797">
        <f t="shared" si="99"/>
        <v>40</v>
      </c>
      <c r="M2945" s="797">
        <f t="shared" si="99"/>
        <v>44</v>
      </c>
      <c r="N2945" s="797" t="b">
        <v>0</v>
      </c>
    </row>
    <row r="2946" spans="1:14" s="5" customFormat="1" ht="15.75" thickBot="1" x14ac:dyDescent="0.3">
      <c r="A2946" s="48"/>
      <c r="B2946" s="49" t="s">
        <v>7736</v>
      </c>
      <c r="C2946" s="50" t="s">
        <v>10341</v>
      </c>
      <c r="D2946" s="51"/>
      <c r="E2946" s="62"/>
      <c r="F2946" s="53">
        <v>92</v>
      </c>
      <c r="G2946" s="797">
        <f t="shared" si="99"/>
        <v>32</v>
      </c>
      <c r="H2946" s="797">
        <f t="shared" si="99"/>
        <v>32</v>
      </c>
      <c r="I2946" s="797">
        <f t="shared" si="99"/>
        <v>42</v>
      </c>
      <c r="J2946" s="797">
        <f t="shared" si="99"/>
        <v>29</v>
      </c>
      <c r="K2946" s="797">
        <f t="shared" si="99"/>
        <v>46</v>
      </c>
      <c r="L2946" s="797">
        <f t="shared" si="99"/>
        <v>40</v>
      </c>
      <c r="M2946" s="797">
        <f t="shared" si="99"/>
        <v>44</v>
      </c>
      <c r="N2946" s="797" t="b">
        <v>0</v>
      </c>
    </row>
    <row r="2947" spans="1:14" s="5" customFormat="1" ht="15.75" thickBot="1" x14ac:dyDescent="0.3">
      <c r="A2947" s="190"/>
      <c r="B2947" s="85" t="s">
        <v>7736</v>
      </c>
      <c r="C2947" s="43" t="s">
        <v>9147</v>
      </c>
      <c r="D2947" s="44"/>
      <c r="E2947" s="69"/>
      <c r="F2947" s="46">
        <v>92</v>
      </c>
      <c r="G2947" s="797">
        <f t="shared" si="99"/>
        <v>32</v>
      </c>
      <c r="H2947" s="797">
        <f t="shared" si="99"/>
        <v>32</v>
      </c>
      <c r="I2947" s="797">
        <f t="shared" si="99"/>
        <v>42</v>
      </c>
      <c r="J2947" s="797">
        <f t="shared" si="99"/>
        <v>29</v>
      </c>
      <c r="K2947" s="797">
        <f t="shared" si="99"/>
        <v>46</v>
      </c>
      <c r="L2947" s="797">
        <f t="shared" si="99"/>
        <v>40</v>
      </c>
      <c r="M2947" s="797">
        <f t="shared" si="99"/>
        <v>44</v>
      </c>
      <c r="N2947" s="797" t="b">
        <v>0</v>
      </c>
    </row>
    <row r="2948" spans="1:14" s="5" customFormat="1" x14ac:dyDescent="0.25">
      <c r="A2948" s="100" t="s">
        <v>9148</v>
      </c>
      <c r="B2948" s="173" t="s">
        <v>7738</v>
      </c>
      <c r="C2948" s="94" t="s">
        <v>7739</v>
      </c>
      <c r="D2948" s="60"/>
      <c r="E2948" s="61"/>
      <c r="F2948" s="95">
        <v>1</v>
      </c>
      <c r="G2948" s="797">
        <f t="shared" si="99"/>
        <v>0</v>
      </c>
      <c r="H2948" s="797">
        <f t="shared" si="99"/>
        <v>0</v>
      </c>
      <c r="I2948" s="797">
        <f t="shared" si="99"/>
        <v>0</v>
      </c>
      <c r="J2948" s="797">
        <f t="shared" si="99"/>
        <v>0</v>
      </c>
      <c r="K2948" s="797">
        <f t="shared" si="99"/>
        <v>0</v>
      </c>
      <c r="L2948" s="797">
        <f t="shared" si="99"/>
        <v>0</v>
      </c>
      <c r="M2948" s="797">
        <f t="shared" si="99"/>
        <v>0</v>
      </c>
      <c r="N2948" s="797" t="b">
        <v>0</v>
      </c>
    </row>
    <row r="2949" spans="1:14" s="5" customFormat="1" x14ac:dyDescent="0.25">
      <c r="A2949" s="96"/>
      <c r="B2949" s="55" t="s">
        <v>7738</v>
      </c>
      <c r="C2949" s="56" t="s">
        <v>10342</v>
      </c>
      <c r="D2949" s="57"/>
      <c r="E2949" s="58"/>
      <c r="F2949" s="103">
        <v>1</v>
      </c>
      <c r="G2949" s="797">
        <f t="shared" si="99"/>
        <v>0</v>
      </c>
      <c r="H2949" s="797">
        <f t="shared" si="99"/>
        <v>0</v>
      </c>
      <c r="I2949" s="797">
        <f t="shared" si="99"/>
        <v>0</v>
      </c>
      <c r="J2949" s="797">
        <f t="shared" si="99"/>
        <v>0</v>
      </c>
      <c r="K2949" s="797">
        <f t="shared" si="99"/>
        <v>0</v>
      </c>
      <c r="L2949" s="797">
        <f t="shared" si="99"/>
        <v>0</v>
      </c>
      <c r="M2949" s="797">
        <f t="shared" si="99"/>
        <v>0</v>
      </c>
      <c r="N2949" s="797" t="b">
        <v>0</v>
      </c>
    </row>
    <row r="2950" spans="1:14" s="5" customFormat="1" ht="15.75" thickBot="1" x14ac:dyDescent="0.3">
      <c r="A2950" s="190"/>
      <c r="B2950" s="85" t="s">
        <v>7738</v>
      </c>
      <c r="C2950" s="43" t="s">
        <v>9149</v>
      </c>
      <c r="D2950" s="44"/>
      <c r="E2950" s="69"/>
      <c r="F2950" s="46">
        <v>1</v>
      </c>
      <c r="G2950" s="797">
        <f t="shared" si="99"/>
        <v>0</v>
      </c>
      <c r="H2950" s="797">
        <f t="shared" si="99"/>
        <v>0</v>
      </c>
      <c r="I2950" s="797">
        <f t="shared" si="99"/>
        <v>0</v>
      </c>
      <c r="J2950" s="797">
        <f t="shared" si="99"/>
        <v>0</v>
      </c>
      <c r="K2950" s="797">
        <f t="shared" si="99"/>
        <v>0</v>
      </c>
      <c r="L2950" s="797">
        <f t="shared" si="99"/>
        <v>0</v>
      </c>
      <c r="M2950" s="797">
        <f t="shared" si="99"/>
        <v>0</v>
      </c>
      <c r="N2950" s="797" t="b">
        <v>0</v>
      </c>
    </row>
    <row r="2951" spans="1:14" s="5" customFormat="1" ht="25.5" x14ac:dyDescent="0.25">
      <c r="A2951" s="199" t="s">
        <v>3148</v>
      </c>
      <c r="B2951" s="266" t="s">
        <v>3149</v>
      </c>
      <c r="C2951" s="267" t="s">
        <v>3150</v>
      </c>
      <c r="D2951" s="268"/>
      <c r="E2951" s="269"/>
      <c r="F2951" s="270">
        <v>128.1</v>
      </c>
      <c r="G2951" s="797">
        <f t="shared" si="99"/>
        <v>44</v>
      </c>
      <c r="H2951" s="797">
        <f t="shared" si="99"/>
        <v>44</v>
      </c>
      <c r="I2951" s="797">
        <f t="shared" si="99"/>
        <v>58</v>
      </c>
      <c r="J2951" s="797">
        <f t="shared" si="99"/>
        <v>40</v>
      </c>
      <c r="K2951" s="797">
        <f t="shared" si="99"/>
        <v>64</v>
      </c>
      <c r="L2951" s="797">
        <f t="shared" si="99"/>
        <v>55</v>
      </c>
      <c r="M2951" s="797">
        <f t="shared" si="99"/>
        <v>62</v>
      </c>
      <c r="N2951" s="797" t="b">
        <v>0</v>
      </c>
    </row>
    <row r="2952" spans="1:14" s="5" customFormat="1" ht="15.75" thickBot="1" x14ac:dyDescent="0.3">
      <c r="A2952" s="190"/>
      <c r="B2952" s="85" t="s">
        <v>3149</v>
      </c>
      <c r="C2952" s="43" t="s">
        <v>9150</v>
      </c>
      <c r="D2952" s="44"/>
      <c r="E2952" s="69"/>
      <c r="F2952" s="46">
        <v>128.1</v>
      </c>
      <c r="G2952" s="797">
        <f t="shared" si="99"/>
        <v>44</v>
      </c>
      <c r="H2952" s="797">
        <f t="shared" si="99"/>
        <v>44</v>
      </c>
      <c r="I2952" s="797">
        <f t="shared" si="99"/>
        <v>58</v>
      </c>
      <c r="J2952" s="797">
        <f t="shared" si="99"/>
        <v>40</v>
      </c>
      <c r="K2952" s="797">
        <f t="shared" si="99"/>
        <v>64</v>
      </c>
      <c r="L2952" s="797">
        <f t="shared" si="99"/>
        <v>55</v>
      </c>
      <c r="M2952" s="797">
        <f t="shared" si="99"/>
        <v>62</v>
      </c>
      <c r="N2952" s="797" t="b">
        <v>0</v>
      </c>
    </row>
    <row r="2953" spans="1:14" s="5" customFormat="1" ht="25.5" x14ac:dyDescent="0.25">
      <c r="A2953" s="100" t="s">
        <v>3151</v>
      </c>
      <c r="B2953" s="61" t="s">
        <v>3152</v>
      </c>
      <c r="C2953" s="94" t="s">
        <v>3153</v>
      </c>
      <c r="D2953" s="60"/>
      <c r="E2953" s="61"/>
      <c r="F2953" s="95">
        <v>349.65</v>
      </c>
      <c r="G2953" s="797">
        <f t="shared" si="99"/>
        <v>120</v>
      </c>
      <c r="H2953" s="797">
        <f t="shared" si="99"/>
        <v>120</v>
      </c>
      <c r="I2953" s="797">
        <f t="shared" si="99"/>
        <v>158</v>
      </c>
      <c r="J2953" s="797">
        <f t="shared" si="99"/>
        <v>110</v>
      </c>
      <c r="K2953" s="797">
        <f t="shared" si="99"/>
        <v>174</v>
      </c>
      <c r="L2953" s="797">
        <f t="shared" si="99"/>
        <v>150</v>
      </c>
      <c r="M2953" s="797">
        <f t="shared" si="99"/>
        <v>169</v>
      </c>
      <c r="N2953" s="797" t="b">
        <v>0</v>
      </c>
    </row>
    <row r="2954" spans="1:14" s="5" customFormat="1" x14ac:dyDescent="0.25">
      <c r="A2954" s="96"/>
      <c r="B2954" s="58" t="s">
        <v>7740</v>
      </c>
      <c r="C2954" s="56" t="s">
        <v>7741</v>
      </c>
      <c r="D2954" s="57"/>
      <c r="E2954" s="58"/>
      <c r="F2954" s="103">
        <v>349.65</v>
      </c>
      <c r="G2954" s="797">
        <f t="shared" si="99"/>
        <v>120</v>
      </c>
      <c r="H2954" s="797">
        <f t="shared" si="99"/>
        <v>120</v>
      </c>
      <c r="I2954" s="797">
        <f t="shared" si="99"/>
        <v>158</v>
      </c>
      <c r="J2954" s="797">
        <f t="shared" si="99"/>
        <v>110</v>
      </c>
      <c r="K2954" s="797">
        <f t="shared" si="99"/>
        <v>174</v>
      </c>
      <c r="L2954" s="797">
        <f t="shared" si="99"/>
        <v>150</v>
      </c>
      <c r="M2954" s="797">
        <f t="shared" si="99"/>
        <v>169</v>
      </c>
      <c r="N2954" s="797" t="b">
        <v>0</v>
      </c>
    </row>
    <row r="2955" spans="1:14" s="5" customFormat="1" ht="15.75" thickBot="1" x14ac:dyDescent="0.3">
      <c r="A2955" s="190"/>
      <c r="B2955" s="85" t="s">
        <v>7740</v>
      </c>
      <c r="C2955" s="43" t="s">
        <v>9151</v>
      </c>
      <c r="D2955" s="44"/>
      <c r="E2955" s="69"/>
      <c r="F2955" s="46">
        <v>349.65</v>
      </c>
      <c r="G2955" s="797">
        <f t="shared" si="99"/>
        <v>120</v>
      </c>
      <c r="H2955" s="797">
        <f t="shared" si="99"/>
        <v>120</v>
      </c>
      <c r="I2955" s="797">
        <f t="shared" si="99"/>
        <v>158</v>
      </c>
      <c r="J2955" s="797">
        <f t="shared" si="99"/>
        <v>110</v>
      </c>
      <c r="K2955" s="797">
        <f t="shared" si="99"/>
        <v>174</v>
      </c>
      <c r="L2955" s="797">
        <f t="shared" si="99"/>
        <v>150</v>
      </c>
      <c r="M2955" s="797">
        <f t="shared" si="99"/>
        <v>169</v>
      </c>
      <c r="N2955" s="797" t="b">
        <v>0</v>
      </c>
    </row>
    <row r="2956" spans="1:14" s="5" customFormat="1" ht="25.5" x14ac:dyDescent="0.25">
      <c r="A2956" s="100" t="s">
        <v>3154</v>
      </c>
      <c r="B2956" s="61" t="s">
        <v>3155</v>
      </c>
      <c r="C2956" s="94" t="s">
        <v>3156</v>
      </c>
      <c r="D2956" s="60"/>
      <c r="E2956" s="61"/>
      <c r="F2956" s="95">
        <v>488.25</v>
      </c>
      <c r="G2956" s="797">
        <f t="shared" si="99"/>
        <v>168</v>
      </c>
      <c r="H2956" s="797">
        <f t="shared" si="99"/>
        <v>168</v>
      </c>
      <c r="I2956" s="797">
        <f t="shared" si="99"/>
        <v>221</v>
      </c>
      <c r="J2956" s="797">
        <f t="shared" ref="J2956:M3019" si="100">IF($N2956,"NA",IF(ISNUMBER($F2956),ROUND(($F2956*J$5),0),""))</f>
        <v>153</v>
      </c>
      <c r="K2956" s="797">
        <f t="shared" si="100"/>
        <v>244</v>
      </c>
      <c r="L2956" s="797">
        <f t="shared" si="100"/>
        <v>210</v>
      </c>
      <c r="M2956" s="797">
        <f t="shared" si="100"/>
        <v>236</v>
      </c>
      <c r="N2956" s="797" t="b">
        <v>0</v>
      </c>
    </row>
    <row r="2957" spans="1:14" s="5" customFormat="1" ht="15.75" thickBot="1" x14ac:dyDescent="0.3">
      <c r="A2957" s="48"/>
      <c r="B2957" s="62" t="s">
        <v>7742</v>
      </c>
      <c r="C2957" s="50" t="s">
        <v>7743</v>
      </c>
      <c r="D2957" s="51"/>
      <c r="E2957" s="62"/>
      <c r="F2957" s="53">
        <v>488.25</v>
      </c>
      <c r="G2957" s="797">
        <f t="shared" ref="G2957:L3020" si="101">IF($N2957,"NA",IF(ISNUMBER($F2957),ROUND(($F2957*G$5),0),""))</f>
        <v>168</v>
      </c>
      <c r="H2957" s="797">
        <f t="shared" si="101"/>
        <v>168</v>
      </c>
      <c r="I2957" s="797">
        <f t="shared" si="101"/>
        <v>221</v>
      </c>
      <c r="J2957" s="797">
        <f t="shared" si="100"/>
        <v>153</v>
      </c>
      <c r="K2957" s="797">
        <f t="shared" si="100"/>
        <v>244</v>
      </c>
      <c r="L2957" s="797">
        <f t="shared" si="100"/>
        <v>210</v>
      </c>
      <c r="M2957" s="797">
        <f t="shared" si="100"/>
        <v>236</v>
      </c>
      <c r="N2957" s="797" t="b">
        <v>0</v>
      </c>
    </row>
    <row r="2958" spans="1:14" s="5" customFormat="1" ht="15.75" thickBot="1" x14ac:dyDescent="0.3">
      <c r="A2958" s="190"/>
      <c r="B2958" s="85" t="s">
        <v>7742</v>
      </c>
      <c r="C2958" s="43" t="s">
        <v>9152</v>
      </c>
      <c r="D2958" s="44"/>
      <c r="E2958" s="69"/>
      <c r="F2958" s="46">
        <v>488.25</v>
      </c>
      <c r="G2958" s="797">
        <f t="shared" si="101"/>
        <v>168</v>
      </c>
      <c r="H2958" s="797">
        <f t="shared" si="101"/>
        <v>168</v>
      </c>
      <c r="I2958" s="797">
        <f t="shared" si="101"/>
        <v>221</v>
      </c>
      <c r="J2958" s="797">
        <f t="shared" si="100"/>
        <v>153</v>
      </c>
      <c r="K2958" s="797">
        <f t="shared" si="100"/>
        <v>244</v>
      </c>
      <c r="L2958" s="797">
        <f t="shared" si="100"/>
        <v>210</v>
      </c>
      <c r="M2958" s="797">
        <f t="shared" si="100"/>
        <v>236</v>
      </c>
      <c r="N2958" s="797" t="b">
        <v>0</v>
      </c>
    </row>
    <row r="2959" spans="1:14" s="5" customFormat="1" ht="26.25" thickBot="1" x14ac:dyDescent="0.3">
      <c r="A2959" s="205" t="s">
        <v>3157</v>
      </c>
      <c r="B2959" s="200" t="s">
        <v>3158</v>
      </c>
      <c r="C2959" s="201" t="s">
        <v>3159</v>
      </c>
      <c r="D2959" s="275"/>
      <c r="E2959" s="276"/>
      <c r="F2959" s="95">
        <v>536.54999999999995</v>
      </c>
      <c r="G2959" s="797">
        <f t="shared" si="101"/>
        <v>185</v>
      </c>
      <c r="H2959" s="797">
        <f t="shared" si="101"/>
        <v>185</v>
      </c>
      <c r="I2959" s="797">
        <f t="shared" si="101"/>
        <v>243</v>
      </c>
      <c r="J2959" s="797">
        <f t="shared" si="100"/>
        <v>168</v>
      </c>
      <c r="K2959" s="797">
        <f t="shared" si="100"/>
        <v>268</v>
      </c>
      <c r="L2959" s="797">
        <f t="shared" si="100"/>
        <v>231</v>
      </c>
      <c r="M2959" s="797">
        <f t="shared" si="100"/>
        <v>259</v>
      </c>
      <c r="N2959" s="797" t="b">
        <v>0</v>
      </c>
    </row>
    <row r="2960" spans="1:14" s="5" customFormat="1" ht="15.75" thickBot="1" x14ac:dyDescent="0.3">
      <c r="A2960" s="190"/>
      <c r="B2960" s="85" t="s">
        <v>3158</v>
      </c>
      <c r="C2960" s="43" t="s">
        <v>9153</v>
      </c>
      <c r="D2960" s="44"/>
      <c r="E2960" s="69"/>
      <c r="F2960" s="46">
        <v>536.54999999999995</v>
      </c>
      <c r="G2960" s="797">
        <f t="shared" si="101"/>
        <v>185</v>
      </c>
      <c r="H2960" s="797">
        <f t="shared" si="101"/>
        <v>185</v>
      </c>
      <c r="I2960" s="797">
        <f t="shared" si="101"/>
        <v>243</v>
      </c>
      <c r="J2960" s="797">
        <f t="shared" si="100"/>
        <v>168</v>
      </c>
      <c r="K2960" s="797">
        <f t="shared" si="100"/>
        <v>268</v>
      </c>
      <c r="L2960" s="797">
        <f t="shared" si="100"/>
        <v>231</v>
      </c>
      <c r="M2960" s="797">
        <f t="shared" si="100"/>
        <v>259</v>
      </c>
      <c r="N2960" s="797" t="b">
        <v>0</v>
      </c>
    </row>
    <row r="2961" spans="1:14" s="5" customFormat="1" ht="26.25" thickBot="1" x14ac:dyDescent="0.3">
      <c r="A2961" s="235" t="s">
        <v>3160</v>
      </c>
      <c r="B2961" s="236" t="s">
        <v>3161</v>
      </c>
      <c r="C2961" s="237" t="s">
        <v>3162</v>
      </c>
      <c r="D2961" s="238"/>
      <c r="E2961" s="239"/>
      <c r="F2961" s="95">
        <v>751.8</v>
      </c>
      <c r="G2961" s="797">
        <f t="shared" si="101"/>
        <v>259</v>
      </c>
      <c r="H2961" s="797">
        <f t="shared" si="101"/>
        <v>259</v>
      </c>
      <c r="I2961" s="797">
        <f t="shared" si="101"/>
        <v>340</v>
      </c>
      <c r="J2961" s="797">
        <f t="shared" si="100"/>
        <v>236</v>
      </c>
      <c r="K2961" s="797">
        <f t="shared" si="100"/>
        <v>375</v>
      </c>
      <c r="L2961" s="797">
        <f t="shared" si="100"/>
        <v>323</v>
      </c>
      <c r="M2961" s="797">
        <f t="shared" si="100"/>
        <v>363</v>
      </c>
      <c r="N2961" s="797" t="b">
        <v>0</v>
      </c>
    </row>
    <row r="2962" spans="1:14" s="5" customFormat="1" ht="15.75" thickBot="1" x14ac:dyDescent="0.3">
      <c r="A2962" s="190"/>
      <c r="B2962" s="85" t="s">
        <v>3161</v>
      </c>
      <c r="C2962" s="43" t="s">
        <v>9154</v>
      </c>
      <c r="D2962" s="44"/>
      <c r="E2962" s="69"/>
      <c r="F2962" s="46">
        <v>751.8</v>
      </c>
      <c r="G2962" s="797">
        <f t="shared" si="101"/>
        <v>259</v>
      </c>
      <c r="H2962" s="797">
        <f t="shared" si="101"/>
        <v>259</v>
      </c>
      <c r="I2962" s="797">
        <f t="shared" si="101"/>
        <v>340</v>
      </c>
      <c r="J2962" s="797">
        <f t="shared" si="100"/>
        <v>236</v>
      </c>
      <c r="K2962" s="797">
        <f t="shared" si="100"/>
        <v>375</v>
      </c>
      <c r="L2962" s="797">
        <f t="shared" si="100"/>
        <v>323</v>
      </c>
      <c r="M2962" s="797">
        <f t="shared" si="100"/>
        <v>363</v>
      </c>
      <c r="N2962" s="797" t="b">
        <v>0</v>
      </c>
    </row>
    <row r="2963" spans="1:14" s="5" customFormat="1" ht="26.25" thickBot="1" x14ac:dyDescent="0.3">
      <c r="A2963" s="235" t="s">
        <v>3163</v>
      </c>
      <c r="B2963" s="236" t="s">
        <v>3164</v>
      </c>
      <c r="C2963" s="237" t="s">
        <v>3165</v>
      </c>
      <c r="D2963" s="238"/>
      <c r="E2963" s="239"/>
      <c r="F2963" s="240" t="s">
        <v>5249</v>
      </c>
      <c r="G2963" s="797" t="str">
        <f t="shared" si="101"/>
        <v/>
      </c>
      <c r="H2963" s="797" t="str">
        <f t="shared" si="101"/>
        <v/>
      </c>
      <c r="I2963" s="797" t="str">
        <f t="shared" si="101"/>
        <v/>
      </c>
      <c r="J2963" s="797" t="str">
        <f t="shared" si="100"/>
        <v/>
      </c>
      <c r="K2963" s="797" t="str">
        <f t="shared" si="100"/>
        <v/>
      </c>
      <c r="L2963" s="797" t="str">
        <f t="shared" si="100"/>
        <v/>
      </c>
      <c r="M2963" s="797" t="str">
        <f t="shared" si="100"/>
        <v/>
      </c>
      <c r="N2963" s="797" t="b">
        <v>0</v>
      </c>
    </row>
    <row r="2964" spans="1:14" s="5" customFormat="1" ht="15.75" thickBot="1" x14ac:dyDescent="0.3">
      <c r="A2964" s="235" t="s">
        <v>3166</v>
      </c>
      <c r="B2964" s="236" t="s">
        <v>3167</v>
      </c>
      <c r="C2964" s="237" t="s">
        <v>3168</v>
      </c>
      <c r="D2964" s="238"/>
      <c r="E2964" s="239"/>
      <c r="F2964" s="95">
        <v>73.5</v>
      </c>
      <c r="G2964" s="797">
        <f t="shared" si="101"/>
        <v>25</v>
      </c>
      <c r="H2964" s="797">
        <f t="shared" si="101"/>
        <v>25</v>
      </c>
      <c r="I2964" s="797">
        <f t="shared" si="101"/>
        <v>33</v>
      </c>
      <c r="J2964" s="797">
        <f t="shared" si="100"/>
        <v>23</v>
      </c>
      <c r="K2964" s="797">
        <f t="shared" si="100"/>
        <v>37</v>
      </c>
      <c r="L2964" s="797">
        <f t="shared" si="100"/>
        <v>32</v>
      </c>
      <c r="M2964" s="797">
        <f t="shared" si="100"/>
        <v>36</v>
      </c>
      <c r="N2964" s="797" t="b">
        <v>0</v>
      </c>
    </row>
    <row r="2965" spans="1:14" s="5" customFormat="1" ht="15.75" thickBot="1" x14ac:dyDescent="0.3">
      <c r="A2965" s="190"/>
      <c r="B2965" s="85" t="s">
        <v>3167</v>
      </c>
      <c r="C2965" s="43" t="s">
        <v>9155</v>
      </c>
      <c r="D2965" s="44"/>
      <c r="E2965" s="69"/>
      <c r="F2965" s="46">
        <v>73.5</v>
      </c>
      <c r="G2965" s="797">
        <f t="shared" si="101"/>
        <v>25</v>
      </c>
      <c r="H2965" s="797">
        <f t="shared" si="101"/>
        <v>25</v>
      </c>
      <c r="I2965" s="797">
        <f t="shared" si="101"/>
        <v>33</v>
      </c>
      <c r="J2965" s="797">
        <f t="shared" si="100"/>
        <v>23</v>
      </c>
      <c r="K2965" s="797">
        <f t="shared" si="100"/>
        <v>37</v>
      </c>
      <c r="L2965" s="797">
        <f t="shared" si="100"/>
        <v>32</v>
      </c>
      <c r="M2965" s="797">
        <f t="shared" si="100"/>
        <v>36</v>
      </c>
      <c r="N2965" s="797" t="b">
        <v>0</v>
      </c>
    </row>
    <row r="2966" spans="1:14" s="5" customFormat="1" ht="15.75" thickBot="1" x14ac:dyDescent="0.3">
      <c r="A2966" s="235" t="s">
        <v>3169</v>
      </c>
      <c r="B2966" s="236" t="s">
        <v>3170</v>
      </c>
      <c r="C2966" s="237" t="s">
        <v>3171</v>
      </c>
      <c r="D2966" s="238"/>
      <c r="E2966" s="239"/>
      <c r="F2966" s="95">
        <v>87.15</v>
      </c>
      <c r="G2966" s="797">
        <f t="shared" si="101"/>
        <v>30</v>
      </c>
      <c r="H2966" s="797">
        <f t="shared" si="101"/>
        <v>30</v>
      </c>
      <c r="I2966" s="797">
        <f t="shared" si="101"/>
        <v>39</v>
      </c>
      <c r="J2966" s="797">
        <f t="shared" si="100"/>
        <v>27</v>
      </c>
      <c r="K2966" s="797">
        <f t="shared" si="100"/>
        <v>43</v>
      </c>
      <c r="L2966" s="797">
        <f t="shared" si="100"/>
        <v>37</v>
      </c>
      <c r="M2966" s="797">
        <f t="shared" si="100"/>
        <v>42</v>
      </c>
      <c r="N2966" s="797" t="b">
        <v>0</v>
      </c>
    </row>
    <row r="2967" spans="1:14" s="5" customFormat="1" x14ac:dyDescent="0.25">
      <c r="A2967" s="190"/>
      <c r="B2967" s="85" t="s">
        <v>3170</v>
      </c>
      <c r="C2967" s="43" t="s">
        <v>9156</v>
      </c>
      <c r="D2967" s="44"/>
      <c r="E2967" s="69"/>
      <c r="F2967" s="46">
        <v>87.15</v>
      </c>
      <c r="G2967" s="797">
        <f t="shared" si="101"/>
        <v>30</v>
      </c>
      <c r="H2967" s="797">
        <f t="shared" si="101"/>
        <v>30</v>
      </c>
      <c r="I2967" s="797">
        <f t="shared" si="101"/>
        <v>39</v>
      </c>
      <c r="J2967" s="797">
        <f t="shared" si="100"/>
        <v>27</v>
      </c>
      <c r="K2967" s="797">
        <f t="shared" si="100"/>
        <v>43</v>
      </c>
      <c r="L2967" s="797">
        <f t="shared" si="100"/>
        <v>37</v>
      </c>
      <c r="M2967" s="797">
        <f t="shared" si="100"/>
        <v>42</v>
      </c>
      <c r="N2967" s="797" t="b">
        <v>0</v>
      </c>
    </row>
    <row r="2968" spans="1:14" s="5" customFormat="1" x14ac:dyDescent="0.25">
      <c r="A2968" s="69" t="s">
        <v>9157</v>
      </c>
      <c r="B2968" s="42" t="s">
        <v>7744</v>
      </c>
      <c r="C2968" s="317" t="s">
        <v>5762</v>
      </c>
      <c r="D2968" s="44"/>
      <c r="E2968" s="47"/>
      <c r="F2968" s="10">
        <v>893</v>
      </c>
      <c r="G2968" s="797">
        <f t="shared" si="101"/>
        <v>307</v>
      </c>
      <c r="H2968" s="797">
        <f t="shared" si="101"/>
        <v>307</v>
      </c>
      <c r="I2968" s="797">
        <f t="shared" si="101"/>
        <v>404</v>
      </c>
      <c r="J2968" s="797">
        <f t="shared" si="100"/>
        <v>280</v>
      </c>
      <c r="K2968" s="797">
        <f t="shared" si="100"/>
        <v>446</v>
      </c>
      <c r="L2968" s="797">
        <f t="shared" si="100"/>
        <v>384</v>
      </c>
      <c r="M2968" s="797">
        <f t="shared" si="100"/>
        <v>431</v>
      </c>
      <c r="N2968" s="797" t="b">
        <v>0</v>
      </c>
    </row>
    <row r="2969" spans="1:14" s="5" customFormat="1" x14ac:dyDescent="0.25">
      <c r="A2969" s="190"/>
      <c r="B2969" s="85" t="s">
        <v>9158</v>
      </c>
      <c r="C2969" s="43" t="s">
        <v>9159</v>
      </c>
      <c r="D2969" s="44"/>
      <c r="E2969" s="69"/>
      <c r="F2969" s="46">
        <v>893</v>
      </c>
      <c r="G2969" s="797">
        <f t="shared" si="101"/>
        <v>307</v>
      </c>
      <c r="H2969" s="797">
        <f t="shared" si="101"/>
        <v>307</v>
      </c>
      <c r="I2969" s="797">
        <f t="shared" si="101"/>
        <v>404</v>
      </c>
      <c r="J2969" s="797">
        <f t="shared" si="100"/>
        <v>280</v>
      </c>
      <c r="K2969" s="797">
        <f t="shared" si="100"/>
        <v>446</v>
      </c>
      <c r="L2969" s="797">
        <f t="shared" si="100"/>
        <v>384</v>
      </c>
      <c r="M2969" s="797">
        <f t="shared" si="100"/>
        <v>431</v>
      </c>
      <c r="N2969" s="797" t="b">
        <v>0</v>
      </c>
    </row>
    <row r="2970" spans="1:14" s="5" customFormat="1" x14ac:dyDescent="0.25">
      <c r="A2970" s="69" t="s">
        <v>9160</v>
      </c>
      <c r="B2970" s="42" t="s">
        <v>7745</v>
      </c>
      <c r="C2970" s="317" t="s">
        <v>7746</v>
      </c>
      <c r="D2970" s="44"/>
      <c r="E2970" s="47"/>
      <c r="F2970" s="10">
        <v>693</v>
      </c>
      <c r="G2970" s="797">
        <f t="shared" si="101"/>
        <v>238</v>
      </c>
      <c r="H2970" s="797">
        <f t="shared" si="101"/>
        <v>238</v>
      </c>
      <c r="I2970" s="797">
        <f t="shared" si="101"/>
        <v>313</v>
      </c>
      <c r="J2970" s="797">
        <f t="shared" si="100"/>
        <v>218</v>
      </c>
      <c r="K2970" s="797">
        <f t="shared" si="100"/>
        <v>346</v>
      </c>
      <c r="L2970" s="797">
        <f t="shared" si="100"/>
        <v>298</v>
      </c>
      <c r="M2970" s="797">
        <f t="shared" si="100"/>
        <v>335</v>
      </c>
      <c r="N2970" s="797" t="b">
        <v>0</v>
      </c>
    </row>
    <row r="2971" spans="1:14" s="5" customFormat="1" x14ac:dyDescent="0.25">
      <c r="A2971" s="190"/>
      <c r="B2971" s="85" t="s">
        <v>9161</v>
      </c>
      <c r="C2971" s="43" t="s">
        <v>9162</v>
      </c>
      <c r="D2971" s="44"/>
      <c r="E2971" s="69"/>
      <c r="F2971" s="46">
        <v>693</v>
      </c>
      <c r="G2971" s="797">
        <f t="shared" si="101"/>
        <v>238</v>
      </c>
      <c r="H2971" s="797">
        <f t="shared" si="101"/>
        <v>238</v>
      </c>
      <c r="I2971" s="797">
        <f t="shared" si="101"/>
        <v>313</v>
      </c>
      <c r="J2971" s="797">
        <f t="shared" si="100"/>
        <v>218</v>
      </c>
      <c r="K2971" s="797">
        <f t="shared" si="100"/>
        <v>346</v>
      </c>
      <c r="L2971" s="797">
        <f t="shared" si="100"/>
        <v>298</v>
      </c>
      <c r="M2971" s="797">
        <f t="shared" si="100"/>
        <v>335</v>
      </c>
      <c r="N2971" s="797" t="b">
        <v>0</v>
      </c>
    </row>
    <row r="2972" spans="1:14" s="5" customFormat="1" x14ac:dyDescent="0.25">
      <c r="A2972" s="69" t="s">
        <v>9163</v>
      </c>
      <c r="B2972" s="42" t="s">
        <v>7747</v>
      </c>
      <c r="C2972" s="317" t="s">
        <v>7748</v>
      </c>
      <c r="D2972" s="44"/>
      <c r="E2972" s="47"/>
      <c r="F2972" s="10">
        <v>785</v>
      </c>
      <c r="G2972" s="797">
        <f t="shared" si="101"/>
        <v>270</v>
      </c>
      <c r="H2972" s="797">
        <f t="shared" si="101"/>
        <v>270</v>
      </c>
      <c r="I2972" s="797">
        <f t="shared" si="101"/>
        <v>355</v>
      </c>
      <c r="J2972" s="797">
        <f t="shared" si="100"/>
        <v>246</v>
      </c>
      <c r="K2972" s="797">
        <f t="shared" si="100"/>
        <v>392</v>
      </c>
      <c r="L2972" s="797">
        <f t="shared" si="100"/>
        <v>338</v>
      </c>
      <c r="M2972" s="797">
        <f t="shared" si="100"/>
        <v>379</v>
      </c>
      <c r="N2972" s="797" t="b">
        <v>0</v>
      </c>
    </row>
    <row r="2973" spans="1:14" s="5" customFormat="1" x14ac:dyDescent="0.25">
      <c r="A2973" s="190"/>
      <c r="B2973" s="85" t="s">
        <v>9164</v>
      </c>
      <c r="C2973" s="43" t="s">
        <v>9165</v>
      </c>
      <c r="D2973" s="44"/>
      <c r="E2973" s="69"/>
      <c r="F2973" s="46">
        <v>785</v>
      </c>
      <c r="G2973" s="797">
        <f t="shared" si="101"/>
        <v>270</v>
      </c>
      <c r="H2973" s="797">
        <f t="shared" si="101"/>
        <v>270</v>
      </c>
      <c r="I2973" s="797">
        <f t="shared" si="101"/>
        <v>355</v>
      </c>
      <c r="J2973" s="797">
        <f t="shared" si="100"/>
        <v>246</v>
      </c>
      <c r="K2973" s="797">
        <f t="shared" si="100"/>
        <v>392</v>
      </c>
      <c r="L2973" s="797">
        <f t="shared" si="100"/>
        <v>338</v>
      </c>
      <c r="M2973" s="797">
        <f t="shared" si="100"/>
        <v>379</v>
      </c>
      <c r="N2973" s="797" t="b">
        <v>0</v>
      </c>
    </row>
    <row r="2974" spans="1:14" s="5" customFormat="1" x14ac:dyDescent="0.25">
      <c r="A2974" s="69" t="s">
        <v>9166</v>
      </c>
      <c r="B2974" s="42" t="s">
        <v>7749</v>
      </c>
      <c r="C2974" s="317" t="s">
        <v>7750</v>
      </c>
      <c r="D2974" s="44"/>
      <c r="E2974" s="47"/>
      <c r="F2974" s="10">
        <v>1200</v>
      </c>
      <c r="G2974" s="797">
        <f t="shared" si="101"/>
        <v>413</v>
      </c>
      <c r="H2974" s="797">
        <f t="shared" si="101"/>
        <v>413</v>
      </c>
      <c r="I2974" s="797">
        <f t="shared" si="101"/>
        <v>542</v>
      </c>
      <c r="J2974" s="797">
        <f t="shared" si="100"/>
        <v>377</v>
      </c>
      <c r="K2974" s="797">
        <f t="shared" si="100"/>
        <v>599</v>
      </c>
      <c r="L2974" s="797">
        <f t="shared" si="100"/>
        <v>516</v>
      </c>
      <c r="M2974" s="797">
        <f t="shared" si="100"/>
        <v>580</v>
      </c>
      <c r="N2974" s="797" t="b">
        <v>0</v>
      </c>
    </row>
    <row r="2975" spans="1:14" s="5" customFormat="1" x14ac:dyDescent="0.25">
      <c r="A2975" s="190"/>
      <c r="B2975" s="85" t="s">
        <v>9167</v>
      </c>
      <c r="C2975" s="43" t="s">
        <v>9168</v>
      </c>
      <c r="D2975" s="44"/>
      <c r="E2975" s="69"/>
      <c r="F2975" s="46">
        <v>1200</v>
      </c>
      <c r="G2975" s="797">
        <f t="shared" si="101"/>
        <v>413</v>
      </c>
      <c r="H2975" s="797">
        <f t="shared" si="101"/>
        <v>413</v>
      </c>
      <c r="I2975" s="797">
        <f t="shared" si="101"/>
        <v>542</v>
      </c>
      <c r="J2975" s="797">
        <f t="shared" si="100"/>
        <v>377</v>
      </c>
      <c r="K2975" s="797">
        <f t="shared" si="100"/>
        <v>599</v>
      </c>
      <c r="L2975" s="797">
        <f t="shared" si="100"/>
        <v>516</v>
      </c>
      <c r="M2975" s="797">
        <f t="shared" si="100"/>
        <v>580</v>
      </c>
      <c r="N2975" s="797" t="b">
        <v>0</v>
      </c>
    </row>
    <row r="2976" spans="1:14" s="5" customFormat="1" ht="25.5" x14ac:dyDescent="0.25">
      <c r="A2976" s="69" t="s">
        <v>7751</v>
      </c>
      <c r="B2976" s="42" t="s">
        <v>7752</v>
      </c>
      <c r="C2976" s="317" t="s">
        <v>7753</v>
      </c>
      <c r="D2976" s="44"/>
      <c r="E2976" s="47"/>
      <c r="F2976" s="10">
        <v>1403</v>
      </c>
      <c r="G2976" s="797">
        <f t="shared" si="101"/>
        <v>483</v>
      </c>
      <c r="H2976" s="797">
        <f t="shared" si="101"/>
        <v>483</v>
      </c>
      <c r="I2976" s="797">
        <f t="shared" si="101"/>
        <v>634</v>
      </c>
      <c r="J2976" s="797">
        <f t="shared" si="100"/>
        <v>441</v>
      </c>
      <c r="K2976" s="797">
        <f t="shared" si="100"/>
        <v>700</v>
      </c>
      <c r="L2976" s="797">
        <f t="shared" si="100"/>
        <v>603</v>
      </c>
      <c r="M2976" s="797">
        <f t="shared" si="100"/>
        <v>678</v>
      </c>
      <c r="N2976" s="797" t="b">
        <v>0</v>
      </c>
    </row>
    <row r="2977" spans="1:14" s="5" customFormat="1" x14ac:dyDescent="0.25">
      <c r="A2977" s="190"/>
      <c r="B2977" s="85" t="s">
        <v>9169</v>
      </c>
      <c r="C2977" s="43" t="s">
        <v>9170</v>
      </c>
      <c r="D2977" s="44"/>
      <c r="E2977" s="69"/>
      <c r="F2977" s="46">
        <v>1403</v>
      </c>
      <c r="G2977" s="797">
        <f t="shared" si="101"/>
        <v>483</v>
      </c>
      <c r="H2977" s="797">
        <f t="shared" si="101"/>
        <v>483</v>
      </c>
      <c r="I2977" s="797">
        <f t="shared" si="101"/>
        <v>634</v>
      </c>
      <c r="J2977" s="797">
        <f t="shared" si="100"/>
        <v>441</v>
      </c>
      <c r="K2977" s="797">
        <f t="shared" si="100"/>
        <v>700</v>
      </c>
      <c r="L2977" s="797">
        <f t="shared" si="100"/>
        <v>603</v>
      </c>
      <c r="M2977" s="797">
        <f t="shared" si="100"/>
        <v>678</v>
      </c>
      <c r="N2977" s="797" t="b">
        <v>0</v>
      </c>
    </row>
    <row r="2978" spans="1:14" s="5" customFormat="1" ht="25.5" x14ac:dyDescent="0.25">
      <c r="A2978" s="69" t="s">
        <v>7754</v>
      </c>
      <c r="B2978" s="42" t="s">
        <v>7755</v>
      </c>
      <c r="C2978" s="317" t="s">
        <v>7756</v>
      </c>
      <c r="D2978" s="44"/>
      <c r="E2978" s="47"/>
      <c r="F2978" s="10">
        <v>1200</v>
      </c>
      <c r="G2978" s="797">
        <f t="shared" si="101"/>
        <v>413</v>
      </c>
      <c r="H2978" s="797">
        <f t="shared" si="101"/>
        <v>413</v>
      </c>
      <c r="I2978" s="797">
        <f t="shared" si="101"/>
        <v>542</v>
      </c>
      <c r="J2978" s="797">
        <f t="shared" si="100"/>
        <v>377</v>
      </c>
      <c r="K2978" s="797">
        <f t="shared" si="100"/>
        <v>599</v>
      </c>
      <c r="L2978" s="797">
        <f t="shared" si="100"/>
        <v>516</v>
      </c>
      <c r="M2978" s="797">
        <f t="shared" si="100"/>
        <v>580</v>
      </c>
      <c r="N2978" s="797" t="b">
        <v>0</v>
      </c>
    </row>
    <row r="2979" spans="1:14" s="5" customFormat="1" x14ac:dyDescent="0.25">
      <c r="A2979" s="190"/>
      <c r="B2979" s="85" t="s">
        <v>9171</v>
      </c>
      <c r="C2979" s="43" t="s">
        <v>9172</v>
      </c>
      <c r="D2979" s="44"/>
      <c r="E2979" s="69"/>
      <c r="F2979" s="46">
        <v>1200</v>
      </c>
      <c r="G2979" s="797">
        <f t="shared" si="101"/>
        <v>413</v>
      </c>
      <c r="H2979" s="797">
        <f t="shared" si="101"/>
        <v>413</v>
      </c>
      <c r="I2979" s="797">
        <f t="shared" si="101"/>
        <v>542</v>
      </c>
      <c r="J2979" s="797">
        <f t="shared" si="100"/>
        <v>377</v>
      </c>
      <c r="K2979" s="797">
        <f t="shared" si="100"/>
        <v>599</v>
      </c>
      <c r="L2979" s="797">
        <f t="shared" si="100"/>
        <v>516</v>
      </c>
      <c r="M2979" s="797">
        <f t="shared" si="100"/>
        <v>580</v>
      </c>
      <c r="N2979" s="797" t="b">
        <v>0</v>
      </c>
    </row>
    <row r="2980" spans="1:14" s="5" customFormat="1" ht="25.5" x14ac:dyDescent="0.25">
      <c r="A2980" s="69" t="s">
        <v>7757</v>
      </c>
      <c r="B2980" s="42" t="s">
        <v>7758</v>
      </c>
      <c r="C2980" s="317" t="s">
        <v>7759</v>
      </c>
      <c r="D2980" s="44"/>
      <c r="E2980" s="47"/>
      <c r="F2980" s="10">
        <v>690</v>
      </c>
      <c r="G2980" s="797">
        <f t="shared" si="101"/>
        <v>237</v>
      </c>
      <c r="H2980" s="797">
        <f t="shared" si="101"/>
        <v>237</v>
      </c>
      <c r="I2980" s="797">
        <f t="shared" si="101"/>
        <v>312</v>
      </c>
      <c r="J2980" s="797">
        <f t="shared" si="100"/>
        <v>217</v>
      </c>
      <c r="K2980" s="797">
        <f t="shared" si="100"/>
        <v>344</v>
      </c>
      <c r="L2980" s="797">
        <f t="shared" si="100"/>
        <v>297</v>
      </c>
      <c r="M2980" s="797">
        <f t="shared" si="100"/>
        <v>333</v>
      </c>
      <c r="N2980" s="797" t="b">
        <v>0</v>
      </c>
    </row>
    <row r="2981" spans="1:14" s="5" customFormat="1" x14ac:dyDescent="0.25">
      <c r="A2981" s="69"/>
      <c r="B2981" s="42" t="s">
        <v>7760</v>
      </c>
      <c r="C2981" s="317" t="s">
        <v>7761</v>
      </c>
      <c r="D2981" s="44"/>
      <c r="E2981" s="47"/>
      <c r="F2981" s="10">
        <v>690</v>
      </c>
      <c r="G2981" s="797">
        <f t="shared" si="101"/>
        <v>237</v>
      </c>
      <c r="H2981" s="797">
        <f t="shared" si="101"/>
        <v>237</v>
      </c>
      <c r="I2981" s="797">
        <f t="shared" si="101"/>
        <v>312</v>
      </c>
      <c r="J2981" s="797">
        <f t="shared" si="100"/>
        <v>217</v>
      </c>
      <c r="K2981" s="797">
        <f t="shared" si="100"/>
        <v>344</v>
      </c>
      <c r="L2981" s="797">
        <f t="shared" si="100"/>
        <v>297</v>
      </c>
      <c r="M2981" s="797">
        <f t="shared" si="100"/>
        <v>333</v>
      </c>
      <c r="N2981" s="797" t="b">
        <v>0</v>
      </c>
    </row>
    <row r="2982" spans="1:14" s="5" customFormat="1" x14ac:dyDescent="0.25">
      <c r="A2982" s="190"/>
      <c r="B2982" s="85" t="s">
        <v>9173</v>
      </c>
      <c r="C2982" s="43" t="s">
        <v>9174</v>
      </c>
      <c r="D2982" s="44"/>
      <c r="E2982" s="69"/>
      <c r="F2982" s="46">
        <v>690</v>
      </c>
      <c r="G2982" s="797">
        <f t="shared" si="101"/>
        <v>237</v>
      </c>
      <c r="H2982" s="797">
        <f t="shared" si="101"/>
        <v>237</v>
      </c>
      <c r="I2982" s="797">
        <f t="shared" si="101"/>
        <v>312</v>
      </c>
      <c r="J2982" s="797">
        <f t="shared" si="100"/>
        <v>217</v>
      </c>
      <c r="K2982" s="797">
        <f t="shared" si="100"/>
        <v>344</v>
      </c>
      <c r="L2982" s="797">
        <f t="shared" si="100"/>
        <v>297</v>
      </c>
      <c r="M2982" s="797">
        <f t="shared" si="100"/>
        <v>333</v>
      </c>
      <c r="N2982" s="797" t="b">
        <v>0</v>
      </c>
    </row>
    <row r="2983" spans="1:14" s="5" customFormat="1" ht="15.75" thickBot="1" x14ac:dyDescent="0.3">
      <c r="A2983" s="228" t="s">
        <v>3172</v>
      </c>
      <c r="B2983" s="226"/>
      <c r="C2983" s="65"/>
      <c r="D2983" s="66"/>
      <c r="E2983" s="102"/>
      <c r="F2983" s="68" t="s">
        <v>5249</v>
      </c>
      <c r="G2983" s="797" t="str">
        <f t="shared" si="101"/>
        <v/>
      </c>
      <c r="H2983" s="797" t="str">
        <f t="shared" si="101"/>
        <v/>
      </c>
      <c r="I2983" s="797" t="str">
        <f t="shared" si="101"/>
        <v/>
      </c>
      <c r="J2983" s="797" t="str">
        <f t="shared" si="100"/>
        <v/>
      </c>
      <c r="K2983" s="797" t="str">
        <f t="shared" si="100"/>
        <v/>
      </c>
      <c r="L2983" s="797" t="str">
        <f t="shared" si="100"/>
        <v/>
      </c>
      <c r="M2983" s="797" t="str">
        <f t="shared" si="100"/>
        <v/>
      </c>
      <c r="N2983" s="797" t="b">
        <v>0</v>
      </c>
    </row>
    <row r="2984" spans="1:14" s="5" customFormat="1" ht="26.25" thickBot="1" x14ac:dyDescent="0.3">
      <c r="A2984" s="199" t="s">
        <v>3173</v>
      </c>
      <c r="B2984" s="242" t="s">
        <v>3174</v>
      </c>
      <c r="C2984" s="94" t="s">
        <v>3175</v>
      </c>
      <c r="D2984" s="60"/>
      <c r="E2984" s="219"/>
      <c r="F2984" s="95">
        <v>215.53</v>
      </c>
      <c r="G2984" s="797">
        <f t="shared" si="101"/>
        <v>74</v>
      </c>
      <c r="H2984" s="797">
        <f t="shared" si="101"/>
        <v>74</v>
      </c>
      <c r="I2984" s="797">
        <f t="shared" si="101"/>
        <v>97</v>
      </c>
      <c r="J2984" s="797">
        <f t="shared" si="100"/>
        <v>68</v>
      </c>
      <c r="K2984" s="797">
        <f t="shared" si="100"/>
        <v>108</v>
      </c>
      <c r="L2984" s="797">
        <f t="shared" si="100"/>
        <v>93</v>
      </c>
      <c r="M2984" s="797">
        <f t="shared" si="100"/>
        <v>104</v>
      </c>
      <c r="N2984" s="797" t="b">
        <v>0</v>
      </c>
    </row>
    <row r="2985" spans="1:14" s="5" customFormat="1" ht="15.75" thickBot="1" x14ac:dyDescent="0.3">
      <c r="A2985" s="205"/>
      <c r="B2985" s="183" t="s">
        <v>3174</v>
      </c>
      <c r="C2985" s="50" t="s">
        <v>3176</v>
      </c>
      <c r="D2985" s="51"/>
      <c r="E2985" s="295"/>
      <c r="F2985" s="95">
        <v>215.53</v>
      </c>
      <c r="G2985" s="797">
        <f t="shared" si="101"/>
        <v>74</v>
      </c>
      <c r="H2985" s="797">
        <f t="shared" si="101"/>
        <v>74</v>
      </c>
      <c r="I2985" s="797">
        <f t="shared" si="101"/>
        <v>97</v>
      </c>
      <c r="J2985" s="797">
        <f t="shared" si="100"/>
        <v>68</v>
      </c>
      <c r="K2985" s="797">
        <f t="shared" si="100"/>
        <v>108</v>
      </c>
      <c r="L2985" s="797">
        <f t="shared" si="100"/>
        <v>93</v>
      </c>
      <c r="M2985" s="797">
        <f t="shared" si="100"/>
        <v>104</v>
      </c>
      <c r="N2985" s="797" t="b">
        <v>0</v>
      </c>
    </row>
    <row r="2986" spans="1:14" s="5" customFormat="1" ht="15.75" thickBot="1" x14ac:dyDescent="0.3">
      <c r="A2986" s="190"/>
      <c r="B2986" s="85" t="s">
        <v>9175</v>
      </c>
      <c r="C2986" s="43" t="s">
        <v>9176</v>
      </c>
      <c r="D2986" s="44"/>
      <c r="E2986" s="69"/>
      <c r="F2986" s="46">
        <v>215.53</v>
      </c>
      <c r="G2986" s="797">
        <f t="shared" si="101"/>
        <v>74</v>
      </c>
      <c r="H2986" s="797">
        <f t="shared" si="101"/>
        <v>74</v>
      </c>
      <c r="I2986" s="797">
        <f t="shared" si="101"/>
        <v>97</v>
      </c>
      <c r="J2986" s="797">
        <f t="shared" si="100"/>
        <v>68</v>
      </c>
      <c r="K2986" s="797">
        <f t="shared" si="100"/>
        <v>108</v>
      </c>
      <c r="L2986" s="797">
        <f t="shared" si="100"/>
        <v>93</v>
      </c>
      <c r="M2986" s="797">
        <f t="shared" si="100"/>
        <v>104</v>
      </c>
      <c r="N2986" s="797" t="b">
        <v>0</v>
      </c>
    </row>
    <row r="2987" spans="1:14" s="5" customFormat="1" ht="26.25" thickBot="1" x14ac:dyDescent="0.3">
      <c r="A2987" s="199" t="s">
        <v>3177</v>
      </c>
      <c r="B2987" s="242" t="s">
        <v>3174</v>
      </c>
      <c r="C2987" s="94" t="s">
        <v>3175</v>
      </c>
      <c r="D2987" s="60"/>
      <c r="E2987" s="219"/>
      <c r="F2987" s="95">
        <v>112.35</v>
      </c>
      <c r="G2987" s="797">
        <f t="shared" si="101"/>
        <v>39</v>
      </c>
      <c r="H2987" s="797">
        <f t="shared" si="101"/>
        <v>39</v>
      </c>
      <c r="I2987" s="797">
        <f t="shared" si="101"/>
        <v>51</v>
      </c>
      <c r="J2987" s="797">
        <f t="shared" si="100"/>
        <v>35</v>
      </c>
      <c r="K2987" s="797">
        <f t="shared" si="100"/>
        <v>56</v>
      </c>
      <c r="L2987" s="797">
        <f t="shared" si="100"/>
        <v>48</v>
      </c>
      <c r="M2987" s="797">
        <f t="shared" si="100"/>
        <v>54</v>
      </c>
      <c r="N2987" s="797" t="b">
        <v>0</v>
      </c>
    </row>
    <row r="2988" spans="1:14" s="5" customFormat="1" x14ac:dyDescent="0.25">
      <c r="A2988" s="190"/>
      <c r="B2988" s="186" t="s">
        <v>3174</v>
      </c>
      <c r="C2988" s="56" t="s">
        <v>3176</v>
      </c>
      <c r="D2988" s="57"/>
      <c r="E2988" s="54"/>
      <c r="F2988" s="95">
        <v>112.35</v>
      </c>
      <c r="G2988" s="797">
        <f t="shared" si="101"/>
        <v>39</v>
      </c>
      <c r="H2988" s="797">
        <f t="shared" si="101"/>
        <v>39</v>
      </c>
      <c r="I2988" s="797">
        <f t="shared" si="101"/>
        <v>51</v>
      </c>
      <c r="J2988" s="797">
        <f t="shared" si="100"/>
        <v>35</v>
      </c>
      <c r="K2988" s="797">
        <f t="shared" si="100"/>
        <v>56</v>
      </c>
      <c r="L2988" s="797">
        <f t="shared" si="100"/>
        <v>48</v>
      </c>
      <c r="M2988" s="797">
        <f t="shared" si="100"/>
        <v>54</v>
      </c>
      <c r="N2988" s="797" t="b">
        <v>0</v>
      </c>
    </row>
    <row r="2989" spans="1:14" s="5" customFormat="1" ht="15.75" thickBot="1" x14ac:dyDescent="0.3">
      <c r="A2989" s="190"/>
      <c r="B2989" s="85" t="s">
        <v>9175</v>
      </c>
      <c r="C2989" s="43" t="s">
        <v>9504</v>
      </c>
      <c r="D2989" s="44"/>
      <c r="E2989" s="69"/>
      <c r="F2989" s="46">
        <v>112.35</v>
      </c>
      <c r="G2989" s="797">
        <f t="shared" si="101"/>
        <v>39</v>
      </c>
      <c r="H2989" s="797">
        <f t="shared" si="101"/>
        <v>39</v>
      </c>
      <c r="I2989" s="797">
        <f t="shared" si="101"/>
        <v>51</v>
      </c>
      <c r="J2989" s="797">
        <f t="shared" si="100"/>
        <v>35</v>
      </c>
      <c r="K2989" s="797">
        <f t="shared" si="100"/>
        <v>56</v>
      </c>
      <c r="L2989" s="797">
        <f t="shared" si="100"/>
        <v>48</v>
      </c>
      <c r="M2989" s="797">
        <f t="shared" si="100"/>
        <v>54</v>
      </c>
      <c r="N2989" s="797" t="b">
        <v>0</v>
      </c>
    </row>
    <row r="2990" spans="1:14" s="5" customFormat="1" x14ac:dyDescent="0.25">
      <c r="A2990" s="405" t="s">
        <v>3178</v>
      </c>
      <c r="B2990" s="406" t="s">
        <v>3179</v>
      </c>
      <c r="C2990" s="407" t="s">
        <v>3180</v>
      </c>
      <c r="D2990" s="408"/>
      <c r="E2990" s="409"/>
      <c r="F2990" s="95">
        <v>116.55</v>
      </c>
      <c r="G2990" s="797">
        <f t="shared" si="101"/>
        <v>40</v>
      </c>
      <c r="H2990" s="797">
        <f t="shared" si="101"/>
        <v>40</v>
      </c>
      <c r="I2990" s="797">
        <f t="shared" si="101"/>
        <v>53</v>
      </c>
      <c r="J2990" s="797">
        <f t="shared" si="100"/>
        <v>37</v>
      </c>
      <c r="K2990" s="797">
        <f t="shared" si="100"/>
        <v>58</v>
      </c>
      <c r="L2990" s="797">
        <f t="shared" si="100"/>
        <v>50</v>
      </c>
      <c r="M2990" s="797">
        <f t="shared" si="100"/>
        <v>56</v>
      </c>
      <c r="N2990" s="797" t="b">
        <v>0</v>
      </c>
    </row>
    <row r="2991" spans="1:14" s="5" customFormat="1" ht="15.75" thickBot="1" x14ac:dyDescent="0.3">
      <c r="A2991" s="190"/>
      <c r="B2991" s="85" t="s">
        <v>9177</v>
      </c>
      <c r="C2991" s="43" t="s">
        <v>9178</v>
      </c>
      <c r="D2991" s="44"/>
      <c r="E2991" s="69"/>
      <c r="F2991" s="46">
        <v>116.55</v>
      </c>
      <c r="G2991" s="797">
        <f t="shared" si="101"/>
        <v>40</v>
      </c>
      <c r="H2991" s="797">
        <f t="shared" si="101"/>
        <v>40</v>
      </c>
      <c r="I2991" s="797">
        <f t="shared" si="101"/>
        <v>53</v>
      </c>
      <c r="J2991" s="797">
        <f t="shared" si="100"/>
        <v>37</v>
      </c>
      <c r="K2991" s="797">
        <f t="shared" si="100"/>
        <v>58</v>
      </c>
      <c r="L2991" s="797">
        <f t="shared" si="100"/>
        <v>50</v>
      </c>
      <c r="M2991" s="797">
        <f t="shared" si="100"/>
        <v>56</v>
      </c>
      <c r="N2991" s="797" t="b">
        <v>0</v>
      </c>
    </row>
    <row r="2992" spans="1:14" s="5" customFormat="1" x14ac:dyDescent="0.25">
      <c r="A2992" s="410" t="s">
        <v>3181</v>
      </c>
      <c r="B2992" s="181" t="s">
        <v>10343</v>
      </c>
      <c r="C2992" s="43" t="s">
        <v>3182</v>
      </c>
      <c r="D2992" s="44"/>
      <c r="E2992" s="47"/>
      <c r="F2992" s="95">
        <v>73.5</v>
      </c>
      <c r="G2992" s="797">
        <f t="shared" si="101"/>
        <v>25</v>
      </c>
      <c r="H2992" s="797">
        <f t="shared" si="101"/>
        <v>25</v>
      </c>
      <c r="I2992" s="797">
        <f t="shared" si="101"/>
        <v>33</v>
      </c>
      <c r="J2992" s="797">
        <f t="shared" si="100"/>
        <v>23</v>
      </c>
      <c r="K2992" s="797">
        <f t="shared" si="100"/>
        <v>37</v>
      </c>
      <c r="L2992" s="797">
        <f t="shared" si="100"/>
        <v>32</v>
      </c>
      <c r="M2992" s="797">
        <f t="shared" si="100"/>
        <v>36</v>
      </c>
      <c r="N2992" s="797" t="b">
        <v>0</v>
      </c>
    </row>
    <row r="2993" spans="1:14" s="5" customFormat="1" ht="15.75" thickBot="1" x14ac:dyDescent="0.3">
      <c r="A2993" s="190"/>
      <c r="B2993" s="85" t="s">
        <v>9179</v>
      </c>
      <c r="C2993" s="43" t="s">
        <v>9180</v>
      </c>
      <c r="D2993" s="44"/>
      <c r="E2993" s="69"/>
      <c r="F2993" s="46">
        <v>73.5</v>
      </c>
      <c r="G2993" s="797">
        <f t="shared" si="101"/>
        <v>25</v>
      </c>
      <c r="H2993" s="797">
        <f t="shared" si="101"/>
        <v>25</v>
      </c>
      <c r="I2993" s="797">
        <f t="shared" si="101"/>
        <v>33</v>
      </c>
      <c r="J2993" s="797">
        <f t="shared" si="100"/>
        <v>23</v>
      </c>
      <c r="K2993" s="797">
        <f t="shared" si="100"/>
        <v>37</v>
      </c>
      <c r="L2993" s="797">
        <f t="shared" si="100"/>
        <v>32</v>
      </c>
      <c r="M2993" s="797">
        <f t="shared" si="100"/>
        <v>36</v>
      </c>
      <c r="N2993" s="797" t="b">
        <v>0</v>
      </c>
    </row>
    <row r="2994" spans="1:14" s="5" customFormat="1" x14ac:dyDescent="0.25">
      <c r="A2994" s="410" t="s">
        <v>3183</v>
      </c>
      <c r="B2994" s="181" t="s">
        <v>10344</v>
      </c>
      <c r="C2994" s="43" t="s">
        <v>3184</v>
      </c>
      <c r="D2994" s="44"/>
      <c r="E2994" s="47"/>
      <c r="F2994" s="95">
        <v>365.4</v>
      </c>
      <c r="G2994" s="797">
        <f t="shared" si="101"/>
        <v>126</v>
      </c>
      <c r="H2994" s="797">
        <f t="shared" si="101"/>
        <v>126</v>
      </c>
      <c r="I2994" s="797">
        <f t="shared" si="101"/>
        <v>165</v>
      </c>
      <c r="J2994" s="797">
        <f t="shared" si="100"/>
        <v>115</v>
      </c>
      <c r="K2994" s="797">
        <f t="shared" si="100"/>
        <v>182</v>
      </c>
      <c r="L2994" s="797">
        <f t="shared" si="100"/>
        <v>157</v>
      </c>
      <c r="M2994" s="797">
        <f t="shared" si="100"/>
        <v>176</v>
      </c>
      <c r="N2994" s="797" t="b">
        <v>0</v>
      </c>
    </row>
    <row r="2995" spans="1:14" s="5" customFormat="1" ht="15.75" thickBot="1" x14ac:dyDescent="0.3">
      <c r="A2995" s="190"/>
      <c r="B2995" s="85" t="s">
        <v>9181</v>
      </c>
      <c r="C2995" s="43" t="s">
        <v>9182</v>
      </c>
      <c r="D2995" s="44"/>
      <c r="E2995" s="69"/>
      <c r="F2995" s="46">
        <v>365.4</v>
      </c>
      <c r="G2995" s="797">
        <f t="shared" si="101"/>
        <v>126</v>
      </c>
      <c r="H2995" s="797">
        <f t="shared" si="101"/>
        <v>126</v>
      </c>
      <c r="I2995" s="797">
        <f t="shared" si="101"/>
        <v>165</v>
      </c>
      <c r="J2995" s="797">
        <f t="shared" si="100"/>
        <v>115</v>
      </c>
      <c r="K2995" s="797">
        <f t="shared" si="100"/>
        <v>182</v>
      </c>
      <c r="L2995" s="797">
        <f t="shared" si="100"/>
        <v>157</v>
      </c>
      <c r="M2995" s="797">
        <f t="shared" si="100"/>
        <v>176</v>
      </c>
      <c r="N2995" s="797" t="b">
        <v>0</v>
      </c>
    </row>
    <row r="2996" spans="1:14" s="5" customFormat="1" x14ac:dyDescent="0.25">
      <c r="A2996" s="410" t="s">
        <v>3185</v>
      </c>
      <c r="B2996" s="181" t="s">
        <v>10344</v>
      </c>
      <c r="C2996" s="43" t="s">
        <v>3184</v>
      </c>
      <c r="D2996" s="44"/>
      <c r="E2996" s="47"/>
      <c r="F2996" s="95">
        <v>291.89999999999998</v>
      </c>
      <c r="G2996" s="797">
        <f t="shared" si="101"/>
        <v>100</v>
      </c>
      <c r="H2996" s="797">
        <f t="shared" si="101"/>
        <v>100</v>
      </c>
      <c r="I2996" s="797">
        <f t="shared" si="101"/>
        <v>132</v>
      </c>
      <c r="J2996" s="797">
        <f t="shared" si="100"/>
        <v>92</v>
      </c>
      <c r="K2996" s="797">
        <f t="shared" si="100"/>
        <v>146</v>
      </c>
      <c r="L2996" s="797">
        <f t="shared" si="100"/>
        <v>126</v>
      </c>
      <c r="M2996" s="797">
        <f t="shared" si="100"/>
        <v>141</v>
      </c>
      <c r="N2996" s="797" t="b">
        <v>0</v>
      </c>
    </row>
    <row r="2997" spans="1:14" s="5" customFormat="1" ht="15.75" thickBot="1" x14ac:dyDescent="0.3">
      <c r="A2997" s="190"/>
      <c r="B2997" s="85" t="s">
        <v>9181</v>
      </c>
      <c r="C2997" s="43" t="s">
        <v>9505</v>
      </c>
      <c r="D2997" s="44"/>
      <c r="E2997" s="69"/>
      <c r="F2997" s="46">
        <v>291.89999999999998</v>
      </c>
      <c r="G2997" s="797">
        <f t="shared" si="101"/>
        <v>100</v>
      </c>
      <c r="H2997" s="797">
        <f t="shared" si="101"/>
        <v>100</v>
      </c>
      <c r="I2997" s="797">
        <f t="shared" si="101"/>
        <v>132</v>
      </c>
      <c r="J2997" s="797">
        <f t="shared" si="100"/>
        <v>92</v>
      </c>
      <c r="K2997" s="797">
        <f t="shared" si="100"/>
        <v>146</v>
      </c>
      <c r="L2997" s="797">
        <f t="shared" si="100"/>
        <v>126</v>
      </c>
      <c r="M2997" s="797">
        <f t="shared" si="100"/>
        <v>141</v>
      </c>
      <c r="N2997" s="797" t="b">
        <v>0</v>
      </c>
    </row>
    <row r="2998" spans="1:14" s="5" customFormat="1" x14ac:dyDescent="0.25">
      <c r="A2998" s="411" t="s">
        <v>5533</v>
      </c>
      <c r="B2998" s="85" t="s">
        <v>223</v>
      </c>
      <c r="C2998" s="43" t="s">
        <v>145</v>
      </c>
      <c r="D2998" s="44"/>
      <c r="E2998" s="47"/>
      <c r="F2998" s="95">
        <v>35.42</v>
      </c>
      <c r="G2998" s="797">
        <f t="shared" si="101"/>
        <v>12</v>
      </c>
      <c r="H2998" s="797">
        <f t="shared" si="101"/>
        <v>12</v>
      </c>
      <c r="I2998" s="797">
        <f t="shared" si="101"/>
        <v>16</v>
      </c>
      <c r="J2998" s="797">
        <f t="shared" si="100"/>
        <v>11</v>
      </c>
      <c r="K2998" s="797">
        <f t="shared" si="100"/>
        <v>18</v>
      </c>
      <c r="L2998" s="797">
        <f t="shared" si="100"/>
        <v>15</v>
      </c>
      <c r="M2998" s="797">
        <f t="shared" si="100"/>
        <v>17</v>
      </c>
      <c r="N2998" s="797" t="b">
        <v>0</v>
      </c>
    </row>
    <row r="2999" spans="1:14" s="5" customFormat="1" ht="15.75" thickBot="1" x14ac:dyDescent="0.3">
      <c r="A2999" s="190"/>
      <c r="B2999" s="85" t="s">
        <v>9183</v>
      </c>
      <c r="C2999" s="43" t="s">
        <v>9184</v>
      </c>
      <c r="D2999" s="44"/>
      <c r="E2999" s="69"/>
      <c r="F2999" s="46">
        <v>35.42</v>
      </c>
      <c r="G2999" s="797">
        <f t="shared" si="101"/>
        <v>12</v>
      </c>
      <c r="H2999" s="797">
        <f t="shared" si="101"/>
        <v>12</v>
      </c>
      <c r="I2999" s="797">
        <f t="shared" si="101"/>
        <v>16</v>
      </c>
      <c r="J2999" s="797">
        <f t="shared" si="100"/>
        <v>11</v>
      </c>
      <c r="K2999" s="797">
        <f t="shared" si="100"/>
        <v>18</v>
      </c>
      <c r="L2999" s="797">
        <f t="shared" si="100"/>
        <v>15</v>
      </c>
      <c r="M2999" s="797">
        <f t="shared" si="100"/>
        <v>17</v>
      </c>
      <c r="N2999" s="797" t="b">
        <v>0</v>
      </c>
    </row>
    <row r="3000" spans="1:14" s="5" customFormat="1" x14ac:dyDescent="0.25">
      <c r="A3000" s="411" t="s">
        <v>3186</v>
      </c>
      <c r="B3000" s="85" t="s">
        <v>308</v>
      </c>
      <c r="C3000" s="43" t="s">
        <v>102</v>
      </c>
      <c r="D3000" s="44"/>
      <c r="E3000" s="47"/>
      <c r="F3000" s="95">
        <v>138.6</v>
      </c>
      <c r="G3000" s="797">
        <f t="shared" si="101"/>
        <v>48</v>
      </c>
      <c r="H3000" s="797">
        <f t="shared" si="101"/>
        <v>48</v>
      </c>
      <c r="I3000" s="797">
        <f t="shared" si="101"/>
        <v>63</v>
      </c>
      <c r="J3000" s="797">
        <f t="shared" si="100"/>
        <v>44</v>
      </c>
      <c r="K3000" s="797">
        <f t="shared" si="100"/>
        <v>69</v>
      </c>
      <c r="L3000" s="797">
        <f t="shared" si="100"/>
        <v>60</v>
      </c>
      <c r="M3000" s="797">
        <f t="shared" si="100"/>
        <v>67</v>
      </c>
      <c r="N3000" s="797" t="b">
        <v>0</v>
      </c>
    </row>
    <row r="3001" spans="1:14" s="5" customFormat="1" ht="15.75" thickBot="1" x14ac:dyDescent="0.3">
      <c r="A3001" s="190"/>
      <c r="B3001" s="85" t="s">
        <v>9185</v>
      </c>
      <c r="C3001" s="43" t="s">
        <v>9186</v>
      </c>
      <c r="D3001" s="44"/>
      <c r="E3001" s="69"/>
      <c r="F3001" s="46">
        <v>138.6</v>
      </c>
      <c r="G3001" s="797">
        <f t="shared" si="101"/>
        <v>48</v>
      </c>
      <c r="H3001" s="797">
        <f t="shared" si="101"/>
        <v>48</v>
      </c>
      <c r="I3001" s="797">
        <f t="shared" si="101"/>
        <v>63</v>
      </c>
      <c r="J3001" s="797">
        <f t="shared" si="100"/>
        <v>44</v>
      </c>
      <c r="K3001" s="797">
        <f t="shared" si="100"/>
        <v>69</v>
      </c>
      <c r="L3001" s="797">
        <f t="shared" si="100"/>
        <v>60</v>
      </c>
      <c r="M3001" s="797">
        <f t="shared" si="100"/>
        <v>67</v>
      </c>
      <c r="N3001" s="797" t="b">
        <v>0</v>
      </c>
    </row>
    <row r="3002" spans="1:14" s="5" customFormat="1" x14ac:dyDescent="0.25">
      <c r="A3002" s="410" t="s">
        <v>3187</v>
      </c>
      <c r="B3002" s="85" t="s">
        <v>3179</v>
      </c>
      <c r="C3002" s="43" t="s">
        <v>3188</v>
      </c>
      <c r="D3002" s="44"/>
      <c r="E3002" s="47"/>
      <c r="F3002" s="95">
        <v>255.15</v>
      </c>
      <c r="G3002" s="797">
        <f t="shared" si="101"/>
        <v>88</v>
      </c>
      <c r="H3002" s="797">
        <f t="shared" si="101"/>
        <v>88</v>
      </c>
      <c r="I3002" s="797">
        <f t="shared" si="101"/>
        <v>115</v>
      </c>
      <c r="J3002" s="797">
        <f t="shared" si="100"/>
        <v>80</v>
      </c>
      <c r="K3002" s="797">
        <f t="shared" si="100"/>
        <v>127</v>
      </c>
      <c r="L3002" s="797">
        <f t="shared" si="100"/>
        <v>110</v>
      </c>
      <c r="M3002" s="797">
        <f t="shared" si="100"/>
        <v>123</v>
      </c>
      <c r="N3002" s="797" t="b">
        <v>0</v>
      </c>
    </row>
    <row r="3003" spans="1:14" s="5" customFormat="1" ht="15.75" thickBot="1" x14ac:dyDescent="0.3">
      <c r="A3003" s="190"/>
      <c r="B3003" s="85" t="s">
        <v>9177</v>
      </c>
      <c r="C3003" s="43" t="s">
        <v>9187</v>
      </c>
      <c r="D3003" s="44"/>
      <c r="E3003" s="69"/>
      <c r="F3003" s="46">
        <v>255.15</v>
      </c>
      <c r="G3003" s="797">
        <f t="shared" si="101"/>
        <v>88</v>
      </c>
      <c r="H3003" s="797">
        <f t="shared" si="101"/>
        <v>88</v>
      </c>
      <c r="I3003" s="797">
        <f t="shared" si="101"/>
        <v>115</v>
      </c>
      <c r="J3003" s="797">
        <f t="shared" si="100"/>
        <v>80</v>
      </c>
      <c r="K3003" s="797">
        <f t="shared" si="100"/>
        <v>127</v>
      </c>
      <c r="L3003" s="797">
        <f t="shared" si="100"/>
        <v>110</v>
      </c>
      <c r="M3003" s="797">
        <f t="shared" si="100"/>
        <v>123</v>
      </c>
      <c r="N3003" s="797" t="b">
        <v>0</v>
      </c>
    </row>
    <row r="3004" spans="1:14" s="5" customFormat="1" ht="15.75" thickBot="1" x14ac:dyDescent="0.3">
      <c r="A3004" s="412" t="s">
        <v>3189</v>
      </c>
      <c r="B3004" s="183" t="s">
        <v>3190</v>
      </c>
      <c r="C3004" s="50" t="s">
        <v>476</v>
      </c>
      <c r="D3004" s="51"/>
      <c r="E3004" s="62"/>
      <c r="F3004" s="95">
        <v>96.6</v>
      </c>
      <c r="G3004" s="797">
        <f t="shared" si="101"/>
        <v>33</v>
      </c>
      <c r="H3004" s="797">
        <f t="shared" si="101"/>
        <v>33</v>
      </c>
      <c r="I3004" s="797">
        <f t="shared" si="101"/>
        <v>44</v>
      </c>
      <c r="J3004" s="797">
        <f t="shared" si="100"/>
        <v>30</v>
      </c>
      <c r="K3004" s="797">
        <f t="shared" si="100"/>
        <v>48</v>
      </c>
      <c r="L3004" s="797">
        <f t="shared" si="100"/>
        <v>42</v>
      </c>
      <c r="M3004" s="797">
        <f t="shared" si="100"/>
        <v>47</v>
      </c>
      <c r="N3004" s="797" t="b">
        <v>0</v>
      </c>
    </row>
    <row r="3005" spans="1:14" s="5" customFormat="1" ht="15.75" thickBot="1" x14ac:dyDescent="0.3">
      <c r="A3005" s="190"/>
      <c r="B3005" s="85" t="s">
        <v>9188</v>
      </c>
      <c r="C3005" s="43" t="s">
        <v>9189</v>
      </c>
      <c r="D3005" s="44"/>
      <c r="E3005" s="69"/>
      <c r="F3005" s="46">
        <v>96.6</v>
      </c>
      <c r="G3005" s="797">
        <f t="shared" si="101"/>
        <v>33</v>
      </c>
      <c r="H3005" s="797">
        <f t="shared" si="101"/>
        <v>33</v>
      </c>
      <c r="I3005" s="797">
        <f t="shared" si="101"/>
        <v>44</v>
      </c>
      <c r="J3005" s="797">
        <f t="shared" si="100"/>
        <v>30</v>
      </c>
      <c r="K3005" s="797">
        <f t="shared" si="100"/>
        <v>48</v>
      </c>
      <c r="L3005" s="797">
        <f t="shared" si="100"/>
        <v>42</v>
      </c>
      <c r="M3005" s="797">
        <f t="shared" si="100"/>
        <v>47</v>
      </c>
      <c r="N3005" s="797" t="b">
        <v>0</v>
      </c>
    </row>
    <row r="3006" spans="1:14" s="5" customFormat="1" ht="15.75" thickBot="1" x14ac:dyDescent="0.3">
      <c r="A3006" s="199" t="s">
        <v>5534</v>
      </c>
      <c r="B3006" s="242" t="s">
        <v>3191</v>
      </c>
      <c r="C3006" s="94" t="s">
        <v>408</v>
      </c>
      <c r="D3006" s="60"/>
      <c r="E3006" s="219"/>
      <c r="F3006" s="95">
        <v>250.95</v>
      </c>
      <c r="G3006" s="797">
        <f t="shared" si="101"/>
        <v>86</v>
      </c>
      <c r="H3006" s="797">
        <f t="shared" si="101"/>
        <v>86</v>
      </c>
      <c r="I3006" s="797">
        <f t="shared" si="101"/>
        <v>113</v>
      </c>
      <c r="J3006" s="797">
        <f t="shared" si="100"/>
        <v>79</v>
      </c>
      <c r="K3006" s="797">
        <f t="shared" si="100"/>
        <v>125</v>
      </c>
      <c r="L3006" s="797">
        <f t="shared" si="100"/>
        <v>108</v>
      </c>
      <c r="M3006" s="797">
        <f t="shared" si="100"/>
        <v>121</v>
      </c>
      <c r="N3006" s="797" t="b">
        <v>0</v>
      </c>
    </row>
    <row r="3007" spans="1:14" s="5" customFormat="1" ht="15.75" thickBot="1" x14ac:dyDescent="0.3">
      <c r="A3007" s="205"/>
      <c r="B3007" s="183" t="s">
        <v>3192</v>
      </c>
      <c r="C3007" s="50" t="s">
        <v>3193</v>
      </c>
      <c r="D3007" s="51"/>
      <c r="E3007" s="295"/>
      <c r="F3007" s="95">
        <v>250.95</v>
      </c>
      <c r="G3007" s="797">
        <f t="shared" si="101"/>
        <v>86</v>
      </c>
      <c r="H3007" s="797">
        <f t="shared" si="101"/>
        <v>86</v>
      </c>
      <c r="I3007" s="797">
        <f t="shared" si="101"/>
        <v>113</v>
      </c>
      <c r="J3007" s="797">
        <f t="shared" si="100"/>
        <v>79</v>
      </c>
      <c r="K3007" s="797">
        <f t="shared" si="100"/>
        <v>125</v>
      </c>
      <c r="L3007" s="797">
        <f t="shared" si="100"/>
        <v>108</v>
      </c>
      <c r="M3007" s="797">
        <f t="shared" si="100"/>
        <v>121</v>
      </c>
      <c r="N3007" s="797" t="b">
        <v>0</v>
      </c>
    </row>
    <row r="3008" spans="1:14" s="5" customFormat="1" ht="15.75" thickBot="1" x14ac:dyDescent="0.3">
      <c r="A3008" s="190"/>
      <c r="B3008" s="85" t="s">
        <v>9175</v>
      </c>
      <c r="C3008" s="43" t="s">
        <v>9190</v>
      </c>
      <c r="D3008" s="44"/>
      <c r="E3008" s="69"/>
      <c r="F3008" s="46">
        <v>250.95</v>
      </c>
      <c r="G3008" s="797">
        <f t="shared" si="101"/>
        <v>86</v>
      </c>
      <c r="H3008" s="797">
        <f t="shared" si="101"/>
        <v>86</v>
      </c>
      <c r="I3008" s="797">
        <f t="shared" si="101"/>
        <v>113</v>
      </c>
      <c r="J3008" s="797">
        <f t="shared" si="100"/>
        <v>79</v>
      </c>
      <c r="K3008" s="797">
        <f t="shared" si="100"/>
        <v>125</v>
      </c>
      <c r="L3008" s="797">
        <f t="shared" si="100"/>
        <v>108</v>
      </c>
      <c r="M3008" s="797">
        <f t="shared" si="100"/>
        <v>121</v>
      </c>
      <c r="N3008" s="797" t="b">
        <v>0</v>
      </c>
    </row>
    <row r="3009" spans="1:14" s="5" customFormat="1" ht="25.5" x14ac:dyDescent="0.25">
      <c r="A3009" s="413" t="s">
        <v>3194</v>
      </c>
      <c r="B3009" s="180" t="s">
        <v>10343</v>
      </c>
      <c r="C3009" s="94" t="s">
        <v>3195</v>
      </c>
      <c r="D3009" s="60"/>
      <c r="E3009" s="219"/>
      <c r="F3009" s="95">
        <v>324.45</v>
      </c>
      <c r="G3009" s="797">
        <f t="shared" si="101"/>
        <v>112</v>
      </c>
      <c r="H3009" s="797">
        <f t="shared" si="101"/>
        <v>112</v>
      </c>
      <c r="I3009" s="797">
        <f t="shared" si="101"/>
        <v>147</v>
      </c>
      <c r="J3009" s="797">
        <f t="shared" si="100"/>
        <v>102</v>
      </c>
      <c r="K3009" s="797">
        <f t="shared" si="100"/>
        <v>162</v>
      </c>
      <c r="L3009" s="797">
        <f t="shared" si="100"/>
        <v>140</v>
      </c>
      <c r="M3009" s="797">
        <f t="shared" si="100"/>
        <v>157</v>
      </c>
      <c r="N3009" s="797" t="b">
        <v>0</v>
      </c>
    </row>
    <row r="3010" spans="1:14" s="5" customFormat="1" ht="15.75" thickBot="1" x14ac:dyDescent="0.3">
      <c r="A3010" s="190"/>
      <c r="B3010" s="85" t="s">
        <v>9179</v>
      </c>
      <c r="C3010" s="43" t="s">
        <v>9191</v>
      </c>
      <c r="D3010" s="44"/>
      <c r="E3010" s="69"/>
      <c r="F3010" s="46">
        <v>324.45</v>
      </c>
      <c r="G3010" s="797">
        <f t="shared" si="101"/>
        <v>112</v>
      </c>
      <c r="H3010" s="797">
        <f t="shared" si="101"/>
        <v>112</v>
      </c>
      <c r="I3010" s="797">
        <f t="shared" si="101"/>
        <v>147</v>
      </c>
      <c r="J3010" s="797">
        <f t="shared" si="100"/>
        <v>102</v>
      </c>
      <c r="K3010" s="797">
        <f t="shared" si="100"/>
        <v>162</v>
      </c>
      <c r="L3010" s="797">
        <f t="shared" si="100"/>
        <v>140</v>
      </c>
      <c r="M3010" s="797">
        <f t="shared" si="100"/>
        <v>157</v>
      </c>
      <c r="N3010" s="797" t="b">
        <v>0</v>
      </c>
    </row>
    <row r="3011" spans="1:14" s="5" customFormat="1" x14ac:dyDescent="0.25">
      <c r="A3011" s="410" t="s">
        <v>3196</v>
      </c>
      <c r="B3011" s="181" t="s">
        <v>10344</v>
      </c>
      <c r="C3011" s="43" t="s">
        <v>3197</v>
      </c>
      <c r="D3011" s="44"/>
      <c r="E3011" s="69"/>
      <c r="F3011" s="95">
        <v>616.35</v>
      </c>
      <c r="G3011" s="797">
        <f t="shared" si="101"/>
        <v>212</v>
      </c>
      <c r="H3011" s="797">
        <f t="shared" si="101"/>
        <v>212</v>
      </c>
      <c r="I3011" s="797">
        <f t="shared" si="101"/>
        <v>279</v>
      </c>
      <c r="J3011" s="797">
        <f t="shared" si="100"/>
        <v>194</v>
      </c>
      <c r="K3011" s="797">
        <f t="shared" si="100"/>
        <v>308</v>
      </c>
      <c r="L3011" s="797">
        <f t="shared" si="100"/>
        <v>265</v>
      </c>
      <c r="M3011" s="797">
        <f t="shared" si="100"/>
        <v>298</v>
      </c>
      <c r="N3011" s="797" t="b">
        <v>0</v>
      </c>
    </row>
    <row r="3012" spans="1:14" s="5" customFormat="1" x14ac:dyDescent="0.25">
      <c r="A3012" s="190"/>
      <c r="B3012" s="85" t="s">
        <v>9192</v>
      </c>
      <c r="C3012" s="43" t="s">
        <v>9193</v>
      </c>
      <c r="D3012" s="44"/>
      <c r="E3012" s="69"/>
      <c r="F3012" s="46">
        <v>616.35</v>
      </c>
      <c r="G3012" s="797">
        <f t="shared" si="101"/>
        <v>212</v>
      </c>
      <c r="H3012" s="797">
        <f t="shared" si="101"/>
        <v>212</v>
      </c>
      <c r="I3012" s="797">
        <f t="shared" si="101"/>
        <v>279</v>
      </c>
      <c r="J3012" s="797">
        <f t="shared" si="100"/>
        <v>194</v>
      </c>
      <c r="K3012" s="797">
        <f t="shared" si="100"/>
        <v>308</v>
      </c>
      <c r="L3012" s="797">
        <f t="shared" si="100"/>
        <v>265</v>
      </c>
      <c r="M3012" s="797">
        <f t="shared" si="100"/>
        <v>298</v>
      </c>
      <c r="N3012" s="797" t="b">
        <v>0</v>
      </c>
    </row>
    <row r="3013" spans="1:14" s="5" customFormat="1" ht="15.75" thickBot="1" x14ac:dyDescent="0.3">
      <c r="A3013" s="215" t="s">
        <v>3198</v>
      </c>
      <c r="B3013" s="414" t="s">
        <v>10345</v>
      </c>
      <c r="C3013" s="319" t="s">
        <v>3199</v>
      </c>
      <c r="D3013" s="320"/>
      <c r="E3013" s="321"/>
      <c r="F3013" s="415" t="s">
        <v>5249</v>
      </c>
      <c r="G3013" s="797" t="str">
        <f t="shared" si="101"/>
        <v/>
      </c>
      <c r="H3013" s="797" t="str">
        <f t="shared" si="101"/>
        <v/>
      </c>
      <c r="I3013" s="797" t="str">
        <f t="shared" si="101"/>
        <v/>
      </c>
      <c r="J3013" s="797" t="str">
        <f t="shared" si="100"/>
        <v/>
      </c>
      <c r="K3013" s="797" t="str">
        <f t="shared" si="100"/>
        <v/>
      </c>
      <c r="L3013" s="797" t="str">
        <f t="shared" si="100"/>
        <v/>
      </c>
      <c r="M3013" s="797" t="str">
        <f t="shared" si="100"/>
        <v/>
      </c>
      <c r="N3013" s="797" t="b">
        <v>0</v>
      </c>
    </row>
    <row r="3014" spans="1:14" s="5" customFormat="1" ht="39" thickBot="1" x14ac:dyDescent="0.3">
      <c r="A3014" s="228" t="s">
        <v>3200</v>
      </c>
      <c r="B3014" s="226"/>
      <c r="C3014" s="65"/>
      <c r="D3014" s="66"/>
      <c r="E3014" s="102"/>
      <c r="F3014" s="68" t="s">
        <v>5249</v>
      </c>
      <c r="G3014" s="797" t="str">
        <f t="shared" si="101"/>
        <v/>
      </c>
      <c r="H3014" s="797" t="str">
        <f t="shared" si="101"/>
        <v/>
      </c>
      <c r="I3014" s="797" t="str">
        <f t="shared" si="101"/>
        <v/>
      </c>
      <c r="J3014" s="797" t="str">
        <f t="shared" si="100"/>
        <v/>
      </c>
      <c r="K3014" s="797" t="str">
        <f t="shared" si="100"/>
        <v/>
      </c>
      <c r="L3014" s="797" t="str">
        <f t="shared" si="100"/>
        <v/>
      </c>
      <c r="M3014" s="797" t="str">
        <f t="shared" si="100"/>
        <v/>
      </c>
      <c r="N3014" s="797" t="b">
        <v>0</v>
      </c>
    </row>
    <row r="3015" spans="1:14" s="5" customFormat="1" ht="26.25" thickBot="1" x14ac:dyDescent="0.3">
      <c r="A3015" s="416" t="s">
        <v>3201</v>
      </c>
      <c r="B3015" s="417" t="s">
        <v>3202</v>
      </c>
      <c r="C3015" s="418" t="s">
        <v>3203</v>
      </c>
      <c r="D3015" s="419"/>
      <c r="E3015" s="420"/>
      <c r="F3015" s="95">
        <v>693</v>
      </c>
      <c r="G3015" s="797">
        <f t="shared" si="101"/>
        <v>238</v>
      </c>
      <c r="H3015" s="797">
        <f t="shared" si="101"/>
        <v>238</v>
      </c>
      <c r="I3015" s="797">
        <f t="shared" si="101"/>
        <v>313</v>
      </c>
      <c r="J3015" s="797">
        <f t="shared" si="100"/>
        <v>218</v>
      </c>
      <c r="K3015" s="797">
        <f t="shared" si="100"/>
        <v>346</v>
      </c>
      <c r="L3015" s="797">
        <f t="shared" si="100"/>
        <v>298</v>
      </c>
      <c r="M3015" s="797">
        <f t="shared" si="100"/>
        <v>335</v>
      </c>
      <c r="N3015" s="797" t="b">
        <v>0</v>
      </c>
    </row>
    <row r="3016" spans="1:14" s="5" customFormat="1" ht="15.75" thickBot="1" x14ac:dyDescent="0.3">
      <c r="A3016" s="190"/>
      <c r="B3016" s="85" t="s">
        <v>9194</v>
      </c>
      <c r="C3016" s="43" t="s">
        <v>9195</v>
      </c>
      <c r="D3016" s="44"/>
      <c r="E3016" s="69"/>
      <c r="F3016" s="46">
        <v>693</v>
      </c>
      <c r="G3016" s="797">
        <f t="shared" si="101"/>
        <v>238</v>
      </c>
      <c r="H3016" s="797">
        <f t="shared" si="101"/>
        <v>238</v>
      </c>
      <c r="I3016" s="797">
        <f t="shared" si="101"/>
        <v>313</v>
      </c>
      <c r="J3016" s="797">
        <f t="shared" si="100"/>
        <v>218</v>
      </c>
      <c r="K3016" s="797">
        <f t="shared" si="100"/>
        <v>346</v>
      </c>
      <c r="L3016" s="797">
        <f t="shared" si="100"/>
        <v>298</v>
      </c>
      <c r="M3016" s="797">
        <f t="shared" si="100"/>
        <v>335</v>
      </c>
      <c r="N3016" s="797" t="b">
        <v>0</v>
      </c>
    </row>
    <row r="3017" spans="1:14" s="5" customFormat="1" ht="26.25" thickBot="1" x14ac:dyDescent="0.3">
      <c r="A3017" s="416" t="s">
        <v>3204</v>
      </c>
      <c r="B3017" s="417" t="s">
        <v>3205</v>
      </c>
      <c r="C3017" s="418" t="s">
        <v>3206</v>
      </c>
      <c r="D3017" s="419"/>
      <c r="E3017" s="420"/>
      <c r="F3017" s="95">
        <v>2955.75</v>
      </c>
      <c r="G3017" s="797">
        <f t="shared" si="101"/>
        <v>1017</v>
      </c>
      <c r="H3017" s="797">
        <f t="shared" si="101"/>
        <v>1017</v>
      </c>
      <c r="I3017" s="797">
        <f t="shared" si="101"/>
        <v>1336</v>
      </c>
      <c r="J3017" s="797">
        <f t="shared" si="100"/>
        <v>928</v>
      </c>
      <c r="K3017" s="797">
        <f t="shared" si="100"/>
        <v>1475</v>
      </c>
      <c r="L3017" s="797">
        <f t="shared" si="100"/>
        <v>1271</v>
      </c>
      <c r="M3017" s="797">
        <f t="shared" si="100"/>
        <v>1428</v>
      </c>
      <c r="N3017" s="797" t="b">
        <v>0</v>
      </c>
    </row>
    <row r="3018" spans="1:14" s="5" customFormat="1" ht="15.75" thickBot="1" x14ac:dyDescent="0.3">
      <c r="A3018" s="190"/>
      <c r="B3018" s="85" t="s">
        <v>9196</v>
      </c>
      <c r="C3018" s="43" t="s">
        <v>9197</v>
      </c>
      <c r="D3018" s="44"/>
      <c r="E3018" s="69"/>
      <c r="F3018" s="46">
        <v>2955.75</v>
      </c>
      <c r="G3018" s="797">
        <f t="shared" si="101"/>
        <v>1017</v>
      </c>
      <c r="H3018" s="797">
        <f t="shared" si="101"/>
        <v>1017</v>
      </c>
      <c r="I3018" s="797">
        <f t="shared" si="101"/>
        <v>1336</v>
      </c>
      <c r="J3018" s="797">
        <f t="shared" si="100"/>
        <v>928</v>
      </c>
      <c r="K3018" s="797">
        <f t="shared" si="100"/>
        <v>1475</v>
      </c>
      <c r="L3018" s="797">
        <f t="shared" si="100"/>
        <v>1271</v>
      </c>
      <c r="M3018" s="797">
        <f t="shared" si="100"/>
        <v>1428</v>
      </c>
      <c r="N3018" s="797" t="b">
        <v>0</v>
      </c>
    </row>
    <row r="3019" spans="1:14" s="5" customFormat="1" ht="26.25" thickBot="1" x14ac:dyDescent="0.3">
      <c r="A3019" s="416" t="s">
        <v>3207</v>
      </c>
      <c r="B3019" s="417" t="s">
        <v>3208</v>
      </c>
      <c r="C3019" s="418" t="s">
        <v>3209</v>
      </c>
      <c r="D3019" s="419"/>
      <c r="E3019" s="420"/>
      <c r="F3019" s="95">
        <v>4032</v>
      </c>
      <c r="G3019" s="797">
        <f t="shared" si="101"/>
        <v>1387</v>
      </c>
      <c r="H3019" s="797">
        <f t="shared" si="101"/>
        <v>1387</v>
      </c>
      <c r="I3019" s="797">
        <f t="shared" si="101"/>
        <v>1822</v>
      </c>
      <c r="J3019" s="797">
        <f t="shared" si="100"/>
        <v>1266</v>
      </c>
      <c r="K3019" s="797">
        <f t="shared" si="100"/>
        <v>2012</v>
      </c>
      <c r="L3019" s="797">
        <f t="shared" si="100"/>
        <v>1734</v>
      </c>
      <c r="M3019" s="797">
        <f t="shared" ref="M3019:M3082" si="102">IF($N3019,"NA",IF(ISNUMBER($F3019),ROUND(($F3019*M$5),0),""))</f>
        <v>1947</v>
      </c>
      <c r="N3019" s="797" t="b">
        <v>0</v>
      </c>
    </row>
    <row r="3020" spans="1:14" s="5" customFormat="1" x14ac:dyDescent="0.25">
      <c r="A3020" s="190"/>
      <c r="B3020" s="85" t="s">
        <v>9198</v>
      </c>
      <c r="C3020" s="43" t="s">
        <v>9199</v>
      </c>
      <c r="D3020" s="44"/>
      <c r="E3020" s="69"/>
      <c r="F3020" s="46">
        <v>4032</v>
      </c>
      <c r="G3020" s="797">
        <f t="shared" si="101"/>
        <v>1387</v>
      </c>
      <c r="H3020" s="797">
        <f t="shared" si="101"/>
        <v>1387</v>
      </c>
      <c r="I3020" s="797">
        <f t="shared" si="101"/>
        <v>1822</v>
      </c>
      <c r="J3020" s="797">
        <f t="shared" si="101"/>
        <v>1266</v>
      </c>
      <c r="K3020" s="797">
        <f t="shared" si="101"/>
        <v>2012</v>
      </c>
      <c r="L3020" s="797">
        <f t="shared" si="101"/>
        <v>1734</v>
      </c>
      <c r="M3020" s="797">
        <f t="shared" si="102"/>
        <v>1947</v>
      </c>
      <c r="N3020" s="797" t="b">
        <v>0</v>
      </c>
    </row>
    <row r="3021" spans="1:14" s="5" customFormat="1" ht="39" thickBot="1" x14ac:dyDescent="0.3">
      <c r="A3021" s="228" t="s">
        <v>3210</v>
      </c>
      <c r="B3021" s="389"/>
      <c r="C3021" s="312"/>
      <c r="D3021" s="313"/>
      <c r="E3021" s="421"/>
      <c r="F3021" s="422" t="s">
        <v>5249</v>
      </c>
      <c r="G3021" s="797" t="str">
        <f t="shared" ref="G3021:L3063" si="103">IF($N3021,"NA",IF(ISNUMBER($F3021),ROUND(($F3021*G$5),0),""))</f>
        <v/>
      </c>
      <c r="H3021" s="797" t="str">
        <f t="shared" si="103"/>
        <v/>
      </c>
      <c r="I3021" s="797" t="str">
        <f t="shared" si="103"/>
        <v/>
      </c>
      <c r="J3021" s="797" t="str">
        <f t="shared" si="103"/>
        <v/>
      </c>
      <c r="K3021" s="797" t="str">
        <f t="shared" si="103"/>
        <v/>
      </c>
      <c r="L3021" s="797" t="str">
        <f t="shared" si="103"/>
        <v/>
      </c>
      <c r="M3021" s="797" t="str">
        <f t="shared" si="102"/>
        <v/>
      </c>
      <c r="N3021" s="797" t="b">
        <v>0</v>
      </c>
    </row>
    <row r="3022" spans="1:14" s="5" customFormat="1" x14ac:dyDescent="0.25">
      <c r="A3022" s="345" t="s">
        <v>7762</v>
      </c>
      <c r="B3022" s="423" t="s">
        <v>7763</v>
      </c>
      <c r="C3022" s="424" t="s">
        <v>7764</v>
      </c>
      <c r="D3022" s="425"/>
      <c r="E3022" s="426"/>
      <c r="F3022" s="427">
        <v>1868</v>
      </c>
      <c r="G3022" s="797">
        <f t="shared" si="103"/>
        <v>643</v>
      </c>
      <c r="H3022" s="797">
        <f t="shared" si="103"/>
        <v>643</v>
      </c>
      <c r="I3022" s="797">
        <f t="shared" si="103"/>
        <v>844</v>
      </c>
      <c r="J3022" s="797">
        <f t="shared" si="103"/>
        <v>587</v>
      </c>
      <c r="K3022" s="797">
        <f t="shared" si="103"/>
        <v>932</v>
      </c>
      <c r="L3022" s="797">
        <f t="shared" si="103"/>
        <v>803</v>
      </c>
      <c r="M3022" s="797">
        <f t="shared" si="102"/>
        <v>902</v>
      </c>
      <c r="N3022" s="797" t="b">
        <v>0</v>
      </c>
    </row>
    <row r="3023" spans="1:14" s="5" customFormat="1" ht="15.75" thickBot="1" x14ac:dyDescent="0.3">
      <c r="A3023" s="428"/>
      <c r="B3023" s="429" t="s">
        <v>7763</v>
      </c>
      <c r="C3023" s="430" t="s">
        <v>7765</v>
      </c>
      <c r="D3023" s="425"/>
      <c r="E3023" s="431"/>
      <c r="F3023" s="432">
        <v>1868</v>
      </c>
      <c r="G3023" s="797">
        <f t="shared" si="103"/>
        <v>643</v>
      </c>
      <c r="H3023" s="797">
        <f t="shared" si="103"/>
        <v>643</v>
      </c>
      <c r="I3023" s="797">
        <f t="shared" si="103"/>
        <v>844</v>
      </c>
      <c r="J3023" s="797">
        <f t="shared" si="103"/>
        <v>587</v>
      </c>
      <c r="K3023" s="797">
        <f t="shared" si="103"/>
        <v>932</v>
      </c>
      <c r="L3023" s="797">
        <f t="shared" si="103"/>
        <v>803</v>
      </c>
      <c r="M3023" s="797">
        <f t="shared" si="102"/>
        <v>902</v>
      </c>
      <c r="N3023" s="797" t="b">
        <v>0</v>
      </c>
    </row>
    <row r="3024" spans="1:14" s="5" customFormat="1" x14ac:dyDescent="0.25">
      <c r="A3024" s="190"/>
      <c r="B3024" s="85" t="s">
        <v>9200</v>
      </c>
      <c r="C3024" s="43" t="s">
        <v>9201</v>
      </c>
      <c r="D3024" s="44"/>
      <c r="E3024" s="69"/>
      <c r="F3024" s="46">
        <v>1868</v>
      </c>
      <c r="G3024" s="797">
        <f t="shared" si="103"/>
        <v>643</v>
      </c>
      <c r="H3024" s="797">
        <f t="shared" si="103"/>
        <v>643</v>
      </c>
      <c r="I3024" s="797">
        <f t="shared" si="103"/>
        <v>844</v>
      </c>
      <c r="J3024" s="797">
        <f t="shared" si="103"/>
        <v>587</v>
      </c>
      <c r="K3024" s="797">
        <f t="shared" si="103"/>
        <v>932</v>
      </c>
      <c r="L3024" s="797">
        <f t="shared" si="103"/>
        <v>803</v>
      </c>
      <c r="M3024" s="797">
        <f t="shared" si="102"/>
        <v>902</v>
      </c>
      <c r="N3024" s="797" t="b">
        <v>0</v>
      </c>
    </row>
    <row r="3025" spans="1:14" s="5" customFormat="1" x14ac:dyDescent="0.25">
      <c r="A3025" s="433" t="s">
        <v>7766</v>
      </c>
      <c r="B3025" s="434" t="s">
        <v>7767</v>
      </c>
      <c r="C3025" s="435" t="s">
        <v>7768</v>
      </c>
      <c r="D3025" s="425"/>
      <c r="E3025" s="426"/>
      <c r="F3025" s="427">
        <v>2556</v>
      </c>
      <c r="G3025" s="797">
        <f t="shared" si="103"/>
        <v>879</v>
      </c>
      <c r="H3025" s="797">
        <f t="shared" si="103"/>
        <v>879</v>
      </c>
      <c r="I3025" s="797">
        <f t="shared" si="103"/>
        <v>1155</v>
      </c>
      <c r="J3025" s="797">
        <f t="shared" si="103"/>
        <v>803</v>
      </c>
      <c r="K3025" s="797">
        <f t="shared" si="103"/>
        <v>1275</v>
      </c>
      <c r="L3025" s="797">
        <f t="shared" si="103"/>
        <v>1099</v>
      </c>
      <c r="M3025" s="797">
        <f t="shared" si="102"/>
        <v>1235</v>
      </c>
      <c r="N3025" s="797" t="b">
        <v>0</v>
      </c>
    </row>
    <row r="3026" spans="1:14" s="5" customFormat="1" ht="15.75" thickBot="1" x14ac:dyDescent="0.3">
      <c r="A3026" s="436"/>
      <c r="B3026" s="306" t="s">
        <v>7767</v>
      </c>
      <c r="C3026" s="437" t="s">
        <v>7769</v>
      </c>
      <c r="D3026" s="438"/>
      <c r="E3026" s="431"/>
      <c r="F3026" s="432">
        <v>2556</v>
      </c>
      <c r="G3026" s="797">
        <f t="shared" si="103"/>
        <v>879</v>
      </c>
      <c r="H3026" s="797">
        <f t="shared" si="103"/>
        <v>879</v>
      </c>
      <c r="I3026" s="797">
        <f t="shared" si="103"/>
        <v>1155</v>
      </c>
      <c r="J3026" s="797">
        <f t="shared" si="103"/>
        <v>803</v>
      </c>
      <c r="K3026" s="797">
        <f t="shared" si="103"/>
        <v>1275</v>
      </c>
      <c r="L3026" s="797">
        <f t="shared" si="103"/>
        <v>1099</v>
      </c>
      <c r="M3026" s="797">
        <f t="shared" si="102"/>
        <v>1235</v>
      </c>
      <c r="N3026" s="797" t="b">
        <v>0</v>
      </c>
    </row>
    <row r="3027" spans="1:14" s="5" customFormat="1" ht="15.75" thickBot="1" x14ac:dyDescent="0.3">
      <c r="A3027" s="190"/>
      <c r="B3027" s="85" t="s">
        <v>9202</v>
      </c>
      <c r="C3027" s="43" t="s">
        <v>9203</v>
      </c>
      <c r="D3027" s="44"/>
      <c r="E3027" s="69"/>
      <c r="F3027" s="46">
        <v>2556</v>
      </c>
      <c r="G3027" s="797">
        <f t="shared" si="103"/>
        <v>879</v>
      </c>
      <c r="H3027" s="797">
        <f t="shared" si="103"/>
        <v>879</v>
      </c>
      <c r="I3027" s="797">
        <f t="shared" si="103"/>
        <v>1155</v>
      </c>
      <c r="J3027" s="797">
        <f t="shared" si="103"/>
        <v>803</v>
      </c>
      <c r="K3027" s="797">
        <f t="shared" si="103"/>
        <v>1275</v>
      </c>
      <c r="L3027" s="797">
        <f t="shared" si="103"/>
        <v>1099</v>
      </c>
      <c r="M3027" s="797">
        <f t="shared" si="102"/>
        <v>1235</v>
      </c>
      <c r="N3027" s="797" t="b">
        <v>0</v>
      </c>
    </row>
    <row r="3028" spans="1:14" s="5" customFormat="1" ht="15.75" thickBot="1" x14ac:dyDescent="0.3">
      <c r="A3028" s="214" t="s">
        <v>3211</v>
      </c>
      <c r="B3028" s="243" t="s">
        <v>10346</v>
      </c>
      <c r="C3028" s="81" t="s">
        <v>10347</v>
      </c>
      <c r="D3028" s="82"/>
      <c r="E3028" s="97"/>
      <c r="F3028" s="95">
        <v>3278.1</v>
      </c>
      <c r="G3028" s="797">
        <f t="shared" si="103"/>
        <v>1128</v>
      </c>
      <c r="H3028" s="797">
        <f t="shared" si="103"/>
        <v>1128</v>
      </c>
      <c r="I3028" s="797">
        <f t="shared" si="103"/>
        <v>1482</v>
      </c>
      <c r="J3028" s="797">
        <f t="shared" si="103"/>
        <v>1029</v>
      </c>
      <c r="K3028" s="797">
        <f t="shared" si="103"/>
        <v>1636</v>
      </c>
      <c r="L3028" s="797">
        <f t="shared" si="103"/>
        <v>1410</v>
      </c>
      <c r="M3028" s="797">
        <f t="shared" si="102"/>
        <v>1583</v>
      </c>
      <c r="N3028" s="797" t="b">
        <v>0</v>
      </c>
    </row>
    <row r="3029" spans="1:14" s="5" customFormat="1" x14ac:dyDescent="0.25">
      <c r="A3029" s="214"/>
      <c r="B3029" s="196" t="s">
        <v>10346</v>
      </c>
      <c r="C3029" s="56" t="s">
        <v>3213</v>
      </c>
      <c r="D3029" s="57"/>
      <c r="E3029" s="58"/>
      <c r="F3029" s="95">
        <v>3278.1</v>
      </c>
      <c r="G3029" s="797">
        <f t="shared" si="103"/>
        <v>1128</v>
      </c>
      <c r="H3029" s="797">
        <f t="shared" si="103"/>
        <v>1128</v>
      </c>
      <c r="I3029" s="797">
        <f t="shared" si="103"/>
        <v>1482</v>
      </c>
      <c r="J3029" s="797">
        <f t="shared" si="103"/>
        <v>1029</v>
      </c>
      <c r="K3029" s="797">
        <f t="shared" si="103"/>
        <v>1636</v>
      </c>
      <c r="L3029" s="797">
        <f t="shared" si="103"/>
        <v>1410</v>
      </c>
      <c r="M3029" s="797">
        <f t="shared" si="102"/>
        <v>1583</v>
      </c>
      <c r="N3029" s="797" t="b">
        <v>0</v>
      </c>
    </row>
    <row r="3030" spans="1:14" s="5" customFormat="1" ht="15.75" thickBot="1" x14ac:dyDescent="0.3">
      <c r="A3030" s="190"/>
      <c r="B3030" s="85" t="s">
        <v>9204</v>
      </c>
      <c r="C3030" s="43" t="s">
        <v>9205</v>
      </c>
      <c r="D3030" s="44"/>
      <c r="E3030" s="69"/>
      <c r="F3030" s="46">
        <v>3278.1</v>
      </c>
      <c r="G3030" s="797">
        <f t="shared" si="103"/>
        <v>1128</v>
      </c>
      <c r="H3030" s="797">
        <f t="shared" si="103"/>
        <v>1128</v>
      </c>
      <c r="I3030" s="797">
        <f t="shared" si="103"/>
        <v>1482</v>
      </c>
      <c r="J3030" s="797">
        <f t="shared" si="103"/>
        <v>1029</v>
      </c>
      <c r="K3030" s="797">
        <f t="shared" si="103"/>
        <v>1636</v>
      </c>
      <c r="L3030" s="797">
        <f t="shared" si="103"/>
        <v>1410</v>
      </c>
      <c r="M3030" s="797">
        <f t="shared" si="102"/>
        <v>1583</v>
      </c>
      <c r="N3030" s="797" t="b">
        <v>0</v>
      </c>
    </row>
    <row r="3031" spans="1:14" s="5" customFormat="1" ht="15.75" thickBot="1" x14ac:dyDescent="0.3">
      <c r="A3031" s="439" t="s">
        <v>3212</v>
      </c>
      <c r="B3031" s="440" t="s">
        <v>10348</v>
      </c>
      <c r="C3031" s="407" t="s">
        <v>3214</v>
      </c>
      <c r="D3031" s="408"/>
      <c r="E3031" s="409"/>
      <c r="F3031" s="95">
        <v>3600.45</v>
      </c>
      <c r="G3031" s="797">
        <f t="shared" si="103"/>
        <v>1239</v>
      </c>
      <c r="H3031" s="797">
        <f t="shared" si="103"/>
        <v>1239</v>
      </c>
      <c r="I3031" s="797">
        <f t="shared" si="103"/>
        <v>1627</v>
      </c>
      <c r="J3031" s="797">
        <f t="shared" si="103"/>
        <v>1131</v>
      </c>
      <c r="K3031" s="797">
        <f t="shared" si="103"/>
        <v>1797</v>
      </c>
      <c r="L3031" s="797">
        <f t="shared" si="103"/>
        <v>1548</v>
      </c>
      <c r="M3031" s="797">
        <f t="shared" si="102"/>
        <v>1739</v>
      </c>
      <c r="N3031" s="797" t="b">
        <v>0</v>
      </c>
    </row>
    <row r="3032" spans="1:14" s="5" customFormat="1" ht="15.75" thickBot="1" x14ac:dyDescent="0.3">
      <c r="A3032" s="214"/>
      <c r="B3032" s="196" t="s">
        <v>10349</v>
      </c>
      <c r="C3032" s="56" t="s">
        <v>3215</v>
      </c>
      <c r="D3032" s="57"/>
      <c r="E3032" s="58"/>
      <c r="F3032" s="95">
        <v>3600.45</v>
      </c>
      <c r="G3032" s="797">
        <f t="shared" si="103"/>
        <v>1239</v>
      </c>
      <c r="H3032" s="797">
        <f t="shared" si="103"/>
        <v>1239</v>
      </c>
      <c r="I3032" s="797">
        <f t="shared" si="103"/>
        <v>1627</v>
      </c>
      <c r="J3032" s="797">
        <f t="shared" si="103"/>
        <v>1131</v>
      </c>
      <c r="K3032" s="797">
        <f t="shared" si="103"/>
        <v>1797</v>
      </c>
      <c r="L3032" s="797">
        <f t="shared" si="103"/>
        <v>1548</v>
      </c>
      <c r="M3032" s="797">
        <f t="shared" si="102"/>
        <v>1739</v>
      </c>
      <c r="N3032" s="797" t="b">
        <v>0</v>
      </c>
    </row>
    <row r="3033" spans="1:14" s="5" customFormat="1" x14ac:dyDescent="0.25">
      <c r="A3033" s="439"/>
      <c r="B3033" s="440" t="s">
        <v>10350</v>
      </c>
      <c r="C3033" s="407" t="s">
        <v>7770</v>
      </c>
      <c r="D3033" s="408"/>
      <c r="E3033" s="409"/>
      <c r="F3033" s="441">
        <v>3600.45</v>
      </c>
      <c r="G3033" s="797">
        <f t="shared" si="103"/>
        <v>1239</v>
      </c>
      <c r="H3033" s="797">
        <f t="shared" si="103"/>
        <v>1239</v>
      </c>
      <c r="I3033" s="797">
        <f t="shared" si="103"/>
        <v>1627</v>
      </c>
      <c r="J3033" s="797">
        <f t="shared" si="103"/>
        <v>1131</v>
      </c>
      <c r="K3033" s="797">
        <f t="shared" si="103"/>
        <v>1797</v>
      </c>
      <c r="L3033" s="797">
        <f t="shared" si="103"/>
        <v>1548</v>
      </c>
      <c r="M3033" s="797">
        <f t="shared" si="102"/>
        <v>1739</v>
      </c>
      <c r="N3033" s="797" t="b">
        <v>0</v>
      </c>
    </row>
    <row r="3034" spans="1:14" s="5" customFormat="1" ht="15.75" thickBot="1" x14ac:dyDescent="0.3">
      <c r="A3034" s="190"/>
      <c r="B3034" s="186" t="s">
        <v>9206</v>
      </c>
      <c r="C3034" s="56" t="s">
        <v>9207</v>
      </c>
      <c r="D3034" s="57"/>
      <c r="E3034" s="54"/>
      <c r="F3034" s="103">
        <v>3600.45</v>
      </c>
      <c r="G3034" s="797">
        <f t="shared" si="103"/>
        <v>1239</v>
      </c>
      <c r="H3034" s="797">
        <f t="shared" si="103"/>
        <v>1239</v>
      </c>
      <c r="I3034" s="797">
        <f t="shared" si="103"/>
        <v>1627</v>
      </c>
      <c r="J3034" s="797">
        <f t="shared" si="103"/>
        <v>1131</v>
      </c>
      <c r="K3034" s="797">
        <f t="shared" si="103"/>
        <v>1797</v>
      </c>
      <c r="L3034" s="797">
        <f t="shared" si="103"/>
        <v>1548</v>
      </c>
      <c r="M3034" s="797">
        <f t="shared" si="102"/>
        <v>1739</v>
      </c>
      <c r="N3034" s="797" t="b">
        <v>0</v>
      </c>
    </row>
    <row r="3035" spans="1:14" s="5" customFormat="1" ht="25.5" x14ac:dyDescent="0.25">
      <c r="A3035" s="100" t="s">
        <v>3216</v>
      </c>
      <c r="B3035" s="189" t="s">
        <v>10351</v>
      </c>
      <c r="C3035" s="94" t="s">
        <v>3217</v>
      </c>
      <c r="D3035" s="60"/>
      <c r="E3035" s="61"/>
      <c r="F3035" s="213">
        <v>7288.05</v>
      </c>
      <c r="G3035" s="797">
        <f t="shared" si="103"/>
        <v>2507</v>
      </c>
      <c r="H3035" s="797">
        <f t="shared" si="103"/>
        <v>2507</v>
      </c>
      <c r="I3035" s="797">
        <f t="shared" si="103"/>
        <v>3294</v>
      </c>
      <c r="J3035" s="797">
        <f t="shared" si="103"/>
        <v>2288</v>
      </c>
      <c r="K3035" s="797">
        <f t="shared" si="103"/>
        <v>3637</v>
      </c>
      <c r="L3035" s="797">
        <f t="shared" si="103"/>
        <v>3134</v>
      </c>
      <c r="M3035" s="797">
        <f t="shared" si="102"/>
        <v>3520</v>
      </c>
      <c r="N3035" s="797" t="b">
        <v>0</v>
      </c>
    </row>
    <row r="3036" spans="1:14" s="5" customFormat="1" x14ac:dyDescent="0.25">
      <c r="A3036" s="41"/>
      <c r="B3036" s="210" t="s">
        <v>10351</v>
      </c>
      <c r="C3036" s="43" t="s">
        <v>3218</v>
      </c>
      <c r="D3036" s="44"/>
      <c r="E3036" s="47"/>
      <c r="F3036" s="46">
        <v>7288.05</v>
      </c>
      <c r="G3036" s="797">
        <f t="shared" si="103"/>
        <v>2507</v>
      </c>
      <c r="H3036" s="797">
        <f t="shared" si="103"/>
        <v>2507</v>
      </c>
      <c r="I3036" s="797">
        <f t="shared" si="103"/>
        <v>3294</v>
      </c>
      <c r="J3036" s="797">
        <f t="shared" si="103"/>
        <v>2288</v>
      </c>
      <c r="K3036" s="797">
        <f t="shared" si="103"/>
        <v>3637</v>
      </c>
      <c r="L3036" s="797">
        <f t="shared" si="103"/>
        <v>3134</v>
      </c>
      <c r="M3036" s="797">
        <f t="shared" si="102"/>
        <v>3520</v>
      </c>
      <c r="N3036" s="797" t="b">
        <v>0</v>
      </c>
    </row>
    <row r="3037" spans="1:14" s="5" customFormat="1" ht="15.75" thickBot="1" x14ac:dyDescent="0.3">
      <c r="A3037" s="48"/>
      <c r="B3037" s="62" t="s">
        <v>9428</v>
      </c>
      <c r="C3037" s="50" t="s">
        <v>9208</v>
      </c>
      <c r="D3037" s="51"/>
      <c r="E3037" s="295"/>
      <c r="F3037" s="53">
        <v>7288.05</v>
      </c>
      <c r="G3037" s="797">
        <f t="shared" si="103"/>
        <v>2507</v>
      </c>
      <c r="H3037" s="797">
        <f t="shared" si="103"/>
        <v>2507</v>
      </c>
      <c r="I3037" s="797">
        <f t="shared" si="103"/>
        <v>3294</v>
      </c>
      <c r="J3037" s="797">
        <f t="shared" si="103"/>
        <v>2288</v>
      </c>
      <c r="K3037" s="797">
        <f t="shared" si="103"/>
        <v>3637</v>
      </c>
      <c r="L3037" s="797">
        <f t="shared" si="103"/>
        <v>3134</v>
      </c>
      <c r="M3037" s="797">
        <f t="shared" si="102"/>
        <v>3520</v>
      </c>
      <c r="N3037" s="797" t="b">
        <v>0</v>
      </c>
    </row>
    <row r="3038" spans="1:14" s="5" customFormat="1" ht="25.5" x14ac:dyDescent="0.25">
      <c r="A3038" s="211" t="s">
        <v>7771</v>
      </c>
      <c r="B3038" s="212" t="s">
        <v>10352</v>
      </c>
      <c r="C3038" s="81" t="s">
        <v>7772</v>
      </c>
      <c r="D3038" s="82"/>
      <c r="E3038" s="97"/>
      <c r="F3038" s="213">
        <v>10614</v>
      </c>
      <c r="G3038" s="797">
        <f t="shared" si="103"/>
        <v>3651</v>
      </c>
      <c r="H3038" s="797">
        <f t="shared" si="103"/>
        <v>3651</v>
      </c>
      <c r="I3038" s="797">
        <f t="shared" si="103"/>
        <v>4798</v>
      </c>
      <c r="J3038" s="797">
        <f t="shared" si="103"/>
        <v>3333</v>
      </c>
      <c r="K3038" s="797">
        <f t="shared" si="103"/>
        <v>5296</v>
      </c>
      <c r="L3038" s="797">
        <f t="shared" si="103"/>
        <v>4564</v>
      </c>
      <c r="M3038" s="797">
        <f t="shared" si="102"/>
        <v>5127</v>
      </c>
      <c r="N3038" s="797" t="b">
        <v>0</v>
      </c>
    </row>
    <row r="3039" spans="1:14" s="5" customFormat="1" x14ac:dyDescent="0.25">
      <c r="A3039" s="41"/>
      <c r="B3039" s="210" t="s">
        <v>10352</v>
      </c>
      <c r="C3039" s="43" t="s">
        <v>7773</v>
      </c>
      <c r="D3039" s="44"/>
      <c r="E3039" s="47"/>
      <c r="F3039" s="46">
        <v>10614</v>
      </c>
      <c r="G3039" s="797">
        <f t="shared" si="103"/>
        <v>3651</v>
      </c>
      <c r="H3039" s="797">
        <f t="shared" si="103"/>
        <v>3651</v>
      </c>
      <c r="I3039" s="797">
        <f t="shared" si="103"/>
        <v>4798</v>
      </c>
      <c r="J3039" s="797">
        <f t="shared" si="103"/>
        <v>3333</v>
      </c>
      <c r="K3039" s="797">
        <f t="shared" si="103"/>
        <v>5296</v>
      </c>
      <c r="L3039" s="797">
        <f t="shared" si="103"/>
        <v>4564</v>
      </c>
      <c r="M3039" s="797">
        <f t="shared" si="102"/>
        <v>5127</v>
      </c>
      <c r="N3039" s="797" t="b">
        <v>0</v>
      </c>
    </row>
    <row r="3040" spans="1:14" s="5" customFormat="1" ht="15.75" thickBot="1" x14ac:dyDescent="0.3">
      <c r="A3040" s="48"/>
      <c r="B3040" s="62" t="s">
        <v>9371</v>
      </c>
      <c r="C3040" s="50" t="s">
        <v>9209</v>
      </c>
      <c r="D3040" s="51"/>
      <c r="E3040" s="295"/>
      <c r="F3040" s="53">
        <v>10614</v>
      </c>
      <c r="G3040" s="797">
        <f t="shared" si="103"/>
        <v>3651</v>
      </c>
      <c r="H3040" s="797">
        <f t="shared" si="103"/>
        <v>3651</v>
      </c>
      <c r="I3040" s="797">
        <f t="shared" si="103"/>
        <v>4798</v>
      </c>
      <c r="J3040" s="797">
        <f t="shared" si="103"/>
        <v>3333</v>
      </c>
      <c r="K3040" s="797">
        <f t="shared" si="103"/>
        <v>5296</v>
      </c>
      <c r="L3040" s="797">
        <f t="shared" si="103"/>
        <v>4564</v>
      </c>
      <c r="M3040" s="797">
        <f t="shared" si="102"/>
        <v>5127</v>
      </c>
      <c r="N3040" s="797" t="b">
        <v>0</v>
      </c>
    </row>
    <row r="3041" spans="1:14" s="5" customFormat="1" ht="26.25" thickBot="1" x14ac:dyDescent="0.3">
      <c r="A3041" s="215" t="s">
        <v>3219</v>
      </c>
      <c r="B3041" s="389" t="s">
        <v>3220</v>
      </c>
      <c r="C3041" s="312" t="s">
        <v>3221</v>
      </c>
      <c r="D3041" s="313"/>
      <c r="E3041" s="421"/>
      <c r="F3041" s="442">
        <v>32244.45</v>
      </c>
      <c r="G3041" s="797">
        <f t="shared" si="103"/>
        <v>11092</v>
      </c>
      <c r="H3041" s="797">
        <f t="shared" si="103"/>
        <v>11092</v>
      </c>
      <c r="I3041" s="797">
        <f t="shared" si="103"/>
        <v>14574</v>
      </c>
      <c r="J3041" s="797">
        <f t="shared" si="103"/>
        <v>10125</v>
      </c>
      <c r="K3041" s="797">
        <f t="shared" si="103"/>
        <v>16090</v>
      </c>
      <c r="L3041" s="797">
        <f t="shared" si="103"/>
        <v>13865</v>
      </c>
      <c r="M3041" s="797">
        <f t="shared" si="102"/>
        <v>15574</v>
      </c>
      <c r="N3041" s="797" t="b">
        <v>0</v>
      </c>
    </row>
    <row r="3042" spans="1:14" s="5" customFormat="1" ht="15.75" thickBot="1" x14ac:dyDescent="0.3">
      <c r="A3042" s="190"/>
      <c r="B3042" s="85" t="s">
        <v>9210</v>
      </c>
      <c r="C3042" s="43" t="s">
        <v>9211</v>
      </c>
      <c r="D3042" s="44"/>
      <c r="E3042" s="69"/>
      <c r="F3042" s="46">
        <v>32244.45</v>
      </c>
      <c r="G3042" s="797">
        <f t="shared" si="103"/>
        <v>11092</v>
      </c>
      <c r="H3042" s="797">
        <f t="shared" si="103"/>
        <v>11092</v>
      </c>
      <c r="I3042" s="797">
        <f t="shared" si="103"/>
        <v>14574</v>
      </c>
      <c r="J3042" s="797">
        <f t="shared" si="103"/>
        <v>10125</v>
      </c>
      <c r="K3042" s="797">
        <f t="shared" si="103"/>
        <v>16090</v>
      </c>
      <c r="L3042" s="797">
        <f t="shared" si="103"/>
        <v>13865</v>
      </c>
      <c r="M3042" s="797">
        <f t="shared" si="102"/>
        <v>15574</v>
      </c>
      <c r="N3042" s="797" t="b">
        <v>0</v>
      </c>
    </row>
    <row r="3043" spans="1:14" s="5" customFormat="1" ht="26.25" thickBot="1" x14ac:dyDescent="0.3">
      <c r="A3043" s="416" t="s">
        <v>3222</v>
      </c>
      <c r="B3043" s="417" t="s">
        <v>3223</v>
      </c>
      <c r="C3043" s="418" t="s">
        <v>3224</v>
      </c>
      <c r="D3043" s="419"/>
      <c r="E3043" s="420"/>
      <c r="F3043" s="443">
        <v>6103.65</v>
      </c>
      <c r="G3043" s="797">
        <f t="shared" si="103"/>
        <v>2100</v>
      </c>
      <c r="H3043" s="797">
        <f t="shared" si="103"/>
        <v>2100</v>
      </c>
      <c r="I3043" s="797">
        <f t="shared" si="103"/>
        <v>2759</v>
      </c>
      <c r="J3043" s="797">
        <f t="shared" si="103"/>
        <v>1917</v>
      </c>
      <c r="K3043" s="797">
        <f t="shared" si="103"/>
        <v>3046</v>
      </c>
      <c r="L3043" s="797">
        <f t="shared" si="103"/>
        <v>2625</v>
      </c>
      <c r="M3043" s="797">
        <f t="shared" si="102"/>
        <v>2948</v>
      </c>
      <c r="N3043" s="797" t="b">
        <v>0</v>
      </c>
    </row>
    <row r="3044" spans="1:14" s="5" customFormat="1" ht="15.75" thickBot="1" x14ac:dyDescent="0.3">
      <c r="A3044" s="190"/>
      <c r="B3044" s="85" t="s">
        <v>9212</v>
      </c>
      <c r="C3044" s="43" t="s">
        <v>9213</v>
      </c>
      <c r="D3044" s="44"/>
      <c r="E3044" s="69"/>
      <c r="F3044" s="46">
        <v>6103.65</v>
      </c>
      <c r="G3044" s="797">
        <f t="shared" si="103"/>
        <v>2100</v>
      </c>
      <c r="H3044" s="797">
        <f t="shared" si="103"/>
        <v>2100</v>
      </c>
      <c r="I3044" s="797">
        <f t="shared" si="103"/>
        <v>2759</v>
      </c>
      <c r="J3044" s="797">
        <f t="shared" si="103"/>
        <v>1917</v>
      </c>
      <c r="K3044" s="797">
        <f t="shared" si="103"/>
        <v>3046</v>
      </c>
      <c r="L3044" s="797">
        <f t="shared" si="103"/>
        <v>2625</v>
      </c>
      <c r="M3044" s="797">
        <f t="shared" si="102"/>
        <v>2948</v>
      </c>
      <c r="N3044" s="797" t="b">
        <v>0</v>
      </c>
    </row>
    <row r="3045" spans="1:14" s="5" customFormat="1" ht="26.25" thickBot="1" x14ac:dyDescent="0.3">
      <c r="A3045" s="416" t="s">
        <v>3225</v>
      </c>
      <c r="B3045" s="417" t="s">
        <v>3226</v>
      </c>
      <c r="C3045" s="418" t="s">
        <v>3227</v>
      </c>
      <c r="D3045" s="419"/>
      <c r="E3045" s="420"/>
      <c r="F3045" s="443">
        <v>13091.4</v>
      </c>
      <c r="G3045" s="797">
        <f t="shared" si="103"/>
        <v>4503</v>
      </c>
      <c r="H3045" s="797">
        <f t="shared" si="103"/>
        <v>4503</v>
      </c>
      <c r="I3045" s="797">
        <f t="shared" si="103"/>
        <v>5917</v>
      </c>
      <c r="J3045" s="797">
        <f t="shared" si="103"/>
        <v>4111</v>
      </c>
      <c r="K3045" s="797">
        <f t="shared" si="103"/>
        <v>6533</v>
      </c>
      <c r="L3045" s="797">
        <f t="shared" si="103"/>
        <v>5629</v>
      </c>
      <c r="M3045" s="797">
        <f t="shared" si="102"/>
        <v>6323</v>
      </c>
      <c r="N3045" s="797" t="b">
        <v>0</v>
      </c>
    </row>
    <row r="3046" spans="1:14" s="5" customFormat="1" ht="15.75" thickBot="1" x14ac:dyDescent="0.3">
      <c r="A3046" s="190"/>
      <c r="B3046" s="85" t="s">
        <v>9212</v>
      </c>
      <c r="C3046" s="43" t="s">
        <v>9214</v>
      </c>
      <c r="D3046" s="44"/>
      <c r="E3046" s="69"/>
      <c r="F3046" s="46">
        <v>13091.4</v>
      </c>
      <c r="G3046" s="797">
        <f t="shared" si="103"/>
        <v>4503</v>
      </c>
      <c r="H3046" s="797">
        <f t="shared" si="103"/>
        <v>4503</v>
      </c>
      <c r="I3046" s="797">
        <f t="shared" si="103"/>
        <v>5917</v>
      </c>
      <c r="J3046" s="797">
        <f t="shared" si="103"/>
        <v>4111</v>
      </c>
      <c r="K3046" s="797">
        <f t="shared" si="103"/>
        <v>6533</v>
      </c>
      <c r="L3046" s="797">
        <f t="shared" si="103"/>
        <v>5629</v>
      </c>
      <c r="M3046" s="797">
        <f t="shared" si="102"/>
        <v>6323</v>
      </c>
      <c r="N3046" s="797" t="b">
        <v>0</v>
      </c>
    </row>
    <row r="3047" spans="1:14" s="5" customFormat="1" ht="15.75" thickBot="1" x14ac:dyDescent="0.3">
      <c r="A3047" s="416" t="s">
        <v>3228</v>
      </c>
      <c r="B3047" s="417" t="s">
        <v>3220</v>
      </c>
      <c r="C3047" s="418" t="s">
        <v>3229</v>
      </c>
      <c r="D3047" s="419"/>
      <c r="E3047" s="420"/>
      <c r="F3047" s="443">
        <v>65374.05</v>
      </c>
      <c r="G3047" s="797">
        <f t="shared" si="103"/>
        <v>22489</v>
      </c>
      <c r="H3047" s="797">
        <f t="shared" si="103"/>
        <v>22489</v>
      </c>
      <c r="I3047" s="797">
        <f t="shared" si="103"/>
        <v>29549</v>
      </c>
      <c r="J3047" s="797">
        <f t="shared" si="103"/>
        <v>20527</v>
      </c>
      <c r="K3047" s="797">
        <f t="shared" si="103"/>
        <v>32622</v>
      </c>
      <c r="L3047" s="797">
        <f t="shared" si="103"/>
        <v>28111</v>
      </c>
      <c r="M3047" s="797">
        <f t="shared" si="102"/>
        <v>31576</v>
      </c>
      <c r="N3047" s="797" t="b">
        <v>0</v>
      </c>
    </row>
    <row r="3048" spans="1:14" s="5" customFormat="1" ht="15.75" thickBot="1" x14ac:dyDescent="0.3">
      <c r="A3048" s="190"/>
      <c r="B3048" s="85" t="s">
        <v>9210</v>
      </c>
      <c r="C3048" s="43" t="s">
        <v>9215</v>
      </c>
      <c r="D3048" s="44"/>
      <c r="E3048" s="69"/>
      <c r="F3048" s="46">
        <v>65374.05</v>
      </c>
      <c r="G3048" s="797">
        <f t="shared" si="103"/>
        <v>22489</v>
      </c>
      <c r="H3048" s="797">
        <f t="shared" si="103"/>
        <v>22489</v>
      </c>
      <c r="I3048" s="797">
        <f t="shared" si="103"/>
        <v>29549</v>
      </c>
      <c r="J3048" s="797">
        <f t="shared" si="103"/>
        <v>20527</v>
      </c>
      <c r="K3048" s="797">
        <f t="shared" si="103"/>
        <v>32622</v>
      </c>
      <c r="L3048" s="797">
        <f t="shared" si="103"/>
        <v>28111</v>
      </c>
      <c r="M3048" s="797">
        <f t="shared" si="102"/>
        <v>31576</v>
      </c>
      <c r="N3048" s="797" t="b">
        <v>0</v>
      </c>
    </row>
    <row r="3049" spans="1:14" s="5" customFormat="1" ht="15.75" thickBot="1" x14ac:dyDescent="0.3">
      <c r="A3049" s="416" t="s">
        <v>3230</v>
      </c>
      <c r="B3049" s="417" t="s">
        <v>3223</v>
      </c>
      <c r="C3049" s="418" t="s">
        <v>3231</v>
      </c>
      <c r="D3049" s="419"/>
      <c r="E3049" s="420"/>
      <c r="F3049" s="443">
        <v>39233.25</v>
      </c>
      <c r="G3049" s="797">
        <f t="shared" si="103"/>
        <v>13496</v>
      </c>
      <c r="H3049" s="797">
        <f t="shared" si="103"/>
        <v>13496</v>
      </c>
      <c r="I3049" s="797">
        <f t="shared" si="103"/>
        <v>17733</v>
      </c>
      <c r="J3049" s="797">
        <f t="shared" si="103"/>
        <v>12319</v>
      </c>
      <c r="K3049" s="797">
        <f t="shared" si="103"/>
        <v>19577</v>
      </c>
      <c r="L3049" s="797">
        <f t="shared" si="103"/>
        <v>16870</v>
      </c>
      <c r="M3049" s="797">
        <f t="shared" si="102"/>
        <v>18950</v>
      </c>
      <c r="N3049" s="797" t="b">
        <v>0</v>
      </c>
    </row>
    <row r="3050" spans="1:14" s="5" customFormat="1" ht="15.75" thickBot="1" x14ac:dyDescent="0.3">
      <c r="A3050" s="190"/>
      <c r="B3050" s="85" t="s">
        <v>9212</v>
      </c>
      <c r="C3050" s="43" t="s">
        <v>9216</v>
      </c>
      <c r="D3050" s="44"/>
      <c r="E3050" s="69"/>
      <c r="F3050" s="46">
        <v>39233.25</v>
      </c>
      <c r="G3050" s="797">
        <f t="shared" si="103"/>
        <v>13496</v>
      </c>
      <c r="H3050" s="797">
        <f t="shared" si="103"/>
        <v>13496</v>
      </c>
      <c r="I3050" s="797">
        <f t="shared" si="103"/>
        <v>17733</v>
      </c>
      <c r="J3050" s="797">
        <f t="shared" si="103"/>
        <v>12319</v>
      </c>
      <c r="K3050" s="797">
        <f t="shared" si="103"/>
        <v>19577</v>
      </c>
      <c r="L3050" s="797">
        <f t="shared" si="103"/>
        <v>16870</v>
      </c>
      <c r="M3050" s="797">
        <f t="shared" si="102"/>
        <v>18950</v>
      </c>
      <c r="N3050" s="797" t="b">
        <v>0</v>
      </c>
    </row>
    <row r="3051" spans="1:14" s="5" customFormat="1" ht="15.75" thickBot="1" x14ac:dyDescent="0.3">
      <c r="A3051" s="416" t="s">
        <v>3232</v>
      </c>
      <c r="B3051" s="417" t="s">
        <v>3226</v>
      </c>
      <c r="C3051" s="418" t="s">
        <v>3233</v>
      </c>
      <c r="D3051" s="419"/>
      <c r="E3051" s="420"/>
      <c r="F3051" s="443">
        <v>78465.45</v>
      </c>
      <c r="G3051" s="797">
        <f t="shared" si="103"/>
        <v>26992</v>
      </c>
      <c r="H3051" s="797">
        <f t="shared" si="103"/>
        <v>26992</v>
      </c>
      <c r="I3051" s="797">
        <f t="shared" si="103"/>
        <v>35466</v>
      </c>
      <c r="J3051" s="797">
        <f t="shared" si="103"/>
        <v>24638</v>
      </c>
      <c r="K3051" s="797">
        <f t="shared" si="103"/>
        <v>39154</v>
      </c>
      <c r="L3051" s="797">
        <f t="shared" si="103"/>
        <v>33740</v>
      </c>
      <c r="M3051" s="797">
        <f t="shared" si="102"/>
        <v>37899</v>
      </c>
      <c r="N3051" s="797" t="b">
        <v>0</v>
      </c>
    </row>
    <row r="3052" spans="1:14" s="5" customFormat="1" ht="15.75" thickBot="1" x14ac:dyDescent="0.3">
      <c r="A3052" s="190"/>
      <c r="B3052" s="85" t="s">
        <v>9217</v>
      </c>
      <c r="C3052" s="43" t="s">
        <v>9218</v>
      </c>
      <c r="D3052" s="44"/>
      <c r="E3052" s="69"/>
      <c r="F3052" s="46">
        <v>78465.45</v>
      </c>
      <c r="G3052" s="797">
        <f t="shared" si="103"/>
        <v>26992</v>
      </c>
      <c r="H3052" s="797">
        <f t="shared" si="103"/>
        <v>26992</v>
      </c>
      <c r="I3052" s="797">
        <f t="shared" si="103"/>
        <v>35466</v>
      </c>
      <c r="J3052" s="797">
        <f t="shared" si="103"/>
        <v>24638</v>
      </c>
      <c r="K3052" s="797">
        <f t="shared" si="103"/>
        <v>39154</v>
      </c>
      <c r="L3052" s="797">
        <f t="shared" si="103"/>
        <v>33740</v>
      </c>
      <c r="M3052" s="797">
        <f t="shared" si="102"/>
        <v>37899</v>
      </c>
      <c r="N3052" s="797" t="b">
        <v>0</v>
      </c>
    </row>
    <row r="3053" spans="1:14" s="5" customFormat="1" ht="15.75" thickBot="1" x14ac:dyDescent="0.3">
      <c r="A3053" s="416" t="s">
        <v>3234</v>
      </c>
      <c r="B3053" s="417" t="s">
        <v>3235</v>
      </c>
      <c r="C3053" s="418" t="s">
        <v>3236</v>
      </c>
      <c r="D3053" s="419"/>
      <c r="E3053" s="420"/>
      <c r="F3053" s="443">
        <v>7032.9</v>
      </c>
      <c r="G3053" s="797">
        <f t="shared" si="103"/>
        <v>2419</v>
      </c>
      <c r="H3053" s="797">
        <f t="shared" si="103"/>
        <v>2419</v>
      </c>
      <c r="I3053" s="797">
        <f t="shared" si="103"/>
        <v>3179</v>
      </c>
      <c r="J3053" s="797">
        <f t="shared" si="103"/>
        <v>2208</v>
      </c>
      <c r="K3053" s="797">
        <f t="shared" si="103"/>
        <v>3509</v>
      </c>
      <c r="L3053" s="797">
        <f t="shared" si="103"/>
        <v>3024</v>
      </c>
      <c r="M3053" s="797">
        <f t="shared" si="102"/>
        <v>3397</v>
      </c>
      <c r="N3053" s="797" t="b">
        <v>0</v>
      </c>
    </row>
    <row r="3054" spans="1:14" s="5" customFormat="1" ht="15.75" thickBot="1" x14ac:dyDescent="0.3">
      <c r="A3054" s="416" t="s">
        <v>3234</v>
      </c>
      <c r="B3054" s="417" t="s">
        <v>3237</v>
      </c>
      <c r="C3054" s="418" t="s">
        <v>3238</v>
      </c>
      <c r="D3054" s="419"/>
      <c r="E3054" s="420"/>
      <c r="F3054" s="443">
        <v>7032.9</v>
      </c>
      <c r="G3054" s="797">
        <f t="shared" si="103"/>
        <v>2419</v>
      </c>
      <c r="H3054" s="797">
        <f t="shared" si="103"/>
        <v>2419</v>
      </c>
      <c r="I3054" s="797">
        <f t="shared" si="103"/>
        <v>3179</v>
      </c>
      <c r="J3054" s="797">
        <f t="shared" si="103"/>
        <v>2208</v>
      </c>
      <c r="K3054" s="797">
        <f t="shared" si="103"/>
        <v>3509</v>
      </c>
      <c r="L3054" s="797">
        <f t="shared" si="103"/>
        <v>3024</v>
      </c>
      <c r="M3054" s="797">
        <f t="shared" si="102"/>
        <v>3397</v>
      </c>
      <c r="N3054" s="797" t="b">
        <v>0</v>
      </c>
    </row>
    <row r="3055" spans="1:14" s="5" customFormat="1" ht="15.75" thickBot="1" x14ac:dyDescent="0.3">
      <c r="A3055" s="190"/>
      <c r="B3055" s="85" t="s">
        <v>9219</v>
      </c>
      <c r="C3055" s="43" t="s">
        <v>9220</v>
      </c>
      <c r="D3055" s="44"/>
      <c r="E3055" s="69"/>
      <c r="F3055" s="46">
        <v>7032.9</v>
      </c>
      <c r="G3055" s="797">
        <f t="shared" si="103"/>
        <v>2419</v>
      </c>
      <c r="H3055" s="797">
        <f t="shared" si="103"/>
        <v>2419</v>
      </c>
      <c r="I3055" s="797">
        <f t="shared" si="103"/>
        <v>3179</v>
      </c>
      <c r="J3055" s="797">
        <f t="shared" si="103"/>
        <v>2208</v>
      </c>
      <c r="K3055" s="797">
        <f t="shared" si="103"/>
        <v>3509</v>
      </c>
      <c r="L3055" s="797">
        <f t="shared" si="103"/>
        <v>3024</v>
      </c>
      <c r="M3055" s="797">
        <f t="shared" si="102"/>
        <v>3397</v>
      </c>
      <c r="N3055" s="797" t="b">
        <v>0</v>
      </c>
    </row>
    <row r="3056" spans="1:14" s="5" customFormat="1" ht="15.75" thickBot="1" x14ac:dyDescent="0.3">
      <c r="A3056" s="416" t="s">
        <v>7774</v>
      </c>
      <c r="B3056" s="417" t="s">
        <v>7775</v>
      </c>
      <c r="C3056" s="418" t="s">
        <v>7776</v>
      </c>
      <c r="D3056" s="419"/>
      <c r="E3056" s="420"/>
      <c r="F3056" s="443">
        <v>9045</v>
      </c>
      <c r="G3056" s="797">
        <f t="shared" si="103"/>
        <v>3111</v>
      </c>
      <c r="H3056" s="797">
        <f t="shared" si="103"/>
        <v>3111</v>
      </c>
      <c r="I3056" s="797">
        <f t="shared" si="103"/>
        <v>4088</v>
      </c>
      <c r="J3056" s="797">
        <f t="shared" si="103"/>
        <v>2840</v>
      </c>
      <c r="K3056" s="797">
        <f t="shared" si="103"/>
        <v>4513</v>
      </c>
      <c r="L3056" s="797">
        <f t="shared" si="103"/>
        <v>3889</v>
      </c>
      <c r="M3056" s="797">
        <f t="shared" si="102"/>
        <v>4369</v>
      </c>
      <c r="N3056" s="797" t="b">
        <v>0</v>
      </c>
    </row>
    <row r="3057" spans="1:14" s="5" customFormat="1" ht="15.75" thickBot="1" x14ac:dyDescent="0.3">
      <c r="A3057" s="416" t="s">
        <v>9221</v>
      </c>
      <c r="B3057" s="417" t="s">
        <v>3239</v>
      </c>
      <c r="C3057" s="418" t="s">
        <v>3240</v>
      </c>
      <c r="D3057" s="419"/>
      <c r="E3057" s="420"/>
      <c r="F3057" s="443">
        <v>615.29999999999995</v>
      </c>
      <c r="G3057" s="797">
        <f t="shared" si="103"/>
        <v>212</v>
      </c>
      <c r="H3057" s="797">
        <f t="shared" si="103"/>
        <v>212</v>
      </c>
      <c r="I3057" s="797">
        <f t="shared" si="103"/>
        <v>278</v>
      </c>
      <c r="J3057" s="797">
        <f t="shared" si="103"/>
        <v>193</v>
      </c>
      <c r="K3057" s="797">
        <f t="shared" si="103"/>
        <v>307</v>
      </c>
      <c r="L3057" s="797">
        <f t="shared" si="103"/>
        <v>265</v>
      </c>
      <c r="M3057" s="797">
        <f t="shared" si="102"/>
        <v>297</v>
      </c>
      <c r="N3057" s="797" t="b">
        <v>0</v>
      </c>
    </row>
    <row r="3058" spans="1:14" s="5" customFormat="1" ht="15.75" thickBot="1" x14ac:dyDescent="0.3">
      <c r="A3058" s="190"/>
      <c r="B3058" s="85" t="s">
        <v>9222</v>
      </c>
      <c r="C3058" s="43" t="s">
        <v>9223</v>
      </c>
      <c r="D3058" s="44"/>
      <c r="E3058" s="69"/>
      <c r="F3058" s="46">
        <v>615.29999999999995</v>
      </c>
      <c r="G3058" s="797">
        <f t="shared" si="103"/>
        <v>212</v>
      </c>
      <c r="H3058" s="797">
        <f t="shared" si="103"/>
        <v>212</v>
      </c>
      <c r="I3058" s="797">
        <f t="shared" si="103"/>
        <v>278</v>
      </c>
      <c r="J3058" s="797">
        <f t="shared" si="103"/>
        <v>193</v>
      </c>
      <c r="K3058" s="797">
        <f t="shared" si="103"/>
        <v>307</v>
      </c>
      <c r="L3058" s="797">
        <f t="shared" si="103"/>
        <v>265</v>
      </c>
      <c r="M3058" s="797">
        <f t="shared" si="102"/>
        <v>297</v>
      </c>
      <c r="N3058" s="797" t="b">
        <v>0</v>
      </c>
    </row>
    <row r="3059" spans="1:14" s="5" customFormat="1" ht="15.75" thickBot="1" x14ac:dyDescent="0.3">
      <c r="A3059" s="416" t="s">
        <v>9224</v>
      </c>
      <c r="B3059" s="417" t="s">
        <v>3241</v>
      </c>
      <c r="C3059" s="418" t="s">
        <v>3242</v>
      </c>
      <c r="D3059" s="419"/>
      <c r="E3059" s="420"/>
      <c r="F3059" s="443">
        <v>163.80000000000001</v>
      </c>
      <c r="G3059" s="797">
        <f t="shared" si="103"/>
        <v>56</v>
      </c>
      <c r="H3059" s="797">
        <f t="shared" si="103"/>
        <v>56</v>
      </c>
      <c r="I3059" s="797">
        <f t="shared" si="103"/>
        <v>74</v>
      </c>
      <c r="J3059" s="797">
        <f t="shared" si="103"/>
        <v>51</v>
      </c>
      <c r="K3059" s="797">
        <f t="shared" si="103"/>
        <v>82</v>
      </c>
      <c r="L3059" s="797">
        <f t="shared" si="103"/>
        <v>70</v>
      </c>
      <c r="M3059" s="797">
        <f t="shared" si="102"/>
        <v>79</v>
      </c>
      <c r="N3059" s="797" t="b">
        <v>0</v>
      </c>
    </row>
    <row r="3060" spans="1:14" s="5" customFormat="1" x14ac:dyDescent="0.25">
      <c r="A3060" s="190"/>
      <c r="B3060" s="85" t="s">
        <v>9222</v>
      </c>
      <c r="C3060" s="43" t="s">
        <v>9225</v>
      </c>
      <c r="D3060" s="44"/>
      <c r="E3060" s="69"/>
      <c r="F3060" s="46">
        <v>163.80000000000001</v>
      </c>
      <c r="G3060" s="797">
        <f t="shared" si="103"/>
        <v>56</v>
      </c>
      <c r="H3060" s="797">
        <f t="shared" si="103"/>
        <v>56</v>
      </c>
      <c r="I3060" s="797">
        <f t="shared" si="103"/>
        <v>74</v>
      </c>
      <c r="J3060" s="797">
        <f t="shared" si="103"/>
        <v>51</v>
      </c>
      <c r="K3060" s="797">
        <f t="shared" si="103"/>
        <v>82</v>
      </c>
      <c r="L3060" s="797">
        <f t="shared" si="103"/>
        <v>70</v>
      </c>
      <c r="M3060" s="797">
        <f t="shared" si="102"/>
        <v>79</v>
      </c>
      <c r="N3060" s="797" t="b">
        <v>0</v>
      </c>
    </row>
    <row r="3061" spans="1:14" s="5" customFormat="1" x14ac:dyDescent="0.25">
      <c r="A3061" s="410"/>
      <c r="B3061" s="85"/>
      <c r="C3061" s="43"/>
      <c r="D3061" s="44"/>
      <c r="E3061" s="47"/>
      <c r="F3061" s="10" t="s">
        <v>5249</v>
      </c>
      <c r="G3061" s="797" t="str">
        <f t="shared" si="103"/>
        <v/>
      </c>
      <c r="H3061" s="797" t="str">
        <f t="shared" si="103"/>
        <v/>
      </c>
      <c r="I3061" s="797" t="str">
        <f t="shared" si="103"/>
        <v/>
      </c>
      <c r="J3061" s="797" t="str">
        <f t="shared" si="103"/>
        <v/>
      </c>
      <c r="K3061" s="797" t="str">
        <f t="shared" si="103"/>
        <v/>
      </c>
      <c r="L3061" s="797" t="str">
        <f t="shared" si="103"/>
        <v/>
      </c>
      <c r="M3061" s="797" t="str">
        <f t="shared" si="102"/>
        <v/>
      </c>
      <c r="N3061" s="797" t="b">
        <v>0</v>
      </c>
    </row>
    <row r="3062" spans="1:14" s="5" customFormat="1" ht="39" thickBot="1" x14ac:dyDescent="0.3">
      <c r="A3062" s="444" t="s">
        <v>3243</v>
      </c>
      <c r="B3062" s="186"/>
      <c r="C3062" s="56"/>
      <c r="D3062" s="57"/>
      <c r="E3062" s="58"/>
      <c r="F3062" s="59" t="s">
        <v>5249</v>
      </c>
      <c r="G3062" s="797" t="str">
        <f t="shared" si="103"/>
        <v/>
      </c>
      <c r="H3062" s="797" t="str">
        <f t="shared" si="103"/>
        <v/>
      </c>
      <c r="I3062" s="797" t="str">
        <f t="shared" si="103"/>
        <v/>
      </c>
      <c r="J3062" s="797" t="str">
        <f t="shared" si="103"/>
        <v/>
      </c>
      <c r="K3062" s="797" t="str">
        <f t="shared" si="103"/>
        <v/>
      </c>
      <c r="L3062" s="797" t="str">
        <f t="shared" si="103"/>
        <v/>
      </c>
      <c r="M3062" s="797" t="str">
        <f t="shared" si="102"/>
        <v/>
      </c>
      <c r="N3062" s="797" t="b">
        <v>0</v>
      </c>
    </row>
    <row r="3063" spans="1:14" s="5" customFormat="1" ht="25.5" x14ac:dyDescent="0.25">
      <c r="A3063" s="199" t="s">
        <v>9226</v>
      </c>
      <c r="B3063" s="180" t="s">
        <v>10353</v>
      </c>
      <c r="C3063" s="94" t="s">
        <v>3244</v>
      </c>
      <c r="D3063" s="60"/>
      <c r="E3063" s="219"/>
      <c r="F3063" s="95">
        <v>527.1</v>
      </c>
      <c r="G3063" s="797">
        <f t="shared" si="103"/>
        <v>181</v>
      </c>
      <c r="H3063" s="797">
        <f t="shared" si="103"/>
        <v>181</v>
      </c>
      <c r="I3063" s="797">
        <f t="shared" si="103"/>
        <v>238</v>
      </c>
      <c r="J3063" s="797">
        <f t="shared" ref="J3063:M3126" si="104">IF($N3063,"NA",IF(ISNUMBER($F3063),ROUND(($F3063*J$5),0),""))</f>
        <v>166</v>
      </c>
      <c r="K3063" s="797">
        <f t="shared" si="104"/>
        <v>263</v>
      </c>
      <c r="L3063" s="797">
        <f t="shared" si="104"/>
        <v>227</v>
      </c>
      <c r="M3063" s="797">
        <f t="shared" si="102"/>
        <v>255</v>
      </c>
      <c r="N3063" s="797" t="b">
        <v>0</v>
      </c>
    </row>
    <row r="3064" spans="1:14" s="5" customFormat="1" ht="15.75" thickBot="1" x14ac:dyDescent="0.3">
      <c r="A3064" s="205"/>
      <c r="B3064" s="194" t="s">
        <v>10354</v>
      </c>
      <c r="C3064" s="43" t="s">
        <v>9227</v>
      </c>
      <c r="D3064" s="51"/>
      <c r="E3064" s="295"/>
      <c r="F3064" s="53">
        <v>527.1</v>
      </c>
      <c r="G3064" s="797">
        <f t="shared" ref="G3064:M3127" si="105">IF($N3064,"NA",IF(ISNUMBER($F3064),ROUND(($F3064*G$5),0),""))</f>
        <v>181</v>
      </c>
      <c r="H3064" s="797">
        <f t="shared" si="105"/>
        <v>181</v>
      </c>
      <c r="I3064" s="797">
        <f t="shared" si="105"/>
        <v>238</v>
      </c>
      <c r="J3064" s="797">
        <f t="shared" si="104"/>
        <v>166</v>
      </c>
      <c r="K3064" s="797">
        <f t="shared" si="104"/>
        <v>263</v>
      </c>
      <c r="L3064" s="797">
        <f t="shared" si="104"/>
        <v>227</v>
      </c>
      <c r="M3064" s="797">
        <f t="shared" si="102"/>
        <v>255</v>
      </c>
      <c r="N3064" s="797" t="b">
        <v>0</v>
      </c>
    </row>
    <row r="3065" spans="1:14" s="5" customFormat="1" ht="15.75" thickBot="1" x14ac:dyDescent="0.3">
      <c r="A3065" s="205"/>
      <c r="B3065" s="194" t="s">
        <v>10353</v>
      </c>
      <c r="C3065" s="50" t="s">
        <v>3245</v>
      </c>
      <c r="D3065" s="51"/>
      <c r="E3065" s="295"/>
      <c r="F3065" s="53">
        <v>527.1</v>
      </c>
      <c r="G3065" s="797">
        <f t="shared" si="105"/>
        <v>181</v>
      </c>
      <c r="H3065" s="797">
        <f t="shared" si="105"/>
        <v>181</v>
      </c>
      <c r="I3065" s="797">
        <f t="shared" si="105"/>
        <v>238</v>
      </c>
      <c r="J3065" s="797">
        <f t="shared" si="104"/>
        <v>166</v>
      </c>
      <c r="K3065" s="797">
        <f t="shared" si="104"/>
        <v>263</v>
      </c>
      <c r="L3065" s="797">
        <f t="shared" si="104"/>
        <v>227</v>
      </c>
      <c r="M3065" s="797">
        <f t="shared" si="102"/>
        <v>255</v>
      </c>
      <c r="N3065" s="797" t="b">
        <v>0</v>
      </c>
    </row>
    <row r="3066" spans="1:14" s="5" customFormat="1" x14ac:dyDescent="0.25">
      <c r="A3066" s="199"/>
      <c r="B3066" s="180" t="s">
        <v>10355</v>
      </c>
      <c r="C3066" s="94" t="s">
        <v>3246</v>
      </c>
      <c r="D3066" s="60"/>
      <c r="E3066" s="219"/>
      <c r="F3066" s="95">
        <v>527.1</v>
      </c>
      <c r="G3066" s="797">
        <f t="shared" si="105"/>
        <v>181</v>
      </c>
      <c r="H3066" s="797">
        <f t="shared" si="105"/>
        <v>181</v>
      </c>
      <c r="I3066" s="797">
        <f t="shared" si="105"/>
        <v>238</v>
      </c>
      <c r="J3066" s="797">
        <f t="shared" si="104"/>
        <v>166</v>
      </c>
      <c r="K3066" s="797">
        <f t="shared" si="104"/>
        <v>263</v>
      </c>
      <c r="L3066" s="797">
        <f t="shared" si="104"/>
        <v>227</v>
      </c>
      <c r="M3066" s="797">
        <f t="shared" si="102"/>
        <v>255</v>
      </c>
      <c r="N3066" s="797" t="b">
        <v>0</v>
      </c>
    </row>
    <row r="3067" spans="1:14" s="5" customFormat="1" x14ac:dyDescent="0.25">
      <c r="A3067" s="190"/>
      <c r="B3067" s="181" t="s">
        <v>10355</v>
      </c>
      <c r="C3067" s="43" t="s">
        <v>3247</v>
      </c>
      <c r="D3067" s="44"/>
      <c r="E3067" s="69"/>
      <c r="F3067" s="46">
        <v>527.1</v>
      </c>
      <c r="G3067" s="797">
        <f t="shared" si="105"/>
        <v>181</v>
      </c>
      <c r="H3067" s="797">
        <f t="shared" si="105"/>
        <v>181</v>
      </c>
      <c r="I3067" s="797">
        <f t="shared" si="105"/>
        <v>238</v>
      </c>
      <c r="J3067" s="797">
        <f t="shared" si="104"/>
        <v>166</v>
      </c>
      <c r="K3067" s="797">
        <f t="shared" si="104"/>
        <v>263</v>
      </c>
      <c r="L3067" s="797">
        <f t="shared" si="104"/>
        <v>227</v>
      </c>
      <c r="M3067" s="797">
        <f t="shared" si="102"/>
        <v>255</v>
      </c>
      <c r="N3067" s="797" t="b">
        <v>0</v>
      </c>
    </row>
    <row r="3068" spans="1:14" s="5" customFormat="1" x14ac:dyDescent="0.25">
      <c r="A3068" s="190"/>
      <c r="B3068" s="181" t="s">
        <v>10356</v>
      </c>
      <c r="C3068" s="43" t="s">
        <v>3248</v>
      </c>
      <c r="D3068" s="44"/>
      <c r="E3068" s="69"/>
      <c r="F3068" s="46">
        <v>527.1</v>
      </c>
      <c r="G3068" s="797">
        <f t="shared" si="105"/>
        <v>181</v>
      </c>
      <c r="H3068" s="797">
        <f t="shared" si="105"/>
        <v>181</v>
      </c>
      <c r="I3068" s="797">
        <f t="shared" si="105"/>
        <v>238</v>
      </c>
      <c r="J3068" s="797">
        <f t="shared" si="104"/>
        <v>166</v>
      </c>
      <c r="K3068" s="797">
        <f t="shared" si="104"/>
        <v>263</v>
      </c>
      <c r="L3068" s="797">
        <f t="shared" si="104"/>
        <v>227</v>
      </c>
      <c r="M3068" s="797">
        <f t="shared" si="102"/>
        <v>255</v>
      </c>
      <c r="N3068" s="797" t="b">
        <v>0</v>
      </c>
    </row>
    <row r="3069" spans="1:14" s="5" customFormat="1" ht="15.75" thickBot="1" x14ac:dyDescent="0.3">
      <c r="A3069" s="205"/>
      <c r="B3069" s="194" t="s">
        <v>10356</v>
      </c>
      <c r="C3069" s="50" t="s">
        <v>3249</v>
      </c>
      <c r="D3069" s="51"/>
      <c r="E3069" s="295"/>
      <c r="F3069" s="53">
        <v>527.1</v>
      </c>
      <c r="G3069" s="797">
        <f t="shared" si="105"/>
        <v>181</v>
      </c>
      <c r="H3069" s="797">
        <f t="shared" si="105"/>
        <v>181</v>
      </c>
      <c r="I3069" s="797">
        <f t="shared" si="105"/>
        <v>238</v>
      </c>
      <c r="J3069" s="797">
        <f t="shared" si="104"/>
        <v>166</v>
      </c>
      <c r="K3069" s="797">
        <f t="shared" si="104"/>
        <v>263</v>
      </c>
      <c r="L3069" s="797">
        <f t="shared" si="104"/>
        <v>227</v>
      </c>
      <c r="M3069" s="797">
        <f t="shared" si="102"/>
        <v>255</v>
      </c>
      <c r="N3069" s="797" t="b">
        <v>0</v>
      </c>
    </row>
    <row r="3070" spans="1:14" s="5" customFormat="1" ht="25.5" x14ac:dyDescent="0.25">
      <c r="A3070" s="199" t="s">
        <v>3250</v>
      </c>
      <c r="B3070" s="180" t="s">
        <v>10357</v>
      </c>
      <c r="C3070" s="94" t="s">
        <v>3251</v>
      </c>
      <c r="D3070" s="60"/>
      <c r="E3070" s="219"/>
      <c r="F3070" s="95">
        <v>643.65</v>
      </c>
      <c r="G3070" s="797">
        <f t="shared" si="105"/>
        <v>221</v>
      </c>
      <c r="H3070" s="797">
        <f t="shared" si="105"/>
        <v>221</v>
      </c>
      <c r="I3070" s="797">
        <f t="shared" si="105"/>
        <v>291</v>
      </c>
      <c r="J3070" s="797">
        <f t="shared" si="104"/>
        <v>202</v>
      </c>
      <c r="K3070" s="797">
        <f t="shared" si="104"/>
        <v>321</v>
      </c>
      <c r="L3070" s="797">
        <f t="shared" si="104"/>
        <v>277</v>
      </c>
      <c r="M3070" s="797">
        <f t="shared" si="102"/>
        <v>311</v>
      </c>
      <c r="N3070" s="797" t="b">
        <v>0</v>
      </c>
    </row>
    <row r="3071" spans="1:14" s="5" customFormat="1" ht="15.75" thickBot="1" x14ac:dyDescent="0.3">
      <c r="A3071" s="205"/>
      <c r="B3071" s="194" t="s">
        <v>10354</v>
      </c>
      <c r="C3071" s="43" t="s">
        <v>9228</v>
      </c>
      <c r="D3071" s="51"/>
      <c r="E3071" s="295"/>
      <c r="F3071" s="53">
        <v>643.65</v>
      </c>
      <c r="G3071" s="797">
        <f t="shared" si="105"/>
        <v>221</v>
      </c>
      <c r="H3071" s="797">
        <f t="shared" si="105"/>
        <v>221</v>
      </c>
      <c r="I3071" s="797">
        <f t="shared" si="105"/>
        <v>291</v>
      </c>
      <c r="J3071" s="797">
        <f t="shared" si="104"/>
        <v>202</v>
      </c>
      <c r="K3071" s="797">
        <f t="shared" si="104"/>
        <v>321</v>
      </c>
      <c r="L3071" s="797">
        <f t="shared" si="104"/>
        <v>277</v>
      </c>
      <c r="M3071" s="797">
        <f t="shared" si="102"/>
        <v>311</v>
      </c>
      <c r="N3071" s="797" t="b">
        <v>0</v>
      </c>
    </row>
    <row r="3072" spans="1:14" s="5" customFormat="1" x14ac:dyDescent="0.25">
      <c r="A3072" s="190"/>
      <c r="B3072" s="181" t="s">
        <v>10357</v>
      </c>
      <c r="C3072" s="43" t="s">
        <v>3252</v>
      </c>
      <c r="D3072" s="44"/>
      <c r="E3072" s="69"/>
      <c r="F3072" s="46">
        <v>643.65</v>
      </c>
      <c r="G3072" s="797">
        <f t="shared" si="105"/>
        <v>221</v>
      </c>
      <c r="H3072" s="797">
        <f t="shared" si="105"/>
        <v>221</v>
      </c>
      <c r="I3072" s="797">
        <f t="shared" si="105"/>
        <v>291</v>
      </c>
      <c r="J3072" s="797">
        <f t="shared" si="104"/>
        <v>202</v>
      </c>
      <c r="K3072" s="797">
        <f t="shared" si="104"/>
        <v>321</v>
      </c>
      <c r="L3072" s="797">
        <f t="shared" si="104"/>
        <v>277</v>
      </c>
      <c r="M3072" s="797">
        <f t="shared" si="102"/>
        <v>311</v>
      </c>
      <c r="N3072" s="797" t="b">
        <v>0</v>
      </c>
    </row>
    <row r="3073" spans="1:14" s="5" customFormat="1" x14ac:dyDescent="0.25">
      <c r="A3073" s="190"/>
      <c r="B3073" s="181" t="s">
        <v>10358</v>
      </c>
      <c r="C3073" s="43" t="s">
        <v>3253</v>
      </c>
      <c r="D3073" s="44"/>
      <c r="E3073" s="69"/>
      <c r="F3073" s="46">
        <v>643.65</v>
      </c>
      <c r="G3073" s="797">
        <f t="shared" si="105"/>
        <v>221</v>
      </c>
      <c r="H3073" s="797">
        <f t="shared" si="105"/>
        <v>221</v>
      </c>
      <c r="I3073" s="797">
        <f t="shared" si="105"/>
        <v>291</v>
      </c>
      <c r="J3073" s="797">
        <f t="shared" si="104"/>
        <v>202</v>
      </c>
      <c r="K3073" s="797">
        <f t="shared" si="104"/>
        <v>321</v>
      </c>
      <c r="L3073" s="797">
        <f t="shared" si="104"/>
        <v>277</v>
      </c>
      <c r="M3073" s="797">
        <f t="shared" si="102"/>
        <v>311</v>
      </c>
      <c r="N3073" s="797" t="b">
        <v>0</v>
      </c>
    </row>
    <row r="3074" spans="1:14" s="5" customFormat="1" ht="15.75" thickBot="1" x14ac:dyDescent="0.3">
      <c r="A3074" s="205"/>
      <c r="B3074" s="194" t="s">
        <v>10358</v>
      </c>
      <c r="C3074" s="50" t="s">
        <v>3254</v>
      </c>
      <c r="D3074" s="51"/>
      <c r="E3074" s="295"/>
      <c r="F3074" s="53">
        <v>643.65</v>
      </c>
      <c r="G3074" s="797">
        <f t="shared" si="105"/>
        <v>221</v>
      </c>
      <c r="H3074" s="797">
        <f t="shared" si="105"/>
        <v>221</v>
      </c>
      <c r="I3074" s="797">
        <f t="shared" si="105"/>
        <v>291</v>
      </c>
      <c r="J3074" s="797">
        <f t="shared" si="104"/>
        <v>202</v>
      </c>
      <c r="K3074" s="797">
        <f t="shared" si="104"/>
        <v>321</v>
      </c>
      <c r="L3074" s="797">
        <f t="shared" si="104"/>
        <v>277</v>
      </c>
      <c r="M3074" s="797">
        <f t="shared" si="102"/>
        <v>311</v>
      </c>
      <c r="N3074" s="797" t="b">
        <v>0</v>
      </c>
    </row>
    <row r="3075" spans="1:14" s="5" customFormat="1" x14ac:dyDescent="0.25">
      <c r="A3075" s="244" t="s">
        <v>3255</v>
      </c>
      <c r="B3075" s="181" t="s">
        <v>10359</v>
      </c>
      <c r="C3075" s="43" t="s">
        <v>3256</v>
      </c>
      <c r="D3075" s="44"/>
      <c r="E3075" s="47"/>
      <c r="F3075" s="46">
        <v>358.05</v>
      </c>
      <c r="G3075" s="797">
        <f t="shared" si="105"/>
        <v>123</v>
      </c>
      <c r="H3075" s="797">
        <f t="shared" si="105"/>
        <v>123</v>
      </c>
      <c r="I3075" s="797">
        <f t="shared" si="105"/>
        <v>162</v>
      </c>
      <c r="J3075" s="797">
        <f t="shared" si="104"/>
        <v>112</v>
      </c>
      <c r="K3075" s="797">
        <f t="shared" si="104"/>
        <v>179</v>
      </c>
      <c r="L3075" s="797">
        <f t="shared" si="104"/>
        <v>154</v>
      </c>
      <c r="M3075" s="797">
        <f t="shared" si="102"/>
        <v>173</v>
      </c>
      <c r="N3075" s="797" t="b">
        <v>0</v>
      </c>
    </row>
    <row r="3076" spans="1:14" s="5" customFormat="1" ht="15.75" thickBot="1" x14ac:dyDescent="0.3">
      <c r="A3076" s="205"/>
      <c r="B3076" s="194" t="s">
        <v>10360</v>
      </c>
      <c r="C3076" s="43" t="s">
        <v>9229</v>
      </c>
      <c r="D3076" s="51"/>
      <c r="E3076" s="295"/>
      <c r="F3076" s="53">
        <v>358.05</v>
      </c>
      <c r="G3076" s="797">
        <f t="shared" si="105"/>
        <v>123</v>
      </c>
      <c r="H3076" s="797">
        <f t="shared" si="105"/>
        <v>123</v>
      </c>
      <c r="I3076" s="797">
        <f t="shared" si="105"/>
        <v>162</v>
      </c>
      <c r="J3076" s="797">
        <f t="shared" si="104"/>
        <v>112</v>
      </c>
      <c r="K3076" s="797">
        <f t="shared" si="104"/>
        <v>179</v>
      </c>
      <c r="L3076" s="797">
        <f t="shared" si="104"/>
        <v>154</v>
      </c>
      <c r="M3076" s="797">
        <f t="shared" si="102"/>
        <v>173</v>
      </c>
      <c r="N3076" s="797" t="b">
        <v>0</v>
      </c>
    </row>
    <row r="3077" spans="1:14" s="5" customFormat="1" ht="15.75" thickBot="1" x14ac:dyDescent="0.3">
      <c r="A3077" s="445"/>
      <c r="B3077" s="194" t="s">
        <v>10361</v>
      </c>
      <c r="C3077" s="298" t="s">
        <v>3257</v>
      </c>
      <c r="D3077" s="51"/>
      <c r="E3077" s="62"/>
      <c r="F3077" s="53">
        <v>358.05</v>
      </c>
      <c r="G3077" s="797">
        <f t="shared" si="105"/>
        <v>123</v>
      </c>
      <c r="H3077" s="797">
        <f t="shared" si="105"/>
        <v>123</v>
      </c>
      <c r="I3077" s="797">
        <f t="shared" si="105"/>
        <v>162</v>
      </c>
      <c r="J3077" s="797">
        <f t="shared" si="104"/>
        <v>112</v>
      </c>
      <c r="K3077" s="797">
        <f t="shared" si="104"/>
        <v>179</v>
      </c>
      <c r="L3077" s="797">
        <f t="shared" si="104"/>
        <v>154</v>
      </c>
      <c r="M3077" s="797">
        <f t="shared" si="102"/>
        <v>173</v>
      </c>
      <c r="N3077" s="797" t="b">
        <v>0</v>
      </c>
    </row>
    <row r="3078" spans="1:14" s="5" customFormat="1" x14ac:dyDescent="0.25">
      <c r="A3078" s="446" t="s">
        <v>503</v>
      </c>
      <c r="B3078" s="241"/>
      <c r="C3078" s="81"/>
      <c r="D3078" s="82"/>
      <c r="E3078" s="97"/>
      <c r="F3078" s="84" t="s">
        <v>5249</v>
      </c>
      <c r="G3078" s="797" t="str">
        <f t="shared" si="105"/>
        <v/>
      </c>
      <c r="H3078" s="797" t="str">
        <f t="shared" si="105"/>
        <v/>
      </c>
      <c r="I3078" s="797" t="str">
        <f t="shared" si="105"/>
        <v/>
      </c>
      <c r="J3078" s="797" t="str">
        <f t="shared" si="104"/>
        <v/>
      </c>
      <c r="K3078" s="797" t="str">
        <f t="shared" si="104"/>
        <v/>
      </c>
      <c r="L3078" s="797" t="str">
        <f t="shared" si="104"/>
        <v/>
      </c>
      <c r="M3078" s="797" t="str">
        <f t="shared" si="102"/>
        <v/>
      </c>
      <c r="N3078" s="797" t="b">
        <v>0</v>
      </c>
    </row>
    <row r="3079" spans="1:14" s="5" customFormat="1" x14ac:dyDescent="0.25">
      <c r="A3079" s="410" t="s">
        <v>3258</v>
      </c>
      <c r="B3079" s="85" t="s">
        <v>3259</v>
      </c>
      <c r="C3079" s="43" t="s">
        <v>3260</v>
      </c>
      <c r="D3079" s="44"/>
      <c r="E3079" s="69"/>
      <c r="F3079" s="10">
        <v>9.4499999999999993</v>
      </c>
      <c r="G3079" s="797">
        <f t="shared" si="105"/>
        <v>3</v>
      </c>
      <c r="H3079" s="797">
        <f t="shared" si="105"/>
        <v>3</v>
      </c>
      <c r="I3079" s="797">
        <f t="shared" si="105"/>
        <v>4</v>
      </c>
      <c r="J3079" s="797">
        <f t="shared" si="104"/>
        <v>3</v>
      </c>
      <c r="K3079" s="797">
        <f t="shared" si="104"/>
        <v>5</v>
      </c>
      <c r="L3079" s="797">
        <f t="shared" si="104"/>
        <v>4</v>
      </c>
      <c r="M3079" s="797">
        <f t="shared" si="102"/>
        <v>5</v>
      </c>
      <c r="N3079" s="797" t="b">
        <v>0</v>
      </c>
    </row>
    <row r="3080" spans="1:14" s="5" customFormat="1" ht="15.75" thickBot="1" x14ac:dyDescent="0.3">
      <c r="A3080" s="205"/>
      <c r="B3080" s="194" t="s">
        <v>10362</v>
      </c>
      <c r="C3080" s="43" t="s">
        <v>9230</v>
      </c>
      <c r="D3080" s="51"/>
      <c r="E3080" s="295"/>
      <c r="F3080" s="53">
        <v>9.4499999999999993</v>
      </c>
      <c r="G3080" s="797">
        <f t="shared" si="105"/>
        <v>3</v>
      </c>
      <c r="H3080" s="797">
        <f t="shared" si="105"/>
        <v>3</v>
      </c>
      <c r="I3080" s="797">
        <f t="shared" si="105"/>
        <v>4</v>
      </c>
      <c r="J3080" s="797">
        <f t="shared" si="104"/>
        <v>3</v>
      </c>
      <c r="K3080" s="797">
        <f t="shared" si="104"/>
        <v>5</v>
      </c>
      <c r="L3080" s="797">
        <f t="shared" si="104"/>
        <v>4</v>
      </c>
      <c r="M3080" s="797">
        <f t="shared" si="102"/>
        <v>5</v>
      </c>
      <c r="N3080" s="797" t="b">
        <v>0</v>
      </c>
    </row>
    <row r="3081" spans="1:14" s="5" customFormat="1" x14ac:dyDescent="0.25">
      <c r="A3081" s="410" t="s">
        <v>3261</v>
      </c>
      <c r="B3081" s="85" t="s">
        <v>3262</v>
      </c>
      <c r="C3081" s="43" t="s">
        <v>3263</v>
      </c>
      <c r="D3081" s="44"/>
      <c r="E3081" s="69"/>
      <c r="F3081" s="10">
        <v>122.85</v>
      </c>
      <c r="G3081" s="797">
        <f t="shared" si="105"/>
        <v>42</v>
      </c>
      <c r="H3081" s="797">
        <f t="shared" si="105"/>
        <v>42</v>
      </c>
      <c r="I3081" s="797">
        <f t="shared" si="105"/>
        <v>56</v>
      </c>
      <c r="J3081" s="797">
        <f t="shared" si="104"/>
        <v>39</v>
      </c>
      <c r="K3081" s="797">
        <f t="shared" si="104"/>
        <v>61</v>
      </c>
      <c r="L3081" s="797">
        <f t="shared" si="104"/>
        <v>53</v>
      </c>
      <c r="M3081" s="797">
        <f t="shared" si="102"/>
        <v>59</v>
      </c>
      <c r="N3081" s="797" t="b">
        <v>0</v>
      </c>
    </row>
    <row r="3082" spans="1:14" s="5" customFormat="1" ht="15.75" thickBot="1" x14ac:dyDescent="0.3">
      <c r="A3082" s="205"/>
      <c r="B3082" s="194" t="s">
        <v>10363</v>
      </c>
      <c r="C3082" s="43" t="s">
        <v>9231</v>
      </c>
      <c r="D3082" s="51"/>
      <c r="E3082" s="295"/>
      <c r="F3082" s="53">
        <v>122.85</v>
      </c>
      <c r="G3082" s="797">
        <f t="shared" si="105"/>
        <v>42</v>
      </c>
      <c r="H3082" s="797">
        <f t="shared" si="105"/>
        <v>42</v>
      </c>
      <c r="I3082" s="797">
        <f t="shared" si="105"/>
        <v>56</v>
      </c>
      <c r="J3082" s="797">
        <f t="shared" si="104"/>
        <v>39</v>
      </c>
      <c r="K3082" s="797">
        <f t="shared" si="104"/>
        <v>61</v>
      </c>
      <c r="L3082" s="797">
        <f t="shared" si="104"/>
        <v>53</v>
      </c>
      <c r="M3082" s="797">
        <f t="shared" si="102"/>
        <v>59</v>
      </c>
      <c r="N3082" s="797" t="b">
        <v>0</v>
      </c>
    </row>
    <row r="3083" spans="1:14" s="5" customFormat="1" ht="25.5" x14ac:dyDescent="0.25">
      <c r="A3083" s="411" t="s">
        <v>3264</v>
      </c>
      <c r="B3083" s="181" t="s">
        <v>10364</v>
      </c>
      <c r="C3083" s="317" t="s">
        <v>3265</v>
      </c>
      <c r="D3083" s="44"/>
      <c r="E3083" s="69"/>
      <c r="F3083" s="46">
        <v>332.85</v>
      </c>
      <c r="G3083" s="797">
        <f t="shared" si="105"/>
        <v>115</v>
      </c>
      <c r="H3083" s="797">
        <f t="shared" si="105"/>
        <v>115</v>
      </c>
      <c r="I3083" s="797">
        <f t="shared" si="105"/>
        <v>150</v>
      </c>
      <c r="J3083" s="797">
        <f t="shared" si="104"/>
        <v>105</v>
      </c>
      <c r="K3083" s="797">
        <f t="shared" si="104"/>
        <v>166</v>
      </c>
      <c r="L3083" s="797">
        <f t="shared" si="104"/>
        <v>143</v>
      </c>
      <c r="M3083" s="797">
        <f t="shared" si="104"/>
        <v>161</v>
      </c>
      <c r="N3083" s="797" t="b">
        <v>0</v>
      </c>
    </row>
    <row r="3084" spans="1:14" s="5" customFormat="1" ht="15.75" thickBot="1" x14ac:dyDescent="0.3">
      <c r="A3084" s="205"/>
      <c r="B3084" s="194" t="s">
        <v>10363</v>
      </c>
      <c r="C3084" s="43" t="s">
        <v>9232</v>
      </c>
      <c r="D3084" s="51"/>
      <c r="E3084" s="295"/>
      <c r="F3084" s="53">
        <v>332.85</v>
      </c>
      <c r="G3084" s="797">
        <f t="shared" si="105"/>
        <v>115</v>
      </c>
      <c r="H3084" s="797">
        <f t="shared" si="105"/>
        <v>115</v>
      </c>
      <c r="I3084" s="797">
        <f t="shared" si="105"/>
        <v>150</v>
      </c>
      <c r="J3084" s="797">
        <f t="shared" si="104"/>
        <v>105</v>
      </c>
      <c r="K3084" s="797">
        <f t="shared" si="104"/>
        <v>166</v>
      </c>
      <c r="L3084" s="797">
        <f t="shared" si="104"/>
        <v>143</v>
      </c>
      <c r="M3084" s="797">
        <f t="shared" si="104"/>
        <v>161</v>
      </c>
      <c r="N3084" s="797" t="b">
        <v>0</v>
      </c>
    </row>
    <row r="3085" spans="1:14" s="5" customFormat="1" x14ac:dyDescent="0.25">
      <c r="A3085" s="214" t="s">
        <v>3266</v>
      </c>
      <c r="B3085" s="196" t="s">
        <v>10365</v>
      </c>
      <c r="C3085" s="394" t="s">
        <v>3267</v>
      </c>
      <c r="D3085" s="57"/>
      <c r="E3085" s="54"/>
      <c r="F3085" s="103">
        <v>28.35</v>
      </c>
      <c r="G3085" s="797">
        <f t="shared" si="105"/>
        <v>10</v>
      </c>
      <c r="H3085" s="797">
        <f t="shared" si="105"/>
        <v>10</v>
      </c>
      <c r="I3085" s="797">
        <f t="shared" si="105"/>
        <v>13</v>
      </c>
      <c r="J3085" s="797">
        <f t="shared" si="104"/>
        <v>9</v>
      </c>
      <c r="K3085" s="797">
        <f t="shared" si="104"/>
        <v>14</v>
      </c>
      <c r="L3085" s="797">
        <f t="shared" si="104"/>
        <v>12</v>
      </c>
      <c r="M3085" s="797">
        <f t="shared" si="104"/>
        <v>14</v>
      </c>
      <c r="N3085" s="797" t="b">
        <v>0</v>
      </c>
    </row>
    <row r="3086" spans="1:14" s="5" customFormat="1" ht="15.75" thickBot="1" x14ac:dyDescent="0.3">
      <c r="A3086" s="205"/>
      <c r="B3086" s="194" t="s">
        <v>10366</v>
      </c>
      <c r="C3086" s="43" t="s">
        <v>9233</v>
      </c>
      <c r="D3086" s="51"/>
      <c r="E3086" s="295"/>
      <c r="F3086" s="53">
        <v>28.35</v>
      </c>
      <c r="G3086" s="797">
        <f t="shared" si="105"/>
        <v>10</v>
      </c>
      <c r="H3086" s="797">
        <f t="shared" si="105"/>
        <v>10</v>
      </c>
      <c r="I3086" s="797">
        <f t="shared" si="105"/>
        <v>13</v>
      </c>
      <c r="J3086" s="797">
        <f t="shared" si="104"/>
        <v>9</v>
      </c>
      <c r="K3086" s="797">
        <f t="shared" si="104"/>
        <v>14</v>
      </c>
      <c r="L3086" s="797">
        <f t="shared" si="104"/>
        <v>12</v>
      </c>
      <c r="M3086" s="797">
        <f t="shared" si="104"/>
        <v>14</v>
      </c>
      <c r="N3086" s="797" t="b">
        <v>0</v>
      </c>
    </row>
    <row r="3087" spans="1:14" s="5" customFormat="1" ht="15.75" thickBot="1" x14ac:dyDescent="0.3">
      <c r="A3087" s="447" t="s">
        <v>7777</v>
      </c>
      <c r="B3087" s="447" t="s">
        <v>7777</v>
      </c>
      <c r="C3087" s="394" t="s">
        <v>7778</v>
      </c>
      <c r="D3087" s="57"/>
      <c r="E3087" s="448"/>
      <c r="F3087" s="103">
        <v>21</v>
      </c>
      <c r="G3087" s="797">
        <f t="shared" si="105"/>
        <v>7</v>
      </c>
      <c r="H3087" s="797">
        <f t="shared" si="105"/>
        <v>7</v>
      </c>
      <c r="I3087" s="797">
        <f t="shared" si="105"/>
        <v>9</v>
      </c>
      <c r="J3087" s="797">
        <f t="shared" si="104"/>
        <v>7</v>
      </c>
      <c r="K3087" s="797">
        <f t="shared" si="104"/>
        <v>10</v>
      </c>
      <c r="L3087" s="797">
        <f t="shared" si="104"/>
        <v>9</v>
      </c>
      <c r="M3087" s="797">
        <f t="shared" si="104"/>
        <v>10</v>
      </c>
      <c r="N3087" s="797" t="b">
        <v>0</v>
      </c>
    </row>
    <row r="3088" spans="1:14" s="5" customFormat="1" x14ac:dyDescent="0.25">
      <c r="A3088" s="199" t="s">
        <v>3268</v>
      </c>
      <c r="B3088" s="180" t="s">
        <v>10367</v>
      </c>
      <c r="C3088" s="94" t="s">
        <v>3269</v>
      </c>
      <c r="D3088" s="60"/>
      <c r="E3088" s="219"/>
      <c r="F3088" s="95">
        <v>91.35</v>
      </c>
      <c r="G3088" s="797">
        <f t="shared" si="105"/>
        <v>31</v>
      </c>
      <c r="H3088" s="797">
        <f t="shared" si="105"/>
        <v>31</v>
      </c>
      <c r="I3088" s="797">
        <f t="shared" si="105"/>
        <v>41</v>
      </c>
      <c r="J3088" s="797">
        <f t="shared" si="104"/>
        <v>29</v>
      </c>
      <c r="K3088" s="797">
        <f t="shared" si="104"/>
        <v>46</v>
      </c>
      <c r="L3088" s="797">
        <f t="shared" si="104"/>
        <v>39</v>
      </c>
      <c r="M3088" s="797">
        <f t="shared" si="104"/>
        <v>44</v>
      </c>
      <c r="N3088" s="797" t="b">
        <v>0</v>
      </c>
    </row>
    <row r="3089" spans="1:14" s="5" customFormat="1" ht="15.75" thickBot="1" x14ac:dyDescent="0.3">
      <c r="A3089" s="205"/>
      <c r="B3089" s="194" t="s">
        <v>10368</v>
      </c>
      <c r="C3089" s="50" t="s">
        <v>3270</v>
      </c>
      <c r="D3089" s="51"/>
      <c r="E3089" s="295"/>
      <c r="F3089" s="204">
        <v>91.35</v>
      </c>
      <c r="G3089" s="797">
        <f t="shared" si="105"/>
        <v>31</v>
      </c>
      <c r="H3089" s="797">
        <f t="shared" si="105"/>
        <v>31</v>
      </c>
      <c r="I3089" s="797">
        <f t="shared" si="105"/>
        <v>41</v>
      </c>
      <c r="J3089" s="797">
        <f t="shared" si="104"/>
        <v>29</v>
      </c>
      <c r="K3089" s="797">
        <f t="shared" si="104"/>
        <v>46</v>
      </c>
      <c r="L3089" s="797">
        <f t="shared" si="104"/>
        <v>39</v>
      </c>
      <c r="M3089" s="797">
        <f t="shared" si="104"/>
        <v>44</v>
      </c>
      <c r="N3089" s="797" t="b">
        <v>0</v>
      </c>
    </row>
    <row r="3090" spans="1:14" s="5" customFormat="1" x14ac:dyDescent="0.25">
      <c r="A3090" s="214" t="s">
        <v>3271</v>
      </c>
      <c r="B3090" s="283" t="s">
        <v>10369</v>
      </c>
      <c r="C3090" s="284" t="s">
        <v>3272</v>
      </c>
      <c r="D3090" s="285"/>
      <c r="E3090" s="286"/>
      <c r="F3090" s="287">
        <v>226.8</v>
      </c>
      <c r="G3090" s="797">
        <f t="shared" si="105"/>
        <v>78</v>
      </c>
      <c r="H3090" s="797">
        <f t="shared" si="105"/>
        <v>78</v>
      </c>
      <c r="I3090" s="797">
        <f t="shared" si="105"/>
        <v>103</v>
      </c>
      <c r="J3090" s="797">
        <f t="shared" si="104"/>
        <v>71</v>
      </c>
      <c r="K3090" s="797">
        <f t="shared" si="104"/>
        <v>113</v>
      </c>
      <c r="L3090" s="797">
        <f t="shared" si="104"/>
        <v>98</v>
      </c>
      <c r="M3090" s="797">
        <f t="shared" si="104"/>
        <v>110</v>
      </c>
      <c r="N3090" s="797" t="b">
        <v>0</v>
      </c>
    </row>
    <row r="3091" spans="1:14" s="5" customFormat="1" x14ac:dyDescent="0.25">
      <c r="A3091" s="69"/>
      <c r="B3091" s="90" t="s">
        <v>10370</v>
      </c>
      <c r="C3091" s="43" t="s">
        <v>7779</v>
      </c>
      <c r="D3091" s="44"/>
      <c r="E3091" s="47"/>
      <c r="F3091" s="10">
        <v>226.8</v>
      </c>
      <c r="G3091" s="797">
        <f t="shared" si="105"/>
        <v>78</v>
      </c>
      <c r="H3091" s="797">
        <f t="shared" si="105"/>
        <v>78</v>
      </c>
      <c r="I3091" s="797">
        <f t="shared" si="105"/>
        <v>103</v>
      </c>
      <c r="J3091" s="797">
        <f t="shared" si="104"/>
        <v>71</v>
      </c>
      <c r="K3091" s="797">
        <f t="shared" si="104"/>
        <v>113</v>
      </c>
      <c r="L3091" s="797">
        <f t="shared" si="104"/>
        <v>98</v>
      </c>
      <c r="M3091" s="797">
        <f t="shared" si="104"/>
        <v>110</v>
      </c>
      <c r="N3091" s="797" t="b">
        <v>0</v>
      </c>
    </row>
    <row r="3092" spans="1:14" s="5" customFormat="1" x14ac:dyDescent="0.25">
      <c r="A3092" s="214"/>
      <c r="B3092" s="109" t="s">
        <v>10371</v>
      </c>
      <c r="C3092" s="282" t="s">
        <v>3273</v>
      </c>
      <c r="D3092" s="288"/>
      <c r="E3092" s="289"/>
      <c r="F3092" s="281">
        <v>226.8</v>
      </c>
      <c r="G3092" s="797">
        <f t="shared" si="105"/>
        <v>78</v>
      </c>
      <c r="H3092" s="797">
        <f t="shared" si="105"/>
        <v>78</v>
      </c>
      <c r="I3092" s="797">
        <f t="shared" si="105"/>
        <v>103</v>
      </c>
      <c r="J3092" s="797">
        <f t="shared" si="104"/>
        <v>71</v>
      </c>
      <c r="K3092" s="797">
        <f t="shared" si="104"/>
        <v>113</v>
      </c>
      <c r="L3092" s="797">
        <f t="shared" si="104"/>
        <v>98</v>
      </c>
      <c r="M3092" s="797">
        <f t="shared" si="104"/>
        <v>110</v>
      </c>
      <c r="N3092" s="797" t="b">
        <v>0</v>
      </c>
    </row>
    <row r="3093" spans="1:14" s="5" customFormat="1" x14ac:dyDescent="0.25">
      <c r="A3093" s="214"/>
      <c r="B3093" s="109" t="s">
        <v>10364</v>
      </c>
      <c r="C3093" s="282" t="s">
        <v>3265</v>
      </c>
      <c r="D3093" s="288"/>
      <c r="E3093" s="289"/>
      <c r="F3093" s="281">
        <v>226.8</v>
      </c>
      <c r="G3093" s="797">
        <f t="shared" si="105"/>
        <v>78</v>
      </c>
      <c r="H3093" s="797">
        <f t="shared" si="105"/>
        <v>78</v>
      </c>
      <c r="I3093" s="797">
        <f t="shared" si="105"/>
        <v>103</v>
      </c>
      <c r="J3093" s="797">
        <f t="shared" si="104"/>
        <v>71</v>
      </c>
      <c r="K3093" s="797">
        <f t="shared" si="104"/>
        <v>113</v>
      </c>
      <c r="L3093" s="797">
        <f t="shared" si="104"/>
        <v>98</v>
      </c>
      <c r="M3093" s="797">
        <f t="shared" si="104"/>
        <v>110</v>
      </c>
      <c r="N3093" s="797" t="b">
        <v>0</v>
      </c>
    </row>
    <row r="3094" spans="1:14" s="5" customFormat="1" ht="15.75" thickBot="1" x14ac:dyDescent="0.3">
      <c r="A3094" s="215"/>
      <c r="B3094" s="449" t="s">
        <v>10372</v>
      </c>
      <c r="C3094" s="379" t="s">
        <v>3274</v>
      </c>
      <c r="D3094" s="380"/>
      <c r="E3094" s="381"/>
      <c r="F3094" s="382">
        <v>226.8</v>
      </c>
      <c r="G3094" s="797">
        <f t="shared" si="105"/>
        <v>78</v>
      </c>
      <c r="H3094" s="797">
        <f t="shared" si="105"/>
        <v>78</v>
      </c>
      <c r="I3094" s="797">
        <f t="shared" si="105"/>
        <v>103</v>
      </c>
      <c r="J3094" s="797">
        <f t="shared" si="104"/>
        <v>71</v>
      </c>
      <c r="K3094" s="797">
        <f t="shared" si="104"/>
        <v>113</v>
      </c>
      <c r="L3094" s="797">
        <f t="shared" si="104"/>
        <v>98</v>
      </c>
      <c r="M3094" s="797">
        <f t="shared" si="104"/>
        <v>110</v>
      </c>
      <c r="N3094" s="797" t="b">
        <v>0</v>
      </c>
    </row>
    <row r="3095" spans="1:14" s="5" customFormat="1" x14ac:dyDescent="0.25">
      <c r="A3095" s="214" t="s">
        <v>3275</v>
      </c>
      <c r="B3095" s="283" t="s">
        <v>10373</v>
      </c>
      <c r="C3095" s="284" t="s">
        <v>3276</v>
      </c>
      <c r="D3095" s="285"/>
      <c r="E3095" s="286"/>
      <c r="F3095" s="287">
        <v>161.69999999999999</v>
      </c>
      <c r="G3095" s="797">
        <f t="shared" si="105"/>
        <v>56</v>
      </c>
      <c r="H3095" s="797">
        <f t="shared" si="105"/>
        <v>56</v>
      </c>
      <c r="I3095" s="797">
        <f t="shared" si="105"/>
        <v>73</v>
      </c>
      <c r="J3095" s="797">
        <f t="shared" si="104"/>
        <v>51</v>
      </c>
      <c r="K3095" s="797">
        <f t="shared" si="104"/>
        <v>81</v>
      </c>
      <c r="L3095" s="797">
        <f t="shared" si="104"/>
        <v>70</v>
      </c>
      <c r="M3095" s="797">
        <f t="shared" si="104"/>
        <v>78</v>
      </c>
      <c r="N3095" s="797" t="b">
        <v>0</v>
      </c>
    </row>
    <row r="3096" spans="1:14" s="5" customFormat="1" x14ac:dyDescent="0.25">
      <c r="A3096" s="214"/>
      <c r="B3096" s="109" t="s">
        <v>10374</v>
      </c>
      <c r="C3096" s="282" t="s">
        <v>3277</v>
      </c>
      <c r="D3096" s="288"/>
      <c r="E3096" s="289"/>
      <c r="F3096" s="281">
        <v>161.69999999999999</v>
      </c>
      <c r="G3096" s="797">
        <f t="shared" si="105"/>
        <v>56</v>
      </c>
      <c r="H3096" s="797">
        <f t="shared" si="105"/>
        <v>56</v>
      </c>
      <c r="I3096" s="797">
        <f t="shared" si="105"/>
        <v>73</v>
      </c>
      <c r="J3096" s="797">
        <f t="shared" si="104"/>
        <v>51</v>
      </c>
      <c r="K3096" s="797">
        <f t="shared" si="104"/>
        <v>81</v>
      </c>
      <c r="L3096" s="797">
        <f t="shared" si="104"/>
        <v>70</v>
      </c>
      <c r="M3096" s="797">
        <f t="shared" si="104"/>
        <v>78</v>
      </c>
      <c r="N3096" s="797" t="b">
        <v>0</v>
      </c>
    </row>
    <row r="3097" spans="1:14" s="5" customFormat="1" ht="15.75" thickBot="1" x14ac:dyDescent="0.3">
      <c r="A3097" s="214"/>
      <c r="B3097" s="450" t="s">
        <v>10375</v>
      </c>
      <c r="C3097" s="451" t="s">
        <v>3278</v>
      </c>
      <c r="D3097" s="452"/>
      <c r="E3097" s="453"/>
      <c r="F3097" s="392">
        <v>161.69999999999999</v>
      </c>
      <c r="G3097" s="797">
        <f t="shared" si="105"/>
        <v>56</v>
      </c>
      <c r="H3097" s="797">
        <f t="shared" si="105"/>
        <v>56</v>
      </c>
      <c r="I3097" s="797">
        <f t="shared" si="105"/>
        <v>73</v>
      </c>
      <c r="J3097" s="797">
        <f t="shared" si="104"/>
        <v>51</v>
      </c>
      <c r="K3097" s="797">
        <f t="shared" si="104"/>
        <v>81</v>
      </c>
      <c r="L3097" s="797">
        <f t="shared" si="104"/>
        <v>70</v>
      </c>
      <c r="M3097" s="797">
        <f t="shared" si="104"/>
        <v>78</v>
      </c>
      <c r="N3097" s="797" t="b">
        <v>0</v>
      </c>
    </row>
    <row r="3098" spans="1:14" s="5" customFormat="1" ht="25.5" x14ac:dyDescent="0.25">
      <c r="A3098" s="278" t="s">
        <v>3279</v>
      </c>
      <c r="B3098" s="180" t="s">
        <v>10376</v>
      </c>
      <c r="C3098" s="366" t="s">
        <v>3280</v>
      </c>
      <c r="D3098" s="60"/>
      <c r="E3098" s="219"/>
      <c r="F3098" s="95">
        <v>63</v>
      </c>
      <c r="G3098" s="797">
        <f t="shared" si="105"/>
        <v>22</v>
      </c>
      <c r="H3098" s="797">
        <f t="shared" si="105"/>
        <v>22</v>
      </c>
      <c r="I3098" s="797">
        <f t="shared" si="105"/>
        <v>28</v>
      </c>
      <c r="J3098" s="797">
        <f t="shared" si="104"/>
        <v>20</v>
      </c>
      <c r="K3098" s="797">
        <f t="shared" si="104"/>
        <v>31</v>
      </c>
      <c r="L3098" s="797">
        <f t="shared" si="104"/>
        <v>27</v>
      </c>
      <c r="M3098" s="797">
        <f t="shared" si="104"/>
        <v>30</v>
      </c>
      <c r="N3098" s="797" t="b">
        <v>0</v>
      </c>
    </row>
    <row r="3099" spans="1:14" s="5" customFormat="1" ht="15.75" thickBot="1" x14ac:dyDescent="0.3">
      <c r="A3099" s="205"/>
      <c r="B3099" s="194" t="s">
        <v>10377</v>
      </c>
      <c r="C3099" s="298" t="s">
        <v>3281</v>
      </c>
      <c r="D3099" s="51"/>
      <c r="E3099" s="295"/>
      <c r="F3099" s="53">
        <v>63</v>
      </c>
      <c r="G3099" s="797">
        <f t="shared" si="105"/>
        <v>22</v>
      </c>
      <c r="H3099" s="797">
        <f t="shared" si="105"/>
        <v>22</v>
      </c>
      <c r="I3099" s="797">
        <f t="shared" si="105"/>
        <v>28</v>
      </c>
      <c r="J3099" s="797">
        <f t="shared" si="104"/>
        <v>20</v>
      </c>
      <c r="K3099" s="797">
        <f t="shared" si="104"/>
        <v>31</v>
      </c>
      <c r="L3099" s="797">
        <f t="shared" si="104"/>
        <v>27</v>
      </c>
      <c r="M3099" s="797">
        <f t="shared" si="104"/>
        <v>30</v>
      </c>
      <c r="N3099" s="797" t="b">
        <v>0</v>
      </c>
    </row>
    <row r="3100" spans="1:14" s="5" customFormat="1" ht="15.75" thickBot="1" x14ac:dyDescent="0.3">
      <c r="A3100" s="235" t="s">
        <v>3282</v>
      </c>
      <c r="B3100" s="454" t="s">
        <v>10378</v>
      </c>
      <c r="C3100" s="237" t="s">
        <v>3283</v>
      </c>
      <c r="D3100" s="238"/>
      <c r="E3100" s="311"/>
      <c r="F3100" s="240">
        <v>115.5</v>
      </c>
      <c r="G3100" s="797">
        <f t="shared" si="105"/>
        <v>40</v>
      </c>
      <c r="H3100" s="797">
        <f t="shared" si="105"/>
        <v>40</v>
      </c>
      <c r="I3100" s="797">
        <f t="shared" si="105"/>
        <v>52</v>
      </c>
      <c r="J3100" s="797">
        <f t="shared" si="104"/>
        <v>36</v>
      </c>
      <c r="K3100" s="797">
        <f t="shared" si="104"/>
        <v>58</v>
      </c>
      <c r="L3100" s="797">
        <f t="shared" si="104"/>
        <v>50</v>
      </c>
      <c r="M3100" s="797">
        <f t="shared" si="104"/>
        <v>56</v>
      </c>
      <c r="N3100" s="797" t="b">
        <v>0</v>
      </c>
    </row>
    <row r="3101" spans="1:14" s="5" customFormat="1" ht="15.75" thickBot="1" x14ac:dyDescent="0.3">
      <c r="A3101" s="235" t="s">
        <v>3284</v>
      </c>
      <c r="B3101" s="454" t="s">
        <v>10379</v>
      </c>
      <c r="C3101" s="237" t="s">
        <v>3285</v>
      </c>
      <c r="D3101" s="238"/>
      <c r="E3101" s="311"/>
      <c r="F3101" s="240">
        <v>182.7</v>
      </c>
      <c r="G3101" s="797">
        <f t="shared" si="105"/>
        <v>63</v>
      </c>
      <c r="H3101" s="797">
        <f t="shared" si="105"/>
        <v>63</v>
      </c>
      <c r="I3101" s="797">
        <f t="shared" si="105"/>
        <v>83</v>
      </c>
      <c r="J3101" s="797">
        <f t="shared" si="104"/>
        <v>57</v>
      </c>
      <c r="K3101" s="797">
        <f t="shared" si="104"/>
        <v>91</v>
      </c>
      <c r="L3101" s="797">
        <f t="shared" si="104"/>
        <v>79</v>
      </c>
      <c r="M3101" s="797">
        <f t="shared" si="104"/>
        <v>88</v>
      </c>
      <c r="N3101" s="797" t="b">
        <v>0</v>
      </c>
    </row>
    <row r="3102" spans="1:14" s="5" customFormat="1" x14ac:dyDescent="0.25">
      <c r="A3102" s="199" t="s">
        <v>3286</v>
      </c>
      <c r="B3102" s="181" t="s">
        <v>10380</v>
      </c>
      <c r="C3102" s="43" t="s">
        <v>7780</v>
      </c>
      <c r="D3102" s="44"/>
      <c r="E3102" s="69"/>
      <c r="F3102" s="213">
        <v>55.65</v>
      </c>
      <c r="G3102" s="797">
        <f t="shared" si="105"/>
        <v>19</v>
      </c>
      <c r="H3102" s="797">
        <f t="shared" si="105"/>
        <v>19</v>
      </c>
      <c r="I3102" s="797">
        <f t="shared" si="105"/>
        <v>25</v>
      </c>
      <c r="J3102" s="797">
        <f t="shared" si="104"/>
        <v>17</v>
      </c>
      <c r="K3102" s="797">
        <f t="shared" si="104"/>
        <v>28</v>
      </c>
      <c r="L3102" s="797">
        <f t="shared" si="104"/>
        <v>24</v>
      </c>
      <c r="M3102" s="797">
        <f t="shared" si="104"/>
        <v>27</v>
      </c>
      <c r="N3102" s="797" t="b">
        <v>0</v>
      </c>
    </row>
    <row r="3103" spans="1:14" s="5" customFormat="1" x14ac:dyDescent="0.25">
      <c r="A3103" s="190"/>
      <c r="B3103" s="181" t="s">
        <v>10381</v>
      </c>
      <c r="C3103" s="43" t="s">
        <v>3287</v>
      </c>
      <c r="D3103" s="44"/>
      <c r="E3103" s="69"/>
      <c r="F3103" s="213">
        <v>55.65</v>
      </c>
      <c r="G3103" s="797">
        <f t="shared" si="105"/>
        <v>19</v>
      </c>
      <c r="H3103" s="797">
        <f t="shared" si="105"/>
        <v>19</v>
      </c>
      <c r="I3103" s="797">
        <f t="shared" si="105"/>
        <v>25</v>
      </c>
      <c r="J3103" s="797">
        <f t="shared" si="104"/>
        <v>17</v>
      </c>
      <c r="K3103" s="797">
        <f t="shared" si="104"/>
        <v>28</v>
      </c>
      <c r="L3103" s="797">
        <f t="shared" si="104"/>
        <v>24</v>
      </c>
      <c r="M3103" s="797">
        <f t="shared" si="104"/>
        <v>27</v>
      </c>
      <c r="N3103" s="797" t="b">
        <v>0</v>
      </c>
    </row>
    <row r="3104" spans="1:14" s="5" customFormat="1" x14ac:dyDescent="0.25">
      <c r="A3104" s="190"/>
      <c r="B3104" s="181" t="s">
        <v>10382</v>
      </c>
      <c r="C3104" s="43" t="s">
        <v>3288</v>
      </c>
      <c r="D3104" s="44"/>
      <c r="E3104" s="69"/>
      <c r="F3104" s="213">
        <v>55.65</v>
      </c>
      <c r="G3104" s="797">
        <f t="shared" si="105"/>
        <v>19</v>
      </c>
      <c r="H3104" s="797">
        <f t="shared" si="105"/>
        <v>19</v>
      </c>
      <c r="I3104" s="797">
        <f t="shared" si="105"/>
        <v>25</v>
      </c>
      <c r="J3104" s="797">
        <f t="shared" si="104"/>
        <v>17</v>
      </c>
      <c r="K3104" s="797">
        <f t="shared" si="104"/>
        <v>28</v>
      </c>
      <c r="L3104" s="797">
        <f t="shared" si="104"/>
        <v>24</v>
      </c>
      <c r="M3104" s="797">
        <f t="shared" si="104"/>
        <v>27</v>
      </c>
      <c r="N3104" s="797" t="b">
        <v>0</v>
      </c>
    </row>
    <row r="3105" spans="1:14" s="5" customFormat="1" x14ac:dyDescent="0.25">
      <c r="A3105" s="190"/>
      <c r="B3105" s="181" t="s">
        <v>10383</v>
      </c>
      <c r="C3105" s="43" t="s">
        <v>3289</v>
      </c>
      <c r="D3105" s="44"/>
      <c r="E3105" s="69"/>
      <c r="F3105" s="213">
        <v>55.65</v>
      </c>
      <c r="G3105" s="797">
        <f t="shared" si="105"/>
        <v>19</v>
      </c>
      <c r="H3105" s="797">
        <f t="shared" si="105"/>
        <v>19</v>
      </c>
      <c r="I3105" s="797">
        <f t="shared" si="105"/>
        <v>25</v>
      </c>
      <c r="J3105" s="797">
        <f t="shared" si="104"/>
        <v>17</v>
      </c>
      <c r="K3105" s="797">
        <f t="shared" si="104"/>
        <v>28</v>
      </c>
      <c r="L3105" s="797">
        <f t="shared" si="104"/>
        <v>24</v>
      </c>
      <c r="M3105" s="797">
        <f t="shared" si="104"/>
        <v>27</v>
      </c>
      <c r="N3105" s="797" t="b">
        <v>0</v>
      </c>
    </row>
    <row r="3106" spans="1:14" s="5" customFormat="1" x14ac:dyDescent="0.25">
      <c r="A3106" s="190"/>
      <c r="B3106" s="181" t="s">
        <v>10384</v>
      </c>
      <c r="C3106" s="43" t="s">
        <v>3290</v>
      </c>
      <c r="D3106" s="44"/>
      <c r="E3106" s="69"/>
      <c r="F3106" s="213">
        <v>55.65</v>
      </c>
      <c r="G3106" s="797">
        <f t="shared" si="105"/>
        <v>19</v>
      </c>
      <c r="H3106" s="797">
        <f t="shared" si="105"/>
        <v>19</v>
      </c>
      <c r="I3106" s="797">
        <f t="shared" si="105"/>
        <v>25</v>
      </c>
      <c r="J3106" s="797">
        <f t="shared" si="104"/>
        <v>17</v>
      </c>
      <c r="K3106" s="797">
        <f t="shared" si="104"/>
        <v>28</v>
      </c>
      <c r="L3106" s="797">
        <f t="shared" si="104"/>
        <v>24</v>
      </c>
      <c r="M3106" s="797">
        <f t="shared" si="104"/>
        <v>27</v>
      </c>
      <c r="N3106" s="797" t="b">
        <v>0</v>
      </c>
    </row>
    <row r="3107" spans="1:14" s="5" customFormat="1" ht="15.75" thickBot="1" x14ac:dyDescent="0.3">
      <c r="A3107" s="205"/>
      <c r="B3107" s="194" t="s">
        <v>10385</v>
      </c>
      <c r="C3107" s="50" t="s">
        <v>3291</v>
      </c>
      <c r="D3107" s="51"/>
      <c r="E3107" s="295"/>
      <c r="F3107" s="204">
        <v>55.65</v>
      </c>
      <c r="G3107" s="797">
        <f t="shared" si="105"/>
        <v>19</v>
      </c>
      <c r="H3107" s="797">
        <f t="shared" si="105"/>
        <v>19</v>
      </c>
      <c r="I3107" s="797">
        <f t="shared" si="105"/>
        <v>25</v>
      </c>
      <c r="J3107" s="797">
        <f t="shared" si="104"/>
        <v>17</v>
      </c>
      <c r="K3107" s="797">
        <f t="shared" si="104"/>
        <v>28</v>
      </c>
      <c r="L3107" s="797">
        <f t="shared" si="104"/>
        <v>24</v>
      </c>
      <c r="M3107" s="797">
        <f t="shared" si="104"/>
        <v>27</v>
      </c>
      <c r="N3107" s="797" t="b">
        <v>0</v>
      </c>
    </row>
    <row r="3108" spans="1:14" s="5" customFormat="1" ht="15.75" thickBot="1" x14ac:dyDescent="0.3">
      <c r="A3108" s="235" t="s">
        <v>3292</v>
      </c>
      <c r="B3108" s="454" t="s">
        <v>10386</v>
      </c>
      <c r="C3108" s="237" t="s">
        <v>3293</v>
      </c>
      <c r="D3108" s="238"/>
      <c r="E3108" s="311"/>
      <c r="F3108" s="240">
        <v>265.64999999999998</v>
      </c>
      <c r="G3108" s="797">
        <f t="shared" si="105"/>
        <v>91</v>
      </c>
      <c r="H3108" s="797">
        <f t="shared" si="105"/>
        <v>91</v>
      </c>
      <c r="I3108" s="797">
        <f t="shared" si="105"/>
        <v>120</v>
      </c>
      <c r="J3108" s="797">
        <f t="shared" si="104"/>
        <v>83</v>
      </c>
      <c r="K3108" s="797">
        <f t="shared" si="104"/>
        <v>133</v>
      </c>
      <c r="L3108" s="797">
        <f t="shared" si="104"/>
        <v>114</v>
      </c>
      <c r="M3108" s="797">
        <f t="shared" si="104"/>
        <v>128</v>
      </c>
      <c r="N3108" s="797" t="b">
        <v>0</v>
      </c>
    </row>
    <row r="3109" spans="1:14" s="5" customFormat="1" ht="15.75" thickBot="1" x14ac:dyDescent="0.3">
      <c r="A3109" s="214"/>
      <c r="B3109" s="423"/>
      <c r="C3109" s="65"/>
      <c r="D3109" s="66"/>
      <c r="E3109" s="102"/>
      <c r="F3109" s="68" t="s">
        <v>5249</v>
      </c>
      <c r="G3109" s="797" t="str">
        <f t="shared" si="105"/>
        <v/>
      </c>
      <c r="H3109" s="797" t="str">
        <f t="shared" si="105"/>
        <v/>
      </c>
      <c r="I3109" s="797" t="str">
        <f t="shared" si="105"/>
        <v/>
      </c>
      <c r="J3109" s="797" t="str">
        <f t="shared" si="104"/>
        <v/>
      </c>
      <c r="K3109" s="797" t="str">
        <f t="shared" si="104"/>
        <v/>
      </c>
      <c r="L3109" s="797" t="str">
        <f t="shared" si="104"/>
        <v/>
      </c>
      <c r="M3109" s="797" t="str">
        <f t="shared" si="104"/>
        <v/>
      </c>
      <c r="N3109" s="797" t="b">
        <v>0</v>
      </c>
    </row>
    <row r="3110" spans="1:14" s="5" customFormat="1" ht="26.25" thickBot="1" x14ac:dyDescent="0.3">
      <c r="A3110" s="235" t="s">
        <v>3294</v>
      </c>
      <c r="B3110" s="236" t="s">
        <v>3295</v>
      </c>
      <c r="C3110" s="237" t="s">
        <v>3296</v>
      </c>
      <c r="D3110" s="238"/>
      <c r="E3110" s="311"/>
      <c r="F3110" s="240">
        <v>76</v>
      </c>
      <c r="G3110" s="797">
        <f t="shared" si="105"/>
        <v>26</v>
      </c>
      <c r="H3110" s="797">
        <f t="shared" si="105"/>
        <v>26</v>
      </c>
      <c r="I3110" s="797">
        <f t="shared" si="105"/>
        <v>34</v>
      </c>
      <c r="J3110" s="797">
        <f t="shared" si="104"/>
        <v>24</v>
      </c>
      <c r="K3110" s="797">
        <f t="shared" si="104"/>
        <v>38</v>
      </c>
      <c r="L3110" s="797">
        <f t="shared" si="104"/>
        <v>33</v>
      </c>
      <c r="M3110" s="797">
        <f t="shared" si="104"/>
        <v>37</v>
      </c>
      <c r="N3110" s="797" t="b">
        <v>0</v>
      </c>
    </row>
    <row r="3111" spans="1:14" s="5" customFormat="1" ht="15.75" thickBot="1" x14ac:dyDescent="0.3">
      <c r="A3111" s="235" t="s">
        <v>3297</v>
      </c>
      <c r="B3111" s="236" t="s">
        <v>3298</v>
      </c>
      <c r="C3111" s="237" t="s">
        <v>3299</v>
      </c>
      <c r="D3111" s="238"/>
      <c r="E3111" s="311"/>
      <c r="F3111" s="240">
        <v>122.85</v>
      </c>
      <c r="G3111" s="797">
        <f t="shared" si="105"/>
        <v>42</v>
      </c>
      <c r="H3111" s="797">
        <f t="shared" si="105"/>
        <v>42</v>
      </c>
      <c r="I3111" s="797">
        <f t="shared" si="105"/>
        <v>56</v>
      </c>
      <c r="J3111" s="797">
        <f t="shared" si="104"/>
        <v>39</v>
      </c>
      <c r="K3111" s="797">
        <f t="shared" si="104"/>
        <v>61</v>
      </c>
      <c r="L3111" s="797">
        <f t="shared" si="104"/>
        <v>53</v>
      </c>
      <c r="M3111" s="797">
        <f t="shared" si="104"/>
        <v>59</v>
      </c>
      <c r="N3111" s="797" t="b">
        <v>0</v>
      </c>
    </row>
    <row r="3112" spans="1:14" s="5" customFormat="1" ht="15.75" thickBot="1" x14ac:dyDescent="0.3">
      <c r="A3112" s="235" t="s">
        <v>3300</v>
      </c>
      <c r="B3112" s="236" t="s">
        <v>3301</v>
      </c>
      <c r="C3112" s="237" t="s">
        <v>3302</v>
      </c>
      <c r="D3112" s="238"/>
      <c r="E3112" s="311"/>
      <c r="F3112" s="240">
        <v>122.85</v>
      </c>
      <c r="G3112" s="797">
        <f t="shared" si="105"/>
        <v>42</v>
      </c>
      <c r="H3112" s="797">
        <f t="shared" si="105"/>
        <v>42</v>
      </c>
      <c r="I3112" s="797">
        <f t="shared" si="105"/>
        <v>56</v>
      </c>
      <c r="J3112" s="797">
        <f t="shared" si="104"/>
        <v>39</v>
      </c>
      <c r="K3112" s="797">
        <f t="shared" si="104"/>
        <v>61</v>
      </c>
      <c r="L3112" s="797">
        <f t="shared" si="104"/>
        <v>53</v>
      </c>
      <c r="M3112" s="797">
        <f t="shared" si="104"/>
        <v>59</v>
      </c>
      <c r="N3112" s="797" t="b">
        <v>0</v>
      </c>
    </row>
    <row r="3113" spans="1:14" s="5" customFormat="1" ht="25.5" x14ac:dyDescent="0.25">
      <c r="A3113" s="214" t="s">
        <v>9234</v>
      </c>
      <c r="B3113" s="243" t="s">
        <v>10387</v>
      </c>
      <c r="C3113" s="81" t="s">
        <v>3303</v>
      </c>
      <c r="D3113" s="82"/>
      <c r="E3113" s="86"/>
      <c r="F3113" s="213">
        <v>100</v>
      </c>
      <c r="G3113" s="797">
        <f t="shared" si="105"/>
        <v>34</v>
      </c>
      <c r="H3113" s="797">
        <f t="shared" si="105"/>
        <v>34</v>
      </c>
      <c r="I3113" s="797">
        <f t="shared" si="105"/>
        <v>45</v>
      </c>
      <c r="J3113" s="797">
        <f t="shared" si="104"/>
        <v>31</v>
      </c>
      <c r="K3113" s="797">
        <f t="shared" si="104"/>
        <v>50</v>
      </c>
      <c r="L3113" s="797">
        <f t="shared" si="104"/>
        <v>43</v>
      </c>
      <c r="M3113" s="797">
        <f t="shared" si="104"/>
        <v>48</v>
      </c>
      <c r="N3113" s="797" t="b">
        <v>0</v>
      </c>
    </row>
    <row r="3114" spans="1:14" s="5" customFormat="1" x14ac:dyDescent="0.25">
      <c r="A3114" s="214"/>
      <c r="B3114" s="196" t="s">
        <v>10388</v>
      </c>
      <c r="C3114" s="43" t="s">
        <v>3304</v>
      </c>
      <c r="D3114" s="44"/>
      <c r="E3114" s="69"/>
      <c r="F3114" s="46">
        <v>100</v>
      </c>
      <c r="G3114" s="797">
        <f t="shared" si="105"/>
        <v>34</v>
      </c>
      <c r="H3114" s="797">
        <f t="shared" si="105"/>
        <v>34</v>
      </c>
      <c r="I3114" s="797">
        <f t="shared" si="105"/>
        <v>45</v>
      </c>
      <c r="J3114" s="797">
        <f t="shared" si="104"/>
        <v>31</v>
      </c>
      <c r="K3114" s="797">
        <f t="shared" si="104"/>
        <v>50</v>
      </c>
      <c r="L3114" s="797">
        <f t="shared" si="104"/>
        <v>43</v>
      </c>
      <c r="M3114" s="797">
        <f t="shared" si="104"/>
        <v>48</v>
      </c>
      <c r="N3114" s="797" t="b">
        <v>0</v>
      </c>
    </row>
    <row r="3115" spans="1:14" s="5" customFormat="1" x14ac:dyDescent="0.25">
      <c r="A3115" s="214"/>
      <c r="B3115" s="196" t="s">
        <v>10389</v>
      </c>
      <c r="C3115" s="455" t="s">
        <v>10390</v>
      </c>
      <c r="D3115" s="44"/>
      <c r="E3115" s="47"/>
      <c r="F3115" s="10">
        <v>100</v>
      </c>
      <c r="G3115" s="797">
        <f t="shared" si="105"/>
        <v>34</v>
      </c>
      <c r="H3115" s="797">
        <f t="shared" si="105"/>
        <v>34</v>
      </c>
      <c r="I3115" s="797">
        <f t="shared" si="105"/>
        <v>45</v>
      </c>
      <c r="J3115" s="797">
        <f t="shared" si="104"/>
        <v>31</v>
      </c>
      <c r="K3115" s="797">
        <f t="shared" si="104"/>
        <v>50</v>
      </c>
      <c r="L3115" s="797">
        <f t="shared" si="104"/>
        <v>43</v>
      </c>
      <c r="M3115" s="797">
        <f t="shared" si="104"/>
        <v>48</v>
      </c>
      <c r="N3115" s="797" t="b">
        <v>0</v>
      </c>
    </row>
    <row r="3116" spans="1:14" s="5" customFormat="1" x14ac:dyDescent="0.25">
      <c r="A3116" s="190"/>
      <c r="B3116" s="181" t="s">
        <v>10391</v>
      </c>
      <c r="C3116" s="43" t="s">
        <v>9235</v>
      </c>
      <c r="D3116" s="44"/>
      <c r="E3116" s="69"/>
      <c r="F3116" s="213">
        <v>100</v>
      </c>
      <c r="G3116" s="797">
        <f t="shared" si="105"/>
        <v>34</v>
      </c>
      <c r="H3116" s="797">
        <f t="shared" si="105"/>
        <v>34</v>
      </c>
      <c r="I3116" s="797">
        <f t="shared" si="105"/>
        <v>45</v>
      </c>
      <c r="J3116" s="797">
        <f t="shared" si="104"/>
        <v>31</v>
      </c>
      <c r="K3116" s="797">
        <f t="shared" si="104"/>
        <v>50</v>
      </c>
      <c r="L3116" s="797">
        <f t="shared" si="104"/>
        <v>43</v>
      </c>
      <c r="M3116" s="797">
        <f t="shared" si="104"/>
        <v>48</v>
      </c>
      <c r="N3116" s="797" t="b">
        <v>0</v>
      </c>
    </row>
    <row r="3117" spans="1:14" s="5" customFormat="1" x14ac:dyDescent="0.25">
      <c r="A3117" s="214"/>
      <c r="B3117" s="196" t="s">
        <v>10392</v>
      </c>
      <c r="C3117" s="43" t="s">
        <v>3305</v>
      </c>
      <c r="D3117" s="44"/>
      <c r="E3117" s="69"/>
      <c r="F3117" s="46">
        <v>100</v>
      </c>
      <c r="G3117" s="797">
        <f t="shared" si="105"/>
        <v>34</v>
      </c>
      <c r="H3117" s="797">
        <f t="shared" si="105"/>
        <v>34</v>
      </c>
      <c r="I3117" s="797">
        <f t="shared" si="105"/>
        <v>45</v>
      </c>
      <c r="J3117" s="797">
        <f t="shared" si="104"/>
        <v>31</v>
      </c>
      <c r="K3117" s="797">
        <f t="shared" si="104"/>
        <v>50</v>
      </c>
      <c r="L3117" s="797">
        <f t="shared" si="104"/>
        <v>43</v>
      </c>
      <c r="M3117" s="797">
        <f t="shared" si="104"/>
        <v>48</v>
      </c>
      <c r="N3117" s="797" t="b">
        <v>0</v>
      </c>
    </row>
    <row r="3118" spans="1:14" s="5" customFormat="1" x14ac:dyDescent="0.25">
      <c r="A3118" s="214"/>
      <c r="B3118" s="196" t="s">
        <v>10393</v>
      </c>
      <c r="C3118" s="43" t="s">
        <v>3306</v>
      </c>
      <c r="D3118" s="44"/>
      <c r="E3118" s="69"/>
      <c r="F3118" s="46">
        <v>100</v>
      </c>
      <c r="G3118" s="797">
        <f t="shared" si="105"/>
        <v>34</v>
      </c>
      <c r="H3118" s="797">
        <f t="shared" si="105"/>
        <v>34</v>
      </c>
      <c r="I3118" s="797">
        <f t="shared" si="105"/>
        <v>45</v>
      </c>
      <c r="J3118" s="797">
        <f t="shared" si="104"/>
        <v>31</v>
      </c>
      <c r="K3118" s="797">
        <f t="shared" si="104"/>
        <v>50</v>
      </c>
      <c r="L3118" s="797">
        <f t="shared" si="104"/>
        <v>43</v>
      </c>
      <c r="M3118" s="797">
        <f t="shared" si="104"/>
        <v>48</v>
      </c>
      <c r="N3118" s="797" t="b">
        <v>0</v>
      </c>
    </row>
    <row r="3119" spans="1:14" s="5" customFormat="1" ht="15.75" thickBot="1" x14ac:dyDescent="0.3">
      <c r="A3119" s="214"/>
      <c r="B3119" s="196" t="s">
        <v>10394</v>
      </c>
      <c r="C3119" s="56" t="s">
        <v>3307</v>
      </c>
      <c r="D3119" s="57"/>
      <c r="E3119" s="54"/>
      <c r="F3119" s="103">
        <v>100</v>
      </c>
      <c r="G3119" s="797">
        <f t="shared" si="105"/>
        <v>34</v>
      </c>
      <c r="H3119" s="797">
        <f t="shared" si="105"/>
        <v>34</v>
      </c>
      <c r="I3119" s="797">
        <f t="shared" si="105"/>
        <v>45</v>
      </c>
      <c r="J3119" s="797">
        <f t="shared" si="104"/>
        <v>31</v>
      </c>
      <c r="K3119" s="797">
        <f t="shared" si="104"/>
        <v>50</v>
      </c>
      <c r="L3119" s="797">
        <f t="shared" si="104"/>
        <v>43</v>
      </c>
      <c r="M3119" s="797">
        <f t="shared" si="104"/>
        <v>48</v>
      </c>
      <c r="N3119" s="797" t="b">
        <v>0</v>
      </c>
    </row>
    <row r="3120" spans="1:14" s="5" customFormat="1" ht="15.75" thickBot="1" x14ac:dyDescent="0.3">
      <c r="A3120" s="439"/>
      <c r="B3120" s="456" t="s">
        <v>3295</v>
      </c>
      <c r="C3120" s="457" t="s">
        <v>3308</v>
      </c>
      <c r="D3120" s="458"/>
      <c r="E3120" s="459"/>
      <c r="F3120" s="460">
        <v>100</v>
      </c>
      <c r="G3120" s="797">
        <f t="shared" si="105"/>
        <v>34</v>
      </c>
      <c r="H3120" s="797">
        <f t="shared" si="105"/>
        <v>34</v>
      </c>
      <c r="I3120" s="797">
        <f t="shared" si="105"/>
        <v>45</v>
      </c>
      <c r="J3120" s="797">
        <f t="shared" si="104"/>
        <v>31</v>
      </c>
      <c r="K3120" s="797">
        <f t="shared" si="104"/>
        <v>50</v>
      </c>
      <c r="L3120" s="797">
        <f t="shared" si="104"/>
        <v>43</v>
      </c>
      <c r="M3120" s="797">
        <f t="shared" si="104"/>
        <v>48</v>
      </c>
      <c r="N3120" s="797" t="b">
        <v>0</v>
      </c>
    </row>
    <row r="3121" spans="1:14" s="5" customFormat="1" x14ac:dyDescent="0.25">
      <c r="A3121" s="439"/>
      <c r="B3121" s="440" t="s">
        <v>10395</v>
      </c>
      <c r="C3121" s="407" t="s">
        <v>3309</v>
      </c>
      <c r="D3121" s="408"/>
      <c r="E3121" s="461"/>
      <c r="F3121" s="441">
        <v>100</v>
      </c>
      <c r="G3121" s="797">
        <f t="shared" si="105"/>
        <v>34</v>
      </c>
      <c r="H3121" s="797">
        <f t="shared" si="105"/>
        <v>34</v>
      </c>
      <c r="I3121" s="797">
        <f t="shared" si="105"/>
        <v>45</v>
      </c>
      <c r="J3121" s="797">
        <f t="shared" si="104"/>
        <v>31</v>
      </c>
      <c r="K3121" s="797">
        <f t="shared" si="104"/>
        <v>50</v>
      </c>
      <c r="L3121" s="797">
        <f t="shared" si="104"/>
        <v>43</v>
      </c>
      <c r="M3121" s="797">
        <f t="shared" si="104"/>
        <v>48</v>
      </c>
      <c r="N3121" s="797" t="b">
        <v>0</v>
      </c>
    </row>
    <row r="3122" spans="1:14" s="5" customFormat="1" x14ac:dyDescent="0.25">
      <c r="A3122" s="214"/>
      <c r="B3122" s="196" t="s">
        <v>10371</v>
      </c>
      <c r="C3122" s="43" t="s">
        <v>3310</v>
      </c>
      <c r="D3122" s="44"/>
      <c r="E3122" s="69"/>
      <c r="F3122" s="462">
        <v>100</v>
      </c>
      <c r="G3122" s="797">
        <f t="shared" si="105"/>
        <v>34</v>
      </c>
      <c r="H3122" s="797">
        <f t="shared" si="105"/>
        <v>34</v>
      </c>
      <c r="I3122" s="797">
        <f t="shared" si="105"/>
        <v>45</v>
      </c>
      <c r="J3122" s="797">
        <f t="shared" si="104"/>
        <v>31</v>
      </c>
      <c r="K3122" s="797">
        <f t="shared" si="104"/>
        <v>50</v>
      </c>
      <c r="L3122" s="797">
        <f t="shared" si="104"/>
        <v>43</v>
      </c>
      <c r="M3122" s="797">
        <f t="shared" si="104"/>
        <v>48</v>
      </c>
      <c r="N3122" s="797" t="b">
        <v>0</v>
      </c>
    </row>
    <row r="3123" spans="1:14" s="5" customFormat="1" x14ac:dyDescent="0.25">
      <c r="A3123" s="214"/>
      <c r="B3123" s="196" t="s">
        <v>10396</v>
      </c>
      <c r="C3123" s="43" t="s">
        <v>3311</v>
      </c>
      <c r="D3123" s="44"/>
      <c r="E3123" s="69"/>
      <c r="F3123" s="462">
        <v>100</v>
      </c>
      <c r="G3123" s="797">
        <f t="shared" si="105"/>
        <v>34</v>
      </c>
      <c r="H3123" s="797">
        <f t="shared" si="105"/>
        <v>34</v>
      </c>
      <c r="I3123" s="797">
        <f t="shared" si="105"/>
        <v>45</v>
      </c>
      <c r="J3123" s="797">
        <f t="shared" si="104"/>
        <v>31</v>
      </c>
      <c r="K3123" s="797">
        <f t="shared" si="104"/>
        <v>50</v>
      </c>
      <c r="L3123" s="797">
        <f t="shared" si="104"/>
        <v>43</v>
      </c>
      <c r="M3123" s="797">
        <f t="shared" si="104"/>
        <v>48</v>
      </c>
      <c r="N3123" s="797" t="b">
        <v>0</v>
      </c>
    </row>
    <row r="3124" spans="1:14" s="5" customFormat="1" x14ac:dyDescent="0.25">
      <c r="A3124" s="214"/>
      <c r="B3124" s="196" t="s">
        <v>10397</v>
      </c>
      <c r="C3124" s="43" t="s">
        <v>3312</v>
      </c>
      <c r="D3124" s="44"/>
      <c r="E3124" s="69"/>
      <c r="F3124" s="462">
        <v>100</v>
      </c>
      <c r="G3124" s="797">
        <f t="shared" si="105"/>
        <v>34</v>
      </c>
      <c r="H3124" s="797">
        <f t="shared" si="105"/>
        <v>34</v>
      </c>
      <c r="I3124" s="797">
        <f t="shared" si="105"/>
        <v>45</v>
      </c>
      <c r="J3124" s="797">
        <f t="shared" si="104"/>
        <v>31</v>
      </c>
      <c r="K3124" s="797">
        <f t="shared" si="104"/>
        <v>50</v>
      </c>
      <c r="L3124" s="797">
        <f t="shared" si="104"/>
        <v>43</v>
      </c>
      <c r="M3124" s="797">
        <f t="shared" si="104"/>
        <v>48</v>
      </c>
      <c r="N3124" s="797" t="b">
        <v>0</v>
      </c>
    </row>
    <row r="3125" spans="1:14" s="5" customFormat="1" x14ac:dyDescent="0.25">
      <c r="A3125" s="214"/>
      <c r="B3125" s="196" t="s">
        <v>10398</v>
      </c>
      <c r="C3125" s="43" t="s">
        <v>3313</v>
      </c>
      <c r="D3125" s="44"/>
      <c r="E3125" s="69"/>
      <c r="F3125" s="462">
        <v>100</v>
      </c>
      <c r="G3125" s="797">
        <f t="shared" si="105"/>
        <v>34</v>
      </c>
      <c r="H3125" s="797">
        <f t="shared" si="105"/>
        <v>34</v>
      </c>
      <c r="I3125" s="797">
        <f t="shared" si="105"/>
        <v>45</v>
      </c>
      <c r="J3125" s="797">
        <f t="shared" si="104"/>
        <v>31</v>
      </c>
      <c r="K3125" s="797">
        <f t="shared" si="104"/>
        <v>50</v>
      </c>
      <c r="L3125" s="797">
        <f t="shared" si="104"/>
        <v>43</v>
      </c>
      <c r="M3125" s="797">
        <f t="shared" si="104"/>
        <v>48</v>
      </c>
      <c r="N3125" s="797" t="b">
        <v>0</v>
      </c>
    </row>
    <row r="3126" spans="1:14" s="5" customFormat="1" x14ac:dyDescent="0.25">
      <c r="A3126" s="214"/>
      <c r="B3126" s="196" t="s">
        <v>10399</v>
      </c>
      <c r="C3126" s="43" t="s">
        <v>3314</v>
      </c>
      <c r="D3126" s="44"/>
      <c r="E3126" s="69"/>
      <c r="F3126" s="462">
        <v>100</v>
      </c>
      <c r="G3126" s="797">
        <f t="shared" si="105"/>
        <v>34</v>
      </c>
      <c r="H3126" s="797">
        <f t="shared" si="105"/>
        <v>34</v>
      </c>
      <c r="I3126" s="797">
        <f t="shared" si="105"/>
        <v>45</v>
      </c>
      <c r="J3126" s="797">
        <f t="shared" si="104"/>
        <v>31</v>
      </c>
      <c r="K3126" s="797">
        <f t="shared" si="104"/>
        <v>50</v>
      </c>
      <c r="L3126" s="797">
        <f t="shared" si="104"/>
        <v>43</v>
      </c>
      <c r="M3126" s="797">
        <f t="shared" si="104"/>
        <v>48</v>
      </c>
      <c r="N3126" s="797" t="b">
        <v>0</v>
      </c>
    </row>
    <row r="3127" spans="1:14" s="5" customFormat="1" x14ac:dyDescent="0.25">
      <c r="A3127" s="214"/>
      <c r="B3127" s="196" t="s">
        <v>10400</v>
      </c>
      <c r="C3127" s="43" t="s">
        <v>3315</v>
      </c>
      <c r="D3127" s="44"/>
      <c r="E3127" s="69"/>
      <c r="F3127" s="462">
        <v>100</v>
      </c>
      <c r="G3127" s="797">
        <f t="shared" si="105"/>
        <v>34</v>
      </c>
      <c r="H3127" s="797">
        <f t="shared" si="105"/>
        <v>34</v>
      </c>
      <c r="I3127" s="797">
        <f t="shared" si="105"/>
        <v>45</v>
      </c>
      <c r="J3127" s="797">
        <f t="shared" si="105"/>
        <v>31</v>
      </c>
      <c r="K3127" s="797">
        <f t="shared" si="105"/>
        <v>50</v>
      </c>
      <c r="L3127" s="797">
        <f t="shared" si="105"/>
        <v>43</v>
      </c>
      <c r="M3127" s="797">
        <f t="shared" si="105"/>
        <v>48</v>
      </c>
      <c r="N3127" s="797" t="b">
        <v>0</v>
      </c>
    </row>
    <row r="3128" spans="1:14" s="5" customFormat="1" x14ac:dyDescent="0.25">
      <c r="A3128" s="214"/>
      <c r="B3128" s="196" t="s">
        <v>10401</v>
      </c>
      <c r="C3128" s="43" t="s">
        <v>3316</v>
      </c>
      <c r="D3128" s="44"/>
      <c r="E3128" s="69"/>
      <c r="F3128" s="462">
        <v>100</v>
      </c>
      <c r="G3128" s="797">
        <f t="shared" ref="G3128:M3164" si="106">IF($N3128,"NA",IF(ISNUMBER($F3128),ROUND(($F3128*G$5),0),""))</f>
        <v>34</v>
      </c>
      <c r="H3128" s="797">
        <f t="shared" si="106"/>
        <v>34</v>
      </c>
      <c r="I3128" s="797">
        <f t="shared" si="106"/>
        <v>45</v>
      </c>
      <c r="J3128" s="797">
        <f t="shared" si="106"/>
        <v>31</v>
      </c>
      <c r="K3128" s="797">
        <f t="shared" si="106"/>
        <v>50</v>
      </c>
      <c r="L3128" s="797">
        <f t="shared" si="106"/>
        <v>43</v>
      </c>
      <c r="M3128" s="797">
        <f t="shared" si="106"/>
        <v>48</v>
      </c>
      <c r="N3128" s="797" t="b">
        <v>0</v>
      </c>
    </row>
    <row r="3129" spans="1:14" s="5" customFormat="1" ht="15.75" thickBot="1" x14ac:dyDescent="0.3">
      <c r="A3129" s="214"/>
      <c r="B3129" s="196" t="s">
        <v>10365</v>
      </c>
      <c r="C3129" s="56" t="s">
        <v>3317</v>
      </c>
      <c r="D3129" s="57"/>
      <c r="E3129" s="54"/>
      <c r="F3129" s="463">
        <v>100</v>
      </c>
      <c r="G3129" s="797">
        <f t="shared" si="106"/>
        <v>34</v>
      </c>
      <c r="H3129" s="797">
        <f t="shared" si="106"/>
        <v>34</v>
      </c>
      <c r="I3129" s="797">
        <f t="shared" si="106"/>
        <v>45</v>
      </c>
      <c r="J3129" s="797">
        <f t="shared" si="106"/>
        <v>31</v>
      </c>
      <c r="K3129" s="797">
        <f t="shared" si="106"/>
        <v>50</v>
      </c>
      <c r="L3129" s="797">
        <f t="shared" si="106"/>
        <v>43</v>
      </c>
      <c r="M3129" s="797">
        <f t="shared" si="106"/>
        <v>48</v>
      </c>
      <c r="N3129" s="797" t="b">
        <v>0</v>
      </c>
    </row>
    <row r="3130" spans="1:14" s="5" customFormat="1" ht="15.75" thickBot="1" x14ac:dyDescent="0.3">
      <c r="A3130" s="235"/>
      <c r="B3130" s="236" t="s">
        <v>3298</v>
      </c>
      <c r="C3130" s="237" t="s">
        <v>3329</v>
      </c>
      <c r="D3130" s="238"/>
      <c r="E3130" s="311"/>
      <c r="F3130" s="240">
        <v>100</v>
      </c>
      <c r="G3130" s="797">
        <f t="shared" si="106"/>
        <v>34</v>
      </c>
      <c r="H3130" s="797">
        <f t="shared" si="106"/>
        <v>34</v>
      </c>
      <c r="I3130" s="797">
        <f t="shared" si="106"/>
        <v>45</v>
      </c>
      <c r="J3130" s="797">
        <f t="shared" si="106"/>
        <v>31</v>
      </c>
      <c r="K3130" s="797">
        <f t="shared" si="106"/>
        <v>50</v>
      </c>
      <c r="L3130" s="797">
        <f t="shared" si="106"/>
        <v>43</v>
      </c>
      <c r="M3130" s="797">
        <f t="shared" si="106"/>
        <v>48</v>
      </c>
      <c r="N3130" s="797" t="b">
        <v>0</v>
      </c>
    </row>
    <row r="3131" spans="1:14" s="5" customFormat="1" x14ac:dyDescent="0.25">
      <c r="A3131" s="273"/>
      <c r="B3131" s="180" t="s">
        <v>10402</v>
      </c>
      <c r="C3131" s="94" t="s">
        <v>3331</v>
      </c>
      <c r="D3131" s="60"/>
      <c r="E3131" s="219"/>
      <c r="F3131" s="95">
        <v>100</v>
      </c>
      <c r="G3131" s="797">
        <f t="shared" si="106"/>
        <v>34</v>
      </c>
      <c r="H3131" s="797">
        <f t="shared" si="106"/>
        <v>34</v>
      </c>
      <c r="I3131" s="797">
        <f t="shared" si="106"/>
        <v>45</v>
      </c>
      <c r="J3131" s="797">
        <f t="shared" si="106"/>
        <v>31</v>
      </c>
      <c r="K3131" s="797">
        <f t="shared" si="106"/>
        <v>50</v>
      </c>
      <c r="L3131" s="797">
        <f t="shared" si="106"/>
        <v>43</v>
      </c>
      <c r="M3131" s="797">
        <f t="shared" si="106"/>
        <v>48</v>
      </c>
      <c r="N3131" s="797" t="b">
        <v>0</v>
      </c>
    </row>
    <row r="3132" spans="1:14" s="5" customFormat="1" ht="15.75" thickBot="1" x14ac:dyDescent="0.3">
      <c r="A3132" s="214"/>
      <c r="B3132" s="196" t="s">
        <v>10403</v>
      </c>
      <c r="C3132" s="56" t="s">
        <v>3332</v>
      </c>
      <c r="D3132" s="57"/>
      <c r="E3132" s="54"/>
      <c r="F3132" s="103">
        <v>100</v>
      </c>
      <c r="G3132" s="797">
        <f t="shared" si="106"/>
        <v>34</v>
      </c>
      <c r="H3132" s="797">
        <f t="shared" si="106"/>
        <v>34</v>
      </c>
      <c r="I3132" s="797">
        <f t="shared" si="106"/>
        <v>45</v>
      </c>
      <c r="J3132" s="797">
        <f t="shared" si="106"/>
        <v>31</v>
      </c>
      <c r="K3132" s="797">
        <f t="shared" si="106"/>
        <v>50</v>
      </c>
      <c r="L3132" s="797">
        <f t="shared" si="106"/>
        <v>43</v>
      </c>
      <c r="M3132" s="797">
        <f t="shared" si="106"/>
        <v>48</v>
      </c>
      <c r="N3132" s="797" t="b">
        <v>0</v>
      </c>
    </row>
    <row r="3133" spans="1:14" s="5" customFormat="1" x14ac:dyDescent="0.25">
      <c r="A3133" s="199" t="s">
        <v>9236</v>
      </c>
      <c r="B3133" s="195" t="s">
        <v>10404</v>
      </c>
      <c r="C3133" s="94" t="s">
        <v>3318</v>
      </c>
      <c r="D3133" s="60"/>
      <c r="E3133" s="219"/>
      <c r="F3133" s="95">
        <v>72.45</v>
      </c>
      <c r="G3133" s="797">
        <f t="shared" si="106"/>
        <v>25</v>
      </c>
      <c r="H3133" s="797">
        <f t="shared" si="106"/>
        <v>25</v>
      </c>
      <c r="I3133" s="797">
        <f t="shared" si="106"/>
        <v>33</v>
      </c>
      <c r="J3133" s="797">
        <f t="shared" si="106"/>
        <v>23</v>
      </c>
      <c r="K3133" s="797">
        <f t="shared" si="106"/>
        <v>36</v>
      </c>
      <c r="L3133" s="797">
        <f t="shared" si="106"/>
        <v>31</v>
      </c>
      <c r="M3133" s="797">
        <f t="shared" si="106"/>
        <v>35</v>
      </c>
      <c r="N3133" s="797" t="b">
        <v>0</v>
      </c>
    </row>
    <row r="3134" spans="1:14" s="5" customFormat="1" x14ac:dyDescent="0.25">
      <c r="A3134" s="190"/>
      <c r="B3134" s="196" t="s">
        <v>10405</v>
      </c>
      <c r="C3134" s="43" t="s">
        <v>9237</v>
      </c>
      <c r="D3134" s="44"/>
      <c r="E3134" s="69"/>
      <c r="F3134" s="46">
        <v>72.45</v>
      </c>
      <c r="G3134" s="797">
        <f t="shared" si="106"/>
        <v>25</v>
      </c>
      <c r="H3134" s="797">
        <f t="shared" si="106"/>
        <v>25</v>
      </c>
      <c r="I3134" s="797">
        <f t="shared" si="106"/>
        <v>33</v>
      </c>
      <c r="J3134" s="797">
        <f t="shared" si="106"/>
        <v>23</v>
      </c>
      <c r="K3134" s="797">
        <f t="shared" si="106"/>
        <v>36</v>
      </c>
      <c r="L3134" s="797">
        <f t="shared" si="106"/>
        <v>31</v>
      </c>
      <c r="M3134" s="797">
        <f t="shared" si="106"/>
        <v>35</v>
      </c>
      <c r="N3134" s="797" t="b">
        <v>0</v>
      </c>
    </row>
    <row r="3135" spans="1:14" s="5" customFormat="1" x14ac:dyDescent="0.25">
      <c r="A3135" s="190"/>
      <c r="B3135" s="196" t="s">
        <v>10376</v>
      </c>
      <c r="C3135" s="43" t="s">
        <v>3319</v>
      </c>
      <c r="D3135" s="44"/>
      <c r="E3135" s="69"/>
      <c r="F3135" s="46">
        <v>72.45</v>
      </c>
      <c r="G3135" s="797">
        <f t="shared" si="106"/>
        <v>25</v>
      </c>
      <c r="H3135" s="797">
        <f t="shared" si="106"/>
        <v>25</v>
      </c>
      <c r="I3135" s="797">
        <f t="shared" si="106"/>
        <v>33</v>
      </c>
      <c r="J3135" s="797">
        <f t="shared" si="106"/>
        <v>23</v>
      </c>
      <c r="K3135" s="797">
        <f t="shared" si="106"/>
        <v>36</v>
      </c>
      <c r="L3135" s="797">
        <f t="shared" si="106"/>
        <v>31</v>
      </c>
      <c r="M3135" s="797">
        <f t="shared" si="106"/>
        <v>35</v>
      </c>
      <c r="N3135" s="797" t="b">
        <v>0</v>
      </c>
    </row>
    <row r="3136" spans="1:14" s="5" customFormat="1" x14ac:dyDescent="0.25">
      <c r="A3136" s="190"/>
      <c r="B3136" s="196" t="s">
        <v>10377</v>
      </c>
      <c r="C3136" s="43" t="s">
        <v>3320</v>
      </c>
      <c r="D3136" s="44"/>
      <c r="E3136" s="69"/>
      <c r="F3136" s="46">
        <v>72.45</v>
      </c>
      <c r="G3136" s="797">
        <f t="shared" si="106"/>
        <v>25</v>
      </c>
      <c r="H3136" s="797">
        <f t="shared" si="106"/>
        <v>25</v>
      </c>
      <c r="I3136" s="797">
        <f t="shared" si="106"/>
        <v>33</v>
      </c>
      <c r="J3136" s="797">
        <f t="shared" si="106"/>
        <v>23</v>
      </c>
      <c r="K3136" s="797">
        <f t="shared" si="106"/>
        <v>36</v>
      </c>
      <c r="L3136" s="797">
        <f t="shared" si="106"/>
        <v>31</v>
      </c>
      <c r="M3136" s="797">
        <f t="shared" si="106"/>
        <v>35</v>
      </c>
      <c r="N3136" s="797" t="b">
        <v>0</v>
      </c>
    </row>
    <row r="3137" spans="1:14" s="5" customFormat="1" ht="15.75" thickBot="1" x14ac:dyDescent="0.3">
      <c r="A3137" s="193"/>
      <c r="B3137" s="194" t="s">
        <v>10406</v>
      </c>
      <c r="C3137" s="50" t="s">
        <v>533</v>
      </c>
      <c r="D3137" s="51"/>
      <c r="E3137" s="295"/>
      <c r="F3137" s="53">
        <v>72.45</v>
      </c>
      <c r="G3137" s="797">
        <f t="shared" si="106"/>
        <v>25</v>
      </c>
      <c r="H3137" s="797">
        <f t="shared" si="106"/>
        <v>25</v>
      </c>
      <c r="I3137" s="797">
        <f t="shared" si="106"/>
        <v>33</v>
      </c>
      <c r="J3137" s="797">
        <f t="shared" si="106"/>
        <v>23</v>
      </c>
      <c r="K3137" s="797">
        <f t="shared" si="106"/>
        <v>36</v>
      </c>
      <c r="L3137" s="797">
        <f t="shared" si="106"/>
        <v>31</v>
      </c>
      <c r="M3137" s="797">
        <f t="shared" si="106"/>
        <v>35</v>
      </c>
      <c r="N3137" s="797" t="b">
        <v>0</v>
      </c>
    </row>
    <row r="3138" spans="1:14" s="5" customFormat="1" ht="15.75" thickBot="1" x14ac:dyDescent="0.3">
      <c r="A3138" s="190" t="s">
        <v>9238</v>
      </c>
      <c r="B3138" s="464" t="s">
        <v>10407</v>
      </c>
      <c r="C3138" s="43" t="s">
        <v>7781</v>
      </c>
      <c r="D3138" s="44"/>
      <c r="E3138" s="47"/>
      <c r="F3138" s="10">
        <v>126</v>
      </c>
      <c r="G3138" s="797">
        <f t="shared" si="106"/>
        <v>43</v>
      </c>
      <c r="H3138" s="797">
        <f t="shared" si="106"/>
        <v>43</v>
      </c>
      <c r="I3138" s="797">
        <f t="shared" si="106"/>
        <v>57</v>
      </c>
      <c r="J3138" s="797">
        <f t="shared" si="106"/>
        <v>40</v>
      </c>
      <c r="K3138" s="797">
        <f t="shared" si="106"/>
        <v>63</v>
      </c>
      <c r="L3138" s="797">
        <f t="shared" si="106"/>
        <v>54</v>
      </c>
      <c r="M3138" s="797">
        <f t="shared" si="106"/>
        <v>61</v>
      </c>
      <c r="N3138" s="797" t="b">
        <v>0</v>
      </c>
    </row>
    <row r="3139" spans="1:14" s="5" customFormat="1" ht="15.75" thickBot="1" x14ac:dyDescent="0.3">
      <c r="A3139" s="190"/>
      <c r="B3139" s="195" t="s">
        <v>10408</v>
      </c>
      <c r="C3139" s="94" t="s">
        <v>9239</v>
      </c>
      <c r="D3139" s="60"/>
      <c r="E3139" s="219"/>
      <c r="F3139" s="95">
        <v>126</v>
      </c>
      <c r="G3139" s="797">
        <f t="shared" si="106"/>
        <v>43</v>
      </c>
      <c r="H3139" s="797">
        <f t="shared" si="106"/>
        <v>43</v>
      </c>
      <c r="I3139" s="797">
        <f t="shared" si="106"/>
        <v>57</v>
      </c>
      <c r="J3139" s="797">
        <f t="shared" si="106"/>
        <v>40</v>
      </c>
      <c r="K3139" s="797">
        <f t="shared" si="106"/>
        <v>63</v>
      </c>
      <c r="L3139" s="797">
        <f t="shared" si="106"/>
        <v>54</v>
      </c>
      <c r="M3139" s="797">
        <f t="shared" si="106"/>
        <v>61</v>
      </c>
      <c r="N3139" s="797" t="b">
        <v>0</v>
      </c>
    </row>
    <row r="3140" spans="1:14" s="5" customFormat="1" x14ac:dyDescent="0.25">
      <c r="A3140" s="190"/>
      <c r="B3140" s="195" t="s">
        <v>10409</v>
      </c>
      <c r="C3140" s="94" t="s">
        <v>3321</v>
      </c>
      <c r="D3140" s="60"/>
      <c r="E3140" s="219"/>
      <c r="F3140" s="95">
        <v>126</v>
      </c>
      <c r="G3140" s="797">
        <f t="shared" si="106"/>
        <v>43</v>
      </c>
      <c r="H3140" s="797">
        <f t="shared" si="106"/>
        <v>43</v>
      </c>
      <c r="I3140" s="797">
        <f t="shared" si="106"/>
        <v>57</v>
      </c>
      <c r="J3140" s="797">
        <f t="shared" si="106"/>
        <v>40</v>
      </c>
      <c r="K3140" s="797">
        <f t="shared" si="106"/>
        <v>63</v>
      </c>
      <c r="L3140" s="797">
        <f t="shared" si="106"/>
        <v>54</v>
      </c>
      <c r="M3140" s="797">
        <f t="shared" si="106"/>
        <v>61</v>
      </c>
      <c r="N3140" s="797" t="b">
        <v>0</v>
      </c>
    </row>
    <row r="3141" spans="1:14" s="5" customFormat="1" x14ac:dyDescent="0.25">
      <c r="A3141" s="190"/>
      <c r="B3141" s="196" t="s">
        <v>10410</v>
      </c>
      <c r="C3141" s="43" t="s">
        <v>3322</v>
      </c>
      <c r="D3141" s="44"/>
      <c r="E3141" s="69"/>
      <c r="F3141" s="46">
        <v>126</v>
      </c>
      <c r="G3141" s="797">
        <f t="shared" si="106"/>
        <v>43</v>
      </c>
      <c r="H3141" s="797">
        <f t="shared" si="106"/>
        <v>43</v>
      </c>
      <c r="I3141" s="797">
        <f t="shared" si="106"/>
        <v>57</v>
      </c>
      <c r="J3141" s="797">
        <f t="shared" si="106"/>
        <v>40</v>
      </c>
      <c r="K3141" s="797">
        <f t="shared" si="106"/>
        <v>63</v>
      </c>
      <c r="L3141" s="797">
        <f t="shared" si="106"/>
        <v>54</v>
      </c>
      <c r="M3141" s="797">
        <f t="shared" si="106"/>
        <v>61</v>
      </c>
      <c r="N3141" s="797" t="b">
        <v>0</v>
      </c>
    </row>
    <row r="3142" spans="1:14" s="5" customFormat="1" x14ac:dyDescent="0.25">
      <c r="A3142" s="190"/>
      <c r="B3142" s="196" t="s">
        <v>10411</v>
      </c>
      <c r="C3142" s="43" t="s">
        <v>3323</v>
      </c>
      <c r="D3142" s="44"/>
      <c r="E3142" s="69"/>
      <c r="F3142" s="46">
        <v>126</v>
      </c>
      <c r="G3142" s="797">
        <f t="shared" si="106"/>
        <v>43</v>
      </c>
      <c r="H3142" s="797">
        <f t="shared" si="106"/>
        <v>43</v>
      </c>
      <c r="I3142" s="797">
        <f t="shared" si="106"/>
        <v>57</v>
      </c>
      <c r="J3142" s="797">
        <f t="shared" si="106"/>
        <v>40</v>
      </c>
      <c r="K3142" s="797">
        <f t="shared" si="106"/>
        <v>63</v>
      </c>
      <c r="L3142" s="797">
        <f t="shared" si="106"/>
        <v>54</v>
      </c>
      <c r="M3142" s="797">
        <f t="shared" si="106"/>
        <v>61</v>
      </c>
      <c r="N3142" s="797" t="b">
        <v>0</v>
      </c>
    </row>
    <row r="3143" spans="1:14" s="5" customFormat="1" ht="15.75" thickBot="1" x14ac:dyDescent="0.3">
      <c r="A3143" s="205"/>
      <c r="B3143" s="194" t="s">
        <v>10409</v>
      </c>
      <c r="C3143" s="50" t="s">
        <v>3324</v>
      </c>
      <c r="D3143" s="51"/>
      <c r="E3143" s="295"/>
      <c r="F3143" s="53">
        <v>126</v>
      </c>
      <c r="G3143" s="797">
        <f t="shared" si="106"/>
        <v>43</v>
      </c>
      <c r="H3143" s="797">
        <f t="shared" si="106"/>
        <v>43</v>
      </c>
      <c r="I3143" s="797">
        <f t="shared" si="106"/>
        <v>57</v>
      </c>
      <c r="J3143" s="797">
        <f t="shared" si="106"/>
        <v>40</v>
      </c>
      <c r="K3143" s="797">
        <f t="shared" si="106"/>
        <v>63</v>
      </c>
      <c r="L3143" s="797">
        <f t="shared" si="106"/>
        <v>54</v>
      </c>
      <c r="M3143" s="797">
        <f t="shared" si="106"/>
        <v>61</v>
      </c>
      <c r="N3143" s="797" t="b">
        <v>0</v>
      </c>
    </row>
    <row r="3144" spans="1:14" s="5" customFormat="1" x14ac:dyDescent="0.25">
      <c r="A3144" s="199"/>
      <c r="B3144" s="195" t="s">
        <v>10412</v>
      </c>
      <c r="C3144" s="94" t="s">
        <v>3325</v>
      </c>
      <c r="D3144" s="60"/>
      <c r="E3144" s="219"/>
      <c r="F3144" s="95">
        <v>126</v>
      </c>
      <c r="G3144" s="797">
        <f t="shared" si="106"/>
        <v>43</v>
      </c>
      <c r="H3144" s="797">
        <f t="shared" si="106"/>
        <v>43</v>
      </c>
      <c r="I3144" s="797">
        <f t="shared" si="106"/>
        <v>57</v>
      </c>
      <c r="J3144" s="797">
        <f t="shared" si="106"/>
        <v>40</v>
      </c>
      <c r="K3144" s="797">
        <f t="shared" si="106"/>
        <v>63</v>
      </c>
      <c r="L3144" s="797">
        <f t="shared" si="106"/>
        <v>54</v>
      </c>
      <c r="M3144" s="797">
        <f t="shared" si="106"/>
        <v>61</v>
      </c>
      <c r="N3144" s="797" t="b">
        <v>0</v>
      </c>
    </row>
    <row r="3145" spans="1:14" s="5" customFormat="1" x14ac:dyDescent="0.25">
      <c r="A3145" s="190"/>
      <c r="B3145" s="196" t="s">
        <v>10413</v>
      </c>
      <c r="C3145" s="43" t="s">
        <v>3326</v>
      </c>
      <c r="D3145" s="44"/>
      <c r="E3145" s="69"/>
      <c r="F3145" s="46">
        <v>126</v>
      </c>
      <c r="G3145" s="797">
        <f t="shared" si="106"/>
        <v>43</v>
      </c>
      <c r="H3145" s="797">
        <f t="shared" si="106"/>
        <v>43</v>
      </c>
      <c r="I3145" s="797">
        <f t="shared" si="106"/>
        <v>57</v>
      </c>
      <c r="J3145" s="797">
        <f t="shared" si="106"/>
        <v>40</v>
      </c>
      <c r="K3145" s="797">
        <f t="shared" si="106"/>
        <v>63</v>
      </c>
      <c r="L3145" s="797">
        <f t="shared" si="106"/>
        <v>54</v>
      </c>
      <c r="M3145" s="797">
        <f t="shared" si="106"/>
        <v>61</v>
      </c>
      <c r="N3145" s="797" t="b">
        <v>0</v>
      </c>
    </row>
    <row r="3146" spans="1:14" s="5" customFormat="1" x14ac:dyDescent="0.25">
      <c r="A3146" s="190"/>
      <c r="B3146" s="90" t="s">
        <v>10414</v>
      </c>
      <c r="C3146" s="43" t="s">
        <v>7782</v>
      </c>
      <c r="D3146" s="44"/>
      <c r="E3146" s="47"/>
      <c r="F3146" s="10">
        <v>126</v>
      </c>
      <c r="G3146" s="797">
        <f t="shared" si="106"/>
        <v>43</v>
      </c>
      <c r="H3146" s="797">
        <f t="shared" si="106"/>
        <v>43</v>
      </c>
      <c r="I3146" s="797">
        <f t="shared" si="106"/>
        <v>57</v>
      </c>
      <c r="J3146" s="797">
        <f t="shared" si="106"/>
        <v>40</v>
      </c>
      <c r="K3146" s="797">
        <f t="shared" si="106"/>
        <v>63</v>
      </c>
      <c r="L3146" s="797">
        <f t="shared" si="106"/>
        <v>54</v>
      </c>
      <c r="M3146" s="797">
        <f t="shared" si="106"/>
        <v>61</v>
      </c>
      <c r="N3146" s="797" t="b">
        <v>0</v>
      </c>
    </row>
    <row r="3147" spans="1:14" s="5" customFormat="1" x14ac:dyDescent="0.25">
      <c r="A3147" s="190"/>
      <c r="B3147" s="90" t="s">
        <v>10415</v>
      </c>
      <c r="C3147" s="43" t="s">
        <v>7783</v>
      </c>
      <c r="D3147" s="44"/>
      <c r="E3147" s="47"/>
      <c r="F3147" s="10">
        <v>126</v>
      </c>
      <c r="G3147" s="797">
        <f t="shared" si="106"/>
        <v>43</v>
      </c>
      <c r="H3147" s="797">
        <f t="shared" si="106"/>
        <v>43</v>
      </c>
      <c r="I3147" s="797">
        <f t="shared" si="106"/>
        <v>57</v>
      </c>
      <c r="J3147" s="797">
        <f t="shared" si="106"/>
        <v>40</v>
      </c>
      <c r="K3147" s="797">
        <f t="shared" si="106"/>
        <v>63</v>
      </c>
      <c r="L3147" s="797">
        <f t="shared" si="106"/>
        <v>54</v>
      </c>
      <c r="M3147" s="797">
        <f t="shared" si="106"/>
        <v>61</v>
      </c>
      <c r="N3147" s="797" t="b">
        <v>0</v>
      </c>
    </row>
    <row r="3148" spans="1:14" s="5" customFormat="1" x14ac:dyDescent="0.25">
      <c r="A3148" s="190"/>
      <c r="B3148" s="196" t="s">
        <v>10416</v>
      </c>
      <c r="C3148" s="43" t="s">
        <v>3327</v>
      </c>
      <c r="D3148" s="44"/>
      <c r="E3148" s="69"/>
      <c r="F3148" s="46">
        <v>126</v>
      </c>
      <c r="G3148" s="797">
        <f t="shared" si="106"/>
        <v>43</v>
      </c>
      <c r="H3148" s="797">
        <f t="shared" si="106"/>
        <v>43</v>
      </c>
      <c r="I3148" s="797">
        <f t="shared" si="106"/>
        <v>57</v>
      </c>
      <c r="J3148" s="797">
        <f t="shared" si="106"/>
        <v>40</v>
      </c>
      <c r="K3148" s="797">
        <f t="shared" si="106"/>
        <v>63</v>
      </c>
      <c r="L3148" s="797">
        <f t="shared" si="106"/>
        <v>54</v>
      </c>
      <c r="M3148" s="797">
        <f t="shared" si="106"/>
        <v>61</v>
      </c>
      <c r="N3148" s="797" t="b">
        <v>0</v>
      </c>
    </row>
    <row r="3149" spans="1:14" s="5" customFormat="1" ht="15.75" thickBot="1" x14ac:dyDescent="0.3">
      <c r="A3149" s="205"/>
      <c r="B3149" s="194" t="s">
        <v>10417</v>
      </c>
      <c r="C3149" s="50" t="s">
        <v>3328</v>
      </c>
      <c r="D3149" s="51"/>
      <c r="E3149" s="295"/>
      <c r="F3149" s="53">
        <v>126</v>
      </c>
      <c r="G3149" s="797">
        <f t="shared" si="106"/>
        <v>43</v>
      </c>
      <c r="H3149" s="797">
        <f t="shared" si="106"/>
        <v>43</v>
      </c>
      <c r="I3149" s="797">
        <f t="shared" si="106"/>
        <v>57</v>
      </c>
      <c r="J3149" s="797">
        <f t="shared" si="106"/>
        <v>40</v>
      </c>
      <c r="K3149" s="797">
        <f t="shared" si="106"/>
        <v>63</v>
      </c>
      <c r="L3149" s="797">
        <f t="shared" si="106"/>
        <v>54</v>
      </c>
      <c r="M3149" s="797">
        <f t="shared" si="106"/>
        <v>61</v>
      </c>
      <c r="N3149" s="797" t="b">
        <v>0</v>
      </c>
    </row>
    <row r="3150" spans="1:14" s="5" customFormat="1" ht="15.75" thickBot="1" x14ac:dyDescent="0.3">
      <c r="A3150" s="235" t="s">
        <v>9240</v>
      </c>
      <c r="B3150" s="236" t="s">
        <v>3301</v>
      </c>
      <c r="C3150" s="237" t="s">
        <v>3330</v>
      </c>
      <c r="D3150" s="238"/>
      <c r="E3150" s="311"/>
      <c r="F3150" s="95">
        <v>76.650000000000006</v>
      </c>
      <c r="G3150" s="797">
        <f t="shared" si="106"/>
        <v>26</v>
      </c>
      <c r="H3150" s="797">
        <f t="shared" si="106"/>
        <v>26</v>
      </c>
      <c r="I3150" s="797">
        <f t="shared" si="106"/>
        <v>35</v>
      </c>
      <c r="J3150" s="797">
        <f t="shared" si="106"/>
        <v>24</v>
      </c>
      <c r="K3150" s="797">
        <f t="shared" si="106"/>
        <v>38</v>
      </c>
      <c r="L3150" s="797">
        <f t="shared" si="106"/>
        <v>33</v>
      </c>
      <c r="M3150" s="797">
        <f t="shared" si="106"/>
        <v>37</v>
      </c>
      <c r="N3150" s="797" t="b">
        <v>0</v>
      </c>
    </row>
    <row r="3151" spans="1:14" s="5" customFormat="1" ht="15.75" thickBot="1" x14ac:dyDescent="0.3">
      <c r="A3151" s="199"/>
      <c r="B3151" s="242" t="s">
        <v>3333</v>
      </c>
      <c r="C3151" s="94" t="s">
        <v>3334</v>
      </c>
      <c r="D3151" s="60"/>
      <c r="E3151" s="219"/>
      <c r="F3151" s="95">
        <v>76.650000000000006</v>
      </c>
      <c r="G3151" s="797">
        <f t="shared" si="106"/>
        <v>26</v>
      </c>
      <c r="H3151" s="797">
        <f t="shared" si="106"/>
        <v>26</v>
      </c>
      <c r="I3151" s="797">
        <f t="shared" si="106"/>
        <v>35</v>
      </c>
      <c r="J3151" s="797">
        <f t="shared" si="106"/>
        <v>24</v>
      </c>
      <c r="K3151" s="797">
        <f t="shared" si="106"/>
        <v>38</v>
      </c>
      <c r="L3151" s="797">
        <f t="shared" si="106"/>
        <v>33</v>
      </c>
      <c r="M3151" s="797">
        <f t="shared" si="106"/>
        <v>37</v>
      </c>
      <c r="N3151" s="797" t="b">
        <v>0</v>
      </c>
    </row>
    <row r="3152" spans="1:14" s="5" customFormat="1" ht="15.75" thickBot="1" x14ac:dyDescent="0.3">
      <c r="A3152" s="190"/>
      <c r="B3152" s="226" t="s">
        <v>3335</v>
      </c>
      <c r="C3152" s="65" t="s">
        <v>654</v>
      </c>
      <c r="D3152" s="66"/>
      <c r="E3152" s="63"/>
      <c r="F3152" s="95">
        <v>76.650000000000006</v>
      </c>
      <c r="G3152" s="797">
        <f t="shared" si="106"/>
        <v>26</v>
      </c>
      <c r="H3152" s="797">
        <f t="shared" si="106"/>
        <v>26</v>
      </c>
      <c r="I3152" s="797">
        <f t="shared" si="106"/>
        <v>35</v>
      </c>
      <c r="J3152" s="797">
        <f t="shared" si="106"/>
        <v>24</v>
      </c>
      <c r="K3152" s="797">
        <f t="shared" si="106"/>
        <v>38</v>
      </c>
      <c r="L3152" s="797">
        <f t="shared" si="106"/>
        <v>33</v>
      </c>
      <c r="M3152" s="797">
        <f t="shared" si="106"/>
        <v>37</v>
      </c>
      <c r="N3152" s="797" t="b">
        <v>0</v>
      </c>
    </row>
    <row r="3153" spans="1:14" s="5" customFormat="1" ht="15.75" thickBot="1" x14ac:dyDescent="0.3">
      <c r="A3153" s="235"/>
      <c r="B3153" s="236" t="s">
        <v>3336</v>
      </c>
      <c r="C3153" s="237" t="s">
        <v>3337</v>
      </c>
      <c r="D3153" s="238"/>
      <c r="E3153" s="311"/>
      <c r="F3153" s="95">
        <v>76.650000000000006</v>
      </c>
      <c r="G3153" s="797">
        <f t="shared" si="106"/>
        <v>26</v>
      </c>
      <c r="H3153" s="797">
        <f t="shared" si="106"/>
        <v>26</v>
      </c>
      <c r="I3153" s="797">
        <f t="shared" si="106"/>
        <v>35</v>
      </c>
      <c r="J3153" s="797">
        <f t="shared" si="106"/>
        <v>24</v>
      </c>
      <c r="K3153" s="797">
        <f t="shared" si="106"/>
        <v>38</v>
      </c>
      <c r="L3153" s="797">
        <f t="shared" si="106"/>
        <v>33</v>
      </c>
      <c r="M3153" s="797">
        <f t="shared" si="106"/>
        <v>37</v>
      </c>
      <c r="N3153" s="797" t="b">
        <v>0</v>
      </c>
    </row>
    <row r="3154" spans="1:14" s="5" customFormat="1" ht="15.75" thickBot="1" x14ac:dyDescent="0.3">
      <c r="A3154" s="199"/>
      <c r="B3154" s="195" t="s">
        <v>10418</v>
      </c>
      <c r="C3154" s="94" t="s">
        <v>3338</v>
      </c>
      <c r="D3154" s="60"/>
      <c r="E3154" s="219"/>
      <c r="F3154" s="95">
        <v>76.650000000000006</v>
      </c>
      <c r="G3154" s="797">
        <f t="shared" si="106"/>
        <v>26</v>
      </c>
      <c r="H3154" s="797">
        <f t="shared" si="106"/>
        <v>26</v>
      </c>
      <c r="I3154" s="797">
        <f t="shared" si="106"/>
        <v>35</v>
      </c>
      <c r="J3154" s="797">
        <f t="shared" si="106"/>
        <v>24</v>
      </c>
      <c r="K3154" s="797">
        <f t="shared" si="106"/>
        <v>38</v>
      </c>
      <c r="L3154" s="797">
        <f t="shared" si="106"/>
        <v>33</v>
      </c>
      <c r="M3154" s="797">
        <f t="shared" si="106"/>
        <v>37</v>
      </c>
      <c r="N3154" s="797" t="b">
        <v>0</v>
      </c>
    </row>
    <row r="3155" spans="1:14" s="5" customFormat="1" ht="15.75" thickBot="1" x14ac:dyDescent="0.3">
      <c r="A3155" s="190"/>
      <c r="B3155" s="196" t="s">
        <v>10419</v>
      </c>
      <c r="C3155" s="43" t="s">
        <v>9311</v>
      </c>
      <c r="D3155" s="191"/>
      <c r="E3155" s="192"/>
      <c r="F3155" s="95">
        <v>76.650000000000006</v>
      </c>
      <c r="G3155" s="797">
        <f t="shared" si="106"/>
        <v>26</v>
      </c>
      <c r="H3155" s="797">
        <f t="shared" si="106"/>
        <v>26</v>
      </c>
      <c r="I3155" s="797">
        <f t="shared" si="106"/>
        <v>35</v>
      </c>
      <c r="J3155" s="797">
        <f t="shared" si="106"/>
        <v>24</v>
      </c>
      <c r="K3155" s="797">
        <f t="shared" si="106"/>
        <v>38</v>
      </c>
      <c r="L3155" s="797">
        <f t="shared" si="106"/>
        <v>33</v>
      </c>
      <c r="M3155" s="797">
        <f t="shared" si="106"/>
        <v>37</v>
      </c>
      <c r="N3155" s="797" t="b">
        <v>0</v>
      </c>
    </row>
    <row r="3156" spans="1:14" s="5" customFormat="1" ht="15.75" thickBot="1" x14ac:dyDescent="0.3">
      <c r="A3156" s="190"/>
      <c r="B3156" s="196" t="s">
        <v>10420</v>
      </c>
      <c r="C3156" s="43" t="s">
        <v>3339</v>
      </c>
      <c r="D3156" s="191"/>
      <c r="E3156" s="192"/>
      <c r="F3156" s="95">
        <v>76.650000000000006</v>
      </c>
      <c r="G3156" s="797">
        <f t="shared" si="106"/>
        <v>26</v>
      </c>
      <c r="H3156" s="797">
        <f t="shared" si="106"/>
        <v>26</v>
      </c>
      <c r="I3156" s="797">
        <f t="shared" si="106"/>
        <v>35</v>
      </c>
      <c r="J3156" s="797">
        <f t="shared" si="106"/>
        <v>24</v>
      </c>
      <c r="K3156" s="797">
        <f t="shared" si="106"/>
        <v>38</v>
      </c>
      <c r="L3156" s="797">
        <f t="shared" si="106"/>
        <v>33</v>
      </c>
      <c r="M3156" s="797">
        <f t="shared" si="106"/>
        <v>37</v>
      </c>
      <c r="N3156" s="797" t="b">
        <v>0</v>
      </c>
    </row>
    <row r="3157" spans="1:14" s="5" customFormat="1" ht="15.75" thickBot="1" x14ac:dyDescent="0.3">
      <c r="A3157" s="190"/>
      <c r="B3157" s="196" t="s">
        <v>10421</v>
      </c>
      <c r="C3157" s="43" t="s">
        <v>3340</v>
      </c>
      <c r="D3157" s="191"/>
      <c r="E3157" s="192"/>
      <c r="F3157" s="95">
        <v>76.650000000000006</v>
      </c>
      <c r="G3157" s="797">
        <f t="shared" si="106"/>
        <v>26</v>
      </c>
      <c r="H3157" s="797">
        <f t="shared" si="106"/>
        <v>26</v>
      </c>
      <c r="I3157" s="797">
        <f t="shared" si="106"/>
        <v>35</v>
      </c>
      <c r="J3157" s="797">
        <f t="shared" si="106"/>
        <v>24</v>
      </c>
      <c r="K3157" s="797">
        <f t="shared" si="106"/>
        <v>38</v>
      </c>
      <c r="L3157" s="797">
        <f t="shared" si="106"/>
        <v>33</v>
      </c>
      <c r="M3157" s="797">
        <f t="shared" si="106"/>
        <v>37</v>
      </c>
      <c r="N3157" s="797" t="b">
        <v>0</v>
      </c>
    </row>
    <row r="3158" spans="1:14" s="5" customFormat="1" ht="15.75" thickBot="1" x14ac:dyDescent="0.3">
      <c r="A3158" s="190"/>
      <c r="B3158" s="196" t="s">
        <v>10422</v>
      </c>
      <c r="C3158" s="43" t="s">
        <v>3341</v>
      </c>
      <c r="D3158" s="191"/>
      <c r="E3158" s="192"/>
      <c r="F3158" s="95">
        <v>76.650000000000006</v>
      </c>
      <c r="G3158" s="797">
        <f t="shared" si="106"/>
        <v>26</v>
      </c>
      <c r="H3158" s="797">
        <f t="shared" si="106"/>
        <v>26</v>
      </c>
      <c r="I3158" s="797">
        <f t="shared" si="106"/>
        <v>35</v>
      </c>
      <c r="J3158" s="797">
        <f t="shared" si="106"/>
        <v>24</v>
      </c>
      <c r="K3158" s="797">
        <f t="shared" si="106"/>
        <v>38</v>
      </c>
      <c r="L3158" s="797">
        <f t="shared" si="106"/>
        <v>33</v>
      </c>
      <c r="M3158" s="797">
        <f t="shared" si="106"/>
        <v>37</v>
      </c>
      <c r="N3158" s="797" t="b">
        <v>0</v>
      </c>
    </row>
    <row r="3159" spans="1:14" s="5" customFormat="1" ht="15.75" thickBot="1" x14ac:dyDescent="0.3">
      <c r="A3159" s="190"/>
      <c r="B3159" s="196" t="s">
        <v>10395</v>
      </c>
      <c r="C3159" s="43" t="s">
        <v>3309</v>
      </c>
      <c r="D3159" s="191"/>
      <c r="E3159" s="192"/>
      <c r="F3159" s="95">
        <v>76.650000000000006</v>
      </c>
      <c r="G3159" s="797">
        <f t="shared" si="106"/>
        <v>26</v>
      </c>
      <c r="H3159" s="797">
        <f t="shared" si="106"/>
        <v>26</v>
      </c>
      <c r="I3159" s="797">
        <f t="shared" si="106"/>
        <v>35</v>
      </c>
      <c r="J3159" s="797">
        <f t="shared" si="106"/>
        <v>24</v>
      </c>
      <c r="K3159" s="797">
        <f t="shared" si="106"/>
        <v>38</v>
      </c>
      <c r="L3159" s="797">
        <f t="shared" si="106"/>
        <v>33</v>
      </c>
      <c r="M3159" s="797">
        <f t="shared" si="106"/>
        <v>37</v>
      </c>
      <c r="N3159" s="797" t="b">
        <v>0</v>
      </c>
    </row>
    <row r="3160" spans="1:14" s="5" customFormat="1" ht="15.75" thickBot="1" x14ac:dyDescent="0.3">
      <c r="A3160" s="190"/>
      <c r="B3160" s="196" t="s">
        <v>10423</v>
      </c>
      <c r="C3160" s="43" t="s">
        <v>3342</v>
      </c>
      <c r="D3160" s="191"/>
      <c r="E3160" s="192"/>
      <c r="F3160" s="95">
        <v>76.650000000000006</v>
      </c>
      <c r="G3160" s="797">
        <f t="shared" si="106"/>
        <v>26</v>
      </c>
      <c r="H3160" s="797">
        <f t="shared" si="106"/>
        <v>26</v>
      </c>
      <c r="I3160" s="797">
        <f t="shared" si="106"/>
        <v>35</v>
      </c>
      <c r="J3160" s="797">
        <f t="shared" si="106"/>
        <v>24</v>
      </c>
      <c r="K3160" s="797">
        <f t="shared" si="106"/>
        <v>38</v>
      </c>
      <c r="L3160" s="797">
        <f t="shared" si="106"/>
        <v>33</v>
      </c>
      <c r="M3160" s="797">
        <f t="shared" si="106"/>
        <v>37</v>
      </c>
      <c r="N3160" s="797" t="b">
        <v>0</v>
      </c>
    </row>
    <row r="3161" spans="1:14" s="5" customFormat="1" ht="15.75" thickBot="1" x14ac:dyDescent="0.3">
      <c r="A3161" s="190"/>
      <c r="B3161" s="196" t="s">
        <v>10424</v>
      </c>
      <c r="C3161" s="43" t="s">
        <v>3343</v>
      </c>
      <c r="D3161" s="191"/>
      <c r="E3161" s="192"/>
      <c r="F3161" s="95">
        <v>76.650000000000006</v>
      </c>
      <c r="G3161" s="797">
        <f t="shared" si="106"/>
        <v>26</v>
      </c>
      <c r="H3161" s="797">
        <f t="shared" si="106"/>
        <v>26</v>
      </c>
      <c r="I3161" s="797">
        <f t="shared" si="106"/>
        <v>35</v>
      </c>
      <c r="J3161" s="797">
        <f t="shared" si="106"/>
        <v>24</v>
      </c>
      <c r="K3161" s="797">
        <f t="shared" si="106"/>
        <v>38</v>
      </c>
      <c r="L3161" s="797">
        <f t="shared" si="106"/>
        <v>33</v>
      </c>
      <c r="M3161" s="797">
        <f t="shared" si="106"/>
        <v>37</v>
      </c>
      <c r="N3161" s="797" t="b">
        <v>0</v>
      </c>
    </row>
    <row r="3162" spans="1:14" s="5" customFormat="1" ht="15.75" thickBot="1" x14ac:dyDescent="0.3">
      <c r="A3162" s="190"/>
      <c r="B3162" s="196" t="s">
        <v>10425</v>
      </c>
      <c r="C3162" s="43" t="s">
        <v>3344</v>
      </c>
      <c r="D3162" s="191"/>
      <c r="E3162" s="192"/>
      <c r="F3162" s="95">
        <v>76.650000000000006</v>
      </c>
      <c r="G3162" s="797">
        <f t="shared" si="106"/>
        <v>26</v>
      </c>
      <c r="H3162" s="797">
        <f t="shared" si="106"/>
        <v>26</v>
      </c>
      <c r="I3162" s="797">
        <f t="shared" si="106"/>
        <v>35</v>
      </c>
      <c r="J3162" s="797">
        <f t="shared" si="106"/>
        <v>24</v>
      </c>
      <c r="K3162" s="797">
        <f t="shared" si="106"/>
        <v>38</v>
      </c>
      <c r="L3162" s="797">
        <f t="shared" si="106"/>
        <v>33</v>
      </c>
      <c r="M3162" s="797">
        <f t="shared" si="106"/>
        <v>37</v>
      </c>
      <c r="N3162" s="797" t="b">
        <v>0</v>
      </c>
    </row>
    <row r="3163" spans="1:14" s="5" customFormat="1" x14ac:dyDescent="0.25">
      <c r="A3163" s="190"/>
      <c r="B3163" s="196" t="s">
        <v>10426</v>
      </c>
      <c r="C3163" s="43" t="s">
        <v>3345</v>
      </c>
      <c r="D3163" s="191"/>
      <c r="E3163" s="192"/>
      <c r="F3163" s="95">
        <v>76.650000000000006</v>
      </c>
      <c r="G3163" s="797">
        <f t="shared" si="106"/>
        <v>26</v>
      </c>
      <c r="H3163" s="797">
        <f t="shared" si="106"/>
        <v>26</v>
      </c>
      <c r="I3163" s="797">
        <f t="shared" si="106"/>
        <v>35</v>
      </c>
      <c r="J3163" s="797">
        <f t="shared" si="106"/>
        <v>24</v>
      </c>
      <c r="K3163" s="797">
        <f t="shared" si="106"/>
        <v>38</v>
      </c>
      <c r="L3163" s="797">
        <f t="shared" si="106"/>
        <v>33</v>
      </c>
      <c r="M3163" s="797">
        <f t="shared" si="106"/>
        <v>37</v>
      </c>
      <c r="N3163" s="797" t="b">
        <v>0</v>
      </c>
    </row>
    <row r="3164" spans="1:14" s="5" customFormat="1" ht="15.75" thickBot="1" x14ac:dyDescent="0.3">
      <c r="A3164" s="190"/>
      <c r="B3164" s="90" t="s">
        <v>10427</v>
      </c>
      <c r="C3164" s="43" t="s">
        <v>7784</v>
      </c>
      <c r="D3164" s="44"/>
      <c r="E3164" s="47"/>
      <c r="F3164" s="10">
        <v>76.650000000000006</v>
      </c>
      <c r="G3164" s="797">
        <f t="shared" si="106"/>
        <v>26</v>
      </c>
      <c r="H3164" s="797">
        <f t="shared" si="106"/>
        <v>26</v>
      </c>
      <c r="I3164" s="797">
        <f t="shared" si="106"/>
        <v>35</v>
      </c>
      <c r="J3164" s="797">
        <f t="shared" ref="J3164:M3227" si="107">IF($N3164,"NA",IF(ISNUMBER($F3164),ROUND(($F3164*J$5),0),""))</f>
        <v>24</v>
      </c>
      <c r="K3164" s="797">
        <f t="shared" si="107"/>
        <v>38</v>
      </c>
      <c r="L3164" s="797">
        <f t="shared" si="107"/>
        <v>33</v>
      </c>
      <c r="M3164" s="797">
        <f t="shared" si="107"/>
        <v>37</v>
      </c>
      <c r="N3164" s="797" t="b">
        <v>0</v>
      </c>
    </row>
    <row r="3165" spans="1:14" s="5" customFormat="1" ht="15.75" thickBot="1" x14ac:dyDescent="0.3">
      <c r="A3165" s="190"/>
      <c r="B3165" s="241" t="s">
        <v>3346</v>
      </c>
      <c r="C3165" s="43" t="s">
        <v>3347</v>
      </c>
      <c r="D3165" s="44"/>
      <c r="E3165" s="69"/>
      <c r="F3165" s="95">
        <v>76.650000000000006</v>
      </c>
      <c r="G3165" s="797">
        <f t="shared" ref="G3165:L3228" si="108">IF($N3165,"NA",IF(ISNUMBER($F3165),ROUND(($F3165*G$5),0),""))</f>
        <v>26</v>
      </c>
      <c r="H3165" s="797">
        <f t="shared" si="108"/>
        <v>26</v>
      </c>
      <c r="I3165" s="797">
        <f t="shared" si="108"/>
        <v>35</v>
      </c>
      <c r="J3165" s="797">
        <f t="shared" si="107"/>
        <v>24</v>
      </c>
      <c r="K3165" s="797">
        <f t="shared" si="107"/>
        <v>38</v>
      </c>
      <c r="L3165" s="797">
        <f t="shared" si="107"/>
        <v>33</v>
      </c>
      <c r="M3165" s="797">
        <f t="shared" si="107"/>
        <v>37</v>
      </c>
      <c r="N3165" s="797" t="b">
        <v>0</v>
      </c>
    </row>
    <row r="3166" spans="1:14" s="5" customFormat="1" ht="15.75" thickBot="1" x14ac:dyDescent="0.3">
      <c r="A3166" s="190"/>
      <c r="B3166" s="196" t="s">
        <v>10428</v>
      </c>
      <c r="C3166" s="43" t="s">
        <v>3348</v>
      </c>
      <c r="D3166" s="44"/>
      <c r="E3166" s="69"/>
      <c r="F3166" s="95">
        <v>76.650000000000006</v>
      </c>
      <c r="G3166" s="797">
        <f t="shared" si="108"/>
        <v>26</v>
      </c>
      <c r="H3166" s="797">
        <f t="shared" si="108"/>
        <v>26</v>
      </c>
      <c r="I3166" s="797">
        <f t="shared" si="108"/>
        <v>35</v>
      </c>
      <c r="J3166" s="797">
        <f t="shared" si="107"/>
        <v>24</v>
      </c>
      <c r="K3166" s="797">
        <f t="shared" si="107"/>
        <v>38</v>
      </c>
      <c r="L3166" s="797">
        <f t="shared" si="107"/>
        <v>33</v>
      </c>
      <c r="M3166" s="797">
        <f t="shared" si="107"/>
        <v>37</v>
      </c>
      <c r="N3166" s="797" t="b">
        <v>0</v>
      </c>
    </row>
    <row r="3167" spans="1:14" s="5" customFormat="1" ht="15.75" thickBot="1" x14ac:dyDescent="0.3">
      <c r="A3167" s="190"/>
      <c r="B3167" s="196" t="s">
        <v>10429</v>
      </c>
      <c r="C3167" s="43" t="s">
        <v>3349</v>
      </c>
      <c r="D3167" s="44"/>
      <c r="E3167" s="69"/>
      <c r="F3167" s="95">
        <v>76.650000000000006</v>
      </c>
      <c r="G3167" s="797">
        <f t="shared" si="108"/>
        <v>26</v>
      </c>
      <c r="H3167" s="797">
        <f t="shared" si="108"/>
        <v>26</v>
      </c>
      <c r="I3167" s="797">
        <f t="shared" si="108"/>
        <v>35</v>
      </c>
      <c r="J3167" s="797">
        <f t="shared" si="107"/>
        <v>24</v>
      </c>
      <c r="K3167" s="797">
        <f t="shared" si="107"/>
        <v>38</v>
      </c>
      <c r="L3167" s="797">
        <f t="shared" si="107"/>
        <v>33</v>
      </c>
      <c r="M3167" s="797">
        <f t="shared" si="107"/>
        <v>37</v>
      </c>
      <c r="N3167" s="797" t="b">
        <v>0</v>
      </c>
    </row>
    <row r="3168" spans="1:14" s="5" customFormat="1" ht="15.75" thickBot="1" x14ac:dyDescent="0.3">
      <c r="A3168" s="190"/>
      <c r="B3168" s="196" t="s">
        <v>10430</v>
      </c>
      <c r="C3168" s="43" t="s">
        <v>3350</v>
      </c>
      <c r="D3168" s="44"/>
      <c r="E3168" s="69"/>
      <c r="F3168" s="95">
        <v>76.650000000000006</v>
      </c>
      <c r="G3168" s="797">
        <f t="shared" si="108"/>
        <v>26</v>
      </c>
      <c r="H3168" s="797">
        <f t="shared" si="108"/>
        <v>26</v>
      </c>
      <c r="I3168" s="797">
        <f t="shared" si="108"/>
        <v>35</v>
      </c>
      <c r="J3168" s="797">
        <f t="shared" si="107"/>
        <v>24</v>
      </c>
      <c r="K3168" s="797">
        <f t="shared" si="107"/>
        <v>38</v>
      </c>
      <c r="L3168" s="797">
        <f t="shared" si="107"/>
        <v>33</v>
      </c>
      <c r="M3168" s="797">
        <f t="shared" si="107"/>
        <v>37</v>
      </c>
      <c r="N3168" s="797" t="b">
        <v>0</v>
      </c>
    </row>
    <row r="3169" spans="1:14" s="5" customFormat="1" ht="15.75" thickBot="1" x14ac:dyDescent="0.3">
      <c r="A3169" s="190"/>
      <c r="B3169" s="196" t="s">
        <v>10431</v>
      </c>
      <c r="C3169" s="43" t="s">
        <v>3351</v>
      </c>
      <c r="D3169" s="44"/>
      <c r="E3169" s="69"/>
      <c r="F3169" s="95">
        <v>76.650000000000006</v>
      </c>
      <c r="G3169" s="797">
        <f t="shared" si="108"/>
        <v>26</v>
      </c>
      <c r="H3169" s="797">
        <f t="shared" si="108"/>
        <v>26</v>
      </c>
      <c r="I3169" s="797">
        <f t="shared" si="108"/>
        <v>35</v>
      </c>
      <c r="J3169" s="797">
        <f t="shared" si="107"/>
        <v>24</v>
      </c>
      <c r="K3169" s="797">
        <f t="shared" si="107"/>
        <v>38</v>
      </c>
      <c r="L3169" s="797">
        <f t="shared" si="107"/>
        <v>33</v>
      </c>
      <c r="M3169" s="797">
        <f t="shared" si="107"/>
        <v>37</v>
      </c>
      <c r="N3169" s="797" t="b">
        <v>0</v>
      </c>
    </row>
    <row r="3170" spans="1:14" s="5" customFormat="1" ht="15.75" thickBot="1" x14ac:dyDescent="0.3">
      <c r="A3170" s="190"/>
      <c r="B3170" s="196" t="s">
        <v>10432</v>
      </c>
      <c r="C3170" s="43" t="s">
        <v>3352</v>
      </c>
      <c r="D3170" s="44"/>
      <c r="E3170" s="69"/>
      <c r="F3170" s="95">
        <v>76.650000000000006</v>
      </c>
      <c r="G3170" s="797">
        <f t="shared" si="108"/>
        <v>26</v>
      </c>
      <c r="H3170" s="797">
        <f t="shared" si="108"/>
        <v>26</v>
      </c>
      <c r="I3170" s="797">
        <f t="shared" si="108"/>
        <v>35</v>
      </c>
      <c r="J3170" s="797">
        <f t="shared" si="107"/>
        <v>24</v>
      </c>
      <c r="K3170" s="797">
        <f t="shared" si="107"/>
        <v>38</v>
      </c>
      <c r="L3170" s="797">
        <f t="shared" si="107"/>
        <v>33</v>
      </c>
      <c r="M3170" s="797">
        <f t="shared" si="107"/>
        <v>37</v>
      </c>
      <c r="N3170" s="797" t="b">
        <v>0</v>
      </c>
    </row>
    <row r="3171" spans="1:14" s="5" customFormat="1" ht="15.75" thickBot="1" x14ac:dyDescent="0.3">
      <c r="A3171" s="190"/>
      <c r="B3171" s="196" t="s">
        <v>10433</v>
      </c>
      <c r="C3171" s="43" t="s">
        <v>3353</v>
      </c>
      <c r="D3171" s="44"/>
      <c r="E3171" s="69"/>
      <c r="F3171" s="95">
        <v>76.650000000000006</v>
      </c>
      <c r="G3171" s="797">
        <f t="shared" si="108"/>
        <v>26</v>
      </c>
      <c r="H3171" s="797">
        <f t="shared" si="108"/>
        <v>26</v>
      </c>
      <c r="I3171" s="797">
        <f t="shared" si="108"/>
        <v>35</v>
      </c>
      <c r="J3171" s="797">
        <f t="shared" si="107"/>
        <v>24</v>
      </c>
      <c r="K3171" s="797">
        <f t="shared" si="107"/>
        <v>38</v>
      </c>
      <c r="L3171" s="797">
        <f t="shared" si="107"/>
        <v>33</v>
      </c>
      <c r="M3171" s="797">
        <f t="shared" si="107"/>
        <v>37</v>
      </c>
      <c r="N3171" s="797" t="b">
        <v>0</v>
      </c>
    </row>
    <row r="3172" spans="1:14" s="5" customFormat="1" ht="15.75" thickBot="1" x14ac:dyDescent="0.3">
      <c r="A3172" s="190"/>
      <c r="B3172" s="196" t="s">
        <v>10434</v>
      </c>
      <c r="C3172" s="56" t="s">
        <v>3354</v>
      </c>
      <c r="D3172" s="57"/>
      <c r="E3172" s="54"/>
      <c r="F3172" s="95">
        <v>76.650000000000006</v>
      </c>
      <c r="G3172" s="797">
        <f t="shared" si="108"/>
        <v>26</v>
      </c>
      <c r="H3172" s="797">
        <f t="shared" si="108"/>
        <v>26</v>
      </c>
      <c r="I3172" s="797">
        <f t="shared" si="108"/>
        <v>35</v>
      </c>
      <c r="J3172" s="797">
        <f t="shared" si="107"/>
        <v>24</v>
      </c>
      <c r="K3172" s="797">
        <f t="shared" si="107"/>
        <v>38</v>
      </c>
      <c r="L3172" s="797">
        <f t="shared" si="107"/>
        <v>33</v>
      </c>
      <c r="M3172" s="797">
        <f t="shared" si="107"/>
        <v>37</v>
      </c>
      <c r="N3172" s="797" t="b">
        <v>0</v>
      </c>
    </row>
    <row r="3173" spans="1:14" s="5" customFormat="1" ht="15.75" thickBot="1" x14ac:dyDescent="0.3">
      <c r="A3173" s="214"/>
      <c r="B3173" s="196" t="s">
        <v>10435</v>
      </c>
      <c r="C3173" s="56" t="s">
        <v>3371</v>
      </c>
      <c r="D3173" s="57"/>
      <c r="E3173" s="54"/>
      <c r="F3173" s="95">
        <v>76.650000000000006</v>
      </c>
      <c r="G3173" s="797">
        <f t="shared" si="108"/>
        <v>26</v>
      </c>
      <c r="H3173" s="797">
        <f t="shared" si="108"/>
        <v>26</v>
      </c>
      <c r="I3173" s="797">
        <f t="shared" si="108"/>
        <v>35</v>
      </c>
      <c r="J3173" s="797">
        <f t="shared" si="107"/>
        <v>24</v>
      </c>
      <c r="K3173" s="797">
        <f t="shared" si="107"/>
        <v>38</v>
      </c>
      <c r="L3173" s="797">
        <f t="shared" si="107"/>
        <v>33</v>
      </c>
      <c r="M3173" s="797">
        <f t="shared" si="107"/>
        <v>37</v>
      </c>
      <c r="N3173" s="797" t="b">
        <v>0</v>
      </c>
    </row>
    <row r="3174" spans="1:14" s="5" customFormat="1" ht="15.75" thickBot="1" x14ac:dyDescent="0.3">
      <c r="A3174" s="235" t="s">
        <v>3355</v>
      </c>
      <c r="B3174" s="236" t="s">
        <v>3356</v>
      </c>
      <c r="C3174" s="237" t="s">
        <v>3357</v>
      </c>
      <c r="D3174" s="238"/>
      <c r="E3174" s="311"/>
      <c r="F3174" s="95">
        <v>371.7</v>
      </c>
      <c r="G3174" s="797">
        <f t="shared" si="108"/>
        <v>128</v>
      </c>
      <c r="H3174" s="797">
        <f t="shared" si="108"/>
        <v>128</v>
      </c>
      <c r="I3174" s="797">
        <f t="shared" si="108"/>
        <v>168</v>
      </c>
      <c r="J3174" s="797">
        <f t="shared" si="107"/>
        <v>117</v>
      </c>
      <c r="K3174" s="797">
        <f t="shared" si="107"/>
        <v>185</v>
      </c>
      <c r="L3174" s="797">
        <f t="shared" si="107"/>
        <v>160</v>
      </c>
      <c r="M3174" s="797">
        <f t="shared" si="107"/>
        <v>180</v>
      </c>
      <c r="N3174" s="797" t="b">
        <v>0</v>
      </c>
    </row>
    <row r="3175" spans="1:14" s="5" customFormat="1" ht="15.75" thickBot="1" x14ac:dyDescent="0.3">
      <c r="A3175" s="190"/>
      <c r="B3175" s="196" t="s">
        <v>10436</v>
      </c>
      <c r="C3175" s="43" t="s">
        <v>9312</v>
      </c>
      <c r="D3175" s="191"/>
      <c r="E3175" s="192"/>
      <c r="F3175" s="95">
        <v>85.05</v>
      </c>
      <c r="G3175" s="797">
        <f t="shared" si="108"/>
        <v>29</v>
      </c>
      <c r="H3175" s="797">
        <f t="shared" si="108"/>
        <v>29</v>
      </c>
      <c r="I3175" s="797">
        <f t="shared" si="108"/>
        <v>38</v>
      </c>
      <c r="J3175" s="797">
        <f t="shared" si="107"/>
        <v>27</v>
      </c>
      <c r="K3175" s="797">
        <f t="shared" si="107"/>
        <v>42</v>
      </c>
      <c r="L3175" s="797">
        <f t="shared" si="107"/>
        <v>37</v>
      </c>
      <c r="M3175" s="797">
        <f t="shared" si="107"/>
        <v>41</v>
      </c>
      <c r="N3175" s="797" t="b">
        <v>0</v>
      </c>
    </row>
    <row r="3176" spans="1:14" s="5" customFormat="1" ht="15.75" thickBot="1" x14ac:dyDescent="0.3">
      <c r="A3176" s="205" t="s">
        <v>3358</v>
      </c>
      <c r="B3176" s="200" t="s">
        <v>3359</v>
      </c>
      <c r="C3176" s="201" t="s">
        <v>3360</v>
      </c>
      <c r="D3176" s="275"/>
      <c r="E3176" s="465"/>
      <c r="F3176" s="95">
        <v>85.05</v>
      </c>
      <c r="G3176" s="797">
        <f t="shared" si="108"/>
        <v>29</v>
      </c>
      <c r="H3176" s="797">
        <f t="shared" si="108"/>
        <v>29</v>
      </c>
      <c r="I3176" s="797">
        <f t="shared" si="108"/>
        <v>38</v>
      </c>
      <c r="J3176" s="797">
        <f t="shared" si="107"/>
        <v>27</v>
      </c>
      <c r="K3176" s="797">
        <f t="shared" si="107"/>
        <v>42</v>
      </c>
      <c r="L3176" s="797">
        <f t="shared" si="107"/>
        <v>37</v>
      </c>
      <c r="M3176" s="797">
        <f t="shared" si="107"/>
        <v>41</v>
      </c>
      <c r="N3176" s="797" t="b">
        <v>0</v>
      </c>
    </row>
    <row r="3177" spans="1:14" s="5" customFormat="1" ht="15.75" thickBot="1" x14ac:dyDescent="0.3">
      <c r="A3177" s="273" t="s">
        <v>3361</v>
      </c>
      <c r="B3177" s="283" t="s">
        <v>10437</v>
      </c>
      <c r="C3177" s="284" t="s">
        <v>3362</v>
      </c>
      <c r="D3177" s="285"/>
      <c r="E3177" s="286"/>
      <c r="F3177" s="95">
        <v>132.30000000000001</v>
      </c>
      <c r="G3177" s="797">
        <f t="shared" si="108"/>
        <v>46</v>
      </c>
      <c r="H3177" s="797">
        <f t="shared" si="108"/>
        <v>46</v>
      </c>
      <c r="I3177" s="797">
        <f t="shared" si="108"/>
        <v>60</v>
      </c>
      <c r="J3177" s="797">
        <f t="shared" si="107"/>
        <v>42</v>
      </c>
      <c r="K3177" s="797">
        <f t="shared" si="107"/>
        <v>66</v>
      </c>
      <c r="L3177" s="797">
        <f t="shared" si="107"/>
        <v>57</v>
      </c>
      <c r="M3177" s="797">
        <f t="shared" si="107"/>
        <v>64</v>
      </c>
      <c r="N3177" s="797" t="b">
        <v>0</v>
      </c>
    </row>
    <row r="3178" spans="1:14" s="5" customFormat="1" ht="15.75" thickBot="1" x14ac:dyDescent="0.3">
      <c r="A3178" s="190"/>
      <c r="B3178" s="109" t="s">
        <v>10438</v>
      </c>
      <c r="C3178" s="282" t="s">
        <v>3363</v>
      </c>
      <c r="D3178" s="288"/>
      <c r="E3178" s="289"/>
      <c r="F3178" s="95">
        <v>132.30000000000001</v>
      </c>
      <c r="G3178" s="797">
        <f t="shared" si="108"/>
        <v>46</v>
      </c>
      <c r="H3178" s="797">
        <f t="shared" si="108"/>
        <v>46</v>
      </c>
      <c r="I3178" s="797">
        <f t="shared" si="108"/>
        <v>60</v>
      </c>
      <c r="J3178" s="797">
        <f t="shared" si="107"/>
        <v>42</v>
      </c>
      <c r="K3178" s="797">
        <f t="shared" si="107"/>
        <v>66</v>
      </c>
      <c r="L3178" s="797">
        <f t="shared" si="107"/>
        <v>57</v>
      </c>
      <c r="M3178" s="797">
        <f t="shared" si="107"/>
        <v>64</v>
      </c>
      <c r="N3178" s="797" t="b">
        <v>0</v>
      </c>
    </row>
    <row r="3179" spans="1:14" s="5" customFormat="1" ht="15.75" thickBot="1" x14ac:dyDescent="0.3">
      <c r="A3179" s="190"/>
      <c r="B3179" s="90" t="s">
        <v>10439</v>
      </c>
      <c r="C3179" s="43" t="s">
        <v>7785</v>
      </c>
      <c r="D3179" s="44"/>
      <c r="E3179" s="47"/>
      <c r="F3179" s="95">
        <v>132.30000000000001</v>
      </c>
      <c r="G3179" s="797">
        <f t="shared" si="108"/>
        <v>46</v>
      </c>
      <c r="H3179" s="797">
        <f t="shared" si="108"/>
        <v>46</v>
      </c>
      <c r="I3179" s="797">
        <f t="shared" si="108"/>
        <v>60</v>
      </c>
      <c r="J3179" s="797">
        <f t="shared" si="107"/>
        <v>42</v>
      </c>
      <c r="K3179" s="797">
        <f t="shared" si="107"/>
        <v>66</v>
      </c>
      <c r="L3179" s="797">
        <f t="shared" si="107"/>
        <v>57</v>
      </c>
      <c r="M3179" s="797">
        <f t="shared" si="107"/>
        <v>64</v>
      </c>
      <c r="N3179" s="797" t="b">
        <v>0</v>
      </c>
    </row>
    <row r="3180" spans="1:14" s="5" customFormat="1" ht="15.75" thickBot="1" x14ac:dyDescent="0.3">
      <c r="A3180" s="69"/>
      <c r="B3180" s="196" t="s">
        <v>10440</v>
      </c>
      <c r="C3180" s="43" t="s">
        <v>9313</v>
      </c>
      <c r="D3180" s="191"/>
      <c r="E3180" s="192"/>
      <c r="F3180" s="95">
        <v>132.30000000000001</v>
      </c>
      <c r="G3180" s="797">
        <f t="shared" si="108"/>
        <v>46</v>
      </c>
      <c r="H3180" s="797">
        <f t="shared" si="108"/>
        <v>46</v>
      </c>
      <c r="I3180" s="797">
        <f t="shared" si="108"/>
        <v>60</v>
      </c>
      <c r="J3180" s="797">
        <f t="shared" si="107"/>
        <v>42</v>
      </c>
      <c r="K3180" s="797">
        <f t="shared" si="107"/>
        <v>66</v>
      </c>
      <c r="L3180" s="797">
        <f t="shared" si="107"/>
        <v>57</v>
      </c>
      <c r="M3180" s="797">
        <f t="shared" si="107"/>
        <v>64</v>
      </c>
      <c r="N3180" s="797" t="b">
        <v>0</v>
      </c>
    </row>
    <row r="3181" spans="1:14" s="5" customFormat="1" ht="15.75" thickBot="1" x14ac:dyDescent="0.3">
      <c r="A3181" s="190"/>
      <c r="B3181" s="109" t="s">
        <v>10441</v>
      </c>
      <c r="C3181" s="282" t="s">
        <v>3364</v>
      </c>
      <c r="D3181" s="288"/>
      <c r="E3181" s="289"/>
      <c r="F3181" s="95">
        <v>132.30000000000001</v>
      </c>
      <c r="G3181" s="797">
        <f t="shared" si="108"/>
        <v>46</v>
      </c>
      <c r="H3181" s="797">
        <f t="shared" si="108"/>
        <v>46</v>
      </c>
      <c r="I3181" s="797">
        <f t="shared" si="108"/>
        <v>60</v>
      </c>
      <c r="J3181" s="797">
        <f t="shared" si="107"/>
        <v>42</v>
      </c>
      <c r="K3181" s="797">
        <f t="shared" si="107"/>
        <v>66</v>
      </c>
      <c r="L3181" s="797">
        <f t="shared" si="107"/>
        <v>57</v>
      </c>
      <c r="M3181" s="797">
        <f t="shared" si="107"/>
        <v>64</v>
      </c>
      <c r="N3181" s="797" t="b">
        <v>0</v>
      </c>
    </row>
    <row r="3182" spans="1:14" s="5" customFormat="1" ht="15.75" thickBot="1" x14ac:dyDescent="0.3">
      <c r="A3182" s="215"/>
      <c r="B3182" s="290" t="s">
        <v>10442</v>
      </c>
      <c r="C3182" s="291" t="s">
        <v>3365</v>
      </c>
      <c r="D3182" s="292"/>
      <c r="E3182" s="293"/>
      <c r="F3182" s="95">
        <v>132.30000000000001</v>
      </c>
      <c r="G3182" s="797">
        <f t="shared" si="108"/>
        <v>46</v>
      </c>
      <c r="H3182" s="797">
        <f t="shared" si="108"/>
        <v>46</v>
      </c>
      <c r="I3182" s="797">
        <f t="shared" si="108"/>
        <v>60</v>
      </c>
      <c r="J3182" s="797">
        <f t="shared" si="107"/>
        <v>42</v>
      </c>
      <c r="K3182" s="797">
        <f t="shared" si="107"/>
        <v>66</v>
      </c>
      <c r="L3182" s="797">
        <f t="shared" si="107"/>
        <v>57</v>
      </c>
      <c r="M3182" s="797">
        <f t="shared" si="107"/>
        <v>64</v>
      </c>
      <c r="N3182" s="797" t="b">
        <v>0</v>
      </c>
    </row>
    <row r="3183" spans="1:14" s="5" customFormat="1" ht="15.75" thickBot="1" x14ac:dyDescent="0.3">
      <c r="A3183" s="214"/>
      <c r="B3183" s="195" t="s">
        <v>10443</v>
      </c>
      <c r="C3183" s="94" t="s">
        <v>3366</v>
      </c>
      <c r="D3183" s="60"/>
      <c r="E3183" s="219"/>
      <c r="F3183" s="95">
        <v>132.30000000000001</v>
      </c>
      <c r="G3183" s="797">
        <f t="shared" si="108"/>
        <v>46</v>
      </c>
      <c r="H3183" s="797">
        <f t="shared" si="108"/>
        <v>46</v>
      </c>
      <c r="I3183" s="797">
        <f t="shared" si="108"/>
        <v>60</v>
      </c>
      <c r="J3183" s="797">
        <f t="shared" si="107"/>
        <v>42</v>
      </c>
      <c r="K3183" s="797">
        <f t="shared" si="107"/>
        <v>66</v>
      </c>
      <c r="L3183" s="797">
        <f t="shared" si="107"/>
        <v>57</v>
      </c>
      <c r="M3183" s="797">
        <f t="shared" si="107"/>
        <v>64</v>
      </c>
      <c r="N3183" s="797" t="b">
        <v>0</v>
      </c>
    </row>
    <row r="3184" spans="1:14" s="5" customFormat="1" x14ac:dyDescent="0.25">
      <c r="A3184" s="214"/>
      <c r="B3184" s="196" t="s">
        <v>10444</v>
      </c>
      <c r="C3184" s="43" t="s">
        <v>3367</v>
      </c>
      <c r="D3184" s="44"/>
      <c r="E3184" s="69"/>
      <c r="F3184" s="95">
        <v>132.30000000000001</v>
      </c>
      <c r="G3184" s="797">
        <f t="shared" si="108"/>
        <v>46</v>
      </c>
      <c r="H3184" s="797">
        <f t="shared" si="108"/>
        <v>46</v>
      </c>
      <c r="I3184" s="797">
        <f t="shared" si="108"/>
        <v>60</v>
      </c>
      <c r="J3184" s="797">
        <f t="shared" si="107"/>
        <v>42</v>
      </c>
      <c r="K3184" s="797">
        <f t="shared" si="107"/>
        <v>66</v>
      </c>
      <c r="L3184" s="797">
        <f t="shared" si="107"/>
        <v>57</v>
      </c>
      <c r="M3184" s="797">
        <f t="shared" si="107"/>
        <v>64</v>
      </c>
      <c r="N3184" s="797" t="b">
        <v>0</v>
      </c>
    </row>
    <row r="3185" spans="1:14" s="5" customFormat="1" x14ac:dyDescent="0.25">
      <c r="A3185" s="190"/>
      <c r="B3185" s="90" t="s">
        <v>10445</v>
      </c>
      <c r="C3185" s="43" t="s">
        <v>7786</v>
      </c>
      <c r="D3185" s="44"/>
      <c r="E3185" s="47"/>
      <c r="F3185" s="10">
        <v>132.30000000000001</v>
      </c>
      <c r="G3185" s="797">
        <f t="shared" si="108"/>
        <v>46</v>
      </c>
      <c r="H3185" s="797">
        <f t="shared" si="108"/>
        <v>46</v>
      </c>
      <c r="I3185" s="797">
        <f t="shared" si="108"/>
        <v>60</v>
      </c>
      <c r="J3185" s="797">
        <f t="shared" si="107"/>
        <v>42</v>
      </c>
      <c r="K3185" s="797">
        <f t="shared" si="107"/>
        <v>66</v>
      </c>
      <c r="L3185" s="797">
        <f t="shared" si="107"/>
        <v>57</v>
      </c>
      <c r="M3185" s="797">
        <f t="shared" si="107"/>
        <v>64</v>
      </c>
      <c r="N3185" s="797" t="b">
        <v>0</v>
      </c>
    </row>
    <row r="3186" spans="1:14" s="5" customFormat="1" ht="15.75" thickBot="1" x14ac:dyDescent="0.3">
      <c r="A3186" s="190"/>
      <c r="B3186" s="90" t="s">
        <v>10446</v>
      </c>
      <c r="C3186" s="43" t="s">
        <v>7787</v>
      </c>
      <c r="D3186" s="44"/>
      <c r="E3186" s="47"/>
      <c r="F3186" s="10">
        <v>132.30000000000001</v>
      </c>
      <c r="G3186" s="797">
        <f t="shared" si="108"/>
        <v>46</v>
      </c>
      <c r="H3186" s="797">
        <f t="shared" si="108"/>
        <v>46</v>
      </c>
      <c r="I3186" s="797">
        <f t="shared" si="108"/>
        <v>60</v>
      </c>
      <c r="J3186" s="797">
        <f t="shared" si="107"/>
        <v>42</v>
      </c>
      <c r="K3186" s="797">
        <f t="shared" si="107"/>
        <v>66</v>
      </c>
      <c r="L3186" s="797">
        <f t="shared" si="107"/>
        <v>57</v>
      </c>
      <c r="M3186" s="797">
        <f t="shared" si="107"/>
        <v>64</v>
      </c>
      <c r="N3186" s="797" t="b">
        <v>0</v>
      </c>
    </row>
    <row r="3187" spans="1:14" s="5" customFormat="1" ht="15.75" thickBot="1" x14ac:dyDescent="0.3">
      <c r="A3187" s="190"/>
      <c r="B3187" s="196" t="s">
        <v>10447</v>
      </c>
      <c r="C3187" s="43" t="s">
        <v>3368</v>
      </c>
      <c r="D3187" s="44"/>
      <c r="E3187" s="69"/>
      <c r="F3187" s="95">
        <v>132.30000000000001</v>
      </c>
      <c r="G3187" s="797">
        <f t="shared" si="108"/>
        <v>46</v>
      </c>
      <c r="H3187" s="797">
        <f t="shared" si="108"/>
        <v>46</v>
      </c>
      <c r="I3187" s="797">
        <f t="shared" si="108"/>
        <v>60</v>
      </c>
      <c r="J3187" s="797">
        <f t="shared" si="107"/>
        <v>42</v>
      </c>
      <c r="K3187" s="797">
        <f t="shared" si="107"/>
        <v>66</v>
      </c>
      <c r="L3187" s="797">
        <f t="shared" si="107"/>
        <v>57</v>
      </c>
      <c r="M3187" s="797">
        <f t="shared" si="107"/>
        <v>64</v>
      </c>
      <c r="N3187" s="797" t="b">
        <v>0</v>
      </c>
    </row>
    <row r="3188" spans="1:14" s="5" customFormat="1" ht="15.75" thickBot="1" x14ac:dyDescent="0.3">
      <c r="A3188" s="214"/>
      <c r="B3188" s="196" t="s">
        <v>10448</v>
      </c>
      <c r="C3188" s="43" t="s">
        <v>3369</v>
      </c>
      <c r="D3188" s="44"/>
      <c r="E3188" s="69"/>
      <c r="F3188" s="95">
        <v>132.30000000000001</v>
      </c>
      <c r="G3188" s="797">
        <f t="shared" si="108"/>
        <v>46</v>
      </c>
      <c r="H3188" s="797">
        <f t="shared" si="108"/>
        <v>46</v>
      </c>
      <c r="I3188" s="797">
        <f t="shared" si="108"/>
        <v>60</v>
      </c>
      <c r="J3188" s="797">
        <f t="shared" si="107"/>
        <v>42</v>
      </c>
      <c r="K3188" s="797">
        <f t="shared" si="107"/>
        <v>66</v>
      </c>
      <c r="L3188" s="797">
        <f t="shared" si="107"/>
        <v>57</v>
      </c>
      <c r="M3188" s="797">
        <f t="shared" si="107"/>
        <v>64</v>
      </c>
      <c r="N3188" s="797" t="b">
        <v>0</v>
      </c>
    </row>
    <row r="3189" spans="1:14" s="5" customFormat="1" ht="15.75" thickBot="1" x14ac:dyDescent="0.3">
      <c r="A3189" s="215"/>
      <c r="B3189" s="196" t="s">
        <v>10449</v>
      </c>
      <c r="C3189" s="56" t="s">
        <v>3370</v>
      </c>
      <c r="D3189" s="57"/>
      <c r="E3189" s="54"/>
      <c r="F3189" s="95">
        <v>132.30000000000001</v>
      </c>
      <c r="G3189" s="797">
        <f t="shared" si="108"/>
        <v>46</v>
      </c>
      <c r="H3189" s="797">
        <f t="shared" si="108"/>
        <v>46</v>
      </c>
      <c r="I3189" s="797">
        <f t="shared" si="108"/>
        <v>60</v>
      </c>
      <c r="J3189" s="797">
        <f t="shared" si="107"/>
        <v>42</v>
      </c>
      <c r="K3189" s="797">
        <f t="shared" si="107"/>
        <v>66</v>
      </c>
      <c r="L3189" s="797">
        <f t="shared" si="107"/>
        <v>57</v>
      </c>
      <c r="M3189" s="797">
        <f t="shared" si="107"/>
        <v>64</v>
      </c>
      <c r="N3189" s="797" t="b">
        <v>0</v>
      </c>
    </row>
    <row r="3190" spans="1:14" s="5" customFormat="1" ht="15.75" thickBot="1" x14ac:dyDescent="0.3">
      <c r="A3190" s="235" t="s">
        <v>3372</v>
      </c>
      <c r="B3190" s="454" t="s">
        <v>10378</v>
      </c>
      <c r="C3190" s="237" t="s">
        <v>3373</v>
      </c>
      <c r="D3190" s="238"/>
      <c r="E3190" s="311"/>
      <c r="F3190" s="95">
        <v>124.95</v>
      </c>
      <c r="G3190" s="797">
        <f t="shared" si="108"/>
        <v>43</v>
      </c>
      <c r="H3190" s="797">
        <f t="shared" si="108"/>
        <v>43</v>
      </c>
      <c r="I3190" s="797">
        <f t="shared" si="108"/>
        <v>56</v>
      </c>
      <c r="J3190" s="797">
        <f t="shared" si="107"/>
        <v>39</v>
      </c>
      <c r="K3190" s="797">
        <f t="shared" si="107"/>
        <v>62</v>
      </c>
      <c r="L3190" s="797">
        <f t="shared" si="107"/>
        <v>54</v>
      </c>
      <c r="M3190" s="797">
        <f t="shared" si="107"/>
        <v>60</v>
      </c>
      <c r="N3190" s="797" t="b">
        <v>0</v>
      </c>
    </row>
    <row r="3191" spans="1:14" s="5" customFormat="1" ht="15.75" thickBot="1" x14ac:dyDescent="0.3">
      <c r="A3191" s="69"/>
      <c r="B3191" s="196" t="s">
        <v>10450</v>
      </c>
      <c r="C3191" s="43" t="s">
        <v>9314</v>
      </c>
      <c r="D3191" s="191"/>
      <c r="E3191" s="192"/>
      <c r="F3191" s="95">
        <v>124.95</v>
      </c>
      <c r="G3191" s="797">
        <f t="shared" si="108"/>
        <v>43</v>
      </c>
      <c r="H3191" s="797">
        <f t="shared" si="108"/>
        <v>43</v>
      </c>
      <c r="I3191" s="797">
        <f t="shared" si="108"/>
        <v>56</v>
      </c>
      <c r="J3191" s="797">
        <f t="shared" si="107"/>
        <v>39</v>
      </c>
      <c r="K3191" s="797">
        <f t="shared" si="107"/>
        <v>62</v>
      </c>
      <c r="L3191" s="797">
        <f t="shared" si="107"/>
        <v>54</v>
      </c>
      <c r="M3191" s="797">
        <f t="shared" si="107"/>
        <v>60</v>
      </c>
      <c r="N3191" s="797" t="b">
        <v>0</v>
      </c>
    </row>
    <row r="3192" spans="1:14" s="5" customFormat="1" ht="15.75" thickBot="1" x14ac:dyDescent="0.3">
      <c r="A3192" s="214" t="s">
        <v>3374</v>
      </c>
      <c r="B3192" s="243" t="s">
        <v>10379</v>
      </c>
      <c r="C3192" s="65" t="s">
        <v>3375</v>
      </c>
      <c r="D3192" s="66"/>
      <c r="E3192" s="63"/>
      <c r="F3192" s="95">
        <v>192.15</v>
      </c>
      <c r="G3192" s="797">
        <f t="shared" si="108"/>
        <v>66</v>
      </c>
      <c r="H3192" s="797">
        <f t="shared" si="108"/>
        <v>66</v>
      </c>
      <c r="I3192" s="797">
        <f t="shared" si="108"/>
        <v>87</v>
      </c>
      <c r="J3192" s="797">
        <f t="shared" si="107"/>
        <v>60</v>
      </c>
      <c r="K3192" s="797">
        <f t="shared" si="107"/>
        <v>96</v>
      </c>
      <c r="L3192" s="797">
        <f t="shared" si="107"/>
        <v>83</v>
      </c>
      <c r="M3192" s="797">
        <f t="shared" si="107"/>
        <v>93</v>
      </c>
      <c r="N3192" s="797" t="b">
        <v>0</v>
      </c>
    </row>
    <row r="3193" spans="1:14" s="5" customFormat="1" ht="15.75" thickBot="1" x14ac:dyDescent="0.3">
      <c r="A3193" s="69"/>
      <c r="B3193" s="196" t="s">
        <v>10450</v>
      </c>
      <c r="C3193" s="43" t="s">
        <v>9315</v>
      </c>
      <c r="D3193" s="191"/>
      <c r="E3193" s="192"/>
      <c r="F3193" s="95">
        <v>192.15</v>
      </c>
      <c r="G3193" s="797">
        <f t="shared" si="108"/>
        <v>66</v>
      </c>
      <c r="H3193" s="797">
        <f t="shared" si="108"/>
        <v>66</v>
      </c>
      <c r="I3193" s="797">
        <f t="shared" si="108"/>
        <v>87</v>
      </c>
      <c r="J3193" s="797">
        <f t="shared" si="107"/>
        <v>60</v>
      </c>
      <c r="K3193" s="797">
        <f t="shared" si="107"/>
        <v>96</v>
      </c>
      <c r="L3193" s="797">
        <f t="shared" si="107"/>
        <v>83</v>
      </c>
      <c r="M3193" s="797">
        <f t="shared" si="107"/>
        <v>93</v>
      </c>
      <c r="N3193" s="797" t="b">
        <v>0</v>
      </c>
    </row>
    <row r="3194" spans="1:14" s="5" customFormat="1" ht="15.75" thickBot="1" x14ac:dyDescent="0.3">
      <c r="A3194" s="199" t="s">
        <v>3268</v>
      </c>
      <c r="B3194" s="180" t="s">
        <v>10367</v>
      </c>
      <c r="C3194" s="94" t="s">
        <v>3376</v>
      </c>
      <c r="D3194" s="60"/>
      <c r="E3194" s="219"/>
      <c r="F3194" s="95">
        <v>206.85</v>
      </c>
      <c r="G3194" s="797">
        <f t="shared" si="108"/>
        <v>71</v>
      </c>
      <c r="H3194" s="797">
        <f t="shared" si="108"/>
        <v>71</v>
      </c>
      <c r="I3194" s="797">
        <f t="shared" si="108"/>
        <v>93</v>
      </c>
      <c r="J3194" s="797">
        <f t="shared" si="107"/>
        <v>65</v>
      </c>
      <c r="K3194" s="797">
        <f t="shared" si="107"/>
        <v>103</v>
      </c>
      <c r="L3194" s="797">
        <f t="shared" si="107"/>
        <v>89</v>
      </c>
      <c r="M3194" s="797">
        <f t="shared" si="107"/>
        <v>100</v>
      </c>
      <c r="N3194" s="797" t="b">
        <v>0</v>
      </c>
    </row>
    <row r="3195" spans="1:14" s="5" customFormat="1" ht="15.75" thickBot="1" x14ac:dyDescent="0.3">
      <c r="A3195" s="205"/>
      <c r="B3195" s="194" t="s">
        <v>10368</v>
      </c>
      <c r="C3195" s="50" t="s">
        <v>3377</v>
      </c>
      <c r="D3195" s="51"/>
      <c r="E3195" s="295"/>
      <c r="F3195" s="95">
        <v>206.85</v>
      </c>
      <c r="G3195" s="797">
        <f t="shared" si="108"/>
        <v>71</v>
      </c>
      <c r="H3195" s="797">
        <f t="shared" si="108"/>
        <v>71</v>
      </c>
      <c r="I3195" s="797">
        <f t="shared" si="108"/>
        <v>93</v>
      </c>
      <c r="J3195" s="797">
        <f t="shared" si="107"/>
        <v>65</v>
      </c>
      <c r="K3195" s="797">
        <f t="shared" si="107"/>
        <v>103</v>
      </c>
      <c r="L3195" s="797">
        <f t="shared" si="107"/>
        <v>89</v>
      </c>
      <c r="M3195" s="797">
        <f t="shared" si="107"/>
        <v>100</v>
      </c>
      <c r="N3195" s="797" t="b">
        <v>0</v>
      </c>
    </row>
    <row r="3196" spans="1:14" s="5" customFormat="1" ht="15.75" thickBot="1" x14ac:dyDescent="0.3">
      <c r="A3196" s="54"/>
      <c r="B3196" s="196" t="s">
        <v>10451</v>
      </c>
      <c r="C3196" s="56" t="s">
        <v>9316</v>
      </c>
      <c r="D3196" s="187"/>
      <c r="E3196" s="188"/>
      <c r="F3196" s="270">
        <v>206.85</v>
      </c>
      <c r="G3196" s="797">
        <f t="shared" si="108"/>
        <v>71</v>
      </c>
      <c r="H3196" s="797">
        <f t="shared" si="108"/>
        <v>71</v>
      </c>
      <c r="I3196" s="797">
        <f t="shared" si="108"/>
        <v>93</v>
      </c>
      <c r="J3196" s="797">
        <f t="shared" si="107"/>
        <v>65</v>
      </c>
      <c r="K3196" s="797">
        <f t="shared" si="107"/>
        <v>103</v>
      </c>
      <c r="L3196" s="797">
        <f t="shared" si="107"/>
        <v>89</v>
      </c>
      <c r="M3196" s="797">
        <f t="shared" si="107"/>
        <v>100</v>
      </c>
      <c r="N3196" s="797" t="b">
        <v>0</v>
      </c>
    </row>
    <row r="3197" spans="1:14" s="5" customFormat="1" x14ac:dyDescent="0.25">
      <c r="A3197" s="100" t="s">
        <v>3271</v>
      </c>
      <c r="B3197" s="189" t="s">
        <v>10369</v>
      </c>
      <c r="C3197" s="94" t="s">
        <v>3378</v>
      </c>
      <c r="D3197" s="60"/>
      <c r="E3197" s="219"/>
      <c r="F3197" s="95">
        <v>342.3</v>
      </c>
      <c r="G3197" s="797">
        <f t="shared" si="108"/>
        <v>118</v>
      </c>
      <c r="H3197" s="797">
        <f t="shared" si="108"/>
        <v>118</v>
      </c>
      <c r="I3197" s="797">
        <f t="shared" si="108"/>
        <v>155</v>
      </c>
      <c r="J3197" s="797">
        <f t="shared" si="107"/>
        <v>107</v>
      </c>
      <c r="K3197" s="797">
        <f t="shared" si="107"/>
        <v>171</v>
      </c>
      <c r="L3197" s="797">
        <f t="shared" si="107"/>
        <v>147</v>
      </c>
      <c r="M3197" s="797">
        <f t="shared" si="107"/>
        <v>165</v>
      </c>
      <c r="N3197" s="797" t="b">
        <v>0</v>
      </c>
    </row>
    <row r="3198" spans="1:14" s="5" customFormat="1" x14ac:dyDescent="0.25">
      <c r="A3198" s="41"/>
      <c r="B3198" s="210" t="s">
        <v>10450</v>
      </c>
      <c r="C3198" s="43" t="s">
        <v>9317</v>
      </c>
      <c r="D3198" s="191"/>
      <c r="E3198" s="192"/>
      <c r="F3198" s="46">
        <v>342.3</v>
      </c>
      <c r="G3198" s="797">
        <f t="shared" si="108"/>
        <v>118</v>
      </c>
      <c r="H3198" s="797">
        <f t="shared" si="108"/>
        <v>118</v>
      </c>
      <c r="I3198" s="797">
        <f t="shared" si="108"/>
        <v>155</v>
      </c>
      <c r="J3198" s="797">
        <f t="shared" si="107"/>
        <v>107</v>
      </c>
      <c r="K3198" s="797">
        <f t="shared" si="107"/>
        <v>171</v>
      </c>
      <c r="L3198" s="797">
        <f t="shared" si="107"/>
        <v>147</v>
      </c>
      <c r="M3198" s="797">
        <f t="shared" si="107"/>
        <v>165</v>
      </c>
      <c r="N3198" s="797" t="b">
        <v>0</v>
      </c>
    </row>
    <row r="3199" spans="1:14" s="5" customFormat="1" x14ac:dyDescent="0.25">
      <c r="A3199" s="41"/>
      <c r="B3199" s="210" t="s">
        <v>10371</v>
      </c>
      <c r="C3199" s="43" t="s">
        <v>3379</v>
      </c>
      <c r="D3199" s="44"/>
      <c r="E3199" s="69"/>
      <c r="F3199" s="46">
        <v>342.3</v>
      </c>
      <c r="G3199" s="797">
        <f t="shared" si="108"/>
        <v>118</v>
      </c>
      <c r="H3199" s="797">
        <f t="shared" si="108"/>
        <v>118</v>
      </c>
      <c r="I3199" s="797">
        <f t="shared" si="108"/>
        <v>155</v>
      </c>
      <c r="J3199" s="797">
        <f t="shared" si="107"/>
        <v>107</v>
      </c>
      <c r="K3199" s="797">
        <f t="shared" si="107"/>
        <v>171</v>
      </c>
      <c r="L3199" s="797">
        <f t="shared" si="107"/>
        <v>147</v>
      </c>
      <c r="M3199" s="797">
        <f t="shared" si="107"/>
        <v>165</v>
      </c>
      <c r="N3199" s="797" t="b">
        <v>0</v>
      </c>
    </row>
    <row r="3200" spans="1:14" s="5" customFormat="1" x14ac:dyDescent="0.25">
      <c r="A3200" s="41"/>
      <c r="B3200" s="210" t="s">
        <v>10370</v>
      </c>
      <c r="C3200" s="43" t="s">
        <v>9593</v>
      </c>
      <c r="D3200" s="44"/>
      <c r="E3200" s="47"/>
      <c r="F3200" s="46">
        <v>342.3</v>
      </c>
      <c r="G3200" s="797">
        <f t="shared" si="108"/>
        <v>118</v>
      </c>
      <c r="H3200" s="797">
        <f t="shared" si="108"/>
        <v>118</v>
      </c>
      <c r="I3200" s="797">
        <f t="shared" si="108"/>
        <v>155</v>
      </c>
      <c r="J3200" s="797">
        <f t="shared" si="107"/>
        <v>107</v>
      </c>
      <c r="K3200" s="797">
        <f t="shared" si="107"/>
        <v>171</v>
      </c>
      <c r="L3200" s="797">
        <f t="shared" si="107"/>
        <v>147</v>
      </c>
      <c r="M3200" s="797">
        <f t="shared" si="107"/>
        <v>165</v>
      </c>
      <c r="N3200" s="797" t="b">
        <v>0</v>
      </c>
    </row>
    <row r="3201" spans="1:14" s="5" customFormat="1" x14ac:dyDescent="0.25">
      <c r="A3201" s="41"/>
      <c r="B3201" s="210" t="s">
        <v>10364</v>
      </c>
      <c r="C3201" s="43" t="s">
        <v>3380</v>
      </c>
      <c r="D3201" s="44"/>
      <c r="E3201" s="69"/>
      <c r="F3201" s="46">
        <v>342.3</v>
      </c>
      <c r="G3201" s="797">
        <f t="shared" si="108"/>
        <v>118</v>
      </c>
      <c r="H3201" s="797">
        <f t="shared" si="108"/>
        <v>118</v>
      </c>
      <c r="I3201" s="797">
        <f t="shared" si="108"/>
        <v>155</v>
      </c>
      <c r="J3201" s="797">
        <f t="shared" si="107"/>
        <v>107</v>
      </c>
      <c r="K3201" s="797">
        <f t="shared" si="107"/>
        <v>171</v>
      </c>
      <c r="L3201" s="797">
        <f t="shared" si="107"/>
        <v>147</v>
      </c>
      <c r="M3201" s="797">
        <f t="shared" si="107"/>
        <v>165</v>
      </c>
      <c r="N3201" s="797" t="b">
        <v>0</v>
      </c>
    </row>
    <row r="3202" spans="1:14" s="5" customFormat="1" ht="15.75" thickBot="1" x14ac:dyDescent="0.3">
      <c r="A3202" s="48"/>
      <c r="B3202" s="230" t="s">
        <v>10372</v>
      </c>
      <c r="C3202" s="50" t="s">
        <v>3381</v>
      </c>
      <c r="D3202" s="51"/>
      <c r="E3202" s="295"/>
      <c r="F3202" s="53">
        <v>342.3</v>
      </c>
      <c r="G3202" s="797">
        <f t="shared" si="108"/>
        <v>118</v>
      </c>
      <c r="H3202" s="797">
        <f t="shared" si="108"/>
        <v>118</v>
      </c>
      <c r="I3202" s="797">
        <f t="shared" si="108"/>
        <v>155</v>
      </c>
      <c r="J3202" s="797">
        <f t="shared" si="107"/>
        <v>107</v>
      </c>
      <c r="K3202" s="797">
        <f t="shared" si="107"/>
        <v>171</v>
      </c>
      <c r="L3202" s="797">
        <f t="shared" si="107"/>
        <v>147</v>
      </c>
      <c r="M3202" s="797">
        <f t="shared" si="107"/>
        <v>165</v>
      </c>
      <c r="N3202" s="797" t="b">
        <v>0</v>
      </c>
    </row>
    <row r="3203" spans="1:14" s="5" customFormat="1" x14ac:dyDescent="0.25">
      <c r="A3203" s="190" t="s">
        <v>3382</v>
      </c>
      <c r="B3203" s="220" t="s">
        <v>10373</v>
      </c>
      <c r="C3203" s="81" t="s">
        <v>3383</v>
      </c>
      <c r="D3203" s="82"/>
      <c r="E3203" s="86"/>
      <c r="F3203" s="213">
        <v>171.15</v>
      </c>
      <c r="G3203" s="797">
        <f t="shared" si="108"/>
        <v>59</v>
      </c>
      <c r="H3203" s="797">
        <f t="shared" si="108"/>
        <v>59</v>
      </c>
      <c r="I3203" s="797">
        <f t="shared" si="108"/>
        <v>77</v>
      </c>
      <c r="J3203" s="797">
        <f t="shared" si="107"/>
        <v>54</v>
      </c>
      <c r="K3203" s="797">
        <f t="shared" si="107"/>
        <v>85</v>
      </c>
      <c r="L3203" s="797">
        <f t="shared" si="107"/>
        <v>74</v>
      </c>
      <c r="M3203" s="797">
        <f t="shared" si="107"/>
        <v>83</v>
      </c>
      <c r="N3203" s="797" t="b">
        <v>0</v>
      </c>
    </row>
    <row r="3204" spans="1:14" s="5" customFormat="1" ht="15.75" thickBot="1" x14ac:dyDescent="0.3">
      <c r="A3204" s="190"/>
      <c r="B3204" s="196" t="s">
        <v>10452</v>
      </c>
      <c r="C3204" s="43" t="s">
        <v>9318</v>
      </c>
      <c r="D3204" s="44"/>
      <c r="E3204" s="69"/>
      <c r="F3204" s="46">
        <v>171.15</v>
      </c>
      <c r="G3204" s="797">
        <f t="shared" si="108"/>
        <v>59</v>
      </c>
      <c r="H3204" s="797">
        <f t="shared" si="108"/>
        <v>59</v>
      </c>
      <c r="I3204" s="797">
        <f t="shared" si="108"/>
        <v>77</v>
      </c>
      <c r="J3204" s="797">
        <f t="shared" si="107"/>
        <v>54</v>
      </c>
      <c r="K3204" s="797">
        <f t="shared" si="107"/>
        <v>85</v>
      </c>
      <c r="L3204" s="797">
        <f t="shared" si="107"/>
        <v>74</v>
      </c>
      <c r="M3204" s="797">
        <f t="shared" si="107"/>
        <v>83</v>
      </c>
      <c r="N3204" s="797" t="b">
        <v>0</v>
      </c>
    </row>
    <row r="3205" spans="1:14" s="5" customFormat="1" x14ac:dyDescent="0.25">
      <c r="A3205" s="190"/>
      <c r="B3205" s="196" t="s">
        <v>10374</v>
      </c>
      <c r="C3205" s="43" t="s">
        <v>3384</v>
      </c>
      <c r="D3205" s="44"/>
      <c r="E3205" s="69"/>
      <c r="F3205" s="95">
        <v>171.15</v>
      </c>
      <c r="G3205" s="797">
        <f t="shared" si="108"/>
        <v>59</v>
      </c>
      <c r="H3205" s="797">
        <f t="shared" si="108"/>
        <v>59</v>
      </c>
      <c r="I3205" s="797">
        <f t="shared" si="108"/>
        <v>77</v>
      </c>
      <c r="J3205" s="797">
        <f t="shared" si="107"/>
        <v>54</v>
      </c>
      <c r="K3205" s="797">
        <f t="shared" si="107"/>
        <v>85</v>
      </c>
      <c r="L3205" s="797">
        <f t="shared" si="107"/>
        <v>74</v>
      </c>
      <c r="M3205" s="797">
        <f t="shared" si="107"/>
        <v>83</v>
      </c>
      <c r="N3205" s="797" t="b">
        <v>0</v>
      </c>
    </row>
    <row r="3206" spans="1:14" s="5" customFormat="1" ht="15.75" thickBot="1" x14ac:dyDescent="0.3">
      <c r="A3206" s="190"/>
      <c r="B3206" s="90" t="s">
        <v>10453</v>
      </c>
      <c r="C3206" s="43" t="s">
        <v>7788</v>
      </c>
      <c r="D3206" s="44"/>
      <c r="E3206" s="47"/>
      <c r="F3206" s="10">
        <v>171.15</v>
      </c>
      <c r="G3206" s="797">
        <f t="shared" si="108"/>
        <v>59</v>
      </c>
      <c r="H3206" s="797">
        <f t="shared" si="108"/>
        <v>59</v>
      </c>
      <c r="I3206" s="797">
        <f t="shared" si="108"/>
        <v>77</v>
      </c>
      <c r="J3206" s="797">
        <f t="shared" si="107"/>
        <v>54</v>
      </c>
      <c r="K3206" s="797">
        <f t="shared" si="107"/>
        <v>85</v>
      </c>
      <c r="L3206" s="797">
        <f t="shared" si="107"/>
        <v>74</v>
      </c>
      <c r="M3206" s="797">
        <f t="shared" si="107"/>
        <v>83</v>
      </c>
      <c r="N3206" s="797" t="b">
        <v>0</v>
      </c>
    </row>
    <row r="3207" spans="1:14" s="5" customFormat="1" ht="15.75" thickBot="1" x14ac:dyDescent="0.3">
      <c r="A3207" s="190"/>
      <c r="B3207" s="181" t="s">
        <v>10375</v>
      </c>
      <c r="C3207" s="317" t="s">
        <v>3385</v>
      </c>
      <c r="D3207" s="44"/>
      <c r="E3207" s="69"/>
      <c r="F3207" s="95">
        <v>171.15</v>
      </c>
      <c r="G3207" s="797">
        <f t="shared" si="108"/>
        <v>59</v>
      </c>
      <c r="H3207" s="797">
        <f t="shared" si="108"/>
        <v>59</v>
      </c>
      <c r="I3207" s="797">
        <f t="shared" si="108"/>
        <v>77</v>
      </c>
      <c r="J3207" s="797">
        <f t="shared" si="107"/>
        <v>54</v>
      </c>
      <c r="K3207" s="797">
        <f t="shared" si="107"/>
        <v>85</v>
      </c>
      <c r="L3207" s="797">
        <f t="shared" si="107"/>
        <v>74</v>
      </c>
      <c r="M3207" s="797">
        <f t="shared" si="107"/>
        <v>83</v>
      </c>
      <c r="N3207" s="797" t="b">
        <v>0</v>
      </c>
    </row>
    <row r="3208" spans="1:14" s="5" customFormat="1" ht="15.75" thickBot="1" x14ac:dyDescent="0.3">
      <c r="A3208" s="190"/>
      <c r="B3208" s="196" t="s">
        <v>10365</v>
      </c>
      <c r="C3208" s="43" t="s">
        <v>3317</v>
      </c>
      <c r="D3208" s="44"/>
      <c r="E3208" s="69"/>
      <c r="F3208" s="95">
        <v>171.15</v>
      </c>
      <c r="G3208" s="797">
        <f t="shared" si="108"/>
        <v>59</v>
      </c>
      <c r="H3208" s="797">
        <f t="shared" si="108"/>
        <v>59</v>
      </c>
      <c r="I3208" s="797">
        <f t="shared" si="108"/>
        <v>77</v>
      </c>
      <c r="J3208" s="797">
        <f t="shared" si="107"/>
        <v>54</v>
      </c>
      <c r="K3208" s="797">
        <f t="shared" si="107"/>
        <v>85</v>
      </c>
      <c r="L3208" s="797">
        <f t="shared" si="107"/>
        <v>74</v>
      </c>
      <c r="M3208" s="797">
        <f t="shared" si="107"/>
        <v>83</v>
      </c>
      <c r="N3208" s="797" t="b">
        <v>0</v>
      </c>
    </row>
    <row r="3209" spans="1:14" s="5" customFormat="1" ht="15.75" thickBot="1" x14ac:dyDescent="0.3">
      <c r="A3209" s="190"/>
      <c r="B3209" s="181" t="s">
        <v>10381</v>
      </c>
      <c r="C3209" s="43" t="s">
        <v>3386</v>
      </c>
      <c r="D3209" s="44"/>
      <c r="E3209" s="69"/>
      <c r="F3209" s="95">
        <v>171.15</v>
      </c>
      <c r="G3209" s="797">
        <f t="shared" si="108"/>
        <v>59</v>
      </c>
      <c r="H3209" s="797">
        <f t="shared" si="108"/>
        <v>59</v>
      </c>
      <c r="I3209" s="797">
        <f t="shared" si="108"/>
        <v>77</v>
      </c>
      <c r="J3209" s="797">
        <f t="shared" si="107"/>
        <v>54</v>
      </c>
      <c r="K3209" s="797">
        <f t="shared" si="107"/>
        <v>85</v>
      </c>
      <c r="L3209" s="797">
        <f t="shared" si="107"/>
        <v>74</v>
      </c>
      <c r="M3209" s="797">
        <f t="shared" si="107"/>
        <v>83</v>
      </c>
      <c r="N3209" s="797" t="b">
        <v>0</v>
      </c>
    </row>
    <row r="3210" spans="1:14" s="5" customFormat="1" ht="15.75" thickBot="1" x14ac:dyDescent="0.3">
      <c r="A3210" s="190"/>
      <c r="B3210" s="181" t="s">
        <v>10382</v>
      </c>
      <c r="C3210" s="43" t="s">
        <v>3387</v>
      </c>
      <c r="D3210" s="44"/>
      <c r="E3210" s="69"/>
      <c r="F3210" s="95">
        <v>171.15</v>
      </c>
      <c r="G3210" s="797">
        <f t="shared" si="108"/>
        <v>59</v>
      </c>
      <c r="H3210" s="797">
        <f t="shared" si="108"/>
        <v>59</v>
      </c>
      <c r="I3210" s="797">
        <f t="shared" si="108"/>
        <v>77</v>
      </c>
      <c r="J3210" s="797">
        <f t="shared" si="107"/>
        <v>54</v>
      </c>
      <c r="K3210" s="797">
        <f t="shared" si="107"/>
        <v>85</v>
      </c>
      <c r="L3210" s="797">
        <f t="shared" si="107"/>
        <v>74</v>
      </c>
      <c r="M3210" s="797">
        <f t="shared" si="107"/>
        <v>83</v>
      </c>
      <c r="N3210" s="797" t="b">
        <v>0</v>
      </c>
    </row>
    <row r="3211" spans="1:14" s="5" customFormat="1" ht="15.75" thickBot="1" x14ac:dyDescent="0.3">
      <c r="A3211" s="190"/>
      <c r="B3211" s="181" t="s">
        <v>10383</v>
      </c>
      <c r="C3211" s="43" t="s">
        <v>3388</v>
      </c>
      <c r="D3211" s="44"/>
      <c r="E3211" s="69"/>
      <c r="F3211" s="95">
        <v>171.15</v>
      </c>
      <c r="G3211" s="797">
        <f t="shared" si="108"/>
        <v>59</v>
      </c>
      <c r="H3211" s="797">
        <f t="shared" si="108"/>
        <v>59</v>
      </c>
      <c r="I3211" s="797">
        <f t="shared" si="108"/>
        <v>77</v>
      </c>
      <c r="J3211" s="797">
        <f t="shared" si="107"/>
        <v>54</v>
      </c>
      <c r="K3211" s="797">
        <f t="shared" si="107"/>
        <v>85</v>
      </c>
      <c r="L3211" s="797">
        <f t="shared" si="107"/>
        <v>74</v>
      </c>
      <c r="M3211" s="797">
        <f t="shared" si="107"/>
        <v>83</v>
      </c>
      <c r="N3211" s="797" t="b">
        <v>0</v>
      </c>
    </row>
    <row r="3212" spans="1:14" s="5" customFormat="1" ht="15.75" thickBot="1" x14ac:dyDescent="0.3">
      <c r="A3212" s="190"/>
      <c r="B3212" s="181" t="s">
        <v>10384</v>
      </c>
      <c r="C3212" s="43" t="s">
        <v>3389</v>
      </c>
      <c r="D3212" s="44"/>
      <c r="E3212" s="69"/>
      <c r="F3212" s="95">
        <v>171.15</v>
      </c>
      <c r="G3212" s="797">
        <f t="shared" si="108"/>
        <v>59</v>
      </c>
      <c r="H3212" s="797">
        <f t="shared" si="108"/>
        <v>59</v>
      </c>
      <c r="I3212" s="797">
        <f t="shared" si="108"/>
        <v>77</v>
      </c>
      <c r="J3212" s="797">
        <f t="shared" si="107"/>
        <v>54</v>
      </c>
      <c r="K3212" s="797">
        <f t="shared" si="107"/>
        <v>85</v>
      </c>
      <c r="L3212" s="797">
        <f t="shared" si="107"/>
        <v>74</v>
      </c>
      <c r="M3212" s="797">
        <f t="shared" si="107"/>
        <v>83</v>
      </c>
      <c r="N3212" s="797" t="b">
        <v>0</v>
      </c>
    </row>
    <row r="3213" spans="1:14" s="5" customFormat="1" ht="15.75" thickBot="1" x14ac:dyDescent="0.3">
      <c r="A3213" s="205"/>
      <c r="B3213" s="194" t="s">
        <v>10385</v>
      </c>
      <c r="C3213" s="50" t="s">
        <v>3390</v>
      </c>
      <c r="D3213" s="51"/>
      <c r="E3213" s="295"/>
      <c r="F3213" s="95">
        <v>171.15</v>
      </c>
      <c r="G3213" s="797">
        <f t="shared" si="108"/>
        <v>59</v>
      </c>
      <c r="H3213" s="797">
        <f t="shared" si="108"/>
        <v>59</v>
      </c>
      <c r="I3213" s="797">
        <f t="shared" si="108"/>
        <v>77</v>
      </c>
      <c r="J3213" s="797">
        <f t="shared" si="107"/>
        <v>54</v>
      </c>
      <c r="K3213" s="797">
        <f t="shared" si="107"/>
        <v>85</v>
      </c>
      <c r="L3213" s="797">
        <f t="shared" si="107"/>
        <v>74</v>
      </c>
      <c r="M3213" s="797">
        <f t="shared" si="107"/>
        <v>83</v>
      </c>
      <c r="N3213" s="797" t="b">
        <v>0</v>
      </c>
    </row>
    <row r="3214" spans="1:14" s="5" customFormat="1" ht="15.75" thickBot="1" x14ac:dyDescent="0.3">
      <c r="A3214" s="235" t="s">
        <v>3292</v>
      </c>
      <c r="B3214" s="454" t="s">
        <v>10386</v>
      </c>
      <c r="C3214" s="237" t="s">
        <v>3391</v>
      </c>
      <c r="D3214" s="238"/>
      <c r="E3214" s="311"/>
      <c r="F3214" s="95">
        <v>381.15</v>
      </c>
      <c r="G3214" s="797">
        <f t="shared" si="108"/>
        <v>131</v>
      </c>
      <c r="H3214" s="797">
        <f t="shared" si="108"/>
        <v>131</v>
      </c>
      <c r="I3214" s="797">
        <f t="shared" si="108"/>
        <v>172</v>
      </c>
      <c r="J3214" s="797">
        <f t="shared" si="107"/>
        <v>120</v>
      </c>
      <c r="K3214" s="797">
        <f t="shared" si="107"/>
        <v>190</v>
      </c>
      <c r="L3214" s="797">
        <f t="shared" si="107"/>
        <v>164</v>
      </c>
      <c r="M3214" s="797">
        <f t="shared" si="107"/>
        <v>184</v>
      </c>
      <c r="N3214" s="797" t="b">
        <v>0</v>
      </c>
    </row>
    <row r="3215" spans="1:14" s="5" customFormat="1" ht="15.75" thickBot="1" x14ac:dyDescent="0.3">
      <c r="A3215" s="69"/>
      <c r="B3215" s="90" t="s">
        <v>10454</v>
      </c>
      <c r="C3215" s="43" t="s">
        <v>9319</v>
      </c>
      <c r="D3215" s="44"/>
      <c r="E3215" s="47"/>
      <c r="F3215" s="10">
        <v>381.15</v>
      </c>
      <c r="G3215" s="797">
        <f t="shared" si="108"/>
        <v>131</v>
      </c>
      <c r="H3215" s="797">
        <f t="shared" si="108"/>
        <v>131</v>
      </c>
      <c r="I3215" s="797">
        <f t="shared" si="108"/>
        <v>172</v>
      </c>
      <c r="J3215" s="797">
        <f t="shared" si="107"/>
        <v>120</v>
      </c>
      <c r="K3215" s="797">
        <f t="shared" si="107"/>
        <v>190</v>
      </c>
      <c r="L3215" s="797">
        <f t="shared" si="107"/>
        <v>164</v>
      </c>
      <c r="M3215" s="797">
        <f t="shared" si="107"/>
        <v>184</v>
      </c>
      <c r="N3215" s="797" t="b">
        <v>0</v>
      </c>
    </row>
    <row r="3216" spans="1:14" s="5" customFormat="1" ht="15.75" thickBot="1" x14ac:dyDescent="0.3">
      <c r="A3216" s="235" t="s">
        <v>3392</v>
      </c>
      <c r="B3216" s="454" t="s">
        <v>10455</v>
      </c>
      <c r="C3216" s="237" t="s">
        <v>3393</v>
      </c>
      <c r="D3216" s="238"/>
      <c r="E3216" s="311"/>
      <c r="F3216" s="95">
        <v>34.65</v>
      </c>
      <c r="G3216" s="797">
        <f t="shared" si="108"/>
        <v>12</v>
      </c>
      <c r="H3216" s="797">
        <f t="shared" si="108"/>
        <v>12</v>
      </c>
      <c r="I3216" s="797">
        <f t="shared" si="108"/>
        <v>16</v>
      </c>
      <c r="J3216" s="797">
        <f t="shared" si="107"/>
        <v>11</v>
      </c>
      <c r="K3216" s="797">
        <f t="shared" si="107"/>
        <v>17</v>
      </c>
      <c r="L3216" s="797">
        <f t="shared" si="107"/>
        <v>15</v>
      </c>
      <c r="M3216" s="797">
        <f t="shared" si="107"/>
        <v>17</v>
      </c>
      <c r="N3216" s="797" t="b">
        <v>0</v>
      </c>
    </row>
    <row r="3217" spans="1:14" s="5" customFormat="1" ht="15.75" thickBot="1" x14ac:dyDescent="0.3">
      <c r="A3217" s="69"/>
      <c r="B3217" s="90" t="s">
        <v>10456</v>
      </c>
      <c r="C3217" s="43" t="s">
        <v>9320</v>
      </c>
      <c r="D3217" s="44"/>
      <c r="E3217" s="47"/>
      <c r="F3217" s="10">
        <v>34.65</v>
      </c>
      <c r="G3217" s="797">
        <f t="shared" si="108"/>
        <v>12</v>
      </c>
      <c r="H3217" s="797">
        <f t="shared" si="108"/>
        <v>12</v>
      </c>
      <c r="I3217" s="797">
        <f t="shared" si="108"/>
        <v>16</v>
      </c>
      <c r="J3217" s="797">
        <f t="shared" si="107"/>
        <v>11</v>
      </c>
      <c r="K3217" s="797">
        <f t="shared" si="107"/>
        <v>17</v>
      </c>
      <c r="L3217" s="797">
        <f t="shared" si="107"/>
        <v>15</v>
      </c>
      <c r="M3217" s="797">
        <f t="shared" si="107"/>
        <v>17</v>
      </c>
      <c r="N3217" s="797" t="b">
        <v>0</v>
      </c>
    </row>
    <row r="3218" spans="1:14" s="5" customFormat="1" x14ac:dyDescent="0.25">
      <c r="A3218" s="273" t="s">
        <v>3394</v>
      </c>
      <c r="B3218" s="180" t="s">
        <v>10457</v>
      </c>
      <c r="C3218" s="94" t="s">
        <v>3395</v>
      </c>
      <c r="D3218" s="60"/>
      <c r="E3218" s="219"/>
      <c r="F3218" s="95">
        <v>152.25</v>
      </c>
      <c r="G3218" s="797">
        <f t="shared" si="108"/>
        <v>52</v>
      </c>
      <c r="H3218" s="797">
        <f t="shared" si="108"/>
        <v>52</v>
      </c>
      <c r="I3218" s="797">
        <f t="shared" si="108"/>
        <v>69</v>
      </c>
      <c r="J3218" s="797">
        <f t="shared" si="107"/>
        <v>48</v>
      </c>
      <c r="K3218" s="797">
        <f t="shared" si="107"/>
        <v>76</v>
      </c>
      <c r="L3218" s="797">
        <f t="shared" si="107"/>
        <v>65</v>
      </c>
      <c r="M3218" s="797">
        <f t="shared" si="107"/>
        <v>74</v>
      </c>
      <c r="N3218" s="797" t="b">
        <v>0</v>
      </c>
    </row>
    <row r="3219" spans="1:14" s="5" customFormat="1" ht="15.75" thickBot="1" x14ac:dyDescent="0.3">
      <c r="A3219" s="214"/>
      <c r="B3219" s="181" t="s">
        <v>10458</v>
      </c>
      <c r="C3219" s="43" t="s">
        <v>7789</v>
      </c>
      <c r="D3219" s="44"/>
      <c r="E3219" s="69"/>
      <c r="F3219" s="46">
        <v>152.25</v>
      </c>
      <c r="G3219" s="797">
        <f t="shared" si="108"/>
        <v>52</v>
      </c>
      <c r="H3219" s="797">
        <f t="shared" si="108"/>
        <v>52</v>
      </c>
      <c r="I3219" s="797">
        <f t="shared" si="108"/>
        <v>69</v>
      </c>
      <c r="J3219" s="797">
        <f t="shared" si="107"/>
        <v>48</v>
      </c>
      <c r="K3219" s="797">
        <f t="shared" si="107"/>
        <v>76</v>
      </c>
      <c r="L3219" s="797">
        <f t="shared" si="107"/>
        <v>65</v>
      </c>
      <c r="M3219" s="797">
        <f t="shared" si="107"/>
        <v>74</v>
      </c>
      <c r="N3219" s="797" t="b">
        <v>0</v>
      </c>
    </row>
    <row r="3220" spans="1:14" s="5" customFormat="1" ht="15.75" thickBot="1" x14ac:dyDescent="0.3">
      <c r="A3220" s="214"/>
      <c r="B3220" s="181" t="s">
        <v>10459</v>
      </c>
      <c r="C3220" s="43" t="s">
        <v>3396</v>
      </c>
      <c r="D3220" s="44"/>
      <c r="E3220" s="69"/>
      <c r="F3220" s="95">
        <v>152.25</v>
      </c>
      <c r="G3220" s="797">
        <f t="shared" si="108"/>
        <v>52</v>
      </c>
      <c r="H3220" s="797">
        <f t="shared" si="108"/>
        <v>52</v>
      </c>
      <c r="I3220" s="797">
        <f t="shared" si="108"/>
        <v>69</v>
      </c>
      <c r="J3220" s="797">
        <f t="shared" si="107"/>
        <v>48</v>
      </c>
      <c r="K3220" s="797">
        <f t="shared" si="107"/>
        <v>76</v>
      </c>
      <c r="L3220" s="797">
        <f t="shared" si="107"/>
        <v>65</v>
      </c>
      <c r="M3220" s="797">
        <f t="shared" si="107"/>
        <v>74</v>
      </c>
      <c r="N3220" s="797" t="b">
        <v>0</v>
      </c>
    </row>
    <row r="3221" spans="1:14" s="5" customFormat="1" ht="15.75" thickBot="1" x14ac:dyDescent="0.3">
      <c r="A3221" s="214"/>
      <c r="B3221" s="181" t="s">
        <v>10460</v>
      </c>
      <c r="C3221" s="43" t="s">
        <v>3397</v>
      </c>
      <c r="D3221" s="44"/>
      <c r="E3221" s="69"/>
      <c r="F3221" s="95">
        <v>152.25</v>
      </c>
      <c r="G3221" s="797">
        <f t="shared" si="108"/>
        <v>52</v>
      </c>
      <c r="H3221" s="797">
        <f t="shared" si="108"/>
        <v>52</v>
      </c>
      <c r="I3221" s="797">
        <f t="shared" si="108"/>
        <v>69</v>
      </c>
      <c r="J3221" s="797">
        <f t="shared" si="107"/>
        <v>48</v>
      </c>
      <c r="K3221" s="797">
        <f t="shared" si="107"/>
        <v>76</v>
      </c>
      <c r="L3221" s="797">
        <f t="shared" si="107"/>
        <v>65</v>
      </c>
      <c r="M3221" s="797">
        <f t="shared" si="107"/>
        <v>74</v>
      </c>
      <c r="N3221" s="797" t="b">
        <v>0</v>
      </c>
    </row>
    <row r="3222" spans="1:14" s="5" customFormat="1" ht="15.75" thickBot="1" x14ac:dyDescent="0.3">
      <c r="A3222" s="214"/>
      <c r="B3222" s="181" t="s">
        <v>10461</v>
      </c>
      <c r="C3222" s="43" t="s">
        <v>3398</v>
      </c>
      <c r="D3222" s="44"/>
      <c r="E3222" s="69"/>
      <c r="F3222" s="95">
        <v>152.25</v>
      </c>
      <c r="G3222" s="797">
        <f t="shared" si="108"/>
        <v>52</v>
      </c>
      <c r="H3222" s="797">
        <f t="shared" si="108"/>
        <v>52</v>
      </c>
      <c r="I3222" s="797">
        <f t="shared" si="108"/>
        <v>69</v>
      </c>
      <c r="J3222" s="797">
        <f t="shared" si="107"/>
        <v>48</v>
      </c>
      <c r="K3222" s="797">
        <f t="shared" si="107"/>
        <v>76</v>
      </c>
      <c r="L3222" s="797">
        <f t="shared" si="107"/>
        <v>65</v>
      </c>
      <c r="M3222" s="797">
        <f t="shared" si="107"/>
        <v>74</v>
      </c>
      <c r="N3222" s="797" t="b">
        <v>0</v>
      </c>
    </row>
    <row r="3223" spans="1:14" s="5" customFormat="1" ht="15.75" thickBot="1" x14ac:dyDescent="0.3">
      <c r="A3223" s="214"/>
      <c r="B3223" s="181" t="s">
        <v>10462</v>
      </c>
      <c r="C3223" s="43" t="s">
        <v>3399</v>
      </c>
      <c r="D3223" s="44"/>
      <c r="E3223" s="69"/>
      <c r="F3223" s="95">
        <v>152.25</v>
      </c>
      <c r="G3223" s="797">
        <f t="shared" si="108"/>
        <v>52</v>
      </c>
      <c r="H3223" s="797">
        <f t="shared" si="108"/>
        <v>52</v>
      </c>
      <c r="I3223" s="797">
        <f t="shared" si="108"/>
        <v>69</v>
      </c>
      <c r="J3223" s="797">
        <f t="shared" si="107"/>
        <v>48</v>
      </c>
      <c r="K3223" s="797">
        <f t="shared" si="107"/>
        <v>76</v>
      </c>
      <c r="L3223" s="797">
        <f t="shared" si="107"/>
        <v>65</v>
      </c>
      <c r="M3223" s="797">
        <f t="shared" si="107"/>
        <v>74</v>
      </c>
      <c r="N3223" s="797" t="b">
        <v>0</v>
      </c>
    </row>
    <row r="3224" spans="1:14" s="5" customFormat="1" ht="15.75" thickBot="1" x14ac:dyDescent="0.3">
      <c r="A3224" s="214"/>
      <c r="B3224" s="181" t="s">
        <v>10463</v>
      </c>
      <c r="C3224" s="43" t="s">
        <v>3400</v>
      </c>
      <c r="D3224" s="44"/>
      <c r="E3224" s="69"/>
      <c r="F3224" s="95">
        <v>152.25</v>
      </c>
      <c r="G3224" s="797">
        <f t="shared" si="108"/>
        <v>52</v>
      </c>
      <c r="H3224" s="797">
        <f t="shared" si="108"/>
        <v>52</v>
      </c>
      <c r="I3224" s="797">
        <f t="shared" si="108"/>
        <v>69</v>
      </c>
      <c r="J3224" s="797">
        <f t="shared" si="107"/>
        <v>48</v>
      </c>
      <c r="K3224" s="797">
        <f t="shared" si="107"/>
        <v>76</v>
      </c>
      <c r="L3224" s="797">
        <f t="shared" si="107"/>
        <v>65</v>
      </c>
      <c r="M3224" s="797">
        <f t="shared" si="107"/>
        <v>74</v>
      </c>
      <c r="N3224" s="797" t="b">
        <v>0</v>
      </c>
    </row>
    <row r="3225" spans="1:14" s="5" customFormat="1" ht="15.75" thickBot="1" x14ac:dyDescent="0.3">
      <c r="A3225" s="215"/>
      <c r="B3225" s="194" t="s">
        <v>10464</v>
      </c>
      <c r="C3225" s="50" t="s">
        <v>3401</v>
      </c>
      <c r="D3225" s="51"/>
      <c r="E3225" s="295"/>
      <c r="F3225" s="95">
        <v>152.25</v>
      </c>
      <c r="G3225" s="797">
        <f t="shared" si="108"/>
        <v>52</v>
      </c>
      <c r="H3225" s="797">
        <f t="shared" si="108"/>
        <v>52</v>
      </c>
      <c r="I3225" s="797">
        <f t="shared" si="108"/>
        <v>69</v>
      </c>
      <c r="J3225" s="797">
        <f t="shared" si="107"/>
        <v>48</v>
      </c>
      <c r="K3225" s="797">
        <f t="shared" si="107"/>
        <v>76</v>
      </c>
      <c r="L3225" s="797">
        <f t="shared" si="107"/>
        <v>65</v>
      </c>
      <c r="M3225" s="797">
        <f t="shared" si="107"/>
        <v>74</v>
      </c>
      <c r="N3225" s="797" t="b">
        <v>0</v>
      </c>
    </row>
    <row r="3226" spans="1:14" s="5" customFormat="1" ht="15.75" thickBot="1" x14ac:dyDescent="0.3">
      <c r="A3226" s="228" t="s">
        <v>3402</v>
      </c>
      <c r="B3226" s="226"/>
      <c r="C3226" s="65"/>
      <c r="D3226" s="66"/>
      <c r="E3226" s="102"/>
      <c r="F3226" s="68" t="s">
        <v>5249</v>
      </c>
      <c r="G3226" s="797" t="str">
        <f t="shared" si="108"/>
        <v/>
      </c>
      <c r="H3226" s="797" t="str">
        <f t="shared" si="108"/>
        <v/>
      </c>
      <c r="I3226" s="797" t="str">
        <f t="shared" si="108"/>
        <v/>
      </c>
      <c r="J3226" s="797" t="str">
        <f t="shared" si="107"/>
        <v/>
      </c>
      <c r="K3226" s="797" t="str">
        <f t="shared" si="107"/>
        <v/>
      </c>
      <c r="L3226" s="797" t="str">
        <f t="shared" si="107"/>
        <v/>
      </c>
      <c r="M3226" s="797" t="str">
        <f t="shared" si="107"/>
        <v/>
      </c>
      <c r="N3226" s="797" t="b">
        <v>0</v>
      </c>
    </row>
    <row r="3227" spans="1:14" s="5" customFormat="1" ht="15.75" thickBot="1" x14ac:dyDescent="0.3">
      <c r="A3227" s="199" t="s">
        <v>3403</v>
      </c>
      <c r="B3227" s="195" t="s">
        <v>10465</v>
      </c>
      <c r="C3227" s="94" t="s">
        <v>3404</v>
      </c>
      <c r="D3227" s="60"/>
      <c r="E3227" s="219"/>
      <c r="F3227" s="95">
        <v>66.150000000000006</v>
      </c>
      <c r="G3227" s="797">
        <f t="shared" si="108"/>
        <v>23</v>
      </c>
      <c r="H3227" s="797">
        <f t="shared" si="108"/>
        <v>23</v>
      </c>
      <c r="I3227" s="797">
        <f t="shared" si="108"/>
        <v>30</v>
      </c>
      <c r="J3227" s="797">
        <f t="shared" si="107"/>
        <v>21</v>
      </c>
      <c r="K3227" s="797">
        <f t="shared" si="107"/>
        <v>33</v>
      </c>
      <c r="L3227" s="797">
        <f t="shared" si="107"/>
        <v>28</v>
      </c>
      <c r="M3227" s="797">
        <f t="shared" ref="M3227:M3290" si="109">IF($N3227,"NA",IF(ISNUMBER($F3227),ROUND(($F3227*M$5),0),""))</f>
        <v>32</v>
      </c>
      <c r="N3227" s="797" t="b">
        <v>0</v>
      </c>
    </row>
    <row r="3228" spans="1:14" s="5" customFormat="1" ht="15.75" thickBot="1" x14ac:dyDescent="0.3">
      <c r="A3228" s="229"/>
      <c r="B3228" s="194" t="s">
        <v>10466</v>
      </c>
      <c r="C3228" s="50" t="s">
        <v>3405</v>
      </c>
      <c r="D3228" s="184"/>
      <c r="E3228" s="185"/>
      <c r="F3228" s="95">
        <v>66.150000000000006</v>
      </c>
      <c r="G3228" s="797">
        <f t="shared" si="108"/>
        <v>23</v>
      </c>
      <c r="H3228" s="797">
        <f t="shared" si="108"/>
        <v>23</v>
      </c>
      <c r="I3228" s="797">
        <f t="shared" si="108"/>
        <v>30</v>
      </c>
      <c r="J3228" s="797">
        <f t="shared" si="108"/>
        <v>21</v>
      </c>
      <c r="K3228" s="797">
        <f t="shared" si="108"/>
        <v>33</v>
      </c>
      <c r="L3228" s="797">
        <f t="shared" si="108"/>
        <v>28</v>
      </c>
      <c r="M3228" s="797">
        <f t="shared" si="109"/>
        <v>32</v>
      </c>
      <c r="N3228" s="797" t="b">
        <v>0</v>
      </c>
    </row>
    <row r="3229" spans="1:14" s="5" customFormat="1" ht="15.75" thickBot="1" x14ac:dyDescent="0.3">
      <c r="A3229" s="199" t="s">
        <v>3406</v>
      </c>
      <c r="B3229" s="195" t="s">
        <v>10466</v>
      </c>
      <c r="C3229" s="94" t="s">
        <v>3407</v>
      </c>
      <c r="D3229" s="232"/>
      <c r="E3229" s="233"/>
      <c r="F3229" s="95">
        <v>48</v>
      </c>
      <c r="G3229" s="797">
        <f t="shared" ref="G3229:L3271" si="110">IF($N3229,"NA",IF(ISNUMBER($F3229),ROUND(($F3229*G$5),0),""))</f>
        <v>17</v>
      </c>
      <c r="H3229" s="797">
        <f t="shared" si="110"/>
        <v>17</v>
      </c>
      <c r="I3229" s="797">
        <f t="shared" si="110"/>
        <v>22</v>
      </c>
      <c r="J3229" s="797">
        <f t="shared" si="110"/>
        <v>15</v>
      </c>
      <c r="K3229" s="797">
        <f t="shared" si="110"/>
        <v>24</v>
      </c>
      <c r="L3229" s="797">
        <f t="shared" si="110"/>
        <v>21</v>
      </c>
      <c r="M3229" s="797">
        <f t="shared" si="109"/>
        <v>23</v>
      </c>
      <c r="N3229" s="797" t="b">
        <v>0</v>
      </c>
    </row>
    <row r="3230" spans="1:14" s="5" customFormat="1" ht="15.75" thickBot="1" x14ac:dyDescent="0.3">
      <c r="A3230" s="205"/>
      <c r="B3230" s="194" t="s">
        <v>10467</v>
      </c>
      <c r="C3230" s="50" t="s">
        <v>3408</v>
      </c>
      <c r="D3230" s="184"/>
      <c r="E3230" s="185"/>
      <c r="F3230" s="95">
        <v>48</v>
      </c>
      <c r="G3230" s="797">
        <f t="shared" si="110"/>
        <v>17</v>
      </c>
      <c r="H3230" s="797">
        <f t="shared" si="110"/>
        <v>17</v>
      </c>
      <c r="I3230" s="797">
        <f t="shared" si="110"/>
        <v>22</v>
      </c>
      <c r="J3230" s="797">
        <f t="shared" si="110"/>
        <v>15</v>
      </c>
      <c r="K3230" s="797">
        <f t="shared" si="110"/>
        <v>24</v>
      </c>
      <c r="L3230" s="797">
        <f t="shared" si="110"/>
        <v>21</v>
      </c>
      <c r="M3230" s="797">
        <f t="shared" si="109"/>
        <v>23</v>
      </c>
      <c r="N3230" s="797" t="b">
        <v>0</v>
      </c>
    </row>
    <row r="3231" spans="1:14" s="5" customFormat="1" ht="15.75" thickBot="1" x14ac:dyDescent="0.3">
      <c r="A3231" s="235" t="s">
        <v>7790</v>
      </c>
      <c r="B3231" s="454" t="s">
        <v>10468</v>
      </c>
      <c r="C3231" s="237" t="s">
        <v>7791</v>
      </c>
      <c r="D3231" s="238"/>
      <c r="E3231" s="466"/>
      <c r="F3231" s="240">
        <v>1</v>
      </c>
      <c r="G3231" s="797">
        <f t="shared" si="110"/>
        <v>0</v>
      </c>
      <c r="H3231" s="797">
        <f t="shared" si="110"/>
        <v>0</v>
      </c>
      <c r="I3231" s="797">
        <f t="shared" si="110"/>
        <v>0</v>
      </c>
      <c r="J3231" s="797">
        <f t="shared" si="110"/>
        <v>0</v>
      </c>
      <c r="K3231" s="797">
        <f t="shared" si="110"/>
        <v>0</v>
      </c>
      <c r="L3231" s="797">
        <f t="shared" si="110"/>
        <v>0</v>
      </c>
      <c r="M3231" s="797">
        <f t="shared" si="109"/>
        <v>0</v>
      </c>
      <c r="N3231" s="797" t="b">
        <v>0</v>
      </c>
    </row>
    <row r="3232" spans="1:14" s="5" customFormat="1" ht="15.75" thickBot="1" x14ac:dyDescent="0.3">
      <c r="A3232" s="235" t="s">
        <v>3409</v>
      </c>
      <c r="B3232" s="454" t="s">
        <v>10469</v>
      </c>
      <c r="C3232" s="237" t="s">
        <v>3410</v>
      </c>
      <c r="D3232" s="238"/>
      <c r="E3232" s="311"/>
      <c r="F3232" s="95">
        <v>44.1</v>
      </c>
      <c r="G3232" s="797">
        <f t="shared" si="110"/>
        <v>15</v>
      </c>
      <c r="H3232" s="797">
        <f t="shared" si="110"/>
        <v>15</v>
      </c>
      <c r="I3232" s="797">
        <f t="shared" si="110"/>
        <v>20</v>
      </c>
      <c r="J3232" s="797">
        <f t="shared" si="110"/>
        <v>14</v>
      </c>
      <c r="K3232" s="797">
        <f t="shared" si="110"/>
        <v>22</v>
      </c>
      <c r="L3232" s="797">
        <f t="shared" si="110"/>
        <v>19</v>
      </c>
      <c r="M3232" s="797">
        <f t="shared" si="109"/>
        <v>21</v>
      </c>
      <c r="N3232" s="797" t="b">
        <v>0</v>
      </c>
    </row>
    <row r="3233" spans="1:14" s="5" customFormat="1" x14ac:dyDescent="0.25">
      <c r="A3233" s="199"/>
      <c r="B3233" s="180" t="s">
        <v>10470</v>
      </c>
      <c r="C3233" s="94" t="s">
        <v>3411</v>
      </c>
      <c r="D3233" s="60"/>
      <c r="E3233" s="219"/>
      <c r="F3233" s="95">
        <v>44.1</v>
      </c>
      <c r="G3233" s="797">
        <f t="shared" si="110"/>
        <v>15</v>
      </c>
      <c r="H3233" s="797">
        <f t="shared" si="110"/>
        <v>15</v>
      </c>
      <c r="I3233" s="797">
        <f t="shared" si="110"/>
        <v>20</v>
      </c>
      <c r="J3233" s="797">
        <f t="shared" si="110"/>
        <v>14</v>
      </c>
      <c r="K3233" s="797">
        <f t="shared" si="110"/>
        <v>22</v>
      </c>
      <c r="L3233" s="797">
        <f t="shared" si="110"/>
        <v>19</v>
      </c>
      <c r="M3233" s="797">
        <f t="shared" si="109"/>
        <v>21</v>
      </c>
      <c r="N3233" s="797" t="b">
        <v>0</v>
      </c>
    </row>
    <row r="3234" spans="1:14" s="5" customFormat="1" ht="15.75" thickBot="1" x14ac:dyDescent="0.3">
      <c r="A3234" s="218"/>
      <c r="B3234" s="210" t="s">
        <v>10471</v>
      </c>
      <c r="C3234" s="43" t="s">
        <v>7792</v>
      </c>
      <c r="D3234" s="44"/>
      <c r="E3234" s="69"/>
      <c r="F3234" s="46">
        <v>44.1</v>
      </c>
      <c r="G3234" s="797">
        <f t="shared" si="110"/>
        <v>15</v>
      </c>
      <c r="H3234" s="797">
        <f t="shared" si="110"/>
        <v>15</v>
      </c>
      <c r="I3234" s="797">
        <f t="shared" si="110"/>
        <v>20</v>
      </c>
      <c r="J3234" s="797">
        <f t="shared" si="110"/>
        <v>14</v>
      </c>
      <c r="K3234" s="797">
        <f t="shared" si="110"/>
        <v>22</v>
      </c>
      <c r="L3234" s="797">
        <f t="shared" si="110"/>
        <v>19</v>
      </c>
      <c r="M3234" s="797">
        <f t="shared" si="109"/>
        <v>21</v>
      </c>
      <c r="N3234" s="797" t="b">
        <v>0</v>
      </c>
    </row>
    <row r="3235" spans="1:14" s="5" customFormat="1" ht="15.75" thickBot="1" x14ac:dyDescent="0.3">
      <c r="A3235" s="218"/>
      <c r="B3235" s="210" t="s">
        <v>10472</v>
      </c>
      <c r="C3235" s="43" t="s">
        <v>3412</v>
      </c>
      <c r="D3235" s="44"/>
      <c r="E3235" s="69"/>
      <c r="F3235" s="95">
        <v>44.1</v>
      </c>
      <c r="G3235" s="797">
        <f t="shared" si="110"/>
        <v>15</v>
      </c>
      <c r="H3235" s="797">
        <f t="shared" si="110"/>
        <v>15</v>
      </c>
      <c r="I3235" s="797">
        <f t="shared" si="110"/>
        <v>20</v>
      </c>
      <c r="J3235" s="797">
        <f t="shared" si="110"/>
        <v>14</v>
      </c>
      <c r="K3235" s="797">
        <f t="shared" si="110"/>
        <v>22</v>
      </c>
      <c r="L3235" s="797">
        <f t="shared" si="110"/>
        <v>19</v>
      </c>
      <c r="M3235" s="797">
        <f t="shared" si="109"/>
        <v>21</v>
      </c>
      <c r="N3235" s="797" t="b">
        <v>0</v>
      </c>
    </row>
    <row r="3236" spans="1:14" s="5" customFormat="1" ht="15.75" thickBot="1" x14ac:dyDescent="0.3">
      <c r="A3236" s="190"/>
      <c r="B3236" s="181" t="s">
        <v>10473</v>
      </c>
      <c r="C3236" s="43" t="s">
        <v>3413</v>
      </c>
      <c r="D3236" s="44"/>
      <c r="E3236" s="69"/>
      <c r="F3236" s="95">
        <v>44.1</v>
      </c>
      <c r="G3236" s="797">
        <f t="shared" si="110"/>
        <v>15</v>
      </c>
      <c r="H3236" s="797">
        <f t="shared" si="110"/>
        <v>15</v>
      </c>
      <c r="I3236" s="797">
        <f t="shared" si="110"/>
        <v>20</v>
      </c>
      <c r="J3236" s="797">
        <f t="shared" si="110"/>
        <v>14</v>
      </c>
      <c r="K3236" s="797">
        <f t="shared" si="110"/>
        <v>22</v>
      </c>
      <c r="L3236" s="797">
        <f t="shared" si="110"/>
        <v>19</v>
      </c>
      <c r="M3236" s="797">
        <f t="shared" si="109"/>
        <v>21</v>
      </c>
      <c r="N3236" s="797" t="b">
        <v>0</v>
      </c>
    </row>
    <row r="3237" spans="1:14" s="5" customFormat="1" ht="15.75" thickBot="1" x14ac:dyDescent="0.3">
      <c r="A3237" s="205"/>
      <c r="B3237" s="194" t="s">
        <v>10474</v>
      </c>
      <c r="C3237" s="50" t="s">
        <v>383</v>
      </c>
      <c r="D3237" s="51"/>
      <c r="E3237" s="295"/>
      <c r="F3237" s="95">
        <v>44.1</v>
      </c>
      <c r="G3237" s="797">
        <f t="shared" si="110"/>
        <v>15</v>
      </c>
      <c r="H3237" s="797">
        <f t="shared" si="110"/>
        <v>15</v>
      </c>
      <c r="I3237" s="797">
        <f t="shared" si="110"/>
        <v>20</v>
      </c>
      <c r="J3237" s="797">
        <f t="shared" si="110"/>
        <v>14</v>
      </c>
      <c r="K3237" s="797">
        <f t="shared" si="110"/>
        <v>22</v>
      </c>
      <c r="L3237" s="797">
        <f t="shared" si="110"/>
        <v>19</v>
      </c>
      <c r="M3237" s="797">
        <f t="shared" si="109"/>
        <v>21</v>
      </c>
      <c r="N3237" s="797" t="b">
        <v>0</v>
      </c>
    </row>
    <row r="3238" spans="1:14" s="5" customFormat="1" x14ac:dyDescent="0.25">
      <c r="A3238" s="199" t="s">
        <v>3414</v>
      </c>
      <c r="B3238" s="180" t="s">
        <v>10475</v>
      </c>
      <c r="C3238" s="94" t="s">
        <v>3415</v>
      </c>
      <c r="D3238" s="60"/>
      <c r="E3238" s="219"/>
      <c r="F3238" s="95">
        <v>80.849999999999994</v>
      </c>
      <c r="G3238" s="797">
        <f t="shared" si="110"/>
        <v>28</v>
      </c>
      <c r="H3238" s="797">
        <f t="shared" si="110"/>
        <v>28</v>
      </c>
      <c r="I3238" s="797">
        <f t="shared" si="110"/>
        <v>37</v>
      </c>
      <c r="J3238" s="797">
        <f t="shared" si="110"/>
        <v>25</v>
      </c>
      <c r="K3238" s="797">
        <f t="shared" si="110"/>
        <v>40</v>
      </c>
      <c r="L3238" s="797">
        <f t="shared" si="110"/>
        <v>35</v>
      </c>
      <c r="M3238" s="797">
        <f t="shared" si="109"/>
        <v>39</v>
      </c>
      <c r="N3238" s="797" t="b">
        <v>0</v>
      </c>
    </row>
    <row r="3239" spans="1:14" s="5" customFormat="1" x14ac:dyDescent="0.25">
      <c r="A3239" s="69"/>
      <c r="B3239" s="90" t="s">
        <v>10476</v>
      </c>
      <c r="C3239" s="43" t="s">
        <v>7793</v>
      </c>
      <c r="D3239" s="44"/>
      <c r="E3239" s="47"/>
      <c r="F3239" s="10">
        <v>80.849999999999994</v>
      </c>
      <c r="G3239" s="797">
        <f t="shared" si="110"/>
        <v>28</v>
      </c>
      <c r="H3239" s="797">
        <f t="shared" si="110"/>
        <v>28</v>
      </c>
      <c r="I3239" s="797">
        <f t="shared" si="110"/>
        <v>37</v>
      </c>
      <c r="J3239" s="797">
        <f t="shared" si="110"/>
        <v>25</v>
      </c>
      <c r="K3239" s="797">
        <f t="shared" si="110"/>
        <v>40</v>
      </c>
      <c r="L3239" s="797">
        <f t="shared" si="110"/>
        <v>35</v>
      </c>
      <c r="M3239" s="797">
        <f t="shared" si="109"/>
        <v>39</v>
      </c>
      <c r="N3239" s="797" t="b">
        <v>0</v>
      </c>
    </row>
    <row r="3240" spans="1:14" s="5" customFormat="1" x14ac:dyDescent="0.25">
      <c r="A3240" s="69"/>
      <c r="B3240" s="90" t="s">
        <v>10477</v>
      </c>
      <c r="C3240" s="43" t="s">
        <v>5789</v>
      </c>
      <c r="D3240" s="44"/>
      <c r="E3240" s="47"/>
      <c r="F3240" s="10">
        <v>80.849999999999994</v>
      </c>
      <c r="G3240" s="797">
        <f t="shared" si="110"/>
        <v>28</v>
      </c>
      <c r="H3240" s="797">
        <f t="shared" si="110"/>
        <v>28</v>
      </c>
      <c r="I3240" s="797">
        <f t="shared" si="110"/>
        <v>37</v>
      </c>
      <c r="J3240" s="797">
        <f t="shared" si="110"/>
        <v>25</v>
      </c>
      <c r="K3240" s="797">
        <f t="shared" si="110"/>
        <v>40</v>
      </c>
      <c r="L3240" s="797">
        <f t="shared" si="110"/>
        <v>35</v>
      </c>
      <c r="M3240" s="797">
        <f t="shared" si="109"/>
        <v>39</v>
      </c>
      <c r="N3240" s="797" t="b">
        <v>0</v>
      </c>
    </row>
    <row r="3241" spans="1:14" s="5" customFormat="1" ht="15.75" thickBot="1" x14ac:dyDescent="0.3">
      <c r="A3241" s="69"/>
      <c r="B3241" s="90" t="s">
        <v>10478</v>
      </c>
      <c r="C3241" s="43" t="s">
        <v>5792</v>
      </c>
      <c r="D3241" s="44"/>
      <c r="E3241" s="47"/>
      <c r="F3241" s="10">
        <v>80.849999999999994</v>
      </c>
      <c r="G3241" s="797">
        <f t="shared" si="110"/>
        <v>28</v>
      </c>
      <c r="H3241" s="797">
        <f t="shared" si="110"/>
        <v>28</v>
      </c>
      <c r="I3241" s="797">
        <f t="shared" si="110"/>
        <v>37</v>
      </c>
      <c r="J3241" s="797">
        <f t="shared" si="110"/>
        <v>25</v>
      </c>
      <c r="K3241" s="797">
        <f t="shared" si="110"/>
        <v>40</v>
      </c>
      <c r="L3241" s="797">
        <f t="shared" si="110"/>
        <v>35</v>
      </c>
      <c r="M3241" s="797">
        <f t="shared" si="109"/>
        <v>39</v>
      </c>
      <c r="N3241" s="797" t="b">
        <v>0</v>
      </c>
    </row>
    <row r="3242" spans="1:14" s="5" customFormat="1" ht="15.75" thickBot="1" x14ac:dyDescent="0.3">
      <c r="A3242" s="190"/>
      <c r="B3242" s="181" t="s">
        <v>10479</v>
      </c>
      <c r="C3242" s="43" t="s">
        <v>3416</v>
      </c>
      <c r="D3242" s="44"/>
      <c r="E3242" s="69"/>
      <c r="F3242" s="95">
        <v>80.849999999999994</v>
      </c>
      <c r="G3242" s="797">
        <f t="shared" si="110"/>
        <v>28</v>
      </c>
      <c r="H3242" s="797">
        <f t="shared" si="110"/>
        <v>28</v>
      </c>
      <c r="I3242" s="797">
        <f t="shared" si="110"/>
        <v>37</v>
      </c>
      <c r="J3242" s="797">
        <f t="shared" si="110"/>
        <v>25</v>
      </c>
      <c r="K3242" s="797">
        <f t="shared" si="110"/>
        <v>40</v>
      </c>
      <c r="L3242" s="797">
        <f t="shared" si="110"/>
        <v>35</v>
      </c>
      <c r="M3242" s="797">
        <f t="shared" si="109"/>
        <v>39</v>
      </c>
      <c r="N3242" s="797" t="b">
        <v>0</v>
      </c>
    </row>
    <row r="3243" spans="1:14" s="5" customFormat="1" ht="15.75" thickBot="1" x14ac:dyDescent="0.3">
      <c r="A3243" s="190"/>
      <c r="B3243" s="181" t="s">
        <v>10480</v>
      </c>
      <c r="C3243" s="43" t="s">
        <v>3417</v>
      </c>
      <c r="D3243" s="44"/>
      <c r="E3243" s="69"/>
      <c r="F3243" s="95">
        <v>80.849999999999994</v>
      </c>
      <c r="G3243" s="797">
        <f t="shared" si="110"/>
        <v>28</v>
      </c>
      <c r="H3243" s="797">
        <f t="shared" si="110"/>
        <v>28</v>
      </c>
      <c r="I3243" s="797">
        <f t="shared" si="110"/>
        <v>37</v>
      </c>
      <c r="J3243" s="797">
        <f t="shared" si="110"/>
        <v>25</v>
      </c>
      <c r="K3243" s="797">
        <f t="shared" si="110"/>
        <v>40</v>
      </c>
      <c r="L3243" s="797">
        <f t="shared" si="110"/>
        <v>35</v>
      </c>
      <c r="M3243" s="797">
        <f t="shared" si="109"/>
        <v>39</v>
      </c>
      <c r="N3243" s="797" t="b">
        <v>0</v>
      </c>
    </row>
    <row r="3244" spans="1:14" s="5" customFormat="1" ht="15.75" thickBot="1" x14ac:dyDescent="0.3">
      <c r="A3244" s="205"/>
      <c r="B3244" s="194" t="s">
        <v>10481</v>
      </c>
      <c r="C3244" s="50" t="s">
        <v>3418</v>
      </c>
      <c r="D3244" s="51"/>
      <c r="E3244" s="295"/>
      <c r="F3244" s="95">
        <v>80.849999999999994</v>
      </c>
      <c r="G3244" s="797">
        <f t="shared" si="110"/>
        <v>28</v>
      </c>
      <c r="H3244" s="797">
        <f t="shared" si="110"/>
        <v>28</v>
      </c>
      <c r="I3244" s="797">
        <f t="shared" si="110"/>
        <v>37</v>
      </c>
      <c r="J3244" s="797">
        <f t="shared" si="110"/>
        <v>25</v>
      </c>
      <c r="K3244" s="797">
        <f t="shared" si="110"/>
        <v>40</v>
      </c>
      <c r="L3244" s="797">
        <f t="shared" si="110"/>
        <v>35</v>
      </c>
      <c r="M3244" s="797">
        <f t="shared" si="109"/>
        <v>39</v>
      </c>
      <c r="N3244" s="797" t="b">
        <v>0</v>
      </c>
    </row>
    <row r="3245" spans="1:14" s="5" customFormat="1" x14ac:dyDescent="0.25">
      <c r="A3245" s="199" t="s">
        <v>3419</v>
      </c>
      <c r="B3245" s="180" t="s">
        <v>10482</v>
      </c>
      <c r="C3245" s="94" t="s">
        <v>3420</v>
      </c>
      <c r="D3245" s="60"/>
      <c r="E3245" s="219"/>
      <c r="F3245" s="95">
        <v>75.599999999999994</v>
      </c>
      <c r="G3245" s="797">
        <f t="shared" si="110"/>
        <v>26</v>
      </c>
      <c r="H3245" s="797">
        <f t="shared" si="110"/>
        <v>26</v>
      </c>
      <c r="I3245" s="797">
        <f t="shared" si="110"/>
        <v>34</v>
      </c>
      <c r="J3245" s="797">
        <f t="shared" si="110"/>
        <v>24</v>
      </c>
      <c r="K3245" s="797">
        <f t="shared" si="110"/>
        <v>38</v>
      </c>
      <c r="L3245" s="797">
        <f t="shared" si="110"/>
        <v>33</v>
      </c>
      <c r="M3245" s="797">
        <f t="shared" si="109"/>
        <v>37</v>
      </c>
      <c r="N3245" s="797" t="b">
        <v>0</v>
      </c>
    </row>
    <row r="3246" spans="1:14" s="5" customFormat="1" ht="15.75" thickBot="1" x14ac:dyDescent="0.3">
      <c r="A3246" s="190"/>
      <c r="B3246" s="196" t="s">
        <v>10483</v>
      </c>
      <c r="C3246" s="43" t="s">
        <v>7794</v>
      </c>
      <c r="D3246" s="44"/>
      <c r="E3246" s="69"/>
      <c r="F3246" s="10">
        <v>75.599999999999994</v>
      </c>
      <c r="G3246" s="797">
        <f t="shared" si="110"/>
        <v>26</v>
      </c>
      <c r="H3246" s="797">
        <f t="shared" si="110"/>
        <v>26</v>
      </c>
      <c r="I3246" s="797">
        <f t="shared" si="110"/>
        <v>34</v>
      </c>
      <c r="J3246" s="797">
        <f t="shared" si="110"/>
        <v>24</v>
      </c>
      <c r="K3246" s="797">
        <f t="shared" si="110"/>
        <v>38</v>
      </c>
      <c r="L3246" s="797">
        <f t="shared" si="110"/>
        <v>33</v>
      </c>
      <c r="M3246" s="797">
        <f t="shared" si="109"/>
        <v>37</v>
      </c>
      <c r="N3246" s="797" t="b">
        <v>0</v>
      </c>
    </row>
    <row r="3247" spans="1:14" s="5" customFormat="1" ht="15.75" thickBot="1" x14ac:dyDescent="0.3">
      <c r="A3247" s="190"/>
      <c r="B3247" s="181" t="s">
        <v>10484</v>
      </c>
      <c r="C3247" s="43" t="s">
        <v>3421</v>
      </c>
      <c r="D3247" s="44"/>
      <c r="E3247" s="69"/>
      <c r="F3247" s="95">
        <v>75.599999999999994</v>
      </c>
      <c r="G3247" s="797">
        <f t="shared" si="110"/>
        <v>26</v>
      </c>
      <c r="H3247" s="797">
        <f t="shared" si="110"/>
        <v>26</v>
      </c>
      <c r="I3247" s="797">
        <f t="shared" si="110"/>
        <v>34</v>
      </c>
      <c r="J3247" s="797">
        <f t="shared" si="110"/>
        <v>24</v>
      </c>
      <c r="K3247" s="797">
        <f t="shared" si="110"/>
        <v>38</v>
      </c>
      <c r="L3247" s="797">
        <f t="shared" si="110"/>
        <v>33</v>
      </c>
      <c r="M3247" s="797">
        <f t="shared" si="109"/>
        <v>37</v>
      </c>
      <c r="N3247" s="797" t="b">
        <v>0</v>
      </c>
    </row>
    <row r="3248" spans="1:14" s="5" customFormat="1" ht="15.75" thickBot="1" x14ac:dyDescent="0.3">
      <c r="A3248" s="190"/>
      <c r="B3248" s="181" t="s">
        <v>10485</v>
      </c>
      <c r="C3248" s="43" t="s">
        <v>3422</v>
      </c>
      <c r="D3248" s="44"/>
      <c r="E3248" s="69"/>
      <c r="F3248" s="95">
        <v>75.599999999999994</v>
      </c>
      <c r="G3248" s="797">
        <f t="shared" si="110"/>
        <v>26</v>
      </c>
      <c r="H3248" s="797">
        <f t="shared" si="110"/>
        <v>26</v>
      </c>
      <c r="I3248" s="797">
        <f t="shared" si="110"/>
        <v>34</v>
      </c>
      <c r="J3248" s="797">
        <f t="shared" si="110"/>
        <v>24</v>
      </c>
      <c r="K3248" s="797">
        <f t="shared" si="110"/>
        <v>38</v>
      </c>
      <c r="L3248" s="797">
        <f t="shared" si="110"/>
        <v>33</v>
      </c>
      <c r="M3248" s="797">
        <f t="shared" si="109"/>
        <v>37</v>
      </c>
      <c r="N3248" s="797" t="b">
        <v>0</v>
      </c>
    </row>
    <row r="3249" spans="1:14" s="5" customFormat="1" ht="15.75" thickBot="1" x14ac:dyDescent="0.3">
      <c r="A3249" s="190"/>
      <c r="B3249" s="181" t="s">
        <v>10486</v>
      </c>
      <c r="C3249" s="317" t="s">
        <v>3423</v>
      </c>
      <c r="D3249" s="44"/>
      <c r="E3249" s="69"/>
      <c r="F3249" s="95">
        <v>75.599999999999994</v>
      </c>
      <c r="G3249" s="797">
        <f t="shared" si="110"/>
        <v>26</v>
      </c>
      <c r="H3249" s="797">
        <f t="shared" si="110"/>
        <v>26</v>
      </c>
      <c r="I3249" s="797">
        <f t="shared" si="110"/>
        <v>34</v>
      </c>
      <c r="J3249" s="797">
        <f t="shared" si="110"/>
        <v>24</v>
      </c>
      <c r="K3249" s="797">
        <f t="shared" si="110"/>
        <v>38</v>
      </c>
      <c r="L3249" s="797">
        <f t="shared" si="110"/>
        <v>33</v>
      </c>
      <c r="M3249" s="797">
        <f t="shared" si="109"/>
        <v>37</v>
      </c>
      <c r="N3249" s="797" t="b">
        <v>0</v>
      </c>
    </row>
    <row r="3250" spans="1:14" s="5" customFormat="1" ht="15.75" thickBot="1" x14ac:dyDescent="0.3">
      <c r="A3250" s="205"/>
      <c r="B3250" s="194" t="s">
        <v>10487</v>
      </c>
      <c r="C3250" s="50" t="s">
        <v>3424</v>
      </c>
      <c r="D3250" s="51"/>
      <c r="E3250" s="295"/>
      <c r="F3250" s="95">
        <v>75.599999999999994</v>
      </c>
      <c r="G3250" s="797">
        <f t="shared" si="110"/>
        <v>26</v>
      </c>
      <c r="H3250" s="797">
        <f t="shared" si="110"/>
        <v>26</v>
      </c>
      <c r="I3250" s="797">
        <f t="shared" si="110"/>
        <v>34</v>
      </c>
      <c r="J3250" s="797">
        <f t="shared" si="110"/>
        <v>24</v>
      </c>
      <c r="K3250" s="797">
        <f t="shared" si="110"/>
        <v>38</v>
      </c>
      <c r="L3250" s="797">
        <f t="shared" si="110"/>
        <v>33</v>
      </c>
      <c r="M3250" s="797">
        <f t="shared" si="109"/>
        <v>37</v>
      </c>
      <c r="N3250" s="797" t="b">
        <v>0</v>
      </c>
    </row>
    <row r="3251" spans="1:14" s="5" customFormat="1" x14ac:dyDescent="0.25">
      <c r="A3251" s="199" t="s">
        <v>3425</v>
      </c>
      <c r="B3251" s="195" t="s">
        <v>10488</v>
      </c>
      <c r="C3251" s="94" t="s">
        <v>3426</v>
      </c>
      <c r="D3251" s="60"/>
      <c r="E3251" s="219"/>
      <c r="F3251" s="95">
        <v>67.2</v>
      </c>
      <c r="G3251" s="797">
        <f t="shared" si="110"/>
        <v>23</v>
      </c>
      <c r="H3251" s="797">
        <f t="shared" si="110"/>
        <v>23</v>
      </c>
      <c r="I3251" s="797">
        <f t="shared" si="110"/>
        <v>30</v>
      </c>
      <c r="J3251" s="797">
        <f t="shared" si="110"/>
        <v>21</v>
      </c>
      <c r="K3251" s="797">
        <f t="shared" si="110"/>
        <v>34</v>
      </c>
      <c r="L3251" s="797">
        <f t="shared" si="110"/>
        <v>29</v>
      </c>
      <c r="M3251" s="797">
        <f t="shared" si="109"/>
        <v>32</v>
      </c>
      <c r="N3251" s="797" t="b">
        <v>0</v>
      </c>
    </row>
    <row r="3252" spans="1:14" s="5" customFormat="1" ht="15.75" thickBot="1" x14ac:dyDescent="0.3">
      <c r="A3252" s="190"/>
      <c r="B3252" s="196" t="s">
        <v>10489</v>
      </c>
      <c r="C3252" s="43" t="s">
        <v>7795</v>
      </c>
      <c r="D3252" s="191"/>
      <c r="E3252" s="192"/>
      <c r="F3252" s="46">
        <v>67.2</v>
      </c>
      <c r="G3252" s="797">
        <f t="shared" si="110"/>
        <v>23</v>
      </c>
      <c r="H3252" s="797">
        <f t="shared" si="110"/>
        <v>23</v>
      </c>
      <c r="I3252" s="797">
        <f t="shared" si="110"/>
        <v>30</v>
      </c>
      <c r="J3252" s="797">
        <f t="shared" si="110"/>
        <v>21</v>
      </c>
      <c r="K3252" s="797">
        <f t="shared" si="110"/>
        <v>34</v>
      </c>
      <c r="L3252" s="797">
        <f t="shared" si="110"/>
        <v>29</v>
      </c>
      <c r="M3252" s="797">
        <f t="shared" si="109"/>
        <v>32</v>
      </c>
      <c r="N3252" s="797" t="b">
        <v>0</v>
      </c>
    </row>
    <row r="3253" spans="1:14" s="5" customFormat="1" ht="15.75" thickBot="1" x14ac:dyDescent="0.3">
      <c r="A3253" s="190"/>
      <c r="B3253" s="196" t="s">
        <v>10490</v>
      </c>
      <c r="C3253" s="43" t="s">
        <v>3427</v>
      </c>
      <c r="D3253" s="191"/>
      <c r="E3253" s="192"/>
      <c r="F3253" s="95">
        <v>67.2</v>
      </c>
      <c r="G3253" s="797">
        <f t="shared" si="110"/>
        <v>23</v>
      </c>
      <c r="H3253" s="797">
        <f t="shared" si="110"/>
        <v>23</v>
      </c>
      <c r="I3253" s="797">
        <f t="shared" si="110"/>
        <v>30</v>
      </c>
      <c r="J3253" s="797">
        <f t="shared" si="110"/>
        <v>21</v>
      </c>
      <c r="K3253" s="797">
        <f t="shared" si="110"/>
        <v>34</v>
      </c>
      <c r="L3253" s="797">
        <f t="shared" si="110"/>
        <v>29</v>
      </c>
      <c r="M3253" s="797">
        <f t="shared" si="109"/>
        <v>32</v>
      </c>
      <c r="N3253" s="797" t="b">
        <v>0</v>
      </c>
    </row>
    <row r="3254" spans="1:14" s="5" customFormat="1" ht="15.75" thickBot="1" x14ac:dyDescent="0.3">
      <c r="A3254" s="190"/>
      <c r="B3254" s="196" t="s">
        <v>10491</v>
      </c>
      <c r="C3254" s="43" t="s">
        <v>3428</v>
      </c>
      <c r="D3254" s="191"/>
      <c r="E3254" s="192"/>
      <c r="F3254" s="95">
        <v>67.2</v>
      </c>
      <c r="G3254" s="797">
        <f t="shared" si="110"/>
        <v>23</v>
      </c>
      <c r="H3254" s="797">
        <f t="shared" si="110"/>
        <v>23</v>
      </c>
      <c r="I3254" s="797">
        <f t="shared" si="110"/>
        <v>30</v>
      </c>
      <c r="J3254" s="797">
        <f t="shared" si="110"/>
        <v>21</v>
      </c>
      <c r="K3254" s="797">
        <f t="shared" si="110"/>
        <v>34</v>
      </c>
      <c r="L3254" s="797">
        <f t="shared" si="110"/>
        <v>29</v>
      </c>
      <c r="M3254" s="797">
        <f t="shared" si="109"/>
        <v>32</v>
      </c>
      <c r="N3254" s="797" t="b">
        <v>0</v>
      </c>
    </row>
    <row r="3255" spans="1:14" s="5" customFormat="1" x14ac:dyDescent="0.25">
      <c r="A3255" s="190"/>
      <c r="B3255" s="196" t="s">
        <v>10492</v>
      </c>
      <c r="C3255" s="317" t="s">
        <v>3429</v>
      </c>
      <c r="D3255" s="191"/>
      <c r="E3255" s="192"/>
      <c r="F3255" s="95">
        <v>67.2</v>
      </c>
      <c r="G3255" s="797">
        <f t="shared" si="110"/>
        <v>23</v>
      </c>
      <c r="H3255" s="797">
        <f t="shared" si="110"/>
        <v>23</v>
      </c>
      <c r="I3255" s="797">
        <f t="shared" si="110"/>
        <v>30</v>
      </c>
      <c r="J3255" s="797">
        <f t="shared" si="110"/>
        <v>21</v>
      </c>
      <c r="K3255" s="797">
        <f t="shared" si="110"/>
        <v>34</v>
      </c>
      <c r="L3255" s="797">
        <f t="shared" si="110"/>
        <v>29</v>
      </c>
      <c r="M3255" s="797">
        <f t="shared" si="109"/>
        <v>32</v>
      </c>
      <c r="N3255" s="797" t="b">
        <v>0</v>
      </c>
    </row>
    <row r="3256" spans="1:14" s="5" customFormat="1" ht="15.75" thickBot="1" x14ac:dyDescent="0.3">
      <c r="A3256" s="69"/>
      <c r="B3256" s="90" t="s">
        <v>10493</v>
      </c>
      <c r="C3256" s="43" t="s">
        <v>7796</v>
      </c>
      <c r="D3256" s="44"/>
      <c r="E3256" s="47"/>
      <c r="F3256" s="46">
        <v>67.2</v>
      </c>
      <c r="G3256" s="797">
        <f t="shared" si="110"/>
        <v>23</v>
      </c>
      <c r="H3256" s="797">
        <f t="shared" si="110"/>
        <v>23</v>
      </c>
      <c r="I3256" s="797">
        <f t="shared" si="110"/>
        <v>30</v>
      </c>
      <c r="J3256" s="797">
        <f t="shared" si="110"/>
        <v>21</v>
      </c>
      <c r="K3256" s="797">
        <f t="shared" si="110"/>
        <v>34</v>
      </c>
      <c r="L3256" s="797">
        <f t="shared" si="110"/>
        <v>29</v>
      </c>
      <c r="M3256" s="797">
        <f t="shared" si="109"/>
        <v>32</v>
      </c>
      <c r="N3256" s="797" t="b">
        <v>0</v>
      </c>
    </row>
    <row r="3257" spans="1:14" s="5" customFormat="1" ht="15.75" thickBot="1" x14ac:dyDescent="0.3">
      <c r="A3257" s="190"/>
      <c r="B3257" s="196" t="s">
        <v>10494</v>
      </c>
      <c r="C3257" s="317" t="s">
        <v>3430</v>
      </c>
      <c r="D3257" s="191"/>
      <c r="E3257" s="192"/>
      <c r="F3257" s="95">
        <v>67.2</v>
      </c>
      <c r="G3257" s="797">
        <f t="shared" si="110"/>
        <v>23</v>
      </c>
      <c r="H3257" s="797">
        <f t="shared" si="110"/>
        <v>23</v>
      </c>
      <c r="I3257" s="797">
        <f t="shared" si="110"/>
        <v>30</v>
      </c>
      <c r="J3257" s="797">
        <f t="shared" si="110"/>
        <v>21</v>
      </c>
      <c r="K3257" s="797">
        <f t="shared" si="110"/>
        <v>34</v>
      </c>
      <c r="L3257" s="797">
        <f t="shared" si="110"/>
        <v>29</v>
      </c>
      <c r="M3257" s="797">
        <f t="shared" si="109"/>
        <v>32</v>
      </c>
      <c r="N3257" s="797" t="b">
        <v>0</v>
      </c>
    </row>
    <row r="3258" spans="1:14" s="5" customFormat="1" ht="15.75" thickBot="1" x14ac:dyDescent="0.3">
      <c r="A3258" s="190"/>
      <c r="B3258" s="196" t="s">
        <v>10495</v>
      </c>
      <c r="C3258" s="317" t="s">
        <v>3431</v>
      </c>
      <c r="D3258" s="191"/>
      <c r="E3258" s="192"/>
      <c r="F3258" s="95">
        <v>67.2</v>
      </c>
      <c r="G3258" s="797">
        <f t="shared" si="110"/>
        <v>23</v>
      </c>
      <c r="H3258" s="797">
        <f t="shared" si="110"/>
        <v>23</v>
      </c>
      <c r="I3258" s="797">
        <f t="shared" si="110"/>
        <v>30</v>
      </c>
      <c r="J3258" s="797">
        <f t="shared" si="110"/>
        <v>21</v>
      </c>
      <c r="K3258" s="797">
        <f t="shared" si="110"/>
        <v>34</v>
      </c>
      <c r="L3258" s="797">
        <f t="shared" si="110"/>
        <v>29</v>
      </c>
      <c r="M3258" s="797">
        <f t="shared" si="109"/>
        <v>32</v>
      </c>
      <c r="N3258" s="797" t="b">
        <v>0</v>
      </c>
    </row>
    <row r="3259" spans="1:14" s="5" customFormat="1" ht="15.75" thickBot="1" x14ac:dyDescent="0.3">
      <c r="A3259" s="190"/>
      <c r="B3259" s="196" t="s">
        <v>10496</v>
      </c>
      <c r="C3259" s="43" t="s">
        <v>3432</v>
      </c>
      <c r="D3259" s="191"/>
      <c r="E3259" s="192"/>
      <c r="F3259" s="95">
        <v>67.2</v>
      </c>
      <c r="G3259" s="797">
        <f t="shared" si="110"/>
        <v>23</v>
      </c>
      <c r="H3259" s="797">
        <f t="shared" si="110"/>
        <v>23</v>
      </c>
      <c r="I3259" s="797">
        <f t="shared" si="110"/>
        <v>30</v>
      </c>
      <c r="J3259" s="797">
        <f t="shared" si="110"/>
        <v>21</v>
      </c>
      <c r="K3259" s="797">
        <f t="shared" si="110"/>
        <v>34</v>
      </c>
      <c r="L3259" s="797">
        <f t="shared" si="110"/>
        <v>29</v>
      </c>
      <c r="M3259" s="797">
        <f t="shared" si="109"/>
        <v>32</v>
      </c>
      <c r="N3259" s="797" t="b">
        <v>0</v>
      </c>
    </row>
    <row r="3260" spans="1:14" s="5" customFormat="1" ht="15.75" thickBot="1" x14ac:dyDescent="0.3">
      <c r="A3260" s="190"/>
      <c r="B3260" s="196" t="s">
        <v>10497</v>
      </c>
      <c r="C3260" s="43" t="s">
        <v>3433</v>
      </c>
      <c r="D3260" s="191"/>
      <c r="E3260" s="192"/>
      <c r="F3260" s="95">
        <v>67.2</v>
      </c>
      <c r="G3260" s="797">
        <f t="shared" si="110"/>
        <v>23</v>
      </c>
      <c r="H3260" s="797">
        <f t="shared" si="110"/>
        <v>23</v>
      </c>
      <c r="I3260" s="797">
        <f t="shared" si="110"/>
        <v>30</v>
      </c>
      <c r="J3260" s="797">
        <f t="shared" si="110"/>
        <v>21</v>
      </c>
      <c r="K3260" s="797">
        <f t="shared" si="110"/>
        <v>34</v>
      </c>
      <c r="L3260" s="797">
        <f t="shared" si="110"/>
        <v>29</v>
      </c>
      <c r="M3260" s="797">
        <f t="shared" si="109"/>
        <v>32</v>
      </c>
      <c r="N3260" s="797" t="b">
        <v>0</v>
      </c>
    </row>
    <row r="3261" spans="1:14" s="5" customFormat="1" ht="15.75" thickBot="1" x14ac:dyDescent="0.3">
      <c r="A3261" s="190"/>
      <c r="B3261" s="196" t="s">
        <v>10498</v>
      </c>
      <c r="C3261" s="43" t="s">
        <v>3434</v>
      </c>
      <c r="D3261" s="191"/>
      <c r="E3261" s="192"/>
      <c r="F3261" s="95">
        <v>67.2</v>
      </c>
      <c r="G3261" s="797">
        <f t="shared" si="110"/>
        <v>23</v>
      </c>
      <c r="H3261" s="797">
        <f t="shared" si="110"/>
        <v>23</v>
      </c>
      <c r="I3261" s="797">
        <f t="shared" si="110"/>
        <v>30</v>
      </c>
      <c r="J3261" s="797">
        <f t="shared" si="110"/>
        <v>21</v>
      </c>
      <c r="K3261" s="797">
        <f t="shared" si="110"/>
        <v>34</v>
      </c>
      <c r="L3261" s="797">
        <f t="shared" si="110"/>
        <v>29</v>
      </c>
      <c r="M3261" s="797">
        <f t="shared" si="109"/>
        <v>32</v>
      </c>
      <c r="N3261" s="797" t="b">
        <v>0</v>
      </c>
    </row>
    <row r="3262" spans="1:14" s="5" customFormat="1" ht="15.75" thickBot="1" x14ac:dyDescent="0.3">
      <c r="A3262" s="190"/>
      <c r="B3262" s="196" t="s">
        <v>10499</v>
      </c>
      <c r="C3262" s="43" t="s">
        <v>3435</v>
      </c>
      <c r="D3262" s="191"/>
      <c r="E3262" s="192"/>
      <c r="F3262" s="95">
        <v>67.2</v>
      </c>
      <c r="G3262" s="797">
        <f t="shared" si="110"/>
        <v>23</v>
      </c>
      <c r="H3262" s="797">
        <f t="shared" si="110"/>
        <v>23</v>
      </c>
      <c r="I3262" s="797">
        <f t="shared" si="110"/>
        <v>30</v>
      </c>
      <c r="J3262" s="797">
        <f t="shared" si="110"/>
        <v>21</v>
      </c>
      <c r="K3262" s="797">
        <f t="shared" si="110"/>
        <v>34</v>
      </c>
      <c r="L3262" s="797">
        <f t="shared" si="110"/>
        <v>29</v>
      </c>
      <c r="M3262" s="797">
        <f t="shared" si="109"/>
        <v>32</v>
      </c>
      <c r="N3262" s="797" t="b">
        <v>0</v>
      </c>
    </row>
    <row r="3263" spans="1:14" s="5" customFormat="1" ht="15.75" thickBot="1" x14ac:dyDescent="0.3">
      <c r="A3263" s="205"/>
      <c r="B3263" s="194" t="s">
        <v>10500</v>
      </c>
      <c r="C3263" s="50" t="s">
        <v>3436</v>
      </c>
      <c r="D3263" s="184"/>
      <c r="E3263" s="185"/>
      <c r="F3263" s="95">
        <v>67.2</v>
      </c>
      <c r="G3263" s="797">
        <f t="shared" si="110"/>
        <v>23</v>
      </c>
      <c r="H3263" s="797">
        <f t="shared" si="110"/>
        <v>23</v>
      </c>
      <c r="I3263" s="797">
        <f t="shared" si="110"/>
        <v>30</v>
      </c>
      <c r="J3263" s="797">
        <f t="shared" si="110"/>
        <v>21</v>
      </c>
      <c r="K3263" s="797">
        <f t="shared" si="110"/>
        <v>34</v>
      </c>
      <c r="L3263" s="797">
        <f t="shared" si="110"/>
        <v>29</v>
      </c>
      <c r="M3263" s="797">
        <f t="shared" si="109"/>
        <v>32</v>
      </c>
      <c r="N3263" s="797" t="b">
        <v>0</v>
      </c>
    </row>
    <row r="3264" spans="1:14" s="5" customFormat="1" ht="15.75" thickBot="1" x14ac:dyDescent="0.3">
      <c r="A3264" s="199" t="s">
        <v>3437</v>
      </c>
      <c r="B3264" s="195" t="s">
        <v>10501</v>
      </c>
      <c r="C3264" s="94" t="s">
        <v>3438</v>
      </c>
      <c r="D3264" s="232"/>
      <c r="E3264" s="233"/>
      <c r="F3264" s="95">
        <v>23.1</v>
      </c>
      <c r="G3264" s="797">
        <f t="shared" si="110"/>
        <v>8</v>
      </c>
      <c r="H3264" s="797">
        <f t="shared" si="110"/>
        <v>8</v>
      </c>
      <c r="I3264" s="797">
        <f t="shared" si="110"/>
        <v>10</v>
      </c>
      <c r="J3264" s="797">
        <f t="shared" si="110"/>
        <v>7</v>
      </c>
      <c r="K3264" s="797">
        <f t="shared" si="110"/>
        <v>12</v>
      </c>
      <c r="L3264" s="797">
        <f t="shared" si="110"/>
        <v>10</v>
      </c>
      <c r="M3264" s="797">
        <f t="shared" si="109"/>
        <v>11</v>
      </c>
      <c r="N3264" s="797" t="b">
        <v>0</v>
      </c>
    </row>
    <row r="3265" spans="1:14" s="5" customFormat="1" ht="15.75" thickBot="1" x14ac:dyDescent="0.3">
      <c r="A3265" s="205"/>
      <c r="B3265" s="200" t="s">
        <v>68</v>
      </c>
      <c r="C3265" s="50" t="s">
        <v>69</v>
      </c>
      <c r="D3265" s="184"/>
      <c r="E3265" s="185"/>
      <c r="F3265" s="95">
        <v>23.1</v>
      </c>
      <c r="G3265" s="797">
        <f t="shared" si="110"/>
        <v>8</v>
      </c>
      <c r="H3265" s="797">
        <f t="shared" si="110"/>
        <v>8</v>
      </c>
      <c r="I3265" s="797">
        <f t="shared" si="110"/>
        <v>10</v>
      </c>
      <c r="J3265" s="797">
        <f t="shared" si="110"/>
        <v>7</v>
      </c>
      <c r="K3265" s="797">
        <f t="shared" si="110"/>
        <v>12</v>
      </c>
      <c r="L3265" s="797">
        <f t="shared" si="110"/>
        <v>10</v>
      </c>
      <c r="M3265" s="797">
        <f t="shared" si="109"/>
        <v>11</v>
      </c>
      <c r="N3265" s="797" t="b">
        <v>0</v>
      </c>
    </row>
    <row r="3266" spans="1:14" s="5" customFormat="1" ht="15.75" thickBot="1" x14ac:dyDescent="0.3">
      <c r="A3266" s="190"/>
      <c r="B3266" s="196" t="s">
        <v>10489</v>
      </c>
      <c r="C3266" s="43" t="s">
        <v>9321</v>
      </c>
      <c r="D3266" s="191"/>
      <c r="E3266" s="192"/>
      <c r="F3266" s="46">
        <v>23.1</v>
      </c>
      <c r="G3266" s="797">
        <f t="shared" si="110"/>
        <v>8</v>
      </c>
      <c r="H3266" s="797">
        <f t="shared" si="110"/>
        <v>8</v>
      </c>
      <c r="I3266" s="797">
        <f t="shared" si="110"/>
        <v>10</v>
      </c>
      <c r="J3266" s="797">
        <f t="shared" si="110"/>
        <v>7</v>
      </c>
      <c r="K3266" s="797">
        <f t="shared" si="110"/>
        <v>12</v>
      </c>
      <c r="L3266" s="797">
        <f t="shared" si="110"/>
        <v>10</v>
      </c>
      <c r="M3266" s="797">
        <f t="shared" si="109"/>
        <v>11</v>
      </c>
      <c r="N3266" s="797" t="b">
        <v>0</v>
      </c>
    </row>
    <row r="3267" spans="1:14" s="5" customFormat="1" ht="15.75" thickBot="1" x14ac:dyDescent="0.3">
      <c r="A3267" s="199" t="s">
        <v>3439</v>
      </c>
      <c r="B3267" s="195" t="s">
        <v>10502</v>
      </c>
      <c r="C3267" s="94" t="s">
        <v>3440</v>
      </c>
      <c r="D3267" s="60"/>
      <c r="E3267" s="219"/>
      <c r="F3267" s="95">
        <v>120.75</v>
      </c>
      <c r="G3267" s="797">
        <f t="shared" si="110"/>
        <v>42</v>
      </c>
      <c r="H3267" s="797">
        <f t="shared" si="110"/>
        <v>42</v>
      </c>
      <c r="I3267" s="797">
        <f t="shared" si="110"/>
        <v>55</v>
      </c>
      <c r="J3267" s="797">
        <f t="shared" si="110"/>
        <v>38</v>
      </c>
      <c r="K3267" s="797">
        <f t="shared" si="110"/>
        <v>60</v>
      </c>
      <c r="L3267" s="797">
        <f t="shared" si="110"/>
        <v>52</v>
      </c>
      <c r="M3267" s="797">
        <f t="shared" si="109"/>
        <v>58</v>
      </c>
      <c r="N3267" s="797" t="b">
        <v>0</v>
      </c>
    </row>
    <row r="3268" spans="1:14" s="5" customFormat="1" ht="15.75" thickBot="1" x14ac:dyDescent="0.3">
      <c r="A3268" s="190"/>
      <c r="B3268" s="196" t="s">
        <v>10503</v>
      </c>
      <c r="C3268" s="43" t="s">
        <v>3441</v>
      </c>
      <c r="D3268" s="44"/>
      <c r="E3268" s="69"/>
      <c r="F3268" s="95">
        <v>120.75</v>
      </c>
      <c r="G3268" s="797">
        <f t="shared" si="110"/>
        <v>42</v>
      </c>
      <c r="H3268" s="797">
        <f t="shared" si="110"/>
        <v>42</v>
      </c>
      <c r="I3268" s="797">
        <f t="shared" si="110"/>
        <v>55</v>
      </c>
      <c r="J3268" s="797">
        <f t="shared" si="110"/>
        <v>38</v>
      </c>
      <c r="K3268" s="797">
        <f t="shared" si="110"/>
        <v>60</v>
      </c>
      <c r="L3268" s="797">
        <f t="shared" si="110"/>
        <v>52</v>
      </c>
      <c r="M3268" s="797">
        <f t="shared" si="109"/>
        <v>58</v>
      </c>
      <c r="N3268" s="797" t="b">
        <v>0</v>
      </c>
    </row>
    <row r="3269" spans="1:14" s="5" customFormat="1" ht="15.75" thickBot="1" x14ac:dyDescent="0.3">
      <c r="A3269" s="205"/>
      <c r="B3269" s="194" t="s">
        <v>10504</v>
      </c>
      <c r="C3269" s="50" t="s">
        <v>3442</v>
      </c>
      <c r="D3269" s="51"/>
      <c r="E3269" s="295"/>
      <c r="F3269" s="95">
        <v>120.75</v>
      </c>
      <c r="G3269" s="797">
        <f t="shared" si="110"/>
        <v>42</v>
      </c>
      <c r="H3269" s="797">
        <f t="shared" si="110"/>
        <v>42</v>
      </c>
      <c r="I3269" s="797">
        <f t="shared" si="110"/>
        <v>55</v>
      </c>
      <c r="J3269" s="797">
        <f t="shared" si="110"/>
        <v>38</v>
      </c>
      <c r="K3269" s="797">
        <f t="shared" si="110"/>
        <v>60</v>
      </c>
      <c r="L3269" s="797">
        <f t="shared" si="110"/>
        <v>52</v>
      </c>
      <c r="M3269" s="797">
        <f t="shared" si="109"/>
        <v>58</v>
      </c>
      <c r="N3269" s="797" t="b">
        <v>0</v>
      </c>
    </row>
    <row r="3270" spans="1:14" s="5" customFormat="1" ht="15.75" thickBot="1" x14ac:dyDescent="0.3">
      <c r="A3270" s="190"/>
      <c r="B3270" s="196" t="s">
        <v>10505</v>
      </c>
      <c r="C3270" s="43" t="s">
        <v>9322</v>
      </c>
      <c r="D3270" s="191"/>
      <c r="E3270" s="192"/>
      <c r="F3270" s="46">
        <v>120.75</v>
      </c>
      <c r="G3270" s="797">
        <f t="shared" si="110"/>
        <v>42</v>
      </c>
      <c r="H3270" s="797">
        <f t="shared" si="110"/>
        <v>42</v>
      </c>
      <c r="I3270" s="797">
        <f t="shared" si="110"/>
        <v>55</v>
      </c>
      <c r="J3270" s="797">
        <f t="shared" si="110"/>
        <v>38</v>
      </c>
      <c r="K3270" s="797">
        <f t="shared" si="110"/>
        <v>60</v>
      </c>
      <c r="L3270" s="797">
        <f t="shared" si="110"/>
        <v>52</v>
      </c>
      <c r="M3270" s="797">
        <f t="shared" si="109"/>
        <v>58</v>
      </c>
      <c r="N3270" s="797" t="b">
        <v>0</v>
      </c>
    </row>
    <row r="3271" spans="1:14" s="5" customFormat="1" ht="15.75" thickBot="1" x14ac:dyDescent="0.3">
      <c r="A3271" s="199" t="s">
        <v>3443</v>
      </c>
      <c r="B3271" s="195" t="s">
        <v>10465</v>
      </c>
      <c r="C3271" s="94" t="s">
        <v>3444</v>
      </c>
      <c r="D3271" s="60"/>
      <c r="E3271" s="219"/>
      <c r="F3271" s="95">
        <v>67.2</v>
      </c>
      <c r="G3271" s="797">
        <f t="shared" si="110"/>
        <v>23</v>
      </c>
      <c r="H3271" s="797">
        <f t="shared" si="110"/>
        <v>23</v>
      </c>
      <c r="I3271" s="797">
        <f t="shared" si="110"/>
        <v>30</v>
      </c>
      <c r="J3271" s="797">
        <f t="shared" ref="J3271:M3334" si="111">IF($N3271,"NA",IF(ISNUMBER($F3271),ROUND(($F3271*J$5),0),""))</f>
        <v>21</v>
      </c>
      <c r="K3271" s="797">
        <f t="shared" si="111"/>
        <v>34</v>
      </c>
      <c r="L3271" s="797">
        <f t="shared" si="111"/>
        <v>29</v>
      </c>
      <c r="M3271" s="797">
        <f t="shared" si="109"/>
        <v>32</v>
      </c>
      <c r="N3271" s="797" t="b">
        <v>0</v>
      </c>
    </row>
    <row r="3272" spans="1:14" s="5" customFormat="1" ht="15.75" thickBot="1" x14ac:dyDescent="0.3">
      <c r="A3272" s="205"/>
      <c r="B3272" s="194" t="s">
        <v>10506</v>
      </c>
      <c r="C3272" s="50" t="s">
        <v>3445</v>
      </c>
      <c r="D3272" s="51"/>
      <c r="E3272" s="295"/>
      <c r="F3272" s="95">
        <v>67.2</v>
      </c>
      <c r="G3272" s="797">
        <f t="shared" ref="G3272:M3335" si="112">IF($N3272,"NA",IF(ISNUMBER($F3272),ROUND(($F3272*G$5),0),""))</f>
        <v>23</v>
      </c>
      <c r="H3272" s="797">
        <f t="shared" si="112"/>
        <v>23</v>
      </c>
      <c r="I3272" s="797">
        <f t="shared" si="112"/>
        <v>30</v>
      </c>
      <c r="J3272" s="797">
        <f t="shared" si="111"/>
        <v>21</v>
      </c>
      <c r="K3272" s="797">
        <f t="shared" si="111"/>
        <v>34</v>
      </c>
      <c r="L3272" s="797">
        <f t="shared" si="111"/>
        <v>29</v>
      </c>
      <c r="M3272" s="797">
        <f t="shared" si="109"/>
        <v>32</v>
      </c>
      <c r="N3272" s="797" t="b">
        <v>0</v>
      </c>
    </row>
    <row r="3273" spans="1:14" s="5" customFormat="1" ht="15.75" thickBot="1" x14ac:dyDescent="0.3">
      <c r="A3273" s="190"/>
      <c r="B3273" s="196" t="s">
        <v>10507</v>
      </c>
      <c r="C3273" s="43" t="s">
        <v>9323</v>
      </c>
      <c r="D3273" s="191"/>
      <c r="E3273" s="192"/>
      <c r="F3273" s="46">
        <v>67.2</v>
      </c>
      <c r="G3273" s="797">
        <f t="shared" si="112"/>
        <v>23</v>
      </c>
      <c r="H3273" s="797">
        <f t="shared" si="112"/>
        <v>23</v>
      </c>
      <c r="I3273" s="797">
        <f t="shared" si="112"/>
        <v>30</v>
      </c>
      <c r="J3273" s="797">
        <f t="shared" si="111"/>
        <v>21</v>
      </c>
      <c r="K3273" s="797">
        <f t="shared" si="111"/>
        <v>34</v>
      </c>
      <c r="L3273" s="797">
        <f t="shared" si="111"/>
        <v>29</v>
      </c>
      <c r="M3273" s="797">
        <f t="shared" si="109"/>
        <v>32</v>
      </c>
      <c r="N3273" s="797" t="b">
        <v>0</v>
      </c>
    </row>
    <row r="3274" spans="1:14" s="5" customFormat="1" ht="15.75" thickBot="1" x14ac:dyDescent="0.3">
      <c r="A3274" s="199" t="s">
        <v>3446</v>
      </c>
      <c r="B3274" s="180" t="s">
        <v>10508</v>
      </c>
      <c r="C3274" s="94" t="s">
        <v>3447</v>
      </c>
      <c r="D3274" s="60"/>
      <c r="E3274" s="219"/>
      <c r="F3274" s="95">
        <v>43.05</v>
      </c>
      <c r="G3274" s="797">
        <f t="shared" si="112"/>
        <v>15</v>
      </c>
      <c r="H3274" s="797">
        <f t="shared" si="112"/>
        <v>15</v>
      </c>
      <c r="I3274" s="797">
        <f t="shared" si="112"/>
        <v>19</v>
      </c>
      <c r="J3274" s="797">
        <f t="shared" si="111"/>
        <v>14</v>
      </c>
      <c r="K3274" s="797">
        <f t="shared" si="111"/>
        <v>21</v>
      </c>
      <c r="L3274" s="797">
        <f t="shared" si="111"/>
        <v>19</v>
      </c>
      <c r="M3274" s="797">
        <f t="shared" si="109"/>
        <v>21</v>
      </c>
      <c r="N3274" s="797" t="b">
        <v>0</v>
      </c>
    </row>
    <row r="3275" spans="1:14" s="5" customFormat="1" ht="15.75" thickBot="1" x14ac:dyDescent="0.3">
      <c r="A3275" s="205"/>
      <c r="B3275" s="194" t="s">
        <v>10509</v>
      </c>
      <c r="C3275" s="50" t="s">
        <v>3448</v>
      </c>
      <c r="D3275" s="51"/>
      <c r="E3275" s="295"/>
      <c r="F3275" s="95">
        <v>43.05</v>
      </c>
      <c r="G3275" s="797">
        <f t="shared" si="112"/>
        <v>15</v>
      </c>
      <c r="H3275" s="797">
        <f t="shared" si="112"/>
        <v>15</v>
      </c>
      <c r="I3275" s="797">
        <f t="shared" si="112"/>
        <v>19</v>
      </c>
      <c r="J3275" s="797">
        <f t="shared" si="111"/>
        <v>14</v>
      </c>
      <c r="K3275" s="797">
        <f t="shared" si="111"/>
        <v>21</v>
      </c>
      <c r="L3275" s="797">
        <f t="shared" si="111"/>
        <v>19</v>
      </c>
      <c r="M3275" s="797">
        <f t="shared" si="109"/>
        <v>21</v>
      </c>
      <c r="N3275" s="797" t="b">
        <v>0</v>
      </c>
    </row>
    <row r="3276" spans="1:14" s="5" customFormat="1" ht="15.75" thickBot="1" x14ac:dyDescent="0.3">
      <c r="A3276" s="190"/>
      <c r="B3276" s="196" t="s">
        <v>10510</v>
      </c>
      <c r="C3276" s="43" t="s">
        <v>9324</v>
      </c>
      <c r="D3276" s="191"/>
      <c r="E3276" s="192"/>
      <c r="F3276" s="46">
        <v>43.05</v>
      </c>
      <c r="G3276" s="797">
        <f t="shared" si="112"/>
        <v>15</v>
      </c>
      <c r="H3276" s="797">
        <f t="shared" si="112"/>
        <v>15</v>
      </c>
      <c r="I3276" s="797">
        <f t="shared" si="112"/>
        <v>19</v>
      </c>
      <c r="J3276" s="797">
        <f t="shared" si="111"/>
        <v>14</v>
      </c>
      <c r="K3276" s="797">
        <f t="shared" si="111"/>
        <v>21</v>
      </c>
      <c r="L3276" s="797">
        <f t="shared" si="111"/>
        <v>19</v>
      </c>
      <c r="M3276" s="797">
        <f t="shared" si="109"/>
        <v>21</v>
      </c>
      <c r="N3276" s="797" t="b">
        <v>0</v>
      </c>
    </row>
    <row r="3277" spans="1:14" s="5" customFormat="1" ht="26.25" thickBot="1" x14ac:dyDescent="0.3">
      <c r="A3277" s="278" t="s">
        <v>3449</v>
      </c>
      <c r="B3277" s="180" t="s">
        <v>10511</v>
      </c>
      <c r="C3277" s="94" t="s">
        <v>3450</v>
      </c>
      <c r="D3277" s="60"/>
      <c r="E3277" s="219"/>
      <c r="F3277" s="95">
        <v>183.75</v>
      </c>
      <c r="G3277" s="797">
        <f t="shared" si="112"/>
        <v>63</v>
      </c>
      <c r="H3277" s="797">
        <f t="shared" si="112"/>
        <v>63</v>
      </c>
      <c r="I3277" s="797">
        <f t="shared" si="112"/>
        <v>83</v>
      </c>
      <c r="J3277" s="797">
        <f t="shared" si="111"/>
        <v>58</v>
      </c>
      <c r="K3277" s="797">
        <f t="shared" si="111"/>
        <v>92</v>
      </c>
      <c r="L3277" s="797">
        <f t="shared" si="111"/>
        <v>79</v>
      </c>
      <c r="M3277" s="797">
        <f t="shared" si="109"/>
        <v>89</v>
      </c>
      <c r="N3277" s="797" t="b">
        <v>0</v>
      </c>
    </row>
    <row r="3278" spans="1:14" s="5" customFormat="1" ht="15.75" thickBot="1" x14ac:dyDescent="0.3">
      <c r="A3278" s="445" t="s">
        <v>3451</v>
      </c>
      <c r="B3278" s="194" t="s">
        <v>10512</v>
      </c>
      <c r="C3278" s="50" t="s">
        <v>3452</v>
      </c>
      <c r="D3278" s="51"/>
      <c r="E3278" s="295"/>
      <c r="F3278" s="95">
        <v>141.75</v>
      </c>
      <c r="G3278" s="797">
        <f t="shared" si="112"/>
        <v>49</v>
      </c>
      <c r="H3278" s="797">
        <f t="shared" si="112"/>
        <v>49</v>
      </c>
      <c r="I3278" s="797">
        <f t="shared" si="112"/>
        <v>64</v>
      </c>
      <c r="J3278" s="797">
        <f t="shared" si="111"/>
        <v>45</v>
      </c>
      <c r="K3278" s="797">
        <f t="shared" si="111"/>
        <v>71</v>
      </c>
      <c r="L3278" s="797">
        <f t="shared" si="111"/>
        <v>61</v>
      </c>
      <c r="M3278" s="797">
        <f t="shared" si="109"/>
        <v>68</v>
      </c>
      <c r="N3278" s="797" t="b">
        <v>0</v>
      </c>
    </row>
    <row r="3279" spans="1:14" s="5" customFormat="1" ht="15.75" thickBot="1" x14ac:dyDescent="0.3">
      <c r="A3279" s="199" t="s">
        <v>3453</v>
      </c>
      <c r="B3279" s="180" t="s">
        <v>10513</v>
      </c>
      <c r="C3279" s="94" t="s">
        <v>3454</v>
      </c>
      <c r="D3279" s="60"/>
      <c r="E3279" s="219"/>
      <c r="F3279" s="95">
        <v>115.5</v>
      </c>
      <c r="G3279" s="797">
        <f t="shared" si="112"/>
        <v>40</v>
      </c>
      <c r="H3279" s="797">
        <f t="shared" si="112"/>
        <v>40</v>
      </c>
      <c r="I3279" s="797">
        <f t="shared" si="112"/>
        <v>52</v>
      </c>
      <c r="J3279" s="797">
        <f t="shared" si="111"/>
        <v>36</v>
      </c>
      <c r="K3279" s="797">
        <f t="shared" si="111"/>
        <v>58</v>
      </c>
      <c r="L3279" s="797">
        <f t="shared" si="111"/>
        <v>50</v>
      </c>
      <c r="M3279" s="797">
        <f t="shared" si="109"/>
        <v>56</v>
      </c>
      <c r="N3279" s="797" t="b">
        <v>0</v>
      </c>
    </row>
    <row r="3280" spans="1:14" s="5" customFormat="1" ht="15.75" thickBot="1" x14ac:dyDescent="0.3">
      <c r="A3280" s="205"/>
      <c r="B3280" s="194" t="s">
        <v>10514</v>
      </c>
      <c r="C3280" s="50" t="s">
        <v>3455</v>
      </c>
      <c r="D3280" s="51"/>
      <c r="E3280" s="295"/>
      <c r="F3280" s="95">
        <v>115.5</v>
      </c>
      <c r="G3280" s="797">
        <f t="shared" si="112"/>
        <v>40</v>
      </c>
      <c r="H3280" s="797">
        <f t="shared" si="112"/>
        <v>40</v>
      </c>
      <c r="I3280" s="797">
        <f t="shared" si="112"/>
        <v>52</v>
      </c>
      <c r="J3280" s="797">
        <f t="shared" si="111"/>
        <v>36</v>
      </c>
      <c r="K3280" s="797">
        <f t="shared" si="111"/>
        <v>58</v>
      </c>
      <c r="L3280" s="797">
        <f t="shared" si="111"/>
        <v>50</v>
      </c>
      <c r="M3280" s="797">
        <f t="shared" si="109"/>
        <v>56</v>
      </c>
      <c r="N3280" s="797" t="b">
        <v>0</v>
      </c>
    </row>
    <row r="3281" spans="1:14" s="5" customFormat="1" ht="15.75" thickBot="1" x14ac:dyDescent="0.3">
      <c r="A3281" s="199" t="s">
        <v>3456</v>
      </c>
      <c r="B3281" s="180" t="s">
        <v>10515</v>
      </c>
      <c r="C3281" s="94" t="s">
        <v>3457</v>
      </c>
      <c r="D3281" s="60"/>
      <c r="E3281" s="219"/>
      <c r="F3281" s="95">
        <v>229.95</v>
      </c>
      <c r="G3281" s="797">
        <f t="shared" si="112"/>
        <v>79</v>
      </c>
      <c r="H3281" s="797">
        <f t="shared" si="112"/>
        <v>79</v>
      </c>
      <c r="I3281" s="797">
        <f t="shared" si="112"/>
        <v>104</v>
      </c>
      <c r="J3281" s="797">
        <f t="shared" si="111"/>
        <v>72</v>
      </c>
      <c r="K3281" s="797">
        <f t="shared" si="111"/>
        <v>115</v>
      </c>
      <c r="L3281" s="797">
        <f t="shared" si="111"/>
        <v>99</v>
      </c>
      <c r="M3281" s="797">
        <f t="shared" si="109"/>
        <v>111</v>
      </c>
      <c r="N3281" s="797" t="b">
        <v>0</v>
      </c>
    </row>
    <row r="3282" spans="1:14" s="5" customFormat="1" ht="15.75" thickBot="1" x14ac:dyDescent="0.3">
      <c r="A3282" s="190"/>
      <c r="B3282" s="181" t="s">
        <v>10516</v>
      </c>
      <c r="C3282" s="43" t="s">
        <v>3458</v>
      </c>
      <c r="D3282" s="44"/>
      <c r="E3282" s="69"/>
      <c r="F3282" s="95">
        <v>229.95</v>
      </c>
      <c r="G3282" s="797">
        <f t="shared" si="112"/>
        <v>79</v>
      </c>
      <c r="H3282" s="797">
        <f t="shared" si="112"/>
        <v>79</v>
      </c>
      <c r="I3282" s="797">
        <f t="shared" si="112"/>
        <v>104</v>
      </c>
      <c r="J3282" s="797">
        <f t="shared" si="111"/>
        <v>72</v>
      </c>
      <c r="K3282" s="797">
        <f t="shared" si="111"/>
        <v>115</v>
      </c>
      <c r="L3282" s="797">
        <f t="shared" si="111"/>
        <v>99</v>
      </c>
      <c r="M3282" s="797">
        <f t="shared" si="109"/>
        <v>111</v>
      </c>
      <c r="N3282" s="797" t="b">
        <v>0</v>
      </c>
    </row>
    <row r="3283" spans="1:14" s="5" customFormat="1" ht="15.75" thickBot="1" x14ac:dyDescent="0.3">
      <c r="A3283" s="205"/>
      <c r="B3283" s="194" t="s">
        <v>10517</v>
      </c>
      <c r="C3283" s="50" t="s">
        <v>3459</v>
      </c>
      <c r="D3283" s="51"/>
      <c r="E3283" s="295"/>
      <c r="F3283" s="95">
        <v>229.95</v>
      </c>
      <c r="G3283" s="797">
        <f t="shared" si="112"/>
        <v>79</v>
      </c>
      <c r="H3283" s="797">
        <f t="shared" si="112"/>
        <v>79</v>
      </c>
      <c r="I3283" s="797">
        <f t="shared" si="112"/>
        <v>104</v>
      </c>
      <c r="J3283" s="797">
        <f t="shared" si="111"/>
        <v>72</v>
      </c>
      <c r="K3283" s="797">
        <f t="shared" si="111"/>
        <v>115</v>
      </c>
      <c r="L3283" s="797">
        <f t="shared" si="111"/>
        <v>99</v>
      </c>
      <c r="M3283" s="797">
        <f t="shared" si="109"/>
        <v>111</v>
      </c>
      <c r="N3283" s="797" t="b">
        <v>0</v>
      </c>
    </row>
    <row r="3284" spans="1:14" s="5" customFormat="1" x14ac:dyDescent="0.25">
      <c r="A3284" s="199" t="s">
        <v>3460</v>
      </c>
      <c r="B3284" s="180" t="s">
        <v>10518</v>
      </c>
      <c r="C3284" s="94" t="s">
        <v>3461</v>
      </c>
      <c r="D3284" s="60"/>
      <c r="E3284" s="219"/>
      <c r="F3284" s="95">
        <v>45.15</v>
      </c>
      <c r="G3284" s="797">
        <f t="shared" si="112"/>
        <v>16</v>
      </c>
      <c r="H3284" s="797">
        <f t="shared" si="112"/>
        <v>16</v>
      </c>
      <c r="I3284" s="797">
        <f t="shared" si="112"/>
        <v>20</v>
      </c>
      <c r="J3284" s="797">
        <f t="shared" si="111"/>
        <v>14</v>
      </c>
      <c r="K3284" s="797">
        <f t="shared" si="111"/>
        <v>23</v>
      </c>
      <c r="L3284" s="797">
        <f t="shared" si="111"/>
        <v>19</v>
      </c>
      <c r="M3284" s="797">
        <f t="shared" si="109"/>
        <v>22</v>
      </c>
      <c r="N3284" s="797" t="b">
        <v>0</v>
      </c>
    </row>
    <row r="3285" spans="1:14" s="5" customFormat="1" ht="15.75" thickBot="1" x14ac:dyDescent="0.3">
      <c r="A3285" s="190"/>
      <c r="B3285" s="181" t="s">
        <v>10519</v>
      </c>
      <c r="C3285" s="43" t="s">
        <v>7797</v>
      </c>
      <c r="D3285" s="191"/>
      <c r="E3285" s="192"/>
      <c r="F3285" s="46">
        <v>45.15</v>
      </c>
      <c r="G3285" s="797">
        <f t="shared" si="112"/>
        <v>16</v>
      </c>
      <c r="H3285" s="797">
        <f t="shared" si="112"/>
        <v>16</v>
      </c>
      <c r="I3285" s="797">
        <f t="shared" si="112"/>
        <v>20</v>
      </c>
      <c r="J3285" s="797">
        <f t="shared" si="111"/>
        <v>14</v>
      </c>
      <c r="K3285" s="797">
        <f t="shared" si="111"/>
        <v>23</v>
      </c>
      <c r="L3285" s="797">
        <f t="shared" si="111"/>
        <v>19</v>
      </c>
      <c r="M3285" s="797">
        <f t="shared" si="109"/>
        <v>22</v>
      </c>
      <c r="N3285" s="797" t="b">
        <v>0</v>
      </c>
    </row>
    <row r="3286" spans="1:14" s="5" customFormat="1" ht="15.75" thickBot="1" x14ac:dyDescent="0.3">
      <c r="A3286" s="190"/>
      <c r="B3286" s="181" t="s">
        <v>10520</v>
      </c>
      <c r="C3286" s="43" t="s">
        <v>3462</v>
      </c>
      <c r="D3286" s="191"/>
      <c r="E3286" s="192"/>
      <c r="F3286" s="95">
        <v>45.15</v>
      </c>
      <c r="G3286" s="797">
        <f t="shared" si="112"/>
        <v>16</v>
      </c>
      <c r="H3286" s="797">
        <f t="shared" si="112"/>
        <v>16</v>
      </c>
      <c r="I3286" s="797">
        <f t="shared" si="112"/>
        <v>20</v>
      </c>
      <c r="J3286" s="797">
        <f t="shared" si="111"/>
        <v>14</v>
      </c>
      <c r="K3286" s="797">
        <f t="shared" si="111"/>
        <v>23</v>
      </c>
      <c r="L3286" s="797">
        <f t="shared" si="111"/>
        <v>19</v>
      </c>
      <c r="M3286" s="797">
        <f t="shared" si="109"/>
        <v>22</v>
      </c>
      <c r="N3286" s="797" t="b">
        <v>0</v>
      </c>
    </row>
    <row r="3287" spans="1:14" s="5" customFormat="1" ht="15.75" thickBot="1" x14ac:dyDescent="0.3">
      <c r="A3287" s="190"/>
      <c r="B3287" s="181" t="s">
        <v>10521</v>
      </c>
      <c r="C3287" s="43" t="s">
        <v>3463</v>
      </c>
      <c r="D3287" s="191"/>
      <c r="E3287" s="192"/>
      <c r="F3287" s="95">
        <v>45.15</v>
      </c>
      <c r="G3287" s="797">
        <f t="shared" si="112"/>
        <v>16</v>
      </c>
      <c r="H3287" s="797">
        <f t="shared" si="112"/>
        <v>16</v>
      </c>
      <c r="I3287" s="797">
        <f t="shared" si="112"/>
        <v>20</v>
      </c>
      <c r="J3287" s="797">
        <f t="shared" si="111"/>
        <v>14</v>
      </c>
      <c r="K3287" s="797">
        <f t="shared" si="111"/>
        <v>23</v>
      </c>
      <c r="L3287" s="797">
        <f t="shared" si="111"/>
        <v>19</v>
      </c>
      <c r="M3287" s="797">
        <f t="shared" si="109"/>
        <v>22</v>
      </c>
      <c r="N3287" s="797" t="b">
        <v>0</v>
      </c>
    </row>
    <row r="3288" spans="1:14" s="5" customFormat="1" ht="15.75" thickBot="1" x14ac:dyDescent="0.3">
      <c r="A3288" s="190"/>
      <c r="B3288" s="181" t="s">
        <v>10522</v>
      </c>
      <c r="C3288" s="43" t="s">
        <v>3464</v>
      </c>
      <c r="D3288" s="191"/>
      <c r="E3288" s="192"/>
      <c r="F3288" s="95">
        <v>45.15</v>
      </c>
      <c r="G3288" s="797">
        <f t="shared" si="112"/>
        <v>16</v>
      </c>
      <c r="H3288" s="797">
        <f t="shared" si="112"/>
        <v>16</v>
      </c>
      <c r="I3288" s="797">
        <f t="shared" si="112"/>
        <v>20</v>
      </c>
      <c r="J3288" s="797">
        <f t="shared" si="111"/>
        <v>14</v>
      </c>
      <c r="K3288" s="797">
        <f t="shared" si="111"/>
        <v>23</v>
      </c>
      <c r="L3288" s="797">
        <f t="shared" si="111"/>
        <v>19</v>
      </c>
      <c r="M3288" s="797">
        <f t="shared" si="109"/>
        <v>22</v>
      </c>
      <c r="N3288" s="797" t="b">
        <v>0</v>
      </c>
    </row>
    <row r="3289" spans="1:14" s="5" customFormat="1" ht="15.75" thickBot="1" x14ac:dyDescent="0.3">
      <c r="A3289" s="190"/>
      <c r="B3289" s="181" t="s">
        <v>10522</v>
      </c>
      <c r="C3289" s="43" t="s">
        <v>3465</v>
      </c>
      <c r="D3289" s="191"/>
      <c r="E3289" s="192"/>
      <c r="F3289" s="95">
        <v>45.15</v>
      </c>
      <c r="G3289" s="797">
        <f t="shared" si="112"/>
        <v>16</v>
      </c>
      <c r="H3289" s="797">
        <f t="shared" si="112"/>
        <v>16</v>
      </c>
      <c r="I3289" s="797">
        <f t="shared" si="112"/>
        <v>20</v>
      </c>
      <c r="J3289" s="797">
        <f t="shared" si="111"/>
        <v>14</v>
      </c>
      <c r="K3289" s="797">
        <f t="shared" si="111"/>
        <v>23</v>
      </c>
      <c r="L3289" s="797">
        <f t="shared" si="111"/>
        <v>19</v>
      </c>
      <c r="M3289" s="797">
        <f t="shared" si="109"/>
        <v>22</v>
      </c>
      <c r="N3289" s="797" t="b">
        <v>0</v>
      </c>
    </row>
    <row r="3290" spans="1:14" s="5" customFormat="1" ht="15.75" thickBot="1" x14ac:dyDescent="0.3">
      <c r="A3290" s="190"/>
      <c r="B3290" s="181" t="s">
        <v>10523</v>
      </c>
      <c r="C3290" s="43" t="s">
        <v>3466</v>
      </c>
      <c r="D3290" s="191"/>
      <c r="E3290" s="192"/>
      <c r="F3290" s="95">
        <v>45.15</v>
      </c>
      <c r="G3290" s="797">
        <f t="shared" si="112"/>
        <v>16</v>
      </c>
      <c r="H3290" s="797">
        <f t="shared" si="112"/>
        <v>16</v>
      </c>
      <c r="I3290" s="797">
        <f t="shared" si="112"/>
        <v>20</v>
      </c>
      <c r="J3290" s="797">
        <f t="shared" si="111"/>
        <v>14</v>
      </c>
      <c r="K3290" s="797">
        <f t="shared" si="111"/>
        <v>23</v>
      </c>
      <c r="L3290" s="797">
        <f t="shared" si="111"/>
        <v>19</v>
      </c>
      <c r="M3290" s="797">
        <f t="shared" si="109"/>
        <v>22</v>
      </c>
      <c r="N3290" s="797" t="b">
        <v>0</v>
      </c>
    </row>
    <row r="3291" spans="1:14" s="5" customFormat="1" ht="15.75" thickBot="1" x14ac:dyDescent="0.3">
      <c r="A3291" s="190"/>
      <c r="B3291" s="181" t="s">
        <v>10524</v>
      </c>
      <c r="C3291" s="43" t="s">
        <v>3467</v>
      </c>
      <c r="D3291" s="191"/>
      <c r="E3291" s="192"/>
      <c r="F3291" s="95">
        <v>45.15</v>
      </c>
      <c r="G3291" s="797">
        <f t="shared" si="112"/>
        <v>16</v>
      </c>
      <c r="H3291" s="797">
        <f t="shared" si="112"/>
        <v>16</v>
      </c>
      <c r="I3291" s="797">
        <f t="shared" si="112"/>
        <v>20</v>
      </c>
      <c r="J3291" s="797">
        <f t="shared" si="111"/>
        <v>14</v>
      </c>
      <c r="K3291" s="797">
        <f t="shared" si="111"/>
        <v>23</v>
      </c>
      <c r="L3291" s="797">
        <f t="shared" si="111"/>
        <v>19</v>
      </c>
      <c r="M3291" s="797">
        <f t="shared" si="111"/>
        <v>22</v>
      </c>
      <c r="N3291" s="797" t="b">
        <v>0</v>
      </c>
    </row>
    <row r="3292" spans="1:14" s="5" customFormat="1" ht="15.75" thickBot="1" x14ac:dyDescent="0.3">
      <c r="A3292" s="190"/>
      <c r="B3292" s="181" t="s">
        <v>10525</v>
      </c>
      <c r="C3292" s="43" t="s">
        <v>3468</v>
      </c>
      <c r="D3292" s="191"/>
      <c r="E3292" s="192"/>
      <c r="F3292" s="95">
        <v>45.15</v>
      </c>
      <c r="G3292" s="797">
        <f t="shared" si="112"/>
        <v>16</v>
      </c>
      <c r="H3292" s="797">
        <f t="shared" si="112"/>
        <v>16</v>
      </c>
      <c r="I3292" s="797">
        <f t="shared" si="112"/>
        <v>20</v>
      </c>
      <c r="J3292" s="797">
        <f t="shared" si="111"/>
        <v>14</v>
      </c>
      <c r="K3292" s="797">
        <f t="shared" si="111"/>
        <v>23</v>
      </c>
      <c r="L3292" s="797">
        <f t="shared" si="111"/>
        <v>19</v>
      </c>
      <c r="M3292" s="797">
        <f t="shared" si="111"/>
        <v>22</v>
      </c>
      <c r="N3292" s="797" t="b">
        <v>0</v>
      </c>
    </row>
    <row r="3293" spans="1:14" s="5" customFormat="1" ht="15.75" thickBot="1" x14ac:dyDescent="0.3">
      <c r="A3293" s="205"/>
      <c r="B3293" s="194" t="s">
        <v>10526</v>
      </c>
      <c r="C3293" s="50" t="s">
        <v>3469</v>
      </c>
      <c r="D3293" s="184"/>
      <c r="E3293" s="185"/>
      <c r="F3293" s="95">
        <v>45.15</v>
      </c>
      <c r="G3293" s="797">
        <f t="shared" si="112"/>
        <v>16</v>
      </c>
      <c r="H3293" s="797">
        <f t="shared" si="112"/>
        <v>16</v>
      </c>
      <c r="I3293" s="797">
        <f t="shared" si="112"/>
        <v>20</v>
      </c>
      <c r="J3293" s="797">
        <f t="shared" si="111"/>
        <v>14</v>
      </c>
      <c r="K3293" s="797">
        <f t="shared" si="111"/>
        <v>23</v>
      </c>
      <c r="L3293" s="797">
        <f t="shared" si="111"/>
        <v>19</v>
      </c>
      <c r="M3293" s="797">
        <f t="shared" si="111"/>
        <v>22</v>
      </c>
      <c r="N3293" s="797" t="b">
        <v>0</v>
      </c>
    </row>
    <row r="3294" spans="1:14" s="5" customFormat="1" ht="15.75" thickBot="1" x14ac:dyDescent="0.3">
      <c r="A3294" s="199" t="s">
        <v>3470</v>
      </c>
      <c r="B3294" s="195" t="s">
        <v>10527</v>
      </c>
      <c r="C3294" s="94" t="s">
        <v>3471</v>
      </c>
      <c r="D3294" s="232"/>
      <c r="E3294" s="233"/>
      <c r="F3294" s="95">
        <v>55.65</v>
      </c>
      <c r="G3294" s="797">
        <f t="shared" si="112"/>
        <v>19</v>
      </c>
      <c r="H3294" s="797">
        <f t="shared" si="112"/>
        <v>19</v>
      </c>
      <c r="I3294" s="797">
        <f t="shared" si="112"/>
        <v>25</v>
      </c>
      <c r="J3294" s="797">
        <f t="shared" si="111"/>
        <v>17</v>
      </c>
      <c r="K3294" s="797">
        <f t="shared" si="111"/>
        <v>28</v>
      </c>
      <c r="L3294" s="797">
        <f t="shared" si="111"/>
        <v>24</v>
      </c>
      <c r="M3294" s="797">
        <f t="shared" si="111"/>
        <v>27</v>
      </c>
      <c r="N3294" s="797" t="b">
        <v>0</v>
      </c>
    </row>
    <row r="3295" spans="1:14" s="5" customFormat="1" ht="15.75" thickBot="1" x14ac:dyDescent="0.3">
      <c r="A3295" s="190"/>
      <c r="B3295" s="196" t="s">
        <v>10528</v>
      </c>
      <c r="C3295" s="43" t="s">
        <v>3472</v>
      </c>
      <c r="D3295" s="191"/>
      <c r="E3295" s="192"/>
      <c r="F3295" s="95">
        <v>55.65</v>
      </c>
      <c r="G3295" s="797">
        <f t="shared" si="112"/>
        <v>19</v>
      </c>
      <c r="H3295" s="797">
        <f t="shared" si="112"/>
        <v>19</v>
      </c>
      <c r="I3295" s="797">
        <f t="shared" si="112"/>
        <v>25</v>
      </c>
      <c r="J3295" s="797">
        <f t="shared" si="111"/>
        <v>17</v>
      </c>
      <c r="K3295" s="797">
        <f t="shared" si="111"/>
        <v>28</v>
      </c>
      <c r="L3295" s="797">
        <f t="shared" si="111"/>
        <v>24</v>
      </c>
      <c r="M3295" s="797">
        <f t="shared" si="111"/>
        <v>27</v>
      </c>
      <c r="N3295" s="797" t="b">
        <v>0</v>
      </c>
    </row>
    <row r="3296" spans="1:14" s="5" customFormat="1" ht="15.75" thickBot="1" x14ac:dyDescent="0.3">
      <c r="A3296" s="190"/>
      <c r="B3296" s="196" t="s">
        <v>10529</v>
      </c>
      <c r="C3296" s="43" t="s">
        <v>3473</v>
      </c>
      <c r="D3296" s="191"/>
      <c r="E3296" s="192"/>
      <c r="F3296" s="95">
        <v>55.65</v>
      </c>
      <c r="G3296" s="797">
        <f t="shared" si="112"/>
        <v>19</v>
      </c>
      <c r="H3296" s="797">
        <f t="shared" si="112"/>
        <v>19</v>
      </c>
      <c r="I3296" s="797">
        <f t="shared" si="112"/>
        <v>25</v>
      </c>
      <c r="J3296" s="797">
        <f t="shared" si="111"/>
        <v>17</v>
      </c>
      <c r="K3296" s="797">
        <f t="shared" si="111"/>
        <v>28</v>
      </c>
      <c r="L3296" s="797">
        <f t="shared" si="111"/>
        <v>24</v>
      </c>
      <c r="M3296" s="797">
        <f t="shared" si="111"/>
        <v>27</v>
      </c>
      <c r="N3296" s="797" t="b">
        <v>0</v>
      </c>
    </row>
    <row r="3297" spans="1:14" s="5" customFormat="1" ht="15.75" thickBot="1" x14ac:dyDescent="0.3">
      <c r="A3297" s="205"/>
      <c r="B3297" s="194" t="s">
        <v>10530</v>
      </c>
      <c r="C3297" s="50" t="s">
        <v>3474</v>
      </c>
      <c r="D3297" s="184"/>
      <c r="E3297" s="185"/>
      <c r="F3297" s="95">
        <v>55.65</v>
      </c>
      <c r="G3297" s="797">
        <f t="shared" si="112"/>
        <v>19</v>
      </c>
      <c r="H3297" s="797">
        <f t="shared" si="112"/>
        <v>19</v>
      </c>
      <c r="I3297" s="797">
        <f t="shared" si="112"/>
        <v>25</v>
      </c>
      <c r="J3297" s="797">
        <f t="shared" si="111"/>
        <v>17</v>
      </c>
      <c r="K3297" s="797">
        <f t="shared" si="111"/>
        <v>28</v>
      </c>
      <c r="L3297" s="797">
        <f t="shared" si="111"/>
        <v>24</v>
      </c>
      <c r="M3297" s="797">
        <f t="shared" si="111"/>
        <v>27</v>
      </c>
      <c r="N3297" s="797" t="b">
        <v>0</v>
      </c>
    </row>
    <row r="3298" spans="1:14" s="5" customFormat="1" ht="15.75" thickBot="1" x14ac:dyDescent="0.3">
      <c r="A3298" s="190"/>
      <c r="B3298" s="181" t="s">
        <v>10531</v>
      </c>
      <c r="C3298" s="43" t="s">
        <v>9325</v>
      </c>
      <c r="D3298" s="191"/>
      <c r="E3298" s="192"/>
      <c r="F3298" s="46">
        <v>55.65</v>
      </c>
      <c r="G3298" s="797">
        <f t="shared" si="112"/>
        <v>19</v>
      </c>
      <c r="H3298" s="797">
        <f t="shared" si="112"/>
        <v>19</v>
      </c>
      <c r="I3298" s="797">
        <f t="shared" si="112"/>
        <v>25</v>
      </c>
      <c r="J3298" s="797">
        <f t="shared" si="111"/>
        <v>17</v>
      </c>
      <c r="K3298" s="797">
        <f t="shared" si="111"/>
        <v>28</v>
      </c>
      <c r="L3298" s="797">
        <f t="shared" si="111"/>
        <v>24</v>
      </c>
      <c r="M3298" s="797">
        <f t="shared" si="111"/>
        <v>27</v>
      </c>
      <c r="N3298" s="797" t="b">
        <v>0</v>
      </c>
    </row>
    <row r="3299" spans="1:14" s="5" customFormat="1" ht="15.75" thickBot="1" x14ac:dyDescent="0.3">
      <c r="A3299" s="199" t="s">
        <v>3475</v>
      </c>
      <c r="B3299" s="467" t="s">
        <v>3476</v>
      </c>
      <c r="C3299" s="94" t="s">
        <v>3477</v>
      </c>
      <c r="D3299" s="60"/>
      <c r="E3299" s="219"/>
      <c r="F3299" s="95">
        <v>36.75</v>
      </c>
      <c r="G3299" s="797">
        <f t="shared" si="112"/>
        <v>13</v>
      </c>
      <c r="H3299" s="797">
        <f t="shared" si="112"/>
        <v>13</v>
      </c>
      <c r="I3299" s="797">
        <f t="shared" si="112"/>
        <v>17</v>
      </c>
      <c r="J3299" s="797">
        <f t="shared" si="111"/>
        <v>12</v>
      </c>
      <c r="K3299" s="797">
        <f t="shared" si="111"/>
        <v>18</v>
      </c>
      <c r="L3299" s="797">
        <f t="shared" si="111"/>
        <v>16</v>
      </c>
      <c r="M3299" s="797">
        <f t="shared" si="111"/>
        <v>18</v>
      </c>
      <c r="N3299" s="797" t="b">
        <v>0</v>
      </c>
    </row>
    <row r="3300" spans="1:14" s="5" customFormat="1" ht="15.75" thickBot="1" x14ac:dyDescent="0.3">
      <c r="A3300" s="205"/>
      <c r="B3300" s="200"/>
      <c r="C3300" s="50" t="s">
        <v>3478</v>
      </c>
      <c r="D3300" s="51"/>
      <c r="E3300" s="295"/>
      <c r="F3300" s="95">
        <v>36.75</v>
      </c>
      <c r="G3300" s="797">
        <f t="shared" si="112"/>
        <v>13</v>
      </c>
      <c r="H3300" s="797">
        <f t="shared" si="112"/>
        <v>13</v>
      </c>
      <c r="I3300" s="797">
        <f t="shared" si="112"/>
        <v>17</v>
      </c>
      <c r="J3300" s="797">
        <f t="shared" si="111"/>
        <v>12</v>
      </c>
      <c r="K3300" s="797">
        <f t="shared" si="111"/>
        <v>18</v>
      </c>
      <c r="L3300" s="797">
        <f t="shared" si="111"/>
        <v>16</v>
      </c>
      <c r="M3300" s="797">
        <f t="shared" si="111"/>
        <v>18</v>
      </c>
      <c r="N3300" s="797" t="b">
        <v>0</v>
      </c>
    </row>
    <row r="3301" spans="1:14" s="5" customFormat="1" ht="15.75" thickBot="1" x14ac:dyDescent="0.3">
      <c r="A3301" s="190"/>
      <c r="B3301" s="181" t="s">
        <v>10532</v>
      </c>
      <c r="C3301" s="43" t="s">
        <v>9326</v>
      </c>
      <c r="D3301" s="191"/>
      <c r="E3301" s="192"/>
      <c r="F3301" s="46">
        <v>36.75</v>
      </c>
      <c r="G3301" s="797">
        <f t="shared" si="112"/>
        <v>13</v>
      </c>
      <c r="H3301" s="797">
        <f t="shared" si="112"/>
        <v>13</v>
      </c>
      <c r="I3301" s="797">
        <f t="shared" si="112"/>
        <v>17</v>
      </c>
      <c r="J3301" s="797">
        <f t="shared" si="111"/>
        <v>12</v>
      </c>
      <c r="K3301" s="797">
        <f t="shared" si="111"/>
        <v>18</v>
      </c>
      <c r="L3301" s="797">
        <f t="shared" si="111"/>
        <v>16</v>
      </c>
      <c r="M3301" s="797">
        <f t="shared" si="111"/>
        <v>18</v>
      </c>
      <c r="N3301" s="797" t="b">
        <v>0</v>
      </c>
    </row>
    <row r="3302" spans="1:14" s="5" customFormat="1" ht="15.75" thickBot="1" x14ac:dyDescent="0.3">
      <c r="A3302" s="199" t="s">
        <v>3479</v>
      </c>
      <c r="B3302" s="242" t="s">
        <v>3480</v>
      </c>
      <c r="C3302" s="94" t="s">
        <v>3481</v>
      </c>
      <c r="D3302" s="60"/>
      <c r="E3302" s="219"/>
      <c r="F3302" s="95">
        <v>39.9</v>
      </c>
      <c r="G3302" s="797">
        <f t="shared" si="112"/>
        <v>14</v>
      </c>
      <c r="H3302" s="797">
        <f t="shared" si="112"/>
        <v>14</v>
      </c>
      <c r="I3302" s="797">
        <f t="shared" si="112"/>
        <v>18</v>
      </c>
      <c r="J3302" s="797">
        <f t="shared" si="111"/>
        <v>13</v>
      </c>
      <c r="K3302" s="797">
        <f t="shared" si="111"/>
        <v>20</v>
      </c>
      <c r="L3302" s="797">
        <f t="shared" si="111"/>
        <v>17</v>
      </c>
      <c r="M3302" s="797">
        <f t="shared" si="111"/>
        <v>19</v>
      </c>
      <c r="N3302" s="797" t="b">
        <v>0</v>
      </c>
    </row>
    <row r="3303" spans="1:14" s="5" customFormat="1" ht="15.75" thickBot="1" x14ac:dyDescent="0.3">
      <c r="A3303" s="205"/>
      <c r="B3303" s="183" t="s">
        <v>3482</v>
      </c>
      <c r="C3303" s="50" t="s">
        <v>3483</v>
      </c>
      <c r="D3303" s="51"/>
      <c r="E3303" s="295"/>
      <c r="F3303" s="95">
        <v>39.9</v>
      </c>
      <c r="G3303" s="797">
        <f t="shared" si="112"/>
        <v>14</v>
      </c>
      <c r="H3303" s="797">
        <f t="shared" si="112"/>
        <v>14</v>
      </c>
      <c r="I3303" s="797">
        <f t="shared" si="112"/>
        <v>18</v>
      </c>
      <c r="J3303" s="797">
        <f t="shared" si="111"/>
        <v>13</v>
      </c>
      <c r="K3303" s="797">
        <f t="shared" si="111"/>
        <v>20</v>
      </c>
      <c r="L3303" s="797">
        <f t="shared" si="111"/>
        <v>17</v>
      </c>
      <c r="M3303" s="797">
        <f t="shared" si="111"/>
        <v>19</v>
      </c>
      <c r="N3303" s="797" t="b">
        <v>0</v>
      </c>
    </row>
    <row r="3304" spans="1:14" s="5" customFormat="1" x14ac:dyDescent="0.25">
      <c r="A3304" s="190"/>
      <c r="B3304" s="181" t="s">
        <v>10533</v>
      </c>
      <c r="C3304" s="43" t="s">
        <v>9327</v>
      </c>
      <c r="D3304" s="191"/>
      <c r="E3304" s="192"/>
      <c r="F3304" s="46">
        <v>39.9</v>
      </c>
      <c r="G3304" s="797">
        <f t="shared" si="112"/>
        <v>14</v>
      </c>
      <c r="H3304" s="797">
        <f t="shared" si="112"/>
        <v>14</v>
      </c>
      <c r="I3304" s="797">
        <f t="shared" si="112"/>
        <v>18</v>
      </c>
      <c r="J3304" s="797">
        <f t="shared" si="111"/>
        <v>13</v>
      </c>
      <c r="K3304" s="797">
        <f t="shared" si="111"/>
        <v>20</v>
      </c>
      <c r="L3304" s="797">
        <f t="shared" si="111"/>
        <v>17</v>
      </c>
      <c r="M3304" s="797">
        <f t="shared" si="111"/>
        <v>19</v>
      </c>
      <c r="N3304" s="797" t="b">
        <v>0</v>
      </c>
    </row>
    <row r="3305" spans="1:14" s="5" customFormat="1" x14ac:dyDescent="0.25">
      <c r="A3305" s="69" t="s">
        <v>7798</v>
      </c>
      <c r="B3305" s="42" t="s">
        <v>7799</v>
      </c>
      <c r="C3305" s="317" t="s">
        <v>5761</v>
      </c>
      <c r="D3305" s="44"/>
      <c r="E3305" s="47"/>
      <c r="F3305" s="10">
        <v>479</v>
      </c>
      <c r="G3305" s="797">
        <f t="shared" si="112"/>
        <v>165</v>
      </c>
      <c r="H3305" s="797">
        <f t="shared" si="112"/>
        <v>165</v>
      </c>
      <c r="I3305" s="797">
        <f t="shared" si="112"/>
        <v>217</v>
      </c>
      <c r="J3305" s="797">
        <f t="shared" si="111"/>
        <v>150</v>
      </c>
      <c r="K3305" s="797">
        <f t="shared" si="111"/>
        <v>239</v>
      </c>
      <c r="L3305" s="797">
        <f t="shared" si="111"/>
        <v>206</v>
      </c>
      <c r="M3305" s="797">
        <f t="shared" si="111"/>
        <v>231</v>
      </c>
      <c r="N3305" s="797" t="b">
        <v>0</v>
      </c>
    </row>
    <row r="3306" spans="1:14" s="5" customFormat="1" x14ac:dyDescent="0.25">
      <c r="A3306" s="69"/>
      <c r="B3306" s="42" t="s">
        <v>7800</v>
      </c>
      <c r="C3306" s="317" t="s">
        <v>7801</v>
      </c>
      <c r="D3306" s="44"/>
      <c r="E3306" s="47"/>
      <c r="F3306" s="10">
        <v>479</v>
      </c>
      <c r="G3306" s="797">
        <f t="shared" si="112"/>
        <v>165</v>
      </c>
      <c r="H3306" s="797">
        <f t="shared" si="112"/>
        <v>165</v>
      </c>
      <c r="I3306" s="797">
        <f t="shared" si="112"/>
        <v>217</v>
      </c>
      <c r="J3306" s="797">
        <f t="shared" si="111"/>
        <v>150</v>
      </c>
      <c r="K3306" s="797">
        <f t="shared" si="111"/>
        <v>239</v>
      </c>
      <c r="L3306" s="797">
        <f t="shared" si="111"/>
        <v>206</v>
      </c>
      <c r="M3306" s="797">
        <f t="shared" si="111"/>
        <v>231</v>
      </c>
      <c r="N3306" s="797" t="b">
        <v>0</v>
      </c>
    </row>
    <row r="3307" spans="1:14" s="5" customFormat="1" x14ac:dyDescent="0.25">
      <c r="A3307" s="69" t="s">
        <v>7802</v>
      </c>
      <c r="B3307" s="42" t="s">
        <v>7803</v>
      </c>
      <c r="C3307" s="317" t="s">
        <v>7804</v>
      </c>
      <c r="D3307" s="44"/>
      <c r="E3307" s="47"/>
      <c r="F3307" s="10">
        <v>324</v>
      </c>
      <c r="G3307" s="797">
        <f t="shared" si="112"/>
        <v>111</v>
      </c>
      <c r="H3307" s="797">
        <f t="shared" si="112"/>
        <v>111</v>
      </c>
      <c r="I3307" s="797">
        <f t="shared" si="112"/>
        <v>146</v>
      </c>
      <c r="J3307" s="797">
        <f t="shared" si="111"/>
        <v>102</v>
      </c>
      <c r="K3307" s="797">
        <f t="shared" si="111"/>
        <v>162</v>
      </c>
      <c r="L3307" s="797">
        <f t="shared" si="111"/>
        <v>139</v>
      </c>
      <c r="M3307" s="797">
        <f t="shared" si="111"/>
        <v>156</v>
      </c>
      <c r="N3307" s="797" t="b">
        <v>0</v>
      </c>
    </row>
    <row r="3308" spans="1:14" s="5" customFormat="1" x14ac:dyDescent="0.25">
      <c r="A3308" s="69"/>
      <c r="B3308" s="42" t="s">
        <v>7805</v>
      </c>
      <c r="C3308" s="317" t="s">
        <v>7806</v>
      </c>
      <c r="D3308" s="44"/>
      <c r="E3308" s="47"/>
      <c r="F3308" s="10">
        <v>324</v>
      </c>
      <c r="G3308" s="797">
        <f t="shared" si="112"/>
        <v>111</v>
      </c>
      <c r="H3308" s="797">
        <f t="shared" si="112"/>
        <v>111</v>
      </c>
      <c r="I3308" s="797">
        <f t="shared" si="112"/>
        <v>146</v>
      </c>
      <c r="J3308" s="797">
        <f t="shared" si="111"/>
        <v>102</v>
      </c>
      <c r="K3308" s="797">
        <f t="shared" si="111"/>
        <v>162</v>
      </c>
      <c r="L3308" s="797">
        <f t="shared" si="111"/>
        <v>139</v>
      </c>
      <c r="M3308" s="797">
        <f t="shared" si="111"/>
        <v>156</v>
      </c>
      <c r="N3308" s="797" t="b">
        <v>0</v>
      </c>
    </row>
    <row r="3309" spans="1:14" s="5" customFormat="1" x14ac:dyDescent="0.25">
      <c r="A3309" s="69"/>
      <c r="B3309" s="42" t="s">
        <v>7807</v>
      </c>
      <c r="C3309" s="317" t="s">
        <v>7808</v>
      </c>
      <c r="D3309" s="44"/>
      <c r="E3309" s="47"/>
      <c r="F3309" s="10">
        <v>324</v>
      </c>
      <c r="G3309" s="797">
        <f t="shared" si="112"/>
        <v>111</v>
      </c>
      <c r="H3309" s="797">
        <f t="shared" si="112"/>
        <v>111</v>
      </c>
      <c r="I3309" s="797">
        <f t="shared" si="112"/>
        <v>146</v>
      </c>
      <c r="J3309" s="797">
        <f t="shared" si="111"/>
        <v>102</v>
      </c>
      <c r="K3309" s="797">
        <f t="shared" si="111"/>
        <v>162</v>
      </c>
      <c r="L3309" s="797">
        <f t="shared" si="111"/>
        <v>139</v>
      </c>
      <c r="M3309" s="797">
        <f t="shared" si="111"/>
        <v>156</v>
      </c>
      <c r="N3309" s="797" t="b">
        <v>0</v>
      </c>
    </row>
    <row r="3310" spans="1:14" s="5" customFormat="1" x14ac:dyDescent="0.25">
      <c r="A3310" s="69" t="s">
        <v>7809</v>
      </c>
      <c r="B3310" s="42" t="s">
        <v>7810</v>
      </c>
      <c r="C3310" s="317" t="s">
        <v>7811</v>
      </c>
      <c r="D3310" s="44"/>
      <c r="E3310" s="47"/>
      <c r="F3310" s="10">
        <v>60</v>
      </c>
      <c r="G3310" s="797">
        <f t="shared" si="112"/>
        <v>21</v>
      </c>
      <c r="H3310" s="797">
        <f t="shared" si="112"/>
        <v>21</v>
      </c>
      <c r="I3310" s="797">
        <f t="shared" si="112"/>
        <v>27</v>
      </c>
      <c r="J3310" s="797">
        <f t="shared" si="111"/>
        <v>19</v>
      </c>
      <c r="K3310" s="797">
        <f t="shared" si="111"/>
        <v>30</v>
      </c>
      <c r="L3310" s="797">
        <f t="shared" si="111"/>
        <v>26</v>
      </c>
      <c r="M3310" s="797">
        <f t="shared" si="111"/>
        <v>29</v>
      </c>
      <c r="N3310" s="797" t="b">
        <v>0</v>
      </c>
    </row>
    <row r="3311" spans="1:14" s="5" customFormat="1" ht="15.75" thickBot="1" x14ac:dyDescent="0.3">
      <c r="A3311" s="228" t="s">
        <v>3484</v>
      </c>
      <c r="B3311" s="226"/>
      <c r="C3311" s="65"/>
      <c r="D3311" s="66"/>
      <c r="E3311" s="102"/>
      <c r="F3311" s="68" t="s">
        <v>5249</v>
      </c>
      <c r="G3311" s="797" t="str">
        <f t="shared" si="112"/>
        <v/>
      </c>
      <c r="H3311" s="797" t="str">
        <f t="shared" si="112"/>
        <v/>
      </c>
      <c r="I3311" s="797" t="str">
        <f t="shared" si="112"/>
        <v/>
      </c>
      <c r="J3311" s="797" t="str">
        <f t="shared" si="111"/>
        <v/>
      </c>
      <c r="K3311" s="797" t="str">
        <f t="shared" si="111"/>
        <v/>
      </c>
      <c r="L3311" s="797" t="str">
        <f t="shared" si="111"/>
        <v/>
      </c>
      <c r="M3311" s="797" t="str">
        <f t="shared" si="111"/>
        <v/>
      </c>
      <c r="N3311" s="797" t="b">
        <v>0</v>
      </c>
    </row>
    <row r="3312" spans="1:14" s="5" customFormat="1" ht="26.25" thickBot="1" x14ac:dyDescent="0.3">
      <c r="A3312" s="235" t="s">
        <v>3485</v>
      </c>
      <c r="B3312" s="236" t="s">
        <v>3486</v>
      </c>
      <c r="C3312" s="237" t="s">
        <v>3487</v>
      </c>
      <c r="D3312" s="238"/>
      <c r="E3312" s="239"/>
      <c r="F3312" s="95">
        <v>-0.01</v>
      </c>
      <c r="G3312" s="797">
        <f t="shared" si="112"/>
        <v>0</v>
      </c>
      <c r="H3312" s="797">
        <f t="shared" si="112"/>
        <v>0</v>
      </c>
      <c r="I3312" s="797">
        <f t="shared" si="112"/>
        <v>0</v>
      </c>
      <c r="J3312" s="797">
        <f t="shared" si="111"/>
        <v>0</v>
      </c>
      <c r="K3312" s="797">
        <f t="shared" si="111"/>
        <v>0</v>
      </c>
      <c r="L3312" s="797">
        <f t="shared" si="111"/>
        <v>0</v>
      </c>
      <c r="M3312" s="797">
        <f t="shared" si="111"/>
        <v>0</v>
      </c>
      <c r="N3312" s="797" t="b">
        <v>0</v>
      </c>
    </row>
    <row r="3313" spans="1:14" s="5" customFormat="1" ht="15.75" thickBot="1" x14ac:dyDescent="0.3">
      <c r="A3313" s="235" t="s">
        <v>3488</v>
      </c>
      <c r="B3313" s="236" t="s">
        <v>3486</v>
      </c>
      <c r="C3313" s="237" t="s">
        <v>3489</v>
      </c>
      <c r="D3313" s="238"/>
      <c r="E3313" s="239"/>
      <c r="F3313" s="240" t="s">
        <v>5249</v>
      </c>
      <c r="G3313" s="797" t="str">
        <f t="shared" si="112"/>
        <v/>
      </c>
      <c r="H3313" s="797" t="str">
        <f t="shared" si="112"/>
        <v/>
      </c>
      <c r="I3313" s="797" t="str">
        <f t="shared" si="112"/>
        <v/>
      </c>
      <c r="J3313" s="797" t="str">
        <f t="shared" si="111"/>
        <v/>
      </c>
      <c r="K3313" s="797" t="str">
        <f t="shared" si="111"/>
        <v/>
      </c>
      <c r="L3313" s="797" t="str">
        <f t="shared" si="111"/>
        <v/>
      </c>
      <c r="M3313" s="797" t="str">
        <f t="shared" si="111"/>
        <v/>
      </c>
      <c r="N3313" s="797" t="b">
        <v>0</v>
      </c>
    </row>
    <row r="3314" spans="1:14" s="5" customFormat="1" ht="15.75" thickBot="1" x14ac:dyDescent="0.3">
      <c r="A3314" s="235" t="s">
        <v>3490</v>
      </c>
      <c r="B3314" s="236" t="s">
        <v>3491</v>
      </c>
      <c r="C3314" s="237" t="s">
        <v>3492</v>
      </c>
      <c r="D3314" s="238"/>
      <c r="E3314" s="239"/>
      <c r="F3314" s="95">
        <v>55.65</v>
      </c>
      <c r="G3314" s="797">
        <f t="shared" si="112"/>
        <v>19</v>
      </c>
      <c r="H3314" s="797">
        <f t="shared" si="112"/>
        <v>19</v>
      </c>
      <c r="I3314" s="797">
        <f t="shared" si="112"/>
        <v>25</v>
      </c>
      <c r="J3314" s="797">
        <f t="shared" si="111"/>
        <v>17</v>
      </c>
      <c r="K3314" s="797">
        <f t="shared" si="111"/>
        <v>28</v>
      </c>
      <c r="L3314" s="797">
        <f t="shared" si="111"/>
        <v>24</v>
      </c>
      <c r="M3314" s="797">
        <f t="shared" si="111"/>
        <v>27</v>
      </c>
      <c r="N3314" s="797" t="b">
        <v>0</v>
      </c>
    </row>
    <row r="3315" spans="1:14" s="5" customFormat="1" ht="15.75" thickBot="1" x14ac:dyDescent="0.3">
      <c r="A3315" s="235" t="s">
        <v>3493</v>
      </c>
      <c r="B3315" s="236" t="s">
        <v>3494</v>
      </c>
      <c r="C3315" s="237" t="s">
        <v>3495</v>
      </c>
      <c r="D3315" s="238"/>
      <c r="E3315" s="239"/>
      <c r="F3315" s="240" t="s">
        <v>5249</v>
      </c>
      <c r="G3315" s="797" t="str">
        <f t="shared" si="112"/>
        <v/>
      </c>
      <c r="H3315" s="797" t="str">
        <f t="shared" si="112"/>
        <v/>
      </c>
      <c r="I3315" s="797" t="str">
        <f t="shared" si="112"/>
        <v/>
      </c>
      <c r="J3315" s="797" t="str">
        <f t="shared" si="111"/>
        <v/>
      </c>
      <c r="K3315" s="797" t="str">
        <f t="shared" si="111"/>
        <v/>
      </c>
      <c r="L3315" s="797" t="str">
        <f t="shared" si="111"/>
        <v/>
      </c>
      <c r="M3315" s="797" t="str">
        <f t="shared" si="111"/>
        <v/>
      </c>
      <c r="N3315" s="797" t="b">
        <v>0</v>
      </c>
    </row>
    <row r="3316" spans="1:14" s="5" customFormat="1" x14ac:dyDescent="0.25">
      <c r="A3316" s="214" t="s">
        <v>3496</v>
      </c>
      <c r="B3316" s="241" t="s">
        <v>3497</v>
      </c>
      <c r="C3316" s="81" t="s">
        <v>3498</v>
      </c>
      <c r="D3316" s="82"/>
      <c r="E3316" s="86"/>
      <c r="F3316" s="95">
        <v>17.850000000000001</v>
      </c>
      <c r="G3316" s="797">
        <f t="shared" si="112"/>
        <v>6</v>
      </c>
      <c r="H3316" s="797">
        <f t="shared" si="112"/>
        <v>6</v>
      </c>
      <c r="I3316" s="797">
        <f t="shared" si="112"/>
        <v>8</v>
      </c>
      <c r="J3316" s="797">
        <f t="shared" si="111"/>
        <v>6</v>
      </c>
      <c r="K3316" s="797">
        <f t="shared" si="111"/>
        <v>9</v>
      </c>
      <c r="L3316" s="797">
        <f t="shared" si="111"/>
        <v>8</v>
      </c>
      <c r="M3316" s="797">
        <f t="shared" si="111"/>
        <v>9</v>
      </c>
      <c r="N3316" s="797" t="b">
        <v>0</v>
      </c>
    </row>
    <row r="3317" spans="1:14" s="5" customFormat="1" ht="15.75" thickBot="1" x14ac:dyDescent="0.3">
      <c r="A3317" s="360"/>
      <c r="B3317" s="47" t="s">
        <v>7812</v>
      </c>
      <c r="C3317" s="43" t="s">
        <v>7813</v>
      </c>
      <c r="D3317" s="191"/>
      <c r="E3317" s="192"/>
      <c r="F3317" s="462">
        <v>17.850000000000001</v>
      </c>
      <c r="G3317" s="797">
        <f t="shared" si="112"/>
        <v>6</v>
      </c>
      <c r="H3317" s="797">
        <f t="shared" si="112"/>
        <v>6</v>
      </c>
      <c r="I3317" s="797">
        <f t="shared" si="112"/>
        <v>8</v>
      </c>
      <c r="J3317" s="797">
        <f t="shared" si="111"/>
        <v>6</v>
      </c>
      <c r="K3317" s="797">
        <f t="shared" si="111"/>
        <v>9</v>
      </c>
      <c r="L3317" s="797">
        <f t="shared" si="111"/>
        <v>8</v>
      </c>
      <c r="M3317" s="797">
        <f t="shared" si="111"/>
        <v>9</v>
      </c>
      <c r="N3317" s="797" t="b">
        <v>0</v>
      </c>
    </row>
    <row r="3318" spans="1:14" s="5" customFormat="1" x14ac:dyDescent="0.25">
      <c r="A3318" s="360"/>
      <c r="B3318" s="47" t="s">
        <v>3499</v>
      </c>
      <c r="C3318" s="43" t="s">
        <v>3500</v>
      </c>
      <c r="D3318" s="191"/>
      <c r="E3318" s="192"/>
      <c r="F3318" s="95">
        <v>17.850000000000001</v>
      </c>
      <c r="G3318" s="797">
        <f t="shared" si="112"/>
        <v>6</v>
      </c>
      <c r="H3318" s="797">
        <f t="shared" si="112"/>
        <v>6</v>
      </c>
      <c r="I3318" s="797">
        <f t="shared" si="112"/>
        <v>8</v>
      </c>
      <c r="J3318" s="797">
        <f t="shared" si="111"/>
        <v>6</v>
      </c>
      <c r="K3318" s="797">
        <f t="shared" si="111"/>
        <v>9</v>
      </c>
      <c r="L3318" s="797">
        <f t="shared" si="111"/>
        <v>8</v>
      </c>
      <c r="M3318" s="797">
        <f t="shared" si="111"/>
        <v>9</v>
      </c>
      <c r="N3318" s="797" t="b">
        <v>0</v>
      </c>
    </row>
    <row r="3319" spans="1:14" s="5" customFormat="1" x14ac:dyDescent="0.25">
      <c r="A3319" s="69"/>
      <c r="B3319" s="42" t="s">
        <v>7814</v>
      </c>
      <c r="C3319" s="43" t="s">
        <v>7815</v>
      </c>
      <c r="D3319" s="44"/>
      <c r="E3319" s="47"/>
      <c r="F3319" s="10">
        <v>17.850000000000001</v>
      </c>
      <c r="G3319" s="797">
        <f t="shared" si="112"/>
        <v>6</v>
      </c>
      <c r="H3319" s="797">
        <f t="shared" si="112"/>
        <v>6</v>
      </c>
      <c r="I3319" s="797">
        <f t="shared" si="112"/>
        <v>8</v>
      </c>
      <c r="J3319" s="797">
        <f t="shared" si="111"/>
        <v>6</v>
      </c>
      <c r="K3319" s="797">
        <f t="shared" si="111"/>
        <v>9</v>
      </c>
      <c r="L3319" s="797">
        <f t="shared" si="111"/>
        <v>8</v>
      </c>
      <c r="M3319" s="797">
        <f t="shared" si="111"/>
        <v>9</v>
      </c>
      <c r="N3319" s="797" t="b">
        <v>0</v>
      </c>
    </row>
    <row r="3320" spans="1:14" s="5" customFormat="1" ht="15.75" thickBot="1" x14ac:dyDescent="0.3">
      <c r="A3320" s="69"/>
      <c r="B3320" s="42" t="s">
        <v>7816</v>
      </c>
      <c r="C3320" s="43" t="s">
        <v>7817</v>
      </c>
      <c r="D3320" s="44"/>
      <c r="E3320" s="47"/>
      <c r="F3320" s="10">
        <v>17.850000000000001</v>
      </c>
      <c r="G3320" s="797">
        <f t="shared" si="112"/>
        <v>6</v>
      </c>
      <c r="H3320" s="797">
        <f t="shared" si="112"/>
        <v>6</v>
      </c>
      <c r="I3320" s="797">
        <f t="shared" si="112"/>
        <v>8</v>
      </c>
      <c r="J3320" s="797">
        <f t="shared" si="111"/>
        <v>6</v>
      </c>
      <c r="K3320" s="797">
        <f t="shared" si="111"/>
        <v>9</v>
      </c>
      <c r="L3320" s="797">
        <f t="shared" si="111"/>
        <v>8</v>
      </c>
      <c r="M3320" s="797">
        <f t="shared" si="111"/>
        <v>9</v>
      </c>
      <c r="N3320" s="797" t="b">
        <v>0</v>
      </c>
    </row>
    <row r="3321" spans="1:14" s="5" customFormat="1" ht="15.75" thickBot="1" x14ac:dyDescent="0.3">
      <c r="A3321" s="214"/>
      <c r="B3321" s="85" t="s">
        <v>3501</v>
      </c>
      <c r="C3321" s="43" t="s">
        <v>3502</v>
      </c>
      <c r="D3321" s="191"/>
      <c r="E3321" s="192"/>
      <c r="F3321" s="95">
        <v>17.850000000000001</v>
      </c>
      <c r="G3321" s="797">
        <f t="shared" si="112"/>
        <v>6</v>
      </c>
      <c r="H3321" s="797">
        <f t="shared" si="112"/>
        <v>6</v>
      </c>
      <c r="I3321" s="797">
        <f t="shared" si="112"/>
        <v>8</v>
      </c>
      <c r="J3321" s="797">
        <f t="shared" si="111"/>
        <v>6</v>
      </c>
      <c r="K3321" s="797">
        <f t="shared" si="111"/>
        <v>9</v>
      </c>
      <c r="L3321" s="797">
        <f t="shared" si="111"/>
        <v>8</v>
      </c>
      <c r="M3321" s="797">
        <f t="shared" si="111"/>
        <v>9</v>
      </c>
      <c r="N3321" s="797" t="b">
        <v>0</v>
      </c>
    </row>
    <row r="3322" spans="1:14" s="5" customFormat="1" ht="15.75" thickBot="1" x14ac:dyDescent="0.3">
      <c r="A3322" s="214"/>
      <c r="B3322" s="85" t="s">
        <v>3503</v>
      </c>
      <c r="C3322" s="43" t="s">
        <v>3504</v>
      </c>
      <c r="D3322" s="191"/>
      <c r="E3322" s="192"/>
      <c r="F3322" s="95">
        <v>17.850000000000001</v>
      </c>
      <c r="G3322" s="797">
        <f t="shared" si="112"/>
        <v>6</v>
      </c>
      <c r="H3322" s="797">
        <f t="shared" si="112"/>
        <v>6</v>
      </c>
      <c r="I3322" s="797">
        <f t="shared" si="112"/>
        <v>8</v>
      </c>
      <c r="J3322" s="797">
        <f t="shared" si="111"/>
        <v>6</v>
      </c>
      <c r="K3322" s="797">
        <f t="shared" si="111"/>
        <v>9</v>
      </c>
      <c r="L3322" s="797">
        <f t="shared" si="111"/>
        <v>8</v>
      </c>
      <c r="M3322" s="797">
        <f t="shared" si="111"/>
        <v>9</v>
      </c>
      <c r="N3322" s="797" t="b">
        <v>0</v>
      </c>
    </row>
    <row r="3323" spans="1:14" s="5" customFormat="1" ht="15.75" thickBot="1" x14ac:dyDescent="0.3">
      <c r="A3323" s="214"/>
      <c r="B3323" s="85" t="s">
        <v>3505</v>
      </c>
      <c r="C3323" s="43" t="s">
        <v>3506</v>
      </c>
      <c r="D3323" s="191"/>
      <c r="E3323" s="192"/>
      <c r="F3323" s="95">
        <v>17.850000000000001</v>
      </c>
      <c r="G3323" s="797">
        <f t="shared" si="112"/>
        <v>6</v>
      </c>
      <c r="H3323" s="797">
        <f t="shared" si="112"/>
        <v>6</v>
      </c>
      <c r="I3323" s="797">
        <f t="shared" si="112"/>
        <v>8</v>
      </c>
      <c r="J3323" s="797">
        <f t="shared" si="111"/>
        <v>6</v>
      </c>
      <c r="K3323" s="797">
        <f t="shared" si="111"/>
        <v>9</v>
      </c>
      <c r="L3323" s="797">
        <f t="shared" si="111"/>
        <v>8</v>
      </c>
      <c r="M3323" s="797">
        <f t="shared" si="111"/>
        <v>9</v>
      </c>
      <c r="N3323" s="797" t="b">
        <v>0</v>
      </c>
    </row>
    <row r="3324" spans="1:14" s="5" customFormat="1" ht="15.75" thickBot="1" x14ac:dyDescent="0.3">
      <c r="A3324" s="214"/>
      <c r="B3324" s="85" t="s">
        <v>3507</v>
      </c>
      <c r="C3324" s="43" t="s">
        <v>3508</v>
      </c>
      <c r="D3324" s="191"/>
      <c r="E3324" s="192"/>
      <c r="F3324" s="95">
        <v>17.850000000000001</v>
      </c>
      <c r="G3324" s="797">
        <f t="shared" si="112"/>
        <v>6</v>
      </c>
      <c r="H3324" s="797">
        <f t="shared" si="112"/>
        <v>6</v>
      </c>
      <c r="I3324" s="797">
        <f t="shared" si="112"/>
        <v>8</v>
      </c>
      <c r="J3324" s="797">
        <f t="shared" si="111"/>
        <v>6</v>
      </c>
      <c r="K3324" s="797">
        <f t="shared" si="111"/>
        <v>9</v>
      </c>
      <c r="L3324" s="797">
        <f t="shared" si="111"/>
        <v>8</v>
      </c>
      <c r="M3324" s="797">
        <f t="shared" si="111"/>
        <v>9</v>
      </c>
      <c r="N3324" s="797" t="b">
        <v>0</v>
      </c>
    </row>
    <row r="3325" spans="1:14" s="5" customFormat="1" ht="15.75" thickBot="1" x14ac:dyDescent="0.3">
      <c r="A3325" s="214"/>
      <c r="B3325" s="85" t="s">
        <v>3509</v>
      </c>
      <c r="C3325" s="43" t="s">
        <v>3510</v>
      </c>
      <c r="D3325" s="191"/>
      <c r="E3325" s="192"/>
      <c r="F3325" s="95">
        <v>17.850000000000001</v>
      </c>
      <c r="G3325" s="797">
        <f t="shared" si="112"/>
        <v>6</v>
      </c>
      <c r="H3325" s="797">
        <f t="shared" si="112"/>
        <v>6</v>
      </c>
      <c r="I3325" s="797">
        <f t="shared" si="112"/>
        <v>8</v>
      </c>
      <c r="J3325" s="797">
        <f t="shared" si="111"/>
        <v>6</v>
      </c>
      <c r="K3325" s="797">
        <f t="shared" si="111"/>
        <v>9</v>
      </c>
      <c r="L3325" s="797">
        <f t="shared" si="111"/>
        <v>8</v>
      </c>
      <c r="M3325" s="797">
        <f t="shared" si="111"/>
        <v>9</v>
      </c>
      <c r="N3325" s="797" t="b">
        <v>0</v>
      </c>
    </row>
    <row r="3326" spans="1:14" s="5" customFormat="1" ht="15.75" thickBot="1" x14ac:dyDescent="0.3">
      <c r="A3326" s="214"/>
      <c r="B3326" s="85" t="s">
        <v>3511</v>
      </c>
      <c r="C3326" s="43" t="s">
        <v>3512</v>
      </c>
      <c r="D3326" s="191"/>
      <c r="E3326" s="192"/>
      <c r="F3326" s="95">
        <v>17.850000000000001</v>
      </c>
      <c r="G3326" s="797">
        <f t="shared" si="112"/>
        <v>6</v>
      </c>
      <c r="H3326" s="797">
        <f t="shared" si="112"/>
        <v>6</v>
      </c>
      <c r="I3326" s="797">
        <f t="shared" si="112"/>
        <v>8</v>
      </c>
      <c r="J3326" s="797">
        <f t="shared" si="111"/>
        <v>6</v>
      </c>
      <c r="K3326" s="797">
        <f t="shared" si="111"/>
        <v>9</v>
      </c>
      <c r="L3326" s="797">
        <f t="shared" si="111"/>
        <v>8</v>
      </c>
      <c r="M3326" s="797">
        <f t="shared" si="111"/>
        <v>9</v>
      </c>
      <c r="N3326" s="797" t="b">
        <v>0</v>
      </c>
    </row>
    <row r="3327" spans="1:14" s="5" customFormat="1" ht="15.75" thickBot="1" x14ac:dyDescent="0.3">
      <c r="A3327" s="214"/>
      <c r="B3327" s="85" t="s">
        <v>3513</v>
      </c>
      <c r="C3327" s="43" t="s">
        <v>3514</v>
      </c>
      <c r="D3327" s="191"/>
      <c r="E3327" s="192"/>
      <c r="F3327" s="95">
        <v>17.850000000000001</v>
      </c>
      <c r="G3327" s="797">
        <f t="shared" si="112"/>
        <v>6</v>
      </c>
      <c r="H3327" s="797">
        <f t="shared" si="112"/>
        <v>6</v>
      </c>
      <c r="I3327" s="797">
        <f t="shared" si="112"/>
        <v>8</v>
      </c>
      <c r="J3327" s="797">
        <f t="shared" si="111"/>
        <v>6</v>
      </c>
      <c r="K3327" s="797">
        <f t="shared" si="111"/>
        <v>9</v>
      </c>
      <c r="L3327" s="797">
        <f t="shared" si="111"/>
        <v>8</v>
      </c>
      <c r="M3327" s="797">
        <f t="shared" si="111"/>
        <v>9</v>
      </c>
      <c r="N3327" s="797" t="b">
        <v>0</v>
      </c>
    </row>
    <row r="3328" spans="1:14" s="5" customFormat="1" ht="15.75" thickBot="1" x14ac:dyDescent="0.3">
      <c r="A3328" s="214"/>
      <c r="B3328" s="85" t="s">
        <v>3515</v>
      </c>
      <c r="C3328" s="43" t="s">
        <v>3516</v>
      </c>
      <c r="D3328" s="191"/>
      <c r="E3328" s="192"/>
      <c r="F3328" s="95">
        <v>17.850000000000001</v>
      </c>
      <c r="G3328" s="797">
        <f t="shared" si="112"/>
        <v>6</v>
      </c>
      <c r="H3328" s="797">
        <f t="shared" si="112"/>
        <v>6</v>
      </c>
      <c r="I3328" s="797">
        <f t="shared" si="112"/>
        <v>8</v>
      </c>
      <c r="J3328" s="797">
        <f t="shared" si="111"/>
        <v>6</v>
      </c>
      <c r="K3328" s="797">
        <f t="shared" si="111"/>
        <v>9</v>
      </c>
      <c r="L3328" s="797">
        <f t="shared" si="111"/>
        <v>8</v>
      </c>
      <c r="M3328" s="797">
        <f t="shared" si="111"/>
        <v>9</v>
      </c>
      <c r="N3328" s="797" t="b">
        <v>0</v>
      </c>
    </row>
    <row r="3329" spans="1:14" s="5" customFormat="1" ht="15.75" thickBot="1" x14ac:dyDescent="0.3">
      <c r="A3329" s="214"/>
      <c r="B3329" s="85" t="s">
        <v>3517</v>
      </c>
      <c r="C3329" s="43" t="s">
        <v>3518</v>
      </c>
      <c r="D3329" s="191"/>
      <c r="E3329" s="192"/>
      <c r="F3329" s="95">
        <v>17.850000000000001</v>
      </c>
      <c r="G3329" s="797">
        <f t="shared" si="112"/>
        <v>6</v>
      </c>
      <c r="H3329" s="797">
        <f t="shared" si="112"/>
        <v>6</v>
      </c>
      <c r="I3329" s="797">
        <f t="shared" si="112"/>
        <v>8</v>
      </c>
      <c r="J3329" s="797">
        <f t="shared" si="111"/>
        <v>6</v>
      </c>
      <c r="K3329" s="797">
        <f t="shared" si="111"/>
        <v>9</v>
      </c>
      <c r="L3329" s="797">
        <f t="shared" si="111"/>
        <v>8</v>
      </c>
      <c r="M3329" s="797">
        <f t="shared" si="111"/>
        <v>9</v>
      </c>
      <c r="N3329" s="797" t="b">
        <v>0</v>
      </c>
    </row>
    <row r="3330" spans="1:14" s="5" customFormat="1" ht="15.75" thickBot="1" x14ac:dyDescent="0.3">
      <c r="A3330" s="214"/>
      <c r="B3330" s="85" t="s">
        <v>3519</v>
      </c>
      <c r="C3330" s="43" t="s">
        <v>3520</v>
      </c>
      <c r="D3330" s="191"/>
      <c r="E3330" s="192"/>
      <c r="F3330" s="95">
        <v>17.850000000000001</v>
      </c>
      <c r="G3330" s="797">
        <f t="shared" si="112"/>
        <v>6</v>
      </c>
      <c r="H3330" s="797">
        <f t="shared" si="112"/>
        <v>6</v>
      </c>
      <c r="I3330" s="797">
        <f t="shared" si="112"/>
        <v>8</v>
      </c>
      <c r="J3330" s="797">
        <f t="shared" si="111"/>
        <v>6</v>
      </c>
      <c r="K3330" s="797">
        <f t="shared" si="111"/>
        <v>9</v>
      </c>
      <c r="L3330" s="797">
        <f t="shared" si="111"/>
        <v>8</v>
      </c>
      <c r="M3330" s="797">
        <f t="shared" si="111"/>
        <v>9</v>
      </c>
      <c r="N3330" s="797" t="b">
        <v>0</v>
      </c>
    </row>
    <row r="3331" spans="1:14" s="5" customFormat="1" ht="15.75" thickBot="1" x14ac:dyDescent="0.3">
      <c r="A3331" s="214"/>
      <c r="B3331" s="85" t="s">
        <v>3521</v>
      </c>
      <c r="C3331" s="43" t="s">
        <v>3522</v>
      </c>
      <c r="D3331" s="191"/>
      <c r="E3331" s="192"/>
      <c r="F3331" s="95">
        <v>17.850000000000001</v>
      </c>
      <c r="G3331" s="797">
        <f t="shared" si="112"/>
        <v>6</v>
      </c>
      <c r="H3331" s="797">
        <f t="shared" si="112"/>
        <v>6</v>
      </c>
      <c r="I3331" s="797">
        <f t="shared" si="112"/>
        <v>8</v>
      </c>
      <c r="J3331" s="797">
        <f t="shared" si="111"/>
        <v>6</v>
      </c>
      <c r="K3331" s="797">
        <f t="shared" si="111"/>
        <v>9</v>
      </c>
      <c r="L3331" s="797">
        <f t="shared" si="111"/>
        <v>8</v>
      </c>
      <c r="M3331" s="797">
        <f t="shared" si="111"/>
        <v>9</v>
      </c>
      <c r="N3331" s="797" t="b">
        <v>0</v>
      </c>
    </row>
    <row r="3332" spans="1:14" s="5" customFormat="1" ht="15.75" thickBot="1" x14ac:dyDescent="0.3">
      <c r="A3332" s="214"/>
      <c r="B3332" s="85" t="s">
        <v>3523</v>
      </c>
      <c r="C3332" s="43" t="s">
        <v>3524</v>
      </c>
      <c r="D3332" s="191"/>
      <c r="E3332" s="192"/>
      <c r="F3332" s="95">
        <v>17.850000000000001</v>
      </c>
      <c r="G3332" s="797">
        <f t="shared" si="112"/>
        <v>6</v>
      </c>
      <c r="H3332" s="797">
        <f t="shared" si="112"/>
        <v>6</v>
      </c>
      <c r="I3332" s="797">
        <f t="shared" si="112"/>
        <v>8</v>
      </c>
      <c r="J3332" s="797">
        <f t="shared" si="111"/>
        <v>6</v>
      </c>
      <c r="K3332" s="797">
        <f t="shared" si="111"/>
        <v>9</v>
      </c>
      <c r="L3332" s="797">
        <f t="shared" si="111"/>
        <v>8</v>
      </c>
      <c r="M3332" s="797">
        <f t="shared" si="111"/>
        <v>9</v>
      </c>
      <c r="N3332" s="797" t="b">
        <v>0</v>
      </c>
    </row>
    <row r="3333" spans="1:14" s="5" customFormat="1" ht="15.75" thickBot="1" x14ac:dyDescent="0.3">
      <c r="A3333" s="214"/>
      <c r="B3333" s="85" t="s">
        <v>3525</v>
      </c>
      <c r="C3333" s="43" t="s">
        <v>3526</v>
      </c>
      <c r="D3333" s="191"/>
      <c r="E3333" s="192"/>
      <c r="F3333" s="95">
        <v>17.850000000000001</v>
      </c>
      <c r="G3333" s="797">
        <f t="shared" si="112"/>
        <v>6</v>
      </c>
      <c r="H3333" s="797">
        <f t="shared" si="112"/>
        <v>6</v>
      </c>
      <c r="I3333" s="797">
        <f t="shared" si="112"/>
        <v>8</v>
      </c>
      <c r="J3333" s="797">
        <f t="shared" si="111"/>
        <v>6</v>
      </c>
      <c r="K3333" s="797">
        <f t="shared" si="111"/>
        <v>9</v>
      </c>
      <c r="L3333" s="797">
        <f t="shared" si="111"/>
        <v>8</v>
      </c>
      <c r="M3333" s="797">
        <f t="shared" si="111"/>
        <v>9</v>
      </c>
      <c r="N3333" s="797" t="b">
        <v>0</v>
      </c>
    </row>
    <row r="3334" spans="1:14" s="5" customFormat="1" ht="15.75" thickBot="1" x14ac:dyDescent="0.3">
      <c r="A3334" s="214"/>
      <c r="B3334" s="186" t="s">
        <v>3527</v>
      </c>
      <c r="C3334" s="56" t="s">
        <v>3528</v>
      </c>
      <c r="D3334" s="187"/>
      <c r="E3334" s="188"/>
      <c r="F3334" s="95">
        <v>17.850000000000001</v>
      </c>
      <c r="G3334" s="797">
        <f t="shared" si="112"/>
        <v>6</v>
      </c>
      <c r="H3334" s="797">
        <f t="shared" si="112"/>
        <v>6</v>
      </c>
      <c r="I3334" s="797">
        <f t="shared" si="112"/>
        <v>8</v>
      </c>
      <c r="J3334" s="797">
        <f t="shared" si="111"/>
        <v>6</v>
      </c>
      <c r="K3334" s="797">
        <f t="shared" si="111"/>
        <v>9</v>
      </c>
      <c r="L3334" s="797">
        <f t="shared" si="111"/>
        <v>8</v>
      </c>
      <c r="M3334" s="797">
        <f t="shared" si="111"/>
        <v>9</v>
      </c>
      <c r="N3334" s="797" t="b">
        <v>0</v>
      </c>
    </row>
    <row r="3335" spans="1:14" s="5" customFormat="1" ht="26.25" thickBot="1" x14ac:dyDescent="0.3">
      <c r="A3335" s="199" t="s">
        <v>3529</v>
      </c>
      <c r="B3335" s="195" t="s">
        <v>10534</v>
      </c>
      <c r="C3335" s="94" t="s">
        <v>3530</v>
      </c>
      <c r="D3335" s="60"/>
      <c r="E3335" s="219"/>
      <c r="F3335" s="95">
        <v>22.05</v>
      </c>
      <c r="G3335" s="797">
        <f t="shared" si="112"/>
        <v>8</v>
      </c>
      <c r="H3335" s="797">
        <f t="shared" si="112"/>
        <v>8</v>
      </c>
      <c r="I3335" s="797">
        <f t="shared" si="112"/>
        <v>10</v>
      </c>
      <c r="J3335" s="797">
        <f t="shared" si="112"/>
        <v>7</v>
      </c>
      <c r="K3335" s="797">
        <f t="shared" si="112"/>
        <v>11</v>
      </c>
      <c r="L3335" s="797">
        <f t="shared" si="112"/>
        <v>9</v>
      </c>
      <c r="M3335" s="797">
        <f t="shared" si="112"/>
        <v>11</v>
      </c>
      <c r="N3335" s="797" t="b">
        <v>0</v>
      </c>
    </row>
    <row r="3336" spans="1:14" s="5" customFormat="1" ht="15.75" thickBot="1" x14ac:dyDescent="0.3">
      <c r="A3336" s="190"/>
      <c r="B3336" s="196" t="s">
        <v>10535</v>
      </c>
      <c r="C3336" s="43" t="s">
        <v>3531</v>
      </c>
      <c r="D3336" s="44"/>
      <c r="E3336" s="69"/>
      <c r="F3336" s="95">
        <v>22.05</v>
      </c>
      <c r="G3336" s="797">
        <f t="shared" ref="G3336:M3372" si="113">IF($N3336,"NA",IF(ISNUMBER($F3336),ROUND(($F3336*G$5),0),""))</f>
        <v>8</v>
      </c>
      <c r="H3336" s="797">
        <f t="shared" si="113"/>
        <v>8</v>
      </c>
      <c r="I3336" s="797">
        <f t="shared" si="113"/>
        <v>10</v>
      </c>
      <c r="J3336" s="797">
        <f t="shared" si="113"/>
        <v>7</v>
      </c>
      <c r="K3336" s="797">
        <f t="shared" si="113"/>
        <v>11</v>
      </c>
      <c r="L3336" s="797">
        <f t="shared" si="113"/>
        <v>9</v>
      </c>
      <c r="M3336" s="797">
        <f t="shared" si="113"/>
        <v>11</v>
      </c>
      <c r="N3336" s="797" t="b">
        <v>0</v>
      </c>
    </row>
    <row r="3337" spans="1:14" s="5" customFormat="1" ht="15.75" thickBot="1" x14ac:dyDescent="0.3">
      <c r="A3337" s="190"/>
      <c r="B3337" s="196" t="s">
        <v>10536</v>
      </c>
      <c r="C3337" s="43" t="s">
        <v>3532</v>
      </c>
      <c r="D3337" s="44"/>
      <c r="E3337" s="69"/>
      <c r="F3337" s="95">
        <v>22.05</v>
      </c>
      <c r="G3337" s="797">
        <f t="shared" si="113"/>
        <v>8</v>
      </c>
      <c r="H3337" s="797">
        <f t="shared" si="113"/>
        <v>8</v>
      </c>
      <c r="I3337" s="797">
        <f t="shared" si="113"/>
        <v>10</v>
      </c>
      <c r="J3337" s="797">
        <f t="shared" si="113"/>
        <v>7</v>
      </c>
      <c r="K3337" s="797">
        <f t="shared" si="113"/>
        <v>11</v>
      </c>
      <c r="L3337" s="797">
        <f t="shared" si="113"/>
        <v>9</v>
      </c>
      <c r="M3337" s="797">
        <f t="shared" si="113"/>
        <v>11</v>
      </c>
      <c r="N3337" s="797" t="b">
        <v>0</v>
      </c>
    </row>
    <row r="3338" spans="1:14" s="5" customFormat="1" ht="15.75" thickBot="1" x14ac:dyDescent="0.3">
      <c r="A3338" s="205"/>
      <c r="B3338" s="194" t="s">
        <v>10537</v>
      </c>
      <c r="C3338" s="50" t="s">
        <v>3533</v>
      </c>
      <c r="D3338" s="51"/>
      <c r="E3338" s="295"/>
      <c r="F3338" s="95">
        <v>22.05</v>
      </c>
      <c r="G3338" s="797">
        <f t="shared" si="113"/>
        <v>8</v>
      </c>
      <c r="H3338" s="797">
        <f t="shared" si="113"/>
        <v>8</v>
      </c>
      <c r="I3338" s="797">
        <f t="shared" si="113"/>
        <v>10</v>
      </c>
      <c r="J3338" s="797">
        <f t="shared" si="113"/>
        <v>7</v>
      </c>
      <c r="K3338" s="797">
        <f t="shared" si="113"/>
        <v>11</v>
      </c>
      <c r="L3338" s="797">
        <f t="shared" si="113"/>
        <v>9</v>
      </c>
      <c r="M3338" s="797">
        <f t="shared" si="113"/>
        <v>11</v>
      </c>
      <c r="N3338" s="797" t="b">
        <v>0</v>
      </c>
    </row>
    <row r="3339" spans="1:14" s="5" customFormat="1" x14ac:dyDescent="0.25">
      <c r="A3339" s="199" t="s">
        <v>3534</v>
      </c>
      <c r="B3339" s="283" t="s">
        <v>10534</v>
      </c>
      <c r="C3339" s="94" t="s">
        <v>3535</v>
      </c>
      <c r="D3339" s="60"/>
      <c r="E3339" s="219"/>
      <c r="F3339" s="95">
        <v>31.5</v>
      </c>
      <c r="G3339" s="797">
        <f t="shared" si="113"/>
        <v>11</v>
      </c>
      <c r="H3339" s="797">
        <f t="shared" si="113"/>
        <v>11</v>
      </c>
      <c r="I3339" s="797">
        <f t="shared" si="113"/>
        <v>14</v>
      </c>
      <c r="J3339" s="797">
        <f t="shared" si="113"/>
        <v>10</v>
      </c>
      <c r="K3339" s="797">
        <f t="shared" si="113"/>
        <v>16</v>
      </c>
      <c r="L3339" s="797">
        <f t="shared" si="113"/>
        <v>14</v>
      </c>
      <c r="M3339" s="797">
        <f t="shared" si="113"/>
        <v>15</v>
      </c>
      <c r="N3339" s="797" t="b">
        <v>0</v>
      </c>
    </row>
    <row r="3340" spans="1:14" s="5" customFormat="1" ht="15.75" thickBot="1" x14ac:dyDescent="0.3">
      <c r="A3340" s="190"/>
      <c r="B3340" s="90" t="s">
        <v>10538</v>
      </c>
      <c r="C3340" s="43" t="s">
        <v>7818</v>
      </c>
      <c r="D3340" s="44"/>
      <c r="E3340" s="69"/>
      <c r="F3340" s="46">
        <v>31.5</v>
      </c>
      <c r="G3340" s="797">
        <f t="shared" si="113"/>
        <v>11</v>
      </c>
      <c r="H3340" s="797">
        <f t="shared" si="113"/>
        <v>11</v>
      </c>
      <c r="I3340" s="797">
        <f t="shared" si="113"/>
        <v>14</v>
      </c>
      <c r="J3340" s="797">
        <f t="shared" si="113"/>
        <v>10</v>
      </c>
      <c r="K3340" s="797">
        <f t="shared" si="113"/>
        <v>16</v>
      </c>
      <c r="L3340" s="797">
        <f t="shared" si="113"/>
        <v>14</v>
      </c>
      <c r="M3340" s="797">
        <f t="shared" si="113"/>
        <v>15</v>
      </c>
      <c r="N3340" s="797" t="b">
        <v>0</v>
      </c>
    </row>
    <row r="3341" spans="1:14" s="5" customFormat="1" ht="15.75" thickBot="1" x14ac:dyDescent="0.3">
      <c r="A3341" s="190"/>
      <c r="B3341" s="109" t="s">
        <v>10535</v>
      </c>
      <c r="C3341" s="43" t="s">
        <v>3536</v>
      </c>
      <c r="D3341" s="44"/>
      <c r="E3341" s="69"/>
      <c r="F3341" s="95">
        <v>31.5</v>
      </c>
      <c r="G3341" s="797">
        <f t="shared" si="113"/>
        <v>11</v>
      </c>
      <c r="H3341" s="797">
        <f t="shared" si="113"/>
        <v>11</v>
      </c>
      <c r="I3341" s="797">
        <f t="shared" si="113"/>
        <v>14</v>
      </c>
      <c r="J3341" s="797">
        <f t="shared" si="113"/>
        <v>10</v>
      </c>
      <c r="K3341" s="797">
        <f t="shared" si="113"/>
        <v>16</v>
      </c>
      <c r="L3341" s="797">
        <f t="shared" si="113"/>
        <v>14</v>
      </c>
      <c r="M3341" s="797">
        <f t="shared" si="113"/>
        <v>15</v>
      </c>
      <c r="N3341" s="797" t="b">
        <v>0</v>
      </c>
    </row>
    <row r="3342" spans="1:14" s="5" customFormat="1" ht="15.75" thickBot="1" x14ac:dyDescent="0.3">
      <c r="A3342" s="190"/>
      <c r="B3342" s="109" t="s">
        <v>10539</v>
      </c>
      <c r="C3342" s="317" t="s">
        <v>3537</v>
      </c>
      <c r="D3342" s="44"/>
      <c r="E3342" s="69"/>
      <c r="F3342" s="95">
        <v>31.5</v>
      </c>
      <c r="G3342" s="797">
        <f t="shared" si="113"/>
        <v>11</v>
      </c>
      <c r="H3342" s="797">
        <f t="shared" si="113"/>
        <v>11</v>
      </c>
      <c r="I3342" s="797">
        <f t="shared" si="113"/>
        <v>14</v>
      </c>
      <c r="J3342" s="797">
        <f t="shared" si="113"/>
        <v>10</v>
      </c>
      <c r="K3342" s="797">
        <f t="shared" si="113"/>
        <v>16</v>
      </c>
      <c r="L3342" s="797">
        <f t="shared" si="113"/>
        <v>14</v>
      </c>
      <c r="M3342" s="797">
        <f t="shared" si="113"/>
        <v>15</v>
      </c>
      <c r="N3342" s="797" t="b">
        <v>0</v>
      </c>
    </row>
    <row r="3343" spans="1:14" s="5" customFormat="1" ht="15.75" thickBot="1" x14ac:dyDescent="0.3">
      <c r="A3343" s="190"/>
      <c r="B3343" s="109" t="s">
        <v>10540</v>
      </c>
      <c r="C3343" s="317" t="s">
        <v>3538</v>
      </c>
      <c r="D3343" s="44"/>
      <c r="E3343" s="69"/>
      <c r="F3343" s="95">
        <v>31.5</v>
      </c>
      <c r="G3343" s="797">
        <f t="shared" si="113"/>
        <v>11</v>
      </c>
      <c r="H3343" s="797">
        <f t="shared" si="113"/>
        <v>11</v>
      </c>
      <c r="I3343" s="797">
        <f t="shared" si="113"/>
        <v>14</v>
      </c>
      <c r="J3343" s="797">
        <f t="shared" si="113"/>
        <v>10</v>
      </c>
      <c r="K3343" s="797">
        <f t="shared" si="113"/>
        <v>16</v>
      </c>
      <c r="L3343" s="797">
        <f t="shared" si="113"/>
        <v>14</v>
      </c>
      <c r="M3343" s="797">
        <f t="shared" si="113"/>
        <v>15</v>
      </c>
      <c r="N3343" s="797" t="b">
        <v>0</v>
      </c>
    </row>
    <row r="3344" spans="1:14" s="5" customFormat="1" ht="15.75" thickBot="1" x14ac:dyDescent="0.3">
      <c r="A3344" s="190"/>
      <c r="B3344" s="109" t="s">
        <v>10541</v>
      </c>
      <c r="C3344" s="43" t="s">
        <v>3539</v>
      </c>
      <c r="D3344" s="44"/>
      <c r="E3344" s="69"/>
      <c r="F3344" s="95">
        <v>31.5</v>
      </c>
      <c r="G3344" s="797">
        <f t="shared" si="113"/>
        <v>11</v>
      </c>
      <c r="H3344" s="797">
        <f t="shared" si="113"/>
        <v>11</v>
      </c>
      <c r="I3344" s="797">
        <f t="shared" si="113"/>
        <v>14</v>
      </c>
      <c r="J3344" s="797">
        <f t="shared" si="113"/>
        <v>10</v>
      </c>
      <c r="K3344" s="797">
        <f t="shared" si="113"/>
        <v>16</v>
      </c>
      <c r="L3344" s="797">
        <f t="shared" si="113"/>
        <v>14</v>
      </c>
      <c r="M3344" s="797">
        <f t="shared" si="113"/>
        <v>15</v>
      </c>
      <c r="N3344" s="797" t="b">
        <v>0</v>
      </c>
    </row>
    <row r="3345" spans="1:14" s="5" customFormat="1" ht="15.75" thickBot="1" x14ac:dyDescent="0.3">
      <c r="A3345" s="190"/>
      <c r="B3345" s="109" t="s">
        <v>10542</v>
      </c>
      <c r="C3345" s="43" t="s">
        <v>3540</v>
      </c>
      <c r="D3345" s="44"/>
      <c r="E3345" s="69"/>
      <c r="F3345" s="95">
        <v>31.5</v>
      </c>
      <c r="G3345" s="797">
        <f t="shared" si="113"/>
        <v>11</v>
      </c>
      <c r="H3345" s="797">
        <f t="shared" si="113"/>
        <v>11</v>
      </c>
      <c r="I3345" s="797">
        <f t="shared" si="113"/>
        <v>14</v>
      </c>
      <c r="J3345" s="797">
        <f t="shared" si="113"/>
        <v>10</v>
      </c>
      <c r="K3345" s="797">
        <f t="shared" si="113"/>
        <v>16</v>
      </c>
      <c r="L3345" s="797">
        <f t="shared" si="113"/>
        <v>14</v>
      </c>
      <c r="M3345" s="797">
        <f t="shared" si="113"/>
        <v>15</v>
      </c>
      <c r="N3345" s="797" t="b">
        <v>0</v>
      </c>
    </row>
    <row r="3346" spans="1:14" s="5" customFormat="1" ht="15.75" thickBot="1" x14ac:dyDescent="0.3">
      <c r="A3346" s="190"/>
      <c r="B3346" s="109" t="s">
        <v>10536</v>
      </c>
      <c r="C3346" s="43" t="s">
        <v>3541</v>
      </c>
      <c r="D3346" s="44"/>
      <c r="E3346" s="69"/>
      <c r="F3346" s="95">
        <v>31.5</v>
      </c>
      <c r="G3346" s="797">
        <f t="shared" si="113"/>
        <v>11</v>
      </c>
      <c r="H3346" s="797">
        <f t="shared" si="113"/>
        <v>11</v>
      </c>
      <c r="I3346" s="797">
        <f t="shared" si="113"/>
        <v>14</v>
      </c>
      <c r="J3346" s="797">
        <f t="shared" si="113"/>
        <v>10</v>
      </c>
      <c r="K3346" s="797">
        <f t="shared" si="113"/>
        <v>16</v>
      </c>
      <c r="L3346" s="797">
        <f t="shared" si="113"/>
        <v>14</v>
      </c>
      <c r="M3346" s="797">
        <f t="shared" si="113"/>
        <v>15</v>
      </c>
      <c r="N3346" s="797" t="b">
        <v>0</v>
      </c>
    </row>
    <row r="3347" spans="1:14" s="5" customFormat="1" x14ac:dyDescent="0.25">
      <c r="A3347" s="190"/>
      <c r="B3347" s="109" t="s">
        <v>10543</v>
      </c>
      <c r="C3347" s="317" t="s">
        <v>3542</v>
      </c>
      <c r="D3347" s="44"/>
      <c r="E3347" s="69"/>
      <c r="F3347" s="95">
        <v>31.5</v>
      </c>
      <c r="G3347" s="797">
        <f t="shared" si="113"/>
        <v>11</v>
      </c>
      <c r="H3347" s="797">
        <f t="shared" si="113"/>
        <v>11</v>
      </c>
      <c r="I3347" s="797">
        <f t="shared" si="113"/>
        <v>14</v>
      </c>
      <c r="J3347" s="797">
        <f t="shared" si="113"/>
        <v>10</v>
      </c>
      <c r="K3347" s="797">
        <f t="shared" si="113"/>
        <v>16</v>
      </c>
      <c r="L3347" s="797">
        <f t="shared" si="113"/>
        <v>14</v>
      </c>
      <c r="M3347" s="797">
        <f t="shared" si="113"/>
        <v>15</v>
      </c>
      <c r="N3347" s="797" t="b">
        <v>0</v>
      </c>
    </row>
    <row r="3348" spans="1:14" s="5" customFormat="1" ht="15.75" thickBot="1" x14ac:dyDescent="0.3">
      <c r="A3348" s="69"/>
      <c r="B3348" s="90" t="s">
        <v>10544</v>
      </c>
      <c r="C3348" s="43" t="s">
        <v>7819</v>
      </c>
      <c r="D3348" s="44"/>
      <c r="E3348" s="47"/>
      <c r="F3348" s="46">
        <v>31.5</v>
      </c>
      <c r="G3348" s="797">
        <f t="shared" si="113"/>
        <v>11</v>
      </c>
      <c r="H3348" s="797">
        <f t="shared" si="113"/>
        <v>11</v>
      </c>
      <c r="I3348" s="797">
        <f t="shared" si="113"/>
        <v>14</v>
      </c>
      <c r="J3348" s="797">
        <f t="shared" si="113"/>
        <v>10</v>
      </c>
      <c r="K3348" s="797">
        <f t="shared" si="113"/>
        <v>16</v>
      </c>
      <c r="L3348" s="797">
        <f t="shared" si="113"/>
        <v>14</v>
      </c>
      <c r="M3348" s="797">
        <f t="shared" si="113"/>
        <v>15</v>
      </c>
      <c r="N3348" s="797" t="b">
        <v>0</v>
      </c>
    </row>
    <row r="3349" spans="1:14" s="5" customFormat="1" ht="15.75" thickBot="1" x14ac:dyDescent="0.3">
      <c r="A3349" s="190"/>
      <c r="B3349" s="109" t="s">
        <v>10545</v>
      </c>
      <c r="C3349" s="317" t="s">
        <v>3543</v>
      </c>
      <c r="D3349" s="44"/>
      <c r="E3349" s="69"/>
      <c r="F3349" s="95">
        <v>31.5</v>
      </c>
      <c r="G3349" s="797">
        <f t="shared" si="113"/>
        <v>11</v>
      </c>
      <c r="H3349" s="797">
        <f t="shared" si="113"/>
        <v>11</v>
      </c>
      <c r="I3349" s="797">
        <f t="shared" si="113"/>
        <v>14</v>
      </c>
      <c r="J3349" s="797">
        <f t="shared" si="113"/>
        <v>10</v>
      </c>
      <c r="K3349" s="797">
        <f t="shared" si="113"/>
        <v>16</v>
      </c>
      <c r="L3349" s="797">
        <f t="shared" si="113"/>
        <v>14</v>
      </c>
      <c r="M3349" s="797">
        <f t="shared" si="113"/>
        <v>15</v>
      </c>
      <c r="N3349" s="797" t="b">
        <v>0</v>
      </c>
    </row>
    <row r="3350" spans="1:14" s="5" customFormat="1" ht="15.75" thickBot="1" x14ac:dyDescent="0.3">
      <c r="A3350" s="190"/>
      <c r="B3350" s="109" t="s">
        <v>10546</v>
      </c>
      <c r="C3350" s="317" t="s">
        <v>3544</v>
      </c>
      <c r="D3350" s="44"/>
      <c r="E3350" s="69"/>
      <c r="F3350" s="95">
        <v>31.5</v>
      </c>
      <c r="G3350" s="797">
        <f t="shared" si="113"/>
        <v>11</v>
      </c>
      <c r="H3350" s="797">
        <f t="shared" si="113"/>
        <v>11</v>
      </c>
      <c r="I3350" s="797">
        <f t="shared" si="113"/>
        <v>14</v>
      </c>
      <c r="J3350" s="797">
        <f t="shared" si="113"/>
        <v>10</v>
      </c>
      <c r="K3350" s="797">
        <f t="shared" si="113"/>
        <v>16</v>
      </c>
      <c r="L3350" s="797">
        <f t="shared" si="113"/>
        <v>14</v>
      </c>
      <c r="M3350" s="797">
        <f t="shared" si="113"/>
        <v>15</v>
      </c>
      <c r="N3350" s="797" t="b">
        <v>0</v>
      </c>
    </row>
    <row r="3351" spans="1:14" s="5" customFormat="1" ht="15.75" thickBot="1" x14ac:dyDescent="0.3">
      <c r="A3351" s="190"/>
      <c r="B3351" s="109" t="s">
        <v>10547</v>
      </c>
      <c r="C3351" s="317" t="s">
        <v>3545</v>
      </c>
      <c r="D3351" s="44"/>
      <c r="E3351" s="69"/>
      <c r="F3351" s="95">
        <v>31.5</v>
      </c>
      <c r="G3351" s="797">
        <f t="shared" si="113"/>
        <v>11</v>
      </c>
      <c r="H3351" s="797">
        <f t="shared" si="113"/>
        <v>11</v>
      </c>
      <c r="I3351" s="797">
        <f t="shared" si="113"/>
        <v>14</v>
      </c>
      <c r="J3351" s="797">
        <f t="shared" si="113"/>
        <v>10</v>
      </c>
      <c r="K3351" s="797">
        <f t="shared" si="113"/>
        <v>16</v>
      </c>
      <c r="L3351" s="797">
        <f t="shared" si="113"/>
        <v>14</v>
      </c>
      <c r="M3351" s="797">
        <f t="shared" si="113"/>
        <v>15</v>
      </c>
      <c r="N3351" s="797" t="b">
        <v>0</v>
      </c>
    </row>
    <row r="3352" spans="1:14" s="5" customFormat="1" ht="15.75" thickBot="1" x14ac:dyDescent="0.3">
      <c r="A3352" s="205"/>
      <c r="B3352" s="290" t="s">
        <v>10537</v>
      </c>
      <c r="C3352" s="50" t="s">
        <v>3546</v>
      </c>
      <c r="D3352" s="51"/>
      <c r="E3352" s="295"/>
      <c r="F3352" s="95">
        <v>31.5</v>
      </c>
      <c r="G3352" s="797">
        <f t="shared" si="113"/>
        <v>11</v>
      </c>
      <c r="H3352" s="797">
        <f t="shared" si="113"/>
        <v>11</v>
      </c>
      <c r="I3352" s="797">
        <f t="shared" si="113"/>
        <v>14</v>
      </c>
      <c r="J3352" s="797">
        <f t="shared" si="113"/>
        <v>10</v>
      </c>
      <c r="K3352" s="797">
        <f t="shared" si="113"/>
        <v>16</v>
      </c>
      <c r="L3352" s="797">
        <f t="shared" si="113"/>
        <v>14</v>
      </c>
      <c r="M3352" s="797">
        <f t="shared" si="113"/>
        <v>15</v>
      </c>
      <c r="N3352" s="797" t="b">
        <v>0</v>
      </c>
    </row>
    <row r="3353" spans="1:14" s="5" customFormat="1" x14ac:dyDescent="0.25">
      <c r="A3353" s="214" t="s">
        <v>3547</v>
      </c>
      <c r="B3353" s="283" t="s">
        <v>10548</v>
      </c>
      <c r="C3353" s="81" t="s">
        <v>502</v>
      </c>
      <c r="D3353" s="82"/>
      <c r="E3353" s="86"/>
      <c r="F3353" s="95">
        <v>9.4499999999999993</v>
      </c>
      <c r="G3353" s="797">
        <f t="shared" si="113"/>
        <v>3</v>
      </c>
      <c r="H3353" s="797">
        <f t="shared" si="113"/>
        <v>3</v>
      </c>
      <c r="I3353" s="797">
        <f t="shared" si="113"/>
        <v>4</v>
      </c>
      <c r="J3353" s="797">
        <f t="shared" si="113"/>
        <v>3</v>
      </c>
      <c r="K3353" s="797">
        <f t="shared" si="113"/>
        <v>5</v>
      </c>
      <c r="L3353" s="797">
        <f t="shared" si="113"/>
        <v>4</v>
      </c>
      <c r="M3353" s="797">
        <f t="shared" si="113"/>
        <v>5</v>
      </c>
      <c r="N3353" s="797" t="b">
        <v>0</v>
      </c>
    </row>
    <row r="3354" spans="1:14" s="5" customFormat="1" x14ac:dyDescent="0.25">
      <c r="A3354" s="214"/>
      <c r="B3354" s="90" t="s">
        <v>10549</v>
      </c>
      <c r="C3354" s="43" t="s">
        <v>7820</v>
      </c>
      <c r="D3354" s="44"/>
      <c r="E3354" s="69"/>
      <c r="F3354" s="46">
        <v>9.4499999999999993</v>
      </c>
      <c r="G3354" s="797">
        <f t="shared" si="113"/>
        <v>3</v>
      </c>
      <c r="H3354" s="797">
        <f t="shared" si="113"/>
        <v>3</v>
      </c>
      <c r="I3354" s="797">
        <f t="shared" si="113"/>
        <v>4</v>
      </c>
      <c r="J3354" s="797">
        <f t="shared" si="113"/>
        <v>3</v>
      </c>
      <c r="K3354" s="797">
        <f t="shared" si="113"/>
        <v>5</v>
      </c>
      <c r="L3354" s="797">
        <f t="shared" si="113"/>
        <v>4</v>
      </c>
      <c r="M3354" s="797">
        <f t="shared" si="113"/>
        <v>5</v>
      </c>
      <c r="N3354" s="797" t="b">
        <v>0</v>
      </c>
    </row>
    <row r="3355" spans="1:14" s="5" customFormat="1" ht="15.75" thickBot="1" x14ac:dyDescent="0.3">
      <c r="A3355" s="69"/>
      <c r="B3355" s="90" t="s">
        <v>10550</v>
      </c>
      <c r="C3355" s="43" t="s">
        <v>7821</v>
      </c>
      <c r="D3355" s="44"/>
      <c r="E3355" s="47"/>
      <c r="F3355" s="46">
        <v>9.4499999999999993</v>
      </c>
      <c r="G3355" s="797">
        <f t="shared" si="113"/>
        <v>3</v>
      </c>
      <c r="H3355" s="797">
        <f t="shared" si="113"/>
        <v>3</v>
      </c>
      <c r="I3355" s="797">
        <f t="shared" si="113"/>
        <v>4</v>
      </c>
      <c r="J3355" s="797">
        <f t="shared" si="113"/>
        <v>3</v>
      </c>
      <c r="K3355" s="797">
        <f t="shared" si="113"/>
        <v>5</v>
      </c>
      <c r="L3355" s="797">
        <f t="shared" si="113"/>
        <v>4</v>
      </c>
      <c r="M3355" s="797">
        <f t="shared" si="113"/>
        <v>5</v>
      </c>
      <c r="N3355" s="797" t="b">
        <v>0</v>
      </c>
    </row>
    <row r="3356" spans="1:14" s="5" customFormat="1" ht="15.75" thickBot="1" x14ac:dyDescent="0.3">
      <c r="A3356" s="214"/>
      <c r="B3356" s="109" t="s">
        <v>10551</v>
      </c>
      <c r="C3356" s="317" t="s">
        <v>3549</v>
      </c>
      <c r="D3356" s="44"/>
      <c r="E3356" s="69"/>
      <c r="F3356" s="95">
        <v>9.4499999999999993</v>
      </c>
      <c r="G3356" s="797">
        <f t="shared" si="113"/>
        <v>3</v>
      </c>
      <c r="H3356" s="797">
        <f t="shared" si="113"/>
        <v>3</v>
      </c>
      <c r="I3356" s="797">
        <f t="shared" si="113"/>
        <v>4</v>
      </c>
      <c r="J3356" s="797">
        <f t="shared" si="113"/>
        <v>3</v>
      </c>
      <c r="K3356" s="797">
        <f t="shared" si="113"/>
        <v>5</v>
      </c>
      <c r="L3356" s="797">
        <f t="shared" si="113"/>
        <v>4</v>
      </c>
      <c r="M3356" s="797">
        <f t="shared" si="113"/>
        <v>5</v>
      </c>
      <c r="N3356" s="797" t="b">
        <v>0</v>
      </c>
    </row>
    <row r="3357" spans="1:14" s="5" customFormat="1" ht="15.75" thickBot="1" x14ac:dyDescent="0.3">
      <c r="A3357" s="214"/>
      <c r="B3357" s="109" t="s">
        <v>10552</v>
      </c>
      <c r="C3357" s="317" t="s">
        <v>3550</v>
      </c>
      <c r="D3357" s="44"/>
      <c r="E3357" s="69"/>
      <c r="F3357" s="95">
        <v>9.4499999999999993</v>
      </c>
      <c r="G3357" s="797">
        <f t="shared" si="113"/>
        <v>3</v>
      </c>
      <c r="H3357" s="797">
        <f t="shared" si="113"/>
        <v>3</v>
      </c>
      <c r="I3357" s="797">
        <f t="shared" si="113"/>
        <v>4</v>
      </c>
      <c r="J3357" s="797">
        <f t="shared" si="113"/>
        <v>3</v>
      </c>
      <c r="K3357" s="797">
        <f t="shared" si="113"/>
        <v>5</v>
      </c>
      <c r="L3357" s="797">
        <f t="shared" si="113"/>
        <v>4</v>
      </c>
      <c r="M3357" s="797">
        <f t="shared" si="113"/>
        <v>5</v>
      </c>
      <c r="N3357" s="797" t="b">
        <v>0</v>
      </c>
    </row>
    <row r="3358" spans="1:14" s="5" customFormat="1" ht="15.75" thickBot="1" x14ac:dyDescent="0.3">
      <c r="A3358" s="214"/>
      <c r="B3358" s="109" t="s">
        <v>10553</v>
      </c>
      <c r="C3358" s="317" t="s">
        <v>3551</v>
      </c>
      <c r="D3358" s="44"/>
      <c r="E3358" s="69"/>
      <c r="F3358" s="95">
        <v>9.4499999999999993</v>
      </c>
      <c r="G3358" s="797">
        <f t="shared" si="113"/>
        <v>3</v>
      </c>
      <c r="H3358" s="797">
        <f t="shared" si="113"/>
        <v>3</v>
      </c>
      <c r="I3358" s="797">
        <f t="shared" si="113"/>
        <v>4</v>
      </c>
      <c r="J3358" s="797">
        <f t="shared" si="113"/>
        <v>3</v>
      </c>
      <c r="K3358" s="797">
        <f t="shared" si="113"/>
        <v>5</v>
      </c>
      <c r="L3358" s="797">
        <f t="shared" si="113"/>
        <v>4</v>
      </c>
      <c r="M3358" s="797">
        <f t="shared" si="113"/>
        <v>5</v>
      </c>
      <c r="N3358" s="797" t="b">
        <v>0</v>
      </c>
    </row>
    <row r="3359" spans="1:14" s="5" customFormat="1" ht="15.75" thickBot="1" x14ac:dyDescent="0.3">
      <c r="A3359" s="214"/>
      <c r="B3359" s="109" t="s">
        <v>10554</v>
      </c>
      <c r="C3359" s="43" t="s">
        <v>3552</v>
      </c>
      <c r="D3359" s="44"/>
      <c r="E3359" s="47"/>
      <c r="F3359" s="95">
        <v>9.4499999999999993</v>
      </c>
      <c r="G3359" s="797">
        <f t="shared" si="113"/>
        <v>3</v>
      </c>
      <c r="H3359" s="797">
        <f t="shared" si="113"/>
        <v>3</v>
      </c>
      <c r="I3359" s="797">
        <f t="shared" si="113"/>
        <v>4</v>
      </c>
      <c r="J3359" s="797">
        <f t="shared" si="113"/>
        <v>3</v>
      </c>
      <c r="K3359" s="797">
        <f t="shared" si="113"/>
        <v>5</v>
      </c>
      <c r="L3359" s="797">
        <f t="shared" si="113"/>
        <v>4</v>
      </c>
      <c r="M3359" s="797">
        <f t="shared" si="113"/>
        <v>5</v>
      </c>
      <c r="N3359" s="797" t="b">
        <v>0</v>
      </c>
    </row>
    <row r="3360" spans="1:14" s="5" customFormat="1" ht="15.75" thickBot="1" x14ac:dyDescent="0.3">
      <c r="A3360" s="214"/>
      <c r="B3360" s="109" t="s">
        <v>10555</v>
      </c>
      <c r="C3360" s="43" t="s">
        <v>3553</v>
      </c>
      <c r="D3360" s="44"/>
      <c r="E3360" s="69"/>
      <c r="F3360" s="95">
        <v>9.4499999999999993</v>
      </c>
      <c r="G3360" s="797">
        <f t="shared" si="113"/>
        <v>3</v>
      </c>
      <c r="H3360" s="797">
        <f t="shared" si="113"/>
        <v>3</v>
      </c>
      <c r="I3360" s="797">
        <f t="shared" si="113"/>
        <v>4</v>
      </c>
      <c r="J3360" s="797">
        <f t="shared" si="113"/>
        <v>3</v>
      </c>
      <c r="K3360" s="797">
        <f t="shared" si="113"/>
        <v>5</v>
      </c>
      <c r="L3360" s="797">
        <f t="shared" si="113"/>
        <v>4</v>
      </c>
      <c r="M3360" s="797">
        <f t="shared" si="113"/>
        <v>5</v>
      </c>
      <c r="N3360" s="797" t="b">
        <v>0</v>
      </c>
    </row>
    <row r="3361" spans="1:14" s="5" customFormat="1" ht="15.75" thickBot="1" x14ac:dyDescent="0.3">
      <c r="A3361" s="215"/>
      <c r="B3361" s="290" t="s">
        <v>10556</v>
      </c>
      <c r="C3361" s="56" t="s">
        <v>3554</v>
      </c>
      <c r="D3361" s="57"/>
      <c r="E3361" s="58"/>
      <c r="F3361" s="95">
        <v>9.4499999999999993</v>
      </c>
      <c r="G3361" s="797">
        <f t="shared" si="113"/>
        <v>3</v>
      </c>
      <c r="H3361" s="797">
        <f t="shared" si="113"/>
        <v>3</v>
      </c>
      <c r="I3361" s="797">
        <f t="shared" si="113"/>
        <v>4</v>
      </c>
      <c r="J3361" s="797">
        <f t="shared" si="113"/>
        <v>3</v>
      </c>
      <c r="K3361" s="797">
        <f t="shared" si="113"/>
        <v>5</v>
      </c>
      <c r="L3361" s="797">
        <f t="shared" si="113"/>
        <v>4</v>
      </c>
      <c r="M3361" s="797">
        <f t="shared" si="113"/>
        <v>5</v>
      </c>
      <c r="N3361" s="797" t="b">
        <v>0</v>
      </c>
    </row>
    <row r="3362" spans="1:14" s="5" customFormat="1" x14ac:dyDescent="0.25">
      <c r="A3362" s="214" t="s">
        <v>3555</v>
      </c>
      <c r="B3362" s="180" t="s">
        <v>10557</v>
      </c>
      <c r="C3362" s="94" t="s">
        <v>3556</v>
      </c>
      <c r="D3362" s="60"/>
      <c r="E3362" s="219"/>
      <c r="F3362" s="95">
        <v>61.95</v>
      </c>
      <c r="G3362" s="797">
        <f t="shared" si="113"/>
        <v>21</v>
      </c>
      <c r="H3362" s="797">
        <f t="shared" si="113"/>
        <v>21</v>
      </c>
      <c r="I3362" s="797">
        <f t="shared" si="113"/>
        <v>28</v>
      </c>
      <c r="J3362" s="797">
        <f t="shared" si="113"/>
        <v>19</v>
      </c>
      <c r="K3362" s="797">
        <f t="shared" si="113"/>
        <v>31</v>
      </c>
      <c r="L3362" s="797">
        <f t="shared" si="113"/>
        <v>27</v>
      </c>
      <c r="M3362" s="797">
        <f t="shared" si="113"/>
        <v>30</v>
      </c>
      <c r="N3362" s="797" t="b">
        <v>0</v>
      </c>
    </row>
    <row r="3363" spans="1:14" s="5" customFormat="1" x14ac:dyDescent="0.25">
      <c r="A3363" s="69"/>
      <c r="B3363" s="90" t="s">
        <v>10558</v>
      </c>
      <c r="C3363" s="43" t="s">
        <v>7822</v>
      </c>
      <c r="D3363" s="44"/>
      <c r="E3363" s="47"/>
      <c r="F3363" s="10">
        <v>61.95</v>
      </c>
      <c r="G3363" s="797">
        <f t="shared" si="113"/>
        <v>21</v>
      </c>
      <c r="H3363" s="797">
        <f t="shared" si="113"/>
        <v>21</v>
      </c>
      <c r="I3363" s="797">
        <f t="shared" si="113"/>
        <v>28</v>
      </c>
      <c r="J3363" s="797">
        <f t="shared" si="113"/>
        <v>19</v>
      </c>
      <c r="K3363" s="797">
        <f t="shared" si="113"/>
        <v>31</v>
      </c>
      <c r="L3363" s="797">
        <f t="shared" si="113"/>
        <v>27</v>
      </c>
      <c r="M3363" s="797">
        <f t="shared" si="113"/>
        <v>30</v>
      </c>
      <c r="N3363" s="797" t="b">
        <v>0</v>
      </c>
    </row>
    <row r="3364" spans="1:14" s="5" customFormat="1" ht="15.75" thickBot="1" x14ac:dyDescent="0.3">
      <c r="A3364" s="69"/>
      <c r="B3364" s="90" t="s">
        <v>10559</v>
      </c>
      <c r="C3364" s="43" t="s">
        <v>7823</v>
      </c>
      <c r="D3364" s="44"/>
      <c r="E3364" s="47"/>
      <c r="F3364" s="10">
        <v>61.95</v>
      </c>
      <c r="G3364" s="797">
        <f t="shared" si="113"/>
        <v>21</v>
      </c>
      <c r="H3364" s="797">
        <f t="shared" si="113"/>
        <v>21</v>
      </c>
      <c r="I3364" s="797">
        <f t="shared" si="113"/>
        <v>28</v>
      </c>
      <c r="J3364" s="797">
        <f t="shared" si="113"/>
        <v>19</v>
      </c>
      <c r="K3364" s="797">
        <f t="shared" si="113"/>
        <v>31</v>
      </c>
      <c r="L3364" s="797">
        <f t="shared" si="113"/>
        <v>27</v>
      </c>
      <c r="M3364" s="797">
        <f t="shared" si="113"/>
        <v>30</v>
      </c>
      <c r="N3364" s="797" t="b">
        <v>0</v>
      </c>
    </row>
    <row r="3365" spans="1:14" s="5" customFormat="1" ht="15.75" thickBot="1" x14ac:dyDescent="0.3">
      <c r="A3365" s="214"/>
      <c r="B3365" s="181" t="s">
        <v>10560</v>
      </c>
      <c r="C3365" s="43" t="s">
        <v>3557</v>
      </c>
      <c r="D3365" s="44"/>
      <c r="E3365" s="47"/>
      <c r="F3365" s="95">
        <v>61.95</v>
      </c>
      <c r="G3365" s="797">
        <f t="shared" si="113"/>
        <v>21</v>
      </c>
      <c r="H3365" s="797">
        <f t="shared" si="113"/>
        <v>21</v>
      </c>
      <c r="I3365" s="797">
        <f t="shared" si="113"/>
        <v>28</v>
      </c>
      <c r="J3365" s="797">
        <f t="shared" si="113"/>
        <v>19</v>
      </c>
      <c r="K3365" s="797">
        <f t="shared" si="113"/>
        <v>31</v>
      </c>
      <c r="L3365" s="797">
        <f t="shared" si="113"/>
        <v>27</v>
      </c>
      <c r="M3365" s="797">
        <f t="shared" si="113"/>
        <v>30</v>
      </c>
      <c r="N3365" s="797" t="b">
        <v>0</v>
      </c>
    </row>
    <row r="3366" spans="1:14" s="5" customFormat="1" ht="15.75" thickBot="1" x14ac:dyDescent="0.3">
      <c r="A3366" s="214"/>
      <c r="B3366" s="181" t="s">
        <v>10561</v>
      </c>
      <c r="C3366" s="43" t="s">
        <v>3558</v>
      </c>
      <c r="D3366" s="44"/>
      <c r="E3366" s="47"/>
      <c r="F3366" s="95">
        <v>61.95</v>
      </c>
      <c r="G3366" s="797">
        <f t="shared" si="113"/>
        <v>21</v>
      </c>
      <c r="H3366" s="797">
        <f t="shared" si="113"/>
        <v>21</v>
      </c>
      <c r="I3366" s="797">
        <f t="shared" si="113"/>
        <v>28</v>
      </c>
      <c r="J3366" s="797">
        <f t="shared" si="113"/>
        <v>19</v>
      </c>
      <c r="K3366" s="797">
        <f t="shared" si="113"/>
        <v>31</v>
      </c>
      <c r="L3366" s="797">
        <f t="shared" si="113"/>
        <v>27</v>
      </c>
      <c r="M3366" s="797">
        <f t="shared" si="113"/>
        <v>30</v>
      </c>
      <c r="N3366" s="797" t="b">
        <v>0</v>
      </c>
    </row>
    <row r="3367" spans="1:14" s="5" customFormat="1" ht="15.75" thickBot="1" x14ac:dyDescent="0.3">
      <c r="A3367" s="214"/>
      <c r="B3367" s="181" t="s">
        <v>10562</v>
      </c>
      <c r="C3367" s="43" t="s">
        <v>3559</v>
      </c>
      <c r="D3367" s="44"/>
      <c r="E3367" s="47"/>
      <c r="F3367" s="95">
        <v>61.95</v>
      </c>
      <c r="G3367" s="797">
        <f t="shared" si="113"/>
        <v>21</v>
      </c>
      <c r="H3367" s="797">
        <f t="shared" si="113"/>
        <v>21</v>
      </c>
      <c r="I3367" s="797">
        <f t="shared" si="113"/>
        <v>28</v>
      </c>
      <c r="J3367" s="797">
        <f t="shared" si="113"/>
        <v>19</v>
      </c>
      <c r="K3367" s="797">
        <f t="shared" si="113"/>
        <v>31</v>
      </c>
      <c r="L3367" s="797">
        <f t="shared" si="113"/>
        <v>27</v>
      </c>
      <c r="M3367" s="797">
        <f t="shared" si="113"/>
        <v>30</v>
      </c>
      <c r="N3367" s="797" t="b">
        <v>0</v>
      </c>
    </row>
    <row r="3368" spans="1:14" s="5" customFormat="1" ht="15.75" thickBot="1" x14ac:dyDescent="0.3">
      <c r="A3368" s="214"/>
      <c r="B3368" s="181" t="s">
        <v>10563</v>
      </c>
      <c r="C3368" s="43" t="s">
        <v>3560</v>
      </c>
      <c r="D3368" s="44"/>
      <c r="E3368" s="47"/>
      <c r="F3368" s="95">
        <v>61.95</v>
      </c>
      <c r="G3368" s="797">
        <f t="shared" si="113"/>
        <v>21</v>
      </c>
      <c r="H3368" s="797">
        <f t="shared" si="113"/>
        <v>21</v>
      </c>
      <c r="I3368" s="797">
        <f t="shared" si="113"/>
        <v>28</v>
      </c>
      <c r="J3368" s="797">
        <f t="shared" si="113"/>
        <v>19</v>
      </c>
      <c r="K3368" s="797">
        <f t="shared" si="113"/>
        <v>31</v>
      </c>
      <c r="L3368" s="797">
        <f t="shared" si="113"/>
        <v>27</v>
      </c>
      <c r="M3368" s="797">
        <f t="shared" si="113"/>
        <v>30</v>
      </c>
      <c r="N3368" s="797" t="b">
        <v>0</v>
      </c>
    </row>
    <row r="3369" spans="1:14" s="5" customFormat="1" ht="15.75" thickBot="1" x14ac:dyDescent="0.3">
      <c r="A3369" s="214"/>
      <c r="B3369" s="181" t="s">
        <v>10564</v>
      </c>
      <c r="C3369" s="43" t="s">
        <v>3561</v>
      </c>
      <c r="D3369" s="44"/>
      <c r="E3369" s="47"/>
      <c r="F3369" s="95">
        <v>61.95</v>
      </c>
      <c r="G3369" s="797">
        <f t="shared" si="113"/>
        <v>21</v>
      </c>
      <c r="H3369" s="797">
        <f t="shared" si="113"/>
        <v>21</v>
      </c>
      <c r="I3369" s="797">
        <f t="shared" si="113"/>
        <v>28</v>
      </c>
      <c r="J3369" s="797">
        <f t="shared" si="113"/>
        <v>19</v>
      </c>
      <c r="K3369" s="797">
        <f t="shared" si="113"/>
        <v>31</v>
      </c>
      <c r="L3369" s="797">
        <f t="shared" si="113"/>
        <v>27</v>
      </c>
      <c r="M3369" s="797">
        <f t="shared" si="113"/>
        <v>30</v>
      </c>
      <c r="N3369" s="797" t="b">
        <v>0</v>
      </c>
    </row>
    <row r="3370" spans="1:14" s="5" customFormat="1" ht="15.75" thickBot="1" x14ac:dyDescent="0.3">
      <c r="A3370" s="214"/>
      <c r="B3370" s="181" t="s">
        <v>10565</v>
      </c>
      <c r="C3370" s="43" t="s">
        <v>3562</v>
      </c>
      <c r="D3370" s="44"/>
      <c r="E3370" s="69"/>
      <c r="F3370" s="95">
        <v>61.95</v>
      </c>
      <c r="G3370" s="797">
        <f t="shared" si="113"/>
        <v>21</v>
      </c>
      <c r="H3370" s="797">
        <f t="shared" si="113"/>
        <v>21</v>
      </c>
      <c r="I3370" s="797">
        <f t="shared" si="113"/>
        <v>28</v>
      </c>
      <c r="J3370" s="797">
        <f t="shared" si="113"/>
        <v>19</v>
      </c>
      <c r="K3370" s="797">
        <f t="shared" si="113"/>
        <v>31</v>
      </c>
      <c r="L3370" s="797">
        <f t="shared" si="113"/>
        <v>27</v>
      </c>
      <c r="M3370" s="797">
        <f t="shared" si="113"/>
        <v>30</v>
      </c>
      <c r="N3370" s="797" t="b">
        <v>0</v>
      </c>
    </row>
    <row r="3371" spans="1:14" s="5" customFormat="1" ht="15.75" thickBot="1" x14ac:dyDescent="0.3">
      <c r="A3371" s="214"/>
      <c r="B3371" s="181" t="s">
        <v>10566</v>
      </c>
      <c r="C3371" s="43" t="s">
        <v>350</v>
      </c>
      <c r="D3371" s="44"/>
      <c r="E3371" s="69"/>
      <c r="F3371" s="95">
        <v>61.95</v>
      </c>
      <c r="G3371" s="797">
        <f t="shared" si="113"/>
        <v>21</v>
      </c>
      <c r="H3371" s="797">
        <f t="shared" si="113"/>
        <v>21</v>
      </c>
      <c r="I3371" s="797">
        <f t="shared" si="113"/>
        <v>28</v>
      </c>
      <c r="J3371" s="797">
        <f t="shared" si="113"/>
        <v>19</v>
      </c>
      <c r="K3371" s="797">
        <f t="shared" si="113"/>
        <v>31</v>
      </c>
      <c r="L3371" s="797">
        <f t="shared" si="113"/>
        <v>27</v>
      </c>
      <c r="M3371" s="797">
        <f t="shared" si="113"/>
        <v>30</v>
      </c>
      <c r="N3371" s="797" t="b">
        <v>0</v>
      </c>
    </row>
    <row r="3372" spans="1:14" s="5" customFormat="1" ht="15.75" thickBot="1" x14ac:dyDescent="0.3">
      <c r="A3372" s="214"/>
      <c r="B3372" s="181" t="s">
        <v>10567</v>
      </c>
      <c r="C3372" s="43" t="s">
        <v>3563</v>
      </c>
      <c r="D3372" s="44"/>
      <c r="E3372" s="69"/>
      <c r="F3372" s="95">
        <v>61.95</v>
      </c>
      <c r="G3372" s="797">
        <f t="shared" si="113"/>
        <v>21</v>
      </c>
      <c r="H3372" s="797">
        <f t="shared" si="113"/>
        <v>21</v>
      </c>
      <c r="I3372" s="797">
        <f t="shared" si="113"/>
        <v>28</v>
      </c>
      <c r="J3372" s="797">
        <f t="shared" ref="J3372:M3435" si="114">IF($N3372,"NA",IF(ISNUMBER($F3372),ROUND(($F3372*J$5),0),""))</f>
        <v>19</v>
      </c>
      <c r="K3372" s="797">
        <f t="shared" si="114"/>
        <v>31</v>
      </c>
      <c r="L3372" s="797">
        <f t="shared" si="114"/>
        <v>27</v>
      </c>
      <c r="M3372" s="797">
        <f t="shared" si="114"/>
        <v>30</v>
      </c>
      <c r="N3372" s="797" t="b">
        <v>0</v>
      </c>
    </row>
    <row r="3373" spans="1:14" s="5" customFormat="1" ht="15.75" thickBot="1" x14ac:dyDescent="0.3">
      <c r="A3373" s="214"/>
      <c r="B3373" s="181" t="s">
        <v>10568</v>
      </c>
      <c r="C3373" s="43" t="s">
        <v>3564</v>
      </c>
      <c r="D3373" s="44"/>
      <c r="E3373" s="69"/>
      <c r="F3373" s="95">
        <v>61.95</v>
      </c>
      <c r="G3373" s="797">
        <f t="shared" ref="G3373:L3436" si="115">IF($N3373,"NA",IF(ISNUMBER($F3373),ROUND(($F3373*G$5),0),""))</f>
        <v>21</v>
      </c>
      <c r="H3373" s="797">
        <f t="shared" si="115"/>
        <v>21</v>
      </c>
      <c r="I3373" s="797">
        <f t="shared" si="115"/>
        <v>28</v>
      </c>
      <c r="J3373" s="797">
        <f t="shared" si="114"/>
        <v>19</v>
      </c>
      <c r="K3373" s="797">
        <f t="shared" si="114"/>
        <v>31</v>
      </c>
      <c r="L3373" s="797">
        <f t="shared" si="114"/>
        <v>27</v>
      </c>
      <c r="M3373" s="797">
        <f t="shared" si="114"/>
        <v>30</v>
      </c>
      <c r="N3373" s="797" t="b">
        <v>0</v>
      </c>
    </row>
    <row r="3374" spans="1:14" s="5" customFormat="1" ht="15.75" thickBot="1" x14ac:dyDescent="0.3">
      <c r="A3374" s="214"/>
      <c r="B3374" s="181" t="s">
        <v>10569</v>
      </c>
      <c r="C3374" s="43" t="s">
        <v>3565</v>
      </c>
      <c r="D3374" s="44"/>
      <c r="E3374" s="47"/>
      <c r="F3374" s="95">
        <v>61.95</v>
      </c>
      <c r="G3374" s="797">
        <f t="shared" si="115"/>
        <v>21</v>
      </c>
      <c r="H3374" s="797">
        <f t="shared" si="115"/>
        <v>21</v>
      </c>
      <c r="I3374" s="797">
        <f t="shared" si="115"/>
        <v>28</v>
      </c>
      <c r="J3374" s="797">
        <f t="shared" si="114"/>
        <v>19</v>
      </c>
      <c r="K3374" s="797">
        <f t="shared" si="114"/>
        <v>31</v>
      </c>
      <c r="L3374" s="797">
        <f t="shared" si="114"/>
        <v>27</v>
      </c>
      <c r="M3374" s="797">
        <f t="shared" si="114"/>
        <v>30</v>
      </c>
      <c r="N3374" s="797" t="b">
        <v>0</v>
      </c>
    </row>
    <row r="3375" spans="1:14" s="5" customFormat="1" ht="15.75" thickBot="1" x14ac:dyDescent="0.3">
      <c r="A3375" s="214"/>
      <c r="B3375" s="181" t="s">
        <v>10570</v>
      </c>
      <c r="C3375" s="43" t="s">
        <v>3566</v>
      </c>
      <c r="D3375" s="44"/>
      <c r="E3375" s="47"/>
      <c r="F3375" s="95">
        <v>61.95</v>
      </c>
      <c r="G3375" s="797">
        <f t="shared" si="115"/>
        <v>21</v>
      </c>
      <c r="H3375" s="797">
        <f t="shared" si="115"/>
        <v>21</v>
      </c>
      <c r="I3375" s="797">
        <f t="shared" si="115"/>
        <v>28</v>
      </c>
      <c r="J3375" s="797">
        <f t="shared" si="114"/>
        <v>19</v>
      </c>
      <c r="K3375" s="797">
        <f t="shared" si="114"/>
        <v>31</v>
      </c>
      <c r="L3375" s="797">
        <f t="shared" si="114"/>
        <v>27</v>
      </c>
      <c r="M3375" s="797">
        <f t="shared" si="114"/>
        <v>30</v>
      </c>
      <c r="N3375" s="797" t="b">
        <v>0</v>
      </c>
    </row>
    <row r="3376" spans="1:14" s="5" customFormat="1" ht="15.75" thickBot="1" x14ac:dyDescent="0.3">
      <c r="A3376" s="214"/>
      <c r="B3376" s="181" t="s">
        <v>10571</v>
      </c>
      <c r="C3376" s="43" t="s">
        <v>3567</v>
      </c>
      <c r="D3376" s="44"/>
      <c r="E3376" s="47"/>
      <c r="F3376" s="95">
        <v>61.95</v>
      </c>
      <c r="G3376" s="797">
        <f t="shared" si="115"/>
        <v>21</v>
      </c>
      <c r="H3376" s="797">
        <f t="shared" si="115"/>
        <v>21</v>
      </c>
      <c r="I3376" s="797">
        <f t="shared" si="115"/>
        <v>28</v>
      </c>
      <c r="J3376" s="797">
        <f t="shared" si="114"/>
        <v>19</v>
      </c>
      <c r="K3376" s="797">
        <f t="shared" si="114"/>
        <v>31</v>
      </c>
      <c r="L3376" s="797">
        <f t="shared" si="114"/>
        <v>27</v>
      </c>
      <c r="M3376" s="797">
        <f t="shared" si="114"/>
        <v>30</v>
      </c>
      <c r="N3376" s="797" t="b">
        <v>0</v>
      </c>
    </row>
    <row r="3377" spans="1:14" s="5" customFormat="1" ht="15.75" thickBot="1" x14ac:dyDescent="0.3">
      <c r="A3377" s="214"/>
      <c r="B3377" s="181" t="s">
        <v>10572</v>
      </c>
      <c r="C3377" s="43" t="s">
        <v>3568</v>
      </c>
      <c r="D3377" s="44"/>
      <c r="E3377" s="47"/>
      <c r="F3377" s="95">
        <v>61.95</v>
      </c>
      <c r="G3377" s="797">
        <f t="shared" si="115"/>
        <v>21</v>
      </c>
      <c r="H3377" s="797">
        <f t="shared" si="115"/>
        <v>21</v>
      </c>
      <c r="I3377" s="797">
        <f t="shared" si="115"/>
        <v>28</v>
      </c>
      <c r="J3377" s="797">
        <f t="shared" si="114"/>
        <v>19</v>
      </c>
      <c r="K3377" s="797">
        <f t="shared" si="114"/>
        <v>31</v>
      </c>
      <c r="L3377" s="797">
        <f t="shared" si="114"/>
        <v>27</v>
      </c>
      <c r="M3377" s="797">
        <f t="shared" si="114"/>
        <v>30</v>
      </c>
      <c r="N3377" s="797" t="b">
        <v>0</v>
      </c>
    </row>
    <row r="3378" spans="1:14" s="5" customFormat="1" ht="15.75" thickBot="1" x14ac:dyDescent="0.3">
      <c r="A3378" s="214"/>
      <c r="B3378" s="181" t="s">
        <v>10573</v>
      </c>
      <c r="C3378" s="43" t="s">
        <v>3569</v>
      </c>
      <c r="D3378" s="44"/>
      <c r="E3378" s="47"/>
      <c r="F3378" s="95">
        <v>61.95</v>
      </c>
      <c r="G3378" s="797">
        <f t="shared" si="115"/>
        <v>21</v>
      </c>
      <c r="H3378" s="797">
        <f t="shared" si="115"/>
        <v>21</v>
      </c>
      <c r="I3378" s="797">
        <f t="shared" si="115"/>
        <v>28</v>
      </c>
      <c r="J3378" s="797">
        <f t="shared" si="114"/>
        <v>19</v>
      </c>
      <c r="K3378" s="797">
        <f t="shared" si="114"/>
        <v>31</v>
      </c>
      <c r="L3378" s="797">
        <f t="shared" si="114"/>
        <v>27</v>
      </c>
      <c r="M3378" s="797">
        <f t="shared" si="114"/>
        <v>30</v>
      </c>
      <c r="N3378" s="797" t="b">
        <v>0</v>
      </c>
    </row>
    <row r="3379" spans="1:14" s="5" customFormat="1" ht="15.75" thickBot="1" x14ac:dyDescent="0.3">
      <c r="A3379" s="214"/>
      <c r="B3379" s="181" t="s">
        <v>10574</v>
      </c>
      <c r="C3379" s="43" t="s">
        <v>3570</v>
      </c>
      <c r="D3379" s="44"/>
      <c r="E3379" s="47"/>
      <c r="F3379" s="95">
        <v>61.95</v>
      </c>
      <c r="G3379" s="797">
        <f t="shared" si="115"/>
        <v>21</v>
      </c>
      <c r="H3379" s="797">
        <f t="shared" si="115"/>
        <v>21</v>
      </c>
      <c r="I3379" s="797">
        <f t="shared" si="115"/>
        <v>28</v>
      </c>
      <c r="J3379" s="797">
        <f t="shared" si="114"/>
        <v>19</v>
      </c>
      <c r="K3379" s="797">
        <f t="shared" si="114"/>
        <v>31</v>
      </c>
      <c r="L3379" s="797">
        <f t="shared" si="114"/>
        <v>27</v>
      </c>
      <c r="M3379" s="797">
        <f t="shared" si="114"/>
        <v>30</v>
      </c>
      <c r="N3379" s="797" t="b">
        <v>0</v>
      </c>
    </row>
    <row r="3380" spans="1:14" s="5" customFormat="1" ht="15.75" thickBot="1" x14ac:dyDescent="0.3">
      <c r="A3380" s="214"/>
      <c r="B3380" s="181" t="s">
        <v>10575</v>
      </c>
      <c r="C3380" s="317" t="s">
        <v>3571</v>
      </c>
      <c r="D3380" s="44"/>
      <c r="E3380" s="69"/>
      <c r="F3380" s="95">
        <v>61.95</v>
      </c>
      <c r="G3380" s="797">
        <f t="shared" si="115"/>
        <v>21</v>
      </c>
      <c r="H3380" s="797">
        <f t="shared" si="115"/>
        <v>21</v>
      </c>
      <c r="I3380" s="797">
        <f t="shared" si="115"/>
        <v>28</v>
      </c>
      <c r="J3380" s="797">
        <f t="shared" si="114"/>
        <v>19</v>
      </c>
      <c r="K3380" s="797">
        <f t="shared" si="114"/>
        <v>31</v>
      </c>
      <c r="L3380" s="797">
        <f t="shared" si="114"/>
        <v>27</v>
      </c>
      <c r="M3380" s="797">
        <f t="shared" si="114"/>
        <v>30</v>
      </c>
      <c r="N3380" s="797" t="b">
        <v>0</v>
      </c>
    </row>
    <row r="3381" spans="1:14" s="5" customFormat="1" ht="15.75" thickBot="1" x14ac:dyDescent="0.3">
      <c r="A3381" s="215"/>
      <c r="B3381" s="194" t="s">
        <v>10576</v>
      </c>
      <c r="C3381" s="298" t="s">
        <v>3572</v>
      </c>
      <c r="D3381" s="51"/>
      <c r="E3381" s="295"/>
      <c r="F3381" s="95">
        <v>61.95</v>
      </c>
      <c r="G3381" s="797">
        <f t="shared" si="115"/>
        <v>21</v>
      </c>
      <c r="H3381" s="797">
        <f t="shared" si="115"/>
        <v>21</v>
      </c>
      <c r="I3381" s="797">
        <f t="shared" si="115"/>
        <v>28</v>
      </c>
      <c r="J3381" s="797">
        <f t="shared" si="114"/>
        <v>19</v>
      </c>
      <c r="K3381" s="797">
        <f t="shared" si="114"/>
        <v>31</v>
      </c>
      <c r="L3381" s="797">
        <f t="shared" si="114"/>
        <v>27</v>
      </c>
      <c r="M3381" s="797">
        <f t="shared" si="114"/>
        <v>30</v>
      </c>
      <c r="N3381" s="797" t="b">
        <v>0</v>
      </c>
    </row>
    <row r="3382" spans="1:14" s="5" customFormat="1" ht="15.75" thickBot="1" x14ac:dyDescent="0.3">
      <c r="A3382" s="468" t="s">
        <v>3573</v>
      </c>
      <c r="B3382" s="274" t="s">
        <v>10577</v>
      </c>
      <c r="C3382" s="201" t="s">
        <v>3574</v>
      </c>
      <c r="D3382" s="275"/>
      <c r="E3382" s="465"/>
      <c r="F3382" s="95">
        <v>29.4</v>
      </c>
      <c r="G3382" s="797">
        <f t="shared" si="115"/>
        <v>10</v>
      </c>
      <c r="H3382" s="797">
        <f t="shared" si="115"/>
        <v>10</v>
      </c>
      <c r="I3382" s="797">
        <f t="shared" si="115"/>
        <v>13</v>
      </c>
      <c r="J3382" s="797">
        <f t="shared" si="114"/>
        <v>9</v>
      </c>
      <c r="K3382" s="797">
        <f t="shared" si="114"/>
        <v>15</v>
      </c>
      <c r="L3382" s="797">
        <f t="shared" si="114"/>
        <v>13</v>
      </c>
      <c r="M3382" s="797">
        <f t="shared" si="114"/>
        <v>14</v>
      </c>
      <c r="N3382" s="797" t="b">
        <v>0</v>
      </c>
    </row>
    <row r="3383" spans="1:14" s="5" customFormat="1" x14ac:dyDescent="0.25">
      <c r="A3383" s="199" t="s">
        <v>3575</v>
      </c>
      <c r="B3383" s="242" t="s">
        <v>3576</v>
      </c>
      <c r="C3383" s="94" t="s">
        <v>3577</v>
      </c>
      <c r="D3383" s="60"/>
      <c r="E3383" s="219"/>
      <c r="F3383" s="95">
        <v>21</v>
      </c>
      <c r="G3383" s="797">
        <f t="shared" si="115"/>
        <v>7</v>
      </c>
      <c r="H3383" s="797">
        <f t="shared" si="115"/>
        <v>7</v>
      </c>
      <c r="I3383" s="797">
        <f t="shared" si="115"/>
        <v>9</v>
      </c>
      <c r="J3383" s="797">
        <f t="shared" si="114"/>
        <v>7</v>
      </c>
      <c r="K3383" s="797">
        <f t="shared" si="114"/>
        <v>10</v>
      </c>
      <c r="L3383" s="797">
        <f t="shared" si="114"/>
        <v>9</v>
      </c>
      <c r="M3383" s="797">
        <f t="shared" si="114"/>
        <v>10</v>
      </c>
      <c r="N3383" s="797" t="b">
        <v>0</v>
      </c>
    </row>
    <row r="3384" spans="1:14" s="5" customFormat="1" ht="15.75" thickBot="1" x14ac:dyDescent="0.3">
      <c r="A3384" s="190"/>
      <c r="B3384" s="243" t="s">
        <v>10578</v>
      </c>
      <c r="C3384" s="43" t="s">
        <v>7824</v>
      </c>
      <c r="D3384" s="44"/>
      <c r="E3384" s="47"/>
      <c r="F3384" s="46">
        <v>21</v>
      </c>
      <c r="G3384" s="797">
        <f t="shared" si="115"/>
        <v>7</v>
      </c>
      <c r="H3384" s="797">
        <f t="shared" si="115"/>
        <v>7</v>
      </c>
      <c r="I3384" s="797">
        <f t="shared" si="115"/>
        <v>9</v>
      </c>
      <c r="J3384" s="797">
        <f t="shared" si="114"/>
        <v>7</v>
      </c>
      <c r="K3384" s="797">
        <f t="shared" si="114"/>
        <v>10</v>
      </c>
      <c r="L3384" s="797">
        <f t="shared" si="114"/>
        <v>9</v>
      </c>
      <c r="M3384" s="797">
        <f t="shared" si="114"/>
        <v>10</v>
      </c>
      <c r="N3384" s="797" t="b">
        <v>0</v>
      </c>
    </row>
    <row r="3385" spans="1:14" s="5" customFormat="1" ht="15.75" thickBot="1" x14ac:dyDescent="0.3">
      <c r="A3385" s="190"/>
      <c r="B3385" s="243" t="s">
        <v>10579</v>
      </c>
      <c r="C3385" s="43" t="s">
        <v>3578</v>
      </c>
      <c r="D3385" s="44"/>
      <c r="E3385" s="47"/>
      <c r="F3385" s="95">
        <v>21</v>
      </c>
      <c r="G3385" s="797">
        <f t="shared" si="115"/>
        <v>7</v>
      </c>
      <c r="H3385" s="797">
        <f t="shared" si="115"/>
        <v>7</v>
      </c>
      <c r="I3385" s="797">
        <f t="shared" si="115"/>
        <v>9</v>
      </c>
      <c r="J3385" s="797">
        <f t="shared" si="114"/>
        <v>7</v>
      </c>
      <c r="K3385" s="797">
        <f t="shared" si="114"/>
        <v>10</v>
      </c>
      <c r="L3385" s="797">
        <f t="shared" si="114"/>
        <v>9</v>
      </c>
      <c r="M3385" s="797">
        <f t="shared" si="114"/>
        <v>10</v>
      </c>
      <c r="N3385" s="797" t="b">
        <v>0</v>
      </c>
    </row>
    <row r="3386" spans="1:14" s="5" customFormat="1" ht="15.75" thickBot="1" x14ac:dyDescent="0.3">
      <c r="A3386" s="190"/>
      <c r="B3386" s="243" t="s">
        <v>10580</v>
      </c>
      <c r="C3386" s="43" t="s">
        <v>441</v>
      </c>
      <c r="D3386" s="44"/>
      <c r="E3386" s="47"/>
      <c r="F3386" s="95">
        <v>21</v>
      </c>
      <c r="G3386" s="797">
        <f t="shared" si="115"/>
        <v>7</v>
      </c>
      <c r="H3386" s="797">
        <f t="shared" si="115"/>
        <v>7</v>
      </c>
      <c r="I3386" s="797">
        <f t="shared" si="115"/>
        <v>9</v>
      </c>
      <c r="J3386" s="797">
        <f t="shared" si="114"/>
        <v>7</v>
      </c>
      <c r="K3386" s="797">
        <f t="shared" si="114"/>
        <v>10</v>
      </c>
      <c r="L3386" s="797">
        <f t="shared" si="114"/>
        <v>9</v>
      </c>
      <c r="M3386" s="797">
        <f t="shared" si="114"/>
        <v>10</v>
      </c>
      <c r="N3386" s="797" t="b">
        <v>0</v>
      </c>
    </row>
    <row r="3387" spans="1:14" s="5" customFormat="1" ht="15.75" thickBot="1" x14ac:dyDescent="0.3">
      <c r="A3387" s="190"/>
      <c r="B3387" s="241" t="s">
        <v>3579</v>
      </c>
      <c r="C3387" s="43" t="s">
        <v>3580</v>
      </c>
      <c r="D3387" s="44"/>
      <c r="E3387" s="69"/>
      <c r="F3387" s="95">
        <v>21</v>
      </c>
      <c r="G3387" s="797">
        <f t="shared" si="115"/>
        <v>7</v>
      </c>
      <c r="H3387" s="797">
        <f t="shared" si="115"/>
        <v>7</v>
      </c>
      <c r="I3387" s="797">
        <f t="shared" si="115"/>
        <v>9</v>
      </c>
      <c r="J3387" s="797">
        <f t="shared" si="114"/>
        <v>7</v>
      </c>
      <c r="K3387" s="797">
        <f t="shared" si="114"/>
        <v>10</v>
      </c>
      <c r="L3387" s="797">
        <f t="shared" si="114"/>
        <v>9</v>
      </c>
      <c r="M3387" s="797">
        <f t="shared" si="114"/>
        <v>10</v>
      </c>
      <c r="N3387" s="797" t="b">
        <v>0</v>
      </c>
    </row>
    <row r="3388" spans="1:14" s="5" customFormat="1" ht="15.75" thickBot="1" x14ac:dyDescent="0.3">
      <c r="A3388" s="190"/>
      <c r="B3388" s="241" t="s">
        <v>3346</v>
      </c>
      <c r="C3388" s="43" t="s">
        <v>3347</v>
      </c>
      <c r="D3388" s="44"/>
      <c r="E3388" s="69"/>
      <c r="F3388" s="95">
        <v>21</v>
      </c>
      <c r="G3388" s="797">
        <f t="shared" si="115"/>
        <v>7</v>
      </c>
      <c r="H3388" s="797">
        <f t="shared" si="115"/>
        <v>7</v>
      </c>
      <c r="I3388" s="797">
        <f t="shared" si="115"/>
        <v>9</v>
      </c>
      <c r="J3388" s="797">
        <f t="shared" si="114"/>
        <v>7</v>
      </c>
      <c r="K3388" s="797">
        <f t="shared" si="114"/>
        <v>10</v>
      </c>
      <c r="L3388" s="797">
        <f t="shared" si="114"/>
        <v>9</v>
      </c>
      <c r="M3388" s="797">
        <f t="shared" si="114"/>
        <v>10</v>
      </c>
      <c r="N3388" s="797" t="b">
        <v>0</v>
      </c>
    </row>
    <row r="3389" spans="1:14" s="5" customFormat="1" ht="15.75" thickBot="1" x14ac:dyDescent="0.3">
      <c r="A3389" s="190"/>
      <c r="B3389" s="241" t="s">
        <v>3581</v>
      </c>
      <c r="C3389" s="43" t="s">
        <v>3582</v>
      </c>
      <c r="D3389" s="44"/>
      <c r="E3389" s="69"/>
      <c r="F3389" s="95">
        <v>21</v>
      </c>
      <c r="G3389" s="797">
        <f t="shared" si="115"/>
        <v>7</v>
      </c>
      <c r="H3389" s="797">
        <f t="shared" si="115"/>
        <v>7</v>
      </c>
      <c r="I3389" s="797">
        <f t="shared" si="115"/>
        <v>9</v>
      </c>
      <c r="J3389" s="797">
        <f t="shared" si="114"/>
        <v>7</v>
      </c>
      <c r="K3389" s="797">
        <f t="shared" si="114"/>
        <v>10</v>
      </c>
      <c r="L3389" s="797">
        <f t="shared" si="114"/>
        <v>9</v>
      </c>
      <c r="M3389" s="797">
        <f t="shared" si="114"/>
        <v>10</v>
      </c>
      <c r="N3389" s="797" t="b">
        <v>0</v>
      </c>
    </row>
    <row r="3390" spans="1:14" s="5" customFormat="1" ht="15.75" thickBot="1" x14ac:dyDescent="0.3">
      <c r="A3390" s="190"/>
      <c r="B3390" s="241" t="s">
        <v>3583</v>
      </c>
      <c r="C3390" s="43" t="s">
        <v>3584</v>
      </c>
      <c r="D3390" s="44"/>
      <c r="E3390" s="69"/>
      <c r="F3390" s="95">
        <v>21</v>
      </c>
      <c r="G3390" s="797">
        <f t="shared" si="115"/>
        <v>7</v>
      </c>
      <c r="H3390" s="797">
        <f t="shared" si="115"/>
        <v>7</v>
      </c>
      <c r="I3390" s="797">
        <f t="shared" si="115"/>
        <v>9</v>
      </c>
      <c r="J3390" s="797">
        <f t="shared" si="114"/>
        <v>7</v>
      </c>
      <c r="K3390" s="797">
        <f t="shared" si="114"/>
        <v>10</v>
      </c>
      <c r="L3390" s="797">
        <f t="shared" si="114"/>
        <v>9</v>
      </c>
      <c r="M3390" s="797">
        <f t="shared" si="114"/>
        <v>10</v>
      </c>
      <c r="N3390" s="797" t="b">
        <v>0</v>
      </c>
    </row>
    <row r="3391" spans="1:14" s="5" customFormat="1" ht="15.75" thickBot="1" x14ac:dyDescent="0.3">
      <c r="A3391" s="190"/>
      <c r="B3391" s="241" t="s">
        <v>3585</v>
      </c>
      <c r="C3391" s="43" t="s">
        <v>3586</v>
      </c>
      <c r="D3391" s="44"/>
      <c r="E3391" s="69"/>
      <c r="F3391" s="95">
        <v>21</v>
      </c>
      <c r="G3391" s="797">
        <f t="shared" si="115"/>
        <v>7</v>
      </c>
      <c r="H3391" s="797">
        <f t="shared" si="115"/>
        <v>7</v>
      </c>
      <c r="I3391" s="797">
        <f t="shared" si="115"/>
        <v>9</v>
      </c>
      <c r="J3391" s="797">
        <f t="shared" si="114"/>
        <v>7</v>
      </c>
      <c r="K3391" s="797">
        <f t="shared" si="114"/>
        <v>10</v>
      </c>
      <c r="L3391" s="797">
        <f t="shared" si="114"/>
        <v>9</v>
      </c>
      <c r="M3391" s="797">
        <f t="shared" si="114"/>
        <v>10</v>
      </c>
      <c r="N3391" s="797" t="b">
        <v>0</v>
      </c>
    </row>
    <row r="3392" spans="1:14" s="5" customFormat="1" ht="15.75" thickBot="1" x14ac:dyDescent="0.3">
      <c r="A3392" s="190"/>
      <c r="B3392" s="241" t="s">
        <v>3587</v>
      </c>
      <c r="C3392" s="43" t="s">
        <v>3588</v>
      </c>
      <c r="D3392" s="44"/>
      <c r="E3392" s="69"/>
      <c r="F3392" s="95">
        <v>21</v>
      </c>
      <c r="G3392" s="797">
        <f t="shared" si="115"/>
        <v>7</v>
      </c>
      <c r="H3392" s="797">
        <f t="shared" si="115"/>
        <v>7</v>
      </c>
      <c r="I3392" s="797">
        <f t="shared" si="115"/>
        <v>9</v>
      </c>
      <c r="J3392" s="797">
        <f t="shared" si="114"/>
        <v>7</v>
      </c>
      <c r="K3392" s="797">
        <f t="shared" si="114"/>
        <v>10</v>
      </c>
      <c r="L3392" s="797">
        <f t="shared" si="114"/>
        <v>9</v>
      </c>
      <c r="M3392" s="797">
        <f t="shared" si="114"/>
        <v>10</v>
      </c>
      <c r="N3392" s="797" t="b">
        <v>0</v>
      </c>
    </row>
    <row r="3393" spans="1:14" s="5" customFormat="1" ht="15.75" thickBot="1" x14ac:dyDescent="0.3">
      <c r="A3393" s="190"/>
      <c r="B3393" s="226" t="s">
        <v>3589</v>
      </c>
      <c r="C3393" s="56" t="s">
        <v>3590</v>
      </c>
      <c r="D3393" s="57"/>
      <c r="E3393" s="54"/>
      <c r="F3393" s="270">
        <v>21</v>
      </c>
      <c r="G3393" s="797">
        <f t="shared" si="115"/>
        <v>7</v>
      </c>
      <c r="H3393" s="797">
        <f t="shared" si="115"/>
        <v>7</v>
      </c>
      <c r="I3393" s="797">
        <f t="shared" si="115"/>
        <v>9</v>
      </c>
      <c r="J3393" s="797">
        <f t="shared" si="114"/>
        <v>7</v>
      </c>
      <c r="K3393" s="797">
        <f t="shared" si="114"/>
        <v>10</v>
      </c>
      <c r="L3393" s="797">
        <f t="shared" si="114"/>
        <v>9</v>
      </c>
      <c r="M3393" s="797">
        <f t="shared" si="114"/>
        <v>10</v>
      </c>
      <c r="N3393" s="797" t="b">
        <v>0</v>
      </c>
    </row>
    <row r="3394" spans="1:14" s="5" customFormat="1" x14ac:dyDescent="0.25">
      <c r="A3394" s="100" t="s">
        <v>3591</v>
      </c>
      <c r="B3394" s="189" t="s">
        <v>10581</v>
      </c>
      <c r="C3394" s="94" t="s">
        <v>3592</v>
      </c>
      <c r="D3394" s="60"/>
      <c r="E3394" s="219"/>
      <c r="F3394" s="95">
        <v>35.700000000000003</v>
      </c>
      <c r="G3394" s="797">
        <f t="shared" si="115"/>
        <v>12</v>
      </c>
      <c r="H3394" s="797">
        <f t="shared" si="115"/>
        <v>12</v>
      </c>
      <c r="I3394" s="797">
        <f t="shared" si="115"/>
        <v>16</v>
      </c>
      <c r="J3394" s="797">
        <f t="shared" si="114"/>
        <v>11</v>
      </c>
      <c r="K3394" s="797">
        <f t="shared" si="114"/>
        <v>18</v>
      </c>
      <c r="L3394" s="797">
        <f t="shared" si="114"/>
        <v>15</v>
      </c>
      <c r="M3394" s="797">
        <f t="shared" si="114"/>
        <v>17</v>
      </c>
      <c r="N3394" s="797" t="b">
        <v>0</v>
      </c>
    </row>
    <row r="3395" spans="1:14" s="5" customFormat="1" x14ac:dyDescent="0.25">
      <c r="A3395" s="41"/>
      <c r="B3395" s="210" t="s">
        <v>10582</v>
      </c>
      <c r="C3395" s="43" t="s">
        <v>7825</v>
      </c>
      <c r="D3395" s="44"/>
      <c r="E3395" s="47"/>
      <c r="F3395" s="46">
        <v>35.700000000000003</v>
      </c>
      <c r="G3395" s="797">
        <f t="shared" si="115"/>
        <v>12</v>
      </c>
      <c r="H3395" s="797">
        <f t="shared" si="115"/>
        <v>12</v>
      </c>
      <c r="I3395" s="797">
        <f t="shared" si="115"/>
        <v>16</v>
      </c>
      <c r="J3395" s="797">
        <f t="shared" si="114"/>
        <v>11</v>
      </c>
      <c r="K3395" s="797">
        <f t="shared" si="114"/>
        <v>18</v>
      </c>
      <c r="L3395" s="797">
        <f t="shared" si="114"/>
        <v>15</v>
      </c>
      <c r="M3395" s="797">
        <f t="shared" si="114"/>
        <v>17</v>
      </c>
      <c r="N3395" s="797" t="b">
        <v>0</v>
      </c>
    </row>
    <row r="3396" spans="1:14" s="5" customFormat="1" x14ac:dyDescent="0.25">
      <c r="A3396" s="41"/>
      <c r="B3396" s="210" t="s">
        <v>10583</v>
      </c>
      <c r="C3396" s="43" t="s">
        <v>7826</v>
      </c>
      <c r="D3396" s="44"/>
      <c r="E3396" s="47"/>
      <c r="F3396" s="46">
        <v>35.700000000000003</v>
      </c>
      <c r="G3396" s="797">
        <f t="shared" si="115"/>
        <v>12</v>
      </c>
      <c r="H3396" s="797">
        <f t="shared" si="115"/>
        <v>12</v>
      </c>
      <c r="I3396" s="797">
        <f t="shared" si="115"/>
        <v>16</v>
      </c>
      <c r="J3396" s="797">
        <f t="shared" si="114"/>
        <v>11</v>
      </c>
      <c r="K3396" s="797">
        <f t="shared" si="114"/>
        <v>18</v>
      </c>
      <c r="L3396" s="797">
        <f t="shared" si="114"/>
        <v>15</v>
      </c>
      <c r="M3396" s="797">
        <f t="shared" si="114"/>
        <v>17</v>
      </c>
      <c r="N3396" s="797" t="b">
        <v>0</v>
      </c>
    </row>
    <row r="3397" spans="1:14" s="5" customFormat="1" x14ac:dyDescent="0.25">
      <c r="A3397" s="41"/>
      <c r="B3397" s="210" t="s">
        <v>10584</v>
      </c>
      <c r="C3397" s="43" t="s">
        <v>7827</v>
      </c>
      <c r="D3397" s="44"/>
      <c r="E3397" s="47"/>
      <c r="F3397" s="46">
        <v>35.700000000000003</v>
      </c>
      <c r="G3397" s="797">
        <f t="shared" si="115"/>
        <v>12</v>
      </c>
      <c r="H3397" s="797">
        <f t="shared" si="115"/>
        <v>12</v>
      </c>
      <c r="I3397" s="797">
        <f t="shared" si="115"/>
        <v>16</v>
      </c>
      <c r="J3397" s="797">
        <f t="shared" si="114"/>
        <v>11</v>
      </c>
      <c r="K3397" s="797">
        <f t="shared" si="114"/>
        <v>18</v>
      </c>
      <c r="L3397" s="797">
        <f t="shared" si="114"/>
        <v>15</v>
      </c>
      <c r="M3397" s="797">
        <f t="shared" si="114"/>
        <v>17</v>
      </c>
      <c r="N3397" s="797" t="b">
        <v>0</v>
      </c>
    </row>
    <row r="3398" spans="1:14" s="5" customFormat="1" x14ac:dyDescent="0.25">
      <c r="A3398" s="41"/>
      <c r="B3398" s="210" t="s">
        <v>10585</v>
      </c>
      <c r="C3398" s="43" t="s">
        <v>7828</v>
      </c>
      <c r="D3398" s="44"/>
      <c r="E3398" s="47"/>
      <c r="F3398" s="46">
        <v>35.700000000000003</v>
      </c>
      <c r="G3398" s="797">
        <f t="shared" si="115"/>
        <v>12</v>
      </c>
      <c r="H3398" s="797">
        <f t="shared" si="115"/>
        <v>12</v>
      </c>
      <c r="I3398" s="797">
        <f t="shared" si="115"/>
        <v>16</v>
      </c>
      <c r="J3398" s="797">
        <f t="shared" si="114"/>
        <v>11</v>
      </c>
      <c r="K3398" s="797">
        <f t="shared" si="114"/>
        <v>18</v>
      </c>
      <c r="L3398" s="797">
        <f t="shared" si="114"/>
        <v>15</v>
      </c>
      <c r="M3398" s="797">
        <f t="shared" si="114"/>
        <v>17</v>
      </c>
      <c r="N3398" s="797" t="b">
        <v>0</v>
      </c>
    </row>
    <row r="3399" spans="1:14" s="5" customFormat="1" x14ac:dyDescent="0.25">
      <c r="A3399" s="41"/>
      <c r="B3399" s="210" t="s">
        <v>10586</v>
      </c>
      <c r="C3399" s="43" t="s">
        <v>7829</v>
      </c>
      <c r="D3399" s="44"/>
      <c r="E3399" s="47"/>
      <c r="F3399" s="46">
        <v>35.700000000000003</v>
      </c>
      <c r="G3399" s="797">
        <f t="shared" si="115"/>
        <v>12</v>
      </c>
      <c r="H3399" s="797">
        <f t="shared" si="115"/>
        <v>12</v>
      </c>
      <c r="I3399" s="797">
        <f t="shared" si="115"/>
        <v>16</v>
      </c>
      <c r="J3399" s="797">
        <f t="shared" si="114"/>
        <v>11</v>
      </c>
      <c r="K3399" s="797">
        <f t="shared" si="114"/>
        <v>18</v>
      </c>
      <c r="L3399" s="797">
        <f t="shared" si="114"/>
        <v>15</v>
      </c>
      <c r="M3399" s="797">
        <f t="shared" si="114"/>
        <v>17</v>
      </c>
      <c r="N3399" s="797" t="b">
        <v>0</v>
      </c>
    </row>
    <row r="3400" spans="1:14" s="5" customFormat="1" x14ac:dyDescent="0.25">
      <c r="A3400" s="41"/>
      <c r="B3400" s="210" t="s">
        <v>10587</v>
      </c>
      <c r="C3400" s="43" t="s">
        <v>7830</v>
      </c>
      <c r="D3400" s="44"/>
      <c r="E3400" s="47"/>
      <c r="F3400" s="46">
        <v>35.700000000000003</v>
      </c>
      <c r="G3400" s="797">
        <f t="shared" si="115"/>
        <v>12</v>
      </c>
      <c r="H3400" s="797">
        <f t="shared" si="115"/>
        <v>12</v>
      </c>
      <c r="I3400" s="797">
        <f t="shared" si="115"/>
        <v>16</v>
      </c>
      <c r="J3400" s="797">
        <f t="shared" si="114"/>
        <v>11</v>
      </c>
      <c r="K3400" s="797">
        <f t="shared" si="114"/>
        <v>18</v>
      </c>
      <c r="L3400" s="797">
        <f t="shared" si="114"/>
        <v>15</v>
      </c>
      <c r="M3400" s="797">
        <f t="shared" si="114"/>
        <v>17</v>
      </c>
      <c r="N3400" s="797" t="b">
        <v>0</v>
      </c>
    </row>
    <row r="3401" spans="1:14" s="5" customFormat="1" x14ac:dyDescent="0.25">
      <c r="A3401" s="41"/>
      <c r="B3401" s="210" t="s">
        <v>10588</v>
      </c>
      <c r="C3401" s="43" t="s">
        <v>7831</v>
      </c>
      <c r="D3401" s="44"/>
      <c r="E3401" s="47"/>
      <c r="F3401" s="46">
        <v>35.700000000000003</v>
      </c>
      <c r="G3401" s="797">
        <f t="shared" si="115"/>
        <v>12</v>
      </c>
      <c r="H3401" s="797">
        <f t="shared" si="115"/>
        <v>12</v>
      </c>
      <c r="I3401" s="797">
        <f t="shared" si="115"/>
        <v>16</v>
      </c>
      <c r="J3401" s="797">
        <f t="shared" si="114"/>
        <v>11</v>
      </c>
      <c r="K3401" s="797">
        <f t="shared" si="114"/>
        <v>18</v>
      </c>
      <c r="L3401" s="797">
        <f t="shared" si="114"/>
        <v>15</v>
      </c>
      <c r="M3401" s="797">
        <f t="shared" si="114"/>
        <v>17</v>
      </c>
      <c r="N3401" s="797" t="b">
        <v>0</v>
      </c>
    </row>
    <row r="3402" spans="1:14" s="5" customFormat="1" x14ac:dyDescent="0.25">
      <c r="A3402" s="41"/>
      <c r="B3402" s="210" t="s">
        <v>10589</v>
      </c>
      <c r="C3402" s="43" t="s">
        <v>7832</v>
      </c>
      <c r="D3402" s="44"/>
      <c r="E3402" s="47"/>
      <c r="F3402" s="46">
        <v>35.700000000000003</v>
      </c>
      <c r="G3402" s="797">
        <f t="shared" si="115"/>
        <v>12</v>
      </c>
      <c r="H3402" s="797">
        <f t="shared" si="115"/>
        <v>12</v>
      </c>
      <c r="I3402" s="797">
        <f t="shared" si="115"/>
        <v>16</v>
      </c>
      <c r="J3402" s="797">
        <f t="shared" si="114"/>
        <v>11</v>
      </c>
      <c r="K3402" s="797">
        <f t="shared" si="114"/>
        <v>18</v>
      </c>
      <c r="L3402" s="797">
        <f t="shared" si="114"/>
        <v>15</v>
      </c>
      <c r="M3402" s="797">
        <f t="shared" si="114"/>
        <v>17</v>
      </c>
      <c r="N3402" s="797" t="b">
        <v>0</v>
      </c>
    </row>
    <row r="3403" spans="1:14" s="5" customFormat="1" x14ac:dyDescent="0.25">
      <c r="A3403" s="41"/>
      <c r="B3403" s="47" t="s">
        <v>3593</v>
      </c>
      <c r="C3403" s="43" t="s">
        <v>3594</v>
      </c>
      <c r="D3403" s="44"/>
      <c r="E3403" s="47"/>
      <c r="F3403" s="46">
        <v>35.700000000000003</v>
      </c>
      <c r="G3403" s="797">
        <f t="shared" si="115"/>
        <v>12</v>
      </c>
      <c r="H3403" s="797">
        <f t="shared" si="115"/>
        <v>12</v>
      </c>
      <c r="I3403" s="797">
        <f t="shared" si="115"/>
        <v>16</v>
      </c>
      <c r="J3403" s="797">
        <f t="shared" si="114"/>
        <v>11</v>
      </c>
      <c r="K3403" s="797">
        <f t="shared" si="114"/>
        <v>18</v>
      </c>
      <c r="L3403" s="797">
        <f t="shared" si="114"/>
        <v>15</v>
      </c>
      <c r="M3403" s="797">
        <f t="shared" si="114"/>
        <v>17</v>
      </c>
      <c r="N3403" s="797" t="b">
        <v>0</v>
      </c>
    </row>
    <row r="3404" spans="1:14" s="5" customFormat="1" x14ac:dyDescent="0.25">
      <c r="A3404" s="41"/>
      <c r="B3404" s="210" t="s">
        <v>10590</v>
      </c>
      <c r="C3404" s="43" t="s">
        <v>3595</v>
      </c>
      <c r="D3404" s="44"/>
      <c r="E3404" s="47"/>
      <c r="F3404" s="46">
        <v>35.700000000000003</v>
      </c>
      <c r="G3404" s="797">
        <f t="shared" si="115"/>
        <v>12</v>
      </c>
      <c r="H3404" s="797">
        <f t="shared" si="115"/>
        <v>12</v>
      </c>
      <c r="I3404" s="797">
        <f t="shared" si="115"/>
        <v>16</v>
      </c>
      <c r="J3404" s="797">
        <f t="shared" si="114"/>
        <v>11</v>
      </c>
      <c r="K3404" s="797">
        <f t="shared" si="114"/>
        <v>18</v>
      </c>
      <c r="L3404" s="797">
        <f t="shared" si="114"/>
        <v>15</v>
      </c>
      <c r="M3404" s="797">
        <f t="shared" si="114"/>
        <v>17</v>
      </c>
      <c r="N3404" s="797" t="b">
        <v>0</v>
      </c>
    </row>
    <row r="3405" spans="1:14" s="5" customFormat="1" ht="15.75" thickBot="1" x14ac:dyDescent="0.3">
      <c r="A3405" s="48"/>
      <c r="B3405" s="230" t="s">
        <v>10591</v>
      </c>
      <c r="C3405" s="50" t="s">
        <v>3596</v>
      </c>
      <c r="D3405" s="51"/>
      <c r="E3405" s="62"/>
      <c r="F3405" s="53">
        <v>35.700000000000003</v>
      </c>
      <c r="G3405" s="797">
        <f t="shared" si="115"/>
        <v>12</v>
      </c>
      <c r="H3405" s="797">
        <f t="shared" si="115"/>
        <v>12</v>
      </c>
      <c r="I3405" s="797">
        <f t="shared" si="115"/>
        <v>16</v>
      </c>
      <c r="J3405" s="797">
        <f t="shared" si="114"/>
        <v>11</v>
      </c>
      <c r="K3405" s="797">
        <f t="shared" si="114"/>
        <v>18</v>
      </c>
      <c r="L3405" s="797">
        <f t="shared" si="114"/>
        <v>15</v>
      </c>
      <c r="M3405" s="797">
        <f t="shared" si="114"/>
        <v>17</v>
      </c>
      <c r="N3405" s="797" t="b">
        <v>0</v>
      </c>
    </row>
    <row r="3406" spans="1:14" s="5" customFormat="1" ht="15.75" thickBot="1" x14ac:dyDescent="0.3">
      <c r="A3406" s="86" t="s">
        <v>3597</v>
      </c>
      <c r="B3406" s="222" t="s">
        <v>10592</v>
      </c>
      <c r="C3406" s="81" t="s">
        <v>3598</v>
      </c>
      <c r="D3406" s="82"/>
      <c r="E3406" s="97"/>
      <c r="F3406" s="213">
        <v>105</v>
      </c>
      <c r="G3406" s="797">
        <f t="shared" si="115"/>
        <v>36</v>
      </c>
      <c r="H3406" s="797">
        <f t="shared" si="115"/>
        <v>36</v>
      </c>
      <c r="I3406" s="797">
        <f t="shared" si="115"/>
        <v>47</v>
      </c>
      <c r="J3406" s="797">
        <f t="shared" si="114"/>
        <v>33</v>
      </c>
      <c r="K3406" s="797">
        <f t="shared" si="114"/>
        <v>52</v>
      </c>
      <c r="L3406" s="797">
        <f t="shared" si="114"/>
        <v>45</v>
      </c>
      <c r="M3406" s="797">
        <f t="shared" si="114"/>
        <v>51</v>
      </c>
      <c r="N3406" s="797" t="b">
        <v>0</v>
      </c>
    </row>
    <row r="3407" spans="1:14" s="5" customFormat="1" x14ac:dyDescent="0.25">
      <c r="A3407" s="54"/>
      <c r="B3407" s="121" t="s">
        <v>10593</v>
      </c>
      <c r="C3407" s="56" t="s">
        <v>3599</v>
      </c>
      <c r="D3407" s="57"/>
      <c r="E3407" s="58"/>
      <c r="F3407" s="270">
        <v>105</v>
      </c>
      <c r="G3407" s="797">
        <f t="shared" si="115"/>
        <v>36</v>
      </c>
      <c r="H3407" s="797">
        <f t="shared" si="115"/>
        <v>36</v>
      </c>
      <c r="I3407" s="797">
        <f t="shared" si="115"/>
        <v>47</v>
      </c>
      <c r="J3407" s="797">
        <f t="shared" si="114"/>
        <v>33</v>
      </c>
      <c r="K3407" s="797">
        <f t="shared" si="114"/>
        <v>52</v>
      </c>
      <c r="L3407" s="797">
        <f t="shared" si="114"/>
        <v>45</v>
      </c>
      <c r="M3407" s="797">
        <f t="shared" si="114"/>
        <v>51</v>
      </c>
      <c r="N3407" s="797" t="b">
        <v>0</v>
      </c>
    </row>
    <row r="3408" spans="1:14" s="5" customFormat="1" ht="15.75" thickBot="1" x14ac:dyDescent="0.3">
      <c r="A3408" s="96"/>
      <c r="B3408" s="91" t="s">
        <v>10594</v>
      </c>
      <c r="C3408" s="56" t="s">
        <v>9328</v>
      </c>
      <c r="D3408" s="57"/>
      <c r="E3408" s="58"/>
      <c r="F3408" s="103">
        <v>105</v>
      </c>
      <c r="G3408" s="797">
        <f t="shared" si="115"/>
        <v>36</v>
      </c>
      <c r="H3408" s="797">
        <f t="shared" si="115"/>
        <v>36</v>
      </c>
      <c r="I3408" s="797">
        <f t="shared" si="115"/>
        <v>47</v>
      </c>
      <c r="J3408" s="797">
        <f t="shared" si="114"/>
        <v>33</v>
      </c>
      <c r="K3408" s="797">
        <f t="shared" si="114"/>
        <v>52</v>
      </c>
      <c r="L3408" s="797">
        <f t="shared" si="114"/>
        <v>45</v>
      </c>
      <c r="M3408" s="797">
        <f t="shared" si="114"/>
        <v>51</v>
      </c>
      <c r="N3408" s="797" t="b">
        <v>0</v>
      </c>
    </row>
    <row r="3409" spans="1:14" s="5" customFormat="1" x14ac:dyDescent="0.25">
      <c r="A3409" s="100" t="s">
        <v>3600</v>
      </c>
      <c r="B3409" s="189" t="s">
        <v>10595</v>
      </c>
      <c r="C3409" s="94" t="s">
        <v>3601</v>
      </c>
      <c r="D3409" s="60"/>
      <c r="E3409" s="61"/>
      <c r="F3409" s="95">
        <v>71.400000000000006</v>
      </c>
      <c r="G3409" s="797">
        <f t="shared" si="115"/>
        <v>25</v>
      </c>
      <c r="H3409" s="797">
        <f t="shared" si="115"/>
        <v>25</v>
      </c>
      <c r="I3409" s="797">
        <f t="shared" si="115"/>
        <v>32</v>
      </c>
      <c r="J3409" s="797">
        <f t="shared" si="114"/>
        <v>22</v>
      </c>
      <c r="K3409" s="797">
        <f t="shared" si="114"/>
        <v>36</v>
      </c>
      <c r="L3409" s="797">
        <f t="shared" si="114"/>
        <v>31</v>
      </c>
      <c r="M3409" s="797">
        <f t="shared" si="114"/>
        <v>34</v>
      </c>
      <c r="N3409" s="797" t="b">
        <v>0</v>
      </c>
    </row>
    <row r="3410" spans="1:14" s="5" customFormat="1" x14ac:dyDescent="0.25">
      <c r="A3410" s="41"/>
      <c r="B3410" s="210" t="s">
        <v>10596</v>
      </c>
      <c r="C3410" s="43" t="s">
        <v>7833</v>
      </c>
      <c r="D3410" s="44"/>
      <c r="E3410" s="47"/>
      <c r="F3410" s="46">
        <v>71.400000000000006</v>
      </c>
      <c r="G3410" s="797">
        <f t="shared" si="115"/>
        <v>25</v>
      </c>
      <c r="H3410" s="797">
        <f t="shared" si="115"/>
        <v>25</v>
      </c>
      <c r="I3410" s="797">
        <f t="shared" si="115"/>
        <v>32</v>
      </c>
      <c r="J3410" s="797">
        <f t="shared" si="114"/>
        <v>22</v>
      </c>
      <c r="K3410" s="797">
        <f t="shared" si="114"/>
        <v>36</v>
      </c>
      <c r="L3410" s="797">
        <f t="shared" si="114"/>
        <v>31</v>
      </c>
      <c r="M3410" s="797">
        <f t="shared" si="114"/>
        <v>34</v>
      </c>
      <c r="N3410" s="797" t="b">
        <v>0</v>
      </c>
    </row>
    <row r="3411" spans="1:14" s="5" customFormat="1" x14ac:dyDescent="0.25">
      <c r="A3411" s="41"/>
      <c r="B3411" s="210" t="s">
        <v>10597</v>
      </c>
      <c r="C3411" s="43" t="s">
        <v>3602</v>
      </c>
      <c r="D3411" s="44"/>
      <c r="E3411" s="47"/>
      <c r="F3411" s="46">
        <v>71.400000000000006</v>
      </c>
      <c r="G3411" s="797">
        <f t="shared" si="115"/>
        <v>25</v>
      </c>
      <c r="H3411" s="797">
        <f t="shared" si="115"/>
        <v>25</v>
      </c>
      <c r="I3411" s="797">
        <f t="shared" si="115"/>
        <v>32</v>
      </c>
      <c r="J3411" s="797">
        <f t="shared" si="114"/>
        <v>22</v>
      </c>
      <c r="K3411" s="797">
        <f t="shared" si="114"/>
        <v>36</v>
      </c>
      <c r="L3411" s="797">
        <f t="shared" si="114"/>
        <v>31</v>
      </c>
      <c r="M3411" s="797">
        <f t="shared" si="114"/>
        <v>34</v>
      </c>
      <c r="N3411" s="797" t="b">
        <v>0</v>
      </c>
    </row>
    <row r="3412" spans="1:14" s="5" customFormat="1" x14ac:dyDescent="0.25">
      <c r="A3412" s="41"/>
      <c r="B3412" s="210" t="s">
        <v>10597</v>
      </c>
      <c r="C3412" s="43" t="s">
        <v>3602</v>
      </c>
      <c r="D3412" s="44"/>
      <c r="E3412" s="47"/>
      <c r="F3412" s="46">
        <v>71.400000000000006</v>
      </c>
      <c r="G3412" s="797">
        <f t="shared" si="115"/>
        <v>25</v>
      </c>
      <c r="H3412" s="797">
        <f t="shared" si="115"/>
        <v>25</v>
      </c>
      <c r="I3412" s="797">
        <f t="shared" si="115"/>
        <v>32</v>
      </c>
      <c r="J3412" s="797">
        <f t="shared" si="114"/>
        <v>22</v>
      </c>
      <c r="K3412" s="797">
        <f t="shared" si="114"/>
        <v>36</v>
      </c>
      <c r="L3412" s="797">
        <f t="shared" si="114"/>
        <v>31</v>
      </c>
      <c r="M3412" s="797">
        <f t="shared" si="114"/>
        <v>34</v>
      </c>
      <c r="N3412" s="797" t="b">
        <v>0</v>
      </c>
    </row>
    <row r="3413" spans="1:14" s="5" customFormat="1" x14ac:dyDescent="0.25">
      <c r="A3413" s="41"/>
      <c r="B3413" s="210" t="s">
        <v>10598</v>
      </c>
      <c r="C3413" s="43" t="s">
        <v>3603</v>
      </c>
      <c r="D3413" s="44"/>
      <c r="E3413" s="47"/>
      <c r="F3413" s="46">
        <v>71.400000000000006</v>
      </c>
      <c r="G3413" s="797">
        <f t="shared" si="115"/>
        <v>25</v>
      </c>
      <c r="H3413" s="797">
        <f t="shared" si="115"/>
        <v>25</v>
      </c>
      <c r="I3413" s="797">
        <f t="shared" si="115"/>
        <v>32</v>
      </c>
      <c r="J3413" s="797">
        <f t="shared" si="114"/>
        <v>22</v>
      </c>
      <c r="K3413" s="797">
        <f t="shared" si="114"/>
        <v>36</v>
      </c>
      <c r="L3413" s="797">
        <f t="shared" si="114"/>
        <v>31</v>
      </c>
      <c r="M3413" s="797">
        <f t="shared" si="114"/>
        <v>34</v>
      </c>
      <c r="N3413" s="797" t="b">
        <v>0</v>
      </c>
    </row>
    <row r="3414" spans="1:14" s="5" customFormat="1" x14ac:dyDescent="0.25">
      <c r="A3414" s="41"/>
      <c r="B3414" s="210" t="s">
        <v>10599</v>
      </c>
      <c r="C3414" s="43" t="s">
        <v>3604</v>
      </c>
      <c r="D3414" s="44"/>
      <c r="E3414" s="47"/>
      <c r="F3414" s="46">
        <v>71.400000000000006</v>
      </c>
      <c r="G3414" s="797">
        <f t="shared" si="115"/>
        <v>25</v>
      </c>
      <c r="H3414" s="797">
        <f t="shared" si="115"/>
        <v>25</v>
      </c>
      <c r="I3414" s="797">
        <f t="shared" si="115"/>
        <v>32</v>
      </c>
      <c r="J3414" s="797">
        <f t="shared" si="114"/>
        <v>22</v>
      </c>
      <c r="K3414" s="797">
        <f t="shared" si="114"/>
        <v>36</v>
      </c>
      <c r="L3414" s="797">
        <f t="shared" si="114"/>
        <v>31</v>
      </c>
      <c r="M3414" s="797">
        <f t="shared" si="114"/>
        <v>34</v>
      </c>
      <c r="N3414" s="797" t="b">
        <v>0</v>
      </c>
    </row>
    <row r="3415" spans="1:14" s="5" customFormat="1" x14ac:dyDescent="0.25">
      <c r="A3415" s="41"/>
      <c r="B3415" s="210" t="s">
        <v>10600</v>
      </c>
      <c r="C3415" s="43" t="s">
        <v>3605</v>
      </c>
      <c r="D3415" s="44"/>
      <c r="E3415" s="47"/>
      <c r="F3415" s="46">
        <v>71.400000000000006</v>
      </c>
      <c r="G3415" s="797">
        <f t="shared" si="115"/>
        <v>25</v>
      </c>
      <c r="H3415" s="797">
        <f t="shared" si="115"/>
        <v>25</v>
      </c>
      <c r="I3415" s="797">
        <f t="shared" si="115"/>
        <v>32</v>
      </c>
      <c r="J3415" s="797">
        <f t="shared" si="114"/>
        <v>22</v>
      </c>
      <c r="K3415" s="797">
        <f t="shared" si="114"/>
        <v>36</v>
      </c>
      <c r="L3415" s="797">
        <f t="shared" si="114"/>
        <v>31</v>
      </c>
      <c r="M3415" s="797">
        <f t="shared" si="114"/>
        <v>34</v>
      </c>
      <c r="N3415" s="797" t="b">
        <v>0</v>
      </c>
    </row>
    <row r="3416" spans="1:14" s="5" customFormat="1" x14ac:dyDescent="0.25">
      <c r="A3416" s="41"/>
      <c r="B3416" s="210" t="s">
        <v>10601</v>
      </c>
      <c r="C3416" s="43" t="s">
        <v>3606</v>
      </c>
      <c r="D3416" s="44"/>
      <c r="E3416" s="47"/>
      <c r="F3416" s="46">
        <v>71.400000000000006</v>
      </c>
      <c r="G3416" s="797">
        <f t="shared" si="115"/>
        <v>25</v>
      </c>
      <c r="H3416" s="797">
        <f t="shared" si="115"/>
        <v>25</v>
      </c>
      <c r="I3416" s="797">
        <f t="shared" si="115"/>
        <v>32</v>
      </c>
      <c r="J3416" s="797">
        <f t="shared" si="114"/>
        <v>22</v>
      </c>
      <c r="K3416" s="797">
        <f t="shared" si="114"/>
        <v>36</v>
      </c>
      <c r="L3416" s="797">
        <f t="shared" si="114"/>
        <v>31</v>
      </c>
      <c r="M3416" s="797">
        <f t="shared" si="114"/>
        <v>34</v>
      </c>
      <c r="N3416" s="797" t="b">
        <v>0</v>
      </c>
    </row>
    <row r="3417" spans="1:14" s="5" customFormat="1" x14ac:dyDescent="0.25">
      <c r="A3417" s="41"/>
      <c r="B3417" s="210" t="s">
        <v>10602</v>
      </c>
      <c r="C3417" s="43" t="s">
        <v>3607</v>
      </c>
      <c r="D3417" s="44"/>
      <c r="E3417" s="47"/>
      <c r="F3417" s="46">
        <v>71.400000000000006</v>
      </c>
      <c r="G3417" s="797">
        <f t="shared" si="115"/>
        <v>25</v>
      </c>
      <c r="H3417" s="797">
        <f t="shared" si="115"/>
        <v>25</v>
      </c>
      <c r="I3417" s="797">
        <f t="shared" si="115"/>
        <v>32</v>
      </c>
      <c r="J3417" s="797">
        <f t="shared" si="114"/>
        <v>22</v>
      </c>
      <c r="K3417" s="797">
        <f t="shared" si="114"/>
        <v>36</v>
      </c>
      <c r="L3417" s="797">
        <f t="shared" si="114"/>
        <v>31</v>
      </c>
      <c r="M3417" s="797">
        <f t="shared" si="114"/>
        <v>34</v>
      </c>
      <c r="N3417" s="797" t="b">
        <v>0</v>
      </c>
    </row>
    <row r="3418" spans="1:14" s="5" customFormat="1" x14ac:dyDescent="0.25">
      <c r="A3418" s="41"/>
      <c r="B3418" s="210" t="s">
        <v>10603</v>
      </c>
      <c r="C3418" s="43" t="s">
        <v>3608</v>
      </c>
      <c r="D3418" s="44"/>
      <c r="E3418" s="47"/>
      <c r="F3418" s="46">
        <v>71.400000000000006</v>
      </c>
      <c r="G3418" s="797">
        <f t="shared" si="115"/>
        <v>25</v>
      </c>
      <c r="H3418" s="797">
        <f t="shared" si="115"/>
        <v>25</v>
      </c>
      <c r="I3418" s="797">
        <f t="shared" si="115"/>
        <v>32</v>
      </c>
      <c r="J3418" s="797">
        <f t="shared" si="114"/>
        <v>22</v>
      </c>
      <c r="K3418" s="797">
        <f t="shared" si="114"/>
        <v>36</v>
      </c>
      <c r="L3418" s="797">
        <f t="shared" si="114"/>
        <v>31</v>
      </c>
      <c r="M3418" s="797">
        <f t="shared" si="114"/>
        <v>34</v>
      </c>
      <c r="N3418" s="797" t="b">
        <v>0</v>
      </c>
    </row>
    <row r="3419" spans="1:14" s="5" customFormat="1" x14ac:dyDescent="0.25">
      <c r="A3419" s="41"/>
      <c r="B3419" s="210" t="s">
        <v>10604</v>
      </c>
      <c r="C3419" s="43" t="s">
        <v>7834</v>
      </c>
      <c r="D3419" s="44"/>
      <c r="E3419" s="47"/>
      <c r="F3419" s="46">
        <v>71.400000000000006</v>
      </c>
      <c r="G3419" s="797">
        <f t="shared" si="115"/>
        <v>25</v>
      </c>
      <c r="H3419" s="797">
        <f t="shared" si="115"/>
        <v>25</v>
      </c>
      <c r="I3419" s="797">
        <f t="shared" si="115"/>
        <v>32</v>
      </c>
      <c r="J3419" s="797">
        <f t="shared" si="114"/>
        <v>22</v>
      </c>
      <c r="K3419" s="797">
        <f t="shared" si="114"/>
        <v>36</v>
      </c>
      <c r="L3419" s="797">
        <f t="shared" si="114"/>
        <v>31</v>
      </c>
      <c r="M3419" s="797">
        <f t="shared" si="114"/>
        <v>34</v>
      </c>
      <c r="N3419" s="797" t="b">
        <v>0</v>
      </c>
    </row>
    <row r="3420" spans="1:14" s="5" customFormat="1" x14ac:dyDescent="0.25">
      <c r="A3420" s="41"/>
      <c r="B3420" s="210" t="s">
        <v>10605</v>
      </c>
      <c r="C3420" s="43" t="s">
        <v>7835</v>
      </c>
      <c r="D3420" s="44"/>
      <c r="E3420" s="47"/>
      <c r="F3420" s="46">
        <v>71.400000000000006</v>
      </c>
      <c r="G3420" s="797">
        <f t="shared" si="115"/>
        <v>25</v>
      </c>
      <c r="H3420" s="797">
        <f t="shared" si="115"/>
        <v>25</v>
      </c>
      <c r="I3420" s="797">
        <f t="shared" si="115"/>
        <v>32</v>
      </c>
      <c r="J3420" s="797">
        <f t="shared" si="114"/>
        <v>22</v>
      </c>
      <c r="K3420" s="797">
        <f t="shared" si="114"/>
        <v>36</v>
      </c>
      <c r="L3420" s="797">
        <f t="shared" si="114"/>
        <v>31</v>
      </c>
      <c r="M3420" s="797">
        <f t="shared" si="114"/>
        <v>34</v>
      </c>
      <c r="N3420" s="797" t="b">
        <v>0</v>
      </c>
    </row>
    <row r="3421" spans="1:14" s="5" customFormat="1" x14ac:dyDescent="0.25">
      <c r="A3421" s="41"/>
      <c r="B3421" s="210" t="s">
        <v>10606</v>
      </c>
      <c r="C3421" s="43" t="s">
        <v>7836</v>
      </c>
      <c r="D3421" s="44"/>
      <c r="E3421" s="47"/>
      <c r="F3421" s="46">
        <v>71.400000000000006</v>
      </c>
      <c r="G3421" s="797">
        <f t="shared" si="115"/>
        <v>25</v>
      </c>
      <c r="H3421" s="797">
        <f t="shared" si="115"/>
        <v>25</v>
      </c>
      <c r="I3421" s="797">
        <f t="shared" si="115"/>
        <v>32</v>
      </c>
      <c r="J3421" s="797">
        <f t="shared" si="114"/>
        <v>22</v>
      </c>
      <c r="K3421" s="797">
        <f t="shared" si="114"/>
        <v>36</v>
      </c>
      <c r="L3421" s="797">
        <f t="shared" si="114"/>
        <v>31</v>
      </c>
      <c r="M3421" s="797">
        <f t="shared" si="114"/>
        <v>34</v>
      </c>
      <c r="N3421" s="797" t="b">
        <v>0</v>
      </c>
    </row>
    <row r="3422" spans="1:14" s="5" customFormat="1" ht="15.75" thickBot="1" x14ac:dyDescent="0.3">
      <c r="A3422" s="96"/>
      <c r="B3422" s="91" t="s">
        <v>10607</v>
      </c>
      <c r="C3422" s="56" t="s">
        <v>7837</v>
      </c>
      <c r="D3422" s="57"/>
      <c r="E3422" s="58"/>
      <c r="F3422" s="103">
        <v>71.400000000000006</v>
      </c>
      <c r="G3422" s="797">
        <f t="shared" si="115"/>
        <v>25</v>
      </c>
      <c r="H3422" s="797">
        <f t="shared" si="115"/>
        <v>25</v>
      </c>
      <c r="I3422" s="797">
        <f t="shared" si="115"/>
        <v>32</v>
      </c>
      <c r="J3422" s="797">
        <f t="shared" si="114"/>
        <v>22</v>
      </c>
      <c r="K3422" s="797">
        <f t="shared" si="114"/>
        <v>36</v>
      </c>
      <c r="L3422" s="797">
        <f t="shared" si="114"/>
        <v>31</v>
      </c>
      <c r="M3422" s="797">
        <f t="shared" si="114"/>
        <v>34</v>
      </c>
      <c r="N3422" s="797" t="b">
        <v>0</v>
      </c>
    </row>
    <row r="3423" spans="1:14" s="5" customFormat="1" x14ac:dyDescent="0.25">
      <c r="A3423" s="100" t="s">
        <v>3609</v>
      </c>
      <c r="B3423" s="189" t="s">
        <v>10608</v>
      </c>
      <c r="C3423" s="94" t="s">
        <v>3610</v>
      </c>
      <c r="D3423" s="60"/>
      <c r="E3423" s="61"/>
      <c r="F3423" s="95">
        <v>187.95</v>
      </c>
      <c r="G3423" s="797">
        <f t="shared" si="115"/>
        <v>65</v>
      </c>
      <c r="H3423" s="797">
        <f t="shared" si="115"/>
        <v>65</v>
      </c>
      <c r="I3423" s="797">
        <f t="shared" si="115"/>
        <v>85</v>
      </c>
      <c r="J3423" s="797">
        <f t="shared" si="114"/>
        <v>59</v>
      </c>
      <c r="K3423" s="797">
        <f t="shared" si="114"/>
        <v>94</v>
      </c>
      <c r="L3423" s="797">
        <f t="shared" si="114"/>
        <v>81</v>
      </c>
      <c r="M3423" s="797">
        <f t="shared" si="114"/>
        <v>91</v>
      </c>
      <c r="N3423" s="797" t="b">
        <v>0</v>
      </c>
    </row>
    <row r="3424" spans="1:14" s="5" customFormat="1" x14ac:dyDescent="0.25">
      <c r="A3424" s="41"/>
      <c r="B3424" s="210" t="s">
        <v>10609</v>
      </c>
      <c r="C3424" s="43" t="s">
        <v>7838</v>
      </c>
      <c r="D3424" s="44"/>
      <c r="E3424" s="47"/>
      <c r="F3424" s="46">
        <v>187.95</v>
      </c>
      <c r="G3424" s="797">
        <f t="shared" si="115"/>
        <v>65</v>
      </c>
      <c r="H3424" s="797">
        <f t="shared" si="115"/>
        <v>65</v>
      </c>
      <c r="I3424" s="797">
        <f t="shared" si="115"/>
        <v>85</v>
      </c>
      <c r="J3424" s="797">
        <f t="shared" si="114"/>
        <v>59</v>
      </c>
      <c r="K3424" s="797">
        <f t="shared" si="114"/>
        <v>94</v>
      </c>
      <c r="L3424" s="797">
        <f t="shared" si="114"/>
        <v>81</v>
      </c>
      <c r="M3424" s="797">
        <f t="shared" si="114"/>
        <v>91</v>
      </c>
      <c r="N3424" s="797" t="b">
        <v>0</v>
      </c>
    </row>
    <row r="3425" spans="1:14" s="5" customFormat="1" x14ac:dyDescent="0.25">
      <c r="A3425" s="41"/>
      <c r="B3425" s="210" t="s">
        <v>10610</v>
      </c>
      <c r="C3425" s="43" t="s">
        <v>7839</v>
      </c>
      <c r="D3425" s="44"/>
      <c r="E3425" s="47"/>
      <c r="F3425" s="46">
        <v>187.95</v>
      </c>
      <c r="G3425" s="797">
        <f t="shared" si="115"/>
        <v>65</v>
      </c>
      <c r="H3425" s="797">
        <f t="shared" si="115"/>
        <v>65</v>
      </c>
      <c r="I3425" s="797">
        <f t="shared" si="115"/>
        <v>85</v>
      </c>
      <c r="J3425" s="797">
        <f t="shared" si="114"/>
        <v>59</v>
      </c>
      <c r="K3425" s="797">
        <f t="shared" si="114"/>
        <v>94</v>
      </c>
      <c r="L3425" s="797">
        <f t="shared" si="114"/>
        <v>81</v>
      </c>
      <c r="M3425" s="797">
        <f t="shared" si="114"/>
        <v>91</v>
      </c>
      <c r="N3425" s="797" t="b">
        <v>0</v>
      </c>
    </row>
    <row r="3426" spans="1:14" s="5" customFormat="1" x14ac:dyDescent="0.25">
      <c r="A3426" s="41"/>
      <c r="B3426" s="210" t="s">
        <v>10611</v>
      </c>
      <c r="C3426" s="43" t="s">
        <v>3611</v>
      </c>
      <c r="D3426" s="44"/>
      <c r="E3426" s="47"/>
      <c r="F3426" s="46">
        <v>187.95</v>
      </c>
      <c r="G3426" s="797">
        <f t="shared" si="115"/>
        <v>65</v>
      </c>
      <c r="H3426" s="797">
        <f t="shared" si="115"/>
        <v>65</v>
      </c>
      <c r="I3426" s="797">
        <f t="shared" si="115"/>
        <v>85</v>
      </c>
      <c r="J3426" s="797">
        <f t="shared" si="114"/>
        <v>59</v>
      </c>
      <c r="K3426" s="797">
        <f t="shared" si="114"/>
        <v>94</v>
      </c>
      <c r="L3426" s="797">
        <f t="shared" si="114"/>
        <v>81</v>
      </c>
      <c r="M3426" s="797">
        <f t="shared" si="114"/>
        <v>91</v>
      </c>
      <c r="N3426" s="797" t="b">
        <v>0</v>
      </c>
    </row>
    <row r="3427" spans="1:14" s="5" customFormat="1" x14ac:dyDescent="0.25">
      <c r="A3427" s="41"/>
      <c r="B3427" s="210" t="s">
        <v>10612</v>
      </c>
      <c r="C3427" s="43" t="s">
        <v>3612</v>
      </c>
      <c r="D3427" s="44"/>
      <c r="E3427" s="47"/>
      <c r="F3427" s="46">
        <v>187.95</v>
      </c>
      <c r="G3427" s="797">
        <f t="shared" si="115"/>
        <v>65</v>
      </c>
      <c r="H3427" s="797">
        <f t="shared" si="115"/>
        <v>65</v>
      </c>
      <c r="I3427" s="797">
        <f t="shared" si="115"/>
        <v>85</v>
      </c>
      <c r="J3427" s="797">
        <f t="shared" si="114"/>
        <v>59</v>
      </c>
      <c r="K3427" s="797">
        <f t="shared" si="114"/>
        <v>94</v>
      </c>
      <c r="L3427" s="797">
        <f t="shared" si="114"/>
        <v>81</v>
      </c>
      <c r="M3427" s="797">
        <f t="shared" si="114"/>
        <v>91</v>
      </c>
      <c r="N3427" s="797" t="b">
        <v>0</v>
      </c>
    </row>
    <row r="3428" spans="1:14" s="5" customFormat="1" x14ac:dyDescent="0.25">
      <c r="A3428" s="41"/>
      <c r="B3428" s="210" t="s">
        <v>10613</v>
      </c>
      <c r="C3428" s="43" t="s">
        <v>3613</v>
      </c>
      <c r="D3428" s="44"/>
      <c r="E3428" s="47"/>
      <c r="F3428" s="46">
        <v>187.95</v>
      </c>
      <c r="G3428" s="797">
        <f t="shared" si="115"/>
        <v>65</v>
      </c>
      <c r="H3428" s="797">
        <f t="shared" si="115"/>
        <v>65</v>
      </c>
      <c r="I3428" s="797">
        <f t="shared" si="115"/>
        <v>85</v>
      </c>
      <c r="J3428" s="797">
        <f t="shared" si="114"/>
        <v>59</v>
      </c>
      <c r="K3428" s="797">
        <f t="shared" si="114"/>
        <v>94</v>
      </c>
      <c r="L3428" s="797">
        <f t="shared" si="114"/>
        <v>81</v>
      </c>
      <c r="M3428" s="797">
        <f t="shared" si="114"/>
        <v>91</v>
      </c>
      <c r="N3428" s="797" t="b">
        <v>0</v>
      </c>
    </row>
    <row r="3429" spans="1:14" s="5" customFormat="1" x14ac:dyDescent="0.25">
      <c r="A3429" s="41"/>
      <c r="B3429" s="210" t="s">
        <v>10614</v>
      </c>
      <c r="C3429" s="43" t="s">
        <v>3614</v>
      </c>
      <c r="D3429" s="44"/>
      <c r="E3429" s="47"/>
      <c r="F3429" s="46">
        <v>187.95</v>
      </c>
      <c r="G3429" s="797">
        <f t="shared" si="115"/>
        <v>65</v>
      </c>
      <c r="H3429" s="797">
        <f t="shared" si="115"/>
        <v>65</v>
      </c>
      <c r="I3429" s="797">
        <f t="shared" si="115"/>
        <v>85</v>
      </c>
      <c r="J3429" s="797">
        <f t="shared" si="114"/>
        <v>59</v>
      </c>
      <c r="K3429" s="797">
        <f t="shared" si="114"/>
        <v>94</v>
      </c>
      <c r="L3429" s="797">
        <f t="shared" si="114"/>
        <v>81</v>
      </c>
      <c r="M3429" s="797">
        <f t="shared" si="114"/>
        <v>91</v>
      </c>
      <c r="N3429" s="797" t="b">
        <v>0</v>
      </c>
    </row>
    <row r="3430" spans="1:14" s="5" customFormat="1" x14ac:dyDescent="0.25">
      <c r="A3430" s="41"/>
      <c r="B3430" s="210" t="s">
        <v>10615</v>
      </c>
      <c r="C3430" s="43" t="s">
        <v>3615</v>
      </c>
      <c r="D3430" s="44"/>
      <c r="E3430" s="47"/>
      <c r="F3430" s="46">
        <v>187.95</v>
      </c>
      <c r="G3430" s="797">
        <f t="shared" si="115"/>
        <v>65</v>
      </c>
      <c r="H3430" s="797">
        <f t="shared" si="115"/>
        <v>65</v>
      </c>
      <c r="I3430" s="797">
        <f t="shared" si="115"/>
        <v>85</v>
      </c>
      <c r="J3430" s="797">
        <f t="shared" si="114"/>
        <v>59</v>
      </c>
      <c r="K3430" s="797">
        <f t="shared" si="114"/>
        <v>94</v>
      </c>
      <c r="L3430" s="797">
        <f t="shared" si="114"/>
        <v>81</v>
      </c>
      <c r="M3430" s="797">
        <f t="shared" si="114"/>
        <v>91</v>
      </c>
      <c r="N3430" s="797" t="b">
        <v>0</v>
      </c>
    </row>
    <row r="3431" spans="1:14" s="5" customFormat="1" ht="15.75" thickBot="1" x14ac:dyDescent="0.3">
      <c r="A3431" s="48"/>
      <c r="B3431" s="230" t="s">
        <v>10616</v>
      </c>
      <c r="C3431" s="50" t="s">
        <v>3616</v>
      </c>
      <c r="D3431" s="51"/>
      <c r="E3431" s="62"/>
      <c r="F3431" s="53">
        <v>187.95</v>
      </c>
      <c r="G3431" s="797">
        <f t="shared" si="115"/>
        <v>65</v>
      </c>
      <c r="H3431" s="797">
        <f t="shared" si="115"/>
        <v>65</v>
      </c>
      <c r="I3431" s="797">
        <f t="shared" si="115"/>
        <v>85</v>
      </c>
      <c r="J3431" s="797">
        <f t="shared" si="114"/>
        <v>59</v>
      </c>
      <c r="K3431" s="797">
        <f t="shared" si="114"/>
        <v>94</v>
      </c>
      <c r="L3431" s="797">
        <f t="shared" si="114"/>
        <v>81</v>
      </c>
      <c r="M3431" s="797">
        <f t="shared" si="114"/>
        <v>91</v>
      </c>
      <c r="N3431" s="797" t="b">
        <v>0</v>
      </c>
    </row>
    <row r="3432" spans="1:14" s="5" customFormat="1" x14ac:dyDescent="0.25">
      <c r="A3432" s="86" t="s">
        <v>9329</v>
      </c>
      <c r="B3432" s="222" t="s">
        <v>10617</v>
      </c>
      <c r="C3432" s="81" t="s">
        <v>3617</v>
      </c>
      <c r="D3432" s="82"/>
      <c r="E3432" s="97"/>
      <c r="F3432" s="213">
        <v>421.05</v>
      </c>
      <c r="G3432" s="797">
        <f t="shared" si="115"/>
        <v>145</v>
      </c>
      <c r="H3432" s="797">
        <f t="shared" si="115"/>
        <v>145</v>
      </c>
      <c r="I3432" s="797">
        <f t="shared" si="115"/>
        <v>190</v>
      </c>
      <c r="J3432" s="797">
        <f t="shared" si="114"/>
        <v>132</v>
      </c>
      <c r="K3432" s="797">
        <f t="shared" si="114"/>
        <v>210</v>
      </c>
      <c r="L3432" s="797">
        <f t="shared" si="114"/>
        <v>181</v>
      </c>
      <c r="M3432" s="797">
        <f t="shared" si="114"/>
        <v>203</v>
      </c>
      <c r="N3432" s="797" t="b">
        <v>0</v>
      </c>
    </row>
    <row r="3433" spans="1:14" s="5" customFormat="1" ht="15.75" thickBot="1" x14ac:dyDescent="0.3">
      <c r="A3433" s="41"/>
      <c r="B3433" s="210" t="s">
        <v>10609</v>
      </c>
      <c r="C3433" s="43" t="s">
        <v>9330</v>
      </c>
      <c r="D3433" s="44"/>
      <c r="E3433" s="47"/>
      <c r="F3433" s="46">
        <v>421.05</v>
      </c>
      <c r="G3433" s="797">
        <f t="shared" si="115"/>
        <v>145</v>
      </c>
      <c r="H3433" s="797">
        <f t="shared" si="115"/>
        <v>145</v>
      </c>
      <c r="I3433" s="797">
        <f t="shared" si="115"/>
        <v>190</v>
      </c>
      <c r="J3433" s="797">
        <f t="shared" si="114"/>
        <v>132</v>
      </c>
      <c r="K3433" s="797">
        <f t="shared" si="114"/>
        <v>210</v>
      </c>
      <c r="L3433" s="797">
        <f t="shared" si="114"/>
        <v>181</v>
      </c>
      <c r="M3433" s="797">
        <f t="shared" si="114"/>
        <v>203</v>
      </c>
      <c r="N3433" s="797" t="b">
        <v>0</v>
      </c>
    </row>
    <row r="3434" spans="1:14" s="5" customFormat="1" ht="15.75" thickBot="1" x14ac:dyDescent="0.3">
      <c r="A3434" s="69"/>
      <c r="B3434" s="90" t="s">
        <v>10618</v>
      </c>
      <c r="C3434" s="43" t="s">
        <v>3618</v>
      </c>
      <c r="D3434" s="44"/>
      <c r="E3434" s="47"/>
      <c r="F3434" s="95">
        <v>117.6</v>
      </c>
      <c r="G3434" s="797">
        <f t="shared" si="115"/>
        <v>40</v>
      </c>
      <c r="H3434" s="797">
        <f t="shared" si="115"/>
        <v>40</v>
      </c>
      <c r="I3434" s="797">
        <f t="shared" si="115"/>
        <v>53</v>
      </c>
      <c r="J3434" s="797">
        <f t="shared" si="114"/>
        <v>37</v>
      </c>
      <c r="K3434" s="797">
        <f t="shared" si="114"/>
        <v>59</v>
      </c>
      <c r="L3434" s="797">
        <f t="shared" si="114"/>
        <v>51</v>
      </c>
      <c r="M3434" s="797">
        <f t="shared" si="114"/>
        <v>57</v>
      </c>
      <c r="N3434" s="797" t="b">
        <v>0</v>
      </c>
    </row>
    <row r="3435" spans="1:14" s="5" customFormat="1" x14ac:dyDescent="0.25">
      <c r="A3435" s="69"/>
      <c r="B3435" s="90" t="s">
        <v>10619</v>
      </c>
      <c r="C3435" s="43" t="s">
        <v>3619</v>
      </c>
      <c r="D3435" s="44"/>
      <c r="E3435" s="47"/>
      <c r="F3435" s="95">
        <v>117.6</v>
      </c>
      <c r="G3435" s="797">
        <f t="shared" si="115"/>
        <v>40</v>
      </c>
      <c r="H3435" s="797">
        <f t="shared" si="115"/>
        <v>40</v>
      </c>
      <c r="I3435" s="797">
        <f t="shared" si="115"/>
        <v>53</v>
      </c>
      <c r="J3435" s="797">
        <f t="shared" si="114"/>
        <v>37</v>
      </c>
      <c r="K3435" s="797">
        <f t="shared" si="114"/>
        <v>59</v>
      </c>
      <c r="L3435" s="797">
        <f t="shared" si="114"/>
        <v>51</v>
      </c>
      <c r="M3435" s="797">
        <f t="shared" ref="M3435:M3498" si="116">IF($N3435,"NA",IF(ISNUMBER($F3435),ROUND(($F3435*M$5),0),""))</f>
        <v>57</v>
      </c>
      <c r="N3435" s="797" t="b">
        <v>0</v>
      </c>
    </row>
    <row r="3436" spans="1:14" s="5" customFormat="1" ht="15.75" thickBot="1" x14ac:dyDescent="0.3">
      <c r="A3436" s="86" t="s">
        <v>9331</v>
      </c>
      <c r="B3436" s="210" t="s">
        <v>10620</v>
      </c>
      <c r="C3436" s="43" t="s">
        <v>9332</v>
      </c>
      <c r="D3436" s="44"/>
      <c r="E3436" s="47"/>
      <c r="F3436" s="46">
        <v>117.6</v>
      </c>
      <c r="G3436" s="797">
        <f t="shared" si="115"/>
        <v>40</v>
      </c>
      <c r="H3436" s="797">
        <f t="shared" si="115"/>
        <v>40</v>
      </c>
      <c r="I3436" s="797">
        <f t="shared" si="115"/>
        <v>53</v>
      </c>
      <c r="J3436" s="797">
        <f t="shared" si="115"/>
        <v>37</v>
      </c>
      <c r="K3436" s="797">
        <f t="shared" si="115"/>
        <v>59</v>
      </c>
      <c r="L3436" s="797">
        <f t="shared" si="115"/>
        <v>51</v>
      </c>
      <c r="M3436" s="797">
        <f t="shared" si="116"/>
        <v>57</v>
      </c>
      <c r="N3436" s="797" t="b">
        <v>0</v>
      </c>
    </row>
    <row r="3437" spans="1:14" s="5" customFormat="1" ht="15.75" thickBot="1" x14ac:dyDescent="0.3">
      <c r="A3437" s="69"/>
      <c r="B3437" s="90" t="s">
        <v>10621</v>
      </c>
      <c r="C3437" s="43" t="s">
        <v>3620</v>
      </c>
      <c r="D3437" s="44"/>
      <c r="E3437" s="47"/>
      <c r="F3437" s="95">
        <v>168</v>
      </c>
      <c r="G3437" s="797">
        <f t="shared" ref="G3437:L3479" si="117">IF($N3437,"NA",IF(ISNUMBER($F3437),ROUND(($F3437*G$5),0),""))</f>
        <v>58</v>
      </c>
      <c r="H3437" s="797">
        <f t="shared" si="117"/>
        <v>58</v>
      </c>
      <c r="I3437" s="797">
        <f t="shared" si="117"/>
        <v>76</v>
      </c>
      <c r="J3437" s="797">
        <f t="shared" si="117"/>
        <v>53</v>
      </c>
      <c r="K3437" s="797">
        <f t="shared" si="117"/>
        <v>84</v>
      </c>
      <c r="L3437" s="797">
        <f t="shared" si="117"/>
        <v>72</v>
      </c>
      <c r="M3437" s="797">
        <f t="shared" si="116"/>
        <v>81</v>
      </c>
      <c r="N3437" s="797" t="b">
        <v>0</v>
      </c>
    </row>
    <row r="3438" spans="1:14" s="5" customFormat="1" ht="15.75" thickBot="1" x14ac:dyDescent="0.3">
      <c r="A3438" s="69"/>
      <c r="B3438" s="90" t="s">
        <v>10622</v>
      </c>
      <c r="C3438" s="50" t="s">
        <v>3621</v>
      </c>
      <c r="D3438" s="44"/>
      <c r="E3438" s="47"/>
      <c r="F3438" s="95">
        <v>168</v>
      </c>
      <c r="G3438" s="797">
        <f t="shared" si="117"/>
        <v>58</v>
      </c>
      <c r="H3438" s="797">
        <f t="shared" si="117"/>
        <v>58</v>
      </c>
      <c r="I3438" s="797">
        <f t="shared" si="117"/>
        <v>76</v>
      </c>
      <c r="J3438" s="797">
        <f t="shared" si="117"/>
        <v>53</v>
      </c>
      <c r="K3438" s="797">
        <f t="shared" si="117"/>
        <v>84</v>
      </c>
      <c r="L3438" s="797">
        <f t="shared" si="117"/>
        <v>72</v>
      </c>
      <c r="M3438" s="797">
        <f t="shared" si="116"/>
        <v>81</v>
      </c>
      <c r="N3438" s="797" t="b">
        <v>0</v>
      </c>
    </row>
    <row r="3439" spans="1:14" s="5" customFormat="1" ht="15.75" thickBot="1" x14ac:dyDescent="0.3">
      <c r="A3439" s="86" t="s">
        <v>9333</v>
      </c>
      <c r="B3439" s="210" t="s">
        <v>10623</v>
      </c>
      <c r="C3439" s="43" t="s">
        <v>9334</v>
      </c>
      <c r="D3439" s="44"/>
      <c r="E3439" s="47"/>
      <c r="F3439" s="46">
        <v>168</v>
      </c>
      <c r="G3439" s="797">
        <f t="shared" si="117"/>
        <v>58</v>
      </c>
      <c r="H3439" s="797">
        <f t="shared" si="117"/>
        <v>58</v>
      </c>
      <c r="I3439" s="797">
        <f t="shared" si="117"/>
        <v>76</v>
      </c>
      <c r="J3439" s="797">
        <f t="shared" si="117"/>
        <v>53</v>
      </c>
      <c r="K3439" s="797">
        <f t="shared" si="117"/>
        <v>84</v>
      </c>
      <c r="L3439" s="797">
        <f t="shared" si="117"/>
        <v>72</v>
      </c>
      <c r="M3439" s="797">
        <f t="shared" si="116"/>
        <v>81</v>
      </c>
      <c r="N3439" s="797" t="b">
        <v>0</v>
      </c>
    </row>
    <row r="3440" spans="1:14" s="5" customFormat="1" ht="15.75" thickBot="1" x14ac:dyDescent="0.3">
      <c r="A3440" s="69" t="s">
        <v>3622</v>
      </c>
      <c r="B3440" s="90" t="s">
        <v>10624</v>
      </c>
      <c r="C3440" s="237" t="s">
        <v>3623</v>
      </c>
      <c r="D3440" s="44"/>
      <c r="E3440" s="47"/>
      <c r="F3440" s="95">
        <v>285.60000000000002</v>
      </c>
      <c r="G3440" s="797">
        <f t="shared" si="117"/>
        <v>98</v>
      </c>
      <c r="H3440" s="797">
        <f t="shared" si="117"/>
        <v>98</v>
      </c>
      <c r="I3440" s="797">
        <f t="shared" si="117"/>
        <v>129</v>
      </c>
      <c r="J3440" s="797">
        <f t="shared" si="117"/>
        <v>90</v>
      </c>
      <c r="K3440" s="797">
        <f t="shared" si="117"/>
        <v>143</v>
      </c>
      <c r="L3440" s="797">
        <f t="shared" si="117"/>
        <v>123</v>
      </c>
      <c r="M3440" s="797">
        <f t="shared" si="116"/>
        <v>138</v>
      </c>
      <c r="N3440" s="797" t="b">
        <v>0</v>
      </c>
    </row>
    <row r="3441" spans="1:14" s="5" customFormat="1" ht="15.75" thickBot="1" x14ac:dyDescent="0.3">
      <c r="A3441" s="69"/>
      <c r="B3441" s="210" t="s">
        <v>10625</v>
      </c>
      <c r="C3441" s="43" t="s">
        <v>9335</v>
      </c>
      <c r="D3441" s="44"/>
      <c r="E3441" s="47"/>
      <c r="F3441" s="46">
        <v>285.60000000000002</v>
      </c>
      <c r="G3441" s="797">
        <f t="shared" si="117"/>
        <v>98</v>
      </c>
      <c r="H3441" s="797">
        <f t="shared" si="117"/>
        <v>98</v>
      </c>
      <c r="I3441" s="797">
        <f t="shared" si="117"/>
        <v>129</v>
      </c>
      <c r="J3441" s="797">
        <f t="shared" si="117"/>
        <v>90</v>
      </c>
      <c r="K3441" s="797">
        <f t="shared" si="117"/>
        <v>143</v>
      </c>
      <c r="L3441" s="797">
        <f t="shared" si="117"/>
        <v>123</v>
      </c>
      <c r="M3441" s="797">
        <f t="shared" si="116"/>
        <v>138</v>
      </c>
      <c r="N3441" s="797" t="b">
        <v>0</v>
      </c>
    </row>
    <row r="3442" spans="1:14" s="5" customFormat="1" ht="26.25" thickBot="1" x14ac:dyDescent="0.3">
      <c r="A3442" s="69" t="s">
        <v>3624</v>
      </c>
      <c r="B3442" s="42" t="s">
        <v>3625</v>
      </c>
      <c r="C3442" s="284" t="s">
        <v>3626</v>
      </c>
      <c r="D3442" s="44"/>
      <c r="E3442" s="47"/>
      <c r="F3442" s="95">
        <v>35.700000000000003</v>
      </c>
      <c r="G3442" s="797">
        <f t="shared" si="117"/>
        <v>12</v>
      </c>
      <c r="H3442" s="797">
        <f t="shared" si="117"/>
        <v>12</v>
      </c>
      <c r="I3442" s="797">
        <f t="shared" si="117"/>
        <v>16</v>
      </c>
      <c r="J3442" s="797">
        <f t="shared" si="117"/>
        <v>11</v>
      </c>
      <c r="K3442" s="797">
        <f t="shared" si="117"/>
        <v>18</v>
      </c>
      <c r="L3442" s="797">
        <f t="shared" si="117"/>
        <v>15</v>
      </c>
      <c r="M3442" s="797">
        <f t="shared" si="116"/>
        <v>17</v>
      </c>
      <c r="N3442" s="797" t="b">
        <v>0</v>
      </c>
    </row>
    <row r="3443" spans="1:14" s="5" customFormat="1" ht="15.75" thickBot="1" x14ac:dyDescent="0.3">
      <c r="A3443" s="69"/>
      <c r="B3443" s="42" t="s">
        <v>3627</v>
      </c>
      <c r="C3443" s="282" t="s">
        <v>3628</v>
      </c>
      <c r="D3443" s="44"/>
      <c r="E3443" s="47"/>
      <c r="F3443" s="95">
        <v>35.700000000000003</v>
      </c>
      <c r="G3443" s="797">
        <f t="shared" si="117"/>
        <v>12</v>
      </c>
      <c r="H3443" s="797">
        <f t="shared" si="117"/>
        <v>12</v>
      </c>
      <c r="I3443" s="797">
        <f t="shared" si="117"/>
        <v>16</v>
      </c>
      <c r="J3443" s="797">
        <f t="shared" si="117"/>
        <v>11</v>
      </c>
      <c r="K3443" s="797">
        <f t="shared" si="117"/>
        <v>18</v>
      </c>
      <c r="L3443" s="797">
        <f t="shared" si="117"/>
        <v>15</v>
      </c>
      <c r="M3443" s="797">
        <f t="shared" si="116"/>
        <v>17</v>
      </c>
      <c r="N3443" s="797" t="b">
        <v>0</v>
      </c>
    </row>
    <row r="3444" spans="1:14" s="5" customFormat="1" ht="15.75" thickBot="1" x14ac:dyDescent="0.3">
      <c r="A3444" s="69"/>
      <c r="B3444" s="90" t="s">
        <v>10626</v>
      </c>
      <c r="C3444" s="291" t="s">
        <v>3629</v>
      </c>
      <c r="D3444" s="44"/>
      <c r="E3444" s="47"/>
      <c r="F3444" s="95">
        <v>35.700000000000003</v>
      </c>
      <c r="G3444" s="797">
        <f t="shared" si="117"/>
        <v>12</v>
      </c>
      <c r="H3444" s="797">
        <f t="shared" si="117"/>
        <v>12</v>
      </c>
      <c r="I3444" s="797">
        <f t="shared" si="117"/>
        <v>16</v>
      </c>
      <c r="J3444" s="797">
        <f t="shared" si="117"/>
        <v>11</v>
      </c>
      <c r="K3444" s="797">
        <f t="shared" si="117"/>
        <v>18</v>
      </c>
      <c r="L3444" s="797">
        <f t="shared" si="117"/>
        <v>15</v>
      </c>
      <c r="M3444" s="797">
        <f t="shared" si="116"/>
        <v>17</v>
      </c>
      <c r="N3444" s="797" t="b">
        <v>0</v>
      </c>
    </row>
    <row r="3445" spans="1:14" s="5" customFormat="1" ht="15.75" thickBot="1" x14ac:dyDescent="0.3">
      <c r="A3445" s="69"/>
      <c r="B3445" s="90" t="s">
        <v>10627</v>
      </c>
      <c r="C3445" s="237" t="s">
        <v>3630</v>
      </c>
      <c r="D3445" s="44"/>
      <c r="E3445" s="47"/>
      <c r="F3445" s="95">
        <v>35.700000000000003</v>
      </c>
      <c r="G3445" s="797">
        <f t="shared" si="117"/>
        <v>12</v>
      </c>
      <c r="H3445" s="797">
        <f t="shared" si="117"/>
        <v>12</v>
      </c>
      <c r="I3445" s="797">
        <f t="shared" si="117"/>
        <v>16</v>
      </c>
      <c r="J3445" s="797">
        <f t="shared" si="117"/>
        <v>11</v>
      </c>
      <c r="K3445" s="797">
        <f t="shared" si="117"/>
        <v>18</v>
      </c>
      <c r="L3445" s="797">
        <f t="shared" si="117"/>
        <v>15</v>
      </c>
      <c r="M3445" s="797">
        <f t="shared" si="116"/>
        <v>17</v>
      </c>
      <c r="N3445" s="797" t="b">
        <v>0</v>
      </c>
    </row>
    <row r="3446" spans="1:14" s="5" customFormat="1" ht="15.75" thickBot="1" x14ac:dyDescent="0.3">
      <c r="A3446" s="69"/>
      <c r="B3446" s="210" t="s">
        <v>10628</v>
      </c>
      <c r="C3446" s="43" t="s">
        <v>9336</v>
      </c>
      <c r="D3446" s="44"/>
      <c r="E3446" s="47"/>
      <c r="F3446" s="46">
        <v>35.700000000000003</v>
      </c>
      <c r="G3446" s="797">
        <f t="shared" si="117"/>
        <v>12</v>
      </c>
      <c r="H3446" s="797">
        <f t="shared" si="117"/>
        <v>12</v>
      </c>
      <c r="I3446" s="797">
        <f t="shared" si="117"/>
        <v>16</v>
      </c>
      <c r="J3446" s="797">
        <f t="shared" si="117"/>
        <v>11</v>
      </c>
      <c r="K3446" s="797">
        <f t="shared" si="117"/>
        <v>18</v>
      </c>
      <c r="L3446" s="797">
        <f t="shared" si="117"/>
        <v>15</v>
      </c>
      <c r="M3446" s="797">
        <f t="shared" si="116"/>
        <v>17</v>
      </c>
      <c r="N3446" s="797" t="b">
        <v>0</v>
      </c>
    </row>
    <row r="3447" spans="1:14" s="5" customFormat="1" ht="15.75" thickBot="1" x14ac:dyDescent="0.3">
      <c r="A3447" s="69" t="s">
        <v>3631</v>
      </c>
      <c r="B3447" s="90" t="s">
        <v>10629</v>
      </c>
      <c r="C3447" s="94" t="s">
        <v>3632</v>
      </c>
      <c r="D3447" s="44"/>
      <c r="E3447" s="47"/>
      <c r="F3447" s="95">
        <v>72.45</v>
      </c>
      <c r="G3447" s="797">
        <f t="shared" si="117"/>
        <v>25</v>
      </c>
      <c r="H3447" s="797">
        <f t="shared" si="117"/>
        <v>25</v>
      </c>
      <c r="I3447" s="797">
        <f t="shared" si="117"/>
        <v>33</v>
      </c>
      <c r="J3447" s="797">
        <f t="shared" si="117"/>
        <v>23</v>
      </c>
      <c r="K3447" s="797">
        <f t="shared" si="117"/>
        <v>36</v>
      </c>
      <c r="L3447" s="797">
        <f t="shared" si="117"/>
        <v>31</v>
      </c>
      <c r="M3447" s="797">
        <f t="shared" si="116"/>
        <v>35</v>
      </c>
      <c r="N3447" s="797" t="b">
        <v>0</v>
      </c>
    </row>
    <row r="3448" spans="1:14" s="5" customFormat="1" ht="15.75" thickBot="1" x14ac:dyDescent="0.3">
      <c r="A3448" s="69"/>
      <c r="B3448" s="90" t="s">
        <v>10630</v>
      </c>
      <c r="C3448" s="43" t="s">
        <v>3633</v>
      </c>
      <c r="D3448" s="44"/>
      <c r="E3448" s="47"/>
      <c r="F3448" s="95">
        <v>72.45</v>
      </c>
      <c r="G3448" s="797">
        <f t="shared" si="117"/>
        <v>25</v>
      </c>
      <c r="H3448" s="797">
        <f t="shared" si="117"/>
        <v>25</v>
      </c>
      <c r="I3448" s="797">
        <f t="shared" si="117"/>
        <v>33</v>
      </c>
      <c r="J3448" s="797">
        <f t="shared" si="117"/>
        <v>23</v>
      </c>
      <c r="K3448" s="797">
        <f t="shared" si="117"/>
        <v>36</v>
      </c>
      <c r="L3448" s="797">
        <f t="shared" si="117"/>
        <v>31</v>
      </c>
      <c r="M3448" s="797">
        <f t="shared" si="116"/>
        <v>35</v>
      </c>
      <c r="N3448" s="797" t="b">
        <v>0</v>
      </c>
    </row>
    <row r="3449" spans="1:14" s="5" customFormat="1" ht="15.75" thickBot="1" x14ac:dyDescent="0.3">
      <c r="A3449" s="69"/>
      <c r="B3449" s="90" t="s">
        <v>10631</v>
      </c>
      <c r="C3449" s="43" t="s">
        <v>3634</v>
      </c>
      <c r="D3449" s="44"/>
      <c r="E3449" s="47"/>
      <c r="F3449" s="95">
        <v>72.45</v>
      </c>
      <c r="G3449" s="797">
        <f t="shared" si="117"/>
        <v>25</v>
      </c>
      <c r="H3449" s="797">
        <f t="shared" si="117"/>
        <v>25</v>
      </c>
      <c r="I3449" s="797">
        <f t="shared" si="117"/>
        <v>33</v>
      </c>
      <c r="J3449" s="797">
        <f t="shared" si="117"/>
        <v>23</v>
      </c>
      <c r="K3449" s="797">
        <f t="shared" si="117"/>
        <v>36</v>
      </c>
      <c r="L3449" s="797">
        <f t="shared" si="117"/>
        <v>31</v>
      </c>
      <c r="M3449" s="797">
        <f t="shared" si="116"/>
        <v>35</v>
      </c>
      <c r="N3449" s="797" t="b">
        <v>0</v>
      </c>
    </row>
    <row r="3450" spans="1:14" s="5" customFormat="1" x14ac:dyDescent="0.25">
      <c r="A3450" s="69"/>
      <c r="B3450" s="90" t="s">
        <v>10632</v>
      </c>
      <c r="C3450" s="56" t="s">
        <v>3635</v>
      </c>
      <c r="D3450" s="44"/>
      <c r="E3450" s="47"/>
      <c r="F3450" s="95">
        <v>72.45</v>
      </c>
      <c r="G3450" s="797">
        <f t="shared" si="117"/>
        <v>25</v>
      </c>
      <c r="H3450" s="797">
        <f t="shared" si="117"/>
        <v>25</v>
      </c>
      <c r="I3450" s="797">
        <f t="shared" si="117"/>
        <v>33</v>
      </c>
      <c r="J3450" s="797">
        <f t="shared" si="117"/>
        <v>23</v>
      </c>
      <c r="K3450" s="797">
        <f t="shared" si="117"/>
        <v>36</v>
      </c>
      <c r="L3450" s="797">
        <f t="shared" si="117"/>
        <v>31</v>
      </c>
      <c r="M3450" s="797">
        <f t="shared" si="116"/>
        <v>35</v>
      </c>
      <c r="N3450" s="797" t="b">
        <v>0</v>
      </c>
    </row>
    <row r="3451" spans="1:14" s="5" customFormat="1" ht="15.75" thickBot="1" x14ac:dyDescent="0.3">
      <c r="A3451" s="69"/>
      <c r="B3451" s="210" t="s">
        <v>10633</v>
      </c>
      <c r="C3451" s="43" t="s">
        <v>9337</v>
      </c>
      <c r="D3451" s="44"/>
      <c r="E3451" s="47"/>
      <c r="F3451" s="46">
        <v>72.45</v>
      </c>
      <c r="G3451" s="797">
        <f t="shared" si="117"/>
        <v>25</v>
      </c>
      <c r="H3451" s="797">
        <f t="shared" si="117"/>
        <v>25</v>
      </c>
      <c r="I3451" s="797">
        <f t="shared" si="117"/>
        <v>33</v>
      </c>
      <c r="J3451" s="797">
        <f t="shared" si="117"/>
        <v>23</v>
      </c>
      <c r="K3451" s="797">
        <f t="shared" si="117"/>
        <v>36</v>
      </c>
      <c r="L3451" s="797">
        <f t="shared" si="117"/>
        <v>31</v>
      </c>
      <c r="M3451" s="797">
        <f t="shared" si="116"/>
        <v>35</v>
      </c>
      <c r="N3451" s="797" t="b">
        <v>0</v>
      </c>
    </row>
    <row r="3452" spans="1:14" s="5" customFormat="1" ht="15.75" thickBot="1" x14ac:dyDescent="0.3">
      <c r="A3452" s="69" t="s">
        <v>3636</v>
      </c>
      <c r="B3452" s="90" t="s">
        <v>10634</v>
      </c>
      <c r="C3452" s="94" t="s">
        <v>3637</v>
      </c>
      <c r="D3452" s="44"/>
      <c r="E3452" s="47"/>
      <c r="F3452" s="95">
        <v>134.4</v>
      </c>
      <c r="G3452" s="797">
        <f t="shared" si="117"/>
        <v>46</v>
      </c>
      <c r="H3452" s="797">
        <f t="shared" si="117"/>
        <v>46</v>
      </c>
      <c r="I3452" s="797">
        <f t="shared" si="117"/>
        <v>61</v>
      </c>
      <c r="J3452" s="797">
        <f t="shared" si="117"/>
        <v>42</v>
      </c>
      <c r="K3452" s="797">
        <f t="shared" si="117"/>
        <v>67</v>
      </c>
      <c r="L3452" s="797">
        <f t="shared" si="117"/>
        <v>58</v>
      </c>
      <c r="M3452" s="797">
        <f t="shared" si="116"/>
        <v>65</v>
      </c>
      <c r="N3452" s="797" t="b">
        <v>0</v>
      </c>
    </row>
    <row r="3453" spans="1:14" s="5" customFormat="1" ht="15.75" thickBot="1" x14ac:dyDescent="0.3">
      <c r="A3453" s="69"/>
      <c r="B3453" s="90" t="s">
        <v>10635</v>
      </c>
      <c r="C3453" s="50" t="s">
        <v>3638</v>
      </c>
      <c r="D3453" s="44"/>
      <c r="E3453" s="47"/>
      <c r="F3453" s="95">
        <v>134.4</v>
      </c>
      <c r="G3453" s="797">
        <f t="shared" si="117"/>
        <v>46</v>
      </c>
      <c r="H3453" s="797">
        <f t="shared" si="117"/>
        <v>46</v>
      </c>
      <c r="I3453" s="797">
        <f t="shared" si="117"/>
        <v>61</v>
      </c>
      <c r="J3453" s="797">
        <f t="shared" si="117"/>
        <v>42</v>
      </c>
      <c r="K3453" s="797">
        <f t="shared" si="117"/>
        <v>67</v>
      </c>
      <c r="L3453" s="797">
        <f t="shared" si="117"/>
        <v>58</v>
      </c>
      <c r="M3453" s="797">
        <f t="shared" si="116"/>
        <v>65</v>
      </c>
      <c r="N3453" s="797" t="b">
        <v>0</v>
      </c>
    </row>
    <row r="3454" spans="1:14" s="5" customFormat="1" ht="15.75" thickBot="1" x14ac:dyDescent="0.3">
      <c r="A3454" s="69"/>
      <c r="B3454" s="210" t="s">
        <v>10636</v>
      </c>
      <c r="C3454" s="43" t="s">
        <v>9338</v>
      </c>
      <c r="D3454" s="44"/>
      <c r="E3454" s="47"/>
      <c r="F3454" s="46">
        <v>134.4</v>
      </c>
      <c r="G3454" s="797">
        <f t="shared" si="117"/>
        <v>46</v>
      </c>
      <c r="H3454" s="797">
        <f t="shared" si="117"/>
        <v>46</v>
      </c>
      <c r="I3454" s="797">
        <f t="shared" si="117"/>
        <v>61</v>
      </c>
      <c r="J3454" s="797">
        <f t="shared" si="117"/>
        <v>42</v>
      </c>
      <c r="K3454" s="797">
        <f t="shared" si="117"/>
        <v>67</v>
      </c>
      <c r="L3454" s="797">
        <f t="shared" si="117"/>
        <v>58</v>
      </c>
      <c r="M3454" s="797">
        <f t="shared" si="116"/>
        <v>65</v>
      </c>
      <c r="N3454" s="797" t="b">
        <v>0</v>
      </c>
    </row>
    <row r="3455" spans="1:14" s="5" customFormat="1" ht="15.75" thickBot="1" x14ac:dyDescent="0.3">
      <c r="A3455" s="69" t="s">
        <v>3639</v>
      </c>
      <c r="B3455" s="90" t="s">
        <v>10637</v>
      </c>
      <c r="C3455" s="237" t="s">
        <v>3640</v>
      </c>
      <c r="D3455" s="44"/>
      <c r="E3455" s="47"/>
      <c r="F3455" s="95">
        <v>9.4499999999999993</v>
      </c>
      <c r="G3455" s="797">
        <f t="shared" si="117"/>
        <v>3</v>
      </c>
      <c r="H3455" s="797">
        <f t="shared" si="117"/>
        <v>3</v>
      </c>
      <c r="I3455" s="797">
        <f t="shared" si="117"/>
        <v>4</v>
      </c>
      <c r="J3455" s="797">
        <f t="shared" si="117"/>
        <v>3</v>
      </c>
      <c r="K3455" s="797">
        <f t="shared" si="117"/>
        <v>5</v>
      </c>
      <c r="L3455" s="797">
        <f t="shared" si="117"/>
        <v>4</v>
      </c>
      <c r="M3455" s="797">
        <f t="shared" si="116"/>
        <v>5</v>
      </c>
      <c r="N3455" s="797" t="b">
        <v>0</v>
      </c>
    </row>
    <row r="3456" spans="1:14" s="5" customFormat="1" ht="15.75" thickBot="1" x14ac:dyDescent="0.3">
      <c r="A3456" s="69" t="s">
        <v>3641</v>
      </c>
      <c r="B3456" s="90" t="s">
        <v>10638</v>
      </c>
      <c r="C3456" s="237" t="s">
        <v>438</v>
      </c>
      <c r="D3456" s="44"/>
      <c r="E3456" s="47"/>
      <c r="F3456" s="95">
        <v>334.95</v>
      </c>
      <c r="G3456" s="797">
        <f t="shared" si="117"/>
        <v>115</v>
      </c>
      <c r="H3456" s="797">
        <f t="shared" si="117"/>
        <v>115</v>
      </c>
      <c r="I3456" s="797">
        <f t="shared" si="117"/>
        <v>151</v>
      </c>
      <c r="J3456" s="797">
        <f t="shared" si="117"/>
        <v>105</v>
      </c>
      <c r="K3456" s="797">
        <f t="shared" si="117"/>
        <v>167</v>
      </c>
      <c r="L3456" s="797">
        <f t="shared" si="117"/>
        <v>144</v>
      </c>
      <c r="M3456" s="797">
        <f t="shared" si="116"/>
        <v>162</v>
      </c>
      <c r="N3456" s="797" t="b">
        <v>0</v>
      </c>
    </row>
    <row r="3457" spans="1:14" s="5" customFormat="1" ht="15.75" thickBot="1" x14ac:dyDescent="0.3">
      <c r="A3457" s="69" t="s">
        <v>3642</v>
      </c>
      <c r="B3457" s="90" t="s">
        <v>10639</v>
      </c>
      <c r="C3457" s="237" t="s">
        <v>3643</v>
      </c>
      <c r="D3457" s="44"/>
      <c r="E3457" s="47"/>
      <c r="F3457" s="95">
        <v>393.75</v>
      </c>
      <c r="G3457" s="797">
        <f t="shared" si="117"/>
        <v>135</v>
      </c>
      <c r="H3457" s="797">
        <f t="shared" si="117"/>
        <v>135</v>
      </c>
      <c r="I3457" s="797">
        <f t="shared" si="117"/>
        <v>178</v>
      </c>
      <c r="J3457" s="797">
        <f t="shared" si="117"/>
        <v>124</v>
      </c>
      <c r="K3457" s="797">
        <f t="shared" si="117"/>
        <v>196</v>
      </c>
      <c r="L3457" s="797">
        <f t="shared" si="117"/>
        <v>169</v>
      </c>
      <c r="M3457" s="797">
        <f t="shared" si="116"/>
        <v>190</v>
      </c>
      <c r="N3457" s="797" t="b">
        <v>0</v>
      </c>
    </row>
    <row r="3458" spans="1:14" s="5" customFormat="1" ht="15.75" thickBot="1" x14ac:dyDescent="0.3">
      <c r="A3458" s="99" t="s">
        <v>3708</v>
      </c>
      <c r="B3458" s="55"/>
      <c r="C3458" s="56"/>
      <c r="D3458" s="57"/>
      <c r="E3458" s="58"/>
      <c r="F3458" s="59" t="s">
        <v>5249</v>
      </c>
      <c r="G3458" s="797" t="str">
        <f t="shared" si="117"/>
        <v/>
      </c>
      <c r="H3458" s="797" t="str">
        <f t="shared" si="117"/>
        <v/>
      </c>
      <c r="I3458" s="797" t="str">
        <f t="shared" si="117"/>
        <v/>
      </c>
      <c r="J3458" s="797" t="str">
        <f t="shared" si="117"/>
        <v/>
      </c>
      <c r="K3458" s="797" t="str">
        <f t="shared" si="117"/>
        <v/>
      </c>
      <c r="L3458" s="797" t="str">
        <f t="shared" si="117"/>
        <v/>
      </c>
      <c r="M3458" s="797" t="str">
        <f t="shared" si="116"/>
        <v/>
      </c>
      <c r="N3458" s="797" t="b">
        <v>0</v>
      </c>
    </row>
    <row r="3459" spans="1:14" s="5" customFormat="1" x14ac:dyDescent="0.25">
      <c r="A3459" s="100" t="s">
        <v>3709</v>
      </c>
      <c r="B3459" s="173" t="s">
        <v>3710</v>
      </c>
      <c r="C3459" s="94" t="s">
        <v>3711</v>
      </c>
      <c r="D3459" s="60"/>
      <c r="E3459" s="61"/>
      <c r="F3459" s="95">
        <v>16.8</v>
      </c>
      <c r="G3459" s="797">
        <f t="shared" si="117"/>
        <v>6</v>
      </c>
      <c r="H3459" s="797">
        <f t="shared" si="117"/>
        <v>6</v>
      </c>
      <c r="I3459" s="797">
        <f t="shared" si="117"/>
        <v>8</v>
      </c>
      <c r="J3459" s="797">
        <f t="shared" si="117"/>
        <v>5</v>
      </c>
      <c r="K3459" s="797">
        <f t="shared" si="117"/>
        <v>8</v>
      </c>
      <c r="L3459" s="797">
        <f t="shared" si="117"/>
        <v>7</v>
      </c>
      <c r="M3459" s="797">
        <f t="shared" si="116"/>
        <v>8</v>
      </c>
      <c r="N3459" s="797" t="b">
        <v>0</v>
      </c>
    </row>
    <row r="3460" spans="1:14" s="5" customFormat="1" ht="15.75" thickBot="1" x14ac:dyDescent="0.3">
      <c r="A3460" s="41"/>
      <c r="B3460" s="42" t="s">
        <v>7847</v>
      </c>
      <c r="C3460" s="43" t="s">
        <v>7848</v>
      </c>
      <c r="D3460" s="44"/>
      <c r="E3460" s="47"/>
      <c r="F3460" s="46">
        <v>16.8</v>
      </c>
      <c r="G3460" s="797">
        <f t="shared" si="117"/>
        <v>6</v>
      </c>
      <c r="H3460" s="797">
        <f t="shared" si="117"/>
        <v>6</v>
      </c>
      <c r="I3460" s="797">
        <f t="shared" si="117"/>
        <v>8</v>
      </c>
      <c r="J3460" s="797">
        <f t="shared" si="117"/>
        <v>5</v>
      </c>
      <c r="K3460" s="797">
        <f t="shared" si="117"/>
        <v>8</v>
      </c>
      <c r="L3460" s="797">
        <f t="shared" si="117"/>
        <v>7</v>
      </c>
      <c r="M3460" s="797">
        <f t="shared" si="116"/>
        <v>8</v>
      </c>
      <c r="N3460" s="797" t="b">
        <v>0</v>
      </c>
    </row>
    <row r="3461" spans="1:14" s="5" customFormat="1" ht="15.75" thickBot="1" x14ac:dyDescent="0.3">
      <c r="A3461" s="41"/>
      <c r="B3461" s="42" t="s">
        <v>3712</v>
      </c>
      <c r="C3461" s="43" t="s">
        <v>3713</v>
      </c>
      <c r="D3461" s="44"/>
      <c r="E3461" s="47"/>
      <c r="F3461" s="95">
        <v>16.8</v>
      </c>
      <c r="G3461" s="797">
        <f t="shared" si="117"/>
        <v>6</v>
      </c>
      <c r="H3461" s="797">
        <f t="shared" si="117"/>
        <v>6</v>
      </c>
      <c r="I3461" s="797">
        <f t="shared" si="117"/>
        <v>8</v>
      </c>
      <c r="J3461" s="797">
        <f t="shared" si="117"/>
        <v>5</v>
      </c>
      <c r="K3461" s="797">
        <f t="shared" si="117"/>
        <v>8</v>
      </c>
      <c r="L3461" s="797">
        <f t="shared" si="117"/>
        <v>7</v>
      </c>
      <c r="M3461" s="797">
        <f t="shared" si="116"/>
        <v>8</v>
      </c>
      <c r="N3461" s="797" t="b">
        <v>0</v>
      </c>
    </row>
    <row r="3462" spans="1:14" s="5" customFormat="1" ht="15.75" thickBot="1" x14ac:dyDescent="0.3">
      <c r="A3462" s="41"/>
      <c r="B3462" s="42" t="s">
        <v>3714</v>
      </c>
      <c r="C3462" s="43" t="s">
        <v>3715</v>
      </c>
      <c r="D3462" s="44"/>
      <c r="E3462" s="47"/>
      <c r="F3462" s="95">
        <v>16.8</v>
      </c>
      <c r="G3462" s="797">
        <f t="shared" si="117"/>
        <v>6</v>
      </c>
      <c r="H3462" s="797">
        <f t="shared" si="117"/>
        <v>6</v>
      </c>
      <c r="I3462" s="797">
        <f t="shared" si="117"/>
        <v>8</v>
      </c>
      <c r="J3462" s="797">
        <f t="shared" si="117"/>
        <v>5</v>
      </c>
      <c r="K3462" s="797">
        <f t="shared" si="117"/>
        <v>8</v>
      </c>
      <c r="L3462" s="797">
        <f t="shared" si="117"/>
        <v>7</v>
      </c>
      <c r="M3462" s="797">
        <f t="shared" si="116"/>
        <v>8</v>
      </c>
      <c r="N3462" s="797" t="b">
        <v>0</v>
      </c>
    </row>
    <row r="3463" spans="1:14" s="5" customFormat="1" ht="15.75" thickBot="1" x14ac:dyDescent="0.3">
      <c r="A3463" s="41"/>
      <c r="B3463" s="42" t="s">
        <v>3716</v>
      </c>
      <c r="C3463" s="43" t="s">
        <v>3717</v>
      </c>
      <c r="D3463" s="44"/>
      <c r="E3463" s="47"/>
      <c r="F3463" s="95">
        <v>16.8</v>
      </c>
      <c r="G3463" s="797">
        <f t="shared" si="117"/>
        <v>6</v>
      </c>
      <c r="H3463" s="797">
        <f t="shared" si="117"/>
        <v>6</v>
      </c>
      <c r="I3463" s="797">
        <f t="shared" si="117"/>
        <v>8</v>
      </c>
      <c r="J3463" s="797">
        <f t="shared" si="117"/>
        <v>5</v>
      </c>
      <c r="K3463" s="797">
        <f t="shared" si="117"/>
        <v>8</v>
      </c>
      <c r="L3463" s="797">
        <f t="shared" si="117"/>
        <v>7</v>
      </c>
      <c r="M3463" s="797">
        <f t="shared" si="116"/>
        <v>8</v>
      </c>
      <c r="N3463" s="797" t="b">
        <v>0</v>
      </c>
    </row>
    <row r="3464" spans="1:14" s="5" customFormat="1" ht="15.75" thickBot="1" x14ac:dyDescent="0.3">
      <c r="A3464" s="48"/>
      <c r="B3464" s="49" t="s">
        <v>3718</v>
      </c>
      <c r="C3464" s="50" t="s">
        <v>515</v>
      </c>
      <c r="D3464" s="51"/>
      <c r="E3464" s="62"/>
      <c r="F3464" s="240">
        <v>16.8</v>
      </c>
      <c r="G3464" s="797">
        <f t="shared" si="117"/>
        <v>6</v>
      </c>
      <c r="H3464" s="797">
        <f t="shared" si="117"/>
        <v>6</v>
      </c>
      <c r="I3464" s="797">
        <f t="shared" si="117"/>
        <v>8</v>
      </c>
      <c r="J3464" s="797">
        <f t="shared" si="117"/>
        <v>5</v>
      </c>
      <c r="K3464" s="797">
        <f t="shared" si="117"/>
        <v>8</v>
      </c>
      <c r="L3464" s="797">
        <f t="shared" si="117"/>
        <v>7</v>
      </c>
      <c r="M3464" s="797">
        <f t="shared" si="116"/>
        <v>8</v>
      </c>
      <c r="N3464" s="797" t="b">
        <v>0</v>
      </c>
    </row>
    <row r="3465" spans="1:14" s="5" customFormat="1" x14ac:dyDescent="0.25">
      <c r="A3465" s="86" t="s">
        <v>3719</v>
      </c>
      <c r="B3465" s="80" t="s">
        <v>3720</v>
      </c>
      <c r="C3465" s="81" t="s">
        <v>3721</v>
      </c>
      <c r="D3465" s="82"/>
      <c r="E3465" s="97"/>
      <c r="F3465" s="213">
        <v>58.8</v>
      </c>
      <c r="G3465" s="797">
        <f t="shared" si="117"/>
        <v>20</v>
      </c>
      <c r="H3465" s="797">
        <f t="shared" si="117"/>
        <v>20</v>
      </c>
      <c r="I3465" s="797">
        <f t="shared" si="117"/>
        <v>27</v>
      </c>
      <c r="J3465" s="797">
        <f t="shared" si="117"/>
        <v>18</v>
      </c>
      <c r="K3465" s="797">
        <f t="shared" si="117"/>
        <v>29</v>
      </c>
      <c r="L3465" s="797">
        <f t="shared" si="117"/>
        <v>25</v>
      </c>
      <c r="M3465" s="797">
        <f t="shared" si="116"/>
        <v>28</v>
      </c>
      <c r="N3465" s="797" t="b">
        <v>0</v>
      </c>
    </row>
    <row r="3466" spans="1:14" s="5" customFormat="1" ht="15.75" thickBot="1" x14ac:dyDescent="0.3">
      <c r="A3466" s="69"/>
      <c r="B3466" s="42" t="s">
        <v>7849</v>
      </c>
      <c r="C3466" s="43" t="s">
        <v>7850</v>
      </c>
      <c r="D3466" s="44"/>
      <c r="E3466" s="47"/>
      <c r="F3466" s="10">
        <v>58.8</v>
      </c>
      <c r="G3466" s="797">
        <f t="shared" si="117"/>
        <v>20</v>
      </c>
      <c r="H3466" s="797">
        <f t="shared" si="117"/>
        <v>20</v>
      </c>
      <c r="I3466" s="797">
        <f t="shared" si="117"/>
        <v>27</v>
      </c>
      <c r="J3466" s="797">
        <f t="shared" si="117"/>
        <v>18</v>
      </c>
      <c r="K3466" s="797">
        <f t="shared" si="117"/>
        <v>29</v>
      </c>
      <c r="L3466" s="797">
        <f t="shared" si="117"/>
        <v>25</v>
      </c>
      <c r="M3466" s="797">
        <f t="shared" si="116"/>
        <v>28</v>
      </c>
      <c r="N3466" s="797" t="b">
        <v>0</v>
      </c>
    </row>
    <row r="3467" spans="1:14" s="5" customFormat="1" ht="15.75" thickBot="1" x14ac:dyDescent="0.3">
      <c r="A3467" s="69"/>
      <c r="B3467" s="42" t="s">
        <v>3722</v>
      </c>
      <c r="C3467" s="43" t="s">
        <v>3723</v>
      </c>
      <c r="D3467" s="44"/>
      <c r="E3467" s="47"/>
      <c r="F3467" s="95">
        <v>58.8</v>
      </c>
      <c r="G3467" s="797">
        <f t="shared" si="117"/>
        <v>20</v>
      </c>
      <c r="H3467" s="797">
        <f t="shared" si="117"/>
        <v>20</v>
      </c>
      <c r="I3467" s="797">
        <f t="shared" si="117"/>
        <v>27</v>
      </c>
      <c r="J3467" s="797">
        <f t="shared" si="117"/>
        <v>18</v>
      </c>
      <c r="K3467" s="797">
        <f t="shared" si="117"/>
        <v>29</v>
      </c>
      <c r="L3467" s="797">
        <f t="shared" si="117"/>
        <v>25</v>
      </c>
      <c r="M3467" s="797">
        <f t="shared" si="116"/>
        <v>28</v>
      </c>
      <c r="N3467" s="797" t="b">
        <v>0</v>
      </c>
    </row>
    <row r="3468" spans="1:14" s="5" customFormat="1" ht="15.75" thickBot="1" x14ac:dyDescent="0.3">
      <c r="A3468" s="69"/>
      <c r="B3468" s="42" t="s">
        <v>3724</v>
      </c>
      <c r="C3468" s="43" t="s">
        <v>3725</v>
      </c>
      <c r="D3468" s="44"/>
      <c r="E3468" s="47"/>
      <c r="F3468" s="95">
        <v>58.8</v>
      </c>
      <c r="G3468" s="797">
        <f t="shared" si="117"/>
        <v>20</v>
      </c>
      <c r="H3468" s="797">
        <f t="shared" si="117"/>
        <v>20</v>
      </c>
      <c r="I3468" s="797">
        <f t="shared" si="117"/>
        <v>27</v>
      </c>
      <c r="J3468" s="797">
        <f t="shared" si="117"/>
        <v>18</v>
      </c>
      <c r="K3468" s="797">
        <f t="shared" si="117"/>
        <v>29</v>
      </c>
      <c r="L3468" s="797">
        <f t="shared" si="117"/>
        <v>25</v>
      </c>
      <c r="M3468" s="797">
        <f t="shared" si="116"/>
        <v>28</v>
      </c>
      <c r="N3468" s="797" t="b">
        <v>0</v>
      </c>
    </row>
    <row r="3469" spans="1:14" s="5" customFormat="1" ht="15.75" thickBot="1" x14ac:dyDescent="0.3">
      <c r="A3469" s="69"/>
      <c r="B3469" s="42" t="s">
        <v>3726</v>
      </c>
      <c r="C3469" s="43" t="s">
        <v>3727</v>
      </c>
      <c r="D3469" s="44"/>
      <c r="E3469" s="47"/>
      <c r="F3469" s="95">
        <v>58.8</v>
      </c>
      <c r="G3469" s="797">
        <f t="shared" si="117"/>
        <v>20</v>
      </c>
      <c r="H3469" s="797">
        <f t="shared" si="117"/>
        <v>20</v>
      </c>
      <c r="I3469" s="797">
        <f t="shared" si="117"/>
        <v>27</v>
      </c>
      <c r="J3469" s="797">
        <f t="shared" si="117"/>
        <v>18</v>
      </c>
      <c r="K3469" s="797">
        <f t="shared" si="117"/>
        <v>29</v>
      </c>
      <c r="L3469" s="797">
        <f t="shared" si="117"/>
        <v>25</v>
      </c>
      <c r="M3469" s="797">
        <f t="shared" si="116"/>
        <v>28</v>
      </c>
      <c r="N3469" s="797" t="b">
        <v>0</v>
      </c>
    </row>
    <row r="3470" spans="1:14" s="5" customFormat="1" ht="15.75" thickBot="1" x14ac:dyDescent="0.3">
      <c r="A3470" s="69"/>
      <c r="B3470" s="42" t="s">
        <v>3726</v>
      </c>
      <c r="C3470" s="43" t="s">
        <v>3728</v>
      </c>
      <c r="D3470" s="44"/>
      <c r="E3470" s="47"/>
      <c r="F3470" s="95">
        <v>58.8</v>
      </c>
      <c r="G3470" s="797">
        <f t="shared" si="117"/>
        <v>20</v>
      </c>
      <c r="H3470" s="797">
        <f t="shared" si="117"/>
        <v>20</v>
      </c>
      <c r="I3470" s="797">
        <f t="shared" si="117"/>
        <v>27</v>
      </c>
      <c r="J3470" s="797">
        <f t="shared" si="117"/>
        <v>18</v>
      </c>
      <c r="K3470" s="797">
        <f t="shared" si="117"/>
        <v>29</v>
      </c>
      <c r="L3470" s="797">
        <f t="shared" si="117"/>
        <v>25</v>
      </c>
      <c r="M3470" s="797">
        <f t="shared" si="116"/>
        <v>28</v>
      </c>
      <c r="N3470" s="797" t="b">
        <v>0</v>
      </c>
    </row>
    <row r="3471" spans="1:14" s="5" customFormat="1" ht="15.75" thickBot="1" x14ac:dyDescent="0.3">
      <c r="A3471" s="69"/>
      <c r="B3471" s="42" t="s">
        <v>3729</v>
      </c>
      <c r="C3471" s="50" t="s">
        <v>3730</v>
      </c>
      <c r="D3471" s="44"/>
      <c r="E3471" s="47"/>
      <c r="F3471" s="95">
        <v>58.8</v>
      </c>
      <c r="G3471" s="797">
        <f t="shared" si="117"/>
        <v>20</v>
      </c>
      <c r="H3471" s="797">
        <f t="shared" si="117"/>
        <v>20</v>
      </c>
      <c r="I3471" s="797">
        <f t="shared" si="117"/>
        <v>27</v>
      </c>
      <c r="J3471" s="797">
        <f t="shared" si="117"/>
        <v>18</v>
      </c>
      <c r="K3471" s="797">
        <f t="shared" si="117"/>
        <v>29</v>
      </c>
      <c r="L3471" s="797">
        <f t="shared" si="117"/>
        <v>25</v>
      </c>
      <c r="M3471" s="797">
        <f t="shared" si="116"/>
        <v>28</v>
      </c>
      <c r="N3471" s="797" t="b">
        <v>0</v>
      </c>
    </row>
    <row r="3472" spans="1:14" s="5" customFormat="1" ht="15.75" thickBot="1" x14ac:dyDescent="0.3">
      <c r="A3472" s="69" t="s">
        <v>3731</v>
      </c>
      <c r="B3472" s="42" t="s">
        <v>3732</v>
      </c>
      <c r="C3472" s="94" t="s">
        <v>3733</v>
      </c>
      <c r="D3472" s="44"/>
      <c r="E3472" s="47"/>
      <c r="F3472" s="95">
        <v>19.95</v>
      </c>
      <c r="G3472" s="797">
        <f t="shared" si="117"/>
        <v>7</v>
      </c>
      <c r="H3472" s="797">
        <f t="shared" si="117"/>
        <v>7</v>
      </c>
      <c r="I3472" s="797">
        <f t="shared" si="117"/>
        <v>9</v>
      </c>
      <c r="J3472" s="797">
        <f t="shared" si="117"/>
        <v>6</v>
      </c>
      <c r="K3472" s="797">
        <f t="shared" si="117"/>
        <v>10</v>
      </c>
      <c r="L3472" s="797">
        <f t="shared" si="117"/>
        <v>9</v>
      </c>
      <c r="M3472" s="797">
        <f t="shared" si="116"/>
        <v>10</v>
      </c>
      <c r="N3472" s="797" t="b">
        <v>0</v>
      </c>
    </row>
    <row r="3473" spans="1:14" s="5" customFormat="1" ht="15.75" thickBot="1" x14ac:dyDescent="0.3">
      <c r="A3473" s="69"/>
      <c r="B3473" s="42" t="s">
        <v>3734</v>
      </c>
      <c r="C3473" s="43" t="s">
        <v>3735</v>
      </c>
      <c r="D3473" s="44"/>
      <c r="E3473" s="47"/>
      <c r="F3473" s="95">
        <v>19.95</v>
      </c>
      <c r="G3473" s="797">
        <f t="shared" si="117"/>
        <v>7</v>
      </c>
      <c r="H3473" s="797">
        <f t="shared" si="117"/>
        <v>7</v>
      </c>
      <c r="I3473" s="797">
        <f t="shared" si="117"/>
        <v>9</v>
      </c>
      <c r="J3473" s="797">
        <f t="shared" si="117"/>
        <v>6</v>
      </c>
      <c r="K3473" s="797">
        <f t="shared" si="117"/>
        <v>10</v>
      </c>
      <c r="L3473" s="797">
        <f t="shared" si="117"/>
        <v>9</v>
      </c>
      <c r="M3473" s="797">
        <f t="shared" si="116"/>
        <v>10</v>
      </c>
      <c r="N3473" s="797" t="b">
        <v>0</v>
      </c>
    </row>
    <row r="3474" spans="1:14" s="5" customFormat="1" ht="15.75" thickBot="1" x14ac:dyDescent="0.3">
      <c r="A3474" s="69"/>
      <c r="B3474" s="42" t="s">
        <v>3736</v>
      </c>
      <c r="C3474" s="50" t="s">
        <v>3737</v>
      </c>
      <c r="D3474" s="44"/>
      <c r="E3474" s="47"/>
      <c r="F3474" s="95">
        <v>19.95</v>
      </c>
      <c r="G3474" s="797">
        <f t="shared" si="117"/>
        <v>7</v>
      </c>
      <c r="H3474" s="797">
        <f t="shared" si="117"/>
        <v>7</v>
      </c>
      <c r="I3474" s="797">
        <f t="shared" si="117"/>
        <v>9</v>
      </c>
      <c r="J3474" s="797">
        <f t="shared" si="117"/>
        <v>6</v>
      </c>
      <c r="K3474" s="797">
        <f t="shared" si="117"/>
        <v>10</v>
      </c>
      <c r="L3474" s="797">
        <f t="shared" si="117"/>
        <v>9</v>
      </c>
      <c r="M3474" s="797">
        <f t="shared" si="116"/>
        <v>10</v>
      </c>
      <c r="N3474" s="797" t="b">
        <v>0</v>
      </c>
    </row>
    <row r="3475" spans="1:14" s="5" customFormat="1" x14ac:dyDescent="0.25">
      <c r="A3475" s="69" t="s">
        <v>3738</v>
      </c>
      <c r="B3475" s="42" t="s">
        <v>3739</v>
      </c>
      <c r="C3475" s="94" t="s">
        <v>3740</v>
      </c>
      <c r="D3475" s="44"/>
      <c r="E3475" s="47"/>
      <c r="F3475" s="95">
        <v>18.899999999999999</v>
      </c>
      <c r="G3475" s="797">
        <f t="shared" si="117"/>
        <v>7</v>
      </c>
      <c r="H3475" s="797">
        <f t="shared" si="117"/>
        <v>7</v>
      </c>
      <c r="I3475" s="797">
        <f t="shared" si="117"/>
        <v>9</v>
      </c>
      <c r="J3475" s="797">
        <f t="shared" si="117"/>
        <v>6</v>
      </c>
      <c r="K3475" s="797">
        <f t="shared" si="117"/>
        <v>9</v>
      </c>
      <c r="L3475" s="797">
        <f t="shared" si="117"/>
        <v>8</v>
      </c>
      <c r="M3475" s="797">
        <f t="shared" si="116"/>
        <v>9</v>
      </c>
      <c r="N3475" s="797" t="b">
        <v>0</v>
      </c>
    </row>
    <row r="3476" spans="1:14" s="5" customFormat="1" ht="15.75" thickBot="1" x14ac:dyDescent="0.3">
      <c r="A3476" s="69"/>
      <c r="B3476" s="42" t="s">
        <v>7851</v>
      </c>
      <c r="C3476" s="43" t="s">
        <v>9373</v>
      </c>
      <c r="D3476" s="44"/>
      <c r="E3476" s="47"/>
      <c r="F3476" s="10">
        <v>18.899999999999999</v>
      </c>
      <c r="G3476" s="797">
        <f t="shared" si="117"/>
        <v>7</v>
      </c>
      <c r="H3476" s="797">
        <f t="shared" si="117"/>
        <v>7</v>
      </c>
      <c r="I3476" s="797">
        <f t="shared" si="117"/>
        <v>9</v>
      </c>
      <c r="J3476" s="797">
        <f t="shared" si="117"/>
        <v>6</v>
      </c>
      <c r="K3476" s="797">
        <f t="shared" si="117"/>
        <v>9</v>
      </c>
      <c r="L3476" s="797">
        <f t="shared" si="117"/>
        <v>8</v>
      </c>
      <c r="M3476" s="797">
        <f t="shared" si="116"/>
        <v>9</v>
      </c>
      <c r="N3476" s="797" t="b">
        <v>0</v>
      </c>
    </row>
    <row r="3477" spans="1:14" s="5" customFormat="1" ht="15.75" thickBot="1" x14ac:dyDescent="0.3">
      <c r="A3477" s="69"/>
      <c r="B3477" s="42" t="s">
        <v>3741</v>
      </c>
      <c r="C3477" s="43" t="s">
        <v>3742</v>
      </c>
      <c r="D3477" s="44"/>
      <c r="E3477" s="47"/>
      <c r="F3477" s="95">
        <v>18.899999999999999</v>
      </c>
      <c r="G3477" s="797">
        <f t="shared" si="117"/>
        <v>7</v>
      </c>
      <c r="H3477" s="797">
        <f t="shared" si="117"/>
        <v>7</v>
      </c>
      <c r="I3477" s="797">
        <f t="shared" si="117"/>
        <v>9</v>
      </c>
      <c r="J3477" s="797">
        <f t="shared" si="117"/>
        <v>6</v>
      </c>
      <c r="K3477" s="797">
        <f t="shared" si="117"/>
        <v>9</v>
      </c>
      <c r="L3477" s="797">
        <f t="shared" si="117"/>
        <v>8</v>
      </c>
      <c r="M3477" s="797">
        <f t="shared" si="116"/>
        <v>9</v>
      </c>
      <c r="N3477" s="797" t="b">
        <v>0</v>
      </c>
    </row>
    <row r="3478" spans="1:14" s="5" customFormat="1" ht="15.75" thickBot="1" x14ac:dyDescent="0.3">
      <c r="A3478" s="69"/>
      <c r="B3478" s="42" t="s">
        <v>3743</v>
      </c>
      <c r="C3478" s="43" t="s">
        <v>3744</v>
      </c>
      <c r="D3478" s="44"/>
      <c r="E3478" s="47"/>
      <c r="F3478" s="95">
        <v>18.899999999999999</v>
      </c>
      <c r="G3478" s="797">
        <f t="shared" si="117"/>
        <v>7</v>
      </c>
      <c r="H3478" s="797">
        <f t="shared" si="117"/>
        <v>7</v>
      </c>
      <c r="I3478" s="797">
        <f t="shared" si="117"/>
        <v>9</v>
      </c>
      <c r="J3478" s="797">
        <f t="shared" si="117"/>
        <v>6</v>
      </c>
      <c r="K3478" s="797">
        <f t="shared" si="117"/>
        <v>9</v>
      </c>
      <c r="L3478" s="797">
        <f t="shared" si="117"/>
        <v>8</v>
      </c>
      <c r="M3478" s="797">
        <f t="shared" si="116"/>
        <v>9</v>
      </c>
      <c r="N3478" s="797" t="b">
        <v>0</v>
      </c>
    </row>
    <row r="3479" spans="1:14" s="5" customFormat="1" ht="15.75" thickBot="1" x14ac:dyDescent="0.3">
      <c r="A3479" s="69"/>
      <c r="B3479" s="42" t="s">
        <v>3745</v>
      </c>
      <c r="C3479" s="43" t="s">
        <v>3746</v>
      </c>
      <c r="D3479" s="44"/>
      <c r="E3479" s="47"/>
      <c r="F3479" s="95">
        <v>18.899999999999999</v>
      </c>
      <c r="G3479" s="797">
        <f t="shared" si="117"/>
        <v>7</v>
      </c>
      <c r="H3479" s="797">
        <f t="shared" si="117"/>
        <v>7</v>
      </c>
      <c r="I3479" s="797">
        <f t="shared" si="117"/>
        <v>9</v>
      </c>
      <c r="J3479" s="797">
        <f t="shared" ref="J3479:M3542" si="118">IF($N3479,"NA",IF(ISNUMBER($F3479),ROUND(($F3479*J$5),0),""))</f>
        <v>6</v>
      </c>
      <c r="K3479" s="797">
        <f t="shared" si="118"/>
        <v>9</v>
      </c>
      <c r="L3479" s="797">
        <f t="shared" si="118"/>
        <v>8</v>
      </c>
      <c r="M3479" s="797">
        <f t="shared" si="116"/>
        <v>9</v>
      </c>
      <c r="N3479" s="797" t="b">
        <v>0</v>
      </c>
    </row>
    <row r="3480" spans="1:14" s="5" customFormat="1" ht="15.75" thickBot="1" x14ac:dyDescent="0.3">
      <c r="A3480" s="69"/>
      <c r="B3480" s="42" t="s">
        <v>3747</v>
      </c>
      <c r="C3480" s="43" t="s">
        <v>3748</v>
      </c>
      <c r="D3480" s="44"/>
      <c r="E3480" s="47"/>
      <c r="F3480" s="95">
        <v>18.899999999999999</v>
      </c>
      <c r="G3480" s="797">
        <f t="shared" ref="G3480:M3543" si="119">IF($N3480,"NA",IF(ISNUMBER($F3480),ROUND(($F3480*G$5),0),""))</f>
        <v>7</v>
      </c>
      <c r="H3480" s="797">
        <f t="shared" si="119"/>
        <v>7</v>
      </c>
      <c r="I3480" s="797">
        <f t="shared" si="119"/>
        <v>9</v>
      </c>
      <c r="J3480" s="797">
        <f t="shared" si="118"/>
        <v>6</v>
      </c>
      <c r="K3480" s="797">
        <f t="shared" si="118"/>
        <v>9</v>
      </c>
      <c r="L3480" s="797">
        <f t="shared" si="118"/>
        <v>8</v>
      </c>
      <c r="M3480" s="797">
        <f t="shared" si="116"/>
        <v>9</v>
      </c>
      <c r="N3480" s="797" t="b">
        <v>0</v>
      </c>
    </row>
    <row r="3481" spans="1:14" s="5" customFormat="1" ht="15.75" thickBot="1" x14ac:dyDescent="0.3">
      <c r="A3481" s="69"/>
      <c r="B3481" s="42" t="s">
        <v>3749</v>
      </c>
      <c r="C3481" s="43" t="s">
        <v>3750</v>
      </c>
      <c r="D3481" s="44"/>
      <c r="E3481" s="47"/>
      <c r="F3481" s="95">
        <v>18.899999999999999</v>
      </c>
      <c r="G3481" s="797">
        <f t="shared" si="119"/>
        <v>7</v>
      </c>
      <c r="H3481" s="797">
        <f t="shared" si="119"/>
        <v>7</v>
      </c>
      <c r="I3481" s="797">
        <f t="shared" si="119"/>
        <v>9</v>
      </c>
      <c r="J3481" s="797">
        <f t="shared" si="118"/>
        <v>6</v>
      </c>
      <c r="K3481" s="797">
        <f t="shared" si="118"/>
        <v>9</v>
      </c>
      <c r="L3481" s="797">
        <f t="shared" si="118"/>
        <v>8</v>
      </c>
      <c r="M3481" s="797">
        <f t="shared" si="116"/>
        <v>9</v>
      </c>
      <c r="N3481" s="797" t="b">
        <v>0</v>
      </c>
    </row>
    <row r="3482" spans="1:14" s="5" customFormat="1" ht="15.75" thickBot="1" x14ac:dyDescent="0.3">
      <c r="A3482" s="69"/>
      <c r="B3482" s="42" t="s">
        <v>3753</v>
      </c>
      <c r="C3482" s="43" t="s">
        <v>3754</v>
      </c>
      <c r="D3482" s="44"/>
      <c r="E3482" s="47"/>
      <c r="F3482" s="95">
        <v>18.899999999999999</v>
      </c>
      <c r="G3482" s="797">
        <f t="shared" si="119"/>
        <v>7</v>
      </c>
      <c r="H3482" s="797">
        <f t="shared" si="119"/>
        <v>7</v>
      </c>
      <c r="I3482" s="797">
        <f t="shared" si="119"/>
        <v>9</v>
      </c>
      <c r="J3482" s="797">
        <f t="shared" si="118"/>
        <v>6</v>
      </c>
      <c r="K3482" s="797">
        <f t="shared" si="118"/>
        <v>9</v>
      </c>
      <c r="L3482" s="797">
        <f t="shared" si="118"/>
        <v>8</v>
      </c>
      <c r="M3482" s="797">
        <f t="shared" si="116"/>
        <v>9</v>
      </c>
      <c r="N3482" s="797" t="b">
        <v>0</v>
      </c>
    </row>
    <row r="3483" spans="1:14" s="5" customFormat="1" ht="15.75" thickBot="1" x14ac:dyDescent="0.3">
      <c r="A3483" s="69" t="s">
        <v>3755</v>
      </c>
      <c r="B3483" s="42" t="s">
        <v>3756</v>
      </c>
      <c r="C3483" s="94" t="s">
        <v>3757</v>
      </c>
      <c r="D3483" s="44"/>
      <c r="E3483" s="47"/>
      <c r="F3483" s="95">
        <v>97.65</v>
      </c>
      <c r="G3483" s="797">
        <f t="shared" si="119"/>
        <v>34</v>
      </c>
      <c r="H3483" s="797">
        <f t="shared" si="119"/>
        <v>34</v>
      </c>
      <c r="I3483" s="797">
        <f t="shared" si="119"/>
        <v>44</v>
      </c>
      <c r="J3483" s="797">
        <f t="shared" si="118"/>
        <v>31</v>
      </c>
      <c r="K3483" s="797">
        <f t="shared" si="118"/>
        <v>49</v>
      </c>
      <c r="L3483" s="797">
        <f t="shared" si="118"/>
        <v>42</v>
      </c>
      <c r="M3483" s="797">
        <f t="shared" si="116"/>
        <v>47</v>
      </c>
      <c r="N3483" s="797" t="b">
        <v>0</v>
      </c>
    </row>
    <row r="3484" spans="1:14" s="5" customFormat="1" ht="15.75" thickBot="1" x14ac:dyDescent="0.3">
      <c r="A3484" s="69"/>
      <c r="B3484" s="42" t="s">
        <v>3758</v>
      </c>
      <c r="C3484" s="298" t="s">
        <v>3759</v>
      </c>
      <c r="D3484" s="44"/>
      <c r="E3484" s="47"/>
      <c r="F3484" s="95">
        <v>97.65</v>
      </c>
      <c r="G3484" s="797">
        <f t="shared" si="119"/>
        <v>34</v>
      </c>
      <c r="H3484" s="797">
        <f t="shared" si="119"/>
        <v>34</v>
      </c>
      <c r="I3484" s="797">
        <f t="shared" si="119"/>
        <v>44</v>
      </c>
      <c r="J3484" s="797">
        <f t="shared" si="118"/>
        <v>31</v>
      </c>
      <c r="K3484" s="797">
        <f t="shared" si="118"/>
        <v>49</v>
      </c>
      <c r="L3484" s="797">
        <f t="shared" si="118"/>
        <v>42</v>
      </c>
      <c r="M3484" s="797">
        <f t="shared" si="116"/>
        <v>47</v>
      </c>
      <c r="N3484" s="797" t="b">
        <v>0</v>
      </c>
    </row>
    <row r="3485" spans="1:14" s="5" customFormat="1" ht="15.75" thickBot="1" x14ac:dyDescent="0.3">
      <c r="A3485" s="69"/>
      <c r="B3485" s="42" t="s">
        <v>7851</v>
      </c>
      <c r="C3485" s="43" t="s">
        <v>9422</v>
      </c>
      <c r="D3485" s="44"/>
      <c r="E3485" s="47"/>
      <c r="F3485" s="10">
        <v>97.65</v>
      </c>
      <c r="G3485" s="797">
        <f t="shared" si="119"/>
        <v>34</v>
      </c>
      <c r="H3485" s="797">
        <f t="shared" si="119"/>
        <v>34</v>
      </c>
      <c r="I3485" s="797">
        <f t="shared" si="119"/>
        <v>44</v>
      </c>
      <c r="J3485" s="797">
        <f t="shared" si="118"/>
        <v>31</v>
      </c>
      <c r="K3485" s="797">
        <f t="shared" si="118"/>
        <v>49</v>
      </c>
      <c r="L3485" s="797">
        <f t="shared" si="118"/>
        <v>42</v>
      </c>
      <c r="M3485" s="797">
        <f t="shared" si="116"/>
        <v>47</v>
      </c>
      <c r="N3485" s="797" t="b">
        <v>0</v>
      </c>
    </row>
    <row r="3486" spans="1:14" s="5" customFormat="1" ht="15.75" thickBot="1" x14ac:dyDescent="0.3">
      <c r="A3486" s="69" t="s">
        <v>3760</v>
      </c>
      <c r="B3486" s="42" t="s">
        <v>3761</v>
      </c>
      <c r="C3486" s="94" t="s">
        <v>3762</v>
      </c>
      <c r="D3486" s="44"/>
      <c r="E3486" s="47"/>
      <c r="F3486" s="95">
        <v>16.8</v>
      </c>
      <c r="G3486" s="797">
        <f t="shared" si="119"/>
        <v>6</v>
      </c>
      <c r="H3486" s="797">
        <f t="shared" si="119"/>
        <v>6</v>
      </c>
      <c r="I3486" s="797">
        <f t="shared" si="119"/>
        <v>8</v>
      </c>
      <c r="J3486" s="797">
        <f t="shared" si="118"/>
        <v>5</v>
      </c>
      <c r="K3486" s="797">
        <f t="shared" si="118"/>
        <v>8</v>
      </c>
      <c r="L3486" s="797">
        <f t="shared" si="118"/>
        <v>7</v>
      </c>
      <c r="M3486" s="797">
        <f t="shared" si="116"/>
        <v>8</v>
      </c>
      <c r="N3486" s="797" t="b">
        <v>0</v>
      </c>
    </row>
    <row r="3487" spans="1:14" s="5" customFormat="1" ht="15.75" thickBot="1" x14ac:dyDescent="0.3">
      <c r="A3487" s="69"/>
      <c r="B3487" s="42" t="s">
        <v>3763</v>
      </c>
      <c r="C3487" s="43" t="s">
        <v>3764</v>
      </c>
      <c r="D3487" s="44"/>
      <c r="E3487" s="47"/>
      <c r="F3487" s="95">
        <v>16.8</v>
      </c>
      <c r="G3487" s="797">
        <f t="shared" si="119"/>
        <v>6</v>
      </c>
      <c r="H3487" s="797">
        <f t="shared" si="119"/>
        <v>6</v>
      </c>
      <c r="I3487" s="797">
        <f t="shared" si="119"/>
        <v>8</v>
      </c>
      <c r="J3487" s="797">
        <f t="shared" si="118"/>
        <v>5</v>
      </c>
      <c r="K3487" s="797">
        <f t="shared" si="118"/>
        <v>8</v>
      </c>
      <c r="L3487" s="797">
        <f t="shared" si="118"/>
        <v>7</v>
      </c>
      <c r="M3487" s="797">
        <f t="shared" si="116"/>
        <v>8</v>
      </c>
      <c r="N3487" s="797" t="b">
        <v>0</v>
      </c>
    </row>
    <row r="3488" spans="1:14" s="5" customFormat="1" ht="15.75" thickBot="1" x14ac:dyDescent="0.3">
      <c r="A3488" s="69"/>
      <c r="B3488" s="42" t="s">
        <v>3765</v>
      </c>
      <c r="C3488" s="50" t="s">
        <v>3766</v>
      </c>
      <c r="D3488" s="44"/>
      <c r="E3488" s="47"/>
      <c r="F3488" s="95">
        <v>16.8</v>
      </c>
      <c r="G3488" s="797">
        <f t="shared" si="119"/>
        <v>6</v>
      </c>
      <c r="H3488" s="797">
        <f t="shared" si="119"/>
        <v>6</v>
      </c>
      <c r="I3488" s="797">
        <f t="shared" si="119"/>
        <v>8</v>
      </c>
      <c r="J3488" s="797">
        <f t="shared" si="118"/>
        <v>5</v>
      </c>
      <c r="K3488" s="797">
        <f t="shared" si="118"/>
        <v>8</v>
      </c>
      <c r="L3488" s="797">
        <f t="shared" si="118"/>
        <v>7</v>
      </c>
      <c r="M3488" s="797">
        <f t="shared" si="116"/>
        <v>8</v>
      </c>
      <c r="N3488" s="797" t="b">
        <v>0</v>
      </c>
    </row>
    <row r="3489" spans="1:14" s="5" customFormat="1" ht="15.75" thickBot="1" x14ac:dyDescent="0.3">
      <c r="A3489" s="87" t="s">
        <v>3767</v>
      </c>
      <c r="B3489" s="42"/>
      <c r="C3489" s="65"/>
      <c r="D3489" s="44"/>
      <c r="E3489" s="47"/>
      <c r="F3489" s="10" t="s">
        <v>5249</v>
      </c>
      <c r="G3489" s="797" t="str">
        <f t="shared" si="119"/>
        <v/>
      </c>
      <c r="H3489" s="797" t="str">
        <f t="shared" si="119"/>
        <v/>
      </c>
      <c r="I3489" s="797" t="str">
        <f t="shared" si="119"/>
        <v/>
      </c>
      <c r="J3489" s="797" t="str">
        <f t="shared" si="118"/>
        <v/>
      </c>
      <c r="K3489" s="797" t="str">
        <f t="shared" si="118"/>
        <v/>
      </c>
      <c r="L3489" s="797" t="str">
        <f t="shared" si="118"/>
        <v/>
      </c>
      <c r="M3489" s="797" t="str">
        <f t="shared" si="116"/>
        <v/>
      </c>
      <c r="N3489" s="797" t="b">
        <v>0</v>
      </c>
    </row>
    <row r="3490" spans="1:14" s="5" customFormat="1" ht="25.5" x14ac:dyDescent="0.25">
      <c r="A3490" s="69" t="s">
        <v>3768</v>
      </c>
      <c r="B3490" s="90" t="s">
        <v>10640</v>
      </c>
      <c r="C3490" s="94" t="s">
        <v>3769</v>
      </c>
      <c r="D3490" s="44"/>
      <c r="E3490" s="47"/>
      <c r="F3490" s="95">
        <v>32.549999999999997</v>
      </c>
      <c r="G3490" s="797">
        <f t="shared" si="119"/>
        <v>11</v>
      </c>
      <c r="H3490" s="797">
        <f t="shared" si="119"/>
        <v>11</v>
      </c>
      <c r="I3490" s="797">
        <f t="shared" si="119"/>
        <v>15</v>
      </c>
      <c r="J3490" s="797">
        <f t="shared" si="118"/>
        <v>10</v>
      </c>
      <c r="K3490" s="797">
        <f t="shared" si="118"/>
        <v>16</v>
      </c>
      <c r="L3490" s="797">
        <f t="shared" si="118"/>
        <v>14</v>
      </c>
      <c r="M3490" s="797">
        <f t="shared" si="116"/>
        <v>16</v>
      </c>
      <c r="N3490" s="797" t="b">
        <v>0</v>
      </c>
    </row>
    <row r="3491" spans="1:14" s="5" customFormat="1" x14ac:dyDescent="0.25">
      <c r="A3491" s="69"/>
      <c r="B3491" s="90" t="s">
        <v>10641</v>
      </c>
      <c r="C3491" s="43" t="s">
        <v>7852</v>
      </c>
      <c r="D3491" s="44"/>
      <c r="E3491" s="47"/>
      <c r="F3491" s="10">
        <v>32.549999999999997</v>
      </c>
      <c r="G3491" s="797">
        <f t="shared" si="119"/>
        <v>11</v>
      </c>
      <c r="H3491" s="797">
        <f t="shared" si="119"/>
        <v>11</v>
      </c>
      <c r="I3491" s="797">
        <f t="shared" si="119"/>
        <v>15</v>
      </c>
      <c r="J3491" s="797">
        <f t="shared" si="118"/>
        <v>10</v>
      </c>
      <c r="K3491" s="797">
        <f t="shared" si="118"/>
        <v>16</v>
      </c>
      <c r="L3491" s="797">
        <f t="shared" si="118"/>
        <v>14</v>
      </c>
      <c r="M3491" s="797">
        <f t="shared" si="116"/>
        <v>16</v>
      </c>
      <c r="N3491" s="797" t="b">
        <v>0</v>
      </c>
    </row>
    <row r="3492" spans="1:14" s="5" customFormat="1" x14ac:dyDescent="0.25">
      <c r="A3492" s="69"/>
      <c r="B3492" s="90" t="s">
        <v>10642</v>
      </c>
      <c r="C3492" s="43" t="s">
        <v>3770</v>
      </c>
      <c r="D3492" s="44"/>
      <c r="E3492" s="47"/>
      <c r="F3492" s="10">
        <v>32.549999999999997</v>
      </c>
      <c r="G3492" s="797">
        <f t="shared" si="119"/>
        <v>11</v>
      </c>
      <c r="H3492" s="797">
        <f t="shared" si="119"/>
        <v>11</v>
      </c>
      <c r="I3492" s="797">
        <f t="shared" si="119"/>
        <v>15</v>
      </c>
      <c r="J3492" s="797">
        <f t="shared" si="118"/>
        <v>10</v>
      </c>
      <c r="K3492" s="797">
        <f t="shared" si="118"/>
        <v>16</v>
      </c>
      <c r="L3492" s="797">
        <f t="shared" si="118"/>
        <v>14</v>
      </c>
      <c r="M3492" s="797">
        <f t="shared" si="116"/>
        <v>16</v>
      </c>
      <c r="N3492" s="797" t="b">
        <v>0</v>
      </c>
    </row>
    <row r="3493" spans="1:14" s="5" customFormat="1" ht="15.75" thickBot="1" x14ac:dyDescent="0.3">
      <c r="A3493" s="69"/>
      <c r="B3493" s="90" t="s">
        <v>10643</v>
      </c>
      <c r="C3493" s="50" t="s">
        <v>3771</v>
      </c>
      <c r="D3493" s="44"/>
      <c r="E3493" s="47"/>
      <c r="F3493" s="10">
        <v>32.549999999999997</v>
      </c>
      <c r="G3493" s="797">
        <f t="shared" si="119"/>
        <v>11</v>
      </c>
      <c r="H3493" s="797">
        <f t="shared" si="119"/>
        <v>11</v>
      </c>
      <c r="I3493" s="797">
        <f t="shared" si="119"/>
        <v>15</v>
      </c>
      <c r="J3493" s="797">
        <f t="shared" si="118"/>
        <v>10</v>
      </c>
      <c r="K3493" s="797">
        <f t="shared" si="118"/>
        <v>16</v>
      </c>
      <c r="L3493" s="797">
        <f t="shared" si="118"/>
        <v>14</v>
      </c>
      <c r="M3493" s="797">
        <f t="shared" si="116"/>
        <v>16</v>
      </c>
      <c r="N3493" s="797" t="b">
        <v>0</v>
      </c>
    </row>
    <row r="3494" spans="1:14" s="5" customFormat="1" ht="25.5" x14ac:dyDescent="0.25">
      <c r="A3494" s="69" t="s">
        <v>3772</v>
      </c>
      <c r="B3494" s="90" t="s">
        <v>10644</v>
      </c>
      <c r="C3494" s="94" t="s">
        <v>3773</v>
      </c>
      <c r="D3494" s="44"/>
      <c r="E3494" s="47"/>
      <c r="F3494" s="10">
        <v>48.3</v>
      </c>
      <c r="G3494" s="797">
        <f t="shared" si="119"/>
        <v>17</v>
      </c>
      <c r="H3494" s="797">
        <f t="shared" si="119"/>
        <v>17</v>
      </c>
      <c r="I3494" s="797">
        <f t="shared" si="119"/>
        <v>22</v>
      </c>
      <c r="J3494" s="797">
        <f t="shared" si="118"/>
        <v>15</v>
      </c>
      <c r="K3494" s="797">
        <f t="shared" si="118"/>
        <v>24</v>
      </c>
      <c r="L3494" s="797">
        <f t="shared" si="118"/>
        <v>21</v>
      </c>
      <c r="M3494" s="797">
        <f t="shared" si="116"/>
        <v>23</v>
      </c>
      <c r="N3494" s="797" t="b">
        <v>0</v>
      </c>
    </row>
    <row r="3495" spans="1:14" s="5" customFormat="1" ht="15.75" thickBot="1" x14ac:dyDescent="0.3">
      <c r="A3495" s="69"/>
      <c r="B3495" s="90" t="s">
        <v>10645</v>
      </c>
      <c r="C3495" s="50" t="s">
        <v>3774</v>
      </c>
      <c r="D3495" s="44"/>
      <c r="E3495" s="47"/>
      <c r="F3495" s="10">
        <v>48.3</v>
      </c>
      <c r="G3495" s="797">
        <f t="shared" si="119"/>
        <v>17</v>
      </c>
      <c r="H3495" s="797">
        <f t="shared" si="119"/>
        <v>17</v>
      </c>
      <c r="I3495" s="797">
        <f t="shared" si="119"/>
        <v>22</v>
      </c>
      <c r="J3495" s="797">
        <f t="shared" si="118"/>
        <v>15</v>
      </c>
      <c r="K3495" s="797">
        <f t="shared" si="118"/>
        <v>24</v>
      </c>
      <c r="L3495" s="797">
        <f t="shared" si="118"/>
        <v>21</v>
      </c>
      <c r="M3495" s="797">
        <f t="shared" si="116"/>
        <v>23</v>
      </c>
      <c r="N3495" s="797" t="b">
        <v>0</v>
      </c>
    </row>
    <row r="3496" spans="1:14" s="5" customFormat="1" ht="15.75" thickBot="1" x14ac:dyDescent="0.3">
      <c r="A3496" s="69" t="s">
        <v>3775</v>
      </c>
      <c r="B3496" s="90" t="s">
        <v>10646</v>
      </c>
      <c r="C3496" s="299" t="s">
        <v>3776</v>
      </c>
      <c r="D3496" s="44"/>
      <c r="E3496" s="47"/>
      <c r="F3496" s="10">
        <v>15.75</v>
      </c>
      <c r="G3496" s="797">
        <f t="shared" si="119"/>
        <v>5</v>
      </c>
      <c r="H3496" s="797">
        <f t="shared" si="119"/>
        <v>5</v>
      </c>
      <c r="I3496" s="797">
        <f t="shared" si="119"/>
        <v>7</v>
      </c>
      <c r="J3496" s="797">
        <f t="shared" si="118"/>
        <v>5</v>
      </c>
      <c r="K3496" s="797">
        <f t="shared" si="118"/>
        <v>8</v>
      </c>
      <c r="L3496" s="797">
        <f t="shared" si="118"/>
        <v>7</v>
      </c>
      <c r="M3496" s="797">
        <f t="shared" si="116"/>
        <v>8</v>
      </c>
      <c r="N3496" s="797" t="b">
        <v>0</v>
      </c>
    </row>
    <row r="3497" spans="1:14" s="5" customFormat="1" x14ac:dyDescent="0.25">
      <c r="A3497" s="69" t="s">
        <v>3777</v>
      </c>
      <c r="B3497" s="90" t="s">
        <v>10647</v>
      </c>
      <c r="C3497" s="94" t="s">
        <v>3778</v>
      </c>
      <c r="D3497" s="44"/>
      <c r="E3497" s="47"/>
      <c r="F3497" s="10">
        <v>50.4</v>
      </c>
      <c r="G3497" s="797">
        <f t="shared" si="119"/>
        <v>17</v>
      </c>
      <c r="H3497" s="797">
        <f t="shared" si="119"/>
        <v>17</v>
      </c>
      <c r="I3497" s="797">
        <f t="shared" si="119"/>
        <v>23</v>
      </c>
      <c r="J3497" s="797">
        <f t="shared" si="118"/>
        <v>16</v>
      </c>
      <c r="K3497" s="797">
        <f t="shared" si="118"/>
        <v>25</v>
      </c>
      <c r="L3497" s="797">
        <f t="shared" si="118"/>
        <v>22</v>
      </c>
      <c r="M3497" s="797">
        <f t="shared" si="116"/>
        <v>24</v>
      </c>
      <c r="N3497" s="797" t="b">
        <v>0</v>
      </c>
    </row>
    <row r="3498" spans="1:14" s="5" customFormat="1" ht="15.75" thickBot="1" x14ac:dyDescent="0.3">
      <c r="A3498" s="69"/>
      <c r="B3498" s="90" t="s">
        <v>10648</v>
      </c>
      <c r="C3498" s="50" t="s">
        <v>3779</v>
      </c>
      <c r="D3498" s="44"/>
      <c r="E3498" s="47"/>
      <c r="F3498" s="10">
        <v>50.4</v>
      </c>
      <c r="G3498" s="797">
        <f t="shared" si="119"/>
        <v>17</v>
      </c>
      <c r="H3498" s="797">
        <f t="shared" si="119"/>
        <v>17</v>
      </c>
      <c r="I3498" s="797">
        <f t="shared" si="119"/>
        <v>23</v>
      </c>
      <c r="J3498" s="797">
        <f t="shared" si="118"/>
        <v>16</v>
      </c>
      <c r="K3498" s="797">
        <f t="shared" si="118"/>
        <v>25</v>
      </c>
      <c r="L3498" s="797">
        <f t="shared" si="118"/>
        <v>22</v>
      </c>
      <c r="M3498" s="797">
        <f t="shared" si="116"/>
        <v>24</v>
      </c>
      <c r="N3498" s="797" t="b">
        <v>0</v>
      </c>
    </row>
    <row r="3499" spans="1:14" s="5" customFormat="1" ht="15.75" thickBot="1" x14ac:dyDescent="0.3">
      <c r="A3499" s="69" t="s">
        <v>3780</v>
      </c>
      <c r="B3499" s="90" t="s">
        <v>10649</v>
      </c>
      <c r="C3499" s="237" t="s">
        <v>3781</v>
      </c>
      <c r="D3499" s="44"/>
      <c r="E3499" s="47"/>
      <c r="F3499" s="10">
        <v>326.55</v>
      </c>
      <c r="G3499" s="797">
        <f t="shared" si="119"/>
        <v>112</v>
      </c>
      <c r="H3499" s="797">
        <f t="shared" si="119"/>
        <v>112</v>
      </c>
      <c r="I3499" s="797">
        <f t="shared" si="119"/>
        <v>148</v>
      </c>
      <c r="J3499" s="797">
        <f t="shared" si="118"/>
        <v>103</v>
      </c>
      <c r="K3499" s="797">
        <f t="shared" si="118"/>
        <v>163</v>
      </c>
      <c r="L3499" s="797">
        <f t="shared" si="118"/>
        <v>140</v>
      </c>
      <c r="M3499" s="797">
        <f t="shared" si="118"/>
        <v>158</v>
      </c>
      <c r="N3499" s="797" t="b">
        <v>0</v>
      </c>
    </row>
    <row r="3500" spans="1:14" s="5" customFormat="1" ht="15.75" thickBot="1" x14ac:dyDescent="0.3">
      <c r="A3500" s="69" t="s">
        <v>3782</v>
      </c>
      <c r="B3500" s="90" t="s">
        <v>10650</v>
      </c>
      <c r="C3500" s="237" t="s">
        <v>3783</v>
      </c>
      <c r="D3500" s="44"/>
      <c r="E3500" s="47"/>
      <c r="F3500" s="10">
        <v>400.05</v>
      </c>
      <c r="G3500" s="797">
        <f t="shared" si="119"/>
        <v>138</v>
      </c>
      <c r="H3500" s="797">
        <f t="shared" si="119"/>
        <v>138</v>
      </c>
      <c r="I3500" s="797">
        <f t="shared" si="119"/>
        <v>181</v>
      </c>
      <c r="J3500" s="797">
        <f t="shared" si="118"/>
        <v>126</v>
      </c>
      <c r="K3500" s="797">
        <f t="shared" si="118"/>
        <v>200</v>
      </c>
      <c r="L3500" s="797">
        <f t="shared" si="118"/>
        <v>172</v>
      </c>
      <c r="M3500" s="797">
        <f t="shared" si="118"/>
        <v>193</v>
      </c>
      <c r="N3500" s="797" t="b">
        <v>0</v>
      </c>
    </row>
    <row r="3501" spans="1:14" s="5" customFormat="1" ht="15.75" thickBot="1" x14ac:dyDescent="0.3">
      <c r="A3501" s="69" t="s">
        <v>3782</v>
      </c>
      <c r="B3501" s="90" t="s">
        <v>10651</v>
      </c>
      <c r="C3501" s="237" t="s">
        <v>3784</v>
      </c>
      <c r="D3501" s="44"/>
      <c r="E3501" s="47"/>
      <c r="F3501" s="10">
        <v>637.35</v>
      </c>
      <c r="G3501" s="797">
        <f t="shared" si="119"/>
        <v>219</v>
      </c>
      <c r="H3501" s="797">
        <f t="shared" si="119"/>
        <v>219</v>
      </c>
      <c r="I3501" s="797">
        <f t="shared" si="119"/>
        <v>288</v>
      </c>
      <c r="J3501" s="797">
        <f t="shared" si="118"/>
        <v>200</v>
      </c>
      <c r="K3501" s="797">
        <f t="shared" si="118"/>
        <v>318</v>
      </c>
      <c r="L3501" s="797">
        <f t="shared" si="118"/>
        <v>274</v>
      </c>
      <c r="M3501" s="797">
        <f t="shared" si="118"/>
        <v>308</v>
      </c>
      <c r="N3501" s="797" t="b">
        <v>0</v>
      </c>
    </row>
    <row r="3502" spans="1:14" s="5" customFormat="1" ht="15.75" thickBot="1" x14ac:dyDescent="0.3">
      <c r="A3502" s="69" t="s">
        <v>3785</v>
      </c>
      <c r="B3502" s="90" t="s">
        <v>10652</v>
      </c>
      <c r="C3502" s="237" t="s">
        <v>3786</v>
      </c>
      <c r="D3502" s="44"/>
      <c r="E3502" s="47"/>
      <c r="F3502" s="10">
        <v>117.6</v>
      </c>
      <c r="G3502" s="797">
        <f t="shared" si="119"/>
        <v>40</v>
      </c>
      <c r="H3502" s="797">
        <f t="shared" si="119"/>
        <v>40</v>
      </c>
      <c r="I3502" s="797">
        <f t="shared" si="119"/>
        <v>53</v>
      </c>
      <c r="J3502" s="797">
        <f t="shared" si="118"/>
        <v>37</v>
      </c>
      <c r="K3502" s="797">
        <f t="shared" si="118"/>
        <v>59</v>
      </c>
      <c r="L3502" s="797">
        <f t="shared" si="118"/>
        <v>51</v>
      </c>
      <c r="M3502" s="797">
        <f t="shared" si="118"/>
        <v>57</v>
      </c>
      <c r="N3502" s="797" t="b">
        <v>0</v>
      </c>
    </row>
    <row r="3503" spans="1:14" s="5" customFormat="1" ht="15.75" thickBot="1" x14ac:dyDescent="0.3">
      <c r="A3503" s="69" t="s">
        <v>3787</v>
      </c>
      <c r="B3503" s="90" t="s">
        <v>10653</v>
      </c>
      <c r="C3503" s="237" t="s">
        <v>555</v>
      </c>
      <c r="D3503" s="44"/>
      <c r="E3503" s="47"/>
      <c r="F3503" s="10">
        <v>740.25</v>
      </c>
      <c r="G3503" s="797">
        <f t="shared" si="119"/>
        <v>255</v>
      </c>
      <c r="H3503" s="797">
        <f t="shared" si="119"/>
        <v>255</v>
      </c>
      <c r="I3503" s="797">
        <f t="shared" si="119"/>
        <v>335</v>
      </c>
      <c r="J3503" s="797">
        <f t="shared" si="118"/>
        <v>232</v>
      </c>
      <c r="K3503" s="797">
        <f t="shared" si="118"/>
        <v>369</v>
      </c>
      <c r="L3503" s="797">
        <f t="shared" si="118"/>
        <v>318</v>
      </c>
      <c r="M3503" s="797">
        <f t="shared" si="118"/>
        <v>358</v>
      </c>
      <c r="N3503" s="797" t="b">
        <v>0</v>
      </c>
    </row>
    <row r="3504" spans="1:14" s="5" customFormat="1" ht="15.75" thickBot="1" x14ac:dyDescent="0.3">
      <c r="A3504" s="69" t="s">
        <v>3789</v>
      </c>
      <c r="B3504" s="90" t="s">
        <v>10654</v>
      </c>
      <c r="C3504" s="237" t="s">
        <v>3790</v>
      </c>
      <c r="D3504" s="44"/>
      <c r="E3504" s="47"/>
      <c r="F3504" s="10">
        <v>1473.15</v>
      </c>
      <c r="G3504" s="797">
        <f t="shared" si="119"/>
        <v>507</v>
      </c>
      <c r="H3504" s="797">
        <f t="shared" si="119"/>
        <v>507</v>
      </c>
      <c r="I3504" s="797">
        <f t="shared" si="119"/>
        <v>666</v>
      </c>
      <c r="J3504" s="797">
        <f t="shared" si="118"/>
        <v>463</v>
      </c>
      <c r="K3504" s="797">
        <f t="shared" si="118"/>
        <v>735</v>
      </c>
      <c r="L3504" s="797">
        <f t="shared" si="118"/>
        <v>633</v>
      </c>
      <c r="M3504" s="797">
        <f t="shared" si="118"/>
        <v>712</v>
      </c>
      <c r="N3504" s="797" t="b">
        <v>0</v>
      </c>
    </row>
    <row r="3505" spans="1:14" s="5" customFormat="1" ht="15.75" thickBot="1" x14ac:dyDescent="0.3">
      <c r="A3505" s="69" t="s">
        <v>3791</v>
      </c>
      <c r="B3505" s="90" t="s">
        <v>10655</v>
      </c>
      <c r="C3505" s="237" t="s">
        <v>3792</v>
      </c>
      <c r="D3505" s="44"/>
      <c r="E3505" s="47"/>
      <c r="F3505" s="10">
        <v>435.75</v>
      </c>
      <c r="G3505" s="797">
        <f t="shared" si="119"/>
        <v>150</v>
      </c>
      <c r="H3505" s="797">
        <f t="shared" si="119"/>
        <v>150</v>
      </c>
      <c r="I3505" s="797">
        <f t="shared" si="119"/>
        <v>197</v>
      </c>
      <c r="J3505" s="797">
        <f t="shared" si="118"/>
        <v>137</v>
      </c>
      <c r="K3505" s="797">
        <f t="shared" si="118"/>
        <v>217</v>
      </c>
      <c r="L3505" s="797">
        <f t="shared" si="118"/>
        <v>187</v>
      </c>
      <c r="M3505" s="797">
        <f t="shared" si="118"/>
        <v>210</v>
      </c>
      <c r="N3505" s="797" t="b">
        <v>0</v>
      </c>
    </row>
    <row r="3506" spans="1:14" s="5" customFormat="1" ht="15.75" thickBot="1" x14ac:dyDescent="0.3">
      <c r="A3506" s="69" t="s">
        <v>3793</v>
      </c>
      <c r="B3506" s="90" t="s">
        <v>10656</v>
      </c>
      <c r="C3506" s="237" t="s">
        <v>543</v>
      </c>
      <c r="D3506" s="44"/>
      <c r="E3506" s="47"/>
      <c r="F3506" s="10">
        <v>594.29999999999995</v>
      </c>
      <c r="G3506" s="797">
        <f t="shared" si="119"/>
        <v>204</v>
      </c>
      <c r="H3506" s="797">
        <f t="shared" si="119"/>
        <v>204</v>
      </c>
      <c r="I3506" s="797">
        <f t="shared" si="119"/>
        <v>269</v>
      </c>
      <c r="J3506" s="797">
        <f t="shared" si="118"/>
        <v>187</v>
      </c>
      <c r="K3506" s="797">
        <f t="shared" si="118"/>
        <v>297</v>
      </c>
      <c r="L3506" s="797">
        <f t="shared" si="118"/>
        <v>256</v>
      </c>
      <c r="M3506" s="797">
        <f t="shared" si="118"/>
        <v>287</v>
      </c>
      <c r="N3506" s="797" t="b">
        <v>0</v>
      </c>
    </row>
    <row r="3507" spans="1:14" s="5" customFormat="1" ht="15.75" thickBot="1" x14ac:dyDescent="0.3">
      <c r="A3507" s="69" t="s">
        <v>3796</v>
      </c>
      <c r="B3507" s="90" t="s">
        <v>10657</v>
      </c>
      <c r="C3507" s="237" t="s">
        <v>3797</v>
      </c>
      <c r="D3507" s="44"/>
      <c r="E3507" s="47"/>
      <c r="F3507" s="10">
        <v>24.15</v>
      </c>
      <c r="G3507" s="797">
        <f t="shared" si="119"/>
        <v>8</v>
      </c>
      <c r="H3507" s="797">
        <f t="shared" si="119"/>
        <v>8</v>
      </c>
      <c r="I3507" s="797">
        <f t="shared" si="119"/>
        <v>11</v>
      </c>
      <c r="J3507" s="797">
        <f t="shared" si="118"/>
        <v>8</v>
      </c>
      <c r="K3507" s="797">
        <f t="shared" si="118"/>
        <v>12</v>
      </c>
      <c r="L3507" s="797">
        <f t="shared" si="118"/>
        <v>10</v>
      </c>
      <c r="M3507" s="797">
        <f t="shared" si="118"/>
        <v>12</v>
      </c>
      <c r="N3507" s="797" t="b">
        <v>0</v>
      </c>
    </row>
    <row r="3508" spans="1:14" ht="15.75" thickBot="1" x14ac:dyDescent="0.3">
      <c r="A3508" s="69" t="s">
        <v>208</v>
      </c>
      <c r="B3508" s="90" t="s">
        <v>10658</v>
      </c>
      <c r="C3508" s="94" t="s">
        <v>3798</v>
      </c>
      <c r="D3508" s="44"/>
      <c r="E3508" s="47"/>
      <c r="F3508" s="10">
        <v>2.1</v>
      </c>
      <c r="G3508" s="797">
        <f t="shared" si="119"/>
        <v>1</v>
      </c>
      <c r="H3508" s="797">
        <f t="shared" si="119"/>
        <v>1</v>
      </c>
      <c r="I3508" s="797">
        <f t="shared" si="119"/>
        <v>1</v>
      </c>
      <c r="J3508" s="797">
        <f t="shared" si="118"/>
        <v>1</v>
      </c>
      <c r="K3508" s="797">
        <f t="shared" si="118"/>
        <v>1</v>
      </c>
      <c r="L3508" s="797">
        <f t="shared" si="118"/>
        <v>1</v>
      </c>
      <c r="M3508" s="797">
        <f t="shared" si="118"/>
        <v>1</v>
      </c>
      <c r="N3508" s="797" t="b">
        <v>0</v>
      </c>
    </row>
    <row r="3509" spans="1:14" ht="15.75" thickBot="1" x14ac:dyDescent="0.3">
      <c r="A3509" s="69" t="s">
        <v>3799</v>
      </c>
      <c r="B3509" s="42" t="s">
        <v>333</v>
      </c>
      <c r="C3509" s="237" t="s">
        <v>314</v>
      </c>
      <c r="D3509" s="44"/>
      <c r="E3509" s="47"/>
      <c r="F3509" s="10">
        <v>0.01</v>
      </c>
      <c r="G3509" s="797">
        <f t="shared" si="119"/>
        <v>0</v>
      </c>
      <c r="H3509" s="797">
        <f t="shared" si="119"/>
        <v>0</v>
      </c>
      <c r="I3509" s="797">
        <f t="shared" si="119"/>
        <v>0</v>
      </c>
      <c r="J3509" s="797">
        <f t="shared" si="118"/>
        <v>0</v>
      </c>
      <c r="K3509" s="797">
        <f t="shared" si="118"/>
        <v>0</v>
      </c>
      <c r="L3509" s="797">
        <f t="shared" si="118"/>
        <v>0</v>
      </c>
      <c r="M3509" s="797">
        <f t="shared" si="118"/>
        <v>0</v>
      </c>
      <c r="N3509" s="797" t="b">
        <v>0</v>
      </c>
    </row>
    <row r="3510" spans="1:14" ht="26.25" thickBot="1" x14ac:dyDescent="0.3">
      <c r="A3510" s="69" t="s">
        <v>3800</v>
      </c>
      <c r="B3510" s="42" t="s">
        <v>3801</v>
      </c>
      <c r="C3510" s="237" t="s">
        <v>3802</v>
      </c>
      <c r="D3510" s="44"/>
      <c r="E3510" s="47"/>
      <c r="F3510" s="10">
        <v>7.35</v>
      </c>
      <c r="G3510" s="797">
        <f t="shared" si="119"/>
        <v>3</v>
      </c>
      <c r="H3510" s="797">
        <f t="shared" si="119"/>
        <v>3</v>
      </c>
      <c r="I3510" s="797">
        <f t="shared" si="119"/>
        <v>3</v>
      </c>
      <c r="J3510" s="797">
        <f t="shared" si="118"/>
        <v>2</v>
      </c>
      <c r="K3510" s="797">
        <f t="shared" si="118"/>
        <v>4</v>
      </c>
      <c r="L3510" s="797">
        <f t="shared" si="118"/>
        <v>3</v>
      </c>
      <c r="M3510" s="797">
        <f t="shared" si="118"/>
        <v>4</v>
      </c>
      <c r="N3510" s="797" t="b">
        <v>0</v>
      </c>
    </row>
    <row r="3511" spans="1:14" ht="26.25" thickBot="1" x14ac:dyDescent="0.3">
      <c r="A3511" s="69" t="s">
        <v>214</v>
      </c>
      <c r="B3511" s="42" t="s">
        <v>3803</v>
      </c>
      <c r="C3511" s="237" t="s">
        <v>3804</v>
      </c>
      <c r="D3511" s="44"/>
      <c r="E3511" s="47"/>
      <c r="F3511" s="10">
        <v>4.2</v>
      </c>
      <c r="G3511" s="797">
        <f t="shared" si="119"/>
        <v>1</v>
      </c>
      <c r="H3511" s="797">
        <f t="shared" si="119"/>
        <v>1</v>
      </c>
      <c r="I3511" s="797">
        <f t="shared" si="119"/>
        <v>2</v>
      </c>
      <c r="J3511" s="797">
        <f t="shared" si="118"/>
        <v>1</v>
      </c>
      <c r="K3511" s="797">
        <f t="shared" si="118"/>
        <v>2</v>
      </c>
      <c r="L3511" s="797">
        <f t="shared" si="118"/>
        <v>2</v>
      </c>
      <c r="M3511" s="797">
        <f t="shared" si="118"/>
        <v>2</v>
      </c>
      <c r="N3511" s="797" t="b">
        <v>0</v>
      </c>
    </row>
    <row r="3512" spans="1:14" ht="26.25" thickBot="1" x14ac:dyDescent="0.3">
      <c r="A3512" s="69" t="s">
        <v>3805</v>
      </c>
      <c r="B3512" s="42" t="s">
        <v>3806</v>
      </c>
      <c r="C3512" s="237" t="s">
        <v>3807</v>
      </c>
      <c r="D3512" s="44"/>
      <c r="E3512" s="47"/>
      <c r="F3512" s="10">
        <v>16.8</v>
      </c>
      <c r="G3512" s="797">
        <f t="shared" si="119"/>
        <v>6</v>
      </c>
      <c r="H3512" s="797">
        <f t="shared" si="119"/>
        <v>6</v>
      </c>
      <c r="I3512" s="797">
        <f t="shared" si="119"/>
        <v>8</v>
      </c>
      <c r="J3512" s="797">
        <f t="shared" si="118"/>
        <v>5</v>
      </c>
      <c r="K3512" s="797">
        <f t="shared" si="118"/>
        <v>8</v>
      </c>
      <c r="L3512" s="797">
        <f t="shared" si="118"/>
        <v>7</v>
      </c>
      <c r="M3512" s="797">
        <f t="shared" si="118"/>
        <v>8</v>
      </c>
      <c r="N3512" s="797" t="b">
        <v>0</v>
      </c>
    </row>
    <row r="3513" spans="1:14" ht="15.75" thickBot="1" x14ac:dyDescent="0.3">
      <c r="A3513" s="69" t="s">
        <v>3808</v>
      </c>
      <c r="B3513" s="42" t="s">
        <v>3809</v>
      </c>
      <c r="C3513" s="237" t="s">
        <v>3810</v>
      </c>
      <c r="D3513" s="44"/>
      <c r="E3513" s="47"/>
      <c r="F3513" s="10">
        <v>6.3</v>
      </c>
      <c r="G3513" s="797">
        <f t="shared" si="119"/>
        <v>2</v>
      </c>
      <c r="H3513" s="797">
        <f t="shared" si="119"/>
        <v>2</v>
      </c>
      <c r="I3513" s="797">
        <f t="shared" si="119"/>
        <v>3</v>
      </c>
      <c r="J3513" s="797">
        <f t="shared" si="118"/>
        <v>2</v>
      </c>
      <c r="K3513" s="797">
        <f t="shared" si="118"/>
        <v>3</v>
      </c>
      <c r="L3513" s="797">
        <f t="shared" si="118"/>
        <v>3</v>
      </c>
      <c r="M3513" s="797">
        <f t="shared" si="118"/>
        <v>3</v>
      </c>
      <c r="N3513" s="797" t="b">
        <v>0</v>
      </c>
    </row>
    <row r="3514" spans="1:14" ht="15.75" thickBot="1" x14ac:dyDescent="0.3">
      <c r="A3514" s="69"/>
      <c r="B3514" s="42"/>
      <c r="C3514" s="65"/>
      <c r="D3514" s="44"/>
      <c r="E3514" s="47"/>
      <c r="F3514" s="10" t="s">
        <v>5249</v>
      </c>
      <c r="G3514" s="797" t="str">
        <f t="shared" si="119"/>
        <v/>
      </c>
      <c r="H3514" s="797" t="str">
        <f t="shared" si="119"/>
        <v/>
      </c>
      <c r="I3514" s="797" t="str">
        <f t="shared" si="119"/>
        <v/>
      </c>
      <c r="J3514" s="797" t="str">
        <f t="shared" si="118"/>
        <v/>
      </c>
      <c r="K3514" s="797" t="str">
        <f t="shared" si="118"/>
        <v/>
      </c>
      <c r="L3514" s="797" t="str">
        <f t="shared" si="118"/>
        <v/>
      </c>
      <c r="M3514" s="797" t="str">
        <f t="shared" si="118"/>
        <v/>
      </c>
      <c r="N3514" s="797" t="b">
        <v>0</v>
      </c>
    </row>
    <row r="3515" spans="1:14" ht="25.5" x14ac:dyDescent="0.25">
      <c r="A3515" s="69" t="s">
        <v>3811</v>
      </c>
      <c r="B3515" s="90" t="s">
        <v>10659</v>
      </c>
      <c r="C3515" s="94" t="s">
        <v>3812</v>
      </c>
      <c r="D3515" s="44"/>
      <c r="E3515" s="47"/>
      <c r="F3515" s="10">
        <v>40.950000000000003</v>
      </c>
      <c r="G3515" s="797">
        <f t="shared" si="119"/>
        <v>14</v>
      </c>
      <c r="H3515" s="797">
        <f t="shared" si="119"/>
        <v>14</v>
      </c>
      <c r="I3515" s="797">
        <f t="shared" si="119"/>
        <v>19</v>
      </c>
      <c r="J3515" s="797">
        <f t="shared" si="118"/>
        <v>13</v>
      </c>
      <c r="K3515" s="797">
        <f t="shared" si="118"/>
        <v>20</v>
      </c>
      <c r="L3515" s="797">
        <f t="shared" si="118"/>
        <v>18</v>
      </c>
      <c r="M3515" s="797">
        <f t="shared" si="118"/>
        <v>20</v>
      </c>
      <c r="N3515" s="797" t="b">
        <v>0</v>
      </c>
    </row>
    <row r="3516" spans="1:14" x14ac:dyDescent="0.25">
      <c r="A3516" s="69"/>
      <c r="B3516" s="90" t="s">
        <v>10660</v>
      </c>
      <c r="C3516" s="43" t="s">
        <v>7853</v>
      </c>
      <c r="D3516" s="44"/>
      <c r="E3516" s="47"/>
      <c r="F3516" s="10">
        <v>40.950000000000003</v>
      </c>
      <c r="G3516" s="797">
        <f t="shared" si="119"/>
        <v>14</v>
      </c>
      <c r="H3516" s="797">
        <f t="shared" si="119"/>
        <v>14</v>
      </c>
      <c r="I3516" s="797">
        <f t="shared" si="119"/>
        <v>19</v>
      </c>
      <c r="J3516" s="797">
        <f t="shared" si="118"/>
        <v>13</v>
      </c>
      <c r="K3516" s="797">
        <f t="shared" si="118"/>
        <v>20</v>
      </c>
      <c r="L3516" s="797">
        <f t="shared" si="118"/>
        <v>18</v>
      </c>
      <c r="M3516" s="797">
        <f t="shared" si="118"/>
        <v>20</v>
      </c>
      <c r="N3516" s="797" t="b">
        <v>0</v>
      </c>
    </row>
    <row r="3517" spans="1:14" ht="15.75" thickBot="1" x14ac:dyDescent="0.3">
      <c r="A3517" s="69"/>
      <c r="B3517" s="90" t="s">
        <v>10661</v>
      </c>
      <c r="C3517" s="50" t="s">
        <v>3813</v>
      </c>
      <c r="D3517" s="44"/>
      <c r="E3517" s="47"/>
      <c r="F3517" s="10">
        <v>40.950000000000003</v>
      </c>
      <c r="G3517" s="797">
        <f t="shared" si="119"/>
        <v>14</v>
      </c>
      <c r="H3517" s="797">
        <f t="shared" si="119"/>
        <v>14</v>
      </c>
      <c r="I3517" s="797">
        <f t="shared" si="119"/>
        <v>19</v>
      </c>
      <c r="J3517" s="797">
        <f t="shared" si="118"/>
        <v>13</v>
      </c>
      <c r="K3517" s="797">
        <f t="shared" si="118"/>
        <v>20</v>
      </c>
      <c r="L3517" s="797">
        <f t="shared" si="118"/>
        <v>18</v>
      </c>
      <c r="M3517" s="797">
        <f t="shared" si="118"/>
        <v>20</v>
      </c>
      <c r="N3517" s="797" t="b">
        <v>0</v>
      </c>
    </row>
    <row r="3518" spans="1:14" x14ac:dyDescent="0.25">
      <c r="A3518" s="69" t="s">
        <v>3814</v>
      </c>
      <c r="B3518" s="90" t="s">
        <v>10662</v>
      </c>
      <c r="C3518" s="94" t="s">
        <v>3815</v>
      </c>
      <c r="D3518" s="44"/>
      <c r="E3518" s="47"/>
      <c r="F3518" s="10">
        <v>14.7</v>
      </c>
      <c r="G3518" s="797">
        <f t="shared" si="119"/>
        <v>5</v>
      </c>
      <c r="H3518" s="797">
        <f t="shared" si="119"/>
        <v>5</v>
      </c>
      <c r="I3518" s="797">
        <f t="shared" si="119"/>
        <v>7</v>
      </c>
      <c r="J3518" s="797">
        <f t="shared" si="118"/>
        <v>5</v>
      </c>
      <c r="K3518" s="797">
        <f t="shared" si="118"/>
        <v>7</v>
      </c>
      <c r="L3518" s="797">
        <f t="shared" si="118"/>
        <v>6</v>
      </c>
      <c r="M3518" s="797">
        <f t="shared" si="118"/>
        <v>7</v>
      </c>
      <c r="N3518" s="797" t="b">
        <v>0</v>
      </c>
    </row>
    <row r="3519" spans="1:14" x14ac:dyDescent="0.25">
      <c r="A3519" s="69"/>
      <c r="B3519" s="90" t="s">
        <v>10663</v>
      </c>
      <c r="C3519" s="43" t="s">
        <v>7854</v>
      </c>
      <c r="D3519" s="44"/>
      <c r="E3519" s="47"/>
      <c r="F3519" s="10">
        <v>14.7</v>
      </c>
      <c r="G3519" s="797">
        <f t="shared" si="119"/>
        <v>5</v>
      </c>
      <c r="H3519" s="797">
        <f t="shared" si="119"/>
        <v>5</v>
      </c>
      <c r="I3519" s="797">
        <f t="shared" si="119"/>
        <v>7</v>
      </c>
      <c r="J3519" s="797">
        <f t="shared" si="118"/>
        <v>5</v>
      </c>
      <c r="K3519" s="797">
        <f t="shared" si="118"/>
        <v>7</v>
      </c>
      <c r="L3519" s="797">
        <f t="shared" si="118"/>
        <v>6</v>
      </c>
      <c r="M3519" s="797">
        <f t="shared" si="118"/>
        <v>7</v>
      </c>
      <c r="N3519" s="797" t="b">
        <v>0</v>
      </c>
    </row>
    <row r="3520" spans="1:14" x14ac:dyDescent="0.25">
      <c r="A3520" s="69"/>
      <c r="B3520" s="90" t="s">
        <v>10664</v>
      </c>
      <c r="C3520" s="43" t="s">
        <v>3816</v>
      </c>
      <c r="D3520" s="44"/>
      <c r="E3520" s="47"/>
      <c r="F3520" s="10">
        <v>14.7</v>
      </c>
      <c r="G3520" s="797">
        <f t="shared" si="119"/>
        <v>5</v>
      </c>
      <c r="H3520" s="797">
        <f t="shared" si="119"/>
        <v>5</v>
      </c>
      <c r="I3520" s="797">
        <f t="shared" si="119"/>
        <v>7</v>
      </c>
      <c r="J3520" s="797">
        <f t="shared" si="118"/>
        <v>5</v>
      </c>
      <c r="K3520" s="797">
        <f t="shared" si="118"/>
        <v>7</v>
      </c>
      <c r="L3520" s="797">
        <f t="shared" si="118"/>
        <v>6</v>
      </c>
      <c r="M3520" s="797">
        <f t="shared" si="118"/>
        <v>7</v>
      </c>
      <c r="N3520" s="797" t="b">
        <v>0</v>
      </c>
    </row>
    <row r="3521" spans="1:14" ht="15.75" thickBot="1" x14ac:dyDescent="0.3">
      <c r="A3521" s="69"/>
      <c r="B3521" s="90" t="s">
        <v>10665</v>
      </c>
      <c r="C3521" s="50" t="s">
        <v>3817</v>
      </c>
      <c r="D3521" s="44"/>
      <c r="E3521" s="47"/>
      <c r="F3521" s="10">
        <v>14.7</v>
      </c>
      <c r="G3521" s="797">
        <f t="shared" si="119"/>
        <v>5</v>
      </c>
      <c r="H3521" s="797">
        <f t="shared" si="119"/>
        <v>5</v>
      </c>
      <c r="I3521" s="797">
        <f t="shared" si="119"/>
        <v>7</v>
      </c>
      <c r="J3521" s="797">
        <f t="shared" si="118"/>
        <v>5</v>
      </c>
      <c r="K3521" s="797">
        <f t="shared" si="118"/>
        <v>7</v>
      </c>
      <c r="L3521" s="797">
        <f t="shared" si="118"/>
        <v>6</v>
      </c>
      <c r="M3521" s="797">
        <f t="shared" si="118"/>
        <v>7</v>
      </c>
      <c r="N3521" s="797" t="b">
        <v>0</v>
      </c>
    </row>
    <row r="3522" spans="1:14" x14ac:dyDescent="0.25">
      <c r="A3522" s="69" t="s">
        <v>3818</v>
      </c>
      <c r="B3522" s="90" t="s">
        <v>10666</v>
      </c>
      <c r="C3522" s="94" t="s">
        <v>3819</v>
      </c>
      <c r="D3522" s="44"/>
      <c r="E3522" s="47"/>
      <c r="F3522" s="10">
        <v>7.35</v>
      </c>
      <c r="G3522" s="797">
        <f t="shared" si="119"/>
        <v>3</v>
      </c>
      <c r="H3522" s="797">
        <f t="shared" si="119"/>
        <v>3</v>
      </c>
      <c r="I3522" s="797">
        <f t="shared" si="119"/>
        <v>3</v>
      </c>
      <c r="J3522" s="797">
        <f t="shared" si="118"/>
        <v>2</v>
      </c>
      <c r="K3522" s="797">
        <f t="shared" si="118"/>
        <v>4</v>
      </c>
      <c r="L3522" s="797">
        <f t="shared" si="118"/>
        <v>3</v>
      </c>
      <c r="M3522" s="797">
        <f t="shared" si="118"/>
        <v>4</v>
      </c>
      <c r="N3522" s="797" t="b">
        <v>0</v>
      </c>
    </row>
    <row r="3523" spans="1:14" x14ac:dyDescent="0.25">
      <c r="A3523" s="69"/>
      <c r="B3523" s="90" t="s">
        <v>10667</v>
      </c>
      <c r="C3523" s="43" t="s">
        <v>7855</v>
      </c>
      <c r="D3523" s="44"/>
      <c r="E3523" s="47"/>
      <c r="F3523" s="10">
        <v>7.35</v>
      </c>
      <c r="G3523" s="797">
        <f t="shared" si="119"/>
        <v>3</v>
      </c>
      <c r="H3523" s="797">
        <f t="shared" si="119"/>
        <v>3</v>
      </c>
      <c r="I3523" s="797">
        <f t="shared" si="119"/>
        <v>3</v>
      </c>
      <c r="J3523" s="797">
        <f t="shared" si="118"/>
        <v>2</v>
      </c>
      <c r="K3523" s="797">
        <f t="shared" si="118"/>
        <v>4</v>
      </c>
      <c r="L3523" s="797">
        <f t="shared" si="118"/>
        <v>3</v>
      </c>
      <c r="M3523" s="797">
        <f t="shared" si="118"/>
        <v>4</v>
      </c>
      <c r="N3523" s="797" t="b">
        <v>0</v>
      </c>
    </row>
    <row r="3524" spans="1:14" x14ac:dyDescent="0.25">
      <c r="A3524" s="69"/>
      <c r="B3524" s="90" t="s">
        <v>10668</v>
      </c>
      <c r="C3524" s="43" t="s">
        <v>3820</v>
      </c>
      <c r="D3524" s="44"/>
      <c r="E3524" s="47"/>
      <c r="F3524" s="10">
        <v>7.35</v>
      </c>
      <c r="G3524" s="797">
        <f t="shared" si="119"/>
        <v>3</v>
      </c>
      <c r="H3524" s="797">
        <f t="shared" si="119"/>
        <v>3</v>
      </c>
      <c r="I3524" s="797">
        <f t="shared" si="119"/>
        <v>3</v>
      </c>
      <c r="J3524" s="797">
        <f t="shared" si="118"/>
        <v>2</v>
      </c>
      <c r="K3524" s="797">
        <f t="shared" si="118"/>
        <v>4</v>
      </c>
      <c r="L3524" s="797">
        <f t="shared" si="118"/>
        <v>3</v>
      </c>
      <c r="M3524" s="797">
        <f t="shared" si="118"/>
        <v>4</v>
      </c>
      <c r="N3524" s="797" t="b">
        <v>0</v>
      </c>
    </row>
    <row r="3525" spans="1:14" x14ac:dyDescent="0.25">
      <c r="A3525" s="69"/>
      <c r="B3525" s="90" t="s">
        <v>10669</v>
      </c>
      <c r="C3525" s="317" t="s">
        <v>7856</v>
      </c>
      <c r="D3525" s="44"/>
      <c r="E3525" s="47"/>
      <c r="F3525" s="10">
        <v>7.35</v>
      </c>
      <c r="G3525" s="797">
        <f t="shared" si="119"/>
        <v>3</v>
      </c>
      <c r="H3525" s="797">
        <f t="shared" si="119"/>
        <v>3</v>
      </c>
      <c r="I3525" s="797">
        <f t="shared" si="119"/>
        <v>3</v>
      </c>
      <c r="J3525" s="797">
        <f t="shared" si="118"/>
        <v>2</v>
      </c>
      <c r="K3525" s="797">
        <f t="shared" si="118"/>
        <v>4</v>
      </c>
      <c r="L3525" s="797">
        <f t="shared" si="118"/>
        <v>3</v>
      </c>
      <c r="M3525" s="797">
        <f t="shared" si="118"/>
        <v>4</v>
      </c>
      <c r="N3525" s="797" t="b">
        <v>0</v>
      </c>
    </row>
    <row r="3526" spans="1:14" x14ac:dyDescent="0.25">
      <c r="A3526" s="69"/>
      <c r="B3526" s="90" t="s">
        <v>10670</v>
      </c>
      <c r="C3526" s="43" t="s">
        <v>3821</v>
      </c>
      <c r="D3526" s="44"/>
      <c r="E3526" s="47"/>
      <c r="F3526" s="10">
        <v>7.35</v>
      </c>
      <c r="G3526" s="797">
        <f t="shared" si="119"/>
        <v>3</v>
      </c>
      <c r="H3526" s="797">
        <f t="shared" si="119"/>
        <v>3</v>
      </c>
      <c r="I3526" s="797">
        <f t="shared" si="119"/>
        <v>3</v>
      </c>
      <c r="J3526" s="797">
        <f t="shared" si="118"/>
        <v>2</v>
      </c>
      <c r="K3526" s="797">
        <f t="shared" si="118"/>
        <v>4</v>
      </c>
      <c r="L3526" s="797">
        <f t="shared" si="118"/>
        <v>3</v>
      </c>
      <c r="M3526" s="797">
        <f t="shared" si="118"/>
        <v>4</v>
      </c>
      <c r="N3526" s="797" t="b">
        <v>0</v>
      </c>
    </row>
    <row r="3527" spans="1:14" x14ac:dyDescent="0.25">
      <c r="A3527" s="69"/>
      <c r="B3527" s="90" t="s">
        <v>10671</v>
      </c>
      <c r="C3527" s="43" t="s">
        <v>3820</v>
      </c>
      <c r="D3527" s="44"/>
      <c r="E3527" s="47"/>
      <c r="F3527" s="10">
        <v>7.35</v>
      </c>
      <c r="G3527" s="797">
        <f t="shared" si="119"/>
        <v>3</v>
      </c>
      <c r="H3527" s="797">
        <f t="shared" si="119"/>
        <v>3</v>
      </c>
      <c r="I3527" s="797">
        <f t="shared" si="119"/>
        <v>3</v>
      </c>
      <c r="J3527" s="797">
        <f t="shared" si="118"/>
        <v>2</v>
      </c>
      <c r="K3527" s="797">
        <f t="shared" si="118"/>
        <v>4</v>
      </c>
      <c r="L3527" s="797">
        <f t="shared" si="118"/>
        <v>3</v>
      </c>
      <c r="M3527" s="797">
        <f t="shared" si="118"/>
        <v>4</v>
      </c>
      <c r="N3527" s="797" t="b">
        <v>0</v>
      </c>
    </row>
    <row r="3528" spans="1:14" x14ac:dyDescent="0.25">
      <c r="A3528" s="69" t="s">
        <v>3822</v>
      </c>
      <c r="B3528" s="90" t="s">
        <v>10672</v>
      </c>
      <c r="C3528" s="43" t="s">
        <v>3823</v>
      </c>
      <c r="D3528" s="44"/>
      <c r="E3528" s="47"/>
      <c r="F3528" s="10">
        <v>18.899999999999999</v>
      </c>
      <c r="G3528" s="797">
        <f t="shared" si="119"/>
        <v>7</v>
      </c>
      <c r="H3528" s="797">
        <f t="shared" si="119"/>
        <v>7</v>
      </c>
      <c r="I3528" s="797">
        <f t="shared" si="119"/>
        <v>9</v>
      </c>
      <c r="J3528" s="797">
        <f t="shared" si="118"/>
        <v>6</v>
      </c>
      <c r="K3528" s="797">
        <f t="shared" si="118"/>
        <v>9</v>
      </c>
      <c r="L3528" s="797">
        <f t="shared" si="118"/>
        <v>8</v>
      </c>
      <c r="M3528" s="797">
        <f t="shared" si="118"/>
        <v>9</v>
      </c>
      <c r="N3528" s="797" t="b">
        <v>0</v>
      </c>
    </row>
    <row r="3529" spans="1:14" x14ac:dyDescent="0.25">
      <c r="A3529" s="69"/>
      <c r="B3529" s="90" t="s">
        <v>10673</v>
      </c>
      <c r="C3529" s="43" t="s">
        <v>7857</v>
      </c>
      <c r="D3529" s="44"/>
      <c r="E3529" s="47"/>
      <c r="F3529" s="10">
        <v>18.899999999999999</v>
      </c>
      <c r="G3529" s="797">
        <f t="shared" si="119"/>
        <v>7</v>
      </c>
      <c r="H3529" s="797">
        <f t="shared" si="119"/>
        <v>7</v>
      </c>
      <c r="I3529" s="797">
        <f t="shared" si="119"/>
        <v>9</v>
      </c>
      <c r="J3529" s="797">
        <f t="shared" si="118"/>
        <v>6</v>
      </c>
      <c r="K3529" s="797">
        <f t="shared" si="118"/>
        <v>9</v>
      </c>
      <c r="L3529" s="797">
        <f t="shared" si="118"/>
        <v>8</v>
      </c>
      <c r="M3529" s="797">
        <f t="shared" si="118"/>
        <v>9</v>
      </c>
      <c r="N3529" s="797" t="b">
        <v>0</v>
      </c>
    </row>
    <row r="3530" spans="1:14" x14ac:dyDescent="0.25">
      <c r="A3530" s="69"/>
      <c r="B3530" s="90" t="s">
        <v>10674</v>
      </c>
      <c r="C3530" s="43" t="s">
        <v>3824</v>
      </c>
      <c r="D3530" s="44"/>
      <c r="E3530" s="47"/>
      <c r="F3530" s="10">
        <v>18.899999999999999</v>
      </c>
      <c r="G3530" s="797">
        <f t="shared" si="119"/>
        <v>7</v>
      </c>
      <c r="H3530" s="797">
        <f t="shared" si="119"/>
        <v>7</v>
      </c>
      <c r="I3530" s="797">
        <f t="shared" si="119"/>
        <v>9</v>
      </c>
      <c r="J3530" s="797">
        <f t="shared" si="118"/>
        <v>6</v>
      </c>
      <c r="K3530" s="797">
        <f t="shared" si="118"/>
        <v>9</v>
      </c>
      <c r="L3530" s="797">
        <f t="shared" si="118"/>
        <v>8</v>
      </c>
      <c r="M3530" s="797">
        <f t="shared" si="118"/>
        <v>9</v>
      </c>
      <c r="N3530" s="797" t="b">
        <v>0</v>
      </c>
    </row>
    <row r="3531" spans="1:14" x14ac:dyDescent="0.25">
      <c r="A3531" s="69"/>
      <c r="B3531" s="90" t="s">
        <v>10675</v>
      </c>
      <c r="C3531" s="43" t="s">
        <v>7858</v>
      </c>
      <c r="D3531" s="44"/>
      <c r="E3531" s="47"/>
      <c r="F3531" s="10">
        <v>18.899999999999999</v>
      </c>
      <c r="G3531" s="797">
        <f t="shared" si="119"/>
        <v>7</v>
      </c>
      <c r="H3531" s="797">
        <f t="shared" si="119"/>
        <v>7</v>
      </c>
      <c r="I3531" s="797">
        <f t="shared" si="119"/>
        <v>9</v>
      </c>
      <c r="J3531" s="797">
        <f t="shared" si="118"/>
        <v>6</v>
      </c>
      <c r="K3531" s="797">
        <f t="shared" si="118"/>
        <v>9</v>
      </c>
      <c r="L3531" s="797">
        <f t="shared" si="118"/>
        <v>8</v>
      </c>
      <c r="M3531" s="797">
        <f t="shared" si="118"/>
        <v>9</v>
      </c>
      <c r="N3531" s="797" t="b">
        <v>0</v>
      </c>
    </row>
    <row r="3532" spans="1:14" x14ac:dyDescent="0.25">
      <c r="A3532" s="69"/>
      <c r="B3532" s="90" t="s">
        <v>10676</v>
      </c>
      <c r="C3532" s="43" t="s">
        <v>3825</v>
      </c>
      <c r="D3532" s="44"/>
      <c r="E3532" s="47"/>
      <c r="F3532" s="10">
        <v>18.899999999999999</v>
      </c>
      <c r="G3532" s="797">
        <f t="shared" si="119"/>
        <v>7</v>
      </c>
      <c r="H3532" s="797">
        <f t="shared" si="119"/>
        <v>7</v>
      </c>
      <c r="I3532" s="797">
        <f t="shared" si="119"/>
        <v>9</v>
      </c>
      <c r="J3532" s="797">
        <f t="shared" si="118"/>
        <v>6</v>
      </c>
      <c r="K3532" s="797">
        <f t="shared" si="118"/>
        <v>9</v>
      </c>
      <c r="L3532" s="797">
        <f t="shared" si="118"/>
        <v>8</v>
      </c>
      <c r="M3532" s="797">
        <f t="shared" si="118"/>
        <v>9</v>
      </c>
      <c r="N3532" s="797" t="b">
        <v>0</v>
      </c>
    </row>
    <row r="3533" spans="1:14" x14ac:dyDescent="0.25">
      <c r="A3533" s="69"/>
      <c r="B3533" s="90" t="s">
        <v>10677</v>
      </c>
      <c r="C3533" s="43" t="s">
        <v>3826</v>
      </c>
      <c r="D3533" s="44"/>
      <c r="E3533" s="47"/>
      <c r="F3533" s="10">
        <v>18.899999999999999</v>
      </c>
      <c r="G3533" s="797">
        <f t="shared" si="119"/>
        <v>7</v>
      </c>
      <c r="H3533" s="797">
        <f t="shared" si="119"/>
        <v>7</v>
      </c>
      <c r="I3533" s="797">
        <f t="shared" si="119"/>
        <v>9</v>
      </c>
      <c r="J3533" s="797">
        <f t="shared" si="118"/>
        <v>6</v>
      </c>
      <c r="K3533" s="797">
        <f t="shared" si="118"/>
        <v>9</v>
      </c>
      <c r="L3533" s="797">
        <f t="shared" si="118"/>
        <v>8</v>
      </c>
      <c r="M3533" s="797">
        <f t="shared" si="118"/>
        <v>9</v>
      </c>
      <c r="N3533" s="797" t="b">
        <v>0</v>
      </c>
    </row>
    <row r="3534" spans="1:14" x14ac:dyDescent="0.25">
      <c r="A3534" s="69"/>
      <c r="B3534" s="90" t="s">
        <v>10678</v>
      </c>
      <c r="C3534" s="43" t="s">
        <v>3827</v>
      </c>
      <c r="D3534" s="44"/>
      <c r="E3534" s="47"/>
      <c r="F3534" s="10">
        <v>18.899999999999999</v>
      </c>
      <c r="G3534" s="797">
        <f t="shared" si="119"/>
        <v>7</v>
      </c>
      <c r="H3534" s="797">
        <f t="shared" si="119"/>
        <v>7</v>
      </c>
      <c r="I3534" s="797">
        <f t="shared" si="119"/>
        <v>9</v>
      </c>
      <c r="J3534" s="797">
        <f t="shared" si="118"/>
        <v>6</v>
      </c>
      <c r="K3534" s="797">
        <f t="shared" si="118"/>
        <v>9</v>
      </c>
      <c r="L3534" s="797">
        <f t="shared" si="118"/>
        <v>8</v>
      </c>
      <c r="M3534" s="797">
        <f t="shared" si="118"/>
        <v>9</v>
      </c>
      <c r="N3534" s="797" t="b">
        <v>0</v>
      </c>
    </row>
    <row r="3535" spans="1:14" ht="15.75" thickBot="1" x14ac:dyDescent="0.3">
      <c r="A3535" s="69"/>
      <c r="B3535" s="90" t="s">
        <v>10679</v>
      </c>
      <c r="C3535" s="43" t="s">
        <v>3828</v>
      </c>
      <c r="D3535" s="44"/>
      <c r="E3535" s="47"/>
      <c r="F3535" s="10">
        <v>18.899999999999999</v>
      </c>
      <c r="G3535" s="797">
        <f t="shared" si="119"/>
        <v>7</v>
      </c>
      <c r="H3535" s="797">
        <f t="shared" si="119"/>
        <v>7</v>
      </c>
      <c r="I3535" s="797">
        <f t="shared" si="119"/>
        <v>9</v>
      </c>
      <c r="J3535" s="797">
        <f t="shared" si="118"/>
        <v>6</v>
      </c>
      <c r="K3535" s="797">
        <f t="shared" si="118"/>
        <v>9</v>
      </c>
      <c r="L3535" s="797">
        <f t="shared" si="118"/>
        <v>8</v>
      </c>
      <c r="M3535" s="797">
        <f t="shared" si="118"/>
        <v>9</v>
      </c>
      <c r="N3535" s="797" t="b">
        <v>0</v>
      </c>
    </row>
    <row r="3536" spans="1:14" ht="15.75" thickBot="1" x14ac:dyDescent="0.3">
      <c r="A3536" s="69" t="s">
        <v>3829</v>
      </c>
      <c r="B3536" s="90" t="s">
        <v>10680</v>
      </c>
      <c r="C3536" s="237" t="s">
        <v>442</v>
      </c>
      <c r="D3536" s="44"/>
      <c r="E3536" s="47"/>
      <c r="F3536" s="10">
        <v>45.15</v>
      </c>
      <c r="G3536" s="797">
        <f t="shared" si="119"/>
        <v>16</v>
      </c>
      <c r="H3536" s="797">
        <f t="shared" si="119"/>
        <v>16</v>
      </c>
      <c r="I3536" s="797">
        <f t="shared" si="119"/>
        <v>20</v>
      </c>
      <c r="J3536" s="797">
        <f t="shared" si="118"/>
        <v>14</v>
      </c>
      <c r="K3536" s="797">
        <f t="shared" si="118"/>
        <v>23</v>
      </c>
      <c r="L3536" s="797">
        <f t="shared" si="118"/>
        <v>19</v>
      </c>
      <c r="M3536" s="797">
        <f t="shared" si="118"/>
        <v>22</v>
      </c>
      <c r="N3536" s="797" t="b">
        <v>0</v>
      </c>
    </row>
    <row r="3537" spans="1:14" x14ac:dyDescent="0.25">
      <c r="A3537" s="69" t="s">
        <v>3830</v>
      </c>
      <c r="B3537" s="90" t="s">
        <v>10681</v>
      </c>
      <c r="C3537" s="469" t="s">
        <v>3831</v>
      </c>
      <c r="D3537" s="44"/>
      <c r="E3537" s="47"/>
      <c r="F3537" s="10">
        <v>28.35</v>
      </c>
      <c r="G3537" s="797">
        <f t="shared" si="119"/>
        <v>10</v>
      </c>
      <c r="H3537" s="797">
        <f t="shared" si="119"/>
        <v>10</v>
      </c>
      <c r="I3537" s="797">
        <f t="shared" si="119"/>
        <v>13</v>
      </c>
      <c r="J3537" s="797">
        <f t="shared" si="118"/>
        <v>9</v>
      </c>
      <c r="K3537" s="797">
        <f t="shared" si="118"/>
        <v>14</v>
      </c>
      <c r="L3537" s="797">
        <f t="shared" si="118"/>
        <v>12</v>
      </c>
      <c r="M3537" s="797">
        <f t="shared" si="118"/>
        <v>14</v>
      </c>
      <c r="N3537" s="797" t="b">
        <v>0</v>
      </c>
    </row>
    <row r="3538" spans="1:14" ht="15.75" thickBot="1" x14ac:dyDescent="0.3">
      <c r="A3538" s="69" t="s">
        <v>7859</v>
      </c>
      <c r="B3538" s="90" t="s">
        <v>10682</v>
      </c>
      <c r="C3538" s="317" t="s">
        <v>7860</v>
      </c>
      <c r="D3538" s="44"/>
      <c r="E3538" s="47"/>
      <c r="F3538" s="10">
        <v>23</v>
      </c>
      <c r="G3538" s="797">
        <f t="shared" si="119"/>
        <v>8</v>
      </c>
      <c r="H3538" s="797">
        <f t="shared" si="119"/>
        <v>8</v>
      </c>
      <c r="I3538" s="797">
        <f t="shared" si="119"/>
        <v>10</v>
      </c>
      <c r="J3538" s="797">
        <f t="shared" si="118"/>
        <v>7</v>
      </c>
      <c r="K3538" s="797">
        <f t="shared" si="118"/>
        <v>11</v>
      </c>
      <c r="L3538" s="797">
        <f t="shared" si="118"/>
        <v>10</v>
      </c>
      <c r="M3538" s="797">
        <f t="shared" si="118"/>
        <v>11</v>
      </c>
      <c r="N3538" s="797" t="b">
        <v>0</v>
      </c>
    </row>
    <row r="3539" spans="1:14" ht="25.5" x14ac:dyDescent="0.25">
      <c r="A3539" s="69" t="s">
        <v>3832</v>
      </c>
      <c r="B3539" s="90" t="s">
        <v>10683</v>
      </c>
      <c r="C3539" s="94" t="s">
        <v>3833</v>
      </c>
      <c r="D3539" s="44"/>
      <c r="E3539" s="47"/>
      <c r="F3539" s="10">
        <v>42</v>
      </c>
      <c r="G3539" s="797">
        <f t="shared" si="119"/>
        <v>14</v>
      </c>
      <c r="H3539" s="797">
        <f t="shared" si="119"/>
        <v>14</v>
      </c>
      <c r="I3539" s="797">
        <f t="shared" si="119"/>
        <v>19</v>
      </c>
      <c r="J3539" s="797">
        <f t="shared" si="118"/>
        <v>13</v>
      </c>
      <c r="K3539" s="797">
        <f t="shared" si="118"/>
        <v>21</v>
      </c>
      <c r="L3539" s="797">
        <f t="shared" si="118"/>
        <v>18</v>
      </c>
      <c r="M3539" s="797">
        <f t="shared" si="118"/>
        <v>20</v>
      </c>
      <c r="N3539" s="797" t="b">
        <v>0</v>
      </c>
    </row>
    <row r="3540" spans="1:14" x14ac:dyDescent="0.25">
      <c r="A3540" s="470"/>
      <c r="B3540" s="471" t="s">
        <v>10684</v>
      </c>
      <c r="C3540" s="472" t="s">
        <v>7861</v>
      </c>
      <c r="D3540" s="473"/>
      <c r="E3540" s="474"/>
      <c r="F3540" s="475">
        <v>42</v>
      </c>
      <c r="G3540" s="797">
        <f t="shared" si="119"/>
        <v>14</v>
      </c>
      <c r="H3540" s="797">
        <f t="shared" si="119"/>
        <v>14</v>
      </c>
      <c r="I3540" s="797">
        <f t="shared" si="119"/>
        <v>19</v>
      </c>
      <c r="J3540" s="797">
        <f t="shared" si="118"/>
        <v>13</v>
      </c>
      <c r="K3540" s="797">
        <f t="shared" si="118"/>
        <v>21</v>
      </c>
      <c r="L3540" s="797">
        <f t="shared" si="118"/>
        <v>18</v>
      </c>
      <c r="M3540" s="797">
        <f t="shared" si="118"/>
        <v>20</v>
      </c>
      <c r="N3540" s="797" t="b">
        <v>0</v>
      </c>
    </row>
    <row r="3541" spans="1:14" x14ac:dyDescent="0.25">
      <c r="A3541" s="69"/>
      <c r="B3541" s="90" t="s">
        <v>10685</v>
      </c>
      <c r="C3541" s="43" t="s">
        <v>3834</v>
      </c>
      <c r="D3541" s="44"/>
      <c r="E3541" s="47"/>
      <c r="F3541" s="10">
        <v>42</v>
      </c>
      <c r="G3541" s="797">
        <f t="shared" si="119"/>
        <v>14</v>
      </c>
      <c r="H3541" s="797">
        <f t="shared" si="119"/>
        <v>14</v>
      </c>
      <c r="I3541" s="797">
        <f t="shared" si="119"/>
        <v>19</v>
      </c>
      <c r="J3541" s="797">
        <f t="shared" si="118"/>
        <v>13</v>
      </c>
      <c r="K3541" s="797">
        <f t="shared" si="118"/>
        <v>21</v>
      </c>
      <c r="L3541" s="797">
        <f t="shared" si="118"/>
        <v>18</v>
      </c>
      <c r="M3541" s="797">
        <f t="shared" si="118"/>
        <v>20</v>
      </c>
      <c r="N3541" s="797" t="b">
        <v>0</v>
      </c>
    </row>
    <row r="3542" spans="1:14" x14ac:dyDescent="0.25">
      <c r="A3542" s="69"/>
      <c r="B3542" s="90" t="s">
        <v>10686</v>
      </c>
      <c r="C3542" s="43" t="s">
        <v>3834</v>
      </c>
      <c r="D3542" s="44"/>
      <c r="E3542" s="47"/>
      <c r="F3542" s="10">
        <v>42</v>
      </c>
      <c r="G3542" s="797">
        <f t="shared" si="119"/>
        <v>14</v>
      </c>
      <c r="H3542" s="797">
        <f t="shared" si="119"/>
        <v>14</v>
      </c>
      <c r="I3542" s="797">
        <f t="shared" si="119"/>
        <v>19</v>
      </c>
      <c r="J3542" s="797">
        <f t="shared" si="118"/>
        <v>13</v>
      </c>
      <c r="K3542" s="797">
        <f t="shared" si="118"/>
        <v>21</v>
      </c>
      <c r="L3542" s="797">
        <f t="shared" si="118"/>
        <v>18</v>
      </c>
      <c r="M3542" s="797">
        <f t="shared" si="118"/>
        <v>20</v>
      </c>
      <c r="N3542" s="797" t="b">
        <v>0</v>
      </c>
    </row>
    <row r="3543" spans="1:14" x14ac:dyDescent="0.25">
      <c r="A3543" s="69"/>
      <c r="B3543" s="90" t="s">
        <v>10686</v>
      </c>
      <c r="C3543" s="43" t="s">
        <v>3835</v>
      </c>
      <c r="D3543" s="44"/>
      <c r="E3543" s="47"/>
      <c r="F3543" s="10">
        <v>42</v>
      </c>
      <c r="G3543" s="797">
        <f t="shared" si="119"/>
        <v>14</v>
      </c>
      <c r="H3543" s="797">
        <f t="shared" si="119"/>
        <v>14</v>
      </c>
      <c r="I3543" s="797">
        <f t="shared" si="119"/>
        <v>19</v>
      </c>
      <c r="J3543" s="797">
        <f t="shared" si="119"/>
        <v>13</v>
      </c>
      <c r="K3543" s="797">
        <f t="shared" si="119"/>
        <v>21</v>
      </c>
      <c r="L3543" s="797">
        <f t="shared" si="119"/>
        <v>18</v>
      </c>
      <c r="M3543" s="797">
        <f t="shared" si="119"/>
        <v>20</v>
      </c>
      <c r="N3543" s="797" t="b">
        <v>0</v>
      </c>
    </row>
    <row r="3544" spans="1:14" x14ac:dyDescent="0.25">
      <c r="A3544" s="69"/>
      <c r="B3544" s="90" t="s">
        <v>10687</v>
      </c>
      <c r="C3544" s="43" t="s">
        <v>7434</v>
      </c>
      <c r="D3544" s="44"/>
      <c r="E3544" s="47"/>
      <c r="F3544" s="10">
        <v>42</v>
      </c>
      <c r="G3544" s="797">
        <f t="shared" ref="G3544:M3580" si="120">IF($N3544,"NA",IF(ISNUMBER($F3544),ROUND(($F3544*G$5),0),""))</f>
        <v>14</v>
      </c>
      <c r="H3544" s="797">
        <f t="shared" si="120"/>
        <v>14</v>
      </c>
      <c r="I3544" s="797">
        <f t="shared" si="120"/>
        <v>19</v>
      </c>
      <c r="J3544" s="797">
        <f t="shared" si="120"/>
        <v>13</v>
      </c>
      <c r="K3544" s="797">
        <f t="shared" si="120"/>
        <v>21</v>
      </c>
      <c r="L3544" s="797">
        <f t="shared" si="120"/>
        <v>18</v>
      </c>
      <c r="M3544" s="797">
        <f t="shared" si="120"/>
        <v>20</v>
      </c>
      <c r="N3544" s="797" t="b">
        <v>0</v>
      </c>
    </row>
    <row r="3545" spans="1:14" x14ac:dyDescent="0.25">
      <c r="A3545" s="69"/>
      <c r="B3545" s="90" t="s">
        <v>10688</v>
      </c>
      <c r="C3545" s="43" t="s">
        <v>3836</v>
      </c>
      <c r="D3545" s="44"/>
      <c r="E3545" s="47"/>
      <c r="F3545" s="10">
        <v>42</v>
      </c>
      <c r="G3545" s="797">
        <f t="shared" si="120"/>
        <v>14</v>
      </c>
      <c r="H3545" s="797">
        <f t="shared" si="120"/>
        <v>14</v>
      </c>
      <c r="I3545" s="797">
        <f t="shared" si="120"/>
        <v>19</v>
      </c>
      <c r="J3545" s="797">
        <f t="shared" si="120"/>
        <v>13</v>
      </c>
      <c r="K3545" s="797">
        <f t="shared" si="120"/>
        <v>21</v>
      </c>
      <c r="L3545" s="797">
        <f t="shared" si="120"/>
        <v>18</v>
      </c>
      <c r="M3545" s="797">
        <f t="shared" si="120"/>
        <v>20</v>
      </c>
      <c r="N3545" s="797" t="b">
        <v>0</v>
      </c>
    </row>
    <row r="3546" spans="1:14" x14ac:dyDescent="0.25">
      <c r="A3546" s="69"/>
      <c r="B3546" s="90" t="s">
        <v>10689</v>
      </c>
      <c r="C3546" s="43" t="s">
        <v>3837</v>
      </c>
      <c r="D3546" s="44"/>
      <c r="E3546" s="47"/>
      <c r="F3546" s="10">
        <v>42</v>
      </c>
      <c r="G3546" s="797">
        <f t="shared" si="120"/>
        <v>14</v>
      </c>
      <c r="H3546" s="797">
        <f t="shared" si="120"/>
        <v>14</v>
      </c>
      <c r="I3546" s="797">
        <f t="shared" si="120"/>
        <v>19</v>
      </c>
      <c r="J3546" s="797">
        <f t="shared" si="120"/>
        <v>13</v>
      </c>
      <c r="K3546" s="797">
        <f t="shared" si="120"/>
        <v>21</v>
      </c>
      <c r="L3546" s="797">
        <f t="shared" si="120"/>
        <v>18</v>
      </c>
      <c r="M3546" s="797">
        <f t="shared" si="120"/>
        <v>20</v>
      </c>
      <c r="N3546" s="797" t="b">
        <v>0</v>
      </c>
    </row>
    <row r="3547" spans="1:14" ht="15.75" thickBot="1" x14ac:dyDescent="0.3">
      <c r="A3547" s="69"/>
      <c r="B3547" s="90" t="s">
        <v>10690</v>
      </c>
      <c r="C3547" s="50" t="s">
        <v>3838</v>
      </c>
      <c r="D3547" s="44"/>
      <c r="E3547" s="47"/>
      <c r="F3547" s="10">
        <v>42</v>
      </c>
      <c r="G3547" s="797">
        <f t="shared" si="120"/>
        <v>14</v>
      </c>
      <c r="H3547" s="797">
        <f t="shared" si="120"/>
        <v>14</v>
      </c>
      <c r="I3547" s="797">
        <f t="shared" si="120"/>
        <v>19</v>
      </c>
      <c r="J3547" s="797">
        <f t="shared" si="120"/>
        <v>13</v>
      </c>
      <c r="K3547" s="797">
        <f t="shared" si="120"/>
        <v>21</v>
      </c>
      <c r="L3547" s="797">
        <f t="shared" si="120"/>
        <v>18</v>
      </c>
      <c r="M3547" s="797">
        <f t="shared" si="120"/>
        <v>20</v>
      </c>
      <c r="N3547" s="797" t="b">
        <v>0</v>
      </c>
    </row>
    <row r="3548" spans="1:14" ht="15.75" thickBot="1" x14ac:dyDescent="0.3">
      <c r="A3548" s="54"/>
      <c r="B3548" s="121" t="s">
        <v>10691</v>
      </c>
      <c r="C3548" s="56" t="s">
        <v>5802</v>
      </c>
      <c r="D3548" s="57"/>
      <c r="E3548" s="58"/>
      <c r="F3548" s="59">
        <v>42</v>
      </c>
      <c r="G3548" s="797">
        <f t="shared" si="120"/>
        <v>14</v>
      </c>
      <c r="H3548" s="797">
        <f t="shared" si="120"/>
        <v>14</v>
      </c>
      <c r="I3548" s="797">
        <f t="shared" si="120"/>
        <v>19</v>
      </c>
      <c r="J3548" s="797">
        <f t="shared" si="120"/>
        <v>13</v>
      </c>
      <c r="K3548" s="797">
        <f t="shared" si="120"/>
        <v>21</v>
      </c>
      <c r="L3548" s="797">
        <f t="shared" si="120"/>
        <v>18</v>
      </c>
      <c r="M3548" s="797">
        <f t="shared" si="120"/>
        <v>20</v>
      </c>
      <c r="N3548" s="797" t="b">
        <v>0</v>
      </c>
    </row>
    <row r="3549" spans="1:14" x14ac:dyDescent="0.25">
      <c r="A3549" s="476" t="s">
        <v>3839</v>
      </c>
      <c r="B3549" s="477" t="s">
        <v>10692</v>
      </c>
      <c r="C3549" s="478" t="s">
        <v>3840</v>
      </c>
      <c r="D3549" s="479"/>
      <c r="E3549" s="480"/>
      <c r="F3549" s="95">
        <v>45</v>
      </c>
      <c r="G3549" s="797">
        <f t="shared" si="120"/>
        <v>15</v>
      </c>
      <c r="H3549" s="797">
        <f t="shared" si="120"/>
        <v>15</v>
      </c>
      <c r="I3549" s="797">
        <f t="shared" si="120"/>
        <v>20</v>
      </c>
      <c r="J3549" s="797">
        <f t="shared" si="120"/>
        <v>14</v>
      </c>
      <c r="K3549" s="797">
        <f t="shared" si="120"/>
        <v>22</v>
      </c>
      <c r="L3549" s="797">
        <f t="shared" si="120"/>
        <v>19</v>
      </c>
      <c r="M3549" s="797">
        <f t="shared" si="120"/>
        <v>22</v>
      </c>
      <c r="N3549" s="797" t="b">
        <v>0</v>
      </c>
    </row>
    <row r="3550" spans="1:14" x14ac:dyDescent="0.25">
      <c r="A3550" s="481"/>
      <c r="B3550" s="482" t="s">
        <v>10684</v>
      </c>
      <c r="C3550" s="472" t="s">
        <v>7862</v>
      </c>
      <c r="D3550" s="473"/>
      <c r="E3550" s="474"/>
      <c r="F3550" s="46">
        <v>45</v>
      </c>
      <c r="G3550" s="797">
        <f t="shared" si="120"/>
        <v>15</v>
      </c>
      <c r="H3550" s="797">
        <f t="shared" si="120"/>
        <v>15</v>
      </c>
      <c r="I3550" s="797">
        <f t="shared" si="120"/>
        <v>20</v>
      </c>
      <c r="J3550" s="797">
        <f t="shared" si="120"/>
        <v>14</v>
      </c>
      <c r="K3550" s="797">
        <f t="shared" si="120"/>
        <v>22</v>
      </c>
      <c r="L3550" s="797">
        <f t="shared" si="120"/>
        <v>19</v>
      </c>
      <c r="M3550" s="797">
        <f t="shared" si="120"/>
        <v>22</v>
      </c>
      <c r="N3550" s="797" t="b">
        <v>0</v>
      </c>
    </row>
    <row r="3551" spans="1:14" x14ac:dyDescent="0.25">
      <c r="A3551" s="481"/>
      <c r="B3551" s="482" t="s">
        <v>10693</v>
      </c>
      <c r="C3551" s="472" t="s">
        <v>3841</v>
      </c>
      <c r="D3551" s="473"/>
      <c r="E3551" s="474"/>
      <c r="F3551" s="46">
        <v>45</v>
      </c>
      <c r="G3551" s="797">
        <f t="shared" si="120"/>
        <v>15</v>
      </c>
      <c r="H3551" s="797">
        <f t="shared" si="120"/>
        <v>15</v>
      </c>
      <c r="I3551" s="797">
        <f t="shared" si="120"/>
        <v>20</v>
      </c>
      <c r="J3551" s="797">
        <f t="shared" si="120"/>
        <v>14</v>
      </c>
      <c r="K3551" s="797">
        <f t="shared" si="120"/>
        <v>22</v>
      </c>
      <c r="L3551" s="797">
        <f t="shared" si="120"/>
        <v>19</v>
      </c>
      <c r="M3551" s="797">
        <f t="shared" si="120"/>
        <v>22</v>
      </c>
      <c r="N3551" s="797" t="b">
        <v>0</v>
      </c>
    </row>
    <row r="3552" spans="1:14" x14ac:dyDescent="0.25">
      <c r="A3552" s="481"/>
      <c r="B3552" s="47" t="s">
        <v>7863</v>
      </c>
      <c r="C3552" s="43" t="s">
        <v>5797</v>
      </c>
      <c r="D3552" s="44"/>
      <c r="E3552" s="47"/>
      <c r="F3552" s="46">
        <v>45</v>
      </c>
      <c r="G3552" s="797">
        <f t="shared" si="120"/>
        <v>15</v>
      </c>
      <c r="H3552" s="797">
        <f t="shared" si="120"/>
        <v>15</v>
      </c>
      <c r="I3552" s="797">
        <f t="shared" si="120"/>
        <v>20</v>
      </c>
      <c r="J3552" s="797">
        <f t="shared" si="120"/>
        <v>14</v>
      </c>
      <c r="K3552" s="797">
        <f t="shared" si="120"/>
        <v>22</v>
      </c>
      <c r="L3552" s="797">
        <f t="shared" si="120"/>
        <v>19</v>
      </c>
      <c r="M3552" s="797">
        <f t="shared" si="120"/>
        <v>22</v>
      </c>
      <c r="N3552" s="797" t="b">
        <v>0</v>
      </c>
    </row>
    <row r="3553" spans="1:14" x14ac:dyDescent="0.25">
      <c r="A3553" s="481"/>
      <c r="B3553" s="47" t="s">
        <v>7864</v>
      </c>
      <c r="C3553" s="43" t="s">
        <v>5799</v>
      </c>
      <c r="D3553" s="44"/>
      <c r="E3553" s="47"/>
      <c r="F3553" s="46">
        <v>45</v>
      </c>
      <c r="G3553" s="797">
        <f t="shared" si="120"/>
        <v>15</v>
      </c>
      <c r="H3553" s="797">
        <f t="shared" si="120"/>
        <v>15</v>
      </c>
      <c r="I3553" s="797">
        <f t="shared" si="120"/>
        <v>20</v>
      </c>
      <c r="J3553" s="797">
        <f t="shared" si="120"/>
        <v>14</v>
      </c>
      <c r="K3553" s="797">
        <f t="shared" si="120"/>
        <v>22</v>
      </c>
      <c r="L3553" s="797">
        <f t="shared" si="120"/>
        <v>19</v>
      </c>
      <c r="M3553" s="797">
        <f t="shared" si="120"/>
        <v>22</v>
      </c>
      <c r="N3553" s="797" t="b">
        <v>0</v>
      </c>
    </row>
    <row r="3554" spans="1:14" x14ac:dyDescent="0.25">
      <c r="A3554" s="481"/>
      <c r="B3554" s="482" t="s">
        <v>10687</v>
      </c>
      <c r="C3554" s="472" t="s">
        <v>7865</v>
      </c>
      <c r="D3554" s="473"/>
      <c r="E3554" s="474"/>
      <c r="F3554" s="46">
        <v>45</v>
      </c>
      <c r="G3554" s="797">
        <f t="shared" si="120"/>
        <v>15</v>
      </c>
      <c r="H3554" s="797">
        <f t="shared" si="120"/>
        <v>15</v>
      </c>
      <c r="I3554" s="797">
        <f t="shared" si="120"/>
        <v>20</v>
      </c>
      <c r="J3554" s="797">
        <f t="shared" si="120"/>
        <v>14</v>
      </c>
      <c r="K3554" s="797">
        <f t="shared" si="120"/>
        <v>22</v>
      </c>
      <c r="L3554" s="797">
        <f t="shared" si="120"/>
        <v>19</v>
      </c>
      <c r="M3554" s="797">
        <f t="shared" si="120"/>
        <v>22</v>
      </c>
      <c r="N3554" s="797" t="b">
        <v>0</v>
      </c>
    </row>
    <row r="3555" spans="1:14" x14ac:dyDescent="0.25">
      <c r="A3555" s="481"/>
      <c r="B3555" s="482" t="s">
        <v>10690</v>
      </c>
      <c r="C3555" s="472" t="s">
        <v>7866</v>
      </c>
      <c r="D3555" s="483"/>
      <c r="E3555" s="484"/>
      <c r="F3555" s="46">
        <v>45</v>
      </c>
      <c r="G3555" s="797">
        <f t="shared" si="120"/>
        <v>15</v>
      </c>
      <c r="H3555" s="797">
        <f t="shared" si="120"/>
        <v>15</v>
      </c>
      <c r="I3555" s="797">
        <f t="shared" si="120"/>
        <v>20</v>
      </c>
      <c r="J3555" s="797">
        <f t="shared" si="120"/>
        <v>14</v>
      </c>
      <c r="K3555" s="797">
        <f t="shared" si="120"/>
        <v>22</v>
      </c>
      <c r="L3555" s="797">
        <f t="shared" si="120"/>
        <v>19</v>
      </c>
      <c r="M3555" s="797">
        <f t="shared" si="120"/>
        <v>22</v>
      </c>
      <c r="N3555" s="797" t="b">
        <v>0</v>
      </c>
    </row>
    <row r="3556" spans="1:14" ht="15.75" thickBot="1" x14ac:dyDescent="0.3">
      <c r="A3556" s="485"/>
      <c r="B3556" s="486" t="s">
        <v>10694</v>
      </c>
      <c r="C3556" s="487" t="s">
        <v>3842</v>
      </c>
      <c r="D3556" s="488"/>
      <c r="E3556" s="489"/>
      <c r="F3556" s="53">
        <v>45</v>
      </c>
      <c r="G3556" s="797">
        <f t="shared" si="120"/>
        <v>15</v>
      </c>
      <c r="H3556" s="797">
        <f t="shared" si="120"/>
        <v>15</v>
      </c>
      <c r="I3556" s="797">
        <f t="shared" si="120"/>
        <v>20</v>
      </c>
      <c r="J3556" s="797">
        <f t="shared" si="120"/>
        <v>14</v>
      </c>
      <c r="K3556" s="797">
        <f t="shared" si="120"/>
        <v>22</v>
      </c>
      <c r="L3556" s="797">
        <f t="shared" si="120"/>
        <v>19</v>
      </c>
      <c r="M3556" s="797">
        <f t="shared" si="120"/>
        <v>22</v>
      </c>
      <c r="N3556" s="797" t="b">
        <v>0</v>
      </c>
    </row>
    <row r="3557" spans="1:14" ht="15.75" thickBot="1" x14ac:dyDescent="0.3">
      <c r="A3557" s="490" t="s">
        <v>7868</v>
      </c>
      <c r="B3557" s="222" t="s">
        <v>10695</v>
      </c>
      <c r="C3557" s="201" t="s">
        <v>7867</v>
      </c>
      <c r="D3557" s="82"/>
      <c r="E3557" s="97"/>
      <c r="F3557" s="491">
        <v>65</v>
      </c>
      <c r="G3557" s="797">
        <f t="shared" si="120"/>
        <v>22</v>
      </c>
      <c r="H3557" s="797">
        <f t="shared" si="120"/>
        <v>22</v>
      </c>
      <c r="I3557" s="797">
        <f t="shared" si="120"/>
        <v>29</v>
      </c>
      <c r="J3557" s="797">
        <f t="shared" si="120"/>
        <v>20</v>
      </c>
      <c r="K3557" s="797">
        <f t="shared" si="120"/>
        <v>32</v>
      </c>
      <c r="L3557" s="797">
        <f t="shared" si="120"/>
        <v>28</v>
      </c>
      <c r="M3557" s="797">
        <f t="shared" si="120"/>
        <v>31</v>
      </c>
      <c r="N3557" s="797" t="b">
        <v>0</v>
      </c>
    </row>
    <row r="3558" spans="1:14" x14ac:dyDescent="0.25">
      <c r="A3558" s="470"/>
      <c r="B3558" s="471" t="s">
        <v>10696</v>
      </c>
      <c r="C3558" s="472" t="s">
        <v>7869</v>
      </c>
      <c r="D3558" s="473"/>
      <c r="E3558" s="474"/>
      <c r="F3558" s="475">
        <v>65</v>
      </c>
      <c r="G3558" s="797">
        <f t="shared" si="120"/>
        <v>22</v>
      </c>
      <c r="H3558" s="797">
        <f t="shared" si="120"/>
        <v>22</v>
      </c>
      <c r="I3558" s="797">
        <f t="shared" si="120"/>
        <v>29</v>
      </c>
      <c r="J3558" s="797">
        <f t="shared" si="120"/>
        <v>20</v>
      </c>
      <c r="K3558" s="797">
        <f t="shared" si="120"/>
        <v>32</v>
      </c>
      <c r="L3558" s="797">
        <f t="shared" si="120"/>
        <v>28</v>
      </c>
      <c r="M3558" s="797">
        <f t="shared" si="120"/>
        <v>31</v>
      </c>
      <c r="N3558" s="797" t="b">
        <v>0</v>
      </c>
    </row>
    <row r="3559" spans="1:14" x14ac:dyDescent="0.25">
      <c r="A3559" s="470"/>
      <c r="B3559" s="471" t="s">
        <v>10697</v>
      </c>
      <c r="C3559" s="472" t="s">
        <v>7870</v>
      </c>
      <c r="D3559" s="473"/>
      <c r="E3559" s="474"/>
      <c r="F3559" s="475">
        <v>65</v>
      </c>
      <c r="G3559" s="797">
        <f t="shared" si="120"/>
        <v>22</v>
      </c>
      <c r="H3559" s="797">
        <f t="shared" si="120"/>
        <v>22</v>
      </c>
      <c r="I3559" s="797">
        <f t="shared" si="120"/>
        <v>29</v>
      </c>
      <c r="J3559" s="797">
        <f t="shared" si="120"/>
        <v>20</v>
      </c>
      <c r="K3559" s="797">
        <f t="shared" si="120"/>
        <v>32</v>
      </c>
      <c r="L3559" s="797">
        <f t="shared" si="120"/>
        <v>28</v>
      </c>
      <c r="M3559" s="797">
        <f t="shared" si="120"/>
        <v>31</v>
      </c>
      <c r="N3559" s="797" t="b">
        <v>0</v>
      </c>
    </row>
    <row r="3560" spans="1:14" x14ac:dyDescent="0.25">
      <c r="A3560" s="470"/>
      <c r="B3560" s="423" t="s">
        <v>7871</v>
      </c>
      <c r="C3560" s="65" t="s">
        <v>7872</v>
      </c>
      <c r="D3560" s="66"/>
      <c r="E3560" s="102"/>
      <c r="F3560" s="475">
        <v>65</v>
      </c>
      <c r="G3560" s="797">
        <f t="shared" si="120"/>
        <v>22</v>
      </c>
      <c r="H3560" s="797">
        <f t="shared" si="120"/>
        <v>22</v>
      </c>
      <c r="I3560" s="797">
        <f t="shared" si="120"/>
        <v>29</v>
      </c>
      <c r="J3560" s="797">
        <f t="shared" si="120"/>
        <v>20</v>
      </c>
      <c r="K3560" s="797">
        <f t="shared" si="120"/>
        <v>32</v>
      </c>
      <c r="L3560" s="797">
        <f t="shared" si="120"/>
        <v>28</v>
      </c>
      <c r="M3560" s="797">
        <f t="shared" si="120"/>
        <v>31</v>
      </c>
      <c r="N3560" s="797" t="b">
        <v>0</v>
      </c>
    </row>
    <row r="3561" spans="1:14" ht="15.75" thickBot="1" x14ac:dyDescent="0.3">
      <c r="A3561" s="69"/>
      <c r="B3561" s="42" t="s">
        <v>7873</v>
      </c>
      <c r="C3561" s="43" t="s">
        <v>7874</v>
      </c>
      <c r="D3561" s="44"/>
      <c r="E3561" s="47"/>
      <c r="F3561" s="475">
        <v>65</v>
      </c>
      <c r="G3561" s="797">
        <f t="shared" si="120"/>
        <v>22</v>
      </c>
      <c r="H3561" s="797">
        <f t="shared" si="120"/>
        <v>22</v>
      </c>
      <c r="I3561" s="797">
        <f t="shared" si="120"/>
        <v>29</v>
      </c>
      <c r="J3561" s="797">
        <f t="shared" si="120"/>
        <v>20</v>
      </c>
      <c r="K3561" s="797">
        <f t="shared" si="120"/>
        <v>32</v>
      </c>
      <c r="L3561" s="797">
        <f t="shared" si="120"/>
        <v>28</v>
      </c>
      <c r="M3561" s="797">
        <f t="shared" si="120"/>
        <v>31</v>
      </c>
      <c r="N3561" s="797" t="b">
        <v>0</v>
      </c>
    </row>
    <row r="3562" spans="1:14" ht="26.25" thickBot="1" x14ac:dyDescent="0.3">
      <c r="A3562" s="69" t="s">
        <v>3843</v>
      </c>
      <c r="B3562" s="90" t="s">
        <v>10698</v>
      </c>
      <c r="C3562" s="237" t="s">
        <v>3844</v>
      </c>
      <c r="D3562" s="44"/>
      <c r="E3562" s="47"/>
      <c r="F3562" s="10">
        <v>103.95</v>
      </c>
      <c r="G3562" s="797">
        <f t="shared" si="120"/>
        <v>36</v>
      </c>
      <c r="H3562" s="797">
        <f t="shared" si="120"/>
        <v>36</v>
      </c>
      <c r="I3562" s="797">
        <f t="shared" si="120"/>
        <v>47</v>
      </c>
      <c r="J3562" s="797">
        <f t="shared" si="120"/>
        <v>33</v>
      </c>
      <c r="K3562" s="797">
        <f t="shared" si="120"/>
        <v>52</v>
      </c>
      <c r="L3562" s="797">
        <f t="shared" si="120"/>
        <v>45</v>
      </c>
      <c r="M3562" s="797">
        <f t="shared" si="120"/>
        <v>50</v>
      </c>
      <c r="N3562" s="797" t="b">
        <v>0</v>
      </c>
    </row>
    <row r="3563" spans="1:14" ht="39" thickBot="1" x14ac:dyDescent="0.3">
      <c r="A3563" s="69" t="s">
        <v>3845</v>
      </c>
      <c r="B3563" s="90" t="s">
        <v>10698</v>
      </c>
      <c r="C3563" s="237" t="s">
        <v>3844</v>
      </c>
      <c r="D3563" s="44"/>
      <c r="E3563" s="47"/>
      <c r="F3563" s="10">
        <v>28.35</v>
      </c>
      <c r="G3563" s="797">
        <f t="shared" si="120"/>
        <v>10</v>
      </c>
      <c r="H3563" s="797">
        <f t="shared" si="120"/>
        <v>10</v>
      </c>
      <c r="I3563" s="797">
        <f t="shared" si="120"/>
        <v>13</v>
      </c>
      <c r="J3563" s="797">
        <f t="shared" si="120"/>
        <v>9</v>
      </c>
      <c r="K3563" s="797">
        <f t="shared" si="120"/>
        <v>14</v>
      </c>
      <c r="L3563" s="797">
        <f t="shared" si="120"/>
        <v>12</v>
      </c>
      <c r="M3563" s="797">
        <f t="shared" si="120"/>
        <v>14</v>
      </c>
      <c r="N3563" s="797" t="b">
        <v>0</v>
      </c>
    </row>
    <row r="3564" spans="1:14" ht="26.25" thickBot="1" x14ac:dyDescent="0.3">
      <c r="A3564" s="69" t="s">
        <v>3846</v>
      </c>
      <c r="B3564" s="90" t="s">
        <v>10699</v>
      </c>
      <c r="C3564" s="237" t="s">
        <v>3847</v>
      </c>
      <c r="D3564" s="44"/>
      <c r="E3564" s="47"/>
      <c r="F3564" s="10">
        <v>103.95</v>
      </c>
      <c r="G3564" s="797">
        <f t="shared" si="120"/>
        <v>36</v>
      </c>
      <c r="H3564" s="797">
        <f t="shared" si="120"/>
        <v>36</v>
      </c>
      <c r="I3564" s="797">
        <f t="shared" si="120"/>
        <v>47</v>
      </c>
      <c r="J3564" s="797">
        <f t="shared" si="120"/>
        <v>33</v>
      </c>
      <c r="K3564" s="797">
        <f t="shared" si="120"/>
        <v>52</v>
      </c>
      <c r="L3564" s="797">
        <f t="shared" si="120"/>
        <v>45</v>
      </c>
      <c r="M3564" s="797">
        <f t="shared" si="120"/>
        <v>50</v>
      </c>
      <c r="N3564" s="797" t="b">
        <v>0</v>
      </c>
    </row>
    <row r="3565" spans="1:14" ht="15.75" thickBot="1" x14ac:dyDescent="0.3">
      <c r="A3565" s="69"/>
      <c r="B3565" s="90" t="s">
        <v>10700</v>
      </c>
      <c r="C3565" s="237" t="s">
        <v>3848</v>
      </c>
      <c r="D3565" s="44"/>
      <c r="E3565" s="47"/>
      <c r="F3565" s="10">
        <v>103.95</v>
      </c>
      <c r="G3565" s="797">
        <f t="shared" si="120"/>
        <v>36</v>
      </c>
      <c r="H3565" s="797">
        <f t="shared" si="120"/>
        <v>36</v>
      </c>
      <c r="I3565" s="797">
        <f t="shared" si="120"/>
        <v>47</v>
      </c>
      <c r="J3565" s="797">
        <f t="shared" si="120"/>
        <v>33</v>
      </c>
      <c r="K3565" s="797">
        <f t="shared" si="120"/>
        <v>52</v>
      </c>
      <c r="L3565" s="797">
        <f t="shared" si="120"/>
        <v>45</v>
      </c>
      <c r="M3565" s="797">
        <f t="shared" si="120"/>
        <v>50</v>
      </c>
      <c r="N3565" s="797" t="b">
        <v>0</v>
      </c>
    </row>
    <row r="3566" spans="1:14" ht="26.25" thickBot="1" x14ac:dyDescent="0.3">
      <c r="A3566" s="69" t="s">
        <v>3849</v>
      </c>
      <c r="B3566" s="90" t="s">
        <v>10701</v>
      </c>
      <c r="C3566" s="237" t="s">
        <v>3850</v>
      </c>
      <c r="D3566" s="44"/>
      <c r="E3566" s="47"/>
      <c r="F3566" s="10">
        <v>208.95</v>
      </c>
      <c r="G3566" s="797">
        <f t="shared" si="120"/>
        <v>72</v>
      </c>
      <c r="H3566" s="797">
        <f t="shared" si="120"/>
        <v>72</v>
      </c>
      <c r="I3566" s="797">
        <f t="shared" si="120"/>
        <v>94</v>
      </c>
      <c r="J3566" s="797">
        <f t="shared" si="120"/>
        <v>66</v>
      </c>
      <c r="K3566" s="797">
        <f t="shared" si="120"/>
        <v>104</v>
      </c>
      <c r="L3566" s="797">
        <f t="shared" si="120"/>
        <v>90</v>
      </c>
      <c r="M3566" s="797">
        <f t="shared" si="120"/>
        <v>101</v>
      </c>
      <c r="N3566" s="797" t="b">
        <v>0</v>
      </c>
    </row>
    <row r="3567" spans="1:14" ht="15.75" thickBot="1" x14ac:dyDescent="0.3">
      <c r="A3567" s="69"/>
      <c r="B3567" s="42"/>
      <c r="C3567" s="43"/>
      <c r="D3567" s="44"/>
      <c r="E3567" s="47"/>
      <c r="F3567" s="10" t="s">
        <v>5249</v>
      </c>
      <c r="G3567" s="797" t="str">
        <f t="shared" si="120"/>
        <v/>
      </c>
      <c r="H3567" s="797" t="str">
        <f t="shared" si="120"/>
        <v/>
      </c>
      <c r="I3567" s="797" t="str">
        <f t="shared" si="120"/>
        <v/>
      </c>
      <c r="J3567" s="797" t="str">
        <f t="shared" si="120"/>
        <v/>
      </c>
      <c r="K3567" s="797" t="str">
        <f t="shared" si="120"/>
        <v/>
      </c>
      <c r="L3567" s="797" t="str">
        <f t="shared" si="120"/>
        <v/>
      </c>
      <c r="M3567" s="797" t="str">
        <f t="shared" si="120"/>
        <v/>
      </c>
      <c r="N3567" s="797" t="b">
        <v>0</v>
      </c>
    </row>
    <row r="3568" spans="1:14" ht="26.25" thickBot="1" x14ac:dyDescent="0.3">
      <c r="A3568" s="470" t="s">
        <v>3851</v>
      </c>
      <c r="B3568" s="471" t="s">
        <v>10702</v>
      </c>
      <c r="C3568" s="492" t="s">
        <v>3852</v>
      </c>
      <c r="D3568" s="473"/>
      <c r="E3568" s="474"/>
      <c r="F3568" s="10">
        <v>45</v>
      </c>
      <c r="G3568" s="797">
        <f t="shared" si="120"/>
        <v>15</v>
      </c>
      <c r="H3568" s="797">
        <f t="shared" si="120"/>
        <v>15</v>
      </c>
      <c r="I3568" s="797">
        <f t="shared" si="120"/>
        <v>20</v>
      </c>
      <c r="J3568" s="797">
        <f t="shared" si="120"/>
        <v>14</v>
      </c>
      <c r="K3568" s="797">
        <f t="shared" si="120"/>
        <v>22</v>
      </c>
      <c r="L3568" s="797">
        <f t="shared" si="120"/>
        <v>19</v>
      </c>
      <c r="M3568" s="797">
        <f t="shared" si="120"/>
        <v>22</v>
      </c>
      <c r="N3568" s="797" t="b">
        <v>0</v>
      </c>
    </row>
    <row r="3569" spans="1:14" x14ac:dyDescent="0.25">
      <c r="A3569" s="470"/>
      <c r="B3569" s="471" t="s">
        <v>10703</v>
      </c>
      <c r="C3569" s="472" t="s">
        <v>7875</v>
      </c>
      <c r="D3569" s="473"/>
      <c r="E3569" s="474"/>
      <c r="F3569" s="475">
        <v>45</v>
      </c>
      <c r="G3569" s="797">
        <f t="shared" si="120"/>
        <v>15</v>
      </c>
      <c r="H3569" s="797">
        <f t="shared" si="120"/>
        <v>15</v>
      </c>
      <c r="I3569" s="797">
        <f t="shared" si="120"/>
        <v>20</v>
      </c>
      <c r="J3569" s="797">
        <f t="shared" si="120"/>
        <v>14</v>
      </c>
      <c r="K3569" s="797">
        <f t="shared" si="120"/>
        <v>22</v>
      </c>
      <c r="L3569" s="797">
        <f t="shared" si="120"/>
        <v>19</v>
      </c>
      <c r="M3569" s="797">
        <f t="shared" si="120"/>
        <v>22</v>
      </c>
      <c r="N3569" s="797" t="b">
        <v>0</v>
      </c>
    </row>
    <row r="3570" spans="1:14" ht="25.5" x14ac:dyDescent="0.25">
      <c r="A3570" s="470" t="s">
        <v>3853</v>
      </c>
      <c r="B3570" s="471" t="s">
        <v>10704</v>
      </c>
      <c r="C3570" s="472" t="s">
        <v>3854</v>
      </c>
      <c r="D3570" s="473"/>
      <c r="E3570" s="474"/>
      <c r="F3570" s="10">
        <v>141.75</v>
      </c>
      <c r="G3570" s="797">
        <f t="shared" si="120"/>
        <v>49</v>
      </c>
      <c r="H3570" s="797">
        <f t="shared" si="120"/>
        <v>49</v>
      </c>
      <c r="I3570" s="797">
        <f t="shared" si="120"/>
        <v>64</v>
      </c>
      <c r="J3570" s="797">
        <f t="shared" si="120"/>
        <v>45</v>
      </c>
      <c r="K3570" s="797">
        <f t="shared" si="120"/>
        <v>71</v>
      </c>
      <c r="L3570" s="797">
        <f t="shared" si="120"/>
        <v>61</v>
      </c>
      <c r="M3570" s="797">
        <f t="shared" si="120"/>
        <v>68</v>
      </c>
      <c r="N3570" s="797" t="b">
        <v>0</v>
      </c>
    </row>
    <row r="3571" spans="1:14" x14ac:dyDescent="0.25">
      <c r="A3571" s="470" t="s">
        <v>3855</v>
      </c>
      <c r="B3571" s="471" t="s">
        <v>10705</v>
      </c>
      <c r="C3571" s="493" t="s">
        <v>3856</v>
      </c>
      <c r="D3571" s="473"/>
      <c r="E3571" s="474"/>
      <c r="F3571" s="10">
        <v>141.75</v>
      </c>
      <c r="G3571" s="797">
        <f t="shared" si="120"/>
        <v>49</v>
      </c>
      <c r="H3571" s="797">
        <f t="shared" si="120"/>
        <v>49</v>
      </c>
      <c r="I3571" s="797">
        <f t="shared" si="120"/>
        <v>64</v>
      </c>
      <c r="J3571" s="797">
        <f t="shared" si="120"/>
        <v>45</v>
      </c>
      <c r="K3571" s="797">
        <f t="shared" si="120"/>
        <v>71</v>
      </c>
      <c r="L3571" s="797">
        <f t="shared" si="120"/>
        <v>61</v>
      </c>
      <c r="M3571" s="797">
        <f t="shared" si="120"/>
        <v>68</v>
      </c>
      <c r="N3571" s="797" t="b">
        <v>0</v>
      </c>
    </row>
    <row r="3572" spans="1:14" ht="25.5" x14ac:dyDescent="0.25">
      <c r="A3572" s="470" t="s">
        <v>3853</v>
      </c>
      <c r="B3572" s="471" t="s">
        <v>10699</v>
      </c>
      <c r="C3572" s="493" t="s">
        <v>5736</v>
      </c>
      <c r="D3572" s="473"/>
      <c r="E3572" s="474"/>
      <c r="F3572" s="475">
        <v>141.75</v>
      </c>
      <c r="G3572" s="797">
        <f t="shared" si="120"/>
        <v>49</v>
      </c>
      <c r="H3572" s="797">
        <f t="shared" si="120"/>
        <v>49</v>
      </c>
      <c r="I3572" s="797">
        <f t="shared" si="120"/>
        <v>64</v>
      </c>
      <c r="J3572" s="797">
        <f t="shared" si="120"/>
        <v>45</v>
      </c>
      <c r="K3572" s="797">
        <f t="shared" si="120"/>
        <v>71</v>
      </c>
      <c r="L3572" s="797">
        <f t="shared" si="120"/>
        <v>61</v>
      </c>
      <c r="M3572" s="797">
        <f t="shared" si="120"/>
        <v>68</v>
      </c>
      <c r="N3572" s="797" t="b">
        <v>0</v>
      </c>
    </row>
    <row r="3573" spans="1:14" x14ac:dyDescent="0.25">
      <c r="A3573" s="470"/>
      <c r="B3573" s="471" t="s">
        <v>10700</v>
      </c>
      <c r="C3573" s="493" t="s">
        <v>7876</v>
      </c>
      <c r="D3573" s="473"/>
      <c r="E3573" s="474"/>
      <c r="F3573" s="475">
        <v>141.75</v>
      </c>
      <c r="G3573" s="797">
        <f t="shared" si="120"/>
        <v>49</v>
      </c>
      <c r="H3573" s="797">
        <f t="shared" si="120"/>
        <v>49</v>
      </c>
      <c r="I3573" s="797">
        <f t="shared" si="120"/>
        <v>64</v>
      </c>
      <c r="J3573" s="797">
        <f t="shared" si="120"/>
        <v>45</v>
      </c>
      <c r="K3573" s="797">
        <f t="shared" si="120"/>
        <v>71</v>
      </c>
      <c r="L3573" s="797">
        <f t="shared" si="120"/>
        <v>61</v>
      </c>
      <c r="M3573" s="797">
        <f t="shared" si="120"/>
        <v>68</v>
      </c>
      <c r="N3573" s="797" t="b">
        <v>0</v>
      </c>
    </row>
    <row r="3574" spans="1:14" ht="25.5" x14ac:dyDescent="0.25">
      <c r="A3574" s="470" t="s">
        <v>3851</v>
      </c>
      <c r="B3574" s="471" t="s">
        <v>10698</v>
      </c>
      <c r="C3574" s="493" t="s">
        <v>7877</v>
      </c>
      <c r="D3574" s="473"/>
      <c r="E3574" s="474"/>
      <c r="F3574" s="475">
        <v>141.75</v>
      </c>
      <c r="G3574" s="797">
        <f t="shared" si="120"/>
        <v>49</v>
      </c>
      <c r="H3574" s="797">
        <f t="shared" si="120"/>
        <v>49</v>
      </c>
      <c r="I3574" s="797">
        <f t="shared" si="120"/>
        <v>64</v>
      </c>
      <c r="J3574" s="797">
        <f t="shared" si="120"/>
        <v>45</v>
      </c>
      <c r="K3574" s="797">
        <f t="shared" si="120"/>
        <v>71</v>
      </c>
      <c r="L3574" s="797">
        <f t="shared" si="120"/>
        <v>61</v>
      </c>
      <c r="M3574" s="797">
        <f t="shared" si="120"/>
        <v>68</v>
      </c>
      <c r="N3574" s="797" t="b">
        <v>0</v>
      </c>
    </row>
    <row r="3575" spans="1:14" ht="25.5" x14ac:dyDescent="0.25">
      <c r="A3575" s="470" t="s">
        <v>3851</v>
      </c>
      <c r="B3575" s="471" t="s">
        <v>10698</v>
      </c>
      <c r="C3575" s="493" t="s">
        <v>7877</v>
      </c>
      <c r="D3575" s="473"/>
      <c r="E3575" s="474"/>
      <c r="F3575" s="475">
        <v>141.75</v>
      </c>
      <c r="G3575" s="797">
        <f t="shared" si="120"/>
        <v>49</v>
      </c>
      <c r="H3575" s="797">
        <f t="shared" si="120"/>
        <v>49</v>
      </c>
      <c r="I3575" s="797">
        <f t="shared" si="120"/>
        <v>64</v>
      </c>
      <c r="J3575" s="797">
        <f t="shared" si="120"/>
        <v>45</v>
      </c>
      <c r="K3575" s="797">
        <f t="shared" si="120"/>
        <v>71</v>
      </c>
      <c r="L3575" s="797">
        <f t="shared" si="120"/>
        <v>61</v>
      </c>
      <c r="M3575" s="797">
        <f t="shared" si="120"/>
        <v>68</v>
      </c>
      <c r="N3575" s="797" t="b">
        <v>0</v>
      </c>
    </row>
    <row r="3576" spans="1:14" ht="25.5" x14ac:dyDescent="0.25">
      <c r="A3576" s="470" t="s">
        <v>7878</v>
      </c>
      <c r="B3576" s="471" t="s">
        <v>10701</v>
      </c>
      <c r="C3576" s="493" t="s">
        <v>7879</v>
      </c>
      <c r="D3576" s="473"/>
      <c r="E3576" s="474"/>
      <c r="F3576" s="475">
        <v>141.75</v>
      </c>
      <c r="G3576" s="797">
        <f t="shared" si="120"/>
        <v>49</v>
      </c>
      <c r="H3576" s="797">
        <f t="shared" si="120"/>
        <v>49</v>
      </c>
      <c r="I3576" s="797">
        <f t="shared" si="120"/>
        <v>64</v>
      </c>
      <c r="J3576" s="797">
        <f t="shared" si="120"/>
        <v>45</v>
      </c>
      <c r="K3576" s="797">
        <f t="shared" si="120"/>
        <v>71</v>
      </c>
      <c r="L3576" s="797">
        <f t="shared" si="120"/>
        <v>61</v>
      </c>
      <c r="M3576" s="797">
        <f t="shared" si="120"/>
        <v>68</v>
      </c>
      <c r="N3576" s="797" t="b">
        <v>0</v>
      </c>
    </row>
    <row r="3577" spans="1:14" x14ac:dyDescent="0.25">
      <c r="A3577" s="69"/>
      <c r="B3577" s="42"/>
      <c r="C3577" s="43"/>
      <c r="D3577" s="44"/>
      <c r="E3577" s="47"/>
      <c r="F3577" s="10" t="s">
        <v>5249</v>
      </c>
      <c r="G3577" s="797" t="str">
        <f t="shared" si="120"/>
        <v/>
      </c>
      <c r="H3577" s="797" t="str">
        <f t="shared" si="120"/>
        <v/>
      </c>
      <c r="I3577" s="797" t="str">
        <f t="shared" si="120"/>
        <v/>
      </c>
      <c r="J3577" s="797" t="str">
        <f t="shared" si="120"/>
        <v/>
      </c>
      <c r="K3577" s="797" t="str">
        <f t="shared" si="120"/>
        <v/>
      </c>
      <c r="L3577" s="797" t="str">
        <f t="shared" si="120"/>
        <v/>
      </c>
      <c r="M3577" s="797" t="str">
        <f t="shared" si="120"/>
        <v/>
      </c>
      <c r="N3577" s="797" t="b">
        <v>0</v>
      </c>
    </row>
    <row r="3578" spans="1:14" x14ac:dyDescent="0.25">
      <c r="A3578" s="69" t="s">
        <v>3857</v>
      </c>
      <c r="B3578" s="42" t="s">
        <v>3858</v>
      </c>
      <c r="C3578" s="43" t="s">
        <v>3859</v>
      </c>
      <c r="D3578" s="44"/>
      <c r="E3578" s="47"/>
      <c r="F3578" s="10">
        <v>35.700000000000003</v>
      </c>
      <c r="G3578" s="797">
        <f t="shared" si="120"/>
        <v>12</v>
      </c>
      <c r="H3578" s="797">
        <f t="shared" si="120"/>
        <v>12</v>
      </c>
      <c r="I3578" s="797">
        <f t="shared" si="120"/>
        <v>16</v>
      </c>
      <c r="J3578" s="797">
        <f t="shared" si="120"/>
        <v>11</v>
      </c>
      <c r="K3578" s="797">
        <f t="shared" si="120"/>
        <v>18</v>
      </c>
      <c r="L3578" s="797">
        <f t="shared" si="120"/>
        <v>15</v>
      </c>
      <c r="M3578" s="797">
        <f t="shared" si="120"/>
        <v>17</v>
      </c>
      <c r="N3578" s="797" t="b">
        <v>0</v>
      </c>
    </row>
    <row r="3579" spans="1:14" x14ac:dyDescent="0.25">
      <c r="A3579" s="69" t="s">
        <v>3860</v>
      </c>
      <c r="B3579" s="90" t="s">
        <v>10706</v>
      </c>
      <c r="C3579" s="43" t="s">
        <v>3861</v>
      </c>
      <c r="D3579" s="44"/>
      <c r="E3579" s="47"/>
      <c r="F3579" s="10">
        <v>77.7</v>
      </c>
      <c r="G3579" s="797">
        <f t="shared" si="120"/>
        <v>27</v>
      </c>
      <c r="H3579" s="797">
        <f t="shared" si="120"/>
        <v>27</v>
      </c>
      <c r="I3579" s="797">
        <f t="shared" si="120"/>
        <v>35</v>
      </c>
      <c r="J3579" s="797">
        <f t="shared" si="120"/>
        <v>24</v>
      </c>
      <c r="K3579" s="797">
        <f t="shared" si="120"/>
        <v>39</v>
      </c>
      <c r="L3579" s="797">
        <f t="shared" si="120"/>
        <v>33</v>
      </c>
      <c r="M3579" s="797">
        <f t="shared" si="120"/>
        <v>38</v>
      </c>
      <c r="N3579" s="797" t="b">
        <v>0</v>
      </c>
    </row>
    <row r="3580" spans="1:14" x14ac:dyDescent="0.25">
      <c r="A3580" s="69"/>
      <c r="B3580" s="90" t="s">
        <v>10707</v>
      </c>
      <c r="C3580" s="43" t="s">
        <v>3862</v>
      </c>
      <c r="D3580" s="44"/>
      <c r="E3580" s="47"/>
      <c r="F3580" s="10">
        <v>77.7</v>
      </c>
      <c r="G3580" s="797">
        <f t="shared" si="120"/>
        <v>27</v>
      </c>
      <c r="H3580" s="797">
        <f t="shared" si="120"/>
        <v>27</v>
      </c>
      <c r="I3580" s="797">
        <f t="shared" si="120"/>
        <v>35</v>
      </c>
      <c r="J3580" s="797">
        <f t="shared" ref="J3580:M3643" si="121">IF($N3580,"NA",IF(ISNUMBER($F3580),ROUND(($F3580*J$5),0),""))</f>
        <v>24</v>
      </c>
      <c r="K3580" s="797">
        <f t="shared" si="121"/>
        <v>39</v>
      </c>
      <c r="L3580" s="797">
        <f t="shared" si="121"/>
        <v>33</v>
      </c>
      <c r="M3580" s="797">
        <f t="shared" si="121"/>
        <v>38</v>
      </c>
      <c r="N3580" s="797" t="b">
        <v>0</v>
      </c>
    </row>
    <row r="3581" spans="1:14" x14ac:dyDescent="0.25">
      <c r="A3581" s="69" t="s">
        <v>3863</v>
      </c>
      <c r="B3581" s="90" t="s">
        <v>10708</v>
      </c>
      <c r="C3581" s="43" t="s">
        <v>3864</v>
      </c>
      <c r="D3581" s="44"/>
      <c r="E3581" s="47"/>
      <c r="F3581" s="10">
        <v>18.899999999999999</v>
      </c>
      <c r="G3581" s="797">
        <f t="shared" ref="G3581:L3644" si="122">IF($N3581,"NA",IF(ISNUMBER($F3581),ROUND(($F3581*G$5),0),""))</f>
        <v>7</v>
      </c>
      <c r="H3581" s="797">
        <f t="shared" si="122"/>
        <v>7</v>
      </c>
      <c r="I3581" s="797">
        <f t="shared" si="122"/>
        <v>9</v>
      </c>
      <c r="J3581" s="797">
        <f t="shared" si="121"/>
        <v>6</v>
      </c>
      <c r="K3581" s="797">
        <f t="shared" si="121"/>
        <v>9</v>
      </c>
      <c r="L3581" s="797">
        <f t="shared" si="121"/>
        <v>8</v>
      </c>
      <c r="M3581" s="797">
        <f t="shared" si="121"/>
        <v>9</v>
      </c>
      <c r="N3581" s="797" t="b">
        <v>0</v>
      </c>
    </row>
    <row r="3582" spans="1:14" x14ac:dyDescent="0.25">
      <c r="A3582" s="69" t="s">
        <v>3865</v>
      </c>
      <c r="B3582" s="90" t="s">
        <v>10709</v>
      </c>
      <c r="C3582" s="43" t="s">
        <v>3866</v>
      </c>
      <c r="D3582" s="44"/>
      <c r="E3582" s="47"/>
      <c r="F3582" s="10">
        <v>37.799999999999997</v>
      </c>
      <c r="G3582" s="797">
        <f t="shared" si="122"/>
        <v>13</v>
      </c>
      <c r="H3582" s="797">
        <f t="shared" si="122"/>
        <v>13</v>
      </c>
      <c r="I3582" s="797">
        <f t="shared" si="122"/>
        <v>17</v>
      </c>
      <c r="J3582" s="797">
        <f t="shared" si="121"/>
        <v>12</v>
      </c>
      <c r="K3582" s="797">
        <f t="shared" si="121"/>
        <v>19</v>
      </c>
      <c r="L3582" s="797">
        <f t="shared" si="121"/>
        <v>16</v>
      </c>
      <c r="M3582" s="797">
        <f t="shared" si="121"/>
        <v>18</v>
      </c>
      <c r="N3582" s="797" t="b">
        <v>0</v>
      </c>
    </row>
    <row r="3583" spans="1:14" x14ac:dyDescent="0.25">
      <c r="A3583" s="69" t="s">
        <v>3867</v>
      </c>
      <c r="B3583" s="90" t="s">
        <v>10710</v>
      </c>
      <c r="C3583" s="43" t="s">
        <v>3868</v>
      </c>
      <c r="D3583" s="44"/>
      <c r="E3583" s="47"/>
      <c r="F3583" s="10">
        <v>38.85</v>
      </c>
      <c r="G3583" s="797">
        <f t="shared" si="122"/>
        <v>13</v>
      </c>
      <c r="H3583" s="797">
        <f t="shared" si="122"/>
        <v>13</v>
      </c>
      <c r="I3583" s="797">
        <f t="shared" si="122"/>
        <v>18</v>
      </c>
      <c r="J3583" s="797">
        <f t="shared" si="121"/>
        <v>12</v>
      </c>
      <c r="K3583" s="797">
        <f t="shared" si="121"/>
        <v>19</v>
      </c>
      <c r="L3583" s="797">
        <f t="shared" si="121"/>
        <v>17</v>
      </c>
      <c r="M3583" s="797">
        <f t="shared" si="121"/>
        <v>19</v>
      </c>
      <c r="N3583" s="797" t="b">
        <v>0</v>
      </c>
    </row>
    <row r="3584" spans="1:14" x14ac:dyDescent="0.25">
      <c r="A3584" s="69" t="s">
        <v>3869</v>
      </c>
      <c r="B3584" s="90" t="s">
        <v>10711</v>
      </c>
      <c r="C3584" s="43" t="s">
        <v>3870</v>
      </c>
      <c r="D3584" s="44"/>
      <c r="E3584" s="47"/>
      <c r="F3584" s="10">
        <v>49.35</v>
      </c>
      <c r="G3584" s="797">
        <f t="shared" si="122"/>
        <v>17</v>
      </c>
      <c r="H3584" s="797">
        <f t="shared" si="122"/>
        <v>17</v>
      </c>
      <c r="I3584" s="797">
        <f t="shared" si="122"/>
        <v>22</v>
      </c>
      <c r="J3584" s="797">
        <f t="shared" si="121"/>
        <v>15</v>
      </c>
      <c r="K3584" s="797">
        <f t="shared" si="121"/>
        <v>25</v>
      </c>
      <c r="L3584" s="797">
        <f t="shared" si="121"/>
        <v>21</v>
      </c>
      <c r="M3584" s="797">
        <f t="shared" si="121"/>
        <v>24</v>
      </c>
      <c r="N3584" s="797" t="b">
        <v>0</v>
      </c>
    </row>
    <row r="3585" spans="1:14" x14ac:dyDescent="0.25">
      <c r="A3585" s="69" t="s">
        <v>3871</v>
      </c>
      <c r="B3585" s="90" t="s">
        <v>10712</v>
      </c>
      <c r="C3585" s="43" t="s">
        <v>135</v>
      </c>
      <c r="D3585" s="44"/>
      <c r="E3585" s="47"/>
      <c r="F3585" s="10">
        <v>13.65</v>
      </c>
      <c r="G3585" s="797">
        <f t="shared" si="122"/>
        <v>5</v>
      </c>
      <c r="H3585" s="797">
        <f t="shared" si="122"/>
        <v>5</v>
      </c>
      <c r="I3585" s="797">
        <f t="shared" si="122"/>
        <v>6</v>
      </c>
      <c r="J3585" s="797">
        <f t="shared" si="121"/>
        <v>4</v>
      </c>
      <c r="K3585" s="797">
        <f t="shared" si="121"/>
        <v>7</v>
      </c>
      <c r="L3585" s="797">
        <f t="shared" si="121"/>
        <v>6</v>
      </c>
      <c r="M3585" s="797">
        <f t="shared" si="121"/>
        <v>7</v>
      </c>
      <c r="N3585" s="797" t="b">
        <v>0</v>
      </c>
    </row>
    <row r="3586" spans="1:14" x14ac:dyDescent="0.25">
      <c r="A3586" s="69" t="s">
        <v>3872</v>
      </c>
      <c r="B3586" s="90" t="s">
        <v>10713</v>
      </c>
      <c r="C3586" s="43" t="s">
        <v>3873</v>
      </c>
      <c r="D3586" s="44"/>
      <c r="E3586" s="47"/>
      <c r="F3586" s="10">
        <v>19.95</v>
      </c>
      <c r="G3586" s="797">
        <f t="shared" si="122"/>
        <v>7</v>
      </c>
      <c r="H3586" s="797">
        <f t="shared" si="122"/>
        <v>7</v>
      </c>
      <c r="I3586" s="797">
        <f t="shared" si="122"/>
        <v>9</v>
      </c>
      <c r="J3586" s="797">
        <f t="shared" si="121"/>
        <v>6</v>
      </c>
      <c r="K3586" s="797">
        <f t="shared" si="121"/>
        <v>10</v>
      </c>
      <c r="L3586" s="797">
        <f t="shared" si="121"/>
        <v>9</v>
      </c>
      <c r="M3586" s="797">
        <f t="shared" si="121"/>
        <v>10</v>
      </c>
      <c r="N3586" s="797" t="b">
        <v>0</v>
      </c>
    </row>
    <row r="3587" spans="1:14" x14ac:dyDescent="0.25">
      <c r="A3587" s="69"/>
      <c r="B3587" s="90" t="s">
        <v>10714</v>
      </c>
      <c r="C3587" s="43" t="s">
        <v>3874</v>
      </c>
      <c r="D3587" s="44"/>
      <c r="E3587" s="47"/>
      <c r="F3587" s="10">
        <v>19.95</v>
      </c>
      <c r="G3587" s="797">
        <f t="shared" si="122"/>
        <v>7</v>
      </c>
      <c r="H3587" s="797">
        <f t="shared" si="122"/>
        <v>7</v>
      </c>
      <c r="I3587" s="797">
        <f t="shared" si="122"/>
        <v>9</v>
      </c>
      <c r="J3587" s="797">
        <f t="shared" si="121"/>
        <v>6</v>
      </c>
      <c r="K3587" s="797">
        <f t="shared" si="121"/>
        <v>10</v>
      </c>
      <c r="L3587" s="797">
        <f t="shared" si="121"/>
        <v>9</v>
      </c>
      <c r="M3587" s="797">
        <f t="shared" si="121"/>
        <v>10</v>
      </c>
      <c r="N3587" s="797" t="b">
        <v>0</v>
      </c>
    </row>
    <row r="3588" spans="1:14" x14ac:dyDescent="0.25">
      <c r="A3588" s="69"/>
      <c r="B3588" s="90" t="s">
        <v>10715</v>
      </c>
      <c r="C3588" s="43" t="s">
        <v>3875</v>
      </c>
      <c r="D3588" s="44"/>
      <c r="E3588" s="47"/>
      <c r="F3588" s="10">
        <v>19.95</v>
      </c>
      <c r="G3588" s="797">
        <f t="shared" si="122"/>
        <v>7</v>
      </c>
      <c r="H3588" s="797">
        <f t="shared" si="122"/>
        <v>7</v>
      </c>
      <c r="I3588" s="797">
        <f t="shared" si="122"/>
        <v>9</v>
      </c>
      <c r="J3588" s="797">
        <f t="shared" si="121"/>
        <v>6</v>
      </c>
      <c r="K3588" s="797">
        <f t="shared" si="121"/>
        <v>10</v>
      </c>
      <c r="L3588" s="797">
        <f t="shared" si="121"/>
        <v>9</v>
      </c>
      <c r="M3588" s="797">
        <f t="shared" si="121"/>
        <v>10</v>
      </c>
      <c r="N3588" s="797" t="b">
        <v>0</v>
      </c>
    </row>
    <row r="3589" spans="1:14" ht="38.25" x14ac:dyDescent="0.25">
      <c r="A3589" s="69" t="s">
        <v>3876</v>
      </c>
      <c r="B3589" s="90" t="s">
        <v>10716</v>
      </c>
      <c r="C3589" s="43" t="s">
        <v>3877</v>
      </c>
      <c r="D3589" s="44"/>
      <c r="E3589" s="47"/>
      <c r="F3589" s="10">
        <v>1.05</v>
      </c>
      <c r="G3589" s="797">
        <f t="shared" si="122"/>
        <v>0</v>
      </c>
      <c r="H3589" s="797">
        <f t="shared" si="122"/>
        <v>0</v>
      </c>
      <c r="I3589" s="797">
        <f t="shared" si="122"/>
        <v>0</v>
      </c>
      <c r="J3589" s="797">
        <f t="shared" si="121"/>
        <v>0</v>
      </c>
      <c r="K3589" s="797">
        <f t="shared" si="121"/>
        <v>1</v>
      </c>
      <c r="L3589" s="797">
        <f t="shared" si="121"/>
        <v>0</v>
      </c>
      <c r="M3589" s="797">
        <f t="shared" si="121"/>
        <v>1</v>
      </c>
      <c r="N3589" s="797" t="b">
        <v>0</v>
      </c>
    </row>
    <row r="3590" spans="1:14" x14ac:dyDescent="0.25">
      <c r="A3590" s="69"/>
      <c r="B3590" s="42" t="s">
        <v>3878</v>
      </c>
      <c r="C3590" s="43" t="s">
        <v>3879</v>
      </c>
      <c r="D3590" s="44"/>
      <c r="E3590" s="47"/>
      <c r="F3590" s="10">
        <v>1.05</v>
      </c>
      <c r="G3590" s="797">
        <f t="shared" si="122"/>
        <v>0</v>
      </c>
      <c r="H3590" s="797">
        <f t="shared" si="122"/>
        <v>0</v>
      </c>
      <c r="I3590" s="797">
        <f t="shared" si="122"/>
        <v>0</v>
      </c>
      <c r="J3590" s="797">
        <f t="shared" si="121"/>
        <v>0</v>
      </c>
      <c r="K3590" s="797">
        <f t="shared" si="121"/>
        <v>1</v>
      </c>
      <c r="L3590" s="797">
        <f t="shared" si="121"/>
        <v>0</v>
      </c>
      <c r="M3590" s="797">
        <f t="shared" si="121"/>
        <v>1</v>
      </c>
      <c r="N3590" s="797" t="b">
        <v>0</v>
      </c>
    </row>
    <row r="3591" spans="1:14" ht="25.5" x14ac:dyDescent="0.25">
      <c r="A3591" s="69" t="s">
        <v>9241</v>
      </c>
      <c r="B3591" s="69" t="s">
        <v>9241</v>
      </c>
      <c r="C3591" s="43" t="s">
        <v>9242</v>
      </c>
      <c r="D3591" s="44"/>
      <c r="E3591" s="47"/>
      <c r="F3591" s="10">
        <v>1</v>
      </c>
      <c r="G3591" s="797">
        <f t="shared" si="122"/>
        <v>0</v>
      </c>
      <c r="H3591" s="797">
        <f t="shared" si="122"/>
        <v>0</v>
      </c>
      <c r="I3591" s="797">
        <f t="shared" si="122"/>
        <v>0</v>
      </c>
      <c r="J3591" s="797">
        <f t="shared" si="121"/>
        <v>0</v>
      </c>
      <c r="K3591" s="797">
        <f t="shared" si="121"/>
        <v>0</v>
      </c>
      <c r="L3591" s="797">
        <f t="shared" si="121"/>
        <v>0</v>
      </c>
      <c r="M3591" s="797">
        <f t="shared" si="121"/>
        <v>0</v>
      </c>
      <c r="N3591" s="797" t="b">
        <v>0</v>
      </c>
    </row>
    <row r="3592" spans="1:14" ht="25.5" x14ac:dyDescent="0.25">
      <c r="A3592" s="69" t="s">
        <v>9243</v>
      </c>
      <c r="B3592" s="69" t="s">
        <v>9243</v>
      </c>
      <c r="C3592" s="43" t="s">
        <v>9244</v>
      </c>
      <c r="D3592" s="44"/>
      <c r="E3592" s="47"/>
      <c r="F3592" s="10">
        <v>5</v>
      </c>
      <c r="G3592" s="797">
        <f t="shared" si="122"/>
        <v>2</v>
      </c>
      <c r="H3592" s="797">
        <f t="shared" si="122"/>
        <v>2</v>
      </c>
      <c r="I3592" s="797">
        <f t="shared" si="122"/>
        <v>2</v>
      </c>
      <c r="J3592" s="797">
        <f t="shared" si="121"/>
        <v>2</v>
      </c>
      <c r="K3592" s="797">
        <f t="shared" si="121"/>
        <v>2</v>
      </c>
      <c r="L3592" s="797">
        <f t="shared" si="121"/>
        <v>2</v>
      </c>
      <c r="M3592" s="797">
        <f t="shared" si="121"/>
        <v>2</v>
      </c>
      <c r="N3592" s="797" t="b">
        <v>0</v>
      </c>
    </row>
    <row r="3593" spans="1:14" ht="25.5" x14ac:dyDescent="0.25">
      <c r="A3593" s="69" t="s">
        <v>9245</v>
      </c>
      <c r="B3593" s="69" t="s">
        <v>9245</v>
      </c>
      <c r="C3593" s="43" t="s">
        <v>9246</v>
      </c>
      <c r="D3593" s="44"/>
      <c r="E3593" s="47"/>
      <c r="F3593" s="10">
        <v>10</v>
      </c>
      <c r="G3593" s="797">
        <f t="shared" si="122"/>
        <v>3</v>
      </c>
      <c r="H3593" s="797">
        <f t="shared" si="122"/>
        <v>3</v>
      </c>
      <c r="I3593" s="797">
        <f t="shared" si="122"/>
        <v>5</v>
      </c>
      <c r="J3593" s="797">
        <f t="shared" si="121"/>
        <v>3</v>
      </c>
      <c r="K3593" s="797">
        <f t="shared" si="121"/>
        <v>5</v>
      </c>
      <c r="L3593" s="797">
        <f t="shared" si="121"/>
        <v>4</v>
      </c>
      <c r="M3593" s="797">
        <f t="shared" si="121"/>
        <v>5</v>
      </c>
      <c r="N3593" s="797" t="b">
        <v>0</v>
      </c>
    </row>
    <row r="3594" spans="1:14" ht="25.5" x14ac:dyDescent="0.25">
      <c r="A3594" s="69" t="s">
        <v>9247</v>
      </c>
      <c r="B3594" s="69" t="s">
        <v>9247</v>
      </c>
      <c r="C3594" s="43" t="s">
        <v>9248</v>
      </c>
      <c r="D3594" s="44"/>
      <c r="E3594" s="47"/>
      <c r="F3594" s="10">
        <v>20</v>
      </c>
      <c r="G3594" s="797">
        <f t="shared" si="122"/>
        <v>7</v>
      </c>
      <c r="H3594" s="797">
        <f t="shared" si="122"/>
        <v>7</v>
      </c>
      <c r="I3594" s="797">
        <f t="shared" si="122"/>
        <v>9</v>
      </c>
      <c r="J3594" s="797">
        <f t="shared" si="121"/>
        <v>6</v>
      </c>
      <c r="K3594" s="797">
        <f t="shared" si="121"/>
        <v>10</v>
      </c>
      <c r="L3594" s="797">
        <f t="shared" si="121"/>
        <v>9</v>
      </c>
      <c r="M3594" s="797">
        <f t="shared" si="121"/>
        <v>10</v>
      </c>
      <c r="N3594" s="797" t="b">
        <v>0</v>
      </c>
    </row>
    <row r="3595" spans="1:14" ht="25.5" x14ac:dyDescent="0.25">
      <c r="A3595" s="69" t="s">
        <v>9249</v>
      </c>
      <c r="B3595" s="69" t="s">
        <v>9249</v>
      </c>
      <c r="C3595" s="43" t="s">
        <v>9250</v>
      </c>
      <c r="D3595" s="44"/>
      <c r="E3595" s="47"/>
      <c r="F3595" s="10">
        <v>50</v>
      </c>
      <c r="G3595" s="797">
        <f t="shared" si="122"/>
        <v>17</v>
      </c>
      <c r="H3595" s="797">
        <f t="shared" si="122"/>
        <v>17</v>
      </c>
      <c r="I3595" s="797">
        <f t="shared" si="122"/>
        <v>23</v>
      </c>
      <c r="J3595" s="797">
        <f t="shared" si="121"/>
        <v>16</v>
      </c>
      <c r="K3595" s="797">
        <f t="shared" si="121"/>
        <v>25</v>
      </c>
      <c r="L3595" s="797">
        <f t="shared" si="121"/>
        <v>22</v>
      </c>
      <c r="M3595" s="797">
        <f t="shared" si="121"/>
        <v>24</v>
      </c>
      <c r="N3595" s="797" t="b">
        <v>0</v>
      </c>
    </row>
    <row r="3596" spans="1:14" ht="15.75" thickBot="1" x14ac:dyDescent="0.3">
      <c r="A3596" s="99" t="s">
        <v>3880</v>
      </c>
      <c r="B3596" s="55"/>
      <c r="C3596" s="56"/>
      <c r="D3596" s="57"/>
      <c r="E3596" s="58"/>
      <c r="F3596" s="59"/>
      <c r="G3596" s="797" t="str">
        <f t="shared" si="122"/>
        <v/>
      </c>
      <c r="H3596" s="797" t="str">
        <f t="shared" si="122"/>
        <v/>
      </c>
      <c r="I3596" s="797" t="str">
        <f t="shared" si="122"/>
        <v/>
      </c>
      <c r="J3596" s="797" t="str">
        <f t="shared" si="121"/>
        <v/>
      </c>
      <c r="K3596" s="797" t="str">
        <f t="shared" si="121"/>
        <v/>
      </c>
      <c r="L3596" s="797" t="str">
        <f t="shared" si="121"/>
        <v/>
      </c>
      <c r="M3596" s="797" t="str">
        <f t="shared" si="121"/>
        <v/>
      </c>
      <c r="N3596" s="797" t="b">
        <v>0</v>
      </c>
    </row>
    <row r="3597" spans="1:14" ht="25.5" x14ac:dyDescent="0.25">
      <c r="A3597" s="100" t="s">
        <v>164</v>
      </c>
      <c r="B3597" s="61" t="s">
        <v>165</v>
      </c>
      <c r="C3597" s="94" t="s">
        <v>3881</v>
      </c>
      <c r="D3597" s="60"/>
      <c r="E3597" s="61"/>
      <c r="F3597" s="95" t="s">
        <v>5249</v>
      </c>
      <c r="G3597" s="797" t="str">
        <f t="shared" si="122"/>
        <v>NA</v>
      </c>
      <c r="H3597" s="797" t="str">
        <f t="shared" si="122"/>
        <v>NA</v>
      </c>
      <c r="I3597" s="797" t="str">
        <f t="shared" si="122"/>
        <v>NA</v>
      </c>
      <c r="J3597" s="797" t="str">
        <f t="shared" si="121"/>
        <v>NA</v>
      </c>
      <c r="K3597" s="797" t="str">
        <f t="shared" si="121"/>
        <v>NA</v>
      </c>
      <c r="L3597" s="797" t="str">
        <f t="shared" si="121"/>
        <v>NA</v>
      </c>
      <c r="M3597" s="797" t="str">
        <f t="shared" si="121"/>
        <v>NA</v>
      </c>
      <c r="N3597" s="797" t="b">
        <v>1</v>
      </c>
    </row>
    <row r="3598" spans="1:14" ht="25.5" x14ac:dyDescent="0.25">
      <c r="A3598" s="41" t="s">
        <v>166</v>
      </c>
      <c r="B3598" s="47" t="s">
        <v>167</v>
      </c>
      <c r="C3598" s="43" t="s">
        <v>3882</v>
      </c>
      <c r="D3598" s="44"/>
      <c r="E3598" s="47"/>
      <c r="F3598" s="46">
        <v>34</v>
      </c>
      <c r="G3598" s="797" t="str">
        <f t="shared" si="122"/>
        <v>NA</v>
      </c>
      <c r="H3598" s="797" t="str">
        <f t="shared" si="122"/>
        <v>NA</v>
      </c>
      <c r="I3598" s="797" t="str">
        <f t="shared" si="122"/>
        <v>NA</v>
      </c>
      <c r="J3598" s="797" t="str">
        <f t="shared" si="121"/>
        <v>NA</v>
      </c>
      <c r="K3598" s="797" t="str">
        <f t="shared" si="121"/>
        <v>NA</v>
      </c>
      <c r="L3598" s="797" t="str">
        <f t="shared" si="121"/>
        <v>NA</v>
      </c>
      <c r="M3598" s="797" t="str">
        <f t="shared" si="121"/>
        <v>NA</v>
      </c>
      <c r="N3598" s="797" t="b">
        <v>1</v>
      </c>
    </row>
    <row r="3599" spans="1:14" ht="25.5" x14ac:dyDescent="0.25">
      <c r="A3599" s="41" t="s">
        <v>168</v>
      </c>
      <c r="B3599" s="47" t="s">
        <v>169</v>
      </c>
      <c r="C3599" s="43" t="s">
        <v>3883</v>
      </c>
      <c r="D3599" s="44"/>
      <c r="E3599" s="47"/>
      <c r="F3599" s="46">
        <v>34</v>
      </c>
      <c r="G3599" s="797" t="str">
        <f t="shared" si="122"/>
        <v>NA</v>
      </c>
      <c r="H3599" s="797" t="str">
        <f t="shared" si="122"/>
        <v>NA</v>
      </c>
      <c r="I3599" s="797" t="str">
        <f t="shared" si="122"/>
        <v>NA</v>
      </c>
      <c r="J3599" s="797" t="str">
        <f t="shared" si="121"/>
        <v>NA</v>
      </c>
      <c r="K3599" s="797" t="str">
        <f t="shared" si="121"/>
        <v>NA</v>
      </c>
      <c r="L3599" s="797" t="str">
        <f t="shared" si="121"/>
        <v>NA</v>
      </c>
      <c r="M3599" s="797" t="str">
        <f t="shared" si="121"/>
        <v>NA</v>
      </c>
      <c r="N3599" s="797" t="b">
        <v>1</v>
      </c>
    </row>
    <row r="3600" spans="1:14" ht="25.5" x14ac:dyDescent="0.25">
      <c r="A3600" s="41" t="s">
        <v>225</v>
      </c>
      <c r="B3600" s="47" t="s">
        <v>226</v>
      </c>
      <c r="C3600" s="43" t="s">
        <v>3884</v>
      </c>
      <c r="D3600" s="44"/>
      <c r="E3600" s="47"/>
      <c r="F3600" s="46">
        <v>69</v>
      </c>
      <c r="G3600" s="797" t="str">
        <f t="shared" si="122"/>
        <v>NA</v>
      </c>
      <c r="H3600" s="797" t="str">
        <f t="shared" si="122"/>
        <v>NA</v>
      </c>
      <c r="I3600" s="797" t="str">
        <f t="shared" si="122"/>
        <v>NA</v>
      </c>
      <c r="J3600" s="797" t="str">
        <f t="shared" si="121"/>
        <v>NA</v>
      </c>
      <c r="K3600" s="797" t="str">
        <f t="shared" si="121"/>
        <v>NA</v>
      </c>
      <c r="L3600" s="797" t="str">
        <f t="shared" si="121"/>
        <v>NA</v>
      </c>
      <c r="M3600" s="797" t="str">
        <f t="shared" si="121"/>
        <v>NA</v>
      </c>
      <c r="N3600" s="797" t="b">
        <v>1</v>
      </c>
    </row>
    <row r="3601" spans="1:14" ht="25.5" x14ac:dyDescent="0.25">
      <c r="A3601" s="41" t="s">
        <v>227</v>
      </c>
      <c r="B3601" s="47" t="s">
        <v>228</v>
      </c>
      <c r="C3601" s="43" t="s">
        <v>7880</v>
      </c>
      <c r="D3601" s="44"/>
      <c r="E3601" s="47"/>
      <c r="F3601" s="46">
        <v>69</v>
      </c>
      <c r="G3601" s="797">
        <f t="shared" si="122"/>
        <v>24</v>
      </c>
      <c r="H3601" s="797">
        <f t="shared" si="122"/>
        <v>24</v>
      </c>
      <c r="I3601" s="797">
        <f t="shared" si="122"/>
        <v>31</v>
      </c>
      <c r="J3601" s="797">
        <f t="shared" si="121"/>
        <v>22</v>
      </c>
      <c r="K3601" s="797">
        <f t="shared" si="121"/>
        <v>34</v>
      </c>
      <c r="L3601" s="797">
        <f t="shared" si="121"/>
        <v>30</v>
      </c>
      <c r="M3601" s="797">
        <f t="shared" si="121"/>
        <v>33</v>
      </c>
      <c r="N3601" s="797" t="b">
        <v>0</v>
      </c>
    </row>
    <row r="3602" spans="1:14" ht="25.5" x14ac:dyDescent="0.25">
      <c r="A3602" s="41" t="s">
        <v>5428</v>
      </c>
      <c r="B3602" s="47" t="s">
        <v>178</v>
      </c>
      <c r="C3602" s="43" t="s">
        <v>3885</v>
      </c>
      <c r="D3602" s="44"/>
      <c r="E3602" s="47"/>
      <c r="F3602" s="46">
        <v>49</v>
      </c>
      <c r="G3602" s="797">
        <f t="shared" si="122"/>
        <v>17</v>
      </c>
      <c r="H3602" s="797">
        <f t="shared" si="122"/>
        <v>17</v>
      </c>
      <c r="I3602" s="797">
        <f t="shared" si="122"/>
        <v>22</v>
      </c>
      <c r="J3602" s="797">
        <f t="shared" si="121"/>
        <v>15</v>
      </c>
      <c r="K3602" s="797">
        <f t="shared" si="121"/>
        <v>24</v>
      </c>
      <c r="L3602" s="797">
        <f t="shared" si="121"/>
        <v>21</v>
      </c>
      <c r="M3602" s="797">
        <f t="shared" si="121"/>
        <v>24</v>
      </c>
      <c r="N3602" s="797" t="b">
        <v>0</v>
      </c>
    </row>
    <row r="3603" spans="1:14" ht="38.25" x14ac:dyDescent="0.25">
      <c r="A3603" s="41" t="s">
        <v>5820</v>
      </c>
      <c r="B3603" s="47" t="s">
        <v>4000</v>
      </c>
      <c r="C3603" s="43" t="s">
        <v>7881</v>
      </c>
      <c r="D3603" s="44"/>
      <c r="E3603" s="47"/>
      <c r="F3603" s="46">
        <v>49</v>
      </c>
      <c r="G3603" s="797" t="str">
        <f t="shared" si="122"/>
        <v>NA</v>
      </c>
      <c r="H3603" s="797" t="str">
        <f t="shared" si="122"/>
        <v>NA</v>
      </c>
      <c r="I3603" s="797" t="str">
        <f t="shared" si="122"/>
        <v>NA</v>
      </c>
      <c r="J3603" s="797" t="str">
        <f t="shared" si="121"/>
        <v>NA</v>
      </c>
      <c r="K3603" s="797" t="str">
        <f t="shared" si="121"/>
        <v>NA</v>
      </c>
      <c r="L3603" s="797" t="str">
        <f t="shared" si="121"/>
        <v>NA</v>
      </c>
      <c r="M3603" s="797" t="str">
        <f t="shared" si="121"/>
        <v>NA</v>
      </c>
      <c r="N3603" s="797" t="b">
        <v>1</v>
      </c>
    </row>
    <row r="3604" spans="1:14" ht="25.5" x14ac:dyDescent="0.25">
      <c r="A3604" s="41" t="s">
        <v>730</v>
      </c>
      <c r="B3604" s="47" t="s">
        <v>180</v>
      </c>
      <c r="C3604" s="43" t="s">
        <v>3886</v>
      </c>
      <c r="D3604" s="44"/>
      <c r="E3604" s="47"/>
      <c r="F3604" s="46">
        <v>99</v>
      </c>
      <c r="G3604" s="797" t="str">
        <f t="shared" si="122"/>
        <v>NA</v>
      </c>
      <c r="H3604" s="797" t="str">
        <f t="shared" si="122"/>
        <v>NA</v>
      </c>
      <c r="I3604" s="797" t="str">
        <f t="shared" si="122"/>
        <v>NA</v>
      </c>
      <c r="J3604" s="797" t="str">
        <f t="shared" si="121"/>
        <v>NA</v>
      </c>
      <c r="K3604" s="797" t="str">
        <f t="shared" si="121"/>
        <v>NA</v>
      </c>
      <c r="L3604" s="797" t="str">
        <f t="shared" si="121"/>
        <v>NA</v>
      </c>
      <c r="M3604" s="797" t="str">
        <f t="shared" si="121"/>
        <v>NA</v>
      </c>
      <c r="N3604" s="797" t="b">
        <v>1</v>
      </c>
    </row>
    <row r="3605" spans="1:14" ht="25.5" x14ac:dyDescent="0.25">
      <c r="A3605" s="41" t="s">
        <v>5822</v>
      </c>
      <c r="B3605" s="47" t="s">
        <v>5823</v>
      </c>
      <c r="C3605" s="43" t="s">
        <v>7882</v>
      </c>
      <c r="D3605" s="44"/>
      <c r="E3605" s="47"/>
      <c r="F3605" s="46">
        <v>99</v>
      </c>
      <c r="G3605" s="797">
        <f t="shared" si="122"/>
        <v>34</v>
      </c>
      <c r="H3605" s="797">
        <f t="shared" si="122"/>
        <v>34</v>
      </c>
      <c r="I3605" s="797">
        <f t="shared" si="122"/>
        <v>45</v>
      </c>
      <c r="J3605" s="797">
        <f t="shared" si="121"/>
        <v>31</v>
      </c>
      <c r="K3605" s="797">
        <f t="shared" si="121"/>
        <v>49</v>
      </c>
      <c r="L3605" s="797">
        <f t="shared" si="121"/>
        <v>43</v>
      </c>
      <c r="M3605" s="797">
        <f t="shared" si="121"/>
        <v>48</v>
      </c>
      <c r="N3605" s="797" t="b">
        <v>0</v>
      </c>
    </row>
    <row r="3606" spans="1:14" ht="25.5" x14ac:dyDescent="0.25">
      <c r="A3606" s="41" t="s">
        <v>5429</v>
      </c>
      <c r="B3606" s="47" t="s">
        <v>182</v>
      </c>
      <c r="C3606" s="43" t="s">
        <v>3887</v>
      </c>
      <c r="D3606" s="44"/>
      <c r="E3606" s="47"/>
      <c r="F3606" s="46">
        <v>65</v>
      </c>
      <c r="G3606" s="797">
        <f t="shared" si="122"/>
        <v>22</v>
      </c>
      <c r="H3606" s="797">
        <f t="shared" si="122"/>
        <v>22</v>
      </c>
      <c r="I3606" s="797">
        <f t="shared" si="122"/>
        <v>29</v>
      </c>
      <c r="J3606" s="797">
        <f t="shared" si="121"/>
        <v>20</v>
      </c>
      <c r="K3606" s="797">
        <f t="shared" si="121"/>
        <v>32</v>
      </c>
      <c r="L3606" s="797">
        <f t="shared" si="121"/>
        <v>28</v>
      </c>
      <c r="M3606" s="797">
        <f t="shared" si="121"/>
        <v>31</v>
      </c>
      <c r="N3606" s="797" t="b">
        <v>0</v>
      </c>
    </row>
    <row r="3607" spans="1:14" ht="38.25" x14ac:dyDescent="0.25">
      <c r="A3607" s="41" t="s">
        <v>5825</v>
      </c>
      <c r="B3607" s="47" t="s">
        <v>5826</v>
      </c>
      <c r="C3607" s="43" t="s">
        <v>7883</v>
      </c>
      <c r="D3607" s="44"/>
      <c r="E3607" s="47"/>
      <c r="F3607" s="46">
        <v>65</v>
      </c>
      <c r="G3607" s="797" t="str">
        <f t="shared" si="122"/>
        <v>NA</v>
      </c>
      <c r="H3607" s="797" t="str">
        <f t="shared" si="122"/>
        <v>NA</v>
      </c>
      <c r="I3607" s="797" t="str">
        <f t="shared" si="122"/>
        <v>NA</v>
      </c>
      <c r="J3607" s="797" t="str">
        <f t="shared" si="121"/>
        <v>NA</v>
      </c>
      <c r="K3607" s="797" t="str">
        <f t="shared" si="121"/>
        <v>NA</v>
      </c>
      <c r="L3607" s="797" t="str">
        <f t="shared" si="121"/>
        <v>NA</v>
      </c>
      <c r="M3607" s="797" t="str">
        <f t="shared" si="121"/>
        <v>NA</v>
      </c>
      <c r="N3607" s="797" t="b">
        <v>1</v>
      </c>
    </row>
    <row r="3608" spans="1:14" ht="25.5" x14ac:dyDescent="0.25">
      <c r="A3608" s="41" t="s">
        <v>733</v>
      </c>
      <c r="B3608" s="47" t="s">
        <v>184</v>
      </c>
      <c r="C3608" s="43" t="s">
        <v>3888</v>
      </c>
      <c r="D3608" s="44"/>
      <c r="E3608" s="47"/>
      <c r="F3608" s="46">
        <v>131</v>
      </c>
      <c r="G3608" s="797" t="str">
        <f t="shared" si="122"/>
        <v>NA</v>
      </c>
      <c r="H3608" s="797" t="str">
        <f t="shared" si="122"/>
        <v>NA</v>
      </c>
      <c r="I3608" s="797" t="str">
        <f t="shared" si="122"/>
        <v>NA</v>
      </c>
      <c r="J3608" s="797" t="str">
        <f t="shared" si="121"/>
        <v>NA</v>
      </c>
      <c r="K3608" s="797" t="str">
        <f t="shared" si="121"/>
        <v>NA</v>
      </c>
      <c r="L3608" s="797" t="str">
        <f t="shared" si="121"/>
        <v>NA</v>
      </c>
      <c r="M3608" s="797" t="str">
        <f t="shared" si="121"/>
        <v>NA</v>
      </c>
      <c r="N3608" s="797" t="b">
        <v>1</v>
      </c>
    </row>
    <row r="3609" spans="1:14" ht="26.25" thickBot="1" x14ac:dyDescent="0.3">
      <c r="A3609" s="48" t="s">
        <v>7884</v>
      </c>
      <c r="B3609" s="62" t="s">
        <v>5828</v>
      </c>
      <c r="C3609" s="50" t="s">
        <v>7885</v>
      </c>
      <c r="D3609" s="51"/>
      <c r="E3609" s="62"/>
      <c r="F3609" s="53">
        <v>131</v>
      </c>
      <c r="G3609" s="797">
        <f t="shared" si="122"/>
        <v>45</v>
      </c>
      <c r="H3609" s="797">
        <f t="shared" si="122"/>
        <v>45</v>
      </c>
      <c r="I3609" s="797">
        <f t="shared" si="122"/>
        <v>59</v>
      </c>
      <c r="J3609" s="797">
        <f t="shared" si="121"/>
        <v>41</v>
      </c>
      <c r="K3609" s="797">
        <f t="shared" si="121"/>
        <v>65</v>
      </c>
      <c r="L3609" s="797">
        <f t="shared" si="121"/>
        <v>56</v>
      </c>
      <c r="M3609" s="797">
        <f t="shared" si="121"/>
        <v>63</v>
      </c>
      <c r="N3609" s="797" t="b">
        <v>0</v>
      </c>
    </row>
    <row r="3610" spans="1:14" ht="15.75" thickBot="1" x14ac:dyDescent="0.3">
      <c r="A3610" s="69"/>
      <c r="B3610" s="42"/>
      <c r="C3610" s="43"/>
      <c r="D3610" s="44"/>
      <c r="E3610" s="47"/>
      <c r="G3610" s="797" t="str">
        <f t="shared" si="122"/>
        <v/>
      </c>
      <c r="H3610" s="797" t="str">
        <f t="shared" si="122"/>
        <v/>
      </c>
      <c r="I3610" s="797" t="str">
        <f t="shared" si="122"/>
        <v/>
      </c>
      <c r="J3610" s="797" t="str">
        <f t="shared" si="121"/>
        <v/>
      </c>
      <c r="K3610" s="797" t="str">
        <f t="shared" si="121"/>
        <v/>
      </c>
      <c r="L3610" s="797" t="str">
        <f t="shared" si="121"/>
        <v/>
      </c>
      <c r="M3610" s="797" t="str">
        <f t="shared" si="121"/>
        <v/>
      </c>
      <c r="N3610" s="797" t="b">
        <v>0</v>
      </c>
    </row>
    <row r="3611" spans="1:14" ht="15.75" thickBot="1" x14ac:dyDescent="0.3">
      <c r="A3611" s="75" t="s">
        <v>762</v>
      </c>
      <c r="B3611" s="76"/>
      <c r="C3611" s="28"/>
      <c r="D3611" s="29"/>
      <c r="E3611" s="29"/>
      <c r="F3611" s="78" t="s">
        <v>5249</v>
      </c>
      <c r="G3611" s="797" t="str">
        <f t="shared" si="122"/>
        <v/>
      </c>
      <c r="H3611" s="797" t="str">
        <f t="shared" si="122"/>
        <v/>
      </c>
      <c r="I3611" s="797" t="str">
        <f t="shared" si="122"/>
        <v/>
      </c>
      <c r="J3611" s="797" t="str">
        <f t="shared" si="121"/>
        <v/>
      </c>
      <c r="K3611" s="797" t="str">
        <f t="shared" si="121"/>
        <v/>
      </c>
      <c r="L3611" s="797" t="str">
        <f t="shared" si="121"/>
        <v/>
      </c>
      <c r="M3611" s="797" t="str">
        <f t="shared" si="121"/>
        <v/>
      </c>
      <c r="N3611" s="797" t="b">
        <v>0</v>
      </c>
    </row>
    <row r="3612" spans="1:14" ht="26.25" thickBot="1" x14ac:dyDescent="0.3">
      <c r="A3612" s="31" t="s">
        <v>35</v>
      </c>
      <c r="B3612" s="809" t="s">
        <v>36</v>
      </c>
      <c r="C3612" s="806" t="s">
        <v>37</v>
      </c>
      <c r="D3612" s="32" t="s">
        <v>38</v>
      </c>
      <c r="E3612" s="33"/>
      <c r="F3612" s="79" t="s">
        <v>9643</v>
      </c>
      <c r="G3612" s="797" t="str">
        <f t="shared" si="122"/>
        <v/>
      </c>
      <c r="H3612" s="797" t="str">
        <f t="shared" si="122"/>
        <v/>
      </c>
      <c r="I3612" s="797" t="str">
        <f t="shared" si="122"/>
        <v/>
      </c>
      <c r="J3612" s="797" t="str">
        <f t="shared" si="121"/>
        <v/>
      </c>
      <c r="K3612" s="797" t="str">
        <f t="shared" si="121"/>
        <v/>
      </c>
      <c r="L3612" s="797" t="str">
        <f t="shared" si="121"/>
        <v/>
      </c>
      <c r="M3612" s="797" t="str">
        <f t="shared" si="121"/>
        <v/>
      </c>
      <c r="N3612" s="797" t="b">
        <v>0</v>
      </c>
    </row>
    <row r="3613" spans="1:14" x14ac:dyDescent="0.25">
      <c r="A3613" s="35" t="s">
        <v>763</v>
      </c>
      <c r="B3613" s="36" t="s">
        <v>1277</v>
      </c>
      <c r="C3613" s="37" t="s">
        <v>764</v>
      </c>
      <c r="D3613" s="38"/>
      <c r="E3613" s="39"/>
      <c r="F3613" s="40">
        <v>1088.8499999999999</v>
      </c>
      <c r="G3613" s="797">
        <f t="shared" si="122"/>
        <v>375</v>
      </c>
      <c r="H3613" s="797">
        <f t="shared" si="122"/>
        <v>375</v>
      </c>
      <c r="I3613" s="797">
        <f t="shared" si="122"/>
        <v>492</v>
      </c>
      <c r="J3613" s="797">
        <f t="shared" si="121"/>
        <v>342</v>
      </c>
      <c r="K3613" s="797">
        <f t="shared" si="121"/>
        <v>543</v>
      </c>
      <c r="L3613" s="797">
        <f t="shared" si="121"/>
        <v>468</v>
      </c>
      <c r="M3613" s="797">
        <f t="shared" si="121"/>
        <v>526</v>
      </c>
      <c r="N3613" s="797" t="b">
        <v>0</v>
      </c>
    </row>
    <row r="3614" spans="1:14" x14ac:dyDescent="0.25">
      <c r="A3614" s="41" t="s">
        <v>765</v>
      </c>
      <c r="B3614" s="42" t="s">
        <v>766</v>
      </c>
      <c r="C3614" s="43" t="s">
        <v>764</v>
      </c>
      <c r="D3614" s="44">
        <v>1</v>
      </c>
      <c r="E3614" s="47"/>
      <c r="F3614" s="46" t="s">
        <v>5249</v>
      </c>
      <c r="G3614" s="797" t="str">
        <f t="shared" si="122"/>
        <v/>
      </c>
      <c r="H3614" s="797" t="str">
        <f t="shared" si="122"/>
        <v/>
      </c>
      <c r="I3614" s="797" t="str">
        <f t="shared" si="122"/>
        <v/>
      </c>
      <c r="J3614" s="797" t="str">
        <f t="shared" si="121"/>
        <v/>
      </c>
      <c r="K3614" s="797" t="str">
        <f t="shared" si="121"/>
        <v/>
      </c>
      <c r="L3614" s="797" t="str">
        <f t="shared" si="121"/>
        <v/>
      </c>
      <c r="M3614" s="797" t="str">
        <f t="shared" si="121"/>
        <v/>
      </c>
      <c r="N3614" s="797" t="b">
        <v>0</v>
      </c>
    </row>
    <row r="3615" spans="1:14" x14ac:dyDescent="0.25">
      <c r="A3615" s="41" t="s">
        <v>767</v>
      </c>
      <c r="B3615" s="42" t="s">
        <v>768</v>
      </c>
      <c r="C3615" s="43" t="s">
        <v>769</v>
      </c>
      <c r="D3615" s="44">
        <v>1</v>
      </c>
      <c r="E3615" s="47"/>
      <c r="F3615" s="46" t="s">
        <v>5249</v>
      </c>
      <c r="G3615" s="797" t="str">
        <f t="shared" si="122"/>
        <v/>
      </c>
      <c r="H3615" s="797" t="str">
        <f t="shared" si="122"/>
        <v/>
      </c>
      <c r="I3615" s="797" t="str">
        <f t="shared" si="122"/>
        <v/>
      </c>
      <c r="J3615" s="797" t="str">
        <f t="shared" si="121"/>
        <v/>
      </c>
      <c r="K3615" s="797" t="str">
        <f t="shared" si="121"/>
        <v/>
      </c>
      <c r="L3615" s="797" t="str">
        <f t="shared" si="121"/>
        <v/>
      </c>
      <c r="M3615" s="797" t="str">
        <f t="shared" si="121"/>
        <v/>
      </c>
      <c r="N3615" s="797" t="b">
        <v>0</v>
      </c>
    </row>
    <row r="3616" spans="1:14" x14ac:dyDescent="0.25">
      <c r="A3616" s="41" t="s">
        <v>770</v>
      </c>
      <c r="B3616" s="42" t="s">
        <v>55</v>
      </c>
      <c r="C3616" s="43" t="s">
        <v>56</v>
      </c>
      <c r="D3616" s="44">
        <v>1</v>
      </c>
      <c r="E3616" s="47"/>
      <c r="F3616" s="46" t="s">
        <v>5249</v>
      </c>
      <c r="G3616" s="797" t="str">
        <f t="shared" si="122"/>
        <v/>
      </c>
      <c r="H3616" s="797" t="str">
        <f t="shared" si="122"/>
        <v/>
      </c>
      <c r="I3616" s="797" t="str">
        <f t="shared" si="122"/>
        <v/>
      </c>
      <c r="J3616" s="797" t="str">
        <f t="shared" si="121"/>
        <v/>
      </c>
      <c r="K3616" s="797" t="str">
        <f t="shared" si="121"/>
        <v/>
      </c>
      <c r="L3616" s="797" t="str">
        <f t="shared" si="121"/>
        <v/>
      </c>
      <c r="M3616" s="797" t="str">
        <f t="shared" si="121"/>
        <v/>
      </c>
      <c r="N3616" s="797" t="b">
        <v>0</v>
      </c>
    </row>
    <row r="3617" spans="1:14" ht="26.25" thickBot="1" x14ac:dyDescent="0.3">
      <c r="A3617" s="48" t="s">
        <v>771</v>
      </c>
      <c r="B3617" s="49" t="s">
        <v>772</v>
      </c>
      <c r="C3617" s="50" t="s">
        <v>773</v>
      </c>
      <c r="D3617" s="51">
        <v>1</v>
      </c>
      <c r="E3617" s="62"/>
      <c r="F3617" s="53" t="s">
        <v>5249</v>
      </c>
      <c r="G3617" s="797" t="str">
        <f t="shared" si="122"/>
        <v/>
      </c>
      <c r="H3617" s="797" t="str">
        <f t="shared" si="122"/>
        <v/>
      </c>
      <c r="I3617" s="797" t="str">
        <f t="shared" si="122"/>
        <v/>
      </c>
      <c r="J3617" s="797" t="str">
        <f t="shared" si="121"/>
        <v/>
      </c>
      <c r="K3617" s="797" t="str">
        <f t="shared" si="121"/>
        <v/>
      </c>
      <c r="L3617" s="797" t="str">
        <f t="shared" si="121"/>
        <v/>
      </c>
      <c r="M3617" s="797" t="str">
        <f t="shared" si="121"/>
        <v/>
      </c>
      <c r="N3617" s="797" t="b">
        <v>0</v>
      </c>
    </row>
    <row r="3618" spans="1:14" ht="15.75" thickBot="1" x14ac:dyDescent="0.3">
      <c r="A3618" s="63"/>
      <c r="B3618" s="64"/>
      <c r="C3618" s="65"/>
      <c r="D3618" s="66"/>
      <c r="E3618" s="102"/>
      <c r="F3618" s="68" t="s">
        <v>5249</v>
      </c>
      <c r="G3618" s="797" t="str">
        <f t="shared" si="122"/>
        <v/>
      </c>
      <c r="H3618" s="797" t="str">
        <f t="shared" si="122"/>
        <v/>
      </c>
      <c r="I3618" s="797" t="str">
        <f t="shared" si="122"/>
        <v/>
      </c>
      <c r="J3618" s="797" t="str">
        <f t="shared" si="121"/>
        <v/>
      </c>
      <c r="K3618" s="797" t="str">
        <f t="shared" si="121"/>
        <v/>
      </c>
      <c r="L3618" s="797" t="str">
        <f t="shared" si="121"/>
        <v/>
      </c>
      <c r="M3618" s="797" t="str">
        <f t="shared" si="121"/>
        <v/>
      </c>
      <c r="N3618" s="797" t="b">
        <v>0</v>
      </c>
    </row>
    <row r="3619" spans="1:14" x14ac:dyDescent="0.25">
      <c r="A3619" s="35" t="s">
        <v>774</v>
      </c>
      <c r="B3619" s="36" t="s">
        <v>775</v>
      </c>
      <c r="C3619" s="37" t="s">
        <v>776</v>
      </c>
      <c r="D3619" s="38"/>
      <c r="E3619" s="39"/>
      <c r="F3619" s="40">
        <v>5068.3500000000004</v>
      </c>
      <c r="G3619" s="797">
        <f t="shared" si="122"/>
        <v>1744</v>
      </c>
      <c r="H3619" s="797">
        <f t="shared" si="122"/>
        <v>1744</v>
      </c>
      <c r="I3619" s="797">
        <f t="shared" si="122"/>
        <v>2291</v>
      </c>
      <c r="J3619" s="797">
        <f t="shared" si="121"/>
        <v>1591</v>
      </c>
      <c r="K3619" s="797">
        <f t="shared" si="121"/>
        <v>2529</v>
      </c>
      <c r="L3619" s="797">
        <f t="shared" si="121"/>
        <v>2179</v>
      </c>
      <c r="M3619" s="797">
        <f t="shared" si="121"/>
        <v>2448</v>
      </c>
      <c r="N3619" s="797" t="b">
        <v>0</v>
      </c>
    </row>
    <row r="3620" spans="1:14" x14ac:dyDescent="0.25">
      <c r="A3620" s="41" t="s">
        <v>777</v>
      </c>
      <c r="B3620" s="42" t="s">
        <v>778</v>
      </c>
      <c r="C3620" s="43" t="s">
        <v>776</v>
      </c>
      <c r="D3620" s="44">
        <v>1</v>
      </c>
      <c r="E3620" s="47"/>
      <c r="F3620" s="46" t="s">
        <v>5249</v>
      </c>
      <c r="G3620" s="797" t="str">
        <f t="shared" si="122"/>
        <v/>
      </c>
      <c r="H3620" s="797" t="str">
        <f t="shared" si="122"/>
        <v/>
      </c>
      <c r="I3620" s="797" t="str">
        <f t="shared" si="122"/>
        <v/>
      </c>
      <c r="J3620" s="797" t="str">
        <f t="shared" si="121"/>
        <v/>
      </c>
      <c r="K3620" s="797" t="str">
        <f t="shared" si="121"/>
        <v/>
      </c>
      <c r="L3620" s="797" t="str">
        <f t="shared" si="121"/>
        <v/>
      </c>
      <c r="M3620" s="797" t="str">
        <f t="shared" si="121"/>
        <v/>
      </c>
      <c r="N3620" s="797" t="b">
        <v>0</v>
      </c>
    </row>
    <row r="3621" spans="1:14" x14ac:dyDescent="0.25">
      <c r="A3621" s="41" t="s">
        <v>779</v>
      </c>
      <c r="B3621" s="42" t="s">
        <v>780</v>
      </c>
      <c r="C3621" s="43" t="s">
        <v>781</v>
      </c>
      <c r="D3621" s="44">
        <v>12</v>
      </c>
      <c r="E3621" s="47"/>
      <c r="F3621" s="46" t="s">
        <v>5249</v>
      </c>
      <c r="G3621" s="797" t="str">
        <f t="shared" si="122"/>
        <v/>
      </c>
      <c r="H3621" s="797" t="str">
        <f t="shared" si="122"/>
        <v/>
      </c>
      <c r="I3621" s="797" t="str">
        <f t="shared" si="122"/>
        <v/>
      </c>
      <c r="J3621" s="797" t="str">
        <f t="shared" si="121"/>
        <v/>
      </c>
      <c r="K3621" s="797" t="str">
        <f t="shared" si="121"/>
        <v/>
      </c>
      <c r="L3621" s="797" t="str">
        <f t="shared" si="121"/>
        <v/>
      </c>
      <c r="M3621" s="797" t="str">
        <f t="shared" si="121"/>
        <v/>
      </c>
      <c r="N3621" s="797" t="b">
        <v>0</v>
      </c>
    </row>
    <row r="3622" spans="1:14" x14ac:dyDescent="0.25">
      <c r="A3622" s="41" t="s">
        <v>767</v>
      </c>
      <c r="B3622" s="42" t="s">
        <v>782</v>
      </c>
      <c r="C3622" s="43" t="s">
        <v>783</v>
      </c>
      <c r="D3622" s="44">
        <v>1</v>
      </c>
      <c r="E3622" s="47"/>
      <c r="F3622" s="46" t="s">
        <v>5249</v>
      </c>
      <c r="G3622" s="797" t="str">
        <f t="shared" si="122"/>
        <v/>
      </c>
      <c r="H3622" s="797" t="str">
        <f t="shared" si="122"/>
        <v/>
      </c>
      <c r="I3622" s="797" t="str">
        <f t="shared" si="122"/>
        <v/>
      </c>
      <c r="J3622" s="797" t="str">
        <f t="shared" si="121"/>
        <v/>
      </c>
      <c r="K3622" s="797" t="str">
        <f t="shared" si="121"/>
        <v/>
      </c>
      <c r="L3622" s="797" t="str">
        <f t="shared" si="121"/>
        <v/>
      </c>
      <c r="M3622" s="797" t="str">
        <f t="shared" si="121"/>
        <v/>
      </c>
      <c r="N3622" s="797" t="b">
        <v>0</v>
      </c>
    </row>
    <row r="3623" spans="1:14" x14ac:dyDescent="0.25">
      <c r="A3623" s="41" t="s">
        <v>770</v>
      </c>
      <c r="B3623" s="42" t="s">
        <v>55</v>
      </c>
      <c r="C3623" s="43" t="s">
        <v>56</v>
      </c>
      <c r="D3623" s="44">
        <v>1</v>
      </c>
      <c r="E3623" s="47"/>
      <c r="F3623" s="46" t="s">
        <v>5249</v>
      </c>
      <c r="G3623" s="797" t="str">
        <f t="shared" si="122"/>
        <v/>
      </c>
      <c r="H3623" s="797" t="str">
        <f t="shared" si="122"/>
        <v/>
      </c>
      <c r="I3623" s="797" t="str">
        <f t="shared" si="122"/>
        <v/>
      </c>
      <c r="J3623" s="797" t="str">
        <f t="shared" si="121"/>
        <v/>
      </c>
      <c r="K3623" s="797" t="str">
        <f t="shared" si="121"/>
        <v/>
      </c>
      <c r="L3623" s="797" t="str">
        <f t="shared" si="121"/>
        <v/>
      </c>
      <c r="M3623" s="797" t="str">
        <f t="shared" si="121"/>
        <v/>
      </c>
      <c r="N3623" s="797" t="b">
        <v>0</v>
      </c>
    </row>
    <row r="3624" spans="1:14" ht="26.25" thickBot="1" x14ac:dyDescent="0.3">
      <c r="A3624" s="48" t="s">
        <v>60</v>
      </c>
      <c r="B3624" s="49" t="s">
        <v>784</v>
      </c>
      <c r="C3624" s="50" t="s">
        <v>785</v>
      </c>
      <c r="D3624" s="51">
        <v>1</v>
      </c>
      <c r="E3624" s="62"/>
      <c r="F3624" s="53" t="s">
        <v>5249</v>
      </c>
      <c r="G3624" s="797" t="str">
        <f t="shared" si="122"/>
        <v/>
      </c>
      <c r="H3624" s="797" t="str">
        <f t="shared" si="122"/>
        <v/>
      </c>
      <c r="I3624" s="797" t="str">
        <f t="shared" si="122"/>
        <v/>
      </c>
      <c r="J3624" s="797" t="str">
        <f t="shared" si="121"/>
        <v/>
      </c>
      <c r="K3624" s="797" t="str">
        <f t="shared" si="121"/>
        <v/>
      </c>
      <c r="L3624" s="797" t="str">
        <f t="shared" si="121"/>
        <v/>
      </c>
      <c r="M3624" s="797" t="str">
        <f t="shared" si="121"/>
        <v/>
      </c>
      <c r="N3624" s="797" t="b">
        <v>0</v>
      </c>
    </row>
    <row r="3625" spans="1:14" ht="15.75" thickBot="1" x14ac:dyDescent="0.3">
      <c r="A3625" s="63"/>
      <c r="B3625" s="64"/>
      <c r="C3625" s="65"/>
      <c r="D3625" s="66"/>
      <c r="E3625" s="102"/>
      <c r="F3625" s="68" t="s">
        <v>5249</v>
      </c>
      <c r="G3625" s="797" t="str">
        <f t="shared" si="122"/>
        <v/>
      </c>
      <c r="H3625" s="797" t="str">
        <f t="shared" si="122"/>
        <v/>
      </c>
      <c r="I3625" s="797" t="str">
        <f t="shared" si="122"/>
        <v/>
      </c>
      <c r="J3625" s="797" t="str">
        <f t="shared" si="121"/>
        <v/>
      </c>
      <c r="K3625" s="797" t="str">
        <f t="shared" si="121"/>
        <v/>
      </c>
      <c r="L3625" s="797" t="str">
        <f t="shared" si="121"/>
        <v/>
      </c>
      <c r="M3625" s="797" t="str">
        <f t="shared" si="121"/>
        <v/>
      </c>
      <c r="N3625" s="797" t="b">
        <v>0</v>
      </c>
    </row>
    <row r="3626" spans="1:14" x14ac:dyDescent="0.25">
      <c r="A3626" s="35" t="s">
        <v>786</v>
      </c>
      <c r="B3626" s="36" t="s">
        <v>787</v>
      </c>
      <c r="C3626" s="37" t="s">
        <v>5931</v>
      </c>
      <c r="D3626" s="38"/>
      <c r="E3626" s="39"/>
      <c r="F3626" s="40">
        <v>8881.9500000000007</v>
      </c>
      <c r="G3626" s="797">
        <f t="shared" si="122"/>
        <v>3055</v>
      </c>
      <c r="H3626" s="797">
        <f t="shared" si="122"/>
        <v>3055</v>
      </c>
      <c r="I3626" s="797">
        <f t="shared" si="122"/>
        <v>4015</v>
      </c>
      <c r="J3626" s="797">
        <f t="shared" si="121"/>
        <v>2789</v>
      </c>
      <c r="K3626" s="797">
        <f t="shared" si="121"/>
        <v>4432</v>
      </c>
      <c r="L3626" s="797">
        <f t="shared" si="121"/>
        <v>3819</v>
      </c>
      <c r="M3626" s="797">
        <f t="shared" si="121"/>
        <v>4290</v>
      </c>
      <c r="N3626" s="797" t="b">
        <v>0</v>
      </c>
    </row>
    <row r="3627" spans="1:14" x14ac:dyDescent="0.25">
      <c r="A3627" s="41" t="s">
        <v>788</v>
      </c>
      <c r="B3627" s="42" t="s">
        <v>787</v>
      </c>
      <c r="C3627" s="43" t="s">
        <v>5931</v>
      </c>
      <c r="D3627" s="44">
        <v>1</v>
      </c>
      <c r="E3627" s="47"/>
      <c r="F3627" s="46" t="s">
        <v>5249</v>
      </c>
      <c r="G3627" s="797" t="str">
        <f t="shared" si="122"/>
        <v/>
      </c>
      <c r="H3627" s="797" t="str">
        <f t="shared" si="122"/>
        <v/>
      </c>
      <c r="I3627" s="797" t="str">
        <f t="shared" si="122"/>
        <v/>
      </c>
      <c r="J3627" s="797" t="str">
        <f t="shared" si="121"/>
        <v/>
      </c>
      <c r="K3627" s="797" t="str">
        <f t="shared" si="121"/>
        <v/>
      </c>
      <c r="L3627" s="797" t="str">
        <f t="shared" si="121"/>
        <v/>
      </c>
      <c r="M3627" s="797" t="str">
        <f t="shared" si="121"/>
        <v/>
      </c>
      <c r="N3627" s="797" t="b">
        <v>0</v>
      </c>
    </row>
    <row r="3628" spans="1:14" x14ac:dyDescent="0.25">
      <c r="A3628" s="41" t="s">
        <v>789</v>
      </c>
      <c r="B3628" s="42" t="s">
        <v>790</v>
      </c>
      <c r="C3628" s="43" t="s">
        <v>5932</v>
      </c>
      <c r="D3628" s="44">
        <v>12</v>
      </c>
      <c r="E3628" s="47"/>
      <c r="F3628" s="46" t="s">
        <v>5249</v>
      </c>
      <c r="G3628" s="797" t="str">
        <f t="shared" si="122"/>
        <v>NA</v>
      </c>
      <c r="H3628" s="797" t="str">
        <f t="shared" si="122"/>
        <v>NA</v>
      </c>
      <c r="I3628" s="797" t="str">
        <f t="shared" si="122"/>
        <v>NA</v>
      </c>
      <c r="J3628" s="797" t="str">
        <f t="shared" si="121"/>
        <v>NA</v>
      </c>
      <c r="K3628" s="797" t="str">
        <f t="shared" si="121"/>
        <v>NA</v>
      </c>
      <c r="L3628" s="797" t="str">
        <f t="shared" si="121"/>
        <v>NA</v>
      </c>
      <c r="M3628" s="797" t="str">
        <f t="shared" si="121"/>
        <v>NA</v>
      </c>
      <c r="N3628" s="797" t="b">
        <v>1</v>
      </c>
    </row>
    <row r="3629" spans="1:14" x14ac:dyDescent="0.25">
      <c r="A3629" s="41" t="s">
        <v>767</v>
      </c>
      <c r="B3629" s="42" t="s">
        <v>791</v>
      </c>
      <c r="C3629" s="43" t="s">
        <v>171</v>
      </c>
      <c r="D3629" s="44">
        <v>1</v>
      </c>
      <c r="E3629" s="47"/>
      <c r="F3629" s="46" t="s">
        <v>5249</v>
      </c>
      <c r="G3629" s="797" t="str">
        <f t="shared" si="122"/>
        <v>NA</v>
      </c>
      <c r="H3629" s="797" t="str">
        <f t="shared" si="122"/>
        <v>NA</v>
      </c>
      <c r="I3629" s="797" t="str">
        <f t="shared" si="122"/>
        <v>NA</v>
      </c>
      <c r="J3629" s="797" t="str">
        <f t="shared" si="121"/>
        <v>NA</v>
      </c>
      <c r="K3629" s="797" t="str">
        <f t="shared" si="121"/>
        <v>NA</v>
      </c>
      <c r="L3629" s="797" t="str">
        <f t="shared" si="121"/>
        <v>NA</v>
      </c>
      <c r="M3629" s="797" t="str">
        <f t="shared" si="121"/>
        <v>NA</v>
      </c>
      <c r="N3629" s="797" t="b">
        <v>1</v>
      </c>
    </row>
    <row r="3630" spans="1:14" x14ac:dyDescent="0.25">
      <c r="A3630" s="41" t="s">
        <v>792</v>
      </c>
      <c r="B3630" s="42" t="s">
        <v>793</v>
      </c>
      <c r="C3630" s="43" t="s">
        <v>171</v>
      </c>
      <c r="D3630" s="44">
        <v>1</v>
      </c>
      <c r="E3630" s="47"/>
      <c r="F3630" s="46" t="s">
        <v>5249</v>
      </c>
      <c r="G3630" s="797" t="str">
        <f t="shared" si="122"/>
        <v/>
      </c>
      <c r="H3630" s="797" t="str">
        <f t="shared" si="122"/>
        <v/>
      </c>
      <c r="I3630" s="797" t="str">
        <f t="shared" si="122"/>
        <v/>
      </c>
      <c r="J3630" s="797" t="str">
        <f t="shared" si="121"/>
        <v/>
      </c>
      <c r="K3630" s="797" t="str">
        <f t="shared" si="121"/>
        <v/>
      </c>
      <c r="L3630" s="797" t="str">
        <f t="shared" si="121"/>
        <v/>
      </c>
      <c r="M3630" s="797" t="str">
        <f t="shared" si="121"/>
        <v/>
      </c>
      <c r="N3630" s="797" t="b">
        <v>0</v>
      </c>
    </row>
    <row r="3631" spans="1:14" x14ac:dyDescent="0.25">
      <c r="A3631" s="41" t="s">
        <v>794</v>
      </c>
      <c r="B3631" s="42" t="s">
        <v>795</v>
      </c>
      <c r="C3631" s="43" t="s">
        <v>796</v>
      </c>
      <c r="D3631" s="44">
        <v>1</v>
      </c>
      <c r="E3631" s="47"/>
      <c r="F3631" s="46" t="s">
        <v>5249</v>
      </c>
      <c r="G3631" s="797" t="str">
        <f t="shared" si="122"/>
        <v>NA</v>
      </c>
      <c r="H3631" s="797" t="str">
        <f t="shared" si="122"/>
        <v>NA</v>
      </c>
      <c r="I3631" s="797" t="str">
        <f t="shared" si="122"/>
        <v>NA</v>
      </c>
      <c r="J3631" s="797" t="str">
        <f t="shared" si="121"/>
        <v>NA</v>
      </c>
      <c r="K3631" s="797" t="str">
        <f t="shared" si="121"/>
        <v>NA</v>
      </c>
      <c r="L3631" s="797" t="str">
        <f t="shared" si="121"/>
        <v>NA</v>
      </c>
      <c r="M3631" s="797" t="str">
        <f t="shared" si="121"/>
        <v>NA</v>
      </c>
      <c r="N3631" s="797" t="b">
        <v>1</v>
      </c>
    </row>
    <row r="3632" spans="1:14" ht="15.75" thickBot="1" x14ac:dyDescent="0.3">
      <c r="A3632" s="48" t="s">
        <v>770</v>
      </c>
      <c r="B3632" s="49" t="s">
        <v>797</v>
      </c>
      <c r="C3632" s="50" t="s">
        <v>171</v>
      </c>
      <c r="D3632" s="51">
        <v>1</v>
      </c>
      <c r="E3632" s="62"/>
      <c r="F3632" s="53" t="s">
        <v>5249</v>
      </c>
      <c r="G3632" s="797" t="str">
        <f t="shared" si="122"/>
        <v/>
      </c>
      <c r="H3632" s="797" t="str">
        <f t="shared" si="122"/>
        <v/>
      </c>
      <c r="I3632" s="797" t="str">
        <f t="shared" si="122"/>
        <v/>
      </c>
      <c r="J3632" s="797" t="str">
        <f t="shared" si="121"/>
        <v/>
      </c>
      <c r="K3632" s="797" t="str">
        <f t="shared" si="121"/>
        <v/>
      </c>
      <c r="L3632" s="797" t="str">
        <f t="shared" si="121"/>
        <v/>
      </c>
      <c r="M3632" s="797" t="str">
        <f t="shared" si="121"/>
        <v/>
      </c>
      <c r="N3632" s="797" t="b">
        <v>0</v>
      </c>
    </row>
    <row r="3633" spans="1:14" ht="15.75" thickBot="1" x14ac:dyDescent="0.3">
      <c r="A3633" s="63"/>
      <c r="B3633" s="64"/>
      <c r="C3633" s="65"/>
      <c r="D3633" s="66"/>
      <c r="E3633" s="64"/>
      <c r="F3633" s="494" t="s">
        <v>5249</v>
      </c>
      <c r="G3633" s="797" t="str">
        <f t="shared" si="122"/>
        <v/>
      </c>
      <c r="H3633" s="797" t="str">
        <f t="shared" si="122"/>
        <v/>
      </c>
      <c r="I3633" s="797" t="str">
        <f t="shared" si="122"/>
        <v/>
      </c>
      <c r="J3633" s="797" t="str">
        <f t="shared" si="121"/>
        <v/>
      </c>
      <c r="K3633" s="797" t="str">
        <f t="shared" si="121"/>
        <v/>
      </c>
      <c r="L3633" s="797" t="str">
        <f t="shared" si="121"/>
        <v/>
      </c>
      <c r="M3633" s="797" t="str">
        <f t="shared" si="121"/>
        <v/>
      </c>
      <c r="N3633" s="797" t="b">
        <v>0</v>
      </c>
    </row>
    <row r="3634" spans="1:14" x14ac:dyDescent="0.25">
      <c r="A3634" s="495" t="s">
        <v>798</v>
      </c>
      <c r="B3634" s="496" t="s">
        <v>799</v>
      </c>
      <c r="C3634" s="497" t="s">
        <v>800</v>
      </c>
      <c r="D3634" s="498"/>
      <c r="E3634" s="499"/>
      <c r="F3634" s="818">
        <v>18971.740000000002</v>
      </c>
      <c r="G3634" s="797">
        <f t="shared" si="122"/>
        <v>6526</v>
      </c>
      <c r="H3634" s="797">
        <f t="shared" si="122"/>
        <v>6526</v>
      </c>
      <c r="I3634" s="797">
        <f t="shared" si="122"/>
        <v>8575</v>
      </c>
      <c r="J3634" s="797">
        <f t="shared" si="121"/>
        <v>5957</v>
      </c>
      <c r="K3634" s="797">
        <f t="shared" si="121"/>
        <v>9467</v>
      </c>
      <c r="L3634" s="797">
        <f t="shared" si="121"/>
        <v>8158</v>
      </c>
      <c r="M3634" s="797">
        <f t="shared" si="121"/>
        <v>9163</v>
      </c>
      <c r="N3634" s="797" t="b">
        <v>0</v>
      </c>
    </row>
    <row r="3635" spans="1:14" x14ac:dyDescent="0.25">
      <c r="A3635" s="501" t="s">
        <v>801</v>
      </c>
      <c r="B3635" s="502" t="s">
        <v>802</v>
      </c>
      <c r="C3635" s="503" t="s">
        <v>800</v>
      </c>
      <c r="D3635" s="502">
        <v>1</v>
      </c>
      <c r="E3635" s="504"/>
      <c r="F3635" s="505" t="s">
        <v>5249</v>
      </c>
      <c r="G3635" s="797" t="str">
        <f t="shared" si="122"/>
        <v/>
      </c>
      <c r="H3635" s="797" t="str">
        <f t="shared" si="122"/>
        <v/>
      </c>
      <c r="I3635" s="797" t="str">
        <f t="shared" si="122"/>
        <v/>
      </c>
      <c r="J3635" s="797" t="str">
        <f t="shared" si="121"/>
        <v/>
      </c>
      <c r="K3635" s="797" t="str">
        <f t="shared" si="121"/>
        <v/>
      </c>
      <c r="L3635" s="797" t="str">
        <f t="shared" si="121"/>
        <v/>
      </c>
      <c r="M3635" s="797" t="str">
        <f t="shared" si="121"/>
        <v/>
      </c>
      <c r="N3635" s="797" t="b">
        <v>0</v>
      </c>
    </row>
    <row r="3636" spans="1:14" x14ac:dyDescent="0.25">
      <c r="A3636" s="501" t="s">
        <v>803</v>
      </c>
      <c r="B3636" s="506" t="s">
        <v>804</v>
      </c>
      <c r="C3636" s="507" t="s">
        <v>805</v>
      </c>
      <c r="D3636" s="506">
        <v>1</v>
      </c>
      <c r="E3636" s="504"/>
      <c r="F3636" s="505" t="s">
        <v>5249</v>
      </c>
      <c r="G3636" s="797" t="str">
        <f t="shared" si="122"/>
        <v/>
      </c>
      <c r="H3636" s="797" t="str">
        <f t="shared" si="122"/>
        <v/>
      </c>
      <c r="I3636" s="797" t="str">
        <f t="shared" si="122"/>
        <v/>
      </c>
      <c r="J3636" s="797" t="str">
        <f t="shared" si="121"/>
        <v/>
      </c>
      <c r="K3636" s="797" t="str">
        <f t="shared" si="121"/>
        <v/>
      </c>
      <c r="L3636" s="797" t="str">
        <f t="shared" si="121"/>
        <v/>
      </c>
      <c r="M3636" s="797" t="str">
        <f t="shared" si="121"/>
        <v/>
      </c>
      <c r="N3636" s="797" t="b">
        <v>0</v>
      </c>
    </row>
    <row r="3637" spans="1:14" x14ac:dyDescent="0.25">
      <c r="A3637" s="501" t="s">
        <v>806</v>
      </c>
      <c r="B3637" s="506" t="s">
        <v>807</v>
      </c>
      <c r="C3637" s="507" t="s">
        <v>808</v>
      </c>
      <c r="D3637" s="506">
        <v>1</v>
      </c>
      <c r="E3637" s="504"/>
      <c r="F3637" s="505" t="s">
        <v>5249</v>
      </c>
      <c r="G3637" s="797" t="str">
        <f t="shared" si="122"/>
        <v/>
      </c>
      <c r="H3637" s="797" t="str">
        <f t="shared" si="122"/>
        <v/>
      </c>
      <c r="I3637" s="797" t="str">
        <f t="shared" si="122"/>
        <v/>
      </c>
      <c r="J3637" s="797" t="str">
        <f t="shared" si="121"/>
        <v/>
      </c>
      <c r="K3637" s="797" t="str">
        <f t="shared" si="121"/>
        <v/>
      </c>
      <c r="L3637" s="797" t="str">
        <f t="shared" si="121"/>
        <v/>
      </c>
      <c r="M3637" s="797" t="str">
        <f t="shared" si="121"/>
        <v/>
      </c>
      <c r="N3637" s="797" t="b">
        <v>0</v>
      </c>
    </row>
    <row r="3638" spans="1:14" x14ac:dyDescent="0.25">
      <c r="A3638" s="501" t="s">
        <v>806</v>
      </c>
      <c r="B3638" s="506" t="s">
        <v>809</v>
      </c>
      <c r="C3638" s="507" t="s">
        <v>810</v>
      </c>
      <c r="D3638" s="506">
        <v>1</v>
      </c>
      <c r="E3638" s="504"/>
      <c r="F3638" s="505" t="s">
        <v>5249</v>
      </c>
      <c r="G3638" s="797" t="str">
        <f t="shared" si="122"/>
        <v/>
      </c>
      <c r="H3638" s="797" t="str">
        <f t="shared" si="122"/>
        <v/>
      </c>
      <c r="I3638" s="797" t="str">
        <f t="shared" si="122"/>
        <v/>
      </c>
      <c r="J3638" s="797" t="str">
        <f t="shared" si="121"/>
        <v/>
      </c>
      <c r="K3638" s="797" t="str">
        <f t="shared" si="121"/>
        <v/>
      </c>
      <c r="L3638" s="797" t="str">
        <f t="shared" si="121"/>
        <v/>
      </c>
      <c r="M3638" s="797" t="str">
        <f t="shared" si="121"/>
        <v/>
      </c>
      <c r="N3638" s="797" t="b">
        <v>0</v>
      </c>
    </row>
    <row r="3639" spans="1:14" x14ac:dyDescent="0.25">
      <c r="A3639" s="501" t="s">
        <v>811</v>
      </c>
      <c r="B3639" s="506" t="s">
        <v>812</v>
      </c>
      <c r="C3639" s="507" t="s">
        <v>813</v>
      </c>
      <c r="D3639" s="506">
        <v>1</v>
      </c>
      <c r="E3639" s="504"/>
      <c r="F3639" s="505" t="s">
        <v>5249</v>
      </c>
      <c r="G3639" s="797" t="str">
        <f t="shared" si="122"/>
        <v/>
      </c>
      <c r="H3639" s="797" t="str">
        <f t="shared" si="122"/>
        <v/>
      </c>
      <c r="I3639" s="797" t="str">
        <f t="shared" si="122"/>
        <v/>
      </c>
      <c r="J3639" s="797" t="str">
        <f t="shared" si="121"/>
        <v/>
      </c>
      <c r="K3639" s="797" t="str">
        <f t="shared" si="121"/>
        <v/>
      </c>
      <c r="L3639" s="797" t="str">
        <f t="shared" si="121"/>
        <v/>
      </c>
      <c r="M3639" s="797" t="str">
        <f t="shared" si="121"/>
        <v/>
      </c>
      <c r="N3639" s="797" t="b">
        <v>0</v>
      </c>
    </row>
    <row r="3640" spans="1:14" x14ac:dyDescent="0.25">
      <c r="A3640" s="501" t="s">
        <v>814</v>
      </c>
      <c r="B3640" s="506" t="s">
        <v>815</v>
      </c>
      <c r="C3640" s="507" t="s">
        <v>816</v>
      </c>
      <c r="D3640" s="506">
        <v>2</v>
      </c>
      <c r="E3640" s="504"/>
      <c r="F3640" s="505" t="s">
        <v>5249</v>
      </c>
      <c r="G3640" s="797" t="str">
        <f t="shared" si="122"/>
        <v/>
      </c>
      <c r="H3640" s="797" t="str">
        <f t="shared" si="122"/>
        <v/>
      </c>
      <c r="I3640" s="797" t="str">
        <f t="shared" si="122"/>
        <v/>
      </c>
      <c r="J3640" s="797" t="str">
        <f t="shared" si="121"/>
        <v/>
      </c>
      <c r="K3640" s="797" t="str">
        <f t="shared" si="121"/>
        <v/>
      </c>
      <c r="L3640" s="797" t="str">
        <f t="shared" si="121"/>
        <v/>
      </c>
      <c r="M3640" s="797" t="str">
        <f t="shared" si="121"/>
        <v/>
      </c>
      <c r="N3640" s="797" t="b">
        <v>0</v>
      </c>
    </row>
    <row r="3641" spans="1:14" x14ac:dyDescent="0.25">
      <c r="A3641" s="508" t="s">
        <v>817</v>
      </c>
      <c r="B3641" s="506" t="s">
        <v>818</v>
      </c>
      <c r="C3641" s="507" t="s">
        <v>819</v>
      </c>
      <c r="D3641" s="506">
        <v>1</v>
      </c>
      <c r="E3641" s="504"/>
      <c r="F3641" s="505" t="s">
        <v>5249</v>
      </c>
      <c r="G3641" s="797" t="str">
        <f t="shared" si="122"/>
        <v/>
      </c>
      <c r="H3641" s="797" t="str">
        <f t="shared" si="122"/>
        <v/>
      </c>
      <c r="I3641" s="797" t="str">
        <f t="shared" si="122"/>
        <v/>
      </c>
      <c r="J3641" s="797" t="str">
        <f t="shared" si="121"/>
        <v/>
      </c>
      <c r="K3641" s="797" t="str">
        <f t="shared" si="121"/>
        <v/>
      </c>
      <c r="L3641" s="797" t="str">
        <f t="shared" si="121"/>
        <v/>
      </c>
      <c r="M3641" s="797" t="str">
        <f t="shared" si="121"/>
        <v/>
      </c>
      <c r="N3641" s="797" t="b">
        <v>0</v>
      </c>
    </row>
    <row r="3642" spans="1:14" x14ac:dyDescent="0.25">
      <c r="A3642" s="41" t="s">
        <v>820</v>
      </c>
      <c r="B3642" s="506" t="s">
        <v>821</v>
      </c>
      <c r="C3642" s="507" t="s">
        <v>56</v>
      </c>
      <c r="D3642" s="506">
        <v>1</v>
      </c>
      <c r="E3642" s="504"/>
      <c r="F3642" s="505" t="s">
        <v>5249</v>
      </c>
      <c r="G3642" s="797" t="str">
        <f t="shared" si="122"/>
        <v/>
      </c>
      <c r="H3642" s="797" t="str">
        <f t="shared" si="122"/>
        <v/>
      </c>
      <c r="I3642" s="797" t="str">
        <f t="shared" si="122"/>
        <v/>
      </c>
      <c r="J3642" s="797" t="str">
        <f t="shared" si="121"/>
        <v/>
      </c>
      <c r="K3642" s="797" t="str">
        <f t="shared" si="121"/>
        <v/>
      </c>
      <c r="L3642" s="797" t="str">
        <f t="shared" si="121"/>
        <v/>
      </c>
      <c r="M3642" s="797" t="str">
        <f t="shared" si="121"/>
        <v/>
      </c>
      <c r="N3642" s="797" t="b">
        <v>0</v>
      </c>
    </row>
    <row r="3643" spans="1:14" ht="25.5" x14ac:dyDescent="0.25">
      <c r="A3643" s="41" t="s">
        <v>822</v>
      </c>
      <c r="B3643" s="506" t="s">
        <v>823</v>
      </c>
      <c r="C3643" s="507" t="s">
        <v>824</v>
      </c>
      <c r="D3643" s="506">
        <v>1</v>
      </c>
      <c r="E3643" s="504"/>
      <c r="F3643" s="505" t="s">
        <v>5249</v>
      </c>
      <c r="G3643" s="797" t="str">
        <f t="shared" si="122"/>
        <v/>
      </c>
      <c r="H3643" s="797" t="str">
        <f t="shared" si="122"/>
        <v/>
      </c>
      <c r="I3643" s="797" t="str">
        <f t="shared" si="122"/>
        <v/>
      </c>
      <c r="J3643" s="797" t="str">
        <f t="shared" si="121"/>
        <v/>
      </c>
      <c r="K3643" s="797" t="str">
        <f t="shared" si="121"/>
        <v/>
      </c>
      <c r="L3643" s="797" t="str">
        <f t="shared" si="121"/>
        <v/>
      </c>
      <c r="M3643" s="797" t="str">
        <f t="shared" ref="M3643:M3706" si="123">IF($N3643,"NA",IF(ISNUMBER($F3643),ROUND(($F3643*M$5),0),""))</f>
        <v/>
      </c>
      <c r="N3643" s="797" t="b">
        <v>0</v>
      </c>
    </row>
    <row r="3644" spans="1:14" ht="25.5" x14ac:dyDescent="0.25">
      <c r="A3644" s="41" t="s">
        <v>825</v>
      </c>
      <c r="B3644" s="506" t="s">
        <v>826</v>
      </c>
      <c r="C3644" s="507" t="s">
        <v>827</v>
      </c>
      <c r="D3644" s="506">
        <v>1</v>
      </c>
      <c r="E3644" s="504"/>
      <c r="F3644" s="505" t="s">
        <v>5249</v>
      </c>
      <c r="G3644" s="797" t="str">
        <f t="shared" si="122"/>
        <v/>
      </c>
      <c r="H3644" s="797" t="str">
        <f t="shared" si="122"/>
        <v/>
      </c>
      <c r="I3644" s="797" t="str">
        <f t="shared" si="122"/>
        <v/>
      </c>
      <c r="J3644" s="797" t="str">
        <f t="shared" si="122"/>
        <v/>
      </c>
      <c r="K3644" s="797" t="str">
        <f t="shared" si="122"/>
        <v/>
      </c>
      <c r="L3644" s="797" t="str">
        <f t="shared" si="122"/>
        <v/>
      </c>
      <c r="M3644" s="797" t="str">
        <f t="shared" si="123"/>
        <v/>
      </c>
      <c r="N3644" s="797" t="b">
        <v>0</v>
      </c>
    </row>
    <row r="3645" spans="1:14" ht="25.5" x14ac:dyDescent="0.25">
      <c r="A3645" s="41" t="s">
        <v>825</v>
      </c>
      <c r="B3645" s="506" t="s">
        <v>828</v>
      </c>
      <c r="C3645" s="507" t="s">
        <v>829</v>
      </c>
      <c r="D3645" s="506">
        <v>1</v>
      </c>
      <c r="E3645" s="504"/>
      <c r="F3645" s="505" t="s">
        <v>5249</v>
      </c>
      <c r="G3645" s="797" t="str">
        <f t="shared" ref="G3645:L3687" si="124">IF($N3645,"NA",IF(ISNUMBER($F3645),ROUND(($F3645*G$5),0),""))</f>
        <v/>
      </c>
      <c r="H3645" s="797" t="str">
        <f t="shared" si="124"/>
        <v/>
      </c>
      <c r="I3645" s="797" t="str">
        <f t="shared" si="124"/>
        <v/>
      </c>
      <c r="J3645" s="797" t="str">
        <f t="shared" si="124"/>
        <v/>
      </c>
      <c r="K3645" s="797" t="str">
        <f t="shared" si="124"/>
        <v/>
      </c>
      <c r="L3645" s="797" t="str">
        <f t="shared" si="124"/>
        <v/>
      </c>
      <c r="M3645" s="797" t="str">
        <f t="shared" si="123"/>
        <v/>
      </c>
      <c r="N3645" s="797" t="b">
        <v>0</v>
      </c>
    </row>
    <row r="3646" spans="1:14" ht="15.75" thickBot="1" x14ac:dyDescent="0.3">
      <c r="A3646" s="182" t="s">
        <v>830</v>
      </c>
      <c r="B3646" s="509" t="s">
        <v>831</v>
      </c>
      <c r="C3646" s="510" t="s">
        <v>832</v>
      </c>
      <c r="D3646" s="509">
        <v>1</v>
      </c>
      <c r="E3646" s="511"/>
      <c r="F3646" s="512" t="s">
        <v>5249</v>
      </c>
      <c r="G3646" s="797" t="str">
        <f t="shared" si="124"/>
        <v/>
      </c>
      <c r="H3646" s="797" t="str">
        <f t="shared" si="124"/>
        <v/>
      </c>
      <c r="I3646" s="797" t="str">
        <f t="shared" si="124"/>
        <v/>
      </c>
      <c r="J3646" s="797" t="str">
        <f t="shared" si="124"/>
        <v/>
      </c>
      <c r="K3646" s="797" t="str">
        <f t="shared" si="124"/>
        <v/>
      </c>
      <c r="L3646" s="797" t="str">
        <f t="shared" si="124"/>
        <v/>
      </c>
      <c r="M3646" s="797" t="str">
        <f t="shared" si="123"/>
        <v/>
      </c>
      <c r="N3646" s="797" t="b">
        <v>0</v>
      </c>
    </row>
    <row r="3647" spans="1:14" ht="15.75" thickBot="1" x14ac:dyDescent="0.3">
      <c r="A3647" s="513"/>
      <c r="B3647" s="514"/>
      <c r="C3647" s="515"/>
      <c r="D3647" s="516"/>
      <c r="E3647" s="517"/>
      <c r="F3647" s="494" t="s">
        <v>5249</v>
      </c>
      <c r="G3647" s="797" t="str">
        <f t="shared" si="124"/>
        <v/>
      </c>
      <c r="H3647" s="797" t="str">
        <f t="shared" si="124"/>
        <v/>
      </c>
      <c r="I3647" s="797" t="str">
        <f t="shared" si="124"/>
        <v/>
      </c>
      <c r="J3647" s="797" t="str">
        <f t="shared" si="124"/>
        <v/>
      </c>
      <c r="K3647" s="797" t="str">
        <f t="shared" si="124"/>
        <v/>
      </c>
      <c r="L3647" s="797" t="str">
        <f t="shared" si="124"/>
        <v/>
      </c>
      <c r="M3647" s="797" t="str">
        <f t="shared" si="123"/>
        <v/>
      </c>
      <c r="N3647" s="797" t="b">
        <v>0</v>
      </c>
    </row>
    <row r="3648" spans="1:14" x14ac:dyDescent="0.25">
      <c r="A3648" s="495" t="s">
        <v>833</v>
      </c>
      <c r="B3648" s="518" t="s">
        <v>834</v>
      </c>
      <c r="C3648" s="519" t="s">
        <v>835</v>
      </c>
      <c r="D3648" s="520"/>
      <c r="E3648" s="499"/>
      <c r="F3648" s="818">
        <v>23429.279999999999</v>
      </c>
      <c r="G3648" s="797">
        <f t="shared" si="124"/>
        <v>8060</v>
      </c>
      <c r="H3648" s="797">
        <f t="shared" si="124"/>
        <v>8060</v>
      </c>
      <c r="I3648" s="797">
        <f t="shared" si="124"/>
        <v>10590</v>
      </c>
      <c r="J3648" s="797">
        <f t="shared" si="124"/>
        <v>7357</v>
      </c>
      <c r="K3648" s="797">
        <f t="shared" si="124"/>
        <v>11691</v>
      </c>
      <c r="L3648" s="797">
        <f t="shared" si="124"/>
        <v>10075</v>
      </c>
      <c r="M3648" s="797">
        <f t="shared" si="123"/>
        <v>11316</v>
      </c>
      <c r="N3648" s="797" t="b">
        <v>0</v>
      </c>
    </row>
    <row r="3649" spans="1:14" x14ac:dyDescent="0.25">
      <c r="A3649" s="501" t="s">
        <v>801</v>
      </c>
      <c r="B3649" s="506" t="s">
        <v>836</v>
      </c>
      <c r="C3649" s="507" t="s">
        <v>835</v>
      </c>
      <c r="D3649" s="506">
        <v>1</v>
      </c>
      <c r="E3649" s="504"/>
      <c r="F3649" s="505" t="s">
        <v>5249</v>
      </c>
      <c r="G3649" s="797" t="str">
        <f t="shared" si="124"/>
        <v/>
      </c>
      <c r="H3649" s="797" t="str">
        <f t="shared" si="124"/>
        <v/>
      </c>
      <c r="I3649" s="797" t="str">
        <f t="shared" si="124"/>
        <v/>
      </c>
      <c r="J3649" s="797" t="str">
        <f t="shared" si="124"/>
        <v/>
      </c>
      <c r="K3649" s="797" t="str">
        <f t="shared" si="124"/>
        <v/>
      </c>
      <c r="L3649" s="797" t="str">
        <f t="shared" si="124"/>
        <v/>
      </c>
      <c r="M3649" s="797" t="str">
        <f t="shared" si="123"/>
        <v/>
      </c>
      <c r="N3649" s="797" t="b">
        <v>0</v>
      </c>
    </row>
    <row r="3650" spans="1:14" x14ac:dyDescent="0.25">
      <c r="A3650" s="501" t="s">
        <v>803</v>
      </c>
      <c r="B3650" s="506" t="s">
        <v>837</v>
      </c>
      <c r="C3650" s="507" t="s">
        <v>838</v>
      </c>
      <c r="D3650" s="506">
        <v>1</v>
      </c>
      <c r="E3650" s="504"/>
      <c r="F3650" s="505" t="s">
        <v>5249</v>
      </c>
      <c r="G3650" s="797" t="str">
        <f t="shared" si="124"/>
        <v/>
      </c>
      <c r="H3650" s="797" t="str">
        <f t="shared" si="124"/>
        <v/>
      </c>
      <c r="I3650" s="797" t="str">
        <f t="shared" si="124"/>
        <v/>
      </c>
      <c r="J3650" s="797" t="str">
        <f t="shared" si="124"/>
        <v/>
      </c>
      <c r="K3650" s="797" t="str">
        <f t="shared" si="124"/>
        <v/>
      </c>
      <c r="L3650" s="797" t="str">
        <f t="shared" si="124"/>
        <v/>
      </c>
      <c r="M3650" s="797" t="str">
        <f t="shared" si="123"/>
        <v/>
      </c>
      <c r="N3650" s="797" t="b">
        <v>0</v>
      </c>
    </row>
    <row r="3651" spans="1:14" x14ac:dyDescent="0.25">
      <c r="A3651" s="501" t="s">
        <v>811</v>
      </c>
      <c r="B3651" s="506" t="s">
        <v>812</v>
      </c>
      <c r="C3651" s="507" t="s">
        <v>813</v>
      </c>
      <c r="D3651" s="506">
        <v>1</v>
      </c>
      <c r="E3651" s="504"/>
      <c r="F3651" s="505" t="s">
        <v>5249</v>
      </c>
      <c r="G3651" s="797" t="str">
        <f t="shared" si="124"/>
        <v/>
      </c>
      <c r="H3651" s="797" t="str">
        <f t="shared" si="124"/>
        <v/>
      </c>
      <c r="I3651" s="797" t="str">
        <f t="shared" si="124"/>
        <v/>
      </c>
      <c r="J3651" s="797" t="str">
        <f t="shared" si="124"/>
        <v/>
      </c>
      <c r="K3651" s="797" t="str">
        <f t="shared" si="124"/>
        <v/>
      </c>
      <c r="L3651" s="797" t="str">
        <f t="shared" si="124"/>
        <v/>
      </c>
      <c r="M3651" s="797" t="str">
        <f t="shared" si="123"/>
        <v/>
      </c>
      <c r="N3651" s="797" t="b">
        <v>0</v>
      </c>
    </row>
    <row r="3652" spans="1:14" x14ac:dyDescent="0.25">
      <c r="A3652" s="501" t="s">
        <v>814</v>
      </c>
      <c r="B3652" s="506" t="s">
        <v>815</v>
      </c>
      <c r="C3652" s="507" t="s">
        <v>816</v>
      </c>
      <c r="D3652" s="506">
        <v>2</v>
      </c>
      <c r="E3652" s="504"/>
      <c r="F3652" s="505" t="s">
        <v>5249</v>
      </c>
      <c r="G3652" s="797" t="str">
        <f t="shared" si="124"/>
        <v/>
      </c>
      <c r="H3652" s="797" t="str">
        <f t="shared" si="124"/>
        <v/>
      </c>
      <c r="I3652" s="797" t="str">
        <f t="shared" si="124"/>
        <v/>
      </c>
      <c r="J3652" s="797" t="str">
        <f t="shared" si="124"/>
        <v/>
      </c>
      <c r="K3652" s="797" t="str">
        <f t="shared" si="124"/>
        <v/>
      </c>
      <c r="L3652" s="797" t="str">
        <f t="shared" si="124"/>
        <v/>
      </c>
      <c r="M3652" s="797" t="str">
        <f t="shared" si="123"/>
        <v/>
      </c>
      <c r="N3652" s="797" t="b">
        <v>0</v>
      </c>
    </row>
    <row r="3653" spans="1:14" x14ac:dyDescent="0.25">
      <c r="A3653" s="501" t="s">
        <v>806</v>
      </c>
      <c r="B3653" s="506" t="s">
        <v>839</v>
      </c>
      <c r="C3653" s="507" t="s">
        <v>840</v>
      </c>
      <c r="D3653" s="506">
        <v>1</v>
      </c>
      <c r="E3653" s="504"/>
      <c r="F3653" s="505" t="s">
        <v>5249</v>
      </c>
      <c r="G3653" s="797" t="str">
        <f t="shared" si="124"/>
        <v/>
      </c>
      <c r="H3653" s="797" t="str">
        <f t="shared" si="124"/>
        <v/>
      </c>
      <c r="I3653" s="797" t="str">
        <f t="shared" si="124"/>
        <v/>
      </c>
      <c r="J3653" s="797" t="str">
        <f t="shared" si="124"/>
        <v/>
      </c>
      <c r="K3653" s="797" t="str">
        <f t="shared" si="124"/>
        <v/>
      </c>
      <c r="L3653" s="797" t="str">
        <f t="shared" si="124"/>
        <v/>
      </c>
      <c r="M3653" s="797" t="str">
        <f t="shared" si="123"/>
        <v/>
      </c>
      <c r="N3653" s="797" t="b">
        <v>0</v>
      </c>
    </row>
    <row r="3654" spans="1:14" x14ac:dyDescent="0.25">
      <c r="A3654" s="521" t="s">
        <v>817</v>
      </c>
      <c r="B3654" s="506" t="s">
        <v>818</v>
      </c>
      <c r="C3654" s="507" t="s">
        <v>819</v>
      </c>
      <c r="D3654" s="506">
        <v>1</v>
      </c>
      <c r="E3654" s="504"/>
      <c r="F3654" s="505" t="s">
        <v>5249</v>
      </c>
      <c r="G3654" s="797" t="str">
        <f t="shared" si="124"/>
        <v/>
      </c>
      <c r="H3654" s="797" t="str">
        <f t="shared" si="124"/>
        <v/>
      </c>
      <c r="I3654" s="797" t="str">
        <f t="shared" si="124"/>
        <v/>
      </c>
      <c r="J3654" s="797" t="str">
        <f t="shared" si="124"/>
        <v/>
      </c>
      <c r="K3654" s="797" t="str">
        <f t="shared" si="124"/>
        <v/>
      </c>
      <c r="L3654" s="797" t="str">
        <f t="shared" si="124"/>
        <v/>
      </c>
      <c r="M3654" s="797" t="str">
        <f t="shared" si="123"/>
        <v/>
      </c>
      <c r="N3654" s="797" t="b">
        <v>0</v>
      </c>
    </row>
    <row r="3655" spans="1:14" x14ac:dyDescent="0.25">
      <c r="A3655" s="522" t="s">
        <v>820</v>
      </c>
      <c r="B3655" s="506" t="s">
        <v>821</v>
      </c>
      <c r="C3655" s="507" t="s">
        <v>56</v>
      </c>
      <c r="D3655" s="506">
        <v>1</v>
      </c>
      <c r="E3655" s="504"/>
      <c r="F3655" s="505" t="s">
        <v>5249</v>
      </c>
      <c r="G3655" s="797" t="str">
        <f t="shared" si="124"/>
        <v/>
      </c>
      <c r="H3655" s="797" t="str">
        <f t="shared" si="124"/>
        <v/>
      </c>
      <c r="I3655" s="797" t="str">
        <f t="shared" si="124"/>
        <v/>
      </c>
      <c r="J3655" s="797" t="str">
        <f t="shared" si="124"/>
        <v/>
      </c>
      <c r="K3655" s="797" t="str">
        <f t="shared" si="124"/>
        <v/>
      </c>
      <c r="L3655" s="797" t="str">
        <f t="shared" si="124"/>
        <v/>
      </c>
      <c r="M3655" s="797" t="str">
        <f t="shared" si="123"/>
        <v/>
      </c>
      <c r="N3655" s="797" t="b">
        <v>0</v>
      </c>
    </row>
    <row r="3656" spans="1:14" ht="25.5" x14ac:dyDescent="0.25">
      <c r="A3656" s="179" t="s">
        <v>822</v>
      </c>
      <c r="B3656" s="506" t="s">
        <v>841</v>
      </c>
      <c r="C3656" s="507" t="s">
        <v>842</v>
      </c>
      <c r="D3656" s="506">
        <v>1</v>
      </c>
      <c r="E3656" s="504"/>
      <c r="F3656" s="505" t="s">
        <v>5249</v>
      </c>
      <c r="G3656" s="797" t="str">
        <f t="shared" si="124"/>
        <v/>
      </c>
      <c r="H3656" s="797" t="str">
        <f t="shared" si="124"/>
        <v/>
      </c>
      <c r="I3656" s="797" t="str">
        <f t="shared" si="124"/>
        <v/>
      </c>
      <c r="J3656" s="797" t="str">
        <f t="shared" si="124"/>
        <v/>
      </c>
      <c r="K3656" s="797" t="str">
        <f t="shared" si="124"/>
        <v/>
      </c>
      <c r="L3656" s="797" t="str">
        <f t="shared" si="124"/>
        <v/>
      </c>
      <c r="M3656" s="797" t="str">
        <f t="shared" si="123"/>
        <v/>
      </c>
      <c r="N3656" s="797" t="b">
        <v>0</v>
      </c>
    </row>
    <row r="3657" spans="1:14" ht="25.5" x14ac:dyDescent="0.25">
      <c r="A3657" s="179" t="s">
        <v>825</v>
      </c>
      <c r="B3657" s="506" t="s">
        <v>843</v>
      </c>
      <c r="C3657" s="507" t="s">
        <v>844</v>
      </c>
      <c r="D3657" s="506">
        <v>1</v>
      </c>
      <c r="E3657" s="504"/>
      <c r="F3657" s="505" t="s">
        <v>5249</v>
      </c>
      <c r="G3657" s="797" t="str">
        <f t="shared" si="124"/>
        <v/>
      </c>
      <c r="H3657" s="797" t="str">
        <f t="shared" si="124"/>
        <v/>
      </c>
      <c r="I3657" s="797" t="str">
        <f t="shared" si="124"/>
        <v/>
      </c>
      <c r="J3657" s="797" t="str">
        <f t="shared" si="124"/>
        <v/>
      </c>
      <c r="K3657" s="797" t="str">
        <f t="shared" si="124"/>
        <v/>
      </c>
      <c r="L3657" s="797" t="str">
        <f t="shared" si="124"/>
        <v/>
      </c>
      <c r="M3657" s="797" t="str">
        <f t="shared" si="123"/>
        <v/>
      </c>
      <c r="N3657" s="797" t="b">
        <v>0</v>
      </c>
    </row>
    <row r="3658" spans="1:14" ht="15.75" thickBot="1" x14ac:dyDescent="0.3">
      <c r="A3658" s="523" t="s">
        <v>830</v>
      </c>
      <c r="B3658" s="509" t="s">
        <v>831</v>
      </c>
      <c r="C3658" s="510" t="s">
        <v>832</v>
      </c>
      <c r="D3658" s="509">
        <v>1</v>
      </c>
      <c r="E3658" s="511"/>
      <c r="F3658" s="512" t="s">
        <v>5249</v>
      </c>
      <c r="G3658" s="797" t="str">
        <f t="shared" si="124"/>
        <v/>
      </c>
      <c r="H3658" s="797" t="str">
        <f t="shared" si="124"/>
        <v/>
      </c>
      <c r="I3658" s="797" t="str">
        <f t="shared" si="124"/>
        <v/>
      </c>
      <c r="J3658" s="797" t="str">
        <f t="shared" si="124"/>
        <v/>
      </c>
      <c r="K3658" s="797" t="str">
        <f t="shared" si="124"/>
        <v/>
      </c>
      <c r="L3658" s="797" t="str">
        <f t="shared" si="124"/>
        <v/>
      </c>
      <c r="M3658" s="797" t="str">
        <f t="shared" si="123"/>
        <v/>
      </c>
      <c r="N3658" s="797" t="b">
        <v>0</v>
      </c>
    </row>
    <row r="3659" spans="1:14" ht="15.75" thickBot="1" x14ac:dyDescent="0.3">
      <c r="A3659" s="513"/>
      <c r="B3659" s="514"/>
      <c r="C3659" s="515"/>
      <c r="D3659" s="516"/>
      <c r="E3659" s="517"/>
      <c r="F3659" s="494" t="s">
        <v>5249</v>
      </c>
      <c r="G3659" s="797" t="str">
        <f t="shared" si="124"/>
        <v/>
      </c>
      <c r="H3659" s="797" t="str">
        <f t="shared" si="124"/>
        <v/>
      </c>
      <c r="I3659" s="797" t="str">
        <f t="shared" si="124"/>
        <v/>
      </c>
      <c r="J3659" s="797" t="str">
        <f t="shared" si="124"/>
        <v/>
      </c>
      <c r="K3659" s="797" t="str">
        <f t="shared" si="124"/>
        <v/>
      </c>
      <c r="L3659" s="797" t="str">
        <f t="shared" si="124"/>
        <v/>
      </c>
      <c r="M3659" s="797" t="str">
        <f t="shared" si="123"/>
        <v/>
      </c>
      <c r="N3659" s="797" t="b">
        <v>0</v>
      </c>
    </row>
    <row r="3660" spans="1:14" x14ac:dyDescent="0.25">
      <c r="A3660" s="524" t="s">
        <v>845</v>
      </c>
      <c r="B3660" s="525" t="s">
        <v>846</v>
      </c>
      <c r="C3660" s="526" t="s">
        <v>847</v>
      </c>
      <c r="D3660" s="38"/>
      <c r="E3660" s="527"/>
      <c r="F3660" s="500">
        <v>33973.69</v>
      </c>
      <c r="G3660" s="797">
        <f t="shared" si="124"/>
        <v>11687</v>
      </c>
      <c r="H3660" s="797">
        <f t="shared" si="124"/>
        <v>11687</v>
      </c>
      <c r="I3660" s="797">
        <f t="shared" si="124"/>
        <v>15356</v>
      </c>
      <c r="J3660" s="797">
        <f t="shared" si="124"/>
        <v>10668</v>
      </c>
      <c r="K3660" s="797">
        <f t="shared" si="124"/>
        <v>16953</v>
      </c>
      <c r="L3660" s="797">
        <f t="shared" si="124"/>
        <v>14609</v>
      </c>
      <c r="M3660" s="797">
        <f t="shared" si="123"/>
        <v>16409</v>
      </c>
      <c r="N3660" s="797" t="b">
        <v>0</v>
      </c>
    </row>
    <row r="3661" spans="1:14" x14ac:dyDescent="0.25">
      <c r="A3661" s="41" t="s">
        <v>801</v>
      </c>
      <c r="B3661" s="506" t="s">
        <v>848</v>
      </c>
      <c r="C3661" s="507" t="s">
        <v>847</v>
      </c>
      <c r="D3661" s="506">
        <v>1</v>
      </c>
      <c r="E3661" s="528"/>
      <c r="F3661" s="505" t="s">
        <v>5249</v>
      </c>
      <c r="G3661" s="797" t="str">
        <f t="shared" si="124"/>
        <v/>
      </c>
      <c r="H3661" s="797" t="str">
        <f t="shared" si="124"/>
        <v/>
      </c>
      <c r="I3661" s="797" t="str">
        <f t="shared" si="124"/>
        <v/>
      </c>
      <c r="J3661" s="797" t="str">
        <f t="shared" si="124"/>
        <v/>
      </c>
      <c r="K3661" s="797" t="str">
        <f t="shared" si="124"/>
        <v/>
      </c>
      <c r="L3661" s="797" t="str">
        <f t="shared" si="124"/>
        <v/>
      </c>
      <c r="M3661" s="797" t="str">
        <f t="shared" si="123"/>
        <v/>
      </c>
      <c r="N3661" s="797" t="b">
        <v>0</v>
      </c>
    </row>
    <row r="3662" spans="1:14" x14ac:dyDescent="0.25">
      <c r="A3662" s="41" t="s">
        <v>806</v>
      </c>
      <c r="B3662" s="506" t="s">
        <v>849</v>
      </c>
      <c r="C3662" s="507" t="s">
        <v>850</v>
      </c>
      <c r="D3662" s="506">
        <v>1</v>
      </c>
      <c r="E3662" s="528"/>
      <c r="F3662" s="505" t="s">
        <v>5249</v>
      </c>
      <c r="G3662" s="797" t="str">
        <f t="shared" si="124"/>
        <v/>
      </c>
      <c r="H3662" s="797" t="str">
        <f t="shared" si="124"/>
        <v/>
      </c>
      <c r="I3662" s="797" t="str">
        <f t="shared" si="124"/>
        <v/>
      </c>
      <c r="J3662" s="797" t="str">
        <f t="shared" si="124"/>
        <v/>
      </c>
      <c r="K3662" s="797" t="str">
        <f t="shared" si="124"/>
        <v/>
      </c>
      <c r="L3662" s="797" t="str">
        <f t="shared" si="124"/>
        <v/>
      </c>
      <c r="M3662" s="797" t="str">
        <f t="shared" si="123"/>
        <v/>
      </c>
      <c r="N3662" s="797" t="b">
        <v>0</v>
      </c>
    </row>
    <row r="3663" spans="1:14" x14ac:dyDescent="0.25">
      <c r="A3663" s="41" t="s">
        <v>811</v>
      </c>
      <c r="B3663" s="506" t="s">
        <v>812</v>
      </c>
      <c r="C3663" s="507" t="s">
        <v>813</v>
      </c>
      <c r="D3663" s="506">
        <v>1</v>
      </c>
      <c r="E3663" s="528"/>
      <c r="F3663" s="505" t="s">
        <v>5249</v>
      </c>
      <c r="G3663" s="797" t="str">
        <f t="shared" si="124"/>
        <v/>
      </c>
      <c r="H3663" s="797" t="str">
        <f t="shared" si="124"/>
        <v/>
      </c>
      <c r="I3663" s="797" t="str">
        <f t="shared" si="124"/>
        <v/>
      </c>
      <c r="J3663" s="797" t="str">
        <f t="shared" si="124"/>
        <v/>
      </c>
      <c r="K3663" s="797" t="str">
        <f t="shared" si="124"/>
        <v/>
      </c>
      <c r="L3663" s="797" t="str">
        <f t="shared" si="124"/>
        <v/>
      </c>
      <c r="M3663" s="797" t="str">
        <f t="shared" si="123"/>
        <v/>
      </c>
      <c r="N3663" s="797" t="b">
        <v>0</v>
      </c>
    </row>
    <row r="3664" spans="1:14" x14ac:dyDescent="0.25">
      <c r="A3664" s="41" t="s">
        <v>803</v>
      </c>
      <c r="B3664" s="506" t="s">
        <v>851</v>
      </c>
      <c r="C3664" s="507" t="s">
        <v>852</v>
      </c>
      <c r="D3664" s="506">
        <v>1</v>
      </c>
      <c r="E3664" s="528"/>
      <c r="F3664" s="505" t="s">
        <v>5249</v>
      </c>
      <c r="G3664" s="797" t="str">
        <f t="shared" si="124"/>
        <v/>
      </c>
      <c r="H3664" s="797" t="str">
        <f t="shared" si="124"/>
        <v/>
      </c>
      <c r="I3664" s="797" t="str">
        <f t="shared" si="124"/>
        <v/>
      </c>
      <c r="J3664" s="797" t="str">
        <f t="shared" si="124"/>
        <v/>
      </c>
      <c r="K3664" s="797" t="str">
        <f t="shared" si="124"/>
        <v/>
      </c>
      <c r="L3664" s="797" t="str">
        <f t="shared" si="124"/>
        <v/>
      </c>
      <c r="M3664" s="797" t="str">
        <f t="shared" si="123"/>
        <v/>
      </c>
      <c r="N3664" s="797" t="b">
        <v>0</v>
      </c>
    </row>
    <row r="3665" spans="1:14" x14ac:dyDescent="0.25">
      <c r="A3665" s="41" t="s">
        <v>814</v>
      </c>
      <c r="B3665" s="506" t="s">
        <v>815</v>
      </c>
      <c r="C3665" s="507" t="s">
        <v>816</v>
      </c>
      <c r="D3665" s="506">
        <v>2</v>
      </c>
      <c r="E3665" s="528"/>
      <c r="F3665" s="505" t="s">
        <v>5249</v>
      </c>
      <c r="G3665" s="797" t="str">
        <f t="shared" si="124"/>
        <v/>
      </c>
      <c r="H3665" s="797" t="str">
        <f t="shared" si="124"/>
        <v/>
      </c>
      <c r="I3665" s="797" t="str">
        <f t="shared" si="124"/>
        <v/>
      </c>
      <c r="J3665" s="797" t="str">
        <f t="shared" si="124"/>
        <v/>
      </c>
      <c r="K3665" s="797" t="str">
        <f t="shared" si="124"/>
        <v/>
      </c>
      <c r="L3665" s="797" t="str">
        <f t="shared" si="124"/>
        <v/>
      </c>
      <c r="M3665" s="797" t="str">
        <f t="shared" si="123"/>
        <v/>
      </c>
      <c r="N3665" s="797" t="b">
        <v>0</v>
      </c>
    </row>
    <row r="3666" spans="1:14" x14ac:dyDescent="0.25">
      <c r="A3666" s="41" t="s">
        <v>817</v>
      </c>
      <c r="B3666" s="506" t="s">
        <v>818</v>
      </c>
      <c r="C3666" s="507" t="s">
        <v>819</v>
      </c>
      <c r="D3666" s="506">
        <v>1</v>
      </c>
      <c r="E3666" s="528"/>
      <c r="F3666" s="505" t="s">
        <v>5249</v>
      </c>
      <c r="G3666" s="797" t="str">
        <f t="shared" si="124"/>
        <v/>
      </c>
      <c r="H3666" s="797" t="str">
        <f t="shared" si="124"/>
        <v/>
      </c>
      <c r="I3666" s="797" t="str">
        <f t="shared" si="124"/>
        <v/>
      </c>
      <c r="J3666" s="797" t="str">
        <f t="shared" si="124"/>
        <v/>
      </c>
      <c r="K3666" s="797" t="str">
        <f t="shared" si="124"/>
        <v/>
      </c>
      <c r="L3666" s="797" t="str">
        <f t="shared" si="124"/>
        <v/>
      </c>
      <c r="M3666" s="797" t="str">
        <f t="shared" si="123"/>
        <v/>
      </c>
      <c r="N3666" s="797" t="b">
        <v>0</v>
      </c>
    </row>
    <row r="3667" spans="1:14" x14ac:dyDescent="0.25">
      <c r="A3667" s="41" t="s">
        <v>820</v>
      </c>
      <c r="B3667" s="506" t="s">
        <v>821</v>
      </c>
      <c r="C3667" s="507" t="s">
        <v>56</v>
      </c>
      <c r="D3667" s="506">
        <v>1</v>
      </c>
      <c r="E3667" s="528"/>
      <c r="F3667" s="505" t="s">
        <v>5249</v>
      </c>
      <c r="G3667" s="797" t="str">
        <f t="shared" si="124"/>
        <v/>
      </c>
      <c r="H3667" s="797" t="str">
        <f t="shared" si="124"/>
        <v/>
      </c>
      <c r="I3667" s="797" t="str">
        <f t="shared" si="124"/>
        <v/>
      </c>
      <c r="J3667" s="797" t="str">
        <f t="shared" si="124"/>
        <v/>
      </c>
      <c r="K3667" s="797" t="str">
        <f t="shared" si="124"/>
        <v/>
      </c>
      <c r="L3667" s="797" t="str">
        <f t="shared" si="124"/>
        <v/>
      </c>
      <c r="M3667" s="797" t="str">
        <f t="shared" si="123"/>
        <v/>
      </c>
      <c r="N3667" s="797" t="b">
        <v>0</v>
      </c>
    </row>
    <row r="3668" spans="1:14" ht="25.5" x14ac:dyDescent="0.25">
      <c r="A3668" s="41" t="s">
        <v>825</v>
      </c>
      <c r="B3668" s="506" t="s">
        <v>853</v>
      </c>
      <c r="C3668" s="507" t="s">
        <v>854</v>
      </c>
      <c r="D3668" s="506">
        <v>1</v>
      </c>
      <c r="E3668" s="528"/>
      <c r="F3668" s="505" t="s">
        <v>5249</v>
      </c>
      <c r="G3668" s="797" t="str">
        <f t="shared" si="124"/>
        <v/>
      </c>
      <c r="H3668" s="797" t="str">
        <f t="shared" si="124"/>
        <v/>
      </c>
      <c r="I3668" s="797" t="str">
        <f t="shared" si="124"/>
        <v/>
      </c>
      <c r="J3668" s="797" t="str">
        <f t="shared" si="124"/>
        <v/>
      </c>
      <c r="K3668" s="797" t="str">
        <f t="shared" si="124"/>
        <v/>
      </c>
      <c r="L3668" s="797" t="str">
        <f t="shared" si="124"/>
        <v/>
      </c>
      <c r="M3668" s="797" t="str">
        <f t="shared" si="123"/>
        <v/>
      </c>
      <c r="N3668" s="797" t="b">
        <v>0</v>
      </c>
    </row>
    <row r="3669" spans="1:14" x14ac:dyDescent="0.25">
      <c r="A3669" s="41" t="s">
        <v>830</v>
      </c>
      <c r="B3669" s="506" t="s">
        <v>855</v>
      </c>
      <c r="C3669" s="507" t="s">
        <v>856</v>
      </c>
      <c r="D3669" s="506">
        <v>1</v>
      </c>
      <c r="E3669" s="528"/>
      <c r="F3669" s="505" t="s">
        <v>5249</v>
      </c>
      <c r="G3669" s="797" t="str">
        <f t="shared" si="124"/>
        <v/>
      </c>
      <c r="H3669" s="797" t="str">
        <f t="shared" si="124"/>
        <v/>
      </c>
      <c r="I3669" s="797" t="str">
        <f t="shared" si="124"/>
        <v/>
      </c>
      <c r="J3669" s="797" t="str">
        <f t="shared" si="124"/>
        <v/>
      </c>
      <c r="K3669" s="797" t="str">
        <f t="shared" si="124"/>
        <v/>
      </c>
      <c r="L3669" s="797" t="str">
        <f t="shared" si="124"/>
        <v/>
      </c>
      <c r="M3669" s="797" t="str">
        <f t="shared" si="123"/>
        <v/>
      </c>
      <c r="N3669" s="797" t="b">
        <v>0</v>
      </c>
    </row>
    <row r="3670" spans="1:14" ht="26.25" thickBot="1" x14ac:dyDescent="0.3">
      <c r="A3670" s="48" t="s">
        <v>822</v>
      </c>
      <c r="B3670" s="509" t="s">
        <v>857</v>
      </c>
      <c r="C3670" s="510" t="s">
        <v>858</v>
      </c>
      <c r="D3670" s="509">
        <v>1</v>
      </c>
      <c r="E3670" s="529"/>
      <c r="F3670" s="512" t="s">
        <v>5249</v>
      </c>
      <c r="G3670" s="797" t="str">
        <f t="shared" si="124"/>
        <v/>
      </c>
      <c r="H3670" s="797" t="str">
        <f t="shared" si="124"/>
        <v/>
      </c>
      <c r="I3670" s="797" t="str">
        <f t="shared" si="124"/>
        <v/>
      </c>
      <c r="J3670" s="797" t="str">
        <f t="shared" si="124"/>
        <v/>
      </c>
      <c r="K3670" s="797" t="str">
        <f t="shared" si="124"/>
        <v/>
      </c>
      <c r="L3670" s="797" t="str">
        <f t="shared" si="124"/>
        <v/>
      </c>
      <c r="M3670" s="797" t="str">
        <f t="shared" si="123"/>
        <v/>
      </c>
      <c r="N3670" s="797" t="b">
        <v>0</v>
      </c>
    </row>
    <row r="3671" spans="1:14" ht="15.75" thickBot="1" x14ac:dyDescent="0.3">
      <c r="A3671" s="513"/>
      <c r="B3671" s="530"/>
      <c r="C3671" s="515"/>
      <c r="D3671" s="516"/>
      <c r="E3671" s="517"/>
      <c r="F3671" s="494" t="s">
        <v>5249</v>
      </c>
      <c r="G3671" s="797" t="str">
        <f t="shared" si="124"/>
        <v/>
      </c>
      <c r="H3671" s="797" t="str">
        <f t="shared" si="124"/>
        <v/>
      </c>
      <c r="I3671" s="797" t="str">
        <f t="shared" si="124"/>
        <v/>
      </c>
      <c r="J3671" s="797" t="str">
        <f t="shared" si="124"/>
        <v/>
      </c>
      <c r="K3671" s="797" t="str">
        <f t="shared" si="124"/>
        <v/>
      </c>
      <c r="L3671" s="797" t="str">
        <f t="shared" si="124"/>
        <v/>
      </c>
      <c r="M3671" s="797" t="str">
        <f t="shared" si="123"/>
        <v/>
      </c>
      <c r="N3671" s="797" t="b">
        <v>0</v>
      </c>
    </row>
    <row r="3672" spans="1:14" x14ac:dyDescent="0.25">
      <c r="A3672" s="524" t="s">
        <v>5516</v>
      </c>
      <c r="B3672" s="525" t="s">
        <v>859</v>
      </c>
      <c r="C3672" s="526" t="s">
        <v>860</v>
      </c>
      <c r="D3672" s="38"/>
      <c r="E3672" s="527"/>
      <c r="F3672" s="818">
        <v>39816.15</v>
      </c>
      <c r="G3672" s="797">
        <f t="shared" si="124"/>
        <v>13697</v>
      </c>
      <c r="H3672" s="797">
        <f t="shared" si="124"/>
        <v>13697</v>
      </c>
      <c r="I3672" s="797">
        <f t="shared" si="124"/>
        <v>17997</v>
      </c>
      <c r="J3672" s="797">
        <f t="shared" si="124"/>
        <v>12502</v>
      </c>
      <c r="K3672" s="797">
        <f t="shared" si="124"/>
        <v>19868</v>
      </c>
      <c r="L3672" s="797">
        <f t="shared" si="124"/>
        <v>17121</v>
      </c>
      <c r="M3672" s="797">
        <f t="shared" si="123"/>
        <v>19231</v>
      </c>
      <c r="N3672" s="797" t="b">
        <v>0</v>
      </c>
    </row>
    <row r="3673" spans="1:14" x14ac:dyDescent="0.25">
      <c r="A3673" s="41" t="s">
        <v>861</v>
      </c>
      <c r="B3673" s="506" t="s">
        <v>862</v>
      </c>
      <c r="C3673" s="507" t="s">
        <v>860</v>
      </c>
      <c r="D3673" s="506">
        <v>1</v>
      </c>
      <c r="E3673" s="528"/>
      <c r="F3673" s="505" t="s">
        <v>5249</v>
      </c>
      <c r="G3673" s="797" t="str">
        <f t="shared" si="124"/>
        <v/>
      </c>
      <c r="H3673" s="797" t="str">
        <f t="shared" si="124"/>
        <v/>
      </c>
      <c r="I3673" s="797" t="str">
        <f t="shared" si="124"/>
        <v/>
      </c>
      <c r="J3673" s="797" t="str">
        <f t="shared" si="124"/>
        <v/>
      </c>
      <c r="K3673" s="797" t="str">
        <f t="shared" si="124"/>
        <v/>
      </c>
      <c r="L3673" s="797" t="str">
        <f t="shared" si="124"/>
        <v/>
      </c>
      <c r="M3673" s="797" t="str">
        <f t="shared" si="123"/>
        <v/>
      </c>
      <c r="N3673" s="797" t="b">
        <v>0</v>
      </c>
    </row>
    <row r="3674" spans="1:14" x14ac:dyDescent="0.25">
      <c r="A3674" s="41" t="s">
        <v>863</v>
      </c>
      <c r="B3674" s="506" t="s">
        <v>864</v>
      </c>
      <c r="C3674" s="507" t="s">
        <v>865</v>
      </c>
      <c r="D3674" s="506">
        <v>1</v>
      </c>
      <c r="E3674" s="528"/>
      <c r="F3674" s="505" t="s">
        <v>5249</v>
      </c>
      <c r="G3674" s="797" t="str">
        <f t="shared" si="124"/>
        <v/>
      </c>
      <c r="H3674" s="797" t="str">
        <f t="shared" si="124"/>
        <v/>
      </c>
      <c r="I3674" s="797" t="str">
        <f t="shared" si="124"/>
        <v/>
      </c>
      <c r="J3674" s="797" t="str">
        <f t="shared" si="124"/>
        <v/>
      </c>
      <c r="K3674" s="797" t="str">
        <f t="shared" si="124"/>
        <v/>
      </c>
      <c r="L3674" s="797" t="str">
        <f t="shared" si="124"/>
        <v/>
      </c>
      <c r="M3674" s="797" t="str">
        <f t="shared" si="123"/>
        <v/>
      </c>
      <c r="N3674" s="797" t="b">
        <v>0</v>
      </c>
    </row>
    <row r="3675" spans="1:14" x14ac:dyDescent="0.25">
      <c r="A3675" s="41" t="s">
        <v>866</v>
      </c>
      <c r="B3675" s="506" t="s">
        <v>867</v>
      </c>
      <c r="C3675" s="507" t="s">
        <v>868</v>
      </c>
      <c r="D3675" s="506">
        <v>1</v>
      </c>
      <c r="E3675" s="528"/>
      <c r="F3675" s="505" t="s">
        <v>5249</v>
      </c>
      <c r="G3675" s="797" t="str">
        <f t="shared" si="124"/>
        <v/>
      </c>
      <c r="H3675" s="797" t="str">
        <f t="shared" si="124"/>
        <v/>
      </c>
      <c r="I3675" s="797" t="str">
        <f t="shared" si="124"/>
        <v/>
      </c>
      <c r="J3675" s="797" t="str">
        <f t="shared" si="124"/>
        <v/>
      </c>
      <c r="K3675" s="797" t="str">
        <f t="shared" si="124"/>
        <v/>
      </c>
      <c r="L3675" s="797" t="str">
        <f t="shared" si="124"/>
        <v/>
      </c>
      <c r="M3675" s="797" t="str">
        <f t="shared" si="123"/>
        <v/>
      </c>
      <c r="N3675" s="797" t="b">
        <v>0</v>
      </c>
    </row>
    <row r="3676" spans="1:14" x14ac:dyDescent="0.25">
      <c r="A3676" s="41" t="s">
        <v>5933</v>
      </c>
      <c r="B3676" s="506" t="s">
        <v>5934</v>
      </c>
      <c r="C3676" s="507" t="s">
        <v>5935</v>
      </c>
      <c r="D3676" s="506">
        <v>10</v>
      </c>
      <c r="E3676" s="528"/>
      <c r="F3676" s="505" t="s">
        <v>5249</v>
      </c>
      <c r="G3676" s="797" t="str">
        <f t="shared" si="124"/>
        <v/>
      </c>
      <c r="H3676" s="797" t="str">
        <f t="shared" si="124"/>
        <v/>
      </c>
      <c r="I3676" s="797" t="str">
        <f t="shared" si="124"/>
        <v/>
      </c>
      <c r="J3676" s="797" t="str">
        <f t="shared" si="124"/>
        <v/>
      </c>
      <c r="K3676" s="797" t="str">
        <f t="shared" si="124"/>
        <v/>
      </c>
      <c r="L3676" s="797" t="str">
        <f t="shared" si="124"/>
        <v/>
      </c>
      <c r="M3676" s="797" t="str">
        <f t="shared" si="123"/>
        <v/>
      </c>
      <c r="N3676" s="797" t="b">
        <v>0</v>
      </c>
    </row>
    <row r="3677" spans="1:14" x14ac:dyDescent="0.25">
      <c r="A3677" s="41" t="s">
        <v>869</v>
      </c>
      <c r="B3677" s="506" t="s">
        <v>870</v>
      </c>
      <c r="C3677" s="507" t="s">
        <v>871</v>
      </c>
      <c r="D3677" s="506">
        <v>2</v>
      </c>
      <c r="E3677" s="528"/>
      <c r="F3677" s="505" t="s">
        <v>5249</v>
      </c>
      <c r="G3677" s="797" t="str">
        <f t="shared" si="124"/>
        <v/>
      </c>
      <c r="H3677" s="797" t="str">
        <f t="shared" si="124"/>
        <v/>
      </c>
      <c r="I3677" s="797" t="str">
        <f t="shared" si="124"/>
        <v/>
      </c>
      <c r="J3677" s="797" t="str">
        <f t="shared" si="124"/>
        <v/>
      </c>
      <c r="K3677" s="797" t="str">
        <f t="shared" si="124"/>
        <v/>
      </c>
      <c r="L3677" s="797" t="str">
        <f t="shared" si="124"/>
        <v/>
      </c>
      <c r="M3677" s="797" t="str">
        <f t="shared" si="123"/>
        <v/>
      </c>
      <c r="N3677" s="797" t="b">
        <v>0</v>
      </c>
    </row>
    <row r="3678" spans="1:14" x14ac:dyDescent="0.25">
      <c r="A3678" s="41" t="s">
        <v>872</v>
      </c>
      <c r="B3678" s="506" t="s">
        <v>873</v>
      </c>
      <c r="C3678" s="507" t="s">
        <v>874</v>
      </c>
      <c r="D3678" s="506">
        <v>1</v>
      </c>
      <c r="E3678" s="528"/>
      <c r="F3678" s="505" t="s">
        <v>5249</v>
      </c>
      <c r="G3678" s="797" t="str">
        <f t="shared" si="124"/>
        <v/>
      </c>
      <c r="H3678" s="797" t="str">
        <f t="shared" si="124"/>
        <v/>
      </c>
      <c r="I3678" s="797" t="str">
        <f t="shared" si="124"/>
        <v/>
      </c>
      <c r="J3678" s="797" t="str">
        <f t="shared" si="124"/>
        <v/>
      </c>
      <c r="K3678" s="797" t="str">
        <f t="shared" si="124"/>
        <v/>
      </c>
      <c r="L3678" s="797" t="str">
        <f t="shared" si="124"/>
        <v/>
      </c>
      <c r="M3678" s="797" t="str">
        <f t="shared" si="123"/>
        <v/>
      </c>
      <c r="N3678" s="797" t="b">
        <v>0</v>
      </c>
    </row>
    <row r="3679" spans="1:14" x14ac:dyDescent="0.25">
      <c r="A3679" s="41" t="s">
        <v>875</v>
      </c>
      <c r="B3679" s="506" t="s">
        <v>876</v>
      </c>
      <c r="C3679" s="507" t="s">
        <v>877</v>
      </c>
      <c r="D3679" s="506">
        <v>10</v>
      </c>
      <c r="E3679" s="528"/>
      <c r="F3679" s="505" t="s">
        <v>5249</v>
      </c>
      <c r="G3679" s="797" t="str">
        <f t="shared" si="124"/>
        <v>NA</v>
      </c>
      <c r="H3679" s="797" t="str">
        <f t="shared" si="124"/>
        <v>NA</v>
      </c>
      <c r="I3679" s="797" t="str">
        <f t="shared" si="124"/>
        <v>NA</v>
      </c>
      <c r="J3679" s="797" t="str">
        <f t="shared" si="124"/>
        <v>NA</v>
      </c>
      <c r="K3679" s="797" t="str">
        <f t="shared" si="124"/>
        <v>NA</v>
      </c>
      <c r="L3679" s="797" t="str">
        <f t="shared" si="124"/>
        <v>NA</v>
      </c>
      <c r="M3679" s="797" t="str">
        <f t="shared" si="123"/>
        <v>NA</v>
      </c>
      <c r="N3679" s="797" t="b">
        <v>1</v>
      </c>
    </row>
    <row r="3680" spans="1:14" ht="25.5" x14ac:dyDescent="0.25">
      <c r="A3680" s="41" t="s">
        <v>878</v>
      </c>
      <c r="B3680" s="506" t="s">
        <v>879</v>
      </c>
      <c r="C3680" s="507" t="s">
        <v>880</v>
      </c>
      <c r="D3680" s="506">
        <v>1</v>
      </c>
      <c r="E3680" s="528"/>
      <c r="F3680" s="505" t="s">
        <v>5249</v>
      </c>
      <c r="G3680" s="797" t="str">
        <f t="shared" si="124"/>
        <v>NA</v>
      </c>
      <c r="H3680" s="797" t="str">
        <f t="shared" si="124"/>
        <v>NA</v>
      </c>
      <c r="I3680" s="797" t="str">
        <f t="shared" si="124"/>
        <v>NA</v>
      </c>
      <c r="J3680" s="797" t="str">
        <f t="shared" si="124"/>
        <v>NA</v>
      </c>
      <c r="K3680" s="797" t="str">
        <f t="shared" si="124"/>
        <v>NA</v>
      </c>
      <c r="L3680" s="797" t="str">
        <f t="shared" si="124"/>
        <v>NA</v>
      </c>
      <c r="M3680" s="797" t="str">
        <f t="shared" si="123"/>
        <v>NA</v>
      </c>
      <c r="N3680" s="797" t="b">
        <v>1</v>
      </c>
    </row>
    <row r="3681" spans="1:14" x14ac:dyDescent="0.25">
      <c r="A3681" s="41" t="s">
        <v>881</v>
      </c>
      <c r="B3681" s="506" t="s">
        <v>882</v>
      </c>
      <c r="C3681" s="507" t="s">
        <v>883</v>
      </c>
      <c r="D3681" s="506">
        <v>1</v>
      </c>
      <c r="E3681" s="528"/>
      <c r="F3681" s="505" t="s">
        <v>5249</v>
      </c>
      <c r="G3681" s="797" t="str">
        <f t="shared" si="124"/>
        <v>NA</v>
      </c>
      <c r="H3681" s="797" t="str">
        <f t="shared" si="124"/>
        <v>NA</v>
      </c>
      <c r="I3681" s="797" t="str">
        <f t="shared" si="124"/>
        <v>NA</v>
      </c>
      <c r="J3681" s="797" t="str">
        <f t="shared" si="124"/>
        <v>NA</v>
      </c>
      <c r="K3681" s="797" t="str">
        <f t="shared" si="124"/>
        <v>NA</v>
      </c>
      <c r="L3681" s="797" t="str">
        <f t="shared" si="124"/>
        <v>NA</v>
      </c>
      <c r="M3681" s="797" t="str">
        <f t="shared" si="123"/>
        <v>NA</v>
      </c>
      <c r="N3681" s="797" t="b">
        <v>1</v>
      </c>
    </row>
    <row r="3682" spans="1:14" x14ac:dyDescent="0.25">
      <c r="A3682" s="41" t="s">
        <v>884</v>
      </c>
      <c r="B3682" s="506" t="s">
        <v>885</v>
      </c>
      <c r="C3682" s="507" t="s">
        <v>886</v>
      </c>
      <c r="D3682" s="506">
        <v>1</v>
      </c>
      <c r="E3682" s="528"/>
      <c r="F3682" s="505" t="s">
        <v>5249</v>
      </c>
      <c r="G3682" s="797" t="str">
        <f t="shared" si="124"/>
        <v>NA</v>
      </c>
      <c r="H3682" s="797" t="str">
        <f t="shared" si="124"/>
        <v>NA</v>
      </c>
      <c r="I3682" s="797" t="str">
        <f t="shared" si="124"/>
        <v>NA</v>
      </c>
      <c r="J3682" s="797" t="str">
        <f t="shared" si="124"/>
        <v>NA</v>
      </c>
      <c r="K3682" s="797" t="str">
        <f t="shared" si="124"/>
        <v>NA</v>
      </c>
      <c r="L3682" s="797" t="str">
        <f t="shared" si="124"/>
        <v>NA</v>
      </c>
      <c r="M3682" s="797" t="str">
        <f t="shared" si="123"/>
        <v>NA</v>
      </c>
      <c r="N3682" s="797" t="b">
        <v>1</v>
      </c>
    </row>
    <row r="3683" spans="1:14" x14ac:dyDescent="0.25">
      <c r="A3683" s="41" t="s">
        <v>887</v>
      </c>
      <c r="B3683" s="506" t="s">
        <v>888</v>
      </c>
      <c r="C3683" s="507" t="s">
        <v>889</v>
      </c>
      <c r="D3683" s="506">
        <v>2</v>
      </c>
      <c r="E3683" s="528"/>
      <c r="F3683" s="505" t="s">
        <v>5249</v>
      </c>
      <c r="G3683" s="797" t="str">
        <f t="shared" si="124"/>
        <v>NA</v>
      </c>
      <c r="H3683" s="797" t="str">
        <f t="shared" si="124"/>
        <v>NA</v>
      </c>
      <c r="I3683" s="797" t="str">
        <f t="shared" si="124"/>
        <v>NA</v>
      </c>
      <c r="J3683" s="797" t="str">
        <f t="shared" si="124"/>
        <v>NA</v>
      </c>
      <c r="K3683" s="797" t="str">
        <f t="shared" si="124"/>
        <v>NA</v>
      </c>
      <c r="L3683" s="797" t="str">
        <f t="shared" si="124"/>
        <v>NA</v>
      </c>
      <c r="M3683" s="797" t="str">
        <f t="shared" si="123"/>
        <v>NA</v>
      </c>
      <c r="N3683" s="797" t="b">
        <v>1</v>
      </c>
    </row>
    <row r="3684" spans="1:14" x14ac:dyDescent="0.25">
      <c r="A3684" s="41" t="s">
        <v>890</v>
      </c>
      <c r="B3684" s="506" t="s">
        <v>5936</v>
      </c>
      <c r="C3684" s="507" t="s">
        <v>5937</v>
      </c>
      <c r="D3684" s="506">
        <v>10</v>
      </c>
      <c r="E3684" s="528"/>
      <c r="F3684" s="505" t="s">
        <v>5249</v>
      </c>
      <c r="G3684" s="797" t="str">
        <f t="shared" si="124"/>
        <v>NA</v>
      </c>
      <c r="H3684" s="797" t="str">
        <f t="shared" si="124"/>
        <v>NA</v>
      </c>
      <c r="I3684" s="797" t="str">
        <f t="shared" si="124"/>
        <v>NA</v>
      </c>
      <c r="J3684" s="797" t="str">
        <f t="shared" si="124"/>
        <v>NA</v>
      </c>
      <c r="K3684" s="797" t="str">
        <f t="shared" si="124"/>
        <v>NA</v>
      </c>
      <c r="L3684" s="797" t="str">
        <f t="shared" si="124"/>
        <v>NA</v>
      </c>
      <c r="M3684" s="797" t="str">
        <f t="shared" si="123"/>
        <v>NA</v>
      </c>
      <c r="N3684" s="797" t="b">
        <v>1</v>
      </c>
    </row>
    <row r="3685" spans="1:14" ht="15.75" thickBot="1" x14ac:dyDescent="0.3">
      <c r="A3685" s="48" t="s">
        <v>892</v>
      </c>
      <c r="B3685" s="509" t="s">
        <v>893</v>
      </c>
      <c r="C3685" s="510" t="s">
        <v>894</v>
      </c>
      <c r="D3685" s="509">
        <v>1</v>
      </c>
      <c r="E3685" s="529"/>
      <c r="F3685" s="512" t="s">
        <v>5249</v>
      </c>
      <c r="G3685" s="797" t="str">
        <f t="shared" si="124"/>
        <v/>
      </c>
      <c r="H3685" s="797" t="str">
        <f t="shared" si="124"/>
        <v/>
      </c>
      <c r="I3685" s="797" t="str">
        <f t="shared" si="124"/>
        <v/>
      </c>
      <c r="J3685" s="797" t="str">
        <f t="shared" si="124"/>
        <v/>
      </c>
      <c r="K3685" s="797" t="str">
        <f t="shared" si="124"/>
        <v/>
      </c>
      <c r="L3685" s="797" t="str">
        <f t="shared" si="124"/>
        <v/>
      </c>
      <c r="M3685" s="797" t="str">
        <f t="shared" si="123"/>
        <v/>
      </c>
      <c r="N3685" s="797" t="b">
        <v>0</v>
      </c>
    </row>
    <row r="3686" spans="1:14" ht="15.75" thickBot="1" x14ac:dyDescent="0.3">
      <c r="A3686" s="513"/>
      <c r="B3686" s="530"/>
      <c r="C3686" s="515"/>
      <c r="D3686" s="516"/>
      <c r="E3686" s="517"/>
      <c r="F3686" s="494" t="s">
        <v>5249</v>
      </c>
      <c r="G3686" s="797" t="str">
        <f t="shared" si="124"/>
        <v/>
      </c>
      <c r="H3686" s="797" t="str">
        <f t="shared" si="124"/>
        <v/>
      </c>
      <c r="I3686" s="797" t="str">
        <f t="shared" si="124"/>
        <v/>
      </c>
      <c r="J3686" s="797" t="str">
        <f t="shared" si="124"/>
        <v/>
      </c>
      <c r="K3686" s="797" t="str">
        <f t="shared" si="124"/>
        <v/>
      </c>
      <c r="L3686" s="797" t="str">
        <f t="shared" si="124"/>
        <v/>
      </c>
      <c r="M3686" s="797" t="str">
        <f t="shared" si="123"/>
        <v/>
      </c>
      <c r="N3686" s="797" t="b">
        <v>0</v>
      </c>
    </row>
    <row r="3687" spans="1:14" x14ac:dyDescent="0.25">
      <c r="A3687" s="524" t="s">
        <v>5938</v>
      </c>
      <c r="B3687" s="525" t="s">
        <v>5939</v>
      </c>
      <c r="C3687" s="526" t="s">
        <v>5940</v>
      </c>
      <c r="D3687" s="60"/>
      <c r="E3687" s="61"/>
      <c r="F3687" s="807">
        <v>36331.75</v>
      </c>
      <c r="G3687" s="797">
        <f t="shared" si="124"/>
        <v>12498</v>
      </c>
      <c r="H3687" s="797">
        <f t="shared" si="124"/>
        <v>12498</v>
      </c>
      <c r="I3687" s="797">
        <f t="shared" si="124"/>
        <v>16422</v>
      </c>
      <c r="J3687" s="797">
        <f t="shared" ref="J3687:M3750" si="125">IF($N3687,"NA",IF(ISNUMBER($F3687),ROUND(($F3687*J$5),0),""))</f>
        <v>11408</v>
      </c>
      <c r="K3687" s="797">
        <f t="shared" si="125"/>
        <v>18130</v>
      </c>
      <c r="L3687" s="797">
        <f t="shared" si="125"/>
        <v>15623</v>
      </c>
      <c r="M3687" s="797">
        <f t="shared" si="123"/>
        <v>17548</v>
      </c>
      <c r="N3687" s="797" t="b">
        <v>0</v>
      </c>
    </row>
    <row r="3688" spans="1:14" x14ac:dyDescent="0.25">
      <c r="A3688" s="41" t="s">
        <v>5941</v>
      </c>
      <c r="B3688" s="42" t="s">
        <v>5942</v>
      </c>
      <c r="C3688" s="43" t="s">
        <v>5940</v>
      </c>
      <c r="D3688" s="44">
        <v>1</v>
      </c>
      <c r="E3688" s="47"/>
      <c r="F3688" s="46" t="s">
        <v>5249</v>
      </c>
      <c r="G3688" s="797" t="str">
        <f t="shared" ref="G3688:M3751" si="126">IF($N3688,"NA",IF(ISNUMBER($F3688),ROUND(($F3688*G$5),0),""))</f>
        <v/>
      </c>
      <c r="H3688" s="797" t="str">
        <f t="shared" si="126"/>
        <v/>
      </c>
      <c r="I3688" s="797" t="str">
        <f t="shared" si="126"/>
        <v/>
      </c>
      <c r="J3688" s="797" t="str">
        <f t="shared" si="125"/>
        <v/>
      </c>
      <c r="K3688" s="797" t="str">
        <f t="shared" si="125"/>
        <v/>
      </c>
      <c r="L3688" s="797" t="str">
        <f t="shared" si="125"/>
        <v/>
      </c>
      <c r="M3688" s="797" t="str">
        <f t="shared" si="123"/>
        <v/>
      </c>
      <c r="N3688" s="797" t="b">
        <v>0</v>
      </c>
    </row>
    <row r="3689" spans="1:14" x14ac:dyDescent="0.25">
      <c r="A3689" s="41" t="s">
        <v>5943</v>
      </c>
      <c r="B3689" s="42" t="s">
        <v>5944</v>
      </c>
      <c r="C3689" s="43" t="s">
        <v>5945</v>
      </c>
      <c r="D3689" s="44">
        <v>1</v>
      </c>
      <c r="E3689" s="47"/>
      <c r="F3689" s="46" t="s">
        <v>5249</v>
      </c>
      <c r="G3689" s="797" t="str">
        <f t="shared" si="126"/>
        <v/>
      </c>
      <c r="H3689" s="797" t="str">
        <f t="shared" si="126"/>
        <v/>
      </c>
      <c r="I3689" s="797" t="str">
        <f t="shared" si="126"/>
        <v/>
      </c>
      <c r="J3689" s="797" t="str">
        <f t="shared" si="125"/>
        <v/>
      </c>
      <c r="K3689" s="797" t="str">
        <f t="shared" si="125"/>
        <v/>
      </c>
      <c r="L3689" s="797" t="str">
        <f t="shared" si="125"/>
        <v/>
      </c>
      <c r="M3689" s="797" t="str">
        <f t="shared" si="123"/>
        <v/>
      </c>
      <c r="N3689" s="797" t="b">
        <v>0</v>
      </c>
    </row>
    <row r="3690" spans="1:14" x14ac:dyDescent="0.25">
      <c r="A3690" s="41" t="s">
        <v>863</v>
      </c>
      <c r="B3690" s="42" t="s">
        <v>812</v>
      </c>
      <c r="C3690" s="43" t="s">
        <v>813</v>
      </c>
      <c r="D3690" s="44">
        <v>1</v>
      </c>
      <c r="E3690" s="47"/>
      <c r="F3690" s="46" t="s">
        <v>5249</v>
      </c>
      <c r="G3690" s="797" t="str">
        <f t="shared" si="126"/>
        <v/>
      </c>
      <c r="H3690" s="797" t="str">
        <f t="shared" si="126"/>
        <v/>
      </c>
      <c r="I3690" s="797" t="str">
        <f t="shared" si="126"/>
        <v/>
      </c>
      <c r="J3690" s="797" t="str">
        <f t="shared" si="125"/>
        <v/>
      </c>
      <c r="K3690" s="797" t="str">
        <f t="shared" si="125"/>
        <v/>
      </c>
      <c r="L3690" s="797" t="str">
        <f t="shared" si="125"/>
        <v/>
      </c>
      <c r="M3690" s="797" t="str">
        <f t="shared" si="123"/>
        <v/>
      </c>
      <c r="N3690" s="797" t="b">
        <v>0</v>
      </c>
    </row>
    <row r="3691" spans="1:14" x14ac:dyDescent="0.25">
      <c r="A3691" s="41" t="s">
        <v>863</v>
      </c>
      <c r="B3691" s="42" t="s">
        <v>818</v>
      </c>
      <c r="C3691" s="43" t="s">
        <v>819</v>
      </c>
      <c r="D3691" s="44">
        <v>1</v>
      </c>
      <c r="E3691" s="47"/>
      <c r="F3691" s="46" t="s">
        <v>5249</v>
      </c>
      <c r="G3691" s="797" t="str">
        <f t="shared" si="126"/>
        <v/>
      </c>
      <c r="H3691" s="797" t="str">
        <f t="shared" si="126"/>
        <v/>
      </c>
      <c r="I3691" s="797" t="str">
        <f t="shared" si="126"/>
        <v/>
      </c>
      <c r="J3691" s="797" t="str">
        <f t="shared" si="125"/>
        <v/>
      </c>
      <c r="K3691" s="797" t="str">
        <f t="shared" si="125"/>
        <v/>
      </c>
      <c r="L3691" s="797" t="str">
        <f t="shared" si="125"/>
        <v/>
      </c>
      <c r="M3691" s="797" t="str">
        <f t="shared" si="123"/>
        <v/>
      </c>
      <c r="N3691" s="797" t="b">
        <v>0</v>
      </c>
    </row>
    <row r="3692" spans="1:14" x14ac:dyDescent="0.25">
      <c r="A3692" s="41" t="s">
        <v>5946</v>
      </c>
      <c r="B3692" s="42" t="s">
        <v>5947</v>
      </c>
      <c r="C3692" s="43" t="s">
        <v>5948</v>
      </c>
      <c r="D3692" s="44">
        <v>1</v>
      </c>
      <c r="E3692" s="47"/>
      <c r="F3692" s="46" t="s">
        <v>5249</v>
      </c>
      <c r="G3692" s="797" t="str">
        <f t="shared" si="126"/>
        <v/>
      </c>
      <c r="H3692" s="797" t="str">
        <f t="shared" si="126"/>
        <v/>
      </c>
      <c r="I3692" s="797" t="str">
        <f t="shared" si="126"/>
        <v/>
      </c>
      <c r="J3692" s="797" t="str">
        <f t="shared" si="125"/>
        <v/>
      </c>
      <c r="K3692" s="797" t="str">
        <f t="shared" si="125"/>
        <v/>
      </c>
      <c r="L3692" s="797" t="str">
        <f t="shared" si="125"/>
        <v/>
      </c>
      <c r="M3692" s="797" t="str">
        <f t="shared" si="123"/>
        <v/>
      </c>
      <c r="N3692" s="797" t="b">
        <v>0</v>
      </c>
    </row>
    <row r="3693" spans="1:14" x14ac:dyDescent="0.25">
      <c r="A3693" s="41" t="s">
        <v>814</v>
      </c>
      <c r="B3693" s="42" t="s">
        <v>5949</v>
      </c>
      <c r="C3693" s="43" t="s">
        <v>5950</v>
      </c>
      <c r="D3693" s="44">
        <v>4</v>
      </c>
      <c r="E3693" s="47"/>
      <c r="F3693" s="46" t="s">
        <v>5249</v>
      </c>
      <c r="G3693" s="797" t="str">
        <f t="shared" si="126"/>
        <v/>
      </c>
      <c r="H3693" s="797" t="str">
        <f t="shared" si="126"/>
        <v/>
      </c>
      <c r="I3693" s="797" t="str">
        <f t="shared" si="126"/>
        <v/>
      </c>
      <c r="J3693" s="797" t="str">
        <f t="shared" si="125"/>
        <v/>
      </c>
      <c r="K3693" s="797" t="str">
        <f t="shared" si="125"/>
        <v/>
      </c>
      <c r="L3693" s="797" t="str">
        <f t="shared" si="125"/>
        <v/>
      </c>
      <c r="M3693" s="797" t="str">
        <f t="shared" si="123"/>
        <v/>
      </c>
      <c r="N3693" s="797" t="b">
        <v>0</v>
      </c>
    </row>
    <row r="3694" spans="1:14" x14ac:dyDescent="0.25">
      <c r="A3694" s="41" t="s">
        <v>5766</v>
      </c>
      <c r="B3694" s="42" t="s">
        <v>5951</v>
      </c>
      <c r="C3694" s="43" t="s">
        <v>5952</v>
      </c>
      <c r="D3694" s="44">
        <v>1</v>
      </c>
      <c r="E3694" s="47"/>
      <c r="F3694" s="46" t="s">
        <v>5249</v>
      </c>
      <c r="G3694" s="797" t="str">
        <f t="shared" si="126"/>
        <v/>
      </c>
      <c r="H3694" s="797" t="str">
        <f t="shared" si="126"/>
        <v/>
      </c>
      <c r="I3694" s="797" t="str">
        <f t="shared" si="126"/>
        <v/>
      </c>
      <c r="J3694" s="797" t="str">
        <f t="shared" si="125"/>
        <v/>
      </c>
      <c r="K3694" s="797" t="str">
        <f t="shared" si="125"/>
        <v/>
      </c>
      <c r="L3694" s="797" t="str">
        <f t="shared" si="125"/>
        <v/>
      </c>
      <c r="M3694" s="797" t="str">
        <f t="shared" si="123"/>
        <v/>
      </c>
      <c r="N3694" s="797" t="b">
        <v>0</v>
      </c>
    </row>
    <row r="3695" spans="1:14" x14ac:dyDescent="0.25">
      <c r="A3695" s="41" t="s">
        <v>5953</v>
      </c>
      <c r="B3695" s="42" t="s">
        <v>5954</v>
      </c>
      <c r="C3695" s="43" t="s">
        <v>5955</v>
      </c>
      <c r="D3695" s="44">
        <v>1</v>
      </c>
      <c r="E3695" s="47"/>
      <c r="F3695" s="46" t="s">
        <v>5249</v>
      </c>
      <c r="G3695" s="797" t="str">
        <f t="shared" si="126"/>
        <v/>
      </c>
      <c r="H3695" s="797" t="str">
        <f t="shared" si="126"/>
        <v/>
      </c>
      <c r="I3695" s="797" t="str">
        <f t="shared" si="126"/>
        <v/>
      </c>
      <c r="J3695" s="797" t="str">
        <f t="shared" si="125"/>
        <v/>
      </c>
      <c r="K3695" s="797" t="str">
        <f t="shared" si="125"/>
        <v/>
      </c>
      <c r="L3695" s="797" t="str">
        <f t="shared" si="125"/>
        <v/>
      </c>
      <c r="M3695" s="797" t="str">
        <f t="shared" si="123"/>
        <v/>
      </c>
      <c r="N3695" s="797" t="b">
        <v>0</v>
      </c>
    </row>
    <row r="3696" spans="1:14" x14ac:dyDescent="0.25">
      <c r="A3696" s="41" t="s">
        <v>5956</v>
      </c>
      <c r="B3696" s="42" t="s">
        <v>5957</v>
      </c>
      <c r="C3696" s="43" t="s">
        <v>5958</v>
      </c>
      <c r="D3696" s="44">
        <v>153</v>
      </c>
      <c r="E3696" s="47"/>
      <c r="F3696" s="46" t="s">
        <v>5249</v>
      </c>
      <c r="G3696" s="797" t="str">
        <f t="shared" si="126"/>
        <v/>
      </c>
      <c r="H3696" s="797" t="str">
        <f t="shared" si="126"/>
        <v/>
      </c>
      <c r="I3696" s="797" t="str">
        <f t="shared" si="126"/>
        <v/>
      </c>
      <c r="J3696" s="797" t="str">
        <f t="shared" si="125"/>
        <v/>
      </c>
      <c r="K3696" s="797" t="str">
        <f t="shared" si="125"/>
        <v/>
      </c>
      <c r="L3696" s="797" t="str">
        <f t="shared" si="125"/>
        <v/>
      </c>
      <c r="M3696" s="797" t="str">
        <f t="shared" si="123"/>
        <v/>
      </c>
      <c r="N3696" s="797" t="b">
        <v>0</v>
      </c>
    </row>
    <row r="3697" spans="1:14" x14ac:dyDescent="0.25">
      <c r="A3697" s="41" t="s">
        <v>5959</v>
      </c>
      <c r="B3697" s="42" t="s">
        <v>55</v>
      </c>
      <c r="C3697" s="43" t="s">
        <v>56</v>
      </c>
      <c r="D3697" s="44">
        <v>1</v>
      </c>
      <c r="E3697" s="47"/>
      <c r="F3697" s="46" t="s">
        <v>5249</v>
      </c>
      <c r="G3697" s="797" t="str">
        <f t="shared" si="126"/>
        <v/>
      </c>
      <c r="H3697" s="797" t="str">
        <f t="shared" si="126"/>
        <v/>
      </c>
      <c r="I3697" s="797" t="str">
        <f t="shared" si="126"/>
        <v/>
      </c>
      <c r="J3697" s="797" t="str">
        <f t="shared" si="125"/>
        <v/>
      </c>
      <c r="K3697" s="797" t="str">
        <f t="shared" si="125"/>
        <v/>
      </c>
      <c r="L3697" s="797" t="str">
        <f t="shared" si="125"/>
        <v/>
      </c>
      <c r="M3697" s="797" t="str">
        <f t="shared" si="123"/>
        <v/>
      </c>
      <c r="N3697" s="797" t="b">
        <v>0</v>
      </c>
    </row>
    <row r="3698" spans="1:14" x14ac:dyDescent="0.25">
      <c r="A3698" s="41" t="s">
        <v>5960</v>
      </c>
      <c r="B3698" s="42" t="s">
        <v>5961</v>
      </c>
      <c r="C3698" s="43" t="s">
        <v>5962</v>
      </c>
      <c r="D3698" s="44">
        <v>1</v>
      </c>
      <c r="E3698" s="47"/>
      <c r="F3698" s="46" t="s">
        <v>5249</v>
      </c>
      <c r="G3698" s="797" t="str">
        <f t="shared" si="126"/>
        <v/>
      </c>
      <c r="H3698" s="797" t="str">
        <f t="shared" si="126"/>
        <v/>
      </c>
      <c r="I3698" s="797" t="str">
        <f t="shared" si="126"/>
        <v/>
      </c>
      <c r="J3698" s="797" t="str">
        <f t="shared" si="125"/>
        <v/>
      </c>
      <c r="K3698" s="797" t="str">
        <f t="shared" si="125"/>
        <v/>
      </c>
      <c r="L3698" s="797" t="str">
        <f t="shared" si="125"/>
        <v/>
      </c>
      <c r="M3698" s="797" t="str">
        <f t="shared" si="123"/>
        <v/>
      </c>
      <c r="N3698" s="797" t="b">
        <v>0</v>
      </c>
    </row>
    <row r="3699" spans="1:14" x14ac:dyDescent="0.25">
      <c r="A3699" s="41" t="s">
        <v>5963</v>
      </c>
      <c r="B3699" s="42" t="s">
        <v>5964</v>
      </c>
      <c r="C3699" s="43" t="s">
        <v>5965</v>
      </c>
      <c r="D3699" s="44">
        <v>1</v>
      </c>
      <c r="E3699" s="47"/>
      <c r="F3699" s="46" t="s">
        <v>5249</v>
      </c>
      <c r="G3699" s="797" t="str">
        <f t="shared" si="126"/>
        <v/>
      </c>
      <c r="H3699" s="797" t="str">
        <f t="shared" si="126"/>
        <v/>
      </c>
      <c r="I3699" s="797" t="str">
        <f t="shared" si="126"/>
        <v/>
      </c>
      <c r="J3699" s="797" t="str">
        <f t="shared" si="125"/>
        <v/>
      </c>
      <c r="K3699" s="797" t="str">
        <f t="shared" si="125"/>
        <v/>
      </c>
      <c r="L3699" s="797" t="str">
        <f t="shared" si="125"/>
        <v/>
      </c>
      <c r="M3699" s="797" t="str">
        <f t="shared" si="123"/>
        <v/>
      </c>
      <c r="N3699" s="797" t="b">
        <v>0</v>
      </c>
    </row>
    <row r="3700" spans="1:14" ht="15.75" thickBot="1" x14ac:dyDescent="0.3">
      <c r="A3700" s="48" t="s">
        <v>5966</v>
      </c>
      <c r="B3700" s="49" t="s">
        <v>5967</v>
      </c>
      <c r="C3700" s="50" t="s">
        <v>5968</v>
      </c>
      <c r="D3700" s="51">
        <v>1</v>
      </c>
      <c r="E3700" s="62"/>
      <c r="F3700" s="53" t="s">
        <v>5249</v>
      </c>
      <c r="G3700" s="797" t="str">
        <f t="shared" si="126"/>
        <v/>
      </c>
      <c r="H3700" s="797" t="str">
        <f t="shared" si="126"/>
        <v/>
      </c>
      <c r="I3700" s="797" t="str">
        <f t="shared" si="126"/>
        <v/>
      </c>
      <c r="J3700" s="797" t="str">
        <f t="shared" si="125"/>
        <v/>
      </c>
      <c r="K3700" s="797" t="str">
        <f t="shared" si="125"/>
        <v/>
      </c>
      <c r="L3700" s="797" t="str">
        <f t="shared" si="125"/>
        <v/>
      </c>
      <c r="M3700" s="797" t="str">
        <f t="shared" si="123"/>
        <v/>
      </c>
      <c r="N3700" s="797" t="b">
        <v>0</v>
      </c>
    </row>
    <row r="3701" spans="1:14" ht="15.75" thickBot="1" x14ac:dyDescent="0.3">
      <c r="A3701" s="86"/>
      <c r="B3701" s="80"/>
      <c r="C3701" s="81"/>
      <c r="D3701" s="82"/>
      <c r="E3701" s="97"/>
      <c r="F3701" s="84" t="s">
        <v>5249</v>
      </c>
      <c r="G3701" s="797" t="str">
        <f t="shared" si="126"/>
        <v/>
      </c>
      <c r="H3701" s="797" t="str">
        <f t="shared" si="126"/>
        <v/>
      </c>
      <c r="I3701" s="797" t="str">
        <f t="shared" si="126"/>
        <v/>
      </c>
      <c r="J3701" s="797" t="str">
        <f t="shared" si="125"/>
        <v/>
      </c>
      <c r="K3701" s="797" t="str">
        <f t="shared" si="125"/>
        <v/>
      </c>
      <c r="L3701" s="797" t="str">
        <f t="shared" si="125"/>
        <v/>
      </c>
      <c r="M3701" s="797" t="str">
        <f t="shared" si="123"/>
        <v/>
      </c>
      <c r="N3701" s="797" t="b">
        <v>0</v>
      </c>
    </row>
    <row r="3702" spans="1:14" x14ac:dyDescent="0.25">
      <c r="A3702" s="524" t="s">
        <v>5969</v>
      </c>
      <c r="B3702" s="525" t="s">
        <v>5970</v>
      </c>
      <c r="C3702" s="111" t="s">
        <v>5971</v>
      </c>
      <c r="D3702" s="60"/>
      <c r="E3702" s="61"/>
      <c r="F3702" s="807">
        <v>88471.65</v>
      </c>
      <c r="G3702" s="797">
        <f t="shared" si="126"/>
        <v>30434</v>
      </c>
      <c r="H3702" s="797">
        <f t="shared" si="126"/>
        <v>30434</v>
      </c>
      <c r="I3702" s="797">
        <f t="shared" si="126"/>
        <v>39989</v>
      </c>
      <c r="J3702" s="797">
        <f t="shared" si="125"/>
        <v>27780</v>
      </c>
      <c r="K3702" s="797">
        <f t="shared" si="125"/>
        <v>44147</v>
      </c>
      <c r="L3702" s="797">
        <f t="shared" si="125"/>
        <v>38043</v>
      </c>
      <c r="M3702" s="797">
        <f t="shared" si="123"/>
        <v>42732</v>
      </c>
      <c r="N3702" s="797" t="b">
        <v>0</v>
      </c>
    </row>
    <row r="3703" spans="1:14" x14ac:dyDescent="0.25">
      <c r="A3703" s="41" t="s">
        <v>5941</v>
      </c>
      <c r="B3703" s="42" t="s">
        <v>5972</v>
      </c>
      <c r="C3703" s="43" t="s">
        <v>5971</v>
      </c>
      <c r="D3703" s="44">
        <v>1</v>
      </c>
      <c r="E3703" s="47"/>
      <c r="F3703" s="10" t="s">
        <v>5249</v>
      </c>
      <c r="G3703" s="797" t="str">
        <f t="shared" si="126"/>
        <v/>
      </c>
      <c r="H3703" s="797" t="str">
        <f t="shared" si="126"/>
        <v/>
      </c>
      <c r="I3703" s="797" t="str">
        <f t="shared" si="126"/>
        <v/>
      </c>
      <c r="J3703" s="797" t="str">
        <f t="shared" si="125"/>
        <v/>
      </c>
      <c r="K3703" s="797" t="str">
        <f t="shared" si="125"/>
        <v/>
      </c>
      <c r="L3703" s="797" t="str">
        <f t="shared" si="125"/>
        <v/>
      </c>
      <c r="M3703" s="797" t="str">
        <f t="shared" si="123"/>
        <v/>
      </c>
      <c r="N3703" s="797" t="b">
        <v>0</v>
      </c>
    </row>
    <row r="3704" spans="1:14" x14ac:dyDescent="0.25">
      <c r="A3704" s="69" t="s">
        <v>5973</v>
      </c>
      <c r="B3704" s="42" t="s">
        <v>864</v>
      </c>
      <c r="C3704" s="43" t="s">
        <v>865</v>
      </c>
      <c r="D3704" s="44">
        <v>1</v>
      </c>
      <c r="E3704" s="47"/>
      <c r="F3704" s="10" t="s">
        <v>5249</v>
      </c>
      <c r="G3704" s="797" t="str">
        <f t="shared" si="126"/>
        <v/>
      </c>
      <c r="H3704" s="797" t="str">
        <f t="shared" si="126"/>
        <v/>
      </c>
      <c r="I3704" s="797" t="str">
        <f t="shared" si="126"/>
        <v/>
      </c>
      <c r="J3704" s="797" t="str">
        <f t="shared" si="125"/>
        <v/>
      </c>
      <c r="K3704" s="797" t="str">
        <f t="shared" si="125"/>
        <v/>
      </c>
      <c r="L3704" s="797" t="str">
        <f t="shared" si="125"/>
        <v/>
      </c>
      <c r="M3704" s="797" t="str">
        <f t="shared" si="123"/>
        <v/>
      </c>
      <c r="N3704" s="797" t="b">
        <v>0</v>
      </c>
    </row>
    <row r="3705" spans="1:14" x14ac:dyDescent="0.25">
      <c r="A3705" s="69" t="s">
        <v>5974</v>
      </c>
      <c r="B3705" s="42" t="s">
        <v>5975</v>
      </c>
      <c r="C3705" s="43" t="s">
        <v>5976</v>
      </c>
      <c r="D3705" s="44">
        <v>1</v>
      </c>
      <c r="E3705" s="47"/>
      <c r="F3705" s="10" t="s">
        <v>5249</v>
      </c>
      <c r="G3705" s="797" t="str">
        <f t="shared" si="126"/>
        <v/>
      </c>
      <c r="H3705" s="797" t="str">
        <f t="shared" si="126"/>
        <v/>
      </c>
      <c r="I3705" s="797" t="str">
        <f t="shared" si="126"/>
        <v/>
      </c>
      <c r="J3705" s="797" t="str">
        <f t="shared" si="125"/>
        <v/>
      </c>
      <c r="K3705" s="797" t="str">
        <f t="shared" si="125"/>
        <v/>
      </c>
      <c r="L3705" s="797" t="str">
        <f t="shared" si="125"/>
        <v/>
      </c>
      <c r="M3705" s="797" t="str">
        <f t="shared" si="123"/>
        <v/>
      </c>
      <c r="N3705" s="797" t="b">
        <v>0</v>
      </c>
    </row>
    <row r="3706" spans="1:14" x14ac:dyDescent="0.25">
      <c r="A3706" s="41" t="s">
        <v>5943</v>
      </c>
      <c r="B3706" s="42" t="s">
        <v>5977</v>
      </c>
      <c r="C3706" s="43" t="s">
        <v>5978</v>
      </c>
      <c r="D3706" s="44">
        <v>2</v>
      </c>
      <c r="E3706" s="47"/>
      <c r="F3706" s="10" t="s">
        <v>5249</v>
      </c>
      <c r="G3706" s="797" t="str">
        <f t="shared" si="126"/>
        <v/>
      </c>
      <c r="H3706" s="797" t="str">
        <f t="shared" si="126"/>
        <v/>
      </c>
      <c r="I3706" s="797" t="str">
        <f t="shared" si="126"/>
        <v/>
      </c>
      <c r="J3706" s="797" t="str">
        <f t="shared" si="125"/>
        <v/>
      </c>
      <c r="K3706" s="797" t="str">
        <f t="shared" si="125"/>
        <v/>
      </c>
      <c r="L3706" s="797" t="str">
        <f t="shared" si="125"/>
        <v/>
      </c>
      <c r="M3706" s="797" t="str">
        <f t="shared" si="123"/>
        <v/>
      </c>
      <c r="N3706" s="797" t="b">
        <v>0</v>
      </c>
    </row>
    <row r="3707" spans="1:14" x14ac:dyDescent="0.25">
      <c r="A3707" s="69" t="s">
        <v>5979</v>
      </c>
      <c r="B3707" s="42" t="s">
        <v>5980</v>
      </c>
      <c r="C3707" s="43" t="s">
        <v>5981</v>
      </c>
      <c r="D3707" s="44">
        <v>8</v>
      </c>
      <c r="E3707" s="47"/>
      <c r="F3707" s="10" t="s">
        <v>5249</v>
      </c>
      <c r="G3707" s="797" t="str">
        <f t="shared" si="126"/>
        <v/>
      </c>
      <c r="H3707" s="797" t="str">
        <f t="shared" si="126"/>
        <v/>
      </c>
      <c r="I3707" s="797" t="str">
        <f t="shared" si="126"/>
        <v/>
      </c>
      <c r="J3707" s="797" t="str">
        <f t="shared" si="125"/>
        <v/>
      </c>
      <c r="K3707" s="797" t="str">
        <f t="shared" si="125"/>
        <v/>
      </c>
      <c r="L3707" s="797" t="str">
        <f t="shared" si="125"/>
        <v/>
      </c>
      <c r="M3707" s="797" t="str">
        <f t="shared" si="125"/>
        <v/>
      </c>
      <c r="N3707" s="797" t="b">
        <v>0</v>
      </c>
    </row>
    <row r="3708" spans="1:14" x14ac:dyDescent="0.25">
      <c r="A3708" s="41" t="s">
        <v>5766</v>
      </c>
      <c r="B3708" s="42" t="s">
        <v>5982</v>
      </c>
      <c r="C3708" s="43" t="s">
        <v>5983</v>
      </c>
      <c r="D3708" s="44">
        <v>2</v>
      </c>
      <c r="E3708" s="47"/>
      <c r="F3708" s="10" t="s">
        <v>5249</v>
      </c>
      <c r="G3708" s="797" t="str">
        <f t="shared" si="126"/>
        <v/>
      </c>
      <c r="H3708" s="797" t="str">
        <f t="shared" si="126"/>
        <v/>
      </c>
      <c r="I3708" s="797" t="str">
        <f t="shared" si="126"/>
        <v/>
      </c>
      <c r="J3708" s="797" t="str">
        <f t="shared" si="125"/>
        <v/>
      </c>
      <c r="K3708" s="797" t="str">
        <f t="shared" si="125"/>
        <v/>
      </c>
      <c r="L3708" s="797" t="str">
        <f t="shared" si="125"/>
        <v/>
      </c>
      <c r="M3708" s="797" t="str">
        <f t="shared" si="125"/>
        <v/>
      </c>
      <c r="N3708" s="797" t="b">
        <v>0</v>
      </c>
    </row>
    <row r="3709" spans="1:14" x14ac:dyDescent="0.25">
      <c r="A3709" s="69" t="s">
        <v>52</v>
      </c>
      <c r="B3709" s="42" t="s">
        <v>5984</v>
      </c>
      <c r="C3709" s="43" t="s">
        <v>5985</v>
      </c>
      <c r="D3709" s="44">
        <v>1</v>
      </c>
      <c r="E3709" s="47"/>
      <c r="F3709" s="10" t="s">
        <v>5249</v>
      </c>
      <c r="G3709" s="797" t="str">
        <f t="shared" si="126"/>
        <v/>
      </c>
      <c r="H3709" s="797" t="str">
        <f t="shared" si="126"/>
        <v/>
      </c>
      <c r="I3709" s="797" t="str">
        <f t="shared" si="126"/>
        <v/>
      </c>
      <c r="J3709" s="797" t="str">
        <f t="shared" si="125"/>
        <v/>
      </c>
      <c r="K3709" s="797" t="str">
        <f t="shared" si="125"/>
        <v/>
      </c>
      <c r="L3709" s="797" t="str">
        <f t="shared" si="125"/>
        <v/>
      </c>
      <c r="M3709" s="797" t="str">
        <f t="shared" si="125"/>
        <v/>
      </c>
      <c r="N3709" s="797" t="b">
        <v>0</v>
      </c>
    </row>
    <row r="3710" spans="1:14" x14ac:dyDescent="0.25">
      <c r="A3710" s="41" t="s">
        <v>5953</v>
      </c>
      <c r="B3710" s="42" t="s">
        <v>5954</v>
      </c>
      <c r="C3710" s="43" t="s">
        <v>5955</v>
      </c>
      <c r="D3710" s="44">
        <v>1</v>
      </c>
      <c r="E3710" s="47"/>
      <c r="F3710" s="10" t="s">
        <v>5249</v>
      </c>
      <c r="G3710" s="797" t="str">
        <f t="shared" si="126"/>
        <v/>
      </c>
      <c r="H3710" s="797" t="str">
        <f t="shared" si="126"/>
        <v/>
      </c>
      <c r="I3710" s="797" t="str">
        <f t="shared" si="126"/>
        <v/>
      </c>
      <c r="J3710" s="797" t="str">
        <f t="shared" si="125"/>
        <v/>
      </c>
      <c r="K3710" s="797" t="str">
        <f t="shared" si="125"/>
        <v/>
      </c>
      <c r="L3710" s="797" t="str">
        <f t="shared" si="125"/>
        <v/>
      </c>
      <c r="M3710" s="797" t="str">
        <f t="shared" si="125"/>
        <v/>
      </c>
      <c r="N3710" s="797" t="b">
        <v>0</v>
      </c>
    </row>
    <row r="3711" spans="1:14" x14ac:dyDescent="0.25">
      <c r="A3711" s="41" t="s">
        <v>5986</v>
      </c>
      <c r="B3711" s="42" t="s">
        <v>5957</v>
      </c>
      <c r="C3711" s="43" t="s">
        <v>5958</v>
      </c>
      <c r="D3711" s="44">
        <v>194</v>
      </c>
      <c r="E3711" s="47"/>
      <c r="F3711" s="10" t="s">
        <v>5249</v>
      </c>
      <c r="G3711" s="797" t="str">
        <f t="shared" si="126"/>
        <v/>
      </c>
      <c r="H3711" s="797" t="str">
        <f t="shared" si="126"/>
        <v/>
      </c>
      <c r="I3711" s="797" t="str">
        <f t="shared" si="126"/>
        <v/>
      </c>
      <c r="J3711" s="797" t="str">
        <f t="shared" si="125"/>
        <v/>
      </c>
      <c r="K3711" s="797" t="str">
        <f t="shared" si="125"/>
        <v/>
      </c>
      <c r="L3711" s="797" t="str">
        <f t="shared" si="125"/>
        <v/>
      </c>
      <c r="M3711" s="797" t="str">
        <f t="shared" si="125"/>
        <v/>
      </c>
      <c r="N3711" s="797" t="b">
        <v>0</v>
      </c>
    </row>
    <row r="3712" spans="1:14" x14ac:dyDescent="0.25">
      <c r="A3712" s="69" t="s">
        <v>875</v>
      </c>
      <c r="B3712" s="42" t="s">
        <v>5987</v>
      </c>
      <c r="C3712" s="43" t="s">
        <v>5988</v>
      </c>
      <c r="D3712" s="44">
        <v>1</v>
      </c>
      <c r="E3712" s="47"/>
      <c r="F3712" s="10" t="s">
        <v>5249</v>
      </c>
      <c r="G3712" s="797" t="str">
        <f t="shared" si="126"/>
        <v/>
      </c>
      <c r="H3712" s="797" t="str">
        <f t="shared" si="126"/>
        <v/>
      </c>
      <c r="I3712" s="797" t="str">
        <f t="shared" si="126"/>
        <v/>
      </c>
      <c r="J3712" s="797" t="str">
        <f t="shared" si="125"/>
        <v/>
      </c>
      <c r="K3712" s="797" t="str">
        <f t="shared" si="125"/>
        <v/>
      </c>
      <c r="L3712" s="797" t="str">
        <f t="shared" si="125"/>
        <v/>
      </c>
      <c r="M3712" s="797" t="str">
        <f t="shared" si="125"/>
        <v/>
      </c>
      <c r="N3712" s="797" t="b">
        <v>0</v>
      </c>
    </row>
    <row r="3713" spans="1:14" x14ac:dyDescent="0.25">
      <c r="A3713" s="69" t="s">
        <v>875</v>
      </c>
      <c r="B3713" s="42" t="s">
        <v>5989</v>
      </c>
      <c r="C3713" s="43" t="s">
        <v>5990</v>
      </c>
      <c r="D3713" s="44">
        <v>1</v>
      </c>
      <c r="E3713" s="47"/>
      <c r="F3713" s="10" t="s">
        <v>5249</v>
      </c>
      <c r="G3713" s="797" t="str">
        <f t="shared" si="126"/>
        <v/>
      </c>
      <c r="H3713" s="797" t="str">
        <f t="shared" si="126"/>
        <v/>
      </c>
      <c r="I3713" s="797" t="str">
        <f t="shared" si="126"/>
        <v/>
      </c>
      <c r="J3713" s="797" t="str">
        <f t="shared" si="125"/>
        <v/>
      </c>
      <c r="K3713" s="797" t="str">
        <f t="shared" si="125"/>
        <v/>
      </c>
      <c r="L3713" s="797" t="str">
        <f t="shared" si="125"/>
        <v/>
      </c>
      <c r="M3713" s="797" t="str">
        <f t="shared" si="125"/>
        <v/>
      </c>
      <c r="N3713" s="797" t="b">
        <v>0</v>
      </c>
    </row>
    <row r="3714" spans="1:14" x14ac:dyDescent="0.25">
      <c r="A3714" s="69" t="s">
        <v>875</v>
      </c>
      <c r="B3714" s="42" t="s">
        <v>5991</v>
      </c>
      <c r="C3714" s="43" t="s">
        <v>5992</v>
      </c>
      <c r="D3714" s="44">
        <v>1</v>
      </c>
      <c r="E3714" s="47"/>
      <c r="F3714" s="10" t="s">
        <v>5249</v>
      </c>
      <c r="G3714" s="797" t="str">
        <f t="shared" si="126"/>
        <v/>
      </c>
      <c r="H3714" s="797" t="str">
        <f t="shared" si="126"/>
        <v/>
      </c>
      <c r="I3714" s="797" t="str">
        <f t="shared" si="126"/>
        <v/>
      </c>
      <c r="J3714" s="797" t="str">
        <f t="shared" si="125"/>
        <v/>
      </c>
      <c r="K3714" s="797" t="str">
        <f t="shared" si="125"/>
        <v/>
      </c>
      <c r="L3714" s="797" t="str">
        <f t="shared" si="125"/>
        <v/>
      </c>
      <c r="M3714" s="797" t="str">
        <f t="shared" si="125"/>
        <v/>
      </c>
      <c r="N3714" s="797" t="b">
        <v>0</v>
      </c>
    </row>
    <row r="3715" spans="1:14" x14ac:dyDescent="0.25">
      <c r="A3715" s="69" t="s">
        <v>875</v>
      </c>
      <c r="B3715" s="42" t="s">
        <v>5495</v>
      </c>
      <c r="C3715" s="43" t="s">
        <v>5496</v>
      </c>
      <c r="D3715" s="44">
        <v>1</v>
      </c>
      <c r="E3715" s="47"/>
      <c r="F3715" s="10" t="s">
        <v>5249</v>
      </c>
      <c r="G3715" s="797" t="str">
        <f t="shared" si="126"/>
        <v/>
      </c>
      <c r="H3715" s="797" t="str">
        <f t="shared" si="126"/>
        <v/>
      </c>
      <c r="I3715" s="797" t="str">
        <f t="shared" si="126"/>
        <v/>
      </c>
      <c r="J3715" s="797" t="str">
        <f t="shared" si="125"/>
        <v/>
      </c>
      <c r="K3715" s="797" t="str">
        <f t="shared" si="125"/>
        <v/>
      </c>
      <c r="L3715" s="797" t="str">
        <f t="shared" si="125"/>
        <v/>
      </c>
      <c r="M3715" s="797" t="str">
        <f t="shared" si="125"/>
        <v/>
      </c>
      <c r="N3715" s="797" t="b">
        <v>0</v>
      </c>
    </row>
    <row r="3716" spans="1:14" x14ac:dyDescent="0.25">
      <c r="A3716" s="69" t="s">
        <v>875</v>
      </c>
      <c r="B3716" s="42" t="s">
        <v>876</v>
      </c>
      <c r="C3716" s="43" t="s">
        <v>877</v>
      </c>
      <c r="D3716" s="44">
        <v>8</v>
      </c>
      <c r="E3716" s="47"/>
      <c r="F3716" s="10" t="s">
        <v>5249</v>
      </c>
      <c r="G3716" s="797" t="str">
        <f t="shared" si="126"/>
        <v/>
      </c>
      <c r="H3716" s="797" t="str">
        <f t="shared" si="126"/>
        <v/>
      </c>
      <c r="I3716" s="797" t="str">
        <f t="shared" si="126"/>
        <v/>
      </c>
      <c r="J3716" s="797" t="str">
        <f t="shared" si="125"/>
        <v/>
      </c>
      <c r="K3716" s="797" t="str">
        <f t="shared" si="125"/>
        <v/>
      </c>
      <c r="L3716" s="797" t="str">
        <f t="shared" si="125"/>
        <v/>
      </c>
      <c r="M3716" s="797" t="str">
        <f t="shared" si="125"/>
        <v/>
      </c>
      <c r="N3716" s="797" t="b">
        <v>0</v>
      </c>
    </row>
    <row r="3717" spans="1:14" x14ac:dyDescent="0.25">
      <c r="A3717" s="69" t="s">
        <v>875</v>
      </c>
      <c r="B3717" s="42" t="s">
        <v>5993</v>
      </c>
      <c r="C3717" s="43" t="s">
        <v>5994</v>
      </c>
      <c r="D3717" s="44">
        <v>1</v>
      </c>
      <c r="E3717" s="47"/>
      <c r="F3717" s="10" t="s">
        <v>5249</v>
      </c>
      <c r="G3717" s="797" t="str">
        <f t="shared" si="126"/>
        <v/>
      </c>
      <c r="H3717" s="797" t="str">
        <f t="shared" si="126"/>
        <v/>
      </c>
      <c r="I3717" s="797" t="str">
        <f t="shared" si="126"/>
        <v/>
      </c>
      <c r="J3717" s="797" t="str">
        <f t="shared" si="125"/>
        <v/>
      </c>
      <c r="K3717" s="797" t="str">
        <f t="shared" si="125"/>
        <v/>
      </c>
      <c r="L3717" s="797" t="str">
        <f t="shared" si="125"/>
        <v/>
      </c>
      <c r="M3717" s="797" t="str">
        <f t="shared" si="125"/>
        <v/>
      </c>
      <c r="N3717" s="797" t="b">
        <v>0</v>
      </c>
    </row>
    <row r="3718" spans="1:14" x14ac:dyDescent="0.25">
      <c r="A3718" s="69" t="s">
        <v>875</v>
      </c>
      <c r="B3718" s="42" t="s">
        <v>5995</v>
      </c>
      <c r="C3718" s="43" t="s">
        <v>5996</v>
      </c>
      <c r="D3718" s="44">
        <v>2</v>
      </c>
      <c r="E3718" s="47"/>
      <c r="F3718" s="10" t="s">
        <v>5249</v>
      </c>
      <c r="G3718" s="797" t="str">
        <f t="shared" si="126"/>
        <v>NA</v>
      </c>
      <c r="H3718" s="797" t="str">
        <f t="shared" si="126"/>
        <v>NA</v>
      </c>
      <c r="I3718" s="797" t="str">
        <f t="shared" si="126"/>
        <v>NA</v>
      </c>
      <c r="J3718" s="797" t="str">
        <f t="shared" si="125"/>
        <v>NA</v>
      </c>
      <c r="K3718" s="797" t="str">
        <f t="shared" si="125"/>
        <v>NA</v>
      </c>
      <c r="L3718" s="797" t="str">
        <f t="shared" si="125"/>
        <v>NA</v>
      </c>
      <c r="M3718" s="797" t="str">
        <f t="shared" si="125"/>
        <v>NA</v>
      </c>
      <c r="N3718" s="797" t="b">
        <v>1</v>
      </c>
    </row>
    <row r="3719" spans="1:14" x14ac:dyDescent="0.25">
      <c r="A3719" s="41" t="s">
        <v>5959</v>
      </c>
      <c r="B3719" s="42" t="s">
        <v>879</v>
      </c>
      <c r="C3719" s="43" t="s">
        <v>880</v>
      </c>
      <c r="D3719" s="44">
        <v>1</v>
      </c>
      <c r="E3719" s="47"/>
      <c r="F3719" s="10" t="s">
        <v>5249</v>
      </c>
      <c r="G3719" s="797" t="str">
        <f t="shared" si="126"/>
        <v>NA</v>
      </c>
      <c r="H3719" s="797" t="str">
        <f t="shared" si="126"/>
        <v>NA</v>
      </c>
      <c r="I3719" s="797" t="str">
        <f t="shared" si="126"/>
        <v>NA</v>
      </c>
      <c r="J3719" s="797" t="str">
        <f t="shared" si="125"/>
        <v>NA</v>
      </c>
      <c r="K3719" s="797" t="str">
        <f t="shared" si="125"/>
        <v>NA</v>
      </c>
      <c r="L3719" s="797" t="str">
        <f t="shared" si="125"/>
        <v>NA</v>
      </c>
      <c r="M3719" s="797" t="str">
        <f t="shared" si="125"/>
        <v>NA</v>
      </c>
      <c r="N3719" s="797" t="b">
        <v>1</v>
      </c>
    </row>
    <row r="3720" spans="1:14" x14ac:dyDescent="0.25">
      <c r="A3720" s="41" t="s">
        <v>5963</v>
      </c>
      <c r="B3720" s="42" t="s">
        <v>5997</v>
      </c>
      <c r="C3720" s="43" t="s">
        <v>5998</v>
      </c>
      <c r="D3720" s="44">
        <v>1</v>
      </c>
      <c r="E3720" s="47"/>
      <c r="F3720" s="10" t="s">
        <v>5249</v>
      </c>
      <c r="G3720" s="797" t="str">
        <f t="shared" si="126"/>
        <v>NA</v>
      </c>
      <c r="H3720" s="797" t="str">
        <f t="shared" si="126"/>
        <v>NA</v>
      </c>
      <c r="I3720" s="797" t="str">
        <f t="shared" si="126"/>
        <v>NA</v>
      </c>
      <c r="J3720" s="797" t="str">
        <f t="shared" si="125"/>
        <v>NA</v>
      </c>
      <c r="K3720" s="797" t="str">
        <f t="shared" si="125"/>
        <v>NA</v>
      </c>
      <c r="L3720" s="797" t="str">
        <f t="shared" si="125"/>
        <v>NA</v>
      </c>
      <c r="M3720" s="797" t="str">
        <f t="shared" si="125"/>
        <v>NA</v>
      </c>
      <c r="N3720" s="797" t="b">
        <v>1</v>
      </c>
    </row>
    <row r="3721" spans="1:14" x14ac:dyDescent="0.25">
      <c r="A3721" s="41" t="s">
        <v>5960</v>
      </c>
      <c r="B3721" s="42" t="s">
        <v>5999</v>
      </c>
      <c r="C3721" s="43" t="s">
        <v>6000</v>
      </c>
      <c r="D3721" s="44">
        <v>2</v>
      </c>
      <c r="E3721" s="47"/>
      <c r="F3721" s="10" t="s">
        <v>5249</v>
      </c>
      <c r="G3721" s="797" t="str">
        <f t="shared" si="126"/>
        <v>NA</v>
      </c>
      <c r="H3721" s="797" t="str">
        <f t="shared" si="126"/>
        <v>NA</v>
      </c>
      <c r="I3721" s="797" t="str">
        <f t="shared" si="126"/>
        <v>NA</v>
      </c>
      <c r="J3721" s="797" t="str">
        <f t="shared" si="125"/>
        <v>NA</v>
      </c>
      <c r="K3721" s="797" t="str">
        <f t="shared" si="125"/>
        <v>NA</v>
      </c>
      <c r="L3721" s="797" t="str">
        <f t="shared" si="125"/>
        <v>NA</v>
      </c>
      <c r="M3721" s="797" t="str">
        <f t="shared" si="125"/>
        <v>NA</v>
      </c>
      <c r="N3721" s="797" t="b">
        <v>1</v>
      </c>
    </row>
    <row r="3722" spans="1:14" x14ac:dyDescent="0.25">
      <c r="A3722" s="41" t="s">
        <v>6001</v>
      </c>
      <c r="B3722" s="42" t="s">
        <v>6002</v>
      </c>
      <c r="C3722" s="43" t="s">
        <v>6003</v>
      </c>
      <c r="D3722" s="44">
        <v>1</v>
      </c>
      <c r="E3722" s="47"/>
      <c r="F3722" s="10" t="s">
        <v>5249</v>
      </c>
      <c r="G3722" s="797" t="str">
        <f t="shared" si="126"/>
        <v>NA</v>
      </c>
      <c r="H3722" s="797" t="str">
        <f t="shared" si="126"/>
        <v>NA</v>
      </c>
      <c r="I3722" s="797" t="str">
        <f t="shared" si="126"/>
        <v>NA</v>
      </c>
      <c r="J3722" s="797" t="str">
        <f t="shared" si="125"/>
        <v>NA</v>
      </c>
      <c r="K3722" s="797" t="str">
        <f t="shared" si="125"/>
        <v>NA</v>
      </c>
      <c r="L3722" s="797" t="str">
        <f t="shared" si="125"/>
        <v>NA</v>
      </c>
      <c r="M3722" s="797" t="str">
        <f t="shared" si="125"/>
        <v>NA</v>
      </c>
      <c r="N3722" s="797" t="b">
        <v>1</v>
      </c>
    </row>
    <row r="3723" spans="1:14" x14ac:dyDescent="0.25">
      <c r="A3723" s="69" t="s">
        <v>6004</v>
      </c>
      <c r="B3723" s="42" t="s">
        <v>6005</v>
      </c>
      <c r="C3723" s="43" t="s">
        <v>6006</v>
      </c>
      <c r="D3723" s="44">
        <v>2</v>
      </c>
      <c r="E3723" s="47"/>
      <c r="F3723" s="10" t="s">
        <v>5249</v>
      </c>
      <c r="G3723" s="797" t="str">
        <f t="shared" si="126"/>
        <v>NA</v>
      </c>
      <c r="H3723" s="797" t="str">
        <f t="shared" si="126"/>
        <v>NA</v>
      </c>
      <c r="I3723" s="797" t="str">
        <f t="shared" si="126"/>
        <v>NA</v>
      </c>
      <c r="J3723" s="797" t="str">
        <f t="shared" si="125"/>
        <v>NA</v>
      </c>
      <c r="K3723" s="797" t="str">
        <f t="shared" si="125"/>
        <v>NA</v>
      </c>
      <c r="L3723" s="797" t="str">
        <f t="shared" si="125"/>
        <v>NA</v>
      </c>
      <c r="M3723" s="797" t="str">
        <f t="shared" si="125"/>
        <v>NA</v>
      </c>
      <c r="N3723" s="797" t="b">
        <v>1</v>
      </c>
    </row>
    <row r="3724" spans="1:14" ht="15.75" thickBot="1" x14ac:dyDescent="0.3">
      <c r="A3724" s="48" t="s">
        <v>5966</v>
      </c>
      <c r="B3724" s="42" t="s">
        <v>6007</v>
      </c>
      <c r="C3724" s="43" t="s">
        <v>6008</v>
      </c>
      <c r="D3724" s="44">
        <v>8</v>
      </c>
      <c r="E3724" s="47"/>
      <c r="F3724" s="10" t="s">
        <v>5249</v>
      </c>
      <c r="G3724" s="797" t="str">
        <f t="shared" si="126"/>
        <v/>
      </c>
      <c r="H3724" s="797" t="str">
        <f t="shared" si="126"/>
        <v/>
      </c>
      <c r="I3724" s="797" t="str">
        <f t="shared" si="126"/>
        <v/>
      </c>
      <c r="J3724" s="797" t="str">
        <f t="shared" si="125"/>
        <v/>
      </c>
      <c r="K3724" s="797" t="str">
        <f t="shared" si="125"/>
        <v/>
      </c>
      <c r="L3724" s="797" t="str">
        <f t="shared" si="125"/>
        <v/>
      </c>
      <c r="M3724" s="797" t="str">
        <f t="shared" si="125"/>
        <v/>
      </c>
      <c r="N3724" s="797" t="b">
        <v>0</v>
      </c>
    </row>
    <row r="3725" spans="1:14" ht="15.75" thickBot="1" x14ac:dyDescent="0.3">
      <c r="A3725" s="69"/>
      <c r="B3725" s="42"/>
      <c r="C3725" s="43"/>
      <c r="D3725" s="44"/>
      <c r="E3725" s="47"/>
      <c r="F3725" s="10" t="s">
        <v>5249</v>
      </c>
      <c r="G3725" s="797" t="str">
        <f t="shared" si="126"/>
        <v/>
      </c>
      <c r="H3725" s="797" t="str">
        <f t="shared" si="126"/>
        <v/>
      </c>
      <c r="I3725" s="797" t="str">
        <f t="shared" si="126"/>
        <v/>
      </c>
      <c r="J3725" s="797" t="str">
        <f t="shared" si="125"/>
        <v/>
      </c>
      <c r="K3725" s="797" t="str">
        <f t="shared" si="125"/>
        <v/>
      </c>
      <c r="L3725" s="797" t="str">
        <f t="shared" si="125"/>
        <v/>
      </c>
      <c r="M3725" s="797" t="str">
        <f t="shared" si="125"/>
        <v/>
      </c>
      <c r="N3725" s="797" t="b">
        <v>0</v>
      </c>
    </row>
    <row r="3726" spans="1:14" x14ac:dyDescent="0.25">
      <c r="A3726" s="524" t="s">
        <v>6009</v>
      </c>
      <c r="B3726" s="525" t="s">
        <v>6010</v>
      </c>
      <c r="C3726" s="526" t="s">
        <v>6011</v>
      </c>
      <c r="D3726" s="60"/>
      <c r="E3726" s="61"/>
      <c r="F3726" s="40">
        <v>112672.4</v>
      </c>
      <c r="G3726" s="797">
        <f t="shared" si="126"/>
        <v>38759</v>
      </c>
      <c r="H3726" s="797">
        <f t="shared" si="126"/>
        <v>38759</v>
      </c>
      <c r="I3726" s="797">
        <f t="shared" si="126"/>
        <v>50928</v>
      </c>
      <c r="J3726" s="797">
        <f t="shared" si="125"/>
        <v>35379</v>
      </c>
      <c r="K3726" s="797">
        <f t="shared" si="125"/>
        <v>56224</v>
      </c>
      <c r="L3726" s="797">
        <f t="shared" si="125"/>
        <v>48449</v>
      </c>
      <c r="M3726" s="797">
        <f t="shared" si="125"/>
        <v>54421</v>
      </c>
      <c r="N3726" s="797" t="b">
        <v>0</v>
      </c>
    </row>
    <row r="3727" spans="1:14" x14ac:dyDescent="0.25">
      <c r="A3727" s="69" t="s">
        <v>6012</v>
      </c>
      <c r="B3727" s="42" t="s">
        <v>6013</v>
      </c>
      <c r="C3727" s="43" t="s">
        <v>6011</v>
      </c>
      <c r="D3727" s="44">
        <v>4</v>
      </c>
      <c r="E3727" s="47"/>
      <c r="F3727" s="10" t="s">
        <v>5249</v>
      </c>
      <c r="G3727" s="797" t="str">
        <f t="shared" si="126"/>
        <v/>
      </c>
      <c r="H3727" s="797" t="str">
        <f t="shared" si="126"/>
        <v/>
      </c>
      <c r="I3727" s="797" t="str">
        <f t="shared" si="126"/>
        <v/>
      </c>
      <c r="J3727" s="797" t="str">
        <f t="shared" si="125"/>
        <v/>
      </c>
      <c r="K3727" s="797" t="str">
        <f t="shared" si="125"/>
        <v/>
      </c>
      <c r="L3727" s="797" t="str">
        <f t="shared" si="125"/>
        <v/>
      </c>
      <c r="M3727" s="797" t="str">
        <f t="shared" si="125"/>
        <v/>
      </c>
      <c r="N3727" s="797" t="b">
        <v>0</v>
      </c>
    </row>
    <row r="3728" spans="1:14" x14ac:dyDescent="0.25">
      <c r="A3728" s="69" t="s">
        <v>52</v>
      </c>
      <c r="B3728" s="42" t="s">
        <v>6014</v>
      </c>
      <c r="C3728" s="43" t="s">
        <v>6015</v>
      </c>
      <c r="D3728" s="44">
        <v>4</v>
      </c>
      <c r="E3728" s="47"/>
      <c r="F3728" s="10" t="s">
        <v>5249</v>
      </c>
      <c r="G3728" s="797" t="str">
        <f t="shared" si="126"/>
        <v/>
      </c>
      <c r="H3728" s="797" t="str">
        <f t="shared" si="126"/>
        <v/>
      </c>
      <c r="I3728" s="797" t="str">
        <f t="shared" si="126"/>
        <v/>
      </c>
      <c r="J3728" s="797" t="str">
        <f t="shared" si="125"/>
        <v/>
      </c>
      <c r="K3728" s="797" t="str">
        <f t="shared" si="125"/>
        <v/>
      </c>
      <c r="L3728" s="797" t="str">
        <f t="shared" si="125"/>
        <v/>
      </c>
      <c r="M3728" s="797" t="str">
        <f t="shared" si="125"/>
        <v/>
      </c>
      <c r="N3728" s="797" t="b">
        <v>0</v>
      </c>
    </row>
    <row r="3729" spans="1:14" x14ac:dyDescent="0.25">
      <c r="A3729" s="69" t="s">
        <v>6016</v>
      </c>
      <c r="B3729" s="42" t="s">
        <v>6017</v>
      </c>
      <c r="C3729" s="43" t="s">
        <v>6018</v>
      </c>
      <c r="D3729" s="44">
        <v>144</v>
      </c>
      <c r="E3729" s="47"/>
      <c r="F3729" s="10" t="s">
        <v>5249</v>
      </c>
      <c r="G3729" s="797" t="str">
        <f t="shared" si="126"/>
        <v/>
      </c>
      <c r="H3729" s="797" t="str">
        <f t="shared" si="126"/>
        <v/>
      </c>
      <c r="I3729" s="797" t="str">
        <f t="shared" si="126"/>
        <v/>
      </c>
      <c r="J3729" s="797" t="str">
        <f t="shared" si="125"/>
        <v/>
      </c>
      <c r="K3729" s="797" t="str">
        <f t="shared" si="125"/>
        <v/>
      </c>
      <c r="L3729" s="797" t="str">
        <f t="shared" si="125"/>
        <v/>
      </c>
      <c r="M3729" s="797" t="str">
        <f t="shared" si="125"/>
        <v/>
      </c>
      <c r="N3729" s="797" t="b">
        <v>0</v>
      </c>
    </row>
    <row r="3730" spans="1:14" x14ac:dyDescent="0.25">
      <c r="A3730" s="69" t="s">
        <v>6019</v>
      </c>
      <c r="B3730" s="42" t="s">
        <v>6020</v>
      </c>
      <c r="C3730" s="43" t="s">
        <v>6021</v>
      </c>
      <c r="D3730" s="44">
        <v>1</v>
      </c>
      <c r="E3730" s="47"/>
      <c r="F3730" s="10" t="s">
        <v>5249</v>
      </c>
      <c r="G3730" s="797" t="str">
        <f t="shared" si="126"/>
        <v/>
      </c>
      <c r="H3730" s="797" t="str">
        <f t="shared" si="126"/>
        <v/>
      </c>
      <c r="I3730" s="797" t="str">
        <f t="shared" si="126"/>
        <v/>
      </c>
      <c r="J3730" s="797" t="str">
        <f t="shared" si="125"/>
        <v/>
      </c>
      <c r="K3730" s="797" t="str">
        <f t="shared" si="125"/>
        <v/>
      </c>
      <c r="L3730" s="797" t="str">
        <f t="shared" si="125"/>
        <v/>
      </c>
      <c r="M3730" s="797" t="str">
        <f t="shared" si="125"/>
        <v/>
      </c>
      <c r="N3730" s="797" t="b">
        <v>0</v>
      </c>
    </row>
    <row r="3731" spans="1:14" x14ac:dyDescent="0.25">
      <c r="A3731" s="69" t="s">
        <v>9040</v>
      </c>
      <c r="B3731" s="42" t="s">
        <v>6022</v>
      </c>
      <c r="C3731" s="43" t="s">
        <v>197</v>
      </c>
      <c r="D3731" s="44">
        <v>2</v>
      </c>
      <c r="E3731" s="47"/>
      <c r="F3731" s="10" t="s">
        <v>5249</v>
      </c>
      <c r="G3731" s="797" t="str">
        <f t="shared" si="126"/>
        <v/>
      </c>
      <c r="H3731" s="797" t="str">
        <f t="shared" si="126"/>
        <v/>
      </c>
      <c r="I3731" s="797" t="str">
        <f t="shared" si="126"/>
        <v/>
      </c>
      <c r="J3731" s="797" t="str">
        <f t="shared" si="125"/>
        <v/>
      </c>
      <c r="K3731" s="797" t="str">
        <f t="shared" si="125"/>
        <v/>
      </c>
      <c r="L3731" s="797" t="str">
        <f t="shared" si="125"/>
        <v/>
      </c>
      <c r="M3731" s="797" t="str">
        <f t="shared" si="125"/>
        <v/>
      </c>
      <c r="N3731" s="797" t="b">
        <v>0</v>
      </c>
    </row>
    <row r="3732" spans="1:14" x14ac:dyDescent="0.25">
      <c r="A3732" s="69" t="s">
        <v>9041</v>
      </c>
      <c r="B3732" s="42" t="s">
        <v>6023</v>
      </c>
      <c r="C3732" s="43" t="s">
        <v>2878</v>
      </c>
      <c r="D3732" s="44">
        <v>2</v>
      </c>
      <c r="E3732" s="47"/>
      <c r="F3732" s="10" t="s">
        <v>5249</v>
      </c>
      <c r="G3732" s="797" t="str">
        <f t="shared" si="126"/>
        <v/>
      </c>
      <c r="H3732" s="797" t="str">
        <f t="shared" si="126"/>
        <v/>
      </c>
      <c r="I3732" s="797" t="str">
        <f t="shared" si="126"/>
        <v/>
      </c>
      <c r="J3732" s="797" t="str">
        <f t="shared" si="125"/>
        <v/>
      </c>
      <c r="K3732" s="797" t="str">
        <f t="shared" si="125"/>
        <v/>
      </c>
      <c r="L3732" s="797" t="str">
        <f t="shared" si="125"/>
        <v/>
      </c>
      <c r="M3732" s="797" t="str">
        <f t="shared" si="125"/>
        <v/>
      </c>
      <c r="N3732" s="797" t="b">
        <v>0</v>
      </c>
    </row>
    <row r="3733" spans="1:14" x14ac:dyDescent="0.25">
      <c r="A3733" s="69" t="s">
        <v>875</v>
      </c>
      <c r="B3733" s="42" t="s">
        <v>6024</v>
      </c>
      <c r="C3733" s="43" t="s">
        <v>6025</v>
      </c>
      <c r="D3733" s="44">
        <v>1</v>
      </c>
      <c r="E3733" s="47"/>
      <c r="F3733" s="10" t="s">
        <v>5249</v>
      </c>
      <c r="G3733" s="797" t="str">
        <f t="shared" si="126"/>
        <v/>
      </c>
      <c r="H3733" s="797" t="str">
        <f t="shared" si="126"/>
        <v/>
      </c>
      <c r="I3733" s="797" t="str">
        <f t="shared" si="126"/>
        <v/>
      </c>
      <c r="J3733" s="797" t="str">
        <f t="shared" si="125"/>
        <v/>
      </c>
      <c r="K3733" s="797" t="str">
        <f t="shared" si="125"/>
        <v/>
      </c>
      <c r="L3733" s="797" t="str">
        <f t="shared" si="125"/>
        <v/>
      </c>
      <c r="M3733" s="797" t="str">
        <f t="shared" si="125"/>
        <v/>
      </c>
      <c r="N3733" s="797" t="b">
        <v>0</v>
      </c>
    </row>
    <row r="3734" spans="1:14" x14ac:dyDescent="0.25">
      <c r="A3734" s="69" t="s">
        <v>6026</v>
      </c>
      <c r="B3734" s="42" t="s">
        <v>6027</v>
      </c>
      <c r="C3734" s="43" t="s">
        <v>4202</v>
      </c>
      <c r="D3734" s="44">
        <v>4</v>
      </c>
      <c r="E3734" s="47"/>
      <c r="F3734" s="10" t="s">
        <v>5249</v>
      </c>
      <c r="G3734" s="797" t="str">
        <f t="shared" si="126"/>
        <v>NA</v>
      </c>
      <c r="H3734" s="797" t="str">
        <f t="shared" si="126"/>
        <v>NA</v>
      </c>
      <c r="I3734" s="797" t="str">
        <f t="shared" si="126"/>
        <v>NA</v>
      </c>
      <c r="J3734" s="797" t="str">
        <f t="shared" si="125"/>
        <v>NA</v>
      </c>
      <c r="K3734" s="797" t="str">
        <f t="shared" si="125"/>
        <v>NA</v>
      </c>
      <c r="L3734" s="797" t="str">
        <f t="shared" si="125"/>
        <v>NA</v>
      </c>
      <c r="M3734" s="797" t="str">
        <f t="shared" si="125"/>
        <v>NA</v>
      </c>
      <c r="N3734" s="797" t="b">
        <v>1</v>
      </c>
    </row>
    <row r="3735" spans="1:14" x14ac:dyDescent="0.25">
      <c r="A3735" s="41" t="s">
        <v>910</v>
      </c>
      <c r="B3735" s="42" t="s">
        <v>879</v>
      </c>
      <c r="C3735" s="43" t="s">
        <v>880</v>
      </c>
      <c r="D3735" s="44">
        <v>1</v>
      </c>
      <c r="E3735" s="47"/>
      <c r="F3735" s="10" t="s">
        <v>5249</v>
      </c>
      <c r="G3735" s="797" t="str">
        <f t="shared" si="126"/>
        <v>NA</v>
      </c>
      <c r="H3735" s="797" t="str">
        <f t="shared" si="126"/>
        <v>NA</v>
      </c>
      <c r="I3735" s="797" t="str">
        <f t="shared" si="126"/>
        <v>NA</v>
      </c>
      <c r="J3735" s="797" t="str">
        <f t="shared" si="125"/>
        <v>NA</v>
      </c>
      <c r="K3735" s="797" t="str">
        <f t="shared" si="125"/>
        <v>NA</v>
      </c>
      <c r="L3735" s="797" t="str">
        <f t="shared" si="125"/>
        <v>NA</v>
      </c>
      <c r="M3735" s="797" t="str">
        <f t="shared" si="125"/>
        <v>NA</v>
      </c>
      <c r="N3735" s="797" t="b">
        <v>1</v>
      </c>
    </row>
    <row r="3736" spans="1:14" ht="15.75" thickBot="1" x14ac:dyDescent="0.3">
      <c r="A3736" s="48" t="s">
        <v>911</v>
      </c>
      <c r="B3736" s="42" t="s">
        <v>423</v>
      </c>
      <c r="C3736" s="43" t="s">
        <v>6028</v>
      </c>
      <c r="D3736" s="44">
        <v>4</v>
      </c>
      <c r="E3736" s="47"/>
      <c r="F3736" s="10" t="s">
        <v>5249</v>
      </c>
      <c r="G3736" s="797" t="str">
        <f t="shared" si="126"/>
        <v/>
      </c>
      <c r="H3736" s="797" t="str">
        <f t="shared" si="126"/>
        <v/>
      </c>
      <c r="I3736" s="797" t="str">
        <f t="shared" si="126"/>
        <v/>
      </c>
      <c r="J3736" s="797" t="str">
        <f t="shared" si="125"/>
        <v/>
      </c>
      <c r="K3736" s="797" t="str">
        <f t="shared" si="125"/>
        <v/>
      </c>
      <c r="L3736" s="797" t="str">
        <f t="shared" si="125"/>
        <v/>
      </c>
      <c r="M3736" s="797" t="str">
        <f t="shared" si="125"/>
        <v/>
      </c>
      <c r="N3736" s="797" t="b">
        <v>0</v>
      </c>
    </row>
    <row r="3737" spans="1:14" ht="15.75" thickBot="1" x14ac:dyDescent="0.3">
      <c r="A3737" s="69"/>
      <c r="B3737" s="42"/>
      <c r="C3737" s="43"/>
      <c r="D3737" s="44"/>
      <c r="E3737" s="47"/>
      <c r="F3737" s="10" t="s">
        <v>5249</v>
      </c>
      <c r="G3737" s="797" t="str">
        <f t="shared" si="126"/>
        <v/>
      </c>
      <c r="H3737" s="797" t="str">
        <f t="shared" si="126"/>
        <v/>
      </c>
      <c r="I3737" s="797" t="str">
        <f t="shared" si="126"/>
        <v/>
      </c>
      <c r="J3737" s="797" t="str">
        <f t="shared" si="125"/>
        <v/>
      </c>
      <c r="K3737" s="797" t="str">
        <f t="shared" si="125"/>
        <v/>
      </c>
      <c r="L3737" s="797" t="str">
        <f t="shared" si="125"/>
        <v/>
      </c>
      <c r="M3737" s="797" t="str">
        <f t="shared" si="125"/>
        <v/>
      </c>
      <c r="N3737" s="797" t="b">
        <v>0</v>
      </c>
    </row>
    <row r="3738" spans="1:14" x14ac:dyDescent="0.25">
      <c r="A3738" s="524" t="s">
        <v>6029</v>
      </c>
      <c r="B3738" s="525" t="s">
        <v>6010</v>
      </c>
      <c r="C3738" s="526" t="s">
        <v>6011</v>
      </c>
      <c r="D3738" s="60"/>
      <c r="E3738" s="61"/>
      <c r="F3738" s="40">
        <v>36335.449999999997</v>
      </c>
      <c r="G3738" s="797">
        <f t="shared" si="126"/>
        <v>12499</v>
      </c>
      <c r="H3738" s="797">
        <f t="shared" si="126"/>
        <v>12499</v>
      </c>
      <c r="I3738" s="797">
        <f t="shared" si="126"/>
        <v>16424</v>
      </c>
      <c r="J3738" s="797">
        <f t="shared" si="125"/>
        <v>11409</v>
      </c>
      <c r="K3738" s="797">
        <f t="shared" si="125"/>
        <v>18131</v>
      </c>
      <c r="L3738" s="797">
        <f t="shared" si="125"/>
        <v>15624</v>
      </c>
      <c r="M3738" s="797">
        <f t="shared" si="125"/>
        <v>17550</v>
      </c>
      <c r="N3738" s="797" t="b">
        <v>0</v>
      </c>
    </row>
    <row r="3739" spans="1:14" x14ac:dyDescent="0.25">
      <c r="A3739" s="69" t="s">
        <v>6012</v>
      </c>
      <c r="B3739" s="42" t="s">
        <v>6013</v>
      </c>
      <c r="C3739" s="43" t="s">
        <v>6011</v>
      </c>
      <c r="D3739" s="44">
        <v>1</v>
      </c>
      <c r="E3739" s="47"/>
      <c r="F3739" s="10" t="s">
        <v>5249</v>
      </c>
      <c r="G3739" s="797" t="str">
        <f t="shared" si="126"/>
        <v/>
      </c>
      <c r="H3739" s="797" t="str">
        <f t="shared" si="126"/>
        <v/>
      </c>
      <c r="I3739" s="797" t="str">
        <f t="shared" si="126"/>
        <v/>
      </c>
      <c r="J3739" s="797" t="str">
        <f t="shared" si="125"/>
        <v/>
      </c>
      <c r="K3739" s="797" t="str">
        <f t="shared" si="125"/>
        <v/>
      </c>
      <c r="L3739" s="797" t="str">
        <f t="shared" si="125"/>
        <v/>
      </c>
      <c r="M3739" s="797" t="str">
        <f t="shared" si="125"/>
        <v/>
      </c>
      <c r="N3739" s="797" t="b">
        <v>0</v>
      </c>
    </row>
    <row r="3740" spans="1:14" x14ac:dyDescent="0.25">
      <c r="A3740" s="69" t="s">
        <v>52</v>
      </c>
      <c r="B3740" s="42" t="s">
        <v>6014</v>
      </c>
      <c r="C3740" s="43" t="s">
        <v>6015</v>
      </c>
      <c r="D3740" s="44">
        <v>1</v>
      </c>
      <c r="E3740" s="47"/>
      <c r="F3740" s="10" t="s">
        <v>5249</v>
      </c>
      <c r="G3740" s="797" t="str">
        <f t="shared" si="126"/>
        <v/>
      </c>
      <c r="H3740" s="797" t="str">
        <f t="shared" si="126"/>
        <v/>
      </c>
      <c r="I3740" s="797" t="str">
        <f t="shared" si="126"/>
        <v/>
      </c>
      <c r="J3740" s="797" t="str">
        <f t="shared" si="125"/>
        <v/>
      </c>
      <c r="K3740" s="797" t="str">
        <f t="shared" si="125"/>
        <v/>
      </c>
      <c r="L3740" s="797" t="str">
        <f t="shared" si="125"/>
        <v/>
      </c>
      <c r="M3740" s="797" t="str">
        <f t="shared" si="125"/>
        <v/>
      </c>
      <c r="N3740" s="797" t="b">
        <v>0</v>
      </c>
    </row>
    <row r="3741" spans="1:14" x14ac:dyDescent="0.25">
      <c r="A3741" s="69" t="s">
        <v>6016</v>
      </c>
      <c r="B3741" s="42" t="s">
        <v>6017</v>
      </c>
      <c r="C3741" s="43" t="s">
        <v>6018</v>
      </c>
      <c r="D3741" s="44">
        <v>36</v>
      </c>
      <c r="E3741" s="47"/>
      <c r="F3741" s="10" t="s">
        <v>5249</v>
      </c>
      <c r="G3741" s="797" t="str">
        <f t="shared" si="126"/>
        <v/>
      </c>
      <c r="H3741" s="797" t="str">
        <f t="shared" si="126"/>
        <v/>
      </c>
      <c r="I3741" s="797" t="str">
        <f t="shared" si="126"/>
        <v/>
      </c>
      <c r="J3741" s="797" t="str">
        <f t="shared" si="125"/>
        <v/>
      </c>
      <c r="K3741" s="797" t="str">
        <f t="shared" si="125"/>
        <v/>
      </c>
      <c r="L3741" s="797" t="str">
        <f t="shared" si="125"/>
        <v/>
      </c>
      <c r="M3741" s="797" t="str">
        <f t="shared" si="125"/>
        <v/>
      </c>
      <c r="N3741" s="797" t="b">
        <v>0</v>
      </c>
    </row>
    <row r="3742" spans="1:14" x14ac:dyDescent="0.25">
      <c r="A3742" s="69" t="s">
        <v>6019</v>
      </c>
      <c r="B3742" s="42" t="s">
        <v>6020</v>
      </c>
      <c r="C3742" s="43" t="s">
        <v>6021</v>
      </c>
      <c r="D3742" s="44">
        <v>1</v>
      </c>
      <c r="E3742" s="47"/>
      <c r="F3742" s="10" t="s">
        <v>5249</v>
      </c>
      <c r="G3742" s="797" t="str">
        <f t="shared" si="126"/>
        <v/>
      </c>
      <c r="H3742" s="797" t="str">
        <f t="shared" si="126"/>
        <v/>
      </c>
      <c r="I3742" s="797" t="str">
        <f t="shared" si="126"/>
        <v/>
      </c>
      <c r="J3742" s="797" t="str">
        <f t="shared" si="125"/>
        <v/>
      </c>
      <c r="K3742" s="797" t="str">
        <f t="shared" si="125"/>
        <v/>
      </c>
      <c r="L3742" s="797" t="str">
        <f t="shared" si="125"/>
        <v/>
      </c>
      <c r="M3742" s="797" t="str">
        <f t="shared" si="125"/>
        <v/>
      </c>
      <c r="N3742" s="797" t="b">
        <v>0</v>
      </c>
    </row>
    <row r="3743" spans="1:14" x14ac:dyDescent="0.25">
      <c r="A3743" s="69" t="s">
        <v>875</v>
      </c>
      <c r="B3743" s="42" t="s">
        <v>6024</v>
      </c>
      <c r="C3743" s="43" t="s">
        <v>6025</v>
      </c>
      <c r="D3743" s="44">
        <v>1</v>
      </c>
      <c r="E3743" s="47"/>
      <c r="F3743" s="10" t="s">
        <v>5249</v>
      </c>
      <c r="G3743" s="797" t="str">
        <f t="shared" si="126"/>
        <v/>
      </c>
      <c r="H3743" s="797" t="str">
        <f t="shared" si="126"/>
        <v/>
      </c>
      <c r="I3743" s="797" t="str">
        <f t="shared" si="126"/>
        <v/>
      </c>
      <c r="J3743" s="797" t="str">
        <f t="shared" si="125"/>
        <v/>
      </c>
      <c r="K3743" s="797" t="str">
        <f t="shared" si="125"/>
        <v/>
      </c>
      <c r="L3743" s="797" t="str">
        <f t="shared" si="125"/>
        <v/>
      </c>
      <c r="M3743" s="797" t="str">
        <f t="shared" si="125"/>
        <v/>
      </c>
      <c r="N3743" s="797" t="b">
        <v>0</v>
      </c>
    </row>
    <row r="3744" spans="1:14" x14ac:dyDescent="0.25">
      <c r="A3744" s="69" t="s">
        <v>6026</v>
      </c>
      <c r="B3744" s="42" t="s">
        <v>6027</v>
      </c>
      <c r="C3744" s="43" t="s">
        <v>4202</v>
      </c>
      <c r="D3744" s="44">
        <v>4</v>
      </c>
      <c r="E3744" s="47"/>
      <c r="F3744" s="10" t="s">
        <v>5249</v>
      </c>
      <c r="G3744" s="797" t="str">
        <f t="shared" si="126"/>
        <v>NA</v>
      </c>
      <c r="H3744" s="797" t="str">
        <f t="shared" si="126"/>
        <v>NA</v>
      </c>
      <c r="I3744" s="797" t="str">
        <f t="shared" si="126"/>
        <v>NA</v>
      </c>
      <c r="J3744" s="797" t="str">
        <f t="shared" si="125"/>
        <v>NA</v>
      </c>
      <c r="K3744" s="797" t="str">
        <f t="shared" si="125"/>
        <v>NA</v>
      </c>
      <c r="L3744" s="797" t="str">
        <f t="shared" si="125"/>
        <v>NA</v>
      </c>
      <c r="M3744" s="797" t="str">
        <f t="shared" si="125"/>
        <v>NA</v>
      </c>
      <c r="N3744" s="797" t="b">
        <v>1</v>
      </c>
    </row>
    <row r="3745" spans="1:14" x14ac:dyDescent="0.25">
      <c r="A3745" s="41" t="s">
        <v>910</v>
      </c>
      <c r="B3745" s="42" t="s">
        <v>879</v>
      </c>
      <c r="C3745" s="43" t="s">
        <v>880</v>
      </c>
      <c r="D3745" s="44">
        <v>1</v>
      </c>
      <c r="E3745" s="47"/>
      <c r="F3745" s="10" t="s">
        <v>5249</v>
      </c>
      <c r="G3745" s="797" t="str">
        <f t="shared" si="126"/>
        <v>NA</v>
      </c>
      <c r="H3745" s="797" t="str">
        <f t="shared" si="126"/>
        <v>NA</v>
      </c>
      <c r="I3745" s="797" t="str">
        <f t="shared" si="126"/>
        <v>NA</v>
      </c>
      <c r="J3745" s="797" t="str">
        <f t="shared" si="125"/>
        <v>NA</v>
      </c>
      <c r="K3745" s="797" t="str">
        <f t="shared" si="125"/>
        <v>NA</v>
      </c>
      <c r="L3745" s="797" t="str">
        <f t="shared" si="125"/>
        <v>NA</v>
      </c>
      <c r="M3745" s="797" t="str">
        <f t="shared" si="125"/>
        <v>NA</v>
      </c>
      <c r="N3745" s="797" t="b">
        <v>1</v>
      </c>
    </row>
    <row r="3746" spans="1:14" ht="15.75" thickBot="1" x14ac:dyDescent="0.3">
      <c r="A3746" s="48" t="s">
        <v>911</v>
      </c>
      <c r="B3746" s="42" t="s">
        <v>423</v>
      </c>
      <c r="C3746" s="43" t="s">
        <v>6028</v>
      </c>
      <c r="D3746" s="44">
        <v>4</v>
      </c>
      <c r="E3746" s="47"/>
      <c r="F3746" s="10" t="s">
        <v>5249</v>
      </c>
      <c r="G3746" s="797" t="str">
        <f t="shared" si="126"/>
        <v/>
      </c>
      <c r="H3746" s="797" t="str">
        <f t="shared" si="126"/>
        <v/>
      </c>
      <c r="I3746" s="797" t="str">
        <f t="shared" si="126"/>
        <v/>
      </c>
      <c r="J3746" s="797" t="str">
        <f t="shared" si="125"/>
        <v/>
      </c>
      <c r="K3746" s="797" t="str">
        <f t="shared" si="125"/>
        <v/>
      </c>
      <c r="L3746" s="797" t="str">
        <f t="shared" si="125"/>
        <v/>
      </c>
      <c r="M3746" s="797" t="str">
        <f t="shared" si="125"/>
        <v/>
      </c>
      <c r="N3746" s="797" t="b">
        <v>0</v>
      </c>
    </row>
    <row r="3747" spans="1:14" ht="15.75" thickBot="1" x14ac:dyDescent="0.3">
      <c r="A3747" s="69"/>
      <c r="B3747" s="42"/>
      <c r="C3747" s="43"/>
      <c r="D3747" s="44"/>
      <c r="E3747" s="47"/>
      <c r="F3747" s="10" t="s">
        <v>5249</v>
      </c>
      <c r="G3747" s="797" t="str">
        <f t="shared" si="126"/>
        <v/>
      </c>
      <c r="H3747" s="797" t="str">
        <f t="shared" si="126"/>
        <v/>
      </c>
      <c r="I3747" s="797" t="str">
        <f t="shared" si="126"/>
        <v/>
      </c>
      <c r="J3747" s="797" t="str">
        <f t="shared" si="125"/>
        <v/>
      </c>
      <c r="K3747" s="797" t="str">
        <f t="shared" si="125"/>
        <v/>
      </c>
      <c r="L3747" s="797" t="str">
        <f t="shared" si="125"/>
        <v/>
      </c>
      <c r="M3747" s="797" t="str">
        <f t="shared" si="125"/>
        <v/>
      </c>
      <c r="N3747" s="797" t="b">
        <v>0</v>
      </c>
    </row>
    <row r="3748" spans="1:14" x14ac:dyDescent="0.25">
      <c r="A3748" s="524" t="s">
        <v>6030</v>
      </c>
      <c r="B3748" s="525" t="s">
        <v>6031</v>
      </c>
      <c r="C3748" s="526" t="s">
        <v>6032</v>
      </c>
      <c r="D3748" s="60"/>
      <c r="E3748" s="61"/>
      <c r="F3748" s="40">
        <v>116094.2</v>
      </c>
      <c r="G3748" s="797">
        <f t="shared" si="126"/>
        <v>39936</v>
      </c>
      <c r="H3748" s="797">
        <f t="shared" si="126"/>
        <v>39936</v>
      </c>
      <c r="I3748" s="797">
        <f t="shared" si="126"/>
        <v>52475</v>
      </c>
      <c r="J3748" s="797">
        <f t="shared" si="125"/>
        <v>36454</v>
      </c>
      <c r="K3748" s="797">
        <f t="shared" si="125"/>
        <v>57931</v>
      </c>
      <c r="L3748" s="797">
        <f t="shared" si="125"/>
        <v>49921</v>
      </c>
      <c r="M3748" s="797">
        <f t="shared" si="125"/>
        <v>56073</v>
      </c>
      <c r="N3748" s="797" t="b">
        <v>0</v>
      </c>
    </row>
    <row r="3749" spans="1:14" x14ac:dyDescent="0.25">
      <c r="A3749" s="69" t="s">
        <v>6033</v>
      </c>
      <c r="B3749" s="42" t="s">
        <v>6034</v>
      </c>
      <c r="C3749" s="43" t="s">
        <v>6032</v>
      </c>
      <c r="D3749" s="44">
        <v>4</v>
      </c>
      <c r="E3749" s="47"/>
      <c r="F3749" s="10" t="s">
        <v>5249</v>
      </c>
      <c r="G3749" s="797" t="str">
        <f t="shared" si="126"/>
        <v/>
      </c>
      <c r="H3749" s="797" t="str">
        <f t="shared" si="126"/>
        <v/>
      </c>
      <c r="I3749" s="797" t="str">
        <f t="shared" si="126"/>
        <v/>
      </c>
      <c r="J3749" s="797" t="str">
        <f t="shared" si="125"/>
        <v/>
      </c>
      <c r="K3749" s="797" t="str">
        <f t="shared" si="125"/>
        <v/>
      </c>
      <c r="L3749" s="797" t="str">
        <f t="shared" si="125"/>
        <v/>
      </c>
      <c r="M3749" s="797" t="str">
        <f t="shared" si="125"/>
        <v/>
      </c>
      <c r="N3749" s="797" t="b">
        <v>0</v>
      </c>
    </row>
    <row r="3750" spans="1:14" x14ac:dyDescent="0.25">
      <c r="A3750" s="69" t="s">
        <v>52</v>
      </c>
      <c r="B3750" s="42" t="s">
        <v>909</v>
      </c>
      <c r="C3750" s="43" t="s">
        <v>783</v>
      </c>
      <c r="D3750" s="44">
        <v>4</v>
      </c>
      <c r="E3750" s="47"/>
      <c r="F3750" s="10" t="s">
        <v>5249</v>
      </c>
      <c r="G3750" s="797" t="str">
        <f t="shared" si="126"/>
        <v/>
      </c>
      <c r="H3750" s="797" t="str">
        <f t="shared" si="126"/>
        <v/>
      </c>
      <c r="I3750" s="797" t="str">
        <f t="shared" si="126"/>
        <v/>
      </c>
      <c r="J3750" s="797" t="str">
        <f t="shared" si="125"/>
        <v/>
      </c>
      <c r="K3750" s="797" t="str">
        <f t="shared" si="125"/>
        <v/>
      </c>
      <c r="L3750" s="797" t="str">
        <f t="shared" si="125"/>
        <v/>
      </c>
      <c r="M3750" s="797" t="str">
        <f t="shared" si="125"/>
        <v/>
      </c>
      <c r="N3750" s="797" t="b">
        <v>0</v>
      </c>
    </row>
    <row r="3751" spans="1:14" x14ac:dyDescent="0.25">
      <c r="A3751" s="69" t="s">
        <v>6016</v>
      </c>
      <c r="B3751" s="42" t="s">
        <v>6035</v>
      </c>
      <c r="C3751" s="43" t="s">
        <v>6036</v>
      </c>
      <c r="D3751" s="44">
        <v>136</v>
      </c>
      <c r="E3751" s="47"/>
      <c r="F3751" s="10" t="s">
        <v>5249</v>
      </c>
      <c r="G3751" s="797" t="str">
        <f t="shared" si="126"/>
        <v/>
      </c>
      <c r="H3751" s="797" t="str">
        <f t="shared" si="126"/>
        <v/>
      </c>
      <c r="I3751" s="797" t="str">
        <f t="shared" si="126"/>
        <v/>
      </c>
      <c r="J3751" s="797" t="str">
        <f t="shared" si="126"/>
        <v/>
      </c>
      <c r="K3751" s="797" t="str">
        <f t="shared" si="126"/>
        <v/>
      </c>
      <c r="L3751" s="797" t="str">
        <f t="shared" si="126"/>
        <v/>
      </c>
      <c r="M3751" s="797" t="str">
        <f t="shared" si="126"/>
        <v/>
      </c>
      <c r="N3751" s="797" t="b">
        <v>0</v>
      </c>
    </row>
    <row r="3752" spans="1:14" x14ac:dyDescent="0.25">
      <c r="A3752" s="69" t="s">
        <v>6019</v>
      </c>
      <c r="B3752" s="42" t="s">
        <v>6020</v>
      </c>
      <c r="C3752" s="43" t="s">
        <v>6021</v>
      </c>
      <c r="D3752" s="44">
        <v>1</v>
      </c>
      <c r="E3752" s="47"/>
      <c r="F3752" s="10" t="s">
        <v>5249</v>
      </c>
      <c r="G3752" s="797" t="str">
        <f t="shared" ref="G3752:M3788" si="127">IF($N3752,"NA",IF(ISNUMBER($F3752),ROUND(($F3752*G$5),0),""))</f>
        <v/>
      </c>
      <c r="H3752" s="797" t="str">
        <f t="shared" si="127"/>
        <v/>
      </c>
      <c r="I3752" s="797" t="str">
        <f t="shared" si="127"/>
        <v/>
      </c>
      <c r="J3752" s="797" t="str">
        <f t="shared" si="127"/>
        <v/>
      </c>
      <c r="K3752" s="797" t="str">
        <f t="shared" si="127"/>
        <v/>
      </c>
      <c r="L3752" s="797" t="str">
        <f t="shared" si="127"/>
        <v/>
      </c>
      <c r="M3752" s="797" t="str">
        <f t="shared" si="127"/>
        <v/>
      </c>
      <c r="N3752" s="797" t="b">
        <v>0</v>
      </c>
    </row>
    <row r="3753" spans="1:14" x14ac:dyDescent="0.25">
      <c r="A3753" s="69" t="s">
        <v>6037</v>
      </c>
      <c r="B3753" s="42" t="s">
        <v>6038</v>
      </c>
      <c r="C3753" s="43" t="s">
        <v>6039</v>
      </c>
      <c r="D3753" s="44">
        <v>1</v>
      </c>
      <c r="E3753" s="47"/>
      <c r="F3753" s="10" t="s">
        <v>5249</v>
      </c>
      <c r="G3753" s="797" t="str">
        <f t="shared" si="127"/>
        <v/>
      </c>
      <c r="H3753" s="797" t="str">
        <f t="shared" si="127"/>
        <v/>
      </c>
      <c r="I3753" s="797" t="str">
        <f t="shared" si="127"/>
        <v/>
      </c>
      <c r="J3753" s="797" t="str">
        <f t="shared" si="127"/>
        <v/>
      </c>
      <c r="K3753" s="797" t="str">
        <f t="shared" si="127"/>
        <v/>
      </c>
      <c r="L3753" s="797" t="str">
        <f t="shared" si="127"/>
        <v/>
      </c>
      <c r="M3753" s="797" t="str">
        <f t="shared" si="127"/>
        <v/>
      </c>
      <c r="N3753" s="797" t="b">
        <v>0</v>
      </c>
    </row>
    <row r="3754" spans="1:14" x14ac:dyDescent="0.25">
      <c r="A3754" s="69" t="s">
        <v>6040</v>
      </c>
      <c r="B3754" s="42" t="s">
        <v>6041</v>
      </c>
      <c r="C3754" s="43" t="s">
        <v>6042</v>
      </c>
      <c r="D3754" s="44">
        <v>1</v>
      </c>
      <c r="E3754" s="47"/>
      <c r="F3754" s="10" t="s">
        <v>5249</v>
      </c>
      <c r="G3754" s="797" t="str">
        <f t="shared" si="127"/>
        <v/>
      </c>
      <c r="H3754" s="797" t="str">
        <f t="shared" si="127"/>
        <v/>
      </c>
      <c r="I3754" s="797" t="str">
        <f t="shared" si="127"/>
        <v/>
      </c>
      <c r="J3754" s="797" t="str">
        <f t="shared" si="127"/>
        <v/>
      </c>
      <c r="K3754" s="797" t="str">
        <f t="shared" si="127"/>
        <v/>
      </c>
      <c r="L3754" s="797" t="str">
        <f t="shared" si="127"/>
        <v/>
      </c>
      <c r="M3754" s="797" t="str">
        <f t="shared" si="127"/>
        <v/>
      </c>
      <c r="N3754" s="797" t="b">
        <v>0</v>
      </c>
    </row>
    <row r="3755" spans="1:14" x14ac:dyDescent="0.25">
      <c r="A3755" s="69" t="s">
        <v>875</v>
      </c>
      <c r="B3755" s="42" t="s">
        <v>6024</v>
      </c>
      <c r="C3755" s="43" t="s">
        <v>6025</v>
      </c>
      <c r="D3755" s="44">
        <v>1</v>
      </c>
      <c r="E3755" s="47"/>
      <c r="F3755" s="10" t="s">
        <v>5249</v>
      </c>
      <c r="G3755" s="797" t="str">
        <f t="shared" si="127"/>
        <v/>
      </c>
      <c r="H3755" s="797" t="str">
        <f t="shared" si="127"/>
        <v/>
      </c>
      <c r="I3755" s="797" t="str">
        <f t="shared" si="127"/>
        <v/>
      </c>
      <c r="J3755" s="797" t="str">
        <f t="shared" si="127"/>
        <v/>
      </c>
      <c r="K3755" s="797" t="str">
        <f t="shared" si="127"/>
        <v/>
      </c>
      <c r="L3755" s="797" t="str">
        <f t="shared" si="127"/>
        <v/>
      </c>
      <c r="M3755" s="797" t="str">
        <f t="shared" si="127"/>
        <v/>
      </c>
      <c r="N3755" s="797" t="b">
        <v>0</v>
      </c>
    </row>
    <row r="3756" spans="1:14" x14ac:dyDescent="0.25">
      <c r="A3756" s="69" t="s">
        <v>6043</v>
      </c>
      <c r="B3756" s="42" t="s">
        <v>4188</v>
      </c>
      <c r="C3756" s="43" t="s">
        <v>4189</v>
      </c>
      <c r="D3756" s="44">
        <v>4</v>
      </c>
      <c r="E3756" s="47"/>
      <c r="F3756" s="10" t="s">
        <v>5249</v>
      </c>
      <c r="G3756" s="797" t="str">
        <f t="shared" si="127"/>
        <v>NA</v>
      </c>
      <c r="H3756" s="797" t="str">
        <f t="shared" si="127"/>
        <v>NA</v>
      </c>
      <c r="I3756" s="797" t="str">
        <f t="shared" si="127"/>
        <v>NA</v>
      </c>
      <c r="J3756" s="797" t="str">
        <f t="shared" si="127"/>
        <v>NA</v>
      </c>
      <c r="K3756" s="797" t="str">
        <f t="shared" si="127"/>
        <v>NA</v>
      </c>
      <c r="L3756" s="797" t="str">
        <f t="shared" si="127"/>
        <v>NA</v>
      </c>
      <c r="M3756" s="797" t="str">
        <f t="shared" si="127"/>
        <v>NA</v>
      </c>
      <c r="N3756" s="797" t="b">
        <v>1</v>
      </c>
    </row>
    <row r="3757" spans="1:14" x14ac:dyDescent="0.25">
      <c r="A3757" s="41" t="s">
        <v>910</v>
      </c>
      <c r="B3757" s="42" t="s">
        <v>879</v>
      </c>
      <c r="C3757" s="43" t="s">
        <v>880</v>
      </c>
      <c r="D3757" s="44">
        <v>1</v>
      </c>
      <c r="E3757" s="47"/>
      <c r="F3757" s="10" t="s">
        <v>5249</v>
      </c>
      <c r="G3757" s="797" t="str">
        <f t="shared" si="127"/>
        <v>NA</v>
      </c>
      <c r="H3757" s="797" t="str">
        <f t="shared" si="127"/>
        <v>NA</v>
      </c>
      <c r="I3757" s="797" t="str">
        <f t="shared" si="127"/>
        <v>NA</v>
      </c>
      <c r="J3757" s="797" t="str">
        <f t="shared" si="127"/>
        <v>NA</v>
      </c>
      <c r="K3757" s="797" t="str">
        <f t="shared" si="127"/>
        <v>NA</v>
      </c>
      <c r="L3757" s="797" t="str">
        <f t="shared" si="127"/>
        <v>NA</v>
      </c>
      <c r="M3757" s="797" t="str">
        <f t="shared" si="127"/>
        <v>NA</v>
      </c>
      <c r="N3757" s="797" t="b">
        <v>1</v>
      </c>
    </row>
    <row r="3758" spans="1:14" ht="15.75" thickBot="1" x14ac:dyDescent="0.3">
      <c r="A3758" s="48" t="s">
        <v>911</v>
      </c>
      <c r="B3758" s="42" t="s">
        <v>6044</v>
      </c>
      <c r="C3758" s="43" t="s">
        <v>6045</v>
      </c>
      <c r="D3758" s="44">
        <v>4</v>
      </c>
      <c r="E3758" s="47"/>
      <c r="F3758" s="10" t="s">
        <v>5249</v>
      </c>
      <c r="G3758" s="797" t="str">
        <f t="shared" si="127"/>
        <v/>
      </c>
      <c r="H3758" s="797" t="str">
        <f t="shared" si="127"/>
        <v/>
      </c>
      <c r="I3758" s="797" t="str">
        <f t="shared" si="127"/>
        <v/>
      </c>
      <c r="J3758" s="797" t="str">
        <f t="shared" si="127"/>
        <v/>
      </c>
      <c r="K3758" s="797" t="str">
        <f t="shared" si="127"/>
        <v/>
      </c>
      <c r="L3758" s="797" t="str">
        <f t="shared" si="127"/>
        <v/>
      </c>
      <c r="M3758" s="797" t="str">
        <f t="shared" si="127"/>
        <v/>
      </c>
      <c r="N3758" s="797" t="b">
        <v>0</v>
      </c>
    </row>
    <row r="3759" spans="1:14" ht="15.75" thickBot="1" x14ac:dyDescent="0.3">
      <c r="A3759" s="69"/>
      <c r="B3759" s="42"/>
      <c r="C3759" s="43"/>
      <c r="D3759" s="44"/>
      <c r="E3759" s="47"/>
      <c r="F3759" s="10" t="s">
        <v>5249</v>
      </c>
      <c r="G3759" s="797" t="str">
        <f t="shared" si="127"/>
        <v/>
      </c>
      <c r="H3759" s="797" t="str">
        <f t="shared" si="127"/>
        <v/>
      </c>
      <c r="I3759" s="797" t="str">
        <f t="shared" si="127"/>
        <v/>
      </c>
      <c r="J3759" s="797" t="str">
        <f t="shared" si="127"/>
        <v/>
      </c>
      <c r="K3759" s="797" t="str">
        <f t="shared" si="127"/>
        <v/>
      </c>
      <c r="L3759" s="797" t="str">
        <f t="shared" si="127"/>
        <v/>
      </c>
      <c r="M3759" s="797" t="str">
        <f t="shared" si="127"/>
        <v/>
      </c>
      <c r="N3759" s="797" t="b">
        <v>0</v>
      </c>
    </row>
    <row r="3760" spans="1:14" x14ac:dyDescent="0.25">
      <c r="A3760" s="524" t="s">
        <v>6046</v>
      </c>
      <c r="B3760" s="525" t="s">
        <v>6031</v>
      </c>
      <c r="C3760" s="526" t="s">
        <v>6032</v>
      </c>
      <c r="D3760" s="60"/>
      <c r="E3760" s="61"/>
      <c r="F3760" s="40">
        <v>35050.050000000003</v>
      </c>
      <c r="G3760" s="797">
        <f t="shared" si="127"/>
        <v>12057</v>
      </c>
      <c r="H3760" s="797">
        <f t="shared" si="127"/>
        <v>12057</v>
      </c>
      <c r="I3760" s="797">
        <f t="shared" si="127"/>
        <v>15843</v>
      </c>
      <c r="J3760" s="797">
        <f t="shared" si="127"/>
        <v>11006</v>
      </c>
      <c r="K3760" s="797">
        <f t="shared" si="127"/>
        <v>17490</v>
      </c>
      <c r="L3760" s="797">
        <f t="shared" si="127"/>
        <v>15072</v>
      </c>
      <c r="M3760" s="797">
        <f t="shared" si="127"/>
        <v>16929</v>
      </c>
      <c r="N3760" s="797" t="b">
        <v>0</v>
      </c>
    </row>
    <row r="3761" spans="1:14" x14ac:dyDescent="0.25">
      <c r="A3761" s="69" t="s">
        <v>6033</v>
      </c>
      <c r="B3761" s="42" t="s">
        <v>6034</v>
      </c>
      <c r="C3761" s="43" t="s">
        <v>6032</v>
      </c>
      <c r="D3761" s="44">
        <v>1</v>
      </c>
      <c r="E3761" s="47"/>
      <c r="F3761" s="10" t="s">
        <v>5249</v>
      </c>
      <c r="G3761" s="797" t="str">
        <f t="shared" si="127"/>
        <v/>
      </c>
      <c r="H3761" s="797" t="str">
        <f t="shared" si="127"/>
        <v/>
      </c>
      <c r="I3761" s="797" t="str">
        <f t="shared" si="127"/>
        <v/>
      </c>
      <c r="J3761" s="797" t="str">
        <f t="shared" si="127"/>
        <v/>
      </c>
      <c r="K3761" s="797" t="str">
        <f t="shared" si="127"/>
        <v/>
      </c>
      <c r="L3761" s="797" t="str">
        <f t="shared" si="127"/>
        <v/>
      </c>
      <c r="M3761" s="797" t="str">
        <f t="shared" si="127"/>
        <v/>
      </c>
      <c r="N3761" s="797" t="b">
        <v>0</v>
      </c>
    </row>
    <row r="3762" spans="1:14" x14ac:dyDescent="0.25">
      <c r="A3762" s="69" t="s">
        <v>52</v>
      </c>
      <c r="B3762" s="42" t="s">
        <v>909</v>
      </c>
      <c r="C3762" s="43" t="s">
        <v>783</v>
      </c>
      <c r="D3762" s="44">
        <v>1</v>
      </c>
      <c r="E3762" s="47"/>
      <c r="F3762" s="10" t="s">
        <v>5249</v>
      </c>
      <c r="G3762" s="797" t="str">
        <f t="shared" si="127"/>
        <v/>
      </c>
      <c r="H3762" s="797" t="str">
        <f t="shared" si="127"/>
        <v/>
      </c>
      <c r="I3762" s="797" t="str">
        <f t="shared" si="127"/>
        <v/>
      </c>
      <c r="J3762" s="797" t="str">
        <f t="shared" si="127"/>
        <v/>
      </c>
      <c r="K3762" s="797" t="str">
        <f t="shared" si="127"/>
        <v/>
      </c>
      <c r="L3762" s="797" t="str">
        <f t="shared" si="127"/>
        <v/>
      </c>
      <c r="M3762" s="797" t="str">
        <f t="shared" si="127"/>
        <v/>
      </c>
      <c r="N3762" s="797" t="b">
        <v>0</v>
      </c>
    </row>
    <row r="3763" spans="1:14" x14ac:dyDescent="0.25">
      <c r="A3763" s="69" t="s">
        <v>6016</v>
      </c>
      <c r="B3763" s="42" t="s">
        <v>6035</v>
      </c>
      <c r="C3763" s="43" t="s">
        <v>6036</v>
      </c>
      <c r="D3763" s="44">
        <v>34</v>
      </c>
      <c r="E3763" s="47"/>
      <c r="F3763" s="10" t="s">
        <v>5249</v>
      </c>
      <c r="G3763" s="797" t="str">
        <f t="shared" si="127"/>
        <v/>
      </c>
      <c r="H3763" s="797" t="str">
        <f t="shared" si="127"/>
        <v/>
      </c>
      <c r="I3763" s="797" t="str">
        <f t="shared" si="127"/>
        <v/>
      </c>
      <c r="J3763" s="797" t="str">
        <f t="shared" si="127"/>
        <v/>
      </c>
      <c r="K3763" s="797" t="str">
        <f t="shared" si="127"/>
        <v/>
      </c>
      <c r="L3763" s="797" t="str">
        <f t="shared" si="127"/>
        <v/>
      </c>
      <c r="M3763" s="797" t="str">
        <f t="shared" si="127"/>
        <v/>
      </c>
      <c r="N3763" s="797" t="b">
        <v>0</v>
      </c>
    </row>
    <row r="3764" spans="1:14" x14ac:dyDescent="0.25">
      <c r="A3764" s="69" t="s">
        <v>6019</v>
      </c>
      <c r="B3764" s="42" t="s">
        <v>6020</v>
      </c>
      <c r="C3764" s="43" t="s">
        <v>6021</v>
      </c>
      <c r="D3764" s="44">
        <v>1</v>
      </c>
      <c r="E3764" s="47"/>
      <c r="F3764" s="10" t="s">
        <v>5249</v>
      </c>
      <c r="G3764" s="797" t="str">
        <f t="shared" si="127"/>
        <v/>
      </c>
      <c r="H3764" s="797" t="str">
        <f t="shared" si="127"/>
        <v/>
      </c>
      <c r="I3764" s="797" t="str">
        <f t="shared" si="127"/>
        <v/>
      </c>
      <c r="J3764" s="797" t="str">
        <f t="shared" si="127"/>
        <v/>
      </c>
      <c r="K3764" s="797" t="str">
        <f t="shared" si="127"/>
        <v/>
      </c>
      <c r="L3764" s="797" t="str">
        <f t="shared" si="127"/>
        <v/>
      </c>
      <c r="M3764" s="797" t="str">
        <f t="shared" si="127"/>
        <v/>
      </c>
      <c r="N3764" s="797" t="b">
        <v>0</v>
      </c>
    </row>
    <row r="3765" spans="1:14" x14ac:dyDescent="0.25">
      <c r="A3765" s="69" t="s">
        <v>875</v>
      </c>
      <c r="B3765" s="42" t="s">
        <v>6024</v>
      </c>
      <c r="C3765" s="43" t="s">
        <v>6025</v>
      </c>
      <c r="D3765" s="44">
        <v>1</v>
      </c>
      <c r="E3765" s="47"/>
      <c r="F3765" s="10" t="s">
        <v>5249</v>
      </c>
      <c r="G3765" s="797" t="str">
        <f t="shared" si="127"/>
        <v/>
      </c>
      <c r="H3765" s="797" t="str">
        <f t="shared" si="127"/>
        <v/>
      </c>
      <c r="I3765" s="797" t="str">
        <f t="shared" si="127"/>
        <v/>
      </c>
      <c r="J3765" s="797" t="str">
        <f t="shared" si="127"/>
        <v/>
      </c>
      <c r="K3765" s="797" t="str">
        <f t="shared" si="127"/>
        <v/>
      </c>
      <c r="L3765" s="797" t="str">
        <f t="shared" si="127"/>
        <v/>
      </c>
      <c r="M3765" s="797" t="str">
        <f t="shared" si="127"/>
        <v/>
      </c>
      <c r="N3765" s="797" t="b">
        <v>0</v>
      </c>
    </row>
    <row r="3766" spans="1:14" x14ac:dyDescent="0.25">
      <c r="A3766" s="69" t="s">
        <v>6043</v>
      </c>
      <c r="B3766" s="42" t="s">
        <v>4188</v>
      </c>
      <c r="C3766" s="43" t="s">
        <v>4189</v>
      </c>
      <c r="D3766" s="44">
        <v>4</v>
      </c>
      <c r="E3766" s="47"/>
      <c r="F3766" s="10" t="s">
        <v>5249</v>
      </c>
      <c r="G3766" s="797" t="str">
        <f t="shared" si="127"/>
        <v>NA</v>
      </c>
      <c r="H3766" s="797" t="str">
        <f t="shared" si="127"/>
        <v>NA</v>
      </c>
      <c r="I3766" s="797" t="str">
        <f t="shared" si="127"/>
        <v>NA</v>
      </c>
      <c r="J3766" s="797" t="str">
        <f t="shared" si="127"/>
        <v>NA</v>
      </c>
      <c r="K3766" s="797" t="str">
        <f t="shared" si="127"/>
        <v>NA</v>
      </c>
      <c r="L3766" s="797" t="str">
        <f t="shared" si="127"/>
        <v>NA</v>
      </c>
      <c r="M3766" s="797" t="str">
        <f t="shared" si="127"/>
        <v>NA</v>
      </c>
      <c r="N3766" s="797" t="b">
        <v>1</v>
      </c>
    </row>
    <row r="3767" spans="1:14" x14ac:dyDescent="0.25">
      <c r="A3767" s="41" t="s">
        <v>910</v>
      </c>
      <c r="B3767" s="42" t="s">
        <v>879</v>
      </c>
      <c r="C3767" s="43" t="s">
        <v>880</v>
      </c>
      <c r="D3767" s="44">
        <v>1</v>
      </c>
      <c r="E3767" s="47"/>
      <c r="F3767" s="10" t="s">
        <v>5249</v>
      </c>
      <c r="G3767" s="797" t="str">
        <f t="shared" si="127"/>
        <v>NA</v>
      </c>
      <c r="H3767" s="797" t="str">
        <f t="shared" si="127"/>
        <v>NA</v>
      </c>
      <c r="I3767" s="797" t="str">
        <f t="shared" si="127"/>
        <v>NA</v>
      </c>
      <c r="J3767" s="797" t="str">
        <f t="shared" si="127"/>
        <v>NA</v>
      </c>
      <c r="K3767" s="797" t="str">
        <f t="shared" si="127"/>
        <v>NA</v>
      </c>
      <c r="L3767" s="797" t="str">
        <f t="shared" si="127"/>
        <v>NA</v>
      </c>
      <c r="M3767" s="797" t="str">
        <f t="shared" si="127"/>
        <v>NA</v>
      </c>
      <c r="N3767" s="797" t="b">
        <v>1</v>
      </c>
    </row>
    <row r="3768" spans="1:14" ht="15.75" thickBot="1" x14ac:dyDescent="0.3">
      <c r="A3768" s="48" t="s">
        <v>911</v>
      </c>
      <c r="B3768" s="42" t="s">
        <v>6044</v>
      </c>
      <c r="C3768" s="43" t="s">
        <v>6045</v>
      </c>
      <c r="D3768" s="44">
        <v>4</v>
      </c>
      <c r="E3768" s="47"/>
      <c r="F3768" s="10" t="s">
        <v>5249</v>
      </c>
      <c r="G3768" s="797" t="str">
        <f t="shared" si="127"/>
        <v/>
      </c>
      <c r="H3768" s="797" t="str">
        <f t="shared" si="127"/>
        <v/>
      </c>
      <c r="I3768" s="797" t="str">
        <f t="shared" si="127"/>
        <v/>
      </c>
      <c r="J3768" s="797" t="str">
        <f t="shared" si="127"/>
        <v/>
      </c>
      <c r="K3768" s="797" t="str">
        <f t="shared" si="127"/>
        <v/>
      </c>
      <c r="L3768" s="797" t="str">
        <f t="shared" si="127"/>
        <v/>
      </c>
      <c r="M3768" s="797" t="str">
        <f t="shared" si="127"/>
        <v/>
      </c>
      <c r="N3768" s="797" t="b">
        <v>0</v>
      </c>
    </row>
    <row r="3769" spans="1:14" ht="15.75" thickBot="1" x14ac:dyDescent="0.3">
      <c r="A3769" s="69"/>
      <c r="B3769" s="42"/>
      <c r="C3769" s="43"/>
      <c r="D3769" s="44"/>
      <c r="E3769" s="47"/>
      <c r="F3769" s="10" t="s">
        <v>5249</v>
      </c>
      <c r="G3769" s="797" t="str">
        <f t="shared" si="127"/>
        <v/>
      </c>
      <c r="H3769" s="797" t="str">
        <f t="shared" si="127"/>
        <v/>
      </c>
      <c r="I3769" s="797" t="str">
        <f t="shared" si="127"/>
        <v/>
      </c>
      <c r="J3769" s="797" t="str">
        <f t="shared" si="127"/>
        <v/>
      </c>
      <c r="K3769" s="797" t="str">
        <f t="shared" si="127"/>
        <v/>
      </c>
      <c r="L3769" s="797" t="str">
        <f t="shared" si="127"/>
        <v/>
      </c>
      <c r="M3769" s="797" t="str">
        <f t="shared" si="127"/>
        <v/>
      </c>
      <c r="N3769" s="797" t="b">
        <v>0</v>
      </c>
    </row>
    <row r="3770" spans="1:14" x14ac:dyDescent="0.25">
      <c r="A3770" s="524" t="s">
        <v>895</v>
      </c>
      <c r="B3770" s="525" t="s">
        <v>896</v>
      </c>
      <c r="C3770" s="526" t="s">
        <v>897</v>
      </c>
      <c r="D3770" s="38"/>
      <c r="E3770" s="527"/>
      <c r="F3770" s="500">
        <v>30728.240000000002</v>
      </c>
      <c r="G3770" s="797">
        <f t="shared" si="127"/>
        <v>10571</v>
      </c>
      <c r="H3770" s="797">
        <f t="shared" si="127"/>
        <v>10571</v>
      </c>
      <c r="I3770" s="797">
        <f t="shared" si="127"/>
        <v>13889</v>
      </c>
      <c r="J3770" s="797">
        <f t="shared" si="127"/>
        <v>9649</v>
      </c>
      <c r="K3770" s="797">
        <f t="shared" si="127"/>
        <v>15333</v>
      </c>
      <c r="L3770" s="797">
        <f t="shared" si="127"/>
        <v>13213</v>
      </c>
      <c r="M3770" s="797">
        <f t="shared" si="127"/>
        <v>14842</v>
      </c>
      <c r="N3770" s="797" t="b">
        <v>0</v>
      </c>
    </row>
    <row r="3771" spans="1:14" x14ac:dyDescent="0.25">
      <c r="A3771" s="531" t="s">
        <v>898</v>
      </c>
      <c r="B3771" s="506" t="s">
        <v>899</v>
      </c>
      <c r="C3771" s="507" t="s">
        <v>897</v>
      </c>
      <c r="D3771" s="506">
        <v>1</v>
      </c>
      <c r="E3771" s="528"/>
      <c r="F3771" s="505" t="s">
        <v>5249</v>
      </c>
      <c r="G3771" s="797" t="str">
        <f t="shared" si="127"/>
        <v/>
      </c>
      <c r="H3771" s="797" t="str">
        <f t="shared" si="127"/>
        <v/>
      </c>
      <c r="I3771" s="797" t="str">
        <f t="shared" si="127"/>
        <v/>
      </c>
      <c r="J3771" s="797" t="str">
        <f t="shared" si="127"/>
        <v/>
      </c>
      <c r="K3771" s="797" t="str">
        <f t="shared" si="127"/>
        <v/>
      </c>
      <c r="L3771" s="797" t="str">
        <f t="shared" si="127"/>
        <v/>
      </c>
      <c r="M3771" s="797" t="str">
        <f t="shared" si="127"/>
        <v/>
      </c>
      <c r="N3771" s="797" t="b">
        <v>0</v>
      </c>
    </row>
    <row r="3772" spans="1:14" x14ac:dyDescent="0.25">
      <c r="A3772" s="531" t="s">
        <v>900</v>
      </c>
      <c r="B3772" s="506" t="s">
        <v>901</v>
      </c>
      <c r="C3772" s="507" t="s">
        <v>902</v>
      </c>
      <c r="D3772" s="506">
        <v>1</v>
      </c>
      <c r="E3772" s="528"/>
      <c r="F3772" s="505" t="s">
        <v>5249</v>
      </c>
      <c r="G3772" s="797" t="str">
        <f t="shared" si="127"/>
        <v/>
      </c>
      <c r="H3772" s="797" t="str">
        <f t="shared" si="127"/>
        <v/>
      </c>
      <c r="I3772" s="797" t="str">
        <f t="shared" si="127"/>
        <v/>
      </c>
      <c r="J3772" s="797" t="str">
        <f t="shared" si="127"/>
        <v/>
      </c>
      <c r="K3772" s="797" t="str">
        <f t="shared" si="127"/>
        <v/>
      </c>
      <c r="L3772" s="797" t="str">
        <f t="shared" si="127"/>
        <v/>
      </c>
      <c r="M3772" s="797" t="str">
        <f t="shared" si="127"/>
        <v/>
      </c>
      <c r="N3772" s="797" t="b">
        <v>0</v>
      </c>
    </row>
    <row r="3773" spans="1:14" x14ac:dyDescent="0.25">
      <c r="A3773" s="531" t="s">
        <v>903</v>
      </c>
      <c r="B3773" s="506" t="s">
        <v>904</v>
      </c>
      <c r="C3773" s="507" t="s">
        <v>905</v>
      </c>
      <c r="D3773" s="506">
        <v>1</v>
      </c>
      <c r="E3773" s="528"/>
      <c r="F3773" s="505" t="s">
        <v>5249</v>
      </c>
      <c r="G3773" s="797" t="str">
        <f t="shared" si="127"/>
        <v/>
      </c>
      <c r="H3773" s="797" t="str">
        <f t="shared" si="127"/>
        <v/>
      </c>
      <c r="I3773" s="797" t="str">
        <f t="shared" si="127"/>
        <v/>
      </c>
      <c r="J3773" s="797" t="str">
        <f t="shared" si="127"/>
        <v/>
      </c>
      <c r="K3773" s="797" t="str">
        <f t="shared" si="127"/>
        <v/>
      </c>
      <c r="L3773" s="797" t="str">
        <f t="shared" si="127"/>
        <v/>
      </c>
      <c r="M3773" s="797" t="str">
        <f t="shared" si="127"/>
        <v/>
      </c>
      <c r="N3773" s="797" t="b">
        <v>0</v>
      </c>
    </row>
    <row r="3774" spans="1:14" x14ac:dyDescent="0.25">
      <c r="A3774" s="531" t="s">
        <v>906</v>
      </c>
      <c r="B3774" s="506" t="s">
        <v>907</v>
      </c>
      <c r="C3774" s="507" t="s">
        <v>908</v>
      </c>
      <c r="D3774" s="506">
        <v>1</v>
      </c>
      <c r="E3774" s="528"/>
      <c r="F3774" s="505" t="s">
        <v>5249</v>
      </c>
      <c r="G3774" s="797" t="str">
        <f t="shared" si="127"/>
        <v/>
      </c>
      <c r="H3774" s="797" t="str">
        <f t="shared" si="127"/>
        <v/>
      </c>
      <c r="I3774" s="797" t="str">
        <f t="shared" si="127"/>
        <v/>
      </c>
      <c r="J3774" s="797" t="str">
        <f t="shared" si="127"/>
        <v/>
      </c>
      <c r="K3774" s="797" t="str">
        <f t="shared" si="127"/>
        <v/>
      </c>
      <c r="L3774" s="797" t="str">
        <f t="shared" si="127"/>
        <v/>
      </c>
      <c r="M3774" s="797" t="str">
        <f t="shared" si="127"/>
        <v/>
      </c>
      <c r="N3774" s="797" t="b">
        <v>0</v>
      </c>
    </row>
    <row r="3775" spans="1:14" x14ac:dyDescent="0.25">
      <c r="A3775" s="531" t="s">
        <v>767</v>
      </c>
      <c r="B3775" s="506" t="s">
        <v>909</v>
      </c>
      <c r="C3775" s="507" t="s">
        <v>783</v>
      </c>
      <c r="D3775" s="506">
        <v>1</v>
      </c>
      <c r="E3775" s="528"/>
      <c r="F3775" s="505" t="s">
        <v>5249</v>
      </c>
      <c r="G3775" s="797" t="str">
        <f t="shared" si="127"/>
        <v>NA</v>
      </c>
      <c r="H3775" s="797" t="str">
        <f t="shared" si="127"/>
        <v>NA</v>
      </c>
      <c r="I3775" s="797" t="str">
        <f t="shared" si="127"/>
        <v>NA</v>
      </c>
      <c r="J3775" s="797" t="str">
        <f t="shared" si="127"/>
        <v>NA</v>
      </c>
      <c r="K3775" s="797" t="str">
        <f t="shared" si="127"/>
        <v>NA</v>
      </c>
      <c r="L3775" s="797" t="str">
        <f t="shared" si="127"/>
        <v>NA</v>
      </c>
      <c r="M3775" s="797" t="str">
        <f t="shared" si="127"/>
        <v>NA</v>
      </c>
      <c r="N3775" s="797" t="b">
        <v>1</v>
      </c>
    </row>
    <row r="3776" spans="1:14" x14ac:dyDescent="0.25">
      <c r="A3776" s="41" t="s">
        <v>910</v>
      </c>
      <c r="B3776" s="506" t="s">
        <v>879</v>
      </c>
      <c r="C3776" s="507" t="s">
        <v>880</v>
      </c>
      <c r="D3776" s="506">
        <v>1</v>
      </c>
      <c r="E3776" s="528"/>
      <c r="F3776" s="505" t="s">
        <v>5249</v>
      </c>
      <c r="G3776" s="797" t="str">
        <f t="shared" si="127"/>
        <v>NA</v>
      </c>
      <c r="H3776" s="797" t="str">
        <f t="shared" si="127"/>
        <v>NA</v>
      </c>
      <c r="I3776" s="797" t="str">
        <f t="shared" si="127"/>
        <v>NA</v>
      </c>
      <c r="J3776" s="797" t="str">
        <f t="shared" si="127"/>
        <v>NA</v>
      </c>
      <c r="K3776" s="797" t="str">
        <f t="shared" si="127"/>
        <v>NA</v>
      </c>
      <c r="L3776" s="797" t="str">
        <f t="shared" si="127"/>
        <v>NA</v>
      </c>
      <c r="M3776" s="797" t="str">
        <f t="shared" si="127"/>
        <v>NA</v>
      </c>
      <c r="N3776" s="797" t="b">
        <v>1</v>
      </c>
    </row>
    <row r="3777" spans="1:14" ht="15.75" thickBot="1" x14ac:dyDescent="0.3">
      <c r="A3777" s="48" t="s">
        <v>911</v>
      </c>
      <c r="B3777" s="509" t="s">
        <v>912</v>
      </c>
      <c r="C3777" s="510" t="s">
        <v>913</v>
      </c>
      <c r="D3777" s="509">
        <v>1</v>
      </c>
      <c r="E3777" s="529"/>
      <c r="F3777" s="512" t="s">
        <v>5249</v>
      </c>
      <c r="G3777" s="797" t="str">
        <f t="shared" si="127"/>
        <v/>
      </c>
      <c r="H3777" s="797" t="str">
        <f t="shared" si="127"/>
        <v/>
      </c>
      <c r="I3777" s="797" t="str">
        <f t="shared" si="127"/>
        <v/>
      </c>
      <c r="J3777" s="797" t="str">
        <f t="shared" si="127"/>
        <v/>
      </c>
      <c r="K3777" s="797" t="str">
        <f t="shared" si="127"/>
        <v/>
      </c>
      <c r="L3777" s="797" t="str">
        <f t="shared" si="127"/>
        <v/>
      </c>
      <c r="M3777" s="797" t="str">
        <f t="shared" si="127"/>
        <v/>
      </c>
      <c r="N3777" s="797" t="b">
        <v>0</v>
      </c>
    </row>
    <row r="3778" spans="1:14" ht="15.75" thickBot="1" x14ac:dyDescent="0.3">
      <c r="A3778" s="513"/>
      <c r="B3778" s="530"/>
      <c r="C3778" s="515"/>
      <c r="D3778" s="516"/>
      <c r="E3778" s="517"/>
      <c r="F3778" s="494" t="s">
        <v>5249</v>
      </c>
      <c r="G3778" s="797" t="str">
        <f t="shared" si="127"/>
        <v/>
      </c>
      <c r="H3778" s="797" t="str">
        <f t="shared" si="127"/>
        <v/>
      </c>
      <c r="I3778" s="797" t="str">
        <f t="shared" si="127"/>
        <v/>
      </c>
      <c r="J3778" s="797" t="str">
        <f t="shared" si="127"/>
        <v/>
      </c>
      <c r="K3778" s="797" t="str">
        <f t="shared" si="127"/>
        <v/>
      </c>
      <c r="L3778" s="797" t="str">
        <f t="shared" si="127"/>
        <v/>
      </c>
      <c r="M3778" s="797" t="str">
        <f t="shared" si="127"/>
        <v/>
      </c>
      <c r="N3778" s="797" t="b">
        <v>0</v>
      </c>
    </row>
    <row r="3779" spans="1:14" x14ac:dyDescent="0.25">
      <c r="A3779" s="524" t="s">
        <v>5517</v>
      </c>
      <c r="B3779" s="525" t="s">
        <v>914</v>
      </c>
      <c r="C3779" s="526" t="s">
        <v>915</v>
      </c>
      <c r="D3779" s="38"/>
      <c r="E3779" s="527"/>
      <c r="F3779" s="500">
        <v>5072.54</v>
      </c>
      <c r="G3779" s="797">
        <f t="shared" si="127"/>
        <v>1745</v>
      </c>
      <c r="H3779" s="797">
        <f t="shared" si="127"/>
        <v>1745</v>
      </c>
      <c r="I3779" s="797">
        <f t="shared" si="127"/>
        <v>2293</v>
      </c>
      <c r="J3779" s="797">
        <f t="shared" si="127"/>
        <v>1593</v>
      </c>
      <c r="K3779" s="797">
        <f t="shared" si="127"/>
        <v>2531</v>
      </c>
      <c r="L3779" s="797">
        <f t="shared" si="127"/>
        <v>2181</v>
      </c>
      <c r="M3779" s="797">
        <f t="shared" si="127"/>
        <v>2450</v>
      </c>
      <c r="N3779" s="797" t="b">
        <v>0</v>
      </c>
    </row>
    <row r="3780" spans="1:14" x14ac:dyDescent="0.25">
      <c r="A3780" s="41" t="s">
        <v>916</v>
      </c>
      <c r="B3780" s="506" t="s">
        <v>917</v>
      </c>
      <c r="C3780" s="507" t="s">
        <v>915</v>
      </c>
      <c r="D3780" s="506">
        <v>1</v>
      </c>
      <c r="E3780" s="528"/>
      <c r="F3780" s="505" t="s">
        <v>5249</v>
      </c>
      <c r="G3780" s="797" t="str">
        <f t="shared" si="127"/>
        <v/>
      </c>
      <c r="H3780" s="797" t="str">
        <f t="shared" si="127"/>
        <v/>
      </c>
      <c r="I3780" s="797" t="str">
        <f t="shared" si="127"/>
        <v/>
      </c>
      <c r="J3780" s="797" t="str">
        <f t="shared" si="127"/>
        <v/>
      </c>
      <c r="K3780" s="797" t="str">
        <f t="shared" si="127"/>
        <v/>
      </c>
      <c r="L3780" s="797" t="str">
        <f t="shared" si="127"/>
        <v/>
      </c>
      <c r="M3780" s="797" t="str">
        <f t="shared" si="127"/>
        <v/>
      </c>
      <c r="N3780" s="797" t="b">
        <v>0</v>
      </c>
    </row>
    <row r="3781" spans="1:14" x14ac:dyDescent="0.25">
      <c r="A3781" s="41" t="s">
        <v>918</v>
      </c>
      <c r="B3781" s="506" t="s">
        <v>919</v>
      </c>
      <c r="C3781" s="507" t="s">
        <v>920</v>
      </c>
      <c r="D3781" s="506">
        <v>1</v>
      </c>
      <c r="E3781" s="528"/>
      <c r="F3781" s="505" t="s">
        <v>5249</v>
      </c>
      <c r="G3781" s="797" t="str">
        <f t="shared" si="127"/>
        <v/>
      </c>
      <c r="H3781" s="797" t="str">
        <f t="shared" si="127"/>
        <v/>
      </c>
      <c r="I3781" s="797" t="str">
        <f t="shared" si="127"/>
        <v/>
      </c>
      <c r="J3781" s="797" t="str">
        <f t="shared" si="127"/>
        <v/>
      </c>
      <c r="K3781" s="797" t="str">
        <f t="shared" si="127"/>
        <v/>
      </c>
      <c r="L3781" s="797" t="str">
        <f t="shared" si="127"/>
        <v/>
      </c>
      <c r="M3781" s="797" t="str">
        <f t="shared" si="127"/>
        <v/>
      </c>
      <c r="N3781" s="797" t="b">
        <v>0</v>
      </c>
    </row>
    <row r="3782" spans="1:14" x14ac:dyDescent="0.25">
      <c r="A3782" s="531" t="s">
        <v>767</v>
      </c>
      <c r="B3782" s="506" t="s">
        <v>909</v>
      </c>
      <c r="C3782" s="507" t="s">
        <v>783</v>
      </c>
      <c r="D3782" s="506">
        <v>1</v>
      </c>
      <c r="E3782" s="528"/>
      <c r="F3782" s="505" t="s">
        <v>5249</v>
      </c>
      <c r="G3782" s="797" t="str">
        <f t="shared" si="127"/>
        <v>NA</v>
      </c>
      <c r="H3782" s="797" t="str">
        <f t="shared" si="127"/>
        <v>NA</v>
      </c>
      <c r="I3782" s="797" t="str">
        <f t="shared" si="127"/>
        <v>NA</v>
      </c>
      <c r="J3782" s="797" t="str">
        <f t="shared" si="127"/>
        <v>NA</v>
      </c>
      <c r="K3782" s="797" t="str">
        <f t="shared" si="127"/>
        <v>NA</v>
      </c>
      <c r="L3782" s="797" t="str">
        <f t="shared" si="127"/>
        <v>NA</v>
      </c>
      <c r="M3782" s="797" t="str">
        <f t="shared" si="127"/>
        <v>NA</v>
      </c>
      <c r="N3782" s="797" t="b">
        <v>1</v>
      </c>
    </row>
    <row r="3783" spans="1:14" x14ac:dyDescent="0.25">
      <c r="A3783" s="41" t="s">
        <v>910</v>
      </c>
      <c r="B3783" s="506" t="s">
        <v>879</v>
      </c>
      <c r="C3783" s="507" t="s">
        <v>880</v>
      </c>
      <c r="D3783" s="506">
        <v>1</v>
      </c>
      <c r="E3783" s="528"/>
      <c r="F3783" s="505" t="s">
        <v>5249</v>
      </c>
      <c r="G3783" s="797" t="str">
        <f t="shared" si="127"/>
        <v>NA</v>
      </c>
      <c r="H3783" s="797" t="str">
        <f t="shared" si="127"/>
        <v>NA</v>
      </c>
      <c r="I3783" s="797" t="str">
        <f t="shared" si="127"/>
        <v>NA</v>
      </c>
      <c r="J3783" s="797" t="str">
        <f t="shared" si="127"/>
        <v>NA</v>
      </c>
      <c r="K3783" s="797" t="str">
        <f t="shared" si="127"/>
        <v>NA</v>
      </c>
      <c r="L3783" s="797" t="str">
        <f t="shared" si="127"/>
        <v>NA</v>
      </c>
      <c r="M3783" s="797" t="str">
        <f t="shared" si="127"/>
        <v>NA</v>
      </c>
      <c r="N3783" s="797" t="b">
        <v>1</v>
      </c>
    </row>
    <row r="3784" spans="1:14" x14ac:dyDescent="0.25">
      <c r="A3784" s="41" t="s">
        <v>911</v>
      </c>
      <c r="B3784" s="506" t="s">
        <v>921</v>
      </c>
      <c r="C3784" s="507" t="s">
        <v>922</v>
      </c>
      <c r="D3784" s="506">
        <v>1</v>
      </c>
      <c r="E3784" s="528"/>
      <c r="F3784" s="505" t="s">
        <v>5249</v>
      </c>
      <c r="G3784" s="797" t="str">
        <f t="shared" si="127"/>
        <v/>
      </c>
      <c r="H3784" s="797" t="str">
        <f t="shared" si="127"/>
        <v/>
      </c>
      <c r="I3784" s="797" t="str">
        <f t="shared" si="127"/>
        <v/>
      </c>
      <c r="J3784" s="797" t="str">
        <f t="shared" si="127"/>
        <v/>
      </c>
      <c r="K3784" s="797" t="str">
        <f t="shared" si="127"/>
        <v/>
      </c>
      <c r="L3784" s="797" t="str">
        <f t="shared" si="127"/>
        <v/>
      </c>
      <c r="M3784" s="797" t="str">
        <f t="shared" si="127"/>
        <v/>
      </c>
      <c r="N3784" s="797" t="b">
        <v>0</v>
      </c>
    </row>
    <row r="3785" spans="1:14" ht="15.75" thickBot="1" x14ac:dyDescent="0.3">
      <c r="A3785" s="48" t="s">
        <v>280</v>
      </c>
      <c r="B3785" s="509" t="s">
        <v>923</v>
      </c>
      <c r="C3785" s="510" t="s">
        <v>924</v>
      </c>
      <c r="D3785" s="509">
        <v>1</v>
      </c>
      <c r="E3785" s="529"/>
      <c r="F3785" s="512" t="s">
        <v>5249</v>
      </c>
      <c r="G3785" s="797" t="str">
        <f t="shared" si="127"/>
        <v/>
      </c>
      <c r="H3785" s="797" t="str">
        <f t="shared" si="127"/>
        <v/>
      </c>
      <c r="I3785" s="797" t="str">
        <f t="shared" si="127"/>
        <v/>
      </c>
      <c r="J3785" s="797" t="str">
        <f t="shared" si="127"/>
        <v/>
      </c>
      <c r="K3785" s="797" t="str">
        <f t="shared" si="127"/>
        <v/>
      </c>
      <c r="L3785" s="797" t="str">
        <f t="shared" si="127"/>
        <v/>
      </c>
      <c r="M3785" s="797" t="str">
        <f t="shared" si="127"/>
        <v/>
      </c>
      <c r="N3785" s="797" t="b">
        <v>0</v>
      </c>
    </row>
    <row r="3786" spans="1:14" ht="15.75" thickBot="1" x14ac:dyDescent="0.3">
      <c r="A3786" s="513"/>
      <c r="B3786" s="530"/>
      <c r="C3786" s="515"/>
      <c r="D3786" s="516"/>
      <c r="E3786" s="517"/>
      <c r="F3786" s="494" t="s">
        <v>5249</v>
      </c>
      <c r="G3786" s="797" t="str">
        <f t="shared" si="127"/>
        <v/>
      </c>
      <c r="H3786" s="797" t="str">
        <f t="shared" si="127"/>
        <v/>
      </c>
      <c r="I3786" s="797" t="str">
        <f t="shared" si="127"/>
        <v/>
      </c>
      <c r="J3786" s="797" t="str">
        <f t="shared" si="127"/>
        <v/>
      </c>
      <c r="K3786" s="797" t="str">
        <f t="shared" si="127"/>
        <v/>
      </c>
      <c r="L3786" s="797" t="str">
        <f t="shared" si="127"/>
        <v/>
      </c>
      <c r="M3786" s="797" t="str">
        <f t="shared" si="127"/>
        <v/>
      </c>
      <c r="N3786" s="797" t="b">
        <v>0</v>
      </c>
    </row>
    <row r="3787" spans="1:14" x14ac:dyDescent="0.25">
      <c r="A3787" s="532" t="s">
        <v>5518</v>
      </c>
      <c r="B3787" s="518" t="s">
        <v>925</v>
      </c>
      <c r="C3787" s="519" t="s">
        <v>926</v>
      </c>
      <c r="D3787" s="520"/>
      <c r="E3787" s="499"/>
      <c r="F3787" s="500">
        <v>5327.69</v>
      </c>
      <c r="G3787" s="797">
        <f t="shared" si="127"/>
        <v>1833</v>
      </c>
      <c r="H3787" s="797">
        <f t="shared" si="127"/>
        <v>1833</v>
      </c>
      <c r="I3787" s="797">
        <f t="shared" si="127"/>
        <v>2408</v>
      </c>
      <c r="J3787" s="797">
        <f t="shared" si="127"/>
        <v>1673</v>
      </c>
      <c r="K3787" s="797">
        <f t="shared" si="127"/>
        <v>2659</v>
      </c>
      <c r="L3787" s="797">
        <f t="shared" si="127"/>
        <v>2291</v>
      </c>
      <c r="M3787" s="797">
        <f t="shared" si="127"/>
        <v>2573</v>
      </c>
      <c r="N3787" s="797" t="b">
        <v>0</v>
      </c>
    </row>
    <row r="3788" spans="1:14" x14ac:dyDescent="0.25">
      <c r="A3788" s="531" t="s">
        <v>927</v>
      </c>
      <c r="B3788" s="506" t="s">
        <v>928</v>
      </c>
      <c r="C3788" s="507" t="s">
        <v>926</v>
      </c>
      <c r="D3788" s="506">
        <v>1</v>
      </c>
      <c r="E3788" s="504"/>
      <c r="F3788" s="505" t="s">
        <v>5249</v>
      </c>
      <c r="G3788" s="797" t="str">
        <f t="shared" si="127"/>
        <v/>
      </c>
      <c r="H3788" s="797" t="str">
        <f t="shared" si="127"/>
        <v/>
      </c>
      <c r="I3788" s="797" t="str">
        <f t="shared" si="127"/>
        <v/>
      </c>
      <c r="J3788" s="797" t="str">
        <f t="shared" ref="J3788:M3851" si="128">IF($N3788,"NA",IF(ISNUMBER($F3788),ROUND(($F3788*J$5),0),""))</f>
        <v/>
      </c>
      <c r="K3788" s="797" t="str">
        <f t="shared" si="128"/>
        <v/>
      </c>
      <c r="L3788" s="797" t="str">
        <f t="shared" si="128"/>
        <v/>
      </c>
      <c r="M3788" s="797" t="str">
        <f t="shared" si="128"/>
        <v/>
      </c>
      <c r="N3788" s="797" t="b">
        <v>0</v>
      </c>
    </row>
    <row r="3789" spans="1:14" x14ac:dyDescent="0.25">
      <c r="A3789" s="531" t="s">
        <v>767</v>
      </c>
      <c r="B3789" s="506" t="s">
        <v>929</v>
      </c>
      <c r="C3789" s="507" t="s">
        <v>769</v>
      </c>
      <c r="D3789" s="506">
        <v>1</v>
      </c>
      <c r="E3789" s="504"/>
      <c r="F3789" s="505" t="s">
        <v>5249</v>
      </c>
      <c r="G3789" s="797" t="str">
        <f t="shared" ref="G3789:L3852" si="129">IF($N3789,"NA",IF(ISNUMBER($F3789),ROUND(($F3789*G$5),0),""))</f>
        <v/>
      </c>
      <c r="H3789" s="797" t="str">
        <f t="shared" si="129"/>
        <v/>
      </c>
      <c r="I3789" s="797" t="str">
        <f t="shared" si="129"/>
        <v/>
      </c>
      <c r="J3789" s="797" t="str">
        <f t="shared" si="128"/>
        <v/>
      </c>
      <c r="K3789" s="797" t="str">
        <f t="shared" si="128"/>
        <v/>
      </c>
      <c r="L3789" s="797" t="str">
        <f t="shared" si="128"/>
        <v/>
      </c>
      <c r="M3789" s="797" t="str">
        <f t="shared" si="128"/>
        <v/>
      </c>
      <c r="N3789" s="797" t="b">
        <v>0</v>
      </c>
    </row>
    <row r="3790" spans="1:14" x14ac:dyDescent="0.25">
      <c r="A3790" s="521" t="s">
        <v>918</v>
      </c>
      <c r="B3790" s="506" t="s">
        <v>919</v>
      </c>
      <c r="C3790" s="507" t="s">
        <v>920</v>
      </c>
      <c r="D3790" s="506">
        <v>1</v>
      </c>
      <c r="E3790" s="504"/>
      <c r="F3790" s="505" t="s">
        <v>5249</v>
      </c>
      <c r="G3790" s="797" t="str">
        <f t="shared" si="129"/>
        <v>NA</v>
      </c>
      <c r="H3790" s="797" t="str">
        <f t="shared" si="129"/>
        <v>NA</v>
      </c>
      <c r="I3790" s="797" t="str">
        <f t="shared" si="129"/>
        <v>NA</v>
      </c>
      <c r="J3790" s="797" t="str">
        <f t="shared" si="128"/>
        <v>NA</v>
      </c>
      <c r="K3790" s="797" t="str">
        <f t="shared" si="128"/>
        <v>NA</v>
      </c>
      <c r="L3790" s="797" t="str">
        <f t="shared" si="128"/>
        <v>NA</v>
      </c>
      <c r="M3790" s="797" t="str">
        <f t="shared" si="128"/>
        <v>NA</v>
      </c>
      <c r="N3790" s="797" t="b">
        <v>1</v>
      </c>
    </row>
    <row r="3791" spans="1:14" x14ac:dyDescent="0.25">
      <c r="A3791" s="521" t="s">
        <v>910</v>
      </c>
      <c r="B3791" s="506" t="s">
        <v>930</v>
      </c>
      <c r="C3791" s="507" t="s">
        <v>880</v>
      </c>
      <c r="D3791" s="506">
        <v>1</v>
      </c>
      <c r="E3791" s="504"/>
      <c r="F3791" s="505" t="s">
        <v>5249</v>
      </c>
      <c r="G3791" s="797" t="str">
        <f t="shared" si="129"/>
        <v>NA</v>
      </c>
      <c r="H3791" s="797" t="str">
        <f t="shared" si="129"/>
        <v>NA</v>
      </c>
      <c r="I3791" s="797" t="str">
        <f t="shared" si="129"/>
        <v>NA</v>
      </c>
      <c r="J3791" s="797" t="str">
        <f t="shared" si="128"/>
        <v>NA</v>
      </c>
      <c r="K3791" s="797" t="str">
        <f t="shared" si="128"/>
        <v>NA</v>
      </c>
      <c r="L3791" s="797" t="str">
        <f t="shared" si="128"/>
        <v>NA</v>
      </c>
      <c r="M3791" s="797" t="str">
        <f t="shared" si="128"/>
        <v>NA</v>
      </c>
      <c r="N3791" s="797" t="b">
        <v>1</v>
      </c>
    </row>
    <row r="3792" spans="1:14" x14ac:dyDescent="0.25">
      <c r="A3792" s="521" t="s">
        <v>911</v>
      </c>
      <c r="B3792" s="506" t="s">
        <v>931</v>
      </c>
      <c r="C3792" s="507" t="s">
        <v>932</v>
      </c>
      <c r="D3792" s="506">
        <v>1</v>
      </c>
      <c r="E3792" s="504"/>
      <c r="F3792" s="505" t="s">
        <v>5249</v>
      </c>
      <c r="G3792" s="797" t="str">
        <f t="shared" si="129"/>
        <v/>
      </c>
      <c r="H3792" s="797" t="str">
        <f t="shared" si="129"/>
        <v/>
      </c>
      <c r="I3792" s="797" t="str">
        <f t="shared" si="129"/>
        <v/>
      </c>
      <c r="J3792" s="797" t="str">
        <f t="shared" si="128"/>
        <v/>
      </c>
      <c r="K3792" s="797" t="str">
        <f t="shared" si="128"/>
        <v/>
      </c>
      <c r="L3792" s="797" t="str">
        <f t="shared" si="128"/>
        <v/>
      </c>
      <c r="M3792" s="797" t="str">
        <f t="shared" si="128"/>
        <v/>
      </c>
      <c r="N3792" s="797" t="b">
        <v>0</v>
      </c>
    </row>
    <row r="3793" spans="1:14" ht="15.75" thickBot="1" x14ac:dyDescent="0.3">
      <c r="A3793" s="533" t="s">
        <v>280</v>
      </c>
      <c r="B3793" s="509" t="s">
        <v>923</v>
      </c>
      <c r="C3793" s="510" t="s">
        <v>924</v>
      </c>
      <c r="D3793" s="509">
        <v>1</v>
      </c>
      <c r="E3793" s="511"/>
      <c r="F3793" s="512" t="s">
        <v>5249</v>
      </c>
      <c r="G3793" s="797" t="str">
        <f t="shared" si="129"/>
        <v/>
      </c>
      <c r="H3793" s="797" t="str">
        <f t="shared" si="129"/>
        <v/>
      </c>
      <c r="I3793" s="797" t="str">
        <f t="shared" si="129"/>
        <v/>
      </c>
      <c r="J3793" s="797" t="str">
        <f t="shared" si="128"/>
        <v/>
      </c>
      <c r="K3793" s="797" t="str">
        <f t="shared" si="128"/>
        <v/>
      </c>
      <c r="L3793" s="797" t="str">
        <f t="shared" si="128"/>
        <v/>
      </c>
      <c r="M3793" s="797" t="str">
        <f t="shared" si="128"/>
        <v/>
      </c>
      <c r="N3793" s="797" t="b">
        <v>0</v>
      </c>
    </row>
    <row r="3794" spans="1:14" ht="15.75" thickBot="1" x14ac:dyDescent="0.3">
      <c r="A3794" s="513"/>
      <c r="B3794" s="530"/>
      <c r="C3794" s="515"/>
      <c r="D3794" s="516"/>
      <c r="E3794" s="517"/>
      <c r="F3794" s="494" t="s">
        <v>5249</v>
      </c>
      <c r="G3794" s="797" t="str">
        <f t="shared" si="129"/>
        <v/>
      </c>
      <c r="H3794" s="797" t="str">
        <f t="shared" si="129"/>
        <v/>
      </c>
      <c r="I3794" s="797" t="str">
        <f t="shared" si="129"/>
        <v/>
      </c>
      <c r="J3794" s="797" t="str">
        <f t="shared" si="128"/>
        <v/>
      </c>
      <c r="K3794" s="797" t="str">
        <f t="shared" si="128"/>
        <v/>
      </c>
      <c r="L3794" s="797" t="str">
        <f t="shared" si="128"/>
        <v/>
      </c>
      <c r="M3794" s="797" t="str">
        <f t="shared" si="128"/>
        <v/>
      </c>
      <c r="N3794" s="797" t="b">
        <v>0</v>
      </c>
    </row>
    <row r="3795" spans="1:14" x14ac:dyDescent="0.25">
      <c r="A3795" s="532" t="s">
        <v>5519</v>
      </c>
      <c r="B3795" s="518" t="s">
        <v>933</v>
      </c>
      <c r="C3795" s="519" t="s">
        <v>934</v>
      </c>
      <c r="D3795" s="520"/>
      <c r="E3795" s="499"/>
      <c r="F3795" s="500">
        <v>5878.94</v>
      </c>
      <c r="G3795" s="797">
        <f t="shared" si="129"/>
        <v>2022</v>
      </c>
      <c r="H3795" s="797">
        <f t="shared" si="129"/>
        <v>2022</v>
      </c>
      <c r="I3795" s="797">
        <f t="shared" si="129"/>
        <v>2657</v>
      </c>
      <c r="J3795" s="797">
        <f t="shared" si="128"/>
        <v>1846</v>
      </c>
      <c r="K3795" s="797">
        <f t="shared" si="128"/>
        <v>2934</v>
      </c>
      <c r="L3795" s="797">
        <f t="shared" si="128"/>
        <v>2528</v>
      </c>
      <c r="M3795" s="797">
        <f t="shared" si="128"/>
        <v>2840</v>
      </c>
      <c r="N3795" s="797" t="b">
        <v>0</v>
      </c>
    </row>
    <row r="3796" spans="1:14" x14ac:dyDescent="0.25">
      <c r="A3796" s="531" t="s">
        <v>935</v>
      </c>
      <c r="B3796" s="506" t="s">
        <v>936</v>
      </c>
      <c r="C3796" s="507" t="s">
        <v>934</v>
      </c>
      <c r="D3796" s="506">
        <v>1</v>
      </c>
      <c r="E3796" s="504"/>
      <c r="F3796" s="505" t="s">
        <v>5249</v>
      </c>
      <c r="G3796" s="797" t="str">
        <f t="shared" si="129"/>
        <v/>
      </c>
      <c r="H3796" s="797" t="str">
        <f t="shared" si="129"/>
        <v/>
      </c>
      <c r="I3796" s="797" t="str">
        <f t="shared" si="129"/>
        <v/>
      </c>
      <c r="J3796" s="797" t="str">
        <f t="shared" si="128"/>
        <v/>
      </c>
      <c r="K3796" s="797" t="str">
        <f t="shared" si="128"/>
        <v/>
      </c>
      <c r="L3796" s="797" t="str">
        <f t="shared" si="128"/>
        <v/>
      </c>
      <c r="M3796" s="797" t="str">
        <f t="shared" si="128"/>
        <v/>
      </c>
      <c r="N3796" s="797" t="b">
        <v>0</v>
      </c>
    </row>
    <row r="3797" spans="1:14" x14ac:dyDescent="0.25">
      <c r="A3797" s="521" t="s">
        <v>918</v>
      </c>
      <c r="B3797" s="506" t="s">
        <v>919</v>
      </c>
      <c r="C3797" s="507" t="s">
        <v>920</v>
      </c>
      <c r="D3797" s="506">
        <v>1</v>
      </c>
      <c r="E3797" s="504"/>
      <c r="F3797" s="505" t="s">
        <v>5249</v>
      </c>
      <c r="G3797" s="797" t="str">
        <f t="shared" si="129"/>
        <v/>
      </c>
      <c r="H3797" s="797" t="str">
        <f t="shared" si="129"/>
        <v/>
      </c>
      <c r="I3797" s="797" t="str">
        <f t="shared" si="129"/>
        <v/>
      </c>
      <c r="J3797" s="797" t="str">
        <f t="shared" si="128"/>
        <v/>
      </c>
      <c r="K3797" s="797" t="str">
        <f t="shared" si="128"/>
        <v/>
      </c>
      <c r="L3797" s="797" t="str">
        <f t="shared" si="128"/>
        <v/>
      </c>
      <c r="M3797" s="797" t="str">
        <f t="shared" si="128"/>
        <v/>
      </c>
      <c r="N3797" s="797" t="b">
        <v>0</v>
      </c>
    </row>
    <row r="3798" spans="1:14" x14ac:dyDescent="0.25">
      <c r="A3798" s="531" t="s">
        <v>767</v>
      </c>
      <c r="B3798" s="506" t="s">
        <v>929</v>
      </c>
      <c r="C3798" s="507" t="s">
        <v>769</v>
      </c>
      <c r="D3798" s="506">
        <v>1</v>
      </c>
      <c r="E3798" s="504"/>
      <c r="F3798" s="505" t="s">
        <v>5249</v>
      </c>
      <c r="G3798" s="797" t="str">
        <f t="shared" si="129"/>
        <v>NA</v>
      </c>
      <c r="H3798" s="797" t="str">
        <f t="shared" si="129"/>
        <v>NA</v>
      </c>
      <c r="I3798" s="797" t="str">
        <f t="shared" si="129"/>
        <v>NA</v>
      </c>
      <c r="J3798" s="797" t="str">
        <f t="shared" si="128"/>
        <v>NA</v>
      </c>
      <c r="K3798" s="797" t="str">
        <f t="shared" si="128"/>
        <v>NA</v>
      </c>
      <c r="L3798" s="797" t="str">
        <f t="shared" si="128"/>
        <v>NA</v>
      </c>
      <c r="M3798" s="797" t="str">
        <f t="shared" si="128"/>
        <v>NA</v>
      </c>
      <c r="N3798" s="797" t="b">
        <v>1</v>
      </c>
    </row>
    <row r="3799" spans="1:14" x14ac:dyDescent="0.25">
      <c r="A3799" s="521" t="s">
        <v>910</v>
      </c>
      <c r="B3799" s="506" t="s">
        <v>879</v>
      </c>
      <c r="C3799" s="507" t="s">
        <v>880</v>
      </c>
      <c r="D3799" s="506">
        <v>1</v>
      </c>
      <c r="E3799" s="504"/>
      <c r="F3799" s="505" t="s">
        <v>5249</v>
      </c>
      <c r="G3799" s="797" t="str">
        <f t="shared" si="129"/>
        <v>NA</v>
      </c>
      <c r="H3799" s="797" t="str">
        <f t="shared" si="129"/>
        <v>NA</v>
      </c>
      <c r="I3799" s="797" t="str">
        <f t="shared" si="129"/>
        <v>NA</v>
      </c>
      <c r="J3799" s="797" t="str">
        <f t="shared" si="128"/>
        <v>NA</v>
      </c>
      <c r="K3799" s="797" t="str">
        <f t="shared" si="128"/>
        <v>NA</v>
      </c>
      <c r="L3799" s="797" t="str">
        <f t="shared" si="128"/>
        <v>NA</v>
      </c>
      <c r="M3799" s="797" t="str">
        <f t="shared" si="128"/>
        <v>NA</v>
      </c>
      <c r="N3799" s="797" t="b">
        <v>1</v>
      </c>
    </row>
    <row r="3800" spans="1:14" x14ac:dyDescent="0.25">
      <c r="A3800" s="521" t="s">
        <v>911</v>
      </c>
      <c r="B3800" s="506" t="s">
        <v>937</v>
      </c>
      <c r="C3800" s="507" t="s">
        <v>938</v>
      </c>
      <c r="D3800" s="506">
        <v>1</v>
      </c>
      <c r="E3800" s="504"/>
      <c r="F3800" s="505" t="s">
        <v>5249</v>
      </c>
      <c r="G3800" s="797" t="str">
        <f t="shared" si="129"/>
        <v/>
      </c>
      <c r="H3800" s="797" t="str">
        <f t="shared" si="129"/>
        <v/>
      </c>
      <c r="I3800" s="797" t="str">
        <f t="shared" si="129"/>
        <v/>
      </c>
      <c r="J3800" s="797" t="str">
        <f t="shared" si="128"/>
        <v/>
      </c>
      <c r="K3800" s="797" t="str">
        <f t="shared" si="128"/>
        <v/>
      </c>
      <c r="L3800" s="797" t="str">
        <f t="shared" si="128"/>
        <v/>
      </c>
      <c r="M3800" s="797" t="str">
        <f t="shared" si="128"/>
        <v/>
      </c>
      <c r="N3800" s="797" t="b">
        <v>0</v>
      </c>
    </row>
    <row r="3801" spans="1:14" ht="15.75" thickBot="1" x14ac:dyDescent="0.3">
      <c r="A3801" s="533" t="s">
        <v>280</v>
      </c>
      <c r="B3801" s="509" t="s">
        <v>923</v>
      </c>
      <c r="C3801" s="510" t="s">
        <v>924</v>
      </c>
      <c r="D3801" s="509">
        <v>1</v>
      </c>
      <c r="E3801" s="511"/>
      <c r="F3801" s="512" t="s">
        <v>5249</v>
      </c>
      <c r="G3801" s="797" t="str">
        <f t="shared" si="129"/>
        <v/>
      </c>
      <c r="H3801" s="797" t="str">
        <f t="shared" si="129"/>
        <v/>
      </c>
      <c r="I3801" s="797" t="str">
        <f t="shared" si="129"/>
        <v/>
      </c>
      <c r="J3801" s="797" t="str">
        <f t="shared" si="128"/>
        <v/>
      </c>
      <c r="K3801" s="797" t="str">
        <f t="shared" si="128"/>
        <v/>
      </c>
      <c r="L3801" s="797" t="str">
        <f t="shared" si="128"/>
        <v/>
      </c>
      <c r="M3801" s="797" t="str">
        <f t="shared" si="128"/>
        <v/>
      </c>
      <c r="N3801" s="797" t="b">
        <v>0</v>
      </c>
    </row>
    <row r="3802" spans="1:14" ht="15.75" thickBot="1" x14ac:dyDescent="0.3">
      <c r="A3802" s="534"/>
      <c r="B3802" s="535"/>
      <c r="C3802" s="536"/>
      <c r="D3802" s="537"/>
      <c r="E3802" s="517"/>
      <c r="F3802" s="538" t="s">
        <v>5249</v>
      </c>
      <c r="G3802" s="797" t="str">
        <f t="shared" si="129"/>
        <v/>
      </c>
      <c r="H3802" s="797" t="str">
        <f t="shared" si="129"/>
        <v/>
      </c>
      <c r="I3802" s="797" t="str">
        <f t="shared" si="129"/>
        <v/>
      </c>
      <c r="J3802" s="797" t="str">
        <f t="shared" si="128"/>
        <v/>
      </c>
      <c r="K3802" s="797" t="str">
        <f t="shared" si="128"/>
        <v/>
      </c>
      <c r="L3802" s="797" t="str">
        <f t="shared" si="128"/>
        <v/>
      </c>
      <c r="M3802" s="797" t="str">
        <f t="shared" si="128"/>
        <v/>
      </c>
      <c r="N3802" s="797" t="b">
        <v>0</v>
      </c>
    </row>
    <row r="3803" spans="1:14" ht="39" thickBot="1" x14ac:dyDescent="0.3">
      <c r="A3803" s="75" t="s">
        <v>939</v>
      </c>
      <c r="B3803" s="76"/>
      <c r="C3803" s="77"/>
      <c r="D3803" s="29"/>
      <c r="E3803" s="29"/>
      <c r="F3803" s="78" t="s">
        <v>5249</v>
      </c>
      <c r="G3803" s="797" t="str">
        <f t="shared" si="129"/>
        <v/>
      </c>
      <c r="H3803" s="797" t="str">
        <f t="shared" si="129"/>
        <v/>
      </c>
      <c r="I3803" s="797" t="str">
        <f t="shared" si="129"/>
        <v/>
      </c>
      <c r="J3803" s="797" t="str">
        <f t="shared" si="128"/>
        <v/>
      </c>
      <c r="K3803" s="797" t="str">
        <f t="shared" si="128"/>
        <v/>
      </c>
      <c r="L3803" s="797" t="str">
        <f t="shared" si="128"/>
        <v/>
      </c>
      <c r="M3803" s="797" t="str">
        <f t="shared" si="128"/>
        <v/>
      </c>
      <c r="N3803" s="797" t="b">
        <v>0</v>
      </c>
    </row>
    <row r="3804" spans="1:14" ht="26.25" thickBot="1" x14ac:dyDescent="0.3">
      <c r="A3804" s="31" t="s">
        <v>35</v>
      </c>
      <c r="B3804" s="809" t="s">
        <v>36</v>
      </c>
      <c r="C3804" s="806" t="s">
        <v>37</v>
      </c>
      <c r="D3804" s="32" t="s">
        <v>38</v>
      </c>
      <c r="E3804" s="33"/>
      <c r="F3804" s="79" t="s">
        <v>9643</v>
      </c>
      <c r="G3804" s="797" t="str">
        <f t="shared" si="129"/>
        <v/>
      </c>
      <c r="H3804" s="797" t="str">
        <f t="shared" si="129"/>
        <v/>
      </c>
      <c r="I3804" s="797" t="str">
        <f t="shared" si="129"/>
        <v/>
      </c>
      <c r="J3804" s="797" t="str">
        <f t="shared" si="128"/>
        <v/>
      </c>
      <c r="K3804" s="797" t="str">
        <f t="shared" si="128"/>
        <v/>
      </c>
      <c r="L3804" s="797" t="str">
        <f t="shared" si="128"/>
        <v/>
      </c>
      <c r="M3804" s="797" t="str">
        <f t="shared" si="128"/>
        <v/>
      </c>
      <c r="N3804" s="797" t="b">
        <v>0</v>
      </c>
    </row>
    <row r="3805" spans="1:14" ht="25.5" x14ac:dyDescent="0.25">
      <c r="A3805" s="69" t="s">
        <v>940</v>
      </c>
      <c r="B3805" s="42"/>
      <c r="C3805" s="43"/>
      <c r="D3805" s="44"/>
      <c r="E3805" s="47"/>
      <c r="F3805" s="10" t="s">
        <v>5249</v>
      </c>
      <c r="G3805" s="797" t="str">
        <f t="shared" si="129"/>
        <v/>
      </c>
      <c r="H3805" s="797" t="str">
        <f t="shared" si="129"/>
        <v/>
      </c>
      <c r="I3805" s="797" t="str">
        <f t="shared" si="129"/>
        <v/>
      </c>
      <c r="J3805" s="797" t="str">
        <f t="shared" si="128"/>
        <v/>
      </c>
      <c r="K3805" s="797" t="str">
        <f t="shared" si="128"/>
        <v/>
      </c>
      <c r="L3805" s="797" t="str">
        <f t="shared" si="128"/>
        <v/>
      </c>
      <c r="M3805" s="797" t="str">
        <f t="shared" si="128"/>
        <v/>
      </c>
      <c r="N3805" s="797" t="b">
        <v>0</v>
      </c>
    </row>
    <row r="3806" spans="1:14" ht="51" x14ac:dyDescent="0.25">
      <c r="A3806" s="87" t="s">
        <v>941</v>
      </c>
      <c r="B3806" s="42"/>
      <c r="C3806" s="43"/>
      <c r="D3806" s="44"/>
      <c r="E3806" s="47"/>
      <c r="F3806" s="10" t="s">
        <v>5249</v>
      </c>
      <c r="G3806" s="797" t="str">
        <f t="shared" si="129"/>
        <v/>
      </c>
      <c r="H3806" s="797" t="str">
        <f t="shared" si="129"/>
        <v/>
      </c>
      <c r="I3806" s="797" t="str">
        <f t="shared" si="129"/>
        <v/>
      </c>
      <c r="J3806" s="797" t="str">
        <f t="shared" si="128"/>
        <v/>
      </c>
      <c r="K3806" s="797" t="str">
        <f t="shared" si="128"/>
        <v/>
      </c>
      <c r="L3806" s="797" t="str">
        <f t="shared" si="128"/>
        <v/>
      </c>
      <c r="M3806" s="797" t="str">
        <f t="shared" si="128"/>
        <v/>
      </c>
      <c r="N3806" s="797" t="b">
        <v>0</v>
      </c>
    </row>
    <row r="3807" spans="1:14" ht="25.5" x14ac:dyDescent="0.25">
      <c r="A3807" s="69" t="s">
        <v>942</v>
      </c>
      <c r="B3807" s="42" t="s">
        <v>6047</v>
      </c>
      <c r="C3807" s="43" t="s">
        <v>6048</v>
      </c>
      <c r="D3807" s="44"/>
      <c r="E3807" s="47"/>
      <c r="F3807" s="10">
        <v>205.8</v>
      </c>
      <c r="G3807" s="797">
        <f t="shared" si="129"/>
        <v>71</v>
      </c>
      <c r="H3807" s="797">
        <f t="shared" si="129"/>
        <v>71</v>
      </c>
      <c r="I3807" s="797">
        <f t="shared" si="129"/>
        <v>93</v>
      </c>
      <c r="J3807" s="797">
        <f t="shared" si="128"/>
        <v>65</v>
      </c>
      <c r="K3807" s="797">
        <f t="shared" si="128"/>
        <v>103</v>
      </c>
      <c r="L3807" s="797">
        <f t="shared" si="128"/>
        <v>88</v>
      </c>
      <c r="M3807" s="797">
        <f t="shared" si="128"/>
        <v>99</v>
      </c>
      <c r="N3807" s="797" t="b">
        <v>0</v>
      </c>
    </row>
    <row r="3808" spans="1:14" x14ac:dyDescent="0.25">
      <c r="A3808" s="69"/>
      <c r="B3808" s="90" t="s">
        <v>10717</v>
      </c>
      <c r="C3808" s="43" t="s">
        <v>943</v>
      </c>
      <c r="D3808" s="44"/>
      <c r="E3808" s="47"/>
      <c r="F3808" s="10">
        <v>205.8</v>
      </c>
      <c r="G3808" s="797">
        <f t="shared" si="129"/>
        <v>71</v>
      </c>
      <c r="H3808" s="797">
        <f t="shared" si="129"/>
        <v>71</v>
      </c>
      <c r="I3808" s="797">
        <f t="shared" si="129"/>
        <v>93</v>
      </c>
      <c r="J3808" s="797">
        <f t="shared" si="128"/>
        <v>65</v>
      </c>
      <c r="K3808" s="797">
        <f t="shared" si="128"/>
        <v>103</v>
      </c>
      <c r="L3808" s="797">
        <f t="shared" si="128"/>
        <v>88</v>
      </c>
      <c r="M3808" s="797">
        <f t="shared" si="128"/>
        <v>99</v>
      </c>
      <c r="N3808" s="797" t="b">
        <v>0</v>
      </c>
    </row>
    <row r="3809" spans="1:14" ht="25.5" x14ac:dyDescent="0.25">
      <c r="A3809" s="69" t="s">
        <v>944</v>
      </c>
      <c r="B3809" s="90" t="s">
        <v>10718</v>
      </c>
      <c r="C3809" s="43" t="s">
        <v>946</v>
      </c>
      <c r="D3809" s="44"/>
      <c r="E3809" s="47"/>
      <c r="F3809" s="10">
        <v>197.4</v>
      </c>
      <c r="G3809" s="797">
        <f t="shared" si="129"/>
        <v>68</v>
      </c>
      <c r="H3809" s="797">
        <f t="shared" si="129"/>
        <v>68</v>
      </c>
      <c r="I3809" s="797">
        <f t="shared" si="129"/>
        <v>89</v>
      </c>
      <c r="J3809" s="797">
        <f t="shared" si="128"/>
        <v>62</v>
      </c>
      <c r="K3809" s="797">
        <f t="shared" si="128"/>
        <v>99</v>
      </c>
      <c r="L3809" s="797">
        <f t="shared" si="128"/>
        <v>85</v>
      </c>
      <c r="M3809" s="797">
        <f t="shared" si="128"/>
        <v>95</v>
      </c>
      <c r="N3809" s="797" t="b">
        <v>0</v>
      </c>
    </row>
    <row r="3810" spans="1:14" ht="25.5" x14ac:dyDescent="0.25">
      <c r="A3810" s="69" t="s">
        <v>947</v>
      </c>
      <c r="B3810" s="90" t="s">
        <v>10719</v>
      </c>
      <c r="C3810" s="43" t="s">
        <v>6049</v>
      </c>
      <c r="D3810" s="44"/>
      <c r="E3810" s="47"/>
      <c r="F3810" s="10">
        <v>259.35000000000002</v>
      </c>
      <c r="G3810" s="797">
        <f t="shared" si="129"/>
        <v>89</v>
      </c>
      <c r="H3810" s="797">
        <f t="shared" si="129"/>
        <v>89</v>
      </c>
      <c r="I3810" s="797">
        <f t="shared" si="129"/>
        <v>117</v>
      </c>
      <c r="J3810" s="797">
        <f t="shared" si="128"/>
        <v>81</v>
      </c>
      <c r="K3810" s="797">
        <f t="shared" si="128"/>
        <v>129</v>
      </c>
      <c r="L3810" s="797">
        <f t="shared" si="128"/>
        <v>112</v>
      </c>
      <c r="M3810" s="797">
        <f t="shared" si="128"/>
        <v>125</v>
      </c>
      <c r="N3810" s="797" t="b">
        <v>0</v>
      </c>
    </row>
    <row r="3811" spans="1:14" x14ac:dyDescent="0.25">
      <c r="A3811" s="69"/>
      <c r="B3811" s="90" t="s">
        <v>10719</v>
      </c>
      <c r="C3811" s="43" t="s">
        <v>6050</v>
      </c>
      <c r="D3811" s="44"/>
      <c r="E3811" s="47"/>
      <c r="F3811" s="10">
        <v>259.35000000000002</v>
      </c>
      <c r="G3811" s="797">
        <f t="shared" si="129"/>
        <v>89</v>
      </c>
      <c r="H3811" s="797">
        <f t="shared" si="129"/>
        <v>89</v>
      </c>
      <c r="I3811" s="797">
        <f t="shared" si="129"/>
        <v>117</v>
      </c>
      <c r="J3811" s="797">
        <f t="shared" si="128"/>
        <v>81</v>
      </c>
      <c r="K3811" s="797">
        <f t="shared" si="128"/>
        <v>129</v>
      </c>
      <c r="L3811" s="797">
        <f t="shared" si="128"/>
        <v>112</v>
      </c>
      <c r="M3811" s="797">
        <f t="shared" si="128"/>
        <v>125</v>
      </c>
      <c r="N3811" s="797" t="b">
        <v>0</v>
      </c>
    </row>
    <row r="3812" spans="1:14" x14ac:dyDescent="0.25">
      <c r="A3812" s="69"/>
      <c r="B3812" s="90" t="s">
        <v>10720</v>
      </c>
      <c r="C3812" s="43" t="s">
        <v>948</v>
      </c>
      <c r="D3812" s="44"/>
      <c r="E3812" s="47"/>
      <c r="F3812" s="10">
        <v>259.35000000000002</v>
      </c>
      <c r="G3812" s="797">
        <f t="shared" si="129"/>
        <v>89</v>
      </c>
      <c r="H3812" s="797">
        <f t="shared" si="129"/>
        <v>89</v>
      </c>
      <c r="I3812" s="797">
        <f t="shared" si="129"/>
        <v>117</v>
      </c>
      <c r="J3812" s="797">
        <f t="shared" si="128"/>
        <v>81</v>
      </c>
      <c r="K3812" s="797">
        <f t="shared" si="128"/>
        <v>129</v>
      </c>
      <c r="L3812" s="797">
        <f t="shared" si="128"/>
        <v>112</v>
      </c>
      <c r="M3812" s="797">
        <f t="shared" si="128"/>
        <v>125</v>
      </c>
      <c r="N3812" s="797" t="b">
        <v>0</v>
      </c>
    </row>
    <row r="3813" spans="1:14" ht="25.5" x14ac:dyDescent="0.25">
      <c r="A3813" s="69" t="s">
        <v>949</v>
      </c>
      <c r="B3813" s="90" t="s">
        <v>10721</v>
      </c>
      <c r="C3813" s="43" t="s">
        <v>6051</v>
      </c>
      <c r="D3813" s="44"/>
      <c r="E3813" s="47"/>
      <c r="F3813" s="10">
        <v>266.7</v>
      </c>
      <c r="G3813" s="797">
        <f t="shared" si="129"/>
        <v>92</v>
      </c>
      <c r="H3813" s="797">
        <f t="shared" si="129"/>
        <v>92</v>
      </c>
      <c r="I3813" s="797">
        <f t="shared" si="129"/>
        <v>121</v>
      </c>
      <c r="J3813" s="797">
        <f t="shared" si="128"/>
        <v>84</v>
      </c>
      <c r="K3813" s="797">
        <f t="shared" si="128"/>
        <v>133</v>
      </c>
      <c r="L3813" s="797">
        <f t="shared" si="128"/>
        <v>115</v>
      </c>
      <c r="M3813" s="797">
        <f t="shared" si="128"/>
        <v>129</v>
      </c>
      <c r="N3813" s="797" t="b">
        <v>0</v>
      </c>
    </row>
    <row r="3814" spans="1:14" x14ac:dyDescent="0.25">
      <c r="A3814" s="69"/>
      <c r="B3814" s="90" t="s">
        <v>10722</v>
      </c>
      <c r="C3814" s="43" t="s">
        <v>6052</v>
      </c>
      <c r="D3814" s="44"/>
      <c r="E3814" s="47"/>
      <c r="F3814" s="10">
        <v>266.7</v>
      </c>
      <c r="G3814" s="797">
        <f t="shared" si="129"/>
        <v>92</v>
      </c>
      <c r="H3814" s="797">
        <f t="shared" si="129"/>
        <v>92</v>
      </c>
      <c r="I3814" s="797">
        <f t="shared" si="129"/>
        <v>121</v>
      </c>
      <c r="J3814" s="797">
        <f t="shared" si="128"/>
        <v>84</v>
      </c>
      <c r="K3814" s="797">
        <f t="shared" si="128"/>
        <v>133</v>
      </c>
      <c r="L3814" s="797">
        <f t="shared" si="128"/>
        <v>115</v>
      </c>
      <c r="M3814" s="797">
        <f t="shared" si="128"/>
        <v>129</v>
      </c>
      <c r="N3814" s="797" t="b">
        <v>0</v>
      </c>
    </row>
    <row r="3815" spans="1:14" x14ac:dyDescent="0.25">
      <c r="A3815" s="69"/>
      <c r="B3815" s="90" t="s">
        <v>10723</v>
      </c>
      <c r="C3815" s="43" t="s">
        <v>950</v>
      </c>
      <c r="D3815" s="44"/>
      <c r="E3815" s="47"/>
      <c r="F3815" s="10">
        <v>266.7</v>
      </c>
      <c r="G3815" s="797">
        <f t="shared" si="129"/>
        <v>92</v>
      </c>
      <c r="H3815" s="797">
        <f t="shared" si="129"/>
        <v>92</v>
      </c>
      <c r="I3815" s="797">
        <f t="shared" si="129"/>
        <v>121</v>
      </c>
      <c r="J3815" s="797">
        <f t="shared" si="128"/>
        <v>84</v>
      </c>
      <c r="K3815" s="797">
        <f t="shared" si="128"/>
        <v>133</v>
      </c>
      <c r="L3815" s="797">
        <f t="shared" si="128"/>
        <v>115</v>
      </c>
      <c r="M3815" s="797">
        <f t="shared" si="128"/>
        <v>129</v>
      </c>
      <c r="N3815" s="797" t="b">
        <v>0</v>
      </c>
    </row>
    <row r="3816" spans="1:14" ht="25.5" x14ac:dyDescent="0.25">
      <c r="A3816" s="69" t="s">
        <v>951</v>
      </c>
      <c r="B3816" s="90" t="s">
        <v>10724</v>
      </c>
      <c r="C3816" s="43" t="s">
        <v>6053</v>
      </c>
      <c r="D3816" s="44"/>
      <c r="E3816" s="47"/>
      <c r="F3816" s="10">
        <v>285.60000000000002</v>
      </c>
      <c r="G3816" s="797">
        <f t="shared" si="129"/>
        <v>98</v>
      </c>
      <c r="H3816" s="797">
        <f t="shared" si="129"/>
        <v>98</v>
      </c>
      <c r="I3816" s="797">
        <f t="shared" si="129"/>
        <v>129</v>
      </c>
      <c r="J3816" s="797">
        <f t="shared" si="128"/>
        <v>90</v>
      </c>
      <c r="K3816" s="797">
        <f t="shared" si="128"/>
        <v>143</v>
      </c>
      <c r="L3816" s="797">
        <f t="shared" si="128"/>
        <v>123</v>
      </c>
      <c r="M3816" s="797">
        <f t="shared" si="128"/>
        <v>138</v>
      </c>
      <c r="N3816" s="797" t="b">
        <v>0</v>
      </c>
    </row>
    <row r="3817" spans="1:14" x14ac:dyDescent="0.25">
      <c r="A3817" s="69"/>
      <c r="B3817" s="90" t="s">
        <v>10725</v>
      </c>
      <c r="C3817" s="43" t="s">
        <v>6054</v>
      </c>
      <c r="D3817" s="44"/>
      <c r="E3817" s="47"/>
      <c r="F3817" s="10">
        <v>285.60000000000002</v>
      </c>
      <c r="G3817" s="797">
        <f t="shared" si="129"/>
        <v>98</v>
      </c>
      <c r="H3817" s="797">
        <f t="shared" si="129"/>
        <v>98</v>
      </c>
      <c r="I3817" s="797">
        <f t="shared" si="129"/>
        <v>129</v>
      </c>
      <c r="J3817" s="797">
        <f t="shared" si="128"/>
        <v>90</v>
      </c>
      <c r="K3817" s="797">
        <f t="shared" si="128"/>
        <v>143</v>
      </c>
      <c r="L3817" s="797">
        <f t="shared" si="128"/>
        <v>123</v>
      </c>
      <c r="M3817" s="797">
        <f t="shared" si="128"/>
        <v>138</v>
      </c>
      <c r="N3817" s="797" t="b">
        <v>0</v>
      </c>
    </row>
    <row r="3818" spans="1:14" x14ac:dyDescent="0.25">
      <c r="A3818" s="69"/>
      <c r="B3818" s="90" t="s">
        <v>10725</v>
      </c>
      <c r="C3818" s="43" t="s">
        <v>952</v>
      </c>
      <c r="D3818" s="44"/>
      <c r="E3818" s="47"/>
      <c r="F3818" s="10">
        <v>285.60000000000002</v>
      </c>
      <c r="G3818" s="797">
        <f t="shared" si="129"/>
        <v>98</v>
      </c>
      <c r="H3818" s="797">
        <f t="shared" si="129"/>
        <v>98</v>
      </c>
      <c r="I3818" s="797">
        <f t="shared" si="129"/>
        <v>129</v>
      </c>
      <c r="J3818" s="797">
        <f t="shared" si="128"/>
        <v>90</v>
      </c>
      <c r="K3818" s="797">
        <f t="shared" si="128"/>
        <v>143</v>
      </c>
      <c r="L3818" s="797">
        <f t="shared" si="128"/>
        <v>123</v>
      </c>
      <c r="M3818" s="797">
        <f t="shared" si="128"/>
        <v>138</v>
      </c>
      <c r="N3818" s="797" t="b">
        <v>0</v>
      </c>
    </row>
    <row r="3819" spans="1:14" ht="25.5" x14ac:dyDescent="0.25">
      <c r="A3819" s="69" t="s">
        <v>953</v>
      </c>
      <c r="B3819" s="90" t="s">
        <v>10726</v>
      </c>
      <c r="C3819" s="43" t="s">
        <v>6055</v>
      </c>
      <c r="D3819" s="44"/>
      <c r="E3819" s="47"/>
      <c r="F3819" s="10">
        <v>277.2</v>
      </c>
      <c r="G3819" s="797">
        <f t="shared" si="129"/>
        <v>95</v>
      </c>
      <c r="H3819" s="797">
        <f t="shared" si="129"/>
        <v>95</v>
      </c>
      <c r="I3819" s="797">
        <f t="shared" si="129"/>
        <v>125</v>
      </c>
      <c r="J3819" s="797">
        <f t="shared" si="128"/>
        <v>87</v>
      </c>
      <c r="K3819" s="797">
        <f t="shared" si="128"/>
        <v>138</v>
      </c>
      <c r="L3819" s="797">
        <f t="shared" si="128"/>
        <v>119</v>
      </c>
      <c r="M3819" s="797">
        <f t="shared" si="128"/>
        <v>134</v>
      </c>
      <c r="N3819" s="797" t="b">
        <v>0</v>
      </c>
    </row>
    <row r="3820" spans="1:14" x14ac:dyDescent="0.25">
      <c r="A3820" s="69"/>
      <c r="B3820" s="90" t="s">
        <v>10726</v>
      </c>
      <c r="C3820" s="43" t="s">
        <v>6056</v>
      </c>
      <c r="D3820" s="44"/>
      <c r="E3820" s="47"/>
      <c r="F3820" s="10">
        <v>277.2</v>
      </c>
      <c r="G3820" s="797">
        <f t="shared" si="129"/>
        <v>95</v>
      </c>
      <c r="H3820" s="797">
        <f t="shared" si="129"/>
        <v>95</v>
      </c>
      <c r="I3820" s="797">
        <f t="shared" si="129"/>
        <v>125</v>
      </c>
      <c r="J3820" s="797">
        <f t="shared" si="128"/>
        <v>87</v>
      </c>
      <c r="K3820" s="797">
        <f t="shared" si="128"/>
        <v>138</v>
      </c>
      <c r="L3820" s="797">
        <f t="shared" si="128"/>
        <v>119</v>
      </c>
      <c r="M3820" s="797">
        <f t="shared" si="128"/>
        <v>134</v>
      </c>
      <c r="N3820" s="797" t="b">
        <v>0</v>
      </c>
    </row>
    <row r="3821" spans="1:14" x14ac:dyDescent="0.25">
      <c r="A3821" s="69"/>
      <c r="B3821" s="90" t="s">
        <v>10727</v>
      </c>
      <c r="C3821" s="43" t="s">
        <v>954</v>
      </c>
      <c r="D3821" s="44"/>
      <c r="E3821" s="47"/>
      <c r="F3821" s="10">
        <v>277.2</v>
      </c>
      <c r="G3821" s="797">
        <f t="shared" si="129"/>
        <v>95</v>
      </c>
      <c r="H3821" s="797">
        <f t="shared" si="129"/>
        <v>95</v>
      </c>
      <c r="I3821" s="797">
        <f t="shared" si="129"/>
        <v>125</v>
      </c>
      <c r="J3821" s="797">
        <f t="shared" si="128"/>
        <v>87</v>
      </c>
      <c r="K3821" s="797">
        <f t="shared" si="128"/>
        <v>138</v>
      </c>
      <c r="L3821" s="797">
        <f t="shared" si="128"/>
        <v>119</v>
      </c>
      <c r="M3821" s="797">
        <f t="shared" si="128"/>
        <v>134</v>
      </c>
      <c r="N3821" s="797" t="b">
        <v>0</v>
      </c>
    </row>
    <row r="3822" spans="1:14" ht="25.5" x14ac:dyDescent="0.25">
      <c r="A3822" s="69" t="s">
        <v>955</v>
      </c>
      <c r="B3822" s="90" t="s">
        <v>10728</v>
      </c>
      <c r="C3822" s="43" t="s">
        <v>956</v>
      </c>
      <c r="D3822" s="44"/>
      <c r="E3822" s="47"/>
      <c r="F3822" s="10">
        <v>506.1</v>
      </c>
      <c r="G3822" s="797">
        <f t="shared" si="129"/>
        <v>174</v>
      </c>
      <c r="H3822" s="797">
        <f t="shared" si="129"/>
        <v>174</v>
      </c>
      <c r="I3822" s="797">
        <f t="shared" si="129"/>
        <v>229</v>
      </c>
      <c r="J3822" s="797">
        <f t="shared" si="128"/>
        <v>159</v>
      </c>
      <c r="K3822" s="797">
        <f t="shared" si="128"/>
        <v>253</v>
      </c>
      <c r="L3822" s="797">
        <f t="shared" si="128"/>
        <v>218</v>
      </c>
      <c r="M3822" s="797">
        <f t="shared" si="128"/>
        <v>244</v>
      </c>
      <c r="N3822" s="797" t="b">
        <v>0</v>
      </c>
    </row>
    <row r="3823" spans="1:14" ht="25.5" x14ac:dyDescent="0.25">
      <c r="A3823" s="69" t="s">
        <v>957</v>
      </c>
      <c r="B3823" s="90" t="s">
        <v>10729</v>
      </c>
      <c r="C3823" s="43" t="s">
        <v>958</v>
      </c>
      <c r="D3823" s="44"/>
      <c r="E3823" s="47"/>
      <c r="F3823" s="10">
        <v>313.95</v>
      </c>
      <c r="G3823" s="797">
        <f t="shared" si="129"/>
        <v>108</v>
      </c>
      <c r="H3823" s="797">
        <f t="shared" si="129"/>
        <v>108</v>
      </c>
      <c r="I3823" s="797">
        <f t="shared" si="129"/>
        <v>142</v>
      </c>
      <c r="J3823" s="797">
        <f t="shared" si="128"/>
        <v>99</v>
      </c>
      <c r="K3823" s="797">
        <f t="shared" si="128"/>
        <v>157</v>
      </c>
      <c r="L3823" s="797">
        <f t="shared" si="128"/>
        <v>135</v>
      </c>
      <c r="M3823" s="797">
        <f t="shared" si="128"/>
        <v>152</v>
      </c>
      <c r="N3823" s="797" t="b">
        <v>0</v>
      </c>
    </row>
    <row r="3824" spans="1:14" ht="25.5" x14ac:dyDescent="0.25">
      <c r="A3824" s="69" t="s">
        <v>959</v>
      </c>
      <c r="B3824" s="90" t="s">
        <v>10730</v>
      </c>
      <c r="C3824" s="43" t="s">
        <v>960</v>
      </c>
      <c r="D3824" s="44"/>
      <c r="E3824" s="47"/>
      <c r="F3824" s="10">
        <v>526.04999999999995</v>
      </c>
      <c r="G3824" s="797">
        <f t="shared" si="129"/>
        <v>181</v>
      </c>
      <c r="H3824" s="797">
        <f t="shared" si="129"/>
        <v>181</v>
      </c>
      <c r="I3824" s="797">
        <f t="shared" si="129"/>
        <v>238</v>
      </c>
      <c r="J3824" s="797">
        <f t="shared" si="128"/>
        <v>165</v>
      </c>
      <c r="K3824" s="797">
        <f t="shared" si="128"/>
        <v>262</v>
      </c>
      <c r="L3824" s="797">
        <f t="shared" si="128"/>
        <v>226</v>
      </c>
      <c r="M3824" s="797">
        <f t="shared" si="128"/>
        <v>254</v>
      </c>
      <c r="N3824" s="797" t="b">
        <v>0</v>
      </c>
    </row>
    <row r="3825" spans="1:14" ht="25.5" x14ac:dyDescent="0.25">
      <c r="A3825" s="69" t="s">
        <v>961</v>
      </c>
      <c r="B3825" s="90" t="s">
        <v>10731</v>
      </c>
      <c r="C3825" s="43" t="s">
        <v>962</v>
      </c>
      <c r="D3825" s="44"/>
      <c r="E3825" s="47"/>
      <c r="F3825" s="10">
        <v>846.3</v>
      </c>
      <c r="G3825" s="797">
        <f t="shared" si="129"/>
        <v>291</v>
      </c>
      <c r="H3825" s="797">
        <f t="shared" si="129"/>
        <v>291</v>
      </c>
      <c r="I3825" s="797">
        <f t="shared" si="129"/>
        <v>383</v>
      </c>
      <c r="J3825" s="797">
        <f t="shared" si="128"/>
        <v>266</v>
      </c>
      <c r="K3825" s="797">
        <f t="shared" si="128"/>
        <v>422</v>
      </c>
      <c r="L3825" s="797">
        <f t="shared" si="128"/>
        <v>364</v>
      </c>
      <c r="M3825" s="797">
        <f t="shared" si="128"/>
        <v>409</v>
      </c>
      <c r="N3825" s="797" t="b">
        <v>0</v>
      </c>
    </row>
    <row r="3826" spans="1:14" x14ac:dyDescent="0.25">
      <c r="A3826" s="69" t="s">
        <v>963</v>
      </c>
      <c r="B3826" s="90" t="s">
        <v>10732</v>
      </c>
      <c r="C3826" s="43" t="s">
        <v>965</v>
      </c>
      <c r="D3826" s="44"/>
      <c r="E3826" s="47"/>
      <c r="F3826" s="10">
        <v>320.25</v>
      </c>
      <c r="G3826" s="797">
        <f t="shared" si="129"/>
        <v>110</v>
      </c>
      <c r="H3826" s="797">
        <f t="shared" si="129"/>
        <v>110</v>
      </c>
      <c r="I3826" s="797">
        <f t="shared" si="129"/>
        <v>145</v>
      </c>
      <c r="J3826" s="797">
        <f t="shared" si="128"/>
        <v>101</v>
      </c>
      <c r="K3826" s="797">
        <f t="shared" si="128"/>
        <v>160</v>
      </c>
      <c r="L3826" s="797">
        <f t="shared" si="128"/>
        <v>138</v>
      </c>
      <c r="M3826" s="797">
        <f t="shared" si="128"/>
        <v>155</v>
      </c>
      <c r="N3826" s="797" t="b">
        <v>0</v>
      </c>
    </row>
    <row r="3827" spans="1:14" ht="25.5" x14ac:dyDescent="0.25">
      <c r="A3827" s="69" t="s">
        <v>970</v>
      </c>
      <c r="B3827" s="90" t="s">
        <v>10733</v>
      </c>
      <c r="C3827" s="43" t="s">
        <v>972</v>
      </c>
      <c r="D3827" s="44"/>
      <c r="E3827" s="47"/>
      <c r="F3827" s="10">
        <v>369.6</v>
      </c>
      <c r="G3827" s="797">
        <f t="shared" si="129"/>
        <v>127</v>
      </c>
      <c r="H3827" s="797">
        <f t="shared" si="129"/>
        <v>127</v>
      </c>
      <c r="I3827" s="797">
        <f t="shared" si="129"/>
        <v>167</v>
      </c>
      <c r="J3827" s="797">
        <f t="shared" si="128"/>
        <v>116</v>
      </c>
      <c r="K3827" s="797">
        <f t="shared" si="128"/>
        <v>184</v>
      </c>
      <c r="L3827" s="797">
        <f t="shared" si="128"/>
        <v>159</v>
      </c>
      <c r="M3827" s="797">
        <f t="shared" si="128"/>
        <v>179</v>
      </c>
      <c r="N3827" s="797" t="b">
        <v>0</v>
      </c>
    </row>
    <row r="3828" spans="1:14" ht="25.5" x14ac:dyDescent="0.25">
      <c r="A3828" s="69" t="s">
        <v>973</v>
      </c>
      <c r="B3828" s="90" t="s">
        <v>10734</v>
      </c>
      <c r="C3828" s="43" t="s">
        <v>975</v>
      </c>
      <c r="D3828" s="44"/>
      <c r="E3828" s="47"/>
      <c r="F3828" s="10">
        <v>468.3</v>
      </c>
      <c r="G3828" s="797">
        <f t="shared" si="129"/>
        <v>161</v>
      </c>
      <c r="H3828" s="797">
        <f t="shared" si="129"/>
        <v>161</v>
      </c>
      <c r="I3828" s="797">
        <f t="shared" si="129"/>
        <v>212</v>
      </c>
      <c r="J3828" s="797">
        <f t="shared" si="128"/>
        <v>147</v>
      </c>
      <c r="K3828" s="797">
        <f t="shared" si="128"/>
        <v>234</v>
      </c>
      <c r="L3828" s="797">
        <f t="shared" si="128"/>
        <v>201</v>
      </c>
      <c r="M3828" s="797">
        <f t="shared" si="128"/>
        <v>226</v>
      </c>
      <c r="N3828" s="797" t="b">
        <v>0</v>
      </c>
    </row>
    <row r="3829" spans="1:14" ht="25.5" x14ac:dyDescent="0.25">
      <c r="A3829" s="69" t="s">
        <v>973</v>
      </c>
      <c r="B3829" s="90" t="s">
        <v>10735</v>
      </c>
      <c r="C3829" s="43" t="s">
        <v>5472</v>
      </c>
      <c r="D3829" s="44"/>
      <c r="E3829" s="47"/>
      <c r="F3829" s="10">
        <v>468.3</v>
      </c>
      <c r="G3829" s="797">
        <f t="shared" si="129"/>
        <v>161</v>
      </c>
      <c r="H3829" s="797">
        <f t="shared" si="129"/>
        <v>161</v>
      </c>
      <c r="I3829" s="797">
        <f t="shared" si="129"/>
        <v>212</v>
      </c>
      <c r="J3829" s="797">
        <f t="shared" si="128"/>
        <v>147</v>
      </c>
      <c r="K3829" s="797">
        <f t="shared" si="128"/>
        <v>234</v>
      </c>
      <c r="L3829" s="797">
        <f t="shared" si="128"/>
        <v>201</v>
      </c>
      <c r="M3829" s="797">
        <f t="shared" si="128"/>
        <v>226</v>
      </c>
      <c r="N3829" s="797" t="b">
        <v>0</v>
      </c>
    </row>
    <row r="3830" spans="1:14" ht="25.5" x14ac:dyDescent="0.25">
      <c r="A3830" s="69" t="s">
        <v>973</v>
      </c>
      <c r="B3830" s="90" t="s">
        <v>10735</v>
      </c>
      <c r="C3830" s="43" t="s">
        <v>5473</v>
      </c>
      <c r="D3830" s="44"/>
      <c r="E3830" s="47"/>
      <c r="F3830" s="10">
        <v>468.3</v>
      </c>
      <c r="G3830" s="797">
        <f t="shared" si="129"/>
        <v>161</v>
      </c>
      <c r="H3830" s="797">
        <f t="shared" si="129"/>
        <v>161</v>
      </c>
      <c r="I3830" s="797">
        <f t="shared" si="129"/>
        <v>212</v>
      </c>
      <c r="J3830" s="797">
        <f t="shared" si="128"/>
        <v>147</v>
      </c>
      <c r="K3830" s="797">
        <f t="shared" si="128"/>
        <v>234</v>
      </c>
      <c r="L3830" s="797">
        <f t="shared" si="128"/>
        <v>201</v>
      </c>
      <c r="M3830" s="797">
        <f t="shared" si="128"/>
        <v>226</v>
      </c>
      <c r="N3830" s="797" t="b">
        <v>0</v>
      </c>
    </row>
    <row r="3831" spans="1:14" ht="25.5" x14ac:dyDescent="0.25">
      <c r="A3831" s="54" t="s">
        <v>976</v>
      </c>
      <c r="B3831" s="91" t="s">
        <v>10736</v>
      </c>
      <c r="C3831" s="43" t="s">
        <v>977</v>
      </c>
      <c r="D3831" s="44"/>
      <c r="E3831" s="47"/>
      <c r="F3831" s="10">
        <v>29.4</v>
      </c>
      <c r="G3831" s="797">
        <f t="shared" si="129"/>
        <v>10</v>
      </c>
      <c r="H3831" s="797">
        <f t="shared" si="129"/>
        <v>10</v>
      </c>
      <c r="I3831" s="797">
        <f t="shared" si="129"/>
        <v>13</v>
      </c>
      <c r="J3831" s="797">
        <f t="shared" si="128"/>
        <v>9</v>
      </c>
      <c r="K3831" s="797">
        <f t="shared" si="128"/>
        <v>15</v>
      </c>
      <c r="L3831" s="797">
        <f t="shared" si="128"/>
        <v>13</v>
      </c>
      <c r="M3831" s="797">
        <f t="shared" si="128"/>
        <v>14</v>
      </c>
      <c r="N3831" s="797" t="b">
        <v>0</v>
      </c>
    </row>
    <row r="3832" spans="1:14" ht="25.5" x14ac:dyDescent="0.25">
      <c r="A3832" s="54" t="s">
        <v>976</v>
      </c>
      <c r="B3832" s="91" t="s">
        <v>10737</v>
      </c>
      <c r="C3832" s="43" t="s">
        <v>978</v>
      </c>
      <c r="D3832" s="44"/>
      <c r="E3832" s="47"/>
      <c r="F3832" s="10">
        <v>29.4</v>
      </c>
      <c r="G3832" s="797">
        <f t="shared" si="129"/>
        <v>10</v>
      </c>
      <c r="H3832" s="797">
        <f t="shared" si="129"/>
        <v>10</v>
      </c>
      <c r="I3832" s="797">
        <f t="shared" si="129"/>
        <v>13</v>
      </c>
      <c r="J3832" s="797">
        <f t="shared" si="128"/>
        <v>9</v>
      </c>
      <c r="K3832" s="797">
        <f t="shared" si="128"/>
        <v>15</v>
      </c>
      <c r="L3832" s="797">
        <f t="shared" si="128"/>
        <v>13</v>
      </c>
      <c r="M3832" s="797">
        <f t="shared" si="128"/>
        <v>14</v>
      </c>
      <c r="N3832" s="797" t="b">
        <v>0</v>
      </c>
    </row>
    <row r="3833" spans="1:14" ht="51" x14ac:dyDescent="0.25">
      <c r="A3833" s="87" t="s">
        <v>979</v>
      </c>
      <c r="B3833" s="42"/>
      <c r="C3833" s="43"/>
      <c r="D3833" s="44"/>
      <c r="E3833" s="47"/>
      <c r="F3833" s="10" t="s">
        <v>5249</v>
      </c>
      <c r="G3833" s="797" t="str">
        <f t="shared" si="129"/>
        <v/>
      </c>
      <c r="H3833" s="797" t="str">
        <f t="shared" si="129"/>
        <v/>
      </c>
      <c r="I3833" s="797" t="str">
        <f t="shared" si="129"/>
        <v/>
      </c>
      <c r="J3833" s="797" t="str">
        <f t="shared" si="128"/>
        <v/>
      </c>
      <c r="K3833" s="797" t="str">
        <f t="shared" si="128"/>
        <v/>
      </c>
      <c r="L3833" s="797" t="str">
        <f t="shared" si="128"/>
        <v/>
      </c>
      <c r="M3833" s="797" t="str">
        <f t="shared" si="128"/>
        <v/>
      </c>
      <c r="N3833" s="797" t="b">
        <v>0</v>
      </c>
    </row>
    <row r="3834" spans="1:14" ht="38.25" x14ac:dyDescent="0.25">
      <c r="A3834" s="69" t="s">
        <v>6057</v>
      </c>
      <c r="B3834" s="42" t="s">
        <v>6058</v>
      </c>
      <c r="C3834" s="43" t="s">
        <v>6059</v>
      </c>
      <c r="D3834" s="44"/>
      <c r="E3834" s="72"/>
      <c r="F3834" s="10">
        <v>505.05</v>
      </c>
      <c r="G3834" s="797">
        <f t="shared" si="129"/>
        <v>174</v>
      </c>
      <c r="H3834" s="797">
        <f t="shared" si="129"/>
        <v>174</v>
      </c>
      <c r="I3834" s="797">
        <f t="shared" si="129"/>
        <v>228</v>
      </c>
      <c r="J3834" s="797">
        <f t="shared" si="128"/>
        <v>159</v>
      </c>
      <c r="K3834" s="797">
        <f t="shared" si="128"/>
        <v>252</v>
      </c>
      <c r="L3834" s="797">
        <f t="shared" si="128"/>
        <v>217</v>
      </c>
      <c r="M3834" s="797">
        <f t="shared" si="128"/>
        <v>244</v>
      </c>
      <c r="N3834" s="797" t="b">
        <v>0</v>
      </c>
    </row>
    <row r="3835" spans="1:14" ht="38.25" x14ac:dyDescent="0.25">
      <c r="A3835" s="69" t="s">
        <v>6060</v>
      </c>
      <c r="B3835" s="42" t="s">
        <v>6061</v>
      </c>
      <c r="C3835" s="43" t="s">
        <v>6062</v>
      </c>
      <c r="D3835" s="44"/>
      <c r="E3835" s="72"/>
      <c r="F3835" s="10">
        <v>519.75</v>
      </c>
      <c r="G3835" s="797">
        <f t="shared" si="129"/>
        <v>179</v>
      </c>
      <c r="H3835" s="797">
        <f t="shared" si="129"/>
        <v>179</v>
      </c>
      <c r="I3835" s="797">
        <f t="shared" si="129"/>
        <v>235</v>
      </c>
      <c r="J3835" s="797">
        <f t="shared" si="128"/>
        <v>163</v>
      </c>
      <c r="K3835" s="797">
        <f t="shared" si="128"/>
        <v>259</v>
      </c>
      <c r="L3835" s="797">
        <f t="shared" si="128"/>
        <v>223</v>
      </c>
      <c r="M3835" s="797">
        <f t="shared" si="128"/>
        <v>251</v>
      </c>
      <c r="N3835" s="797" t="b">
        <v>0</v>
      </c>
    </row>
    <row r="3836" spans="1:14" ht="38.25" x14ac:dyDescent="0.25">
      <c r="A3836" s="69" t="s">
        <v>6063</v>
      </c>
      <c r="B3836" s="47" t="s">
        <v>6064</v>
      </c>
      <c r="C3836" s="43" t="s">
        <v>6065</v>
      </c>
      <c r="D3836" s="44"/>
      <c r="E3836" s="72"/>
      <c r="F3836" s="10">
        <v>505.05</v>
      </c>
      <c r="G3836" s="797">
        <f t="shared" si="129"/>
        <v>174</v>
      </c>
      <c r="H3836" s="797">
        <f t="shared" si="129"/>
        <v>174</v>
      </c>
      <c r="I3836" s="797">
        <f t="shared" si="129"/>
        <v>228</v>
      </c>
      <c r="J3836" s="797">
        <f t="shared" si="128"/>
        <v>159</v>
      </c>
      <c r="K3836" s="797">
        <f t="shared" si="128"/>
        <v>252</v>
      </c>
      <c r="L3836" s="797">
        <f t="shared" si="128"/>
        <v>217</v>
      </c>
      <c r="M3836" s="797">
        <f t="shared" si="128"/>
        <v>244</v>
      </c>
      <c r="N3836" s="797" t="b">
        <v>0</v>
      </c>
    </row>
    <row r="3837" spans="1:14" ht="38.25" x14ac:dyDescent="0.25">
      <c r="A3837" s="69" t="s">
        <v>6063</v>
      </c>
      <c r="B3837" s="47" t="s">
        <v>6066</v>
      </c>
      <c r="C3837" s="43" t="s">
        <v>6067</v>
      </c>
      <c r="D3837" s="44"/>
      <c r="E3837" s="72"/>
      <c r="F3837" s="10">
        <v>519.75</v>
      </c>
      <c r="G3837" s="797">
        <f t="shared" si="129"/>
        <v>179</v>
      </c>
      <c r="H3837" s="797">
        <f t="shared" si="129"/>
        <v>179</v>
      </c>
      <c r="I3837" s="797">
        <f t="shared" si="129"/>
        <v>235</v>
      </c>
      <c r="J3837" s="797">
        <f t="shared" si="128"/>
        <v>163</v>
      </c>
      <c r="K3837" s="797">
        <f t="shared" si="128"/>
        <v>259</v>
      </c>
      <c r="L3837" s="797">
        <f t="shared" si="128"/>
        <v>223</v>
      </c>
      <c r="M3837" s="797">
        <f t="shared" si="128"/>
        <v>251</v>
      </c>
      <c r="N3837" s="797" t="b">
        <v>0</v>
      </c>
    </row>
    <row r="3838" spans="1:14" ht="38.25" x14ac:dyDescent="0.25">
      <c r="A3838" s="69" t="s">
        <v>6068</v>
      </c>
      <c r="B3838" s="42" t="s">
        <v>6069</v>
      </c>
      <c r="C3838" s="43" t="s">
        <v>6070</v>
      </c>
      <c r="D3838" s="44"/>
      <c r="E3838" s="72"/>
      <c r="F3838" s="10">
        <v>299.25</v>
      </c>
      <c r="G3838" s="797">
        <f t="shared" si="129"/>
        <v>103</v>
      </c>
      <c r="H3838" s="797">
        <f t="shared" si="129"/>
        <v>103</v>
      </c>
      <c r="I3838" s="797">
        <f t="shared" si="129"/>
        <v>135</v>
      </c>
      <c r="J3838" s="797">
        <f t="shared" si="128"/>
        <v>94</v>
      </c>
      <c r="K3838" s="797">
        <f t="shared" si="128"/>
        <v>149</v>
      </c>
      <c r="L3838" s="797">
        <f t="shared" si="128"/>
        <v>129</v>
      </c>
      <c r="M3838" s="797">
        <f t="shared" si="128"/>
        <v>145</v>
      </c>
      <c r="N3838" s="797" t="b">
        <v>0</v>
      </c>
    </row>
    <row r="3839" spans="1:14" ht="38.25" x14ac:dyDescent="0.25">
      <c r="A3839" s="69" t="s">
        <v>6068</v>
      </c>
      <c r="B3839" s="42" t="s">
        <v>6071</v>
      </c>
      <c r="C3839" s="43" t="s">
        <v>6072</v>
      </c>
      <c r="D3839" s="44"/>
      <c r="E3839" s="72"/>
      <c r="F3839" s="10">
        <v>299.25</v>
      </c>
      <c r="G3839" s="797">
        <f t="shared" si="129"/>
        <v>103</v>
      </c>
      <c r="H3839" s="797">
        <f t="shared" si="129"/>
        <v>103</v>
      </c>
      <c r="I3839" s="797">
        <f t="shared" si="129"/>
        <v>135</v>
      </c>
      <c r="J3839" s="797">
        <f t="shared" si="128"/>
        <v>94</v>
      </c>
      <c r="K3839" s="797">
        <f t="shared" si="128"/>
        <v>149</v>
      </c>
      <c r="L3839" s="797">
        <f t="shared" si="128"/>
        <v>129</v>
      </c>
      <c r="M3839" s="797">
        <f t="shared" si="128"/>
        <v>145</v>
      </c>
      <c r="N3839" s="797" t="b">
        <v>0</v>
      </c>
    </row>
    <row r="3840" spans="1:14" ht="38.25" x14ac:dyDescent="0.25">
      <c r="A3840" s="69" t="s">
        <v>6073</v>
      </c>
      <c r="B3840" s="42" t="s">
        <v>6074</v>
      </c>
      <c r="C3840" s="43" t="s">
        <v>6075</v>
      </c>
      <c r="D3840" s="44"/>
      <c r="E3840" s="72"/>
      <c r="F3840" s="10">
        <v>101.85</v>
      </c>
      <c r="G3840" s="797">
        <f t="shared" si="129"/>
        <v>35</v>
      </c>
      <c r="H3840" s="797">
        <f t="shared" si="129"/>
        <v>35</v>
      </c>
      <c r="I3840" s="797">
        <f t="shared" si="129"/>
        <v>46</v>
      </c>
      <c r="J3840" s="797">
        <f t="shared" si="128"/>
        <v>32</v>
      </c>
      <c r="K3840" s="797">
        <f t="shared" si="128"/>
        <v>51</v>
      </c>
      <c r="L3840" s="797">
        <f t="shared" si="128"/>
        <v>44</v>
      </c>
      <c r="M3840" s="797">
        <f t="shared" si="128"/>
        <v>49</v>
      </c>
      <c r="N3840" s="797" t="b">
        <v>0</v>
      </c>
    </row>
    <row r="3841" spans="1:14" ht="38.25" x14ac:dyDescent="0.25">
      <c r="A3841" s="69" t="s">
        <v>6076</v>
      </c>
      <c r="B3841" s="42" t="s">
        <v>6077</v>
      </c>
      <c r="C3841" s="43" t="s">
        <v>6078</v>
      </c>
      <c r="D3841" s="44"/>
      <c r="E3841" s="72"/>
      <c r="F3841" s="10">
        <v>101.85</v>
      </c>
      <c r="G3841" s="797">
        <f t="shared" si="129"/>
        <v>35</v>
      </c>
      <c r="H3841" s="797">
        <f t="shared" si="129"/>
        <v>35</v>
      </c>
      <c r="I3841" s="797">
        <f t="shared" si="129"/>
        <v>46</v>
      </c>
      <c r="J3841" s="797">
        <f t="shared" si="128"/>
        <v>32</v>
      </c>
      <c r="K3841" s="797">
        <f t="shared" si="128"/>
        <v>51</v>
      </c>
      <c r="L3841" s="797">
        <f t="shared" si="128"/>
        <v>44</v>
      </c>
      <c r="M3841" s="797">
        <f t="shared" si="128"/>
        <v>49</v>
      </c>
      <c r="N3841" s="797" t="b">
        <v>0</v>
      </c>
    </row>
    <row r="3842" spans="1:14" ht="38.25" x14ac:dyDescent="0.25">
      <c r="A3842" s="69" t="s">
        <v>6076</v>
      </c>
      <c r="B3842" s="42" t="s">
        <v>6079</v>
      </c>
      <c r="C3842" s="43" t="s">
        <v>6080</v>
      </c>
      <c r="D3842" s="44"/>
      <c r="E3842" s="72"/>
      <c r="F3842" s="10">
        <v>101.85</v>
      </c>
      <c r="G3842" s="797">
        <f t="shared" si="129"/>
        <v>35</v>
      </c>
      <c r="H3842" s="797">
        <f t="shared" si="129"/>
        <v>35</v>
      </c>
      <c r="I3842" s="797">
        <f t="shared" si="129"/>
        <v>46</v>
      </c>
      <c r="J3842" s="797">
        <f t="shared" si="128"/>
        <v>32</v>
      </c>
      <c r="K3842" s="797">
        <f t="shared" si="128"/>
        <v>51</v>
      </c>
      <c r="L3842" s="797">
        <f t="shared" si="128"/>
        <v>44</v>
      </c>
      <c r="M3842" s="797">
        <f t="shared" si="128"/>
        <v>49</v>
      </c>
      <c r="N3842" s="797" t="b">
        <v>0</v>
      </c>
    </row>
    <row r="3843" spans="1:14" ht="25.5" x14ac:dyDescent="0.25">
      <c r="A3843" s="69" t="s">
        <v>6081</v>
      </c>
      <c r="B3843" s="42" t="s">
        <v>980</v>
      </c>
      <c r="C3843" s="43" t="s">
        <v>6082</v>
      </c>
      <c r="D3843" s="44"/>
      <c r="E3843" s="72"/>
      <c r="F3843" s="10" t="s">
        <v>9655</v>
      </c>
      <c r="G3843" s="797" t="str">
        <f t="shared" si="129"/>
        <v/>
      </c>
      <c r="H3843" s="797" t="str">
        <f t="shared" si="129"/>
        <v/>
      </c>
      <c r="I3843" s="797" t="str">
        <f t="shared" si="129"/>
        <v/>
      </c>
      <c r="J3843" s="797" t="str">
        <f t="shared" si="128"/>
        <v/>
      </c>
      <c r="K3843" s="797" t="str">
        <f t="shared" si="128"/>
        <v/>
      </c>
      <c r="L3843" s="797" t="str">
        <f t="shared" si="128"/>
        <v/>
      </c>
      <c r="M3843" s="797" t="str">
        <f t="shared" si="128"/>
        <v/>
      </c>
      <c r="N3843" s="797" t="b">
        <v>0</v>
      </c>
    </row>
    <row r="3844" spans="1:14" ht="25.5" x14ac:dyDescent="0.25">
      <c r="A3844" s="69" t="s">
        <v>981</v>
      </c>
      <c r="B3844" s="90" t="s">
        <v>10738</v>
      </c>
      <c r="C3844" s="43" t="s">
        <v>982</v>
      </c>
      <c r="D3844" s="44"/>
      <c r="E3844" s="47"/>
      <c r="F3844" s="10">
        <v>144.9</v>
      </c>
      <c r="G3844" s="797">
        <f t="shared" si="129"/>
        <v>50</v>
      </c>
      <c r="H3844" s="797">
        <f t="shared" si="129"/>
        <v>50</v>
      </c>
      <c r="I3844" s="797">
        <f t="shared" si="129"/>
        <v>65</v>
      </c>
      <c r="J3844" s="797">
        <f t="shared" si="128"/>
        <v>45</v>
      </c>
      <c r="K3844" s="797">
        <f t="shared" si="128"/>
        <v>72</v>
      </c>
      <c r="L3844" s="797">
        <f t="shared" si="128"/>
        <v>62</v>
      </c>
      <c r="M3844" s="797">
        <f t="shared" si="128"/>
        <v>70</v>
      </c>
      <c r="N3844" s="797" t="b">
        <v>0</v>
      </c>
    </row>
    <row r="3845" spans="1:14" ht="25.5" x14ac:dyDescent="0.25">
      <c r="A3845" s="69" t="s">
        <v>983</v>
      </c>
      <c r="B3845" s="90" t="s">
        <v>10739</v>
      </c>
      <c r="C3845" s="43" t="s">
        <v>984</v>
      </c>
      <c r="D3845" s="44"/>
      <c r="E3845" s="47"/>
      <c r="F3845" s="10">
        <v>116.55</v>
      </c>
      <c r="G3845" s="797">
        <f t="shared" si="129"/>
        <v>40</v>
      </c>
      <c r="H3845" s="797">
        <f t="shared" si="129"/>
        <v>40</v>
      </c>
      <c r="I3845" s="797">
        <f t="shared" si="129"/>
        <v>53</v>
      </c>
      <c r="J3845" s="797">
        <f t="shared" si="128"/>
        <v>37</v>
      </c>
      <c r="K3845" s="797">
        <f t="shared" si="128"/>
        <v>58</v>
      </c>
      <c r="L3845" s="797">
        <f t="shared" si="128"/>
        <v>50</v>
      </c>
      <c r="M3845" s="797">
        <f t="shared" si="128"/>
        <v>56</v>
      </c>
      <c r="N3845" s="797" t="b">
        <v>0</v>
      </c>
    </row>
    <row r="3846" spans="1:14" x14ac:dyDescent="0.25">
      <c r="A3846" s="69" t="s">
        <v>985</v>
      </c>
      <c r="B3846" s="90" t="s">
        <v>10740</v>
      </c>
      <c r="C3846" s="43" t="s">
        <v>986</v>
      </c>
      <c r="D3846" s="44"/>
      <c r="E3846" s="47"/>
      <c r="F3846" s="10">
        <v>162.75</v>
      </c>
      <c r="G3846" s="797">
        <f t="shared" si="129"/>
        <v>56</v>
      </c>
      <c r="H3846" s="797">
        <f t="shared" si="129"/>
        <v>56</v>
      </c>
      <c r="I3846" s="797">
        <f t="shared" si="129"/>
        <v>74</v>
      </c>
      <c r="J3846" s="797">
        <f t="shared" si="128"/>
        <v>51</v>
      </c>
      <c r="K3846" s="797">
        <f t="shared" si="128"/>
        <v>81</v>
      </c>
      <c r="L3846" s="797">
        <f t="shared" si="128"/>
        <v>70</v>
      </c>
      <c r="M3846" s="797">
        <f t="shared" si="128"/>
        <v>79</v>
      </c>
      <c r="N3846" s="797" t="b">
        <v>0</v>
      </c>
    </row>
    <row r="3847" spans="1:14" x14ac:dyDescent="0.25">
      <c r="A3847" s="272"/>
      <c r="B3847" s="423"/>
      <c r="C3847" s="43"/>
      <c r="D3847" s="44"/>
      <c r="E3847" s="47"/>
      <c r="F3847" s="10" t="s">
        <v>5249</v>
      </c>
      <c r="G3847" s="797" t="str">
        <f t="shared" si="129"/>
        <v/>
      </c>
      <c r="H3847" s="797" t="str">
        <f t="shared" si="129"/>
        <v/>
      </c>
      <c r="I3847" s="797" t="str">
        <f t="shared" si="129"/>
        <v/>
      </c>
      <c r="J3847" s="797" t="str">
        <f t="shared" si="128"/>
        <v/>
      </c>
      <c r="K3847" s="797" t="str">
        <f t="shared" si="128"/>
        <v/>
      </c>
      <c r="L3847" s="797" t="str">
        <f t="shared" si="128"/>
        <v/>
      </c>
      <c r="M3847" s="797" t="str">
        <f t="shared" si="128"/>
        <v/>
      </c>
      <c r="N3847" s="797" t="b">
        <v>0</v>
      </c>
    </row>
    <row r="3848" spans="1:14" ht="25.5" x14ac:dyDescent="0.25">
      <c r="A3848" s="69" t="s">
        <v>987</v>
      </c>
      <c r="B3848" s="90" t="s">
        <v>10741</v>
      </c>
      <c r="C3848" s="43" t="s">
        <v>988</v>
      </c>
      <c r="D3848" s="44"/>
      <c r="E3848" s="47"/>
      <c r="F3848" s="10">
        <v>242.55</v>
      </c>
      <c r="G3848" s="797">
        <f t="shared" si="129"/>
        <v>83</v>
      </c>
      <c r="H3848" s="797">
        <f t="shared" si="129"/>
        <v>83</v>
      </c>
      <c r="I3848" s="797">
        <f t="shared" si="129"/>
        <v>110</v>
      </c>
      <c r="J3848" s="797">
        <f t="shared" si="128"/>
        <v>76</v>
      </c>
      <c r="K3848" s="797">
        <f t="shared" si="128"/>
        <v>121</v>
      </c>
      <c r="L3848" s="797">
        <f t="shared" si="128"/>
        <v>104</v>
      </c>
      <c r="M3848" s="797">
        <f t="shared" si="128"/>
        <v>117</v>
      </c>
      <c r="N3848" s="797" t="b">
        <v>0</v>
      </c>
    </row>
    <row r="3849" spans="1:14" ht="25.5" x14ac:dyDescent="0.25">
      <c r="A3849" s="69" t="s">
        <v>989</v>
      </c>
      <c r="B3849" s="90" t="s">
        <v>10742</v>
      </c>
      <c r="C3849" s="43" t="s">
        <v>990</v>
      </c>
      <c r="D3849" s="44"/>
      <c r="E3849" s="47"/>
      <c r="F3849" s="10">
        <v>426.3</v>
      </c>
      <c r="G3849" s="797">
        <f t="shared" si="129"/>
        <v>147</v>
      </c>
      <c r="H3849" s="797">
        <f t="shared" si="129"/>
        <v>147</v>
      </c>
      <c r="I3849" s="797">
        <f t="shared" si="129"/>
        <v>193</v>
      </c>
      <c r="J3849" s="797">
        <f t="shared" si="128"/>
        <v>134</v>
      </c>
      <c r="K3849" s="797">
        <f t="shared" si="128"/>
        <v>213</v>
      </c>
      <c r="L3849" s="797">
        <f t="shared" si="128"/>
        <v>183</v>
      </c>
      <c r="M3849" s="797">
        <f t="shared" si="128"/>
        <v>206</v>
      </c>
      <c r="N3849" s="797" t="b">
        <v>0</v>
      </c>
    </row>
    <row r="3850" spans="1:14" ht="25.5" x14ac:dyDescent="0.25">
      <c r="A3850" s="69" t="s">
        <v>991</v>
      </c>
      <c r="B3850" s="90" t="s">
        <v>10743</v>
      </c>
      <c r="C3850" s="43" t="s">
        <v>992</v>
      </c>
      <c r="D3850" s="44"/>
      <c r="E3850" s="47"/>
      <c r="F3850" s="10">
        <v>90.3</v>
      </c>
      <c r="G3850" s="797">
        <f t="shared" si="129"/>
        <v>31</v>
      </c>
      <c r="H3850" s="797">
        <f t="shared" si="129"/>
        <v>31</v>
      </c>
      <c r="I3850" s="797">
        <f t="shared" si="129"/>
        <v>41</v>
      </c>
      <c r="J3850" s="797">
        <f t="shared" si="128"/>
        <v>28</v>
      </c>
      <c r="K3850" s="797">
        <f t="shared" si="128"/>
        <v>45</v>
      </c>
      <c r="L3850" s="797">
        <f t="shared" si="128"/>
        <v>39</v>
      </c>
      <c r="M3850" s="797">
        <f t="shared" si="128"/>
        <v>44</v>
      </c>
      <c r="N3850" s="797" t="b">
        <v>0</v>
      </c>
    </row>
    <row r="3851" spans="1:14" ht="25.5" x14ac:dyDescent="0.25">
      <c r="A3851" s="69" t="s">
        <v>993</v>
      </c>
      <c r="B3851" s="90" t="s">
        <v>10744</v>
      </c>
      <c r="C3851" s="43" t="s">
        <v>994</v>
      </c>
      <c r="D3851" s="44"/>
      <c r="E3851" s="47"/>
      <c r="F3851" s="10">
        <v>95.55</v>
      </c>
      <c r="G3851" s="797">
        <f t="shared" si="129"/>
        <v>33</v>
      </c>
      <c r="H3851" s="797">
        <f t="shared" si="129"/>
        <v>33</v>
      </c>
      <c r="I3851" s="797">
        <f t="shared" si="129"/>
        <v>43</v>
      </c>
      <c r="J3851" s="797">
        <f t="shared" si="128"/>
        <v>30</v>
      </c>
      <c r="K3851" s="797">
        <f t="shared" si="128"/>
        <v>48</v>
      </c>
      <c r="L3851" s="797">
        <f t="shared" si="128"/>
        <v>41</v>
      </c>
      <c r="M3851" s="797">
        <f t="shared" ref="M3851:M3914" si="130">IF($N3851,"NA",IF(ISNUMBER($F3851),ROUND(($F3851*M$5),0),""))</f>
        <v>46</v>
      </c>
      <c r="N3851" s="797" t="b">
        <v>0</v>
      </c>
    </row>
    <row r="3852" spans="1:14" ht="25.5" x14ac:dyDescent="0.25">
      <c r="A3852" s="69" t="s">
        <v>995</v>
      </c>
      <c r="B3852" s="90" t="s">
        <v>10745</v>
      </c>
      <c r="C3852" s="43" t="s">
        <v>996</v>
      </c>
      <c r="D3852" s="44"/>
      <c r="E3852" s="47"/>
      <c r="F3852" s="10">
        <v>126</v>
      </c>
      <c r="G3852" s="797">
        <f t="shared" si="129"/>
        <v>43</v>
      </c>
      <c r="H3852" s="797">
        <f t="shared" si="129"/>
        <v>43</v>
      </c>
      <c r="I3852" s="797">
        <f t="shared" si="129"/>
        <v>57</v>
      </c>
      <c r="J3852" s="797">
        <f t="shared" si="129"/>
        <v>40</v>
      </c>
      <c r="K3852" s="797">
        <f t="shared" si="129"/>
        <v>63</v>
      </c>
      <c r="L3852" s="797">
        <f t="shared" si="129"/>
        <v>54</v>
      </c>
      <c r="M3852" s="797">
        <f t="shared" si="130"/>
        <v>61</v>
      </c>
      <c r="N3852" s="797" t="b">
        <v>0</v>
      </c>
    </row>
    <row r="3853" spans="1:14" ht="25.5" x14ac:dyDescent="0.25">
      <c r="A3853" s="69" t="s">
        <v>997</v>
      </c>
      <c r="B3853" s="90" t="s">
        <v>10746</v>
      </c>
      <c r="C3853" s="43" t="s">
        <v>998</v>
      </c>
      <c r="D3853" s="44"/>
      <c r="E3853" s="47"/>
      <c r="F3853" s="10">
        <v>193.2</v>
      </c>
      <c r="G3853" s="797">
        <f t="shared" ref="G3853:L3895" si="131">IF($N3853,"NA",IF(ISNUMBER($F3853),ROUND(($F3853*G$5),0),""))</f>
        <v>66</v>
      </c>
      <c r="H3853" s="797">
        <f t="shared" si="131"/>
        <v>66</v>
      </c>
      <c r="I3853" s="797">
        <f t="shared" si="131"/>
        <v>87</v>
      </c>
      <c r="J3853" s="797">
        <f t="shared" si="131"/>
        <v>61</v>
      </c>
      <c r="K3853" s="797">
        <f t="shared" si="131"/>
        <v>96</v>
      </c>
      <c r="L3853" s="797">
        <f t="shared" si="131"/>
        <v>83</v>
      </c>
      <c r="M3853" s="797">
        <f t="shared" si="130"/>
        <v>93</v>
      </c>
      <c r="N3853" s="797" t="b">
        <v>0</v>
      </c>
    </row>
    <row r="3854" spans="1:14" ht="25.5" x14ac:dyDescent="0.25">
      <c r="A3854" s="69" t="s">
        <v>999</v>
      </c>
      <c r="B3854" s="90" t="s">
        <v>10747</v>
      </c>
      <c r="C3854" s="43" t="s">
        <v>1000</v>
      </c>
      <c r="D3854" s="44"/>
      <c r="E3854" s="47"/>
      <c r="F3854" s="10">
        <v>206.85</v>
      </c>
      <c r="G3854" s="797">
        <f t="shared" si="131"/>
        <v>71</v>
      </c>
      <c r="H3854" s="797">
        <f t="shared" si="131"/>
        <v>71</v>
      </c>
      <c r="I3854" s="797">
        <f t="shared" si="131"/>
        <v>93</v>
      </c>
      <c r="J3854" s="797">
        <f t="shared" si="131"/>
        <v>65</v>
      </c>
      <c r="K3854" s="797">
        <f t="shared" si="131"/>
        <v>103</v>
      </c>
      <c r="L3854" s="797">
        <f t="shared" si="131"/>
        <v>89</v>
      </c>
      <c r="M3854" s="797">
        <f t="shared" si="130"/>
        <v>100</v>
      </c>
      <c r="N3854" s="797" t="b">
        <v>0</v>
      </c>
    </row>
    <row r="3855" spans="1:14" ht="25.5" x14ac:dyDescent="0.25">
      <c r="A3855" s="69" t="s">
        <v>997</v>
      </c>
      <c r="B3855" s="90" t="s">
        <v>10748</v>
      </c>
      <c r="C3855" s="43" t="s">
        <v>1001</v>
      </c>
      <c r="D3855" s="44"/>
      <c r="E3855" s="47"/>
      <c r="F3855" s="10">
        <v>269.85000000000002</v>
      </c>
      <c r="G3855" s="797">
        <f t="shared" si="131"/>
        <v>93</v>
      </c>
      <c r="H3855" s="797">
        <f t="shared" si="131"/>
        <v>93</v>
      </c>
      <c r="I3855" s="797">
        <f t="shared" si="131"/>
        <v>122</v>
      </c>
      <c r="J3855" s="797">
        <f t="shared" si="131"/>
        <v>85</v>
      </c>
      <c r="K3855" s="797">
        <f t="shared" si="131"/>
        <v>135</v>
      </c>
      <c r="L3855" s="797">
        <f t="shared" si="131"/>
        <v>116</v>
      </c>
      <c r="M3855" s="797">
        <f t="shared" si="130"/>
        <v>130</v>
      </c>
      <c r="N3855" s="797" t="b">
        <v>0</v>
      </c>
    </row>
    <row r="3856" spans="1:14" ht="25.5" x14ac:dyDescent="0.25">
      <c r="A3856" s="69" t="s">
        <v>999</v>
      </c>
      <c r="B3856" s="90" t="s">
        <v>10749</v>
      </c>
      <c r="C3856" s="43" t="s">
        <v>1002</v>
      </c>
      <c r="D3856" s="44"/>
      <c r="E3856" s="47"/>
      <c r="F3856" s="10">
        <v>338.1</v>
      </c>
      <c r="G3856" s="797">
        <f t="shared" si="131"/>
        <v>116</v>
      </c>
      <c r="H3856" s="797">
        <f t="shared" si="131"/>
        <v>116</v>
      </c>
      <c r="I3856" s="797">
        <f t="shared" si="131"/>
        <v>153</v>
      </c>
      <c r="J3856" s="797">
        <f t="shared" si="131"/>
        <v>106</v>
      </c>
      <c r="K3856" s="797">
        <f t="shared" si="131"/>
        <v>169</v>
      </c>
      <c r="L3856" s="797">
        <f t="shared" si="131"/>
        <v>145</v>
      </c>
      <c r="M3856" s="797">
        <f t="shared" si="130"/>
        <v>163</v>
      </c>
      <c r="N3856" s="797" t="b">
        <v>0</v>
      </c>
    </row>
    <row r="3857" spans="1:14" ht="25.5" x14ac:dyDescent="0.25">
      <c r="A3857" s="69" t="s">
        <v>997</v>
      </c>
      <c r="B3857" s="90" t="s">
        <v>10750</v>
      </c>
      <c r="C3857" s="43" t="s">
        <v>1003</v>
      </c>
      <c r="D3857" s="44"/>
      <c r="E3857" s="47"/>
      <c r="F3857" s="10">
        <v>387.45</v>
      </c>
      <c r="G3857" s="797">
        <f t="shared" si="131"/>
        <v>133</v>
      </c>
      <c r="H3857" s="797">
        <f t="shared" si="131"/>
        <v>133</v>
      </c>
      <c r="I3857" s="797">
        <f t="shared" si="131"/>
        <v>175</v>
      </c>
      <c r="J3857" s="797">
        <f t="shared" si="131"/>
        <v>122</v>
      </c>
      <c r="K3857" s="797">
        <f t="shared" si="131"/>
        <v>193</v>
      </c>
      <c r="L3857" s="797">
        <f t="shared" si="131"/>
        <v>167</v>
      </c>
      <c r="M3857" s="797">
        <f t="shared" si="130"/>
        <v>187</v>
      </c>
      <c r="N3857" s="797" t="b">
        <v>0</v>
      </c>
    </row>
    <row r="3858" spans="1:14" x14ac:dyDescent="0.25">
      <c r="A3858" s="272"/>
      <c r="B3858" s="423"/>
      <c r="C3858" s="43"/>
      <c r="D3858" s="44"/>
      <c r="E3858" s="47"/>
      <c r="F3858" s="10" t="s">
        <v>5249</v>
      </c>
      <c r="G3858" s="797" t="str">
        <f t="shared" si="131"/>
        <v/>
      </c>
      <c r="H3858" s="797" t="str">
        <f t="shared" si="131"/>
        <v/>
      </c>
      <c r="I3858" s="797" t="str">
        <f t="shared" si="131"/>
        <v/>
      </c>
      <c r="J3858" s="797" t="str">
        <f t="shared" si="131"/>
        <v/>
      </c>
      <c r="K3858" s="797" t="str">
        <f t="shared" si="131"/>
        <v/>
      </c>
      <c r="L3858" s="797" t="str">
        <f t="shared" si="131"/>
        <v/>
      </c>
      <c r="M3858" s="797" t="str">
        <f t="shared" si="130"/>
        <v/>
      </c>
      <c r="N3858" s="797" t="b">
        <v>0</v>
      </c>
    </row>
    <row r="3859" spans="1:14" x14ac:dyDescent="0.25">
      <c r="A3859" s="69" t="s">
        <v>1004</v>
      </c>
      <c r="B3859" s="90" t="s">
        <v>10741</v>
      </c>
      <c r="C3859" s="43" t="s">
        <v>1005</v>
      </c>
      <c r="D3859" s="44"/>
      <c r="E3859" s="47"/>
      <c r="F3859" s="10">
        <v>345.45</v>
      </c>
      <c r="G3859" s="797">
        <f t="shared" si="131"/>
        <v>119</v>
      </c>
      <c r="H3859" s="797">
        <f t="shared" si="131"/>
        <v>119</v>
      </c>
      <c r="I3859" s="797">
        <f t="shared" si="131"/>
        <v>156</v>
      </c>
      <c r="J3859" s="797">
        <f t="shared" si="131"/>
        <v>108</v>
      </c>
      <c r="K3859" s="797">
        <f t="shared" si="131"/>
        <v>172</v>
      </c>
      <c r="L3859" s="797">
        <f t="shared" si="131"/>
        <v>149</v>
      </c>
      <c r="M3859" s="797">
        <f t="shared" si="130"/>
        <v>167</v>
      </c>
      <c r="N3859" s="797" t="b">
        <v>0</v>
      </c>
    </row>
    <row r="3860" spans="1:14" x14ac:dyDescent="0.25">
      <c r="A3860" s="69" t="s">
        <v>1006</v>
      </c>
      <c r="B3860" s="90" t="s">
        <v>10742</v>
      </c>
      <c r="C3860" s="43" t="s">
        <v>1007</v>
      </c>
      <c r="D3860" s="44"/>
      <c r="E3860" s="47"/>
      <c r="F3860" s="10">
        <v>529.20000000000005</v>
      </c>
      <c r="G3860" s="797">
        <f t="shared" si="131"/>
        <v>182</v>
      </c>
      <c r="H3860" s="797">
        <f t="shared" si="131"/>
        <v>182</v>
      </c>
      <c r="I3860" s="797">
        <f t="shared" si="131"/>
        <v>239</v>
      </c>
      <c r="J3860" s="797">
        <f t="shared" si="131"/>
        <v>166</v>
      </c>
      <c r="K3860" s="797">
        <f t="shared" si="131"/>
        <v>264</v>
      </c>
      <c r="L3860" s="797">
        <f t="shared" si="131"/>
        <v>228</v>
      </c>
      <c r="M3860" s="797">
        <f t="shared" si="130"/>
        <v>256</v>
      </c>
      <c r="N3860" s="797" t="b">
        <v>0</v>
      </c>
    </row>
    <row r="3861" spans="1:14" x14ac:dyDescent="0.25">
      <c r="A3861" s="69" t="s">
        <v>1008</v>
      </c>
      <c r="B3861" s="90" t="s">
        <v>10751</v>
      </c>
      <c r="C3861" s="317" t="s">
        <v>1009</v>
      </c>
      <c r="D3861" s="44"/>
      <c r="E3861" s="47"/>
      <c r="F3861" s="10">
        <v>1035.3</v>
      </c>
      <c r="G3861" s="797">
        <f t="shared" si="131"/>
        <v>356</v>
      </c>
      <c r="H3861" s="797">
        <f t="shared" si="131"/>
        <v>356</v>
      </c>
      <c r="I3861" s="797">
        <f t="shared" si="131"/>
        <v>468</v>
      </c>
      <c r="J3861" s="797">
        <f t="shared" si="131"/>
        <v>325</v>
      </c>
      <c r="K3861" s="797">
        <f t="shared" si="131"/>
        <v>517</v>
      </c>
      <c r="L3861" s="797">
        <f t="shared" si="131"/>
        <v>445</v>
      </c>
      <c r="M3861" s="797">
        <f t="shared" si="130"/>
        <v>500</v>
      </c>
      <c r="N3861" s="797" t="b">
        <v>0</v>
      </c>
    </row>
    <row r="3862" spans="1:14" ht="25.5" x14ac:dyDescent="0.25">
      <c r="A3862" s="69" t="s">
        <v>1010</v>
      </c>
      <c r="B3862" s="90" t="s">
        <v>10743</v>
      </c>
      <c r="C3862" s="43" t="s">
        <v>1011</v>
      </c>
      <c r="D3862" s="44"/>
      <c r="E3862" s="47"/>
      <c r="F3862" s="10">
        <v>193.2</v>
      </c>
      <c r="G3862" s="797">
        <f t="shared" si="131"/>
        <v>66</v>
      </c>
      <c r="H3862" s="797">
        <f t="shared" si="131"/>
        <v>66</v>
      </c>
      <c r="I3862" s="797">
        <f t="shared" si="131"/>
        <v>87</v>
      </c>
      <c r="J3862" s="797">
        <f t="shared" si="131"/>
        <v>61</v>
      </c>
      <c r="K3862" s="797">
        <f t="shared" si="131"/>
        <v>96</v>
      </c>
      <c r="L3862" s="797">
        <f t="shared" si="131"/>
        <v>83</v>
      </c>
      <c r="M3862" s="797">
        <f t="shared" si="130"/>
        <v>93</v>
      </c>
      <c r="N3862" s="797" t="b">
        <v>0</v>
      </c>
    </row>
    <row r="3863" spans="1:14" ht="25.5" x14ac:dyDescent="0.25">
      <c r="A3863" s="69" t="s">
        <v>1012</v>
      </c>
      <c r="B3863" s="90" t="s">
        <v>10744</v>
      </c>
      <c r="C3863" s="43" t="s">
        <v>1013</v>
      </c>
      <c r="D3863" s="44"/>
      <c r="E3863" s="47"/>
      <c r="F3863" s="10">
        <v>198.45</v>
      </c>
      <c r="G3863" s="797">
        <f t="shared" si="131"/>
        <v>68</v>
      </c>
      <c r="H3863" s="797">
        <f t="shared" si="131"/>
        <v>68</v>
      </c>
      <c r="I3863" s="797">
        <f t="shared" si="131"/>
        <v>90</v>
      </c>
      <c r="J3863" s="797">
        <f t="shared" si="131"/>
        <v>62</v>
      </c>
      <c r="K3863" s="797">
        <f t="shared" si="131"/>
        <v>99</v>
      </c>
      <c r="L3863" s="797">
        <f t="shared" si="131"/>
        <v>85</v>
      </c>
      <c r="M3863" s="797">
        <f t="shared" si="130"/>
        <v>96</v>
      </c>
      <c r="N3863" s="797" t="b">
        <v>0</v>
      </c>
    </row>
    <row r="3864" spans="1:14" ht="25.5" x14ac:dyDescent="0.25">
      <c r="A3864" s="69" t="s">
        <v>1014</v>
      </c>
      <c r="B3864" s="90" t="s">
        <v>10745</v>
      </c>
      <c r="C3864" s="43" t="s">
        <v>1015</v>
      </c>
      <c r="D3864" s="44"/>
      <c r="E3864" s="47"/>
      <c r="F3864" s="10">
        <v>228.9</v>
      </c>
      <c r="G3864" s="797">
        <f t="shared" si="131"/>
        <v>79</v>
      </c>
      <c r="H3864" s="797">
        <f t="shared" si="131"/>
        <v>79</v>
      </c>
      <c r="I3864" s="797">
        <f t="shared" si="131"/>
        <v>103</v>
      </c>
      <c r="J3864" s="797">
        <f t="shared" si="131"/>
        <v>72</v>
      </c>
      <c r="K3864" s="797">
        <f t="shared" si="131"/>
        <v>114</v>
      </c>
      <c r="L3864" s="797">
        <f t="shared" si="131"/>
        <v>98</v>
      </c>
      <c r="M3864" s="797">
        <f t="shared" si="130"/>
        <v>111</v>
      </c>
      <c r="N3864" s="797" t="b">
        <v>0</v>
      </c>
    </row>
    <row r="3865" spans="1:14" ht="25.5" x14ac:dyDescent="0.25">
      <c r="A3865" s="69" t="s">
        <v>1016</v>
      </c>
      <c r="B3865" s="90" t="s">
        <v>10746</v>
      </c>
      <c r="C3865" s="43" t="s">
        <v>1017</v>
      </c>
      <c r="D3865" s="44"/>
      <c r="E3865" s="47"/>
      <c r="F3865" s="10">
        <v>296.10000000000002</v>
      </c>
      <c r="G3865" s="797">
        <f t="shared" si="131"/>
        <v>102</v>
      </c>
      <c r="H3865" s="797">
        <f t="shared" si="131"/>
        <v>102</v>
      </c>
      <c r="I3865" s="797">
        <f t="shared" si="131"/>
        <v>134</v>
      </c>
      <c r="J3865" s="797">
        <f t="shared" si="131"/>
        <v>93</v>
      </c>
      <c r="K3865" s="797">
        <f t="shared" si="131"/>
        <v>148</v>
      </c>
      <c r="L3865" s="797">
        <f t="shared" si="131"/>
        <v>127</v>
      </c>
      <c r="M3865" s="797">
        <f t="shared" si="130"/>
        <v>143</v>
      </c>
      <c r="N3865" s="797" t="b">
        <v>0</v>
      </c>
    </row>
    <row r="3866" spans="1:14" ht="25.5" x14ac:dyDescent="0.25">
      <c r="A3866" s="69" t="s">
        <v>1018</v>
      </c>
      <c r="B3866" s="90" t="s">
        <v>10747</v>
      </c>
      <c r="C3866" s="43" t="s">
        <v>1019</v>
      </c>
      <c r="D3866" s="44"/>
      <c r="E3866" s="47"/>
      <c r="F3866" s="10">
        <v>309.75</v>
      </c>
      <c r="G3866" s="797">
        <f t="shared" si="131"/>
        <v>107</v>
      </c>
      <c r="H3866" s="797">
        <f t="shared" si="131"/>
        <v>107</v>
      </c>
      <c r="I3866" s="797">
        <f t="shared" si="131"/>
        <v>140</v>
      </c>
      <c r="J3866" s="797">
        <f t="shared" si="131"/>
        <v>97</v>
      </c>
      <c r="K3866" s="797">
        <f t="shared" si="131"/>
        <v>155</v>
      </c>
      <c r="L3866" s="797">
        <f t="shared" si="131"/>
        <v>133</v>
      </c>
      <c r="M3866" s="797">
        <f t="shared" si="130"/>
        <v>150</v>
      </c>
      <c r="N3866" s="797" t="b">
        <v>0</v>
      </c>
    </row>
    <row r="3867" spans="1:14" ht="25.5" x14ac:dyDescent="0.25">
      <c r="A3867" s="69" t="s">
        <v>1020</v>
      </c>
      <c r="B3867" s="90" t="s">
        <v>10748</v>
      </c>
      <c r="C3867" s="43" t="s">
        <v>1021</v>
      </c>
      <c r="D3867" s="44"/>
      <c r="E3867" s="47"/>
      <c r="F3867" s="10">
        <v>372.75</v>
      </c>
      <c r="G3867" s="797">
        <f t="shared" si="131"/>
        <v>128</v>
      </c>
      <c r="H3867" s="797">
        <f t="shared" si="131"/>
        <v>128</v>
      </c>
      <c r="I3867" s="797">
        <f t="shared" si="131"/>
        <v>168</v>
      </c>
      <c r="J3867" s="797">
        <f t="shared" si="131"/>
        <v>117</v>
      </c>
      <c r="K3867" s="797">
        <f t="shared" si="131"/>
        <v>186</v>
      </c>
      <c r="L3867" s="797">
        <f t="shared" si="131"/>
        <v>160</v>
      </c>
      <c r="M3867" s="797">
        <f t="shared" si="130"/>
        <v>180</v>
      </c>
      <c r="N3867" s="797" t="b">
        <v>0</v>
      </c>
    </row>
    <row r="3868" spans="1:14" ht="25.5" x14ac:dyDescent="0.25">
      <c r="A3868" s="69" t="s">
        <v>1022</v>
      </c>
      <c r="B3868" s="90" t="s">
        <v>10749</v>
      </c>
      <c r="C3868" s="43" t="s">
        <v>1023</v>
      </c>
      <c r="D3868" s="44"/>
      <c r="E3868" s="47"/>
      <c r="F3868" s="10">
        <v>441</v>
      </c>
      <c r="G3868" s="797">
        <f t="shared" si="131"/>
        <v>152</v>
      </c>
      <c r="H3868" s="797">
        <f t="shared" si="131"/>
        <v>152</v>
      </c>
      <c r="I3868" s="797">
        <f t="shared" si="131"/>
        <v>199</v>
      </c>
      <c r="J3868" s="797">
        <f t="shared" si="131"/>
        <v>138</v>
      </c>
      <c r="K3868" s="797">
        <f t="shared" si="131"/>
        <v>220</v>
      </c>
      <c r="L3868" s="797">
        <f t="shared" si="131"/>
        <v>190</v>
      </c>
      <c r="M3868" s="797">
        <f t="shared" si="130"/>
        <v>213</v>
      </c>
      <c r="N3868" s="797" t="b">
        <v>0</v>
      </c>
    </row>
    <row r="3869" spans="1:14" ht="26.25" thickBot="1" x14ac:dyDescent="0.3">
      <c r="A3869" s="54" t="s">
        <v>1024</v>
      </c>
      <c r="B3869" s="121" t="s">
        <v>10750</v>
      </c>
      <c r="C3869" s="56" t="s">
        <v>1025</v>
      </c>
      <c r="D3869" s="57"/>
      <c r="E3869" s="58"/>
      <c r="F3869" s="59">
        <v>490.35</v>
      </c>
      <c r="G3869" s="797">
        <f t="shared" si="131"/>
        <v>169</v>
      </c>
      <c r="H3869" s="797">
        <f t="shared" si="131"/>
        <v>169</v>
      </c>
      <c r="I3869" s="797">
        <f t="shared" si="131"/>
        <v>222</v>
      </c>
      <c r="J3869" s="797">
        <f t="shared" si="131"/>
        <v>154</v>
      </c>
      <c r="K3869" s="797">
        <f t="shared" si="131"/>
        <v>245</v>
      </c>
      <c r="L3869" s="797">
        <f t="shared" si="131"/>
        <v>211</v>
      </c>
      <c r="M3869" s="797">
        <f t="shared" si="130"/>
        <v>237</v>
      </c>
      <c r="N3869" s="797" t="b">
        <v>0</v>
      </c>
    </row>
    <row r="3870" spans="1:14" x14ac:dyDescent="0.25">
      <c r="A3870" s="100" t="s">
        <v>6083</v>
      </c>
      <c r="B3870" s="61" t="s">
        <v>6084</v>
      </c>
      <c r="C3870" s="94" t="s">
        <v>6085</v>
      </c>
      <c r="D3870" s="60"/>
      <c r="E3870" s="61"/>
      <c r="F3870" s="95">
        <v>821.94</v>
      </c>
      <c r="G3870" s="797">
        <f t="shared" si="131"/>
        <v>283</v>
      </c>
      <c r="H3870" s="797">
        <f t="shared" si="131"/>
        <v>283</v>
      </c>
      <c r="I3870" s="797">
        <f t="shared" si="131"/>
        <v>372</v>
      </c>
      <c r="J3870" s="797">
        <f t="shared" si="131"/>
        <v>258</v>
      </c>
      <c r="K3870" s="797">
        <f t="shared" si="131"/>
        <v>410</v>
      </c>
      <c r="L3870" s="797">
        <f t="shared" si="131"/>
        <v>353</v>
      </c>
      <c r="M3870" s="797">
        <f t="shared" si="130"/>
        <v>397</v>
      </c>
      <c r="N3870" s="797" t="b">
        <v>0</v>
      </c>
    </row>
    <row r="3871" spans="1:14" x14ac:dyDescent="0.25">
      <c r="A3871" s="41" t="s">
        <v>6083</v>
      </c>
      <c r="B3871" s="47" t="s">
        <v>6086</v>
      </c>
      <c r="C3871" s="43" t="s">
        <v>6087</v>
      </c>
      <c r="D3871" s="44"/>
      <c r="E3871" s="47"/>
      <c r="F3871" s="46">
        <v>821.94</v>
      </c>
      <c r="G3871" s="797">
        <f t="shared" si="131"/>
        <v>283</v>
      </c>
      <c r="H3871" s="797">
        <f t="shared" si="131"/>
        <v>283</v>
      </c>
      <c r="I3871" s="797">
        <f t="shared" si="131"/>
        <v>372</v>
      </c>
      <c r="J3871" s="797">
        <f t="shared" si="131"/>
        <v>258</v>
      </c>
      <c r="K3871" s="797">
        <f t="shared" si="131"/>
        <v>410</v>
      </c>
      <c r="L3871" s="797">
        <f t="shared" si="131"/>
        <v>353</v>
      </c>
      <c r="M3871" s="797">
        <f t="shared" si="130"/>
        <v>397</v>
      </c>
      <c r="N3871" s="797" t="b">
        <v>0</v>
      </c>
    </row>
    <row r="3872" spans="1:14" x14ac:dyDescent="0.25">
      <c r="A3872" s="41" t="s">
        <v>6088</v>
      </c>
      <c r="B3872" s="47" t="s">
        <v>5855</v>
      </c>
      <c r="C3872" s="43" t="s">
        <v>6089</v>
      </c>
      <c r="D3872" s="44"/>
      <c r="E3872" s="47"/>
      <c r="F3872" s="46" t="s">
        <v>9655</v>
      </c>
      <c r="G3872" s="797" t="str">
        <f t="shared" si="131"/>
        <v/>
      </c>
      <c r="H3872" s="797" t="str">
        <f t="shared" si="131"/>
        <v/>
      </c>
      <c r="I3872" s="797" t="str">
        <f t="shared" si="131"/>
        <v/>
      </c>
      <c r="J3872" s="797" t="str">
        <f t="shared" si="131"/>
        <v/>
      </c>
      <c r="K3872" s="797" t="str">
        <f t="shared" si="131"/>
        <v/>
      </c>
      <c r="L3872" s="797" t="str">
        <f t="shared" si="131"/>
        <v/>
      </c>
      <c r="M3872" s="797" t="str">
        <f t="shared" si="130"/>
        <v/>
      </c>
      <c r="N3872" s="797" t="b">
        <v>0</v>
      </c>
    </row>
    <row r="3873" spans="1:14" ht="25.5" x14ac:dyDescent="0.25">
      <c r="A3873" s="41" t="s">
        <v>6090</v>
      </c>
      <c r="B3873" s="47" t="s">
        <v>5858</v>
      </c>
      <c r="C3873" s="43" t="s">
        <v>6091</v>
      </c>
      <c r="D3873" s="44"/>
      <c r="E3873" s="47"/>
      <c r="F3873" s="46" t="s">
        <v>9655</v>
      </c>
      <c r="G3873" s="797" t="str">
        <f t="shared" si="131"/>
        <v>NA</v>
      </c>
      <c r="H3873" s="797" t="str">
        <f t="shared" si="131"/>
        <v>NA</v>
      </c>
      <c r="I3873" s="797" t="str">
        <f t="shared" si="131"/>
        <v>NA</v>
      </c>
      <c r="J3873" s="797" t="str">
        <f t="shared" si="131"/>
        <v>NA</v>
      </c>
      <c r="K3873" s="797" t="str">
        <f t="shared" si="131"/>
        <v>NA</v>
      </c>
      <c r="L3873" s="797" t="str">
        <f t="shared" si="131"/>
        <v>NA</v>
      </c>
      <c r="M3873" s="797" t="str">
        <f t="shared" si="130"/>
        <v>NA</v>
      </c>
      <c r="N3873" s="797" t="b">
        <v>1</v>
      </c>
    </row>
    <row r="3874" spans="1:14" x14ac:dyDescent="0.25">
      <c r="A3874" s="41" t="s">
        <v>6092</v>
      </c>
      <c r="B3874" s="47" t="s">
        <v>5861</v>
      </c>
      <c r="C3874" s="43" t="s">
        <v>6093</v>
      </c>
      <c r="D3874" s="44"/>
      <c r="E3874" s="47"/>
      <c r="F3874" s="46">
        <v>37.92</v>
      </c>
      <c r="G3874" s="797" t="str">
        <f t="shared" si="131"/>
        <v>NA</v>
      </c>
      <c r="H3874" s="797" t="str">
        <f t="shared" si="131"/>
        <v>NA</v>
      </c>
      <c r="I3874" s="797" t="str">
        <f t="shared" si="131"/>
        <v>NA</v>
      </c>
      <c r="J3874" s="797" t="str">
        <f t="shared" si="131"/>
        <v>NA</v>
      </c>
      <c r="K3874" s="797" t="str">
        <f t="shared" si="131"/>
        <v>NA</v>
      </c>
      <c r="L3874" s="797" t="str">
        <f t="shared" si="131"/>
        <v>NA</v>
      </c>
      <c r="M3874" s="797" t="str">
        <f t="shared" si="130"/>
        <v>NA</v>
      </c>
      <c r="N3874" s="797" t="b">
        <v>1</v>
      </c>
    </row>
    <row r="3875" spans="1:14" ht="25.5" x14ac:dyDescent="0.25">
      <c r="A3875" s="41" t="s">
        <v>6094</v>
      </c>
      <c r="B3875" s="47" t="s">
        <v>5864</v>
      </c>
      <c r="C3875" s="43" t="s">
        <v>6095</v>
      </c>
      <c r="D3875" s="44"/>
      <c r="E3875" s="47"/>
      <c r="F3875" s="46">
        <v>37.92</v>
      </c>
      <c r="G3875" s="797" t="str">
        <f t="shared" si="131"/>
        <v>NA</v>
      </c>
      <c r="H3875" s="797" t="str">
        <f t="shared" si="131"/>
        <v>NA</v>
      </c>
      <c r="I3875" s="797" t="str">
        <f t="shared" si="131"/>
        <v>NA</v>
      </c>
      <c r="J3875" s="797" t="str">
        <f t="shared" si="131"/>
        <v>NA</v>
      </c>
      <c r="K3875" s="797" t="str">
        <f t="shared" si="131"/>
        <v>NA</v>
      </c>
      <c r="L3875" s="797" t="str">
        <f t="shared" si="131"/>
        <v>NA</v>
      </c>
      <c r="M3875" s="797" t="str">
        <f t="shared" si="130"/>
        <v>NA</v>
      </c>
      <c r="N3875" s="797" t="b">
        <v>1</v>
      </c>
    </row>
    <row r="3876" spans="1:14" ht="25.5" x14ac:dyDescent="0.25">
      <c r="A3876" s="41" t="s">
        <v>6096</v>
      </c>
      <c r="B3876" s="47" t="s">
        <v>5866</v>
      </c>
      <c r="C3876" s="43" t="s">
        <v>6097</v>
      </c>
      <c r="D3876" s="44"/>
      <c r="E3876" s="47"/>
      <c r="F3876" s="46">
        <v>37.92</v>
      </c>
      <c r="G3876" s="797" t="str">
        <f t="shared" si="131"/>
        <v>NA</v>
      </c>
      <c r="H3876" s="797" t="str">
        <f t="shared" si="131"/>
        <v>NA</v>
      </c>
      <c r="I3876" s="797" t="str">
        <f t="shared" si="131"/>
        <v>NA</v>
      </c>
      <c r="J3876" s="797" t="str">
        <f t="shared" si="131"/>
        <v>NA</v>
      </c>
      <c r="K3876" s="797" t="str">
        <f t="shared" si="131"/>
        <v>NA</v>
      </c>
      <c r="L3876" s="797" t="str">
        <f t="shared" si="131"/>
        <v>NA</v>
      </c>
      <c r="M3876" s="797" t="str">
        <f t="shared" si="130"/>
        <v>NA</v>
      </c>
      <c r="N3876" s="797" t="b">
        <v>1</v>
      </c>
    </row>
    <row r="3877" spans="1:14" ht="26.25" thickBot="1" x14ac:dyDescent="0.3">
      <c r="A3877" s="48" t="s">
        <v>6098</v>
      </c>
      <c r="B3877" s="62" t="s">
        <v>5869</v>
      </c>
      <c r="C3877" s="50" t="s">
        <v>6099</v>
      </c>
      <c r="D3877" s="51"/>
      <c r="E3877" s="62"/>
      <c r="F3877" s="53">
        <v>37.92</v>
      </c>
      <c r="G3877" s="797">
        <f t="shared" si="131"/>
        <v>13</v>
      </c>
      <c r="H3877" s="797">
        <f t="shared" si="131"/>
        <v>13</v>
      </c>
      <c r="I3877" s="797">
        <f t="shared" si="131"/>
        <v>17</v>
      </c>
      <c r="J3877" s="797">
        <f t="shared" si="131"/>
        <v>12</v>
      </c>
      <c r="K3877" s="797">
        <f t="shared" si="131"/>
        <v>19</v>
      </c>
      <c r="L3877" s="797">
        <f t="shared" si="131"/>
        <v>16</v>
      </c>
      <c r="M3877" s="797">
        <f t="shared" si="130"/>
        <v>18</v>
      </c>
      <c r="N3877" s="797" t="b">
        <v>0</v>
      </c>
    </row>
    <row r="3878" spans="1:14" x14ac:dyDescent="0.25">
      <c r="A3878" s="211" t="s">
        <v>6100</v>
      </c>
      <c r="B3878" s="80" t="s">
        <v>6101</v>
      </c>
      <c r="C3878" s="81" t="s">
        <v>6102</v>
      </c>
      <c r="D3878" s="82"/>
      <c r="E3878" s="97"/>
      <c r="F3878" s="213">
        <v>2360</v>
      </c>
      <c r="G3878" s="797">
        <f t="shared" si="131"/>
        <v>812</v>
      </c>
      <c r="H3878" s="797">
        <f t="shared" si="131"/>
        <v>812</v>
      </c>
      <c r="I3878" s="797">
        <f t="shared" si="131"/>
        <v>1067</v>
      </c>
      <c r="J3878" s="797">
        <f t="shared" si="131"/>
        <v>741</v>
      </c>
      <c r="K3878" s="797">
        <f t="shared" si="131"/>
        <v>1178</v>
      </c>
      <c r="L3878" s="797">
        <f t="shared" si="131"/>
        <v>1015</v>
      </c>
      <c r="M3878" s="797">
        <f t="shared" si="130"/>
        <v>1140</v>
      </c>
      <c r="N3878" s="797" t="b">
        <v>0</v>
      </c>
    </row>
    <row r="3879" spans="1:14" ht="25.5" x14ac:dyDescent="0.25">
      <c r="A3879" s="41" t="s">
        <v>6103</v>
      </c>
      <c r="B3879" s="42" t="s">
        <v>5855</v>
      </c>
      <c r="C3879" s="43" t="s">
        <v>6104</v>
      </c>
      <c r="D3879" s="44"/>
      <c r="E3879" s="47"/>
      <c r="F3879" s="46" t="s">
        <v>9655</v>
      </c>
      <c r="G3879" s="797" t="str">
        <f t="shared" si="131"/>
        <v/>
      </c>
      <c r="H3879" s="797" t="str">
        <f t="shared" si="131"/>
        <v/>
      </c>
      <c r="I3879" s="797" t="str">
        <f t="shared" si="131"/>
        <v/>
      </c>
      <c r="J3879" s="797" t="str">
        <f t="shared" si="131"/>
        <v/>
      </c>
      <c r="K3879" s="797" t="str">
        <f t="shared" si="131"/>
        <v/>
      </c>
      <c r="L3879" s="797" t="str">
        <f t="shared" si="131"/>
        <v/>
      </c>
      <c r="M3879" s="797" t="str">
        <f t="shared" si="130"/>
        <v/>
      </c>
      <c r="N3879" s="797" t="b">
        <v>0</v>
      </c>
    </row>
    <row r="3880" spans="1:14" ht="25.5" x14ac:dyDescent="0.25">
      <c r="A3880" s="41" t="s">
        <v>6105</v>
      </c>
      <c r="B3880" s="42" t="s">
        <v>5858</v>
      </c>
      <c r="C3880" s="43" t="s">
        <v>6106</v>
      </c>
      <c r="D3880" s="44"/>
      <c r="E3880" s="47"/>
      <c r="F3880" s="46">
        <v>177</v>
      </c>
      <c r="G3880" s="797" t="str">
        <f t="shared" si="131"/>
        <v>NA</v>
      </c>
      <c r="H3880" s="797" t="str">
        <f t="shared" si="131"/>
        <v>NA</v>
      </c>
      <c r="I3880" s="797" t="str">
        <f t="shared" si="131"/>
        <v>NA</v>
      </c>
      <c r="J3880" s="797" t="str">
        <f t="shared" si="131"/>
        <v>NA</v>
      </c>
      <c r="K3880" s="797" t="str">
        <f t="shared" si="131"/>
        <v>NA</v>
      </c>
      <c r="L3880" s="797" t="str">
        <f t="shared" si="131"/>
        <v>NA</v>
      </c>
      <c r="M3880" s="797" t="str">
        <f t="shared" si="130"/>
        <v>NA</v>
      </c>
      <c r="N3880" s="797" t="b">
        <v>1</v>
      </c>
    </row>
    <row r="3881" spans="1:14" ht="25.5" x14ac:dyDescent="0.25">
      <c r="A3881" s="41" t="s">
        <v>6107</v>
      </c>
      <c r="B3881" s="42" t="s">
        <v>5861</v>
      </c>
      <c r="C3881" s="43" t="s">
        <v>6108</v>
      </c>
      <c r="D3881" s="44"/>
      <c r="E3881" s="47"/>
      <c r="F3881" s="46">
        <v>859</v>
      </c>
      <c r="G3881" s="797" t="str">
        <f t="shared" si="131"/>
        <v>NA</v>
      </c>
      <c r="H3881" s="797" t="str">
        <f t="shared" si="131"/>
        <v>NA</v>
      </c>
      <c r="I3881" s="797" t="str">
        <f t="shared" si="131"/>
        <v>NA</v>
      </c>
      <c r="J3881" s="797" t="str">
        <f t="shared" si="131"/>
        <v>NA</v>
      </c>
      <c r="K3881" s="797" t="str">
        <f t="shared" si="131"/>
        <v>NA</v>
      </c>
      <c r="L3881" s="797" t="str">
        <f t="shared" si="131"/>
        <v>NA</v>
      </c>
      <c r="M3881" s="797" t="str">
        <f t="shared" si="130"/>
        <v>NA</v>
      </c>
      <c r="N3881" s="797" t="b">
        <v>1</v>
      </c>
    </row>
    <row r="3882" spans="1:14" ht="25.5" x14ac:dyDescent="0.25">
      <c r="A3882" s="41" t="s">
        <v>6109</v>
      </c>
      <c r="B3882" s="42" t="s">
        <v>5864</v>
      </c>
      <c r="C3882" s="43" t="s">
        <v>6110</v>
      </c>
      <c r="D3882" s="44"/>
      <c r="E3882" s="47"/>
      <c r="F3882" s="46">
        <v>1038</v>
      </c>
      <c r="G3882" s="797" t="str">
        <f t="shared" si="131"/>
        <v>NA</v>
      </c>
      <c r="H3882" s="797" t="str">
        <f t="shared" si="131"/>
        <v>NA</v>
      </c>
      <c r="I3882" s="797" t="str">
        <f t="shared" si="131"/>
        <v>NA</v>
      </c>
      <c r="J3882" s="797" t="str">
        <f t="shared" si="131"/>
        <v>NA</v>
      </c>
      <c r="K3882" s="797" t="str">
        <f t="shared" si="131"/>
        <v>NA</v>
      </c>
      <c r="L3882" s="797" t="str">
        <f t="shared" si="131"/>
        <v>NA</v>
      </c>
      <c r="M3882" s="797" t="str">
        <f t="shared" si="130"/>
        <v>NA</v>
      </c>
      <c r="N3882" s="797" t="b">
        <v>1</v>
      </c>
    </row>
    <row r="3883" spans="1:14" ht="25.5" x14ac:dyDescent="0.25">
      <c r="A3883" s="41" t="s">
        <v>6111</v>
      </c>
      <c r="B3883" s="42" t="s">
        <v>5866</v>
      </c>
      <c r="C3883" s="43" t="s">
        <v>6112</v>
      </c>
      <c r="D3883" s="44"/>
      <c r="E3883" s="47"/>
      <c r="F3883" s="46">
        <v>1628</v>
      </c>
      <c r="G3883" s="797" t="str">
        <f t="shared" si="131"/>
        <v>NA</v>
      </c>
      <c r="H3883" s="797" t="str">
        <f t="shared" si="131"/>
        <v>NA</v>
      </c>
      <c r="I3883" s="797" t="str">
        <f t="shared" si="131"/>
        <v>NA</v>
      </c>
      <c r="J3883" s="797" t="str">
        <f t="shared" si="131"/>
        <v>NA</v>
      </c>
      <c r="K3883" s="797" t="str">
        <f t="shared" si="131"/>
        <v>NA</v>
      </c>
      <c r="L3883" s="797" t="str">
        <f t="shared" si="131"/>
        <v>NA</v>
      </c>
      <c r="M3883" s="797" t="str">
        <f t="shared" si="130"/>
        <v>NA</v>
      </c>
      <c r="N3883" s="797" t="b">
        <v>1</v>
      </c>
    </row>
    <row r="3884" spans="1:14" ht="26.25" thickBot="1" x14ac:dyDescent="0.3">
      <c r="A3884" s="48" t="s">
        <v>6113</v>
      </c>
      <c r="B3884" s="49" t="s">
        <v>5869</v>
      </c>
      <c r="C3884" s="50" t="s">
        <v>6114</v>
      </c>
      <c r="D3884" s="51"/>
      <c r="E3884" s="62"/>
      <c r="F3884" s="53">
        <v>1805</v>
      </c>
      <c r="G3884" s="797">
        <f t="shared" si="131"/>
        <v>621</v>
      </c>
      <c r="H3884" s="797">
        <f t="shared" si="131"/>
        <v>621</v>
      </c>
      <c r="I3884" s="797">
        <f t="shared" si="131"/>
        <v>816</v>
      </c>
      <c r="J3884" s="797">
        <f t="shared" si="131"/>
        <v>567</v>
      </c>
      <c r="K3884" s="797">
        <f t="shared" si="131"/>
        <v>901</v>
      </c>
      <c r="L3884" s="797">
        <f t="shared" si="131"/>
        <v>776</v>
      </c>
      <c r="M3884" s="797">
        <f t="shared" si="130"/>
        <v>872</v>
      </c>
      <c r="N3884" s="797" t="b">
        <v>0</v>
      </c>
    </row>
    <row r="3885" spans="1:14" x14ac:dyDescent="0.25">
      <c r="A3885" s="100" t="s">
        <v>6115</v>
      </c>
      <c r="B3885" s="173" t="s">
        <v>6116</v>
      </c>
      <c r="C3885" s="94" t="s">
        <v>6117</v>
      </c>
      <c r="D3885" s="60"/>
      <c r="E3885" s="61"/>
      <c r="F3885" s="95">
        <v>1912</v>
      </c>
      <c r="G3885" s="797">
        <f t="shared" si="131"/>
        <v>658</v>
      </c>
      <c r="H3885" s="797">
        <f t="shared" si="131"/>
        <v>658</v>
      </c>
      <c r="I3885" s="797">
        <f t="shared" si="131"/>
        <v>864</v>
      </c>
      <c r="J3885" s="797">
        <f t="shared" si="131"/>
        <v>600</v>
      </c>
      <c r="K3885" s="797">
        <f t="shared" si="131"/>
        <v>954</v>
      </c>
      <c r="L3885" s="797">
        <f t="shared" si="131"/>
        <v>822</v>
      </c>
      <c r="M3885" s="797">
        <f t="shared" si="130"/>
        <v>923</v>
      </c>
      <c r="N3885" s="797" t="b">
        <v>0</v>
      </c>
    </row>
    <row r="3886" spans="1:14" ht="25.5" x14ac:dyDescent="0.25">
      <c r="A3886" s="41" t="s">
        <v>6118</v>
      </c>
      <c r="B3886" s="42" t="s">
        <v>5855</v>
      </c>
      <c r="C3886" s="43" t="s">
        <v>6119</v>
      </c>
      <c r="D3886" s="44"/>
      <c r="E3886" s="47"/>
      <c r="F3886" s="46" t="s">
        <v>9655</v>
      </c>
      <c r="G3886" s="797" t="str">
        <f t="shared" si="131"/>
        <v/>
      </c>
      <c r="H3886" s="797" t="str">
        <f t="shared" si="131"/>
        <v/>
      </c>
      <c r="I3886" s="797" t="str">
        <f t="shared" si="131"/>
        <v/>
      </c>
      <c r="J3886" s="797" t="str">
        <f t="shared" si="131"/>
        <v/>
      </c>
      <c r="K3886" s="797" t="str">
        <f t="shared" si="131"/>
        <v/>
      </c>
      <c r="L3886" s="797" t="str">
        <f t="shared" si="131"/>
        <v/>
      </c>
      <c r="M3886" s="797" t="str">
        <f t="shared" si="130"/>
        <v/>
      </c>
      <c r="N3886" s="797" t="b">
        <v>0</v>
      </c>
    </row>
    <row r="3887" spans="1:14" ht="25.5" x14ac:dyDescent="0.25">
      <c r="A3887" s="41" t="s">
        <v>6120</v>
      </c>
      <c r="B3887" s="42" t="s">
        <v>5858</v>
      </c>
      <c r="C3887" s="43" t="s">
        <v>6121</v>
      </c>
      <c r="D3887" s="44"/>
      <c r="E3887" s="47"/>
      <c r="F3887" s="46">
        <v>134</v>
      </c>
      <c r="G3887" s="797" t="str">
        <f t="shared" si="131"/>
        <v>NA</v>
      </c>
      <c r="H3887" s="797" t="str">
        <f t="shared" si="131"/>
        <v>NA</v>
      </c>
      <c r="I3887" s="797" t="str">
        <f t="shared" si="131"/>
        <v>NA</v>
      </c>
      <c r="J3887" s="797" t="str">
        <f t="shared" si="131"/>
        <v>NA</v>
      </c>
      <c r="K3887" s="797" t="str">
        <f t="shared" si="131"/>
        <v>NA</v>
      </c>
      <c r="L3887" s="797" t="str">
        <f t="shared" si="131"/>
        <v>NA</v>
      </c>
      <c r="M3887" s="797" t="str">
        <f t="shared" si="130"/>
        <v>NA</v>
      </c>
      <c r="N3887" s="797" t="b">
        <v>1</v>
      </c>
    </row>
    <row r="3888" spans="1:14" ht="25.5" x14ac:dyDescent="0.25">
      <c r="A3888" s="41" t="s">
        <v>6122</v>
      </c>
      <c r="B3888" s="42" t="s">
        <v>5861</v>
      </c>
      <c r="C3888" s="43" t="s">
        <v>6123</v>
      </c>
      <c r="D3888" s="44"/>
      <c r="E3888" s="47"/>
      <c r="F3888" s="46">
        <v>640</v>
      </c>
      <c r="G3888" s="797" t="str">
        <f t="shared" si="131"/>
        <v>NA</v>
      </c>
      <c r="H3888" s="797" t="str">
        <f t="shared" si="131"/>
        <v>NA</v>
      </c>
      <c r="I3888" s="797" t="str">
        <f t="shared" si="131"/>
        <v>NA</v>
      </c>
      <c r="J3888" s="797" t="str">
        <f t="shared" si="131"/>
        <v>NA</v>
      </c>
      <c r="K3888" s="797" t="str">
        <f t="shared" si="131"/>
        <v>NA</v>
      </c>
      <c r="L3888" s="797" t="str">
        <f t="shared" si="131"/>
        <v>NA</v>
      </c>
      <c r="M3888" s="797" t="str">
        <f t="shared" si="130"/>
        <v>NA</v>
      </c>
      <c r="N3888" s="797" t="b">
        <v>1</v>
      </c>
    </row>
    <row r="3889" spans="1:14" ht="25.5" x14ac:dyDescent="0.25">
      <c r="A3889" s="41" t="s">
        <v>6124</v>
      </c>
      <c r="B3889" s="42" t="s">
        <v>5864</v>
      </c>
      <c r="C3889" s="43" t="s">
        <v>6125</v>
      </c>
      <c r="D3889" s="44"/>
      <c r="E3889" s="47"/>
      <c r="F3889" s="46">
        <v>773</v>
      </c>
      <c r="G3889" s="797" t="str">
        <f t="shared" si="131"/>
        <v>NA</v>
      </c>
      <c r="H3889" s="797" t="str">
        <f t="shared" si="131"/>
        <v>NA</v>
      </c>
      <c r="I3889" s="797" t="str">
        <f t="shared" si="131"/>
        <v>NA</v>
      </c>
      <c r="J3889" s="797" t="str">
        <f t="shared" si="131"/>
        <v>NA</v>
      </c>
      <c r="K3889" s="797" t="str">
        <f t="shared" si="131"/>
        <v>NA</v>
      </c>
      <c r="L3889" s="797" t="str">
        <f t="shared" si="131"/>
        <v>NA</v>
      </c>
      <c r="M3889" s="797" t="str">
        <f t="shared" si="130"/>
        <v>NA</v>
      </c>
      <c r="N3889" s="797" t="b">
        <v>1</v>
      </c>
    </row>
    <row r="3890" spans="1:14" ht="25.5" x14ac:dyDescent="0.25">
      <c r="A3890" s="41" t="s">
        <v>6126</v>
      </c>
      <c r="B3890" s="42" t="s">
        <v>5866</v>
      </c>
      <c r="C3890" s="43" t="s">
        <v>6127</v>
      </c>
      <c r="D3890" s="44"/>
      <c r="E3890" s="47"/>
      <c r="F3890" s="46">
        <v>1214</v>
      </c>
      <c r="G3890" s="797" t="str">
        <f t="shared" si="131"/>
        <v>NA</v>
      </c>
      <c r="H3890" s="797" t="str">
        <f t="shared" si="131"/>
        <v>NA</v>
      </c>
      <c r="I3890" s="797" t="str">
        <f t="shared" si="131"/>
        <v>NA</v>
      </c>
      <c r="J3890" s="797" t="str">
        <f t="shared" si="131"/>
        <v>NA</v>
      </c>
      <c r="K3890" s="797" t="str">
        <f t="shared" si="131"/>
        <v>NA</v>
      </c>
      <c r="L3890" s="797" t="str">
        <f t="shared" si="131"/>
        <v>NA</v>
      </c>
      <c r="M3890" s="797" t="str">
        <f t="shared" si="130"/>
        <v>NA</v>
      </c>
      <c r="N3890" s="797" t="b">
        <v>1</v>
      </c>
    </row>
    <row r="3891" spans="1:14" ht="26.25" thickBot="1" x14ac:dyDescent="0.3">
      <c r="A3891" s="48" t="s">
        <v>6128</v>
      </c>
      <c r="B3891" s="49" t="s">
        <v>5869</v>
      </c>
      <c r="C3891" s="50" t="s">
        <v>6129</v>
      </c>
      <c r="D3891" s="51"/>
      <c r="E3891" s="62"/>
      <c r="F3891" s="53">
        <v>1345</v>
      </c>
      <c r="G3891" s="797">
        <f t="shared" si="131"/>
        <v>463</v>
      </c>
      <c r="H3891" s="797">
        <f t="shared" si="131"/>
        <v>463</v>
      </c>
      <c r="I3891" s="797">
        <f t="shared" si="131"/>
        <v>608</v>
      </c>
      <c r="J3891" s="797">
        <f t="shared" si="131"/>
        <v>422</v>
      </c>
      <c r="K3891" s="797">
        <f t="shared" si="131"/>
        <v>671</v>
      </c>
      <c r="L3891" s="797">
        <f t="shared" si="131"/>
        <v>578</v>
      </c>
      <c r="M3891" s="797">
        <f t="shared" si="130"/>
        <v>650</v>
      </c>
      <c r="N3891" s="797" t="b">
        <v>0</v>
      </c>
    </row>
    <row r="3892" spans="1:14" x14ac:dyDescent="0.25">
      <c r="A3892" s="69"/>
      <c r="B3892" s="42"/>
      <c r="C3892" s="43"/>
      <c r="D3892" s="44"/>
      <c r="E3892" s="47"/>
      <c r="F3892" s="10" t="s">
        <v>5249</v>
      </c>
      <c r="G3892" s="797" t="str">
        <f t="shared" si="131"/>
        <v/>
      </c>
      <c r="H3892" s="797" t="str">
        <f t="shared" si="131"/>
        <v/>
      </c>
      <c r="I3892" s="797" t="str">
        <f t="shared" si="131"/>
        <v/>
      </c>
      <c r="J3892" s="797" t="str">
        <f t="shared" si="131"/>
        <v/>
      </c>
      <c r="K3892" s="797" t="str">
        <f t="shared" si="131"/>
        <v/>
      </c>
      <c r="L3892" s="797" t="str">
        <f t="shared" si="131"/>
        <v/>
      </c>
      <c r="M3892" s="797" t="str">
        <f t="shared" si="130"/>
        <v/>
      </c>
      <c r="N3892" s="797" t="b">
        <v>0</v>
      </c>
    </row>
    <row r="3893" spans="1:14" ht="51" x14ac:dyDescent="0.25">
      <c r="A3893" s="87" t="s">
        <v>1026</v>
      </c>
      <c r="B3893" s="42"/>
      <c r="C3893" s="43"/>
      <c r="D3893" s="44"/>
      <c r="E3893" s="47"/>
      <c r="F3893" s="10" t="s">
        <v>5249</v>
      </c>
      <c r="G3893" s="797" t="str">
        <f t="shared" si="131"/>
        <v/>
      </c>
      <c r="H3893" s="797" t="str">
        <f t="shared" si="131"/>
        <v/>
      </c>
      <c r="I3893" s="797" t="str">
        <f t="shared" si="131"/>
        <v/>
      </c>
      <c r="J3893" s="797" t="str">
        <f t="shared" si="131"/>
        <v/>
      </c>
      <c r="K3893" s="797" t="str">
        <f t="shared" si="131"/>
        <v/>
      </c>
      <c r="L3893" s="797" t="str">
        <f t="shared" si="131"/>
        <v/>
      </c>
      <c r="M3893" s="797" t="str">
        <f t="shared" si="130"/>
        <v/>
      </c>
      <c r="N3893" s="797" t="b">
        <v>0</v>
      </c>
    </row>
    <row r="3894" spans="1:14" x14ac:dyDescent="0.25">
      <c r="A3894" s="69" t="s">
        <v>1027</v>
      </c>
      <c r="B3894" s="42" t="s">
        <v>1028</v>
      </c>
      <c r="C3894" s="43" t="s">
        <v>6130</v>
      </c>
      <c r="D3894" s="44"/>
      <c r="E3894" s="47"/>
      <c r="F3894" s="10">
        <v>2954.7</v>
      </c>
      <c r="G3894" s="797">
        <f t="shared" si="131"/>
        <v>1016</v>
      </c>
      <c r="H3894" s="797">
        <f t="shared" si="131"/>
        <v>1016</v>
      </c>
      <c r="I3894" s="797">
        <f t="shared" si="131"/>
        <v>1336</v>
      </c>
      <c r="J3894" s="797">
        <f t="shared" si="131"/>
        <v>928</v>
      </c>
      <c r="K3894" s="797">
        <f t="shared" si="131"/>
        <v>1474</v>
      </c>
      <c r="L3894" s="797">
        <f t="shared" si="131"/>
        <v>1271</v>
      </c>
      <c r="M3894" s="797">
        <f t="shared" si="130"/>
        <v>1427</v>
      </c>
      <c r="N3894" s="797" t="b">
        <v>0</v>
      </c>
    </row>
    <row r="3895" spans="1:14" x14ac:dyDescent="0.25">
      <c r="A3895" s="69" t="s">
        <v>1029</v>
      </c>
      <c r="B3895" s="42" t="s">
        <v>1030</v>
      </c>
      <c r="C3895" s="43" t="s">
        <v>6131</v>
      </c>
      <c r="D3895" s="44"/>
      <c r="E3895" s="47"/>
      <c r="F3895" s="10">
        <v>248.85</v>
      </c>
      <c r="G3895" s="797">
        <f t="shared" si="131"/>
        <v>86</v>
      </c>
      <c r="H3895" s="797">
        <f t="shared" si="131"/>
        <v>86</v>
      </c>
      <c r="I3895" s="797">
        <f t="shared" si="131"/>
        <v>112</v>
      </c>
      <c r="J3895" s="797">
        <f t="shared" ref="J3895:M3958" si="132">IF($N3895,"NA",IF(ISNUMBER($F3895),ROUND(($F3895*J$5),0),""))</f>
        <v>78</v>
      </c>
      <c r="K3895" s="797">
        <f t="shared" si="132"/>
        <v>124</v>
      </c>
      <c r="L3895" s="797">
        <f t="shared" si="132"/>
        <v>107</v>
      </c>
      <c r="M3895" s="797">
        <f t="shared" si="130"/>
        <v>120</v>
      </c>
      <c r="N3895" s="797" t="b">
        <v>0</v>
      </c>
    </row>
    <row r="3896" spans="1:14" x14ac:dyDescent="0.25">
      <c r="A3896" s="69" t="s">
        <v>1031</v>
      </c>
      <c r="B3896" s="42" t="s">
        <v>1032</v>
      </c>
      <c r="C3896" s="43" t="s">
        <v>6132</v>
      </c>
      <c r="D3896" s="44"/>
      <c r="E3896" s="47"/>
      <c r="F3896" s="10">
        <v>389.55</v>
      </c>
      <c r="G3896" s="797">
        <f t="shared" ref="G3896:M3959" si="133">IF($N3896,"NA",IF(ISNUMBER($F3896),ROUND(($F3896*G$5),0),""))</f>
        <v>134</v>
      </c>
      <c r="H3896" s="797">
        <f t="shared" si="133"/>
        <v>134</v>
      </c>
      <c r="I3896" s="797">
        <f t="shared" si="133"/>
        <v>176</v>
      </c>
      <c r="J3896" s="797">
        <f t="shared" si="132"/>
        <v>122</v>
      </c>
      <c r="K3896" s="797">
        <f t="shared" si="132"/>
        <v>194</v>
      </c>
      <c r="L3896" s="797">
        <f t="shared" si="132"/>
        <v>168</v>
      </c>
      <c r="M3896" s="797">
        <f t="shared" si="130"/>
        <v>188</v>
      </c>
      <c r="N3896" s="797" t="b">
        <v>0</v>
      </c>
    </row>
    <row r="3897" spans="1:14" x14ac:dyDescent="0.25">
      <c r="A3897" s="69" t="s">
        <v>1033</v>
      </c>
      <c r="B3897" s="42" t="s">
        <v>1034</v>
      </c>
      <c r="C3897" s="43" t="s">
        <v>6133</v>
      </c>
      <c r="D3897" s="44"/>
      <c r="E3897" s="47"/>
      <c r="F3897" s="10">
        <v>135.44999999999999</v>
      </c>
      <c r="G3897" s="797">
        <f t="shared" si="133"/>
        <v>47</v>
      </c>
      <c r="H3897" s="797">
        <f t="shared" si="133"/>
        <v>47</v>
      </c>
      <c r="I3897" s="797">
        <f t="shared" si="133"/>
        <v>61</v>
      </c>
      <c r="J3897" s="797">
        <f t="shared" si="132"/>
        <v>43</v>
      </c>
      <c r="K3897" s="797">
        <f t="shared" si="132"/>
        <v>68</v>
      </c>
      <c r="L3897" s="797">
        <f t="shared" si="132"/>
        <v>58</v>
      </c>
      <c r="M3897" s="797">
        <f t="shared" si="130"/>
        <v>65</v>
      </c>
      <c r="N3897" s="797" t="b">
        <v>0</v>
      </c>
    </row>
    <row r="3898" spans="1:14" x14ac:dyDescent="0.25">
      <c r="A3898" s="69" t="s">
        <v>1035</v>
      </c>
      <c r="B3898" s="42" t="s">
        <v>1036</v>
      </c>
      <c r="C3898" s="43" t="s">
        <v>6134</v>
      </c>
      <c r="D3898" s="44"/>
      <c r="E3898" s="47"/>
      <c r="F3898" s="10">
        <v>241.5</v>
      </c>
      <c r="G3898" s="797">
        <f t="shared" si="133"/>
        <v>83</v>
      </c>
      <c r="H3898" s="797">
        <f t="shared" si="133"/>
        <v>83</v>
      </c>
      <c r="I3898" s="797">
        <f t="shared" si="133"/>
        <v>109</v>
      </c>
      <c r="J3898" s="797">
        <f t="shared" si="132"/>
        <v>76</v>
      </c>
      <c r="K3898" s="797">
        <f t="shared" si="132"/>
        <v>121</v>
      </c>
      <c r="L3898" s="797">
        <f t="shared" si="132"/>
        <v>104</v>
      </c>
      <c r="M3898" s="797">
        <f t="shared" si="130"/>
        <v>117</v>
      </c>
      <c r="N3898" s="797" t="b">
        <v>0</v>
      </c>
    </row>
    <row r="3899" spans="1:14" x14ac:dyDescent="0.25">
      <c r="A3899" s="69" t="s">
        <v>1037</v>
      </c>
      <c r="B3899" s="42" t="s">
        <v>1038</v>
      </c>
      <c r="C3899" s="43" t="s">
        <v>6135</v>
      </c>
      <c r="D3899" s="44"/>
      <c r="E3899" s="47"/>
      <c r="F3899" s="10">
        <v>380.1</v>
      </c>
      <c r="G3899" s="797">
        <f t="shared" si="133"/>
        <v>131</v>
      </c>
      <c r="H3899" s="797">
        <f t="shared" si="133"/>
        <v>131</v>
      </c>
      <c r="I3899" s="797">
        <f t="shared" si="133"/>
        <v>172</v>
      </c>
      <c r="J3899" s="797">
        <f t="shared" si="132"/>
        <v>119</v>
      </c>
      <c r="K3899" s="797">
        <f t="shared" si="132"/>
        <v>190</v>
      </c>
      <c r="L3899" s="797">
        <f t="shared" si="132"/>
        <v>163</v>
      </c>
      <c r="M3899" s="797">
        <f t="shared" si="130"/>
        <v>184</v>
      </c>
      <c r="N3899" s="797" t="b">
        <v>0</v>
      </c>
    </row>
    <row r="3900" spans="1:14" x14ac:dyDescent="0.25">
      <c r="A3900" s="69" t="s">
        <v>1039</v>
      </c>
      <c r="B3900" s="42" t="s">
        <v>1040</v>
      </c>
      <c r="C3900" s="43" t="s">
        <v>6136</v>
      </c>
      <c r="D3900" s="44"/>
      <c r="E3900" s="47"/>
      <c r="F3900" s="10">
        <v>184.8</v>
      </c>
      <c r="G3900" s="797">
        <f t="shared" si="133"/>
        <v>64</v>
      </c>
      <c r="H3900" s="797">
        <f t="shared" si="133"/>
        <v>64</v>
      </c>
      <c r="I3900" s="797">
        <f t="shared" si="133"/>
        <v>84</v>
      </c>
      <c r="J3900" s="797">
        <f t="shared" si="132"/>
        <v>58</v>
      </c>
      <c r="K3900" s="797">
        <f t="shared" si="132"/>
        <v>92</v>
      </c>
      <c r="L3900" s="797">
        <f t="shared" si="132"/>
        <v>79</v>
      </c>
      <c r="M3900" s="797">
        <f t="shared" si="130"/>
        <v>89</v>
      </c>
      <c r="N3900" s="797" t="b">
        <v>0</v>
      </c>
    </row>
    <row r="3901" spans="1:14" x14ac:dyDescent="0.25">
      <c r="A3901" s="69" t="s">
        <v>1041</v>
      </c>
      <c r="B3901" s="42" t="s">
        <v>1042</v>
      </c>
      <c r="C3901" s="43" t="s">
        <v>6137</v>
      </c>
      <c r="D3901" s="44"/>
      <c r="E3901" s="47"/>
      <c r="F3901" s="10">
        <v>75.599999999999994</v>
      </c>
      <c r="G3901" s="797">
        <f t="shared" si="133"/>
        <v>26</v>
      </c>
      <c r="H3901" s="797">
        <f t="shared" si="133"/>
        <v>26</v>
      </c>
      <c r="I3901" s="797">
        <f t="shared" si="133"/>
        <v>34</v>
      </c>
      <c r="J3901" s="797">
        <f t="shared" si="132"/>
        <v>24</v>
      </c>
      <c r="K3901" s="797">
        <f t="shared" si="132"/>
        <v>38</v>
      </c>
      <c r="L3901" s="797">
        <f t="shared" si="132"/>
        <v>33</v>
      </c>
      <c r="M3901" s="797">
        <f t="shared" si="130"/>
        <v>37</v>
      </c>
      <c r="N3901" s="797" t="b">
        <v>0</v>
      </c>
    </row>
    <row r="3902" spans="1:14" x14ac:dyDescent="0.25">
      <c r="A3902" s="69" t="s">
        <v>1043</v>
      </c>
      <c r="B3902" s="42" t="s">
        <v>1044</v>
      </c>
      <c r="C3902" s="43" t="s">
        <v>6138</v>
      </c>
      <c r="D3902" s="44"/>
      <c r="E3902" s="47"/>
      <c r="F3902" s="10">
        <v>315</v>
      </c>
      <c r="G3902" s="797">
        <f t="shared" si="133"/>
        <v>108</v>
      </c>
      <c r="H3902" s="797">
        <f t="shared" si="133"/>
        <v>108</v>
      </c>
      <c r="I3902" s="797">
        <f t="shared" si="133"/>
        <v>142</v>
      </c>
      <c r="J3902" s="797">
        <f t="shared" si="132"/>
        <v>99</v>
      </c>
      <c r="K3902" s="797">
        <f t="shared" si="132"/>
        <v>157</v>
      </c>
      <c r="L3902" s="797">
        <f t="shared" si="132"/>
        <v>135</v>
      </c>
      <c r="M3902" s="797">
        <f t="shared" si="130"/>
        <v>152</v>
      </c>
      <c r="N3902" s="797" t="b">
        <v>0</v>
      </c>
    </row>
    <row r="3903" spans="1:14" x14ac:dyDescent="0.25">
      <c r="A3903" s="69" t="s">
        <v>1045</v>
      </c>
      <c r="B3903" s="42" t="s">
        <v>1046</v>
      </c>
      <c r="C3903" s="43" t="s">
        <v>6139</v>
      </c>
      <c r="D3903" s="44"/>
      <c r="E3903" s="47"/>
      <c r="F3903" s="10">
        <v>297.14999999999998</v>
      </c>
      <c r="G3903" s="797">
        <f t="shared" si="133"/>
        <v>102</v>
      </c>
      <c r="H3903" s="797">
        <f t="shared" si="133"/>
        <v>102</v>
      </c>
      <c r="I3903" s="797">
        <f t="shared" si="133"/>
        <v>134</v>
      </c>
      <c r="J3903" s="797">
        <f t="shared" si="132"/>
        <v>93</v>
      </c>
      <c r="K3903" s="797">
        <f t="shared" si="132"/>
        <v>148</v>
      </c>
      <c r="L3903" s="797">
        <f t="shared" si="132"/>
        <v>128</v>
      </c>
      <c r="M3903" s="797">
        <f t="shared" si="130"/>
        <v>144</v>
      </c>
      <c r="N3903" s="797" t="b">
        <v>0</v>
      </c>
    </row>
    <row r="3904" spans="1:14" x14ac:dyDescent="0.25">
      <c r="A3904" s="69" t="s">
        <v>1047</v>
      </c>
      <c r="B3904" s="42" t="s">
        <v>1048</v>
      </c>
      <c r="C3904" s="43" t="s">
        <v>6140</v>
      </c>
      <c r="D3904" s="44"/>
      <c r="E3904" s="47"/>
      <c r="F3904" s="10">
        <v>262.5</v>
      </c>
      <c r="G3904" s="797">
        <f t="shared" si="133"/>
        <v>90</v>
      </c>
      <c r="H3904" s="797">
        <f t="shared" si="133"/>
        <v>90</v>
      </c>
      <c r="I3904" s="797">
        <f t="shared" si="133"/>
        <v>119</v>
      </c>
      <c r="J3904" s="797">
        <f t="shared" si="132"/>
        <v>82</v>
      </c>
      <c r="K3904" s="797">
        <f t="shared" si="132"/>
        <v>131</v>
      </c>
      <c r="L3904" s="797">
        <f t="shared" si="132"/>
        <v>113</v>
      </c>
      <c r="M3904" s="797">
        <f t="shared" si="130"/>
        <v>127</v>
      </c>
      <c r="N3904" s="797" t="b">
        <v>0</v>
      </c>
    </row>
    <row r="3905" spans="1:14" x14ac:dyDescent="0.25">
      <c r="A3905" s="69" t="s">
        <v>1049</v>
      </c>
      <c r="B3905" s="42" t="s">
        <v>1050</v>
      </c>
      <c r="C3905" s="43" t="s">
        <v>6141</v>
      </c>
      <c r="D3905" s="44"/>
      <c r="E3905" s="47"/>
      <c r="F3905" s="10">
        <v>225.75</v>
      </c>
      <c r="G3905" s="797">
        <f t="shared" si="133"/>
        <v>78</v>
      </c>
      <c r="H3905" s="797">
        <f t="shared" si="133"/>
        <v>78</v>
      </c>
      <c r="I3905" s="797">
        <f t="shared" si="133"/>
        <v>102</v>
      </c>
      <c r="J3905" s="797">
        <f t="shared" si="132"/>
        <v>71</v>
      </c>
      <c r="K3905" s="797">
        <f t="shared" si="132"/>
        <v>113</v>
      </c>
      <c r="L3905" s="797">
        <f t="shared" si="132"/>
        <v>97</v>
      </c>
      <c r="M3905" s="797">
        <f t="shared" si="130"/>
        <v>109</v>
      </c>
      <c r="N3905" s="797" t="b">
        <v>0</v>
      </c>
    </row>
    <row r="3906" spans="1:14" x14ac:dyDescent="0.25">
      <c r="A3906" s="69" t="s">
        <v>1051</v>
      </c>
      <c r="B3906" s="42" t="s">
        <v>790</v>
      </c>
      <c r="C3906" s="43" t="s">
        <v>5932</v>
      </c>
      <c r="D3906" s="44"/>
      <c r="E3906" s="47"/>
      <c r="F3906" s="10">
        <v>197.4</v>
      </c>
      <c r="G3906" s="797">
        <f t="shared" si="133"/>
        <v>68</v>
      </c>
      <c r="H3906" s="797">
        <f t="shared" si="133"/>
        <v>68</v>
      </c>
      <c r="I3906" s="797">
        <f t="shared" si="133"/>
        <v>89</v>
      </c>
      <c r="J3906" s="797">
        <f t="shared" si="132"/>
        <v>62</v>
      </c>
      <c r="K3906" s="797">
        <f t="shared" si="132"/>
        <v>99</v>
      </c>
      <c r="L3906" s="797">
        <f t="shared" si="132"/>
        <v>85</v>
      </c>
      <c r="M3906" s="797">
        <f t="shared" si="130"/>
        <v>95</v>
      </c>
      <c r="N3906" s="797" t="b">
        <v>0</v>
      </c>
    </row>
    <row r="3907" spans="1:14" x14ac:dyDescent="0.25">
      <c r="A3907" s="69" t="s">
        <v>1052</v>
      </c>
      <c r="B3907" s="42" t="s">
        <v>1053</v>
      </c>
      <c r="C3907" s="43" t="s">
        <v>6142</v>
      </c>
      <c r="D3907" s="44"/>
      <c r="E3907" s="47"/>
      <c r="F3907" s="10">
        <v>1005.9</v>
      </c>
      <c r="G3907" s="797">
        <f t="shared" si="133"/>
        <v>346</v>
      </c>
      <c r="H3907" s="797">
        <f t="shared" si="133"/>
        <v>346</v>
      </c>
      <c r="I3907" s="797">
        <f t="shared" si="133"/>
        <v>455</v>
      </c>
      <c r="J3907" s="797">
        <f t="shared" si="132"/>
        <v>316</v>
      </c>
      <c r="K3907" s="797">
        <f t="shared" si="132"/>
        <v>502</v>
      </c>
      <c r="L3907" s="797">
        <f t="shared" si="132"/>
        <v>433</v>
      </c>
      <c r="M3907" s="797">
        <f t="shared" si="130"/>
        <v>486</v>
      </c>
      <c r="N3907" s="797" t="b">
        <v>0</v>
      </c>
    </row>
    <row r="3908" spans="1:14" x14ac:dyDescent="0.25">
      <c r="A3908" s="69" t="s">
        <v>1054</v>
      </c>
      <c r="B3908" s="42" t="s">
        <v>1055</v>
      </c>
      <c r="C3908" s="43" t="s">
        <v>6143</v>
      </c>
      <c r="D3908" s="44"/>
      <c r="E3908" s="47"/>
      <c r="F3908" s="10">
        <v>1916.25</v>
      </c>
      <c r="G3908" s="797">
        <f t="shared" si="133"/>
        <v>659</v>
      </c>
      <c r="H3908" s="797">
        <f t="shared" si="133"/>
        <v>659</v>
      </c>
      <c r="I3908" s="797">
        <f t="shared" si="133"/>
        <v>866</v>
      </c>
      <c r="J3908" s="797">
        <f t="shared" si="132"/>
        <v>602</v>
      </c>
      <c r="K3908" s="797">
        <f t="shared" si="132"/>
        <v>956</v>
      </c>
      <c r="L3908" s="797">
        <f t="shared" si="132"/>
        <v>824</v>
      </c>
      <c r="M3908" s="797">
        <f t="shared" si="130"/>
        <v>926</v>
      </c>
      <c r="N3908" s="797" t="b">
        <v>0</v>
      </c>
    </row>
    <row r="3909" spans="1:14" x14ac:dyDescent="0.25">
      <c r="A3909" s="69"/>
      <c r="B3909" s="42"/>
      <c r="C3909" s="43"/>
      <c r="D3909" s="44"/>
      <c r="E3909" s="47"/>
      <c r="F3909" s="10" t="s">
        <v>5249</v>
      </c>
      <c r="G3909" s="797" t="str">
        <f t="shared" si="133"/>
        <v/>
      </c>
      <c r="H3909" s="797" t="str">
        <f t="shared" si="133"/>
        <v/>
      </c>
      <c r="I3909" s="797" t="str">
        <f t="shared" si="133"/>
        <v/>
      </c>
      <c r="J3909" s="797" t="str">
        <f t="shared" si="132"/>
        <v/>
      </c>
      <c r="K3909" s="797" t="str">
        <f t="shared" si="132"/>
        <v/>
      </c>
      <c r="L3909" s="797" t="str">
        <f t="shared" si="132"/>
        <v/>
      </c>
      <c r="M3909" s="797" t="str">
        <f t="shared" si="130"/>
        <v/>
      </c>
      <c r="N3909" s="797" t="b">
        <v>0</v>
      </c>
    </row>
    <row r="3910" spans="1:14" ht="38.25" x14ac:dyDescent="0.25">
      <c r="A3910" s="87" t="s">
        <v>1056</v>
      </c>
      <c r="B3910" s="42"/>
      <c r="C3910" s="43"/>
      <c r="D3910" s="44"/>
      <c r="E3910" s="47"/>
      <c r="F3910" s="10" t="s">
        <v>5249</v>
      </c>
      <c r="G3910" s="797" t="str">
        <f t="shared" si="133"/>
        <v/>
      </c>
      <c r="H3910" s="797" t="str">
        <f t="shared" si="133"/>
        <v/>
      </c>
      <c r="I3910" s="797" t="str">
        <f t="shared" si="133"/>
        <v/>
      </c>
      <c r="J3910" s="797" t="str">
        <f t="shared" si="132"/>
        <v/>
      </c>
      <c r="K3910" s="797" t="str">
        <f t="shared" si="132"/>
        <v/>
      </c>
      <c r="L3910" s="797" t="str">
        <f t="shared" si="132"/>
        <v/>
      </c>
      <c r="M3910" s="797" t="str">
        <f t="shared" si="130"/>
        <v/>
      </c>
      <c r="N3910" s="797" t="b">
        <v>0</v>
      </c>
    </row>
    <row r="3911" spans="1:14" ht="25.5" x14ac:dyDescent="0.25">
      <c r="A3911" s="69" t="s">
        <v>1057</v>
      </c>
      <c r="B3911" s="90" t="s">
        <v>10752</v>
      </c>
      <c r="C3911" s="43" t="s">
        <v>1058</v>
      </c>
      <c r="D3911" s="44"/>
      <c r="E3911" s="47"/>
      <c r="F3911" s="10">
        <v>4093.95</v>
      </c>
      <c r="G3911" s="797">
        <f t="shared" si="133"/>
        <v>1408</v>
      </c>
      <c r="H3911" s="797">
        <f t="shared" si="133"/>
        <v>1408</v>
      </c>
      <c r="I3911" s="797">
        <f t="shared" si="133"/>
        <v>1850</v>
      </c>
      <c r="J3911" s="797">
        <f t="shared" si="132"/>
        <v>1286</v>
      </c>
      <c r="K3911" s="797">
        <f t="shared" si="132"/>
        <v>2043</v>
      </c>
      <c r="L3911" s="797">
        <f t="shared" si="132"/>
        <v>1760</v>
      </c>
      <c r="M3911" s="797">
        <f t="shared" si="130"/>
        <v>1977</v>
      </c>
      <c r="N3911" s="797" t="b">
        <v>0</v>
      </c>
    </row>
    <row r="3912" spans="1:14" ht="25.5" x14ac:dyDescent="0.25">
      <c r="A3912" s="69" t="s">
        <v>1059</v>
      </c>
      <c r="B3912" s="90" t="s">
        <v>10753</v>
      </c>
      <c r="C3912" s="43" t="s">
        <v>1060</v>
      </c>
      <c r="D3912" s="44"/>
      <c r="E3912" s="47"/>
      <c r="F3912" s="10">
        <v>1207.06</v>
      </c>
      <c r="G3912" s="797">
        <f t="shared" si="133"/>
        <v>415</v>
      </c>
      <c r="H3912" s="797">
        <f t="shared" si="133"/>
        <v>415</v>
      </c>
      <c r="I3912" s="797">
        <f t="shared" si="133"/>
        <v>546</v>
      </c>
      <c r="J3912" s="797">
        <f t="shared" si="132"/>
        <v>379</v>
      </c>
      <c r="K3912" s="797">
        <f t="shared" si="132"/>
        <v>602</v>
      </c>
      <c r="L3912" s="797">
        <f t="shared" si="132"/>
        <v>519</v>
      </c>
      <c r="M3912" s="797">
        <f t="shared" si="130"/>
        <v>583</v>
      </c>
      <c r="N3912" s="797" t="b">
        <v>0</v>
      </c>
    </row>
    <row r="3913" spans="1:14" ht="25.5" x14ac:dyDescent="0.25">
      <c r="A3913" s="69" t="s">
        <v>1061</v>
      </c>
      <c r="B3913" s="90" t="s">
        <v>10754</v>
      </c>
      <c r="C3913" s="43" t="s">
        <v>1062</v>
      </c>
      <c r="D3913" s="44"/>
      <c r="E3913" s="47"/>
      <c r="F3913" s="10">
        <v>162.75</v>
      </c>
      <c r="G3913" s="797">
        <f t="shared" si="133"/>
        <v>56</v>
      </c>
      <c r="H3913" s="797">
        <f t="shared" si="133"/>
        <v>56</v>
      </c>
      <c r="I3913" s="797">
        <f t="shared" si="133"/>
        <v>74</v>
      </c>
      <c r="J3913" s="797">
        <f t="shared" si="132"/>
        <v>51</v>
      </c>
      <c r="K3913" s="797">
        <f t="shared" si="132"/>
        <v>81</v>
      </c>
      <c r="L3913" s="797">
        <f t="shared" si="132"/>
        <v>70</v>
      </c>
      <c r="M3913" s="797">
        <f t="shared" si="130"/>
        <v>79</v>
      </c>
      <c r="N3913" s="797" t="b">
        <v>0</v>
      </c>
    </row>
    <row r="3914" spans="1:14" ht="25.5" x14ac:dyDescent="0.25">
      <c r="A3914" s="69" t="s">
        <v>1063</v>
      </c>
      <c r="B3914" s="90" t="s">
        <v>10755</v>
      </c>
      <c r="C3914" s="43" t="s">
        <v>1064</v>
      </c>
      <c r="D3914" s="44"/>
      <c r="E3914" s="47"/>
      <c r="F3914" s="10">
        <v>3137.4</v>
      </c>
      <c r="G3914" s="797">
        <f t="shared" si="133"/>
        <v>1079</v>
      </c>
      <c r="H3914" s="797">
        <f t="shared" si="133"/>
        <v>1079</v>
      </c>
      <c r="I3914" s="797">
        <f t="shared" si="133"/>
        <v>1418</v>
      </c>
      <c r="J3914" s="797">
        <f t="shared" si="132"/>
        <v>985</v>
      </c>
      <c r="K3914" s="797">
        <f t="shared" si="132"/>
        <v>1566</v>
      </c>
      <c r="L3914" s="797">
        <f t="shared" si="132"/>
        <v>1349</v>
      </c>
      <c r="M3914" s="797">
        <f t="shared" si="130"/>
        <v>1515</v>
      </c>
      <c r="N3914" s="797" t="b">
        <v>0</v>
      </c>
    </row>
    <row r="3915" spans="1:14" x14ac:dyDescent="0.25">
      <c r="A3915" s="69" t="s">
        <v>1065</v>
      </c>
      <c r="B3915" s="90" t="s">
        <v>10756</v>
      </c>
      <c r="C3915" s="43" t="s">
        <v>1066</v>
      </c>
      <c r="D3915" s="44"/>
      <c r="E3915" s="47"/>
      <c r="F3915" s="10">
        <v>24.15</v>
      </c>
      <c r="G3915" s="797">
        <f t="shared" si="133"/>
        <v>8</v>
      </c>
      <c r="H3915" s="797">
        <f t="shared" si="133"/>
        <v>8</v>
      </c>
      <c r="I3915" s="797">
        <f t="shared" si="133"/>
        <v>11</v>
      </c>
      <c r="J3915" s="797">
        <f t="shared" si="132"/>
        <v>8</v>
      </c>
      <c r="K3915" s="797">
        <f t="shared" si="132"/>
        <v>12</v>
      </c>
      <c r="L3915" s="797">
        <f t="shared" si="132"/>
        <v>10</v>
      </c>
      <c r="M3915" s="797">
        <f t="shared" si="132"/>
        <v>12</v>
      </c>
      <c r="N3915" s="797" t="b">
        <v>0</v>
      </c>
    </row>
    <row r="3916" spans="1:14" x14ac:dyDescent="0.25">
      <c r="A3916" s="69" t="s">
        <v>1067</v>
      </c>
      <c r="B3916" s="90" t="s">
        <v>10757</v>
      </c>
      <c r="C3916" s="43" t="s">
        <v>1068</v>
      </c>
      <c r="D3916" s="44"/>
      <c r="E3916" s="47"/>
      <c r="F3916" s="10">
        <v>27.3</v>
      </c>
      <c r="G3916" s="797">
        <f t="shared" si="133"/>
        <v>9</v>
      </c>
      <c r="H3916" s="797">
        <f t="shared" si="133"/>
        <v>9</v>
      </c>
      <c r="I3916" s="797">
        <f t="shared" si="133"/>
        <v>12</v>
      </c>
      <c r="J3916" s="797">
        <f t="shared" si="132"/>
        <v>9</v>
      </c>
      <c r="K3916" s="797">
        <f t="shared" si="132"/>
        <v>14</v>
      </c>
      <c r="L3916" s="797">
        <f t="shared" si="132"/>
        <v>12</v>
      </c>
      <c r="M3916" s="797">
        <f t="shared" si="132"/>
        <v>13</v>
      </c>
      <c r="N3916" s="797" t="b">
        <v>0</v>
      </c>
    </row>
    <row r="3917" spans="1:14" x14ac:dyDescent="0.25">
      <c r="A3917" s="69" t="s">
        <v>1069</v>
      </c>
      <c r="B3917" s="90" t="s">
        <v>10758</v>
      </c>
      <c r="C3917" s="43" t="s">
        <v>1070</v>
      </c>
      <c r="D3917" s="44"/>
      <c r="E3917" s="47"/>
      <c r="F3917" s="10">
        <v>56.7</v>
      </c>
      <c r="G3917" s="797">
        <f t="shared" si="133"/>
        <v>20</v>
      </c>
      <c r="H3917" s="797">
        <f t="shared" si="133"/>
        <v>20</v>
      </c>
      <c r="I3917" s="797">
        <f t="shared" si="133"/>
        <v>26</v>
      </c>
      <c r="J3917" s="797">
        <f t="shared" si="132"/>
        <v>18</v>
      </c>
      <c r="K3917" s="797">
        <f t="shared" si="132"/>
        <v>28</v>
      </c>
      <c r="L3917" s="797">
        <f t="shared" si="132"/>
        <v>24</v>
      </c>
      <c r="M3917" s="797">
        <f t="shared" si="132"/>
        <v>27</v>
      </c>
      <c r="N3917" s="797" t="b">
        <v>0</v>
      </c>
    </row>
    <row r="3918" spans="1:14" x14ac:dyDescent="0.25">
      <c r="A3918" s="54" t="s">
        <v>1071</v>
      </c>
      <c r="B3918" s="121" t="s">
        <v>10759</v>
      </c>
      <c r="C3918" s="56" t="s">
        <v>1072</v>
      </c>
      <c r="D3918" s="57"/>
      <c r="E3918" s="58"/>
      <c r="F3918" s="59">
        <v>87.15</v>
      </c>
      <c r="G3918" s="797">
        <f t="shared" si="133"/>
        <v>30</v>
      </c>
      <c r="H3918" s="797">
        <f t="shared" si="133"/>
        <v>30</v>
      </c>
      <c r="I3918" s="797">
        <f t="shared" si="133"/>
        <v>39</v>
      </c>
      <c r="J3918" s="797">
        <f t="shared" si="132"/>
        <v>27</v>
      </c>
      <c r="K3918" s="797">
        <f t="shared" si="132"/>
        <v>43</v>
      </c>
      <c r="L3918" s="797">
        <f t="shared" si="132"/>
        <v>37</v>
      </c>
      <c r="M3918" s="797">
        <f t="shared" si="132"/>
        <v>42</v>
      </c>
      <c r="N3918" s="797" t="b">
        <v>0</v>
      </c>
    </row>
    <row r="3919" spans="1:14" x14ac:dyDescent="0.25">
      <c r="A3919" s="54" t="s">
        <v>9374</v>
      </c>
      <c r="B3919" s="121" t="s">
        <v>10760</v>
      </c>
      <c r="C3919" s="56" t="s">
        <v>9375</v>
      </c>
      <c r="D3919" s="57"/>
      <c r="E3919" s="58"/>
      <c r="F3919" s="539">
        <v>209</v>
      </c>
      <c r="G3919" s="797">
        <f t="shared" si="133"/>
        <v>72</v>
      </c>
      <c r="H3919" s="797">
        <f t="shared" si="133"/>
        <v>72</v>
      </c>
      <c r="I3919" s="797">
        <f t="shared" si="133"/>
        <v>94</v>
      </c>
      <c r="J3919" s="797">
        <f t="shared" si="132"/>
        <v>66</v>
      </c>
      <c r="K3919" s="797">
        <f t="shared" si="132"/>
        <v>104</v>
      </c>
      <c r="L3919" s="797">
        <f t="shared" si="132"/>
        <v>90</v>
      </c>
      <c r="M3919" s="797">
        <f t="shared" si="132"/>
        <v>101</v>
      </c>
      <c r="N3919" s="797" t="b">
        <v>0</v>
      </c>
    </row>
    <row r="3920" spans="1:14" x14ac:dyDescent="0.25">
      <c r="A3920" s="69" t="s">
        <v>6144</v>
      </c>
      <c r="B3920" s="47" t="s">
        <v>6145</v>
      </c>
      <c r="C3920" s="43" t="s">
        <v>6146</v>
      </c>
      <c r="D3920" s="44"/>
      <c r="E3920" s="47"/>
      <c r="F3920" s="539">
        <v>2247</v>
      </c>
      <c r="G3920" s="797">
        <f t="shared" si="133"/>
        <v>773</v>
      </c>
      <c r="H3920" s="797">
        <f t="shared" si="133"/>
        <v>773</v>
      </c>
      <c r="I3920" s="797">
        <f t="shared" si="133"/>
        <v>1016</v>
      </c>
      <c r="J3920" s="797">
        <f t="shared" si="132"/>
        <v>706</v>
      </c>
      <c r="K3920" s="797">
        <f t="shared" si="132"/>
        <v>1121</v>
      </c>
      <c r="L3920" s="797">
        <f t="shared" si="132"/>
        <v>966</v>
      </c>
      <c r="M3920" s="797">
        <f t="shared" si="132"/>
        <v>1085</v>
      </c>
      <c r="N3920" s="797" t="b">
        <v>0</v>
      </c>
    </row>
    <row r="3921" spans="1:14" ht="26.25" thickBot="1" x14ac:dyDescent="0.3">
      <c r="A3921" s="54" t="s">
        <v>6147</v>
      </c>
      <c r="B3921" s="58" t="s">
        <v>6148</v>
      </c>
      <c r="C3921" s="56" t="s">
        <v>6149</v>
      </c>
      <c r="D3921" s="57"/>
      <c r="E3921" s="58"/>
      <c r="F3921" s="540">
        <v>4288</v>
      </c>
      <c r="G3921" s="797">
        <f t="shared" si="133"/>
        <v>1475</v>
      </c>
      <c r="H3921" s="797">
        <f t="shared" si="133"/>
        <v>1475</v>
      </c>
      <c r="I3921" s="797">
        <f t="shared" si="133"/>
        <v>1938</v>
      </c>
      <c r="J3921" s="797">
        <f t="shared" si="132"/>
        <v>1346</v>
      </c>
      <c r="K3921" s="797">
        <f t="shared" si="132"/>
        <v>2140</v>
      </c>
      <c r="L3921" s="797">
        <f t="shared" si="132"/>
        <v>1844</v>
      </c>
      <c r="M3921" s="797">
        <f t="shared" si="132"/>
        <v>2071</v>
      </c>
      <c r="N3921" s="797" t="b">
        <v>0</v>
      </c>
    </row>
    <row r="3922" spans="1:14" x14ac:dyDescent="0.25">
      <c r="A3922" s="100" t="s">
        <v>6150</v>
      </c>
      <c r="B3922" s="61" t="s">
        <v>6151</v>
      </c>
      <c r="C3922" s="94" t="s">
        <v>6152</v>
      </c>
      <c r="D3922" s="60"/>
      <c r="E3922" s="61"/>
      <c r="F3922" s="95">
        <v>3484</v>
      </c>
      <c r="G3922" s="797">
        <f t="shared" si="133"/>
        <v>1198</v>
      </c>
      <c r="H3922" s="797">
        <f t="shared" si="133"/>
        <v>1198</v>
      </c>
      <c r="I3922" s="797">
        <f t="shared" si="133"/>
        <v>1575</v>
      </c>
      <c r="J3922" s="797">
        <f t="shared" si="132"/>
        <v>1094</v>
      </c>
      <c r="K3922" s="797">
        <f t="shared" si="132"/>
        <v>1739</v>
      </c>
      <c r="L3922" s="797">
        <f t="shared" si="132"/>
        <v>1498</v>
      </c>
      <c r="M3922" s="797">
        <f t="shared" si="132"/>
        <v>1683</v>
      </c>
      <c r="N3922" s="797" t="b">
        <v>0</v>
      </c>
    </row>
    <row r="3923" spans="1:14" x14ac:dyDescent="0.25">
      <c r="A3923" s="41" t="s">
        <v>6153</v>
      </c>
      <c r="B3923" s="47" t="s">
        <v>5855</v>
      </c>
      <c r="C3923" s="43" t="s">
        <v>6154</v>
      </c>
      <c r="D3923" s="44"/>
      <c r="E3923" s="47"/>
      <c r="F3923" s="46" t="s">
        <v>9655</v>
      </c>
      <c r="G3923" s="797" t="str">
        <f t="shared" si="133"/>
        <v/>
      </c>
      <c r="H3923" s="797" t="str">
        <f t="shared" si="133"/>
        <v/>
      </c>
      <c r="I3923" s="797" t="str">
        <f t="shared" si="133"/>
        <v/>
      </c>
      <c r="J3923" s="797" t="str">
        <f t="shared" si="132"/>
        <v/>
      </c>
      <c r="K3923" s="797" t="str">
        <f t="shared" si="132"/>
        <v/>
      </c>
      <c r="L3923" s="797" t="str">
        <f t="shared" si="132"/>
        <v/>
      </c>
      <c r="M3923" s="797" t="str">
        <f t="shared" si="132"/>
        <v/>
      </c>
      <c r="N3923" s="797" t="b">
        <v>0</v>
      </c>
    </row>
    <row r="3924" spans="1:14" ht="25.5" x14ac:dyDescent="0.25">
      <c r="A3924" s="41" t="s">
        <v>6155</v>
      </c>
      <c r="B3924" s="47" t="s">
        <v>5858</v>
      </c>
      <c r="C3924" s="43" t="s">
        <v>6156</v>
      </c>
      <c r="D3924" s="44"/>
      <c r="E3924" s="47"/>
      <c r="F3924" s="46">
        <v>49</v>
      </c>
      <c r="G3924" s="797" t="str">
        <f t="shared" si="133"/>
        <v>NA</v>
      </c>
      <c r="H3924" s="797" t="str">
        <f t="shared" si="133"/>
        <v>NA</v>
      </c>
      <c r="I3924" s="797" t="str">
        <f t="shared" si="133"/>
        <v>NA</v>
      </c>
      <c r="J3924" s="797" t="str">
        <f t="shared" si="132"/>
        <v>NA</v>
      </c>
      <c r="K3924" s="797" t="str">
        <f t="shared" si="132"/>
        <v>NA</v>
      </c>
      <c r="L3924" s="797" t="str">
        <f t="shared" si="132"/>
        <v>NA</v>
      </c>
      <c r="M3924" s="797" t="str">
        <f t="shared" si="132"/>
        <v>NA</v>
      </c>
      <c r="N3924" s="797" t="b">
        <v>1</v>
      </c>
    </row>
    <row r="3925" spans="1:14" x14ac:dyDescent="0.25">
      <c r="A3925" s="41" t="s">
        <v>6157</v>
      </c>
      <c r="B3925" s="47" t="s">
        <v>5861</v>
      </c>
      <c r="C3925" s="43" t="s">
        <v>6158</v>
      </c>
      <c r="D3925" s="44"/>
      <c r="E3925" s="47"/>
      <c r="F3925" s="46">
        <v>493</v>
      </c>
      <c r="G3925" s="797" t="str">
        <f t="shared" si="133"/>
        <v>NA</v>
      </c>
      <c r="H3925" s="797" t="str">
        <f t="shared" si="133"/>
        <v>NA</v>
      </c>
      <c r="I3925" s="797" t="str">
        <f t="shared" si="133"/>
        <v>NA</v>
      </c>
      <c r="J3925" s="797" t="str">
        <f t="shared" si="132"/>
        <v>NA</v>
      </c>
      <c r="K3925" s="797" t="str">
        <f t="shared" si="132"/>
        <v>NA</v>
      </c>
      <c r="L3925" s="797" t="str">
        <f t="shared" si="132"/>
        <v>NA</v>
      </c>
      <c r="M3925" s="797" t="str">
        <f t="shared" si="132"/>
        <v>NA</v>
      </c>
      <c r="N3925" s="797" t="b">
        <v>1</v>
      </c>
    </row>
    <row r="3926" spans="1:14" ht="25.5" x14ac:dyDescent="0.25">
      <c r="A3926" s="41" t="s">
        <v>6159</v>
      </c>
      <c r="B3926" s="47" t="s">
        <v>5864</v>
      </c>
      <c r="C3926" s="43" t="s">
        <v>6160</v>
      </c>
      <c r="D3926" s="44"/>
      <c r="E3926" s="47"/>
      <c r="F3926" s="46">
        <v>493</v>
      </c>
      <c r="G3926" s="797" t="str">
        <f t="shared" si="133"/>
        <v>NA</v>
      </c>
      <c r="H3926" s="797" t="str">
        <f t="shared" si="133"/>
        <v>NA</v>
      </c>
      <c r="I3926" s="797" t="str">
        <f t="shared" si="133"/>
        <v>NA</v>
      </c>
      <c r="J3926" s="797" t="str">
        <f t="shared" si="132"/>
        <v>NA</v>
      </c>
      <c r="K3926" s="797" t="str">
        <f t="shared" si="132"/>
        <v>NA</v>
      </c>
      <c r="L3926" s="797" t="str">
        <f t="shared" si="132"/>
        <v>NA</v>
      </c>
      <c r="M3926" s="797" t="str">
        <f t="shared" si="132"/>
        <v>NA</v>
      </c>
      <c r="N3926" s="797" t="b">
        <v>1</v>
      </c>
    </row>
    <row r="3927" spans="1:14" x14ac:dyDescent="0.25">
      <c r="A3927" s="41" t="s">
        <v>6161</v>
      </c>
      <c r="B3927" s="47" t="s">
        <v>5866</v>
      </c>
      <c r="C3927" s="43" t="s">
        <v>6162</v>
      </c>
      <c r="D3927" s="44"/>
      <c r="E3927" s="47"/>
      <c r="F3927" s="46">
        <v>1160</v>
      </c>
      <c r="G3927" s="797" t="str">
        <f t="shared" si="133"/>
        <v>NA</v>
      </c>
      <c r="H3927" s="797" t="str">
        <f t="shared" si="133"/>
        <v>NA</v>
      </c>
      <c r="I3927" s="797" t="str">
        <f t="shared" si="133"/>
        <v>NA</v>
      </c>
      <c r="J3927" s="797" t="str">
        <f t="shared" si="132"/>
        <v>NA</v>
      </c>
      <c r="K3927" s="797" t="str">
        <f t="shared" si="132"/>
        <v>NA</v>
      </c>
      <c r="L3927" s="797" t="str">
        <f t="shared" si="132"/>
        <v>NA</v>
      </c>
      <c r="M3927" s="797" t="str">
        <f t="shared" si="132"/>
        <v>NA</v>
      </c>
      <c r="N3927" s="797" t="b">
        <v>1</v>
      </c>
    </row>
    <row r="3928" spans="1:14" ht="26.25" thickBot="1" x14ac:dyDescent="0.3">
      <c r="A3928" s="48" t="s">
        <v>6163</v>
      </c>
      <c r="B3928" s="62" t="s">
        <v>5869</v>
      </c>
      <c r="C3928" s="50" t="s">
        <v>6164</v>
      </c>
      <c r="D3928" s="51"/>
      <c r="E3928" s="62"/>
      <c r="F3928" s="53">
        <v>1160</v>
      </c>
      <c r="G3928" s="797">
        <f t="shared" si="133"/>
        <v>399</v>
      </c>
      <c r="H3928" s="797">
        <f t="shared" si="133"/>
        <v>399</v>
      </c>
      <c r="I3928" s="797">
        <f t="shared" si="133"/>
        <v>524</v>
      </c>
      <c r="J3928" s="797">
        <f t="shared" si="132"/>
        <v>364</v>
      </c>
      <c r="K3928" s="797">
        <f t="shared" si="132"/>
        <v>579</v>
      </c>
      <c r="L3928" s="797">
        <f t="shared" si="132"/>
        <v>499</v>
      </c>
      <c r="M3928" s="797">
        <f t="shared" si="132"/>
        <v>560</v>
      </c>
      <c r="N3928" s="797" t="b">
        <v>0</v>
      </c>
    </row>
    <row r="3929" spans="1:14" x14ac:dyDescent="0.25">
      <c r="A3929" s="69" t="s">
        <v>9042</v>
      </c>
      <c r="B3929" s="47" t="s">
        <v>9043</v>
      </c>
      <c r="C3929" s="43" t="s">
        <v>9044</v>
      </c>
      <c r="D3929" s="44"/>
      <c r="E3929" s="47"/>
      <c r="F3929" s="539">
        <v>2595.27</v>
      </c>
      <c r="G3929" s="797">
        <f t="shared" si="133"/>
        <v>893</v>
      </c>
      <c r="H3929" s="797">
        <f t="shared" si="133"/>
        <v>893</v>
      </c>
      <c r="I3929" s="797">
        <f t="shared" si="133"/>
        <v>1173</v>
      </c>
      <c r="J3929" s="797">
        <f t="shared" si="132"/>
        <v>815</v>
      </c>
      <c r="K3929" s="797">
        <f t="shared" si="132"/>
        <v>1295</v>
      </c>
      <c r="L3929" s="797">
        <f t="shared" si="132"/>
        <v>1116</v>
      </c>
      <c r="M3929" s="797">
        <f t="shared" si="132"/>
        <v>1254</v>
      </c>
      <c r="N3929" s="797" t="b">
        <v>0</v>
      </c>
    </row>
    <row r="3930" spans="1:14" ht="26.25" thickBot="1" x14ac:dyDescent="0.3">
      <c r="A3930" s="54" t="s">
        <v>1057</v>
      </c>
      <c r="B3930" s="58" t="s">
        <v>9045</v>
      </c>
      <c r="C3930" s="56" t="s">
        <v>1058</v>
      </c>
      <c r="D3930" s="57"/>
      <c r="E3930" s="58"/>
      <c r="F3930" s="540">
        <v>4936.66</v>
      </c>
      <c r="G3930" s="797">
        <f t="shared" si="133"/>
        <v>1698</v>
      </c>
      <c r="H3930" s="797">
        <f t="shared" si="133"/>
        <v>1698</v>
      </c>
      <c r="I3930" s="797">
        <f t="shared" si="133"/>
        <v>2231</v>
      </c>
      <c r="J3930" s="797">
        <f t="shared" si="132"/>
        <v>1550</v>
      </c>
      <c r="K3930" s="797">
        <f t="shared" si="132"/>
        <v>2463</v>
      </c>
      <c r="L3930" s="797">
        <f t="shared" si="132"/>
        <v>2123</v>
      </c>
      <c r="M3930" s="797">
        <f t="shared" si="132"/>
        <v>2384</v>
      </c>
      <c r="N3930" s="797" t="b">
        <v>0</v>
      </c>
    </row>
    <row r="3931" spans="1:14" x14ac:dyDescent="0.25">
      <c r="A3931" s="100" t="s">
        <v>9046</v>
      </c>
      <c r="B3931" s="61" t="s">
        <v>9047</v>
      </c>
      <c r="C3931" s="94" t="s">
        <v>9048</v>
      </c>
      <c r="D3931" s="60"/>
      <c r="E3931" s="61"/>
      <c r="F3931" s="95">
        <v>3952.5</v>
      </c>
      <c r="G3931" s="797">
        <f t="shared" si="133"/>
        <v>1360</v>
      </c>
      <c r="H3931" s="797">
        <f t="shared" si="133"/>
        <v>1360</v>
      </c>
      <c r="I3931" s="797">
        <f t="shared" si="133"/>
        <v>1787</v>
      </c>
      <c r="J3931" s="797">
        <f t="shared" si="132"/>
        <v>1241</v>
      </c>
      <c r="K3931" s="797">
        <f t="shared" si="132"/>
        <v>1972</v>
      </c>
      <c r="L3931" s="797">
        <f t="shared" si="132"/>
        <v>1700</v>
      </c>
      <c r="M3931" s="797">
        <f t="shared" si="132"/>
        <v>1909</v>
      </c>
      <c r="N3931" s="797" t="b">
        <v>0</v>
      </c>
    </row>
    <row r="3932" spans="1:14" x14ac:dyDescent="0.25">
      <c r="A3932" s="41" t="s">
        <v>9049</v>
      </c>
      <c r="B3932" s="47" t="s">
        <v>5855</v>
      </c>
      <c r="C3932" s="43" t="s">
        <v>9050</v>
      </c>
      <c r="D3932" s="44"/>
      <c r="E3932" s="47"/>
      <c r="F3932" s="46" t="s">
        <v>9655</v>
      </c>
      <c r="G3932" s="797" t="str">
        <f t="shared" si="133"/>
        <v/>
      </c>
      <c r="H3932" s="797" t="str">
        <f t="shared" si="133"/>
        <v/>
      </c>
      <c r="I3932" s="797" t="str">
        <f t="shared" si="133"/>
        <v/>
      </c>
      <c r="J3932" s="797" t="str">
        <f t="shared" si="132"/>
        <v/>
      </c>
      <c r="K3932" s="797" t="str">
        <f t="shared" si="132"/>
        <v/>
      </c>
      <c r="L3932" s="797" t="str">
        <f t="shared" si="132"/>
        <v/>
      </c>
      <c r="M3932" s="797" t="str">
        <f t="shared" si="132"/>
        <v/>
      </c>
      <c r="N3932" s="797" t="b">
        <v>0</v>
      </c>
    </row>
    <row r="3933" spans="1:14" ht="25.5" x14ac:dyDescent="0.25">
      <c r="A3933" s="41" t="s">
        <v>9051</v>
      </c>
      <c r="B3933" s="47" t="s">
        <v>5858</v>
      </c>
      <c r="C3933" s="43" t="s">
        <v>9052</v>
      </c>
      <c r="D3933" s="44"/>
      <c r="E3933" s="47"/>
      <c r="F3933" s="46">
        <v>53.9</v>
      </c>
      <c r="G3933" s="797" t="str">
        <f t="shared" si="133"/>
        <v>NA</v>
      </c>
      <c r="H3933" s="797" t="str">
        <f t="shared" si="133"/>
        <v>NA</v>
      </c>
      <c r="I3933" s="797" t="str">
        <f t="shared" si="133"/>
        <v>NA</v>
      </c>
      <c r="J3933" s="797" t="str">
        <f t="shared" si="132"/>
        <v>NA</v>
      </c>
      <c r="K3933" s="797" t="str">
        <f t="shared" si="132"/>
        <v>NA</v>
      </c>
      <c r="L3933" s="797" t="str">
        <f t="shared" si="132"/>
        <v>NA</v>
      </c>
      <c r="M3933" s="797" t="str">
        <f t="shared" si="132"/>
        <v>NA</v>
      </c>
      <c r="N3933" s="797" t="b">
        <v>1</v>
      </c>
    </row>
    <row r="3934" spans="1:14" x14ac:dyDescent="0.25">
      <c r="A3934" s="41" t="s">
        <v>9053</v>
      </c>
      <c r="B3934" s="47" t="s">
        <v>5861</v>
      </c>
      <c r="C3934" s="43" t="s">
        <v>9054</v>
      </c>
      <c r="D3934" s="44"/>
      <c r="E3934" s="47"/>
      <c r="F3934" s="46">
        <v>542.29999999999995</v>
      </c>
      <c r="G3934" s="797" t="str">
        <f t="shared" si="133"/>
        <v>NA</v>
      </c>
      <c r="H3934" s="797" t="str">
        <f t="shared" si="133"/>
        <v>NA</v>
      </c>
      <c r="I3934" s="797" t="str">
        <f t="shared" si="133"/>
        <v>NA</v>
      </c>
      <c r="J3934" s="797" t="str">
        <f t="shared" si="132"/>
        <v>NA</v>
      </c>
      <c r="K3934" s="797" t="str">
        <f t="shared" si="132"/>
        <v>NA</v>
      </c>
      <c r="L3934" s="797" t="str">
        <f t="shared" si="132"/>
        <v>NA</v>
      </c>
      <c r="M3934" s="797" t="str">
        <f t="shared" si="132"/>
        <v>NA</v>
      </c>
      <c r="N3934" s="797" t="b">
        <v>1</v>
      </c>
    </row>
    <row r="3935" spans="1:14" ht="25.5" x14ac:dyDescent="0.25">
      <c r="A3935" s="41" t="s">
        <v>9055</v>
      </c>
      <c r="B3935" s="47" t="s">
        <v>5864</v>
      </c>
      <c r="C3935" s="43" t="s">
        <v>9056</v>
      </c>
      <c r="D3935" s="44"/>
      <c r="E3935" s="47"/>
      <c r="F3935" s="46">
        <v>542.29999999999995</v>
      </c>
      <c r="G3935" s="797" t="str">
        <f t="shared" si="133"/>
        <v>NA</v>
      </c>
      <c r="H3935" s="797" t="str">
        <f t="shared" si="133"/>
        <v>NA</v>
      </c>
      <c r="I3935" s="797" t="str">
        <f t="shared" si="133"/>
        <v>NA</v>
      </c>
      <c r="J3935" s="797" t="str">
        <f t="shared" si="132"/>
        <v>NA</v>
      </c>
      <c r="K3935" s="797" t="str">
        <f t="shared" si="132"/>
        <v>NA</v>
      </c>
      <c r="L3935" s="797" t="str">
        <f t="shared" si="132"/>
        <v>NA</v>
      </c>
      <c r="M3935" s="797" t="str">
        <f t="shared" si="132"/>
        <v>NA</v>
      </c>
      <c r="N3935" s="797" t="b">
        <v>1</v>
      </c>
    </row>
    <row r="3936" spans="1:14" x14ac:dyDescent="0.25">
      <c r="A3936" s="41" t="s">
        <v>9057</v>
      </c>
      <c r="B3936" s="47" t="s">
        <v>5866</v>
      </c>
      <c r="C3936" s="43" t="s">
        <v>9058</v>
      </c>
      <c r="D3936" s="44"/>
      <c r="E3936" s="47"/>
      <c r="F3936" s="46">
        <v>1276</v>
      </c>
      <c r="G3936" s="797" t="str">
        <f t="shared" si="133"/>
        <v>NA</v>
      </c>
      <c r="H3936" s="797" t="str">
        <f t="shared" si="133"/>
        <v>NA</v>
      </c>
      <c r="I3936" s="797" t="str">
        <f t="shared" si="133"/>
        <v>NA</v>
      </c>
      <c r="J3936" s="797" t="str">
        <f t="shared" si="132"/>
        <v>NA</v>
      </c>
      <c r="K3936" s="797" t="str">
        <f t="shared" si="132"/>
        <v>NA</v>
      </c>
      <c r="L3936" s="797" t="str">
        <f t="shared" si="132"/>
        <v>NA</v>
      </c>
      <c r="M3936" s="797" t="str">
        <f t="shared" si="132"/>
        <v>NA</v>
      </c>
      <c r="N3936" s="797" t="b">
        <v>1</v>
      </c>
    </row>
    <row r="3937" spans="1:14" ht="26.25" thickBot="1" x14ac:dyDescent="0.3">
      <c r="A3937" s="48" t="s">
        <v>9059</v>
      </c>
      <c r="B3937" s="62" t="s">
        <v>5869</v>
      </c>
      <c r="C3937" s="50" t="s">
        <v>9060</v>
      </c>
      <c r="D3937" s="51"/>
      <c r="E3937" s="62"/>
      <c r="F3937" s="53">
        <v>1276</v>
      </c>
      <c r="G3937" s="797">
        <f t="shared" si="133"/>
        <v>439</v>
      </c>
      <c r="H3937" s="797">
        <f t="shared" si="133"/>
        <v>439</v>
      </c>
      <c r="I3937" s="797">
        <f t="shared" si="133"/>
        <v>577</v>
      </c>
      <c r="J3937" s="797">
        <f t="shared" si="132"/>
        <v>401</v>
      </c>
      <c r="K3937" s="797">
        <f t="shared" si="132"/>
        <v>637</v>
      </c>
      <c r="L3937" s="797">
        <f t="shared" si="132"/>
        <v>549</v>
      </c>
      <c r="M3937" s="797">
        <f t="shared" si="132"/>
        <v>616</v>
      </c>
      <c r="N3937" s="797" t="b">
        <v>0</v>
      </c>
    </row>
    <row r="3938" spans="1:14" x14ac:dyDescent="0.25">
      <c r="A3938" s="69" t="s">
        <v>9061</v>
      </c>
      <c r="B3938" s="47" t="s">
        <v>9062</v>
      </c>
      <c r="C3938" s="43" t="s">
        <v>9063</v>
      </c>
      <c r="D3938" s="44"/>
      <c r="E3938" s="47"/>
      <c r="F3938" s="539">
        <v>3502.68</v>
      </c>
      <c r="G3938" s="797">
        <f t="shared" si="133"/>
        <v>1205</v>
      </c>
      <c r="H3938" s="797">
        <f t="shared" si="133"/>
        <v>1205</v>
      </c>
      <c r="I3938" s="797">
        <f t="shared" si="133"/>
        <v>1583</v>
      </c>
      <c r="J3938" s="797">
        <f t="shared" si="132"/>
        <v>1100</v>
      </c>
      <c r="K3938" s="797">
        <f t="shared" si="132"/>
        <v>1748</v>
      </c>
      <c r="L3938" s="797">
        <f t="shared" si="132"/>
        <v>1506</v>
      </c>
      <c r="M3938" s="797">
        <f t="shared" si="132"/>
        <v>1692</v>
      </c>
      <c r="N3938" s="797" t="b">
        <v>0</v>
      </c>
    </row>
    <row r="3939" spans="1:14" ht="26.25" thickBot="1" x14ac:dyDescent="0.3">
      <c r="A3939" s="54" t="s">
        <v>9064</v>
      </c>
      <c r="B3939" s="58" t="s">
        <v>9065</v>
      </c>
      <c r="C3939" s="56" t="s">
        <v>9066</v>
      </c>
      <c r="D3939" s="57"/>
      <c r="E3939" s="58"/>
      <c r="F3939" s="540">
        <v>6576.84</v>
      </c>
      <c r="G3939" s="797">
        <f t="shared" si="133"/>
        <v>2262</v>
      </c>
      <c r="H3939" s="797">
        <f t="shared" si="133"/>
        <v>2262</v>
      </c>
      <c r="I3939" s="797">
        <f t="shared" si="133"/>
        <v>2973</v>
      </c>
      <c r="J3939" s="797">
        <f t="shared" si="132"/>
        <v>2065</v>
      </c>
      <c r="K3939" s="797">
        <f t="shared" si="132"/>
        <v>3282</v>
      </c>
      <c r="L3939" s="797">
        <f t="shared" si="132"/>
        <v>2828</v>
      </c>
      <c r="M3939" s="797">
        <f t="shared" si="132"/>
        <v>3177</v>
      </c>
      <c r="N3939" s="797" t="b">
        <v>0</v>
      </c>
    </row>
    <row r="3940" spans="1:14" x14ac:dyDescent="0.25">
      <c r="A3940" s="100" t="s">
        <v>9067</v>
      </c>
      <c r="B3940" s="61" t="s">
        <v>9068</v>
      </c>
      <c r="C3940" s="94" t="s">
        <v>9069</v>
      </c>
      <c r="D3940" s="60"/>
      <c r="E3940" s="61"/>
      <c r="F3940" s="95">
        <v>5100.03</v>
      </c>
      <c r="G3940" s="797">
        <f t="shared" si="133"/>
        <v>1754</v>
      </c>
      <c r="H3940" s="797">
        <f t="shared" si="133"/>
        <v>1754</v>
      </c>
      <c r="I3940" s="797">
        <f t="shared" si="133"/>
        <v>2305</v>
      </c>
      <c r="J3940" s="797">
        <f t="shared" si="132"/>
        <v>1601</v>
      </c>
      <c r="K3940" s="797">
        <f t="shared" si="132"/>
        <v>2545</v>
      </c>
      <c r="L3940" s="797">
        <f t="shared" si="132"/>
        <v>2193</v>
      </c>
      <c r="M3940" s="797">
        <f t="shared" si="132"/>
        <v>2463</v>
      </c>
      <c r="N3940" s="797" t="b">
        <v>0</v>
      </c>
    </row>
    <row r="3941" spans="1:14" x14ac:dyDescent="0.25">
      <c r="A3941" s="41" t="s">
        <v>9070</v>
      </c>
      <c r="B3941" s="47" t="s">
        <v>5855</v>
      </c>
      <c r="C3941" s="43" t="s">
        <v>6154</v>
      </c>
      <c r="D3941" s="44"/>
      <c r="E3941" s="47"/>
      <c r="F3941" s="46" t="s">
        <v>9655</v>
      </c>
      <c r="G3941" s="797" t="str">
        <f t="shared" si="133"/>
        <v/>
      </c>
      <c r="H3941" s="797" t="str">
        <f t="shared" si="133"/>
        <v/>
      </c>
      <c r="I3941" s="797" t="str">
        <f t="shared" si="133"/>
        <v/>
      </c>
      <c r="J3941" s="797" t="str">
        <f t="shared" si="132"/>
        <v/>
      </c>
      <c r="K3941" s="797" t="str">
        <f t="shared" si="132"/>
        <v/>
      </c>
      <c r="L3941" s="797" t="str">
        <f t="shared" si="132"/>
        <v/>
      </c>
      <c r="M3941" s="797" t="str">
        <f t="shared" si="132"/>
        <v/>
      </c>
      <c r="N3941" s="797" t="b">
        <v>0</v>
      </c>
    </row>
    <row r="3942" spans="1:14" ht="25.5" x14ac:dyDescent="0.25">
      <c r="A3942" s="41" t="s">
        <v>9071</v>
      </c>
      <c r="B3942" s="47" t="s">
        <v>5858</v>
      </c>
      <c r="C3942" s="43" t="s">
        <v>6156</v>
      </c>
      <c r="D3942" s="44"/>
      <c r="E3942" s="47"/>
      <c r="F3942" s="46">
        <v>59.29</v>
      </c>
      <c r="G3942" s="797" t="str">
        <f t="shared" si="133"/>
        <v>NA</v>
      </c>
      <c r="H3942" s="797" t="str">
        <f t="shared" si="133"/>
        <v>NA</v>
      </c>
      <c r="I3942" s="797" t="str">
        <f t="shared" si="133"/>
        <v>NA</v>
      </c>
      <c r="J3942" s="797" t="str">
        <f t="shared" si="132"/>
        <v>NA</v>
      </c>
      <c r="K3942" s="797" t="str">
        <f t="shared" si="132"/>
        <v>NA</v>
      </c>
      <c r="L3942" s="797" t="str">
        <f t="shared" si="132"/>
        <v>NA</v>
      </c>
      <c r="M3942" s="797" t="str">
        <f t="shared" si="132"/>
        <v>NA</v>
      </c>
      <c r="N3942" s="797" t="b">
        <v>1</v>
      </c>
    </row>
    <row r="3943" spans="1:14" x14ac:dyDescent="0.25">
      <c r="A3943" s="41" t="s">
        <v>9072</v>
      </c>
      <c r="B3943" s="47" t="s">
        <v>5861</v>
      </c>
      <c r="C3943" s="43" t="s">
        <v>6158</v>
      </c>
      <c r="D3943" s="44"/>
      <c r="E3943" s="47"/>
      <c r="F3943" s="46">
        <v>596.53</v>
      </c>
      <c r="G3943" s="797" t="str">
        <f t="shared" si="133"/>
        <v>NA</v>
      </c>
      <c r="H3943" s="797" t="str">
        <f t="shared" si="133"/>
        <v>NA</v>
      </c>
      <c r="I3943" s="797" t="str">
        <f t="shared" si="133"/>
        <v>NA</v>
      </c>
      <c r="J3943" s="797" t="str">
        <f t="shared" si="132"/>
        <v>NA</v>
      </c>
      <c r="K3943" s="797" t="str">
        <f t="shared" si="132"/>
        <v>NA</v>
      </c>
      <c r="L3943" s="797" t="str">
        <f t="shared" si="132"/>
        <v>NA</v>
      </c>
      <c r="M3943" s="797" t="str">
        <f t="shared" si="132"/>
        <v>NA</v>
      </c>
      <c r="N3943" s="797" t="b">
        <v>1</v>
      </c>
    </row>
    <row r="3944" spans="1:14" ht="25.5" x14ac:dyDescent="0.25">
      <c r="A3944" s="41" t="s">
        <v>9073</v>
      </c>
      <c r="B3944" s="47" t="s">
        <v>5864</v>
      </c>
      <c r="C3944" s="43" t="s">
        <v>6160</v>
      </c>
      <c r="D3944" s="44"/>
      <c r="E3944" s="47"/>
      <c r="F3944" s="46">
        <v>596.53</v>
      </c>
      <c r="G3944" s="797" t="str">
        <f t="shared" si="133"/>
        <v>NA</v>
      </c>
      <c r="H3944" s="797" t="str">
        <f t="shared" si="133"/>
        <v>NA</v>
      </c>
      <c r="I3944" s="797" t="str">
        <f t="shared" si="133"/>
        <v>NA</v>
      </c>
      <c r="J3944" s="797" t="str">
        <f t="shared" si="132"/>
        <v>NA</v>
      </c>
      <c r="K3944" s="797" t="str">
        <f t="shared" si="132"/>
        <v>NA</v>
      </c>
      <c r="L3944" s="797" t="str">
        <f t="shared" si="132"/>
        <v>NA</v>
      </c>
      <c r="M3944" s="797" t="str">
        <f t="shared" si="132"/>
        <v>NA</v>
      </c>
      <c r="N3944" s="797" t="b">
        <v>1</v>
      </c>
    </row>
    <row r="3945" spans="1:14" x14ac:dyDescent="0.25">
      <c r="A3945" s="41" t="s">
        <v>9074</v>
      </c>
      <c r="B3945" s="47" t="s">
        <v>5866</v>
      </c>
      <c r="C3945" s="43" t="s">
        <v>6162</v>
      </c>
      <c r="D3945" s="44"/>
      <c r="E3945" s="47"/>
      <c r="F3945" s="46">
        <v>1403.6</v>
      </c>
      <c r="G3945" s="797" t="str">
        <f t="shared" si="133"/>
        <v>NA</v>
      </c>
      <c r="H3945" s="797" t="str">
        <f t="shared" si="133"/>
        <v>NA</v>
      </c>
      <c r="I3945" s="797" t="str">
        <f t="shared" si="133"/>
        <v>NA</v>
      </c>
      <c r="J3945" s="797" t="str">
        <f t="shared" si="132"/>
        <v>NA</v>
      </c>
      <c r="K3945" s="797" t="str">
        <f t="shared" si="132"/>
        <v>NA</v>
      </c>
      <c r="L3945" s="797" t="str">
        <f t="shared" si="132"/>
        <v>NA</v>
      </c>
      <c r="M3945" s="797" t="str">
        <f t="shared" si="132"/>
        <v>NA</v>
      </c>
      <c r="N3945" s="797" t="b">
        <v>1</v>
      </c>
    </row>
    <row r="3946" spans="1:14" ht="26.25" thickBot="1" x14ac:dyDescent="0.3">
      <c r="A3946" s="48" t="s">
        <v>9075</v>
      </c>
      <c r="B3946" s="62" t="s">
        <v>5869</v>
      </c>
      <c r="C3946" s="50" t="s">
        <v>6164</v>
      </c>
      <c r="D3946" s="51"/>
      <c r="E3946" s="62"/>
      <c r="F3946" s="53">
        <v>1403.6</v>
      </c>
      <c r="G3946" s="797">
        <f t="shared" si="133"/>
        <v>483</v>
      </c>
      <c r="H3946" s="797">
        <f t="shared" si="133"/>
        <v>483</v>
      </c>
      <c r="I3946" s="797">
        <f t="shared" si="133"/>
        <v>634</v>
      </c>
      <c r="J3946" s="797">
        <f t="shared" si="132"/>
        <v>441</v>
      </c>
      <c r="K3946" s="797">
        <f t="shared" si="132"/>
        <v>700</v>
      </c>
      <c r="L3946" s="797">
        <f t="shared" si="132"/>
        <v>604</v>
      </c>
      <c r="M3946" s="797">
        <f t="shared" si="132"/>
        <v>678</v>
      </c>
      <c r="N3946" s="797" t="b">
        <v>0</v>
      </c>
    </row>
    <row r="3947" spans="1:14" ht="25.5" x14ac:dyDescent="0.25">
      <c r="A3947" s="41" t="s">
        <v>6165</v>
      </c>
      <c r="B3947" s="47" t="s">
        <v>6166</v>
      </c>
      <c r="C3947" s="43" t="s">
        <v>6167</v>
      </c>
      <c r="D3947" s="44"/>
      <c r="E3947" s="47"/>
      <c r="F3947" s="46">
        <v>8374</v>
      </c>
      <c r="G3947" s="797">
        <f t="shared" si="133"/>
        <v>2881</v>
      </c>
      <c r="H3947" s="797">
        <f t="shared" si="133"/>
        <v>2881</v>
      </c>
      <c r="I3947" s="797">
        <f t="shared" si="133"/>
        <v>3785</v>
      </c>
      <c r="J3947" s="797">
        <f t="shared" si="132"/>
        <v>2629</v>
      </c>
      <c r="K3947" s="797">
        <f t="shared" si="132"/>
        <v>4179</v>
      </c>
      <c r="L3947" s="797">
        <f t="shared" si="132"/>
        <v>3601</v>
      </c>
      <c r="M3947" s="797">
        <f t="shared" si="132"/>
        <v>4045</v>
      </c>
      <c r="N3947" s="797" t="b">
        <v>0</v>
      </c>
    </row>
    <row r="3948" spans="1:14" x14ac:dyDescent="0.25">
      <c r="A3948" s="41" t="s">
        <v>6153</v>
      </c>
      <c r="B3948" s="47" t="s">
        <v>5855</v>
      </c>
      <c r="C3948" s="43" t="s">
        <v>6168</v>
      </c>
      <c r="D3948" s="44"/>
      <c r="E3948" s="47"/>
      <c r="F3948" s="46" t="s">
        <v>9655</v>
      </c>
      <c r="G3948" s="797" t="str">
        <f t="shared" si="133"/>
        <v/>
      </c>
      <c r="H3948" s="797" t="str">
        <f t="shared" si="133"/>
        <v/>
      </c>
      <c r="I3948" s="797" t="str">
        <f t="shared" si="133"/>
        <v/>
      </c>
      <c r="J3948" s="797" t="str">
        <f t="shared" si="132"/>
        <v/>
      </c>
      <c r="K3948" s="797" t="str">
        <f t="shared" si="132"/>
        <v/>
      </c>
      <c r="L3948" s="797" t="str">
        <f t="shared" si="132"/>
        <v/>
      </c>
      <c r="M3948" s="797" t="str">
        <f t="shared" si="132"/>
        <v/>
      </c>
      <c r="N3948" s="797" t="b">
        <v>0</v>
      </c>
    </row>
    <row r="3949" spans="1:14" ht="25.5" x14ac:dyDescent="0.25">
      <c r="A3949" s="41" t="s">
        <v>6155</v>
      </c>
      <c r="B3949" s="47" t="s">
        <v>5858</v>
      </c>
      <c r="C3949" s="43" t="s">
        <v>6169</v>
      </c>
      <c r="D3949" s="44"/>
      <c r="E3949" s="47"/>
      <c r="F3949" s="46">
        <v>60</v>
      </c>
      <c r="G3949" s="797" t="str">
        <f t="shared" si="133"/>
        <v>NA</v>
      </c>
      <c r="H3949" s="797" t="str">
        <f t="shared" si="133"/>
        <v>NA</v>
      </c>
      <c r="I3949" s="797" t="str">
        <f t="shared" si="133"/>
        <v>NA</v>
      </c>
      <c r="J3949" s="797" t="str">
        <f t="shared" si="132"/>
        <v>NA</v>
      </c>
      <c r="K3949" s="797" t="str">
        <f t="shared" si="132"/>
        <v>NA</v>
      </c>
      <c r="L3949" s="797" t="str">
        <f t="shared" si="132"/>
        <v>NA</v>
      </c>
      <c r="M3949" s="797" t="str">
        <f t="shared" si="132"/>
        <v>NA</v>
      </c>
      <c r="N3949" s="797" t="b">
        <v>1</v>
      </c>
    </row>
    <row r="3950" spans="1:14" x14ac:dyDescent="0.25">
      <c r="A3950" s="41" t="s">
        <v>6157</v>
      </c>
      <c r="B3950" s="47" t="s">
        <v>5861</v>
      </c>
      <c r="C3950" s="43" t="s">
        <v>6170</v>
      </c>
      <c r="D3950" s="44"/>
      <c r="E3950" s="47"/>
      <c r="F3950" s="46">
        <v>2095</v>
      </c>
      <c r="G3950" s="797" t="str">
        <f t="shared" si="133"/>
        <v>NA</v>
      </c>
      <c r="H3950" s="797" t="str">
        <f t="shared" si="133"/>
        <v>NA</v>
      </c>
      <c r="I3950" s="797" t="str">
        <f t="shared" si="133"/>
        <v>NA</v>
      </c>
      <c r="J3950" s="797" t="str">
        <f t="shared" si="132"/>
        <v>NA</v>
      </c>
      <c r="K3950" s="797" t="str">
        <f t="shared" si="132"/>
        <v>NA</v>
      </c>
      <c r="L3950" s="797" t="str">
        <f t="shared" si="132"/>
        <v>NA</v>
      </c>
      <c r="M3950" s="797" t="str">
        <f t="shared" si="132"/>
        <v>NA</v>
      </c>
      <c r="N3950" s="797" t="b">
        <v>1</v>
      </c>
    </row>
    <row r="3951" spans="1:14" ht="25.5" x14ac:dyDescent="0.25">
      <c r="A3951" s="41" t="s">
        <v>6159</v>
      </c>
      <c r="B3951" s="47" t="s">
        <v>5864</v>
      </c>
      <c r="C3951" s="43" t="s">
        <v>6171</v>
      </c>
      <c r="D3951" s="44"/>
      <c r="E3951" s="47"/>
      <c r="F3951" s="46">
        <v>2095</v>
      </c>
      <c r="G3951" s="797" t="str">
        <f t="shared" si="133"/>
        <v>NA</v>
      </c>
      <c r="H3951" s="797" t="str">
        <f t="shared" si="133"/>
        <v>NA</v>
      </c>
      <c r="I3951" s="797" t="str">
        <f t="shared" si="133"/>
        <v>NA</v>
      </c>
      <c r="J3951" s="797" t="str">
        <f t="shared" si="132"/>
        <v>NA</v>
      </c>
      <c r="K3951" s="797" t="str">
        <f t="shared" si="132"/>
        <v>NA</v>
      </c>
      <c r="L3951" s="797" t="str">
        <f t="shared" si="132"/>
        <v>NA</v>
      </c>
      <c r="M3951" s="797" t="str">
        <f t="shared" si="132"/>
        <v>NA</v>
      </c>
      <c r="N3951" s="797" t="b">
        <v>1</v>
      </c>
    </row>
    <row r="3952" spans="1:14" x14ac:dyDescent="0.25">
      <c r="A3952" s="41" t="s">
        <v>6161</v>
      </c>
      <c r="B3952" s="47" t="s">
        <v>5866</v>
      </c>
      <c r="C3952" s="43" t="s">
        <v>6172</v>
      </c>
      <c r="D3952" s="44"/>
      <c r="E3952" s="47"/>
      <c r="F3952" s="46">
        <v>2558</v>
      </c>
      <c r="G3952" s="797" t="str">
        <f t="shared" si="133"/>
        <v>NA</v>
      </c>
      <c r="H3952" s="797" t="str">
        <f t="shared" si="133"/>
        <v>NA</v>
      </c>
      <c r="I3952" s="797" t="str">
        <f t="shared" si="133"/>
        <v>NA</v>
      </c>
      <c r="J3952" s="797" t="str">
        <f t="shared" si="132"/>
        <v>NA</v>
      </c>
      <c r="K3952" s="797" t="str">
        <f t="shared" si="132"/>
        <v>NA</v>
      </c>
      <c r="L3952" s="797" t="str">
        <f t="shared" si="132"/>
        <v>NA</v>
      </c>
      <c r="M3952" s="797" t="str">
        <f t="shared" si="132"/>
        <v>NA</v>
      </c>
      <c r="N3952" s="797" t="b">
        <v>1</v>
      </c>
    </row>
    <row r="3953" spans="1:14" ht="26.25" thickBot="1" x14ac:dyDescent="0.3">
      <c r="A3953" s="48" t="s">
        <v>6163</v>
      </c>
      <c r="B3953" s="62" t="s">
        <v>5869</v>
      </c>
      <c r="C3953" s="50" t="s">
        <v>6173</v>
      </c>
      <c r="D3953" s="51"/>
      <c r="E3953" s="62"/>
      <c r="F3953" s="53">
        <v>2558</v>
      </c>
      <c r="G3953" s="797">
        <f t="shared" si="133"/>
        <v>880</v>
      </c>
      <c r="H3953" s="797">
        <f t="shared" si="133"/>
        <v>880</v>
      </c>
      <c r="I3953" s="797">
        <f t="shared" si="133"/>
        <v>1156</v>
      </c>
      <c r="J3953" s="797">
        <f t="shared" si="132"/>
        <v>803</v>
      </c>
      <c r="K3953" s="797">
        <f t="shared" si="132"/>
        <v>1276</v>
      </c>
      <c r="L3953" s="797">
        <f t="shared" si="132"/>
        <v>1100</v>
      </c>
      <c r="M3953" s="797">
        <f t="shared" si="132"/>
        <v>1236</v>
      </c>
      <c r="N3953" s="797" t="b">
        <v>0</v>
      </c>
    </row>
    <row r="3954" spans="1:14" x14ac:dyDescent="0.25">
      <c r="A3954" s="541"/>
      <c r="B3954" s="542"/>
      <c r="C3954" s="543"/>
      <c r="D3954" s="544"/>
      <c r="E3954" s="545"/>
      <c r="F3954" s="120" t="s">
        <v>5249</v>
      </c>
      <c r="G3954" s="797" t="str">
        <f t="shared" si="133"/>
        <v/>
      </c>
      <c r="H3954" s="797" t="str">
        <f t="shared" si="133"/>
        <v/>
      </c>
      <c r="I3954" s="797" t="str">
        <f t="shared" si="133"/>
        <v/>
      </c>
      <c r="J3954" s="797" t="str">
        <f t="shared" si="132"/>
        <v/>
      </c>
      <c r="K3954" s="797" t="str">
        <f t="shared" si="132"/>
        <v/>
      </c>
      <c r="L3954" s="797" t="str">
        <f t="shared" si="132"/>
        <v/>
      </c>
      <c r="M3954" s="797" t="str">
        <f t="shared" si="132"/>
        <v/>
      </c>
      <c r="N3954" s="797" t="b">
        <v>0</v>
      </c>
    </row>
    <row r="3955" spans="1:14" ht="51.75" thickBot="1" x14ac:dyDescent="0.3">
      <c r="A3955" s="546" t="s">
        <v>1073</v>
      </c>
      <c r="B3955" s="547"/>
      <c r="C3955" s="548"/>
      <c r="D3955" s="548"/>
      <c r="E3955" s="549"/>
      <c r="F3955" s="550" t="s">
        <v>5249</v>
      </c>
      <c r="G3955" s="797" t="str">
        <f t="shared" si="133"/>
        <v/>
      </c>
      <c r="H3955" s="797" t="str">
        <f t="shared" si="133"/>
        <v/>
      </c>
      <c r="I3955" s="797" t="str">
        <f t="shared" si="133"/>
        <v/>
      </c>
      <c r="J3955" s="797" t="str">
        <f t="shared" si="132"/>
        <v/>
      </c>
      <c r="K3955" s="797" t="str">
        <f t="shared" si="132"/>
        <v/>
      </c>
      <c r="L3955" s="797" t="str">
        <f t="shared" si="132"/>
        <v/>
      </c>
      <c r="M3955" s="797" t="str">
        <f t="shared" si="132"/>
        <v/>
      </c>
      <c r="N3955" s="797" t="b">
        <v>0</v>
      </c>
    </row>
    <row r="3956" spans="1:14" ht="25.5" x14ac:dyDescent="0.25">
      <c r="A3956" s="351" t="s">
        <v>6174</v>
      </c>
      <c r="B3956" s="352" t="s">
        <v>6175</v>
      </c>
      <c r="C3956" s="551" t="s">
        <v>6176</v>
      </c>
      <c r="D3956" s="551"/>
      <c r="E3956" s="552"/>
      <c r="F3956" s="95">
        <v>5000</v>
      </c>
      <c r="G3956" s="797">
        <f t="shared" si="133"/>
        <v>1720</v>
      </c>
      <c r="H3956" s="797">
        <f t="shared" si="133"/>
        <v>1720</v>
      </c>
      <c r="I3956" s="797">
        <f t="shared" si="133"/>
        <v>2260</v>
      </c>
      <c r="J3956" s="797">
        <f t="shared" si="132"/>
        <v>1570</v>
      </c>
      <c r="K3956" s="797">
        <f t="shared" si="132"/>
        <v>2495</v>
      </c>
      <c r="L3956" s="797">
        <f t="shared" si="132"/>
        <v>2150</v>
      </c>
      <c r="M3956" s="797">
        <f t="shared" si="132"/>
        <v>2415</v>
      </c>
      <c r="N3956" s="797" t="b">
        <v>0</v>
      </c>
    </row>
    <row r="3957" spans="1:14" ht="38.25" x14ac:dyDescent="0.25">
      <c r="A3957" s="41" t="s">
        <v>6177</v>
      </c>
      <c r="B3957" s="553" t="s">
        <v>5964</v>
      </c>
      <c r="C3957" s="554" t="s">
        <v>6178</v>
      </c>
      <c r="D3957" s="555"/>
      <c r="E3957" s="555"/>
      <c r="F3957" s="505" t="s">
        <v>9655</v>
      </c>
      <c r="G3957" s="797" t="str">
        <f t="shared" si="133"/>
        <v>NA</v>
      </c>
      <c r="H3957" s="797" t="str">
        <f t="shared" si="133"/>
        <v>NA</v>
      </c>
      <c r="I3957" s="797" t="str">
        <f t="shared" si="133"/>
        <v>NA</v>
      </c>
      <c r="J3957" s="797" t="str">
        <f t="shared" si="132"/>
        <v>NA</v>
      </c>
      <c r="K3957" s="797" t="str">
        <f t="shared" si="132"/>
        <v>NA</v>
      </c>
      <c r="L3957" s="797" t="str">
        <f t="shared" si="132"/>
        <v>NA</v>
      </c>
      <c r="M3957" s="797" t="str">
        <f t="shared" si="132"/>
        <v>NA</v>
      </c>
      <c r="N3957" s="797" t="b">
        <v>1</v>
      </c>
    </row>
    <row r="3958" spans="1:14" ht="38.25" x14ac:dyDescent="0.25">
      <c r="A3958" s="41" t="s">
        <v>6179</v>
      </c>
      <c r="B3958" s="553" t="s">
        <v>5964</v>
      </c>
      <c r="C3958" s="554" t="s">
        <v>6180</v>
      </c>
      <c r="D3958" s="555"/>
      <c r="E3958" s="555"/>
      <c r="F3958" s="505">
        <v>267</v>
      </c>
      <c r="G3958" s="797" t="str">
        <f t="shared" si="133"/>
        <v>NA</v>
      </c>
      <c r="H3958" s="797" t="str">
        <f t="shared" si="133"/>
        <v>NA</v>
      </c>
      <c r="I3958" s="797" t="str">
        <f t="shared" si="133"/>
        <v>NA</v>
      </c>
      <c r="J3958" s="797" t="str">
        <f t="shared" si="132"/>
        <v>NA</v>
      </c>
      <c r="K3958" s="797" t="str">
        <f t="shared" si="132"/>
        <v>NA</v>
      </c>
      <c r="L3958" s="797" t="str">
        <f t="shared" si="132"/>
        <v>NA</v>
      </c>
      <c r="M3958" s="797" t="str">
        <f t="shared" si="132"/>
        <v>NA</v>
      </c>
      <c r="N3958" s="797" t="b">
        <v>1</v>
      </c>
    </row>
    <row r="3959" spans="1:14" ht="39" thickBot="1" x14ac:dyDescent="0.3">
      <c r="A3959" s="48" t="s">
        <v>6181</v>
      </c>
      <c r="B3959" s="556" t="s">
        <v>5964</v>
      </c>
      <c r="C3959" s="557" t="s">
        <v>6182</v>
      </c>
      <c r="D3959" s="51"/>
      <c r="E3959" s="62"/>
      <c r="F3959" s="53">
        <v>267</v>
      </c>
      <c r="G3959" s="797">
        <f t="shared" si="133"/>
        <v>92</v>
      </c>
      <c r="H3959" s="797">
        <f t="shared" si="133"/>
        <v>92</v>
      </c>
      <c r="I3959" s="797">
        <f t="shared" si="133"/>
        <v>121</v>
      </c>
      <c r="J3959" s="797">
        <f t="shared" si="133"/>
        <v>84</v>
      </c>
      <c r="K3959" s="797">
        <f t="shared" si="133"/>
        <v>133</v>
      </c>
      <c r="L3959" s="797">
        <f t="shared" si="133"/>
        <v>115</v>
      </c>
      <c r="M3959" s="797">
        <f t="shared" si="133"/>
        <v>129</v>
      </c>
      <c r="N3959" s="797" t="b">
        <v>0</v>
      </c>
    </row>
    <row r="3960" spans="1:14" ht="25.5" x14ac:dyDescent="0.25">
      <c r="A3960" s="351" t="s">
        <v>6183</v>
      </c>
      <c r="B3960" s="352" t="s">
        <v>6184</v>
      </c>
      <c r="C3960" s="551" t="s">
        <v>6185</v>
      </c>
      <c r="D3960" s="551"/>
      <c r="E3960" s="552"/>
      <c r="F3960" s="95">
        <v>9955</v>
      </c>
      <c r="G3960" s="797">
        <f t="shared" ref="G3960:M3996" si="134">IF($N3960,"NA",IF(ISNUMBER($F3960),ROUND(($F3960*G$5),0),""))</f>
        <v>3425</v>
      </c>
      <c r="H3960" s="797">
        <f t="shared" si="134"/>
        <v>3425</v>
      </c>
      <c r="I3960" s="797">
        <f t="shared" si="134"/>
        <v>4500</v>
      </c>
      <c r="J3960" s="797">
        <f t="shared" si="134"/>
        <v>3126</v>
      </c>
      <c r="K3960" s="797">
        <f t="shared" si="134"/>
        <v>4968</v>
      </c>
      <c r="L3960" s="797">
        <f t="shared" si="134"/>
        <v>4281</v>
      </c>
      <c r="M3960" s="797">
        <f t="shared" si="134"/>
        <v>4808</v>
      </c>
      <c r="N3960" s="797" t="b">
        <v>0</v>
      </c>
    </row>
    <row r="3961" spans="1:14" ht="25.5" x14ac:dyDescent="0.25">
      <c r="A3961" s="521" t="s">
        <v>6186</v>
      </c>
      <c r="B3961" s="145" t="s">
        <v>6187</v>
      </c>
      <c r="C3961" s="558" t="s">
        <v>6188</v>
      </c>
      <c r="D3961" s="558"/>
      <c r="E3961" s="559"/>
      <c r="F3961" s="46">
        <v>9955</v>
      </c>
      <c r="G3961" s="797">
        <f t="shared" si="134"/>
        <v>3425</v>
      </c>
      <c r="H3961" s="797">
        <f t="shared" si="134"/>
        <v>3425</v>
      </c>
      <c r="I3961" s="797">
        <f t="shared" si="134"/>
        <v>4500</v>
      </c>
      <c r="J3961" s="797">
        <f t="shared" si="134"/>
        <v>3126</v>
      </c>
      <c r="K3961" s="797">
        <f t="shared" si="134"/>
        <v>4968</v>
      </c>
      <c r="L3961" s="797">
        <f t="shared" si="134"/>
        <v>4281</v>
      </c>
      <c r="M3961" s="797">
        <f t="shared" si="134"/>
        <v>4808</v>
      </c>
      <c r="N3961" s="797" t="b">
        <v>0</v>
      </c>
    </row>
    <row r="3962" spans="1:14" ht="38.25" x14ac:dyDescent="0.25">
      <c r="A3962" s="41" t="s">
        <v>6177</v>
      </c>
      <c r="B3962" s="553" t="s">
        <v>6189</v>
      </c>
      <c r="C3962" s="554" t="s">
        <v>6190</v>
      </c>
      <c r="D3962" s="555"/>
      <c r="E3962" s="555"/>
      <c r="F3962" s="505" t="s">
        <v>9655</v>
      </c>
      <c r="G3962" s="797" t="str">
        <f t="shared" si="134"/>
        <v>NA</v>
      </c>
      <c r="H3962" s="797" t="str">
        <f t="shared" si="134"/>
        <v>NA</v>
      </c>
      <c r="I3962" s="797" t="str">
        <f t="shared" si="134"/>
        <v>NA</v>
      </c>
      <c r="J3962" s="797" t="str">
        <f t="shared" si="134"/>
        <v>NA</v>
      </c>
      <c r="K3962" s="797" t="str">
        <f t="shared" si="134"/>
        <v>NA</v>
      </c>
      <c r="L3962" s="797" t="str">
        <f t="shared" si="134"/>
        <v>NA</v>
      </c>
      <c r="M3962" s="797" t="str">
        <f t="shared" si="134"/>
        <v>NA</v>
      </c>
      <c r="N3962" s="797" t="b">
        <v>1</v>
      </c>
    </row>
    <row r="3963" spans="1:14" ht="38.25" x14ac:dyDescent="0.25">
      <c r="A3963" s="41" t="s">
        <v>6179</v>
      </c>
      <c r="B3963" s="553" t="s">
        <v>6189</v>
      </c>
      <c r="C3963" s="554" t="s">
        <v>6191</v>
      </c>
      <c r="D3963" s="555"/>
      <c r="E3963" s="555"/>
      <c r="F3963" s="505">
        <v>384</v>
      </c>
      <c r="G3963" s="797" t="str">
        <f t="shared" si="134"/>
        <v>NA</v>
      </c>
      <c r="H3963" s="797" t="str">
        <f t="shared" si="134"/>
        <v>NA</v>
      </c>
      <c r="I3963" s="797" t="str">
        <f t="shared" si="134"/>
        <v>NA</v>
      </c>
      <c r="J3963" s="797" t="str">
        <f t="shared" si="134"/>
        <v>NA</v>
      </c>
      <c r="K3963" s="797" t="str">
        <f t="shared" si="134"/>
        <v>NA</v>
      </c>
      <c r="L3963" s="797" t="str">
        <f t="shared" si="134"/>
        <v>NA</v>
      </c>
      <c r="M3963" s="797" t="str">
        <f t="shared" si="134"/>
        <v>NA</v>
      </c>
      <c r="N3963" s="797" t="b">
        <v>1</v>
      </c>
    </row>
    <row r="3964" spans="1:14" ht="39" thickBot="1" x14ac:dyDescent="0.3">
      <c r="A3964" s="48" t="s">
        <v>6181</v>
      </c>
      <c r="B3964" s="556" t="s">
        <v>6189</v>
      </c>
      <c r="C3964" s="557" t="s">
        <v>6192</v>
      </c>
      <c r="D3964" s="51"/>
      <c r="E3964" s="62"/>
      <c r="F3964" s="53">
        <v>384</v>
      </c>
      <c r="G3964" s="797">
        <f t="shared" si="134"/>
        <v>132</v>
      </c>
      <c r="H3964" s="797">
        <f t="shared" si="134"/>
        <v>132</v>
      </c>
      <c r="I3964" s="797">
        <f t="shared" si="134"/>
        <v>174</v>
      </c>
      <c r="J3964" s="797">
        <f t="shared" si="134"/>
        <v>121</v>
      </c>
      <c r="K3964" s="797">
        <f t="shared" si="134"/>
        <v>192</v>
      </c>
      <c r="L3964" s="797">
        <f t="shared" si="134"/>
        <v>165</v>
      </c>
      <c r="M3964" s="797">
        <f t="shared" si="134"/>
        <v>185</v>
      </c>
      <c r="N3964" s="797" t="b">
        <v>0</v>
      </c>
    </row>
    <row r="3965" spans="1:14" ht="25.5" x14ac:dyDescent="0.25">
      <c r="A3965" s="383" t="s">
        <v>6193</v>
      </c>
      <c r="B3965" s="327" t="s">
        <v>6194</v>
      </c>
      <c r="C3965" s="560" t="s">
        <v>6195</v>
      </c>
      <c r="D3965" s="560"/>
      <c r="E3965" s="561"/>
      <c r="F3965" s="95">
        <v>18512</v>
      </c>
      <c r="G3965" s="797">
        <f t="shared" si="134"/>
        <v>6368</v>
      </c>
      <c r="H3965" s="797">
        <f t="shared" si="134"/>
        <v>6368</v>
      </c>
      <c r="I3965" s="797">
        <f t="shared" si="134"/>
        <v>8367</v>
      </c>
      <c r="J3965" s="797">
        <f t="shared" si="134"/>
        <v>5813</v>
      </c>
      <c r="K3965" s="797">
        <f t="shared" si="134"/>
        <v>9237</v>
      </c>
      <c r="L3965" s="797">
        <f t="shared" si="134"/>
        <v>7960</v>
      </c>
      <c r="M3965" s="797">
        <f t="shared" si="134"/>
        <v>8941</v>
      </c>
      <c r="N3965" s="797" t="b">
        <v>0</v>
      </c>
    </row>
    <row r="3966" spans="1:14" ht="25.5" x14ac:dyDescent="0.25">
      <c r="A3966" s="304" t="s">
        <v>6196</v>
      </c>
      <c r="B3966" s="145" t="s">
        <v>6197</v>
      </c>
      <c r="C3966" s="558" t="s">
        <v>6198</v>
      </c>
      <c r="D3966" s="558"/>
      <c r="E3966" s="559"/>
      <c r="F3966" s="46">
        <v>18512</v>
      </c>
      <c r="G3966" s="797">
        <f t="shared" si="134"/>
        <v>6368</v>
      </c>
      <c r="H3966" s="797">
        <f t="shared" si="134"/>
        <v>6368</v>
      </c>
      <c r="I3966" s="797">
        <f t="shared" si="134"/>
        <v>8367</v>
      </c>
      <c r="J3966" s="797">
        <f t="shared" si="134"/>
        <v>5813</v>
      </c>
      <c r="K3966" s="797">
        <f t="shared" si="134"/>
        <v>9237</v>
      </c>
      <c r="L3966" s="797">
        <f t="shared" si="134"/>
        <v>7960</v>
      </c>
      <c r="M3966" s="797">
        <f t="shared" si="134"/>
        <v>8941</v>
      </c>
      <c r="N3966" s="797" t="b">
        <v>0</v>
      </c>
    </row>
    <row r="3967" spans="1:14" ht="38.25" x14ac:dyDescent="0.25">
      <c r="A3967" s="69" t="s">
        <v>6177</v>
      </c>
      <c r="B3967" s="553" t="s">
        <v>6199</v>
      </c>
      <c r="C3967" s="554" t="s">
        <v>6200</v>
      </c>
      <c r="D3967" s="555"/>
      <c r="E3967" s="555"/>
      <c r="F3967" s="505" t="s">
        <v>9655</v>
      </c>
      <c r="G3967" s="797" t="str">
        <f t="shared" si="134"/>
        <v>NA</v>
      </c>
      <c r="H3967" s="797" t="str">
        <f t="shared" si="134"/>
        <v>NA</v>
      </c>
      <c r="I3967" s="797" t="str">
        <f t="shared" si="134"/>
        <v>NA</v>
      </c>
      <c r="J3967" s="797" t="str">
        <f t="shared" si="134"/>
        <v>NA</v>
      </c>
      <c r="K3967" s="797" t="str">
        <f t="shared" si="134"/>
        <v>NA</v>
      </c>
      <c r="L3967" s="797" t="str">
        <f t="shared" si="134"/>
        <v>NA</v>
      </c>
      <c r="M3967" s="797" t="str">
        <f t="shared" si="134"/>
        <v>NA</v>
      </c>
      <c r="N3967" s="797" t="b">
        <v>1</v>
      </c>
    </row>
    <row r="3968" spans="1:14" ht="38.25" x14ac:dyDescent="0.25">
      <c r="A3968" s="69" t="s">
        <v>6179</v>
      </c>
      <c r="B3968" s="553" t="s">
        <v>6189</v>
      </c>
      <c r="C3968" s="554" t="s">
        <v>6201</v>
      </c>
      <c r="D3968" s="555"/>
      <c r="E3968" s="555"/>
      <c r="F3968" s="505">
        <v>671</v>
      </c>
      <c r="G3968" s="797" t="str">
        <f t="shared" si="134"/>
        <v>NA</v>
      </c>
      <c r="H3968" s="797" t="str">
        <f t="shared" si="134"/>
        <v>NA</v>
      </c>
      <c r="I3968" s="797" t="str">
        <f t="shared" si="134"/>
        <v>NA</v>
      </c>
      <c r="J3968" s="797" t="str">
        <f t="shared" si="134"/>
        <v>NA</v>
      </c>
      <c r="K3968" s="797" t="str">
        <f t="shared" si="134"/>
        <v>NA</v>
      </c>
      <c r="L3968" s="797" t="str">
        <f t="shared" si="134"/>
        <v>NA</v>
      </c>
      <c r="M3968" s="797" t="str">
        <f t="shared" si="134"/>
        <v>NA</v>
      </c>
      <c r="N3968" s="797" t="b">
        <v>1</v>
      </c>
    </row>
    <row r="3969" spans="1:14" ht="39" thickBot="1" x14ac:dyDescent="0.3">
      <c r="A3969" s="48" t="s">
        <v>6181</v>
      </c>
      <c r="B3969" s="556" t="s">
        <v>6199</v>
      </c>
      <c r="C3969" s="557" t="s">
        <v>6202</v>
      </c>
      <c r="D3969" s="44"/>
      <c r="E3969" s="47"/>
      <c r="F3969" s="53">
        <v>671</v>
      </c>
      <c r="G3969" s="797">
        <f t="shared" si="134"/>
        <v>231</v>
      </c>
      <c r="H3969" s="797">
        <f t="shared" si="134"/>
        <v>231</v>
      </c>
      <c r="I3969" s="797">
        <f t="shared" si="134"/>
        <v>303</v>
      </c>
      <c r="J3969" s="797">
        <f t="shared" si="134"/>
        <v>211</v>
      </c>
      <c r="K3969" s="797">
        <f t="shared" si="134"/>
        <v>335</v>
      </c>
      <c r="L3969" s="797">
        <f t="shared" si="134"/>
        <v>289</v>
      </c>
      <c r="M3969" s="797">
        <f t="shared" si="134"/>
        <v>324</v>
      </c>
      <c r="N3969" s="797" t="b">
        <v>0</v>
      </c>
    </row>
    <row r="3970" spans="1:14" ht="25.5" x14ac:dyDescent="0.25">
      <c r="A3970" s="304" t="s">
        <v>6203</v>
      </c>
      <c r="B3970" s="145" t="s">
        <v>6204</v>
      </c>
      <c r="C3970" s="558" t="s">
        <v>6205</v>
      </c>
      <c r="D3970" s="558"/>
      <c r="E3970" s="559"/>
      <c r="F3970" s="95">
        <v>42071</v>
      </c>
      <c r="G3970" s="797">
        <f t="shared" si="134"/>
        <v>14472</v>
      </c>
      <c r="H3970" s="797">
        <f t="shared" si="134"/>
        <v>14472</v>
      </c>
      <c r="I3970" s="797">
        <f t="shared" si="134"/>
        <v>19016</v>
      </c>
      <c r="J3970" s="797">
        <f t="shared" si="134"/>
        <v>13210</v>
      </c>
      <c r="K3970" s="797">
        <f t="shared" si="134"/>
        <v>20993</v>
      </c>
      <c r="L3970" s="797">
        <f t="shared" si="134"/>
        <v>18091</v>
      </c>
      <c r="M3970" s="797">
        <f t="shared" si="134"/>
        <v>20320</v>
      </c>
      <c r="N3970" s="797" t="b">
        <v>0</v>
      </c>
    </row>
    <row r="3971" spans="1:14" ht="25.5" x14ac:dyDescent="0.25">
      <c r="A3971" s="304" t="s">
        <v>6206</v>
      </c>
      <c r="B3971" s="145" t="s">
        <v>6207</v>
      </c>
      <c r="C3971" s="558" t="s">
        <v>6208</v>
      </c>
      <c r="D3971" s="558"/>
      <c r="E3971" s="559"/>
      <c r="F3971" s="46">
        <v>42071</v>
      </c>
      <c r="G3971" s="797">
        <f t="shared" si="134"/>
        <v>14472</v>
      </c>
      <c r="H3971" s="797">
        <f t="shared" si="134"/>
        <v>14472</v>
      </c>
      <c r="I3971" s="797">
        <f t="shared" si="134"/>
        <v>19016</v>
      </c>
      <c r="J3971" s="797">
        <f t="shared" si="134"/>
        <v>13210</v>
      </c>
      <c r="K3971" s="797">
        <f t="shared" si="134"/>
        <v>20993</v>
      </c>
      <c r="L3971" s="797">
        <f t="shared" si="134"/>
        <v>18091</v>
      </c>
      <c r="M3971" s="797">
        <f t="shared" si="134"/>
        <v>20320</v>
      </c>
      <c r="N3971" s="797" t="b">
        <v>0</v>
      </c>
    </row>
    <row r="3972" spans="1:14" ht="38.25" x14ac:dyDescent="0.25">
      <c r="A3972" s="69" t="s">
        <v>6177</v>
      </c>
      <c r="B3972" s="553" t="s">
        <v>6209</v>
      </c>
      <c r="C3972" s="554" t="s">
        <v>6210</v>
      </c>
      <c r="D3972" s="555"/>
      <c r="E3972" s="555"/>
      <c r="F3972" s="505" t="s">
        <v>9655</v>
      </c>
      <c r="G3972" s="797" t="str">
        <f t="shared" si="134"/>
        <v>NA</v>
      </c>
      <c r="H3972" s="797" t="str">
        <f t="shared" si="134"/>
        <v>NA</v>
      </c>
      <c r="I3972" s="797" t="str">
        <f t="shared" si="134"/>
        <v>NA</v>
      </c>
      <c r="J3972" s="797" t="str">
        <f t="shared" si="134"/>
        <v>NA</v>
      </c>
      <c r="K3972" s="797" t="str">
        <f t="shared" si="134"/>
        <v>NA</v>
      </c>
      <c r="L3972" s="797" t="str">
        <f t="shared" si="134"/>
        <v>NA</v>
      </c>
      <c r="M3972" s="797" t="str">
        <f t="shared" si="134"/>
        <v>NA</v>
      </c>
      <c r="N3972" s="797" t="b">
        <v>1</v>
      </c>
    </row>
    <row r="3973" spans="1:14" ht="38.25" x14ac:dyDescent="0.25">
      <c r="A3973" s="69" t="s">
        <v>6179</v>
      </c>
      <c r="B3973" s="553" t="s">
        <v>6209</v>
      </c>
      <c r="C3973" s="554" t="s">
        <v>6211</v>
      </c>
      <c r="D3973" s="555"/>
      <c r="E3973" s="555"/>
      <c r="F3973" s="505">
        <v>1332</v>
      </c>
      <c r="G3973" s="797" t="str">
        <f t="shared" si="134"/>
        <v>NA</v>
      </c>
      <c r="H3973" s="797" t="str">
        <f t="shared" si="134"/>
        <v>NA</v>
      </c>
      <c r="I3973" s="797" t="str">
        <f t="shared" si="134"/>
        <v>NA</v>
      </c>
      <c r="J3973" s="797" t="str">
        <f t="shared" si="134"/>
        <v>NA</v>
      </c>
      <c r="K3973" s="797" t="str">
        <f t="shared" si="134"/>
        <v>NA</v>
      </c>
      <c r="L3973" s="797" t="str">
        <f t="shared" si="134"/>
        <v>NA</v>
      </c>
      <c r="M3973" s="797" t="str">
        <f t="shared" si="134"/>
        <v>NA</v>
      </c>
      <c r="N3973" s="797" t="b">
        <v>1</v>
      </c>
    </row>
    <row r="3974" spans="1:14" ht="39" thickBot="1" x14ac:dyDescent="0.3">
      <c r="A3974" s="48" t="s">
        <v>6181</v>
      </c>
      <c r="B3974" s="556" t="s">
        <v>6209</v>
      </c>
      <c r="C3974" s="557" t="s">
        <v>6212</v>
      </c>
      <c r="D3974" s="44"/>
      <c r="E3974" s="47"/>
      <c r="F3974" s="53">
        <v>1332</v>
      </c>
      <c r="G3974" s="797">
        <f t="shared" si="134"/>
        <v>458</v>
      </c>
      <c r="H3974" s="797">
        <f t="shared" si="134"/>
        <v>458</v>
      </c>
      <c r="I3974" s="797">
        <f t="shared" si="134"/>
        <v>602</v>
      </c>
      <c r="J3974" s="797">
        <f t="shared" si="134"/>
        <v>418</v>
      </c>
      <c r="K3974" s="797">
        <f t="shared" si="134"/>
        <v>665</v>
      </c>
      <c r="L3974" s="797">
        <f t="shared" si="134"/>
        <v>573</v>
      </c>
      <c r="M3974" s="797">
        <f t="shared" si="134"/>
        <v>643</v>
      </c>
      <c r="N3974" s="797" t="b">
        <v>0</v>
      </c>
    </row>
    <row r="3975" spans="1:14" ht="25.5" x14ac:dyDescent="0.25">
      <c r="A3975" s="304" t="s">
        <v>6213</v>
      </c>
      <c r="B3975" s="145" t="s">
        <v>6214</v>
      </c>
      <c r="C3975" s="558" t="s">
        <v>6215</v>
      </c>
      <c r="D3975" s="558"/>
      <c r="E3975" s="559"/>
      <c r="F3975" s="95">
        <v>94268</v>
      </c>
      <c r="G3975" s="797">
        <f t="shared" si="134"/>
        <v>32428</v>
      </c>
      <c r="H3975" s="797">
        <f t="shared" si="134"/>
        <v>32428</v>
      </c>
      <c r="I3975" s="797">
        <f t="shared" si="134"/>
        <v>42609</v>
      </c>
      <c r="J3975" s="797">
        <f t="shared" si="134"/>
        <v>29600</v>
      </c>
      <c r="K3975" s="797">
        <f t="shared" si="134"/>
        <v>47040</v>
      </c>
      <c r="L3975" s="797">
        <f t="shared" si="134"/>
        <v>40535</v>
      </c>
      <c r="M3975" s="797">
        <f t="shared" si="134"/>
        <v>45531</v>
      </c>
      <c r="N3975" s="797" t="b">
        <v>0</v>
      </c>
    </row>
    <row r="3976" spans="1:14" ht="25.5" x14ac:dyDescent="0.25">
      <c r="A3976" s="304" t="s">
        <v>6216</v>
      </c>
      <c r="B3976" s="145" t="s">
        <v>6217</v>
      </c>
      <c r="C3976" s="558" t="s">
        <v>6218</v>
      </c>
      <c r="D3976" s="558"/>
      <c r="E3976" s="559"/>
      <c r="F3976" s="46">
        <v>94268</v>
      </c>
      <c r="G3976" s="797">
        <f t="shared" si="134"/>
        <v>32428</v>
      </c>
      <c r="H3976" s="797">
        <f t="shared" si="134"/>
        <v>32428</v>
      </c>
      <c r="I3976" s="797">
        <f t="shared" si="134"/>
        <v>42609</v>
      </c>
      <c r="J3976" s="797">
        <f t="shared" si="134"/>
        <v>29600</v>
      </c>
      <c r="K3976" s="797">
        <f t="shared" si="134"/>
        <v>47040</v>
      </c>
      <c r="L3976" s="797">
        <f t="shared" si="134"/>
        <v>40535</v>
      </c>
      <c r="M3976" s="797">
        <f t="shared" si="134"/>
        <v>45531</v>
      </c>
      <c r="N3976" s="797" t="b">
        <v>0</v>
      </c>
    </row>
    <row r="3977" spans="1:14" ht="38.25" x14ac:dyDescent="0.25">
      <c r="A3977" s="69" t="s">
        <v>6177</v>
      </c>
      <c r="B3977" s="553" t="s">
        <v>6219</v>
      </c>
      <c r="C3977" s="554" t="s">
        <v>6220</v>
      </c>
      <c r="D3977" s="555"/>
      <c r="E3977" s="555"/>
      <c r="F3977" s="505" t="s">
        <v>9655</v>
      </c>
      <c r="G3977" s="797" t="str">
        <f t="shared" si="134"/>
        <v>NA</v>
      </c>
      <c r="H3977" s="797" t="str">
        <f t="shared" si="134"/>
        <v>NA</v>
      </c>
      <c r="I3977" s="797" t="str">
        <f t="shared" si="134"/>
        <v>NA</v>
      </c>
      <c r="J3977" s="797" t="str">
        <f t="shared" si="134"/>
        <v>NA</v>
      </c>
      <c r="K3977" s="797" t="str">
        <f t="shared" si="134"/>
        <v>NA</v>
      </c>
      <c r="L3977" s="797" t="str">
        <f t="shared" si="134"/>
        <v>NA</v>
      </c>
      <c r="M3977" s="797" t="str">
        <f t="shared" si="134"/>
        <v>NA</v>
      </c>
      <c r="N3977" s="797" t="b">
        <v>1</v>
      </c>
    </row>
    <row r="3978" spans="1:14" ht="38.25" x14ac:dyDescent="0.25">
      <c r="A3978" s="69" t="s">
        <v>6179</v>
      </c>
      <c r="B3978" s="553" t="s">
        <v>6219</v>
      </c>
      <c r="C3978" s="554" t="s">
        <v>6221</v>
      </c>
      <c r="D3978" s="555"/>
      <c r="E3978" s="555"/>
      <c r="F3978" s="505">
        <v>2443</v>
      </c>
      <c r="G3978" s="797" t="str">
        <f t="shared" si="134"/>
        <v>NA</v>
      </c>
      <c r="H3978" s="797" t="str">
        <f t="shared" si="134"/>
        <v>NA</v>
      </c>
      <c r="I3978" s="797" t="str">
        <f t="shared" si="134"/>
        <v>NA</v>
      </c>
      <c r="J3978" s="797" t="str">
        <f t="shared" si="134"/>
        <v>NA</v>
      </c>
      <c r="K3978" s="797" t="str">
        <f t="shared" si="134"/>
        <v>NA</v>
      </c>
      <c r="L3978" s="797" t="str">
        <f t="shared" si="134"/>
        <v>NA</v>
      </c>
      <c r="M3978" s="797" t="str">
        <f t="shared" si="134"/>
        <v>NA</v>
      </c>
      <c r="N3978" s="797" t="b">
        <v>1</v>
      </c>
    </row>
    <row r="3979" spans="1:14" ht="39" thickBot="1" x14ac:dyDescent="0.3">
      <c r="A3979" s="48" t="s">
        <v>6181</v>
      </c>
      <c r="B3979" s="556" t="s">
        <v>6219</v>
      </c>
      <c r="C3979" s="557" t="s">
        <v>6222</v>
      </c>
      <c r="D3979" s="44"/>
      <c r="E3979" s="47"/>
      <c r="F3979" s="53">
        <v>2443</v>
      </c>
      <c r="G3979" s="797">
        <f t="shared" si="134"/>
        <v>840</v>
      </c>
      <c r="H3979" s="797">
        <f t="shared" si="134"/>
        <v>840</v>
      </c>
      <c r="I3979" s="797">
        <f t="shared" si="134"/>
        <v>1104</v>
      </c>
      <c r="J3979" s="797">
        <f t="shared" si="134"/>
        <v>767</v>
      </c>
      <c r="K3979" s="797">
        <f t="shared" si="134"/>
        <v>1219</v>
      </c>
      <c r="L3979" s="797">
        <f t="shared" si="134"/>
        <v>1050</v>
      </c>
      <c r="M3979" s="797">
        <f t="shared" si="134"/>
        <v>1180</v>
      </c>
      <c r="N3979" s="797" t="b">
        <v>0</v>
      </c>
    </row>
    <row r="3980" spans="1:14" x14ac:dyDescent="0.25">
      <c r="A3980" s="304" t="s">
        <v>5482</v>
      </c>
      <c r="B3980" s="304" t="s">
        <v>6223</v>
      </c>
      <c r="C3980" s="558" t="s">
        <v>5483</v>
      </c>
      <c r="D3980" s="558"/>
      <c r="E3980" s="559"/>
      <c r="F3980" s="46" t="s">
        <v>9655</v>
      </c>
      <c r="G3980" s="797" t="str">
        <f t="shared" si="134"/>
        <v/>
      </c>
      <c r="H3980" s="797" t="str">
        <f t="shared" si="134"/>
        <v/>
      </c>
      <c r="I3980" s="797" t="str">
        <f t="shared" si="134"/>
        <v/>
      </c>
      <c r="J3980" s="797" t="str">
        <f t="shared" si="134"/>
        <v/>
      </c>
      <c r="K3980" s="797" t="str">
        <f t="shared" si="134"/>
        <v/>
      </c>
      <c r="L3980" s="797" t="str">
        <f t="shared" si="134"/>
        <v/>
      </c>
      <c r="M3980" s="797" t="str">
        <f t="shared" si="134"/>
        <v/>
      </c>
      <c r="N3980" s="797" t="b">
        <v>0</v>
      </c>
    </row>
    <row r="3981" spans="1:14" ht="38.25" x14ac:dyDescent="0.25">
      <c r="A3981" s="69" t="s">
        <v>5474</v>
      </c>
      <c r="B3981" s="553" t="s">
        <v>831</v>
      </c>
      <c r="C3981" s="554" t="s">
        <v>5475</v>
      </c>
      <c r="D3981" s="555"/>
      <c r="E3981" s="555"/>
      <c r="F3981" s="562" t="s">
        <v>9655</v>
      </c>
      <c r="G3981" s="797" t="str">
        <f t="shared" si="134"/>
        <v>NA</v>
      </c>
      <c r="H3981" s="797" t="str">
        <f t="shared" si="134"/>
        <v>NA</v>
      </c>
      <c r="I3981" s="797" t="str">
        <f t="shared" si="134"/>
        <v>NA</v>
      </c>
      <c r="J3981" s="797" t="str">
        <f t="shared" si="134"/>
        <v>NA</v>
      </c>
      <c r="K3981" s="797" t="str">
        <f t="shared" si="134"/>
        <v>NA</v>
      </c>
      <c r="L3981" s="797" t="str">
        <f t="shared" si="134"/>
        <v>NA</v>
      </c>
      <c r="M3981" s="797" t="str">
        <f t="shared" si="134"/>
        <v>NA</v>
      </c>
      <c r="N3981" s="797" t="b">
        <v>1</v>
      </c>
    </row>
    <row r="3982" spans="1:14" ht="25.5" x14ac:dyDescent="0.25">
      <c r="A3982" s="69" t="s">
        <v>5476</v>
      </c>
      <c r="B3982" s="553" t="s">
        <v>831</v>
      </c>
      <c r="C3982" s="554" t="s">
        <v>5477</v>
      </c>
      <c r="D3982" s="555"/>
      <c r="E3982" s="555"/>
      <c r="F3982" s="804">
        <v>783.65</v>
      </c>
      <c r="G3982" s="797" t="str">
        <f t="shared" si="134"/>
        <v>NA</v>
      </c>
      <c r="H3982" s="797" t="str">
        <f t="shared" si="134"/>
        <v>NA</v>
      </c>
      <c r="I3982" s="797" t="str">
        <f t="shared" si="134"/>
        <v>NA</v>
      </c>
      <c r="J3982" s="797" t="str">
        <f t="shared" si="134"/>
        <v>NA</v>
      </c>
      <c r="K3982" s="797" t="str">
        <f t="shared" si="134"/>
        <v>NA</v>
      </c>
      <c r="L3982" s="797" t="str">
        <f t="shared" si="134"/>
        <v>NA</v>
      </c>
      <c r="M3982" s="797" t="str">
        <f t="shared" si="134"/>
        <v>NA</v>
      </c>
      <c r="N3982" s="797" t="b">
        <v>1</v>
      </c>
    </row>
    <row r="3983" spans="1:14" ht="39" thickBot="1" x14ac:dyDescent="0.3">
      <c r="A3983" s="48" t="s">
        <v>8621</v>
      </c>
      <c r="B3983" s="556" t="s">
        <v>831</v>
      </c>
      <c r="C3983" s="557" t="s">
        <v>6224</v>
      </c>
      <c r="D3983" s="44"/>
      <c r="E3983" s="47"/>
      <c r="F3983" s="814">
        <v>4089.3</v>
      </c>
      <c r="G3983" s="797">
        <f t="shared" si="134"/>
        <v>1407</v>
      </c>
      <c r="H3983" s="797">
        <f t="shared" si="134"/>
        <v>1407</v>
      </c>
      <c r="I3983" s="797">
        <f t="shared" si="134"/>
        <v>1848</v>
      </c>
      <c r="J3983" s="797">
        <f t="shared" si="134"/>
        <v>1284</v>
      </c>
      <c r="K3983" s="797">
        <f t="shared" si="134"/>
        <v>2041</v>
      </c>
      <c r="L3983" s="797">
        <f t="shared" si="134"/>
        <v>1758</v>
      </c>
      <c r="M3983" s="797">
        <f t="shared" si="134"/>
        <v>1975</v>
      </c>
      <c r="N3983" s="797" t="b">
        <v>0</v>
      </c>
    </row>
    <row r="3984" spans="1:14" ht="38.25" x14ac:dyDescent="0.25">
      <c r="A3984" s="69" t="s">
        <v>5478</v>
      </c>
      <c r="B3984" s="553" t="s">
        <v>855</v>
      </c>
      <c r="C3984" s="554" t="s">
        <v>5479</v>
      </c>
      <c r="D3984" s="555"/>
      <c r="E3984" s="555"/>
      <c r="F3984" s="562" t="s">
        <v>9655</v>
      </c>
      <c r="G3984" s="797" t="str">
        <f t="shared" si="134"/>
        <v>NA</v>
      </c>
      <c r="H3984" s="797" t="str">
        <f t="shared" si="134"/>
        <v>NA</v>
      </c>
      <c r="I3984" s="797" t="str">
        <f t="shared" si="134"/>
        <v>NA</v>
      </c>
      <c r="J3984" s="797" t="str">
        <f t="shared" si="134"/>
        <v>NA</v>
      </c>
      <c r="K3984" s="797" t="str">
        <f t="shared" si="134"/>
        <v>NA</v>
      </c>
      <c r="L3984" s="797" t="str">
        <f t="shared" si="134"/>
        <v>NA</v>
      </c>
      <c r="M3984" s="797" t="str">
        <f t="shared" si="134"/>
        <v>NA</v>
      </c>
      <c r="N3984" s="797" t="b">
        <v>1</v>
      </c>
    </row>
    <row r="3985" spans="1:14" ht="25.5" x14ac:dyDescent="0.25">
      <c r="A3985" s="69" t="s">
        <v>5480</v>
      </c>
      <c r="B3985" s="553" t="s">
        <v>855</v>
      </c>
      <c r="C3985" s="554" t="s">
        <v>5481</v>
      </c>
      <c r="D3985" s="555"/>
      <c r="E3985" s="555"/>
      <c r="F3985" s="804">
        <v>1458.1</v>
      </c>
      <c r="G3985" s="797" t="str">
        <f t="shared" si="134"/>
        <v>NA</v>
      </c>
      <c r="H3985" s="797" t="str">
        <f t="shared" si="134"/>
        <v>NA</v>
      </c>
      <c r="I3985" s="797" t="str">
        <f t="shared" si="134"/>
        <v>NA</v>
      </c>
      <c r="J3985" s="797" t="str">
        <f t="shared" si="134"/>
        <v>NA</v>
      </c>
      <c r="K3985" s="797" t="str">
        <f t="shared" si="134"/>
        <v>NA</v>
      </c>
      <c r="L3985" s="797" t="str">
        <f t="shared" si="134"/>
        <v>NA</v>
      </c>
      <c r="M3985" s="797" t="str">
        <f t="shared" si="134"/>
        <v>NA</v>
      </c>
      <c r="N3985" s="797" t="b">
        <v>1</v>
      </c>
    </row>
    <row r="3986" spans="1:14" ht="39" thickBot="1" x14ac:dyDescent="0.3">
      <c r="A3986" s="48" t="s">
        <v>8622</v>
      </c>
      <c r="B3986" s="556" t="s">
        <v>855</v>
      </c>
      <c r="C3986" s="557" t="s">
        <v>6225</v>
      </c>
      <c r="D3986" s="44"/>
      <c r="E3986" s="47"/>
      <c r="F3986" s="814">
        <v>5311.15</v>
      </c>
      <c r="G3986" s="797">
        <f t="shared" si="134"/>
        <v>1827</v>
      </c>
      <c r="H3986" s="797">
        <f t="shared" si="134"/>
        <v>1827</v>
      </c>
      <c r="I3986" s="797">
        <f t="shared" si="134"/>
        <v>2401</v>
      </c>
      <c r="J3986" s="797">
        <f t="shared" si="134"/>
        <v>1668</v>
      </c>
      <c r="K3986" s="797">
        <f t="shared" si="134"/>
        <v>2650</v>
      </c>
      <c r="L3986" s="797">
        <f t="shared" si="134"/>
        <v>2284</v>
      </c>
      <c r="M3986" s="797">
        <f t="shared" si="134"/>
        <v>2565</v>
      </c>
      <c r="N3986" s="797" t="b">
        <v>0</v>
      </c>
    </row>
    <row r="3987" spans="1:14" x14ac:dyDescent="0.25">
      <c r="A3987" s="383" t="s">
        <v>814</v>
      </c>
      <c r="B3987" s="327" t="s">
        <v>1074</v>
      </c>
      <c r="C3987" s="560" t="s">
        <v>1075</v>
      </c>
      <c r="D3987" s="560"/>
      <c r="E3987" s="561"/>
      <c r="F3987" s="563">
        <v>0.79</v>
      </c>
      <c r="G3987" s="797">
        <f t="shared" si="134"/>
        <v>0</v>
      </c>
      <c r="H3987" s="797">
        <f t="shared" si="134"/>
        <v>0</v>
      </c>
      <c r="I3987" s="797">
        <f t="shared" si="134"/>
        <v>0</v>
      </c>
      <c r="J3987" s="797">
        <f t="shared" si="134"/>
        <v>0</v>
      </c>
      <c r="K3987" s="797">
        <f t="shared" si="134"/>
        <v>0</v>
      </c>
      <c r="L3987" s="797">
        <f t="shared" si="134"/>
        <v>0</v>
      </c>
      <c r="M3987" s="797">
        <f t="shared" si="134"/>
        <v>0</v>
      </c>
      <c r="N3987" s="797" t="b">
        <v>0</v>
      </c>
    </row>
    <row r="3988" spans="1:14" x14ac:dyDescent="0.25">
      <c r="A3988" s="383" t="s">
        <v>814</v>
      </c>
      <c r="B3988" s="327" t="s">
        <v>6226</v>
      </c>
      <c r="C3988" s="560" t="s">
        <v>6227</v>
      </c>
      <c r="D3988" s="560"/>
      <c r="E3988" s="561"/>
      <c r="F3988" s="820">
        <v>2.76</v>
      </c>
      <c r="G3988" s="797">
        <f t="shared" si="134"/>
        <v>1</v>
      </c>
      <c r="H3988" s="797">
        <f t="shared" si="134"/>
        <v>1</v>
      </c>
      <c r="I3988" s="797">
        <f t="shared" si="134"/>
        <v>1</v>
      </c>
      <c r="J3988" s="797">
        <f t="shared" si="134"/>
        <v>1</v>
      </c>
      <c r="K3988" s="797">
        <f t="shared" si="134"/>
        <v>1</v>
      </c>
      <c r="L3988" s="797">
        <f t="shared" si="134"/>
        <v>1</v>
      </c>
      <c r="M3988" s="797">
        <f t="shared" si="134"/>
        <v>1</v>
      </c>
      <c r="N3988" s="797" t="b">
        <v>0</v>
      </c>
    </row>
    <row r="3989" spans="1:14" x14ac:dyDescent="0.25">
      <c r="A3989" s="69" t="s">
        <v>6228</v>
      </c>
      <c r="B3989" s="42" t="s">
        <v>6229</v>
      </c>
      <c r="C3989" s="43" t="s">
        <v>6230</v>
      </c>
      <c r="D3989" s="44"/>
      <c r="E3989" s="47"/>
      <c r="F3989" s="10">
        <v>194</v>
      </c>
      <c r="G3989" s="797">
        <f t="shared" si="134"/>
        <v>67</v>
      </c>
      <c r="H3989" s="797">
        <f t="shared" si="134"/>
        <v>67</v>
      </c>
      <c r="I3989" s="797">
        <f t="shared" si="134"/>
        <v>88</v>
      </c>
      <c r="J3989" s="797">
        <f t="shared" si="134"/>
        <v>61</v>
      </c>
      <c r="K3989" s="797">
        <f t="shared" si="134"/>
        <v>97</v>
      </c>
      <c r="L3989" s="797">
        <f t="shared" si="134"/>
        <v>83</v>
      </c>
      <c r="M3989" s="797">
        <f t="shared" si="134"/>
        <v>94</v>
      </c>
      <c r="N3989" s="797" t="b">
        <v>0</v>
      </c>
    </row>
    <row r="3990" spans="1:14" x14ac:dyDescent="0.25">
      <c r="A3990" s="69" t="s">
        <v>6231</v>
      </c>
      <c r="B3990" s="42" t="s">
        <v>6232</v>
      </c>
      <c r="C3990" s="43" t="s">
        <v>6233</v>
      </c>
      <c r="D3990" s="44"/>
      <c r="E3990" s="47"/>
      <c r="F3990" s="10">
        <v>99</v>
      </c>
      <c r="G3990" s="797">
        <f t="shared" si="134"/>
        <v>34</v>
      </c>
      <c r="H3990" s="797">
        <f t="shared" si="134"/>
        <v>34</v>
      </c>
      <c r="I3990" s="797">
        <f t="shared" si="134"/>
        <v>45</v>
      </c>
      <c r="J3990" s="797">
        <f t="shared" si="134"/>
        <v>31</v>
      </c>
      <c r="K3990" s="797">
        <f t="shared" si="134"/>
        <v>49</v>
      </c>
      <c r="L3990" s="797">
        <f t="shared" si="134"/>
        <v>43</v>
      </c>
      <c r="M3990" s="797">
        <f t="shared" si="134"/>
        <v>48</v>
      </c>
      <c r="N3990" s="797" t="b">
        <v>0</v>
      </c>
    </row>
    <row r="3991" spans="1:14" x14ac:dyDescent="0.25">
      <c r="A3991" s="564" t="s">
        <v>1076</v>
      </c>
      <c r="B3991" s="565" t="s">
        <v>1077</v>
      </c>
      <c r="C3991" s="554" t="s">
        <v>1078</v>
      </c>
      <c r="D3991" s="555"/>
      <c r="E3991" s="555"/>
      <c r="F3991" s="562">
        <v>1698</v>
      </c>
      <c r="G3991" s="797">
        <f t="shared" si="134"/>
        <v>584</v>
      </c>
      <c r="H3991" s="797">
        <f t="shared" si="134"/>
        <v>584</v>
      </c>
      <c r="I3991" s="797">
        <f t="shared" si="134"/>
        <v>767</v>
      </c>
      <c r="J3991" s="797">
        <f t="shared" si="134"/>
        <v>533</v>
      </c>
      <c r="K3991" s="797">
        <f t="shared" si="134"/>
        <v>847</v>
      </c>
      <c r="L3991" s="797">
        <f t="shared" si="134"/>
        <v>730</v>
      </c>
      <c r="M3991" s="797">
        <f t="shared" si="134"/>
        <v>820</v>
      </c>
      <c r="N3991" s="797" t="b">
        <v>0</v>
      </c>
    </row>
    <row r="3992" spans="1:14" x14ac:dyDescent="0.25">
      <c r="A3992" s="564" t="s">
        <v>1076</v>
      </c>
      <c r="B3992" s="565" t="s">
        <v>1077</v>
      </c>
      <c r="C3992" s="554" t="s">
        <v>6234</v>
      </c>
      <c r="D3992" s="555"/>
      <c r="E3992" s="555"/>
      <c r="F3992" s="562">
        <v>1698</v>
      </c>
      <c r="G3992" s="797">
        <f t="shared" si="134"/>
        <v>584</v>
      </c>
      <c r="H3992" s="797">
        <f t="shared" si="134"/>
        <v>584</v>
      </c>
      <c r="I3992" s="797">
        <f t="shared" si="134"/>
        <v>767</v>
      </c>
      <c r="J3992" s="797">
        <f t="shared" si="134"/>
        <v>533</v>
      </c>
      <c r="K3992" s="797">
        <f t="shared" si="134"/>
        <v>847</v>
      </c>
      <c r="L3992" s="797">
        <f t="shared" si="134"/>
        <v>730</v>
      </c>
      <c r="M3992" s="797">
        <f t="shared" si="134"/>
        <v>820</v>
      </c>
      <c r="N3992" s="797" t="b">
        <v>0</v>
      </c>
    </row>
    <row r="3993" spans="1:14" x14ac:dyDescent="0.25">
      <c r="A3993" s="564" t="s">
        <v>1079</v>
      </c>
      <c r="B3993" s="565" t="s">
        <v>1080</v>
      </c>
      <c r="C3993" s="554" t="s">
        <v>1081</v>
      </c>
      <c r="D3993" s="555"/>
      <c r="E3993" s="555"/>
      <c r="F3993" s="562">
        <v>3113</v>
      </c>
      <c r="G3993" s="797">
        <f t="shared" si="134"/>
        <v>1071</v>
      </c>
      <c r="H3993" s="797">
        <f t="shared" si="134"/>
        <v>1071</v>
      </c>
      <c r="I3993" s="797">
        <f t="shared" si="134"/>
        <v>1407</v>
      </c>
      <c r="J3993" s="797">
        <f t="shared" si="134"/>
        <v>977</v>
      </c>
      <c r="K3993" s="797">
        <f t="shared" si="134"/>
        <v>1553</v>
      </c>
      <c r="L3993" s="797">
        <f t="shared" si="134"/>
        <v>1339</v>
      </c>
      <c r="M3993" s="797">
        <f t="shared" si="134"/>
        <v>1504</v>
      </c>
      <c r="N3993" s="797" t="b">
        <v>0</v>
      </c>
    </row>
    <row r="3994" spans="1:14" x14ac:dyDescent="0.25">
      <c r="A3994" s="564" t="s">
        <v>1082</v>
      </c>
      <c r="B3994" s="565" t="s">
        <v>1083</v>
      </c>
      <c r="C3994" s="554" t="s">
        <v>1084</v>
      </c>
      <c r="D3994" s="555"/>
      <c r="E3994" s="555"/>
      <c r="F3994" s="562">
        <v>5347.65</v>
      </c>
      <c r="G3994" s="797">
        <f t="shared" si="134"/>
        <v>1840</v>
      </c>
      <c r="H3994" s="797">
        <f t="shared" si="134"/>
        <v>1840</v>
      </c>
      <c r="I3994" s="797">
        <f t="shared" si="134"/>
        <v>2417</v>
      </c>
      <c r="J3994" s="797">
        <f t="shared" si="134"/>
        <v>1679</v>
      </c>
      <c r="K3994" s="797">
        <f t="shared" si="134"/>
        <v>2668</v>
      </c>
      <c r="L3994" s="797">
        <f t="shared" si="134"/>
        <v>2299</v>
      </c>
      <c r="M3994" s="797">
        <f t="shared" si="134"/>
        <v>2583</v>
      </c>
      <c r="N3994" s="797" t="b">
        <v>0</v>
      </c>
    </row>
    <row r="3995" spans="1:14" x14ac:dyDescent="0.25">
      <c r="A3995" s="564" t="s">
        <v>1085</v>
      </c>
      <c r="B3995" s="565" t="s">
        <v>1086</v>
      </c>
      <c r="C3995" s="554" t="s">
        <v>1087</v>
      </c>
      <c r="D3995" s="555"/>
      <c r="E3995" s="555"/>
      <c r="F3995" s="562">
        <v>9768.15</v>
      </c>
      <c r="G3995" s="797">
        <f t="shared" si="134"/>
        <v>3360</v>
      </c>
      <c r="H3995" s="797">
        <f t="shared" si="134"/>
        <v>3360</v>
      </c>
      <c r="I3995" s="797">
        <f t="shared" si="134"/>
        <v>4415</v>
      </c>
      <c r="J3995" s="797">
        <f t="shared" si="134"/>
        <v>3067</v>
      </c>
      <c r="K3995" s="797">
        <f t="shared" si="134"/>
        <v>4874</v>
      </c>
      <c r="L3995" s="797">
        <f t="shared" si="134"/>
        <v>4200</v>
      </c>
      <c r="M3995" s="797">
        <f t="shared" si="134"/>
        <v>4718</v>
      </c>
      <c r="N3995" s="797" t="b">
        <v>0</v>
      </c>
    </row>
    <row r="3996" spans="1:14" ht="15.75" thickBot="1" x14ac:dyDescent="0.3">
      <c r="A3996" s="566" t="s">
        <v>1088</v>
      </c>
      <c r="B3996" s="567" t="s">
        <v>1089</v>
      </c>
      <c r="C3996" s="568" t="s">
        <v>1090</v>
      </c>
      <c r="D3996" s="569"/>
      <c r="E3996" s="569"/>
      <c r="F3996" s="570">
        <v>2042.25</v>
      </c>
      <c r="G3996" s="797">
        <f t="shared" si="134"/>
        <v>703</v>
      </c>
      <c r="H3996" s="797">
        <f t="shared" si="134"/>
        <v>703</v>
      </c>
      <c r="I3996" s="797">
        <f t="shared" si="134"/>
        <v>923</v>
      </c>
      <c r="J3996" s="797">
        <f t="shared" ref="J3996:M4059" si="135">IF($N3996,"NA",IF(ISNUMBER($F3996),ROUND(($F3996*J$5),0),""))</f>
        <v>641</v>
      </c>
      <c r="K3996" s="797">
        <f t="shared" si="135"/>
        <v>1019</v>
      </c>
      <c r="L3996" s="797">
        <f t="shared" si="135"/>
        <v>878</v>
      </c>
      <c r="M3996" s="797">
        <f t="shared" si="135"/>
        <v>986</v>
      </c>
      <c r="N3996" s="797" t="b">
        <v>0</v>
      </c>
    </row>
    <row r="3997" spans="1:14" x14ac:dyDescent="0.25">
      <c r="A3997" s="100" t="s">
        <v>6235</v>
      </c>
      <c r="B3997" s="571" t="s">
        <v>6236</v>
      </c>
      <c r="C3997" s="572" t="s">
        <v>6237</v>
      </c>
      <c r="D3997" s="60"/>
      <c r="E3997" s="61"/>
      <c r="F3997" s="95">
        <v>24263.9</v>
      </c>
      <c r="G3997" s="797">
        <f t="shared" ref="G3997:L4060" si="136">IF($N3997,"NA",IF(ISNUMBER($F3997),ROUND(($F3997*G$5),0),""))</f>
        <v>8347</v>
      </c>
      <c r="H3997" s="797">
        <f t="shared" si="136"/>
        <v>8347</v>
      </c>
      <c r="I3997" s="797">
        <f t="shared" si="136"/>
        <v>10967</v>
      </c>
      <c r="J3997" s="797">
        <f t="shared" si="135"/>
        <v>7619</v>
      </c>
      <c r="K3997" s="797">
        <f t="shared" si="135"/>
        <v>12108</v>
      </c>
      <c r="L3997" s="797">
        <f t="shared" si="135"/>
        <v>10433</v>
      </c>
      <c r="M3997" s="797">
        <f t="shared" si="135"/>
        <v>11719</v>
      </c>
      <c r="N3997" s="797" t="b">
        <v>0</v>
      </c>
    </row>
    <row r="3998" spans="1:14" x14ac:dyDescent="0.25">
      <c r="A3998" s="41" t="s">
        <v>6238</v>
      </c>
      <c r="B3998" s="573" t="s">
        <v>6239</v>
      </c>
      <c r="C3998" s="574" t="s">
        <v>6240</v>
      </c>
      <c r="D3998" s="44"/>
      <c r="E3998" s="47"/>
      <c r="F3998" s="46">
        <v>24263.9</v>
      </c>
      <c r="G3998" s="797">
        <f t="shared" si="136"/>
        <v>8347</v>
      </c>
      <c r="H3998" s="797">
        <f t="shared" si="136"/>
        <v>8347</v>
      </c>
      <c r="I3998" s="797">
        <f t="shared" si="136"/>
        <v>10967</v>
      </c>
      <c r="J3998" s="797">
        <f t="shared" si="135"/>
        <v>7619</v>
      </c>
      <c r="K3998" s="797">
        <f t="shared" si="135"/>
        <v>12108</v>
      </c>
      <c r="L3998" s="797">
        <f t="shared" si="135"/>
        <v>10433</v>
      </c>
      <c r="M3998" s="797">
        <f t="shared" si="135"/>
        <v>11719</v>
      </c>
      <c r="N3998" s="797" t="b">
        <v>0</v>
      </c>
    </row>
    <row r="3999" spans="1:14" ht="25.5" x14ac:dyDescent="0.25">
      <c r="A3999" s="41" t="s">
        <v>6241</v>
      </c>
      <c r="B3999" s="573" t="s">
        <v>6242</v>
      </c>
      <c r="C3999" s="574" t="s">
        <v>6243</v>
      </c>
      <c r="D3999" s="44"/>
      <c r="E3999" s="47"/>
      <c r="F3999" s="505" t="s">
        <v>9655</v>
      </c>
      <c r="G3999" s="797" t="str">
        <f t="shared" si="136"/>
        <v/>
      </c>
      <c r="H3999" s="797" t="str">
        <f t="shared" si="136"/>
        <v/>
      </c>
      <c r="I3999" s="797" t="str">
        <f t="shared" si="136"/>
        <v/>
      </c>
      <c r="J3999" s="797" t="str">
        <f t="shared" si="135"/>
        <v/>
      </c>
      <c r="K3999" s="797" t="str">
        <f t="shared" si="135"/>
        <v/>
      </c>
      <c r="L3999" s="797" t="str">
        <f t="shared" si="135"/>
        <v/>
      </c>
      <c r="M3999" s="797" t="str">
        <f t="shared" si="135"/>
        <v/>
      </c>
      <c r="N3999" s="797" t="b">
        <v>0</v>
      </c>
    </row>
    <row r="4000" spans="1:14" ht="38.25" x14ac:dyDescent="0.25">
      <c r="A4000" s="41" t="s">
        <v>6244</v>
      </c>
      <c r="B4000" s="573" t="s">
        <v>6242</v>
      </c>
      <c r="C4000" s="574" t="s">
        <v>6245</v>
      </c>
      <c r="D4000" s="44"/>
      <c r="E4000" s="47"/>
      <c r="F4000" s="505" t="s">
        <v>9655</v>
      </c>
      <c r="G4000" s="797" t="str">
        <f t="shared" si="136"/>
        <v>NA</v>
      </c>
      <c r="H4000" s="797" t="str">
        <f t="shared" si="136"/>
        <v>NA</v>
      </c>
      <c r="I4000" s="797" t="str">
        <f t="shared" si="136"/>
        <v>NA</v>
      </c>
      <c r="J4000" s="797" t="str">
        <f t="shared" si="135"/>
        <v>NA</v>
      </c>
      <c r="K4000" s="797" t="str">
        <f t="shared" si="135"/>
        <v>NA</v>
      </c>
      <c r="L4000" s="797" t="str">
        <f t="shared" si="135"/>
        <v>NA</v>
      </c>
      <c r="M4000" s="797" t="str">
        <f t="shared" si="135"/>
        <v>NA</v>
      </c>
      <c r="N4000" s="797" t="b">
        <v>1</v>
      </c>
    </row>
    <row r="4001" spans="1:14" ht="25.5" x14ac:dyDescent="0.25">
      <c r="A4001" s="41" t="s">
        <v>6246</v>
      </c>
      <c r="B4001" s="573" t="s">
        <v>6242</v>
      </c>
      <c r="C4001" s="574" t="s">
        <v>6247</v>
      </c>
      <c r="D4001" s="44"/>
      <c r="E4001" s="47"/>
      <c r="F4001" s="46">
        <v>2582</v>
      </c>
      <c r="G4001" s="797" t="str">
        <f t="shared" si="136"/>
        <v>NA</v>
      </c>
      <c r="H4001" s="797" t="str">
        <f t="shared" si="136"/>
        <v>NA</v>
      </c>
      <c r="I4001" s="797" t="str">
        <f t="shared" si="136"/>
        <v>NA</v>
      </c>
      <c r="J4001" s="797" t="str">
        <f t="shared" si="135"/>
        <v>NA</v>
      </c>
      <c r="K4001" s="797" t="str">
        <f t="shared" si="135"/>
        <v>NA</v>
      </c>
      <c r="L4001" s="797" t="str">
        <f t="shared" si="135"/>
        <v>NA</v>
      </c>
      <c r="M4001" s="797" t="str">
        <f t="shared" si="135"/>
        <v>NA</v>
      </c>
      <c r="N4001" s="797" t="b">
        <v>1</v>
      </c>
    </row>
    <row r="4002" spans="1:14" ht="39" thickBot="1" x14ac:dyDescent="0.3">
      <c r="A4002" s="96" t="s">
        <v>6248</v>
      </c>
      <c r="B4002" s="575" t="s">
        <v>6242</v>
      </c>
      <c r="C4002" s="576" t="s">
        <v>6249</v>
      </c>
      <c r="D4002" s="57"/>
      <c r="E4002" s="58"/>
      <c r="F4002" s="103">
        <v>2582</v>
      </c>
      <c r="G4002" s="797">
        <f t="shared" si="136"/>
        <v>888</v>
      </c>
      <c r="H4002" s="797">
        <f t="shared" si="136"/>
        <v>888</v>
      </c>
      <c r="I4002" s="797">
        <f t="shared" si="136"/>
        <v>1167</v>
      </c>
      <c r="J4002" s="797">
        <f t="shared" si="135"/>
        <v>811</v>
      </c>
      <c r="K4002" s="797">
        <f t="shared" si="135"/>
        <v>1288</v>
      </c>
      <c r="L4002" s="797">
        <f t="shared" si="135"/>
        <v>1110</v>
      </c>
      <c r="M4002" s="797">
        <f t="shared" si="135"/>
        <v>1247</v>
      </c>
      <c r="N4002" s="797" t="b">
        <v>0</v>
      </c>
    </row>
    <row r="4003" spans="1:14" ht="25.5" x14ac:dyDescent="0.25">
      <c r="A4003" s="100" t="s">
        <v>6250</v>
      </c>
      <c r="B4003" s="571" t="s">
        <v>6251</v>
      </c>
      <c r="C4003" s="572" t="s">
        <v>6252</v>
      </c>
      <c r="D4003" s="60"/>
      <c r="E4003" s="61"/>
      <c r="F4003" s="95">
        <v>3174</v>
      </c>
      <c r="G4003" s="797">
        <f t="shared" si="136"/>
        <v>1092</v>
      </c>
      <c r="H4003" s="797">
        <f t="shared" si="136"/>
        <v>1092</v>
      </c>
      <c r="I4003" s="797">
        <f t="shared" si="136"/>
        <v>1435</v>
      </c>
      <c r="J4003" s="797">
        <f t="shared" si="135"/>
        <v>997</v>
      </c>
      <c r="K4003" s="797">
        <f t="shared" si="135"/>
        <v>1584</v>
      </c>
      <c r="L4003" s="797">
        <f t="shared" si="135"/>
        <v>1365</v>
      </c>
      <c r="M4003" s="797">
        <f t="shared" si="135"/>
        <v>1533</v>
      </c>
      <c r="N4003" s="797" t="b">
        <v>0</v>
      </c>
    </row>
    <row r="4004" spans="1:14" ht="25.5" x14ac:dyDescent="0.25">
      <c r="A4004" s="41" t="s">
        <v>6241</v>
      </c>
      <c r="B4004" s="573" t="s">
        <v>6242</v>
      </c>
      <c r="C4004" s="574" t="s">
        <v>6253</v>
      </c>
      <c r="D4004" s="44"/>
      <c r="E4004" s="47"/>
      <c r="F4004" s="505" t="s">
        <v>9655</v>
      </c>
      <c r="G4004" s="797" t="str">
        <f t="shared" si="136"/>
        <v/>
      </c>
      <c r="H4004" s="797" t="str">
        <f t="shared" si="136"/>
        <v/>
      </c>
      <c r="I4004" s="797" t="str">
        <f t="shared" si="136"/>
        <v/>
      </c>
      <c r="J4004" s="797" t="str">
        <f t="shared" si="135"/>
        <v/>
      </c>
      <c r="K4004" s="797" t="str">
        <f t="shared" si="135"/>
        <v/>
      </c>
      <c r="L4004" s="797" t="str">
        <f t="shared" si="135"/>
        <v/>
      </c>
      <c r="M4004" s="797" t="str">
        <f t="shared" si="135"/>
        <v/>
      </c>
      <c r="N4004" s="797" t="b">
        <v>0</v>
      </c>
    </row>
    <row r="4005" spans="1:14" ht="38.25" x14ac:dyDescent="0.25">
      <c r="A4005" s="41" t="s">
        <v>6244</v>
      </c>
      <c r="B4005" s="573" t="s">
        <v>6242</v>
      </c>
      <c r="C4005" s="574" t="s">
        <v>6254</v>
      </c>
      <c r="D4005" s="44"/>
      <c r="E4005" s="47"/>
      <c r="F4005" s="505">
        <v>782</v>
      </c>
      <c r="G4005" s="797" t="str">
        <f t="shared" si="136"/>
        <v>NA</v>
      </c>
      <c r="H4005" s="797" t="str">
        <f t="shared" si="136"/>
        <v>NA</v>
      </c>
      <c r="I4005" s="797" t="str">
        <f t="shared" si="136"/>
        <v>NA</v>
      </c>
      <c r="J4005" s="797" t="str">
        <f t="shared" si="135"/>
        <v>NA</v>
      </c>
      <c r="K4005" s="797" t="str">
        <f t="shared" si="135"/>
        <v>NA</v>
      </c>
      <c r="L4005" s="797" t="str">
        <f t="shared" si="135"/>
        <v>NA</v>
      </c>
      <c r="M4005" s="797" t="str">
        <f t="shared" si="135"/>
        <v>NA</v>
      </c>
      <c r="N4005" s="797" t="b">
        <v>1</v>
      </c>
    </row>
    <row r="4006" spans="1:14" ht="25.5" x14ac:dyDescent="0.25">
      <c r="A4006" s="41" t="s">
        <v>6246</v>
      </c>
      <c r="B4006" s="573" t="s">
        <v>6242</v>
      </c>
      <c r="C4006" s="574" t="s">
        <v>6255</v>
      </c>
      <c r="D4006" s="44"/>
      <c r="E4006" s="47"/>
      <c r="F4006" s="46">
        <v>1111</v>
      </c>
      <c r="G4006" s="797" t="str">
        <f t="shared" si="136"/>
        <v>NA</v>
      </c>
      <c r="H4006" s="797" t="str">
        <f t="shared" si="136"/>
        <v>NA</v>
      </c>
      <c r="I4006" s="797" t="str">
        <f t="shared" si="136"/>
        <v>NA</v>
      </c>
      <c r="J4006" s="797" t="str">
        <f t="shared" si="135"/>
        <v>NA</v>
      </c>
      <c r="K4006" s="797" t="str">
        <f t="shared" si="135"/>
        <v>NA</v>
      </c>
      <c r="L4006" s="797" t="str">
        <f t="shared" si="135"/>
        <v>NA</v>
      </c>
      <c r="M4006" s="797" t="str">
        <f t="shared" si="135"/>
        <v>NA</v>
      </c>
      <c r="N4006" s="797" t="b">
        <v>1</v>
      </c>
    </row>
    <row r="4007" spans="1:14" ht="39" thickBot="1" x14ac:dyDescent="0.3">
      <c r="A4007" s="48" t="s">
        <v>6248</v>
      </c>
      <c r="B4007" s="577" t="s">
        <v>6242</v>
      </c>
      <c r="C4007" s="557" t="s">
        <v>6256</v>
      </c>
      <c r="D4007" s="51"/>
      <c r="E4007" s="62"/>
      <c r="F4007" s="53">
        <v>2075</v>
      </c>
      <c r="G4007" s="797">
        <f t="shared" si="136"/>
        <v>714</v>
      </c>
      <c r="H4007" s="797">
        <f t="shared" si="136"/>
        <v>714</v>
      </c>
      <c r="I4007" s="797">
        <f t="shared" si="136"/>
        <v>938</v>
      </c>
      <c r="J4007" s="797">
        <f t="shared" si="135"/>
        <v>652</v>
      </c>
      <c r="K4007" s="797">
        <f t="shared" si="135"/>
        <v>1035</v>
      </c>
      <c r="L4007" s="797">
        <f t="shared" si="135"/>
        <v>892</v>
      </c>
      <c r="M4007" s="797">
        <f t="shared" si="135"/>
        <v>1002</v>
      </c>
      <c r="N4007" s="797" t="b">
        <v>0</v>
      </c>
    </row>
    <row r="4008" spans="1:14" ht="25.5" x14ac:dyDescent="0.25">
      <c r="A4008" s="211" t="s">
        <v>6257</v>
      </c>
      <c r="B4008" s="578" t="s">
        <v>6258</v>
      </c>
      <c r="C4008" s="579" t="s">
        <v>6259</v>
      </c>
      <c r="D4008" s="82"/>
      <c r="E4008" s="97"/>
      <c r="F4008" s="813">
        <v>9179.25</v>
      </c>
      <c r="G4008" s="797">
        <f t="shared" si="136"/>
        <v>3158</v>
      </c>
      <c r="H4008" s="797">
        <f t="shared" si="136"/>
        <v>3158</v>
      </c>
      <c r="I4008" s="797">
        <f t="shared" si="136"/>
        <v>4149</v>
      </c>
      <c r="J4008" s="797">
        <f t="shared" si="135"/>
        <v>2882</v>
      </c>
      <c r="K4008" s="797">
        <f t="shared" si="135"/>
        <v>4580</v>
      </c>
      <c r="L4008" s="797">
        <f t="shared" si="135"/>
        <v>3947</v>
      </c>
      <c r="M4008" s="797">
        <f t="shared" si="135"/>
        <v>4434</v>
      </c>
      <c r="N4008" s="797" t="b">
        <v>0</v>
      </c>
    </row>
    <row r="4009" spans="1:14" ht="25.5" x14ac:dyDescent="0.25">
      <c r="A4009" s="41" t="s">
        <v>6260</v>
      </c>
      <c r="B4009" s="580" t="s">
        <v>6261</v>
      </c>
      <c r="C4009" s="574" t="s">
        <v>6262</v>
      </c>
      <c r="D4009" s="44"/>
      <c r="E4009" s="47"/>
      <c r="F4009" s="505" t="s">
        <v>9655</v>
      </c>
      <c r="G4009" s="797" t="str">
        <f t="shared" si="136"/>
        <v/>
      </c>
      <c r="H4009" s="797" t="str">
        <f t="shared" si="136"/>
        <v/>
      </c>
      <c r="I4009" s="797" t="str">
        <f t="shared" si="136"/>
        <v/>
      </c>
      <c r="J4009" s="797" t="str">
        <f t="shared" si="135"/>
        <v/>
      </c>
      <c r="K4009" s="797" t="str">
        <f t="shared" si="135"/>
        <v/>
      </c>
      <c r="L4009" s="797" t="str">
        <f t="shared" si="135"/>
        <v/>
      </c>
      <c r="M4009" s="797" t="str">
        <f t="shared" si="135"/>
        <v/>
      </c>
      <c r="N4009" s="797" t="b">
        <v>0</v>
      </c>
    </row>
    <row r="4010" spans="1:14" ht="38.25" x14ac:dyDescent="0.25">
      <c r="A4010" s="41" t="s">
        <v>6263</v>
      </c>
      <c r="B4010" s="580" t="s">
        <v>6261</v>
      </c>
      <c r="C4010" s="574" t="s">
        <v>6264</v>
      </c>
      <c r="D4010" s="44"/>
      <c r="E4010" s="47"/>
      <c r="F4010" s="812">
        <v>412.5</v>
      </c>
      <c r="G4010" s="797" t="str">
        <f t="shared" si="136"/>
        <v>NA</v>
      </c>
      <c r="H4010" s="797" t="str">
        <f t="shared" si="136"/>
        <v>NA</v>
      </c>
      <c r="I4010" s="797" t="str">
        <f t="shared" si="136"/>
        <v>NA</v>
      </c>
      <c r="J4010" s="797" t="str">
        <f t="shared" si="135"/>
        <v>NA</v>
      </c>
      <c r="K4010" s="797" t="str">
        <f t="shared" si="135"/>
        <v>NA</v>
      </c>
      <c r="L4010" s="797" t="str">
        <f t="shared" si="135"/>
        <v>NA</v>
      </c>
      <c r="M4010" s="797" t="str">
        <f t="shared" si="135"/>
        <v>NA</v>
      </c>
      <c r="N4010" s="797" t="b">
        <v>1</v>
      </c>
    </row>
    <row r="4011" spans="1:14" ht="25.5" x14ac:dyDescent="0.25">
      <c r="A4011" s="41" t="s">
        <v>6265</v>
      </c>
      <c r="B4011" s="580" t="s">
        <v>6261</v>
      </c>
      <c r="C4011" s="574" t="s">
        <v>6266</v>
      </c>
      <c r="D4011" s="44"/>
      <c r="E4011" s="47"/>
      <c r="F4011" s="819">
        <v>1031</v>
      </c>
      <c r="G4011" s="797" t="str">
        <f t="shared" si="136"/>
        <v>NA</v>
      </c>
      <c r="H4011" s="797" t="str">
        <f t="shared" si="136"/>
        <v>NA</v>
      </c>
      <c r="I4011" s="797" t="str">
        <f t="shared" si="136"/>
        <v>NA</v>
      </c>
      <c r="J4011" s="797" t="str">
        <f t="shared" si="135"/>
        <v>NA</v>
      </c>
      <c r="K4011" s="797" t="str">
        <f t="shared" si="135"/>
        <v>NA</v>
      </c>
      <c r="L4011" s="797" t="str">
        <f t="shared" si="135"/>
        <v>NA</v>
      </c>
      <c r="M4011" s="797" t="str">
        <f t="shared" si="135"/>
        <v>NA</v>
      </c>
      <c r="N4011" s="797" t="b">
        <v>1</v>
      </c>
    </row>
    <row r="4012" spans="1:14" ht="39" thickBot="1" x14ac:dyDescent="0.3">
      <c r="A4012" s="48" t="s">
        <v>6267</v>
      </c>
      <c r="B4012" s="580" t="s">
        <v>6261</v>
      </c>
      <c r="C4012" s="557" t="s">
        <v>6268</v>
      </c>
      <c r="D4012" s="51"/>
      <c r="E4012" s="62"/>
      <c r="F4012" s="811">
        <v>1443</v>
      </c>
      <c r="G4012" s="797">
        <f t="shared" si="136"/>
        <v>496</v>
      </c>
      <c r="H4012" s="797">
        <f t="shared" si="136"/>
        <v>496</v>
      </c>
      <c r="I4012" s="797">
        <f t="shared" si="136"/>
        <v>652</v>
      </c>
      <c r="J4012" s="797">
        <f t="shared" si="135"/>
        <v>453</v>
      </c>
      <c r="K4012" s="797">
        <f t="shared" si="135"/>
        <v>720</v>
      </c>
      <c r="L4012" s="797">
        <f t="shared" si="135"/>
        <v>620</v>
      </c>
      <c r="M4012" s="797">
        <f t="shared" si="135"/>
        <v>697</v>
      </c>
      <c r="N4012" s="797" t="b">
        <v>0</v>
      </c>
    </row>
    <row r="4013" spans="1:14" ht="25.5" x14ac:dyDescent="0.25">
      <c r="A4013" s="211" t="s">
        <v>6269</v>
      </c>
      <c r="B4013" s="578" t="s">
        <v>6270</v>
      </c>
      <c r="C4013" s="579" t="s">
        <v>6271</v>
      </c>
      <c r="D4013" s="82"/>
      <c r="E4013" s="97"/>
      <c r="F4013" s="95">
        <v>8849</v>
      </c>
      <c r="G4013" s="797">
        <f t="shared" si="136"/>
        <v>3044</v>
      </c>
      <c r="H4013" s="797">
        <f t="shared" si="136"/>
        <v>3044</v>
      </c>
      <c r="I4013" s="797">
        <f t="shared" si="136"/>
        <v>4000</v>
      </c>
      <c r="J4013" s="797">
        <f t="shared" si="135"/>
        <v>2779</v>
      </c>
      <c r="K4013" s="797">
        <f t="shared" si="135"/>
        <v>4416</v>
      </c>
      <c r="L4013" s="797">
        <f t="shared" si="135"/>
        <v>3805</v>
      </c>
      <c r="M4013" s="797">
        <f t="shared" si="135"/>
        <v>4274</v>
      </c>
      <c r="N4013" s="797" t="b">
        <v>0</v>
      </c>
    </row>
    <row r="4014" spans="1:14" ht="25.5" x14ac:dyDescent="0.25">
      <c r="A4014" s="41" t="s">
        <v>6260</v>
      </c>
      <c r="B4014" s="580" t="s">
        <v>6272</v>
      </c>
      <c r="C4014" s="574" t="s">
        <v>6273</v>
      </c>
      <c r="D4014" s="44"/>
      <c r="E4014" s="47"/>
      <c r="F4014" s="505" t="s">
        <v>9655</v>
      </c>
      <c r="G4014" s="797" t="str">
        <f t="shared" si="136"/>
        <v/>
      </c>
      <c r="H4014" s="797" t="str">
        <f t="shared" si="136"/>
        <v/>
      </c>
      <c r="I4014" s="797" t="str">
        <f t="shared" si="136"/>
        <v/>
      </c>
      <c r="J4014" s="797" t="str">
        <f t="shared" si="135"/>
        <v/>
      </c>
      <c r="K4014" s="797" t="str">
        <f t="shared" si="135"/>
        <v/>
      </c>
      <c r="L4014" s="797" t="str">
        <f t="shared" si="135"/>
        <v/>
      </c>
      <c r="M4014" s="797" t="str">
        <f t="shared" si="135"/>
        <v/>
      </c>
      <c r="N4014" s="797" t="b">
        <v>0</v>
      </c>
    </row>
    <row r="4015" spans="1:14" ht="38.25" x14ac:dyDescent="0.25">
      <c r="A4015" s="41" t="s">
        <v>6263</v>
      </c>
      <c r="B4015" s="580" t="s">
        <v>6272</v>
      </c>
      <c r="C4015" s="574" t="s">
        <v>6274</v>
      </c>
      <c r="D4015" s="44"/>
      <c r="E4015" s="47"/>
      <c r="F4015" s="505">
        <v>356</v>
      </c>
      <c r="G4015" s="797" t="str">
        <f t="shared" si="136"/>
        <v>NA</v>
      </c>
      <c r="H4015" s="797" t="str">
        <f t="shared" si="136"/>
        <v>NA</v>
      </c>
      <c r="I4015" s="797" t="str">
        <f t="shared" si="136"/>
        <v>NA</v>
      </c>
      <c r="J4015" s="797" t="str">
        <f t="shared" si="135"/>
        <v>NA</v>
      </c>
      <c r="K4015" s="797" t="str">
        <f t="shared" si="135"/>
        <v>NA</v>
      </c>
      <c r="L4015" s="797" t="str">
        <f t="shared" si="135"/>
        <v>NA</v>
      </c>
      <c r="M4015" s="797" t="str">
        <f t="shared" si="135"/>
        <v>NA</v>
      </c>
      <c r="N4015" s="797" t="b">
        <v>1</v>
      </c>
    </row>
    <row r="4016" spans="1:14" ht="25.5" x14ac:dyDescent="0.25">
      <c r="A4016" s="41" t="s">
        <v>6265</v>
      </c>
      <c r="B4016" s="580" t="s">
        <v>6272</v>
      </c>
      <c r="C4016" s="574" t="s">
        <v>6275</v>
      </c>
      <c r="D4016" s="44"/>
      <c r="E4016" s="47"/>
      <c r="F4016" s="46">
        <v>889</v>
      </c>
      <c r="G4016" s="797" t="str">
        <f t="shared" si="136"/>
        <v>NA</v>
      </c>
      <c r="H4016" s="797" t="str">
        <f t="shared" si="136"/>
        <v>NA</v>
      </c>
      <c r="I4016" s="797" t="str">
        <f t="shared" si="136"/>
        <v>NA</v>
      </c>
      <c r="J4016" s="797" t="str">
        <f t="shared" si="135"/>
        <v>NA</v>
      </c>
      <c r="K4016" s="797" t="str">
        <f t="shared" si="135"/>
        <v>NA</v>
      </c>
      <c r="L4016" s="797" t="str">
        <f t="shared" si="135"/>
        <v>NA</v>
      </c>
      <c r="M4016" s="797" t="str">
        <f t="shared" si="135"/>
        <v>NA</v>
      </c>
      <c r="N4016" s="797" t="b">
        <v>1</v>
      </c>
    </row>
    <row r="4017" spans="1:14" ht="39" thickBot="1" x14ac:dyDescent="0.3">
      <c r="A4017" s="48" t="s">
        <v>6267</v>
      </c>
      <c r="B4017" s="580" t="s">
        <v>6272</v>
      </c>
      <c r="C4017" s="557" t="s">
        <v>6276</v>
      </c>
      <c r="D4017" s="51"/>
      <c r="E4017" s="62"/>
      <c r="F4017" s="53">
        <v>1244</v>
      </c>
      <c r="G4017" s="797">
        <f t="shared" si="136"/>
        <v>428</v>
      </c>
      <c r="H4017" s="797">
        <f t="shared" si="136"/>
        <v>428</v>
      </c>
      <c r="I4017" s="797">
        <f t="shared" si="136"/>
        <v>562</v>
      </c>
      <c r="J4017" s="797">
        <f t="shared" si="135"/>
        <v>391</v>
      </c>
      <c r="K4017" s="797">
        <f t="shared" si="135"/>
        <v>621</v>
      </c>
      <c r="L4017" s="797">
        <f t="shared" si="135"/>
        <v>535</v>
      </c>
      <c r="M4017" s="797">
        <f t="shared" si="135"/>
        <v>601</v>
      </c>
      <c r="N4017" s="797" t="b">
        <v>0</v>
      </c>
    </row>
    <row r="4018" spans="1:14" x14ac:dyDescent="0.25">
      <c r="A4018" s="211" t="s">
        <v>6277</v>
      </c>
      <c r="B4018" s="578" t="s">
        <v>6270</v>
      </c>
      <c r="C4018" s="581" t="s">
        <v>8623</v>
      </c>
      <c r="D4018" s="528"/>
      <c r="E4018" s="69"/>
      <c r="F4018" s="814">
        <v>25523.25</v>
      </c>
      <c r="G4018" s="797">
        <f t="shared" si="136"/>
        <v>8780</v>
      </c>
      <c r="H4018" s="797">
        <f t="shared" si="136"/>
        <v>8780</v>
      </c>
      <c r="I4018" s="797">
        <f t="shared" si="136"/>
        <v>11537</v>
      </c>
      <c r="J4018" s="797">
        <f t="shared" si="135"/>
        <v>8014</v>
      </c>
      <c r="K4018" s="797">
        <f t="shared" si="135"/>
        <v>12736</v>
      </c>
      <c r="L4018" s="797">
        <f t="shared" si="135"/>
        <v>10975</v>
      </c>
      <c r="M4018" s="797">
        <f t="shared" si="135"/>
        <v>12328</v>
      </c>
      <c r="N4018" s="797" t="b">
        <v>0</v>
      </c>
    </row>
    <row r="4019" spans="1:14" x14ac:dyDescent="0.25">
      <c r="A4019" s="69" t="s">
        <v>6279</v>
      </c>
      <c r="B4019" s="580" t="s">
        <v>6272</v>
      </c>
      <c r="C4019" s="581" t="s">
        <v>8624</v>
      </c>
      <c r="D4019" s="528"/>
      <c r="E4019" s="69"/>
      <c r="G4019" s="797" t="str">
        <f t="shared" si="136"/>
        <v/>
      </c>
      <c r="H4019" s="797" t="str">
        <f t="shared" si="136"/>
        <v/>
      </c>
      <c r="I4019" s="797" t="str">
        <f t="shared" si="136"/>
        <v/>
      </c>
      <c r="J4019" s="797" t="str">
        <f t="shared" si="135"/>
        <v/>
      </c>
      <c r="K4019" s="797" t="str">
        <f t="shared" si="135"/>
        <v/>
      </c>
      <c r="L4019" s="797" t="str">
        <f t="shared" si="135"/>
        <v/>
      </c>
      <c r="M4019" s="797" t="str">
        <f t="shared" si="135"/>
        <v/>
      </c>
      <c r="N4019" s="797" t="b">
        <v>0</v>
      </c>
    </row>
    <row r="4020" spans="1:14" ht="25.5" x14ac:dyDescent="0.25">
      <c r="A4020" s="69" t="s">
        <v>6281</v>
      </c>
      <c r="B4020" s="580" t="s">
        <v>6272</v>
      </c>
      <c r="C4020" s="581" t="s">
        <v>8625</v>
      </c>
      <c r="D4020" s="528"/>
      <c r="E4020" s="69"/>
      <c r="F4020" s="814">
        <v>412.5</v>
      </c>
      <c r="G4020" s="797" t="str">
        <f t="shared" si="136"/>
        <v>NA</v>
      </c>
      <c r="H4020" s="797" t="str">
        <f t="shared" si="136"/>
        <v>NA</v>
      </c>
      <c r="I4020" s="797" t="str">
        <f t="shared" si="136"/>
        <v>NA</v>
      </c>
      <c r="J4020" s="797" t="str">
        <f t="shared" si="135"/>
        <v>NA</v>
      </c>
      <c r="K4020" s="797" t="str">
        <f t="shared" si="135"/>
        <v>NA</v>
      </c>
      <c r="L4020" s="797" t="str">
        <f t="shared" si="135"/>
        <v>NA</v>
      </c>
      <c r="M4020" s="797" t="str">
        <f t="shared" si="135"/>
        <v>NA</v>
      </c>
      <c r="N4020" s="797" t="b">
        <v>1</v>
      </c>
    </row>
    <row r="4021" spans="1:14" x14ac:dyDescent="0.25">
      <c r="A4021" s="69" t="s">
        <v>6283</v>
      </c>
      <c r="B4021" s="580" t="s">
        <v>6272</v>
      </c>
      <c r="C4021" s="581" t="s">
        <v>8626</v>
      </c>
      <c r="D4021" s="528"/>
      <c r="E4021" s="69"/>
      <c r="F4021" s="814">
        <v>1031</v>
      </c>
      <c r="G4021" s="797" t="str">
        <f t="shared" si="136"/>
        <v>NA</v>
      </c>
      <c r="H4021" s="797" t="str">
        <f t="shared" si="136"/>
        <v>NA</v>
      </c>
      <c r="I4021" s="797" t="str">
        <f t="shared" si="136"/>
        <v>NA</v>
      </c>
      <c r="J4021" s="797" t="str">
        <f t="shared" si="135"/>
        <v>NA</v>
      </c>
      <c r="K4021" s="797" t="str">
        <f t="shared" si="135"/>
        <v>NA</v>
      </c>
      <c r="L4021" s="797" t="str">
        <f t="shared" si="135"/>
        <v>NA</v>
      </c>
      <c r="M4021" s="797" t="str">
        <f t="shared" si="135"/>
        <v>NA</v>
      </c>
      <c r="N4021" s="797" t="b">
        <v>1</v>
      </c>
    </row>
    <row r="4022" spans="1:14" ht="26.25" thickBot="1" x14ac:dyDescent="0.3">
      <c r="A4022" s="54" t="s">
        <v>6285</v>
      </c>
      <c r="B4022" s="582" t="s">
        <v>6272</v>
      </c>
      <c r="C4022" s="583" t="s">
        <v>8627</v>
      </c>
      <c r="D4022" s="584"/>
      <c r="E4022" s="54"/>
      <c r="F4022" s="815">
        <v>1443</v>
      </c>
      <c r="G4022" s="797">
        <f t="shared" si="136"/>
        <v>496</v>
      </c>
      <c r="H4022" s="797">
        <f t="shared" si="136"/>
        <v>496</v>
      </c>
      <c r="I4022" s="797">
        <f t="shared" si="136"/>
        <v>652</v>
      </c>
      <c r="J4022" s="797">
        <f t="shared" si="135"/>
        <v>453</v>
      </c>
      <c r="K4022" s="797">
        <f t="shared" si="135"/>
        <v>720</v>
      </c>
      <c r="L4022" s="797">
        <f t="shared" si="135"/>
        <v>620</v>
      </c>
      <c r="M4022" s="797">
        <f t="shared" si="135"/>
        <v>697</v>
      </c>
      <c r="N4022" s="797" t="b">
        <v>0</v>
      </c>
    </row>
    <row r="4023" spans="1:14" x14ac:dyDescent="0.25">
      <c r="A4023" s="100" t="s">
        <v>6277</v>
      </c>
      <c r="B4023" s="585" t="s">
        <v>6270</v>
      </c>
      <c r="C4023" s="586" t="s">
        <v>6278</v>
      </c>
      <c r="D4023" s="587"/>
      <c r="E4023" s="219"/>
      <c r="F4023" s="95">
        <v>25193</v>
      </c>
      <c r="G4023" s="797">
        <f t="shared" si="136"/>
        <v>8666</v>
      </c>
      <c r="H4023" s="797">
        <f t="shared" si="136"/>
        <v>8666</v>
      </c>
      <c r="I4023" s="797">
        <f t="shared" si="136"/>
        <v>11387</v>
      </c>
      <c r="J4023" s="797">
        <f t="shared" si="135"/>
        <v>7911</v>
      </c>
      <c r="K4023" s="797">
        <f t="shared" si="135"/>
        <v>12571</v>
      </c>
      <c r="L4023" s="797">
        <f t="shared" si="135"/>
        <v>10833</v>
      </c>
      <c r="M4023" s="797">
        <f t="shared" si="135"/>
        <v>12168</v>
      </c>
      <c r="N4023" s="797" t="b">
        <v>0</v>
      </c>
    </row>
    <row r="4024" spans="1:14" x14ac:dyDescent="0.25">
      <c r="A4024" s="41" t="s">
        <v>6279</v>
      </c>
      <c r="B4024" s="580" t="s">
        <v>6272</v>
      </c>
      <c r="C4024" s="581" t="s">
        <v>6280</v>
      </c>
      <c r="D4024" s="528"/>
      <c r="E4024" s="69"/>
      <c r="F4024" s="46"/>
      <c r="G4024" s="797" t="str">
        <f t="shared" si="136"/>
        <v/>
      </c>
      <c r="H4024" s="797" t="str">
        <f t="shared" si="136"/>
        <v/>
      </c>
      <c r="I4024" s="797" t="str">
        <f t="shared" si="136"/>
        <v/>
      </c>
      <c r="J4024" s="797" t="str">
        <f t="shared" si="135"/>
        <v/>
      </c>
      <c r="K4024" s="797" t="str">
        <f t="shared" si="135"/>
        <v/>
      </c>
      <c r="L4024" s="797" t="str">
        <f t="shared" si="135"/>
        <v/>
      </c>
      <c r="M4024" s="797" t="str">
        <f t="shared" si="135"/>
        <v/>
      </c>
      <c r="N4024" s="797" t="b">
        <v>0</v>
      </c>
    </row>
    <row r="4025" spans="1:14" ht="25.5" x14ac:dyDescent="0.25">
      <c r="A4025" s="41" t="s">
        <v>6281</v>
      </c>
      <c r="B4025" s="580" t="s">
        <v>6272</v>
      </c>
      <c r="C4025" s="581" t="s">
        <v>6282</v>
      </c>
      <c r="D4025" s="528"/>
      <c r="E4025" s="69"/>
      <c r="F4025" s="46">
        <v>356</v>
      </c>
      <c r="G4025" s="797" t="str">
        <f t="shared" si="136"/>
        <v>NA</v>
      </c>
      <c r="H4025" s="797" t="str">
        <f t="shared" si="136"/>
        <v>NA</v>
      </c>
      <c r="I4025" s="797" t="str">
        <f t="shared" si="136"/>
        <v>NA</v>
      </c>
      <c r="J4025" s="797" t="str">
        <f t="shared" si="135"/>
        <v>NA</v>
      </c>
      <c r="K4025" s="797" t="str">
        <f t="shared" si="135"/>
        <v>NA</v>
      </c>
      <c r="L4025" s="797" t="str">
        <f t="shared" si="135"/>
        <v>NA</v>
      </c>
      <c r="M4025" s="797" t="str">
        <f t="shared" si="135"/>
        <v>NA</v>
      </c>
      <c r="N4025" s="797" t="b">
        <v>1</v>
      </c>
    </row>
    <row r="4026" spans="1:14" x14ac:dyDescent="0.25">
      <c r="A4026" s="41" t="s">
        <v>6283</v>
      </c>
      <c r="B4026" s="580" t="s">
        <v>6272</v>
      </c>
      <c r="C4026" s="581" t="s">
        <v>6284</v>
      </c>
      <c r="D4026" s="528"/>
      <c r="E4026" s="69"/>
      <c r="F4026" s="46">
        <v>889</v>
      </c>
      <c r="G4026" s="797" t="str">
        <f t="shared" si="136"/>
        <v>NA</v>
      </c>
      <c r="H4026" s="797" t="str">
        <f t="shared" si="136"/>
        <v>NA</v>
      </c>
      <c r="I4026" s="797" t="str">
        <f t="shared" si="136"/>
        <v>NA</v>
      </c>
      <c r="J4026" s="797" t="str">
        <f t="shared" si="135"/>
        <v>NA</v>
      </c>
      <c r="K4026" s="797" t="str">
        <f t="shared" si="135"/>
        <v>NA</v>
      </c>
      <c r="L4026" s="797" t="str">
        <f t="shared" si="135"/>
        <v>NA</v>
      </c>
      <c r="M4026" s="797" t="str">
        <f t="shared" si="135"/>
        <v>NA</v>
      </c>
      <c r="N4026" s="797" t="b">
        <v>1</v>
      </c>
    </row>
    <row r="4027" spans="1:14" ht="26.25" thickBot="1" x14ac:dyDescent="0.3">
      <c r="A4027" s="48" t="s">
        <v>6285</v>
      </c>
      <c r="B4027" s="556" t="s">
        <v>6272</v>
      </c>
      <c r="C4027" s="588" t="s">
        <v>6286</v>
      </c>
      <c r="D4027" s="529"/>
      <c r="E4027" s="295"/>
      <c r="F4027" s="53">
        <v>1244</v>
      </c>
      <c r="G4027" s="797">
        <f t="shared" si="136"/>
        <v>428</v>
      </c>
      <c r="H4027" s="797">
        <f t="shared" si="136"/>
        <v>428</v>
      </c>
      <c r="I4027" s="797">
        <f t="shared" si="136"/>
        <v>562</v>
      </c>
      <c r="J4027" s="797">
        <f t="shared" si="135"/>
        <v>391</v>
      </c>
      <c r="K4027" s="797">
        <f t="shared" si="135"/>
        <v>621</v>
      </c>
      <c r="L4027" s="797">
        <f t="shared" si="135"/>
        <v>535</v>
      </c>
      <c r="M4027" s="797">
        <f t="shared" si="135"/>
        <v>601</v>
      </c>
      <c r="N4027" s="797" t="b">
        <v>0</v>
      </c>
    </row>
    <row r="4028" spans="1:14" ht="25.5" x14ac:dyDescent="0.25">
      <c r="A4028" s="100" t="s">
        <v>6287</v>
      </c>
      <c r="B4028" s="585" t="s">
        <v>6288</v>
      </c>
      <c r="C4028" s="572" t="s">
        <v>6289</v>
      </c>
      <c r="D4028" s="60"/>
      <c r="E4028" s="61"/>
      <c r="F4028" s="95">
        <v>5049</v>
      </c>
      <c r="G4028" s="797">
        <f t="shared" si="136"/>
        <v>1737</v>
      </c>
      <c r="H4028" s="797">
        <f t="shared" si="136"/>
        <v>1737</v>
      </c>
      <c r="I4028" s="797">
        <f t="shared" si="136"/>
        <v>2282</v>
      </c>
      <c r="J4028" s="797">
        <f t="shared" si="135"/>
        <v>1585</v>
      </c>
      <c r="K4028" s="797">
        <f t="shared" si="135"/>
        <v>2519</v>
      </c>
      <c r="L4028" s="797">
        <f t="shared" si="135"/>
        <v>2171</v>
      </c>
      <c r="M4028" s="797">
        <f t="shared" si="135"/>
        <v>2439</v>
      </c>
      <c r="N4028" s="797" t="b">
        <v>0</v>
      </c>
    </row>
    <row r="4029" spans="1:14" ht="25.5" x14ac:dyDescent="0.25">
      <c r="A4029" s="41" t="s">
        <v>6241</v>
      </c>
      <c r="B4029" s="580" t="s">
        <v>6290</v>
      </c>
      <c r="C4029" s="574" t="s">
        <v>6291</v>
      </c>
      <c r="D4029" s="44"/>
      <c r="E4029" s="47"/>
      <c r="F4029" s="505" t="s">
        <v>9655</v>
      </c>
      <c r="G4029" s="797" t="str">
        <f t="shared" si="136"/>
        <v/>
      </c>
      <c r="H4029" s="797" t="str">
        <f t="shared" si="136"/>
        <v/>
      </c>
      <c r="I4029" s="797" t="str">
        <f t="shared" si="136"/>
        <v/>
      </c>
      <c r="J4029" s="797" t="str">
        <f t="shared" si="135"/>
        <v/>
      </c>
      <c r="K4029" s="797" t="str">
        <f t="shared" si="135"/>
        <v/>
      </c>
      <c r="L4029" s="797" t="str">
        <f t="shared" si="135"/>
        <v/>
      </c>
      <c r="M4029" s="797" t="str">
        <f t="shared" si="135"/>
        <v/>
      </c>
      <c r="N4029" s="797" t="b">
        <v>0</v>
      </c>
    </row>
    <row r="4030" spans="1:14" ht="38.25" x14ac:dyDescent="0.25">
      <c r="A4030" s="41" t="s">
        <v>6244</v>
      </c>
      <c r="B4030" s="580" t="s">
        <v>6290</v>
      </c>
      <c r="C4030" s="574" t="s">
        <v>6292</v>
      </c>
      <c r="D4030" s="44"/>
      <c r="E4030" s="47"/>
      <c r="F4030" s="812">
        <v>783.35</v>
      </c>
      <c r="G4030" s="797" t="str">
        <f t="shared" si="136"/>
        <v>NA</v>
      </c>
      <c r="H4030" s="797" t="str">
        <f t="shared" si="136"/>
        <v>NA</v>
      </c>
      <c r="I4030" s="797" t="str">
        <f t="shared" si="136"/>
        <v>NA</v>
      </c>
      <c r="J4030" s="797" t="str">
        <f t="shared" si="135"/>
        <v>NA</v>
      </c>
      <c r="K4030" s="797" t="str">
        <f t="shared" si="135"/>
        <v>NA</v>
      </c>
      <c r="L4030" s="797" t="str">
        <f t="shared" si="135"/>
        <v>NA</v>
      </c>
      <c r="M4030" s="797" t="str">
        <f t="shared" si="135"/>
        <v>NA</v>
      </c>
      <c r="N4030" s="797" t="b">
        <v>1</v>
      </c>
    </row>
    <row r="4031" spans="1:14" ht="25.5" x14ac:dyDescent="0.25">
      <c r="A4031" s="41" t="s">
        <v>6246</v>
      </c>
      <c r="B4031" s="580" t="s">
        <v>6290</v>
      </c>
      <c r="C4031" s="574" t="s">
        <v>6293</v>
      </c>
      <c r="D4031" s="44"/>
      <c r="E4031" s="47"/>
      <c r="F4031" s="819">
        <v>752.2</v>
      </c>
      <c r="G4031" s="797" t="str">
        <f t="shared" si="136"/>
        <v>NA</v>
      </c>
      <c r="H4031" s="797" t="str">
        <f t="shared" si="136"/>
        <v>NA</v>
      </c>
      <c r="I4031" s="797" t="str">
        <f t="shared" si="136"/>
        <v>NA</v>
      </c>
      <c r="J4031" s="797" t="str">
        <f t="shared" si="135"/>
        <v>NA</v>
      </c>
      <c r="K4031" s="797" t="str">
        <f t="shared" si="135"/>
        <v>NA</v>
      </c>
      <c r="L4031" s="797" t="str">
        <f t="shared" si="135"/>
        <v>NA</v>
      </c>
      <c r="M4031" s="797" t="str">
        <f t="shared" si="135"/>
        <v>NA</v>
      </c>
      <c r="N4031" s="797" t="b">
        <v>1</v>
      </c>
    </row>
    <row r="4032" spans="1:14" ht="39" thickBot="1" x14ac:dyDescent="0.3">
      <c r="A4032" s="48" t="s">
        <v>6248</v>
      </c>
      <c r="B4032" s="556" t="s">
        <v>6290</v>
      </c>
      <c r="C4032" s="557" t="s">
        <v>6294</v>
      </c>
      <c r="D4032" s="51"/>
      <c r="E4032" s="62"/>
      <c r="F4032" s="811">
        <v>1535.85</v>
      </c>
      <c r="G4032" s="797">
        <f t="shared" si="136"/>
        <v>528</v>
      </c>
      <c r="H4032" s="797">
        <f t="shared" si="136"/>
        <v>528</v>
      </c>
      <c r="I4032" s="797">
        <f t="shared" si="136"/>
        <v>694</v>
      </c>
      <c r="J4032" s="797">
        <f t="shared" si="135"/>
        <v>482</v>
      </c>
      <c r="K4032" s="797">
        <f t="shared" si="135"/>
        <v>766</v>
      </c>
      <c r="L4032" s="797">
        <f t="shared" si="135"/>
        <v>660</v>
      </c>
      <c r="M4032" s="797">
        <f t="shared" si="135"/>
        <v>742</v>
      </c>
      <c r="N4032" s="797" t="b">
        <v>0</v>
      </c>
    </row>
    <row r="4033" spans="1:14" x14ac:dyDescent="0.25">
      <c r="A4033" s="100" t="s">
        <v>6295</v>
      </c>
      <c r="B4033" s="585" t="s">
        <v>6288</v>
      </c>
      <c r="C4033" s="586" t="s">
        <v>6296</v>
      </c>
      <c r="D4033" s="587"/>
      <c r="E4033" s="219"/>
      <c r="F4033" s="95">
        <v>9766</v>
      </c>
      <c r="G4033" s="797">
        <f t="shared" si="136"/>
        <v>3360</v>
      </c>
      <c r="H4033" s="797">
        <f t="shared" si="136"/>
        <v>3360</v>
      </c>
      <c r="I4033" s="797">
        <f t="shared" si="136"/>
        <v>4414</v>
      </c>
      <c r="J4033" s="797">
        <f t="shared" si="135"/>
        <v>3067</v>
      </c>
      <c r="K4033" s="797">
        <f t="shared" si="135"/>
        <v>4873</v>
      </c>
      <c r="L4033" s="797">
        <f t="shared" si="135"/>
        <v>4199</v>
      </c>
      <c r="M4033" s="797">
        <f t="shared" si="135"/>
        <v>4717</v>
      </c>
      <c r="N4033" s="797" t="b">
        <v>0</v>
      </c>
    </row>
    <row r="4034" spans="1:14" x14ac:dyDescent="0.25">
      <c r="A4034" s="41" t="s">
        <v>6279</v>
      </c>
      <c r="B4034" s="580" t="s">
        <v>6290</v>
      </c>
      <c r="C4034" s="581" t="s">
        <v>6297</v>
      </c>
      <c r="D4034" s="528"/>
      <c r="E4034" s="69"/>
      <c r="F4034" s="46"/>
      <c r="G4034" s="797" t="str">
        <f t="shared" si="136"/>
        <v/>
      </c>
      <c r="H4034" s="797" t="str">
        <f t="shared" si="136"/>
        <v/>
      </c>
      <c r="I4034" s="797" t="str">
        <f t="shared" si="136"/>
        <v/>
      </c>
      <c r="J4034" s="797" t="str">
        <f t="shared" si="135"/>
        <v/>
      </c>
      <c r="K4034" s="797" t="str">
        <f t="shared" si="135"/>
        <v/>
      </c>
      <c r="L4034" s="797" t="str">
        <f t="shared" si="135"/>
        <v/>
      </c>
      <c r="M4034" s="797" t="str">
        <f t="shared" si="135"/>
        <v/>
      </c>
      <c r="N4034" s="797" t="b">
        <v>0</v>
      </c>
    </row>
    <row r="4035" spans="1:14" ht="25.5" x14ac:dyDescent="0.25">
      <c r="A4035" s="41" t="s">
        <v>6281</v>
      </c>
      <c r="B4035" s="580" t="s">
        <v>6290</v>
      </c>
      <c r="C4035" s="581" t="s">
        <v>6298</v>
      </c>
      <c r="D4035" s="528"/>
      <c r="E4035" s="69"/>
      <c r="F4035" s="819">
        <v>783.35</v>
      </c>
      <c r="G4035" s="797" t="str">
        <f t="shared" si="136"/>
        <v>NA</v>
      </c>
      <c r="H4035" s="797" t="str">
        <f t="shared" si="136"/>
        <v>NA</v>
      </c>
      <c r="I4035" s="797" t="str">
        <f t="shared" si="136"/>
        <v>NA</v>
      </c>
      <c r="J4035" s="797" t="str">
        <f t="shared" si="135"/>
        <v>NA</v>
      </c>
      <c r="K4035" s="797" t="str">
        <f t="shared" si="135"/>
        <v>NA</v>
      </c>
      <c r="L4035" s="797" t="str">
        <f t="shared" si="135"/>
        <v>NA</v>
      </c>
      <c r="M4035" s="797" t="str">
        <f t="shared" si="135"/>
        <v>NA</v>
      </c>
      <c r="N4035" s="797" t="b">
        <v>1</v>
      </c>
    </row>
    <row r="4036" spans="1:14" x14ac:dyDescent="0.25">
      <c r="A4036" s="41" t="s">
        <v>6283</v>
      </c>
      <c r="B4036" s="580" t="s">
        <v>6290</v>
      </c>
      <c r="C4036" s="581" t="s">
        <v>6299</v>
      </c>
      <c r="D4036" s="528"/>
      <c r="E4036" s="69"/>
      <c r="F4036" s="819">
        <v>752.2</v>
      </c>
      <c r="G4036" s="797" t="str">
        <f t="shared" si="136"/>
        <v>NA</v>
      </c>
      <c r="H4036" s="797" t="str">
        <f t="shared" si="136"/>
        <v>NA</v>
      </c>
      <c r="I4036" s="797" t="str">
        <f t="shared" si="136"/>
        <v>NA</v>
      </c>
      <c r="J4036" s="797" t="str">
        <f t="shared" si="135"/>
        <v>NA</v>
      </c>
      <c r="K4036" s="797" t="str">
        <f t="shared" si="135"/>
        <v>NA</v>
      </c>
      <c r="L4036" s="797" t="str">
        <f t="shared" si="135"/>
        <v>NA</v>
      </c>
      <c r="M4036" s="797" t="str">
        <f t="shared" si="135"/>
        <v>NA</v>
      </c>
      <c r="N4036" s="797" t="b">
        <v>1</v>
      </c>
    </row>
    <row r="4037" spans="1:14" ht="26.25" thickBot="1" x14ac:dyDescent="0.3">
      <c r="A4037" s="48" t="s">
        <v>6285</v>
      </c>
      <c r="B4037" s="556" t="s">
        <v>6290</v>
      </c>
      <c r="C4037" s="588" t="s">
        <v>6300</v>
      </c>
      <c r="D4037" s="529"/>
      <c r="E4037" s="295"/>
      <c r="F4037" s="811">
        <v>1535.85</v>
      </c>
      <c r="G4037" s="797">
        <f t="shared" si="136"/>
        <v>528</v>
      </c>
      <c r="H4037" s="797">
        <f t="shared" si="136"/>
        <v>528</v>
      </c>
      <c r="I4037" s="797">
        <f t="shared" si="136"/>
        <v>694</v>
      </c>
      <c r="J4037" s="797">
        <f t="shared" si="135"/>
        <v>482</v>
      </c>
      <c r="K4037" s="797">
        <f t="shared" si="135"/>
        <v>766</v>
      </c>
      <c r="L4037" s="797">
        <f t="shared" si="135"/>
        <v>660</v>
      </c>
      <c r="M4037" s="797">
        <f t="shared" si="135"/>
        <v>742</v>
      </c>
      <c r="N4037" s="797" t="b">
        <v>0</v>
      </c>
    </row>
    <row r="4038" spans="1:14" ht="25.5" x14ac:dyDescent="0.25">
      <c r="A4038" s="211" t="s">
        <v>6301</v>
      </c>
      <c r="B4038" s="578" t="s">
        <v>6302</v>
      </c>
      <c r="C4038" s="579" t="s">
        <v>6303</v>
      </c>
      <c r="D4038" s="82"/>
      <c r="E4038" s="97"/>
      <c r="F4038" s="813">
        <v>32150.5</v>
      </c>
      <c r="G4038" s="797">
        <f t="shared" si="136"/>
        <v>11060</v>
      </c>
      <c r="H4038" s="797">
        <f t="shared" si="136"/>
        <v>11060</v>
      </c>
      <c r="I4038" s="797">
        <f t="shared" si="136"/>
        <v>14532</v>
      </c>
      <c r="J4038" s="797">
        <f t="shared" si="135"/>
        <v>10095</v>
      </c>
      <c r="K4038" s="797">
        <f t="shared" si="135"/>
        <v>16043</v>
      </c>
      <c r="L4038" s="797">
        <f t="shared" si="135"/>
        <v>13825</v>
      </c>
      <c r="M4038" s="797">
        <f t="shared" si="135"/>
        <v>15529</v>
      </c>
      <c r="N4038" s="797" t="b">
        <v>0</v>
      </c>
    </row>
    <row r="4039" spans="1:14" ht="25.5" x14ac:dyDescent="0.25">
      <c r="A4039" s="41" t="s">
        <v>6260</v>
      </c>
      <c r="B4039" s="580" t="s">
        <v>6304</v>
      </c>
      <c r="C4039" s="574" t="s">
        <v>6305</v>
      </c>
      <c r="D4039" s="44"/>
      <c r="E4039" s="47"/>
      <c r="F4039" s="505" t="s">
        <v>9655</v>
      </c>
      <c r="G4039" s="797" t="str">
        <f t="shared" si="136"/>
        <v/>
      </c>
      <c r="H4039" s="797" t="str">
        <f t="shared" si="136"/>
        <v/>
      </c>
      <c r="I4039" s="797" t="str">
        <f t="shared" si="136"/>
        <v/>
      </c>
      <c r="J4039" s="797" t="str">
        <f t="shared" si="135"/>
        <v/>
      </c>
      <c r="K4039" s="797" t="str">
        <f t="shared" si="135"/>
        <v/>
      </c>
      <c r="L4039" s="797" t="str">
        <f t="shared" si="135"/>
        <v/>
      </c>
      <c r="M4039" s="797" t="str">
        <f t="shared" si="135"/>
        <v/>
      </c>
      <c r="N4039" s="797" t="b">
        <v>0</v>
      </c>
    </row>
    <row r="4040" spans="1:14" ht="38.25" x14ac:dyDescent="0.25">
      <c r="A4040" s="41" t="s">
        <v>6263</v>
      </c>
      <c r="B4040" s="580" t="s">
        <v>6304</v>
      </c>
      <c r="C4040" s="574" t="s">
        <v>6306</v>
      </c>
      <c r="D4040" s="44"/>
      <c r="E4040" s="47"/>
      <c r="F4040" s="812">
        <v>783.5</v>
      </c>
      <c r="G4040" s="797" t="str">
        <f t="shared" si="136"/>
        <v>NA</v>
      </c>
      <c r="H4040" s="797" t="str">
        <f t="shared" si="136"/>
        <v>NA</v>
      </c>
      <c r="I4040" s="797" t="str">
        <f t="shared" si="136"/>
        <v>NA</v>
      </c>
      <c r="J4040" s="797" t="str">
        <f t="shared" si="135"/>
        <v>NA</v>
      </c>
      <c r="K4040" s="797" t="str">
        <f t="shared" si="135"/>
        <v>NA</v>
      </c>
      <c r="L4040" s="797" t="str">
        <f t="shared" si="135"/>
        <v>NA</v>
      </c>
      <c r="M4040" s="797" t="str">
        <f t="shared" si="135"/>
        <v>NA</v>
      </c>
      <c r="N4040" s="797" t="b">
        <v>1</v>
      </c>
    </row>
    <row r="4041" spans="1:14" ht="25.5" x14ac:dyDescent="0.25">
      <c r="A4041" s="41" t="s">
        <v>6265</v>
      </c>
      <c r="B4041" s="580" t="s">
        <v>6304</v>
      </c>
      <c r="C4041" s="574" t="s">
        <v>6307</v>
      </c>
      <c r="D4041" s="44"/>
      <c r="E4041" s="47"/>
      <c r="F4041" s="819">
        <v>1958.75</v>
      </c>
      <c r="G4041" s="797" t="str">
        <f t="shared" si="136"/>
        <v>NA</v>
      </c>
      <c r="H4041" s="797" t="str">
        <f t="shared" si="136"/>
        <v>NA</v>
      </c>
      <c r="I4041" s="797" t="str">
        <f t="shared" si="136"/>
        <v>NA</v>
      </c>
      <c r="J4041" s="797" t="str">
        <f t="shared" si="135"/>
        <v>NA</v>
      </c>
      <c r="K4041" s="797" t="str">
        <f t="shared" si="135"/>
        <v>NA</v>
      </c>
      <c r="L4041" s="797" t="str">
        <f t="shared" si="135"/>
        <v>NA</v>
      </c>
      <c r="M4041" s="797" t="str">
        <f t="shared" si="135"/>
        <v>NA</v>
      </c>
      <c r="N4041" s="797" t="b">
        <v>1</v>
      </c>
    </row>
    <row r="4042" spans="1:14" ht="39" thickBot="1" x14ac:dyDescent="0.3">
      <c r="A4042" s="48" t="s">
        <v>6267</v>
      </c>
      <c r="B4042" s="580" t="s">
        <v>6304</v>
      </c>
      <c r="C4042" s="557" t="s">
        <v>6308</v>
      </c>
      <c r="D4042" s="51"/>
      <c r="E4042" s="62"/>
      <c r="F4042" s="811">
        <v>2742.25</v>
      </c>
      <c r="G4042" s="797">
        <f t="shared" si="136"/>
        <v>943</v>
      </c>
      <c r="H4042" s="797">
        <f t="shared" si="136"/>
        <v>943</v>
      </c>
      <c r="I4042" s="797">
        <f t="shared" si="136"/>
        <v>1239</v>
      </c>
      <c r="J4042" s="797">
        <f t="shared" si="135"/>
        <v>861</v>
      </c>
      <c r="K4042" s="797">
        <f t="shared" si="135"/>
        <v>1368</v>
      </c>
      <c r="L4042" s="797">
        <f t="shared" si="135"/>
        <v>1179</v>
      </c>
      <c r="M4042" s="797">
        <f t="shared" si="135"/>
        <v>1325</v>
      </c>
      <c r="N4042" s="797" t="b">
        <v>0</v>
      </c>
    </row>
    <row r="4043" spans="1:14" x14ac:dyDescent="0.25">
      <c r="A4043" s="100" t="s">
        <v>6309</v>
      </c>
      <c r="B4043" s="578" t="s">
        <v>6302</v>
      </c>
      <c r="C4043" s="586" t="s">
        <v>6310</v>
      </c>
      <c r="D4043" s="587"/>
      <c r="E4043" s="219"/>
      <c r="F4043" s="813">
        <v>48494.5</v>
      </c>
      <c r="G4043" s="797">
        <f t="shared" si="136"/>
        <v>16682</v>
      </c>
      <c r="H4043" s="797">
        <f t="shared" si="136"/>
        <v>16682</v>
      </c>
      <c r="I4043" s="797">
        <f t="shared" si="136"/>
        <v>21920</v>
      </c>
      <c r="J4043" s="797">
        <f t="shared" si="135"/>
        <v>15227</v>
      </c>
      <c r="K4043" s="797">
        <f t="shared" si="135"/>
        <v>24199</v>
      </c>
      <c r="L4043" s="797">
        <f t="shared" si="135"/>
        <v>20853</v>
      </c>
      <c r="M4043" s="797">
        <f t="shared" si="135"/>
        <v>23423</v>
      </c>
      <c r="N4043" s="797" t="b">
        <v>0</v>
      </c>
    </row>
    <row r="4044" spans="1:14" x14ac:dyDescent="0.25">
      <c r="A4044" s="41" t="s">
        <v>6279</v>
      </c>
      <c r="B4044" s="580" t="s">
        <v>6304</v>
      </c>
      <c r="C4044" s="581" t="s">
        <v>6311</v>
      </c>
      <c r="D4044" s="528"/>
      <c r="E4044" s="69"/>
      <c r="F4044" s="46"/>
      <c r="G4044" s="797" t="str">
        <f t="shared" si="136"/>
        <v/>
      </c>
      <c r="H4044" s="797" t="str">
        <f t="shared" si="136"/>
        <v/>
      </c>
      <c r="I4044" s="797" t="str">
        <f t="shared" si="136"/>
        <v/>
      </c>
      <c r="J4044" s="797" t="str">
        <f t="shared" si="135"/>
        <v/>
      </c>
      <c r="K4044" s="797" t="str">
        <f t="shared" si="135"/>
        <v/>
      </c>
      <c r="L4044" s="797" t="str">
        <f t="shared" si="135"/>
        <v/>
      </c>
      <c r="M4044" s="797" t="str">
        <f t="shared" si="135"/>
        <v/>
      </c>
      <c r="N4044" s="797" t="b">
        <v>0</v>
      </c>
    </row>
    <row r="4045" spans="1:14" ht="25.5" x14ac:dyDescent="0.25">
      <c r="A4045" s="41" t="s">
        <v>6281</v>
      </c>
      <c r="B4045" s="580" t="s">
        <v>6304</v>
      </c>
      <c r="C4045" s="581" t="s">
        <v>6312</v>
      </c>
      <c r="D4045" s="528"/>
      <c r="E4045" s="69"/>
      <c r="F4045" s="46">
        <v>675</v>
      </c>
      <c r="G4045" s="797" t="str">
        <f t="shared" si="136"/>
        <v>NA</v>
      </c>
      <c r="H4045" s="797" t="str">
        <f t="shared" si="136"/>
        <v>NA</v>
      </c>
      <c r="I4045" s="797" t="str">
        <f t="shared" si="136"/>
        <v>NA</v>
      </c>
      <c r="J4045" s="797" t="str">
        <f t="shared" si="135"/>
        <v>NA</v>
      </c>
      <c r="K4045" s="797" t="str">
        <f t="shared" si="135"/>
        <v>NA</v>
      </c>
      <c r="L4045" s="797" t="str">
        <f t="shared" si="135"/>
        <v>NA</v>
      </c>
      <c r="M4045" s="797" t="str">
        <f t="shared" si="135"/>
        <v>NA</v>
      </c>
      <c r="N4045" s="797" t="b">
        <v>1</v>
      </c>
    </row>
    <row r="4046" spans="1:14" x14ac:dyDescent="0.25">
      <c r="A4046" s="41" t="s">
        <v>6283</v>
      </c>
      <c r="B4046" s="580" t="s">
        <v>6304</v>
      </c>
      <c r="C4046" s="581" t="s">
        <v>6313</v>
      </c>
      <c r="D4046" s="528"/>
      <c r="E4046" s="69"/>
      <c r="F4046" s="46">
        <v>1688</v>
      </c>
      <c r="G4046" s="797" t="str">
        <f t="shared" si="136"/>
        <v>NA</v>
      </c>
      <c r="H4046" s="797" t="str">
        <f t="shared" si="136"/>
        <v>NA</v>
      </c>
      <c r="I4046" s="797" t="str">
        <f t="shared" si="136"/>
        <v>NA</v>
      </c>
      <c r="J4046" s="797" t="str">
        <f t="shared" si="135"/>
        <v>NA</v>
      </c>
      <c r="K4046" s="797" t="str">
        <f t="shared" si="135"/>
        <v>NA</v>
      </c>
      <c r="L4046" s="797" t="str">
        <f t="shared" si="135"/>
        <v>NA</v>
      </c>
      <c r="M4046" s="797" t="str">
        <f t="shared" si="135"/>
        <v>NA</v>
      </c>
      <c r="N4046" s="797" t="b">
        <v>1</v>
      </c>
    </row>
    <row r="4047" spans="1:14" ht="26.25" thickBot="1" x14ac:dyDescent="0.3">
      <c r="A4047" s="48" t="s">
        <v>6285</v>
      </c>
      <c r="B4047" s="580" t="s">
        <v>6304</v>
      </c>
      <c r="C4047" s="588" t="s">
        <v>6314</v>
      </c>
      <c r="D4047" s="529"/>
      <c r="E4047" s="295"/>
      <c r="F4047" s="53">
        <v>2364</v>
      </c>
      <c r="G4047" s="797">
        <f t="shared" si="136"/>
        <v>813</v>
      </c>
      <c r="H4047" s="797">
        <f t="shared" si="136"/>
        <v>813</v>
      </c>
      <c r="I4047" s="797">
        <f t="shared" si="136"/>
        <v>1069</v>
      </c>
      <c r="J4047" s="797">
        <f t="shared" si="135"/>
        <v>742</v>
      </c>
      <c r="K4047" s="797">
        <f t="shared" si="135"/>
        <v>1180</v>
      </c>
      <c r="L4047" s="797">
        <f t="shared" si="135"/>
        <v>1017</v>
      </c>
      <c r="M4047" s="797">
        <f t="shared" si="135"/>
        <v>1142</v>
      </c>
      <c r="N4047" s="797" t="b">
        <v>0</v>
      </c>
    </row>
    <row r="4048" spans="1:14" ht="25.5" x14ac:dyDescent="0.25">
      <c r="A4048" s="211" t="s">
        <v>6315</v>
      </c>
      <c r="B4048" s="578" t="s">
        <v>6316</v>
      </c>
      <c r="C4048" s="579" t="s">
        <v>6317</v>
      </c>
      <c r="D4048" s="82"/>
      <c r="E4048" s="97"/>
      <c r="F4048" s="813">
        <v>32150.5</v>
      </c>
      <c r="G4048" s="797">
        <f t="shared" si="136"/>
        <v>11060</v>
      </c>
      <c r="H4048" s="797">
        <f t="shared" si="136"/>
        <v>11060</v>
      </c>
      <c r="I4048" s="797">
        <f t="shared" si="136"/>
        <v>14532</v>
      </c>
      <c r="J4048" s="797">
        <f t="shared" si="135"/>
        <v>10095</v>
      </c>
      <c r="K4048" s="797">
        <f t="shared" si="135"/>
        <v>16043</v>
      </c>
      <c r="L4048" s="797">
        <f t="shared" si="135"/>
        <v>13825</v>
      </c>
      <c r="M4048" s="797">
        <f t="shared" si="135"/>
        <v>15529</v>
      </c>
      <c r="N4048" s="797" t="b">
        <v>0</v>
      </c>
    </row>
    <row r="4049" spans="1:14" ht="25.5" x14ac:dyDescent="0.25">
      <c r="A4049" s="41" t="s">
        <v>6260</v>
      </c>
      <c r="B4049" s="580" t="s">
        <v>6318</v>
      </c>
      <c r="C4049" s="574" t="s">
        <v>6319</v>
      </c>
      <c r="D4049" s="44"/>
      <c r="E4049" s="47"/>
      <c r="F4049" s="505" t="s">
        <v>9655</v>
      </c>
      <c r="G4049" s="797" t="str">
        <f t="shared" si="136"/>
        <v/>
      </c>
      <c r="H4049" s="797" t="str">
        <f t="shared" si="136"/>
        <v/>
      </c>
      <c r="I4049" s="797" t="str">
        <f t="shared" si="136"/>
        <v/>
      </c>
      <c r="J4049" s="797" t="str">
        <f t="shared" si="135"/>
        <v/>
      </c>
      <c r="K4049" s="797" t="str">
        <f t="shared" si="135"/>
        <v/>
      </c>
      <c r="L4049" s="797" t="str">
        <f t="shared" si="135"/>
        <v/>
      </c>
      <c r="M4049" s="797" t="str">
        <f t="shared" si="135"/>
        <v/>
      </c>
      <c r="N4049" s="797" t="b">
        <v>0</v>
      </c>
    </row>
    <row r="4050" spans="1:14" ht="38.25" x14ac:dyDescent="0.25">
      <c r="A4050" s="41" t="s">
        <v>6263</v>
      </c>
      <c r="B4050" s="580" t="s">
        <v>6318</v>
      </c>
      <c r="C4050" s="574" t="s">
        <v>6320</v>
      </c>
      <c r="D4050" s="44"/>
      <c r="E4050" s="47"/>
      <c r="F4050" s="812">
        <v>783.5</v>
      </c>
      <c r="G4050" s="797" t="str">
        <f t="shared" si="136"/>
        <v>NA</v>
      </c>
      <c r="H4050" s="797" t="str">
        <f t="shared" si="136"/>
        <v>NA</v>
      </c>
      <c r="I4050" s="797" t="str">
        <f t="shared" si="136"/>
        <v>NA</v>
      </c>
      <c r="J4050" s="797" t="str">
        <f t="shared" si="135"/>
        <v>NA</v>
      </c>
      <c r="K4050" s="797" t="str">
        <f t="shared" si="135"/>
        <v>NA</v>
      </c>
      <c r="L4050" s="797" t="str">
        <f t="shared" si="135"/>
        <v>NA</v>
      </c>
      <c r="M4050" s="797" t="str">
        <f t="shared" si="135"/>
        <v>NA</v>
      </c>
      <c r="N4050" s="797" t="b">
        <v>1</v>
      </c>
    </row>
    <row r="4051" spans="1:14" ht="25.5" x14ac:dyDescent="0.25">
      <c r="A4051" s="41" t="s">
        <v>6265</v>
      </c>
      <c r="B4051" s="580" t="s">
        <v>6318</v>
      </c>
      <c r="C4051" s="574" t="s">
        <v>6321</v>
      </c>
      <c r="D4051" s="44"/>
      <c r="E4051" s="47"/>
      <c r="F4051" s="819">
        <v>1958.75</v>
      </c>
      <c r="G4051" s="797" t="str">
        <f t="shared" si="136"/>
        <v>NA</v>
      </c>
      <c r="H4051" s="797" t="str">
        <f t="shared" si="136"/>
        <v>NA</v>
      </c>
      <c r="I4051" s="797" t="str">
        <f t="shared" si="136"/>
        <v>NA</v>
      </c>
      <c r="J4051" s="797" t="str">
        <f t="shared" si="135"/>
        <v>NA</v>
      </c>
      <c r="K4051" s="797" t="str">
        <f t="shared" si="135"/>
        <v>NA</v>
      </c>
      <c r="L4051" s="797" t="str">
        <f t="shared" si="135"/>
        <v>NA</v>
      </c>
      <c r="M4051" s="797" t="str">
        <f t="shared" si="135"/>
        <v>NA</v>
      </c>
      <c r="N4051" s="797" t="b">
        <v>1</v>
      </c>
    </row>
    <row r="4052" spans="1:14" ht="39" thickBot="1" x14ac:dyDescent="0.3">
      <c r="A4052" s="48" t="s">
        <v>6267</v>
      </c>
      <c r="B4052" s="580" t="s">
        <v>6318</v>
      </c>
      <c r="C4052" s="557" t="s">
        <v>6322</v>
      </c>
      <c r="D4052" s="51"/>
      <c r="E4052" s="62"/>
      <c r="F4052" s="811">
        <v>2742.25</v>
      </c>
      <c r="G4052" s="797">
        <f t="shared" si="136"/>
        <v>943</v>
      </c>
      <c r="H4052" s="797">
        <f t="shared" si="136"/>
        <v>943</v>
      </c>
      <c r="I4052" s="797">
        <f t="shared" si="136"/>
        <v>1239</v>
      </c>
      <c r="J4052" s="797">
        <f t="shared" si="135"/>
        <v>861</v>
      </c>
      <c r="K4052" s="797">
        <f t="shared" si="135"/>
        <v>1368</v>
      </c>
      <c r="L4052" s="797">
        <f t="shared" si="135"/>
        <v>1179</v>
      </c>
      <c r="M4052" s="797">
        <f t="shared" si="135"/>
        <v>1325</v>
      </c>
      <c r="N4052" s="797" t="b">
        <v>0</v>
      </c>
    </row>
    <row r="4053" spans="1:14" x14ac:dyDescent="0.25">
      <c r="A4053" s="100" t="s">
        <v>6309</v>
      </c>
      <c r="B4053" s="578" t="s">
        <v>6316</v>
      </c>
      <c r="C4053" s="586" t="s">
        <v>6323</v>
      </c>
      <c r="D4053" s="587"/>
      <c r="E4053" s="219"/>
      <c r="F4053" s="813">
        <v>48494.5</v>
      </c>
      <c r="G4053" s="797">
        <f t="shared" si="136"/>
        <v>16682</v>
      </c>
      <c r="H4053" s="797">
        <f t="shared" si="136"/>
        <v>16682</v>
      </c>
      <c r="I4053" s="797">
        <f t="shared" si="136"/>
        <v>21920</v>
      </c>
      <c r="J4053" s="797">
        <f t="shared" si="135"/>
        <v>15227</v>
      </c>
      <c r="K4053" s="797">
        <f t="shared" si="135"/>
        <v>24199</v>
      </c>
      <c r="L4053" s="797">
        <f t="shared" si="135"/>
        <v>20853</v>
      </c>
      <c r="M4053" s="797">
        <f t="shared" si="135"/>
        <v>23423</v>
      </c>
      <c r="N4053" s="797" t="b">
        <v>0</v>
      </c>
    </row>
    <row r="4054" spans="1:14" x14ac:dyDescent="0.25">
      <c r="A4054" s="41" t="s">
        <v>6279</v>
      </c>
      <c r="B4054" s="580" t="s">
        <v>6318</v>
      </c>
      <c r="C4054" s="581" t="s">
        <v>6324</v>
      </c>
      <c r="D4054" s="528"/>
      <c r="E4054" s="69"/>
      <c r="F4054" s="46" t="s">
        <v>9655</v>
      </c>
      <c r="G4054" s="797" t="str">
        <f t="shared" si="136"/>
        <v/>
      </c>
      <c r="H4054" s="797" t="str">
        <f t="shared" si="136"/>
        <v/>
      </c>
      <c r="I4054" s="797" t="str">
        <f t="shared" si="136"/>
        <v/>
      </c>
      <c r="J4054" s="797" t="str">
        <f t="shared" si="135"/>
        <v/>
      </c>
      <c r="K4054" s="797" t="str">
        <f t="shared" si="135"/>
        <v/>
      </c>
      <c r="L4054" s="797" t="str">
        <f t="shared" si="135"/>
        <v/>
      </c>
      <c r="M4054" s="797" t="str">
        <f t="shared" si="135"/>
        <v/>
      </c>
      <c r="N4054" s="797" t="b">
        <v>0</v>
      </c>
    </row>
    <row r="4055" spans="1:14" ht="25.5" x14ac:dyDescent="0.25">
      <c r="A4055" s="41" t="s">
        <v>6281</v>
      </c>
      <c r="B4055" s="580" t="s">
        <v>6318</v>
      </c>
      <c r="C4055" s="581" t="s">
        <v>6325</v>
      </c>
      <c r="D4055" s="528"/>
      <c r="E4055" s="69"/>
      <c r="F4055" s="819">
        <v>783.5</v>
      </c>
      <c r="G4055" s="797" t="str">
        <f t="shared" si="136"/>
        <v>NA</v>
      </c>
      <c r="H4055" s="797" t="str">
        <f t="shared" si="136"/>
        <v>NA</v>
      </c>
      <c r="I4055" s="797" t="str">
        <f t="shared" si="136"/>
        <v>NA</v>
      </c>
      <c r="J4055" s="797" t="str">
        <f t="shared" si="135"/>
        <v>NA</v>
      </c>
      <c r="K4055" s="797" t="str">
        <f t="shared" si="135"/>
        <v>NA</v>
      </c>
      <c r="L4055" s="797" t="str">
        <f t="shared" si="135"/>
        <v>NA</v>
      </c>
      <c r="M4055" s="797" t="str">
        <f t="shared" si="135"/>
        <v>NA</v>
      </c>
      <c r="N4055" s="797" t="b">
        <v>1</v>
      </c>
    </row>
    <row r="4056" spans="1:14" x14ac:dyDescent="0.25">
      <c r="A4056" s="41" t="s">
        <v>6283</v>
      </c>
      <c r="B4056" s="580" t="s">
        <v>6318</v>
      </c>
      <c r="C4056" s="581" t="s">
        <v>6326</v>
      </c>
      <c r="D4056" s="528"/>
      <c r="E4056" s="69"/>
      <c r="F4056" s="819">
        <v>1958.75</v>
      </c>
      <c r="G4056" s="797" t="str">
        <f t="shared" si="136"/>
        <v>NA</v>
      </c>
      <c r="H4056" s="797" t="str">
        <f t="shared" si="136"/>
        <v>NA</v>
      </c>
      <c r="I4056" s="797" t="str">
        <f t="shared" si="136"/>
        <v>NA</v>
      </c>
      <c r="J4056" s="797" t="str">
        <f t="shared" si="135"/>
        <v>NA</v>
      </c>
      <c r="K4056" s="797" t="str">
        <f t="shared" si="135"/>
        <v>NA</v>
      </c>
      <c r="L4056" s="797" t="str">
        <f t="shared" si="135"/>
        <v>NA</v>
      </c>
      <c r="M4056" s="797" t="str">
        <f t="shared" si="135"/>
        <v>NA</v>
      </c>
      <c r="N4056" s="797" t="b">
        <v>1</v>
      </c>
    </row>
    <row r="4057" spans="1:14" ht="26.25" thickBot="1" x14ac:dyDescent="0.3">
      <c r="A4057" s="48" t="s">
        <v>6285</v>
      </c>
      <c r="B4057" s="580" t="s">
        <v>6318</v>
      </c>
      <c r="C4057" s="588" t="s">
        <v>6327</v>
      </c>
      <c r="D4057" s="529"/>
      <c r="E4057" s="295"/>
      <c r="F4057" s="811">
        <v>2742.25</v>
      </c>
      <c r="G4057" s="797">
        <f t="shared" si="136"/>
        <v>943</v>
      </c>
      <c r="H4057" s="797">
        <f t="shared" si="136"/>
        <v>943</v>
      </c>
      <c r="I4057" s="797">
        <f t="shared" si="136"/>
        <v>1239</v>
      </c>
      <c r="J4057" s="797">
        <f t="shared" si="135"/>
        <v>861</v>
      </c>
      <c r="K4057" s="797">
        <f t="shared" si="135"/>
        <v>1368</v>
      </c>
      <c r="L4057" s="797">
        <f t="shared" si="135"/>
        <v>1179</v>
      </c>
      <c r="M4057" s="797">
        <f t="shared" si="135"/>
        <v>1325</v>
      </c>
      <c r="N4057" s="797" t="b">
        <v>0</v>
      </c>
    </row>
    <row r="4058" spans="1:14" ht="25.5" x14ac:dyDescent="0.25">
      <c r="A4058" s="100" t="s">
        <v>6328</v>
      </c>
      <c r="B4058" s="585" t="s">
        <v>6329</v>
      </c>
      <c r="C4058" s="572" t="s">
        <v>6330</v>
      </c>
      <c r="D4058" s="60"/>
      <c r="E4058" s="61"/>
      <c r="F4058" s="95">
        <v>11526</v>
      </c>
      <c r="G4058" s="797">
        <f t="shared" si="136"/>
        <v>3965</v>
      </c>
      <c r="H4058" s="797">
        <f t="shared" si="136"/>
        <v>3965</v>
      </c>
      <c r="I4058" s="797">
        <f t="shared" si="136"/>
        <v>5210</v>
      </c>
      <c r="J4058" s="797">
        <f t="shared" si="135"/>
        <v>3619</v>
      </c>
      <c r="K4058" s="797">
        <f t="shared" si="135"/>
        <v>5751</v>
      </c>
      <c r="L4058" s="797">
        <f t="shared" si="135"/>
        <v>4956</v>
      </c>
      <c r="M4058" s="797">
        <f t="shared" si="135"/>
        <v>5567</v>
      </c>
      <c r="N4058" s="797" t="b">
        <v>0</v>
      </c>
    </row>
    <row r="4059" spans="1:14" ht="25.5" x14ac:dyDescent="0.25">
      <c r="A4059" s="41" t="s">
        <v>6241</v>
      </c>
      <c r="B4059" s="580" t="s">
        <v>6331</v>
      </c>
      <c r="C4059" s="574" t="s">
        <v>6332</v>
      </c>
      <c r="D4059" s="44"/>
      <c r="E4059" s="47"/>
      <c r="F4059" s="505" t="s">
        <v>9655</v>
      </c>
      <c r="G4059" s="797" t="str">
        <f t="shared" si="136"/>
        <v/>
      </c>
      <c r="H4059" s="797" t="str">
        <f t="shared" si="136"/>
        <v/>
      </c>
      <c r="I4059" s="797" t="str">
        <f t="shared" si="136"/>
        <v/>
      </c>
      <c r="J4059" s="797" t="str">
        <f t="shared" si="135"/>
        <v/>
      </c>
      <c r="K4059" s="797" t="str">
        <f t="shared" si="135"/>
        <v/>
      </c>
      <c r="L4059" s="797" t="str">
        <f t="shared" si="135"/>
        <v/>
      </c>
      <c r="M4059" s="797" t="str">
        <f t="shared" ref="M4059:M4122" si="137">IF($N4059,"NA",IF(ISNUMBER($F4059),ROUND(($F4059*M$5),0),""))</f>
        <v/>
      </c>
      <c r="N4059" s="797" t="b">
        <v>0</v>
      </c>
    </row>
    <row r="4060" spans="1:14" ht="38.25" x14ac:dyDescent="0.25">
      <c r="A4060" s="41" t="s">
        <v>6244</v>
      </c>
      <c r="B4060" s="580" t="s">
        <v>6331</v>
      </c>
      <c r="C4060" s="574" t="s">
        <v>6333</v>
      </c>
      <c r="D4060" s="44"/>
      <c r="E4060" s="47"/>
      <c r="F4060" s="505">
        <v>1989</v>
      </c>
      <c r="G4060" s="797" t="str">
        <f t="shared" si="136"/>
        <v>NA</v>
      </c>
      <c r="H4060" s="797" t="str">
        <f t="shared" si="136"/>
        <v>NA</v>
      </c>
      <c r="I4060" s="797" t="str">
        <f t="shared" si="136"/>
        <v>NA</v>
      </c>
      <c r="J4060" s="797" t="str">
        <f t="shared" si="136"/>
        <v>NA</v>
      </c>
      <c r="K4060" s="797" t="str">
        <f t="shared" si="136"/>
        <v>NA</v>
      </c>
      <c r="L4060" s="797" t="str">
        <f t="shared" si="136"/>
        <v>NA</v>
      </c>
      <c r="M4060" s="797" t="str">
        <f t="shared" si="137"/>
        <v>NA</v>
      </c>
      <c r="N4060" s="797" t="b">
        <v>1</v>
      </c>
    </row>
    <row r="4061" spans="1:14" ht="25.5" x14ac:dyDescent="0.25">
      <c r="A4061" s="41" t="s">
        <v>6246</v>
      </c>
      <c r="B4061" s="580" t="s">
        <v>6331</v>
      </c>
      <c r="C4061" s="574" t="s">
        <v>6334</v>
      </c>
      <c r="D4061" s="44"/>
      <c r="E4061" s="47"/>
      <c r="F4061" s="46">
        <v>2826</v>
      </c>
      <c r="G4061" s="797" t="str">
        <f t="shared" ref="G4061:L4103" si="138">IF($N4061,"NA",IF(ISNUMBER($F4061),ROUND(($F4061*G$5),0),""))</f>
        <v>NA</v>
      </c>
      <c r="H4061" s="797" t="str">
        <f t="shared" si="138"/>
        <v>NA</v>
      </c>
      <c r="I4061" s="797" t="str">
        <f t="shared" si="138"/>
        <v>NA</v>
      </c>
      <c r="J4061" s="797" t="str">
        <f t="shared" si="138"/>
        <v>NA</v>
      </c>
      <c r="K4061" s="797" t="str">
        <f t="shared" si="138"/>
        <v>NA</v>
      </c>
      <c r="L4061" s="797" t="str">
        <f t="shared" si="138"/>
        <v>NA</v>
      </c>
      <c r="M4061" s="797" t="str">
        <f t="shared" si="137"/>
        <v>NA</v>
      </c>
      <c r="N4061" s="797" t="b">
        <v>1</v>
      </c>
    </row>
    <row r="4062" spans="1:14" ht="39" thickBot="1" x14ac:dyDescent="0.3">
      <c r="A4062" s="48" t="s">
        <v>6248</v>
      </c>
      <c r="B4062" s="556" t="s">
        <v>6331</v>
      </c>
      <c r="C4062" s="557" t="s">
        <v>6335</v>
      </c>
      <c r="D4062" s="51"/>
      <c r="E4062" s="62"/>
      <c r="F4062" s="53">
        <v>5279</v>
      </c>
      <c r="G4062" s="797">
        <f t="shared" si="138"/>
        <v>1816</v>
      </c>
      <c r="H4062" s="797">
        <f t="shared" si="138"/>
        <v>1816</v>
      </c>
      <c r="I4062" s="797">
        <f t="shared" si="138"/>
        <v>2386</v>
      </c>
      <c r="J4062" s="797">
        <f t="shared" si="138"/>
        <v>1658</v>
      </c>
      <c r="K4062" s="797">
        <f t="shared" si="138"/>
        <v>2634</v>
      </c>
      <c r="L4062" s="797">
        <f t="shared" si="138"/>
        <v>2270</v>
      </c>
      <c r="M4062" s="797">
        <f t="shared" si="137"/>
        <v>2550</v>
      </c>
      <c r="N4062" s="797" t="b">
        <v>0</v>
      </c>
    </row>
    <row r="4063" spans="1:14" ht="25.5" x14ac:dyDescent="0.25">
      <c r="A4063" s="211" t="s">
        <v>6336</v>
      </c>
      <c r="B4063" s="578" t="s">
        <v>6337</v>
      </c>
      <c r="C4063" s="579" t="s">
        <v>6338</v>
      </c>
      <c r="D4063" s="82"/>
      <c r="E4063" s="97"/>
      <c r="F4063" s="95">
        <v>74602</v>
      </c>
      <c r="G4063" s="797">
        <f t="shared" si="138"/>
        <v>25663</v>
      </c>
      <c r="H4063" s="797">
        <f t="shared" si="138"/>
        <v>25663</v>
      </c>
      <c r="I4063" s="797">
        <f t="shared" si="138"/>
        <v>33720</v>
      </c>
      <c r="J4063" s="797">
        <f t="shared" si="138"/>
        <v>23425</v>
      </c>
      <c r="K4063" s="797">
        <f t="shared" si="138"/>
        <v>37226</v>
      </c>
      <c r="L4063" s="797">
        <f t="shared" si="138"/>
        <v>32079</v>
      </c>
      <c r="M4063" s="797">
        <f t="shared" si="137"/>
        <v>36033</v>
      </c>
      <c r="N4063" s="797" t="b">
        <v>0</v>
      </c>
    </row>
    <row r="4064" spans="1:14" ht="25.5" x14ac:dyDescent="0.25">
      <c r="A4064" s="41" t="s">
        <v>6260</v>
      </c>
      <c r="B4064" s="580" t="s">
        <v>6339</v>
      </c>
      <c r="C4064" s="574" t="s">
        <v>6340</v>
      </c>
      <c r="D4064" s="44"/>
      <c r="E4064" s="47"/>
      <c r="F4064" s="505" t="s">
        <v>9655</v>
      </c>
      <c r="G4064" s="797" t="str">
        <f t="shared" si="138"/>
        <v/>
      </c>
      <c r="H4064" s="797" t="str">
        <f t="shared" si="138"/>
        <v/>
      </c>
      <c r="I4064" s="797" t="str">
        <f t="shared" si="138"/>
        <v/>
      </c>
      <c r="J4064" s="797" t="str">
        <f t="shared" si="138"/>
        <v/>
      </c>
      <c r="K4064" s="797" t="str">
        <f t="shared" si="138"/>
        <v/>
      </c>
      <c r="L4064" s="797" t="str">
        <f t="shared" si="138"/>
        <v/>
      </c>
      <c r="M4064" s="797" t="str">
        <f t="shared" si="137"/>
        <v/>
      </c>
      <c r="N4064" s="797" t="b">
        <v>0</v>
      </c>
    </row>
    <row r="4065" spans="1:14" ht="38.25" x14ac:dyDescent="0.25">
      <c r="A4065" s="41" t="s">
        <v>6263</v>
      </c>
      <c r="B4065" s="580" t="s">
        <v>6339</v>
      </c>
      <c r="C4065" s="574" t="s">
        <v>6341</v>
      </c>
      <c r="D4065" s="44"/>
      <c r="E4065" s="47"/>
      <c r="F4065" s="505">
        <v>1283</v>
      </c>
      <c r="G4065" s="797" t="str">
        <f t="shared" si="138"/>
        <v>NA</v>
      </c>
      <c r="H4065" s="797" t="str">
        <f t="shared" si="138"/>
        <v>NA</v>
      </c>
      <c r="I4065" s="797" t="str">
        <f t="shared" si="138"/>
        <v>NA</v>
      </c>
      <c r="J4065" s="797" t="str">
        <f t="shared" si="138"/>
        <v>NA</v>
      </c>
      <c r="K4065" s="797" t="str">
        <f t="shared" si="138"/>
        <v>NA</v>
      </c>
      <c r="L4065" s="797" t="str">
        <f t="shared" si="138"/>
        <v>NA</v>
      </c>
      <c r="M4065" s="797" t="str">
        <f t="shared" si="137"/>
        <v>NA</v>
      </c>
      <c r="N4065" s="797" t="b">
        <v>1</v>
      </c>
    </row>
    <row r="4066" spans="1:14" ht="25.5" x14ac:dyDescent="0.25">
      <c r="A4066" s="41" t="s">
        <v>6265</v>
      </c>
      <c r="B4066" s="580" t="s">
        <v>6339</v>
      </c>
      <c r="C4066" s="574" t="s">
        <v>6342</v>
      </c>
      <c r="D4066" s="44"/>
      <c r="E4066" s="47"/>
      <c r="F4066" s="46">
        <v>3208</v>
      </c>
      <c r="G4066" s="797" t="str">
        <f t="shared" si="138"/>
        <v>NA</v>
      </c>
      <c r="H4066" s="797" t="str">
        <f t="shared" si="138"/>
        <v>NA</v>
      </c>
      <c r="I4066" s="797" t="str">
        <f t="shared" si="138"/>
        <v>NA</v>
      </c>
      <c r="J4066" s="797" t="str">
        <f t="shared" si="138"/>
        <v>NA</v>
      </c>
      <c r="K4066" s="797" t="str">
        <f t="shared" si="138"/>
        <v>NA</v>
      </c>
      <c r="L4066" s="797" t="str">
        <f t="shared" si="138"/>
        <v>NA</v>
      </c>
      <c r="M4066" s="797" t="str">
        <f t="shared" si="137"/>
        <v>NA</v>
      </c>
      <c r="N4066" s="797" t="b">
        <v>1</v>
      </c>
    </row>
    <row r="4067" spans="1:14" ht="39" thickBot="1" x14ac:dyDescent="0.3">
      <c r="A4067" s="48" t="s">
        <v>6267</v>
      </c>
      <c r="B4067" s="580" t="s">
        <v>6339</v>
      </c>
      <c r="C4067" s="557" t="s">
        <v>6343</v>
      </c>
      <c r="D4067" s="51"/>
      <c r="E4067" s="62"/>
      <c r="F4067" s="53">
        <v>4491</v>
      </c>
      <c r="G4067" s="797">
        <f t="shared" si="138"/>
        <v>1545</v>
      </c>
      <c r="H4067" s="797">
        <f t="shared" si="138"/>
        <v>1545</v>
      </c>
      <c r="I4067" s="797">
        <f t="shared" si="138"/>
        <v>2030</v>
      </c>
      <c r="J4067" s="797">
        <f t="shared" si="138"/>
        <v>1410</v>
      </c>
      <c r="K4067" s="797">
        <f t="shared" si="138"/>
        <v>2241</v>
      </c>
      <c r="L4067" s="797">
        <f t="shared" si="138"/>
        <v>1931</v>
      </c>
      <c r="M4067" s="797">
        <f t="shared" si="137"/>
        <v>2169</v>
      </c>
      <c r="N4067" s="797" t="b">
        <v>0</v>
      </c>
    </row>
    <row r="4068" spans="1:14" x14ac:dyDescent="0.25">
      <c r="A4068" s="100" t="s">
        <v>6344</v>
      </c>
      <c r="B4068" s="578" t="s">
        <v>6337</v>
      </c>
      <c r="C4068" s="586" t="s">
        <v>6345</v>
      </c>
      <c r="D4068" s="587"/>
      <c r="E4068" s="219"/>
      <c r="F4068" s="95">
        <v>90946</v>
      </c>
      <c r="G4068" s="797">
        <f t="shared" si="138"/>
        <v>31285</v>
      </c>
      <c r="H4068" s="797">
        <f t="shared" si="138"/>
        <v>31285</v>
      </c>
      <c r="I4068" s="797">
        <f t="shared" si="138"/>
        <v>41108</v>
      </c>
      <c r="J4068" s="797">
        <f t="shared" si="138"/>
        <v>28557</v>
      </c>
      <c r="K4068" s="797">
        <f t="shared" si="138"/>
        <v>45382</v>
      </c>
      <c r="L4068" s="797">
        <f t="shared" si="138"/>
        <v>39107</v>
      </c>
      <c r="M4068" s="797">
        <f t="shared" si="137"/>
        <v>43927</v>
      </c>
      <c r="N4068" s="797" t="b">
        <v>0</v>
      </c>
    </row>
    <row r="4069" spans="1:14" x14ac:dyDescent="0.25">
      <c r="A4069" s="41" t="s">
        <v>6279</v>
      </c>
      <c r="B4069" s="580" t="s">
        <v>6339</v>
      </c>
      <c r="C4069" s="581" t="s">
        <v>6346</v>
      </c>
      <c r="D4069" s="528"/>
      <c r="E4069" s="69"/>
      <c r="F4069" s="46"/>
      <c r="G4069" s="797" t="str">
        <f t="shared" si="138"/>
        <v/>
      </c>
      <c r="H4069" s="797" t="str">
        <f t="shared" si="138"/>
        <v/>
      </c>
      <c r="I4069" s="797" t="str">
        <f t="shared" si="138"/>
        <v/>
      </c>
      <c r="J4069" s="797" t="str">
        <f t="shared" si="138"/>
        <v/>
      </c>
      <c r="K4069" s="797" t="str">
        <f t="shared" si="138"/>
        <v/>
      </c>
      <c r="L4069" s="797" t="str">
        <f t="shared" si="138"/>
        <v/>
      </c>
      <c r="M4069" s="797" t="str">
        <f t="shared" si="137"/>
        <v/>
      </c>
      <c r="N4069" s="797" t="b">
        <v>0</v>
      </c>
    </row>
    <row r="4070" spans="1:14" ht="25.5" x14ac:dyDescent="0.25">
      <c r="A4070" s="41" t="s">
        <v>6281</v>
      </c>
      <c r="B4070" s="580" t="s">
        <v>6339</v>
      </c>
      <c r="C4070" s="581" t="s">
        <v>6347</v>
      </c>
      <c r="D4070" s="528"/>
      <c r="E4070" s="69"/>
      <c r="F4070" s="46">
        <v>1283</v>
      </c>
      <c r="G4070" s="797" t="str">
        <f t="shared" si="138"/>
        <v>NA</v>
      </c>
      <c r="H4070" s="797" t="str">
        <f t="shared" si="138"/>
        <v>NA</v>
      </c>
      <c r="I4070" s="797" t="str">
        <f t="shared" si="138"/>
        <v>NA</v>
      </c>
      <c r="J4070" s="797" t="str">
        <f t="shared" si="138"/>
        <v>NA</v>
      </c>
      <c r="K4070" s="797" t="str">
        <f t="shared" si="138"/>
        <v>NA</v>
      </c>
      <c r="L4070" s="797" t="str">
        <f t="shared" si="138"/>
        <v>NA</v>
      </c>
      <c r="M4070" s="797" t="str">
        <f t="shared" si="137"/>
        <v>NA</v>
      </c>
      <c r="N4070" s="797" t="b">
        <v>1</v>
      </c>
    </row>
    <row r="4071" spans="1:14" x14ac:dyDescent="0.25">
      <c r="A4071" s="41" t="s">
        <v>6283</v>
      </c>
      <c r="B4071" s="580" t="s">
        <v>6339</v>
      </c>
      <c r="C4071" s="581" t="s">
        <v>6348</v>
      </c>
      <c r="D4071" s="528"/>
      <c r="E4071" s="69"/>
      <c r="F4071" s="46">
        <v>3208</v>
      </c>
      <c r="G4071" s="797" t="str">
        <f t="shared" si="138"/>
        <v>NA</v>
      </c>
      <c r="H4071" s="797" t="str">
        <f t="shared" si="138"/>
        <v>NA</v>
      </c>
      <c r="I4071" s="797" t="str">
        <f t="shared" si="138"/>
        <v>NA</v>
      </c>
      <c r="J4071" s="797" t="str">
        <f t="shared" si="138"/>
        <v>NA</v>
      </c>
      <c r="K4071" s="797" t="str">
        <f t="shared" si="138"/>
        <v>NA</v>
      </c>
      <c r="L4071" s="797" t="str">
        <f t="shared" si="138"/>
        <v>NA</v>
      </c>
      <c r="M4071" s="797" t="str">
        <f t="shared" si="137"/>
        <v>NA</v>
      </c>
      <c r="N4071" s="797" t="b">
        <v>1</v>
      </c>
    </row>
    <row r="4072" spans="1:14" ht="26.25" thickBot="1" x14ac:dyDescent="0.3">
      <c r="A4072" s="48" t="s">
        <v>6285</v>
      </c>
      <c r="B4072" s="580" t="s">
        <v>6339</v>
      </c>
      <c r="C4072" s="588" t="s">
        <v>6349</v>
      </c>
      <c r="D4072" s="529"/>
      <c r="E4072" s="295"/>
      <c r="F4072" s="53">
        <v>4491</v>
      </c>
      <c r="G4072" s="797" t="str">
        <f t="shared" si="138"/>
        <v>NA</v>
      </c>
      <c r="H4072" s="797" t="str">
        <f t="shared" si="138"/>
        <v>NA</v>
      </c>
      <c r="I4072" s="797" t="str">
        <f t="shared" si="138"/>
        <v>NA</v>
      </c>
      <c r="J4072" s="797" t="str">
        <f t="shared" si="138"/>
        <v>NA</v>
      </c>
      <c r="K4072" s="797" t="str">
        <f t="shared" si="138"/>
        <v>NA</v>
      </c>
      <c r="L4072" s="797" t="str">
        <f t="shared" si="138"/>
        <v>NA</v>
      </c>
      <c r="M4072" s="797" t="str">
        <f t="shared" si="137"/>
        <v>NA</v>
      </c>
      <c r="N4072" s="797" t="b">
        <v>1</v>
      </c>
    </row>
    <row r="4073" spans="1:14" ht="25.5" x14ac:dyDescent="0.25">
      <c r="A4073" s="211" t="s">
        <v>6336</v>
      </c>
      <c r="B4073" s="578" t="s">
        <v>6350</v>
      </c>
      <c r="C4073" s="579" t="s">
        <v>6351</v>
      </c>
      <c r="D4073" s="82"/>
      <c r="E4073" s="97"/>
      <c r="F4073" s="95">
        <v>74602</v>
      </c>
      <c r="G4073" s="797" t="str">
        <f t="shared" si="138"/>
        <v>NA</v>
      </c>
      <c r="H4073" s="797" t="str">
        <f t="shared" si="138"/>
        <v>NA</v>
      </c>
      <c r="I4073" s="797" t="str">
        <f t="shared" si="138"/>
        <v>NA</v>
      </c>
      <c r="J4073" s="797" t="str">
        <f t="shared" si="138"/>
        <v>NA</v>
      </c>
      <c r="K4073" s="797" t="str">
        <f t="shared" si="138"/>
        <v>NA</v>
      </c>
      <c r="L4073" s="797" t="str">
        <f t="shared" si="138"/>
        <v>NA</v>
      </c>
      <c r="M4073" s="797" t="str">
        <f t="shared" si="137"/>
        <v>NA</v>
      </c>
      <c r="N4073" s="797" t="b">
        <v>1</v>
      </c>
    </row>
    <row r="4074" spans="1:14" ht="25.5" x14ac:dyDescent="0.25">
      <c r="A4074" s="41" t="s">
        <v>6260</v>
      </c>
      <c r="B4074" s="580" t="s">
        <v>6352</v>
      </c>
      <c r="C4074" s="574" t="s">
        <v>6353</v>
      </c>
      <c r="D4074" s="44"/>
      <c r="E4074" s="47"/>
      <c r="F4074" s="505" t="s">
        <v>9655</v>
      </c>
      <c r="G4074" s="797" t="str">
        <f t="shared" si="138"/>
        <v>NA</v>
      </c>
      <c r="H4074" s="797" t="str">
        <f t="shared" si="138"/>
        <v>NA</v>
      </c>
      <c r="I4074" s="797" t="str">
        <f t="shared" si="138"/>
        <v>NA</v>
      </c>
      <c r="J4074" s="797" t="str">
        <f t="shared" si="138"/>
        <v>NA</v>
      </c>
      <c r="K4074" s="797" t="str">
        <f t="shared" si="138"/>
        <v>NA</v>
      </c>
      <c r="L4074" s="797" t="str">
        <f t="shared" si="138"/>
        <v>NA</v>
      </c>
      <c r="M4074" s="797" t="str">
        <f t="shared" si="137"/>
        <v>NA</v>
      </c>
      <c r="N4074" s="797" t="b">
        <v>1</v>
      </c>
    </row>
    <row r="4075" spans="1:14" ht="38.25" x14ac:dyDescent="0.25">
      <c r="A4075" s="41" t="s">
        <v>6263</v>
      </c>
      <c r="B4075" s="580" t="s">
        <v>6352</v>
      </c>
      <c r="C4075" s="574" t="s">
        <v>6354</v>
      </c>
      <c r="D4075" s="44"/>
      <c r="E4075" s="47"/>
      <c r="F4075" s="812">
        <v>1488</v>
      </c>
      <c r="G4075" s="797" t="str">
        <f t="shared" si="138"/>
        <v>NA</v>
      </c>
      <c r="H4075" s="797" t="str">
        <f t="shared" si="138"/>
        <v>NA</v>
      </c>
      <c r="I4075" s="797" t="str">
        <f t="shared" si="138"/>
        <v>NA</v>
      </c>
      <c r="J4075" s="797" t="str">
        <f t="shared" si="138"/>
        <v>NA</v>
      </c>
      <c r="K4075" s="797" t="str">
        <f t="shared" si="138"/>
        <v>NA</v>
      </c>
      <c r="L4075" s="797" t="str">
        <f t="shared" si="138"/>
        <v>NA</v>
      </c>
      <c r="M4075" s="797" t="str">
        <f t="shared" si="137"/>
        <v>NA</v>
      </c>
      <c r="N4075" s="797" t="b">
        <v>1</v>
      </c>
    </row>
    <row r="4076" spans="1:14" ht="25.5" x14ac:dyDescent="0.25">
      <c r="A4076" s="41" t="s">
        <v>6265</v>
      </c>
      <c r="B4076" s="580" t="s">
        <v>6352</v>
      </c>
      <c r="C4076" s="574" t="s">
        <v>6355</v>
      </c>
      <c r="D4076" s="44"/>
      <c r="E4076" s="47"/>
      <c r="F4076" s="819">
        <v>3721</v>
      </c>
      <c r="G4076" s="797" t="str">
        <f t="shared" si="138"/>
        <v>NA</v>
      </c>
      <c r="H4076" s="797" t="str">
        <f t="shared" si="138"/>
        <v>NA</v>
      </c>
      <c r="I4076" s="797" t="str">
        <f t="shared" si="138"/>
        <v>NA</v>
      </c>
      <c r="J4076" s="797" t="str">
        <f t="shared" si="138"/>
        <v>NA</v>
      </c>
      <c r="K4076" s="797" t="str">
        <f t="shared" si="138"/>
        <v>NA</v>
      </c>
      <c r="L4076" s="797" t="str">
        <f t="shared" si="138"/>
        <v>NA</v>
      </c>
      <c r="M4076" s="797" t="str">
        <f t="shared" si="137"/>
        <v>NA</v>
      </c>
      <c r="N4076" s="797" t="b">
        <v>1</v>
      </c>
    </row>
    <row r="4077" spans="1:14" ht="39" thickBot="1" x14ac:dyDescent="0.3">
      <c r="A4077" s="48" t="s">
        <v>6267</v>
      </c>
      <c r="B4077" s="580" t="s">
        <v>6352</v>
      </c>
      <c r="C4077" s="557" t="s">
        <v>6356</v>
      </c>
      <c r="D4077" s="51"/>
      <c r="E4077" s="62"/>
      <c r="F4077" s="811">
        <v>5209.25</v>
      </c>
      <c r="G4077" s="797" t="str">
        <f t="shared" si="138"/>
        <v>NA</v>
      </c>
      <c r="H4077" s="797" t="str">
        <f t="shared" si="138"/>
        <v>NA</v>
      </c>
      <c r="I4077" s="797" t="str">
        <f t="shared" si="138"/>
        <v>NA</v>
      </c>
      <c r="J4077" s="797" t="str">
        <f t="shared" si="138"/>
        <v>NA</v>
      </c>
      <c r="K4077" s="797" t="str">
        <f t="shared" si="138"/>
        <v>NA</v>
      </c>
      <c r="L4077" s="797" t="str">
        <f t="shared" si="138"/>
        <v>NA</v>
      </c>
      <c r="M4077" s="797" t="str">
        <f t="shared" si="137"/>
        <v>NA</v>
      </c>
      <c r="N4077" s="797" t="b">
        <v>1</v>
      </c>
    </row>
    <row r="4078" spans="1:14" x14ac:dyDescent="0.25">
      <c r="A4078" s="100" t="s">
        <v>6344</v>
      </c>
      <c r="B4078" s="578" t="s">
        <v>6350</v>
      </c>
      <c r="C4078" s="586" t="s">
        <v>6357</v>
      </c>
      <c r="D4078" s="587"/>
      <c r="E4078" s="219"/>
      <c r="F4078" s="813">
        <v>92139</v>
      </c>
      <c r="G4078" s="797" t="str">
        <f t="shared" si="138"/>
        <v>NA</v>
      </c>
      <c r="H4078" s="797" t="str">
        <f t="shared" si="138"/>
        <v>NA</v>
      </c>
      <c r="I4078" s="797" t="str">
        <f t="shared" si="138"/>
        <v>NA</v>
      </c>
      <c r="J4078" s="797" t="str">
        <f t="shared" si="138"/>
        <v>NA</v>
      </c>
      <c r="K4078" s="797" t="str">
        <f t="shared" si="138"/>
        <v>NA</v>
      </c>
      <c r="L4078" s="797" t="str">
        <f t="shared" si="138"/>
        <v>NA</v>
      </c>
      <c r="M4078" s="797" t="str">
        <f t="shared" si="137"/>
        <v>NA</v>
      </c>
      <c r="N4078" s="797" t="b">
        <v>1</v>
      </c>
    </row>
    <row r="4079" spans="1:14" x14ac:dyDescent="0.25">
      <c r="A4079" s="41" t="s">
        <v>6279</v>
      </c>
      <c r="B4079" s="580" t="s">
        <v>6352</v>
      </c>
      <c r="C4079" s="581" t="s">
        <v>6358</v>
      </c>
      <c r="D4079" s="528"/>
      <c r="E4079" s="69"/>
      <c r="F4079" s="46"/>
      <c r="G4079" s="797" t="str">
        <f t="shared" si="138"/>
        <v>NA</v>
      </c>
      <c r="H4079" s="797" t="str">
        <f t="shared" si="138"/>
        <v>NA</v>
      </c>
      <c r="I4079" s="797" t="str">
        <f t="shared" si="138"/>
        <v>NA</v>
      </c>
      <c r="J4079" s="797" t="str">
        <f t="shared" si="138"/>
        <v>NA</v>
      </c>
      <c r="K4079" s="797" t="str">
        <f t="shared" si="138"/>
        <v>NA</v>
      </c>
      <c r="L4079" s="797" t="str">
        <f t="shared" si="138"/>
        <v>NA</v>
      </c>
      <c r="M4079" s="797" t="str">
        <f t="shared" si="137"/>
        <v>NA</v>
      </c>
      <c r="N4079" s="797" t="b">
        <v>1</v>
      </c>
    </row>
    <row r="4080" spans="1:14" ht="25.5" x14ac:dyDescent="0.25">
      <c r="A4080" s="41" t="s">
        <v>6281</v>
      </c>
      <c r="B4080" s="580" t="s">
        <v>6352</v>
      </c>
      <c r="C4080" s="581" t="s">
        <v>6359</v>
      </c>
      <c r="D4080" s="528"/>
      <c r="E4080" s="69"/>
      <c r="F4080" s="819">
        <v>1488</v>
      </c>
      <c r="G4080" s="797" t="str">
        <f t="shared" si="138"/>
        <v>NA</v>
      </c>
      <c r="H4080" s="797" t="str">
        <f t="shared" si="138"/>
        <v>NA</v>
      </c>
      <c r="I4080" s="797" t="str">
        <f t="shared" si="138"/>
        <v>NA</v>
      </c>
      <c r="J4080" s="797" t="str">
        <f t="shared" si="138"/>
        <v>NA</v>
      </c>
      <c r="K4080" s="797" t="str">
        <f t="shared" si="138"/>
        <v>NA</v>
      </c>
      <c r="L4080" s="797" t="str">
        <f t="shared" si="138"/>
        <v>NA</v>
      </c>
      <c r="M4080" s="797" t="str">
        <f t="shared" si="137"/>
        <v>NA</v>
      </c>
      <c r="N4080" s="797" t="b">
        <v>1</v>
      </c>
    </row>
    <row r="4081" spans="1:14" x14ac:dyDescent="0.25">
      <c r="A4081" s="41" t="s">
        <v>6283</v>
      </c>
      <c r="B4081" s="580" t="s">
        <v>6352</v>
      </c>
      <c r="C4081" s="581" t="s">
        <v>6360</v>
      </c>
      <c r="D4081" s="528"/>
      <c r="E4081" s="69"/>
      <c r="F4081" s="819">
        <v>3721</v>
      </c>
      <c r="G4081" s="797" t="str">
        <f t="shared" si="138"/>
        <v>NA</v>
      </c>
      <c r="H4081" s="797" t="str">
        <f t="shared" si="138"/>
        <v>NA</v>
      </c>
      <c r="I4081" s="797" t="str">
        <f t="shared" si="138"/>
        <v>NA</v>
      </c>
      <c r="J4081" s="797" t="str">
        <f t="shared" si="138"/>
        <v>NA</v>
      </c>
      <c r="K4081" s="797" t="str">
        <f t="shared" si="138"/>
        <v>NA</v>
      </c>
      <c r="L4081" s="797" t="str">
        <f t="shared" si="138"/>
        <v>NA</v>
      </c>
      <c r="M4081" s="797" t="str">
        <f t="shared" si="137"/>
        <v>NA</v>
      </c>
      <c r="N4081" s="797" t="b">
        <v>1</v>
      </c>
    </row>
    <row r="4082" spans="1:14" ht="26.25" thickBot="1" x14ac:dyDescent="0.3">
      <c r="A4082" s="48" t="s">
        <v>6285</v>
      </c>
      <c r="B4082" s="580" t="s">
        <v>6352</v>
      </c>
      <c r="C4082" s="588" t="s">
        <v>6361</v>
      </c>
      <c r="D4082" s="529"/>
      <c r="E4082" s="295"/>
      <c r="F4082" s="811">
        <v>5209.25</v>
      </c>
      <c r="G4082" s="797">
        <f t="shared" si="138"/>
        <v>1792</v>
      </c>
      <c r="H4082" s="797">
        <f t="shared" si="138"/>
        <v>1792</v>
      </c>
      <c r="I4082" s="797">
        <f t="shared" si="138"/>
        <v>2355</v>
      </c>
      <c r="J4082" s="797">
        <f t="shared" si="138"/>
        <v>1636</v>
      </c>
      <c r="K4082" s="797">
        <f t="shared" si="138"/>
        <v>2599</v>
      </c>
      <c r="L4082" s="797">
        <f t="shared" si="138"/>
        <v>2240</v>
      </c>
      <c r="M4082" s="797">
        <f t="shared" si="137"/>
        <v>2516</v>
      </c>
      <c r="N4082" s="797" t="b">
        <v>0</v>
      </c>
    </row>
    <row r="4083" spans="1:14" ht="25.5" x14ac:dyDescent="0.25">
      <c r="A4083" s="100" t="s">
        <v>6362</v>
      </c>
      <c r="B4083" s="585" t="s">
        <v>6363</v>
      </c>
      <c r="C4083" s="572" t="s">
        <v>6364</v>
      </c>
      <c r="D4083" s="60"/>
      <c r="E4083" s="61"/>
      <c r="F4083" s="95">
        <v>23117</v>
      </c>
      <c r="G4083" s="797">
        <f t="shared" si="138"/>
        <v>7952</v>
      </c>
      <c r="H4083" s="797">
        <f t="shared" si="138"/>
        <v>7952</v>
      </c>
      <c r="I4083" s="797">
        <f t="shared" si="138"/>
        <v>10449</v>
      </c>
      <c r="J4083" s="797">
        <f t="shared" si="138"/>
        <v>7259</v>
      </c>
      <c r="K4083" s="797">
        <f t="shared" si="138"/>
        <v>11535</v>
      </c>
      <c r="L4083" s="797">
        <f t="shared" si="138"/>
        <v>9940</v>
      </c>
      <c r="M4083" s="797">
        <f t="shared" si="137"/>
        <v>11166</v>
      </c>
      <c r="N4083" s="797" t="b">
        <v>0</v>
      </c>
    </row>
    <row r="4084" spans="1:14" ht="25.5" x14ac:dyDescent="0.25">
      <c r="A4084" s="41" t="s">
        <v>6241</v>
      </c>
      <c r="B4084" s="580" t="s">
        <v>6365</v>
      </c>
      <c r="C4084" s="574" t="s">
        <v>6366</v>
      </c>
      <c r="D4084" s="44"/>
      <c r="E4084" s="47"/>
      <c r="F4084" s="505" t="s">
        <v>9655</v>
      </c>
      <c r="G4084" s="797" t="str">
        <f t="shared" si="138"/>
        <v/>
      </c>
      <c r="H4084" s="797" t="str">
        <f t="shared" si="138"/>
        <v/>
      </c>
      <c r="I4084" s="797" t="str">
        <f t="shared" si="138"/>
        <v/>
      </c>
      <c r="J4084" s="797" t="str">
        <f t="shared" si="138"/>
        <v/>
      </c>
      <c r="K4084" s="797" t="str">
        <f t="shared" si="138"/>
        <v/>
      </c>
      <c r="L4084" s="797" t="str">
        <f t="shared" si="138"/>
        <v/>
      </c>
      <c r="M4084" s="797" t="str">
        <f t="shared" si="137"/>
        <v/>
      </c>
      <c r="N4084" s="797" t="b">
        <v>0</v>
      </c>
    </row>
    <row r="4085" spans="1:14" ht="38.25" x14ac:dyDescent="0.25">
      <c r="A4085" s="41" t="s">
        <v>6244</v>
      </c>
      <c r="B4085" s="580" t="s">
        <v>6365</v>
      </c>
      <c r="C4085" s="574" t="s">
        <v>6367</v>
      </c>
      <c r="D4085" s="44"/>
      <c r="E4085" s="47"/>
      <c r="F4085" s="505">
        <v>3531</v>
      </c>
      <c r="G4085" s="797" t="str">
        <f t="shared" si="138"/>
        <v>NA</v>
      </c>
      <c r="H4085" s="797" t="str">
        <f t="shared" si="138"/>
        <v>NA</v>
      </c>
      <c r="I4085" s="797" t="str">
        <f t="shared" si="138"/>
        <v>NA</v>
      </c>
      <c r="J4085" s="797" t="str">
        <f t="shared" si="138"/>
        <v>NA</v>
      </c>
      <c r="K4085" s="797" t="str">
        <f t="shared" si="138"/>
        <v>NA</v>
      </c>
      <c r="L4085" s="797" t="str">
        <f t="shared" si="138"/>
        <v>NA</v>
      </c>
      <c r="M4085" s="797" t="str">
        <f t="shared" si="137"/>
        <v>NA</v>
      </c>
      <c r="N4085" s="797" t="b">
        <v>1</v>
      </c>
    </row>
    <row r="4086" spans="1:14" ht="25.5" x14ac:dyDescent="0.25">
      <c r="A4086" s="41" t="s">
        <v>6246</v>
      </c>
      <c r="B4086" s="580" t="s">
        <v>6365</v>
      </c>
      <c r="C4086" s="574" t="s">
        <v>6368</v>
      </c>
      <c r="D4086" s="44"/>
      <c r="E4086" s="47"/>
      <c r="F4086" s="46">
        <v>5016</v>
      </c>
      <c r="G4086" s="797" t="str">
        <f t="shared" si="138"/>
        <v>NA</v>
      </c>
      <c r="H4086" s="797" t="str">
        <f t="shared" si="138"/>
        <v>NA</v>
      </c>
      <c r="I4086" s="797" t="str">
        <f t="shared" si="138"/>
        <v>NA</v>
      </c>
      <c r="J4086" s="797" t="str">
        <f t="shared" si="138"/>
        <v>NA</v>
      </c>
      <c r="K4086" s="797" t="str">
        <f t="shared" si="138"/>
        <v>NA</v>
      </c>
      <c r="L4086" s="797" t="str">
        <f t="shared" si="138"/>
        <v>NA</v>
      </c>
      <c r="M4086" s="797" t="str">
        <f t="shared" si="137"/>
        <v>NA</v>
      </c>
      <c r="N4086" s="797" t="b">
        <v>1</v>
      </c>
    </row>
    <row r="4087" spans="1:14" ht="39" thickBot="1" x14ac:dyDescent="0.3">
      <c r="A4087" s="48" t="s">
        <v>6248</v>
      </c>
      <c r="B4087" s="556" t="s">
        <v>6365</v>
      </c>
      <c r="C4087" s="557" t="s">
        <v>6369</v>
      </c>
      <c r="D4087" s="51"/>
      <c r="E4087" s="62"/>
      <c r="F4087" s="53">
        <v>9370</v>
      </c>
      <c r="G4087" s="797">
        <f t="shared" si="138"/>
        <v>3223</v>
      </c>
      <c r="H4087" s="797">
        <f t="shared" si="138"/>
        <v>3223</v>
      </c>
      <c r="I4087" s="797">
        <f t="shared" si="138"/>
        <v>4235</v>
      </c>
      <c r="J4087" s="797">
        <f t="shared" si="138"/>
        <v>2942</v>
      </c>
      <c r="K4087" s="797">
        <f t="shared" si="138"/>
        <v>4676</v>
      </c>
      <c r="L4087" s="797">
        <f t="shared" si="138"/>
        <v>4029</v>
      </c>
      <c r="M4087" s="797">
        <f t="shared" si="137"/>
        <v>4526</v>
      </c>
      <c r="N4087" s="797" t="b">
        <v>0</v>
      </c>
    </row>
    <row r="4088" spans="1:14" ht="25.5" x14ac:dyDescent="0.25">
      <c r="A4088" s="211" t="s">
        <v>6370</v>
      </c>
      <c r="B4088" s="578" t="s">
        <v>6371</v>
      </c>
      <c r="C4088" s="579" t="s">
        <v>6372</v>
      </c>
      <c r="D4088" s="82"/>
      <c r="E4088" s="97"/>
      <c r="F4088" s="813">
        <v>158719.25</v>
      </c>
      <c r="G4088" s="797">
        <f t="shared" si="138"/>
        <v>54599</v>
      </c>
      <c r="H4088" s="797">
        <f t="shared" si="138"/>
        <v>54599</v>
      </c>
      <c r="I4088" s="797">
        <f t="shared" si="138"/>
        <v>71741</v>
      </c>
      <c r="J4088" s="797">
        <f t="shared" si="138"/>
        <v>49838</v>
      </c>
      <c r="K4088" s="797">
        <f t="shared" si="138"/>
        <v>79201</v>
      </c>
      <c r="L4088" s="797">
        <f t="shared" si="138"/>
        <v>68249</v>
      </c>
      <c r="M4088" s="797">
        <f t="shared" si="137"/>
        <v>76661</v>
      </c>
      <c r="N4088" s="797" t="b">
        <v>0</v>
      </c>
    </row>
    <row r="4089" spans="1:14" ht="25.5" x14ac:dyDescent="0.25">
      <c r="A4089" s="41" t="s">
        <v>6260</v>
      </c>
      <c r="B4089" s="580" t="s">
        <v>6373</v>
      </c>
      <c r="C4089" s="574" t="s">
        <v>6374</v>
      </c>
      <c r="D4089" s="44"/>
      <c r="E4089" s="47"/>
      <c r="F4089" s="505" t="s">
        <v>9655</v>
      </c>
      <c r="G4089" s="797" t="str">
        <f t="shared" si="138"/>
        <v/>
      </c>
      <c r="H4089" s="797" t="str">
        <f t="shared" si="138"/>
        <v/>
      </c>
      <c r="I4089" s="797" t="str">
        <f t="shared" si="138"/>
        <v/>
      </c>
      <c r="J4089" s="797" t="str">
        <f t="shared" si="138"/>
        <v/>
      </c>
      <c r="K4089" s="797" t="str">
        <f t="shared" si="138"/>
        <v/>
      </c>
      <c r="L4089" s="797" t="str">
        <f t="shared" si="138"/>
        <v/>
      </c>
      <c r="M4089" s="797" t="str">
        <f t="shared" si="137"/>
        <v/>
      </c>
      <c r="N4089" s="797" t="b">
        <v>0</v>
      </c>
    </row>
    <row r="4090" spans="1:14" ht="38.25" x14ac:dyDescent="0.25">
      <c r="A4090" s="41" t="s">
        <v>6263</v>
      </c>
      <c r="B4090" s="580" t="s">
        <v>6373</v>
      </c>
      <c r="C4090" s="574" t="s">
        <v>6375</v>
      </c>
      <c r="D4090" s="44"/>
      <c r="E4090" s="47"/>
      <c r="F4090" s="812">
        <v>2828.25</v>
      </c>
      <c r="G4090" s="797" t="str">
        <f t="shared" si="138"/>
        <v>NA</v>
      </c>
      <c r="H4090" s="797" t="str">
        <f t="shared" si="138"/>
        <v>NA</v>
      </c>
      <c r="I4090" s="797" t="str">
        <f t="shared" si="138"/>
        <v>NA</v>
      </c>
      <c r="J4090" s="797" t="str">
        <f t="shared" si="138"/>
        <v>NA</v>
      </c>
      <c r="K4090" s="797" t="str">
        <f t="shared" si="138"/>
        <v>NA</v>
      </c>
      <c r="L4090" s="797" t="str">
        <f t="shared" si="138"/>
        <v>NA</v>
      </c>
      <c r="M4090" s="797" t="str">
        <f t="shared" si="137"/>
        <v>NA</v>
      </c>
      <c r="N4090" s="797" t="b">
        <v>1</v>
      </c>
    </row>
    <row r="4091" spans="1:14" ht="25.5" x14ac:dyDescent="0.25">
      <c r="A4091" s="41" t="s">
        <v>6265</v>
      </c>
      <c r="B4091" s="580" t="s">
        <v>6373</v>
      </c>
      <c r="C4091" s="574" t="s">
        <v>6376</v>
      </c>
      <c r="D4091" s="44"/>
      <c r="E4091" s="47"/>
      <c r="F4091" s="819">
        <v>7070.25</v>
      </c>
      <c r="G4091" s="797" t="str">
        <f t="shared" si="138"/>
        <v>NA</v>
      </c>
      <c r="H4091" s="797" t="str">
        <f t="shared" si="138"/>
        <v>NA</v>
      </c>
      <c r="I4091" s="797" t="str">
        <f t="shared" si="138"/>
        <v>NA</v>
      </c>
      <c r="J4091" s="797" t="str">
        <f t="shared" si="138"/>
        <v>NA</v>
      </c>
      <c r="K4091" s="797" t="str">
        <f t="shared" si="138"/>
        <v>NA</v>
      </c>
      <c r="L4091" s="797" t="str">
        <f t="shared" si="138"/>
        <v>NA</v>
      </c>
      <c r="M4091" s="797" t="str">
        <f t="shared" si="137"/>
        <v>NA</v>
      </c>
      <c r="N4091" s="797" t="b">
        <v>1</v>
      </c>
    </row>
    <row r="4092" spans="1:14" ht="39" thickBot="1" x14ac:dyDescent="0.3">
      <c r="A4092" s="48" t="s">
        <v>6267</v>
      </c>
      <c r="B4092" s="580" t="s">
        <v>6373</v>
      </c>
      <c r="C4092" s="557" t="s">
        <v>6377</v>
      </c>
      <c r="D4092" s="51"/>
      <c r="E4092" s="62"/>
      <c r="F4092" s="811">
        <v>9898</v>
      </c>
      <c r="G4092" s="797">
        <f t="shared" si="138"/>
        <v>3405</v>
      </c>
      <c r="H4092" s="797">
        <f t="shared" si="138"/>
        <v>3405</v>
      </c>
      <c r="I4092" s="797">
        <f t="shared" si="138"/>
        <v>4474</v>
      </c>
      <c r="J4092" s="797">
        <f t="shared" si="138"/>
        <v>3108</v>
      </c>
      <c r="K4092" s="797">
        <f t="shared" si="138"/>
        <v>4939</v>
      </c>
      <c r="L4092" s="797">
        <f t="shared" si="138"/>
        <v>4256</v>
      </c>
      <c r="M4092" s="797">
        <f t="shared" si="137"/>
        <v>4781</v>
      </c>
      <c r="N4092" s="797" t="b">
        <v>0</v>
      </c>
    </row>
    <row r="4093" spans="1:14" x14ac:dyDescent="0.25">
      <c r="A4093" s="100" t="s">
        <v>6378</v>
      </c>
      <c r="B4093" s="578" t="s">
        <v>6371</v>
      </c>
      <c r="C4093" s="586" t="s">
        <v>6379</v>
      </c>
      <c r="D4093" s="587"/>
      <c r="E4093" s="219"/>
      <c r="F4093" s="813">
        <v>175063.25</v>
      </c>
      <c r="G4093" s="797">
        <f t="shared" si="138"/>
        <v>60222</v>
      </c>
      <c r="H4093" s="797">
        <f t="shared" si="138"/>
        <v>60222</v>
      </c>
      <c r="I4093" s="797">
        <f t="shared" si="138"/>
        <v>79129</v>
      </c>
      <c r="J4093" s="797">
        <f t="shared" si="138"/>
        <v>54970</v>
      </c>
      <c r="K4093" s="797">
        <f t="shared" si="138"/>
        <v>87357</v>
      </c>
      <c r="L4093" s="797">
        <f t="shared" si="138"/>
        <v>75277</v>
      </c>
      <c r="M4093" s="797">
        <f t="shared" si="137"/>
        <v>84556</v>
      </c>
      <c r="N4093" s="797" t="b">
        <v>0</v>
      </c>
    </row>
    <row r="4094" spans="1:14" x14ac:dyDescent="0.25">
      <c r="A4094" s="41" t="s">
        <v>6279</v>
      </c>
      <c r="B4094" s="580" t="s">
        <v>6373</v>
      </c>
      <c r="C4094" s="581" t="s">
        <v>6380</v>
      </c>
      <c r="D4094" s="528"/>
      <c r="E4094" s="69"/>
      <c r="F4094" s="46"/>
      <c r="G4094" s="797" t="str">
        <f t="shared" si="138"/>
        <v/>
      </c>
      <c r="H4094" s="797" t="str">
        <f t="shared" si="138"/>
        <v/>
      </c>
      <c r="I4094" s="797" t="str">
        <f t="shared" si="138"/>
        <v/>
      </c>
      <c r="J4094" s="797" t="str">
        <f t="shared" si="138"/>
        <v/>
      </c>
      <c r="K4094" s="797" t="str">
        <f t="shared" si="138"/>
        <v/>
      </c>
      <c r="L4094" s="797" t="str">
        <f t="shared" si="138"/>
        <v/>
      </c>
      <c r="M4094" s="797" t="str">
        <f t="shared" si="137"/>
        <v/>
      </c>
      <c r="N4094" s="797" t="b">
        <v>0</v>
      </c>
    </row>
    <row r="4095" spans="1:14" ht="25.5" x14ac:dyDescent="0.25">
      <c r="A4095" s="41" t="s">
        <v>6281</v>
      </c>
      <c r="B4095" s="580" t="s">
        <v>6373</v>
      </c>
      <c r="C4095" s="581" t="s">
        <v>6381</v>
      </c>
      <c r="D4095" s="528"/>
      <c r="E4095" s="69"/>
      <c r="F4095" s="819">
        <v>2828.25</v>
      </c>
      <c r="G4095" s="797" t="str">
        <f t="shared" si="138"/>
        <v>NA</v>
      </c>
      <c r="H4095" s="797" t="str">
        <f t="shared" si="138"/>
        <v>NA</v>
      </c>
      <c r="I4095" s="797" t="str">
        <f t="shared" si="138"/>
        <v>NA</v>
      </c>
      <c r="J4095" s="797" t="str">
        <f t="shared" si="138"/>
        <v>NA</v>
      </c>
      <c r="K4095" s="797" t="str">
        <f t="shared" si="138"/>
        <v>NA</v>
      </c>
      <c r="L4095" s="797" t="str">
        <f t="shared" si="138"/>
        <v>NA</v>
      </c>
      <c r="M4095" s="797" t="str">
        <f t="shared" si="137"/>
        <v>NA</v>
      </c>
      <c r="N4095" s="797" t="b">
        <v>1</v>
      </c>
    </row>
    <row r="4096" spans="1:14" x14ac:dyDescent="0.25">
      <c r="A4096" s="41" t="s">
        <v>6283</v>
      </c>
      <c r="B4096" s="580" t="s">
        <v>6373</v>
      </c>
      <c r="C4096" s="581" t="s">
        <v>6382</v>
      </c>
      <c r="D4096" s="528"/>
      <c r="E4096" s="69"/>
      <c r="F4096" s="819">
        <v>7070.25</v>
      </c>
      <c r="G4096" s="797" t="str">
        <f t="shared" si="138"/>
        <v>NA</v>
      </c>
      <c r="H4096" s="797" t="str">
        <f t="shared" si="138"/>
        <v>NA</v>
      </c>
      <c r="I4096" s="797" t="str">
        <f t="shared" si="138"/>
        <v>NA</v>
      </c>
      <c r="J4096" s="797" t="str">
        <f t="shared" si="138"/>
        <v>NA</v>
      </c>
      <c r="K4096" s="797" t="str">
        <f t="shared" si="138"/>
        <v>NA</v>
      </c>
      <c r="L4096" s="797" t="str">
        <f t="shared" si="138"/>
        <v>NA</v>
      </c>
      <c r="M4096" s="797" t="str">
        <f t="shared" si="137"/>
        <v>NA</v>
      </c>
      <c r="N4096" s="797" t="b">
        <v>1</v>
      </c>
    </row>
    <row r="4097" spans="1:14" ht="26.25" thickBot="1" x14ac:dyDescent="0.3">
      <c r="A4097" s="48" t="s">
        <v>6285</v>
      </c>
      <c r="B4097" s="580" t="s">
        <v>6373</v>
      </c>
      <c r="C4097" s="588" t="s">
        <v>6383</v>
      </c>
      <c r="D4097" s="529"/>
      <c r="E4097" s="295"/>
      <c r="F4097" s="811">
        <v>9898</v>
      </c>
      <c r="G4097" s="797">
        <f t="shared" si="138"/>
        <v>3405</v>
      </c>
      <c r="H4097" s="797">
        <f t="shared" si="138"/>
        <v>3405</v>
      </c>
      <c r="I4097" s="797">
        <f t="shared" si="138"/>
        <v>4474</v>
      </c>
      <c r="J4097" s="797">
        <f t="shared" si="138"/>
        <v>3108</v>
      </c>
      <c r="K4097" s="797">
        <f t="shared" si="138"/>
        <v>4939</v>
      </c>
      <c r="L4097" s="797">
        <f t="shared" si="138"/>
        <v>4256</v>
      </c>
      <c r="M4097" s="797">
        <f t="shared" si="137"/>
        <v>4781</v>
      </c>
      <c r="N4097" s="797" t="b">
        <v>0</v>
      </c>
    </row>
    <row r="4098" spans="1:14" ht="25.5" x14ac:dyDescent="0.25">
      <c r="A4098" s="100" t="s">
        <v>6384</v>
      </c>
      <c r="B4098" s="585" t="s">
        <v>6288</v>
      </c>
      <c r="C4098" s="572" t="s">
        <v>6385</v>
      </c>
      <c r="D4098" s="60"/>
      <c r="E4098" s="61"/>
      <c r="F4098" s="95">
        <v>5657</v>
      </c>
      <c r="G4098" s="797">
        <f t="shared" si="138"/>
        <v>1946</v>
      </c>
      <c r="H4098" s="797">
        <f t="shared" si="138"/>
        <v>1946</v>
      </c>
      <c r="I4098" s="797">
        <f t="shared" si="138"/>
        <v>2557</v>
      </c>
      <c r="J4098" s="797">
        <f t="shared" si="138"/>
        <v>1776</v>
      </c>
      <c r="K4098" s="797">
        <f t="shared" si="138"/>
        <v>2823</v>
      </c>
      <c r="L4098" s="797">
        <f t="shared" si="138"/>
        <v>2433</v>
      </c>
      <c r="M4098" s="797">
        <f t="shared" si="137"/>
        <v>2732</v>
      </c>
      <c r="N4098" s="797" t="b">
        <v>0</v>
      </c>
    </row>
    <row r="4099" spans="1:14" ht="38.25" x14ac:dyDescent="0.25">
      <c r="A4099" s="41" t="s">
        <v>6386</v>
      </c>
      <c r="B4099" s="580" t="s">
        <v>6387</v>
      </c>
      <c r="C4099" s="574" t="s">
        <v>6388</v>
      </c>
      <c r="D4099" s="44"/>
      <c r="E4099" s="47"/>
      <c r="F4099" s="505" t="s">
        <v>9655</v>
      </c>
      <c r="G4099" s="797" t="str">
        <f t="shared" si="138"/>
        <v/>
      </c>
      <c r="H4099" s="797" t="str">
        <f t="shared" si="138"/>
        <v/>
      </c>
      <c r="I4099" s="797" t="str">
        <f t="shared" si="138"/>
        <v/>
      </c>
      <c r="J4099" s="797" t="str">
        <f t="shared" si="138"/>
        <v/>
      </c>
      <c r="K4099" s="797" t="str">
        <f t="shared" si="138"/>
        <v/>
      </c>
      <c r="L4099" s="797" t="str">
        <f t="shared" si="138"/>
        <v/>
      </c>
      <c r="M4099" s="797" t="str">
        <f t="shared" si="137"/>
        <v/>
      </c>
      <c r="N4099" s="797" t="b">
        <v>0</v>
      </c>
    </row>
    <row r="4100" spans="1:14" ht="38.25" x14ac:dyDescent="0.25">
      <c r="A4100" s="41" t="s">
        <v>6389</v>
      </c>
      <c r="B4100" s="580" t="s">
        <v>6389</v>
      </c>
      <c r="C4100" s="574" t="s">
        <v>6390</v>
      </c>
      <c r="D4100" s="44"/>
      <c r="E4100" s="47"/>
      <c r="F4100" s="505">
        <v>1356</v>
      </c>
      <c r="G4100" s="797" t="str">
        <f t="shared" si="138"/>
        <v>NA</v>
      </c>
      <c r="H4100" s="797" t="str">
        <f t="shared" si="138"/>
        <v>NA</v>
      </c>
      <c r="I4100" s="797" t="str">
        <f t="shared" si="138"/>
        <v>NA</v>
      </c>
      <c r="J4100" s="797" t="str">
        <f t="shared" si="138"/>
        <v>NA</v>
      </c>
      <c r="K4100" s="797" t="str">
        <f t="shared" si="138"/>
        <v>NA</v>
      </c>
      <c r="L4100" s="797" t="str">
        <f t="shared" si="138"/>
        <v>NA</v>
      </c>
      <c r="M4100" s="797" t="str">
        <f t="shared" si="137"/>
        <v>NA</v>
      </c>
      <c r="N4100" s="797" t="b">
        <v>1</v>
      </c>
    </row>
    <row r="4101" spans="1:14" ht="38.25" x14ac:dyDescent="0.25">
      <c r="A4101" s="41" t="s">
        <v>6391</v>
      </c>
      <c r="B4101" s="580" t="s">
        <v>6391</v>
      </c>
      <c r="C4101" s="574" t="s">
        <v>6392</v>
      </c>
      <c r="D4101" s="44"/>
      <c r="E4101" s="47"/>
      <c r="F4101" s="46">
        <v>1927</v>
      </c>
      <c r="G4101" s="797" t="str">
        <f t="shared" si="138"/>
        <v>NA</v>
      </c>
      <c r="H4101" s="797" t="str">
        <f t="shared" si="138"/>
        <v>NA</v>
      </c>
      <c r="I4101" s="797" t="str">
        <f t="shared" si="138"/>
        <v>NA</v>
      </c>
      <c r="J4101" s="797" t="str">
        <f t="shared" si="138"/>
        <v>NA</v>
      </c>
      <c r="K4101" s="797" t="str">
        <f t="shared" si="138"/>
        <v>NA</v>
      </c>
      <c r="L4101" s="797" t="str">
        <f t="shared" si="138"/>
        <v>NA</v>
      </c>
      <c r="M4101" s="797" t="str">
        <f t="shared" si="137"/>
        <v>NA</v>
      </c>
      <c r="N4101" s="797" t="b">
        <v>1</v>
      </c>
    </row>
    <row r="4102" spans="1:14" ht="51.75" thickBot="1" x14ac:dyDescent="0.3">
      <c r="A4102" s="48" t="s">
        <v>6393</v>
      </c>
      <c r="B4102" s="556" t="s">
        <v>6393</v>
      </c>
      <c r="C4102" s="557" t="s">
        <v>6394</v>
      </c>
      <c r="D4102" s="51"/>
      <c r="E4102" s="62"/>
      <c r="F4102" s="53">
        <v>3598</v>
      </c>
      <c r="G4102" s="797">
        <f t="shared" si="138"/>
        <v>1238</v>
      </c>
      <c r="H4102" s="797">
        <f t="shared" si="138"/>
        <v>1238</v>
      </c>
      <c r="I4102" s="797">
        <f t="shared" si="138"/>
        <v>1626</v>
      </c>
      <c r="J4102" s="797">
        <f t="shared" si="138"/>
        <v>1130</v>
      </c>
      <c r="K4102" s="797">
        <f t="shared" si="138"/>
        <v>1795</v>
      </c>
      <c r="L4102" s="797">
        <f t="shared" si="138"/>
        <v>1547</v>
      </c>
      <c r="M4102" s="797">
        <f t="shared" si="137"/>
        <v>1738</v>
      </c>
      <c r="N4102" s="797" t="b">
        <v>0</v>
      </c>
    </row>
    <row r="4103" spans="1:14" ht="25.5" x14ac:dyDescent="0.25">
      <c r="A4103" s="100" t="s">
        <v>6395</v>
      </c>
      <c r="B4103" s="585" t="s">
        <v>6329</v>
      </c>
      <c r="C4103" s="572" t="s">
        <v>6396</v>
      </c>
      <c r="D4103" s="60"/>
      <c r="E4103" s="61"/>
      <c r="F4103" s="95">
        <v>10380</v>
      </c>
      <c r="G4103" s="797">
        <f t="shared" si="138"/>
        <v>3571</v>
      </c>
      <c r="H4103" s="797">
        <f t="shared" si="138"/>
        <v>3571</v>
      </c>
      <c r="I4103" s="797">
        <f t="shared" si="138"/>
        <v>4692</v>
      </c>
      <c r="J4103" s="797">
        <f t="shared" ref="J4103:M4166" si="139">IF($N4103,"NA",IF(ISNUMBER($F4103),ROUND(($F4103*J$5),0),""))</f>
        <v>3259</v>
      </c>
      <c r="K4103" s="797">
        <f t="shared" si="139"/>
        <v>5180</v>
      </c>
      <c r="L4103" s="797">
        <f t="shared" si="139"/>
        <v>4463</v>
      </c>
      <c r="M4103" s="797">
        <f t="shared" si="137"/>
        <v>5014</v>
      </c>
      <c r="N4103" s="797" t="b">
        <v>0</v>
      </c>
    </row>
    <row r="4104" spans="1:14" ht="38.25" x14ac:dyDescent="0.25">
      <c r="A4104" s="41" t="s">
        <v>6397</v>
      </c>
      <c r="B4104" s="580" t="s">
        <v>6397</v>
      </c>
      <c r="C4104" s="574" t="s">
        <v>6398</v>
      </c>
      <c r="D4104" s="44"/>
      <c r="E4104" s="47"/>
      <c r="F4104" s="505" t="s">
        <v>9655</v>
      </c>
      <c r="G4104" s="797" t="str">
        <f t="shared" ref="G4104:M4167" si="140">IF($N4104,"NA",IF(ISNUMBER($F4104),ROUND(($F4104*G$5),0),""))</f>
        <v/>
      </c>
      <c r="H4104" s="797" t="str">
        <f t="shared" si="140"/>
        <v/>
      </c>
      <c r="I4104" s="797" t="str">
        <f t="shared" si="140"/>
        <v/>
      </c>
      <c r="J4104" s="797" t="str">
        <f t="shared" si="139"/>
        <v/>
      </c>
      <c r="K4104" s="797" t="str">
        <f t="shared" si="139"/>
        <v/>
      </c>
      <c r="L4104" s="797" t="str">
        <f t="shared" si="139"/>
        <v/>
      </c>
      <c r="M4104" s="797" t="str">
        <f t="shared" si="137"/>
        <v/>
      </c>
      <c r="N4104" s="797" t="b">
        <v>0</v>
      </c>
    </row>
    <row r="4105" spans="1:14" ht="51" x14ac:dyDescent="0.25">
      <c r="A4105" s="41" t="s">
        <v>6399</v>
      </c>
      <c r="B4105" s="580" t="s">
        <v>6399</v>
      </c>
      <c r="C4105" s="574" t="s">
        <v>6400</v>
      </c>
      <c r="D4105" s="44"/>
      <c r="E4105" s="47"/>
      <c r="F4105" s="505">
        <v>1989</v>
      </c>
      <c r="G4105" s="797" t="str">
        <f t="shared" si="140"/>
        <v>NA</v>
      </c>
      <c r="H4105" s="797" t="str">
        <f t="shared" si="140"/>
        <v>NA</v>
      </c>
      <c r="I4105" s="797" t="str">
        <f t="shared" si="140"/>
        <v>NA</v>
      </c>
      <c r="J4105" s="797" t="str">
        <f t="shared" si="139"/>
        <v>NA</v>
      </c>
      <c r="K4105" s="797" t="str">
        <f t="shared" si="139"/>
        <v>NA</v>
      </c>
      <c r="L4105" s="797" t="str">
        <f t="shared" si="139"/>
        <v>NA</v>
      </c>
      <c r="M4105" s="797" t="str">
        <f t="shared" si="137"/>
        <v>NA</v>
      </c>
      <c r="N4105" s="797" t="b">
        <v>1</v>
      </c>
    </row>
    <row r="4106" spans="1:14" ht="38.25" x14ac:dyDescent="0.25">
      <c r="A4106" s="41" t="s">
        <v>6401</v>
      </c>
      <c r="B4106" s="580" t="s">
        <v>6401</v>
      </c>
      <c r="C4106" s="574" t="s">
        <v>6402</v>
      </c>
      <c r="D4106" s="44"/>
      <c r="E4106" s="47"/>
      <c r="F4106" s="46">
        <v>2826</v>
      </c>
      <c r="G4106" s="797" t="str">
        <f t="shared" si="140"/>
        <v>NA</v>
      </c>
      <c r="H4106" s="797" t="str">
        <f t="shared" si="140"/>
        <v>NA</v>
      </c>
      <c r="I4106" s="797" t="str">
        <f t="shared" si="140"/>
        <v>NA</v>
      </c>
      <c r="J4106" s="797" t="str">
        <f t="shared" si="139"/>
        <v>NA</v>
      </c>
      <c r="K4106" s="797" t="str">
        <f t="shared" si="139"/>
        <v>NA</v>
      </c>
      <c r="L4106" s="797" t="str">
        <f t="shared" si="139"/>
        <v>NA</v>
      </c>
      <c r="M4106" s="797" t="str">
        <f t="shared" si="137"/>
        <v>NA</v>
      </c>
      <c r="N4106" s="797" t="b">
        <v>1</v>
      </c>
    </row>
    <row r="4107" spans="1:14" ht="51.75" thickBot="1" x14ac:dyDescent="0.3">
      <c r="A4107" s="96" t="s">
        <v>6403</v>
      </c>
      <c r="B4107" s="582" t="s">
        <v>6403</v>
      </c>
      <c r="C4107" s="576" t="s">
        <v>6404</v>
      </c>
      <c r="D4107" s="57"/>
      <c r="E4107" s="58"/>
      <c r="F4107" s="103">
        <v>5279</v>
      </c>
      <c r="G4107" s="797">
        <f t="shared" si="140"/>
        <v>1816</v>
      </c>
      <c r="H4107" s="797">
        <f t="shared" si="140"/>
        <v>1816</v>
      </c>
      <c r="I4107" s="797">
        <f t="shared" si="140"/>
        <v>2386</v>
      </c>
      <c r="J4107" s="797">
        <f t="shared" si="139"/>
        <v>1658</v>
      </c>
      <c r="K4107" s="797">
        <f t="shared" si="139"/>
        <v>2634</v>
      </c>
      <c r="L4107" s="797">
        <f t="shared" si="139"/>
        <v>2270</v>
      </c>
      <c r="M4107" s="797">
        <f t="shared" si="137"/>
        <v>2550</v>
      </c>
      <c r="N4107" s="797" t="b">
        <v>0</v>
      </c>
    </row>
    <row r="4108" spans="1:14" ht="25.5" x14ac:dyDescent="0.25">
      <c r="A4108" s="100" t="s">
        <v>6405</v>
      </c>
      <c r="B4108" s="571" t="s">
        <v>6363</v>
      </c>
      <c r="C4108" s="572" t="s">
        <v>6406</v>
      </c>
      <c r="D4108" s="60"/>
      <c r="E4108" s="61"/>
      <c r="F4108" s="95">
        <v>21631</v>
      </c>
      <c r="G4108" s="797">
        <f t="shared" si="140"/>
        <v>7441</v>
      </c>
      <c r="H4108" s="797">
        <f t="shared" si="140"/>
        <v>7441</v>
      </c>
      <c r="I4108" s="797">
        <f t="shared" si="140"/>
        <v>9777</v>
      </c>
      <c r="J4108" s="797">
        <f t="shared" si="139"/>
        <v>6792</v>
      </c>
      <c r="K4108" s="797">
        <f t="shared" si="139"/>
        <v>10794</v>
      </c>
      <c r="L4108" s="797">
        <f t="shared" si="139"/>
        <v>9301</v>
      </c>
      <c r="M4108" s="797">
        <f t="shared" si="137"/>
        <v>10448</v>
      </c>
      <c r="N4108" s="797" t="b">
        <v>0</v>
      </c>
    </row>
    <row r="4109" spans="1:14" x14ac:dyDescent="0.25">
      <c r="A4109" s="41" t="s">
        <v>6407</v>
      </c>
      <c r="B4109" s="573" t="s">
        <v>6408</v>
      </c>
      <c r="C4109" s="574" t="s">
        <v>6409</v>
      </c>
      <c r="D4109" s="44"/>
      <c r="E4109" s="47"/>
      <c r="F4109" s="505" t="s">
        <v>9655</v>
      </c>
      <c r="G4109" s="797" t="str">
        <f t="shared" si="140"/>
        <v/>
      </c>
      <c r="H4109" s="797" t="str">
        <f t="shared" si="140"/>
        <v/>
      </c>
      <c r="I4109" s="797" t="str">
        <f t="shared" si="140"/>
        <v/>
      </c>
      <c r="J4109" s="797" t="str">
        <f t="shared" si="139"/>
        <v/>
      </c>
      <c r="K4109" s="797" t="str">
        <f t="shared" si="139"/>
        <v/>
      </c>
      <c r="L4109" s="797" t="str">
        <f t="shared" si="139"/>
        <v/>
      </c>
      <c r="M4109" s="797" t="str">
        <f t="shared" si="137"/>
        <v/>
      </c>
      <c r="N4109" s="797" t="b">
        <v>0</v>
      </c>
    </row>
    <row r="4110" spans="1:14" ht="51" x14ac:dyDescent="0.25">
      <c r="A4110" s="41" t="s">
        <v>6410</v>
      </c>
      <c r="B4110" s="573" t="s">
        <v>6411</v>
      </c>
      <c r="C4110" s="574" t="s">
        <v>6412</v>
      </c>
      <c r="D4110" s="44"/>
      <c r="E4110" s="47"/>
      <c r="F4110" s="812">
        <v>3196.9</v>
      </c>
      <c r="G4110" s="797" t="str">
        <f t="shared" si="140"/>
        <v>NA</v>
      </c>
      <c r="H4110" s="797" t="str">
        <f t="shared" si="140"/>
        <v>NA</v>
      </c>
      <c r="I4110" s="797" t="str">
        <f t="shared" si="140"/>
        <v>NA</v>
      </c>
      <c r="J4110" s="797" t="str">
        <f t="shared" si="139"/>
        <v>NA</v>
      </c>
      <c r="K4110" s="797" t="str">
        <f t="shared" si="139"/>
        <v>NA</v>
      </c>
      <c r="L4110" s="797" t="str">
        <f t="shared" si="139"/>
        <v>NA</v>
      </c>
      <c r="M4110" s="797" t="str">
        <f t="shared" si="137"/>
        <v>NA</v>
      </c>
      <c r="N4110" s="797" t="b">
        <v>1</v>
      </c>
    </row>
    <row r="4111" spans="1:14" ht="38.25" x14ac:dyDescent="0.25">
      <c r="A4111" s="41" t="s">
        <v>6413</v>
      </c>
      <c r="B4111" s="573" t="s">
        <v>6414</v>
      </c>
      <c r="C4111" s="574" t="s">
        <v>6415</v>
      </c>
      <c r="D4111" s="44"/>
      <c r="E4111" s="47"/>
      <c r="F4111" s="819">
        <v>4654.8999999999996</v>
      </c>
      <c r="G4111" s="797" t="str">
        <f t="shared" si="140"/>
        <v>NA</v>
      </c>
      <c r="H4111" s="797" t="str">
        <f t="shared" si="140"/>
        <v>NA</v>
      </c>
      <c r="I4111" s="797" t="str">
        <f t="shared" si="140"/>
        <v>NA</v>
      </c>
      <c r="J4111" s="797" t="str">
        <f t="shared" si="139"/>
        <v>NA</v>
      </c>
      <c r="K4111" s="797" t="str">
        <f t="shared" si="139"/>
        <v>NA</v>
      </c>
      <c r="L4111" s="797" t="str">
        <f t="shared" si="139"/>
        <v>NA</v>
      </c>
      <c r="M4111" s="797" t="str">
        <f t="shared" si="137"/>
        <v>NA</v>
      </c>
      <c r="N4111" s="797" t="b">
        <v>1</v>
      </c>
    </row>
    <row r="4112" spans="1:14" ht="51.75" thickBot="1" x14ac:dyDescent="0.3">
      <c r="A4112" s="96" t="s">
        <v>6416</v>
      </c>
      <c r="B4112" s="575" t="s">
        <v>6417</v>
      </c>
      <c r="C4112" s="576" t="s">
        <v>6418</v>
      </c>
      <c r="D4112" s="57"/>
      <c r="E4112" s="58"/>
      <c r="F4112" s="805">
        <v>8927.9</v>
      </c>
      <c r="G4112" s="797">
        <f t="shared" si="140"/>
        <v>3071</v>
      </c>
      <c r="H4112" s="797">
        <f t="shared" si="140"/>
        <v>3071</v>
      </c>
      <c r="I4112" s="797">
        <f t="shared" si="140"/>
        <v>4035</v>
      </c>
      <c r="J4112" s="797">
        <f t="shared" si="139"/>
        <v>2803</v>
      </c>
      <c r="K4112" s="797">
        <f t="shared" si="139"/>
        <v>4455</v>
      </c>
      <c r="L4112" s="797">
        <f t="shared" si="139"/>
        <v>3839</v>
      </c>
      <c r="M4112" s="797">
        <f t="shared" si="137"/>
        <v>4312</v>
      </c>
      <c r="N4112" s="797" t="b">
        <v>0</v>
      </c>
    </row>
    <row r="4113" spans="1:14" ht="25.5" x14ac:dyDescent="0.25">
      <c r="A4113" s="100" t="s">
        <v>6419</v>
      </c>
      <c r="B4113" s="571" t="s">
        <v>6420</v>
      </c>
      <c r="C4113" s="572" t="s">
        <v>6421</v>
      </c>
      <c r="D4113" s="60"/>
      <c r="E4113" s="61"/>
      <c r="F4113" s="95">
        <v>27765</v>
      </c>
      <c r="G4113" s="797">
        <f t="shared" si="140"/>
        <v>9551</v>
      </c>
      <c r="H4113" s="797">
        <f t="shared" si="140"/>
        <v>9551</v>
      </c>
      <c r="I4113" s="797">
        <f t="shared" si="140"/>
        <v>12550</v>
      </c>
      <c r="J4113" s="797">
        <f t="shared" si="139"/>
        <v>8718</v>
      </c>
      <c r="K4113" s="797">
        <f t="shared" si="139"/>
        <v>13855</v>
      </c>
      <c r="L4113" s="797">
        <f t="shared" si="139"/>
        <v>11939</v>
      </c>
      <c r="M4113" s="797">
        <f t="shared" si="137"/>
        <v>13410</v>
      </c>
      <c r="N4113" s="797" t="b">
        <v>0</v>
      </c>
    </row>
    <row r="4114" spans="1:14" x14ac:dyDescent="0.25">
      <c r="A4114" s="41" t="s">
        <v>6407</v>
      </c>
      <c r="B4114" s="573" t="s">
        <v>6422</v>
      </c>
      <c r="C4114" s="574" t="s">
        <v>6423</v>
      </c>
      <c r="D4114" s="44"/>
      <c r="E4114" s="47"/>
      <c r="F4114" s="505" t="s">
        <v>9655</v>
      </c>
      <c r="G4114" s="797" t="str">
        <f t="shared" si="140"/>
        <v/>
      </c>
      <c r="H4114" s="797" t="str">
        <f t="shared" si="140"/>
        <v/>
      </c>
      <c r="I4114" s="797" t="str">
        <f t="shared" si="140"/>
        <v/>
      </c>
      <c r="J4114" s="797" t="str">
        <f t="shared" si="139"/>
        <v/>
      </c>
      <c r="K4114" s="797" t="str">
        <f t="shared" si="139"/>
        <v/>
      </c>
      <c r="L4114" s="797" t="str">
        <f t="shared" si="139"/>
        <v/>
      </c>
      <c r="M4114" s="797" t="str">
        <f t="shared" si="137"/>
        <v/>
      </c>
      <c r="N4114" s="797" t="b">
        <v>0</v>
      </c>
    </row>
    <row r="4115" spans="1:14" ht="51" x14ac:dyDescent="0.25">
      <c r="A4115" s="41" t="s">
        <v>6410</v>
      </c>
      <c r="B4115" s="573" t="s">
        <v>6424</v>
      </c>
      <c r="C4115" s="574" t="s">
        <v>6425</v>
      </c>
      <c r="D4115" s="44"/>
      <c r="E4115" s="47"/>
      <c r="F4115" s="812">
        <v>3874.55</v>
      </c>
      <c r="G4115" s="797" t="str">
        <f t="shared" si="140"/>
        <v>NA</v>
      </c>
      <c r="H4115" s="797" t="str">
        <f t="shared" si="140"/>
        <v>NA</v>
      </c>
      <c r="I4115" s="797" t="str">
        <f t="shared" si="140"/>
        <v>NA</v>
      </c>
      <c r="J4115" s="797" t="str">
        <f t="shared" si="139"/>
        <v>NA</v>
      </c>
      <c r="K4115" s="797" t="str">
        <f t="shared" si="139"/>
        <v>NA</v>
      </c>
      <c r="L4115" s="797" t="str">
        <f t="shared" si="139"/>
        <v>NA</v>
      </c>
      <c r="M4115" s="797" t="str">
        <f t="shared" si="137"/>
        <v>NA</v>
      </c>
      <c r="N4115" s="797" t="b">
        <v>1</v>
      </c>
    </row>
    <row r="4116" spans="1:14" ht="38.25" x14ac:dyDescent="0.25">
      <c r="A4116" s="41" t="s">
        <v>6413</v>
      </c>
      <c r="B4116" s="573" t="s">
        <v>6413</v>
      </c>
      <c r="C4116" s="574" t="s">
        <v>6426</v>
      </c>
      <c r="D4116" s="44"/>
      <c r="E4116" s="47"/>
      <c r="F4116" s="819">
        <v>5642.55</v>
      </c>
      <c r="G4116" s="797" t="str">
        <f t="shared" si="140"/>
        <v>NA</v>
      </c>
      <c r="H4116" s="797" t="str">
        <f t="shared" si="140"/>
        <v>NA</v>
      </c>
      <c r="I4116" s="797" t="str">
        <f t="shared" si="140"/>
        <v>NA</v>
      </c>
      <c r="J4116" s="797" t="str">
        <f t="shared" si="139"/>
        <v>NA</v>
      </c>
      <c r="K4116" s="797" t="str">
        <f t="shared" si="139"/>
        <v>NA</v>
      </c>
      <c r="L4116" s="797" t="str">
        <f t="shared" si="139"/>
        <v>NA</v>
      </c>
      <c r="M4116" s="797" t="str">
        <f t="shared" si="137"/>
        <v>NA</v>
      </c>
      <c r="N4116" s="797" t="b">
        <v>1</v>
      </c>
    </row>
    <row r="4117" spans="1:14" ht="51.75" thickBot="1" x14ac:dyDescent="0.3">
      <c r="A4117" s="96" t="s">
        <v>6416</v>
      </c>
      <c r="B4117" s="575" t="s">
        <v>6416</v>
      </c>
      <c r="C4117" s="576" t="s">
        <v>6427</v>
      </c>
      <c r="D4117" s="57"/>
      <c r="E4117" s="58"/>
      <c r="F4117" s="805">
        <v>10822.55</v>
      </c>
      <c r="G4117" s="797">
        <f t="shared" si="140"/>
        <v>3723</v>
      </c>
      <c r="H4117" s="797">
        <f t="shared" si="140"/>
        <v>3723</v>
      </c>
      <c r="I4117" s="797">
        <f t="shared" si="140"/>
        <v>4892</v>
      </c>
      <c r="J4117" s="797">
        <f t="shared" si="139"/>
        <v>3398</v>
      </c>
      <c r="K4117" s="797">
        <f t="shared" si="139"/>
        <v>5400</v>
      </c>
      <c r="L4117" s="797">
        <f t="shared" si="139"/>
        <v>4654</v>
      </c>
      <c r="M4117" s="797">
        <f t="shared" si="137"/>
        <v>5227</v>
      </c>
      <c r="N4117" s="797" t="b">
        <v>0</v>
      </c>
    </row>
    <row r="4118" spans="1:14" ht="25.5" x14ac:dyDescent="0.25">
      <c r="A4118" s="100" t="s">
        <v>6640</v>
      </c>
      <c r="B4118" s="585" t="s">
        <v>823</v>
      </c>
      <c r="C4118" s="572" t="s">
        <v>6428</v>
      </c>
      <c r="D4118" s="60"/>
      <c r="E4118" s="61"/>
      <c r="F4118" s="95"/>
      <c r="G4118" s="797" t="str">
        <f t="shared" si="140"/>
        <v>NA</v>
      </c>
      <c r="H4118" s="797" t="str">
        <f t="shared" si="140"/>
        <v>NA</v>
      </c>
      <c r="I4118" s="797" t="str">
        <f t="shared" si="140"/>
        <v>NA</v>
      </c>
      <c r="J4118" s="797" t="str">
        <f t="shared" si="139"/>
        <v>NA</v>
      </c>
      <c r="K4118" s="797" t="str">
        <f t="shared" si="139"/>
        <v>NA</v>
      </c>
      <c r="L4118" s="797" t="str">
        <f t="shared" si="139"/>
        <v>NA</v>
      </c>
      <c r="M4118" s="797" t="str">
        <f t="shared" si="137"/>
        <v>NA</v>
      </c>
      <c r="N4118" s="797" t="b">
        <v>1</v>
      </c>
    </row>
    <row r="4119" spans="1:14" ht="25.5" x14ac:dyDescent="0.25">
      <c r="A4119" s="41" t="s">
        <v>6642</v>
      </c>
      <c r="B4119" s="580" t="s">
        <v>823</v>
      </c>
      <c r="C4119" s="579" t="s">
        <v>6429</v>
      </c>
      <c r="D4119" s="44"/>
      <c r="E4119" s="47"/>
      <c r="F4119" s="46"/>
      <c r="G4119" s="797" t="str">
        <f t="shared" si="140"/>
        <v>NA</v>
      </c>
      <c r="H4119" s="797" t="str">
        <f t="shared" si="140"/>
        <v>NA</v>
      </c>
      <c r="I4119" s="797" t="str">
        <f t="shared" si="140"/>
        <v>NA</v>
      </c>
      <c r="J4119" s="797" t="str">
        <f t="shared" si="139"/>
        <v>NA</v>
      </c>
      <c r="K4119" s="797" t="str">
        <f t="shared" si="139"/>
        <v>NA</v>
      </c>
      <c r="L4119" s="797" t="str">
        <f t="shared" si="139"/>
        <v>NA</v>
      </c>
      <c r="M4119" s="797" t="str">
        <f t="shared" si="137"/>
        <v>NA</v>
      </c>
      <c r="N4119" s="797" t="b">
        <v>1</v>
      </c>
    </row>
    <row r="4120" spans="1:14" ht="26.25" thickBot="1" x14ac:dyDescent="0.3">
      <c r="A4120" s="48" t="s">
        <v>6644</v>
      </c>
      <c r="B4120" s="556" t="s">
        <v>823</v>
      </c>
      <c r="C4120" s="589" t="s">
        <v>6430</v>
      </c>
      <c r="D4120" s="51"/>
      <c r="E4120" s="62"/>
      <c r="F4120" s="53"/>
      <c r="G4120" s="797" t="str">
        <f t="shared" si="140"/>
        <v/>
      </c>
      <c r="H4120" s="797" t="str">
        <f t="shared" si="140"/>
        <v/>
      </c>
      <c r="I4120" s="797" t="str">
        <f t="shared" si="140"/>
        <v/>
      </c>
      <c r="J4120" s="797" t="str">
        <f t="shared" si="139"/>
        <v/>
      </c>
      <c r="K4120" s="797" t="str">
        <f t="shared" si="139"/>
        <v/>
      </c>
      <c r="L4120" s="797" t="str">
        <f t="shared" si="139"/>
        <v/>
      </c>
      <c r="M4120" s="797" t="str">
        <f t="shared" si="137"/>
        <v/>
      </c>
      <c r="N4120" s="797" t="b">
        <v>0</v>
      </c>
    </row>
    <row r="4121" spans="1:14" ht="25.5" x14ac:dyDescent="0.25">
      <c r="A4121" s="100" t="s">
        <v>6431</v>
      </c>
      <c r="B4121" s="585" t="s">
        <v>804</v>
      </c>
      <c r="C4121" s="572" t="s">
        <v>805</v>
      </c>
      <c r="D4121" s="60"/>
      <c r="E4121" s="61"/>
      <c r="F4121" s="95">
        <v>2343</v>
      </c>
      <c r="G4121" s="797">
        <f t="shared" si="140"/>
        <v>806</v>
      </c>
      <c r="H4121" s="797">
        <f t="shared" si="140"/>
        <v>806</v>
      </c>
      <c r="I4121" s="797">
        <f t="shared" si="140"/>
        <v>1059</v>
      </c>
      <c r="J4121" s="797">
        <f t="shared" si="139"/>
        <v>736</v>
      </c>
      <c r="K4121" s="797">
        <f t="shared" si="139"/>
        <v>1169</v>
      </c>
      <c r="L4121" s="797">
        <f t="shared" si="139"/>
        <v>1007</v>
      </c>
      <c r="M4121" s="797">
        <f t="shared" si="137"/>
        <v>1132</v>
      </c>
      <c r="N4121" s="797" t="b">
        <v>0</v>
      </c>
    </row>
    <row r="4122" spans="1:14" x14ac:dyDescent="0.25">
      <c r="A4122" s="41" t="s">
        <v>6279</v>
      </c>
      <c r="B4122" s="580" t="s">
        <v>823</v>
      </c>
      <c r="C4122" s="574" t="s">
        <v>824</v>
      </c>
      <c r="D4122" s="44"/>
      <c r="E4122" s="47"/>
      <c r="F4122" s="46" t="s">
        <v>9655</v>
      </c>
      <c r="G4122" s="797" t="str">
        <f t="shared" si="140"/>
        <v/>
      </c>
      <c r="H4122" s="797" t="str">
        <f t="shared" si="140"/>
        <v/>
      </c>
      <c r="I4122" s="797" t="str">
        <f t="shared" si="140"/>
        <v/>
      </c>
      <c r="J4122" s="797" t="str">
        <f t="shared" si="139"/>
        <v/>
      </c>
      <c r="K4122" s="797" t="str">
        <f t="shared" si="139"/>
        <v/>
      </c>
      <c r="L4122" s="797" t="str">
        <f t="shared" si="139"/>
        <v/>
      </c>
      <c r="M4122" s="797" t="str">
        <f t="shared" si="137"/>
        <v/>
      </c>
      <c r="N4122" s="797" t="b">
        <v>0</v>
      </c>
    </row>
    <row r="4123" spans="1:14" ht="25.5" x14ac:dyDescent="0.25">
      <c r="A4123" s="41" t="s">
        <v>6281</v>
      </c>
      <c r="B4123" s="580" t="s">
        <v>823</v>
      </c>
      <c r="C4123" s="574" t="s">
        <v>6432</v>
      </c>
      <c r="D4123" s="44"/>
      <c r="E4123" s="47"/>
      <c r="F4123" s="46">
        <v>174</v>
      </c>
      <c r="G4123" s="797" t="str">
        <f t="shared" si="140"/>
        <v>NA</v>
      </c>
      <c r="H4123" s="797" t="str">
        <f t="shared" si="140"/>
        <v>NA</v>
      </c>
      <c r="I4123" s="797" t="str">
        <f t="shared" si="140"/>
        <v>NA</v>
      </c>
      <c r="J4123" s="797" t="str">
        <f t="shared" si="139"/>
        <v>NA</v>
      </c>
      <c r="K4123" s="797" t="str">
        <f t="shared" si="139"/>
        <v>NA</v>
      </c>
      <c r="L4123" s="797" t="str">
        <f t="shared" si="139"/>
        <v>NA</v>
      </c>
      <c r="M4123" s="797" t="str">
        <f t="shared" si="139"/>
        <v>NA</v>
      </c>
      <c r="N4123" s="797" t="b">
        <v>1</v>
      </c>
    </row>
    <row r="4124" spans="1:14" x14ac:dyDescent="0.25">
      <c r="A4124" s="41" t="s">
        <v>6283</v>
      </c>
      <c r="B4124" s="580" t="s">
        <v>823</v>
      </c>
      <c r="C4124" s="574" t="s">
        <v>6433</v>
      </c>
      <c r="D4124" s="44"/>
      <c r="E4124" s="47"/>
      <c r="F4124" s="46">
        <v>166</v>
      </c>
      <c r="G4124" s="797" t="str">
        <f t="shared" si="140"/>
        <v>NA</v>
      </c>
      <c r="H4124" s="797" t="str">
        <f t="shared" si="140"/>
        <v>NA</v>
      </c>
      <c r="I4124" s="797" t="str">
        <f t="shared" si="140"/>
        <v>NA</v>
      </c>
      <c r="J4124" s="797" t="str">
        <f t="shared" si="139"/>
        <v>NA</v>
      </c>
      <c r="K4124" s="797" t="str">
        <f t="shared" si="139"/>
        <v>NA</v>
      </c>
      <c r="L4124" s="797" t="str">
        <f t="shared" si="139"/>
        <v>NA</v>
      </c>
      <c r="M4124" s="797" t="str">
        <f t="shared" si="139"/>
        <v>NA</v>
      </c>
      <c r="N4124" s="797" t="b">
        <v>1</v>
      </c>
    </row>
    <row r="4125" spans="1:14" ht="26.25" thickBot="1" x14ac:dyDescent="0.3">
      <c r="A4125" s="48" t="s">
        <v>6285</v>
      </c>
      <c r="B4125" s="556" t="s">
        <v>823</v>
      </c>
      <c r="C4125" s="557" t="s">
        <v>6434</v>
      </c>
      <c r="D4125" s="51"/>
      <c r="E4125" s="62"/>
      <c r="F4125" s="53">
        <v>348</v>
      </c>
      <c r="G4125" s="797">
        <f t="shared" si="140"/>
        <v>120</v>
      </c>
      <c r="H4125" s="797">
        <f t="shared" si="140"/>
        <v>120</v>
      </c>
      <c r="I4125" s="797">
        <f t="shared" si="140"/>
        <v>157</v>
      </c>
      <c r="J4125" s="797">
        <f t="shared" si="139"/>
        <v>109</v>
      </c>
      <c r="K4125" s="797">
        <f t="shared" si="139"/>
        <v>174</v>
      </c>
      <c r="L4125" s="797">
        <f t="shared" si="139"/>
        <v>150</v>
      </c>
      <c r="M4125" s="797">
        <f t="shared" si="139"/>
        <v>168</v>
      </c>
      <c r="N4125" s="797" t="b">
        <v>0</v>
      </c>
    </row>
    <row r="4126" spans="1:14" ht="25.5" x14ac:dyDescent="0.25">
      <c r="A4126" s="41" t="s">
        <v>6640</v>
      </c>
      <c r="B4126" s="580" t="s">
        <v>6439</v>
      </c>
      <c r="C4126" s="579" t="s">
        <v>6435</v>
      </c>
      <c r="D4126" s="44"/>
      <c r="E4126" s="47"/>
      <c r="F4126" s="95">
        <v>433</v>
      </c>
      <c r="G4126" s="797" t="str">
        <f t="shared" si="140"/>
        <v>NA</v>
      </c>
      <c r="H4126" s="797" t="str">
        <f t="shared" si="140"/>
        <v>NA</v>
      </c>
      <c r="I4126" s="797" t="str">
        <f t="shared" si="140"/>
        <v>NA</v>
      </c>
      <c r="J4126" s="797" t="str">
        <f t="shared" si="139"/>
        <v>NA</v>
      </c>
      <c r="K4126" s="797" t="str">
        <f t="shared" si="139"/>
        <v>NA</v>
      </c>
      <c r="L4126" s="797" t="str">
        <f t="shared" si="139"/>
        <v>NA</v>
      </c>
      <c r="M4126" s="797" t="str">
        <f t="shared" si="139"/>
        <v>NA</v>
      </c>
      <c r="N4126" s="797" t="b">
        <v>1</v>
      </c>
    </row>
    <row r="4127" spans="1:14" ht="25.5" x14ac:dyDescent="0.25">
      <c r="A4127" s="41" t="s">
        <v>6642</v>
      </c>
      <c r="B4127" s="580" t="s">
        <v>6439</v>
      </c>
      <c r="C4127" s="579" t="s">
        <v>6436</v>
      </c>
      <c r="D4127" s="44"/>
      <c r="E4127" s="47"/>
      <c r="F4127" s="46">
        <v>407</v>
      </c>
      <c r="G4127" s="797" t="str">
        <f t="shared" si="140"/>
        <v>NA</v>
      </c>
      <c r="H4127" s="797" t="str">
        <f t="shared" si="140"/>
        <v>NA</v>
      </c>
      <c r="I4127" s="797" t="str">
        <f t="shared" si="140"/>
        <v>NA</v>
      </c>
      <c r="J4127" s="797" t="str">
        <f t="shared" si="139"/>
        <v>NA</v>
      </c>
      <c r="K4127" s="797" t="str">
        <f t="shared" si="139"/>
        <v>NA</v>
      </c>
      <c r="L4127" s="797" t="str">
        <f t="shared" si="139"/>
        <v>NA</v>
      </c>
      <c r="M4127" s="797" t="str">
        <f t="shared" si="139"/>
        <v>NA</v>
      </c>
      <c r="N4127" s="797" t="b">
        <v>1</v>
      </c>
    </row>
    <row r="4128" spans="1:14" ht="26.25" thickBot="1" x14ac:dyDescent="0.3">
      <c r="A4128" s="41" t="s">
        <v>6644</v>
      </c>
      <c r="B4128" s="582" t="s">
        <v>6439</v>
      </c>
      <c r="C4128" s="579" t="s">
        <v>6437</v>
      </c>
      <c r="D4128" s="57"/>
      <c r="E4128" s="58"/>
      <c r="F4128" s="53">
        <v>875</v>
      </c>
      <c r="G4128" s="797">
        <f t="shared" si="140"/>
        <v>301</v>
      </c>
      <c r="H4128" s="797">
        <f t="shared" si="140"/>
        <v>301</v>
      </c>
      <c r="I4128" s="797">
        <f t="shared" si="140"/>
        <v>396</v>
      </c>
      <c r="J4128" s="797">
        <f t="shared" si="139"/>
        <v>275</v>
      </c>
      <c r="K4128" s="797">
        <f t="shared" si="139"/>
        <v>437</v>
      </c>
      <c r="L4128" s="797">
        <f t="shared" si="139"/>
        <v>376</v>
      </c>
      <c r="M4128" s="797">
        <f t="shared" si="139"/>
        <v>423</v>
      </c>
      <c r="N4128" s="797" t="b">
        <v>0</v>
      </c>
    </row>
    <row r="4129" spans="1:14" ht="25.5" x14ac:dyDescent="0.25">
      <c r="A4129" s="100" t="s">
        <v>6438</v>
      </c>
      <c r="B4129" s="585" t="s">
        <v>837</v>
      </c>
      <c r="C4129" s="572" t="s">
        <v>838</v>
      </c>
      <c r="D4129" s="60"/>
      <c r="E4129" s="61"/>
      <c r="F4129" s="95">
        <v>4717</v>
      </c>
      <c r="G4129" s="797">
        <f t="shared" si="140"/>
        <v>1623</v>
      </c>
      <c r="H4129" s="797">
        <f t="shared" si="140"/>
        <v>1623</v>
      </c>
      <c r="I4129" s="797">
        <f t="shared" si="140"/>
        <v>2132</v>
      </c>
      <c r="J4129" s="797">
        <f t="shared" si="139"/>
        <v>1481</v>
      </c>
      <c r="K4129" s="797">
        <f t="shared" si="139"/>
        <v>2354</v>
      </c>
      <c r="L4129" s="797">
        <f t="shared" si="139"/>
        <v>2028</v>
      </c>
      <c r="M4129" s="797">
        <f t="shared" si="139"/>
        <v>2278</v>
      </c>
      <c r="N4129" s="797" t="b">
        <v>0</v>
      </c>
    </row>
    <row r="4130" spans="1:14" x14ac:dyDescent="0.25">
      <c r="A4130" s="41" t="s">
        <v>6279</v>
      </c>
      <c r="B4130" s="580" t="s">
        <v>6439</v>
      </c>
      <c r="C4130" s="574" t="s">
        <v>842</v>
      </c>
      <c r="D4130" s="44"/>
      <c r="E4130" s="47"/>
      <c r="F4130" s="46" t="s">
        <v>9655</v>
      </c>
      <c r="G4130" s="797" t="str">
        <f t="shared" si="140"/>
        <v/>
      </c>
      <c r="H4130" s="797" t="str">
        <f t="shared" si="140"/>
        <v/>
      </c>
      <c r="I4130" s="797" t="str">
        <f t="shared" si="140"/>
        <v/>
      </c>
      <c r="J4130" s="797" t="str">
        <f t="shared" si="139"/>
        <v/>
      </c>
      <c r="K4130" s="797" t="str">
        <f t="shared" si="139"/>
        <v/>
      </c>
      <c r="L4130" s="797" t="str">
        <f t="shared" si="139"/>
        <v/>
      </c>
      <c r="M4130" s="797" t="str">
        <f t="shared" si="139"/>
        <v/>
      </c>
      <c r="N4130" s="797" t="b">
        <v>0</v>
      </c>
    </row>
    <row r="4131" spans="1:14" ht="25.5" x14ac:dyDescent="0.25">
      <c r="A4131" s="41" t="s">
        <v>6281</v>
      </c>
      <c r="B4131" s="580" t="s">
        <v>6439</v>
      </c>
      <c r="C4131" s="574" t="s">
        <v>6440</v>
      </c>
      <c r="D4131" s="44"/>
      <c r="E4131" s="47"/>
      <c r="F4131" s="46">
        <v>433</v>
      </c>
      <c r="G4131" s="797" t="str">
        <f t="shared" si="140"/>
        <v>NA</v>
      </c>
      <c r="H4131" s="797" t="str">
        <f t="shared" si="140"/>
        <v>NA</v>
      </c>
      <c r="I4131" s="797" t="str">
        <f t="shared" si="140"/>
        <v>NA</v>
      </c>
      <c r="J4131" s="797" t="str">
        <f t="shared" si="139"/>
        <v>NA</v>
      </c>
      <c r="K4131" s="797" t="str">
        <f t="shared" si="139"/>
        <v>NA</v>
      </c>
      <c r="L4131" s="797" t="str">
        <f t="shared" si="139"/>
        <v>NA</v>
      </c>
      <c r="M4131" s="797" t="str">
        <f t="shared" si="139"/>
        <v>NA</v>
      </c>
      <c r="N4131" s="797" t="b">
        <v>1</v>
      </c>
    </row>
    <row r="4132" spans="1:14" x14ac:dyDescent="0.25">
      <c r="A4132" s="41" t="s">
        <v>6283</v>
      </c>
      <c r="B4132" s="580" t="s">
        <v>6439</v>
      </c>
      <c r="C4132" s="574" t="s">
        <v>6441</v>
      </c>
      <c r="D4132" s="44"/>
      <c r="E4132" s="47"/>
      <c r="F4132" s="46">
        <v>407</v>
      </c>
      <c r="G4132" s="797" t="str">
        <f t="shared" si="140"/>
        <v>NA</v>
      </c>
      <c r="H4132" s="797" t="str">
        <f t="shared" si="140"/>
        <v>NA</v>
      </c>
      <c r="I4132" s="797" t="str">
        <f t="shared" si="140"/>
        <v>NA</v>
      </c>
      <c r="J4132" s="797" t="str">
        <f t="shared" si="139"/>
        <v>NA</v>
      </c>
      <c r="K4132" s="797" t="str">
        <f t="shared" si="139"/>
        <v>NA</v>
      </c>
      <c r="L4132" s="797" t="str">
        <f t="shared" si="139"/>
        <v>NA</v>
      </c>
      <c r="M4132" s="797" t="str">
        <f t="shared" si="139"/>
        <v>NA</v>
      </c>
      <c r="N4132" s="797" t="b">
        <v>1</v>
      </c>
    </row>
    <row r="4133" spans="1:14" ht="26.25" thickBot="1" x14ac:dyDescent="0.3">
      <c r="A4133" s="48" t="s">
        <v>6285</v>
      </c>
      <c r="B4133" s="556" t="s">
        <v>6439</v>
      </c>
      <c r="C4133" s="557" t="s">
        <v>6442</v>
      </c>
      <c r="D4133" s="51"/>
      <c r="E4133" s="62"/>
      <c r="F4133" s="53">
        <v>875</v>
      </c>
      <c r="G4133" s="797">
        <f t="shared" si="140"/>
        <v>301</v>
      </c>
      <c r="H4133" s="797">
        <f t="shared" si="140"/>
        <v>301</v>
      </c>
      <c r="I4133" s="797">
        <f t="shared" si="140"/>
        <v>396</v>
      </c>
      <c r="J4133" s="797">
        <f t="shared" si="139"/>
        <v>275</v>
      </c>
      <c r="K4133" s="797">
        <f t="shared" si="139"/>
        <v>437</v>
      </c>
      <c r="L4133" s="797">
        <f t="shared" si="139"/>
        <v>376</v>
      </c>
      <c r="M4133" s="797">
        <f t="shared" si="139"/>
        <v>423</v>
      </c>
      <c r="N4133" s="797" t="b">
        <v>0</v>
      </c>
    </row>
    <row r="4134" spans="1:14" ht="25.5" x14ac:dyDescent="0.25">
      <c r="A4134" s="41" t="s">
        <v>6640</v>
      </c>
      <c r="B4134" s="580" t="s">
        <v>857</v>
      </c>
      <c r="C4134" s="579" t="s">
        <v>6443</v>
      </c>
      <c r="D4134" s="44"/>
      <c r="E4134" s="47"/>
      <c r="F4134" s="95">
        <v>782</v>
      </c>
      <c r="G4134" s="797" t="str">
        <f t="shared" si="140"/>
        <v>NA</v>
      </c>
      <c r="H4134" s="797" t="str">
        <f t="shared" si="140"/>
        <v>NA</v>
      </c>
      <c r="I4134" s="797" t="str">
        <f t="shared" si="140"/>
        <v>NA</v>
      </c>
      <c r="J4134" s="797" t="str">
        <f t="shared" si="139"/>
        <v>NA</v>
      </c>
      <c r="K4134" s="797" t="str">
        <f t="shared" si="139"/>
        <v>NA</v>
      </c>
      <c r="L4134" s="797" t="str">
        <f t="shared" si="139"/>
        <v>NA</v>
      </c>
      <c r="M4134" s="797" t="str">
        <f t="shared" si="139"/>
        <v>NA</v>
      </c>
      <c r="N4134" s="797" t="b">
        <v>1</v>
      </c>
    </row>
    <row r="4135" spans="1:14" ht="25.5" x14ac:dyDescent="0.25">
      <c r="A4135" s="41" t="s">
        <v>6642</v>
      </c>
      <c r="B4135" s="580" t="s">
        <v>857</v>
      </c>
      <c r="C4135" s="579" t="s">
        <v>6444</v>
      </c>
      <c r="D4135" s="44"/>
      <c r="E4135" s="47"/>
      <c r="F4135" s="46">
        <v>1111</v>
      </c>
      <c r="G4135" s="797" t="str">
        <f t="shared" si="140"/>
        <v>NA</v>
      </c>
      <c r="H4135" s="797" t="str">
        <f t="shared" si="140"/>
        <v>NA</v>
      </c>
      <c r="I4135" s="797" t="str">
        <f t="shared" si="140"/>
        <v>NA</v>
      </c>
      <c r="J4135" s="797" t="str">
        <f t="shared" si="139"/>
        <v>NA</v>
      </c>
      <c r="K4135" s="797" t="str">
        <f t="shared" si="139"/>
        <v>NA</v>
      </c>
      <c r="L4135" s="797" t="str">
        <f t="shared" si="139"/>
        <v>NA</v>
      </c>
      <c r="M4135" s="797" t="str">
        <f t="shared" si="139"/>
        <v>NA</v>
      </c>
      <c r="N4135" s="797" t="b">
        <v>1</v>
      </c>
    </row>
    <row r="4136" spans="1:14" ht="26.25" thickBot="1" x14ac:dyDescent="0.3">
      <c r="A4136" s="41" t="s">
        <v>6644</v>
      </c>
      <c r="B4136" s="582" t="s">
        <v>857</v>
      </c>
      <c r="C4136" s="579" t="s">
        <v>6445</v>
      </c>
      <c r="D4136" s="57"/>
      <c r="E4136" s="58"/>
      <c r="F4136" s="53">
        <v>2075</v>
      </c>
      <c r="G4136" s="797">
        <f t="shared" si="140"/>
        <v>714</v>
      </c>
      <c r="H4136" s="797">
        <f t="shared" si="140"/>
        <v>714</v>
      </c>
      <c r="I4136" s="797">
        <f t="shared" si="140"/>
        <v>938</v>
      </c>
      <c r="J4136" s="797">
        <f t="shared" si="139"/>
        <v>652</v>
      </c>
      <c r="K4136" s="797">
        <f t="shared" si="139"/>
        <v>1035</v>
      </c>
      <c r="L4136" s="797">
        <f t="shared" si="139"/>
        <v>892</v>
      </c>
      <c r="M4136" s="797">
        <f t="shared" si="139"/>
        <v>1002</v>
      </c>
      <c r="N4136" s="797" t="b">
        <v>0</v>
      </c>
    </row>
    <row r="4137" spans="1:14" ht="38.25" x14ac:dyDescent="0.25">
      <c r="A4137" s="100" t="s">
        <v>6446</v>
      </c>
      <c r="B4137" s="585" t="s">
        <v>6251</v>
      </c>
      <c r="C4137" s="572" t="s">
        <v>852</v>
      </c>
      <c r="D4137" s="60"/>
      <c r="E4137" s="61"/>
      <c r="F4137" s="95">
        <v>5863</v>
      </c>
      <c r="G4137" s="797">
        <f t="shared" si="140"/>
        <v>2017</v>
      </c>
      <c r="H4137" s="797">
        <f t="shared" si="140"/>
        <v>2017</v>
      </c>
      <c r="I4137" s="797">
        <f t="shared" si="140"/>
        <v>2650</v>
      </c>
      <c r="J4137" s="797">
        <f t="shared" si="139"/>
        <v>1841</v>
      </c>
      <c r="K4137" s="797">
        <f t="shared" si="139"/>
        <v>2926</v>
      </c>
      <c r="L4137" s="797">
        <f t="shared" si="139"/>
        <v>2521</v>
      </c>
      <c r="M4137" s="797">
        <f t="shared" si="139"/>
        <v>2832</v>
      </c>
      <c r="N4137" s="797" t="b">
        <v>0</v>
      </c>
    </row>
    <row r="4138" spans="1:14" x14ac:dyDescent="0.25">
      <c r="A4138" s="41" t="s">
        <v>6279</v>
      </c>
      <c r="B4138" s="580" t="s">
        <v>857</v>
      </c>
      <c r="C4138" s="574" t="s">
        <v>858</v>
      </c>
      <c r="D4138" s="44"/>
      <c r="E4138" s="47"/>
      <c r="F4138" s="46" t="s">
        <v>9655</v>
      </c>
      <c r="G4138" s="797" t="str">
        <f t="shared" si="140"/>
        <v/>
      </c>
      <c r="H4138" s="797" t="str">
        <f t="shared" si="140"/>
        <v/>
      </c>
      <c r="I4138" s="797" t="str">
        <f t="shared" si="140"/>
        <v/>
      </c>
      <c r="J4138" s="797" t="str">
        <f t="shared" si="139"/>
        <v/>
      </c>
      <c r="K4138" s="797" t="str">
        <f t="shared" si="139"/>
        <v/>
      </c>
      <c r="L4138" s="797" t="str">
        <f t="shared" si="139"/>
        <v/>
      </c>
      <c r="M4138" s="797" t="str">
        <f t="shared" si="139"/>
        <v/>
      </c>
      <c r="N4138" s="797" t="b">
        <v>0</v>
      </c>
    </row>
    <row r="4139" spans="1:14" ht="25.5" x14ac:dyDescent="0.25">
      <c r="A4139" s="41" t="s">
        <v>6281</v>
      </c>
      <c r="B4139" s="580" t="s">
        <v>857</v>
      </c>
      <c r="C4139" s="574" t="s">
        <v>6447</v>
      </c>
      <c r="D4139" s="44"/>
      <c r="E4139" s="47"/>
      <c r="F4139" s="46">
        <v>782</v>
      </c>
      <c r="G4139" s="797" t="str">
        <f t="shared" si="140"/>
        <v>NA</v>
      </c>
      <c r="H4139" s="797" t="str">
        <f t="shared" si="140"/>
        <v>NA</v>
      </c>
      <c r="I4139" s="797" t="str">
        <f t="shared" si="140"/>
        <v>NA</v>
      </c>
      <c r="J4139" s="797" t="str">
        <f t="shared" si="139"/>
        <v>NA</v>
      </c>
      <c r="K4139" s="797" t="str">
        <f t="shared" si="139"/>
        <v>NA</v>
      </c>
      <c r="L4139" s="797" t="str">
        <f t="shared" si="139"/>
        <v>NA</v>
      </c>
      <c r="M4139" s="797" t="str">
        <f t="shared" si="139"/>
        <v>NA</v>
      </c>
      <c r="N4139" s="797" t="b">
        <v>1</v>
      </c>
    </row>
    <row r="4140" spans="1:14" x14ac:dyDescent="0.25">
      <c r="A4140" s="41" t="s">
        <v>6283</v>
      </c>
      <c r="B4140" s="580" t="s">
        <v>857</v>
      </c>
      <c r="C4140" s="574" t="s">
        <v>6448</v>
      </c>
      <c r="D4140" s="44"/>
      <c r="E4140" s="47"/>
      <c r="F4140" s="46">
        <v>1111</v>
      </c>
      <c r="G4140" s="797" t="str">
        <f t="shared" si="140"/>
        <v>NA</v>
      </c>
      <c r="H4140" s="797" t="str">
        <f t="shared" si="140"/>
        <v>NA</v>
      </c>
      <c r="I4140" s="797" t="str">
        <f t="shared" si="140"/>
        <v>NA</v>
      </c>
      <c r="J4140" s="797" t="str">
        <f t="shared" si="139"/>
        <v>NA</v>
      </c>
      <c r="K4140" s="797" t="str">
        <f t="shared" si="139"/>
        <v>NA</v>
      </c>
      <c r="L4140" s="797" t="str">
        <f t="shared" si="139"/>
        <v>NA</v>
      </c>
      <c r="M4140" s="797" t="str">
        <f t="shared" si="139"/>
        <v>NA</v>
      </c>
      <c r="N4140" s="797" t="b">
        <v>1</v>
      </c>
    </row>
    <row r="4141" spans="1:14" ht="26.25" thickBot="1" x14ac:dyDescent="0.3">
      <c r="A4141" s="48" t="s">
        <v>6285</v>
      </c>
      <c r="B4141" s="556" t="s">
        <v>857</v>
      </c>
      <c r="C4141" s="557" t="s">
        <v>6449</v>
      </c>
      <c r="D4141" s="51"/>
      <c r="E4141" s="62"/>
      <c r="F4141" s="53">
        <v>2075</v>
      </c>
      <c r="G4141" s="797">
        <f t="shared" si="140"/>
        <v>714</v>
      </c>
      <c r="H4141" s="797">
        <f t="shared" si="140"/>
        <v>714</v>
      </c>
      <c r="I4141" s="797">
        <f t="shared" si="140"/>
        <v>938</v>
      </c>
      <c r="J4141" s="797">
        <f t="shared" si="139"/>
        <v>652</v>
      </c>
      <c r="K4141" s="797">
        <f t="shared" si="139"/>
        <v>1035</v>
      </c>
      <c r="L4141" s="797">
        <f t="shared" si="139"/>
        <v>892</v>
      </c>
      <c r="M4141" s="797">
        <f t="shared" si="139"/>
        <v>1002</v>
      </c>
      <c r="N4141" s="797" t="b">
        <v>0</v>
      </c>
    </row>
    <row r="4142" spans="1:14" ht="25.5" x14ac:dyDescent="0.25">
      <c r="A4142" s="100" t="s">
        <v>6450</v>
      </c>
      <c r="B4142" s="585" t="s">
        <v>6451</v>
      </c>
      <c r="C4142" s="572" t="s">
        <v>6452</v>
      </c>
      <c r="D4142" s="60"/>
      <c r="E4142" s="61"/>
      <c r="F4142" s="813">
        <v>4788.4799999999996</v>
      </c>
      <c r="G4142" s="797">
        <f t="shared" si="140"/>
        <v>1647</v>
      </c>
      <c r="H4142" s="797">
        <f t="shared" si="140"/>
        <v>1647</v>
      </c>
      <c r="I4142" s="797">
        <f t="shared" si="140"/>
        <v>2164</v>
      </c>
      <c r="J4142" s="797">
        <f t="shared" si="139"/>
        <v>1504</v>
      </c>
      <c r="K4142" s="797">
        <f t="shared" si="139"/>
        <v>2389</v>
      </c>
      <c r="L4142" s="797">
        <f t="shared" si="139"/>
        <v>2059</v>
      </c>
      <c r="M4142" s="797">
        <f t="shared" si="139"/>
        <v>2313</v>
      </c>
      <c r="N4142" s="797" t="b">
        <v>0</v>
      </c>
    </row>
    <row r="4143" spans="1:14" ht="38.25" x14ac:dyDescent="0.25">
      <c r="A4143" s="41" t="s">
        <v>6453</v>
      </c>
      <c r="B4143" s="580" t="s">
        <v>6453</v>
      </c>
      <c r="C4143" s="574" t="s">
        <v>6454</v>
      </c>
      <c r="D4143" s="44"/>
      <c r="E4143" s="47"/>
      <c r="F4143" s="505" t="s">
        <v>9655</v>
      </c>
      <c r="G4143" s="797" t="str">
        <f t="shared" si="140"/>
        <v/>
      </c>
      <c r="H4143" s="797" t="str">
        <f t="shared" si="140"/>
        <v/>
      </c>
      <c r="I4143" s="797" t="str">
        <f t="shared" si="140"/>
        <v/>
      </c>
      <c r="J4143" s="797" t="str">
        <f t="shared" si="139"/>
        <v/>
      </c>
      <c r="K4143" s="797" t="str">
        <f t="shared" si="139"/>
        <v/>
      </c>
      <c r="L4143" s="797" t="str">
        <f t="shared" si="139"/>
        <v/>
      </c>
      <c r="M4143" s="797" t="str">
        <f t="shared" si="139"/>
        <v/>
      </c>
      <c r="N4143" s="797" t="b">
        <v>0</v>
      </c>
    </row>
    <row r="4144" spans="1:14" ht="38.25" x14ac:dyDescent="0.25">
      <c r="A4144" s="41" t="s">
        <v>6455</v>
      </c>
      <c r="B4144" s="580" t="s">
        <v>6455</v>
      </c>
      <c r="C4144" s="574" t="s">
        <v>6456</v>
      </c>
      <c r="D4144" s="44"/>
      <c r="E4144" s="47"/>
      <c r="F4144" s="505">
        <v>676</v>
      </c>
      <c r="G4144" s="797" t="str">
        <f t="shared" si="140"/>
        <v>NA</v>
      </c>
      <c r="H4144" s="797" t="str">
        <f t="shared" si="140"/>
        <v>NA</v>
      </c>
      <c r="I4144" s="797" t="str">
        <f t="shared" si="140"/>
        <v>NA</v>
      </c>
      <c r="J4144" s="797" t="str">
        <f t="shared" si="139"/>
        <v>NA</v>
      </c>
      <c r="K4144" s="797" t="str">
        <f t="shared" si="139"/>
        <v>NA</v>
      </c>
      <c r="L4144" s="797" t="str">
        <f t="shared" si="139"/>
        <v>NA</v>
      </c>
      <c r="M4144" s="797" t="str">
        <f t="shared" si="139"/>
        <v>NA</v>
      </c>
      <c r="N4144" s="797" t="b">
        <v>1</v>
      </c>
    </row>
    <row r="4145" spans="1:14" ht="38.25" x14ac:dyDescent="0.25">
      <c r="A4145" s="41" t="s">
        <v>6457</v>
      </c>
      <c r="B4145" s="580" t="s">
        <v>6457</v>
      </c>
      <c r="C4145" s="574" t="s">
        <v>6458</v>
      </c>
      <c r="D4145" s="44"/>
      <c r="E4145" s="47"/>
      <c r="F4145" s="46">
        <v>934</v>
      </c>
      <c r="G4145" s="797" t="str">
        <f t="shared" si="140"/>
        <v>NA</v>
      </c>
      <c r="H4145" s="797" t="str">
        <f t="shared" si="140"/>
        <v>NA</v>
      </c>
      <c r="I4145" s="797" t="str">
        <f t="shared" si="140"/>
        <v>NA</v>
      </c>
      <c r="J4145" s="797" t="str">
        <f t="shared" si="139"/>
        <v>NA</v>
      </c>
      <c r="K4145" s="797" t="str">
        <f t="shared" si="139"/>
        <v>NA</v>
      </c>
      <c r="L4145" s="797" t="str">
        <f t="shared" si="139"/>
        <v>NA</v>
      </c>
      <c r="M4145" s="797" t="str">
        <f t="shared" si="139"/>
        <v>NA</v>
      </c>
      <c r="N4145" s="797" t="b">
        <v>1</v>
      </c>
    </row>
    <row r="4146" spans="1:14" ht="51.75" thickBot="1" x14ac:dyDescent="0.3">
      <c r="A4146" s="48" t="s">
        <v>6459</v>
      </c>
      <c r="B4146" s="556" t="s">
        <v>6459</v>
      </c>
      <c r="C4146" s="557" t="s">
        <v>6460</v>
      </c>
      <c r="D4146" s="51"/>
      <c r="E4146" s="62"/>
      <c r="F4146" s="103">
        <v>1894</v>
      </c>
      <c r="G4146" s="797">
        <f t="shared" si="140"/>
        <v>652</v>
      </c>
      <c r="H4146" s="797">
        <f t="shared" si="140"/>
        <v>652</v>
      </c>
      <c r="I4146" s="797">
        <f t="shared" si="140"/>
        <v>856</v>
      </c>
      <c r="J4146" s="797">
        <f t="shared" si="139"/>
        <v>595</v>
      </c>
      <c r="K4146" s="797">
        <f t="shared" si="139"/>
        <v>945</v>
      </c>
      <c r="L4146" s="797">
        <f t="shared" si="139"/>
        <v>814</v>
      </c>
      <c r="M4146" s="797">
        <f t="shared" si="139"/>
        <v>915</v>
      </c>
      <c r="N4146" s="797" t="b">
        <v>0</v>
      </c>
    </row>
    <row r="4147" spans="1:14" ht="25.5" x14ac:dyDescent="0.25">
      <c r="A4147" s="100" t="s">
        <v>6461</v>
      </c>
      <c r="B4147" s="585" t="s">
        <v>6462</v>
      </c>
      <c r="C4147" s="572" t="s">
        <v>6463</v>
      </c>
      <c r="D4147" s="60"/>
      <c r="E4147" s="61"/>
      <c r="F4147" s="95">
        <v>3973</v>
      </c>
      <c r="G4147" s="797">
        <f t="shared" si="140"/>
        <v>1367</v>
      </c>
      <c r="H4147" s="797">
        <f t="shared" si="140"/>
        <v>1367</v>
      </c>
      <c r="I4147" s="797">
        <f t="shared" si="140"/>
        <v>1796</v>
      </c>
      <c r="J4147" s="797">
        <f t="shared" si="139"/>
        <v>1248</v>
      </c>
      <c r="K4147" s="797">
        <f t="shared" si="139"/>
        <v>1983</v>
      </c>
      <c r="L4147" s="797">
        <f t="shared" si="139"/>
        <v>1708</v>
      </c>
      <c r="M4147" s="797">
        <f t="shared" si="139"/>
        <v>1919</v>
      </c>
      <c r="N4147" s="797" t="b">
        <v>0</v>
      </c>
    </row>
    <row r="4148" spans="1:14" ht="38.25" x14ac:dyDescent="0.25">
      <c r="A4148" s="41" t="s">
        <v>6464</v>
      </c>
      <c r="B4148" s="580" t="s">
        <v>6464</v>
      </c>
      <c r="C4148" s="574" t="s">
        <v>6465</v>
      </c>
      <c r="D4148" s="44"/>
      <c r="E4148" s="47"/>
      <c r="F4148" s="505" t="s">
        <v>9655</v>
      </c>
      <c r="G4148" s="797" t="str">
        <f t="shared" si="140"/>
        <v/>
      </c>
      <c r="H4148" s="797" t="str">
        <f t="shared" si="140"/>
        <v/>
      </c>
      <c r="I4148" s="797" t="str">
        <f t="shared" si="140"/>
        <v/>
      </c>
      <c r="J4148" s="797" t="str">
        <f t="shared" si="139"/>
        <v/>
      </c>
      <c r="K4148" s="797" t="str">
        <f t="shared" si="139"/>
        <v/>
      </c>
      <c r="L4148" s="797" t="str">
        <f t="shared" si="139"/>
        <v/>
      </c>
      <c r="M4148" s="797" t="str">
        <f t="shared" si="139"/>
        <v/>
      </c>
      <c r="N4148" s="797" t="b">
        <v>0</v>
      </c>
    </row>
    <row r="4149" spans="1:14" ht="38.25" x14ac:dyDescent="0.25">
      <c r="A4149" s="41" t="s">
        <v>6466</v>
      </c>
      <c r="B4149" s="580" t="s">
        <v>6466</v>
      </c>
      <c r="C4149" s="574" t="s">
        <v>6467</v>
      </c>
      <c r="D4149" s="44"/>
      <c r="E4149" s="47"/>
      <c r="F4149" s="505">
        <v>1155</v>
      </c>
      <c r="G4149" s="797" t="str">
        <f t="shared" si="140"/>
        <v>NA</v>
      </c>
      <c r="H4149" s="797" t="str">
        <f t="shared" si="140"/>
        <v>NA</v>
      </c>
      <c r="I4149" s="797" t="str">
        <f t="shared" si="140"/>
        <v>NA</v>
      </c>
      <c r="J4149" s="797" t="str">
        <f t="shared" si="139"/>
        <v>NA</v>
      </c>
      <c r="K4149" s="797" t="str">
        <f t="shared" si="139"/>
        <v>NA</v>
      </c>
      <c r="L4149" s="797" t="str">
        <f t="shared" si="139"/>
        <v>NA</v>
      </c>
      <c r="M4149" s="797" t="str">
        <f t="shared" si="139"/>
        <v>NA</v>
      </c>
      <c r="N4149" s="797" t="b">
        <v>1</v>
      </c>
    </row>
    <row r="4150" spans="1:14" ht="38.25" x14ac:dyDescent="0.25">
      <c r="A4150" s="41" t="s">
        <v>6468</v>
      </c>
      <c r="B4150" s="580" t="s">
        <v>6468</v>
      </c>
      <c r="C4150" s="574" t="s">
        <v>6469</v>
      </c>
      <c r="D4150" s="44"/>
      <c r="E4150" s="47"/>
      <c r="F4150" s="46">
        <v>1588</v>
      </c>
      <c r="G4150" s="797" t="str">
        <f t="shared" si="140"/>
        <v>NA</v>
      </c>
      <c r="H4150" s="797" t="str">
        <f t="shared" si="140"/>
        <v>NA</v>
      </c>
      <c r="I4150" s="797" t="str">
        <f t="shared" si="140"/>
        <v>NA</v>
      </c>
      <c r="J4150" s="797" t="str">
        <f t="shared" si="139"/>
        <v>NA</v>
      </c>
      <c r="K4150" s="797" t="str">
        <f t="shared" si="139"/>
        <v>NA</v>
      </c>
      <c r="L4150" s="797" t="str">
        <f t="shared" si="139"/>
        <v>NA</v>
      </c>
      <c r="M4150" s="797" t="str">
        <f t="shared" si="139"/>
        <v>NA</v>
      </c>
      <c r="N4150" s="797" t="b">
        <v>1</v>
      </c>
    </row>
    <row r="4151" spans="1:14" ht="51.75" thickBot="1" x14ac:dyDescent="0.3">
      <c r="A4151" s="48" t="s">
        <v>6470</v>
      </c>
      <c r="B4151" s="556" t="s">
        <v>6470</v>
      </c>
      <c r="C4151" s="557" t="s">
        <v>6471</v>
      </c>
      <c r="D4151" s="51"/>
      <c r="E4151" s="62"/>
      <c r="F4151" s="103">
        <v>3221</v>
      </c>
      <c r="G4151" s="797">
        <f t="shared" si="140"/>
        <v>1108</v>
      </c>
      <c r="H4151" s="797">
        <f t="shared" si="140"/>
        <v>1108</v>
      </c>
      <c r="I4151" s="797">
        <f t="shared" si="140"/>
        <v>1456</v>
      </c>
      <c r="J4151" s="797">
        <f t="shared" si="139"/>
        <v>1011</v>
      </c>
      <c r="K4151" s="797">
        <f t="shared" si="139"/>
        <v>1607</v>
      </c>
      <c r="L4151" s="797">
        <f t="shared" si="139"/>
        <v>1385</v>
      </c>
      <c r="M4151" s="797">
        <f t="shared" si="139"/>
        <v>1556</v>
      </c>
      <c r="N4151" s="797" t="b">
        <v>0</v>
      </c>
    </row>
    <row r="4152" spans="1:14" ht="38.25" x14ac:dyDescent="0.25">
      <c r="A4152" s="100" t="s">
        <v>6472</v>
      </c>
      <c r="B4152" s="585" t="s">
        <v>6473</v>
      </c>
      <c r="C4152" s="572" t="s">
        <v>6474</v>
      </c>
      <c r="D4152" s="60"/>
      <c r="E4152" s="61"/>
      <c r="F4152" s="95">
        <v>10401</v>
      </c>
      <c r="G4152" s="797">
        <f t="shared" si="140"/>
        <v>3578</v>
      </c>
      <c r="H4152" s="797">
        <f t="shared" si="140"/>
        <v>3578</v>
      </c>
      <c r="I4152" s="797">
        <f t="shared" si="140"/>
        <v>4701</v>
      </c>
      <c r="J4152" s="797">
        <f t="shared" si="139"/>
        <v>3266</v>
      </c>
      <c r="K4152" s="797">
        <f t="shared" si="139"/>
        <v>5190</v>
      </c>
      <c r="L4152" s="797">
        <f t="shared" si="139"/>
        <v>4472</v>
      </c>
      <c r="M4152" s="797">
        <f t="shared" si="139"/>
        <v>5024</v>
      </c>
      <c r="N4152" s="797" t="b">
        <v>0</v>
      </c>
    </row>
    <row r="4153" spans="1:14" ht="38.25" x14ac:dyDescent="0.25">
      <c r="A4153" s="41" t="s">
        <v>6475</v>
      </c>
      <c r="B4153" s="580" t="s">
        <v>6475</v>
      </c>
      <c r="C4153" s="574" t="s">
        <v>6476</v>
      </c>
      <c r="D4153" s="44"/>
      <c r="E4153" s="47"/>
      <c r="F4153" s="505" t="s">
        <v>9655</v>
      </c>
      <c r="G4153" s="797" t="str">
        <f t="shared" si="140"/>
        <v/>
      </c>
      <c r="H4153" s="797" t="str">
        <f t="shared" si="140"/>
        <v/>
      </c>
      <c r="I4153" s="797" t="str">
        <f t="shared" si="140"/>
        <v/>
      </c>
      <c r="J4153" s="797" t="str">
        <f t="shared" si="139"/>
        <v/>
      </c>
      <c r="K4153" s="797" t="str">
        <f t="shared" si="139"/>
        <v/>
      </c>
      <c r="L4153" s="797" t="str">
        <f t="shared" si="139"/>
        <v/>
      </c>
      <c r="M4153" s="797" t="str">
        <f t="shared" si="139"/>
        <v/>
      </c>
      <c r="N4153" s="797" t="b">
        <v>0</v>
      </c>
    </row>
    <row r="4154" spans="1:14" ht="51" x14ac:dyDescent="0.25">
      <c r="A4154" s="41" t="s">
        <v>6477</v>
      </c>
      <c r="B4154" s="580" t="s">
        <v>6477</v>
      </c>
      <c r="C4154" s="574" t="s">
        <v>6478</v>
      </c>
      <c r="D4154" s="44"/>
      <c r="E4154" s="47"/>
      <c r="F4154" s="505">
        <v>2331</v>
      </c>
      <c r="G4154" s="797" t="str">
        <f t="shared" si="140"/>
        <v>NA</v>
      </c>
      <c r="H4154" s="797" t="str">
        <f t="shared" si="140"/>
        <v>NA</v>
      </c>
      <c r="I4154" s="797" t="str">
        <f t="shared" si="140"/>
        <v>NA</v>
      </c>
      <c r="J4154" s="797" t="str">
        <f t="shared" si="139"/>
        <v>NA</v>
      </c>
      <c r="K4154" s="797" t="str">
        <f t="shared" si="139"/>
        <v>NA</v>
      </c>
      <c r="L4154" s="797" t="str">
        <f t="shared" si="139"/>
        <v>NA</v>
      </c>
      <c r="M4154" s="797" t="str">
        <f t="shared" si="139"/>
        <v>NA</v>
      </c>
      <c r="N4154" s="797" t="b">
        <v>1</v>
      </c>
    </row>
    <row r="4155" spans="1:14" ht="38.25" x14ac:dyDescent="0.25">
      <c r="A4155" s="41" t="s">
        <v>6479</v>
      </c>
      <c r="B4155" s="580" t="s">
        <v>6479</v>
      </c>
      <c r="C4155" s="574" t="s">
        <v>6480</v>
      </c>
      <c r="D4155" s="44"/>
      <c r="E4155" s="47"/>
      <c r="F4155" s="46">
        <v>3169</v>
      </c>
      <c r="G4155" s="797" t="str">
        <f t="shared" si="140"/>
        <v>NA</v>
      </c>
      <c r="H4155" s="797" t="str">
        <f t="shared" si="140"/>
        <v>NA</v>
      </c>
      <c r="I4155" s="797" t="str">
        <f t="shared" si="140"/>
        <v>NA</v>
      </c>
      <c r="J4155" s="797" t="str">
        <f t="shared" si="139"/>
        <v>NA</v>
      </c>
      <c r="K4155" s="797" t="str">
        <f t="shared" si="139"/>
        <v>NA</v>
      </c>
      <c r="L4155" s="797" t="str">
        <f t="shared" si="139"/>
        <v>NA</v>
      </c>
      <c r="M4155" s="797" t="str">
        <f t="shared" si="139"/>
        <v>NA</v>
      </c>
      <c r="N4155" s="797" t="b">
        <v>1</v>
      </c>
    </row>
    <row r="4156" spans="1:14" ht="51.75" thickBot="1" x14ac:dyDescent="0.3">
      <c r="A4156" s="48" t="s">
        <v>6481</v>
      </c>
      <c r="B4156" s="556" t="s">
        <v>6481</v>
      </c>
      <c r="C4156" s="557" t="s">
        <v>6482</v>
      </c>
      <c r="D4156" s="51"/>
      <c r="E4156" s="62"/>
      <c r="F4156" s="103">
        <v>6432</v>
      </c>
      <c r="G4156" s="797">
        <f t="shared" si="140"/>
        <v>2213</v>
      </c>
      <c r="H4156" s="797">
        <f t="shared" si="140"/>
        <v>2213</v>
      </c>
      <c r="I4156" s="797">
        <f t="shared" si="140"/>
        <v>2907</v>
      </c>
      <c r="J4156" s="797">
        <f t="shared" si="139"/>
        <v>2020</v>
      </c>
      <c r="K4156" s="797">
        <f t="shared" si="139"/>
        <v>3210</v>
      </c>
      <c r="L4156" s="797">
        <f t="shared" si="139"/>
        <v>2766</v>
      </c>
      <c r="M4156" s="797">
        <f t="shared" si="139"/>
        <v>3107</v>
      </c>
      <c r="N4156" s="797" t="b">
        <v>0</v>
      </c>
    </row>
    <row r="4157" spans="1:14" ht="38.25" x14ac:dyDescent="0.25">
      <c r="A4157" s="100" t="s">
        <v>6483</v>
      </c>
      <c r="B4157" s="585" t="s">
        <v>6484</v>
      </c>
      <c r="C4157" s="572" t="s">
        <v>6485</v>
      </c>
      <c r="D4157" s="60"/>
      <c r="E4157" s="61"/>
      <c r="F4157" s="95">
        <v>13310</v>
      </c>
      <c r="G4157" s="797">
        <f t="shared" si="140"/>
        <v>4579</v>
      </c>
      <c r="H4157" s="797">
        <f t="shared" si="140"/>
        <v>4579</v>
      </c>
      <c r="I4157" s="797">
        <f t="shared" si="140"/>
        <v>6016</v>
      </c>
      <c r="J4157" s="797">
        <f t="shared" si="139"/>
        <v>4179</v>
      </c>
      <c r="K4157" s="797">
        <f t="shared" si="139"/>
        <v>6642</v>
      </c>
      <c r="L4157" s="797">
        <f t="shared" si="139"/>
        <v>5723</v>
      </c>
      <c r="M4157" s="797">
        <f t="shared" si="139"/>
        <v>6429</v>
      </c>
      <c r="N4157" s="797" t="b">
        <v>0</v>
      </c>
    </row>
    <row r="4158" spans="1:14" ht="38.25" x14ac:dyDescent="0.25">
      <c r="A4158" s="41" t="s">
        <v>6486</v>
      </c>
      <c r="B4158" s="580" t="s">
        <v>6486</v>
      </c>
      <c r="C4158" s="574" t="s">
        <v>6487</v>
      </c>
      <c r="D4158" s="44"/>
      <c r="E4158" s="47"/>
      <c r="F4158" s="505" t="s">
        <v>9655</v>
      </c>
      <c r="G4158" s="797" t="str">
        <f t="shared" si="140"/>
        <v/>
      </c>
      <c r="H4158" s="797" t="str">
        <f t="shared" si="140"/>
        <v/>
      </c>
      <c r="I4158" s="797" t="str">
        <f t="shared" si="140"/>
        <v/>
      </c>
      <c r="J4158" s="797" t="str">
        <f t="shared" si="139"/>
        <v/>
      </c>
      <c r="K4158" s="797" t="str">
        <f t="shared" si="139"/>
        <v/>
      </c>
      <c r="L4158" s="797" t="str">
        <f t="shared" si="139"/>
        <v/>
      </c>
      <c r="M4158" s="797" t="str">
        <f t="shared" si="139"/>
        <v/>
      </c>
      <c r="N4158" s="797" t="b">
        <v>0</v>
      </c>
    </row>
    <row r="4159" spans="1:14" ht="51" x14ac:dyDescent="0.25">
      <c r="A4159" s="41" t="s">
        <v>6488</v>
      </c>
      <c r="B4159" s="580" t="s">
        <v>6488</v>
      </c>
      <c r="C4159" s="574" t="s">
        <v>6489</v>
      </c>
      <c r="D4159" s="44"/>
      <c r="E4159" s="47"/>
      <c r="F4159" s="505">
        <v>2636</v>
      </c>
      <c r="G4159" s="797" t="str">
        <f t="shared" si="140"/>
        <v>NA</v>
      </c>
      <c r="H4159" s="797" t="str">
        <f t="shared" si="140"/>
        <v>NA</v>
      </c>
      <c r="I4159" s="797" t="str">
        <f t="shared" si="140"/>
        <v>NA</v>
      </c>
      <c r="J4159" s="797" t="str">
        <f t="shared" si="139"/>
        <v>NA</v>
      </c>
      <c r="K4159" s="797" t="str">
        <f t="shared" si="139"/>
        <v>NA</v>
      </c>
      <c r="L4159" s="797" t="str">
        <f t="shared" si="139"/>
        <v>NA</v>
      </c>
      <c r="M4159" s="797" t="str">
        <f t="shared" si="139"/>
        <v>NA</v>
      </c>
      <c r="N4159" s="797" t="b">
        <v>1</v>
      </c>
    </row>
    <row r="4160" spans="1:14" ht="38.25" x14ac:dyDescent="0.25">
      <c r="A4160" s="41" t="s">
        <v>6490</v>
      </c>
      <c r="B4160" s="580" t="s">
        <v>6490</v>
      </c>
      <c r="C4160" s="574" t="s">
        <v>6491</v>
      </c>
      <c r="D4160" s="44"/>
      <c r="E4160" s="47"/>
      <c r="F4160" s="46">
        <v>3566</v>
      </c>
      <c r="G4160" s="797" t="str">
        <f t="shared" si="140"/>
        <v>NA</v>
      </c>
      <c r="H4160" s="797" t="str">
        <f t="shared" si="140"/>
        <v>NA</v>
      </c>
      <c r="I4160" s="797" t="str">
        <f t="shared" si="140"/>
        <v>NA</v>
      </c>
      <c r="J4160" s="797" t="str">
        <f t="shared" si="139"/>
        <v>NA</v>
      </c>
      <c r="K4160" s="797" t="str">
        <f t="shared" si="139"/>
        <v>NA</v>
      </c>
      <c r="L4160" s="797" t="str">
        <f t="shared" si="139"/>
        <v>NA</v>
      </c>
      <c r="M4160" s="797" t="str">
        <f t="shared" si="139"/>
        <v>NA</v>
      </c>
      <c r="N4160" s="797" t="b">
        <v>1</v>
      </c>
    </row>
    <row r="4161" spans="1:14" ht="51.75" thickBot="1" x14ac:dyDescent="0.3">
      <c r="A4161" s="48" t="s">
        <v>6492</v>
      </c>
      <c r="B4161" s="556" t="s">
        <v>6492</v>
      </c>
      <c r="C4161" s="557" t="s">
        <v>6493</v>
      </c>
      <c r="D4161" s="51"/>
      <c r="E4161" s="62"/>
      <c r="F4161" s="103">
        <v>7237</v>
      </c>
      <c r="G4161" s="797">
        <f t="shared" si="140"/>
        <v>2490</v>
      </c>
      <c r="H4161" s="797">
        <f t="shared" si="140"/>
        <v>2490</v>
      </c>
      <c r="I4161" s="797">
        <f t="shared" si="140"/>
        <v>3271</v>
      </c>
      <c r="J4161" s="797">
        <f t="shared" si="139"/>
        <v>2272</v>
      </c>
      <c r="K4161" s="797">
        <f t="shared" si="139"/>
        <v>3611</v>
      </c>
      <c r="L4161" s="797">
        <f t="shared" si="139"/>
        <v>3112</v>
      </c>
      <c r="M4161" s="797">
        <f t="shared" si="139"/>
        <v>3495</v>
      </c>
      <c r="N4161" s="797" t="b">
        <v>0</v>
      </c>
    </row>
    <row r="4162" spans="1:14" ht="38.25" x14ac:dyDescent="0.25">
      <c r="A4162" s="100" t="s">
        <v>6494</v>
      </c>
      <c r="B4162" s="585" t="s">
        <v>6495</v>
      </c>
      <c r="C4162" s="572" t="s">
        <v>6496</v>
      </c>
      <c r="D4162" s="60"/>
      <c r="E4162" s="61"/>
      <c r="F4162" s="95">
        <v>3973</v>
      </c>
      <c r="G4162" s="797">
        <f t="shared" si="140"/>
        <v>1367</v>
      </c>
      <c r="H4162" s="797">
        <f t="shared" si="140"/>
        <v>1367</v>
      </c>
      <c r="I4162" s="797">
        <f t="shared" si="140"/>
        <v>1796</v>
      </c>
      <c r="J4162" s="797">
        <f t="shared" si="139"/>
        <v>1248</v>
      </c>
      <c r="K4162" s="797">
        <f t="shared" si="139"/>
        <v>1983</v>
      </c>
      <c r="L4162" s="797">
        <f t="shared" si="139"/>
        <v>1708</v>
      </c>
      <c r="M4162" s="797">
        <f t="shared" si="139"/>
        <v>1919</v>
      </c>
      <c r="N4162" s="797" t="b">
        <v>0</v>
      </c>
    </row>
    <row r="4163" spans="1:14" ht="38.25" x14ac:dyDescent="0.25">
      <c r="A4163" s="41" t="s">
        <v>6497</v>
      </c>
      <c r="B4163" s="580" t="s">
        <v>6497</v>
      </c>
      <c r="C4163" s="574" t="s">
        <v>6498</v>
      </c>
      <c r="D4163" s="44"/>
      <c r="E4163" s="47"/>
      <c r="F4163" s="505" t="s">
        <v>9655</v>
      </c>
      <c r="G4163" s="797" t="str">
        <f t="shared" si="140"/>
        <v/>
      </c>
      <c r="H4163" s="797" t="str">
        <f t="shared" si="140"/>
        <v/>
      </c>
      <c r="I4163" s="797" t="str">
        <f t="shared" si="140"/>
        <v/>
      </c>
      <c r="J4163" s="797" t="str">
        <f t="shared" si="139"/>
        <v/>
      </c>
      <c r="K4163" s="797" t="str">
        <f t="shared" si="139"/>
        <v/>
      </c>
      <c r="L4163" s="797" t="str">
        <f t="shared" si="139"/>
        <v/>
      </c>
      <c r="M4163" s="797" t="str">
        <f t="shared" si="139"/>
        <v/>
      </c>
      <c r="N4163" s="797" t="b">
        <v>0</v>
      </c>
    </row>
    <row r="4164" spans="1:14" ht="38.25" x14ac:dyDescent="0.25">
      <c r="A4164" s="41" t="s">
        <v>6499</v>
      </c>
      <c r="B4164" s="580" t="s">
        <v>6499</v>
      </c>
      <c r="C4164" s="574" t="s">
        <v>6500</v>
      </c>
      <c r="D4164" s="44"/>
      <c r="E4164" s="47"/>
      <c r="F4164" s="505">
        <v>1155</v>
      </c>
      <c r="G4164" s="797" t="str">
        <f t="shared" si="140"/>
        <v>NA</v>
      </c>
      <c r="H4164" s="797" t="str">
        <f t="shared" si="140"/>
        <v>NA</v>
      </c>
      <c r="I4164" s="797" t="str">
        <f t="shared" si="140"/>
        <v>NA</v>
      </c>
      <c r="J4164" s="797" t="str">
        <f t="shared" si="139"/>
        <v>NA</v>
      </c>
      <c r="K4164" s="797" t="str">
        <f t="shared" si="139"/>
        <v>NA</v>
      </c>
      <c r="L4164" s="797" t="str">
        <f t="shared" si="139"/>
        <v>NA</v>
      </c>
      <c r="M4164" s="797" t="str">
        <f t="shared" si="139"/>
        <v>NA</v>
      </c>
      <c r="N4164" s="797" t="b">
        <v>1</v>
      </c>
    </row>
    <row r="4165" spans="1:14" ht="38.25" x14ac:dyDescent="0.25">
      <c r="A4165" s="41" t="s">
        <v>6501</v>
      </c>
      <c r="B4165" s="580" t="s">
        <v>6501</v>
      </c>
      <c r="C4165" s="574" t="s">
        <v>6502</v>
      </c>
      <c r="D4165" s="44"/>
      <c r="E4165" s="47"/>
      <c r="F4165" s="46">
        <v>1588</v>
      </c>
      <c r="G4165" s="797" t="str">
        <f t="shared" si="140"/>
        <v>NA</v>
      </c>
      <c r="H4165" s="797" t="str">
        <f t="shared" si="140"/>
        <v>NA</v>
      </c>
      <c r="I4165" s="797" t="str">
        <f t="shared" si="140"/>
        <v>NA</v>
      </c>
      <c r="J4165" s="797" t="str">
        <f t="shared" si="139"/>
        <v>NA</v>
      </c>
      <c r="K4165" s="797" t="str">
        <f t="shared" si="139"/>
        <v>NA</v>
      </c>
      <c r="L4165" s="797" t="str">
        <f t="shared" si="139"/>
        <v>NA</v>
      </c>
      <c r="M4165" s="797" t="str">
        <f t="shared" si="139"/>
        <v>NA</v>
      </c>
      <c r="N4165" s="797" t="b">
        <v>1</v>
      </c>
    </row>
    <row r="4166" spans="1:14" ht="51.75" thickBot="1" x14ac:dyDescent="0.3">
      <c r="A4166" s="96" t="s">
        <v>6503</v>
      </c>
      <c r="B4166" s="582" t="s">
        <v>6503</v>
      </c>
      <c r="C4166" s="576" t="s">
        <v>6504</v>
      </c>
      <c r="D4166" s="57"/>
      <c r="E4166" s="58"/>
      <c r="F4166" s="103">
        <v>3221</v>
      </c>
      <c r="G4166" s="797">
        <f t="shared" si="140"/>
        <v>1108</v>
      </c>
      <c r="H4166" s="797">
        <f t="shared" si="140"/>
        <v>1108</v>
      </c>
      <c r="I4166" s="797">
        <f t="shared" si="140"/>
        <v>1456</v>
      </c>
      <c r="J4166" s="797">
        <f t="shared" si="139"/>
        <v>1011</v>
      </c>
      <c r="K4166" s="797">
        <f t="shared" si="139"/>
        <v>1607</v>
      </c>
      <c r="L4166" s="797">
        <f t="shared" si="139"/>
        <v>1385</v>
      </c>
      <c r="M4166" s="797">
        <f t="shared" si="139"/>
        <v>1556</v>
      </c>
      <c r="N4166" s="797" t="b">
        <v>0</v>
      </c>
    </row>
    <row r="4167" spans="1:14" ht="38.25" x14ac:dyDescent="0.25">
      <c r="A4167" s="100" t="s">
        <v>6505</v>
      </c>
      <c r="B4167" s="571" t="s">
        <v>6506</v>
      </c>
      <c r="C4167" s="572" t="s">
        <v>6507</v>
      </c>
      <c r="D4167" s="60"/>
      <c r="E4167" s="61"/>
      <c r="F4167" s="95">
        <v>5451</v>
      </c>
      <c r="G4167" s="797">
        <f t="shared" si="140"/>
        <v>1875</v>
      </c>
      <c r="H4167" s="797">
        <f t="shared" si="140"/>
        <v>1875</v>
      </c>
      <c r="I4167" s="797">
        <f t="shared" si="140"/>
        <v>2464</v>
      </c>
      <c r="J4167" s="797">
        <f t="shared" si="140"/>
        <v>1712</v>
      </c>
      <c r="K4167" s="797">
        <f t="shared" si="140"/>
        <v>2720</v>
      </c>
      <c r="L4167" s="797">
        <f t="shared" si="140"/>
        <v>2344</v>
      </c>
      <c r="M4167" s="797">
        <f t="shared" si="140"/>
        <v>2633</v>
      </c>
      <c r="N4167" s="797" t="b">
        <v>0</v>
      </c>
    </row>
    <row r="4168" spans="1:14" ht="38.25" x14ac:dyDescent="0.25">
      <c r="A4168" s="41" t="s">
        <v>6508</v>
      </c>
      <c r="B4168" s="573" t="s">
        <v>6509</v>
      </c>
      <c r="C4168" s="574" t="s">
        <v>6510</v>
      </c>
      <c r="D4168" s="44"/>
      <c r="E4168" s="47"/>
      <c r="F4168" s="46">
        <v>3261</v>
      </c>
      <c r="G4168" s="797">
        <f t="shared" ref="G4168:M4204" si="141">IF($N4168,"NA",IF(ISNUMBER($F4168),ROUND(($F4168*G$5),0),""))</f>
        <v>1122</v>
      </c>
      <c r="H4168" s="797">
        <f t="shared" si="141"/>
        <v>1122</v>
      </c>
      <c r="I4168" s="797">
        <f t="shared" si="141"/>
        <v>1474</v>
      </c>
      <c r="J4168" s="797">
        <f t="shared" si="141"/>
        <v>1024</v>
      </c>
      <c r="K4168" s="797">
        <f t="shared" si="141"/>
        <v>1627</v>
      </c>
      <c r="L4168" s="797">
        <f t="shared" si="141"/>
        <v>1402</v>
      </c>
      <c r="M4168" s="797">
        <f t="shared" si="141"/>
        <v>1575</v>
      </c>
      <c r="N4168" s="797" t="b">
        <v>0</v>
      </c>
    </row>
    <row r="4169" spans="1:14" ht="38.25" x14ac:dyDescent="0.25">
      <c r="A4169" s="41" t="s">
        <v>6511</v>
      </c>
      <c r="B4169" s="573" t="s">
        <v>6511</v>
      </c>
      <c r="C4169" s="574" t="s">
        <v>6512</v>
      </c>
      <c r="D4169" s="44"/>
      <c r="E4169" s="47"/>
      <c r="F4169" s="505" t="s">
        <v>9655</v>
      </c>
      <c r="G4169" s="797" t="str">
        <f t="shared" si="141"/>
        <v/>
      </c>
      <c r="H4169" s="797" t="str">
        <f t="shared" si="141"/>
        <v/>
      </c>
      <c r="I4169" s="797" t="str">
        <f t="shared" si="141"/>
        <v/>
      </c>
      <c r="J4169" s="797" t="str">
        <f t="shared" si="141"/>
        <v/>
      </c>
      <c r="K4169" s="797" t="str">
        <f t="shared" si="141"/>
        <v/>
      </c>
      <c r="L4169" s="797" t="str">
        <f t="shared" si="141"/>
        <v/>
      </c>
      <c r="M4169" s="797" t="str">
        <f t="shared" si="141"/>
        <v/>
      </c>
      <c r="N4169" s="797" t="b">
        <v>0</v>
      </c>
    </row>
    <row r="4170" spans="1:14" ht="51" x14ac:dyDescent="0.25">
      <c r="A4170" s="41" t="s">
        <v>6513</v>
      </c>
      <c r="B4170" s="573" t="s">
        <v>6513</v>
      </c>
      <c r="C4170" s="574" t="s">
        <v>6514</v>
      </c>
      <c r="D4170" s="44"/>
      <c r="E4170" s="47"/>
      <c r="F4170" s="505">
        <v>1157</v>
      </c>
      <c r="G4170" s="797" t="str">
        <f t="shared" si="141"/>
        <v>NA</v>
      </c>
      <c r="H4170" s="797" t="str">
        <f t="shared" si="141"/>
        <v>NA</v>
      </c>
      <c r="I4170" s="797" t="str">
        <f t="shared" si="141"/>
        <v>NA</v>
      </c>
      <c r="J4170" s="797" t="str">
        <f t="shared" si="141"/>
        <v>NA</v>
      </c>
      <c r="K4170" s="797" t="str">
        <f t="shared" si="141"/>
        <v>NA</v>
      </c>
      <c r="L4170" s="797" t="str">
        <f t="shared" si="141"/>
        <v>NA</v>
      </c>
      <c r="M4170" s="797" t="str">
        <f t="shared" si="141"/>
        <v>NA</v>
      </c>
      <c r="N4170" s="797" t="b">
        <v>1</v>
      </c>
    </row>
    <row r="4171" spans="1:14" ht="38.25" x14ac:dyDescent="0.25">
      <c r="A4171" s="41" t="s">
        <v>6515</v>
      </c>
      <c r="B4171" s="573" t="s">
        <v>6515</v>
      </c>
      <c r="C4171" s="574" t="s">
        <v>6516</v>
      </c>
      <c r="D4171" s="44"/>
      <c r="E4171" s="47"/>
      <c r="F4171" s="46">
        <v>1447</v>
      </c>
      <c r="G4171" s="797" t="str">
        <f t="shared" si="141"/>
        <v>NA</v>
      </c>
      <c r="H4171" s="797" t="str">
        <f t="shared" si="141"/>
        <v>NA</v>
      </c>
      <c r="I4171" s="797" t="str">
        <f t="shared" si="141"/>
        <v>NA</v>
      </c>
      <c r="J4171" s="797" t="str">
        <f t="shared" si="141"/>
        <v>NA</v>
      </c>
      <c r="K4171" s="797" t="str">
        <f t="shared" si="141"/>
        <v>NA</v>
      </c>
      <c r="L4171" s="797" t="str">
        <f t="shared" si="141"/>
        <v>NA</v>
      </c>
      <c r="M4171" s="797" t="str">
        <f t="shared" si="141"/>
        <v>NA</v>
      </c>
      <c r="N4171" s="797" t="b">
        <v>1</v>
      </c>
    </row>
    <row r="4172" spans="1:14" ht="51.75" thickBot="1" x14ac:dyDescent="0.3">
      <c r="A4172" s="48" t="s">
        <v>6517</v>
      </c>
      <c r="B4172" s="577" t="s">
        <v>6517</v>
      </c>
      <c r="C4172" s="557" t="s">
        <v>6518</v>
      </c>
      <c r="D4172" s="51"/>
      <c r="E4172" s="62"/>
      <c r="F4172" s="103">
        <v>2911</v>
      </c>
      <c r="G4172" s="797">
        <f t="shared" si="141"/>
        <v>1001</v>
      </c>
      <c r="H4172" s="797">
        <f t="shared" si="141"/>
        <v>1001</v>
      </c>
      <c r="I4172" s="797">
        <f t="shared" si="141"/>
        <v>1316</v>
      </c>
      <c r="J4172" s="797">
        <f t="shared" si="141"/>
        <v>914</v>
      </c>
      <c r="K4172" s="797">
        <f t="shared" si="141"/>
        <v>1453</v>
      </c>
      <c r="L4172" s="797">
        <f t="shared" si="141"/>
        <v>1252</v>
      </c>
      <c r="M4172" s="797">
        <f t="shared" si="141"/>
        <v>1406</v>
      </c>
      <c r="N4172" s="797" t="b">
        <v>0</v>
      </c>
    </row>
    <row r="4173" spans="1:14" ht="39" thickBot="1" x14ac:dyDescent="0.3">
      <c r="A4173" s="86" t="s">
        <v>6519</v>
      </c>
      <c r="B4173" s="578" t="s">
        <v>6520</v>
      </c>
      <c r="C4173" s="579" t="s">
        <v>6521</v>
      </c>
      <c r="D4173" s="82"/>
      <c r="E4173" s="97"/>
      <c r="F4173" s="213">
        <v>7900</v>
      </c>
      <c r="G4173" s="797">
        <f t="shared" si="141"/>
        <v>2718</v>
      </c>
      <c r="H4173" s="797">
        <f t="shared" si="141"/>
        <v>2718</v>
      </c>
      <c r="I4173" s="797">
        <f t="shared" si="141"/>
        <v>3571</v>
      </c>
      <c r="J4173" s="797">
        <f t="shared" si="141"/>
        <v>2481</v>
      </c>
      <c r="K4173" s="797">
        <f t="shared" si="141"/>
        <v>3942</v>
      </c>
      <c r="L4173" s="797">
        <f t="shared" si="141"/>
        <v>3397</v>
      </c>
      <c r="M4173" s="797">
        <f t="shared" si="141"/>
        <v>3816</v>
      </c>
      <c r="N4173" s="797" t="b">
        <v>0</v>
      </c>
    </row>
    <row r="4174" spans="1:14" ht="25.5" x14ac:dyDescent="0.25">
      <c r="A4174" s="100" t="s">
        <v>6522</v>
      </c>
      <c r="B4174" s="173" t="s">
        <v>6523</v>
      </c>
      <c r="C4174" s="94" t="s">
        <v>6524</v>
      </c>
      <c r="D4174" s="60"/>
      <c r="E4174" s="97"/>
      <c r="F4174" s="95">
        <v>7900</v>
      </c>
      <c r="G4174" s="797">
        <f t="shared" si="141"/>
        <v>2718</v>
      </c>
      <c r="H4174" s="797">
        <f t="shared" si="141"/>
        <v>2718</v>
      </c>
      <c r="I4174" s="797">
        <f t="shared" si="141"/>
        <v>3571</v>
      </c>
      <c r="J4174" s="797">
        <f t="shared" si="141"/>
        <v>2481</v>
      </c>
      <c r="K4174" s="797">
        <f t="shared" si="141"/>
        <v>3942</v>
      </c>
      <c r="L4174" s="797">
        <f t="shared" si="141"/>
        <v>3397</v>
      </c>
      <c r="M4174" s="797">
        <f t="shared" si="141"/>
        <v>3816</v>
      </c>
      <c r="N4174" s="797" t="b">
        <v>0</v>
      </c>
    </row>
    <row r="4175" spans="1:14" ht="25.5" x14ac:dyDescent="0.25">
      <c r="A4175" s="41" t="s">
        <v>6525</v>
      </c>
      <c r="B4175" s="573" t="s">
        <v>6525</v>
      </c>
      <c r="C4175" s="574" t="s">
        <v>6526</v>
      </c>
      <c r="D4175" s="44"/>
      <c r="E4175" s="47"/>
      <c r="F4175" s="46" t="s">
        <v>9655</v>
      </c>
      <c r="G4175" s="797" t="str">
        <f t="shared" si="141"/>
        <v/>
      </c>
      <c r="H4175" s="797" t="str">
        <f t="shared" si="141"/>
        <v/>
      </c>
      <c r="I4175" s="797" t="str">
        <f t="shared" si="141"/>
        <v/>
      </c>
      <c r="J4175" s="797" t="str">
        <f t="shared" si="141"/>
        <v/>
      </c>
      <c r="K4175" s="797" t="str">
        <f t="shared" si="141"/>
        <v/>
      </c>
      <c r="L4175" s="797" t="str">
        <f t="shared" si="141"/>
        <v/>
      </c>
      <c r="M4175" s="797" t="str">
        <f t="shared" si="141"/>
        <v/>
      </c>
      <c r="N4175" s="797" t="b">
        <v>0</v>
      </c>
    </row>
    <row r="4176" spans="1:14" ht="38.25" x14ac:dyDescent="0.25">
      <c r="A4176" s="41" t="s">
        <v>6527</v>
      </c>
      <c r="B4176" s="573" t="s">
        <v>6527</v>
      </c>
      <c r="C4176" s="574" t="s">
        <v>6528</v>
      </c>
      <c r="D4176" s="44"/>
      <c r="E4176" s="47"/>
      <c r="F4176" s="46">
        <v>1157</v>
      </c>
      <c r="G4176" s="797" t="str">
        <f t="shared" si="141"/>
        <v>NA</v>
      </c>
      <c r="H4176" s="797" t="str">
        <f t="shared" si="141"/>
        <v>NA</v>
      </c>
      <c r="I4176" s="797" t="str">
        <f t="shared" si="141"/>
        <v>NA</v>
      </c>
      <c r="J4176" s="797" t="str">
        <f t="shared" si="141"/>
        <v>NA</v>
      </c>
      <c r="K4176" s="797" t="str">
        <f t="shared" si="141"/>
        <v>NA</v>
      </c>
      <c r="L4176" s="797" t="str">
        <f t="shared" si="141"/>
        <v>NA</v>
      </c>
      <c r="M4176" s="797" t="str">
        <f t="shared" si="141"/>
        <v>NA</v>
      </c>
      <c r="N4176" s="797" t="b">
        <v>1</v>
      </c>
    </row>
    <row r="4177" spans="1:14" ht="25.5" x14ac:dyDescent="0.25">
      <c r="A4177" s="41" t="s">
        <v>6529</v>
      </c>
      <c r="B4177" s="573" t="s">
        <v>6529</v>
      </c>
      <c r="C4177" s="574" t="s">
        <v>6530</v>
      </c>
      <c r="D4177" s="44"/>
      <c r="E4177" s="47"/>
      <c r="F4177" s="46">
        <v>1447</v>
      </c>
      <c r="G4177" s="797" t="str">
        <f t="shared" si="141"/>
        <v>NA</v>
      </c>
      <c r="H4177" s="797" t="str">
        <f t="shared" si="141"/>
        <v>NA</v>
      </c>
      <c r="I4177" s="797" t="str">
        <f t="shared" si="141"/>
        <v>NA</v>
      </c>
      <c r="J4177" s="797" t="str">
        <f t="shared" si="141"/>
        <v>NA</v>
      </c>
      <c r="K4177" s="797" t="str">
        <f t="shared" si="141"/>
        <v>NA</v>
      </c>
      <c r="L4177" s="797" t="str">
        <f t="shared" si="141"/>
        <v>NA</v>
      </c>
      <c r="M4177" s="797" t="str">
        <f t="shared" si="141"/>
        <v>NA</v>
      </c>
      <c r="N4177" s="797" t="b">
        <v>1</v>
      </c>
    </row>
    <row r="4178" spans="1:14" ht="39" thickBot="1" x14ac:dyDescent="0.3">
      <c r="A4178" s="96" t="s">
        <v>6531</v>
      </c>
      <c r="B4178" s="575" t="s">
        <v>6531</v>
      </c>
      <c r="C4178" s="576" t="s">
        <v>6532</v>
      </c>
      <c r="D4178" s="57"/>
      <c r="E4178" s="58"/>
      <c r="F4178" s="53">
        <v>2911</v>
      </c>
      <c r="G4178" s="797">
        <f t="shared" si="141"/>
        <v>1001</v>
      </c>
      <c r="H4178" s="797">
        <f t="shared" si="141"/>
        <v>1001</v>
      </c>
      <c r="I4178" s="797">
        <f t="shared" si="141"/>
        <v>1316</v>
      </c>
      <c r="J4178" s="797">
        <f t="shared" si="141"/>
        <v>914</v>
      </c>
      <c r="K4178" s="797">
        <f t="shared" si="141"/>
        <v>1453</v>
      </c>
      <c r="L4178" s="797">
        <f t="shared" si="141"/>
        <v>1252</v>
      </c>
      <c r="M4178" s="797">
        <f t="shared" si="141"/>
        <v>1406</v>
      </c>
      <c r="N4178" s="797" t="b">
        <v>0</v>
      </c>
    </row>
    <row r="4179" spans="1:14" ht="38.25" x14ac:dyDescent="0.25">
      <c r="A4179" s="100" t="s">
        <v>6533</v>
      </c>
      <c r="B4179" s="571" t="s">
        <v>6534</v>
      </c>
      <c r="C4179" s="572" t="s">
        <v>6535</v>
      </c>
      <c r="D4179" s="60"/>
      <c r="E4179" s="61"/>
      <c r="F4179" s="46">
        <v>8211</v>
      </c>
      <c r="G4179" s="797">
        <f t="shared" si="141"/>
        <v>2825</v>
      </c>
      <c r="H4179" s="797">
        <f t="shared" si="141"/>
        <v>2825</v>
      </c>
      <c r="I4179" s="797">
        <f t="shared" si="141"/>
        <v>3711</v>
      </c>
      <c r="J4179" s="797">
        <f t="shared" si="141"/>
        <v>2578</v>
      </c>
      <c r="K4179" s="797">
        <f t="shared" si="141"/>
        <v>4097</v>
      </c>
      <c r="L4179" s="797">
        <f t="shared" si="141"/>
        <v>3531</v>
      </c>
      <c r="M4179" s="797">
        <f t="shared" si="141"/>
        <v>3966</v>
      </c>
      <c r="N4179" s="797" t="b">
        <v>0</v>
      </c>
    </row>
    <row r="4180" spans="1:14" ht="38.25" x14ac:dyDescent="0.25">
      <c r="A4180" s="41" t="s">
        <v>6536</v>
      </c>
      <c r="B4180" s="573" t="s">
        <v>6536</v>
      </c>
      <c r="C4180" s="574" t="s">
        <v>6537</v>
      </c>
      <c r="D4180" s="44"/>
      <c r="E4180" s="47"/>
      <c r="F4180" s="505" t="s">
        <v>9655</v>
      </c>
      <c r="G4180" s="797" t="str">
        <f t="shared" si="141"/>
        <v/>
      </c>
      <c r="H4180" s="797" t="str">
        <f t="shared" si="141"/>
        <v/>
      </c>
      <c r="I4180" s="797" t="str">
        <f t="shared" si="141"/>
        <v/>
      </c>
      <c r="J4180" s="797" t="str">
        <f t="shared" si="141"/>
        <v/>
      </c>
      <c r="K4180" s="797" t="str">
        <f t="shared" si="141"/>
        <v/>
      </c>
      <c r="L4180" s="797" t="str">
        <f t="shared" si="141"/>
        <v/>
      </c>
      <c r="M4180" s="797" t="str">
        <f t="shared" si="141"/>
        <v/>
      </c>
      <c r="N4180" s="797" t="b">
        <v>0</v>
      </c>
    </row>
    <row r="4181" spans="1:14" ht="51" x14ac:dyDescent="0.25">
      <c r="A4181" s="41" t="s">
        <v>6538</v>
      </c>
      <c r="B4181" s="573" t="s">
        <v>6538</v>
      </c>
      <c r="C4181" s="574" t="s">
        <v>6539</v>
      </c>
      <c r="D4181" s="44"/>
      <c r="E4181" s="47"/>
      <c r="F4181" s="505">
        <v>2331</v>
      </c>
      <c r="G4181" s="797" t="str">
        <f t="shared" si="141"/>
        <v>NA</v>
      </c>
      <c r="H4181" s="797" t="str">
        <f t="shared" si="141"/>
        <v>NA</v>
      </c>
      <c r="I4181" s="797" t="str">
        <f t="shared" si="141"/>
        <v>NA</v>
      </c>
      <c r="J4181" s="797" t="str">
        <f t="shared" si="141"/>
        <v>NA</v>
      </c>
      <c r="K4181" s="797" t="str">
        <f t="shared" si="141"/>
        <v>NA</v>
      </c>
      <c r="L4181" s="797" t="str">
        <f t="shared" si="141"/>
        <v>NA</v>
      </c>
      <c r="M4181" s="797" t="str">
        <f t="shared" si="141"/>
        <v>NA</v>
      </c>
      <c r="N4181" s="797" t="b">
        <v>1</v>
      </c>
    </row>
    <row r="4182" spans="1:14" ht="38.25" x14ac:dyDescent="0.25">
      <c r="A4182" s="41" t="s">
        <v>6540</v>
      </c>
      <c r="B4182" s="573" t="s">
        <v>6540</v>
      </c>
      <c r="C4182" s="574" t="s">
        <v>6541</v>
      </c>
      <c r="D4182" s="44"/>
      <c r="E4182" s="47"/>
      <c r="F4182" s="46">
        <v>3169</v>
      </c>
      <c r="G4182" s="797" t="str">
        <f t="shared" si="141"/>
        <v>NA</v>
      </c>
      <c r="H4182" s="797" t="str">
        <f t="shared" si="141"/>
        <v>NA</v>
      </c>
      <c r="I4182" s="797" t="str">
        <f t="shared" si="141"/>
        <v>NA</v>
      </c>
      <c r="J4182" s="797" t="str">
        <f t="shared" si="141"/>
        <v>NA</v>
      </c>
      <c r="K4182" s="797" t="str">
        <f t="shared" si="141"/>
        <v>NA</v>
      </c>
      <c r="L4182" s="797" t="str">
        <f t="shared" si="141"/>
        <v>NA</v>
      </c>
      <c r="M4182" s="797" t="str">
        <f t="shared" si="141"/>
        <v>NA</v>
      </c>
      <c r="N4182" s="797" t="b">
        <v>1</v>
      </c>
    </row>
    <row r="4183" spans="1:14" ht="51.75" thickBot="1" x14ac:dyDescent="0.3">
      <c r="A4183" s="48" t="s">
        <v>6542</v>
      </c>
      <c r="B4183" s="577" t="s">
        <v>6542</v>
      </c>
      <c r="C4183" s="557" t="s">
        <v>6543</v>
      </c>
      <c r="D4183" s="51"/>
      <c r="E4183" s="62"/>
      <c r="F4183" s="103">
        <v>6432</v>
      </c>
      <c r="G4183" s="797">
        <f t="shared" si="141"/>
        <v>2213</v>
      </c>
      <c r="H4183" s="797">
        <f t="shared" si="141"/>
        <v>2213</v>
      </c>
      <c r="I4183" s="797">
        <f t="shared" si="141"/>
        <v>2907</v>
      </c>
      <c r="J4183" s="797">
        <f t="shared" si="141"/>
        <v>2020</v>
      </c>
      <c r="K4183" s="797">
        <f t="shared" si="141"/>
        <v>3210</v>
      </c>
      <c r="L4183" s="797">
        <f t="shared" si="141"/>
        <v>2766</v>
      </c>
      <c r="M4183" s="797">
        <f t="shared" si="141"/>
        <v>3107</v>
      </c>
      <c r="N4183" s="797" t="b">
        <v>0</v>
      </c>
    </row>
    <row r="4184" spans="1:14" ht="38.25" x14ac:dyDescent="0.25">
      <c r="A4184" s="41" t="s">
        <v>6544</v>
      </c>
      <c r="B4184" s="580" t="s">
        <v>6545</v>
      </c>
      <c r="C4184" s="574" t="s">
        <v>6546</v>
      </c>
      <c r="D4184" s="44"/>
      <c r="E4184" s="47"/>
      <c r="F4184" s="46">
        <v>11120</v>
      </c>
      <c r="G4184" s="797">
        <f t="shared" si="141"/>
        <v>3825</v>
      </c>
      <c r="H4184" s="797">
        <f t="shared" si="141"/>
        <v>3825</v>
      </c>
      <c r="I4184" s="797">
        <f t="shared" si="141"/>
        <v>5026</v>
      </c>
      <c r="J4184" s="797">
        <f t="shared" si="141"/>
        <v>3492</v>
      </c>
      <c r="K4184" s="797">
        <f t="shared" si="141"/>
        <v>5549</v>
      </c>
      <c r="L4184" s="797">
        <f t="shared" si="141"/>
        <v>4782</v>
      </c>
      <c r="M4184" s="797">
        <f t="shared" si="141"/>
        <v>5371</v>
      </c>
      <c r="N4184" s="797" t="b">
        <v>0</v>
      </c>
    </row>
    <row r="4185" spans="1:14" ht="38.25" x14ac:dyDescent="0.25">
      <c r="A4185" s="41" t="s">
        <v>6547</v>
      </c>
      <c r="B4185" s="580" t="s">
        <v>6547</v>
      </c>
      <c r="C4185" s="574" t="s">
        <v>6548</v>
      </c>
      <c r="D4185" s="44"/>
      <c r="E4185" s="47"/>
      <c r="F4185" s="505" t="s">
        <v>9655</v>
      </c>
      <c r="G4185" s="797" t="str">
        <f t="shared" si="141"/>
        <v/>
      </c>
      <c r="H4185" s="797" t="str">
        <f t="shared" si="141"/>
        <v/>
      </c>
      <c r="I4185" s="797" t="str">
        <f t="shared" si="141"/>
        <v/>
      </c>
      <c r="J4185" s="797" t="str">
        <f t="shared" si="141"/>
        <v/>
      </c>
      <c r="K4185" s="797" t="str">
        <f t="shared" si="141"/>
        <v/>
      </c>
      <c r="L4185" s="797" t="str">
        <f t="shared" si="141"/>
        <v/>
      </c>
      <c r="M4185" s="797" t="str">
        <f t="shared" si="141"/>
        <v/>
      </c>
      <c r="N4185" s="797" t="b">
        <v>0</v>
      </c>
    </row>
    <row r="4186" spans="1:14" ht="51" x14ac:dyDescent="0.25">
      <c r="A4186" s="41" t="s">
        <v>6549</v>
      </c>
      <c r="B4186" s="580" t="s">
        <v>6549</v>
      </c>
      <c r="C4186" s="574" t="s">
        <v>6550</v>
      </c>
      <c r="D4186" s="44"/>
      <c r="E4186" s="47"/>
      <c r="F4186" s="505">
        <v>2636</v>
      </c>
      <c r="G4186" s="797" t="str">
        <f t="shared" si="141"/>
        <v>NA</v>
      </c>
      <c r="H4186" s="797" t="str">
        <f t="shared" si="141"/>
        <v>NA</v>
      </c>
      <c r="I4186" s="797" t="str">
        <f t="shared" si="141"/>
        <v>NA</v>
      </c>
      <c r="J4186" s="797" t="str">
        <f t="shared" si="141"/>
        <v>NA</v>
      </c>
      <c r="K4186" s="797" t="str">
        <f t="shared" si="141"/>
        <v>NA</v>
      </c>
      <c r="L4186" s="797" t="str">
        <f t="shared" si="141"/>
        <v>NA</v>
      </c>
      <c r="M4186" s="797" t="str">
        <f t="shared" si="141"/>
        <v>NA</v>
      </c>
      <c r="N4186" s="797" t="b">
        <v>1</v>
      </c>
    </row>
    <row r="4187" spans="1:14" ht="38.25" x14ac:dyDescent="0.25">
      <c r="A4187" s="41" t="s">
        <v>6551</v>
      </c>
      <c r="B4187" s="580" t="s">
        <v>6551</v>
      </c>
      <c r="C4187" s="574" t="s">
        <v>6552</v>
      </c>
      <c r="D4187" s="44"/>
      <c r="E4187" s="47"/>
      <c r="F4187" s="46">
        <v>3566</v>
      </c>
      <c r="G4187" s="797" t="str">
        <f t="shared" si="141"/>
        <v>NA</v>
      </c>
      <c r="H4187" s="797" t="str">
        <f t="shared" si="141"/>
        <v>NA</v>
      </c>
      <c r="I4187" s="797" t="str">
        <f t="shared" si="141"/>
        <v>NA</v>
      </c>
      <c r="J4187" s="797" t="str">
        <f t="shared" si="141"/>
        <v>NA</v>
      </c>
      <c r="K4187" s="797" t="str">
        <f t="shared" si="141"/>
        <v>NA</v>
      </c>
      <c r="L4187" s="797" t="str">
        <f t="shared" si="141"/>
        <v>NA</v>
      </c>
      <c r="M4187" s="797" t="str">
        <f t="shared" si="141"/>
        <v>NA</v>
      </c>
      <c r="N4187" s="797" t="b">
        <v>1</v>
      </c>
    </row>
    <row r="4188" spans="1:14" ht="51.75" thickBot="1" x14ac:dyDescent="0.3">
      <c r="A4188" s="48" t="s">
        <v>6553</v>
      </c>
      <c r="B4188" s="556" t="s">
        <v>6553</v>
      </c>
      <c r="C4188" s="557" t="s">
        <v>6554</v>
      </c>
      <c r="D4188" s="51"/>
      <c r="E4188" s="62"/>
      <c r="F4188" s="103">
        <v>7237</v>
      </c>
      <c r="G4188" s="797">
        <f t="shared" si="141"/>
        <v>2490</v>
      </c>
      <c r="H4188" s="797">
        <f t="shared" si="141"/>
        <v>2490</v>
      </c>
      <c r="I4188" s="797">
        <f t="shared" si="141"/>
        <v>3271</v>
      </c>
      <c r="J4188" s="797">
        <f t="shared" si="141"/>
        <v>2272</v>
      </c>
      <c r="K4188" s="797">
        <f t="shared" si="141"/>
        <v>3611</v>
      </c>
      <c r="L4188" s="797">
        <f t="shared" si="141"/>
        <v>3112</v>
      </c>
      <c r="M4188" s="797">
        <f t="shared" si="141"/>
        <v>3495</v>
      </c>
      <c r="N4188" s="797" t="b">
        <v>0</v>
      </c>
    </row>
    <row r="4189" spans="1:14" ht="38.25" x14ac:dyDescent="0.25">
      <c r="A4189" s="41" t="s">
        <v>6555</v>
      </c>
      <c r="B4189" s="580" t="s">
        <v>6556</v>
      </c>
      <c r="C4189" s="574" t="s">
        <v>6557</v>
      </c>
      <c r="D4189" s="44"/>
      <c r="E4189" s="47"/>
      <c r="F4189" s="46">
        <v>26470</v>
      </c>
      <c r="G4189" s="797">
        <f t="shared" si="141"/>
        <v>9106</v>
      </c>
      <c r="H4189" s="797">
        <f t="shared" si="141"/>
        <v>9106</v>
      </c>
      <c r="I4189" s="797">
        <f t="shared" si="141"/>
        <v>11964</v>
      </c>
      <c r="J4189" s="797">
        <f t="shared" si="141"/>
        <v>8312</v>
      </c>
      <c r="K4189" s="797">
        <f t="shared" si="141"/>
        <v>13209</v>
      </c>
      <c r="L4189" s="797">
        <f t="shared" si="141"/>
        <v>11382</v>
      </c>
      <c r="M4189" s="797">
        <f t="shared" si="141"/>
        <v>12785</v>
      </c>
      <c r="N4189" s="797" t="b">
        <v>0</v>
      </c>
    </row>
    <row r="4190" spans="1:14" ht="38.25" x14ac:dyDescent="0.25">
      <c r="A4190" s="41" t="s">
        <v>6558</v>
      </c>
      <c r="B4190" s="580" t="s">
        <v>6558</v>
      </c>
      <c r="C4190" s="574" t="s">
        <v>6559</v>
      </c>
      <c r="D4190" s="44"/>
      <c r="E4190" s="47"/>
      <c r="F4190" s="505" t="s">
        <v>9655</v>
      </c>
      <c r="G4190" s="797" t="str">
        <f t="shared" si="141"/>
        <v/>
      </c>
      <c r="H4190" s="797" t="str">
        <f t="shared" si="141"/>
        <v/>
      </c>
      <c r="I4190" s="797" t="str">
        <f t="shared" si="141"/>
        <v/>
      </c>
      <c r="J4190" s="797" t="str">
        <f t="shared" si="141"/>
        <v/>
      </c>
      <c r="K4190" s="797" t="str">
        <f t="shared" si="141"/>
        <v/>
      </c>
      <c r="L4190" s="797" t="str">
        <f t="shared" si="141"/>
        <v/>
      </c>
      <c r="M4190" s="797" t="str">
        <f t="shared" si="141"/>
        <v/>
      </c>
      <c r="N4190" s="797" t="b">
        <v>0</v>
      </c>
    </row>
    <row r="4191" spans="1:14" ht="51" x14ac:dyDescent="0.25">
      <c r="A4191" s="41" t="s">
        <v>6560</v>
      </c>
      <c r="B4191" s="580" t="s">
        <v>6560</v>
      </c>
      <c r="C4191" s="574" t="s">
        <v>6561</v>
      </c>
      <c r="D4191" s="44"/>
      <c r="E4191" s="47"/>
      <c r="F4191" s="505">
        <v>5150</v>
      </c>
      <c r="G4191" s="797" t="str">
        <f t="shared" si="141"/>
        <v>NA</v>
      </c>
      <c r="H4191" s="797" t="str">
        <f t="shared" si="141"/>
        <v>NA</v>
      </c>
      <c r="I4191" s="797" t="str">
        <f t="shared" si="141"/>
        <v>NA</v>
      </c>
      <c r="J4191" s="797" t="str">
        <f t="shared" si="141"/>
        <v>NA</v>
      </c>
      <c r="K4191" s="797" t="str">
        <f t="shared" si="141"/>
        <v>NA</v>
      </c>
      <c r="L4191" s="797" t="str">
        <f t="shared" si="141"/>
        <v>NA</v>
      </c>
      <c r="M4191" s="797" t="str">
        <f t="shared" si="141"/>
        <v>NA</v>
      </c>
      <c r="N4191" s="797" t="b">
        <v>1</v>
      </c>
    </row>
    <row r="4192" spans="1:14" ht="38.25" x14ac:dyDescent="0.25">
      <c r="A4192" s="41" t="s">
        <v>6562</v>
      </c>
      <c r="B4192" s="580" t="s">
        <v>6562</v>
      </c>
      <c r="C4192" s="574" t="s">
        <v>6563</v>
      </c>
      <c r="D4192" s="44"/>
      <c r="E4192" s="47"/>
      <c r="F4192" s="46">
        <v>6934</v>
      </c>
      <c r="G4192" s="797" t="str">
        <f t="shared" si="141"/>
        <v>NA</v>
      </c>
      <c r="H4192" s="797" t="str">
        <f t="shared" si="141"/>
        <v>NA</v>
      </c>
      <c r="I4192" s="797" t="str">
        <f t="shared" si="141"/>
        <v>NA</v>
      </c>
      <c r="J4192" s="797" t="str">
        <f t="shared" si="141"/>
        <v>NA</v>
      </c>
      <c r="K4192" s="797" t="str">
        <f t="shared" si="141"/>
        <v>NA</v>
      </c>
      <c r="L4192" s="797" t="str">
        <f t="shared" si="141"/>
        <v>NA</v>
      </c>
      <c r="M4192" s="797" t="str">
        <f t="shared" si="141"/>
        <v>NA</v>
      </c>
      <c r="N4192" s="797" t="b">
        <v>1</v>
      </c>
    </row>
    <row r="4193" spans="1:14" ht="51.75" thickBot="1" x14ac:dyDescent="0.3">
      <c r="A4193" s="48" t="s">
        <v>6564</v>
      </c>
      <c r="B4193" s="556" t="s">
        <v>6564</v>
      </c>
      <c r="C4193" s="557" t="s">
        <v>6565</v>
      </c>
      <c r="D4193" s="51"/>
      <c r="E4193" s="62"/>
      <c r="F4193" s="103">
        <v>14073</v>
      </c>
      <c r="G4193" s="797">
        <f t="shared" si="141"/>
        <v>4841</v>
      </c>
      <c r="H4193" s="797">
        <f t="shared" si="141"/>
        <v>4841</v>
      </c>
      <c r="I4193" s="797">
        <f t="shared" si="141"/>
        <v>6361</v>
      </c>
      <c r="J4193" s="797">
        <f t="shared" si="141"/>
        <v>4419</v>
      </c>
      <c r="K4193" s="797">
        <f t="shared" si="141"/>
        <v>7022</v>
      </c>
      <c r="L4193" s="797">
        <f t="shared" si="141"/>
        <v>6051</v>
      </c>
      <c r="M4193" s="797">
        <f t="shared" si="141"/>
        <v>6797</v>
      </c>
      <c r="N4193" s="797" t="b">
        <v>0</v>
      </c>
    </row>
    <row r="4194" spans="1:14" ht="25.5" x14ac:dyDescent="0.25">
      <c r="A4194" s="41" t="s">
        <v>6640</v>
      </c>
      <c r="B4194" s="580" t="s">
        <v>826</v>
      </c>
      <c r="C4194" s="579" t="s">
        <v>6566</v>
      </c>
      <c r="D4194" s="44"/>
      <c r="E4194" s="47"/>
      <c r="F4194" s="95">
        <v>64</v>
      </c>
      <c r="G4194" s="797" t="str">
        <f t="shared" si="141"/>
        <v>NA</v>
      </c>
      <c r="H4194" s="797" t="str">
        <f t="shared" si="141"/>
        <v>NA</v>
      </c>
      <c r="I4194" s="797" t="str">
        <f t="shared" si="141"/>
        <v>NA</v>
      </c>
      <c r="J4194" s="797" t="str">
        <f t="shared" si="141"/>
        <v>NA</v>
      </c>
      <c r="K4194" s="797" t="str">
        <f t="shared" si="141"/>
        <v>NA</v>
      </c>
      <c r="L4194" s="797" t="str">
        <f t="shared" si="141"/>
        <v>NA</v>
      </c>
      <c r="M4194" s="797" t="str">
        <f t="shared" si="141"/>
        <v>NA</v>
      </c>
      <c r="N4194" s="797" t="b">
        <v>1</v>
      </c>
    </row>
    <row r="4195" spans="1:14" ht="25.5" x14ac:dyDescent="0.25">
      <c r="A4195" s="41" t="s">
        <v>6642</v>
      </c>
      <c r="B4195" s="580" t="s">
        <v>826</v>
      </c>
      <c r="C4195" s="579" t="s">
        <v>6567</v>
      </c>
      <c r="D4195" s="44"/>
      <c r="E4195" s="47"/>
      <c r="F4195" s="46">
        <v>80</v>
      </c>
      <c r="G4195" s="797" t="str">
        <f t="shared" si="141"/>
        <v>NA</v>
      </c>
      <c r="H4195" s="797" t="str">
        <f t="shared" si="141"/>
        <v>NA</v>
      </c>
      <c r="I4195" s="797" t="str">
        <f t="shared" si="141"/>
        <v>NA</v>
      </c>
      <c r="J4195" s="797" t="str">
        <f t="shared" si="141"/>
        <v>NA</v>
      </c>
      <c r="K4195" s="797" t="str">
        <f t="shared" si="141"/>
        <v>NA</v>
      </c>
      <c r="L4195" s="797" t="str">
        <f t="shared" si="141"/>
        <v>NA</v>
      </c>
      <c r="M4195" s="797" t="str">
        <f t="shared" si="141"/>
        <v>NA</v>
      </c>
      <c r="N4195" s="797" t="b">
        <v>1</v>
      </c>
    </row>
    <row r="4196" spans="1:14" ht="26.25" thickBot="1" x14ac:dyDescent="0.3">
      <c r="A4196" s="41" t="s">
        <v>6644</v>
      </c>
      <c r="B4196" s="582" t="s">
        <v>826</v>
      </c>
      <c r="C4196" s="579" t="s">
        <v>6568</v>
      </c>
      <c r="D4196" s="57"/>
      <c r="E4196" s="58"/>
      <c r="F4196" s="53">
        <v>161</v>
      </c>
      <c r="G4196" s="797">
        <f t="shared" si="141"/>
        <v>55</v>
      </c>
      <c r="H4196" s="797">
        <f t="shared" si="141"/>
        <v>55</v>
      </c>
      <c r="I4196" s="797">
        <f t="shared" si="141"/>
        <v>73</v>
      </c>
      <c r="J4196" s="797">
        <f t="shared" si="141"/>
        <v>51</v>
      </c>
      <c r="K4196" s="797">
        <f t="shared" si="141"/>
        <v>80</v>
      </c>
      <c r="L4196" s="797">
        <f t="shared" si="141"/>
        <v>69</v>
      </c>
      <c r="M4196" s="797">
        <f t="shared" si="141"/>
        <v>78</v>
      </c>
      <c r="N4196" s="797" t="b">
        <v>0</v>
      </c>
    </row>
    <row r="4197" spans="1:14" ht="38.25" x14ac:dyDescent="0.25">
      <c r="A4197" s="100" t="s">
        <v>6569</v>
      </c>
      <c r="B4197" s="585" t="s">
        <v>807</v>
      </c>
      <c r="C4197" s="572" t="s">
        <v>808</v>
      </c>
      <c r="D4197" s="60"/>
      <c r="E4197" s="61"/>
      <c r="F4197" s="95">
        <v>437</v>
      </c>
      <c r="G4197" s="797">
        <f t="shared" si="141"/>
        <v>150</v>
      </c>
      <c r="H4197" s="797">
        <f t="shared" si="141"/>
        <v>150</v>
      </c>
      <c r="I4197" s="797">
        <f t="shared" si="141"/>
        <v>198</v>
      </c>
      <c r="J4197" s="797">
        <f t="shared" si="141"/>
        <v>137</v>
      </c>
      <c r="K4197" s="797">
        <f t="shared" si="141"/>
        <v>218</v>
      </c>
      <c r="L4197" s="797">
        <f t="shared" si="141"/>
        <v>188</v>
      </c>
      <c r="M4197" s="797">
        <f t="shared" si="141"/>
        <v>211</v>
      </c>
      <c r="N4197" s="797" t="b">
        <v>0</v>
      </c>
    </row>
    <row r="4198" spans="1:14" x14ac:dyDescent="0.25">
      <c r="A4198" s="41" t="s">
        <v>6279</v>
      </c>
      <c r="B4198" s="580" t="s">
        <v>826</v>
      </c>
      <c r="C4198" s="574" t="s">
        <v>827</v>
      </c>
      <c r="D4198" s="44"/>
      <c r="E4198" s="47"/>
      <c r="F4198" s="46" t="s">
        <v>9655</v>
      </c>
      <c r="G4198" s="797" t="str">
        <f t="shared" si="141"/>
        <v/>
      </c>
      <c r="H4198" s="797" t="str">
        <f t="shared" si="141"/>
        <v/>
      </c>
      <c r="I4198" s="797" t="str">
        <f t="shared" si="141"/>
        <v/>
      </c>
      <c r="J4198" s="797" t="str">
        <f t="shared" si="141"/>
        <v/>
      </c>
      <c r="K4198" s="797" t="str">
        <f t="shared" si="141"/>
        <v/>
      </c>
      <c r="L4198" s="797" t="str">
        <f t="shared" si="141"/>
        <v/>
      </c>
      <c r="M4198" s="797" t="str">
        <f t="shared" si="141"/>
        <v/>
      </c>
      <c r="N4198" s="797" t="b">
        <v>0</v>
      </c>
    </row>
    <row r="4199" spans="1:14" ht="25.5" x14ac:dyDescent="0.25">
      <c r="A4199" s="41" t="s">
        <v>6281</v>
      </c>
      <c r="B4199" s="580" t="s">
        <v>826</v>
      </c>
      <c r="C4199" s="574" t="s">
        <v>6570</v>
      </c>
      <c r="D4199" s="44"/>
      <c r="E4199" s="47"/>
      <c r="F4199" s="46">
        <v>64</v>
      </c>
      <c r="G4199" s="797" t="str">
        <f t="shared" si="141"/>
        <v>NA</v>
      </c>
      <c r="H4199" s="797" t="str">
        <f t="shared" si="141"/>
        <v>NA</v>
      </c>
      <c r="I4199" s="797" t="str">
        <f t="shared" si="141"/>
        <v>NA</v>
      </c>
      <c r="J4199" s="797" t="str">
        <f t="shared" si="141"/>
        <v>NA</v>
      </c>
      <c r="K4199" s="797" t="str">
        <f t="shared" si="141"/>
        <v>NA</v>
      </c>
      <c r="L4199" s="797" t="str">
        <f t="shared" si="141"/>
        <v>NA</v>
      </c>
      <c r="M4199" s="797" t="str">
        <f t="shared" si="141"/>
        <v>NA</v>
      </c>
      <c r="N4199" s="797" t="b">
        <v>1</v>
      </c>
    </row>
    <row r="4200" spans="1:14" x14ac:dyDescent="0.25">
      <c r="A4200" s="41" t="s">
        <v>6283</v>
      </c>
      <c r="B4200" s="580" t="s">
        <v>826</v>
      </c>
      <c r="C4200" s="574" t="s">
        <v>6571</v>
      </c>
      <c r="D4200" s="44"/>
      <c r="E4200" s="47"/>
      <c r="F4200" s="46">
        <v>80</v>
      </c>
      <c r="G4200" s="797" t="str">
        <f t="shared" si="141"/>
        <v>NA</v>
      </c>
      <c r="H4200" s="797" t="str">
        <f t="shared" si="141"/>
        <v>NA</v>
      </c>
      <c r="I4200" s="797" t="str">
        <f t="shared" si="141"/>
        <v>NA</v>
      </c>
      <c r="J4200" s="797" t="str">
        <f t="shared" si="141"/>
        <v>NA</v>
      </c>
      <c r="K4200" s="797" t="str">
        <f t="shared" si="141"/>
        <v>NA</v>
      </c>
      <c r="L4200" s="797" t="str">
        <f t="shared" si="141"/>
        <v>NA</v>
      </c>
      <c r="M4200" s="797" t="str">
        <f t="shared" si="141"/>
        <v>NA</v>
      </c>
      <c r="N4200" s="797" t="b">
        <v>1</v>
      </c>
    </row>
    <row r="4201" spans="1:14" ht="26.25" thickBot="1" x14ac:dyDescent="0.3">
      <c r="A4201" s="48" t="s">
        <v>6285</v>
      </c>
      <c r="B4201" s="556" t="s">
        <v>826</v>
      </c>
      <c r="C4201" s="557" t="s">
        <v>6572</v>
      </c>
      <c r="D4201" s="51"/>
      <c r="E4201" s="62"/>
      <c r="F4201" s="53">
        <v>161</v>
      </c>
      <c r="G4201" s="797">
        <f t="shared" si="141"/>
        <v>55</v>
      </c>
      <c r="H4201" s="797">
        <f t="shared" si="141"/>
        <v>55</v>
      </c>
      <c r="I4201" s="797">
        <f t="shared" si="141"/>
        <v>73</v>
      </c>
      <c r="J4201" s="797">
        <f t="shared" si="141"/>
        <v>51</v>
      </c>
      <c r="K4201" s="797">
        <f t="shared" si="141"/>
        <v>80</v>
      </c>
      <c r="L4201" s="797">
        <f t="shared" si="141"/>
        <v>69</v>
      </c>
      <c r="M4201" s="797">
        <f t="shared" si="141"/>
        <v>78</v>
      </c>
      <c r="N4201" s="797" t="b">
        <v>0</v>
      </c>
    </row>
    <row r="4202" spans="1:14" ht="38.25" x14ac:dyDescent="0.25">
      <c r="A4202" s="211" t="s">
        <v>8628</v>
      </c>
      <c r="B4202" s="578" t="s">
        <v>809</v>
      </c>
      <c r="C4202" s="579" t="s">
        <v>6573</v>
      </c>
      <c r="D4202" s="82"/>
      <c r="E4202" s="97"/>
      <c r="F4202" s="46">
        <v>373</v>
      </c>
      <c r="G4202" s="797">
        <f t="shared" si="141"/>
        <v>128</v>
      </c>
      <c r="H4202" s="797">
        <f t="shared" si="141"/>
        <v>128</v>
      </c>
      <c r="I4202" s="797">
        <f t="shared" si="141"/>
        <v>169</v>
      </c>
      <c r="J4202" s="797">
        <f t="shared" si="141"/>
        <v>117</v>
      </c>
      <c r="K4202" s="797">
        <f t="shared" si="141"/>
        <v>186</v>
      </c>
      <c r="L4202" s="797">
        <f t="shared" si="141"/>
        <v>160</v>
      </c>
      <c r="M4202" s="797">
        <f t="shared" si="141"/>
        <v>180</v>
      </c>
      <c r="N4202" s="797" t="b">
        <v>0</v>
      </c>
    </row>
    <row r="4203" spans="1:14" ht="25.5" x14ac:dyDescent="0.25">
      <c r="A4203" s="41" t="s">
        <v>6637</v>
      </c>
      <c r="B4203" s="573" t="s">
        <v>828</v>
      </c>
      <c r="C4203" s="579" t="s">
        <v>6574</v>
      </c>
      <c r="D4203" s="44"/>
      <c r="E4203" s="47"/>
      <c r="F4203" s="46" t="s">
        <v>9655</v>
      </c>
      <c r="G4203" s="797" t="str">
        <f t="shared" si="141"/>
        <v/>
      </c>
      <c r="H4203" s="797" t="str">
        <f t="shared" si="141"/>
        <v/>
      </c>
      <c r="I4203" s="797" t="str">
        <f t="shared" si="141"/>
        <v/>
      </c>
      <c r="J4203" s="797" t="str">
        <f t="shared" si="141"/>
        <v/>
      </c>
      <c r="K4203" s="797" t="str">
        <f t="shared" si="141"/>
        <v/>
      </c>
      <c r="L4203" s="797" t="str">
        <f t="shared" si="141"/>
        <v/>
      </c>
      <c r="M4203" s="797" t="str">
        <f t="shared" si="141"/>
        <v/>
      </c>
      <c r="N4203" s="797" t="b">
        <v>0</v>
      </c>
    </row>
    <row r="4204" spans="1:14" ht="25.5" x14ac:dyDescent="0.25">
      <c r="A4204" s="41" t="s">
        <v>6640</v>
      </c>
      <c r="B4204" s="580" t="s">
        <v>828</v>
      </c>
      <c r="C4204" s="579" t="s">
        <v>6575</v>
      </c>
      <c r="D4204" s="44"/>
      <c r="E4204" s="47"/>
      <c r="F4204" s="819">
        <v>145</v>
      </c>
      <c r="G4204" s="797" t="str">
        <f t="shared" si="141"/>
        <v>NA</v>
      </c>
      <c r="H4204" s="797" t="str">
        <f t="shared" si="141"/>
        <v>NA</v>
      </c>
      <c r="I4204" s="797" t="str">
        <f t="shared" si="141"/>
        <v>NA</v>
      </c>
      <c r="J4204" s="797" t="str">
        <f t="shared" ref="J4204:M4267" si="142">IF($N4204,"NA",IF(ISNUMBER($F4204),ROUND(($F4204*J$5),0),""))</f>
        <v>NA</v>
      </c>
      <c r="K4204" s="797" t="str">
        <f t="shared" si="142"/>
        <v>NA</v>
      </c>
      <c r="L4204" s="797" t="str">
        <f t="shared" si="142"/>
        <v>NA</v>
      </c>
      <c r="M4204" s="797" t="str">
        <f t="shared" si="142"/>
        <v>NA</v>
      </c>
      <c r="N4204" s="797" t="b">
        <v>1</v>
      </c>
    </row>
    <row r="4205" spans="1:14" ht="25.5" x14ac:dyDescent="0.25">
      <c r="A4205" s="41" t="s">
        <v>6642</v>
      </c>
      <c r="B4205" s="580" t="s">
        <v>828</v>
      </c>
      <c r="C4205" s="579" t="s">
        <v>6576</v>
      </c>
      <c r="D4205" s="44"/>
      <c r="E4205" s="47"/>
      <c r="F4205" s="819">
        <v>211</v>
      </c>
      <c r="G4205" s="797" t="str">
        <f t="shared" ref="G4205:L4268" si="143">IF($N4205,"NA",IF(ISNUMBER($F4205),ROUND(($F4205*G$5),0),""))</f>
        <v>NA</v>
      </c>
      <c r="H4205" s="797" t="str">
        <f t="shared" si="143"/>
        <v>NA</v>
      </c>
      <c r="I4205" s="797" t="str">
        <f t="shared" si="143"/>
        <v>NA</v>
      </c>
      <c r="J4205" s="797" t="str">
        <f t="shared" si="142"/>
        <v>NA</v>
      </c>
      <c r="K4205" s="797" t="str">
        <f t="shared" si="142"/>
        <v>NA</v>
      </c>
      <c r="L4205" s="797" t="str">
        <f t="shared" si="142"/>
        <v>NA</v>
      </c>
      <c r="M4205" s="797" t="str">
        <f t="shared" si="142"/>
        <v>NA</v>
      </c>
      <c r="N4205" s="797" t="b">
        <v>1</v>
      </c>
    </row>
    <row r="4206" spans="1:14" ht="26.25" thickBot="1" x14ac:dyDescent="0.3">
      <c r="A4206" s="41" t="s">
        <v>6644</v>
      </c>
      <c r="B4206" s="582" t="s">
        <v>828</v>
      </c>
      <c r="C4206" s="579" t="s">
        <v>6577</v>
      </c>
      <c r="D4206" s="57"/>
      <c r="E4206" s="58"/>
      <c r="F4206" s="811">
        <v>442</v>
      </c>
      <c r="G4206" s="797">
        <f t="shared" si="143"/>
        <v>152</v>
      </c>
      <c r="H4206" s="797">
        <f t="shared" si="143"/>
        <v>152</v>
      </c>
      <c r="I4206" s="797">
        <f t="shared" si="143"/>
        <v>200</v>
      </c>
      <c r="J4206" s="797">
        <f t="shared" si="142"/>
        <v>139</v>
      </c>
      <c r="K4206" s="797">
        <f t="shared" si="142"/>
        <v>221</v>
      </c>
      <c r="L4206" s="797">
        <f t="shared" si="142"/>
        <v>190</v>
      </c>
      <c r="M4206" s="797">
        <f t="shared" si="142"/>
        <v>213</v>
      </c>
      <c r="N4206" s="797" t="b">
        <v>0</v>
      </c>
    </row>
    <row r="4207" spans="1:14" ht="38.25" x14ac:dyDescent="0.25">
      <c r="A4207" s="100" t="s">
        <v>6578</v>
      </c>
      <c r="B4207" s="585" t="s">
        <v>809</v>
      </c>
      <c r="C4207" s="572" t="s">
        <v>810</v>
      </c>
      <c r="D4207" s="60"/>
      <c r="E4207" s="61"/>
      <c r="F4207" s="813">
        <v>825</v>
      </c>
      <c r="G4207" s="797">
        <f t="shared" si="143"/>
        <v>284</v>
      </c>
      <c r="H4207" s="797">
        <f t="shared" si="143"/>
        <v>284</v>
      </c>
      <c r="I4207" s="797">
        <f t="shared" si="143"/>
        <v>373</v>
      </c>
      <c r="J4207" s="797">
        <f t="shared" si="142"/>
        <v>259</v>
      </c>
      <c r="K4207" s="797">
        <f t="shared" si="142"/>
        <v>412</v>
      </c>
      <c r="L4207" s="797">
        <f t="shared" si="142"/>
        <v>355</v>
      </c>
      <c r="M4207" s="797">
        <f t="shared" si="142"/>
        <v>398</v>
      </c>
      <c r="N4207" s="797" t="b">
        <v>0</v>
      </c>
    </row>
    <row r="4208" spans="1:14" x14ac:dyDescent="0.25">
      <c r="A4208" s="41" t="s">
        <v>6279</v>
      </c>
      <c r="B4208" s="580" t="s">
        <v>828</v>
      </c>
      <c r="C4208" s="574" t="s">
        <v>829</v>
      </c>
      <c r="D4208" s="44"/>
      <c r="E4208" s="47"/>
      <c r="F4208" s="46" t="s">
        <v>9655</v>
      </c>
      <c r="G4208" s="797" t="str">
        <f t="shared" si="143"/>
        <v/>
      </c>
      <c r="H4208" s="797" t="str">
        <f t="shared" si="143"/>
        <v/>
      </c>
      <c r="I4208" s="797" t="str">
        <f t="shared" si="143"/>
        <v/>
      </c>
      <c r="J4208" s="797" t="str">
        <f t="shared" si="142"/>
        <v/>
      </c>
      <c r="K4208" s="797" t="str">
        <f t="shared" si="142"/>
        <v/>
      </c>
      <c r="L4208" s="797" t="str">
        <f t="shared" si="142"/>
        <v/>
      </c>
      <c r="M4208" s="797" t="str">
        <f t="shared" si="142"/>
        <v/>
      </c>
      <c r="N4208" s="797" t="b">
        <v>0</v>
      </c>
    </row>
    <row r="4209" spans="1:14" ht="25.5" x14ac:dyDescent="0.25">
      <c r="A4209" s="41" t="s">
        <v>6281</v>
      </c>
      <c r="B4209" s="580" t="s">
        <v>828</v>
      </c>
      <c r="C4209" s="574" t="s">
        <v>6579</v>
      </c>
      <c r="D4209" s="44"/>
      <c r="E4209" s="47"/>
      <c r="F4209" s="819">
        <v>145</v>
      </c>
      <c r="G4209" s="797" t="str">
        <f t="shared" si="143"/>
        <v>NA</v>
      </c>
      <c r="H4209" s="797" t="str">
        <f t="shared" si="143"/>
        <v>NA</v>
      </c>
      <c r="I4209" s="797" t="str">
        <f t="shared" si="143"/>
        <v>NA</v>
      </c>
      <c r="J4209" s="797" t="str">
        <f t="shared" si="142"/>
        <v>NA</v>
      </c>
      <c r="K4209" s="797" t="str">
        <f t="shared" si="142"/>
        <v>NA</v>
      </c>
      <c r="L4209" s="797" t="str">
        <f t="shared" si="142"/>
        <v>NA</v>
      </c>
      <c r="M4209" s="797" t="str">
        <f t="shared" si="142"/>
        <v>NA</v>
      </c>
      <c r="N4209" s="797" t="b">
        <v>1</v>
      </c>
    </row>
    <row r="4210" spans="1:14" x14ac:dyDescent="0.25">
      <c r="A4210" s="41" t="s">
        <v>6283</v>
      </c>
      <c r="B4210" s="580" t="s">
        <v>828</v>
      </c>
      <c r="C4210" s="574" t="s">
        <v>6580</v>
      </c>
      <c r="D4210" s="44"/>
      <c r="E4210" s="47"/>
      <c r="F4210" s="819">
        <v>211</v>
      </c>
      <c r="G4210" s="797" t="str">
        <f t="shared" si="143"/>
        <v>NA</v>
      </c>
      <c r="H4210" s="797" t="str">
        <f t="shared" si="143"/>
        <v>NA</v>
      </c>
      <c r="I4210" s="797" t="str">
        <f t="shared" si="143"/>
        <v>NA</v>
      </c>
      <c r="J4210" s="797" t="str">
        <f t="shared" si="142"/>
        <v>NA</v>
      </c>
      <c r="K4210" s="797" t="str">
        <f t="shared" si="142"/>
        <v>NA</v>
      </c>
      <c r="L4210" s="797" t="str">
        <f t="shared" si="142"/>
        <v>NA</v>
      </c>
      <c r="M4210" s="797" t="str">
        <f t="shared" si="142"/>
        <v>NA</v>
      </c>
      <c r="N4210" s="797" t="b">
        <v>1</v>
      </c>
    </row>
    <row r="4211" spans="1:14" ht="26.25" thickBot="1" x14ac:dyDescent="0.3">
      <c r="A4211" s="48" t="s">
        <v>6285</v>
      </c>
      <c r="B4211" s="556" t="s">
        <v>828</v>
      </c>
      <c r="C4211" s="557" t="s">
        <v>6581</v>
      </c>
      <c r="D4211" s="51"/>
      <c r="E4211" s="62"/>
      <c r="F4211" s="811">
        <v>442</v>
      </c>
      <c r="G4211" s="797">
        <f t="shared" si="143"/>
        <v>152</v>
      </c>
      <c r="H4211" s="797">
        <f t="shared" si="143"/>
        <v>152</v>
      </c>
      <c r="I4211" s="797">
        <f t="shared" si="143"/>
        <v>200</v>
      </c>
      <c r="J4211" s="797">
        <f t="shared" si="142"/>
        <v>139</v>
      </c>
      <c r="K4211" s="797">
        <f t="shared" si="142"/>
        <v>221</v>
      </c>
      <c r="L4211" s="797">
        <f t="shared" si="142"/>
        <v>190</v>
      </c>
      <c r="M4211" s="797">
        <f t="shared" si="142"/>
        <v>213</v>
      </c>
      <c r="N4211" s="797" t="b">
        <v>0</v>
      </c>
    </row>
    <row r="4212" spans="1:14" ht="38.25" x14ac:dyDescent="0.25">
      <c r="A4212" s="211" t="s">
        <v>8629</v>
      </c>
      <c r="B4212" s="578" t="s">
        <v>6588</v>
      </c>
      <c r="C4212" s="579" t="s">
        <v>6582</v>
      </c>
      <c r="D4212" s="82"/>
      <c r="E4212" s="97"/>
      <c r="F4212" s="46" t="s">
        <v>9655</v>
      </c>
      <c r="G4212" s="797" t="str">
        <f t="shared" si="143"/>
        <v/>
      </c>
      <c r="H4212" s="797" t="str">
        <f t="shared" si="143"/>
        <v/>
      </c>
      <c r="I4212" s="797" t="str">
        <f t="shared" si="143"/>
        <v/>
      </c>
      <c r="J4212" s="797" t="str">
        <f t="shared" si="142"/>
        <v/>
      </c>
      <c r="K4212" s="797" t="str">
        <f t="shared" si="142"/>
        <v/>
      </c>
      <c r="L4212" s="797" t="str">
        <f t="shared" si="142"/>
        <v/>
      </c>
      <c r="M4212" s="797" t="str">
        <f t="shared" si="142"/>
        <v/>
      </c>
      <c r="N4212" s="797" t="b">
        <v>0</v>
      </c>
    </row>
    <row r="4213" spans="1:14" ht="25.5" x14ac:dyDescent="0.25">
      <c r="A4213" s="41" t="s">
        <v>6637</v>
      </c>
      <c r="B4213" s="573" t="s">
        <v>843</v>
      </c>
      <c r="C4213" s="579" t="s">
        <v>6583</v>
      </c>
      <c r="D4213" s="44"/>
      <c r="E4213" s="47"/>
      <c r="F4213" s="505" t="s">
        <v>9655</v>
      </c>
      <c r="G4213" s="797" t="str">
        <f t="shared" si="143"/>
        <v/>
      </c>
      <c r="H4213" s="797" t="str">
        <f t="shared" si="143"/>
        <v/>
      </c>
      <c r="I4213" s="797" t="str">
        <f t="shared" si="143"/>
        <v/>
      </c>
      <c r="J4213" s="797" t="str">
        <f t="shared" si="142"/>
        <v/>
      </c>
      <c r="K4213" s="797" t="str">
        <f t="shared" si="142"/>
        <v/>
      </c>
      <c r="L4213" s="797" t="str">
        <f t="shared" si="142"/>
        <v/>
      </c>
      <c r="M4213" s="797" t="str">
        <f t="shared" si="142"/>
        <v/>
      </c>
      <c r="N4213" s="797" t="b">
        <v>0</v>
      </c>
    </row>
    <row r="4214" spans="1:14" ht="25.5" x14ac:dyDescent="0.25">
      <c r="A4214" s="41" t="s">
        <v>6640</v>
      </c>
      <c r="B4214" s="580" t="s">
        <v>843</v>
      </c>
      <c r="C4214" s="579" t="s">
        <v>6584</v>
      </c>
      <c r="D4214" s="44"/>
      <c r="E4214" s="47"/>
      <c r="F4214" s="505">
        <v>442</v>
      </c>
      <c r="G4214" s="797" t="str">
        <f t="shared" si="143"/>
        <v>NA</v>
      </c>
      <c r="H4214" s="797" t="str">
        <f t="shared" si="143"/>
        <v>NA</v>
      </c>
      <c r="I4214" s="797" t="str">
        <f t="shared" si="143"/>
        <v>NA</v>
      </c>
      <c r="J4214" s="797" t="str">
        <f t="shared" si="142"/>
        <v>NA</v>
      </c>
      <c r="K4214" s="797" t="str">
        <f t="shared" si="142"/>
        <v>NA</v>
      </c>
      <c r="L4214" s="797" t="str">
        <f t="shared" si="142"/>
        <v>NA</v>
      </c>
      <c r="M4214" s="797" t="str">
        <f t="shared" si="142"/>
        <v>NA</v>
      </c>
      <c r="N4214" s="797" t="b">
        <v>1</v>
      </c>
    </row>
    <row r="4215" spans="1:14" ht="25.5" x14ac:dyDescent="0.25">
      <c r="A4215" s="41" t="s">
        <v>6642</v>
      </c>
      <c r="B4215" s="580" t="s">
        <v>843</v>
      </c>
      <c r="C4215" s="579" t="s">
        <v>6585</v>
      </c>
      <c r="D4215" s="44"/>
      <c r="E4215" s="47"/>
      <c r="F4215" s="46">
        <v>614</v>
      </c>
      <c r="G4215" s="797" t="str">
        <f t="shared" si="143"/>
        <v>NA</v>
      </c>
      <c r="H4215" s="797" t="str">
        <f t="shared" si="143"/>
        <v>NA</v>
      </c>
      <c r="I4215" s="797" t="str">
        <f t="shared" si="143"/>
        <v>NA</v>
      </c>
      <c r="J4215" s="797" t="str">
        <f t="shared" si="142"/>
        <v>NA</v>
      </c>
      <c r="K4215" s="797" t="str">
        <f t="shared" si="142"/>
        <v>NA</v>
      </c>
      <c r="L4215" s="797" t="str">
        <f t="shared" si="142"/>
        <v>NA</v>
      </c>
      <c r="M4215" s="797" t="str">
        <f t="shared" si="142"/>
        <v>NA</v>
      </c>
      <c r="N4215" s="797" t="b">
        <v>1</v>
      </c>
    </row>
    <row r="4216" spans="1:14" ht="26.25" thickBot="1" x14ac:dyDescent="0.3">
      <c r="A4216" s="41" t="s">
        <v>6644</v>
      </c>
      <c r="B4216" s="582" t="s">
        <v>843</v>
      </c>
      <c r="C4216" s="579" t="s">
        <v>6586</v>
      </c>
      <c r="D4216" s="57"/>
      <c r="E4216" s="58"/>
      <c r="F4216" s="103">
        <v>1246</v>
      </c>
      <c r="G4216" s="797">
        <f t="shared" si="143"/>
        <v>429</v>
      </c>
      <c r="H4216" s="797">
        <f t="shared" si="143"/>
        <v>429</v>
      </c>
      <c r="I4216" s="797">
        <f t="shared" si="143"/>
        <v>563</v>
      </c>
      <c r="J4216" s="797">
        <f t="shared" si="142"/>
        <v>391</v>
      </c>
      <c r="K4216" s="797">
        <f t="shared" si="142"/>
        <v>622</v>
      </c>
      <c r="L4216" s="797">
        <f t="shared" si="142"/>
        <v>536</v>
      </c>
      <c r="M4216" s="797">
        <f t="shared" si="142"/>
        <v>602</v>
      </c>
      <c r="N4216" s="797" t="b">
        <v>0</v>
      </c>
    </row>
    <row r="4217" spans="1:14" ht="38.25" x14ac:dyDescent="0.25">
      <c r="A4217" s="100" t="s">
        <v>6587</v>
      </c>
      <c r="B4217" s="585" t="s">
        <v>6588</v>
      </c>
      <c r="C4217" s="572" t="s">
        <v>840</v>
      </c>
      <c r="D4217" s="60"/>
      <c r="E4217" s="61"/>
      <c r="F4217" s="95">
        <v>2449</v>
      </c>
      <c r="G4217" s="797">
        <f t="shared" si="143"/>
        <v>842</v>
      </c>
      <c r="H4217" s="797">
        <f t="shared" si="143"/>
        <v>842</v>
      </c>
      <c r="I4217" s="797">
        <f t="shared" si="143"/>
        <v>1107</v>
      </c>
      <c r="J4217" s="797">
        <f t="shared" si="142"/>
        <v>769</v>
      </c>
      <c r="K4217" s="797">
        <f t="shared" si="142"/>
        <v>1222</v>
      </c>
      <c r="L4217" s="797">
        <f t="shared" si="142"/>
        <v>1053</v>
      </c>
      <c r="M4217" s="797">
        <f t="shared" si="142"/>
        <v>1183</v>
      </c>
      <c r="N4217" s="797" t="b">
        <v>0</v>
      </c>
    </row>
    <row r="4218" spans="1:14" x14ac:dyDescent="0.25">
      <c r="A4218" s="41" t="s">
        <v>6279</v>
      </c>
      <c r="B4218" s="580" t="s">
        <v>843</v>
      </c>
      <c r="C4218" s="574" t="s">
        <v>844</v>
      </c>
      <c r="D4218" s="44"/>
      <c r="E4218" s="47"/>
      <c r="F4218" s="46" t="s">
        <v>9655</v>
      </c>
      <c r="G4218" s="797" t="str">
        <f t="shared" si="143"/>
        <v/>
      </c>
      <c r="H4218" s="797" t="str">
        <f t="shared" si="143"/>
        <v/>
      </c>
      <c r="I4218" s="797" t="str">
        <f t="shared" si="143"/>
        <v/>
      </c>
      <c r="J4218" s="797" t="str">
        <f t="shared" si="142"/>
        <v/>
      </c>
      <c r="K4218" s="797" t="str">
        <f t="shared" si="142"/>
        <v/>
      </c>
      <c r="L4218" s="797" t="str">
        <f t="shared" si="142"/>
        <v/>
      </c>
      <c r="M4218" s="797" t="str">
        <f t="shared" si="142"/>
        <v/>
      </c>
      <c r="N4218" s="797" t="b">
        <v>0</v>
      </c>
    </row>
    <row r="4219" spans="1:14" ht="25.5" x14ac:dyDescent="0.25">
      <c r="A4219" s="41" t="s">
        <v>6281</v>
      </c>
      <c r="B4219" s="580" t="s">
        <v>843</v>
      </c>
      <c r="C4219" s="574" t="s">
        <v>6589</v>
      </c>
      <c r="D4219" s="44"/>
      <c r="E4219" s="47"/>
      <c r="F4219" s="46">
        <v>442</v>
      </c>
      <c r="G4219" s="797" t="str">
        <f t="shared" si="143"/>
        <v>NA</v>
      </c>
      <c r="H4219" s="797" t="str">
        <f t="shared" si="143"/>
        <v>NA</v>
      </c>
      <c r="I4219" s="797" t="str">
        <f t="shared" si="143"/>
        <v>NA</v>
      </c>
      <c r="J4219" s="797" t="str">
        <f t="shared" si="142"/>
        <v>NA</v>
      </c>
      <c r="K4219" s="797" t="str">
        <f t="shared" si="142"/>
        <v>NA</v>
      </c>
      <c r="L4219" s="797" t="str">
        <f t="shared" si="142"/>
        <v>NA</v>
      </c>
      <c r="M4219" s="797" t="str">
        <f t="shared" si="142"/>
        <v>NA</v>
      </c>
      <c r="N4219" s="797" t="b">
        <v>1</v>
      </c>
    </row>
    <row r="4220" spans="1:14" x14ac:dyDescent="0.25">
      <c r="A4220" s="41" t="s">
        <v>6283</v>
      </c>
      <c r="B4220" s="580" t="s">
        <v>843</v>
      </c>
      <c r="C4220" s="574" t="s">
        <v>6590</v>
      </c>
      <c r="D4220" s="44"/>
      <c r="E4220" s="47"/>
      <c r="F4220" s="46">
        <v>614</v>
      </c>
      <c r="G4220" s="797" t="str">
        <f t="shared" si="143"/>
        <v>NA</v>
      </c>
      <c r="H4220" s="797" t="str">
        <f t="shared" si="143"/>
        <v>NA</v>
      </c>
      <c r="I4220" s="797" t="str">
        <f t="shared" si="143"/>
        <v>NA</v>
      </c>
      <c r="J4220" s="797" t="str">
        <f t="shared" si="142"/>
        <v>NA</v>
      </c>
      <c r="K4220" s="797" t="str">
        <f t="shared" si="142"/>
        <v>NA</v>
      </c>
      <c r="L4220" s="797" t="str">
        <f t="shared" si="142"/>
        <v>NA</v>
      </c>
      <c r="M4220" s="797" t="str">
        <f t="shared" si="142"/>
        <v>NA</v>
      </c>
      <c r="N4220" s="797" t="b">
        <v>1</v>
      </c>
    </row>
    <row r="4221" spans="1:14" ht="26.25" thickBot="1" x14ac:dyDescent="0.3">
      <c r="A4221" s="48" t="s">
        <v>6285</v>
      </c>
      <c r="B4221" s="556" t="s">
        <v>843</v>
      </c>
      <c r="C4221" s="557" t="s">
        <v>6591</v>
      </c>
      <c r="D4221" s="51"/>
      <c r="E4221" s="62"/>
      <c r="F4221" s="53">
        <v>1246</v>
      </c>
      <c r="G4221" s="797">
        <f t="shared" si="143"/>
        <v>429</v>
      </c>
      <c r="H4221" s="797">
        <f t="shared" si="143"/>
        <v>429</v>
      </c>
      <c r="I4221" s="797">
        <f t="shared" si="143"/>
        <v>563</v>
      </c>
      <c r="J4221" s="797">
        <f t="shared" si="142"/>
        <v>391</v>
      </c>
      <c r="K4221" s="797">
        <f t="shared" si="142"/>
        <v>622</v>
      </c>
      <c r="L4221" s="797">
        <f t="shared" si="142"/>
        <v>536</v>
      </c>
      <c r="M4221" s="797">
        <f t="shared" si="142"/>
        <v>602</v>
      </c>
      <c r="N4221" s="797" t="b">
        <v>0</v>
      </c>
    </row>
    <row r="4222" spans="1:14" ht="38.25" x14ac:dyDescent="0.25">
      <c r="A4222" s="100" t="s">
        <v>8630</v>
      </c>
      <c r="B4222" s="585" t="s">
        <v>6599</v>
      </c>
      <c r="C4222" s="572" t="s">
        <v>6592</v>
      </c>
      <c r="D4222" s="60"/>
      <c r="E4222" s="61"/>
      <c r="F4222" s="95" t="s">
        <v>9655</v>
      </c>
      <c r="G4222" s="797" t="str">
        <f t="shared" si="143"/>
        <v/>
      </c>
      <c r="H4222" s="797" t="str">
        <f t="shared" si="143"/>
        <v/>
      </c>
      <c r="I4222" s="797" t="str">
        <f t="shared" si="143"/>
        <v/>
      </c>
      <c r="J4222" s="797" t="str">
        <f t="shared" si="142"/>
        <v/>
      </c>
      <c r="K4222" s="797" t="str">
        <f t="shared" si="142"/>
        <v/>
      </c>
      <c r="L4222" s="797" t="str">
        <f t="shared" si="142"/>
        <v/>
      </c>
      <c r="M4222" s="797" t="str">
        <f t="shared" si="142"/>
        <v/>
      </c>
      <c r="N4222" s="797" t="b">
        <v>0</v>
      </c>
    </row>
    <row r="4223" spans="1:14" ht="38.25" x14ac:dyDescent="0.25">
      <c r="A4223" s="96" t="s">
        <v>8630</v>
      </c>
      <c r="B4223" s="582" t="s">
        <v>6599</v>
      </c>
      <c r="C4223" s="576" t="s">
        <v>6593</v>
      </c>
      <c r="D4223" s="57"/>
      <c r="E4223" s="58"/>
      <c r="F4223" s="46">
        <v>2190</v>
      </c>
      <c r="G4223" s="797">
        <f t="shared" si="143"/>
        <v>753</v>
      </c>
      <c r="H4223" s="797">
        <f t="shared" si="143"/>
        <v>753</v>
      </c>
      <c r="I4223" s="797">
        <f t="shared" si="143"/>
        <v>990</v>
      </c>
      <c r="J4223" s="797">
        <f t="shared" si="142"/>
        <v>688</v>
      </c>
      <c r="K4223" s="797">
        <f t="shared" si="142"/>
        <v>1093</v>
      </c>
      <c r="L4223" s="797">
        <f t="shared" si="142"/>
        <v>942</v>
      </c>
      <c r="M4223" s="797">
        <f t="shared" si="142"/>
        <v>1058</v>
      </c>
      <c r="N4223" s="797" t="b">
        <v>0</v>
      </c>
    </row>
    <row r="4224" spans="1:14" ht="25.5" x14ac:dyDescent="0.25">
      <c r="A4224" s="41" t="s">
        <v>6637</v>
      </c>
      <c r="B4224" s="580" t="s">
        <v>853</v>
      </c>
      <c r="C4224" s="574" t="s">
        <v>6594</v>
      </c>
      <c r="D4224" s="44"/>
      <c r="E4224" s="47"/>
      <c r="F4224" s="505" t="s">
        <v>9655</v>
      </c>
      <c r="G4224" s="797" t="str">
        <f t="shared" si="143"/>
        <v/>
      </c>
      <c r="H4224" s="797" t="str">
        <f t="shared" si="143"/>
        <v/>
      </c>
      <c r="I4224" s="797" t="str">
        <f t="shared" si="143"/>
        <v/>
      </c>
      <c r="J4224" s="797" t="str">
        <f t="shared" si="142"/>
        <v/>
      </c>
      <c r="K4224" s="797" t="str">
        <f t="shared" si="142"/>
        <v/>
      </c>
      <c r="L4224" s="797" t="str">
        <f t="shared" si="142"/>
        <v/>
      </c>
      <c r="M4224" s="797" t="str">
        <f t="shared" si="142"/>
        <v/>
      </c>
      <c r="N4224" s="797" t="b">
        <v>0</v>
      </c>
    </row>
    <row r="4225" spans="1:14" ht="25.5" x14ac:dyDescent="0.25">
      <c r="A4225" s="41" t="s">
        <v>6640</v>
      </c>
      <c r="B4225" s="580" t="s">
        <v>853</v>
      </c>
      <c r="C4225" s="574" t="s">
        <v>6595</v>
      </c>
      <c r="D4225" s="44"/>
      <c r="E4225" s="47"/>
      <c r="F4225" s="505">
        <v>258</v>
      </c>
      <c r="G4225" s="797" t="str">
        <f t="shared" si="143"/>
        <v>NA</v>
      </c>
      <c r="H4225" s="797" t="str">
        <f t="shared" si="143"/>
        <v>NA</v>
      </c>
      <c r="I4225" s="797" t="str">
        <f t="shared" si="143"/>
        <v>NA</v>
      </c>
      <c r="J4225" s="797" t="str">
        <f t="shared" si="142"/>
        <v>NA</v>
      </c>
      <c r="K4225" s="797" t="str">
        <f t="shared" si="142"/>
        <v>NA</v>
      </c>
      <c r="L4225" s="797" t="str">
        <f t="shared" si="142"/>
        <v>NA</v>
      </c>
      <c r="M4225" s="797" t="str">
        <f t="shared" si="142"/>
        <v>NA</v>
      </c>
      <c r="N4225" s="797" t="b">
        <v>1</v>
      </c>
    </row>
    <row r="4226" spans="1:14" ht="25.5" x14ac:dyDescent="0.25">
      <c r="A4226" s="41" t="s">
        <v>6642</v>
      </c>
      <c r="B4226" s="580" t="s">
        <v>853</v>
      </c>
      <c r="C4226" s="574" t="s">
        <v>6596</v>
      </c>
      <c r="D4226" s="44"/>
      <c r="E4226" s="47"/>
      <c r="F4226" s="46">
        <v>1218</v>
      </c>
      <c r="G4226" s="797" t="str">
        <f t="shared" si="143"/>
        <v>NA</v>
      </c>
      <c r="H4226" s="797" t="str">
        <f t="shared" si="143"/>
        <v>NA</v>
      </c>
      <c r="I4226" s="797" t="str">
        <f t="shared" si="143"/>
        <v>NA</v>
      </c>
      <c r="J4226" s="797" t="str">
        <f t="shared" si="142"/>
        <v>NA</v>
      </c>
      <c r="K4226" s="797" t="str">
        <f t="shared" si="142"/>
        <v>NA</v>
      </c>
      <c r="L4226" s="797" t="str">
        <f t="shared" si="142"/>
        <v>NA</v>
      </c>
      <c r="M4226" s="797" t="str">
        <f t="shared" si="142"/>
        <v>NA</v>
      </c>
      <c r="N4226" s="797" t="b">
        <v>1</v>
      </c>
    </row>
    <row r="4227" spans="1:14" ht="26.25" thickBot="1" x14ac:dyDescent="0.3">
      <c r="A4227" s="48" t="s">
        <v>6644</v>
      </c>
      <c r="B4227" s="556" t="s">
        <v>853</v>
      </c>
      <c r="C4227" s="557" t="s">
        <v>6597</v>
      </c>
      <c r="D4227" s="51"/>
      <c r="E4227" s="62"/>
      <c r="F4227" s="103">
        <v>1939</v>
      </c>
      <c r="G4227" s="797">
        <f t="shared" si="143"/>
        <v>667</v>
      </c>
      <c r="H4227" s="797">
        <f t="shared" si="143"/>
        <v>667</v>
      </c>
      <c r="I4227" s="797">
        <f t="shared" si="143"/>
        <v>876</v>
      </c>
      <c r="J4227" s="797">
        <f t="shared" si="142"/>
        <v>609</v>
      </c>
      <c r="K4227" s="797">
        <f t="shared" si="142"/>
        <v>968</v>
      </c>
      <c r="L4227" s="797">
        <f t="shared" si="142"/>
        <v>834</v>
      </c>
      <c r="M4227" s="797">
        <f t="shared" si="142"/>
        <v>937</v>
      </c>
      <c r="N4227" s="797" t="b">
        <v>0</v>
      </c>
    </row>
    <row r="4228" spans="1:14" ht="38.25" x14ac:dyDescent="0.25">
      <c r="A4228" s="100" t="s">
        <v>6598</v>
      </c>
      <c r="B4228" s="585" t="s">
        <v>6599</v>
      </c>
      <c r="C4228" s="572" t="s">
        <v>850</v>
      </c>
      <c r="D4228" s="60"/>
      <c r="E4228" s="61"/>
      <c r="F4228" s="95">
        <v>4639</v>
      </c>
      <c r="G4228" s="797">
        <f t="shared" si="143"/>
        <v>1596</v>
      </c>
      <c r="H4228" s="797">
        <f t="shared" si="143"/>
        <v>1596</v>
      </c>
      <c r="I4228" s="797">
        <f t="shared" si="143"/>
        <v>2097</v>
      </c>
      <c r="J4228" s="797">
        <f t="shared" si="142"/>
        <v>1457</v>
      </c>
      <c r="K4228" s="797">
        <f t="shared" si="142"/>
        <v>2315</v>
      </c>
      <c r="L4228" s="797">
        <f t="shared" si="142"/>
        <v>1995</v>
      </c>
      <c r="M4228" s="797">
        <f t="shared" si="142"/>
        <v>2241</v>
      </c>
      <c r="N4228" s="797" t="b">
        <v>0</v>
      </c>
    </row>
    <row r="4229" spans="1:14" ht="39" thickBot="1" x14ac:dyDescent="0.3">
      <c r="A4229" s="41" t="s">
        <v>6598</v>
      </c>
      <c r="B4229" s="580" t="s">
        <v>6599</v>
      </c>
      <c r="C4229" s="574" t="s">
        <v>6600</v>
      </c>
      <c r="D4229" s="44"/>
      <c r="E4229" s="47"/>
      <c r="F4229" s="103">
        <v>4639</v>
      </c>
      <c r="G4229" s="797">
        <f t="shared" si="143"/>
        <v>1596</v>
      </c>
      <c r="H4229" s="797">
        <f t="shared" si="143"/>
        <v>1596</v>
      </c>
      <c r="I4229" s="797">
        <f t="shared" si="143"/>
        <v>2097</v>
      </c>
      <c r="J4229" s="797">
        <f t="shared" si="142"/>
        <v>1457</v>
      </c>
      <c r="K4229" s="797">
        <f t="shared" si="142"/>
        <v>2315</v>
      </c>
      <c r="L4229" s="797">
        <f t="shared" si="142"/>
        <v>1995</v>
      </c>
      <c r="M4229" s="797">
        <f t="shared" si="142"/>
        <v>2241</v>
      </c>
      <c r="N4229" s="797" t="b">
        <v>0</v>
      </c>
    </row>
    <row r="4230" spans="1:14" ht="25.5" x14ac:dyDescent="0.25">
      <c r="A4230" s="100" t="s">
        <v>6601</v>
      </c>
      <c r="B4230" s="173" t="s">
        <v>6602</v>
      </c>
      <c r="C4230" s="94" t="s">
        <v>6603</v>
      </c>
      <c r="D4230" s="60"/>
      <c r="E4230" s="47"/>
      <c r="F4230" s="95">
        <v>8372.16</v>
      </c>
      <c r="G4230" s="797">
        <f t="shared" si="143"/>
        <v>2880</v>
      </c>
      <c r="H4230" s="797">
        <f t="shared" si="143"/>
        <v>2880</v>
      </c>
      <c r="I4230" s="797">
        <f t="shared" si="143"/>
        <v>3784</v>
      </c>
      <c r="J4230" s="797">
        <f t="shared" si="142"/>
        <v>2629</v>
      </c>
      <c r="K4230" s="797">
        <f t="shared" si="142"/>
        <v>4178</v>
      </c>
      <c r="L4230" s="797">
        <f t="shared" si="142"/>
        <v>3600</v>
      </c>
      <c r="M4230" s="797">
        <f t="shared" si="142"/>
        <v>4044</v>
      </c>
      <c r="N4230" s="797" t="b">
        <v>0</v>
      </c>
    </row>
    <row r="4231" spans="1:14" x14ac:dyDescent="0.25">
      <c r="A4231" s="41" t="s">
        <v>6279</v>
      </c>
      <c r="B4231" s="580" t="s">
        <v>853</v>
      </c>
      <c r="C4231" s="574" t="s">
        <v>854</v>
      </c>
      <c r="D4231" s="44"/>
      <c r="E4231" s="47"/>
      <c r="F4231" s="46" t="s">
        <v>9655</v>
      </c>
      <c r="G4231" s="797" t="str">
        <f t="shared" si="143"/>
        <v/>
      </c>
      <c r="H4231" s="797" t="str">
        <f t="shared" si="143"/>
        <v/>
      </c>
      <c r="I4231" s="797" t="str">
        <f t="shared" si="143"/>
        <v/>
      </c>
      <c r="J4231" s="797" t="str">
        <f t="shared" si="142"/>
        <v/>
      </c>
      <c r="K4231" s="797" t="str">
        <f t="shared" si="142"/>
        <v/>
      </c>
      <c r="L4231" s="797" t="str">
        <f t="shared" si="142"/>
        <v/>
      </c>
      <c r="M4231" s="797" t="str">
        <f t="shared" si="142"/>
        <v/>
      </c>
      <c r="N4231" s="797" t="b">
        <v>0</v>
      </c>
    </row>
    <row r="4232" spans="1:14" ht="25.5" x14ac:dyDescent="0.25">
      <c r="A4232" s="41" t="s">
        <v>6281</v>
      </c>
      <c r="B4232" s="580" t="s">
        <v>853</v>
      </c>
      <c r="C4232" s="574" t="s">
        <v>6604</v>
      </c>
      <c r="D4232" s="44"/>
      <c r="E4232" s="47"/>
      <c r="F4232" s="46">
        <v>258</v>
      </c>
      <c r="G4232" s="797" t="str">
        <f t="shared" si="143"/>
        <v>NA</v>
      </c>
      <c r="H4232" s="797" t="str">
        <f t="shared" si="143"/>
        <v>NA</v>
      </c>
      <c r="I4232" s="797" t="str">
        <f t="shared" si="143"/>
        <v>NA</v>
      </c>
      <c r="J4232" s="797" t="str">
        <f t="shared" si="142"/>
        <v>NA</v>
      </c>
      <c r="K4232" s="797" t="str">
        <f t="shared" si="142"/>
        <v>NA</v>
      </c>
      <c r="L4232" s="797" t="str">
        <f t="shared" si="142"/>
        <v>NA</v>
      </c>
      <c r="M4232" s="797" t="str">
        <f t="shared" si="142"/>
        <v>NA</v>
      </c>
      <c r="N4232" s="797" t="b">
        <v>1</v>
      </c>
    </row>
    <row r="4233" spans="1:14" x14ac:dyDescent="0.25">
      <c r="A4233" s="41" t="s">
        <v>6283</v>
      </c>
      <c r="B4233" s="580" t="s">
        <v>853</v>
      </c>
      <c r="C4233" s="574" t="s">
        <v>6605</v>
      </c>
      <c r="D4233" s="44"/>
      <c r="E4233" s="47"/>
      <c r="F4233" s="46">
        <v>1218</v>
      </c>
      <c r="G4233" s="797" t="str">
        <f t="shared" si="143"/>
        <v>NA</v>
      </c>
      <c r="H4233" s="797" t="str">
        <f t="shared" si="143"/>
        <v>NA</v>
      </c>
      <c r="I4233" s="797" t="str">
        <f t="shared" si="143"/>
        <v>NA</v>
      </c>
      <c r="J4233" s="797" t="str">
        <f t="shared" si="142"/>
        <v>NA</v>
      </c>
      <c r="K4233" s="797" t="str">
        <f t="shared" si="142"/>
        <v>NA</v>
      </c>
      <c r="L4233" s="797" t="str">
        <f t="shared" si="142"/>
        <v>NA</v>
      </c>
      <c r="M4233" s="797" t="str">
        <f t="shared" si="142"/>
        <v>NA</v>
      </c>
      <c r="N4233" s="797" t="b">
        <v>1</v>
      </c>
    </row>
    <row r="4234" spans="1:14" ht="26.25" thickBot="1" x14ac:dyDescent="0.3">
      <c r="A4234" s="48" t="s">
        <v>6285</v>
      </c>
      <c r="B4234" s="556" t="s">
        <v>853</v>
      </c>
      <c r="C4234" s="557" t="s">
        <v>6606</v>
      </c>
      <c r="D4234" s="51"/>
      <c r="E4234" s="62"/>
      <c r="F4234" s="53">
        <v>1939</v>
      </c>
      <c r="G4234" s="797">
        <f t="shared" si="143"/>
        <v>667</v>
      </c>
      <c r="H4234" s="797">
        <f t="shared" si="143"/>
        <v>667</v>
      </c>
      <c r="I4234" s="797">
        <f t="shared" si="143"/>
        <v>876</v>
      </c>
      <c r="J4234" s="797">
        <f t="shared" si="142"/>
        <v>609</v>
      </c>
      <c r="K4234" s="797">
        <f t="shared" si="142"/>
        <v>968</v>
      </c>
      <c r="L4234" s="797">
        <f t="shared" si="142"/>
        <v>834</v>
      </c>
      <c r="M4234" s="797">
        <f t="shared" si="142"/>
        <v>937</v>
      </c>
      <c r="N4234" s="797" t="b">
        <v>0</v>
      </c>
    </row>
    <row r="4235" spans="1:14" ht="38.25" x14ac:dyDescent="0.25">
      <c r="A4235" s="100" t="s">
        <v>6607</v>
      </c>
      <c r="B4235" s="585" t="s">
        <v>6608</v>
      </c>
      <c r="C4235" s="572" t="s">
        <v>6609</v>
      </c>
      <c r="D4235" s="60"/>
      <c r="E4235" s="61"/>
      <c r="F4235" s="95">
        <v>6422</v>
      </c>
      <c r="G4235" s="797">
        <f t="shared" si="143"/>
        <v>2209</v>
      </c>
      <c r="H4235" s="797">
        <f t="shared" si="143"/>
        <v>2209</v>
      </c>
      <c r="I4235" s="797">
        <f t="shared" si="143"/>
        <v>2903</v>
      </c>
      <c r="J4235" s="797">
        <f t="shared" si="142"/>
        <v>2017</v>
      </c>
      <c r="K4235" s="797">
        <f t="shared" si="142"/>
        <v>3205</v>
      </c>
      <c r="L4235" s="797">
        <f t="shared" si="142"/>
        <v>2761</v>
      </c>
      <c r="M4235" s="797">
        <f t="shared" si="142"/>
        <v>3102</v>
      </c>
      <c r="N4235" s="797" t="b">
        <v>0</v>
      </c>
    </row>
    <row r="4236" spans="1:14" x14ac:dyDescent="0.25">
      <c r="A4236" s="41" t="s">
        <v>6279</v>
      </c>
      <c r="B4236" s="580" t="s">
        <v>6610</v>
      </c>
      <c r="C4236" s="574" t="s">
        <v>6611</v>
      </c>
      <c r="D4236" s="44"/>
      <c r="E4236" s="47"/>
      <c r="F4236" s="46" t="s">
        <v>9655</v>
      </c>
      <c r="G4236" s="797" t="str">
        <f t="shared" si="143"/>
        <v/>
      </c>
      <c r="H4236" s="797" t="str">
        <f t="shared" si="143"/>
        <v/>
      </c>
      <c r="I4236" s="797" t="str">
        <f t="shared" si="143"/>
        <v/>
      </c>
      <c r="J4236" s="797" t="str">
        <f t="shared" si="142"/>
        <v/>
      </c>
      <c r="K4236" s="797" t="str">
        <f t="shared" si="142"/>
        <v/>
      </c>
      <c r="L4236" s="797" t="str">
        <f t="shared" si="142"/>
        <v/>
      </c>
      <c r="M4236" s="797" t="str">
        <f t="shared" si="142"/>
        <v/>
      </c>
      <c r="N4236" s="797" t="b">
        <v>0</v>
      </c>
    </row>
    <row r="4237" spans="1:14" ht="25.5" x14ac:dyDescent="0.25">
      <c r="A4237" s="41" t="s">
        <v>6281</v>
      </c>
      <c r="B4237" s="580" t="s">
        <v>6610</v>
      </c>
      <c r="C4237" s="574" t="s">
        <v>6612</v>
      </c>
      <c r="D4237" s="44"/>
      <c r="E4237" s="47"/>
      <c r="F4237" s="46">
        <v>1155</v>
      </c>
      <c r="G4237" s="797" t="str">
        <f t="shared" si="143"/>
        <v>NA</v>
      </c>
      <c r="H4237" s="797" t="str">
        <f t="shared" si="143"/>
        <v>NA</v>
      </c>
      <c r="I4237" s="797" t="str">
        <f t="shared" si="143"/>
        <v>NA</v>
      </c>
      <c r="J4237" s="797" t="str">
        <f t="shared" si="142"/>
        <v>NA</v>
      </c>
      <c r="K4237" s="797" t="str">
        <f t="shared" si="142"/>
        <v>NA</v>
      </c>
      <c r="L4237" s="797" t="str">
        <f t="shared" si="142"/>
        <v>NA</v>
      </c>
      <c r="M4237" s="797" t="str">
        <f t="shared" si="142"/>
        <v>NA</v>
      </c>
      <c r="N4237" s="797" t="b">
        <v>1</v>
      </c>
    </row>
    <row r="4238" spans="1:14" x14ac:dyDescent="0.25">
      <c r="A4238" s="41" t="s">
        <v>6283</v>
      </c>
      <c r="B4238" s="580" t="s">
        <v>6610</v>
      </c>
      <c r="C4238" s="574" t="s">
        <v>6613</v>
      </c>
      <c r="D4238" s="44"/>
      <c r="E4238" s="47"/>
      <c r="F4238" s="46">
        <v>1588</v>
      </c>
      <c r="G4238" s="797" t="str">
        <f t="shared" si="143"/>
        <v>NA</v>
      </c>
      <c r="H4238" s="797" t="str">
        <f t="shared" si="143"/>
        <v>NA</v>
      </c>
      <c r="I4238" s="797" t="str">
        <f t="shared" si="143"/>
        <v>NA</v>
      </c>
      <c r="J4238" s="797" t="str">
        <f t="shared" si="142"/>
        <v>NA</v>
      </c>
      <c r="K4238" s="797" t="str">
        <f t="shared" si="142"/>
        <v>NA</v>
      </c>
      <c r="L4238" s="797" t="str">
        <f t="shared" si="142"/>
        <v>NA</v>
      </c>
      <c r="M4238" s="797" t="str">
        <f t="shared" si="142"/>
        <v>NA</v>
      </c>
      <c r="N4238" s="797" t="b">
        <v>1</v>
      </c>
    </row>
    <row r="4239" spans="1:14" ht="26.25" thickBot="1" x14ac:dyDescent="0.3">
      <c r="A4239" s="48" t="s">
        <v>6285</v>
      </c>
      <c r="B4239" s="556" t="s">
        <v>6610</v>
      </c>
      <c r="C4239" s="557" t="s">
        <v>6614</v>
      </c>
      <c r="D4239" s="51"/>
      <c r="E4239" s="62"/>
      <c r="F4239" s="53">
        <v>3221</v>
      </c>
      <c r="G4239" s="797">
        <f t="shared" si="143"/>
        <v>1108</v>
      </c>
      <c r="H4239" s="797">
        <f t="shared" si="143"/>
        <v>1108</v>
      </c>
      <c r="I4239" s="797">
        <f t="shared" si="143"/>
        <v>1456</v>
      </c>
      <c r="J4239" s="797">
        <f t="shared" si="142"/>
        <v>1011</v>
      </c>
      <c r="K4239" s="797">
        <f t="shared" si="142"/>
        <v>1607</v>
      </c>
      <c r="L4239" s="797">
        <f t="shared" si="142"/>
        <v>1385</v>
      </c>
      <c r="M4239" s="797">
        <f t="shared" si="142"/>
        <v>1556</v>
      </c>
      <c r="N4239" s="797" t="b">
        <v>0</v>
      </c>
    </row>
    <row r="4240" spans="1:14" ht="38.25" x14ac:dyDescent="0.25">
      <c r="A4240" s="211" t="s">
        <v>8631</v>
      </c>
      <c r="B4240" s="578" t="s">
        <v>6616</v>
      </c>
      <c r="C4240" s="579" t="s">
        <v>6535</v>
      </c>
      <c r="D4240" s="82"/>
      <c r="E4240" s="97"/>
      <c r="F4240" s="46">
        <v>8211</v>
      </c>
      <c r="G4240" s="797">
        <f t="shared" si="143"/>
        <v>2825</v>
      </c>
      <c r="H4240" s="797">
        <f t="shared" si="143"/>
        <v>2825</v>
      </c>
      <c r="I4240" s="797">
        <f t="shared" si="143"/>
        <v>3711</v>
      </c>
      <c r="J4240" s="797">
        <f t="shared" si="142"/>
        <v>2578</v>
      </c>
      <c r="K4240" s="797">
        <f t="shared" si="142"/>
        <v>4097</v>
      </c>
      <c r="L4240" s="797">
        <f t="shared" si="142"/>
        <v>3531</v>
      </c>
      <c r="M4240" s="797">
        <f t="shared" si="142"/>
        <v>3966</v>
      </c>
      <c r="N4240" s="797" t="b">
        <v>0</v>
      </c>
    </row>
    <row r="4241" spans="1:14" ht="25.5" x14ac:dyDescent="0.25">
      <c r="A4241" s="41" t="s">
        <v>6637</v>
      </c>
      <c r="B4241" s="573" t="s">
        <v>6618</v>
      </c>
      <c r="C4241" s="579" t="s">
        <v>6537</v>
      </c>
      <c r="D4241" s="44"/>
      <c r="E4241" s="47"/>
      <c r="F4241" s="505" t="s">
        <v>9655</v>
      </c>
      <c r="G4241" s="797" t="str">
        <f t="shared" si="143"/>
        <v/>
      </c>
      <c r="H4241" s="797" t="str">
        <f t="shared" si="143"/>
        <v/>
      </c>
      <c r="I4241" s="797" t="str">
        <f t="shared" si="143"/>
        <v/>
      </c>
      <c r="J4241" s="797" t="str">
        <f t="shared" si="142"/>
        <v/>
      </c>
      <c r="K4241" s="797" t="str">
        <f t="shared" si="142"/>
        <v/>
      </c>
      <c r="L4241" s="797" t="str">
        <f t="shared" si="142"/>
        <v/>
      </c>
      <c r="M4241" s="797" t="str">
        <f t="shared" si="142"/>
        <v/>
      </c>
      <c r="N4241" s="797" t="b">
        <v>0</v>
      </c>
    </row>
    <row r="4242" spans="1:14" ht="25.5" x14ac:dyDescent="0.25">
      <c r="A4242" s="41" t="s">
        <v>6640</v>
      </c>
      <c r="B4242" s="580" t="s">
        <v>6618</v>
      </c>
      <c r="C4242" s="579" t="s">
        <v>6539</v>
      </c>
      <c r="D4242" s="44"/>
      <c r="E4242" s="47"/>
      <c r="F4242" s="505">
        <v>2331</v>
      </c>
      <c r="G4242" s="797" t="str">
        <f t="shared" si="143"/>
        <v>NA</v>
      </c>
      <c r="H4242" s="797" t="str">
        <f t="shared" si="143"/>
        <v>NA</v>
      </c>
      <c r="I4242" s="797" t="str">
        <f t="shared" si="143"/>
        <v>NA</v>
      </c>
      <c r="J4242" s="797" t="str">
        <f t="shared" si="142"/>
        <v>NA</v>
      </c>
      <c r="K4242" s="797" t="str">
        <f t="shared" si="142"/>
        <v>NA</v>
      </c>
      <c r="L4242" s="797" t="str">
        <f t="shared" si="142"/>
        <v>NA</v>
      </c>
      <c r="M4242" s="797" t="str">
        <f t="shared" si="142"/>
        <v>NA</v>
      </c>
      <c r="N4242" s="797" t="b">
        <v>1</v>
      </c>
    </row>
    <row r="4243" spans="1:14" ht="25.5" x14ac:dyDescent="0.25">
      <c r="A4243" s="41" t="s">
        <v>6642</v>
      </c>
      <c r="B4243" s="580" t="s">
        <v>6618</v>
      </c>
      <c r="C4243" s="579" t="s">
        <v>6541</v>
      </c>
      <c r="D4243" s="44"/>
      <c r="E4243" s="47"/>
      <c r="F4243" s="46">
        <v>3169</v>
      </c>
      <c r="G4243" s="797" t="str">
        <f t="shared" si="143"/>
        <v>NA</v>
      </c>
      <c r="H4243" s="797" t="str">
        <f t="shared" si="143"/>
        <v>NA</v>
      </c>
      <c r="I4243" s="797" t="str">
        <f t="shared" si="143"/>
        <v>NA</v>
      </c>
      <c r="J4243" s="797" t="str">
        <f t="shared" si="142"/>
        <v>NA</v>
      </c>
      <c r="K4243" s="797" t="str">
        <f t="shared" si="142"/>
        <v>NA</v>
      </c>
      <c r="L4243" s="797" t="str">
        <f t="shared" si="142"/>
        <v>NA</v>
      </c>
      <c r="M4243" s="797" t="str">
        <f t="shared" si="142"/>
        <v>NA</v>
      </c>
      <c r="N4243" s="797" t="b">
        <v>1</v>
      </c>
    </row>
    <row r="4244" spans="1:14" ht="26.25" thickBot="1" x14ac:dyDescent="0.3">
      <c r="A4244" s="41" t="s">
        <v>6644</v>
      </c>
      <c r="B4244" s="582" t="s">
        <v>6618</v>
      </c>
      <c r="C4244" s="579" t="s">
        <v>6543</v>
      </c>
      <c r="D4244" s="57"/>
      <c r="E4244" s="58"/>
      <c r="F4244" s="103">
        <v>6432</v>
      </c>
      <c r="G4244" s="797">
        <f t="shared" si="143"/>
        <v>2213</v>
      </c>
      <c r="H4244" s="797">
        <f t="shared" si="143"/>
        <v>2213</v>
      </c>
      <c r="I4244" s="797">
        <f t="shared" si="143"/>
        <v>2907</v>
      </c>
      <c r="J4244" s="797">
        <f t="shared" si="142"/>
        <v>2020</v>
      </c>
      <c r="K4244" s="797">
        <f t="shared" si="142"/>
        <v>3210</v>
      </c>
      <c r="L4244" s="797">
        <f t="shared" si="142"/>
        <v>2766</v>
      </c>
      <c r="M4244" s="797">
        <f t="shared" si="142"/>
        <v>3107</v>
      </c>
      <c r="N4244" s="797" t="b">
        <v>0</v>
      </c>
    </row>
    <row r="4245" spans="1:14" ht="38.25" x14ac:dyDescent="0.25">
      <c r="A4245" s="100" t="s">
        <v>6615</v>
      </c>
      <c r="B4245" s="585" t="s">
        <v>6616</v>
      </c>
      <c r="C4245" s="572" t="s">
        <v>6617</v>
      </c>
      <c r="D4245" s="60"/>
      <c r="E4245" s="61"/>
      <c r="F4245" s="95">
        <v>12850</v>
      </c>
      <c r="G4245" s="797">
        <f t="shared" si="143"/>
        <v>4420</v>
      </c>
      <c r="H4245" s="797">
        <f t="shared" si="143"/>
        <v>4420</v>
      </c>
      <c r="I4245" s="797">
        <f t="shared" si="143"/>
        <v>5808</v>
      </c>
      <c r="J4245" s="797">
        <f t="shared" si="142"/>
        <v>4035</v>
      </c>
      <c r="K4245" s="797">
        <f t="shared" si="142"/>
        <v>6412</v>
      </c>
      <c r="L4245" s="797">
        <f t="shared" si="142"/>
        <v>5526</v>
      </c>
      <c r="M4245" s="797">
        <f t="shared" si="142"/>
        <v>6207</v>
      </c>
      <c r="N4245" s="797" t="b">
        <v>0</v>
      </c>
    </row>
    <row r="4246" spans="1:14" x14ac:dyDescent="0.25">
      <c r="A4246" s="41" t="s">
        <v>6279</v>
      </c>
      <c r="B4246" s="580" t="s">
        <v>6618</v>
      </c>
      <c r="C4246" s="574" t="s">
        <v>6619</v>
      </c>
      <c r="D4246" s="44"/>
      <c r="E4246" s="47"/>
      <c r="F4246" s="46" t="s">
        <v>9655</v>
      </c>
      <c r="G4246" s="797" t="str">
        <f t="shared" si="143"/>
        <v/>
      </c>
      <c r="H4246" s="797" t="str">
        <f t="shared" si="143"/>
        <v/>
      </c>
      <c r="I4246" s="797" t="str">
        <f t="shared" si="143"/>
        <v/>
      </c>
      <c r="J4246" s="797" t="str">
        <f t="shared" si="142"/>
        <v/>
      </c>
      <c r="K4246" s="797" t="str">
        <f t="shared" si="142"/>
        <v/>
      </c>
      <c r="L4246" s="797" t="str">
        <f t="shared" si="142"/>
        <v/>
      </c>
      <c r="M4246" s="797" t="str">
        <f t="shared" si="142"/>
        <v/>
      </c>
      <c r="N4246" s="797" t="b">
        <v>0</v>
      </c>
    </row>
    <row r="4247" spans="1:14" ht="25.5" x14ac:dyDescent="0.25">
      <c r="A4247" s="41" t="s">
        <v>6281</v>
      </c>
      <c r="B4247" s="580" t="s">
        <v>6618</v>
      </c>
      <c r="C4247" s="574" t="s">
        <v>6620</v>
      </c>
      <c r="D4247" s="44"/>
      <c r="E4247" s="47"/>
      <c r="F4247" s="46" t="e">
        <v>#VALUE!</v>
      </c>
      <c r="G4247" s="797" t="str">
        <f t="shared" si="143"/>
        <v>NA</v>
      </c>
      <c r="H4247" s="797" t="str">
        <f t="shared" si="143"/>
        <v>NA</v>
      </c>
      <c r="I4247" s="797" t="str">
        <f t="shared" si="143"/>
        <v>NA</v>
      </c>
      <c r="J4247" s="797" t="str">
        <f t="shared" si="142"/>
        <v>NA</v>
      </c>
      <c r="K4247" s="797" t="str">
        <f t="shared" si="142"/>
        <v>NA</v>
      </c>
      <c r="L4247" s="797" t="str">
        <f t="shared" si="142"/>
        <v>NA</v>
      </c>
      <c r="M4247" s="797" t="str">
        <f t="shared" si="142"/>
        <v>NA</v>
      </c>
      <c r="N4247" s="797" t="b">
        <v>1</v>
      </c>
    </row>
    <row r="4248" spans="1:14" x14ac:dyDescent="0.25">
      <c r="A4248" s="41" t="s">
        <v>6283</v>
      </c>
      <c r="B4248" s="580" t="s">
        <v>6618</v>
      </c>
      <c r="C4248" s="574" t="s">
        <v>6621</v>
      </c>
      <c r="D4248" s="44"/>
      <c r="E4248" s="47"/>
      <c r="F4248" s="46" t="e">
        <v>#VALUE!</v>
      </c>
      <c r="G4248" s="797" t="str">
        <f t="shared" si="143"/>
        <v>NA</v>
      </c>
      <c r="H4248" s="797" t="str">
        <f t="shared" si="143"/>
        <v>NA</v>
      </c>
      <c r="I4248" s="797" t="str">
        <f t="shared" si="143"/>
        <v>NA</v>
      </c>
      <c r="J4248" s="797" t="str">
        <f t="shared" si="142"/>
        <v>NA</v>
      </c>
      <c r="K4248" s="797" t="str">
        <f t="shared" si="142"/>
        <v>NA</v>
      </c>
      <c r="L4248" s="797" t="str">
        <f t="shared" si="142"/>
        <v>NA</v>
      </c>
      <c r="M4248" s="797" t="str">
        <f t="shared" si="142"/>
        <v>NA</v>
      </c>
      <c r="N4248" s="797" t="b">
        <v>1</v>
      </c>
    </row>
    <row r="4249" spans="1:14" ht="26.25" thickBot="1" x14ac:dyDescent="0.3">
      <c r="A4249" s="48" t="s">
        <v>6285</v>
      </c>
      <c r="B4249" s="556" t="s">
        <v>6618</v>
      </c>
      <c r="C4249" s="557" t="s">
        <v>6622</v>
      </c>
      <c r="D4249" s="51"/>
      <c r="E4249" s="62"/>
      <c r="F4249" s="53" t="e">
        <v>#VALUE!</v>
      </c>
      <c r="G4249" s="797" t="str">
        <f t="shared" si="143"/>
        <v/>
      </c>
      <c r="H4249" s="797" t="str">
        <f t="shared" si="143"/>
        <v/>
      </c>
      <c r="I4249" s="797" t="str">
        <f t="shared" si="143"/>
        <v/>
      </c>
      <c r="J4249" s="797" t="str">
        <f t="shared" si="142"/>
        <v/>
      </c>
      <c r="K4249" s="797" t="str">
        <f t="shared" si="142"/>
        <v/>
      </c>
      <c r="L4249" s="797" t="str">
        <f t="shared" si="142"/>
        <v/>
      </c>
      <c r="M4249" s="797" t="str">
        <f t="shared" si="142"/>
        <v/>
      </c>
      <c r="N4249" s="797" t="b">
        <v>0</v>
      </c>
    </row>
    <row r="4250" spans="1:14" ht="38.25" x14ac:dyDescent="0.25">
      <c r="A4250" s="211" t="s">
        <v>8632</v>
      </c>
      <c r="B4250" s="578" t="s">
        <v>6624</v>
      </c>
      <c r="C4250" s="579" t="s">
        <v>6546</v>
      </c>
      <c r="D4250" s="82"/>
      <c r="E4250" s="97"/>
      <c r="F4250" s="46">
        <v>11120</v>
      </c>
      <c r="G4250" s="797">
        <f t="shared" si="143"/>
        <v>3825</v>
      </c>
      <c r="H4250" s="797">
        <f t="shared" si="143"/>
        <v>3825</v>
      </c>
      <c r="I4250" s="797">
        <f t="shared" si="143"/>
        <v>5026</v>
      </c>
      <c r="J4250" s="797">
        <f t="shared" si="142"/>
        <v>3492</v>
      </c>
      <c r="K4250" s="797">
        <f t="shared" si="142"/>
        <v>5549</v>
      </c>
      <c r="L4250" s="797">
        <f t="shared" si="142"/>
        <v>4782</v>
      </c>
      <c r="M4250" s="797">
        <f t="shared" si="142"/>
        <v>5371</v>
      </c>
      <c r="N4250" s="797" t="b">
        <v>0</v>
      </c>
    </row>
    <row r="4251" spans="1:14" ht="25.5" x14ac:dyDescent="0.25">
      <c r="A4251" s="41" t="s">
        <v>6637</v>
      </c>
      <c r="B4251" s="573" t="s">
        <v>6626</v>
      </c>
      <c r="C4251" s="579" t="s">
        <v>6548</v>
      </c>
      <c r="D4251" s="44"/>
      <c r="E4251" s="47"/>
      <c r="F4251" s="505" t="s">
        <v>9655</v>
      </c>
      <c r="G4251" s="797" t="str">
        <f t="shared" si="143"/>
        <v/>
      </c>
      <c r="H4251" s="797" t="str">
        <f t="shared" si="143"/>
        <v/>
      </c>
      <c r="I4251" s="797" t="str">
        <f t="shared" si="143"/>
        <v/>
      </c>
      <c r="J4251" s="797" t="str">
        <f t="shared" si="142"/>
        <v/>
      </c>
      <c r="K4251" s="797" t="str">
        <f t="shared" si="142"/>
        <v/>
      </c>
      <c r="L4251" s="797" t="str">
        <f t="shared" si="142"/>
        <v/>
      </c>
      <c r="M4251" s="797" t="str">
        <f t="shared" si="142"/>
        <v/>
      </c>
      <c r="N4251" s="797" t="b">
        <v>0</v>
      </c>
    </row>
    <row r="4252" spans="1:14" ht="25.5" x14ac:dyDescent="0.25">
      <c r="A4252" s="41" t="s">
        <v>6640</v>
      </c>
      <c r="B4252" s="580" t="s">
        <v>6626</v>
      </c>
      <c r="C4252" s="579" t="s">
        <v>6550</v>
      </c>
      <c r="D4252" s="44"/>
      <c r="E4252" s="47"/>
      <c r="F4252" s="505">
        <v>2636</v>
      </c>
      <c r="G4252" s="797" t="str">
        <f t="shared" si="143"/>
        <v>NA</v>
      </c>
      <c r="H4252" s="797" t="str">
        <f t="shared" si="143"/>
        <v>NA</v>
      </c>
      <c r="I4252" s="797" t="str">
        <f t="shared" si="143"/>
        <v>NA</v>
      </c>
      <c r="J4252" s="797" t="str">
        <f t="shared" si="142"/>
        <v>NA</v>
      </c>
      <c r="K4252" s="797" t="str">
        <f t="shared" si="142"/>
        <v>NA</v>
      </c>
      <c r="L4252" s="797" t="str">
        <f t="shared" si="142"/>
        <v>NA</v>
      </c>
      <c r="M4252" s="797" t="str">
        <f t="shared" si="142"/>
        <v>NA</v>
      </c>
      <c r="N4252" s="797" t="b">
        <v>1</v>
      </c>
    </row>
    <row r="4253" spans="1:14" ht="25.5" x14ac:dyDescent="0.25">
      <c r="A4253" s="41" t="s">
        <v>6642</v>
      </c>
      <c r="B4253" s="580" t="s">
        <v>6626</v>
      </c>
      <c r="C4253" s="579" t="s">
        <v>6552</v>
      </c>
      <c r="D4253" s="44"/>
      <c r="E4253" s="47"/>
      <c r="F4253" s="46">
        <v>3566</v>
      </c>
      <c r="G4253" s="797" t="str">
        <f t="shared" si="143"/>
        <v>NA</v>
      </c>
      <c r="H4253" s="797" t="str">
        <f t="shared" si="143"/>
        <v>NA</v>
      </c>
      <c r="I4253" s="797" t="str">
        <f t="shared" si="143"/>
        <v>NA</v>
      </c>
      <c r="J4253" s="797" t="str">
        <f t="shared" si="142"/>
        <v>NA</v>
      </c>
      <c r="K4253" s="797" t="str">
        <f t="shared" si="142"/>
        <v>NA</v>
      </c>
      <c r="L4253" s="797" t="str">
        <f t="shared" si="142"/>
        <v>NA</v>
      </c>
      <c r="M4253" s="797" t="str">
        <f t="shared" si="142"/>
        <v>NA</v>
      </c>
      <c r="N4253" s="797" t="b">
        <v>1</v>
      </c>
    </row>
    <row r="4254" spans="1:14" ht="26.25" thickBot="1" x14ac:dyDescent="0.3">
      <c r="A4254" s="41" t="s">
        <v>6644</v>
      </c>
      <c r="B4254" s="582" t="s">
        <v>6626</v>
      </c>
      <c r="C4254" s="579" t="s">
        <v>6554</v>
      </c>
      <c r="D4254" s="57"/>
      <c r="E4254" s="58"/>
      <c r="F4254" s="103">
        <v>7237</v>
      </c>
      <c r="G4254" s="797">
        <f t="shared" si="143"/>
        <v>2490</v>
      </c>
      <c r="H4254" s="797">
        <f t="shared" si="143"/>
        <v>2490</v>
      </c>
      <c r="I4254" s="797">
        <f t="shared" si="143"/>
        <v>3271</v>
      </c>
      <c r="J4254" s="797">
        <f t="shared" si="142"/>
        <v>2272</v>
      </c>
      <c r="K4254" s="797">
        <f t="shared" si="142"/>
        <v>3611</v>
      </c>
      <c r="L4254" s="797">
        <f t="shared" si="142"/>
        <v>3112</v>
      </c>
      <c r="M4254" s="797">
        <f t="shared" si="142"/>
        <v>3495</v>
      </c>
      <c r="N4254" s="797" t="b">
        <v>0</v>
      </c>
    </row>
    <row r="4255" spans="1:14" ht="38.25" x14ac:dyDescent="0.25">
      <c r="A4255" s="100" t="s">
        <v>6623</v>
      </c>
      <c r="B4255" s="585" t="s">
        <v>6624</v>
      </c>
      <c r="C4255" s="572" t="s">
        <v>6625</v>
      </c>
      <c r="D4255" s="60"/>
      <c r="E4255" s="61"/>
      <c r="F4255" s="95">
        <v>15759</v>
      </c>
      <c r="G4255" s="797">
        <f t="shared" si="143"/>
        <v>5421</v>
      </c>
      <c r="H4255" s="797">
        <f t="shared" si="143"/>
        <v>5421</v>
      </c>
      <c r="I4255" s="797">
        <f t="shared" si="143"/>
        <v>7123</v>
      </c>
      <c r="J4255" s="797">
        <f t="shared" si="142"/>
        <v>4948</v>
      </c>
      <c r="K4255" s="797">
        <f t="shared" si="142"/>
        <v>7864</v>
      </c>
      <c r="L4255" s="797">
        <f t="shared" si="142"/>
        <v>6776</v>
      </c>
      <c r="M4255" s="797">
        <f t="shared" si="142"/>
        <v>7612</v>
      </c>
      <c r="N4255" s="797" t="b">
        <v>0</v>
      </c>
    </row>
    <row r="4256" spans="1:14" x14ac:dyDescent="0.25">
      <c r="A4256" s="41" t="s">
        <v>6279</v>
      </c>
      <c r="B4256" s="580" t="s">
        <v>6626</v>
      </c>
      <c r="C4256" s="574" t="s">
        <v>6627</v>
      </c>
      <c r="D4256" s="44"/>
      <c r="E4256" s="47"/>
      <c r="F4256" s="46" t="s">
        <v>9655</v>
      </c>
      <c r="G4256" s="797" t="str">
        <f t="shared" si="143"/>
        <v/>
      </c>
      <c r="H4256" s="797" t="str">
        <f t="shared" si="143"/>
        <v/>
      </c>
      <c r="I4256" s="797" t="str">
        <f t="shared" si="143"/>
        <v/>
      </c>
      <c r="J4256" s="797" t="str">
        <f t="shared" si="142"/>
        <v/>
      </c>
      <c r="K4256" s="797" t="str">
        <f t="shared" si="142"/>
        <v/>
      </c>
      <c r="L4256" s="797" t="str">
        <f t="shared" si="142"/>
        <v/>
      </c>
      <c r="M4256" s="797" t="str">
        <f t="shared" si="142"/>
        <v/>
      </c>
      <c r="N4256" s="797" t="b">
        <v>0</v>
      </c>
    </row>
    <row r="4257" spans="1:14" ht="25.5" x14ac:dyDescent="0.25">
      <c r="A4257" s="41" t="s">
        <v>6281</v>
      </c>
      <c r="B4257" s="580" t="s">
        <v>6626</v>
      </c>
      <c r="C4257" s="574" t="s">
        <v>6628</v>
      </c>
      <c r="D4257" s="44"/>
      <c r="E4257" s="47"/>
      <c r="F4257" s="46">
        <v>2636</v>
      </c>
      <c r="G4257" s="797" t="str">
        <f t="shared" si="143"/>
        <v>NA</v>
      </c>
      <c r="H4257" s="797" t="str">
        <f t="shared" si="143"/>
        <v>NA</v>
      </c>
      <c r="I4257" s="797" t="str">
        <f t="shared" si="143"/>
        <v>NA</v>
      </c>
      <c r="J4257" s="797" t="str">
        <f t="shared" si="142"/>
        <v>NA</v>
      </c>
      <c r="K4257" s="797" t="str">
        <f t="shared" si="142"/>
        <v>NA</v>
      </c>
      <c r="L4257" s="797" t="str">
        <f t="shared" si="142"/>
        <v>NA</v>
      </c>
      <c r="M4257" s="797" t="str">
        <f t="shared" si="142"/>
        <v>NA</v>
      </c>
      <c r="N4257" s="797" t="b">
        <v>1</v>
      </c>
    </row>
    <row r="4258" spans="1:14" x14ac:dyDescent="0.25">
      <c r="A4258" s="41" t="s">
        <v>6283</v>
      </c>
      <c r="B4258" s="580" t="s">
        <v>6626</v>
      </c>
      <c r="C4258" s="574" t="s">
        <v>6629</v>
      </c>
      <c r="D4258" s="44"/>
      <c r="E4258" s="47"/>
      <c r="F4258" s="46">
        <v>3566</v>
      </c>
      <c r="G4258" s="797" t="str">
        <f t="shared" si="143"/>
        <v>NA</v>
      </c>
      <c r="H4258" s="797" t="str">
        <f t="shared" si="143"/>
        <v>NA</v>
      </c>
      <c r="I4258" s="797" t="str">
        <f t="shared" si="143"/>
        <v>NA</v>
      </c>
      <c r="J4258" s="797" t="str">
        <f t="shared" si="142"/>
        <v>NA</v>
      </c>
      <c r="K4258" s="797" t="str">
        <f t="shared" si="142"/>
        <v>NA</v>
      </c>
      <c r="L4258" s="797" t="str">
        <f t="shared" si="142"/>
        <v>NA</v>
      </c>
      <c r="M4258" s="797" t="str">
        <f t="shared" si="142"/>
        <v>NA</v>
      </c>
      <c r="N4258" s="797" t="b">
        <v>1</v>
      </c>
    </row>
    <row r="4259" spans="1:14" ht="26.25" thickBot="1" x14ac:dyDescent="0.3">
      <c r="A4259" s="48" t="s">
        <v>6285</v>
      </c>
      <c r="B4259" s="556" t="s">
        <v>6626</v>
      </c>
      <c r="C4259" s="557" t="s">
        <v>6630</v>
      </c>
      <c r="D4259" s="51"/>
      <c r="E4259" s="62"/>
      <c r="F4259" s="53">
        <v>7237</v>
      </c>
      <c r="G4259" s="797">
        <f t="shared" si="143"/>
        <v>2490</v>
      </c>
      <c r="H4259" s="797">
        <f t="shared" si="143"/>
        <v>2490</v>
      </c>
      <c r="I4259" s="797">
        <f t="shared" si="143"/>
        <v>3271</v>
      </c>
      <c r="J4259" s="797">
        <f t="shared" si="142"/>
        <v>2272</v>
      </c>
      <c r="K4259" s="797">
        <f t="shared" si="142"/>
        <v>3611</v>
      </c>
      <c r="L4259" s="797">
        <f t="shared" si="142"/>
        <v>3112</v>
      </c>
      <c r="M4259" s="797">
        <f t="shared" si="142"/>
        <v>3495</v>
      </c>
      <c r="N4259" s="797" t="b">
        <v>0</v>
      </c>
    </row>
    <row r="4260" spans="1:14" ht="25.5" x14ac:dyDescent="0.25">
      <c r="A4260" s="100" t="s">
        <v>6631</v>
      </c>
      <c r="B4260" s="585" t="s">
        <v>6632</v>
      </c>
      <c r="C4260" s="572" t="s">
        <v>6633</v>
      </c>
      <c r="D4260" s="60"/>
      <c r="E4260" s="61"/>
      <c r="F4260" s="95">
        <v>13043.02</v>
      </c>
      <c r="G4260" s="797">
        <f t="shared" si="143"/>
        <v>4487</v>
      </c>
      <c r="H4260" s="797">
        <f t="shared" si="143"/>
        <v>4487</v>
      </c>
      <c r="I4260" s="797">
        <f t="shared" si="143"/>
        <v>5895</v>
      </c>
      <c r="J4260" s="797">
        <f t="shared" si="142"/>
        <v>4096</v>
      </c>
      <c r="K4260" s="797">
        <f t="shared" si="142"/>
        <v>6508</v>
      </c>
      <c r="L4260" s="797">
        <f t="shared" si="142"/>
        <v>5608</v>
      </c>
      <c r="M4260" s="797">
        <f t="shared" si="142"/>
        <v>6300</v>
      </c>
      <c r="N4260" s="797" t="b">
        <v>0</v>
      </c>
    </row>
    <row r="4261" spans="1:14" ht="25.5" x14ac:dyDescent="0.25">
      <c r="A4261" s="86" t="s">
        <v>6634</v>
      </c>
      <c r="B4261" s="578" t="s">
        <v>6635</v>
      </c>
      <c r="C4261" s="579" t="s">
        <v>6636</v>
      </c>
      <c r="D4261" s="82"/>
      <c r="E4261" s="97"/>
      <c r="F4261" s="46">
        <v>15413.92</v>
      </c>
      <c r="G4261" s="797">
        <f t="shared" si="143"/>
        <v>5302</v>
      </c>
      <c r="H4261" s="797">
        <f t="shared" si="143"/>
        <v>5302</v>
      </c>
      <c r="I4261" s="797">
        <f t="shared" si="143"/>
        <v>6967</v>
      </c>
      <c r="J4261" s="797">
        <f t="shared" si="142"/>
        <v>4840</v>
      </c>
      <c r="K4261" s="797">
        <f t="shared" si="142"/>
        <v>7692</v>
      </c>
      <c r="L4261" s="797">
        <f t="shared" si="142"/>
        <v>6628</v>
      </c>
      <c r="M4261" s="797">
        <f t="shared" si="142"/>
        <v>7445</v>
      </c>
      <c r="N4261" s="797" t="b">
        <v>0</v>
      </c>
    </row>
    <row r="4262" spans="1:14" ht="25.5" x14ac:dyDescent="0.25">
      <c r="A4262" s="41" t="s">
        <v>6637</v>
      </c>
      <c r="B4262" s="580" t="s">
        <v>6638</v>
      </c>
      <c r="C4262" s="579" t="s">
        <v>6639</v>
      </c>
      <c r="D4262" s="44"/>
      <c r="E4262" s="47"/>
      <c r="F4262" s="505" t="s">
        <v>9655</v>
      </c>
      <c r="G4262" s="797" t="str">
        <f t="shared" si="143"/>
        <v/>
      </c>
      <c r="H4262" s="797" t="str">
        <f t="shared" si="143"/>
        <v/>
      </c>
      <c r="I4262" s="797" t="str">
        <f t="shared" si="143"/>
        <v/>
      </c>
      <c r="J4262" s="797" t="str">
        <f t="shared" si="142"/>
        <v/>
      </c>
      <c r="K4262" s="797" t="str">
        <f t="shared" si="142"/>
        <v/>
      </c>
      <c r="L4262" s="797" t="str">
        <f t="shared" si="142"/>
        <v/>
      </c>
      <c r="M4262" s="797" t="str">
        <f t="shared" si="142"/>
        <v/>
      </c>
      <c r="N4262" s="797" t="b">
        <v>0</v>
      </c>
    </row>
    <row r="4263" spans="1:14" ht="25.5" x14ac:dyDescent="0.25">
      <c r="A4263" s="41" t="s">
        <v>6640</v>
      </c>
      <c r="B4263" s="580" t="s">
        <v>6638</v>
      </c>
      <c r="C4263" s="579" t="s">
        <v>6641</v>
      </c>
      <c r="D4263" s="44"/>
      <c r="E4263" s="47"/>
      <c r="F4263" s="505" t="s">
        <v>9655</v>
      </c>
      <c r="G4263" s="797" t="str">
        <f t="shared" si="143"/>
        <v>NA</v>
      </c>
      <c r="H4263" s="797" t="str">
        <f t="shared" si="143"/>
        <v>NA</v>
      </c>
      <c r="I4263" s="797" t="str">
        <f t="shared" si="143"/>
        <v>NA</v>
      </c>
      <c r="J4263" s="797" t="str">
        <f t="shared" si="142"/>
        <v>NA</v>
      </c>
      <c r="K4263" s="797" t="str">
        <f t="shared" si="142"/>
        <v>NA</v>
      </c>
      <c r="L4263" s="797" t="str">
        <f t="shared" si="142"/>
        <v>NA</v>
      </c>
      <c r="M4263" s="797" t="str">
        <f t="shared" si="142"/>
        <v>NA</v>
      </c>
      <c r="N4263" s="797" t="b">
        <v>1</v>
      </c>
    </row>
    <row r="4264" spans="1:14" ht="25.5" x14ac:dyDescent="0.25">
      <c r="A4264" s="41" t="s">
        <v>6642</v>
      </c>
      <c r="B4264" s="580" t="s">
        <v>6638</v>
      </c>
      <c r="C4264" s="579" t="s">
        <v>6643</v>
      </c>
      <c r="D4264" s="44"/>
      <c r="E4264" s="47"/>
      <c r="F4264" s="819">
        <v>748.35</v>
      </c>
      <c r="G4264" s="797" t="str">
        <f t="shared" si="143"/>
        <v>NA</v>
      </c>
      <c r="H4264" s="797" t="str">
        <f t="shared" si="143"/>
        <v>NA</v>
      </c>
      <c r="I4264" s="797" t="str">
        <f t="shared" si="143"/>
        <v>NA</v>
      </c>
      <c r="J4264" s="797" t="str">
        <f t="shared" si="142"/>
        <v>NA</v>
      </c>
      <c r="K4264" s="797" t="str">
        <f t="shared" si="142"/>
        <v>NA</v>
      </c>
      <c r="L4264" s="797" t="str">
        <f t="shared" si="142"/>
        <v>NA</v>
      </c>
      <c r="M4264" s="797" t="str">
        <f t="shared" si="142"/>
        <v>NA</v>
      </c>
      <c r="N4264" s="797" t="b">
        <v>1</v>
      </c>
    </row>
    <row r="4265" spans="1:14" ht="26.25" thickBot="1" x14ac:dyDescent="0.3">
      <c r="A4265" s="48" t="s">
        <v>6644</v>
      </c>
      <c r="B4265" s="556" t="s">
        <v>6638</v>
      </c>
      <c r="C4265" s="589" t="s">
        <v>6645</v>
      </c>
      <c r="D4265" s="51"/>
      <c r="E4265" s="62"/>
      <c r="F4265" s="805">
        <v>748.35</v>
      </c>
      <c r="G4265" s="797">
        <f t="shared" si="143"/>
        <v>257</v>
      </c>
      <c r="H4265" s="797">
        <f t="shared" si="143"/>
        <v>257</v>
      </c>
      <c r="I4265" s="797">
        <f t="shared" si="143"/>
        <v>338</v>
      </c>
      <c r="J4265" s="797">
        <f t="shared" si="142"/>
        <v>235</v>
      </c>
      <c r="K4265" s="797">
        <f t="shared" si="142"/>
        <v>373</v>
      </c>
      <c r="L4265" s="797">
        <f t="shared" si="142"/>
        <v>322</v>
      </c>
      <c r="M4265" s="797">
        <f t="shared" si="142"/>
        <v>361</v>
      </c>
      <c r="N4265" s="797" t="b">
        <v>0</v>
      </c>
    </row>
    <row r="4266" spans="1:14" ht="25.5" x14ac:dyDescent="0.25">
      <c r="A4266" s="69" t="s">
        <v>6646</v>
      </c>
      <c r="B4266" s="580" t="s">
        <v>6647</v>
      </c>
      <c r="C4266" s="574" t="s">
        <v>6648</v>
      </c>
      <c r="D4266" s="44"/>
      <c r="E4266" s="47"/>
      <c r="F4266" s="46">
        <v>16934.22</v>
      </c>
      <c r="G4266" s="797">
        <f t="shared" si="143"/>
        <v>5825</v>
      </c>
      <c r="H4266" s="797">
        <f t="shared" si="143"/>
        <v>5825</v>
      </c>
      <c r="I4266" s="797">
        <f t="shared" si="143"/>
        <v>7654</v>
      </c>
      <c r="J4266" s="797">
        <f t="shared" si="142"/>
        <v>5317</v>
      </c>
      <c r="K4266" s="797">
        <f t="shared" si="142"/>
        <v>8450</v>
      </c>
      <c r="L4266" s="797">
        <f t="shared" si="142"/>
        <v>7282</v>
      </c>
      <c r="M4266" s="797">
        <f t="shared" si="142"/>
        <v>8179</v>
      </c>
      <c r="N4266" s="797" t="b">
        <v>0</v>
      </c>
    </row>
    <row r="4267" spans="1:14" ht="25.5" x14ac:dyDescent="0.25">
      <c r="A4267" s="41" t="s">
        <v>6637</v>
      </c>
      <c r="B4267" s="580" t="s">
        <v>6638</v>
      </c>
      <c r="C4267" s="579" t="s">
        <v>6649</v>
      </c>
      <c r="D4267" s="44"/>
      <c r="E4267" s="47"/>
      <c r="F4267" s="505" t="s">
        <v>9655</v>
      </c>
      <c r="G4267" s="797" t="str">
        <f t="shared" si="143"/>
        <v/>
      </c>
      <c r="H4267" s="797" t="str">
        <f t="shared" si="143"/>
        <v/>
      </c>
      <c r="I4267" s="797" t="str">
        <f t="shared" si="143"/>
        <v/>
      </c>
      <c r="J4267" s="797" t="str">
        <f t="shared" si="142"/>
        <v/>
      </c>
      <c r="K4267" s="797" t="str">
        <f t="shared" si="142"/>
        <v/>
      </c>
      <c r="L4267" s="797" t="str">
        <f t="shared" si="142"/>
        <v/>
      </c>
      <c r="M4267" s="797" t="str">
        <f t="shared" ref="M4267:M4330" si="144">IF($N4267,"NA",IF(ISNUMBER($F4267),ROUND(($F4267*M$5),0),""))</f>
        <v/>
      </c>
      <c r="N4267" s="797" t="b">
        <v>0</v>
      </c>
    </row>
    <row r="4268" spans="1:14" ht="25.5" x14ac:dyDescent="0.25">
      <c r="A4268" s="41" t="s">
        <v>6640</v>
      </c>
      <c r="B4268" s="580" t="s">
        <v>6638</v>
      </c>
      <c r="C4268" s="579" t="s">
        <v>6650</v>
      </c>
      <c r="D4268" s="44"/>
      <c r="E4268" s="47"/>
      <c r="F4268" s="505" t="s">
        <v>9655</v>
      </c>
      <c r="G4268" s="797" t="str">
        <f t="shared" si="143"/>
        <v>NA</v>
      </c>
      <c r="H4268" s="797" t="str">
        <f t="shared" si="143"/>
        <v>NA</v>
      </c>
      <c r="I4268" s="797" t="str">
        <f t="shared" si="143"/>
        <v>NA</v>
      </c>
      <c r="J4268" s="797" t="str">
        <f t="shared" si="143"/>
        <v>NA</v>
      </c>
      <c r="K4268" s="797" t="str">
        <f t="shared" si="143"/>
        <v>NA</v>
      </c>
      <c r="L4268" s="797" t="str">
        <f t="shared" si="143"/>
        <v>NA</v>
      </c>
      <c r="M4268" s="797" t="str">
        <f t="shared" si="144"/>
        <v>NA</v>
      </c>
      <c r="N4268" s="797" t="b">
        <v>1</v>
      </c>
    </row>
    <row r="4269" spans="1:14" ht="25.5" x14ac:dyDescent="0.25">
      <c r="A4269" s="41" t="s">
        <v>6642</v>
      </c>
      <c r="B4269" s="580" t="s">
        <v>6638</v>
      </c>
      <c r="C4269" s="579" t="s">
        <v>6651</v>
      </c>
      <c r="D4269" s="44"/>
      <c r="E4269" s="47"/>
      <c r="F4269" s="819">
        <v>1348.05</v>
      </c>
      <c r="G4269" s="797" t="str">
        <f t="shared" ref="G4269:L4311" si="145">IF($N4269,"NA",IF(ISNUMBER($F4269),ROUND(($F4269*G$5),0),""))</f>
        <v>NA</v>
      </c>
      <c r="H4269" s="797" t="str">
        <f t="shared" si="145"/>
        <v>NA</v>
      </c>
      <c r="I4269" s="797" t="str">
        <f t="shared" si="145"/>
        <v>NA</v>
      </c>
      <c r="J4269" s="797" t="str">
        <f t="shared" si="145"/>
        <v>NA</v>
      </c>
      <c r="K4269" s="797" t="str">
        <f t="shared" si="145"/>
        <v>NA</v>
      </c>
      <c r="L4269" s="797" t="str">
        <f t="shared" si="145"/>
        <v>NA</v>
      </c>
      <c r="M4269" s="797" t="str">
        <f t="shared" si="144"/>
        <v>NA</v>
      </c>
      <c r="N4269" s="797" t="b">
        <v>1</v>
      </c>
    </row>
    <row r="4270" spans="1:14" ht="26.25" thickBot="1" x14ac:dyDescent="0.3">
      <c r="A4270" s="48" t="s">
        <v>6644</v>
      </c>
      <c r="B4270" s="556" t="s">
        <v>6638</v>
      </c>
      <c r="C4270" s="589" t="s">
        <v>6652</v>
      </c>
      <c r="D4270" s="51"/>
      <c r="E4270" s="62"/>
      <c r="F4270" s="805">
        <v>1348.05</v>
      </c>
      <c r="G4270" s="797">
        <f t="shared" si="145"/>
        <v>464</v>
      </c>
      <c r="H4270" s="797">
        <f t="shared" si="145"/>
        <v>464</v>
      </c>
      <c r="I4270" s="797">
        <f t="shared" si="145"/>
        <v>609</v>
      </c>
      <c r="J4270" s="797">
        <f t="shared" si="145"/>
        <v>423</v>
      </c>
      <c r="K4270" s="797">
        <f t="shared" si="145"/>
        <v>673</v>
      </c>
      <c r="L4270" s="797">
        <f t="shared" si="145"/>
        <v>580</v>
      </c>
      <c r="M4270" s="797">
        <f t="shared" si="144"/>
        <v>651</v>
      </c>
      <c r="N4270" s="797" t="b">
        <v>0</v>
      </c>
    </row>
    <row r="4271" spans="1:14" ht="25.5" x14ac:dyDescent="0.25">
      <c r="A4271" s="69" t="s">
        <v>6653</v>
      </c>
      <c r="B4271" s="580" t="s">
        <v>6654</v>
      </c>
      <c r="C4271" s="574" t="s">
        <v>6655</v>
      </c>
      <c r="D4271" s="44"/>
      <c r="E4271" s="47"/>
      <c r="F4271" s="46">
        <v>36103.42</v>
      </c>
      <c r="G4271" s="797">
        <f t="shared" si="145"/>
        <v>12420</v>
      </c>
      <c r="H4271" s="797">
        <f t="shared" si="145"/>
        <v>12420</v>
      </c>
      <c r="I4271" s="797">
        <f t="shared" si="145"/>
        <v>16319</v>
      </c>
      <c r="J4271" s="797">
        <f t="shared" si="145"/>
        <v>11336</v>
      </c>
      <c r="K4271" s="797">
        <f t="shared" si="145"/>
        <v>18016</v>
      </c>
      <c r="L4271" s="797">
        <f t="shared" si="145"/>
        <v>15524</v>
      </c>
      <c r="M4271" s="797">
        <f t="shared" si="144"/>
        <v>17438</v>
      </c>
      <c r="N4271" s="797" t="b">
        <v>0</v>
      </c>
    </row>
    <row r="4272" spans="1:14" ht="25.5" x14ac:dyDescent="0.25">
      <c r="A4272" s="41" t="s">
        <v>6637</v>
      </c>
      <c r="B4272" s="580" t="s">
        <v>6638</v>
      </c>
      <c r="C4272" s="579" t="s">
        <v>6656</v>
      </c>
      <c r="D4272" s="44"/>
      <c r="E4272" s="47"/>
      <c r="F4272" s="505" t="s">
        <v>9655</v>
      </c>
      <c r="G4272" s="797" t="str">
        <f t="shared" si="145"/>
        <v/>
      </c>
      <c r="H4272" s="797" t="str">
        <f t="shared" si="145"/>
        <v/>
      </c>
      <c r="I4272" s="797" t="str">
        <f t="shared" si="145"/>
        <v/>
      </c>
      <c r="J4272" s="797" t="str">
        <f t="shared" si="145"/>
        <v/>
      </c>
      <c r="K4272" s="797" t="str">
        <f t="shared" si="145"/>
        <v/>
      </c>
      <c r="L4272" s="797" t="str">
        <f t="shared" si="145"/>
        <v/>
      </c>
      <c r="M4272" s="797" t="str">
        <f t="shared" si="144"/>
        <v/>
      </c>
      <c r="N4272" s="797" t="b">
        <v>0</v>
      </c>
    </row>
    <row r="4273" spans="1:14" ht="25.5" x14ac:dyDescent="0.25">
      <c r="A4273" s="41" t="s">
        <v>6640</v>
      </c>
      <c r="B4273" s="580" t="s">
        <v>6638</v>
      </c>
      <c r="C4273" s="579" t="s">
        <v>6657</v>
      </c>
      <c r="D4273" s="44"/>
      <c r="E4273" s="47"/>
      <c r="F4273" s="505" t="s">
        <v>9655</v>
      </c>
      <c r="G4273" s="797" t="str">
        <f t="shared" si="145"/>
        <v>NA</v>
      </c>
      <c r="H4273" s="797" t="str">
        <f t="shared" si="145"/>
        <v>NA</v>
      </c>
      <c r="I4273" s="797" t="str">
        <f t="shared" si="145"/>
        <v>NA</v>
      </c>
      <c r="J4273" s="797" t="str">
        <f t="shared" si="145"/>
        <v>NA</v>
      </c>
      <c r="K4273" s="797" t="str">
        <f t="shared" si="145"/>
        <v>NA</v>
      </c>
      <c r="L4273" s="797" t="str">
        <f t="shared" si="145"/>
        <v>NA</v>
      </c>
      <c r="M4273" s="797" t="str">
        <f t="shared" si="144"/>
        <v>NA</v>
      </c>
      <c r="N4273" s="797" t="b">
        <v>1</v>
      </c>
    </row>
    <row r="4274" spans="1:14" ht="25.5" x14ac:dyDescent="0.25">
      <c r="A4274" s="41" t="s">
        <v>6642</v>
      </c>
      <c r="B4274" s="580" t="s">
        <v>6638</v>
      </c>
      <c r="C4274" s="579" t="s">
        <v>6658</v>
      </c>
      <c r="D4274" s="44"/>
      <c r="E4274" s="47"/>
      <c r="F4274" s="819">
        <v>2215.8000000000002</v>
      </c>
      <c r="G4274" s="797" t="str">
        <f t="shared" si="145"/>
        <v>NA</v>
      </c>
      <c r="H4274" s="797" t="str">
        <f t="shared" si="145"/>
        <v>NA</v>
      </c>
      <c r="I4274" s="797" t="str">
        <f t="shared" si="145"/>
        <v>NA</v>
      </c>
      <c r="J4274" s="797" t="str">
        <f t="shared" si="145"/>
        <v>NA</v>
      </c>
      <c r="K4274" s="797" t="str">
        <f t="shared" si="145"/>
        <v>NA</v>
      </c>
      <c r="L4274" s="797" t="str">
        <f t="shared" si="145"/>
        <v>NA</v>
      </c>
      <c r="M4274" s="797" t="str">
        <f t="shared" si="144"/>
        <v>NA</v>
      </c>
      <c r="N4274" s="797" t="b">
        <v>1</v>
      </c>
    </row>
    <row r="4275" spans="1:14" ht="26.25" thickBot="1" x14ac:dyDescent="0.3">
      <c r="A4275" s="48" t="s">
        <v>6644</v>
      </c>
      <c r="B4275" s="556" t="s">
        <v>6638</v>
      </c>
      <c r="C4275" s="589" t="s">
        <v>6659</v>
      </c>
      <c r="D4275" s="51"/>
      <c r="E4275" s="62"/>
      <c r="F4275" s="805">
        <v>2215.8000000000002</v>
      </c>
      <c r="G4275" s="797">
        <f t="shared" si="145"/>
        <v>762</v>
      </c>
      <c r="H4275" s="797">
        <f t="shared" si="145"/>
        <v>762</v>
      </c>
      <c r="I4275" s="797">
        <f t="shared" si="145"/>
        <v>1002</v>
      </c>
      <c r="J4275" s="797">
        <f t="shared" si="145"/>
        <v>696</v>
      </c>
      <c r="K4275" s="797">
        <f t="shared" si="145"/>
        <v>1106</v>
      </c>
      <c r="L4275" s="797">
        <f t="shared" si="145"/>
        <v>953</v>
      </c>
      <c r="M4275" s="797">
        <f t="shared" si="144"/>
        <v>1070</v>
      </c>
      <c r="N4275" s="797" t="b">
        <v>0</v>
      </c>
    </row>
    <row r="4276" spans="1:14" ht="38.25" x14ac:dyDescent="0.25">
      <c r="A4276" s="100" t="s">
        <v>6660</v>
      </c>
      <c r="B4276" s="173" t="s">
        <v>6288</v>
      </c>
      <c r="C4276" s="94" t="s">
        <v>6661</v>
      </c>
      <c r="D4276" s="60"/>
      <c r="E4276" s="61"/>
      <c r="F4276" s="95">
        <v>11520</v>
      </c>
      <c r="G4276" s="797">
        <f t="shared" si="145"/>
        <v>3963</v>
      </c>
      <c r="H4276" s="797">
        <f t="shared" si="145"/>
        <v>3963</v>
      </c>
      <c r="I4276" s="797">
        <f t="shared" si="145"/>
        <v>5207</v>
      </c>
      <c r="J4276" s="797">
        <f t="shared" si="145"/>
        <v>3617</v>
      </c>
      <c r="K4276" s="797">
        <f t="shared" si="145"/>
        <v>5748</v>
      </c>
      <c r="L4276" s="797">
        <f t="shared" si="145"/>
        <v>4954</v>
      </c>
      <c r="M4276" s="797">
        <f t="shared" si="144"/>
        <v>5564</v>
      </c>
      <c r="N4276" s="797" t="b">
        <v>0</v>
      </c>
    </row>
    <row r="4277" spans="1:14" x14ac:dyDescent="0.25">
      <c r="A4277" s="41" t="s">
        <v>6279</v>
      </c>
      <c r="B4277" s="42" t="s">
        <v>6662</v>
      </c>
      <c r="C4277" s="43" t="s">
        <v>6663</v>
      </c>
      <c r="D4277" s="44"/>
      <c r="E4277" s="47"/>
      <c r="F4277" s="46" t="s">
        <v>9655</v>
      </c>
      <c r="G4277" s="797" t="str">
        <f t="shared" si="145"/>
        <v/>
      </c>
      <c r="H4277" s="797" t="str">
        <f t="shared" si="145"/>
        <v/>
      </c>
      <c r="I4277" s="797" t="str">
        <f t="shared" si="145"/>
        <v/>
      </c>
      <c r="J4277" s="797" t="str">
        <f t="shared" si="145"/>
        <v/>
      </c>
      <c r="K4277" s="797" t="str">
        <f t="shared" si="145"/>
        <v/>
      </c>
      <c r="L4277" s="797" t="str">
        <f t="shared" si="145"/>
        <v/>
      </c>
      <c r="M4277" s="797" t="str">
        <f t="shared" si="144"/>
        <v/>
      </c>
      <c r="N4277" s="797" t="b">
        <v>0</v>
      </c>
    </row>
    <row r="4278" spans="1:14" ht="25.5" x14ac:dyDescent="0.25">
      <c r="A4278" s="41" t="s">
        <v>6281</v>
      </c>
      <c r="B4278" s="42" t="s">
        <v>6662</v>
      </c>
      <c r="C4278" s="43" t="s">
        <v>6664</v>
      </c>
      <c r="D4278" s="44"/>
      <c r="E4278" s="47"/>
      <c r="F4278" s="46">
        <v>1356</v>
      </c>
      <c r="G4278" s="797" t="str">
        <f t="shared" si="145"/>
        <v>NA</v>
      </c>
      <c r="H4278" s="797" t="str">
        <f t="shared" si="145"/>
        <v>NA</v>
      </c>
      <c r="I4278" s="797" t="str">
        <f t="shared" si="145"/>
        <v>NA</v>
      </c>
      <c r="J4278" s="797" t="str">
        <f t="shared" si="145"/>
        <v>NA</v>
      </c>
      <c r="K4278" s="797" t="str">
        <f t="shared" si="145"/>
        <v>NA</v>
      </c>
      <c r="L4278" s="797" t="str">
        <f t="shared" si="145"/>
        <v>NA</v>
      </c>
      <c r="M4278" s="797" t="str">
        <f t="shared" si="144"/>
        <v>NA</v>
      </c>
      <c r="N4278" s="797" t="b">
        <v>1</v>
      </c>
    </row>
    <row r="4279" spans="1:14" x14ac:dyDescent="0.25">
      <c r="A4279" s="41" t="s">
        <v>6283</v>
      </c>
      <c r="B4279" s="42" t="s">
        <v>6662</v>
      </c>
      <c r="C4279" s="43" t="s">
        <v>6665</v>
      </c>
      <c r="D4279" s="44"/>
      <c r="E4279" s="47"/>
      <c r="F4279" s="46">
        <v>1927</v>
      </c>
      <c r="G4279" s="797" t="str">
        <f t="shared" si="145"/>
        <v>NA</v>
      </c>
      <c r="H4279" s="797" t="str">
        <f t="shared" si="145"/>
        <v>NA</v>
      </c>
      <c r="I4279" s="797" t="str">
        <f t="shared" si="145"/>
        <v>NA</v>
      </c>
      <c r="J4279" s="797" t="str">
        <f t="shared" si="145"/>
        <v>NA</v>
      </c>
      <c r="K4279" s="797" t="str">
        <f t="shared" si="145"/>
        <v>NA</v>
      </c>
      <c r="L4279" s="797" t="str">
        <f t="shared" si="145"/>
        <v>NA</v>
      </c>
      <c r="M4279" s="797" t="str">
        <f t="shared" si="144"/>
        <v>NA</v>
      </c>
      <c r="N4279" s="797" t="b">
        <v>1</v>
      </c>
    </row>
    <row r="4280" spans="1:14" ht="26.25" thickBot="1" x14ac:dyDescent="0.3">
      <c r="A4280" s="48" t="s">
        <v>6285</v>
      </c>
      <c r="B4280" s="49" t="s">
        <v>6662</v>
      </c>
      <c r="C4280" s="50" t="s">
        <v>6666</v>
      </c>
      <c r="D4280" s="51"/>
      <c r="E4280" s="62"/>
      <c r="F4280" s="53">
        <v>3598</v>
      </c>
      <c r="G4280" s="797">
        <f t="shared" si="145"/>
        <v>1238</v>
      </c>
      <c r="H4280" s="797">
        <f t="shared" si="145"/>
        <v>1238</v>
      </c>
      <c r="I4280" s="797">
        <f t="shared" si="145"/>
        <v>1626</v>
      </c>
      <c r="J4280" s="797">
        <f t="shared" si="145"/>
        <v>1130</v>
      </c>
      <c r="K4280" s="797">
        <f t="shared" si="145"/>
        <v>1795</v>
      </c>
      <c r="L4280" s="797">
        <f t="shared" si="145"/>
        <v>1547</v>
      </c>
      <c r="M4280" s="797">
        <f t="shared" si="144"/>
        <v>1738</v>
      </c>
      <c r="N4280" s="797" t="b">
        <v>0</v>
      </c>
    </row>
    <row r="4281" spans="1:14" ht="38.25" x14ac:dyDescent="0.25">
      <c r="A4281" s="100" t="s">
        <v>6667</v>
      </c>
      <c r="B4281" s="173" t="s">
        <v>6329</v>
      </c>
      <c r="C4281" s="94" t="s">
        <v>6668</v>
      </c>
      <c r="D4281" s="60"/>
      <c r="E4281" s="61"/>
      <c r="F4281" s="95">
        <v>16243</v>
      </c>
      <c r="G4281" s="797">
        <f t="shared" si="145"/>
        <v>5588</v>
      </c>
      <c r="H4281" s="797">
        <f t="shared" si="145"/>
        <v>5588</v>
      </c>
      <c r="I4281" s="797">
        <f t="shared" si="145"/>
        <v>7342</v>
      </c>
      <c r="J4281" s="797">
        <f t="shared" si="145"/>
        <v>5100</v>
      </c>
      <c r="K4281" s="797">
        <f t="shared" si="145"/>
        <v>8105</v>
      </c>
      <c r="L4281" s="797">
        <f t="shared" si="145"/>
        <v>6984</v>
      </c>
      <c r="M4281" s="797">
        <f t="shared" si="144"/>
        <v>7845</v>
      </c>
      <c r="N4281" s="797" t="b">
        <v>0</v>
      </c>
    </row>
    <row r="4282" spans="1:14" x14ac:dyDescent="0.25">
      <c r="A4282" s="41" t="s">
        <v>6279</v>
      </c>
      <c r="B4282" s="42" t="s">
        <v>6331</v>
      </c>
      <c r="C4282" s="43" t="s">
        <v>6669</v>
      </c>
      <c r="D4282" s="44"/>
      <c r="E4282" s="47"/>
      <c r="F4282" s="46" t="s">
        <v>9655</v>
      </c>
      <c r="G4282" s="797" t="str">
        <f t="shared" si="145"/>
        <v/>
      </c>
      <c r="H4282" s="797" t="str">
        <f t="shared" si="145"/>
        <v/>
      </c>
      <c r="I4282" s="797" t="str">
        <f t="shared" si="145"/>
        <v/>
      </c>
      <c r="J4282" s="797" t="str">
        <f t="shared" si="145"/>
        <v/>
      </c>
      <c r="K4282" s="797" t="str">
        <f t="shared" si="145"/>
        <v/>
      </c>
      <c r="L4282" s="797" t="str">
        <f t="shared" si="145"/>
        <v/>
      </c>
      <c r="M4282" s="797" t="str">
        <f t="shared" si="144"/>
        <v/>
      </c>
      <c r="N4282" s="797" t="b">
        <v>0</v>
      </c>
    </row>
    <row r="4283" spans="1:14" ht="25.5" x14ac:dyDescent="0.25">
      <c r="A4283" s="41" t="s">
        <v>6281</v>
      </c>
      <c r="B4283" s="42" t="s">
        <v>6331</v>
      </c>
      <c r="C4283" s="43" t="s">
        <v>6670</v>
      </c>
      <c r="D4283" s="44"/>
      <c r="E4283" s="47"/>
      <c r="F4283" s="46">
        <v>1989</v>
      </c>
      <c r="G4283" s="797" t="str">
        <f t="shared" si="145"/>
        <v>NA</v>
      </c>
      <c r="H4283" s="797" t="str">
        <f t="shared" si="145"/>
        <v>NA</v>
      </c>
      <c r="I4283" s="797" t="str">
        <f t="shared" si="145"/>
        <v>NA</v>
      </c>
      <c r="J4283" s="797" t="str">
        <f t="shared" si="145"/>
        <v>NA</v>
      </c>
      <c r="K4283" s="797" t="str">
        <f t="shared" si="145"/>
        <v>NA</v>
      </c>
      <c r="L4283" s="797" t="str">
        <f t="shared" si="145"/>
        <v>NA</v>
      </c>
      <c r="M4283" s="797" t="str">
        <f t="shared" si="144"/>
        <v>NA</v>
      </c>
      <c r="N4283" s="797" t="b">
        <v>1</v>
      </c>
    </row>
    <row r="4284" spans="1:14" x14ac:dyDescent="0.25">
      <c r="A4284" s="41" t="s">
        <v>6283</v>
      </c>
      <c r="B4284" s="42" t="s">
        <v>6331</v>
      </c>
      <c r="C4284" s="43" t="s">
        <v>6671</v>
      </c>
      <c r="D4284" s="44"/>
      <c r="E4284" s="47"/>
      <c r="F4284" s="46">
        <v>2826</v>
      </c>
      <c r="G4284" s="797" t="str">
        <f t="shared" si="145"/>
        <v>NA</v>
      </c>
      <c r="H4284" s="797" t="str">
        <f t="shared" si="145"/>
        <v>NA</v>
      </c>
      <c r="I4284" s="797" t="str">
        <f t="shared" si="145"/>
        <v>NA</v>
      </c>
      <c r="J4284" s="797" t="str">
        <f t="shared" si="145"/>
        <v>NA</v>
      </c>
      <c r="K4284" s="797" t="str">
        <f t="shared" si="145"/>
        <v>NA</v>
      </c>
      <c r="L4284" s="797" t="str">
        <f t="shared" si="145"/>
        <v>NA</v>
      </c>
      <c r="M4284" s="797" t="str">
        <f t="shared" si="144"/>
        <v>NA</v>
      </c>
      <c r="N4284" s="797" t="b">
        <v>1</v>
      </c>
    </row>
    <row r="4285" spans="1:14" ht="26.25" thickBot="1" x14ac:dyDescent="0.3">
      <c r="A4285" s="48" t="s">
        <v>6285</v>
      </c>
      <c r="B4285" s="49" t="s">
        <v>6331</v>
      </c>
      <c r="C4285" s="50" t="s">
        <v>6672</v>
      </c>
      <c r="D4285" s="51"/>
      <c r="E4285" s="62"/>
      <c r="F4285" s="53">
        <v>5279</v>
      </c>
      <c r="G4285" s="797">
        <f t="shared" si="145"/>
        <v>1816</v>
      </c>
      <c r="H4285" s="797">
        <f t="shared" si="145"/>
        <v>1816</v>
      </c>
      <c r="I4285" s="797">
        <f t="shared" si="145"/>
        <v>2386</v>
      </c>
      <c r="J4285" s="797">
        <f t="shared" si="145"/>
        <v>1658</v>
      </c>
      <c r="K4285" s="797">
        <f t="shared" si="145"/>
        <v>2634</v>
      </c>
      <c r="L4285" s="797">
        <f t="shared" si="145"/>
        <v>2270</v>
      </c>
      <c r="M4285" s="797">
        <f t="shared" si="144"/>
        <v>2550</v>
      </c>
      <c r="N4285" s="797" t="b">
        <v>0</v>
      </c>
    </row>
    <row r="4286" spans="1:14" ht="38.25" x14ac:dyDescent="0.25">
      <c r="A4286" s="100" t="s">
        <v>6667</v>
      </c>
      <c r="B4286" s="173" t="s">
        <v>6329</v>
      </c>
      <c r="C4286" s="94" t="s">
        <v>6673</v>
      </c>
      <c r="D4286" s="60"/>
      <c r="E4286" s="61"/>
      <c r="F4286" s="95">
        <v>16243</v>
      </c>
      <c r="G4286" s="797">
        <f t="shared" si="145"/>
        <v>5588</v>
      </c>
      <c r="H4286" s="797">
        <f t="shared" si="145"/>
        <v>5588</v>
      </c>
      <c r="I4286" s="797">
        <f t="shared" si="145"/>
        <v>7342</v>
      </c>
      <c r="J4286" s="797">
        <f t="shared" si="145"/>
        <v>5100</v>
      </c>
      <c r="K4286" s="797">
        <f t="shared" si="145"/>
        <v>8105</v>
      </c>
      <c r="L4286" s="797">
        <f t="shared" si="145"/>
        <v>6984</v>
      </c>
      <c r="M4286" s="797">
        <f t="shared" si="144"/>
        <v>7845</v>
      </c>
      <c r="N4286" s="797" t="b">
        <v>0</v>
      </c>
    </row>
    <row r="4287" spans="1:14" x14ac:dyDescent="0.25">
      <c r="A4287" s="41" t="s">
        <v>6279</v>
      </c>
      <c r="B4287" s="42" t="s">
        <v>6674</v>
      </c>
      <c r="C4287" s="43" t="s">
        <v>6675</v>
      </c>
      <c r="D4287" s="44"/>
      <c r="E4287" s="47"/>
      <c r="F4287" s="46" t="s">
        <v>9655</v>
      </c>
      <c r="G4287" s="797" t="str">
        <f t="shared" si="145"/>
        <v/>
      </c>
      <c r="H4287" s="797" t="str">
        <f t="shared" si="145"/>
        <v/>
      </c>
      <c r="I4287" s="797" t="str">
        <f t="shared" si="145"/>
        <v/>
      </c>
      <c r="J4287" s="797" t="str">
        <f t="shared" si="145"/>
        <v/>
      </c>
      <c r="K4287" s="797" t="str">
        <f t="shared" si="145"/>
        <v/>
      </c>
      <c r="L4287" s="797" t="str">
        <f t="shared" si="145"/>
        <v/>
      </c>
      <c r="M4287" s="797" t="str">
        <f t="shared" si="144"/>
        <v/>
      </c>
      <c r="N4287" s="797" t="b">
        <v>0</v>
      </c>
    </row>
    <row r="4288" spans="1:14" ht="25.5" x14ac:dyDescent="0.25">
      <c r="A4288" s="41" t="s">
        <v>6281</v>
      </c>
      <c r="B4288" s="42" t="s">
        <v>6674</v>
      </c>
      <c r="C4288" s="43" t="s">
        <v>6676</v>
      </c>
      <c r="D4288" s="44"/>
      <c r="E4288" s="47"/>
      <c r="F4288" s="46">
        <v>1989</v>
      </c>
      <c r="G4288" s="797" t="str">
        <f t="shared" si="145"/>
        <v>NA</v>
      </c>
      <c r="H4288" s="797" t="str">
        <f t="shared" si="145"/>
        <v>NA</v>
      </c>
      <c r="I4288" s="797" t="str">
        <f t="shared" si="145"/>
        <v>NA</v>
      </c>
      <c r="J4288" s="797" t="str">
        <f t="shared" si="145"/>
        <v>NA</v>
      </c>
      <c r="K4288" s="797" t="str">
        <f t="shared" si="145"/>
        <v>NA</v>
      </c>
      <c r="L4288" s="797" t="str">
        <f t="shared" si="145"/>
        <v>NA</v>
      </c>
      <c r="M4288" s="797" t="str">
        <f t="shared" si="144"/>
        <v>NA</v>
      </c>
      <c r="N4288" s="797" t="b">
        <v>1</v>
      </c>
    </row>
    <row r="4289" spans="1:14" x14ac:dyDescent="0.25">
      <c r="A4289" s="41" t="s">
        <v>6283</v>
      </c>
      <c r="B4289" s="42" t="s">
        <v>6674</v>
      </c>
      <c r="C4289" s="43" t="s">
        <v>6677</v>
      </c>
      <c r="D4289" s="44"/>
      <c r="E4289" s="47"/>
      <c r="F4289" s="46">
        <v>2826</v>
      </c>
      <c r="G4289" s="797" t="str">
        <f t="shared" si="145"/>
        <v>NA</v>
      </c>
      <c r="H4289" s="797" t="str">
        <f t="shared" si="145"/>
        <v>NA</v>
      </c>
      <c r="I4289" s="797" t="str">
        <f t="shared" si="145"/>
        <v>NA</v>
      </c>
      <c r="J4289" s="797" t="str">
        <f t="shared" si="145"/>
        <v>NA</v>
      </c>
      <c r="K4289" s="797" t="str">
        <f t="shared" si="145"/>
        <v>NA</v>
      </c>
      <c r="L4289" s="797" t="str">
        <f t="shared" si="145"/>
        <v>NA</v>
      </c>
      <c r="M4289" s="797" t="str">
        <f t="shared" si="144"/>
        <v>NA</v>
      </c>
      <c r="N4289" s="797" t="b">
        <v>1</v>
      </c>
    </row>
    <row r="4290" spans="1:14" ht="26.25" thickBot="1" x14ac:dyDescent="0.3">
      <c r="A4290" s="48" t="s">
        <v>6285</v>
      </c>
      <c r="B4290" s="49" t="s">
        <v>6674</v>
      </c>
      <c r="C4290" s="50" t="s">
        <v>6678</v>
      </c>
      <c r="D4290" s="51"/>
      <c r="E4290" s="62"/>
      <c r="F4290" s="53">
        <v>5279</v>
      </c>
      <c r="G4290" s="797">
        <f t="shared" si="145"/>
        <v>1816</v>
      </c>
      <c r="H4290" s="797">
        <f t="shared" si="145"/>
        <v>1816</v>
      </c>
      <c r="I4290" s="797">
        <f t="shared" si="145"/>
        <v>2386</v>
      </c>
      <c r="J4290" s="797">
        <f t="shared" si="145"/>
        <v>1658</v>
      </c>
      <c r="K4290" s="797">
        <f t="shared" si="145"/>
        <v>2634</v>
      </c>
      <c r="L4290" s="797">
        <f t="shared" si="145"/>
        <v>2270</v>
      </c>
      <c r="M4290" s="797">
        <f t="shared" si="144"/>
        <v>2550</v>
      </c>
      <c r="N4290" s="797" t="b">
        <v>0</v>
      </c>
    </row>
    <row r="4291" spans="1:14" ht="38.25" x14ac:dyDescent="0.25">
      <c r="A4291" s="100" t="s">
        <v>6679</v>
      </c>
      <c r="B4291" s="173" t="s">
        <v>6363</v>
      </c>
      <c r="C4291" s="94" t="s">
        <v>6680</v>
      </c>
      <c r="D4291" s="60"/>
      <c r="E4291" s="61"/>
      <c r="F4291" s="95">
        <v>27834</v>
      </c>
      <c r="G4291" s="797">
        <f t="shared" si="145"/>
        <v>9575</v>
      </c>
      <c r="H4291" s="797">
        <f t="shared" si="145"/>
        <v>9575</v>
      </c>
      <c r="I4291" s="797">
        <f t="shared" si="145"/>
        <v>12581</v>
      </c>
      <c r="J4291" s="797">
        <f t="shared" si="145"/>
        <v>8740</v>
      </c>
      <c r="K4291" s="797">
        <f t="shared" si="145"/>
        <v>13889</v>
      </c>
      <c r="L4291" s="797">
        <f t="shared" si="145"/>
        <v>11969</v>
      </c>
      <c r="M4291" s="797">
        <f t="shared" si="144"/>
        <v>13444</v>
      </c>
      <c r="N4291" s="797" t="b">
        <v>0</v>
      </c>
    </row>
    <row r="4292" spans="1:14" x14ac:dyDescent="0.25">
      <c r="A4292" s="41" t="s">
        <v>6279</v>
      </c>
      <c r="B4292" s="42" t="s">
        <v>6365</v>
      </c>
      <c r="C4292" s="43" t="s">
        <v>6681</v>
      </c>
      <c r="D4292" s="44"/>
      <c r="E4292" s="47"/>
      <c r="F4292" s="46" t="s">
        <v>9655</v>
      </c>
      <c r="G4292" s="797" t="str">
        <f t="shared" si="145"/>
        <v/>
      </c>
      <c r="H4292" s="797" t="str">
        <f t="shared" si="145"/>
        <v/>
      </c>
      <c r="I4292" s="797" t="str">
        <f t="shared" si="145"/>
        <v/>
      </c>
      <c r="J4292" s="797" t="str">
        <f t="shared" si="145"/>
        <v/>
      </c>
      <c r="K4292" s="797" t="str">
        <f t="shared" si="145"/>
        <v/>
      </c>
      <c r="L4292" s="797" t="str">
        <f t="shared" si="145"/>
        <v/>
      </c>
      <c r="M4292" s="797" t="str">
        <f t="shared" si="144"/>
        <v/>
      </c>
      <c r="N4292" s="797" t="b">
        <v>0</v>
      </c>
    </row>
    <row r="4293" spans="1:14" ht="25.5" x14ac:dyDescent="0.25">
      <c r="A4293" s="41" t="s">
        <v>6281</v>
      </c>
      <c r="B4293" s="42" t="s">
        <v>6365</v>
      </c>
      <c r="C4293" s="43" t="s">
        <v>6682</v>
      </c>
      <c r="D4293" s="44"/>
      <c r="E4293" s="47"/>
      <c r="F4293" s="46">
        <v>3531</v>
      </c>
      <c r="G4293" s="797" t="str">
        <f t="shared" si="145"/>
        <v>NA</v>
      </c>
      <c r="H4293" s="797" t="str">
        <f t="shared" si="145"/>
        <v>NA</v>
      </c>
      <c r="I4293" s="797" t="str">
        <f t="shared" si="145"/>
        <v>NA</v>
      </c>
      <c r="J4293" s="797" t="str">
        <f t="shared" si="145"/>
        <v>NA</v>
      </c>
      <c r="K4293" s="797" t="str">
        <f t="shared" si="145"/>
        <v>NA</v>
      </c>
      <c r="L4293" s="797" t="str">
        <f t="shared" si="145"/>
        <v>NA</v>
      </c>
      <c r="M4293" s="797" t="str">
        <f t="shared" si="144"/>
        <v>NA</v>
      </c>
      <c r="N4293" s="797" t="b">
        <v>1</v>
      </c>
    </row>
    <row r="4294" spans="1:14" x14ac:dyDescent="0.25">
      <c r="A4294" s="41" t="s">
        <v>6283</v>
      </c>
      <c r="B4294" s="42" t="s">
        <v>6365</v>
      </c>
      <c r="C4294" s="43" t="s">
        <v>6683</v>
      </c>
      <c r="D4294" s="44"/>
      <c r="E4294" s="47"/>
      <c r="F4294" s="46">
        <v>5016</v>
      </c>
      <c r="G4294" s="797" t="str">
        <f t="shared" si="145"/>
        <v>NA</v>
      </c>
      <c r="H4294" s="797" t="str">
        <f t="shared" si="145"/>
        <v>NA</v>
      </c>
      <c r="I4294" s="797" t="str">
        <f t="shared" si="145"/>
        <v>NA</v>
      </c>
      <c r="J4294" s="797" t="str">
        <f t="shared" si="145"/>
        <v>NA</v>
      </c>
      <c r="K4294" s="797" t="str">
        <f t="shared" si="145"/>
        <v>NA</v>
      </c>
      <c r="L4294" s="797" t="str">
        <f t="shared" si="145"/>
        <v>NA</v>
      </c>
      <c r="M4294" s="797" t="str">
        <f t="shared" si="144"/>
        <v>NA</v>
      </c>
      <c r="N4294" s="797" t="b">
        <v>1</v>
      </c>
    </row>
    <row r="4295" spans="1:14" ht="26.25" thickBot="1" x14ac:dyDescent="0.3">
      <c r="A4295" s="48" t="s">
        <v>6285</v>
      </c>
      <c r="B4295" s="49" t="s">
        <v>6365</v>
      </c>
      <c r="C4295" s="50" t="s">
        <v>6684</v>
      </c>
      <c r="D4295" s="51"/>
      <c r="E4295" s="62"/>
      <c r="F4295" s="53">
        <v>9370</v>
      </c>
      <c r="G4295" s="797">
        <f t="shared" si="145"/>
        <v>3223</v>
      </c>
      <c r="H4295" s="797">
        <f t="shared" si="145"/>
        <v>3223</v>
      </c>
      <c r="I4295" s="797">
        <f t="shared" si="145"/>
        <v>4235</v>
      </c>
      <c r="J4295" s="797">
        <f t="shared" si="145"/>
        <v>2942</v>
      </c>
      <c r="K4295" s="797">
        <f t="shared" si="145"/>
        <v>4676</v>
      </c>
      <c r="L4295" s="797">
        <f t="shared" si="145"/>
        <v>4029</v>
      </c>
      <c r="M4295" s="797">
        <f t="shared" si="144"/>
        <v>4526</v>
      </c>
      <c r="N4295" s="797" t="b">
        <v>0</v>
      </c>
    </row>
    <row r="4296" spans="1:14" ht="38.25" x14ac:dyDescent="0.25">
      <c r="A4296" s="100" t="s">
        <v>6679</v>
      </c>
      <c r="B4296" s="173" t="s">
        <v>6363</v>
      </c>
      <c r="C4296" s="94" t="s">
        <v>6685</v>
      </c>
      <c r="D4296" s="60"/>
      <c r="E4296" s="61"/>
      <c r="F4296" s="813">
        <v>27763.1</v>
      </c>
      <c r="G4296" s="797">
        <f t="shared" si="145"/>
        <v>9551</v>
      </c>
      <c r="H4296" s="797">
        <f t="shared" si="145"/>
        <v>9551</v>
      </c>
      <c r="I4296" s="797">
        <f t="shared" si="145"/>
        <v>12549</v>
      </c>
      <c r="J4296" s="797">
        <f t="shared" si="145"/>
        <v>8718</v>
      </c>
      <c r="K4296" s="797">
        <f t="shared" si="145"/>
        <v>13854</v>
      </c>
      <c r="L4296" s="797">
        <f t="shared" si="145"/>
        <v>11938</v>
      </c>
      <c r="M4296" s="797">
        <f t="shared" si="144"/>
        <v>13410</v>
      </c>
      <c r="N4296" s="797" t="b">
        <v>0</v>
      </c>
    </row>
    <row r="4297" spans="1:14" x14ac:dyDescent="0.25">
      <c r="A4297" s="41" t="s">
        <v>6279</v>
      </c>
      <c r="B4297" s="42" t="s">
        <v>6686</v>
      </c>
      <c r="C4297" s="43" t="s">
        <v>6687</v>
      </c>
      <c r="D4297" s="44"/>
      <c r="E4297" s="47"/>
      <c r="F4297" s="46" t="s">
        <v>9655</v>
      </c>
      <c r="G4297" s="797" t="str">
        <f t="shared" si="145"/>
        <v/>
      </c>
      <c r="H4297" s="797" t="str">
        <f t="shared" si="145"/>
        <v/>
      </c>
      <c r="I4297" s="797" t="str">
        <f t="shared" si="145"/>
        <v/>
      </c>
      <c r="J4297" s="797" t="str">
        <f t="shared" si="145"/>
        <v/>
      </c>
      <c r="K4297" s="797" t="str">
        <f t="shared" si="145"/>
        <v/>
      </c>
      <c r="L4297" s="797" t="str">
        <f t="shared" si="145"/>
        <v/>
      </c>
      <c r="M4297" s="797" t="str">
        <f t="shared" si="144"/>
        <v/>
      </c>
      <c r="N4297" s="797" t="b">
        <v>0</v>
      </c>
    </row>
    <row r="4298" spans="1:14" ht="25.5" x14ac:dyDescent="0.25">
      <c r="A4298" s="41" t="s">
        <v>6281</v>
      </c>
      <c r="B4298" s="42" t="s">
        <v>6686</v>
      </c>
      <c r="C4298" s="43" t="s">
        <v>6688</v>
      </c>
      <c r="D4298" s="44"/>
      <c r="E4298" s="47"/>
      <c r="F4298" s="819">
        <v>3196.9</v>
      </c>
      <c r="G4298" s="797" t="str">
        <f t="shared" si="145"/>
        <v>NA</v>
      </c>
      <c r="H4298" s="797" t="str">
        <f t="shared" si="145"/>
        <v>NA</v>
      </c>
      <c r="I4298" s="797" t="str">
        <f t="shared" si="145"/>
        <v>NA</v>
      </c>
      <c r="J4298" s="797" t="str">
        <f t="shared" si="145"/>
        <v>NA</v>
      </c>
      <c r="K4298" s="797" t="str">
        <f t="shared" si="145"/>
        <v>NA</v>
      </c>
      <c r="L4298" s="797" t="str">
        <f t="shared" si="145"/>
        <v>NA</v>
      </c>
      <c r="M4298" s="797" t="str">
        <f t="shared" si="144"/>
        <v>NA</v>
      </c>
      <c r="N4298" s="797" t="b">
        <v>1</v>
      </c>
    </row>
    <row r="4299" spans="1:14" x14ac:dyDescent="0.25">
      <c r="A4299" s="41" t="s">
        <v>6283</v>
      </c>
      <c r="B4299" s="42" t="s">
        <v>6686</v>
      </c>
      <c r="C4299" s="43" t="s">
        <v>6689</v>
      </c>
      <c r="D4299" s="44"/>
      <c r="E4299" s="47"/>
      <c r="F4299" s="819">
        <v>4654.8999999999996</v>
      </c>
      <c r="G4299" s="797" t="str">
        <f t="shared" si="145"/>
        <v>NA</v>
      </c>
      <c r="H4299" s="797" t="str">
        <f t="shared" si="145"/>
        <v>NA</v>
      </c>
      <c r="I4299" s="797" t="str">
        <f t="shared" si="145"/>
        <v>NA</v>
      </c>
      <c r="J4299" s="797" t="str">
        <f t="shared" si="145"/>
        <v>NA</v>
      </c>
      <c r="K4299" s="797" t="str">
        <f t="shared" si="145"/>
        <v>NA</v>
      </c>
      <c r="L4299" s="797" t="str">
        <f t="shared" si="145"/>
        <v>NA</v>
      </c>
      <c r="M4299" s="797" t="str">
        <f t="shared" si="144"/>
        <v>NA</v>
      </c>
      <c r="N4299" s="797" t="b">
        <v>1</v>
      </c>
    </row>
    <row r="4300" spans="1:14" ht="26.25" thickBot="1" x14ac:dyDescent="0.3">
      <c r="A4300" s="48" t="s">
        <v>6285</v>
      </c>
      <c r="B4300" s="49" t="s">
        <v>6686</v>
      </c>
      <c r="C4300" s="50" t="s">
        <v>6690</v>
      </c>
      <c r="D4300" s="51"/>
      <c r="E4300" s="62"/>
      <c r="F4300" s="811">
        <v>8927.9</v>
      </c>
      <c r="G4300" s="797">
        <f t="shared" si="145"/>
        <v>3071</v>
      </c>
      <c r="H4300" s="797">
        <f t="shared" si="145"/>
        <v>3071</v>
      </c>
      <c r="I4300" s="797">
        <f t="shared" si="145"/>
        <v>4035</v>
      </c>
      <c r="J4300" s="797">
        <f t="shared" si="145"/>
        <v>2803</v>
      </c>
      <c r="K4300" s="797">
        <f t="shared" si="145"/>
        <v>4455</v>
      </c>
      <c r="L4300" s="797">
        <f t="shared" si="145"/>
        <v>3839</v>
      </c>
      <c r="M4300" s="797">
        <f t="shared" si="144"/>
        <v>4312</v>
      </c>
      <c r="N4300" s="797" t="b">
        <v>0</v>
      </c>
    </row>
    <row r="4301" spans="1:14" ht="25.5" x14ac:dyDescent="0.25">
      <c r="A4301" s="100" t="s">
        <v>6691</v>
      </c>
      <c r="B4301" s="173" t="s">
        <v>6420</v>
      </c>
      <c r="C4301" s="94" t="s">
        <v>6692</v>
      </c>
      <c r="D4301" s="60"/>
      <c r="E4301" s="61"/>
      <c r="F4301" s="813">
        <v>33954.449999999997</v>
      </c>
      <c r="G4301" s="797">
        <f t="shared" si="145"/>
        <v>11680</v>
      </c>
      <c r="H4301" s="797">
        <f t="shared" si="145"/>
        <v>11680</v>
      </c>
      <c r="I4301" s="797">
        <f t="shared" si="145"/>
        <v>15347</v>
      </c>
      <c r="J4301" s="797">
        <f t="shared" si="145"/>
        <v>10662</v>
      </c>
      <c r="K4301" s="797">
        <f t="shared" si="145"/>
        <v>16943</v>
      </c>
      <c r="L4301" s="797">
        <f t="shared" si="145"/>
        <v>14600</v>
      </c>
      <c r="M4301" s="797">
        <f t="shared" si="144"/>
        <v>16400</v>
      </c>
      <c r="N4301" s="797" t="b">
        <v>0</v>
      </c>
    </row>
    <row r="4302" spans="1:14" x14ac:dyDescent="0.25">
      <c r="A4302" s="41" t="s">
        <v>6279</v>
      </c>
      <c r="B4302" s="42" t="s">
        <v>6693</v>
      </c>
      <c r="C4302" s="43" t="s">
        <v>6694</v>
      </c>
      <c r="D4302" s="44"/>
      <c r="E4302" s="47"/>
      <c r="F4302" s="46" t="s">
        <v>9655</v>
      </c>
      <c r="G4302" s="797" t="str">
        <f t="shared" si="145"/>
        <v/>
      </c>
      <c r="H4302" s="797" t="str">
        <f t="shared" si="145"/>
        <v/>
      </c>
      <c r="I4302" s="797" t="str">
        <f t="shared" si="145"/>
        <v/>
      </c>
      <c r="J4302" s="797" t="str">
        <f t="shared" si="145"/>
        <v/>
      </c>
      <c r="K4302" s="797" t="str">
        <f t="shared" si="145"/>
        <v/>
      </c>
      <c r="L4302" s="797" t="str">
        <f t="shared" si="145"/>
        <v/>
      </c>
      <c r="M4302" s="797" t="str">
        <f t="shared" si="144"/>
        <v/>
      </c>
      <c r="N4302" s="797" t="b">
        <v>0</v>
      </c>
    </row>
    <row r="4303" spans="1:14" ht="25.5" x14ac:dyDescent="0.25">
      <c r="A4303" s="41" t="s">
        <v>6281</v>
      </c>
      <c r="B4303" s="42" t="s">
        <v>6693</v>
      </c>
      <c r="C4303" s="43" t="s">
        <v>6695</v>
      </c>
      <c r="D4303" s="44"/>
      <c r="E4303" s="47"/>
      <c r="F4303" s="819">
        <v>3874.55</v>
      </c>
      <c r="G4303" s="797" t="str">
        <f t="shared" si="145"/>
        <v>NA</v>
      </c>
      <c r="H4303" s="797" t="str">
        <f t="shared" si="145"/>
        <v>NA</v>
      </c>
      <c r="I4303" s="797" t="str">
        <f t="shared" si="145"/>
        <v>NA</v>
      </c>
      <c r="J4303" s="797" t="str">
        <f t="shared" si="145"/>
        <v>NA</v>
      </c>
      <c r="K4303" s="797" t="str">
        <f t="shared" si="145"/>
        <v>NA</v>
      </c>
      <c r="L4303" s="797" t="str">
        <f t="shared" si="145"/>
        <v>NA</v>
      </c>
      <c r="M4303" s="797" t="str">
        <f t="shared" si="144"/>
        <v>NA</v>
      </c>
      <c r="N4303" s="797" t="b">
        <v>1</v>
      </c>
    </row>
    <row r="4304" spans="1:14" x14ac:dyDescent="0.25">
      <c r="A4304" s="41" t="s">
        <v>6283</v>
      </c>
      <c r="B4304" s="42" t="s">
        <v>6693</v>
      </c>
      <c r="C4304" s="43" t="s">
        <v>6696</v>
      </c>
      <c r="D4304" s="44"/>
      <c r="E4304" s="47"/>
      <c r="F4304" s="819">
        <v>5642.55</v>
      </c>
      <c r="G4304" s="797" t="str">
        <f t="shared" si="145"/>
        <v>NA</v>
      </c>
      <c r="H4304" s="797" t="str">
        <f t="shared" si="145"/>
        <v>NA</v>
      </c>
      <c r="I4304" s="797" t="str">
        <f t="shared" si="145"/>
        <v>NA</v>
      </c>
      <c r="J4304" s="797" t="str">
        <f t="shared" si="145"/>
        <v>NA</v>
      </c>
      <c r="K4304" s="797" t="str">
        <f t="shared" si="145"/>
        <v>NA</v>
      </c>
      <c r="L4304" s="797" t="str">
        <f t="shared" si="145"/>
        <v>NA</v>
      </c>
      <c r="M4304" s="797" t="str">
        <f t="shared" si="144"/>
        <v>NA</v>
      </c>
      <c r="N4304" s="797" t="b">
        <v>1</v>
      </c>
    </row>
    <row r="4305" spans="1:14" ht="26.25" thickBot="1" x14ac:dyDescent="0.3">
      <c r="A4305" s="48" t="s">
        <v>6285</v>
      </c>
      <c r="B4305" s="49" t="s">
        <v>6693</v>
      </c>
      <c r="C4305" s="50" t="s">
        <v>6697</v>
      </c>
      <c r="D4305" s="51"/>
      <c r="E4305" s="62"/>
      <c r="F4305" s="811">
        <v>10822.55</v>
      </c>
      <c r="G4305" s="797">
        <f t="shared" si="145"/>
        <v>3723</v>
      </c>
      <c r="H4305" s="797">
        <f t="shared" si="145"/>
        <v>3723</v>
      </c>
      <c r="I4305" s="797">
        <f t="shared" si="145"/>
        <v>4892</v>
      </c>
      <c r="J4305" s="797">
        <f t="shared" si="145"/>
        <v>3398</v>
      </c>
      <c r="K4305" s="797">
        <f t="shared" si="145"/>
        <v>5400</v>
      </c>
      <c r="L4305" s="797">
        <f t="shared" si="145"/>
        <v>4654</v>
      </c>
      <c r="M4305" s="797">
        <f t="shared" si="144"/>
        <v>5227</v>
      </c>
      <c r="N4305" s="797" t="b">
        <v>0</v>
      </c>
    </row>
    <row r="4306" spans="1:14" ht="38.25" x14ac:dyDescent="0.25">
      <c r="A4306" s="100" t="s">
        <v>6698</v>
      </c>
      <c r="B4306" s="173" t="s">
        <v>6699</v>
      </c>
      <c r="C4306" s="94" t="s">
        <v>6700</v>
      </c>
      <c r="D4306" s="60"/>
      <c r="E4306" s="61"/>
      <c r="F4306" s="95">
        <v>6014</v>
      </c>
      <c r="G4306" s="797">
        <f t="shared" si="145"/>
        <v>2069</v>
      </c>
      <c r="H4306" s="797">
        <f t="shared" si="145"/>
        <v>2069</v>
      </c>
      <c r="I4306" s="797">
        <f t="shared" si="145"/>
        <v>2718</v>
      </c>
      <c r="J4306" s="797">
        <f t="shared" si="145"/>
        <v>1888</v>
      </c>
      <c r="K4306" s="797">
        <f t="shared" si="145"/>
        <v>3001</v>
      </c>
      <c r="L4306" s="797">
        <f t="shared" si="145"/>
        <v>2586</v>
      </c>
      <c r="M4306" s="797">
        <f t="shared" si="144"/>
        <v>2905</v>
      </c>
      <c r="N4306" s="797" t="b">
        <v>0</v>
      </c>
    </row>
    <row r="4307" spans="1:14" x14ac:dyDescent="0.25">
      <c r="A4307" s="41" t="s">
        <v>6279</v>
      </c>
      <c r="B4307" s="42" t="s">
        <v>6701</v>
      </c>
      <c r="C4307" s="43" t="s">
        <v>6702</v>
      </c>
      <c r="D4307" s="44"/>
      <c r="E4307" s="47"/>
      <c r="F4307" s="46" t="s">
        <v>9655</v>
      </c>
      <c r="G4307" s="797" t="str">
        <f t="shared" si="145"/>
        <v/>
      </c>
      <c r="H4307" s="797" t="str">
        <f t="shared" si="145"/>
        <v/>
      </c>
      <c r="I4307" s="797" t="str">
        <f t="shared" si="145"/>
        <v/>
      </c>
      <c r="J4307" s="797" t="str">
        <f t="shared" si="145"/>
        <v/>
      </c>
      <c r="K4307" s="797" t="str">
        <f t="shared" si="145"/>
        <v/>
      </c>
      <c r="L4307" s="797" t="str">
        <f t="shared" si="145"/>
        <v/>
      </c>
      <c r="M4307" s="797" t="str">
        <f t="shared" si="144"/>
        <v/>
      </c>
      <c r="N4307" s="797" t="b">
        <v>0</v>
      </c>
    </row>
    <row r="4308" spans="1:14" ht="25.5" x14ac:dyDescent="0.25">
      <c r="A4308" s="41" t="s">
        <v>6281</v>
      </c>
      <c r="B4308" s="42" t="s">
        <v>6701</v>
      </c>
      <c r="C4308" s="43" t="s">
        <v>6703</v>
      </c>
      <c r="D4308" s="44"/>
      <c r="E4308" s="47"/>
      <c r="F4308" s="46">
        <v>428</v>
      </c>
      <c r="G4308" s="797" t="str">
        <f t="shared" si="145"/>
        <v>NA</v>
      </c>
      <c r="H4308" s="797" t="str">
        <f t="shared" si="145"/>
        <v>NA</v>
      </c>
      <c r="I4308" s="797" t="str">
        <f t="shared" si="145"/>
        <v>NA</v>
      </c>
      <c r="J4308" s="797" t="str">
        <f t="shared" si="145"/>
        <v>NA</v>
      </c>
      <c r="K4308" s="797" t="str">
        <f t="shared" si="145"/>
        <v>NA</v>
      </c>
      <c r="L4308" s="797" t="str">
        <f t="shared" si="145"/>
        <v>NA</v>
      </c>
      <c r="M4308" s="797" t="str">
        <f t="shared" si="144"/>
        <v>NA</v>
      </c>
      <c r="N4308" s="797" t="b">
        <v>1</v>
      </c>
    </row>
    <row r="4309" spans="1:14" x14ac:dyDescent="0.25">
      <c r="A4309" s="41" t="s">
        <v>6283</v>
      </c>
      <c r="B4309" s="42" t="s">
        <v>6701</v>
      </c>
      <c r="C4309" s="43" t="s">
        <v>6704</v>
      </c>
      <c r="D4309" s="44"/>
      <c r="E4309" s="47"/>
      <c r="F4309" s="46">
        <v>403</v>
      </c>
      <c r="G4309" s="797" t="str">
        <f t="shared" si="145"/>
        <v>NA</v>
      </c>
      <c r="H4309" s="797" t="str">
        <f t="shared" si="145"/>
        <v>NA</v>
      </c>
      <c r="I4309" s="797" t="str">
        <f t="shared" si="145"/>
        <v>NA</v>
      </c>
      <c r="J4309" s="797" t="str">
        <f t="shared" si="145"/>
        <v>NA</v>
      </c>
      <c r="K4309" s="797" t="str">
        <f t="shared" si="145"/>
        <v>NA</v>
      </c>
      <c r="L4309" s="797" t="str">
        <f t="shared" si="145"/>
        <v>NA</v>
      </c>
      <c r="M4309" s="797" t="str">
        <f t="shared" si="144"/>
        <v>NA</v>
      </c>
      <c r="N4309" s="797" t="b">
        <v>1</v>
      </c>
    </row>
    <row r="4310" spans="1:14" ht="26.25" thickBot="1" x14ac:dyDescent="0.3">
      <c r="A4310" s="48" t="s">
        <v>6285</v>
      </c>
      <c r="B4310" s="49" t="s">
        <v>6701</v>
      </c>
      <c r="C4310" s="50" t="s">
        <v>6705</v>
      </c>
      <c r="D4310" s="51"/>
      <c r="E4310" s="62"/>
      <c r="F4310" s="53">
        <v>864</v>
      </c>
      <c r="G4310" s="797">
        <f t="shared" si="145"/>
        <v>297</v>
      </c>
      <c r="H4310" s="797">
        <f t="shared" si="145"/>
        <v>297</v>
      </c>
      <c r="I4310" s="797">
        <f t="shared" si="145"/>
        <v>391</v>
      </c>
      <c r="J4310" s="797">
        <f t="shared" si="145"/>
        <v>271</v>
      </c>
      <c r="K4310" s="797">
        <f t="shared" si="145"/>
        <v>431</v>
      </c>
      <c r="L4310" s="797">
        <f t="shared" si="145"/>
        <v>372</v>
      </c>
      <c r="M4310" s="797">
        <f t="shared" si="144"/>
        <v>417</v>
      </c>
      <c r="N4310" s="797" t="b">
        <v>0</v>
      </c>
    </row>
    <row r="4311" spans="1:14" ht="38.25" x14ac:dyDescent="0.25">
      <c r="A4311" s="100" t="s">
        <v>6446</v>
      </c>
      <c r="B4311" s="173" t="s">
        <v>6251</v>
      </c>
      <c r="C4311" s="94" t="s">
        <v>6706</v>
      </c>
      <c r="D4311" s="60"/>
      <c r="E4311" s="61"/>
      <c r="F4311" s="95">
        <v>7891</v>
      </c>
      <c r="G4311" s="797">
        <f t="shared" si="145"/>
        <v>2715</v>
      </c>
      <c r="H4311" s="797">
        <f t="shared" si="145"/>
        <v>2715</v>
      </c>
      <c r="I4311" s="797">
        <f t="shared" si="145"/>
        <v>3567</v>
      </c>
      <c r="J4311" s="797">
        <f t="shared" ref="J4311:M4374" si="146">IF($N4311,"NA",IF(ISNUMBER($F4311),ROUND(($F4311*J$5),0),""))</f>
        <v>2478</v>
      </c>
      <c r="K4311" s="797">
        <f t="shared" si="146"/>
        <v>3938</v>
      </c>
      <c r="L4311" s="797">
        <f t="shared" si="146"/>
        <v>3393</v>
      </c>
      <c r="M4311" s="797">
        <f t="shared" si="144"/>
        <v>3811</v>
      </c>
      <c r="N4311" s="797" t="b">
        <v>0</v>
      </c>
    </row>
    <row r="4312" spans="1:14" x14ac:dyDescent="0.25">
      <c r="A4312" s="41" t="s">
        <v>6279</v>
      </c>
      <c r="B4312" s="42" t="s">
        <v>6242</v>
      </c>
      <c r="C4312" s="43" t="s">
        <v>6707</v>
      </c>
      <c r="D4312" s="44"/>
      <c r="E4312" s="47"/>
      <c r="F4312" s="46" t="s">
        <v>9655</v>
      </c>
      <c r="G4312" s="797" t="str">
        <f t="shared" ref="G4312:M4375" si="147">IF($N4312,"NA",IF(ISNUMBER($F4312),ROUND(($F4312*G$5),0),""))</f>
        <v/>
      </c>
      <c r="H4312" s="797" t="str">
        <f t="shared" si="147"/>
        <v/>
      </c>
      <c r="I4312" s="797" t="str">
        <f t="shared" si="147"/>
        <v/>
      </c>
      <c r="J4312" s="797" t="str">
        <f t="shared" si="146"/>
        <v/>
      </c>
      <c r="K4312" s="797" t="str">
        <f t="shared" si="146"/>
        <v/>
      </c>
      <c r="L4312" s="797" t="str">
        <f t="shared" si="146"/>
        <v/>
      </c>
      <c r="M4312" s="797" t="str">
        <f t="shared" si="144"/>
        <v/>
      </c>
      <c r="N4312" s="797" t="b">
        <v>0</v>
      </c>
    </row>
    <row r="4313" spans="1:14" ht="25.5" x14ac:dyDescent="0.25">
      <c r="A4313" s="41" t="s">
        <v>6281</v>
      </c>
      <c r="B4313" s="42" t="s">
        <v>6242</v>
      </c>
      <c r="C4313" s="43" t="s">
        <v>6708</v>
      </c>
      <c r="D4313" s="44"/>
      <c r="E4313" s="47"/>
      <c r="F4313" s="46">
        <v>782</v>
      </c>
      <c r="G4313" s="797" t="str">
        <f t="shared" si="147"/>
        <v>NA</v>
      </c>
      <c r="H4313" s="797" t="str">
        <f t="shared" si="147"/>
        <v>NA</v>
      </c>
      <c r="I4313" s="797" t="str">
        <f t="shared" si="147"/>
        <v>NA</v>
      </c>
      <c r="J4313" s="797" t="str">
        <f t="shared" si="146"/>
        <v>NA</v>
      </c>
      <c r="K4313" s="797" t="str">
        <f t="shared" si="146"/>
        <v>NA</v>
      </c>
      <c r="L4313" s="797" t="str">
        <f t="shared" si="146"/>
        <v>NA</v>
      </c>
      <c r="M4313" s="797" t="str">
        <f t="shared" si="144"/>
        <v>NA</v>
      </c>
      <c r="N4313" s="797" t="b">
        <v>1</v>
      </c>
    </row>
    <row r="4314" spans="1:14" x14ac:dyDescent="0.25">
      <c r="A4314" s="41" t="s">
        <v>6283</v>
      </c>
      <c r="B4314" s="42" t="s">
        <v>6242</v>
      </c>
      <c r="C4314" s="43" t="s">
        <v>6709</v>
      </c>
      <c r="D4314" s="44"/>
      <c r="E4314" s="47"/>
      <c r="F4314" s="46">
        <v>1111</v>
      </c>
      <c r="G4314" s="797" t="str">
        <f t="shared" si="147"/>
        <v>NA</v>
      </c>
      <c r="H4314" s="797" t="str">
        <f t="shared" si="147"/>
        <v>NA</v>
      </c>
      <c r="I4314" s="797" t="str">
        <f t="shared" si="147"/>
        <v>NA</v>
      </c>
      <c r="J4314" s="797" t="str">
        <f t="shared" si="146"/>
        <v>NA</v>
      </c>
      <c r="K4314" s="797" t="str">
        <f t="shared" si="146"/>
        <v>NA</v>
      </c>
      <c r="L4314" s="797" t="str">
        <f t="shared" si="146"/>
        <v>NA</v>
      </c>
      <c r="M4314" s="797" t="str">
        <f t="shared" si="144"/>
        <v>NA</v>
      </c>
      <c r="N4314" s="797" t="b">
        <v>1</v>
      </c>
    </row>
    <row r="4315" spans="1:14" ht="26.25" thickBot="1" x14ac:dyDescent="0.3">
      <c r="A4315" s="48" t="s">
        <v>6285</v>
      </c>
      <c r="B4315" s="49" t="s">
        <v>6242</v>
      </c>
      <c r="C4315" s="50" t="s">
        <v>6710</v>
      </c>
      <c r="D4315" s="51"/>
      <c r="E4315" s="62"/>
      <c r="F4315" s="53">
        <v>2075</v>
      </c>
      <c r="G4315" s="797">
        <f t="shared" si="147"/>
        <v>714</v>
      </c>
      <c r="H4315" s="797">
        <f t="shared" si="147"/>
        <v>714</v>
      </c>
      <c r="I4315" s="797">
        <f t="shared" si="147"/>
        <v>938</v>
      </c>
      <c r="J4315" s="797">
        <f t="shared" si="146"/>
        <v>652</v>
      </c>
      <c r="K4315" s="797">
        <f t="shared" si="146"/>
        <v>1035</v>
      </c>
      <c r="L4315" s="797">
        <f t="shared" si="146"/>
        <v>892</v>
      </c>
      <c r="M4315" s="797">
        <f t="shared" si="144"/>
        <v>1002</v>
      </c>
      <c r="N4315" s="797" t="b">
        <v>0</v>
      </c>
    </row>
    <row r="4316" spans="1:14" ht="38.25" x14ac:dyDescent="0.25">
      <c r="A4316" s="100" t="s">
        <v>6587</v>
      </c>
      <c r="B4316" s="61" t="s">
        <v>6588</v>
      </c>
      <c r="C4316" s="94" t="s">
        <v>6711</v>
      </c>
      <c r="D4316" s="60"/>
      <c r="E4316" s="61"/>
      <c r="F4316" s="95">
        <v>2891</v>
      </c>
      <c r="G4316" s="797">
        <f t="shared" si="147"/>
        <v>995</v>
      </c>
      <c r="H4316" s="797">
        <f t="shared" si="147"/>
        <v>995</v>
      </c>
      <c r="I4316" s="797">
        <f t="shared" si="147"/>
        <v>1307</v>
      </c>
      <c r="J4316" s="797">
        <f t="shared" si="146"/>
        <v>908</v>
      </c>
      <c r="K4316" s="797">
        <f t="shared" si="146"/>
        <v>1443</v>
      </c>
      <c r="L4316" s="797">
        <f t="shared" si="146"/>
        <v>1243</v>
      </c>
      <c r="M4316" s="797">
        <f t="shared" si="144"/>
        <v>1396</v>
      </c>
      <c r="N4316" s="797" t="b">
        <v>0</v>
      </c>
    </row>
    <row r="4317" spans="1:14" ht="39" thickBot="1" x14ac:dyDescent="0.3">
      <c r="A4317" s="41" t="s">
        <v>6587</v>
      </c>
      <c r="B4317" s="47" t="s">
        <v>6588</v>
      </c>
      <c r="C4317" s="43" t="s">
        <v>6712</v>
      </c>
      <c r="D4317" s="44"/>
      <c r="E4317" s="47"/>
      <c r="F4317" s="46">
        <v>2891</v>
      </c>
      <c r="G4317" s="797">
        <f t="shared" si="147"/>
        <v>995</v>
      </c>
      <c r="H4317" s="797">
        <f t="shared" si="147"/>
        <v>995</v>
      </c>
      <c r="I4317" s="797">
        <f t="shared" si="147"/>
        <v>1307</v>
      </c>
      <c r="J4317" s="797">
        <f t="shared" si="146"/>
        <v>908</v>
      </c>
      <c r="K4317" s="797">
        <f t="shared" si="146"/>
        <v>1443</v>
      </c>
      <c r="L4317" s="797">
        <f t="shared" si="146"/>
        <v>1243</v>
      </c>
      <c r="M4317" s="797">
        <f t="shared" si="144"/>
        <v>1396</v>
      </c>
      <c r="N4317" s="797" t="b">
        <v>0</v>
      </c>
    </row>
    <row r="4318" spans="1:14" ht="25.5" x14ac:dyDescent="0.25">
      <c r="A4318" s="100" t="s">
        <v>6713</v>
      </c>
      <c r="B4318" s="173" t="s">
        <v>6714</v>
      </c>
      <c r="C4318" s="94" t="s">
        <v>6715</v>
      </c>
      <c r="D4318" s="60"/>
      <c r="E4318" s="61"/>
      <c r="F4318" s="95">
        <v>2891</v>
      </c>
      <c r="G4318" s="797">
        <f t="shared" si="147"/>
        <v>995</v>
      </c>
      <c r="H4318" s="797">
        <f t="shared" si="147"/>
        <v>995</v>
      </c>
      <c r="I4318" s="797">
        <f t="shared" si="147"/>
        <v>1307</v>
      </c>
      <c r="J4318" s="797">
        <f t="shared" si="146"/>
        <v>908</v>
      </c>
      <c r="K4318" s="797">
        <f t="shared" si="146"/>
        <v>1443</v>
      </c>
      <c r="L4318" s="797">
        <f t="shared" si="146"/>
        <v>1243</v>
      </c>
      <c r="M4318" s="797">
        <f t="shared" si="144"/>
        <v>1396</v>
      </c>
      <c r="N4318" s="797" t="b">
        <v>0</v>
      </c>
    </row>
    <row r="4319" spans="1:14" x14ac:dyDescent="0.25">
      <c r="A4319" s="41" t="s">
        <v>6279</v>
      </c>
      <c r="B4319" s="47" t="s">
        <v>6716</v>
      </c>
      <c r="C4319" s="43" t="s">
        <v>6717</v>
      </c>
      <c r="D4319" s="44"/>
      <c r="E4319" s="47"/>
      <c r="F4319" s="46" t="s">
        <v>9655</v>
      </c>
      <c r="G4319" s="797" t="str">
        <f t="shared" si="147"/>
        <v/>
      </c>
      <c r="H4319" s="797" t="str">
        <f t="shared" si="147"/>
        <v/>
      </c>
      <c r="I4319" s="797" t="str">
        <f t="shared" si="147"/>
        <v/>
      </c>
      <c r="J4319" s="797" t="str">
        <f t="shared" si="146"/>
        <v/>
      </c>
      <c r="K4319" s="797" t="str">
        <f t="shared" si="146"/>
        <v/>
      </c>
      <c r="L4319" s="797" t="str">
        <f t="shared" si="146"/>
        <v/>
      </c>
      <c r="M4319" s="797" t="str">
        <f t="shared" si="144"/>
        <v/>
      </c>
      <c r="N4319" s="797" t="b">
        <v>0</v>
      </c>
    </row>
    <row r="4320" spans="1:14" ht="25.5" x14ac:dyDescent="0.25">
      <c r="A4320" s="41" t="s">
        <v>6281</v>
      </c>
      <c r="B4320" s="47" t="s">
        <v>6716</v>
      </c>
      <c r="C4320" s="43" t="s">
        <v>6718</v>
      </c>
      <c r="D4320" s="44"/>
      <c r="E4320" s="47"/>
      <c r="F4320" s="46">
        <v>172</v>
      </c>
      <c r="G4320" s="797" t="str">
        <f t="shared" si="147"/>
        <v>NA</v>
      </c>
      <c r="H4320" s="797" t="str">
        <f t="shared" si="147"/>
        <v>NA</v>
      </c>
      <c r="I4320" s="797" t="str">
        <f t="shared" si="147"/>
        <v>NA</v>
      </c>
      <c r="J4320" s="797" t="str">
        <f t="shared" si="146"/>
        <v>NA</v>
      </c>
      <c r="K4320" s="797" t="str">
        <f t="shared" si="146"/>
        <v>NA</v>
      </c>
      <c r="L4320" s="797" t="str">
        <f t="shared" si="146"/>
        <v>NA</v>
      </c>
      <c r="M4320" s="797" t="str">
        <f t="shared" si="144"/>
        <v>NA</v>
      </c>
      <c r="N4320" s="797" t="b">
        <v>1</v>
      </c>
    </row>
    <row r="4321" spans="1:14" x14ac:dyDescent="0.25">
      <c r="A4321" s="41" t="s">
        <v>6283</v>
      </c>
      <c r="B4321" s="47" t="s">
        <v>6716</v>
      </c>
      <c r="C4321" s="43" t="s">
        <v>6719</v>
      </c>
      <c r="D4321" s="44"/>
      <c r="E4321" s="47"/>
      <c r="F4321" s="46">
        <v>804</v>
      </c>
      <c r="G4321" s="797" t="str">
        <f t="shared" si="147"/>
        <v>NA</v>
      </c>
      <c r="H4321" s="797" t="str">
        <f t="shared" si="147"/>
        <v>NA</v>
      </c>
      <c r="I4321" s="797" t="str">
        <f t="shared" si="147"/>
        <v>NA</v>
      </c>
      <c r="J4321" s="797" t="str">
        <f t="shared" si="146"/>
        <v>NA</v>
      </c>
      <c r="K4321" s="797" t="str">
        <f t="shared" si="146"/>
        <v>NA</v>
      </c>
      <c r="L4321" s="797" t="str">
        <f t="shared" si="146"/>
        <v>NA</v>
      </c>
      <c r="M4321" s="797" t="str">
        <f t="shared" si="144"/>
        <v>NA</v>
      </c>
      <c r="N4321" s="797" t="b">
        <v>1</v>
      </c>
    </row>
    <row r="4322" spans="1:14" ht="26.25" thickBot="1" x14ac:dyDescent="0.3">
      <c r="A4322" s="41" t="s">
        <v>6285</v>
      </c>
      <c r="B4322" s="47" t="s">
        <v>6716</v>
      </c>
      <c r="C4322" s="43" t="s">
        <v>6720</v>
      </c>
      <c r="D4322" s="44"/>
      <c r="E4322" s="47"/>
      <c r="F4322" s="46">
        <v>1276</v>
      </c>
      <c r="G4322" s="797">
        <f t="shared" si="147"/>
        <v>439</v>
      </c>
      <c r="H4322" s="797">
        <f t="shared" si="147"/>
        <v>439</v>
      </c>
      <c r="I4322" s="797">
        <f t="shared" si="147"/>
        <v>577</v>
      </c>
      <c r="J4322" s="797">
        <f t="shared" si="146"/>
        <v>401</v>
      </c>
      <c r="K4322" s="797">
        <f t="shared" si="146"/>
        <v>637</v>
      </c>
      <c r="L4322" s="797">
        <f t="shared" si="146"/>
        <v>549</v>
      </c>
      <c r="M4322" s="797">
        <f t="shared" si="144"/>
        <v>616</v>
      </c>
      <c r="N4322" s="797" t="b">
        <v>0</v>
      </c>
    </row>
    <row r="4323" spans="1:14" ht="38.25" x14ac:dyDescent="0.25">
      <c r="A4323" s="100" t="s">
        <v>6598</v>
      </c>
      <c r="B4323" s="173" t="s">
        <v>6599</v>
      </c>
      <c r="C4323" s="94" t="s">
        <v>6721</v>
      </c>
      <c r="D4323" s="60"/>
      <c r="E4323" s="61"/>
      <c r="F4323" s="813">
        <v>7237.48</v>
      </c>
      <c r="G4323" s="797">
        <f t="shared" si="147"/>
        <v>2490</v>
      </c>
      <c r="H4323" s="797">
        <f t="shared" si="147"/>
        <v>2490</v>
      </c>
      <c r="I4323" s="797">
        <f t="shared" si="147"/>
        <v>3271</v>
      </c>
      <c r="J4323" s="797">
        <f t="shared" si="146"/>
        <v>2273</v>
      </c>
      <c r="K4323" s="797">
        <f t="shared" si="146"/>
        <v>3612</v>
      </c>
      <c r="L4323" s="797">
        <f t="shared" si="146"/>
        <v>3112</v>
      </c>
      <c r="M4323" s="797">
        <f t="shared" si="144"/>
        <v>3496</v>
      </c>
      <c r="N4323" s="797" t="b">
        <v>0</v>
      </c>
    </row>
    <row r="4324" spans="1:14" x14ac:dyDescent="0.25">
      <c r="A4324" s="41" t="s">
        <v>6279</v>
      </c>
      <c r="B4324" s="42" t="s">
        <v>6722</v>
      </c>
      <c r="C4324" s="43" t="s">
        <v>6723</v>
      </c>
      <c r="D4324" s="44"/>
      <c r="E4324" s="47"/>
      <c r="F4324" s="46" t="s">
        <v>9655</v>
      </c>
      <c r="G4324" s="797" t="str">
        <f t="shared" si="147"/>
        <v/>
      </c>
      <c r="H4324" s="797" t="str">
        <f t="shared" si="147"/>
        <v/>
      </c>
      <c r="I4324" s="797" t="str">
        <f t="shared" si="147"/>
        <v/>
      </c>
      <c r="J4324" s="797" t="str">
        <f t="shared" si="146"/>
        <v/>
      </c>
      <c r="K4324" s="797" t="str">
        <f t="shared" si="146"/>
        <v/>
      </c>
      <c r="L4324" s="797" t="str">
        <f t="shared" si="146"/>
        <v/>
      </c>
      <c r="M4324" s="797" t="str">
        <f t="shared" si="144"/>
        <v/>
      </c>
      <c r="N4324" s="797" t="b">
        <v>0</v>
      </c>
    </row>
    <row r="4325" spans="1:14" ht="25.5" x14ac:dyDescent="0.25">
      <c r="A4325" s="41" t="s">
        <v>6281</v>
      </c>
      <c r="B4325" s="42" t="s">
        <v>6722</v>
      </c>
      <c r="C4325" s="43" t="s">
        <v>6724</v>
      </c>
      <c r="D4325" s="44"/>
      <c r="E4325" s="47"/>
      <c r="F4325" s="46">
        <v>676</v>
      </c>
      <c r="G4325" s="797" t="str">
        <f t="shared" si="147"/>
        <v>NA</v>
      </c>
      <c r="H4325" s="797" t="str">
        <f t="shared" si="147"/>
        <v>NA</v>
      </c>
      <c r="I4325" s="797" t="str">
        <f t="shared" si="147"/>
        <v>NA</v>
      </c>
      <c r="J4325" s="797" t="str">
        <f t="shared" si="146"/>
        <v>NA</v>
      </c>
      <c r="K4325" s="797" t="str">
        <f t="shared" si="146"/>
        <v>NA</v>
      </c>
      <c r="L4325" s="797" t="str">
        <f t="shared" si="146"/>
        <v>NA</v>
      </c>
      <c r="M4325" s="797" t="str">
        <f t="shared" si="144"/>
        <v>NA</v>
      </c>
      <c r="N4325" s="797" t="b">
        <v>1</v>
      </c>
    </row>
    <row r="4326" spans="1:14" x14ac:dyDescent="0.25">
      <c r="A4326" s="41" t="s">
        <v>6283</v>
      </c>
      <c r="B4326" s="42" t="s">
        <v>6722</v>
      </c>
      <c r="C4326" s="43" t="s">
        <v>6725</v>
      </c>
      <c r="D4326" s="44"/>
      <c r="E4326" s="47"/>
      <c r="F4326" s="46">
        <v>934</v>
      </c>
      <c r="G4326" s="797" t="str">
        <f t="shared" si="147"/>
        <v>NA</v>
      </c>
      <c r="H4326" s="797" t="str">
        <f t="shared" si="147"/>
        <v>NA</v>
      </c>
      <c r="I4326" s="797" t="str">
        <f t="shared" si="147"/>
        <v>NA</v>
      </c>
      <c r="J4326" s="797" t="str">
        <f t="shared" si="146"/>
        <v>NA</v>
      </c>
      <c r="K4326" s="797" t="str">
        <f t="shared" si="146"/>
        <v>NA</v>
      </c>
      <c r="L4326" s="797" t="str">
        <f t="shared" si="146"/>
        <v>NA</v>
      </c>
      <c r="M4326" s="797" t="str">
        <f t="shared" si="144"/>
        <v>NA</v>
      </c>
      <c r="N4326" s="797" t="b">
        <v>1</v>
      </c>
    </row>
    <row r="4327" spans="1:14" ht="26.25" thickBot="1" x14ac:dyDescent="0.3">
      <c r="A4327" s="48" t="s">
        <v>6285</v>
      </c>
      <c r="B4327" s="49" t="s">
        <v>6722</v>
      </c>
      <c r="C4327" s="50" t="s">
        <v>6726</v>
      </c>
      <c r="D4327" s="51"/>
      <c r="E4327" s="62"/>
      <c r="F4327" s="53">
        <v>1894</v>
      </c>
      <c r="G4327" s="797">
        <f t="shared" si="147"/>
        <v>652</v>
      </c>
      <c r="H4327" s="797">
        <f t="shared" si="147"/>
        <v>652</v>
      </c>
      <c r="I4327" s="797">
        <f t="shared" si="147"/>
        <v>856</v>
      </c>
      <c r="J4327" s="797">
        <f t="shared" si="146"/>
        <v>595</v>
      </c>
      <c r="K4327" s="797">
        <f t="shared" si="146"/>
        <v>945</v>
      </c>
      <c r="L4327" s="797">
        <f t="shared" si="146"/>
        <v>814</v>
      </c>
      <c r="M4327" s="797">
        <f t="shared" si="144"/>
        <v>915</v>
      </c>
      <c r="N4327" s="797" t="b">
        <v>0</v>
      </c>
    </row>
    <row r="4328" spans="1:14" ht="38.25" x14ac:dyDescent="0.25">
      <c r="A4328" s="100" t="s">
        <v>6607</v>
      </c>
      <c r="B4328" s="173" t="s">
        <v>6608</v>
      </c>
      <c r="C4328" s="94" t="s">
        <v>6727</v>
      </c>
      <c r="D4328" s="60"/>
      <c r="E4328" s="61"/>
      <c r="F4328" s="95">
        <v>6422</v>
      </c>
      <c r="G4328" s="797">
        <f t="shared" si="147"/>
        <v>2209</v>
      </c>
      <c r="H4328" s="797">
        <f t="shared" si="147"/>
        <v>2209</v>
      </c>
      <c r="I4328" s="797">
        <f t="shared" si="147"/>
        <v>2903</v>
      </c>
      <c r="J4328" s="797">
        <f t="shared" si="146"/>
        <v>2017</v>
      </c>
      <c r="K4328" s="797">
        <f t="shared" si="146"/>
        <v>3205</v>
      </c>
      <c r="L4328" s="797">
        <f t="shared" si="146"/>
        <v>2761</v>
      </c>
      <c r="M4328" s="797">
        <f t="shared" si="144"/>
        <v>3102</v>
      </c>
      <c r="N4328" s="797" t="b">
        <v>0</v>
      </c>
    </row>
    <row r="4329" spans="1:14" x14ac:dyDescent="0.25">
      <c r="A4329" s="41" t="s">
        <v>6279</v>
      </c>
      <c r="B4329" s="42" t="s">
        <v>6728</v>
      </c>
      <c r="C4329" s="43" t="s">
        <v>6729</v>
      </c>
      <c r="D4329" s="44"/>
      <c r="E4329" s="47"/>
      <c r="F4329" s="46" t="s">
        <v>9655</v>
      </c>
      <c r="G4329" s="797" t="str">
        <f t="shared" si="147"/>
        <v/>
      </c>
      <c r="H4329" s="797" t="str">
        <f t="shared" si="147"/>
        <v/>
      </c>
      <c r="I4329" s="797" t="str">
        <f t="shared" si="147"/>
        <v/>
      </c>
      <c r="J4329" s="797" t="str">
        <f t="shared" si="146"/>
        <v/>
      </c>
      <c r="K4329" s="797" t="str">
        <f t="shared" si="146"/>
        <v/>
      </c>
      <c r="L4329" s="797" t="str">
        <f t="shared" si="146"/>
        <v/>
      </c>
      <c r="M4329" s="797" t="str">
        <f t="shared" si="144"/>
        <v/>
      </c>
      <c r="N4329" s="797" t="b">
        <v>0</v>
      </c>
    </row>
    <row r="4330" spans="1:14" ht="25.5" x14ac:dyDescent="0.25">
      <c r="A4330" s="41" t="s">
        <v>6281</v>
      </c>
      <c r="B4330" s="42" t="s">
        <v>6728</v>
      </c>
      <c r="C4330" s="43" t="s">
        <v>6730</v>
      </c>
      <c r="D4330" s="44"/>
      <c r="E4330" s="47"/>
      <c r="F4330" s="46">
        <v>1155</v>
      </c>
      <c r="G4330" s="797" t="str">
        <f t="shared" si="147"/>
        <v>NA</v>
      </c>
      <c r="H4330" s="797" t="str">
        <f t="shared" si="147"/>
        <v>NA</v>
      </c>
      <c r="I4330" s="797" t="str">
        <f t="shared" si="147"/>
        <v>NA</v>
      </c>
      <c r="J4330" s="797" t="str">
        <f t="shared" si="146"/>
        <v>NA</v>
      </c>
      <c r="K4330" s="797" t="str">
        <f t="shared" si="146"/>
        <v>NA</v>
      </c>
      <c r="L4330" s="797" t="str">
        <f t="shared" si="146"/>
        <v>NA</v>
      </c>
      <c r="M4330" s="797" t="str">
        <f t="shared" si="144"/>
        <v>NA</v>
      </c>
      <c r="N4330" s="797" t="b">
        <v>1</v>
      </c>
    </row>
    <row r="4331" spans="1:14" x14ac:dyDescent="0.25">
      <c r="A4331" s="41" t="s">
        <v>6283</v>
      </c>
      <c r="B4331" s="42" t="s">
        <v>6728</v>
      </c>
      <c r="C4331" s="43" t="s">
        <v>6731</v>
      </c>
      <c r="D4331" s="44"/>
      <c r="E4331" s="47"/>
      <c r="F4331" s="46">
        <v>1588</v>
      </c>
      <c r="G4331" s="797" t="str">
        <f t="shared" si="147"/>
        <v>NA</v>
      </c>
      <c r="H4331" s="797" t="str">
        <f t="shared" si="147"/>
        <v>NA</v>
      </c>
      <c r="I4331" s="797" t="str">
        <f t="shared" si="147"/>
        <v>NA</v>
      </c>
      <c r="J4331" s="797" t="str">
        <f t="shared" si="146"/>
        <v>NA</v>
      </c>
      <c r="K4331" s="797" t="str">
        <f t="shared" si="146"/>
        <v>NA</v>
      </c>
      <c r="L4331" s="797" t="str">
        <f t="shared" si="146"/>
        <v>NA</v>
      </c>
      <c r="M4331" s="797" t="str">
        <f t="shared" si="146"/>
        <v>NA</v>
      </c>
      <c r="N4331" s="797" t="b">
        <v>1</v>
      </c>
    </row>
    <row r="4332" spans="1:14" ht="26.25" thickBot="1" x14ac:dyDescent="0.3">
      <c r="A4332" s="48" t="s">
        <v>6285</v>
      </c>
      <c r="B4332" s="49" t="s">
        <v>6728</v>
      </c>
      <c r="C4332" s="50" t="s">
        <v>6732</v>
      </c>
      <c r="D4332" s="51"/>
      <c r="E4332" s="62"/>
      <c r="F4332" s="53">
        <v>3221</v>
      </c>
      <c r="G4332" s="797">
        <f t="shared" si="147"/>
        <v>1108</v>
      </c>
      <c r="H4332" s="797">
        <f t="shared" si="147"/>
        <v>1108</v>
      </c>
      <c r="I4332" s="797">
        <f t="shared" si="147"/>
        <v>1456</v>
      </c>
      <c r="J4332" s="797">
        <f t="shared" si="146"/>
        <v>1011</v>
      </c>
      <c r="K4332" s="797">
        <f t="shared" si="146"/>
        <v>1607</v>
      </c>
      <c r="L4332" s="797">
        <f t="shared" si="146"/>
        <v>1385</v>
      </c>
      <c r="M4332" s="797">
        <f t="shared" si="146"/>
        <v>1556</v>
      </c>
      <c r="N4332" s="797" t="b">
        <v>0</v>
      </c>
    </row>
    <row r="4333" spans="1:14" ht="38.25" x14ac:dyDescent="0.25">
      <c r="A4333" s="100" t="s">
        <v>6519</v>
      </c>
      <c r="B4333" s="173" t="s">
        <v>6520</v>
      </c>
      <c r="C4333" s="94" t="s">
        <v>6733</v>
      </c>
      <c r="D4333" s="60"/>
      <c r="E4333" s="61"/>
      <c r="F4333" s="95">
        <v>7820</v>
      </c>
      <c r="G4333" s="797">
        <f t="shared" si="147"/>
        <v>2690</v>
      </c>
      <c r="H4333" s="797">
        <f t="shared" si="147"/>
        <v>2690</v>
      </c>
      <c r="I4333" s="797">
        <f t="shared" si="147"/>
        <v>3535</v>
      </c>
      <c r="J4333" s="797">
        <f t="shared" si="146"/>
        <v>2455</v>
      </c>
      <c r="K4333" s="797">
        <f t="shared" si="146"/>
        <v>3902</v>
      </c>
      <c r="L4333" s="797">
        <f t="shared" si="146"/>
        <v>3363</v>
      </c>
      <c r="M4333" s="797">
        <f t="shared" si="146"/>
        <v>3777</v>
      </c>
      <c r="N4333" s="797" t="b">
        <v>0</v>
      </c>
    </row>
    <row r="4334" spans="1:14" x14ac:dyDescent="0.25">
      <c r="A4334" s="41" t="s">
        <v>6279</v>
      </c>
      <c r="B4334" s="42" t="s">
        <v>6734</v>
      </c>
      <c r="C4334" s="43" t="s">
        <v>6735</v>
      </c>
      <c r="D4334" s="44"/>
      <c r="E4334" s="47"/>
      <c r="F4334" s="46" t="s">
        <v>9655</v>
      </c>
      <c r="G4334" s="797" t="str">
        <f t="shared" si="147"/>
        <v/>
      </c>
      <c r="H4334" s="797" t="str">
        <f t="shared" si="147"/>
        <v/>
      </c>
      <c r="I4334" s="797" t="str">
        <f t="shared" si="147"/>
        <v/>
      </c>
      <c r="J4334" s="797" t="str">
        <f t="shared" si="146"/>
        <v/>
      </c>
      <c r="K4334" s="797" t="str">
        <f t="shared" si="146"/>
        <v/>
      </c>
      <c r="L4334" s="797" t="str">
        <f t="shared" si="146"/>
        <v/>
      </c>
      <c r="M4334" s="797" t="str">
        <f t="shared" si="146"/>
        <v/>
      </c>
      <c r="N4334" s="797" t="b">
        <v>0</v>
      </c>
    </row>
    <row r="4335" spans="1:14" ht="25.5" x14ac:dyDescent="0.25">
      <c r="A4335" s="41" t="s">
        <v>6281</v>
      </c>
      <c r="B4335" s="42" t="s">
        <v>6734</v>
      </c>
      <c r="C4335" s="43" t="s">
        <v>6736</v>
      </c>
      <c r="D4335" s="44"/>
      <c r="E4335" s="47"/>
      <c r="F4335" s="46">
        <v>1269</v>
      </c>
      <c r="G4335" s="797" t="str">
        <f t="shared" si="147"/>
        <v>NA</v>
      </c>
      <c r="H4335" s="797" t="str">
        <f t="shared" si="147"/>
        <v>NA</v>
      </c>
      <c r="I4335" s="797" t="str">
        <f t="shared" si="147"/>
        <v>NA</v>
      </c>
      <c r="J4335" s="797" t="str">
        <f t="shared" si="146"/>
        <v>NA</v>
      </c>
      <c r="K4335" s="797" t="str">
        <f t="shared" si="146"/>
        <v>NA</v>
      </c>
      <c r="L4335" s="797" t="str">
        <f t="shared" si="146"/>
        <v>NA</v>
      </c>
      <c r="M4335" s="797" t="str">
        <f t="shared" si="146"/>
        <v>NA</v>
      </c>
      <c r="N4335" s="797" t="b">
        <v>1</v>
      </c>
    </row>
    <row r="4336" spans="1:14" x14ac:dyDescent="0.25">
      <c r="A4336" s="41" t="s">
        <v>6283</v>
      </c>
      <c r="B4336" s="42" t="s">
        <v>6734</v>
      </c>
      <c r="C4336" s="43" t="s">
        <v>6737</v>
      </c>
      <c r="D4336" s="44"/>
      <c r="E4336" s="47"/>
      <c r="F4336" s="46">
        <v>1735</v>
      </c>
      <c r="G4336" s="797" t="str">
        <f t="shared" si="147"/>
        <v>NA</v>
      </c>
      <c r="H4336" s="797" t="str">
        <f t="shared" si="147"/>
        <v>NA</v>
      </c>
      <c r="I4336" s="797" t="str">
        <f t="shared" si="147"/>
        <v>NA</v>
      </c>
      <c r="J4336" s="797" t="str">
        <f t="shared" si="146"/>
        <v>NA</v>
      </c>
      <c r="K4336" s="797" t="str">
        <f t="shared" si="146"/>
        <v>NA</v>
      </c>
      <c r="L4336" s="797" t="str">
        <f t="shared" si="146"/>
        <v>NA</v>
      </c>
      <c r="M4336" s="797" t="str">
        <f t="shared" si="146"/>
        <v>NA</v>
      </c>
      <c r="N4336" s="797" t="b">
        <v>1</v>
      </c>
    </row>
    <row r="4337" spans="1:14" ht="26.25" thickBot="1" x14ac:dyDescent="0.3">
      <c r="A4337" s="48" t="s">
        <v>6285</v>
      </c>
      <c r="B4337" s="49" t="s">
        <v>6734</v>
      </c>
      <c r="C4337" s="50" t="s">
        <v>6738</v>
      </c>
      <c r="D4337" s="51"/>
      <c r="E4337" s="62"/>
      <c r="F4337" s="53">
        <v>3521</v>
      </c>
      <c r="G4337" s="797">
        <f t="shared" si="147"/>
        <v>1211</v>
      </c>
      <c r="H4337" s="797">
        <f t="shared" si="147"/>
        <v>1211</v>
      </c>
      <c r="I4337" s="797">
        <f t="shared" si="147"/>
        <v>1591</v>
      </c>
      <c r="J4337" s="797">
        <f t="shared" si="146"/>
        <v>1106</v>
      </c>
      <c r="K4337" s="797">
        <f t="shared" si="146"/>
        <v>1757</v>
      </c>
      <c r="L4337" s="797">
        <f t="shared" si="146"/>
        <v>1514</v>
      </c>
      <c r="M4337" s="797">
        <f t="shared" si="146"/>
        <v>1701</v>
      </c>
      <c r="N4337" s="797" t="b">
        <v>0</v>
      </c>
    </row>
    <row r="4338" spans="1:14" ht="38.25" x14ac:dyDescent="0.25">
      <c r="A4338" s="100" t="s">
        <v>6615</v>
      </c>
      <c r="B4338" s="173" t="s">
        <v>6616</v>
      </c>
      <c r="C4338" s="94" t="s">
        <v>6739</v>
      </c>
      <c r="D4338" s="60"/>
      <c r="E4338" s="61"/>
      <c r="F4338" s="95">
        <v>12850</v>
      </c>
      <c r="G4338" s="797">
        <f t="shared" si="147"/>
        <v>4420</v>
      </c>
      <c r="H4338" s="797">
        <f t="shared" si="147"/>
        <v>4420</v>
      </c>
      <c r="I4338" s="797">
        <f t="shared" si="147"/>
        <v>5808</v>
      </c>
      <c r="J4338" s="797">
        <f t="shared" si="146"/>
        <v>4035</v>
      </c>
      <c r="K4338" s="797">
        <f t="shared" si="146"/>
        <v>6412</v>
      </c>
      <c r="L4338" s="797">
        <f t="shared" si="146"/>
        <v>5526</v>
      </c>
      <c r="M4338" s="797">
        <f t="shared" si="146"/>
        <v>6207</v>
      </c>
      <c r="N4338" s="797" t="b">
        <v>0</v>
      </c>
    </row>
    <row r="4339" spans="1:14" x14ac:dyDescent="0.25">
      <c r="A4339" s="41" t="s">
        <v>6279</v>
      </c>
      <c r="B4339" s="42" t="s">
        <v>6740</v>
      </c>
      <c r="C4339" s="43" t="s">
        <v>6741</v>
      </c>
      <c r="D4339" s="44"/>
      <c r="E4339" s="47"/>
      <c r="F4339" s="46" t="s">
        <v>9655</v>
      </c>
      <c r="G4339" s="797" t="str">
        <f t="shared" si="147"/>
        <v/>
      </c>
      <c r="H4339" s="797" t="str">
        <f t="shared" si="147"/>
        <v/>
      </c>
      <c r="I4339" s="797" t="str">
        <f t="shared" si="147"/>
        <v/>
      </c>
      <c r="J4339" s="797" t="str">
        <f t="shared" si="146"/>
        <v/>
      </c>
      <c r="K4339" s="797" t="str">
        <f t="shared" si="146"/>
        <v/>
      </c>
      <c r="L4339" s="797" t="str">
        <f t="shared" si="146"/>
        <v/>
      </c>
      <c r="M4339" s="797" t="str">
        <f t="shared" si="146"/>
        <v/>
      </c>
      <c r="N4339" s="797" t="b">
        <v>0</v>
      </c>
    </row>
    <row r="4340" spans="1:14" ht="25.5" x14ac:dyDescent="0.25">
      <c r="A4340" s="41" t="s">
        <v>6281</v>
      </c>
      <c r="B4340" s="42" t="s">
        <v>6740</v>
      </c>
      <c r="C4340" s="43" t="s">
        <v>6742</v>
      </c>
      <c r="D4340" s="44"/>
      <c r="E4340" s="47"/>
      <c r="F4340" s="46">
        <v>2331</v>
      </c>
      <c r="G4340" s="797" t="str">
        <f t="shared" si="147"/>
        <v>NA</v>
      </c>
      <c r="H4340" s="797" t="str">
        <f t="shared" si="147"/>
        <v>NA</v>
      </c>
      <c r="I4340" s="797" t="str">
        <f t="shared" si="147"/>
        <v>NA</v>
      </c>
      <c r="J4340" s="797" t="str">
        <f t="shared" si="146"/>
        <v>NA</v>
      </c>
      <c r="K4340" s="797" t="str">
        <f t="shared" si="146"/>
        <v>NA</v>
      </c>
      <c r="L4340" s="797" t="str">
        <f t="shared" si="146"/>
        <v>NA</v>
      </c>
      <c r="M4340" s="797" t="str">
        <f t="shared" si="146"/>
        <v>NA</v>
      </c>
      <c r="N4340" s="797" t="b">
        <v>1</v>
      </c>
    </row>
    <row r="4341" spans="1:14" x14ac:dyDescent="0.25">
      <c r="A4341" s="41" t="s">
        <v>6283</v>
      </c>
      <c r="B4341" s="42" t="s">
        <v>6740</v>
      </c>
      <c r="C4341" s="43" t="s">
        <v>6743</v>
      </c>
      <c r="D4341" s="44"/>
      <c r="E4341" s="47"/>
      <c r="F4341" s="46">
        <v>3169</v>
      </c>
      <c r="G4341" s="797" t="str">
        <f t="shared" si="147"/>
        <v>NA</v>
      </c>
      <c r="H4341" s="797" t="str">
        <f t="shared" si="147"/>
        <v>NA</v>
      </c>
      <c r="I4341" s="797" t="str">
        <f t="shared" si="147"/>
        <v>NA</v>
      </c>
      <c r="J4341" s="797" t="str">
        <f t="shared" si="146"/>
        <v>NA</v>
      </c>
      <c r="K4341" s="797" t="str">
        <f t="shared" si="146"/>
        <v>NA</v>
      </c>
      <c r="L4341" s="797" t="str">
        <f t="shared" si="146"/>
        <v>NA</v>
      </c>
      <c r="M4341" s="797" t="str">
        <f t="shared" si="146"/>
        <v>NA</v>
      </c>
      <c r="N4341" s="797" t="b">
        <v>1</v>
      </c>
    </row>
    <row r="4342" spans="1:14" ht="26.25" thickBot="1" x14ac:dyDescent="0.3">
      <c r="A4342" s="48" t="s">
        <v>6285</v>
      </c>
      <c r="B4342" s="49" t="s">
        <v>6740</v>
      </c>
      <c r="C4342" s="50" t="s">
        <v>6744</v>
      </c>
      <c r="D4342" s="51"/>
      <c r="E4342" s="62"/>
      <c r="F4342" s="53">
        <v>6432</v>
      </c>
      <c r="G4342" s="797">
        <f t="shared" si="147"/>
        <v>2213</v>
      </c>
      <c r="H4342" s="797">
        <f t="shared" si="147"/>
        <v>2213</v>
      </c>
      <c r="I4342" s="797">
        <f t="shared" si="147"/>
        <v>2907</v>
      </c>
      <c r="J4342" s="797">
        <f t="shared" si="146"/>
        <v>2020</v>
      </c>
      <c r="K4342" s="797">
        <f t="shared" si="146"/>
        <v>3210</v>
      </c>
      <c r="L4342" s="797">
        <f t="shared" si="146"/>
        <v>2766</v>
      </c>
      <c r="M4342" s="797">
        <f t="shared" si="146"/>
        <v>3107</v>
      </c>
      <c r="N4342" s="797" t="b">
        <v>0</v>
      </c>
    </row>
    <row r="4343" spans="1:14" ht="38.25" x14ac:dyDescent="0.25">
      <c r="A4343" s="100" t="s">
        <v>6623</v>
      </c>
      <c r="B4343" s="173" t="s">
        <v>6624</v>
      </c>
      <c r="C4343" s="94" t="s">
        <v>6745</v>
      </c>
      <c r="D4343" s="60"/>
      <c r="E4343" s="61"/>
      <c r="F4343" s="95">
        <v>15759</v>
      </c>
      <c r="G4343" s="797">
        <f t="shared" si="147"/>
        <v>5421</v>
      </c>
      <c r="H4343" s="797">
        <f t="shared" si="147"/>
        <v>5421</v>
      </c>
      <c r="I4343" s="797">
        <f t="shared" si="147"/>
        <v>7123</v>
      </c>
      <c r="J4343" s="797">
        <f t="shared" si="146"/>
        <v>4948</v>
      </c>
      <c r="K4343" s="797">
        <f t="shared" si="146"/>
        <v>7864</v>
      </c>
      <c r="L4343" s="797">
        <f t="shared" si="146"/>
        <v>6776</v>
      </c>
      <c r="M4343" s="797">
        <f t="shared" si="146"/>
        <v>7612</v>
      </c>
      <c r="N4343" s="797" t="b">
        <v>0</v>
      </c>
    </row>
    <row r="4344" spans="1:14" x14ac:dyDescent="0.25">
      <c r="A4344" s="41" t="s">
        <v>6279</v>
      </c>
      <c r="B4344" s="42" t="s">
        <v>6746</v>
      </c>
      <c r="C4344" s="43" t="s">
        <v>6747</v>
      </c>
      <c r="D4344" s="44"/>
      <c r="E4344" s="47"/>
      <c r="F4344" s="46" t="s">
        <v>9655</v>
      </c>
      <c r="G4344" s="797" t="str">
        <f t="shared" si="147"/>
        <v/>
      </c>
      <c r="H4344" s="797" t="str">
        <f t="shared" si="147"/>
        <v/>
      </c>
      <c r="I4344" s="797" t="str">
        <f t="shared" si="147"/>
        <v/>
      </c>
      <c r="J4344" s="797" t="str">
        <f t="shared" si="146"/>
        <v/>
      </c>
      <c r="K4344" s="797" t="str">
        <f t="shared" si="146"/>
        <v/>
      </c>
      <c r="L4344" s="797" t="str">
        <f t="shared" si="146"/>
        <v/>
      </c>
      <c r="M4344" s="797" t="str">
        <f t="shared" si="146"/>
        <v/>
      </c>
      <c r="N4344" s="797" t="b">
        <v>0</v>
      </c>
    </row>
    <row r="4345" spans="1:14" ht="25.5" x14ac:dyDescent="0.25">
      <c r="A4345" s="41" t="s">
        <v>6281</v>
      </c>
      <c r="B4345" s="42" t="s">
        <v>6746</v>
      </c>
      <c r="C4345" s="43" t="s">
        <v>6748</v>
      </c>
      <c r="D4345" s="44"/>
      <c r="E4345" s="47"/>
      <c r="F4345" s="46">
        <v>2636</v>
      </c>
      <c r="G4345" s="797" t="str">
        <f t="shared" si="147"/>
        <v>NA</v>
      </c>
      <c r="H4345" s="797" t="str">
        <f t="shared" si="147"/>
        <v>NA</v>
      </c>
      <c r="I4345" s="797" t="str">
        <f t="shared" si="147"/>
        <v>NA</v>
      </c>
      <c r="J4345" s="797" t="str">
        <f t="shared" si="146"/>
        <v>NA</v>
      </c>
      <c r="K4345" s="797" t="str">
        <f t="shared" si="146"/>
        <v>NA</v>
      </c>
      <c r="L4345" s="797" t="str">
        <f t="shared" si="146"/>
        <v>NA</v>
      </c>
      <c r="M4345" s="797" t="str">
        <f t="shared" si="146"/>
        <v>NA</v>
      </c>
      <c r="N4345" s="797" t="b">
        <v>1</v>
      </c>
    </row>
    <row r="4346" spans="1:14" x14ac:dyDescent="0.25">
      <c r="A4346" s="41" t="s">
        <v>6283</v>
      </c>
      <c r="B4346" s="42" t="s">
        <v>6746</v>
      </c>
      <c r="C4346" s="43" t="s">
        <v>6749</v>
      </c>
      <c r="D4346" s="44"/>
      <c r="E4346" s="47"/>
      <c r="F4346" s="46">
        <v>3566</v>
      </c>
      <c r="G4346" s="797" t="str">
        <f t="shared" si="147"/>
        <v>NA</v>
      </c>
      <c r="H4346" s="797" t="str">
        <f t="shared" si="147"/>
        <v>NA</v>
      </c>
      <c r="I4346" s="797" t="str">
        <f t="shared" si="147"/>
        <v>NA</v>
      </c>
      <c r="J4346" s="797" t="str">
        <f t="shared" si="146"/>
        <v>NA</v>
      </c>
      <c r="K4346" s="797" t="str">
        <f t="shared" si="146"/>
        <v>NA</v>
      </c>
      <c r="L4346" s="797" t="str">
        <f t="shared" si="146"/>
        <v>NA</v>
      </c>
      <c r="M4346" s="797" t="str">
        <f t="shared" si="146"/>
        <v>NA</v>
      </c>
      <c r="N4346" s="797" t="b">
        <v>1</v>
      </c>
    </row>
    <row r="4347" spans="1:14" ht="25.5" x14ac:dyDescent="0.25">
      <c r="A4347" s="96" t="s">
        <v>6285</v>
      </c>
      <c r="B4347" s="55" t="s">
        <v>6746</v>
      </c>
      <c r="C4347" s="56" t="s">
        <v>6750</v>
      </c>
      <c r="D4347" s="57"/>
      <c r="E4347" s="58"/>
      <c r="F4347" s="103">
        <v>7237</v>
      </c>
      <c r="G4347" s="797">
        <f t="shared" si="147"/>
        <v>2490</v>
      </c>
      <c r="H4347" s="797">
        <f t="shared" si="147"/>
        <v>2490</v>
      </c>
      <c r="I4347" s="797">
        <f t="shared" si="147"/>
        <v>3271</v>
      </c>
      <c r="J4347" s="797">
        <f t="shared" si="146"/>
        <v>2272</v>
      </c>
      <c r="K4347" s="797">
        <f t="shared" si="146"/>
        <v>3611</v>
      </c>
      <c r="L4347" s="797">
        <f t="shared" si="146"/>
        <v>3112</v>
      </c>
      <c r="M4347" s="797">
        <f t="shared" si="146"/>
        <v>3495</v>
      </c>
      <c r="N4347" s="797" t="b">
        <v>0</v>
      </c>
    </row>
    <row r="4348" spans="1:14" ht="38.25" x14ac:dyDescent="0.25">
      <c r="A4348" s="211" t="s">
        <v>6751</v>
      </c>
      <c r="B4348" s="80" t="s">
        <v>6752</v>
      </c>
      <c r="C4348" s="81" t="s">
        <v>6753</v>
      </c>
      <c r="D4348" s="82"/>
      <c r="E4348" s="97"/>
      <c r="F4348" s="213">
        <v>11672</v>
      </c>
      <c r="G4348" s="797">
        <f t="shared" si="147"/>
        <v>4015</v>
      </c>
      <c r="H4348" s="797">
        <f t="shared" si="147"/>
        <v>4015</v>
      </c>
      <c r="I4348" s="797">
        <f t="shared" si="147"/>
        <v>5276</v>
      </c>
      <c r="J4348" s="797">
        <f t="shared" si="146"/>
        <v>3665</v>
      </c>
      <c r="K4348" s="797">
        <f t="shared" si="146"/>
        <v>5824</v>
      </c>
      <c r="L4348" s="797">
        <f t="shared" si="146"/>
        <v>5019</v>
      </c>
      <c r="M4348" s="797">
        <f t="shared" si="146"/>
        <v>5638</v>
      </c>
      <c r="N4348" s="797" t="b">
        <v>0</v>
      </c>
    </row>
    <row r="4349" spans="1:14" x14ac:dyDescent="0.25">
      <c r="A4349" s="41" t="s">
        <v>6279</v>
      </c>
      <c r="B4349" s="42" t="s">
        <v>6754</v>
      </c>
      <c r="C4349" s="43" t="s">
        <v>6755</v>
      </c>
      <c r="D4349" s="44"/>
      <c r="E4349" s="47"/>
      <c r="F4349" s="46" t="s">
        <v>9655</v>
      </c>
      <c r="G4349" s="797" t="str">
        <f t="shared" si="147"/>
        <v/>
      </c>
      <c r="H4349" s="797" t="str">
        <f t="shared" si="147"/>
        <v/>
      </c>
      <c r="I4349" s="797" t="str">
        <f t="shared" si="147"/>
        <v/>
      </c>
      <c r="J4349" s="797" t="str">
        <f t="shared" si="146"/>
        <v/>
      </c>
      <c r="K4349" s="797" t="str">
        <f t="shared" si="146"/>
        <v/>
      </c>
      <c r="L4349" s="797" t="str">
        <f t="shared" si="146"/>
        <v/>
      </c>
      <c r="M4349" s="797" t="str">
        <f t="shared" si="146"/>
        <v/>
      </c>
      <c r="N4349" s="797" t="b">
        <v>0</v>
      </c>
    </row>
    <row r="4350" spans="1:14" ht="25.5" x14ac:dyDescent="0.25">
      <c r="A4350" s="41" t="s">
        <v>6281</v>
      </c>
      <c r="B4350" s="42" t="s">
        <v>6754</v>
      </c>
      <c r="C4350" s="43" t="s">
        <v>6756</v>
      </c>
      <c r="D4350" s="44"/>
      <c r="E4350" s="47"/>
      <c r="F4350" s="46">
        <v>690</v>
      </c>
      <c r="G4350" s="797" t="str">
        <f t="shared" si="147"/>
        <v>NA</v>
      </c>
      <c r="H4350" s="797" t="str">
        <f t="shared" si="147"/>
        <v>NA</v>
      </c>
      <c r="I4350" s="797" t="str">
        <f t="shared" si="147"/>
        <v>NA</v>
      </c>
      <c r="J4350" s="797" t="str">
        <f t="shared" si="146"/>
        <v>NA</v>
      </c>
      <c r="K4350" s="797" t="str">
        <f t="shared" si="146"/>
        <v>NA</v>
      </c>
      <c r="L4350" s="797" t="str">
        <f t="shared" si="146"/>
        <v>NA</v>
      </c>
      <c r="M4350" s="797" t="str">
        <f t="shared" si="146"/>
        <v>NA</v>
      </c>
      <c r="N4350" s="797" t="b">
        <v>1</v>
      </c>
    </row>
    <row r="4351" spans="1:14" x14ac:dyDescent="0.25">
      <c r="A4351" s="41" t="s">
        <v>6283</v>
      </c>
      <c r="B4351" s="42" t="s">
        <v>6754</v>
      </c>
      <c r="C4351" s="43" t="s">
        <v>6757</v>
      </c>
      <c r="D4351" s="44"/>
      <c r="E4351" s="47"/>
      <c r="F4351" s="46">
        <v>971</v>
      </c>
      <c r="G4351" s="797" t="str">
        <f t="shared" si="147"/>
        <v>NA</v>
      </c>
      <c r="H4351" s="797" t="str">
        <f t="shared" si="147"/>
        <v>NA</v>
      </c>
      <c r="I4351" s="797" t="str">
        <f t="shared" si="147"/>
        <v>NA</v>
      </c>
      <c r="J4351" s="797" t="str">
        <f t="shared" si="146"/>
        <v>NA</v>
      </c>
      <c r="K4351" s="797" t="str">
        <f t="shared" si="146"/>
        <v>NA</v>
      </c>
      <c r="L4351" s="797" t="str">
        <f t="shared" si="146"/>
        <v>NA</v>
      </c>
      <c r="M4351" s="797" t="str">
        <f t="shared" si="146"/>
        <v>NA</v>
      </c>
      <c r="N4351" s="797" t="b">
        <v>1</v>
      </c>
    </row>
    <row r="4352" spans="1:14" ht="26.25" thickBot="1" x14ac:dyDescent="0.3">
      <c r="A4352" s="48" t="s">
        <v>6285</v>
      </c>
      <c r="B4352" s="49" t="s">
        <v>6754</v>
      </c>
      <c r="C4352" s="50" t="s">
        <v>6758</v>
      </c>
      <c r="D4352" s="51"/>
      <c r="E4352" s="62"/>
      <c r="F4352" s="53">
        <v>1969</v>
      </c>
      <c r="G4352" s="797">
        <f t="shared" si="147"/>
        <v>677</v>
      </c>
      <c r="H4352" s="797">
        <f t="shared" si="147"/>
        <v>677</v>
      </c>
      <c r="I4352" s="797">
        <f t="shared" si="147"/>
        <v>890</v>
      </c>
      <c r="J4352" s="797">
        <f t="shared" si="146"/>
        <v>618</v>
      </c>
      <c r="K4352" s="797">
        <f t="shared" si="146"/>
        <v>983</v>
      </c>
      <c r="L4352" s="797">
        <f t="shared" si="146"/>
        <v>847</v>
      </c>
      <c r="M4352" s="797">
        <f t="shared" si="146"/>
        <v>951</v>
      </c>
      <c r="N4352" s="797" t="b">
        <v>0</v>
      </c>
    </row>
    <row r="4353" spans="1:14" ht="38.25" x14ac:dyDescent="0.25">
      <c r="A4353" s="100" t="s">
        <v>6751</v>
      </c>
      <c r="B4353" s="173" t="s">
        <v>6752</v>
      </c>
      <c r="C4353" s="94" t="s">
        <v>6759</v>
      </c>
      <c r="D4353" s="60"/>
      <c r="E4353" s="61"/>
      <c r="F4353" s="95">
        <v>11672</v>
      </c>
      <c r="G4353" s="797">
        <f t="shared" si="147"/>
        <v>4015</v>
      </c>
      <c r="H4353" s="797">
        <f t="shared" si="147"/>
        <v>4015</v>
      </c>
      <c r="I4353" s="797">
        <f t="shared" si="147"/>
        <v>5276</v>
      </c>
      <c r="J4353" s="797">
        <f t="shared" si="146"/>
        <v>3665</v>
      </c>
      <c r="K4353" s="797">
        <f t="shared" si="146"/>
        <v>5824</v>
      </c>
      <c r="L4353" s="797">
        <f t="shared" si="146"/>
        <v>5019</v>
      </c>
      <c r="M4353" s="797">
        <f t="shared" si="146"/>
        <v>5638</v>
      </c>
      <c r="N4353" s="797" t="b">
        <v>0</v>
      </c>
    </row>
    <row r="4354" spans="1:14" x14ac:dyDescent="0.25">
      <c r="A4354" s="41" t="s">
        <v>6279</v>
      </c>
      <c r="B4354" s="42" t="s">
        <v>6760</v>
      </c>
      <c r="C4354" s="43" t="s">
        <v>6761</v>
      </c>
      <c r="D4354" s="44"/>
      <c r="E4354" s="47"/>
      <c r="F4354" s="46" t="s">
        <v>9655</v>
      </c>
      <c r="G4354" s="797" t="str">
        <f t="shared" si="147"/>
        <v/>
      </c>
      <c r="H4354" s="797" t="str">
        <f t="shared" si="147"/>
        <v/>
      </c>
      <c r="I4354" s="797" t="str">
        <f t="shared" si="147"/>
        <v/>
      </c>
      <c r="J4354" s="797" t="str">
        <f t="shared" si="146"/>
        <v/>
      </c>
      <c r="K4354" s="797" t="str">
        <f t="shared" si="146"/>
        <v/>
      </c>
      <c r="L4354" s="797" t="str">
        <f t="shared" si="146"/>
        <v/>
      </c>
      <c r="M4354" s="797" t="str">
        <f t="shared" si="146"/>
        <v/>
      </c>
      <c r="N4354" s="797" t="b">
        <v>0</v>
      </c>
    </row>
    <row r="4355" spans="1:14" ht="25.5" x14ac:dyDescent="0.25">
      <c r="A4355" s="41" t="s">
        <v>6281</v>
      </c>
      <c r="B4355" s="42" t="s">
        <v>6760</v>
      </c>
      <c r="C4355" s="43" t="s">
        <v>6762</v>
      </c>
      <c r="D4355" s="44"/>
      <c r="E4355" s="47"/>
      <c r="F4355" s="46">
        <v>690</v>
      </c>
      <c r="G4355" s="797" t="str">
        <f t="shared" si="147"/>
        <v>NA</v>
      </c>
      <c r="H4355" s="797" t="str">
        <f t="shared" si="147"/>
        <v>NA</v>
      </c>
      <c r="I4355" s="797" t="str">
        <f t="shared" si="147"/>
        <v>NA</v>
      </c>
      <c r="J4355" s="797" t="str">
        <f t="shared" si="146"/>
        <v>NA</v>
      </c>
      <c r="K4355" s="797" t="str">
        <f t="shared" si="146"/>
        <v>NA</v>
      </c>
      <c r="L4355" s="797" t="str">
        <f t="shared" si="146"/>
        <v>NA</v>
      </c>
      <c r="M4355" s="797" t="str">
        <f t="shared" si="146"/>
        <v>NA</v>
      </c>
      <c r="N4355" s="797" t="b">
        <v>1</v>
      </c>
    </row>
    <row r="4356" spans="1:14" x14ac:dyDescent="0.25">
      <c r="A4356" s="41" t="s">
        <v>6283</v>
      </c>
      <c r="B4356" s="42" t="s">
        <v>6760</v>
      </c>
      <c r="C4356" s="43" t="s">
        <v>6763</v>
      </c>
      <c r="D4356" s="44"/>
      <c r="E4356" s="47"/>
      <c r="F4356" s="46">
        <v>971</v>
      </c>
      <c r="G4356" s="797" t="str">
        <f t="shared" si="147"/>
        <v>NA</v>
      </c>
      <c r="H4356" s="797" t="str">
        <f t="shared" si="147"/>
        <v>NA</v>
      </c>
      <c r="I4356" s="797" t="str">
        <f t="shared" si="147"/>
        <v>NA</v>
      </c>
      <c r="J4356" s="797" t="str">
        <f t="shared" si="146"/>
        <v>NA</v>
      </c>
      <c r="K4356" s="797" t="str">
        <f t="shared" si="146"/>
        <v>NA</v>
      </c>
      <c r="L4356" s="797" t="str">
        <f t="shared" si="146"/>
        <v>NA</v>
      </c>
      <c r="M4356" s="797" t="str">
        <f t="shared" si="146"/>
        <v>NA</v>
      </c>
      <c r="N4356" s="797" t="b">
        <v>1</v>
      </c>
    </row>
    <row r="4357" spans="1:14" ht="26.25" thickBot="1" x14ac:dyDescent="0.3">
      <c r="A4357" s="48" t="s">
        <v>6285</v>
      </c>
      <c r="B4357" s="49" t="s">
        <v>6760</v>
      </c>
      <c r="C4357" s="50" t="s">
        <v>6764</v>
      </c>
      <c r="D4357" s="51"/>
      <c r="E4357" s="62"/>
      <c r="F4357" s="53">
        <v>1969</v>
      </c>
      <c r="G4357" s="797">
        <f t="shared" si="147"/>
        <v>677</v>
      </c>
      <c r="H4357" s="797">
        <f t="shared" si="147"/>
        <v>677</v>
      </c>
      <c r="I4357" s="797">
        <f t="shared" si="147"/>
        <v>890</v>
      </c>
      <c r="J4357" s="797">
        <f t="shared" si="146"/>
        <v>618</v>
      </c>
      <c r="K4357" s="797">
        <f t="shared" si="146"/>
        <v>983</v>
      </c>
      <c r="L4357" s="797">
        <f t="shared" si="146"/>
        <v>847</v>
      </c>
      <c r="M4357" s="797">
        <f t="shared" si="146"/>
        <v>951</v>
      </c>
      <c r="N4357" s="797" t="b">
        <v>0</v>
      </c>
    </row>
    <row r="4358" spans="1:14" ht="38.25" x14ac:dyDescent="0.25">
      <c r="A4358" s="100" t="s">
        <v>6765</v>
      </c>
      <c r="B4358" s="173" t="s">
        <v>6766</v>
      </c>
      <c r="C4358" s="94" t="s">
        <v>6767</v>
      </c>
      <c r="D4358" s="60"/>
      <c r="E4358" s="61"/>
      <c r="F4358" s="95">
        <v>13700</v>
      </c>
      <c r="G4358" s="797">
        <f t="shared" si="147"/>
        <v>4713</v>
      </c>
      <c r="H4358" s="797">
        <f t="shared" si="147"/>
        <v>4713</v>
      </c>
      <c r="I4358" s="797">
        <f t="shared" si="147"/>
        <v>6192</v>
      </c>
      <c r="J4358" s="797">
        <f t="shared" si="146"/>
        <v>4302</v>
      </c>
      <c r="K4358" s="797">
        <f t="shared" si="146"/>
        <v>6836</v>
      </c>
      <c r="L4358" s="797">
        <f t="shared" si="146"/>
        <v>5891</v>
      </c>
      <c r="M4358" s="797">
        <f t="shared" si="146"/>
        <v>6617</v>
      </c>
      <c r="N4358" s="797" t="b">
        <v>0</v>
      </c>
    </row>
    <row r="4359" spans="1:14" x14ac:dyDescent="0.25">
      <c r="A4359" s="41" t="s">
        <v>6279</v>
      </c>
      <c r="B4359" s="42" t="s">
        <v>6768</v>
      </c>
      <c r="C4359" s="43" t="s">
        <v>6769</v>
      </c>
      <c r="D4359" s="44"/>
      <c r="E4359" s="47"/>
      <c r="F4359" s="46" t="s">
        <v>9655</v>
      </c>
      <c r="G4359" s="797" t="str">
        <f t="shared" si="147"/>
        <v/>
      </c>
      <c r="H4359" s="797" t="str">
        <f t="shared" si="147"/>
        <v/>
      </c>
      <c r="I4359" s="797" t="str">
        <f t="shared" si="147"/>
        <v/>
      </c>
      <c r="J4359" s="797" t="str">
        <f t="shared" si="146"/>
        <v/>
      </c>
      <c r="K4359" s="797" t="str">
        <f t="shared" si="146"/>
        <v/>
      </c>
      <c r="L4359" s="797" t="str">
        <f t="shared" si="146"/>
        <v/>
      </c>
      <c r="M4359" s="797" t="str">
        <f t="shared" si="146"/>
        <v/>
      </c>
      <c r="N4359" s="797" t="b">
        <v>0</v>
      </c>
    </row>
    <row r="4360" spans="1:14" ht="25.5" x14ac:dyDescent="0.25">
      <c r="A4360" s="41" t="s">
        <v>6281</v>
      </c>
      <c r="B4360" s="42" t="s">
        <v>6768</v>
      </c>
      <c r="C4360" s="43" t="s">
        <v>6770</v>
      </c>
      <c r="D4360" s="44"/>
      <c r="E4360" s="47"/>
      <c r="F4360" s="46">
        <v>1016</v>
      </c>
      <c r="G4360" s="797" t="str">
        <f t="shared" si="147"/>
        <v>NA</v>
      </c>
      <c r="H4360" s="797" t="str">
        <f t="shared" si="147"/>
        <v>NA</v>
      </c>
      <c r="I4360" s="797" t="str">
        <f t="shared" si="147"/>
        <v>NA</v>
      </c>
      <c r="J4360" s="797" t="str">
        <f t="shared" si="146"/>
        <v>NA</v>
      </c>
      <c r="K4360" s="797" t="str">
        <f t="shared" si="146"/>
        <v>NA</v>
      </c>
      <c r="L4360" s="797" t="str">
        <f t="shared" si="146"/>
        <v>NA</v>
      </c>
      <c r="M4360" s="797" t="str">
        <f t="shared" si="146"/>
        <v>NA</v>
      </c>
      <c r="N4360" s="797" t="b">
        <v>1</v>
      </c>
    </row>
    <row r="4361" spans="1:14" x14ac:dyDescent="0.25">
      <c r="A4361" s="41" t="s">
        <v>6283</v>
      </c>
      <c r="B4361" s="42" t="s">
        <v>6768</v>
      </c>
      <c r="C4361" s="43" t="s">
        <v>6771</v>
      </c>
      <c r="D4361" s="44"/>
      <c r="E4361" s="47"/>
      <c r="F4361" s="46">
        <v>1419</v>
      </c>
      <c r="G4361" s="797" t="str">
        <f t="shared" si="147"/>
        <v>NA</v>
      </c>
      <c r="H4361" s="797" t="str">
        <f t="shared" si="147"/>
        <v>NA</v>
      </c>
      <c r="I4361" s="797" t="str">
        <f t="shared" si="147"/>
        <v>NA</v>
      </c>
      <c r="J4361" s="797" t="str">
        <f t="shared" si="146"/>
        <v>NA</v>
      </c>
      <c r="K4361" s="797" t="str">
        <f t="shared" si="146"/>
        <v>NA</v>
      </c>
      <c r="L4361" s="797" t="str">
        <f t="shared" si="146"/>
        <v>NA</v>
      </c>
      <c r="M4361" s="797" t="str">
        <f t="shared" si="146"/>
        <v>NA</v>
      </c>
      <c r="N4361" s="797" t="b">
        <v>1</v>
      </c>
    </row>
    <row r="4362" spans="1:14" ht="26.25" thickBot="1" x14ac:dyDescent="0.3">
      <c r="A4362" s="48" t="s">
        <v>6285</v>
      </c>
      <c r="B4362" s="49" t="s">
        <v>6768</v>
      </c>
      <c r="C4362" s="50" t="s">
        <v>6772</v>
      </c>
      <c r="D4362" s="51"/>
      <c r="E4362" s="62"/>
      <c r="F4362" s="53">
        <v>2879</v>
      </c>
      <c r="G4362" s="797">
        <f t="shared" si="147"/>
        <v>990</v>
      </c>
      <c r="H4362" s="797">
        <f t="shared" si="147"/>
        <v>990</v>
      </c>
      <c r="I4362" s="797">
        <f t="shared" si="147"/>
        <v>1301</v>
      </c>
      <c r="J4362" s="797">
        <f t="shared" si="146"/>
        <v>904</v>
      </c>
      <c r="K4362" s="797">
        <f t="shared" si="146"/>
        <v>1437</v>
      </c>
      <c r="L4362" s="797">
        <f t="shared" si="146"/>
        <v>1238</v>
      </c>
      <c r="M4362" s="797">
        <f t="shared" si="146"/>
        <v>1391</v>
      </c>
      <c r="N4362" s="797" t="b">
        <v>0</v>
      </c>
    </row>
    <row r="4363" spans="1:14" ht="38.25" x14ac:dyDescent="0.25">
      <c r="A4363" s="100" t="s">
        <v>6765</v>
      </c>
      <c r="B4363" s="173" t="s">
        <v>6766</v>
      </c>
      <c r="C4363" s="94" t="s">
        <v>6773</v>
      </c>
      <c r="D4363" s="60"/>
      <c r="E4363" s="61"/>
      <c r="F4363" s="95">
        <v>13700</v>
      </c>
      <c r="G4363" s="797">
        <f t="shared" si="147"/>
        <v>4713</v>
      </c>
      <c r="H4363" s="797">
        <f t="shared" si="147"/>
        <v>4713</v>
      </c>
      <c r="I4363" s="797">
        <f t="shared" si="147"/>
        <v>6192</v>
      </c>
      <c r="J4363" s="797">
        <f t="shared" si="146"/>
        <v>4302</v>
      </c>
      <c r="K4363" s="797">
        <f t="shared" si="146"/>
        <v>6836</v>
      </c>
      <c r="L4363" s="797">
        <f t="shared" si="146"/>
        <v>5891</v>
      </c>
      <c r="M4363" s="797">
        <f t="shared" si="146"/>
        <v>6617</v>
      </c>
      <c r="N4363" s="797" t="b">
        <v>0</v>
      </c>
    </row>
    <row r="4364" spans="1:14" x14ac:dyDescent="0.25">
      <c r="A4364" s="41" t="s">
        <v>6279</v>
      </c>
      <c r="B4364" s="42" t="s">
        <v>6774</v>
      </c>
      <c r="C4364" s="43" t="s">
        <v>6775</v>
      </c>
      <c r="D4364" s="44"/>
      <c r="E4364" s="47"/>
      <c r="F4364" s="46" t="s">
        <v>9655</v>
      </c>
      <c r="G4364" s="797" t="str">
        <f t="shared" si="147"/>
        <v/>
      </c>
      <c r="H4364" s="797" t="str">
        <f t="shared" si="147"/>
        <v/>
      </c>
      <c r="I4364" s="797" t="str">
        <f t="shared" si="147"/>
        <v/>
      </c>
      <c r="J4364" s="797" t="str">
        <f t="shared" si="146"/>
        <v/>
      </c>
      <c r="K4364" s="797" t="str">
        <f t="shared" si="146"/>
        <v/>
      </c>
      <c r="L4364" s="797" t="str">
        <f t="shared" si="146"/>
        <v/>
      </c>
      <c r="M4364" s="797" t="str">
        <f t="shared" si="146"/>
        <v/>
      </c>
      <c r="N4364" s="797" t="b">
        <v>0</v>
      </c>
    </row>
    <row r="4365" spans="1:14" ht="25.5" x14ac:dyDescent="0.25">
      <c r="A4365" s="41" t="s">
        <v>6281</v>
      </c>
      <c r="B4365" s="42" t="s">
        <v>6774</v>
      </c>
      <c r="C4365" s="43" t="s">
        <v>6776</v>
      </c>
      <c r="D4365" s="44"/>
      <c r="E4365" s="47"/>
      <c r="F4365" s="46">
        <v>1016</v>
      </c>
      <c r="G4365" s="797" t="str">
        <f t="shared" si="147"/>
        <v>NA</v>
      </c>
      <c r="H4365" s="797" t="str">
        <f t="shared" si="147"/>
        <v>NA</v>
      </c>
      <c r="I4365" s="797" t="str">
        <f t="shared" si="147"/>
        <v>NA</v>
      </c>
      <c r="J4365" s="797" t="str">
        <f t="shared" si="146"/>
        <v>NA</v>
      </c>
      <c r="K4365" s="797" t="str">
        <f t="shared" si="146"/>
        <v>NA</v>
      </c>
      <c r="L4365" s="797" t="str">
        <f t="shared" si="146"/>
        <v>NA</v>
      </c>
      <c r="M4365" s="797" t="str">
        <f t="shared" si="146"/>
        <v>NA</v>
      </c>
      <c r="N4365" s="797" t="b">
        <v>1</v>
      </c>
    </row>
    <row r="4366" spans="1:14" x14ac:dyDescent="0.25">
      <c r="A4366" s="41" t="s">
        <v>6283</v>
      </c>
      <c r="B4366" s="42" t="s">
        <v>6774</v>
      </c>
      <c r="C4366" s="43" t="s">
        <v>6777</v>
      </c>
      <c r="D4366" s="44"/>
      <c r="E4366" s="47"/>
      <c r="F4366" s="46">
        <v>1419</v>
      </c>
      <c r="G4366" s="797" t="str">
        <f t="shared" si="147"/>
        <v>NA</v>
      </c>
      <c r="H4366" s="797" t="str">
        <f t="shared" si="147"/>
        <v>NA</v>
      </c>
      <c r="I4366" s="797" t="str">
        <f t="shared" si="147"/>
        <v>NA</v>
      </c>
      <c r="J4366" s="797" t="str">
        <f t="shared" si="146"/>
        <v>NA</v>
      </c>
      <c r="K4366" s="797" t="str">
        <f t="shared" si="146"/>
        <v>NA</v>
      </c>
      <c r="L4366" s="797" t="str">
        <f t="shared" si="146"/>
        <v>NA</v>
      </c>
      <c r="M4366" s="797" t="str">
        <f t="shared" si="146"/>
        <v>NA</v>
      </c>
      <c r="N4366" s="797" t="b">
        <v>1</v>
      </c>
    </row>
    <row r="4367" spans="1:14" ht="26.25" thickBot="1" x14ac:dyDescent="0.3">
      <c r="A4367" s="48" t="s">
        <v>6285</v>
      </c>
      <c r="B4367" s="49" t="s">
        <v>6774</v>
      </c>
      <c r="C4367" s="50" t="s">
        <v>6778</v>
      </c>
      <c r="D4367" s="51"/>
      <c r="E4367" s="62"/>
      <c r="F4367" s="53">
        <v>2879</v>
      </c>
      <c r="G4367" s="797">
        <f t="shared" si="147"/>
        <v>990</v>
      </c>
      <c r="H4367" s="797">
        <f t="shared" si="147"/>
        <v>990</v>
      </c>
      <c r="I4367" s="797">
        <f t="shared" si="147"/>
        <v>1301</v>
      </c>
      <c r="J4367" s="797">
        <f t="shared" si="146"/>
        <v>904</v>
      </c>
      <c r="K4367" s="797">
        <f t="shared" si="146"/>
        <v>1437</v>
      </c>
      <c r="L4367" s="797">
        <f t="shared" si="146"/>
        <v>1238</v>
      </c>
      <c r="M4367" s="797">
        <f t="shared" si="146"/>
        <v>1391</v>
      </c>
      <c r="N4367" s="797" t="b">
        <v>0</v>
      </c>
    </row>
    <row r="4368" spans="1:14" ht="38.25" x14ac:dyDescent="0.25">
      <c r="A4368" s="100" t="s">
        <v>6779</v>
      </c>
      <c r="B4368" s="173" t="s">
        <v>6780</v>
      </c>
      <c r="C4368" s="94" t="s">
        <v>6781</v>
      </c>
      <c r="D4368" s="60"/>
      <c r="E4368" s="61"/>
      <c r="F4368" s="95">
        <v>16357</v>
      </c>
      <c r="G4368" s="797">
        <f t="shared" si="147"/>
        <v>5627</v>
      </c>
      <c r="H4368" s="797">
        <f t="shared" si="147"/>
        <v>5627</v>
      </c>
      <c r="I4368" s="797">
        <f t="shared" si="147"/>
        <v>7393</v>
      </c>
      <c r="J4368" s="797">
        <f t="shared" si="146"/>
        <v>5136</v>
      </c>
      <c r="K4368" s="797">
        <f t="shared" si="146"/>
        <v>8162</v>
      </c>
      <c r="L4368" s="797">
        <f t="shared" si="146"/>
        <v>7034</v>
      </c>
      <c r="M4368" s="797">
        <f t="shared" si="146"/>
        <v>7900</v>
      </c>
      <c r="N4368" s="797" t="b">
        <v>0</v>
      </c>
    </row>
    <row r="4369" spans="1:14" x14ac:dyDescent="0.25">
      <c r="A4369" s="41" t="s">
        <v>6279</v>
      </c>
      <c r="B4369" s="42" t="s">
        <v>6782</v>
      </c>
      <c r="C4369" s="43" t="s">
        <v>6783</v>
      </c>
      <c r="D4369" s="44"/>
      <c r="E4369" s="47"/>
      <c r="F4369" s="46" t="s">
        <v>9655</v>
      </c>
      <c r="G4369" s="797" t="str">
        <f t="shared" si="147"/>
        <v/>
      </c>
      <c r="H4369" s="797" t="str">
        <f t="shared" si="147"/>
        <v/>
      </c>
      <c r="I4369" s="797" t="str">
        <f t="shared" si="147"/>
        <v/>
      </c>
      <c r="J4369" s="797" t="str">
        <f t="shared" si="146"/>
        <v/>
      </c>
      <c r="K4369" s="797" t="str">
        <f t="shared" si="146"/>
        <v/>
      </c>
      <c r="L4369" s="797" t="str">
        <f t="shared" si="146"/>
        <v/>
      </c>
      <c r="M4369" s="797" t="str">
        <f t="shared" si="146"/>
        <v/>
      </c>
      <c r="N4369" s="797" t="b">
        <v>0</v>
      </c>
    </row>
    <row r="4370" spans="1:14" ht="25.5" x14ac:dyDescent="0.25">
      <c r="A4370" s="41" t="s">
        <v>6281</v>
      </c>
      <c r="B4370" s="42" t="s">
        <v>6782</v>
      </c>
      <c r="C4370" s="43" t="s">
        <v>6784</v>
      </c>
      <c r="D4370" s="44"/>
      <c r="E4370" s="47"/>
      <c r="F4370" s="46">
        <v>1288</v>
      </c>
      <c r="G4370" s="797" t="str">
        <f t="shared" si="147"/>
        <v>NA</v>
      </c>
      <c r="H4370" s="797" t="str">
        <f t="shared" si="147"/>
        <v>NA</v>
      </c>
      <c r="I4370" s="797" t="str">
        <f t="shared" si="147"/>
        <v>NA</v>
      </c>
      <c r="J4370" s="797" t="str">
        <f t="shared" si="146"/>
        <v>NA</v>
      </c>
      <c r="K4370" s="797" t="str">
        <f t="shared" si="146"/>
        <v>NA</v>
      </c>
      <c r="L4370" s="797" t="str">
        <f t="shared" si="146"/>
        <v>NA</v>
      </c>
      <c r="M4370" s="797" t="str">
        <f t="shared" si="146"/>
        <v>NA</v>
      </c>
      <c r="N4370" s="797" t="b">
        <v>1</v>
      </c>
    </row>
    <row r="4371" spans="1:14" x14ac:dyDescent="0.25">
      <c r="A4371" s="41" t="s">
        <v>6283</v>
      </c>
      <c r="B4371" s="42" t="s">
        <v>6782</v>
      </c>
      <c r="C4371" s="43" t="s">
        <v>6785</v>
      </c>
      <c r="D4371" s="44"/>
      <c r="E4371" s="47"/>
      <c r="F4371" s="46">
        <v>1790</v>
      </c>
      <c r="G4371" s="797" t="str">
        <f t="shared" si="147"/>
        <v>NA</v>
      </c>
      <c r="H4371" s="797" t="str">
        <f t="shared" si="147"/>
        <v>NA</v>
      </c>
      <c r="I4371" s="797" t="str">
        <f t="shared" si="147"/>
        <v>NA</v>
      </c>
      <c r="J4371" s="797" t="str">
        <f t="shared" si="146"/>
        <v>NA</v>
      </c>
      <c r="K4371" s="797" t="str">
        <f t="shared" si="146"/>
        <v>NA</v>
      </c>
      <c r="L4371" s="797" t="str">
        <f t="shared" si="146"/>
        <v>NA</v>
      </c>
      <c r="M4371" s="797" t="str">
        <f t="shared" si="146"/>
        <v>NA</v>
      </c>
      <c r="N4371" s="797" t="b">
        <v>1</v>
      </c>
    </row>
    <row r="4372" spans="1:14" ht="26.25" thickBot="1" x14ac:dyDescent="0.3">
      <c r="A4372" s="48" t="s">
        <v>6285</v>
      </c>
      <c r="B4372" s="49" t="s">
        <v>6782</v>
      </c>
      <c r="C4372" s="50" t="s">
        <v>6786</v>
      </c>
      <c r="D4372" s="51"/>
      <c r="E4372" s="62"/>
      <c r="F4372" s="53">
        <v>3631</v>
      </c>
      <c r="G4372" s="797">
        <f t="shared" si="147"/>
        <v>1249</v>
      </c>
      <c r="H4372" s="797">
        <f t="shared" si="147"/>
        <v>1249</v>
      </c>
      <c r="I4372" s="797">
        <f t="shared" si="147"/>
        <v>1641</v>
      </c>
      <c r="J4372" s="797">
        <f t="shared" si="146"/>
        <v>1140</v>
      </c>
      <c r="K4372" s="797">
        <f t="shared" si="146"/>
        <v>1812</v>
      </c>
      <c r="L4372" s="797">
        <f t="shared" si="146"/>
        <v>1561</v>
      </c>
      <c r="M4372" s="797">
        <f t="shared" si="146"/>
        <v>1754</v>
      </c>
      <c r="N4372" s="797" t="b">
        <v>0</v>
      </c>
    </row>
    <row r="4373" spans="1:14" ht="38.25" x14ac:dyDescent="0.25">
      <c r="A4373" s="100" t="s">
        <v>6779</v>
      </c>
      <c r="B4373" s="173" t="s">
        <v>6780</v>
      </c>
      <c r="C4373" s="94" t="s">
        <v>6787</v>
      </c>
      <c r="D4373" s="60"/>
      <c r="E4373" s="61"/>
      <c r="F4373" s="95">
        <v>16357</v>
      </c>
      <c r="G4373" s="797">
        <f t="shared" si="147"/>
        <v>5627</v>
      </c>
      <c r="H4373" s="797">
        <f t="shared" si="147"/>
        <v>5627</v>
      </c>
      <c r="I4373" s="797">
        <f t="shared" si="147"/>
        <v>7393</v>
      </c>
      <c r="J4373" s="797">
        <f t="shared" si="146"/>
        <v>5136</v>
      </c>
      <c r="K4373" s="797">
        <f t="shared" si="146"/>
        <v>8162</v>
      </c>
      <c r="L4373" s="797">
        <f t="shared" si="146"/>
        <v>7034</v>
      </c>
      <c r="M4373" s="797">
        <f t="shared" si="146"/>
        <v>7900</v>
      </c>
      <c r="N4373" s="797" t="b">
        <v>0</v>
      </c>
    </row>
    <row r="4374" spans="1:14" x14ac:dyDescent="0.25">
      <c r="A4374" s="41" t="s">
        <v>6279</v>
      </c>
      <c r="B4374" s="42" t="s">
        <v>6788</v>
      </c>
      <c r="C4374" s="43" t="s">
        <v>6789</v>
      </c>
      <c r="D4374" s="44"/>
      <c r="E4374" s="47"/>
      <c r="F4374" s="46" t="s">
        <v>9655</v>
      </c>
      <c r="G4374" s="797" t="str">
        <f t="shared" si="147"/>
        <v/>
      </c>
      <c r="H4374" s="797" t="str">
        <f t="shared" si="147"/>
        <v/>
      </c>
      <c r="I4374" s="797" t="str">
        <f t="shared" si="147"/>
        <v/>
      </c>
      <c r="J4374" s="797" t="str">
        <f t="shared" si="146"/>
        <v/>
      </c>
      <c r="K4374" s="797" t="str">
        <f t="shared" si="146"/>
        <v/>
      </c>
      <c r="L4374" s="797" t="str">
        <f t="shared" si="146"/>
        <v/>
      </c>
      <c r="M4374" s="797" t="str">
        <f t="shared" si="146"/>
        <v/>
      </c>
      <c r="N4374" s="797" t="b">
        <v>0</v>
      </c>
    </row>
    <row r="4375" spans="1:14" ht="25.5" x14ac:dyDescent="0.25">
      <c r="A4375" s="41" t="s">
        <v>6281</v>
      </c>
      <c r="B4375" s="42" t="s">
        <v>6788</v>
      </c>
      <c r="C4375" s="43" t="s">
        <v>6790</v>
      </c>
      <c r="D4375" s="44"/>
      <c r="E4375" s="47"/>
      <c r="F4375" s="46">
        <v>1288</v>
      </c>
      <c r="G4375" s="797" t="str">
        <f t="shared" si="147"/>
        <v>NA</v>
      </c>
      <c r="H4375" s="797" t="str">
        <f t="shared" si="147"/>
        <v>NA</v>
      </c>
      <c r="I4375" s="797" t="str">
        <f t="shared" si="147"/>
        <v>NA</v>
      </c>
      <c r="J4375" s="797" t="str">
        <f t="shared" si="147"/>
        <v>NA</v>
      </c>
      <c r="K4375" s="797" t="str">
        <f t="shared" si="147"/>
        <v>NA</v>
      </c>
      <c r="L4375" s="797" t="str">
        <f t="shared" si="147"/>
        <v>NA</v>
      </c>
      <c r="M4375" s="797" t="str">
        <f t="shared" si="147"/>
        <v>NA</v>
      </c>
      <c r="N4375" s="797" t="b">
        <v>1</v>
      </c>
    </row>
    <row r="4376" spans="1:14" x14ac:dyDescent="0.25">
      <c r="A4376" s="41" t="s">
        <v>6283</v>
      </c>
      <c r="B4376" s="42" t="s">
        <v>6788</v>
      </c>
      <c r="C4376" s="43" t="s">
        <v>6791</v>
      </c>
      <c r="D4376" s="44"/>
      <c r="E4376" s="47"/>
      <c r="F4376" s="46">
        <v>1790</v>
      </c>
      <c r="G4376" s="797" t="str">
        <f t="shared" ref="G4376:M4412" si="148">IF($N4376,"NA",IF(ISNUMBER($F4376),ROUND(($F4376*G$5),0),""))</f>
        <v>NA</v>
      </c>
      <c r="H4376" s="797" t="str">
        <f t="shared" si="148"/>
        <v>NA</v>
      </c>
      <c r="I4376" s="797" t="str">
        <f t="shared" si="148"/>
        <v>NA</v>
      </c>
      <c r="J4376" s="797" t="str">
        <f t="shared" si="148"/>
        <v>NA</v>
      </c>
      <c r="K4376" s="797" t="str">
        <f t="shared" si="148"/>
        <v>NA</v>
      </c>
      <c r="L4376" s="797" t="str">
        <f t="shared" si="148"/>
        <v>NA</v>
      </c>
      <c r="M4376" s="797" t="str">
        <f t="shared" si="148"/>
        <v>NA</v>
      </c>
      <c r="N4376" s="797" t="b">
        <v>1</v>
      </c>
    </row>
    <row r="4377" spans="1:14" ht="26.25" thickBot="1" x14ac:dyDescent="0.3">
      <c r="A4377" s="48" t="s">
        <v>6285</v>
      </c>
      <c r="B4377" s="49" t="s">
        <v>6788</v>
      </c>
      <c r="C4377" s="50" t="s">
        <v>6792</v>
      </c>
      <c r="D4377" s="51"/>
      <c r="E4377" s="62"/>
      <c r="F4377" s="53">
        <v>3631</v>
      </c>
      <c r="G4377" s="797">
        <f t="shared" si="148"/>
        <v>1249</v>
      </c>
      <c r="H4377" s="797">
        <f t="shared" si="148"/>
        <v>1249</v>
      </c>
      <c r="I4377" s="797">
        <f t="shared" si="148"/>
        <v>1641</v>
      </c>
      <c r="J4377" s="797">
        <f t="shared" si="148"/>
        <v>1140</v>
      </c>
      <c r="K4377" s="797">
        <f t="shared" si="148"/>
        <v>1812</v>
      </c>
      <c r="L4377" s="797">
        <f t="shared" si="148"/>
        <v>1561</v>
      </c>
      <c r="M4377" s="797">
        <f t="shared" si="148"/>
        <v>1754</v>
      </c>
      <c r="N4377" s="797" t="b">
        <v>0</v>
      </c>
    </row>
    <row r="4378" spans="1:14" ht="38.25" x14ac:dyDescent="0.25">
      <c r="A4378" s="100" t="s">
        <v>6793</v>
      </c>
      <c r="B4378" s="173" t="s">
        <v>6794</v>
      </c>
      <c r="C4378" s="94" t="s">
        <v>6795</v>
      </c>
      <c r="D4378" s="60"/>
      <c r="E4378" s="61"/>
      <c r="F4378" s="95">
        <v>20705</v>
      </c>
      <c r="G4378" s="797">
        <f t="shared" si="148"/>
        <v>7123</v>
      </c>
      <c r="H4378" s="797">
        <f t="shared" si="148"/>
        <v>7123</v>
      </c>
      <c r="I4378" s="797">
        <f t="shared" si="148"/>
        <v>9359</v>
      </c>
      <c r="J4378" s="797">
        <f t="shared" si="148"/>
        <v>6501</v>
      </c>
      <c r="K4378" s="797">
        <f t="shared" si="148"/>
        <v>10332</v>
      </c>
      <c r="L4378" s="797">
        <f t="shared" si="148"/>
        <v>8903</v>
      </c>
      <c r="M4378" s="797">
        <f t="shared" si="148"/>
        <v>10001</v>
      </c>
      <c r="N4378" s="797" t="b">
        <v>0</v>
      </c>
    </row>
    <row r="4379" spans="1:14" x14ac:dyDescent="0.25">
      <c r="A4379" s="41" t="s">
        <v>6279</v>
      </c>
      <c r="B4379" s="42" t="s">
        <v>6796</v>
      </c>
      <c r="C4379" s="43" t="s">
        <v>6797</v>
      </c>
      <c r="D4379" s="44"/>
      <c r="E4379" s="47"/>
      <c r="F4379" s="46" t="s">
        <v>9655</v>
      </c>
      <c r="G4379" s="797" t="str">
        <f t="shared" si="148"/>
        <v/>
      </c>
      <c r="H4379" s="797" t="str">
        <f t="shared" si="148"/>
        <v/>
      </c>
      <c r="I4379" s="797" t="str">
        <f t="shared" si="148"/>
        <v/>
      </c>
      <c r="J4379" s="797" t="str">
        <f t="shared" si="148"/>
        <v/>
      </c>
      <c r="K4379" s="797" t="str">
        <f t="shared" si="148"/>
        <v/>
      </c>
      <c r="L4379" s="797" t="str">
        <f t="shared" si="148"/>
        <v/>
      </c>
      <c r="M4379" s="797" t="str">
        <f t="shared" si="148"/>
        <v/>
      </c>
      <c r="N4379" s="797" t="b">
        <v>0</v>
      </c>
    </row>
    <row r="4380" spans="1:14" ht="25.5" x14ac:dyDescent="0.25">
      <c r="A4380" s="41" t="s">
        <v>6281</v>
      </c>
      <c r="B4380" s="42" t="s">
        <v>6796</v>
      </c>
      <c r="C4380" s="43" t="s">
        <v>6798</v>
      </c>
      <c r="D4380" s="44"/>
      <c r="E4380" s="47"/>
      <c r="F4380" s="46">
        <v>1778</v>
      </c>
      <c r="G4380" s="797" t="str">
        <f t="shared" si="148"/>
        <v>NA</v>
      </c>
      <c r="H4380" s="797" t="str">
        <f t="shared" si="148"/>
        <v>NA</v>
      </c>
      <c r="I4380" s="797" t="str">
        <f t="shared" si="148"/>
        <v>NA</v>
      </c>
      <c r="J4380" s="797" t="str">
        <f t="shared" si="148"/>
        <v>NA</v>
      </c>
      <c r="K4380" s="797" t="str">
        <f t="shared" si="148"/>
        <v>NA</v>
      </c>
      <c r="L4380" s="797" t="str">
        <f t="shared" si="148"/>
        <v>NA</v>
      </c>
      <c r="M4380" s="797" t="str">
        <f t="shared" si="148"/>
        <v>NA</v>
      </c>
      <c r="N4380" s="797" t="b">
        <v>1</v>
      </c>
    </row>
    <row r="4381" spans="1:14" x14ac:dyDescent="0.25">
      <c r="A4381" s="41" t="s">
        <v>6283</v>
      </c>
      <c r="B4381" s="42" t="s">
        <v>6796</v>
      </c>
      <c r="C4381" s="43" t="s">
        <v>6799</v>
      </c>
      <c r="D4381" s="44"/>
      <c r="E4381" s="47"/>
      <c r="F4381" s="46">
        <v>2456</v>
      </c>
      <c r="G4381" s="797" t="str">
        <f t="shared" si="148"/>
        <v>NA</v>
      </c>
      <c r="H4381" s="797" t="str">
        <f t="shared" si="148"/>
        <v>NA</v>
      </c>
      <c r="I4381" s="797" t="str">
        <f t="shared" si="148"/>
        <v>NA</v>
      </c>
      <c r="J4381" s="797" t="str">
        <f t="shared" si="148"/>
        <v>NA</v>
      </c>
      <c r="K4381" s="797" t="str">
        <f t="shared" si="148"/>
        <v>NA</v>
      </c>
      <c r="L4381" s="797" t="str">
        <f t="shared" si="148"/>
        <v>NA</v>
      </c>
      <c r="M4381" s="797" t="str">
        <f t="shared" si="148"/>
        <v>NA</v>
      </c>
      <c r="N4381" s="797" t="b">
        <v>1</v>
      </c>
    </row>
    <row r="4382" spans="1:14" ht="26.25" thickBot="1" x14ac:dyDescent="0.3">
      <c r="A4382" s="48" t="s">
        <v>6285</v>
      </c>
      <c r="B4382" s="49" t="s">
        <v>6796</v>
      </c>
      <c r="C4382" s="50" t="s">
        <v>6800</v>
      </c>
      <c r="D4382" s="51"/>
      <c r="E4382" s="62"/>
      <c r="F4382" s="53">
        <v>4981</v>
      </c>
      <c r="G4382" s="797">
        <f t="shared" si="148"/>
        <v>1713</v>
      </c>
      <c r="H4382" s="797">
        <f t="shared" si="148"/>
        <v>1713</v>
      </c>
      <c r="I4382" s="797">
        <f t="shared" si="148"/>
        <v>2251</v>
      </c>
      <c r="J4382" s="797">
        <f t="shared" si="148"/>
        <v>1564</v>
      </c>
      <c r="K4382" s="797">
        <f t="shared" si="148"/>
        <v>2486</v>
      </c>
      <c r="L4382" s="797">
        <f t="shared" si="148"/>
        <v>2142</v>
      </c>
      <c r="M4382" s="797">
        <f t="shared" si="148"/>
        <v>2406</v>
      </c>
      <c r="N4382" s="797" t="b">
        <v>0</v>
      </c>
    </row>
    <row r="4383" spans="1:14" ht="38.25" x14ac:dyDescent="0.25">
      <c r="A4383" s="100" t="s">
        <v>6793</v>
      </c>
      <c r="B4383" s="173" t="s">
        <v>6794</v>
      </c>
      <c r="C4383" s="94" t="s">
        <v>6801</v>
      </c>
      <c r="D4383" s="60"/>
      <c r="E4383" s="61"/>
      <c r="F4383" s="95">
        <v>20705</v>
      </c>
      <c r="G4383" s="797">
        <f t="shared" si="148"/>
        <v>7123</v>
      </c>
      <c r="H4383" s="797">
        <f t="shared" si="148"/>
        <v>7123</v>
      </c>
      <c r="I4383" s="797">
        <f t="shared" si="148"/>
        <v>9359</v>
      </c>
      <c r="J4383" s="797">
        <f t="shared" si="148"/>
        <v>6501</v>
      </c>
      <c r="K4383" s="797">
        <f t="shared" si="148"/>
        <v>10332</v>
      </c>
      <c r="L4383" s="797">
        <f t="shared" si="148"/>
        <v>8903</v>
      </c>
      <c r="M4383" s="797">
        <f t="shared" si="148"/>
        <v>10001</v>
      </c>
      <c r="N4383" s="797" t="b">
        <v>0</v>
      </c>
    </row>
    <row r="4384" spans="1:14" x14ac:dyDescent="0.25">
      <c r="A4384" s="41" t="s">
        <v>6279</v>
      </c>
      <c r="B4384" s="42" t="s">
        <v>6802</v>
      </c>
      <c r="C4384" s="43" t="s">
        <v>6803</v>
      </c>
      <c r="D4384" s="44"/>
      <c r="E4384" s="47"/>
      <c r="F4384" s="46" t="s">
        <v>9655</v>
      </c>
      <c r="G4384" s="797" t="str">
        <f t="shared" si="148"/>
        <v/>
      </c>
      <c r="H4384" s="797" t="str">
        <f t="shared" si="148"/>
        <v/>
      </c>
      <c r="I4384" s="797" t="str">
        <f t="shared" si="148"/>
        <v/>
      </c>
      <c r="J4384" s="797" t="str">
        <f t="shared" si="148"/>
        <v/>
      </c>
      <c r="K4384" s="797" t="str">
        <f t="shared" si="148"/>
        <v/>
      </c>
      <c r="L4384" s="797" t="str">
        <f t="shared" si="148"/>
        <v/>
      </c>
      <c r="M4384" s="797" t="str">
        <f t="shared" si="148"/>
        <v/>
      </c>
      <c r="N4384" s="797" t="b">
        <v>0</v>
      </c>
    </row>
    <row r="4385" spans="1:14" ht="25.5" x14ac:dyDescent="0.25">
      <c r="A4385" s="41" t="s">
        <v>6281</v>
      </c>
      <c r="B4385" s="42" t="s">
        <v>6802</v>
      </c>
      <c r="C4385" s="43" t="s">
        <v>6804</v>
      </c>
      <c r="D4385" s="44"/>
      <c r="E4385" s="47"/>
      <c r="F4385" s="46">
        <v>1778</v>
      </c>
      <c r="G4385" s="797" t="str">
        <f t="shared" si="148"/>
        <v>NA</v>
      </c>
      <c r="H4385" s="797" t="str">
        <f t="shared" si="148"/>
        <v>NA</v>
      </c>
      <c r="I4385" s="797" t="str">
        <f t="shared" si="148"/>
        <v>NA</v>
      </c>
      <c r="J4385" s="797" t="str">
        <f t="shared" si="148"/>
        <v>NA</v>
      </c>
      <c r="K4385" s="797" t="str">
        <f t="shared" si="148"/>
        <v>NA</v>
      </c>
      <c r="L4385" s="797" t="str">
        <f t="shared" si="148"/>
        <v>NA</v>
      </c>
      <c r="M4385" s="797" t="str">
        <f t="shared" si="148"/>
        <v>NA</v>
      </c>
      <c r="N4385" s="797" t="b">
        <v>1</v>
      </c>
    </row>
    <row r="4386" spans="1:14" x14ac:dyDescent="0.25">
      <c r="A4386" s="41" t="s">
        <v>6283</v>
      </c>
      <c r="B4386" s="42" t="s">
        <v>6802</v>
      </c>
      <c r="C4386" s="43" t="s">
        <v>6805</v>
      </c>
      <c r="D4386" s="44"/>
      <c r="E4386" s="47"/>
      <c r="F4386" s="46">
        <v>2456</v>
      </c>
      <c r="G4386" s="797" t="str">
        <f t="shared" si="148"/>
        <v>NA</v>
      </c>
      <c r="H4386" s="797" t="str">
        <f t="shared" si="148"/>
        <v>NA</v>
      </c>
      <c r="I4386" s="797" t="str">
        <f t="shared" si="148"/>
        <v>NA</v>
      </c>
      <c r="J4386" s="797" t="str">
        <f t="shared" si="148"/>
        <v>NA</v>
      </c>
      <c r="K4386" s="797" t="str">
        <f t="shared" si="148"/>
        <v>NA</v>
      </c>
      <c r="L4386" s="797" t="str">
        <f t="shared" si="148"/>
        <v>NA</v>
      </c>
      <c r="M4386" s="797" t="str">
        <f t="shared" si="148"/>
        <v>NA</v>
      </c>
      <c r="N4386" s="797" t="b">
        <v>1</v>
      </c>
    </row>
    <row r="4387" spans="1:14" ht="26.25" thickBot="1" x14ac:dyDescent="0.3">
      <c r="A4387" s="48" t="s">
        <v>6285</v>
      </c>
      <c r="B4387" s="49" t="s">
        <v>6802</v>
      </c>
      <c r="C4387" s="50" t="s">
        <v>6806</v>
      </c>
      <c r="D4387" s="51"/>
      <c r="E4387" s="62"/>
      <c r="F4387" s="53">
        <v>4981</v>
      </c>
      <c r="G4387" s="797">
        <f t="shared" si="148"/>
        <v>1713</v>
      </c>
      <c r="H4387" s="797">
        <f t="shared" si="148"/>
        <v>1713</v>
      </c>
      <c r="I4387" s="797">
        <f t="shared" si="148"/>
        <v>2251</v>
      </c>
      <c r="J4387" s="797">
        <f t="shared" si="148"/>
        <v>1564</v>
      </c>
      <c r="K4387" s="797">
        <f t="shared" si="148"/>
        <v>2486</v>
      </c>
      <c r="L4387" s="797">
        <f t="shared" si="148"/>
        <v>2142</v>
      </c>
      <c r="M4387" s="797">
        <f t="shared" si="148"/>
        <v>2406</v>
      </c>
      <c r="N4387" s="797" t="b">
        <v>0</v>
      </c>
    </row>
    <row r="4388" spans="1:14" ht="38.25" x14ac:dyDescent="0.25">
      <c r="A4388" s="100" t="s">
        <v>6807</v>
      </c>
      <c r="B4388" s="173" t="s">
        <v>6808</v>
      </c>
      <c r="C4388" s="94" t="s">
        <v>6809</v>
      </c>
      <c r="D4388" s="60"/>
      <c r="E4388" s="61"/>
      <c r="F4388" s="95">
        <v>29014</v>
      </c>
      <c r="G4388" s="797">
        <f t="shared" si="148"/>
        <v>9981</v>
      </c>
      <c r="H4388" s="797">
        <f t="shared" si="148"/>
        <v>9981</v>
      </c>
      <c r="I4388" s="797">
        <f t="shared" si="148"/>
        <v>13114</v>
      </c>
      <c r="J4388" s="797">
        <f t="shared" si="148"/>
        <v>9110</v>
      </c>
      <c r="K4388" s="797">
        <f t="shared" si="148"/>
        <v>14478</v>
      </c>
      <c r="L4388" s="797">
        <f t="shared" si="148"/>
        <v>12476</v>
      </c>
      <c r="M4388" s="797">
        <f t="shared" si="148"/>
        <v>14014</v>
      </c>
      <c r="N4388" s="797" t="b">
        <v>0</v>
      </c>
    </row>
    <row r="4389" spans="1:14" x14ac:dyDescent="0.25">
      <c r="A4389" s="41" t="s">
        <v>6279</v>
      </c>
      <c r="B4389" s="42" t="s">
        <v>6810</v>
      </c>
      <c r="C4389" s="43" t="s">
        <v>6811</v>
      </c>
      <c r="D4389" s="44"/>
      <c r="E4389" s="47"/>
      <c r="F4389" s="46" t="s">
        <v>9655</v>
      </c>
      <c r="G4389" s="797" t="str">
        <f t="shared" si="148"/>
        <v/>
      </c>
      <c r="H4389" s="797" t="str">
        <f t="shared" si="148"/>
        <v/>
      </c>
      <c r="I4389" s="797" t="str">
        <f t="shared" si="148"/>
        <v/>
      </c>
      <c r="J4389" s="797" t="str">
        <f t="shared" si="148"/>
        <v/>
      </c>
      <c r="K4389" s="797" t="str">
        <f t="shared" si="148"/>
        <v/>
      </c>
      <c r="L4389" s="797" t="str">
        <f t="shared" si="148"/>
        <v/>
      </c>
      <c r="M4389" s="797" t="str">
        <f t="shared" si="148"/>
        <v/>
      </c>
      <c r="N4389" s="797" t="b">
        <v>0</v>
      </c>
    </row>
    <row r="4390" spans="1:14" ht="25.5" x14ac:dyDescent="0.25">
      <c r="A4390" s="41" t="s">
        <v>6281</v>
      </c>
      <c r="B4390" s="42" t="s">
        <v>6810</v>
      </c>
      <c r="C4390" s="43" t="s">
        <v>6812</v>
      </c>
      <c r="D4390" s="44"/>
      <c r="E4390" s="47"/>
      <c r="F4390" s="46">
        <v>2629</v>
      </c>
      <c r="G4390" s="797" t="str">
        <f t="shared" si="148"/>
        <v>NA</v>
      </c>
      <c r="H4390" s="797" t="str">
        <f t="shared" si="148"/>
        <v>NA</v>
      </c>
      <c r="I4390" s="797" t="str">
        <f t="shared" si="148"/>
        <v>NA</v>
      </c>
      <c r="J4390" s="797" t="str">
        <f t="shared" si="148"/>
        <v>NA</v>
      </c>
      <c r="K4390" s="797" t="str">
        <f t="shared" si="148"/>
        <v>NA</v>
      </c>
      <c r="L4390" s="797" t="str">
        <f t="shared" si="148"/>
        <v>NA</v>
      </c>
      <c r="M4390" s="797" t="str">
        <f t="shared" si="148"/>
        <v>NA</v>
      </c>
      <c r="N4390" s="797" t="b">
        <v>1</v>
      </c>
    </row>
    <row r="4391" spans="1:14" x14ac:dyDescent="0.25">
      <c r="A4391" s="41" t="s">
        <v>6283</v>
      </c>
      <c r="B4391" s="42" t="s">
        <v>6810</v>
      </c>
      <c r="C4391" s="43" t="s">
        <v>6813</v>
      </c>
      <c r="D4391" s="44"/>
      <c r="E4391" s="47"/>
      <c r="F4391" s="46">
        <v>3611</v>
      </c>
      <c r="G4391" s="797" t="str">
        <f t="shared" si="148"/>
        <v>NA</v>
      </c>
      <c r="H4391" s="797" t="str">
        <f t="shared" si="148"/>
        <v>NA</v>
      </c>
      <c r="I4391" s="797" t="str">
        <f t="shared" si="148"/>
        <v>NA</v>
      </c>
      <c r="J4391" s="797" t="str">
        <f t="shared" si="148"/>
        <v>NA</v>
      </c>
      <c r="K4391" s="797" t="str">
        <f t="shared" si="148"/>
        <v>NA</v>
      </c>
      <c r="L4391" s="797" t="str">
        <f t="shared" si="148"/>
        <v>NA</v>
      </c>
      <c r="M4391" s="797" t="str">
        <f t="shared" si="148"/>
        <v>NA</v>
      </c>
      <c r="N4391" s="797" t="b">
        <v>1</v>
      </c>
    </row>
    <row r="4392" spans="1:14" ht="26.25" thickBot="1" x14ac:dyDescent="0.3">
      <c r="A4392" s="48" t="s">
        <v>6285</v>
      </c>
      <c r="B4392" s="49" t="s">
        <v>6810</v>
      </c>
      <c r="C4392" s="50" t="s">
        <v>6814</v>
      </c>
      <c r="D4392" s="51"/>
      <c r="E4392" s="62"/>
      <c r="F4392" s="53">
        <v>7327</v>
      </c>
      <c r="G4392" s="797">
        <f t="shared" si="148"/>
        <v>2520</v>
      </c>
      <c r="H4392" s="797">
        <f t="shared" si="148"/>
        <v>2520</v>
      </c>
      <c r="I4392" s="797">
        <f t="shared" si="148"/>
        <v>3312</v>
      </c>
      <c r="J4392" s="797">
        <f t="shared" si="148"/>
        <v>2301</v>
      </c>
      <c r="K4392" s="797">
        <f t="shared" si="148"/>
        <v>3656</v>
      </c>
      <c r="L4392" s="797">
        <f t="shared" si="148"/>
        <v>3151</v>
      </c>
      <c r="M4392" s="797">
        <f t="shared" si="148"/>
        <v>3539</v>
      </c>
      <c r="N4392" s="797" t="b">
        <v>0</v>
      </c>
    </row>
    <row r="4393" spans="1:14" ht="38.25" x14ac:dyDescent="0.25">
      <c r="A4393" s="100" t="s">
        <v>6815</v>
      </c>
      <c r="B4393" s="173" t="s">
        <v>6816</v>
      </c>
      <c r="C4393" s="94" t="s">
        <v>6817</v>
      </c>
      <c r="D4393" s="60"/>
      <c r="E4393" s="61"/>
      <c r="F4393" s="95">
        <v>63752</v>
      </c>
      <c r="G4393" s="797">
        <f t="shared" si="148"/>
        <v>21931</v>
      </c>
      <c r="H4393" s="797">
        <f t="shared" si="148"/>
        <v>21931</v>
      </c>
      <c r="I4393" s="797">
        <f t="shared" si="148"/>
        <v>28816</v>
      </c>
      <c r="J4393" s="797">
        <f t="shared" si="148"/>
        <v>20018</v>
      </c>
      <c r="K4393" s="797">
        <f t="shared" si="148"/>
        <v>31812</v>
      </c>
      <c r="L4393" s="797">
        <f t="shared" si="148"/>
        <v>27413</v>
      </c>
      <c r="M4393" s="797">
        <f t="shared" si="148"/>
        <v>30792</v>
      </c>
      <c r="N4393" s="797" t="b">
        <v>0</v>
      </c>
    </row>
    <row r="4394" spans="1:14" x14ac:dyDescent="0.25">
      <c r="A4394" s="41" t="s">
        <v>6279</v>
      </c>
      <c r="B4394" s="42" t="s">
        <v>6818</v>
      </c>
      <c r="C4394" s="43" t="s">
        <v>6819</v>
      </c>
      <c r="D4394" s="44"/>
      <c r="E4394" s="47"/>
      <c r="F4394" s="46" t="s">
        <v>9655</v>
      </c>
      <c r="G4394" s="797" t="str">
        <f t="shared" si="148"/>
        <v/>
      </c>
      <c r="H4394" s="797" t="str">
        <f t="shared" si="148"/>
        <v/>
      </c>
      <c r="I4394" s="797" t="str">
        <f t="shared" si="148"/>
        <v/>
      </c>
      <c r="J4394" s="797" t="str">
        <f t="shared" si="148"/>
        <v/>
      </c>
      <c r="K4394" s="797" t="str">
        <f t="shared" si="148"/>
        <v/>
      </c>
      <c r="L4394" s="797" t="str">
        <f t="shared" si="148"/>
        <v/>
      </c>
      <c r="M4394" s="797" t="str">
        <f t="shared" si="148"/>
        <v/>
      </c>
      <c r="N4394" s="797" t="b">
        <v>0</v>
      </c>
    </row>
    <row r="4395" spans="1:14" ht="25.5" x14ac:dyDescent="0.25">
      <c r="A4395" s="41" t="s">
        <v>6281</v>
      </c>
      <c r="B4395" s="42" t="s">
        <v>6818</v>
      </c>
      <c r="C4395" s="43" t="s">
        <v>6820</v>
      </c>
      <c r="D4395" s="44"/>
      <c r="E4395" s="47"/>
      <c r="F4395" s="46">
        <v>5981</v>
      </c>
      <c r="G4395" s="797" t="str">
        <f t="shared" si="148"/>
        <v>NA</v>
      </c>
      <c r="H4395" s="797" t="str">
        <f t="shared" si="148"/>
        <v>NA</v>
      </c>
      <c r="I4395" s="797" t="str">
        <f t="shared" si="148"/>
        <v>NA</v>
      </c>
      <c r="J4395" s="797" t="str">
        <f t="shared" si="148"/>
        <v>NA</v>
      </c>
      <c r="K4395" s="797" t="str">
        <f t="shared" si="148"/>
        <v>NA</v>
      </c>
      <c r="L4395" s="797" t="str">
        <f t="shared" si="148"/>
        <v>NA</v>
      </c>
      <c r="M4395" s="797" t="str">
        <f t="shared" si="148"/>
        <v>NA</v>
      </c>
      <c r="N4395" s="797" t="b">
        <v>1</v>
      </c>
    </row>
    <row r="4396" spans="1:14" x14ac:dyDescent="0.25">
      <c r="A4396" s="41" t="s">
        <v>6283</v>
      </c>
      <c r="B4396" s="42" t="s">
        <v>6818</v>
      </c>
      <c r="C4396" s="43" t="s">
        <v>6821</v>
      </c>
      <c r="D4396" s="44"/>
      <c r="E4396" s="47"/>
      <c r="F4396" s="46">
        <v>8175</v>
      </c>
      <c r="G4396" s="797" t="str">
        <f t="shared" si="148"/>
        <v>NA</v>
      </c>
      <c r="H4396" s="797" t="str">
        <f t="shared" si="148"/>
        <v>NA</v>
      </c>
      <c r="I4396" s="797" t="str">
        <f t="shared" si="148"/>
        <v>NA</v>
      </c>
      <c r="J4396" s="797" t="str">
        <f t="shared" si="148"/>
        <v>NA</v>
      </c>
      <c r="K4396" s="797" t="str">
        <f t="shared" si="148"/>
        <v>NA</v>
      </c>
      <c r="L4396" s="797" t="str">
        <f t="shared" si="148"/>
        <v>NA</v>
      </c>
      <c r="M4396" s="797" t="str">
        <f t="shared" si="148"/>
        <v>NA</v>
      </c>
      <c r="N4396" s="797" t="b">
        <v>1</v>
      </c>
    </row>
    <row r="4397" spans="1:14" ht="26.25" thickBot="1" x14ac:dyDescent="0.3">
      <c r="A4397" s="48" t="s">
        <v>6285</v>
      </c>
      <c r="B4397" s="49" t="s">
        <v>6818</v>
      </c>
      <c r="C4397" s="50" t="s">
        <v>6822</v>
      </c>
      <c r="D4397" s="51"/>
      <c r="E4397" s="62"/>
      <c r="F4397" s="53">
        <v>16587</v>
      </c>
      <c r="G4397" s="797">
        <f t="shared" si="148"/>
        <v>5706</v>
      </c>
      <c r="H4397" s="797">
        <f t="shared" si="148"/>
        <v>5706</v>
      </c>
      <c r="I4397" s="797">
        <f t="shared" si="148"/>
        <v>7497</v>
      </c>
      <c r="J4397" s="797">
        <f t="shared" si="148"/>
        <v>5208</v>
      </c>
      <c r="K4397" s="797">
        <f t="shared" si="148"/>
        <v>8277</v>
      </c>
      <c r="L4397" s="797">
        <f t="shared" si="148"/>
        <v>7132</v>
      </c>
      <c r="M4397" s="797">
        <f t="shared" si="148"/>
        <v>8012</v>
      </c>
      <c r="N4397" s="797" t="b">
        <v>0</v>
      </c>
    </row>
    <row r="4398" spans="1:14" ht="38.25" x14ac:dyDescent="0.25">
      <c r="A4398" s="100" t="s">
        <v>6823</v>
      </c>
      <c r="B4398" s="173" t="s">
        <v>6824</v>
      </c>
      <c r="C4398" s="94" t="s">
        <v>6825</v>
      </c>
      <c r="D4398" s="60"/>
      <c r="E4398" s="61"/>
      <c r="F4398" s="95">
        <v>2458</v>
      </c>
      <c r="G4398" s="797">
        <f t="shared" si="148"/>
        <v>846</v>
      </c>
      <c r="H4398" s="797">
        <f t="shared" si="148"/>
        <v>846</v>
      </c>
      <c r="I4398" s="797">
        <f t="shared" si="148"/>
        <v>1111</v>
      </c>
      <c r="J4398" s="797">
        <f t="shared" si="148"/>
        <v>772</v>
      </c>
      <c r="K4398" s="797">
        <f t="shared" si="148"/>
        <v>1227</v>
      </c>
      <c r="L4398" s="797">
        <f t="shared" si="148"/>
        <v>1057</v>
      </c>
      <c r="M4398" s="797">
        <f t="shared" si="148"/>
        <v>1187</v>
      </c>
      <c r="N4398" s="797" t="b">
        <v>0</v>
      </c>
    </row>
    <row r="4399" spans="1:14" x14ac:dyDescent="0.25">
      <c r="A4399" s="41" t="s">
        <v>6279</v>
      </c>
      <c r="B4399" s="42" t="s">
        <v>6826</v>
      </c>
      <c r="C4399" s="43" t="s">
        <v>6827</v>
      </c>
      <c r="D4399" s="44"/>
      <c r="E4399" s="47"/>
      <c r="F4399" s="46" t="s">
        <v>9655</v>
      </c>
      <c r="G4399" s="797" t="str">
        <f t="shared" si="148"/>
        <v/>
      </c>
      <c r="H4399" s="797" t="str">
        <f t="shared" si="148"/>
        <v/>
      </c>
      <c r="I4399" s="797" t="str">
        <f t="shared" si="148"/>
        <v/>
      </c>
      <c r="J4399" s="797" t="str">
        <f t="shared" si="148"/>
        <v/>
      </c>
      <c r="K4399" s="797" t="str">
        <f t="shared" si="148"/>
        <v/>
      </c>
      <c r="L4399" s="797" t="str">
        <f t="shared" si="148"/>
        <v/>
      </c>
      <c r="M4399" s="797" t="str">
        <f t="shared" si="148"/>
        <v/>
      </c>
      <c r="N4399" s="797" t="b">
        <v>0</v>
      </c>
    </row>
    <row r="4400" spans="1:14" ht="25.5" x14ac:dyDescent="0.25">
      <c r="A4400" s="41" t="s">
        <v>6281</v>
      </c>
      <c r="B4400" s="42" t="s">
        <v>6826</v>
      </c>
      <c r="C4400" s="43" t="s">
        <v>6828</v>
      </c>
      <c r="D4400" s="44"/>
      <c r="E4400" s="47"/>
      <c r="F4400" s="46">
        <v>278</v>
      </c>
      <c r="G4400" s="797" t="str">
        <f t="shared" si="148"/>
        <v>NA</v>
      </c>
      <c r="H4400" s="797" t="str">
        <f t="shared" si="148"/>
        <v>NA</v>
      </c>
      <c r="I4400" s="797" t="str">
        <f t="shared" si="148"/>
        <v>NA</v>
      </c>
      <c r="J4400" s="797" t="str">
        <f t="shared" si="148"/>
        <v>NA</v>
      </c>
      <c r="K4400" s="797" t="str">
        <f t="shared" si="148"/>
        <v>NA</v>
      </c>
      <c r="L4400" s="797" t="str">
        <f t="shared" si="148"/>
        <v>NA</v>
      </c>
      <c r="M4400" s="797" t="str">
        <f t="shared" si="148"/>
        <v>NA</v>
      </c>
      <c r="N4400" s="797" t="b">
        <v>1</v>
      </c>
    </row>
    <row r="4401" spans="1:14" x14ac:dyDescent="0.25">
      <c r="A4401" s="41" t="s">
        <v>6283</v>
      </c>
      <c r="B4401" s="42" t="s">
        <v>6826</v>
      </c>
      <c r="C4401" s="43" t="s">
        <v>6829</v>
      </c>
      <c r="D4401" s="44"/>
      <c r="E4401" s="47"/>
      <c r="F4401" s="46">
        <v>388</v>
      </c>
      <c r="G4401" s="797" t="str">
        <f t="shared" si="148"/>
        <v>NA</v>
      </c>
      <c r="H4401" s="797" t="str">
        <f t="shared" si="148"/>
        <v>NA</v>
      </c>
      <c r="I4401" s="797" t="str">
        <f t="shared" si="148"/>
        <v>NA</v>
      </c>
      <c r="J4401" s="797" t="str">
        <f t="shared" si="148"/>
        <v>NA</v>
      </c>
      <c r="K4401" s="797" t="str">
        <f t="shared" si="148"/>
        <v>NA</v>
      </c>
      <c r="L4401" s="797" t="str">
        <f t="shared" si="148"/>
        <v>NA</v>
      </c>
      <c r="M4401" s="797" t="str">
        <f t="shared" si="148"/>
        <v>NA</v>
      </c>
      <c r="N4401" s="797" t="b">
        <v>1</v>
      </c>
    </row>
    <row r="4402" spans="1:14" ht="26.25" thickBot="1" x14ac:dyDescent="0.3">
      <c r="A4402" s="48" t="s">
        <v>6285</v>
      </c>
      <c r="B4402" s="49" t="s">
        <v>6826</v>
      </c>
      <c r="C4402" s="50" t="s">
        <v>6830</v>
      </c>
      <c r="D4402" s="51"/>
      <c r="E4402" s="62"/>
      <c r="F4402" s="53">
        <v>788</v>
      </c>
      <c r="G4402" s="797">
        <f t="shared" si="148"/>
        <v>271</v>
      </c>
      <c r="H4402" s="797">
        <f t="shared" si="148"/>
        <v>271</v>
      </c>
      <c r="I4402" s="797">
        <f t="shared" si="148"/>
        <v>356</v>
      </c>
      <c r="J4402" s="797">
        <f t="shared" si="148"/>
        <v>247</v>
      </c>
      <c r="K4402" s="797">
        <f t="shared" si="148"/>
        <v>393</v>
      </c>
      <c r="L4402" s="797">
        <f t="shared" si="148"/>
        <v>339</v>
      </c>
      <c r="M4402" s="797">
        <f t="shared" si="148"/>
        <v>381</v>
      </c>
      <c r="N4402" s="797" t="b">
        <v>0</v>
      </c>
    </row>
    <row r="4403" spans="1:14" ht="38.25" x14ac:dyDescent="0.25">
      <c r="A4403" s="100" t="s">
        <v>6823</v>
      </c>
      <c r="B4403" s="173" t="s">
        <v>6824</v>
      </c>
      <c r="C4403" s="94" t="s">
        <v>6831</v>
      </c>
      <c r="D4403" s="60"/>
      <c r="E4403" s="61"/>
      <c r="F4403" s="95">
        <v>2458</v>
      </c>
      <c r="G4403" s="797">
        <f t="shared" si="148"/>
        <v>846</v>
      </c>
      <c r="H4403" s="797">
        <f t="shared" si="148"/>
        <v>846</v>
      </c>
      <c r="I4403" s="797">
        <f t="shared" si="148"/>
        <v>1111</v>
      </c>
      <c r="J4403" s="797">
        <f t="shared" si="148"/>
        <v>772</v>
      </c>
      <c r="K4403" s="797">
        <f t="shared" si="148"/>
        <v>1227</v>
      </c>
      <c r="L4403" s="797">
        <f t="shared" si="148"/>
        <v>1057</v>
      </c>
      <c r="M4403" s="797">
        <f t="shared" si="148"/>
        <v>1187</v>
      </c>
      <c r="N4403" s="797" t="b">
        <v>0</v>
      </c>
    </row>
    <row r="4404" spans="1:14" x14ac:dyDescent="0.25">
      <c r="A4404" s="41" t="s">
        <v>6279</v>
      </c>
      <c r="B4404" s="42" t="s">
        <v>6832</v>
      </c>
      <c r="C4404" s="43" t="s">
        <v>6833</v>
      </c>
      <c r="D4404" s="44"/>
      <c r="E4404" s="47"/>
      <c r="F4404" s="46" t="s">
        <v>9655</v>
      </c>
      <c r="G4404" s="797" t="str">
        <f t="shared" si="148"/>
        <v/>
      </c>
      <c r="H4404" s="797" t="str">
        <f t="shared" si="148"/>
        <v/>
      </c>
      <c r="I4404" s="797" t="str">
        <f t="shared" si="148"/>
        <v/>
      </c>
      <c r="J4404" s="797" t="str">
        <f t="shared" si="148"/>
        <v/>
      </c>
      <c r="K4404" s="797" t="str">
        <f t="shared" si="148"/>
        <v/>
      </c>
      <c r="L4404" s="797" t="str">
        <f t="shared" si="148"/>
        <v/>
      </c>
      <c r="M4404" s="797" t="str">
        <f t="shared" si="148"/>
        <v/>
      </c>
      <c r="N4404" s="797" t="b">
        <v>0</v>
      </c>
    </row>
    <row r="4405" spans="1:14" ht="25.5" x14ac:dyDescent="0.25">
      <c r="A4405" s="41" t="s">
        <v>6281</v>
      </c>
      <c r="B4405" s="42" t="s">
        <v>6832</v>
      </c>
      <c r="C4405" s="43" t="s">
        <v>6834</v>
      </c>
      <c r="D4405" s="44"/>
      <c r="E4405" s="47"/>
      <c r="F4405" s="46">
        <v>278</v>
      </c>
      <c r="G4405" s="797" t="str">
        <f t="shared" si="148"/>
        <v>NA</v>
      </c>
      <c r="H4405" s="797" t="str">
        <f t="shared" si="148"/>
        <v>NA</v>
      </c>
      <c r="I4405" s="797" t="str">
        <f t="shared" si="148"/>
        <v>NA</v>
      </c>
      <c r="J4405" s="797" t="str">
        <f t="shared" si="148"/>
        <v>NA</v>
      </c>
      <c r="K4405" s="797" t="str">
        <f t="shared" si="148"/>
        <v>NA</v>
      </c>
      <c r="L4405" s="797" t="str">
        <f t="shared" si="148"/>
        <v>NA</v>
      </c>
      <c r="M4405" s="797" t="str">
        <f t="shared" si="148"/>
        <v>NA</v>
      </c>
      <c r="N4405" s="797" t="b">
        <v>1</v>
      </c>
    </row>
    <row r="4406" spans="1:14" x14ac:dyDescent="0.25">
      <c r="A4406" s="41" t="s">
        <v>6283</v>
      </c>
      <c r="B4406" s="42" t="s">
        <v>6832</v>
      </c>
      <c r="C4406" s="43" t="s">
        <v>6835</v>
      </c>
      <c r="D4406" s="44"/>
      <c r="E4406" s="47"/>
      <c r="F4406" s="46">
        <v>388</v>
      </c>
      <c r="G4406" s="797" t="str">
        <f t="shared" si="148"/>
        <v>NA</v>
      </c>
      <c r="H4406" s="797" t="str">
        <f t="shared" si="148"/>
        <v>NA</v>
      </c>
      <c r="I4406" s="797" t="str">
        <f t="shared" si="148"/>
        <v>NA</v>
      </c>
      <c r="J4406" s="797" t="str">
        <f t="shared" si="148"/>
        <v>NA</v>
      </c>
      <c r="K4406" s="797" t="str">
        <f t="shared" si="148"/>
        <v>NA</v>
      </c>
      <c r="L4406" s="797" t="str">
        <f t="shared" si="148"/>
        <v>NA</v>
      </c>
      <c r="M4406" s="797" t="str">
        <f t="shared" si="148"/>
        <v>NA</v>
      </c>
      <c r="N4406" s="797" t="b">
        <v>1</v>
      </c>
    </row>
    <row r="4407" spans="1:14" ht="26.25" thickBot="1" x14ac:dyDescent="0.3">
      <c r="A4407" s="48" t="s">
        <v>6285</v>
      </c>
      <c r="B4407" s="49" t="s">
        <v>6832</v>
      </c>
      <c r="C4407" s="50" t="s">
        <v>6836</v>
      </c>
      <c r="D4407" s="51"/>
      <c r="E4407" s="62"/>
      <c r="F4407" s="53">
        <v>788</v>
      </c>
      <c r="G4407" s="797">
        <f t="shared" si="148"/>
        <v>271</v>
      </c>
      <c r="H4407" s="797">
        <f t="shared" si="148"/>
        <v>271</v>
      </c>
      <c r="I4407" s="797">
        <f t="shared" si="148"/>
        <v>356</v>
      </c>
      <c r="J4407" s="797">
        <f t="shared" si="148"/>
        <v>247</v>
      </c>
      <c r="K4407" s="797">
        <f t="shared" si="148"/>
        <v>393</v>
      </c>
      <c r="L4407" s="797">
        <f t="shared" si="148"/>
        <v>339</v>
      </c>
      <c r="M4407" s="797">
        <f t="shared" si="148"/>
        <v>381</v>
      </c>
      <c r="N4407" s="797" t="b">
        <v>0</v>
      </c>
    </row>
    <row r="4408" spans="1:14" ht="38.25" x14ac:dyDescent="0.25">
      <c r="A4408" s="100" t="s">
        <v>6837</v>
      </c>
      <c r="B4408" s="173" t="s">
        <v>6556</v>
      </c>
      <c r="C4408" s="94" t="s">
        <v>6838</v>
      </c>
      <c r="D4408" s="60"/>
      <c r="E4408" s="61"/>
      <c r="F4408" s="95">
        <v>31109</v>
      </c>
      <c r="G4408" s="797">
        <f t="shared" si="148"/>
        <v>10701</v>
      </c>
      <c r="H4408" s="797">
        <f t="shared" si="148"/>
        <v>10701</v>
      </c>
      <c r="I4408" s="797">
        <f t="shared" si="148"/>
        <v>14061</v>
      </c>
      <c r="J4408" s="797">
        <f t="shared" si="148"/>
        <v>9768</v>
      </c>
      <c r="K4408" s="797">
        <f t="shared" si="148"/>
        <v>15523</v>
      </c>
      <c r="L4408" s="797">
        <f t="shared" si="148"/>
        <v>13377</v>
      </c>
      <c r="M4408" s="797">
        <f t="shared" si="148"/>
        <v>15026</v>
      </c>
      <c r="N4408" s="797" t="b">
        <v>0</v>
      </c>
    </row>
    <row r="4409" spans="1:14" x14ac:dyDescent="0.25">
      <c r="A4409" s="41" t="s">
        <v>6279</v>
      </c>
      <c r="B4409" s="42" t="s">
        <v>6839</v>
      </c>
      <c r="C4409" s="43" t="s">
        <v>6840</v>
      </c>
      <c r="D4409" s="44"/>
      <c r="E4409" s="47"/>
      <c r="F4409" s="46" t="s">
        <v>9655</v>
      </c>
      <c r="G4409" s="797" t="str">
        <f t="shared" si="148"/>
        <v/>
      </c>
      <c r="H4409" s="797" t="str">
        <f t="shared" si="148"/>
        <v/>
      </c>
      <c r="I4409" s="797" t="str">
        <f t="shared" si="148"/>
        <v/>
      </c>
      <c r="J4409" s="797" t="str">
        <f t="shared" si="148"/>
        <v/>
      </c>
      <c r="K4409" s="797" t="str">
        <f t="shared" si="148"/>
        <v/>
      </c>
      <c r="L4409" s="797" t="str">
        <f t="shared" si="148"/>
        <v/>
      </c>
      <c r="M4409" s="797" t="str">
        <f t="shared" si="148"/>
        <v/>
      </c>
      <c r="N4409" s="797" t="b">
        <v>0</v>
      </c>
    </row>
    <row r="4410" spans="1:14" ht="25.5" x14ac:dyDescent="0.25">
      <c r="A4410" s="41" t="s">
        <v>6281</v>
      </c>
      <c r="B4410" s="42" t="s">
        <v>6839</v>
      </c>
      <c r="C4410" s="43" t="s">
        <v>6841</v>
      </c>
      <c r="D4410" s="44"/>
      <c r="E4410" s="47"/>
      <c r="F4410" s="46">
        <v>5150</v>
      </c>
      <c r="G4410" s="797" t="str">
        <f t="shared" si="148"/>
        <v>NA</v>
      </c>
      <c r="H4410" s="797" t="str">
        <f t="shared" si="148"/>
        <v>NA</v>
      </c>
      <c r="I4410" s="797" t="str">
        <f t="shared" si="148"/>
        <v>NA</v>
      </c>
      <c r="J4410" s="797" t="str">
        <f t="shared" si="148"/>
        <v>NA</v>
      </c>
      <c r="K4410" s="797" t="str">
        <f t="shared" si="148"/>
        <v>NA</v>
      </c>
      <c r="L4410" s="797" t="str">
        <f t="shared" si="148"/>
        <v>NA</v>
      </c>
      <c r="M4410" s="797" t="str">
        <f t="shared" si="148"/>
        <v>NA</v>
      </c>
      <c r="N4410" s="797" t="b">
        <v>1</v>
      </c>
    </row>
    <row r="4411" spans="1:14" x14ac:dyDescent="0.25">
      <c r="A4411" s="41" t="s">
        <v>6283</v>
      </c>
      <c r="B4411" s="42" t="s">
        <v>6839</v>
      </c>
      <c r="C4411" s="43" t="s">
        <v>6842</v>
      </c>
      <c r="D4411" s="44"/>
      <c r="E4411" s="47"/>
      <c r="F4411" s="46">
        <v>6934</v>
      </c>
      <c r="G4411" s="797" t="str">
        <f t="shared" si="148"/>
        <v>NA</v>
      </c>
      <c r="H4411" s="797" t="str">
        <f t="shared" si="148"/>
        <v>NA</v>
      </c>
      <c r="I4411" s="797" t="str">
        <f t="shared" si="148"/>
        <v>NA</v>
      </c>
      <c r="J4411" s="797" t="str">
        <f t="shared" si="148"/>
        <v>NA</v>
      </c>
      <c r="K4411" s="797" t="str">
        <f t="shared" si="148"/>
        <v>NA</v>
      </c>
      <c r="L4411" s="797" t="str">
        <f t="shared" si="148"/>
        <v>NA</v>
      </c>
      <c r="M4411" s="797" t="str">
        <f t="shared" si="148"/>
        <v>NA</v>
      </c>
      <c r="N4411" s="797" t="b">
        <v>1</v>
      </c>
    </row>
    <row r="4412" spans="1:14" ht="26.25" thickBot="1" x14ac:dyDescent="0.3">
      <c r="A4412" s="48" t="s">
        <v>6285</v>
      </c>
      <c r="B4412" s="49" t="s">
        <v>6839</v>
      </c>
      <c r="C4412" s="50" t="s">
        <v>6843</v>
      </c>
      <c r="D4412" s="51"/>
      <c r="E4412" s="62"/>
      <c r="F4412" s="53">
        <v>14073</v>
      </c>
      <c r="G4412" s="797">
        <f t="shared" si="148"/>
        <v>4841</v>
      </c>
      <c r="H4412" s="797">
        <f t="shared" si="148"/>
        <v>4841</v>
      </c>
      <c r="I4412" s="797">
        <f t="shared" si="148"/>
        <v>6361</v>
      </c>
      <c r="J4412" s="797">
        <f t="shared" ref="J4412:M4475" si="149">IF($N4412,"NA",IF(ISNUMBER($F4412),ROUND(($F4412*J$5),0),""))</f>
        <v>4419</v>
      </c>
      <c r="K4412" s="797">
        <f t="shared" si="149"/>
        <v>7022</v>
      </c>
      <c r="L4412" s="797">
        <f t="shared" si="149"/>
        <v>6051</v>
      </c>
      <c r="M4412" s="797">
        <f t="shared" si="149"/>
        <v>6797</v>
      </c>
      <c r="N4412" s="797" t="b">
        <v>0</v>
      </c>
    </row>
    <row r="4413" spans="1:14" x14ac:dyDescent="0.25">
      <c r="A4413" s="100" t="s">
        <v>6844</v>
      </c>
      <c r="B4413" s="173" t="s">
        <v>6845</v>
      </c>
      <c r="C4413" s="94" t="s">
        <v>6846</v>
      </c>
      <c r="D4413" s="60"/>
      <c r="E4413" s="61"/>
      <c r="F4413" s="95">
        <v>15482</v>
      </c>
      <c r="G4413" s="797">
        <f t="shared" ref="G4413:L4476" si="150">IF($N4413,"NA",IF(ISNUMBER($F4413),ROUND(($F4413*G$5),0),""))</f>
        <v>5326</v>
      </c>
      <c r="H4413" s="797">
        <f t="shared" si="150"/>
        <v>5326</v>
      </c>
      <c r="I4413" s="797">
        <f t="shared" si="150"/>
        <v>6998</v>
      </c>
      <c r="J4413" s="797">
        <f t="shared" si="149"/>
        <v>4861</v>
      </c>
      <c r="K4413" s="797">
        <f t="shared" si="149"/>
        <v>7726</v>
      </c>
      <c r="L4413" s="797">
        <f t="shared" si="149"/>
        <v>6657</v>
      </c>
      <c r="M4413" s="797">
        <f t="shared" si="149"/>
        <v>7478</v>
      </c>
      <c r="N4413" s="797" t="b">
        <v>0</v>
      </c>
    </row>
    <row r="4414" spans="1:14" x14ac:dyDescent="0.25">
      <c r="A4414" s="41" t="s">
        <v>6279</v>
      </c>
      <c r="B4414" s="42" t="s">
        <v>6847</v>
      </c>
      <c r="C4414" s="43" t="s">
        <v>6848</v>
      </c>
      <c r="D4414" s="44"/>
      <c r="E4414" s="47"/>
      <c r="F4414" s="46" t="s">
        <v>9655</v>
      </c>
      <c r="G4414" s="797" t="str">
        <f t="shared" si="150"/>
        <v/>
      </c>
      <c r="H4414" s="797" t="str">
        <f t="shared" si="150"/>
        <v/>
      </c>
      <c r="I4414" s="797" t="str">
        <f t="shared" si="150"/>
        <v/>
      </c>
      <c r="J4414" s="797" t="str">
        <f t="shared" si="149"/>
        <v/>
      </c>
      <c r="K4414" s="797" t="str">
        <f t="shared" si="149"/>
        <v/>
      </c>
      <c r="L4414" s="797" t="str">
        <f t="shared" si="149"/>
        <v/>
      </c>
      <c r="M4414" s="797" t="str">
        <f t="shared" si="149"/>
        <v/>
      </c>
      <c r="N4414" s="797" t="b">
        <v>0</v>
      </c>
    </row>
    <row r="4415" spans="1:14" ht="25.5" x14ac:dyDescent="0.25">
      <c r="A4415" s="41" t="s">
        <v>6281</v>
      </c>
      <c r="B4415" s="42" t="s">
        <v>6847</v>
      </c>
      <c r="C4415" s="43" t="s">
        <v>6849</v>
      </c>
      <c r="D4415" s="44"/>
      <c r="E4415" s="47"/>
      <c r="F4415" s="46">
        <v>141</v>
      </c>
      <c r="G4415" s="797" t="str">
        <f t="shared" si="150"/>
        <v>NA</v>
      </c>
      <c r="H4415" s="797" t="str">
        <f t="shared" si="150"/>
        <v>NA</v>
      </c>
      <c r="I4415" s="797" t="str">
        <f t="shared" si="150"/>
        <v>NA</v>
      </c>
      <c r="J4415" s="797" t="str">
        <f t="shared" si="149"/>
        <v>NA</v>
      </c>
      <c r="K4415" s="797" t="str">
        <f t="shared" si="149"/>
        <v>NA</v>
      </c>
      <c r="L4415" s="797" t="str">
        <f t="shared" si="149"/>
        <v>NA</v>
      </c>
      <c r="M4415" s="797" t="str">
        <f t="shared" si="149"/>
        <v>NA</v>
      </c>
      <c r="N4415" s="797" t="b">
        <v>1</v>
      </c>
    </row>
    <row r="4416" spans="1:14" x14ac:dyDescent="0.25">
      <c r="A4416" s="41" t="s">
        <v>6283</v>
      </c>
      <c r="B4416" s="42" t="s">
        <v>6847</v>
      </c>
      <c r="C4416" s="43" t="s">
        <v>6850</v>
      </c>
      <c r="D4416" s="44"/>
      <c r="E4416" s="47"/>
      <c r="F4416" s="46">
        <v>352</v>
      </c>
      <c r="G4416" s="797" t="str">
        <f t="shared" si="150"/>
        <v>NA</v>
      </c>
      <c r="H4416" s="797" t="str">
        <f t="shared" si="150"/>
        <v>NA</v>
      </c>
      <c r="I4416" s="797" t="str">
        <f t="shared" si="150"/>
        <v>NA</v>
      </c>
      <c r="J4416" s="797" t="str">
        <f t="shared" si="149"/>
        <v>NA</v>
      </c>
      <c r="K4416" s="797" t="str">
        <f t="shared" si="149"/>
        <v>NA</v>
      </c>
      <c r="L4416" s="797" t="str">
        <f t="shared" si="149"/>
        <v>NA</v>
      </c>
      <c r="M4416" s="797" t="str">
        <f t="shared" si="149"/>
        <v>NA</v>
      </c>
      <c r="N4416" s="797" t="b">
        <v>1</v>
      </c>
    </row>
    <row r="4417" spans="1:14" ht="26.25" thickBot="1" x14ac:dyDescent="0.3">
      <c r="A4417" s="48" t="s">
        <v>6285</v>
      </c>
      <c r="B4417" s="42" t="s">
        <v>6847</v>
      </c>
      <c r="C4417" s="50" t="s">
        <v>6851</v>
      </c>
      <c r="D4417" s="51"/>
      <c r="E4417" s="62"/>
      <c r="F4417" s="53">
        <v>493</v>
      </c>
      <c r="G4417" s="797">
        <f t="shared" si="150"/>
        <v>170</v>
      </c>
      <c r="H4417" s="797">
        <f t="shared" si="150"/>
        <v>170</v>
      </c>
      <c r="I4417" s="797">
        <f t="shared" si="150"/>
        <v>223</v>
      </c>
      <c r="J4417" s="797">
        <f t="shared" si="149"/>
        <v>155</v>
      </c>
      <c r="K4417" s="797">
        <f t="shared" si="149"/>
        <v>246</v>
      </c>
      <c r="L4417" s="797">
        <f t="shared" si="149"/>
        <v>212</v>
      </c>
      <c r="M4417" s="797">
        <f t="shared" si="149"/>
        <v>238</v>
      </c>
      <c r="N4417" s="797" t="b">
        <v>0</v>
      </c>
    </row>
    <row r="4418" spans="1:14" ht="25.5" x14ac:dyDescent="0.25">
      <c r="A4418" s="100" t="s">
        <v>6852</v>
      </c>
      <c r="B4418" s="173" t="s">
        <v>6853</v>
      </c>
      <c r="C4418" s="94" t="s">
        <v>6854</v>
      </c>
      <c r="D4418" s="60"/>
      <c r="E4418" s="61"/>
      <c r="F4418" s="95">
        <v>378</v>
      </c>
      <c r="G4418" s="797">
        <f t="shared" si="150"/>
        <v>130</v>
      </c>
      <c r="H4418" s="797">
        <f t="shared" si="150"/>
        <v>130</v>
      </c>
      <c r="I4418" s="797">
        <f t="shared" si="150"/>
        <v>171</v>
      </c>
      <c r="J4418" s="797">
        <f t="shared" si="149"/>
        <v>119</v>
      </c>
      <c r="K4418" s="797">
        <f t="shared" si="149"/>
        <v>189</v>
      </c>
      <c r="L4418" s="797">
        <f t="shared" si="149"/>
        <v>163</v>
      </c>
      <c r="M4418" s="797">
        <f t="shared" si="149"/>
        <v>183</v>
      </c>
      <c r="N4418" s="797" t="b">
        <v>0</v>
      </c>
    </row>
    <row r="4419" spans="1:14" x14ac:dyDescent="0.25">
      <c r="A4419" s="41" t="s">
        <v>6279</v>
      </c>
      <c r="B4419" s="42" t="s">
        <v>6855</v>
      </c>
      <c r="C4419" s="43" t="s">
        <v>6856</v>
      </c>
      <c r="D4419" s="44"/>
      <c r="E4419" s="47"/>
      <c r="F4419" s="46" t="s">
        <v>9655</v>
      </c>
      <c r="G4419" s="797" t="str">
        <f t="shared" si="150"/>
        <v/>
      </c>
      <c r="H4419" s="797" t="str">
        <f t="shared" si="150"/>
        <v/>
      </c>
      <c r="I4419" s="797" t="str">
        <f t="shared" si="150"/>
        <v/>
      </c>
      <c r="J4419" s="797" t="str">
        <f t="shared" si="149"/>
        <v/>
      </c>
      <c r="K4419" s="797" t="str">
        <f t="shared" si="149"/>
        <v/>
      </c>
      <c r="L4419" s="797" t="str">
        <f t="shared" si="149"/>
        <v/>
      </c>
      <c r="M4419" s="797" t="str">
        <f t="shared" si="149"/>
        <v/>
      </c>
      <c r="N4419" s="797" t="b">
        <v>0</v>
      </c>
    </row>
    <row r="4420" spans="1:14" ht="25.5" x14ac:dyDescent="0.25">
      <c r="A4420" s="41" t="s">
        <v>6281</v>
      </c>
      <c r="B4420" s="42" t="s">
        <v>6855</v>
      </c>
      <c r="C4420" s="43" t="s">
        <v>6857</v>
      </c>
      <c r="D4420" s="44"/>
      <c r="E4420" s="47"/>
      <c r="F4420" s="46" t="s">
        <v>9655</v>
      </c>
      <c r="G4420" s="797" t="str">
        <f t="shared" si="150"/>
        <v>NA</v>
      </c>
      <c r="H4420" s="797" t="str">
        <f t="shared" si="150"/>
        <v>NA</v>
      </c>
      <c r="I4420" s="797" t="str">
        <f t="shared" si="150"/>
        <v>NA</v>
      </c>
      <c r="J4420" s="797" t="str">
        <f t="shared" si="149"/>
        <v>NA</v>
      </c>
      <c r="K4420" s="797" t="str">
        <f t="shared" si="149"/>
        <v>NA</v>
      </c>
      <c r="L4420" s="797" t="str">
        <f t="shared" si="149"/>
        <v>NA</v>
      </c>
      <c r="M4420" s="797" t="str">
        <f t="shared" si="149"/>
        <v>NA</v>
      </c>
      <c r="N4420" s="797" t="b">
        <v>1</v>
      </c>
    </row>
    <row r="4421" spans="1:14" x14ac:dyDescent="0.25">
      <c r="A4421" s="41" t="s">
        <v>6283</v>
      </c>
      <c r="B4421" s="42" t="s">
        <v>6855</v>
      </c>
      <c r="C4421" s="43" t="s">
        <v>6858</v>
      </c>
      <c r="D4421" s="44"/>
      <c r="E4421" s="47"/>
      <c r="F4421" s="46">
        <v>73</v>
      </c>
      <c r="G4421" s="797" t="str">
        <f t="shared" si="150"/>
        <v>NA</v>
      </c>
      <c r="H4421" s="797" t="str">
        <f t="shared" si="150"/>
        <v>NA</v>
      </c>
      <c r="I4421" s="797" t="str">
        <f t="shared" si="150"/>
        <v>NA</v>
      </c>
      <c r="J4421" s="797" t="str">
        <f t="shared" si="149"/>
        <v>NA</v>
      </c>
      <c r="K4421" s="797" t="str">
        <f t="shared" si="149"/>
        <v>NA</v>
      </c>
      <c r="L4421" s="797" t="str">
        <f t="shared" si="149"/>
        <v>NA</v>
      </c>
      <c r="M4421" s="797" t="str">
        <f t="shared" si="149"/>
        <v>NA</v>
      </c>
      <c r="N4421" s="797" t="b">
        <v>1</v>
      </c>
    </row>
    <row r="4422" spans="1:14" ht="26.25" thickBot="1" x14ac:dyDescent="0.3">
      <c r="A4422" s="48" t="s">
        <v>6285</v>
      </c>
      <c r="B4422" s="49" t="s">
        <v>6855</v>
      </c>
      <c r="C4422" s="50" t="s">
        <v>6859</v>
      </c>
      <c r="D4422" s="51"/>
      <c r="E4422" s="62"/>
      <c r="F4422" s="53">
        <v>73</v>
      </c>
      <c r="G4422" s="797">
        <f t="shared" si="150"/>
        <v>25</v>
      </c>
      <c r="H4422" s="797">
        <f t="shared" si="150"/>
        <v>25</v>
      </c>
      <c r="I4422" s="797">
        <f t="shared" si="150"/>
        <v>33</v>
      </c>
      <c r="J4422" s="797">
        <f t="shared" si="149"/>
        <v>23</v>
      </c>
      <c r="K4422" s="797">
        <f t="shared" si="149"/>
        <v>36</v>
      </c>
      <c r="L4422" s="797">
        <f t="shared" si="149"/>
        <v>31</v>
      </c>
      <c r="M4422" s="797">
        <f t="shared" si="149"/>
        <v>35</v>
      </c>
      <c r="N4422" s="797" t="b">
        <v>0</v>
      </c>
    </row>
    <row r="4423" spans="1:14" ht="25.5" x14ac:dyDescent="0.25">
      <c r="A4423" s="100" t="s">
        <v>6860</v>
      </c>
      <c r="B4423" s="173" t="s">
        <v>6861</v>
      </c>
      <c r="C4423" s="94" t="s">
        <v>6862</v>
      </c>
      <c r="D4423" s="60"/>
      <c r="E4423" s="61"/>
      <c r="F4423" s="95">
        <v>798</v>
      </c>
      <c r="G4423" s="797">
        <f t="shared" si="150"/>
        <v>275</v>
      </c>
      <c r="H4423" s="797">
        <f t="shared" si="150"/>
        <v>275</v>
      </c>
      <c r="I4423" s="797">
        <f t="shared" si="150"/>
        <v>361</v>
      </c>
      <c r="J4423" s="797">
        <f t="shared" si="149"/>
        <v>251</v>
      </c>
      <c r="K4423" s="797">
        <f t="shared" si="149"/>
        <v>398</v>
      </c>
      <c r="L4423" s="797">
        <f t="shared" si="149"/>
        <v>343</v>
      </c>
      <c r="M4423" s="797">
        <f t="shared" si="149"/>
        <v>385</v>
      </c>
      <c r="N4423" s="797" t="b">
        <v>0</v>
      </c>
    </row>
    <row r="4424" spans="1:14" x14ac:dyDescent="0.25">
      <c r="A4424" s="41" t="s">
        <v>6279</v>
      </c>
      <c r="B4424" s="42" t="s">
        <v>6863</v>
      </c>
      <c r="C4424" s="43" t="s">
        <v>6864</v>
      </c>
      <c r="D4424" s="44"/>
      <c r="E4424" s="47"/>
      <c r="F4424" s="46" t="s">
        <v>9655</v>
      </c>
      <c r="G4424" s="797" t="str">
        <f t="shared" si="150"/>
        <v/>
      </c>
      <c r="H4424" s="797" t="str">
        <f t="shared" si="150"/>
        <v/>
      </c>
      <c r="I4424" s="797" t="str">
        <f t="shared" si="150"/>
        <v/>
      </c>
      <c r="J4424" s="797" t="str">
        <f t="shared" si="149"/>
        <v/>
      </c>
      <c r="K4424" s="797" t="str">
        <f t="shared" si="149"/>
        <v/>
      </c>
      <c r="L4424" s="797" t="str">
        <f t="shared" si="149"/>
        <v/>
      </c>
      <c r="M4424" s="797" t="str">
        <f t="shared" si="149"/>
        <v/>
      </c>
      <c r="N4424" s="797" t="b">
        <v>0</v>
      </c>
    </row>
    <row r="4425" spans="1:14" ht="25.5" x14ac:dyDescent="0.25">
      <c r="A4425" s="41" t="s">
        <v>6281</v>
      </c>
      <c r="B4425" s="42" t="s">
        <v>6863</v>
      </c>
      <c r="C4425" s="43" t="s">
        <v>6865</v>
      </c>
      <c r="D4425" s="44"/>
      <c r="E4425" s="47"/>
      <c r="F4425" s="46" t="s">
        <v>9655</v>
      </c>
      <c r="G4425" s="797" t="str">
        <f t="shared" si="150"/>
        <v>NA</v>
      </c>
      <c r="H4425" s="797" t="str">
        <f t="shared" si="150"/>
        <v>NA</v>
      </c>
      <c r="I4425" s="797" t="str">
        <f t="shared" si="150"/>
        <v>NA</v>
      </c>
      <c r="J4425" s="797" t="str">
        <f t="shared" si="149"/>
        <v>NA</v>
      </c>
      <c r="K4425" s="797" t="str">
        <f t="shared" si="149"/>
        <v>NA</v>
      </c>
      <c r="L4425" s="797" t="str">
        <f t="shared" si="149"/>
        <v>NA</v>
      </c>
      <c r="M4425" s="797" t="str">
        <f t="shared" si="149"/>
        <v>NA</v>
      </c>
      <c r="N4425" s="797" t="b">
        <v>1</v>
      </c>
    </row>
    <row r="4426" spans="1:14" x14ac:dyDescent="0.25">
      <c r="A4426" s="41" t="s">
        <v>6283</v>
      </c>
      <c r="B4426" s="42" t="s">
        <v>6863</v>
      </c>
      <c r="C4426" s="43" t="s">
        <v>6866</v>
      </c>
      <c r="D4426" s="44"/>
      <c r="E4426" s="47"/>
      <c r="F4426" s="46">
        <v>208</v>
      </c>
      <c r="G4426" s="797" t="str">
        <f t="shared" si="150"/>
        <v>NA</v>
      </c>
      <c r="H4426" s="797" t="str">
        <f t="shared" si="150"/>
        <v>NA</v>
      </c>
      <c r="I4426" s="797" t="str">
        <f t="shared" si="150"/>
        <v>NA</v>
      </c>
      <c r="J4426" s="797" t="str">
        <f t="shared" si="149"/>
        <v>NA</v>
      </c>
      <c r="K4426" s="797" t="str">
        <f t="shared" si="149"/>
        <v>NA</v>
      </c>
      <c r="L4426" s="797" t="str">
        <f t="shared" si="149"/>
        <v>NA</v>
      </c>
      <c r="M4426" s="797" t="str">
        <f t="shared" si="149"/>
        <v>NA</v>
      </c>
      <c r="N4426" s="797" t="b">
        <v>1</v>
      </c>
    </row>
    <row r="4427" spans="1:14" ht="26.25" thickBot="1" x14ac:dyDescent="0.3">
      <c r="A4427" s="48" t="s">
        <v>6285</v>
      </c>
      <c r="B4427" s="49" t="s">
        <v>6863</v>
      </c>
      <c r="C4427" s="50" t="s">
        <v>6867</v>
      </c>
      <c r="D4427" s="51"/>
      <c r="E4427" s="62"/>
      <c r="F4427" s="53">
        <v>208</v>
      </c>
      <c r="G4427" s="797">
        <f t="shared" si="150"/>
        <v>72</v>
      </c>
      <c r="H4427" s="797">
        <f t="shared" si="150"/>
        <v>72</v>
      </c>
      <c r="I4427" s="797">
        <f t="shared" si="150"/>
        <v>94</v>
      </c>
      <c r="J4427" s="797">
        <f t="shared" si="149"/>
        <v>65</v>
      </c>
      <c r="K4427" s="797">
        <f t="shared" si="149"/>
        <v>104</v>
      </c>
      <c r="L4427" s="797">
        <f t="shared" si="149"/>
        <v>89</v>
      </c>
      <c r="M4427" s="797">
        <f t="shared" si="149"/>
        <v>100</v>
      </c>
      <c r="N4427" s="797" t="b">
        <v>0</v>
      </c>
    </row>
    <row r="4428" spans="1:14" ht="25.5" x14ac:dyDescent="0.25">
      <c r="A4428" s="100" t="s">
        <v>6868</v>
      </c>
      <c r="B4428" s="173" t="s">
        <v>6869</v>
      </c>
      <c r="C4428" s="94" t="s">
        <v>6870</v>
      </c>
      <c r="D4428" s="60"/>
      <c r="E4428" s="61"/>
      <c r="F4428" s="95">
        <v>1236</v>
      </c>
      <c r="G4428" s="797">
        <f t="shared" si="150"/>
        <v>425</v>
      </c>
      <c r="H4428" s="797">
        <f t="shared" si="150"/>
        <v>425</v>
      </c>
      <c r="I4428" s="797">
        <f t="shared" si="150"/>
        <v>559</v>
      </c>
      <c r="J4428" s="797">
        <f t="shared" si="149"/>
        <v>388</v>
      </c>
      <c r="K4428" s="797">
        <f t="shared" si="149"/>
        <v>617</v>
      </c>
      <c r="L4428" s="797">
        <f t="shared" si="149"/>
        <v>531</v>
      </c>
      <c r="M4428" s="797">
        <f t="shared" si="149"/>
        <v>597</v>
      </c>
      <c r="N4428" s="797" t="b">
        <v>0</v>
      </c>
    </row>
    <row r="4429" spans="1:14" x14ac:dyDescent="0.25">
      <c r="A4429" s="41" t="s">
        <v>6279</v>
      </c>
      <c r="B4429" s="42" t="s">
        <v>6871</v>
      </c>
      <c r="C4429" s="43" t="s">
        <v>6872</v>
      </c>
      <c r="D4429" s="44"/>
      <c r="E4429" s="47"/>
      <c r="F4429" s="46" t="s">
        <v>9655</v>
      </c>
      <c r="G4429" s="797" t="str">
        <f t="shared" si="150"/>
        <v/>
      </c>
      <c r="H4429" s="797" t="str">
        <f t="shared" si="150"/>
        <v/>
      </c>
      <c r="I4429" s="797" t="str">
        <f t="shared" si="150"/>
        <v/>
      </c>
      <c r="J4429" s="797" t="str">
        <f t="shared" si="149"/>
        <v/>
      </c>
      <c r="K4429" s="797" t="str">
        <f t="shared" si="149"/>
        <v/>
      </c>
      <c r="L4429" s="797" t="str">
        <f t="shared" si="149"/>
        <v/>
      </c>
      <c r="M4429" s="797" t="str">
        <f t="shared" si="149"/>
        <v/>
      </c>
      <c r="N4429" s="797" t="b">
        <v>0</v>
      </c>
    </row>
    <row r="4430" spans="1:14" ht="25.5" x14ac:dyDescent="0.25">
      <c r="A4430" s="41" t="s">
        <v>6281</v>
      </c>
      <c r="B4430" s="42" t="s">
        <v>6871</v>
      </c>
      <c r="C4430" s="43" t="s">
        <v>6873</v>
      </c>
      <c r="D4430" s="44"/>
      <c r="E4430" s="47"/>
      <c r="F4430" s="46" t="s">
        <v>9655</v>
      </c>
      <c r="G4430" s="797" t="str">
        <f t="shared" si="150"/>
        <v>NA</v>
      </c>
      <c r="H4430" s="797" t="str">
        <f t="shared" si="150"/>
        <v>NA</v>
      </c>
      <c r="I4430" s="797" t="str">
        <f t="shared" si="150"/>
        <v>NA</v>
      </c>
      <c r="J4430" s="797" t="str">
        <f t="shared" si="149"/>
        <v>NA</v>
      </c>
      <c r="K4430" s="797" t="str">
        <f t="shared" si="149"/>
        <v>NA</v>
      </c>
      <c r="L4430" s="797" t="str">
        <f t="shared" si="149"/>
        <v>NA</v>
      </c>
      <c r="M4430" s="797" t="str">
        <f t="shared" si="149"/>
        <v>NA</v>
      </c>
      <c r="N4430" s="797" t="b">
        <v>1</v>
      </c>
    </row>
    <row r="4431" spans="1:14" x14ac:dyDescent="0.25">
      <c r="A4431" s="41" t="s">
        <v>6283</v>
      </c>
      <c r="B4431" s="42" t="s">
        <v>6871</v>
      </c>
      <c r="C4431" s="43" t="s">
        <v>6874</v>
      </c>
      <c r="D4431" s="44"/>
      <c r="E4431" s="47"/>
      <c r="F4431" s="46">
        <v>332</v>
      </c>
      <c r="G4431" s="797" t="str">
        <f t="shared" si="150"/>
        <v>NA</v>
      </c>
      <c r="H4431" s="797" t="str">
        <f t="shared" si="150"/>
        <v>NA</v>
      </c>
      <c r="I4431" s="797" t="str">
        <f t="shared" si="150"/>
        <v>NA</v>
      </c>
      <c r="J4431" s="797" t="str">
        <f t="shared" si="149"/>
        <v>NA</v>
      </c>
      <c r="K4431" s="797" t="str">
        <f t="shared" si="149"/>
        <v>NA</v>
      </c>
      <c r="L4431" s="797" t="str">
        <f t="shared" si="149"/>
        <v>NA</v>
      </c>
      <c r="M4431" s="797" t="str">
        <f t="shared" si="149"/>
        <v>NA</v>
      </c>
      <c r="N4431" s="797" t="b">
        <v>1</v>
      </c>
    </row>
    <row r="4432" spans="1:14" ht="26.25" thickBot="1" x14ac:dyDescent="0.3">
      <c r="A4432" s="48" t="s">
        <v>6285</v>
      </c>
      <c r="B4432" s="49" t="s">
        <v>6871</v>
      </c>
      <c r="C4432" s="50" t="s">
        <v>6875</v>
      </c>
      <c r="D4432" s="51"/>
      <c r="E4432" s="62"/>
      <c r="F4432" s="53">
        <v>332</v>
      </c>
      <c r="G4432" s="797">
        <f t="shared" si="150"/>
        <v>114</v>
      </c>
      <c r="H4432" s="797">
        <f t="shared" si="150"/>
        <v>114</v>
      </c>
      <c r="I4432" s="797">
        <f t="shared" si="150"/>
        <v>150</v>
      </c>
      <c r="J4432" s="797">
        <f t="shared" si="149"/>
        <v>104</v>
      </c>
      <c r="K4432" s="797">
        <f t="shared" si="149"/>
        <v>166</v>
      </c>
      <c r="L4432" s="797">
        <f t="shared" si="149"/>
        <v>143</v>
      </c>
      <c r="M4432" s="797">
        <f t="shared" si="149"/>
        <v>160</v>
      </c>
      <c r="N4432" s="797" t="b">
        <v>0</v>
      </c>
    </row>
    <row r="4433" spans="1:14" ht="25.5" x14ac:dyDescent="0.25">
      <c r="A4433" s="100" t="s">
        <v>6876</v>
      </c>
      <c r="B4433" s="173" t="s">
        <v>6877</v>
      </c>
      <c r="C4433" s="94" t="s">
        <v>6878</v>
      </c>
      <c r="D4433" s="60"/>
      <c r="E4433" s="61"/>
      <c r="F4433" s="95">
        <v>1232</v>
      </c>
      <c r="G4433" s="797">
        <f t="shared" si="150"/>
        <v>424</v>
      </c>
      <c r="H4433" s="797">
        <f t="shared" si="150"/>
        <v>424</v>
      </c>
      <c r="I4433" s="797">
        <f t="shared" si="150"/>
        <v>557</v>
      </c>
      <c r="J4433" s="797">
        <f t="shared" si="149"/>
        <v>387</v>
      </c>
      <c r="K4433" s="797">
        <f t="shared" si="149"/>
        <v>615</v>
      </c>
      <c r="L4433" s="797">
        <f t="shared" si="149"/>
        <v>530</v>
      </c>
      <c r="M4433" s="797">
        <f t="shared" si="149"/>
        <v>595</v>
      </c>
      <c r="N4433" s="797" t="b">
        <v>0</v>
      </c>
    </row>
    <row r="4434" spans="1:14" x14ac:dyDescent="0.25">
      <c r="A4434" s="41" t="s">
        <v>6279</v>
      </c>
      <c r="B4434" s="42" t="s">
        <v>6879</v>
      </c>
      <c r="C4434" s="43" t="s">
        <v>6880</v>
      </c>
      <c r="D4434" s="44"/>
      <c r="E4434" s="47"/>
      <c r="F4434" s="46" t="s">
        <v>9655</v>
      </c>
      <c r="G4434" s="797" t="str">
        <f t="shared" si="150"/>
        <v/>
      </c>
      <c r="H4434" s="797" t="str">
        <f t="shared" si="150"/>
        <v/>
      </c>
      <c r="I4434" s="797" t="str">
        <f t="shared" si="150"/>
        <v/>
      </c>
      <c r="J4434" s="797" t="str">
        <f t="shared" si="149"/>
        <v/>
      </c>
      <c r="K4434" s="797" t="str">
        <f t="shared" si="149"/>
        <v/>
      </c>
      <c r="L4434" s="797" t="str">
        <f t="shared" si="149"/>
        <v/>
      </c>
      <c r="M4434" s="797" t="str">
        <f t="shared" si="149"/>
        <v/>
      </c>
      <c r="N4434" s="797" t="b">
        <v>0</v>
      </c>
    </row>
    <row r="4435" spans="1:14" ht="25.5" x14ac:dyDescent="0.25">
      <c r="A4435" s="41" t="s">
        <v>6281</v>
      </c>
      <c r="B4435" s="42" t="s">
        <v>6879</v>
      </c>
      <c r="C4435" s="43" t="s">
        <v>6881</v>
      </c>
      <c r="D4435" s="44"/>
      <c r="E4435" s="47"/>
      <c r="F4435" s="46" t="s">
        <v>9655</v>
      </c>
      <c r="G4435" s="797" t="str">
        <f t="shared" si="150"/>
        <v>NA</v>
      </c>
      <c r="H4435" s="797" t="str">
        <f t="shared" si="150"/>
        <v>NA</v>
      </c>
      <c r="I4435" s="797" t="str">
        <f t="shared" si="150"/>
        <v>NA</v>
      </c>
      <c r="J4435" s="797" t="str">
        <f t="shared" si="149"/>
        <v>NA</v>
      </c>
      <c r="K4435" s="797" t="str">
        <f t="shared" si="149"/>
        <v>NA</v>
      </c>
      <c r="L4435" s="797" t="str">
        <f t="shared" si="149"/>
        <v>NA</v>
      </c>
      <c r="M4435" s="797" t="str">
        <f t="shared" si="149"/>
        <v>NA</v>
      </c>
      <c r="N4435" s="797" t="b">
        <v>1</v>
      </c>
    </row>
    <row r="4436" spans="1:14" x14ac:dyDescent="0.25">
      <c r="A4436" s="41" t="s">
        <v>6283</v>
      </c>
      <c r="B4436" s="42" t="s">
        <v>6879</v>
      </c>
      <c r="C4436" s="43" t="s">
        <v>6882</v>
      </c>
      <c r="D4436" s="44"/>
      <c r="E4436" s="47"/>
      <c r="F4436" s="46">
        <v>290</v>
      </c>
      <c r="G4436" s="797" t="str">
        <f t="shared" si="150"/>
        <v>NA</v>
      </c>
      <c r="H4436" s="797" t="str">
        <f t="shared" si="150"/>
        <v>NA</v>
      </c>
      <c r="I4436" s="797" t="str">
        <f t="shared" si="150"/>
        <v>NA</v>
      </c>
      <c r="J4436" s="797" t="str">
        <f t="shared" si="149"/>
        <v>NA</v>
      </c>
      <c r="K4436" s="797" t="str">
        <f t="shared" si="149"/>
        <v>NA</v>
      </c>
      <c r="L4436" s="797" t="str">
        <f t="shared" si="149"/>
        <v>NA</v>
      </c>
      <c r="M4436" s="797" t="str">
        <f t="shared" si="149"/>
        <v>NA</v>
      </c>
      <c r="N4436" s="797" t="b">
        <v>1</v>
      </c>
    </row>
    <row r="4437" spans="1:14" ht="26.25" thickBot="1" x14ac:dyDescent="0.3">
      <c r="A4437" s="48" t="s">
        <v>6285</v>
      </c>
      <c r="B4437" s="49" t="s">
        <v>6879</v>
      </c>
      <c r="C4437" s="50" t="s">
        <v>6883</v>
      </c>
      <c r="D4437" s="51"/>
      <c r="E4437" s="62"/>
      <c r="F4437" s="53">
        <v>290</v>
      </c>
      <c r="G4437" s="797">
        <f t="shared" si="150"/>
        <v>100</v>
      </c>
      <c r="H4437" s="797">
        <f t="shared" si="150"/>
        <v>100</v>
      </c>
      <c r="I4437" s="797">
        <f t="shared" si="150"/>
        <v>131</v>
      </c>
      <c r="J4437" s="797">
        <f t="shared" si="149"/>
        <v>91</v>
      </c>
      <c r="K4437" s="797">
        <f t="shared" si="149"/>
        <v>145</v>
      </c>
      <c r="L4437" s="797">
        <f t="shared" si="149"/>
        <v>125</v>
      </c>
      <c r="M4437" s="797">
        <f t="shared" si="149"/>
        <v>140</v>
      </c>
      <c r="N4437" s="797" t="b">
        <v>0</v>
      </c>
    </row>
    <row r="4438" spans="1:14" ht="25.5" x14ac:dyDescent="0.25">
      <c r="A4438" s="100" t="s">
        <v>6884</v>
      </c>
      <c r="B4438" s="173" t="s">
        <v>6885</v>
      </c>
      <c r="C4438" s="94" t="s">
        <v>6886</v>
      </c>
      <c r="D4438" s="60"/>
      <c r="E4438" s="61"/>
      <c r="F4438" s="813">
        <v>2458.5</v>
      </c>
      <c r="G4438" s="797">
        <f t="shared" si="150"/>
        <v>846</v>
      </c>
      <c r="H4438" s="797">
        <f t="shared" si="150"/>
        <v>846</v>
      </c>
      <c r="I4438" s="797">
        <f t="shared" si="150"/>
        <v>1111</v>
      </c>
      <c r="J4438" s="797">
        <f t="shared" si="149"/>
        <v>772</v>
      </c>
      <c r="K4438" s="797">
        <f t="shared" si="149"/>
        <v>1227</v>
      </c>
      <c r="L4438" s="797">
        <f t="shared" si="149"/>
        <v>1057</v>
      </c>
      <c r="M4438" s="797">
        <f t="shared" si="149"/>
        <v>1187</v>
      </c>
      <c r="N4438" s="797" t="b">
        <v>0</v>
      </c>
    </row>
    <row r="4439" spans="1:14" x14ac:dyDescent="0.25">
      <c r="A4439" s="41" t="s">
        <v>6279</v>
      </c>
      <c r="B4439" s="42" t="s">
        <v>6887</v>
      </c>
      <c r="C4439" s="43" t="s">
        <v>6888</v>
      </c>
      <c r="D4439" s="44"/>
      <c r="E4439" s="47"/>
      <c r="F4439" s="46" t="s">
        <v>9655</v>
      </c>
      <c r="G4439" s="797" t="str">
        <f t="shared" si="150"/>
        <v/>
      </c>
      <c r="H4439" s="797" t="str">
        <f t="shared" si="150"/>
        <v/>
      </c>
      <c r="I4439" s="797" t="str">
        <f t="shared" si="150"/>
        <v/>
      </c>
      <c r="J4439" s="797" t="str">
        <f t="shared" si="149"/>
        <v/>
      </c>
      <c r="K4439" s="797" t="str">
        <f t="shared" si="149"/>
        <v/>
      </c>
      <c r="L4439" s="797" t="str">
        <f t="shared" si="149"/>
        <v/>
      </c>
      <c r="M4439" s="797" t="str">
        <f t="shared" si="149"/>
        <v/>
      </c>
      <c r="N4439" s="797" t="b">
        <v>0</v>
      </c>
    </row>
    <row r="4440" spans="1:14" ht="25.5" x14ac:dyDescent="0.25">
      <c r="A4440" s="41" t="s">
        <v>6281</v>
      </c>
      <c r="B4440" s="42" t="s">
        <v>6887</v>
      </c>
      <c r="C4440" s="43" t="s">
        <v>6889</v>
      </c>
      <c r="D4440" s="44"/>
      <c r="E4440" s="47"/>
      <c r="F4440" s="46" t="s">
        <v>9655</v>
      </c>
      <c r="G4440" s="797" t="str">
        <f t="shared" si="150"/>
        <v>NA</v>
      </c>
      <c r="H4440" s="797" t="str">
        <f t="shared" si="150"/>
        <v>NA</v>
      </c>
      <c r="I4440" s="797" t="str">
        <f t="shared" si="150"/>
        <v>NA</v>
      </c>
      <c r="J4440" s="797" t="str">
        <f t="shared" si="149"/>
        <v>NA</v>
      </c>
      <c r="K4440" s="797" t="str">
        <f t="shared" si="149"/>
        <v>NA</v>
      </c>
      <c r="L4440" s="797" t="str">
        <f t="shared" si="149"/>
        <v>NA</v>
      </c>
      <c r="M4440" s="797" t="str">
        <f t="shared" si="149"/>
        <v>NA</v>
      </c>
      <c r="N4440" s="797" t="b">
        <v>1</v>
      </c>
    </row>
    <row r="4441" spans="1:14" x14ac:dyDescent="0.25">
      <c r="A4441" s="41" t="s">
        <v>6283</v>
      </c>
      <c r="B4441" s="42" t="s">
        <v>6887</v>
      </c>
      <c r="C4441" s="43" t="s">
        <v>6890</v>
      </c>
      <c r="D4441" s="44"/>
      <c r="E4441" s="47"/>
      <c r="F4441" s="819">
        <v>597.5</v>
      </c>
      <c r="G4441" s="797" t="str">
        <f t="shared" si="150"/>
        <v>NA</v>
      </c>
      <c r="H4441" s="797" t="str">
        <f t="shared" si="150"/>
        <v>NA</v>
      </c>
      <c r="I4441" s="797" t="str">
        <f t="shared" si="150"/>
        <v>NA</v>
      </c>
      <c r="J4441" s="797" t="str">
        <f t="shared" si="149"/>
        <v>NA</v>
      </c>
      <c r="K4441" s="797" t="str">
        <f t="shared" si="149"/>
        <v>NA</v>
      </c>
      <c r="L4441" s="797" t="str">
        <f t="shared" si="149"/>
        <v>NA</v>
      </c>
      <c r="M4441" s="797" t="str">
        <f t="shared" si="149"/>
        <v>NA</v>
      </c>
      <c r="N4441" s="797" t="b">
        <v>1</v>
      </c>
    </row>
    <row r="4442" spans="1:14" ht="26.25" thickBot="1" x14ac:dyDescent="0.3">
      <c r="A4442" s="48" t="s">
        <v>6285</v>
      </c>
      <c r="B4442" s="49" t="s">
        <v>6887</v>
      </c>
      <c r="C4442" s="50" t="s">
        <v>6891</v>
      </c>
      <c r="D4442" s="51"/>
      <c r="E4442" s="62"/>
      <c r="F4442" s="811">
        <v>597.5</v>
      </c>
      <c r="G4442" s="797">
        <f t="shared" si="150"/>
        <v>206</v>
      </c>
      <c r="H4442" s="797">
        <f t="shared" si="150"/>
        <v>206</v>
      </c>
      <c r="I4442" s="797">
        <f t="shared" si="150"/>
        <v>270</v>
      </c>
      <c r="J4442" s="797">
        <f t="shared" si="149"/>
        <v>188</v>
      </c>
      <c r="K4442" s="797">
        <f t="shared" si="149"/>
        <v>298</v>
      </c>
      <c r="L4442" s="797">
        <f t="shared" si="149"/>
        <v>257</v>
      </c>
      <c r="M4442" s="797">
        <f t="shared" si="149"/>
        <v>289</v>
      </c>
      <c r="N4442" s="797" t="b">
        <v>0</v>
      </c>
    </row>
    <row r="4443" spans="1:14" ht="25.5" x14ac:dyDescent="0.25">
      <c r="A4443" s="100" t="s">
        <v>6884</v>
      </c>
      <c r="B4443" s="173" t="s">
        <v>6892</v>
      </c>
      <c r="C4443" s="94" t="s">
        <v>6893</v>
      </c>
      <c r="D4443" s="60"/>
      <c r="E4443" s="61"/>
      <c r="F4443" s="95">
        <v>2327</v>
      </c>
      <c r="G4443" s="797">
        <f t="shared" si="150"/>
        <v>800</v>
      </c>
      <c r="H4443" s="797">
        <f t="shared" si="150"/>
        <v>800</v>
      </c>
      <c r="I4443" s="797">
        <f t="shared" si="150"/>
        <v>1052</v>
      </c>
      <c r="J4443" s="797">
        <f t="shared" si="149"/>
        <v>731</v>
      </c>
      <c r="K4443" s="797">
        <f t="shared" si="149"/>
        <v>1161</v>
      </c>
      <c r="L4443" s="797">
        <f t="shared" si="149"/>
        <v>1001</v>
      </c>
      <c r="M4443" s="797">
        <f t="shared" si="149"/>
        <v>1124</v>
      </c>
      <c r="N4443" s="797" t="b">
        <v>0</v>
      </c>
    </row>
    <row r="4444" spans="1:14" x14ac:dyDescent="0.25">
      <c r="A4444" s="41" t="s">
        <v>6279</v>
      </c>
      <c r="B4444" s="42" t="s">
        <v>6894</v>
      </c>
      <c r="C4444" s="43" t="s">
        <v>6895</v>
      </c>
      <c r="D4444" s="44"/>
      <c r="E4444" s="47"/>
      <c r="F4444" s="46" t="s">
        <v>9655</v>
      </c>
      <c r="G4444" s="797" t="str">
        <f t="shared" si="150"/>
        <v/>
      </c>
      <c r="H4444" s="797" t="str">
        <f t="shared" si="150"/>
        <v/>
      </c>
      <c r="I4444" s="797" t="str">
        <f t="shared" si="150"/>
        <v/>
      </c>
      <c r="J4444" s="797" t="str">
        <f t="shared" si="149"/>
        <v/>
      </c>
      <c r="K4444" s="797" t="str">
        <f t="shared" si="149"/>
        <v/>
      </c>
      <c r="L4444" s="797" t="str">
        <f t="shared" si="149"/>
        <v/>
      </c>
      <c r="M4444" s="797" t="str">
        <f t="shared" si="149"/>
        <v/>
      </c>
      <c r="N4444" s="797" t="b">
        <v>0</v>
      </c>
    </row>
    <row r="4445" spans="1:14" ht="25.5" x14ac:dyDescent="0.25">
      <c r="A4445" s="41" t="s">
        <v>6281</v>
      </c>
      <c r="B4445" s="42" t="s">
        <v>6894</v>
      </c>
      <c r="C4445" s="43" t="s">
        <v>6896</v>
      </c>
      <c r="D4445" s="44"/>
      <c r="E4445" s="47"/>
      <c r="F4445" s="46" t="s">
        <v>9655</v>
      </c>
      <c r="G4445" s="797" t="str">
        <f t="shared" si="150"/>
        <v>NA</v>
      </c>
      <c r="H4445" s="797" t="str">
        <f t="shared" si="150"/>
        <v>NA</v>
      </c>
      <c r="I4445" s="797" t="str">
        <f t="shared" si="150"/>
        <v>NA</v>
      </c>
      <c r="J4445" s="797" t="str">
        <f t="shared" si="149"/>
        <v>NA</v>
      </c>
      <c r="K4445" s="797" t="str">
        <f t="shared" si="149"/>
        <v>NA</v>
      </c>
      <c r="L4445" s="797" t="str">
        <f t="shared" si="149"/>
        <v>NA</v>
      </c>
      <c r="M4445" s="797" t="str">
        <f t="shared" si="149"/>
        <v>NA</v>
      </c>
      <c r="N4445" s="797" t="b">
        <v>1</v>
      </c>
    </row>
    <row r="4446" spans="1:14" x14ac:dyDescent="0.25">
      <c r="A4446" s="41" t="s">
        <v>6283</v>
      </c>
      <c r="B4446" s="42" t="s">
        <v>6894</v>
      </c>
      <c r="C4446" s="43" t="s">
        <v>6897</v>
      </c>
      <c r="D4446" s="44"/>
      <c r="E4446" s="47"/>
      <c r="F4446" s="46">
        <v>248</v>
      </c>
      <c r="G4446" s="797" t="str">
        <f t="shared" si="150"/>
        <v>NA</v>
      </c>
      <c r="H4446" s="797" t="str">
        <f t="shared" si="150"/>
        <v>NA</v>
      </c>
      <c r="I4446" s="797" t="str">
        <f t="shared" si="150"/>
        <v>NA</v>
      </c>
      <c r="J4446" s="797" t="str">
        <f t="shared" si="149"/>
        <v>NA</v>
      </c>
      <c r="K4446" s="797" t="str">
        <f t="shared" si="149"/>
        <v>NA</v>
      </c>
      <c r="L4446" s="797" t="str">
        <f t="shared" si="149"/>
        <v>NA</v>
      </c>
      <c r="M4446" s="797" t="str">
        <f t="shared" si="149"/>
        <v>NA</v>
      </c>
      <c r="N4446" s="797" t="b">
        <v>1</v>
      </c>
    </row>
    <row r="4447" spans="1:14" ht="26.25" thickBot="1" x14ac:dyDescent="0.3">
      <c r="A4447" s="48" t="s">
        <v>6285</v>
      </c>
      <c r="B4447" s="42" t="s">
        <v>6894</v>
      </c>
      <c r="C4447" s="50" t="s">
        <v>6898</v>
      </c>
      <c r="D4447" s="51"/>
      <c r="E4447" s="62"/>
      <c r="F4447" s="53">
        <v>248</v>
      </c>
      <c r="G4447" s="797">
        <f t="shared" si="150"/>
        <v>85</v>
      </c>
      <c r="H4447" s="797">
        <f t="shared" si="150"/>
        <v>85</v>
      </c>
      <c r="I4447" s="797">
        <f t="shared" si="150"/>
        <v>112</v>
      </c>
      <c r="J4447" s="797">
        <f t="shared" si="149"/>
        <v>78</v>
      </c>
      <c r="K4447" s="797">
        <f t="shared" si="149"/>
        <v>124</v>
      </c>
      <c r="L4447" s="797">
        <f t="shared" si="149"/>
        <v>107</v>
      </c>
      <c r="M4447" s="797">
        <f t="shared" si="149"/>
        <v>120</v>
      </c>
      <c r="N4447" s="797" t="b">
        <v>0</v>
      </c>
    </row>
    <row r="4448" spans="1:14" ht="25.5" x14ac:dyDescent="0.25">
      <c r="A4448" s="100" t="s">
        <v>6899</v>
      </c>
      <c r="B4448" s="173" t="s">
        <v>6900</v>
      </c>
      <c r="C4448" s="94" t="s">
        <v>6901</v>
      </c>
      <c r="D4448" s="60"/>
      <c r="E4448" s="61"/>
      <c r="F4448" s="95">
        <v>1902</v>
      </c>
      <c r="G4448" s="797">
        <f t="shared" si="150"/>
        <v>654</v>
      </c>
      <c r="H4448" s="797">
        <f t="shared" si="150"/>
        <v>654</v>
      </c>
      <c r="I4448" s="797">
        <f t="shared" si="150"/>
        <v>860</v>
      </c>
      <c r="J4448" s="797">
        <f t="shared" si="149"/>
        <v>597</v>
      </c>
      <c r="K4448" s="797">
        <f t="shared" si="149"/>
        <v>949</v>
      </c>
      <c r="L4448" s="797">
        <f t="shared" si="149"/>
        <v>818</v>
      </c>
      <c r="M4448" s="797">
        <f t="shared" si="149"/>
        <v>919</v>
      </c>
      <c r="N4448" s="797" t="b">
        <v>0</v>
      </c>
    </row>
    <row r="4449" spans="1:14" x14ac:dyDescent="0.25">
      <c r="A4449" s="41" t="s">
        <v>6279</v>
      </c>
      <c r="B4449" s="42" t="s">
        <v>6902</v>
      </c>
      <c r="C4449" s="43" t="s">
        <v>6903</v>
      </c>
      <c r="D4449" s="44"/>
      <c r="E4449" s="47"/>
      <c r="F4449" s="46" t="s">
        <v>9655</v>
      </c>
      <c r="G4449" s="797" t="str">
        <f t="shared" si="150"/>
        <v/>
      </c>
      <c r="H4449" s="797" t="str">
        <f t="shared" si="150"/>
        <v/>
      </c>
      <c r="I4449" s="797" t="str">
        <f t="shared" si="150"/>
        <v/>
      </c>
      <c r="J4449" s="797" t="str">
        <f t="shared" si="149"/>
        <v/>
      </c>
      <c r="K4449" s="797" t="str">
        <f t="shared" si="149"/>
        <v/>
      </c>
      <c r="L4449" s="797" t="str">
        <f t="shared" si="149"/>
        <v/>
      </c>
      <c r="M4449" s="797" t="str">
        <f t="shared" si="149"/>
        <v/>
      </c>
      <c r="N4449" s="797" t="b">
        <v>0</v>
      </c>
    </row>
    <row r="4450" spans="1:14" ht="25.5" x14ac:dyDescent="0.25">
      <c r="A4450" s="41" t="s">
        <v>6281</v>
      </c>
      <c r="B4450" s="42" t="s">
        <v>6902</v>
      </c>
      <c r="C4450" s="43" t="s">
        <v>6904</v>
      </c>
      <c r="D4450" s="44"/>
      <c r="E4450" s="47"/>
      <c r="F4450" s="46" t="s">
        <v>9655</v>
      </c>
      <c r="G4450" s="797" t="str">
        <f t="shared" si="150"/>
        <v>NA</v>
      </c>
      <c r="H4450" s="797" t="str">
        <f t="shared" si="150"/>
        <v>NA</v>
      </c>
      <c r="I4450" s="797" t="str">
        <f t="shared" si="150"/>
        <v>NA</v>
      </c>
      <c r="J4450" s="797" t="str">
        <f t="shared" si="149"/>
        <v>NA</v>
      </c>
      <c r="K4450" s="797" t="str">
        <f t="shared" si="149"/>
        <v>NA</v>
      </c>
      <c r="L4450" s="797" t="str">
        <f t="shared" si="149"/>
        <v>NA</v>
      </c>
      <c r="M4450" s="797" t="str">
        <f t="shared" si="149"/>
        <v>NA</v>
      </c>
      <c r="N4450" s="797" t="b">
        <v>1</v>
      </c>
    </row>
    <row r="4451" spans="1:14" x14ac:dyDescent="0.25">
      <c r="A4451" s="41" t="s">
        <v>6283</v>
      </c>
      <c r="B4451" s="42" t="s">
        <v>6902</v>
      </c>
      <c r="C4451" s="43" t="s">
        <v>6905</v>
      </c>
      <c r="D4451" s="44"/>
      <c r="E4451" s="47"/>
      <c r="F4451" s="46">
        <v>400</v>
      </c>
      <c r="G4451" s="797" t="str">
        <f t="shared" si="150"/>
        <v>NA</v>
      </c>
      <c r="H4451" s="797" t="str">
        <f t="shared" si="150"/>
        <v>NA</v>
      </c>
      <c r="I4451" s="797" t="str">
        <f t="shared" si="150"/>
        <v>NA</v>
      </c>
      <c r="J4451" s="797" t="str">
        <f t="shared" si="149"/>
        <v>NA</v>
      </c>
      <c r="K4451" s="797" t="str">
        <f t="shared" si="149"/>
        <v>NA</v>
      </c>
      <c r="L4451" s="797" t="str">
        <f t="shared" si="149"/>
        <v>NA</v>
      </c>
      <c r="M4451" s="797" t="str">
        <f t="shared" si="149"/>
        <v>NA</v>
      </c>
      <c r="N4451" s="797" t="b">
        <v>1</v>
      </c>
    </row>
    <row r="4452" spans="1:14" ht="26.25" thickBot="1" x14ac:dyDescent="0.3">
      <c r="A4452" s="48" t="s">
        <v>6285</v>
      </c>
      <c r="B4452" s="49" t="s">
        <v>6902</v>
      </c>
      <c r="C4452" s="50" t="s">
        <v>6906</v>
      </c>
      <c r="D4452" s="51"/>
      <c r="E4452" s="62"/>
      <c r="F4452" s="53">
        <v>400</v>
      </c>
      <c r="G4452" s="797">
        <f t="shared" si="150"/>
        <v>138</v>
      </c>
      <c r="H4452" s="797">
        <f t="shared" si="150"/>
        <v>138</v>
      </c>
      <c r="I4452" s="797">
        <f t="shared" si="150"/>
        <v>181</v>
      </c>
      <c r="J4452" s="797">
        <f t="shared" si="149"/>
        <v>126</v>
      </c>
      <c r="K4452" s="797">
        <f t="shared" si="149"/>
        <v>200</v>
      </c>
      <c r="L4452" s="797">
        <f t="shared" si="149"/>
        <v>172</v>
      </c>
      <c r="M4452" s="797">
        <f t="shared" si="149"/>
        <v>193</v>
      </c>
      <c r="N4452" s="797" t="b">
        <v>0</v>
      </c>
    </row>
    <row r="4453" spans="1:14" ht="25.5" x14ac:dyDescent="0.25">
      <c r="A4453" s="100" t="s">
        <v>6907</v>
      </c>
      <c r="B4453" s="173" t="s">
        <v>6908</v>
      </c>
      <c r="C4453" s="94" t="s">
        <v>6909</v>
      </c>
      <c r="D4453" s="60"/>
      <c r="E4453" s="61"/>
      <c r="F4453" s="95">
        <v>1205</v>
      </c>
      <c r="G4453" s="797">
        <f t="shared" si="150"/>
        <v>415</v>
      </c>
      <c r="H4453" s="797">
        <f t="shared" si="150"/>
        <v>415</v>
      </c>
      <c r="I4453" s="797">
        <f t="shared" si="150"/>
        <v>545</v>
      </c>
      <c r="J4453" s="797">
        <f t="shared" si="149"/>
        <v>378</v>
      </c>
      <c r="K4453" s="797">
        <f t="shared" si="149"/>
        <v>601</v>
      </c>
      <c r="L4453" s="797">
        <f t="shared" si="149"/>
        <v>518</v>
      </c>
      <c r="M4453" s="797">
        <f t="shared" si="149"/>
        <v>582</v>
      </c>
      <c r="N4453" s="797" t="b">
        <v>0</v>
      </c>
    </row>
    <row r="4454" spans="1:14" x14ac:dyDescent="0.25">
      <c r="A4454" s="41" t="s">
        <v>6279</v>
      </c>
      <c r="B4454" s="42" t="s">
        <v>6910</v>
      </c>
      <c r="C4454" s="43" t="s">
        <v>6911</v>
      </c>
      <c r="D4454" s="44"/>
      <c r="E4454" s="47"/>
      <c r="F4454" s="46" t="s">
        <v>9655</v>
      </c>
      <c r="G4454" s="797" t="str">
        <f t="shared" si="150"/>
        <v/>
      </c>
      <c r="H4454" s="797" t="str">
        <f t="shared" si="150"/>
        <v/>
      </c>
      <c r="I4454" s="797" t="str">
        <f t="shared" si="150"/>
        <v/>
      </c>
      <c r="J4454" s="797" t="str">
        <f t="shared" si="149"/>
        <v/>
      </c>
      <c r="K4454" s="797" t="str">
        <f t="shared" si="149"/>
        <v/>
      </c>
      <c r="L4454" s="797" t="str">
        <f t="shared" si="149"/>
        <v/>
      </c>
      <c r="M4454" s="797" t="str">
        <f t="shared" si="149"/>
        <v/>
      </c>
      <c r="N4454" s="797" t="b">
        <v>0</v>
      </c>
    </row>
    <row r="4455" spans="1:14" ht="25.5" x14ac:dyDescent="0.25">
      <c r="A4455" s="41" t="s">
        <v>6281</v>
      </c>
      <c r="B4455" s="42" t="s">
        <v>6910</v>
      </c>
      <c r="C4455" s="43" t="s">
        <v>6912</v>
      </c>
      <c r="D4455" s="44"/>
      <c r="E4455" s="47"/>
      <c r="F4455" s="46" t="s">
        <v>9655</v>
      </c>
      <c r="G4455" s="797" t="str">
        <f t="shared" si="150"/>
        <v>NA</v>
      </c>
      <c r="H4455" s="797" t="str">
        <f t="shared" si="150"/>
        <v>NA</v>
      </c>
      <c r="I4455" s="797" t="str">
        <f t="shared" si="150"/>
        <v>NA</v>
      </c>
      <c r="J4455" s="797" t="str">
        <f t="shared" si="149"/>
        <v>NA</v>
      </c>
      <c r="K4455" s="797" t="str">
        <f t="shared" si="149"/>
        <v>NA</v>
      </c>
      <c r="L4455" s="797" t="str">
        <f t="shared" si="149"/>
        <v>NA</v>
      </c>
      <c r="M4455" s="797" t="str">
        <f t="shared" si="149"/>
        <v>NA</v>
      </c>
      <c r="N4455" s="797" t="b">
        <v>1</v>
      </c>
    </row>
    <row r="4456" spans="1:14" x14ac:dyDescent="0.25">
      <c r="A4456" s="41" t="s">
        <v>6283</v>
      </c>
      <c r="B4456" s="42" t="s">
        <v>6910</v>
      </c>
      <c r="C4456" s="43" t="s">
        <v>6913</v>
      </c>
      <c r="D4456" s="44"/>
      <c r="E4456" s="47"/>
      <c r="F4456" s="46">
        <v>294</v>
      </c>
      <c r="G4456" s="797" t="str">
        <f t="shared" si="150"/>
        <v>NA</v>
      </c>
      <c r="H4456" s="797" t="str">
        <f t="shared" si="150"/>
        <v>NA</v>
      </c>
      <c r="I4456" s="797" t="str">
        <f t="shared" si="150"/>
        <v>NA</v>
      </c>
      <c r="J4456" s="797" t="str">
        <f t="shared" si="149"/>
        <v>NA</v>
      </c>
      <c r="K4456" s="797" t="str">
        <f t="shared" si="149"/>
        <v>NA</v>
      </c>
      <c r="L4456" s="797" t="str">
        <f t="shared" si="149"/>
        <v>NA</v>
      </c>
      <c r="M4456" s="797" t="str">
        <f t="shared" si="149"/>
        <v>NA</v>
      </c>
      <c r="N4456" s="797" t="b">
        <v>1</v>
      </c>
    </row>
    <row r="4457" spans="1:14" ht="26.25" thickBot="1" x14ac:dyDescent="0.3">
      <c r="A4457" s="48" t="s">
        <v>6285</v>
      </c>
      <c r="B4457" s="49" t="s">
        <v>6910</v>
      </c>
      <c r="C4457" s="50" t="s">
        <v>6914</v>
      </c>
      <c r="D4457" s="51"/>
      <c r="E4457" s="62"/>
      <c r="F4457" s="53">
        <v>294</v>
      </c>
      <c r="G4457" s="797">
        <f t="shared" si="150"/>
        <v>101</v>
      </c>
      <c r="H4457" s="797">
        <f t="shared" si="150"/>
        <v>101</v>
      </c>
      <c r="I4457" s="797">
        <f t="shared" si="150"/>
        <v>133</v>
      </c>
      <c r="J4457" s="797">
        <f t="shared" si="149"/>
        <v>92</v>
      </c>
      <c r="K4457" s="797">
        <f t="shared" si="149"/>
        <v>147</v>
      </c>
      <c r="L4457" s="797">
        <f t="shared" si="149"/>
        <v>126</v>
      </c>
      <c r="M4457" s="797">
        <f t="shared" si="149"/>
        <v>142</v>
      </c>
      <c r="N4457" s="797" t="b">
        <v>0</v>
      </c>
    </row>
    <row r="4458" spans="1:14" ht="25.5" x14ac:dyDescent="0.25">
      <c r="A4458" s="100" t="s">
        <v>6907</v>
      </c>
      <c r="B4458" s="173" t="s">
        <v>6915</v>
      </c>
      <c r="C4458" s="94" t="s">
        <v>6916</v>
      </c>
      <c r="D4458" s="590"/>
      <c r="E4458" s="61"/>
      <c r="F4458" s="95">
        <v>1205</v>
      </c>
      <c r="G4458" s="797">
        <f t="shared" si="150"/>
        <v>415</v>
      </c>
      <c r="H4458" s="797">
        <f t="shared" si="150"/>
        <v>415</v>
      </c>
      <c r="I4458" s="797">
        <f t="shared" si="150"/>
        <v>545</v>
      </c>
      <c r="J4458" s="797">
        <f t="shared" si="149"/>
        <v>378</v>
      </c>
      <c r="K4458" s="797">
        <f t="shared" si="149"/>
        <v>601</v>
      </c>
      <c r="L4458" s="797">
        <f t="shared" si="149"/>
        <v>518</v>
      </c>
      <c r="M4458" s="797">
        <f t="shared" si="149"/>
        <v>582</v>
      </c>
      <c r="N4458" s="797" t="b">
        <v>0</v>
      </c>
    </row>
    <row r="4459" spans="1:14" x14ac:dyDescent="0.25">
      <c r="A4459" s="41" t="s">
        <v>6279</v>
      </c>
      <c r="B4459" s="42" t="s">
        <v>6917</v>
      </c>
      <c r="C4459" s="43" t="s">
        <v>6918</v>
      </c>
      <c r="D4459" s="44"/>
      <c r="E4459" s="47"/>
      <c r="F4459" s="46" t="s">
        <v>9655</v>
      </c>
      <c r="G4459" s="797" t="str">
        <f t="shared" si="150"/>
        <v/>
      </c>
      <c r="H4459" s="797" t="str">
        <f t="shared" si="150"/>
        <v/>
      </c>
      <c r="I4459" s="797" t="str">
        <f t="shared" si="150"/>
        <v/>
      </c>
      <c r="J4459" s="797" t="str">
        <f t="shared" si="149"/>
        <v/>
      </c>
      <c r="K4459" s="797" t="str">
        <f t="shared" si="149"/>
        <v/>
      </c>
      <c r="L4459" s="797" t="str">
        <f t="shared" si="149"/>
        <v/>
      </c>
      <c r="M4459" s="797" t="str">
        <f t="shared" si="149"/>
        <v/>
      </c>
      <c r="N4459" s="797" t="b">
        <v>0</v>
      </c>
    </row>
    <row r="4460" spans="1:14" ht="25.5" x14ac:dyDescent="0.25">
      <c r="A4460" s="41" t="s">
        <v>6281</v>
      </c>
      <c r="B4460" s="42" t="s">
        <v>6917</v>
      </c>
      <c r="C4460" s="43" t="s">
        <v>6919</v>
      </c>
      <c r="D4460" s="44"/>
      <c r="E4460" s="47"/>
      <c r="F4460" s="46" t="s">
        <v>9655</v>
      </c>
      <c r="G4460" s="797" t="str">
        <f t="shared" si="150"/>
        <v>NA</v>
      </c>
      <c r="H4460" s="797" t="str">
        <f t="shared" si="150"/>
        <v>NA</v>
      </c>
      <c r="I4460" s="797" t="str">
        <f t="shared" si="150"/>
        <v>NA</v>
      </c>
      <c r="J4460" s="797" t="str">
        <f t="shared" si="149"/>
        <v>NA</v>
      </c>
      <c r="K4460" s="797" t="str">
        <f t="shared" si="149"/>
        <v>NA</v>
      </c>
      <c r="L4460" s="797" t="str">
        <f t="shared" si="149"/>
        <v>NA</v>
      </c>
      <c r="M4460" s="797" t="str">
        <f t="shared" si="149"/>
        <v>NA</v>
      </c>
      <c r="N4460" s="797" t="b">
        <v>1</v>
      </c>
    </row>
    <row r="4461" spans="1:14" x14ac:dyDescent="0.25">
      <c r="A4461" s="41" t="s">
        <v>6283</v>
      </c>
      <c r="B4461" s="42" t="s">
        <v>6917</v>
      </c>
      <c r="C4461" s="43" t="s">
        <v>6920</v>
      </c>
      <c r="D4461" s="44"/>
      <c r="E4461" s="47"/>
      <c r="F4461" s="800">
        <v>124</v>
      </c>
      <c r="G4461" s="797" t="str">
        <f t="shared" si="150"/>
        <v>NA</v>
      </c>
      <c r="H4461" s="797" t="str">
        <f t="shared" si="150"/>
        <v>NA</v>
      </c>
      <c r="I4461" s="797" t="str">
        <f t="shared" si="150"/>
        <v>NA</v>
      </c>
      <c r="J4461" s="797" t="str">
        <f t="shared" si="149"/>
        <v>NA</v>
      </c>
      <c r="K4461" s="797" t="str">
        <f t="shared" si="149"/>
        <v>NA</v>
      </c>
      <c r="L4461" s="797" t="str">
        <f t="shared" si="149"/>
        <v>NA</v>
      </c>
      <c r="M4461" s="797" t="str">
        <f t="shared" si="149"/>
        <v>NA</v>
      </c>
      <c r="N4461" s="797" t="b">
        <v>1</v>
      </c>
    </row>
    <row r="4462" spans="1:14" ht="26.25" thickBot="1" x14ac:dyDescent="0.3">
      <c r="A4462" s="48" t="s">
        <v>6285</v>
      </c>
      <c r="B4462" s="42" t="s">
        <v>6917</v>
      </c>
      <c r="C4462" s="50" t="s">
        <v>6921</v>
      </c>
      <c r="D4462" s="51"/>
      <c r="E4462" s="62"/>
      <c r="F4462" s="53">
        <v>124</v>
      </c>
      <c r="G4462" s="797">
        <f t="shared" si="150"/>
        <v>43</v>
      </c>
      <c r="H4462" s="797">
        <f t="shared" si="150"/>
        <v>43</v>
      </c>
      <c r="I4462" s="797">
        <f t="shared" si="150"/>
        <v>56</v>
      </c>
      <c r="J4462" s="797">
        <f t="shared" si="149"/>
        <v>39</v>
      </c>
      <c r="K4462" s="797">
        <f t="shared" si="149"/>
        <v>62</v>
      </c>
      <c r="L4462" s="797">
        <f t="shared" si="149"/>
        <v>53</v>
      </c>
      <c r="M4462" s="797">
        <f t="shared" si="149"/>
        <v>60</v>
      </c>
      <c r="N4462" s="797" t="b">
        <v>0</v>
      </c>
    </row>
    <row r="4463" spans="1:14" ht="25.5" x14ac:dyDescent="0.25">
      <c r="A4463" s="100" t="s">
        <v>6922</v>
      </c>
      <c r="B4463" s="173" t="s">
        <v>6923</v>
      </c>
      <c r="C4463" s="94" t="s">
        <v>6924</v>
      </c>
      <c r="D4463" s="60"/>
      <c r="E4463" s="61"/>
      <c r="F4463" s="95">
        <v>2147</v>
      </c>
      <c r="G4463" s="797">
        <f t="shared" si="150"/>
        <v>739</v>
      </c>
      <c r="H4463" s="797">
        <f t="shared" si="150"/>
        <v>739</v>
      </c>
      <c r="I4463" s="797">
        <f t="shared" si="150"/>
        <v>970</v>
      </c>
      <c r="J4463" s="797">
        <f t="shared" si="149"/>
        <v>674</v>
      </c>
      <c r="K4463" s="797">
        <f t="shared" si="149"/>
        <v>1071</v>
      </c>
      <c r="L4463" s="797">
        <f t="shared" si="149"/>
        <v>923</v>
      </c>
      <c r="M4463" s="797">
        <f t="shared" si="149"/>
        <v>1037</v>
      </c>
      <c r="N4463" s="797" t="b">
        <v>0</v>
      </c>
    </row>
    <row r="4464" spans="1:14" x14ac:dyDescent="0.25">
      <c r="A4464" s="41" t="s">
        <v>6279</v>
      </c>
      <c r="B4464" s="42" t="s">
        <v>6925</v>
      </c>
      <c r="C4464" s="43" t="s">
        <v>6926</v>
      </c>
      <c r="D4464" s="44"/>
      <c r="E4464" s="47"/>
      <c r="F4464" s="46" t="s">
        <v>9655</v>
      </c>
      <c r="G4464" s="797" t="str">
        <f t="shared" si="150"/>
        <v/>
      </c>
      <c r="H4464" s="797" t="str">
        <f t="shared" si="150"/>
        <v/>
      </c>
      <c r="I4464" s="797" t="str">
        <f t="shared" si="150"/>
        <v/>
      </c>
      <c r="J4464" s="797" t="str">
        <f t="shared" si="149"/>
        <v/>
      </c>
      <c r="K4464" s="797" t="str">
        <f t="shared" si="149"/>
        <v/>
      </c>
      <c r="L4464" s="797" t="str">
        <f t="shared" si="149"/>
        <v/>
      </c>
      <c r="M4464" s="797" t="str">
        <f t="shared" si="149"/>
        <v/>
      </c>
      <c r="N4464" s="797" t="b">
        <v>0</v>
      </c>
    </row>
    <row r="4465" spans="1:14" ht="25.5" x14ac:dyDescent="0.25">
      <c r="A4465" s="41" t="s">
        <v>6281</v>
      </c>
      <c r="B4465" s="42" t="s">
        <v>6925</v>
      </c>
      <c r="C4465" s="43" t="s">
        <v>6927</v>
      </c>
      <c r="D4465" s="44"/>
      <c r="E4465" s="47"/>
      <c r="F4465" s="46">
        <v>34</v>
      </c>
      <c r="G4465" s="797" t="str">
        <f t="shared" si="150"/>
        <v>NA</v>
      </c>
      <c r="H4465" s="797" t="str">
        <f t="shared" si="150"/>
        <v>NA</v>
      </c>
      <c r="I4465" s="797" t="str">
        <f t="shared" si="150"/>
        <v>NA</v>
      </c>
      <c r="J4465" s="797" t="str">
        <f t="shared" si="149"/>
        <v>NA</v>
      </c>
      <c r="K4465" s="797" t="str">
        <f t="shared" si="149"/>
        <v>NA</v>
      </c>
      <c r="L4465" s="797" t="str">
        <f t="shared" si="149"/>
        <v>NA</v>
      </c>
      <c r="M4465" s="797" t="str">
        <f t="shared" si="149"/>
        <v>NA</v>
      </c>
      <c r="N4465" s="797" t="b">
        <v>1</v>
      </c>
    </row>
    <row r="4466" spans="1:14" x14ac:dyDescent="0.25">
      <c r="A4466" s="41" t="s">
        <v>6283</v>
      </c>
      <c r="B4466" s="42" t="s">
        <v>6925</v>
      </c>
      <c r="C4466" s="43" t="s">
        <v>6928</v>
      </c>
      <c r="D4466" s="44"/>
      <c r="E4466" s="47"/>
      <c r="F4466" s="46">
        <v>87</v>
      </c>
      <c r="G4466" s="797" t="str">
        <f t="shared" si="150"/>
        <v>NA</v>
      </c>
      <c r="H4466" s="797" t="str">
        <f t="shared" si="150"/>
        <v>NA</v>
      </c>
      <c r="I4466" s="797" t="str">
        <f t="shared" si="150"/>
        <v>NA</v>
      </c>
      <c r="J4466" s="797" t="str">
        <f t="shared" si="149"/>
        <v>NA</v>
      </c>
      <c r="K4466" s="797" t="str">
        <f t="shared" si="149"/>
        <v>NA</v>
      </c>
      <c r="L4466" s="797" t="str">
        <f t="shared" si="149"/>
        <v>NA</v>
      </c>
      <c r="M4466" s="797" t="str">
        <f t="shared" si="149"/>
        <v>NA</v>
      </c>
      <c r="N4466" s="797" t="b">
        <v>1</v>
      </c>
    </row>
    <row r="4467" spans="1:14" ht="26.25" thickBot="1" x14ac:dyDescent="0.3">
      <c r="A4467" s="48" t="s">
        <v>6285</v>
      </c>
      <c r="B4467" s="42" t="s">
        <v>6925</v>
      </c>
      <c r="C4467" s="50" t="s">
        <v>6929</v>
      </c>
      <c r="D4467" s="51"/>
      <c r="E4467" s="62"/>
      <c r="F4467" s="53">
        <v>121</v>
      </c>
      <c r="G4467" s="797">
        <f t="shared" si="150"/>
        <v>42</v>
      </c>
      <c r="H4467" s="797">
        <f t="shared" si="150"/>
        <v>42</v>
      </c>
      <c r="I4467" s="797">
        <f t="shared" si="150"/>
        <v>55</v>
      </c>
      <c r="J4467" s="797">
        <f t="shared" si="149"/>
        <v>38</v>
      </c>
      <c r="K4467" s="797">
        <f t="shared" si="149"/>
        <v>60</v>
      </c>
      <c r="L4467" s="797">
        <f t="shared" si="149"/>
        <v>52</v>
      </c>
      <c r="M4467" s="797">
        <f t="shared" si="149"/>
        <v>58</v>
      </c>
      <c r="N4467" s="797" t="b">
        <v>0</v>
      </c>
    </row>
    <row r="4468" spans="1:14" ht="25.5" x14ac:dyDescent="0.25">
      <c r="A4468" s="100" t="s">
        <v>6922</v>
      </c>
      <c r="B4468" s="173" t="s">
        <v>6930</v>
      </c>
      <c r="C4468" s="94" t="s">
        <v>6931</v>
      </c>
      <c r="D4468" s="60"/>
      <c r="E4468" s="61"/>
      <c r="F4468" s="95">
        <v>1875</v>
      </c>
      <c r="G4468" s="797">
        <f t="shared" si="150"/>
        <v>645</v>
      </c>
      <c r="H4468" s="797">
        <f t="shared" si="150"/>
        <v>645</v>
      </c>
      <c r="I4468" s="797">
        <f t="shared" si="150"/>
        <v>848</v>
      </c>
      <c r="J4468" s="797">
        <f t="shared" si="149"/>
        <v>589</v>
      </c>
      <c r="K4468" s="797">
        <f t="shared" si="149"/>
        <v>936</v>
      </c>
      <c r="L4468" s="797">
        <f t="shared" si="149"/>
        <v>806</v>
      </c>
      <c r="M4468" s="797">
        <f t="shared" si="149"/>
        <v>906</v>
      </c>
      <c r="N4468" s="797" t="b">
        <v>0</v>
      </c>
    </row>
    <row r="4469" spans="1:14" x14ac:dyDescent="0.25">
      <c r="A4469" s="41" t="s">
        <v>6279</v>
      </c>
      <c r="B4469" s="42" t="s">
        <v>6932</v>
      </c>
      <c r="C4469" s="43" t="s">
        <v>6933</v>
      </c>
      <c r="D4469" s="44"/>
      <c r="E4469" s="47"/>
      <c r="F4469" s="46" t="s">
        <v>9655</v>
      </c>
      <c r="G4469" s="797" t="str">
        <f t="shared" si="150"/>
        <v/>
      </c>
      <c r="H4469" s="797" t="str">
        <f t="shared" si="150"/>
        <v/>
      </c>
      <c r="I4469" s="797" t="str">
        <f t="shared" si="150"/>
        <v/>
      </c>
      <c r="J4469" s="797" t="str">
        <f t="shared" si="149"/>
        <v/>
      </c>
      <c r="K4469" s="797" t="str">
        <f t="shared" si="149"/>
        <v/>
      </c>
      <c r="L4469" s="797" t="str">
        <f t="shared" si="149"/>
        <v/>
      </c>
      <c r="M4469" s="797" t="str">
        <f t="shared" si="149"/>
        <v/>
      </c>
      <c r="N4469" s="797" t="b">
        <v>0</v>
      </c>
    </row>
    <row r="4470" spans="1:14" ht="25.5" x14ac:dyDescent="0.25">
      <c r="A4470" s="41" t="s">
        <v>6281</v>
      </c>
      <c r="B4470" s="42" t="s">
        <v>6932</v>
      </c>
      <c r="C4470" s="43" t="s">
        <v>6934</v>
      </c>
      <c r="D4470" s="44"/>
      <c r="E4470" s="47"/>
      <c r="F4470" s="46" t="s">
        <v>9655</v>
      </c>
      <c r="G4470" s="797" t="str">
        <f t="shared" si="150"/>
        <v>NA</v>
      </c>
      <c r="H4470" s="797" t="str">
        <f t="shared" si="150"/>
        <v>NA</v>
      </c>
      <c r="I4470" s="797" t="str">
        <f t="shared" si="150"/>
        <v>NA</v>
      </c>
      <c r="J4470" s="797" t="str">
        <f t="shared" si="149"/>
        <v>NA</v>
      </c>
      <c r="K4470" s="797" t="str">
        <f t="shared" si="149"/>
        <v>NA</v>
      </c>
      <c r="L4470" s="797" t="str">
        <f t="shared" si="149"/>
        <v>NA</v>
      </c>
      <c r="M4470" s="797" t="str">
        <f t="shared" si="149"/>
        <v>NA</v>
      </c>
      <c r="N4470" s="797" t="b">
        <v>1</v>
      </c>
    </row>
    <row r="4471" spans="1:14" x14ac:dyDescent="0.25">
      <c r="A4471" s="41" t="s">
        <v>6283</v>
      </c>
      <c r="B4471" s="42" t="s">
        <v>6932</v>
      </c>
      <c r="C4471" s="43" t="s">
        <v>6935</v>
      </c>
      <c r="D4471" s="44"/>
      <c r="E4471" s="47"/>
      <c r="F4471" s="46">
        <v>15</v>
      </c>
      <c r="G4471" s="797" t="str">
        <f t="shared" si="150"/>
        <v>NA</v>
      </c>
      <c r="H4471" s="797" t="str">
        <f t="shared" si="150"/>
        <v>NA</v>
      </c>
      <c r="I4471" s="797" t="str">
        <f t="shared" si="150"/>
        <v>NA</v>
      </c>
      <c r="J4471" s="797" t="str">
        <f t="shared" si="149"/>
        <v>NA</v>
      </c>
      <c r="K4471" s="797" t="str">
        <f t="shared" si="149"/>
        <v>NA</v>
      </c>
      <c r="L4471" s="797" t="str">
        <f t="shared" si="149"/>
        <v>NA</v>
      </c>
      <c r="M4471" s="797" t="str">
        <f t="shared" si="149"/>
        <v>NA</v>
      </c>
      <c r="N4471" s="797" t="b">
        <v>1</v>
      </c>
    </row>
    <row r="4472" spans="1:14" ht="26.25" thickBot="1" x14ac:dyDescent="0.3">
      <c r="A4472" s="48" t="s">
        <v>6285</v>
      </c>
      <c r="B4472" s="42" t="s">
        <v>6932</v>
      </c>
      <c r="C4472" s="50" t="s">
        <v>6936</v>
      </c>
      <c r="D4472" s="51"/>
      <c r="E4472" s="62"/>
      <c r="F4472" s="53">
        <v>15</v>
      </c>
      <c r="G4472" s="797">
        <f t="shared" si="150"/>
        <v>5</v>
      </c>
      <c r="H4472" s="797">
        <f t="shared" si="150"/>
        <v>5</v>
      </c>
      <c r="I4472" s="797">
        <f t="shared" si="150"/>
        <v>7</v>
      </c>
      <c r="J4472" s="797">
        <f t="shared" si="149"/>
        <v>5</v>
      </c>
      <c r="K4472" s="797">
        <f t="shared" si="149"/>
        <v>7</v>
      </c>
      <c r="L4472" s="797">
        <f t="shared" si="149"/>
        <v>6</v>
      </c>
      <c r="M4472" s="797">
        <f t="shared" si="149"/>
        <v>7</v>
      </c>
      <c r="N4472" s="797" t="b">
        <v>0</v>
      </c>
    </row>
    <row r="4473" spans="1:14" ht="25.5" x14ac:dyDescent="0.25">
      <c r="A4473" s="100" t="s">
        <v>6937</v>
      </c>
      <c r="B4473" s="173" t="s">
        <v>6938</v>
      </c>
      <c r="C4473" s="94" t="s">
        <v>6939</v>
      </c>
      <c r="D4473" s="60"/>
      <c r="E4473" s="61"/>
      <c r="F4473" s="95">
        <v>4109</v>
      </c>
      <c r="G4473" s="797">
        <f t="shared" si="150"/>
        <v>1413</v>
      </c>
      <c r="H4473" s="797">
        <f t="shared" si="150"/>
        <v>1413</v>
      </c>
      <c r="I4473" s="797">
        <f t="shared" si="150"/>
        <v>1857</v>
      </c>
      <c r="J4473" s="797">
        <f t="shared" si="149"/>
        <v>1290</v>
      </c>
      <c r="K4473" s="797">
        <f t="shared" si="149"/>
        <v>2050</v>
      </c>
      <c r="L4473" s="797">
        <f t="shared" si="149"/>
        <v>1767</v>
      </c>
      <c r="M4473" s="797">
        <f t="shared" si="149"/>
        <v>1985</v>
      </c>
      <c r="N4473" s="797" t="b">
        <v>0</v>
      </c>
    </row>
    <row r="4474" spans="1:14" x14ac:dyDescent="0.25">
      <c r="A4474" s="41" t="s">
        <v>6279</v>
      </c>
      <c r="B4474" s="42" t="s">
        <v>6940</v>
      </c>
      <c r="C4474" s="43" t="s">
        <v>6941</v>
      </c>
      <c r="D4474" s="44"/>
      <c r="E4474" s="47"/>
      <c r="F4474" s="46" t="s">
        <v>9655</v>
      </c>
      <c r="G4474" s="797" t="str">
        <f t="shared" si="150"/>
        <v/>
      </c>
      <c r="H4474" s="797" t="str">
        <f t="shared" si="150"/>
        <v/>
      </c>
      <c r="I4474" s="797" t="str">
        <f t="shared" si="150"/>
        <v/>
      </c>
      <c r="J4474" s="797" t="str">
        <f t="shared" si="149"/>
        <v/>
      </c>
      <c r="K4474" s="797" t="str">
        <f t="shared" si="149"/>
        <v/>
      </c>
      <c r="L4474" s="797" t="str">
        <f t="shared" si="149"/>
        <v/>
      </c>
      <c r="M4474" s="797" t="str">
        <f t="shared" si="149"/>
        <v/>
      </c>
      <c r="N4474" s="797" t="b">
        <v>0</v>
      </c>
    </row>
    <row r="4475" spans="1:14" ht="25.5" x14ac:dyDescent="0.25">
      <c r="A4475" s="41" t="s">
        <v>6281</v>
      </c>
      <c r="B4475" s="42" t="s">
        <v>6940</v>
      </c>
      <c r="C4475" s="43" t="s">
        <v>6942</v>
      </c>
      <c r="D4475" s="44"/>
      <c r="E4475" s="47"/>
      <c r="F4475" s="46" t="s">
        <v>9655</v>
      </c>
      <c r="G4475" s="797" t="str">
        <f t="shared" si="150"/>
        <v>NA</v>
      </c>
      <c r="H4475" s="797" t="str">
        <f t="shared" si="150"/>
        <v>NA</v>
      </c>
      <c r="I4475" s="797" t="str">
        <f t="shared" si="150"/>
        <v>NA</v>
      </c>
      <c r="J4475" s="797" t="str">
        <f t="shared" si="149"/>
        <v>NA</v>
      </c>
      <c r="K4475" s="797" t="str">
        <f t="shared" si="149"/>
        <v>NA</v>
      </c>
      <c r="L4475" s="797" t="str">
        <f t="shared" si="149"/>
        <v>NA</v>
      </c>
      <c r="M4475" s="797" t="str">
        <f t="shared" ref="M4475:M4538" si="151">IF($N4475,"NA",IF(ISNUMBER($F4475),ROUND(($F4475*M$5),0),""))</f>
        <v>NA</v>
      </c>
      <c r="N4475" s="797" t="b">
        <v>1</v>
      </c>
    </row>
    <row r="4476" spans="1:14" x14ac:dyDescent="0.25">
      <c r="A4476" s="41" t="s">
        <v>6283</v>
      </c>
      <c r="B4476" s="42" t="s">
        <v>6940</v>
      </c>
      <c r="C4476" s="43" t="s">
        <v>6943</v>
      </c>
      <c r="D4476" s="44"/>
      <c r="E4476" s="47"/>
      <c r="F4476" s="46">
        <v>736</v>
      </c>
      <c r="G4476" s="797" t="str">
        <f t="shared" si="150"/>
        <v>NA</v>
      </c>
      <c r="H4476" s="797" t="str">
        <f t="shared" si="150"/>
        <v>NA</v>
      </c>
      <c r="I4476" s="797" t="str">
        <f t="shared" si="150"/>
        <v>NA</v>
      </c>
      <c r="J4476" s="797" t="str">
        <f t="shared" si="150"/>
        <v>NA</v>
      </c>
      <c r="K4476" s="797" t="str">
        <f t="shared" si="150"/>
        <v>NA</v>
      </c>
      <c r="L4476" s="797" t="str">
        <f t="shared" si="150"/>
        <v>NA</v>
      </c>
      <c r="M4476" s="797" t="str">
        <f t="shared" si="151"/>
        <v>NA</v>
      </c>
      <c r="N4476" s="797" t="b">
        <v>1</v>
      </c>
    </row>
    <row r="4477" spans="1:14" ht="26.25" thickBot="1" x14ac:dyDescent="0.3">
      <c r="A4477" s="48" t="s">
        <v>6285</v>
      </c>
      <c r="B4477" s="49" t="s">
        <v>6940</v>
      </c>
      <c r="C4477" s="50" t="s">
        <v>6944</v>
      </c>
      <c r="D4477" s="51"/>
      <c r="E4477" s="62"/>
      <c r="F4477" s="53">
        <v>736</v>
      </c>
      <c r="G4477" s="797">
        <f t="shared" ref="G4477:L4519" si="152">IF($N4477,"NA",IF(ISNUMBER($F4477),ROUND(($F4477*G$5),0),""))</f>
        <v>253</v>
      </c>
      <c r="H4477" s="797">
        <f t="shared" si="152"/>
        <v>253</v>
      </c>
      <c r="I4477" s="797">
        <f t="shared" si="152"/>
        <v>333</v>
      </c>
      <c r="J4477" s="797">
        <f t="shared" si="152"/>
        <v>231</v>
      </c>
      <c r="K4477" s="797">
        <f t="shared" si="152"/>
        <v>367</v>
      </c>
      <c r="L4477" s="797">
        <f t="shared" si="152"/>
        <v>316</v>
      </c>
      <c r="M4477" s="797">
        <f t="shared" si="151"/>
        <v>355</v>
      </c>
      <c r="N4477" s="797" t="b">
        <v>0</v>
      </c>
    </row>
    <row r="4478" spans="1:14" ht="25.5" x14ac:dyDescent="0.25">
      <c r="A4478" s="100" t="s">
        <v>6937</v>
      </c>
      <c r="B4478" s="173" t="s">
        <v>6945</v>
      </c>
      <c r="C4478" s="94" t="s">
        <v>6946</v>
      </c>
      <c r="D4478" s="60"/>
      <c r="E4478" s="61"/>
      <c r="F4478" s="95">
        <v>4109</v>
      </c>
      <c r="G4478" s="797">
        <f t="shared" si="152"/>
        <v>1413</v>
      </c>
      <c r="H4478" s="797">
        <f t="shared" si="152"/>
        <v>1413</v>
      </c>
      <c r="I4478" s="797">
        <f t="shared" si="152"/>
        <v>1857</v>
      </c>
      <c r="J4478" s="797">
        <f t="shared" si="152"/>
        <v>1290</v>
      </c>
      <c r="K4478" s="797">
        <f t="shared" si="152"/>
        <v>2050</v>
      </c>
      <c r="L4478" s="797">
        <f t="shared" si="152"/>
        <v>1767</v>
      </c>
      <c r="M4478" s="797">
        <f t="shared" si="151"/>
        <v>1985</v>
      </c>
      <c r="N4478" s="797" t="b">
        <v>0</v>
      </c>
    </row>
    <row r="4479" spans="1:14" x14ac:dyDescent="0.25">
      <c r="A4479" s="41" t="s">
        <v>6279</v>
      </c>
      <c r="B4479" s="42" t="s">
        <v>6947</v>
      </c>
      <c r="C4479" s="43" t="s">
        <v>6948</v>
      </c>
      <c r="D4479" s="44"/>
      <c r="E4479" s="47"/>
      <c r="F4479" s="46" t="s">
        <v>9655</v>
      </c>
      <c r="G4479" s="797" t="str">
        <f t="shared" si="152"/>
        <v/>
      </c>
      <c r="H4479" s="797" t="str">
        <f t="shared" si="152"/>
        <v/>
      </c>
      <c r="I4479" s="797" t="str">
        <f t="shared" si="152"/>
        <v/>
      </c>
      <c r="J4479" s="797" t="str">
        <f t="shared" si="152"/>
        <v/>
      </c>
      <c r="K4479" s="797" t="str">
        <f t="shared" si="152"/>
        <v/>
      </c>
      <c r="L4479" s="797" t="str">
        <f t="shared" si="152"/>
        <v/>
      </c>
      <c r="M4479" s="797" t="str">
        <f t="shared" si="151"/>
        <v/>
      </c>
      <c r="N4479" s="797" t="b">
        <v>0</v>
      </c>
    </row>
    <row r="4480" spans="1:14" ht="25.5" x14ac:dyDescent="0.25">
      <c r="A4480" s="41" t="s">
        <v>6281</v>
      </c>
      <c r="B4480" s="42" t="s">
        <v>6947</v>
      </c>
      <c r="C4480" s="43" t="s">
        <v>6949</v>
      </c>
      <c r="D4480" s="44"/>
      <c r="E4480" s="47"/>
      <c r="F4480" s="46" t="s">
        <v>9655</v>
      </c>
      <c r="G4480" s="797" t="str">
        <f t="shared" si="152"/>
        <v>NA</v>
      </c>
      <c r="H4480" s="797" t="str">
        <f t="shared" si="152"/>
        <v>NA</v>
      </c>
      <c r="I4480" s="797" t="str">
        <f t="shared" si="152"/>
        <v>NA</v>
      </c>
      <c r="J4480" s="797" t="str">
        <f t="shared" si="152"/>
        <v>NA</v>
      </c>
      <c r="K4480" s="797" t="str">
        <f t="shared" si="152"/>
        <v>NA</v>
      </c>
      <c r="L4480" s="797" t="str">
        <f t="shared" si="152"/>
        <v>NA</v>
      </c>
      <c r="M4480" s="797" t="str">
        <f t="shared" si="151"/>
        <v>NA</v>
      </c>
      <c r="N4480" s="797" t="b">
        <v>1</v>
      </c>
    </row>
    <row r="4481" spans="1:14" x14ac:dyDescent="0.25">
      <c r="A4481" s="41" t="s">
        <v>6283</v>
      </c>
      <c r="B4481" s="42" t="s">
        <v>6947</v>
      </c>
      <c r="C4481" s="43" t="s">
        <v>6950</v>
      </c>
      <c r="D4481" s="44"/>
      <c r="E4481" s="47"/>
      <c r="F4481" s="46">
        <v>496</v>
      </c>
      <c r="G4481" s="797" t="str">
        <f t="shared" si="152"/>
        <v>NA</v>
      </c>
      <c r="H4481" s="797" t="str">
        <f t="shared" si="152"/>
        <v>NA</v>
      </c>
      <c r="I4481" s="797" t="str">
        <f t="shared" si="152"/>
        <v>NA</v>
      </c>
      <c r="J4481" s="797" t="str">
        <f t="shared" si="152"/>
        <v>NA</v>
      </c>
      <c r="K4481" s="797" t="str">
        <f t="shared" si="152"/>
        <v>NA</v>
      </c>
      <c r="L4481" s="797" t="str">
        <f t="shared" si="152"/>
        <v>NA</v>
      </c>
      <c r="M4481" s="797" t="str">
        <f t="shared" si="151"/>
        <v>NA</v>
      </c>
      <c r="N4481" s="797" t="b">
        <v>1</v>
      </c>
    </row>
    <row r="4482" spans="1:14" ht="26.25" thickBot="1" x14ac:dyDescent="0.3">
      <c r="A4482" s="48" t="s">
        <v>6285</v>
      </c>
      <c r="B4482" s="49" t="s">
        <v>6947</v>
      </c>
      <c r="C4482" s="50" t="s">
        <v>6951</v>
      </c>
      <c r="D4482" s="51"/>
      <c r="E4482" s="62"/>
      <c r="F4482" s="53">
        <v>496</v>
      </c>
      <c r="G4482" s="797">
        <f t="shared" si="152"/>
        <v>171</v>
      </c>
      <c r="H4482" s="797">
        <f t="shared" si="152"/>
        <v>171</v>
      </c>
      <c r="I4482" s="797">
        <f t="shared" si="152"/>
        <v>224</v>
      </c>
      <c r="J4482" s="797">
        <f t="shared" si="152"/>
        <v>156</v>
      </c>
      <c r="K4482" s="797">
        <f t="shared" si="152"/>
        <v>248</v>
      </c>
      <c r="L4482" s="797">
        <f t="shared" si="152"/>
        <v>213</v>
      </c>
      <c r="M4482" s="797">
        <f t="shared" si="151"/>
        <v>240</v>
      </c>
      <c r="N4482" s="797" t="b">
        <v>0</v>
      </c>
    </row>
    <row r="4483" spans="1:14" ht="25.5" x14ac:dyDescent="0.25">
      <c r="A4483" s="100" t="s">
        <v>6952</v>
      </c>
      <c r="B4483" s="173" t="s">
        <v>6953</v>
      </c>
      <c r="C4483" s="94" t="s">
        <v>6954</v>
      </c>
      <c r="D4483" s="60"/>
      <c r="E4483" s="61"/>
      <c r="F4483" s="95">
        <v>4324</v>
      </c>
      <c r="G4483" s="797">
        <f t="shared" si="152"/>
        <v>1487</v>
      </c>
      <c r="H4483" s="797">
        <f t="shared" si="152"/>
        <v>1487</v>
      </c>
      <c r="I4483" s="797">
        <f t="shared" si="152"/>
        <v>1954</v>
      </c>
      <c r="J4483" s="797">
        <f t="shared" si="152"/>
        <v>1358</v>
      </c>
      <c r="K4483" s="797">
        <f t="shared" si="152"/>
        <v>2158</v>
      </c>
      <c r="L4483" s="797">
        <f t="shared" si="152"/>
        <v>1859</v>
      </c>
      <c r="M4483" s="797">
        <f t="shared" si="151"/>
        <v>2088</v>
      </c>
      <c r="N4483" s="797" t="b">
        <v>0</v>
      </c>
    </row>
    <row r="4484" spans="1:14" x14ac:dyDescent="0.25">
      <c r="A4484" s="41" t="s">
        <v>6279</v>
      </c>
      <c r="B4484" s="42" t="s">
        <v>6955</v>
      </c>
      <c r="C4484" s="43" t="s">
        <v>6956</v>
      </c>
      <c r="D4484" s="44"/>
      <c r="E4484" s="47"/>
      <c r="F4484" s="46" t="s">
        <v>9655</v>
      </c>
      <c r="G4484" s="797" t="str">
        <f t="shared" si="152"/>
        <v/>
      </c>
      <c r="H4484" s="797" t="str">
        <f t="shared" si="152"/>
        <v/>
      </c>
      <c r="I4484" s="797" t="str">
        <f t="shared" si="152"/>
        <v/>
      </c>
      <c r="J4484" s="797" t="str">
        <f t="shared" si="152"/>
        <v/>
      </c>
      <c r="K4484" s="797" t="str">
        <f t="shared" si="152"/>
        <v/>
      </c>
      <c r="L4484" s="797" t="str">
        <f t="shared" si="152"/>
        <v/>
      </c>
      <c r="M4484" s="797" t="str">
        <f t="shared" si="151"/>
        <v/>
      </c>
      <c r="N4484" s="797" t="b">
        <v>0</v>
      </c>
    </row>
    <row r="4485" spans="1:14" ht="25.5" x14ac:dyDescent="0.25">
      <c r="A4485" s="41" t="s">
        <v>6281</v>
      </c>
      <c r="B4485" s="42" t="s">
        <v>6955</v>
      </c>
      <c r="C4485" s="43" t="s">
        <v>6957</v>
      </c>
      <c r="D4485" s="44"/>
      <c r="E4485" s="47"/>
      <c r="F4485" s="46" t="s">
        <v>9655</v>
      </c>
      <c r="G4485" s="797" t="str">
        <f t="shared" si="152"/>
        <v>NA</v>
      </c>
      <c r="H4485" s="797" t="str">
        <f t="shared" si="152"/>
        <v>NA</v>
      </c>
      <c r="I4485" s="797" t="str">
        <f t="shared" si="152"/>
        <v>NA</v>
      </c>
      <c r="J4485" s="797" t="str">
        <f t="shared" si="152"/>
        <v>NA</v>
      </c>
      <c r="K4485" s="797" t="str">
        <f t="shared" si="152"/>
        <v>NA</v>
      </c>
      <c r="L4485" s="797" t="str">
        <f t="shared" si="152"/>
        <v>NA</v>
      </c>
      <c r="M4485" s="797" t="str">
        <f t="shared" si="151"/>
        <v>NA</v>
      </c>
      <c r="N4485" s="797" t="b">
        <v>1</v>
      </c>
    </row>
    <row r="4486" spans="1:14" x14ac:dyDescent="0.25">
      <c r="A4486" s="41" t="s">
        <v>6283</v>
      </c>
      <c r="B4486" s="42" t="s">
        <v>6955</v>
      </c>
      <c r="C4486" s="43" t="s">
        <v>6958</v>
      </c>
      <c r="D4486" s="44"/>
      <c r="E4486" s="47"/>
      <c r="F4486" s="46">
        <v>153</v>
      </c>
      <c r="G4486" s="797" t="str">
        <f t="shared" si="152"/>
        <v>NA</v>
      </c>
      <c r="H4486" s="797" t="str">
        <f t="shared" si="152"/>
        <v>NA</v>
      </c>
      <c r="I4486" s="797" t="str">
        <f t="shared" si="152"/>
        <v>NA</v>
      </c>
      <c r="J4486" s="797" t="str">
        <f t="shared" si="152"/>
        <v>NA</v>
      </c>
      <c r="K4486" s="797" t="str">
        <f t="shared" si="152"/>
        <v>NA</v>
      </c>
      <c r="L4486" s="797" t="str">
        <f t="shared" si="152"/>
        <v>NA</v>
      </c>
      <c r="M4486" s="797" t="str">
        <f t="shared" si="151"/>
        <v>NA</v>
      </c>
      <c r="N4486" s="797" t="b">
        <v>1</v>
      </c>
    </row>
    <row r="4487" spans="1:14" ht="26.25" thickBot="1" x14ac:dyDescent="0.3">
      <c r="A4487" s="48" t="s">
        <v>6285</v>
      </c>
      <c r="B4487" s="42" t="s">
        <v>6955</v>
      </c>
      <c r="C4487" s="50" t="s">
        <v>6959</v>
      </c>
      <c r="D4487" s="51"/>
      <c r="E4487" s="62"/>
      <c r="F4487" s="53">
        <v>153</v>
      </c>
      <c r="G4487" s="797">
        <f t="shared" si="152"/>
        <v>53</v>
      </c>
      <c r="H4487" s="797">
        <f t="shared" si="152"/>
        <v>53</v>
      </c>
      <c r="I4487" s="797">
        <f t="shared" si="152"/>
        <v>69</v>
      </c>
      <c r="J4487" s="797">
        <f t="shared" si="152"/>
        <v>48</v>
      </c>
      <c r="K4487" s="797">
        <f t="shared" si="152"/>
        <v>76</v>
      </c>
      <c r="L4487" s="797">
        <f t="shared" si="152"/>
        <v>66</v>
      </c>
      <c r="M4487" s="797">
        <f t="shared" si="151"/>
        <v>74</v>
      </c>
      <c r="N4487" s="797" t="b">
        <v>0</v>
      </c>
    </row>
    <row r="4488" spans="1:14" ht="25.5" x14ac:dyDescent="0.25">
      <c r="A4488" s="100" t="s">
        <v>6960</v>
      </c>
      <c r="B4488" s="173" t="s">
        <v>6961</v>
      </c>
      <c r="C4488" s="94" t="s">
        <v>6962</v>
      </c>
      <c r="D4488" s="60"/>
      <c r="E4488" s="61"/>
      <c r="F4488" s="95">
        <v>4981</v>
      </c>
      <c r="G4488" s="797">
        <f t="shared" si="152"/>
        <v>1713</v>
      </c>
      <c r="H4488" s="797">
        <f t="shared" si="152"/>
        <v>1713</v>
      </c>
      <c r="I4488" s="797">
        <f t="shared" si="152"/>
        <v>2251</v>
      </c>
      <c r="J4488" s="797">
        <f t="shared" si="152"/>
        <v>1564</v>
      </c>
      <c r="K4488" s="797">
        <f t="shared" si="152"/>
        <v>2486</v>
      </c>
      <c r="L4488" s="797">
        <f t="shared" si="152"/>
        <v>2142</v>
      </c>
      <c r="M4488" s="797">
        <f t="shared" si="151"/>
        <v>2406</v>
      </c>
      <c r="N4488" s="797" t="b">
        <v>0</v>
      </c>
    </row>
    <row r="4489" spans="1:14" x14ac:dyDescent="0.25">
      <c r="A4489" s="41" t="s">
        <v>6279</v>
      </c>
      <c r="B4489" s="42" t="s">
        <v>6963</v>
      </c>
      <c r="C4489" s="43" t="s">
        <v>6964</v>
      </c>
      <c r="D4489" s="44"/>
      <c r="E4489" s="47"/>
      <c r="F4489" s="46" t="s">
        <v>9655</v>
      </c>
      <c r="G4489" s="797" t="str">
        <f t="shared" si="152"/>
        <v/>
      </c>
      <c r="H4489" s="797" t="str">
        <f t="shared" si="152"/>
        <v/>
      </c>
      <c r="I4489" s="797" t="str">
        <f t="shared" si="152"/>
        <v/>
      </c>
      <c r="J4489" s="797" t="str">
        <f t="shared" si="152"/>
        <v/>
      </c>
      <c r="K4489" s="797" t="str">
        <f t="shared" si="152"/>
        <v/>
      </c>
      <c r="L4489" s="797" t="str">
        <f t="shared" si="152"/>
        <v/>
      </c>
      <c r="M4489" s="797" t="str">
        <f t="shared" si="151"/>
        <v/>
      </c>
      <c r="N4489" s="797" t="b">
        <v>0</v>
      </c>
    </row>
    <row r="4490" spans="1:14" ht="25.5" x14ac:dyDescent="0.25">
      <c r="A4490" s="41" t="s">
        <v>6281</v>
      </c>
      <c r="B4490" s="42" t="s">
        <v>6963</v>
      </c>
      <c r="C4490" s="43" t="s">
        <v>6965</v>
      </c>
      <c r="D4490" s="44"/>
      <c r="E4490" s="47"/>
      <c r="F4490" s="46" t="s">
        <v>9655</v>
      </c>
      <c r="G4490" s="797" t="str">
        <f t="shared" si="152"/>
        <v>NA</v>
      </c>
      <c r="H4490" s="797" t="str">
        <f t="shared" si="152"/>
        <v>NA</v>
      </c>
      <c r="I4490" s="797" t="str">
        <f t="shared" si="152"/>
        <v>NA</v>
      </c>
      <c r="J4490" s="797" t="str">
        <f t="shared" si="152"/>
        <v>NA</v>
      </c>
      <c r="K4490" s="797" t="str">
        <f t="shared" si="152"/>
        <v>NA</v>
      </c>
      <c r="L4490" s="797" t="str">
        <f t="shared" si="152"/>
        <v>NA</v>
      </c>
      <c r="M4490" s="797" t="str">
        <f t="shared" si="151"/>
        <v>NA</v>
      </c>
      <c r="N4490" s="797" t="b">
        <v>1</v>
      </c>
    </row>
    <row r="4491" spans="1:14" x14ac:dyDescent="0.25">
      <c r="A4491" s="41" t="s">
        <v>6283</v>
      </c>
      <c r="B4491" s="42" t="s">
        <v>6963</v>
      </c>
      <c r="C4491" s="43" t="s">
        <v>6966</v>
      </c>
      <c r="D4491" s="44"/>
      <c r="E4491" s="47"/>
      <c r="F4491" s="46">
        <v>1264</v>
      </c>
      <c r="G4491" s="797" t="str">
        <f t="shared" si="152"/>
        <v>NA</v>
      </c>
      <c r="H4491" s="797" t="str">
        <f t="shared" si="152"/>
        <v>NA</v>
      </c>
      <c r="I4491" s="797" t="str">
        <f t="shared" si="152"/>
        <v>NA</v>
      </c>
      <c r="J4491" s="797" t="str">
        <f t="shared" si="152"/>
        <v>NA</v>
      </c>
      <c r="K4491" s="797" t="str">
        <f t="shared" si="152"/>
        <v>NA</v>
      </c>
      <c r="L4491" s="797" t="str">
        <f t="shared" si="152"/>
        <v>NA</v>
      </c>
      <c r="M4491" s="797" t="str">
        <f t="shared" si="151"/>
        <v>NA</v>
      </c>
      <c r="N4491" s="797" t="b">
        <v>1</v>
      </c>
    </row>
    <row r="4492" spans="1:14" ht="26.25" thickBot="1" x14ac:dyDescent="0.3">
      <c r="A4492" s="48" t="s">
        <v>6285</v>
      </c>
      <c r="B4492" s="49" t="s">
        <v>6963</v>
      </c>
      <c r="C4492" s="50" t="s">
        <v>6967</v>
      </c>
      <c r="D4492" s="51"/>
      <c r="E4492" s="62"/>
      <c r="F4492" s="53">
        <v>1264</v>
      </c>
      <c r="G4492" s="797">
        <f t="shared" si="152"/>
        <v>435</v>
      </c>
      <c r="H4492" s="797">
        <f t="shared" si="152"/>
        <v>435</v>
      </c>
      <c r="I4492" s="797">
        <f t="shared" si="152"/>
        <v>571</v>
      </c>
      <c r="J4492" s="797">
        <f t="shared" si="152"/>
        <v>397</v>
      </c>
      <c r="K4492" s="797">
        <f t="shared" si="152"/>
        <v>631</v>
      </c>
      <c r="L4492" s="797">
        <f t="shared" si="152"/>
        <v>544</v>
      </c>
      <c r="M4492" s="797">
        <f t="shared" si="151"/>
        <v>611</v>
      </c>
      <c r="N4492" s="797" t="b">
        <v>0</v>
      </c>
    </row>
    <row r="4493" spans="1:14" ht="25.5" x14ac:dyDescent="0.25">
      <c r="A4493" s="69" t="s">
        <v>6968</v>
      </c>
      <c r="B4493" s="42" t="s">
        <v>6969</v>
      </c>
      <c r="C4493" s="43" t="s">
        <v>6970</v>
      </c>
      <c r="D4493" s="44"/>
      <c r="E4493" s="47"/>
      <c r="F4493" s="10">
        <v>127</v>
      </c>
      <c r="G4493" s="797">
        <f t="shared" si="152"/>
        <v>44</v>
      </c>
      <c r="H4493" s="797">
        <f t="shared" si="152"/>
        <v>44</v>
      </c>
      <c r="I4493" s="797">
        <f t="shared" si="152"/>
        <v>57</v>
      </c>
      <c r="J4493" s="797">
        <f t="shared" si="152"/>
        <v>40</v>
      </c>
      <c r="K4493" s="797">
        <f t="shared" si="152"/>
        <v>63</v>
      </c>
      <c r="L4493" s="797">
        <f t="shared" si="152"/>
        <v>55</v>
      </c>
      <c r="M4493" s="797">
        <f t="shared" si="151"/>
        <v>61</v>
      </c>
      <c r="N4493" s="797" t="b">
        <v>0</v>
      </c>
    </row>
    <row r="4494" spans="1:14" ht="25.5" x14ac:dyDescent="0.25">
      <c r="A4494" s="69" t="s">
        <v>6971</v>
      </c>
      <c r="B4494" s="42" t="s">
        <v>6972</v>
      </c>
      <c r="C4494" s="43" t="s">
        <v>6973</v>
      </c>
      <c r="D4494" s="44"/>
      <c r="E4494" s="47"/>
      <c r="F4494" s="10">
        <v>331</v>
      </c>
      <c r="G4494" s="797">
        <f t="shared" si="152"/>
        <v>114</v>
      </c>
      <c r="H4494" s="797">
        <f t="shared" si="152"/>
        <v>114</v>
      </c>
      <c r="I4494" s="797">
        <f t="shared" si="152"/>
        <v>150</v>
      </c>
      <c r="J4494" s="797">
        <f t="shared" si="152"/>
        <v>104</v>
      </c>
      <c r="K4494" s="797">
        <f t="shared" si="152"/>
        <v>165</v>
      </c>
      <c r="L4494" s="797">
        <f t="shared" si="152"/>
        <v>142</v>
      </c>
      <c r="M4494" s="797">
        <f t="shared" si="151"/>
        <v>160</v>
      </c>
      <c r="N4494" s="797" t="b">
        <v>0</v>
      </c>
    </row>
    <row r="4495" spans="1:14" ht="26.25" thickBot="1" x14ac:dyDescent="0.3">
      <c r="A4495" s="69" t="s">
        <v>6974</v>
      </c>
      <c r="B4495" s="42" t="s">
        <v>6975</v>
      </c>
      <c r="C4495" s="43" t="s">
        <v>6976</v>
      </c>
      <c r="D4495" s="44"/>
      <c r="E4495" s="47"/>
      <c r="F4495" s="10">
        <v>661</v>
      </c>
      <c r="G4495" s="797">
        <f t="shared" si="152"/>
        <v>227</v>
      </c>
      <c r="H4495" s="797">
        <f t="shared" si="152"/>
        <v>227</v>
      </c>
      <c r="I4495" s="797">
        <f t="shared" si="152"/>
        <v>299</v>
      </c>
      <c r="J4495" s="797">
        <f t="shared" si="152"/>
        <v>208</v>
      </c>
      <c r="K4495" s="797">
        <f t="shared" si="152"/>
        <v>330</v>
      </c>
      <c r="L4495" s="797">
        <f t="shared" si="152"/>
        <v>284</v>
      </c>
      <c r="M4495" s="797">
        <f t="shared" si="151"/>
        <v>319</v>
      </c>
      <c r="N4495" s="797" t="b">
        <v>0</v>
      </c>
    </row>
    <row r="4496" spans="1:14" ht="25.5" x14ac:dyDescent="0.25">
      <c r="A4496" s="100" t="s">
        <v>6977</v>
      </c>
      <c r="B4496" s="173" t="s">
        <v>6978</v>
      </c>
      <c r="C4496" s="94" t="s">
        <v>6979</v>
      </c>
      <c r="D4496" s="60"/>
      <c r="E4496" s="61"/>
      <c r="F4496" s="95">
        <v>14423</v>
      </c>
      <c r="G4496" s="797">
        <f t="shared" si="152"/>
        <v>4962</v>
      </c>
      <c r="H4496" s="797">
        <f t="shared" si="152"/>
        <v>4962</v>
      </c>
      <c r="I4496" s="797">
        <f t="shared" si="152"/>
        <v>6519</v>
      </c>
      <c r="J4496" s="797">
        <f t="shared" si="152"/>
        <v>4529</v>
      </c>
      <c r="K4496" s="797">
        <f t="shared" si="152"/>
        <v>7197</v>
      </c>
      <c r="L4496" s="797">
        <f t="shared" si="152"/>
        <v>6202</v>
      </c>
      <c r="M4496" s="797">
        <f t="shared" si="151"/>
        <v>6966</v>
      </c>
      <c r="N4496" s="797" t="b">
        <v>0</v>
      </c>
    </row>
    <row r="4497" spans="1:14" x14ac:dyDescent="0.25">
      <c r="A4497" s="41" t="s">
        <v>6279</v>
      </c>
      <c r="B4497" s="42" t="s">
        <v>6980</v>
      </c>
      <c r="C4497" s="43" t="s">
        <v>6981</v>
      </c>
      <c r="D4497" s="44"/>
      <c r="E4497" s="47"/>
      <c r="F4497" s="46" t="s">
        <v>9655</v>
      </c>
      <c r="G4497" s="797" t="str">
        <f t="shared" si="152"/>
        <v/>
      </c>
      <c r="H4497" s="797" t="str">
        <f t="shared" si="152"/>
        <v/>
      </c>
      <c r="I4497" s="797" t="str">
        <f t="shared" si="152"/>
        <v/>
      </c>
      <c r="J4497" s="797" t="str">
        <f t="shared" si="152"/>
        <v/>
      </c>
      <c r="K4497" s="797" t="str">
        <f t="shared" si="152"/>
        <v/>
      </c>
      <c r="L4497" s="797" t="str">
        <f t="shared" si="152"/>
        <v/>
      </c>
      <c r="M4497" s="797" t="str">
        <f t="shared" si="151"/>
        <v/>
      </c>
      <c r="N4497" s="797" t="b">
        <v>0</v>
      </c>
    </row>
    <row r="4498" spans="1:14" ht="25.5" x14ac:dyDescent="0.25">
      <c r="A4498" s="41" t="s">
        <v>6281</v>
      </c>
      <c r="B4498" s="42" t="s">
        <v>6980</v>
      </c>
      <c r="C4498" s="43" t="s">
        <v>6982</v>
      </c>
      <c r="D4498" s="44"/>
      <c r="E4498" s="47"/>
      <c r="F4498" s="46">
        <v>2361</v>
      </c>
      <c r="G4498" s="797" t="str">
        <f t="shared" si="152"/>
        <v>NA</v>
      </c>
      <c r="H4498" s="797" t="str">
        <f t="shared" si="152"/>
        <v>NA</v>
      </c>
      <c r="I4498" s="797" t="str">
        <f t="shared" si="152"/>
        <v>NA</v>
      </c>
      <c r="J4498" s="797" t="str">
        <f t="shared" si="152"/>
        <v>NA</v>
      </c>
      <c r="K4498" s="797" t="str">
        <f t="shared" si="152"/>
        <v>NA</v>
      </c>
      <c r="L4498" s="797" t="str">
        <f t="shared" si="152"/>
        <v>NA</v>
      </c>
      <c r="M4498" s="797" t="str">
        <f t="shared" si="151"/>
        <v>NA</v>
      </c>
      <c r="N4498" s="797" t="b">
        <v>1</v>
      </c>
    </row>
    <row r="4499" spans="1:14" x14ac:dyDescent="0.25">
      <c r="A4499" s="41" t="s">
        <v>6283</v>
      </c>
      <c r="B4499" s="42" t="s">
        <v>6980</v>
      </c>
      <c r="C4499" s="43" t="s">
        <v>6983</v>
      </c>
      <c r="D4499" s="44"/>
      <c r="E4499" s="47"/>
      <c r="F4499" s="46">
        <v>3262</v>
      </c>
      <c r="G4499" s="797" t="str">
        <f t="shared" si="152"/>
        <v>NA</v>
      </c>
      <c r="H4499" s="797" t="str">
        <f t="shared" si="152"/>
        <v>NA</v>
      </c>
      <c r="I4499" s="797" t="str">
        <f t="shared" si="152"/>
        <v>NA</v>
      </c>
      <c r="J4499" s="797" t="str">
        <f t="shared" si="152"/>
        <v>NA</v>
      </c>
      <c r="K4499" s="797" t="str">
        <f t="shared" si="152"/>
        <v>NA</v>
      </c>
      <c r="L4499" s="797" t="str">
        <f t="shared" si="152"/>
        <v>NA</v>
      </c>
      <c r="M4499" s="797" t="str">
        <f t="shared" si="151"/>
        <v>NA</v>
      </c>
      <c r="N4499" s="797" t="b">
        <v>1</v>
      </c>
    </row>
    <row r="4500" spans="1:14" ht="26.25" thickBot="1" x14ac:dyDescent="0.3">
      <c r="A4500" s="48" t="s">
        <v>6285</v>
      </c>
      <c r="B4500" s="49" t="s">
        <v>6980</v>
      </c>
      <c r="C4500" s="50" t="s">
        <v>6984</v>
      </c>
      <c r="D4500" s="51"/>
      <c r="E4500" s="62"/>
      <c r="F4500" s="53">
        <v>6616</v>
      </c>
      <c r="G4500" s="797">
        <f t="shared" si="152"/>
        <v>2276</v>
      </c>
      <c r="H4500" s="797">
        <f t="shared" si="152"/>
        <v>2276</v>
      </c>
      <c r="I4500" s="797">
        <f t="shared" si="152"/>
        <v>2990</v>
      </c>
      <c r="J4500" s="797">
        <f t="shared" si="152"/>
        <v>2077</v>
      </c>
      <c r="K4500" s="797">
        <f t="shared" si="152"/>
        <v>3301</v>
      </c>
      <c r="L4500" s="797">
        <f t="shared" si="152"/>
        <v>2845</v>
      </c>
      <c r="M4500" s="797">
        <f t="shared" si="151"/>
        <v>3196</v>
      </c>
      <c r="N4500" s="797" t="b">
        <v>0</v>
      </c>
    </row>
    <row r="4501" spans="1:14" ht="38.25" x14ac:dyDescent="0.25">
      <c r="A4501" s="100" t="s">
        <v>6985</v>
      </c>
      <c r="B4501" s="173" t="s">
        <v>6986</v>
      </c>
      <c r="C4501" s="94" t="s">
        <v>6987</v>
      </c>
      <c r="D4501" s="60"/>
      <c r="E4501" s="61"/>
      <c r="F4501" s="95">
        <v>4890</v>
      </c>
      <c r="G4501" s="797">
        <f t="shared" si="152"/>
        <v>1682</v>
      </c>
      <c r="H4501" s="797">
        <f t="shared" si="152"/>
        <v>1682</v>
      </c>
      <c r="I4501" s="797">
        <f t="shared" si="152"/>
        <v>2210</v>
      </c>
      <c r="J4501" s="797">
        <f t="shared" si="152"/>
        <v>1535</v>
      </c>
      <c r="K4501" s="797">
        <f t="shared" si="152"/>
        <v>2440</v>
      </c>
      <c r="L4501" s="797">
        <f t="shared" si="152"/>
        <v>2103</v>
      </c>
      <c r="M4501" s="797">
        <f t="shared" si="151"/>
        <v>2362</v>
      </c>
      <c r="N4501" s="797" t="b">
        <v>0</v>
      </c>
    </row>
    <row r="4502" spans="1:14" x14ac:dyDescent="0.25">
      <c r="A4502" s="41" t="s">
        <v>6279</v>
      </c>
      <c r="B4502" s="42" t="s">
        <v>6988</v>
      </c>
      <c r="C4502" s="43" t="s">
        <v>6989</v>
      </c>
      <c r="D4502" s="44"/>
      <c r="E4502" s="47"/>
      <c r="F4502" s="46" t="s">
        <v>9655</v>
      </c>
      <c r="G4502" s="797" t="str">
        <f t="shared" si="152"/>
        <v/>
      </c>
      <c r="H4502" s="797" t="str">
        <f t="shared" si="152"/>
        <v/>
      </c>
      <c r="I4502" s="797" t="str">
        <f t="shared" si="152"/>
        <v/>
      </c>
      <c r="J4502" s="797" t="str">
        <f t="shared" si="152"/>
        <v/>
      </c>
      <c r="K4502" s="797" t="str">
        <f t="shared" si="152"/>
        <v/>
      </c>
      <c r="L4502" s="797" t="str">
        <f t="shared" si="152"/>
        <v/>
      </c>
      <c r="M4502" s="797" t="str">
        <f t="shared" si="151"/>
        <v/>
      </c>
      <c r="N4502" s="797" t="b">
        <v>0</v>
      </c>
    </row>
    <row r="4503" spans="1:14" ht="25.5" x14ac:dyDescent="0.25">
      <c r="A4503" s="41" t="s">
        <v>6281</v>
      </c>
      <c r="B4503" s="42" t="s">
        <v>6988</v>
      </c>
      <c r="C4503" s="43" t="s">
        <v>6990</v>
      </c>
      <c r="D4503" s="44"/>
      <c r="E4503" s="47"/>
      <c r="F4503" s="46">
        <v>477</v>
      </c>
      <c r="G4503" s="797" t="str">
        <f t="shared" si="152"/>
        <v>NA</v>
      </c>
      <c r="H4503" s="797" t="str">
        <f t="shared" si="152"/>
        <v>NA</v>
      </c>
      <c r="I4503" s="797" t="str">
        <f t="shared" si="152"/>
        <v>NA</v>
      </c>
      <c r="J4503" s="797" t="str">
        <f t="shared" si="152"/>
        <v>NA</v>
      </c>
      <c r="K4503" s="797" t="str">
        <f t="shared" si="152"/>
        <v>NA</v>
      </c>
      <c r="L4503" s="797" t="str">
        <f t="shared" si="152"/>
        <v>NA</v>
      </c>
      <c r="M4503" s="797" t="str">
        <f t="shared" si="151"/>
        <v>NA</v>
      </c>
      <c r="N4503" s="797" t="b">
        <v>1</v>
      </c>
    </row>
    <row r="4504" spans="1:14" x14ac:dyDescent="0.25">
      <c r="A4504" s="41" t="s">
        <v>6283</v>
      </c>
      <c r="B4504" s="42" t="s">
        <v>6988</v>
      </c>
      <c r="C4504" s="43" t="s">
        <v>6991</v>
      </c>
      <c r="D4504" s="44"/>
      <c r="E4504" s="47"/>
      <c r="F4504" s="46">
        <v>670</v>
      </c>
      <c r="G4504" s="797" t="str">
        <f t="shared" si="152"/>
        <v>NA</v>
      </c>
      <c r="H4504" s="797" t="str">
        <f t="shared" si="152"/>
        <v>NA</v>
      </c>
      <c r="I4504" s="797" t="str">
        <f t="shared" si="152"/>
        <v>NA</v>
      </c>
      <c r="J4504" s="797" t="str">
        <f t="shared" si="152"/>
        <v>NA</v>
      </c>
      <c r="K4504" s="797" t="str">
        <f t="shared" si="152"/>
        <v>NA</v>
      </c>
      <c r="L4504" s="797" t="str">
        <f t="shared" si="152"/>
        <v>NA</v>
      </c>
      <c r="M4504" s="797" t="str">
        <f t="shared" si="151"/>
        <v>NA</v>
      </c>
      <c r="N4504" s="797" t="b">
        <v>1</v>
      </c>
    </row>
    <row r="4505" spans="1:14" ht="26.25" thickBot="1" x14ac:dyDescent="0.3">
      <c r="A4505" s="48" t="s">
        <v>6285</v>
      </c>
      <c r="B4505" s="49" t="s">
        <v>6988</v>
      </c>
      <c r="C4505" s="50" t="s">
        <v>6992</v>
      </c>
      <c r="D4505" s="51"/>
      <c r="E4505" s="62"/>
      <c r="F4505" s="53">
        <v>1359</v>
      </c>
      <c r="G4505" s="797">
        <f t="shared" si="152"/>
        <v>467</v>
      </c>
      <c r="H4505" s="797">
        <f t="shared" si="152"/>
        <v>467</v>
      </c>
      <c r="I4505" s="797">
        <f t="shared" si="152"/>
        <v>614</v>
      </c>
      <c r="J4505" s="797">
        <f t="shared" si="152"/>
        <v>427</v>
      </c>
      <c r="K4505" s="797">
        <f t="shared" si="152"/>
        <v>678</v>
      </c>
      <c r="L4505" s="797">
        <f t="shared" si="152"/>
        <v>584</v>
      </c>
      <c r="M4505" s="797">
        <f t="shared" si="151"/>
        <v>656</v>
      </c>
      <c r="N4505" s="797" t="b">
        <v>0</v>
      </c>
    </row>
    <row r="4506" spans="1:14" ht="38.25" x14ac:dyDescent="0.25">
      <c r="A4506" s="100" t="s">
        <v>6993</v>
      </c>
      <c r="B4506" s="173" t="s">
        <v>6994</v>
      </c>
      <c r="C4506" s="94" t="s">
        <v>6995</v>
      </c>
      <c r="D4506" s="60"/>
      <c r="E4506" s="61"/>
      <c r="F4506" s="95">
        <v>7300</v>
      </c>
      <c r="G4506" s="797">
        <f t="shared" si="152"/>
        <v>2511</v>
      </c>
      <c r="H4506" s="797">
        <f t="shared" si="152"/>
        <v>2511</v>
      </c>
      <c r="I4506" s="797">
        <f t="shared" si="152"/>
        <v>3300</v>
      </c>
      <c r="J4506" s="797">
        <f t="shared" si="152"/>
        <v>2292</v>
      </c>
      <c r="K4506" s="797">
        <f t="shared" si="152"/>
        <v>3643</v>
      </c>
      <c r="L4506" s="797">
        <f t="shared" si="152"/>
        <v>3139</v>
      </c>
      <c r="M4506" s="797">
        <f t="shared" si="151"/>
        <v>3526</v>
      </c>
      <c r="N4506" s="797" t="b">
        <v>0</v>
      </c>
    </row>
    <row r="4507" spans="1:14" x14ac:dyDescent="0.25">
      <c r="A4507" s="41" t="s">
        <v>6279</v>
      </c>
      <c r="B4507" s="42" t="s">
        <v>6996</v>
      </c>
      <c r="C4507" s="43" t="s">
        <v>6997</v>
      </c>
      <c r="D4507" s="44"/>
      <c r="E4507" s="47"/>
      <c r="F4507" s="46" t="s">
        <v>9655</v>
      </c>
      <c r="G4507" s="797" t="str">
        <f t="shared" si="152"/>
        <v/>
      </c>
      <c r="H4507" s="797" t="str">
        <f t="shared" si="152"/>
        <v/>
      </c>
      <c r="I4507" s="797" t="str">
        <f t="shared" si="152"/>
        <v/>
      </c>
      <c r="J4507" s="797" t="str">
        <f t="shared" si="152"/>
        <v/>
      </c>
      <c r="K4507" s="797" t="str">
        <f t="shared" si="152"/>
        <v/>
      </c>
      <c r="L4507" s="797" t="str">
        <f t="shared" si="152"/>
        <v/>
      </c>
      <c r="M4507" s="797" t="str">
        <f t="shared" si="151"/>
        <v/>
      </c>
      <c r="N4507" s="797" t="b">
        <v>0</v>
      </c>
    </row>
    <row r="4508" spans="1:14" ht="25.5" x14ac:dyDescent="0.25">
      <c r="A4508" s="41" t="s">
        <v>6281</v>
      </c>
      <c r="B4508" s="42" t="s">
        <v>6996</v>
      </c>
      <c r="C4508" s="43" t="s">
        <v>6998</v>
      </c>
      <c r="D4508" s="44"/>
      <c r="E4508" s="47"/>
      <c r="F4508" s="46">
        <v>924</v>
      </c>
      <c r="G4508" s="797" t="str">
        <f t="shared" si="152"/>
        <v>NA</v>
      </c>
      <c r="H4508" s="797" t="str">
        <f t="shared" si="152"/>
        <v>NA</v>
      </c>
      <c r="I4508" s="797" t="str">
        <f t="shared" si="152"/>
        <v>NA</v>
      </c>
      <c r="J4508" s="797" t="str">
        <f t="shared" si="152"/>
        <v>NA</v>
      </c>
      <c r="K4508" s="797" t="str">
        <f t="shared" si="152"/>
        <v>NA</v>
      </c>
      <c r="L4508" s="797" t="str">
        <f t="shared" si="152"/>
        <v>NA</v>
      </c>
      <c r="M4508" s="797" t="str">
        <f t="shared" si="151"/>
        <v>NA</v>
      </c>
      <c r="N4508" s="797" t="b">
        <v>1</v>
      </c>
    </row>
    <row r="4509" spans="1:14" x14ac:dyDescent="0.25">
      <c r="A4509" s="41" t="s">
        <v>6283</v>
      </c>
      <c r="B4509" s="42" t="s">
        <v>6996</v>
      </c>
      <c r="C4509" s="43" t="s">
        <v>6999</v>
      </c>
      <c r="D4509" s="44"/>
      <c r="E4509" s="47"/>
      <c r="F4509" s="46">
        <v>1291</v>
      </c>
      <c r="G4509" s="797" t="str">
        <f t="shared" si="152"/>
        <v>NA</v>
      </c>
      <c r="H4509" s="797" t="str">
        <f t="shared" si="152"/>
        <v>NA</v>
      </c>
      <c r="I4509" s="797" t="str">
        <f t="shared" si="152"/>
        <v>NA</v>
      </c>
      <c r="J4509" s="797" t="str">
        <f t="shared" si="152"/>
        <v>NA</v>
      </c>
      <c r="K4509" s="797" t="str">
        <f t="shared" si="152"/>
        <v>NA</v>
      </c>
      <c r="L4509" s="797" t="str">
        <f t="shared" si="152"/>
        <v>NA</v>
      </c>
      <c r="M4509" s="797" t="str">
        <f t="shared" si="151"/>
        <v>NA</v>
      </c>
      <c r="N4509" s="797" t="b">
        <v>1</v>
      </c>
    </row>
    <row r="4510" spans="1:14" ht="26.25" thickBot="1" x14ac:dyDescent="0.3">
      <c r="A4510" s="48" t="s">
        <v>6285</v>
      </c>
      <c r="B4510" s="49" t="s">
        <v>6996</v>
      </c>
      <c r="C4510" s="50" t="s">
        <v>7000</v>
      </c>
      <c r="D4510" s="51"/>
      <c r="E4510" s="62"/>
      <c r="F4510" s="53">
        <v>2619</v>
      </c>
      <c r="G4510" s="797">
        <f t="shared" si="152"/>
        <v>901</v>
      </c>
      <c r="H4510" s="797">
        <f t="shared" si="152"/>
        <v>901</v>
      </c>
      <c r="I4510" s="797">
        <f t="shared" si="152"/>
        <v>1184</v>
      </c>
      <c r="J4510" s="797">
        <f t="shared" si="152"/>
        <v>822</v>
      </c>
      <c r="K4510" s="797">
        <f t="shared" si="152"/>
        <v>1307</v>
      </c>
      <c r="L4510" s="797">
        <f t="shared" si="152"/>
        <v>1126</v>
      </c>
      <c r="M4510" s="797">
        <f t="shared" si="151"/>
        <v>1265</v>
      </c>
      <c r="N4510" s="797" t="b">
        <v>0</v>
      </c>
    </row>
    <row r="4511" spans="1:14" ht="25.5" x14ac:dyDescent="0.25">
      <c r="A4511" s="100" t="s">
        <v>7001</v>
      </c>
      <c r="B4511" s="173" t="s">
        <v>7002</v>
      </c>
      <c r="C4511" s="94" t="s">
        <v>7003</v>
      </c>
      <c r="D4511" s="60"/>
      <c r="E4511" s="61"/>
      <c r="F4511" s="95">
        <v>12161</v>
      </c>
      <c r="G4511" s="797">
        <f t="shared" si="152"/>
        <v>4183</v>
      </c>
      <c r="H4511" s="797">
        <f t="shared" si="152"/>
        <v>4183</v>
      </c>
      <c r="I4511" s="797">
        <f t="shared" si="152"/>
        <v>5497</v>
      </c>
      <c r="J4511" s="797">
        <f t="shared" si="152"/>
        <v>3819</v>
      </c>
      <c r="K4511" s="797">
        <f t="shared" si="152"/>
        <v>6068</v>
      </c>
      <c r="L4511" s="797">
        <f t="shared" si="152"/>
        <v>5229</v>
      </c>
      <c r="M4511" s="797">
        <f t="shared" si="151"/>
        <v>5874</v>
      </c>
      <c r="N4511" s="797" t="b">
        <v>0</v>
      </c>
    </row>
    <row r="4512" spans="1:14" x14ac:dyDescent="0.25">
      <c r="A4512" s="41" t="s">
        <v>6279</v>
      </c>
      <c r="B4512" s="42" t="s">
        <v>7004</v>
      </c>
      <c r="C4512" s="43" t="s">
        <v>7005</v>
      </c>
      <c r="D4512" s="44"/>
      <c r="E4512" s="47"/>
      <c r="F4512" s="46" t="s">
        <v>9655</v>
      </c>
      <c r="G4512" s="797" t="str">
        <f t="shared" si="152"/>
        <v/>
      </c>
      <c r="H4512" s="797" t="str">
        <f t="shared" si="152"/>
        <v/>
      </c>
      <c r="I4512" s="797" t="str">
        <f t="shared" si="152"/>
        <v/>
      </c>
      <c r="J4512" s="797" t="str">
        <f t="shared" si="152"/>
        <v/>
      </c>
      <c r="K4512" s="797" t="str">
        <f t="shared" si="152"/>
        <v/>
      </c>
      <c r="L4512" s="797" t="str">
        <f t="shared" si="152"/>
        <v/>
      </c>
      <c r="M4512" s="797" t="str">
        <f t="shared" si="151"/>
        <v/>
      </c>
      <c r="N4512" s="797" t="b">
        <v>0</v>
      </c>
    </row>
    <row r="4513" spans="1:14" ht="25.5" x14ac:dyDescent="0.25">
      <c r="A4513" s="41" t="s">
        <v>6281</v>
      </c>
      <c r="B4513" s="42" t="s">
        <v>7004</v>
      </c>
      <c r="C4513" s="43" t="s">
        <v>7006</v>
      </c>
      <c r="D4513" s="44"/>
      <c r="E4513" s="47"/>
      <c r="F4513" s="46">
        <v>1516</v>
      </c>
      <c r="G4513" s="797" t="str">
        <f t="shared" si="152"/>
        <v>NA</v>
      </c>
      <c r="H4513" s="797" t="str">
        <f t="shared" si="152"/>
        <v>NA</v>
      </c>
      <c r="I4513" s="797" t="str">
        <f t="shared" si="152"/>
        <v>NA</v>
      </c>
      <c r="J4513" s="797" t="str">
        <f t="shared" si="152"/>
        <v>NA</v>
      </c>
      <c r="K4513" s="797" t="str">
        <f t="shared" si="152"/>
        <v>NA</v>
      </c>
      <c r="L4513" s="797" t="str">
        <f t="shared" si="152"/>
        <v>NA</v>
      </c>
      <c r="M4513" s="797" t="str">
        <f t="shared" si="151"/>
        <v>NA</v>
      </c>
      <c r="N4513" s="797" t="b">
        <v>1</v>
      </c>
    </row>
    <row r="4514" spans="1:14" x14ac:dyDescent="0.25">
      <c r="A4514" s="41" t="s">
        <v>6283</v>
      </c>
      <c r="B4514" s="42" t="s">
        <v>7004</v>
      </c>
      <c r="C4514" s="43" t="s">
        <v>7007</v>
      </c>
      <c r="D4514" s="44"/>
      <c r="E4514" s="47"/>
      <c r="F4514" s="46">
        <v>2107</v>
      </c>
      <c r="G4514" s="797" t="str">
        <f t="shared" si="152"/>
        <v>NA</v>
      </c>
      <c r="H4514" s="797" t="str">
        <f t="shared" si="152"/>
        <v>NA</v>
      </c>
      <c r="I4514" s="797" t="str">
        <f t="shared" si="152"/>
        <v>NA</v>
      </c>
      <c r="J4514" s="797" t="str">
        <f t="shared" si="152"/>
        <v>NA</v>
      </c>
      <c r="K4514" s="797" t="str">
        <f t="shared" si="152"/>
        <v>NA</v>
      </c>
      <c r="L4514" s="797" t="str">
        <f t="shared" si="152"/>
        <v>NA</v>
      </c>
      <c r="M4514" s="797" t="str">
        <f t="shared" si="151"/>
        <v>NA</v>
      </c>
      <c r="N4514" s="797" t="b">
        <v>1</v>
      </c>
    </row>
    <row r="4515" spans="1:14" ht="26.25" thickBot="1" x14ac:dyDescent="0.3">
      <c r="A4515" s="48" t="s">
        <v>6285</v>
      </c>
      <c r="B4515" s="49" t="s">
        <v>7004</v>
      </c>
      <c r="C4515" s="50" t="s">
        <v>7008</v>
      </c>
      <c r="D4515" s="51"/>
      <c r="E4515" s="62"/>
      <c r="F4515" s="53">
        <v>4274</v>
      </c>
      <c r="G4515" s="797">
        <f t="shared" si="152"/>
        <v>1470</v>
      </c>
      <c r="H4515" s="797">
        <f t="shared" si="152"/>
        <v>1470</v>
      </c>
      <c r="I4515" s="797">
        <f t="shared" si="152"/>
        <v>1932</v>
      </c>
      <c r="J4515" s="797">
        <f t="shared" si="152"/>
        <v>1342</v>
      </c>
      <c r="K4515" s="797">
        <f t="shared" si="152"/>
        <v>2133</v>
      </c>
      <c r="L4515" s="797">
        <f t="shared" si="152"/>
        <v>1838</v>
      </c>
      <c r="M4515" s="797">
        <f t="shared" si="151"/>
        <v>2064</v>
      </c>
      <c r="N4515" s="797" t="b">
        <v>0</v>
      </c>
    </row>
    <row r="4516" spans="1:14" ht="25.5" x14ac:dyDescent="0.25">
      <c r="A4516" s="100" t="s">
        <v>7009</v>
      </c>
      <c r="B4516" s="173" t="s">
        <v>7010</v>
      </c>
      <c r="C4516" s="94" t="s">
        <v>7011</v>
      </c>
      <c r="D4516" s="60"/>
      <c r="E4516" s="61"/>
      <c r="F4516" s="95">
        <v>23487</v>
      </c>
      <c r="G4516" s="797">
        <f t="shared" si="152"/>
        <v>8080</v>
      </c>
      <c r="H4516" s="797">
        <f t="shared" si="152"/>
        <v>8080</v>
      </c>
      <c r="I4516" s="797">
        <f t="shared" si="152"/>
        <v>10616</v>
      </c>
      <c r="J4516" s="797">
        <f t="shared" si="152"/>
        <v>7375</v>
      </c>
      <c r="K4516" s="797">
        <f t="shared" si="152"/>
        <v>11720</v>
      </c>
      <c r="L4516" s="797">
        <f t="shared" si="152"/>
        <v>10099</v>
      </c>
      <c r="M4516" s="797">
        <f t="shared" si="151"/>
        <v>11344</v>
      </c>
      <c r="N4516" s="797" t="b">
        <v>0</v>
      </c>
    </row>
    <row r="4517" spans="1:14" x14ac:dyDescent="0.25">
      <c r="A4517" s="41" t="s">
        <v>6279</v>
      </c>
      <c r="B4517" s="42" t="s">
        <v>7012</v>
      </c>
      <c r="C4517" s="43" t="s">
        <v>7013</v>
      </c>
      <c r="D4517" s="44"/>
      <c r="E4517" s="47"/>
      <c r="F4517" s="46" t="s">
        <v>9655</v>
      </c>
      <c r="G4517" s="797" t="str">
        <f t="shared" si="152"/>
        <v/>
      </c>
      <c r="H4517" s="797" t="str">
        <f t="shared" si="152"/>
        <v/>
      </c>
      <c r="I4517" s="797" t="str">
        <f t="shared" si="152"/>
        <v/>
      </c>
      <c r="J4517" s="797" t="str">
        <f t="shared" si="152"/>
        <v/>
      </c>
      <c r="K4517" s="797" t="str">
        <f t="shared" si="152"/>
        <v/>
      </c>
      <c r="L4517" s="797" t="str">
        <f t="shared" si="152"/>
        <v/>
      </c>
      <c r="M4517" s="797" t="str">
        <f t="shared" si="151"/>
        <v/>
      </c>
      <c r="N4517" s="797" t="b">
        <v>0</v>
      </c>
    </row>
    <row r="4518" spans="1:14" ht="25.5" x14ac:dyDescent="0.25">
      <c r="A4518" s="41" t="s">
        <v>6281</v>
      </c>
      <c r="B4518" s="42" t="s">
        <v>7012</v>
      </c>
      <c r="C4518" s="43" t="s">
        <v>7014</v>
      </c>
      <c r="D4518" s="44"/>
      <c r="E4518" s="47"/>
      <c r="F4518" s="46">
        <v>3008</v>
      </c>
      <c r="G4518" s="797" t="str">
        <f t="shared" si="152"/>
        <v>NA</v>
      </c>
      <c r="H4518" s="797" t="str">
        <f t="shared" si="152"/>
        <v>NA</v>
      </c>
      <c r="I4518" s="797" t="str">
        <f t="shared" si="152"/>
        <v>NA</v>
      </c>
      <c r="J4518" s="797" t="str">
        <f t="shared" si="152"/>
        <v>NA</v>
      </c>
      <c r="K4518" s="797" t="str">
        <f t="shared" si="152"/>
        <v>NA</v>
      </c>
      <c r="L4518" s="797" t="str">
        <f t="shared" si="152"/>
        <v>NA</v>
      </c>
      <c r="M4518" s="797" t="str">
        <f t="shared" si="151"/>
        <v>NA</v>
      </c>
      <c r="N4518" s="797" t="b">
        <v>1</v>
      </c>
    </row>
    <row r="4519" spans="1:14" x14ac:dyDescent="0.25">
      <c r="A4519" s="41" t="s">
        <v>6283</v>
      </c>
      <c r="B4519" s="42" t="s">
        <v>7012</v>
      </c>
      <c r="C4519" s="43" t="s">
        <v>7015</v>
      </c>
      <c r="D4519" s="44"/>
      <c r="E4519" s="47"/>
      <c r="F4519" s="46">
        <v>4155</v>
      </c>
      <c r="G4519" s="797" t="str">
        <f t="shared" si="152"/>
        <v>NA</v>
      </c>
      <c r="H4519" s="797" t="str">
        <f t="shared" si="152"/>
        <v>NA</v>
      </c>
      <c r="I4519" s="797" t="str">
        <f t="shared" si="152"/>
        <v>NA</v>
      </c>
      <c r="J4519" s="797" t="str">
        <f t="shared" ref="J4519:M4582" si="153">IF($N4519,"NA",IF(ISNUMBER($F4519),ROUND(($F4519*J$5),0),""))</f>
        <v>NA</v>
      </c>
      <c r="K4519" s="797" t="str">
        <f t="shared" si="153"/>
        <v>NA</v>
      </c>
      <c r="L4519" s="797" t="str">
        <f t="shared" si="153"/>
        <v>NA</v>
      </c>
      <c r="M4519" s="797" t="str">
        <f t="shared" si="151"/>
        <v>NA</v>
      </c>
      <c r="N4519" s="797" t="b">
        <v>1</v>
      </c>
    </row>
    <row r="4520" spans="1:14" ht="26.25" thickBot="1" x14ac:dyDescent="0.3">
      <c r="A4520" s="48" t="s">
        <v>6285</v>
      </c>
      <c r="B4520" s="49" t="s">
        <v>7012</v>
      </c>
      <c r="C4520" s="50" t="s">
        <v>7016</v>
      </c>
      <c r="D4520" s="51"/>
      <c r="E4520" s="62"/>
      <c r="F4520" s="53">
        <v>8429</v>
      </c>
      <c r="G4520" s="797">
        <f t="shared" ref="G4520:M4583" si="154">IF($N4520,"NA",IF(ISNUMBER($F4520),ROUND(($F4520*G$5),0),""))</f>
        <v>2900</v>
      </c>
      <c r="H4520" s="797">
        <f t="shared" si="154"/>
        <v>2900</v>
      </c>
      <c r="I4520" s="797">
        <f t="shared" si="154"/>
        <v>3810</v>
      </c>
      <c r="J4520" s="797">
        <f t="shared" si="153"/>
        <v>2647</v>
      </c>
      <c r="K4520" s="797">
        <f t="shared" si="153"/>
        <v>4206</v>
      </c>
      <c r="L4520" s="797">
        <f t="shared" si="153"/>
        <v>3624</v>
      </c>
      <c r="M4520" s="797">
        <f t="shared" si="151"/>
        <v>4071</v>
      </c>
      <c r="N4520" s="797" t="b">
        <v>0</v>
      </c>
    </row>
    <row r="4521" spans="1:14" ht="38.25" x14ac:dyDescent="0.25">
      <c r="A4521" s="100" t="s">
        <v>7017</v>
      </c>
      <c r="B4521" s="173" t="s">
        <v>7018</v>
      </c>
      <c r="C4521" s="94" t="s">
        <v>7019</v>
      </c>
      <c r="D4521" s="60"/>
      <c r="E4521" s="61"/>
      <c r="F4521" s="95">
        <v>3819</v>
      </c>
      <c r="G4521" s="797">
        <f t="shared" si="154"/>
        <v>1314</v>
      </c>
      <c r="H4521" s="797">
        <f t="shared" si="154"/>
        <v>1314</v>
      </c>
      <c r="I4521" s="797">
        <f t="shared" si="154"/>
        <v>1726</v>
      </c>
      <c r="J4521" s="797">
        <f t="shared" si="153"/>
        <v>1199</v>
      </c>
      <c r="K4521" s="797">
        <f t="shared" si="153"/>
        <v>1906</v>
      </c>
      <c r="L4521" s="797">
        <f t="shared" si="153"/>
        <v>1642</v>
      </c>
      <c r="M4521" s="797">
        <f t="shared" si="151"/>
        <v>1845</v>
      </c>
      <c r="N4521" s="797" t="b">
        <v>0</v>
      </c>
    </row>
    <row r="4522" spans="1:14" x14ac:dyDescent="0.25">
      <c r="A4522" s="41" t="s">
        <v>6279</v>
      </c>
      <c r="B4522" s="42" t="s">
        <v>7020</v>
      </c>
      <c r="C4522" s="43" t="s">
        <v>7021</v>
      </c>
      <c r="D4522" s="44"/>
      <c r="E4522" s="47"/>
      <c r="F4522" s="46" t="s">
        <v>9655</v>
      </c>
      <c r="G4522" s="797" t="str">
        <f t="shared" si="154"/>
        <v/>
      </c>
      <c r="H4522" s="797" t="str">
        <f t="shared" si="154"/>
        <v/>
      </c>
      <c r="I4522" s="797" t="str">
        <f t="shared" si="154"/>
        <v/>
      </c>
      <c r="J4522" s="797" t="str">
        <f t="shared" si="153"/>
        <v/>
      </c>
      <c r="K4522" s="797" t="str">
        <f t="shared" si="153"/>
        <v/>
      </c>
      <c r="L4522" s="797" t="str">
        <f t="shared" si="153"/>
        <v/>
      </c>
      <c r="M4522" s="797" t="str">
        <f t="shared" si="151"/>
        <v/>
      </c>
      <c r="N4522" s="797" t="b">
        <v>0</v>
      </c>
    </row>
    <row r="4523" spans="1:14" ht="25.5" x14ac:dyDescent="0.25">
      <c r="A4523" s="41" t="s">
        <v>6281</v>
      </c>
      <c r="B4523" s="42" t="s">
        <v>7020</v>
      </c>
      <c r="C4523" s="43" t="s">
        <v>7022</v>
      </c>
      <c r="D4523" s="44"/>
      <c r="E4523" s="47"/>
      <c r="F4523" s="46">
        <v>384</v>
      </c>
      <c r="G4523" s="797" t="str">
        <f t="shared" si="154"/>
        <v>NA</v>
      </c>
      <c r="H4523" s="797" t="str">
        <f t="shared" si="154"/>
        <v>NA</v>
      </c>
      <c r="I4523" s="797" t="str">
        <f t="shared" si="154"/>
        <v>NA</v>
      </c>
      <c r="J4523" s="797" t="str">
        <f t="shared" si="153"/>
        <v>NA</v>
      </c>
      <c r="K4523" s="797" t="str">
        <f t="shared" si="153"/>
        <v>NA</v>
      </c>
      <c r="L4523" s="797" t="str">
        <f t="shared" si="153"/>
        <v>NA</v>
      </c>
      <c r="M4523" s="797" t="str">
        <f t="shared" si="151"/>
        <v>NA</v>
      </c>
      <c r="N4523" s="797" t="b">
        <v>1</v>
      </c>
    </row>
    <row r="4524" spans="1:14" x14ac:dyDescent="0.25">
      <c r="A4524" s="41" t="s">
        <v>6283</v>
      </c>
      <c r="B4524" s="42" t="s">
        <v>7020</v>
      </c>
      <c r="C4524" s="43" t="s">
        <v>7023</v>
      </c>
      <c r="D4524" s="44"/>
      <c r="E4524" s="47"/>
      <c r="F4524" s="46">
        <v>540</v>
      </c>
      <c r="G4524" s="797" t="str">
        <f t="shared" si="154"/>
        <v>NA</v>
      </c>
      <c r="H4524" s="797" t="str">
        <f t="shared" si="154"/>
        <v>NA</v>
      </c>
      <c r="I4524" s="797" t="str">
        <f t="shared" si="154"/>
        <v>NA</v>
      </c>
      <c r="J4524" s="797" t="str">
        <f t="shared" si="153"/>
        <v>NA</v>
      </c>
      <c r="K4524" s="797" t="str">
        <f t="shared" si="153"/>
        <v>NA</v>
      </c>
      <c r="L4524" s="797" t="str">
        <f t="shared" si="153"/>
        <v>NA</v>
      </c>
      <c r="M4524" s="797" t="str">
        <f t="shared" si="151"/>
        <v>NA</v>
      </c>
      <c r="N4524" s="797" t="b">
        <v>1</v>
      </c>
    </row>
    <row r="4525" spans="1:14" ht="26.25" thickBot="1" x14ac:dyDescent="0.3">
      <c r="A4525" s="48" t="s">
        <v>6285</v>
      </c>
      <c r="B4525" s="49" t="s">
        <v>7020</v>
      </c>
      <c r="C4525" s="50" t="s">
        <v>7024</v>
      </c>
      <c r="D4525" s="51"/>
      <c r="E4525" s="62"/>
      <c r="F4525" s="53">
        <v>1096</v>
      </c>
      <c r="G4525" s="797">
        <f t="shared" si="154"/>
        <v>377</v>
      </c>
      <c r="H4525" s="797">
        <f t="shared" si="154"/>
        <v>377</v>
      </c>
      <c r="I4525" s="797">
        <f t="shared" si="154"/>
        <v>495</v>
      </c>
      <c r="J4525" s="797">
        <f t="shared" si="153"/>
        <v>344</v>
      </c>
      <c r="K4525" s="797">
        <f t="shared" si="153"/>
        <v>547</v>
      </c>
      <c r="L4525" s="797">
        <f t="shared" si="153"/>
        <v>471</v>
      </c>
      <c r="M4525" s="797">
        <f t="shared" si="151"/>
        <v>529</v>
      </c>
      <c r="N4525" s="797" t="b">
        <v>0</v>
      </c>
    </row>
    <row r="4526" spans="1:14" ht="38.25" x14ac:dyDescent="0.25">
      <c r="A4526" s="100" t="s">
        <v>7025</v>
      </c>
      <c r="B4526" s="173" t="s">
        <v>7026</v>
      </c>
      <c r="C4526" s="94" t="s">
        <v>7027</v>
      </c>
      <c r="D4526" s="60"/>
      <c r="E4526" s="61"/>
      <c r="F4526" s="95">
        <v>5440</v>
      </c>
      <c r="G4526" s="797">
        <f t="shared" si="154"/>
        <v>1871</v>
      </c>
      <c r="H4526" s="797">
        <f t="shared" si="154"/>
        <v>1871</v>
      </c>
      <c r="I4526" s="797">
        <f t="shared" si="154"/>
        <v>2459</v>
      </c>
      <c r="J4526" s="797">
        <f t="shared" si="153"/>
        <v>1708</v>
      </c>
      <c r="K4526" s="797">
        <f t="shared" si="153"/>
        <v>2715</v>
      </c>
      <c r="L4526" s="797">
        <f t="shared" si="153"/>
        <v>2339</v>
      </c>
      <c r="M4526" s="797">
        <f t="shared" si="151"/>
        <v>2628</v>
      </c>
      <c r="N4526" s="797" t="b">
        <v>0</v>
      </c>
    </row>
    <row r="4527" spans="1:14" x14ac:dyDescent="0.25">
      <c r="A4527" s="41" t="s">
        <v>6279</v>
      </c>
      <c r="B4527" s="42" t="s">
        <v>7028</v>
      </c>
      <c r="C4527" s="43" t="s">
        <v>7029</v>
      </c>
      <c r="D4527" s="44"/>
      <c r="E4527" s="47"/>
      <c r="F4527" s="46" t="s">
        <v>9655</v>
      </c>
      <c r="G4527" s="797" t="str">
        <f t="shared" si="154"/>
        <v/>
      </c>
      <c r="H4527" s="797" t="str">
        <f t="shared" si="154"/>
        <v/>
      </c>
      <c r="I4527" s="797" t="str">
        <f t="shared" si="154"/>
        <v/>
      </c>
      <c r="J4527" s="797" t="str">
        <f t="shared" si="153"/>
        <v/>
      </c>
      <c r="K4527" s="797" t="str">
        <f t="shared" si="153"/>
        <v/>
      </c>
      <c r="L4527" s="797" t="str">
        <f t="shared" si="153"/>
        <v/>
      </c>
      <c r="M4527" s="797" t="str">
        <f t="shared" si="151"/>
        <v/>
      </c>
      <c r="N4527" s="797" t="b">
        <v>0</v>
      </c>
    </row>
    <row r="4528" spans="1:14" ht="25.5" x14ac:dyDescent="0.25">
      <c r="A4528" s="41" t="s">
        <v>6281</v>
      </c>
      <c r="B4528" s="42" t="s">
        <v>7028</v>
      </c>
      <c r="C4528" s="43" t="s">
        <v>7030</v>
      </c>
      <c r="D4528" s="44"/>
      <c r="E4528" s="47"/>
      <c r="F4528" s="46">
        <v>627</v>
      </c>
      <c r="G4528" s="797" t="str">
        <f t="shared" si="154"/>
        <v>NA</v>
      </c>
      <c r="H4528" s="797" t="str">
        <f t="shared" si="154"/>
        <v>NA</v>
      </c>
      <c r="I4528" s="797" t="str">
        <f t="shared" si="154"/>
        <v>NA</v>
      </c>
      <c r="J4528" s="797" t="str">
        <f t="shared" si="153"/>
        <v>NA</v>
      </c>
      <c r="K4528" s="797" t="str">
        <f t="shared" si="153"/>
        <v>NA</v>
      </c>
      <c r="L4528" s="797" t="str">
        <f t="shared" si="153"/>
        <v>NA</v>
      </c>
      <c r="M4528" s="797" t="str">
        <f t="shared" si="151"/>
        <v>NA</v>
      </c>
      <c r="N4528" s="797" t="b">
        <v>1</v>
      </c>
    </row>
    <row r="4529" spans="1:14" x14ac:dyDescent="0.25">
      <c r="A4529" s="41" t="s">
        <v>6283</v>
      </c>
      <c r="B4529" s="42" t="s">
        <v>7028</v>
      </c>
      <c r="C4529" s="43" t="s">
        <v>7031</v>
      </c>
      <c r="D4529" s="44"/>
      <c r="E4529" s="47"/>
      <c r="F4529" s="46">
        <v>876</v>
      </c>
      <c r="G4529" s="797" t="str">
        <f t="shared" si="154"/>
        <v>NA</v>
      </c>
      <c r="H4529" s="797" t="str">
        <f t="shared" si="154"/>
        <v>NA</v>
      </c>
      <c r="I4529" s="797" t="str">
        <f t="shared" si="154"/>
        <v>NA</v>
      </c>
      <c r="J4529" s="797" t="str">
        <f t="shared" si="153"/>
        <v>NA</v>
      </c>
      <c r="K4529" s="797" t="str">
        <f t="shared" si="153"/>
        <v>NA</v>
      </c>
      <c r="L4529" s="797" t="str">
        <f t="shared" si="153"/>
        <v>NA</v>
      </c>
      <c r="M4529" s="797" t="str">
        <f t="shared" si="151"/>
        <v>NA</v>
      </c>
      <c r="N4529" s="797" t="b">
        <v>1</v>
      </c>
    </row>
    <row r="4530" spans="1:14" ht="26.25" thickBot="1" x14ac:dyDescent="0.3">
      <c r="A4530" s="48" t="s">
        <v>6285</v>
      </c>
      <c r="B4530" s="49" t="s">
        <v>7028</v>
      </c>
      <c r="C4530" s="50" t="s">
        <v>7032</v>
      </c>
      <c r="D4530" s="51"/>
      <c r="E4530" s="62"/>
      <c r="F4530" s="53">
        <v>1776</v>
      </c>
      <c r="G4530" s="797">
        <f t="shared" si="154"/>
        <v>611</v>
      </c>
      <c r="H4530" s="797">
        <f t="shared" si="154"/>
        <v>611</v>
      </c>
      <c r="I4530" s="797">
        <f t="shared" si="154"/>
        <v>803</v>
      </c>
      <c r="J4530" s="797">
        <f t="shared" si="153"/>
        <v>558</v>
      </c>
      <c r="K4530" s="797">
        <f t="shared" si="153"/>
        <v>886</v>
      </c>
      <c r="L4530" s="797">
        <f t="shared" si="153"/>
        <v>764</v>
      </c>
      <c r="M4530" s="797">
        <f t="shared" si="151"/>
        <v>858</v>
      </c>
      <c r="N4530" s="797" t="b">
        <v>0</v>
      </c>
    </row>
    <row r="4531" spans="1:14" x14ac:dyDescent="0.25">
      <c r="A4531" s="592" t="s">
        <v>5484</v>
      </c>
      <c r="B4531" s="593"/>
      <c r="C4531" s="594"/>
      <c r="D4531" s="594"/>
      <c r="E4531" s="595"/>
      <c r="F4531" s="494" t="s">
        <v>5249</v>
      </c>
      <c r="G4531" s="797" t="str">
        <f t="shared" si="154"/>
        <v/>
      </c>
      <c r="H4531" s="797" t="str">
        <f t="shared" si="154"/>
        <v/>
      </c>
      <c r="I4531" s="797" t="str">
        <f t="shared" si="154"/>
        <v/>
      </c>
      <c r="J4531" s="797" t="str">
        <f t="shared" si="153"/>
        <v/>
      </c>
      <c r="K4531" s="797" t="str">
        <f t="shared" si="153"/>
        <v/>
      </c>
      <c r="L4531" s="797" t="str">
        <f t="shared" si="153"/>
        <v/>
      </c>
      <c r="M4531" s="797" t="str">
        <f t="shared" si="151"/>
        <v/>
      </c>
      <c r="N4531" s="797" t="b">
        <v>0</v>
      </c>
    </row>
    <row r="4532" spans="1:14" x14ac:dyDescent="0.25">
      <c r="A4532" s="564" t="s">
        <v>5485</v>
      </c>
      <c r="B4532" s="564" t="s">
        <v>5486</v>
      </c>
      <c r="C4532" s="596" t="s">
        <v>5487</v>
      </c>
      <c r="D4532" s="555"/>
      <c r="E4532" s="555"/>
      <c r="F4532" s="597">
        <v>2450</v>
      </c>
      <c r="G4532" s="797">
        <f t="shared" si="154"/>
        <v>843</v>
      </c>
      <c r="H4532" s="797">
        <f t="shared" si="154"/>
        <v>843</v>
      </c>
      <c r="I4532" s="797">
        <f t="shared" si="154"/>
        <v>1107</v>
      </c>
      <c r="J4532" s="797">
        <f t="shared" si="153"/>
        <v>769</v>
      </c>
      <c r="K4532" s="797">
        <f t="shared" si="153"/>
        <v>1223</v>
      </c>
      <c r="L4532" s="797">
        <f t="shared" si="153"/>
        <v>1054</v>
      </c>
      <c r="M4532" s="797">
        <f t="shared" si="151"/>
        <v>1183</v>
      </c>
      <c r="N4532" s="797" t="b">
        <v>0</v>
      </c>
    </row>
    <row r="4533" spans="1:14" x14ac:dyDescent="0.25">
      <c r="A4533" s="564" t="s">
        <v>5488</v>
      </c>
      <c r="B4533" s="564" t="s">
        <v>5489</v>
      </c>
      <c r="C4533" s="596" t="s">
        <v>5490</v>
      </c>
      <c r="D4533" s="555"/>
      <c r="E4533" s="555"/>
      <c r="F4533" s="597">
        <v>4167</v>
      </c>
      <c r="G4533" s="797">
        <f t="shared" si="154"/>
        <v>1433</v>
      </c>
      <c r="H4533" s="797">
        <f t="shared" si="154"/>
        <v>1433</v>
      </c>
      <c r="I4533" s="797">
        <f t="shared" si="154"/>
        <v>1883</v>
      </c>
      <c r="J4533" s="797">
        <f t="shared" si="153"/>
        <v>1308</v>
      </c>
      <c r="K4533" s="797">
        <f t="shared" si="153"/>
        <v>2079</v>
      </c>
      <c r="L4533" s="797">
        <f t="shared" si="153"/>
        <v>1792</v>
      </c>
      <c r="M4533" s="797">
        <f t="shared" si="151"/>
        <v>2013</v>
      </c>
      <c r="N4533" s="797" t="b">
        <v>0</v>
      </c>
    </row>
    <row r="4534" spans="1:14" x14ac:dyDescent="0.25">
      <c r="A4534" s="564" t="s">
        <v>5491</v>
      </c>
      <c r="B4534" s="564" t="s">
        <v>5492</v>
      </c>
      <c r="C4534" s="596" t="s">
        <v>5493</v>
      </c>
      <c r="D4534" s="555"/>
      <c r="E4534" s="555"/>
      <c r="F4534" s="597">
        <v>452</v>
      </c>
      <c r="G4534" s="797">
        <f t="shared" si="154"/>
        <v>155</v>
      </c>
      <c r="H4534" s="797">
        <f t="shared" si="154"/>
        <v>155</v>
      </c>
      <c r="I4534" s="797">
        <f t="shared" si="154"/>
        <v>204</v>
      </c>
      <c r="J4534" s="797">
        <f t="shared" si="153"/>
        <v>142</v>
      </c>
      <c r="K4534" s="797">
        <f t="shared" si="153"/>
        <v>226</v>
      </c>
      <c r="L4534" s="797">
        <f t="shared" si="153"/>
        <v>194</v>
      </c>
      <c r="M4534" s="797">
        <f t="shared" si="151"/>
        <v>218</v>
      </c>
      <c r="N4534" s="797" t="b">
        <v>0</v>
      </c>
    </row>
    <row r="4535" spans="1:14" x14ac:dyDescent="0.25">
      <c r="A4535" s="564" t="s">
        <v>5494</v>
      </c>
      <c r="B4535" s="564" t="s">
        <v>5495</v>
      </c>
      <c r="C4535" s="596" t="s">
        <v>5496</v>
      </c>
      <c r="D4535" s="555"/>
      <c r="E4535" s="555"/>
      <c r="F4535" s="597">
        <v>3500</v>
      </c>
      <c r="G4535" s="797">
        <f t="shared" si="154"/>
        <v>1204</v>
      </c>
      <c r="H4535" s="797">
        <f t="shared" si="154"/>
        <v>1204</v>
      </c>
      <c r="I4535" s="797">
        <f t="shared" si="154"/>
        <v>1582</v>
      </c>
      <c r="J4535" s="797">
        <f t="shared" si="153"/>
        <v>1099</v>
      </c>
      <c r="K4535" s="797">
        <f t="shared" si="153"/>
        <v>1747</v>
      </c>
      <c r="L4535" s="797">
        <f t="shared" si="153"/>
        <v>1505</v>
      </c>
      <c r="M4535" s="797">
        <f t="shared" si="151"/>
        <v>1691</v>
      </c>
      <c r="N4535" s="797" t="b">
        <v>0</v>
      </c>
    </row>
    <row r="4536" spans="1:14" x14ac:dyDescent="0.25">
      <c r="A4536" s="564" t="s">
        <v>5497</v>
      </c>
      <c r="B4536" s="564" t="s">
        <v>5498</v>
      </c>
      <c r="C4536" s="596" t="s">
        <v>5499</v>
      </c>
      <c r="D4536" s="555"/>
      <c r="E4536" s="555"/>
      <c r="F4536" s="597">
        <v>1369</v>
      </c>
      <c r="G4536" s="797">
        <f t="shared" si="154"/>
        <v>471</v>
      </c>
      <c r="H4536" s="797">
        <f t="shared" si="154"/>
        <v>471</v>
      </c>
      <c r="I4536" s="797">
        <f t="shared" si="154"/>
        <v>619</v>
      </c>
      <c r="J4536" s="797">
        <f t="shared" si="153"/>
        <v>430</v>
      </c>
      <c r="K4536" s="797">
        <f t="shared" si="153"/>
        <v>683</v>
      </c>
      <c r="L4536" s="797">
        <f t="shared" si="153"/>
        <v>589</v>
      </c>
      <c r="M4536" s="797">
        <f t="shared" si="151"/>
        <v>661</v>
      </c>
      <c r="N4536" s="797" t="b">
        <v>0</v>
      </c>
    </row>
    <row r="4537" spans="1:14" x14ac:dyDescent="0.25">
      <c r="A4537" s="69" t="s">
        <v>7033</v>
      </c>
      <c r="B4537" s="42" t="s">
        <v>7034</v>
      </c>
      <c r="C4537" s="43" t="s">
        <v>10761</v>
      </c>
      <c r="D4537" s="44"/>
      <c r="E4537" s="47"/>
      <c r="F4537" s="814">
        <v>0.9</v>
      </c>
      <c r="G4537" s="797">
        <f t="shared" si="154"/>
        <v>0</v>
      </c>
      <c r="H4537" s="797">
        <f t="shared" si="154"/>
        <v>0</v>
      </c>
      <c r="I4537" s="797">
        <f t="shared" si="154"/>
        <v>0</v>
      </c>
      <c r="J4537" s="797">
        <f t="shared" si="153"/>
        <v>0</v>
      </c>
      <c r="K4537" s="797">
        <f t="shared" si="153"/>
        <v>0</v>
      </c>
      <c r="L4537" s="797">
        <f t="shared" si="153"/>
        <v>0</v>
      </c>
      <c r="M4537" s="797">
        <f t="shared" si="151"/>
        <v>0</v>
      </c>
      <c r="N4537" s="797" t="b">
        <v>0</v>
      </c>
    </row>
    <row r="4538" spans="1:14" ht="51" x14ac:dyDescent="0.25">
      <c r="A4538" s="598" t="s">
        <v>5520</v>
      </c>
      <c r="B4538" s="80"/>
      <c r="C4538" s="560"/>
      <c r="D4538" s="560"/>
      <c r="E4538" s="561"/>
      <c r="F4538" s="563" t="s">
        <v>5249</v>
      </c>
      <c r="G4538" s="797" t="str">
        <f t="shared" si="154"/>
        <v>NA</v>
      </c>
      <c r="H4538" s="797" t="str">
        <f t="shared" si="154"/>
        <v>NA</v>
      </c>
      <c r="I4538" s="797" t="str">
        <f t="shared" si="154"/>
        <v>NA</v>
      </c>
      <c r="J4538" s="797" t="str">
        <f t="shared" si="153"/>
        <v>NA</v>
      </c>
      <c r="K4538" s="797" t="str">
        <f t="shared" si="153"/>
        <v>NA</v>
      </c>
      <c r="L4538" s="797" t="str">
        <f t="shared" si="153"/>
        <v>NA</v>
      </c>
      <c r="M4538" s="797" t="str">
        <f t="shared" si="151"/>
        <v>NA</v>
      </c>
      <c r="N4538" s="797" t="b">
        <v>1</v>
      </c>
    </row>
    <row r="4539" spans="1:14" ht="38.25" x14ac:dyDescent="0.25">
      <c r="A4539" s="69" t="s">
        <v>8633</v>
      </c>
      <c r="B4539" s="42" t="s">
        <v>882</v>
      </c>
      <c r="C4539" s="554" t="s">
        <v>7035</v>
      </c>
      <c r="D4539" s="555"/>
      <c r="E4539" s="555"/>
      <c r="F4539" s="505" t="s">
        <v>9655</v>
      </c>
      <c r="G4539" s="797" t="str">
        <f t="shared" si="154"/>
        <v>NA</v>
      </c>
      <c r="H4539" s="797" t="str">
        <f t="shared" si="154"/>
        <v>NA</v>
      </c>
      <c r="I4539" s="797" t="str">
        <f t="shared" si="154"/>
        <v>NA</v>
      </c>
      <c r="J4539" s="797" t="str">
        <f t="shared" si="153"/>
        <v>NA</v>
      </c>
      <c r="K4539" s="797" t="str">
        <f t="shared" si="153"/>
        <v>NA</v>
      </c>
      <c r="L4539" s="797" t="str">
        <f t="shared" si="153"/>
        <v>NA</v>
      </c>
      <c r="M4539" s="797" t="str">
        <f t="shared" si="153"/>
        <v>NA</v>
      </c>
      <c r="N4539" s="797" t="b">
        <v>1</v>
      </c>
    </row>
    <row r="4540" spans="1:14" ht="38.25" x14ac:dyDescent="0.25">
      <c r="A4540" s="69" t="s">
        <v>8634</v>
      </c>
      <c r="B4540" s="42" t="s">
        <v>882</v>
      </c>
      <c r="C4540" s="554" t="s">
        <v>7036</v>
      </c>
      <c r="D4540" s="555"/>
      <c r="E4540" s="555"/>
      <c r="F4540" s="505">
        <v>40</v>
      </c>
      <c r="G4540" s="797" t="str">
        <f t="shared" si="154"/>
        <v>NA</v>
      </c>
      <c r="H4540" s="797" t="str">
        <f t="shared" si="154"/>
        <v>NA</v>
      </c>
      <c r="I4540" s="797" t="str">
        <f t="shared" si="154"/>
        <v>NA</v>
      </c>
      <c r="J4540" s="797" t="str">
        <f t="shared" si="153"/>
        <v>NA</v>
      </c>
      <c r="K4540" s="797" t="str">
        <f t="shared" si="153"/>
        <v>NA</v>
      </c>
      <c r="L4540" s="797" t="str">
        <f t="shared" si="153"/>
        <v>NA</v>
      </c>
      <c r="M4540" s="797" t="str">
        <f t="shared" si="153"/>
        <v>NA</v>
      </c>
      <c r="N4540" s="797" t="b">
        <v>1</v>
      </c>
    </row>
    <row r="4541" spans="1:14" ht="38.25" x14ac:dyDescent="0.25">
      <c r="A4541" s="69" t="s">
        <v>8635</v>
      </c>
      <c r="B4541" s="42" t="s">
        <v>882</v>
      </c>
      <c r="C4541" s="554" t="s">
        <v>7037</v>
      </c>
      <c r="D4541" s="555"/>
      <c r="E4541" s="555"/>
      <c r="F4541" s="505">
        <v>40</v>
      </c>
      <c r="G4541" s="797" t="str">
        <f t="shared" si="154"/>
        <v>NA</v>
      </c>
      <c r="H4541" s="797" t="str">
        <f t="shared" si="154"/>
        <v>NA</v>
      </c>
      <c r="I4541" s="797" t="str">
        <f t="shared" si="154"/>
        <v>NA</v>
      </c>
      <c r="J4541" s="797" t="str">
        <f t="shared" si="153"/>
        <v>NA</v>
      </c>
      <c r="K4541" s="797" t="str">
        <f t="shared" si="153"/>
        <v>NA</v>
      </c>
      <c r="L4541" s="797" t="str">
        <f t="shared" si="153"/>
        <v>NA</v>
      </c>
      <c r="M4541" s="797" t="str">
        <f t="shared" si="153"/>
        <v>NA</v>
      </c>
      <c r="N4541" s="797" t="b">
        <v>1</v>
      </c>
    </row>
    <row r="4542" spans="1:14" ht="38.25" x14ac:dyDescent="0.25">
      <c r="A4542" s="69" t="s">
        <v>8636</v>
      </c>
      <c r="B4542" s="42" t="s">
        <v>885</v>
      </c>
      <c r="C4542" s="554" t="s">
        <v>7038</v>
      </c>
      <c r="D4542" s="555"/>
      <c r="E4542" s="555"/>
      <c r="F4542" s="505" t="s">
        <v>9655</v>
      </c>
      <c r="G4542" s="797" t="str">
        <f t="shared" si="154"/>
        <v>NA</v>
      </c>
      <c r="H4542" s="797" t="str">
        <f t="shared" si="154"/>
        <v>NA</v>
      </c>
      <c r="I4542" s="797" t="str">
        <f t="shared" si="154"/>
        <v>NA</v>
      </c>
      <c r="J4542" s="797" t="str">
        <f t="shared" si="153"/>
        <v>NA</v>
      </c>
      <c r="K4542" s="797" t="str">
        <f t="shared" si="153"/>
        <v>NA</v>
      </c>
      <c r="L4542" s="797" t="str">
        <f t="shared" si="153"/>
        <v>NA</v>
      </c>
      <c r="M4542" s="797" t="str">
        <f t="shared" si="153"/>
        <v>NA</v>
      </c>
      <c r="N4542" s="797" t="b">
        <v>1</v>
      </c>
    </row>
    <row r="4543" spans="1:14" ht="38.25" x14ac:dyDescent="0.25">
      <c r="A4543" s="69" t="s">
        <v>8637</v>
      </c>
      <c r="B4543" s="42" t="s">
        <v>885</v>
      </c>
      <c r="C4543" s="554" t="s">
        <v>7039</v>
      </c>
      <c r="D4543" s="555"/>
      <c r="E4543" s="555"/>
      <c r="F4543" s="505">
        <v>876</v>
      </c>
      <c r="G4543" s="797" t="str">
        <f t="shared" si="154"/>
        <v>NA</v>
      </c>
      <c r="H4543" s="797" t="str">
        <f t="shared" si="154"/>
        <v>NA</v>
      </c>
      <c r="I4543" s="797" t="str">
        <f t="shared" si="154"/>
        <v>NA</v>
      </c>
      <c r="J4543" s="797" t="str">
        <f t="shared" si="153"/>
        <v>NA</v>
      </c>
      <c r="K4543" s="797" t="str">
        <f t="shared" si="153"/>
        <v>NA</v>
      </c>
      <c r="L4543" s="797" t="str">
        <f t="shared" si="153"/>
        <v>NA</v>
      </c>
      <c r="M4543" s="797" t="str">
        <f t="shared" si="153"/>
        <v>NA</v>
      </c>
      <c r="N4543" s="797" t="b">
        <v>1</v>
      </c>
    </row>
    <row r="4544" spans="1:14" ht="38.25" x14ac:dyDescent="0.25">
      <c r="A4544" s="69" t="s">
        <v>8638</v>
      </c>
      <c r="B4544" s="42" t="s">
        <v>885</v>
      </c>
      <c r="C4544" s="554" t="s">
        <v>7040</v>
      </c>
      <c r="D4544" s="555"/>
      <c r="E4544" s="555"/>
      <c r="F4544" s="505">
        <v>876</v>
      </c>
      <c r="G4544" s="797" t="str">
        <f t="shared" si="154"/>
        <v>NA</v>
      </c>
      <c r="H4544" s="797" t="str">
        <f t="shared" si="154"/>
        <v>NA</v>
      </c>
      <c r="I4544" s="797" t="str">
        <f t="shared" si="154"/>
        <v>NA</v>
      </c>
      <c r="J4544" s="797" t="str">
        <f t="shared" si="153"/>
        <v>NA</v>
      </c>
      <c r="K4544" s="797" t="str">
        <f t="shared" si="153"/>
        <v>NA</v>
      </c>
      <c r="L4544" s="797" t="str">
        <f t="shared" si="153"/>
        <v>NA</v>
      </c>
      <c r="M4544" s="797" t="str">
        <f t="shared" si="153"/>
        <v>NA</v>
      </c>
      <c r="N4544" s="797" t="b">
        <v>1</v>
      </c>
    </row>
    <row r="4545" spans="1:14" ht="38.25" x14ac:dyDescent="0.25">
      <c r="A4545" s="69" t="s">
        <v>8639</v>
      </c>
      <c r="B4545" s="42" t="s">
        <v>888</v>
      </c>
      <c r="C4545" s="554" t="s">
        <v>7041</v>
      </c>
      <c r="D4545" s="555"/>
      <c r="E4545" s="555"/>
      <c r="F4545" s="505" t="s">
        <v>9655</v>
      </c>
      <c r="G4545" s="797" t="str">
        <f t="shared" si="154"/>
        <v>NA</v>
      </c>
      <c r="H4545" s="797" t="str">
        <f t="shared" si="154"/>
        <v>NA</v>
      </c>
      <c r="I4545" s="797" t="str">
        <f t="shared" si="154"/>
        <v>NA</v>
      </c>
      <c r="J4545" s="797" t="str">
        <f t="shared" si="153"/>
        <v>NA</v>
      </c>
      <c r="K4545" s="797" t="str">
        <f t="shared" si="153"/>
        <v>NA</v>
      </c>
      <c r="L4545" s="797" t="str">
        <f t="shared" si="153"/>
        <v>NA</v>
      </c>
      <c r="M4545" s="797" t="str">
        <f t="shared" si="153"/>
        <v>NA</v>
      </c>
      <c r="N4545" s="797" t="b">
        <v>1</v>
      </c>
    </row>
    <row r="4546" spans="1:14" ht="38.25" x14ac:dyDescent="0.25">
      <c r="A4546" s="69" t="s">
        <v>8640</v>
      </c>
      <c r="B4546" s="42" t="s">
        <v>888</v>
      </c>
      <c r="C4546" s="554" t="s">
        <v>7042</v>
      </c>
      <c r="D4546" s="555"/>
      <c r="E4546" s="555"/>
      <c r="F4546" s="505">
        <v>658</v>
      </c>
      <c r="G4546" s="797" t="str">
        <f t="shared" si="154"/>
        <v>NA</v>
      </c>
      <c r="H4546" s="797" t="str">
        <f t="shared" si="154"/>
        <v>NA</v>
      </c>
      <c r="I4546" s="797" t="str">
        <f t="shared" si="154"/>
        <v>NA</v>
      </c>
      <c r="J4546" s="797" t="str">
        <f t="shared" si="153"/>
        <v>NA</v>
      </c>
      <c r="K4546" s="797" t="str">
        <f t="shared" si="153"/>
        <v>NA</v>
      </c>
      <c r="L4546" s="797" t="str">
        <f t="shared" si="153"/>
        <v>NA</v>
      </c>
      <c r="M4546" s="797" t="str">
        <f t="shared" si="153"/>
        <v>NA</v>
      </c>
      <c r="N4546" s="797" t="b">
        <v>1</v>
      </c>
    </row>
    <row r="4547" spans="1:14" ht="38.25" x14ac:dyDescent="0.25">
      <c r="A4547" s="69" t="s">
        <v>8641</v>
      </c>
      <c r="B4547" s="42" t="s">
        <v>888</v>
      </c>
      <c r="C4547" s="554" t="s">
        <v>7043</v>
      </c>
      <c r="D4547" s="555"/>
      <c r="E4547" s="555"/>
      <c r="F4547" s="505">
        <v>658</v>
      </c>
      <c r="G4547" s="797" t="str">
        <f t="shared" si="154"/>
        <v>NA</v>
      </c>
      <c r="H4547" s="797" t="str">
        <f t="shared" si="154"/>
        <v>NA</v>
      </c>
      <c r="I4547" s="797" t="str">
        <f t="shared" si="154"/>
        <v>NA</v>
      </c>
      <c r="J4547" s="797" t="str">
        <f t="shared" si="153"/>
        <v>NA</v>
      </c>
      <c r="K4547" s="797" t="str">
        <f t="shared" si="153"/>
        <v>NA</v>
      </c>
      <c r="L4547" s="797" t="str">
        <f t="shared" si="153"/>
        <v>NA</v>
      </c>
      <c r="M4547" s="797" t="str">
        <f t="shared" si="153"/>
        <v>NA</v>
      </c>
      <c r="N4547" s="797" t="b">
        <v>1</v>
      </c>
    </row>
    <row r="4548" spans="1:14" ht="38.25" x14ac:dyDescent="0.25">
      <c r="A4548" s="69" t="s">
        <v>8642</v>
      </c>
      <c r="B4548" s="42" t="s">
        <v>891</v>
      </c>
      <c r="C4548" s="554" t="s">
        <v>7044</v>
      </c>
      <c r="D4548" s="555"/>
      <c r="E4548" s="555"/>
      <c r="F4548" s="505">
        <v>873</v>
      </c>
      <c r="G4548" s="797" t="str">
        <f t="shared" si="154"/>
        <v>NA</v>
      </c>
      <c r="H4548" s="797" t="str">
        <f t="shared" si="154"/>
        <v>NA</v>
      </c>
      <c r="I4548" s="797" t="str">
        <f t="shared" si="154"/>
        <v>NA</v>
      </c>
      <c r="J4548" s="797" t="str">
        <f t="shared" si="153"/>
        <v>NA</v>
      </c>
      <c r="K4548" s="797" t="str">
        <f t="shared" si="153"/>
        <v>NA</v>
      </c>
      <c r="L4548" s="797" t="str">
        <f t="shared" si="153"/>
        <v>NA</v>
      </c>
      <c r="M4548" s="797" t="str">
        <f t="shared" si="153"/>
        <v>NA</v>
      </c>
      <c r="N4548" s="797" t="b">
        <v>1</v>
      </c>
    </row>
    <row r="4549" spans="1:14" ht="38.25" x14ac:dyDescent="0.25">
      <c r="A4549" s="69" t="s">
        <v>8643</v>
      </c>
      <c r="B4549" s="42" t="s">
        <v>891</v>
      </c>
      <c r="C4549" s="554" t="s">
        <v>7045</v>
      </c>
      <c r="D4549" s="555"/>
      <c r="E4549" s="555"/>
      <c r="F4549" s="505">
        <v>861</v>
      </c>
      <c r="G4549" s="797" t="str">
        <f t="shared" si="154"/>
        <v>NA</v>
      </c>
      <c r="H4549" s="797" t="str">
        <f t="shared" si="154"/>
        <v>NA</v>
      </c>
      <c r="I4549" s="797" t="str">
        <f t="shared" si="154"/>
        <v>NA</v>
      </c>
      <c r="J4549" s="797" t="str">
        <f t="shared" si="153"/>
        <v>NA</v>
      </c>
      <c r="K4549" s="797" t="str">
        <f t="shared" si="153"/>
        <v>NA</v>
      </c>
      <c r="L4549" s="797" t="str">
        <f t="shared" si="153"/>
        <v>NA</v>
      </c>
      <c r="M4549" s="797" t="str">
        <f t="shared" si="153"/>
        <v>NA</v>
      </c>
      <c r="N4549" s="797" t="b">
        <v>1</v>
      </c>
    </row>
    <row r="4550" spans="1:14" ht="38.25" x14ac:dyDescent="0.25">
      <c r="A4550" s="69" t="s">
        <v>8644</v>
      </c>
      <c r="B4550" s="42" t="s">
        <v>891</v>
      </c>
      <c r="C4550" s="554" t="s">
        <v>7046</v>
      </c>
      <c r="D4550" s="555"/>
      <c r="E4550" s="555"/>
      <c r="F4550" s="505">
        <v>929</v>
      </c>
      <c r="G4550" s="797" t="str">
        <f t="shared" si="154"/>
        <v>NA</v>
      </c>
      <c r="H4550" s="797" t="str">
        <f t="shared" si="154"/>
        <v>NA</v>
      </c>
      <c r="I4550" s="797" t="str">
        <f t="shared" si="154"/>
        <v>NA</v>
      </c>
      <c r="J4550" s="797" t="str">
        <f t="shared" si="153"/>
        <v>NA</v>
      </c>
      <c r="K4550" s="797" t="str">
        <f t="shared" si="153"/>
        <v>NA</v>
      </c>
      <c r="L4550" s="797" t="str">
        <f t="shared" si="153"/>
        <v>NA</v>
      </c>
      <c r="M4550" s="797" t="str">
        <f t="shared" si="153"/>
        <v>NA</v>
      </c>
      <c r="N4550" s="797" t="b">
        <v>1</v>
      </c>
    </row>
    <row r="4551" spans="1:14" ht="38.25" x14ac:dyDescent="0.25">
      <c r="A4551" s="69" t="s">
        <v>8645</v>
      </c>
      <c r="B4551" s="42" t="s">
        <v>893</v>
      </c>
      <c r="C4551" s="554" t="s">
        <v>7047</v>
      </c>
      <c r="D4551" s="555"/>
      <c r="E4551" s="555"/>
      <c r="F4551" s="505" t="s">
        <v>9655</v>
      </c>
      <c r="G4551" s="797" t="str">
        <f t="shared" si="154"/>
        <v>NA</v>
      </c>
      <c r="H4551" s="797" t="str">
        <f t="shared" si="154"/>
        <v>NA</v>
      </c>
      <c r="I4551" s="797" t="str">
        <f t="shared" si="154"/>
        <v>NA</v>
      </c>
      <c r="J4551" s="797" t="str">
        <f t="shared" si="153"/>
        <v>NA</v>
      </c>
      <c r="K4551" s="797" t="str">
        <f t="shared" si="153"/>
        <v>NA</v>
      </c>
      <c r="L4551" s="797" t="str">
        <f t="shared" si="153"/>
        <v>NA</v>
      </c>
      <c r="M4551" s="797" t="str">
        <f t="shared" si="153"/>
        <v>NA</v>
      </c>
      <c r="N4551" s="797" t="b">
        <v>1</v>
      </c>
    </row>
    <row r="4552" spans="1:14" ht="38.25" x14ac:dyDescent="0.25">
      <c r="A4552" s="69" t="s">
        <v>8646</v>
      </c>
      <c r="B4552" s="42" t="s">
        <v>893</v>
      </c>
      <c r="C4552" s="554" t="s">
        <v>7048</v>
      </c>
      <c r="D4552" s="555"/>
      <c r="E4552" s="555"/>
      <c r="F4552" s="505" t="s">
        <v>9655</v>
      </c>
      <c r="G4552" s="797" t="str">
        <f t="shared" si="154"/>
        <v>NA</v>
      </c>
      <c r="H4552" s="797" t="str">
        <f t="shared" si="154"/>
        <v>NA</v>
      </c>
      <c r="I4552" s="797" t="str">
        <f t="shared" si="154"/>
        <v>NA</v>
      </c>
      <c r="J4552" s="797" t="str">
        <f t="shared" si="153"/>
        <v>NA</v>
      </c>
      <c r="K4552" s="797" t="str">
        <f t="shared" si="153"/>
        <v>NA</v>
      </c>
      <c r="L4552" s="797" t="str">
        <f t="shared" si="153"/>
        <v>NA</v>
      </c>
      <c r="M4552" s="797" t="str">
        <f t="shared" si="153"/>
        <v>NA</v>
      </c>
      <c r="N4552" s="797" t="b">
        <v>1</v>
      </c>
    </row>
    <row r="4553" spans="1:14" ht="39" thickBot="1" x14ac:dyDescent="0.3">
      <c r="A4553" s="54" t="s">
        <v>8647</v>
      </c>
      <c r="B4553" s="55" t="s">
        <v>893</v>
      </c>
      <c r="C4553" s="568" t="s">
        <v>7049</v>
      </c>
      <c r="D4553" s="569"/>
      <c r="E4553" s="569"/>
      <c r="F4553" s="505" t="s">
        <v>9655</v>
      </c>
      <c r="G4553" s="797" t="str">
        <f t="shared" si="154"/>
        <v/>
      </c>
      <c r="H4553" s="797" t="str">
        <f t="shared" si="154"/>
        <v/>
      </c>
      <c r="I4553" s="797" t="str">
        <f t="shared" si="154"/>
        <v/>
      </c>
      <c r="J4553" s="797" t="str">
        <f t="shared" si="153"/>
        <v/>
      </c>
      <c r="K4553" s="797" t="str">
        <f t="shared" si="153"/>
        <v/>
      </c>
      <c r="L4553" s="797" t="str">
        <f t="shared" si="153"/>
        <v/>
      </c>
      <c r="M4553" s="797" t="str">
        <f t="shared" si="153"/>
        <v/>
      </c>
      <c r="N4553" s="797" t="b">
        <v>0</v>
      </c>
    </row>
    <row r="4554" spans="1:14" ht="26.25" x14ac:dyDescent="0.25">
      <c r="A4554" s="599" t="s">
        <v>7050</v>
      </c>
      <c r="B4554" s="600" t="s">
        <v>7051</v>
      </c>
      <c r="C4554" s="330" t="s">
        <v>7052</v>
      </c>
      <c r="D4554" s="551"/>
      <c r="E4554" s="601"/>
      <c r="F4554" s="46">
        <v>810.63</v>
      </c>
      <c r="G4554" s="797" t="str">
        <f t="shared" si="154"/>
        <v>NA</v>
      </c>
      <c r="H4554" s="797" t="str">
        <f t="shared" si="154"/>
        <v>NA</v>
      </c>
      <c r="I4554" s="797" t="str">
        <f t="shared" si="154"/>
        <v>NA</v>
      </c>
      <c r="J4554" s="797" t="str">
        <f t="shared" si="153"/>
        <v>NA</v>
      </c>
      <c r="K4554" s="797" t="str">
        <f t="shared" si="153"/>
        <v>NA</v>
      </c>
      <c r="L4554" s="797" t="str">
        <f t="shared" si="153"/>
        <v>NA</v>
      </c>
      <c r="M4554" s="797" t="str">
        <f t="shared" si="153"/>
        <v>NA</v>
      </c>
      <c r="N4554" s="797" t="b">
        <v>1</v>
      </c>
    </row>
    <row r="4555" spans="1:14" ht="38.25" x14ac:dyDescent="0.25">
      <c r="A4555" s="41" t="s">
        <v>8648</v>
      </c>
      <c r="B4555" s="42" t="s">
        <v>7053</v>
      </c>
      <c r="C4555" s="43" t="s">
        <v>7054</v>
      </c>
      <c r="D4555" s="44"/>
      <c r="E4555" s="47"/>
      <c r="F4555" s="505" t="s">
        <v>9655</v>
      </c>
      <c r="G4555" s="797" t="str">
        <f t="shared" si="154"/>
        <v>NA</v>
      </c>
      <c r="H4555" s="797" t="str">
        <f t="shared" si="154"/>
        <v>NA</v>
      </c>
      <c r="I4555" s="797" t="str">
        <f t="shared" si="154"/>
        <v>NA</v>
      </c>
      <c r="J4555" s="797" t="str">
        <f t="shared" si="153"/>
        <v>NA</v>
      </c>
      <c r="K4555" s="797" t="str">
        <f t="shared" si="153"/>
        <v>NA</v>
      </c>
      <c r="L4555" s="797" t="str">
        <f t="shared" si="153"/>
        <v>NA</v>
      </c>
      <c r="M4555" s="797" t="str">
        <f t="shared" si="153"/>
        <v>NA</v>
      </c>
      <c r="N4555" s="797" t="b">
        <v>1</v>
      </c>
    </row>
    <row r="4556" spans="1:14" ht="38.25" x14ac:dyDescent="0.25">
      <c r="A4556" s="41" t="s">
        <v>8649</v>
      </c>
      <c r="B4556" s="42" t="s">
        <v>7053</v>
      </c>
      <c r="C4556" s="554" t="s">
        <v>7055</v>
      </c>
      <c r="D4556" s="44"/>
      <c r="E4556" s="47"/>
      <c r="F4556" s="505" t="s">
        <v>9655</v>
      </c>
      <c r="G4556" s="797" t="str">
        <f t="shared" si="154"/>
        <v>NA</v>
      </c>
      <c r="H4556" s="797" t="str">
        <f t="shared" si="154"/>
        <v>NA</v>
      </c>
      <c r="I4556" s="797" t="str">
        <f t="shared" si="154"/>
        <v>NA</v>
      </c>
      <c r="J4556" s="797" t="str">
        <f t="shared" si="153"/>
        <v>NA</v>
      </c>
      <c r="K4556" s="797" t="str">
        <f t="shared" si="153"/>
        <v>NA</v>
      </c>
      <c r="L4556" s="797" t="str">
        <f t="shared" si="153"/>
        <v>NA</v>
      </c>
      <c r="M4556" s="797" t="str">
        <f t="shared" si="153"/>
        <v>NA</v>
      </c>
      <c r="N4556" s="797" t="b">
        <v>1</v>
      </c>
    </row>
    <row r="4557" spans="1:14" ht="38.25" x14ac:dyDescent="0.25">
      <c r="A4557" s="41" t="s">
        <v>8650</v>
      </c>
      <c r="B4557" s="42" t="s">
        <v>7053</v>
      </c>
      <c r="C4557" s="554" t="s">
        <v>7056</v>
      </c>
      <c r="D4557" s="44"/>
      <c r="E4557" s="47"/>
      <c r="F4557" s="819">
        <v>91</v>
      </c>
      <c r="G4557" s="797" t="str">
        <f t="shared" si="154"/>
        <v>NA</v>
      </c>
      <c r="H4557" s="797" t="str">
        <f t="shared" si="154"/>
        <v>NA</v>
      </c>
      <c r="I4557" s="797" t="str">
        <f t="shared" si="154"/>
        <v>NA</v>
      </c>
      <c r="J4557" s="797" t="str">
        <f t="shared" si="153"/>
        <v>NA</v>
      </c>
      <c r="K4557" s="797" t="str">
        <f t="shared" si="153"/>
        <v>NA</v>
      </c>
      <c r="L4557" s="797" t="str">
        <f t="shared" si="153"/>
        <v>NA</v>
      </c>
      <c r="M4557" s="797" t="str">
        <f t="shared" si="153"/>
        <v>NA</v>
      </c>
      <c r="N4557" s="797" t="b">
        <v>1</v>
      </c>
    </row>
    <row r="4558" spans="1:14" ht="39" thickBot="1" x14ac:dyDescent="0.3">
      <c r="A4558" s="48" t="s">
        <v>8651</v>
      </c>
      <c r="B4558" s="49" t="s">
        <v>7053</v>
      </c>
      <c r="C4558" s="602" t="s">
        <v>7057</v>
      </c>
      <c r="D4558" s="51"/>
      <c r="E4558" s="62"/>
      <c r="F4558" s="805">
        <v>91</v>
      </c>
      <c r="G4558" s="797">
        <f t="shared" si="154"/>
        <v>31</v>
      </c>
      <c r="H4558" s="797">
        <f t="shared" si="154"/>
        <v>31</v>
      </c>
      <c r="I4558" s="797">
        <f t="shared" si="154"/>
        <v>41</v>
      </c>
      <c r="J4558" s="797">
        <f t="shared" si="153"/>
        <v>29</v>
      </c>
      <c r="K4558" s="797">
        <f t="shared" si="153"/>
        <v>45</v>
      </c>
      <c r="L4558" s="797">
        <f t="shared" si="153"/>
        <v>39</v>
      </c>
      <c r="M4558" s="797">
        <f t="shared" si="153"/>
        <v>44</v>
      </c>
      <c r="N4558" s="797" t="b">
        <v>0</v>
      </c>
    </row>
    <row r="4559" spans="1:14" x14ac:dyDescent="0.25">
      <c r="A4559" s="603" t="s">
        <v>7058</v>
      </c>
      <c r="B4559" s="600" t="s">
        <v>7059</v>
      </c>
      <c r="C4559" s="330" t="s">
        <v>7060</v>
      </c>
      <c r="D4559" s="551"/>
      <c r="E4559" s="601"/>
      <c r="F4559" s="819">
        <v>22808.81</v>
      </c>
      <c r="G4559" s="797" t="str">
        <f t="shared" si="154"/>
        <v>NA</v>
      </c>
      <c r="H4559" s="797" t="str">
        <f t="shared" si="154"/>
        <v>NA</v>
      </c>
      <c r="I4559" s="797" t="str">
        <f t="shared" si="154"/>
        <v>NA</v>
      </c>
      <c r="J4559" s="797" t="str">
        <f t="shared" si="153"/>
        <v>NA</v>
      </c>
      <c r="K4559" s="797" t="str">
        <f t="shared" si="153"/>
        <v>NA</v>
      </c>
      <c r="L4559" s="797" t="str">
        <f t="shared" si="153"/>
        <v>NA</v>
      </c>
      <c r="M4559" s="797" t="str">
        <f t="shared" si="153"/>
        <v>NA</v>
      </c>
      <c r="N4559" s="797" t="b">
        <v>1</v>
      </c>
    </row>
    <row r="4560" spans="1:14" ht="38.25" x14ac:dyDescent="0.25">
      <c r="A4560" s="41" t="s">
        <v>8652</v>
      </c>
      <c r="B4560" s="42" t="s">
        <v>7061</v>
      </c>
      <c r="C4560" s="43" t="s">
        <v>7062</v>
      </c>
      <c r="D4560" s="44"/>
      <c r="E4560" s="47"/>
      <c r="F4560" s="505" t="s">
        <v>9655</v>
      </c>
      <c r="G4560" s="797" t="str">
        <f t="shared" si="154"/>
        <v>NA</v>
      </c>
      <c r="H4560" s="797" t="str">
        <f t="shared" si="154"/>
        <v>NA</v>
      </c>
      <c r="I4560" s="797" t="str">
        <f t="shared" si="154"/>
        <v>NA</v>
      </c>
      <c r="J4560" s="797" t="str">
        <f t="shared" si="153"/>
        <v>NA</v>
      </c>
      <c r="K4560" s="797" t="str">
        <f t="shared" si="153"/>
        <v>NA</v>
      </c>
      <c r="L4560" s="797" t="str">
        <f t="shared" si="153"/>
        <v>NA</v>
      </c>
      <c r="M4560" s="797" t="str">
        <f t="shared" si="153"/>
        <v>NA</v>
      </c>
      <c r="N4560" s="797" t="b">
        <v>1</v>
      </c>
    </row>
    <row r="4561" spans="1:14" ht="38.25" x14ac:dyDescent="0.25">
      <c r="A4561" s="41" t="s">
        <v>8653</v>
      </c>
      <c r="B4561" s="42" t="s">
        <v>7061</v>
      </c>
      <c r="C4561" s="554" t="s">
        <v>7063</v>
      </c>
      <c r="D4561" s="44"/>
      <c r="E4561" s="47"/>
      <c r="F4561" s="505" t="s">
        <v>9655</v>
      </c>
      <c r="G4561" s="797" t="str">
        <f t="shared" si="154"/>
        <v>NA</v>
      </c>
      <c r="H4561" s="797" t="str">
        <f t="shared" si="154"/>
        <v>NA</v>
      </c>
      <c r="I4561" s="797" t="str">
        <f t="shared" si="154"/>
        <v>NA</v>
      </c>
      <c r="J4561" s="797" t="str">
        <f t="shared" si="153"/>
        <v>NA</v>
      </c>
      <c r="K4561" s="797" t="str">
        <f t="shared" si="153"/>
        <v>NA</v>
      </c>
      <c r="L4561" s="797" t="str">
        <f t="shared" si="153"/>
        <v>NA</v>
      </c>
      <c r="M4561" s="797" t="str">
        <f t="shared" si="153"/>
        <v>NA</v>
      </c>
      <c r="N4561" s="797" t="b">
        <v>1</v>
      </c>
    </row>
    <row r="4562" spans="1:14" ht="38.25" x14ac:dyDescent="0.25">
      <c r="A4562" s="41" t="s">
        <v>8654</v>
      </c>
      <c r="B4562" s="42" t="s">
        <v>7061</v>
      </c>
      <c r="C4562" s="554" t="s">
        <v>7064</v>
      </c>
      <c r="D4562" s="44"/>
      <c r="E4562" s="47"/>
      <c r="F4562" s="819">
        <v>7009.08</v>
      </c>
      <c r="G4562" s="797" t="str">
        <f t="shared" si="154"/>
        <v>NA</v>
      </c>
      <c r="H4562" s="797" t="str">
        <f t="shared" si="154"/>
        <v>NA</v>
      </c>
      <c r="I4562" s="797" t="str">
        <f t="shared" si="154"/>
        <v>NA</v>
      </c>
      <c r="J4562" s="797" t="str">
        <f t="shared" si="153"/>
        <v>NA</v>
      </c>
      <c r="K4562" s="797" t="str">
        <f t="shared" si="153"/>
        <v>NA</v>
      </c>
      <c r="L4562" s="797" t="str">
        <f t="shared" si="153"/>
        <v>NA</v>
      </c>
      <c r="M4562" s="797" t="str">
        <f t="shared" si="153"/>
        <v>NA</v>
      </c>
      <c r="N4562" s="797" t="b">
        <v>1</v>
      </c>
    </row>
    <row r="4563" spans="1:14" ht="39" thickBot="1" x14ac:dyDescent="0.3">
      <c r="A4563" s="48" t="s">
        <v>8655</v>
      </c>
      <c r="B4563" s="49" t="s">
        <v>7061</v>
      </c>
      <c r="C4563" s="602" t="s">
        <v>7065</v>
      </c>
      <c r="D4563" s="51"/>
      <c r="E4563" s="62"/>
      <c r="F4563" s="805">
        <v>7009.08</v>
      </c>
      <c r="G4563" s="797">
        <f t="shared" si="154"/>
        <v>2411</v>
      </c>
      <c r="H4563" s="797">
        <f t="shared" si="154"/>
        <v>2411</v>
      </c>
      <c r="I4563" s="797">
        <f t="shared" si="154"/>
        <v>3168</v>
      </c>
      <c r="J4563" s="797">
        <f t="shared" si="153"/>
        <v>2201</v>
      </c>
      <c r="K4563" s="797">
        <f t="shared" si="153"/>
        <v>3498</v>
      </c>
      <c r="L4563" s="797">
        <f t="shared" si="153"/>
        <v>3014</v>
      </c>
      <c r="M4563" s="797">
        <f t="shared" si="153"/>
        <v>3385</v>
      </c>
      <c r="N4563" s="797" t="b">
        <v>0</v>
      </c>
    </row>
    <row r="4564" spans="1:14" ht="26.25" x14ac:dyDescent="0.25">
      <c r="A4564" s="603" t="s">
        <v>7066</v>
      </c>
      <c r="B4564" s="600" t="s">
        <v>7067</v>
      </c>
      <c r="C4564" s="330" t="s">
        <v>7068</v>
      </c>
      <c r="D4564" s="551"/>
      <c r="E4564" s="601"/>
      <c r="F4564" s="46">
        <v>33727</v>
      </c>
      <c r="G4564" s="797" t="str">
        <f t="shared" si="154"/>
        <v>NA</v>
      </c>
      <c r="H4564" s="797" t="str">
        <f t="shared" si="154"/>
        <v>NA</v>
      </c>
      <c r="I4564" s="797" t="str">
        <f t="shared" si="154"/>
        <v>NA</v>
      </c>
      <c r="J4564" s="797" t="str">
        <f t="shared" si="153"/>
        <v>NA</v>
      </c>
      <c r="K4564" s="797" t="str">
        <f t="shared" si="153"/>
        <v>NA</v>
      </c>
      <c r="L4564" s="797" t="str">
        <f t="shared" si="153"/>
        <v>NA</v>
      </c>
      <c r="M4564" s="797" t="str">
        <f t="shared" si="153"/>
        <v>NA</v>
      </c>
      <c r="N4564" s="797" t="b">
        <v>1</v>
      </c>
    </row>
    <row r="4565" spans="1:14" ht="38.25" x14ac:dyDescent="0.25">
      <c r="A4565" s="41" t="s">
        <v>8656</v>
      </c>
      <c r="B4565" s="42" t="s">
        <v>7069</v>
      </c>
      <c r="C4565" s="43" t="s">
        <v>7070</v>
      </c>
      <c r="D4565" s="44"/>
      <c r="E4565" s="47"/>
      <c r="F4565" s="505" t="s">
        <v>9655</v>
      </c>
      <c r="G4565" s="797" t="str">
        <f t="shared" si="154"/>
        <v>NA</v>
      </c>
      <c r="H4565" s="797" t="str">
        <f t="shared" si="154"/>
        <v>NA</v>
      </c>
      <c r="I4565" s="797" t="str">
        <f t="shared" si="154"/>
        <v>NA</v>
      </c>
      <c r="J4565" s="797" t="str">
        <f t="shared" si="153"/>
        <v>NA</v>
      </c>
      <c r="K4565" s="797" t="str">
        <f t="shared" si="153"/>
        <v>NA</v>
      </c>
      <c r="L4565" s="797" t="str">
        <f t="shared" si="153"/>
        <v>NA</v>
      </c>
      <c r="M4565" s="797" t="str">
        <f t="shared" si="153"/>
        <v>NA</v>
      </c>
      <c r="N4565" s="797" t="b">
        <v>1</v>
      </c>
    </row>
    <row r="4566" spans="1:14" ht="38.25" x14ac:dyDescent="0.25">
      <c r="A4566" s="41" t="s">
        <v>8657</v>
      </c>
      <c r="B4566" s="42" t="s">
        <v>7069</v>
      </c>
      <c r="C4566" s="554" t="s">
        <v>7071</v>
      </c>
      <c r="D4566" s="44"/>
      <c r="E4566" s="47"/>
      <c r="F4566" s="505" t="s">
        <v>9655</v>
      </c>
      <c r="G4566" s="797" t="str">
        <f t="shared" si="154"/>
        <v>NA</v>
      </c>
      <c r="H4566" s="797" t="str">
        <f t="shared" si="154"/>
        <v>NA</v>
      </c>
      <c r="I4566" s="797" t="str">
        <f t="shared" si="154"/>
        <v>NA</v>
      </c>
      <c r="J4566" s="797" t="str">
        <f t="shared" si="153"/>
        <v>NA</v>
      </c>
      <c r="K4566" s="797" t="str">
        <f t="shared" si="153"/>
        <v>NA</v>
      </c>
      <c r="L4566" s="797" t="str">
        <f t="shared" si="153"/>
        <v>NA</v>
      </c>
      <c r="M4566" s="797" t="str">
        <f t="shared" si="153"/>
        <v>NA</v>
      </c>
      <c r="N4566" s="797" t="b">
        <v>1</v>
      </c>
    </row>
    <row r="4567" spans="1:14" ht="38.25" x14ac:dyDescent="0.25">
      <c r="A4567" s="41" t="s">
        <v>8658</v>
      </c>
      <c r="B4567" s="42" t="s">
        <v>7069</v>
      </c>
      <c r="C4567" s="554" t="s">
        <v>7072</v>
      </c>
      <c r="D4567" s="44"/>
      <c r="E4567" s="47"/>
      <c r="F4567" s="46">
        <v>14707</v>
      </c>
      <c r="G4567" s="797" t="str">
        <f t="shared" si="154"/>
        <v>NA</v>
      </c>
      <c r="H4567" s="797" t="str">
        <f t="shared" si="154"/>
        <v>NA</v>
      </c>
      <c r="I4567" s="797" t="str">
        <f t="shared" si="154"/>
        <v>NA</v>
      </c>
      <c r="J4567" s="797" t="str">
        <f t="shared" si="153"/>
        <v>NA</v>
      </c>
      <c r="K4567" s="797" t="str">
        <f t="shared" si="153"/>
        <v>NA</v>
      </c>
      <c r="L4567" s="797" t="str">
        <f t="shared" si="153"/>
        <v>NA</v>
      </c>
      <c r="M4567" s="797" t="str">
        <f t="shared" si="153"/>
        <v>NA</v>
      </c>
      <c r="N4567" s="797" t="b">
        <v>1</v>
      </c>
    </row>
    <row r="4568" spans="1:14" ht="39" thickBot="1" x14ac:dyDescent="0.3">
      <c r="A4568" s="48" t="s">
        <v>8659</v>
      </c>
      <c r="B4568" s="49" t="s">
        <v>7069</v>
      </c>
      <c r="C4568" s="602" t="s">
        <v>7073</v>
      </c>
      <c r="D4568" s="51"/>
      <c r="E4568" s="62"/>
      <c r="F4568" s="103">
        <v>14707</v>
      </c>
      <c r="G4568" s="797">
        <f t="shared" si="154"/>
        <v>5059</v>
      </c>
      <c r="H4568" s="797">
        <f t="shared" si="154"/>
        <v>5059</v>
      </c>
      <c r="I4568" s="797">
        <f t="shared" si="154"/>
        <v>6648</v>
      </c>
      <c r="J4568" s="797">
        <f t="shared" si="153"/>
        <v>4618</v>
      </c>
      <c r="K4568" s="797">
        <f t="shared" si="153"/>
        <v>7339</v>
      </c>
      <c r="L4568" s="797">
        <f t="shared" si="153"/>
        <v>6324</v>
      </c>
      <c r="M4568" s="797">
        <f t="shared" si="153"/>
        <v>7103</v>
      </c>
      <c r="N4568" s="797" t="b">
        <v>0</v>
      </c>
    </row>
    <row r="4569" spans="1:14" x14ac:dyDescent="0.25">
      <c r="A4569" s="604" t="s">
        <v>7074</v>
      </c>
      <c r="B4569" s="605" t="s">
        <v>7075</v>
      </c>
      <c r="C4569" s="325" t="s">
        <v>7076</v>
      </c>
      <c r="D4569" s="560"/>
      <c r="E4569" s="606"/>
      <c r="F4569" s="819">
        <v>56302.29</v>
      </c>
      <c r="G4569" s="797" t="str">
        <f t="shared" si="154"/>
        <v>NA</v>
      </c>
      <c r="H4569" s="797" t="str">
        <f t="shared" si="154"/>
        <v>NA</v>
      </c>
      <c r="I4569" s="797" t="str">
        <f t="shared" si="154"/>
        <v>NA</v>
      </c>
      <c r="J4569" s="797" t="str">
        <f t="shared" si="153"/>
        <v>NA</v>
      </c>
      <c r="K4569" s="797" t="str">
        <f t="shared" si="153"/>
        <v>NA</v>
      </c>
      <c r="L4569" s="797" t="str">
        <f t="shared" si="153"/>
        <v>NA</v>
      </c>
      <c r="M4569" s="797" t="str">
        <f t="shared" si="153"/>
        <v>NA</v>
      </c>
      <c r="N4569" s="797" t="b">
        <v>1</v>
      </c>
    </row>
    <row r="4570" spans="1:14" ht="38.25" x14ac:dyDescent="0.25">
      <c r="A4570" s="41" t="s">
        <v>8660</v>
      </c>
      <c r="B4570" s="42" t="s">
        <v>7077</v>
      </c>
      <c r="C4570" s="43" t="s">
        <v>7078</v>
      </c>
      <c r="D4570" s="44"/>
      <c r="E4570" s="47"/>
      <c r="F4570" s="505" t="s">
        <v>9655</v>
      </c>
      <c r="G4570" s="797" t="str">
        <f t="shared" si="154"/>
        <v>NA</v>
      </c>
      <c r="H4570" s="797" t="str">
        <f t="shared" si="154"/>
        <v>NA</v>
      </c>
      <c r="I4570" s="797" t="str">
        <f t="shared" si="154"/>
        <v>NA</v>
      </c>
      <c r="J4570" s="797" t="str">
        <f t="shared" si="153"/>
        <v>NA</v>
      </c>
      <c r="K4570" s="797" t="str">
        <f t="shared" si="153"/>
        <v>NA</v>
      </c>
      <c r="L4570" s="797" t="str">
        <f t="shared" si="153"/>
        <v>NA</v>
      </c>
      <c r="M4570" s="797" t="str">
        <f t="shared" si="153"/>
        <v>NA</v>
      </c>
      <c r="N4570" s="797" t="b">
        <v>1</v>
      </c>
    </row>
    <row r="4571" spans="1:14" ht="38.25" x14ac:dyDescent="0.25">
      <c r="A4571" s="41" t="s">
        <v>8661</v>
      </c>
      <c r="B4571" s="42" t="s">
        <v>7077</v>
      </c>
      <c r="C4571" s="554" t="s">
        <v>7079</v>
      </c>
      <c r="D4571" s="44"/>
      <c r="E4571" s="47"/>
      <c r="F4571" s="505" t="s">
        <v>9655</v>
      </c>
      <c r="G4571" s="797" t="str">
        <f t="shared" si="154"/>
        <v>NA</v>
      </c>
      <c r="H4571" s="797" t="str">
        <f t="shared" si="154"/>
        <v>NA</v>
      </c>
      <c r="I4571" s="797" t="str">
        <f t="shared" si="154"/>
        <v>NA</v>
      </c>
      <c r="J4571" s="797" t="str">
        <f t="shared" si="153"/>
        <v>NA</v>
      </c>
      <c r="K4571" s="797" t="str">
        <f t="shared" si="153"/>
        <v>NA</v>
      </c>
      <c r="L4571" s="797" t="str">
        <f t="shared" si="153"/>
        <v>NA</v>
      </c>
      <c r="M4571" s="797" t="str">
        <f t="shared" si="153"/>
        <v>NA</v>
      </c>
      <c r="N4571" s="797" t="b">
        <v>1</v>
      </c>
    </row>
    <row r="4572" spans="1:14" ht="38.25" x14ac:dyDescent="0.25">
      <c r="A4572" s="41" t="s">
        <v>8662</v>
      </c>
      <c r="B4572" s="42" t="s">
        <v>7077</v>
      </c>
      <c r="C4572" s="554" t="s">
        <v>7080</v>
      </c>
      <c r="D4572" s="44"/>
      <c r="E4572" s="47"/>
      <c r="F4572" s="819">
        <v>12578.02</v>
      </c>
      <c r="G4572" s="797" t="str">
        <f t="shared" si="154"/>
        <v>NA</v>
      </c>
      <c r="H4572" s="797" t="str">
        <f t="shared" si="154"/>
        <v>NA</v>
      </c>
      <c r="I4572" s="797" t="str">
        <f t="shared" si="154"/>
        <v>NA</v>
      </c>
      <c r="J4572" s="797" t="str">
        <f t="shared" si="153"/>
        <v>NA</v>
      </c>
      <c r="K4572" s="797" t="str">
        <f t="shared" si="153"/>
        <v>NA</v>
      </c>
      <c r="L4572" s="797" t="str">
        <f t="shared" si="153"/>
        <v>NA</v>
      </c>
      <c r="M4572" s="797" t="str">
        <f t="shared" si="153"/>
        <v>NA</v>
      </c>
      <c r="N4572" s="797" t="b">
        <v>1</v>
      </c>
    </row>
    <row r="4573" spans="1:14" ht="39" thickBot="1" x14ac:dyDescent="0.3">
      <c r="A4573" s="48" t="s">
        <v>8663</v>
      </c>
      <c r="B4573" s="49" t="s">
        <v>7077</v>
      </c>
      <c r="C4573" s="602" t="s">
        <v>7081</v>
      </c>
      <c r="D4573" s="51"/>
      <c r="E4573" s="62"/>
      <c r="F4573" s="805">
        <v>12578.02</v>
      </c>
      <c r="G4573" s="797">
        <f t="shared" si="154"/>
        <v>4327</v>
      </c>
      <c r="H4573" s="797">
        <f t="shared" si="154"/>
        <v>4327</v>
      </c>
      <c r="I4573" s="797">
        <f t="shared" si="154"/>
        <v>5685</v>
      </c>
      <c r="J4573" s="797">
        <f t="shared" si="153"/>
        <v>3949</v>
      </c>
      <c r="K4573" s="797">
        <f t="shared" si="153"/>
        <v>6276</v>
      </c>
      <c r="L4573" s="797">
        <f t="shared" si="153"/>
        <v>5409</v>
      </c>
      <c r="M4573" s="797">
        <f t="shared" si="153"/>
        <v>6075</v>
      </c>
      <c r="N4573" s="797" t="b">
        <v>0</v>
      </c>
    </row>
    <row r="4574" spans="1:14" x14ac:dyDescent="0.25">
      <c r="A4574" s="599" t="s">
        <v>8664</v>
      </c>
      <c r="B4574" s="600" t="s">
        <v>7051</v>
      </c>
      <c r="C4574" s="330" t="s">
        <v>8665</v>
      </c>
      <c r="D4574" s="551"/>
      <c r="E4574" s="601"/>
      <c r="F4574" s="813">
        <v>2192.58</v>
      </c>
      <c r="G4574" s="797" t="str">
        <f t="shared" si="154"/>
        <v>NA</v>
      </c>
      <c r="H4574" s="797" t="str">
        <f t="shared" si="154"/>
        <v>NA</v>
      </c>
      <c r="I4574" s="797" t="str">
        <f t="shared" si="154"/>
        <v>NA</v>
      </c>
      <c r="J4574" s="797" t="str">
        <f t="shared" si="153"/>
        <v>NA</v>
      </c>
      <c r="K4574" s="797" t="str">
        <f t="shared" si="153"/>
        <v>NA</v>
      </c>
      <c r="L4574" s="797" t="str">
        <f t="shared" si="153"/>
        <v>NA</v>
      </c>
      <c r="M4574" s="797" t="str">
        <f t="shared" si="153"/>
        <v>NA</v>
      </c>
      <c r="N4574" s="797" t="b">
        <v>1</v>
      </c>
    </row>
    <row r="4575" spans="1:14" ht="38.25" x14ac:dyDescent="0.25">
      <c r="A4575" s="41" t="s">
        <v>8666</v>
      </c>
      <c r="B4575" s="42" t="s">
        <v>7053</v>
      </c>
      <c r="C4575" s="43" t="s">
        <v>8667</v>
      </c>
      <c r="D4575" s="44"/>
      <c r="E4575" s="47"/>
      <c r="F4575" s="46" t="s">
        <v>9655</v>
      </c>
      <c r="G4575" s="797" t="str">
        <f t="shared" si="154"/>
        <v>NA</v>
      </c>
      <c r="H4575" s="797" t="str">
        <f t="shared" si="154"/>
        <v>NA</v>
      </c>
      <c r="I4575" s="797" t="str">
        <f t="shared" si="154"/>
        <v>NA</v>
      </c>
      <c r="J4575" s="797" t="str">
        <f t="shared" si="153"/>
        <v>NA</v>
      </c>
      <c r="K4575" s="797" t="str">
        <f t="shared" si="153"/>
        <v>NA</v>
      </c>
      <c r="L4575" s="797" t="str">
        <f t="shared" si="153"/>
        <v>NA</v>
      </c>
      <c r="M4575" s="797" t="str">
        <f t="shared" si="153"/>
        <v>NA</v>
      </c>
      <c r="N4575" s="797" t="b">
        <v>1</v>
      </c>
    </row>
    <row r="4576" spans="1:14" ht="38.25" x14ac:dyDescent="0.25">
      <c r="A4576" s="41" t="s">
        <v>8668</v>
      </c>
      <c r="B4576" s="42" t="s">
        <v>7053</v>
      </c>
      <c r="C4576" s="554" t="s">
        <v>8669</v>
      </c>
      <c r="D4576" s="44"/>
      <c r="E4576" s="47"/>
      <c r="F4576" s="46" t="s">
        <v>9655</v>
      </c>
      <c r="G4576" s="797" t="str">
        <f t="shared" si="154"/>
        <v>NA</v>
      </c>
      <c r="H4576" s="797" t="str">
        <f t="shared" si="154"/>
        <v>NA</v>
      </c>
      <c r="I4576" s="797" t="str">
        <f t="shared" si="154"/>
        <v>NA</v>
      </c>
      <c r="J4576" s="797" t="str">
        <f t="shared" si="153"/>
        <v>NA</v>
      </c>
      <c r="K4576" s="797" t="str">
        <f t="shared" si="153"/>
        <v>NA</v>
      </c>
      <c r="L4576" s="797" t="str">
        <f t="shared" si="153"/>
        <v>NA</v>
      </c>
      <c r="M4576" s="797" t="str">
        <f t="shared" si="153"/>
        <v>NA</v>
      </c>
      <c r="N4576" s="797" t="b">
        <v>1</v>
      </c>
    </row>
    <row r="4577" spans="1:14" ht="38.25" x14ac:dyDescent="0.25">
      <c r="A4577" s="41" t="s">
        <v>8670</v>
      </c>
      <c r="B4577" s="42" t="s">
        <v>7053</v>
      </c>
      <c r="C4577" s="554" t="s">
        <v>8671</v>
      </c>
      <c r="D4577" s="44"/>
      <c r="E4577" s="47"/>
      <c r="F4577" s="819">
        <v>13273.36</v>
      </c>
      <c r="G4577" s="797" t="str">
        <f t="shared" si="154"/>
        <v>NA</v>
      </c>
      <c r="H4577" s="797" t="str">
        <f t="shared" si="154"/>
        <v>NA</v>
      </c>
      <c r="I4577" s="797" t="str">
        <f t="shared" si="154"/>
        <v>NA</v>
      </c>
      <c r="J4577" s="797" t="str">
        <f t="shared" si="153"/>
        <v>NA</v>
      </c>
      <c r="K4577" s="797" t="str">
        <f t="shared" si="153"/>
        <v>NA</v>
      </c>
      <c r="L4577" s="797" t="str">
        <f t="shared" si="153"/>
        <v>NA</v>
      </c>
      <c r="M4577" s="797" t="str">
        <f t="shared" si="153"/>
        <v>NA</v>
      </c>
      <c r="N4577" s="797" t="b">
        <v>1</v>
      </c>
    </row>
    <row r="4578" spans="1:14" ht="39" thickBot="1" x14ac:dyDescent="0.3">
      <c r="A4578" s="48" t="s">
        <v>8672</v>
      </c>
      <c r="B4578" s="49" t="s">
        <v>7053</v>
      </c>
      <c r="C4578" s="602" t="s">
        <v>8673</v>
      </c>
      <c r="D4578" s="44"/>
      <c r="E4578" s="62"/>
      <c r="F4578" s="811">
        <v>13273.36</v>
      </c>
      <c r="G4578" s="797">
        <f t="shared" si="154"/>
        <v>4566</v>
      </c>
      <c r="H4578" s="797">
        <f t="shared" si="154"/>
        <v>4566</v>
      </c>
      <c r="I4578" s="797">
        <f t="shared" si="154"/>
        <v>6000</v>
      </c>
      <c r="J4578" s="797">
        <f t="shared" si="153"/>
        <v>4168</v>
      </c>
      <c r="K4578" s="797">
        <f t="shared" si="153"/>
        <v>6623</v>
      </c>
      <c r="L4578" s="797">
        <f t="shared" si="153"/>
        <v>5708</v>
      </c>
      <c r="M4578" s="797">
        <f t="shared" si="153"/>
        <v>6411</v>
      </c>
      <c r="N4578" s="797" t="b">
        <v>0</v>
      </c>
    </row>
    <row r="4579" spans="1:14" x14ac:dyDescent="0.25">
      <c r="A4579" s="603" t="s">
        <v>7058</v>
      </c>
      <c r="B4579" s="600" t="s">
        <v>7059</v>
      </c>
      <c r="C4579" s="330" t="s">
        <v>8674</v>
      </c>
      <c r="D4579" s="551"/>
      <c r="E4579" s="601"/>
      <c r="F4579" s="813">
        <v>35673.86</v>
      </c>
      <c r="G4579" s="797" t="str">
        <f t="shared" si="154"/>
        <v>NA</v>
      </c>
      <c r="H4579" s="797" t="str">
        <f t="shared" si="154"/>
        <v>NA</v>
      </c>
      <c r="I4579" s="797" t="str">
        <f t="shared" si="154"/>
        <v>NA</v>
      </c>
      <c r="J4579" s="797" t="str">
        <f t="shared" si="153"/>
        <v>NA</v>
      </c>
      <c r="K4579" s="797" t="str">
        <f t="shared" si="153"/>
        <v>NA</v>
      </c>
      <c r="L4579" s="797" t="str">
        <f t="shared" si="153"/>
        <v>NA</v>
      </c>
      <c r="M4579" s="797" t="str">
        <f t="shared" si="153"/>
        <v>NA</v>
      </c>
      <c r="N4579" s="797" t="b">
        <v>1</v>
      </c>
    </row>
    <row r="4580" spans="1:14" ht="38.25" x14ac:dyDescent="0.25">
      <c r="A4580" s="41" t="s">
        <v>8675</v>
      </c>
      <c r="B4580" s="42" t="s">
        <v>7061</v>
      </c>
      <c r="C4580" s="43" t="s">
        <v>8676</v>
      </c>
      <c r="D4580" s="44"/>
      <c r="E4580" s="47"/>
      <c r="F4580" s="46" t="s">
        <v>9655</v>
      </c>
      <c r="G4580" s="797" t="str">
        <f t="shared" si="154"/>
        <v>NA</v>
      </c>
      <c r="H4580" s="797" t="str">
        <f t="shared" si="154"/>
        <v>NA</v>
      </c>
      <c r="I4580" s="797" t="str">
        <f t="shared" si="154"/>
        <v>NA</v>
      </c>
      <c r="J4580" s="797" t="str">
        <f t="shared" si="153"/>
        <v>NA</v>
      </c>
      <c r="K4580" s="797" t="str">
        <f t="shared" si="153"/>
        <v>NA</v>
      </c>
      <c r="L4580" s="797" t="str">
        <f t="shared" si="153"/>
        <v>NA</v>
      </c>
      <c r="M4580" s="797" t="str">
        <f t="shared" si="153"/>
        <v>NA</v>
      </c>
      <c r="N4580" s="797" t="b">
        <v>1</v>
      </c>
    </row>
    <row r="4581" spans="1:14" ht="38.25" x14ac:dyDescent="0.25">
      <c r="A4581" s="41" t="s">
        <v>8677</v>
      </c>
      <c r="B4581" s="42" t="s">
        <v>7061</v>
      </c>
      <c r="C4581" s="554" t="s">
        <v>8678</v>
      </c>
      <c r="D4581" s="44"/>
      <c r="E4581" s="47"/>
      <c r="F4581" s="46" t="s">
        <v>9655</v>
      </c>
      <c r="G4581" s="797" t="str">
        <f t="shared" si="154"/>
        <v>NA</v>
      </c>
      <c r="H4581" s="797" t="str">
        <f t="shared" si="154"/>
        <v>NA</v>
      </c>
      <c r="I4581" s="797" t="str">
        <f t="shared" si="154"/>
        <v>NA</v>
      </c>
      <c r="J4581" s="797" t="str">
        <f t="shared" si="153"/>
        <v>NA</v>
      </c>
      <c r="K4581" s="797" t="str">
        <f t="shared" si="153"/>
        <v>NA</v>
      </c>
      <c r="L4581" s="797" t="str">
        <f t="shared" si="153"/>
        <v>NA</v>
      </c>
      <c r="M4581" s="797" t="str">
        <f t="shared" si="153"/>
        <v>NA</v>
      </c>
      <c r="N4581" s="797" t="b">
        <v>1</v>
      </c>
    </row>
    <row r="4582" spans="1:14" ht="38.25" x14ac:dyDescent="0.25">
      <c r="A4582" s="41" t="s">
        <v>8679</v>
      </c>
      <c r="B4582" s="42" t="s">
        <v>7061</v>
      </c>
      <c r="C4582" s="554" t="s">
        <v>8680</v>
      </c>
      <c r="D4582" s="44"/>
      <c r="E4582" s="47"/>
      <c r="F4582" s="819">
        <v>13273.36</v>
      </c>
      <c r="G4582" s="797" t="str">
        <f t="shared" si="154"/>
        <v>NA</v>
      </c>
      <c r="H4582" s="797" t="str">
        <f t="shared" si="154"/>
        <v>NA</v>
      </c>
      <c r="I4582" s="797" t="str">
        <f t="shared" si="154"/>
        <v>NA</v>
      </c>
      <c r="J4582" s="797" t="str">
        <f t="shared" si="153"/>
        <v>NA</v>
      </c>
      <c r="K4582" s="797" t="str">
        <f t="shared" si="153"/>
        <v>NA</v>
      </c>
      <c r="L4582" s="797" t="str">
        <f t="shared" si="153"/>
        <v>NA</v>
      </c>
      <c r="M4582" s="797" t="str">
        <f t="shared" si="153"/>
        <v>NA</v>
      </c>
      <c r="N4582" s="797" t="b">
        <v>1</v>
      </c>
    </row>
    <row r="4583" spans="1:14" ht="39" thickBot="1" x14ac:dyDescent="0.3">
      <c r="A4583" s="48" t="s">
        <v>8681</v>
      </c>
      <c r="B4583" s="49" t="s">
        <v>7061</v>
      </c>
      <c r="C4583" s="602" t="s">
        <v>8682</v>
      </c>
      <c r="D4583" s="51"/>
      <c r="E4583" s="62"/>
      <c r="F4583" s="811">
        <v>13273.36</v>
      </c>
      <c r="G4583" s="797">
        <f t="shared" si="154"/>
        <v>4566</v>
      </c>
      <c r="H4583" s="797">
        <f t="shared" si="154"/>
        <v>4566</v>
      </c>
      <c r="I4583" s="797">
        <f t="shared" si="154"/>
        <v>6000</v>
      </c>
      <c r="J4583" s="797">
        <f t="shared" si="154"/>
        <v>4168</v>
      </c>
      <c r="K4583" s="797">
        <f t="shared" si="154"/>
        <v>6623</v>
      </c>
      <c r="L4583" s="797">
        <f t="shared" si="154"/>
        <v>5708</v>
      </c>
      <c r="M4583" s="797">
        <f t="shared" si="154"/>
        <v>6411</v>
      </c>
      <c r="N4583" s="797" t="b">
        <v>0</v>
      </c>
    </row>
    <row r="4584" spans="1:14" ht="26.25" x14ac:dyDescent="0.25">
      <c r="A4584" s="603" t="s">
        <v>7066</v>
      </c>
      <c r="B4584" s="600" t="s">
        <v>7067</v>
      </c>
      <c r="C4584" s="330" t="s">
        <v>8683</v>
      </c>
      <c r="D4584" s="551"/>
      <c r="E4584" s="601"/>
      <c r="F4584" s="95">
        <v>54974</v>
      </c>
      <c r="G4584" s="797" t="str">
        <f t="shared" ref="G4584:M4620" si="155">IF($N4584,"NA",IF(ISNUMBER($F4584),ROUND(($F4584*G$5),0),""))</f>
        <v>NA</v>
      </c>
      <c r="H4584" s="797" t="str">
        <f t="shared" si="155"/>
        <v>NA</v>
      </c>
      <c r="I4584" s="797" t="str">
        <f t="shared" si="155"/>
        <v>NA</v>
      </c>
      <c r="J4584" s="797" t="str">
        <f t="shared" si="155"/>
        <v>NA</v>
      </c>
      <c r="K4584" s="797" t="str">
        <f t="shared" si="155"/>
        <v>NA</v>
      </c>
      <c r="L4584" s="797" t="str">
        <f t="shared" si="155"/>
        <v>NA</v>
      </c>
      <c r="M4584" s="797" t="str">
        <f t="shared" si="155"/>
        <v>NA</v>
      </c>
      <c r="N4584" s="797" t="b">
        <v>1</v>
      </c>
    </row>
    <row r="4585" spans="1:14" ht="38.25" x14ac:dyDescent="0.25">
      <c r="A4585" s="41" t="s">
        <v>8684</v>
      </c>
      <c r="B4585" s="42" t="s">
        <v>7069</v>
      </c>
      <c r="C4585" s="43" t="s">
        <v>8685</v>
      </c>
      <c r="D4585" s="44"/>
      <c r="E4585" s="47"/>
      <c r="F4585" s="46" t="s">
        <v>9655</v>
      </c>
      <c r="G4585" s="797" t="str">
        <f t="shared" si="155"/>
        <v>NA</v>
      </c>
      <c r="H4585" s="797" t="str">
        <f t="shared" si="155"/>
        <v>NA</v>
      </c>
      <c r="I4585" s="797" t="str">
        <f t="shared" si="155"/>
        <v>NA</v>
      </c>
      <c r="J4585" s="797" t="str">
        <f t="shared" si="155"/>
        <v>NA</v>
      </c>
      <c r="K4585" s="797" t="str">
        <f t="shared" si="155"/>
        <v>NA</v>
      </c>
      <c r="L4585" s="797" t="str">
        <f t="shared" si="155"/>
        <v>NA</v>
      </c>
      <c r="M4585" s="797" t="str">
        <f t="shared" si="155"/>
        <v>NA</v>
      </c>
      <c r="N4585" s="797" t="b">
        <v>1</v>
      </c>
    </row>
    <row r="4586" spans="1:14" ht="38.25" x14ac:dyDescent="0.25">
      <c r="A4586" s="41" t="s">
        <v>8686</v>
      </c>
      <c r="B4586" s="42" t="s">
        <v>7069</v>
      </c>
      <c r="C4586" s="554" t="s">
        <v>8687</v>
      </c>
      <c r="D4586" s="44"/>
      <c r="E4586" s="47"/>
      <c r="F4586" s="46" t="s">
        <v>9655</v>
      </c>
      <c r="G4586" s="797" t="str">
        <f t="shared" si="155"/>
        <v>NA</v>
      </c>
      <c r="H4586" s="797" t="str">
        <f t="shared" si="155"/>
        <v>NA</v>
      </c>
      <c r="I4586" s="797" t="str">
        <f t="shared" si="155"/>
        <v>NA</v>
      </c>
      <c r="J4586" s="797" t="str">
        <f t="shared" si="155"/>
        <v>NA</v>
      </c>
      <c r="K4586" s="797" t="str">
        <f t="shared" si="155"/>
        <v>NA</v>
      </c>
      <c r="L4586" s="797" t="str">
        <f t="shared" si="155"/>
        <v>NA</v>
      </c>
      <c r="M4586" s="797" t="str">
        <f t="shared" si="155"/>
        <v>NA</v>
      </c>
      <c r="N4586" s="797" t="b">
        <v>1</v>
      </c>
    </row>
    <row r="4587" spans="1:14" ht="38.25" x14ac:dyDescent="0.25">
      <c r="A4587" s="41" t="s">
        <v>8688</v>
      </c>
      <c r="B4587" s="42" t="s">
        <v>7069</v>
      </c>
      <c r="C4587" s="554" t="s">
        <v>8689</v>
      </c>
      <c r="D4587" s="44"/>
      <c r="E4587" s="47"/>
      <c r="F4587" s="46">
        <v>14707</v>
      </c>
      <c r="G4587" s="797" t="str">
        <f t="shared" si="155"/>
        <v>NA</v>
      </c>
      <c r="H4587" s="797" t="str">
        <f t="shared" si="155"/>
        <v>NA</v>
      </c>
      <c r="I4587" s="797" t="str">
        <f t="shared" si="155"/>
        <v>NA</v>
      </c>
      <c r="J4587" s="797" t="str">
        <f t="shared" si="155"/>
        <v>NA</v>
      </c>
      <c r="K4587" s="797" t="str">
        <f t="shared" si="155"/>
        <v>NA</v>
      </c>
      <c r="L4587" s="797" t="str">
        <f t="shared" si="155"/>
        <v>NA</v>
      </c>
      <c r="M4587" s="797" t="str">
        <f t="shared" si="155"/>
        <v>NA</v>
      </c>
      <c r="N4587" s="797" t="b">
        <v>1</v>
      </c>
    </row>
    <row r="4588" spans="1:14" ht="39" thickBot="1" x14ac:dyDescent="0.3">
      <c r="A4588" s="48" t="s">
        <v>8690</v>
      </c>
      <c r="B4588" s="49" t="s">
        <v>7069</v>
      </c>
      <c r="C4588" s="602" t="s">
        <v>8691</v>
      </c>
      <c r="D4588" s="51"/>
      <c r="E4588" s="62"/>
      <c r="F4588" s="53">
        <v>14707</v>
      </c>
      <c r="G4588" s="797">
        <f t="shared" si="155"/>
        <v>5059</v>
      </c>
      <c r="H4588" s="797">
        <f t="shared" si="155"/>
        <v>5059</v>
      </c>
      <c r="I4588" s="797">
        <f t="shared" si="155"/>
        <v>6648</v>
      </c>
      <c r="J4588" s="797">
        <f t="shared" si="155"/>
        <v>4618</v>
      </c>
      <c r="K4588" s="797">
        <f t="shared" si="155"/>
        <v>7339</v>
      </c>
      <c r="L4588" s="797">
        <f t="shared" si="155"/>
        <v>6324</v>
      </c>
      <c r="M4588" s="797">
        <f t="shared" si="155"/>
        <v>7103</v>
      </c>
      <c r="N4588" s="797" t="b">
        <v>0</v>
      </c>
    </row>
    <row r="4589" spans="1:14" x14ac:dyDescent="0.25">
      <c r="A4589" s="604" t="s">
        <v>8692</v>
      </c>
      <c r="B4589" s="605" t="s">
        <v>7075</v>
      </c>
      <c r="C4589" s="325" t="s">
        <v>8693</v>
      </c>
      <c r="D4589" s="560"/>
      <c r="E4589" s="606"/>
      <c r="F4589" s="813">
        <v>69167.34</v>
      </c>
      <c r="G4589" s="797" t="str">
        <f t="shared" si="155"/>
        <v>NA</v>
      </c>
      <c r="H4589" s="797" t="str">
        <f t="shared" si="155"/>
        <v>NA</v>
      </c>
      <c r="I4589" s="797" t="str">
        <f t="shared" si="155"/>
        <v>NA</v>
      </c>
      <c r="J4589" s="797" t="str">
        <f t="shared" si="155"/>
        <v>NA</v>
      </c>
      <c r="K4589" s="797" t="str">
        <f t="shared" si="155"/>
        <v>NA</v>
      </c>
      <c r="L4589" s="797" t="str">
        <f t="shared" si="155"/>
        <v>NA</v>
      </c>
      <c r="M4589" s="797" t="str">
        <f t="shared" si="155"/>
        <v>NA</v>
      </c>
      <c r="N4589" s="797" t="b">
        <v>1</v>
      </c>
    </row>
    <row r="4590" spans="1:14" ht="38.25" x14ac:dyDescent="0.25">
      <c r="A4590" s="41" t="s">
        <v>8694</v>
      </c>
      <c r="B4590" s="42" t="s">
        <v>7077</v>
      </c>
      <c r="C4590" s="43" t="s">
        <v>8695</v>
      </c>
      <c r="D4590" s="44"/>
      <c r="E4590" s="47"/>
      <c r="F4590" s="46" t="s">
        <v>9655</v>
      </c>
      <c r="G4590" s="797" t="str">
        <f t="shared" si="155"/>
        <v>NA</v>
      </c>
      <c r="H4590" s="797" t="str">
        <f t="shared" si="155"/>
        <v>NA</v>
      </c>
      <c r="I4590" s="797" t="str">
        <f t="shared" si="155"/>
        <v>NA</v>
      </c>
      <c r="J4590" s="797" t="str">
        <f t="shared" si="155"/>
        <v>NA</v>
      </c>
      <c r="K4590" s="797" t="str">
        <f t="shared" si="155"/>
        <v>NA</v>
      </c>
      <c r="L4590" s="797" t="str">
        <f t="shared" si="155"/>
        <v>NA</v>
      </c>
      <c r="M4590" s="797" t="str">
        <f t="shared" si="155"/>
        <v>NA</v>
      </c>
      <c r="N4590" s="797" t="b">
        <v>1</v>
      </c>
    </row>
    <row r="4591" spans="1:14" ht="38.25" x14ac:dyDescent="0.25">
      <c r="A4591" s="41" t="s">
        <v>8696</v>
      </c>
      <c r="B4591" s="42" t="s">
        <v>7077</v>
      </c>
      <c r="C4591" s="554" t="s">
        <v>8697</v>
      </c>
      <c r="D4591" s="44"/>
      <c r="E4591" s="47"/>
      <c r="F4591" s="46" t="s">
        <v>9655</v>
      </c>
      <c r="G4591" s="797" t="str">
        <f t="shared" si="155"/>
        <v>NA</v>
      </c>
      <c r="H4591" s="797" t="str">
        <f t="shared" si="155"/>
        <v>NA</v>
      </c>
      <c r="I4591" s="797" t="str">
        <f t="shared" si="155"/>
        <v>NA</v>
      </c>
      <c r="J4591" s="797" t="str">
        <f t="shared" si="155"/>
        <v>NA</v>
      </c>
      <c r="K4591" s="797" t="str">
        <f t="shared" si="155"/>
        <v>NA</v>
      </c>
      <c r="L4591" s="797" t="str">
        <f t="shared" si="155"/>
        <v>NA</v>
      </c>
      <c r="M4591" s="797" t="str">
        <f t="shared" si="155"/>
        <v>NA</v>
      </c>
      <c r="N4591" s="797" t="b">
        <v>1</v>
      </c>
    </row>
    <row r="4592" spans="1:14" ht="38.25" x14ac:dyDescent="0.25">
      <c r="A4592" s="41" t="s">
        <v>8698</v>
      </c>
      <c r="B4592" s="42" t="s">
        <v>7077</v>
      </c>
      <c r="C4592" s="554" t="s">
        <v>8699</v>
      </c>
      <c r="D4592" s="44"/>
      <c r="E4592" s="47"/>
      <c r="F4592" s="819">
        <v>13273.36</v>
      </c>
      <c r="G4592" s="797" t="str">
        <f t="shared" si="155"/>
        <v>NA</v>
      </c>
      <c r="H4592" s="797" t="str">
        <f t="shared" si="155"/>
        <v>NA</v>
      </c>
      <c r="I4592" s="797" t="str">
        <f t="shared" si="155"/>
        <v>NA</v>
      </c>
      <c r="J4592" s="797" t="str">
        <f t="shared" si="155"/>
        <v>NA</v>
      </c>
      <c r="K4592" s="797" t="str">
        <f t="shared" si="155"/>
        <v>NA</v>
      </c>
      <c r="L4592" s="797" t="str">
        <f t="shared" si="155"/>
        <v>NA</v>
      </c>
      <c r="M4592" s="797" t="str">
        <f t="shared" si="155"/>
        <v>NA</v>
      </c>
      <c r="N4592" s="797" t="b">
        <v>1</v>
      </c>
    </row>
    <row r="4593" spans="1:14" ht="39" thickBot="1" x14ac:dyDescent="0.3">
      <c r="A4593" s="48" t="s">
        <v>8700</v>
      </c>
      <c r="B4593" s="49" t="s">
        <v>7077</v>
      </c>
      <c r="C4593" s="602" t="s">
        <v>8701</v>
      </c>
      <c r="D4593" s="51"/>
      <c r="E4593" s="62"/>
      <c r="F4593" s="811">
        <v>13273.36</v>
      </c>
      <c r="G4593" s="797">
        <f t="shared" si="155"/>
        <v>4566</v>
      </c>
      <c r="H4593" s="797">
        <f t="shared" si="155"/>
        <v>4566</v>
      </c>
      <c r="I4593" s="797">
        <f t="shared" si="155"/>
        <v>6000</v>
      </c>
      <c r="J4593" s="797">
        <f t="shared" si="155"/>
        <v>4168</v>
      </c>
      <c r="K4593" s="797">
        <f t="shared" si="155"/>
        <v>6623</v>
      </c>
      <c r="L4593" s="797">
        <f t="shared" si="155"/>
        <v>5708</v>
      </c>
      <c r="M4593" s="797">
        <f t="shared" si="155"/>
        <v>6411</v>
      </c>
      <c r="N4593" s="797" t="b">
        <v>0</v>
      </c>
    </row>
    <row r="4594" spans="1:14" x14ac:dyDescent="0.25">
      <c r="A4594" s="100" t="s">
        <v>7082</v>
      </c>
      <c r="B4594" s="173" t="s">
        <v>7083</v>
      </c>
      <c r="C4594" s="94" t="s">
        <v>7084</v>
      </c>
      <c r="D4594" s="60"/>
      <c r="E4594" s="61"/>
      <c r="F4594" s="813">
        <v>2960.75</v>
      </c>
      <c r="G4594" s="797" t="str">
        <f t="shared" si="155"/>
        <v>NA</v>
      </c>
      <c r="H4594" s="797" t="str">
        <f t="shared" si="155"/>
        <v>NA</v>
      </c>
      <c r="I4594" s="797" t="str">
        <f t="shared" si="155"/>
        <v>NA</v>
      </c>
      <c r="J4594" s="797" t="str">
        <f t="shared" si="155"/>
        <v>NA</v>
      </c>
      <c r="K4594" s="797" t="str">
        <f t="shared" si="155"/>
        <v>NA</v>
      </c>
      <c r="L4594" s="797" t="str">
        <f t="shared" si="155"/>
        <v>NA</v>
      </c>
      <c r="M4594" s="797" t="str">
        <f t="shared" si="155"/>
        <v>NA</v>
      </c>
      <c r="N4594" s="797" t="b">
        <v>1</v>
      </c>
    </row>
    <row r="4595" spans="1:14" ht="25.5" x14ac:dyDescent="0.25">
      <c r="A4595" s="41" t="s">
        <v>7085</v>
      </c>
      <c r="B4595" s="42" t="s">
        <v>5861</v>
      </c>
      <c r="C4595" s="43" t="s">
        <v>7086</v>
      </c>
      <c r="D4595" s="44"/>
      <c r="E4595" s="47"/>
      <c r="F4595" s="46" t="s">
        <v>9655</v>
      </c>
      <c r="G4595" s="797" t="str">
        <f t="shared" si="155"/>
        <v>NA</v>
      </c>
      <c r="H4595" s="797" t="str">
        <f t="shared" si="155"/>
        <v>NA</v>
      </c>
      <c r="I4595" s="797" t="str">
        <f t="shared" si="155"/>
        <v>NA</v>
      </c>
      <c r="J4595" s="797" t="str">
        <f t="shared" si="155"/>
        <v>NA</v>
      </c>
      <c r="K4595" s="797" t="str">
        <f t="shared" si="155"/>
        <v>NA</v>
      </c>
      <c r="L4595" s="797" t="str">
        <f t="shared" si="155"/>
        <v>NA</v>
      </c>
      <c r="M4595" s="797" t="str">
        <f t="shared" si="155"/>
        <v>NA</v>
      </c>
      <c r="N4595" s="797" t="b">
        <v>1</v>
      </c>
    </row>
    <row r="4596" spans="1:14" ht="25.5" x14ac:dyDescent="0.25">
      <c r="A4596" s="41" t="s">
        <v>7087</v>
      </c>
      <c r="B4596" s="42" t="s">
        <v>5864</v>
      </c>
      <c r="C4596" s="43" t="s">
        <v>7088</v>
      </c>
      <c r="D4596" s="44"/>
      <c r="E4596" s="47"/>
      <c r="F4596" s="46" t="s">
        <v>9655</v>
      </c>
      <c r="G4596" s="797" t="str">
        <f t="shared" si="155"/>
        <v>NA</v>
      </c>
      <c r="H4596" s="797" t="str">
        <f t="shared" si="155"/>
        <v>NA</v>
      </c>
      <c r="I4596" s="797" t="str">
        <f t="shared" si="155"/>
        <v>NA</v>
      </c>
      <c r="J4596" s="797" t="str">
        <f t="shared" si="155"/>
        <v>NA</v>
      </c>
      <c r="K4596" s="797" t="str">
        <f t="shared" si="155"/>
        <v>NA</v>
      </c>
      <c r="L4596" s="797" t="str">
        <f t="shared" si="155"/>
        <v>NA</v>
      </c>
      <c r="M4596" s="797" t="str">
        <f t="shared" si="155"/>
        <v>NA</v>
      </c>
      <c r="N4596" s="797" t="b">
        <v>1</v>
      </c>
    </row>
    <row r="4597" spans="1:14" ht="25.5" x14ac:dyDescent="0.25">
      <c r="A4597" s="41" t="s">
        <v>7089</v>
      </c>
      <c r="B4597" s="42" t="s">
        <v>5866</v>
      </c>
      <c r="C4597" s="43" t="s">
        <v>7090</v>
      </c>
      <c r="D4597" s="44"/>
      <c r="E4597" s="47"/>
      <c r="F4597" s="46">
        <v>905</v>
      </c>
      <c r="G4597" s="797" t="str">
        <f t="shared" si="155"/>
        <v>NA</v>
      </c>
      <c r="H4597" s="797" t="str">
        <f t="shared" si="155"/>
        <v>NA</v>
      </c>
      <c r="I4597" s="797" t="str">
        <f t="shared" si="155"/>
        <v>NA</v>
      </c>
      <c r="J4597" s="797" t="str">
        <f t="shared" si="155"/>
        <v>NA</v>
      </c>
      <c r="K4597" s="797" t="str">
        <f t="shared" si="155"/>
        <v>NA</v>
      </c>
      <c r="L4597" s="797" t="str">
        <f t="shared" si="155"/>
        <v>NA</v>
      </c>
      <c r="M4597" s="797" t="str">
        <f t="shared" si="155"/>
        <v>NA</v>
      </c>
      <c r="N4597" s="797" t="b">
        <v>1</v>
      </c>
    </row>
    <row r="4598" spans="1:14" ht="26.25" thickBot="1" x14ac:dyDescent="0.3">
      <c r="A4598" s="48" t="s">
        <v>7091</v>
      </c>
      <c r="B4598" s="49" t="s">
        <v>5869</v>
      </c>
      <c r="C4598" s="50" t="s">
        <v>7092</v>
      </c>
      <c r="D4598" s="51"/>
      <c r="E4598" s="62"/>
      <c r="F4598" s="53">
        <v>905</v>
      </c>
      <c r="G4598" s="797">
        <f t="shared" si="155"/>
        <v>311</v>
      </c>
      <c r="H4598" s="797">
        <f t="shared" si="155"/>
        <v>311</v>
      </c>
      <c r="I4598" s="797">
        <f t="shared" si="155"/>
        <v>409</v>
      </c>
      <c r="J4598" s="797">
        <f t="shared" si="155"/>
        <v>284</v>
      </c>
      <c r="K4598" s="797">
        <f t="shared" si="155"/>
        <v>452</v>
      </c>
      <c r="L4598" s="797">
        <f t="shared" si="155"/>
        <v>389</v>
      </c>
      <c r="M4598" s="797">
        <f t="shared" si="155"/>
        <v>437</v>
      </c>
      <c r="N4598" s="797" t="b">
        <v>0</v>
      </c>
    </row>
    <row r="4599" spans="1:14" x14ac:dyDescent="0.25">
      <c r="A4599" s="100" t="s">
        <v>7082</v>
      </c>
      <c r="B4599" s="173" t="s">
        <v>7093</v>
      </c>
      <c r="C4599" s="94" t="s">
        <v>7094</v>
      </c>
      <c r="D4599" s="60"/>
      <c r="E4599" s="61"/>
      <c r="F4599" s="95">
        <v>2890</v>
      </c>
      <c r="G4599" s="797" t="str">
        <f t="shared" si="155"/>
        <v>NA</v>
      </c>
      <c r="H4599" s="797" t="str">
        <f t="shared" si="155"/>
        <v>NA</v>
      </c>
      <c r="I4599" s="797" t="str">
        <f t="shared" si="155"/>
        <v>NA</v>
      </c>
      <c r="J4599" s="797" t="str">
        <f t="shared" si="155"/>
        <v>NA</v>
      </c>
      <c r="K4599" s="797" t="str">
        <f t="shared" si="155"/>
        <v>NA</v>
      </c>
      <c r="L4599" s="797" t="str">
        <f t="shared" si="155"/>
        <v>NA</v>
      </c>
      <c r="M4599" s="797" t="str">
        <f t="shared" si="155"/>
        <v>NA</v>
      </c>
      <c r="N4599" s="797" t="b">
        <v>1</v>
      </c>
    </row>
    <row r="4600" spans="1:14" ht="25.5" x14ac:dyDescent="0.25">
      <c r="A4600" s="41" t="s">
        <v>7095</v>
      </c>
      <c r="B4600" s="42" t="s">
        <v>5861</v>
      </c>
      <c r="C4600" s="43" t="s">
        <v>7096</v>
      </c>
      <c r="D4600" s="44"/>
      <c r="E4600" s="47"/>
      <c r="F4600" s="46" t="s">
        <v>9655</v>
      </c>
      <c r="G4600" s="797" t="str">
        <f t="shared" si="155"/>
        <v>NA</v>
      </c>
      <c r="H4600" s="797" t="str">
        <f t="shared" si="155"/>
        <v>NA</v>
      </c>
      <c r="I4600" s="797" t="str">
        <f t="shared" si="155"/>
        <v>NA</v>
      </c>
      <c r="J4600" s="797" t="str">
        <f t="shared" si="155"/>
        <v>NA</v>
      </c>
      <c r="K4600" s="797" t="str">
        <f t="shared" si="155"/>
        <v>NA</v>
      </c>
      <c r="L4600" s="797" t="str">
        <f t="shared" si="155"/>
        <v>NA</v>
      </c>
      <c r="M4600" s="797" t="str">
        <f t="shared" si="155"/>
        <v>NA</v>
      </c>
      <c r="N4600" s="797" t="b">
        <v>1</v>
      </c>
    </row>
    <row r="4601" spans="1:14" ht="25.5" x14ac:dyDescent="0.25">
      <c r="A4601" s="41" t="s">
        <v>7097</v>
      </c>
      <c r="B4601" s="42" t="s">
        <v>5864</v>
      </c>
      <c r="C4601" s="43" t="s">
        <v>7098</v>
      </c>
      <c r="D4601" s="44"/>
      <c r="E4601" s="47"/>
      <c r="F4601" s="46" t="s">
        <v>9655</v>
      </c>
      <c r="G4601" s="797" t="str">
        <f t="shared" si="155"/>
        <v>NA</v>
      </c>
      <c r="H4601" s="797" t="str">
        <f t="shared" si="155"/>
        <v>NA</v>
      </c>
      <c r="I4601" s="797" t="str">
        <f t="shared" si="155"/>
        <v>NA</v>
      </c>
      <c r="J4601" s="797" t="str">
        <f t="shared" si="155"/>
        <v>NA</v>
      </c>
      <c r="K4601" s="797" t="str">
        <f t="shared" si="155"/>
        <v>NA</v>
      </c>
      <c r="L4601" s="797" t="str">
        <f t="shared" si="155"/>
        <v>NA</v>
      </c>
      <c r="M4601" s="797" t="str">
        <f t="shared" si="155"/>
        <v>NA</v>
      </c>
      <c r="N4601" s="797" t="b">
        <v>1</v>
      </c>
    </row>
    <row r="4602" spans="1:14" ht="25.5" x14ac:dyDescent="0.25">
      <c r="A4602" s="41" t="s">
        <v>7099</v>
      </c>
      <c r="B4602" s="42" t="s">
        <v>5866</v>
      </c>
      <c r="C4602" s="43" t="s">
        <v>7100</v>
      </c>
      <c r="D4602" s="44"/>
      <c r="E4602" s="47"/>
      <c r="F4602" s="46">
        <v>905</v>
      </c>
      <c r="G4602" s="797" t="str">
        <f t="shared" si="155"/>
        <v>NA</v>
      </c>
      <c r="H4602" s="797" t="str">
        <f t="shared" si="155"/>
        <v>NA</v>
      </c>
      <c r="I4602" s="797" t="str">
        <f t="shared" si="155"/>
        <v>NA</v>
      </c>
      <c r="J4602" s="797" t="str">
        <f t="shared" si="155"/>
        <v>NA</v>
      </c>
      <c r="K4602" s="797" t="str">
        <f t="shared" si="155"/>
        <v>NA</v>
      </c>
      <c r="L4602" s="797" t="str">
        <f t="shared" si="155"/>
        <v>NA</v>
      </c>
      <c r="M4602" s="797" t="str">
        <f t="shared" si="155"/>
        <v>NA</v>
      </c>
      <c r="N4602" s="797" t="b">
        <v>1</v>
      </c>
    </row>
    <row r="4603" spans="1:14" ht="26.25" thickBot="1" x14ac:dyDescent="0.3">
      <c r="A4603" s="48" t="s">
        <v>7101</v>
      </c>
      <c r="B4603" s="49" t="s">
        <v>5869</v>
      </c>
      <c r="C4603" s="50" t="s">
        <v>7102</v>
      </c>
      <c r="D4603" s="51"/>
      <c r="E4603" s="62"/>
      <c r="F4603" s="53">
        <v>905</v>
      </c>
      <c r="G4603" s="797">
        <f t="shared" si="155"/>
        <v>311</v>
      </c>
      <c r="H4603" s="797">
        <f t="shared" si="155"/>
        <v>311</v>
      </c>
      <c r="I4603" s="797">
        <f t="shared" si="155"/>
        <v>409</v>
      </c>
      <c r="J4603" s="797">
        <f t="shared" si="155"/>
        <v>284</v>
      </c>
      <c r="K4603" s="797">
        <f t="shared" si="155"/>
        <v>452</v>
      </c>
      <c r="L4603" s="797">
        <f t="shared" si="155"/>
        <v>389</v>
      </c>
      <c r="M4603" s="797">
        <f t="shared" si="155"/>
        <v>437</v>
      </c>
      <c r="N4603" s="797" t="b">
        <v>0</v>
      </c>
    </row>
    <row r="4604" spans="1:14" x14ac:dyDescent="0.25">
      <c r="A4604" s="100" t="s">
        <v>7103</v>
      </c>
      <c r="B4604" s="173" t="s">
        <v>7104</v>
      </c>
      <c r="C4604" s="94" t="s">
        <v>7105</v>
      </c>
      <c r="D4604" s="60"/>
      <c r="E4604" s="61"/>
      <c r="F4604" s="813">
        <v>1245.8</v>
      </c>
      <c r="G4604" s="797" t="str">
        <f t="shared" si="155"/>
        <v>NA</v>
      </c>
      <c r="H4604" s="797" t="str">
        <f t="shared" si="155"/>
        <v>NA</v>
      </c>
      <c r="I4604" s="797" t="str">
        <f t="shared" si="155"/>
        <v>NA</v>
      </c>
      <c r="J4604" s="797" t="str">
        <f t="shared" si="155"/>
        <v>NA</v>
      </c>
      <c r="K4604" s="797" t="str">
        <f t="shared" si="155"/>
        <v>NA</v>
      </c>
      <c r="L4604" s="797" t="str">
        <f t="shared" si="155"/>
        <v>NA</v>
      </c>
      <c r="M4604" s="797" t="str">
        <f t="shared" si="155"/>
        <v>NA</v>
      </c>
      <c r="N4604" s="797" t="b">
        <v>1</v>
      </c>
    </row>
    <row r="4605" spans="1:14" ht="25.5" x14ac:dyDescent="0.25">
      <c r="A4605" s="41" t="s">
        <v>7106</v>
      </c>
      <c r="B4605" s="42" t="s">
        <v>5861</v>
      </c>
      <c r="C4605" s="43" t="s">
        <v>7107</v>
      </c>
      <c r="D4605" s="44"/>
      <c r="E4605" s="47"/>
      <c r="F4605" s="46" t="s">
        <v>9655</v>
      </c>
      <c r="G4605" s="797" t="str">
        <f t="shared" si="155"/>
        <v>NA</v>
      </c>
      <c r="H4605" s="797" t="str">
        <f t="shared" si="155"/>
        <v>NA</v>
      </c>
      <c r="I4605" s="797" t="str">
        <f t="shared" si="155"/>
        <v>NA</v>
      </c>
      <c r="J4605" s="797" t="str">
        <f t="shared" si="155"/>
        <v>NA</v>
      </c>
      <c r="K4605" s="797" t="str">
        <f t="shared" si="155"/>
        <v>NA</v>
      </c>
      <c r="L4605" s="797" t="str">
        <f t="shared" si="155"/>
        <v>NA</v>
      </c>
      <c r="M4605" s="797" t="str">
        <f t="shared" si="155"/>
        <v>NA</v>
      </c>
      <c r="N4605" s="797" t="b">
        <v>1</v>
      </c>
    </row>
    <row r="4606" spans="1:14" ht="25.5" x14ac:dyDescent="0.25">
      <c r="A4606" s="41" t="s">
        <v>7108</v>
      </c>
      <c r="B4606" s="42" t="s">
        <v>5864</v>
      </c>
      <c r="C4606" s="43" t="s">
        <v>7109</v>
      </c>
      <c r="D4606" s="44"/>
      <c r="E4606" s="47"/>
      <c r="F4606" s="46" t="s">
        <v>9655</v>
      </c>
      <c r="G4606" s="797" t="str">
        <f t="shared" si="155"/>
        <v>NA</v>
      </c>
      <c r="H4606" s="797" t="str">
        <f t="shared" si="155"/>
        <v>NA</v>
      </c>
      <c r="I4606" s="797" t="str">
        <f t="shared" si="155"/>
        <v>NA</v>
      </c>
      <c r="J4606" s="797" t="str">
        <f t="shared" si="155"/>
        <v>NA</v>
      </c>
      <c r="K4606" s="797" t="str">
        <f t="shared" si="155"/>
        <v>NA</v>
      </c>
      <c r="L4606" s="797" t="str">
        <f t="shared" si="155"/>
        <v>NA</v>
      </c>
      <c r="M4606" s="797" t="str">
        <f t="shared" si="155"/>
        <v>NA</v>
      </c>
      <c r="N4606" s="797" t="b">
        <v>1</v>
      </c>
    </row>
    <row r="4607" spans="1:14" ht="25.5" x14ac:dyDescent="0.25">
      <c r="A4607" s="41" t="s">
        <v>7110</v>
      </c>
      <c r="B4607" s="42" t="s">
        <v>5866</v>
      </c>
      <c r="C4607" s="43" t="s">
        <v>7111</v>
      </c>
      <c r="D4607" s="44"/>
      <c r="E4607" s="47"/>
      <c r="F4607" s="819">
        <v>213.2</v>
      </c>
      <c r="G4607" s="797" t="str">
        <f t="shared" si="155"/>
        <v>NA</v>
      </c>
      <c r="H4607" s="797" t="str">
        <f t="shared" si="155"/>
        <v>NA</v>
      </c>
      <c r="I4607" s="797" t="str">
        <f t="shared" si="155"/>
        <v>NA</v>
      </c>
      <c r="J4607" s="797" t="str">
        <f t="shared" si="155"/>
        <v>NA</v>
      </c>
      <c r="K4607" s="797" t="str">
        <f t="shared" si="155"/>
        <v>NA</v>
      </c>
      <c r="L4607" s="797" t="str">
        <f t="shared" si="155"/>
        <v>NA</v>
      </c>
      <c r="M4607" s="797" t="str">
        <f t="shared" si="155"/>
        <v>NA</v>
      </c>
      <c r="N4607" s="797" t="b">
        <v>1</v>
      </c>
    </row>
    <row r="4608" spans="1:14" ht="26.25" thickBot="1" x14ac:dyDescent="0.3">
      <c r="A4608" s="48" t="s">
        <v>7112</v>
      </c>
      <c r="B4608" s="49" t="s">
        <v>5869</v>
      </c>
      <c r="C4608" s="50" t="s">
        <v>7113</v>
      </c>
      <c r="D4608" s="51"/>
      <c r="E4608" s="62"/>
      <c r="F4608" s="811">
        <v>213.2</v>
      </c>
      <c r="G4608" s="797">
        <f t="shared" si="155"/>
        <v>73</v>
      </c>
      <c r="H4608" s="797">
        <f t="shared" si="155"/>
        <v>73</v>
      </c>
      <c r="I4608" s="797">
        <f t="shared" si="155"/>
        <v>96</v>
      </c>
      <c r="J4608" s="797">
        <f t="shared" si="155"/>
        <v>67</v>
      </c>
      <c r="K4608" s="797">
        <f t="shared" si="155"/>
        <v>106</v>
      </c>
      <c r="L4608" s="797">
        <f t="shared" si="155"/>
        <v>92</v>
      </c>
      <c r="M4608" s="797">
        <f t="shared" si="155"/>
        <v>103</v>
      </c>
      <c r="N4608" s="797" t="b">
        <v>0</v>
      </c>
    </row>
    <row r="4609" spans="1:14" x14ac:dyDescent="0.25">
      <c r="A4609" s="100" t="s">
        <v>7114</v>
      </c>
      <c r="B4609" s="173" t="s">
        <v>7115</v>
      </c>
      <c r="C4609" s="94" t="s">
        <v>5978</v>
      </c>
      <c r="D4609" s="60"/>
      <c r="E4609" s="61"/>
      <c r="F4609" s="813">
        <v>1245.8</v>
      </c>
      <c r="G4609" s="797" t="str">
        <f t="shared" si="155"/>
        <v>NA</v>
      </c>
      <c r="H4609" s="797" t="str">
        <f t="shared" si="155"/>
        <v>NA</v>
      </c>
      <c r="I4609" s="797" t="str">
        <f t="shared" si="155"/>
        <v>NA</v>
      </c>
      <c r="J4609" s="797" t="str">
        <f t="shared" si="155"/>
        <v>NA</v>
      </c>
      <c r="K4609" s="797" t="str">
        <f t="shared" si="155"/>
        <v>NA</v>
      </c>
      <c r="L4609" s="797" t="str">
        <f t="shared" si="155"/>
        <v>NA</v>
      </c>
      <c r="M4609" s="797" t="str">
        <f t="shared" si="155"/>
        <v>NA</v>
      </c>
      <c r="N4609" s="797" t="b">
        <v>1</v>
      </c>
    </row>
    <row r="4610" spans="1:14" ht="25.5" x14ac:dyDescent="0.25">
      <c r="A4610" s="41" t="s">
        <v>7116</v>
      </c>
      <c r="B4610" s="42" t="s">
        <v>5861</v>
      </c>
      <c r="C4610" s="43" t="s">
        <v>6000</v>
      </c>
      <c r="D4610" s="44"/>
      <c r="E4610" s="47"/>
      <c r="F4610" s="46" t="s">
        <v>9655</v>
      </c>
      <c r="G4610" s="797" t="str">
        <f t="shared" si="155"/>
        <v>NA</v>
      </c>
      <c r="H4610" s="797" t="str">
        <f t="shared" si="155"/>
        <v>NA</v>
      </c>
      <c r="I4610" s="797" t="str">
        <f t="shared" si="155"/>
        <v>NA</v>
      </c>
      <c r="J4610" s="797" t="str">
        <f t="shared" si="155"/>
        <v>NA</v>
      </c>
      <c r="K4610" s="797" t="str">
        <f t="shared" si="155"/>
        <v>NA</v>
      </c>
      <c r="L4610" s="797" t="str">
        <f t="shared" si="155"/>
        <v>NA</v>
      </c>
      <c r="M4610" s="797" t="str">
        <f t="shared" si="155"/>
        <v>NA</v>
      </c>
      <c r="N4610" s="797" t="b">
        <v>1</v>
      </c>
    </row>
    <row r="4611" spans="1:14" ht="25.5" x14ac:dyDescent="0.25">
      <c r="A4611" s="41" t="s">
        <v>7117</v>
      </c>
      <c r="B4611" s="42" t="s">
        <v>5864</v>
      </c>
      <c r="C4611" s="43" t="s">
        <v>7118</v>
      </c>
      <c r="D4611" s="44"/>
      <c r="E4611" s="47"/>
      <c r="F4611" s="46" t="s">
        <v>9655</v>
      </c>
      <c r="G4611" s="797" t="str">
        <f t="shared" si="155"/>
        <v>NA</v>
      </c>
      <c r="H4611" s="797" t="str">
        <f t="shared" si="155"/>
        <v>NA</v>
      </c>
      <c r="I4611" s="797" t="str">
        <f t="shared" si="155"/>
        <v>NA</v>
      </c>
      <c r="J4611" s="797" t="str">
        <f t="shared" si="155"/>
        <v>NA</v>
      </c>
      <c r="K4611" s="797" t="str">
        <f t="shared" si="155"/>
        <v>NA</v>
      </c>
      <c r="L4611" s="797" t="str">
        <f t="shared" si="155"/>
        <v>NA</v>
      </c>
      <c r="M4611" s="797" t="str">
        <f t="shared" si="155"/>
        <v>NA</v>
      </c>
      <c r="N4611" s="797" t="b">
        <v>1</v>
      </c>
    </row>
    <row r="4612" spans="1:14" ht="25.5" x14ac:dyDescent="0.25">
      <c r="A4612" s="41" t="s">
        <v>7119</v>
      </c>
      <c r="B4612" s="42" t="s">
        <v>5866</v>
      </c>
      <c r="C4612" s="43" t="s">
        <v>7120</v>
      </c>
      <c r="D4612" s="44"/>
      <c r="E4612" s="47"/>
      <c r="F4612" s="819">
        <v>213.2</v>
      </c>
      <c r="G4612" s="797" t="str">
        <f t="shared" si="155"/>
        <v>NA</v>
      </c>
      <c r="H4612" s="797" t="str">
        <f t="shared" si="155"/>
        <v>NA</v>
      </c>
      <c r="I4612" s="797" t="str">
        <f t="shared" si="155"/>
        <v>NA</v>
      </c>
      <c r="J4612" s="797" t="str">
        <f t="shared" si="155"/>
        <v>NA</v>
      </c>
      <c r="K4612" s="797" t="str">
        <f t="shared" si="155"/>
        <v>NA</v>
      </c>
      <c r="L4612" s="797" t="str">
        <f t="shared" si="155"/>
        <v>NA</v>
      </c>
      <c r="M4612" s="797" t="str">
        <f t="shared" si="155"/>
        <v>NA</v>
      </c>
      <c r="N4612" s="797" t="b">
        <v>1</v>
      </c>
    </row>
    <row r="4613" spans="1:14" ht="26.25" thickBot="1" x14ac:dyDescent="0.3">
      <c r="A4613" s="96" t="s">
        <v>7121</v>
      </c>
      <c r="B4613" s="55" t="s">
        <v>5869</v>
      </c>
      <c r="C4613" s="56" t="s">
        <v>7122</v>
      </c>
      <c r="D4613" s="57"/>
      <c r="E4613" s="58"/>
      <c r="F4613" s="805">
        <v>213.2</v>
      </c>
      <c r="G4613" s="797">
        <f t="shared" si="155"/>
        <v>73</v>
      </c>
      <c r="H4613" s="797">
        <f t="shared" si="155"/>
        <v>73</v>
      </c>
      <c r="I4613" s="797">
        <f t="shared" si="155"/>
        <v>96</v>
      </c>
      <c r="J4613" s="797">
        <f t="shared" si="155"/>
        <v>67</v>
      </c>
      <c r="K4613" s="797">
        <f t="shared" si="155"/>
        <v>106</v>
      </c>
      <c r="L4613" s="797">
        <f t="shared" si="155"/>
        <v>92</v>
      </c>
      <c r="M4613" s="797">
        <f t="shared" si="155"/>
        <v>103</v>
      </c>
      <c r="N4613" s="797" t="b">
        <v>0</v>
      </c>
    </row>
    <row r="4614" spans="1:14" x14ac:dyDescent="0.25">
      <c r="A4614" s="100" t="s">
        <v>7123</v>
      </c>
      <c r="B4614" s="61" t="s">
        <v>7124</v>
      </c>
      <c r="C4614" s="94" t="s">
        <v>7125</v>
      </c>
      <c r="D4614" s="60"/>
      <c r="E4614" s="61"/>
      <c r="F4614" s="95">
        <v>321</v>
      </c>
      <c r="G4614" s="797">
        <f t="shared" si="155"/>
        <v>110</v>
      </c>
      <c r="H4614" s="797">
        <f t="shared" si="155"/>
        <v>110</v>
      </c>
      <c r="I4614" s="797">
        <f t="shared" si="155"/>
        <v>145</v>
      </c>
      <c r="J4614" s="797">
        <f t="shared" si="155"/>
        <v>101</v>
      </c>
      <c r="K4614" s="797">
        <f t="shared" si="155"/>
        <v>160</v>
      </c>
      <c r="L4614" s="797">
        <f t="shared" si="155"/>
        <v>138</v>
      </c>
      <c r="M4614" s="797">
        <f t="shared" si="155"/>
        <v>155</v>
      </c>
      <c r="N4614" s="797" t="b">
        <v>0</v>
      </c>
    </row>
    <row r="4615" spans="1:14" x14ac:dyDescent="0.25">
      <c r="A4615" s="41" t="s">
        <v>7126</v>
      </c>
      <c r="B4615" s="47" t="s">
        <v>7127</v>
      </c>
      <c r="C4615" s="43" t="s">
        <v>7128</v>
      </c>
      <c r="D4615" s="44"/>
      <c r="E4615" s="47"/>
      <c r="F4615" s="46">
        <v>105</v>
      </c>
      <c r="G4615" s="797">
        <f t="shared" si="155"/>
        <v>36</v>
      </c>
      <c r="H4615" s="797">
        <f t="shared" si="155"/>
        <v>36</v>
      </c>
      <c r="I4615" s="797">
        <f t="shared" si="155"/>
        <v>47</v>
      </c>
      <c r="J4615" s="797">
        <f t="shared" si="155"/>
        <v>33</v>
      </c>
      <c r="K4615" s="797">
        <f t="shared" si="155"/>
        <v>52</v>
      </c>
      <c r="L4615" s="797">
        <f t="shared" si="155"/>
        <v>45</v>
      </c>
      <c r="M4615" s="797">
        <f t="shared" si="155"/>
        <v>51</v>
      </c>
      <c r="N4615" s="797" t="b">
        <v>0</v>
      </c>
    </row>
    <row r="4616" spans="1:14" x14ac:dyDescent="0.25">
      <c r="A4616" s="41" t="s">
        <v>7129</v>
      </c>
      <c r="B4616" s="47" t="s">
        <v>7130</v>
      </c>
      <c r="C4616" s="43" t="s">
        <v>7131</v>
      </c>
      <c r="D4616" s="44"/>
      <c r="E4616" s="47"/>
      <c r="F4616" s="46">
        <v>471</v>
      </c>
      <c r="G4616" s="797">
        <f t="shared" si="155"/>
        <v>162</v>
      </c>
      <c r="H4616" s="797">
        <f t="shared" si="155"/>
        <v>162</v>
      </c>
      <c r="I4616" s="797">
        <f t="shared" si="155"/>
        <v>213</v>
      </c>
      <c r="J4616" s="797">
        <f t="shared" si="155"/>
        <v>148</v>
      </c>
      <c r="K4616" s="797">
        <f t="shared" si="155"/>
        <v>235</v>
      </c>
      <c r="L4616" s="797">
        <f t="shared" si="155"/>
        <v>203</v>
      </c>
      <c r="M4616" s="797">
        <f t="shared" si="155"/>
        <v>227</v>
      </c>
      <c r="N4616" s="797" t="b">
        <v>0</v>
      </c>
    </row>
    <row r="4617" spans="1:14" ht="15.75" thickBot="1" x14ac:dyDescent="0.3">
      <c r="A4617" s="48" t="s">
        <v>7132</v>
      </c>
      <c r="B4617" s="62" t="s">
        <v>7133</v>
      </c>
      <c r="C4617" s="50" t="s">
        <v>7134</v>
      </c>
      <c r="D4617" s="51"/>
      <c r="E4617" s="62"/>
      <c r="F4617" s="53">
        <v>235</v>
      </c>
      <c r="G4617" s="797">
        <f t="shared" si="155"/>
        <v>81</v>
      </c>
      <c r="H4617" s="797">
        <f t="shared" si="155"/>
        <v>81</v>
      </c>
      <c r="I4617" s="797">
        <f t="shared" si="155"/>
        <v>106</v>
      </c>
      <c r="J4617" s="797">
        <f t="shared" si="155"/>
        <v>74</v>
      </c>
      <c r="K4617" s="797">
        <f t="shared" si="155"/>
        <v>117</v>
      </c>
      <c r="L4617" s="797">
        <f t="shared" si="155"/>
        <v>101</v>
      </c>
      <c r="M4617" s="797">
        <f t="shared" si="155"/>
        <v>114</v>
      </c>
      <c r="N4617" s="797" t="b">
        <v>0</v>
      </c>
    </row>
    <row r="4618" spans="1:14" x14ac:dyDescent="0.25">
      <c r="A4618" s="211" t="s">
        <v>7135</v>
      </c>
      <c r="B4618" s="97" t="s">
        <v>7136</v>
      </c>
      <c r="C4618" s="81" t="s">
        <v>7137</v>
      </c>
      <c r="D4618" s="82"/>
      <c r="E4618" s="97"/>
      <c r="F4618" s="213">
        <v>1296</v>
      </c>
      <c r="G4618" s="797" t="str">
        <f t="shared" si="155"/>
        <v>NA</v>
      </c>
      <c r="H4618" s="797" t="str">
        <f t="shared" si="155"/>
        <v>NA</v>
      </c>
      <c r="I4618" s="797" t="str">
        <f t="shared" si="155"/>
        <v>NA</v>
      </c>
      <c r="J4618" s="797" t="str">
        <f t="shared" si="155"/>
        <v>NA</v>
      </c>
      <c r="K4618" s="797" t="str">
        <f t="shared" si="155"/>
        <v>NA</v>
      </c>
      <c r="L4618" s="797" t="str">
        <f t="shared" si="155"/>
        <v>NA</v>
      </c>
      <c r="M4618" s="797" t="str">
        <f t="shared" si="155"/>
        <v>NA</v>
      </c>
      <c r="N4618" s="797" t="b">
        <v>1</v>
      </c>
    </row>
    <row r="4619" spans="1:14" ht="25.5" x14ac:dyDescent="0.25">
      <c r="A4619" s="41" t="s">
        <v>7138</v>
      </c>
      <c r="B4619" s="47" t="s">
        <v>5861</v>
      </c>
      <c r="C4619" s="43" t="s">
        <v>7139</v>
      </c>
      <c r="D4619" s="44"/>
      <c r="E4619" s="47"/>
      <c r="F4619" s="46" t="s">
        <v>9655</v>
      </c>
      <c r="G4619" s="797" t="str">
        <f t="shared" si="155"/>
        <v>NA</v>
      </c>
      <c r="H4619" s="797" t="str">
        <f t="shared" si="155"/>
        <v>NA</v>
      </c>
      <c r="I4619" s="797" t="str">
        <f t="shared" si="155"/>
        <v>NA</v>
      </c>
      <c r="J4619" s="797" t="str">
        <f t="shared" si="155"/>
        <v>NA</v>
      </c>
      <c r="K4619" s="797" t="str">
        <f t="shared" si="155"/>
        <v>NA</v>
      </c>
      <c r="L4619" s="797" t="str">
        <f t="shared" si="155"/>
        <v>NA</v>
      </c>
      <c r="M4619" s="797" t="str">
        <f t="shared" si="155"/>
        <v>NA</v>
      </c>
      <c r="N4619" s="797" t="b">
        <v>1</v>
      </c>
    </row>
    <row r="4620" spans="1:14" ht="25.5" x14ac:dyDescent="0.25">
      <c r="A4620" s="41" t="s">
        <v>7140</v>
      </c>
      <c r="B4620" s="47" t="s">
        <v>5864</v>
      </c>
      <c r="C4620" s="43" t="s">
        <v>7141</v>
      </c>
      <c r="D4620" s="44"/>
      <c r="E4620" s="47"/>
      <c r="F4620" s="46" t="s">
        <v>9655</v>
      </c>
      <c r="G4620" s="797" t="str">
        <f t="shared" si="155"/>
        <v>NA</v>
      </c>
      <c r="H4620" s="797" t="str">
        <f t="shared" si="155"/>
        <v>NA</v>
      </c>
      <c r="I4620" s="797" t="str">
        <f t="shared" si="155"/>
        <v>NA</v>
      </c>
      <c r="J4620" s="797" t="str">
        <f t="shared" ref="J4620:M4683" si="156">IF($N4620,"NA",IF(ISNUMBER($F4620),ROUND(($F4620*J$5),0),""))</f>
        <v>NA</v>
      </c>
      <c r="K4620" s="797" t="str">
        <f t="shared" si="156"/>
        <v>NA</v>
      </c>
      <c r="L4620" s="797" t="str">
        <f t="shared" si="156"/>
        <v>NA</v>
      </c>
      <c r="M4620" s="797" t="str">
        <f t="shared" si="156"/>
        <v>NA</v>
      </c>
      <c r="N4620" s="797" t="b">
        <v>1</v>
      </c>
    </row>
    <row r="4621" spans="1:14" ht="25.5" x14ac:dyDescent="0.25">
      <c r="A4621" s="41" t="s">
        <v>7142</v>
      </c>
      <c r="B4621" s="47" t="s">
        <v>5866</v>
      </c>
      <c r="C4621" s="43" t="s">
        <v>7143</v>
      </c>
      <c r="D4621" s="44"/>
      <c r="E4621" s="47"/>
      <c r="F4621" s="46">
        <v>248</v>
      </c>
      <c r="G4621" s="797" t="str">
        <f t="shared" ref="G4621:L4684" si="157">IF($N4621,"NA",IF(ISNUMBER($F4621),ROUND(($F4621*G$5),0),""))</f>
        <v>NA</v>
      </c>
      <c r="H4621" s="797" t="str">
        <f t="shared" si="157"/>
        <v>NA</v>
      </c>
      <c r="I4621" s="797" t="str">
        <f t="shared" si="157"/>
        <v>NA</v>
      </c>
      <c r="J4621" s="797" t="str">
        <f t="shared" si="156"/>
        <v>NA</v>
      </c>
      <c r="K4621" s="797" t="str">
        <f t="shared" si="156"/>
        <v>NA</v>
      </c>
      <c r="L4621" s="797" t="str">
        <f t="shared" si="156"/>
        <v>NA</v>
      </c>
      <c r="M4621" s="797" t="str">
        <f t="shared" si="156"/>
        <v>NA</v>
      </c>
      <c r="N4621" s="797" t="b">
        <v>1</v>
      </c>
    </row>
    <row r="4622" spans="1:14" ht="26.25" thickBot="1" x14ac:dyDescent="0.3">
      <c r="A4622" s="48" t="s">
        <v>7144</v>
      </c>
      <c r="B4622" s="62" t="s">
        <v>5869</v>
      </c>
      <c r="C4622" s="50" t="s">
        <v>7145</v>
      </c>
      <c r="D4622" s="51"/>
      <c r="E4622" s="62"/>
      <c r="F4622" s="53">
        <v>248</v>
      </c>
      <c r="G4622" s="797">
        <f t="shared" si="157"/>
        <v>85</v>
      </c>
      <c r="H4622" s="797">
        <f t="shared" si="157"/>
        <v>85</v>
      </c>
      <c r="I4622" s="797">
        <f t="shared" si="157"/>
        <v>112</v>
      </c>
      <c r="J4622" s="797">
        <f t="shared" si="156"/>
        <v>78</v>
      </c>
      <c r="K4622" s="797">
        <f t="shared" si="156"/>
        <v>124</v>
      </c>
      <c r="L4622" s="797">
        <f t="shared" si="156"/>
        <v>107</v>
      </c>
      <c r="M4622" s="797">
        <f t="shared" si="156"/>
        <v>120</v>
      </c>
      <c r="N4622" s="797" t="b">
        <v>0</v>
      </c>
    </row>
    <row r="4623" spans="1:14" ht="25.5" x14ac:dyDescent="0.25">
      <c r="A4623" s="100" t="s">
        <v>7146</v>
      </c>
      <c r="B4623" s="61" t="s">
        <v>7147</v>
      </c>
      <c r="C4623" s="94" t="s">
        <v>7148</v>
      </c>
      <c r="D4623" s="60"/>
      <c r="E4623" s="61"/>
      <c r="F4623" s="95">
        <v>6087</v>
      </c>
      <c r="G4623" s="797" t="str">
        <f t="shared" si="157"/>
        <v>NA</v>
      </c>
      <c r="H4623" s="797" t="str">
        <f t="shared" si="157"/>
        <v>NA</v>
      </c>
      <c r="I4623" s="797" t="str">
        <f t="shared" si="157"/>
        <v>NA</v>
      </c>
      <c r="J4623" s="797" t="str">
        <f t="shared" si="156"/>
        <v>NA</v>
      </c>
      <c r="K4623" s="797" t="str">
        <f t="shared" si="156"/>
        <v>NA</v>
      </c>
      <c r="L4623" s="797" t="str">
        <f t="shared" si="156"/>
        <v>NA</v>
      </c>
      <c r="M4623" s="797" t="str">
        <f t="shared" si="156"/>
        <v>NA</v>
      </c>
      <c r="N4623" s="797" t="b">
        <v>1</v>
      </c>
    </row>
    <row r="4624" spans="1:14" ht="25.5" x14ac:dyDescent="0.25">
      <c r="A4624" s="41" t="s">
        <v>7149</v>
      </c>
      <c r="B4624" s="47" t="s">
        <v>5861</v>
      </c>
      <c r="C4624" s="43" t="s">
        <v>7150</v>
      </c>
      <c r="D4624" s="44"/>
      <c r="E4624" s="47"/>
      <c r="F4624" s="46" t="s">
        <v>9655</v>
      </c>
      <c r="G4624" s="797" t="str">
        <f t="shared" si="157"/>
        <v>NA</v>
      </c>
      <c r="H4624" s="797" t="str">
        <f t="shared" si="157"/>
        <v>NA</v>
      </c>
      <c r="I4624" s="797" t="str">
        <f t="shared" si="157"/>
        <v>NA</v>
      </c>
      <c r="J4624" s="797" t="str">
        <f t="shared" si="156"/>
        <v>NA</v>
      </c>
      <c r="K4624" s="797" t="str">
        <f t="shared" si="156"/>
        <v>NA</v>
      </c>
      <c r="L4624" s="797" t="str">
        <f t="shared" si="156"/>
        <v>NA</v>
      </c>
      <c r="M4624" s="797" t="str">
        <f t="shared" si="156"/>
        <v>NA</v>
      </c>
      <c r="N4624" s="797" t="b">
        <v>1</v>
      </c>
    </row>
    <row r="4625" spans="1:14" ht="25.5" x14ac:dyDescent="0.25">
      <c r="A4625" s="41" t="s">
        <v>7151</v>
      </c>
      <c r="B4625" s="47" t="s">
        <v>5864</v>
      </c>
      <c r="C4625" s="43" t="s">
        <v>7152</v>
      </c>
      <c r="D4625" s="44"/>
      <c r="E4625" s="47"/>
      <c r="F4625" s="46" t="s">
        <v>9655</v>
      </c>
      <c r="G4625" s="797" t="str">
        <f t="shared" si="157"/>
        <v>NA</v>
      </c>
      <c r="H4625" s="797" t="str">
        <f t="shared" si="157"/>
        <v>NA</v>
      </c>
      <c r="I4625" s="797" t="str">
        <f t="shared" si="157"/>
        <v>NA</v>
      </c>
      <c r="J4625" s="797" t="str">
        <f t="shared" si="156"/>
        <v>NA</v>
      </c>
      <c r="K4625" s="797" t="str">
        <f t="shared" si="156"/>
        <v>NA</v>
      </c>
      <c r="L4625" s="797" t="str">
        <f t="shared" si="156"/>
        <v>NA</v>
      </c>
      <c r="M4625" s="797" t="str">
        <f t="shared" si="156"/>
        <v>NA</v>
      </c>
      <c r="N4625" s="797" t="b">
        <v>1</v>
      </c>
    </row>
    <row r="4626" spans="1:14" ht="25.5" x14ac:dyDescent="0.25">
      <c r="A4626" s="41" t="s">
        <v>7153</v>
      </c>
      <c r="B4626" s="47" t="s">
        <v>5866</v>
      </c>
      <c r="C4626" s="43" t="s">
        <v>7154</v>
      </c>
      <c r="D4626" s="44"/>
      <c r="E4626" s="47"/>
      <c r="F4626" s="46">
        <v>348</v>
      </c>
      <c r="G4626" s="797" t="str">
        <f t="shared" si="157"/>
        <v>NA</v>
      </c>
      <c r="H4626" s="797" t="str">
        <f t="shared" si="157"/>
        <v>NA</v>
      </c>
      <c r="I4626" s="797" t="str">
        <f t="shared" si="157"/>
        <v>NA</v>
      </c>
      <c r="J4626" s="797" t="str">
        <f t="shared" si="156"/>
        <v>NA</v>
      </c>
      <c r="K4626" s="797" t="str">
        <f t="shared" si="156"/>
        <v>NA</v>
      </c>
      <c r="L4626" s="797" t="str">
        <f t="shared" si="156"/>
        <v>NA</v>
      </c>
      <c r="M4626" s="797" t="str">
        <f t="shared" si="156"/>
        <v>NA</v>
      </c>
      <c r="N4626" s="797" t="b">
        <v>1</v>
      </c>
    </row>
    <row r="4627" spans="1:14" ht="26.25" thickBot="1" x14ac:dyDescent="0.3">
      <c r="A4627" s="41" t="s">
        <v>7155</v>
      </c>
      <c r="B4627" s="47" t="s">
        <v>5869</v>
      </c>
      <c r="C4627" s="43" t="s">
        <v>7156</v>
      </c>
      <c r="D4627" s="44"/>
      <c r="E4627" s="47"/>
      <c r="F4627" s="53">
        <v>348</v>
      </c>
      <c r="G4627" s="797">
        <f t="shared" si="157"/>
        <v>120</v>
      </c>
      <c r="H4627" s="797">
        <f t="shared" si="157"/>
        <v>120</v>
      </c>
      <c r="I4627" s="797">
        <f t="shared" si="157"/>
        <v>157</v>
      </c>
      <c r="J4627" s="797">
        <f t="shared" si="156"/>
        <v>109</v>
      </c>
      <c r="K4627" s="797">
        <f t="shared" si="156"/>
        <v>174</v>
      </c>
      <c r="L4627" s="797">
        <f t="shared" si="156"/>
        <v>150</v>
      </c>
      <c r="M4627" s="797">
        <f t="shared" si="156"/>
        <v>168</v>
      </c>
      <c r="N4627" s="797" t="b">
        <v>0</v>
      </c>
    </row>
    <row r="4628" spans="1:14" ht="25.5" x14ac:dyDescent="0.25">
      <c r="A4628" s="100" t="s">
        <v>7157</v>
      </c>
      <c r="B4628" s="61" t="s">
        <v>7158</v>
      </c>
      <c r="C4628" s="94" t="s">
        <v>7159</v>
      </c>
      <c r="D4628" s="60"/>
      <c r="E4628" s="61"/>
      <c r="F4628" s="95">
        <v>12491</v>
      </c>
      <c r="G4628" s="797" t="str">
        <f t="shared" si="157"/>
        <v>NA</v>
      </c>
      <c r="H4628" s="797" t="str">
        <f t="shared" si="157"/>
        <v>NA</v>
      </c>
      <c r="I4628" s="797" t="str">
        <f t="shared" si="157"/>
        <v>NA</v>
      </c>
      <c r="J4628" s="797" t="str">
        <f t="shared" si="156"/>
        <v>NA</v>
      </c>
      <c r="K4628" s="797" t="str">
        <f t="shared" si="156"/>
        <v>NA</v>
      </c>
      <c r="L4628" s="797" t="str">
        <f t="shared" si="156"/>
        <v>NA</v>
      </c>
      <c r="M4628" s="797" t="str">
        <f t="shared" si="156"/>
        <v>NA</v>
      </c>
      <c r="N4628" s="797" t="b">
        <v>1</v>
      </c>
    </row>
    <row r="4629" spans="1:14" ht="25.5" x14ac:dyDescent="0.25">
      <c r="A4629" s="41" t="s">
        <v>7160</v>
      </c>
      <c r="B4629" s="47" t="s">
        <v>5861</v>
      </c>
      <c r="C4629" s="43" t="s">
        <v>7161</v>
      </c>
      <c r="D4629" s="44"/>
      <c r="E4629" s="47"/>
      <c r="F4629" s="46" t="s">
        <v>9655</v>
      </c>
      <c r="G4629" s="797" t="str">
        <f t="shared" si="157"/>
        <v>NA</v>
      </c>
      <c r="H4629" s="797" t="str">
        <f t="shared" si="157"/>
        <v>NA</v>
      </c>
      <c r="I4629" s="797" t="str">
        <f t="shared" si="157"/>
        <v>NA</v>
      </c>
      <c r="J4629" s="797" t="str">
        <f t="shared" si="156"/>
        <v>NA</v>
      </c>
      <c r="K4629" s="797" t="str">
        <f t="shared" si="156"/>
        <v>NA</v>
      </c>
      <c r="L4629" s="797" t="str">
        <f t="shared" si="156"/>
        <v>NA</v>
      </c>
      <c r="M4629" s="797" t="str">
        <f t="shared" si="156"/>
        <v>NA</v>
      </c>
      <c r="N4629" s="797" t="b">
        <v>1</v>
      </c>
    </row>
    <row r="4630" spans="1:14" ht="25.5" x14ac:dyDescent="0.25">
      <c r="A4630" s="41" t="s">
        <v>7162</v>
      </c>
      <c r="B4630" s="47" t="s">
        <v>5864</v>
      </c>
      <c r="C4630" s="43" t="s">
        <v>7163</v>
      </c>
      <c r="D4630" s="44"/>
      <c r="E4630" s="47"/>
      <c r="F4630" s="46" t="s">
        <v>9655</v>
      </c>
      <c r="G4630" s="797" t="str">
        <f t="shared" si="157"/>
        <v>NA</v>
      </c>
      <c r="H4630" s="797" t="str">
        <f t="shared" si="157"/>
        <v>NA</v>
      </c>
      <c r="I4630" s="797" t="str">
        <f t="shared" si="157"/>
        <v>NA</v>
      </c>
      <c r="J4630" s="797" t="str">
        <f t="shared" si="156"/>
        <v>NA</v>
      </c>
      <c r="K4630" s="797" t="str">
        <f t="shared" si="156"/>
        <v>NA</v>
      </c>
      <c r="L4630" s="797" t="str">
        <f t="shared" si="156"/>
        <v>NA</v>
      </c>
      <c r="M4630" s="797" t="str">
        <f t="shared" si="156"/>
        <v>NA</v>
      </c>
      <c r="N4630" s="797" t="b">
        <v>1</v>
      </c>
    </row>
    <row r="4631" spans="1:14" ht="25.5" x14ac:dyDescent="0.25">
      <c r="A4631" s="41" t="s">
        <v>7164</v>
      </c>
      <c r="B4631" s="47" t="s">
        <v>5866</v>
      </c>
      <c r="C4631" s="43" t="s">
        <v>7165</v>
      </c>
      <c r="D4631" s="44"/>
      <c r="E4631" s="47"/>
      <c r="F4631" s="46">
        <v>2758</v>
      </c>
      <c r="G4631" s="797" t="str">
        <f t="shared" si="157"/>
        <v>NA</v>
      </c>
      <c r="H4631" s="797" t="str">
        <f t="shared" si="157"/>
        <v>NA</v>
      </c>
      <c r="I4631" s="797" t="str">
        <f t="shared" si="157"/>
        <v>NA</v>
      </c>
      <c r="J4631" s="797" t="str">
        <f t="shared" si="156"/>
        <v>NA</v>
      </c>
      <c r="K4631" s="797" t="str">
        <f t="shared" si="156"/>
        <v>NA</v>
      </c>
      <c r="L4631" s="797" t="str">
        <f t="shared" si="156"/>
        <v>NA</v>
      </c>
      <c r="M4631" s="797" t="str">
        <f t="shared" si="156"/>
        <v>NA</v>
      </c>
      <c r="N4631" s="797" t="b">
        <v>1</v>
      </c>
    </row>
    <row r="4632" spans="1:14" ht="26.25" thickBot="1" x14ac:dyDescent="0.3">
      <c r="A4632" s="41" t="s">
        <v>7166</v>
      </c>
      <c r="B4632" s="47" t="s">
        <v>5869</v>
      </c>
      <c r="C4632" s="43" t="s">
        <v>7167</v>
      </c>
      <c r="D4632" s="44"/>
      <c r="E4632" s="47"/>
      <c r="F4632" s="53">
        <v>2758</v>
      </c>
      <c r="G4632" s="797">
        <f t="shared" si="157"/>
        <v>949</v>
      </c>
      <c r="H4632" s="797">
        <f t="shared" si="157"/>
        <v>949</v>
      </c>
      <c r="I4632" s="797">
        <f t="shared" si="157"/>
        <v>1247</v>
      </c>
      <c r="J4632" s="797">
        <f t="shared" si="156"/>
        <v>866</v>
      </c>
      <c r="K4632" s="797">
        <f t="shared" si="156"/>
        <v>1376</v>
      </c>
      <c r="L4632" s="797">
        <f t="shared" si="156"/>
        <v>1186</v>
      </c>
      <c r="M4632" s="797">
        <f t="shared" si="156"/>
        <v>1332</v>
      </c>
      <c r="N4632" s="797" t="b">
        <v>0</v>
      </c>
    </row>
    <row r="4633" spans="1:14" ht="25.5" x14ac:dyDescent="0.25">
      <c r="A4633" s="100" t="s">
        <v>7168</v>
      </c>
      <c r="B4633" s="61" t="s">
        <v>7169</v>
      </c>
      <c r="C4633" s="94" t="s">
        <v>5935</v>
      </c>
      <c r="D4633" s="60"/>
      <c r="E4633" s="61"/>
      <c r="F4633" s="813">
        <v>2127.94</v>
      </c>
      <c r="G4633" s="797" t="str">
        <f t="shared" si="157"/>
        <v>NA</v>
      </c>
      <c r="H4633" s="797" t="str">
        <f t="shared" si="157"/>
        <v>NA</v>
      </c>
      <c r="I4633" s="797" t="str">
        <f t="shared" si="157"/>
        <v>NA</v>
      </c>
      <c r="J4633" s="797" t="str">
        <f t="shared" si="156"/>
        <v>NA</v>
      </c>
      <c r="K4633" s="797" t="str">
        <f t="shared" si="156"/>
        <v>NA</v>
      </c>
      <c r="L4633" s="797" t="str">
        <f t="shared" si="156"/>
        <v>NA</v>
      </c>
      <c r="M4633" s="797" t="str">
        <f t="shared" si="156"/>
        <v>NA</v>
      </c>
      <c r="N4633" s="797" t="b">
        <v>1</v>
      </c>
    </row>
    <row r="4634" spans="1:14" ht="25.5" x14ac:dyDescent="0.25">
      <c r="A4634" s="41" t="s">
        <v>7170</v>
      </c>
      <c r="B4634" s="47" t="s">
        <v>5861</v>
      </c>
      <c r="C4634" s="43" t="s">
        <v>5937</v>
      </c>
      <c r="D4634" s="44"/>
      <c r="E4634" s="47"/>
      <c r="F4634" s="46" t="s">
        <v>9655</v>
      </c>
      <c r="G4634" s="797" t="str">
        <f t="shared" si="157"/>
        <v>NA</v>
      </c>
      <c r="H4634" s="797" t="str">
        <f t="shared" si="157"/>
        <v>NA</v>
      </c>
      <c r="I4634" s="797" t="str">
        <f t="shared" si="157"/>
        <v>NA</v>
      </c>
      <c r="J4634" s="797" t="str">
        <f t="shared" si="156"/>
        <v>NA</v>
      </c>
      <c r="K4634" s="797" t="str">
        <f t="shared" si="156"/>
        <v>NA</v>
      </c>
      <c r="L4634" s="797" t="str">
        <f t="shared" si="156"/>
        <v>NA</v>
      </c>
      <c r="M4634" s="797" t="str">
        <f t="shared" si="156"/>
        <v>NA</v>
      </c>
      <c r="N4634" s="797" t="b">
        <v>1</v>
      </c>
    </row>
    <row r="4635" spans="1:14" ht="25.5" x14ac:dyDescent="0.25">
      <c r="A4635" s="41" t="s">
        <v>7171</v>
      </c>
      <c r="B4635" s="47" t="s">
        <v>5864</v>
      </c>
      <c r="C4635" s="43" t="s">
        <v>7172</v>
      </c>
      <c r="D4635" s="44"/>
      <c r="E4635" s="47"/>
      <c r="F4635" s="819">
        <v>41.08</v>
      </c>
      <c r="G4635" s="797" t="str">
        <f t="shared" si="157"/>
        <v>NA</v>
      </c>
      <c r="H4635" s="797" t="str">
        <f t="shared" si="157"/>
        <v>NA</v>
      </c>
      <c r="I4635" s="797" t="str">
        <f t="shared" si="157"/>
        <v>NA</v>
      </c>
      <c r="J4635" s="797" t="str">
        <f t="shared" si="156"/>
        <v>NA</v>
      </c>
      <c r="K4635" s="797" t="str">
        <f t="shared" si="156"/>
        <v>NA</v>
      </c>
      <c r="L4635" s="797" t="str">
        <f t="shared" si="156"/>
        <v>NA</v>
      </c>
      <c r="M4635" s="797" t="str">
        <f t="shared" si="156"/>
        <v>NA</v>
      </c>
      <c r="N4635" s="797" t="b">
        <v>1</v>
      </c>
    </row>
    <row r="4636" spans="1:14" ht="25.5" x14ac:dyDescent="0.25">
      <c r="A4636" s="41" t="s">
        <v>7173</v>
      </c>
      <c r="B4636" s="47" t="s">
        <v>5866</v>
      </c>
      <c r="C4636" s="43" t="s">
        <v>7174</v>
      </c>
      <c r="D4636" s="44"/>
      <c r="E4636" s="47"/>
      <c r="F4636" s="819">
        <v>113.36</v>
      </c>
      <c r="G4636" s="797" t="str">
        <f t="shared" si="157"/>
        <v>NA</v>
      </c>
      <c r="H4636" s="797" t="str">
        <f t="shared" si="157"/>
        <v>NA</v>
      </c>
      <c r="I4636" s="797" t="str">
        <f t="shared" si="157"/>
        <v>NA</v>
      </c>
      <c r="J4636" s="797" t="str">
        <f t="shared" si="156"/>
        <v>NA</v>
      </c>
      <c r="K4636" s="797" t="str">
        <f t="shared" si="156"/>
        <v>NA</v>
      </c>
      <c r="L4636" s="797" t="str">
        <f t="shared" si="156"/>
        <v>NA</v>
      </c>
      <c r="M4636" s="797" t="str">
        <f t="shared" si="156"/>
        <v>NA</v>
      </c>
      <c r="N4636" s="797" t="b">
        <v>1</v>
      </c>
    </row>
    <row r="4637" spans="1:14" ht="26.25" thickBot="1" x14ac:dyDescent="0.3">
      <c r="A4637" s="96" t="s">
        <v>7175</v>
      </c>
      <c r="B4637" s="58" t="s">
        <v>5869</v>
      </c>
      <c r="C4637" s="56" t="s">
        <v>7176</v>
      </c>
      <c r="D4637" s="57"/>
      <c r="E4637" s="58"/>
      <c r="F4637" s="805">
        <v>154.44</v>
      </c>
      <c r="G4637" s="797">
        <f t="shared" si="157"/>
        <v>53</v>
      </c>
      <c r="H4637" s="797">
        <f t="shared" si="157"/>
        <v>53</v>
      </c>
      <c r="I4637" s="797">
        <f t="shared" si="157"/>
        <v>70</v>
      </c>
      <c r="J4637" s="797">
        <f t="shared" si="156"/>
        <v>48</v>
      </c>
      <c r="K4637" s="797">
        <f t="shared" si="156"/>
        <v>77</v>
      </c>
      <c r="L4637" s="797">
        <f t="shared" si="156"/>
        <v>66</v>
      </c>
      <c r="M4637" s="797">
        <f t="shared" si="156"/>
        <v>75</v>
      </c>
      <c r="N4637" s="797" t="b">
        <v>0</v>
      </c>
    </row>
    <row r="4638" spans="1:14" ht="25.5" x14ac:dyDescent="0.25">
      <c r="A4638" s="100" t="s">
        <v>7168</v>
      </c>
      <c r="B4638" s="61" t="s">
        <v>7169</v>
      </c>
      <c r="C4638" s="94" t="s">
        <v>7177</v>
      </c>
      <c r="D4638" s="60"/>
      <c r="E4638" s="61"/>
      <c r="F4638" s="813">
        <v>2127.94</v>
      </c>
      <c r="G4638" s="797" t="str">
        <f t="shared" si="157"/>
        <v>NA</v>
      </c>
      <c r="H4638" s="797" t="str">
        <f t="shared" si="157"/>
        <v>NA</v>
      </c>
      <c r="I4638" s="797" t="str">
        <f t="shared" si="157"/>
        <v>NA</v>
      </c>
      <c r="J4638" s="797" t="str">
        <f t="shared" si="156"/>
        <v>NA</v>
      </c>
      <c r="K4638" s="797" t="str">
        <f t="shared" si="156"/>
        <v>NA</v>
      </c>
      <c r="L4638" s="797" t="str">
        <f t="shared" si="156"/>
        <v>NA</v>
      </c>
      <c r="M4638" s="797" t="str">
        <f t="shared" si="156"/>
        <v>NA</v>
      </c>
      <c r="N4638" s="797" t="b">
        <v>1</v>
      </c>
    </row>
    <row r="4639" spans="1:14" ht="25.5" x14ac:dyDescent="0.25">
      <c r="A4639" s="41" t="s">
        <v>7178</v>
      </c>
      <c r="B4639" s="47" t="s">
        <v>5861</v>
      </c>
      <c r="C4639" s="43" t="s">
        <v>7179</v>
      </c>
      <c r="D4639" s="44"/>
      <c r="E4639" s="47"/>
      <c r="F4639" s="46" t="s">
        <v>9655</v>
      </c>
      <c r="G4639" s="797" t="str">
        <f t="shared" si="157"/>
        <v>NA</v>
      </c>
      <c r="H4639" s="797" t="str">
        <f t="shared" si="157"/>
        <v>NA</v>
      </c>
      <c r="I4639" s="797" t="str">
        <f t="shared" si="157"/>
        <v>NA</v>
      </c>
      <c r="J4639" s="797" t="str">
        <f t="shared" si="156"/>
        <v>NA</v>
      </c>
      <c r="K4639" s="797" t="str">
        <f t="shared" si="156"/>
        <v>NA</v>
      </c>
      <c r="L4639" s="797" t="str">
        <f t="shared" si="156"/>
        <v>NA</v>
      </c>
      <c r="M4639" s="797" t="str">
        <f t="shared" si="156"/>
        <v>NA</v>
      </c>
      <c r="N4639" s="797" t="b">
        <v>1</v>
      </c>
    </row>
    <row r="4640" spans="1:14" ht="25.5" x14ac:dyDescent="0.25">
      <c r="A4640" s="41" t="s">
        <v>7180</v>
      </c>
      <c r="B4640" s="47" t="s">
        <v>5864</v>
      </c>
      <c r="C4640" s="43" t="s">
        <v>7181</v>
      </c>
      <c r="D4640" s="44"/>
      <c r="E4640" s="47"/>
      <c r="F4640" s="819">
        <v>41.08</v>
      </c>
      <c r="G4640" s="797" t="str">
        <f t="shared" si="157"/>
        <v>NA</v>
      </c>
      <c r="H4640" s="797" t="str">
        <f t="shared" si="157"/>
        <v>NA</v>
      </c>
      <c r="I4640" s="797" t="str">
        <f t="shared" si="157"/>
        <v>NA</v>
      </c>
      <c r="J4640" s="797" t="str">
        <f t="shared" si="156"/>
        <v>NA</v>
      </c>
      <c r="K4640" s="797" t="str">
        <f t="shared" si="156"/>
        <v>NA</v>
      </c>
      <c r="L4640" s="797" t="str">
        <f t="shared" si="156"/>
        <v>NA</v>
      </c>
      <c r="M4640" s="797" t="str">
        <f t="shared" si="156"/>
        <v>NA</v>
      </c>
      <c r="N4640" s="797" t="b">
        <v>1</v>
      </c>
    </row>
    <row r="4641" spans="1:14" ht="25.5" x14ac:dyDescent="0.25">
      <c r="A4641" s="41" t="s">
        <v>7182</v>
      </c>
      <c r="B4641" s="47" t="s">
        <v>5866</v>
      </c>
      <c r="C4641" s="43" t="s">
        <v>7183</v>
      </c>
      <c r="D4641" s="44"/>
      <c r="E4641" s="47"/>
      <c r="F4641" s="819">
        <v>113.36</v>
      </c>
      <c r="G4641" s="797" t="str">
        <f t="shared" si="157"/>
        <v>NA</v>
      </c>
      <c r="H4641" s="797" t="str">
        <f t="shared" si="157"/>
        <v>NA</v>
      </c>
      <c r="I4641" s="797" t="str">
        <f t="shared" si="157"/>
        <v>NA</v>
      </c>
      <c r="J4641" s="797" t="str">
        <f t="shared" si="156"/>
        <v>NA</v>
      </c>
      <c r="K4641" s="797" t="str">
        <f t="shared" si="156"/>
        <v>NA</v>
      </c>
      <c r="L4641" s="797" t="str">
        <f t="shared" si="156"/>
        <v>NA</v>
      </c>
      <c r="M4641" s="797" t="str">
        <f t="shared" si="156"/>
        <v>NA</v>
      </c>
      <c r="N4641" s="797" t="b">
        <v>1</v>
      </c>
    </row>
    <row r="4642" spans="1:14" ht="26.25" thickBot="1" x14ac:dyDescent="0.3">
      <c r="A4642" s="96" t="s">
        <v>7184</v>
      </c>
      <c r="B4642" s="58" t="s">
        <v>5869</v>
      </c>
      <c r="C4642" s="56" t="s">
        <v>7185</v>
      </c>
      <c r="D4642" s="57"/>
      <c r="E4642" s="58"/>
      <c r="F4642" s="805">
        <v>154.44</v>
      </c>
      <c r="G4642" s="797">
        <f t="shared" si="157"/>
        <v>53</v>
      </c>
      <c r="H4642" s="797">
        <f t="shared" si="157"/>
        <v>53</v>
      </c>
      <c r="I4642" s="797">
        <f t="shared" si="157"/>
        <v>70</v>
      </c>
      <c r="J4642" s="797">
        <f t="shared" si="156"/>
        <v>48</v>
      </c>
      <c r="K4642" s="797">
        <f t="shared" si="156"/>
        <v>77</v>
      </c>
      <c r="L4642" s="797">
        <f t="shared" si="156"/>
        <v>66</v>
      </c>
      <c r="M4642" s="797">
        <f t="shared" si="156"/>
        <v>75</v>
      </c>
      <c r="N4642" s="797" t="b">
        <v>0</v>
      </c>
    </row>
    <row r="4643" spans="1:14" ht="25.5" x14ac:dyDescent="0.25">
      <c r="A4643" s="100" t="s">
        <v>7186</v>
      </c>
      <c r="B4643" s="61" t="s">
        <v>7187</v>
      </c>
      <c r="C4643" s="94" t="s">
        <v>5981</v>
      </c>
      <c r="D4643" s="60"/>
      <c r="E4643" s="61"/>
      <c r="F4643" s="813">
        <v>1858</v>
      </c>
      <c r="G4643" s="797">
        <f t="shared" si="157"/>
        <v>639</v>
      </c>
      <c r="H4643" s="797">
        <f t="shared" si="157"/>
        <v>639</v>
      </c>
      <c r="I4643" s="797">
        <f t="shared" si="157"/>
        <v>840</v>
      </c>
      <c r="J4643" s="797">
        <f t="shared" si="156"/>
        <v>583</v>
      </c>
      <c r="K4643" s="797">
        <f t="shared" si="156"/>
        <v>927</v>
      </c>
      <c r="L4643" s="797">
        <f t="shared" si="156"/>
        <v>799</v>
      </c>
      <c r="M4643" s="797">
        <f t="shared" si="156"/>
        <v>897</v>
      </c>
      <c r="N4643" s="797" t="b">
        <v>0</v>
      </c>
    </row>
    <row r="4644" spans="1:14" ht="15.75" thickBot="1" x14ac:dyDescent="0.3">
      <c r="A4644" s="69"/>
      <c r="B4644" s="42" t="s">
        <v>7188</v>
      </c>
      <c r="C4644" s="43" t="s">
        <v>7189</v>
      </c>
      <c r="D4644" s="44"/>
      <c r="E4644" s="47"/>
      <c r="F4644" s="819">
        <v>1858</v>
      </c>
      <c r="G4644" s="797">
        <f t="shared" si="157"/>
        <v>639</v>
      </c>
      <c r="H4644" s="797">
        <f t="shared" si="157"/>
        <v>639</v>
      </c>
      <c r="I4644" s="797">
        <f t="shared" si="157"/>
        <v>840</v>
      </c>
      <c r="J4644" s="797">
        <f t="shared" si="156"/>
        <v>583</v>
      </c>
      <c r="K4644" s="797">
        <f t="shared" si="156"/>
        <v>927</v>
      </c>
      <c r="L4644" s="797">
        <f t="shared" si="156"/>
        <v>799</v>
      </c>
      <c r="M4644" s="797">
        <f t="shared" si="156"/>
        <v>897</v>
      </c>
      <c r="N4644" s="797" t="b">
        <v>0</v>
      </c>
    </row>
    <row r="4645" spans="1:14" x14ac:dyDescent="0.25">
      <c r="A4645" s="69"/>
      <c r="B4645" s="42" t="s">
        <v>7190</v>
      </c>
      <c r="C4645" s="43" t="s">
        <v>7191</v>
      </c>
      <c r="D4645" s="44"/>
      <c r="E4645" s="47"/>
      <c r="F4645" s="813">
        <v>1858</v>
      </c>
      <c r="G4645" s="797" t="str">
        <f t="shared" si="157"/>
        <v>NA</v>
      </c>
      <c r="H4645" s="797" t="str">
        <f t="shared" si="157"/>
        <v>NA</v>
      </c>
      <c r="I4645" s="797" t="str">
        <f t="shared" si="157"/>
        <v>NA</v>
      </c>
      <c r="J4645" s="797" t="str">
        <f t="shared" si="156"/>
        <v>NA</v>
      </c>
      <c r="K4645" s="797" t="str">
        <f t="shared" si="156"/>
        <v>NA</v>
      </c>
      <c r="L4645" s="797" t="str">
        <f t="shared" si="156"/>
        <v>NA</v>
      </c>
      <c r="M4645" s="797" t="str">
        <f t="shared" si="156"/>
        <v>NA</v>
      </c>
      <c r="N4645" s="797" t="b">
        <v>1</v>
      </c>
    </row>
    <row r="4646" spans="1:14" ht="25.5" x14ac:dyDescent="0.25">
      <c r="A4646" s="41" t="s">
        <v>7192</v>
      </c>
      <c r="B4646" s="47" t="s">
        <v>5861</v>
      </c>
      <c r="C4646" s="43" t="s">
        <v>6008</v>
      </c>
      <c r="D4646" s="44"/>
      <c r="E4646" s="47"/>
      <c r="F4646" s="46" t="s">
        <v>9655</v>
      </c>
      <c r="G4646" s="797" t="str">
        <f t="shared" si="157"/>
        <v>NA</v>
      </c>
      <c r="H4646" s="797" t="str">
        <f t="shared" si="157"/>
        <v>NA</v>
      </c>
      <c r="I4646" s="797" t="str">
        <f t="shared" si="157"/>
        <v>NA</v>
      </c>
      <c r="J4646" s="797" t="str">
        <f t="shared" si="156"/>
        <v>NA</v>
      </c>
      <c r="K4646" s="797" t="str">
        <f t="shared" si="156"/>
        <v>NA</v>
      </c>
      <c r="L4646" s="797" t="str">
        <f t="shared" si="156"/>
        <v>NA</v>
      </c>
      <c r="M4646" s="797" t="str">
        <f t="shared" si="156"/>
        <v>NA</v>
      </c>
      <c r="N4646" s="797" t="b">
        <v>1</v>
      </c>
    </row>
    <row r="4647" spans="1:14" ht="25.5" x14ac:dyDescent="0.25">
      <c r="A4647" s="41" t="s">
        <v>7193</v>
      </c>
      <c r="B4647" s="47" t="s">
        <v>5864</v>
      </c>
      <c r="C4647" s="43" t="s">
        <v>7194</v>
      </c>
      <c r="D4647" s="44"/>
      <c r="E4647" s="47"/>
      <c r="F4647" s="46">
        <v>25</v>
      </c>
      <c r="G4647" s="797" t="str">
        <f t="shared" si="157"/>
        <v>NA</v>
      </c>
      <c r="H4647" s="797" t="str">
        <f t="shared" si="157"/>
        <v>NA</v>
      </c>
      <c r="I4647" s="797" t="str">
        <f t="shared" si="157"/>
        <v>NA</v>
      </c>
      <c r="J4647" s="797" t="str">
        <f t="shared" si="156"/>
        <v>NA</v>
      </c>
      <c r="K4647" s="797" t="str">
        <f t="shared" si="156"/>
        <v>NA</v>
      </c>
      <c r="L4647" s="797" t="str">
        <f t="shared" si="156"/>
        <v>NA</v>
      </c>
      <c r="M4647" s="797" t="str">
        <f t="shared" si="156"/>
        <v>NA</v>
      </c>
      <c r="N4647" s="797" t="b">
        <v>1</v>
      </c>
    </row>
    <row r="4648" spans="1:14" ht="25.5" x14ac:dyDescent="0.25">
      <c r="A4648" s="41" t="s">
        <v>7195</v>
      </c>
      <c r="B4648" s="47" t="s">
        <v>5866</v>
      </c>
      <c r="C4648" s="43" t="s">
        <v>7196</v>
      </c>
      <c r="D4648" s="44"/>
      <c r="E4648" s="47"/>
      <c r="F4648" s="46">
        <v>69</v>
      </c>
      <c r="G4648" s="797" t="str">
        <f t="shared" si="157"/>
        <v>NA</v>
      </c>
      <c r="H4648" s="797" t="str">
        <f t="shared" si="157"/>
        <v>NA</v>
      </c>
      <c r="I4648" s="797" t="str">
        <f t="shared" si="157"/>
        <v>NA</v>
      </c>
      <c r="J4648" s="797" t="str">
        <f t="shared" si="156"/>
        <v>NA</v>
      </c>
      <c r="K4648" s="797" t="str">
        <f t="shared" si="156"/>
        <v>NA</v>
      </c>
      <c r="L4648" s="797" t="str">
        <f t="shared" si="156"/>
        <v>NA</v>
      </c>
      <c r="M4648" s="797" t="str">
        <f t="shared" si="156"/>
        <v>NA</v>
      </c>
      <c r="N4648" s="797" t="b">
        <v>1</v>
      </c>
    </row>
    <row r="4649" spans="1:14" ht="26.25" thickBot="1" x14ac:dyDescent="0.3">
      <c r="A4649" s="96" t="s">
        <v>7197</v>
      </c>
      <c r="B4649" s="58" t="s">
        <v>5869</v>
      </c>
      <c r="C4649" s="56" t="s">
        <v>7198</v>
      </c>
      <c r="D4649" s="57"/>
      <c r="E4649" s="58"/>
      <c r="F4649" s="103">
        <v>94</v>
      </c>
      <c r="G4649" s="797">
        <f t="shared" si="157"/>
        <v>32</v>
      </c>
      <c r="H4649" s="797">
        <f t="shared" si="157"/>
        <v>32</v>
      </c>
      <c r="I4649" s="797">
        <f t="shared" si="157"/>
        <v>42</v>
      </c>
      <c r="J4649" s="797">
        <f t="shared" si="156"/>
        <v>30</v>
      </c>
      <c r="K4649" s="797">
        <f t="shared" si="156"/>
        <v>47</v>
      </c>
      <c r="L4649" s="797">
        <f t="shared" si="156"/>
        <v>40</v>
      </c>
      <c r="M4649" s="797">
        <f t="shared" si="156"/>
        <v>45</v>
      </c>
      <c r="N4649" s="797" t="b">
        <v>0</v>
      </c>
    </row>
    <row r="4650" spans="1:14" ht="25.5" x14ac:dyDescent="0.25">
      <c r="A4650" s="100" t="s">
        <v>7199</v>
      </c>
      <c r="B4650" s="61" t="s">
        <v>7200</v>
      </c>
      <c r="C4650" s="94" t="s">
        <v>7201</v>
      </c>
      <c r="D4650" s="60"/>
      <c r="E4650" s="61"/>
      <c r="F4650" s="46">
        <v>1404</v>
      </c>
      <c r="G4650" s="797" t="str">
        <f t="shared" si="157"/>
        <v>NA</v>
      </c>
      <c r="H4650" s="797" t="str">
        <f t="shared" si="157"/>
        <v>NA</v>
      </c>
      <c r="I4650" s="797" t="str">
        <f t="shared" si="157"/>
        <v>NA</v>
      </c>
      <c r="J4650" s="797" t="str">
        <f t="shared" si="156"/>
        <v>NA</v>
      </c>
      <c r="K4650" s="797" t="str">
        <f t="shared" si="156"/>
        <v>NA</v>
      </c>
      <c r="L4650" s="797" t="str">
        <f t="shared" si="156"/>
        <v>NA</v>
      </c>
      <c r="M4650" s="797" t="str">
        <f t="shared" si="156"/>
        <v>NA</v>
      </c>
      <c r="N4650" s="797" t="b">
        <v>1</v>
      </c>
    </row>
    <row r="4651" spans="1:14" ht="25.5" x14ac:dyDescent="0.25">
      <c r="A4651" s="41" t="s">
        <v>7202</v>
      </c>
      <c r="B4651" s="47" t="s">
        <v>5861</v>
      </c>
      <c r="C4651" s="43" t="s">
        <v>7203</v>
      </c>
      <c r="D4651" s="44"/>
      <c r="E4651" s="47"/>
      <c r="F4651" s="505" t="s">
        <v>9655</v>
      </c>
      <c r="G4651" s="797" t="str">
        <f t="shared" si="157"/>
        <v>NA</v>
      </c>
      <c r="H4651" s="797" t="str">
        <f t="shared" si="157"/>
        <v>NA</v>
      </c>
      <c r="I4651" s="797" t="str">
        <f t="shared" si="157"/>
        <v>NA</v>
      </c>
      <c r="J4651" s="797" t="str">
        <f t="shared" si="156"/>
        <v>NA</v>
      </c>
      <c r="K4651" s="797" t="str">
        <f t="shared" si="156"/>
        <v>NA</v>
      </c>
      <c r="L4651" s="797" t="str">
        <f t="shared" si="156"/>
        <v>NA</v>
      </c>
      <c r="M4651" s="797" t="str">
        <f t="shared" si="156"/>
        <v>NA</v>
      </c>
      <c r="N4651" s="797" t="b">
        <v>1</v>
      </c>
    </row>
    <row r="4652" spans="1:14" ht="25.5" x14ac:dyDescent="0.25">
      <c r="A4652" s="41" t="s">
        <v>7204</v>
      </c>
      <c r="B4652" s="47" t="s">
        <v>5864</v>
      </c>
      <c r="C4652" s="43" t="s">
        <v>7205</v>
      </c>
      <c r="D4652" s="44"/>
      <c r="E4652" s="47"/>
      <c r="F4652" s="812">
        <v>78</v>
      </c>
      <c r="G4652" s="797" t="str">
        <f t="shared" si="157"/>
        <v>NA</v>
      </c>
      <c r="H4652" s="797" t="str">
        <f t="shared" si="157"/>
        <v>NA</v>
      </c>
      <c r="I4652" s="797" t="str">
        <f t="shared" si="157"/>
        <v>NA</v>
      </c>
      <c r="J4652" s="797" t="str">
        <f t="shared" si="156"/>
        <v>NA</v>
      </c>
      <c r="K4652" s="797" t="str">
        <f t="shared" si="156"/>
        <v>NA</v>
      </c>
      <c r="L4652" s="797" t="str">
        <f t="shared" si="156"/>
        <v>NA</v>
      </c>
      <c r="M4652" s="797" t="str">
        <f t="shared" si="156"/>
        <v>NA</v>
      </c>
      <c r="N4652" s="797" t="b">
        <v>1</v>
      </c>
    </row>
    <row r="4653" spans="1:14" ht="25.5" x14ac:dyDescent="0.25">
      <c r="A4653" s="41" t="s">
        <v>7206</v>
      </c>
      <c r="B4653" s="47" t="s">
        <v>5866</v>
      </c>
      <c r="C4653" s="43" t="s">
        <v>7207</v>
      </c>
      <c r="D4653" s="44"/>
      <c r="E4653" s="47"/>
      <c r="F4653" s="819">
        <v>215.8</v>
      </c>
      <c r="G4653" s="797" t="str">
        <f t="shared" si="157"/>
        <v>NA</v>
      </c>
      <c r="H4653" s="797" t="str">
        <f t="shared" si="157"/>
        <v>NA</v>
      </c>
      <c r="I4653" s="797" t="str">
        <f t="shared" si="157"/>
        <v>NA</v>
      </c>
      <c r="J4653" s="797" t="str">
        <f t="shared" si="156"/>
        <v>NA</v>
      </c>
      <c r="K4653" s="797" t="str">
        <f t="shared" si="156"/>
        <v>NA</v>
      </c>
      <c r="L4653" s="797" t="str">
        <f t="shared" si="156"/>
        <v>NA</v>
      </c>
      <c r="M4653" s="797" t="str">
        <f t="shared" si="156"/>
        <v>NA</v>
      </c>
      <c r="N4653" s="797" t="b">
        <v>1</v>
      </c>
    </row>
    <row r="4654" spans="1:14" ht="39" thickBot="1" x14ac:dyDescent="0.3">
      <c r="A4654" s="96" t="s">
        <v>7208</v>
      </c>
      <c r="B4654" s="58" t="s">
        <v>5869</v>
      </c>
      <c r="C4654" s="56" t="s">
        <v>7209</v>
      </c>
      <c r="D4654" s="57"/>
      <c r="E4654" s="58"/>
      <c r="F4654" s="805">
        <v>293.54000000000002</v>
      </c>
      <c r="G4654" s="797">
        <f t="shared" si="157"/>
        <v>101</v>
      </c>
      <c r="H4654" s="797">
        <f t="shared" si="157"/>
        <v>101</v>
      </c>
      <c r="I4654" s="797">
        <f t="shared" si="157"/>
        <v>133</v>
      </c>
      <c r="J4654" s="797">
        <f t="shared" si="156"/>
        <v>92</v>
      </c>
      <c r="K4654" s="797">
        <f t="shared" si="156"/>
        <v>146</v>
      </c>
      <c r="L4654" s="797">
        <f t="shared" si="156"/>
        <v>126</v>
      </c>
      <c r="M4654" s="797">
        <f t="shared" si="156"/>
        <v>142</v>
      </c>
      <c r="N4654" s="797" t="b">
        <v>0</v>
      </c>
    </row>
    <row r="4655" spans="1:14" ht="25.5" x14ac:dyDescent="0.25">
      <c r="A4655" s="100" t="s">
        <v>7210</v>
      </c>
      <c r="B4655" s="61" t="s">
        <v>7200</v>
      </c>
      <c r="C4655" s="94" t="s">
        <v>7211</v>
      </c>
      <c r="D4655" s="60"/>
      <c r="E4655" s="61"/>
      <c r="F4655" s="46">
        <v>1404</v>
      </c>
      <c r="G4655" s="797" t="str">
        <f t="shared" si="157"/>
        <v>NA</v>
      </c>
      <c r="H4655" s="797" t="str">
        <f t="shared" si="157"/>
        <v>NA</v>
      </c>
      <c r="I4655" s="797" t="str">
        <f t="shared" si="157"/>
        <v>NA</v>
      </c>
      <c r="J4655" s="797" t="str">
        <f t="shared" si="156"/>
        <v>NA</v>
      </c>
      <c r="K4655" s="797" t="str">
        <f t="shared" si="156"/>
        <v>NA</v>
      </c>
      <c r="L4655" s="797" t="str">
        <f t="shared" si="156"/>
        <v>NA</v>
      </c>
      <c r="M4655" s="797" t="str">
        <f t="shared" si="156"/>
        <v>NA</v>
      </c>
      <c r="N4655" s="797" t="b">
        <v>1</v>
      </c>
    </row>
    <row r="4656" spans="1:14" ht="25.5" x14ac:dyDescent="0.25">
      <c r="A4656" s="41" t="s">
        <v>7212</v>
      </c>
      <c r="B4656" s="47" t="s">
        <v>5861</v>
      </c>
      <c r="C4656" s="43" t="s">
        <v>7213</v>
      </c>
      <c r="D4656" s="44"/>
      <c r="E4656" s="47"/>
      <c r="F4656" s="505" t="s">
        <v>9655</v>
      </c>
      <c r="G4656" s="797" t="str">
        <f t="shared" si="157"/>
        <v>NA</v>
      </c>
      <c r="H4656" s="797" t="str">
        <f t="shared" si="157"/>
        <v>NA</v>
      </c>
      <c r="I4656" s="797" t="str">
        <f t="shared" si="157"/>
        <v>NA</v>
      </c>
      <c r="J4656" s="797" t="str">
        <f t="shared" si="156"/>
        <v>NA</v>
      </c>
      <c r="K4656" s="797" t="str">
        <f t="shared" si="156"/>
        <v>NA</v>
      </c>
      <c r="L4656" s="797" t="str">
        <f t="shared" si="156"/>
        <v>NA</v>
      </c>
      <c r="M4656" s="797" t="str">
        <f t="shared" si="156"/>
        <v>NA</v>
      </c>
      <c r="N4656" s="797" t="b">
        <v>1</v>
      </c>
    </row>
    <row r="4657" spans="1:14" ht="25.5" x14ac:dyDescent="0.25">
      <c r="A4657" s="41" t="s">
        <v>7214</v>
      </c>
      <c r="B4657" s="47" t="s">
        <v>5864</v>
      </c>
      <c r="C4657" s="43" t="s">
        <v>7215</v>
      </c>
      <c r="D4657" s="44"/>
      <c r="E4657" s="47"/>
      <c r="F4657" s="812">
        <v>78</v>
      </c>
      <c r="G4657" s="797" t="str">
        <f t="shared" si="157"/>
        <v>NA</v>
      </c>
      <c r="H4657" s="797" t="str">
        <f t="shared" si="157"/>
        <v>NA</v>
      </c>
      <c r="I4657" s="797" t="str">
        <f t="shared" si="157"/>
        <v>NA</v>
      </c>
      <c r="J4657" s="797" t="str">
        <f t="shared" si="156"/>
        <v>NA</v>
      </c>
      <c r="K4657" s="797" t="str">
        <f t="shared" si="156"/>
        <v>NA</v>
      </c>
      <c r="L4657" s="797" t="str">
        <f t="shared" si="156"/>
        <v>NA</v>
      </c>
      <c r="M4657" s="797" t="str">
        <f t="shared" si="156"/>
        <v>NA</v>
      </c>
      <c r="N4657" s="797" t="b">
        <v>1</v>
      </c>
    </row>
    <row r="4658" spans="1:14" ht="25.5" x14ac:dyDescent="0.25">
      <c r="A4658" s="41" t="s">
        <v>7216</v>
      </c>
      <c r="B4658" s="47" t="s">
        <v>5866</v>
      </c>
      <c r="C4658" s="43" t="s">
        <v>7217</v>
      </c>
      <c r="D4658" s="44"/>
      <c r="E4658" s="47"/>
      <c r="F4658" s="819">
        <v>215.8</v>
      </c>
      <c r="G4658" s="797" t="str">
        <f t="shared" si="157"/>
        <v>NA</v>
      </c>
      <c r="H4658" s="797" t="str">
        <f t="shared" si="157"/>
        <v>NA</v>
      </c>
      <c r="I4658" s="797" t="str">
        <f t="shared" si="157"/>
        <v>NA</v>
      </c>
      <c r="J4658" s="797" t="str">
        <f t="shared" si="156"/>
        <v>NA</v>
      </c>
      <c r="K4658" s="797" t="str">
        <f t="shared" si="156"/>
        <v>NA</v>
      </c>
      <c r="L4658" s="797" t="str">
        <f t="shared" si="156"/>
        <v>NA</v>
      </c>
      <c r="M4658" s="797" t="str">
        <f t="shared" si="156"/>
        <v>NA</v>
      </c>
      <c r="N4658" s="797" t="b">
        <v>1</v>
      </c>
    </row>
    <row r="4659" spans="1:14" ht="26.25" thickBot="1" x14ac:dyDescent="0.3">
      <c r="A4659" s="48" t="s">
        <v>7218</v>
      </c>
      <c r="B4659" s="62" t="s">
        <v>5869</v>
      </c>
      <c r="C4659" s="50" t="s">
        <v>7219</v>
      </c>
      <c r="D4659" s="51"/>
      <c r="E4659" s="62"/>
      <c r="F4659" s="805">
        <v>293.54000000000002</v>
      </c>
      <c r="G4659" s="797">
        <f t="shared" si="157"/>
        <v>101</v>
      </c>
      <c r="H4659" s="797">
        <f t="shared" si="157"/>
        <v>101</v>
      </c>
      <c r="I4659" s="797">
        <f t="shared" si="157"/>
        <v>133</v>
      </c>
      <c r="J4659" s="797">
        <f t="shared" si="156"/>
        <v>92</v>
      </c>
      <c r="K4659" s="797">
        <f t="shared" si="156"/>
        <v>146</v>
      </c>
      <c r="L4659" s="797">
        <f t="shared" si="156"/>
        <v>126</v>
      </c>
      <c r="M4659" s="797">
        <f t="shared" si="156"/>
        <v>142</v>
      </c>
      <c r="N4659" s="797" t="b">
        <v>0</v>
      </c>
    </row>
    <row r="4660" spans="1:14" ht="25.5" x14ac:dyDescent="0.25">
      <c r="A4660" s="100" t="s">
        <v>7210</v>
      </c>
      <c r="B4660" s="61" t="s">
        <v>7200</v>
      </c>
      <c r="C4660" s="94" t="s">
        <v>7220</v>
      </c>
      <c r="D4660" s="60"/>
      <c r="E4660" s="61"/>
      <c r="F4660" s="813">
        <v>4073.76</v>
      </c>
      <c r="G4660" s="797" t="str">
        <f t="shared" si="157"/>
        <v>NA</v>
      </c>
      <c r="H4660" s="797" t="str">
        <f t="shared" si="157"/>
        <v>NA</v>
      </c>
      <c r="I4660" s="797" t="str">
        <f t="shared" si="157"/>
        <v>NA</v>
      </c>
      <c r="J4660" s="797" t="str">
        <f t="shared" si="156"/>
        <v>NA</v>
      </c>
      <c r="K4660" s="797" t="str">
        <f t="shared" si="156"/>
        <v>NA</v>
      </c>
      <c r="L4660" s="797" t="str">
        <f t="shared" si="156"/>
        <v>NA</v>
      </c>
      <c r="M4660" s="797" t="str">
        <f t="shared" si="156"/>
        <v>NA</v>
      </c>
      <c r="N4660" s="797" t="b">
        <v>1</v>
      </c>
    </row>
    <row r="4661" spans="1:14" ht="25.5" x14ac:dyDescent="0.25">
      <c r="A4661" s="41" t="s">
        <v>7212</v>
      </c>
      <c r="B4661" s="47" t="s">
        <v>5861</v>
      </c>
      <c r="C4661" s="43" t="s">
        <v>7221</v>
      </c>
      <c r="D4661" s="44"/>
      <c r="E4661" s="47"/>
      <c r="F4661" s="46" t="s">
        <v>9655</v>
      </c>
      <c r="G4661" s="797" t="str">
        <f t="shared" si="157"/>
        <v>NA</v>
      </c>
      <c r="H4661" s="797" t="str">
        <f t="shared" si="157"/>
        <v>NA</v>
      </c>
      <c r="I4661" s="797" t="str">
        <f t="shared" si="157"/>
        <v>NA</v>
      </c>
      <c r="J4661" s="797" t="str">
        <f t="shared" si="156"/>
        <v>NA</v>
      </c>
      <c r="K4661" s="797" t="str">
        <f t="shared" si="156"/>
        <v>NA</v>
      </c>
      <c r="L4661" s="797" t="str">
        <f t="shared" si="156"/>
        <v>NA</v>
      </c>
      <c r="M4661" s="797" t="str">
        <f t="shared" si="156"/>
        <v>NA</v>
      </c>
      <c r="N4661" s="797" t="b">
        <v>1</v>
      </c>
    </row>
    <row r="4662" spans="1:14" ht="25.5" x14ac:dyDescent="0.25">
      <c r="A4662" s="41" t="s">
        <v>7214</v>
      </c>
      <c r="B4662" s="47" t="s">
        <v>5864</v>
      </c>
      <c r="C4662" s="43" t="s">
        <v>7222</v>
      </c>
      <c r="D4662" s="44"/>
      <c r="E4662" s="47"/>
      <c r="F4662" s="819">
        <v>78</v>
      </c>
      <c r="G4662" s="797" t="str">
        <f t="shared" si="157"/>
        <v>NA</v>
      </c>
      <c r="H4662" s="797" t="str">
        <f t="shared" si="157"/>
        <v>NA</v>
      </c>
      <c r="I4662" s="797" t="str">
        <f t="shared" si="157"/>
        <v>NA</v>
      </c>
      <c r="J4662" s="797" t="str">
        <f t="shared" si="156"/>
        <v>NA</v>
      </c>
      <c r="K4662" s="797" t="str">
        <f t="shared" si="156"/>
        <v>NA</v>
      </c>
      <c r="L4662" s="797" t="str">
        <f t="shared" si="156"/>
        <v>NA</v>
      </c>
      <c r="M4662" s="797" t="str">
        <f t="shared" si="156"/>
        <v>NA</v>
      </c>
      <c r="N4662" s="797" t="b">
        <v>1</v>
      </c>
    </row>
    <row r="4663" spans="1:14" ht="25.5" x14ac:dyDescent="0.25">
      <c r="A4663" s="41" t="s">
        <v>7216</v>
      </c>
      <c r="B4663" s="47" t="s">
        <v>5866</v>
      </c>
      <c r="C4663" s="43" t="s">
        <v>7223</v>
      </c>
      <c r="D4663" s="44"/>
      <c r="E4663" s="47"/>
      <c r="F4663" s="819">
        <v>215.8</v>
      </c>
      <c r="G4663" s="797" t="str">
        <f t="shared" si="157"/>
        <v>NA</v>
      </c>
      <c r="H4663" s="797" t="str">
        <f t="shared" si="157"/>
        <v>NA</v>
      </c>
      <c r="I4663" s="797" t="str">
        <f t="shared" si="157"/>
        <v>NA</v>
      </c>
      <c r="J4663" s="797" t="str">
        <f t="shared" si="156"/>
        <v>NA</v>
      </c>
      <c r="K4663" s="797" t="str">
        <f t="shared" si="156"/>
        <v>NA</v>
      </c>
      <c r="L4663" s="797" t="str">
        <f t="shared" si="156"/>
        <v>NA</v>
      </c>
      <c r="M4663" s="797" t="str">
        <f t="shared" si="156"/>
        <v>NA</v>
      </c>
      <c r="N4663" s="797" t="b">
        <v>1</v>
      </c>
    </row>
    <row r="4664" spans="1:14" ht="26.25" thickBot="1" x14ac:dyDescent="0.3">
      <c r="A4664" s="96" t="s">
        <v>7218</v>
      </c>
      <c r="B4664" s="58" t="s">
        <v>5869</v>
      </c>
      <c r="C4664" s="56" t="s">
        <v>7224</v>
      </c>
      <c r="D4664" s="57"/>
      <c r="E4664" s="58"/>
      <c r="F4664" s="805">
        <v>293.54000000000002</v>
      </c>
      <c r="G4664" s="797">
        <f t="shared" si="157"/>
        <v>101</v>
      </c>
      <c r="H4664" s="797">
        <f t="shared" si="157"/>
        <v>101</v>
      </c>
      <c r="I4664" s="797">
        <f t="shared" si="157"/>
        <v>133</v>
      </c>
      <c r="J4664" s="797">
        <f t="shared" si="156"/>
        <v>92</v>
      </c>
      <c r="K4664" s="797">
        <f t="shared" si="156"/>
        <v>146</v>
      </c>
      <c r="L4664" s="797">
        <f t="shared" si="156"/>
        <v>126</v>
      </c>
      <c r="M4664" s="797">
        <f t="shared" si="156"/>
        <v>142</v>
      </c>
      <c r="N4664" s="797" t="b">
        <v>0</v>
      </c>
    </row>
    <row r="4665" spans="1:14" ht="25.5" x14ac:dyDescent="0.25">
      <c r="A4665" s="100" t="s">
        <v>7210</v>
      </c>
      <c r="B4665" s="61" t="s">
        <v>7200</v>
      </c>
      <c r="C4665" s="94" t="s">
        <v>7225</v>
      </c>
      <c r="D4665" s="60"/>
      <c r="E4665" s="61"/>
      <c r="F4665" s="813">
        <v>4073.76</v>
      </c>
      <c r="G4665" s="797" t="str">
        <f t="shared" si="157"/>
        <v>NA</v>
      </c>
      <c r="H4665" s="797" t="str">
        <f t="shared" si="157"/>
        <v>NA</v>
      </c>
      <c r="I4665" s="797" t="str">
        <f t="shared" si="157"/>
        <v>NA</v>
      </c>
      <c r="J4665" s="797" t="str">
        <f t="shared" si="156"/>
        <v>NA</v>
      </c>
      <c r="K4665" s="797" t="str">
        <f t="shared" si="156"/>
        <v>NA</v>
      </c>
      <c r="L4665" s="797" t="str">
        <f t="shared" si="156"/>
        <v>NA</v>
      </c>
      <c r="M4665" s="797" t="str">
        <f t="shared" si="156"/>
        <v>NA</v>
      </c>
      <c r="N4665" s="797" t="b">
        <v>1</v>
      </c>
    </row>
    <row r="4666" spans="1:14" ht="25.5" x14ac:dyDescent="0.25">
      <c r="A4666" s="41" t="s">
        <v>7212</v>
      </c>
      <c r="B4666" s="47" t="s">
        <v>5861</v>
      </c>
      <c r="C4666" s="43" t="s">
        <v>7226</v>
      </c>
      <c r="D4666" s="44"/>
      <c r="E4666" s="47"/>
      <c r="F4666" s="46" t="s">
        <v>9655</v>
      </c>
      <c r="G4666" s="797" t="str">
        <f t="shared" si="157"/>
        <v>NA</v>
      </c>
      <c r="H4666" s="797" t="str">
        <f t="shared" si="157"/>
        <v>NA</v>
      </c>
      <c r="I4666" s="797" t="str">
        <f t="shared" si="157"/>
        <v>NA</v>
      </c>
      <c r="J4666" s="797" t="str">
        <f t="shared" si="156"/>
        <v>NA</v>
      </c>
      <c r="K4666" s="797" t="str">
        <f t="shared" si="156"/>
        <v>NA</v>
      </c>
      <c r="L4666" s="797" t="str">
        <f t="shared" si="156"/>
        <v>NA</v>
      </c>
      <c r="M4666" s="797" t="str">
        <f t="shared" si="156"/>
        <v>NA</v>
      </c>
      <c r="N4666" s="797" t="b">
        <v>1</v>
      </c>
    </row>
    <row r="4667" spans="1:14" ht="25.5" x14ac:dyDescent="0.25">
      <c r="A4667" s="41" t="s">
        <v>7214</v>
      </c>
      <c r="B4667" s="47" t="s">
        <v>5864</v>
      </c>
      <c r="C4667" s="43" t="s">
        <v>7227</v>
      </c>
      <c r="D4667" s="44"/>
      <c r="E4667" s="47"/>
      <c r="F4667" s="819">
        <v>78</v>
      </c>
      <c r="G4667" s="797" t="str">
        <f t="shared" si="157"/>
        <v>NA</v>
      </c>
      <c r="H4667" s="797" t="str">
        <f t="shared" si="157"/>
        <v>NA</v>
      </c>
      <c r="I4667" s="797" t="str">
        <f t="shared" si="157"/>
        <v>NA</v>
      </c>
      <c r="J4667" s="797" t="str">
        <f t="shared" si="156"/>
        <v>NA</v>
      </c>
      <c r="K4667" s="797" t="str">
        <f t="shared" si="156"/>
        <v>NA</v>
      </c>
      <c r="L4667" s="797" t="str">
        <f t="shared" si="156"/>
        <v>NA</v>
      </c>
      <c r="M4667" s="797" t="str">
        <f t="shared" si="156"/>
        <v>NA</v>
      </c>
      <c r="N4667" s="797" t="b">
        <v>1</v>
      </c>
    </row>
    <row r="4668" spans="1:14" ht="25.5" x14ac:dyDescent="0.25">
      <c r="A4668" s="41" t="s">
        <v>7216</v>
      </c>
      <c r="B4668" s="47" t="s">
        <v>5866</v>
      </c>
      <c r="C4668" s="43" t="s">
        <v>7228</v>
      </c>
      <c r="D4668" s="44"/>
      <c r="E4668" s="47"/>
      <c r="F4668" s="819">
        <v>215.8</v>
      </c>
      <c r="G4668" s="797" t="str">
        <f t="shared" si="157"/>
        <v>NA</v>
      </c>
      <c r="H4668" s="797" t="str">
        <f t="shared" si="157"/>
        <v>NA</v>
      </c>
      <c r="I4668" s="797" t="str">
        <f t="shared" si="157"/>
        <v>NA</v>
      </c>
      <c r="J4668" s="797" t="str">
        <f t="shared" si="156"/>
        <v>NA</v>
      </c>
      <c r="K4668" s="797" t="str">
        <f t="shared" si="156"/>
        <v>NA</v>
      </c>
      <c r="L4668" s="797" t="str">
        <f t="shared" si="156"/>
        <v>NA</v>
      </c>
      <c r="M4668" s="797" t="str">
        <f t="shared" si="156"/>
        <v>NA</v>
      </c>
      <c r="N4668" s="797" t="b">
        <v>1</v>
      </c>
    </row>
    <row r="4669" spans="1:14" ht="26.25" thickBot="1" x14ac:dyDescent="0.3">
      <c r="A4669" s="96" t="s">
        <v>7218</v>
      </c>
      <c r="B4669" s="58" t="s">
        <v>5869</v>
      </c>
      <c r="C4669" s="56" t="s">
        <v>7229</v>
      </c>
      <c r="D4669" s="57"/>
      <c r="E4669" s="58"/>
      <c r="F4669" s="805">
        <v>293.54000000000002</v>
      </c>
      <c r="G4669" s="797">
        <f t="shared" si="157"/>
        <v>101</v>
      </c>
      <c r="H4669" s="797">
        <f t="shared" si="157"/>
        <v>101</v>
      </c>
      <c r="I4669" s="797">
        <f t="shared" si="157"/>
        <v>133</v>
      </c>
      <c r="J4669" s="797">
        <f t="shared" si="156"/>
        <v>92</v>
      </c>
      <c r="K4669" s="797">
        <f t="shared" si="156"/>
        <v>146</v>
      </c>
      <c r="L4669" s="797">
        <f t="shared" si="156"/>
        <v>126</v>
      </c>
      <c r="M4669" s="797">
        <f t="shared" si="156"/>
        <v>142</v>
      </c>
      <c r="N4669" s="797" t="b">
        <v>0</v>
      </c>
    </row>
    <row r="4670" spans="1:14" ht="25.5" x14ac:dyDescent="0.25">
      <c r="A4670" s="100" t="s">
        <v>7230</v>
      </c>
      <c r="B4670" s="61" t="s">
        <v>7231</v>
      </c>
      <c r="C4670" s="94" t="s">
        <v>7232</v>
      </c>
      <c r="D4670" s="60"/>
      <c r="E4670" s="61"/>
      <c r="F4670" s="813">
        <v>3562</v>
      </c>
      <c r="G4670" s="797">
        <f t="shared" si="157"/>
        <v>1225</v>
      </c>
      <c r="H4670" s="797">
        <f t="shared" si="157"/>
        <v>1225</v>
      </c>
      <c r="I4670" s="797">
        <f t="shared" si="157"/>
        <v>1610</v>
      </c>
      <c r="J4670" s="797">
        <f t="shared" si="156"/>
        <v>1118</v>
      </c>
      <c r="K4670" s="797">
        <f t="shared" si="156"/>
        <v>1777</v>
      </c>
      <c r="L4670" s="797">
        <f t="shared" si="156"/>
        <v>1532</v>
      </c>
      <c r="M4670" s="797">
        <f t="shared" si="156"/>
        <v>1720</v>
      </c>
      <c r="N4670" s="797" t="b">
        <v>0</v>
      </c>
    </row>
    <row r="4671" spans="1:14" x14ac:dyDescent="0.25">
      <c r="A4671" s="69"/>
      <c r="B4671" s="42" t="s">
        <v>7233</v>
      </c>
      <c r="C4671" s="43" t="s">
        <v>7234</v>
      </c>
      <c r="D4671" s="44"/>
      <c r="E4671" s="47"/>
      <c r="F4671" s="814">
        <v>3562</v>
      </c>
      <c r="G4671" s="797">
        <f t="shared" si="157"/>
        <v>1225</v>
      </c>
      <c r="H4671" s="797">
        <f t="shared" si="157"/>
        <v>1225</v>
      </c>
      <c r="I4671" s="797">
        <f t="shared" si="157"/>
        <v>1610</v>
      </c>
      <c r="J4671" s="797">
        <f t="shared" si="156"/>
        <v>1118</v>
      </c>
      <c r="K4671" s="797">
        <f t="shared" si="156"/>
        <v>1777</v>
      </c>
      <c r="L4671" s="797">
        <f t="shared" si="156"/>
        <v>1532</v>
      </c>
      <c r="M4671" s="797">
        <f t="shared" si="156"/>
        <v>1720</v>
      </c>
      <c r="N4671" s="797" t="b">
        <v>0</v>
      </c>
    </row>
    <row r="4672" spans="1:14" x14ac:dyDescent="0.25">
      <c r="A4672" s="69"/>
      <c r="B4672" s="42" t="s">
        <v>7235</v>
      </c>
      <c r="C4672" s="43" t="s">
        <v>7236</v>
      </c>
      <c r="D4672" s="44"/>
      <c r="E4672" s="47"/>
      <c r="F4672" s="814">
        <v>3562</v>
      </c>
      <c r="G4672" s="797" t="str">
        <f t="shared" si="157"/>
        <v>NA</v>
      </c>
      <c r="H4672" s="797" t="str">
        <f t="shared" si="157"/>
        <v>NA</v>
      </c>
      <c r="I4672" s="797" t="str">
        <f t="shared" si="157"/>
        <v>NA</v>
      </c>
      <c r="J4672" s="797" t="str">
        <f t="shared" si="156"/>
        <v>NA</v>
      </c>
      <c r="K4672" s="797" t="str">
        <f t="shared" si="156"/>
        <v>NA</v>
      </c>
      <c r="L4672" s="797" t="str">
        <f t="shared" si="156"/>
        <v>NA</v>
      </c>
      <c r="M4672" s="797" t="str">
        <f t="shared" si="156"/>
        <v>NA</v>
      </c>
      <c r="N4672" s="797" t="b">
        <v>1</v>
      </c>
    </row>
    <row r="4673" spans="1:14" ht="25.5" x14ac:dyDescent="0.25">
      <c r="A4673" s="41" t="s">
        <v>7237</v>
      </c>
      <c r="B4673" s="47" t="s">
        <v>5861</v>
      </c>
      <c r="C4673" s="43" t="s">
        <v>7238</v>
      </c>
      <c r="D4673" s="44"/>
      <c r="E4673" s="47"/>
      <c r="F4673" s="46" t="s">
        <v>9655</v>
      </c>
      <c r="G4673" s="797" t="str">
        <f t="shared" si="157"/>
        <v>NA</v>
      </c>
      <c r="H4673" s="797" t="str">
        <f t="shared" si="157"/>
        <v>NA</v>
      </c>
      <c r="I4673" s="797" t="str">
        <f t="shared" si="157"/>
        <v>NA</v>
      </c>
      <c r="J4673" s="797" t="str">
        <f t="shared" si="156"/>
        <v>NA</v>
      </c>
      <c r="K4673" s="797" t="str">
        <f t="shared" si="156"/>
        <v>NA</v>
      </c>
      <c r="L4673" s="797" t="str">
        <f t="shared" si="156"/>
        <v>NA</v>
      </c>
      <c r="M4673" s="797" t="str">
        <f t="shared" si="156"/>
        <v>NA</v>
      </c>
      <c r="N4673" s="797" t="b">
        <v>1</v>
      </c>
    </row>
    <row r="4674" spans="1:14" ht="25.5" x14ac:dyDescent="0.25">
      <c r="A4674" s="41" t="s">
        <v>7239</v>
      </c>
      <c r="B4674" s="47" t="s">
        <v>5864</v>
      </c>
      <c r="C4674" s="43" t="s">
        <v>7240</v>
      </c>
      <c r="D4674" s="44"/>
      <c r="E4674" s="47"/>
      <c r="F4674" s="46">
        <v>47</v>
      </c>
      <c r="G4674" s="797" t="str">
        <f t="shared" si="157"/>
        <v>NA</v>
      </c>
      <c r="H4674" s="797" t="str">
        <f t="shared" si="157"/>
        <v>NA</v>
      </c>
      <c r="I4674" s="797" t="str">
        <f t="shared" si="157"/>
        <v>NA</v>
      </c>
      <c r="J4674" s="797" t="str">
        <f t="shared" si="156"/>
        <v>NA</v>
      </c>
      <c r="K4674" s="797" t="str">
        <f t="shared" si="156"/>
        <v>NA</v>
      </c>
      <c r="L4674" s="797" t="str">
        <f t="shared" si="156"/>
        <v>NA</v>
      </c>
      <c r="M4674" s="797" t="str">
        <f t="shared" si="156"/>
        <v>NA</v>
      </c>
      <c r="N4674" s="797" t="b">
        <v>1</v>
      </c>
    </row>
    <row r="4675" spans="1:14" ht="25.5" x14ac:dyDescent="0.25">
      <c r="A4675" s="41" t="s">
        <v>7241</v>
      </c>
      <c r="B4675" s="47" t="s">
        <v>5866</v>
      </c>
      <c r="C4675" s="43" t="s">
        <v>7242</v>
      </c>
      <c r="D4675" s="44"/>
      <c r="E4675" s="47"/>
      <c r="F4675" s="46">
        <v>130</v>
      </c>
      <c r="G4675" s="797" t="str">
        <f t="shared" si="157"/>
        <v>NA</v>
      </c>
      <c r="H4675" s="797" t="str">
        <f t="shared" si="157"/>
        <v>NA</v>
      </c>
      <c r="I4675" s="797" t="str">
        <f t="shared" si="157"/>
        <v>NA</v>
      </c>
      <c r="J4675" s="797" t="str">
        <f t="shared" si="156"/>
        <v>NA</v>
      </c>
      <c r="K4675" s="797" t="str">
        <f t="shared" si="156"/>
        <v>NA</v>
      </c>
      <c r="L4675" s="797" t="str">
        <f t="shared" si="156"/>
        <v>NA</v>
      </c>
      <c r="M4675" s="797" t="str">
        <f t="shared" si="156"/>
        <v>NA</v>
      </c>
      <c r="N4675" s="797" t="b">
        <v>1</v>
      </c>
    </row>
    <row r="4676" spans="1:14" ht="26.25" thickBot="1" x14ac:dyDescent="0.3">
      <c r="A4676" s="96" t="s">
        <v>7243</v>
      </c>
      <c r="B4676" s="58" t="s">
        <v>5869</v>
      </c>
      <c r="C4676" s="56" t="s">
        <v>7244</v>
      </c>
      <c r="D4676" s="57"/>
      <c r="E4676" s="58"/>
      <c r="F4676" s="103">
        <v>178</v>
      </c>
      <c r="G4676" s="797">
        <f t="shared" si="157"/>
        <v>61</v>
      </c>
      <c r="H4676" s="797">
        <f t="shared" si="157"/>
        <v>61</v>
      </c>
      <c r="I4676" s="797">
        <f t="shared" si="157"/>
        <v>80</v>
      </c>
      <c r="J4676" s="797">
        <f t="shared" si="156"/>
        <v>56</v>
      </c>
      <c r="K4676" s="797">
        <f t="shared" si="156"/>
        <v>89</v>
      </c>
      <c r="L4676" s="797">
        <f t="shared" si="156"/>
        <v>77</v>
      </c>
      <c r="M4676" s="797">
        <f t="shared" si="156"/>
        <v>86</v>
      </c>
      <c r="N4676" s="797" t="b">
        <v>0</v>
      </c>
    </row>
    <row r="4677" spans="1:14" ht="25.5" x14ac:dyDescent="0.25">
      <c r="A4677" s="100" t="s">
        <v>8702</v>
      </c>
      <c r="B4677" s="61" t="s">
        <v>7245</v>
      </c>
      <c r="C4677" s="94" t="s">
        <v>7246</v>
      </c>
      <c r="D4677" s="60"/>
      <c r="E4677" s="61"/>
      <c r="F4677" s="46">
        <v>4072</v>
      </c>
      <c r="G4677" s="797" t="str">
        <f t="shared" si="157"/>
        <v>NA</v>
      </c>
      <c r="H4677" s="797" t="str">
        <f t="shared" si="157"/>
        <v>NA</v>
      </c>
      <c r="I4677" s="797" t="str">
        <f t="shared" si="157"/>
        <v>NA</v>
      </c>
      <c r="J4677" s="797" t="str">
        <f t="shared" si="156"/>
        <v>NA</v>
      </c>
      <c r="K4677" s="797" t="str">
        <f t="shared" si="156"/>
        <v>NA</v>
      </c>
      <c r="L4677" s="797" t="str">
        <f t="shared" si="156"/>
        <v>NA</v>
      </c>
      <c r="M4677" s="797" t="str">
        <f t="shared" si="156"/>
        <v>NA</v>
      </c>
      <c r="N4677" s="797" t="b">
        <v>1</v>
      </c>
    </row>
    <row r="4678" spans="1:14" ht="25.5" x14ac:dyDescent="0.25">
      <c r="A4678" s="41" t="s">
        <v>8703</v>
      </c>
      <c r="B4678" s="47" t="s">
        <v>5861</v>
      </c>
      <c r="C4678" s="43" t="s">
        <v>7247</v>
      </c>
      <c r="D4678" s="44"/>
      <c r="E4678" s="47"/>
      <c r="F4678" s="505" t="s">
        <v>9655</v>
      </c>
      <c r="G4678" s="797" t="str">
        <f t="shared" si="157"/>
        <v>NA</v>
      </c>
      <c r="H4678" s="797" t="str">
        <f t="shared" si="157"/>
        <v>NA</v>
      </c>
      <c r="I4678" s="797" t="str">
        <f t="shared" si="157"/>
        <v>NA</v>
      </c>
      <c r="J4678" s="797" t="str">
        <f t="shared" si="156"/>
        <v>NA</v>
      </c>
      <c r="K4678" s="797" t="str">
        <f t="shared" si="156"/>
        <v>NA</v>
      </c>
      <c r="L4678" s="797" t="str">
        <f t="shared" si="156"/>
        <v>NA</v>
      </c>
      <c r="M4678" s="797" t="str">
        <f t="shared" si="156"/>
        <v>NA</v>
      </c>
      <c r="N4678" s="797" t="b">
        <v>1</v>
      </c>
    </row>
    <row r="4679" spans="1:14" ht="25.5" x14ac:dyDescent="0.25">
      <c r="A4679" s="41" t="s">
        <v>8704</v>
      </c>
      <c r="B4679" s="47" t="s">
        <v>5864</v>
      </c>
      <c r="C4679" s="43" t="s">
        <v>7248</v>
      </c>
      <c r="D4679" s="44"/>
      <c r="E4679" s="47"/>
      <c r="F4679" s="812">
        <v>147.94</v>
      </c>
      <c r="G4679" s="797" t="str">
        <f t="shared" si="157"/>
        <v>NA</v>
      </c>
      <c r="H4679" s="797" t="str">
        <f t="shared" si="157"/>
        <v>NA</v>
      </c>
      <c r="I4679" s="797" t="str">
        <f t="shared" si="157"/>
        <v>NA</v>
      </c>
      <c r="J4679" s="797" t="str">
        <f t="shared" si="156"/>
        <v>NA</v>
      </c>
      <c r="K4679" s="797" t="str">
        <f t="shared" si="156"/>
        <v>NA</v>
      </c>
      <c r="L4679" s="797" t="str">
        <f t="shared" si="156"/>
        <v>NA</v>
      </c>
      <c r="M4679" s="797" t="str">
        <f t="shared" si="156"/>
        <v>NA</v>
      </c>
      <c r="N4679" s="797" t="b">
        <v>1</v>
      </c>
    </row>
    <row r="4680" spans="1:14" ht="25.5" x14ac:dyDescent="0.25">
      <c r="A4680" s="41" t="s">
        <v>8705</v>
      </c>
      <c r="B4680" s="47" t="s">
        <v>5866</v>
      </c>
      <c r="C4680" s="43" t="s">
        <v>7249</v>
      </c>
      <c r="D4680" s="44"/>
      <c r="E4680" s="47"/>
      <c r="F4680" s="819">
        <v>410.02</v>
      </c>
      <c r="G4680" s="797" t="str">
        <f t="shared" si="157"/>
        <v>NA</v>
      </c>
      <c r="H4680" s="797" t="str">
        <f t="shared" si="157"/>
        <v>NA</v>
      </c>
      <c r="I4680" s="797" t="str">
        <f t="shared" si="157"/>
        <v>NA</v>
      </c>
      <c r="J4680" s="797" t="str">
        <f t="shared" si="156"/>
        <v>NA</v>
      </c>
      <c r="K4680" s="797" t="str">
        <f t="shared" si="156"/>
        <v>NA</v>
      </c>
      <c r="L4680" s="797" t="str">
        <f t="shared" si="156"/>
        <v>NA</v>
      </c>
      <c r="M4680" s="797" t="str">
        <f t="shared" si="156"/>
        <v>NA</v>
      </c>
      <c r="N4680" s="797" t="b">
        <v>1</v>
      </c>
    </row>
    <row r="4681" spans="1:14" ht="39" thickBot="1" x14ac:dyDescent="0.3">
      <c r="A4681" s="48" t="s">
        <v>8706</v>
      </c>
      <c r="B4681" s="62" t="s">
        <v>5869</v>
      </c>
      <c r="C4681" s="50" t="s">
        <v>7250</v>
      </c>
      <c r="D4681" s="51"/>
      <c r="E4681" s="62"/>
      <c r="F4681" s="805">
        <v>557.70000000000005</v>
      </c>
      <c r="G4681" s="797">
        <f t="shared" si="157"/>
        <v>192</v>
      </c>
      <c r="H4681" s="797">
        <f t="shared" si="157"/>
        <v>192</v>
      </c>
      <c r="I4681" s="797">
        <f t="shared" si="157"/>
        <v>252</v>
      </c>
      <c r="J4681" s="797">
        <f t="shared" si="156"/>
        <v>175</v>
      </c>
      <c r="K4681" s="797">
        <f t="shared" si="156"/>
        <v>278</v>
      </c>
      <c r="L4681" s="797">
        <f t="shared" si="156"/>
        <v>240</v>
      </c>
      <c r="M4681" s="797">
        <f t="shared" si="156"/>
        <v>269</v>
      </c>
      <c r="N4681" s="797" t="b">
        <v>0</v>
      </c>
    </row>
    <row r="4682" spans="1:14" ht="25.5" x14ac:dyDescent="0.25">
      <c r="A4682" s="211" t="s">
        <v>7251</v>
      </c>
      <c r="B4682" s="97" t="s">
        <v>7245</v>
      </c>
      <c r="C4682" s="81" t="s">
        <v>7252</v>
      </c>
      <c r="D4682" s="82"/>
      <c r="E4682" s="97"/>
      <c r="F4682" s="802">
        <v>6601.3</v>
      </c>
      <c r="G4682" s="797" t="str">
        <f t="shared" si="157"/>
        <v>NA</v>
      </c>
      <c r="H4682" s="797" t="str">
        <f t="shared" si="157"/>
        <v>NA</v>
      </c>
      <c r="I4682" s="797" t="str">
        <f t="shared" si="157"/>
        <v>NA</v>
      </c>
      <c r="J4682" s="797" t="str">
        <f t="shared" si="156"/>
        <v>NA</v>
      </c>
      <c r="K4682" s="797" t="str">
        <f t="shared" si="156"/>
        <v>NA</v>
      </c>
      <c r="L4682" s="797" t="str">
        <f t="shared" si="156"/>
        <v>NA</v>
      </c>
      <c r="M4682" s="797" t="str">
        <f t="shared" si="156"/>
        <v>NA</v>
      </c>
      <c r="N4682" s="797" t="b">
        <v>1</v>
      </c>
    </row>
    <row r="4683" spans="1:14" ht="25.5" x14ac:dyDescent="0.25">
      <c r="A4683" s="41" t="s">
        <v>7253</v>
      </c>
      <c r="B4683" s="47" t="s">
        <v>5861</v>
      </c>
      <c r="C4683" s="43" t="s">
        <v>7254</v>
      </c>
      <c r="D4683" s="44"/>
      <c r="E4683" s="47"/>
      <c r="F4683" s="46" t="s">
        <v>9655</v>
      </c>
      <c r="G4683" s="797" t="str">
        <f t="shared" si="157"/>
        <v>NA</v>
      </c>
      <c r="H4683" s="797" t="str">
        <f t="shared" si="157"/>
        <v>NA</v>
      </c>
      <c r="I4683" s="797" t="str">
        <f t="shared" si="157"/>
        <v>NA</v>
      </c>
      <c r="J4683" s="797" t="str">
        <f t="shared" si="156"/>
        <v>NA</v>
      </c>
      <c r="K4683" s="797" t="str">
        <f t="shared" si="156"/>
        <v>NA</v>
      </c>
      <c r="L4683" s="797" t="str">
        <f t="shared" si="156"/>
        <v>NA</v>
      </c>
      <c r="M4683" s="797" t="str">
        <f t="shared" ref="M4683:M4746" si="158">IF($N4683,"NA",IF(ISNUMBER($F4683),ROUND(($F4683*M$5),0),""))</f>
        <v>NA</v>
      </c>
      <c r="N4683" s="797" t="b">
        <v>1</v>
      </c>
    </row>
    <row r="4684" spans="1:14" ht="25.5" x14ac:dyDescent="0.25">
      <c r="A4684" s="41" t="s">
        <v>7255</v>
      </c>
      <c r="B4684" s="47" t="s">
        <v>5864</v>
      </c>
      <c r="C4684" s="43" t="s">
        <v>7256</v>
      </c>
      <c r="D4684" s="44"/>
      <c r="E4684" s="47"/>
      <c r="F4684" s="819">
        <v>147.94</v>
      </c>
      <c r="G4684" s="797" t="str">
        <f t="shared" si="157"/>
        <v>NA</v>
      </c>
      <c r="H4684" s="797" t="str">
        <f t="shared" si="157"/>
        <v>NA</v>
      </c>
      <c r="I4684" s="797" t="str">
        <f t="shared" si="157"/>
        <v>NA</v>
      </c>
      <c r="J4684" s="797" t="str">
        <f t="shared" si="157"/>
        <v>NA</v>
      </c>
      <c r="K4684" s="797" t="str">
        <f t="shared" si="157"/>
        <v>NA</v>
      </c>
      <c r="L4684" s="797" t="str">
        <f t="shared" si="157"/>
        <v>NA</v>
      </c>
      <c r="M4684" s="797" t="str">
        <f t="shared" si="158"/>
        <v>NA</v>
      </c>
      <c r="N4684" s="797" t="b">
        <v>1</v>
      </c>
    </row>
    <row r="4685" spans="1:14" ht="25.5" x14ac:dyDescent="0.25">
      <c r="A4685" s="41" t="s">
        <v>7257</v>
      </c>
      <c r="B4685" s="47" t="s">
        <v>5866</v>
      </c>
      <c r="C4685" s="43" t="s">
        <v>7258</v>
      </c>
      <c r="D4685" s="44"/>
      <c r="E4685" s="47"/>
      <c r="F4685" s="819">
        <v>410.02</v>
      </c>
      <c r="G4685" s="797" t="str">
        <f t="shared" ref="G4685:L4727" si="159">IF($N4685,"NA",IF(ISNUMBER($F4685),ROUND(($F4685*G$5),0),""))</f>
        <v>NA</v>
      </c>
      <c r="H4685" s="797" t="str">
        <f t="shared" si="159"/>
        <v>NA</v>
      </c>
      <c r="I4685" s="797" t="str">
        <f t="shared" si="159"/>
        <v>NA</v>
      </c>
      <c r="J4685" s="797" t="str">
        <f t="shared" si="159"/>
        <v>NA</v>
      </c>
      <c r="K4685" s="797" t="str">
        <f t="shared" si="159"/>
        <v>NA</v>
      </c>
      <c r="L4685" s="797" t="str">
        <f t="shared" si="159"/>
        <v>NA</v>
      </c>
      <c r="M4685" s="797" t="str">
        <f t="shared" si="158"/>
        <v>NA</v>
      </c>
      <c r="N4685" s="797" t="b">
        <v>1</v>
      </c>
    </row>
    <row r="4686" spans="1:14" ht="26.25" thickBot="1" x14ac:dyDescent="0.3">
      <c r="A4686" s="48" t="s">
        <v>7259</v>
      </c>
      <c r="B4686" s="62" t="s">
        <v>5869</v>
      </c>
      <c r="C4686" s="50" t="s">
        <v>7260</v>
      </c>
      <c r="D4686" s="51"/>
      <c r="E4686" s="62"/>
      <c r="F4686" s="805">
        <v>557.70000000000005</v>
      </c>
      <c r="G4686" s="797">
        <f t="shared" si="159"/>
        <v>192</v>
      </c>
      <c r="H4686" s="797">
        <f t="shared" si="159"/>
        <v>192</v>
      </c>
      <c r="I4686" s="797">
        <f t="shared" si="159"/>
        <v>252</v>
      </c>
      <c r="J4686" s="797">
        <f t="shared" si="159"/>
        <v>175</v>
      </c>
      <c r="K4686" s="797">
        <f t="shared" si="159"/>
        <v>278</v>
      </c>
      <c r="L4686" s="797">
        <f t="shared" si="159"/>
        <v>240</v>
      </c>
      <c r="M4686" s="797">
        <f t="shared" si="158"/>
        <v>269</v>
      </c>
      <c r="N4686" s="797" t="b">
        <v>0</v>
      </c>
    </row>
    <row r="4687" spans="1:14" ht="25.5" x14ac:dyDescent="0.25">
      <c r="A4687" s="100" t="s">
        <v>7261</v>
      </c>
      <c r="B4687" s="61" t="s">
        <v>7262</v>
      </c>
      <c r="C4687" s="94" t="s">
        <v>7263</v>
      </c>
      <c r="D4687" s="60"/>
      <c r="E4687" s="61"/>
      <c r="F4687" s="813">
        <v>5993.61</v>
      </c>
      <c r="G4687" s="797">
        <f t="shared" si="159"/>
        <v>2062</v>
      </c>
      <c r="H4687" s="797">
        <f t="shared" si="159"/>
        <v>2062</v>
      </c>
      <c r="I4687" s="797">
        <f t="shared" si="159"/>
        <v>2709</v>
      </c>
      <c r="J4687" s="797">
        <f t="shared" si="159"/>
        <v>1882</v>
      </c>
      <c r="K4687" s="797">
        <f t="shared" si="159"/>
        <v>2991</v>
      </c>
      <c r="L4687" s="797">
        <f t="shared" si="159"/>
        <v>2577</v>
      </c>
      <c r="M4687" s="797">
        <f t="shared" si="158"/>
        <v>2895</v>
      </c>
      <c r="N4687" s="797" t="b">
        <v>0</v>
      </c>
    </row>
    <row r="4688" spans="1:14" x14ac:dyDescent="0.25">
      <c r="A4688" s="69"/>
      <c r="B4688" s="42" t="s">
        <v>7264</v>
      </c>
      <c r="C4688" s="43" t="s">
        <v>7265</v>
      </c>
      <c r="D4688" s="44"/>
      <c r="E4688" s="47"/>
      <c r="F4688" s="10">
        <v>5630</v>
      </c>
      <c r="G4688" s="797">
        <f t="shared" si="159"/>
        <v>1937</v>
      </c>
      <c r="H4688" s="797">
        <f t="shared" si="159"/>
        <v>1937</v>
      </c>
      <c r="I4688" s="797">
        <f t="shared" si="159"/>
        <v>2545</v>
      </c>
      <c r="J4688" s="797">
        <f t="shared" si="159"/>
        <v>1768</v>
      </c>
      <c r="K4688" s="797">
        <f t="shared" si="159"/>
        <v>2809</v>
      </c>
      <c r="L4688" s="797">
        <f t="shared" si="159"/>
        <v>2421</v>
      </c>
      <c r="M4688" s="797">
        <f t="shared" si="158"/>
        <v>2719</v>
      </c>
      <c r="N4688" s="797" t="b">
        <v>0</v>
      </c>
    </row>
    <row r="4689" spans="1:14" x14ac:dyDescent="0.25">
      <c r="A4689" s="69"/>
      <c r="B4689" s="42" t="s">
        <v>7266</v>
      </c>
      <c r="C4689" s="43" t="s">
        <v>7267</v>
      </c>
      <c r="D4689" s="44"/>
      <c r="E4689" s="47"/>
      <c r="F4689" s="10">
        <v>5630</v>
      </c>
      <c r="G4689" s="797" t="str">
        <f t="shared" si="159"/>
        <v>NA</v>
      </c>
      <c r="H4689" s="797" t="str">
        <f t="shared" si="159"/>
        <v>NA</v>
      </c>
      <c r="I4689" s="797" t="str">
        <f t="shared" si="159"/>
        <v>NA</v>
      </c>
      <c r="J4689" s="797" t="str">
        <f t="shared" si="159"/>
        <v>NA</v>
      </c>
      <c r="K4689" s="797" t="str">
        <f t="shared" si="159"/>
        <v>NA</v>
      </c>
      <c r="L4689" s="797" t="str">
        <f t="shared" si="159"/>
        <v>NA</v>
      </c>
      <c r="M4689" s="797" t="str">
        <f t="shared" si="158"/>
        <v>NA</v>
      </c>
      <c r="N4689" s="797" t="b">
        <v>1</v>
      </c>
    </row>
    <row r="4690" spans="1:14" ht="25.5" x14ac:dyDescent="0.25">
      <c r="A4690" s="41" t="s">
        <v>7268</v>
      </c>
      <c r="B4690" s="47" t="s">
        <v>5861</v>
      </c>
      <c r="C4690" s="43" t="s">
        <v>7269</v>
      </c>
      <c r="D4690" s="44"/>
      <c r="E4690" s="47"/>
      <c r="F4690" s="46" t="s">
        <v>9655</v>
      </c>
      <c r="G4690" s="797" t="str">
        <f t="shared" si="159"/>
        <v>NA</v>
      </c>
      <c r="H4690" s="797" t="str">
        <f t="shared" si="159"/>
        <v>NA</v>
      </c>
      <c r="I4690" s="797" t="str">
        <f t="shared" si="159"/>
        <v>NA</v>
      </c>
      <c r="J4690" s="797" t="str">
        <f t="shared" si="159"/>
        <v>NA</v>
      </c>
      <c r="K4690" s="797" t="str">
        <f t="shared" si="159"/>
        <v>NA</v>
      </c>
      <c r="L4690" s="797" t="str">
        <f t="shared" si="159"/>
        <v>NA</v>
      </c>
      <c r="M4690" s="797" t="str">
        <f t="shared" si="158"/>
        <v>NA</v>
      </c>
      <c r="N4690" s="797" t="b">
        <v>1</v>
      </c>
    </row>
    <row r="4691" spans="1:14" ht="25.5" x14ac:dyDescent="0.25">
      <c r="A4691" s="41" t="s">
        <v>7270</v>
      </c>
      <c r="B4691" s="47" t="s">
        <v>5864</v>
      </c>
      <c r="C4691" s="43" t="s">
        <v>7271</v>
      </c>
      <c r="D4691" s="44"/>
      <c r="E4691" s="47"/>
      <c r="F4691" s="819">
        <v>93</v>
      </c>
      <c r="G4691" s="797" t="str">
        <f t="shared" si="159"/>
        <v>NA</v>
      </c>
      <c r="H4691" s="797" t="str">
        <f t="shared" si="159"/>
        <v>NA</v>
      </c>
      <c r="I4691" s="797" t="str">
        <f t="shared" si="159"/>
        <v>NA</v>
      </c>
      <c r="J4691" s="797" t="str">
        <f t="shared" si="159"/>
        <v>NA</v>
      </c>
      <c r="K4691" s="797" t="str">
        <f t="shared" si="159"/>
        <v>NA</v>
      </c>
      <c r="L4691" s="797" t="str">
        <f t="shared" si="159"/>
        <v>NA</v>
      </c>
      <c r="M4691" s="797" t="str">
        <f t="shared" si="158"/>
        <v>NA</v>
      </c>
      <c r="N4691" s="797" t="b">
        <v>1</v>
      </c>
    </row>
    <row r="4692" spans="1:14" ht="25.5" x14ac:dyDescent="0.25">
      <c r="A4692" s="41" t="s">
        <v>7272</v>
      </c>
      <c r="B4692" s="47" t="s">
        <v>5866</v>
      </c>
      <c r="C4692" s="43" t="s">
        <v>7273</v>
      </c>
      <c r="D4692" s="44"/>
      <c r="E4692" s="47"/>
      <c r="F4692" s="819">
        <v>814.75</v>
      </c>
      <c r="G4692" s="797" t="str">
        <f t="shared" si="159"/>
        <v>NA</v>
      </c>
      <c r="H4692" s="797" t="str">
        <f t="shared" si="159"/>
        <v>NA</v>
      </c>
      <c r="I4692" s="797" t="str">
        <f t="shared" si="159"/>
        <v>NA</v>
      </c>
      <c r="J4692" s="797" t="str">
        <f t="shared" si="159"/>
        <v>NA</v>
      </c>
      <c r="K4692" s="797" t="str">
        <f t="shared" si="159"/>
        <v>NA</v>
      </c>
      <c r="L4692" s="797" t="str">
        <f t="shared" si="159"/>
        <v>NA</v>
      </c>
      <c r="M4692" s="797" t="str">
        <f t="shared" si="158"/>
        <v>NA</v>
      </c>
      <c r="N4692" s="797" t="b">
        <v>1</v>
      </c>
    </row>
    <row r="4693" spans="1:14" ht="26.25" thickBot="1" x14ac:dyDescent="0.3">
      <c r="A4693" s="96" t="s">
        <v>7274</v>
      </c>
      <c r="B4693" s="58" t="s">
        <v>5869</v>
      </c>
      <c r="C4693" s="56" t="s">
        <v>7275</v>
      </c>
      <c r="D4693" s="57"/>
      <c r="E4693" s="58"/>
      <c r="F4693" s="805">
        <v>908.25</v>
      </c>
      <c r="G4693" s="797">
        <f t="shared" si="159"/>
        <v>312</v>
      </c>
      <c r="H4693" s="797">
        <f t="shared" si="159"/>
        <v>312</v>
      </c>
      <c r="I4693" s="797">
        <f t="shared" si="159"/>
        <v>411</v>
      </c>
      <c r="J4693" s="797">
        <f t="shared" si="159"/>
        <v>285</v>
      </c>
      <c r="K4693" s="797">
        <f t="shared" si="159"/>
        <v>453</v>
      </c>
      <c r="L4693" s="797">
        <f t="shared" si="159"/>
        <v>391</v>
      </c>
      <c r="M4693" s="797">
        <f t="shared" si="158"/>
        <v>439</v>
      </c>
      <c r="N4693" s="797" t="b">
        <v>0</v>
      </c>
    </row>
    <row r="4694" spans="1:14" ht="25.5" x14ac:dyDescent="0.25">
      <c r="A4694" s="100" t="s">
        <v>8707</v>
      </c>
      <c r="B4694" s="61" t="s">
        <v>7282</v>
      </c>
      <c r="C4694" s="94" t="s">
        <v>7276</v>
      </c>
      <c r="D4694" s="60"/>
      <c r="E4694" s="61"/>
      <c r="F4694" s="46">
        <v>9137</v>
      </c>
      <c r="G4694" s="797" t="str">
        <f t="shared" si="159"/>
        <v>NA</v>
      </c>
      <c r="H4694" s="797" t="str">
        <f t="shared" si="159"/>
        <v>NA</v>
      </c>
      <c r="I4694" s="797" t="str">
        <f t="shared" si="159"/>
        <v>NA</v>
      </c>
      <c r="J4694" s="797" t="str">
        <f t="shared" si="159"/>
        <v>NA</v>
      </c>
      <c r="K4694" s="797" t="str">
        <f t="shared" si="159"/>
        <v>NA</v>
      </c>
      <c r="L4694" s="797" t="str">
        <f t="shared" si="159"/>
        <v>NA</v>
      </c>
      <c r="M4694" s="797" t="str">
        <f t="shared" si="158"/>
        <v>NA</v>
      </c>
      <c r="N4694" s="797" t="b">
        <v>1</v>
      </c>
    </row>
    <row r="4695" spans="1:14" ht="25.5" x14ac:dyDescent="0.25">
      <c r="A4695" s="41" t="s">
        <v>8708</v>
      </c>
      <c r="B4695" s="47" t="s">
        <v>5861</v>
      </c>
      <c r="C4695" s="43" t="s">
        <v>7277</v>
      </c>
      <c r="D4695" s="44"/>
      <c r="E4695" s="47"/>
      <c r="F4695" s="505" t="s">
        <v>9655</v>
      </c>
      <c r="G4695" s="797" t="str">
        <f t="shared" si="159"/>
        <v>NA</v>
      </c>
      <c r="H4695" s="797" t="str">
        <f t="shared" si="159"/>
        <v>NA</v>
      </c>
      <c r="I4695" s="797" t="str">
        <f t="shared" si="159"/>
        <v>NA</v>
      </c>
      <c r="J4695" s="797" t="str">
        <f t="shared" si="159"/>
        <v>NA</v>
      </c>
      <c r="K4695" s="797" t="str">
        <f t="shared" si="159"/>
        <v>NA</v>
      </c>
      <c r="L4695" s="797" t="str">
        <f t="shared" si="159"/>
        <v>NA</v>
      </c>
      <c r="M4695" s="797" t="str">
        <f t="shared" si="158"/>
        <v>NA</v>
      </c>
      <c r="N4695" s="797" t="b">
        <v>1</v>
      </c>
    </row>
    <row r="4696" spans="1:14" ht="38.25" x14ac:dyDescent="0.25">
      <c r="A4696" s="41" t="s">
        <v>8709</v>
      </c>
      <c r="B4696" s="47" t="s">
        <v>5864</v>
      </c>
      <c r="C4696" s="43" t="s">
        <v>7278</v>
      </c>
      <c r="D4696" s="44"/>
      <c r="E4696" s="47"/>
      <c r="F4696" s="812">
        <v>281.06</v>
      </c>
      <c r="G4696" s="797" t="str">
        <f t="shared" si="159"/>
        <v>NA</v>
      </c>
      <c r="H4696" s="797" t="str">
        <f t="shared" si="159"/>
        <v>NA</v>
      </c>
      <c r="I4696" s="797" t="str">
        <f t="shared" si="159"/>
        <v>NA</v>
      </c>
      <c r="J4696" s="797" t="str">
        <f t="shared" si="159"/>
        <v>NA</v>
      </c>
      <c r="K4696" s="797" t="str">
        <f t="shared" si="159"/>
        <v>NA</v>
      </c>
      <c r="L4696" s="797" t="str">
        <f t="shared" si="159"/>
        <v>NA</v>
      </c>
      <c r="M4696" s="797" t="str">
        <f t="shared" si="158"/>
        <v>NA</v>
      </c>
      <c r="N4696" s="797" t="b">
        <v>1</v>
      </c>
    </row>
    <row r="4697" spans="1:14" ht="25.5" x14ac:dyDescent="0.25">
      <c r="A4697" s="41" t="s">
        <v>8710</v>
      </c>
      <c r="B4697" s="47" t="s">
        <v>5866</v>
      </c>
      <c r="C4697" s="43" t="s">
        <v>7279</v>
      </c>
      <c r="D4697" s="44"/>
      <c r="E4697" s="47"/>
      <c r="F4697" s="819">
        <v>778.7</v>
      </c>
      <c r="G4697" s="797" t="str">
        <f t="shared" si="159"/>
        <v>NA</v>
      </c>
      <c r="H4697" s="797" t="str">
        <f t="shared" si="159"/>
        <v>NA</v>
      </c>
      <c r="I4697" s="797" t="str">
        <f t="shared" si="159"/>
        <v>NA</v>
      </c>
      <c r="J4697" s="797" t="str">
        <f t="shared" si="159"/>
        <v>NA</v>
      </c>
      <c r="K4697" s="797" t="str">
        <f t="shared" si="159"/>
        <v>NA</v>
      </c>
      <c r="L4697" s="797" t="str">
        <f t="shared" si="159"/>
        <v>NA</v>
      </c>
      <c r="M4697" s="797" t="str">
        <f t="shared" si="158"/>
        <v>NA</v>
      </c>
      <c r="N4697" s="797" t="b">
        <v>1</v>
      </c>
    </row>
    <row r="4698" spans="1:14" ht="39" thickBot="1" x14ac:dyDescent="0.3">
      <c r="A4698" s="48" t="s">
        <v>8711</v>
      </c>
      <c r="B4698" s="62" t="s">
        <v>5869</v>
      </c>
      <c r="C4698" s="50" t="s">
        <v>7280</v>
      </c>
      <c r="D4698" s="51"/>
      <c r="E4698" s="62"/>
      <c r="F4698" s="805">
        <v>1059.5</v>
      </c>
      <c r="G4698" s="797">
        <f t="shared" si="159"/>
        <v>364</v>
      </c>
      <c r="H4698" s="797">
        <f t="shared" si="159"/>
        <v>364</v>
      </c>
      <c r="I4698" s="797">
        <f t="shared" si="159"/>
        <v>479</v>
      </c>
      <c r="J4698" s="797">
        <f t="shared" si="159"/>
        <v>333</v>
      </c>
      <c r="K4698" s="797">
        <f t="shared" si="159"/>
        <v>529</v>
      </c>
      <c r="L4698" s="797">
        <f t="shared" si="159"/>
        <v>456</v>
      </c>
      <c r="M4698" s="797">
        <f t="shared" si="158"/>
        <v>512</v>
      </c>
      <c r="N4698" s="797" t="b">
        <v>0</v>
      </c>
    </row>
    <row r="4699" spans="1:14" ht="25.5" x14ac:dyDescent="0.25">
      <c r="A4699" s="100" t="s">
        <v>7281</v>
      </c>
      <c r="B4699" s="61" t="s">
        <v>7282</v>
      </c>
      <c r="C4699" s="94" t="s">
        <v>7283</v>
      </c>
      <c r="D4699" s="60"/>
      <c r="E4699" s="61"/>
      <c r="F4699" s="813">
        <v>12541.64</v>
      </c>
      <c r="G4699" s="797" t="str">
        <f t="shared" si="159"/>
        <v>NA</v>
      </c>
      <c r="H4699" s="797" t="str">
        <f t="shared" si="159"/>
        <v>NA</v>
      </c>
      <c r="I4699" s="797" t="str">
        <f t="shared" si="159"/>
        <v>NA</v>
      </c>
      <c r="J4699" s="797" t="str">
        <f t="shared" si="159"/>
        <v>NA</v>
      </c>
      <c r="K4699" s="797" t="str">
        <f t="shared" si="159"/>
        <v>NA</v>
      </c>
      <c r="L4699" s="797" t="str">
        <f t="shared" si="159"/>
        <v>NA</v>
      </c>
      <c r="M4699" s="797" t="str">
        <f t="shared" si="158"/>
        <v>NA</v>
      </c>
      <c r="N4699" s="797" t="b">
        <v>1</v>
      </c>
    </row>
    <row r="4700" spans="1:14" ht="25.5" x14ac:dyDescent="0.25">
      <c r="A4700" s="41" t="s">
        <v>7284</v>
      </c>
      <c r="B4700" s="47" t="s">
        <v>5861</v>
      </c>
      <c r="C4700" s="43" t="s">
        <v>7285</v>
      </c>
      <c r="D4700" s="44"/>
      <c r="E4700" s="47"/>
      <c r="F4700" s="46" t="s">
        <v>9655</v>
      </c>
      <c r="G4700" s="797" t="str">
        <f t="shared" si="159"/>
        <v>NA</v>
      </c>
      <c r="H4700" s="797" t="str">
        <f t="shared" si="159"/>
        <v>NA</v>
      </c>
      <c r="I4700" s="797" t="str">
        <f t="shared" si="159"/>
        <v>NA</v>
      </c>
      <c r="J4700" s="797" t="str">
        <f t="shared" si="159"/>
        <v>NA</v>
      </c>
      <c r="K4700" s="797" t="str">
        <f t="shared" si="159"/>
        <v>NA</v>
      </c>
      <c r="L4700" s="797" t="str">
        <f t="shared" si="159"/>
        <v>NA</v>
      </c>
      <c r="M4700" s="797" t="str">
        <f t="shared" si="158"/>
        <v>NA</v>
      </c>
      <c r="N4700" s="797" t="b">
        <v>1</v>
      </c>
    </row>
    <row r="4701" spans="1:14" ht="25.5" x14ac:dyDescent="0.25">
      <c r="A4701" s="41" t="s">
        <v>7286</v>
      </c>
      <c r="B4701" s="47" t="s">
        <v>5864</v>
      </c>
      <c r="C4701" s="43" t="s">
        <v>7287</v>
      </c>
      <c r="D4701" s="44"/>
      <c r="E4701" s="47"/>
      <c r="F4701" s="819">
        <v>281.06</v>
      </c>
      <c r="G4701" s="797" t="str">
        <f t="shared" si="159"/>
        <v>NA</v>
      </c>
      <c r="H4701" s="797" t="str">
        <f t="shared" si="159"/>
        <v>NA</v>
      </c>
      <c r="I4701" s="797" t="str">
        <f t="shared" si="159"/>
        <v>NA</v>
      </c>
      <c r="J4701" s="797" t="str">
        <f t="shared" si="159"/>
        <v>NA</v>
      </c>
      <c r="K4701" s="797" t="str">
        <f t="shared" si="159"/>
        <v>NA</v>
      </c>
      <c r="L4701" s="797" t="str">
        <f t="shared" si="159"/>
        <v>NA</v>
      </c>
      <c r="M4701" s="797" t="str">
        <f t="shared" si="158"/>
        <v>NA</v>
      </c>
      <c r="N4701" s="797" t="b">
        <v>1</v>
      </c>
    </row>
    <row r="4702" spans="1:14" ht="25.5" x14ac:dyDescent="0.25">
      <c r="A4702" s="41" t="s">
        <v>7288</v>
      </c>
      <c r="B4702" s="47" t="s">
        <v>5866</v>
      </c>
      <c r="C4702" s="43" t="s">
        <v>7289</v>
      </c>
      <c r="D4702" s="44"/>
      <c r="E4702" s="47"/>
      <c r="F4702" s="819">
        <v>778.7</v>
      </c>
      <c r="G4702" s="797" t="str">
        <f t="shared" si="159"/>
        <v>NA</v>
      </c>
      <c r="H4702" s="797" t="str">
        <f t="shared" si="159"/>
        <v>NA</v>
      </c>
      <c r="I4702" s="797" t="str">
        <f t="shared" si="159"/>
        <v>NA</v>
      </c>
      <c r="J4702" s="797" t="str">
        <f t="shared" si="159"/>
        <v>NA</v>
      </c>
      <c r="K4702" s="797" t="str">
        <f t="shared" si="159"/>
        <v>NA</v>
      </c>
      <c r="L4702" s="797" t="str">
        <f t="shared" si="159"/>
        <v>NA</v>
      </c>
      <c r="M4702" s="797" t="str">
        <f t="shared" si="158"/>
        <v>NA</v>
      </c>
      <c r="N4702" s="797" t="b">
        <v>1</v>
      </c>
    </row>
    <row r="4703" spans="1:14" ht="26.25" thickBot="1" x14ac:dyDescent="0.3">
      <c r="A4703" s="48" t="s">
        <v>7290</v>
      </c>
      <c r="B4703" s="62" t="s">
        <v>5869</v>
      </c>
      <c r="C4703" s="50" t="s">
        <v>7291</v>
      </c>
      <c r="D4703" s="51"/>
      <c r="E4703" s="62"/>
      <c r="F4703" s="805">
        <v>1059.5</v>
      </c>
      <c r="G4703" s="797">
        <f t="shared" si="159"/>
        <v>364</v>
      </c>
      <c r="H4703" s="797">
        <f t="shared" si="159"/>
        <v>364</v>
      </c>
      <c r="I4703" s="797">
        <f t="shared" si="159"/>
        <v>479</v>
      </c>
      <c r="J4703" s="797">
        <f t="shared" si="159"/>
        <v>333</v>
      </c>
      <c r="K4703" s="797">
        <f t="shared" si="159"/>
        <v>529</v>
      </c>
      <c r="L4703" s="797">
        <f t="shared" si="159"/>
        <v>456</v>
      </c>
      <c r="M4703" s="797">
        <f t="shared" si="158"/>
        <v>512</v>
      </c>
      <c r="N4703" s="797" t="b">
        <v>0</v>
      </c>
    </row>
    <row r="4704" spans="1:14" ht="25.5" x14ac:dyDescent="0.25">
      <c r="A4704" s="100" t="s">
        <v>8707</v>
      </c>
      <c r="B4704" s="61" t="s">
        <v>7282</v>
      </c>
      <c r="C4704" s="94" t="s">
        <v>7292</v>
      </c>
      <c r="D4704" s="60"/>
      <c r="E4704" s="61"/>
      <c r="F4704" s="46">
        <v>9137</v>
      </c>
      <c r="G4704" s="797" t="str">
        <f t="shared" si="159"/>
        <v>NA</v>
      </c>
      <c r="H4704" s="797" t="str">
        <f t="shared" si="159"/>
        <v>NA</v>
      </c>
      <c r="I4704" s="797" t="str">
        <f t="shared" si="159"/>
        <v>NA</v>
      </c>
      <c r="J4704" s="797" t="str">
        <f t="shared" si="159"/>
        <v>NA</v>
      </c>
      <c r="K4704" s="797" t="str">
        <f t="shared" si="159"/>
        <v>NA</v>
      </c>
      <c r="L4704" s="797" t="str">
        <f t="shared" si="159"/>
        <v>NA</v>
      </c>
      <c r="M4704" s="797" t="str">
        <f t="shared" si="158"/>
        <v>NA</v>
      </c>
      <c r="N4704" s="797" t="b">
        <v>1</v>
      </c>
    </row>
    <row r="4705" spans="1:14" ht="25.5" x14ac:dyDescent="0.25">
      <c r="A4705" s="41" t="s">
        <v>8708</v>
      </c>
      <c r="B4705" s="47" t="s">
        <v>5861</v>
      </c>
      <c r="C4705" s="43" t="s">
        <v>7293</v>
      </c>
      <c r="D4705" s="44"/>
      <c r="E4705" s="47"/>
      <c r="F4705" s="505" t="s">
        <v>9655</v>
      </c>
      <c r="G4705" s="797" t="str">
        <f t="shared" si="159"/>
        <v>NA</v>
      </c>
      <c r="H4705" s="797" t="str">
        <f t="shared" si="159"/>
        <v>NA</v>
      </c>
      <c r="I4705" s="797" t="str">
        <f t="shared" si="159"/>
        <v>NA</v>
      </c>
      <c r="J4705" s="797" t="str">
        <f t="shared" si="159"/>
        <v>NA</v>
      </c>
      <c r="K4705" s="797" t="str">
        <f t="shared" si="159"/>
        <v>NA</v>
      </c>
      <c r="L4705" s="797" t="str">
        <f t="shared" si="159"/>
        <v>NA</v>
      </c>
      <c r="M4705" s="797" t="str">
        <f t="shared" si="158"/>
        <v>NA</v>
      </c>
      <c r="N4705" s="797" t="b">
        <v>1</v>
      </c>
    </row>
    <row r="4706" spans="1:14" ht="38.25" x14ac:dyDescent="0.25">
      <c r="A4706" s="41" t="s">
        <v>8709</v>
      </c>
      <c r="B4706" s="47" t="s">
        <v>5864</v>
      </c>
      <c r="C4706" s="43" t="s">
        <v>7294</v>
      </c>
      <c r="D4706" s="44"/>
      <c r="E4706" s="47"/>
      <c r="F4706" s="812">
        <v>281.06</v>
      </c>
      <c r="G4706" s="797" t="str">
        <f t="shared" si="159"/>
        <v>NA</v>
      </c>
      <c r="H4706" s="797" t="str">
        <f t="shared" si="159"/>
        <v>NA</v>
      </c>
      <c r="I4706" s="797" t="str">
        <f t="shared" si="159"/>
        <v>NA</v>
      </c>
      <c r="J4706" s="797" t="str">
        <f t="shared" si="159"/>
        <v>NA</v>
      </c>
      <c r="K4706" s="797" t="str">
        <f t="shared" si="159"/>
        <v>NA</v>
      </c>
      <c r="L4706" s="797" t="str">
        <f t="shared" si="159"/>
        <v>NA</v>
      </c>
      <c r="M4706" s="797" t="str">
        <f t="shared" si="158"/>
        <v>NA</v>
      </c>
      <c r="N4706" s="797" t="b">
        <v>1</v>
      </c>
    </row>
    <row r="4707" spans="1:14" ht="25.5" x14ac:dyDescent="0.25">
      <c r="A4707" s="41" t="s">
        <v>8710</v>
      </c>
      <c r="B4707" s="47" t="s">
        <v>5866</v>
      </c>
      <c r="C4707" s="43" t="s">
        <v>7295</v>
      </c>
      <c r="D4707" s="44"/>
      <c r="E4707" s="47"/>
      <c r="F4707" s="819">
        <v>778.7</v>
      </c>
      <c r="G4707" s="797" t="str">
        <f t="shared" si="159"/>
        <v>NA</v>
      </c>
      <c r="H4707" s="797" t="str">
        <f t="shared" si="159"/>
        <v>NA</v>
      </c>
      <c r="I4707" s="797" t="str">
        <f t="shared" si="159"/>
        <v>NA</v>
      </c>
      <c r="J4707" s="797" t="str">
        <f t="shared" si="159"/>
        <v>NA</v>
      </c>
      <c r="K4707" s="797" t="str">
        <f t="shared" si="159"/>
        <v>NA</v>
      </c>
      <c r="L4707" s="797" t="str">
        <f t="shared" si="159"/>
        <v>NA</v>
      </c>
      <c r="M4707" s="797" t="str">
        <f t="shared" si="158"/>
        <v>NA</v>
      </c>
      <c r="N4707" s="797" t="b">
        <v>1</v>
      </c>
    </row>
    <row r="4708" spans="1:14" ht="39" thickBot="1" x14ac:dyDescent="0.3">
      <c r="A4708" s="48" t="s">
        <v>8711</v>
      </c>
      <c r="B4708" s="62" t="s">
        <v>5869</v>
      </c>
      <c r="C4708" s="50" t="s">
        <v>7296</v>
      </c>
      <c r="D4708" s="51"/>
      <c r="E4708" s="62"/>
      <c r="F4708" s="805">
        <v>1059.5</v>
      </c>
      <c r="G4708" s="797">
        <f t="shared" si="159"/>
        <v>364</v>
      </c>
      <c r="H4708" s="797">
        <f t="shared" si="159"/>
        <v>364</v>
      </c>
      <c r="I4708" s="797">
        <f t="shared" si="159"/>
        <v>479</v>
      </c>
      <c r="J4708" s="797">
        <f t="shared" si="159"/>
        <v>333</v>
      </c>
      <c r="K4708" s="797">
        <f t="shared" si="159"/>
        <v>529</v>
      </c>
      <c r="L4708" s="797">
        <f t="shared" si="159"/>
        <v>456</v>
      </c>
      <c r="M4708" s="797">
        <f t="shared" si="158"/>
        <v>512</v>
      </c>
      <c r="N4708" s="797" t="b">
        <v>0</v>
      </c>
    </row>
    <row r="4709" spans="1:14" ht="25.5" x14ac:dyDescent="0.25">
      <c r="A4709" s="100" t="s">
        <v>7281</v>
      </c>
      <c r="B4709" s="61" t="s">
        <v>7282</v>
      </c>
      <c r="C4709" s="94" t="s">
        <v>7297</v>
      </c>
      <c r="D4709" s="60"/>
      <c r="E4709" s="61"/>
      <c r="F4709" s="813">
        <v>14641.64</v>
      </c>
      <c r="G4709" s="797" t="str">
        <f t="shared" si="159"/>
        <v>NA</v>
      </c>
      <c r="H4709" s="797" t="str">
        <f t="shared" si="159"/>
        <v>NA</v>
      </c>
      <c r="I4709" s="797" t="str">
        <f t="shared" si="159"/>
        <v>NA</v>
      </c>
      <c r="J4709" s="797" t="str">
        <f t="shared" si="159"/>
        <v>NA</v>
      </c>
      <c r="K4709" s="797" t="str">
        <f t="shared" si="159"/>
        <v>NA</v>
      </c>
      <c r="L4709" s="797" t="str">
        <f t="shared" si="159"/>
        <v>NA</v>
      </c>
      <c r="M4709" s="797" t="str">
        <f t="shared" si="158"/>
        <v>NA</v>
      </c>
      <c r="N4709" s="797" t="b">
        <v>1</v>
      </c>
    </row>
    <row r="4710" spans="1:14" ht="25.5" x14ac:dyDescent="0.25">
      <c r="A4710" s="41" t="s">
        <v>7284</v>
      </c>
      <c r="B4710" s="47" t="s">
        <v>5861</v>
      </c>
      <c r="C4710" s="43" t="s">
        <v>7298</v>
      </c>
      <c r="D4710" s="44"/>
      <c r="E4710" s="47"/>
      <c r="F4710" s="46" t="s">
        <v>9655</v>
      </c>
      <c r="G4710" s="797" t="str">
        <f t="shared" si="159"/>
        <v>NA</v>
      </c>
      <c r="H4710" s="797" t="str">
        <f t="shared" si="159"/>
        <v>NA</v>
      </c>
      <c r="I4710" s="797" t="str">
        <f t="shared" si="159"/>
        <v>NA</v>
      </c>
      <c r="J4710" s="797" t="str">
        <f t="shared" si="159"/>
        <v>NA</v>
      </c>
      <c r="K4710" s="797" t="str">
        <f t="shared" si="159"/>
        <v>NA</v>
      </c>
      <c r="L4710" s="797" t="str">
        <f t="shared" si="159"/>
        <v>NA</v>
      </c>
      <c r="M4710" s="797" t="str">
        <f t="shared" si="158"/>
        <v>NA</v>
      </c>
      <c r="N4710" s="797" t="b">
        <v>1</v>
      </c>
    </row>
    <row r="4711" spans="1:14" ht="25.5" x14ac:dyDescent="0.25">
      <c r="A4711" s="41" t="s">
        <v>7286</v>
      </c>
      <c r="B4711" s="47" t="s">
        <v>5864</v>
      </c>
      <c r="C4711" s="43" t="s">
        <v>7299</v>
      </c>
      <c r="D4711" s="44"/>
      <c r="E4711" s="47"/>
      <c r="F4711" s="819">
        <v>281.06</v>
      </c>
      <c r="G4711" s="797" t="str">
        <f t="shared" si="159"/>
        <v>NA</v>
      </c>
      <c r="H4711" s="797" t="str">
        <f t="shared" si="159"/>
        <v>NA</v>
      </c>
      <c r="I4711" s="797" t="str">
        <f t="shared" si="159"/>
        <v>NA</v>
      </c>
      <c r="J4711" s="797" t="str">
        <f t="shared" si="159"/>
        <v>NA</v>
      </c>
      <c r="K4711" s="797" t="str">
        <f t="shared" si="159"/>
        <v>NA</v>
      </c>
      <c r="L4711" s="797" t="str">
        <f t="shared" si="159"/>
        <v>NA</v>
      </c>
      <c r="M4711" s="797" t="str">
        <f t="shared" si="158"/>
        <v>NA</v>
      </c>
      <c r="N4711" s="797" t="b">
        <v>1</v>
      </c>
    </row>
    <row r="4712" spans="1:14" ht="26.25" x14ac:dyDescent="0.25">
      <c r="A4712" s="607" t="s">
        <v>7288</v>
      </c>
      <c r="B4712" s="605" t="s">
        <v>5866</v>
      </c>
      <c r="C4712" s="325" t="s">
        <v>7300</v>
      </c>
      <c r="D4712" s="560"/>
      <c r="E4712" s="561"/>
      <c r="F4712" s="819">
        <v>778.7</v>
      </c>
      <c r="G4712" s="797" t="str">
        <f t="shared" si="159"/>
        <v>NA</v>
      </c>
      <c r="H4712" s="797" t="str">
        <f t="shared" si="159"/>
        <v>NA</v>
      </c>
      <c r="I4712" s="797" t="str">
        <f t="shared" si="159"/>
        <v>NA</v>
      </c>
      <c r="J4712" s="797" t="str">
        <f t="shared" si="159"/>
        <v>NA</v>
      </c>
      <c r="K4712" s="797" t="str">
        <f t="shared" si="159"/>
        <v>NA</v>
      </c>
      <c r="L4712" s="797" t="str">
        <f t="shared" si="159"/>
        <v>NA</v>
      </c>
      <c r="M4712" s="797" t="str">
        <f t="shared" si="158"/>
        <v>NA</v>
      </c>
      <c r="N4712" s="797" t="b">
        <v>1</v>
      </c>
    </row>
    <row r="4713" spans="1:14" ht="27" thickBot="1" x14ac:dyDescent="0.3">
      <c r="A4713" s="608" t="s">
        <v>7290</v>
      </c>
      <c r="B4713" s="609" t="s">
        <v>5869</v>
      </c>
      <c r="C4713" s="368" t="s">
        <v>7301</v>
      </c>
      <c r="D4713" s="610"/>
      <c r="E4713" s="611"/>
      <c r="F4713" s="811">
        <v>1059.5</v>
      </c>
      <c r="G4713" s="797">
        <f t="shared" si="159"/>
        <v>364</v>
      </c>
      <c r="H4713" s="797">
        <f t="shared" si="159"/>
        <v>364</v>
      </c>
      <c r="I4713" s="797">
        <f t="shared" si="159"/>
        <v>479</v>
      </c>
      <c r="J4713" s="797">
        <f t="shared" si="159"/>
        <v>333</v>
      </c>
      <c r="K4713" s="797">
        <f t="shared" si="159"/>
        <v>529</v>
      </c>
      <c r="L4713" s="797">
        <f t="shared" si="159"/>
        <v>456</v>
      </c>
      <c r="M4713" s="797">
        <f t="shared" si="158"/>
        <v>512</v>
      </c>
      <c r="N4713" s="797" t="b">
        <v>0</v>
      </c>
    </row>
    <row r="4714" spans="1:14" ht="25.5" x14ac:dyDescent="0.25">
      <c r="A4714" s="100" t="s">
        <v>7302</v>
      </c>
      <c r="B4714" s="61" t="s">
        <v>7303</v>
      </c>
      <c r="C4714" s="94" t="s">
        <v>7304</v>
      </c>
      <c r="D4714" s="60"/>
      <c r="E4714" s="61"/>
      <c r="F4714" s="813">
        <v>12795</v>
      </c>
      <c r="G4714" s="797">
        <f t="shared" si="159"/>
        <v>4401</v>
      </c>
      <c r="H4714" s="797">
        <f t="shared" si="159"/>
        <v>4401</v>
      </c>
      <c r="I4714" s="797">
        <f t="shared" si="159"/>
        <v>5783</v>
      </c>
      <c r="J4714" s="797">
        <f t="shared" si="159"/>
        <v>4018</v>
      </c>
      <c r="K4714" s="797">
        <f t="shared" si="159"/>
        <v>6385</v>
      </c>
      <c r="L4714" s="797">
        <f t="shared" si="159"/>
        <v>5502</v>
      </c>
      <c r="M4714" s="797">
        <f t="shared" si="158"/>
        <v>6180</v>
      </c>
      <c r="N4714" s="797" t="b">
        <v>0</v>
      </c>
    </row>
    <row r="4715" spans="1:14" ht="15.75" thickBot="1" x14ac:dyDescent="0.3">
      <c r="A4715" s="69"/>
      <c r="B4715" s="42" t="s">
        <v>7305</v>
      </c>
      <c r="C4715" s="43" t="s">
        <v>7306</v>
      </c>
      <c r="D4715" s="44"/>
      <c r="E4715" s="47"/>
      <c r="F4715" s="814">
        <v>12795</v>
      </c>
      <c r="G4715" s="797">
        <f t="shared" si="159"/>
        <v>4401</v>
      </c>
      <c r="H4715" s="797">
        <f t="shared" si="159"/>
        <v>4401</v>
      </c>
      <c r="I4715" s="797">
        <f t="shared" si="159"/>
        <v>5783</v>
      </c>
      <c r="J4715" s="797">
        <f t="shared" si="159"/>
        <v>4018</v>
      </c>
      <c r="K4715" s="797">
        <f t="shared" si="159"/>
        <v>6385</v>
      </c>
      <c r="L4715" s="797">
        <f t="shared" si="159"/>
        <v>5502</v>
      </c>
      <c r="M4715" s="797">
        <f t="shared" si="158"/>
        <v>6180</v>
      </c>
      <c r="N4715" s="797" t="b">
        <v>0</v>
      </c>
    </row>
    <row r="4716" spans="1:14" x14ac:dyDescent="0.25">
      <c r="A4716" s="69"/>
      <c r="B4716" s="42" t="s">
        <v>7307</v>
      </c>
      <c r="C4716" s="43" t="s">
        <v>7308</v>
      </c>
      <c r="D4716" s="44"/>
      <c r="E4716" s="47"/>
      <c r="F4716" s="813">
        <v>12795</v>
      </c>
      <c r="G4716" s="797" t="str">
        <f t="shared" si="159"/>
        <v>NA</v>
      </c>
      <c r="H4716" s="797" t="str">
        <f t="shared" si="159"/>
        <v>NA</v>
      </c>
      <c r="I4716" s="797" t="str">
        <f t="shared" si="159"/>
        <v>NA</v>
      </c>
      <c r="J4716" s="797" t="str">
        <f t="shared" si="159"/>
        <v>NA</v>
      </c>
      <c r="K4716" s="797" t="str">
        <f t="shared" si="159"/>
        <v>NA</v>
      </c>
      <c r="L4716" s="797" t="str">
        <f t="shared" si="159"/>
        <v>NA</v>
      </c>
      <c r="M4716" s="797" t="str">
        <f t="shared" si="158"/>
        <v>NA</v>
      </c>
      <c r="N4716" s="797" t="b">
        <v>1</v>
      </c>
    </row>
    <row r="4717" spans="1:14" ht="25.5" x14ac:dyDescent="0.25">
      <c r="A4717" s="41" t="s">
        <v>7309</v>
      </c>
      <c r="B4717" s="47" t="s">
        <v>5861</v>
      </c>
      <c r="C4717" s="43" t="s">
        <v>7310</v>
      </c>
      <c r="D4717" s="44"/>
      <c r="E4717" s="47"/>
      <c r="F4717" s="46" t="s">
        <v>9655</v>
      </c>
      <c r="G4717" s="797" t="str">
        <f t="shared" si="159"/>
        <v>NA</v>
      </c>
      <c r="H4717" s="797" t="str">
        <f t="shared" si="159"/>
        <v>NA</v>
      </c>
      <c r="I4717" s="797" t="str">
        <f t="shared" si="159"/>
        <v>NA</v>
      </c>
      <c r="J4717" s="797" t="str">
        <f t="shared" si="159"/>
        <v>NA</v>
      </c>
      <c r="K4717" s="797" t="str">
        <f t="shared" si="159"/>
        <v>NA</v>
      </c>
      <c r="L4717" s="797" t="str">
        <f t="shared" si="159"/>
        <v>NA</v>
      </c>
      <c r="M4717" s="797" t="str">
        <f t="shared" si="158"/>
        <v>NA</v>
      </c>
      <c r="N4717" s="797" t="b">
        <v>1</v>
      </c>
    </row>
    <row r="4718" spans="1:14" ht="25.5" x14ac:dyDescent="0.25">
      <c r="A4718" s="41" t="s">
        <v>7311</v>
      </c>
      <c r="B4718" s="47" t="s">
        <v>5864</v>
      </c>
      <c r="C4718" s="43" t="s">
        <v>7312</v>
      </c>
      <c r="D4718" s="44"/>
      <c r="E4718" s="47"/>
      <c r="F4718" s="46">
        <v>169</v>
      </c>
      <c r="G4718" s="797" t="str">
        <f t="shared" si="159"/>
        <v>NA</v>
      </c>
      <c r="H4718" s="797" t="str">
        <f t="shared" si="159"/>
        <v>NA</v>
      </c>
      <c r="I4718" s="797" t="str">
        <f t="shared" si="159"/>
        <v>NA</v>
      </c>
      <c r="J4718" s="797" t="str">
        <f t="shared" si="159"/>
        <v>NA</v>
      </c>
      <c r="K4718" s="797" t="str">
        <f t="shared" si="159"/>
        <v>NA</v>
      </c>
      <c r="L4718" s="797" t="str">
        <f t="shared" si="159"/>
        <v>NA</v>
      </c>
      <c r="M4718" s="797" t="str">
        <f t="shared" si="158"/>
        <v>NA</v>
      </c>
      <c r="N4718" s="797" t="b">
        <v>1</v>
      </c>
    </row>
    <row r="4719" spans="1:14" ht="25.5" x14ac:dyDescent="0.25">
      <c r="A4719" s="41" t="s">
        <v>7313</v>
      </c>
      <c r="B4719" s="47" t="s">
        <v>5866</v>
      </c>
      <c r="C4719" s="43" t="s">
        <v>7314</v>
      </c>
      <c r="D4719" s="44"/>
      <c r="E4719" s="47"/>
      <c r="F4719" s="46">
        <v>473</v>
      </c>
      <c r="G4719" s="797" t="str">
        <f t="shared" si="159"/>
        <v>NA</v>
      </c>
      <c r="H4719" s="797" t="str">
        <f t="shared" si="159"/>
        <v>NA</v>
      </c>
      <c r="I4719" s="797" t="str">
        <f t="shared" si="159"/>
        <v>NA</v>
      </c>
      <c r="J4719" s="797" t="str">
        <f t="shared" si="159"/>
        <v>NA</v>
      </c>
      <c r="K4719" s="797" t="str">
        <f t="shared" si="159"/>
        <v>NA</v>
      </c>
      <c r="L4719" s="797" t="str">
        <f t="shared" si="159"/>
        <v>NA</v>
      </c>
      <c r="M4719" s="797" t="str">
        <f t="shared" si="158"/>
        <v>NA</v>
      </c>
      <c r="N4719" s="797" t="b">
        <v>1</v>
      </c>
    </row>
    <row r="4720" spans="1:14" ht="26.25" thickBot="1" x14ac:dyDescent="0.3">
      <c r="A4720" s="96" t="s">
        <v>7315</v>
      </c>
      <c r="B4720" s="58" t="s">
        <v>5869</v>
      </c>
      <c r="C4720" s="56" t="s">
        <v>7316</v>
      </c>
      <c r="D4720" s="57"/>
      <c r="E4720" s="58"/>
      <c r="F4720" s="53">
        <v>643</v>
      </c>
      <c r="G4720" s="797">
        <f t="shared" si="159"/>
        <v>221</v>
      </c>
      <c r="H4720" s="797">
        <f t="shared" si="159"/>
        <v>221</v>
      </c>
      <c r="I4720" s="797">
        <f t="shared" si="159"/>
        <v>291</v>
      </c>
      <c r="J4720" s="797">
        <f t="shared" si="159"/>
        <v>202</v>
      </c>
      <c r="K4720" s="797">
        <f t="shared" si="159"/>
        <v>321</v>
      </c>
      <c r="L4720" s="797">
        <f t="shared" si="159"/>
        <v>276</v>
      </c>
      <c r="M4720" s="797">
        <f t="shared" si="158"/>
        <v>311</v>
      </c>
      <c r="N4720" s="797" t="b">
        <v>0</v>
      </c>
    </row>
    <row r="4721" spans="1:14" x14ac:dyDescent="0.25">
      <c r="A4721" s="100" t="s">
        <v>7317</v>
      </c>
      <c r="B4721" s="61" t="s">
        <v>7318</v>
      </c>
      <c r="C4721" s="94" t="s">
        <v>7319</v>
      </c>
      <c r="D4721" s="60"/>
      <c r="E4721" s="61"/>
      <c r="F4721" s="813">
        <v>438.18</v>
      </c>
      <c r="G4721" s="797" t="str">
        <f t="shared" si="159"/>
        <v>NA</v>
      </c>
      <c r="H4721" s="797" t="str">
        <f t="shared" si="159"/>
        <v>NA</v>
      </c>
      <c r="I4721" s="797" t="str">
        <f t="shared" si="159"/>
        <v>NA</v>
      </c>
      <c r="J4721" s="797" t="str">
        <f t="shared" si="159"/>
        <v>NA</v>
      </c>
      <c r="K4721" s="797" t="str">
        <f t="shared" si="159"/>
        <v>NA</v>
      </c>
      <c r="L4721" s="797" t="str">
        <f t="shared" si="159"/>
        <v>NA</v>
      </c>
      <c r="M4721" s="797" t="str">
        <f t="shared" si="158"/>
        <v>NA</v>
      </c>
      <c r="N4721" s="797" t="b">
        <v>1</v>
      </c>
    </row>
    <row r="4722" spans="1:14" ht="25.5" x14ac:dyDescent="0.25">
      <c r="A4722" s="41" t="s">
        <v>7320</v>
      </c>
      <c r="B4722" s="47" t="s">
        <v>5861</v>
      </c>
      <c r="C4722" s="43" t="s">
        <v>7321</v>
      </c>
      <c r="D4722" s="44"/>
      <c r="E4722" s="47"/>
      <c r="F4722" s="46" t="s">
        <v>9655</v>
      </c>
      <c r="G4722" s="797" t="str">
        <f t="shared" si="159"/>
        <v>NA</v>
      </c>
      <c r="H4722" s="797" t="str">
        <f t="shared" si="159"/>
        <v>NA</v>
      </c>
      <c r="I4722" s="797" t="str">
        <f t="shared" si="159"/>
        <v>NA</v>
      </c>
      <c r="J4722" s="797" t="str">
        <f t="shared" si="159"/>
        <v>NA</v>
      </c>
      <c r="K4722" s="797" t="str">
        <f t="shared" si="159"/>
        <v>NA</v>
      </c>
      <c r="L4722" s="797" t="str">
        <f t="shared" si="159"/>
        <v>NA</v>
      </c>
      <c r="M4722" s="797" t="str">
        <f t="shared" si="158"/>
        <v>NA</v>
      </c>
      <c r="N4722" s="797" t="b">
        <v>1</v>
      </c>
    </row>
    <row r="4723" spans="1:14" ht="25.5" x14ac:dyDescent="0.25">
      <c r="A4723" s="41" t="s">
        <v>7322</v>
      </c>
      <c r="B4723" s="47" t="s">
        <v>5864</v>
      </c>
      <c r="C4723" s="43" t="s">
        <v>7323</v>
      </c>
      <c r="D4723" s="44"/>
      <c r="E4723" s="47"/>
      <c r="F4723" s="46" t="s">
        <v>9655</v>
      </c>
      <c r="G4723" s="797" t="str">
        <f t="shared" si="159"/>
        <v>NA</v>
      </c>
      <c r="H4723" s="797" t="str">
        <f t="shared" si="159"/>
        <v>NA</v>
      </c>
      <c r="I4723" s="797" t="str">
        <f t="shared" si="159"/>
        <v>NA</v>
      </c>
      <c r="J4723" s="797" t="str">
        <f t="shared" si="159"/>
        <v>NA</v>
      </c>
      <c r="K4723" s="797" t="str">
        <f t="shared" si="159"/>
        <v>NA</v>
      </c>
      <c r="L4723" s="797" t="str">
        <f t="shared" si="159"/>
        <v>NA</v>
      </c>
      <c r="M4723" s="797" t="str">
        <f t="shared" si="158"/>
        <v>NA</v>
      </c>
      <c r="N4723" s="797" t="b">
        <v>1</v>
      </c>
    </row>
    <row r="4724" spans="1:14" ht="25.5" x14ac:dyDescent="0.25">
      <c r="A4724" s="41" t="s">
        <v>7324</v>
      </c>
      <c r="B4724" s="47" t="s">
        <v>5866</v>
      </c>
      <c r="C4724" s="43" t="s">
        <v>7325</v>
      </c>
      <c r="D4724" s="44"/>
      <c r="E4724" s="47"/>
      <c r="F4724" s="819">
        <v>167.44</v>
      </c>
      <c r="G4724" s="797" t="str">
        <f t="shared" si="159"/>
        <v>NA</v>
      </c>
      <c r="H4724" s="797" t="str">
        <f t="shared" si="159"/>
        <v>NA</v>
      </c>
      <c r="I4724" s="797" t="str">
        <f t="shared" si="159"/>
        <v>NA</v>
      </c>
      <c r="J4724" s="797" t="str">
        <f t="shared" si="159"/>
        <v>NA</v>
      </c>
      <c r="K4724" s="797" t="str">
        <f t="shared" si="159"/>
        <v>NA</v>
      </c>
      <c r="L4724" s="797" t="str">
        <f t="shared" si="159"/>
        <v>NA</v>
      </c>
      <c r="M4724" s="797" t="str">
        <f t="shared" si="158"/>
        <v>NA</v>
      </c>
      <c r="N4724" s="797" t="b">
        <v>1</v>
      </c>
    </row>
    <row r="4725" spans="1:14" ht="26.25" thickBot="1" x14ac:dyDescent="0.3">
      <c r="A4725" s="48" t="s">
        <v>7326</v>
      </c>
      <c r="B4725" s="62" t="s">
        <v>5869</v>
      </c>
      <c r="C4725" s="50" t="s">
        <v>7327</v>
      </c>
      <c r="D4725" s="51"/>
      <c r="E4725" s="62"/>
      <c r="F4725" s="811">
        <v>167.44</v>
      </c>
      <c r="G4725" s="797">
        <f t="shared" si="159"/>
        <v>58</v>
      </c>
      <c r="H4725" s="797">
        <f t="shared" si="159"/>
        <v>58</v>
      </c>
      <c r="I4725" s="797">
        <f t="shared" si="159"/>
        <v>76</v>
      </c>
      <c r="J4725" s="797">
        <f t="shared" si="159"/>
        <v>53</v>
      </c>
      <c r="K4725" s="797">
        <f t="shared" si="159"/>
        <v>84</v>
      </c>
      <c r="L4725" s="797">
        <f t="shared" si="159"/>
        <v>72</v>
      </c>
      <c r="M4725" s="797">
        <f t="shared" si="158"/>
        <v>81</v>
      </c>
      <c r="N4725" s="797" t="b">
        <v>0</v>
      </c>
    </row>
    <row r="4726" spans="1:14" ht="26.25" x14ac:dyDescent="0.25">
      <c r="A4726" s="604" t="s">
        <v>1091</v>
      </c>
      <c r="B4726" s="605" t="s">
        <v>1092</v>
      </c>
      <c r="C4726" s="822" t="s">
        <v>1093</v>
      </c>
      <c r="D4726" s="560"/>
      <c r="E4726" s="561"/>
      <c r="F4726" s="563">
        <v>45.15</v>
      </c>
      <c r="G4726" s="797">
        <f t="shared" si="159"/>
        <v>16</v>
      </c>
      <c r="H4726" s="797">
        <f t="shared" si="159"/>
        <v>16</v>
      </c>
      <c r="I4726" s="797">
        <f t="shared" si="159"/>
        <v>20</v>
      </c>
      <c r="J4726" s="797">
        <f t="shared" si="159"/>
        <v>14</v>
      </c>
      <c r="K4726" s="797">
        <f t="shared" si="159"/>
        <v>23</v>
      </c>
      <c r="L4726" s="797">
        <f t="shared" si="159"/>
        <v>19</v>
      </c>
      <c r="M4726" s="797">
        <f t="shared" si="158"/>
        <v>22</v>
      </c>
      <c r="N4726" s="797" t="b">
        <v>0</v>
      </c>
    </row>
    <row r="4727" spans="1:14" ht="26.25" x14ac:dyDescent="0.25">
      <c r="A4727" s="612" t="s">
        <v>1094</v>
      </c>
      <c r="B4727" s="613" t="s">
        <v>1095</v>
      </c>
      <c r="C4727" s="302" t="s">
        <v>1096</v>
      </c>
      <c r="D4727" s="558"/>
      <c r="E4727" s="559"/>
      <c r="F4727" s="120">
        <v>64.05</v>
      </c>
      <c r="G4727" s="797">
        <f t="shared" si="159"/>
        <v>22</v>
      </c>
      <c r="H4727" s="797">
        <f t="shared" si="159"/>
        <v>22</v>
      </c>
      <c r="I4727" s="797">
        <f t="shared" si="159"/>
        <v>29</v>
      </c>
      <c r="J4727" s="797">
        <f t="shared" ref="J4727:M4790" si="160">IF($N4727,"NA",IF(ISNUMBER($F4727),ROUND(($F4727*J$5),0),""))</f>
        <v>20</v>
      </c>
      <c r="K4727" s="797">
        <f t="shared" si="160"/>
        <v>32</v>
      </c>
      <c r="L4727" s="797">
        <f t="shared" si="160"/>
        <v>28</v>
      </c>
      <c r="M4727" s="797">
        <f t="shared" si="158"/>
        <v>31</v>
      </c>
      <c r="N4727" s="797" t="b">
        <v>0</v>
      </c>
    </row>
    <row r="4728" spans="1:14" ht="26.25" x14ac:dyDescent="0.25">
      <c r="A4728" s="612" t="s">
        <v>1097</v>
      </c>
      <c r="B4728" s="613" t="s">
        <v>1095</v>
      </c>
      <c r="C4728" s="302" t="s">
        <v>1098</v>
      </c>
      <c r="D4728" s="558"/>
      <c r="E4728" s="559"/>
      <c r="F4728" s="120">
        <v>90.3</v>
      </c>
      <c r="G4728" s="797">
        <f t="shared" ref="G4728:M4791" si="161">IF($N4728,"NA",IF(ISNUMBER($F4728),ROUND(($F4728*G$5),0),""))</f>
        <v>31</v>
      </c>
      <c r="H4728" s="797">
        <f t="shared" si="161"/>
        <v>31</v>
      </c>
      <c r="I4728" s="797">
        <f t="shared" si="161"/>
        <v>41</v>
      </c>
      <c r="J4728" s="797">
        <f t="shared" si="160"/>
        <v>28</v>
      </c>
      <c r="K4728" s="797">
        <f t="shared" si="160"/>
        <v>45</v>
      </c>
      <c r="L4728" s="797">
        <f t="shared" si="160"/>
        <v>39</v>
      </c>
      <c r="M4728" s="797">
        <f t="shared" si="158"/>
        <v>44</v>
      </c>
      <c r="N4728" s="797" t="b">
        <v>0</v>
      </c>
    </row>
    <row r="4729" spans="1:14" x14ac:dyDescent="0.25">
      <c r="A4729" s="69"/>
      <c r="B4729" s="42"/>
      <c r="C4729" s="43"/>
      <c r="D4729" s="44"/>
      <c r="E4729" s="42"/>
      <c r="F4729" s="120" t="s">
        <v>5249</v>
      </c>
      <c r="G4729" s="797" t="str">
        <f t="shared" si="161"/>
        <v/>
      </c>
      <c r="H4729" s="797" t="str">
        <f t="shared" si="161"/>
        <v/>
      </c>
      <c r="I4729" s="797" t="str">
        <f t="shared" si="161"/>
        <v/>
      </c>
      <c r="J4729" s="797" t="str">
        <f t="shared" si="160"/>
        <v/>
      </c>
      <c r="K4729" s="797" t="str">
        <f t="shared" si="160"/>
        <v/>
      </c>
      <c r="L4729" s="797" t="str">
        <f t="shared" si="160"/>
        <v/>
      </c>
      <c r="M4729" s="797" t="str">
        <f t="shared" si="158"/>
        <v/>
      </c>
      <c r="N4729" s="797" t="b">
        <v>0</v>
      </c>
    </row>
    <row r="4730" spans="1:14" ht="51" x14ac:dyDescent="0.25">
      <c r="A4730" s="614" t="s">
        <v>5521</v>
      </c>
      <c r="B4730" s="145"/>
      <c r="C4730" s="558"/>
      <c r="D4730" s="558"/>
      <c r="E4730" s="559"/>
      <c r="F4730" s="120" t="s">
        <v>5249</v>
      </c>
      <c r="G4730" s="797" t="str">
        <f t="shared" si="161"/>
        <v/>
      </c>
      <c r="H4730" s="797" t="str">
        <f t="shared" si="161"/>
        <v/>
      </c>
      <c r="I4730" s="797" t="str">
        <f t="shared" si="161"/>
        <v/>
      </c>
      <c r="J4730" s="797" t="str">
        <f t="shared" si="160"/>
        <v/>
      </c>
      <c r="K4730" s="797" t="str">
        <f t="shared" si="160"/>
        <v/>
      </c>
      <c r="L4730" s="797" t="str">
        <f t="shared" si="160"/>
        <v/>
      </c>
      <c r="M4730" s="797" t="str">
        <f t="shared" si="158"/>
        <v/>
      </c>
      <c r="N4730" s="797" t="b">
        <v>0</v>
      </c>
    </row>
    <row r="4731" spans="1:14" x14ac:dyDescent="0.25">
      <c r="A4731" s="615" t="s">
        <v>1099</v>
      </c>
      <c r="B4731" s="89"/>
      <c r="C4731" s="616"/>
      <c r="D4731" s="606"/>
      <c r="E4731" s="606"/>
      <c r="F4731" s="120" t="s">
        <v>5249</v>
      </c>
      <c r="G4731" s="797" t="str">
        <f t="shared" si="161"/>
        <v/>
      </c>
      <c r="H4731" s="797" t="str">
        <f t="shared" si="161"/>
        <v/>
      </c>
      <c r="I4731" s="797" t="str">
        <f t="shared" si="161"/>
        <v/>
      </c>
      <c r="J4731" s="797" t="str">
        <f t="shared" si="160"/>
        <v/>
      </c>
      <c r="K4731" s="797" t="str">
        <f t="shared" si="160"/>
        <v/>
      </c>
      <c r="L4731" s="797" t="str">
        <f t="shared" si="160"/>
        <v/>
      </c>
      <c r="M4731" s="797" t="str">
        <f t="shared" si="158"/>
        <v/>
      </c>
      <c r="N4731" s="797" t="b">
        <v>0</v>
      </c>
    </row>
    <row r="4732" spans="1:14" ht="26.25" x14ac:dyDescent="0.25">
      <c r="A4732" s="612" t="s">
        <v>1100</v>
      </c>
      <c r="B4732" s="613" t="s">
        <v>1101</v>
      </c>
      <c r="C4732" s="302" t="s">
        <v>1102</v>
      </c>
      <c r="D4732" s="558"/>
      <c r="E4732" s="559"/>
      <c r="F4732" s="120">
        <v>2276.4</v>
      </c>
      <c r="G4732" s="797">
        <f t="shared" si="161"/>
        <v>783</v>
      </c>
      <c r="H4732" s="797">
        <f t="shared" si="161"/>
        <v>783</v>
      </c>
      <c r="I4732" s="797">
        <f t="shared" si="161"/>
        <v>1029</v>
      </c>
      <c r="J4732" s="797">
        <f t="shared" si="160"/>
        <v>715</v>
      </c>
      <c r="K4732" s="797">
        <f t="shared" si="160"/>
        <v>1136</v>
      </c>
      <c r="L4732" s="797">
        <f t="shared" si="160"/>
        <v>979</v>
      </c>
      <c r="M4732" s="797">
        <f t="shared" si="158"/>
        <v>1100</v>
      </c>
      <c r="N4732" s="797" t="b">
        <v>0</v>
      </c>
    </row>
    <row r="4733" spans="1:14" ht="26.25" x14ac:dyDescent="0.25">
      <c r="A4733" s="612" t="s">
        <v>1103</v>
      </c>
      <c r="B4733" s="613" t="s">
        <v>1104</v>
      </c>
      <c r="C4733" s="302" t="s">
        <v>1105</v>
      </c>
      <c r="D4733" s="558"/>
      <c r="E4733" s="559"/>
      <c r="F4733" s="120">
        <v>2321.5500000000002</v>
      </c>
      <c r="G4733" s="797">
        <f t="shared" si="161"/>
        <v>799</v>
      </c>
      <c r="H4733" s="797">
        <f t="shared" si="161"/>
        <v>799</v>
      </c>
      <c r="I4733" s="797">
        <f t="shared" si="161"/>
        <v>1049</v>
      </c>
      <c r="J4733" s="797">
        <f t="shared" si="160"/>
        <v>729</v>
      </c>
      <c r="K4733" s="797">
        <f t="shared" si="160"/>
        <v>1158</v>
      </c>
      <c r="L4733" s="797">
        <f t="shared" si="160"/>
        <v>998</v>
      </c>
      <c r="M4733" s="797">
        <f t="shared" si="158"/>
        <v>1121</v>
      </c>
      <c r="N4733" s="797" t="b">
        <v>0</v>
      </c>
    </row>
    <row r="4734" spans="1:14" ht="26.25" x14ac:dyDescent="0.25">
      <c r="A4734" s="617" t="s">
        <v>1106</v>
      </c>
      <c r="B4734" s="613" t="s">
        <v>1107</v>
      </c>
      <c r="C4734" s="302" t="s">
        <v>1108</v>
      </c>
      <c r="D4734" s="558"/>
      <c r="E4734" s="559"/>
      <c r="F4734" s="120">
        <v>514</v>
      </c>
      <c r="G4734" s="797">
        <f t="shared" si="161"/>
        <v>177</v>
      </c>
      <c r="H4734" s="797">
        <f t="shared" si="161"/>
        <v>177</v>
      </c>
      <c r="I4734" s="797">
        <f t="shared" si="161"/>
        <v>232</v>
      </c>
      <c r="J4734" s="797">
        <f t="shared" si="160"/>
        <v>161</v>
      </c>
      <c r="K4734" s="797">
        <f t="shared" si="160"/>
        <v>256</v>
      </c>
      <c r="L4734" s="797">
        <f t="shared" si="160"/>
        <v>221</v>
      </c>
      <c r="M4734" s="797">
        <f t="shared" si="158"/>
        <v>248</v>
      </c>
      <c r="N4734" s="797" t="b">
        <v>0</v>
      </c>
    </row>
    <row r="4735" spans="1:14" ht="25.5" x14ac:dyDescent="0.25">
      <c r="A4735" s="54" t="s">
        <v>1109</v>
      </c>
      <c r="B4735" s="618" t="s">
        <v>1110</v>
      </c>
      <c r="C4735" s="43" t="s">
        <v>1111</v>
      </c>
      <c r="D4735" s="44"/>
      <c r="E4735" s="47"/>
      <c r="G4735" s="797" t="str">
        <f t="shared" si="161"/>
        <v/>
      </c>
      <c r="H4735" s="797" t="str">
        <f t="shared" si="161"/>
        <v/>
      </c>
      <c r="I4735" s="797" t="str">
        <f t="shared" si="161"/>
        <v/>
      </c>
      <c r="J4735" s="797" t="str">
        <f t="shared" si="160"/>
        <v/>
      </c>
      <c r="K4735" s="797" t="str">
        <f t="shared" si="160"/>
        <v/>
      </c>
      <c r="L4735" s="797" t="str">
        <f t="shared" si="160"/>
        <v/>
      </c>
      <c r="M4735" s="797" t="str">
        <f t="shared" si="158"/>
        <v/>
      </c>
      <c r="N4735" s="797" t="b">
        <v>0</v>
      </c>
    </row>
    <row r="4736" spans="1:14" x14ac:dyDescent="0.25">
      <c r="A4736" s="63"/>
      <c r="B4736" s="618" t="s">
        <v>5522</v>
      </c>
      <c r="C4736" s="43" t="s">
        <v>1112</v>
      </c>
      <c r="D4736" s="44"/>
      <c r="E4736" s="47"/>
      <c r="F4736" s="120" t="s">
        <v>9655</v>
      </c>
      <c r="G4736" s="797" t="str">
        <f t="shared" si="161"/>
        <v>NA</v>
      </c>
      <c r="H4736" s="797" t="str">
        <f t="shared" si="161"/>
        <v>NA</v>
      </c>
      <c r="I4736" s="797" t="str">
        <f t="shared" si="161"/>
        <v>NA</v>
      </c>
      <c r="J4736" s="797" t="str">
        <f t="shared" si="160"/>
        <v>NA</v>
      </c>
      <c r="K4736" s="797" t="str">
        <f t="shared" si="160"/>
        <v>NA</v>
      </c>
      <c r="L4736" s="797" t="str">
        <f t="shared" si="160"/>
        <v>NA</v>
      </c>
      <c r="M4736" s="797" t="str">
        <f t="shared" si="158"/>
        <v>NA</v>
      </c>
      <c r="N4736" s="797" t="b">
        <v>1</v>
      </c>
    </row>
    <row r="4737" spans="1:14" ht="25.5" x14ac:dyDescent="0.25">
      <c r="A4737" s="54" t="s">
        <v>1113</v>
      </c>
      <c r="B4737" s="618" t="s">
        <v>1114</v>
      </c>
      <c r="C4737" s="43" t="s">
        <v>1115</v>
      </c>
      <c r="D4737" s="44"/>
      <c r="E4737" s="47"/>
      <c r="F4737" s="10">
        <v>142</v>
      </c>
      <c r="G4737" s="797" t="str">
        <f t="shared" si="161"/>
        <v>NA</v>
      </c>
      <c r="H4737" s="797" t="str">
        <f t="shared" si="161"/>
        <v>NA</v>
      </c>
      <c r="I4737" s="797" t="str">
        <f t="shared" si="161"/>
        <v>NA</v>
      </c>
      <c r="J4737" s="797" t="str">
        <f t="shared" si="160"/>
        <v>NA</v>
      </c>
      <c r="K4737" s="797" t="str">
        <f t="shared" si="160"/>
        <v>NA</v>
      </c>
      <c r="L4737" s="797" t="str">
        <f t="shared" si="160"/>
        <v>NA</v>
      </c>
      <c r="M4737" s="797" t="str">
        <f t="shared" si="158"/>
        <v>NA</v>
      </c>
      <c r="N4737" s="797" t="b">
        <v>1</v>
      </c>
    </row>
    <row r="4738" spans="1:14" x14ac:dyDescent="0.25">
      <c r="A4738" s="63"/>
      <c r="B4738" s="618" t="s">
        <v>5523</v>
      </c>
      <c r="C4738" s="43" t="s">
        <v>1116</v>
      </c>
      <c r="D4738" s="44"/>
      <c r="E4738" s="47"/>
      <c r="F4738" s="10">
        <v>142</v>
      </c>
      <c r="G4738" s="797" t="str">
        <f t="shared" si="161"/>
        <v>NA</v>
      </c>
      <c r="H4738" s="797" t="str">
        <f t="shared" si="161"/>
        <v>NA</v>
      </c>
      <c r="I4738" s="797" t="str">
        <f t="shared" si="161"/>
        <v>NA</v>
      </c>
      <c r="J4738" s="797" t="str">
        <f t="shared" si="160"/>
        <v>NA</v>
      </c>
      <c r="K4738" s="797" t="str">
        <f t="shared" si="160"/>
        <v>NA</v>
      </c>
      <c r="L4738" s="797" t="str">
        <f t="shared" si="160"/>
        <v>NA</v>
      </c>
      <c r="M4738" s="797" t="str">
        <f t="shared" si="158"/>
        <v>NA</v>
      </c>
      <c r="N4738" s="797" t="b">
        <v>1</v>
      </c>
    </row>
    <row r="4739" spans="1:14" ht="25.5" x14ac:dyDescent="0.25">
      <c r="A4739" s="54" t="s">
        <v>1117</v>
      </c>
      <c r="B4739" s="618" t="s">
        <v>1118</v>
      </c>
      <c r="C4739" s="43" t="s">
        <v>1119</v>
      </c>
      <c r="D4739" s="44"/>
      <c r="E4739" s="47"/>
      <c r="F4739" s="10">
        <v>142</v>
      </c>
      <c r="G4739" s="797" t="str">
        <f t="shared" si="161"/>
        <v>NA</v>
      </c>
      <c r="H4739" s="797" t="str">
        <f t="shared" si="161"/>
        <v>NA</v>
      </c>
      <c r="I4739" s="797" t="str">
        <f t="shared" si="161"/>
        <v>NA</v>
      </c>
      <c r="J4739" s="797" t="str">
        <f t="shared" si="160"/>
        <v>NA</v>
      </c>
      <c r="K4739" s="797" t="str">
        <f t="shared" si="160"/>
        <v>NA</v>
      </c>
      <c r="L4739" s="797" t="str">
        <f t="shared" si="160"/>
        <v>NA</v>
      </c>
      <c r="M4739" s="797" t="str">
        <f t="shared" si="158"/>
        <v>NA</v>
      </c>
      <c r="N4739" s="797" t="b">
        <v>1</v>
      </c>
    </row>
    <row r="4740" spans="1:14" x14ac:dyDescent="0.25">
      <c r="A4740" s="86"/>
      <c r="B4740" s="618" t="s">
        <v>5524</v>
      </c>
      <c r="C4740" s="43" t="s">
        <v>1120</v>
      </c>
      <c r="D4740" s="44"/>
      <c r="E4740" s="47"/>
      <c r="F4740" s="10">
        <v>142</v>
      </c>
      <c r="G4740" s="797">
        <f t="shared" si="161"/>
        <v>49</v>
      </c>
      <c r="H4740" s="797">
        <f t="shared" si="161"/>
        <v>49</v>
      </c>
      <c r="I4740" s="797">
        <f t="shared" si="161"/>
        <v>64</v>
      </c>
      <c r="J4740" s="797">
        <f t="shared" si="160"/>
        <v>45</v>
      </c>
      <c r="K4740" s="797">
        <f t="shared" si="160"/>
        <v>71</v>
      </c>
      <c r="L4740" s="797">
        <f t="shared" si="160"/>
        <v>61</v>
      </c>
      <c r="M4740" s="797">
        <f t="shared" si="158"/>
        <v>69</v>
      </c>
      <c r="N4740" s="797" t="b">
        <v>0</v>
      </c>
    </row>
    <row r="4741" spans="1:14" x14ac:dyDescent="0.25">
      <c r="A4741" s="137" t="s">
        <v>7328</v>
      </c>
      <c r="B4741" s="138" t="s">
        <v>7329</v>
      </c>
      <c r="C4741" s="136" t="s">
        <v>7330</v>
      </c>
      <c r="D4741" s="44"/>
      <c r="E4741" s="47"/>
      <c r="F4741" s="10">
        <v>27</v>
      </c>
      <c r="G4741" s="797">
        <f t="shared" si="161"/>
        <v>9</v>
      </c>
      <c r="H4741" s="797">
        <f t="shared" si="161"/>
        <v>9</v>
      </c>
      <c r="I4741" s="797">
        <f t="shared" si="161"/>
        <v>12</v>
      </c>
      <c r="J4741" s="797">
        <f t="shared" si="160"/>
        <v>8</v>
      </c>
      <c r="K4741" s="797">
        <f t="shared" si="160"/>
        <v>13</v>
      </c>
      <c r="L4741" s="797">
        <f t="shared" si="160"/>
        <v>12</v>
      </c>
      <c r="M4741" s="797">
        <f t="shared" si="158"/>
        <v>13</v>
      </c>
      <c r="N4741" s="797" t="b">
        <v>0</v>
      </c>
    </row>
    <row r="4742" spans="1:14" x14ac:dyDescent="0.25">
      <c r="A4742" s="137" t="s">
        <v>7331</v>
      </c>
      <c r="B4742" s="138" t="s">
        <v>7332</v>
      </c>
      <c r="C4742" s="136" t="s">
        <v>7333</v>
      </c>
      <c r="D4742" s="44"/>
      <c r="E4742" s="47"/>
      <c r="F4742" s="10">
        <v>27</v>
      </c>
      <c r="G4742" s="797" t="str">
        <f t="shared" si="161"/>
        <v>NA</v>
      </c>
      <c r="H4742" s="797" t="str">
        <f t="shared" si="161"/>
        <v>NA</v>
      </c>
      <c r="I4742" s="797" t="str">
        <f t="shared" si="161"/>
        <v>NA</v>
      </c>
      <c r="J4742" s="797" t="str">
        <f t="shared" si="160"/>
        <v>NA</v>
      </c>
      <c r="K4742" s="797" t="str">
        <f t="shared" si="160"/>
        <v>NA</v>
      </c>
      <c r="L4742" s="797" t="str">
        <f t="shared" si="160"/>
        <v>NA</v>
      </c>
      <c r="M4742" s="797" t="str">
        <f t="shared" si="158"/>
        <v>NA</v>
      </c>
      <c r="N4742" s="797" t="b">
        <v>1</v>
      </c>
    </row>
    <row r="4743" spans="1:14" x14ac:dyDescent="0.25">
      <c r="A4743" s="137" t="s">
        <v>7334</v>
      </c>
      <c r="B4743" s="138" t="s">
        <v>7335</v>
      </c>
      <c r="C4743" s="136" t="s">
        <v>7336</v>
      </c>
      <c r="D4743" s="44"/>
      <c r="E4743" s="47"/>
      <c r="F4743" s="10">
        <v>161</v>
      </c>
      <c r="G4743" s="797" t="str">
        <f t="shared" si="161"/>
        <v>NA</v>
      </c>
      <c r="H4743" s="797" t="str">
        <f t="shared" si="161"/>
        <v>NA</v>
      </c>
      <c r="I4743" s="797" t="str">
        <f t="shared" si="161"/>
        <v>NA</v>
      </c>
      <c r="J4743" s="797" t="str">
        <f t="shared" si="160"/>
        <v>NA</v>
      </c>
      <c r="K4743" s="797" t="str">
        <f t="shared" si="160"/>
        <v>NA</v>
      </c>
      <c r="L4743" s="797" t="str">
        <f t="shared" si="160"/>
        <v>NA</v>
      </c>
      <c r="M4743" s="797" t="str">
        <f t="shared" si="158"/>
        <v>NA</v>
      </c>
      <c r="N4743" s="797" t="b">
        <v>1</v>
      </c>
    </row>
    <row r="4744" spans="1:14" x14ac:dyDescent="0.25">
      <c r="A4744" s="137" t="s">
        <v>7337</v>
      </c>
      <c r="B4744" s="138" t="s">
        <v>7338</v>
      </c>
      <c r="C4744" s="136" t="s">
        <v>7339</v>
      </c>
      <c r="D4744" s="44"/>
      <c r="E4744" s="47"/>
      <c r="F4744" s="10">
        <v>161</v>
      </c>
      <c r="G4744" s="797">
        <f t="shared" si="161"/>
        <v>55</v>
      </c>
      <c r="H4744" s="797">
        <f t="shared" si="161"/>
        <v>55</v>
      </c>
      <c r="I4744" s="797">
        <f t="shared" si="161"/>
        <v>73</v>
      </c>
      <c r="J4744" s="797">
        <f t="shared" si="160"/>
        <v>51</v>
      </c>
      <c r="K4744" s="797">
        <f t="shared" si="160"/>
        <v>80</v>
      </c>
      <c r="L4744" s="797">
        <f t="shared" si="160"/>
        <v>69</v>
      </c>
      <c r="M4744" s="797">
        <f t="shared" si="158"/>
        <v>78</v>
      </c>
      <c r="N4744" s="797" t="b">
        <v>0</v>
      </c>
    </row>
    <row r="4745" spans="1:14" x14ac:dyDescent="0.25">
      <c r="A4745" s="137" t="s">
        <v>7340</v>
      </c>
      <c r="B4745" s="138" t="s">
        <v>7341</v>
      </c>
      <c r="C4745" s="136" t="s">
        <v>7342</v>
      </c>
      <c r="D4745" s="44"/>
      <c r="E4745" s="47"/>
      <c r="F4745" s="10">
        <v>53</v>
      </c>
      <c r="G4745" s="797">
        <f t="shared" si="161"/>
        <v>18</v>
      </c>
      <c r="H4745" s="797">
        <f t="shared" si="161"/>
        <v>18</v>
      </c>
      <c r="I4745" s="797">
        <f t="shared" si="161"/>
        <v>24</v>
      </c>
      <c r="J4745" s="797">
        <f t="shared" si="160"/>
        <v>17</v>
      </c>
      <c r="K4745" s="797">
        <f t="shared" si="160"/>
        <v>26</v>
      </c>
      <c r="L4745" s="797">
        <f t="shared" si="160"/>
        <v>23</v>
      </c>
      <c r="M4745" s="797">
        <f t="shared" si="158"/>
        <v>26</v>
      </c>
      <c r="N4745" s="797" t="b">
        <v>0</v>
      </c>
    </row>
    <row r="4746" spans="1:14" x14ac:dyDescent="0.25">
      <c r="A4746" s="137" t="s">
        <v>7343</v>
      </c>
      <c r="B4746" s="138" t="s">
        <v>7344</v>
      </c>
      <c r="C4746" s="136" t="s">
        <v>7345</v>
      </c>
      <c r="D4746" s="44"/>
      <c r="E4746" s="47"/>
      <c r="F4746" s="10">
        <v>53</v>
      </c>
      <c r="G4746" s="797" t="str">
        <f t="shared" si="161"/>
        <v>NA</v>
      </c>
      <c r="H4746" s="797" t="str">
        <f t="shared" si="161"/>
        <v>NA</v>
      </c>
      <c r="I4746" s="797" t="str">
        <f t="shared" si="161"/>
        <v>NA</v>
      </c>
      <c r="J4746" s="797" t="str">
        <f t="shared" si="160"/>
        <v>NA</v>
      </c>
      <c r="K4746" s="797" t="str">
        <f t="shared" si="160"/>
        <v>NA</v>
      </c>
      <c r="L4746" s="797" t="str">
        <f t="shared" si="160"/>
        <v>NA</v>
      </c>
      <c r="M4746" s="797" t="str">
        <f t="shared" si="158"/>
        <v>NA</v>
      </c>
      <c r="N4746" s="797" t="b">
        <v>1</v>
      </c>
    </row>
    <row r="4747" spans="1:14" x14ac:dyDescent="0.25">
      <c r="A4747" s="137" t="s">
        <v>7346</v>
      </c>
      <c r="B4747" s="138" t="s">
        <v>7347</v>
      </c>
      <c r="C4747" s="136" t="s">
        <v>7348</v>
      </c>
      <c r="D4747" s="44"/>
      <c r="E4747" s="47"/>
      <c r="F4747" s="10">
        <v>183</v>
      </c>
      <c r="G4747" s="797" t="str">
        <f t="shared" si="161"/>
        <v>NA</v>
      </c>
      <c r="H4747" s="797" t="str">
        <f t="shared" si="161"/>
        <v>NA</v>
      </c>
      <c r="I4747" s="797" t="str">
        <f t="shared" si="161"/>
        <v>NA</v>
      </c>
      <c r="J4747" s="797" t="str">
        <f t="shared" si="160"/>
        <v>NA</v>
      </c>
      <c r="K4747" s="797" t="str">
        <f t="shared" si="160"/>
        <v>NA</v>
      </c>
      <c r="L4747" s="797" t="str">
        <f t="shared" si="160"/>
        <v>NA</v>
      </c>
      <c r="M4747" s="797" t="str">
        <f t="shared" si="160"/>
        <v>NA</v>
      </c>
      <c r="N4747" s="797" t="b">
        <v>1</v>
      </c>
    </row>
    <row r="4748" spans="1:14" x14ac:dyDescent="0.25">
      <c r="A4748" s="137" t="s">
        <v>7349</v>
      </c>
      <c r="B4748" s="138" t="s">
        <v>7350</v>
      </c>
      <c r="C4748" s="136" t="s">
        <v>7351</v>
      </c>
      <c r="D4748" s="44"/>
      <c r="E4748" s="47"/>
      <c r="F4748" s="10">
        <v>183</v>
      </c>
      <c r="G4748" s="797">
        <f t="shared" si="161"/>
        <v>63</v>
      </c>
      <c r="H4748" s="797">
        <f t="shared" si="161"/>
        <v>63</v>
      </c>
      <c r="I4748" s="797">
        <f t="shared" si="161"/>
        <v>83</v>
      </c>
      <c r="J4748" s="797">
        <f t="shared" si="160"/>
        <v>57</v>
      </c>
      <c r="K4748" s="797">
        <f t="shared" si="160"/>
        <v>91</v>
      </c>
      <c r="L4748" s="797">
        <f t="shared" si="160"/>
        <v>79</v>
      </c>
      <c r="M4748" s="797">
        <f t="shared" si="160"/>
        <v>88</v>
      </c>
      <c r="N4748" s="797" t="b">
        <v>0</v>
      </c>
    </row>
    <row r="4749" spans="1:14" ht="26.25" thickBot="1" x14ac:dyDescent="0.3">
      <c r="A4749" s="99" t="s">
        <v>1121</v>
      </c>
      <c r="B4749" s="55"/>
      <c r="C4749" s="56"/>
      <c r="D4749" s="57"/>
      <c r="E4749" s="58"/>
      <c r="F4749" s="59" t="s">
        <v>5249</v>
      </c>
      <c r="G4749" s="797" t="str">
        <f t="shared" si="161"/>
        <v>NA</v>
      </c>
      <c r="H4749" s="797" t="str">
        <f t="shared" si="161"/>
        <v>NA</v>
      </c>
      <c r="I4749" s="797" t="str">
        <f t="shared" si="161"/>
        <v>NA</v>
      </c>
      <c r="J4749" s="797" t="str">
        <f t="shared" si="160"/>
        <v>NA</v>
      </c>
      <c r="K4749" s="797" t="str">
        <f t="shared" si="160"/>
        <v>NA</v>
      </c>
      <c r="L4749" s="797" t="str">
        <f t="shared" si="160"/>
        <v>NA</v>
      </c>
      <c r="M4749" s="797" t="str">
        <f t="shared" si="160"/>
        <v>NA</v>
      </c>
      <c r="N4749" s="797" t="b">
        <v>1</v>
      </c>
    </row>
    <row r="4750" spans="1:14" ht="25.5" x14ac:dyDescent="0.25">
      <c r="A4750" s="619" t="s">
        <v>1122</v>
      </c>
      <c r="B4750" s="620" t="s">
        <v>1123</v>
      </c>
      <c r="C4750" s="621" t="s">
        <v>1124</v>
      </c>
      <c r="D4750" s="622"/>
      <c r="E4750" s="623"/>
      <c r="F4750" s="624">
        <v>265</v>
      </c>
      <c r="G4750" s="797">
        <f t="shared" si="161"/>
        <v>91</v>
      </c>
      <c r="H4750" s="797">
        <f t="shared" si="161"/>
        <v>91</v>
      </c>
      <c r="I4750" s="797">
        <f t="shared" si="161"/>
        <v>120</v>
      </c>
      <c r="J4750" s="797">
        <f t="shared" si="160"/>
        <v>83</v>
      </c>
      <c r="K4750" s="797">
        <f t="shared" si="160"/>
        <v>132</v>
      </c>
      <c r="L4750" s="797">
        <f t="shared" si="160"/>
        <v>114</v>
      </c>
      <c r="M4750" s="797">
        <f t="shared" si="160"/>
        <v>128</v>
      </c>
      <c r="N4750" s="797" t="b">
        <v>0</v>
      </c>
    </row>
    <row r="4751" spans="1:14" ht="25.5" x14ac:dyDescent="0.25">
      <c r="A4751" s="625" t="s">
        <v>1125</v>
      </c>
      <c r="B4751" s="626" t="s">
        <v>1126</v>
      </c>
      <c r="C4751" s="136" t="s">
        <v>1127</v>
      </c>
      <c r="D4751" s="627"/>
      <c r="E4751" s="628"/>
      <c r="F4751" s="629"/>
      <c r="G4751" s="797" t="str">
        <f t="shared" si="161"/>
        <v/>
      </c>
      <c r="H4751" s="797" t="str">
        <f t="shared" si="161"/>
        <v/>
      </c>
      <c r="I4751" s="797" t="str">
        <f t="shared" si="161"/>
        <v/>
      </c>
      <c r="J4751" s="797" t="str">
        <f t="shared" si="160"/>
        <v/>
      </c>
      <c r="K4751" s="797" t="str">
        <f t="shared" si="160"/>
        <v/>
      </c>
      <c r="L4751" s="797" t="str">
        <f t="shared" si="160"/>
        <v/>
      </c>
      <c r="M4751" s="797" t="str">
        <f t="shared" si="160"/>
        <v/>
      </c>
      <c r="N4751" s="797" t="b">
        <v>0</v>
      </c>
    </row>
    <row r="4752" spans="1:14" x14ac:dyDescent="0.25">
      <c r="A4752" s="630"/>
      <c r="B4752" s="626" t="s">
        <v>5537</v>
      </c>
      <c r="C4752" s="136" t="s">
        <v>1128</v>
      </c>
      <c r="D4752" s="627"/>
      <c r="E4752" s="628"/>
      <c r="F4752" s="139" t="s">
        <v>9655</v>
      </c>
      <c r="G4752" s="797" t="str">
        <f t="shared" si="161"/>
        <v>NA</v>
      </c>
      <c r="H4752" s="797" t="str">
        <f t="shared" si="161"/>
        <v>NA</v>
      </c>
      <c r="I4752" s="797" t="str">
        <f t="shared" si="161"/>
        <v>NA</v>
      </c>
      <c r="J4752" s="797" t="str">
        <f t="shared" si="160"/>
        <v>NA</v>
      </c>
      <c r="K4752" s="797" t="str">
        <f t="shared" si="160"/>
        <v>NA</v>
      </c>
      <c r="L4752" s="797" t="str">
        <f t="shared" si="160"/>
        <v>NA</v>
      </c>
      <c r="M4752" s="797" t="str">
        <f t="shared" si="160"/>
        <v>NA</v>
      </c>
      <c r="N4752" s="797" t="b">
        <v>1</v>
      </c>
    </row>
    <row r="4753" spans="1:14" ht="25.5" x14ac:dyDescent="0.25">
      <c r="A4753" s="625" t="s">
        <v>1129</v>
      </c>
      <c r="B4753" s="631" t="s">
        <v>1130</v>
      </c>
      <c r="C4753" s="136" t="s">
        <v>1131</v>
      </c>
      <c r="D4753" s="627"/>
      <c r="E4753" s="628"/>
      <c r="F4753" s="629">
        <v>2</v>
      </c>
      <c r="G4753" s="797" t="str">
        <f t="shared" si="161"/>
        <v>NA</v>
      </c>
      <c r="H4753" s="797" t="str">
        <f t="shared" si="161"/>
        <v>NA</v>
      </c>
      <c r="I4753" s="797" t="str">
        <f t="shared" si="161"/>
        <v>NA</v>
      </c>
      <c r="J4753" s="797" t="str">
        <f t="shared" si="160"/>
        <v>NA</v>
      </c>
      <c r="K4753" s="797" t="str">
        <f t="shared" si="160"/>
        <v>NA</v>
      </c>
      <c r="L4753" s="797" t="str">
        <f t="shared" si="160"/>
        <v>NA</v>
      </c>
      <c r="M4753" s="797" t="str">
        <f t="shared" si="160"/>
        <v>NA</v>
      </c>
      <c r="N4753" s="797" t="b">
        <v>1</v>
      </c>
    </row>
    <row r="4754" spans="1:14" x14ac:dyDescent="0.25">
      <c r="A4754" s="630"/>
      <c r="B4754" s="626" t="s">
        <v>5538</v>
      </c>
      <c r="C4754" s="136" t="s">
        <v>1132</v>
      </c>
      <c r="D4754" s="627"/>
      <c r="E4754" s="628"/>
      <c r="F4754" s="629">
        <v>2</v>
      </c>
      <c r="G4754" s="797" t="str">
        <f t="shared" si="161"/>
        <v>NA</v>
      </c>
      <c r="H4754" s="797" t="str">
        <f t="shared" si="161"/>
        <v>NA</v>
      </c>
      <c r="I4754" s="797" t="str">
        <f t="shared" si="161"/>
        <v>NA</v>
      </c>
      <c r="J4754" s="797" t="str">
        <f t="shared" si="160"/>
        <v>NA</v>
      </c>
      <c r="K4754" s="797" t="str">
        <f t="shared" si="160"/>
        <v>NA</v>
      </c>
      <c r="L4754" s="797" t="str">
        <f t="shared" si="160"/>
        <v>NA</v>
      </c>
      <c r="M4754" s="797" t="str">
        <f t="shared" si="160"/>
        <v>NA</v>
      </c>
      <c r="N4754" s="797" t="b">
        <v>1</v>
      </c>
    </row>
    <row r="4755" spans="1:14" ht="25.5" x14ac:dyDescent="0.25">
      <c r="A4755" s="625" t="s">
        <v>1133</v>
      </c>
      <c r="B4755" s="631" t="s">
        <v>1134</v>
      </c>
      <c r="C4755" s="136" t="s">
        <v>1135</v>
      </c>
      <c r="D4755" s="627"/>
      <c r="E4755" s="628"/>
      <c r="F4755" s="629">
        <v>7</v>
      </c>
      <c r="G4755" s="797" t="str">
        <f t="shared" si="161"/>
        <v>NA</v>
      </c>
      <c r="H4755" s="797" t="str">
        <f t="shared" si="161"/>
        <v>NA</v>
      </c>
      <c r="I4755" s="797" t="str">
        <f t="shared" si="161"/>
        <v>NA</v>
      </c>
      <c r="J4755" s="797" t="str">
        <f t="shared" si="160"/>
        <v>NA</v>
      </c>
      <c r="K4755" s="797" t="str">
        <f t="shared" si="160"/>
        <v>NA</v>
      </c>
      <c r="L4755" s="797" t="str">
        <f t="shared" si="160"/>
        <v>NA</v>
      </c>
      <c r="M4755" s="797" t="str">
        <f t="shared" si="160"/>
        <v>NA</v>
      </c>
      <c r="N4755" s="797" t="b">
        <v>1</v>
      </c>
    </row>
    <row r="4756" spans="1:14" ht="15.75" thickBot="1" x14ac:dyDescent="0.3">
      <c r="A4756" s="632"/>
      <c r="B4756" s="633" t="s">
        <v>5539</v>
      </c>
      <c r="C4756" s="159" t="s">
        <v>1136</v>
      </c>
      <c r="D4756" s="634"/>
      <c r="E4756" s="635"/>
      <c r="F4756" s="636">
        <v>7</v>
      </c>
      <c r="G4756" s="797">
        <f t="shared" si="161"/>
        <v>2</v>
      </c>
      <c r="H4756" s="797">
        <f t="shared" si="161"/>
        <v>2</v>
      </c>
      <c r="I4756" s="797">
        <f t="shared" si="161"/>
        <v>3</v>
      </c>
      <c r="J4756" s="797">
        <f t="shared" si="160"/>
        <v>2</v>
      </c>
      <c r="K4756" s="797">
        <f t="shared" si="160"/>
        <v>3</v>
      </c>
      <c r="L4756" s="797">
        <f t="shared" si="160"/>
        <v>3</v>
      </c>
      <c r="M4756" s="797">
        <f t="shared" si="160"/>
        <v>3</v>
      </c>
      <c r="N4756" s="797" t="b">
        <v>0</v>
      </c>
    </row>
    <row r="4757" spans="1:14" ht="15.75" thickBot="1" x14ac:dyDescent="0.3">
      <c r="A4757" s="137" t="s">
        <v>7352</v>
      </c>
      <c r="B4757" s="138" t="s">
        <v>7353</v>
      </c>
      <c r="C4757" s="136" t="s">
        <v>7354</v>
      </c>
      <c r="D4757" s="44"/>
      <c r="E4757" s="47"/>
      <c r="F4757" s="636">
        <v>20</v>
      </c>
      <c r="G4757" s="797">
        <f t="shared" si="161"/>
        <v>7</v>
      </c>
      <c r="H4757" s="797">
        <f t="shared" si="161"/>
        <v>7</v>
      </c>
      <c r="I4757" s="797">
        <f t="shared" si="161"/>
        <v>9</v>
      </c>
      <c r="J4757" s="797">
        <f t="shared" si="160"/>
        <v>6</v>
      </c>
      <c r="K4757" s="797">
        <f t="shared" si="160"/>
        <v>10</v>
      </c>
      <c r="L4757" s="797">
        <f t="shared" si="160"/>
        <v>9</v>
      </c>
      <c r="M4757" s="797">
        <f t="shared" si="160"/>
        <v>10</v>
      </c>
      <c r="N4757" s="797" t="b">
        <v>0</v>
      </c>
    </row>
    <row r="4758" spans="1:14" ht="15.75" thickBot="1" x14ac:dyDescent="0.3">
      <c r="A4758" s="137" t="s">
        <v>7355</v>
      </c>
      <c r="B4758" s="138" t="s">
        <v>7356</v>
      </c>
      <c r="C4758" s="136" t="s">
        <v>7357</v>
      </c>
      <c r="D4758" s="44"/>
      <c r="E4758" s="47"/>
      <c r="F4758" s="636">
        <v>20</v>
      </c>
      <c r="G4758" s="797" t="str">
        <f t="shared" si="161"/>
        <v>NA</v>
      </c>
      <c r="H4758" s="797" t="str">
        <f t="shared" si="161"/>
        <v>NA</v>
      </c>
      <c r="I4758" s="797" t="str">
        <f t="shared" si="161"/>
        <v>NA</v>
      </c>
      <c r="J4758" s="797" t="str">
        <f t="shared" si="160"/>
        <v>NA</v>
      </c>
      <c r="K4758" s="797" t="str">
        <f t="shared" si="160"/>
        <v>NA</v>
      </c>
      <c r="L4758" s="797" t="str">
        <f t="shared" si="160"/>
        <v>NA</v>
      </c>
      <c r="M4758" s="797" t="str">
        <f t="shared" si="160"/>
        <v>NA</v>
      </c>
      <c r="N4758" s="797" t="b">
        <v>1</v>
      </c>
    </row>
    <row r="4759" spans="1:14" ht="15.75" thickBot="1" x14ac:dyDescent="0.3">
      <c r="A4759" s="137" t="s">
        <v>7358</v>
      </c>
      <c r="B4759" s="138" t="s">
        <v>7359</v>
      </c>
      <c r="C4759" s="136" t="s">
        <v>7360</v>
      </c>
      <c r="D4759" s="44"/>
      <c r="E4759" s="47"/>
      <c r="F4759" s="636">
        <v>33</v>
      </c>
      <c r="G4759" s="797" t="str">
        <f t="shared" si="161"/>
        <v>NA</v>
      </c>
      <c r="H4759" s="797" t="str">
        <f t="shared" si="161"/>
        <v>NA</v>
      </c>
      <c r="I4759" s="797" t="str">
        <f t="shared" si="161"/>
        <v>NA</v>
      </c>
      <c r="J4759" s="797" t="str">
        <f t="shared" si="160"/>
        <v>NA</v>
      </c>
      <c r="K4759" s="797" t="str">
        <f t="shared" si="160"/>
        <v>NA</v>
      </c>
      <c r="L4759" s="797" t="str">
        <f t="shared" si="160"/>
        <v>NA</v>
      </c>
      <c r="M4759" s="797" t="str">
        <f t="shared" si="160"/>
        <v>NA</v>
      </c>
      <c r="N4759" s="797" t="b">
        <v>1</v>
      </c>
    </row>
    <row r="4760" spans="1:14" ht="15.75" thickBot="1" x14ac:dyDescent="0.3">
      <c r="A4760" s="137" t="s">
        <v>7361</v>
      </c>
      <c r="B4760" s="138" t="s">
        <v>7362</v>
      </c>
      <c r="C4760" s="136" t="s">
        <v>7363</v>
      </c>
      <c r="D4760" s="44"/>
      <c r="E4760" s="47"/>
      <c r="F4760" s="636">
        <v>33</v>
      </c>
      <c r="G4760" s="797">
        <f t="shared" si="161"/>
        <v>11</v>
      </c>
      <c r="H4760" s="797">
        <f t="shared" si="161"/>
        <v>11</v>
      </c>
      <c r="I4760" s="797">
        <f t="shared" si="161"/>
        <v>15</v>
      </c>
      <c r="J4760" s="797">
        <f t="shared" si="160"/>
        <v>10</v>
      </c>
      <c r="K4760" s="797">
        <f t="shared" si="160"/>
        <v>16</v>
      </c>
      <c r="L4760" s="797">
        <f t="shared" si="160"/>
        <v>14</v>
      </c>
      <c r="M4760" s="797">
        <f t="shared" si="160"/>
        <v>16</v>
      </c>
      <c r="N4760" s="797" t="b">
        <v>0</v>
      </c>
    </row>
    <row r="4761" spans="1:14" ht="15.75" thickBot="1" x14ac:dyDescent="0.3">
      <c r="A4761" s="137" t="s">
        <v>7364</v>
      </c>
      <c r="B4761" s="138" t="s">
        <v>7365</v>
      </c>
      <c r="C4761" s="136" t="s">
        <v>7366</v>
      </c>
      <c r="D4761" s="44"/>
      <c r="E4761" s="47"/>
      <c r="F4761" s="636">
        <v>21</v>
      </c>
      <c r="G4761" s="797">
        <f t="shared" si="161"/>
        <v>7</v>
      </c>
      <c r="H4761" s="797">
        <f t="shared" si="161"/>
        <v>7</v>
      </c>
      <c r="I4761" s="797">
        <f t="shared" si="161"/>
        <v>9</v>
      </c>
      <c r="J4761" s="797">
        <f t="shared" si="160"/>
        <v>7</v>
      </c>
      <c r="K4761" s="797">
        <f t="shared" si="160"/>
        <v>10</v>
      </c>
      <c r="L4761" s="797">
        <f t="shared" si="160"/>
        <v>9</v>
      </c>
      <c r="M4761" s="797">
        <f t="shared" si="160"/>
        <v>10</v>
      </c>
      <c r="N4761" s="797" t="b">
        <v>0</v>
      </c>
    </row>
    <row r="4762" spans="1:14" ht="15.75" thickBot="1" x14ac:dyDescent="0.3">
      <c r="A4762" s="137" t="s">
        <v>7367</v>
      </c>
      <c r="B4762" s="138" t="s">
        <v>7368</v>
      </c>
      <c r="C4762" s="136" t="s">
        <v>7369</v>
      </c>
      <c r="D4762" s="44"/>
      <c r="E4762" s="47"/>
      <c r="F4762" s="636">
        <v>21</v>
      </c>
      <c r="G4762" s="797" t="str">
        <f t="shared" si="161"/>
        <v>NA</v>
      </c>
      <c r="H4762" s="797" t="str">
        <f t="shared" si="161"/>
        <v>NA</v>
      </c>
      <c r="I4762" s="797" t="str">
        <f t="shared" si="161"/>
        <v>NA</v>
      </c>
      <c r="J4762" s="797" t="str">
        <f t="shared" si="160"/>
        <v>NA</v>
      </c>
      <c r="K4762" s="797" t="str">
        <f t="shared" si="160"/>
        <v>NA</v>
      </c>
      <c r="L4762" s="797" t="str">
        <f t="shared" si="160"/>
        <v>NA</v>
      </c>
      <c r="M4762" s="797" t="str">
        <f t="shared" si="160"/>
        <v>NA</v>
      </c>
      <c r="N4762" s="797" t="b">
        <v>1</v>
      </c>
    </row>
    <row r="4763" spans="1:14" ht="15.75" thickBot="1" x14ac:dyDescent="0.3">
      <c r="A4763" s="137" t="s">
        <v>7370</v>
      </c>
      <c r="B4763" s="138" t="s">
        <v>7371</v>
      </c>
      <c r="C4763" s="136" t="s">
        <v>7372</v>
      </c>
      <c r="D4763" s="44"/>
      <c r="E4763" s="47"/>
      <c r="F4763" s="636">
        <v>35</v>
      </c>
      <c r="G4763" s="797" t="str">
        <f t="shared" si="161"/>
        <v>NA</v>
      </c>
      <c r="H4763" s="797" t="str">
        <f t="shared" si="161"/>
        <v>NA</v>
      </c>
      <c r="I4763" s="797" t="str">
        <f t="shared" si="161"/>
        <v>NA</v>
      </c>
      <c r="J4763" s="797" t="str">
        <f t="shared" si="160"/>
        <v>NA</v>
      </c>
      <c r="K4763" s="797" t="str">
        <f t="shared" si="160"/>
        <v>NA</v>
      </c>
      <c r="L4763" s="797" t="str">
        <f t="shared" si="160"/>
        <v>NA</v>
      </c>
      <c r="M4763" s="797" t="str">
        <f t="shared" si="160"/>
        <v>NA</v>
      </c>
      <c r="N4763" s="797" t="b">
        <v>1</v>
      </c>
    </row>
    <row r="4764" spans="1:14" ht="15.75" thickBot="1" x14ac:dyDescent="0.3">
      <c r="A4764" s="137" t="s">
        <v>7373</v>
      </c>
      <c r="B4764" s="138" t="s">
        <v>7374</v>
      </c>
      <c r="C4764" s="136" t="s">
        <v>7375</v>
      </c>
      <c r="D4764" s="44"/>
      <c r="E4764" s="47"/>
      <c r="F4764" s="636">
        <v>35</v>
      </c>
      <c r="G4764" s="797">
        <f t="shared" si="161"/>
        <v>12</v>
      </c>
      <c r="H4764" s="797">
        <f t="shared" si="161"/>
        <v>12</v>
      </c>
      <c r="I4764" s="797">
        <f t="shared" si="161"/>
        <v>16</v>
      </c>
      <c r="J4764" s="797">
        <f t="shared" si="160"/>
        <v>11</v>
      </c>
      <c r="K4764" s="797">
        <f t="shared" si="160"/>
        <v>17</v>
      </c>
      <c r="L4764" s="797">
        <f t="shared" si="160"/>
        <v>15</v>
      </c>
      <c r="M4764" s="797">
        <f t="shared" si="160"/>
        <v>17</v>
      </c>
      <c r="N4764" s="797" t="b">
        <v>0</v>
      </c>
    </row>
    <row r="4765" spans="1:14" ht="26.25" x14ac:dyDescent="0.25">
      <c r="A4765" s="603" t="s">
        <v>1106</v>
      </c>
      <c r="B4765" s="600" t="s">
        <v>1137</v>
      </c>
      <c r="C4765" s="330" t="s">
        <v>1138</v>
      </c>
      <c r="D4765" s="551"/>
      <c r="E4765" s="552"/>
      <c r="F4765" s="637">
        <v>1530</v>
      </c>
      <c r="G4765" s="797">
        <f t="shared" si="161"/>
        <v>526</v>
      </c>
      <c r="H4765" s="797">
        <f t="shared" si="161"/>
        <v>526</v>
      </c>
      <c r="I4765" s="797">
        <f t="shared" si="161"/>
        <v>692</v>
      </c>
      <c r="J4765" s="797">
        <f t="shared" si="160"/>
        <v>480</v>
      </c>
      <c r="K4765" s="797">
        <f t="shared" si="160"/>
        <v>763</v>
      </c>
      <c r="L4765" s="797">
        <f t="shared" si="160"/>
        <v>658</v>
      </c>
      <c r="M4765" s="797">
        <f t="shared" si="160"/>
        <v>739</v>
      </c>
      <c r="N4765" s="797" t="b">
        <v>0</v>
      </c>
    </row>
    <row r="4766" spans="1:14" ht="25.5" x14ac:dyDescent="0.25">
      <c r="A4766" s="96" t="s">
        <v>1139</v>
      </c>
      <c r="B4766" s="42" t="s">
        <v>1140</v>
      </c>
      <c r="C4766" s="43" t="s">
        <v>1141</v>
      </c>
      <c r="D4766" s="44"/>
      <c r="E4766" s="47"/>
      <c r="F4766" s="46"/>
      <c r="G4766" s="797" t="str">
        <f t="shared" si="161"/>
        <v/>
      </c>
      <c r="H4766" s="797" t="str">
        <f t="shared" si="161"/>
        <v/>
      </c>
      <c r="I4766" s="797" t="str">
        <f t="shared" si="161"/>
        <v/>
      </c>
      <c r="J4766" s="797" t="str">
        <f t="shared" si="160"/>
        <v/>
      </c>
      <c r="K4766" s="797" t="str">
        <f t="shared" si="160"/>
        <v/>
      </c>
      <c r="L4766" s="797" t="str">
        <f t="shared" si="160"/>
        <v/>
      </c>
      <c r="M4766" s="797" t="str">
        <f t="shared" si="160"/>
        <v/>
      </c>
      <c r="N4766" s="797" t="b">
        <v>0</v>
      </c>
    </row>
    <row r="4767" spans="1:14" x14ac:dyDescent="0.25">
      <c r="A4767" s="211"/>
      <c r="B4767" s="618" t="s">
        <v>5540</v>
      </c>
      <c r="C4767" s="43" t="s">
        <v>1142</v>
      </c>
      <c r="D4767" s="44"/>
      <c r="E4767" s="47"/>
      <c r="F4767" s="46" t="s">
        <v>9655</v>
      </c>
      <c r="G4767" s="797" t="str">
        <f t="shared" si="161"/>
        <v>NA</v>
      </c>
      <c r="H4767" s="797" t="str">
        <f t="shared" si="161"/>
        <v>NA</v>
      </c>
      <c r="I4767" s="797" t="str">
        <f t="shared" si="161"/>
        <v>NA</v>
      </c>
      <c r="J4767" s="797" t="str">
        <f t="shared" si="160"/>
        <v>NA</v>
      </c>
      <c r="K4767" s="797" t="str">
        <f t="shared" si="160"/>
        <v>NA</v>
      </c>
      <c r="L4767" s="797" t="str">
        <f t="shared" si="160"/>
        <v>NA</v>
      </c>
      <c r="M4767" s="797" t="str">
        <f t="shared" si="160"/>
        <v>NA</v>
      </c>
      <c r="N4767" s="797" t="b">
        <v>1</v>
      </c>
    </row>
    <row r="4768" spans="1:14" ht="25.5" x14ac:dyDescent="0.25">
      <c r="A4768" s="96" t="s">
        <v>1143</v>
      </c>
      <c r="B4768" s="42" t="s">
        <v>1144</v>
      </c>
      <c r="C4768" s="43" t="s">
        <v>1145</v>
      </c>
      <c r="D4768" s="44"/>
      <c r="E4768" s="47"/>
      <c r="F4768" s="46">
        <v>150</v>
      </c>
      <c r="G4768" s="797" t="str">
        <f t="shared" si="161"/>
        <v>NA</v>
      </c>
      <c r="H4768" s="797" t="str">
        <f t="shared" si="161"/>
        <v>NA</v>
      </c>
      <c r="I4768" s="797" t="str">
        <f t="shared" si="161"/>
        <v>NA</v>
      </c>
      <c r="J4768" s="797" t="str">
        <f t="shared" si="160"/>
        <v>NA</v>
      </c>
      <c r="K4768" s="797" t="str">
        <f t="shared" si="160"/>
        <v>NA</v>
      </c>
      <c r="L4768" s="797" t="str">
        <f t="shared" si="160"/>
        <v>NA</v>
      </c>
      <c r="M4768" s="797" t="str">
        <f t="shared" si="160"/>
        <v>NA</v>
      </c>
      <c r="N4768" s="797" t="b">
        <v>1</v>
      </c>
    </row>
    <row r="4769" spans="1:14" x14ac:dyDescent="0.25">
      <c r="A4769" s="211"/>
      <c r="B4769" s="618" t="s">
        <v>5541</v>
      </c>
      <c r="C4769" s="43" t="s">
        <v>1146</v>
      </c>
      <c r="D4769" s="44"/>
      <c r="E4769" s="47"/>
      <c r="F4769" s="46">
        <v>150</v>
      </c>
      <c r="G4769" s="797" t="str">
        <f t="shared" si="161"/>
        <v>NA</v>
      </c>
      <c r="H4769" s="797" t="str">
        <f t="shared" si="161"/>
        <v>NA</v>
      </c>
      <c r="I4769" s="797" t="str">
        <f t="shared" si="161"/>
        <v>NA</v>
      </c>
      <c r="J4769" s="797" t="str">
        <f t="shared" si="160"/>
        <v>NA</v>
      </c>
      <c r="K4769" s="797" t="str">
        <f t="shared" si="160"/>
        <v>NA</v>
      </c>
      <c r="L4769" s="797" t="str">
        <f t="shared" si="160"/>
        <v>NA</v>
      </c>
      <c r="M4769" s="797" t="str">
        <f t="shared" si="160"/>
        <v>NA</v>
      </c>
      <c r="N4769" s="797" t="b">
        <v>1</v>
      </c>
    </row>
    <row r="4770" spans="1:14" ht="25.5" x14ac:dyDescent="0.25">
      <c r="A4770" s="96" t="s">
        <v>1147</v>
      </c>
      <c r="B4770" s="42" t="s">
        <v>1148</v>
      </c>
      <c r="C4770" s="43" t="s">
        <v>1149</v>
      </c>
      <c r="D4770" s="44"/>
      <c r="E4770" s="47"/>
      <c r="F4770" s="46">
        <v>150</v>
      </c>
      <c r="G4770" s="797" t="str">
        <f t="shared" si="161"/>
        <v>NA</v>
      </c>
      <c r="H4770" s="797" t="str">
        <f t="shared" si="161"/>
        <v>NA</v>
      </c>
      <c r="I4770" s="797" t="str">
        <f t="shared" si="161"/>
        <v>NA</v>
      </c>
      <c r="J4770" s="797" t="str">
        <f t="shared" si="160"/>
        <v>NA</v>
      </c>
      <c r="K4770" s="797" t="str">
        <f t="shared" si="160"/>
        <v>NA</v>
      </c>
      <c r="L4770" s="797" t="str">
        <f t="shared" si="160"/>
        <v>NA</v>
      </c>
      <c r="M4770" s="797" t="str">
        <f t="shared" si="160"/>
        <v>NA</v>
      </c>
      <c r="N4770" s="797" t="b">
        <v>1</v>
      </c>
    </row>
    <row r="4771" spans="1:14" x14ac:dyDescent="0.25">
      <c r="A4771" s="211"/>
      <c r="B4771" s="618" t="s">
        <v>5542</v>
      </c>
      <c r="C4771" s="43" t="s">
        <v>1150</v>
      </c>
      <c r="D4771" s="44"/>
      <c r="E4771" s="47"/>
      <c r="F4771" s="46">
        <v>150</v>
      </c>
      <c r="G4771" s="797">
        <f t="shared" si="161"/>
        <v>52</v>
      </c>
      <c r="H4771" s="797">
        <f t="shared" si="161"/>
        <v>52</v>
      </c>
      <c r="I4771" s="797">
        <f t="shared" si="161"/>
        <v>68</v>
      </c>
      <c r="J4771" s="797">
        <f t="shared" si="160"/>
        <v>47</v>
      </c>
      <c r="K4771" s="797">
        <f t="shared" si="160"/>
        <v>75</v>
      </c>
      <c r="L4771" s="797">
        <f t="shared" si="160"/>
        <v>65</v>
      </c>
      <c r="M4771" s="797">
        <f t="shared" si="160"/>
        <v>72</v>
      </c>
      <c r="N4771" s="797" t="b">
        <v>0</v>
      </c>
    </row>
    <row r="4772" spans="1:14" x14ac:dyDescent="0.25">
      <c r="A4772" s="135" t="s">
        <v>7376</v>
      </c>
      <c r="B4772" s="138" t="s">
        <v>7377</v>
      </c>
      <c r="C4772" s="136" t="s">
        <v>7378</v>
      </c>
      <c r="D4772" s="44"/>
      <c r="E4772" s="47"/>
      <c r="F4772" s="46">
        <v>149</v>
      </c>
      <c r="G4772" s="797">
        <f t="shared" si="161"/>
        <v>51</v>
      </c>
      <c r="H4772" s="797">
        <f t="shared" si="161"/>
        <v>51</v>
      </c>
      <c r="I4772" s="797">
        <f t="shared" si="161"/>
        <v>67</v>
      </c>
      <c r="J4772" s="797">
        <f t="shared" si="160"/>
        <v>47</v>
      </c>
      <c r="K4772" s="797">
        <f t="shared" si="160"/>
        <v>74</v>
      </c>
      <c r="L4772" s="797">
        <f t="shared" si="160"/>
        <v>64</v>
      </c>
      <c r="M4772" s="797">
        <f t="shared" si="160"/>
        <v>72</v>
      </c>
      <c r="N4772" s="797" t="b">
        <v>0</v>
      </c>
    </row>
    <row r="4773" spans="1:14" x14ac:dyDescent="0.25">
      <c r="A4773" s="135" t="s">
        <v>7379</v>
      </c>
      <c r="B4773" s="138" t="s">
        <v>7380</v>
      </c>
      <c r="C4773" s="136" t="s">
        <v>7381</v>
      </c>
      <c r="D4773" s="44"/>
      <c r="E4773" s="47"/>
      <c r="F4773" s="46">
        <v>149</v>
      </c>
      <c r="G4773" s="797" t="str">
        <f t="shared" si="161"/>
        <v>NA</v>
      </c>
      <c r="H4773" s="797" t="str">
        <f t="shared" si="161"/>
        <v>NA</v>
      </c>
      <c r="I4773" s="797" t="str">
        <f t="shared" si="161"/>
        <v>NA</v>
      </c>
      <c r="J4773" s="797" t="str">
        <f t="shared" si="160"/>
        <v>NA</v>
      </c>
      <c r="K4773" s="797" t="str">
        <f t="shared" si="160"/>
        <v>NA</v>
      </c>
      <c r="L4773" s="797" t="str">
        <f t="shared" si="160"/>
        <v>NA</v>
      </c>
      <c r="M4773" s="797" t="str">
        <f t="shared" si="160"/>
        <v>NA</v>
      </c>
      <c r="N4773" s="797" t="b">
        <v>1</v>
      </c>
    </row>
    <row r="4774" spans="1:14" x14ac:dyDescent="0.25">
      <c r="A4774" s="135" t="s">
        <v>7382</v>
      </c>
      <c r="B4774" s="138" t="s">
        <v>7383</v>
      </c>
      <c r="C4774" s="136" t="s">
        <v>7384</v>
      </c>
      <c r="D4774" s="44"/>
      <c r="E4774" s="47"/>
      <c r="F4774" s="46">
        <v>329</v>
      </c>
      <c r="G4774" s="797" t="str">
        <f t="shared" si="161"/>
        <v>NA</v>
      </c>
      <c r="H4774" s="797" t="str">
        <f t="shared" si="161"/>
        <v>NA</v>
      </c>
      <c r="I4774" s="797" t="str">
        <f t="shared" si="161"/>
        <v>NA</v>
      </c>
      <c r="J4774" s="797" t="str">
        <f t="shared" si="160"/>
        <v>NA</v>
      </c>
      <c r="K4774" s="797" t="str">
        <f t="shared" si="160"/>
        <v>NA</v>
      </c>
      <c r="L4774" s="797" t="str">
        <f t="shared" si="160"/>
        <v>NA</v>
      </c>
      <c r="M4774" s="797" t="str">
        <f t="shared" si="160"/>
        <v>NA</v>
      </c>
      <c r="N4774" s="797" t="b">
        <v>1</v>
      </c>
    </row>
    <row r="4775" spans="1:14" x14ac:dyDescent="0.25">
      <c r="A4775" s="135" t="s">
        <v>7385</v>
      </c>
      <c r="B4775" s="138" t="s">
        <v>7386</v>
      </c>
      <c r="C4775" s="136" t="s">
        <v>7387</v>
      </c>
      <c r="D4775" s="44"/>
      <c r="E4775" s="47"/>
      <c r="F4775" s="46">
        <v>329</v>
      </c>
      <c r="G4775" s="797">
        <f t="shared" si="161"/>
        <v>113</v>
      </c>
      <c r="H4775" s="797">
        <f t="shared" si="161"/>
        <v>113</v>
      </c>
      <c r="I4775" s="797">
        <f t="shared" si="161"/>
        <v>149</v>
      </c>
      <c r="J4775" s="797">
        <f t="shared" si="160"/>
        <v>103</v>
      </c>
      <c r="K4775" s="797">
        <f t="shared" si="160"/>
        <v>164</v>
      </c>
      <c r="L4775" s="797">
        <f t="shared" si="160"/>
        <v>141</v>
      </c>
      <c r="M4775" s="797">
        <f t="shared" si="160"/>
        <v>159</v>
      </c>
      <c r="N4775" s="797" t="b">
        <v>0</v>
      </c>
    </row>
    <row r="4776" spans="1:14" x14ac:dyDescent="0.25">
      <c r="A4776" s="135" t="s">
        <v>7388</v>
      </c>
      <c r="B4776" s="138" t="s">
        <v>7389</v>
      </c>
      <c r="C4776" s="136" t="s">
        <v>7390</v>
      </c>
      <c r="D4776" s="44"/>
      <c r="E4776" s="47"/>
      <c r="F4776" s="46">
        <v>309</v>
      </c>
      <c r="G4776" s="797">
        <f t="shared" si="161"/>
        <v>106</v>
      </c>
      <c r="H4776" s="797">
        <f t="shared" si="161"/>
        <v>106</v>
      </c>
      <c r="I4776" s="797">
        <f t="shared" si="161"/>
        <v>140</v>
      </c>
      <c r="J4776" s="797">
        <f t="shared" si="160"/>
        <v>97</v>
      </c>
      <c r="K4776" s="797">
        <f t="shared" si="160"/>
        <v>154</v>
      </c>
      <c r="L4776" s="797">
        <f t="shared" si="160"/>
        <v>133</v>
      </c>
      <c r="M4776" s="797">
        <f t="shared" si="160"/>
        <v>149</v>
      </c>
      <c r="N4776" s="797" t="b">
        <v>0</v>
      </c>
    </row>
    <row r="4777" spans="1:14" x14ac:dyDescent="0.25">
      <c r="A4777" s="135" t="s">
        <v>7391</v>
      </c>
      <c r="B4777" s="138" t="s">
        <v>7392</v>
      </c>
      <c r="C4777" s="136" t="s">
        <v>7393</v>
      </c>
      <c r="D4777" s="44"/>
      <c r="E4777" s="47"/>
      <c r="F4777" s="46">
        <v>309</v>
      </c>
      <c r="G4777" s="797" t="str">
        <f t="shared" si="161"/>
        <v>NA</v>
      </c>
      <c r="H4777" s="797" t="str">
        <f t="shared" si="161"/>
        <v>NA</v>
      </c>
      <c r="I4777" s="797" t="str">
        <f t="shared" si="161"/>
        <v>NA</v>
      </c>
      <c r="J4777" s="797" t="str">
        <f t="shared" si="160"/>
        <v>NA</v>
      </c>
      <c r="K4777" s="797" t="str">
        <f t="shared" si="160"/>
        <v>NA</v>
      </c>
      <c r="L4777" s="797" t="str">
        <f t="shared" si="160"/>
        <v>NA</v>
      </c>
      <c r="M4777" s="797" t="str">
        <f t="shared" si="160"/>
        <v>NA</v>
      </c>
      <c r="N4777" s="797" t="b">
        <v>1</v>
      </c>
    </row>
    <row r="4778" spans="1:14" x14ac:dyDescent="0.25">
      <c r="A4778" s="135" t="s">
        <v>7394</v>
      </c>
      <c r="B4778" s="138" t="s">
        <v>7395</v>
      </c>
      <c r="C4778" s="136" t="s">
        <v>7396</v>
      </c>
      <c r="D4778" s="44"/>
      <c r="E4778" s="47"/>
      <c r="F4778" s="46">
        <v>526</v>
      </c>
      <c r="G4778" s="797" t="str">
        <f t="shared" si="161"/>
        <v>NA</v>
      </c>
      <c r="H4778" s="797" t="str">
        <f t="shared" si="161"/>
        <v>NA</v>
      </c>
      <c r="I4778" s="797" t="str">
        <f t="shared" si="161"/>
        <v>NA</v>
      </c>
      <c r="J4778" s="797" t="str">
        <f t="shared" si="160"/>
        <v>NA</v>
      </c>
      <c r="K4778" s="797" t="str">
        <f t="shared" si="160"/>
        <v>NA</v>
      </c>
      <c r="L4778" s="797" t="str">
        <f t="shared" si="160"/>
        <v>NA</v>
      </c>
      <c r="M4778" s="797" t="str">
        <f t="shared" si="160"/>
        <v>NA</v>
      </c>
      <c r="N4778" s="797" t="b">
        <v>1</v>
      </c>
    </row>
    <row r="4779" spans="1:14" ht="15.75" thickBot="1" x14ac:dyDescent="0.3">
      <c r="A4779" s="638" t="s">
        <v>7397</v>
      </c>
      <c r="B4779" s="639" t="s">
        <v>7398</v>
      </c>
      <c r="C4779" s="159" t="s">
        <v>7399</v>
      </c>
      <c r="D4779" s="51"/>
      <c r="E4779" s="62"/>
      <c r="F4779" s="53">
        <v>526</v>
      </c>
      <c r="G4779" s="797">
        <f t="shared" si="161"/>
        <v>181</v>
      </c>
      <c r="H4779" s="797">
        <f t="shared" si="161"/>
        <v>181</v>
      </c>
      <c r="I4779" s="797">
        <f t="shared" si="161"/>
        <v>238</v>
      </c>
      <c r="J4779" s="797">
        <f t="shared" si="160"/>
        <v>165</v>
      </c>
      <c r="K4779" s="797">
        <f t="shared" si="160"/>
        <v>262</v>
      </c>
      <c r="L4779" s="797">
        <f t="shared" si="160"/>
        <v>226</v>
      </c>
      <c r="M4779" s="797">
        <f t="shared" si="160"/>
        <v>254</v>
      </c>
      <c r="N4779" s="797" t="b">
        <v>0</v>
      </c>
    </row>
    <row r="4780" spans="1:14" ht="26.25" x14ac:dyDescent="0.25">
      <c r="A4780" s="603" t="s">
        <v>1151</v>
      </c>
      <c r="B4780" s="600" t="s">
        <v>1152</v>
      </c>
      <c r="C4780" s="330" t="s">
        <v>1153</v>
      </c>
      <c r="D4780" s="551"/>
      <c r="E4780" s="552"/>
      <c r="F4780" s="637">
        <v>1043</v>
      </c>
      <c r="G4780" s="797">
        <f t="shared" si="161"/>
        <v>359</v>
      </c>
      <c r="H4780" s="797">
        <f t="shared" si="161"/>
        <v>359</v>
      </c>
      <c r="I4780" s="797">
        <f t="shared" si="161"/>
        <v>471</v>
      </c>
      <c r="J4780" s="797">
        <f t="shared" si="160"/>
        <v>328</v>
      </c>
      <c r="K4780" s="797">
        <f t="shared" si="160"/>
        <v>520</v>
      </c>
      <c r="L4780" s="797">
        <f t="shared" si="160"/>
        <v>448</v>
      </c>
      <c r="M4780" s="797">
        <f t="shared" si="160"/>
        <v>504</v>
      </c>
      <c r="N4780" s="797" t="b">
        <v>0</v>
      </c>
    </row>
    <row r="4781" spans="1:14" ht="25.5" x14ac:dyDescent="0.25">
      <c r="A4781" s="96" t="s">
        <v>1154</v>
      </c>
      <c r="B4781" s="42" t="s">
        <v>1155</v>
      </c>
      <c r="C4781" s="43" t="s">
        <v>1156</v>
      </c>
      <c r="D4781" s="44"/>
      <c r="E4781" s="47"/>
      <c r="F4781" s="46"/>
      <c r="G4781" s="797" t="str">
        <f t="shared" si="161"/>
        <v/>
      </c>
      <c r="H4781" s="797" t="str">
        <f t="shared" si="161"/>
        <v/>
      </c>
      <c r="I4781" s="797" t="str">
        <f t="shared" si="161"/>
        <v/>
      </c>
      <c r="J4781" s="797" t="str">
        <f t="shared" si="160"/>
        <v/>
      </c>
      <c r="K4781" s="797" t="str">
        <f t="shared" si="160"/>
        <v/>
      </c>
      <c r="L4781" s="797" t="str">
        <f t="shared" si="160"/>
        <v/>
      </c>
      <c r="M4781" s="797" t="str">
        <f t="shared" si="160"/>
        <v/>
      </c>
      <c r="N4781" s="797" t="b">
        <v>0</v>
      </c>
    </row>
    <row r="4782" spans="1:14" x14ac:dyDescent="0.25">
      <c r="A4782" s="211"/>
      <c r="B4782" s="618" t="s">
        <v>5543</v>
      </c>
      <c r="C4782" s="43" t="s">
        <v>1157</v>
      </c>
      <c r="D4782" s="44"/>
      <c r="E4782" s="47"/>
      <c r="F4782" s="46" t="s">
        <v>9655</v>
      </c>
      <c r="G4782" s="797" t="str">
        <f t="shared" si="161"/>
        <v>NA</v>
      </c>
      <c r="H4782" s="797" t="str">
        <f t="shared" si="161"/>
        <v>NA</v>
      </c>
      <c r="I4782" s="797" t="str">
        <f t="shared" si="161"/>
        <v>NA</v>
      </c>
      <c r="J4782" s="797" t="str">
        <f t="shared" si="160"/>
        <v>NA</v>
      </c>
      <c r="K4782" s="797" t="str">
        <f t="shared" si="160"/>
        <v>NA</v>
      </c>
      <c r="L4782" s="797" t="str">
        <f t="shared" si="160"/>
        <v>NA</v>
      </c>
      <c r="M4782" s="797" t="str">
        <f t="shared" si="160"/>
        <v>NA</v>
      </c>
      <c r="N4782" s="797" t="b">
        <v>1</v>
      </c>
    </row>
    <row r="4783" spans="1:14" ht="25.5" x14ac:dyDescent="0.25">
      <c r="A4783" s="96" t="s">
        <v>1158</v>
      </c>
      <c r="B4783" s="42" t="s">
        <v>1159</v>
      </c>
      <c r="C4783" s="43" t="s">
        <v>1160</v>
      </c>
      <c r="D4783" s="44"/>
      <c r="E4783" s="47"/>
      <c r="F4783" s="46">
        <v>215</v>
      </c>
      <c r="G4783" s="797" t="str">
        <f t="shared" si="161"/>
        <v>NA</v>
      </c>
      <c r="H4783" s="797" t="str">
        <f t="shared" si="161"/>
        <v>NA</v>
      </c>
      <c r="I4783" s="797" t="str">
        <f t="shared" si="161"/>
        <v>NA</v>
      </c>
      <c r="J4783" s="797" t="str">
        <f t="shared" si="160"/>
        <v>NA</v>
      </c>
      <c r="K4783" s="797" t="str">
        <f t="shared" si="160"/>
        <v>NA</v>
      </c>
      <c r="L4783" s="797" t="str">
        <f t="shared" si="160"/>
        <v>NA</v>
      </c>
      <c r="M4783" s="797" t="str">
        <f t="shared" si="160"/>
        <v>NA</v>
      </c>
      <c r="N4783" s="797" t="b">
        <v>1</v>
      </c>
    </row>
    <row r="4784" spans="1:14" x14ac:dyDescent="0.25">
      <c r="A4784" s="211"/>
      <c r="B4784" s="618" t="s">
        <v>5544</v>
      </c>
      <c r="C4784" s="43" t="s">
        <v>1161</v>
      </c>
      <c r="D4784" s="44"/>
      <c r="E4784" s="47"/>
      <c r="F4784" s="46">
        <v>215</v>
      </c>
      <c r="G4784" s="797" t="str">
        <f t="shared" si="161"/>
        <v>NA</v>
      </c>
      <c r="H4784" s="797" t="str">
        <f t="shared" si="161"/>
        <v>NA</v>
      </c>
      <c r="I4784" s="797" t="str">
        <f t="shared" si="161"/>
        <v>NA</v>
      </c>
      <c r="J4784" s="797" t="str">
        <f t="shared" si="160"/>
        <v>NA</v>
      </c>
      <c r="K4784" s="797" t="str">
        <f t="shared" si="160"/>
        <v>NA</v>
      </c>
      <c r="L4784" s="797" t="str">
        <f t="shared" si="160"/>
        <v>NA</v>
      </c>
      <c r="M4784" s="797" t="str">
        <f t="shared" si="160"/>
        <v>NA</v>
      </c>
      <c r="N4784" s="797" t="b">
        <v>1</v>
      </c>
    </row>
    <row r="4785" spans="1:14" ht="25.5" x14ac:dyDescent="0.25">
      <c r="A4785" s="96" t="s">
        <v>1162</v>
      </c>
      <c r="B4785" s="42" t="s">
        <v>1163</v>
      </c>
      <c r="C4785" s="43" t="s">
        <v>1164</v>
      </c>
      <c r="D4785" s="44"/>
      <c r="E4785" s="47"/>
      <c r="F4785" s="46">
        <v>215</v>
      </c>
      <c r="G4785" s="797" t="str">
        <f t="shared" si="161"/>
        <v>NA</v>
      </c>
      <c r="H4785" s="797" t="str">
        <f t="shared" si="161"/>
        <v>NA</v>
      </c>
      <c r="I4785" s="797" t="str">
        <f t="shared" si="161"/>
        <v>NA</v>
      </c>
      <c r="J4785" s="797" t="str">
        <f t="shared" si="160"/>
        <v>NA</v>
      </c>
      <c r="K4785" s="797" t="str">
        <f t="shared" si="160"/>
        <v>NA</v>
      </c>
      <c r="L4785" s="797" t="str">
        <f t="shared" si="160"/>
        <v>NA</v>
      </c>
      <c r="M4785" s="797" t="str">
        <f t="shared" si="160"/>
        <v>NA</v>
      </c>
      <c r="N4785" s="797" t="b">
        <v>1</v>
      </c>
    </row>
    <row r="4786" spans="1:14" ht="15.75" thickBot="1" x14ac:dyDescent="0.3">
      <c r="A4786" s="182"/>
      <c r="B4786" s="640" t="s">
        <v>5545</v>
      </c>
      <c r="C4786" s="50" t="s">
        <v>1165</v>
      </c>
      <c r="D4786" s="51"/>
      <c r="E4786" s="62"/>
      <c r="F4786" s="53">
        <v>215</v>
      </c>
      <c r="G4786" s="797">
        <f t="shared" si="161"/>
        <v>74</v>
      </c>
      <c r="H4786" s="797">
        <f t="shared" si="161"/>
        <v>74</v>
      </c>
      <c r="I4786" s="797">
        <f t="shared" si="161"/>
        <v>97</v>
      </c>
      <c r="J4786" s="797">
        <f t="shared" si="160"/>
        <v>68</v>
      </c>
      <c r="K4786" s="797">
        <f t="shared" si="160"/>
        <v>107</v>
      </c>
      <c r="L4786" s="797">
        <f t="shared" si="160"/>
        <v>92</v>
      </c>
      <c r="M4786" s="797">
        <f t="shared" si="160"/>
        <v>104</v>
      </c>
      <c r="N4786" s="797" t="b">
        <v>0</v>
      </c>
    </row>
    <row r="4787" spans="1:14" ht="39" x14ac:dyDescent="0.25">
      <c r="A4787" s="604" t="s">
        <v>1166</v>
      </c>
      <c r="B4787" s="605" t="s">
        <v>1167</v>
      </c>
      <c r="C4787" s="325" t="s">
        <v>1168</v>
      </c>
      <c r="D4787" s="560"/>
      <c r="E4787" s="561"/>
      <c r="F4787" s="637">
        <v>3738</v>
      </c>
      <c r="G4787" s="797">
        <f t="shared" si="161"/>
        <v>1286</v>
      </c>
      <c r="H4787" s="797">
        <f t="shared" si="161"/>
        <v>1286</v>
      </c>
      <c r="I4787" s="797">
        <f t="shared" si="161"/>
        <v>1690</v>
      </c>
      <c r="J4787" s="797">
        <f t="shared" si="160"/>
        <v>1174</v>
      </c>
      <c r="K4787" s="797">
        <f t="shared" si="160"/>
        <v>1865</v>
      </c>
      <c r="L4787" s="797">
        <f t="shared" si="160"/>
        <v>1607</v>
      </c>
      <c r="M4787" s="797">
        <f t="shared" si="160"/>
        <v>1805</v>
      </c>
      <c r="N4787" s="797" t="b">
        <v>0</v>
      </c>
    </row>
    <row r="4788" spans="1:14" ht="25.5" x14ac:dyDescent="0.25">
      <c r="A4788" s="54" t="s">
        <v>1169</v>
      </c>
      <c r="B4788" s="42" t="s">
        <v>1170</v>
      </c>
      <c r="C4788" s="43" t="s">
        <v>1171</v>
      </c>
      <c r="D4788" s="44"/>
      <c r="E4788" s="47"/>
      <c r="F4788" s="46"/>
      <c r="G4788" s="797" t="str">
        <f t="shared" si="161"/>
        <v/>
      </c>
      <c r="H4788" s="797" t="str">
        <f t="shared" si="161"/>
        <v/>
      </c>
      <c r="I4788" s="797" t="str">
        <f t="shared" si="161"/>
        <v/>
      </c>
      <c r="J4788" s="797" t="str">
        <f t="shared" si="160"/>
        <v/>
      </c>
      <c r="K4788" s="797" t="str">
        <f t="shared" si="160"/>
        <v/>
      </c>
      <c r="L4788" s="797" t="str">
        <f t="shared" si="160"/>
        <v/>
      </c>
      <c r="M4788" s="797" t="str">
        <f t="shared" si="160"/>
        <v/>
      </c>
      <c r="N4788" s="797" t="b">
        <v>0</v>
      </c>
    </row>
    <row r="4789" spans="1:14" x14ac:dyDescent="0.25">
      <c r="A4789" s="86"/>
      <c r="B4789" s="618" t="s">
        <v>5546</v>
      </c>
      <c r="C4789" s="43" t="s">
        <v>1172</v>
      </c>
      <c r="D4789" s="44"/>
      <c r="E4789" s="47"/>
      <c r="F4789" s="46" t="s">
        <v>9655</v>
      </c>
      <c r="G4789" s="797" t="str">
        <f t="shared" si="161"/>
        <v>NA</v>
      </c>
      <c r="H4789" s="797" t="str">
        <f t="shared" si="161"/>
        <v>NA</v>
      </c>
      <c r="I4789" s="797" t="str">
        <f t="shared" si="161"/>
        <v>NA</v>
      </c>
      <c r="J4789" s="797" t="str">
        <f t="shared" si="160"/>
        <v>NA</v>
      </c>
      <c r="K4789" s="797" t="str">
        <f t="shared" si="160"/>
        <v>NA</v>
      </c>
      <c r="L4789" s="797" t="str">
        <f t="shared" si="160"/>
        <v>NA</v>
      </c>
      <c r="M4789" s="797" t="str">
        <f t="shared" si="160"/>
        <v>NA</v>
      </c>
      <c r="N4789" s="797" t="b">
        <v>1</v>
      </c>
    </row>
    <row r="4790" spans="1:14" ht="25.5" x14ac:dyDescent="0.25">
      <c r="A4790" s="54" t="s">
        <v>1173</v>
      </c>
      <c r="B4790" s="42" t="s">
        <v>1174</v>
      </c>
      <c r="C4790" s="43" t="s">
        <v>1175</v>
      </c>
      <c r="D4790" s="44"/>
      <c r="E4790" s="47"/>
      <c r="F4790" s="46">
        <v>421</v>
      </c>
      <c r="G4790" s="797" t="str">
        <f t="shared" si="161"/>
        <v>NA</v>
      </c>
      <c r="H4790" s="797" t="str">
        <f t="shared" si="161"/>
        <v>NA</v>
      </c>
      <c r="I4790" s="797" t="str">
        <f t="shared" si="161"/>
        <v>NA</v>
      </c>
      <c r="J4790" s="797" t="str">
        <f t="shared" si="160"/>
        <v>NA</v>
      </c>
      <c r="K4790" s="797" t="str">
        <f t="shared" si="160"/>
        <v>NA</v>
      </c>
      <c r="L4790" s="797" t="str">
        <f t="shared" si="160"/>
        <v>NA</v>
      </c>
      <c r="M4790" s="797" t="str">
        <f t="shared" si="160"/>
        <v>NA</v>
      </c>
      <c r="N4790" s="797" t="b">
        <v>1</v>
      </c>
    </row>
    <row r="4791" spans="1:14" x14ac:dyDescent="0.25">
      <c r="A4791" s="86"/>
      <c r="B4791" s="618" t="s">
        <v>5547</v>
      </c>
      <c r="C4791" s="43" t="s">
        <v>1176</v>
      </c>
      <c r="D4791" s="44"/>
      <c r="E4791" s="47"/>
      <c r="F4791" s="46">
        <v>421</v>
      </c>
      <c r="G4791" s="797" t="str">
        <f t="shared" si="161"/>
        <v>NA</v>
      </c>
      <c r="H4791" s="797" t="str">
        <f t="shared" si="161"/>
        <v>NA</v>
      </c>
      <c r="I4791" s="797" t="str">
        <f t="shared" si="161"/>
        <v>NA</v>
      </c>
      <c r="J4791" s="797" t="str">
        <f t="shared" si="161"/>
        <v>NA</v>
      </c>
      <c r="K4791" s="797" t="str">
        <f t="shared" si="161"/>
        <v>NA</v>
      </c>
      <c r="L4791" s="797" t="str">
        <f t="shared" si="161"/>
        <v>NA</v>
      </c>
      <c r="M4791" s="797" t="str">
        <f t="shared" si="161"/>
        <v>NA</v>
      </c>
      <c r="N4791" s="797" t="b">
        <v>1</v>
      </c>
    </row>
    <row r="4792" spans="1:14" ht="25.5" x14ac:dyDescent="0.25">
      <c r="A4792" s="54" t="s">
        <v>1177</v>
      </c>
      <c r="B4792" s="42" t="s">
        <v>1178</v>
      </c>
      <c r="C4792" s="43" t="s">
        <v>1179</v>
      </c>
      <c r="D4792" s="44"/>
      <c r="E4792" s="47"/>
      <c r="F4792" s="46">
        <v>421</v>
      </c>
      <c r="G4792" s="797" t="str">
        <f t="shared" ref="G4792:M4828" si="162">IF($N4792,"NA",IF(ISNUMBER($F4792),ROUND(($F4792*G$5),0),""))</f>
        <v>NA</v>
      </c>
      <c r="H4792" s="797" t="str">
        <f t="shared" si="162"/>
        <v>NA</v>
      </c>
      <c r="I4792" s="797" t="str">
        <f t="shared" si="162"/>
        <v>NA</v>
      </c>
      <c r="J4792" s="797" t="str">
        <f t="shared" si="162"/>
        <v>NA</v>
      </c>
      <c r="K4792" s="797" t="str">
        <f t="shared" si="162"/>
        <v>NA</v>
      </c>
      <c r="L4792" s="797" t="str">
        <f t="shared" si="162"/>
        <v>NA</v>
      </c>
      <c r="M4792" s="797" t="str">
        <f t="shared" si="162"/>
        <v>NA</v>
      </c>
      <c r="N4792" s="797" t="b">
        <v>1</v>
      </c>
    </row>
    <row r="4793" spans="1:14" ht="15.75" thickBot="1" x14ac:dyDescent="0.3">
      <c r="A4793" s="86"/>
      <c r="B4793" s="618" t="s">
        <v>5548</v>
      </c>
      <c r="C4793" s="43" t="s">
        <v>1180</v>
      </c>
      <c r="D4793" s="44"/>
      <c r="E4793" s="47"/>
      <c r="F4793" s="53">
        <v>421</v>
      </c>
      <c r="G4793" s="797">
        <f t="shared" si="162"/>
        <v>145</v>
      </c>
      <c r="H4793" s="797">
        <f t="shared" si="162"/>
        <v>145</v>
      </c>
      <c r="I4793" s="797">
        <f t="shared" si="162"/>
        <v>190</v>
      </c>
      <c r="J4793" s="797">
        <f t="shared" si="162"/>
        <v>132</v>
      </c>
      <c r="K4793" s="797">
        <f t="shared" si="162"/>
        <v>210</v>
      </c>
      <c r="L4793" s="797">
        <f t="shared" si="162"/>
        <v>181</v>
      </c>
      <c r="M4793" s="797">
        <f t="shared" si="162"/>
        <v>203</v>
      </c>
      <c r="N4793" s="797" t="b">
        <v>0</v>
      </c>
    </row>
    <row r="4794" spans="1:14" ht="26.25" x14ac:dyDescent="0.25">
      <c r="A4794" s="612" t="s">
        <v>1181</v>
      </c>
      <c r="B4794" s="613" t="s">
        <v>1182</v>
      </c>
      <c r="C4794" s="302" t="s">
        <v>1183</v>
      </c>
      <c r="D4794" s="558"/>
      <c r="E4794" s="559"/>
      <c r="F4794" s="637">
        <v>1868</v>
      </c>
      <c r="G4794" s="797">
        <f t="shared" si="162"/>
        <v>643</v>
      </c>
      <c r="H4794" s="797">
        <f t="shared" si="162"/>
        <v>643</v>
      </c>
      <c r="I4794" s="797">
        <f t="shared" si="162"/>
        <v>844</v>
      </c>
      <c r="J4794" s="797">
        <f t="shared" si="162"/>
        <v>587</v>
      </c>
      <c r="K4794" s="797">
        <f t="shared" si="162"/>
        <v>932</v>
      </c>
      <c r="L4794" s="797">
        <f t="shared" si="162"/>
        <v>803</v>
      </c>
      <c r="M4794" s="797">
        <f t="shared" si="162"/>
        <v>902</v>
      </c>
      <c r="N4794" s="797" t="b">
        <v>0</v>
      </c>
    </row>
    <row r="4795" spans="1:14" ht="25.5" x14ac:dyDescent="0.25">
      <c r="A4795" s="54" t="s">
        <v>1184</v>
      </c>
      <c r="B4795" s="42" t="s">
        <v>1185</v>
      </c>
      <c r="C4795" s="43" t="s">
        <v>1186</v>
      </c>
      <c r="D4795" s="44"/>
      <c r="E4795" s="47"/>
      <c r="F4795" s="46"/>
      <c r="G4795" s="797" t="str">
        <f t="shared" si="162"/>
        <v/>
      </c>
      <c r="H4795" s="797" t="str">
        <f t="shared" si="162"/>
        <v/>
      </c>
      <c r="I4795" s="797" t="str">
        <f t="shared" si="162"/>
        <v/>
      </c>
      <c r="J4795" s="797" t="str">
        <f t="shared" si="162"/>
        <v/>
      </c>
      <c r="K4795" s="797" t="str">
        <f t="shared" si="162"/>
        <v/>
      </c>
      <c r="L4795" s="797" t="str">
        <f t="shared" si="162"/>
        <v/>
      </c>
      <c r="M4795" s="797" t="str">
        <f t="shared" si="162"/>
        <v/>
      </c>
      <c r="N4795" s="797" t="b">
        <v>0</v>
      </c>
    </row>
    <row r="4796" spans="1:14" x14ac:dyDescent="0.25">
      <c r="A4796" s="86"/>
      <c r="B4796" s="618" t="s">
        <v>5549</v>
      </c>
      <c r="C4796" s="43" t="s">
        <v>1187</v>
      </c>
      <c r="D4796" s="44"/>
      <c r="E4796" s="47"/>
      <c r="F4796" s="46" t="s">
        <v>9655</v>
      </c>
      <c r="G4796" s="797" t="str">
        <f t="shared" si="162"/>
        <v>NA</v>
      </c>
      <c r="H4796" s="797" t="str">
        <f t="shared" si="162"/>
        <v>NA</v>
      </c>
      <c r="I4796" s="797" t="str">
        <f t="shared" si="162"/>
        <v>NA</v>
      </c>
      <c r="J4796" s="797" t="str">
        <f t="shared" si="162"/>
        <v>NA</v>
      </c>
      <c r="K4796" s="797" t="str">
        <f t="shared" si="162"/>
        <v>NA</v>
      </c>
      <c r="L4796" s="797" t="str">
        <f t="shared" si="162"/>
        <v>NA</v>
      </c>
      <c r="M4796" s="797" t="str">
        <f t="shared" si="162"/>
        <v>NA</v>
      </c>
      <c r="N4796" s="797" t="b">
        <v>1</v>
      </c>
    </row>
    <row r="4797" spans="1:14" ht="25.5" x14ac:dyDescent="0.25">
      <c r="A4797" s="54" t="s">
        <v>1188</v>
      </c>
      <c r="B4797" s="42" t="s">
        <v>1189</v>
      </c>
      <c r="C4797" s="43" t="s">
        <v>1190</v>
      </c>
      <c r="D4797" s="44"/>
      <c r="E4797" s="47"/>
      <c r="F4797" s="46">
        <v>211</v>
      </c>
      <c r="G4797" s="797" t="str">
        <f t="shared" si="162"/>
        <v>NA</v>
      </c>
      <c r="H4797" s="797" t="str">
        <f t="shared" si="162"/>
        <v>NA</v>
      </c>
      <c r="I4797" s="797" t="str">
        <f t="shared" si="162"/>
        <v>NA</v>
      </c>
      <c r="J4797" s="797" t="str">
        <f t="shared" si="162"/>
        <v>NA</v>
      </c>
      <c r="K4797" s="797" t="str">
        <f t="shared" si="162"/>
        <v>NA</v>
      </c>
      <c r="L4797" s="797" t="str">
        <f t="shared" si="162"/>
        <v>NA</v>
      </c>
      <c r="M4797" s="797" t="str">
        <f t="shared" si="162"/>
        <v>NA</v>
      </c>
      <c r="N4797" s="797" t="b">
        <v>1</v>
      </c>
    </row>
    <row r="4798" spans="1:14" x14ac:dyDescent="0.25">
      <c r="A4798" s="86"/>
      <c r="B4798" s="618" t="s">
        <v>5550</v>
      </c>
      <c r="C4798" s="43" t="s">
        <v>1191</v>
      </c>
      <c r="D4798" s="44"/>
      <c r="E4798" s="47"/>
      <c r="F4798" s="46">
        <v>211</v>
      </c>
      <c r="G4798" s="797" t="str">
        <f t="shared" si="162"/>
        <v>NA</v>
      </c>
      <c r="H4798" s="797" t="str">
        <f t="shared" si="162"/>
        <v>NA</v>
      </c>
      <c r="I4798" s="797" t="str">
        <f t="shared" si="162"/>
        <v>NA</v>
      </c>
      <c r="J4798" s="797" t="str">
        <f t="shared" si="162"/>
        <v>NA</v>
      </c>
      <c r="K4798" s="797" t="str">
        <f t="shared" si="162"/>
        <v>NA</v>
      </c>
      <c r="L4798" s="797" t="str">
        <f t="shared" si="162"/>
        <v>NA</v>
      </c>
      <c r="M4798" s="797" t="str">
        <f t="shared" si="162"/>
        <v>NA</v>
      </c>
      <c r="N4798" s="797" t="b">
        <v>1</v>
      </c>
    </row>
    <row r="4799" spans="1:14" ht="25.5" x14ac:dyDescent="0.25">
      <c r="A4799" s="54" t="s">
        <v>1192</v>
      </c>
      <c r="B4799" s="42" t="s">
        <v>1193</v>
      </c>
      <c r="C4799" s="43" t="s">
        <v>1194</v>
      </c>
      <c r="D4799" s="44"/>
      <c r="E4799" s="47"/>
      <c r="F4799" s="46">
        <v>211</v>
      </c>
      <c r="G4799" s="797" t="str">
        <f t="shared" si="162"/>
        <v>NA</v>
      </c>
      <c r="H4799" s="797" t="str">
        <f t="shared" si="162"/>
        <v>NA</v>
      </c>
      <c r="I4799" s="797" t="str">
        <f t="shared" si="162"/>
        <v>NA</v>
      </c>
      <c r="J4799" s="797" t="str">
        <f t="shared" si="162"/>
        <v>NA</v>
      </c>
      <c r="K4799" s="797" t="str">
        <f t="shared" si="162"/>
        <v>NA</v>
      </c>
      <c r="L4799" s="797" t="str">
        <f t="shared" si="162"/>
        <v>NA</v>
      </c>
      <c r="M4799" s="797" t="str">
        <f t="shared" si="162"/>
        <v>NA</v>
      </c>
      <c r="N4799" s="797" t="b">
        <v>1</v>
      </c>
    </row>
    <row r="4800" spans="1:14" ht="15.75" thickBot="1" x14ac:dyDescent="0.3">
      <c r="A4800" s="63"/>
      <c r="B4800" s="641" t="s">
        <v>5551</v>
      </c>
      <c r="C4800" s="56" t="s">
        <v>1195</v>
      </c>
      <c r="D4800" s="57"/>
      <c r="E4800" s="58"/>
      <c r="F4800" s="103">
        <v>211</v>
      </c>
      <c r="G4800" s="797">
        <f t="shared" si="162"/>
        <v>73</v>
      </c>
      <c r="H4800" s="797">
        <f t="shared" si="162"/>
        <v>73</v>
      </c>
      <c r="I4800" s="797">
        <f t="shared" si="162"/>
        <v>95</v>
      </c>
      <c r="J4800" s="797">
        <f t="shared" si="162"/>
        <v>66</v>
      </c>
      <c r="K4800" s="797">
        <f t="shared" si="162"/>
        <v>105</v>
      </c>
      <c r="L4800" s="797">
        <f t="shared" si="162"/>
        <v>91</v>
      </c>
      <c r="M4800" s="797">
        <f t="shared" si="162"/>
        <v>102</v>
      </c>
      <c r="N4800" s="797" t="b">
        <v>0</v>
      </c>
    </row>
    <row r="4801" spans="1:14" ht="26.25" x14ac:dyDescent="0.25">
      <c r="A4801" s="603" t="s">
        <v>1196</v>
      </c>
      <c r="B4801" s="600" t="s">
        <v>1197</v>
      </c>
      <c r="C4801" s="330" t="s">
        <v>1198</v>
      </c>
      <c r="D4801" s="551"/>
      <c r="E4801" s="552"/>
      <c r="F4801" s="637">
        <v>1868</v>
      </c>
      <c r="G4801" s="797">
        <f t="shared" si="162"/>
        <v>643</v>
      </c>
      <c r="H4801" s="797">
        <f t="shared" si="162"/>
        <v>643</v>
      </c>
      <c r="I4801" s="797">
        <f t="shared" si="162"/>
        <v>844</v>
      </c>
      <c r="J4801" s="797">
        <f t="shared" si="162"/>
        <v>587</v>
      </c>
      <c r="K4801" s="797">
        <f t="shared" si="162"/>
        <v>932</v>
      </c>
      <c r="L4801" s="797">
        <f t="shared" si="162"/>
        <v>803</v>
      </c>
      <c r="M4801" s="797">
        <f t="shared" si="162"/>
        <v>902</v>
      </c>
      <c r="N4801" s="797" t="b">
        <v>0</v>
      </c>
    </row>
    <row r="4802" spans="1:14" ht="38.25" x14ac:dyDescent="0.25">
      <c r="A4802" s="96" t="s">
        <v>1199</v>
      </c>
      <c r="B4802" s="42" t="s">
        <v>1200</v>
      </c>
      <c r="C4802" s="43" t="s">
        <v>1201</v>
      </c>
      <c r="D4802" s="44"/>
      <c r="E4802" s="47"/>
      <c r="F4802" s="46"/>
      <c r="G4802" s="797" t="str">
        <f t="shared" si="162"/>
        <v/>
      </c>
      <c r="H4802" s="797" t="str">
        <f t="shared" si="162"/>
        <v/>
      </c>
      <c r="I4802" s="797" t="str">
        <f t="shared" si="162"/>
        <v/>
      </c>
      <c r="J4802" s="797" t="str">
        <f t="shared" si="162"/>
        <v/>
      </c>
      <c r="K4802" s="797" t="str">
        <f t="shared" si="162"/>
        <v/>
      </c>
      <c r="L4802" s="797" t="str">
        <f t="shared" si="162"/>
        <v/>
      </c>
      <c r="M4802" s="797" t="str">
        <f t="shared" si="162"/>
        <v/>
      </c>
      <c r="N4802" s="797" t="b">
        <v>0</v>
      </c>
    </row>
    <row r="4803" spans="1:14" x14ac:dyDescent="0.25">
      <c r="A4803" s="211"/>
      <c r="B4803" s="618" t="s">
        <v>5552</v>
      </c>
      <c r="C4803" s="43" t="s">
        <v>1202</v>
      </c>
      <c r="D4803" s="44"/>
      <c r="E4803" s="47"/>
      <c r="F4803" s="46" t="s">
        <v>9655</v>
      </c>
      <c r="G4803" s="797" t="str">
        <f t="shared" si="162"/>
        <v>NA</v>
      </c>
      <c r="H4803" s="797" t="str">
        <f t="shared" si="162"/>
        <v>NA</v>
      </c>
      <c r="I4803" s="797" t="str">
        <f t="shared" si="162"/>
        <v>NA</v>
      </c>
      <c r="J4803" s="797" t="str">
        <f t="shared" si="162"/>
        <v>NA</v>
      </c>
      <c r="K4803" s="797" t="str">
        <f t="shared" si="162"/>
        <v>NA</v>
      </c>
      <c r="L4803" s="797" t="str">
        <f t="shared" si="162"/>
        <v>NA</v>
      </c>
      <c r="M4803" s="797" t="str">
        <f t="shared" si="162"/>
        <v>NA</v>
      </c>
      <c r="N4803" s="797" t="b">
        <v>1</v>
      </c>
    </row>
    <row r="4804" spans="1:14" ht="38.25" x14ac:dyDescent="0.25">
      <c r="A4804" s="96" t="s">
        <v>1203</v>
      </c>
      <c r="B4804" s="42" t="s">
        <v>1204</v>
      </c>
      <c r="C4804" s="43" t="s">
        <v>1205</v>
      </c>
      <c r="D4804" s="44"/>
      <c r="E4804" s="47"/>
      <c r="F4804" s="46">
        <v>211</v>
      </c>
      <c r="G4804" s="797" t="str">
        <f t="shared" si="162"/>
        <v>NA</v>
      </c>
      <c r="H4804" s="797" t="str">
        <f t="shared" si="162"/>
        <v>NA</v>
      </c>
      <c r="I4804" s="797" t="str">
        <f t="shared" si="162"/>
        <v>NA</v>
      </c>
      <c r="J4804" s="797" t="str">
        <f t="shared" si="162"/>
        <v>NA</v>
      </c>
      <c r="K4804" s="797" t="str">
        <f t="shared" si="162"/>
        <v>NA</v>
      </c>
      <c r="L4804" s="797" t="str">
        <f t="shared" si="162"/>
        <v>NA</v>
      </c>
      <c r="M4804" s="797" t="str">
        <f t="shared" si="162"/>
        <v>NA</v>
      </c>
      <c r="N4804" s="797" t="b">
        <v>1</v>
      </c>
    </row>
    <row r="4805" spans="1:14" x14ac:dyDescent="0.25">
      <c r="A4805" s="211"/>
      <c r="B4805" s="618" t="s">
        <v>5553</v>
      </c>
      <c r="C4805" s="43" t="s">
        <v>1206</v>
      </c>
      <c r="D4805" s="44"/>
      <c r="E4805" s="47"/>
      <c r="F4805" s="46">
        <v>211</v>
      </c>
      <c r="G4805" s="797" t="str">
        <f t="shared" si="162"/>
        <v>NA</v>
      </c>
      <c r="H4805" s="797" t="str">
        <f t="shared" si="162"/>
        <v>NA</v>
      </c>
      <c r="I4805" s="797" t="str">
        <f t="shared" si="162"/>
        <v>NA</v>
      </c>
      <c r="J4805" s="797" t="str">
        <f t="shared" si="162"/>
        <v>NA</v>
      </c>
      <c r="K4805" s="797" t="str">
        <f t="shared" si="162"/>
        <v>NA</v>
      </c>
      <c r="L4805" s="797" t="str">
        <f t="shared" si="162"/>
        <v>NA</v>
      </c>
      <c r="M4805" s="797" t="str">
        <f t="shared" si="162"/>
        <v>NA</v>
      </c>
      <c r="N4805" s="797" t="b">
        <v>1</v>
      </c>
    </row>
    <row r="4806" spans="1:14" ht="38.25" x14ac:dyDescent="0.25">
      <c r="A4806" s="96" t="s">
        <v>1207</v>
      </c>
      <c r="B4806" s="42" t="s">
        <v>1208</v>
      </c>
      <c r="C4806" s="43" t="s">
        <v>1209</v>
      </c>
      <c r="D4806" s="44"/>
      <c r="E4806" s="47"/>
      <c r="F4806" s="46">
        <v>211</v>
      </c>
      <c r="G4806" s="797" t="str">
        <f t="shared" si="162"/>
        <v>NA</v>
      </c>
      <c r="H4806" s="797" t="str">
        <f t="shared" si="162"/>
        <v>NA</v>
      </c>
      <c r="I4806" s="797" t="str">
        <f t="shared" si="162"/>
        <v>NA</v>
      </c>
      <c r="J4806" s="797" t="str">
        <f t="shared" si="162"/>
        <v>NA</v>
      </c>
      <c r="K4806" s="797" t="str">
        <f t="shared" si="162"/>
        <v>NA</v>
      </c>
      <c r="L4806" s="797" t="str">
        <f t="shared" si="162"/>
        <v>NA</v>
      </c>
      <c r="M4806" s="797" t="str">
        <f t="shared" si="162"/>
        <v>NA</v>
      </c>
      <c r="N4806" s="797" t="b">
        <v>1</v>
      </c>
    </row>
    <row r="4807" spans="1:14" ht="15.75" thickBot="1" x14ac:dyDescent="0.3">
      <c r="A4807" s="182"/>
      <c r="B4807" s="640" t="s">
        <v>5554</v>
      </c>
      <c r="C4807" s="50" t="s">
        <v>1210</v>
      </c>
      <c r="D4807" s="51"/>
      <c r="E4807" s="62"/>
      <c r="F4807" s="53">
        <v>211</v>
      </c>
      <c r="G4807" s="797">
        <f t="shared" si="162"/>
        <v>73</v>
      </c>
      <c r="H4807" s="797">
        <f t="shared" si="162"/>
        <v>73</v>
      </c>
      <c r="I4807" s="797">
        <f t="shared" si="162"/>
        <v>95</v>
      </c>
      <c r="J4807" s="797">
        <f t="shared" si="162"/>
        <v>66</v>
      </c>
      <c r="K4807" s="797">
        <f t="shared" si="162"/>
        <v>105</v>
      </c>
      <c r="L4807" s="797">
        <f t="shared" si="162"/>
        <v>91</v>
      </c>
      <c r="M4807" s="797">
        <f t="shared" si="162"/>
        <v>102</v>
      </c>
      <c r="N4807" s="797" t="b">
        <v>0</v>
      </c>
    </row>
    <row r="4808" spans="1:14" ht="27" thickBot="1" x14ac:dyDescent="0.3">
      <c r="A4808" s="642" t="s">
        <v>1211</v>
      </c>
      <c r="B4808" s="643" t="s">
        <v>1212</v>
      </c>
      <c r="C4808" s="267" t="s">
        <v>1213</v>
      </c>
      <c r="D4808" s="644"/>
      <c r="E4808" s="644"/>
      <c r="F4808" s="645">
        <v>858</v>
      </c>
      <c r="G4808" s="797">
        <f t="shared" si="162"/>
        <v>295</v>
      </c>
      <c r="H4808" s="797">
        <f t="shared" si="162"/>
        <v>295</v>
      </c>
      <c r="I4808" s="797">
        <f t="shared" si="162"/>
        <v>388</v>
      </c>
      <c r="J4808" s="797">
        <f t="shared" si="162"/>
        <v>269</v>
      </c>
      <c r="K4808" s="797">
        <f t="shared" si="162"/>
        <v>428</v>
      </c>
      <c r="L4808" s="797">
        <f t="shared" si="162"/>
        <v>369</v>
      </c>
      <c r="M4808" s="797">
        <f t="shared" si="162"/>
        <v>414</v>
      </c>
      <c r="N4808" s="797" t="b">
        <v>0</v>
      </c>
    </row>
    <row r="4809" spans="1:14" ht="39" x14ac:dyDescent="0.25">
      <c r="A4809" s="646" t="s">
        <v>1214</v>
      </c>
      <c r="B4809" s="233" t="s">
        <v>1215</v>
      </c>
      <c r="C4809" s="94" t="s">
        <v>1216</v>
      </c>
      <c r="D4809" s="647"/>
      <c r="E4809" s="647"/>
      <c r="F4809" s="637">
        <v>2715</v>
      </c>
      <c r="G4809" s="797">
        <f t="shared" si="162"/>
        <v>934</v>
      </c>
      <c r="H4809" s="797">
        <f t="shared" si="162"/>
        <v>934</v>
      </c>
      <c r="I4809" s="797">
        <f t="shared" si="162"/>
        <v>1227</v>
      </c>
      <c r="J4809" s="797">
        <f t="shared" si="162"/>
        <v>853</v>
      </c>
      <c r="K4809" s="797">
        <f t="shared" si="162"/>
        <v>1355</v>
      </c>
      <c r="L4809" s="797">
        <f t="shared" si="162"/>
        <v>1167</v>
      </c>
      <c r="M4809" s="797">
        <f t="shared" si="162"/>
        <v>1311</v>
      </c>
      <c r="N4809" s="797" t="b">
        <v>0</v>
      </c>
    </row>
    <row r="4810" spans="1:14" x14ac:dyDescent="0.25">
      <c r="A4810" s="41" t="s">
        <v>1217</v>
      </c>
      <c r="B4810" s="47" t="s">
        <v>1218</v>
      </c>
      <c r="C4810" s="43" t="s">
        <v>1219</v>
      </c>
      <c r="D4810" s="44"/>
      <c r="E4810" s="47"/>
      <c r="F4810" s="46"/>
      <c r="G4810" s="797" t="str">
        <f t="shared" si="162"/>
        <v/>
      </c>
      <c r="H4810" s="797" t="str">
        <f t="shared" si="162"/>
        <v/>
      </c>
      <c r="I4810" s="797" t="str">
        <f t="shared" si="162"/>
        <v/>
      </c>
      <c r="J4810" s="797" t="str">
        <f t="shared" si="162"/>
        <v/>
      </c>
      <c r="K4810" s="797" t="str">
        <f t="shared" si="162"/>
        <v/>
      </c>
      <c r="L4810" s="797" t="str">
        <f t="shared" si="162"/>
        <v/>
      </c>
      <c r="M4810" s="797" t="str">
        <f t="shared" si="162"/>
        <v/>
      </c>
      <c r="N4810" s="797" t="b">
        <v>0</v>
      </c>
    </row>
    <row r="4811" spans="1:14" x14ac:dyDescent="0.25">
      <c r="A4811" s="41"/>
      <c r="B4811" s="47" t="s">
        <v>5555</v>
      </c>
      <c r="C4811" s="43" t="s">
        <v>1220</v>
      </c>
      <c r="D4811" s="44"/>
      <c r="E4811" s="47"/>
      <c r="F4811" s="46" t="s">
        <v>9655</v>
      </c>
      <c r="G4811" s="797" t="str">
        <f t="shared" si="162"/>
        <v>NA</v>
      </c>
      <c r="H4811" s="797" t="str">
        <f t="shared" si="162"/>
        <v>NA</v>
      </c>
      <c r="I4811" s="797" t="str">
        <f t="shared" si="162"/>
        <v>NA</v>
      </c>
      <c r="J4811" s="797" t="str">
        <f t="shared" si="162"/>
        <v>NA</v>
      </c>
      <c r="K4811" s="797" t="str">
        <f t="shared" si="162"/>
        <v>NA</v>
      </c>
      <c r="L4811" s="797" t="str">
        <f t="shared" si="162"/>
        <v>NA</v>
      </c>
      <c r="M4811" s="797" t="str">
        <f t="shared" si="162"/>
        <v>NA</v>
      </c>
      <c r="N4811" s="797" t="b">
        <v>1</v>
      </c>
    </row>
    <row r="4812" spans="1:14" ht="25.5" x14ac:dyDescent="0.25">
      <c r="A4812" s="41" t="s">
        <v>1221</v>
      </c>
      <c r="B4812" s="47" t="s">
        <v>1222</v>
      </c>
      <c r="C4812" s="43" t="s">
        <v>1223</v>
      </c>
      <c r="D4812" s="44"/>
      <c r="E4812" s="47"/>
      <c r="F4812" s="46">
        <v>163</v>
      </c>
      <c r="G4812" s="797" t="str">
        <f t="shared" si="162"/>
        <v>NA</v>
      </c>
      <c r="H4812" s="797" t="str">
        <f t="shared" si="162"/>
        <v>NA</v>
      </c>
      <c r="I4812" s="797" t="str">
        <f t="shared" si="162"/>
        <v>NA</v>
      </c>
      <c r="J4812" s="797" t="str">
        <f t="shared" si="162"/>
        <v>NA</v>
      </c>
      <c r="K4812" s="797" t="str">
        <f t="shared" si="162"/>
        <v>NA</v>
      </c>
      <c r="L4812" s="797" t="str">
        <f t="shared" si="162"/>
        <v>NA</v>
      </c>
      <c r="M4812" s="797" t="str">
        <f t="shared" si="162"/>
        <v>NA</v>
      </c>
      <c r="N4812" s="797" t="b">
        <v>1</v>
      </c>
    </row>
    <row r="4813" spans="1:14" x14ac:dyDescent="0.25">
      <c r="A4813" s="41"/>
      <c r="B4813" s="47" t="s">
        <v>5556</v>
      </c>
      <c r="C4813" s="43" t="s">
        <v>1224</v>
      </c>
      <c r="D4813" s="44"/>
      <c r="E4813" s="47"/>
      <c r="F4813" s="46">
        <v>163</v>
      </c>
      <c r="G4813" s="797" t="str">
        <f t="shared" si="162"/>
        <v>NA</v>
      </c>
      <c r="H4813" s="797" t="str">
        <f t="shared" si="162"/>
        <v>NA</v>
      </c>
      <c r="I4813" s="797" t="str">
        <f t="shared" si="162"/>
        <v>NA</v>
      </c>
      <c r="J4813" s="797" t="str">
        <f t="shared" si="162"/>
        <v>NA</v>
      </c>
      <c r="K4813" s="797" t="str">
        <f t="shared" si="162"/>
        <v>NA</v>
      </c>
      <c r="L4813" s="797" t="str">
        <f t="shared" si="162"/>
        <v>NA</v>
      </c>
      <c r="M4813" s="797" t="str">
        <f t="shared" si="162"/>
        <v>NA</v>
      </c>
      <c r="N4813" s="797" t="b">
        <v>1</v>
      </c>
    </row>
    <row r="4814" spans="1:14" ht="25.5" x14ac:dyDescent="0.25">
      <c r="A4814" s="41" t="s">
        <v>1225</v>
      </c>
      <c r="B4814" s="47" t="s">
        <v>1226</v>
      </c>
      <c r="C4814" s="43" t="s">
        <v>1227</v>
      </c>
      <c r="D4814" s="44"/>
      <c r="E4814" s="47"/>
      <c r="F4814" s="46">
        <v>163</v>
      </c>
      <c r="G4814" s="797" t="str">
        <f t="shared" si="162"/>
        <v>NA</v>
      </c>
      <c r="H4814" s="797" t="str">
        <f t="shared" si="162"/>
        <v>NA</v>
      </c>
      <c r="I4814" s="797" t="str">
        <f t="shared" si="162"/>
        <v>NA</v>
      </c>
      <c r="J4814" s="797" t="str">
        <f t="shared" si="162"/>
        <v>NA</v>
      </c>
      <c r="K4814" s="797" t="str">
        <f t="shared" si="162"/>
        <v>NA</v>
      </c>
      <c r="L4814" s="797" t="str">
        <f t="shared" si="162"/>
        <v>NA</v>
      </c>
      <c r="M4814" s="797" t="str">
        <f t="shared" si="162"/>
        <v>NA</v>
      </c>
      <c r="N4814" s="797" t="b">
        <v>1</v>
      </c>
    </row>
    <row r="4815" spans="1:14" ht="15.75" thickBot="1" x14ac:dyDescent="0.3">
      <c r="A4815" s="48"/>
      <c r="B4815" s="62" t="s">
        <v>5557</v>
      </c>
      <c r="C4815" s="50" t="s">
        <v>1228</v>
      </c>
      <c r="D4815" s="51"/>
      <c r="E4815" s="62"/>
      <c r="F4815" s="53">
        <v>163</v>
      </c>
      <c r="G4815" s="797">
        <f t="shared" si="162"/>
        <v>56</v>
      </c>
      <c r="H4815" s="797">
        <f t="shared" si="162"/>
        <v>56</v>
      </c>
      <c r="I4815" s="797">
        <f t="shared" si="162"/>
        <v>74</v>
      </c>
      <c r="J4815" s="797">
        <f t="shared" si="162"/>
        <v>51</v>
      </c>
      <c r="K4815" s="797">
        <f t="shared" si="162"/>
        <v>81</v>
      </c>
      <c r="L4815" s="797">
        <f t="shared" si="162"/>
        <v>70</v>
      </c>
      <c r="M4815" s="797">
        <f t="shared" si="162"/>
        <v>79</v>
      </c>
      <c r="N4815" s="797" t="b">
        <v>0</v>
      </c>
    </row>
    <row r="4816" spans="1:14" ht="39" x14ac:dyDescent="0.25">
      <c r="A4816" s="604" t="s">
        <v>1214</v>
      </c>
      <c r="B4816" s="648" t="s">
        <v>1229</v>
      </c>
      <c r="C4816" s="325" t="s">
        <v>1230</v>
      </c>
      <c r="D4816" s="560"/>
      <c r="E4816" s="561"/>
      <c r="F4816" s="637">
        <v>3738</v>
      </c>
      <c r="G4816" s="797">
        <f t="shared" si="162"/>
        <v>1286</v>
      </c>
      <c r="H4816" s="797">
        <f t="shared" si="162"/>
        <v>1286</v>
      </c>
      <c r="I4816" s="797">
        <f t="shared" si="162"/>
        <v>1690</v>
      </c>
      <c r="J4816" s="797">
        <f t="shared" si="162"/>
        <v>1174</v>
      </c>
      <c r="K4816" s="797">
        <f t="shared" si="162"/>
        <v>1865</v>
      </c>
      <c r="L4816" s="797">
        <f t="shared" si="162"/>
        <v>1607</v>
      </c>
      <c r="M4816" s="797">
        <f t="shared" si="162"/>
        <v>1805</v>
      </c>
      <c r="N4816" s="797" t="b">
        <v>0</v>
      </c>
    </row>
    <row r="4817" spans="1:14" ht="25.5" x14ac:dyDescent="0.25">
      <c r="A4817" s="54" t="s">
        <v>1231</v>
      </c>
      <c r="B4817" s="42" t="s">
        <v>1232</v>
      </c>
      <c r="C4817" s="43" t="s">
        <v>1233</v>
      </c>
      <c r="D4817" s="44"/>
      <c r="E4817" s="47"/>
      <c r="F4817" s="46"/>
      <c r="G4817" s="797" t="str">
        <f t="shared" si="162"/>
        <v/>
      </c>
      <c r="H4817" s="797" t="str">
        <f t="shared" si="162"/>
        <v/>
      </c>
      <c r="I4817" s="797" t="str">
        <f t="shared" si="162"/>
        <v/>
      </c>
      <c r="J4817" s="797" t="str">
        <f t="shared" si="162"/>
        <v/>
      </c>
      <c r="K4817" s="797" t="str">
        <f t="shared" si="162"/>
        <v/>
      </c>
      <c r="L4817" s="797" t="str">
        <f t="shared" si="162"/>
        <v/>
      </c>
      <c r="M4817" s="797" t="str">
        <f t="shared" si="162"/>
        <v/>
      </c>
      <c r="N4817" s="797" t="b">
        <v>0</v>
      </c>
    </row>
    <row r="4818" spans="1:14" x14ac:dyDescent="0.25">
      <c r="A4818" s="86"/>
      <c r="B4818" s="618" t="s">
        <v>5558</v>
      </c>
      <c r="C4818" s="43" t="s">
        <v>1234</v>
      </c>
      <c r="D4818" s="44"/>
      <c r="E4818" s="47"/>
      <c r="F4818" s="46" t="s">
        <v>9655</v>
      </c>
      <c r="G4818" s="797" t="str">
        <f t="shared" si="162"/>
        <v>NA</v>
      </c>
      <c r="H4818" s="797" t="str">
        <f t="shared" si="162"/>
        <v>NA</v>
      </c>
      <c r="I4818" s="797" t="str">
        <f t="shared" si="162"/>
        <v>NA</v>
      </c>
      <c r="J4818" s="797" t="str">
        <f t="shared" si="162"/>
        <v>NA</v>
      </c>
      <c r="K4818" s="797" t="str">
        <f t="shared" si="162"/>
        <v>NA</v>
      </c>
      <c r="L4818" s="797" t="str">
        <f t="shared" si="162"/>
        <v>NA</v>
      </c>
      <c r="M4818" s="797" t="str">
        <f t="shared" si="162"/>
        <v>NA</v>
      </c>
      <c r="N4818" s="797" t="b">
        <v>1</v>
      </c>
    </row>
    <row r="4819" spans="1:14" ht="25.5" x14ac:dyDescent="0.25">
      <c r="A4819" s="54" t="s">
        <v>1235</v>
      </c>
      <c r="B4819" s="42" t="s">
        <v>1236</v>
      </c>
      <c r="C4819" s="43" t="s">
        <v>1237</v>
      </c>
      <c r="D4819" s="44"/>
      <c r="E4819" s="47"/>
      <c r="F4819" s="46" t="s">
        <v>9655</v>
      </c>
      <c r="G4819" s="797" t="str">
        <f t="shared" si="162"/>
        <v>NA</v>
      </c>
      <c r="H4819" s="797" t="str">
        <f t="shared" si="162"/>
        <v>NA</v>
      </c>
      <c r="I4819" s="797" t="str">
        <f t="shared" si="162"/>
        <v>NA</v>
      </c>
      <c r="J4819" s="797" t="str">
        <f t="shared" si="162"/>
        <v>NA</v>
      </c>
      <c r="K4819" s="797" t="str">
        <f t="shared" si="162"/>
        <v>NA</v>
      </c>
      <c r="L4819" s="797" t="str">
        <f t="shared" si="162"/>
        <v>NA</v>
      </c>
      <c r="M4819" s="797" t="str">
        <f t="shared" si="162"/>
        <v>NA</v>
      </c>
      <c r="N4819" s="797" t="b">
        <v>1</v>
      </c>
    </row>
    <row r="4820" spans="1:14" x14ac:dyDescent="0.25">
      <c r="A4820" s="86"/>
      <c r="B4820" s="618" t="s">
        <v>5559</v>
      </c>
      <c r="C4820" s="43" t="s">
        <v>10762</v>
      </c>
      <c r="D4820" s="44"/>
      <c r="E4820" s="47"/>
      <c r="F4820" s="46" t="s">
        <v>9655</v>
      </c>
      <c r="G4820" s="797" t="str">
        <f t="shared" si="162"/>
        <v>NA</v>
      </c>
      <c r="H4820" s="797" t="str">
        <f t="shared" si="162"/>
        <v>NA</v>
      </c>
      <c r="I4820" s="797" t="str">
        <f t="shared" si="162"/>
        <v>NA</v>
      </c>
      <c r="J4820" s="797" t="str">
        <f t="shared" si="162"/>
        <v>NA</v>
      </c>
      <c r="K4820" s="797" t="str">
        <f t="shared" si="162"/>
        <v>NA</v>
      </c>
      <c r="L4820" s="797" t="str">
        <f t="shared" si="162"/>
        <v>NA</v>
      </c>
      <c r="M4820" s="797" t="str">
        <f t="shared" si="162"/>
        <v>NA</v>
      </c>
      <c r="N4820" s="797" t="b">
        <v>1</v>
      </c>
    </row>
    <row r="4821" spans="1:14" ht="25.5" x14ac:dyDescent="0.25">
      <c r="A4821" s="54" t="s">
        <v>1238</v>
      </c>
      <c r="B4821" s="42" t="s">
        <v>1239</v>
      </c>
      <c r="C4821" s="43" t="s">
        <v>10763</v>
      </c>
      <c r="D4821" s="44"/>
      <c r="E4821" s="47"/>
      <c r="F4821" s="46">
        <v>421</v>
      </c>
      <c r="G4821" s="797" t="str">
        <f t="shared" si="162"/>
        <v>NA</v>
      </c>
      <c r="H4821" s="797" t="str">
        <f t="shared" si="162"/>
        <v>NA</v>
      </c>
      <c r="I4821" s="797" t="str">
        <f t="shared" si="162"/>
        <v>NA</v>
      </c>
      <c r="J4821" s="797" t="str">
        <f t="shared" si="162"/>
        <v>NA</v>
      </c>
      <c r="K4821" s="797" t="str">
        <f t="shared" si="162"/>
        <v>NA</v>
      </c>
      <c r="L4821" s="797" t="str">
        <f t="shared" si="162"/>
        <v>NA</v>
      </c>
      <c r="M4821" s="797" t="str">
        <f t="shared" si="162"/>
        <v>NA</v>
      </c>
      <c r="N4821" s="797" t="b">
        <v>1</v>
      </c>
    </row>
    <row r="4822" spans="1:14" ht="15.75" thickBot="1" x14ac:dyDescent="0.3">
      <c r="A4822" s="86"/>
      <c r="B4822" s="618" t="s">
        <v>5560</v>
      </c>
      <c r="C4822" s="43" t="s">
        <v>10764</v>
      </c>
      <c r="D4822" s="44"/>
      <c r="E4822" s="47"/>
      <c r="F4822" s="53">
        <v>421</v>
      </c>
      <c r="G4822" s="797">
        <f t="shared" si="162"/>
        <v>145</v>
      </c>
      <c r="H4822" s="797">
        <f t="shared" si="162"/>
        <v>145</v>
      </c>
      <c r="I4822" s="797">
        <f t="shared" si="162"/>
        <v>190</v>
      </c>
      <c r="J4822" s="797">
        <f t="shared" si="162"/>
        <v>132</v>
      </c>
      <c r="K4822" s="797">
        <f t="shared" si="162"/>
        <v>210</v>
      </c>
      <c r="L4822" s="797">
        <f t="shared" si="162"/>
        <v>181</v>
      </c>
      <c r="M4822" s="797">
        <f t="shared" si="162"/>
        <v>203</v>
      </c>
      <c r="N4822" s="797" t="b">
        <v>0</v>
      </c>
    </row>
    <row r="4823" spans="1:14" ht="26.25" x14ac:dyDescent="0.25">
      <c r="A4823" s="612" t="s">
        <v>1240</v>
      </c>
      <c r="B4823" s="613" t="s">
        <v>1241</v>
      </c>
      <c r="C4823" s="302" t="s">
        <v>1242</v>
      </c>
      <c r="D4823" s="558"/>
      <c r="E4823" s="559"/>
      <c r="F4823" s="120">
        <v>254.1</v>
      </c>
      <c r="G4823" s="797">
        <f t="shared" si="162"/>
        <v>87</v>
      </c>
      <c r="H4823" s="797">
        <f t="shared" si="162"/>
        <v>87</v>
      </c>
      <c r="I4823" s="797">
        <f t="shared" si="162"/>
        <v>115</v>
      </c>
      <c r="J4823" s="797">
        <f t="shared" si="162"/>
        <v>80</v>
      </c>
      <c r="K4823" s="797">
        <f t="shared" si="162"/>
        <v>127</v>
      </c>
      <c r="L4823" s="797">
        <f t="shared" si="162"/>
        <v>109</v>
      </c>
      <c r="M4823" s="797">
        <f t="shared" si="162"/>
        <v>123</v>
      </c>
      <c r="N4823" s="797" t="b">
        <v>0</v>
      </c>
    </row>
    <row r="4824" spans="1:14" ht="26.25" x14ac:dyDescent="0.25">
      <c r="A4824" s="612" t="s">
        <v>1243</v>
      </c>
      <c r="B4824" s="613" t="s">
        <v>1244</v>
      </c>
      <c r="C4824" s="302" t="s">
        <v>1245</v>
      </c>
      <c r="D4824" s="558"/>
      <c r="E4824" s="559"/>
      <c r="F4824" s="120">
        <v>235.2</v>
      </c>
      <c r="G4824" s="797">
        <f t="shared" si="162"/>
        <v>81</v>
      </c>
      <c r="H4824" s="797">
        <f t="shared" si="162"/>
        <v>81</v>
      </c>
      <c r="I4824" s="797">
        <f t="shared" si="162"/>
        <v>106</v>
      </c>
      <c r="J4824" s="797">
        <f t="shared" si="162"/>
        <v>74</v>
      </c>
      <c r="K4824" s="797">
        <f t="shared" si="162"/>
        <v>117</v>
      </c>
      <c r="L4824" s="797">
        <f t="shared" si="162"/>
        <v>101</v>
      </c>
      <c r="M4824" s="797">
        <f t="shared" si="162"/>
        <v>114</v>
      </c>
      <c r="N4824" s="797" t="b">
        <v>0</v>
      </c>
    </row>
    <row r="4825" spans="1:14" ht="26.25" x14ac:dyDescent="0.25">
      <c r="A4825" s="612" t="s">
        <v>1246</v>
      </c>
      <c r="B4825" s="613" t="s">
        <v>923</v>
      </c>
      <c r="C4825" s="302" t="s">
        <v>924</v>
      </c>
      <c r="D4825" s="558"/>
      <c r="E4825" s="559"/>
      <c r="F4825" s="120">
        <v>182.7</v>
      </c>
      <c r="G4825" s="797">
        <f t="shared" si="162"/>
        <v>63</v>
      </c>
      <c r="H4825" s="797">
        <f t="shared" si="162"/>
        <v>63</v>
      </c>
      <c r="I4825" s="797">
        <f t="shared" si="162"/>
        <v>83</v>
      </c>
      <c r="J4825" s="797">
        <f t="shared" si="162"/>
        <v>57</v>
      </c>
      <c r="K4825" s="797">
        <f t="shared" si="162"/>
        <v>91</v>
      </c>
      <c r="L4825" s="797">
        <f t="shared" si="162"/>
        <v>79</v>
      </c>
      <c r="M4825" s="797">
        <f t="shared" si="162"/>
        <v>88</v>
      </c>
      <c r="N4825" s="797" t="b">
        <v>0</v>
      </c>
    </row>
    <row r="4826" spans="1:14" ht="26.25" x14ac:dyDescent="0.25">
      <c r="A4826" s="612" t="s">
        <v>1247</v>
      </c>
      <c r="B4826" s="613" t="s">
        <v>1248</v>
      </c>
      <c r="C4826" s="302" t="s">
        <v>1249</v>
      </c>
      <c r="D4826" s="558"/>
      <c r="E4826" s="559"/>
      <c r="F4826" s="120">
        <v>284.55</v>
      </c>
      <c r="G4826" s="797">
        <f t="shared" si="162"/>
        <v>98</v>
      </c>
      <c r="H4826" s="797">
        <f t="shared" si="162"/>
        <v>98</v>
      </c>
      <c r="I4826" s="797">
        <f t="shared" si="162"/>
        <v>129</v>
      </c>
      <c r="J4826" s="797">
        <f t="shared" si="162"/>
        <v>89</v>
      </c>
      <c r="K4826" s="797">
        <f t="shared" si="162"/>
        <v>142</v>
      </c>
      <c r="L4826" s="797">
        <f t="shared" si="162"/>
        <v>122</v>
      </c>
      <c r="M4826" s="797">
        <f t="shared" si="162"/>
        <v>137</v>
      </c>
      <c r="N4826" s="797" t="b">
        <v>0</v>
      </c>
    </row>
    <row r="4827" spans="1:14" ht="26.25" x14ac:dyDescent="0.25">
      <c r="A4827" s="612" t="s">
        <v>1250</v>
      </c>
      <c r="B4827" s="613" t="s">
        <v>1251</v>
      </c>
      <c r="C4827" s="302" t="s">
        <v>1252</v>
      </c>
      <c r="D4827" s="558"/>
      <c r="E4827" s="559"/>
      <c r="F4827" s="120">
        <v>43.05</v>
      </c>
      <c r="G4827" s="797">
        <f t="shared" si="162"/>
        <v>15</v>
      </c>
      <c r="H4827" s="797">
        <f t="shared" si="162"/>
        <v>15</v>
      </c>
      <c r="I4827" s="797">
        <f t="shared" si="162"/>
        <v>19</v>
      </c>
      <c r="J4827" s="797">
        <f t="shared" si="162"/>
        <v>14</v>
      </c>
      <c r="K4827" s="797">
        <f t="shared" si="162"/>
        <v>21</v>
      </c>
      <c r="L4827" s="797">
        <f t="shared" si="162"/>
        <v>19</v>
      </c>
      <c r="M4827" s="797">
        <f t="shared" si="162"/>
        <v>21</v>
      </c>
      <c r="N4827" s="797" t="b">
        <v>0</v>
      </c>
    </row>
    <row r="4828" spans="1:14" ht="26.25" x14ac:dyDescent="0.25">
      <c r="A4828" s="612" t="s">
        <v>1253</v>
      </c>
      <c r="B4828" s="613" t="s">
        <v>1254</v>
      </c>
      <c r="C4828" s="302" t="s">
        <v>1255</v>
      </c>
      <c r="D4828" s="558"/>
      <c r="E4828" s="559"/>
      <c r="F4828" s="120">
        <v>71.400000000000006</v>
      </c>
      <c r="G4828" s="797">
        <f t="shared" si="162"/>
        <v>25</v>
      </c>
      <c r="H4828" s="797">
        <f t="shared" si="162"/>
        <v>25</v>
      </c>
      <c r="I4828" s="797">
        <f t="shared" si="162"/>
        <v>32</v>
      </c>
      <c r="J4828" s="797">
        <f t="shared" ref="J4828:M4891" si="163">IF($N4828,"NA",IF(ISNUMBER($F4828),ROUND(($F4828*J$5),0),""))</f>
        <v>22</v>
      </c>
      <c r="K4828" s="797">
        <f t="shared" si="163"/>
        <v>36</v>
      </c>
      <c r="L4828" s="797">
        <f t="shared" si="163"/>
        <v>31</v>
      </c>
      <c r="M4828" s="797">
        <f t="shared" si="163"/>
        <v>34</v>
      </c>
      <c r="N4828" s="797" t="b">
        <v>0</v>
      </c>
    </row>
    <row r="4829" spans="1:14" x14ac:dyDescent="0.25">
      <c r="A4829" s="612" t="s">
        <v>1256</v>
      </c>
      <c r="B4829" s="613" t="s">
        <v>1257</v>
      </c>
      <c r="C4829" s="302" t="s">
        <v>1258</v>
      </c>
      <c r="D4829" s="558"/>
      <c r="E4829" s="559"/>
      <c r="F4829" s="120">
        <v>121.8</v>
      </c>
      <c r="G4829" s="797">
        <f t="shared" ref="G4829:L4892" si="164">IF($N4829,"NA",IF(ISNUMBER($F4829),ROUND(($F4829*G$5),0),""))</f>
        <v>42</v>
      </c>
      <c r="H4829" s="797">
        <f t="shared" si="164"/>
        <v>42</v>
      </c>
      <c r="I4829" s="797">
        <f t="shared" si="164"/>
        <v>55</v>
      </c>
      <c r="J4829" s="797">
        <f t="shared" si="163"/>
        <v>38</v>
      </c>
      <c r="K4829" s="797">
        <f t="shared" si="163"/>
        <v>61</v>
      </c>
      <c r="L4829" s="797">
        <f t="shared" si="163"/>
        <v>52</v>
      </c>
      <c r="M4829" s="797">
        <f t="shared" si="163"/>
        <v>59</v>
      </c>
      <c r="N4829" s="797" t="b">
        <v>0</v>
      </c>
    </row>
    <row r="4830" spans="1:14" ht="26.25" x14ac:dyDescent="0.25">
      <c r="A4830" s="612" t="s">
        <v>5590</v>
      </c>
      <c r="B4830" s="613" t="s">
        <v>5591</v>
      </c>
      <c r="C4830" s="302" t="s">
        <v>5592</v>
      </c>
      <c r="D4830" s="558"/>
      <c r="E4830" s="559"/>
      <c r="F4830" s="120">
        <v>275.10000000000002</v>
      </c>
      <c r="G4830" s="797">
        <f t="shared" si="164"/>
        <v>95</v>
      </c>
      <c r="H4830" s="797">
        <f t="shared" si="164"/>
        <v>95</v>
      </c>
      <c r="I4830" s="797">
        <f t="shared" si="164"/>
        <v>124</v>
      </c>
      <c r="J4830" s="797">
        <f t="shared" si="163"/>
        <v>86</v>
      </c>
      <c r="K4830" s="797">
        <f t="shared" si="163"/>
        <v>137</v>
      </c>
      <c r="L4830" s="797">
        <f t="shared" si="163"/>
        <v>118</v>
      </c>
      <c r="M4830" s="797">
        <f t="shared" si="163"/>
        <v>133</v>
      </c>
      <c r="N4830" s="797" t="b">
        <v>0</v>
      </c>
    </row>
    <row r="4831" spans="1:14" ht="39" x14ac:dyDescent="0.25">
      <c r="A4831" s="612" t="s">
        <v>1259</v>
      </c>
      <c r="B4831" s="613" t="s">
        <v>1260</v>
      </c>
      <c r="C4831" s="302" t="s">
        <v>1261</v>
      </c>
      <c r="D4831" s="558"/>
      <c r="E4831" s="559"/>
      <c r="F4831" s="120">
        <v>1285.2</v>
      </c>
      <c r="G4831" s="797">
        <f t="shared" si="164"/>
        <v>442</v>
      </c>
      <c r="H4831" s="797">
        <f t="shared" si="164"/>
        <v>442</v>
      </c>
      <c r="I4831" s="797">
        <f t="shared" si="164"/>
        <v>581</v>
      </c>
      <c r="J4831" s="797">
        <f t="shared" si="163"/>
        <v>404</v>
      </c>
      <c r="K4831" s="797">
        <f t="shared" si="163"/>
        <v>641</v>
      </c>
      <c r="L4831" s="797">
        <f t="shared" si="163"/>
        <v>553</v>
      </c>
      <c r="M4831" s="797">
        <f t="shared" si="163"/>
        <v>621</v>
      </c>
      <c r="N4831" s="797" t="b">
        <v>0</v>
      </c>
    </row>
    <row r="4832" spans="1:14" ht="39" x14ac:dyDescent="0.25">
      <c r="A4832" s="612" t="s">
        <v>1262</v>
      </c>
      <c r="B4832" s="613" t="s">
        <v>1263</v>
      </c>
      <c r="C4832" s="302" t="s">
        <v>1264</v>
      </c>
      <c r="D4832" s="558"/>
      <c r="E4832" s="559"/>
      <c r="F4832" s="120">
        <v>1478.4</v>
      </c>
      <c r="G4832" s="797">
        <f t="shared" si="164"/>
        <v>509</v>
      </c>
      <c r="H4832" s="797">
        <f t="shared" si="164"/>
        <v>509</v>
      </c>
      <c r="I4832" s="797">
        <f t="shared" si="164"/>
        <v>668</v>
      </c>
      <c r="J4832" s="797">
        <f t="shared" si="163"/>
        <v>464</v>
      </c>
      <c r="K4832" s="797">
        <f t="shared" si="163"/>
        <v>738</v>
      </c>
      <c r="L4832" s="797">
        <f t="shared" si="163"/>
        <v>636</v>
      </c>
      <c r="M4832" s="797">
        <f t="shared" si="163"/>
        <v>714</v>
      </c>
      <c r="N4832" s="797" t="b">
        <v>0</v>
      </c>
    </row>
    <row r="4833" spans="1:14" ht="39" x14ac:dyDescent="0.25">
      <c r="A4833" s="612" t="s">
        <v>1265</v>
      </c>
      <c r="B4833" s="613" t="s">
        <v>1266</v>
      </c>
      <c r="C4833" s="302" t="s">
        <v>1267</v>
      </c>
      <c r="D4833" s="558"/>
      <c r="E4833" s="559"/>
      <c r="F4833" s="120">
        <v>916.65</v>
      </c>
      <c r="G4833" s="797">
        <f t="shared" si="164"/>
        <v>315</v>
      </c>
      <c r="H4833" s="797">
        <f t="shared" si="164"/>
        <v>315</v>
      </c>
      <c r="I4833" s="797">
        <f t="shared" si="164"/>
        <v>414</v>
      </c>
      <c r="J4833" s="797">
        <f t="shared" si="163"/>
        <v>288</v>
      </c>
      <c r="K4833" s="797">
        <f t="shared" si="163"/>
        <v>457</v>
      </c>
      <c r="L4833" s="797">
        <f t="shared" si="163"/>
        <v>394</v>
      </c>
      <c r="M4833" s="797">
        <f t="shared" si="163"/>
        <v>443</v>
      </c>
      <c r="N4833" s="797" t="b">
        <v>0</v>
      </c>
    </row>
    <row r="4834" spans="1:14" ht="26.25" x14ac:dyDescent="0.25">
      <c r="A4834" s="612" t="s">
        <v>1268</v>
      </c>
      <c r="B4834" s="613" t="s">
        <v>1269</v>
      </c>
      <c r="C4834" s="302" t="s">
        <v>1270</v>
      </c>
      <c r="D4834" s="558"/>
      <c r="E4834" s="559"/>
      <c r="F4834" s="120">
        <v>1054.2</v>
      </c>
      <c r="G4834" s="797">
        <f t="shared" si="164"/>
        <v>363</v>
      </c>
      <c r="H4834" s="797">
        <f t="shared" si="164"/>
        <v>363</v>
      </c>
      <c r="I4834" s="797">
        <f t="shared" si="164"/>
        <v>476</v>
      </c>
      <c r="J4834" s="797">
        <f t="shared" si="163"/>
        <v>331</v>
      </c>
      <c r="K4834" s="797">
        <f t="shared" si="163"/>
        <v>526</v>
      </c>
      <c r="L4834" s="797">
        <f t="shared" si="163"/>
        <v>453</v>
      </c>
      <c r="M4834" s="797">
        <f t="shared" si="163"/>
        <v>509</v>
      </c>
      <c r="N4834" s="797" t="b">
        <v>0</v>
      </c>
    </row>
    <row r="4835" spans="1:14" ht="39" x14ac:dyDescent="0.25">
      <c r="A4835" s="612" t="s">
        <v>1271</v>
      </c>
      <c r="B4835" s="613" t="s">
        <v>1272</v>
      </c>
      <c r="C4835" s="302" t="s">
        <v>1273</v>
      </c>
      <c r="D4835" s="558"/>
      <c r="E4835" s="559"/>
      <c r="F4835" s="120">
        <v>519.75</v>
      </c>
      <c r="G4835" s="797">
        <f t="shared" si="164"/>
        <v>179</v>
      </c>
      <c r="H4835" s="797">
        <f t="shared" si="164"/>
        <v>179</v>
      </c>
      <c r="I4835" s="797">
        <f t="shared" si="164"/>
        <v>235</v>
      </c>
      <c r="J4835" s="797">
        <f t="shared" si="163"/>
        <v>163</v>
      </c>
      <c r="K4835" s="797">
        <f t="shared" si="163"/>
        <v>259</v>
      </c>
      <c r="L4835" s="797">
        <f t="shared" si="163"/>
        <v>223</v>
      </c>
      <c r="M4835" s="797">
        <f t="shared" si="163"/>
        <v>251</v>
      </c>
      <c r="N4835" s="797" t="b">
        <v>0</v>
      </c>
    </row>
    <row r="4836" spans="1:14" ht="39" x14ac:dyDescent="0.25">
      <c r="A4836" s="617" t="s">
        <v>1274</v>
      </c>
      <c r="B4836" s="649" t="s">
        <v>1275</v>
      </c>
      <c r="C4836" s="343" t="s">
        <v>1276</v>
      </c>
      <c r="D4836" s="548"/>
      <c r="E4836" s="549"/>
      <c r="F4836" s="120">
        <v>597.45000000000005</v>
      </c>
      <c r="G4836" s="797">
        <f t="shared" si="164"/>
        <v>206</v>
      </c>
      <c r="H4836" s="797">
        <f t="shared" si="164"/>
        <v>206</v>
      </c>
      <c r="I4836" s="797">
        <f t="shared" si="164"/>
        <v>270</v>
      </c>
      <c r="J4836" s="797">
        <f t="shared" si="163"/>
        <v>188</v>
      </c>
      <c r="K4836" s="797">
        <f t="shared" si="163"/>
        <v>298</v>
      </c>
      <c r="L4836" s="797">
        <f t="shared" si="163"/>
        <v>257</v>
      </c>
      <c r="M4836" s="797">
        <f t="shared" si="163"/>
        <v>289</v>
      </c>
      <c r="N4836" s="797" t="b">
        <v>0</v>
      </c>
    </row>
    <row r="4837" spans="1:14" x14ac:dyDescent="0.25">
      <c r="A4837" s="612"/>
      <c r="B4837" s="613"/>
      <c r="C4837" s="302"/>
      <c r="D4837" s="558"/>
      <c r="E4837" s="558"/>
      <c r="F4837" s="650" t="s">
        <v>5249</v>
      </c>
      <c r="G4837" s="797" t="str">
        <f t="shared" si="164"/>
        <v/>
      </c>
      <c r="H4837" s="797" t="str">
        <f t="shared" si="164"/>
        <v/>
      </c>
      <c r="I4837" s="797" t="str">
        <f t="shared" si="164"/>
        <v/>
      </c>
      <c r="J4837" s="797" t="str">
        <f t="shared" si="163"/>
        <v/>
      </c>
      <c r="K4837" s="797" t="str">
        <f t="shared" si="163"/>
        <v/>
      </c>
      <c r="L4837" s="797" t="str">
        <f t="shared" si="163"/>
        <v/>
      </c>
      <c r="M4837" s="797" t="str">
        <f t="shared" si="163"/>
        <v/>
      </c>
      <c r="N4837" s="797" t="b">
        <v>0</v>
      </c>
    </row>
    <row r="4838" spans="1:14" x14ac:dyDescent="0.25">
      <c r="A4838" s="651" t="s">
        <v>1277</v>
      </c>
      <c r="B4838" s="613"/>
      <c r="C4838" s="302"/>
      <c r="D4838" s="558"/>
      <c r="E4838" s="558"/>
      <c r="F4838" s="650" t="s">
        <v>5249</v>
      </c>
      <c r="G4838" s="797" t="str">
        <f t="shared" si="164"/>
        <v/>
      </c>
      <c r="H4838" s="797" t="str">
        <f t="shared" si="164"/>
        <v/>
      </c>
      <c r="I4838" s="797" t="str">
        <f t="shared" si="164"/>
        <v/>
      </c>
      <c r="J4838" s="797" t="str">
        <f t="shared" si="163"/>
        <v/>
      </c>
      <c r="K4838" s="797" t="str">
        <f t="shared" si="163"/>
        <v/>
      </c>
      <c r="L4838" s="797" t="str">
        <f t="shared" si="163"/>
        <v/>
      </c>
      <c r="M4838" s="797" t="str">
        <f t="shared" si="163"/>
        <v/>
      </c>
      <c r="N4838" s="797" t="b">
        <v>0</v>
      </c>
    </row>
    <row r="4839" spans="1:14" ht="25.5" x14ac:dyDescent="0.25">
      <c r="A4839" s="69" t="s">
        <v>164</v>
      </c>
      <c r="B4839" s="42" t="s">
        <v>165</v>
      </c>
      <c r="C4839" s="43" t="s">
        <v>1278</v>
      </c>
      <c r="D4839" s="558"/>
      <c r="E4839" s="558"/>
      <c r="F4839" s="650">
        <v>449</v>
      </c>
      <c r="G4839" s="797" t="str">
        <f t="shared" si="164"/>
        <v>NA</v>
      </c>
      <c r="H4839" s="797" t="str">
        <f t="shared" si="164"/>
        <v>NA</v>
      </c>
      <c r="I4839" s="797" t="str">
        <f t="shared" si="164"/>
        <v>NA</v>
      </c>
      <c r="J4839" s="797" t="str">
        <f t="shared" si="163"/>
        <v>NA</v>
      </c>
      <c r="K4839" s="797" t="str">
        <f t="shared" si="163"/>
        <v>NA</v>
      </c>
      <c r="L4839" s="797" t="str">
        <f t="shared" si="163"/>
        <v>NA</v>
      </c>
      <c r="M4839" s="797" t="str">
        <f t="shared" si="163"/>
        <v>NA</v>
      </c>
      <c r="N4839" s="797" t="b">
        <v>1</v>
      </c>
    </row>
    <row r="4840" spans="1:14" ht="25.5" x14ac:dyDescent="0.25">
      <c r="A4840" s="69" t="s">
        <v>166</v>
      </c>
      <c r="B4840" s="42" t="s">
        <v>167</v>
      </c>
      <c r="C4840" s="43" t="s">
        <v>1279</v>
      </c>
      <c r="D4840" s="558"/>
      <c r="E4840" s="558"/>
      <c r="F4840" s="650">
        <v>1173</v>
      </c>
      <c r="G4840" s="797" t="str">
        <f t="shared" si="164"/>
        <v>NA</v>
      </c>
      <c r="H4840" s="797" t="str">
        <f t="shared" si="164"/>
        <v>NA</v>
      </c>
      <c r="I4840" s="797" t="str">
        <f t="shared" si="164"/>
        <v>NA</v>
      </c>
      <c r="J4840" s="797" t="str">
        <f t="shared" si="163"/>
        <v>NA</v>
      </c>
      <c r="K4840" s="797" t="str">
        <f t="shared" si="163"/>
        <v>NA</v>
      </c>
      <c r="L4840" s="797" t="str">
        <f t="shared" si="163"/>
        <v>NA</v>
      </c>
      <c r="M4840" s="797" t="str">
        <f t="shared" si="163"/>
        <v>NA</v>
      </c>
      <c r="N4840" s="797" t="b">
        <v>1</v>
      </c>
    </row>
    <row r="4841" spans="1:14" ht="25.5" x14ac:dyDescent="0.25">
      <c r="A4841" s="69" t="s">
        <v>168</v>
      </c>
      <c r="B4841" s="42" t="s">
        <v>169</v>
      </c>
      <c r="C4841" s="43" t="s">
        <v>1280</v>
      </c>
      <c r="D4841" s="558"/>
      <c r="E4841" s="558"/>
      <c r="F4841" s="650">
        <v>1587</v>
      </c>
      <c r="G4841" s="797" t="str">
        <f t="shared" si="164"/>
        <v>NA</v>
      </c>
      <c r="H4841" s="797" t="str">
        <f t="shared" si="164"/>
        <v>NA</v>
      </c>
      <c r="I4841" s="797" t="str">
        <f t="shared" si="164"/>
        <v>NA</v>
      </c>
      <c r="J4841" s="797" t="str">
        <f t="shared" si="163"/>
        <v>NA</v>
      </c>
      <c r="K4841" s="797" t="str">
        <f t="shared" si="163"/>
        <v>NA</v>
      </c>
      <c r="L4841" s="797" t="str">
        <f t="shared" si="163"/>
        <v>NA</v>
      </c>
      <c r="M4841" s="797" t="str">
        <f t="shared" si="163"/>
        <v>NA</v>
      </c>
      <c r="N4841" s="797" t="b">
        <v>1</v>
      </c>
    </row>
    <row r="4842" spans="1:14" ht="25.5" x14ac:dyDescent="0.25">
      <c r="A4842" s="69" t="s">
        <v>225</v>
      </c>
      <c r="B4842" s="42" t="s">
        <v>226</v>
      </c>
      <c r="C4842" s="43" t="s">
        <v>1281</v>
      </c>
      <c r="D4842" s="558"/>
      <c r="E4842" s="558"/>
      <c r="F4842" s="650">
        <v>1324</v>
      </c>
      <c r="G4842" s="797" t="str">
        <f t="shared" si="164"/>
        <v>NA</v>
      </c>
      <c r="H4842" s="797" t="str">
        <f t="shared" si="164"/>
        <v>NA</v>
      </c>
      <c r="I4842" s="797" t="str">
        <f t="shared" si="164"/>
        <v>NA</v>
      </c>
      <c r="J4842" s="797" t="str">
        <f t="shared" si="163"/>
        <v>NA</v>
      </c>
      <c r="K4842" s="797" t="str">
        <f t="shared" si="163"/>
        <v>NA</v>
      </c>
      <c r="L4842" s="797" t="str">
        <f t="shared" si="163"/>
        <v>NA</v>
      </c>
      <c r="M4842" s="797" t="str">
        <f t="shared" si="163"/>
        <v>NA</v>
      </c>
      <c r="N4842" s="797" t="b">
        <v>1</v>
      </c>
    </row>
    <row r="4843" spans="1:14" ht="25.5" x14ac:dyDescent="0.25">
      <c r="A4843" s="69" t="s">
        <v>227</v>
      </c>
      <c r="B4843" s="42" t="s">
        <v>228</v>
      </c>
      <c r="C4843" s="43" t="s">
        <v>1282</v>
      </c>
      <c r="D4843" s="558"/>
      <c r="E4843" s="558"/>
      <c r="F4843" s="650">
        <v>1838</v>
      </c>
      <c r="G4843" s="797">
        <f t="shared" si="164"/>
        <v>632</v>
      </c>
      <c r="H4843" s="797">
        <f t="shared" si="164"/>
        <v>632</v>
      </c>
      <c r="I4843" s="797">
        <f t="shared" si="164"/>
        <v>831</v>
      </c>
      <c r="J4843" s="797">
        <f t="shared" si="163"/>
        <v>577</v>
      </c>
      <c r="K4843" s="797">
        <f t="shared" si="163"/>
        <v>917</v>
      </c>
      <c r="L4843" s="797">
        <f t="shared" si="163"/>
        <v>790</v>
      </c>
      <c r="M4843" s="797">
        <f t="shared" si="163"/>
        <v>888</v>
      </c>
      <c r="N4843" s="797" t="b">
        <v>0</v>
      </c>
    </row>
    <row r="4844" spans="1:14" ht="25.5" x14ac:dyDescent="0.25">
      <c r="A4844" s="69" t="s">
        <v>7400</v>
      </c>
      <c r="B4844" s="42" t="s">
        <v>729</v>
      </c>
      <c r="C4844" s="43" t="s">
        <v>7401</v>
      </c>
      <c r="D4844" s="44"/>
      <c r="E4844" s="47"/>
      <c r="F4844" s="650">
        <v>982</v>
      </c>
      <c r="G4844" s="797">
        <f t="shared" si="164"/>
        <v>338</v>
      </c>
      <c r="H4844" s="797">
        <f t="shared" si="164"/>
        <v>338</v>
      </c>
      <c r="I4844" s="797">
        <f t="shared" si="164"/>
        <v>444</v>
      </c>
      <c r="J4844" s="797">
        <f t="shared" si="163"/>
        <v>308</v>
      </c>
      <c r="K4844" s="797">
        <f t="shared" si="163"/>
        <v>490</v>
      </c>
      <c r="L4844" s="797">
        <f t="shared" si="163"/>
        <v>422</v>
      </c>
      <c r="M4844" s="797">
        <f t="shared" si="163"/>
        <v>474</v>
      </c>
      <c r="N4844" s="797" t="b">
        <v>0</v>
      </c>
    </row>
    <row r="4845" spans="1:14" ht="25.5" x14ac:dyDescent="0.25">
      <c r="A4845" s="69" t="s">
        <v>7402</v>
      </c>
      <c r="B4845" s="42" t="s">
        <v>1299</v>
      </c>
      <c r="C4845" s="43" t="s">
        <v>7403</v>
      </c>
      <c r="D4845" s="44"/>
      <c r="E4845" s="47"/>
      <c r="F4845" s="650">
        <v>1130</v>
      </c>
      <c r="G4845" s="797" t="str">
        <f t="shared" si="164"/>
        <v>NA</v>
      </c>
      <c r="H4845" s="797" t="str">
        <f t="shared" si="164"/>
        <v>NA</v>
      </c>
      <c r="I4845" s="797" t="str">
        <f t="shared" si="164"/>
        <v>NA</v>
      </c>
      <c r="J4845" s="797" t="str">
        <f t="shared" si="163"/>
        <v>NA</v>
      </c>
      <c r="K4845" s="797" t="str">
        <f t="shared" si="163"/>
        <v>NA</v>
      </c>
      <c r="L4845" s="797" t="str">
        <f t="shared" si="163"/>
        <v>NA</v>
      </c>
      <c r="M4845" s="797" t="str">
        <f t="shared" si="163"/>
        <v>NA</v>
      </c>
      <c r="N4845" s="797" t="b">
        <v>1</v>
      </c>
    </row>
    <row r="4846" spans="1:14" ht="25.5" x14ac:dyDescent="0.25">
      <c r="A4846" s="69" t="s">
        <v>730</v>
      </c>
      <c r="B4846" s="42" t="s">
        <v>731</v>
      </c>
      <c r="C4846" s="43" t="s">
        <v>7404</v>
      </c>
      <c r="D4846" s="44"/>
      <c r="E4846" s="47"/>
      <c r="F4846" s="650">
        <v>1798</v>
      </c>
      <c r="G4846" s="797" t="str">
        <f t="shared" si="164"/>
        <v>NA</v>
      </c>
      <c r="H4846" s="797" t="str">
        <f t="shared" si="164"/>
        <v>NA</v>
      </c>
      <c r="I4846" s="797" t="str">
        <f t="shared" si="164"/>
        <v>NA</v>
      </c>
      <c r="J4846" s="797" t="str">
        <f t="shared" si="163"/>
        <v>NA</v>
      </c>
      <c r="K4846" s="797" t="str">
        <f t="shared" si="163"/>
        <v>NA</v>
      </c>
      <c r="L4846" s="797" t="str">
        <f t="shared" si="163"/>
        <v>NA</v>
      </c>
      <c r="M4846" s="797" t="str">
        <f t="shared" si="163"/>
        <v>NA</v>
      </c>
      <c r="N4846" s="797" t="b">
        <v>1</v>
      </c>
    </row>
    <row r="4847" spans="1:14" ht="25.5" x14ac:dyDescent="0.25">
      <c r="A4847" s="69" t="s">
        <v>7405</v>
      </c>
      <c r="B4847" s="42" t="s">
        <v>7406</v>
      </c>
      <c r="C4847" s="43" t="s">
        <v>7407</v>
      </c>
      <c r="D4847" s="44"/>
      <c r="E4847" s="47"/>
      <c r="F4847" s="650">
        <v>1949</v>
      </c>
      <c r="G4847" s="797">
        <f t="shared" si="164"/>
        <v>670</v>
      </c>
      <c r="H4847" s="797">
        <f t="shared" si="164"/>
        <v>670</v>
      </c>
      <c r="I4847" s="797">
        <f t="shared" si="164"/>
        <v>881</v>
      </c>
      <c r="J4847" s="797">
        <f t="shared" si="163"/>
        <v>612</v>
      </c>
      <c r="K4847" s="797">
        <f t="shared" si="163"/>
        <v>973</v>
      </c>
      <c r="L4847" s="797">
        <f t="shared" si="163"/>
        <v>838</v>
      </c>
      <c r="M4847" s="797">
        <f t="shared" si="163"/>
        <v>941</v>
      </c>
      <c r="N4847" s="797" t="b">
        <v>0</v>
      </c>
    </row>
    <row r="4848" spans="1:14" ht="25.5" x14ac:dyDescent="0.25">
      <c r="A4848" s="69" t="s">
        <v>7408</v>
      </c>
      <c r="B4848" s="42" t="s">
        <v>732</v>
      </c>
      <c r="C4848" s="43" t="s">
        <v>7409</v>
      </c>
      <c r="D4848" s="44"/>
      <c r="E4848" s="47"/>
      <c r="F4848" s="650">
        <v>1185</v>
      </c>
      <c r="G4848" s="797">
        <f t="shared" si="164"/>
        <v>408</v>
      </c>
      <c r="H4848" s="797">
        <f t="shared" si="164"/>
        <v>408</v>
      </c>
      <c r="I4848" s="797">
        <f t="shared" si="164"/>
        <v>536</v>
      </c>
      <c r="J4848" s="797">
        <f t="shared" si="163"/>
        <v>372</v>
      </c>
      <c r="K4848" s="797">
        <f t="shared" si="163"/>
        <v>591</v>
      </c>
      <c r="L4848" s="797">
        <f t="shared" si="163"/>
        <v>510</v>
      </c>
      <c r="M4848" s="797">
        <f t="shared" si="163"/>
        <v>572</v>
      </c>
      <c r="N4848" s="797" t="b">
        <v>0</v>
      </c>
    </row>
    <row r="4849" spans="1:14" ht="25.5" x14ac:dyDescent="0.25">
      <c r="A4849" s="69" t="s">
        <v>7410</v>
      </c>
      <c r="B4849" s="42" t="s">
        <v>1312</v>
      </c>
      <c r="C4849" s="43" t="s">
        <v>7411</v>
      </c>
      <c r="D4849" s="44"/>
      <c r="E4849" s="47"/>
      <c r="F4849" s="650">
        <v>1340</v>
      </c>
      <c r="G4849" s="797" t="str">
        <f t="shared" si="164"/>
        <v>NA</v>
      </c>
      <c r="H4849" s="797" t="str">
        <f t="shared" si="164"/>
        <v>NA</v>
      </c>
      <c r="I4849" s="797" t="str">
        <f t="shared" si="164"/>
        <v>NA</v>
      </c>
      <c r="J4849" s="797" t="str">
        <f t="shared" si="163"/>
        <v>NA</v>
      </c>
      <c r="K4849" s="797" t="str">
        <f t="shared" si="163"/>
        <v>NA</v>
      </c>
      <c r="L4849" s="797" t="str">
        <f t="shared" si="163"/>
        <v>NA</v>
      </c>
      <c r="M4849" s="797" t="str">
        <f t="shared" si="163"/>
        <v>NA</v>
      </c>
      <c r="N4849" s="797" t="b">
        <v>1</v>
      </c>
    </row>
    <row r="4850" spans="1:14" ht="25.5" x14ac:dyDescent="0.25">
      <c r="A4850" s="69" t="s">
        <v>733</v>
      </c>
      <c r="B4850" s="42" t="s">
        <v>7412</v>
      </c>
      <c r="C4850" s="43" t="s">
        <v>7413</v>
      </c>
      <c r="D4850" s="44"/>
      <c r="E4850" s="47"/>
      <c r="F4850" s="650">
        <v>2157</v>
      </c>
      <c r="G4850" s="797" t="str">
        <f t="shared" si="164"/>
        <v>NA</v>
      </c>
      <c r="H4850" s="797" t="str">
        <f t="shared" si="164"/>
        <v>NA</v>
      </c>
      <c r="I4850" s="797" t="str">
        <f t="shared" si="164"/>
        <v>NA</v>
      </c>
      <c r="J4850" s="797" t="str">
        <f t="shared" si="163"/>
        <v>NA</v>
      </c>
      <c r="K4850" s="797" t="str">
        <f t="shared" si="163"/>
        <v>NA</v>
      </c>
      <c r="L4850" s="797" t="str">
        <f t="shared" si="163"/>
        <v>NA</v>
      </c>
      <c r="M4850" s="797" t="str">
        <f t="shared" si="163"/>
        <v>NA</v>
      </c>
      <c r="N4850" s="797" t="b">
        <v>1</v>
      </c>
    </row>
    <row r="4851" spans="1:14" ht="25.5" x14ac:dyDescent="0.25">
      <c r="A4851" s="69" t="s">
        <v>7414</v>
      </c>
      <c r="B4851" s="42" t="s">
        <v>7415</v>
      </c>
      <c r="C4851" s="43" t="s">
        <v>7416</v>
      </c>
      <c r="D4851" s="44"/>
      <c r="E4851" s="47"/>
      <c r="F4851" s="650">
        <v>2319</v>
      </c>
      <c r="G4851" s="797">
        <f t="shared" si="164"/>
        <v>798</v>
      </c>
      <c r="H4851" s="797">
        <f t="shared" si="164"/>
        <v>798</v>
      </c>
      <c r="I4851" s="797">
        <f t="shared" si="164"/>
        <v>1048</v>
      </c>
      <c r="J4851" s="797">
        <f t="shared" si="163"/>
        <v>728</v>
      </c>
      <c r="K4851" s="797">
        <f t="shared" si="163"/>
        <v>1157</v>
      </c>
      <c r="L4851" s="797">
        <f t="shared" si="163"/>
        <v>997</v>
      </c>
      <c r="M4851" s="797">
        <f t="shared" si="163"/>
        <v>1120</v>
      </c>
      <c r="N4851" s="797" t="b">
        <v>0</v>
      </c>
    </row>
    <row r="4852" spans="1:14" x14ac:dyDescent="0.25">
      <c r="A4852" s="304"/>
      <c r="B4852" s="304"/>
      <c r="C4852" s="558"/>
      <c r="D4852" s="558"/>
      <c r="E4852" s="558"/>
      <c r="F4852" s="650" t="s">
        <v>5249</v>
      </c>
      <c r="G4852" s="797" t="str">
        <f t="shared" si="164"/>
        <v/>
      </c>
      <c r="H4852" s="797" t="str">
        <f t="shared" si="164"/>
        <v/>
      </c>
      <c r="I4852" s="797" t="str">
        <f t="shared" si="164"/>
        <v/>
      </c>
      <c r="J4852" s="797" t="str">
        <f t="shared" si="163"/>
        <v/>
      </c>
      <c r="K4852" s="797" t="str">
        <f t="shared" si="163"/>
        <v/>
      </c>
      <c r="L4852" s="797" t="str">
        <f t="shared" si="163"/>
        <v/>
      </c>
      <c r="M4852" s="797" t="str">
        <f t="shared" si="163"/>
        <v/>
      </c>
      <c r="N4852" s="797" t="b">
        <v>0</v>
      </c>
    </row>
    <row r="4853" spans="1:14" x14ac:dyDescent="0.25">
      <c r="A4853" s="177" t="s">
        <v>1283</v>
      </c>
      <c r="B4853" s="97"/>
      <c r="C4853" s="81"/>
      <c r="D4853" s="82"/>
      <c r="E4853" s="97"/>
      <c r="F4853" s="10" t="s">
        <v>5249</v>
      </c>
      <c r="G4853" s="797" t="str">
        <f t="shared" si="164"/>
        <v/>
      </c>
      <c r="H4853" s="797" t="str">
        <f t="shared" si="164"/>
        <v/>
      </c>
      <c r="I4853" s="797" t="str">
        <f t="shared" si="164"/>
        <v/>
      </c>
      <c r="J4853" s="797" t="str">
        <f t="shared" si="163"/>
        <v/>
      </c>
      <c r="K4853" s="797" t="str">
        <f t="shared" si="163"/>
        <v/>
      </c>
      <c r="L4853" s="797" t="str">
        <f t="shared" si="163"/>
        <v/>
      </c>
      <c r="M4853" s="797" t="str">
        <f t="shared" si="163"/>
        <v/>
      </c>
      <c r="N4853" s="797" t="b">
        <v>0</v>
      </c>
    </row>
    <row r="4854" spans="1:14" ht="25.5" x14ac:dyDescent="0.25">
      <c r="A4854" s="69" t="s">
        <v>164</v>
      </c>
      <c r="B4854" s="42" t="s">
        <v>165</v>
      </c>
      <c r="C4854" s="43" t="s">
        <v>1284</v>
      </c>
      <c r="D4854" s="44"/>
      <c r="E4854" s="47"/>
      <c r="F4854" s="10">
        <v>523</v>
      </c>
      <c r="G4854" s="797">
        <f t="shared" si="164"/>
        <v>180</v>
      </c>
      <c r="H4854" s="797">
        <f t="shared" si="164"/>
        <v>180</v>
      </c>
      <c r="I4854" s="797">
        <f t="shared" si="164"/>
        <v>236</v>
      </c>
      <c r="J4854" s="797">
        <f t="shared" si="163"/>
        <v>164</v>
      </c>
      <c r="K4854" s="797">
        <f t="shared" si="163"/>
        <v>261</v>
      </c>
      <c r="L4854" s="797">
        <f t="shared" si="163"/>
        <v>225</v>
      </c>
      <c r="M4854" s="797">
        <f t="shared" si="163"/>
        <v>253</v>
      </c>
      <c r="N4854" s="797" t="b">
        <v>0</v>
      </c>
    </row>
    <row r="4855" spans="1:14" ht="25.5" x14ac:dyDescent="0.25">
      <c r="A4855" s="69" t="s">
        <v>164</v>
      </c>
      <c r="B4855" s="42" t="s">
        <v>165</v>
      </c>
      <c r="C4855" s="43" t="s">
        <v>1285</v>
      </c>
      <c r="D4855" s="44"/>
      <c r="E4855" s="47"/>
      <c r="F4855" s="10">
        <v>523</v>
      </c>
      <c r="G4855" s="797" t="str">
        <f t="shared" si="164"/>
        <v>NA</v>
      </c>
      <c r="H4855" s="797" t="str">
        <f t="shared" si="164"/>
        <v>NA</v>
      </c>
      <c r="I4855" s="797" t="str">
        <f t="shared" si="164"/>
        <v>NA</v>
      </c>
      <c r="J4855" s="797" t="str">
        <f t="shared" si="163"/>
        <v>NA</v>
      </c>
      <c r="K4855" s="797" t="str">
        <f t="shared" si="163"/>
        <v>NA</v>
      </c>
      <c r="L4855" s="797" t="str">
        <f t="shared" si="163"/>
        <v>NA</v>
      </c>
      <c r="M4855" s="797" t="str">
        <f t="shared" si="163"/>
        <v>NA</v>
      </c>
      <c r="N4855" s="797" t="b">
        <v>1</v>
      </c>
    </row>
    <row r="4856" spans="1:14" ht="25.5" x14ac:dyDescent="0.25">
      <c r="A4856" s="69" t="s">
        <v>166</v>
      </c>
      <c r="B4856" s="42" t="s">
        <v>167</v>
      </c>
      <c r="C4856" s="43" t="s">
        <v>1286</v>
      </c>
      <c r="D4856" s="44"/>
      <c r="E4856" s="47"/>
      <c r="F4856" s="10">
        <v>1168</v>
      </c>
      <c r="G4856" s="797" t="str">
        <f t="shared" si="164"/>
        <v>NA</v>
      </c>
      <c r="H4856" s="797" t="str">
        <f t="shared" si="164"/>
        <v>NA</v>
      </c>
      <c r="I4856" s="797" t="str">
        <f t="shared" si="164"/>
        <v>NA</v>
      </c>
      <c r="J4856" s="797" t="str">
        <f t="shared" si="163"/>
        <v>NA</v>
      </c>
      <c r="K4856" s="797" t="str">
        <f t="shared" si="163"/>
        <v>NA</v>
      </c>
      <c r="L4856" s="797" t="str">
        <f t="shared" si="163"/>
        <v>NA</v>
      </c>
      <c r="M4856" s="797" t="str">
        <f t="shared" si="163"/>
        <v>NA</v>
      </c>
      <c r="N4856" s="797" t="b">
        <v>1</v>
      </c>
    </row>
    <row r="4857" spans="1:14" ht="25.5" x14ac:dyDescent="0.25">
      <c r="A4857" s="69" t="s">
        <v>166</v>
      </c>
      <c r="B4857" s="42" t="s">
        <v>167</v>
      </c>
      <c r="C4857" s="43" t="s">
        <v>1287</v>
      </c>
      <c r="D4857" s="44"/>
      <c r="E4857" s="47"/>
      <c r="F4857" s="10">
        <v>1168</v>
      </c>
      <c r="G4857" s="797" t="str">
        <f t="shared" si="164"/>
        <v>NA</v>
      </c>
      <c r="H4857" s="797" t="str">
        <f t="shared" si="164"/>
        <v>NA</v>
      </c>
      <c r="I4857" s="797" t="str">
        <f t="shared" si="164"/>
        <v>NA</v>
      </c>
      <c r="J4857" s="797" t="str">
        <f t="shared" si="163"/>
        <v>NA</v>
      </c>
      <c r="K4857" s="797" t="str">
        <f t="shared" si="163"/>
        <v>NA</v>
      </c>
      <c r="L4857" s="797" t="str">
        <f t="shared" si="163"/>
        <v>NA</v>
      </c>
      <c r="M4857" s="797" t="str">
        <f t="shared" si="163"/>
        <v>NA</v>
      </c>
      <c r="N4857" s="797" t="b">
        <v>1</v>
      </c>
    </row>
    <row r="4858" spans="1:14" ht="25.5" x14ac:dyDescent="0.25">
      <c r="A4858" s="69" t="s">
        <v>168</v>
      </c>
      <c r="B4858" s="42" t="s">
        <v>169</v>
      </c>
      <c r="C4858" s="43" t="s">
        <v>1288</v>
      </c>
      <c r="D4858" s="44"/>
      <c r="E4858" s="47"/>
      <c r="F4858" s="10">
        <v>1307</v>
      </c>
      <c r="G4858" s="797" t="str">
        <f t="shared" si="164"/>
        <v>NA</v>
      </c>
      <c r="H4858" s="797" t="str">
        <f t="shared" si="164"/>
        <v>NA</v>
      </c>
      <c r="I4858" s="797" t="str">
        <f t="shared" si="164"/>
        <v>NA</v>
      </c>
      <c r="J4858" s="797" t="str">
        <f t="shared" si="163"/>
        <v>NA</v>
      </c>
      <c r="K4858" s="797" t="str">
        <f t="shared" si="163"/>
        <v>NA</v>
      </c>
      <c r="L4858" s="797" t="str">
        <f t="shared" si="163"/>
        <v>NA</v>
      </c>
      <c r="M4858" s="797" t="str">
        <f t="shared" si="163"/>
        <v>NA</v>
      </c>
      <c r="N4858" s="797" t="b">
        <v>1</v>
      </c>
    </row>
    <row r="4859" spans="1:14" ht="25.5" x14ac:dyDescent="0.25">
      <c r="A4859" s="69" t="s">
        <v>168</v>
      </c>
      <c r="B4859" s="42" t="s">
        <v>169</v>
      </c>
      <c r="C4859" s="43" t="s">
        <v>1289</v>
      </c>
      <c r="D4859" s="44"/>
      <c r="E4859" s="47"/>
      <c r="F4859" s="10">
        <v>1307</v>
      </c>
      <c r="G4859" s="797" t="str">
        <f t="shared" si="164"/>
        <v>NA</v>
      </c>
      <c r="H4859" s="797" t="str">
        <f t="shared" si="164"/>
        <v>NA</v>
      </c>
      <c r="I4859" s="797" t="str">
        <f t="shared" si="164"/>
        <v>NA</v>
      </c>
      <c r="J4859" s="797" t="str">
        <f t="shared" si="163"/>
        <v>NA</v>
      </c>
      <c r="K4859" s="797" t="str">
        <f t="shared" si="163"/>
        <v>NA</v>
      </c>
      <c r="L4859" s="797" t="str">
        <f t="shared" si="163"/>
        <v>NA</v>
      </c>
      <c r="M4859" s="797" t="str">
        <f t="shared" si="163"/>
        <v>NA</v>
      </c>
      <c r="N4859" s="797" t="b">
        <v>1</v>
      </c>
    </row>
    <row r="4860" spans="1:14" ht="25.5" x14ac:dyDescent="0.25">
      <c r="A4860" s="69" t="s">
        <v>225</v>
      </c>
      <c r="B4860" s="42" t="s">
        <v>226</v>
      </c>
      <c r="C4860" s="43" t="s">
        <v>1290</v>
      </c>
      <c r="D4860" s="44"/>
      <c r="E4860" s="47"/>
      <c r="F4860" s="10">
        <v>1226</v>
      </c>
      <c r="G4860" s="797" t="str">
        <f t="shared" si="164"/>
        <v>NA</v>
      </c>
      <c r="H4860" s="797" t="str">
        <f t="shared" si="164"/>
        <v>NA</v>
      </c>
      <c r="I4860" s="797" t="str">
        <f t="shared" si="164"/>
        <v>NA</v>
      </c>
      <c r="J4860" s="797" t="str">
        <f t="shared" si="163"/>
        <v>NA</v>
      </c>
      <c r="K4860" s="797" t="str">
        <f t="shared" si="163"/>
        <v>NA</v>
      </c>
      <c r="L4860" s="797" t="str">
        <f t="shared" si="163"/>
        <v>NA</v>
      </c>
      <c r="M4860" s="797" t="str">
        <f t="shared" si="163"/>
        <v>NA</v>
      </c>
      <c r="N4860" s="797" t="b">
        <v>1</v>
      </c>
    </row>
    <row r="4861" spans="1:14" ht="25.5" x14ac:dyDescent="0.25">
      <c r="A4861" s="69" t="s">
        <v>225</v>
      </c>
      <c r="B4861" s="42" t="s">
        <v>226</v>
      </c>
      <c r="C4861" s="43" t="s">
        <v>1291</v>
      </c>
      <c r="D4861" s="44"/>
      <c r="E4861" s="47"/>
      <c r="F4861" s="10">
        <v>1226</v>
      </c>
      <c r="G4861" s="797" t="str">
        <f t="shared" si="164"/>
        <v>NA</v>
      </c>
      <c r="H4861" s="797" t="str">
        <f t="shared" si="164"/>
        <v>NA</v>
      </c>
      <c r="I4861" s="797" t="str">
        <f t="shared" si="164"/>
        <v>NA</v>
      </c>
      <c r="J4861" s="797" t="str">
        <f t="shared" si="163"/>
        <v>NA</v>
      </c>
      <c r="K4861" s="797" t="str">
        <f t="shared" si="163"/>
        <v>NA</v>
      </c>
      <c r="L4861" s="797" t="str">
        <f t="shared" si="163"/>
        <v>NA</v>
      </c>
      <c r="M4861" s="797" t="str">
        <f t="shared" si="163"/>
        <v>NA</v>
      </c>
      <c r="N4861" s="797" t="b">
        <v>1</v>
      </c>
    </row>
    <row r="4862" spans="1:14" ht="25.5" x14ac:dyDescent="0.25">
      <c r="A4862" s="69" t="s">
        <v>227</v>
      </c>
      <c r="B4862" s="42" t="s">
        <v>228</v>
      </c>
      <c r="C4862" s="43" t="s">
        <v>1292</v>
      </c>
      <c r="D4862" s="44"/>
      <c r="E4862" s="47"/>
      <c r="F4862" s="10">
        <v>1347</v>
      </c>
      <c r="G4862" s="797" t="str">
        <f t="shared" si="164"/>
        <v>NA</v>
      </c>
      <c r="H4862" s="797" t="str">
        <f t="shared" si="164"/>
        <v>NA</v>
      </c>
      <c r="I4862" s="797" t="str">
        <f t="shared" si="164"/>
        <v>NA</v>
      </c>
      <c r="J4862" s="797" t="str">
        <f t="shared" si="163"/>
        <v>NA</v>
      </c>
      <c r="K4862" s="797" t="str">
        <f t="shared" si="163"/>
        <v>NA</v>
      </c>
      <c r="L4862" s="797" t="str">
        <f t="shared" si="163"/>
        <v>NA</v>
      </c>
      <c r="M4862" s="797" t="str">
        <f t="shared" si="163"/>
        <v>NA</v>
      </c>
      <c r="N4862" s="797" t="b">
        <v>1</v>
      </c>
    </row>
    <row r="4863" spans="1:14" ht="25.5" x14ac:dyDescent="0.25">
      <c r="A4863" s="69" t="s">
        <v>227</v>
      </c>
      <c r="B4863" s="42" t="s">
        <v>228</v>
      </c>
      <c r="C4863" s="43" t="s">
        <v>1293</v>
      </c>
      <c r="D4863" s="44"/>
      <c r="E4863" s="47"/>
      <c r="F4863" s="10">
        <v>1347</v>
      </c>
      <c r="G4863" s="797">
        <f t="shared" si="164"/>
        <v>463</v>
      </c>
      <c r="H4863" s="797">
        <f t="shared" si="164"/>
        <v>463</v>
      </c>
      <c r="I4863" s="797">
        <f t="shared" si="164"/>
        <v>609</v>
      </c>
      <c r="J4863" s="797">
        <f t="shared" si="163"/>
        <v>423</v>
      </c>
      <c r="K4863" s="797">
        <f t="shared" si="163"/>
        <v>672</v>
      </c>
      <c r="L4863" s="797">
        <f t="shared" si="163"/>
        <v>579</v>
      </c>
      <c r="M4863" s="797">
        <f t="shared" si="163"/>
        <v>651</v>
      </c>
      <c r="N4863" s="797" t="b">
        <v>0</v>
      </c>
    </row>
    <row r="4864" spans="1:14" ht="38.25" x14ac:dyDescent="0.25">
      <c r="A4864" s="69" t="s">
        <v>1294</v>
      </c>
      <c r="B4864" s="42" t="s">
        <v>729</v>
      </c>
      <c r="C4864" s="43" t="s">
        <v>1295</v>
      </c>
      <c r="D4864" s="44"/>
      <c r="E4864" s="47"/>
      <c r="F4864" s="10">
        <v>345</v>
      </c>
      <c r="G4864" s="797">
        <f t="shared" si="164"/>
        <v>119</v>
      </c>
      <c r="H4864" s="797">
        <f t="shared" si="164"/>
        <v>119</v>
      </c>
      <c r="I4864" s="797">
        <f t="shared" si="164"/>
        <v>156</v>
      </c>
      <c r="J4864" s="797">
        <f t="shared" si="163"/>
        <v>108</v>
      </c>
      <c r="K4864" s="797">
        <f t="shared" si="163"/>
        <v>172</v>
      </c>
      <c r="L4864" s="797">
        <f t="shared" si="163"/>
        <v>148</v>
      </c>
      <c r="M4864" s="797">
        <f t="shared" si="163"/>
        <v>167</v>
      </c>
      <c r="N4864" s="797" t="b">
        <v>0</v>
      </c>
    </row>
    <row r="4865" spans="1:14" ht="38.25" x14ac:dyDescent="0.25">
      <c r="A4865" s="69" t="s">
        <v>1296</v>
      </c>
      <c r="B4865" s="42" t="s">
        <v>729</v>
      </c>
      <c r="C4865" s="43" t="s">
        <v>1297</v>
      </c>
      <c r="D4865" s="44"/>
      <c r="E4865" s="47"/>
      <c r="F4865" s="10">
        <v>345</v>
      </c>
      <c r="G4865" s="797">
        <f t="shared" si="164"/>
        <v>119</v>
      </c>
      <c r="H4865" s="797">
        <f t="shared" si="164"/>
        <v>119</v>
      </c>
      <c r="I4865" s="797">
        <f t="shared" si="164"/>
        <v>156</v>
      </c>
      <c r="J4865" s="797">
        <f t="shared" si="163"/>
        <v>108</v>
      </c>
      <c r="K4865" s="797">
        <f t="shared" si="163"/>
        <v>172</v>
      </c>
      <c r="L4865" s="797">
        <f t="shared" si="163"/>
        <v>148</v>
      </c>
      <c r="M4865" s="797">
        <f t="shared" si="163"/>
        <v>167</v>
      </c>
      <c r="N4865" s="797" t="b">
        <v>0</v>
      </c>
    </row>
    <row r="4866" spans="1:14" ht="38.25" x14ac:dyDescent="0.25">
      <c r="A4866" s="69" t="s">
        <v>1298</v>
      </c>
      <c r="B4866" s="42" t="s">
        <v>1299</v>
      </c>
      <c r="C4866" s="43" t="s">
        <v>1300</v>
      </c>
      <c r="D4866" s="44"/>
      <c r="E4866" s="47"/>
      <c r="F4866" s="10">
        <v>380</v>
      </c>
      <c r="G4866" s="797">
        <f t="shared" si="164"/>
        <v>131</v>
      </c>
      <c r="H4866" s="797">
        <f t="shared" si="164"/>
        <v>131</v>
      </c>
      <c r="I4866" s="797">
        <f t="shared" si="164"/>
        <v>172</v>
      </c>
      <c r="J4866" s="797">
        <f t="shared" si="163"/>
        <v>119</v>
      </c>
      <c r="K4866" s="797">
        <f t="shared" si="163"/>
        <v>190</v>
      </c>
      <c r="L4866" s="797">
        <f t="shared" si="163"/>
        <v>163</v>
      </c>
      <c r="M4866" s="797">
        <f t="shared" si="163"/>
        <v>184</v>
      </c>
      <c r="N4866" s="797" t="b">
        <v>0</v>
      </c>
    </row>
    <row r="4867" spans="1:14" ht="38.25" x14ac:dyDescent="0.25">
      <c r="A4867" s="69" t="s">
        <v>1298</v>
      </c>
      <c r="B4867" s="42" t="s">
        <v>1299</v>
      </c>
      <c r="C4867" s="43" t="s">
        <v>1301</v>
      </c>
      <c r="D4867" s="44"/>
      <c r="E4867" s="47"/>
      <c r="F4867" s="10">
        <v>380</v>
      </c>
      <c r="G4867" s="797" t="str">
        <f t="shared" si="164"/>
        <v>NA</v>
      </c>
      <c r="H4867" s="797" t="str">
        <f t="shared" si="164"/>
        <v>NA</v>
      </c>
      <c r="I4867" s="797" t="str">
        <f t="shared" si="164"/>
        <v>NA</v>
      </c>
      <c r="J4867" s="797" t="str">
        <f t="shared" si="163"/>
        <v>NA</v>
      </c>
      <c r="K4867" s="797" t="str">
        <f t="shared" si="163"/>
        <v>NA</v>
      </c>
      <c r="L4867" s="797" t="str">
        <f t="shared" si="163"/>
        <v>NA</v>
      </c>
      <c r="M4867" s="797" t="str">
        <f t="shared" si="163"/>
        <v>NA</v>
      </c>
      <c r="N4867" s="797" t="b">
        <v>1</v>
      </c>
    </row>
    <row r="4868" spans="1:14" ht="25.5" x14ac:dyDescent="0.25">
      <c r="A4868" s="69" t="s">
        <v>172</v>
      </c>
      <c r="B4868" s="42" t="s">
        <v>731</v>
      </c>
      <c r="C4868" s="43" t="s">
        <v>1302</v>
      </c>
      <c r="D4868" s="44"/>
      <c r="E4868" s="47"/>
      <c r="F4868" s="10">
        <v>2813</v>
      </c>
      <c r="G4868" s="797" t="str">
        <f t="shared" si="164"/>
        <v>NA</v>
      </c>
      <c r="H4868" s="797" t="str">
        <f t="shared" si="164"/>
        <v>NA</v>
      </c>
      <c r="I4868" s="797" t="str">
        <f t="shared" si="164"/>
        <v>NA</v>
      </c>
      <c r="J4868" s="797" t="str">
        <f t="shared" si="163"/>
        <v>NA</v>
      </c>
      <c r="K4868" s="797" t="str">
        <f t="shared" si="163"/>
        <v>NA</v>
      </c>
      <c r="L4868" s="797" t="str">
        <f t="shared" si="163"/>
        <v>NA</v>
      </c>
      <c r="M4868" s="797" t="str">
        <f t="shared" si="163"/>
        <v>NA</v>
      </c>
      <c r="N4868" s="797" t="b">
        <v>1</v>
      </c>
    </row>
    <row r="4869" spans="1:14" ht="25.5" x14ac:dyDescent="0.25">
      <c r="A4869" s="69" t="s">
        <v>172</v>
      </c>
      <c r="B4869" s="42" t="s">
        <v>731</v>
      </c>
      <c r="C4869" s="43" t="s">
        <v>1303</v>
      </c>
      <c r="D4869" s="44"/>
      <c r="E4869" s="47"/>
      <c r="F4869" s="10">
        <v>2813</v>
      </c>
      <c r="G4869" s="797" t="str">
        <f t="shared" si="164"/>
        <v>NA</v>
      </c>
      <c r="H4869" s="797" t="str">
        <f t="shared" si="164"/>
        <v>NA</v>
      </c>
      <c r="I4869" s="797" t="str">
        <f t="shared" si="164"/>
        <v>NA</v>
      </c>
      <c r="J4869" s="797" t="str">
        <f t="shared" si="163"/>
        <v>NA</v>
      </c>
      <c r="K4869" s="797" t="str">
        <f t="shared" si="163"/>
        <v>NA</v>
      </c>
      <c r="L4869" s="797" t="str">
        <f t="shared" si="163"/>
        <v>NA</v>
      </c>
      <c r="M4869" s="797" t="str">
        <f t="shared" si="163"/>
        <v>NA</v>
      </c>
      <c r="N4869" s="797" t="b">
        <v>1</v>
      </c>
    </row>
    <row r="4870" spans="1:14" ht="25.5" x14ac:dyDescent="0.25">
      <c r="A4870" s="69" t="s">
        <v>1304</v>
      </c>
      <c r="B4870" s="42" t="s">
        <v>1305</v>
      </c>
      <c r="C4870" s="43" t="s">
        <v>1306</v>
      </c>
      <c r="D4870" s="44"/>
      <c r="E4870" s="47"/>
      <c r="F4870" s="10">
        <v>3094</v>
      </c>
      <c r="G4870" s="797" t="str">
        <f t="shared" si="164"/>
        <v>NA</v>
      </c>
      <c r="H4870" s="797" t="str">
        <f t="shared" si="164"/>
        <v>NA</v>
      </c>
      <c r="I4870" s="797" t="str">
        <f t="shared" si="164"/>
        <v>NA</v>
      </c>
      <c r="J4870" s="797" t="str">
        <f t="shared" si="163"/>
        <v>NA</v>
      </c>
      <c r="K4870" s="797" t="str">
        <f t="shared" si="163"/>
        <v>NA</v>
      </c>
      <c r="L4870" s="797" t="str">
        <f t="shared" si="163"/>
        <v>NA</v>
      </c>
      <c r="M4870" s="797" t="str">
        <f t="shared" si="163"/>
        <v>NA</v>
      </c>
      <c r="N4870" s="797" t="b">
        <v>1</v>
      </c>
    </row>
    <row r="4871" spans="1:14" ht="25.5" x14ac:dyDescent="0.25">
      <c r="A4871" s="69" t="s">
        <v>1304</v>
      </c>
      <c r="B4871" s="42" t="s">
        <v>1305</v>
      </c>
      <c r="C4871" s="43" t="s">
        <v>1307</v>
      </c>
      <c r="D4871" s="44"/>
      <c r="E4871" s="47"/>
      <c r="F4871" s="10">
        <v>3094</v>
      </c>
      <c r="G4871" s="797">
        <f t="shared" si="164"/>
        <v>1064</v>
      </c>
      <c r="H4871" s="797">
        <f t="shared" si="164"/>
        <v>1064</v>
      </c>
      <c r="I4871" s="797">
        <f t="shared" si="164"/>
        <v>1398</v>
      </c>
      <c r="J4871" s="797">
        <f t="shared" si="163"/>
        <v>972</v>
      </c>
      <c r="K4871" s="797">
        <f t="shared" si="163"/>
        <v>1544</v>
      </c>
      <c r="L4871" s="797">
        <f t="shared" si="163"/>
        <v>1330</v>
      </c>
      <c r="M4871" s="797">
        <f t="shared" si="163"/>
        <v>1494</v>
      </c>
      <c r="N4871" s="797" t="b">
        <v>0</v>
      </c>
    </row>
    <row r="4872" spans="1:14" ht="38.25" x14ac:dyDescent="0.25">
      <c r="A4872" s="69" t="s">
        <v>1308</v>
      </c>
      <c r="B4872" s="42" t="s">
        <v>732</v>
      </c>
      <c r="C4872" s="43" t="s">
        <v>1309</v>
      </c>
      <c r="D4872" s="44"/>
      <c r="E4872" s="47"/>
      <c r="F4872" s="10">
        <v>690</v>
      </c>
      <c r="G4872" s="797">
        <f t="shared" si="164"/>
        <v>237</v>
      </c>
      <c r="H4872" s="797">
        <f t="shared" si="164"/>
        <v>237</v>
      </c>
      <c r="I4872" s="797">
        <f t="shared" si="164"/>
        <v>312</v>
      </c>
      <c r="J4872" s="797">
        <f t="shared" si="163"/>
        <v>217</v>
      </c>
      <c r="K4872" s="797">
        <f t="shared" si="163"/>
        <v>344</v>
      </c>
      <c r="L4872" s="797">
        <f t="shared" si="163"/>
        <v>297</v>
      </c>
      <c r="M4872" s="797">
        <f t="shared" si="163"/>
        <v>333</v>
      </c>
      <c r="N4872" s="797" t="b">
        <v>0</v>
      </c>
    </row>
    <row r="4873" spans="1:14" ht="38.25" x14ac:dyDescent="0.25">
      <c r="A4873" s="69" t="s">
        <v>173</v>
      </c>
      <c r="B4873" s="42" t="s">
        <v>732</v>
      </c>
      <c r="C4873" s="43" t="s">
        <v>1310</v>
      </c>
      <c r="D4873" s="44"/>
      <c r="E4873" s="47"/>
      <c r="F4873" s="10">
        <v>690</v>
      </c>
      <c r="G4873" s="797">
        <f t="shared" si="164"/>
        <v>237</v>
      </c>
      <c r="H4873" s="797">
        <f t="shared" si="164"/>
        <v>237</v>
      </c>
      <c r="I4873" s="797">
        <f t="shared" si="164"/>
        <v>312</v>
      </c>
      <c r="J4873" s="797">
        <f t="shared" si="163"/>
        <v>217</v>
      </c>
      <c r="K4873" s="797">
        <f t="shared" si="163"/>
        <v>344</v>
      </c>
      <c r="L4873" s="797">
        <f t="shared" si="163"/>
        <v>297</v>
      </c>
      <c r="M4873" s="797">
        <f t="shared" si="163"/>
        <v>333</v>
      </c>
      <c r="N4873" s="797" t="b">
        <v>0</v>
      </c>
    </row>
    <row r="4874" spans="1:14" ht="38.25" x14ac:dyDescent="0.25">
      <c r="A4874" s="69" t="s">
        <v>1311</v>
      </c>
      <c r="B4874" s="42" t="s">
        <v>1312</v>
      </c>
      <c r="C4874" s="43" t="s">
        <v>1313</v>
      </c>
      <c r="D4874" s="44"/>
      <c r="E4874" s="47"/>
      <c r="F4874" s="10">
        <v>745</v>
      </c>
      <c r="G4874" s="797">
        <f t="shared" si="164"/>
        <v>256</v>
      </c>
      <c r="H4874" s="797">
        <f t="shared" si="164"/>
        <v>256</v>
      </c>
      <c r="I4874" s="797">
        <f t="shared" si="164"/>
        <v>337</v>
      </c>
      <c r="J4874" s="797">
        <f t="shared" si="163"/>
        <v>234</v>
      </c>
      <c r="K4874" s="797">
        <f t="shared" si="163"/>
        <v>372</v>
      </c>
      <c r="L4874" s="797">
        <f t="shared" si="163"/>
        <v>320</v>
      </c>
      <c r="M4874" s="797">
        <f t="shared" si="163"/>
        <v>360</v>
      </c>
      <c r="N4874" s="797" t="b">
        <v>0</v>
      </c>
    </row>
    <row r="4875" spans="1:14" ht="38.25" x14ac:dyDescent="0.25">
      <c r="A4875" s="69" t="s">
        <v>1314</v>
      </c>
      <c r="B4875" s="42" t="s">
        <v>1312</v>
      </c>
      <c r="C4875" s="43" t="s">
        <v>1315</v>
      </c>
      <c r="D4875" s="44"/>
      <c r="E4875" s="47"/>
      <c r="F4875" s="10">
        <v>745</v>
      </c>
      <c r="G4875" s="797" t="str">
        <f t="shared" si="164"/>
        <v>NA</v>
      </c>
      <c r="H4875" s="797" t="str">
        <f t="shared" si="164"/>
        <v>NA</v>
      </c>
      <c r="I4875" s="797" t="str">
        <f t="shared" si="164"/>
        <v>NA</v>
      </c>
      <c r="J4875" s="797" t="str">
        <f t="shared" si="163"/>
        <v>NA</v>
      </c>
      <c r="K4875" s="797" t="str">
        <f t="shared" si="163"/>
        <v>NA</v>
      </c>
      <c r="L4875" s="797" t="str">
        <f t="shared" si="163"/>
        <v>NA</v>
      </c>
      <c r="M4875" s="797" t="str">
        <f t="shared" si="163"/>
        <v>NA</v>
      </c>
      <c r="N4875" s="797" t="b">
        <v>1</v>
      </c>
    </row>
    <row r="4876" spans="1:14" ht="25.5" x14ac:dyDescent="0.25">
      <c r="A4876" s="69" t="s">
        <v>174</v>
      </c>
      <c r="B4876" s="42" t="s">
        <v>1316</v>
      </c>
      <c r="C4876" s="43" t="s">
        <v>1317</v>
      </c>
      <c r="D4876" s="44"/>
      <c r="E4876" s="47"/>
      <c r="F4876" s="10">
        <v>3933</v>
      </c>
      <c r="G4876" s="797" t="str">
        <f t="shared" si="164"/>
        <v>NA</v>
      </c>
      <c r="H4876" s="797" t="str">
        <f t="shared" si="164"/>
        <v>NA</v>
      </c>
      <c r="I4876" s="797" t="str">
        <f t="shared" si="164"/>
        <v>NA</v>
      </c>
      <c r="J4876" s="797" t="str">
        <f t="shared" si="163"/>
        <v>NA</v>
      </c>
      <c r="K4876" s="797" t="str">
        <f t="shared" si="163"/>
        <v>NA</v>
      </c>
      <c r="L4876" s="797" t="str">
        <f t="shared" si="163"/>
        <v>NA</v>
      </c>
      <c r="M4876" s="797" t="str">
        <f t="shared" si="163"/>
        <v>NA</v>
      </c>
      <c r="N4876" s="797" t="b">
        <v>1</v>
      </c>
    </row>
    <row r="4877" spans="1:14" ht="25.5" x14ac:dyDescent="0.25">
      <c r="A4877" s="69" t="s">
        <v>174</v>
      </c>
      <c r="B4877" s="42" t="s">
        <v>1318</v>
      </c>
      <c r="C4877" s="43" t="s">
        <v>1319</v>
      </c>
      <c r="D4877" s="44"/>
      <c r="E4877" s="47"/>
      <c r="F4877" s="10">
        <v>3933</v>
      </c>
      <c r="G4877" s="797" t="str">
        <f t="shared" si="164"/>
        <v>NA</v>
      </c>
      <c r="H4877" s="797" t="str">
        <f t="shared" si="164"/>
        <v>NA</v>
      </c>
      <c r="I4877" s="797" t="str">
        <f t="shared" si="164"/>
        <v>NA</v>
      </c>
      <c r="J4877" s="797" t="str">
        <f t="shared" si="163"/>
        <v>NA</v>
      </c>
      <c r="K4877" s="797" t="str">
        <f t="shared" si="163"/>
        <v>NA</v>
      </c>
      <c r="L4877" s="797" t="str">
        <f t="shared" si="163"/>
        <v>NA</v>
      </c>
      <c r="M4877" s="797" t="str">
        <f t="shared" si="163"/>
        <v>NA</v>
      </c>
      <c r="N4877" s="797" t="b">
        <v>1</v>
      </c>
    </row>
    <row r="4878" spans="1:14" ht="25.5" x14ac:dyDescent="0.25">
      <c r="A4878" s="69" t="s">
        <v>1320</v>
      </c>
      <c r="B4878" s="42" t="s">
        <v>1321</v>
      </c>
      <c r="C4878" s="43" t="s">
        <v>1322</v>
      </c>
      <c r="D4878" s="44"/>
      <c r="E4878" s="47"/>
      <c r="F4878" s="10">
        <v>4325</v>
      </c>
      <c r="G4878" s="797" t="str">
        <f t="shared" si="164"/>
        <v>NA</v>
      </c>
      <c r="H4878" s="797" t="str">
        <f t="shared" si="164"/>
        <v>NA</v>
      </c>
      <c r="I4878" s="797" t="str">
        <f t="shared" si="164"/>
        <v>NA</v>
      </c>
      <c r="J4878" s="797" t="str">
        <f t="shared" si="163"/>
        <v>NA</v>
      </c>
      <c r="K4878" s="797" t="str">
        <f t="shared" si="163"/>
        <v>NA</v>
      </c>
      <c r="L4878" s="797" t="str">
        <f t="shared" si="163"/>
        <v>NA</v>
      </c>
      <c r="M4878" s="797" t="str">
        <f t="shared" si="163"/>
        <v>NA</v>
      </c>
      <c r="N4878" s="797" t="b">
        <v>1</v>
      </c>
    </row>
    <row r="4879" spans="1:14" ht="25.5" x14ac:dyDescent="0.25">
      <c r="A4879" s="69" t="s">
        <v>1320</v>
      </c>
      <c r="B4879" s="42" t="s">
        <v>1321</v>
      </c>
      <c r="C4879" s="43" t="s">
        <v>1323</v>
      </c>
      <c r="D4879" s="44"/>
      <c r="E4879" s="47"/>
      <c r="F4879" s="10">
        <v>4326</v>
      </c>
      <c r="G4879" s="797">
        <f t="shared" si="164"/>
        <v>1488</v>
      </c>
      <c r="H4879" s="797">
        <f t="shared" si="164"/>
        <v>1488</v>
      </c>
      <c r="I4879" s="797">
        <f t="shared" si="164"/>
        <v>1955</v>
      </c>
      <c r="J4879" s="797">
        <f t="shared" si="163"/>
        <v>1358</v>
      </c>
      <c r="K4879" s="797">
        <f t="shared" si="163"/>
        <v>2159</v>
      </c>
      <c r="L4879" s="797">
        <f t="shared" si="163"/>
        <v>1860</v>
      </c>
      <c r="M4879" s="797">
        <f t="shared" si="163"/>
        <v>2089</v>
      </c>
      <c r="N4879" s="797" t="b">
        <v>0</v>
      </c>
    </row>
    <row r="4880" spans="1:14" x14ac:dyDescent="0.25">
      <c r="A4880" s="63"/>
      <c r="B4880" s="63"/>
      <c r="C4880" s="606"/>
      <c r="D4880" s="606"/>
      <c r="E4880" s="606"/>
      <c r="F4880" s="120" t="s">
        <v>5249</v>
      </c>
      <c r="G4880" s="797" t="str">
        <f t="shared" si="164"/>
        <v/>
      </c>
      <c r="H4880" s="797" t="str">
        <f t="shared" si="164"/>
        <v/>
      </c>
      <c r="I4880" s="797" t="str">
        <f t="shared" si="164"/>
        <v/>
      </c>
      <c r="J4880" s="797" t="str">
        <f t="shared" si="163"/>
        <v/>
      </c>
      <c r="K4880" s="797" t="str">
        <f t="shared" si="163"/>
        <v/>
      </c>
      <c r="L4880" s="797" t="str">
        <f t="shared" si="163"/>
        <v/>
      </c>
      <c r="M4880" s="797" t="str">
        <f t="shared" si="163"/>
        <v/>
      </c>
      <c r="N4880" s="797" t="b">
        <v>0</v>
      </c>
    </row>
    <row r="4881" spans="1:14" x14ac:dyDescent="0.25">
      <c r="A4881" s="87" t="s">
        <v>1324</v>
      </c>
      <c r="B4881" s="47"/>
      <c r="C4881" s="43"/>
      <c r="D4881" s="44"/>
      <c r="E4881" s="47"/>
      <c r="F4881" s="10" t="s">
        <v>5249</v>
      </c>
      <c r="G4881" s="797" t="str">
        <f t="shared" si="164"/>
        <v>NA</v>
      </c>
      <c r="H4881" s="797" t="str">
        <f t="shared" si="164"/>
        <v>NA</v>
      </c>
      <c r="I4881" s="797" t="str">
        <f t="shared" si="164"/>
        <v>NA</v>
      </c>
      <c r="J4881" s="797" t="str">
        <f t="shared" si="163"/>
        <v>NA</v>
      </c>
      <c r="K4881" s="797" t="str">
        <f t="shared" si="163"/>
        <v>NA</v>
      </c>
      <c r="L4881" s="797" t="str">
        <f t="shared" si="163"/>
        <v>NA</v>
      </c>
      <c r="M4881" s="797" t="str">
        <f t="shared" si="163"/>
        <v>NA</v>
      </c>
      <c r="N4881" s="797" t="b">
        <v>1</v>
      </c>
    </row>
    <row r="4882" spans="1:14" ht="25.5" x14ac:dyDescent="0.25">
      <c r="A4882" s="69" t="s">
        <v>166</v>
      </c>
      <c r="B4882" s="42" t="s">
        <v>1325</v>
      </c>
      <c r="C4882" s="43" t="s">
        <v>1326</v>
      </c>
      <c r="D4882" s="44"/>
      <c r="E4882" s="47"/>
      <c r="F4882" s="10">
        <v>950</v>
      </c>
      <c r="G4882" s="797" t="str">
        <f t="shared" si="164"/>
        <v>NA</v>
      </c>
      <c r="H4882" s="797" t="str">
        <f t="shared" si="164"/>
        <v>NA</v>
      </c>
      <c r="I4882" s="797" t="str">
        <f t="shared" si="164"/>
        <v>NA</v>
      </c>
      <c r="J4882" s="797" t="str">
        <f t="shared" si="163"/>
        <v>NA</v>
      </c>
      <c r="K4882" s="797" t="str">
        <f t="shared" si="163"/>
        <v>NA</v>
      </c>
      <c r="L4882" s="797" t="str">
        <f t="shared" si="163"/>
        <v>NA</v>
      </c>
      <c r="M4882" s="797" t="str">
        <f t="shared" si="163"/>
        <v>NA</v>
      </c>
      <c r="N4882" s="797" t="b">
        <v>1</v>
      </c>
    </row>
    <row r="4883" spans="1:14" ht="38.25" x14ac:dyDescent="0.25">
      <c r="A4883" s="69" t="s">
        <v>170</v>
      </c>
      <c r="B4883" s="42" t="s">
        <v>1327</v>
      </c>
      <c r="C4883" s="43" t="s">
        <v>1326</v>
      </c>
      <c r="D4883" s="44"/>
      <c r="E4883" s="47"/>
      <c r="F4883" s="10">
        <v>177</v>
      </c>
      <c r="G4883" s="797" t="str">
        <f t="shared" si="164"/>
        <v>NA</v>
      </c>
      <c r="H4883" s="797" t="str">
        <f t="shared" si="164"/>
        <v>NA</v>
      </c>
      <c r="I4883" s="797" t="str">
        <f t="shared" si="164"/>
        <v>NA</v>
      </c>
      <c r="J4883" s="797" t="str">
        <f t="shared" si="163"/>
        <v>NA</v>
      </c>
      <c r="K4883" s="797" t="str">
        <f t="shared" si="163"/>
        <v>NA</v>
      </c>
      <c r="L4883" s="797" t="str">
        <f t="shared" si="163"/>
        <v>NA</v>
      </c>
      <c r="M4883" s="797" t="str">
        <f t="shared" si="163"/>
        <v>NA</v>
      </c>
      <c r="N4883" s="797" t="b">
        <v>1</v>
      </c>
    </row>
    <row r="4884" spans="1:14" ht="25.5" x14ac:dyDescent="0.25">
      <c r="A4884" s="69" t="s">
        <v>1328</v>
      </c>
      <c r="B4884" s="42" t="s">
        <v>1329</v>
      </c>
      <c r="C4884" s="43" t="s">
        <v>1326</v>
      </c>
      <c r="D4884" s="44"/>
      <c r="E4884" s="47"/>
      <c r="F4884" s="10">
        <v>1684</v>
      </c>
      <c r="G4884" s="797" t="str">
        <f t="shared" si="164"/>
        <v>NA</v>
      </c>
      <c r="H4884" s="797" t="str">
        <f t="shared" si="164"/>
        <v>NA</v>
      </c>
      <c r="I4884" s="797" t="str">
        <f t="shared" si="164"/>
        <v>NA</v>
      </c>
      <c r="J4884" s="797" t="str">
        <f t="shared" si="163"/>
        <v>NA</v>
      </c>
      <c r="K4884" s="797" t="str">
        <f t="shared" si="163"/>
        <v>NA</v>
      </c>
      <c r="L4884" s="797" t="str">
        <f t="shared" si="163"/>
        <v>NA</v>
      </c>
      <c r="M4884" s="797" t="str">
        <f t="shared" si="163"/>
        <v>NA</v>
      </c>
      <c r="N4884" s="797" t="b">
        <v>1</v>
      </c>
    </row>
    <row r="4885" spans="1:14" ht="38.25" x14ac:dyDescent="0.25">
      <c r="A4885" s="69" t="s">
        <v>173</v>
      </c>
      <c r="B4885" s="42" t="s">
        <v>1330</v>
      </c>
      <c r="C4885" s="43" t="s">
        <v>1326</v>
      </c>
      <c r="D4885" s="44"/>
      <c r="E4885" s="47"/>
      <c r="F4885" s="10">
        <v>354</v>
      </c>
      <c r="G4885" s="797" t="str">
        <f t="shared" si="164"/>
        <v>NA</v>
      </c>
      <c r="H4885" s="797" t="str">
        <f t="shared" si="164"/>
        <v>NA</v>
      </c>
      <c r="I4885" s="797" t="str">
        <f t="shared" si="164"/>
        <v>NA</v>
      </c>
      <c r="J4885" s="797" t="str">
        <f t="shared" si="163"/>
        <v>NA</v>
      </c>
      <c r="K4885" s="797" t="str">
        <f t="shared" si="163"/>
        <v>NA</v>
      </c>
      <c r="L4885" s="797" t="str">
        <f t="shared" si="163"/>
        <v>NA</v>
      </c>
      <c r="M4885" s="797" t="str">
        <f t="shared" si="163"/>
        <v>NA</v>
      </c>
      <c r="N4885" s="797" t="b">
        <v>1</v>
      </c>
    </row>
    <row r="4886" spans="1:14" ht="25.5" x14ac:dyDescent="0.25">
      <c r="A4886" s="69" t="s">
        <v>1331</v>
      </c>
      <c r="B4886" s="42" t="s">
        <v>1332</v>
      </c>
      <c r="C4886" s="43" t="s">
        <v>1326</v>
      </c>
      <c r="D4886" s="44"/>
      <c r="E4886" s="47"/>
      <c r="F4886" s="10">
        <v>2418</v>
      </c>
      <c r="G4886" s="797">
        <f t="shared" si="164"/>
        <v>832</v>
      </c>
      <c r="H4886" s="797">
        <f t="shared" si="164"/>
        <v>832</v>
      </c>
      <c r="I4886" s="797">
        <f t="shared" si="164"/>
        <v>1093</v>
      </c>
      <c r="J4886" s="797">
        <f t="shared" si="163"/>
        <v>759</v>
      </c>
      <c r="K4886" s="797">
        <f t="shared" si="163"/>
        <v>1207</v>
      </c>
      <c r="L4886" s="797">
        <f t="shared" si="163"/>
        <v>1040</v>
      </c>
      <c r="M4886" s="797">
        <f t="shared" si="163"/>
        <v>1168</v>
      </c>
      <c r="N4886" s="797" t="b">
        <v>0</v>
      </c>
    </row>
    <row r="4887" spans="1:14" x14ac:dyDescent="0.25">
      <c r="A4887" s="63"/>
      <c r="B4887" s="63"/>
      <c r="C4887" s="606"/>
      <c r="D4887" s="606"/>
      <c r="E4887" s="606"/>
      <c r="F4887" s="120" t="s">
        <v>5249</v>
      </c>
      <c r="G4887" s="797" t="str">
        <f t="shared" si="164"/>
        <v/>
      </c>
      <c r="H4887" s="797" t="str">
        <f t="shared" si="164"/>
        <v/>
      </c>
      <c r="I4887" s="797" t="str">
        <f t="shared" si="164"/>
        <v/>
      </c>
      <c r="J4887" s="797" t="str">
        <f t="shared" si="163"/>
        <v/>
      </c>
      <c r="K4887" s="797" t="str">
        <f t="shared" si="163"/>
        <v/>
      </c>
      <c r="L4887" s="797" t="str">
        <f t="shared" si="163"/>
        <v/>
      </c>
      <c r="M4887" s="797" t="str">
        <f t="shared" si="163"/>
        <v/>
      </c>
      <c r="N4887" s="797" t="b">
        <v>0</v>
      </c>
    </row>
    <row r="4888" spans="1:14" x14ac:dyDescent="0.25">
      <c r="A4888" s="87" t="s">
        <v>1335</v>
      </c>
      <c r="B4888" s="47" t="s">
        <v>1336</v>
      </c>
      <c r="C4888" s="43"/>
      <c r="D4888" s="44"/>
      <c r="E4888" s="584"/>
      <c r="F4888" s="59" t="s">
        <v>5249</v>
      </c>
      <c r="G4888" s="797" t="str">
        <f t="shared" si="164"/>
        <v>NA</v>
      </c>
      <c r="H4888" s="797" t="str">
        <f t="shared" si="164"/>
        <v>NA</v>
      </c>
      <c r="I4888" s="797" t="str">
        <f t="shared" si="164"/>
        <v>NA</v>
      </c>
      <c r="J4888" s="797" t="str">
        <f t="shared" si="163"/>
        <v>NA</v>
      </c>
      <c r="K4888" s="797" t="str">
        <f t="shared" si="163"/>
        <v>NA</v>
      </c>
      <c r="L4888" s="797" t="str">
        <f t="shared" si="163"/>
        <v>NA</v>
      </c>
      <c r="M4888" s="797" t="str">
        <f t="shared" si="163"/>
        <v>NA</v>
      </c>
      <c r="N4888" s="797" t="b">
        <v>1</v>
      </c>
    </row>
    <row r="4889" spans="1:14" ht="25.5" x14ac:dyDescent="0.25">
      <c r="A4889" s="69" t="s">
        <v>1337</v>
      </c>
      <c r="B4889" s="47" t="s">
        <v>229</v>
      </c>
      <c r="C4889" s="43" t="s">
        <v>1338</v>
      </c>
      <c r="D4889" s="44"/>
      <c r="E4889" s="584"/>
      <c r="F4889" s="59">
        <v>1337</v>
      </c>
      <c r="G4889" s="797" t="str">
        <f t="shared" si="164"/>
        <v>NA</v>
      </c>
      <c r="H4889" s="797" t="str">
        <f t="shared" si="164"/>
        <v>NA</v>
      </c>
      <c r="I4889" s="797" t="str">
        <f t="shared" si="164"/>
        <v>NA</v>
      </c>
      <c r="J4889" s="797" t="str">
        <f t="shared" si="163"/>
        <v>NA</v>
      </c>
      <c r="K4889" s="797" t="str">
        <f t="shared" si="163"/>
        <v>NA</v>
      </c>
      <c r="L4889" s="797" t="str">
        <f t="shared" si="163"/>
        <v>NA</v>
      </c>
      <c r="M4889" s="797" t="str">
        <f t="shared" si="163"/>
        <v>NA</v>
      </c>
      <c r="N4889" s="797" t="b">
        <v>1</v>
      </c>
    </row>
    <row r="4890" spans="1:14" ht="25.5" x14ac:dyDescent="0.25">
      <c r="A4890" s="69" t="s">
        <v>1333</v>
      </c>
      <c r="B4890" s="42" t="s">
        <v>1339</v>
      </c>
      <c r="C4890" s="43" t="s">
        <v>1340</v>
      </c>
      <c r="D4890" s="44"/>
      <c r="E4890" s="584"/>
      <c r="F4890" s="59">
        <v>10820</v>
      </c>
      <c r="G4890" s="797" t="str">
        <f t="shared" si="164"/>
        <v>NA</v>
      </c>
      <c r="H4890" s="797" t="str">
        <f t="shared" si="164"/>
        <v>NA</v>
      </c>
      <c r="I4890" s="797" t="str">
        <f t="shared" si="164"/>
        <v>NA</v>
      </c>
      <c r="J4890" s="797" t="str">
        <f t="shared" si="163"/>
        <v>NA</v>
      </c>
      <c r="K4890" s="797" t="str">
        <f t="shared" si="163"/>
        <v>NA</v>
      </c>
      <c r="L4890" s="797" t="str">
        <f t="shared" si="163"/>
        <v>NA</v>
      </c>
      <c r="M4890" s="797" t="str">
        <f t="shared" si="163"/>
        <v>NA</v>
      </c>
      <c r="N4890" s="797" t="b">
        <v>1</v>
      </c>
    </row>
    <row r="4891" spans="1:14" ht="25.5" x14ac:dyDescent="0.25">
      <c r="A4891" s="69" t="s">
        <v>1341</v>
      </c>
      <c r="B4891" s="42" t="s">
        <v>1305</v>
      </c>
      <c r="C4891" s="43" t="s">
        <v>1342</v>
      </c>
      <c r="D4891" s="44"/>
      <c r="E4891" s="584"/>
      <c r="F4891" s="59">
        <v>11902</v>
      </c>
      <c r="G4891" s="797" t="str">
        <f t="shared" si="164"/>
        <v>NA</v>
      </c>
      <c r="H4891" s="797" t="str">
        <f t="shared" si="164"/>
        <v>NA</v>
      </c>
      <c r="I4891" s="797" t="str">
        <f t="shared" si="164"/>
        <v>NA</v>
      </c>
      <c r="J4891" s="797" t="str">
        <f t="shared" si="163"/>
        <v>NA</v>
      </c>
      <c r="K4891" s="797" t="str">
        <f t="shared" si="163"/>
        <v>NA</v>
      </c>
      <c r="L4891" s="797" t="str">
        <f t="shared" si="163"/>
        <v>NA</v>
      </c>
      <c r="M4891" s="797" t="str">
        <f t="shared" ref="M4891:M4954" si="165">IF($N4891,"NA",IF(ISNUMBER($F4891),ROUND(($F4891*M$5),0),""))</f>
        <v>NA</v>
      </c>
      <c r="N4891" s="797" t="b">
        <v>1</v>
      </c>
    </row>
    <row r="4892" spans="1:14" ht="25.5" x14ac:dyDescent="0.25">
      <c r="A4892" s="69" t="s">
        <v>1334</v>
      </c>
      <c r="B4892" s="42" t="s">
        <v>1318</v>
      </c>
      <c r="C4892" s="43" t="s">
        <v>1343</v>
      </c>
      <c r="D4892" s="44"/>
      <c r="E4892" s="584"/>
      <c r="F4892" s="59">
        <v>14676</v>
      </c>
      <c r="G4892" s="797" t="str">
        <f t="shared" si="164"/>
        <v>NA</v>
      </c>
      <c r="H4892" s="797" t="str">
        <f t="shared" si="164"/>
        <v>NA</v>
      </c>
      <c r="I4892" s="797" t="str">
        <f t="shared" si="164"/>
        <v>NA</v>
      </c>
      <c r="J4892" s="797" t="str">
        <f t="shared" si="164"/>
        <v>NA</v>
      </c>
      <c r="K4892" s="797" t="str">
        <f t="shared" si="164"/>
        <v>NA</v>
      </c>
      <c r="L4892" s="797" t="str">
        <f t="shared" si="164"/>
        <v>NA</v>
      </c>
      <c r="M4892" s="797" t="str">
        <f t="shared" si="165"/>
        <v>NA</v>
      </c>
      <c r="N4892" s="797" t="b">
        <v>1</v>
      </c>
    </row>
    <row r="4893" spans="1:14" ht="25.5" x14ac:dyDescent="0.25">
      <c r="A4893" s="69" t="s">
        <v>1344</v>
      </c>
      <c r="B4893" s="42" t="s">
        <v>1321</v>
      </c>
      <c r="C4893" s="43" t="s">
        <v>1345</v>
      </c>
      <c r="D4893" s="44"/>
      <c r="E4893" s="584"/>
      <c r="F4893" s="59">
        <v>16143</v>
      </c>
      <c r="G4893" s="797">
        <f t="shared" ref="G4893:L4935" si="166">IF($N4893,"NA",IF(ISNUMBER($F4893),ROUND(($F4893*G$5),0),""))</f>
        <v>5553</v>
      </c>
      <c r="H4893" s="797">
        <f t="shared" si="166"/>
        <v>5553</v>
      </c>
      <c r="I4893" s="797">
        <f t="shared" si="166"/>
        <v>7297</v>
      </c>
      <c r="J4893" s="797">
        <f t="shared" si="166"/>
        <v>5069</v>
      </c>
      <c r="K4893" s="797">
        <f t="shared" si="166"/>
        <v>8055</v>
      </c>
      <c r="L4893" s="797">
        <f t="shared" si="166"/>
        <v>6941</v>
      </c>
      <c r="M4893" s="797">
        <f t="shared" si="165"/>
        <v>7797</v>
      </c>
      <c r="N4893" s="797" t="b">
        <v>0</v>
      </c>
    </row>
    <row r="4894" spans="1:14" x14ac:dyDescent="0.25">
      <c r="A4894" s="69"/>
      <c r="B4894" s="47"/>
      <c r="C4894" s="43"/>
      <c r="D4894" s="44"/>
      <c r="E4894" s="584"/>
      <c r="F4894" s="59" t="s">
        <v>5249</v>
      </c>
      <c r="G4894" s="797" t="str">
        <f t="shared" si="166"/>
        <v/>
      </c>
      <c r="H4894" s="797" t="str">
        <f t="shared" si="166"/>
        <v/>
      </c>
      <c r="I4894" s="797" t="str">
        <f t="shared" si="166"/>
        <v/>
      </c>
      <c r="J4894" s="797" t="str">
        <f t="shared" si="166"/>
        <v/>
      </c>
      <c r="K4894" s="797" t="str">
        <f t="shared" si="166"/>
        <v/>
      </c>
      <c r="L4894" s="797" t="str">
        <f t="shared" si="166"/>
        <v/>
      </c>
      <c r="M4894" s="797" t="str">
        <f t="shared" si="165"/>
        <v/>
      </c>
      <c r="N4894" s="797" t="b">
        <v>0</v>
      </c>
    </row>
    <row r="4895" spans="1:14" ht="25.5" x14ac:dyDescent="0.25">
      <c r="A4895" s="87" t="s">
        <v>5525</v>
      </c>
      <c r="B4895" s="47" t="s">
        <v>5526</v>
      </c>
      <c r="C4895" s="43"/>
      <c r="D4895" s="44"/>
      <c r="E4895" s="584"/>
      <c r="F4895" s="59" t="s">
        <v>5249</v>
      </c>
      <c r="G4895" s="797" t="str">
        <f t="shared" si="166"/>
        <v/>
      </c>
      <c r="H4895" s="797" t="str">
        <f t="shared" si="166"/>
        <v/>
      </c>
      <c r="I4895" s="797" t="str">
        <f t="shared" si="166"/>
        <v/>
      </c>
      <c r="J4895" s="797" t="str">
        <f t="shared" si="166"/>
        <v/>
      </c>
      <c r="K4895" s="797" t="str">
        <f t="shared" si="166"/>
        <v/>
      </c>
      <c r="L4895" s="797" t="str">
        <f t="shared" si="166"/>
        <v/>
      </c>
      <c r="M4895" s="797" t="str">
        <f t="shared" si="165"/>
        <v/>
      </c>
      <c r="N4895" s="797" t="b">
        <v>0</v>
      </c>
    </row>
    <row r="4896" spans="1:14" ht="25.5" x14ac:dyDescent="0.25">
      <c r="A4896" s="69" t="s">
        <v>577</v>
      </c>
      <c r="B4896" s="47" t="s">
        <v>1346</v>
      </c>
      <c r="C4896" s="43"/>
      <c r="D4896" s="44"/>
      <c r="E4896" s="584"/>
      <c r="F4896" s="59" t="s">
        <v>5249</v>
      </c>
      <c r="G4896" s="797" t="str">
        <f t="shared" si="166"/>
        <v>NA</v>
      </c>
      <c r="H4896" s="797" t="str">
        <f t="shared" si="166"/>
        <v>NA</v>
      </c>
      <c r="I4896" s="797" t="str">
        <f t="shared" si="166"/>
        <v>NA</v>
      </c>
      <c r="J4896" s="797" t="str">
        <f t="shared" si="166"/>
        <v>NA</v>
      </c>
      <c r="K4896" s="797" t="str">
        <f t="shared" si="166"/>
        <v>NA</v>
      </c>
      <c r="L4896" s="797" t="str">
        <f t="shared" si="166"/>
        <v>NA</v>
      </c>
      <c r="M4896" s="797" t="str">
        <f t="shared" si="165"/>
        <v>NA</v>
      </c>
      <c r="N4896" s="797" t="b">
        <v>1</v>
      </c>
    </row>
    <row r="4897" spans="1:14" ht="25.5" x14ac:dyDescent="0.25">
      <c r="A4897" s="69" t="s">
        <v>1337</v>
      </c>
      <c r="B4897" s="47" t="s">
        <v>229</v>
      </c>
      <c r="C4897" s="43" t="s">
        <v>1347</v>
      </c>
      <c r="D4897" s="44"/>
      <c r="E4897" s="584"/>
      <c r="F4897" s="59">
        <v>123</v>
      </c>
      <c r="G4897" s="797" t="str">
        <f t="shared" si="166"/>
        <v>NA</v>
      </c>
      <c r="H4897" s="797" t="str">
        <f t="shared" si="166"/>
        <v>NA</v>
      </c>
      <c r="I4897" s="797" t="str">
        <f t="shared" si="166"/>
        <v>NA</v>
      </c>
      <c r="J4897" s="797" t="str">
        <f t="shared" si="166"/>
        <v>NA</v>
      </c>
      <c r="K4897" s="797" t="str">
        <f t="shared" si="166"/>
        <v>NA</v>
      </c>
      <c r="L4897" s="797" t="str">
        <f t="shared" si="166"/>
        <v>NA</v>
      </c>
      <c r="M4897" s="797" t="str">
        <f t="shared" si="165"/>
        <v>NA</v>
      </c>
      <c r="N4897" s="797" t="b">
        <v>1</v>
      </c>
    </row>
    <row r="4898" spans="1:14" ht="25.5" x14ac:dyDescent="0.25">
      <c r="A4898" s="69" t="s">
        <v>1333</v>
      </c>
      <c r="B4898" s="42" t="s">
        <v>1339</v>
      </c>
      <c r="C4898" s="43" t="s">
        <v>1348</v>
      </c>
      <c r="D4898" s="44"/>
      <c r="E4898" s="584"/>
      <c r="F4898" s="59">
        <v>774</v>
      </c>
      <c r="G4898" s="797" t="str">
        <f t="shared" si="166"/>
        <v>NA</v>
      </c>
      <c r="H4898" s="797" t="str">
        <f t="shared" si="166"/>
        <v>NA</v>
      </c>
      <c r="I4898" s="797" t="str">
        <f t="shared" si="166"/>
        <v>NA</v>
      </c>
      <c r="J4898" s="797" t="str">
        <f t="shared" si="166"/>
        <v>NA</v>
      </c>
      <c r="K4898" s="797" t="str">
        <f t="shared" si="166"/>
        <v>NA</v>
      </c>
      <c r="L4898" s="797" t="str">
        <f t="shared" si="166"/>
        <v>NA</v>
      </c>
      <c r="M4898" s="797" t="str">
        <f t="shared" si="165"/>
        <v>NA</v>
      </c>
      <c r="N4898" s="797" t="b">
        <v>1</v>
      </c>
    </row>
    <row r="4899" spans="1:14" ht="25.5" x14ac:dyDescent="0.25">
      <c r="A4899" s="69" t="s">
        <v>1341</v>
      </c>
      <c r="B4899" s="42" t="s">
        <v>1305</v>
      </c>
      <c r="C4899" s="43" t="s">
        <v>1349</v>
      </c>
      <c r="D4899" s="44"/>
      <c r="E4899" s="584"/>
      <c r="F4899" s="59">
        <v>851</v>
      </c>
      <c r="G4899" s="797" t="str">
        <f t="shared" si="166"/>
        <v>NA</v>
      </c>
      <c r="H4899" s="797" t="str">
        <f t="shared" si="166"/>
        <v>NA</v>
      </c>
      <c r="I4899" s="797" t="str">
        <f t="shared" si="166"/>
        <v>NA</v>
      </c>
      <c r="J4899" s="797" t="str">
        <f t="shared" si="166"/>
        <v>NA</v>
      </c>
      <c r="K4899" s="797" t="str">
        <f t="shared" si="166"/>
        <v>NA</v>
      </c>
      <c r="L4899" s="797" t="str">
        <f t="shared" si="166"/>
        <v>NA</v>
      </c>
      <c r="M4899" s="797" t="str">
        <f t="shared" si="165"/>
        <v>NA</v>
      </c>
      <c r="N4899" s="797" t="b">
        <v>1</v>
      </c>
    </row>
    <row r="4900" spans="1:14" ht="25.5" x14ac:dyDescent="0.25">
      <c r="A4900" s="69" t="s">
        <v>1334</v>
      </c>
      <c r="B4900" s="42" t="s">
        <v>1318</v>
      </c>
      <c r="C4900" s="43" t="s">
        <v>1350</v>
      </c>
      <c r="D4900" s="44"/>
      <c r="E4900" s="584"/>
      <c r="F4900" s="59">
        <v>1118</v>
      </c>
      <c r="G4900" s="797" t="str">
        <f t="shared" si="166"/>
        <v>NA</v>
      </c>
      <c r="H4900" s="797" t="str">
        <f t="shared" si="166"/>
        <v>NA</v>
      </c>
      <c r="I4900" s="797" t="str">
        <f t="shared" si="166"/>
        <v>NA</v>
      </c>
      <c r="J4900" s="797" t="str">
        <f t="shared" si="166"/>
        <v>NA</v>
      </c>
      <c r="K4900" s="797" t="str">
        <f t="shared" si="166"/>
        <v>NA</v>
      </c>
      <c r="L4900" s="797" t="str">
        <f t="shared" si="166"/>
        <v>NA</v>
      </c>
      <c r="M4900" s="797" t="str">
        <f t="shared" si="165"/>
        <v>NA</v>
      </c>
      <c r="N4900" s="797" t="b">
        <v>1</v>
      </c>
    </row>
    <row r="4901" spans="1:14" ht="25.5" x14ac:dyDescent="0.25">
      <c r="A4901" s="69" t="s">
        <v>1344</v>
      </c>
      <c r="B4901" s="42" t="s">
        <v>1321</v>
      </c>
      <c r="C4901" s="43" t="s">
        <v>1351</v>
      </c>
      <c r="D4901" s="44"/>
      <c r="E4901" s="584"/>
      <c r="F4901" s="59">
        <v>1229</v>
      </c>
      <c r="G4901" s="797">
        <f t="shared" si="166"/>
        <v>423</v>
      </c>
      <c r="H4901" s="797">
        <f t="shared" si="166"/>
        <v>423</v>
      </c>
      <c r="I4901" s="797">
        <f t="shared" si="166"/>
        <v>556</v>
      </c>
      <c r="J4901" s="797">
        <f t="shared" si="166"/>
        <v>386</v>
      </c>
      <c r="K4901" s="797">
        <f t="shared" si="166"/>
        <v>613</v>
      </c>
      <c r="L4901" s="797">
        <f t="shared" si="166"/>
        <v>528</v>
      </c>
      <c r="M4901" s="797">
        <f t="shared" si="165"/>
        <v>594</v>
      </c>
      <c r="N4901" s="797" t="b">
        <v>0</v>
      </c>
    </row>
    <row r="4902" spans="1:14" x14ac:dyDescent="0.25">
      <c r="A4902" s="69"/>
      <c r="B4902" s="47"/>
      <c r="C4902" s="43"/>
      <c r="D4902" s="44"/>
      <c r="E4902" s="584"/>
      <c r="F4902" s="59" t="s">
        <v>5249</v>
      </c>
      <c r="G4902" s="797" t="str">
        <f t="shared" si="166"/>
        <v/>
      </c>
      <c r="H4902" s="797" t="str">
        <f t="shared" si="166"/>
        <v/>
      </c>
      <c r="I4902" s="797" t="str">
        <f t="shared" si="166"/>
        <v/>
      </c>
      <c r="J4902" s="797" t="str">
        <f t="shared" si="166"/>
        <v/>
      </c>
      <c r="K4902" s="797" t="str">
        <f t="shared" si="166"/>
        <v/>
      </c>
      <c r="L4902" s="797" t="str">
        <f t="shared" si="166"/>
        <v/>
      </c>
      <c r="M4902" s="797" t="str">
        <f t="shared" si="165"/>
        <v/>
      </c>
      <c r="N4902" s="797" t="b">
        <v>0</v>
      </c>
    </row>
    <row r="4903" spans="1:14" ht="25.5" x14ac:dyDescent="0.25">
      <c r="A4903" s="87" t="s">
        <v>5527</v>
      </c>
      <c r="B4903" s="47" t="s">
        <v>5528</v>
      </c>
      <c r="C4903" s="43"/>
      <c r="D4903" s="44"/>
      <c r="E4903" s="584"/>
      <c r="F4903" s="59" t="s">
        <v>5249</v>
      </c>
      <c r="G4903" s="797" t="str">
        <f t="shared" si="166"/>
        <v/>
      </c>
      <c r="H4903" s="797" t="str">
        <f t="shared" si="166"/>
        <v/>
      </c>
      <c r="I4903" s="797" t="str">
        <f t="shared" si="166"/>
        <v/>
      </c>
      <c r="J4903" s="797" t="str">
        <f t="shared" si="166"/>
        <v/>
      </c>
      <c r="K4903" s="797" t="str">
        <f t="shared" si="166"/>
        <v/>
      </c>
      <c r="L4903" s="797" t="str">
        <f t="shared" si="166"/>
        <v/>
      </c>
      <c r="M4903" s="797" t="str">
        <f t="shared" si="165"/>
        <v/>
      </c>
      <c r="N4903" s="797" t="b">
        <v>0</v>
      </c>
    </row>
    <row r="4904" spans="1:14" ht="25.5" x14ac:dyDescent="0.25">
      <c r="A4904" s="69" t="s">
        <v>577</v>
      </c>
      <c r="B4904" s="47" t="s">
        <v>1352</v>
      </c>
      <c r="C4904" s="43"/>
      <c r="D4904" s="44"/>
      <c r="E4904" s="584"/>
      <c r="F4904" s="59" t="s">
        <v>5249</v>
      </c>
      <c r="G4904" s="797" t="str">
        <f t="shared" si="166"/>
        <v>NA</v>
      </c>
      <c r="H4904" s="797" t="str">
        <f t="shared" si="166"/>
        <v>NA</v>
      </c>
      <c r="I4904" s="797" t="str">
        <f t="shared" si="166"/>
        <v>NA</v>
      </c>
      <c r="J4904" s="797" t="str">
        <f t="shared" si="166"/>
        <v>NA</v>
      </c>
      <c r="K4904" s="797" t="str">
        <f t="shared" si="166"/>
        <v>NA</v>
      </c>
      <c r="L4904" s="797" t="str">
        <f t="shared" si="166"/>
        <v>NA</v>
      </c>
      <c r="M4904" s="797" t="str">
        <f t="shared" si="165"/>
        <v>NA</v>
      </c>
      <c r="N4904" s="797" t="b">
        <v>1</v>
      </c>
    </row>
    <row r="4905" spans="1:14" ht="25.5" x14ac:dyDescent="0.25">
      <c r="A4905" s="69" t="s">
        <v>1337</v>
      </c>
      <c r="B4905" s="47" t="s">
        <v>229</v>
      </c>
      <c r="C4905" s="43" t="s">
        <v>1353</v>
      </c>
      <c r="D4905" s="44"/>
      <c r="E4905" s="584"/>
      <c r="F4905" s="59">
        <v>94</v>
      </c>
      <c r="G4905" s="797" t="str">
        <f t="shared" si="166"/>
        <v>NA</v>
      </c>
      <c r="H4905" s="797" t="str">
        <f t="shared" si="166"/>
        <v>NA</v>
      </c>
      <c r="I4905" s="797" t="str">
        <f t="shared" si="166"/>
        <v>NA</v>
      </c>
      <c r="J4905" s="797" t="str">
        <f t="shared" si="166"/>
        <v>NA</v>
      </c>
      <c r="K4905" s="797" t="str">
        <f t="shared" si="166"/>
        <v>NA</v>
      </c>
      <c r="L4905" s="797" t="str">
        <f t="shared" si="166"/>
        <v>NA</v>
      </c>
      <c r="M4905" s="797" t="str">
        <f t="shared" si="165"/>
        <v>NA</v>
      </c>
      <c r="N4905" s="797" t="b">
        <v>1</v>
      </c>
    </row>
    <row r="4906" spans="1:14" ht="25.5" x14ac:dyDescent="0.25">
      <c r="A4906" s="69" t="s">
        <v>1333</v>
      </c>
      <c r="B4906" s="42" t="s">
        <v>1339</v>
      </c>
      <c r="C4906" s="43" t="s">
        <v>1354</v>
      </c>
      <c r="D4906" s="44"/>
      <c r="E4906" s="584"/>
      <c r="F4906" s="59">
        <v>1145</v>
      </c>
      <c r="G4906" s="797" t="str">
        <f t="shared" si="166"/>
        <v>NA</v>
      </c>
      <c r="H4906" s="797" t="str">
        <f t="shared" si="166"/>
        <v>NA</v>
      </c>
      <c r="I4906" s="797" t="str">
        <f t="shared" si="166"/>
        <v>NA</v>
      </c>
      <c r="J4906" s="797" t="str">
        <f t="shared" si="166"/>
        <v>NA</v>
      </c>
      <c r="K4906" s="797" t="str">
        <f t="shared" si="166"/>
        <v>NA</v>
      </c>
      <c r="L4906" s="797" t="str">
        <f t="shared" si="166"/>
        <v>NA</v>
      </c>
      <c r="M4906" s="797" t="str">
        <f t="shared" si="165"/>
        <v>NA</v>
      </c>
      <c r="N4906" s="797" t="b">
        <v>1</v>
      </c>
    </row>
    <row r="4907" spans="1:14" ht="25.5" x14ac:dyDescent="0.25">
      <c r="A4907" s="69" t="s">
        <v>1341</v>
      </c>
      <c r="B4907" s="42" t="s">
        <v>1305</v>
      </c>
      <c r="C4907" s="43" t="s">
        <v>1355</v>
      </c>
      <c r="D4907" s="44"/>
      <c r="E4907" s="584"/>
      <c r="F4907" s="59">
        <v>1249</v>
      </c>
      <c r="G4907" s="797" t="str">
        <f t="shared" si="166"/>
        <v>NA</v>
      </c>
      <c r="H4907" s="797" t="str">
        <f t="shared" si="166"/>
        <v>NA</v>
      </c>
      <c r="I4907" s="797" t="str">
        <f t="shared" si="166"/>
        <v>NA</v>
      </c>
      <c r="J4907" s="797" t="str">
        <f t="shared" si="166"/>
        <v>NA</v>
      </c>
      <c r="K4907" s="797" t="str">
        <f t="shared" si="166"/>
        <v>NA</v>
      </c>
      <c r="L4907" s="797" t="str">
        <f t="shared" si="166"/>
        <v>NA</v>
      </c>
      <c r="M4907" s="797" t="str">
        <f t="shared" si="165"/>
        <v>NA</v>
      </c>
      <c r="N4907" s="797" t="b">
        <v>1</v>
      </c>
    </row>
    <row r="4908" spans="1:14" ht="25.5" x14ac:dyDescent="0.25">
      <c r="A4908" s="69" t="s">
        <v>1334</v>
      </c>
      <c r="B4908" s="42" t="s">
        <v>1318</v>
      </c>
      <c r="C4908" s="43" t="s">
        <v>1356</v>
      </c>
      <c r="D4908" s="44"/>
      <c r="E4908" s="584"/>
      <c r="F4908" s="59">
        <v>1350</v>
      </c>
      <c r="G4908" s="797" t="str">
        <f t="shared" si="166"/>
        <v>NA</v>
      </c>
      <c r="H4908" s="797" t="str">
        <f t="shared" si="166"/>
        <v>NA</v>
      </c>
      <c r="I4908" s="797" t="str">
        <f t="shared" si="166"/>
        <v>NA</v>
      </c>
      <c r="J4908" s="797" t="str">
        <f t="shared" si="166"/>
        <v>NA</v>
      </c>
      <c r="K4908" s="797" t="str">
        <f t="shared" si="166"/>
        <v>NA</v>
      </c>
      <c r="L4908" s="797" t="str">
        <f t="shared" si="166"/>
        <v>NA</v>
      </c>
      <c r="M4908" s="797" t="str">
        <f t="shared" si="165"/>
        <v>NA</v>
      </c>
      <c r="N4908" s="797" t="b">
        <v>1</v>
      </c>
    </row>
    <row r="4909" spans="1:14" ht="25.5" x14ac:dyDescent="0.25">
      <c r="A4909" s="69" t="s">
        <v>5529</v>
      </c>
      <c r="B4909" s="42" t="s">
        <v>1321</v>
      </c>
      <c r="C4909" s="43" t="s">
        <v>1357</v>
      </c>
      <c r="D4909" s="44"/>
      <c r="E4909" s="584"/>
      <c r="F4909" s="59">
        <v>1485</v>
      </c>
      <c r="G4909" s="797">
        <f t="shared" si="166"/>
        <v>511</v>
      </c>
      <c r="H4909" s="797">
        <f t="shared" si="166"/>
        <v>511</v>
      </c>
      <c r="I4909" s="797">
        <f t="shared" si="166"/>
        <v>671</v>
      </c>
      <c r="J4909" s="797">
        <f t="shared" si="166"/>
        <v>466</v>
      </c>
      <c r="K4909" s="797">
        <f t="shared" si="166"/>
        <v>741</v>
      </c>
      <c r="L4909" s="797">
        <f t="shared" si="166"/>
        <v>639</v>
      </c>
      <c r="M4909" s="797">
        <f t="shared" si="165"/>
        <v>717</v>
      </c>
      <c r="N4909" s="797" t="b">
        <v>0</v>
      </c>
    </row>
    <row r="4910" spans="1:14" x14ac:dyDescent="0.25">
      <c r="A4910" s="69"/>
      <c r="B4910" s="47"/>
      <c r="C4910" s="43"/>
      <c r="D4910" s="44"/>
      <c r="E4910" s="584"/>
      <c r="F4910" s="59" t="s">
        <v>5249</v>
      </c>
      <c r="G4910" s="797" t="str">
        <f t="shared" si="166"/>
        <v/>
      </c>
      <c r="H4910" s="797" t="str">
        <f t="shared" si="166"/>
        <v/>
      </c>
      <c r="I4910" s="797" t="str">
        <f t="shared" si="166"/>
        <v/>
      </c>
      <c r="J4910" s="797" t="str">
        <f t="shared" si="166"/>
        <v/>
      </c>
      <c r="K4910" s="797" t="str">
        <f t="shared" si="166"/>
        <v/>
      </c>
      <c r="L4910" s="797" t="str">
        <f t="shared" si="166"/>
        <v/>
      </c>
      <c r="M4910" s="797" t="str">
        <f t="shared" si="165"/>
        <v/>
      </c>
      <c r="N4910" s="797" t="b">
        <v>0</v>
      </c>
    </row>
    <row r="4911" spans="1:14" ht="25.5" x14ac:dyDescent="0.25">
      <c r="A4911" s="87" t="s">
        <v>5530</v>
      </c>
      <c r="B4911" s="47" t="s">
        <v>5531</v>
      </c>
      <c r="C4911" s="43"/>
      <c r="D4911" s="44"/>
      <c r="E4911" s="584"/>
      <c r="F4911" s="59" t="s">
        <v>5249</v>
      </c>
      <c r="G4911" s="797" t="str">
        <f t="shared" si="166"/>
        <v/>
      </c>
      <c r="H4911" s="797" t="str">
        <f t="shared" si="166"/>
        <v/>
      </c>
      <c r="I4911" s="797" t="str">
        <f t="shared" si="166"/>
        <v/>
      </c>
      <c r="J4911" s="797" t="str">
        <f t="shared" si="166"/>
        <v/>
      </c>
      <c r="K4911" s="797" t="str">
        <f t="shared" si="166"/>
        <v/>
      </c>
      <c r="L4911" s="797" t="str">
        <f t="shared" si="166"/>
        <v/>
      </c>
      <c r="M4911" s="797" t="str">
        <f t="shared" si="165"/>
        <v/>
      </c>
      <c r="N4911" s="797" t="b">
        <v>0</v>
      </c>
    </row>
    <row r="4912" spans="1:14" ht="25.5" x14ac:dyDescent="0.25">
      <c r="A4912" s="69" t="s">
        <v>577</v>
      </c>
      <c r="B4912" s="47" t="s">
        <v>1358</v>
      </c>
      <c r="C4912" s="43"/>
      <c r="D4912" s="44"/>
      <c r="E4912" s="584"/>
      <c r="F4912" s="59" t="s">
        <v>5249</v>
      </c>
      <c r="G4912" s="797" t="str">
        <f t="shared" si="166"/>
        <v>NA</v>
      </c>
      <c r="H4912" s="797" t="str">
        <f t="shared" si="166"/>
        <v>NA</v>
      </c>
      <c r="I4912" s="797" t="str">
        <f t="shared" si="166"/>
        <v>NA</v>
      </c>
      <c r="J4912" s="797" t="str">
        <f t="shared" si="166"/>
        <v>NA</v>
      </c>
      <c r="K4912" s="797" t="str">
        <f t="shared" si="166"/>
        <v>NA</v>
      </c>
      <c r="L4912" s="797" t="str">
        <f t="shared" si="166"/>
        <v>NA</v>
      </c>
      <c r="M4912" s="797" t="str">
        <f t="shared" si="165"/>
        <v>NA</v>
      </c>
      <c r="N4912" s="797" t="b">
        <v>1</v>
      </c>
    </row>
    <row r="4913" spans="1:14" ht="25.5" x14ac:dyDescent="0.25">
      <c r="A4913" s="69" t="s">
        <v>1337</v>
      </c>
      <c r="B4913" s="47" t="s">
        <v>229</v>
      </c>
      <c r="C4913" s="43" t="s">
        <v>1359</v>
      </c>
      <c r="D4913" s="44"/>
      <c r="E4913" s="584"/>
      <c r="F4913" s="59">
        <v>77</v>
      </c>
      <c r="G4913" s="797" t="str">
        <f t="shared" si="166"/>
        <v>NA</v>
      </c>
      <c r="H4913" s="797" t="str">
        <f t="shared" si="166"/>
        <v>NA</v>
      </c>
      <c r="I4913" s="797" t="str">
        <f t="shared" si="166"/>
        <v>NA</v>
      </c>
      <c r="J4913" s="797" t="str">
        <f t="shared" si="166"/>
        <v>NA</v>
      </c>
      <c r="K4913" s="797" t="str">
        <f t="shared" si="166"/>
        <v>NA</v>
      </c>
      <c r="L4913" s="797" t="str">
        <f t="shared" si="166"/>
        <v>NA</v>
      </c>
      <c r="M4913" s="797" t="str">
        <f t="shared" si="165"/>
        <v>NA</v>
      </c>
      <c r="N4913" s="797" t="b">
        <v>1</v>
      </c>
    </row>
    <row r="4914" spans="1:14" ht="25.5" x14ac:dyDescent="0.25">
      <c r="A4914" s="69" t="s">
        <v>1333</v>
      </c>
      <c r="B4914" s="42" t="s">
        <v>1339</v>
      </c>
      <c r="C4914" s="43" t="s">
        <v>1360</v>
      </c>
      <c r="D4914" s="44"/>
      <c r="E4914" s="584"/>
      <c r="F4914" s="59">
        <v>1060</v>
      </c>
      <c r="G4914" s="797" t="str">
        <f t="shared" si="166"/>
        <v>NA</v>
      </c>
      <c r="H4914" s="797" t="str">
        <f t="shared" si="166"/>
        <v>NA</v>
      </c>
      <c r="I4914" s="797" t="str">
        <f t="shared" si="166"/>
        <v>NA</v>
      </c>
      <c r="J4914" s="797" t="str">
        <f t="shared" si="166"/>
        <v>NA</v>
      </c>
      <c r="K4914" s="797" t="str">
        <f t="shared" si="166"/>
        <v>NA</v>
      </c>
      <c r="L4914" s="797" t="str">
        <f t="shared" si="166"/>
        <v>NA</v>
      </c>
      <c r="M4914" s="797" t="str">
        <f t="shared" si="165"/>
        <v>NA</v>
      </c>
      <c r="N4914" s="797" t="b">
        <v>1</v>
      </c>
    </row>
    <row r="4915" spans="1:14" ht="25.5" x14ac:dyDescent="0.25">
      <c r="A4915" s="69" t="s">
        <v>1341</v>
      </c>
      <c r="B4915" s="42" t="s">
        <v>1305</v>
      </c>
      <c r="C4915" s="43" t="s">
        <v>1361</v>
      </c>
      <c r="D4915" s="44"/>
      <c r="E4915" s="584"/>
      <c r="F4915" s="59">
        <v>1166</v>
      </c>
      <c r="G4915" s="797" t="str">
        <f t="shared" si="166"/>
        <v>NA</v>
      </c>
      <c r="H4915" s="797" t="str">
        <f t="shared" si="166"/>
        <v>NA</v>
      </c>
      <c r="I4915" s="797" t="str">
        <f t="shared" si="166"/>
        <v>NA</v>
      </c>
      <c r="J4915" s="797" t="str">
        <f t="shared" si="166"/>
        <v>NA</v>
      </c>
      <c r="K4915" s="797" t="str">
        <f t="shared" si="166"/>
        <v>NA</v>
      </c>
      <c r="L4915" s="797" t="str">
        <f t="shared" si="166"/>
        <v>NA</v>
      </c>
      <c r="M4915" s="797" t="str">
        <f t="shared" si="165"/>
        <v>NA</v>
      </c>
      <c r="N4915" s="797" t="b">
        <v>1</v>
      </c>
    </row>
    <row r="4916" spans="1:14" ht="25.5" x14ac:dyDescent="0.25">
      <c r="A4916" s="69" t="s">
        <v>1334</v>
      </c>
      <c r="B4916" s="42" t="s">
        <v>1318</v>
      </c>
      <c r="C4916" s="43" t="s">
        <v>1362</v>
      </c>
      <c r="D4916" s="44"/>
      <c r="E4916" s="584"/>
      <c r="F4916" s="59">
        <v>1350</v>
      </c>
      <c r="G4916" s="797" t="str">
        <f t="shared" si="166"/>
        <v>NA</v>
      </c>
      <c r="H4916" s="797" t="str">
        <f t="shared" si="166"/>
        <v>NA</v>
      </c>
      <c r="I4916" s="797" t="str">
        <f t="shared" si="166"/>
        <v>NA</v>
      </c>
      <c r="J4916" s="797" t="str">
        <f t="shared" si="166"/>
        <v>NA</v>
      </c>
      <c r="K4916" s="797" t="str">
        <f t="shared" si="166"/>
        <v>NA</v>
      </c>
      <c r="L4916" s="797" t="str">
        <f t="shared" si="166"/>
        <v>NA</v>
      </c>
      <c r="M4916" s="797" t="str">
        <f t="shared" si="165"/>
        <v>NA</v>
      </c>
      <c r="N4916" s="797" t="b">
        <v>1</v>
      </c>
    </row>
    <row r="4917" spans="1:14" ht="25.5" x14ac:dyDescent="0.25">
      <c r="A4917" s="69" t="s">
        <v>1344</v>
      </c>
      <c r="B4917" s="42" t="s">
        <v>1321</v>
      </c>
      <c r="C4917" s="43" t="s">
        <v>1363</v>
      </c>
      <c r="D4917" s="44"/>
      <c r="E4917" s="584"/>
      <c r="F4917" s="59">
        <v>1411</v>
      </c>
      <c r="G4917" s="797">
        <f t="shared" si="166"/>
        <v>485</v>
      </c>
      <c r="H4917" s="797">
        <f t="shared" si="166"/>
        <v>485</v>
      </c>
      <c r="I4917" s="797">
        <f t="shared" si="166"/>
        <v>638</v>
      </c>
      <c r="J4917" s="797">
        <f t="shared" si="166"/>
        <v>443</v>
      </c>
      <c r="K4917" s="797">
        <f t="shared" si="166"/>
        <v>704</v>
      </c>
      <c r="L4917" s="797">
        <f t="shared" si="166"/>
        <v>607</v>
      </c>
      <c r="M4917" s="797">
        <f t="shared" si="165"/>
        <v>682</v>
      </c>
      <c r="N4917" s="797" t="b">
        <v>0</v>
      </c>
    </row>
    <row r="4918" spans="1:14" x14ac:dyDescent="0.25">
      <c r="A4918" s="69"/>
      <c r="B4918" s="42"/>
      <c r="C4918" s="43"/>
      <c r="D4918" s="44"/>
      <c r="E4918" s="42"/>
      <c r="F4918" s="120" t="s">
        <v>5249</v>
      </c>
      <c r="G4918" s="797" t="str">
        <f t="shared" si="166"/>
        <v/>
      </c>
      <c r="H4918" s="797" t="str">
        <f t="shared" si="166"/>
        <v/>
      </c>
      <c r="I4918" s="797" t="str">
        <f t="shared" si="166"/>
        <v/>
      </c>
      <c r="J4918" s="797" t="str">
        <f t="shared" si="166"/>
        <v/>
      </c>
      <c r="K4918" s="797" t="str">
        <f t="shared" si="166"/>
        <v/>
      </c>
      <c r="L4918" s="797" t="str">
        <f t="shared" si="166"/>
        <v/>
      </c>
      <c r="M4918" s="797" t="str">
        <f t="shared" si="165"/>
        <v/>
      </c>
      <c r="N4918" s="797" t="b">
        <v>0</v>
      </c>
    </row>
    <row r="4919" spans="1:14" x14ac:dyDescent="0.25">
      <c r="A4919" s="546" t="s">
        <v>9261</v>
      </c>
      <c r="B4919" s="547"/>
      <c r="C4919" s="548"/>
      <c r="D4919" s="548"/>
      <c r="E4919" s="549"/>
      <c r="F4919" s="550" t="s">
        <v>5249</v>
      </c>
      <c r="G4919" s="797" t="str">
        <f t="shared" si="166"/>
        <v/>
      </c>
      <c r="H4919" s="797" t="str">
        <f t="shared" si="166"/>
        <v/>
      </c>
      <c r="I4919" s="797" t="str">
        <f t="shared" si="166"/>
        <v/>
      </c>
      <c r="J4919" s="797" t="str">
        <f t="shared" si="166"/>
        <v/>
      </c>
      <c r="K4919" s="797" t="str">
        <f t="shared" si="166"/>
        <v/>
      </c>
      <c r="L4919" s="797" t="str">
        <f t="shared" si="166"/>
        <v/>
      </c>
      <c r="M4919" s="797" t="str">
        <f t="shared" si="165"/>
        <v/>
      </c>
      <c r="N4919" s="797" t="b">
        <v>0</v>
      </c>
    </row>
    <row r="4920" spans="1:14" x14ac:dyDescent="0.25">
      <c r="A4920" s="69" t="s">
        <v>9262</v>
      </c>
      <c r="B4920" s="42" t="s">
        <v>9263</v>
      </c>
      <c r="C4920" s="43" t="s">
        <v>9264</v>
      </c>
      <c r="D4920" s="44"/>
      <c r="E4920" s="47"/>
      <c r="F4920" s="10">
        <v>182</v>
      </c>
      <c r="G4920" s="797">
        <f t="shared" si="166"/>
        <v>63</v>
      </c>
      <c r="H4920" s="797">
        <f t="shared" si="166"/>
        <v>63</v>
      </c>
      <c r="I4920" s="797">
        <f t="shared" si="166"/>
        <v>82</v>
      </c>
      <c r="J4920" s="797">
        <f t="shared" si="166"/>
        <v>57</v>
      </c>
      <c r="K4920" s="797">
        <f t="shared" si="166"/>
        <v>91</v>
      </c>
      <c r="L4920" s="797">
        <f t="shared" si="166"/>
        <v>78</v>
      </c>
      <c r="M4920" s="797">
        <f t="shared" si="165"/>
        <v>88</v>
      </c>
      <c r="N4920" s="797" t="b">
        <v>0</v>
      </c>
    </row>
    <row r="4921" spans="1:14" x14ac:dyDescent="0.25">
      <c r="A4921" s="69" t="s">
        <v>9265</v>
      </c>
      <c r="B4921" s="42" t="s">
        <v>6017</v>
      </c>
      <c r="C4921" s="43" t="s">
        <v>6018</v>
      </c>
      <c r="D4921" s="44"/>
      <c r="E4921" s="47"/>
      <c r="F4921" s="10">
        <v>530</v>
      </c>
      <c r="G4921" s="797">
        <f t="shared" si="166"/>
        <v>182</v>
      </c>
      <c r="H4921" s="797">
        <f t="shared" si="166"/>
        <v>182</v>
      </c>
      <c r="I4921" s="797">
        <f t="shared" si="166"/>
        <v>240</v>
      </c>
      <c r="J4921" s="797">
        <f t="shared" si="166"/>
        <v>166</v>
      </c>
      <c r="K4921" s="797">
        <f t="shared" si="166"/>
        <v>264</v>
      </c>
      <c r="L4921" s="797">
        <f t="shared" si="166"/>
        <v>228</v>
      </c>
      <c r="M4921" s="797">
        <f t="shared" si="165"/>
        <v>256</v>
      </c>
      <c r="N4921" s="797" t="b">
        <v>0</v>
      </c>
    </row>
    <row r="4922" spans="1:14" ht="15.75" thickBot="1" x14ac:dyDescent="0.3">
      <c r="A4922" s="69" t="s">
        <v>9266</v>
      </c>
      <c r="B4922" s="42" t="s">
        <v>9267</v>
      </c>
      <c r="C4922" s="43" t="s">
        <v>9268</v>
      </c>
      <c r="D4922" s="44"/>
      <c r="E4922" s="47"/>
      <c r="F4922" s="10">
        <v>6311</v>
      </c>
      <c r="G4922" s="797">
        <f t="shared" si="166"/>
        <v>2171</v>
      </c>
      <c r="H4922" s="797">
        <f t="shared" si="166"/>
        <v>2171</v>
      </c>
      <c r="I4922" s="797">
        <f t="shared" si="166"/>
        <v>2853</v>
      </c>
      <c r="J4922" s="797">
        <f t="shared" si="166"/>
        <v>1982</v>
      </c>
      <c r="K4922" s="797">
        <f t="shared" si="166"/>
        <v>3149</v>
      </c>
      <c r="L4922" s="797">
        <f t="shared" si="166"/>
        <v>2714</v>
      </c>
      <c r="M4922" s="797">
        <f t="shared" si="165"/>
        <v>3048</v>
      </c>
      <c r="N4922" s="797" t="b">
        <v>0</v>
      </c>
    </row>
    <row r="4923" spans="1:14" ht="25.5" x14ac:dyDescent="0.25">
      <c r="A4923" s="100" t="s">
        <v>9269</v>
      </c>
      <c r="B4923" s="61" t="s">
        <v>9270</v>
      </c>
      <c r="C4923" s="94" t="s">
        <v>9271</v>
      </c>
      <c r="D4923" s="60"/>
      <c r="E4923" s="61"/>
      <c r="F4923" s="46">
        <v>27295</v>
      </c>
      <c r="G4923" s="797" t="str">
        <f t="shared" si="166"/>
        <v>NA</v>
      </c>
      <c r="H4923" s="797" t="str">
        <f t="shared" si="166"/>
        <v>NA</v>
      </c>
      <c r="I4923" s="797" t="str">
        <f t="shared" si="166"/>
        <v>NA</v>
      </c>
      <c r="J4923" s="797" t="str">
        <f t="shared" si="166"/>
        <v>NA</v>
      </c>
      <c r="K4923" s="797" t="str">
        <f t="shared" si="166"/>
        <v>NA</v>
      </c>
      <c r="L4923" s="797" t="str">
        <f t="shared" si="166"/>
        <v>NA</v>
      </c>
      <c r="M4923" s="797" t="str">
        <f t="shared" si="165"/>
        <v>NA</v>
      </c>
      <c r="N4923" s="797" t="b">
        <v>1</v>
      </c>
    </row>
    <row r="4924" spans="1:14" ht="25.5" x14ac:dyDescent="0.25">
      <c r="A4924" s="41" t="s">
        <v>9272</v>
      </c>
      <c r="B4924" s="47" t="s">
        <v>5864</v>
      </c>
      <c r="C4924" s="43" t="s">
        <v>9273</v>
      </c>
      <c r="D4924" s="44"/>
      <c r="E4924" s="47"/>
      <c r="F4924" s="505">
        <v>803.39</v>
      </c>
      <c r="G4924" s="797" t="str">
        <f t="shared" si="166"/>
        <v>NA</v>
      </c>
      <c r="H4924" s="797" t="str">
        <f t="shared" si="166"/>
        <v>NA</v>
      </c>
      <c r="I4924" s="797" t="str">
        <f t="shared" si="166"/>
        <v>NA</v>
      </c>
      <c r="J4924" s="797" t="str">
        <f t="shared" si="166"/>
        <v>NA</v>
      </c>
      <c r="K4924" s="797" t="str">
        <f t="shared" si="166"/>
        <v>NA</v>
      </c>
      <c r="L4924" s="797" t="str">
        <f t="shared" si="166"/>
        <v>NA</v>
      </c>
      <c r="M4924" s="797" t="str">
        <f t="shared" si="165"/>
        <v>NA</v>
      </c>
      <c r="N4924" s="797" t="b">
        <v>1</v>
      </c>
    </row>
    <row r="4925" spans="1:14" ht="25.5" x14ac:dyDescent="0.25">
      <c r="A4925" s="41" t="s">
        <v>9274</v>
      </c>
      <c r="B4925" s="47" t="s">
        <v>5866</v>
      </c>
      <c r="C4925" s="43" t="s">
        <v>9275</v>
      </c>
      <c r="D4925" s="44"/>
      <c r="E4925" s="47"/>
      <c r="F4925" s="46">
        <v>126.32</v>
      </c>
      <c r="G4925" s="797" t="str">
        <f t="shared" si="166"/>
        <v>NA</v>
      </c>
      <c r="H4925" s="797" t="str">
        <f t="shared" si="166"/>
        <v>NA</v>
      </c>
      <c r="I4925" s="797" t="str">
        <f t="shared" si="166"/>
        <v>NA</v>
      </c>
      <c r="J4925" s="797" t="str">
        <f t="shared" si="166"/>
        <v>NA</v>
      </c>
      <c r="K4925" s="797" t="str">
        <f t="shared" si="166"/>
        <v>NA</v>
      </c>
      <c r="L4925" s="797" t="str">
        <f t="shared" si="166"/>
        <v>NA</v>
      </c>
      <c r="M4925" s="797" t="str">
        <f t="shared" si="165"/>
        <v>NA</v>
      </c>
      <c r="N4925" s="797" t="b">
        <v>1</v>
      </c>
    </row>
    <row r="4926" spans="1:14" ht="26.25" thickBot="1" x14ac:dyDescent="0.3">
      <c r="A4926" s="48" t="s">
        <v>9276</v>
      </c>
      <c r="B4926" s="62" t="s">
        <v>5869</v>
      </c>
      <c r="C4926" s="50" t="s">
        <v>9277</v>
      </c>
      <c r="D4926" s="51"/>
      <c r="E4926" s="62"/>
      <c r="F4926" s="103">
        <v>880.57</v>
      </c>
      <c r="G4926" s="797">
        <f t="shared" si="166"/>
        <v>303</v>
      </c>
      <c r="H4926" s="797">
        <f t="shared" si="166"/>
        <v>303</v>
      </c>
      <c r="I4926" s="797">
        <f t="shared" si="166"/>
        <v>398</v>
      </c>
      <c r="J4926" s="797">
        <f t="shared" si="166"/>
        <v>276</v>
      </c>
      <c r="K4926" s="797">
        <f t="shared" si="166"/>
        <v>439</v>
      </c>
      <c r="L4926" s="797">
        <f t="shared" si="166"/>
        <v>379</v>
      </c>
      <c r="M4926" s="797">
        <f t="shared" si="165"/>
        <v>425</v>
      </c>
      <c r="N4926" s="797" t="b">
        <v>0</v>
      </c>
    </row>
    <row r="4927" spans="1:14" ht="26.25" thickBot="1" x14ac:dyDescent="0.3">
      <c r="A4927" s="100" t="s">
        <v>9278</v>
      </c>
      <c r="B4927" s="61" t="s">
        <v>9279</v>
      </c>
      <c r="C4927" s="94" t="s">
        <v>9280</v>
      </c>
      <c r="D4927" s="60"/>
      <c r="E4927" s="61"/>
      <c r="F4927" s="46">
        <v>2688</v>
      </c>
      <c r="G4927" s="797">
        <f t="shared" si="166"/>
        <v>925</v>
      </c>
      <c r="H4927" s="797">
        <f t="shared" si="166"/>
        <v>925</v>
      </c>
      <c r="I4927" s="797">
        <f t="shared" si="166"/>
        <v>1215</v>
      </c>
      <c r="J4927" s="797">
        <f t="shared" si="166"/>
        <v>844</v>
      </c>
      <c r="K4927" s="797">
        <f t="shared" si="166"/>
        <v>1341</v>
      </c>
      <c r="L4927" s="797">
        <f t="shared" si="166"/>
        <v>1156</v>
      </c>
      <c r="M4927" s="797">
        <f t="shared" si="165"/>
        <v>1298</v>
      </c>
      <c r="N4927" s="797" t="b">
        <v>0</v>
      </c>
    </row>
    <row r="4928" spans="1:14" ht="26.25" thickBot="1" x14ac:dyDescent="0.3">
      <c r="A4928" s="100" t="s">
        <v>9281</v>
      </c>
      <c r="B4928" s="61" t="s">
        <v>9282</v>
      </c>
      <c r="C4928" s="94" t="s">
        <v>9283</v>
      </c>
      <c r="D4928" s="60"/>
      <c r="E4928" s="61"/>
      <c r="F4928" s="46">
        <v>8711</v>
      </c>
      <c r="G4928" s="797">
        <f t="shared" si="166"/>
        <v>2997</v>
      </c>
      <c r="H4928" s="797">
        <f t="shared" si="166"/>
        <v>2997</v>
      </c>
      <c r="I4928" s="797">
        <f t="shared" si="166"/>
        <v>3937</v>
      </c>
      <c r="J4928" s="797">
        <f t="shared" si="166"/>
        <v>2735</v>
      </c>
      <c r="K4928" s="797">
        <f t="shared" si="166"/>
        <v>4347</v>
      </c>
      <c r="L4928" s="797">
        <f t="shared" si="166"/>
        <v>3746</v>
      </c>
      <c r="M4928" s="797">
        <f t="shared" si="165"/>
        <v>4207</v>
      </c>
      <c r="N4928" s="797" t="b">
        <v>0</v>
      </c>
    </row>
    <row r="4929" spans="1:14" ht="26.25" thickBot="1" x14ac:dyDescent="0.3">
      <c r="A4929" s="100" t="s">
        <v>9284</v>
      </c>
      <c r="B4929" s="61" t="s">
        <v>9285</v>
      </c>
      <c r="C4929" s="94" t="s">
        <v>9286</v>
      </c>
      <c r="D4929" s="60"/>
      <c r="E4929" s="61"/>
      <c r="F4929" s="46">
        <v>11563</v>
      </c>
      <c r="G4929" s="797">
        <f t="shared" si="166"/>
        <v>3978</v>
      </c>
      <c r="H4929" s="797">
        <f t="shared" si="166"/>
        <v>3978</v>
      </c>
      <c r="I4929" s="797">
        <f t="shared" si="166"/>
        <v>5226</v>
      </c>
      <c r="J4929" s="797">
        <f t="shared" si="166"/>
        <v>3631</v>
      </c>
      <c r="K4929" s="797">
        <f t="shared" si="166"/>
        <v>5770</v>
      </c>
      <c r="L4929" s="797">
        <f t="shared" si="166"/>
        <v>4972</v>
      </c>
      <c r="M4929" s="797">
        <f t="shared" si="165"/>
        <v>5585</v>
      </c>
      <c r="N4929" s="797" t="b">
        <v>0</v>
      </c>
    </row>
    <row r="4930" spans="1:14" ht="15.75" thickBot="1" x14ac:dyDescent="0.3">
      <c r="A4930" s="100" t="s">
        <v>9287</v>
      </c>
      <c r="B4930" s="61" t="s">
        <v>6038</v>
      </c>
      <c r="C4930" s="94" t="s">
        <v>6039</v>
      </c>
      <c r="D4930" s="60"/>
      <c r="E4930" s="61"/>
      <c r="F4930" s="46">
        <v>349</v>
      </c>
      <c r="G4930" s="797">
        <f t="shared" si="166"/>
        <v>120</v>
      </c>
      <c r="H4930" s="797">
        <f t="shared" si="166"/>
        <v>120</v>
      </c>
      <c r="I4930" s="797">
        <f t="shared" si="166"/>
        <v>158</v>
      </c>
      <c r="J4930" s="797">
        <f t="shared" si="166"/>
        <v>110</v>
      </c>
      <c r="K4930" s="797">
        <f t="shared" si="166"/>
        <v>174</v>
      </c>
      <c r="L4930" s="797">
        <f t="shared" si="166"/>
        <v>150</v>
      </c>
      <c r="M4930" s="797">
        <f t="shared" si="165"/>
        <v>169</v>
      </c>
      <c r="N4930" s="797" t="b">
        <v>0</v>
      </c>
    </row>
    <row r="4931" spans="1:14" ht="15.75" thickBot="1" x14ac:dyDescent="0.3">
      <c r="A4931" s="100" t="s">
        <v>9288</v>
      </c>
      <c r="B4931" s="61" t="s">
        <v>6041</v>
      </c>
      <c r="C4931" s="94" t="s">
        <v>6042</v>
      </c>
      <c r="D4931" s="60"/>
      <c r="E4931" s="61"/>
      <c r="F4931" s="46">
        <v>1162</v>
      </c>
      <c r="G4931" s="797">
        <f t="shared" si="166"/>
        <v>400</v>
      </c>
      <c r="H4931" s="797">
        <f t="shared" si="166"/>
        <v>400</v>
      </c>
      <c r="I4931" s="797">
        <f t="shared" si="166"/>
        <v>525</v>
      </c>
      <c r="J4931" s="797">
        <f t="shared" si="166"/>
        <v>365</v>
      </c>
      <c r="K4931" s="797">
        <f t="shared" si="166"/>
        <v>580</v>
      </c>
      <c r="L4931" s="797">
        <f t="shared" si="166"/>
        <v>500</v>
      </c>
      <c r="M4931" s="797">
        <f t="shared" si="165"/>
        <v>561</v>
      </c>
      <c r="N4931" s="797" t="b">
        <v>0</v>
      </c>
    </row>
    <row r="4932" spans="1:14" ht="15.75" thickBot="1" x14ac:dyDescent="0.3">
      <c r="A4932" s="100" t="s">
        <v>9289</v>
      </c>
      <c r="B4932" s="61" t="s">
        <v>9290</v>
      </c>
      <c r="C4932" s="94" t="s">
        <v>9291</v>
      </c>
      <c r="D4932" s="60"/>
      <c r="E4932" s="61"/>
      <c r="F4932" s="46">
        <v>1789</v>
      </c>
      <c r="G4932" s="797">
        <f t="shared" si="166"/>
        <v>615</v>
      </c>
      <c r="H4932" s="797">
        <f t="shared" si="166"/>
        <v>615</v>
      </c>
      <c r="I4932" s="797">
        <f t="shared" si="166"/>
        <v>809</v>
      </c>
      <c r="J4932" s="797">
        <f t="shared" si="166"/>
        <v>562</v>
      </c>
      <c r="K4932" s="797">
        <f t="shared" si="166"/>
        <v>893</v>
      </c>
      <c r="L4932" s="797">
        <f t="shared" si="166"/>
        <v>769</v>
      </c>
      <c r="M4932" s="797">
        <f t="shared" si="165"/>
        <v>864</v>
      </c>
      <c r="N4932" s="797" t="b">
        <v>0</v>
      </c>
    </row>
    <row r="4933" spans="1:14" ht="15.75" thickBot="1" x14ac:dyDescent="0.3">
      <c r="A4933" s="100" t="s">
        <v>9292</v>
      </c>
      <c r="B4933" s="61" t="s">
        <v>6041</v>
      </c>
      <c r="C4933" s="94" t="s">
        <v>6042</v>
      </c>
      <c r="D4933" s="60"/>
      <c r="E4933" s="61"/>
      <c r="F4933" s="46">
        <v>1162</v>
      </c>
      <c r="G4933" s="797">
        <f t="shared" si="166"/>
        <v>400</v>
      </c>
      <c r="H4933" s="797">
        <f t="shared" si="166"/>
        <v>400</v>
      </c>
      <c r="I4933" s="797">
        <f t="shared" si="166"/>
        <v>525</v>
      </c>
      <c r="J4933" s="797">
        <f t="shared" si="166"/>
        <v>365</v>
      </c>
      <c r="K4933" s="797">
        <f t="shared" si="166"/>
        <v>580</v>
      </c>
      <c r="L4933" s="797">
        <f t="shared" si="166"/>
        <v>500</v>
      </c>
      <c r="M4933" s="797">
        <f t="shared" si="165"/>
        <v>561</v>
      </c>
      <c r="N4933" s="797" t="b">
        <v>0</v>
      </c>
    </row>
    <row r="4934" spans="1:14" ht="15.75" thickBot="1" x14ac:dyDescent="0.3">
      <c r="A4934" s="100" t="s">
        <v>9293</v>
      </c>
      <c r="B4934" s="61" t="s">
        <v>9290</v>
      </c>
      <c r="C4934" s="94" t="s">
        <v>9291</v>
      </c>
      <c r="D4934" s="60"/>
      <c r="E4934" s="61"/>
      <c r="F4934" s="46">
        <v>1789</v>
      </c>
      <c r="G4934" s="797">
        <f t="shared" si="166"/>
        <v>615</v>
      </c>
      <c r="H4934" s="797">
        <f t="shared" si="166"/>
        <v>615</v>
      </c>
      <c r="I4934" s="797">
        <f t="shared" si="166"/>
        <v>809</v>
      </c>
      <c r="J4934" s="797">
        <f t="shared" si="166"/>
        <v>562</v>
      </c>
      <c r="K4934" s="797">
        <f t="shared" si="166"/>
        <v>893</v>
      </c>
      <c r="L4934" s="797">
        <f t="shared" si="166"/>
        <v>769</v>
      </c>
      <c r="M4934" s="797">
        <f t="shared" si="165"/>
        <v>864</v>
      </c>
      <c r="N4934" s="797" t="b">
        <v>0</v>
      </c>
    </row>
    <row r="4935" spans="1:14" x14ac:dyDescent="0.25">
      <c r="A4935" s="100" t="s">
        <v>9287</v>
      </c>
      <c r="B4935" s="61" t="s">
        <v>6038</v>
      </c>
      <c r="C4935" s="94" t="s">
        <v>6039</v>
      </c>
      <c r="D4935" s="60"/>
      <c r="E4935" s="61"/>
      <c r="F4935" s="46">
        <v>349</v>
      </c>
      <c r="G4935" s="797">
        <f t="shared" si="166"/>
        <v>120</v>
      </c>
      <c r="H4935" s="797">
        <f t="shared" si="166"/>
        <v>120</v>
      </c>
      <c r="I4935" s="797">
        <f t="shared" si="166"/>
        <v>158</v>
      </c>
      <c r="J4935" s="797">
        <f t="shared" ref="J4935:M4998" si="167">IF($N4935,"NA",IF(ISNUMBER($F4935),ROUND(($F4935*J$5),0),""))</f>
        <v>110</v>
      </c>
      <c r="K4935" s="797">
        <f t="shared" si="167"/>
        <v>174</v>
      </c>
      <c r="L4935" s="797">
        <f t="shared" si="167"/>
        <v>150</v>
      </c>
      <c r="M4935" s="797">
        <f t="shared" si="165"/>
        <v>169</v>
      </c>
      <c r="N4935" s="797" t="b">
        <v>0</v>
      </c>
    </row>
    <row r="4936" spans="1:14" ht="15.75" thickBot="1" x14ac:dyDescent="0.3">
      <c r="A4936" s="54"/>
      <c r="B4936" s="55"/>
      <c r="C4936" s="56"/>
      <c r="D4936" s="57"/>
      <c r="E4936" s="58"/>
      <c r="F4936" s="59"/>
      <c r="G4936" s="797" t="str">
        <f t="shared" ref="G4936:M4999" si="168">IF($N4936,"NA",IF(ISNUMBER($F4936),ROUND(($F4936*G$5),0),""))</f>
        <v/>
      </c>
      <c r="H4936" s="797" t="str">
        <f t="shared" si="168"/>
        <v/>
      </c>
      <c r="I4936" s="797" t="str">
        <f t="shared" si="168"/>
        <v/>
      </c>
      <c r="J4936" s="797" t="str">
        <f t="shared" si="167"/>
        <v/>
      </c>
      <c r="K4936" s="797" t="str">
        <f t="shared" si="167"/>
        <v/>
      </c>
      <c r="L4936" s="797" t="str">
        <f t="shared" si="167"/>
        <v/>
      </c>
      <c r="M4936" s="797" t="str">
        <f t="shared" si="165"/>
        <v/>
      </c>
      <c r="N4936" s="797" t="b">
        <v>0</v>
      </c>
    </row>
    <row r="4937" spans="1:14" ht="51.75" thickBot="1" x14ac:dyDescent="0.3">
      <c r="A4937" s="75" t="s">
        <v>9427</v>
      </c>
      <c r="B4937" s="76"/>
      <c r="C4937" s="28"/>
      <c r="D4937" s="29"/>
      <c r="E4937" s="29"/>
      <c r="F4937" s="78" t="s">
        <v>5249</v>
      </c>
      <c r="G4937" s="797" t="str">
        <f t="shared" si="168"/>
        <v/>
      </c>
      <c r="H4937" s="797" t="str">
        <f t="shared" si="168"/>
        <v/>
      </c>
      <c r="I4937" s="797" t="str">
        <f t="shared" si="168"/>
        <v/>
      </c>
      <c r="J4937" s="797" t="str">
        <f t="shared" si="167"/>
        <v/>
      </c>
      <c r="K4937" s="797" t="str">
        <f t="shared" si="167"/>
        <v/>
      </c>
      <c r="L4937" s="797" t="str">
        <f t="shared" si="167"/>
        <v/>
      </c>
      <c r="M4937" s="797" t="str">
        <f t="shared" si="165"/>
        <v/>
      </c>
      <c r="N4937" s="797" t="b">
        <v>0</v>
      </c>
    </row>
    <row r="4938" spans="1:14" ht="26.25" thickBot="1" x14ac:dyDescent="0.3">
      <c r="A4938" s="31" t="s">
        <v>35</v>
      </c>
      <c r="B4938" s="809" t="s">
        <v>36</v>
      </c>
      <c r="C4938" s="806" t="s">
        <v>37</v>
      </c>
      <c r="D4938" s="32" t="s">
        <v>38</v>
      </c>
      <c r="E4938" s="33"/>
      <c r="F4938" s="79" t="s">
        <v>9643</v>
      </c>
      <c r="G4938" s="797" t="str">
        <f t="shared" si="168"/>
        <v/>
      </c>
      <c r="H4938" s="797" t="str">
        <f t="shared" si="168"/>
        <v/>
      </c>
      <c r="I4938" s="797" t="str">
        <f t="shared" si="168"/>
        <v/>
      </c>
      <c r="J4938" s="797" t="str">
        <f t="shared" si="167"/>
        <v/>
      </c>
      <c r="K4938" s="797" t="str">
        <f t="shared" si="167"/>
        <v/>
      </c>
      <c r="L4938" s="797" t="str">
        <f t="shared" si="167"/>
        <v/>
      </c>
      <c r="M4938" s="797" t="str">
        <f t="shared" si="165"/>
        <v/>
      </c>
      <c r="N4938" s="797" t="b">
        <v>0</v>
      </c>
    </row>
    <row r="4939" spans="1:14" x14ac:dyDescent="0.25">
      <c r="A4939" s="87" t="s">
        <v>3644</v>
      </c>
      <c r="B4939" s="90"/>
      <c r="C4939" s="43"/>
      <c r="D4939" s="44"/>
      <c r="E4939" s="47"/>
      <c r="F4939" s="10" t="s">
        <v>5249</v>
      </c>
      <c r="G4939" s="797" t="str">
        <f t="shared" si="168"/>
        <v/>
      </c>
      <c r="H4939" s="797" t="str">
        <f t="shared" si="168"/>
        <v/>
      </c>
      <c r="I4939" s="797" t="str">
        <f t="shared" si="168"/>
        <v/>
      </c>
      <c r="J4939" s="797" t="str">
        <f t="shared" si="167"/>
        <v/>
      </c>
      <c r="K4939" s="797" t="str">
        <f t="shared" si="167"/>
        <v/>
      </c>
      <c r="L4939" s="797" t="str">
        <f t="shared" si="167"/>
        <v/>
      </c>
      <c r="M4939" s="797" t="str">
        <f t="shared" si="165"/>
        <v/>
      </c>
      <c r="N4939" s="797" t="b">
        <v>0</v>
      </c>
    </row>
    <row r="4940" spans="1:14" x14ac:dyDescent="0.25">
      <c r="A4940" s="69" t="s">
        <v>3644</v>
      </c>
      <c r="B4940" s="90" t="s">
        <v>10765</v>
      </c>
      <c r="C4940" s="43" t="s">
        <v>7840</v>
      </c>
      <c r="D4940" s="44"/>
      <c r="E4940" s="47"/>
      <c r="F4940" s="10">
        <v>0.01</v>
      </c>
      <c r="G4940" s="797">
        <f t="shared" si="168"/>
        <v>0</v>
      </c>
      <c r="H4940" s="797">
        <f t="shared" si="168"/>
        <v>0</v>
      </c>
      <c r="I4940" s="797">
        <f t="shared" si="168"/>
        <v>0</v>
      </c>
      <c r="J4940" s="797">
        <f t="shared" si="167"/>
        <v>0</v>
      </c>
      <c r="K4940" s="797">
        <f t="shared" si="167"/>
        <v>0</v>
      </c>
      <c r="L4940" s="797">
        <f t="shared" si="167"/>
        <v>0</v>
      </c>
      <c r="M4940" s="797">
        <f t="shared" si="165"/>
        <v>0</v>
      </c>
      <c r="N4940" s="797" t="b">
        <v>0</v>
      </c>
    </row>
    <row r="4941" spans="1:14" x14ac:dyDescent="0.25">
      <c r="A4941" s="69" t="s">
        <v>3644</v>
      </c>
      <c r="B4941" s="90" t="s">
        <v>10766</v>
      </c>
      <c r="C4941" s="43" t="s">
        <v>473</v>
      </c>
      <c r="D4941" s="44"/>
      <c r="E4941" s="47"/>
      <c r="F4941" s="10">
        <v>0.01</v>
      </c>
      <c r="G4941" s="797">
        <f t="shared" si="168"/>
        <v>0</v>
      </c>
      <c r="H4941" s="797">
        <f t="shared" si="168"/>
        <v>0</v>
      </c>
      <c r="I4941" s="797">
        <f t="shared" si="168"/>
        <v>0</v>
      </c>
      <c r="J4941" s="797">
        <f t="shared" si="167"/>
        <v>0</v>
      </c>
      <c r="K4941" s="797">
        <f t="shared" si="167"/>
        <v>0</v>
      </c>
      <c r="L4941" s="797">
        <f t="shared" si="167"/>
        <v>0</v>
      </c>
      <c r="M4941" s="797">
        <f t="shared" si="165"/>
        <v>0</v>
      </c>
      <c r="N4941" s="797" t="b">
        <v>0</v>
      </c>
    </row>
    <row r="4942" spans="1:14" x14ac:dyDescent="0.25">
      <c r="A4942" s="69" t="s">
        <v>3644</v>
      </c>
      <c r="B4942" s="90" t="s">
        <v>10767</v>
      </c>
      <c r="C4942" s="43" t="s">
        <v>3645</v>
      </c>
      <c r="D4942" s="44"/>
      <c r="E4942" s="47"/>
      <c r="F4942" s="10">
        <v>0.01</v>
      </c>
      <c r="G4942" s="797">
        <f t="shared" si="168"/>
        <v>0</v>
      </c>
      <c r="H4942" s="797">
        <f t="shared" si="168"/>
        <v>0</v>
      </c>
      <c r="I4942" s="797">
        <f t="shared" si="168"/>
        <v>0</v>
      </c>
      <c r="J4942" s="797">
        <f t="shared" si="167"/>
        <v>0</v>
      </c>
      <c r="K4942" s="797">
        <f t="shared" si="167"/>
        <v>0</v>
      </c>
      <c r="L4942" s="797">
        <f t="shared" si="167"/>
        <v>0</v>
      </c>
      <c r="M4942" s="797">
        <f t="shared" si="165"/>
        <v>0</v>
      </c>
      <c r="N4942" s="797" t="b">
        <v>0</v>
      </c>
    </row>
    <row r="4943" spans="1:14" x14ac:dyDescent="0.25">
      <c r="A4943" s="69" t="s">
        <v>3644</v>
      </c>
      <c r="B4943" s="90" t="s">
        <v>10768</v>
      </c>
      <c r="C4943" s="43" t="s">
        <v>3646</v>
      </c>
      <c r="D4943" s="44"/>
      <c r="E4943" s="47"/>
      <c r="F4943" s="10">
        <v>0.01</v>
      </c>
      <c r="G4943" s="797">
        <f t="shared" si="168"/>
        <v>0</v>
      </c>
      <c r="H4943" s="797">
        <f t="shared" si="168"/>
        <v>0</v>
      </c>
      <c r="I4943" s="797">
        <f t="shared" si="168"/>
        <v>0</v>
      </c>
      <c r="J4943" s="797">
        <f t="shared" si="167"/>
        <v>0</v>
      </c>
      <c r="K4943" s="797">
        <f t="shared" si="167"/>
        <v>0</v>
      </c>
      <c r="L4943" s="797">
        <f t="shared" si="167"/>
        <v>0</v>
      </c>
      <c r="M4943" s="797">
        <f t="shared" si="165"/>
        <v>0</v>
      </c>
      <c r="N4943" s="797" t="b">
        <v>0</v>
      </c>
    </row>
    <row r="4944" spans="1:14" x14ac:dyDescent="0.25">
      <c r="A4944" s="69" t="s">
        <v>3644</v>
      </c>
      <c r="B4944" s="90" t="s">
        <v>10769</v>
      </c>
      <c r="C4944" s="43" t="s">
        <v>3647</v>
      </c>
      <c r="D4944" s="44"/>
      <c r="E4944" s="47"/>
      <c r="F4944" s="10">
        <v>0.01</v>
      </c>
      <c r="G4944" s="797">
        <f t="shared" si="168"/>
        <v>0</v>
      </c>
      <c r="H4944" s="797">
        <f t="shared" si="168"/>
        <v>0</v>
      </c>
      <c r="I4944" s="797">
        <f t="shared" si="168"/>
        <v>0</v>
      </c>
      <c r="J4944" s="797">
        <f t="shared" si="167"/>
        <v>0</v>
      </c>
      <c r="K4944" s="797">
        <f t="shared" si="167"/>
        <v>0</v>
      </c>
      <c r="L4944" s="797">
        <f t="shared" si="167"/>
        <v>0</v>
      </c>
      <c r="M4944" s="797">
        <f t="shared" si="165"/>
        <v>0</v>
      </c>
      <c r="N4944" s="797" t="b">
        <v>0</v>
      </c>
    </row>
    <row r="4945" spans="1:14" x14ac:dyDescent="0.25">
      <c r="A4945" s="69" t="s">
        <v>3644</v>
      </c>
      <c r="B4945" s="90" t="s">
        <v>10770</v>
      </c>
      <c r="C4945" s="43" t="s">
        <v>3648</v>
      </c>
      <c r="D4945" s="44"/>
      <c r="E4945" s="47"/>
      <c r="F4945" s="10">
        <v>0.01</v>
      </c>
      <c r="G4945" s="797">
        <f t="shared" si="168"/>
        <v>0</v>
      </c>
      <c r="H4945" s="797">
        <f t="shared" si="168"/>
        <v>0</v>
      </c>
      <c r="I4945" s="797">
        <f t="shared" si="168"/>
        <v>0</v>
      </c>
      <c r="J4945" s="797">
        <f t="shared" si="167"/>
        <v>0</v>
      </c>
      <c r="K4945" s="797">
        <f t="shared" si="167"/>
        <v>0</v>
      </c>
      <c r="L4945" s="797">
        <f t="shared" si="167"/>
        <v>0</v>
      </c>
      <c r="M4945" s="797">
        <f t="shared" si="165"/>
        <v>0</v>
      </c>
      <c r="N4945" s="797" t="b">
        <v>0</v>
      </c>
    </row>
    <row r="4946" spans="1:14" x14ac:dyDescent="0.25">
      <c r="A4946" s="69" t="s">
        <v>3644</v>
      </c>
      <c r="B4946" s="90" t="s">
        <v>10771</v>
      </c>
      <c r="C4946" s="43" t="s">
        <v>3649</v>
      </c>
      <c r="D4946" s="44"/>
      <c r="E4946" s="47"/>
      <c r="F4946" s="10">
        <v>0.01</v>
      </c>
      <c r="G4946" s="797">
        <f t="shared" si="168"/>
        <v>0</v>
      </c>
      <c r="H4946" s="797">
        <f t="shared" si="168"/>
        <v>0</v>
      </c>
      <c r="I4946" s="797">
        <f t="shared" si="168"/>
        <v>0</v>
      </c>
      <c r="J4946" s="797">
        <f t="shared" si="167"/>
        <v>0</v>
      </c>
      <c r="K4946" s="797">
        <f t="shared" si="167"/>
        <v>0</v>
      </c>
      <c r="L4946" s="797">
        <f t="shared" si="167"/>
        <v>0</v>
      </c>
      <c r="M4946" s="797">
        <f t="shared" si="165"/>
        <v>0</v>
      </c>
      <c r="N4946" s="797" t="b">
        <v>0</v>
      </c>
    </row>
    <row r="4947" spans="1:14" x14ac:dyDescent="0.25">
      <c r="A4947" s="69" t="s">
        <v>3644</v>
      </c>
      <c r="B4947" s="90" t="s">
        <v>10772</v>
      </c>
      <c r="C4947" s="43" t="s">
        <v>3650</v>
      </c>
      <c r="D4947" s="44"/>
      <c r="E4947" s="47"/>
      <c r="F4947" s="10">
        <v>0.01</v>
      </c>
      <c r="G4947" s="797">
        <f t="shared" si="168"/>
        <v>0</v>
      </c>
      <c r="H4947" s="797">
        <f t="shared" si="168"/>
        <v>0</v>
      </c>
      <c r="I4947" s="797">
        <f t="shared" si="168"/>
        <v>0</v>
      </c>
      <c r="J4947" s="797">
        <f t="shared" si="167"/>
        <v>0</v>
      </c>
      <c r="K4947" s="797">
        <f t="shared" si="167"/>
        <v>0</v>
      </c>
      <c r="L4947" s="797">
        <f t="shared" si="167"/>
        <v>0</v>
      </c>
      <c r="M4947" s="797">
        <f t="shared" si="165"/>
        <v>0</v>
      </c>
      <c r="N4947" s="797" t="b">
        <v>0</v>
      </c>
    </row>
    <row r="4948" spans="1:14" x14ac:dyDescent="0.25">
      <c r="A4948" s="69" t="s">
        <v>3644</v>
      </c>
      <c r="B4948" s="90" t="s">
        <v>10773</v>
      </c>
      <c r="C4948" s="43" t="s">
        <v>3651</v>
      </c>
      <c r="D4948" s="44"/>
      <c r="E4948" s="47"/>
      <c r="F4948" s="10">
        <v>0.01</v>
      </c>
      <c r="G4948" s="797">
        <f t="shared" si="168"/>
        <v>0</v>
      </c>
      <c r="H4948" s="797">
        <f t="shared" si="168"/>
        <v>0</v>
      </c>
      <c r="I4948" s="797">
        <f t="shared" si="168"/>
        <v>0</v>
      </c>
      <c r="J4948" s="797">
        <f t="shared" si="167"/>
        <v>0</v>
      </c>
      <c r="K4948" s="797">
        <f t="shared" si="167"/>
        <v>0</v>
      </c>
      <c r="L4948" s="797">
        <f t="shared" si="167"/>
        <v>0</v>
      </c>
      <c r="M4948" s="797">
        <f t="shared" si="165"/>
        <v>0</v>
      </c>
      <c r="N4948" s="797" t="b">
        <v>0</v>
      </c>
    </row>
    <row r="4949" spans="1:14" x14ac:dyDescent="0.25">
      <c r="A4949" s="69" t="s">
        <v>3644</v>
      </c>
      <c r="B4949" s="90" t="s">
        <v>10774</v>
      </c>
      <c r="C4949" s="43" t="s">
        <v>3652</v>
      </c>
      <c r="D4949" s="44"/>
      <c r="E4949" s="47"/>
      <c r="F4949" s="10">
        <v>0.01</v>
      </c>
      <c r="G4949" s="797">
        <f t="shared" si="168"/>
        <v>0</v>
      </c>
      <c r="H4949" s="797">
        <f t="shared" si="168"/>
        <v>0</v>
      </c>
      <c r="I4949" s="797">
        <f t="shared" si="168"/>
        <v>0</v>
      </c>
      <c r="J4949" s="797">
        <f t="shared" si="167"/>
        <v>0</v>
      </c>
      <c r="K4949" s="797">
        <f t="shared" si="167"/>
        <v>0</v>
      </c>
      <c r="L4949" s="797">
        <f t="shared" si="167"/>
        <v>0</v>
      </c>
      <c r="M4949" s="797">
        <f t="shared" si="165"/>
        <v>0</v>
      </c>
      <c r="N4949" s="797" t="b">
        <v>0</v>
      </c>
    </row>
    <row r="4950" spans="1:14" x14ac:dyDescent="0.25">
      <c r="A4950" s="69" t="s">
        <v>3644</v>
      </c>
      <c r="B4950" s="90" t="s">
        <v>10775</v>
      </c>
      <c r="C4950" s="43" t="s">
        <v>3653</v>
      </c>
      <c r="D4950" s="44"/>
      <c r="E4950" s="47"/>
      <c r="F4950" s="10">
        <v>0.01</v>
      </c>
      <c r="G4950" s="797">
        <f t="shared" si="168"/>
        <v>0</v>
      </c>
      <c r="H4950" s="797">
        <f t="shared" si="168"/>
        <v>0</v>
      </c>
      <c r="I4950" s="797">
        <f t="shared" si="168"/>
        <v>0</v>
      </c>
      <c r="J4950" s="797">
        <f t="shared" si="167"/>
        <v>0</v>
      </c>
      <c r="K4950" s="797">
        <f t="shared" si="167"/>
        <v>0</v>
      </c>
      <c r="L4950" s="797">
        <f t="shared" si="167"/>
        <v>0</v>
      </c>
      <c r="M4950" s="797">
        <f t="shared" si="165"/>
        <v>0</v>
      </c>
      <c r="N4950" s="797" t="b">
        <v>0</v>
      </c>
    </row>
    <row r="4951" spans="1:14" x14ac:dyDescent="0.25">
      <c r="A4951" s="69" t="s">
        <v>3644</v>
      </c>
      <c r="B4951" s="90" t="s">
        <v>10776</v>
      </c>
      <c r="C4951" s="43" t="s">
        <v>3654</v>
      </c>
      <c r="D4951" s="44"/>
      <c r="E4951" s="47"/>
      <c r="F4951" s="10">
        <v>0.01</v>
      </c>
      <c r="G4951" s="797">
        <f t="shared" si="168"/>
        <v>0</v>
      </c>
      <c r="H4951" s="797">
        <f t="shared" si="168"/>
        <v>0</v>
      </c>
      <c r="I4951" s="797">
        <f t="shared" si="168"/>
        <v>0</v>
      </c>
      <c r="J4951" s="797">
        <f t="shared" si="167"/>
        <v>0</v>
      </c>
      <c r="K4951" s="797">
        <f t="shared" si="167"/>
        <v>0</v>
      </c>
      <c r="L4951" s="797">
        <f t="shared" si="167"/>
        <v>0</v>
      </c>
      <c r="M4951" s="797">
        <f t="shared" si="165"/>
        <v>0</v>
      </c>
      <c r="N4951" s="797" t="b">
        <v>0</v>
      </c>
    </row>
    <row r="4952" spans="1:14" x14ac:dyDescent="0.25">
      <c r="A4952" s="69" t="s">
        <v>3644</v>
      </c>
      <c r="B4952" s="90" t="s">
        <v>10777</v>
      </c>
      <c r="C4952" s="43" t="s">
        <v>3655</v>
      </c>
      <c r="D4952" s="44"/>
      <c r="E4952" s="47"/>
      <c r="F4952" s="10">
        <v>0.01</v>
      </c>
      <c r="G4952" s="797">
        <f t="shared" si="168"/>
        <v>0</v>
      </c>
      <c r="H4952" s="797">
        <f t="shared" si="168"/>
        <v>0</v>
      </c>
      <c r="I4952" s="797">
        <f t="shared" si="168"/>
        <v>0</v>
      </c>
      <c r="J4952" s="797">
        <f t="shared" si="167"/>
        <v>0</v>
      </c>
      <c r="K4952" s="797">
        <f t="shared" si="167"/>
        <v>0</v>
      </c>
      <c r="L4952" s="797">
        <f t="shared" si="167"/>
        <v>0</v>
      </c>
      <c r="M4952" s="797">
        <f t="shared" si="165"/>
        <v>0</v>
      </c>
      <c r="N4952" s="797" t="b">
        <v>0</v>
      </c>
    </row>
    <row r="4953" spans="1:14" x14ac:dyDescent="0.25">
      <c r="A4953" s="69" t="s">
        <v>3644</v>
      </c>
      <c r="B4953" s="90" t="s">
        <v>10778</v>
      </c>
      <c r="C4953" s="43" t="s">
        <v>3656</v>
      </c>
      <c r="D4953" s="44"/>
      <c r="E4953" s="47"/>
      <c r="F4953" s="10">
        <v>0.01</v>
      </c>
      <c r="G4953" s="797">
        <f t="shared" si="168"/>
        <v>0</v>
      </c>
      <c r="H4953" s="797">
        <f t="shared" si="168"/>
        <v>0</v>
      </c>
      <c r="I4953" s="797">
        <f t="shared" si="168"/>
        <v>0</v>
      </c>
      <c r="J4953" s="797">
        <f t="shared" si="167"/>
        <v>0</v>
      </c>
      <c r="K4953" s="797">
        <f t="shared" si="167"/>
        <v>0</v>
      </c>
      <c r="L4953" s="797">
        <f t="shared" si="167"/>
        <v>0</v>
      </c>
      <c r="M4953" s="797">
        <f t="shared" si="165"/>
        <v>0</v>
      </c>
      <c r="N4953" s="797" t="b">
        <v>0</v>
      </c>
    </row>
    <row r="4954" spans="1:14" x14ac:dyDescent="0.25">
      <c r="A4954" s="69" t="s">
        <v>3644</v>
      </c>
      <c r="B4954" s="90" t="s">
        <v>10779</v>
      </c>
      <c r="C4954" s="43" t="s">
        <v>3657</v>
      </c>
      <c r="D4954" s="44"/>
      <c r="E4954" s="47"/>
      <c r="F4954" s="10">
        <v>0.01</v>
      </c>
      <c r="G4954" s="797">
        <f t="shared" si="168"/>
        <v>0</v>
      </c>
      <c r="H4954" s="797">
        <f t="shared" si="168"/>
        <v>0</v>
      </c>
      <c r="I4954" s="797">
        <f t="shared" si="168"/>
        <v>0</v>
      </c>
      <c r="J4954" s="797">
        <f t="shared" si="167"/>
        <v>0</v>
      </c>
      <c r="K4954" s="797">
        <f t="shared" si="167"/>
        <v>0</v>
      </c>
      <c r="L4954" s="797">
        <f t="shared" si="167"/>
        <v>0</v>
      </c>
      <c r="M4954" s="797">
        <f t="shared" si="165"/>
        <v>0</v>
      </c>
      <c r="N4954" s="797" t="b">
        <v>0</v>
      </c>
    </row>
    <row r="4955" spans="1:14" x14ac:dyDescent="0.25">
      <c r="A4955" s="69" t="s">
        <v>3644</v>
      </c>
      <c r="B4955" s="90" t="s">
        <v>10780</v>
      </c>
      <c r="C4955" s="43" t="s">
        <v>3658</v>
      </c>
      <c r="D4955" s="44"/>
      <c r="E4955" s="47"/>
      <c r="F4955" s="10">
        <v>0.01</v>
      </c>
      <c r="G4955" s="797">
        <f t="shared" si="168"/>
        <v>0</v>
      </c>
      <c r="H4955" s="797">
        <f t="shared" si="168"/>
        <v>0</v>
      </c>
      <c r="I4955" s="797">
        <f t="shared" si="168"/>
        <v>0</v>
      </c>
      <c r="J4955" s="797">
        <f t="shared" si="167"/>
        <v>0</v>
      </c>
      <c r="K4955" s="797">
        <f t="shared" si="167"/>
        <v>0</v>
      </c>
      <c r="L4955" s="797">
        <f t="shared" si="167"/>
        <v>0</v>
      </c>
      <c r="M4955" s="797">
        <f t="shared" si="167"/>
        <v>0</v>
      </c>
      <c r="N4955" s="797" t="b">
        <v>0</v>
      </c>
    </row>
    <row r="4956" spans="1:14" x14ac:dyDescent="0.25">
      <c r="A4956" s="69" t="s">
        <v>3644</v>
      </c>
      <c r="B4956" s="90" t="s">
        <v>10781</v>
      </c>
      <c r="C4956" s="43" t="s">
        <v>3659</v>
      </c>
      <c r="D4956" s="44"/>
      <c r="E4956" s="47"/>
      <c r="F4956" s="10">
        <v>0.01</v>
      </c>
      <c r="G4956" s="797">
        <f t="shared" si="168"/>
        <v>0</v>
      </c>
      <c r="H4956" s="797">
        <f t="shared" si="168"/>
        <v>0</v>
      </c>
      <c r="I4956" s="797">
        <f t="shared" si="168"/>
        <v>0</v>
      </c>
      <c r="J4956" s="797">
        <f t="shared" si="167"/>
        <v>0</v>
      </c>
      <c r="K4956" s="797">
        <f t="shared" si="167"/>
        <v>0</v>
      </c>
      <c r="L4956" s="797">
        <f t="shared" si="167"/>
        <v>0</v>
      </c>
      <c r="M4956" s="797">
        <f t="shared" si="167"/>
        <v>0</v>
      </c>
      <c r="N4956" s="797" t="b">
        <v>0</v>
      </c>
    </row>
    <row r="4957" spans="1:14" x14ac:dyDescent="0.25">
      <c r="A4957" s="69" t="s">
        <v>3644</v>
      </c>
      <c r="B4957" s="90" t="s">
        <v>10782</v>
      </c>
      <c r="C4957" s="43" t="s">
        <v>3660</v>
      </c>
      <c r="D4957" s="44"/>
      <c r="E4957" s="47"/>
      <c r="F4957" s="10">
        <v>0.01</v>
      </c>
      <c r="G4957" s="797">
        <f t="shared" si="168"/>
        <v>0</v>
      </c>
      <c r="H4957" s="797">
        <f t="shared" si="168"/>
        <v>0</v>
      </c>
      <c r="I4957" s="797">
        <f t="shared" si="168"/>
        <v>0</v>
      </c>
      <c r="J4957" s="797">
        <f t="shared" si="167"/>
        <v>0</v>
      </c>
      <c r="K4957" s="797">
        <f t="shared" si="167"/>
        <v>0</v>
      </c>
      <c r="L4957" s="797">
        <f t="shared" si="167"/>
        <v>0</v>
      </c>
      <c r="M4957" s="797">
        <f t="shared" si="167"/>
        <v>0</v>
      </c>
      <c r="N4957" s="797" t="b">
        <v>0</v>
      </c>
    </row>
    <row r="4958" spans="1:14" x14ac:dyDescent="0.25">
      <c r="A4958" s="69" t="s">
        <v>3644</v>
      </c>
      <c r="B4958" s="90" t="s">
        <v>10783</v>
      </c>
      <c r="C4958" s="43" t="s">
        <v>3661</v>
      </c>
      <c r="D4958" s="44"/>
      <c r="E4958" s="47"/>
      <c r="F4958" s="10">
        <v>0.01</v>
      </c>
      <c r="G4958" s="797">
        <f t="shared" si="168"/>
        <v>0</v>
      </c>
      <c r="H4958" s="797">
        <f t="shared" si="168"/>
        <v>0</v>
      </c>
      <c r="I4958" s="797">
        <f t="shared" si="168"/>
        <v>0</v>
      </c>
      <c r="J4958" s="797">
        <f t="shared" si="167"/>
        <v>0</v>
      </c>
      <c r="K4958" s="797">
        <f t="shared" si="167"/>
        <v>0</v>
      </c>
      <c r="L4958" s="797">
        <f t="shared" si="167"/>
        <v>0</v>
      </c>
      <c r="M4958" s="797">
        <f t="shared" si="167"/>
        <v>0</v>
      </c>
      <c r="N4958" s="797" t="b">
        <v>0</v>
      </c>
    </row>
    <row r="4959" spans="1:14" x14ac:dyDescent="0.25">
      <c r="A4959" s="69" t="s">
        <v>3644</v>
      </c>
      <c r="B4959" s="90" t="s">
        <v>10784</v>
      </c>
      <c r="C4959" s="43" t="s">
        <v>3662</v>
      </c>
      <c r="D4959" s="44"/>
      <c r="E4959" s="47"/>
      <c r="F4959" s="10">
        <v>0.01</v>
      </c>
      <c r="G4959" s="797">
        <f t="shared" si="168"/>
        <v>0</v>
      </c>
      <c r="H4959" s="797">
        <f t="shared" si="168"/>
        <v>0</v>
      </c>
      <c r="I4959" s="797">
        <f t="shared" si="168"/>
        <v>0</v>
      </c>
      <c r="J4959" s="797">
        <f t="shared" si="167"/>
        <v>0</v>
      </c>
      <c r="K4959" s="797">
        <f t="shared" si="167"/>
        <v>0</v>
      </c>
      <c r="L4959" s="797">
        <f t="shared" si="167"/>
        <v>0</v>
      </c>
      <c r="M4959" s="797">
        <f t="shared" si="167"/>
        <v>0</v>
      </c>
      <c r="N4959" s="797" t="b">
        <v>0</v>
      </c>
    </row>
    <row r="4960" spans="1:14" x14ac:dyDescent="0.25">
      <c r="A4960" s="69" t="s">
        <v>3644</v>
      </c>
      <c r="B4960" s="90" t="s">
        <v>10785</v>
      </c>
      <c r="C4960" s="43" t="s">
        <v>3663</v>
      </c>
      <c r="D4960" s="44"/>
      <c r="E4960" s="47"/>
      <c r="F4960" s="10">
        <v>0.01</v>
      </c>
      <c r="G4960" s="797">
        <f t="shared" si="168"/>
        <v>0</v>
      </c>
      <c r="H4960" s="797">
        <f t="shared" si="168"/>
        <v>0</v>
      </c>
      <c r="I4960" s="797">
        <f t="shared" si="168"/>
        <v>0</v>
      </c>
      <c r="J4960" s="797">
        <f t="shared" si="167"/>
        <v>0</v>
      </c>
      <c r="K4960" s="797">
        <f t="shared" si="167"/>
        <v>0</v>
      </c>
      <c r="L4960" s="797">
        <f t="shared" si="167"/>
        <v>0</v>
      </c>
      <c r="M4960" s="797">
        <f t="shared" si="167"/>
        <v>0</v>
      </c>
      <c r="N4960" s="797" t="b">
        <v>0</v>
      </c>
    </row>
    <row r="4961" spans="1:14" x14ac:dyDescent="0.25">
      <c r="A4961" s="69" t="s">
        <v>3644</v>
      </c>
      <c r="B4961" s="90" t="s">
        <v>10786</v>
      </c>
      <c r="C4961" s="43" t="s">
        <v>3664</v>
      </c>
      <c r="D4961" s="44"/>
      <c r="E4961" s="47"/>
      <c r="F4961" s="10">
        <v>0.01</v>
      </c>
      <c r="G4961" s="797">
        <f t="shared" si="168"/>
        <v>0</v>
      </c>
      <c r="H4961" s="797">
        <f t="shared" si="168"/>
        <v>0</v>
      </c>
      <c r="I4961" s="797">
        <f t="shared" si="168"/>
        <v>0</v>
      </c>
      <c r="J4961" s="797">
        <f t="shared" si="167"/>
        <v>0</v>
      </c>
      <c r="K4961" s="797">
        <f t="shared" si="167"/>
        <v>0</v>
      </c>
      <c r="L4961" s="797">
        <f t="shared" si="167"/>
        <v>0</v>
      </c>
      <c r="M4961" s="797">
        <f t="shared" si="167"/>
        <v>0</v>
      </c>
      <c r="N4961" s="797" t="b">
        <v>0</v>
      </c>
    </row>
    <row r="4962" spans="1:14" x14ac:dyDescent="0.25">
      <c r="A4962" s="69" t="s">
        <v>3644</v>
      </c>
      <c r="B4962" s="90" t="s">
        <v>10787</v>
      </c>
      <c r="C4962" s="43" t="s">
        <v>3665</v>
      </c>
      <c r="D4962" s="44"/>
      <c r="E4962" s="47"/>
      <c r="F4962" s="10">
        <v>0.01</v>
      </c>
      <c r="G4962" s="797">
        <f t="shared" si="168"/>
        <v>0</v>
      </c>
      <c r="H4962" s="797">
        <f t="shared" si="168"/>
        <v>0</v>
      </c>
      <c r="I4962" s="797">
        <f t="shared" si="168"/>
        <v>0</v>
      </c>
      <c r="J4962" s="797">
        <f t="shared" si="167"/>
        <v>0</v>
      </c>
      <c r="K4962" s="797">
        <f t="shared" si="167"/>
        <v>0</v>
      </c>
      <c r="L4962" s="797">
        <f t="shared" si="167"/>
        <v>0</v>
      </c>
      <c r="M4962" s="797">
        <f t="shared" si="167"/>
        <v>0</v>
      </c>
      <c r="N4962" s="797" t="b">
        <v>0</v>
      </c>
    </row>
    <row r="4963" spans="1:14" x14ac:dyDescent="0.25">
      <c r="A4963" s="69" t="s">
        <v>3644</v>
      </c>
      <c r="B4963" s="90" t="s">
        <v>10788</v>
      </c>
      <c r="C4963" s="43" t="s">
        <v>3666</v>
      </c>
      <c r="D4963" s="44"/>
      <c r="E4963" s="47"/>
      <c r="F4963" s="10">
        <v>0.01</v>
      </c>
      <c r="G4963" s="797">
        <f t="shared" si="168"/>
        <v>0</v>
      </c>
      <c r="H4963" s="797">
        <f t="shared" si="168"/>
        <v>0</v>
      </c>
      <c r="I4963" s="797">
        <f t="shared" si="168"/>
        <v>0</v>
      </c>
      <c r="J4963" s="797">
        <f t="shared" si="167"/>
        <v>0</v>
      </c>
      <c r="K4963" s="797">
        <f t="shared" si="167"/>
        <v>0</v>
      </c>
      <c r="L4963" s="797">
        <f t="shared" si="167"/>
        <v>0</v>
      </c>
      <c r="M4963" s="797">
        <f t="shared" si="167"/>
        <v>0</v>
      </c>
      <c r="N4963" s="797" t="b">
        <v>0</v>
      </c>
    </row>
    <row r="4964" spans="1:14" x14ac:dyDescent="0.25">
      <c r="A4964" s="69" t="s">
        <v>3644</v>
      </c>
      <c r="B4964" s="90" t="s">
        <v>10789</v>
      </c>
      <c r="C4964" s="43" t="s">
        <v>3667</v>
      </c>
      <c r="D4964" s="44"/>
      <c r="E4964" s="47"/>
      <c r="F4964" s="10">
        <v>0.01</v>
      </c>
      <c r="G4964" s="797">
        <f t="shared" si="168"/>
        <v>0</v>
      </c>
      <c r="H4964" s="797">
        <f t="shared" si="168"/>
        <v>0</v>
      </c>
      <c r="I4964" s="797">
        <f t="shared" si="168"/>
        <v>0</v>
      </c>
      <c r="J4964" s="797">
        <f t="shared" si="167"/>
        <v>0</v>
      </c>
      <c r="K4964" s="797">
        <f t="shared" si="167"/>
        <v>0</v>
      </c>
      <c r="L4964" s="797">
        <f t="shared" si="167"/>
        <v>0</v>
      </c>
      <c r="M4964" s="797">
        <f t="shared" si="167"/>
        <v>0</v>
      </c>
      <c r="N4964" s="797" t="b">
        <v>0</v>
      </c>
    </row>
    <row r="4965" spans="1:14" x14ac:dyDescent="0.25">
      <c r="A4965" s="69" t="s">
        <v>3644</v>
      </c>
      <c r="B4965" s="90" t="s">
        <v>10790</v>
      </c>
      <c r="C4965" s="43" t="s">
        <v>3668</v>
      </c>
      <c r="D4965" s="44"/>
      <c r="E4965" s="47"/>
      <c r="F4965" s="10">
        <v>0.01</v>
      </c>
      <c r="G4965" s="797">
        <f t="shared" si="168"/>
        <v>0</v>
      </c>
      <c r="H4965" s="797">
        <f t="shared" si="168"/>
        <v>0</v>
      </c>
      <c r="I4965" s="797">
        <f t="shared" si="168"/>
        <v>0</v>
      </c>
      <c r="J4965" s="797">
        <f t="shared" si="167"/>
        <v>0</v>
      </c>
      <c r="K4965" s="797">
        <f t="shared" si="167"/>
        <v>0</v>
      </c>
      <c r="L4965" s="797">
        <f t="shared" si="167"/>
        <v>0</v>
      </c>
      <c r="M4965" s="797">
        <f t="shared" si="167"/>
        <v>0</v>
      </c>
      <c r="N4965" s="797" t="b">
        <v>0</v>
      </c>
    </row>
    <row r="4966" spans="1:14" x14ac:dyDescent="0.25">
      <c r="A4966" s="69" t="s">
        <v>3644</v>
      </c>
      <c r="B4966" s="90" t="s">
        <v>10791</v>
      </c>
      <c r="C4966" s="43" t="s">
        <v>3669</v>
      </c>
      <c r="D4966" s="44"/>
      <c r="E4966" s="47"/>
      <c r="F4966" s="10">
        <v>0.01</v>
      </c>
      <c r="G4966" s="797">
        <f t="shared" si="168"/>
        <v>0</v>
      </c>
      <c r="H4966" s="797">
        <f t="shared" si="168"/>
        <v>0</v>
      </c>
      <c r="I4966" s="797">
        <f t="shared" si="168"/>
        <v>0</v>
      </c>
      <c r="J4966" s="797">
        <f t="shared" si="167"/>
        <v>0</v>
      </c>
      <c r="K4966" s="797">
        <f t="shared" si="167"/>
        <v>0</v>
      </c>
      <c r="L4966" s="797">
        <f t="shared" si="167"/>
        <v>0</v>
      </c>
      <c r="M4966" s="797">
        <f t="shared" si="167"/>
        <v>0</v>
      </c>
      <c r="N4966" s="797" t="b">
        <v>0</v>
      </c>
    </row>
    <row r="4967" spans="1:14" x14ac:dyDescent="0.25">
      <c r="A4967" s="69" t="s">
        <v>3644</v>
      </c>
      <c r="B4967" s="90" t="s">
        <v>10792</v>
      </c>
      <c r="C4967" s="43" t="s">
        <v>3670</v>
      </c>
      <c r="D4967" s="44"/>
      <c r="E4967" s="47"/>
      <c r="F4967" s="10">
        <v>0.01</v>
      </c>
      <c r="G4967" s="797">
        <f t="shared" si="168"/>
        <v>0</v>
      </c>
      <c r="H4967" s="797">
        <f t="shared" si="168"/>
        <v>0</v>
      </c>
      <c r="I4967" s="797">
        <f t="shared" si="168"/>
        <v>0</v>
      </c>
      <c r="J4967" s="797">
        <f t="shared" si="167"/>
        <v>0</v>
      </c>
      <c r="K4967" s="797">
        <f t="shared" si="167"/>
        <v>0</v>
      </c>
      <c r="L4967" s="797">
        <f t="shared" si="167"/>
        <v>0</v>
      </c>
      <c r="M4967" s="797">
        <f t="shared" si="167"/>
        <v>0</v>
      </c>
      <c r="N4967" s="797" t="b">
        <v>0</v>
      </c>
    </row>
    <row r="4968" spans="1:14" x14ac:dyDescent="0.25">
      <c r="A4968" s="69" t="s">
        <v>3644</v>
      </c>
      <c r="B4968" s="90" t="s">
        <v>10793</v>
      </c>
      <c r="C4968" s="43" t="s">
        <v>3671</v>
      </c>
      <c r="D4968" s="44"/>
      <c r="E4968" s="47"/>
      <c r="F4968" s="10">
        <v>0.01</v>
      </c>
      <c r="G4968" s="797">
        <f t="shared" si="168"/>
        <v>0</v>
      </c>
      <c r="H4968" s="797">
        <f t="shared" si="168"/>
        <v>0</v>
      </c>
      <c r="I4968" s="797">
        <f t="shared" si="168"/>
        <v>0</v>
      </c>
      <c r="J4968" s="797">
        <f t="shared" si="167"/>
        <v>0</v>
      </c>
      <c r="K4968" s="797">
        <f t="shared" si="167"/>
        <v>0</v>
      </c>
      <c r="L4968" s="797">
        <f t="shared" si="167"/>
        <v>0</v>
      </c>
      <c r="M4968" s="797">
        <f t="shared" si="167"/>
        <v>0</v>
      </c>
      <c r="N4968" s="797" t="b">
        <v>0</v>
      </c>
    </row>
    <row r="4969" spans="1:14" x14ac:dyDescent="0.25">
      <c r="A4969" s="69" t="s">
        <v>3644</v>
      </c>
      <c r="B4969" s="90" t="s">
        <v>10794</v>
      </c>
      <c r="C4969" s="43" t="s">
        <v>3672</v>
      </c>
      <c r="D4969" s="44"/>
      <c r="E4969" s="47"/>
      <c r="F4969" s="10">
        <v>0.01</v>
      </c>
      <c r="G4969" s="797">
        <f t="shared" si="168"/>
        <v>0</v>
      </c>
      <c r="H4969" s="797">
        <f t="shared" si="168"/>
        <v>0</v>
      </c>
      <c r="I4969" s="797">
        <f t="shared" si="168"/>
        <v>0</v>
      </c>
      <c r="J4969" s="797">
        <f t="shared" si="167"/>
        <v>0</v>
      </c>
      <c r="K4969" s="797">
        <f t="shared" si="167"/>
        <v>0</v>
      </c>
      <c r="L4969" s="797">
        <f t="shared" si="167"/>
        <v>0</v>
      </c>
      <c r="M4969" s="797">
        <f t="shared" si="167"/>
        <v>0</v>
      </c>
      <c r="N4969" s="797" t="b">
        <v>0</v>
      </c>
    </row>
    <row r="4970" spans="1:14" x14ac:dyDescent="0.25">
      <c r="A4970" s="69" t="s">
        <v>3644</v>
      </c>
      <c r="B4970" s="90" t="s">
        <v>10795</v>
      </c>
      <c r="C4970" s="43" t="s">
        <v>3673</v>
      </c>
      <c r="D4970" s="44"/>
      <c r="E4970" s="47"/>
      <c r="F4970" s="10">
        <v>0.01</v>
      </c>
      <c r="G4970" s="797">
        <f t="shared" si="168"/>
        <v>0</v>
      </c>
      <c r="H4970" s="797">
        <f t="shared" si="168"/>
        <v>0</v>
      </c>
      <c r="I4970" s="797">
        <f t="shared" si="168"/>
        <v>0</v>
      </c>
      <c r="J4970" s="797">
        <f t="shared" si="167"/>
        <v>0</v>
      </c>
      <c r="K4970" s="797">
        <f t="shared" si="167"/>
        <v>0</v>
      </c>
      <c r="L4970" s="797">
        <f t="shared" si="167"/>
        <v>0</v>
      </c>
      <c r="M4970" s="797">
        <f t="shared" si="167"/>
        <v>0</v>
      </c>
      <c r="N4970" s="797" t="b">
        <v>0</v>
      </c>
    </row>
    <row r="4971" spans="1:14" x14ac:dyDescent="0.25">
      <c r="A4971" s="69" t="s">
        <v>3644</v>
      </c>
      <c r="B4971" s="90" t="s">
        <v>10796</v>
      </c>
      <c r="C4971" s="43" t="s">
        <v>3674</v>
      </c>
      <c r="D4971" s="44"/>
      <c r="E4971" s="47"/>
      <c r="F4971" s="10">
        <v>0.01</v>
      </c>
      <c r="G4971" s="797">
        <f t="shared" si="168"/>
        <v>0</v>
      </c>
      <c r="H4971" s="797">
        <f t="shared" si="168"/>
        <v>0</v>
      </c>
      <c r="I4971" s="797">
        <f t="shared" si="168"/>
        <v>0</v>
      </c>
      <c r="J4971" s="797">
        <f t="shared" si="167"/>
        <v>0</v>
      </c>
      <c r="K4971" s="797">
        <f t="shared" si="167"/>
        <v>0</v>
      </c>
      <c r="L4971" s="797">
        <f t="shared" si="167"/>
        <v>0</v>
      </c>
      <c r="M4971" s="797">
        <f t="shared" si="167"/>
        <v>0</v>
      </c>
      <c r="N4971" s="797" t="b">
        <v>0</v>
      </c>
    </row>
    <row r="4972" spans="1:14" x14ac:dyDescent="0.25">
      <c r="A4972" s="69" t="s">
        <v>3644</v>
      </c>
      <c r="B4972" s="90" t="s">
        <v>10797</v>
      </c>
      <c r="C4972" s="43" t="s">
        <v>7841</v>
      </c>
      <c r="D4972" s="44"/>
      <c r="E4972" s="47"/>
      <c r="F4972" s="10">
        <v>0.01</v>
      </c>
      <c r="G4972" s="797">
        <f t="shared" si="168"/>
        <v>0</v>
      </c>
      <c r="H4972" s="797">
        <f t="shared" si="168"/>
        <v>0</v>
      </c>
      <c r="I4972" s="797">
        <f t="shared" si="168"/>
        <v>0</v>
      </c>
      <c r="J4972" s="797">
        <f t="shared" si="167"/>
        <v>0</v>
      </c>
      <c r="K4972" s="797">
        <f t="shared" si="167"/>
        <v>0</v>
      </c>
      <c r="L4972" s="797">
        <f t="shared" si="167"/>
        <v>0</v>
      </c>
      <c r="M4972" s="797">
        <f t="shared" si="167"/>
        <v>0</v>
      </c>
      <c r="N4972" s="797" t="b">
        <v>0</v>
      </c>
    </row>
    <row r="4973" spans="1:14" x14ac:dyDescent="0.25">
      <c r="A4973" s="69" t="s">
        <v>3644</v>
      </c>
      <c r="B4973" s="90" t="s">
        <v>10798</v>
      </c>
      <c r="C4973" s="43" t="s">
        <v>7842</v>
      </c>
      <c r="D4973" s="44"/>
      <c r="E4973" s="47"/>
      <c r="F4973" s="10">
        <v>0.01</v>
      </c>
      <c r="G4973" s="797">
        <f t="shared" si="168"/>
        <v>0</v>
      </c>
      <c r="H4973" s="797">
        <f t="shared" si="168"/>
        <v>0</v>
      </c>
      <c r="I4973" s="797">
        <f t="shared" si="168"/>
        <v>0</v>
      </c>
      <c r="J4973" s="797">
        <f t="shared" si="167"/>
        <v>0</v>
      </c>
      <c r="K4973" s="797">
        <f t="shared" si="167"/>
        <v>0</v>
      </c>
      <c r="L4973" s="797">
        <f t="shared" si="167"/>
        <v>0</v>
      </c>
      <c r="M4973" s="797">
        <f t="shared" si="167"/>
        <v>0</v>
      </c>
      <c r="N4973" s="797" t="b">
        <v>0</v>
      </c>
    </row>
    <row r="4974" spans="1:14" x14ac:dyDescent="0.25">
      <c r="A4974" s="69" t="s">
        <v>3644</v>
      </c>
      <c r="B4974" s="90" t="s">
        <v>10799</v>
      </c>
      <c r="C4974" s="43" t="s">
        <v>5805</v>
      </c>
      <c r="D4974" s="44"/>
      <c r="E4974" s="47"/>
      <c r="F4974" s="10">
        <v>0.01</v>
      </c>
      <c r="G4974" s="797">
        <f t="shared" si="168"/>
        <v>0</v>
      </c>
      <c r="H4974" s="797">
        <f t="shared" si="168"/>
        <v>0</v>
      </c>
      <c r="I4974" s="797">
        <f t="shared" si="168"/>
        <v>0</v>
      </c>
      <c r="J4974" s="797">
        <f t="shared" si="167"/>
        <v>0</v>
      </c>
      <c r="K4974" s="797">
        <f t="shared" si="167"/>
        <v>0</v>
      </c>
      <c r="L4974" s="797">
        <f t="shared" si="167"/>
        <v>0</v>
      </c>
      <c r="M4974" s="797">
        <f t="shared" si="167"/>
        <v>0</v>
      </c>
      <c r="N4974" s="797" t="b">
        <v>0</v>
      </c>
    </row>
    <row r="4975" spans="1:14" x14ac:dyDescent="0.25">
      <c r="A4975" s="69" t="s">
        <v>3644</v>
      </c>
      <c r="B4975" s="90" t="s">
        <v>10800</v>
      </c>
      <c r="C4975" s="43" t="s">
        <v>7843</v>
      </c>
      <c r="D4975" s="44"/>
      <c r="E4975" s="47"/>
      <c r="F4975" s="10">
        <v>0.01</v>
      </c>
      <c r="G4975" s="797">
        <f t="shared" si="168"/>
        <v>0</v>
      </c>
      <c r="H4975" s="797">
        <f t="shared" si="168"/>
        <v>0</v>
      </c>
      <c r="I4975" s="797">
        <f t="shared" si="168"/>
        <v>0</v>
      </c>
      <c r="J4975" s="797">
        <f t="shared" si="167"/>
        <v>0</v>
      </c>
      <c r="K4975" s="797">
        <f t="shared" si="167"/>
        <v>0</v>
      </c>
      <c r="L4975" s="797">
        <f t="shared" si="167"/>
        <v>0</v>
      </c>
      <c r="M4975" s="797">
        <f t="shared" si="167"/>
        <v>0</v>
      </c>
      <c r="N4975" s="797" t="b">
        <v>0</v>
      </c>
    </row>
    <row r="4976" spans="1:14" x14ac:dyDescent="0.25">
      <c r="A4976" s="69" t="s">
        <v>3644</v>
      </c>
      <c r="B4976" s="90" t="s">
        <v>10801</v>
      </c>
      <c r="C4976" s="43" t="s">
        <v>5808</v>
      </c>
      <c r="D4976" s="44"/>
      <c r="E4976" s="47"/>
      <c r="F4976" s="10">
        <v>0.01</v>
      </c>
      <c r="G4976" s="797">
        <f t="shared" si="168"/>
        <v>0</v>
      </c>
      <c r="H4976" s="797">
        <f t="shared" si="168"/>
        <v>0</v>
      </c>
      <c r="I4976" s="797">
        <f t="shared" si="168"/>
        <v>0</v>
      </c>
      <c r="J4976" s="797">
        <f t="shared" si="167"/>
        <v>0</v>
      </c>
      <c r="K4976" s="797">
        <f t="shared" si="167"/>
        <v>0</v>
      </c>
      <c r="L4976" s="797">
        <f t="shared" si="167"/>
        <v>0</v>
      </c>
      <c r="M4976" s="797">
        <f t="shared" si="167"/>
        <v>0</v>
      </c>
      <c r="N4976" s="797" t="b">
        <v>0</v>
      </c>
    </row>
    <row r="4977" spans="1:14" x14ac:dyDescent="0.25">
      <c r="A4977" s="69" t="s">
        <v>3644</v>
      </c>
      <c r="B4977" s="90" t="s">
        <v>10802</v>
      </c>
      <c r="C4977" s="43" t="s">
        <v>7844</v>
      </c>
      <c r="D4977" s="44"/>
      <c r="E4977" s="47"/>
      <c r="F4977" s="10">
        <v>0.01</v>
      </c>
      <c r="G4977" s="797">
        <f t="shared" si="168"/>
        <v>0</v>
      </c>
      <c r="H4977" s="797">
        <f t="shared" si="168"/>
        <v>0</v>
      </c>
      <c r="I4977" s="797">
        <f t="shared" si="168"/>
        <v>0</v>
      </c>
      <c r="J4977" s="797">
        <f t="shared" si="167"/>
        <v>0</v>
      </c>
      <c r="K4977" s="797">
        <f t="shared" si="167"/>
        <v>0</v>
      </c>
      <c r="L4977" s="797">
        <f t="shared" si="167"/>
        <v>0</v>
      </c>
      <c r="M4977" s="797">
        <f t="shared" si="167"/>
        <v>0</v>
      </c>
      <c r="N4977" s="797" t="b">
        <v>0</v>
      </c>
    </row>
    <row r="4978" spans="1:14" x14ac:dyDescent="0.25">
      <c r="A4978" s="69" t="s">
        <v>3644</v>
      </c>
      <c r="B4978" s="90" t="s">
        <v>10803</v>
      </c>
      <c r="C4978" s="43" t="s">
        <v>7845</v>
      </c>
      <c r="D4978" s="44"/>
      <c r="E4978" s="47"/>
      <c r="F4978" s="10">
        <v>0.01</v>
      </c>
      <c r="G4978" s="797">
        <f t="shared" si="168"/>
        <v>0</v>
      </c>
      <c r="H4978" s="797">
        <f t="shared" si="168"/>
        <v>0</v>
      </c>
      <c r="I4978" s="797">
        <f t="shared" si="168"/>
        <v>0</v>
      </c>
      <c r="J4978" s="797">
        <f t="shared" si="167"/>
        <v>0</v>
      </c>
      <c r="K4978" s="797">
        <f t="shared" si="167"/>
        <v>0</v>
      </c>
      <c r="L4978" s="797">
        <f t="shared" si="167"/>
        <v>0</v>
      </c>
      <c r="M4978" s="797">
        <f t="shared" si="167"/>
        <v>0</v>
      </c>
      <c r="N4978" s="797" t="b">
        <v>0</v>
      </c>
    </row>
    <row r="4979" spans="1:14" x14ac:dyDescent="0.25">
      <c r="A4979" s="69" t="s">
        <v>3644</v>
      </c>
      <c r="B4979" s="90" t="s">
        <v>10804</v>
      </c>
      <c r="C4979" s="43" t="s">
        <v>7846</v>
      </c>
      <c r="D4979" s="44"/>
      <c r="E4979" s="47"/>
      <c r="F4979" s="10">
        <v>0.01</v>
      </c>
      <c r="G4979" s="797">
        <f t="shared" si="168"/>
        <v>0</v>
      </c>
      <c r="H4979" s="797">
        <f t="shared" si="168"/>
        <v>0</v>
      </c>
      <c r="I4979" s="797">
        <f t="shared" si="168"/>
        <v>0</v>
      </c>
      <c r="J4979" s="797">
        <f t="shared" si="167"/>
        <v>0</v>
      </c>
      <c r="K4979" s="797">
        <f t="shared" si="167"/>
        <v>0</v>
      </c>
      <c r="L4979" s="797">
        <f t="shared" si="167"/>
        <v>0</v>
      </c>
      <c r="M4979" s="797">
        <f t="shared" si="167"/>
        <v>0</v>
      </c>
      <c r="N4979" s="797" t="b">
        <v>0</v>
      </c>
    </row>
    <row r="4980" spans="1:14" x14ac:dyDescent="0.25">
      <c r="A4980" s="69" t="s">
        <v>3644</v>
      </c>
      <c r="B4980" s="90" t="s">
        <v>10805</v>
      </c>
      <c r="C4980" s="43" t="s">
        <v>3675</v>
      </c>
      <c r="D4980" s="44"/>
      <c r="E4980" s="47"/>
      <c r="F4980" s="10">
        <v>0.01</v>
      </c>
      <c r="G4980" s="797">
        <f t="shared" si="168"/>
        <v>0</v>
      </c>
      <c r="H4980" s="797">
        <f t="shared" si="168"/>
        <v>0</v>
      </c>
      <c r="I4980" s="797">
        <f t="shared" si="168"/>
        <v>0</v>
      </c>
      <c r="J4980" s="797">
        <f t="shared" si="167"/>
        <v>0</v>
      </c>
      <c r="K4980" s="797">
        <f t="shared" si="167"/>
        <v>0</v>
      </c>
      <c r="L4980" s="797">
        <f t="shared" si="167"/>
        <v>0</v>
      </c>
      <c r="M4980" s="797">
        <f t="shared" si="167"/>
        <v>0</v>
      </c>
      <c r="N4980" s="797" t="b">
        <v>0</v>
      </c>
    </row>
    <row r="4981" spans="1:14" x14ac:dyDescent="0.25">
      <c r="A4981" s="69" t="s">
        <v>3644</v>
      </c>
      <c r="B4981" s="90" t="s">
        <v>10806</v>
      </c>
      <c r="C4981" s="43" t="s">
        <v>3676</v>
      </c>
      <c r="D4981" s="44"/>
      <c r="E4981" s="47"/>
      <c r="F4981" s="10">
        <v>0.01</v>
      </c>
      <c r="G4981" s="797">
        <f t="shared" si="168"/>
        <v>0</v>
      </c>
      <c r="H4981" s="797">
        <f t="shared" si="168"/>
        <v>0</v>
      </c>
      <c r="I4981" s="797">
        <f t="shared" si="168"/>
        <v>0</v>
      </c>
      <c r="J4981" s="797">
        <f t="shared" si="167"/>
        <v>0</v>
      </c>
      <c r="K4981" s="797">
        <f t="shared" si="167"/>
        <v>0</v>
      </c>
      <c r="L4981" s="797">
        <f t="shared" si="167"/>
        <v>0</v>
      </c>
      <c r="M4981" s="797">
        <f t="shared" si="167"/>
        <v>0</v>
      </c>
      <c r="N4981" s="797" t="b">
        <v>0</v>
      </c>
    </row>
    <row r="4982" spans="1:14" x14ac:dyDescent="0.25">
      <c r="A4982" s="69" t="s">
        <v>3644</v>
      </c>
      <c r="B4982" s="90" t="s">
        <v>10807</v>
      </c>
      <c r="C4982" s="43" t="s">
        <v>3677</v>
      </c>
      <c r="D4982" s="44"/>
      <c r="E4982" s="47"/>
      <c r="F4982" s="10">
        <v>0.01</v>
      </c>
      <c r="G4982" s="797">
        <f t="shared" si="168"/>
        <v>0</v>
      </c>
      <c r="H4982" s="797">
        <f t="shared" si="168"/>
        <v>0</v>
      </c>
      <c r="I4982" s="797">
        <f t="shared" si="168"/>
        <v>0</v>
      </c>
      <c r="J4982" s="797">
        <f t="shared" si="167"/>
        <v>0</v>
      </c>
      <c r="K4982" s="797">
        <f t="shared" si="167"/>
        <v>0</v>
      </c>
      <c r="L4982" s="797">
        <f t="shared" si="167"/>
        <v>0</v>
      </c>
      <c r="M4982" s="797">
        <f t="shared" si="167"/>
        <v>0</v>
      </c>
      <c r="N4982" s="797" t="b">
        <v>0</v>
      </c>
    </row>
    <row r="4983" spans="1:14" x14ac:dyDescent="0.25">
      <c r="A4983" s="69" t="s">
        <v>3644</v>
      </c>
      <c r="B4983" s="90" t="s">
        <v>10808</v>
      </c>
      <c r="C4983" s="43" t="s">
        <v>3678</v>
      </c>
      <c r="D4983" s="44"/>
      <c r="E4983" s="47"/>
      <c r="F4983" s="10">
        <v>0.01</v>
      </c>
      <c r="G4983" s="797">
        <f t="shared" si="168"/>
        <v>0</v>
      </c>
      <c r="H4983" s="797">
        <f t="shared" si="168"/>
        <v>0</v>
      </c>
      <c r="I4983" s="797">
        <f t="shared" si="168"/>
        <v>0</v>
      </c>
      <c r="J4983" s="797">
        <f t="shared" si="167"/>
        <v>0</v>
      </c>
      <c r="K4983" s="797">
        <f t="shared" si="167"/>
        <v>0</v>
      </c>
      <c r="L4983" s="797">
        <f t="shared" si="167"/>
        <v>0</v>
      </c>
      <c r="M4983" s="797">
        <f t="shared" si="167"/>
        <v>0</v>
      </c>
      <c r="N4983" s="797" t="b">
        <v>0</v>
      </c>
    </row>
    <row r="4984" spans="1:14" x14ac:dyDescent="0.25">
      <c r="A4984" s="69" t="s">
        <v>3644</v>
      </c>
      <c r="B4984" s="90" t="s">
        <v>10809</v>
      </c>
      <c r="C4984" s="43" t="s">
        <v>3679</v>
      </c>
      <c r="D4984" s="44"/>
      <c r="E4984" s="47"/>
      <c r="F4984" s="10">
        <v>0.01</v>
      </c>
      <c r="G4984" s="797">
        <f t="shared" si="168"/>
        <v>0</v>
      </c>
      <c r="H4984" s="797">
        <f t="shared" si="168"/>
        <v>0</v>
      </c>
      <c r="I4984" s="797">
        <f t="shared" si="168"/>
        <v>0</v>
      </c>
      <c r="J4984" s="797">
        <f t="shared" si="167"/>
        <v>0</v>
      </c>
      <c r="K4984" s="797">
        <f t="shared" si="167"/>
        <v>0</v>
      </c>
      <c r="L4984" s="797">
        <f t="shared" si="167"/>
        <v>0</v>
      </c>
      <c r="M4984" s="797">
        <f t="shared" si="167"/>
        <v>0</v>
      </c>
      <c r="N4984" s="797" t="b">
        <v>0</v>
      </c>
    </row>
    <row r="4985" spans="1:14" x14ac:dyDescent="0.25">
      <c r="A4985" s="69" t="s">
        <v>3644</v>
      </c>
      <c r="B4985" s="90" t="s">
        <v>10810</v>
      </c>
      <c r="C4985" s="43" t="s">
        <v>3680</v>
      </c>
      <c r="D4985" s="44"/>
      <c r="E4985" s="47"/>
      <c r="F4985" s="10">
        <v>0.01</v>
      </c>
      <c r="G4985" s="797">
        <f t="shared" si="168"/>
        <v>0</v>
      </c>
      <c r="H4985" s="797">
        <f t="shared" si="168"/>
        <v>0</v>
      </c>
      <c r="I4985" s="797">
        <f t="shared" si="168"/>
        <v>0</v>
      </c>
      <c r="J4985" s="797">
        <f t="shared" si="167"/>
        <v>0</v>
      </c>
      <c r="K4985" s="797">
        <f t="shared" si="167"/>
        <v>0</v>
      </c>
      <c r="L4985" s="797">
        <f t="shared" si="167"/>
        <v>0</v>
      </c>
      <c r="M4985" s="797">
        <f t="shared" si="167"/>
        <v>0</v>
      </c>
      <c r="N4985" s="797" t="b">
        <v>0</v>
      </c>
    </row>
    <row r="4986" spans="1:14" x14ac:dyDescent="0.25">
      <c r="A4986" s="69" t="s">
        <v>3644</v>
      </c>
      <c r="B4986" s="90" t="s">
        <v>10811</v>
      </c>
      <c r="C4986" s="43" t="s">
        <v>3681</v>
      </c>
      <c r="D4986" s="44"/>
      <c r="E4986" s="47"/>
      <c r="F4986" s="10">
        <v>0.01</v>
      </c>
      <c r="G4986" s="797">
        <f t="shared" si="168"/>
        <v>0</v>
      </c>
      <c r="H4986" s="797">
        <f t="shared" si="168"/>
        <v>0</v>
      </c>
      <c r="I4986" s="797">
        <f t="shared" si="168"/>
        <v>0</v>
      </c>
      <c r="J4986" s="797">
        <f t="shared" si="167"/>
        <v>0</v>
      </c>
      <c r="K4986" s="797">
        <f t="shared" si="167"/>
        <v>0</v>
      </c>
      <c r="L4986" s="797">
        <f t="shared" si="167"/>
        <v>0</v>
      </c>
      <c r="M4986" s="797">
        <f t="shared" si="167"/>
        <v>0</v>
      </c>
      <c r="N4986" s="797" t="b">
        <v>0</v>
      </c>
    </row>
    <row r="4987" spans="1:14" x14ac:dyDescent="0.25">
      <c r="A4987" s="69" t="s">
        <v>3644</v>
      </c>
      <c r="B4987" s="90" t="s">
        <v>10812</v>
      </c>
      <c r="C4987" s="43" t="s">
        <v>3682</v>
      </c>
      <c r="D4987" s="44"/>
      <c r="E4987" s="47"/>
      <c r="F4987" s="10">
        <v>0.01</v>
      </c>
      <c r="G4987" s="797">
        <f t="shared" si="168"/>
        <v>0</v>
      </c>
      <c r="H4987" s="797">
        <f t="shared" si="168"/>
        <v>0</v>
      </c>
      <c r="I4987" s="797">
        <f t="shared" si="168"/>
        <v>0</v>
      </c>
      <c r="J4987" s="797">
        <f t="shared" si="167"/>
        <v>0</v>
      </c>
      <c r="K4987" s="797">
        <f t="shared" si="167"/>
        <v>0</v>
      </c>
      <c r="L4987" s="797">
        <f t="shared" si="167"/>
        <v>0</v>
      </c>
      <c r="M4987" s="797">
        <f t="shared" si="167"/>
        <v>0</v>
      </c>
      <c r="N4987" s="797" t="b">
        <v>0</v>
      </c>
    </row>
    <row r="4988" spans="1:14" x14ac:dyDescent="0.25">
      <c r="A4988" s="69" t="s">
        <v>3644</v>
      </c>
      <c r="B4988" s="90" t="s">
        <v>10813</v>
      </c>
      <c r="C4988" s="43" t="s">
        <v>3683</v>
      </c>
      <c r="D4988" s="44"/>
      <c r="E4988" s="47"/>
      <c r="F4988" s="10">
        <v>0.01</v>
      </c>
      <c r="G4988" s="797">
        <f t="shared" si="168"/>
        <v>0</v>
      </c>
      <c r="H4988" s="797">
        <f t="shared" si="168"/>
        <v>0</v>
      </c>
      <c r="I4988" s="797">
        <f t="shared" si="168"/>
        <v>0</v>
      </c>
      <c r="J4988" s="797">
        <f t="shared" si="167"/>
        <v>0</v>
      </c>
      <c r="K4988" s="797">
        <f t="shared" si="167"/>
        <v>0</v>
      </c>
      <c r="L4988" s="797">
        <f t="shared" si="167"/>
        <v>0</v>
      </c>
      <c r="M4988" s="797">
        <f t="shared" si="167"/>
        <v>0</v>
      </c>
      <c r="N4988" s="797" t="b">
        <v>0</v>
      </c>
    </row>
    <row r="4989" spans="1:14" x14ac:dyDescent="0.25">
      <c r="A4989" s="69" t="s">
        <v>3644</v>
      </c>
      <c r="B4989" s="90" t="s">
        <v>10814</v>
      </c>
      <c r="C4989" s="43" t="s">
        <v>3684</v>
      </c>
      <c r="D4989" s="44"/>
      <c r="E4989" s="47"/>
      <c r="F4989" s="10">
        <v>0.01</v>
      </c>
      <c r="G4989" s="797">
        <f t="shared" si="168"/>
        <v>0</v>
      </c>
      <c r="H4989" s="797">
        <f t="shared" si="168"/>
        <v>0</v>
      </c>
      <c r="I4989" s="797">
        <f t="shared" si="168"/>
        <v>0</v>
      </c>
      <c r="J4989" s="797">
        <f t="shared" si="167"/>
        <v>0</v>
      </c>
      <c r="K4989" s="797">
        <f t="shared" si="167"/>
        <v>0</v>
      </c>
      <c r="L4989" s="797">
        <f t="shared" si="167"/>
        <v>0</v>
      </c>
      <c r="M4989" s="797">
        <f t="shared" si="167"/>
        <v>0</v>
      </c>
      <c r="N4989" s="797" t="b">
        <v>0</v>
      </c>
    </row>
    <row r="4990" spans="1:14" x14ac:dyDescent="0.25">
      <c r="A4990" s="69" t="s">
        <v>3644</v>
      </c>
      <c r="B4990" s="90" t="s">
        <v>10815</v>
      </c>
      <c r="C4990" s="43" t="s">
        <v>3685</v>
      </c>
      <c r="D4990" s="44"/>
      <c r="E4990" s="47"/>
      <c r="F4990" s="10">
        <v>0.01</v>
      </c>
      <c r="G4990" s="797">
        <f t="shared" si="168"/>
        <v>0</v>
      </c>
      <c r="H4990" s="797">
        <f t="shared" si="168"/>
        <v>0</v>
      </c>
      <c r="I4990" s="797">
        <f t="shared" si="168"/>
        <v>0</v>
      </c>
      <c r="J4990" s="797">
        <f t="shared" si="167"/>
        <v>0</v>
      </c>
      <c r="K4990" s="797">
        <f t="shared" si="167"/>
        <v>0</v>
      </c>
      <c r="L4990" s="797">
        <f t="shared" si="167"/>
        <v>0</v>
      </c>
      <c r="M4990" s="797">
        <f t="shared" si="167"/>
        <v>0</v>
      </c>
      <c r="N4990" s="797" t="b">
        <v>0</v>
      </c>
    </row>
    <row r="4991" spans="1:14" x14ac:dyDescent="0.25">
      <c r="A4991" s="69" t="s">
        <v>3644</v>
      </c>
      <c r="B4991" s="90" t="s">
        <v>10816</v>
      </c>
      <c r="C4991" s="43" t="s">
        <v>3686</v>
      </c>
      <c r="D4991" s="44"/>
      <c r="E4991" s="47"/>
      <c r="F4991" s="10">
        <v>0.01</v>
      </c>
      <c r="G4991" s="797">
        <f t="shared" si="168"/>
        <v>0</v>
      </c>
      <c r="H4991" s="797">
        <f t="shared" si="168"/>
        <v>0</v>
      </c>
      <c r="I4991" s="797">
        <f t="shared" si="168"/>
        <v>0</v>
      </c>
      <c r="J4991" s="797">
        <f t="shared" si="167"/>
        <v>0</v>
      </c>
      <c r="K4991" s="797">
        <f t="shared" si="167"/>
        <v>0</v>
      </c>
      <c r="L4991" s="797">
        <f t="shared" si="167"/>
        <v>0</v>
      </c>
      <c r="M4991" s="797">
        <f t="shared" si="167"/>
        <v>0</v>
      </c>
      <c r="N4991" s="797" t="b">
        <v>0</v>
      </c>
    </row>
    <row r="4992" spans="1:14" x14ac:dyDescent="0.25">
      <c r="A4992" s="69" t="s">
        <v>3644</v>
      </c>
      <c r="B4992" s="90" t="s">
        <v>10817</v>
      </c>
      <c r="C4992" s="43" t="s">
        <v>3687</v>
      </c>
      <c r="D4992" s="44"/>
      <c r="E4992" s="47"/>
      <c r="F4992" s="10">
        <v>0.01</v>
      </c>
      <c r="G4992" s="797">
        <f t="shared" si="168"/>
        <v>0</v>
      </c>
      <c r="H4992" s="797">
        <f t="shared" si="168"/>
        <v>0</v>
      </c>
      <c r="I4992" s="797">
        <f t="shared" si="168"/>
        <v>0</v>
      </c>
      <c r="J4992" s="797">
        <f t="shared" si="167"/>
        <v>0</v>
      </c>
      <c r="K4992" s="797">
        <f t="shared" si="167"/>
        <v>0</v>
      </c>
      <c r="L4992" s="797">
        <f t="shared" si="167"/>
        <v>0</v>
      </c>
      <c r="M4992" s="797">
        <f t="shared" si="167"/>
        <v>0</v>
      </c>
      <c r="N4992" s="797" t="b">
        <v>0</v>
      </c>
    </row>
    <row r="4993" spans="1:14" x14ac:dyDescent="0.25">
      <c r="A4993" s="69" t="s">
        <v>3644</v>
      </c>
      <c r="B4993" s="90" t="s">
        <v>10818</v>
      </c>
      <c r="C4993" s="43" t="s">
        <v>3688</v>
      </c>
      <c r="D4993" s="44"/>
      <c r="E4993" s="47"/>
      <c r="F4993" s="10">
        <v>0.01</v>
      </c>
      <c r="G4993" s="797">
        <f t="shared" si="168"/>
        <v>0</v>
      </c>
      <c r="H4993" s="797">
        <f t="shared" si="168"/>
        <v>0</v>
      </c>
      <c r="I4993" s="797">
        <f t="shared" si="168"/>
        <v>0</v>
      </c>
      <c r="J4993" s="797">
        <f t="shared" si="167"/>
        <v>0</v>
      </c>
      <c r="K4993" s="797">
        <f t="shared" si="167"/>
        <v>0</v>
      </c>
      <c r="L4993" s="797">
        <f t="shared" si="167"/>
        <v>0</v>
      </c>
      <c r="M4993" s="797">
        <f t="shared" si="167"/>
        <v>0</v>
      </c>
      <c r="N4993" s="797" t="b">
        <v>0</v>
      </c>
    </row>
    <row r="4994" spans="1:14" x14ac:dyDescent="0.25">
      <c r="A4994" s="69" t="s">
        <v>3644</v>
      </c>
      <c r="B4994" s="90" t="s">
        <v>10819</v>
      </c>
      <c r="C4994" s="43" t="s">
        <v>3689</v>
      </c>
      <c r="D4994" s="44"/>
      <c r="E4994" s="47"/>
      <c r="F4994" s="10">
        <v>0.01</v>
      </c>
      <c r="G4994" s="797">
        <f t="shared" si="168"/>
        <v>0</v>
      </c>
      <c r="H4994" s="797">
        <f t="shared" si="168"/>
        <v>0</v>
      </c>
      <c r="I4994" s="797">
        <f t="shared" si="168"/>
        <v>0</v>
      </c>
      <c r="J4994" s="797">
        <f t="shared" si="167"/>
        <v>0</v>
      </c>
      <c r="K4994" s="797">
        <f t="shared" si="167"/>
        <v>0</v>
      </c>
      <c r="L4994" s="797">
        <f t="shared" si="167"/>
        <v>0</v>
      </c>
      <c r="M4994" s="797">
        <f t="shared" si="167"/>
        <v>0</v>
      </c>
      <c r="N4994" s="797" t="b">
        <v>0</v>
      </c>
    </row>
    <row r="4995" spans="1:14" x14ac:dyDescent="0.25">
      <c r="A4995" s="69" t="s">
        <v>3644</v>
      </c>
      <c r="B4995" s="90" t="s">
        <v>10820</v>
      </c>
      <c r="C4995" s="317" t="s">
        <v>3690</v>
      </c>
      <c r="D4995" s="44"/>
      <c r="E4995" s="47"/>
      <c r="F4995" s="10">
        <v>0.01</v>
      </c>
      <c r="G4995" s="797">
        <f t="shared" si="168"/>
        <v>0</v>
      </c>
      <c r="H4995" s="797">
        <f t="shared" si="168"/>
        <v>0</v>
      </c>
      <c r="I4995" s="797">
        <f t="shared" si="168"/>
        <v>0</v>
      </c>
      <c r="J4995" s="797">
        <f t="shared" si="167"/>
        <v>0</v>
      </c>
      <c r="K4995" s="797">
        <f t="shared" si="167"/>
        <v>0</v>
      </c>
      <c r="L4995" s="797">
        <f t="shared" si="167"/>
        <v>0</v>
      </c>
      <c r="M4995" s="797">
        <f t="shared" si="167"/>
        <v>0</v>
      </c>
      <c r="N4995" s="797" t="b">
        <v>0</v>
      </c>
    </row>
    <row r="4996" spans="1:14" x14ac:dyDescent="0.25">
      <c r="A4996" s="69" t="s">
        <v>3644</v>
      </c>
      <c r="B4996" s="90" t="s">
        <v>10821</v>
      </c>
      <c r="C4996" s="317" t="s">
        <v>3691</v>
      </c>
      <c r="D4996" s="44"/>
      <c r="E4996" s="47"/>
      <c r="F4996" s="10">
        <v>0.01</v>
      </c>
      <c r="G4996" s="797">
        <f t="shared" si="168"/>
        <v>0</v>
      </c>
      <c r="H4996" s="797">
        <f t="shared" si="168"/>
        <v>0</v>
      </c>
      <c r="I4996" s="797">
        <f t="shared" si="168"/>
        <v>0</v>
      </c>
      <c r="J4996" s="797">
        <f t="shared" si="167"/>
        <v>0</v>
      </c>
      <c r="K4996" s="797">
        <f t="shared" si="167"/>
        <v>0</v>
      </c>
      <c r="L4996" s="797">
        <f t="shared" si="167"/>
        <v>0</v>
      </c>
      <c r="M4996" s="797">
        <f t="shared" si="167"/>
        <v>0</v>
      </c>
      <c r="N4996" s="797" t="b">
        <v>0</v>
      </c>
    </row>
    <row r="4997" spans="1:14" x14ac:dyDescent="0.25">
      <c r="A4997" s="69" t="s">
        <v>3644</v>
      </c>
      <c r="B4997" s="90" t="s">
        <v>10822</v>
      </c>
      <c r="C4997" s="317" t="s">
        <v>3692</v>
      </c>
      <c r="D4997" s="44"/>
      <c r="E4997" s="47"/>
      <c r="F4997" s="10">
        <v>0.01</v>
      </c>
      <c r="G4997" s="797">
        <f t="shared" si="168"/>
        <v>0</v>
      </c>
      <c r="H4997" s="797">
        <f t="shared" si="168"/>
        <v>0</v>
      </c>
      <c r="I4997" s="797">
        <f t="shared" si="168"/>
        <v>0</v>
      </c>
      <c r="J4997" s="797">
        <f t="shared" si="167"/>
        <v>0</v>
      </c>
      <c r="K4997" s="797">
        <f t="shared" si="167"/>
        <v>0</v>
      </c>
      <c r="L4997" s="797">
        <f t="shared" si="167"/>
        <v>0</v>
      </c>
      <c r="M4997" s="797">
        <f t="shared" si="167"/>
        <v>0</v>
      </c>
      <c r="N4997" s="797" t="b">
        <v>0</v>
      </c>
    </row>
    <row r="4998" spans="1:14" x14ac:dyDescent="0.25">
      <c r="A4998" s="69" t="s">
        <v>3644</v>
      </c>
      <c r="B4998" s="90" t="s">
        <v>10823</v>
      </c>
      <c r="C4998" s="43" t="s">
        <v>3693</v>
      </c>
      <c r="D4998" s="44"/>
      <c r="E4998" s="47"/>
      <c r="F4998" s="10">
        <v>0.01</v>
      </c>
      <c r="G4998" s="797">
        <f t="shared" si="168"/>
        <v>0</v>
      </c>
      <c r="H4998" s="797">
        <f t="shared" si="168"/>
        <v>0</v>
      </c>
      <c r="I4998" s="797">
        <f t="shared" si="168"/>
        <v>0</v>
      </c>
      <c r="J4998" s="797">
        <f t="shared" si="167"/>
        <v>0</v>
      </c>
      <c r="K4998" s="797">
        <f t="shared" si="167"/>
        <v>0</v>
      </c>
      <c r="L4998" s="797">
        <f t="shared" si="167"/>
        <v>0</v>
      </c>
      <c r="M4998" s="797">
        <f t="shared" si="167"/>
        <v>0</v>
      </c>
      <c r="N4998" s="797" t="b">
        <v>0</v>
      </c>
    </row>
    <row r="4999" spans="1:14" x14ac:dyDescent="0.25">
      <c r="A4999" s="69" t="s">
        <v>3644</v>
      </c>
      <c r="B4999" s="90" t="s">
        <v>10824</v>
      </c>
      <c r="C4999" s="43" t="s">
        <v>3694</v>
      </c>
      <c r="D4999" s="44"/>
      <c r="E4999" s="47"/>
      <c r="F4999" s="10">
        <v>0.01</v>
      </c>
      <c r="G4999" s="797">
        <f t="shared" si="168"/>
        <v>0</v>
      </c>
      <c r="H4999" s="797">
        <f t="shared" si="168"/>
        <v>0</v>
      </c>
      <c r="I4999" s="797">
        <f t="shared" si="168"/>
        <v>0</v>
      </c>
      <c r="J4999" s="797">
        <f t="shared" si="168"/>
        <v>0</v>
      </c>
      <c r="K4999" s="797">
        <f t="shared" si="168"/>
        <v>0</v>
      </c>
      <c r="L4999" s="797">
        <f t="shared" si="168"/>
        <v>0</v>
      </c>
      <c r="M4999" s="797">
        <f t="shared" si="168"/>
        <v>0</v>
      </c>
      <c r="N4999" s="797" t="b">
        <v>0</v>
      </c>
    </row>
    <row r="5000" spans="1:14" x14ac:dyDescent="0.25">
      <c r="A5000" s="69" t="s">
        <v>3644</v>
      </c>
      <c r="B5000" s="90" t="s">
        <v>10825</v>
      </c>
      <c r="C5000" s="43" t="s">
        <v>3695</v>
      </c>
      <c r="D5000" s="44"/>
      <c r="E5000" s="47"/>
      <c r="F5000" s="10">
        <v>0.01</v>
      </c>
      <c r="G5000" s="797">
        <f t="shared" ref="G5000:M5036" si="169">IF($N5000,"NA",IF(ISNUMBER($F5000),ROUND(($F5000*G$5),0),""))</f>
        <v>0</v>
      </c>
      <c r="H5000" s="797">
        <f t="shared" si="169"/>
        <v>0</v>
      </c>
      <c r="I5000" s="797">
        <f t="shared" si="169"/>
        <v>0</v>
      </c>
      <c r="J5000" s="797">
        <f t="shared" si="169"/>
        <v>0</v>
      </c>
      <c r="K5000" s="797">
        <f t="shared" si="169"/>
        <v>0</v>
      </c>
      <c r="L5000" s="797">
        <f t="shared" si="169"/>
        <v>0</v>
      </c>
      <c r="M5000" s="797">
        <f t="shared" si="169"/>
        <v>0</v>
      </c>
      <c r="N5000" s="797" t="b">
        <v>0</v>
      </c>
    </row>
    <row r="5001" spans="1:14" x14ac:dyDescent="0.25">
      <c r="A5001" s="69" t="s">
        <v>3644</v>
      </c>
      <c r="B5001" s="90" t="s">
        <v>10826</v>
      </c>
      <c r="C5001" s="317" t="s">
        <v>3696</v>
      </c>
      <c r="D5001" s="44"/>
      <c r="E5001" s="47"/>
      <c r="F5001" s="10">
        <v>0.01</v>
      </c>
      <c r="G5001" s="797">
        <f t="shared" si="169"/>
        <v>0</v>
      </c>
      <c r="H5001" s="797">
        <f t="shared" si="169"/>
        <v>0</v>
      </c>
      <c r="I5001" s="797">
        <f t="shared" si="169"/>
        <v>0</v>
      </c>
      <c r="J5001" s="797">
        <f t="shared" si="169"/>
        <v>0</v>
      </c>
      <c r="K5001" s="797">
        <f t="shared" si="169"/>
        <v>0</v>
      </c>
      <c r="L5001" s="797">
        <f t="shared" si="169"/>
        <v>0</v>
      </c>
      <c r="M5001" s="797">
        <f t="shared" si="169"/>
        <v>0</v>
      </c>
      <c r="N5001" s="797" t="b">
        <v>0</v>
      </c>
    </row>
    <row r="5002" spans="1:14" x14ac:dyDescent="0.25">
      <c r="A5002" s="69" t="s">
        <v>3644</v>
      </c>
      <c r="B5002" s="90" t="s">
        <v>10827</v>
      </c>
      <c r="C5002" s="317" t="s">
        <v>3697</v>
      </c>
      <c r="D5002" s="44"/>
      <c r="E5002" s="47"/>
      <c r="F5002" s="10">
        <v>0.01</v>
      </c>
      <c r="G5002" s="797">
        <f t="shared" si="169"/>
        <v>0</v>
      </c>
      <c r="H5002" s="797">
        <f t="shared" si="169"/>
        <v>0</v>
      </c>
      <c r="I5002" s="797">
        <f t="shared" si="169"/>
        <v>0</v>
      </c>
      <c r="J5002" s="797">
        <f t="shared" si="169"/>
        <v>0</v>
      </c>
      <c r="K5002" s="797">
        <f t="shared" si="169"/>
        <v>0</v>
      </c>
      <c r="L5002" s="797">
        <f t="shared" si="169"/>
        <v>0</v>
      </c>
      <c r="M5002" s="797">
        <f t="shared" si="169"/>
        <v>0</v>
      </c>
      <c r="N5002" s="797" t="b">
        <v>0</v>
      </c>
    </row>
    <row r="5003" spans="1:14" x14ac:dyDescent="0.25">
      <c r="A5003" s="69" t="s">
        <v>3644</v>
      </c>
      <c r="B5003" s="90" t="s">
        <v>10828</v>
      </c>
      <c r="C5003" s="317" t="s">
        <v>3698</v>
      </c>
      <c r="D5003" s="44"/>
      <c r="E5003" s="47"/>
      <c r="F5003" s="10">
        <v>0.01</v>
      </c>
      <c r="G5003" s="797">
        <f t="shared" si="169"/>
        <v>0</v>
      </c>
      <c r="H5003" s="797">
        <f t="shared" si="169"/>
        <v>0</v>
      </c>
      <c r="I5003" s="797">
        <f t="shared" si="169"/>
        <v>0</v>
      </c>
      <c r="J5003" s="797">
        <f t="shared" si="169"/>
        <v>0</v>
      </c>
      <c r="K5003" s="797">
        <f t="shared" si="169"/>
        <v>0</v>
      </c>
      <c r="L5003" s="797">
        <f t="shared" si="169"/>
        <v>0</v>
      </c>
      <c r="M5003" s="797">
        <f t="shared" si="169"/>
        <v>0</v>
      </c>
      <c r="N5003" s="797" t="b">
        <v>0</v>
      </c>
    </row>
    <row r="5004" spans="1:14" x14ac:dyDescent="0.25">
      <c r="A5004" s="69" t="s">
        <v>3644</v>
      </c>
      <c r="B5004" s="90" t="s">
        <v>10829</v>
      </c>
      <c r="C5004" s="317" t="s">
        <v>5751</v>
      </c>
      <c r="D5004" s="44"/>
      <c r="E5004" s="47"/>
      <c r="F5004" s="10">
        <v>0.01</v>
      </c>
      <c r="G5004" s="797">
        <f t="shared" si="169"/>
        <v>0</v>
      </c>
      <c r="H5004" s="797">
        <f t="shared" si="169"/>
        <v>0</v>
      </c>
      <c r="I5004" s="797">
        <f t="shared" si="169"/>
        <v>0</v>
      </c>
      <c r="J5004" s="797">
        <f t="shared" si="169"/>
        <v>0</v>
      </c>
      <c r="K5004" s="797">
        <f t="shared" si="169"/>
        <v>0</v>
      </c>
      <c r="L5004" s="797">
        <f t="shared" si="169"/>
        <v>0</v>
      </c>
      <c r="M5004" s="797">
        <f t="shared" si="169"/>
        <v>0</v>
      </c>
      <c r="N5004" s="797" t="b">
        <v>0</v>
      </c>
    </row>
    <row r="5005" spans="1:14" x14ac:dyDescent="0.25">
      <c r="A5005" s="821" t="s">
        <v>3644</v>
      </c>
      <c r="B5005" s="823" t="s">
        <v>10830</v>
      </c>
      <c r="C5005" s="824" t="s">
        <v>9641</v>
      </c>
      <c r="D5005" s="44"/>
      <c r="E5005" s="47"/>
      <c r="F5005" s="814">
        <v>0.01</v>
      </c>
      <c r="G5005" s="797">
        <f t="shared" si="169"/>
        <v>0</v>
      </c>
      <c r="H5005" s="797">
        <f t="shared" si="169"/>
        <v>0</v>
      </c>
      <c r="I5005" s="797">
        <f t="shared" si="169"/>
        <v>0</v>
      </c>
      <c r="J5005" s="797">
        <f t="shared" si="169"/>
        <v>0</v>
      </c>
      <c r="K5005" s="797">
        <f t="shared" si="169"/>
        <v>0</v>
      </c>
      <c r="L5005" s="797">
        <f t="shared" si="169"/>
        <v>0</v>
      </c>
      <c r="M5005" s="797">
        <f t="shared" si="169"/>
        <v>0</v>
      </c>
      <c r="N5005" s="797" t="b">
        <v>0</v>
      </c>
    </row>
    <row r="5006" spans="1:14" ht="25.5" x14ac:dyDescent="0.25">
      <c r="A5006" s="69" t="s">
        <v>3699</v>
      </c>
      <c r="B5006" s="42" t="s">
        <v>3700</v>
      </c>
      <c r="C5006" s="43" t="s">
        <v>3701</v>
      </c>
      <c r="D5006" s="44"/>
      <c r="E5006" s="47"/>
      <c r="F5006" s="10">
        <v>6</v>
      </c>
      <c r="G5006" s="797">
        <f t="shared" si="169"/>
        <v>2</v>
      </c>
      <c r="H5006" s="797">
        <f t="shared" si="169"/>
        <v>2</v>
      </c>
      <c r="I5006" s="797">
        <f t="shared" si="169"/>
        <v>3</v>
      </c>
      <c r="J5006" s="797">
        <f t="shared" si="169"/>
        <v>2</v>
      </c>
      <c r="K5006" s="797">
        <f t="shared" si="169"/>
        <v>3</v>
      </c>
      <c r="L5006" s="797">
        <f t="shared" si="169"/>
        <v>3</v>
      </c>
      <c r="M5006" s="797">
        <f t="shared" si="169"/>
        <v>3</v>
      </c>
      <c r="N5006" s="797" t="b">
        <v>0</v>
      </c>
    </row>
    <row r="5007" spans="1:14" x14ac:dyDescent="0.25">
      <c r="A5007" s="69" t="s">
        <v>3702</v>
      </c>
      <c r="B5007" s="42" t="s">
        <v>3703</v>
      </c>
      <c r="C5007" s="43" t="s">
        <v>3704</v>
      </c>
      <c r="D5007" s="44"/>
      <c r="E5007" s="47"/>
      <c r="F5007" s="10">
        <v>12</v>
      </c>
      <c r="G5007" s="797">
        <f t="shared" si="169"/>
        <v>4</v>
      </c>
      <c r="H5007" s="797">
        <f t="shared" si="169"/>
        <v>4</v>
      </c>
      <c r="I5007" s="797">
        <f t="shared" si="169"/>
        <v>5</v>
      </c>
      <c r="J5007" s="797">
        <f t="shared" si="169"/>
        <v>4</v>
      </c>
      <c r="K5007" s="797">
        <f t="shared" si="169"/>
        <v>6</v>
      </c>
      <c r="L5007" s="797">
        <f t="shared" si="169"/>
        <v>5</v>
      </c>
      <c r="M5007" s="797">
        <f t="shared" si="169"/>
        <v>6</v>
      </c>
      <c r="N5007" s="797" t="b">
        <v>0</v>
      </c>
    </row>
    <row r="5008" spans="1:14" x14ac:dyDescent="0.25">
      <c r="A5008" s="69" t="s">
        <v>3705</v>
      </c>
      <c r="B5008" s="42" t="s">
        <v>3706</v>
      </c>
      <c r="C5008" s="43" t="s">
        <v>3707</v>
      </c>
      <c r="D5008" s="44"/>
      <c r="E5008" s="47"/>
      <c r="F5008" s="10">
        <v>23</v>
      </c>
      <c r="G5008" s="797">
        <f t="shared" si="169"/>
        <v>8</v>
      </c>
      <c r="H5008" s="797">
        <f t="shared" si="169"/>
        <v>8</v>
      </c>
      <c r="I5008" s="797">
        <f t="shared" si="169"/>
        <v>10</v>
      </c>
      <c r="J5008" s="797">
        <f t="shared" si="169"/>
        <v>7</v>
      </c>
      <c r="K5008" s="797">
        <f t="shared" si="169"/>
        <v>11</v>
      </c>
      <c r="L5008" s="797">
        <f t="shared" si="169"/>
        <v>10</v>
      </c>
      <c r="M5008" s="797">
        <f t="shared" si="169"/>
        <v>11</v>
      </c>
      <c r="N5008" s="797" t="b">
        <v>0</v>
      </c>
    </row>
    <row r="5009" spans="1:14" x14ac:dyDescent="0.25">
      <c r="A5009" s="69"/>
      <c r="B5009" s="42"/>
      <c r="C5009" s="43"/>
      <c r="D5009" s="44"/>
      <c r="E5009" s="47"/>
      <c r="F5009" s="10" t="s">
        <v>5249</v>
      </c>
      <c r="G5009" s="797" t="str">
        <f t="shared" si="169"/>
        <v/>
      </c>
      <c r="H5009" s="797" t="str">
        <f t="shared" si="169"/>
        <v/>
      </c>
      <c r="I5009" s="797" t="str">
        <f t="shared" si="169"/>
        <v/>
      </c>
      <c r="J5009" s="797" t="str">
        <f t="shared" si="169"/>
        <v/>
      </c>
      <c r="K5009" s="797" t="str">
        <f t="shared" si="169"/>
        <v/>
      </c>
      <c r="L5009" s="797" t="str">
        <f t="shared" si="169"/>
        <v/>
      </c>
      <c r="M5009" s="797" t="str">
        <f t="shared" si="169"/>
        <v/>
      </c>
      <c r="N5009" s="797" t="b">
        <v>0</v>
      </c>
    </row>
    <row r="5010" spans="1:14" x14ac:dyDescent="0.25">
      <c r="A5010" s="87" t="s">
        <v>4104</v>
      </c>
      <c r="B5010" s="42"/>
      <c r="C5010" s="43"/>
      <c r="D5010" s="44"/>
      <c r="E5010" s="47"/>
      <c r="F5010" s="10" t="s">
        <v>5249</v>
      </c>
      <c r="G5010" s="797" t="str">
        <f t="shared" si="169"/>
        <v/>
      </c>
      <c r="H5010" s="797" t="str">
        <f t="shared" si="169"/>
        <v/>
      </c>
      <c r="I5010" s="797" t="str">
        <f t="shared" si="169"/>
        <v/>
      </c>
      <c r="J5010" s="797" t="str">
        <f t="shared" si="169"/>
        <v/>
      </c>
      <c r="K5010" s="797" t="str">
        <f t="shared" si="169"/>
        <v/>
      </c>
      <c r="L5010" s="797" t="str">
        <f t="shared" si="169"/>
        <v/>
      </c>
      <c r="M5010" s="797" t="str">
        <f t="shared" si="169"/>
        <v/>
      </c>
      <c r="N5010" s="797" t="b">
        <v>0</v>
      </c>
    </row>
    <row r="5011" spans="1:14" ht="26.25" x14ac:dyDescent="0.25">
      <c r="A5011" s="69" t="s">
        <v>35</v>
      </c>
      <c r="B5011" s="817" t="s">
        <v>36</v>
      </c>
      <c r="C5011" s="803" t="s">
        <v>37</v>
      </c>
      <c r="D5011" s="44" t="s">
        <v>38</v>
      </c>
      <c r="E5011" s="47"/>
      <c r="G5011" s="797" t="str">
        <f t="shared" si="169"/>
        <v/>
      </c>
      <c r="H5011" s="797" t="str">
        <f t="shared" si="169"/>
        <v/>
      </c>
      <c r="I5011" s="797" t="str">
        <f t="shared" si="169"/>
        <v/>
      </c>
      <c r="J5011" s="797" t="str">
        <f t="shared" si="169"/>
        <v/>
      </c>
      <c r="K5011" s="797" t="str">
        <f t="shared" si="169"/>
        <v/>
      </c>
      <c r="L5011" s="797" t="str">
        <f t="shared" si="169"/>
        <v/>
      </c>
      <c r="M5011" s="797" t="str">
        <f t="shared" si="169"/>
        <v/>
      </c>
      <c r="N5011" s="797" t="b">
        <v>0</v>
      </c>
    </row>
    <row r="5012" spans="1:14" ht="25.5" x14ac:dyDescent="0.25">
      <c r="A5012" s="69" t="s">
        <v>4105</v>
      </c>
      <c r="B5012" s="42"/>
      <c r="C5012" s="43" t="s">
        <v>10831</v>
      </c>
      <c r="D5012" s="44"/>
      <c r="E5012" s="47"/>
      <c r="F5012" s="10">
        <v>-1</v>
      </c>
      <c r="G5012" s="797">
        <f t="shared" si="169"/>
        <v>0</v>
      </c>
      <c r="H5012" s="797">
        <f t="shared" si="169"/>
        <v>0</v>
      </c>
      <c r="I5012" s="797">
        <f t="shared" si="169"/>
        <v>0</v>
      </c>
      <c r="J5012" s="797">
        <f t="shared" si="169"/>
        <v>0</v>
      </c>
      <c r="K5012" s="797">
        <f t="shared" si="169"/>
        <v>0</v>
      </c>
      <c r="L5012" s="797">
        <f t="shared" si="169"/>
        <v>0</v>
      </c>
      <c r="M5012" s="797">
        <f t="shared" si="169"/>
        <v>0</v>
      </c>
      <c r="N5012" s="797" t="b">
        <v>0</v>
      </c>
    </row>
    <row r="5013" spans="1:14" ht="25.5" x14ac:dyDescent="0.25">
      <c r="A5013" s="69" t="s">
        <v>4106</v>
      </c>
      <c r="B5013" s="42"/>
      <c r="C5013" s="43" t="s">
        <v>10832</v>
      </c>
      <c r="D5013" s="44"/>
      <c r="E5013" s="47"/>
      <c r="F5013" s="10">
        <v>-0.01</v>
      </c>
      <c r="G5013" s="797">
        <f t="shared" si="169"/>
        <v>0</v>
      </c>
      <c r="H5013" s="797">
        <f t="shared" si="169"/>
        <v>0</v>
      </c>
      <c r="I5013" s="797">
        <f t="shared" si="169"/>
        <v>0</v>
      </c>
      <c r="J5013" s="797">
        <f t="shared" si="169"/>
        <v>0</v>
      </c>
      <c r="K5013" s="797">
        <f t="shared" si="169"/>
        <v>0</v>
      </c>
      <c r="L5013" s="797">
        <f t="shared" si="169"/>
        <v>0</v>
      </c>
      <c r="M5013" s="797">
        <f t="shared" si="169"/>
        <v>0</v>
      </c>
      <c r="N5013" s="797" t="b">
        <v>0</v>
      </c>
    </row>
    <row r="5014" spans="1:14" x14ac:dyDescent="0.25">
      <c r="A5014" s="69" t="s">
        <v>4107</v>
      </c>
      <c r="B5014" s="42"/>
      <c r="C5014" s="43" t="s">
        <v>10833</v>
      </c>
      <c r="D5014" s="44"/>
      <c r="E5014" s="47"/>
      <c r="F5014" s="10">
        <v>1</v>
      </c>
      <c r="G5014" s="797">
        <f t="shared" si="169"/>
        <v>0</v>
      </c>
      <c r="H5014" s="797">
        <f t="shared" si="169"/>
        <v>0</v>
      </c>
      <c r="I5014" s="797">
        <f t="shared" si="169"/>
        <v>0</v>
      </c>
      <c r="J5014" s="797">
        <f t="shared" si="169"/>
        <v>0</v>
      </c>
      <c r="K5014" s="797">
        <f t="shared" si="169"/>
        <v>0</v>
      </c>
      <c r="L5014" s="797">
        <f t="shared" si="169"/>
        <v>0</v>
      </c>
      <c r="M5014" s="797">
        <f t="shared" si="169"/>
        <v>0</v>
      </c>
      <c r="N5014" s="797" t="b">
        <v>0</v>
      </c>
    </row>
    <row r="5015" spans="1:14" x14ac:dyDescent="0.25">
      <c r="A5015" s="69"/>
      <c r="B5015" s="42"/>
      <c r="C5015" s="43"/>
      <c r="D5015" s="44"/>
      <c r="E5015" s="47"/>
      <c r="F5015" s="10" t="s">
        <v>5249</v>
      </c>
      <c r="G5015" s="797" t="str">
        <f t="shared" si="169"/>
        <v/>
      </c>
      <c r="H5015" s="797" t="str">
        <f t="shared" si="169"/>
        <v/>
      </c>
      <c r="I5015" s="797" t="str">
        <f t="shared" si="169"/>
        <v/>
      </c>
      <c r="J5015" s="797" t="str">
        <f t="shared" si="169"/>
        <v/>
      </c>
      <c r="K5015" s="797" t="str">
        <f t="shared" si="169"/>
        <v/>
      </c>
      <c r="L5015" s="797" t="str">
        <f t="shared" si="169"/>
        <v/>
      </c>
      <c r="M5015" s="797" t="str">
        <f t="shared" si="169"/>
        <v/>
      </c>
      <c r="N5015" s="797" t="b">
        <v>0</v>
      </c>
    </row>
    <row r="5016" spans="1:14" x14ac:dyDescent="0.25">
      <c r="A5016" s="87" t="s">
        <v>4108</v>
      </c>
      <c r="B5016" s="42"/>
      <c r="C5016" s="43"/>
      <c r="D5016" s="44"/>
      <c r="E5016" s="47"/>
      <c r="F5016" s="10" t="s">
        <v>5249</v>
      </c>
      <c r="G5016" s="797" t="str">
        <f t="shared" si="169"/>
        <v/>
      </c>
      <c r="H5016" s="797" t="str">
        <f t="shared" si="169"/>
        <v/>
      </c>
      <c r="I5016" s="797" t="str">
        <f t="shared" si="169"/>
        <v/>
      </c>
      <c r="J5016" s="797" t="str">
        <f t="shared" si="169"/>
        <v/>
      </c>
      <c r="K5016" s="797" t="str">
        <f t="shared" si="169"/>
        <v/>
      </c>
      <c r="L5016" s="797" t="str">
        <f t="shared" si="169"/>
        <v/>
      </c>
      <c r="M5016" s="797" t="str">
        <f t="shared" si="169"/>
        <v/>
      </c>
      <c r="N5016" s="797" t="b">
        <v>0</v>
      </c>
    </row>
    <row r="5017" spans="1:14" ht="25.5" x14ac:dyDescent="0.25">
      <c r="A5017" s="69" t="s">
        <v>4109</v>
      </c>
      <c r="B5017" s="42"/>
      <c r="C5017" s="43"/>
      <c r="D5017" s="44"/>
      <c r="E5017" s="47"/>
      <c r="F5017" s="10" t="s">
        <v>5249</v>
      </c>
      <c r="G5017" s="797" t="str">
        <f t="shared" si="169"/>
        <v/>
      </c>
      <c r="H5017" s="797" t="str">
        <f t="shared" si="169"/>
        <v/>
      </c>
      <c r="I5017" s="797" t="str">
        <f t="shared" si="169"/>
        <v/>
      </c>
      <c r="J5017" s="797" t="str">
        <f t="shared" si="169"/>
        <v/>
      </c>
      <c r="K5017" s="797" t="str">
        <f t="shared" si="169"/>
        <v/>
      </c>
      <c r="L5017" s="797" t="str">
        <f t="shared" si="169"/>
        <v/>
      </c>
      <c r="M5017" s="797" t="str">
        <f t="shared" si="169"/>
        <v/>
      </c>
      <c r="N5017" s="797" t="b">
        <v>0</v>
      </c>
    </row>
    <row r="5018" spans="1:14" ht="25.5" x14ac:dyDescent="0.25">
      <c r="A5018" s="69" t="s">
        <v>4110</v>
      </c>
      <c r="B5018" s="42" t="s">
        <v>4111</v>
      </c>
      <c r="C5018" s="43" t="s">
        <v>4112</v>
      </c>
      <c r="D5018" s="44"/>
      <c r="E5018" s="47"/>
      <c r="F5018" s="10">
        <v>8</v>
      </c>
      <c r="G5018" s="797">
        <f t="shared" si="169"/>
        <v>3</v>
      </c>
      <c r="H5018" s="797">
        <f t="shared" si="169"/>
        <v>3</v>
      </c>
      <c r="I5018" s="797">
        <f t="shared" si="169"/>
        <v>4</v>
      </c>
      <c r="J5018" s="797">
        <f t="shared" si="169"/>
        <v>3</v>
      </c>
      <c r="K5018" s="797">
        <f t="shared" si="169"/>
        <v>4</v>
      </c>
      <c r="L5018" s="797">
        <f t="shared" si="169"/>
        <v>3</v>
      </c>
      <c r="M5018" s="797">
        <f t="shared" si="169"/>
        <v>4</v>
      </c>
      <c r="N5018" s="797" t="b">
        <v>0</v>
      </c>
    </row>
    <row r="5019" spans="1:14" ht="38.25" x14ac:dyDescent="0.25">
      <c r="A5019" s="69" t="s">
        <v>4113</v>
      </c>
      <c r="B5019" s="42" t="s">
        <v>4114</v>
      </c>
      <c r="C5019" s="43" t="s">
        <v>4115</v>
      </c>
      <c r="D5019" s="44"/>
      <c r="E5019" s="47"/>
      <c r="F5019" s="10">
        <v>8</v>
      </c>
      <c r="G5019" s="797">
        <f t="shared" si="169"/>
        <v>3</v>
      </c>
      <c r="H5019" s="797">
        <f t="shared" si="169"/>
        <v>3</v>
      </c>
      <c r="I5019" s="797">
        <f t="shared" si="169"/>
        <v>4</v>
      </c>
      <c r="J5019" s="797">
        <f t="shared" si="169"/>
        <v>3</v>
      </c>
      <c r="K5019" s="797">
        <f t="shared" si="169"/>
        <v>4</v>
      </c>
      <c r="L5019" s="797">
        <f t="shared" si="169"/>
        <v>3</v>
      </c>
      <c r="M5019" s="797">
        <f t="shared" si="169"/>
        <v>4</v>
      </c>
      <c r="N5019" s="797" t="b">
        <v>0</v>
      </c>
    </row>
    <row r="5020" spans="1:14" ht="25.5" x14ac:dyDescent="0.25">
      <c r="A5020" s="69" t="s">
        <v>4116</v>
      </c>
      <c r="B5020" s="42" t="s">
        <v>4117</v>
      </c>
      <c r="C5020" s="43" t="s">
        <v>4118</v>
      </c>
      <c r="D5020" s="44"/>
      <c r="E5020" s="47"/>
      <c r="F5020" s="10">
        <v>25</v>
      </c>
      <c r="G5020" s="797">
        <f t="shared" si="169"/>
        <v>9</v>
      </c>
      <c r="H5020" s="797">
        <f t="shared" si="169"/>
        <v>9</v>
      </c>
      <c r="I5020" s="797">
        <f t="shared" si="169"/>
        <v>11</v>
      </c>
      <c r="J5020" s="797">
        <f t="shared" si="169"/>
        <v>8</v>
      </c>
      <c r="K5020" s="797">
        <f t="shared" si="169"/>
        <v>12</v>
      </c>
      <c r="L5020" s="797">
        <f t="shared" si="169"/>
        <v>11</v>
      </c>
      <c r="M5020" s="797">
        <f t="shared" si="169"/>
        <v>12</v>
      </c>
      <c r="N5020" s="797" t="b">
        <v>0</v>
      </c>
    </row>
    <row r="5021" spans="1:14" ht="25.5" x14ac:dyDescent="0.25">
      <c r="A5021" s="69" t="s">
        <v>4119</v>
      </c>
      <c r="B5021" s="42" t="s">
        <v>4120</v>
      </c>
      <c r="C5021" s="43" t="s">
        <v>4121</v>
      </c>
      <c r="D5021" s="44"/>
      <c r="E5021" s="47"/>
      <c r="F5021" s="10">
        <v>5</v>
      </c>
      <c r="G5021" s="797">
        <f t="shared" si="169"/>
        <v>2</v>
      </c>
      <c r="H5021" s="797">
        <f t="shared" si="169"/>
        <v>2</v>
      </c>
      <c r="I5021" s="797">
        <f t="shared" si="169"/>
        <v>2</v>
      </c>
      <c r="J5021" s="797">
        <f t="shared" si="169"/>
        <v>2</v>
      </c>
      <c r="K5021" s="797">
        <f t="shared" si="169"/>
        <v>2</v>
      </c>
      <c r="L5021" s="797">
        <f t="shared" si="169"/>
        <v>2</v>
      </c>
      <c r="M5021" s="797">
        <f t="shared" si="169"/>
        <v>2</v>
      </c>
      <c r="N5021" s="797" t="b">
        <v>0</v>
      </c>
    </row>
    <row r="5022" spans="1:14" ht="25.5" x14ac:dyDescent="0.25">
      <c r="A5022" s="69" t="s">
        <v>4122</v>
      </c>
      <c r="B5022" s="42" t="s">
        <v>4123</v>
      </c>
      <c r="C5022" s="43" t="s">
        <v>4124</v>
      </c>
      <c r="D5022" s="44"/>
      <c r="E5022" s="47"/>
      <c r="F5022" s="10">
        <v>19</v>
      </c>
      <c r="G5022" s="797">
        <f t="shared" si="169"/>
        <v>7</v>
      </c>
      <c r="H5022" s="797">
        <f t="shared" si="169"/>
        <v>7</v>
      </c>
      <c r="I5022" s="797">
        <f t="shared" si="169"/>
        <v>9</v>
      </c>
      <c r="J5022" s="797">
        <f t="shared" si="169"/>
        <v>6</v>
      </c>
      <c r="K5022" s="797">
        <f t="shared" si="169"/>
        <v>9</v>
      </c>
      <c r="L5022" s="797">
        <f t="shared" si="169"/>
        <v>8</v>
      </c>
      <c r="M5022" s="797">
        <f t="shared" si="169"/>
        <v>9</v>
      </c>
      <c r="N5022" s="797" t="b">
        <v>0</v>
      </c>
    </row>
    <row r="5023" spans="1:14" x14ac:dyDescent="0.25">
      <c r="A5023" s="69" t="s">
        <v>4125</v>
      </c>
      <c r="B5023" s="42" t="s">
        <v>4126</v>
      </c>
      <c r="C5023" s="43" t="s">
        <v>4127</v>
      </c>
      <c r="D5023" s="44"/>
      <c r="E5023" s="47"/>
      <c r="F5023" s="10">
        <v>774</v>
      </c>
      <c r="G5023" s="797">
        <f t="shared" si="169"/>
        <v>266</v>
      </c>
      <c r="H5023" s="797">
        <f t="shared" si="169"/>
        <v>266</v>
      </c>
      <c r="I5023" s="797">
        <f t="shared" si="169"/>
        <v>350</v>
      </c>
      <c r="J5023" s="797">
        <f t="shared" si="169"/>
        <v>243</v>
      </c>
      <c r="K5023" s="797">
        <f t="shared" si="169"/>
        <v>386</v>
      </c>
      <c r="L5023" s="797">
        <f t="shared" si="169"/>
        <v>333</v>
      </c>
      <c r="M5023" s="797">
        <f t="shared" si="169"/>
        <v>374</v>
      </c>
      <c r="N5023" s="797" t="b">
        <v>0</v>
      </c>
    </row>
    <row r="5024" spans="1:14" ht="25.5" x14ac:dyDescent="0.25">
      <c r="A5024" s="69" t="s">
        <v>4128</v>
      </c>
      <c r="B5024" s="42" t="s">
        <v>4129</v>
      </c>
      <c r="C5024" s="43" t="s">
        <v>4130</v>
      </c>
      <c r="D5024" s="44"/>
      <c r="E5024" s="47"/>
      <c r="F5024" s="10">
        <v>102</v>
      </c>
      <c r="G5024" s="797">
        <f t="shared" si="169"/>
        <v>35</v>
      </c>
      <c r="H5024" s="797">
        <f t="shared" si="169"/>
        <v>35</v>
      </c>
      <c r="I5024" s="797">
        <f t="shared" si="169"/>
        <v>46</v>
      </c>
      <c r="J5024" s="797">
        <f t="shared" si="169"/>
        <v>32</v>
      </c>
      <c r="K5024" s="797">
        <f t="shared" si="169"/>
        <v>51</v>
      </c>
      <c r="L5024" s="797">
        <f t="shared" si="169"/>
        <v>44</v>
      </c>
      <c r="M5024" s="797">
        <f t="shared" si="169"/>
        <v>49</v>
      </c>
      <c r="N5024" s="797" t="b">
        <v>0</v>
      </c>
    </row>
    <row r="5025" spans="1:14" ht="25.5" x14ac:dyDescent="0.25">
      <c r="A5025" s="69" t="s">
        <v>4131</v>
      </c>
      <c r="B5025" s="42" t="s">
        <v>4132</v>
      </c>
      <c r="C5025" s="43" t="s">
        <v>4133</v>
      </c>
      <c r="D5025" s="44"/>
      <c r="E5025" s="47"/>
      <c r="F5025" s="10">
        <v>54</v>
      </c>
      <c r="G5025" s="797">
        <f t="shared" si="169"/>
        <v>19</v>
      </c>
      <c r="H5025" s="797">
        <f t="shared" si="169"/>
        <v>19</v>
      </c>
      <c r="I5025" s="797">
        <f t="shared" si="169"/>
        <v>24</v>
      </c>
      <c r="J5025" s="797">
        <f t="shared" si="169"/>
        <v>17</v>
      </c>
      <c r="K5025" s="797">
        <f t="shared" si="169"/>
        <v>27</v>
      </c>
      <c r="L5025" s="797">
        <f t="shared" si="169"/>
        <v>23</v>
      </c>
      <c r="M5025" s="797">
        <f t="shared" si="169"/>
        <v>26</v>
      </c>
      <c r="N5025" s="797" t="b">
        <v>0</v>
      </c>
    </row>
    <row r="5026" spans="1:14" ht="25.5" x14ac:dyDescent="0.25">
      <c r="A5026" s="69" t="s">
        <v>4134</v>
      </c>
      <c r="B5026" s="42" t="s">
        <v>4132</v>
      </c>
      <c r="C5026" s="43" t="s">
        <v>4135</v>
      </c>
      <c r="D5026" s="44"/>
      <c r="E5026" s="47"/>
      <c r="F5026" s="10">
        <v>36</v>
      </c>
      <c r="G5026" s="797">
        <f t="shared" si="169"/>
        <v>12</v>
      </c>
      <c r="H5026" s="797">
        <f t="shared" si="169"/>
        <v>12</v>
      </c>
      <c r="I5026" s="797">
        <f t="shared" si="169"/>
        <v>16</v>
      </c>
      <c r="J5026" s="797">
        <f t="shared" si="169"/>
        <v>11</v>
      </c>
      <c r="K5026" s="797">
        <f t="shared" si="169"/>
        <v>18</v>
      </c>
      <c r="L5026" s="797">
        <f t="shared" si="169"/>
        <v>15</v>
      </c>
      <c r="M5026" s="797">
        <f t="shared" si="169"/>
        <v>17</v>
      </c>
      <c r="N5026" s="797" t="b">
        <v>0</v>
      </c>
    </row>
    <row r="5027" spans="1:14" ht="25.5" x14ac:dyDescent="0.25">
      <c r="A5027" s="69" t="s">
        <v>4136</v>
      </c>
      <c r="B5027" s="42" t="s">
        <v>4137</v>
      </c>
      <c r="C5027" s="43" t="s">
        <v>4138</v>
      </c>
      <c r="D5027" s="44"/>
      <c r="E5027" s="47"/>
      <c r="F5027" s="10">
        <v>297</v>
      </c>
      <c r="G5027" s="797">
        <f t="shared" si="169"/>
        <v>102</v>
      </c>
      <c r="H5027" s="797">
        <f t="shared" si="169"/>
        <v>102</v>
      </c>
      <c r="I5027" s="797">
        <f t="shared" si="169"/>
        <v>134</v>
      </c>
      <c r="J5027" s="797">
        <f t="shared" si="169"/>
        <v>93</v>
      </c>
      <c r="K5027" s="797">
        <f t="shared" si="169"/>
        <v>148</v>
      </c>
      <c r="L5027" s="797">
        <f t="shared" si="169"/>
        <v>128</v>
      </c>
      <c r="M5027" s="797">
        <f t="shared" si="169"/>
        <v>143</v>
      </c>
      <c r="N5027" s="797" t="b">
        <v>0</v>
      </c>
    </row>
    <row r="5028" spans="1:14" ht="25.5" x14ac:dyDescent="0.25">
      <c r="A5028" s="69" t="s">
        <v>4139</v>
      </c>
      <c r="B5028" s="42" t="s">
        <v>4140</v>
      </c>
      <c r="C5028" s="43" t="s">
        <v>4141</v>
      </c>
      <c r="D5028" s="44"/>
      <c r="E5028" s="47"/>
      <c r="F5028" s="10">
        <v>357</v>
      </c>
      <c r="G5028" s="797">
        <f t="shared" si="169"/>
        <v>123</v>
      </c>
      <c r="H5028" s="797">
        <f t="shared" si="169"/>
        <v>123</v>
      </c>
      <c r="I5028" s="797">
        <f t="shared" si="169"/>
        <v>161</v>
      </c>
      <c r="J5028" s="797">
        <f t="shared" si="169"/>
        <v>112</v>
      </c>
      <c r="K5028" s="797">
        <f t="shared" si="169"/>
        <v>178</v>
      </c>
      <c r="L5028" s="797">
        <f t="shared" si="169"/>
        <v>154</v>
      </c>
      <c r="M5028" s="797">
        <f t="shared" si="169"/>
        <v>172</v>
      </c>
      <c r="N5028" s="797" t="b">
        <v>0</v>
      </c>
    </row>
    <row r="5029" spans="1:14" ht="25.5" x14ac:dyDescent="0.25">
      <c r="A5029" s="69" t="s">
        <v>4142</v>
      </c>
      <c r="B5029" s="42" t="s">
        <v>4143</v>
      </c>
      <c r="C5029" s="43" t="s">
        <v>10834</v>
      </c>
      <c r="D5029" s="44"/>
      <c r="E5029" s="47"/>
      <c r="F5029" s="10">
        <v>184</v>
      </c>
      <c r="G5029" s="797">
        <f t="shared" si="169"/>
        <v>63</v>
      </c>
      <c r="H5029" s="797">
        <f t="shared" si="169"/>
        <v>63</v>
      </c>
      <c r="I5029" s="797">
        <f t="shared" si="169"/>
        <v>83</v>
      </c>
      <c r="J5029" s="797">
        <f t="shared" si="169"/>
        <v>58</v>
      </c>
      <c r="K5029" s="797">
        <f t="shared" si="169"/>
        <v>92</v>
      </c>
      <c r="L5029" s="797">
        <f t="shared" si="169"/>
        <v>79</v>
      </c>
      <c r="M5029" s="797">
        <f t="shared" si="169"/>
        <v>89</v>
      </c>
      <c r="N5029" s="797" t="b">
        <v>0</v>
      </c>
    </row>
    <row r="5030" spans="1:14" ht="25.5" x14ac:dyDescent="0.25">
      <c r="A5030" s="69" t="s">
        <v>4145</v>
      </c>
      <c r="B5030" s="42" t="s">
        <v>4146</v>
      </c>
      <c r="C5030" s="43" t="s">
        <v>10835</v>
      </c>
      <c r="D5030" s="44"/>
      <c r="E5030" s="47"/>
      <c r="F5030" s="10">
        <v>1031</v>
      </c>
      <c r="G5030" s="797">
        <f t="shared" si="169"/>
        <v>355</v>
      </c>
      <c r="H5030" s="797">
        <f t="shared" si="169"/>
        <v>355</v>
      </c>
      <c r="I5030" s="797">
        <f t="shared" si="169"/>
        <v>466</v>
      </c>
      <c r="J5030" s="797">
        <f t="shared" si="169"/>
        <v>324</v>
      </c>
      <c r="K5030" s="797">
        <f t="shared" si="169"/>
        <v>514</v>
      </c>
      <c r="L5030" s="797">
        <f t="shared" si="169"/>
        <v>443</v>
      </c>
      <c r="M5030" s="797">
        <f t="shared" si="169"/>
        <v>498</v>
      </c>
      <c r="N5030" s="797" t="b">
        <v>0</v>
      </c>
    </row>
    <row r="5031" spans="1:14" ht="25.5" x14ac:dyDescent="0.25">
      <c r="A5031" s="69" t="s">
        <v>4147</v>
      </c>
      <c r="B5031" s="42" t="s">
        <v>4148</v>
      </c>
      <c r="C5031" s="43" t="s">
        <v>4144</v>
      </c>
      <c r="D5031" s="44"/>
      <c r="E5031" s="47"/>
      <c r="F5031" s="10">
        <v>180</v>
      </c>
      <c r="G5031" s="797">
        <f t="shared" si="169"/>
        <v>62</v>
      </c>
      <c r="H5031" s="797">
        <f t="shared" si="169"/>
        <v>62</v>
      </c>
      <c r="I5031" s="797">
        <f t="shared" si="169"/>
        <v>81</v>
      </c>
      <c r="J5031" s="797">
        <f t="shared" si="169"/>
        <v>57</v>
      </c>
      <c r="K5031" s="797">
        <f t="shared" si="169"/>
        <v>90</v>
      </c>
      <c r="L5031" s="797">
        <f t="shared" si="169"/>
        <v>77</v>
      </c>
      <c r="M5031" s="797">
        <f t="shared" si="169"/>
        <v>87</v>
      </c>
      <c r="N5031" s="797" t="b">
        <v>0</v>
      </c>
    </row>
    <row r="5032" spans="1:14" ht="25.5" x14ac:dyDescent="0.25">
      <c r="A5032" s="69" t="s">
        <v>4149</v>
      </c>
      <c r="B5032" s="42" t="s">
        <v>4150</v>
      </c>
      <c r="C5032" s="43" t="s">
        <v>10836</v>
      </c>
      <c r="D5032" s="44"/>
      <c r="E5032" s="47"/>
      <c r="F5032" s="10">
        <v>388</v>
      </c>
      <c r="G5032" s="797">
        <f t="shared" si="169"/>
        <v>133</v>
      </c>
      <c r="H5032" s="797">
        <f t="shared" si="169"/>
        <v>133</v>
      </c>
      <c r="I5032" s="797">
        <f t="shared" si="169"/>
        <v>175</v>
      </c>
      <c r="J5032" s="797">
        <f t="shared" si="169"/>
        <v>122</v>
      </c>
      <c r="K5032" s="797">
        <f t="shared" si="169"/>
        <v>194</v>
      </c>
      <c r="L5032" s="797">
        <f t="shared" si="169"/>
        <v>167</v>
      </c>
      <c r="M5032" s="797">
        <f t="shared" si="169"/>
        <v>187</v>
      </c>
      <c r="N5032" s="797" t="b">
        <v>0</v>
      </c>
    </row>
    <row r="5033" spans="1:14" ht="38.25" x14ac:dyDescent="0.25">
      <c r="A5033" s="69" t="s">
        <v>4152</v>
      </c>
      <c r="B5033" s="42" t="s">
        <v>4153</v>
      </c>
      <c r="C5033" s="43" t="s">
        <v>4154</v>
      </c>
      <c r="D5033" s="44"/>
      <c r="E5033" s="47"/>
      <c r="F5033" s="10">
        <v>1055</v>
      </c>
      <c r="G5033" s="797">
        <f t="shared" si="169"/>
        <v>363</v>
      </c>
      <c r="H5033" s="797">
        <f t="shared" si="169"/>
        <v>363</v>
      </c>
      <c r="I5033" s="797">
        <f t="shared" si="169"/>
        <v>477</v>
      </c>
      <c r="J5033" s="797">
        <f t="shared" si="169"/>
        <v>331</v>
      </c>
      <c r="K5033" s="797">
        <f t="shared" si="169"/>
        <v>526</v>
      </c>
      <c r="L5033" s="797">
        <f t="shared" si="169"/>
        <v>454</v>
      </c>
      <c r="M5033" s="797">
        <f t="shared" si="169"/>
        <v>510</v>
      </c>
      <c r="N5033" s="797" t="b">
        <v>0</v>
      </c>
    </row>
    <row r="5034" spans="1:14" ht="25.5" x14ac:dyDescent="0.25">
      <c r="A5034" s="69" t="s">
        <v>4155</v>
      </c>
      <c r="B5034" s="42" t="s">
        <v>4156</v>
      </c>
      <c r="C5034" s="43" t="s">
        <v>5593</v>
      </c>
      <c r="D5034" s="44"/>
      <c r="E5034" s="47"/>
      <c r="F5034" s="10">
        <v>832</v>
      </c>
      <c r="G5034" s="797">
        <f t="shared" si="169"/>
        <v>286</v>
      </c>
      <c r="H5034" s="797">
        <f t="shared" si="169"/>
        <v>286</v>
      </c>
      <c r="I5034" s="797">
        <f t="shared" si="169"/>
        <v>376</v>
      </c>
      <c r="J5034" s="797">
        <f t="shared" si="169"/>
        <v>261</v>
      </c>
      <c r="K5034" s="797">
        <f t="shared" si="169"/>
        <v>415</v>
      </c>
      <c r="L5034" s="797">
        <f t="shared" si="169"/>
        <v>358</v>
      </c>
      <c r="M5034" s="797">
        <f t="shared" si="169"/>
        <v>402</v>
      </c>
      <c r="N5034" s="797" t="b">
        <v>0</v>
      </c>
    </row>
    <row r="5035" spans="1:14" ht="25.5" x14ac:dyDescent="0.25">
      <c r="A5035" s="69" t="s">
        <v>4157</v>
      </c>
      <c r="B5035" s="42" t="s">
        <v>4158</v>
      </c>
      <c r="C5035" s="43" t="s">
        <v>4159</v>
      </c>
      <c r="D5035" s="44"/>
      <c r="E5035" s="47"/>
      <c r="F5035" s="10">
        <v>945</v>
      </c>
      <c r="G5035" s="797">
        <f t="shared" si="169"/>
        <v>325</v>
      </c>
      <c r="H5035" s="797">
        <f t="shared" si="169"/>
        <v>325</v>
      </c>
      <c r="I5035" s="797">
        <f t="shared" si="169"/>
        <v>427</v>
      </c>
      <c r="J5035" s="797">
        <f t="shared" si="169"/>
        <v>297</v>
      </c>
      <c r="K5035" s="797">
        <f t="shared" si="169"/>
        <v>472</v>
      </c>
      <c r="L5035" s="797">
        <f t="shared" si="169"/>
        <v>406</v>
      </c>
      <c r="M5035" s="797">
        <f t="shared" si="169"/>
        <v>456</v>
      </c>
      <c r="N5035" s="797" t="b">
        <v>0</v>
      </c>
    </row>
    <row r="5036" spans="1:14" ht="25.5" x14ac:dyDescent="0.25">
      <c r="A5036" s="69" t="s">
        <v>9251</v>
      </c>
      <c r="B5036" s="42" t="s">
        <v>4160</v>
      </c>
      <c r="C5036" s="43" t="s">
        <v>4161</v>
      </c>
      <c r="D5036" s="44"/>
      <c r="E5036" s="47"/>
      <c r="F5036" s="10">
        <v>522</v>
      </c>
      <c r="G5036" s="797">
        <f t="shared" si="169"/>
        <v>180</v>
      </c>
      <c r="H5036" s="797">
        <f t="shared" si="169"/>
        <v>180</v>
      </c>
      <c r="I5036" s="797">
        <f t="shared" si="169"/>
        <v>236</v>
      </c>
      <c r="J5036" s="797">
        <f t="shared" ref="J5036:M5099" si="170">IF($N5036,"NA",IF(ISNUMBER($F5036),ROUND(($F5036*J$5),0),""))</f>
        <v>164</v>
      </c>
      <c r="K5036" s="797">
        <f t="shared" si="170"/>
        <v>260</v>
      </c>
      <c r="L5036" s="797">
        <f t="shared" si="170"/>
        <v>224</v>
      </c>
      <c r="M5036" s="797">
        <f t="shared" si="170"/>
        <v>252</v>
      </c>
      <c r="N5036" s="797" t="b">
        <v>0</v>
      </c>
    </row>
    <row r="5037" spans="1:14" ht="25.5" x14ac:dyDescent="0.25">
      <c r="A5037" s="69" t="s">
        <v>4162</v>
      </c>
      <c r="B5037" s="42" t="s">
        <v>4163</v>
      </c>
      <c r="C5037" s="43" t="s">
        <v>4164</v>
      </c>
      <c r="D5037" s="44"/>
      <c r="E5037" s="47"/>
      <c r="F5037" s="10">
        <v>1347</v>
      </c>
      <c r="G5037" s="797">
        <f t="shared" ref="G5037:L5100" si="171">IF($N5037,"NA",IF(ISNUMBER($F5037),ROUND(($F5037*G$5),0),""))</f>
        <v>463</v>
      </c>
      <c r="H5037" s="797">
        <f t="shared" si="171"/>
        <v>463</v>
      </c>
      <c r="I5037" s="797">
        <f t="shared" si="171"/>
        <v>609</v>
      </c>
      <c r="J5037" s="797">
        <f t="shared" si="170"/>
        <v>423</v>
      </c>
      <c r="K5037" s="797">
        <f t="shared" si="170"/>
        <v>672</v>
      </c>
      <c r="L5037" s="797">
        <f t="shared" si="170"/>
        <v>579</v>
      </c>
      <c r="M5037" s="797">
        <f t="shared" si="170"/>
        <v>651</v>
      </c>
      <c r="N5037" s="797" t="b">
        <v>0</v>
      </c>
    </row>
    <row r="5038" spans="1:14" ht="25.5" x14ac:dyDescent="0.25">
      <c r="A5038" s="69" t="s">
        <v>9252</v>
      </c>
      <c r="B5038" s="42" t="s">
        <v>4165</v>
      </c>
      <c r="C5038" s="43" t="s">
        <v>4166</v>
      </c>
      <c r="D5038" s="44"/>
      <c r="E5038" s="47"/>
      <c r="F5038" s="10">
        <v>717</v>
      </c>
      <c r="G5038" s="797">
        <f t="shared" si="171"/>
        <v>247</v>
      </c>
      <c r="H5038" s="797">
        <f t="shared" si="171"/>
        <v>247</v>
      </c>
      <c r="I5038" s="797">
        <f t="shared" si="171"/>
        <v>324</v>
      </c>
      <c r="J5038" s="797">
        <f t="shared" si="170"/>
        <v>225</v>
      </c>
      <c r="K5038" s="797">
        <f t="shared" si="170"/>
        <v>358</v>
      </c>
      <c r="L5038" s="797">
        <f t="shared" si="170"/>
        <v>308</v>
      </c>
      <c r="M5038" s="797">
        <f t="shared" si="170"/>
        <v>346</v>
      </c>
      <c r="N5038" s="797" t="b">
        <v>0</v>
      </c>
    </row>
    <row r="5039" spans="1:14" ht="25.5" x14ac:dyDescent="0.25">
      <c r="A5039" s="69" t="s">
        <v>4167</v>
      </c>
      <c r="B5039" s="42" t="s">
        <v>4168</v>
      </c>
      <c r="C5039" s="43" t="s">
        <v>4169</v>
      </c>
      <c r="D5039" s="44"/>
      <c r="E5039" s="47"/>
      <c r="F5039" s="10">
        <v>369</v>
      </c>
      <c r="G5039" s="797">
        <f t="shared" si="171"/>
        <v>127</v>
      </c>
      <c r="H5039" s="797">
        <f t="shared" si="171"/>
        <v>127</v>
      </c>
      <c r="I5039" s="797">
        <f t="shared" si="171"/>
        <v>167</v>
      </c>
      <c r="J5039" s="797">
        <f t="shared" si="170"/>
        <v>116</v>
      </c>
      <c r="K5039" s="797">
        <f t="shared" si="170"/>
        <v>184</v>
      </c>
      <c r="L5039" s="797">
        <f t="shared" si="170"/>
        <v>159</v>
      </c>
      <c r="M5039" s="797">
        <f t="shared" si="170"/>
        <v>178</v>
      </c>
      <c r="N5039" s="797" t="b">
        <v>0</v>
      </c>
    </row>
    <row r="5040" spans="1:14" ht="25.5" x14ac:dyDescent="0.25">
      <c r="A5040" s="69" t="s">
        <v>4170</v>
      </c>
      <c r="B5040" s="42" t="s">
        <v>4171</v>
      </c>
      <c r="C5040" s="43" t="s">
        <v>4172</v>
      </c>
      <c r="D5040" s="44"/>
      <c r="E5040" s="47"/>
      <c r="F5040" s="10">
        <v>70</v>
      </c>
      <c r="G5040" s="797">
        <f t="shared" si="171"/>
        <v>24</v>
      </c>
      <c r="H5040" s="797">
        <f t="shared" si="171"/>
        <v>24</v>
      </c>
      <c r="I5040" s="797">
        <f t="shared" si="171"/>
        <v>32</v>
      </c>
      <c r="J5040" s="797">
        <f t="shared" si="170"/>
        <v>22</v>
      </c>
      <c r="K5040" s="797">
        <f t="shared" si="170"/>
        <v>35</v>
      </c>
      <c r="L5040" s="797">
        <f t="shared" si="170"/>
        <v>30</v>
      </c>
      <c r="M5040" s="797">
        <f t="shared" si="170"/>
        <v>34</v>
      </c>
      <c r="N5040" s="797" t="b">
        <v>0</v>
      </c>
    </row>
    <row r="5041" spans="1:14" ht="25.5" x14ac:dyDescent="0.25">
      <c r="A5041" s="69" t="s">
        <v>4173</v>
      </c>
      <c r="B5041" s="42" t="s">
        <v>4174</v>
      </c>
      <c r="C5041" s="43" t="s">
        <v>10837</v>
      </c>
      <c r="D5041" s="44"/>
      <c r="E5041" s="47"/>
      <c r="F5041" s="10">
        <v>145</v>
      </c>
      <c r="G5041" s="797">
        <f t="shared" si="171"/>
        <v>50</v>
      </c>
      <c r="H5041" s="797">
        <f t="shared" si="171"/>
        <v>50</v>
      </c>
      <c r="I5041" s="797">
        <f t="shared" si="171"/>
        <v>66</v>
      </c>
      <c r="J5041" s="797">
        <f t="shared" si="170"/>
        <v>46</v>
      </c>
      <c r="K5041" s="797">
        <f t="shared" si="170"/>
        <v>72</v>
      </c>
      <c r="L5041" s="797">
        <f t="shared" si="170"/>
        <v>62</v>
      </c>
      <c r="M5041" s="797">
        <f t="shared" si="170"/>
        <v>70</v>
      </c>
      <c r="N5041" s="797" t="b">
        <v>0</v>
      </c>
    </row>
    <row r="5042" spans="1:14" x14ac:dyDescent="0.25">
      <c r="A5042" s="69" t="s">
        <v>4175</v>
      </c>
      <c r="B5042" s="42" t="s">
        <v>4176</v>
      </c>
      <c r="C5042" s="43" t="s">
        <v>4177</v>
      </c>
      <c r="D5042" s="44"/>
      <c r="E5042" s="47"/>
      <c r="F5042" s="10">
        <v>273</v>
      </c>
      <c r="G5042" s="797">
        <f t="shared" si="171"/>
        <v>94</v>
      </c>
      <c r="H5042" s="797">
        <f t="shared" si="171"/>
        <v>94</v>
      </c>
      <c r="I5042" s="797">
        <f t="shared" si="171"/>
        <v>123</v>
      </c>
      <c r="J5042" s="797">
        <f t="shared" si="170"/>
        <v>86</v>
      </c>
      <c r="K5042" s="797">
        <f t="shared" si="170"/>
        <v>136</v>
      </c>
      <c r="L5042" s="797">
        <f t="shared" si="170"/>
        <v>117</v>
      </c>
      <c r="M5042" s="797">
        <f t="shared" si="170"/>
        <v>132</v>
      </c>
      <c r="N5042" s="797" t="b">
        <v>0</v>
      </c>
    </row>
    <row r="5043" spans="1:14" x14ac:dyDescent="0.25">
      <c r="A5043" s="69" t="s">
        <v>4178</v>
      </c>
      <c r="B5043" s="42" t="s">
        <v>4179</v>
      </c>
      <c r="C5043" s="43" t="s">
        <v>4180</v>
      </c>
      <c r="D5043" s="44"/>
      <c r="E5043" s="47"/>
      <c r="F5043" s="10">
        <v>1040</v>
      </c>
      <c r="G5043" s="797">
        <f t="shared" si="171"/>
        <v>358</v>
      </c>
      <c r="H5043" s="797">
        <f t="shared" si="171"/>
        <v>358</v>
      </c>
      <c r="I5043" s="797">
        <f t="shared" si="171"/>
        <v>470</v>
      </c>
      <c r="J5043" s="797">
        <f t="shared" si="170"/>
        <v>327</v>
      </c>
      <c r="K5043" s="797">
        <f t="shared" si="170"/>
        <v>519</v>
      </c>
      <c r="L5043" s="797">
        <f t="shared" si="170"/>
        <v>447</v>
      </c>
      <c r="M5043" s="797">
        <f t="shared" si="170"/>
        <v>502</v>
      </c>
      <c r="N5043" s="797" t="b">
        <v>0</v>
      </c>
    </row>
    <row r="5044" spans="1:14" x14ac:dyDescent="0.25">
      <c r="A5044" s="69" t="s">
        <v>4181</v>
      </c>
      <c r="B5044" s="42" t="s">
        <v>4182</v>
      </c>
      <c r="C5044" s="43" t="s">
        <v>4183</v>
      </c>
      <c r="D5044" s="44"/>
      <c r="E5044" s="47"/>
      <c r="F5044" s="10">
        <v>179</v>
      </c>
      <c r="G5044" s="797">
        <f t="shared" si="171"/>
        <v>62</v>
      </c>
      <c r="H5044" s="797">
        <f t="shared" si="171"/>
        <v>62</v>
      </c>
      <c r="I5044" s="797">
        <f t="shared" si="171"/>
        <v>81</v>
      </c>
      <c r="J5044" s="797">
        <f t="shared" si="170"/>
        <v>56</v>
      </c>
      <c r="K5044" s="797">
        <f t="shared" si="170"/>
        <v>89</v>
      </c>
      <c r="L5044" s="797">
        <f t="shared" si="170"/>
        <v>77</v>
      </c>
      <c r="M5044" s="797">
        <f t="shared" si="170"/>
        <v>86</v>
      </c>
      <c r="N5044" s="797" t="b">
        <v>0</v>
      </c>
    </row>
    <row r="5045" spans="1:14" ht="25.5" x14ac:dyDescent="0.25">
      <c r="A5045" s="69" t="s">
        <v>4184</v>
      </c>
      <c r="B5045" s="42" t="s">
        <v>4185</v>
      </c>
      <c r="C5045" s="43" t="s">
        <v>4186</v>
      </c>
      <c r="D5045" s="44"/>
      <c r="E5045" s="47"/>
      <c r="F5045" s="10">
        <v>1040</v>
      </c>
      <c r="G5045" s="797">
        <f t="shared" si="171"/>
        <v>358</v>
      </c>
      <c r="H5045" s="797">
        <f t="shared" si="171"/>
        <v>358</v>
      </c>
      <c r="I5045" s="797">
        <f t="shared" si="171"/>
        <v>470</v>
      </c>
      <c r="J5045" s="797">
        <f t="shared" si="170"/>
        <v>327</v>
      </c>
      <c r="K5045" s="797">
        <f t="shared" si="170"/>
        <v>519</v>
      </c>
      <c r="L5045" s="797">
        <f t="shared" si="170"/>
        <v>447</v>
      </c>
      <c r="M5045" s="797">
        <f t="shared" si="170"/>
        <v>502</v>
      </c>
      <c r="N5045" s="797" t="b">
        <v>0</v>
      </c>
    </row>
    <row r="5046" spans="1:14" ht="25.5" x14ac:dyDescent="0.25">
      <c r="A5046" s="69" t="s">
        <v>4187</v>
      </c>
      <c r="B5046" s="42" t="s">
        <v>4188</v>
      </c>
      <c r="C5046" s="43" t="s">
        <v>4189</v>
      </c>
      <c r="D5046" s="44"/>
      <c r="E5046" s="47"/>
      <c r="F5046" s="10">
        <v>148</v>
      </c>
      <c r="G5046" s="797">
        <f t="shared" si="171"/>
        <v>51</v>
      </c>
      <c r="H5046" s="797">
        <f t="shared" si="171"/>
        <v>51</v>
      </c>
      <c r="I5046" s="797">
        <f t="shared" si="171"/>
        <v>67</v>
      </c>
      <c r="J5046" s="797">
        <f t="shared" si="170"/>
        <v>46</v>
      </c>
      <c r="K5046" s="797">
        <f t="shared" si="170"/>
        <v>74</v>
      </c>
      <c r="L5046" s="797">
        <f t="shared" si="170"/>
        <v>64</v>
      </c>
      <c r="M5046" s="797">
        <f t="shared" si="170"/>
        <v>71</v>
      </c>
      <c r="N5046" s="797" t="b">
        <v>0</v>
      </c>
    </row>
    <row r="5047" spans="1:14" ht="25.5" x14ac:dyDescent="0.25">
      <c r="A5047" s="69" t="s">
        <v>4190</v>
      </c>
      <c r="B5047" s="42" t="s">
        <v>4191</v>
      </c>
      <c r="C5047" s="43" t="s">
        <v>4192</v>
      </c>
      <c r="D5047" s="44"/>
      <c r="E5047" s="47"/>
      <c r="F5047" s="10">
        <v>1045</v>
      </c>
      <c r="G5047" s="797">
        <f t="shared" si="171"/>
        <v>359</v>
      </c>
      <c r="H5047" s="797">
        <f t="shared" si="171"/>
        <v>359</v>
      </c>
      <c r="I5047" s="797">
        <f t="shared" si="171"/>
        <v>472</v>
      </c>
      <c r="J5047" s="797">
        <f t="shared" si="170"/>
        <v>328</v>
      </c>
      <c r="K5047" s="797">
        <f t="shared" si="170"/>
        <v>521</v>
      </c>
      <c r="L5047" s="797">
        <f t="shared" si="170"/>
        <v>449</v>
      </c>
      <c r="M5047" s="797">
        <f t="shared" si="170"/>
        <v>505</v>
      </c>
      <c r="N5047" s="797" t="b">
        <v>0</v>
      </c>
    </row>
    <row r="5048" spans="1:14" ht="25.5" x14ac:dyDescent="0.25">
      <c r="A5048" s="69" t="s">
        <v>4193</v>
      </c>
      <c r="B5048" s="42" t="s">
        <v>4194</v>
      </c>
      <c r="C5048" s="43" t="s">
        <v>4195</v>
      </c>
      <c r="D5048" s="44"/>
      <c r="E5048" s="47"/>
      <c r="F5048" s="10">
        <v>238</v>
      </c>
      <c r="G5048" s="797">
        <f t="shared" si="171"/>
        <v>82</v>
      </c>
      <c r="H5048" s="797">
        <f t="shared" si="171"/>
        <v>82</v>
      </c>
      <c r="I5048" s="797">
        <f t="shared" si="171"/>
        <v>108</v>
      </c>
      <c r="J5048" s="797">
        <f t="shared" si="170"/>
        <v>75</v>
      </c>
      <c r="K5048" s="797">
        <f t="shared" si="170"/>
        <v>119</v>
      </c>
      <c r="L5048" s="797">
        <f t="shared" si="170"/>
        <v>102</v>
      </c>
      <c r="M5048" s="797">
        <f t="shared" si="170"/>
        <v>115</v>
      </c>
      <c r="N5048" s="797" t="b">
        <v>0</v>
      </c>
    </row>
    <row r="5049" spans="1:14" ht="25.5" x14ac:dyDescent="0.25">
      <c r="A5049" s="69" t="s">
        <v>4196</v>
      </c>
      <c r="B5049" s="42" t="s">
        <v>4197</v>
      </c>
      <c r="C5049" s="43" t="s">
        <v>10838</v>
      </c>
      <c r="D5049" s="44"/>
      <c r="E5049" s="47"/>
      <c r="F5049" s="10">
        <v>786</v>
      </c>
      <c r="G5049" s="797">
        <f t="shared" si="171"/>
        <v>270</v>
      </c>
      <c r="H5049" s="797">
        <f t="shared" si="171"/>
        <v>270</v>
      </c>
      <c r="I5049" s="797">
        <f t="shared" si="171"/>
        <v>355</v>
      </c>
      <c r="J5049" s="797">
        <f t="shared" si="170"/>
        <v>247</v>
      </c>
      <c r="K5049" s="797">
        <f t="shared" si="170"/>
        <v>392</v>
      </c>
      <c r="L5049" s="797">
        <f t="shared" si="170"/>
        <v>338</v>
      </c>
      <c r="M5049" s="797">
        <f t="shared" si="170"/>
        <v>380</v>
      </c>
      <c r="N5049" s="797" t="b">
        <v>0</v>
      </c>
    </row>
    <row r="5050" spans="1:14" ht="25.5" x14ac:dyDescent="0.25">
      <c r="A5050" s="69" t="s">
        <v>4198</v>
      </c>
      <c r="B5050" s="42" t="s">
        <v>4199</v>
      </c>
      <c r="C5050" s="43" t="s">
        <v>5504</v>
      </c>
      <c r="D5050" s="44"/>
      <c r="E5050" s="47"/>
      <c r="F5050" s="10">
        <v>842</v>
      </c>
      <c r="G5050" s="797">
        <f t="shared" si="171"/>
        <v>290</v>
      </c>
      <c r="H5050" s="797">
        <f t="shared" si="171"/>
        <v>290</v>
      </c>
      <c r="I5050" s="797">
        <f t="shared" si="171"/>
        <v>381</v>
      </c>
      <c r="J5050" s="797">
        <f t="shared" si="170"/>
        <v>264</v>
      </c>
      <c r="K5050" s="797">
        <f t="shared" si="170"/>
        <v>420</v>
      </c>
      <c r="L5050" s="797">
        <f t="shared" si="170"/>
        <v>362</v>
      </c>
      <c r="M5050" s="797">
        <f t="shared" si="170"/>
        <v>407</v>
      </c>
      <c r="N5050" s="797" t="b">
        <v>0</v>
      </c>
    </row>
    <row r="5051" spans="1:14" ht="25.5" x14ac:dyDescent="0.25">
      <c r="A5051" s="69" t="s">
        <v>4200</v>
      </c>
      <c r="B5051" s="42" t="s">
        <v>4201</v>
      </c>
      <c r="C5051" s="43" t="s">
        <v>4202</v>
      </c>
      <c r="D5051" s="44"/>
      <c r="E5051" s="47"/>
      <c r="F5051" s="10">
        <v>143</v>
      </c>
      <c r="G5051" s="797">
        <f t="shared" si="171"/>
        <v>49</v>
      </c>
      <c r="H5051" s="797">
        <f t="shared" si="171"/>
        <v>49</v>
      </c>
      <c r="I5051" s="797">
        <f t="shared" si="171"/>
        <v>65</v>
      </c>
      <c r="J5051" s="797">
        <f t="shared" si="170"/>
        <v>45</v>
      </c>
      <c r="K5051" s="797">
        <f t="shared" si="170"/>
        <v>71</v>
      </c>
      <c r="L5051" s="797">
        <f t="shared" si="170"/>
        <v>61</v>
      </c>
      <c r="M5051" s="797">
        <f t="shared" si="170"/>
        <v>69</v>
      </c>
      <c r="N5051" s="797" t="b">
        <v>0</v>
      </c>
    </row>
    <row r="5052" spans="1:14" ht="25.5" x14ac:dyDescent="0.25">
      <c r="A5052" s="69" t="s">
        <v>4203</v>
      </c>
      <c r="B5052" s="42" t="s">
        <v>4201</v>
      </c>
      <c r="C5052" s="43" t="s">
        <v>4204</v>
      </c>
      <c r="D5052" s="44"/>
      <c r="E5052" s="47"/>
      <c r="F5052" s="10">
        <v>1096</v>
      </c>
      <c r="G5052" s="797">
        <f t="shared" si="171"/>
        <v>377</v>
      </c>
      <c r="H5052" s="797">
        <f t="shared" si="171"/>
        <v>377</v>
      </c>
      <c r="I5052" s="797">
        <f t="shared" si="171"/>
        <v>495</v>
      </c>
      <c r="J5052" s="797">
        <f t="shared" si="170"/>
        <v>344</v>
      </c>
      <c r="K5052" s="797">
        <f t="shared" si="170"/>
        <v>547</v>
      </c>
      <c r="L5052" s="797">
        <f t="shared" si="170"/>
        <v>471</v>
      </c>
      <c r="M5052" s="797">
        <f t="shared" si="170"/>
        <v>529</v>
      </c>
      <c r="N5052" s="797" t="b">
        <v>0</v>
      </c>
    </row>
    <row r="5053" spans="1:14" ht="25.5" x14ac:dyDescent="0.25">
      <c r="A5053" s="69" t="s">
        <v>5571</v>
      </c>
      <c r="B5053" s="42" t="s">
        <v>5572</v>
      </c>
      <c r="C5053" s="43" t="s">
        <v>5573</v>
      </c>
      <c r="D5053" s="44"/>
      <c r="E5053" s="47"/>
      <c r="F5053" s="10">
        <v>143</v>
      </c>
      <c r="G5053" s="797">
        <f t="shared" si="171"/>
        <v>49</v>
      </c>
      <c r="H5053" s="797">
        <f t="shared" si="171"/>
        <v>49</v>
      </c>
      <c r="I5053" s="797">
        <f t="shared" si="171"/>
        <v>65</v>
      </c>
      <c r="J5053" s="797">
        <f t="shared" si="170"/>
        <v>45</v>
      </c>
      <c r="K5053" s="797">
        <f t="shared" si="170"/>
        <v>71</v>
      </c>
      <c r="L5053" s="797">
        <f t="shared" si="170"/>
        <v>61</v>
      </c>
      <c r="M5053" s="797">
        <f t="shared" si="170"/>
        <v>69</v>
      </c>
      <c r="N5053" s="797" t="b">
        <v>0</v>
      </c>
    </row>
    <row r="5054" spans="1:14" ht="25.5" x14ac:dyDescent="0.25">
      <c r="A5054" s="69" t="s">
        <v>5574</v>
      </c>
      <c r="B5054" s="42" t="s">
        <v>5575</v>
      </c>
      <c r="C5054" s="43" t="s">
        <v>5576</v>
      </c>
      <c r="D5054" s="44"/>
      <c r="E5054" s="47"/>
      <c r="F5054" s="10">
        <v>1096</v>
      </c>
      <c r="G5054" s="797">
        <f t="shared" si="171"/>
        <v>377</v>
      </c>
      <c r="H5054" s="797">
        <f t="shared" si="171"/>
        <v>377</v>
      </c>
      <c r="I5054" s="797">
        <f t="shared" si="171"/>
        <v>495</v>
      </c>
      <c r="J5054" s="797">
        <f t="shared" si="170"/>
        <v>344</v>
      </c>
      <c r="K5054" s="797">
        <f t="shared" si="170"/>
        <v>547</v>
      </c>
      <c r="L5054" s="797">
        <f t="shared" si="170"/>
        <v>471</v>
      </c>
      <c r="M5054" s="797">
        <f t="shared" si="170"/>
        <v>529</v>
      </c>
      <c r="N5054" s="797" t="b">
        <v>0</v>
      </c>
    </row>
    <row r="5055" spans="1:14" ht="25.5" x14ac:dyDescent="0.25">
      <c r="A5055" s="69" t="s">
        <v>4205</v>
      </c>
      <c r="B5055" s="42" t="s">
        <v>4206</v>
      </c>
      <c r="C5055" s="43" t="s">
        <v>4207</v>
      </c>
      <c r="D5055" s="44"/>
      <c r="E5055" s="47"/>
      <c r="F5055" s="10">
        <v>7947</v>
      </c>
      <c r="G5055" s="797">
        <f t="shared" si="171"/>
        <v>2734</v>
      </c>
      <c r="H5055" s="797">
        <f t="shared" si="171"/>
        <v>2734</v>
      </c>
      <c r="I5055" s="797">
        <f t="shared" si="171"/>
        <v>3592</v>
      </c>
      <c r="J5055" s="797">
        <f t="shared" si="170"/>
        <v>2495</v>
      </c>
      <c r="K5055" s="797">
        <f t="shared" si="170"/>
        <v>3966</v>
      </c>
      <c r="L5055" s="797">
        <f t="shared" si="170"/>
        <v>3417</v>
      </c>
      <c r="M5055" s="797">
        <f t="shared" si="170"/>
        <v>3838</v>
      </c>
      <c r="N5055" s="797" t="b">
        <v>0</v>
      </c>
    </row>
    <row r="5056" spans="1:14" ht="25.5" x14ac:dyDescent="0.25">
      <c r="A5056" s="69" t="s">
        <v>4208</v>
      </c>
      <c r="B5056" s="42" t="s">
        <v>4209</v>
      </c>
      <c r="C5056" s="43" t="s">
        <v>4210</v>
      </c>
      <c r="D5056" s="44"/>
      <c r="E5056" s="47"/>
      <c r="F5056" s="10">
        <v>1607</v>
      </c>
      <c r="G5056" s="797">
        <f t="shared" si="171"/>
        <v>553</v>
      </c>
      <c r="H5056" s="797">
        <f t="shared" si="171"/>
        <v>553</v>
      </c>
      <c r="I5056" s="797">
        <f t="shared" si="171"/>
        <v>726</v>
      </c>
      <c r="J5056" s="797">
        <f t="shared" si="170"/>
        <v>505</v>
      </c>
      <c r="K5056" s="797">
        <f t="shared" si="170"/>
        <v>802</v>
      </c>
      <c r="L5056" s="797">
        <f t="shared" si="170"/>
        <v>691</v>
      </c>
      <c r="M5056" s="797">
        <f t="shared" si="170"/>
        <v>776</v>
      </c>
      <c r="N5056" s="797" t="b">
        <v>0</v>
      </c>
    </row>
    <row r="5057" spans="1:14" ht="25.5" x14ac:dyDescent="0.25">
      <c r="A5057" s="69" t="s">
        <v>4211</v>
      </c>
      <c r="B5057" s="42" t="s">
        <v>4212</v>
      </c>
      <c r="C5057" s="43" t="s">
        <v>4213</v>
      </c>
      <c r="D5057" s="44"/>
      <c r="E5057" s="47"/>
      <c r="F5057" s="10">
        <v>599</v>
      </c>
      <c r="G5057" s="797">
        <f t="shared" si="171"/>
        <v>206</v>
      </c>
      <c r="H5057" s="797">
        <f t="shared" si="171"/>
        <v>206</v>
      </c>
      <c r="I5057" s="797">
        <f t="shared" si="171"/>
        <v>271</v>
      </c>
      <c r="J5057" s="797">
        <f t="shared" si="170"/>
        <v>188</v>
      </c>
      <c r="K5057" s="797">
        <f t="shared" si="170"/>
        <v>299</v>
      </c>
      <c r="L5057" s="797">
        <f t="shared" si="170"/>
        <v>258</v>
      </c>
      <c r="M5057" s="797">
        <f t="shared" si="170"/>
        <v>289</v>
      </c>
      <c r="N5057" s="797" t="b">
        <v>0</v>
      </c>
    </row>
    <row r="5058" spans="1:14" ht="25.5" x14ac:dyDescent="0.25">
      <c r="A5058" s="69" t="s">
        <v>4214</v>
      </c>
      <c r="B5058" s="42" t="s">
        <v>4215</v>
      </c>
      <c r="C5058" s="43" t="s">
        <v>4216</v>
      </c>
      <c r="D5058" s="44"/>
      <c r="E5058" s="47"/>
      <c r="F5058" s="10">
        <v>104</v>
      </c>
      <c r="G5058" s="797">
        <f t="shared" si="171"/>
        <v>36</v>
      </c>
      <c r="H5058" s="797">
        <f t="shared" si="171"/>
        <v>36</v>
      </c>
      <c r="I5058" s="797">
        <f t="shared" si="171"/>
        <v>47</v>
      </c>
      <c r="J5058" s="797">
        <f t="shared" si="170"/>
        <v>33</v>
      </c>
      <c r="K5058" s="797">
        <f t="shared" si="170"/>
        <v>52</v>
      </c>
      <c r="L5058" s="797">
        <f t="shared" si="170"/>
        <v>45</v>
      </c>
      <c r="M5058" s="797">
        <f t="shared" si="170"/>
        <v>50</v>
      </c>
      <c r="N5058" s="797" t="b">
        <v>0</v>
      </c>
    </row>
    <row r="5059" spans="1:14" ht="25.5" x14ac:dyDescent="0.25">
      <c r="A5059" s="69" t="s">
        <v>4217</v>
      </c>
      <c r="B5059" s="42" t="s">
        <v>4148</v>
      </c>
      <c r="C5059" s="43" t="s">
        <v>4144</v>
      </c>
      <c r="D5059" s="44"/>
      <c r="E5059" s="47"/>
      <c r="F5059" s="10">
        <v>180</v>
      </c>
      <c r="G5059" s="797">
        <f t="shared" si="171"/>
        <v>62</v>
      </c>
      <c r="H5059" s="797">
        <f t="shared" si="171"/>
        <v>62</v>
      </c>
      <c r="I5059" s="797">
        <f t="shared" si="171"/>
        <v>81</v>
      </c>
      <c r="J5059" s="797">
        <f t="shared" si="170"/>
        <v>57</v>
      </c>
      <c r="K5059" s="797">
        <f t="shared" si="170"/>
        <v>90</v>
      </c>
      <c r="L5059" s="797">
        <f t="shared" si="170"/>
        <v>77</v>
      </c>
      <c r="M5059" s="797">
        <f t="shared" si="170"/>
        <v>87</v>
      </c>
      <c r="N5059" s="797" t="b">
        <v>0</v>
      </c>
    </row>
    <row r="5060" spans="1:14" ht="25.5" x14ac:dyDescent="0.25">
      <c r="A5060" s="69" t="s">
        <v>4218</v>
      </c>
      <c r="B5060" s="42" t="s">
        <v>4150</v>
      </c>
      <c r="C5060" s="43" t="s">
        <v>4151</v>
      </c>
      <c r="D5060" s="44"/>
      <c r="E5060" s="47"/>
      <c r="F5060" s="10">
        <v>388</v>
      </c>
      <c r="G5060" s="797">
        <f t="shared" si="171"/>
        <v>133</v>
      </c>
      <c r="H5060" s="797">
        <f t="shared" si="171"/>
        <v>133</v>
      </c>
      <c r="I5060" s="797">
        <f t="shared" si="171"/>
        <v>175</v>
      </c>
      <c r="J5060" s="797">
        <f t="shared" si="170"/>
        <v>122</v>
      </c>
      <c r="K5060" s="797">
        <f t="shared" si="170"/>
        <v>194</v>
      </c>
      <c r="L5060" s="797">
        <f t="shared" si="170"/>
        <v>167</v>
      </c>
      <c r="M5060" s="797">
        <f t="shared" si="170"/>
        <v>187</v>
      </c>
      <c r="N5060" s="797" t="b">
        <v>0</v>
      </c>
    </row>
    <row r="5061" spans="1:14" ht="38.25" x14ac:dyDescent="0.25">
      <c r="A5061" s="69" t="s">
        <v>4152</v>
      </c>
      <c r="B5061" s="42" t="s">
        <v>5535</v>
      </c>
      <c r="C5061" s="43" t="s">
        <v>4154</v>
      </c>
      <c r="D5061" s="44"/>
      <c r="E5061" s="47"/>
      <c r="F5061" s="10">
        <v>1055</v>
      </c>
      <c r="G5061" s="797">
        <f t="shared" si="171"/>
        <v>363</v>
      </c>
      <c r="H5061" s="797">
        <f t="shared" si="171"/>
        <v>363</v>
      </c>
      <c r="I5061" s="797">
        <f t="shared" si="171"/>
        <v>477</v>
      </c>
      <c r="J5061" s="797">
        <f t="shared" si="170"/>
        <v>331</v>
      </c>
      <c r="K5061" s="797">
        <f t="shared" si="170"/>
        <v>526</v>
      </c>
      <c r="L5061" s="797">
        <f t="shared" si="170"/>
        <v>454</v>
      </c>
      <c r="M5061" s="797">
        <f t="shared" si="170"/>
        <v>510</v>
      </c>
      <c r="N5061" s="797" t="b">
        <v>0</v>
      </c>
    </row>
    <row r="5062" spans="1:14" ht="25.5" x14ac:dyDescent="0.25">
      <c r="A5062" s="69" t="s">
        <v>5536</v>
      </c>
      <c r="B5062" s="42" t="s">
        <v>4219</v>
      </c>
      <c r="C5062" s="43" t="s">
        <v>4220</v>
      </c>
      <c r="D5062" s="44"/>
      <c r="E5062" s="47"/>
      <c r="F5062" s="10">
        <v>4285</v>
      </c>
      <c r="G5062" s="797">
        <f t="shared" si="171"/>
        <v>1474</v>
      </c>
      <c r="H5062" s="797">
        <f t="shared" si="171"/>
        <v>1474</v>
      </c>
      <c r="I5062" s="797">
        <f t="shared" si="171"/>
        <v>1937</v>
      </c>
      <c r="J5062" s="797">
        <f t="shared" si="170"/>
        <v>1345</v>
      </c>
      <c r="K5062" s="797">
        <f t="shared" si="170"/>
        <v>2138</v>
      </c>
      <c r="L5062" s="797">
        <f t="shared" si="170"/>
        <v>1843</v>
      </c>
      <c r="M5062" s="797">
        <f t="shared" si="170"/>
        <v>2070</v>
      </c>
      <c r="N5062" s="797" t="b">
        <v>0</v>
      </c>
    </row>
    <row r="5063" spans="1:14" x14ac:dyDescent="0.25">
      <c r="A5063" s="69" t="s">
        <v>4221</v>
      </c>
      <c r="B5063" s="42" t="s">
        <v>4222</v>
      </c>
      <c r="C5063" s="43" t="s">
        <v>4223</v>
      </c>
      <c r="D5063" s="44"/>
      <c r="E5063" s="47"/>
      <c r="F5063" s="10">
        <v>558</v>
      </c>
      <c r="G5063" s="797">
        <f t="shared" si="171"/>
        <v>192</v>
      </c>
      <c r="H5063" s="797">
        <f t="shared" si="171"/>
        <v>192</v>
      </c>
      <c r="I5063" s="797">
        <f t="shared" si="171"/>
        <v>252</v>
      </c>
      <c r="J5063" s="797">
        <f t="shared" si="170"/>
        <v>175</v>
      </c>
      <c r="K5063" s="797">
        <f t="shared" si="170"/>
        <v>278</v>
      </c>
      <c r="L5063" s="797">
        <f t="shared" si="170"/>
        <v>240</v>
      </c>
      <c r="M5063" s="797">
        <f t="shared" si="170"/>
        <v>270</v>
      </c>
      <c r="N5063" s="797" t="b">
        <v>0</v>
      </c>
    </row>
    <row r="5064" spans="1:14" ht="25.5" x14ac:dyDescent="0.25">
      <c r="A5064" s="69" t="s">
        <v>4224</v>
      </c>
      <c r="B5064" s="42" t="s">
        <v>4158</v>
      </c>
      <c r="C5064" s="43" t="s">
        <v>4159</v>
      </c>
      <c r="D5064" s="44"/>
      <c r="E5064" s="47"/>
      <c r="F5064" s="10">
        <v>945</v>
      </c>
      <c r="G5064" s="797">
        <f t="shared" si="171"/>
        <v>325</v>
      </c>
      <c r="H5064" s="797">
        <f t="shared" si="171"/>
        <v>325</v>
      </c>
      <c r="I5064" s="797">
        <f t="shared" si="171"/>
        <v>427</v>
      </c>
      <c r="J5064" s="797">
        <f t="shared" si="170"/>
        <v>297</v>
      </c>
      <c r="K5064" s="797">
        <f t="shared" si="170"/>
        <v>472</v>
      </c>
      <c r="L5064" s="797">
        <f t="shared" si="170"/>
        <v>406</v>
      </c>
      <c r="M5064" s="797">
        <f t="shared" si="170"/>
        <v>456</v>
      </c>
      <c r="N5064" s="797" t="b">
        <v>0</v>
      </c>
    </row>
    <row r="5065" spans="1:14" ht="25.5" x14ac:dyDescent="0.25">
      <c r="A5065" s="69" t="s">
        <v>9253</v>
      </c>
      <c r="B5065" s="42" t="s">
        <v>4160</v>
      </c>
      <c r="C5065" s="43" t="s">
        <v>4161</v>
      </c>
      <c r="D5065" s="44"/>
      <c r="E5065" s="47"/>
      <c r="F5065" s="10">
        <v>522</v>
      </c>
      <c r="G5065" s="797">
        <f t="shared" si="171"/>
        <v>180</v>
      </c>
      <c r="H5065" s="797">
        <f t="shared" si="171"/>
        <v>180</v>
      </c>
      <c r="I5065" s="797">
        <f t="shared" si="171"/>
        <v>236</v>
      </c>
      <c r="J5065" s="797">
        <f t="shared" si="170"/>
        <v>164</v>
      </c>
      <c r="K5065" s="797">
        <f t="shared" si="170"/>
        <v>260</v>
      </c>
      <c r="L5065" s="797">
        <f t="shared" si="170"/>
        <v>224</v>
      </c>
      <c r="M5065" s="797">
        <f t="shared" si="170"/>
        <v>252</v>
      </c>
      <c r="N5065" s="797" t="b">
        <v>0</v>
      </c>
    </row>
    <row r="5066" spans="1:14" ht="25.5" x14ac:dyDescent="0.25">
      <c r="A5066" s="69" t="s">
        <v>4225</v>
      </c>
      <c r="B5066" s="42" t="s">
        <v>4163</v>
      </c>
      <c r="C5066" s="43" t="s">
        <v>4164</v>
      </c>
      <c r="D5066" s="44"/>
      <c r="E5066" s="47"/>
      <c r="F5066" s="10">
        <v>1346</v>
      </c>
      <c r="G5066" s="797">
        <f t="shared" si="171"/>
        <v>463</v>
      </c>
      <c r="H5066" s="797">
        <f t="shared" si="171"/>
        <v>463</v>
      </c>
      <c r="I5066" s="797">
        <f t="shared" si="171"/>
        <v>608</v>
      </c>
      <c r="J5066" s="797">
        <f t="shared" si="170"/>
        <v>423</v>
      </c>
      <c r="K5066" s="797">
        <f t="shared" si="170"/>
        <v>672</v>
      </c>
      <c r="L5066" s="797">
        <f t="shared" si="170"/>
        <v>579</v>
      </c>
      <c r="M5066" s="797">
        <f t="shared" si="170"/>
        <v>650</v>
      </c>
      <c r="N5066" s="797" t="b">
        <v>0</v>
      </c>
    </row>
    <row r="5067" spans="1:14" ht="25.5" x14ac:dyDescent="0.25">
      <c r="A5067" s="69" t="s">
        <v>9254</v>
      </c>
      <c r="B5067" s="42" t="s">
        <v>4165</v>
      </c>
      <c r="C5067" s="43" t="s">
        <v>4166</v>
      </c>
      <c r="D5067" s="44"/>
      <c r="E5067" s="47"/>
      <c r="F5067" s="10">
        <v>717</v>
      </c>
      <c r="G5067" s="797">
        <f t="shared" si="171"/>
        <v>247</v>
      </c>
      <c r="H5067" s="797">
        <f t="shared" si="171"/>
        <v>247</v>
      </c>
      <c r="I5067" s="797">
        <f t="shared" si="171"/>
        <v>324</v>
      </c>
      <c r="J5067" s="797">
        <f t="shared" si="170"/>
        <v>225</v>
      </c>
      <c r="K5067" s="797">
        <f t="shared" si="170"/>
        <v>358</v>
      </c>
      <c r="L5067" s="797">
        <f t="shared" si="170"/>
        <v>308</v>
      </c>
      <c r="M5067" s="797">
        <f t="shared" si="170"/>
        <v>346</v>
      </c>
      <c r="N5067" s="797" t="b">
        <v>0</v>
      </c>
    </row>
    <row r="5068" spans="1:14" ht="25.5" x14ac:dyDescent="0.25">
      <c r="A5068" s="69" t="s">
        <v>4226</v>
      </c>
      <c r="B5068" s="42" t="s">
        <v>4227</v>
      </c>
      <c r="C5068" s="43" t="s">
        <v>4228</v>
      </c>
      <c r="D5068" s="44"/>
      <c r="E5068" s="47"/>
      <c r="F5068" s="10">
        <v>901</v>
      </c>
      <c r="G5068" s="797">
        <f t="shared" si="171"/>
        <v>310</v>
      </c>
      <c r="H5068" s="797">
        <f t="shared" si="171"/>
        <v>310</v>
      </c>
      <c r="I5068" s="797">
        <f t="shared" si="171"/>
        <v>407</v>
      </c>
      <c r="J5068" s="797">
        <f t="shared" si="170"/>
        <v>283</v>
      </c>
      <c r="K5068" s="797">
        <f t="shared" si="170"/>
        <v>450</v>
      </c>
      <c r="L5068" s="797">
        <f t="shared" si="170"/>
        <v>387</v>
      </c>
      <c r="M5068" s="797">
        <f t="shared" si="170"/>
        <v>435</v>
      </c>
      <c r="N5068" s="797" t="b">
        <v>0</v>
      </c>
    </row>
    <row r="5069" spans="1:14" ht="25.5" x14ac:dyDescent="0.25">
      <c r="A5069" s="69" t="s">
        <v>4229</v>
      </c>
      <c r="B5069" s="42" t="s">
        <v>4227</v>
      </c>
      <c r="C5069" s="43" t="s">
        <v>4230</v>
      </c>
      <c r="D5069" s="44"/>
      <c r="E5069" s="47"/>
      <c r="F5069" s="10">
        <v>902</v>
      </c>
      <c r="G5069" s="797">
        <f t="shared" si="171"/>
        <v>310</v>
      </c>
      <c r="H5069" s="797">
        <f t="shared" si="171"/>
        <v>310</v>
      </c>
      <c r="I5069" s="797">
        <f t="shared" si="171"/>
        <v>408</v>
      </c>
      <c r="J5069" s="797">
        <f t="shared" si="170"/>
        <v>283</v>
      </c>
      <c r="K5069" s="797">
        <f t="shared" si="170"/>
        <v>450</v>
      </c>
      <c r="L5069" s="797">
        <f t="shared" si="170"/>
        <v>388</v>
      </c>
      <c r="M5069" s="797">
        <f t="shared" si="170"/>
        <v>436</v>
      </c>
      <c r="N5069" s="797" t="b">
        <v>0</v>
      </c>
    </row>
    <row r="5070" spans="1:14" ht="25.5" x14ac:dyDescent="0.25">
      <c r="A5070" s="69" t="s">
        <v>4231</v>
      </c>
      <c r="B5070" s="42" t="s">
        <v>4232</v>
      </c>
      <c r="C5070" s="43" t="s">
        <v>4233</v>
      </c>
      <c r="D5070" s="44"/>
      <c r="E5070" s="47"/>
      <c r="F5070" s="10">
        <v>328</v>
      </c>
      <c r="G5070" s="797">
        <f t="shared" si="171"/>
        <v>113</v>
      </c>
      <c r="H5070" s="797">
        <f t="shared" si="171"/>
        <v>113</v>
      </c>
      <c r="I5070" s="797">
        <f t="shared" si="171"/>
        <v>148</v>
      </c>
      <c r="J5070" s="797">
        <f t="shared" si="170"/>
        <v>103</v>
      </c>
      <c r="K5070" s="797">
        <f t="shared" si="170"/>
        <v>164</v>
      </c>
      <c r="L5070" s="797">
        <f t="shared" si="170"/>
        <v>141</v>
      </c>
      <c r="M5070" s="797">
        <f t="shared" si="170"/>
        <v>158</v>
      </c>
      <c r="N5070" s="797" t="b">
        <v>0</v>
      </c>
    </row>
    <row r="5071" spans="1:14" ht="25.5" x14ac:dyDescent="0.25">
      <c r="A5071" s="69" t="s">
        <v>4234</v>
      </c>
      <c r="B5071" s="42" t="s">
        <v>4232</v>
      </c>
      <c r="C5071" s="43" t="s">
        <v>4235</v>
      </c>
      <c r="D5071" s="44"/>
      <c r="E5071" s="47"/>
      <c r="F5071" s="10">
        <v>329</v>
      </c>
      <c r="G5071" s="797">
        <f t="shared" si="171"/>
        <v>113</v>
      </c>
      <c r="H5071" s="797">
        <f t="shared" si="171"/>
        <v>113</v>
      </c>
      <c r="I5071" s="797">
        <f t="shared" si="171"/>
        <v>149</v>
      </c>
      <c r="J5071" s="797">
        <f t="shared" si="170"/>
        <v>103</v>
      </c>
      <c r="K5071" s="797">
        <f t="shared" si="170"/>
        <v>164</v>
      </c>
      <c r="L5071" s="797">
        <f t="shared" si="170"/>
        <v>141</v>
      </c>
      <c r="M5071" s="797">
        <f t="shared" si="170"/>
        <v>159</v>
      </c>
      <c r="N5071" s="797" t="b">
        <v>0</v>
      </c>
    </row>
    <row r="5072" spans="1:14" ht="25.5" x14ac:dyDescent="0.25">
      <c r="A5072" s="69" t="s">
        <v>4236</v>
      </c>
      <c r="B5072" s="42" t="s">
        <v>4137</v>
      </c>
      <c r="C5072" s="43" t="s">
        <v>4138</v>
      </c>
      <c r="D5072" s="44"/>
      <c r="E5072" s="47"/>
      <c r="F5072" s="10">
        <v>297</v>
      </c>
      <c r="G5072" s="797">
        <f t="shared" si="171"/>
        <v>102</v>
      </c>
      <c r="H5072" s="797">
        <f t="shared" si="171"/>
        <v>102</v>
      </c>
      <c r="I5072" s="797">
        <f t="shared" si="171"/>
        <v>134</v>
      </c>
      <c r="J5072" s="797">
        <f t="shared" si="170"/>
        <v>93</v>
      </c>
      <c r="K5072" s="797">
        <f t="shared" si="170"/>
        <v>148</v>
      </c>
      <c r="L5072" s="797">
        <f t="shared" si="170"/>
        <v>128</v>
      </c>
      <c r="M5072" s="797">
        <f t="shared" si="170"/>
        <v>143</v>
      </c>
      <c r="N5072" s="797" t="b">
        <v>0</v>
      </c>
    </row>
    <row r="5073" spans="1:14" x14ac:dyDescent="0.25">
      <c r="A5073" s="69" t="s">
        <v>4237</v>
      </c>
      <c r="B5073" s="42"/>
      <c r="C5073" s="43"/>
      <c r="D5073" s="44"/>
      <c r="E5073" s="47"/>
      <c r="F5073" s="10" t="s">
        <v>5249</v>
      </c>
      <c r="G5073" s="797" t="str">
        <f t="shared" si="171"/>
        <v/>
      </c>
      <c r="H5073" s="797" t="str">
        <f t="shared" si="171"/>
        <v/>
      </c>
      <c r="I5073" s="797" t="str">
        <f t="shared" si="171"/>
        <v/>
      </c>
      <c r="J5073" s="797" t="str">
        <f t="shared" si="170"/>
        <v/>
      </c>
      <c r="K5073" s="797" t="str">
        <f t="shared" si="170"/>
        <v/>
      </c>
      <c r="L5073" s="797" t="str">
        <f t="shared" si="170"/>
        <v/>
      </c>
      <c r="M5073" s="797" t="str">
        <f t="shared" si="170"/>
        <v/>
      </c>
      <c r="N5073" s="797" t="b">
        <v>0</v>
      </c>
    </row>
    <row r="5074" spans="1:14" ht="25.5" x14ac:dyDescent="0.25">
      <c r="A5074" s="69" t="s">
        <v>4238</v>
      </c>
      <c r="B5074" s="42" t="s">
        <v>4117</v>
      </c>
      <c r="C5074" s="43" t="s">
        <v>4118</v>
      </c>
      <c r="D5074" s="44"/>
      <c r="E5074" s="47"/>
      <c r="F5074" s="10">
        <v>25</v>
      </c>
      <c r="G5074" s="797">
        <f t="shared" si="171"/>
        <v>9</v>
      </c>
      <c r="H5074" s="797">
        <f t="shared" si="171"/>
        <v>9</v>
      </c>
      <c r="I5074" s="797">
        <f t="shared" si="171"/>
        <v>11</v>
      </c>
      <c r="J5074" s="797">
        <f t="shared" si="170"/>
        <v>8</v>
      </c>
      <c r="K5074" s="797">
        <f t="shared" si="170"/>
        <v>12</v>
      </c>
      <c r="L5074" s="797">
        <f t="shared" si="170"/>
        <v>11</v>
      </c>
      <c r="M5074" s="797">
        <f t="shared" si="170"/>
        <v>12</v>
      </c>
      <c r="N5074" s="797" t="b">
        <v>0</v>
      </c>
    </row>
    <row r="5075" spans="1:14" ht="25.5" x14ac:dyDescent="0.25">
      <c r="A5075" s="69" t="s">
        <v>4239</v>
      </c>
      <c r="B5075" s="42" t="s">
        <v>4240</v>
      </c>
      <c r="C5075" s="43" t="s">
        <v>4124</v>
      </c>
      <c r="D5075" s="44"/>
      <c r="E5075" s="47"/>
      <c r="F5075" s="10">
        <v>19</v>
      </c>
      <c r="G5075" s="797">
        <f t="shared" si="171"/>
        <v>7</v>
      </c>
      <c r="H5075" s="797">
        <f t="shared" si="171"/>
        <v>7</v>
      </c>
      <c r="I5075" s="797">
        <f t="shared" si="171"/>
        <v>9</v>
      </c>
      <c r="J5075" s="797">
        <f t="shared" si="170"/>
        <v>6</v>
      </c>
      <c r="K5075" s="797">
        <f t="shared" si="170"/>
        <v>9</v>
      </c>
      <c r="L5075" s="797">
        <f t="shared" si="170"/>
        <v>8</v>
      </c>
      <c r="M5075" s="797">
        <f t="shared" si="170"/>
        <v>9</v>
      </c>
      <c r="N5075" s="797" t="b">
        <v>0</v>
      </c>
    </row>
    <row r="5076" spans="1:14" ht="25.5" x14ac:dyDescent="0.25">
      <c r="A5076" s="69" t="s">
        <v>4241</v>
      </c>
      <c r="B5076" s="42" t="s">
        <v>4242</v>
      </c>
      <c r="C5076" s="43" t="s">
        <v>4127</v>
      </c>
      <c r="D5076" s="44"/>
      <c r="E5076" s="47"/>
      <c r="F5076" s="10">
        <v>773</v>
      </c>
      <c r="G5076" s="797">
        <f t="shared" si="171"/>
        <v>266</v>
      </c>
      <c r="H5076" s="797">
        <f t="shared" si="171"/>
        <v>266</v>
      </c>
      <c r="I5076" s="797">
        <f t="shared" si="171"/>
        <v>349</v>
      </c>
      <c r="J5076" s="797">
        <f t="shared" si="170"/>
        <v>243</v>
      </c>
      <c r="K5076" s="797">
        <f t="shared" si="170"/>
        <v>386</v>
      </c>
      <c r="L5076" s="797">
        <f t="shared" si="170"/>
        <v>332</v>
      </c>
      <c r="M5076" s="797">
        <f t="shared" si="170"/>
        <v>373</v>
      </c>
      <c r="N5076" s="797" t="b">
        <v>0</v>
      </c>
    </row>
    <row r="5077" spans="1:14" ht="25.5" x14ac:dyDescent="0.25">
      <c r="A5077" s="69" t="s">
        <v>4243</v>
      </c>
      <c r="B5077" s="42" t="s">
        <v>4244</v>
      </c>
      <c r="C5077" s="43" t="s">
        <v>4130</v>
      </c>
      <c r="D5077" s="44"/>
      <c r="E5077" s="47"/>
      <c r="F5077" s="10">
        <v>102</v>
      </c>
      <c r="G5077" s="797">
        <f t="shared" si="171"/>
        <v>35</v>
      </c>
      <c r="H5077" s="797">
        <f t="shared" si="171"/>
        <v>35</v>
      </c>
      <c r="I5077" s="797">
        <f t="shared" si="171"/>
        <v>46</v>
      </c>
      <c r="J5077" s="797">
        <f t="shared" si="170"/>
        <v>32</v>
      </c>
      <c r="K5077" s="797">
        <f t="shared" si="170"/>
        <v>51</v>
      </c>
      <c r="L5077" s="797">
        <f t="shared" si="170"/>
        <v>44</v>
      </c>
      <c r="M5077" s="797">
        <f t="shared" si="170"/>
        <v>49</v>
      </c>
      <c r="N5077" s="797" t="b">
        <v>0</v>
      </c>
    </row>
    <row r="5078" spans="1:14" ht="25.5" x14ac:dyDescent="0.25">
      <c r="A5078" s="69" t="s">
        <v>4245</v>
      </c>
      <c r="B5078" s="42" t="s">
        <v>4246</v>
      </c>
      <c r="C5078" s="43" t="s">
        <v>4133</v>
      </c>
      <c r="D5078" s="44"/>
      <c r="E5078" s="47"/>
      <c r="F5078" s="10">
        <v>54</v>
      </c>
      <c r="G5078" s="797">
        <f t="shared" si="171"/>
        <v>19</v>
      </c>
      <c r="H5078" s="797">
        <f t="shared" si="171"/>
        <v>19</v>
      </c>
      <c r="I5078" s="797">
        <f t="shared" si="171"/>
        <v>24</v>
      </c>
      <c r="J5078" s="797">
        <f t="shared" si="170"/>
        <v>17</v>
      </c>
      <c r="K5078" s="797">
        <f t="shared" si="170"/>
        <v>27</v>
      </c>
      <c r="L5078" s="797">
        <f t="shared" si="170"/>
        <v>23</v>
      </c>
      <c r="M5078" s="797">
        <f t="shared" si="170"/>
        <v>26</v>
      </c>
      <c r="N5078" s="797" t="b">
        <v>0</v>
      </c>
    </row>
    <row r="5079" spans="1:14" x14ac:dyDescent="0.25">
      <c r="A5079" s="69" t="s">
        <v>9423</v>
      </c>
      <c r="B5079" s="42" t="s">
        <v>7965</v>
      </c>
      <c r="C5079" s="43" t="s">
        <v>7966</v>
      </c>
      <c r="D5079" s="44"/>
      <c r="E5079" s="47"/>
      <c r="F5079" s="10">
        <v>747</v>
      </c>
      <c r="G5079" s="797">
        <f t="shared" si="171"/>
        <v>257</v>
      </c>
      <c r="H5079" s="797">
        <f t="shared" si="171"/>
        <v>257</v>
      </c>
      <c r="I5079" s="797">
        <f t="shared" si="171"/>
        <v>338</v>
      </c>
      <c r="J5079" s="797">
        <f t="shared" si="170"/>
        <v>235</v>
      </c>
      <c r="K5079" s="797">
        <f t="shared" si="170"/>
        <v>373</v>
      </c>
      <c r="L5079" s="797">
        <f t="shared" si="170"/>
        <v>321</v>
      </c>
      <c r="M5079" s="797">
        <f t="shared" si="170"/>
        <v>361</v>
      </c>
      <c r="N5079" s="797" t="b">
        <v>0</v>
      </c>
    </row>
    <row r="5080" spans="1:14" x14ac:dyDescent="0.25">
      <c r="A5080" s="87" t="s">
        <v>4247</v>
      </c>
      <c r="B5080" s="42"/>
      <c r="C5080" s="43"/>
      <c r="D5080" s="44"/>
      <c r="E5080" s="47"/>
      <c r="F5080" s="10" t="s">
        <v>5249</v>
      </c>
      <c r="G5080" s="797" t="str">
        <f t="shared" si="171"/>
        <v/>
      </c>
      <c r="H5080" s="797" t="str">
        <f t="shared" si="171"/>
        <v/>
      </c>
      <c r="I5080" s="797" t="str">
        <f t="shared" si="171"/>
        <v/>
      </c>
      <c r="J5080" s="797" t="str">
        <f t="shared" si="170"/>
        <v/>
      </c>
      <c r="K5080" s="797" t="str">
        <f t="shared" si="170"/>
        <v/>
      </c>
      <c r="L5080" s="797" t="str">
        <f t="shared" si="170"/>
        <v/>
      </c>
      <c r="M5080" s="797" t="str">
        <f t="shared" si="170"/>
        <v/>
      </c>
      <c r="N5080" s="797" t="b">
        <v>0</v>
      </c>
    </row>
    <row r="5081" spans="1:14" ht="38.25" x14ac:dyDescent="0.25">
      <c r="A5081" s="69" t="s">
        <v>4248</v>
      </c>
      <c r="B5081" s="42"/>
      <c r="C5081" s="43"/>
      <c r="D5081" s="44"/>
      <c r="E5081" s="47"/>
      <c r="F5081" s="10" t="s">
        <v>5249</v>
      </c>
      <c r="G5081" s="797" t="str">
        <f t="shared" si="171"/>
        <v/>
      </c>
      <c r="H5081" s="797" t="str">
        <f t="shared" si="171"/>
        <v/>
      </c>
      <c r="I5081" s="797" t="str">
        <f t="shared" si="171"/>
        <v/>
      </c>
      <c r="J5081" s="797" t="str">
        <f t="shared" si="170"/>
        <v/>
      </c>
      <c r="K5081" s="797" t="str">
        <f t="shared" si="170"/>
        <v/>
      </c>
      <c r="L5081" s="797" t="str">
        <f t="shared" si="170"/>
        <v/>
      </c>
      <c r="M5081" s="797" t="str">
        <f t="shared" si="170"/>
        <v/>
      </c>
      <c r="N5081" s="797" t="b">
        <v>0</v>
      </c>
    </row>
    <row r="5082" spans="1:14" x14ac:dyDescent="0.25">
      <c r="A5082" s="69" t="s">
        <v>4249</v>
      </c>
      <c r="B5082" s="42" t="s">
        <v>4250</v>
      </c>
      <c r="C5082" s="43" t="s">
        <v>4251</v>
      </c>
      <c r="D5082" s="44"/>
      <c r="E5082" s="47"/>
      <c r="F5082" s="10">
        <v>22.05</v>
      </c>
      <c r="G5082" s="797">
        <f t="shared" si="171"/>
        <v>8</v>
      </c>
      <c r="H5082" s="797">
        <f t="shared" si="171"/>
        <v>8</v>
      </c>
      <c r="I5082" s="797">
        <f t="shared" si="171"/>
        <v>10</v>
      </c>
      <c r="J5082" s="797">
        <f t="shared" si="170"/>
        <v>7</v>
      </c>
      <c r="K5082" s="797">
        <f t="shared" si="170"/>
        <v>11</v>
      </c>
      <c r="L5082" s="797">
        <f t="shared" si="170"/>
        <v>9</v>
      </c>
      <c r="M5082" s="797">
        <f t="shared" si="170"/>
        <v>11</v>
      </c>
      <c r="N5082" s="797" t="b">
        <v>0</v>
      </c>
    </row>
    <row r="5083" spans="1:14" ht="38.25" x14ac:dyDescent="0.25">
      <c r="A5083" s="69" t="s">
        <v>4252</v>
      </c>
      <c r="B5083" s="42" t="s">
        <v>4253</v>
      </c>
      <c r="C5083" s="43" t="s">
        <v>4254</v>
      </c>
      <c r="D5083" s="44"/>
      <c r="E5083" s="47"/>
      <c r="F5083" s="10">
        <v>719.25</v>
      </c>
      <c r="G5083" s="797">
        <f t="shared" si="171"/>
        <v>247</v>
      </c>
      <c r="H5083" s="797">
        <f t="shared" si="171"/>
        <v>247</v>
      </c>
      <c r="I5083" s="797">
        <f t="shared" si="171"/>
        <v>325</v>
      </c>
      <c r="J5083" s="797">
        <f t="shared" si="170"/>
        <v>226</v>
      </c>
      <c r="K5083" s="797">
        <f t="shared" si="170"/>
        <v>359</v>
      </c>
      <c r="L5083" s="797">
        <f t="shared" si="170"/>
        <v>309</v>
      </c>
      <c r="M5083" s="797">
        <f t="shared" si="170"/>
        <v>347</v>
      </c>
      <c r="N5083" s="797" t="b">
        <v>0</v>
      </c>
    </row>
    <row r="5084" spans="1:14" ht="38.25" x14ac:dyDescent="0.25">
      <c r="A5084" s="69" t="s">
        <v>4255</v>
      </c>
      <c r="B5084" s="42" t="s">
        <v>4256</v>
      </c>
      <c r="C5084" s="43" t="s">
        <v>4257</v>
      </c>
      <c r="D5084" s="44"/>
      <c r="E5084" s="47"/>
      <c r="F5084" s="10">
        <v>812.7</v>
      </c>
      <c r="G5084" s="797">
        <f t="shared" si="171"/>
        <v>280</v>
      </c>
      <c r="H5084" s="797">
        <f t="shared" si="171"/>
        <v>280</v>
      </c>
      <c r="I5084" s="797">
        <f t="shared" si="171"/>
        <v>367</v>
      </c>
      <c r="J5084" s="797">
        <f t="shared" si="170"/>
        <v>255</v>
      </c>
      <c r="K5084" s="797">
        <f t="shared" si="170"/>
        <v>406</v>
      </c>
      <c r="L5084" s="797">
        <f t="shared" si="170"/>
        <v>349</v>
      </c>
      <c r="M5084" s="797">
        <f t="shared" si="170"/>
        <v>393</v>
      </c>
      <c r="N5084" s="797" t="b">
        <v>0</v>
      </c>
    </row>
    <row r="5085" spans="1:14" ht="38.25" x14ac:dyDescent="0.25">
      <c r="A5085" s="69" t="s">
        <v>4258</v>
      </c>
      <c r="B5085" s="42" t="s">
        <v>4259</v>
      </c>
      <c r="C5085" s="43" t="s">
        <v>4260</v>
      </c>
      <c r="D5085" s="44"/>
      <c r="E5085" s="47"/>
      <c r="F5085" s="10">
        <v>873.6</v>
      </c>
      <c r="G5085" s="797">
        <f t="shared" si="171"/>
        <v>301</v>
      </c>
      <c r="H5085" s="797">
        <f t="shared" si="171"/>
        <v>301</v>
      </c>
      <c r="I5085" s="797">
        <f t="shared" si="171"/>
        <v>395</v>
      </c>
      <c r="J5085" s="797">
        <f t="shared" si="170"/>
        <v>274</v>
      </c>
      <c r="K5085" s="797">
        <f t="shared" si="170"/>
        <v>436</v>
      </c>
      <c r="L5085" s="797">
        <f t="shared" si="170"/>
        <v>376</v>
      </c>
      <c r="M5085" s="797">
        <f t="shared" si="170"/>
        <v>422</v>
      </c>
      <c r="N5085" s="797" t="b">
        <v>0</v>
      </c>
    </row>
    <row r="5086" spans="1:14" ht="25.5" x14ac:dyDescent="0.25">
      <c r="A5086" s="69" t="s">
        <v>9255</v>
      </c>
      <c r="B5086" s="42" t="s">
        <v>4261</v>
      </c>
      <c r="C5086" s="43" t="s">
        <v>4262</v>
      </c>
      <c r="D5086" s="44"/>
      <c r="E5086" s="47"/>
      <c r="F5086" s="10">
        <v>1117.2</v>
      </c>
      <c r="G5086" s="797">
        <f t="shared" si="171"/>
        <v>384</v>
      </c>
      <c r="H5086" s="797">
        <f t="shared" si="171"/>
        <v>384</v>
      </c>
      <c r="I5086" s="797">
        <f t="shared" si="171"/>
        <v>505</v>
      </c>
      <c r="J5086" s="797">
        <f t="shared" si="170"/>
        <v>351</v>
      </c>
      <c r="K5086" s="797">
        <f t="shared" si="170"/>
        <v>557</v>
      </c>
      <c r="L5086" s="797">
        <f t="shared" si="170"/>
        <v>480</v>
      </c>
      <c r="M5086" s="797">
        <f t="shared" si="170"/>
        <v>540</v>
      </c>
      <c r="N5086" s="797" t="b">
        <v>0</v>
      </c>
    </row>
    <row r="5087" spans="1:14" ht="25.5" x14ac:dyDescent="0.25">
      <c r="A5087" s="69" t="s">
        <v>4263</v>
      </c>
      <c r="B5087" s="42" t="s">
        <v>4264</v>
      </c>
      <c r="C5087" s="43" t="s">
        <v>4265</v>
      </c>
      <c r="D5087" s="44"/>
      <c r="E5087" s="47"/>
      <c r="F5087" s="10">
        <v>539.70000000000005</v>
      </c>
      <c r="G5087" s="797">
        <f t="shared" si="171"/>
        <v>186</v>
      </c>
      <c r="H5087" s="797">
        <f t="shared" si="171"/>
        <v>186</v>
      </c>
      <c r="I5087" s="797">
        <f t="shared" si="171"/>
        <v>244</v>
      </c>
      <c r="J5087" s="797">
        <f t="shared" si="170"/>
        <v>169</v>
      </c>
      <c r="K5087" s="797">
        <f t="shared" si="170"/>
        <v>269</v>
      </c>
      <c r="L5087" s="797">
        <f t="shared" si="170"/>
        <v>232</v>
      </c>
      <c r="M5087" s="797">
        <f t="shared" si="170"/>
        <v>261</v>
      </c>
      <c r="N5087" s="797" t="b">
        <v>0</v>
      </c>
    </row>
    <row r="5088" spans="1:14" x14ac:dyDescent="0.25">
      <c r="A5088" s="69" t="s">
        <v>4266</v>
      </c>
      <c r="B5088" s="42" t="s">
        <v>4267</v>
      </c>
      <c r="C5088" s="43" t="s">
        <v>4268</v>
      </c>
      <c r="D5088" s="44"/>
      <c r="E5088" s="47"/>
      <c r="F5088" s="10">
        <v>114.45</v>
      </c>
      <c r="G5088" s="797">
        <f t="shared" si="171"/>
        <v>39</v>
      </c>
      <c r="H5088" s="797">
        <f t="shared" si="171"/>
        <v>39</v>
      </c>
      <c r="I5088" s="797">
        <f t="shared" si="171"/>
        <v>52</v>
      </c>
      <c r="J5088" s="797">
        <f t="shared" si="170"/>
        <v>36</v>
      </c>
      <c r="K5088" s="797">
        <f t="shared" si="170"/>
        <v>57</v>
      </c>
      <c r="L5088" s="797">
        <f t="shared" si="170"/>
        <v>49</v>
      </c>
      <c r="M5088" s="797">
        <f t="shared" si="170"/>
        <v>55</v>
      </c>
      <c r="N5088" s="797" t="b">
        <v>0</v>
      </c>
    </row>
    <row r="5089" spans="1:14" ht="25.5" x14ac:dyDescent="0.25">
      <c r="A5089" s="69" t="s">
        <v>4269</v>
      </c>
      <c r="B5089" s="42" t="s">
        <v>4270</v>
      </c>
      <c r="C5089" s="43" t="s">
        <v>4271</v>
      </c>
      <c r="D5089" s="44"/>
      <c r="E5089" s="47"/>
      <c r="F5089" s="10">
        <v>8.4</v>
      </c>
      <c r="G5089" s="797">
        <f t="shared" si="171"/>
        <v>3</v>
      </c>
      <c r="H5089" s="797">
        <f t="shared" si="171"/>
        <v>3</v>
      </c>
      <c r="I5089" s="797">
        <f t="shared" si="171"/>
        <v>4</v>
      </c>
      <c r="J5089" s="797">
        <f t="shared" si="170"/>
        <v>3</v>
      </c>
      <c r="K5089" s="797">
        <f t="shared" si="170"/>
        <v>4</v>
      </c>
      <c r="L5089" s="797">
        <f t="shared" si="170"/>
        <v>4</v>
      </c>
      <c r="M5089" s="797">
        <f t="shared" si="170"/>
        <v>4</v>
      </c>
      <c r="N5089" s="797" t="b">
        <v>0</v>
      </c>
    </row>
    <row r="5090" spans="1:14" ht="25.5" x14ac:dyDescent="0.25">
      <c r="A5090" s="69" t="s">
        <v>4272</v>
      </c>
      <c r="B5090" s="42" t="s">
        <v>4273</v>
      </c>
      <c r="C5090" s="43" t="s">
        <v>4274</v>
      </c>
      <c r="D5090" s="44"/>
      <c r="E5090" s="47"/>
      <c r="F5090" s="10">
        <v>31.5</v>
      </c>
      <c r="G5090" s="797">
        <f t="shared" si="171"/>
        <v>11</v>
      </c>
      <c r="H5090" s="797">
        <f t="shared" si="171"/>
        <v>11</v>
      </c>
      <c r="I5090" s="797">
        <f t="shared" si="171"/>
        <v>14</v>
      </c>
      <c r="J5090" s="797">
        <f t="shared" si="170"/>
        <v>10</v>
      </c>
      <c r="K5090" s="797">
        <f t="shared" si="170"/>
        <v>16</v>
      </c>
      <c r="L5090" s="797">
        <f t="shared" si="170"/>
        <v>14</v>
      </c>
      <c r="M5090" s="797">
        <f t="shared" si="170"/>
        <v>15</v>
      </c>
      <c r="N5090" s="797" t="b">
        <v>0</v>
      </c>
    </row>
    <row r="5091" spans="1:14" ht="25.5" x14ac:dyDescent="0.25">
      <c r="A5091" s="69" t="s">
        <v>4275</v>
      </c>
      <c r="B5091" s="42" t="s">
        <v>4276</v>
      </c>
      <c r="C5091" s="43" t="s">
        <v>4277</v>
      </c>
      <c r="D5091" s="44"/>
      <c r="E5091" s="47"/>
      <c r="F5091" s="10">
        <v>523.95000000000005</v>
      </c>
      <c r="G5091" s="797">
        <f t="shared" si="171"/>
        <v>180</v>
      </c>
      <c r="H5091" s="797">
        <f t="shared" si="171"/>
        <v>180</v>
      </c>
      <c r="I5091" s="797">
        <f t="shared" si="171"/>
        <v>237</v>
      </c>
      <c r="J5091" s="797">
        <f t="shared" si="170"/>
        <v>165</v>
      </c>
      <c r="K5091" s="797">
        <f t="shared" si="170"/>
        <v>261</v>
      </c>
      <c r="L5091" s="797">
        <f t="shared" si="170"/>
        <v>225</v>
      </c>
      <c r="M5091" s="797">
        <f t="shared" si="170"/>
        <v>253</v>
      </c>
      <c r="N5091" s="797" t="b">
        <v>0</v>
      </c>
    </row>
    <row r="5092" spans="1:14" ht="25.5" x14ac:dyDescent="0.25">
      <c r="A5092" s="69" t="s">
        <v>4278</v>
      </c>
      <c r="B5092" s="42" t="s">
        <v>4279</v>
      </c>
      <c r="C5092" s="43" t="s">
        <v>4280</v>
      </c>
      <c r="D5092" s="44"/>
      <c r="E5092" s="47"/>
      <c r="F5092" s="10">
        <v>58.8</v>
      </c>
      <c r="G5092" s="797">
        <f t="shared" si="171"/>
        <v>20</v>
      </c>
      <c r="H5092" s="797">
        <f t="shared" si="171"/>
        <v>20</v>
      </c>
      <c r="I5092" s="797">
        <f t="shared" si="171"/>
        <v>27</v>
      </c>
      <c r="J5092" s="797">
        <f t="shared" si="170"/>
        <v>18</v>
      </c>
      <c r="K5092" s="797">
        <f t="shared" si="170"/>
        <v>29</v>
      </c>
      <c r="L5092" s="797">
        <f t="shared" si="170"/>
        <v>25</v>
      </c>
      <c r="M5092" s="797">
        <f t="shared" si="170"/>
        <v>28</v>
      </c>
      <c r="N5092" s="797" t="b">
        <v>0</v>
      </c>
    </row>
    <row r="5093" spans="1:14" ht="25.5" x14ac:dyDescent="0.25">
      <c r="A5093" s="69" t="s">
        <v>4281</v>
      </c>
      <c r="B5093" s="42" t="s">
        <v>4282</v>
      </c>
      <c r="C5093" s="43" t="s">
        <v>4283</v>
      </c>
      <c r="D5093" s="44"/>
      <c r="E5093" s="47"/>
      <c r="F5093" s="10">
        <v>80.849999999999994</v>
      </c>
      <c r="G5093" s="797">
        <f t="shared" si="171"/>
        <v>28</v>
      </c>
      <c r="H5093" s="797">
        <f t="shared" si="171"/>
        <v>28</v>
      </c>
      <c r="I5093" s="797">
        <f t="shared" si="171"/>
        <v>37</v>
      </c>
      <c r="J5093" s="797">
        <f t="shared" si="170"/>
        <v>25</v>
      </c>
      <c r="K5093" s="797">
        <f t="shared" si="170"/>
        <v>40</v>
      </c>
      <c r="L5093" s="797">
        <f t="shared" si="170"/>
        <v>35</v>
      </c>
      <c r="M5093" s="797">
        <f t="shared" si="170"/>
        <v>39</v>
      </c>
      <c r="N5093" s="797" t="b">
        <v>0</v>
      </c>
    </row>
    <row r="5094" spans="1:14" ht="25.5" x14ac:dyDescent="0.25">
      <c r="A5094" s="69" t="s">
        <v>4284</v>
      </c>
      <c r="B5094" s="42" t="s">
        <v>4285</v>
      </c>
      <c r="C5094" s="43" t="s">
        <v>4286</v>
      </c>
      <c r="D5094" s="44"/>
      <c r="E5094" s="47"/>
      <c r="F5094" s="10">
        <v>837.9</v>
      </c>
      <c r="G5094" s="797">
        <f t="shared" si="171"/>
        <v>288</v>
      </c>
      <c r="H5094" s="797">
        <f t="shared" si="171"/>
        <v>288</v>
      </c>
      <c r="I5094" s="797">
        <f t="shared" si="171"/>
        <v>379</v>
      </c>
      <c r="J5094" s="797">
        <f t="shared" si="170"/>
        <v>263</v>
      </c>
      <c r="K5094" s="797">
        <f t="shared" si="170"/>
        <v>418</v>
      </c>
      <c r="L5094" s="797">
        <f t="shared" si="170"/>
        <v>360</v>
      </c>
      <c r="M5094" s="797">
        <f t="shared" si="170"/>
        <v>405</v>
      </c>
      <c r="N5094" s="797" t="b">
        <v>0</v>
      </c>
    </row>
    <row r="5095" spans="1:14" x14ac:dyDescent="0.25">
      <c r="A5095" s="69" t="s">
        <v>4287</v>
      </c>
      <c r="B5095" s="42" t="s">
        <v>4288</v>
      </c>
      <c r="C5095" s="43" t="s">
        <v>4289</v>
      </c>
      <c r="D5095" s="44"/>
      <c r="E5095" s="47"/>
      <c r="F5095" s="10">
        <v>610.04999999999995</v>
      </c>
      <c r="G5095" s="797">
        <f t="shared" si="171"/>
        <v>210</v>
      </c>
      <c r="H5095" s="797">
        <f t="shared" si="171"/>
        <v>210</v>
      </c>
      <c r="I5095" s="797">
        <f t="shared" si="171"/>
        <v>276</v>
      </c>
      <c r="J5095" s="797">
        <f t="shared" si="170"/>
        <v>192</v>
      </c>
      <c r="K5095" s="797">
        <f t="shared" si="170"/>
        <v>304</v>
      </c>
      <c r="L5095" s="797">
        <f t="shared" si="170"/>
        <v>262</v>
      </c>
      <c r="M5095" s="797">
        <f t="shared" si="170"/>
        <v>295</v>
      </c>
      <c r="N5095" s="797" t="b">
        <v>0</v>
      </c>
    </row>
    <row r="5096" spans="1:14" ht="25.5" x14ac:dyDescent="0.25">
      <c r="A5096" s="69" t="s">
        <v>4290</v>
      </c>
      <c r="B5096" s="42" t="s">
        <v>4291</v>
      </c>
      <c r="C5096" s="43" t="s">
        <v>4292</v>
      </c>
      <c r="D5096" s="44"/>
      <c r="E5096" s="47"/>
      <c r="F5096" s="10">
        <v>1323</v>
      </c>
      <c r="G5096" s="797">
        <f t="shared" si="171"/>
        <v>455</v>
      </c>
      <c r="H5096" s="797">
        <f t="shared" si="171"/>
        <v>455</v>
      </c>
      <c r="I5096" s="797">
        <f t="shared" si="171"/>
        <v>598</v>
      </c>
      <c r="J5096" s="797">
        <f t="shared" si="170"/>
        <v>415</v>
      </c>
      <c r="K5096" s="797">
        <f t="shared" si="170"/>
        <v>660</v>
      </c>
      <c r="L5096" s="797">
        <f t="shared" si="170"/>
        <v>569</v>
      </c>
      <c r="M5096" s="797">
        <f t="shared" si="170"/>
        <v>639</v>
      </c>
      <c r="N5096" s="797" t="b">
        <v>0</v>
      </c>
    </row>
    <row r="5097" spans="1:14" ht="25.5" x14ac:dyDescent="0.25">
      <c r="A5097" s="69" t="s">
        <v>4293</v>
      </c>
      <c r="B5097" s="42" t="s">
        <v>4294</v>
      </c>
      <c r="C5097" s="43" t="s">
        <v>4295</v>
      </c>
      <c r="D5097" s="44"/>
      <c r="E5097" s="47"/>
      <c r="F5097" s="10">
        <v>2422.35</v>
      </c>
      <c r="G5097" s="797">
        <f t="shared" si="171"/>
        <v>833</v>
      </c>
      <c r="H5097" s="797">
        <f t="shared" si="171"/>
        <v>833</v>
      </c>
      <c r="I5097" s="797">
        <f t="shared" si="171"/>
        <v>1095</v>
      </c>
      <c r="J5097" s="797">
        <f t="shared" si="170"/>
        <v>761</v>
      </c>
      <c r="K5097" s="797">
        <f t="shared" si="170"/>
        <v>1209</v>
      </c>
      <c r="L5097" s="797">
        <f t="shared" si="170"/>
        <v>1042</v>
      </c>
      <c r="M5097" s="797">
        <f t="shared" si="170"/>
        <v>1170</v>
      </c>
      <c r="N5097" s="797" t="b">
        <v>0</v>
      </c>
    </row>
    <row r="5098" spans="1:14" ht="38.25" x14ac:dyDescent="0.25">
      <c r="A5098" s="69" t="s">
        <v>4296</v>
      </c>
      <c r="B5098" s="42" t="s">
        <v>4297</v>
      </c>
      <c r="C5098" s="43" t="s">
        <v>4298</v>
      </c>
      <c r="D5098" s="44"/>
      <c r="E5098" s="47"/>
      <c r="F5098" s="10">
        <v>3192</v>
      </c>
      <c r="G5098" s="797">
        <f t="shared" si="171"/>
        <v>1098</v>
      </c>
      <c r="H5098" s="797">
        <f t="shared" si="171"/>
        <v>1098</v>
      </c>
      <c r="I5098" s="797">
        <f t="shared" si="171"/>
        <v>1443</v>
      </c>
      <c r="J5098" s="797">
        <f t="shared" si="170"/>
        <v>1002</v>
      </c>
      <c r="K5098" s="797">
        <f t="shared" si="170"/>
        <v>1593</v>
      </c>
      <c r="L5098" s="797">
        <f t="shared" si="170"/>
        <v>1373</v>
      </c>
      <c r="M5098" s="797">
        <f t="shared" si="170"/>
        <v>1542</v>
      </c>
      <c r="N5098" s="797" t="b">
        <v>0</v>
      </c>
    </row>
    <row r="5099" spans="1:14" x14ac:dyDescent="0.25">
      <c r="A5099" s="69" t="s">
        <v>4299</v>
      </c>
      <c r="B5099" s="42" t="s">
        <v>4300</v>
      </c>
      <c r="C5099" s="43" t="s">
        <v>4301</v>
      </c>
      <c r="D5099" s="44"/>
      <c r="E5099" s="47"/>
      <c r="F5099" s="10">
        <v>76.650000000000006</v>
      </c>
      <c r="G5099" s="797">
        <f t="shared" si="171"/>
        <v>26</v>
      </c>
      <c r="H5099" s="797">
        <f t="shared" si="171"/>
        <v>26</v>
      </c>
      <c r="I5099" s="797">
        <f t="shared" si="171"/>
        <v>35</v>
      </c>
      <c r="J5099" s="797">
        <f t="shared" si="170"/>
        <v>24</v>
      </c>
      <c r="K5099" s="797">
        <f t="shared" si="170"/>
        <v>38</v>
      </c>
      <c r="L5099" s="797">
        <f t="shared" si="170"/>
        <v>33</v>
      </c>
      <c r="M5099" s="797">
        <f t="shared" ref="M5099:M5162" si="172">IF($N5099,"NA",IF(ISNUMBER($F5099),ROUND(($F5099*M$5),0),""))</f>
        <v>37</v>
      </c>
      <c r="N5099" s="797" t="b">
        <v>0</v>
      </c>
    </row>
    <row r="5100" spans="1:14" x14ac:dyDescent="0.25">
      <c r="A5100" s="69" t="s">
        <v>4302</v>
      </c>
      <c r="B5100" s="42" t="s">
        <v>4303</v>
      </c>
      <c r="C5100" s="43" t="s">
        <v>4304</v>
      </c>
      <c r="D5100" s="44"/>
      <c r="E5100" s="47"/>
      <c r="F5100" s="10">
        <v>49.35</v>
      </c>
      <c r="G5100" s="797">
        <f t="shared" si="171"/>
        <v>17</v>
      </c>
      <c r="H5100" s="797">
        <f t="shared" si="171"/>
        <v>17</v>
      </c>
      <c r="I5100" s="797">
        <f t="shared" si="171"/>
        <v>22</v>
      </c>
      <c r="J5100" s="797">
        <f t="shared" si="171"/>
        <v>15</v>
      </c>
      <c r="K5100" s="797">
        <f t="shared" si="171"/>
        <v>25</v>
      </c>
      <c r="L5100" s="797">
        <f t="shared" si="171"/>
        <v>21</v>
      </c>
      <c r="M5100" s="797">
        <f t="shared" si="172"/>
        <v>24</v>
      </c>
      <c r="N5100" s="797" t="b">
        <v>0</v>
      </c>
    </row>
    <row r="5101" spans="1:14" x14ac:dyDescent="0.25">
      <c r="A5101" s="69" t="s">
        <v>4305</v>
      </c>
      <c r="B5101" s="42" t="s">
        <v>4306</v>
      </c>
      <c r="C5101" s="43" t="s">
        <v>4307</v>
      </c>
      <c r="D5101" s="44"/>
      <c r="E5101" s="47"/>
      <c r="F5101" s="10">
        <v>42</v>
      </c>
      <c r="G5101" s="797">
        <f t="shared" ref="G5101:L5143" si="173">IF($N5101,"NA",IF(ISNUMBER($F5101),ROUND(($F5101*G$5),0),""))</f>
        <v>14</v>
      </c>
      <c r="H5101" s="797">
        <f t="shared" si="173"/>
        <v>14</v>
      </c>
      <c r="I5101" s="797">
        <f t="shared" si="173"/>
        <v>19</v>
      </c>
      <c r="J5101" s="797">
        <f t="shared" si="173"/>
        <v>13</v>
      </c>
      <c r="K5101" s="797">
        <f t="shared" si="173"/>
        <v>21</v>
      </c>
      <c r="L5101" s="797">
        <f t="shared" si="173"/>
        <v>18</v>
      </c>
      <c r="M5101" s="797">
        <f t="shared" si="172"/>
        <v>20</v>
      </c>
      <c r="N5101" s="797" t="b">
        <v>0</v>
      </c>
    </row>
    <row r="5102" spans="1:14" x14ac:dyDescent="0.25">
      <c r="A5102" s="69" t="s">
        <v>4308</v>
      </c>
      <c r="B5102" s="42" t="s">
        <v>4309</v>
      </c>
      <c r="C5102" s="43" t="s">
        <v>4310</v>
      </c>
      <c r="D5102" s="44"/>
      <c r="E5102" s="47"/>
      <c r="F5102" s="10">
        <v>45.15</v>
      </c>
      <c r="G5102" s="797">
        <f t="shared" si="173"/>
        <v>16</v>
      </c>
      <c r="H5102" s="797">
        <f t="shared" si="173"/>
        <v>16</v>
      </c>
      <c r="I5102" s="797">
        <f t="shared" si="173"/>
        <v>20</v>
      </c>
      <c r="J5102" s="797">
        <f t="shared" si="173"/>
        <v>14</v>
      </c>
      <c r="K5102" s="797">
        <f t="shared" si="173"/>
        <v>23</v>
      </c>
      <c r="L5102" s="797">
        <f t="shared" si="173"/>
        <v>19</v>
      </c>
      <c r="M5102" s="797">
        <f t="shared" si="172"/>
        <v>22</v>
      </c>
      <c r="N5102" s="797" t="b">
        <v>0</v>
      </c>
    </row>
    <row r="5103" spans="1:14" x14ac:dyDescent="0.25">
      <c r="A5103" s="69" t="s">
        <v>4311</v>
      </c>
      <c r="B5103" s="42" t="s">
        <v>4312</v>
      </c>
      <c r="C5103" s="43" t="s">
        <v>4313</v>
      </c>
      <c r="D5103" s="44"/>
      <c r="E5103" s="47"/>
      <c r="F5103" s="10">
        <v>305.55</v>
      </c>
      <c r="G5103" s="797">
        <f t="shared" si="173"/>
        <v>105</v>
      </c>
      <c r="H5103" s="797">
        <f t="shared" si="173"/>
        <v>105</v>
      </c>
      <c r="I5103" s="797">
        <f t="shared" si="173"/>
        <v>138</v>
      </c>
      <c r="J5103" s="797">
        <f t="shared" si="173"/>
        <v>96</v>
      </c>
      <c r="K5103" s="797">
        <f t="shared" si="173"/>
        <v>152</v>
      </c>
      <c r="L5103" s="797">
        <f t="shared" si="173"/>
        <v>131</v>
      </c>
      <c r="M5103" s="797">
        <f t="shared" si="172"/>
        <v>148</v>
      </c>
      <c r="N5103" s="797" t="b">
        <v>0</v>
      </c>
    </row>
    <row r="5104" spans="1:14" x14ac:dyDescent="0.25">
      <c r="A5104" s="69" t="s">
        <v>4314</v>
      </c>
      <c r="B5104" s="42" t="s">
        <v>4315</v>
      </c>
      <c r="C5104" s="43" t="s">
        <v>4316</v>
      </c>
      <c r="D5104" s="44"/>
      <c r="E5104" s="47"/>
      <c r="F5104" s="10">
        <v>413.7</v>
      </c>
      <c r="G5104" s="797">
        <f t="shared" si="173"/>
        <v>142</v>
      </c>
      <c r="H5104" s="797">
        <f t="shared" si="173"/>
        <v>142</v>
      </c>
      <c r="I5104" s="797">
        <f t="shared" si="173"/>
        <v>187</v>
      </c>
      <c r="J5104" s="797">
        <f t="shared" si="173"/>
        <v>130</v>
      </c>
      <c r="K5104" s="797">
        <f t="shared" si="173"/>
        <v>206</v>
      </c>
      <c r="L5104" s="797">
        <f t="shared" si="173"/>
        <v>178</v>
      </c>
      <c r="M5104" s="797">
        <f t="shared" si="172"/>
        <v>200</v>
      </c>
      <c r="N5104" s="797" t="b">
        <v>0</v>
      </c>
    </row>
    <row r="5105" spans="1:14" x14ac:dyDescent="0.25">
      <c r="A5105" s="69" t="s">
        <v>4317</v>
      </c>
      <c r="B5105" s="42" t="s">
        <v>4318</v>
      </c>
      <c r="C5105" s="43" t="s">
        <v>4319</v>
      </c>
      <c r="D5105" s="44"/>
      <c r="E5105" s="47"/>
      <c r="F5105" s="10">
        <v>836.85</v>
      </c>
      <c r="G5105" s="797">
        <f t="shared" si="173"/>
        <v>288</v>
      </c>
      <c r="H5105" s="797">
        <f t="shared" si="173"/>
        <v>288</v>
      </c>
      <c r="I5105" s="797">
        <f t="shared" si="173"/>
        <v>378</v>
      </c>
      <c r="J5105" s="797">
        <f t="shared" si="173"/>
        <v>263</v>
      </c>
      <c r="K5105" s="797">
        <f t="shared" si="173"/>
        <v>418</v>
      </c>
      <c r="L5105" s="797">
        <f t="shared" si="173"/>
        <v>360</v>
      </c>
      <c r="M5105" s="797">
        <f t="shared" si="172"/>
        <v>404</v>
      </c>
      <c r="N5105" s="797" t="b">
        <v>0</v>
      </c>
    </row>
    <row r="5106" spans="1:14" ht="25.5" x14ac:dyDescent="0.25">
      <c r="A5106" s="69" t="s">
        <v>4320</v>
      </c>
      <c r="B5106" s="42" t="s">
        <v>4321</v>
      </c>
      <c r="C5106" s="43" t="s">
        <v>4322</v>
      </c>
      <c r="D5106" s="44"/>
      <c r="E5106" s="47"/>
      <c r="F5106" s="10">
        <v>142.80000000000001</v>
      </c>
      <c r="G5106" s="797">
        <f t="shared" si="173"/>
        <v>49</v>
      </c>
      <c r="H5106" s="797">
        <f t="shared" si="173"/>
        <v>49</v>
      </c>
      <c r="I5106" s="797">
        <f t="shared" si="173"/>
        <v>65</v>
      </c>
      <c r="J5106" s="797">
        <f t="shared" si="173"/>
        <v>45</v>
      </c>
      <c r="K5106" s="797">
        <f t="shared" si="173"/>
        <v>71</v>
      </c>
      <c r="L5106" s="797">
        <f t="shared" si="173"/>
        <v>61</v>
      </c>
      <c r="M5106" s="797">
        <f t="shared" si="172"/>
        <v>69</v>
      </c>
      <c r="N5106" s="797" t="b">
        <v>0</v>
      </c>
    </row>
    <row r="5107" spans="1:14" ht="51" x14ac:dyDescent="0.25">
      <c r="A5107" s="69" t="s">
        <v>4323</v>
      </c>
      <c r="B5107" s="42" t="s">
        <v>4324</v>
      </c>
      <c r="C5107" s="43" t="s">
        <v>4325</v>
      </c>
      <c r="D5107" s="44"/>
      <c r="E5107" s="47"/>
      <c r="F5107" s="10">
        <v>61.95</v>
      </c>
      <c r="G5107" s="797">
        <f t="shared" si="173"/>
        <v>21</v>
      </c>
      <c r="H5107" s="797">
        <f t="shared" si="173"/>
        <v>21</v>
      </c>
      <c r="I5107" s="797">
        <f t="shared" si="173"/>
        <v>28</v>
      </c>
      <c r="J5107" s="797">
        <f t="shared" si="173"/>
        <v>19</v>
      </c>
      <c r="K5107" s="797">
        <f t="shared" si="173"/>
        <v>31</v>
      </c>
      <c r="L5107" s="797">
        <f t="shared" si="173"/>
        <v>27</v>
      </c>
      <c r="M5107" s="797">
        <f t="shared" si="172"/>
        <v>30</v>
      </c>
      <c r="N5107" s="797" t="b">
        <v>0</v>
      </c>
    </row>
    <row r="5108" spans="1:14" ht="51" x14ac:dyDescent="0.25">
      <c r="A5108" s="69" t="s">
        <v>4326</v>
      </c>
      <c r="B5108" s="42" t="s">
        <v>4327</v>
      </c>
      <c r="C5108" s="43" t="s">
        <v>4328</v>
      </c>
      <c r="D5108" s="44"/>
      <c r="E5108" s="47"/>
      <c r="F5108" s="10">
        <v>116.55</v>
      </c>
      <c r="G5108" s="797">
        <f t="shared" si="173"/>
        <v>40</v>
      </c>
      <c r="H5108" s="797">
        <f t="shared" si="173"/>
        <v>40</v>
      </c>
      <c r="I5108" s="797">
        <f t="shared" si="173"/>
        <v>53</v>
      </c>
      <c r="J5108" s="797">
        <f t="shared" si="173"/>
        <v>37</v>
      </c>
      <c r="K5108" s="797">
        <f t="shared" si="173"/>
        <v>58</v>
      </c>
      <c r="L5108" s="797">
        <f t="shared" si="173"/>
        <v>50</v>
      </c>
      <c r="M5108" s="797">
        <f t="shared" si="172"/>
        <v>56</v>
      </c>
      <c r="N5108" s="797" t="b">
        <v>0</v>
      </c>
    </row>
    <row r="5109" spans="1:14" ht="51" x14ac:dyDescent="0.25">
      <c r="A5109" s="69" t="s">
        <v>4329</v>
      </c>
      <c r="B5109" s="42" t="s">
        <v>4330</v>
      </c>
      <c r="C5109" s="43" t="s">
        <v>4331</v>
      </c>
      <c r="D5109" s="44"/>
      <c r="E5109" s="47"/>
      <c r="F5109" s="10">
        <v>289.8</v>
      </c>
      <c r="G5109" s="797">
        <f t="shared" si="173"/>
        <v>100</v>
      </c>
      <c r="H5109" s="797">
        <f t="shared" si="173"/>
        <v>100</v>
      </c>
      <c r="I5109" s="797">
        <f t="shared" si="173"/>
        <v>131</v>
      </c>
      <c r="J5109" s="797">
        <f t="shared" si="173"/>
        <v>91</v>
      </c>
      <c r="K5109" s="797">
        <f t="shared" si="173"/>
        <v>145</v>
      </c>
      <c r="L5109" s="797">
        <f t="shared" si="173"/>
        <v>125</v>
      </c>
      <c r="M5109" s="797">
        <f t="shared" si="172"/>
        <v>140</v>
      </c>
      <c r="N5109" s="797" t="b">
        <v>0</v>
      </c>
    </row>
    <row r="5110" spans="1:14" ht="25.5" x14ac:dyDescent="0.25">
      <c r="A5110" s="69" t="s">
        <v>4332</v>
      </c>
      <c r="B5110" s="42" t="s">
        <v>4333</v>
      </c>
      <c r="C5110" s="43" t="s">
        <v>4334</v>
      </c>
      <c r="D5110" s="44"/>
      <c r="E5110" s="47"/>
      <c r="F5110" s="10">
        <v>38.85</v>
      </c>
      <c r="G5110" s="797">
        <f t="shared" si="173"/>
        <v>13</v>
      </c>
      <c r="H5110" s="797">
        <f t="shared" si="173"/>
        <v>13</v>
      </c>
      <c r="I5110" s="797">
        <f t="shared" si="173"/>
        <v>18</v>
      </c>
      <c r="J5110" s="797">
        <f t="shared" si="173"/>
        <v>12</v>
      </c>
      <c r="K5110" s="797">
        <f t="shared" si="173"/>
        <v>19</v>
      </c>
      <c r="L5110" s="797">
        <f t="shared" si="173"/>
        <v>17</v>
      </c>
      <c r="M5110" s="797">
        <f t="shared" si="172"/>
        <v>19</v>
      </c>
      <c r="N5110" s="797" t="b">
        <v>0</v>
      </c>
    </row>
    <row r="5111" spans="1:14" ht="38.25" x14ac:dyDescent="0.25">
      <c r="A5111" s="69" t="s">
        <v>4335</v>
      </c>
      <c r="B5111" s="42" t="s">
        <v>4336</v>
      </c>
      <c r="C5111" s="43" t="s">
        <v>4337</v>
      </c>
      <c r="D5111" s="44"/>
      <c r="E5111" s="47"/>
      <c r="F5111" s="10">
        <v>53.55</v>
      </c>
      <c r="G5111" s="797">
        <f t="shared" si="173"/>
        <v>18</v>
      </c>
      <c r="H5111" s="797">
        <f t="shared" si="173"/>
        <v>18</v>
      </c>
      <c r="I5111" s="797">
        <f t="shared" si="173"/>
        <v>24</v>
      </c>
      <c r="J5111" s="797">
        <f t="shared" si="173"/>
        <v>17</v>
      </c>
      <c r="K5111" s="797">
        <f t="shared" si="173"/>
        <v>27</v>
      </c>
      <c r="L5111" s="797">
        <f t="shared" si="173"/>
        <v>23</v>
      </c>
      <c r="M5111" s="797">
        <f t="shared" si="172"/>
        <v>26</v>
      </c>
      <c r="N5111" s="797" t="b">
        <v>0</v>
      </c>
    </row>
    <row r="5112" spans="1:14" ht="38.25" x14ac:dyDescent="0.25">
      <c r="A5112" s="69" t="s">
        <v>4338</v>
      </c>
      <c r="B5112" s="42" t="s">
        <v>4339</v>
      </c>
      <c r="C5112" s="43" t="s">
        <v>4340</v>
      </c>
      <c r="D5112" s="44"/>
      <c r="E5112" s="47"/>
      <c r="F5112" s="10">
        <v>73.5</v>
      </c>
      <c r="G5112" s="797">
        <f t="shared" si="173"/>
        <v>25</v>
      </c>
      <c r="H5112" s="797">
        <f t="shared" si="173"/>
        <v>25</v>
      </c>
      <c r="I5112" s="797">
        <f t="shared" si="173"/>
        <v>33</v>
      </c>
      <c r="J5112" s="797">
        <f t="shared" si="173"/>
        <v>23</v>
      </c>
      <c r="K5112" s="797">
        <f t="shared" si="173"/>
        <v>37</v>
      </c>
      <c r="L5112" s="797">
        <f t="shared" si="173"/>
        <v>32</v>
      </c>
      <c r="M5112" s="797">
        <f t="shared" si="172"/>
        <v>36</v>
      </c>
      <c r="N5112" s="797" t="b">
        <v>0</v>
      </c>
    </row>
    <row r="5113" spans="1:14" ht="25.5" x14ac:dyDescent="0.25">
      <c r="A5113" s="69" t="s">
        <v>4341</v>
      </c>
      <c r="B5113" s="42" t="s">
        <v>4342</v>
      </c>
      <c r="C5113" s="43" t="s">
        <v>4343</v>
      </c>
      <c r="D5113" s="44"/>
      <c r="E5113" s="47"/>
      <c r="F5113" s="10">
        <v>121.8</v>
      </c>
      <c r="G5113" s="797">
        <f t="shared" si="173"/>
        <v>42</v>
      </c>
      <c r="H5113" s="797">
        <f t="shared" si="173"/>
        <v>42</v>
      </c>
      <c r="I5113" s="797">
        <f t="shared" si="173"/>
        <v>55</v>
      </c>
      <c r="J5113" s="797">
        <f t="shared" si="173"/>
        <v>38</v>
      </c>
      <c r="K5113" s="797">
        <f t="shared" si="173"/>
        <v>61</v>
      </c>
      <c r="L5113" s="797">
        <f t="shared" si="173"/>
        <v>52</v>
      </c>
      <c r="M5113" s="797">
        <f t="shared" si="172"/>
        <v>59</v>
      </c>
      <c r="N5113" s="797" t="b">
        <v>0</v>
      </c>
    </row>
    <row r="5114" spans="1:14" ht="38.25" x14ac:dyDescent="0.25">
      <c r="A5114" s="69" t="s">
        <v>4344</v>
      </c>
      <c r="B5114" s="42" t="s">
        <v>4345</v>
      </c>
      <c r="C5114" s="43" t="s">
        <v>4346</v>
      </c>
      <c r="D5114" s="44"/>
      <c r="E5114" s="47"/>
      <c r="F5114" s="10">
        <v>54.6</v>
      </c>
      <c r="G5114" s="797">
        <f t="shared" si="173"/>
        <v>19</v>
      </c>
      <c r="H5114" s="797">
        <f t="shared" si="173"/>
        <v>19</v>
      </c>
      <c r="I5114" s="797">
        <f t="shared" si="173"/>
        <v>25</v>
      </c>
      <c r="J5114" s="797">
        <f t="shared" si="173"/>
        <v>17</v>
      </c>
      <c r="K5114" s="797">
        <f t="shared" si="173"/>
        <v>27</v>
      </c>
      <c r="L5114" s="797">
        <f t="shared" si="173"/>
        <v>23</v>
      </c>
      <c r="M5114" s="797">
        <f t="shared" si="172"/>
        <v>26</v>
      </c>
      <c r="N5114" s="797" t="b">
        <v>0</v>
      </c>
    </row>
    <row r="5115" spans="1:14" ht="38.25" x14ac:dyDescent="0.25">
      <c r="A5115" s="69" t="s">
        <v>4347</v>
      </c>
      <c r="B5115" s="42" t="s">
        <v>4348</v>
      </c>
      <c r="C5115" s="43" t="s">
        <v>4349</v>
      </c>
      <c r="D5115" s="44"/>
      <c r="E5115" s="47"/>
      <c r="F5115" s="10">
        <v>24.15</v>
      </c>
      <c r="G5115" s="797">
        <f t="shared" si="173"/>
        <v>8</v>
      </c>
      <c r="H5115" s="797">
        <f t="shared" si="173"/>
        <v>8</v>
      </c>
      <c r="I5115" s="797">
        <f t="shared" si="173"/>
        <v>11</v>
      </c>
      <c r="J5115" s="797">
        <f t="shared" si="173"/>
        <v>8</v>
      </c>
      <c r="K5115" s="797">
        <f t="shared" si="173"/>
        <v>12</v>
      </c>
      <c r="L5115" s="797">
        <f t="shared" si="173"/>
        <v>10</v>
      </c>
      <c r="M5115" s="797">
        <f t="shared" si="172"/>
        <v>12</v>
      </c>
      <c r="N5115" s="797" t="b">
        <v>0</v>
      </c>
    </row>
    <row r="5116" spans="1:14" x14ac:dyDescent="0.25">
      <c r="A5116" s="87" t="s">
        <v>4350</v>
      </c>
      <c r="B5116" s="42"/>
      <c r="C5116" s="43"/>
      <c r="D5116" s="44"/>
      <c r="E5116" s="47"/>
      <c r="F5116" s="10" t="s">
        <v>5249</v>
      </c>
      <c r="G5116" s="797" t="str">
        <f t="shared" si="173"/>
        <v/>
      </c>
      <c r="H5116" s="797" t="str">
        <f t="shared" si="173"/>
        <v/>
      </c>
      <c r="I5116" s="797" t="str">
        <f t="shared" si="173"/>
        <v/>
      </c>
      <c r="J5116" s="797" t="str">
        <f t="shared" si="173"/>
        <v/>
      </c>
      <c r="K5116" s="797" t="str">
        <f t="shared" si="173"/>
        <v/>
      </c>
      <c r="L5116" s="797" t="str">
        <f t="shared" si="173"/>
        <v/>
      </c>
      <c r="M5116" s="797" t="str">
        <f t="shared" si="172"/>
        <v/>
      </c>
      <c r="N5116" s="797" t="b">
        <v>0</v>
      </c>
    </row>
    <row r="5117" spans="1:14" ht="25.5" x14ac:dyDescent="0.25">
      <c r="A5117" s="87" t="s">
        <v>4351</v>
      </c>
      <c r="B5117" s="42"/>
      <c r="C5117" s="43"/>
      <c r="D5117" s="44"/>
      <c r="E5117" s="47"/>
      <c r="F5117" s="10" t="s">
        <v>5249</v>
      </c>
      <c r="G5117" s="797" t="str">
        <f t="shared" si="173"/>
        <v/>
      </c>
      <c r="H5117" s="797" t="str">
        <f t="shared" si="173"/>
        <v/>
      </c>
      <c r="I5117" s="797" t="str">
        <f t="shared" si="173"/>
        <v/>
      </c>
      <c r="J5117" s="797" t="str">
        <f t="shared" si="173"/>
        <v/>
      </c>
      <c r="K5117" s="797" t="str">
        <f t="shared" si="173"/>
        <v/>
      </c>
      <c r="L5117" s="797" t="str">
        <f t="shared" si="173"/>
        <v/>
      </c>
      <c r="M5117" s="797" t="str">
        <f t="shared" si="172"/>
        <v/>
      </c>
      <c r="N5117" s="797" t="b">
        <v>0</v>
      </c>
    </row>
    <row r="5118" spans="1:14" ht="15.75" thickBot="1" x14ac:dyDescent="0.3">
      <c r="A5118" s="54" t="s">
        <v>7967</v>
      </c>
      <c r="B5118" s="55" t="s">
        <v>7968</v>
      </c>
      <c r="C5118" s="56" t="s">
        <v>7969</v>
      </c>
      <c r="D5118" s="57"/>
      <c r="E5118" s="58"/>
      <c r="F5118" s="59">
        <v>309</v>
      </c>
      <c r="G5118" s="797">
        <f t="shared" si="173"/>
        <v>106</v>
      </c>
      <c r="H5118" s="797">
        <f t="shared" si="173"/>
        <v>106</v>
      </c>
      <c r="I5118" s="797">
        <f t="shared" si="173"/>
        <v>140</v>
      </c>
      <c r="J5118" s="797">
        <f t="shared" si="173"/>
        <v>97</v>
      </c>
      <c r="K5118" s="797">
        <f t="shared" si="173"/>
        <v>154</v>
      </c>
      <c r="L5118" s="797">
        <f t="shared" si="173"/>
        <v>133</v>
      </c>
      <c r="M5118" s="797">
        <f t="shared" si="172"/>
        <v>149</v>
      </c>
      <c r="N5118" s="797" t="b">
        <v>0</v>
      </c>
    </row>
    <row r="5119" spans="1:14" ht="25.5" x14ac:dyDescent="0.25">
      <c r="A5119" s="100" t="s">
        <v>7970</v>
      </c>
      <c r="B5119" s="173" t="s">
        <v>7971</v>
      </c>
      <c r="C5119" s="94" t="s">
        <v>7972</v>
      </c>
      <c r="D5119" s="60"/>
      <c r="E5119" s="61"/>
      <c r="F5119" s="95">
        <v>4221</v>
      </c>
      <c r="G5119" s="797">
        <f t="shared" si="173"/>
        <v>1452</v>
      </c>
      <c r="H5119" s="797">
        <f t="shared" si="173"/>
        <v>1452</v>
      </c>
      <c r="I5119" s="797">
        <f t="shared" si="173"/>
        <v>1908</v>
      </c>
      <c r="J5119" s="797">
        <f t="shared" si="173"/>
        <v>1325</v>
      </c>
      <c r="K5119" s="797">
        <f t="shared" si="173"/>
        <v>2106</v>
      </c>
      <c r="L5119" s="797">
        <f t="shared" si="173"/>
        <v>1815</v>
      </c>
      <c r="M5119" s="797">
        <f t="shared" si="172"/>
        <v>2039</v>
      </c>
      <c r="N5119" s="797" t="b">
        <v>0</v>
      </c>
    </row>
    <row r="5120" spans="1:14" ht="25.5" x14ac:dyDescent="0.25">
      <c r="A5120" s="41" t="s">
        <v>7973</v>
      </c>
      <c r="B5120" s="42" t="s">
        <v>7974</v>
      </c>
      <c r="C5120" s="43" t="s">
        <v>7975</v>
      </c>
      <c r="D5120" s="44"/>
      <c r="E5120" s="47"/>
      <c r="F5120" s="46">
        <v>4221</v>
      </c>
      <c r="G5120" s="797">
        <f t="shared" si="173"/>
        <v>1452</v>
      </c>
      <c r="H5120" s="797">
        <f t="shared" si="173"/>
        <v>1452</v>
      </c>
      <c r="I5120" s="797">
        <f t="shared" si="173"/>
        <v>1908</v>
      </c>
      <c r="J5120" s="797">
        <f t="shared" si="173"/>
        <v>1325</v>
      </c>
      <c r="K5120" s="797">
        <f t="shared" si="173"/>
        <v>2106</v>
      </c>
      <c r="L5120" s="797">
        <f t="shared" si="173"/>
        <v>1815</v>
      </c>
      <c r="M5120" s="797">
        <f t="shared" si="172"/>
        <v>2039</v>
      </c>
      <c r="N5120" s="797" t="b">
        <v>0</v>
      </c>
    </row>
    <row r="5121" spans="1:14" ht="38.25" x14ac:dyDescent="0.25">
      <c r="A5121" s="41" t="s">
        <v>7976</v>
      </c>
      <c r="B5121" s="42" t="s">
        <v>7977</v>
      </c>
      <c r="C5121" s="43" t="s">
        <v>7978</v>
      </c>
      <c r="D5121" s="44"/>
      <c r="E5121" s="47"/>
      <c r="F5121" s="46">
        <v>4221</v>
      </c>
      <c r="G5121" s="797">
        <f t="shared" si="173"/>
        <v>1452</v>
      </c>
      <c r="H5121" s="797">
        <f t="shared" si="173"/>
        <v>1452</v>
      </c>
      <c r="I5121" s="797">
        <f t="shared" si="173"/>
        <v>1908</v>
      </c>
      <c r="J5121" s="797">
        <f t="shared" si="173"/>
        <v>1325</v>
      </c>
      <c r="K5121" s="797">
        <f t="shared" si="173"/>
        <v>2106</v>
      </c>
      <c r="L5121" s="797">
        <f t="shared" si="173"/>
        <v>1815</v>
      </c>
      <c r="M5121" s="797">
        <f t="shared" si="172"/>
        <v>2039</v>
      </c>
      <c r="N5121" s="797" t="b">
        <v>0</v>
      </c>
    </row>
    <row r="5122" spans="1:14" ht="38.25" x14ac:dyDescent="0.25">
      <c r="A5122" s="41" t="s">
        <v>7979</v>
      </c>
      <c r="B5122" s="42" t="s">
        <v>7980</v>
      </c>
      <c r="C5122" s="43" t="s">
        <v>7981</v>
      </c>
      <c r="D5122" s="44"/>
      <c r="E5122" s="47"/>
      <c r="F5122" s="46">
        <v>4221</v>
      </c>
      <c r="G5122" s="797">
        <f t="shared" si="173"/>
        <v>1452</v>
      </c>
      <c r="H5122" s="797">
        <f t="shared" si="173"/>
        <v>1452</v>
      </c>
      <c r="I5122" s="797">
        <f t="shared" si="173"/>
        <v>1908</v>
      </c>
      <c r="J5122" s="797">
        <f t="shared" si="173"/>
        <v>1325</v>
      </c>
      <c r="K5122" s="797">
        <f t="shared" si="173"/>
        <v>2106</v>
      </c>
      <c r="L5122" s="797">
        <f t="shared" si="173"/>
        <v>1815</v>
      </c>
      <c r="M5122" s="797">
        <f t="shared" si="172"/>
        <v>2039</v>
      </c>
      <c r="N5122" s="797" t="b">
        <v>0</v>
      </c>
    </row>
    <row r="5123" spans="1:14" ht="25.5" x14ac:dyDescent="0.25">
      <c r="A5123" s="41" t="s">
        <v>7982</v>
      </c>
      <c r="B5123" s="42" t="s">
        <v>9339</v>
      </c>
      <c r="C5123" s="43" t="s">
        <v>7983</v>
      </c>
      <c r="D5123" s="44"/>
      <c r="E5123" s="47"/>
      <c r="F5123" s="46" t="s">
        <v>9655</v>
      </c>
      <c r="G5123" s="797" t="str">
        <f t="shared" si="173"/>
        <v>NA</v>
      </c>
      <c r="H5123" s="797" t="str">
        <f t="shared" si="173"/>
        <v>NA</v>
      </c>
      <c r="I5123" s="797" t="str">
        <f t="shared" si="173"/>
        <v>NA</v>
      </c>
      <c r="J5123" s="797" t="str">
        <f t="shared" si="173"/>
        <v>NA</v>
      </c>
      <c r="K5123" s="797" t="str">
        <f t="shared" si="173"/>
        <v>NA</v>
      </c>
      <c r="L5123" s="797" t="str">
        <f t="shared" si="173"/>
        <v>NA</v>
      </c>
      <c r="M5123" s="797" t="str">
        <f t="shared" si="172"/>
        <v>NA</v>
      </c>
      <c r="N5123" s="797" t="b">
        <v>1</v>
      </c>
    </row>
    <row r="5124" spans="1:14" ht="38.25" x14ac:dyDescent="0.25">
      <c r="A5124" s="41" t="s">
        <v>7984</v>
      </c>
      <c r="B5124" s="42" t="s">
        <v>9340</v>
      </c>
      <c r="C5124" s="43" t="s">
        <v>7985</v>
      </c>
      <c r="D5124" s="44"/>
      <c r="E5124" s="47"/>
      <c r="F5124" s="46" t="s">
        <v>9655</v>
      </c>
      <c r="G5124" s="797" t="str">
        <f t="shared" si="173"/>
        <v>NA</v>
      </c>
      <c r="H5124" s="797" t="str">
        <f t="shared" si="173"/>
        <v>NA</v>
      </c>
      <c r="I5124" s="797" t="str">
        <f t="shared" si="173"/>
        <v>NA</v>
      </c>
      <c r="J5124" s="797" t="str">
        <f t="shared" si="173"/>
        <v>NA</v>
      </c>
      <c r="K5124" s="797" t="str">
        <f t="shared" si="173"/>
        <v>NA</v>
      </c>
      <c r="L5124" s="797" t="str">
        <f t="shared" si="173"/>
        <v>NA</v>
      </c>
      <c r="M5124" s="797" t="str">
        <f t="shared" si="172"/>
        <v>NA</v>
      </c>
      <c r="N5124" s="797" t="b">
        <v>1</v>
      </c>
    </row>
    <row r="5125" spans="1:14" ht="25.5" x14ac:dyDescent="0.25">
      <c r="A5125" s="41" t="s">
        <v>7986</v>
      </c>
      <c r="B5125" s="42" t="s">
        <v>9341</v>
      </c>
      <c r="C5125" s="43" t="s">
        <v>7987</v>
      </c>
      <c r="D5125" s="44"/>
      <c r="E5125" s="47"/>
      <c r="F5125" s="46">
        <v>633</v>
      </c>
      <c r="G5125" s="797" t="str">
        <f t="shared" si="173"/>
        <v>NA</v>
      </c>
      <c r="H5125" s="797" t="str">
        <f t="shared" si="173"/>
        <v>NA</v>
      </c>
      <c r="I5125" s="797" t="str">
        <f t="shared" si="173"/>
        <v>NA</v>
      </c>
      <c r="J5125" s="797" t="str">
        <f t="shared" si="173"/>
        <v>NA</v>
      </c>
      <c r="K5125" s="797" t="str">
        <f t="shared" si="173"/>
        <v>NA</v>
      </c>
      <c r="L5125" s="797" t="str">
        <f t="shared" si="173"/>
        <v>NA</v>
      </c>
      <c r="M5125" s="797" t="str">
        <f t="shared" si="172"/>
        <v>NA</v>
      </c>
      <c r="N5125" s="797" t="b">
        <v>1</v>
      </c>
    </row>
    <row r="5126" spans="1:14" ht="38.25" x14ac:dyDescent="0.25">
      <c r="A5126" s="41" t="s">
        <v>7988</v>
      </c>
      <c r="B5126" s="42" t="s">
        <v>9342</v>
      </c>
      <c r="C5126" s="43" t="s">
        <v>7989</v>
      </c>
      <c r="D5126" s="44"/>
      <c r="E5126" s="47"/>
      <c r="F5126" s="46">
        <v>633</v>
      </c>
      <c r="G5126" s="797" t="str">
        <f t="shared" si="173"/>
        <v>NA</v>
      </c>
      <c r="H5126" s="797" t="str">
        <f t="shared" si="173"/>
        <v>NA</v>
      </c>
      <c r="I5126" s="797" t="str">
        <f t="shared" si="173"/>
        <v>NA</v>
      </c>
      <c r="J5126" s="797" t="str">
        <f t="shared" si="173"/>
        <v>NA</v>
      </c>
      <c r="K5126" s="797" t="str">
        <f t="shared" si="173"/>
        <v>NA</v>
      </c>
      <c r="L5126" s="797" t="str">
        <f t="shared" si="173"/>
        <v>NA</v>
      </c>
      <c r="M5126" s="797" t="str">
        <f t="shared" si="172"/>
        <v>NA</v>
      </c>
      <c r="N5126" s="797" t="b">
        <v>1</v>
      </c>
    </row>
    <row r="5127" spans="1:14" ht="25.5" x14ac:dyDescent="0.25">
      <c r="A5127" s="41" t="s">
        <v>7990</v>
      </c>
      <c r="B5127" s="42" t="s">
        <v>9343</v>
      </c>
      <c r="C5127" s="43" t="s">
        <v>7991</v>
      </c>
      <c r="D5127" s="44"/>
      <c r="E5127" s="47"/>
      <c r="F5127" s="46">
        <v>975</v>
      </c>
      <c r="G5127" s="797">
        <f t="shared" si="173"/>
        <v>335</v>
      </c>
      <c r="H5127" s="797">
        <f t="shared" si="173"/>
        <v>335</v>
      </c>
      <c r="I5127" s="797">
        <f t="shared" si="173"/>
        <v>441</v>
      </c>
      <c r="J5127" s="797">
        <f t="shared" si="173"/>
        <v>306</v>
      </c>
      <c r="K5127" s="797">
        <f t="shared" si="173"/>
        <v>487</v>
      </c>
      <c r="L5127" s="797">
        <f t="shared" si="173"/>
        <v>419</v>
      </c>
      <c r="M5127" s="797">
        <f t="shared" si="172"/>
        <v>471</v>
      </c>
      <c r="N5127" s="797" t="b">
        <v>0</v>
      </c>
    </row>
    <row r="5128" spans="1:14" ht="38.25" x14ac:dyDescent="0.25">
      <c r="A5128" s="41" t="s">
        <v>7992</v>
      </c>
      <c r="B5128" s="42" t="s">
        <v>9344</v>
      </c>
      <c r="C5128" s="43" t="s">
        <v>7993</v>
      </c>
      <c r="D5128" s="44"/>
      <c r="E5128" s="47"/>
      <c r="F5128" s="46">
        <v>975</v>
      </c>
      <c r="G5128" s="797">
        <f t="shared" si="173"/>
        <v>335</v>
      </c>
      <c r="H5128" s="797">
        <f t="shared" si="173"/>
        <v>335</v>
      </c>
      <c r="I5128" s="797">
        <f t="shared" si="173"/>
        <v>441</v>
      </c>
      <c r="J5128" s="797">
        <f t="shared" si="173"/>
        <v>306</v>
      </c>
      <c r="K5128" s="797">
        <f t="shared" si="173"/>
        <v>487</v>
      </c>
      <c r="L5128" s="797">
        <f t="shared" si="173"/>
        <v>419</v>
      </c>
      <c r="M5128" s="797">
        <f t="shared" si="172"/>
        <v>471</v>
      </c>
      <c r="N5128" s="797" t="b">
        <v>0</v>
      </c>
    </row>
    <row r="5129" spans="1:14" ht="25.5" x14ac:dyDescent="0.25">
      <c r="A5129" s="41" t="s">
        <v>7994</v>
      </c>
      <c r="B5129" s="42" t="s">
        <v>9345</v>
      </c>
      <c r="C5129" s="43" t="s">
        <v>7995</v>
      </c>
      <c r="D5129" s="44"/>
      <c r="E5129" s="47"/>
      <c r="F5129" s="46">
        <v>219</v>
      </c>
      <c r="G5129" s="797" t="str">
        <f t="shared" si="173"/>
        <v>NA</v>
      </c>
      <c r="H5129" s="797" t="str">
        <f t="shared" si="173"/>
        <v>NA</v>
      </c>
      <c r="I5129" s="797" t="str">
        <f t="shared" si="173"/>
        <v>NA</v>
      </c>
      <c r="J5129" s="797" t="str">
        <f t="shared" si="173"/>
        <v>NA</v>
      </c>
      <c r="K5129" s="797" t="str">
        <f t="shared" si="173"/>
        <v>NA</v>
      </c>
      <c r="L5129" s="797" t="str">
        <f t="shared" si="173"/>
        <v>NA</v>
      </c>
      <c r="M5129" s="797" t="str">
        <f t="shared" si="172"/>
        <v>NA</v>
      </c>
      <c r="N5129" s="797" t="b">
        <v>1</v>
      </c>
    </row>
    <row r="5130" spans="1:14" ht="38.25" x14ac:dyDescent="0.25">
      <c r="A5130" s="41" t="s">
        <v>7996</v>
      </c>
      <c r="B5130" s="42" t="s">
        <v>9346</v>
      </c>
      <c r="C5130" s="43" t="s">
        <v>7997</v>
      </c>
      <c r="D5130" s="44"/>
      <c r="E5130" s="47"/>
      <c r="F5130" s="46">
        <v>219</v>
      </c>
      <c r="G5130" s="797" t="str">
        <f t="shared" si="173"/>
        <v>NA</v>
      </c>
      <c r="H5130" s="797" t="str">
        <f t="shared" si="173"/>
        <v>NA</v>
      </c>
      <c r="I5130" s="797" t="str">
        <f t="shared" si="173"/>
        <v>NA</v>
      </c>
      <c r="J5130" s="797" t="str">
        <f t="shared" si="173"/>
        <v>NA</v>
      </c>
      <c r="K5130" s="797" t="str">
        <f t="shared" si="173"/>
        <v>NA</v>
      </c>
      <c r="L5130" s="797" t="str">
        <f t="shared" si="173"/>
        <v>NA</v>
      </c>
      <c r="M5130" s="797" t="str">
        <f t="shared" si="172"/>
        <v>NA</v>
      </c>
      <c r="N5130" s="797" t="b">
        <v>1</v>
      </c>
    </row>
    <row r="5131" spans="1:14" ht="25.5" x14ac:dyDescent="0.25">
      <c r="A5131" s="41" t="s">
        <v>7998</v>
      </c>
      <c r="B5131" s="42" t="s">
        <v>180</v>
      </c>
      <c r="C5131" s="43" t="s">
        <v>7999</v>
      </c>
      <c r="D5131" s="44"/>
      <c r="E5131" s="47"/>
      <c r="F5131" s="46">
        <v>1128</v>
      </c>
      <c r="G5131" s="797">
        <f t="shared" si="173"/>
        <v>388</v>
      </c>
      <c r="H5131" s="797">
        <f t="shared" si="173"/>
        <v>388</v>
      </c>
      <c r="I5131" s="797">
        <f t="shared" si="173"/>
        <v>510</v>
      </c>
      <c r="J5131" s="797">
        <f t="shared" si="173"/>
        <v>354</v>
      </c>
      <c r="K5131" s="797">
        <f t="shared" si="173"/>
        <v>563</v>
      </c>
      <c r="L5131" s="797">
        <f t="shared" si="173"/>
        <v>485</v>
      </c>
      <c r="M5131" s="797">
        <f t="shared" si="172"/>
        <v>545</v>
      </c>
      <c r="N5131" s="797" t="b">
        <v>0</v>
      </c>
    </row>
    <row r="5132" spans="1:14" ht="38.25" x14ac:dyDescent="0.25">
      <c r="A5132" s="41" t="s">
        <v>8000</v>
      </c>
      <c r="B5132" s="42" t="s">
        <v>9347</v>
      </c>
      <c r="C5132" s="43" t="s">
        <v>8001</v>
      </c>
      <c r="D5132" s="44"/>
      <c r="E5132" s="47"/>
      <c r="F5132" s="46">
        <v>1128</v>
      </c>
      <c r="G5132" s="797">
        <f t="shared" si="173"/>
        <v>388</v>
      </c>
      <c r="H5132" s="797">
        <f t="shared" si="173"/>
        <v>388</v>
      </c>
      <c r="I5132" s="797">
        <f t="shared" si="173"/>
        <v>510</v>
      </c>
      <c r="J5132" s="797">
        <f t="shared" si="173"/>
        <v>354</v>
      </c>
      <c r="K5132" s="797">
        <f t="shared" si="173"/>
        <v>563</v>
      </c>
      <c r="L5132" s="797">
        <f t="shared" si="173"/>
        <v>485</v>
      </c>
      <c r="M5132" s="797">
        <f t="shared" si="172"/>
        <v>545</v>
      </c>
      <c r="N5132" s="797" t="b">
        <v>0</v>
      </c>
    </row>
    <row r="5133" spans="1:14" ht="25.5" x14ac:dyDescent="0.25">
      <c r="A5133" s="41" t="s">
        <v>8002</v>
      </c>
      <c r="B5133" s="42" t="s">
        <v>9348</v>
      </c>
      <c r="C5133" s="43" t="s">
        <v>8003</v>
      </c>
      <c r="D5133" s="44"/>
      <c r="E5133" s="47"/>
      <c r="F5133" s="46">
        <v>458</v>
      </c>
      <c r="G5133" s="797" t="str">
        <f t="shared" si="173"/>
        <v>NA</v>
      </c>
      <c r="H5133" s="797" t="str">
        <f t="shared" si="173"/>
        <v>NA</v>
      </c>
      <c r="I5133" s="797" t="str">
        <f t="shared" si="173"/>
        <v>NA</v>
      </c>
      <c r="J5133" s="797" t="str">
        <f t="shared" si="173"/>
        <v>NA</v>
      </c>
      <c r="K5133" s="797" t="str">
        <f t="shared" si="173"/>
        <v>NA</v>
      </c>
      <c r="L5133" s="797" t="str">
        <f t="shared" si="173"/>
        <v>NA</v>
      </c>
      <c r="M5133" s="797" t="str">
        <f t="shared" si="172"/>
        <v>NA</v>
      </c>
      <c r="N5133" s="797" t="b">
        <v>1</v>
      </c>
    </row>
    <row r="5134" spans="1:14" ht="38.25" x14ac:dyDescent="0.25">
      <c r="A5134" s="41" t="s">
        <v>8004</v>
      </c>
      <c r="B5134" s="42" t="s">
        <v>9349</v>
      </c>
      <c r="C5134" s="43" t="s">
        <v>8005</v>
      </c>
      <c r="D5134" s="44"/>
      <c r="E5134" s="47"/>
      <c r="F5134" s="46">
        <v>458</v>
      </c>
      <c r="G5134" s="797" t="str">
        <f t="shared" si="173"/>
        <v>NA</v>
      </c>
      <c r="H5134" s="797" t="str">
        <f t="shared" si="173"/>
        <v>NA</v>
      </c>
      <c r="I5134" s="797" t="str">
        <f t="shared" si="173"/>
        <v>NA</v>
      </c>
      <c r="J5134" s="797" t="str">
        <f t="shared" si="173"/>
        <v>NA</v>
      </c>
      <c r="K5134" s="797" t="str">
        <f t="shared" si="173"/>
        <v>NA</v>
      </c>
      <c r="L5134" s="797" t="str">
        <f t="shared" si="173"/>
        <v>NA</v>
      </c>
      <c r="M5134" s="797" t="str">
        <f t="shared" si="172"/>
        <v>NA</v>
      </c>
      <c r="N5134" s="797" t="b">
        <v>1</v>
      </c>
    </row>
    <row r="5135" spans="1:14" ht="25.5" x14ac:dyDescent="0.25">
      <c r="A5135" s="41" t="s">
        <v>8006</v>
      </c>
      <c r="B5135" s="42" t="s">
        <v>184</v>
      </c>
      <c r="C5135" s="43" t="s">
        <v>8007</v>
      </c>
      <c r="D5135" s="44"/>
      <c r="E5135" s="47"/>
      <c r="F5135" s="46">
        <v>1539</v>
      </c>
      <c r="G5135" s="797">
        <f t="shared" si="173"/>
        <v>529</v>
      </c>
      <c r="H5135" s="797">
        <f t="shared" si="173"/>
        <v>529</v>
      </c>
      <c r="I5135" s="797">
        <f t="shared" si="173"/>
        <v>696</v>
      </c>
      <c r="J5135" s="797">
        <f t="shared" si="173"/>
        <v>483</v>
      </c>
      <c r="K5135" s="797">
        <f t="shared" si="173"/>
        <v>768</v>
      </c>
      <c r="L5135" s="797">
        <f t="shared" si="173"/>
        <v>662</v>
      </c>
      <c r="M5135" s="797">
        <f t="shared" si="172"/>
        <v>743</v>
      </c>
      <c r="N5135" s="797" t="b">
        <v>0</v>
      </c>
    </row>
    <row r="5136" spans="1:14" ht="39" thickBot="1" x14ac:dyDescent="0.3">
      <c r="A5136" s="48" t="s">
        <v>8008</v>
      </c>
      <c r="B5136" s="49" t="s">
        <v>9350</v>
      </c>
      <c r="C5136" s="50" t="s">
        <v>8009</v>
      </c>
      <c r="D5136" s="51"/>
      <c r="E5136" s="62"/>
      <c r="F5136" s="53">
        <v>1539</v>
      </c>
      <c r="G5136" s="797">
        <f t="shared" si="173"/>
        <v>529</v>
      </c>
      <c r="H5136" s="797">
        <f t="shared" si="173"/>
        <v>529</v>
      </c>
      <c r="I5136" s="797">
        <f t="shared" si="173"/>
        <v>696</v>
      </c>
      <c r="J5136" s="797">
        <f t="shared" si="173"/>
        <v>483</v>
      </c>
      <c r="K5136" s="797">
        <f t="shared" si="173"/>
        <v>768</v>
      </c>
      <c r="L5136" s="797">
        <f t="shared" si="173"/>
        <v>662</v>
      </c>
      <c r="M5136" s="797">
        <f t="shared" si="172"/>
        <v>743</v>
      </c>
      <c r="N5136" s="797" t="b">
        <v>0</v>
      </c>
    </row>
    <row r="5137" spans="1:14" ht="25.5" x14ac:dyDescent="0.25">
      <c r="A5137" s="100" t="s">
        <v>8010</v>
      </c>
      <c r="B5137" s="173" t="s">
        <v>8011</v>
      </c>
      <c r="C5137" s="94" t="s">
        <v>8012</v>
      </c>
      <c r="D5137" s="60"/>
      <c r="E5137" s="61"/>
      <c r="F5137" s="95">
        <v>5952</v>
      </c>
      <c r="G5137" s="797">
        <f t="shared" si="173"/>
        <v>2047</v>
      </c>
      <c r="H5137" s="797">
        <f t="shared" si="173"/>
        <v>2047</v>
      </c>
      <c r="I5137" s="797">
        <f t="shared" si="173"/>
        <v>2690</v>
      </c>
      <c r="J5137" s="797">
        <f t="shared" si="173"/>
        <v>1869</v>
      </c>
      <c r="K5137" s="797">
        <f t="shared" si="173"/>
        <v>2970</v>
      </c>
      <c r="L5137" s="797">
        <f t="shared" si="173"/>
        <v>2559</v>
      </c>
      <c r="M5137" s="797">
        <f t="shared" si="172"/>
        <v>2875</v>
      </c>
      <c r="N5137" s="797" t="b">
        <v>0</v>
      </c>
    </row>
    <row r="5138" spans="1:14" ht="25.5" x14ac:dyDescent="0.25">
      <c r="A5138" s="41" t="s">
        <v>8013</v>
      </c>
      <c r="B5138" s="42" t="s">
        <v>8014</v>
      </c>
      <c r="C5138" s="43" t="s">
        <v>8015</v>
      </c>
      <c r="D5138" s="44"/>
      <c r="E5138" s="47"/>
      <c r="F5138" s="46">
        <v>5952</v>
      </c>
      <c r="G5138" s="797">
        <f t="shared" si="173"/>
        <v>2047</v>
      </c>
      <c r="H5138" s="797">
        <f t="shared" si="173"/>
        <v>2047</v>
      </c>
      <c r="I5138" s="797">
        <f t="shared" si="173"/>
        <v>2690</v>
      </c>
      <c r="J5138" s="797">
        <f t="shared" si="173"/>
        <v>1869</v>
      </c>
      <c r="K5138" s="797">
        <f t="shared" si="173"/>
        <v>2970</v>
      </c>
      <c r="L5138" s="797">
        <f t="shared" si="173"/>
        <v>2559</v>
      </c>
      <c r="M5138" s="797">
        <f t="shared" si="172"/>
        <v>2875</v>
      </c>
      <c r="N5138" s="797" t="b">
        <v>0</v>
      </c>
    </row>
    <row r="5139" spans="1:14" ht="38.25" x14ac:dyDescent="0.25">
      <c r="A5139" s="41" t="s">
        <v>8016</v>
      </c>
      <c r="B5139" s="42" t="s">
        <v>8017</v>
      </c>
      <c r="C5139" s="43" t="s">
        <v>8018</v>
      </c>
      <c r="D5139" s="44"/>
      <c r="E5139" s="47"/>
      <c r="F5139" s="46">
        <v>5952</v>
      </c>
      <c r="G5139" s="797">
        <f t="shared" si="173"/>
        <v>2047</v>
      </c>
      <c r="H5139" s="797">
        <f t="shared" si="173"/>
        <v>2047</v>
      </c>
      <c r="I5139" s="797">
        <f t="shared" si="173"/>
        <v>2690</v>
      </c>
      <c r="J5139" s="797">
        <f t="shared" si="173"/>
        <v>1869</v>
      </c>
      <c r="K5139" s="797">
        <f t="shared" si="173"/>
        <v>2970</v>
      </c>
      <c r="L5139" s="797">
        <f t="shared" si="173"/>
        <v>2559</v>
      </c>
      <c r="M5139" s="797">
        <f t="shared" si="172"/>
        <v>2875</v>
      </c>
      <c r="N5139" s="797" t="b">
        <v>0</v>
      </c>
    </row>
    <row r="5140" spans="1:14" ht="38.25" x14ac:dyDescent="0.25">
      <c r="A5140" s="41" t="s">
        <v>8019</v>
      </c>
      <c r="B5140" s="42" t="s">
        <v>8020</v>
      </c>
      <c r="C5140" s="43" t="s">
        <v>8021</v>
      </c>
      <c r="D5140" s="44"/>
      <c r="E5140" s="47"/>
      <c r="F5140" s="46">
        <v>5952</v>
      </c>
      <c r="G5140" s="797">
        <f t="shared" si="173"/>
        <v>2047</v>
      </c>
      <c r="H5140" s="797">
        <f t="shared" si="173"/>
        <v>2047</v>
      </c>
      <c r="I5140" s="797">
        <f t="shared" si="173"/>
        <v>2690</v>
      </c>
      <c r="J5140" s="797">
        <f t="shared" si="173"/>
        <v>1869</v>
      </c>
      <c r="K5140" s="797">
        <f t="shared" si="173"/>
        <v>2970</v>
      </c>
      <c r="L5140" s="797">
        <f t="shared" si="173"/>
        <v>2559</v>
      </c>
      <c r="M5140" s="797">
        <f t="shared" si="172"/>
        <v>2875</v>
      </c>
      <c r="N5140" s="797" t="b">
        <v>0</v>
      </c>
    </row>
    <row r="5141" spans="1:14" ht="25.5" x14ac:dyDescent="0.25">
      <c r="A5141" s="41" t="s">
        <v>9351</v>
      </c>
      <c r="B5141" s="42" t="s">
        <v>8022</v>
      </c>
      <c r="C5141" s="43" t="s">
        <v>8023</v>
      </c>
      <c r="D5141" s="44"/>
      <c r="E5141" s="47"/>
      <c r="F5141" s="46">
        <v>4481</v>
      </c>
      <c r="G5141" s="797" t="str">
        <f t="shared" si="173"/>
        <v>NA</v>
      </c>
      <c r="H5141" s="797" t="str">
        <f t="shared" si="173"/>
        <v>NA</v>
      </c>
      <c r="I5141" s="797" t="str">
        <f t="shared" si="173"/>
        <v>NA</v>
      </c>
      <c r="J5141" s="797" t="str">
        <f t="shared" si="173"/>
        <v>NA</v>
      </c>
      <c r="K5141" s="797" t="str">
        <f t="shared" si="173"/>
        <v>NA</v>
      </c>
      <c r="L5141" s="797" t="str">
        <f t="shared" si="173"/>
        <v>NA</v>
      </c>
      <c r="M5141" s="797" t="str">
        <f t="shared" si="172"/>
        <v>NA</v>
      </c>
      <c r="N5141" s="797" t="b">
        <v>1</v>
      </c>
    </row>
    <row r="5142" spans="1:14" ht="25.5" x14ac:dyDescent="0.25">
      <c r="A5142" s="41" t="s">
        <v>8024</v>
      </c>
      <c r="B5142" s="42" t="s">
        <v>8024</v>
      </c>
      <c r="C5142" s="43" t="s">
        <v>8025</v>
      </c>
      <c r="D5142" s="44"/>
      <c r="E5142" s="47"/>
      <c r="F5142" s="46" t="s">
        <v>9655</v>
      </c>
      <c r="G5142" s="797" t="str">
        <f t="shared" si="173"/>
        <v>NA</v>
      </c>
      <c r="H5142" s="797" t="str">
        <f t="shared" si="173"/>
        <v>NA</v>
      </c>
      <c r="I5142" s="797" t="str">
        <f t="shared" si="173"/>
        <v>NA</v>
      </c>
      <c r="J5142" s="797" t="str">
        <f t="shared" si="173"/>
        <v>NA</v>
      </c>
      <c r="K5142" s="797" t="str">
        <f t="shared" si="173"/>
        <v>NA</v>
      </c>
      <c r="L5142" s="797" t="str">
        <f t="shared" si="173"/>
        <v>NA</v>
      </c>
      <c r="M5142" s="797" t="str">
        <f t="shared" si="172"/>
        <v>NA</v>
      </c>
      <c r="N5142" s="797" t="b">
        <v>1</v>
      </c>
    </row>
    <row r="5143" spans="1:14" ht="25.5" x14ac:dyDescent="0.25">
      <c r="A5143" s="41" t="s">
        <v>8026</v>
      </c>
      <c r="B5143" s="42" t="s">
        <v>8026</v>
      </c>
      <c r="C5143" s="43" t="s">
        <v>8027</v>
      </c>
      <c r="D5143" s="44"/>
      <c r="E5143" s="47"/>
      <c r="F5143" s="46">
        <v>468</v>
      </c>
      <c r="G5143" s="797">
        <f t="shared" si="173"/>
        <v>161</v>
      </c>
      <c r="H5143" s="797">
        <f t="shared" si="173"/>
        <v>161</v>
      </c>
      <c r="I5143" s="797">
        <f t="shared" si="173"/>
        <v>212</v>
      </c>
      <c r="J5143" s="797">
        <f t="shared" ref="J5143:M5206" si="174">IF($N5143,"NA",IF(ISNUMBER($F5143),ROUND(($F5143*J$5),0),""))</f>
        <v>147</v>
      </c>
      <c r="K5143" s="797">
        <f t="shared" si="174"/>
        <v>234</v>
      </c>
      <c r="L5143" s="797">
        <f t="shared" si="174"/>
        <v>201</v>
      </c>
      <c r="M5143" s="797">
        <f t="shared" si="172"/>
        <v>226</v>
      </c>
      <c r="N5143" s="797" t="b">
        <v>0</v>
      </c>
    </row>
    <row r="5144" spans="1:14" ht="25.5" x14ac:dyDescent="0.25">
      <c r="A5144" s="41" t="s">
        <v>8028</v>
      </c>
      <c r="B5144" s="42" t="s">
        <v>8028</v>
      </c>
      <c r="C5144" s="43" t="s">
        <v>8029</v>
      </c>
      <c r="D5144" s="44"/>
      <c r="E5144" s="47"/>
      <c r="F5144" s="46">
        <v>4382</v>
      </c>
      <c r="G5144" s="797">
        <f t="shared" ref="G5144:M5207" si="175">IF($N5144,"NA",IF(ISNUMBER($F5144),ROUND(($F5144*G$5),0),""))</f>
        <v>1507</v>
      </c>
      <c r="H5144" s="797">
        <f t="shared" si="175"/>
        <v>1507</v>
      </c>
      <c r="I5144" s="797">
        <f t="shared" si="175"/>
        <v>1981</v>
      </c>
      <c r="J5144" s="797">
        <f t="shared" si="174"/>
        <v>1376</v>
      </c>
      <c r="K5144" s="797">
        <f t="shared" si="174"/>
        <v>2187</v>
      </c>
      <c r="L5144" s="797">
        <f t="shared" si="174"/>
        <v>1884</v>
      </c>
      <c r="M5144" s="797">
        <f t="shared" si="172"/>
        <v>2117</v>
      </c>
      <c r="N5144" s="797" t="b">
        <v>0</v>
      </c>
    </row>
    <row r="5145" spans="1:14" ht="25.5" x14ac:dyDescent="0.25">
      <c r="A5145" s="41" t="s">
        <v>8030</v>
      </c>
      <c r="B5145" s="42" t="s">
        <v>8030</v>
      </c>
      <c r="C5145" s="43" t="s">
        <v>8031</v>
      </c>
      <c r="D5145" s="44"/>
      <c r="E5145" s="47"/>
      <c r="F5145" s="46">
        <v>231</v>
      </c>
      <c r="G5145" s="797">
        <f t="shared" si="175"/>
        <v>79</v>
      </c>
      <c r="H5145" s="797">
        <f t="shared" si="175"/>
        <v>79</v>
      </c>
      <c r="I5145" s="797">
        <f t="shared" si="175"/>
        <v>104</v>
      </c>
      <c r="J5145" s="797">
        <f t="shared" si="174"/>
        <v>73</v>
      </c>
      <c r="K5145" s="797">
        <f t="shared" si="174"/>
        <v>115</v>
      </c>
      <c r="L5145" s="797">
        <f t="shared" si="174"/>
        <v>99</v>
      </c>
      <c r="M5145" s="797">
        <f t="shared" si="172"/>
        <v>112</v>
      </c>
      <c r="N5145" s="797" t="b">
        <v>0</v>
      </c>
    </row>
    <row r="5146" spans="1:14" ht="25.5" x14ac:dyDescent="0.25">
      <c r="A5146" s="41" t="s">
        <v>8032</v>
      </c>
      <c r="B5146" s="42" t="s">
        <v>8032</v>
      </c>
      <c r="C5146" s="43" t="s">
        <v>8033</v>
      </c>
      <c r="D5146" s="44"/>
      <c r="E5146" s="47"/>
      <c r="F5146" s="46">
        <v>507</v>
      </c>
      <c r="G5146" s="797">
        <f t="shared" si="175"/>
        <v>174</v>
      </c>
      <c r="H5146" s="797">
        <f t="shared" si="175"/>
        <v>174</v>
      </c>
      <c r="I5146" s="797">
        <f t="shared" si="175"/>
        <v>229</v>
      </c>
      <c r="J5146" s="797">
        <f t="shared" si="174"/>
        <v>159</v>
      </c>
      <c r="K5146" s="797">
        <f t="shared" si="174"/>
        <v>253</v>
      </c>
      <c r="L5146" s="797">
        <f t="shared" si="174"/>
        <v>218</v>
      </c>
      <c r="M5146" s="797">
        <f t="shared" si="172"/>
        <v>245</v>
      </c>
      <c r="N5146" s="797" t="b">
        <v>0</v>
      </c>
    </row>
    <row r="5147" spans="1:14" ht="38.25" x14ac:dyDescent="0.25">
      <c r="A5147" s="41" t="s">
        <v>8034</v>
      </c>
      <c r="B5147" s="42" t="s">
        <v>8035</v>
      </c>
      <c r="C5147" s="43" t="s">
        <v>8036</v>
      </c>
      <c r="D5147" s="44"/>
      <c r="E5147" s="47"/>
      <c r="F5147" s="46">
        <v>231</v>
      </c>
      <c r="G5147" s="797" t="str">
        <f t="shared" si="175"/>
        <v>NA</v>
      </c>
      <c r="H5147" s="797" t="str">
        <f t="shared" si="175"/>
        <v>NA</v>
      </c>
      <c r="I5147" s="797" t="str">
        <f t="shared" si="175"/>
        <v>NA</v>
      </c>
      <c r="J5147" s="797" t="str">
        <f t="shared" si="174"/>
        <v>NA</v>
      </c>
      <c r="K5147" s="797" t="str">
        <f t="shared" si="174"/>
        <v>NA</v>
      </c>
      <c r="L5147" s="797" t="str">
        <f t="shared" si="174"/>
        <v>NA</v>
      </c>
      <c r="M5147" s="797" t="str">
        <f t="shared" si="172"/>
        <v>NA</v>
      </c>
      <c r="N5147" s="797" t="b">
        <v>1</v>
      </c>
    </row>
    <row r="5148" spans="1:14" ht="38.25" x14ac:dyDescent="0.25">
      <c r="A5148" s="41" t="s">
        <v>8037</v>
      </c>
      <c r="B5148" s="42" t="s">
        <v>8038</v>
      </c>
      <c r="C5148" s="43" t="s">
        <v>8039</v>
      </c>
      <c r="D5148" s="44"/>
      <c r="E5148" s="47"/>
      <c r="F5148" s="46">
        <v>507</v>
      </c>
      <c r="G5148" s="797" t="str">
        <f t="shared" si="175"/>
        <v>NA</v>
      </c>
      <c r="H5148" s="797" t="str">
        <f t="shared" si="175"/>
        <v>NA</v>
      </c>
      <c r="I5148" s="797" t="str">
        <f t="shared" si="175"/>
        <v>NA</v>
      </c>
      <c r="J5148" s="797" t="str">
        <f t="shared" si="174"/>
        <v>NA</v>
      </c>
      <c r="K5148" s="797" t="str">
        <f t="shared" si="174"/>
        <v>NA</v>
      </c>
      <c r="L5148" s="797" t="str">
        <f t="shared" si="174"/>
        <v>NA</v>
      </c>
      <c r="M5148" s="797" t="str">
        <f t="shared" si="172"/>
        <v>NA</v>
      </c>
      <c r="N5148" s="797" t="b">
        <v>1</v>
      </c>
    </row>
    <row r="5149" spans="1:14" ht="25.5" x14ac:dyDescent="0.25">
      <c r="A5149" s="41" t="s">
        <v>8040</v>
      </c>
      <c r="B5149" s="42" t="s">
        <v>8040</v>
      </c>
      <c r="C5149" s="43" t="s">
        <v>8041</v>
      </c>
      <c r="D5149" s="44"/>
      <c r="E5149" s="47"/>
      <c r="F5149" s="46">
        <v>1290</v>
      </c>
      <c r="G5149" s="797" t="str">
        <f t="shared" si="175"/>
        <v>NA</v>
      </c>
      <c r="H5149" s="797" t="str">
        <f t="shared" si="175"/>
        <v>NA</v>
      </c>
      <c r="I5149" s="797" t="str">
        <f t="shared" si="175"/>
        <v>NA</v>
      </c>
      <c r="J5149" s="797" t="str">
        <f t="shared" si="174"/>
        <v>NA</v>
      </c>
      <c r="K5149" s="797" t="str">
        <f t="shared" si="174"/>
        <v>NA</v>
      </c>
      <c r="L5149" s="797" t="str">
        <f t="shared" si="174"/>
        <v>NA</v>
      </c>
      <c r="M5149" s="797" t="str">
        <f t="shared" si="172"/>
        <v>NA</v>
      </c>
      <c r="N5149" s="797" t="b">
        <v>1</v>
      </c>
    </row>
    <row r="5150" spans="1:14" ht="25.5" x14ac:dyDescent="0.25">
      <c r="A5150" s="41" t="s">
        <v>8042</v>
      </c>
      <c r="B5150" s="42" t="s">
        <v>8042</v>
      </c>
      <c r="C5150" s="43" t="s">
        <v>8043</v>
      </c>
      <c r="D5150" s="44"/>
      <c r="E5150" s="47"/>
      <c r="F5150" s="46">
        <v>1769</v>
      </c>
      <c r="G5150" s="797" t="str">
        <f t="shared" si="175"/>
        <v>NA</v>
      </c>
      <c r="H5150" s="797" t="str">
        <f t="shared" si="175"/>
        <v>NA</v>
      </c>
      <c r="I5150" s="797" t="str">
        <f t="shared" si="175"/>
        <v>NA</v>
      </c>
      <c r="J5150" s="797" t="str">
        <f t="shared" si="174"/>
        <v>NA</v>
      </c>
      <c r="K5150" s="797" t="str">
        <f t="shared" si="174"/>
        <v>NA</v>
      </c>
      <c r="L5150" s="797" t="str">
        <f t="shared" si="174"/>
        <v>NA</v>
      </c>
      <c r="M5150" s="797" t="str">
        <f t="shared" si="172"/>
        <v>NA</v>
      </c>
      <c r="N5150" s="797" t="b">
        <v>1</v>
      </c>
    </row>
    <row r="5151" spans="1:14" ht="38.25" x14ac:dyDescent="0.25">
      <c r="A5151" s="41" t="s">
        <v>8044</v>
      </c>
      <c r="B5151" s="42" t="s">
        <v>8045</v>
      </c>
      <c r="C5151" s="43" t="s">
        <v>10839</v>
      </c>
      <c r="D5151" s="44"/>
      <c r="E5151" s="47"/>
      <c r="F5151" s="46">
        <v>1290</v>
      </c>
      <c r="G5151" s="797">
        <f t="shared" si="175"/>
        <v>444</v>
      </c>
      <c r="H5151" s="797">
        <f t="shared" si="175"/>
        <v>444</v>
      </c>
      <c r="I5151" s="797">
        <f t="shared" si="175"/>
        <v>583</v>
      </c>
      <c r="J5151" s="797">
        <f t="shared" si="174"/>
        <v>405</v>
      </c>
      <c r="K5151" s="797">
        <f t="shared" si="174"/>
        <v>644</v>
      </c>
      <c r="L5151" s="797">
        <f t="shared" si="174"/>
        <v>555</v>
      </c>
      <c r="M5151" s="797">
        <f t="shared" si="172"/>
        <v>623</v>
      </c>
      <c r="N5151" s="797" t="b">
        <v>0</v>
      </c>
    </row>
    <row r="5152" spans="1:14" ht="39" thickBot="1" x14ac:dyDescent="0.3">
      <c r="A5152" s="48" t="s">
        <v>8046</v>
      </c>
      <c r="B5152" s="49" t="s">
        <v>8047</v>
      </c>
      <c r="C5152" s="50" t="s">
        <v>8048</v>
      </c>
      <c r="D5152" s="51"/>
      <c r="E5152" s="62"/>
      <c r="F5152" s="53">
        <v>1769</v>
      </c>
      <c r="G5152" s="797">
        <f t="shared" si="175"/>
        <v>609</v>
      </c>
      <c r="H5152" s="797">
        <f t="shared" si="175"/>
        <v>609</v>
      </c>
      <c r="I5152" s="797">
        <f t="shared" si="175"/>
        <v>800</v>
      </c>
      <c r="J5152" s="797">
        <f t="shared" si="174"/>
        <v>555</v>
      </c>
      <c r="K5152" s="797">
        <f t="shared" si="174"/>
        <v>883</v>
      </c>
      <c r="L5152" s="797">
        <f t="shared" si="174"/>
        <v>761</v>
      </c>
      <c r="M5152" s="797">
        <f t="shared" si="172"/>
        <v>854</v>
      </c>
      <c r="N5152" s="797" t="b">
        <v>0</v>
      </c>
    </row>
    <row r="5153" spans="1:14" x14ac:dyDescent="0.25">
      <c r="A5153" s="86" t="s">
        <v>8049</v>
      </c>
      <c r="B5153" s="80" t="s">
        <v>8050</v>
      </c>
      <c r="C5153" s="81" t="s">
        <v>8051</v>
      </c>
      <c r="D5153" s="82"/>
      <c r="E5153" s="97"/>
      <c r="F5153" s="84">
        <v>2148</v>
      </c>
      <c r="G5153" s="797">
        <f t="shared" si="175"/>
        <v>739</v>
      </c>
      <c r="H5153" s="797">
        <f t="shared" si="175"/>
        <v>739</v>
      </c>
      <c r="I5153" s="797">
        <f t="shared" si="175"/>
        <v>971</v>
      </c>
      <c r="J5153" s="797">
        <f t="shared" si="174"/>
        <v>674</v>
      </c>
      <c r="K5153" s="797">
        <f t="shared" si="174"/>
        <v>1072</v>
      </c>
      <c r="L5153" s="797">
        <f t="shared" si="174"/>
        <v>924</v>
      </c>
      <c r="M5153" s="797">
        <f t="shared" si="172"/>
        <v>1037</v>
      </c>
      <c r="N5153" s="797" t="b">
        <v>0</v>
      </c>
    </row>
    <row r="5154" spans="1:14" ht="15.75" thickBot="1" x14ac:dyDescent="0.3">
      <c r="A5154" s="54" t="s">
        <v>8052</v>
      </c>
      <c r="B5154" s="55" t="s">
        <v>7968</v>
      </c>
      <c r="C5154" s="56" t="s">
        <v>7969</v>
      </c>
      <c r="D5154" s="57"/>
      <c r="E5154" s="58"/>
      <c r="F5154" s="59">
        <v>302</v>
      </c>
      <c r="G5154" s="797">
        <f t="shared" si="175"/>
        <v>104</v>
      </c>
      <c r="H5154" s="797">
        <f t="shared" si="175"/>
        <v>104</v>
      </c>
      <c r="I5154" s="797">
        <f t="shared" si="175"/>
        <v>137</v>
      </c>
      <c r="J5154" s="797">
        <f t="shared" si="174"/>
        <v>95</v>
      </c>
      <c r="K5154" s="797">
        <f t="shared" si="174"/>
        <v>151</v>
      </c>
      <c r="L5154" s="797">
        <f t="shared" si="174"/>
        <v>130</v>
      </c>
      <c r="M5154" s="797">
        <f t="shared" si="172"/>
        <v>146</v>
      </c>
      <c r="N5154" s="797" t="b">
        <v>0</v>
      </c>
    </row>
    <row r="5155" spans="1:14" ht="25.5" x14ac:dyDescent="0.25">
      <c r="A5155" s="100" t="s">
        <v>8053</v>
      </c>
      <c r="B5155" s="173" t="s">
        <v>8054</v>
      </c>
      <c r="C5155" s="94" t="s">
        <v>8055</v>
      </c>
      <c r="D5155" s="60"/>
      <c r="E5155" s="61"/>
      <c r="F5155" s="95">
        <v>8718</v>
      </c>
      <c r="G5155" s="797">
        <f t="shared" si="175"/>
        <v>2999</v>
      </c>
      <c r="H5155" s="797">
        <f t="shared" si="175"/>
        <v>2999</v>
      </c>
      <c r="I5155" s="797">
        <f t="shared" si="175"/>
        <v>3941</v>
      </c>
      <c r="J5155" s="797">
        <f t="shared" si="174"/>
        <v>2737</v>
      </c>
      <c r="K5155" s="797">
        <f t="shared" si="174"/>
        <v>4350</v>
      </c>
      <c r="L5155" s="797">
        <f t="shared" si="174"/>
        <v>3749</v>
      </c>
      <c r="M5155" s="797">
        <f t="shared" si="172"/>
        <v>4211</v>
      </c>
      <c r="N5155" s="797" t="b">
        <v>0</v>
      </c>
    </row>
    <row r="5156" spans="1:14" ht="25.5" x14ac:dyDescent="0.25">
      <c r="A5156" s="41" t="s">
        <v>8056</v>
      </c>
      <c r="B5156" s="42" t="s">
        <v>8057</v>
      </c>
      <c r="C5156" s="43" t="s">
        <v>8058</v>
      </c>
      <c r="D5156" s="44"/>
      <c r="E5156" s="47"/>
      <c r="F5156" s="46">
        <v>8718</v>
      </c>
      <c r="G5156" s="797">
        <f t="shared" si="175"/>
        <v>2999</v>
      </c>
      <c r="H5156" s="797">
        <f t="shared" si="175"/>
        <v>2999</v>
      </c>
      <c r="I5156" s="797">
        <f t="shared" si="175"/>
        <v>3941</v>
      </c>
      <c r="J5156" s="797">
        <f t="shared" si="174"/>
        <v>2737</v>
      </c>
      <c r="K5156" s="797">
        <f t="shared" si="174"/>
        <v>4350</v>
      </c>
      <c r="L5156" s="797">
        <f t="shared" si="174"/>
        <v>3749</v>
      </c>
      <c r="M5156" s="797">
        <f t="shared" si="172"/>
        <v>4211</v>
      </c>
      <c r="N5156" s="797" t="b">
        <v>0</v>
      </c>
    </row>
    <row r="5157" spans="1:14" ht="38.25" x14ac:dyDescent="0.25">
      <c r="A5157" s="41" t="s">
        <v>8059</v>
      </c>
      <c r="B5157" s="42" t="s">
        <v>8060</v>
      </c>
      <c r="C5157" s="43" t="s">
        <v>8061</v>
      </c>
      <c r="D5157" s="44"/>
      <c r="E5157" s="47"/>
      <c r="F5157" s="46">
        <v>8718</v>
      </c>
      <c r="G5157" s="797">
        <f t="shared" si="175"/>
        <v>2999</v>
      </c>
      <c r="H5157" s="797">
        <f t="shared" si="175"/>
        <v>2999</v>
      </c>
      <c r="I5157" s="797">
        <f t="shared" si="175"/>
        <v>3941</v>
      </c>
      <c r="J5157" s="797">
        <f t="shared" si="174"/>
        <v>2737</v>
      </c>
      <c r="K5157" s="797">
        <f t="shared" si="174"/>
        <v>4350</v>
      </c>
      <c r="L5157" s="797">
        <f t="shared" si="174"/>
        <v>3749</v>
      </c>
      <c r="M5157" s="797">
        <f t="shared" si="172"/>
        <v>4211</v>
      </c>
      <c r="N5157" s="797" t="b">
        <v>0</v>
      </c>
    </row>
    <row r="5158" spans="1:14" ht="38.25" x14ac:dyDescent="0.25">
      <c r="A5158" s="41" t="s">
        <v>8062</v>
      </c>
      <c r="B5158" s="42" t="s">
        <v>8063</v>
      </c>
      <c r="C5158" s="43" t="s">
        <v>8064</v>
      </c>
      <c r="D5158" s="44"/>
      <c r="E5158" s="47"/>
      <c r="F5158" s="46">
        <v>8718</v>
      </c>
      <c r="G5158" s="797">
        <f t="shared" si="175"/>
        <v>2999</v>
      </c>
      <c r="H5158" s="797">
        <f t="shared" si="175"/>
        <v>2999</v>
      </c>
      <c r="I5158" s="797">
        <f t="shared" si="175"/>
        <v>3941</v>
      </c>
      <c r="J5158" s="797">
        <f t="shared" si="174"/>
        <v>2737</v>
      </c>
      <c r="K5158" s="797">
        <f t="shared" si="174"/>
        <v>4350</v>
      </c>
      <c r="L5158" s="797">
        <f t="shared" si="174"/>
        <v>3749</v>
      </c>
      <c r="M5158" s="797">
        <f t="shared" si="172"/>
        <v>4211</v>
      </c>
      <c r="N5158" s="797" t="b">
        <v>0</v>
      </c>
    </row>
    <row r="5159" spans="1:14" ht="25.5" x14ac:dyDescent="0.25">
      <c r="A5159" s="41" t="s">
        <v>8065</v>
      </c>
      <c r="B5159" s="42" t="s">
        <v>8066</v>
      </c>
      <c r="C5159" s="43" t="s">
        <v>8067</v>
      </c>
      <c r="D5159" s="44"/>
      <c r="E5159" s="47"/>
      <c r="F5159" s="46">
        <v>7330</v>
      </c>
      <c r="G5159" s="797" t="str">
        <f t="shared" si="175"/>
        <v>NA</v>
      </c>
      <c r="H5159" s="797" t="str">
        <f t="shared" si="175"/>
        <v>NA</v>
      </c>
      <c r="I5159" s="797" t="str">
        <f t="shared" si="175"/>
        <v>NA</v>
      </c>
      <c r="J5159" s="797" t="str">
        <f t="shared" si="174"/>
        <v>NA</v>
      </c>
      <c r="K5159" s="797" t="str">
        <f t="shared" si="174"/>
        <v>NA</v>
      </c>
      <c r="L5159" s="797" t="str">
        <f t="shared" si="174"/>
        <v>NA</v>
      </c>
      <c r="M5159" s="797" t="str">
        <f t="shared" si="172"/>
        <v>NA</v>
      </c>
      <c r="N5159" s="797" t="b">
        <v>1</v>
      </c>
    </row>
    <row r="5160" spans="1:14" ht="25.5" x14ac:dyDescent="0.25">
      <c r="A5160" s="41" t="s">
        <v>8068</v>
      </c>
      <c r="B5160" s="42" t="s">
        <v>8069</v>
      </c>
      <c r="C5160" s="43" t="s">
        <v>10840</v>
      </c>
      <c r="D5160" s="44"/>
      <c r="E5160" s="47"/>
      <c r="F5160" s="46" t="s">
        <v>9655</v>
      </c>
      <c r="G5160" s="797" t="str">
        <f t="shared" si="175"/>
        <v>NA</v>
      </c>
      <c r="H5160" s="797" t="str">
        <f t="shared" si="175"/>
        <v>NA</v>
      </c>
      <c r="I5160" s="797" t="str">
        <f t="shared" si="175"/>
        <v>NA</v>
      </c>
      <c r="J5160" s="797" t="str">
        <f t="shared" si="174"/>
        <v>NA</v>
      </c>
      <c r="K5160" s="797" t="str">
        <f t="shared" si="174"/>
        <v>NA</v>
      </c>
      <c r="L5160" s="797" t="str">
        <f t="shared" si="174"/>
        <v>NA</v>
      </c>
      <c r="M5160" s="797" t="str">
        <f t="shared" si="172"/>
        <v>NA</v>
      </c>
      <c r="N5160" s="797" t="b">
        <v>1</v>
      </c>
    </row>
    <row r="5161" spans="1:14" ht="25.5" x14ac:dyDescent="0.25">
      <c r="A5161" s="41" t="s">
        <v>8070</v>
      </c>
      <c r="B5161" s="42" t="s">
        <v>8071</v>
      </c>
      <c r="C5161" s="43" t="s">
        <v>10841</v>
      </c>
      <c r="D5161" s="44"/>
      <c r="E5161" s="47"/>
      <c r="F5161" s="46">
        <v>1461</v>
      </c>
      <c r="G5161" s="797">
        <f t="shared" si="175"/>
        <v>503</v>
      </c>
      <c r="H5161" s="797">
        <f t="shared" si="175"/>
        <v>503</v>
      </c>
      <c r="I5161" s="797">
        <f t="shared" si="175"/>
        <v>660</v>
      </c>
      <c r="J5161" s="797">
        <f t="shared" si="174"/>
        <v>459</v>
      </c>
      <c r="K5161" s="797">
        <f t="shared" si="174"/>
        <v>729</v>
      </c>
      <c r="L5161" s="797">
        <f t="shared" si="174"/>
        <v>628</v>
      </c>
      <c r="M5161" s="797">
        <f t="shared" si="172"/>
        <v>706</v>
      </c>
      <c r="N5161" s="797" t="b">
        <v>0</v>
      </c>
    </row>
    <row r="5162" spans="1:14" ht="26.25" thickBot="1" x14ac:dyDescent="0.3">
      <c r="A5162" s="48" t="s">
        <v>8072</v>
      </c>
      <c r="B5162" s="49" t="s">
        <v>8073</v>
      </c>
      <c r="C5162" s="50" t="s">
        <v>8074</v>
      </c>
      <c r="D5162" s="51"/>
      <c r="E5162" s="62"/>
      <c r="F5162" s="53">
        <v>7367</v>
      </c>
      <c r="G5162" s="797">
        <f t="shared" si="175"/>
        <v>2534</v>
      </c>
      <c r="H5162" s="797">
        <f t="shared" si="175"/>
        <v>2534</v>
      </c>
      <c r="I5162" s="797">
        <f t="shared" si="175"/>
        <v>3330</v>
      </c>
      <c r="J5162" s="797">
        <f t="shared" si="174"/>
        <v>2313</v>
      </c>
      <c r="K5162" s="797">
        <f t="shared" si="174"/>
        <v>3676</v>
      </c>
      <c r="L5162" s="797">
        <f t="shared" si="174"/>
        <v>3168</v>
      </c>
      <c r="M5162" s="797">
        <f t="shared" si="172"/>
        <v>3558</v>
      </c>
      <c r="N5162" s="797" t="b">
        <v>0</v>
      </c>
    </row>
    <row r="5163" spans="1:14" ht="26.25" thickBot="1" x14ac:dyDescent="0.3">
      <c r="A5163" s="63" t="s">
        <v>8075</v>
      </c>
      <c r="B5163" s="64" t="s">
        <v>8076</v>
      </c>
      <c r="C5163" s="65" t="s">
        <v>8077</v>
      </c>
      <c r="D5163" s="66"/>
      <c r="E5163" s="102"/>
      <c r="F5163" s="68">
        <v>2148</v>
      </c>
      <c r="G5163" s="797">
        <f t="shared" si="175"/>
        <v>739</v>
      </c>
      <c r="H5163" s="797">
        <f t="shared" si="175"/>
        <v>739</v>
      </c>
      <c r="I5163" s="797">
        <f t="shared" si="175"/>
        <v>971</v>
      </c>
      <c r="J5163" s="797">
        <f t="shared" si="174"/>
        <v>674</v>
      </c>
      <c r="K5163" s="797">
        <f t="shared" si="174"/>
        <v>1072</v>
      </c>
      <c r="L5163" s="797">
        <f t="shared" si="174"/>
        <v>924</v>
      </c>
      <c r="M5163" s="797">
        <f t="shared" si="174"/>
        <v>1037</v>
      </c>
      <c r="N5163" s="797" t="b">
        <v>0</v>
      </c>
    </row>
    <row r="5164" spans="1:14" ht="25.5" x14ac:dyDescent="0.25">
      <c r="A5164" s="100" t="s">
        <v>8078</v>
      </c>
      <c r="B5164" s="173" t="s">
        <v>8078</v>
      </c>
      <c r="C5164" s="94" t="s">
        <v>8079</v>
      </c>
      <c r="D5164" s="60"/>
      <c r="E5164" s="61"/>
      <c r="F5164" s="813">
        <v>9481.15</v>
      </c>
      <c r="G5164" s="797" t="str">
        <f t="shared" si="175"/>
        <v>NA</v>
      </c>
      <c r="H5164" s="797" t="str">
        <f t="shared" si="175"/>
        <v>NA</v>
      </c>
      <c r="I5164" s="797" t="str">
        <f t="shared" si="175"/>
        <v>NA</v>
      </c>
      <c r="J5164" s="797" t="str">
        <f t="shared" si="174"/>
        <v>NA</v>
      </c>
      <c r="K5164" s="797" t="str">
        <f t="shared" si="174"/>
        <v>NA</v>
      </c>
      <c r="L5164" s="797" t="str">
        <f t="shared" si="174"/>
        <v>NA</v>
      </c>
      <c r="M5164" s="797" t="str">
        <f t="shared" si="174"/>
        <v>NA</v>
      </c>
      <c r="N5164" s="797" t="b">
        <v>1</v>
      </c>
    </row>
    <row r="5165" spans="1:14" ht="25.5" x14ac:dyDescent="0.25">
      <c r="A5165" s="41" t="s">
        <v>8080</v>
      </c>
      <c r="B5165" s="42" t="s">
        <v>9339</v>
      </c>
      <c r="C5165" s="317" t="s">
        <v>9352</v>
      </c>
      <c r="D5165" s="44"/>
      <c r="E5165" s="47"/>
      <c r="F5165" s="46" t="s">
        <v>9655</v>
      </c>
      <c r="G5165" s="797" t="str">
        <f t="shared" si="175"/>
        <v>NA</v>
      </c>
      <c r="H5165" s="797" t="str">
        <f t="shared" si="175"/>
        <v>NA</v>
      </c>
      <c r="I5165" s="797" t="str">
        <f t="shared" si="175"/>
        <v>NA</v>
      </c>
      <c r="J5165" s="797" t="str">
        <f t="shared" si="174"/>
        <v>NA</v>
      </c>
      <c r="K5165" s="797" t="str">
        <f t="shared" si="174"/>
        <v>NA</v>
      </c>
      <c r="L5165" s="797" t="str">
        <f t="shared" si="174"/>
        <v>NA</v>
      </c>
      <c r="M5165" s="797" t="str">
        <f t="shared" si="174"/>
        <v>NA</v>
      </c>
      <c r="N5165" s="797" t="b">
        <v>1</v>
      </c>
    </row>
    <row r="5166" spans="1:14" ht="25.5" x14ac:dyDescent="0.25">
      <c r="A5166" s="41" t="s">
        <v>8082</v>
      </c>
      <c r="B5166" s="42" t="s">
        <v>9341</v>
      </c>
      <c r="C5166" s="317" t="s">
        <v>9353</v>
      </c>
      <c r="D5166" s="44"/>
      <c r="E5166" s="47"/>
      <c r="F5166" s="819">
        <v>2370.25</v>
      </c>
      <c r="G5166" s="797">
        <f t="shared" si="175"/>
        <v>815</v>
      </c>
      <c r="H5166" s="797">
        <f t="shared" si="175"/>
        <v>815</v>
      </c>
      <c r="I5166" s="797">
        <f t="shared" si="175"/>
        <v>1071</v>
      </c>
      <c r="J5166" s="797">
        <f t="shared" si="174"/>
        <v>744</v>
      </c>
      <c r="K5166" s="797">
        <f t="shared" si="174"/>
        <v>1183</v>
      </c>
      <c r="L5166" s="797">
        <f t="shared" si="174"/>
        <v>1019</v>
      </c>
      <c r="M5166" s="797">
        <f t="shared" si="174"/>
        <v>1145</v>
      </c>
      <c r="N5166" s="797" t="b">
        <v>0</v>
      </c>
    </row>
    <row r="5167" spans="1:14" ht="25.5" x14ac:dyDescent="0.25">
      <c r="A5167" s="41" t="s">
        <v>8084</v>
      </c>
      <c r="B5167" s="42" t="s">
        <v>9343</v>
      </c>
      <c r="C5167" s="317" t="s">
        <v>9354</v>
      </c>
      <c r="D5167" s="44"/>
      <c r="E5167" s="47"/>
      <c r="F5167" s="819">
        <v>4854.25</v>
      </c>
      <c r="G5167" s="797" t="str">
        <f t="shared" si="175"/>
        <v>NA</v>
      </c>
      <c r="H5167" s="797" t="str">
        <f t="shared" si="175"/>
        <v>NA</v>
      </c>
      <c r="I5167" s="797" t="str">
        <f t="shared" si="175"/>
        <v>NA</v>
      </c>
      <c r="J5167" s="797" t="str">
        <f t="shared" si="174"/>
        <v>NA</v>
      </c>
      <c r="K5167" s="797" t="str">
        <f t="shared" si="174"/>
        <v>NA</v>
      </c>
      <c r="L5167" s="797" t="str">
        <f t="shared" si="174"/>
        <v>NA</v>
      </c>
      <c r="M5167" s="797" t="str">
        <f t="shared" si="174"/>
        <v>NA</v>
      </c>
      <c r="N5167" s="797" t="b">
        <v>1</v>
      </c>
    </row>
    <row r="5168" spans="1:14" ht="38.25" x14ac:dyDescent="0.25">
      <c r="A5168" s="41" t="s">
        <v>8086</v>
      </c>
      <c r="B5168" s="42" t="s">
        <v>9345</v>
      </c>
      <c r="C5168" s="317" t="s">
        <v>9355</v>
      </c>
      <c r="D5168" s="44"/>
      <c r="E5168" s="47"/>
      <c r="F5168" s="46">
        <v>564</v>
      </c>
      <c r="G5168" s="797">
        <f t="shared" si="175"/>
        <v>194</v>
      </c>
      <c r="H5168" s="797">
        <f t="shared" si="175"/>
        <v>194</v>
      </c>
      <c r="I5168" s="797">
        <f t="shared" si="175"/>
        <v>255</v>
      </c>
      <c r="J5168" s="797">
        <f t="shared" si="174"/>
        <v>177</v>
      </c>
      <c r="K5168" s="797">
        <f t="shared" si="174"/>
        <v>281</v>
      </c>
      <c r="L5168" s="797">
        <f t="shared" si="174"/>
        <v>243</v>
      </c>
      <c r="M5168" s="797">
        <f t="shared" si="174"/>
        <v>272</v>
      </c>
      <c r="N5168" s="797" t="b">
        <v>0</v>
      </c>
    </row>
    <row r="5169" spans="1:14" ht="25.5" x14ac:dyDescent="0.25">
      <c r="A5169" s="41" t="s">
        <v>8088</v>
      </c>
      <c r="B5169" s="42" t="s">
        <v>180</v>
      </c>
      <c r="C5169" s="317" t="s">
        <v>10842</v>
      </c>
      <c r="D5169" s="44"/>
      <c r="E5169" s="47"/>
      <c r="F5169" s="46">
        <v>4785</v>
      </c>
      <c r="G5169" s="797" t="str">
        <f t="shared" si="175"/>
        <v>NA</v>
      </c>
      <c r="H5169" s="797" t="str">
        <f t="shared" si="175"/>
        <v>NA</v>
      </c>
      <c r="I5169" s="797" t="str">
        <f t="shared" si="175"/>
        <v>NA</v>
      </c>
      <c r="J5169" s="797" t="str">
        <f t="shared" si="174"/>
        <v>NA</v>
      </c>
      <c r="K5169" s="797" t="str">
        <f t="shared" si="174"/>
        <v>NA</v>
      </c>
      <c r="L5169" s="797" t="str">
        <f t="shared" si="174"/>
        <v>NA</v>
      </c>
      <c r="M5169" s="797" t="str">
        <f t="shared" si="174"/>
        <v>NA</v>
      </c>
      <c r="N5169" s="797" t="b">
        <v>1</v>
      </c>
    </row>
    <row r="5170" spans="1:14" ht="25.5" x14ac:dyDescent="0.25">
      <c r="A5170" s="41" t="s">
        <v>8089</v>
      </c>
      <c r="B5170" s="42" t="s">
        <v>9348</v>
      </c>
      <c r="C5170" s="317" t="s">
        <v>10843</v>
      </c>
      <c r="D5170" s="44"/>
      <c r="E5170" s="47"/>
      <c r="F5170" s="46">
        <v>1128</v>
      </c>
      <c r="G5170" s="797">
        <f t="shared" si="175"/>
        <v>388</v>
      </c>
      <c r="H5170" s="797">
        <f t="shared" si="175"/>
        <v>388</v>
      </c>
      <c r="I5170" s="797">
        <f t="shared" si="175"/>
        <v>510</v>
      </c>
      <c r="J5170" s="797">
        <f t="shared" si="174"/>
        <v>354</v>
      </c>
      <c r="K5170" s="797">
        <f t="shared" si="174"/>
        <v>563</v>
      </c>
      <c r="L5170" s="797">
        <f t="shared" si="174"/>
        <v>485</v>
      </c>
      <c r="M5170" s="797">
        <f t="shared" si="174"/>
        <v>545</v>
      </c>
      <c r="N5170" s="797" t="b">
        <v>0</v>
      </c>
    </row>
    <row r="5171" spans="1:14" ht="26.25" thickBot="1" x14ac:dyDescent="0.3">
      <c r="A5171" s="96" t="s">
        <v>8090</v>
      </c>
      <c r="B5171" s="55" t="s">
        <v>184</v>
      </c>
      <c r="C5171" s="394" t="s">
        <v>10844</v>
      </c>
      <c r="D5171" s="57"/>
      <c r="E5171" s="58"/>
      <c r="F5171" s="103">
        <v>6048</v>
      </c>
      <c r="G5171" s="797">
        <f t="shared" si="175"/>
        <v>2081</v>
      </c>
      <c r="H5171" s="797">
        <f t="shared" si="175"/>
        <v>2081</v>
      </c>
      <c r="I5171" s="797">
        <f t="shared" si="175"/>
        <v>2734</v>
      </c>
      <c r="J5171" s="797">
        <f t="shared" si="174"/>
        <v>1899</v>
      </c>
      <c r="K5171" s="797">
        <f t="shared" si="174"/>
        <v>3018</v>
      </c>
      <c r="L5171" s="797">
        <f t="shared" si="174"/>
        <v>2601</v>
      </c>
      <c r="M5171" s="797">
        <f t="shared" si="174"/>
        <v>2921</v>
      </c>
      <c r="N5171" s="797" t="b">
        <v>0</v>
      </c>
    </row>
    <row r="5172" spans="1:14" ht="25.5" x14ac:dyDescent="0.25">
      <c r="A5172" s="100" t="s">
        <v>8091</v>
      </c>
      <c r="B5172" s="61" t="s">
        <v>8091</v>
      </c>
      <c r="C5172" s="94" t="s">
        <v>8092</v>
      </c>
      <c r="D5172" s="60"/>
      <c r="E5172" s="61"/>
      <c r="F5172" s="95">
        <v>23</v>
      </c>
      <c r="G5172" s="797">
        <f t="shared" si="175"/>
        <v>8</v>
      </c>
      <c r="H5172" s="797">
        <f t="shared" si="175"/>
        <v>8</v>
      </c>
      <c r="I5172" s="797">
        <f t="shared" si="175"/>
        <v>10</v>
      </c>
      <c r="J5172" s="797">
        <f t="shared" si="174"/>
        <v>7</v>
      </c>
      <c r="K5172" s="797">
        <f t="shared" si="174"/>
        <v>11</v>
      </c>
      <c r="L5172" s="797">
        <f t="shared" si="174"/>
        <v>10</v>
      </c>
      <c r="M5172" s="797">
        <f t="shared" si="174"/>
        <v>11</v>
      </c>
      <c r="N5172" s="797" t="b">
        <v>0</v>
      </c>
    </row>
    <row r="5173" spans="1:14" ht="25.5" x14ac:dyDescent="0.25">
      <c r="A5173" s="41" t="s">
        <v>8093</v>
      </c>
      <c r="B5173" s="47" t="s">
        <v>8093</v>
      </c>
      <c r="C5173" s="43" t="s">
        <v>8094</v>
      </c>
      <c r="D5173" s="44"/>
      <c r="E5173" s="47"/>
      <c r="F5173" s="46">
        <v>23</v>
      </c>
      <c r="G5173" s="797">
        <f t="shared" si="175"/>
        <v>8</v>
      </c>
      <c r="H5173" s="797">
        <f t="shared" si="175"/>
        <v>8</v>
      </c>
      <c r="I5173" s="797">
        <f t="shared" si="175"/>
        <v>10</v>
      </c>
      <c r="J5173" s="797">
        <f t="shared" si="174"/>
        <v>7</v>
      </c>
      <c r="K5173" s="797">
        <f t="shared" si="174"/>
        <v>11</v>
      </c>
      <c r="L5173" s="797">
        <f t="shared" si="174"/>
        <v>10</v>
      </c>
      <c r="M5173" s="797">
        <f t="shared" si="174"/>
        <v>11</v>
      </c>
      <c r="N5173" s="797" t="b">
        <v>0</v>
      </c>
    </row>
    <row r="5174" spans="1:14" ht="25.5" x14ac:dyDescent="0.25">
      <c r="A5174" s="211" t="s">
        <v>8095</v>
      </c>
      <c r="B5174" s="80" t="s">
        <v>8095</v>
      </c>
      <c r="C5174" s="81" t="s">
        <v>8096</v>
      </c>
      <c r="D5174" s="82"/>
      <c r="E5174" s="97"/>
      <c r="F5174" s="213">
        <v>241</v>
      </c>
      <c r="G5174" s="797">
        <f t="shared" si="175"/>
        <v>83</v>
      </c>
      <c r="H5174" s="797">
        <f t="shared" si="175"/>
        <v>83</v>
      </c>
      <c r="I5174" s="797">
        <f t="shared" si="175"/>
        <v>109</v>
      </c>
      <c r="J5174" s="797">
        <f t="shared" si="174"/>
        <v>76</v>
      </c>
      <c r="K5174" s="797">
        <f t="shared" si="174"/>
        <v>120</v>
      </c>
      <c r="L5174" s="797">
        <f t="shared" si="174"/>
        <v>104</v>
      </c>
      <c r="M5174" s="797">
        <f t="shared" si="174"/>
        <v>116</v>
      </c>
      <c r="N5174" s="797" t="b">
        <v>0</v>
      </c>
    </row>
    <row r="5175" spans="1:14" ht="25.5" x14ac:dyDescent="0.25">
      <c r="A5175" s="41" t="s">
        <v>8097</v>
      </c>
      <c r="B5175" s="42" t="s">
        <v>8097</v>
      </c>
      <c r="C5175" s="43" t="s">
        <v>8098</v>
      </c>
      <c r="D5175" s="44"/>
      <c r="E5175" s="47"/>
      <c r="F5175" s="46">
        <v>241</v>
      </c>
      <c r="G5175" s="797">
        <f t="shared" si="175"/>
        <v>83</v>
      </c>
      <c r="H5175" s="797">
        <f t="shared" si="175"/>
        <v>83</v>
      </c>
      <c r="I5175" s="797">
        <f t="shared" si="175"/>
        <v>109</v>
      </c>
      <c r="J5175" s="797">
        <f t="shared" si="174"/>
        <v>76</v>
      </c>
      <c r="K5175" s="797">
        <f t="shared" si="174"/>
        <v>120</v>
      </c>
      <c r="L5175" s="797">
        <f t="shared" si="174"/>
        <v>104</v>
      </c>
      <c r="M5175" s="797">
        <f t="shared" si="174"/>
        <v>116</v>
      </c>
      <c r="N5175" s="797" t="b">
        <v>0</v>
      </c>
    </row>
    <row r="5176" spans="1:14" ht="26.25" thickBot="1" x14ac:dyDescent="0.3">
      <c r="A5176" s="41" t="s">
        <v>8099</v>
      </c>
      <c r="B5176" s="42" t="s">
        <v>8099</v>
      </c>
      <c r="C5176" s="43" t="s">
        <v>8100</v>
      </c>
      <c r="D5176" s="44"/>
      <c r="E5176" s="47"/>
      <c r="F5176" s="46">
        <v>138</v>
      </c>
      <c r="G5176" s="797">
        <f t="shared" si="175"/>
        <v>47</v>
      </c>
      <c r="H5176" s="797">
        <f t="shared" si="175"/>
        <v>47</v>
      </c>
      <c r="I5176" s="797">
        <f t="shared" si="175"/>
        <v>62</v>
      </c>
      <c r="J5176" s="797">
        <f t="shared" si="174"/>
        <v>43</v>
      </c>
      <c r="K5176" s="797">
        <f t="shared" si="174"/>
        <v>69</v>
      </c>
      <c r="L5176" s="797">
        <f t="shared" si="174"/>
        <v>59</v>
      </c>
      <c r="M5176" s="797">
        <f t="shared" si="174"/>
        <v>67</v>
      </c>
      <c r="N5176" s="797" t="b">
        <v>0</v>
      </c>
    </row>
    <row r="5177" spans="1:14" ht="25.5" x14ac:dyDescent="0.25">
      <c r="A5177" s="100" t="s">
        <v>8101</v>
      </c>
      <c r="B5177" s="173" t="s">
        <v>8101</v>
      </c>
      <c r="C5177" s="94" t="s">
        <v>8102</v>
      </c>
      <c r="D5177" s="60"/>
      <c r="E5177" s="61"/>
      <c r="F5177" s="813">
        <v>10903.15</v>
      </c>
      <c r="G5177" s="797">
        <f t="shared" si="175"/>
        <v>3751</v>
      </c>
      <c r="H5177" s="797">
        <f t="shared" si="175"/>
        <v>3751</v>
      </c>
      <c r="I5177" s="797">
        <f t="shared" si="175"/>
        <v>4928</v>
      </c>
      <c r="J5177" s="797">
        <f t="shared" si="174"/>
        <v>3424</v>
      </c>
      <c r="K5177" s="797">
        <f t="shared" si="174"/>
        <v>5441</v>
      </c>
      <c r="L5177" s="797">
        <f t="shared" si="174"/>
        <v>4688</v>
      </c>
      <c r="M5177" s="797">
        <f t="shared" si="174"/>
        <v>5266</v>
      </c>
      <c r="N5177" s="797" t="b">
        <v>0</v>
      </c>
    </row>
    <row r="5178" spans="1:14" ht="25.5" x14ac:dyDescent="0.25">
      <c r="A5178" s="41" t="s">
        <v>8103</v>
      </c>
      <c r="B5178" s="42" t="s">
        <v>8103</v>
      </c>
      <c r="C5178" s="43" t="s">
        <v>8104</v>
      </c>
      <c r="D5178" s="44"/>
      <c r="E5178" s="47"/>
      <c r="F5178" s="819">
        <v>11611.15</v>
      </c>
      <c r="G5178" s="797" t="str">
        <f t="shared" si="175"/>
        <v>NA</v>
      </c>
      <c r="H5178" s="797" t="str">
        <f t="shared" si="175"/>
        <v>NA</v>
      </c>
      <c r="I5178" s="797" t="str">
        <f t="shared" si="175"/>
        <v>NA</v>
      </c>
      <c r="J5178" s="797" t="str">
        <f t="shared" si="174"/>
        <v>NA</v>
      </c>
      <c r="K5178" s="797" t="str">
        <f t="shared" si="174"/>
        <v>NA</v>
      </c>
      <c r="L5178" s="797" t="str">
        <f t="shared" si="174"/>
        <v>NA</v>
      </c>
      <c r="M5178" s="797" t="str">
        <f t="shared" si="174"/>
        <v>NA</v>
      </c>
      <c r="N5178" s="797" t="b">
        <v>1</v>
      </c>
    </row>
    <row r="5179" spans="1:14" ht="25.5" x14ac:dyDescent="0.25">
      <c r="A5179" s="41" t="s">
        <v>8105</v>
      </c>
      <c r="B5179" s="42" t="s">
        <v>9339</v>
      </c>
      <c r="C5179" s="317" t="s">
        <v>9356</v>
      </c>
      <c r="D5179" s="44"/>
      <c r="E5179" s="47"/>
      <c r="F5179" s="46" t="s">
        <v>9655</v>
      </c>
      <c r="G5179" s="797" t="str">
        <f t="shared" si="175"/>
        <v>NA</v>
      </c>
      <c r="H5179" s="797" t="str">
        <f t="shared" si="175"/>
        <v>NA</v>
      </c>
      <c r="I5179" s="797" t="str">
        <f t="shared" si="175"/>
        <v>NA</v>
      </c>
      <c r="J5179" s="797" t="str">
        <f t="shared" si="174"/>
        <v>NA</v>
      </c>
      <c r="K5179" s="797" t="str">
        <f t="shared" si="174"/>
        <v>NA</v>
      </c>
      <c r="L5179" s="797" t="str">
        <f t="shared" si="174"/>
        <v>NA</v>
      </c>
      <c r="M5179" s="797" t="str">
        <f t="shared" si="174"/>
        <v>NA</v>
      </c>
      <c r="N5179" s="797" t="b">
        <v>1</v>
      </c>
    </row>
    <row r="5180" spans="1:14" ht="25.5" x14ac:dyDescent="0.25">
      <c r="A5180" s="41" t="s">
        <v>8106</v>
      </c>
      <c r="B5180" s="42" t="s">
        <v>9341</v>
      </c>
      <c r="C5180" s="317" t="s">
        <v>9357</v>
      </c>
      <c r="D5180" s="44"/>
      <c r="E5180" s="47"/>
      <c r="F5180" s="819">
        <v>2480.4499999999998</v>
      </c>
      <c r="G5180" s="797">
        <f t="shared" si="175"/>
        <v>853</v>
      </c>
      <c r="H5180" s="797">
        <f t="shared" si="175"/>
        <v>853</v>
      </c>
      <c r="I5180" s="797">
        <f t="shared" si="175"/>
        <v>1121</v>
      </c>
      <c r="J5180" s="797">
        <f t="shared" si="174"/>
        <v>779</v>
      </c>
      <c r="K5180" s="797">
        <f t="shared" si="174"/>
        <v>1238</v>
      </c>
      <c r="L5180" s="797">
        <f t="shared" si="174"/>
        <v>1067</v>
      </c>
      <c r="M5180" s="797">
        <f t="shared" si="174"/>
        <v>1198</v>
      </c>
      <c r="N5180" s="797" t="b">
        <v>0</v>
      </c>
    </row>
    <row r="5181" spans="1:14" ht="25.5" x14ac:dyDescent="0.25">
      <c r="A5181" s="41" t="s">
        <v>8107</v>
      </c>
      <c r="B5181" s="42" t="s">
        <v>9343</v>
      </c>
      <c r="C5181" s="317" t="s">
        <v>9358</v>
      </c>
      <c r="D5181" s="44"/>
      <c r="E5181" s="47"/>
      <c r="F5181" s="819">
        <v>5082.05</v>
      </c>
      <c r="G5181" s="797" t="str">
        <f t="shared" si="175"/>
        <v>NA</v>
      </c>
      <c r="H5181" s="797" t="str">
        <f t="shared" si="175"/>
        <v>NA</v>
      </c>
      <c r="I5181" s="797" t="str">
        <f t="shared" si="175"/>
        <v>NA</v>
      </c>
      <c r="J5181" s="797" t="str">
        <f t="shared" si="174"/>
        <v>NA</v>
      </c>
      <c r="K5181" s="797" t="str">
        <f t="shared" si="174"/>
        <v>NA</v>
      </c>
      <c r="L5181" s="797" t="str">
        <f t="shared" si="174"/>
        <v>NA</v>
      </c>
      <c r="M5181" s="797" t="str">
        <f t="shared" si="174"/>
        <v>NA</v>
      </c>
      <c r="N5181" s="797" t="b">
        <v>1</v>
      </c>
    </row>
    <row r="5182" spans="1:14" ht="25.5" x14ac:dyDescent="0.25">
      <c r="A5182" s="41" t="s">
        <v>8108</v>
      </c>
      <c r="B5182" s="42" t="s">
        <v>9345</v>
      </c>
      <c r="C5182" s="317" t="s">
        <v>10845</v>
      </c>
      <c r="D5182" s="44"/>
      <c r="E5182" s="47"/>
      <c r="F5182" s="46">
        <v>583</v>
      </c>
      <c r="G5182" s="797">
        <f t="shared" si="175"/>
        <v>201</v>
      </c>
      <c r="H5182" s="797">
        <f t="shared" si="175"/>
        <v>201</v>
      </c>
      <c r="I5182" s="797">
        <f t="shared" si="175"/>
        <v>264</v>
      </c>
      <c r="J5182" s="797">
        <f t="shared" si="174"/>
        <v>183</v>
      </c>
      <c r="K5182" s="797">
        <f t="shared" si="174"/>
        <v>291</v>
      </c>
      <c r="L5182" s="797">
        <f t="shared" si="174"/>
        <v>251</v>
      </c>
      <c r="M5182" s="797">
        <f t="shared" si="174"/>
        <v>282</v>
      </c>
      <c r="N5182" s="797" t="b">
        <v>0</v>
      </c>
    </row>
    <row r="5183" spans="1:14" ht="25.5" x14ac:dyDescent="0.25">
      <c r="A5183" s="41" t="s">
        <v>8109</v>
      </c>
      <c r="B5183" s="42" t="s">
        <v>180</v>
      </c>
      <c r="C5183" s="317" t="s">
        <v>10846</v>
      </c>
      <c r="D5183" s="44"/>
      <c r="E5183" s="47"/>
      <c r="F5183" s="819">
        <v>4706.8500000000004</v>
      </c>
      <c r="G5183" s="797" t="str">
        <f t="shared" si="175"/>
        <v>NA</v>
      </c>
      <c r="H5183" s="797" t="str">
        <f t="shared" si="175"/>
        <v>NA</v>
      </c>
      <c r="I5183" s="797" t="str">
        <f t="shared" si="175"/>
        <v>NA</v>
      </c>
      <c r="J5183" s="797" t="str">
        <f t="shared" si="174"/>
        <v>NA</v>
      </c>
      <c r="K5183" s="797" t="str">
        <f t="shared" si="174"/>
        <v>NA</v>
      </c>
      <c r="L5183" s="797" t="str">
        <f t="shared" si="174"/>
        <v>NA</v>
      </c>
      <c r="M5183" s="797" t="str">
        <f t="shared" si="174"/>
        <v>NA</v>
      </c>
      <c r="N5183" s="797" t="b">
        <v>1</v>
      </c>
    </row>
    <row r="5184" spans="1:14" ht="25.5" x14ac:dyDescent="0.25">
      <c r="A5184" s="41" t="s">
        <v>8110</v>
      </c>
      <c r="B5184" s="42" t="s">
        <v>9348</v>
      </c>
      <c r="C5184" s="317" t="s">
        <v>10847</v>
      </c>
      <c r="D5184" s="44"/>
      <c r="E5184" s="47"/>
      <c r="F5184" s="819">
        <v>5289.85</v>
      </c>
      <c r="G5184" s="797">
        <f t="shared" si="175"/>
        <v>1820</v>
      </c>
      <c r="H5184" s="797">
        <f t="shared" si="175"/>
        <v>1820</v>
      </c>
      <c r="I5184" s="797">
        <f t="shared" si="175"/>
        <v>2391</v>
      </c>
      <c r="J5184" s="797">
        <f t="shared" si="174"/>
        <v>1661</v>
      </c>
      <c r="K5184" s="797">
        <f t="shared" si="174"/>
        <v>2640</v>
      </c>
      <c r="L5184" s="797">
        <f t="shared" si="174"/>
        <v>2275</v>
      </c>
      <c r="M5184" s="797">
        <f t="shared" si="174"/>
        <v>2555</v>
      </c>
      <c r="N5184" s="797" t="b">
        <v>0</v>
      </c>
    </row>
    <row r="5185" spans="1:14" ht="26.25" thickBot="1" x14ac:dyDescent="0.3">
      <c r="A5185" s="48" t="s">
        <v>8111</v>
      </c>
      <c r="B5185" s="55" t="s">
        <v>184</v>
      </c>
      <c r="C5185" s="394" t="s">
        <v>10848</v>
      </c>
      <c r="D5185" s="51"/>
      <c r="E5185" s="62"/>
      <c r="F5185" s="811">
        <v>5289.85</v>
      </c>
      <c r="G5185" s="797">
        <f t="shared" si="175"/>
        <v>1820</v>
      </c>
      <c r="H5185" s="797">
        <f t="shared" si="175"/>
        <v>1820</v>
      </c>
      <c r="I5185" s="797">
        <f t="shared" si="175"/>
        <v>2391</v>
      </c>
      <c r="J5185" s="797">
        <f t="shared" si="174"/>
        <v>1661</v>
      </c>
      <c r="K5185" s="797">
        <f t="shared" si="174"/>
        <v>2640</v>
      </c>
      <c r="L5185" s="797">
        <f t="shared" si="174"/>
        <v>2275</v>
      </c>
      <c r="M5185" s="797">
        <f t="shared" si="174"/>
        <v>2555</v>
      </c>
      <c r="N5185" s="797" t="b">
        <v>0</v>
      </c>
    </row>
    <row r="5186" spans="1:14" ht="25.5" x14ac:dyDescent="0.25">
      <c r="A5186" s="86" t="s">
        <v>8112</v>
      </c>
      <c r="B5186" s="80" t="s">
        <v>8112</v>
      </c>
      <c r="C5186" s="81" t="s">
        <v>8113</v>
      </c>
      <c r="D5186" s="82"/>
      <c r="E5186" s="97"/>
      <c r="F5186" s="84">
        <v>138</v>
      </c>
      <c r="G5186" s="797">
        <f t="shared" si="175"/>
        <v>47</v>
      </c>
      <c r="H5186" s="797">
        <f t="shared" si="175"/>
        <v>47</v>
      </c>
      <c r="I5186" s="797">
        <f t="shared" si="175"/>
        <v>62</v>
      </c>
      <c r="J5186" s="797">
        <f t="shared" si="174"/>
        <v>43</v>
      </c>
      <c r="K5186" s="797">
        <f t="shared" si="174"/>
        <v>69</v>
      </c>
      <c r="L5186" s="797">
        <f t="shared" si="174"/>
        <v>59</v>
      </c>
      <c r="M5186" s="797">
        <f t="shared" si="174"/>
        <v>67</v>
      </c>
      <c r="N5186" s="797" t="b">
        <v>0</v>
      </c>
    </row>
    <row r="5187" spans="1:14" ht="25.5" x14ac:dyDescent="0.25">
      <c r="A5187" s="69" t="s">
        <v>8091</v>
      </c>
      <c r="B5187" s="42" t="s">
        <v>8091</v>
      </c>
      <c r="C5187" s="43" t="s">
        <v>8092</v>
      </c>
      <c r="D5187" s="44"/>
      <c r="E5187" s="47"/>
      <c r="F5187" s="10">
        <v>23</v>
      </c>
      <c r="G5187" s="797">
        <f t="shared" si="175"/>
        <v>8</v>
      </c>
      <c r="H5187" s="797">
        <f t="shared" si="175"/>
        <v>8</v>
      </c>
      <c r="I5187" s="797">
        <f t="shared" si="175"/>
        <v>10</v>
      </c>
      <c r="J5187" s="797">
        <f t="shared" si="174"/>
        <v>7</v>
      </c>
      <c r="K5187" s="797">
        <f t="shared" si="174"/>
        <v>11</v>
      </c>
      <c r="L5187" s="797">
        <f t="shared" si="174"/>
        <v>10</v>
      </c>
      <c r="M5187" s="797">
        <f t="shared" si="174"/>
        <v>11</v>
      </c>
      <c r="N5187" s="797" t="b">
        <v>0</v>
      </c>
    </row>
    <row r="5188" spans="1:14" ht="25.5" x14ac:dyDescent="0.25">
      <c r="A5188" s="69" t="s">
        <v>8093</v>
      </c>
      <c r="B5188" s="42" t="s">
        <v>8093</v>
      </c>
      <c r="C5188" s="43" t="s">
        <v>8094</v>
      </c>
      <c r="D5188" s="44"/>
      <c r="E5188" s="47"/>
      <c r="F5188" s="10">
        <v>23</v>
      </c>
      <c r="G5188" s="797">
        <f t="shared" si="175"/>
        <v>8</v>
      </c>
      <c r="H5188" s="797">
        <f t="shared" si="175"/>
        <v>8</v>
      </c>
      <c r="I5188" s="797">
        <f t="shared" si="175"/>
        <v>10</v>
      </c>
      <c r="J5188" s="797">
        <f t="shared" si="174"/>
        <v>7</v>
      </c>
      <c r="K5188" s="797">
        <f t="shared" si="174"/>
        <v>11</v>
      </c>
      <c r="L5188" s="797">
        <f t="shared" si="174"/>
        <v>10</v>
      </c>
      <c r="M5188" s="797">
        <f t="shared" si="174"/>
        <v>11</v>
      </c>
      <c r="N5188" s="797" t="b">
        <v>0</v>
      </c>
    </row>
    <row r="5189" spans="1:14" ht="25.5" x14ac:dyDescent="0.25">
      <c r="A5189" s="69" t="s">
        <v>8095</v>
      </c>
      <c r="B5189" s="42" t="s">
        <v>8095</v>
      </c>
      <c r="C5189" s="43" t="s">
        <v>8096</v>
      </c>
      <c r="D5189" s="44"/>
      <c r="E5189" s="47"/>
      <c r="F5189" s="10">
        <v>241</v>
      </c>
      <c r="G5189" s="797">
        <f t="shared" si="175"/>
        <v>83</v>
      </c>
      <c r="H5189" s="797">
        <f t="shared" si="175"/>
        <v>83</v>
      </c>
      <c r="I5189" s="797">
        <f t="shared" si="175"/>
        <v>109</v>
      </c>
      <c r="J5189" s="797">
        <f t="shared" si="174"/>
        <v>76</v>
      </c>
      <c r="K5189" s="797">
        <f t="shared" si="174"/>
        <v>120</v>
      </c>
      <c r="L5189" s="797">
        <f t="shared" si="174"/>
        <v>104</v>
      </c>
      <c r="M5189" s="797">
        <f t="shared" si="174"/>
        <v>116</v>
      </c>
      <c r="N5189" s="797" t="b">
        <v>0</v>
      </c>
    </row>
    <row r="5190" spans="1:14" ht="25.5" x14ac:dyDescent="0.25">
      <c r="A5190" s="69" t="s">
        <v>8097</v>
      </c>
      <c r="B5190" s="42" t="s">
        <v>8097</v>
      </c>
      <c r="C5190" s="43" t="s">
        <v>8098</v>
      </c>
      <c r="D5190" s="44"/>
      <c r="E5190" s="47"/>
      <c r="F5190" s="10">
        <v>241</v>
      </c>
      <c r="G5190" s="797">
        <f t="shared" si="175"/>
        <v>83</v>
      </c>
      <c r="H5190" s="797">
        <f t="shared" si="175"/>
        <v>83</v>
      </c>
      <c r="I5190" s="797">
        <f t="shared" si="175"/>
        <v>109</v>
      </c>
      <c r="J5190" s="797">
        <f t="shared" si="174"/>
        <v>76</v>
      </c>
      <c r="K5190" s="797">
        <f t="shared" si="174"/>
        <v>120</v>
      </c>
      <c r="L5190" s="797">
        <f t="shared" si="174"/>
        <v>104</v>
      </c>
      <c r="M5190" s="797">
        <f t="shared" si="174"/>
        <v>116</v>
      </c>
      <c r="N5190" s="797" t="b">
        <v>0</v>
      </c>
    </row>
    <row r="5191" spans="1:14" ht="25.5" x14ac:dyDescent="0.25">
      <c r="A5191" s="69" t="s">
        <v>8099</v>
      </c>
      <c r="B5191" s="42" t="s">
        <v>8099</v>
      </c>
      <c r="C5191" s="43" t="s">
        <v>8100</v>
      </c>
      <c r="D5191" s="44"/>
      <c r="E5191" s="47"/>
      <c r="F5191" s="10">
        <v>138</v>
      </c>
      <c r="G5191" s="797">
        <f t="shared" si="175"/>
        <v>47</v>
      </c>
      <c r="H5191" s="797">
        <f t="shared" si="175"/>
        <v>47</v>
      </c>
      <c r="I5191" s="797">
        <f t="shared" si="175"/>
        <v>62</v>
      </c>
      <c r="J5191" s="797">
        <f t="shared" si="174"/>
        <v>43</v>
      </c>
      <c r="K5191" s="797">
        <f t="shared" si="174"/>
        <v>69</v>
      </c>
      <c r="L5191" s="797">
        <f t="shared" si="174"/>
        <v>59</v>
      </c>
      <c r="M5191" s="797">
        <f t="shared" si="174"/>
        <v>67</v>
      </c>
      <c r="N5191" s="797" t="b">
        <v>0</v>
      </c>
    </row>
    <row r="5192" spans="1:14" ht="25.5" x14ac:dyDescent="0.25">
      <c r="A5192" s="69" t="s">
        <v>8097</v>
      </c>
      <c r="B5192" s="42" t="s">
        <v>8097</v>
      </c>
      <c r="C5192" s="43" t="s">
        <v>8098</v>
      </c>
      <c r="D5192" s="44"/>
      <c r="E5192" s="47"/>
      <c r="F5192" s="10">
        <v>234</v>
      </c>
      <c r="G5192" s="797">
        <f t="shared" si="175"/>
        <v>80</v>
      </c>
      <c r="H5192" s="797">
        <f t="shared" si="175"/>
        <v>80</v>
      </c>
      <c r="I5192" s="797">
        <f t="shared" si="175"/>
        <v>106</v>
      </c>
      <c r="J5192" s="797">
        <f t="shared" si="174"/>
        <v>73</v>
      </c>
      <c r="K5192" s="797">
        <f t="shared" si="174"/>
        <v>117</v>
      </c>
      <c r="L5192" s="797">
        <f t="shared" si="174"/>
        <v>101</v>
      </c>
      <c r="M5192" s="797">
        <f t="shared" si="174"/>
        <v>113</v>
      </c>
      <c r="N5192" s="797" t="b">
        <v>0</v>
      </c>
    </row>
    <row r="5193" spans="1:14" ht="25.5" x14ac:dyDescent="0.25">
      <c r="A5193" s="69" t="s">
        <v>8091</v>
      </c>
      <c r="B5193" s="42" t="s">
        <v>8091</v>
      </c>
      <c r="C5193" s="43" t="s">
        <v>8092</v>
      </c>
      <c r="D5193" s="44"/>
      <c r="E5193" s="47"/>
      <c r="F5193" s="10">
        <v>23</v>
      </c>
      <c r="G5193" s="797">
        <f t="shared" si="175"/>
        <v>8</v>
      </c>
      <c r="H5193" s="797">
        <f t="shared" si="175"/>
        <v>8</v>
      </c>
      <c r="I5193" s="797">
        <f t="shared" si="175"/>
        <v>10</v>
      </c>
      <c r="J5193" s="797">
        <f t="shared" si="174"/>
        <v>7</v>
      </c>
      <c r="K5193" s="797">
        <f t="shared" si="174"/>
        <v>11</v>
      </c>
      <c r="L5193" s="797">
        <f t="shared" si="174"/>
        <v>10</v>
      </c>
      <c r="M5193" s="797">
        <f t="shared" si="174"/>
        <v>11</v>
      </c>
      <c r="N5193" s="797" t="b">
        <v>0</v>
      </c>
    </row>
    <row r="5194" spans="1:14" ht="25.5" x14ac:dyDescent="0.25">
      <c r="A5194" s="69" t="s">
        <v>8093</v>
      </c>
      <c r="B5194" s="42" t="s">
        <v>8093</v>
      </c>
      <c r="C5194" s="43" t="s">
        <v>8094</v>
      </c>
      <c r="D5194" s="44"/>
      <c r="E5194" s="47"/>
      <c r="F5194" s="10">
        <v>23</v>
      </c>
      <c r="G5194" s="797">
        <f t="shared" si="175"/>
        <v>8</v>
      </c>
      <c r="H5194" s="797">
        <f t="shared" si="175"/>
        <v>8</v>
      </c>
      <c r="I5194" s="797">
        <f t="shared" si="175"/>
        <v>10</v>
      </c>
      <c r="J5194" s="797">
        <f t="shared" si="174"/>
        <v>7</v>
      </c>
      <c r="K5194" s="797">
        <f t="shared" si="174"/>
        <v>11</v>
      </c>
      <c r="L5194" s="797">
        <f t="shared" si="174"/>
        <v>10</v>
      </c>
      <c r="M5194" s="797">
        <f t="shared" si="174"/>
        <v>11</v>
      </c>
      <c r="N5194" s="797" t="b">
        <v>0</v>
      </c>
    </row>
    <row r="5195" spans="1:14" ht="25.5" x14ac:dyDescent="0.25">
      <c r="A5195" s="69" t="s">
        <v>8095</v>
      </c>
      <c r="B5195" s="42" t="s">
        <v>8095</v>
      </c>
      <c r="C5195" s="43" t="s">
        <v>8096</v>
      </c>
      <c r="D5195" s="44"/>
      <c r="E5195" s="47"/>
      <c r="F5195" s="10">
        <v>241</v>
      </c>
      <c r="G5195" s="797">
        <f t="shared" si="175"/>
        <v>83</v>
      </c>
      <c r="H5195" s="797">
        <f t="shared" si="175"/>
        <v>83</v>
      </c>
      <c r="I5195" s="797">
        <f t="shared" si="175"/>
        <v>109</v>
      </c>
      <c r="J5195" s="797">
        <f t="shared" si="174"/>
        <v>76</v>
      </c>
      <c r="K5195" s="797">
        <f t="shared" si="174"/>
        <v>120</v>
      </c>
      <c r="L5195" s="797">
        <f t="shared" si="174"/>
        <v>104</v>
      </c>
      <c r="M5195" s="797">
        <f t="shared" si="174"/>
        <v>116</v>
      </c>
      <c r="N5195" s="797" t="b">
        <v>0</v>
      </c>
    </row>
    <row r="5196" spans="1:14" ht="25.5" x14ac:dyDescent="0.25">
      <c r="A5196" s="69" t="s">
        <v>8114</v>
      </c>
      <c r="B5196" s="42" t="s">
        <v>8115</v>
      </c>
      <c r="C5196" s="43" t="s">
        <v>8116</v>
      </c>
      <c r="D5196" s="44"/>
      <c r="E5196" s="47"/>
      <c r="F5196" s="814">
        <v>1075.04</v>
      </c>
      <c r="G5196" s="797">
        <f t="shared" si="175"/>
        <v>370</v>
      </c>
      <c r="H5196" s="797">
        <f t="shared" si="175"/>
        <v>370</v>
      </c>
      <c r="I5196" s="797">
        <f t="shared" si="175"/>
        <v>486</v>
      </c>
      <c r="J5196" s="797">
        <f t="shared" si="174"/>
        <v>338</v>
      </c>
      <c r="K5196" s="797">
        <f t="shared" si="174"/>
        <v>536</v>
      </c>
      <c r="L5196" s="797">
        <f t="shared" si="174"/>
        <v>462</v>
      </c>
      <c r="M5196" s="797">
        <f t="shared" si="174"/>
        <v>519</v>
      </c>
      <c r="N5196" s="797" t="b">
        <v>0</v>
      </c>
    </row>
    <row r="5197" spans="1:14" ht="25.5" x14ac:dyDescent="0.25">
      <c r="A5197" s="69" t="s">
        <v>8117</v>
      </c>
      <c r="B5197" s="42" t="s">
        <v>8081</v>
      </c>
      <c r="C5197" s="43" t="s">
        <v>8118</v>
      </c>
      <c r="D5197" s="44"/>
      <c r="E5197" s="47"/>
      <c r="F5197" s="10" t="s">
        <v>9655</v>
      </c>
      <c r="G5197" s="797" t="str">
        <f t="shared" si="175"/>
        <v/>
      </c>
      <c r="H5197" s="797" t="str">
        <f t="shared" si="175"/>
        <v/>
      </c>
      <c r="I5197" s="797" t="str">
        <f t="shared" si="175"/>
        <v/>
      </c>
      <c r="J5197" s="797" t="str">
        <f t="shared" si="174"/>
        <v/>
      </c>
      <c r="K5197" s="797" t="str">
        <f t="shared" si="174"/>
        <v/>
      </c>
      <c r="L5197" s="797" t="str">
        <f t="shared" si="174"/>
        <v/>
      </c>
      <c r="M5197" s="797" t="str">
        <f t="shared" si="174"/>
        <v/>
      </c>
      <c r="N5197" s="797" t="b">
        <v>0</v>
      </c>
    </row>
    <row r="5198" spans="1:14" ht="25.5" x14ac:dyDescent="0.25">
      <c r="A5198" s="69" t="s">
        <v>8119</v>
      </c>
      <c r="B5198" s="42" t="s">
        <v>8083</v>
      </c>
      <c r="C5198" s="43" t="s">
        <v>8120</v>
      </c>
      <c r="D5198" s="44"/>
      <c r="E5198" s="47"/>
      <c r="F5198" s="814">
        <v>707.16</v>
      </c>
      <c r="G5198" s="797">
        <f t="shared" si="175"/>
        <v>243</v>
      </c>
      <c r="H5198" s="797">
        <f t="shared" si="175"/>
        <v>243</v>
      </c>
      <c r="I5198" s="797">
        <f t="shared" si="175"/>
        <v>320</v>
      </c>
      <c r="J5198" s="797">
        <f t="shared" si="174"/>
        <v>222</v>
      </c>
      <c r="K5198" s="797">
        <f t="shared" si="174"/>
        <v>353</v>
      </c>
      <c r="L5198" s="797">
        <f t="shared" si="174"/>
        <v>304</v>
      </c>
      <c r="M5198" s="797">
        <f t="shared" si="174"/>
        <v>342</v>
      </c>
      <c r="N5198" s="797" t="b">
        <v>0</v>
      </c>
    </row>
    <row r="5199" spans="1:14" ht="25.5" x14ac:dyDescent="0.25">
      <c r="A5199" s="69" t="s">
        <v>8121</v>
      </c>
      <c r="B5199" s="42" t="s">
        <v>8085</v>
      </c>
      <c r="C5199" s="43" t="s">
        <v>8122</v>
      </c>
      <c r="D5199" s="44"/>
      <c r="E5199" s="47"/>
      <c r="F5199" s="814">
        <v>1546.56</v>
      </c>
      <c r="G5199" s="797">
        <f t="shared" si="175"/>
        <v>532</v>
      </c>
      <c r="H5199" s="797">
        <f t="shared" si="175"/>
        <v>532</v>
      </c>
      <c r="I5199" s="797">
        <f t="shared" si="175"/>
        <v>699</v>
      </c>
      <c r="J5199" s="797">
        <f t="shared" si="174"/>
        <v>486</v>
      </c>
      <c r="K5199" s="797">
        <f t="shared" si="174"/>
        <v>772</v>
      </c>
      <c r="L5199" s="797">
        <f t="shared" si="174"/>
        <v>665</v>
      </c>
      <c r="M5199" s="797">
        <f t="shared" si="174"/>
        <v>747</v>
      </c>
      <c r="N5199" s="797" t="b">
        <v>0</v>
      </c>
    </row>
    <row r="5200" spans="1:14" ht="25.5" x14ac:dyDescent="0.25">
      <c r="A5200" s="69" t="s">
        <v>8123</v>
      </c>
      <c r="B5200" s="42" t="s">
        <v>8124</v>
      </c>
      <c r="C5200" s="43" t="s">
        <v>8087</v>
      </c>
      <c r="D5200" s="44"/>
      <c r="E5200" s="47"/>
      <c r="F5200" s="814">
        <v>584</v>
      </c>
      <c r="G5200" s="797">
        <f t="shared" si="175"/>
        <v>201</v>
      </c>
      <c r="H5200" s="797">
        <f t="shared" si="175"/>
        <v>201</v>
      </c>
      <c r="I5200" s="797">
        <f t="shared" si="175"/>
        <v>264</v>
      </c>
      <c r="J5200" s="797">
        <f t="shared" si="174"/>
        <v>183</v>
      </c>
      <c r="K5200" s="797">
        <f t="shared" si="174"/>
        <v>291</v>
      </c>
      <c r="L5200" s="797">
        <f t="shared" si="174"/>
        <v>251</v>
      </c>
      <c r="M5200" s="797">
        <f t="shared" si="174"/>
        <v>282</v>
      </c>
      <c r="N5200" s="797" t="b">
        <v>0</v>
      </c>
    </row>
    <row r="5201" spans="1:14" ht="25.5" x14ac:dyDescent="0.25">
      <c r="A5201" s="69" t="s">
        <v>8125</v>
      </c>
      <c r="B5201" s="42" t="s">
        <v>8126</v>
      </c>
      <c r="C5201" s="43" t="s">
        <v>8087</v>
      </c>
      <c r="D5201" s="44"/>
      <c r="E5201" s="47"/>
      <c r="F5201" s="814">
        <v>624.96</v>
      </c>
      <c r="G5201" s="797">
        <f t="shared" si="175"/>
        <v>215</v>
      </c>
      <c r="H5201" s="797">
        <f t="shared" si="175"/>
        <v>215</v>
      </c>
      <c r="I5201" s="797">
        <f t="shared" si="175"/>
        <v>282</v>
      </c>
      <c r="J5201" s="797">
        <f t="shared" si="174"/>
        <v>196</v>
      </c>
      <c r="K5201" s="797">
        <f t="shared" si="174"/>
        <v>312</v>
      </c>
      <c r="L5201" s="797">
        <f t="shared" si="174"/>
        <v>269</v>
      </c>
      <c r="M5201" s="797">
        <f t="shared" si="174"/>
        <v>302</v>
      </c>
      <c r="N5201" s="797" t="b">
        <v>0</v>
      </c>
    </row>
    <row r="5202" spans="1:14" ht="25.5" x14ac:dyDescent="0.25">
      <c r="A5202" s="69" t="s">
        <v>8127</v>
      </c>
      <c r="B5202" s="42" t="s">
        <v>8128</v>
      </c>
      <c r="C5202" s="43" t="s">
        <v>8087</v>
      </c>
      <c r="D5202" s="44"/>
      <c r="E5202" s="47"/>
      <c r="F5202" s="814">
        <v>1412.96</v>
      </c>
      <c r="G5202" s="797">
        <f t="shared" si="175"/>
        <v>486</v>
      </c>
      <c r="H5202" s="797">
        <f t="shared" si="175"/>
        <v>486</v>
      </c>
      <c r="I5202" s="797">
        <f t="shared" si="175"/>
        <v>639</v>
      </c>
      <c r="J5202" s="797">
        <f t="shared" si="174"/>
        <v>444</v>
      </c>
      <c r="K5202" s="797">
        <f t="shared" si="174"/>
        <v>705</v>
      </c>
      <c r="L5202" s="797">
        <f t="shared" si="174"/>
        <v>608</v>
      </c>
      <c r="M5202" s="797">
        <f t="shared" si="174"/>
        <v>682</v>
      </c>
      <c r="N5202" s="797" t="b">
        <v>0</v>
      </c>
    </row>
    <row r="5203" spans="1:14" ht="25.5" x14ac:dyDescent="0.25">
      <c r="A5203" s="69" t="s">
        <v>8129</v>
      </c>
      <c r="B5203" s="42" t="s">
        <v>8130</v>
      </c>
      <c r="C5203" s="43" t="s">
        <v>8087</v>
      </c>
      <c r="D5203" s="44"/>
      <c r="E5203" s="47"/>
      <c r="F5203" s="814">
        <v>689</v>
      </c>
      <c r="G5203" s="797">
        <f t="shared" si="175"/>
        <v>237</v>
      </c>
      <c r="H5203" s="797">
        <f t="shared" si="175"/>
        <v>237</v>
      </c>
      <c r="I5203" s="797">
        <f t="shared" si="175"/>
        <v>311</v>
      </c>
      <c r="J5203" s="797">
        <f t="shared" si="174"/>
        <v>216</v>
      </c>
      <c r="K5203" s="797">
        <f t="shared" si="174"/>
        <v>344</v>
      </c>
      <c r="L5203" s="797">
        <f t="shared" si="174"/>
        <v>296</v>
      </c>
      <c r="M5203" s="797">
        <f t="shared" si="174"/>
        <v>333</v>
      </c>
      <c r="N5203" s="797" t="b">
        <v>0</v>
      </c>
    </row>
    <row r="5204" spans="1:14" ht="25.5" x14ac:dyDescent="0.25">
      <c r="A5204" s="69" t="s">
        <v>8131</v>
      </c>
      <c r="B5204" s="42" t="s">
        <v>8132</v>
      </c>
      <c r="C5204" s="43" t="s">
        <v>8087</v>
      </c>
      <c r="D5204" s="44"/>
      <c r="E5204" s="47"/>
      <c r="F5204" s="814">
        <v>849.96</v>
      </c>
      <c r="G5204" s="797">
        <f t="shared" si="175"/>
        <v>292</v>
      </c>
      <c r="H5204" s="797">
        <f t="shared" si="175"/>
        <v>292</v>
      </c>
      <c r="I5204" s="797">
        <f t="shared" si="175"/>
        <v>384</v>
      </c>
      <c r="J5204" s="797">
        <f t="shared" si="174"/>
        <v>267</v>
      </c>
      <c r="K5204" s="797">
        <f t="shared" si="174"/>
        <v>424</v>
      </c>
      <c r="L5204" s="797">
        <f t="shared" si="174"/>
        <v>365</v>
      </c>
      <c r="M5204" s="797">
        <f t="shared" si="174"/>
        <v>411</v>
      </c>
      <c r="N5204" s="797" t="b">
        <v>0</v>
      </c>
    </row>
    <row r="5205" spans="1:14" ht="25.5" x14ac:dyDescent="0.25">
      <c r="A5205" s="69" t="s">
        <v>8133</v>
      </c>
      <c r="B5205" s="42" t="s">
        <v>8134</v>
      </c>
      <c r="C5205" s="43" t="s">
        <v>8087</v>
      </c>
      <c r="D5205" s="44"/>
      <c r="E5205" s="47"/>
      <c r="F5205" s="814">
        <v>1779.96</v>
      </c>
      <c r="G5205" s="797">
        <f t="shared" si="175"/>
        <v>612</v>
      </c>
      <c r="H5205" s="797">
        <f t="shared" si="175"/>
        <v>612</v>
      </c>
      <c r="I5205" s="797">
        <f t="shared" si="175"/>
        <v>805</v>
      </c>
      <c r="J5205" s="797">
        <f t="shared" si="174"/>
        <v>559</v>
      </c>
      <c r="K5205" s="797">
        <f t="shared" si="174"/>
        <v>888</v>
      </c>
      <c r="L5205" s="797">
        <f t="shared" si="174"/>
        <v>765</v>
      </c>
      <c r="M5205" s="797">
        <f t="shared" si="174"/>
        <v>860</v>
      </c>
      <c r="N5205" s="797" t="b">
        <v>0</v>
      </c>
    </row>
    <row r="5206" spans="1:14" ht="25.5" x14ac:dyDescent="0.25">
      <c r="A5206" s="69" t="s">
        <v>8135</v>
      </c>
      <c r="B5206" s="42" t="s">
        <v>8136</v>
      </c>
      <c r="C5206" s="43" t="s">
        <v>8137</v>
      </c>
      <c r="D5206" s="44"/>
      <c r="E5206" s="47"/>
      <c r="F5206" s="814">
        <v>6668.35</v>
      </c>
      <c r="G5206" s="797">
        <f t="shared" si="175"/>
        <v>2294</v>
      </c>
      <c r="H5206" s="797">
        <f t="shared" si="175"/>
        <v>2294</v>
      </c>
      <c r="I5206" s="797">
        <f t="shared" si="175"/>
        <v>3014</v>
      </c>
      <c r="J5206" s="797">
        <f t="shared" si="174"/>
        <v>2094</v>
      </c>
      <c r="K5206" s="797">
        <f t="shared" si="174"/>
        <v>3328</v>
      </c>
      <c r="L5206" s="797">
        <f t="shared" si="174"/>
        <v>2867</v>
      </c>
      <c r="M5206" s="797">
        <f t="shared" si="174"/>
        <v>3221</v>
      </c>
      <c r="N5206" s="797" t="b">
        <v>0</v>
      </c>
    </row>
    <row r="5207" spans="1:14" ht="25.5" x14ac:dyDescent="0.25">
      <c r="A5207" s="69" t="s">
        <v>8138</v>
      </c>
      <c r="B5207" s="42" t="s">
        <v>8081</v>
      </c>
      <c r="C5207" s="43" t="s">
        <v>8139</v>
      </c>
      <c r="D5207" s="44"/>
      <c r="E5207" s="47"/>
      <c r="F5207" s="10" t="s">
        <v>9655</v>
      </c>
      <c r="G5207" s="797" t="str">
        <f t="shared" si="175"/>
        <v/>
      </c>
      <c r="H5207" s="797" t="str">
        <f t="shared" si="175"/>
        <v/>
      </c>
      <c r="I5207" s="797" t="str">
        <f t="shared" si="175"/>
        <v/>
      </c>
      <c r="J5207" s="797" t="str">
        <f t="shared" si="175"/>
        <v/>
      </c>
      <c r="K5207" s="797" t="str">
        <f t="shared" si="175"/>
        <v/>
      </c>
      <c r="L5207" s="797" t="str">
        <f t="shared" si="175"/>
        <v/>
      </c>
      <c r="M5207" s="797" t="str">
        <f t="shared" si="175"/>
        <v/>
      </c>
      <c r="N5207" s="797" t="b">
        <v>0</v>
      </c>
    </row>
    <row r="5208" spans="1:14" ht="25.5" x14ac:dyDescent="0.25">
      <c r="A5208" s="69" t="s">
        <v>8140</v>
      </c>
      <c r="B5208" s="42" t="s">
        <v>8083</v>
      </c>
      <c r="C5208" s="43" t="s">
        <v>8141</v>
      </c>
      <c r="D5208" s="44"/>
      <c r="E5208" s="47"/>
      <c r="F5208" s="814">
        <v>2495.85</v>
      </c>
      <c r="G5208" s="797">
        <f t="shared" ref="G5208:M5244" si="176">IF($N5208,"NA",IF(ISNUMBER($F5208),ROUND(($F5208*G$5),0),""))</f>
        <v>859</v>
      </c>
      <c r="H5208" s="797">
        <f t="shared" si="176"/>
        <v>859</v>
      </c>
      <c r="I5208" s="797">
        <f t="shared" si="176"/>
        <v>1128</v>
      </c>
      <c r="J5208" s="797">
        <f t="shared" si="176"/>
        <v>784</v>
      </c>
      <c r="K5208" s="797">
        <f t="shared" si="176"/>
        <v>1245</v>
      </c>
      <c r="L5208" s="797">
        <f t="shared" si="176"/>
        <v>1073</v>
      </c>
      <c r="M5208" s="797">
        <f t="shared" si="176"/>
        <v>1205</v>
      </c>
      <c r="N5208" s="797" t="b">
        <v>0</v>
      </c>
    </row>
    <row r="5209" spans="1:14" ht="25.5" x14ac:dyDescent="0.25">
      <c r="A5209" s="69" t="s">
        <v>8142</v>
      </c>
      <c r="B5209" s="42" t="s">
        <v>8085</v>
      </c>
      <c r="C5209" s="43" t="s">
        <v>8143</v>
      </c>
      <c r="D5209" s="44"/>
      <c r="E5209" s="47"/>
      <c r="F5209" s="814">
        <v>5246.85</v>
      </c>
      <c r="G5209" s="797">
        <f t="shared" si="176"/>
        <v>1805</v>
      </c>
      <c r="H5209" s="797">
        <f t="shared" si="176"/>
        <v>1805</v>
      </c>
      <c r="I5209" s="797">
        <f t="shared" si="176"/>
        <v>2372</v>
      </c>
      <c r="J5209" s="797">
        <f t="shared" si="176"/>
        <v>1648</v>
      </c>
      <c r="K5209" s="797">
        <f t="shared" si="176"/>
        <v>2618</v>
      </c>
      <c r="L5209" s="797">
        <f t="shared" si="176"/>
        <v>2256</v>
      </c>
      <c r="M5209" s="797">
        <f t="shared" si="176"/>
        <v>2534</v>
      </c>
      <c r="N5209" s="797" t="b">
        <v>0</v>
      </c>
    </row>
    <row r="5210" spans="1:14" ht="25.5" x14ac:dyDescent="0.25">
      <c r="A5210" s="69" t="s">
        <v>8144</v>
      </c>
      <c r="B5210" s="42" t="s">
        <v>8145</v>
      </c>
      <c r="C5210" s="43" t="s">
        <v>8146</v>
      </c>
      <c r="D5210" s="44"/>
      <c r="E5210" s="47"/>
      <c r="F5210" s="10">
        <v>3599</v>
      </c>
      <c r="G5210" s="797">
        <f t="shared" si="176"/>
        <v>1238</v>
      </c>
      <c r="H5210" s="797">
        <f t="shared" si="176"/>
        <v>1238</v>
      </c>
      <c r="I5210" s="797">
        <f t="shared" si="176"/>
        <v>1627</v>
      </c>
      <c r="J5210" s="797">
        <f t="shared" si="176"/>
        <v>1130</v>
      </c>
      <c r="K5210" s="797">
        <f t="shared" si="176"/>
        <v>1796</v>
      </c>
      <c r="L5210" s="797">
        <f t="shared" si="176"/>
        <v>1548</v>
      </c>
      <c r="M5210" s="797">
        <f t="shared" si="176"/>
        <v>1738</v>
      </c>
      <c r="N5210" s="797" t="b">
        <v>0</v>
      </c>
    </row>
    <row r="5211" spans="1:14" ht="51" x14ac:dyDescent="0.25">
      <c r="A5211" s="69" t="s">
        <v>8147</v>
      </c>
      <c r="B5211" s="42" t="s">
        <v>8148</v>
      </c>
      <c r="C5211" s="43" t="s">
        <v>8149</v>
      </c>
      <c r="D5211" s="44"/>
      <c r="E5211" s="47"/>
      <c r="F5211" s="814">
        <v>3893.85</v>
      </c>
      <c r="G5211" s="797">
        <f t="shared" si="176"/>
        <v>1339</v>
      </c>
      <c r="H5211" s="797">
        <f t="shared" si="176"/>
        <v>1339</v>
      </c>
      <c r="I5211" s="797">
        <f t="shared" si="176"/>
        <v>1760</v>
      </c>
      <c r="J5211" s="797">
        <f t="shared" si="176"/>
        <v>1223</v>
      </c>
      <c r="K5211" s="797">
        <f t="shared" si="176"/>
        <v>1943</v>
      </c>
      <c r="L5211" s="797">
        <f t="shared" si="176"/>
        <v>1674</v>
      </c>
      <c r="M5211" s="797">
        <f t="shared" si="176"/>
        <v>1881</v>
      </c>
      <c r="N5211" s="797" t="b">
        <v>0</v>
      </c>
    </row>
    <row r="5212" spans="1:14" ht="25.5" x14ac:dyDescent="0.25">
      <c r="A5212" s="69" t="s">
        <v>8150</v>
      </c>
      <c r="B5212" s="42" t="s">
        <v>8081</v>
      </c>
      <c r="C5212" s="43" t="s">
        <v>8151</v>
      </c>
      <c r="D5212" s="44"/>
      <c r="E5212" s="47"/>
      <c r="F5212" s="10" t="s">
        <v>9655</v>
      </c>
      <c r="G5212" s="797" t="str">
        <f t="shared" si="176"/>
        <v/>
      </c>
      <c r="H5212" s="797" t="str">
        <f t="shared" si="176"/>
        <v/>
      </c>
      <c r="I5212" s="797" t="str">
        <f t="shared" si="176"/>
        <v/>
      </c>
      <c r="J5212" s="797" t="str">
        <f t="shared" si="176"/>
        <v/>
      </c>
      <c r="K5212" s="797" t="str">
        <f t="shared" si="176"/>
        <v/>
      </c>
      <c r="L5212" s="797" t="str">
        <f t="shared" si="176"/>
        <v/>
      </c>
      <c r="M5212" s="797" t="str">
        <f t="shared" si="176"/>
        <v/>
      </c>
      <c r="N5212" s="797" t="b">
        <v>0</v>
      </c>
    </row>
    <row r="5213" spans="1:14" ht="25.5" x14ac:dyDescent="0.25">
      <c r="A5213" s="69" t="s">
        <v>8152</v>
      </c>
      <c r="B5213" s="42" t="s">
        <v>8083</v>
      </c>
      <c r="C5213" s="43" t="s">
        <v>8153</v>
      </c>
      <c r="D5213" s="44"/>
      <c r="E5213" s="47"/>
      <c r="F5213" s="814">
        <v>2033.75</v>
      </c>
      <c r="G5213" s="797">
        <f t="shared" si="176"/>
        <v>700</v>
      </c>
      <c r="H5213" s="797">
        <f t="shared" si="176"/>
        <v>700</v>
      </c>
      <c r="I5213" s="797">
        <f t="shared" si="176"/>
        <v>919</v>
      </c>
      <c r="J5213" s="797">
        <f t="shared" si="176"/>
        <v>639</v>
      </c>
      <c r="K5213" s="797">
        <f t="shared" si="176"/>
        <v>1015</v>
      </c>
      <c r="L5213" s="797">
        <f t="shared" si="176"/>
        <v>875</v>
      </c>
      <c r="M5213" s="797">
        <f t="shared" si="176"/>
        <v>982</v>
      </c>
      <c r="N5213" s="797" t="b">
        <v>0</v>
      </c>
    </row>
    <row r="5214" spans="1:14" ht="25.5" x14ac:dyDescent="0.25">
      <c r="A5214" s="69" t="s">
        <v>8154</v>
      </c>
      <c r="B5214" s="42" t="s">
        <v>8085</v>
      </c>
      <c r="C5214" s="43" t="s">
        <v>8155</v>
      </c>
      <c r="D5214" s="44"/>
      <c r="E5214" s="47"/>
      <c r="F5214" s="814">
        <v>3928.55</v>
      </c>
      <c r="G5214" s="797">
        <f t="shared" si="176"/>
        <v>1351</v>
      </c>
      <c r="H5214" s="797">
        <f t="shared" si="176"/>
        <v>1351</v>
      </c>
      <c r="I5214" s="797">
        <f t="shared" si="176"/>
        <v>1776</v>
      </c>
      <c r="J5214" s="797">
        <f t="shared" si="176"/>
        <v>1234</v>
      </c>
      <c r="K5214" s="797">
        <f t="shared" si="176"/>
        <v>1960</v>
      </c>
      <c r="L5214" s="797">
        <f t="shared" si="176"/>
        <v>1689</v>
      </c>
      <c r="M5214" s="797">
        <f t="shared" si="176"/>
        <v>1897</v>
      </c>
      <c r="N5214" s="797" t="b">
        <v>0</v>
      </c>
    </row>
    <row r="5215" spans="1:14" ht="25.5" x14ac:dyDescent="0.25">
      <c r="A5215" s="69" t="s">
        <v>8156</v>
      </c>
      <c r="B5215" s="42" t="s">
        <v>8157</v>
      </c>
      <c r="C5215" s="43" t="s">
        <v>8087</v>
      </c>
      <c r="D5215" s="44"/>
      <c r="E5215" s="47"/>
      <c r="F5215" s="10">
        <v>204</v>
      </c>
      <c r="G5215" s="797">
        <f t="shared" si="176"/>
        <v>70</v>
      </c>
      <c r="H5215" s="797">
        <f t="shared" si="176"/>
        <v>70</v>
      </c>
      <c r="I5215" s="797">
        <f t="shared" si="176"/>
        <v>92</v>
      </c>
      <c r="J5215" s="797">
        <f t="shared" si="176"/>
        <v>64</v>
      </c>
      <c r="K5215" s="797">
        <f t="shared" si="176"/>
        <v>102</v>
      </c>
      <c r="L5215" s="797">
        <f t="shared" si="176"/>
        <v>88</v>
      </c>
      <c r="M5215" s="797">
        <f t="shared" si="176"/>
        <v>99</v>
      </c>
      <c r="N5215" s="797" t="b">
        <v>0</v>
      </c>
    </row>
    <row r="5216" spans="1:14" ht="25.5" x14ac:dyDescent="0.25">
      <c r="A5216" s="69" t="s">
        <v>8158</v>
      </c>
      <c r="B5216" s="42" t="s">
        <v>8159</v>
      </c>
      <c r="C5216" s="43" t="s">
        <v>8087</v>
      </c>
      <c r="D5216" s="44"/>
      <c r="E5216" s="47"/>
      <c r="F5216" s="10">
        <v>2458</v>
      </c>
      <c r="G5216" s="797">
        <f t="shared" si="176"/>
        <v>846</v>
      </c>
      <c r="H5216" s="797">
        <f t="shared" si="176"/>
        <v>846</v>
      </c>
      <c r="I5216" s="797">
        <f t="shared" si="176"/>
        <v>1111</v>
      </c>
      <c r="J5216" s="797">
        <f t="shared" si="176"/>
        <v>772</v>
      </c>
      <c r="K5216" s="797">
        <f t="shared" si="176"/>
        <v>1227</v>
      </c>
      <c r="L5216" s="797">
        <f t="shared" si="176"/>
        <v>1057</v>
      </c>
      <c r="M5216" s="797">
        <f t="shared" si="176"/>
        <v>1187</v>
      </c>
      <c r="N5216" s="797" t="b">
        <v>0</v>
      </c>
    </row>
    <row r="5217" spans="1:14" ht="25.5" x14ac:dyDescent="0.25">
      <c r="A5217" s="69" t="s">
        <v>8160</v>
      </c>
      <c r="B5217" s="42" t="s">
        <v>8161</v>
      </c>
      <c r="C5217" s="43" t="s">
        <v>8087</v>
      </c>
      <c r="D5217" s="44"/>
      <c r="E5217" s="47"/>
      <c r="F5217" s="10">
        <v>4559</v>
      </c>
      <c r="G5217" s="797">
        <f t="shared" si="176"/>
        <v>1568</v>
      </c>
      <c r="H5217" s="797">
        <f t="shared" si="176"/>
        <v>1568</v>
      </c>
      <c r="I5217" s="797">
        <f t="shared" si="176"/>
        <v>2061</v>
      </c>
      <c r="J5217" s="797">
        <f t="shared" si="176"/>
        <v>1432</v>
      </c>
      <c r="K5217" s="797">
        <f t="shared" si="176"/>
        <v>2275</v>
      </c>
      <c r="L5217" s="797">
        <f t="shared" si="176"/>
        <v>1960</v>
      </c>
      <c r="M5217" s="797">
        <f t="shared" si="176"/>
        <v>2202</v>
      </c>
      <c r="N5217" s="797" t="b">
        <v>0</v>
      </c>
    </row>
    <row r="5218" spans="1:14" ht="25.5" x14ac:dyDescent="0.25">
      <c r="A5218" s="69" t="s">
        <v>8162</v>
      </c>
      <c r="B5218" s="42" t="s">
        <v>8163</v>
      </c>
      <c r="C5218" s="43" t="s">
        <v>8087</v>
      </c>
      <c r="D5218" s="44"/>
      <c r="E5218" s="47"/>
      <c r="F5218" s="10">
        <v>408</v>
      </c>
      <c r="G5218" s="797">
        <f t="shared" si="176"/>
        <v>140</v>
      </c>
      <c r="H5218" s="797">
        <f t="shared" si="176"/>
        <v>140</v>
      </c>
      <c r="I5218" s="797">
        <f t="shared" si="176"/>
        <v>184</v>
      </c>
      <c r="J5218" s="797">
        <f t="shared" si="176"/>
        <v>128</v>
      </c>
      <c r="K5218" s="797">
        <f t="shared" si="176"/>
        <v>204</v>
      </c>
      <c r="L5218" s="797">
        <f t="shared" si="176"/>
        <v>175</v>
      </c>
      <c r="M5218" s="797">
        <f t="shared" si="176"/>
        <v>197</v>
      </c>
      <c r="N5218" s="797" t="b">
        <v>0</v>
      </c>
    </row>
    <row r="5219" spans="1:14" ht="25.5" x14ac:dyDescent="0.25">
      <c r="A5219" s="69" t="s">
        <v>8164</v>
      </c>
      <c r="B5219" s="42" t="s">
        <v>8165</v>
      </c>
      <c r="C5219" s="43" t="s">
        <v>8087</v>
      </c>
      <c r="D5219" s="44"/>
      <c r="E5219" s="47"/>
      <c r="F5219" s="10">
        <v>3068</v>
      </c>
      <c r="G5219" s="797">
        <f t="shared" si="176"/>
        <v>1055</v>
      </c>
      <c r="H5219" s="797">
        <f t="shared" si="176"/>
        <v>1055</v>
      </c>
      <c r="I5219" s="797">
        <f t="shared" si="176"/>
        <v>1387</v>
      </c>
      <c r="J5219" s="797">
        <f t="shared" si="176"/>
        <v>963</v>
      </c>
      <c r="K5219" s="797">
        <f t="shared" si="176"/>
        <v>1531</v>
      </c>
      <c r="L5219" s="797">
        <f t="shared" si="176"/>
        <v>1319</v>
      </c>
      <c r="M5219" s="797">
        <f t="shared" si="176"/>
        <v>1482</v>
      </c>
      <c r="N5219" s="797" t="b">
        <v>0</v>
      </c>
    </row>
    <row r="5220" spans="1:14" ht="25.5" x14ac:dyDescent="0.25">
      <c r="A5220" s="69" t="s">
        <v>8166</v>
      </c>
      <c r="B5220" s="42" t="s">
        <v>8167</v>
      </c>
      <c r="C5220" s="43" t="s">
        <v>8087</v>
      </c>
      <c r="D5220" s="44"/>
      <c r="E5220" s="47"/>
      <c r="F5220" s="10">
        <v>5548</v>
      </c>
      <c r="G5220" s="797">
        <f t="shared" si="176"/>
        <v>1909</v>
      </c>
      <c r="H5220" s="797">
        <f t="shared" si="176"/>
        <v>1909</v>
      </c>
      <c r="I5220" s="797">
        <f t="shared" si="176"/>
        <v>2508</v>
      </c>
      <c r="J5220" s="797">
        <f t="shared" si="176"/>
        <v>1742</v>
      </c>
      <c r="K5220" s="797">
        <f t="shared" si="176"/>
        <v>2768</v>
      </c>
      <c r="L5220" s="797">
        <f t="shared" si="176"/>
        <v>2386</v>
      </c>
      <c r="M5220" s="797">
        <f t="shared" si="176"/>
        <v>2680</v>
      </c>
      <c r="N5220" s="797" t="b">
        <v>0</v>
      </c>
    </row>
    <row r="5221" spans="1:14" ht="25.5" x14ac:dyDescent="0.25">
      <c r="A5221" s="69" t="s">
        <v>8168</v>
      </c>
      <c r="B5221" s="42" t="s">
        <v>8169</v>
      </c>
      <c r="C5221" s="43" t="s">
        <v>8170</v>
      </c>
      <c r="D5221" s="44"/>
      <c r="E5221" s="47"/>
      <c r="F5221" s="814">
        <v>2728</v>
      </c>
      <c r="G5221" s="797">
        <f t="shared" si="176"/>
        <v>938</v>
      </c>
      <c r="H5221" s="797">
        <f t="shared" si="176"/>
        <v>938</v>
      </c>
      <c r="I5221" s="797">
        <f t="shared" si="176"/>
        <v>1233</v>
      </c>
      <c r="J5221" s="797">
        <f t="shared" si="176"/>
        <v>857</v>
      </c>
      <c r="K5221" s="797">
        <f t="shared" si="176"/>
        <v>1361</v>
      </c>
      <c r="L5221" s="797">
        <f t="shared" si="176"/>
        <v>1173</v>
      </c>
      <c r="M5221" s="797">
        <f t="shared" si="176"/>
        <v>1318</v>
      </c>
      <c r="N5221" s="797" t="b">
        <v>0</v>
      </c>
    </row>
    <row r="5222" spans="1:14" ht="25.5" x14ac:dyDescent="0.25">
      <c r="A5222" s="69" t="s">
        <v>8171</v>
      </c>
      <c r="B5222" s="42" t="s">
        <v>8081</v>
      </c>
      <c r="C5222" s="43" t="s">
        <v>8172</v>
      </c>
      <c r="D5222" s="44"/>
      <c r="E5222" s="47"/>
      <c r="F5222" s="10" t="s">
        <v>9655</v>
      </c>
      <c r="G5222" s="797" t="str">
        <f t="shared" si="176"/>
        <v/>
      </c>
      <c r="H5222" s="797" t="str">
        <f t="shared" si="176"/>
        <v/>
      </c>
      <c r="I5222" s="797" t="str">
        <f t="shared" si="176"/>
        <v/>
      </c>
      <c r="J5222" s="797" t="str">
        <f t="shared" si="176"/>
        <v/>
      </c>
      <c r="K5222" s="797" t="str">
        <f t="shared" si="176"/>
        <v/>
      </c>
      <c r="L5222" s="797" t="str">
        <f t="shared" si="176"/>
        <v/>
      </c>
      <c r="M5222" s="797" t="str">
        <f t="shared" si="176"/>
        <v/>
      </c>
      <c r="N5222" s="797" t="b">
        <v>0</v>
      </c>
    </row>
    <row r="5223" spans="1:14" ht="25.5" x14ac:dyDescent="0.25">
      <c r="A5223" s="69" t="s">
        <v>8173</v>
      </c>
      <c r="B5223" s="42" t="s">
        <v>8083</v>
      </c>
      <c r="C5223" s="43" t="s">
        <v>8174</v>
      </c>
      <c r="D5223" s="44"/>
      <c r="E5223" s="47"/>
      <c r="F5223" s="814">
        <v>1219.4000000000001</v>
      </c>
      <c r="G5223" s="797">
        <f t="shared" si="176"/>
        <v>419</v>
      </c>
      <c r="H5223" s="797">
        <f t="shared" si="176"/>
        <v>419</v>
      </c>
      <c r="I5223" s="797">
        <f t="shared" si="176"/>
        <v>551</v>
      </c>
      <c r="J5223" s="797">
        <f t="shared" si="176"/>
        <v>383</v>
      </c>
      <c r="K5223" s="797">
        <f t="shared" si="176"/>
        <v>608</v>
      </c>
      <c r="L5223" s="797">
        <f t="shared" si="176"/>
        <v>524</v>
      </c>
      <c r="M5223" s="797">
        <f t="shared" si="176"/>
        <v>589</v>
      </c>
      <c r="N5223" s="797" t="b">
        <v>0</v>
      </c>
    </row>
    <row r="5224" spans="1:14" ht="25.5" x14ac:dyDescent="0.25">
      <c r="A5224" s="69" t="s">
        <v>8175</v>
      </c>
      <c r="B5224" s="42" t="s">
        <v>8085</v>
      </c>
      <c r="C5224" s="43" t="s">
        <v>8176</v>
      </c>
      <c r="D5224" s="44"/>
      <c r="E5224" s="47"/>
      <c r="F5224" s="814">
        <v>2564.6</v>
      </c>
      <c r="G5224" s="797">
        <f t="shared" si="176"/>
        <v>882</v>
      </c>
      <c r="H5224" s="797">
        <f t="shared" si="176"/>
        <v>882</v>
      </c>
      <c r="I5224" s="797">
        <f t="shared" si="176"/>
        <v>1159</v>
      </c>
      <c r="J5224" s="797">
        <f t="shared" si="176"/>
        <v>805</v>
      </c>
      <c r="K5224" s="797">
        <f t="shared" si="176"/>
        <v>1280</v>
      </c>
      <c r="L5224" s="797">
        <f t="shared" si="176"/>
        <v>1103</v>
      </c>
      <c r="M5224" s="797">
        <f t="shared" si="176"/>
        <v>1239</v>
      </c>
      <c r="N5224" s="797" t="b">
        <v>0</v>
      </c>
    </row>
    <row r="5225" spans="1:14" ht="25.5" x14ac:dyDescent="0.25">
      <c r="A5225" s="69" t="s">
        <v>8177</v>
      </c>
      <c r="B5225" s="42" t="s">
        <v>8178</v>
      </c>
      <c r="C5225" s="43" t="s">
        <v>8087</v>
      </c>
      <c r="D5225" s="44"/>
      <c r="E5225" s="47"/>
      <c r="F5225" s="10">
        <v>189</v>
      </c>
      <c r="G5225" s="797">
        <f t="shared" si="176"/>
        <v>65</v>
      </c>
      <c r="H5225" s="797">
        <f t="shared" si="176"/>
        <v>65</v>
      </c>
      <c r="I5225" s="797">
        <f t="shared" si="176"/>
        <v>85</v>
      </c>
      <c r="J5225" s="797">
        <f t="shared" si="176"/>
        <v>59</v>
      </c>
      <c r="K5225" s="797">
        <f t="shared" si="176"/>
        <v>94</v>
      </c>
      <c r="L5225" s="797">
        <f t="shared" si="176"/>
        <v>81</v>
      </c>
      <c r="M5225" s="797">
        <f t="shared" si="176"/>
        <v>91</v>
      </c>
      <c r="N5225" s="797" t="b">
        <v>0</v>
      </c>
    </row>
    <row r="5226" spans="1:14" ht="25.5" x14ac:dyDescent="0.25">
      <c r="A5226" s="69" t="s">
        <v>8179</v>
      </c>
      <c r="B5226" s="42" t="s">
        <v>8180</v>
      </c>
      <c r="C5226" s="43" t="s">
        <v>8087</v>
      </c>
      <c r="D5226" s="44"/>
      <c r="E5226" s="47"/>
      <c r="F5226" s="10">
        <v>1542</v>
      </c>
      <c r="G5226" s="797">
        <f t="shared" si="176"/>
        <v>530</v>
      </c>
      <c r="H5226" s="797">
        <f t="shared" si="176"/>
        <v>530</v>
      </c>
      <c r="I5226" s="797">
        <f t="shared" si="176"/>
        <v>697</v>
      </c>
      <c r="J5226" s="797">
        <f t="shared" si="176"/>
        <v>484</v>
      </c>
      <c r="K5226" s="797">
        <f t="shared" si="176"/>
        <v>769</v>
      </c>
      <c r="L5226" s="797">
        <f t="shared" si="176"/>
        <v>663</v>
      </c>
      <c r="M5226" s="797">
        <f t="shared" si="176"/>
        <v>745</v>
      </c>
      <c r="N5226" s="797" t="b">
        <v>0</v>
      </c>
    </row>
    <row r="5227" spans="1:14" ht="25.5" x14ac:dyDescent="0.25">
      <c r="A5227" s="69" t="s">
        <v>8181</v>
      </c>
      <c r="B5227" s="42" t="s">
        <v>8182</v>
      </c>
      <c r="C5227" s="43" t="s">
        <v>8087</v>
      </c>
      <c r="D5227" s="44"/>
      <c r="E5227" s="47"/>
      <c r="F5227" s="10">
        <v>3033</v>
      </c>
      <c r="G5227" s="797">
        <f t="shared" si="176"/>
        <v>1043</v>
      </c>
      <c r="H5227" s="797">
        <f t="shared" si="176"/>
        <v>1043</v>
      </c>
      <c r="I5227" s="797">
        <f t="shared" si="176"/>
        <v>1371</v>
      </c>
      <c r="J5227" s="797">
        <f t="shared" si="176"/>
        <v>952</v>
      </c>
      <c r="K5227" s="797">
        <f t="shared" si="176"/>
        <v>1513</v>
      </c>
      <c r="L5227" s="797">
        <f t="shared" si="176"/>
        <v>1304</v>
      </c>
      <c r="M5227" s="797">
        <f t="shared" si="176"/>
        <v>1465</v>
      </c>
      <c r="N5227" s="797" t="b">
        <v>0</v>
      </c>
    </row>
    <row r="5228" spans="1:14" ht="25.5" x14ac:dyDescent="0.25">
      <c r="A5228" s="69" t="s">
        <v>8183</v>
      </c>
      <c r="B5228" s="42" t="s">
        <v>8184</v>
      </c>
      <c r="C5228" s="43" t="s">
        <v>8087</v>
      </c>
      <c r="D5228" s="44"/>
      <c r="E5228" s="47"/>
      <c r="F5228" s="10">
        <v>378</v>
      </c>
      <c r="G5228" s="797">
        <f t="shared" si="176"/>
        <v>130</v>
      </c>
      <c r="H5228" s="797">
        <f t="shared" si="176"/>
        <v>130</v>
      </c>
      <c r="I5228" s="797">
        <f t="shared" si="176"/>
        <v>171</v>
      </c>
      <c r="J5228" s="797">
        <f t="shared" si="176"/>
        <v>119</v>
      </c>
      <c r="K5228" s="797">
        <f t="shared" si="176"/>
        <v>189</v>
      </c>
      <c r="L5228" s="797">
        <f t="shared" si="176"/>
        <v>163</v>
      </c>
      <c r="M5228" s="797">
        <f t="shared" si="176"/>
        <v>183</v>
      </c>
      <c r="N5228" s="797" t="b">
        <v>0</v>
      </c>
    </row>
    <row r="5229" spans="1:14" ht="25.5" x14ac:dyDescent="0.25">
      <c r="A5229" s="69" t="s">
        <v>8185</v>
      </c>
      <c r="B5229" s="42" t="s">
        <v>8186</v>
      </c>
      <c r="C5229" s="43" t="s">
        <v>8087</v>
      </c>
      <c r="D5229" s="44"/>
      <c r="E5229" s="47"/>
      <c r="F5229" s="10">
        <v>1975</v>
      </c>
      <c r="G5229" s="797">
        <f t="shared" si="176"/>
        <v>679</v>
      </c>
      <c r="H5229" s="797">
        <f t="shared" si="176"/>
        <v>679</v>
      </c>
      <c r="I5229" s="797">
        <f t="shared" si="176"/>
        <v>893</v>
      </c>
      <c r="J5229" s="797">
        <f t="shared" si="176"/>
        <v>620</v>
      </c>
      <c r="K5229" s="797">
        <f t="shared" si="176"/>
        <v>986</v>
      </c>
      <c r="L5229" s="797">
        <f t="shared" si="176"/>
        <v>849</v>
      </c>
      <c r="M5229" s="797">
        <f t="shared" si="176"/>
        <v>954</v>
      </c>
      <c r="N5229" s="797" t="b">
        <v>0</v>
      </c>
    </row>
    <row r="5230" spans="1:14" ht="25.5" x14ac:dyDescent="0.25">
      <c r="A5230" s="69" t="s">
        <v>8187</v>
      </c>
      <c r="B5230" s="42" t="s">
        <v>8188</v>
      </c>
      <c r="C5230" s="43" t="s">
        <v>8087</v>
      </c>
      <c r="D5230" s="44"/>
      <c r="E5230" s="47"/>
      <c r="F5230" s="10">
        <v>3735</v>
      </c>
      <c r="G5230" s="797">
        <f t="shared" si="176"/>
        <v>1285</v>
      </c>
      <c r="H5230" s="797">
        <f t="shared" si="176"/>
        <v>1285</v>
      </c>
      <c r="I5230" s="797">
        <f t="shared" si="176"/>
        <v>1688</v>
      </c>
      <c r="J5230" s="797">
        <f t="shared" si="176"/>
        <v>1173</v>
      </c>
      <c r="K5230" s="797">
        <f t="shared" si="176"/>
        <v>1864</v>
      </c>
      <c r="L5230" s="797">
        <f t="shared" si="176"/>
        <v>1606</v>
      </c>
      <c r="M5230" s="797">
        <f t="shared" si="176"/>
        <v>1804</v>
      </c>
      <c r="N5230" s="797" t="b">
        <v>0</v>
      </c>
    </row>
    <row r="5231" spans="1:14" ht="25.5" x14ac:dyDescent="0.25">
      <c r="A5231" s="69" t="s">
        <v>8189</v>
      </c>
      <c r="B5231" s="42" t="s">
        <v>8190</v>
      </c>
      <c r="C5231" s="43" t="s">
        <v>8191</v>
      </c>
      <c r="D5231" s="44"/>
      <c r="E5231" s="47"/>
      <c r="F5231" s="814">
        <v>3229</v>
      </c>
      <c r="G5231" s="797">
        <f t="shared" si="176"/>
        <v>1111</v>
      </c>
      <c r="H5231" s="797">
        <f t="shared" si="176"/>
        <v>1111</v>
      </c>
      <c r="I5231" s="797">
        <f t="shared" si="176"/>
        <v>1460</v>
      </c>
      <c r="J5231" s="797">
        <f t="shared" si="176"/>
        <v>1014</v>
      </c>
      <c r="K5231" s="797">
        <f t="shared" si="176"/>
        <v>1611</v>
      </c>
      <c r="L5231" s="797">
        <f t="shared" si="176"/>
        <v>1388</v>
      </c>
      <c r="M5231" s="797">
        <f t="shared" si="176"/>
        <v>1560</v>
      </c>
      <c r="N5231" s="797" t="b">
        <v>0</v>
      </c>
    </row>
    <row r="5232" spans="1:14" ht="25.5" x14ac:dyDescent="0.25">
      <c r="A5232" s="69" t="s">
        <v>8192</v>
      </c>
      <c r="B5232" s="42" t="s">
        <v>8081</v>
      </c>
      <c r="C5232" s="43" t="s">
        <v>8193</v>
      </c>
      <c r="D5232" s="44"/>
      <c r="E5232" s="47"/>
      <c r="F5232" s="10" t="s">
        <v>9655</v>
      </c>
      <c r="G5232" s="797" t="str">
        <f t="shared" si="176"/>
        <v/>
      </c>
      <c r="H5232" s="797" t="str">
        <f t="shared" si="176"/>
        <v/>
      </c>
      <c r="I5232" s="797" t="str">
        <f t="shared" si="176"/>
        <v/>
      </c>
      <c r="J5232" s="797" t="str">
        <f t="shared" si="176"/>
        <v/>
      </c>
      <c r="K5232" s="797" t="str">
        <f t="shared" si="176"/>
        <v/>
      </c>
      <c r="L5232" s="797" t="str">
        <f t="shared" si="176"/>
        <v/>
      </c>
      <c r="M5232" s="797" t="str">
        <f t="shared" si="176"/>
        <v/>
      </c>
      <c r="N5232" s="797" t="b">
        <v>0</v>
      </c>
    </row>
    <row r="5233" spans="1:14" ht="25.5" x14ac:dyDescent="0.25">
      <c r="A5233" s="69" t="s">
        <v>8194</v>
      </c>
      <c r="B5233" s="42" t="s">
        <v>8083</v>
      </c>
      <c r="C5233" s="43" t="s">
        <v>8195</v>
      </c>
      <c r="D5233" s="44"/>
      <c r="E5233" s="47"/>
      <c r="F5233" s="814">
        <v>1219.4000000000001</v>
      </c>
      <c r="G5233" s="797">
        <f t="shared" si="176"/>
        <v>419</v>
      </c>
      <c r="H5233" s="797">
        <f t="shared" si="176"/>
        <v>419</v>
      </c>
      <c r="I5233" s="797">
        <f t="shared" si="176"/>
        <v>551</v>
      </c>
      <c r="J5233" s="797">
        <f t="shared" si="176"/>
        <v>383</v>
      </c>
      <c r="K5233" s="797">
        <f t="shared" si="176"/>
        <v>608</v>
      </c>
      <c r="L5233" s="797">
        <f t="shared" si="176"/>
        <v>524</v>
      </c>
      <c r="M5233" s="797">
        <f t="shared" si="176"/>
        <v>589</v>
      </c>
      <c r="N5233" s="797" t="b">
        <v>0</v>
      </c>
    </row>
    <row r="5234" spans="1:14" ht="25.5" x14ac:dyDescent="0.25">
      <c r="A5234" s="69" t="s">
        <v>8196</v>
      </c>
      <c r="B5234" s="42" t="s">
        <v>8085</v>
      </c>
      <c r="C5234" s="43" t="s">
        <v>8197</v>
      </c>
      <c r="D5234" s="44"/>
      <c r="E5234" s="47"/>
      <c r="F5234" s="814">
        <v>2564.6</v>
      </c>
      <c r="G5234" s="797">
        <f t="shared" si="176"/>
        <v>882</v>
      </c>
      <c r="H5234" s="797">
        <f t="shared" si="176"/>
        <v>882</v>
      </c>
      <c r="I5234" s="797">
        <f t="shared" si="176"/>
        <v>1159</v>
      </c>
      <c r="J5234" s="797">
        <f t="shared" si="176"/>
        <v>805</v>
      </c>
      <c r="K5234" s="797">
        <f t="shared" si="176"/>
        <v>1280</v>
      </c>
      <c r="L5234" s="797">
        <f t="shared" si="176"/>
        <v>1103</v>
      </c>
      <c r="M5234" s="797">
        <f t="shared" si="176"/>
        <v>1239</v>
      </c>
      <c r="N5234" s="797" t="b">
        <v>0</v>
      </c>
    </row>
    <row r="5235" spans="1:14" ht="25.5" x14ac:dyDescent="0.25">
      <c r="A5235" s="69" t="s">
        <v>8198</v>
      </c>
      <c r="B5235" s="42" t="s">
        <v>8199</v>
      </c>
      <c r="C5235" s="43" t="s">
        <v>8087</v>
      </c>
      <c r="D5235" s="44"/>
      <c r="E5235" s="47"/>
      <c r="F5235" s="10">
        <v>189</v>
      </c>
      <c r="G5235" s="797">
        <f t="shared" si="176"/>
        <v>65</v>
      </c>
      <c r="H5235" s="797">
        <f t="shared" si="176"/>
        <v>65</v>
      </c>
      <c r="I5235" s="797">
        <f t="shared" si="176"/>
        <v>85</v>
      </c>
      <c r="J5235" s="797">
        <f t="shared" si="176"/>
        <v>59</v>
      </c>
      <c r="K5235" s="797">
        <f t="shared" si="176"/>
        <v>94</v>
      </c>
      <c r="L5235" s="797">
        <f t="shared" si="176"/>
        <v>81</v>
      </c>
      <c r="M5235" s="797">
        <f t="shared" si="176"/>
        <v>91</v>
      </c>
      <c r="N5235" s="797" t="b">
        <v>0</v>
      </c>
    </row>
    <row r="5236" spans="1:14" ht="25.5" x14ac:dyDescent="0.25">
      <c r="A5236" s="69" t="s">
        <v>8200</v>
      </c>
      <c r="B5236" s="42" t="s">
        <v>8201</v>
      </c>
      <c r="C5236" s="43" t="s">
        <v>8087</v>
      </c>
      <c r="D5236" s="44"/>
      <c r="E5236" s="47"/>
      <c r="F5236" s="10">
        <v>1542</v>
      </c>
      <c r="G5236" s="797">
        <f t="shared" si="176"/>
        <v>530</v>
      </c>
      <c r="H5236" s="797">
        <f t="shared" si="176"/>
        <v>530</v>
      </c>
      <c r="I5236" s="797">
        <f t="shared" si="176"/>
        <v>697</v>
      </c>
      <c r="J5236" s="797">
        <f t="shared" si="176"/>
        <v>484</v>
      </c>
      <c r="K5236" s="797">
        <f t="shared" si="176"/>
        <v>769</v>
      </c>
      <c r="L5236" s="797">
        <f t="shared" si="176"/>
        <v>663</v>
      </c>
      <c r="M5236" s="797">
        <f t="shared" si="176"/>
        <v>745</v>
      </c>
      <c r="N5236" s="797" t="b">
        <v>0</v>
      </c>
    </row>
    <row r="5237" spans="1:14" ht="25.5" x14ac:dyDescent="0.25">
      <c r="A5237" s="69" t="s">
        <v>8202</v>
      </c>
      <c r="B5237" s="42" t="s">
        <v>8203</v>
      </c>
      <c r="C5237" s="43" t="s">
        <v>8087</v>
      </c>
      <c r="D5237" s="44"/>
      <c r="E5237" s="47"/>
      <c r="F5237" s="10">
        <v>3033</v>
      </c>
      <c r="G5237" s="797">
        <f t="shared" si="176"/>
        <v>1043</v>
      </c>
      <c r="H5237" s="797">
        <f t="shared" si="176"/>
        <v>1043</v>
      </c>
      <c r="I5237" s="797">
        <f t="shared" si="176"/>
        <v>1371</v>
      </c>
      <c r="J5237" s="797">
        <f t="shared" si="176"/>
        <v>952</v>
      </c>
      <c r="K5237" s="797">
        <f t="shared" si="176"/>
        <v>1513</v>
      </c>
      <c r="L5237" s="797">
        <f t="shared" si="176"/>
        <v>1304</v>
      </c>
      <c r="M5237" s="797">
        <f t="shared" si="176"/>
        <v>1465</v>
      </c>
      <c r="N5237" s="797" t="b">
        <v>0</v>
      </c>
    </row>
    <row r="5238" spans="1:14" ht="25.5" x14ac:dyDescent="0.25">
      <c r="A5238" s="69" t="s">
        <v>8204</v>
      </c>
      <c r="B5238" s="42" t="s">
        <v>8205</v>
      </c>
      <c r="C5238" s="43" t="s">
        <v>8087</v>
      </c>
      <c r="D5238" s="44"/>
      <c r="E5238" s="47"/>
      <c r="F5238" s="10">
        <v>378</v>
      </c>
      <c r="G5238" s="797">
        <f t="shared" si="176"/>
        <v>130</v>
      </c>
      <c r="H5238" s="797">
        <f t="shared" si="176"/>
        <v>130</v>
      </c>
      <c r="I5238" s="797">
        <f t="shared" si="176"/>
        <v>171</v>
      </c>
      <c r="J5238" s="797">
        <f t="shared" si="176"/>
        <v>119</v>
      </c>
      <c r="K5238" s="797">
        <f t="shared" si="176"/>
        <v>189</v>
      </c>
      <c r="L5238" s="797">
        <f t="shared" si="176"/>
        <v>163</v>
      </c>
      <c r="M5238" s="797">
        <f t="shared" si="176"/>
        <v>183</v>
      </c>
      <c r="N5238" s="797" t="b">
        <v>0</v>
      </c>
    </row>
    <row r="5239" spans="1:14" ht="25.5" x14ac:dyDescent="0.25">
      <c r="A5239" s="69" t="s">
        <v>8206</v>
      </c>
      <c r="B5239" s="42" t="s">
        <v>8207</v>
      </c>
      <c r="C5239" s="43" t="s">
        <v>8087</v>
      </c>
      <c r="D5239" s="44"/>
      <c r="E5239" s="47"/>
      <c r="F5239" s="10">
        <v>1975</v>
      </c>
      <c r="G5239" s="797">
        <f t="shared" si="176"/>
        <v>679</v>
      </c>
      <c r="H5239" s="797">
        <f t="shared" si="176"/>
        <v>679</v>
      </c>
      <c r="I5239" s="797">
        <f t="shared" si="176"/>
        <v>893</v>
      </c>
      <c r="J5239" s="797">
        <f t="shared" si="176"/>
        <v>620</v>
      </c>
      <c r="K5239" s="797">
        <f t="shared" si="176"/>
        <v>986</v>
      </c>
      <c r="L5239" s="797">
        <f t="shared" si="176"/>
        <v>849</v>
      </c>
      <c r="M5239" s="797">
        <f t="shared" si="176"/>
        <v>954</v>
      </c>
      <c r="N5239" s="797" t="b">
        <v>0</v>
      </c>
    </row>
    <row r="5240" spans="1:14" ht="25.5" x14ac:dyDescent="0.25">
      <c r="A5240" s="69" t="s">
        <v>8208</v>
      </c>
      <c r="B5240" s="42" t="s">
        <v>8209</v>
      </c>
      <c r="C5240" s="43" t="s">
        <v>8087</v>
      </c>
      <c r="D5240" s="44"/>
      <c r="E5240" s="47"/>
      <c r="F5240" s="10">
        <v>3735</v>
      </c>
      <c r="G5240" s="797">
        <f t="shared" si="176"/>
        <v>1285</v>
      </c>
      <c r="H5240" s="797">
        <f t="shared" si="176"/>
        <v>1285</v>
      </c>
      <c r="I5240" s="797">
        <f t="shared" si="176"/>
        <v>1688</v>
      </c>
      <c r="J5240" s="797">
        <f t="shared" si="176"/>
        <v>1173</v>
      </c>
      <c r="K5240" s="797">
        <f t="shared" si="176"/>
        <v>1864</v>
      </c>
      <c r="L5240" s="797">
        <f t="shared" si="176"/>
        <v>1606</v>
      </c>
      <c r="M5240" s="797">
        <f t="shared" si="176"/>
        <v>1804</v>
      </c>
      <c r="N5240" s="797" t="b">
        <v>0</v>
      </c>
    </row>
    <row r="5241" spans="1:14" ht="25.5" x14ac:dyDescent="0.25">
      <c r="A5241" s="69" t="s">
        <v>8210</v>
      </c>
      <c r="B5241" s="42" t="s">
        <v>8211</v>
      </c>
      <c r="C5241" s="43" t="s">
        <v>8212</v>
      </c>
      <c r="D5241" s="44"/>
      <c r="E5241" s="47"/>
      <c r="F5241" s="814">
        <v>2287.15</v>
      </c>
      <c r="G5241" s="797">
        <f t="shared" si="176"/>
        <v>787</v>
      </c>
      <c r="H5241" s="797">
        <f t="shared" si="176"/>
        <v>787</v>
      </c>
      <c r="I5241" s="797">
        <f t="shared" si="176"/>
        <v>1034</v>
      </c>
      <c r="J5241" s="797">
        <f t="shared" si="176"/>
        <v>718</v>
      </c>
      <c r="K5241" s="797">
        <f t="shared" si="176"/>
        <v>1141</v>
      </c>
      <c r="L5241" s="797">
        <f t="shared" si="176"/>
        <v>983</v>
      </c>
      <c r="M5241" s="797">
        <f t="shared" si="176"/>
        <v>1105</v>
      </c>
      <c r="N5241" s="797" t="b">
        <v>0</v>
      </c>
    </row>
    <row r="5242" spans="1:14" ht="25.5" x14ac:dyDescent="0.25">
      <c r="A5242" s="69" t="s">
        <v>8213</v>
      </c>
      <c r="B5242" s="42" t="s">
        <v>8081</v>
      </c>
      <c r="C5242" s="43" t="s">
        <v>8214</v>
      </c>
      <c r="D5242" s="44"/>
      <c r="E5242" s="47"/>
      <c r="F5242" s="10" t="s">
        <v>9655</v>
      </c>
      <c r="G5242" s="797" t="str">
        <f t="shared" si="176"/>
        <v/>
      </c>
      <c r="H5242" s="797" t="str">
        <f t="shared" si="176"/>
        <v/>
      </c>
      <c r="I5242" s="797" t="str">
        <f t="shared" si="176"/>
        <v/>
      </c>
      <c r="J5242" s="797" t="str">
        <f t="shared" si="176"/>
        <v/>
      </c>
      <c r="K5242" s="797" t="str">
        <f t="shared" si="176"/>
        <v/>
      </c>
      <c r="L5242" s="797" t="str">
        <f t="shared" si="176"/>
        <v/>
      </c>
      <c r="M5242" s="797" t="str">
        <f t="shared" si="176"/>
        <v/>
      </c>
      <c r="N5242" s="797" t="b">
        <v>0</v>
      </c>
    </row>
    <row r="5243" spans="1:14" ht="25.5" x14ac:dyDescent="0.25">
      <c r="A5243" s="69" t="s">
        <v>8215</v>
      </c>
      <c r="B5243" s="42" t="s">
        <v>8083</v>
      </c>
      <c r="C5243" s="43" t="s">
        <v>8216</v>
      </c>
      <c r="D5243" s="44"/>
      <c r="E5243" s="47"/>
      <c r="F5243" s="814">
        <v>832.45</v>
      </c>
      <c r="G5243" s="797">
        <f t="shared" si="176"/>
        <v>286</v>
      </c>
      <c r="H5243" s="797">
        <f t="shared" si="176"/>
        <v>286</v>
      </c>
      <c r="I5243" s="797">
        <f t="shared" si="176"/>
        <v>376</v>
      </c>
      <c r="J5243" s="797">
        <f t="shared" si="176"/>
        <v>261</v>
      </c>
      <c r="K5243" s="797">
        <f t="shared" si="176"/>
        <v>415</v>
      </c>
      <c r="L5243" s="797">
        <f t="shared" si="176"/>
        <v>358</v>
      </c>
      <c r="M5243" s="797">
        <f t="shared" si="176"/>
        <v>402</v>
      </c>
      <c r="N5243" s="797" t="b">
        <v>0</v>
      </c>
    </row>
    <row r="5244" spans="1:14" ht="25.5" x14ac:dyDescent="0.25">
      <c r="A5244" s="69" t="s">
        <v>8217</v>
      </c>
      <c r="B5244" s="42" t="s">
        <v>8085</v>
      </c>
      <c r="C5244" s="43" t="s">
        <v>8218</v>
      </c>
      <c r="D5244" s="44"/>
      <c r="E5244" s="47"/>
      <c r="F5244" s="814">
        <v>1748.65</v>
      </c>
      <c r="G5244" s="797">
        <f t="shared" si="176"/>
        <v>602</v>
      </c>
      <c r="H5244" s="797">
        <f t="shared" si="176"/>
        <v>602</v>
      </c>
      <c r="I5244" s="797">
        <f t="shared" si="176"/>
        <v>790</v>
      </c>
      <c r="J5244" s="797">
        <f t="shared" ref="J5244:M5307" si="177">IF($N5244,"NA",IF(ISNUMBER($F5244),ROUND(($F5244*J$5),0),""))</f>
        <v>549</v>
      </c>
      <c r="K5244" s="797">
        <f t="shared" si="177"/>
        <v>873</v>
      </c>
      <c r="L5244" s="797">
        <f t="shared" si="177"/>
        <v>752</v>
      </c>
      <c r="M5244" s="797">
        <f t="shared" si="177"/>
        <v>845</v>
      </c>
      <c r="N5244" s="797" t="b">
        <v>0</v>
      </c>
    </row>
    <row r="5245" spans="1:14" ht="25.5" x14ac:dyDescent="0.25">
      <c r="A5245" s="69" t="s">
        <v>8219</v>
      </c>
      <c r="B5245" s="42" t="s">
        <v>8220</v>
      </c>
      <c r="C5245" s="43" t="s">
        <v>8087</v>
      </c>
      <c r="D5245" s="44"/>
      <c r="E5245" s="47"/>
      <c r="F5245" s="10">
        <v>129</v>
      </c>
      <c r="G5245" s="797">
        <f t="shared" ref="G5245:L5308" si="178">IF($N5245,"NA",IF(ISNUMBER($F5245),ROUND(($F5245*G$5),0),""))</f>
        <v>44</v>
      </c>
      <c r="H5245" s="797">
        <f t="shared" si="178"/>
        <v>44</v>
      </c>
      <c r="I5245" s="797">
        <f t="shared" si="178"/>
        <v>58</v>
      </c>
      <c r="J5245" s="797">
        <f t="shared" si="177"/>
        <v>41</v>
      </c>
      <c r="K5245" s="797">
        <f t="shared" si="177"/>
        <v>64</v>
      </c>
      <c r="L5245" s="797">
        <f t="shared" si="177"/>
        <v>55</v>
      </c>
      <c r="M5245" s="797">
        <f t="shared" si="177"/>
        <v>62</v>
      </c>
      <c r="N5245" s="797" t="b">
        <v>0</v>
      </c>
    </row>
    <row r="5246" spans="1:14" ht="25.5" x14ac:dyDescent="0.25">
      <c r="A5246" s="69" t="s">
        <v>8221</v>
      </c>
      <c r="B5246" s="42" t="s">
        <v>8222</v>
      </c>
      <c r="C5246" s="43" t="s">
        <v>8087</v>
      </c>
      <c r="D5246" s="44"/>
      <c r="E5246" s="47"/>
      <c r="F5246" s="10">
        <v>950</v>
      </c>
      <c r="G5246" s="797">
        <f t="shared" si="178"/>
        <v>327</v>
      </c>
      <c r="H5246" s="797">
        <f t="shared" si="178"/>
        <v>327</v>
      </c>
      <c r="I5246" s="797">
        <f t="shared" si="178"/>
        <v>429</v>
      </c>
      <c r="J5246" s="797">
        <f t="shared" si="177"/>
        <v>298</v>
      </c>
      <c r="K5246" s="797">
        <f t="shared" si="177"/>
        <v>474</v>
      </c>
      <c r="L5246" s="797">
        <f t="shared" si="177"/>
        <v>409</v>
      </c>
      <c r="M5246" s="797">
        <f t="shared" si="177"/>
        <v>459</v>
      </c>
      <c r="N5246" s="797" t="b">
        <v>0</v>
      </c>
    </row>
    <row r="5247" spans="1:14" ht="25.5" x14ac:dyDescent="0.25">
      <c r="A5247" s="69" t="s">
        <v>8223</v>
      </c>
      <c r="B5247" s="42" t="s">
        <v>8224</v>
      </c>
      <c r="C5247" s="43" t="s">
        <v>8087</v>
      </c>
      <c r="D5247" s="44"/>
      <c r="E5247" s="47"/>
      <c r="F5247" s="10">
        <v>2068</v>
      </c>
      <c r="G5247" s="797">
        <f t="shared" si="178"/>
        <v>711</v>
      </c>
      <c r="H5247" s="797">
        <f t="shared" si="178"/>
        <v>711</v>
      </c>
      <c r="I5247" s="797">
        <f t="shared" si="178"/>
        <v>935</v>
      </c>
      <c r="J5247" s="797">
        <f t="shared" si="177"/>
        <v>649</v>
      </c>
      <c r="K5247" s="797">
        <f t="shared" si="177"/>
        <v>1032</v>
      </c>
      <c r="L5247" s="797">
        <f t="shared" si="177"/>
        <v>889</v>
      </c>
      <c r="M5247" s="797">
        <f t="shared" si="177"/>
        <v>999</v>
      </c>
      <c r="N5247" s="797" t="b">
        <v>0</v>
      </c>
    </row>
    <row r="5248" spans="1:14" ht="25.5" x14ac:dyDescent="0.25">
      <c r="A5248" s="69" t="s">
        <v>8225</v>
      </c>
      <c r="B5248" s="42" t="s">
        <v>8226</v>
      </c>
      <c r="C5248" s="43" t="s">
        <v>8087</v>
      </c>
      <c r="D5248" s="44"/>
      <c r="E5248" s="47"/>
      <c r="F5248" s="10">
        <v>258</v>
      </c>
      <c r="G5248" s="797">
        <f t="shared" si="178"/>
        <v>89</v>
      </c>
      <c r="H5248" s="797">
        <f t="shared" si="178"/>
        <v>89</v>
      </c>
      <c r="I5248" s="797">
        <f t="shared" si="178"/>
        <v>117</v>
      </c>
      <c r="J5248" s="797">
        <f t="shared" si="177"/>
        <v>81</v>
      </c>
      <c r="K5248" s="797">
        <f t="shared" si="177"/>
        <v>129</v>
      </c>
      <c r="L5248" s="797">
        <f t="shared" si="177"/>
        <v>111</v>
      </c>
      <c r="M5248" s="797">
        <f t="shared" si="177"/>
        <v>125</v>
      </c>
      <c r="N5248" s="797" t="b">
        <v>0</v>
      </c>
    </row>
    <row r="5249" spans="1:14" ht="25.5" x14ac:dyDescent="0.25">
      <c r="A5249" s="69" t="s">
        <v>8227</v>
      </c>
      <c r="B5249" s="42" t="s">
        <v>8228</v>
      </c>
      <c r="C5249" s="43" t="s">
        <v>8087</v>
      </c>
      <c r="D5249" s="44"/>
      <c r="E5249" s="47"/>
      <c r="F5249" s="10">
        <v>1145</v>
      </c>
      <c r="G5249" s="797">
        <f t="shared" si="178"/>
        <v>394</v>
      </c>
      <c r="H5249" s="797">
        <f t="shared" si="178"/>
        <v>394</v>
      </c>
      <c r="I5249" s="797">
        <f t="shared" si="178"/>
        <v>518</v>
      </c>
      <c r="J5249" s="797">
        <f t="shared" si="177"/>
        <v>360</v>
      </c>
      <c r="K5249" s="797">
        <f t="shared" si="177"/>
        <v>571</v>
      </c>
      <c r="L5249" s="797">
        <f t="shared" si="177"/>
        <v>492</v>
      </c>
      <c r="M5249" s="797">
        <f t="shared" si="177"/>
        <v>553</v>
      </c>
      <c r="N5249" s="797" t="b">
        <v>0</v>
      </c>
    </row>
    <row r="5250" spans="1:14" ht="25.5" x14ac:dyDescent="0.25">
      <c r="A5250" s="69" t="s">
        <v>8229</v>
      </c>
      <c r="B5250" s="42" t="s">
        <v>8230</v>
      </c>
      <c r="C5250" s="43" t="s">
        <v>8087</v>
      </c>
      <c r="D5250" s="44"/>
      <c r="E5250" s="47"/>
      <c r="F5250" s="10">
        <v>2547</v>
      </c>
      <c r="G5250" s="797">
        <f t="shared" si="178"/>
        <v>876</v>
      </c>
      <c r="H5250" s="797">
        <f t="shared" si="178"/>
        <v>876</v>
      </c>
      <c r="I5250" s="797">
        <f t="shared" si="178"/>
        <v>1151</v>
      </c>
      <c r="J5250" s="797">
        <f t="shared" si="177"/>
        <v>800</v>
      </c>
      <c r="K5250" s="797">
        <f t="shared" si="177"/>
        <v>1271</v>
      </c>
      <c r="L5250" s="797">
        <f t="shared" si="177"/>
        <v>1095</v>
      </c>
      <c r="M5250" s="797">
        <f t="shared" si="177"/>
        <v>1230</v>
      </c>
      <c r="N5250" s="797" t="b">
        <v>0</v>
      </c>
    </row>
    <row r="5251" spans="1:14" x14ac:dyDescent="0.25">
      <c r="A5251" s="69" t="s">
        <v>8231</v>
      </c>
      <c r="B5251" s="42" t="s">
        <v>8232</v>
      </c>
      <c r="C5251" s="43" t="s">
        <v>8233</v>
      </c>
      <c r="D5251" s="44"/>
      <c r="E5251" s="47"/>
      <c r="F5251" s="10">
        <v>138</v>
      </c>
      <c r="G5251" s="797">
        <f t="shared" si="178"/>
        <v>47</v>
      </c>
      <c r="H5251" s="797">
        <f t="shared" si="178"/>
        <v>47</v>
      </c>
      <c r="I5251" s="797">
        <f t="shared" si="178"/>
        <v>62</v>
      </c>
      <c r="J5251" s="797">
        <f t="shared" si="177"/>
        <v>43</v>
      </c>
      <c r="K5251" s="797">
        <f t="shared" si="177"/>
        <v>69</v>
      </c>
      <c r="L5251" s="797">
        <f t="shared" si="177"/>
        <v>59</v>
      </c>
      <c r="M5251" s="797">
        <f t="shared" si="177"/>
        <v>67</v>
      </c>
      <c r="N5251" s="797" t="b">
        <v>0</v>
      </c>
    </row>
    <row r="5252" spans="1:14" ht="25.5" x14ac:dyDescent="0.25">
      <c r="A5252" s="69" t="s">
        <v>8234</v>
      </c>
      <c r="B5252" s="42" t="s">
        <v>8235</v>
      </c>
      <c r="C5252" s="43" t="s">
        <v>8236</v>
      </c>
      <c r="D5252" s="44"/>
      <c r="E5252" s="47"/>
      <c r="F5252" s="10">
        <v>139</v>
      </c>
      <c r="G5252" s="797">
        <f t="shared" si="178"/>
        <v>48</v>
      </c>
      <c r="H5252" s="797">
        <f t="shared" si="178"/>
        <v>48</v>
      </c>
      <c r="I5252" s="797">
        <f t="shared" si="178"/>
        <v>63</v>
      </c>
      <c r="J5252" s="797">
        <f t="shared" si="177"/>
        <v>44</v>
      </c>
      <c r="K5252" s="797">
        <f t="shared" si="177"/>
        <v>69</v>
      </c>
      <c r="L5252" s="797">
        <f t="shared" si="177"/>
        <v>60</v>
      </c>
      <c r="M5252" s="797">
        <f t="shared" si="177"/>
        <v>67</v>
      </c>
      <c r="N5252" s="797" t="b">
        <v>0</v>
      </c>
    </row>
    <row r="5253" spans="1:14" ht="25.5" x14ac:dyDescent="0.25">
      <c r="A5253" s="69" t="s">
        <v>8237</v>
      </c>
      <c r="B5253" s="42" t="s">
        <v>8238</v>
      </c>
      <c r="C5253" s="43" t="s">
        <v>8239</v>
      </c>
      <c r="D5253" s="44"/>
      <c r="E5253" s="47"/>
      <c r="F5253" s="10">
        <v>164</v>
      </c>
      <c r="G5253" s="797">
        <f t="shared" si="178"/>
        <v>56</v>
      </c>
      <c r="H5253" s="797">
        <f t="shared" si="178"/>
        <v>56</v>
      </c>
      <c r="I5253" s="797">
        <f t="shared" si="178"/>
        <v>74</v>
      </c>
      <c r="J5253" s="797">
        <f t="shared" si="177"/>
        <v>51</v>
      </c>
      <c r="K5253" s="797">
        <f t="shared" si="177"/>
        <v>82</v>
      </c>
      <c r="L5253" s="797">
        <f t="shared" si="177"/>
        <v>71</v>
      </c>
      <c r="M5253" s="797">
        <f t="shared" si="177"/>
        <v>79</v>
      </c>
      <c r="N5253" s="797" t="b">
        <v>0</v>
      </c>
    </row>
    <row r="5254" spans="1:14" ht="38.25" x14ac:dyDescent="0.25">
      <c r="A5254" s="69" t="s">
        <v>8240</v>
      </c>
      <c r="B5254" s="42" t="s">
        <v>8241</v>
      </c>
      <c r="C5254" s="43" t="s">
        <v>8242</v>
      </c>
      <c r="D5254" s="44"/>
      <c r="E5254" s="47"/>
      <c r="F5254" s="814">
        <v>8210.32</v>
      </c>
      <c r="G5254" s="797">
        <f t="shared" si="178"/>
        <v>2824</v>
      </c>
      <c r="H5254" s="797">
        <f t="shared" si="178"/>
        <v>2824</v>
      </c>
      <c r="I5254" s="797">
        <f t="shared" si="178"/>
        <v>3711</v>
      </c>
      <c r="J5254" s="797">
        <f t="shared" si="177"/>
        <v>2578</v>
      </c>
      <c r="K5254" s="797">
        <f t="shared" si="177"/>
        <v>4097</v>
      </c>
      <c r="L5254" s="797">
        <f t="shared" si="177"/>
        <v>3530</v>
      </c>
      <c r="M5254" s="797">
        <f t="shared" si="177"/>
        <v>3966</v>
      </c>
      <c r="N5254" s="797" t="b">
        <v>0</v>
      </c>
    </row>
    <row r="5255" spans="1:14" ht="25.5" x14ac:dyDescent="0.25">
      <c r="A5255" s="69" t="s">
        <v>8243</v>
      </c>
      <c r="B5255" s="42" t="s">
        <v>8081</v>
      </c>
      <c r="C5255" s="43" t="s">
        <v>8244</v>
      </c>
      <c r="D5255" s="44"/>
      <c r="E5255" s="47"/>
      <c r="F5255" s="10" t="s">
        <v>9655</v>
      </c>
      <c r="G5255" s="797" t="str">
        <f t="shared" si="178"/>
        <v/>
      </c>
      <c r="H5255" s="797" t="str">
        <f t="shared" si="178"/>
        <v/>
      </c>
      <c r="I5255" s="797" t="str">
        <f t="shared" si="178"/>
        <v/>
      </c>
      <c r="J5255" s="797" t="str">
        <f t="shared" si="177"/>
        <v/>
      </c>
      <c r="K5255" s="797" t="str">
        <f t="shared" si="177"/>
        <v/>
      </c>
      <c r="L5255" s="797" t="str">
        <f t="shared" si="177"/>
        <v/>
      </c>
      <c r="M5255" s="797" t="str">
        <f t="shared" si="177"/>
        <v/>
      </c>
      <c r="N5255" s="797" t="b">
        <v>0</v>
      </c>
    </row>
    <row r="5256" spans="1:14" ht="25.5" x14ac:dyDescent="0.25">
      <c r="A5256" s="69" t="s">
        <v>8245</v>
      </c>
      <c r="B5256" s="42" t="s">
        <v>8083</v>
      </c>
      <c r="C5256" s="43" t="s">
        <v>8246</v>
      </c>
      <c r="D5256" s="44"/>
      <c r="E5256" s="47"/>
      <c r="F5256" s="814">
        <v>6063.88</v>
      </c>
      <c r="G5256" s="797">
        <f t="shared" si="178"/>
        <v>2086</v>
      </c>
      <c r="H5256" s="797">
        <f t="shared" si="178"/>
        <v>2086</v>
      </c>
      <c r="I5256" s="797">
        <f t="shared" si="178"/>
        <v>2741</v>
      </c>
      <c r="J5256" s="797">
        <f t="shared" si="177"/>
        <v>1904</v>
      </c>
      <c r="K5256" s="797">
        <f t="shared" si="177"/>
        <v>3026</v>
      </c>
      <c r="L5256" s="797">
        <f t="shared" si="177"/>
        <v>2607</v>
      </c>
      <c r="M5256" s="797">
        <f t="shared" si="177"/>
        <v>2929</v>
      </c>
      <c r="N5256" s="797" t="b">
        <v>0</v>
      </c>
    </row>
    <row r="5257" spans="1:14" ht="25.5" x14ac:dyDescent="0.25">
      <c r="A5257" s="69" t="s">
        <v>8247</v>
      </c>
      <c r="B5257" s="42" t="s">
        <v>8085</v>
      </c>
      <c r="C5257" s="43" t="s">
        <v>8248</v>
      </c>
      <c r="D5257" s="44"/>
      <c r="E5257" s="47"/>
      <c r="F5257" s="814">
        <v>9780.2800000000007</v>
      </c>
      <c r="G5257" s="797">
        <f t="shared" si="178"/>
        <v>3364</v>
      </c>
      <c r="H5257" s="797">
        <f t="shared" si="178"/>
        <v>3364</v>
      </c>
      <c r="I5257" s="797">
        <f t="shared" si="178"/>
        <v>4421</v>
      </c>
      <c r="J5257" s="797">
        <f t="shared" si="177"/>
        <v>3071</v>
      </c>
      <c r="K5257" s="797">
        <f t="shared" si="177"/>
        <v>4880</v>
      </c>
      <c r="L5257" s="797">
        <f t="shared" si="177"/>
        <v>4206</v>
      </c>
      <c r="M5257" s="797">
        <f t="shared" si="177"/>
        <v>4724</v>
      </c>
      <c r="N5257" s="797" t="b">
        <v>0</v>
      </c>
    </row>
    <row r="5258" spans="1:14" ht="25.5" x14ac:dyDescent="0.25">
      <c r="A5258" s="69" t="s">
        <v>8249</v>
      </c>
      <c r="B5258" s="42" t="s">
        <v>8250</v>
      </c>
      <c r="C5258" s="43" t="s">
        <v>8087</v>
      </c>
      <c r="D5258" s="44"/>
      <c r="E5258" s="47"/>
      <c r="F5258" s="10">
        <v>451</v>
      </c>
      <c r="G5258" s="797">
        <f t="shared" si="178"/>
        <v>155</v>
      </c>
      <c r="H5258" s="797">
        <f t="shared" si="178"/>
        <v>155</v>
      </c>
      <c r="I5258" s="797">
        <f t="shared" si="178"/>
        <v>204</v>
      </c>
      <c r="J5258" s="797">
        <f t="shared" si="177"/>
        <v>142</v>
      </c>
      <c r="K5258" s="797">
        <f t="shared" si="177"/>
        <v>225</v>
      </c>
      <c r="L5258" s="797">
        <f t="shared" si="177"/>
        <v>194</v>
      </c>
      <c r="M5258" s="797">
        <f t="shared" si="177"/>
        <v>218</v>
      </c>
      <c r="N5258" s="797" t="b">
        <v>0</v>
      </c>
    </row>
    <row r="5259" spans="1:14" ht="25.5" x14ac:dyDescent="0.25">
      <c r="A5259" s="69" t="s">
        <v>8251</v>
      </c>
      <c r="B5259" s="42" t="s">
        <v>8252</v>
      </c>
      <c r="C5259" s="43" t="s">
        <v>8087</v>
      </c>
      <c r="D5259" s="44"/>
      <c r="E5259" s="47"/>
      <c r="F5259" s="10">
        <v>6492</v>
      </c>
      <c r="G5259" s="797">
        <f t="shared" si="178"/>
        <v>2233</v>
      </c>
      <c r="H5259" s="797">
        <f t="shared" si="178"/>
        <v>2233</v>
      </c>
      <c r="I5259" s="797">
        <f t="shared" si="178"/>
        <v>2934</v>
      </c>
      <c r="J5259" s="797">
        <f t="shared" si="177"/>
        <v>2038</v>
      </c>
      <c r="K5259" s="797">
        <f t="shared" si="177"/>
        <v>3240</v>
      </c>
      <c r="L5259" s="797">
        <f t="shared" si="177"/>
        <v>2792</v>
      </c>
      <c r="M5259" s="797">
        <f t="shared" si="177"/>
        <v>3136</v>
      </c>
      <c r="N5259" s="797" t="b">
        <v>0</v>
      </c>
    </row>
    <row r="5260" spans="1:14" ht="25.5" x14ac:dyDescent="0.25">
      <c r="A5260" s="69" t="s">
        <v>8253</v>
      </c>
      <c r="B5260" s="42" t="s">
        <v>8254</v>
      </c>
      <c r="C5260" s="43" t="s">
        <v>8087</v>
      </c>
      <c r="D5260" s="44"/>
      <c r="E5260" s="47"/>
      <c r="F5260" s="10">
        <v>10271</v>
      </c>
      <c r="G5260" s="797">
        <f t="shared" si="178"/>
        <v>3533</v>
      </c>
      <c r="H5260" s="797">
        <f t="shared" si="178"/>
        <v>3533</v>
      </c>
      <c r="I5260" s="797">
        <f t="shared" si="178"/>
        <v>4642</v>
      </c>
      <c r="J5260" s="797">
        <f t="shared" si="177"/>
        <v>3225</v>
      </c>
      <c r="K5260" s="797">
        <f t="shared" si="177"/>
        <v>5125</v>
      </c>
      <c r="L5260" s="797">
        <f t="shared" si="177"/>
        <v>4417</v>
      </c>
      <c r="M5260" s="797">
        <f t="shared" si="177"/>
        <v>4961</v>
      </c>
      <c r="N5260" s="797" t="b">
        <v>0</v>
      </c>
    </row>
    <row r="5261" spans="1:14" ht="25.5" x14ac:dyDescent="0.25">
      <c r="A5261" s="69" t="s">
        <v>8255</v>
      </c>
      <c r="B5261" s="42" t="s">
        <v>8256</v>
      </c>
      <c r="C5261" s="43" t="s">
        <v>8087</v>
      </c>
      <c r="D5261" s="44"/>
      <c r="E5261" s="47"/>
      <c r="F5261" s="10">
        <v>902</v>
      </c>
      <c r="G5261" s="797">
        <f t="shared" si="178"/>
        <v>310</v>
      </c>
      <c r="H5261" s="797">
        <f t="shared" si="178"/>
        <v>310</v>
      </c>
      <c r="I5261" s="797">
        <f t="shared" si="178"/>
        <v>408</v>
      </c>
      <c r="J5261" s="797">
        <f t="shared" si="177"/>
        <v>283</v>
      </c>
      <c r="K5261" s="797">
        <f t="shared" si="177"/>
        <v>450</v>
      </c>
      <c r="L5261" s="797">
        <f t="shared" si="177"/>
        <v>388</v>
      </c>
      <c r="M5261" s="797">
        <f t="shared" si="177"/>
        <v>436</v>
      </c>
      <c r="N5261" s="797" t="b">
        <v>0</v>
      </c>
    </row>
    <row r="5262" spans="1:14" ht="25.5" x14ac:dyDescent="0.25">
      <c r="A5262" s="69" t="s">
        <v>8257</v>
      </c>
      <c r="B5262" s="42" t="s">
        <v>8258</v>
      </c>
      <c r="C5262" s="43" t="s">
        <v>8087</v>
      </c>
      <c r="D5262" s="44"/>
      <c r="E5262" s="47"/>
      <c r="F5262" s="10">
        <v>8055</v>
      </c>
      <c r="G5262" s="797">
        <f t="shared" si="178"/>
        <v>2771</v>
      </c>
      <c r="H5262" s="797">
        <f t="shared" si="178"/>
        <v>2771</v>
      </c>
      <c r="I5262" s="797">
        <f t="shared" si="178"/>
        <v>3641</v>
      </c>
      <c r="J5262" s="797">
        <f t="shared" si="177"/>
        <v>2529</v>
      </c>
      <c r="K5262" s="797">
        <f t="shared" si="177"/>
        <v>4019</v>
      </c>
      <c r="L5262" s="797">
        <f t="shared" si="177"/>
        <v>3464</v>
      </c>
      <c r="M5262" s="797">
        <f t="shared" si="177"/>
        <v>3891</v>
      </c>
      <c r="N5262" s="797" t="b">
        <v>0</v>
      </c>
    </row>
    <row r="5263" spans="1:14" ht="25.5" x14ac:dyDescent="0.25">
      <c r="A5263" s="69" t="s">
        <v>8259</v>
      </c>
      <c r="B5263" s="42" t="s">
        <v>8260</v>
      </c>
      <c r="C5263" s="43" t="s">
        <v>8087</v>
      </c>
      <c r="D5263" s="44"/>
      <c r="E5263" s="47"/>
      <c r="F5263" s="10">
        <v>12515</v>
      </c>
      <c r="G5263" s="797">
        <f t="shared" si="178"/>
        <v>4305</v>
      </c>
      <c r="H5263" s="797">
        <f t="shared" si="178"/>
        <v>4305</v>
      </c>
      <c r="I5263" s="797">
        <f t="shared" si="178"/>
        <v>5657</v>
      </c>
      <c r="J5263" s="797">
        <f t="shared" si="177"/>
        <v>3930</v>
      </c>
      <c r="K5263" s="797">
        <f t="shared" si="177"/>
        <v>6245</v>
      </c>
      <c r="L5263" s="797">
        <f t="shared" si="177"/>
        <v>5381</v>
      </c>
      <c r="M5263" s="797">
        <f t="shared" si="177"/>
        <v>6045</v>
      </c>
      <c r="N5263" s="797" t="b">
        <v>0</v>
      </c>
    </row>
    <row r="5264" spans="1:14" ht="38.25" x14ac:dyDescent="0.25">
      <c r="A5264" s="69" t="s">
        <v>8261</v>
      </c>
      <c r="B5264" s="42" t="s">
        <v>8262</v>
      </c>
      <c r="C5264" s="43" t="s">
        <v>8263</v>
      </c>
      <c r="D5264" s="44"/>
      <c r="E5264" s="47"/>
      <c r="F5264" s="814">
        <v>8566.91</v>
      </c>
      <c r="G5264" s="797">
        <f t="shared" si="178"/>
        <v>2947</v>
      </c>
      <c r="H5264" s="797">
        <f t="shared" si="178"/>
        <v>2947</v>
      </c>
      <c r="I5264" s="797">
        <f t="shared" si="178"/>
        <v>3872</v>
      </c>
      <c r="J5264" s="797">
        <f t="shared" si="177"/>
        <v>2690</v>
      </c>
      <c r="K5264" s="797">
        <f t="shared" si="177"/>
        <v>4275</v>
      </c>
      <c r="L5264" s="797">
        <f t="shared" si="177"/>
        <v>3684</v>
      </c>
      <c r="M5264" s="797">
        <f t="shared" si="177"/>
        <v>4138</v>
      </c>
      <c r="N5264" s="797" t="b">
        <v>0</v>
      </c>
    </row>
    <row r="5265" spans="1:14" ht="25.5" x14ac:dyDescent="0.25">
      <c r="A5265" s="69" t="s">
        <v>8264</v>
      </c>
      <c r="B5265" s="42" t="s">
        <v>8081</v>
      </c>
      <c r="C5265" s="43" t="s">
        <v>8265</v>
      </c>
      <c r="D5265" s="44"/>
      <c r="E5265" s="47"/>
      <c r="F5265" s="10" t="s">
        <v>9655</v>
      </c>
      <c r="G5265" s="797" t="str">
        <f t="shared" si="178"/>
        <v/>
      </c>
      <c r="H5265" s="797" t="str">
        <f t="shared" si="178"/>
        <v/>
      </c>
      <c r="I5265" s="797" t="str">
        <f t="shared" si="178"/>
        <v/>
      </c>
      <c r="J5265" s="797" t="str">
        <f t="shared" si="177"/>
        <v/>
      </c>
      <c r="K5265" s="797" t="str">
        <f t="shared" si="177"/>
        <v/>
      </c>
      <c r="L5265" s="797" t="str">
        <f t="shared" si="177"/>
        <v/>
      </c>
      <c r="M5265" s="797" t="str">
        <f t="shared" si="177"/>
        <v/>
      </c>
      <c r="N5265" s="797" t="b">
        <v>0</v>
      </c>
    </row>
    <row r="5266" spans="1:14" ht="25.5" x14ac:dyDescent="0.25">
      <c r="A5266" s="69" t="s">
        <v>8266</v>
      </c>
      <c r="B5266" s="42" t="s">
        <v>8083</v>
      </c>
      <c r="C5266" s="43" t="s">
        <v>8267</v>
      </c>
      <c r="D5266" s="44"/>
      <c r="E5266" s="47"/>
      <c r="F5266" s="814">
        <v>2966.69</v>
      </c>
      <c r="G5266" s="797">
        <f t="shared" si="178"/>
        <v>1021</v>
      </c>
      <c r="H5266" s="797">
        <f t="shared" si="178"/>
        <v>1021</v>
      </c>
      <c r="I5266" s="797">
        <f t="shared" si="178"/>
        <v>1341</v>
      </c>
      <c r="J5266" s="797">
        <f t="shared" si="177"/>
        <v>932</v>
      </c>
      <c r="K5266" s="797">
        <f t="shared" si="177"/>
        <v>1480</v>
      </c>
      <c r="L5266" s="797">
        <f t="shared" si="177"/>
        <v>1276</v>
      </c>
      <c r="M5266" s="797">
        <f t="shared" si="177"/>
        <v>1433</v>
      </c>
      <c r="N5266" s="797" t="b">
        <v>0</v>
      </c>
    </row>
    <row r="5267" spans="1:14" ht="25.5" x14ac:dyDescent="0.25">
      <c r="A5267" s="69" t="s">
        <v>8268</v>
      </c>
      <c r="B5267" s="42" t="s">
        <v>8085</v>
      </c>
      <c r="C5267" s="43" t="s">
        <v>8269</v>
      </c>
      <c r="D5267" s="44"/>
      <c r="E5267" s="47"/>
      <c r="F5267" s="814">
        <v>5214.8900000000003</v>
      </c>
      <c r="G5267" s="797">
        <f t="shared" si="178"/>
        <v>1794</v>
      </c>
      <c r="H5267" s="797">
        <f t="shared" si="178"/>
        <v>1794</v>
      </c>
      <c r="I5267" s="797">
        <f t="shared" si="178"/>
        <v>2357</v>
      </c>
      <c r="J5267" s="797">
        <f t="shared" si="177"/>
        <v>1637</v>
      </c>
      <c r="K5267" s="797">
        <f t="shared" si="177"/>
        <v>2602</v>
      </c>
      <c r="L5267" s="797">
        <f t="shared" si="177"/>
        <v>2242</v>
      </c>
      <c r="M5267" s="797">
        <f t="shared" si="177"/>
        <v>2519</v>
      </c>
      <c r="N5267" s="797" t="b">
        <v>0</v>
      </c>
    </row>
    <row r="5268" spans="1:14" ht="25.5" x14ac:dyDescent="0.25">
      <c r="A5268" s="69" t="s">
        <v>8270</v>
      </c>
      <c r="B5268" s="42" t="s">
        <v>8271</v>
      </c>
      <c r="C5268" s="43" t="s">
        <v>8087</v>
      </c>
      <c r="D5268" s="44"/>
      <c r="E5268" s="47"/>
      <c r="F5268" s="10">
        <v>481</v>
      </c>
      <c r="G5268" s="797">
        <f t="shared" si="178"/>
        <v>165</v>
      </c>
      <c r="H5268" s="797">
        <f t="shared" si="178"/>
        <v>165</v>
      </c>
      <c r="I5268" s="797">
        <f t="shared" si="178"/>
        <v>217</v>
      </c>
      <c r="J5268" s="797">
        <f t="shared" si="177"/>
        <v>151</v>
      </c>
      <c r="K5268" s="797">
        <f t="shared" si="177"/>
        <v>240</v>
      </c>
      <c r="L5268" s="797">
        <f t="shared" si="177"/>
        <v>207</v>
      </c>
      <c r="M5268" s="797">
        <f t="shared" si="177"/>
        <v>232</v>
      </c>
      <c r="N5268" s="797" t="b">
        <v>0</v>
      </c>
    </row>
    <row r="5269" spans="1:14" ht="25.5" x14ac:dyDescent="0.25">
      <c r="A5269" s="69" t="s">
        <v>8272</v>
      </c>
      <c r="B5269" s="42" t="s">
        <v>8273</v>
      </c>
      <c r="C5269" s="43" t="s">
        <v>8087</v>
      </c>
      <c r="D5269" s="44"/>
      <c r="E5269" s="47"/>
      <c r="F5269" s="10">
        <v>4100</v>
      </c>
      <c r="G5269" s="797">
        <f t="shared" si="178"/>
        <v>1410</v>
      </c>
      <c r="H5269" s="797">
        <f t="shared" si="178"/>
        <v>1410</v>
      </c>
      <c r="I5269" s="797">
        <f t="shared" si="178"/>
        <v>1853</v>
      </c>
      <c r="J5269" s="797">
        <f t="shared" si="177"/>
        <v>1287</v>
      </c>
      <c r="K5269" s="797">
        <f t="shared" si="177"/>
        <v>2046</v>
      </c>
      <c r="L5269" s="797">
        <f t="shared" si="177"/>
        <v>1763</v>
      </c>
      <c r="M5269" s="797">
        <f t="shared" si="177"/>
        <v>1980</v>
      </c>
      <c r="N5269" s="797" t="b">
        <v>0</v>
      </c>
    </row>
    <row r="5270" spans="1:14" ht="25.5" x14ac:dyDescent="0.25">
      <c r="A5270" s="69" t="s">
        <v>8274</v>
      </c>
      <c r="B5270" s="42" t="s">
        <v>8275</v>
      </c>
      <c r="C5270" s="43" t="s">
        <v>8087</v>
      </c>
      <c r="D5270" s="44"/>
      <c r="E5270" s="47"/>
      <c r="F5270" s="10">
        <v>6843</v>
      </c>
      <c r="G5270" s="797">
        <f t="shared" si="178"/>
        <v>2354</v>
      </c>
      <c r="H5270" s="797">
        <f t="shared" si="178"/>
        <v>2354</v>
      </c>
      <c r="I5270" s="797">
        <f t="shared" si="178"/>
        <v>3093</v>
      </c>
      <c r="J5270" s="797">
        <f t="shared" si="177"/>
        <v>2149</v>
      </c>
      <c r="K5270" s="797">
        <f t="shared" si="177"/>
        <v>3415</v>
      </c>
      <c r="L5270" s="797">
        <f t="shared" si="177"/>
        <v>2942</v>
      </c>
      <c r="M5270" s="797">
        <f t="shared" si="177"/>
        <v>3305</v>
      </c>
      <c r="N5270" s="797" t="b">
        <v>0</v>
      </c>
    </row>
    <row r="5271" spans="1:14" ht="25.5" x14ac:dyDescent="0.25">
      <c r="A5271" s="69" t="s">
        <v>8276</v>
      </c>
      <c r="B5271" s="42" t="s">
        <v>8277</v>
      </c>
      <c r="C5271" s="43" t="s">
        <v>8087</v>
      </c>
      <c r="D5271" s="44"/>
      <c r="E5271" s="47"/>
      <c r="F5271" s="10">
        <v>962</v>
      </c>
      <c r="G5271" s="797">
        <f t="shared" si="178"/>
        <v>331</v>
      </c>
      <c r="H5271" s="797">
        <f t="shared" si="178"/>
        <v>331</v>
      </c>
      <c r="I5271" s="797">
        <f t="shared" si="178"/>
        <v>435</v>
      </c>
      <c r="J5271" s="797">
        <f t="shared" si="177"/>
        <v>302</v>
      </c>
      <c r="K5271" s="797">
        <f t="shared" si="177"/>
        <v>480</v>
      </c>
      <c r="L5271" s="797">
        <f t="shared" si="177"/>
        <v>414</v>
      </c>
      <c r="M5271" s="797">
        <f t="shared" si="177"/>
        <v>465</v>
      </c>
      <c r="N5271" s="797" t="b">
        <v>0</v>
      </c>
    </row>
    <row r="5272" spans="1:14" ht="25.5" x14ac:dyDescent="0.25">
      <c r="A5272" s="69" t="s">
        <v>8278</v>
      </c>
      <c r="B5272" s="42" t="s">
        <v>8279</v>
      </c>
      <c r="C5272" s="43" t="s">
        <v>8087</v>
      </c>
      <c r="D5272" s="44"/>
      <c r="E5272" s="47"/>
      <c r="F5272" s="10">
        <v>5234</v>
      </c>
      <c r="G5272" s="797">
        <f t="shared" si="178"/>
        <v>1800</v>
      </c>
      <c r="H5272" s="797">
        <f t="shared" si="178"/>
        <v>1800</v>
      </c>
      <c r="I5272" s="797">
        <f t="shared" si="178"/>
        <v>2366</v>
      </c>
      <c r="J5272" s="797">
        <f t="shared" si="177"/>
        <v>1643</v>
      </c>
      <c r="K5272" s="797">
        <f t="shared" si="177"/>
        <v>2612</v>
      </c>
      <c r="L5272" s="797">
        <f t="shared" si="177"/>
        <v>2251</v>
      </c>
      <c r="M5272" s="797">
        <f t="shared" si="177"/>
        <v>2528</v>
      </c>
      <c r="N5272" s="797" t="b">
        <v>0</v>
      </c>
    </row>
    <row r="5273" spans="1:14" ht="25.5" x14ac:dyDescent="0.25">
      <c r="A5273" s="69" t="s">
        <v>8280</v>
      </c>
      <c r="B5273" s="42" t="s">
        <v>8281</v>
      </c>
      <c r="C5273" s="43" t="s">
        <v>8087</v>
      </c>
      <c r="D5273" s="44"/>
      <c r="E5273" s="47"/>
      <c r="F5273" s="10">
        <v>8472</v>
      </c>
      <c r="G5273" s="797">
        <f t="shared" si="178"/>
        <v>2914</v>
      </c>
      <c r="H5273" s="797">
        <f t="shared" si="178"/>
        <v>2914</v>
      </c>
      <c r="I5273" s="797">
        <f t="shared" si="178"/>
        <v>3829</v>
      </c>
      <c r="J5273" s="797">
        <f t="shared" si="177"/>
        <v>2660</v>
      </c>
      <c r="K5273" s="797">
        <f t="shared" si="177"/>
        <v>4228</v>
      </c>
      <c r="L5273" s="797">
        <f t="shared" si="177"/>
        <v>3643</v>
      </c>
      <c r="M5273" s="797">
        <f t="shared" si="177"/>
        <v>4092</v>
      </c>
      <c r="N5273" s="797" t="b">
        <v>0</v>
      </c>
    </row>
    <row r="5274" spans="1:14" ht="38.25" x14ac:dyDescent="0.25">
      <c r="A5274" s="69" t="s">
        <v>8282</v>
      </c>
      <c r="B5274" s="42" t="s">
        <v>8283</v>
      </c>
      <c r="C5274" s="43" t="s">
        <v>8284</v>
      </c>
      <c r="D5274" s="44"/>
      <c r="E5274" s="47"/>
      <c r="F5274" s="10">
        <v>10364</v>
      </c>
      <c r="G5274" s="797">
        <f t="shared" si="178"/>
        <v>3565</v>
      </c>
      <c r="H5274" s="797">
        <f t="shared" si="178"/>
        <v>3565</v>
      </c>
      <c r="I5274" s="797">
        <f t="shared" si="178"/>
        <v>4685</v>
      </c>
      <c r="J5274" s="797">
        <f t="shared" si="177"/>
        <v>3254</v>
      </c>
      <c r="K5274" s="797">
        <f t="shared" si="177"/>
        <v>5172</v>
      </c>
      <c r="L5274" s="797">
        <f t="shared" si="177"/>
        <v>4457</v>
      </c>
      <c r="M5274" s="797">
        <f t="shared" si="177"/>
        <v>5006</v>
      </c>
      <c r="N5274" s="797" t="b">
        <v>0</v>
      </c>
    </row>
    <row r="5275" spans="1:14" ht="25.5" x14ac:dyDescent="0.25">
      <c r="A5275" s="69" t="s">
        <v>8285</v>
      </c>
      <c r="B5275" s="42" t="s">
        <v>8081</v>
      </c>
      <c r="C5275" s="43" t="s">
        <v>8286</v>
      </c>
      <c r="D5275" s="44"/>
      <c r="E5275" s="47"/>
      <c r="F5275" s="10" t="s">
        <v>9655</v>
      </c>
      <c r="G5275" s="797" t="str">
        <f t="shared" si="178"/>
        <v/>
      </c>
      <c r="H5275" s="797" t="str">
        <f t="shared" si="178"/>
        <v/>
      </c>
      <c r="I5275" s="797" t="str">
        <f t="shared" si="178"/>
        <v/>
      </c>
      <c r="J5275" s="797" t="str">
        <f t="shared" si="177"/>
        <v/>
      </c>
      <c r="K5275" s="797" t="str">
        <f t="shared" si="177"/>
        <v/>
      </c>
      <c r="L5275" s="797" t="str">
        <f t="shared" si="177"/>
        <v/>
      </c>
      <c r="M5275" s="797" t="str">
        <f t="shared" si="177"/>
        <v/>
      </c>
      <c r="N5275" s="797" t="b">
        <v>0</v>
      </c>
    </row>
    <row r="5276" spans="1:14" ht="25.5" x14ac:dyDescent="0.25">
      <c r="A5276" s="69" t="s">
        <v>8287</v>
      </c>
      <c r="B5276" s="42" t="s">
        <v>8083</v>
      </c>
      <c r="C5276" s="43" t="s">
        <v>8288</v>
      </c>
      <c r="D5276" s="44"/>
      <c r="E5276" s="47"/>
      <c r="F5276" s="814">
        <v>7682.6</v>
      </c>
      <c r="G5276" s="797">
        <f t="shared" si="178"/>
        <v>2643</v>
      </c>
      <c r="H5276" s="797">
        <f t="shared" si="178"/>
        <v>2643</v>
      </c>
      <c r="I5276" s="797">
        <f t="shared" si="178"/>
        <v>3473</v>
      </c>
      <c r="J5276" s="797">
        <f t="shared" si="177"/>
        <v>2412</v>
      </c>
      <c r="K5276" s="797">
        <f t="shared" si="177"/>
        <v>3834</v>
      </c>
      <c r="L5276" s="797">
        <f t="shared" si="177"/>
        <v>3304</v>
      </c>
      <c r="M5276" s="797">
        <f t="shared" si="177"/>
        <v>3711</v>
      </c>
      <c r="N5276" s="797" t="b">
        <v>0</v>
      </c>
    </row>
    <row r="5277" spans="1:14" ht="25.5" x14ac:dyDescent="0.25">
      <c r="A5277" s="69" t="s">
        <v>8289</v>
      </c>
      <c r="B5277" s="42" t="s">
        <v>8085</v>
      </c>
      <c r="C5277" s="43" t="s">
        <v>8290</v>
      </c>
      <c r="D5277" s="44"/>
      <c r="E5277" s="47"/>
      <c r="F5277" s="814">
        <v>12219.8</v>
      </c>
      <c r="G5277" s="797">
        <f t="shared" si="178"/>
        <v>4204</v>
      </c>
      <c r="H5277" s="797">
        <f t="shared" si="178"/>
        <v>4204</v>
      </c>
      <c r="I5277" s="797">
        <f t="shared" si="178"/>
        <v>5523</v>
      </c>
      <c r="J5277" s="797">
        <f t="shared" si="177"/>
        <v>3837</v>
      </c>
      <c r="K5277" s="797">
        <f t="shared" si="177"/>
        <v>6098</v>
      </c>
      <c r="L5277" s="797">
        <f t="shared" si="177"/>
        <v>5255</v>
      </c>
      <c r="M5277" s="797">
        <f t="shared" si="177"/>
        <v>5902</v>
      </c>
      <c r="N5277" s="797" t="b">
        <v>0</v>
      </c>
    </row>
    <row r="5278" spans="1:14" ht="25.5" x14ac:dyDescent="0.25">
      <c r="A5278" s="69" t="s">
        <v>8291</v>
      </c>
      <c r="B5278" s="42" t="s">
        <v>8292</v>
      </c>
      <c r="C5278" s="43" t="s">
        <v>8087</v>
      </c>
      <c r="D5278" s="44"/>
      <c r="E5278" s="47"/>
      <c r="F5278" s="10">
        <v>565</v>
      </c>
      <c r="G5278" s="797">
        <f t="shared" si="178"/>
        <v>194</v>
      </c>
      <c r="H5278" s="797">
        <f t="shared" si="178"/>
        <v>194</v>
      </c>
      <c r="I5278" s="797">
        <f t="shared" si="178"/>
        <v>255</v>
      </c>
      <c r="J5278" s="797">
        <f t="shared" si="177"/>
        <v>177</v>
      </c>
      <c r="K5278" s="797">
        <f t="shared" si="177"/>
        <v>282</v>
      </c>
      <c r="L5278" s="797">
        <f t="shared" si="177"/>
        <v>243</v>
      </c>
      <c r="M5278" s="797">
        <f t="shared" si="177"/>
        <v>273</v>
      </c>
      <c r="N5278" s="797" t="b">
        <v>0</v>
      </c>
    </row>
    <row r="5279" spans="1:14" ht="25.5" x14ac:dyDescent="0.25">
      <c r="A5279" s="69" t="s">
        <v>8293</v>
      </c>
      <c r="B5279" s="42" t="s">
        <v>8294</v>
      </c>
      <c r="C5279" s="43" t="s">
        <v>8087</v>
      </c>
      <c r="D5279" s="44"/>
      <c r="E5279" s="47"/>
      <c r="F5279" s="10">
        <v>5574</v>
      </c>
      <c r="G5279" s="797">
        <f t="shared" si="178"/>
        <v>1917</v>
      </c>
      <c r="H5279" s="797">
        <f t="shared" si="178"/>
        <v>1917</v>
      </c>
      <c r="I5279" s="797">
        <f t="shared" si="178"/>
        <v>2519</v>
      </c>
      <c r="J5279" s="797">
        <f t="shared" si="177"/>
        <v>1750</v>
      </c>
      <c r="K5279" s="797">
        <f t="shared" si="177"/>
        <v>2781</v>
      </c>
      <c r="L5279" s="797">
        <f t="shared" si="177"/>
        <v>2397</v>
      </c>
      <c r="M5279" s="797">
        <f t="shared" si="177"/>
        <v>2692</v>
      </c>
      <c r="N5279" s="797" t="b">
        <v>0</v>
      </c>
    </row>
    <row r="5280" spans="1:14" ht="25.5" x14ac:dyDescent="0.25">
      <c r="A5280" s="69" t="s">
        <v>8295</v>
      </c>
      <c r="B5280" s="42" t="s">
        <v>8296</v>
      </c>
      <c r="C5280" s="43" t="s">
        <v>8087</v>
      </c>
      <c r="D5280" s="44"/>
      <c r="E5280" s="47"/>
      <c r="F5280" s="10">
        <v>9192</v>
      </c>
      <c r="G5280" s="797">
        <f t="shared" si="178"/>
        <v>3162</v>
      </c>
      <c r="H5280" s="797">
        <f t="shared" si="178"/>
        <v>3162</v>
      </c>
      <c r="I5280" s="797">
        <f t="shared" si="178"/>
        <v>4155</v>
      </c>
      <c r="J5280" s="797">
        <f t="shared" si="177"/>
        <v>2886</v>
      </c>
      <c r="K5280" s="797">
        <f t="shared" si="177"/>
        <v>4587</v>
      </c>
      <c r="L5280" s="797">
        <f t="shared" si="177"/>
        <v>3953</v>
      </c>
      <c r="M5280" s="797">
        <f t="shared" si="177"/>
        <v>4440</v>
      </c>
      <c r="N5280" s="797" t="b">
        <v>0</v>
      </c>
    </row>
    <row r="5281" spans="1:14" ht="25.5" x14ac:dyDescent="0.25">
      <c r="A5281" s="69" t="s">
        <v>8297</v>
      </c>
      <c r="B5281" s="42" t="s">
        <v>8298</v>
      </c>
      <c r="C5281" s="43" t="s">
        <v>8087</v>
      </c>
      <c r="D5281" s="44"/>
      <c r="E5281" s="47"/>
      <c r="F5281" s="10">
        <v>1130</v>
      </c>
      <c r="G5281" s="797">
        <f t="shared" si="178"/>
        <v>389</v>
      </c>
      <c r="H5281" s="797">
        <f t="shared" si="178"/>
        <v>389</v>
      </c>
      <c r="I5281" s="797">
        <f t="shared" si="178"/>
        <v>511</v>
      </c>
      <c r="J5281" s="797">
        <f t="shared" si="177"/>
        <v>355</v>
      </c>
      <c r="K5281" s="797">
        <f t="shared" si="177"/>
        <v>564</v>
      </c>
      <c r="L5281" s="797">
        <f t="shared" si="177"/>
        <v>486</v>
      </c>
      <c r="M5281" s="797">
        <f t="shared" si="177"/>
        <v>546</v>
      </c>
      <c r="N5281" s="797" t="b">
        <v>0</v>
      </c>
    </row>
    <row r="5282" spans="1:14" ht="25.5" x14ac:dyDescent="0.25">
      <c r="A5282" s="69" t="s">
        <v>8299</v>
      </c>
      <c r="B5282" s="42" t="s">
        <v>8300</v>
      </c>
      <c r="C5282" s="43" t="s">
        <v>8087</v>
      </c>
      <c r="D5282" s="44"/>
      <c r="E5282" s="47"/>
      <c r="F5282" s="10">
        <v>7070</v>
      </c>
      <c r="G5282" s="797">
        <f t="shared" si="178"/>
        <v>2432</v>
      </c>
      <c r="H5282" s="797">
        <f t="shared" si="178"/>
        <v>2432</v>
      </c>
      <c r="I5282" s="797">
        <f t="shared" si="178"/>
        <v>3196</v>
      </c>
      <c r="J5282" s="797">
        <f t="shared" si="177"/>
        <v>2220</v>
      </c>
      <c r="K5282" s="797">
        <f t="shared" si="177"/>
        <v>3528</v>
      </c>
      <c r="L5282" s="797">
        <f t="shared" si="177"/>
        <v>3040</v>
      </c>
      <c r="M5282" s="797">
        <f t="shared" si="177"/>
        <v>3415</v>
      </c>
      <c r="N5282" s="797" t="b">
        <v>0</v>
      </c>
    </row>
    <row r="5283" spans="1:14" ht="25.5" x14ac:dyDescent="0.25">
      <c r="A5283" s="69" t="s">
        <v>8301</v>
      </c>
      <c r="B5283" s="42" t="s">
        <v>8302</v>
      </c>
      <c r="C5283" s="43" t="s">
        <v>8087</v>
      </c>
      <c r="D5283" s="44"/>
      <c r="E5283" s="47"/>
      <c r="F5283" s="10">
        <v>11340</v>
      </c>
      <c r="G5283" s="797">
        <f t="shared" si="178"/>
        <v>3901</v>
      </c>
      <c r="H5283" s="797">
        <f t="shared" si="178"/>
        <v>3901</v>
      </c>
      <c r="I5283" s="797">
        <f t="shared" si="178"/>
        <v>5126</v>
      </c>
      <c r="J5283" s="797">
        <f t="shared" si="177"/>
        <v>3561</v>
      </c>
      <c r="K5283" s="797">
        <f t="shared" si="177"/>
        <v>5659</v>
      </c>
      <c r="L5283" s="797">
        <f t="shared" si="177"/>
        <v>4876</v>
      </c>
      <c r="M5283" s="797">
        <f t="shared" si="177"/>
        <v>5477</v>
      </c>
      <c r="N5283" s="797" t="b">
        <v>0</v>
      </c>
    </row>
    <row r="5284" spans="1:14" ht="51" x14ac:dyDescent="0.25">
      <c r="A5284" s="69" t="s">
        <v>8303</v>
      </c>
      <c r="B5284" s="42" t="s">
        <v>8304</v>
      </c>
      <c r="C5284" s="43" t="s">
        <v>8305</v>
      </c>
      <c r="D5284" s="44"/>
      <c r="E5284" s="47"/>
      <c r="F5284" s="10">
        <v>11205</v>
      </c>
      <c r="G5284" s="797">
        <f t="shared" si="178"/>
        <v>3855</v>
      </c>
      <c r="H5284" s="797">
        <f t="shared" si="178"/>
        <v>3855</v>
      </c>
      <c r="I5284" s="797">
        <f t="shared" si="178"/>
        <v>5065</v>
      </c>
      <c r="J5284" s="797">
        <f t="shared" si="177"/>
        <v>3518</v>
      </c>
      <c r="K5284" s="797">
        <f t="shared" si="177"/>
        <v>5591</v>
      </c>
      <c r="L5284" s="797">
        <f t="shared" si="177"/>
        <v>4818</v>
      </c>
      <c r="M5284" s="797">
        <f t="shared" si="177"/>
        <v>5412</v>
      </c>
      <c r="N5284" s="797" t="b">
        <v>0</v>
      </c>
    </row>
    <row r="5285" spans="1:14" ht="51" x14ac:dyDescent="0.25">
      <c r="A5285" s="69" t="s">
        <v>8306</v>
      </c>
      <c r="B5285" s="42" t="s">
        <v>8307</v>
      </c>
      <c r="C5285" s="43" t="s">
        <v>8308</v>
      </c>
      <c r="D5285" s="44"/>
      <c r="E5285" s="47"/>
      <c r="F5285" s="814">
        <v>11522.54</v>
      </c>
      <c r="G5285" s="797">
        <f t="shared" si="178"/>
        <v>3964</v>
      </c>
      <c r="H5285" s="797">
        <f t="shared" si="178"/>
        <v>3964</v>
      </c>
      <c r="I5285" s="797">
        <f t="shared" si="178"/>
        <v>5208</v>
      </c>
      <c r="J5285" s="797">
        <f t="shared" si="177"/>
        <v>3618</v>
      </c>
      <c r="K5285" s="797">
        <f t="shared" si="177"/>
        <v>5750</v>
      </c>
      <c r="L5285" s="797">
        <f t="shared" si="177"/>
        <v>4955</v>
      </c>
      <c r="M5285" s="797">
        <f t="shared" si="177"/>
        <v>5565</v>
      </c>
      <c r="N5285" s="797" t="b">
        <v>0</v>
      </c>
    </row>
    <row r="5286" spans="1:14" ht="25.5" x14ac:dyDescent="0.25">
      <c r="A5286" s="69" t="s">
        <v>8309</v>
      </c>
      <c r="B5286" s="42" t="s">
        <v>8081</v>
      </c>
      <c r="C5286" s="43" t="s">
        <v>8310</v>
      </c>
      <c r="D5286" s="44"/>
      <c r="E5286" s="47"/>
      <c r="F5286" s="10" t="s">
        <v>9655</v>
      </c>
      <c r="G5286" s="797" t="str">
        <f t="shared" si="178"/>
        <v/>
      </c>
      <c r="H5286" s="797" t="str">
        <f t="shared" si="178"/>
        <v/>
      </c>
      <c r="I5286" s="797" t="str">
        <f t="shared" si="178"/>
        <v/>
      </c>
      <c r="J5286" s="797" t="str">
        <f t="shared" si="177"/>
        <v/>
      </c>
      <c r="K5286" s="797" t="str">
        <f t="shared" si="177"/>
        <v/>
      </c>
      <c r="L5286" s="797" t="str">
        <f t="shared" si="177"/>
        <v/>
      </c>
      <c r="M5286" s="797" t="str">
        <f t="shared" si="177"/>
        <v/>
      </c>
      <c r="N5286" s="797" t="b">
        <v>0</v>
      </c>
    </row>
    <row r="5287" spans="1:14" ht="25.5" x14ac:dyDescent="0.25">
      <c r="A5287" s="69" t="s">
        <v>8311</v>
      </c>
      <c r="B5287" s="42" t="s">
        <v>8083</v>
      </c>
      <c r="C5287" s="43" t="s">
        <v>8312</v>
      </c>
      <c r="D5287" s="44"/>
      <c r="E5287" s="47"/>
      <c r="F5287" s="814">
        <v>5338.06</v>
      </c>
      <c r="G5287" s="797">
        <f t="shared" si="178"/>
        <v>1836</v>
      </c>
      <c r="H5287" s="797">
        <f t="shared" si="178"/>
        <v>1836</v>
      </c>
      <c r="I5287" s="797">
        <f t="shared" si="178"/>
        <v>2413</v>
      </c>
      <c r="J5287" s="797">
        <f t="shared" si="177"/>
        <v>1676</v>
      </c>
      <c r="K5287" s="797">
        <f t="shared" si="177"/>
        <v>2664</v>
      </c>
      <c r="L5287" s="797">
        <f t="shared" si="177"/>
        <v>2295</v>
      </c>
      <c r="M5287" s="797">
        <f t="shared" si="177"/>
        <v>2578</v>
      </c>
      <c r="N5287" s="797" t="b">
        <v>0</v>
      </c>
    </row>
    <row r="5288" spans="1:14" ht="25.5" x14ac:dyDescent="0.25">
      <c r="A5288" s="69" t="s">
        <v>8313</v>
      </c>
      <c r="B5288" s="42" t="s">
        <v>8085</v>
      </c>
      <c r="C5288" s="43" t="s">
        <v>8314</v>
      </c>
      <c r="D5288" s="44"/>
      <c r="E5288" s="47"/>
      <c r="F5288" s="814">
        <v>9076.06</v>
      </c>
      <c r="G5288" s="797">
        <f t="shared" si="178"/>
        <v>3122</v>
      </c>
      <c r="H5288" s="797">
        <f t="shared" si="178"/>
        <v>3122</v>
      </c>
      <c r="I5288" s="797">
        <f t="shared" si="178"/>
        <v>4102</v>
      </c>
      <c r="J5288" s="797">
        <f t="shared" si="177"/>
        <v>2850</v>
      </c>
      <c r="K5288" s="797">
        <f t="shared" si="177"/>
        <v>4529</v>
      </c>
      <c r="L5288" s="797">
        <f t="shared" si="177"/>
        <v>3903</v>
      </c>
      <c r="M5288" s="797">
        <f t="shared" si="177"/>
        <v>4384</v>
      </c>
      <c r="N5288" s="797" t="b">
        <v>0</v>
      </c>
    </row>
    <row r="5289" spans="1:14" ht="25.5" x14ac:dyDescent="0.25">
      <c r="A5289" s="69" t="s">
        <v>8315</v>
      </c>
      <c r="B5289" s="42" t="s">
        <v>8316</v>
      </c>
      <c r="C5289" s="43" t="s">
        <v>8087</v>
      </c>
      <c r="D5289" s="44"/>
      <c r="E5289" s="47"/>
      <c r="F5289" s="10">
        <v>609</v>
      </c>
      <c r="G5289" s="797">
        <f t="shared" si="178"/>
        <v>209</v>
      </c>
      <c r="H5289" s="797">
        <f t="shared" si="178"/>
        <v>209</v>
      </c>
      <c r="I5289" s="797">
        <f t="shared" si="178"/>
        <v>275</v>
      </c>
      <c r="J5289" s="797">
        <f t="shared" si="177"/>
        <v>191</v>
      </c>
      <c r="K5289" s="797">
        <f t="shared" si="177"/>
        <v>304</v>
      </c>
      <c r="L5289" s="797">
        <f t="shared" si="177"/>
        <v>262</v>
      </c>
      <c r="M5289" s="797">
        <f t="shared" si="177"/>
        <v>294</v>
      </c>
      <c r="N5289" s="797" t="b">
        <v>0</v>
      </c>
    </row>
    <row r="5290" spans="1:14" ht="25.5" x14ac:dyDescent="0.25">
      <c r="A5290" s="69" t="s">
        <v>8317</v>
      </c>
      <c r="B5290" s="42" t="s">
        <v>8318</v>
      </c>
      <c r="C5290" s="43" t="s">
        <v>8087</v>
      </c>
      <c r="D5290" s="44"/>
      <c r="E5290" s="47"/>
      <c r="F5290" s="10">
        <v>5985</v>
      </c>
      <c r="G5290" s="797">
        <f t="shared" si="178"/>
        <v>2059</v>
      </c>
      <c r="H5290" s="797">
        <f t="shared" si="178"/>
        <v>2059</v>
      </c>
      <c r="I5290" s="797">
        <f t="shared" si="178"/>
        <v>2705</v>
      </c>
      <c r="J5290" s="797">
        <f t="shared" si="177"/>
        <v>1879</v>
      </c>
      <c r="K5290" s="797">
        <f t="shared" si="177"/>
        <v>2987</v>
      </c>
      <c r="L5290" s="797">
        <f t="shared" si="177"/>
        <v>2574</v>
      </c>
      <c r="M5290" s="797">
        <f t="shared" si="177"/>
        <v>2891</v>
      </c>
      <c r="N5290" s="797" t="b">
        <v>0</v>
      </c>
    </row>
    <row r="5291" spans="1:14" ht="25.5" x14ac:dyDescent="0.25">
      <c r="A5291" s="69" t="s">
        <v>8319</v>
      </c>
      <c r="B5291" s="42" t="s">
        <v>8320</v>
      </c>
      <c r="C5291" s="43" t="s">
        <v>8087</v>
      </c>
      <c r="D5291" s="44"/>
      <c r="E5291" s="47"/>
      <c r="F5291" s="10">
        <v>9865</v>
      </c>
      <c r="G5291" s="797">
        <f t="shared" si="178"/>
        <v>3394</v>
      </c>
      <c r="H5291" s="797">
        <f t="shared" si="178"/>
        <v>3394</v>
      </c>
      <c r="I5291" s="797">
        <f t="shared" si="178"/>
        <v>4459</v>
      </c>
      <c r="J5291" s="797">
        <f t="shared" si="177"/>
        <v>3098</v>
      </c>
      <c r="K5291" s="797">
        <f t="shared" si="177"/>
        <v>4923</v>
      </c>
      <c r="L5291" s="797">
        <f t="shared" si="177"/>
        <v>4242</v>
      </c>
      <c r="M5291" s="797">
        <f t="shared" si="177"/>
        <v>4765</v>
      </c>
      <c r="N5291" s="797" t="b">
        <v>0</v>
      </c>
    </row>
    <row r="5292" spans="1:14" ht="25.5" x14ac:dyDescent="0.25">
      <c r="A5292" s="69" t="s">
        <v>8321</v>
      </c>
      <c r="B5292" s="42" t="s">
        <v>8322</v>
      </c>
      <c r="C5292" s="43" t="s">
        <v>8087</v>
      </c>
      <c r="D5292" s="44"/>
      <c r="E5292" s="47"/>
      <c r="F5292" s="10">
        <v>1218</v>
      </c>
      <c r="G5292" s="797">
        <f t="shared" si="178"/>
        <v>419</v>
      </c>
      <c r="H5292" s="797">
        <f t="shared" si="178"/>
        <v>419</v>
      </c>
      <c r="I5292" s="797">
        <f t="shared" si="178"/>
        <v>551</v>
      </c>
      <c r="J5292" s="797">
        <f t="shared" si="177"/>
        <v>382</v>
      </c>
      <c r="K5292" s="797">
        <f t="shared" si="177"/>
        <v>608</v>
      </c>
      <c r="L5292" s="797">
        <f t="shared" si="177"/>
        <v>524</v>
      </c>
      <c r="M5292" s="797">
        <f t="shared" si="177"/>
        <v>588</v>
      </c>
      <c r="N5292" s="797" t="b">
        <v>0</v>
      </c>
    </row>
    <row r="5293" spans="1:14" ht="25.5" x14ac:dyDescent="0.25">
      <c r="A5293" s="69" t="s">
        <v>8323</v>
      </c>
      <c r="B5293" s="42" t="s">
        <v>8324</v>
      </c>
      <c r="C5293" s="43" t="s">
        <v>8087</v>
      </c>
      <c r="D5293" s="44"/>
      <c r="E5293" s="47"/>
      <c r="F5293" s="10">
        <v>7594</v>
      </c>
      <c r="G5293" s="797">
        <f t="shared" si="178"/>
        <v>2612</v>
      </c>
      <c r="H5293" s="797">
        <f t="shared" si="178"/>
        <v>2612</v>
      </c>
      <c r="I5293" s="797">
        <f t="shared" si="178"/>
        <v>3432</v>
      </c>
      <c r="J5293" s="797">
        <f t="shared" si="177"/>
        <v>2385</v>
      </c>
      <c r="K5293" s="797">
        <f t="shared" si="177"/>
        <v>3789</v>
      </c>
      <c r="L5293" s="797">
        <f t="shared" si="177"/>
        <v>3265</v>
      </c>
      <c r="M5293" s="797">
        <f t="shared" si="177"/>
        <v>3668</v>
      </c>
      <c r="N5293" s="797" t="b">
        <v>0</v>
      </c>
    </row>
    <row r="5294" spans="1:14" ht="25.5" x14ac:dyDescent="0.25">
      <c r="A5294" s="69" t="s">
        <v>8325</v>
      </c>
      <c r="B5294" s="42" t="s">
        <v>8326</v>
      </c>
      <c r="C5294" s="43" t="s">
        <v>8087</v>
      </c>
      <c r="D5294" s="44"/>
      <c r="E5294" s="47"/>
      <c r="F5294" s="10">
        <v>12174</v>
      </c>
      <c r="G5294" s="797">
        <f t="shared" si="178"/>
        <v>4188</v>
      </c>
      <c r="H5294" s="797">
        <f t="shared" si="178"/>
        <v>4188</v>
      </c>
      <c r="I5294" s="797">
        <f t="shared" si="178"/>
        <v>5503</v>
      </c>
      <c r="J5294" s="797">
        <f t="shared" si="177"/>
        <v>3823</v>
      </c>
      <c r="K5294" s="797">
        <f t="shared" si="177"/>
        <v>6075</v>
      </c>
      <c r="L5294" s="797">
        <f t="shared" si="177"/>
        <v>5235</v>
      </c>
      <c r="M5294" s="797">
        <f t="shared" si="177"/>
        <v>5880</v>
      </c>
      <c r="N5294" s="797" t="b">
        <v>0</v>
      </c>
    </row>
    <row r="5295" spans="1:14" ht="51" x14ac:dyDescent="0.25">
      <c r="A5295" s="69" t="s">
        <v>8327</v>
      </c>
      <c r="B5295" s="42" t="s">
        <v>8328</v>
      </c>
      <c r="C5295" s="43" t="s">
        <v>8329</v>
      </c>
      <c r="D5295" s="44"/>
      <c r="E5295" s="47"/>
      <c r="F5295" s="10">
        <v>12218</v>
      </c>
      <c r="G5295" s="797">
        <f t="shared" si="178"/>
        <v>4203</v>
      </c>
      <c r="H5295" s="797">
        <f t="shared" si="178"/>
        <v>4203</v>
      </c>
      <c r="I5295" s="797">
        <f t="shared" si="178"/>
        <v>5523</v>
      </c>
      <c r="J5295" s="797">
        <f t="shared" si="177"/>
        <v>3836</v>
      </c>
      <c r="K5295" s="797">
        <f t="shared" si="177"/>
        <v>6097</v>
      </c>
      <c r="L5295" s="797">
        <f t="shared" si="177"/>
        <v>5254</v>
      </c>
      <c r="M5295" s="797">
        <f t="shared" si="177"/>
        <v>5901</v>
      </c>
      <c r="N5295" s="797" t="b">
        <v>0</v>
      </c>
    </row>
    <row r="5296" spans="1:14" ht="51" x14ac:dyDescent="0.25">
      <c r="A5296" s="69" t="s">
        <v>8330</v>
      </c>
      <c r="B5296" s="42" t="s">
        <v>8331</v>
      </c>
      <c r="C5296" s="43" t="s">
        <v>8332</v>
      </c>
      <c r="D5296" s="44"/>
      <c r="E5296" s="47"/>
      <c r="F5296" s="814">
        <v>12555.33</v>
      </c>
      <c r="G5296" s="797">
        <f t="shared" si="178"/>
        <v>4319</v>
      </c>
      <c r="H5296" s="797">
        <f t="shared" si="178"/>
        <v>4319</v>
      </c>
      <c r="I5296" s="797">
        <f t="shared" si="178"/>
        <v>5675</v>
      </c>
      <c r="J5296" s="797">
        <f t="shared" si="177"/>
        <v>3942</v>
      </c>
      <c r="K5296" s="797">
        <f t="shared" si="177"/>
        <v>6265</v>
      </c>
      <c r="L5296" s="797">
        <f t="shared" si="177"/>
        <v>5399</v>
      </c>
      <c r="M5296" s="797">
        <f t="shared" si="177"/>
        <v>6064</v>
      </c>
      <c r="N5296" s="797" t="b">
        <v>0</v>
      </c>
    </row>
    <row r="5297" spans="1:14" ht="25.5" x14ac:dyDescent="0.25">
      <c r="A5297" s="69" t="s">
        <v>8333</v>
      </c>
      <c r="B5297" s="42" t="s">
        <v>8081</v>
      </c>
      <c r="C5297" s="43" t="s">
        <v>8334</v>
      </c>
      <c r="D5297" s="44"/>
      <c r="E5297" s="47"/>
      <c r="F5297" s="10" t="s">
        <v>9655</v>
      </c>
      <c r="G5297" s="797" t="str">
        <f t="shared" si="178"/>
        <v/>
      </c>
      <c r="H5297" s="797" t="str">
        <f t="shared" si="178"/>
        <v/>
      </c>
      <c r="I5297" s="797" t="str">
        <f t="shared" si="178"/>
        <v/>
      </c>
      <c r="J5297" s="797" t="str">
        <f t="shared" si="177"/>
        <v/>
      </c>
      <c r="K5297" s="797" t="str">
        <f t="shared" si="177"/>
        <v/>
      </c>
      <c r="L5297" s="797" t="str">
        <f t="shared" si="177"/>
        <v/>
      </c>
      <c r="M5297" s="797" t="str">
        <f t="shared" si="177"/>
        <v/>
      </c>
      <c r="N5297" s="797" t="b">
        <v>0</v>
      </c>
    </row>
    <row r="5298" spans="1:14" ht="25.5" x14ac:dyDescent="0.25">
      <c r="A5298" s="69" t="s">
        <v>8335</v>
      </c>
      <c r="B5298" s="42" t="s">
        <v>8083</v>
      </c>
      <c r="C5298" s="43" t="s">
        <v>8336</v>
      </c>
      <c r="D5298" s="44"/>
      <c r="E5298" s="47"/>
      <c r="F5298" s="814">
        <v>5461.67</v>
      </c>
      <c r="G5298" s="797">
        <f t="shared" si="178"/>
        <v>1879</v>
      </c>
      <c r="H5298" s="797">
        <f t="shared" si="178"/>
        <v>1879</v>
      </c>
      <c r="I5298" s="797">
        <f t="shared" si="178"/>
        <v>2469</v>
      </c>
      <c r="J5298" s="797">
        <f t="shared" si="177"/>
        <v>1715</v>
      </c>
      <c r="K5298" s="797">
        <f t="shared" si="177"/>
        <v>2725</v>
      </c>
      <c r="L5298" s="797">
        <f t="shared" si="177"/>
        <v>2349</v>
      </c>
      <c r="M5298" s="797">
        <f t="shared" si="177"/>
        <v>2638</v>
      </c>
      <c r="N5298" s="797" t="b">
        <v>0</v>
      </c>
    </row>
    <row r="5299" spans="1:14" ht="25.5" x14ac:dyDescent="0.25">
      <c r="A5299" s="69" t="s">
        <v>8337</v>
      </c>
      <c r="B5299" s="42" t="s">
        <v>8085</v>
      </c>
      <c r="C5299" s="43" t="s">
        <v>8338</v>
      </c>
      <c r="D5299" s="44"/>
      <c r="E5299" s="47"/>
      <c r="F5299" s="814">
        <v>9292.67</v>
      </c>
      <c r="G5299" s="797">
        <f t="shared" si="178"/>
        <v>3197</v>
      </c>
      <c r="H5299" s="797">
        <f t="shared" si="178"/>
        <v>3197</v>
      </c>
      <c r="I5299" s="797">
        <f t="shared" si="178"/>
        <v>4200</v>
      </c>
      <c r="J5299" s="797">
        <f t="shared" si="177"/>
        <v>2918</v>
      </c>
      <c r="K5299" s="797">
        <f t="shared" si="177"/>
        <v>4637</v>
      </c>
      <c r="L5299" s="797">
        <f t="shared" si="177"/>
        <v>3996</v>
      </c>
      <c r="M5299" s="797">
        <f t="shared" si="177"/>
        <v>4488</v>
      </c>
      <c r="N5299" s="797" t="b">
        <v>0</v>
      </c>
    </row>
    <row r="5300" spans="1:14" ht="25.5" x14ac:dyDescent="0.25">
      <c r="A5300" s="69" t="s">
        <v>8339</v>
      </c>
      <c r="B5300" s="42" t="s">
        <v>8340</v>
      </c>
      <c r="C5300" s="43" t="s">
        <v>8087</v>
      </c>
      <c r="D5300" s="44"/>
      <c r="E5300" s="47"/>
      <c r="F5300" s="10">
        <v>618</v>
      </c>
      <c r="G5300" s="797">
        <f t="shared" si="178"/>
        <v>213</v>
      </c>
      <c r="H5300" s="797">
        <f t="shared" si="178"/>
        <v>213</v>
      </c>
      <c r="I5300" s="797">
        <f t="shared" si="178"/>
        <v>279</v>
      </c>
      <c r="J5300" s="797">
        <f t="shared" si="177"/>
        <v>194</v>
      </c>
      <c r="K5300" s="797">
        <f t="shared" si="177"/>
        <v>308</v>
      </c>
      <c r="L5300" s="797">
        <f t="shared" si="177"/>
        <v>266</v>
      </c>
      <c r="M5300" s="797">
        <f t="shared" si="177"/>
        <v>298</v>
      </c>
      <c r="N5300" s="797" t="b">
        <v>0</v>
      </c>
    </row>
    <row r="5301" spans="1:14" ht="25.5" x14ac:dyDescent="0.25">
      <c r="A5301" s="69" t="s">
        <v>8341</v>
      </c>
      <c r="B5301" s="42" t="s">
        <v>8342</v>
      </c>
      <c r="C5301" s="43" t="s">
        <v>8087</v>
      </c>
      <c r="D5301" s="44"/>
      <c r="E5301" s="47"/>
      <c r="F5301" s="10">
        <v>6097</v>
      </c>
      <c r="G5301" s="797">
        <f t="shared" si="178"/>
        <v>2097</v>
      </c>
      <c r="H5301" s="797">
        <f t="shared" si="178"/>
        <v>2097</v>
      </c>
      <c r="I5301" s="797">
        <f t="shared" si="178"/>
        <v>2756</v>
      </c>
      <c r="J5301" s="797">
        <f t="shared" si="177"/>
        <v>1914</v>
      </c>
      <c r="K5301" s="797">
        <f t="shared" si="177"/>
        <v>3042</v>
      </c>
      <c r="L5301" s="797">
        <f t="shared" si="177"/>
        <v>2622</v>
      </c>
      <c r="M5301" s="797">
        <f t="shared" si="177"/>
        <v>2945</v>
      </c>
      <c r="N5301" s="797" t="b">
        <v>0</v>
      </c>
    </row>
    <row r="5302" spans="1:14" ht="25.5" x14ac:dyDescent="0.25">
      <c r="A5302" s="69" t="s">
        <v>8343</v>
      </c>
      <c r="B5302" s="42" t="s">
        <v>8344</v>
      </c>
      <c r="C5302" s="43" t="s">
        <v>8087</v>
      </c>
      <c r="D5302" s="44"/>
      <c r="E5302" s="47"/>
      <c r="F5302" s="10">
        <v>10057</v>
      </c>
      <c r="G5302" s="797">
        <f t="shared" si="178"/>
        <v>3460</v>
      </c>
      <c r="H5302" s="797">
        <f t="shared" si="178"/>
        <v>3460</v>
      </c>
      <c r="I5302" s="797">
        <f t="shared" si="178"/>
        <v>4546</v>
      </c>
      <c r="J5302" s="797">
        <f t="shared" si="177"/>
        <v>3158</v>
      </c>
      <c r="K5302" s="797">
        <f t="shared" si="177"/>
        <v>5018</v>
      </c>
      <c r="L5302" s="797">
        <f t="shared" si="177"/>
        <v>4325</v>
      </c>
      <c r="M5302" s="797">
        <f t="shared" si="177"/>
        <v>4858</v>
      </c>
      <c r="N5302" s="797" t="b">
        <v>0</v>
      </c>
    </row>
    <row r="5303" spans="1:14" ht="25.5" x14ac:dyDescent="0.25">
      <c r="A5303" s="69" t="s">
        <v>8345</v>
      </c>
      <c r="B5303" s="42" t="s">
        <v>8346</v>
      </c>
      <c r="C5303" s="43" t="s">
        <v>8087</v>
      </c>
      <c r="D5303" s="44"/>
      <c r="E5303" s="47"/>
      <c r="F5303" s="10">
        <v>1236</v>
      </c>
      <c r="G5303" s="797">
        <f t="shared" si="178"/>
        <v>425</v>
      </c>
      <c r="H5303" s="797">
        <f t="shared" si="178"/>
        <v>425</v>
      </c>
      <c r="I5303" s="797">
        <f t="shared" si="178"/>
        <v>559</v>
      </c>
      <c r="J5303" s="797">
        <f t="shared" si="177"/>
        <v>388</v>
      </c>
      <c r="K5303" s="797">
        <f t="shared" si="177"/>
        <v>617</v>
      </c>
      <c r="L5303" s="797">
        <f t="shared" si="177"/>
        <v>531</v>
      </c>
      <c r="M5303" s="797">
        <f t="shared" si="177"/>
        <v>597</v>
      </c>
      <c r="N5303" s="797" t="b">
        <v>0</v>
      </c>
    </row>
    <row r="5304" spans="1:14" ht="25.5" x14ac:dyDescent="0.25">
      <c r="A5304" s="69" t="s">
        <v>8347</v>
      </c>
      <c r="B5304" s="42" t="s">
        <v>8348</v>
      </c>
      <c r="C5304" s="43" t="s">
        <v>8087</v>
      </c>
      <c r="D5304" s="44"/>
      <c r="E5304" s="47"/>
      <c r="F5304" s="10">
        <v>7734</v>
      </c>
      <c r="G5304" s="797">
        <f t="shared" si="178"/>
        <v>2660</v>
      </c>
      <c r="H5304" s="797">
        <f t="shared" si="178"/>
        <v>2660</v>
      </c>
      <c r="I5304" s="797">
        <f t="shared" si="178"/>
        <v>3496</v>
      </c>
      <c r="J5304" s="797">
        <f t="shared" si="177"/>
        <v>2428</v>
      </c>
      <c r="K5304" s="797">
        <f t="shared" si="177"/>
        <v>3859</v>
      </c>
      <c r="L5304" s="797">
        <f t="shared" si="177"/>
        <v>3326</v>
      </c>
      <c r="M5304" s="797">
        <f t="shared" si="177"/>
        <v>3736</v>
      </c>
      <c r="N5304" s="797" t="b">
        <v>0</v>
      </c>
    </row>
    <row r="5305" spans="1:14" ht="25.5" x14ac:dyDescent="0.25">
      <c r="A5305" s="69" t="s">
        <v>8349</v>
      </c>
      <c r="B5305" s="42" t="s">
        <v>8350</v>
      </c>
      <c r="C5305" s="43" t="s">
        <v>8087</v>
      </c>
      <c r="D5305" s="44"/>
      <c r="E5305" s="47"/>
      <c r="F5305" s="10">
        <v>12408</v>
      </c>
      <c r="G5305" s="797">
        <f t="shared" si="178"/>
        <v>4268</v>
      </c>
      <c r="H5305" s="797">
        <f t="shared" si="178"/>
        <v>4268</v>
      </c>
      <c r="I5305" s="797">
        <f t="shared" si="178"/>
        <v>5608</v>
      </c>
      <c r="J5305" s="797">
        <f t="shared" si="177"/>
        <v>3896</v>
      </c>
      <c r="K5305" s="797">
        <f t="shared" si="177"/>
        <v>6192</v>
      </c>
      <c r="L5305" s="797">
        <f t="shared" si="177"/>
        <v>5335</v>
      </c>
      <c r="M5305" s="797">
        <f t="shared" si="177"/>
        <v>5993</v>
      </c>
      <c r="N5305" s="797" t="b">
        <v>0</v>
      </c>
    </row>
    <row r="5306" spans="1:14" ht="25.5" x14ac:dyDescent="0.25">
      <c r="A5306" s="69" t="s">
        <v>8351</v>
      </c>
      <c r="B5306" s="42" t="s">
        <v>8352</v>
      </c>
      <c r="C5306" s="43" t="s">
        <v>8353</v>
      </c>
      <c r="D5306" s="44"/>
      <c r="E5306" s="47"/>
      <c r="F5306" s="10">
        <v>99</v>
      </c>
      <c r="G5306" s="797">
        <f t="shared" si="178"/>
        <v>34</v>
      </c>
      <c r="H5306" s="797">
        <f t="shared" si="178"/>
        <v>34</v>
      </c>
      <c r="I5306" s="797">
        <f t="shared" si="178"/>
        <v>45</v>
      </c>
      <c r="J5306" s="797">
        <f t="shared" si="177"/>
        <v>31</v>
      </c>
      <c r="K5306" s="797">
        <f t="shared" si="177"/>
        <v>49</v>
      </c>
      <c r="L5306" s="797">
        <f t="shared" si="177"/>
        <v>43</v>
      </c>
      <c r="M5306" s="797">
        <f t="shared" si="177"/>
        <v>48</v>
      </c>
      <c r="N5306" s="797" t="b">
        <v>0</v>
      </c>
    </row>
    <row r="5307" spans="1:14" ht="25.5" x14ac:dyDescent="0.25">
      <c r="A5307" s="69" t="s">
        <v>8354</v>
      </c>
      <c r="B5307" s="42" t="s">
        <v>8355</v>
      </c>
      <c r="C5307" s="43" t="s">
        <v>8356</v>
      </c>
      <c r="D5307" s="44"/>
      <c r="E5307" s="47"/>
      <c r="F5307" s="10">
        <v>99</v>
      </c>
      <c r="G5307" s="797">
        <f t="shared" si="178"/>
        <v>34</v>
      </c>
      <c r="H5307" s="797">
        <f t="shared" si="178"/>
        <v>34</v>
      </c>
      <c r="I5307" s="797">
        <f t="shared" si="178"/>
        <v>45</v>
      </c>
      <c r="J5307" s="797">
        <f t="shared" si="177"/>
        <v>31</v>
      </c>
      <c r="K5307" s="797">
        <f t="shared" si="177"/>
        <v>49</v>
      </c>
      <c r="L5307" s="797">
        <f t="shared" si="177"/>
        <v>43</v>
      </c>
      <c r="M5307" s="797">
        <f t="shared" ref="M5307:M5370" si="179">IF($N5307,"NA",IF(ISNUMBER($F5307),ROUND(($F5307*M$5),0),""))</f>
        <v>48</v>
      </c>
      <c r="N5307" s="797" t="b">
        <v>0</v>
      </c>
    </row>
    <row r="5308" spans="1:14" ht="25.5" x14ac:dyDescent="0.25">
      <c r="A5308" s="69" t="s">
        <v>8357</v>
      </c>
      <c r="B5308" s="42" t="s">
        <v>8358</v>
      </c>
      <c r="C5308" s="43" t="s">
        <v>8359</v>
      </c>
      <c r="D5308" s="44"/>
      <c r="E5308" s="47"/>
      <c r="F5308" s="10">
        <v>99</v>
      </c>
      <c r="G5308" s="797">
        <f t="shared" si="178"/>
        <v>34</v>
      </c>
      <c r="H5308" s="797">
        <f t="shared" si="178"/>
        <v>34</v>
      </c>
      <c r="I5308" s="797">
        <f t="shared" si="178"/>
        <v>45</v>
      </c>
      <c r="J5308" s="797">
        <f t="shared" si="178"/>
        <v>31</v>
      </c>
      <c r="K5308" s="797">
        <f t="shared" si="178"/>
        <v>49</v>
      </c>
      <c r="L5308" s="797">
        <f t="shared" si="178"/>
        <v>43</v>
      </c>
      <c r="M5308" s="797">
        <f t="shared" si="179"/>
        <v>48</v>
      </c>
      <c r="N5308" s="797" t="b">
        <v>0</v>
      </c>
    </row>
    <row r="5309" spans="1:14" ht="25.5" x14ac:dyDescent="0.25">
      <c r="A5309" s="69" t="s">
        <v>8360</v>
      </c>
      <c r="B5309" s="42" t="s">
        <v>8361</v>
      </c>
      <c r="C5309" s="43" t="s">
        <v>8362</v>
      </c>
      <c r="D5309" s="44"/>
      <c r="E5309" s="47"/>
      <c r="F5309" s="10">
        <v>99</v>
      </c>
      <c r="G5309" s="797">
        <f t="shared" ref="G5309:L5351" si="180">IF($N5309,"NA",IF(ISNUMBER($F5309),ROUND(($F5309*G$5),0),""))</f>
        <v>34</v>
      </c>
      <c r="H5309" s="797">
        <f t="shared" si="180"/>
        <v>34</v>
      </c>
      <c r="I5309" s="797">
        <f t="shared" si="180"/>
        <v>45</v>
      </c>
      <c r="J5309" s="797">
        <f t="shared" si="180"/>
        <v>31</v>
      </c>
      <c r="K5309" s="797">
        <f t="shared" si="180"/>
        <v>49</v>
      </c>
      <c r="L5309" s="797">
        <f t="shared" si="180"/>
        <v>43</v>
      </c>
      <c r="M5309" s="797">
        <f t="shared" si="179"/>
        <v>48</v>
      </c>
      <c r="N5309" s="797" t="b">
        <v>0</v>
      </c>
    </row>
    <row r="5310" spans="1:14" ht="25.5" x14ac:dyDescent="0.25">
      <c r="A5310" s="69" t="s">
        <v>8363</v>
      </c>
      <c r="B5310" s="42" t="s">
        <v>8364</v>
      </c>
      <c r="C5310" s="43" t="s">
        <v>8365</v>
      </c>
      <c r="D5310" s="44"/>
      <c r="E5310" s="47"/>
      <c r="F5310" s="10">
        <v>403</v>
      </c>
      <c r="G5310" s="797">
        <f t="shared" si="180"/>
        <v>139</v>
      </c>
      <c r="H5310" s="797">
        <f t="shared" si="180"/>
        <v>139</v>
      </c>
      <c r="I5310" s="797">
        <f t="shared" si="180"/>
        <v>182</v>
      </c>
      <c r="J5310" s="797">
        <f t="shared" si="180"/>
        <v>127</v>
      </c>
      <c r="K5310" s="797">
        <f t="shared" si="180"/>
        <v>201</v>
      </c>
      <c r="L5310" s="797">
        <f t="shared" si="180"/>
        <v>173</v>
      </c>
      <c r="M5310" s="797">
        <f t="shared" si="179"/>
        <v>195</v>
      </c>
      <c r="N5310" s="797" t="b">
        <v>0</v>
      </c>
    </row>
    <row r="5311" spans="1:14" ht="25.5" x14ac:dyDescent="0.25">
      <c r="A5311" s="69" t="s">
        <v>8366</v>
      </c>
      <c r="B5311" s="42" t="s">
        <v>8367</v>
      </c>
      <c r="C5311" s="43" t="s">
        <v>8368</v>
      </c>
      <c r="D5311" s="44"/>
      <c r="E5311" s="47"/>
      <c r="F5311" s="10">
        <v>403</v>
      </c>
      <c r="G5311" s="797">
        <f t="shared" si="180"/>
        <v>139</v>
      </c>
      <c r="H5311" s="797">
        <f t="shared" si="180"/>
        <v>139</v>
      </c>
      <c r="I5311" s="797">
        <f t="shared" si="180"/>
        <v>182</v>
      </c>
      <c r="J5311" s="797">
        <f t="shared" si="180"/>
        <v>127</v>
      </c>
      <c r="K5311" s="797">
        <f t="shared" si="180"/>
        <v>201</v>
      </c>
      <c r="L5311" s="797">
        <f t="shared" si="180"/>
        <v>173</v>
      </c>
      <c r="M5311" s="797">
        <f t="shared" si="179"/>
        <v>195</v>
      </c>
      <c r="N5311" s="797" t="b">
        <v>0</v>
      </c>
    </row>
    <row r="5312" spans="1:14" ht="38.25" x14ac:dyDescent="0.25">
      <c r="A5312" s="69" t="s">
        <v>8369</v>
      </c>
      <c r="B5312" s="42" t="s">
        <v>8370</v>
      </c>
      <c r="C5312" s="43" t="s">
        <v>8371</v>
      </c>
      <c r="D5312" s="44"/>
      <c r="E5312" s="47"/>
      <c r="F5312" s="10">
        <v>8667</v>
      </c>
      <c r="G5312" s="797">
        <f t="shared" si="180"/>
        <v>2981</v>
      </c>
      <c r="H5312" s="797">
        <f t="shared" si="180"/>
        <v>2981</v>
      </c>
      <c r="I5312" s="797">
        <f t="shared" si="180"/>
        <v>3917</v>
      </c>
      <c r="J5312" s="797">
        <f t="shared" si="180"/>
        <v>2721</v>
      </c>
      <c r="K5312" s="797">
        <f t="shared" si="180"/>
        <v>4325</v>
      </c>
      <c r="L5312" s="797">
        <f t="shared" si="180"/>
        <v>3727</v>
      </c>
      <c r="M5312" s="797">
        <f t="shared" si="179"/>
        <v>4186</v>
      </c>
      <c r="N5312" s="797" t="b">
        <v>0</v>
      </c>
    </row>
    <row r="5313" spans="1:14" ht="38.25" x14ac:dyDescent="0.25">
      <c r="A5313" s="69" t="s">
        <v>8372</v>
      </c>
      <c r="B5313" s="42" t="s">
        <v>8373</v>
      </c>
      <c r="C5313" s="43" t="s">
        <v>8374</v>
      </c>
      <c r="D5313" s="44"/>
      <c r="E5313" s="47"/>
      <c r="F5313" s="10">
        <v>8667</v>
      </c>
      <c r="G5313" s="797">
        <f t="shared" si="180"/>
        <v>2981</v>
      </c>
      <c r="H5313" s="797">
        <f t="shared" si="180"/>
        <v>2981</v>
      </c>
      <c r="I5313" s="797">
        <f t="shared" si="180"/>
        <v>3917</v>
      </c>
      <c r="J5313" s="797">
        <f t="shared" si="180"/>
        <v>2721</v>
      </c>
      <c r="K5313" s="797">
        <f t="shared" si="180"/>
        <v>4325</v>
      </c>
      <c r="L5313" s="797">
        <f t="shared" si="180"/>
        <v>3727</v>
      </c>
      <c r="M5313" s="797">
        <f t="shared" si="179"/>
        <v>4186</v>
      </c>
      <c r="N5313" s="797" t="b">
        <v>0</v>
      </c>
    </row>
    <row r="5314" spans="1:14" ht="38.25" x14ac:dyDescent="0.25">
      <c r="A5314" s="69" t="s">
        <v>8375</v>
      </c>
      <c r="B5314" s="42" t="s">
        <v>8376</v>
      </c>
      <c r="C5314" s="43" t="s">
        <v>8377</v>
      </c>
      <c r="D5314" s="44"/>
      <c r="E5314" s="47"/>
      <c r="F5314" s="10">
        <v>7236</v>
      </c>
      <c r="G5314" s="797">
        <f t="shared" si="180"/>
        <v>2489</v>
      </c>
      <c r="H5314" s="797">
        <f t="shared" si="180"/>
        <v>2489</v>
      </c>
      <c r="I5314" s="797">
        <f t="shared" si="180"/>
        <v>3271</v>
      </c>
      <c r="J5314" s="797">
        <f t="shared" si="180"/>
        <v>2272</v>
      </c>
      <c r="K5314" s="797">
        <f t="shared" si="180"/>
        <v>3611</v>
      </c>
      <c r="L5314" s="797">
        <f t="shared" si="180"/>
        <v>3111</v>
      </c>
      <c r="M5314" s="797">
        <f t="shared" si="179"/>
        <v>3495</v>
      </c>
      <c r="N5314" s="797" t="b">
        <v>0</v>
      </c>
    </row>
    <row r="5315" spans="1:14" ht="38.25" x14ac:dyDescent="0.25">
      <c r="A5315" s="69" t="s">
        <v>8378</v>
      </c>
      <c r="B5315" s="42" t="s">
        <v>8379</v>
      </c>
      <c r="C5315" s="43" t="s">
        <v>8380</v>
      </c>
      <c r="D5315" s="44"/>
      <c r="E5315" s="47"/>
      <c r="F5315" s="10">
        <v>7236</v>
      </c>
      <c r="G5315" s="797">
        <f t="shared" si="180"/>
        <v>2489</v>
      </c>
      <c r="H5315" s="797">
        <f t="shared" si="180"/>
        <v>2489</v>
      </c>
      <c r="I5315" s="797">
        <f t="shared" si="180"/>
        <v>3271</v>
      </c>
      <c r="J5315" s="797">
        <f t="shared" si="180"/>
        <v>2272</v>
      </c>
      <c r="K5315" s="797">
        <f t="shared" si="180"/>
        <v>3611</v>
      </c>
      <c r="L5315" s="797">
        <f t="shared" si="180"/>
        <v>3111</v>
      </c>
      <c r="M5315" s="797">
        <f t="shared" si="179"/>
        <v>3495</v>
      </c>
      <c r="N5315" s="797" t="b">
        <v>0</v>
      </c>
    </row>
    <row r="5316" spans="1:14" ht="38.25" x14ac:dyDescent="0.25">
      <c r="A5316" s="69" t="s">
        <v>8381</v>
      </c>
      <c r="B5316" s="42" t="s">
        <v>8382</v>
      </c>
      <c r="C5316" s="43" t="s">
        <v>8383</v>
      </c>
      <c r="D5316" s="44"/>
      <c r="E5316" s="47"/>
      <c r="F5316" s="10">
        <v>8906</v>
      </c>
      <c r="G5316" s="797">
        <f t="shared" si="180"/>
        <v>3064</v>
      </c>
      <c r="H5316" s="797">
        <f t="shared" si="180"/>
        <v>3064</v>
      </c>
      <c r="I5316" s="797">
        <f t="shared" si="180"/>
        <v>4026</v>
      </c>
      <c r="J5316" s="797">
        <f t="shared" si="180"/>
        <v>2796</v>
      </c>
      <c r="K5316" s="797">
        <f t="shared" si="180"/>
        <v>4444</v>
      </c>
      <c r="L5316" s="797">
        <f t="shared" si="180"/>
        <v>3830</v>
      </c>
      <c r="M5316" s="797">
        <f t="shared" si="179"/>
        <v>4302</v>
      </c>
      <c r="N5316" s="797" t="b">
        <v>0</v>
      </c>
    </row>
    <row r="5317" spans="1:14" ht="38.25" x14ac:dyDescent="0.25">
      <c r="A5317" s="69" t="s">
        <v>8384</v>
      </c>
      <c r="B5317" s="42" t="s">
        <v>8385</v>
      </c>
      <c r="C5317" s="43" t="s">
        <v>8386</v>
      </c>
      <c r="D5317" s="44"/>
      <c r="E5317" s="47"/>
      <c r="F5317" s="10">
        <v>8906</v>
      </c>
      <c r="G5317" s="797">
        <f t="shared" si="180"/>
        <v>3064</v>
      </c>
      <c r="H5317" s="797">
        <f t="shared" si="180"/>
        <v>3064</v>
      </c>
      <c r="I5317" s="797">
        <f t="shared" si="180"/>
        <v>4026</v>
      </c>
      <c r="J5317" s="797">
        <f t="shared" si="180"/>
        <v>2796</v>
      </c>
      <c r="K5317" s="797">
        <f t="shared" si="180"/>
        <v>4444</v>
      </c>
      <c r="L5317" s="797">
        <f t="shared" si="180"/>
        <v>3830</v>
      </c>
      <c r="M5317" s="797">
        <f t="shared" si="179"/>
        <v>4302</v>
      </c>
      <c r="N5317" s="797" t="b">
        <v>0</v>
      </c>
    </row>
    <row r="5318" spans="1:14" ht="38.25" x14ac:dyDescent="0.25">
      <c r="A5318" s="69" t="s">
        <v>8387</v>
      </c>
      <c r="B5318" s="42" t="s">
        <v>8388</v>
      </c>
      <c r="C5318" s="43" t="s">
        <v>8389</v>
      </c>
      <c r="D5318" s="44"/>
      <c r="E5318" s="47"/>
      <c r="F5318" s="814">
        <v>7953.52</v>
      </c>
      <c r="G5318" s="797">
        <f t="shared" si="180"/>
        <v>2736</v>
      </c>
      <c r="H5318" s="797">
        <f t="shared" si="180"/>
        <v>2736</v>
      </c>
      <c r="I5318" s="797">
        <f t="shared" si="180"/>
        <v>3595</v>
      </c>
      <c r="J5318" s="797">
        <f t="shared" si="180"/>
        <v>2497</v>
      </c>
      <c r="K5318" s="797">
        <f t="shared" si="180"/>
        <v>3969</v>
      </c>
      <c r="L5318" s="797">
        <f t="shared" si="180"/>
        <v>3420</v>
      </c>
      <c r="M5318" s="797">
        <f t="shared" si="179"/>
        <v>3842</v>
      </c>
      <c r="N5318" s="797" t="b">
        <v>0</v>
      </c>
    </row>
    <row r="5319" spans="1:14" ht="38.25" x14ac:dyDescent="0.25">
      <c r="A5319" s="69" t="s">
        <v>8390</v>
      </c>
      <c r="B5319" s="42" t="s">
        <v>8391</v>
      </c>
      <c r="C5319" s="43" t="s">
        <v>8392</v>
      </c>
      <c r="D5319" s="44"/>
      <c r="E5319" s="47"/>
      <c r="F5319" s="814">
        <v>7953.52</v>
      </c>
      <c r="G5319" s="797">
        <f t="shared" si="180"/>
        <v>2736</v>
      </c>
      <c r="H5319" s="797">
        <f t="shared" si="180"/>
        <v>2736</v>
      </c>
      <c r="I5319" s="797">
        <f t="shared" si="180"/>
        <v>3595</v>
      </c>
      <c r="J5319" s="797">
        <f t="shared" si="180"/>
        <v>2497</v>
      </c>
      <c r="K5319" s="797">
        <f t="shared" si="180"/>
        <v>3969</v>
      </c>
      <c r="L5319" s="797">
        <f t="shared" si="180"/>
        <v>3420</v>
      </c>
      <c r="M5319" s="797">
        <f t="shared" si="179"/>
        <v>3842</v>
      </c>
      <c r="N5319" s="797" t="b">
        <v>0</v>
      </c>
    </row>
    <row r="5320" spans="1:14" ht="38.25" x14ac:dyDescent="0.25">
      <c r="A5320" s="69" t="s">
        <v>8393</v>
      </c>
      <c r="B5320" s="42" t="s">
        <v>8394</v>
      </c>
      <c r="C5320" s="43" t="s">
        <v>8395</v>
      </c>
      <c r="D5320" s="44"/>
      <c r="E5320" s="47"/>
      <c r="F5320" s="814">
        <v>6999.52</v>
      </c>
      <c r="G5320" s="797">
        <f t="shared" si="180"/>
        <v>2408</v>
      </c>
      <c r="H5320" s="797">
        <f t="shared" si="180"/>
        <v>2408</v>
      </c>
      <c r="I5320" s="797">
        <f t="shared" si="180"/>
        <v>3164</v>
      </c>
      <c r="J5320" s="797">
        <f t="shared" si="180"/>
        <v>2198</v>
      </c>
      <c r="K5320" s="797">
        <f t="shared" si="180"/>
        <v>3493</v>
      </c>
      <c r="L5320" s="797">
        <f t="shared" si="180"/>
        <v>3010</v>
      </c>
      <c r="M5320" s="797">
        <f t="shared" si="179"/>
        <v>3381</v>
      </c>
      <c r="N5320" s="797" t="b">
        <v>0</v>
      </c>
    </row>
    <row r="5321" spans="1:14" ht="38.25" x14ac:dyDescent="0.25">
      <c r="A5321" s="69" t="s">
        <v>8396</v>
      </c>
      <c r="B5321" s="42" t="s">
        <v>8397</v>
      </c>
      <c r="C5321" s="43" t="s">
        <v>8398</v>
      </c>
      <c r="D5321" s="44"/>
      <c r="E5321" s="47"/>
      <c r="F5321" s="814">
        <v>6999.52</v>
      </c>
      <c r="G5321" s="797">
        <f t="shared" si="180"/>
        <v>2408</v>
      </c>
      <c r="H5321" s="797">
        <f t="shared" si="180"/>
        <v>2408</v>
      </c>
      <c r="I5321" s="797">
        <f t="shared" si="180"/>
        <v>3164</v>
      </c>
      <c r="J5321" s="797">
        <f t="shared" si="180"/>
        <v>2198</v>
      </c>
      <c r="K5321" s="797">
        <f t="shared" si="180"/>
        <v>3493</v>
      </c>
      <c r="L5321" s="797">
        <f t="shared" si="180"/>
        <v>3010</v>
      </c>
      <c r="M5321" s="797">
        <f t="shared" si="179"/>
        <v>3381</v>
      </c>
      <c r="N5321" s="797" t="b">
        <v>0</v>
      </c>
    </row>
    <row r="5322" spans="1:14" ht="25.5" x14ac:dyDescent="0.25">
      <c r="A5322" s="69" t="s">
        <v>8399</v>
      </c>
      <c r="B5322" s="42" t="s">
        <v>8081</v>
      </c>
      <c r="C5322" s="43" t="s">
        <v>8400</v>
      </c>
      <c r="D5322" s="44"/>
      <c r="E5322" s="47"/>
      <c r="F5322" s="10" t="s">
        <v>9655</v>
      </c>
      <c r="G5322" s="797" t="str">
        <f t="shared" si="180"/>
        <v/>
      </c>
      <c r="H5322" s="797" t="str">
        <f t="shared" si="180"/>
        <v/>
      </c>
      <c r="I5322" s="797" t="str">
        <f t="shared" si="180"/>
        <v/>
      </c>
      <c r="J5322" s="797" t="str">
        <f t="shared" si="180"/>
        <v/>
      </c>
      <c r="K5322" s="797" t="str">
        <f t="shared" si="180"/>
        <v/>
      </c>
      <c r="L5322" s="797" t="str">
        <f t="shared" si="180"/>
        <v/>
      </c>
      <c r="M5322" s="797" t="str">
        <f t="shared" si="179"/>
        <v/>
      </c>
      <c r="N5322" s="797" t="b">
        <v>0</v>
      </c>
    </row>
    <row r="5323" spans="1:14" ht="25.5" x14ac:dyDescent="0.25">
      <c r="A5323" s="69" t="s">
        <v>8401</v>
      </c>
      <c r="B5323" s="42" t="s">
        <v>8083</v>
      </c>
      <c r="C5323" s="43" t="s">
        <v>8402</v>
      </c>
      <c r="D5323" s="44"/>
      <c r="E5323" s="47"/>
      <c r="F5323" s="814">
        <v>8643.08</v>
      </c>
      <c r="G5323" s="797">
        <f t="shared" si="180"/>
        <v>2973</v>
      </c>
      <c r="H5323" s="797">
        <f t="shared" si="180"/>
        <v>2973</v>
      </c>
      <c r="I5323" s="797">
        <f t="shared" si="180"/>
        <v>3907</v>
      </c>
      <c r="J5323" s="797">
        <f t="shared" si="180"/>
        <v>2714</v>
      </c>
      <c r="K5323" s="797">
        <f t="shared" si="180"/>
        <v>4313</v>
      </c>
      <c r="L5323" s="797">
        <f t="shared" si="180"/>
        <v>3717</v>
      </c>
      <c r="M5323" s="797">
        <f t="shared" si="179"/>
        <v>4175</v>
      </c>
      <c r="N5323" s="797" t="b">
        <v>0</v>
      </c>
    </row>
    <row r="5324" spans="1:14" ht="25.5" x14ac:dyDescent="0.25">
      <c r="A5324" s="69" t="s">
        <v>8403</v>
      </c>
      <c r="B5324" s="42" t="s">
        <v>8085</v>
      </c>
      <c r="C5324" s="43" t="s">
        <v>8404</v>
      </c>
      <c r="D5324" s="44"/>
      <c r="E5324" s="47"/>
      <c r="F5324" s="814">
        <v>18781.88</v>
      </c>
      <c r="G5324" s="797">
        <f t="shared" si="180"/>
        <v>6461</v>
      </c>
      <c r="H5324" s="797">
        <f t="shared" si="180"/>
        <v>6461</v>
      </c>
      <c r="I5324" s="797">
        <f t="shared" si="180"/>
        <v>8489</v>
      </c>
      <c r="J5324" s="797">
        <f t="shared" si="180"/>
        <v>5898</v>
      </c>
      <c r="K5324" s="797">
        <f t="shared" si="180"/>
        <v>9372</v>
      </c>
      <c r="L5324" s="797">
        <f t="shared" si="180"/>
        <v>8076</v>
      </c>
      <c r="M5324" s="797">
        <f t="shared" si="179"/>
        <v>9072</v>
      </c>
      <c r="N5324" s="797" t="b">
        <v>0</v>
      </c>
    </row>
    <row r="5325" spans="1:14" ht="25.5" x14ac:dyDescent="0.25">
      <c r="A5325" s="69" t="s">
        <v>8405</v>
      </c>
      <c r="B5325" s="42" t="s">
        <v>8406</v>
      </c>
      <c r="C5325" s="43" t="s">
        <v>8087</v>
      </c>
      <c r="D5325" s="44"/>
      <c r="E5325" s="47"/>
      <c r="F5325" s="10">
        <v>462</v>
      </c>
      <c r="G5325" s="797">
        <f t="shared" si="180"/>
        <v>159</v>
      </c>
      <c r="H5325" s="797">
        <f t="shared" si="180"/>
        <v>159</v>
      </c>
      <c r="I5325" s="797">
        <f t="shared" si="180"/>
        <v>209</v>
      </c>
      <c r="J5325" s="797">
        <f t="shared" si="180"/>
        <v>145</v>
      </c>
      <c r="K5325" s="797">
        <f t="shared" si="180"/>
        <v>231</v>
      </c>
      <c r="L5325" s="797">
        <f t="shared" si="180"/>
        <v>199</v>
      </c>
      <c r="M5325" s="797">
        <f t="shared" si="179"/>
        <v>223</v>
      </c>
      <c r="N5325" s="797" t="b">
        <v>0</v>
      </c>
    </row>
    <row r="5326" spans="1:14" ht="25.5" x14ac:dyDescent="0.25">
      <c r="A5326" s="69" t="s">
        <v>8407</v>
      </c>
      <c r="B5326" s="42" t="s">
        <v>8408</v>
      </c>
      <c r="C5326" s="43" t="s">
        <v>8087</v>
      </c>
      <c r="D5326" s="44"/>
      <c r="E5326" s="47"/>
      <c r="F5326" s="10">
        <v>9309</v>
      </c>
      <c r="G5326" s="797">
        <f t="shared" si="180"/>
        <v>3202</v>
      </c>
      <c r="H5326" s="797">
        <f t="shared" si="180"/>
        <v>3202</v>
      </c>
      <c r="I5326" s="797">
        <f t="shared" si="180"/>
        <v>4208</v>
      </c>
      <c r="J5326" s="797">
        <f t="shared" si="180"/>
        <v>2923</v>
      </c>
      <c r="K5326" s="797">
        <f t="shared" si="180"/>
        <v>4645</v>
      </c>
      <c r="L5326" s="797">
        <f t="shared" si="180"/>
        <v>4003</v>
      </c>
      <c r="M5326" s="797">
        <f t="shared" si="179"/>
        <v>4496</v>
      </c>
      <c r="N5326" s="797" t="b">
        <v>0</v>
      </c>
    </row>
    <row r="5327" spans="1:14" ht="25.5" x14ac:dyDescent="0.25">
      <c r="A5327" s="69" t="s">
        <v>8409</v>
      </c>
      <c r="B5327" s="42" t="s">
        <v>8410</v>
      </c>
      <c r="C5327" s="43" t="s">
        <v>8087</v>
      </c>
      <c r="D5327" s="44"/>
      <c r="E5327" s="47"/>
      <c r="F5327" s="10">
        <v>19836</v>
      </c>
      <c r="G5327" s="797">
        <f t="shared" si="180"/>
        <v>6824</v>
      </c>
      <c r="H5327" s="797">
        <f t="shared" si="180"/>
        <v>6824</v>
      </c>
      <c r="I5327" s="797">
        <f t="shared" si="180"/>
        <v>8966</v>
      </c>
      <c r="J5327" s="797">
        <f t="shared" si="180"/>
        <v>6229</v>
      </c>
      <c r="K5327" s="797">
        <f t="shared" si="180"/>
        <v>9898</v>
      </c>
      <c r="L5327" s="797">
        <f t="shared" si="180"/>
        <v>8529</v>
      </c>
      <c r="M5327" s="797">
        <f t="shared" si="179"/>
        <v>9581</v>
      </c>
      <c r="N5327" s="797" t="b">
        <v>0</v>
      </c>
    </row>
    <row r="5328" spans="1:14" ht="25.5" x14ac:dyDescent="0.25">
      <c r="A5328" s="69" t="s">
        <v>8411</v>
      </c>
      <c r="B5328" s="42" t="s">
        <v>8412</v>
      </c>
      <c r="C5328" s="43" t="s">
        <v>8087</v>
      </c>
      <c r="D5328" s="44"/>
      <c r="E5328" s="47"/>
      <c r="F5328" s="10">
        <v>924</v>
      </c>
      <c r="G5328" s="797">
        <f t="shared" si="180"/>
        <v>318</v>
      </c>
      <c r="H5328" s="797">
        <f t="shared" si="180"/>
        <v>318</v>
      </c>
      <c r="I5328" s="797">
        <f t="shared" si="180"/>
        <v>418</v>
      </c>
      <c r="J5328" s="797">
        <f t="shared" si="180"/>
        <v>290</v>
      </c>
      <c r="K5328" s="797">
        <f t="shared" si="180"/>
        <v>461</v>
      </c>
      <c r="L5328" s="797">
        <f t="shared" si="180"/>
        <v>397</v>
      </c>
      <c r="M5328" s="797">
        <f t="shared" si="179"/>
        <v>446</v>
      </c>
      <c r="N5328" s="797" t="b">
        <v>0</v>
      </c>
    </row>
    <row r="5329" spans="1:14" ht="25.5" x14ac:dyDescent="0.25">
      <c r="A5329" s="69" t="s">
        <v>8413</v>
      </c>
      <c r="B5329" s="42" t="s">
        <v>8414</v>
      </c>
      <c r="C5329" s="43" t="s">
        <v>8087</v>
      </c>
      <c r="D5329" s="44"/>
      <c r="E5329" s="47"/>
      <c r="F5329" s="10">
        <v>11390</v>
      </c>
      <c r="G5329" s="797">
        <f t="shared" si="180"/>
        <v>3918</v>
      </c>
      <c r="H5329" s="797">
        <f t="shared" si="180"/>
        <v>3918</v>
      </c>
      <c r="I5329" s="797">
        <f t="shared" si="180"/>
        <v>5148</v>
      </c>
      <c r="J5329" s="797">
        <f t="shared" si="180"/>
        <v>3576</v>
      </c>
      <c r="K5329" s="797">
        <f t="shared" si="180"/>
        <v>5684</v>
      </c>
      <c r="L5329" s="797">
        <f t="shared" si="180"/>
        <v>4898</v>
      </c>
      <c r="M5329" s="797">
        <f t="shared" si="179"/>
        <v>5501</v>
      </c>
      <c r="N5329" s="797" t="b">
        <v>0</v>
      </c>
    </row>
    <row r="5330" spans="1:14" ht="25.5" x14ac:dyDescent="0.25">
      <c r="A5330" s="69" t="s">
        <v>8415</v>
      </c>
      <c r="B5330" s="42" t="s">
        <v>8416</v>
      </c>
      <c r="C5330" s="43" t="s">
        <v>8087</v>
      </c>
      <c r="D5330" s="44"/>
      <c r="E5330" s="47"/>
      <c r="F5330" s="10">
        <v>23815</v>
      </c>
      <c r="G5330" s="797">
        <f t="shared" si="180"/>
        <v>8192</v>
      </c>
      <c r="H5330" s="797">
        <f t="shared" si="180"/>
        <v>8192</v>
      </c>
      <c r="I5330" s="797">
        <f t="shared" si="180"/>
        <v>10764</v>
      </c>
      <c r="J5330" s="797">
        <f t="shared" si="180"/>
        <v>7478</v>
      </c>
      <c r="K5330" s="797">
        <f t="shared" si="180"/>
        <v>11884</v>
      </c>
      <c r="L5330" s="797">
        <f t="shared" si="180"/>
        <v>10240</v>
      </c>
      <c r="M5330" s="797">
        <f t="shared" si="179"/>
        <v>11503</v>
      </c>
      <c r="N5330" s="797" t="b">
        <v>0</v>
      </c>
    </row>
    <row r="5331" spans="1:14" ht="38.25" x14ac:dyDescent="0.25">
      <c r="A5331" s="69" t="s">
        <v>8417</v>
      </c>
      <c r="B5331" s="42" t="s">
        <v>8397</v>
      </c>
      <c r="C5331" s="43" t="s">
        <v>8418</v>
      </c>
      <c r="D5331" s="44"/>
      <c r="E5331" s="47"/>
      <c r="F5331" s="814">
        <v>11757.52</v>
      </c>
      <c r="G5331" s="797">
        <f t="shared" si="180"/>
        <v>4045</v>
      </c>
      <c r="H5331" s="797">
        <f t="shared" si="180"/>
        <v>4045</v>
      </c>
      <c r="I5331" s="797">
        <f t="shared" si="180"/>
        <v>5314</v>
      </c>
      <c r="J5331" s="797">
        <f t="shared" si="180"/>
        <v>3692</v>
      </c>
      <c r="K5331" s="797">
        <f t="shared" si="180"/>
        <v>5867</v>
      </c>
      <c r="L5331" s="797">
        <f t="shared" si="180"/>
        <v>5056</v>
      </c>
      <c r="M5331" s="797">
        <f t="shared" si="179"/>
        <v>5679</v>
      </c>
      <c r="N5331" s="797" t="b">
        <v>0</v>
      </c>
    </row>
    <row r="5332" spans="1:14" ht="38.25" x14ac:dyDescent="0.25">
      <c r="A5332" s="69" t="s">
        <v>8417</v>
      </c>
      <c r="B5332" s="42" t="s">
        <v>8397</v>
      </c>
      <c r="C5332" s="43" t="s">
        <v>8419</v>
      </c>
      <c r="D5332" s="44"/>
      <c r="E5332" s="47"/>
      <c r="F5332" s="814">
        <v>11757.52</v>
      </c>
      <c r="G5332" s="797">
        <f t="shared" si="180"/>
        <v>4045</v>
      </c>
      <c r="H5332" s="797">
        <f t="shared" si="180"/>
        <v>4045</v>
      </c>
      <c r="I5332" s="797">
        <f t="shared" si="180"/>
        <v>5314</v>
      </c>
      <c r="J5332" s="797">
        <f t="shared" si="180"/>
        <v>3692</v>
      </c>
      <c r="K5332" s="797">
        <f t="shared" si="180"/>
        <v>5867</v>
      </c>
      <c r="L5332" s="797">
        <f t="shared" si="180"/>
        <v>5056</v>
      </c>
      <c r="M5332" s="797">
        <f t="shared" si="179"/>
        <v>5679</v>
      </c>
      <c r="N5332" s="797" t="b">
        <v>0</v>
      </c>
    </row>
    <row r="5333" spans="1:14" ht="38.25" x14ac:dyDescent="0.25">
      <c r="A5333" s="69" t="s">
        <v>8420</v>
      </c>
      <c r="B5333" s="42" t="s">
        <v>8081</v>
      </c>
      <c r="C5333" s="43" t="s">
        <v>8400</v>
      </c>
      <c r="D5333" s="44"/>
      <c r="E5333" s="47"/>
      <c r="F5333" s="10" t="s">
        <v>9655</v>
      </c>
      <c r="G5333" s="797" t="str">
        <f t="shared" si="180"/>
        <v/>
      </c>
      <c r="H5333" s="797" t="str">
        <f t="shared" si="180"/>
        <v/>
      </c>
      <c r="I5333" s="797" t="str">
        <f t="shared" si="180"/>
        <v/>
      </c>
      <c r="J5333" s="797" t="str">
        <f t="shared" si="180"/>
        <v/>
      </c>
      <c r="K5333" s="797" t="str">
        <f t="shared" si="180"/>
        <v/>
      </c>
      <c r="L5333" s="797" t="str">
        <f t="shared" si="180"/>
        <v/>
      </c>
      <c r="M5333" s="797" t="str">
        <f t="shared" si="179"/>
        <v/>
      </c>
      <c r="N5333" s="797" t="b">
        <v>0</v>
      </c>
    </row>
    <row r="5334" spans="1:14" ht="38.25" x14ac:dyDescent="0.25">
      <c r="A5334" s="69" t="s">
        <v>8421</v>
      </c>
      <c r="B5334" s="42" t="s">
        <v>8083</v>
      </c>
      <c r="C5334" s="43" t="s">
        <v>8402</v>
      </c>
      <c r="D5334" s="44"/>
      <c r="E5334" s="47"/>
      <c r="F5334" s="814">
        <v>13582.12</v>
      </c>
      <c r="G5334" s="797">
        <f t="shared" si="180"/>
        <v>4672</v>
      </c>
      <c r="H5334" s="797">
        <f t="shared" si="180"/>
        <v>4672</v>
      </c>
      <c r="I5334" s="797">
        <f t="shared" si="180"/>
        <v>6139</v>
      </c>
      <c r="J5334" s="797">
        <f t="shared" si="180"/>
        <v>4265</v>
      </c>
      <c r="K5334" s="797">
        <f t="shared" si="180"/>
        <v>6777</v>
      </c>
      <c r="L5334" s="797">
        <f t="shared" si="180"/>
        <v>5840</v>
      </c>
      <c r="M5334" s="797">
        <f t="shared" si="179"/>
        <v>6560</v>
      </c>
      <c r="N5334" s="797" t="b">
        <v>0</v>
      </c>
    </row>
    <row r="5335" spans="1:14" ht="38.25" x14ac:dyDescent="0.25">
      <c r="A5335" s="69" t="s">
        <v>8422</v>
      </c>
      <c r="B5335" s="42" t="s">
        <v>8085</v>
      </c>
      <c r="C5335" s="43" t="s">
        <v>8404</v>
      </c>
      <c r="D5335" s="44"/>
      <c r="E5335" s="47"/>
      <c r="F5335" s="814">
        <v>23720.92</v>
      </c>
      <c r="G5335" s="797">
        <f t="shared" si="180"/>
        <v>8160</v>
      </c>
      <c r="H5335" s="797">
        <f t="shared" si="180"/>
        <v>8160</v>
      </c>
      <c r="I5335" s="797">
        <f t="shared" si="180"/>
        <v>10722</v>
      </c>
      <c r="J5335" s="797">
        <f t="shared" si="180"/>
        <v>7448</v>
      </c>
      <c r="K5335" s="797">
        <f t="shared" si="180"/>
        <v>11837</v>
      </c>
      <c r="L5335" s="797">
        <f t="shared" si="180"/>
        <v>10200</v>
      </c>
      <c r="M5335" s="797">
        <f t="shared" si="179"/>
        <v>11457</v>
      </c>
      <c r="N5335" s="797" t="b">
        <v>0</v>
      </c>
    </row>
    <row r="5336" spans="1:14" ht="25.5" x14ac:dyDescent="0.25">
      <c r="A5336" s="69" t="s">
        <v>8423</v>
      </c>
      <c r="B5336" s="42" t="s">
        <v>8424</v>
      </c>
      <c r="C5336" s="43" t="s">
        <v>8087</v>
      </c>
      <c r="D5336" s="44"/>
      <c r="E5336" s="47"/>
      <c r="F5336" s="10">
        <v>595</v>
      </c>
      <c r="G5336" s="797">
        <f t="shared" si="180"/>
        <v>205</v>
      </c>
      <c r="H5336" s="797">
        <f t="shared" si="180"/>
        <v>205</v>
      </c>
      <c r="I5336" s="797">
        <f t="shared" si="180"/>
        <v>269</v>
      </c>
      <c r="J5336" s="797">
        <f t="shared" si="180"/>
        <v>187</v>
      </c>
      <c r="K5336" s="797">
        <f t="shared" si="180"/>
        <v>297</v>
      </c>
      <c r="L5336" s="797">
        <f t="shared" si="180"/>
        <v>256</v>
      </c>
      <c r="M5336" s="797">
        <f t="shared" si="179"/>
        <v>287</v>
      </c>
      <c r="N5336" s="797" t="b">
        <v>0</v>
      </c>
    </row>
    <row r="5337" spans="1:14" ht="25.5" x14ac:dyDescent="0.25">
      <c r="A5337" s="69" t="s">
        <v>8425</v>
      </c>
      <c r="B5337" s="42" t="s">
        <v>8426</v>
      </c>
      <c r="C5337" s="43" t="s">
        <v>8087</v>
      </c>
      <c r="D5337" s="44"/>
      <c r="E5337" s="47"/>
      <c r="F5337" s="10">
        <v>8833</v>
      </c>
      <c r="G5337" s="797">
        <f t="shared" si="180"/>
        <v>3039</v>
      </c>
      <c r="H5337" s="797">
        <f t="shared" si="180"/>
        <v>3039</v>
      </c>
      <c r="I5337" s="797">
        <f t="shared" si="180"/>
        <v>3993</v>
      </c>
      <c r="J5337" s="797">
        <f t="shared" si="180"/>
        <v>2774</v>
      </c>
      <c r="K5337" s="797">
        <f t="shared" si="180"/>
        <v>4408</v>
      </c>
      <c r="L5337" s="797">
        <f t="shared" si="180"/>
        <v>3798</v>
      </c>
      <c r="M5337" s="797">
        <f t="shared" si="179"/>
        <v>4266</v>
      </c>
      <c r="N5337" s="797" t="b">
        <v>0</v>
      </c>
    </row>
    <row r="5338" spans="1:14" ht="25.5" x14ac:dyDescent="0.25">
      <c r="A5338" s="69" t="s">
        <v>8427</v>
      </c>
      <c r="B5338" s="42" t="s">
        <v>8428</v>
      </c>
      <c r="C5338" s="43" t="s">
        <v>8087</v>
      </c>
      <c r="D5338" s="44"/>
      <c r="E5338" s="47"/>
      <c r="F5338" s="10">
        <v>19360</v>
      </c>
      <c r="G5338" s="797">
        <f t="shared" si="180"/>
        <v>6660</v>
      </c>
      <c r="H5338" s="797">
        <f t="shared" si="180"/>
        <v>6660</v>
      </c>
      <c r="I5338" s="797">
        <f t="shared" si="180"/>
        <v>8751</v>
      </c>
      <c r="J5338" s="797">
        <f t="shared" si="180"/>
        <v>6079</v>
      </c>
      <c r="K5338" s="797">
        <f t="shared" si="180"/>
        <v>9661</v>
      </c>
      <c r="L5338" s="797">
        <f t="shared" si="180"/>
        <v>8325</v>
      </c>
      <c r="M5338" s="797">
        <f t="shared" si="179"/>
        <v>9351</v>
      </c>
      <c r="N5338" s="797" t="b">
        <v>0</v>
      </c>
    </row>
    <row r="5339" spans="1:14" ht="25.5" x14ac:dyDescent="0.25">
      <c r="A5339" s="69" t="s">
        <v>8429</v>
      </c>
      <c r="B5339" s="42" t="s">
        <v>8430</v>
      </c>
      <c r="C5339" s="43" t="s">
        <v>8087</v>
      </c>
      <c r="D5339" s="44"/>
      <c r="E5339" s="47"/>
      <c r="F5339" s="10">
        <v>1190</v>
      </c>
      <c r="G5339" s="797">
        <f t="shared" si="180"/>
        <v>409</v>
      </c>
      <c r="H5339" s="797">
        <f t="shared" si="180"/>
        <v>409</v>
      </c>
      <c r="I5339" s="797">
        <f t="shared" si="180"/>
        <v>538</v>
      </c>
      <c r="J5339" s="797">
        <f t="shared" si="180"/>
        <v>374</v>
      </c>
      <c r="K5339" s="797">
        <f t="shared" si="180"/>
        <v>594</v>
      </c>
      <c r="L5339" s="797">
        <f t="shared" si="180"/>
        <v>512</v>
      </c>
      <c r="M5339" s="797">
        <f t="shared" si="179"/>
        <v>575</v>
      </c>
      <c r="N5339" s="797" t="b">
        <v>0</v>
      </c>
    </row>
    <row r="5340" spans="1:14" ht="25.5" x14ac:dyDescent="0.25">
      <c r="A5340" s="69" t="s">
        <v>8431</v>
      </c>
      <c r="B5340" s="42" t="s">
        <v>8432</v>
      </c>
      <c r="C5340" s="43" t="s">
        <v>8087</v>
      </c>
      <c r="D5340" s="44"/>
      <c r="E5340" s="47"/>
      <c r="F5340" s="10">
        <v>10914</v>
      </c>
      <c r="G5340" s="797">
        <f t="shared" si="180"/>
        <v>3754</v>
      </c>
      <c r="H5340" s="797">
        <f t="shared" si="180"/>
        <v>3754</v>
      </c>
      <c r="I5340" s="797">
        <f t="shared" si="180"/>
        <v>4933</v>
      </c>
      <c r="J5340" s="797">
        <f t="shared" si="180"/>
        <v>3427</v>
      </c>
      <c r="K5340" s="797">
        <f t="shared" si="180"/>
        <v>5446</v>
      </c>
      <c r="L5340" s="797">
        <f t="shared" si="180"/>
        <v>4693</v>
      </c>
      <c r="M5340" s="797">
        <f t="shared" si="179"/>
        <v>5271</v>
      </c>
      <c r="N5340" s="797" t="b">
        <v>0</v>
      </c>
    </row>
    <row r="5341" spans="1:14" ht="25.5" x14ac:dyDescent="0.25">
      <c r="A5341" s="69" t="s">
        <v>8433</v>
      </c>
      <c r="B5341" s="42" t="s">
        <v>8434</v>
      </c>
      <c r="C5341" s="43" t="s">
        <v>8087</v>
      </c>
      <c r="D5341" s="44"/>
      <c r="E5341" s="47"/>
      <c r="F5341" s="10">
        <v>23339</v>
      </c>
      <c r="G5341" s="797">
        <f t="shared" si="180"/>
        <v>8029</v>
      </c>
      <c r="H5341" s="797">
        <f t="shared" si="180"/>
        <v>8029</v>
      </c>
      <c r="I5341" s="797">
        <f t="shared" si="180"/>
        <v>10549</v>
      </c>
      <c r="J5341" s="797">
        <f t="shared" si="180"/>
        <v>7328</v>
      </c>
      <c r="K5341" s="797">
        <f t="shared" si="180"/>
        <v>11646</v>
      </c>
      <c r="L5341" s="797">
        <f t="shared" si="180"/>
        <v>10036</v>
      </c>
      <c r="M5341" s="797">
        <f t="shared" si="179"/>
        <v>11273</v>
      </c>
      <c r="N5341" s="797" t="b">
        <v>0</v>
      </c>
    </row>
    <row r="5342" spans="1:14" ht="38.25" x14ac:dyDescent="0.25">
      <c r="A5342" s="69" t="s">
        <v>8435</v>
      </c>
      <c r="B5342" s="42" t="s">
        <v>8436</v>
      </c>
      <c r="C5342" s="43" t="s">
        <v>8437</v>
      </c>
      <c r="D5342" s="44"/>
      <c r="E5342" s="47"/>
      <c r="F5342" s="814">
        <v>18631.400000000001</v>
      </c>
      <c r="G5342" s="797">
        <f t="shared" si="180"/>
        <v>6409</v>
      </c>
      <c r="H5342" s="797">
        <f t="shared" si="180"/>
        <v>6409</v>
      </c>
      <c r="I5342" s="797">
        <f t="shared" si="180"/>
        <v>8421</v>
      </c>
      <c r="J5342" s="797">
        <f t="shared" si="180"/>
        <v>5850</v>
      </c>
      <c r="K5342" s="797">
        <f t="shared" si="180"/>
        <v>9297</v>
      </c>
      <c r="L5342" s="797">
        <f t="shared" si="180"/>
        <v>8012</v>
      </c>
      <c r="M5342" s="797">
        <f t="shared" si="179"/>
        <v>8999</v>
      </c>
      <c r="N5342" s="797" t="b">
        <v>0</v>
      </c>
    </row>
    <row r="5343" spans="1:14" ht="38.25" x14ac:dyDescent="0.25">
      <c r="A5343" s="69" t="s">
        <v>8438</v>
      </c>
      <c r="B5343" s="42" t="s">
        <v>8439</v>
      </c>
      <c r="C5343" s="43" t="s">
        <v>8440</v>
      </c>
      <c r="D5343" s="44"/>
      <c r="E5343" s="47"/>
      <c r="F5343" s="814">
        <v>18631.400000000001</v>
      </c>
      <c r="G5343" s="797">
        <f t="shared" si="180"/>
        <v>6409</v>
      </c>
      <c r="H5343" s="797">
        <f t="shared" si="180"/>
        <v>6409</v>
      </c>
      <c r="I5343" s="797">
        <f t="shared" si="180"/>
        <v>8421</v>
      </c>
      <c r="J5343" s="797">
        <f t="shared" si="180"/>
        <v>5850</v>
      </c>
      <c r="K5343" s="797">
        <f t="shared" si="180"/>
        <v>9297</v>
      </c>
      <c r="L5343" s="797">
        <f t="shared" si="180"/>
        <v>8012</v>
      </c>
      <c r="M5343" s="797">
        <f t="shared" si="179"/>
        <v>8999</v>
      </c>
      <c r="N5343" s="797" t="b">
        <v>0</v>
      </c>
    </row>
    <row r="5344" spans="1:14" ht="25.5" x14ac:dyDescent="0.25">
      <c r="A5344" s="69" t="s">
        <v>8441</v>
      </c>
      <c r="B5344" s="42" t="s">
        <v>8081</v>
      </c>
      <c r="C5344" s="43" t="s">
        <v>8442</v>
      </c>
      <c r="D5344" s="44"/>
      <c r="E5344" s="47"/>
      <c r="F5344" s="10" t="s">
        <v>9655</v>
      </c>
      <c r="G5344" s="797" t="str">
        <f t="shared" si="180"/>
        <v/>
      </c>
      <c r="H5344" s="797" t="str">
        <f t="shared" si="180"/>
        <v/>
      </c>
      <c r="I5344" s="797" t="str">
        <f t="shared" si="180"/>
        <v/>
      </c>
      <c r="J5344" s="797" t="str">
        <f t="shared" si="180"/>
        <v/>
      </c>
      <c r="K5344" s="797" t="str">
        <f t="shared" si="180"/>
        <v/>
      </c>
      <c r="L5344" s="797" t="str">
        <f t="shared" si="180"/>
        <v/>
      </c>
      <c r="M5344" s="797" t="str">
        <f t="shared" si="179"/>
        <v/>
      </c>
      <c r="N5344" s="797" t="b">
        <v>0</v>
      </c>
    </row>
    <row r="5345" spans="1:14" ht="38.25" x14ac:dyDescent="0.25">
      <c r="A5345" s="69" t="s">
        <v>8443</v>
      </c>
      <c r="B5345" s="42" t="s">
        <v>8443</v>
      </c>
      <c r="C5345" s="43" t="s">
        <v>8444</v>
      </c>
      <c r="D5345" s="44"/>
      <c r="E5345" s="47"/>
      <c r="F5345" s="814">
        <v>1984</v>
      </c>
      <c r="G5345" s="797">
        <f t="shared" si="180"/>
        <v>682</v>
      </c>
      <c r="H5345" s="797">
        <f t="shared" si="180"/>
        <v>682</v>
      </c>
      <c r="I5345" s="797">
        <f t="shared" si="180"/>
        <v>897</v>
      </c>
      <c r="J5345" s="797">
        <f t="shared" si="180"/>
        <v>623</v>
      </c>
      <c r="K5345" s="797">
        <f t="shared" si="180"/>
        <v>990</v>
      </c>
      <c r="L5345" s="797">
        <f t="shared" si="180"/>
        <v>853</v>
      </c>
      <c r="M5345" s="797">
        <f t="shared" si="179"/>
        <v>958</v>
      </c>
      <c r="N5345" s="797" t="b">
        <v>0</v>
      </c>
    </row>
    <row r="5346" spans="1:14" ht="51" x14ac:dyDescent="0.25">
      <c r="A5346" s="69" t="s">
        <v>8445</v>
      </c>
      <c r="B5346" s="42" t="s">
        <v>8446</v>
      </c>
      <c r="C5346" s="43" t="s">
        <v>8447</v>
      </c>
      <c r="D5346" s="44"/>
      <c r="E5346" s="47"/>
      <c r="F5346" s="814">
        <v>828</v>
      </c>
      <c r="G5346" s="797">
        <f t="shared" si="180"/>
        <v>285</v>
      </c>
      <c r="H5346" s="797">
        <f t="shared" si="180"/>
        <v>285</v>
      </c>
      <c r="I5346" s="797">
        <f t="shared" si="180"/>
        <v>374</v>
      </c>
      <c r="J5346" s="797">
        <f t="shared" si="180"/>
        <v>260</v>
      </c>
      <c r="K5346" s="797">
        <f t="shared" si="180"/>
        <v>413</v>
      </c>
      <c r="L5346" s="797">
        <f t="shared" si="180"/>
        <v>356</v>
      </c>
      <c r="M5346" s="797">
        <f t="shared" si="179"/>
        <v>400</v>
      </c>
      <c r="N5346" s="797" t="b">
        <v>0</v>
      </c>
    </row>
    <row r="5347" spans="1:14" ht="25.5" x14ac:dyDescent="0.25">
      <c r="A5347" s="69" t="s">
        <v>8448</v>
      </c>
      <c r="B5347" s="42" t="s">
        <v>8083</v>
      </c>
      <c r="C5347" s="43" t="s">
        <v>8449</v>
      </c>
      <c r="D5347" s="44"/>
      <c r="E5347" s="47"/>
      <c r="F5347" s="814">
        <v>5004</v>
      </c>
      <c r="G5347" s="797">
        <f t="shared" si="180"/>
        <v>1721</v>
      </c>
      <c r="H5347" s="797">
        <f t="shared" si="180"/>
        <v>1721</v>
      </c>
      <c r="I5347" s="797">
        <f t="shared" si="180"/>
        <v>2262</v>
      </c>
      <c r="J5347" s="797">
        <f t="shared" si="180"/>
        <v>1571</v>
      </c>
      <c r="K5347" s="797">
        <f t="shared" si="180"/>
        <v>2497</v>
      </c>
      <c r="L5347" s="797">
        <f t="shared" si="180"/>
        <v>2152</v>
      </c>
      <c r="M5347" s="797">
        <f t="shared" si="179"/>
        <v>2417</v>
      </c>
      <c r="N5347" s="797" t="b">
        <v>0</v>
      </c>
    </row>
    <row r="5348" spans="1:14" x14ac:dyDescent="0.25">
      <c r="A5348" s="69" t="s">
        <v>8450</v>
      </c>
      <c r="B5348" s="42" t="s">
        <v>8085</v>
      </c>
      <c r="C5348" s="43" t="s">
        <v>8451</v>
      </c>
      <c r="D5348" s="44"/>
      <c r="E5348" s="47"/>
      <c r="F5348" s="814">
        <v>11219.4</v>
      </c>
      <c r="G5348" s="797">
        <f t="shared" si="180"/>
        <v>3859</v>
      </c>
      <c r="H5348" s="797">
        <f t="shared" si="180"/>
        <v>3859</v>
      </c>
      <c r="I5348" s="797">
        <f t="shared" si="180"/>
        <v>5071</v>
      </c>
      <c r="J5348" s="797">
        <f t="shared" si="180"/>
        <v>3523</v>
      </c>
      <c r="K5348" s="797">
        <f t="shared" si="180"/>
        <v>5598</v>
      </c>
      <c r="L5348" s="797">
        <f t="shared" si="180"/>
        <v>4824</v>
      </c>
      <c r="M5348" s="797">
        <f t="shared" si="179"/>
        <v>5419</v>
      </c>
      <c r="N5348" s="797" t="b">
        <v>0</v>
      </c>
    </row>
    <row r="5349" spans="1:14" ht="25.5" x14ac:dyDescent="0.25">
      <c r="A5349" s="69" t="s">
        <v>8452</v>
      </c>
      <c r="B5349" s="42" t="s">
        <v>8453</v>
      </c>
      <c r="C5349" s="43" t="s">
        <v>8087</v>
      </c>
      <c r="D5349" s="44"/>
      <c r="E5349" s="47"/>
      <c r="F5349" s="10">
        <v>952</v>
      </c>
      <c r="G5349" s="797">
        <f t="shared" si="180"/>
        <v>327</v>
      </c>
      <c r="H5349" s="797">
        <f t="shared" si="180"/>
        <v>327</v>
      </c>
      <c r="I5349" s="797">
        <f t="shared" si="180"/>
        <v>430</v>
      </c>
      <c r="J5349" s="797">
        <f t="shared" si="180"/>
        <v>299</v>
      </c>
      <c r="K5349" s="797">
        <f t="shared" si="180"/>
        <v>475</v>
      </c>
      <c r="L5349" s="797">
        <f t="shared" si="180"/>
        <v>409</v>
      </c>
      <c r="M5349" s="797">
        <f t="shared" si="179"/>
        <v>460</v>
      </c>
      <c r="N5349" s="797" t="b">
        <v>0</v>
      </c>
    </row>
    <row r="5350" spans="1:14" ht="25.5" x14ac:dyDescent="0.25">
      <c r="A5350" s="69" t="s">
        <v>8454</v>
      </c>
      <c r="B5350" s="42" t="s">
        <v>8455</v>
      </c>
      <c r="C5350" s="43" t="s">
        <v>8087</v>
      </c>
      <c r="D5350" s="44"/>
      <c r="E5350" s="47"/>
      <c r="F5350" s="10">
        <v>6214</v>
      </c>
      <c r="G5350" s="797">
        <f t="shared" si="180"/>
        <v>2138</v>
      </c>
      <c r="H5350" s="797">
        <f t="shared" si="180"/>
        <v>2138</v>
      </c>
      <c r="I5350" s="797">
        <f t="shared" si="180"/>
        <v>2809</v>
      </c>
      <c r="J5350" s="797">
        <f t="shared" si="180"/>
        <v>1951</v>
      </c>
      <c r="K5350" s="797">
        <f t="shared" si="180"/>
        <v>3101</v>
      </c>
      <c r="L5350" s="797">
        <f t="shared" si="180"/>
        <v>2672</v>
      </c>
      <c r="M5350" s="797">
        <f t="shared" si="179"/>
        <v>3001</v>
      </c>
      <c r="N5350" s="797" t="b">
        <v>0</v>
      </c>
    </row>
    <row r="5351" spans="1:14" ht="25.5" x14ac:dyDescent="0.25">
      <c r="A5351" s="69" t="s">
        <v>8456</v>
      </c>
      <c r="B5351" s="42" t="s">
        <v>8457</v>
      </c>
      <c r="C5351" s="43" t="s">
        <v>8087</v>
      </c>
      <c r="D5351" s="44"/>
      <c r="E5351" s="47"/>
      <c r="F5351" s="10">
        <v>12751</v>
      </c>
      <c r="G5351" s="797">
        <f t="shared" si="180"/>
        <v>4386</v>
      </c>
      <c r="H5351" s="797">
        <f t="shared" si="180"/>
        <v>4386</v>
      </c>
      <c r="I5351" s="797">
        <f t="shared" si="180"/>
        <v>5763</v>
      </c>
      <c r="J5351" s="797">
        <f t="shared" ref="J5351:M5414" si="181">IF($N5351,"NA",IF(ISNUMBER($F5351),ROUND(($F5351*J$5),0),""))</f>
        <v>4004</v>
      </c>
      <c r="K5351" s="797">
        <f t="shared" si="181"/>
        <v>6363</v>
      </c>
      <c r="L5351" s="797">
        <f t="shared" si="181"/>
        <v>5483</v>
      </c>
      <c r="M5351" s="797">
        <f t="shared" si="179"/>
        <v>6159</v>
      </c>
      <c r="N5351" s="797" t="b">
        <v>0</v>
      </c>
    </row>
    <row r="5352" spans="1:14" ht="25.5" x14ac:dyDescent="0.25">
      <c r="A5352" s="69" t="s">
        <v>8458</v>
      </c>
      <c r="B5352" s="42" t="s">
        <v>8459</v>
      </c>
      <c r="C5352" s="43" t="s">
        <v>8087</v>
      </c>
      <c r="D5352" s="44"/>
      <c r="E5352" s="47"/>
      <c r="F5352" s="10">
        <v>1904</v>
      </c>
      <c r="G5352" s="797">
        <f t="shared" ref="G5352:M5415" si="182">IF($N5352,"NA",IF(ISNUMBER($F5352),ROUND(($F5352*G$5),0),""))</f>
        <v>655</v>
      </c>
      <c r="H5352" s="797">
        <f t="shared" si="182"/>
        <v>655</v>
      </c>
      <c r="I5352" s="797">
        <f t="shared" si="182"/>
        <v>861</v>
      </c>
      <c r="J5352" s="797">
        <f t="shared" si="181"/>
        <v>598</v>
      </c>
      <c r="K5352" s="797">
        <f t="shared" si="181"/>
        <v>950</v>
      </c>
      <c r="L5352" s="797">
        <f t="shared" si="181"/>
        <v>819</v>
      </c>
      <c r="M5352" s="797">
        <f t="shared" si="179"/>
        <v>920</v>
      </c>
      <c r="N5352" s="797" t="b">
        <v>0</v>
      </c>
    </row>
    <row r="5353" spans="1:14" ht="25.5" x14ac:dyDescent="0.25">
      <c r="A5353" s="69" t="s">
        <v>8460</v>
      </c>
      <c r="B5353" s="42" t="s">
        <v>8461</v>
      </c>
      <c r="C5353" s="43" t="s">
        <v>8087</v>
      </c>
      <c r="D5353" s="44"/>
      <c r="E5353" s="47"/>
      <c r="F5353" s="10">
        <v>8115</v>
      </c>
      <c r="G5353" s="797">
        <f t="shared" si="182"/>
        <v>2792</v>
      </c>
      <c r="H5353" s="797">
        <f t="shared" si="182"/>
        <v>2792</v>
      </c>
      <c r="I5353" s="797">
        <f t="shared" si="182"/>
        <v>3668</v>
      </c>
      <c r="J5353" s="797">
        <f t="shared" si="181"/>
        <v>2548</v>
      </c>
      <c r="K5353" s="797">
        <f t="shared" si="181"/>
        <v>4049</v>
      </c>
      <c r="L5353" s="797">
        <f t="shared" si="181"/>
        <v>3489</v>
      </c>
      <c r="M5353" s="797">
        <f t="shared" si="179"/>
        <v>3920</v>
      </c>
      <c r="N5353" s="797" t="b">
        <v>0</v>
      </c>
    </row>
    <row r="5354" spans="1:14" ht="25.5" x14ac:dyDescent="0.25">
      <c r="A5354" s="69" t="s">
        <v>8462</v>
      </c>
      <c r="B5354" s="42" t="s">
        <v>8463</v>
      </c>
      <c r="C5354" s="43" t="s">
        <v>8087</v>
      </c>
      <c r="D5354" s="44"/>
      <c r="E5354" s="47"/>
      <c r="F5354" s="10">
        <v>15831</v>
      </c>
      <c r="G5354" s="797">
        <f t="shared" si="182"/>
        <v>5446</v>
      </c>
      <c r="H5354" s="797">
        <f t="shared" si="182"/>
        <v>5446</v>
      </c>
      <c r="I5354" s="797">
        <f t="shared" si="182"/>
        <v>7156</v>
      </c>
      <c r="J5354" s="797">
        <f t="shared" si="181"/>
        <v>4971</v>
      </c>
      <c r="K5354" s="797">
        <f t="shared" si="181"/>
        <v>7900</v>
      </c>
      <c r="L5354" s="797">
        <f t="shared" si="181"/>
        <v>6807</v>
      </c>
      <c r="M5354" s="797">
        <f t="shared" si="179"/>
        <v>7646</v>
      </c>
      <c r="N5354" s="797" t="b">
        <v>0</v>
      </c>
    </row>
    <row r="5355" spans="1:14" x14ac:dyDescent="0.25">
      <c r="A5355" s="69"/>
      <c r="B5355" s="42"/>
      <c r="C5355" s="43"/>
      <c r="D5355" s="44"/>
      <c r="E5355" s="47"/>
      <c r="F5355" s="10" t="s">
        <v>5249</v>
      </c>
      <c r="G5355" s="797" t="str">
        <f t="shared" si="182"/>
        <v/>
      </c>
      <c r="H5355" s="797" t="str">
        <f t="shared" si="182"/>
        <v/>
      </c>
      <c r="I5355" s="797" t="str">
        <f t="shared" si="182"/>
        <v/>
      </c>
      <c r="J5355" s="797" t="str">
        <f t="shared" si="181"/>
        <v/>
      </c>
      <c r="K5355" s="797" t="str">
        <f t="shared" si="181"/>
        <v/>
      </c>
      <c r="L5355" s="797" t="str">
        <f t="shared" si="181"/>
        <v/>
      </c>
      <c r="M5355" s="797" t="str">
        <f t="shared" si="179"/>
        <v/>
      </c>
      <c r="N5355" s="797" t="b">
        <v>0</v>
      </c>
    </row>
    <row r="5356" spans="1:14" x14ac:dyDescent="0.25">
      <c r="A5356" s="69"/>
      <c r="B5356" s="42"/>
      <c r="C5356" s="43"/>
      <c r="D5356" s="44"/>
      <c r="E5356" s="47"/>
      <c r="F5356" s="10" t="s">
        <v>5249</v>
      </c>
      <c r="G5356" s="797" t="str">
        <f t="shared" si="182"/>
        <v/>
      </c>
      <c r="H5356" s="797" t="str">
        <f t="shared" si="182"/>
        <v/>
      </c>
      <c r="I5356" s="797" t="str">
        <f t="shared" si="182"/>
        <v/>
      </c>
      <c r="J5356" s="797" t="str">
        <f t="shared" si="181"/>
        <v/>
      </c>
      <c r="K5356" s="797" t="str">
        <f t="shared" si="181"/>
        <v/>
      </c>
      <c r="L5356" s="797" t="str">
        <f t="shared" si="181"/>
        <v/>
      </c>
      <c r="M5356" s="797" t="str">
        <f t="shared" si="179"/>
        <v/>
      </c>
      <c r="N5356" s="797" t="b">
        <v>0</v>
      </c>
    </row>
    <row r="5357" spans="1:14" ht="25.5" x14ac:dyDescent="0.25">
      <c r="A5357" s="69" t="s">
        <v>5594</v>
      </c>
      <c r="B5357" s="42" t="s">
        <v>5595</v>
      </c>
      <c r="C5357" s="43" t="s">
        <v>5596</v>
      </c>
      <c r="D5357" s="44"/>
      <c r="E5357" s="47"/>
      <c r="F5357" s="10">
        <v>12.6</v>
      </c>
      <c r="G5357" s="797">
        <f t="shared" si="182"/>
        <v>4</v>
      </c>
      <c r="H5357" s="797">
        <f t="shared" si="182"/>
        <v>4</v>
      </c>
      <c r="I5357" s="797">
        <f t="shared" si="182"/>
        <v>6</v>
      </c>
      <c r="J5357" s="797">
        <f t="shared" si="181"/>
        <v>4</v>
      </c>
      <c r="K5357" s="797">
        <f t="shared" si="181"/>
        <v>6</v>
      </c>
      <c r="L5357" s="797">
        <f t="shared" si="181"/>
        <v>5</v>
      </c>
      <c r="M5357" s="797">
        <f t="shared" si="179"/>
        <v>6</v>
      </c>
      <c r="N5357" s="797" t="b">
        <v>0</v>
      </c>
    </row>
    <row r="5358" spans="1:14" ht="25.5" x14ac:dyDescent="0.25">
      <c r="A5358" s="69" t="s">
        <v>5597</v>
      </c>
      <c r="B5358" s="42" t="s">
        <v>5598</v>
      </c>
      <c r="C5358" s="43" t="s">
        <v>5599</v>
      </c>
      <c r="D5358" s="44"/>
      <c r="E5358" s="47"/>
      <c r="F5358" s="10">
        <v>38.85</v>
      </c>
      <c r="G5358" s="797">
        <f t="shared" si="182"/>
        <v>13</v>
      </c>
      <c r="H5358" s="797">
        <f t="shared" si="182"/>
        <v>13</v>
      </c>
      <c r="I5358" s="797">
        <f t="shared" si="182"/>
        <v>18</v>
      </c>
      <c r="J5358" s="797">
        <f t="shared" si="181"/>
        <v>12</v>
      </c>
      <c r="K5358" s="797">
        <f t="shared" si="181"/>
        <v>19</v>
      </c>
      <c r="L5358" s="797">
        <f t="shared" si="181"/>
        <v>17</v>
      </c>
      <c r="M5358" s="797">
        <f t="shared" si="179"/>
        <v>19</v>
      </c>
      <c r="N5358" s="797" t="b">
        <v>0</v>
      </c>
    </row>
    <row r="5359" spans="1:14" ht="25.5" x14ac:dyDescent="0.25">
      <c r="A5359" s="69" t="s">
        <v>8464</v>
      </c>
      <c r="B5359" s="42" t="s">
        <v>8465</v>
      </c>
      <c r="C5359" s="43" t="s">
        <v>8466</v>
      </c>
      <c r="D5359" s="44"/>
      <c r="E5359" s="47"/>
      <c r="F5359" s="10">
        <v>145</v>
      </c>
      <c r="G5359" s="797">
        <f t="shared" si="182"/>
        <v>50</v>
      </c>
      <c r="H5359" s="797">
        <f t="shared" si="182"/>
        <v>50</v>
      </c>
      <c r="I5359" s="797">
        <f t="shared" si="182"/>
        <v>66</v>
      </c>
      <c r="J5359" s="797">
        <f t="shared" si="181"/>
        <v>46</v>
      </c>
      <c r="K5359" s="797">
        <f t="shared" si="181"/>
        <v>72</v>
      </c>
      <c r="L5359" s="797">
        <f t="shared" si="181"/>
        <v>62</v>
      </c>
      <c r="M5359" s="797">
        <f t="shared" si="179"/>
        <v>70</v>
      </c>
      <c r="N5359" s="797" t="b">
        <v>0</v>
      </c>
    </row>
    <row r="5360" spans="1:14" x14ac:dyDescent="0.25">
      <c r="A5360" s="69" t="s">
        <v>5600</v>
      </c>
      <c r="B5360" s="42" t="s">
        <v>5601</v>
      </c>
      <c r="C5360" s="43" t="s">
        <v>5602</v>
      </c>
      <c r="D5360" s="44"/>
      <c r="E5360" s="47"/>
      <c r="F5360" s="10">
        <v>90.3</v>
      </c>
      <c r="G5360" s="797">
        <f t="shared" si="182"/>
        <v>31</v>
      </c>
      <c r="H5360" s="797">
        <f t="shared" si="182"/>
        <v>31</v>
      </c>
      <c r="I5360" s="797">
        <f t="shared" si="182"/>
        <v>41</v>
      </c>
      <c r="J5360" s="797">
        <f t="shared" si="181"/>
        <v>28</v>
      </c>
      <c r="K5360" s="797">
        <f t="shared" si="181"/>
        <v>45</v>
      </c>
      <c r="L5360" s="797">
        <f t="shared" si="181"/>
        <v>39</v>
      </c>
      <c r="M5360" s="797">
        <f t="shared" si="179"/>
        <v>44</v>
      </c>
      <c r="N5360" s="797" t="b">
        <v>0</v>
      </c>
    </row>
    <row r="5361" spans="1:14" ht="25.5" x14ac:dyDescent="0.25">
      <c r="A5361" s="69" t="s">
        <v>5603</v>
      </c>
      <c r="B5361" s="42" t="s">
        <v>5604</v>
      </c>
      <c r="C5361" s="43" t="s">
        <v>5605</v>
      </c>
      <c r="D5361" s="44"/>
      <c r="E5361" s="47"/>
      <c r="F5361" s="10">
        <v>193.2</v>
      </c>
      <c r="G5361" s="797">
        <f t="shared" si="182"/>
        <v>66</v>
      </c>
      <c r="H5361" s="797">
        <f t="shared" si="182"/>
        <v>66</v>
      </c>
      <c r="I5361" s="797">
        <f t="shared" si="182"/>
        <v>87</v>
      </c>
      <c r="J5361" s="797">
        <f t="shared" si="181"/>
        <v>61</v>
      </c>
      <c r="K5361" s="797">
        <f t="shared" si="181"/>
        <v>96</v>
      </c>
      <c r="L5361" s="797">
        <f t="shared" si="181"/>
        <v>83</v>
      </c>
      <c r="M5361" s="797">
        <f t="shared" si="179"/>
        <v>93</v>
      </c>
      <c r="N5361" s="797" t="b">
        <v>0</v>
      </c>
    </row>
    <row r="5362" spans="1:14" ht="25.5" x14ac:dyDescent="0.25">
      <c r="A5362" s="69" t="s">
        <v>5606</v>
      </c>
      <c r="B5362" s="42" t="s">
        <v>5607</v>
      </c>
      <c r="C5362" s="43" t="s">
        <v>5608</v>
      </c>
      <c r="D5362" s="44"/>
      <c r="E5362" s="47"/>
      <c r="F5362" s="10">
        <v>1290</v>
      </c>
      <c r="G5362" s="797">
        <f t="shared" si="182"/>
        <v>444</v>
      </c>
      <c r="H5362" s="797">
        <f t="shared" si="182"/>
        <v>444</v>
      </c>
      <c r="I5362" s="797">
        <f t="shared" si="182"/>
        <v>583</v>
      </c>
      <c r="J5362" s="797">
        <f t="shared" si="181"/>
        <v>405</v>
      </c>
      <c r="K5362" s="797">
        <f t="shared" si="181"/>
        <v>644</v>
      </c>
      <c r="L5362" s="797">
        <f t="shared" si="181"/>
        <v>555</v>
      </c>
      <c r="M5362" s="797">
        <f t="shared" si="179"/>
        <v>623</v>
      </c>
      <c r="N5362" s="797" t="b">
        <v>0</v>
      </c>
    </row>
    <row r="5363" spans="1:14" ht="25.5" x14ac:dyDescent="0.25">
      <c r="A5363" s="69" t="s">
        <v>5609</v>
      </c>
      <c r="B5363" s="42" t="s">
        <v>5610</v>
      </c>
      <c r="C5363" s="43" t="s">
        <v>5611</v>
      </c>
      <c r="D5363" s="44"/>
      <c r="E5363" s="47"/>
      <c r="F5363" s="10">
        <v>2582</v>
      </c>
      <c r="G5363" s="797">
        <f t="shared" si="182"/>
        <v>888</v>
      </c>
      <c r="H5363" s="797">
        <f t="shared" si="182"/>
        <v>888</v>
      </c>
      <c r="I5363" s="797">
        <f t="shared" si="182"/>
        <v>1167</v>
      </c>
      <c r="J5363" s="797">
        <f t="shared" si="181"/>
        <v>811</v>
      </c>
      <c r="K5363" s="797">
        <f t="shared" si="181"/>
        <v>1288</v>
      </c>
      <c r="L5363" s="797">
        <f t="shared" si="181"/>
        <v>1110</v>
      </c>
      <c r="M5363" s="797">
        <f t="shared" si="179"/>
        <v>1247</v>
      </c>
      <c r="N5363" s="797" t="b">
        <v>0</v>
      </c>
    </row>
    <row r="5364" spans="1:14" ht="25.5" x14ac:dyDescent="0.25">
      <c r="A5364" s="69" t="s">
        <v>5612</v>
      </c>
      <c r="B5364" s="42" t="s">
        <v>5613</v>
      </c>
      <c r="C5364" s="43" t="s">
        <v>5614</v>
      </c>
      <c r="D5364" s="44"/>
      <c r="E5364" s="47"/>
      <c r="F5364" s="10">
        <v>3873</v>
      </c>
      <c r="G5364" s="797">
        <f t="shared" si="182"/>
        <v>1332</v>
      </c>
      <c r="H5364" s="797">
        <f t="shared" si="182"/>
        <v>1332</v>
      </c>
      <c r="I5364" s="797">
        <f t="shared" si="182"/>
        <v>1751</v>
      </c>
      <c r="J5364" s="797">
        <f t="shared" si="181"/>
        <v>1216</v>
      </c>
      <c r="K5364" s="797">
        <f t="shared" si="181"/>
        <v>1933</v>
      </c>
      <c r="L5364" s="797">
        <f t="shared" si="181"/>
        <v>1665</v>
      </c>
      <c r="M5364" s="797">
        <f t="shared" si="179"/>
        <v>1871</v>
      </c>
      <c r="N5364" s="797" t="b">
        <v>0</v>
      </c>
    </row>
    <row r="5365" spans="1:14" ht="25.5" x14ac:dyDescent="0.25">
      <c r="A5365" s="69" t="s">
        <v>5615</v>
      </c>
      <c r="B5365" s="42" t="s">
        <v>5616</v>
      </c>
      <c r="C5365" s="43" t="s">
        <v>5617</v>
      </c>
      <c r="D5365" s="44"/>
      <c r="E5365" s="47"/>
      <c r="F5365" s="10">
        <v>5414</v>
      </c>
      <c r="G5365" s="797">
        <f t="shared" si="182"/>
        <v>1862</v>
      </c>
      <c r="H5365" s="797">
        <f t="shared" si="182"/>
        <v>1862</v>
      </c>
      <c r="I5365" s="797">
        <f t="shared" si="182"/>
        <v>2447</v>
      </c>
      <c r="J5365" s="797">
        <f t="shared" si="181"/>
        <v>1700</v>
      </c>
      <c r="K5365" s="797">
        <f t="shared" si="181"/>
        <v>2702</v>
      </c>
      <c r="L5365" s="797">
        <f t="shared" si="181"/>
        <v>2328</v>
      </c>
      <c r="M5365" s="797">
        <f t="shared" si="179"/>
        <v>2615</v>
      </c>
      <c r="N5365" s="797" t="b">
        <v>0</v>
      </c>
    </row>
    <row r="5366" spans="1:14" ht="25.5" x14ac:dyDescent="0.25">
      <c r="A5366" s="69" t="s">
        <v>5618</v>
      </c>
      <c r="B5366" s="42" t="s">
        <v>5619</v>
      </c>
      <c r="C5366" s="43" t="s">
        <v>5620</v>
      </c>
      <c r="D5366" s="44"/>
      <c r="E5366" s="47"/>
      <c r="F5366" s="10">
        <v>7746</v>
      </c>
      <c r="G5366" s="797">
        <f t="shared" si="182"/>
        <v>2665</v>
      </c>
      <c r="H5366" s="797">
        <f t="shared" si="182"/>
        <v>2665</v>
      </c>
      <c r="I5366" s="797">
        <f t="shared" si="182"/>
        <v>3501</v>
      </c>
      <c r="J5366" s="797">
        <f t="shared" si="181"/>
        <v>2432</v>
      </c>
      <c r="K5366" s="797">
        <f t="shared" si="181"/>
        <v>3865</v>
      </c>
      <c r="L5366" s="797">
        <f t="shared" si="181"/>
        <v>3331</v>
      </c>
      <c r="M5366" s="797">
        <f t="shared" si="179"/>
        <v>3741</v>
      </c>
      <c r="N5366" s="797" t="b">
        <v>0</v>
      </c>
    </row>
    <row r="5367" spans="1:14" ht="25.5" x14ac:dyDescent="0.25">
      <c r="A5367" s="69" t="s">
        <v>5621</v>
      </c>
      <c r="B5367" s="42" t="s">
        <v>5622</v>
      </c>
      <c r="C5367" s="43" t="s">
        <v>5623</v>
      </c>
      <c r="D5367" s="44"/>
      <c r="E5367" s="47"/>
      <c r="F5367" s="10">
        <v>436</v>
      </c>
      <c r="G5367" s="797">
        <f t="shared" si="182"/>
        <v>150</v>
      </c>
      <c r="H5367" s="797">
        <f t="shared" si="182"/>
        <v>150</v>
      </c>
      <c r="I5367" s="797">
        <f t="shared" si="182"/>
        <v>197</v>
      </c>
      <c r="J5367" s="797">
        <f t="shared" si="181"/>
        <v>137</v>
      </c>
      <c r="K5367" s="797">
        <f t="shared" si="181"/>
        <v>218</v>
      </c>
      <c r="L5367" s="797">
        <f t="shared" si="181"/>
        <v>187</v>
      </c>
      <c r="M5367" s="797">
        <f t="shared" si="179"/>
        <v>211</v>
      </c>
      <c r="N5367" s="797" t="b">
        <v>0</v>
      </c>
    </row>
    <row r="5368" spans="1:14" ht="25.5" x14ac:dyDescent="0.25">
      <c r="A5368" s="69" t="s">
        <v>5624</v>
      </c>
      <c r="B5368" s="42" t="s">
        <v>5625</v>
      </c>
      <c r="C5368" s="43" t="s">
        <v>5626</v>
      </c>
      <c r="D5368" s="44"/>
      <c r="E5368" s="47"/>
      <c r="F5368" s="10">
        <v>872</v>
      </c>
      <c r="G5368" s="797">
        <f t="shared" si="182"/>
        <v>300</v>
      </c>
      <c r="H5368" s="797">
        <f t="shared" si="182"/>
        <v>300</v>
      </c>
      <c r="I5368" s="797">
        <f t="shared" si="182"/>
        <v>394</v>
      </c>
      <c r="J5368" s="797">
        <f t="shared" si="181"/>
        <v>274</v>
      </c>
      <c r="K5368" s="797">
        <f t="shared" si="181"/>
        <v>435</v>
      </c>
      <c r="L5368" s="797">
        <f t="shared" si="181"/>
        <v>375</v>
      </c>
      <c r="M5368" s="797">
        <f t="shared" si="179"/>
        <v>421</v>
      </c>
      <c r="N5368" s="797" t="b">
        <v>0</v>
      </c>
    </row>
    <row r="5369" spans="1:14" ht="25.5" x14ac:dyDescent="0.25">
      <c r="A5369" s="69" t="s">
        <v>5627</v>
      </c>
      <c r="B5369" s="42" t="s">
        <v>5628</v>
      </c>
      <c r="C5369" s="43" t="s">
        <v>5629</v>
      </c>
      <c r="D5369" s="44"/>
      <c r="E5369" s="47"/>
      <c r="F5369" s="10">
        <v>1309</v>
      </c>
      <c r="G5369" s="797">
        <f t="shared" si="182"/>
        <v>450</v>
      </c>
      <c r="H5369" s="797">
        <f t="shared" si="182"/>
        <v>450</v>
      </c>
      <c r="I5369" s="797">
        <f t="shared" si="182"/>
        <v>592</v>
      </c>
      <c r="J5369" s="797">
        <f t="shared" si="181"/>
        <v>411</v>
      </c>
      <c r="K5369" s="797">
        <f t="shared" si="181"/>
        <v>653</v>
      </c>
      <c r="L5369" s="797">
        <f t="shared" si="181"/>
        <v>563</v>
      </c>
      <c r="M5369" s="797">
        <f t="shared" si="179"/>
        <v>632</v>
      </c>
      <c r="N5369" s="797" t="b">
        <v>0</v>
      </c>
    </row>
    <row r="5370" spans="1:14" ht="25.5" x14ac:dyDescent="0.25">
      <c r="A5370" s="69" t="s">
        <v>5630</v>
      </c>
      <c r="B5370" s="42" t="s">
        <v>5631</v>
      </c>
      <c r="C5370" s="43" t="s">
        <v>5632</v>
      </c>
      <c r="D5370" s="44"/>
      <c r="E5370" s="47"/>
      <c r="F5370" s="10">
        <v>1829</v>
      </c>
      <c r="G5370" s="797">
        <f t="shared" si="182"/>
        <v>629</v>
      </c>
      <c r="H5370" s="797">
        <f t="shared" si="182"/>
        <v>629</v>
      </c>
      <c r="I5370" s="797">
        <f t="shared" si="182"/>
        <v>827</v>
      </c>
      <c r="J5370" s="797">
        <f t="shared" si="181"/>
        <v>574</v>
      </c>
      <c r="K5370" s="797">
        <f t="shared" si="181"/>
        <v>913</v>
      </c>
      <c r="L5370" s="797">
        <f t="shared" si="181"/>
        <v>786</v>
      </c>
      <c r="M5370" s="797">
        <f t="shared" si="179"/>
        <v>883</v>
      </c>
      <c r="N5370" s="797" t="b">
        <v>0</v>
      </c>
    </row>
    <row r="5371" spans="1:14" ht="25.5" x14ac:dyDescent="0.25">
      <c r="A5371" s="69" t="s">
        <v>5633</v>
      </c>
      <c r="B5371" s="42" t="s">
        <v>5634</v>
      </c>
      <c r="C5371" s="43" t="s">
        <v>5635</v>
      </c>
      <c r="D5371" s="44"/>
      <c r="E5371" s="47"/>
      <c r="F5371" s="10">
        <v>2617</v>
      </c>
      <c r="G5371" s="797">
        <f t="shared" si="182"/>
        <v>900</v>
      </c>
      <c r="H5371" s="797">
        <f t="shared" si="182"/>
        <v>900</v>
      </c>
      <c r="I5371" s="797">
        <f t="shared" si="182"/>
        <v>1183</v>
      </c>
      <c r="J5371" s="797">
        <f t="shared" si="181"/>
        <v>822</v>
      </c>
      <c r="K5371" s="797">
        <f t="shared" si="181"/>
        <v>1306</v>
      </c>
      <c r="L5371" s="797">
        <f t="shared" si="181"/>
        <v>1125</v>
      </c>
      <c r="M5371" s="797">
        <f t="shared" si="181"/>
        <v>1264</v>
      </c>
      <c r="N5371" s="797" t="b">
        <v>0</v>
      </c>
    </row>
    <row r="5372" spans="1:14" x14ac:dyDescent="0.25">
      <c r="A5372" s="69" t="s">
        <v>5636</v>
      </c>
      <c r="B5372" s="42" t="s">
        <v>5637</v>
      </c>
      <c r="C5372" s="43" t="s">
        <v>5638</v>
      </c>
      <c r="D5372" s="44"/>
      <c r="E5372" s="47"/>
      <c r="F5372" s="10">
        <v>15</v>
      </c>
      <c r="G5372" s="797">
        <f t="shared" si="182"/>
        <v>5</v>
      </c>
      <c r="H5372" s="797">
        <f t="shared" si="182"/>
        <v>5</v>
      </c>
      <c r="I5372" s="797">
        <f t="shared" si="182"/>
        <v>7</v>
      </c>
      <c r="J5372" s="797">
        <f t="shared" si="181"/>
        <v>5</v>
      </c>
      <c r="K5372" s="797">
        <f t="shared" si="181"/>
        <v>7</v>
      </c>
      <c r="L5372" s="797">
        <f t="shared" si="181"/>
        <v>6</v>
      </c>
      <c r="M5372" s="797">
        <f t="shared" si="181"/>
        <v>7</v>
      </c>
      <c r="N5372" s="797" t="b">
        <v>0</v>
      </c>
    </row>
    <row r="5373" spans="1:14" ht="25.5" x14ac:dyDescent="0.25">
      <c r="A5373" s="69" t="s">
        <v>5639</v>
      </c>
      <c r="B5373" s="42" t="s">
        <v>5640</v>
      </c>
      <c r="C5373" s="43" t="s">
        <v>5641</v>
      </c>
      <c r="D5373" s="44"/>
      <c r="E5373" s="47"/>
      <c r="F5373" s="10">
        <v>30</v>
      </c>
      <c r="G5373" s="797">
        <f t="shared" si="182"/>
        <v>10</v>
      </c>
      <c r="H5373" s="797">
        <f t="shared" si="182"/>
        <v>10</v>
      </c>
      <c r="I5373" s="797">
        <f t="shared" si="182"/>
        <v>14</v>
      </c>
      <c r="J5373" s="797">
        <f t="shared" si="181"/>
        <v>9</v>
      </c>
      <c r="K5373" s="797">
        <f t="shared" si="181"/>
        <v>15</v>
      </c>
      <c r="L5373" s="797">
        <f t="shared" si="181"/>
        <v>13</v>
      </c>
      <c r="M5373" s="797">
        <f t="shared" si="181"/>
        <v>14</v>
      </c>
      <c r="N5373" s="797" t="b">
        <v>0</v>
      </c>
    </row>
    <row r="5374" spans="1:14" ht="25.5" x14ac:dyDescent="0.25">
      <c r="A5374" s="69" t="s">
        <v>5642</v>
      </c>
      <c r="B5374" s="42" t="s">
        <v>5643</v>
      </c>
      <c r="C5374" s="43" t="s">
        <v>5644</v>
      </c>
      <c r="D5374" s="44"/>
      <c r="E5374" s="47"/>
      <c r="F5374" s="10">
        <v>524</v>
      </c>
      <c r="G5374" s="797">
        <f t="shared" si="182"/>
        <v>180</v>
      </c>
      <c r="H5374" s="797">
        <f t="shared" si="182"/>
        <v>180</v>
      </c>
      <c r="I5374" s="797">
        <f t="shared" si="182"/>
        <v>237</v>
      </c>
      <c r="J5374" s="797">
        <f t="shared" si="181"/>
        <v>165</v>
      </c>
      <c r="K5374" s="797">
        <f t="shared" si="181"/>
        <v>261</v>
      </c>
      <c r="L5374" s="797">
        <f t="shared" si="181"/>
        <v>225</v>
      </c>
      <c r="M5374" s="797">
        <f t="shared" si="181"/>
        <v>253</v>
      </c>
      <c r="N5374" s="797" t="b">
        <v>0</v>
      </c>
    </row>
    <row r="5375" spans="1:14" ht="25.5" x14ac:dyDescent="0.25">
      <c r="A5375" s="69" t="s">
        <v>5645</v>
      </c>
      <c r="B5375" s="42" t="s">
        <v>5646</v>
      </c>
      <c r="C5375" s="43" t="s">
        <v>5647</v>
      </c>
      <c r="D5375" s="44"/>
      <c r="E5375" s="47"/>
      <c r="F5375" s="10">
        <v>116.55</v>
      </c>
      <c r="G5375" s="797">
        <f t="shared" si="182"/>
        <v>40</v>
      </c>
      <c r="H5375" s="797">
        <f t="shared" si="182"/>
        <v>40</v>
      </c>
      <c r="I5375" s="797">
        <f t="shared" si="182"/>
        <v>53</v>
      </c>
      <c r="J5375" s="797">
        <f t="shared" si="181"/>
        <v>37</v>
      </c>
      <c r="K5375" s="797">
        <f t="shared" si="181"/>
        <v>58</v>
      </c>
      <c r="L5375" s="797">
        <f t="shared" si="181"/>
        <v>50</v>
      </c>
      <c r="M5375" s="797">
        <f t="shared" si="181"/>
        <v>56</v>
      </c>
      <c r="N5375" s="797" t="b">
        <v>0</v>
      </c>
    </row>
    <row r="5376" spans="1:14" ht="25.5" x14ac:dyDescent="0.25">
      <c r="A5376" s="69" t="s">
        <v>5648</v>
      </c>
      <c r="B5376" s="42" t="s">
        <v>5649</v>
      </c>
      <c r="C5376" s="43" t="s">
        <v>5650</v>
      </c>
      <c r="D5376" s="44"/>
      <c r="E5376" s="47"/>
      <c r="F5376" s="10">
        <v>245.7</v>
      </c>
      <c r="G5376" s="797">
        <f t="shared" si="182"/>
        <v>85</v>
      </c>
      <c r="H5376" s="797">
        <f t="shared" si="182"/>
        <v>85</v>
      </c>
      <c r="I5376" s="797">
        <f t="shared" si="182"/>
        <v>111</v>
      </c>
      <c r="J5376" s="797">
        <f t="shared" si="181"/>
        <v>77</v>
      </c>
      <c r="K5376" s="797">
        <f t="shared" si="181"/>
        <v>123</v>
      </c>
      <c r="L5376" s="797">
        <f t="shared" si="181"/>
        <v>106</v>
      </c>
      <c r="M5376" s="797">
        <f t="shared" si="181"/>
        <v>119</v>
      </c>
      <c r="N5376" s="797" t="b">
        <v>0</v>
      </c>
    </row>
    <row r="5377" spans="1:14" ht="25.5" x14ac:dyDescent="0.25">
      <c r="A5377" s="69" t="s">
        <v>5651</v>
      </c>
      <c r="B5377" s="42" t="s">
        <v>5652</v>
      </c>
      <c r="C5377" s="43" t="s">
        <v>5653</v>
      </c>
      <c r="D5377" s="44"/>
      <c r="E5377" s="47"/>
      <c r="F5377" s="10">
        <v>34.65</v>
      </c>
      <c r="G5377" s="797">
        <f t="shared" si="182"/>
        <v>12</v>
      </c>
      <c r="H5377" s="797">
        <f t="shared" si="182"/>
        <v>12</v>
      </c>
      <c r="I5377" s="797">
        <f t="shared" si="182"/>
        <v>16</v>
      </c>
      <c r="J5377" s="797">
        <f t="shared" si="181"/>
        <v>11</v>
      </c>
      <c r="K5377" s="797">
        <f t="shared" si="181"/>
        <v>17</v>
      </c>
      <c r="L5377" s="797">
        <f t="shared" si="181"/>
        <v>15</v>
      </c>
      <c r="M5377" s="797">
        <f t="shared" si="181"/>
        <v>17</v>
      </c>
      <c r="N5377" s="797" t="b">
        <v>0</v>
      </c>
    </row>
    <row r="5378" spans="1:14" ht="25.5" x14ac:dyDescent="0.25">
      <c r="A5378" s="69" t="s">
        <v>5654</v>
      </c>
      <c r="B5378" s="42" t="s">
        <v>5655</v>
      </c>
      <c r="C5378" s="43" t="s">
        <v>5656</v>
      </c>
      <c r="D5378" s="44"/>
      <c r="E5378" s="47"/>
      <c r="F5378" s="10">
        <v>52.5</v>
      </c>
      <c r="G5378" s="797">
        <f t="shared" si="182"/>
        <v>18</v>
      </c>
      <c r="H5378" s="797">
        <f t="shared" si="182"/>
        <v>18</v>
      </c>
      <c r="I5378" s="797">
        <f t="shared" si="182"/>
        <v>24</v>
      </c>
      <c r="J5378" s="797">
        <f t="shared" si="181"/>
        <v>16</v>
      </c>
      <c r="K5378" s="797">
        <f t="shared" si="181"/>
        <v>26</v>
      </c>
      <c r="L5378" s="797">
        <f t="shared" si="181"/>
        <v>23</v>
      </c>
      <c r="M5378" s="797">
        <f t="shared" si="181"/>
        <v>25</v>
      </c>
      <c r="N5378" s="797" t="b">
        <v>0</v>
      </c>
    </row>
    <row r="5379" spans="1:14" ht="25.5" x14ac:dyDescent="0.25">
      <c r="A5379" s="69" t="s">
        <v>5657</v>
      </c>
      <c r="B5379" s="42" t="s">
        <v>5658</v>
      </c>
      <c r="C5379" s="43" t="s">
        <v>5659</v>
      </c>
      <c r="D5379" s="44"/>
      <c r="E5379" s="47"/>
      <c r="F5379" s="10">
        <v>309.75</v>
      </c>
      <c r="G5379" s="797">
        <f t="shared" si="182"/>
        <v>107</v>
      </c>
      <c r="H5379" s="797">
        <f t="shared" si="182"/>
        <v>107</v>
      </c>
      <c r="I5379" s="797">
        <f t="shared" si="182"/>
        <v>140</v>
      </c>
      <c r="J5379" s="797">
        <f t="shared" si="181"/>
        <v>97</v>
      </c>
      <c r="K5379" s="797">
        <f t="shared" si="181"/>
        <v>155</v>
      </c>
      <c r="L5379" s="797">
        <f t="shared" si="181"/>
        <v>133</v>
      </c>
      <c r="M5379" s="797">
        <f t="shared" si="181"/>
        <v>150</v>
      </c>
      <c r="N5379" s="797" t="b">
        <v>0</v>
      </c>
    </row>
    <row r="5380" spans="1:14" ht="25.5" x14ac:dyDescent="0.25">
      <c r="A5380" s="69" t="s">
        <v>5660</v>
      </c>
      <c r="B5380" s="42" t="s">
        <v>5661</v>
      </c>
      <c r="C5380" s="43" t="s">
        <v>5662</v>
      </c>
      <c r="D5380" s="44"/>
      <c r="E5380" s="47"/>
      <c r="F5380" s="10">
        <v>493.5</v>
      </c>
      <c r="G5380" s="797">
        <f t="shared" si="182"/>
        <v>170</v>
      </c>
      <c r="H5380" s="797">
        <f t="shared" si="182"/>
        <v>170</v>
      </c>
      <c r="I5380" s="797">
        <f t="shared" si="182"/>
        <v>223</v>
      </c>
      <c r="J5380" s="797">
        <f t="shared" si="181"/>
        <v>155</v>
      </c>
      <c r="K5380" s="797">
        <f t="shared" si="181"/>
        <v>246</v>
      </c>
      <c r="L5380" s="797">
        <f t="shared" si="181"/>
        <v>212</v>
      </c>
      <c r="M5380" s="797">
        <f t="shared" si="181"/>
        <v>238</v>
      </c>
      <c r="N5380" s="797" t="b">
        <v>0</v>
      </c>
    </row>
    <row r="5381" spans="1:14" ht="25.5" x14ac:dyDescent="0.25">
      <c r="A5381" s="69" t="s">
        <v>5663</v>
      </c>
      <c r="B5381" s="42" t="s">
        <v>5664</v>
      </c>
      <c r="C5381" s="43" t="s">
        <v>5665</v>
      </c>
      <c r="D5381" s="44"/>
      <c r="E5381" s="47"/>
      <c r="F5381" s="10">
        <v>368.55</v>
      </c>
      <c r="G5381" s="797">
        <f t="shared" si="182"/>
        <v>127</v>
      </c>
      <c r="H5381" s="797">
        <f t="shared" si="182"/>
        <v>127</v>
      </c>
      <c r="I5381" s="797">
        <f t="shared" si="182"/>
        <v>167</v>
      </c>
      <c r="J5381" s="797">
        <f t="shared" si="181"/>
        <v>116</v>
      </c>
      <c r="K5381" s="797">
        <f t="shared" si="181"/>
        <v>184</v>
      </c>
      <c r="L5381" s="797">
        <f t="shared" si="181"/>
        <v>158</v>
      </c>
      <c r="M5381" s="797">
        <f t="shared" si="181"/>
        <v>178</v>
      </c>
      <c r="N5381" s="797" t="b">
        <v>0</v>
      </c>
    </row>
    <row r="5382" spans="1:14" x14ac:dyDescent="0.25">
      <c r="A5382" s="69" t="s">
        <v>5666</v>
      </c>
      <c r="B5382" s="42" t="s">
        <v>5667</v>
      </c>
      <c r="C5382" s="43" t="s">
        <v>5668</v>
      </c>
      <c r="D5382" s="44"/>
      <c r="E5382" s="47"/>
      <c r="F5382" s="10">
        <v>26.25</v>
      </c>
      <c r="G5382" s="797">
        <f t="shared" si="182"/>
        <v>9</v>
      </c>
      <c r="H5382" s="797">
        <f t="shared" si="182"/>
        <v>9</v>
      </c>
      <c r="I5382" s="797">
        <f t="shared" si="182"/>
        <v>12</v>
      </c>
      <c r="J5382" s="797">
        <f t="shared" si="181"/>
        <v>8</v>
      </c>
      <c r="K5382" s="797">
        <f t="shared" si="181"/>
        <v>13</v>
      </c>
      <c r="L5382" s="797">
        <f t="shared" si="181"/>
        <v>11</v>
      </c>
      <c r="M5382" s="797">
        <f t="shared" si="181"/>
        <v>13</v>
      </c>
      <c r="N5382" s="797" t="b">
        <v>0</v>
      </c>
    </row>
    <row r="5383" spans="1:14" x14ac:dyDescent="0.25">
      <c r="A5383" s="69" t="s">
        <v>5666</v>
      </c>
      <c r="B5383" s="42" t="s">
        <v>5669</v>
      </c>
      <c r="C5383" s="43" t="s">
        <v>5670</v>
      </c>
      <c r="D5383" s="44"/>
      <c r="E5383" s="47"/>
      <c r="F5383" s="10">
        <v>81.900000000000006</v>
      </c>
      <c r="G5383" s="797">
        <f t="shared" si="182"/>
        <v>28</v>
      </c>
      <c r="H5383" s="797">
        <f t="shared" si="182"/>
        <v>28</v>
      </c>
      <c r="I5383" s="797">
        <f t="shared" si="182"/>
        <v>37</v>
      </c>
      <c r="J5383" s="797">
        <f t="shared" si="181"/>
        <v>26</v>
      </c>
      <c r="K5383" s="797">
        <f t="shared" si="181"/>
        <v>41</v>
      </c>
      <c r="L5383" s="797">
        <f t="shared" si="181"/>
        <v>35</v>
      </c>
      <c r="M5383" s="797">
        <f t="shared" si="181"/>
        <v>40</v>
      </c>
      <c r="N5383" s="797" t="b">
        <v>0</v>
      </c>
    </row>
    <row r="5384" spans="1:14" x14ac:dyDescent="0.25">
      <c r="A5384" s="69" t="s">
        <v>8467</v>
      </c>
      <c r="B5384" s="42" t="s">
        <v>8467</v>
      </c>
      <c r="C5384" s="43" t="s">
        <v>8468</v>
      </c>
      <c r="D5384" s="44"/>
      <c r="E5384" s="47"/>
      <c r="F5384" s="10">
        <v>78</v>
      </c>
      <c r="G5384" s="797">
        <f t="shared" si="182"/>
        <v>27</v>
      </c>
      <c r="H5384" s="797">
        <f t="shared" si="182"/>
        <v>27</v>
      </c>
      <c r="I5384" s="797">
        <f t="shared" si="182"/>
        <v>35</v>
      </c>
      <c r="J5384" s="797">
        <f t="shared" si="181"/>
        <v>24</v>
      </c>
      <c r="K5384" s="797">
        <f t="shared" si="181"/>
        <v>39</v>
      </c>
      <c r="L5384" s="797">
        <f t="shared" si="181"/>
        <v>34</v>
      </c>
      <c r="M5384" s="797">
        <f t="shared" si="181"/>
        <v>38</v>
      </c>
      <c r="N5384" s="797" t="b">
        <v>0</v>
      </c>
    </row>
    <row r="5385" spans="1:14" x14ac:dyDescent="0.25">
      <c r="A5385" s="69" t="s">
        <v>8469</v>
      </c>
      <c r="B5385" s="42" t="s">
        <v>8469</v>
      </c>
      <c r="C5385" s="43" t="s">
        <v>8470</v>
      </c>
      <c r="D5385" s="44"/>
      <c r="E5385" s="47"/>
      <c r="F5385" s="10">
        <v>52</v>
      </c>
      <c r="G5385" s="797">
        <f t="shared" si="182"/>
        <v>18</v>
      </c>
      <c r="H5385" s="797">
        <f t="shared" si="182"/>
        <v>18</v>
      </c>
      <c r="I5385" s="797">
        <f t="shared" si="182"/>
        <v>24</v>
      </c>
      <c r="J5385" s="797">
        <f t="shared" si="181"/>
        <v>16</v>
      </c>
      <c r="K5385" s="797">
        <f t="shared" si="181"/>
        <v>26</v>
      </c>
      <c r="L5385" s="797">
        <f t="shared" si="181"/>
        <v>22</v>
      </c>
      <c r="M5385" s="797">
        <f t="shared" si="181"/>
        <v>25</v>
      </c>
      <c r="N5385" s="797" t="b">
        <v>0</v>
      </c>
    </row>
    <row r="5386" spans="1:14" x14ac:dyDescent="0.25">
      <c r="A5386" s="69" t="s">
        <v>8471</v>
      </c>
      <c r="B5386" s="42" t="s">
        <v>8471</v>
      </c>
      <c r="C5386" s="43" t="s">
        <v>8472</v>
      </c>
      <c r="D5386" s="44"/>
      <c r="E5386" s="47"/>
      <c r="F5386" s="10">
        <v>205</v>
      </c>
      <c r="G5386" s="797">
        <f t="shared" si="182"/>
        <v>71</v>
      </c>
      <c r="H5386" s="797">
        <f t="shared" si="182"/>
        <v>71</v>
      </c>
      <c r="I5386" s="797">
        <f t="shared" si="182"/>
        <v>93</v>
      </c>
      <c r="J5386" s="797">
        <f t="shared" si="181"/>
        <v>64</v>
      </c>
      <c r="K5386" s="797">
        <f t="shared" si="181"/>
        <v>102</v>
      </c>
      <c r="L5386" s="797">
        <f t="shared" si="181"/>
        <v>88</v>
      </c>
      <c r="M5386" s="797">
        <f t="shared" si="181"/>
        <v>99</v>
      </c>
      <c r="N5386" s="797" t="b">
        <v>0</v>
      </c>
    </row>
    <row r="5387" spans="1:14" x14ac:dyDescent="0.25">
      <c r="A5387" s="69" t="s">
        <v>8473</v>
      </c>
      <c r="B5387" s="42" t="s">
        <v>8473</v>
      </c>
      <c r="C5387" s="43" t="s">
        <v>8474</v>
      </c>
      <c r="D5387" s="44"/>
      <c r="E5387" s="47"/>
      <c r="F5387" s="10">
        <v>151</v>
      </c>
      <c r="G5387" s="797">
        <f t="shared" si="182"/>
        <v>52</v>
      </c>
      <c r="H5387" s="797">
        <f t="shared" si="182"/>
        <v>52</v>
      </c>
      <c r="I5387" s="797">
        <f t="shared" si="182"/>
        <v>68</v>
      </c>
      <c r="J5387" s="797">
        <f t="shared" si="181"/>
        <v>47</v>
      </c>
      <c r="K5387" s="797">
        <f t="shared" si="181"/>
        <v>75</v>
      </c>
      <c r="L5387" s="797">
        <f t="shared" si="181"/>
        <v>65</v>
      </c>
      <c r="M5387" s="797">
        <f t="shared" si="181"/>
        <v>73</v>
      </c>
      <c r="N5387" s="797" t="b">
        <v>0</v>
      </c>
    </row>
    <row r="5388" spans="1:14" x14ac:dyDescent="0.25">
      <c r="A5388" s="69" t="s">
        <v>8475</v>
      </c>
      <c r="B5388" s="42" t="s">
        <v>8475</v>
      </c>
      <c r="C5388" s="43" t="s">
        <v>8476</v>
      </c>
      <c r="D5388" s="44"/>
      <c r="E5388" s="47"/>
      <c r="F5388" s="10">
        <v>687</v>
      </c>
      <c r="G5388" s="797">
        <f t="shared" si="182"/>
        <v>236</v>
      </c>
      <c r="H5388" s="797">
        <f t="shared" si="182"/>
        <v>236</v>
      </c>
      <c r="I5388" s="797">
        <f t="shared" si="182"/>
        <v>311</v>
      </c>
      <c r="J5388" s="797">
        <f t="shared" si="181"/>
        <v>216</v>
      </c>
      <c r="K5388" s="797">
        <f t="shared" si="181"/>
        <v>343</v>
      </c>
      <c r="L5388" s="797">
        <f t="shared" si="181"/>
        <v>295</v>
      </c>
      <c r="M5388" s="797">
        <f t="shared" si="181"/>
        <v>332</v>
      </c>
      <c r="N5388" s="797" t="b">
        <v>0</v>
      </c>
    </row>
    <row r="5389" spans="1:14" x14ac:dyDescent="0.25">
      <c r="A5389" s="69" t="s">
        <v>8477</v>
      </c>
      <c r="B5389" s="42" t="s">
        <v>8477</v>
      </c>
      <c r="C5389" s="43" t="s">
        <v>8478</v>
      </c>
      <c r="D5389" s="44"/>
      <c r="E5389" s="47"/>
      <c r="F5389" s="10">
        <v>47</v>
      </c>
      <c r="G5389" s="797">
        <f t="shared" si="182"/>
        <v>16</v>
      </c>
      <c r="H5389" s="797">
        <f t="shared" si="182"/>
        <v>16</v>
      </c>
      <c r="I5389" s="797">
        <f t="shared" si="182"/>
        <v>21</v>
      </c>
      <c r="J5389" s="797">
        <f t="shared" si="181"/>
        <v>15</v>
      </c>
      <c r="K5389" s="797">
        <f t="shared" si="181"/>
        <v>23</v>
      </c>
      <c r="L5389" s="797">
        <f t="shared" si="181"/>
        <v>20</v>
      </c>
      <c r="M5389" s="797">
        <f t="shared" si="181"/>
        <v>23</v>
      </c>
      <c r="N5389" s="797" t="b">
        <v>0</v>
      </c>
    </row>
    <row r="5390" spans="1:14" x14ac:dyDescent="0.25">
      <c r="A5390" s="69" t="s">
        <v>8479</v>
      </c>
      <c r="B5390" s="42" t="s">
        <v>8479</v>
      </c>
      <c r="C5390" s="43" t="s">
        <v>8480</v>
      </c>
      <c r="D5390" s="44"/>
      <c r="E5390" s="47"/>
      <c r="F5390" s="10">
        <v>1207</v>
      </c>
      <c r="G5390" s="797">
        <f t="shared" si="182"/>
        <v>415</v>
      </c>
      <c r="H5390" s="797">
        <f t="shared" si="182"/>
        <v>415</v>
      </c>
      <c r="I5390" s="797">
        <f t="shared" si="182"/>
        <v>546</v>
      </c>
      <c r="J5390" s="797">
        <f t="shared" si="181"/>
        <v>379</v>
      </c>
      <c r="K5390" s="797">
        <f t="shared" si="181"/>
        <v>602</v>
      </c>
      <c r="L5390" s="797">
        <f t="shared" si="181"/>
        <v>519</v>
      </c>
      <c r="M5390" s="797">
        <f t="shared" si="181"/>
        <v>583</v>
      </c>
      <c r="N5390" s="797" t="b">
        <v>0</v>
      </c>
    </row>
    <row r="5391" spans="1:14" x14ac:dyDescent="0.25">
      <c r="A5391" s="69" t="s">
        <v>8481</v>
      </c>
      <c r="B5391" s="42" t="s">
        <v>8481</v>
      </c>
      <c r="C5391" s="43" t="s">
        <v>8482</v>
      </c>
      <c r="D5391" s="44"/>
      <c r="E5391" s="47"/>
      <c r="F5391" s="10">
        <v>84</v>
      </c>
      <c r="G5391" s="797">
        <f t="shared" si="182"/>
        <v>29</v>
      </c>
      <c r="H5391" s="797">
        <f t="shared" si="182"/>
        <v>29</v>
      </c>
      <c r="I5391" s="797">
        <f t="shared" si="182"/>
        <v>38</v>
      </c>
      <c r="J5391" s="797">
        <f t="shared" si="181"/>
        <v>26</v>
      </c>
      <c r="K5391" s="797">
        <f t="shared" si="181"/>
        <v>42</v>
      </c>
      <c r="L5391" s="797">
        <f t="shared" si="181"/>
        <v>36</v>
      </c>
      <c r="M5391" s="797">
        <f t="shared" si="181"/>
        <v>41</v>
      </c>
      <c r="N5391" s="797" t="b">
        <v>0</v>
      </c>
    </row>
    <row r="5392" spans="1:14" x14ac:dyDescent="0.25">
      <c r="A5392" s="69" t="s">
        <v>8483</v>
      </c>
      <c r="B5392" s="42" t="s">
        <v>8483</v>
      </c>
      <c r="C5392" s="43" t="s">
        <v>8484</v>
      </c>
      <c r="D5392" s="44"/>
      <c r="E5392" s="47"/>
      <c r="F5392" s="10">
        <v>116</v>
      </c>
      <c r="G5392" s="797">
        <f t="shared" si="182"/>
        <v>40</v>
      </c>
      <c r="H5392" s="797">
        <f t="shared" si="182"/>
        <v>40</v>
      </c>
      <c r="I5392" s="797">
        <f t="shared" si="182"/>
        <v>52</v>
      </c>
      <c r="J5392" s="797">
        <f t="shared" si="181"/>
        <v>36</v>
      </c>
      <c r="K5392" s="797">
        <f t="shared" si="181"/>
        <v>58</v>
      </c>
      <c r="L5392" s="797">
        <f t="shared" si="181"/>
        <v>50</v>
      </c>
      <c r="M5392" s="797">
        <f t="shared" si="181"/>
        <v>56</v>
      </c>
      <c r="N5392" s="797" t="b">
        <v>0</v>
      </c>
    </row>
    <row r="5393" spans="1:14" x14ac:dyDescent="0.25">
      <c r="A5393" s="69" t="s">
        <v>8485</v>
      </c>
      <c r="B5393" s="42" t="s">
        <v>8485</v>
      </c>
      <c r="C5393" s="43" t="s">
        <v>8486</v>
      </c>
      <c r="D5393" s="44"/>
      <c r="E5393" s="47"/>
      <c r="F5393" s="10">
        <v>136</v>
      </c>
      <c r="G5393" s="797">
        <f t="shared" si="182"/>
        <v>47</v>
      </c>
      <c r="H5393" s="797">
        <f t="shared" si="182"/>
        <v>47</v>
      </c>
      <c r="I5393" s="797">
        <f t="shared" si="182"/>
        <v>61</v>
      </c>
      <c r="J5393" s="797">
        <f t="shared" si="181"/>
        <v>43</v>
      </c>
      <c r="K5393" s="797">
        <f t="shared" si="181"/>
        <v>68</v>
      </c>
      <c r="L5393" s="797">
        <f t="shared" si="181"/>
        <v>58</v>
      </c>
      <c r="M5393" s="797">
        <f t="shared" si="181"/>
        <v>66</v>
      </c>
      <c r="N5393" s="797" t="b">
        <v>0</v>
      </c>
    </row>
    <row r="5394" spans="1:14" x14ac:dyDescent="0.25">
      <c r="A5394" s="69" t="s">
        <v>8487</v>
      </c>
      <c r="B5394" s="42" t="s">
        <v>8487</v>
      </c>
      <c r="C5394" s="43" t="s">
        <v>8488</v>
      </c>
      <c r="D5394" s="44"/>
      <c r="E5394" s="47"/>
      <c r="F5394" s="10">
        <v>66</v>
      </c>
      <c r="G5394" s="797">
        <f t="shared" si="182"/>
        <v>23</v>
      </c>
      <c r="H5394" s="797">
        <f t="shared" si="182"/>
        <v>23</v>
      </c>
      <c r="I5394" s="797">
        <f t="shared" si="182"/>
        <v>30</v>
      </c>
      <c r="J5394" s="797">
        <f t="shared" si="181"/>
        <v>21</v>
      </c>
      <c r="K5394" s="797">
        <f t="shared" si="181"/>
        <v>33</v>
      </c>
      <c r="L5394" s="797">
        <f t="shared" si="181"/>
        <v>28</v>
      </c>
      <c r="M5394" s="797">
        <f t="shared" si="181"/>
        <v>32</v>
      </c>
      <c r="N5394" s="797" t="b">
        <v>0</v>
      </c>
    </row>
    <row r="5395" spans="1:14" x14ac:dyDescent="0.25">
      <c r="A5395" s="69" t="s">
        <v>8489</v>
      </c>
      <c r="B5395" s="42" t="s">
        <v>8489</v>
      </c>
      <c r="C5395" s="43" t="s">
        <v>8490</v>
      </c>
      <c r="D5395" s="44"/>
      <c r="E5395" s="47"/>
      <c r="F5395" s="10">
        <v>102</v>
      </c>
      <c r="G5395" s="797">
        <f t="shared" si="182"/>
        <v>35</v>
      </c>
      <c r="H5395" s="797">
        <f t="shared" si="182"/>
        <v>35</v>
      </c>
      <c r="I5395" s="797">
        <f t="shared" si="182"/>
        <v>46</v>
      </c>
      <c r="J5395" s="797">
        <f t="shared" si="181"/>
        <v>32</v>
      </c>
      <c r="K5395" s="797">
        <f t="shared" si="181"/>
        <v>51</v>
      </c>
      <c r="L5395" s="797">
        <f t="shared" si="181"/>
        <v>44</v>
      </c>
      <c r="M5395" s="797">
        <f t="shared" si="181"/>
        <v>49</v>
      </c>
      <c r="N5395" s="797" t="b">
        <v>0</v>
      </c>
    </row>
    <row r="5396" spans="1:14" x14ac:dyDescent="0.25">
      <c r="A5396" s="69" t="s">
        <v>8491</v>
      </c>
      <c r="B5396" s="42" t="s">
        <v>8491</v>
      </c>
      <c r="C5396" s="43" t="s">
        <v>8492</v>
      </c>
      <c r="D5396" s="44"/>
      <c r="E5396" s="47"/>
      <c r="F5396" s="10">
        <v>403</v>
      </c>
      <c r="G5396" s="797">
        <f t="shared" si="182"/>
        <v>139</v>
      </c>
      <c r="H5396" s="797">
        <f t="shared" si="182"/>
        <v>139</v>
      </c>
      <c r="I5396" s="797">
        <f t="shared" si="182"/>
        <v>182</v>
      </c>
      <c r="J5396" s="797">
        <f t="shared" si="181"/>
        <v>127</v>
      </c>
      <c r="K5396" s="797">
        <f t="shared" si="181"/>
        <v>201</v>
      </c>
      <c r="L5396" s="797">
        <f t="shared" si="181"/>
        <v>173</v>
      </c>
      <c r="M5396" s="797">
        <f t="shared" si="181"/>
        <v>195</v>
      </c>
      <c r="N5396" s="797" t="b">
        <v>0</v>
      </c>
    </row>
    <row r="5397" spans="1:14" x14ac:dyDescent="0.25">
      <c r="A5397" s="69" t="s">
        <v>8493</v>
      </c>
      <c r="B5397" s="42" t="s">
        <v>8493</v>
      </c>
      <c r="C5397" s="43" t="s">
        <v>8494</v>
      </c>
      <c r="D5397" s="44"/>
      <c r="E5397" s="47"/>
      <c r="F5397" s="10">
        <v>1956</v>
      </c>
      <c r="G5397" s="797">
        <f t="shared" si="182"/>
        <v>673</v>
      </c>
      <c r="H5397" s="797">
        <f t="shared" si="182"/>
        <v>673</v>
      </c>
      <c r="I5397" s="797">
        <f t="shared" si="182"/>
        <v>884</v>
      </c>
      <c r="J5397" s="797">
        <f t="shared" si="181"/>
        <v>614</v>
      </c>
      <c r="K5397" s="797">
        <f t="shared" si="181"/>
        <v>976</v>
      </c>
      <c r="L5397" s="797">
        <f t="shared" si="181"/>
        <v>841</v>
      </c>
      <c r="M5397" s="797">
        <f t="shared" si="181"/>
        <v>945</v>
      </c>
      <c r="N5397" s="797" t="b">
        <v>0</v>
      </c>
    </row>
    <row r="5398" spans="1:14" x14ac:dyDescent="0.25">
      <c r="A5398" s="69" t="s">
        <v>8495</v>
      </c>
      <c r="B5398" s="42" t="s">
        <v>8495</v>
      </c>
      <c r="C5398" s="43" t="s">
        <v>8496</v>
      </c>
      <c r="D5398" s="44"/>
      <c r="E5398" s="47"/>
      <c r="F5398" s="10">
        <v>584</v>
      </c>
      <c r="G5398" s="797">
        <f t="shared" si="182"/>
        <v>201</v>
      </c>
      <c r="H5398" s="797">
        <f t="shared" si="182"/>
        <v>201</v>
      </c>
      <c r="I5398" s="797">
        <f t="shared" si="182"/>
        <v>264</v>
      </c>
      <c r="J5398" s="797">
        <f t="shared" si="181"/>
        <v>183</v>
      </c>
      <c r="K5398" s="797">
        <f t="shared" si="181"/>
        <v>291</v>
      </c>
      <c r="L5398" s="797">
        <f t="shared" si="181"/>
        <v>251</v>
      </c>
      <c r="M5398" s="797">
        <f t="shared" si="181"/>
        <v>282</v>
      </c>
      <c r="N5398" s="797" t="b">
        <v>0</v>
      </c>
    </row>
    <row r="5399" spans="1:14" x14ac:dyDescent="0.25">
      <c r="A5399" s="69" t="s">
        <v>8497</v>
      </c>
      <c r="B5399" s="42" t="s">
        <v>8497</v>
      </c>
      <c r="C5399" s="43" t="s">
        <v>8498</v>
      </c>
      <c r="D5399" s="44"/>
      <c r="E5399" s="47"/>
      <c r="F5399" s="10">
        <v>70</v>
      </c>
      <c r="G5399" s="797">
        <f t="shared" si="182"/>
        <v>24</v>
      </c>
      <c r="H5399" s="797">
        <f t="shared" si="182"/>
        <v>24</v>
      </c>
      <c r="I5399" s="797">
        <f t="shared" si="182"/>
        <v>32</v>
      </c>
      <c r="J5399" s="797">
        <f t="shared" si="181"/>
        <v>22</v>
      </c>
      <c r="K5399" s="797">
        <f t="shared" si="181"/>
        <v>35</v>
      </c>
      <c r="L5399" s="797">
        <f t="shared" si="181"/>
        <v>30</v>
      </c>
      <c r="M5399" s="797">
        <f t="shared" si="181"/>
        <v>34</v>
      </c>
      <c r="N5399" s="797" t="b">
        <v>0</v>
      </c>
    </row>
    <row r="5400" spans="1:14" x14ac:dyDescent="0.25">
      <c r="A5400" s="69" t="s">
        <v>8499</v>
      </c>
      <c r="B5400" s="42" t="s">
        <v>8499</v>
      </c>
      <c r="C5400" s="43" t="s">
        <v>8500</v>
      </c>
      <c r="D5400" s="44"/>
      <c r="E5400" s="47"/>
      <c r="F5400" s="10">
        <v>129</v>
      </c>
      <c r="G5400" s="797">
        <f t="shared" si="182"/>
        <v>44</v>
      </c>
      <c r="H5400" s="797">
        <f t="shared" si="182"/>
        <v>44</v>
      </c>
      <c r="I5400" s="797">
        <f t="shared" si="182"/>
        <v>58</v>
      </c>
      <c r="J5400" s="797">
        <f t="shared" si="181"/>
        <v>41</v>
      </c>
      <c r="K5400" s="797">
        <f t="shared" si="181"/>
        <v>64</v>
      </c>
      <c r="L5400" s="797">
        <f t="shared" si="181"/>
        <v>55</v>
      </c>
      <c r="M5400" s="797">
        <f t="shared" si="181"/>
        <v>62</v>
      </c>
      <c r="N5400" s="797" t="b">
        <v>0</v>
      </c>
    </row>
    <row r="5401" spans="1:14" x14ac:dyDescent="0.25">
      <c r="A5401" s="69" t="s">
        <v>8501</v>
      </c>
      <c r="B5401" s="42" t="s">
        <v>8501</v>
      </c>
      <c r="C5401" s="43" t="s">
        <v>8502</v>
      </c>
      <c r="D5401" s="44"/>
      <c r="E5401" s="47"/>
      <c r="F5401" s="10">
        <v>86</v>
      </c>
      <c r="G5401" s="797">
        <f t="shared" si="182"/>
        <v>30</v>
      </c>
      <c r="H5401" s="797">
        <f t="shared" si="182"/>
        <v>30</v>
      </c>
      <c r="I5401" s="797">
        <f t="shared" si="182"/>
        <v>39</v>
      </c>
      <c r="J5401" s="797">
        <f t="shared" si="181"/>
        <v>27</v>
      </c>
      <c r="K5401" s="797">
        <f t="shared" si="181"/>
        <v>43</v>
      </c>
      <c r="L5401" s="797">
        <f t="shared" si="181"/>
        <v>37</v>
      </c>
      <c r="M5401" s="797">
        <f t="shared" si="181"/>
        <v>42</v>
      </c>
      <c r="N5401" s="797" t="b">
        <v>0</v>
      </c>
    </row>
    <row r="5402" spans="1:14" x14ac:dyDescent="0.25">
      <c r="A5402" s="69" t="s">
        <v>8503</v>
      </c>
      <c r="B5402" s="42" t="s">
        <v>8503</v>
      </c>
      <c r="C5402" s="43" t="s">
        <v>8504</v>
      </c>
      <c r="D5402" s="44"/>
      <c r="E5402" s="47"/>
      <c r="F5402" s="10">
        <v>129</v>
      </c>
      <c r="G5402" s="797">
        <f t="shared" si="182"/>
        <v>44</v>
      </c>
      <c r="H5402" s="797">
        <f t="shared" si="182"/>
        <v>44</v>
      </c>
      <c r="I5402" s="797">
        <f t="shared" si="182"/>
        <v>58</v>
      </c>
      <c r="J5402" s="797">
        <f t="shared" si="181"/>
        <v>41</v>
      </c>
      <c r="K5402" s="797">
        <f t="shared" si="181"/>
        <v>64</v>
      </c>
      <c r="L5402" s="797">
        <f t="shared" si="181"/>
        <v>55</v>
      </c>
      <c r="M5402" s="797">
        <f t="shared" si="181"/>
        <v>62</v>
      </c>
      <c r="N5402" s="797" t="b">
        <v>0</v>
      </c>
    </row>
    <row r="5403" spans="1:14" x14ac:dyDescent="0.25">
      <c r="A5403" s="69" t="s">
        <v>8505</v>
      </c>
      <c r="B5403" s="42" t="s">
        <v>8505</v>
      </c>
      <c r="C5403" s="43" t="s">
        <v>8506</v>
      </c>
      <c r="D5403" s="44"/>
      <c r="E5403" s="47"/>
      <c r="F5403" s="10">
        <v>101</v>
      </c>
      <c r="G5403" s="797">
        <f t="shared" si="182"/>
        <v>35</v>
      </c>
      <c r="H5403" s="797">
        <f t="shared" si="182"/>
        <v>35</v>
      </c>
      <c r="I5403" s="797">
        <f t="shared" si="182"/>
        <v>46</v>
      </c>
      <c r="J5403" s="797">
        <f t="shared" si="181"/>
        <v>32</v>
      </c>
      <c r="K5403" s="797">
        <f t="shared" si="181"/>
        <v>50</v>
      </c>
      <c r="L5403" s="797">
        <f t="shared" si="181"/>
        <v>43</v>
      </c>
      <c r="M5403" s="797">
        <f t="shared" si="181"/>
        <v>49</v>
      </c>
      <c r="N5403" s="797" t="b">
        <v>0</v>
      </c>
    </row>
    <row r="5404" spans="1:14" x14ac:dyDescent="0.25">
      <c r="A5404" s="69" t="s">
        <v>8507</v>
      </c>
      <c r="B5404" s="42" t="s">
        <v>8507</v>
      </c>
      <c r="C5404" s="43" t="s">
        <v>8508</v>
      </c>
      <c r="D5404" s="44"/>
      <c r="E5404" s="47"/>
      <c r="F5404" s="10">
        <v>192</v>
      </c>
      <c r="G5404" s="797">
        <f t="shared" si="182"/>
        <v>66</v>
      </c>
      <c r="H5404" s="797">
        <f t="shared" si="182"/>
        <v>66</v>
      </c>
      <c r="I5404" s="797">
        <f t="shared" si="182"/>
        <v>87</v>
      </c>
      <c r="J5404" s="797">
        <f t="shared" si="181"/>
        <v>60</v>
      </c>
      <c r="K5404" s="797">
        <f t="shared" si="181"/>
        <v>96</v>
      </c>
      <c r="L5404" s="797">
        <f t="shared" si="181"/>
        <v>83</v>
      </c>
      <c r="M5404" s="797">
        <f t="shared" si="181"/>
        <v>93</v>
      </c>
      <c r="N5404" s="797" t="b">
        <v>0</v>
      </c>
    </row>
    <row r="5405" spans="1:14" x14ac:dyDescent="0.25">
      <c r="A5405" s="69"/>
      <c r="B5405" s="42"/>
      <c r="C5405" s="43"/>
      <c r="D5405" s="44"/>
      <c r="E5405" s="47"/>
      <c r="F5405" s="10" t="s">
        <v>5249</v>
      </c>
      <c r="G5405" s="797" t="str">
        <f t="shared" si="182"/>
        <v/>
      </c>
      <c r="H5405" s="797" t="str">
        <f t="shared" si="182"/>
        <v/>
      </c>
      <c r="I5405" s="797" t="str">
        <f t="shared" si="182"/>
        <v/>
      </c>
      <c r="J5405" s="797" t="str">
        <f t="shared" si="181"/>
        <v/>
      </c>
      <c r="K5405" s="797" t="str">
        <f t="shared" si="181"/>
        <v/>
      </c>
      <c r="L5405" s="797" t="str">
        <f t="shared" si="181"/>
        <v/>
      </c>
      <c r="M5405" s="797" t="str">
        <f t="shared" si="181"/>
        <v/>
      </c>
      <c r="N5405" s="797" t="b">
        <v>0</v>
      </c>
    </row>
    <row r="5406" spans="1:14" ht="15.75" thickBot="1" x14ac:dyDescent="0.3">
      <c r="A5406" s="54"/>
      <c r="B5406" s="55"/>
      <c r="C5406" s="56"/>
      <c r="D5406" s="57"/>
      <c r="E5406" s="58"/>
      <c r="F5406" s="59" t="s">
        <v>5249</v>
      </c>
      <c r="G5406" s="797" t="str">
        <f t="shared" si="182"/>
        <v/>
      </c>
      <c r="H5406" s="797" t="str">
        <f t="shared" si="182"/>
        <v/>
      </c>
      <c r="I5406" s="797" t="str">
        <f t="shared" si="182"/>
        <v/>
      </c>
      <c r="J5406" s="797" t="str">
        <f t="shared" si="181"/>
        <v/>
      </c>
      <c r="K5406" s="797" t="str">
        <f t="shared" si="181"/>
        <v/>
      </c>
      <c r="L5406" s="797" t="str">
        <f t="shared" si="181"/>
        <v/>
      </c>
      <c r="M5406" s="797" t="str">
        <f t="shared" si="181"/>
        <v/>
      </c>
      <c r="N5406" s="797" t="b">
        <v>0</v>
      </c>
    </row>
    <row r="5407" spans="1:14" ht="25.5" x14ac:dyDescent="0.25">
      <c r="A5407" s="100" t="s">
        <v>8509</v>
      </c>
      <c r="B5407" s="61" t="s">
        <v>8510</v>
      </c>
      <c r="C5407" s="94" t="s">
        <v>8511</v>
      </c>
      <c r="D5407" s="60"/>
      <c r="E5407" s="61"/>
      <c r="F5407" s="95">
        <v>16670</v>
      </c>
      <c r="G5407" s="797" t="str">
        <f t="shared" si="182"/>
        <v>NA</v>
      </c>
      <c r="H5407" s="797" t="str">
        <f t="shared" si="182"/>
        <v>NA</v>
      </c>
      <c r="I5407" s="797" t="str">
        <f t="shared" si="182"/>
        <v>NA</v>
      </c>
      <c r="J5407" s="797" t="str">
        <f t="shared" si="181"/>
        <v>NA</v>
      </c>
      <c r="K5407" s="797" t="str">
        <f t="shared" si="181"/>
        <v>NA</v>
      </c>
      <c r="L5407" s="797" t="str">
        <f t="shared" si="181"/>
        <v>NA</v>
      </c>
      <c r="M5407" s="797" t="str">
        <f t="shared" si="181"/>
        <v>NA</v>
      </c>
      <c r="N5407" s="797" t="b">
        <v>1</v>
      </c>
    </row>
    <row r="5408" spans="1:14" ht="25.5" x14ac:dyDescent="0.25">
      <c r="A5408" s="41" t="s">
        <v>8512</v>
      </c>
      <c r="B5408" s="47" t="s">
        <v>8513</v>
      </c>
      <c r="C5408" s="43" t="s">
        <v>8514</v>
      </c>
      <c r="D5408" s="44"/>
      <c r="E5408" s="47"/>
      <c r="F5408" s="46" t="s">
        <v>9655</v>
      </c>
      <c r="G5408" s="797" t="str">
        <f t="shared" si="182"/>
        <v>NA</v>
      </c>
      <c r="H5408" s="797" t="str">
        <f t="shared" si="182"/>
        <v>NA</v>
      </c>
      <c r="I5408" s="797" t="str">
        <f t="shared" si="182"/>
        <v>NA</v>
      </c>
      <c r="J5408" s="797" t="str">
        <f t="shared" si="181"/>
        <v>NA</v>
      </c>
      <c r="K5408" s="797" t="str">
        <f t="shared" si="181"/>
        <v>NA</v>
      </c>
      <c r="L5408" s="797" t="str">
        <f t="shared" si="181"/>
        <v>NA</v>
      </c>
      <c r="M5408" s="797" t="str">
        <f t="shared" si="181"/>
        <v>NA</v>
      </c>
      <c r="N5408" s="797" t="b">
        <v>1</v>
      </c>
    </row>
    <row r="5409" spans="1:14" ht="25.5" x14ac:dyDescent="0.25">
      <c r="A5409" s="41" t="s">
        <v>8515</v>
      </c>
      <c r="B5409" s="47" t="s">
        <v>8516</v>
      </c>
      <c r="C5409" s="43" t="s">
        <v>8517</v>
      </c>
      <c r="D5409" s="44"/>
      <c r="E5409" s="47"/>
      <c r="F5409" s="46">
        <v>126</v>
      </c>
      <c r="G5409" s="797">
        <f t="shared" si="182"/>
        <v>43</v>
      </c>
      <c r="H5409" s="797">
        <f t="shared" si="182"/>
        <v>43</v>
      </c>
      <c r="I5409" s="797">
        <f t="shared" si="182"/>
        <v>57</v>
      </c>
      <c r="J5409" s="797">
        <f t="shared" si="181"/>
        <v>40</v>
      </c>
      <c r="K5409" s="797">
        <f t="shared" si="181"/>
        <v>63</v>
      </c>
      <c r="L5409" s="797">
        <f t="shared" si="181"/>
        <v>54</v>
      </c>
      <c r="M5409" s="797">
        <f t="shared" si="181"/>
        <v>61</v>
      </c>
      <c r="N5409" s="797" t="b">
        <v>0</v>
      </c>
    </row>
    <row r="5410" spans="1:14" ht="26.25" thickBot="1" x14ac:dyDescent="0.3">
      <c r="A5410" s="48" t="s">
        <v>8518</v>
      </c>
      <c r="B5410" s="62" t="s">
        <v>8519</v>
      </c>
      <c r="C5410" s="50" t="s">
        <v>8520</v>
      </c>
      <c r="D5410" s="51"/>
      <c r="E5410" s="62"/>
      <c r="F5410" s="53">
        <v>304</v>
      </c>
      <c r="G5410" s="797">
        <f t="shared" si="182"/>
        <v>105</v>
      </c>
      <c r="H5410" s="797">
        <f t="shared" si="182"/>
        <v>105</v>
      </c>
      <c r="I5410" s="797">
        <f t="shared" si="182"/>
        <v>137</v>
      </c>
      <c r="J5410" s="797">
        <f t="shared" si="181"/>
        <v>95</v>
      </c>
      <c r="K5410" s="797">
        <f t="shared" si="181"/>
        <v>152</v>
      </c>
      <c r="L5410" s="797">
        <f t="shared" si="181"/>
        <v>131</v>
      </c>
      <c r="M5410" s="797">
        <f t="shared" si="181"/>
        <v>147</v>
      </c>
      <c r="N5410" s="797" t="b">
        <v>0</v>
      </c>
    </row>
    <row r="5411" spans="1:14" ht="25.5" x14ac:dyDescent="0.25">
      <c r="A5411" s="100" t="s">
        <v>8521</v>
      </c>
      <c r="B5411" s="173" t="s">
        <v>8522</v>
      </c>
      <c r="C5411" s="94" t="s">
        <v>8523</v>
      </c>
      <c r="D5411" s="60"/>
      <c r="E5411" s="61"/>
      <c r="F5411" s="95">
        <v>22097</v>
      </c>
      <c r="G5411" s="797" t="str">
        <f t="shared" si="182"/>
        <v>NA</v>
      </c>
      <c r="H5411" s="797" t="str">
        <f t="shared" si="182"/>
        <v>NA</v>
      </c>
      <c r="I5411" s="797" t="str">
        <f t="shared" si="182"/>
        <v>NA</v>
      </c>
      <c r="J5411" s="797" t="str">
        <f t="shared" si="181"/>
        <v>NA</v>
      </c>
      <c r="K5411" s="797" t="str">
        <f t="shared" si="181"/>
        <v>NA</v>
      </c>
      <c r="L5411" s="797" t="str">
        <f t="shared" si="181"/>
        <v>NA</v>
      </c>
      <c r="M5411" s="797" t="str">
        <f t="shared" si="181"/>
        <v>NA</v>
      </c>
      <c r="N5411" s="797" t="b">
        <v>1</v>
      </c>
    </row>
    <row r="5412" spans="1:14" ht="25.5" x14ac:dyDescent="0.25">
      <c r="A5412" s="41" t="s">
        <v>8512</v>
      </c>
      <c r="B5412" s="42" t="s">
        <v>8524</v>
      </c>
      <c r="C5412" s="43" t="s">
        <v>8525</v>
      </c>
      <c r="D5412" s="44"/>
      <c r="E5412" s="47"/>
      <c r="F5412" s="46" t="s">
        <v>9655</v>
      </c>
      <c r="G5412" s="797" t="str">
        <f t="shared" si="182"/>
        <v>NA</v>
      </c>
      <c r="H5412" s="797" t="str">
        <f t="shared" si="182"/>
        <v>NA</v>
      </c>
      <c r="I5412" s="797" t="str">
        <f t="shared" si="182"/>
        <v>NA</v>
      </c>
      <c r="J5412" s="797" t="str">
        <f t="shared" si="181"/>
        <v>NA</v>
      </c>
      <c r="K5412" s="797" t="str">
        <f t="shared" si="181"/>
        <v>NA</v>
      </c>
      <c r="L5412" s="797" t="str">
        <f t="shared" si="181"/>
        <v>NA</v>
      </c>
      <c r="M5412" s="797" t="str">
        <f t="shared" si="181"/>
        <v>NA</v>
      </c>
      <c r="N5412" s="797" t="b">
        <v>1</v>
      </c>
    </row>
    <row r="5413" spans="1:14" ht="25.5" x14ac:dyDescent="0.25">
      <c r="A5413" s="41" t="s">
        <v>8515</v>
      </c>
      <c r="B5413" s="42" t="s">
        <v>8526</v>
      </c>
      <c r="C5413" s="43" t="s">
        <v>8527</v>
      </c>
      <c r="D5413" s="44"/>
      <c r="E5413" s="47"/>
      <c r="F5413" s="46">
        <v>834</v>
      </c>
      <c r="G5413" s="797">
        <f t="shared" si="182"/>
        <v>287</v>
      </c>
      <c r="H5413" s="797">
        <f t="shared" si="182"/>
        <v>287</v>
      </c>
      <c r="I5413" s="797">
        <f t="shared" si="182"/>
        <v>377</v>
      </c>
      <c r="J5413" s="797">
        <f t="shared" si="181"/>
        <v>262</v>
      </c>
      <c r="K5413" s="797">
        <f t="shared" si="181"/>
        <v>416</v>
      </c>
      <c r="L5413" s="797">
        <f t="shared" si="181"/>
        <v>359</v>
      </c>
      <c r="M5413" s="797">
        <f t="shared" si="181"/>
        <v>403</v>
      </c>
      <c r="N5413" s="797" t="b">
        <v>0</v>
      </c>
    </row>
    <row r="5414" spans="1:14" ht="26.25" thickBot="1" x14ac:dyDescent="0.3">
      <c r="A5414" s="96" t="s">
        <v>8518</v>
      </c>
      <c r="B5414" s="55" t="s">
        <v>8528</v>
      </c>
      <c r="C5414" s="56" t="s">
        <v>8529</v>
      </c>
      <c r="D5414" s="57"/>
      <c r="E5414" s="58"/>
      <c r="F5414" s="103">
        <v>1251</v>
      </c>
      <c r="G5414" s="797">
        <f t="shared" si="182"/>
        <v>430</v>
      </c>
      <c r="H5414" s="797">
        <f t="shared" si="182"/>
        <v>430</v>
      </c>
      <c r="I5414" s="797">
        <f t="shared" si="182"/>
        <v>565</v>
      </c>
      <c r="J5414" s="797">
        <f t="shared" si="181"/>
        <v>393</v>
      </c>
      <c r="K5414" s="797">
        <f t="shared" si="181"/>
        <v>624</v>
      </c>
      <c r="L5414" s="797">
        <f t="shared" si="181"/>
        <v>538</v>
      </c>
      <c r="M5414" s="797">
        <f t="shared" si="181"/>
        <v>604</v>
      </c>
      <c r="N5414" s="797" t="b">
        <v>0</v>
      </c>
    </row>
    <row r="5415" spans="1:14" ht="25.5" x14ac:dyDescent="0.25">
      <c r="A5415" s="100" t="s">
        <v>8530</v>
      </c>
      <c r="B5415" s="61" t="s">
        <v>8531</v>
      </c>
      <c r="C5415" s="94" t="s">
        <v>8532</v>
      </c>
      <c r="D5415" s="60"/>
      <c r="E5415" s="61"/>
      <c r="F5415" s="95">
        <v>22053</v>
      </c>
      <c r="G5415" s="797">
        <f t="shared" si="182"/>
        <v>7586</v>
      </c>
      <c r="H5415" s="797">
        <f t="shared" si="182"/>
        <v>7586</v>
      </c>
      <c r="I5415" s="797">
        <f t="shared" si="182"/>
        <v>9968</v>
      </c>
      <c r="J5415" s="797">
        <f t="shared" si="182"/>
        <v>6925</v>
      </c>
      <c r="K5415" s="797">
        <f t="shared" si="182"/>
        <v>11004</v>
      </c>
      <c r="L5415" s="797">
        <f t="shared" si="182"/>
        <v>9483</v>
      </c>
      <c r="M5415" s="797">
        <f t="shared" si="182"/>
        <v>10652</v>
      </c>
      <c r="N5415" s="797" t="b">
        <v>0</v>
      </c>
    </row>
    <row r="5416" spans="1:14" ht="25.5" x14ac:dyDescent="0.25">
      <c r="A5416" s="41" t="s">
        <v>8512</v>
      </c>
      <c r="B5416" s="47" t="s">
        <v>8533</v>
      </c>
      <c r="C5416" s="43" t="s">
        <v>8534</v>
      </c>
      <c r="D5416" s="44"/>
      <c r="E5416" s="47"/>
      <c r="F5416" s="46" t="s">
        <v>9655</v>
      </c>
      <c r="G5416" s="797" t="str">
        <f t="shared" ref="G5416:M5452" si="183">IF($N5416,"NA",IF(ISNUMBER($F5416),ROUND(($F5416*G$5),0),""))</f>
        <v>NA</v>
      </c>
      <c r="H5416" s="797" t="str">
        <f t="shared" si="183"/>
        <v>NA</v>
      </c>
      <c r="I5416" s="797" t="str">
        <f t="shared" si="183"/>
        <v>NA</v>
      </c>
      <c r="J5416" s="797" t="str">
        <f t="shared" si="183"/>
        <v>NA</v>
      </c>
      <c r="K5416" s="797" t="str">
        <f t="shared" si="183"/>
        <v>NA</v>
      </c>
      <c r="L5416" s="797" t="str">
        <f t="shared" si="183"/>
        <v>NA</v>
      </c>
      <c r="M5416" s="797" t="str">
        <f t="shared" si="183"/>
        <v>NA</v>
      </c>
      <c r="N5416" s="797" t="b">
        <v>1</v>
      </c>
    </row>
    <row r="5417" spans="1:14" ht="25.5" x14ac:dyDescent="0.25">
      <c r="A5417" s="41" t="s">
        <v>8535</v>
      </c>
      <c r="B5417" s="47" t="s">
        <v>8536</v>
      </c>
      <c r="C5417" s="43" t="s">
        <v>8537</v>
      </c>
      <c r="D5417" s="44"/>
      <c r="E5417" s="47"/>
      <c r="F5417" s="46" t="s">
        <v>9655</v>
      </c>
      <c r="G5417" s="797" t="str">
        <f t="shared" si="183"/>
        <v>NA</v>
      </c>
      <c r="H5417" s="797" t="str">
        <f t="shared" si="183"/>
        <v>NA</v>
      </c>
      <c r="I5417" s="797" t="str">
        <f t="shared" si="183"/>
        <v>NA</v>
      </c>
      <c r="J5417" s="797" t="str">
        <f t="shared" si="183"/>
        <v>NA</v>
      </c>
      <c r="K5417" s="797" t="str">
        <f t="shared" si="183"/>
        <v>NA</v>
      </c>
      <c r="L5417" s="797" t="str">
        <f t="shared" si="183"/>
        <v>NA</v>
      </c>
      <c r="M5417" s="797" t="str">
        <f t="shared" si="183"/>
        <v>NA</v>
      </c>
      <c r="N5417" s="797" t="b">
        <v>1</v>
      </c>
    </row>
    <row r="5418" spans="1:14" ht="25.5" x14ac:dyDescent="0.25">
      <c r="A5418" s="41" t="s">
        <v>8515</v>
      </c>
      <c r="B5418" s="47" t="s">
        <v>8538</v>
      </c>
      <c r="C5418" s="43" t="s">
        <v>8539</v>
      </c>
      <c r="D5418" s="44"/>
      <c r="E5418" s="47"/>
      <c r="F5418" s="46">
        <v>1806</v>
      </c>
      <c r="G5418" s="797" t="str">
        <f t="shared" si="183"/>
        <v>NA</v>
      </c>
      <c r="H5418" s="797" t="str">
        <f t="shared" si="183"/>
        <v>NA</v>
      </c>
      <c r="I5418" s="797" t="str">
        <f t="shared" si="183"/>
        <v>NA</v>
      </c>
      <c r="J5418" s="797" t="str">
        <f t="shared" si="183"/>
        <v>NA</v>
      </c>
      <c r="K5418" s="797" t="str">
        <f t="shared" si="183"/>
        <v>NA</v>
      </c>
      <c r="L5418" s="797" t="str">
        <f t="shared" si="183"/>
        <v>NA</v>
      </c>
      <c r="M5418" s="797" t="str">
        <f t="shared" si="183"/>
        <v>NA</v>
      </c>
      <c r="N5418" s="797" t="b">
        <v>1</v>
      </c>
    </row>
    <row r="5419" spans="1:14" ht="25.5" x14ac:dyDescent="0.25">
      <c r="A5419" s="41" t="s">
        <v>8540</v>
      </c>
      <c r="B5419" s="47" t="s">
        <v>8541</v>
      </c>
      <c r="C5419" s="43" t="s">
        <v>8542</v>
      </c>
      <c r="D5419" s="44"/>
      <c r="E5419" s="47"/>
      <c r="F5419" s="46">
        <v>1806</v>
      </c>
      <c r="G5419" s="797" t="str">
        <f t="shared" si="183"/>
        <v>NA</v>
      </c>
      <c r="H5419" s="797" t="str">
        <f t="shared" si="183"/>
        <v>NA</v>
      </c>
      <c r="I5419" s="797" t="str">
        <f t="shared" si="183"/>
        <v>NA</v>
      </c>
      <c r="J5419" s="797" t="str">
        <f t="shared" si="183"/>
        <v>NA</v>
      </c>
      <c r="K5419" s="797" t="str">
        <f t="shared" si="183"/>
        <v>NA</v>
      </c>
      <c r="L5419" s="797" t="str">
        <f t="shared" si="183"/>
        <v>NA</v>
      </c>
      <c r="M5419" s="797" t="str">
        <f t="shared" si="183"/>
        <v>NA</v>
      </c>
      <c r="N5419" s="797" t="b">
        <v>1</v>
      </c>
    </row>
    <row r="5420" spans="1:14" ht="25.5" x14ac:dyDescent="0.25">
      <c r="A5420" s="41" t="s">
        <v>8518</v>
      </c>
      <c r="B5420" s="47" t="s">
        <v>8543</v>
      </c>
      <c r="C5420" s="43" t="s">
        <v>8544</v>
      </c>
      <c r="D5420" s="44"/>
      <c r="E5420" s="47"/>
      <c r="F5420" s="46">
        <v>3447</v>
      </c>
      <c r="G5420" s="797">
        <f t="shared" si="183"/>
        <v>1186</v>
      </c>
      <c r="H5420" s="797">
        <f t="shared" si="183"/>
        <v>1186</v>
      </c>
      <c r="I5420" s="797">
        <f t="shared" si="183"/>
        <v>1558</v>
      </c>
      <c r="J5420" s="797">
        <f t="shared" si="183"/>
        <v>1082</v>
      </c>
      <c r="K5420" s="797">
        <f t="shared" si="183"/>
        <v>1720</v>
      </c>
      <c r="L5420" s="797">
        <f t="shared" si="183"/>
        <v>1482</v>
      </c>
      <c r="M5420" s="797">
        <f t="shared" si="183"/>
        <v>1665</v>
      </c>
      <c r="N5420" s="797" t="b">
        <v>0</v>
      </c>
    </row>
    <row r="5421" spans="1:14" ht="25.5" x14ac:dyDescent="0.25">
      <c r="A5421" s="41" t="s">
        <v>8545</v>
      </c>
      <c r="B5421" s="47" t="s">
        <v>8546</v>
      </c>
      <c r="C5421" s="43" t="s">
        <v>8547</v>
      </c>
      <c r="D5421" s="44"/>
      <c r="E5421" s="47"/>
      <c r="F5421" s="46">
        <v>3447</v>
      </c>
      <c r="G5421" s="797">
        <f t="shared" si="183"/>
        <v>1186</v>
      </c>
      <c r="H5421" s="797">
        <f t="shared" si="183"/>
        <v>1186</v>
      </c>
      <c r="I5421" s="797">
        <f t="shared" si="183"/>
        <v>1558</v>
      </c>
      <c r="J5421" s="797">
        <f t="shared" si="183"/>
        <v>1082</v>
      </c>
      <c r="K5421" s="797">
        <f t="shared" si="183"/>
        <v>1720</v>
      </c>
      <c r="L5421" s="797">
        <f t="shared" si="183"/>
        <v>1482</v>
      </c>
      <c r="M5421" s="797">
        <f t="shared" si="183"/>
        <v>1665</v>
      </c>
      <c r="N5421" s="797" t="b">
        <v>0</v>
      </c>
    </row>
    <row r="5422" spans="1:14" ht="25.5" x14ac:dyDescent="0.25">
      <c r="A5422" s="41" t="s">
        <v>8548</v>
      </c>
      <c r="B5422" s="47" t="s">
        <v>8549</v>
      </c>
      <c r="C5422" s="43" t="s">
        <v>8550</v>
      </c>
      <c r="D5422" s="44"/>
      <c r="E5422" s="47"/>
      <c r="F5422" s="46">
        <v>1437</v>
      </c>
      <c r="G5422" s="797">
        <f t="shared" si="183"/>
        <v>494</v>
      </c>
      <c r="H5422" s="797">
        <f t="shared" si="183"/>
        <v>494</v>
      </c>
      <c r="I5422" s="797">
        <f t="shared" si="183"/>
        <v>650</v>
      </c>
      <c r="J5422" s="797">
        <f t="shared" si="183"/>
        <v>451</v>
      </c>
      <c r="K5422" s="797">
        <f t="shared" si="183"/>
        <v>717</v>
      </c>
      <c r="L5422" s="797">
        <f t="shared" si="183"/>
        <v>618</v>
      </c>
      <c r="M5422" s="797">
        <f t="shared" si="183"/>
        <v>694</v>
      </c>
      <c r="N5422" s="797" t="b">
        <v>0</v>
      </c>
    </row>
    <row r="5423" spans="1:14" ht="25.5" x14ac:dyDescent="0.25">
      <c r="A5423" s="41" t="s">
        <v>8551</v>
      </c>
      <c r="B5423" s="47" t="s">
        <v>8552</v>
      </c>
      <c r="C5423" s="43" t="s">
        <v>8553</v>
      </c>
      <c r="D5423" s="44"/>
      <c r="E5423" s="47"/>
      <c r="F5423" s="46">
        <v>2162</v>
      </c>
      <c r="G5423" s="797">
        <f t="shared" si="183"/>
        <v>744</v>
      </c>
      <c r="H5423" s="797">
        <f t="shared" si="183"/>
        <v>744</v>
      </c>
      <c r="I5423" s="797">
        <f t="shared" si="183"/>
        <v>977</v>
      </c>
      <c r="J5423" s="797">
        <f t="shared" si="183"/>
        <v>679</v>
      </c>
      <c r="K5423" s="797">
        <f t="shared" si="183"/>
        <v>1079</v>
      </c>
      <c r="L5423" s="797">
        <f t="shared" si="183"/>
        <v>930</v>
      </c>
      <c r="M5423" s="797">
        <f t="shared" si="183"/>
        <v>1044</v>
      </c>
      <c r="N5423" s="797" t="b">
        <v>0</v>
      </c>
    </row>
    <row r="5424" spans="1:14" ht="25.5" x14ac:dyDescent="0.25">
      <c r="A5424" s="41" t="s">
        <v>8554</v>
      </c>
      <c r="B5424" s="47" t="s">
        <v>8555</v>
      </c>
      <c r="C5424" s="43" t="s">
        <v>8556</v>
      </c>
      <c r="D5424" s="44"/>
      <c r="E5424" s="47"/>
      <c r="F5424" s="46">
        <v>1437</v>
      </c>
      <c r="G5424" s="797" t="str">
        <f t="shared" si="183"/>
        <v>NA</v>
      </c>
      <c r="H5424" s="797" t="str">
        <f t="shared" si="183"/>
        <v>NA</v>
      </c>
      <c r="I5424" s="797" t="str">
        <f t="shared" si="183"/>
        <v>NA</v>
      </c>
      <c r="J5424" s="797" t="str">
        <f t="shared" si="183"/>
        <v>NA</v>
      </c>
      <c r="K5424" s="797" t="str">
        <f t="shared" si="183"/>
        <v>NA</v>
      </c>
      <c r="L5424" s="797" t="str">
        <f t="shared" si="183"/>
        <v>NA</v>
      </c>
      <c r="M5424" s="797" t="str">
        <f t="shared" si="183"/>
        <v>NA</v>
      </c>
      <c r="N5424" s="797" t="b">
        <v>1</v>
      </c>
    </row>
    <row r="5425" spans="1:14" ht="25.5" x14ac:dyDescent="0.25">
      <c r="A5425" s="41" t="s">
        <v>8557</v>
      </c>
      <c r="B5425" s="47" t="s">
        <v>8558</v>
      </c>
      <c r="C5425" s="43" t="s">
        <v>8559</v>
      </c>
      <c r="D5425" s="44"/>
      <c r="E5425" s="47"/>
      <c r="F5425" s="46">
        <v>2162</v>
      </c>
      <c r="G5425" s="797" t="str">
        <f t="shared" si="183"/>
        <v>NA</v>
      </c>
      <c r="H5425" s="797" t="str">
        <f t="shared" si="183"/>
        <v>NA</v>
      </c>
      <c r="I5425" s="797" t="str">
        <f t="shared" si="183"/>
        <v>NA</v>
      </c>
      <c r="J5425" s="797" t="str">
        <f t="shared" si="183"/>
        <v>NA</v>
      </c>
      <c r="K5425" s="797" t="str">
        <f t="shared" si="183"/>
        <v>NA</v>
      </c>
      <c r="L5425" s="797" t="str">
        <f t="shared" si="183"/>
        <v>NA</v>
      </c>
      <c r="M5425" s="797" t="str">
        <f t="shared" si="183"/>
        <v>NA</v>
      </c>
      <c r="N5425" s="797" t="b">
        <v>1</v>
      </c>
    </row>
    <row r="5426" spans="1:14" ht="25.5" x14ac:dyDescent="0.25">
      <c r="A5426" s="41" t="s">
        <v>8560</v>
      </c>
      <c r="B5426" s="47" t="s">
        <v>8561</v>
      </c>
      <c r="C5426" s="43" t="s">
        <v>8562</v>
      </c>
      <c r="D5426" s="44"/>
      <c r="E5426" s="47"/>
      <c r="F5426" s="46">
        <v>4095</v>
      </c>
      <c r="G5426" s="797" t="str">
        <f t="shared" si="183"/>
        <v>NA</v>
      </c>
      <c r="H5426" s="797" t="str">
        <f t="shared" si="183"/>
        <v>NA</v>
      </c>
      <c r="I5426" s="797" t="str">
        <f t="shared" si="183"/>
        <v>NA</v>
      </c>
      <c r="J5426" s="797" t="str">
        <f t="shared" si="183"/>
        <v>NA</v>
      </c>
      <c r="K5426" s="797" t="str">
        <f t="shared" si="183"/>
        <v>NA</v>
      </c>
      <c r="L5426" s="797" t="str">
        <f t="shared" si="183"/>
        <v>NA</v>
      </c>
      <c r="M5426" s="797" t="str">
        <f t="shared" si="183"/>
        <v>NA</v>
      </c>
      <c r="N5426" s="797" t="b">
        <v>1</v>
      </c>
    </row>
    <row r="5427" spans="1:14" ht="25.5" x14ac:dyDescent="0.25">
      <c r="A5427" s="41" t="s">
        <v>8563</v>
      </c>
      <c r="B5427" s="47" t="s">
        <v>8564</v>
      </c>
      <c r="C5427" s="43" t="s">
        <v>8565</v>
      </c>
      <c r="D5427" s="44"/>
      <c r="E5427" s="47"/>
      <c r="F5427" s="46">
        <v>5327</v>
      </c>
      <c r="G5427" s="797" t="str">
        <f t="shared" si="183"/>
        <v>NA</v>
      </c>
      <c r="H5427" s="797" t="str">
        <f t="shared" si="183"/>
        <v>NA</v>
      </c>
      <c r="I5427" s="797" t="str">
        <f t="shared" si="183"/>
        <v>NA</v>
      </c>
      <c r="J5427" s="797" t="str">
        <f t="shared" si="183"/>
        <v>NA</v>
      </c>
      <c r="K5427" s="797" t="str">
        <f t="shared" si="183"/>
        <v>NA</v>
      </c>
      <c r="L5427" s="797" t="str">
        <f t="shared" si="183"/>
        <v>NA</v>
      </c>
      <c r="M5427" s="797" t="str">
        <f t="shared" si="183"/>
        <v>NA</v>
      </c>
      <c r="N5427" s="797" t="b">
        <v>1</v>
      </c>
    </row>
    <row r="5428" spans="1:14" ht="25.5" x14ac:dyDescent="0.25">
      <c r="A5428" s="41" t="s">
        <v>8566</v>
      </c>
      <c r="B5428" s="47" t="s">
        <v>8567</v>
      </c>
      <c r="C5428" s="43" t="s">
        <v>8568</v>
      </c>
      <c r="D5428" s="44"/>
      <c r="E5428" s="47"/>
      <c r="F5428" s="46">
        <v>4095</v>
      </c>
      <c r="G5428" s="797">
        <f t="shared" si="183"/>
        <v>1409</v>
      </c>
      <c r="H5428" s="797">
        <f t="shared" si="183"/>
        <v>1409</v>
      </c>
      <c r="I5428" s="797">
        <f t="shared" si="183"/>
        <v>1851</v>
      </c>
      <c r="J5428" s="797">
        <f t="shared" si="183"/>
        <v>1286</v>
      </c>
      <c r="K5428" s="797">
        <f t="shared" si="183"/>
        <v>2043</v>
      </c>
      <c r="L5428" s="797">
        <f t="shared" si="183"/>
        <v>1761</v>
      </c>
      <c r="M5428" s="797">
        <f t="shared" si="183"/>
        <v>1978</v>
      </c>
      <c r="N5428" s="797" t="b">
        <v>0</v>
      </c>
    </row>
    <row r="5429" spans="1:14" ht="26.25" thickBot="1" x14ac:dyDescent="0.3">
      <c r="A5429" s="96" t="s">
        <v>8569</v>
      </c>
      <c r="B5429" s="58" t="s">
        <v>8570</v>
      </c>
      <c r="C5429" s="56" t="s">
        <v>8571</v>
      </c>
      <c r="D5429" s="57"/>
      <c r="E5429" s="58"/>
      <c r="F5429" s="103">
        <v>5327</v>
      </c>
      <c r="G5429" s="797">
        <f t="shared" si="183"/>
        <v>1832</v>
      </c>
      <c r="H5429" s="797">
        <f t="shared" si="183"/>
        <v>1832</v>
      </c>
      <c r="I5429" s="797">
        <f t="shared" si="183"/>
        <v>2408</v>
      </c>
      <c r="J5429" s="797">
        <f t="shared" si="183"/>
        <v>1673</v>
      </c>
      <c r="K5429" s="797">
        <f t="shared" si="183"/>
        <v>2658</v>
      </c>
      <c r="L5429" s="797">
        <f t="shared" si="183"/>
        <v>2291</v>
      </c>
      <c r="M5429" s="797">
        <f t="shared" si="183"/>
        <v>2573</v>
      </c>
      <c r="N5429" s="797" t="b">
        <v>0</v>
      </c>
    </row>
    <row r="5430" spans="1:14" ht="25.5" x14ac:dyDescent="0.25">
      <c r="A5430" s="100" t="s">
        <v>8572</v>
      </c>
      <c r="B5430" s="61" t="s">
        <v>8573</v>
      </c>
      <c r="C5430" s="94" t="s">
        <v>8574</v>
      </c>
      <c r="D5430" s="60"/>
      <c r="E5430" s="61"/>
      <c r="F5430" s="95">
        <v>21439</v>
      </c>
      <c r="G5430" s="797" t="str">
        <f t="shared" si="183"/>
        <v>NA</v>
      </c>
      <c r="H5430" s="797" t="str">
        <f t="shared" si="183"/>
        <v>NA</v>
      </c>
      <c r="I5430" s="797" t="str">
        <f t="shared" si="183"/>
        <v>NA</v>
      </c>
      <c r="J5430" s="797" t="str">
        <f t="shared" si="183"/>
        <v>NA</v>
      </c>
      <c r="K5430" s="797" t="str">
        <f t="shared" si="183"/>
        <v>NA</v>
      </c>
      <c r="L5430" s="797" t="str">
        <f t="shared" si="183"/>
        <v>NA</v>
      </c>
      <c r="M5430" s="797" t="str">
        <f t="shared" si="183"/>
        <v>NA</v>
      </c>
      <c r="N5430" s="797" t="b">
        <v>1</v>
      </c>
    </row>
    <row r="5431" spans="1:14" ht="25.5" x14ac:dyDescent="0.25">
      <c r="A5431" s="41" t="s">
        <v>8512</v>
      </c>
      <c r="B5431" s="47" t="s">
        <v>8575</v>
      </c>
      <c r="C5431" s="43" t="s">
        <v>8576</v>
      </c>
      <c r="D5431" s="44"/>
      <c r="E5431" s="47"/>
      <c r="F5431" s="46" t="s">
        <v>9655</v>
      </c>
      <c r="G5431" s="797" t="str">
        <f t="shared" si="183"/>
        <v>NA</v>
      </c>
      <c r="H5431" s="797" t="str">
        <f t="shared" si="183"/>
        <v>NA</v>
      </c>
      <c r="I5431" s="797" t="str">
        <f t="shared" si="183"/>
        <v>NA</v>
      </c>
      <c r="J5431" s="797" t="str">
        <f t="shared" si="183"/>
        <v>NA</v>
      </c>
      <c r="K5431" s="797" t="str">
        <f t="shared" si="183"/>
        <v>NA</v>
      </c>
      <c r="L5431" s="797" t="str">
        <f t="shared" si="183"/>
        <v>NA</v>
      </c>
      <c r="M5431" s="797" t="str">
        <f t="shared" si="183"/>
        <v>NA</v>
      </c>
      <c r="N5431" s="797" t="b">
        <v>1</v>
      </c>
    </row>
    <row r="5432" spans="1:14" ht="25.5" x14ac:dyDescent="0.25">
      <c r="A5432" s="41" t="s">
        <v>8515</v>
      </c>
      <c r="B5432" s="47" t="s">
        <v>8577</v>
      </c>
      <c r="C5432" s="43" t="s">
        <v>8578</v>
      </c>
      <c r="D5432" s="44"/>
      <c r="E5432" s="47"/>
      <c r="F5432" s="46">
        <v>1806</v>
      </c>
      <c r="G5432" s="797">
        <f t="shared" si="183"/>
        <v>621</v>
      </c>
      <c r="H5432" s="797">
        <f t="shared" si="183"/>
        <v>621</v>
      </c>
      <c r="I5432" s="797">
        <f t="shared" si="183"/>
        <v>816</v>
      </c>
      <c r="J5432" s="797">
        <f t="shared" si="183"/>
        <v>567</v>
      </c>
      <c r="K5432" s="797">
        <f t="shared" si="183"/>
        <v>901</v>
      </c>
      <c r="L5432" s="797">
        <f t="shared" si="183"/>
        <v>777</v>
      </c>
      <c r="M5432" s="797">
        <f t="shared" si="183"/>
        <v>872</v>
      </c>
      <c r="N5432" s="797" t="b">
        <v>0</v>
      </c>
    </row>
    <row r="5433" spans="1:14" ht="26.25" thickBot="1" x14ac:dyDescent="0.3">
      <c r="A5433" s="48" t="s">
        <v>8518</v>
      </c>
      <c r="B5433" s="62" t="s">
        <v>8579</v>
      </c>
      <c r="C5433" s="50" t="s">
        <v>8580</v>
      </c>
      <c r="D5433" s="51"/>
      <c r="E5433" s="62"/>
      <c r="F5433" s="53">
        <v>3447</v>
      </c>
      <c r="G5433" s="797">
        <f t="shared" si="183"/>
        <v>1186</v>
      </c>
      <c r="H5433" s="797">
        <f t="shared" si="183"/>
        <v>1186</v>
      </c>
      <c r="I5433" s="797">
        <f t="shared" si="183"/>
        <v>1558</v>
      </c>
      <c r="J5433" s="797">
        <f t="shared" si="183"/>
        <v>1082</v>
      </c>
      <c r="K5433" s="797">
        <f t="shared" si="183"/>
        <v>1720</v>
      </c>
      <c r="L5433" s="797">
        <f t="shared" si="183"/>
        <v>1482</v>
      </c>
      <c r="M5433" s="797">
        <f t="shared" si="183"/>
        <v>1665</v>
      </c>
      <c r="N5433" s="797" t="b">
        <v>0</v>
      </c>
    </row>
    <row r="5434" spans="1:14" x14ac:dyDescent="0.25">
      <c r="A5434" s="87" t="s">
        <v>4352</v>
      </c>
      <c r="B5434" s="42"/>
      <c r="C5434" s="43"/>
      <c r="D5434" s="44"/>
      <c r="E5434" s="47"/>
      <c r="F5434" s="10" t="s">
        <v>5249</v>
      </c>
      <c r="G5434" s="797" t="str">
        <f t="shared" si="183"/>
        <v/>
      </c>
      <c r="H5434" s="797" t="str">
        <f t="shared" si="183"/>
        <v/>
      </c>
      <c r="I5434" s="797" t="str">
        <f t="shared" si="183"/>
        <v/>
      </c>
      <c r="J5434" s="797" t="str">
        <f t="shared" si="183"/>
        <v/>
      </c>
      <c r="K5434" s="797" t="str">
        <f t="shared" si="183"/>
        <v/>
      </c>
      <c r="L5434" s="797" t="str">
        <f t="shared" si="183"/>
        <v/>
      </c>
      <c r="M5434" s="797" t="str">
        <f t="shared" si="183"/>
        <v/>
      </c>
      <c r="N5434" s="797" t="b">
        <v>0</v>
      </c>
    </row>
    <row r="5435" spans="1:14" x14ac:dyDescent="0.25">
      <c r="A5435" s="69" t="s">
        <v>4353</v>
      </c>
      <c r="B5435" s="42" t="s">
        <v>4354</v>
      </c>
      <c r="C5435" s="43" t="s">
        <v>4355</v>
      </c>
      <c r="D5435" s="44"/>
      <c r="E5435" s="47"/>
      <c r="F5435" s="10">
        <v>23.1</v>
      </c>
      <c r="G5435" s="797">
        <f t="shared" si="183"/>
        <v>8</v>
      </c>
      <c r="H5435" s="797">
        <f t="shared" si="183"/>
        <v>8</v>
      </c>
      <c r="I5435" s="797">
        <f t="shared" si="183"/>
        <v>10</v>
      </c>
      <c r="J5435" s="797">
        <f t="shared" si="183"/>
        <v>7</v>
      </c>
      <c r="K5435" s="797">
        <f t="shared" si="183"/>
        <v>12</v>
      </c>
      <c r="L5435" s="797">
        <f t="shared" si="183"/>
        <v>10</v>
      </c>
      <c r="M5435" s="797">
        <f t="shared" si="183"/>
        <v>11</v>
      </c>
      <c r="N5435" s="797" t="b">
        <v>0</v>
      </c>
    </row>
    <row r="5436" spans="1:14" x14ac:dyDescent="0.25">
      <c r="A5436" s="69" t="s">
        <v>4356</v>
      </c>
      <c r="B5436" s="42" t="s">
        <v>4357</v>
      </c>
      <c r="C5436" s="43" t="s">
        <v>4358</v>
      </c>
      <c r="D5436" s="44"/>
      <c r="E5436" s="47"/>
      <c r="F5436" s="10">
        <v>186.9</v>
      </c>
      <c r="G5436" s="797">
        <f t="shared" si="183"/>
        <v>64</v>
      </c>
      <c r="H5436" s="797">
        <f t="shared" si="183"/>
        <v>64</v>
      </c>
      <c r="I5436" s="797">
        <f t="shared" si="183"/>
        <v>84</v>
      </c>
      <c r="J5436" s="797">
        <f t="shared" si="183"/>
        <v>59</v>
      </c>
      <c r="K5436" s="797">
        <f t="shared" si="183"/>
        <v>93</v>
      </c>
      <c r="L5436" s="797">
        <f t="shared" si="183"/>
        <v>80</v>
      </c>
      <c r="M5436" s="797">
        <f t="shared" si="183"/>
        <v>90</v>
      </c>
      <c r="N5436" s="797" t="b">
        <v>0</v>
      </c>
    </row>
    <row r="5437" spans="1:14" x14ac:dyDescent="0.25">
      <c r="A5437" s="69" t="s">
        <v>4359</v>
      </c>
      <c r="B5437" s="42" t="s">
        <v>4360</v>
      </c>
      <c r="C5437" s="43" t="s">
        <v>4361</v>
      </c>
      <c r="D5437" s="44"/>
      <c r="E5437" s="47"/>
      <c r="F5437" s="10">
        <v>12.6</v>
      </c>
      <c r="G5437" s="797">
        <f t="shared" si="183"/>
        <v>4</v>
      </c>
      <c r="H5437" s="797">
        <f t="shared" si="183"/>
        <v>4</v>
      </c>
      <c r="I5437" s="797">
        <f t="shared" si="183"/>
        <v>6</v>
      </c>
      <c r="J5437" s="797">
        <f t="shared" si="183"/>
        <v>4</v>
      </c>
      <c r="K5437" s="797">
        <f t="shared" si="183"/>
        <v>6</v>
      </c>
      <c r="L5437" s="797">
        <f t="shared" si="183"/>
        <v>5</v>
      </c>
      <c r="M5437" s="797">
        <f t="shared" si="183"/>
        <v>6</v>
      </c>
      <c r="N5437" s="797" t="b">
        <v>0</v>
      </c>
    </row>
    <row r="5438" spans="1:14" ht="25.5" x14ac:dyDescent="0.25">
      <c r="A5438" s="69" t="s">
        <v>4362</v>
      </c>
      <c r="B5438" s="42" t="s">
        <v>4363</v>
      </c>
      <c r="C5438" s="43" t="s">
        <v>4364</v>
      </c>
      <c r="D5438" s="44"/>
      <c r="E5438" s="47"/>
      <c r="F5438" s="10">
        <v>124.95</v>
      </c>
      <c r="G5438" s="797">
        <f t="shared" si="183"/>
        <v>43</v>
      </c>
      <c r="H5438" s="797">
        <f t="shared" si="183"/>
        <v>43</v>
      </c>
      <c r="I5438" s="797">
        <f t="shared" si="183"/>
        <v>56</v>
      </c>
      <c r="J5438" s="797">
        <f t="shared" si="183"/>
        <v>39</v>
      </c>
      <c r="K5438" s="797">
        <f t="shared" si="183"/>
        <v>62</v>
      </c>
      <c r="L5438" s="797">
        <f t="shared" si="183"/>
        <v>54</v>
      </c>
      <c r="M5438" s="797">
        <f t="shared" si="183"/>
        <v>60</v>
      </c>
      <c r="N5438" s="797" t="b">
        <v>0</v>
      </c>
    </row>
    <row r="5439" spans="1:14" ht="25.5" x14ac:dyDescent="0.25">
      <c r="A5439" s="69" t="s">
        <v>4365</v>
      </c>
      <c r="B5439" s="42" t="s">
        <v>4366</v>
      </c>
      <c r="C5439" s="43" t="s">
        <v>4367</v>
      </c>
      <c r="D5439" s="44"/>
      <c r="E5439" s="47"/>
      <c r="F5439" s="10">
        <v>53.55</v>
      </c>
      <c r="G5439" s="797">
        <f t="shared" si="183"/>
        <v>18</v>
      </c>
      <c r="H5439" s="797">
        <f t="shared" si="183"/>
        <v>18</v>
      </c>
      <c r="I5439" s="797">
        <f t="shared" si="183"/>
        <v>24</v>
      </c>
      <c r="J5439" s="797">
        <f t="shared" si="183"/>
        <v>17</v>
      </c>
      <c r="K5439" s="797">
        <f t="shared" si="183"/>
        <v>27</v>
      </c>
      <c r="L5439" s="797">
        <f t="shared" si="183"/>
        <v>23</v>
      </c>
      <c r="M5439" s="797">
        <f t="shared" si="183"/>
        <v>26</v>
      </c>
      <c r="N5439" s="797" t="b">
        <v>0</v>
      </c>
    </row>
    <row r="5440" spans="1:14" ht="25.5" x14ac:dyDescent="0.25">
      <c r="A5440" s="69" t="s">
        <v>4368</v>
      </c>
      <c r="B5440" s="42" t="s">
        <v>4369</v>
      </c>
      <c r="C5440" s="43" t="s">
        <v>4370</v>
      </c>
      <c r="D5440" s="44"/>
      <c r="E5440" s="47"/>
      <c r="F5440" s="10">
        <v>127.05</v>
      </c>
      <c r="G5440" s="797">
        <f t="shared" si="183"/>
        <v>44</v>
      </c>
      <c r="H5440" s="797">
        <f t="shared" si="183"/>
        <v>44</v>
      </c>
      <c r="I5440" s="797">
        <f t="shared" si="183"/>
        <v>57</v>
      </c>
      <c r="J5440" s="797">
        <f t="shared" si="183"/>
        <v>40</v>
      </c>
      <c r="K5440" s="797">
        <f t="shared" si="183"/>
        <v>63</v>
      </c>
      <c r="L5440" s="797">
        <f t="shared" si="183"/>
        <v>55</v>
      </c>
      <c r="M5440" s="797">
        <f t="shared" si="183"/>
        <v>61</v>
      </c>
      <c r="N5440" s="797" t="b">
        <v>0</v>
      </c>
    </row>
    <row r="5441" spans="1:14" ht="25.5" x14ac:dyDescent="0.25">
      <c r="A5441" s="69" t="s">
        <v>4371</v>
      </c>
      <c r="B5441" s="42" t="s">
        <v>4372</v>
      </c>
      <c r="C5441" s="43" t="s">
        <v>4373</v>
      </c>
      <c r="D5441" s="44"/>
      <c r="E5441" s="47"/>
      <c r="F5441" s="10">
        <v>92.4</v>
      </c>
      <c r="G5441" s="797">
        <f t="shared" si="183"/>
        <v>32</v>
      </c>
      <c r="H5441" s="797">
        <f t="shared" si="183"/>
        <v>32</v>
      </c>
      <c r="I5441" s="797">
        <f t="shared" si="183"/>
        <v>42</v>
      </c>
      <c r="J5441" s="797">
        <f t="shared" si="183"/>
        <v>29</v>
      </c>
      <c r="K5441" s="797">
        <f t="shared" si="183"/>
        <v>46</v>
      </c>
      <c r="L5441" s="797">
        <f t="shared" si="183"/>
        <v>40</v>
      </c>
      <c r="M5441" s="797">
        <f t="shared" si="183"/>
        <v>45</v>
      </c>
      <c r="N5441" s="797" t="b">
        <v>0</v>
      </c>
    </row>
    <row r="5442" spans="1:14" ht="25.5" x14ac:dyDescent="0.25">
      <c r="A5442" s="69" t="s">
        <v>4374</v>
      </c>
      <c r="B5442" s="42" t="s">
        <v>4375</v>
      </c>
      <c r="C5442" s="43" t="s">
        <v>4376</v>
      </c>
      <c r="D5442" s="44"/>
      <c r="E5442" s="47"/>
      <c r="F5442" s="10">
        <v>95.55</v>
      </c>
      <c r="G5442" s="797">
        <f t="shared" si="183"/>
        <v>33</v>
      </c>
      <c r="H5442" s="797">
        <f t="shared" si="183"/>
        <v>33</v>
      </c>
      <c r="I5442" s="797">
        <f t="shared" si="183"/>
        <v>43</v>
      </c>
      <c r="J5442" s="797">
        <f t="shared" si="183"/>
        <v>30</v>
      </c>
      <c r="K5442" s="797">
        <f t="shared" si="183"/>
        <v>48</v>
      </c>
      <c r="L5442" s="797">
        <f t="shared" si="183"/>
        <v>41</v>
      </c>
      <c r="M5442" s="797">
        <f t="shared" si="183"/>
        <v>46</v>
      </c>
      <c r="N5442" s="797" t="b">
        <v>0</v>
      </c>
    </row>
    <row r="5443" spans="1:14" ht="25.5" x14ac:dyDescent="0.25">
      <c r="A5443" s="69" t="s">
        <v>4377</v>
      </c>
      <c r="B5443" s="42" t="s">
        <v>4378</v>
      </c>
      <c r="C5443" s="43" t="s">
        <v>4379</v>
      </c>
      <c r="D5443" s="44"/>
      <c r="E5443" s="47"/>
      <c r="F5443" s="10">
        <v>463.05</v>
      </c>
      <c r="G5443" s="797">
        <f t="shared" si="183"/>
        <v>159</v>
      </c>
      <c r="H5443" s="797">
        <f t="shared" si="183"/>
        <v>159</v>
      </c>
      <c r="I5443" s="797">
        <f t="shared" si="183"/>
        <v>209</v>
      </c>
      <c r="J5443" s="797">
        <f t="shared" si="183"/>
        <v>145</v>
      </c>
      <c r="K5443" s="797">
        <f t="shared" si="183"/>
        <v>231</v>
      </c>
      <c r="L5443" s="797">
        <f t="shared" si="183"/>
        <v>199</v>
      </c>
      <c r="M5443" s="797">
        <f t="shared" si="183"/>
        <v>224</v>
      </c>
      <c r="N5443" s="797" t="b">
        <v>0</v>
      </c>
    </row>
    <row r="5444" spans="1:14" ht="25.5" x14ac:dyDescent="0.25">
      <c r="A5444" s="69" t="s">
        <v>4380</v>
      </c>
      <c r="B5444" s="42" t="s">
        <v>4381</v>
      </c>
      <c r="C5444" s="43" t="s">
        <v>4382</v>
      </c>
      <c r="D5444" s="44"/>
      <c r="E5444" s="47"/>
      <c r="F5444" s="10">
        <v>678.3</v>
      </c>
      <c r="G5444" s="797">
        <f t="shared" si="183"/>
        <v>233</v>
      </c>
      <c r="H5444" s="797">
        <f t="shared" si="183"/>
        <v>233</v>
      </c>
      <c r="I5444" s="797">
        <f t="shared" si="183"/>
        <v>307</v>
      </c>
      <c r="J5444" s="797">
        <f t="shared" si="183"/>
        <v>213</v>
      </c>
      <c r="K5444" s="797">
        <f t="shared" si="183"/>
        <v>338</v>
      </c>
      <c r="L5444" s="797">
        <f t="shared" si="183"/>
        <v>292</v>
      </c>
      <c r="M5444" s="797">
        <f t="shared" si="183"/>
        <v>328</v>
      </c>
      <c r="N5444" s="797" t="b">
        <v>0</v>
      </c>
    </row>
    <row r="5445" spans="1:14" ht="38.25" x14ac:dyDescent="0.25">
      <c r="A5445" s="69" t="s">
        <v>4383</v>
      </c>
      <c r="B5445" s="42" t="s">
        <v>4384</v>
      </c>
      <c r="C5445" s="43" t="s">
        <v>4385</v>
      </c>
      <c r="D5445" s="44"/>
      <c r="E5445" s="47"/>
      <c r="F5445" s="10">
        <v>17.850000000000001</v>
      </c>
      <c r="G5445" s="797">
        <f t="shared" si="183"/>
        <v>6</v>
      </c>
      <c r="H5445" s="797">
        <f t="shared" si="183"/>
        <v>6</v>
      </c>
      <c r="I5445" s="797">
        <f t="shared" si="183"/>
        <v>8</v>
      </c>
      <c r="J5445" s="797">
        <f t="shared" si="183"/>
        <v>6</v>
      </c>
      <c r="K5445" s="797">
        <f t="shared" si="183"/>
        <v>9</v>
      </c>
      <c r="L5445" s="797">
        <f t="shared" si="183"/>
        <v>8</v>
      </c>
      <c r="M5445" s="797">
        <f t="shared" si="183"/>
        <v>9</v>
      </c>
      <c r="N5445" s="797" t="b">
        <v>0</v>
      </c>
    </row>
    <row r="5446" spans="1:14" ht="25.5" x14ac:dyDescent="0.25">
      <c r="A5446" s="69" t="s">
        <v>4386</v>
      </c>
      <c r="B5446" s="42" t="s">
        <v>4387</v>
      </c>
      <c r="C5446" s="43" t="s">
        <v>4388</v>
      </c>
      <c r="D5446" s="44"/>
      <c r="E5446" s="47"/>
      <c r="F5446" s="10">
        <v>25.2</v>
      </c>
      <c r="G5446" s="797">
        <f t="shared" si="183"/>
        <v>9</v>
      </c>
      <c r="H5446" s="797">
        <f t="shared" si="183"/>
        <v>9</v>
      </c>
      <c r="I5446" s="797">
        <f t="shared" si="183"/>
        <v>11</v>
      </c>
      <c r="J5446" s="797">
        <f t="shared" si="183"/>
        <v>8</v>
      </c>
      <c r="K5446" s="797">
        <f t="shared" si="183"/>
        <v>13</v>
      </c>
      <c r="L5446" s="797">
        <f t="shared" si="183"/>
        <v>11</v>
      </c>
      <c r="M5446" s="797">
        <f t="shared" si="183"/>
        <v>12</v>
      </c>
      <c r="N5446" s="797" t="b">
        <v>0</v>
      </c>
    </row>
    <row r="5447" spans="1:14" ht="25.5" x14ac:dyDescent="0.25">
      <c r="A5447" s="69" t="s">
        <v>4389</v>
      </c>
      <c r="B5447" s="42" t="s">
        <v>4390</v>
      </c>
      <c r="C5447" s="43" t="s">
        <v>4391</v>
      </c>
      <c r="D5447" s="44"/>
      <c r="E5447" s="47"/>
      <c r="F5447" s="10">
        <v>26.25</v>
      </c>
      <c r="G5447" s="797">
        <f t="shared" si="183"/>
        <v>9</v>
      </c>
      <c r="H5447" s="797">
        <f t="shared" si="183"/>
        <v>9</v>
      </c>
      <c r="I5447" s="797">
        <f t="shared" si="183"/>
        <v>12</v>
      </c>
      <c r="J5447" s="797">
        <f t="shared" si="183"/>
        <v>8</v>
      </c>
      <c r="K5447" s="797">
        <f t="shared" si="183"/>
        <v>13</v>
      </c>
      <c r="L5447" s="797">
        <f t="shared" si="183"/>
        <v>11</v>
      </c>
      <c r="M5447" s="797">
        <f t="shared" si="183"/>
        <v>13</v>
      </c>
      <c r="N5447" s="797" t="b">
        <v>0</v>
      </c>
    </row>
    <row r="5448" spans="1:14" ht="25.5" x14ac:dyDescent="0.25">
      <c r="A5448" s="69" t="s">
        <v>4392</v>
      </c>
      <c r="B5448" s="42" t="s">
        <v>4393</v>
      </c>
      <c r="C5448" s="43" t="s">
        <v>4394</v>
      </c>
      <c r="D5448" s="44"/>
      <c r="E5448" s="47"/>
      <c r="F5448" s="10">
        <v>612.15</v>
      </c>
      <c r="G5448" s="797">
        <f t="shared" si="183"/>
        <v>211</v>
      </c>
      <c r="H5448" s="797">
        <f t="shared" si="183"/>
        <v>211</v>
      </c>
      <c r="I5448" s="797">
        <f t="shared" si="183"/>
        <v>277</v>
      </c>
      <c r="J5448" s="797">
        <f t="shared" si="183"/>
        <v>192</v>
      </c>
      <c r="K5448" s="797">
        <f t="shared" si="183"/>
        <v>305</v>
      </c>
      <c r="L5448" s="797">
        <f t="shared" si="183"/>
        <v>263</v>
      </c>
      <c r="M5448" s="797">
        <f t="shared" si="183"/>
        <v>296</v>
      </c>
      <c r="N5448" s="797" t="b">
        <v>0</v>
      </c>
    </row>
    <row r="5449" spans="1:14" ht="25.5" x14ac:dyDescent="0.25">
      <c r="A5449" s="69" t="s">
        <v>4395</v>
      </c>
      <c r="B5449" s="42" t="s">
        <v>4396</v>
      </c>
      <c r="C5449" s="43" t="s">
        <v>4397</v>
      </c>
      <c r="D5449" s="44"/>
      <c r="E5449" s="47"/>
      <c r="F5449" s="10">
        <v>28.35</v>
      </c>
      <c r="G5449" s="797">
        <f t="shared" si="183"/>
        <v>10</v>
      </c>
      <c r="H5449" s="797">
        <f t="shared" si="183"/>
        <v>10</v>
      </c>
      <c r="I5449" s="797">
        <f t="shared" si="183"/>
        <v>13</v>
      </c>
      <c r="J5449" s="797">
        <f t="shared" si="183"/>
        <v>9</v>
      </c>
      <c r="K5449" s="797">
        <f t="shared" si="183"/>
        <v>14</v>
      </c>
      <c r="L5449" s="797">
        <f t="shared" si="183"/>
        <v>12</v>
      </c>
      <c r="M5449" s="797">
        <f t="shared" si="183"/>
        <v>14</v>
      </c>
      <c r="N5449" s="797" t="b">
        <v>0</v>
      </c>
    </row>
    <row r="5450" spans="1:14" ht="25.5" x14ac:dyDescent="0.25">
      <c r="A5450" s="69" t="s">
        <v>4398</v>
      </c>
      <c r="B5450" s="42" t="s">
        <v>4399</v>
      </c>
      <c r="C5450" s="43" t="s">
        <v>4400</v>
      </c>
      <c r="D5450" s="44"/>
      <c r="E5450" s="47"/>
      <c r="F5450" s="10">
        <v>103.95</v>
      </c>
      <c r="G5450" s="797">
        <f t="shared" si="183"/>
        <v>36</v>
      </c>
      <c r="H5450" s="797">
        <f t="shared" si="183"/>
        <v>36</v>
      </c>
      <c r="I5450" s="797">
        <f t="shared" si="183"/>
        <v>47</v>
      </c>
      <c r="J5450" s="797">
        <f t="shared" si="183"/>
        <v>33</v>
      </c>
      <c r="K5450" s="797">
        <f t="shared" si="183"/>
        <v>52</v>
      </c>
      <c r="L5450" s="797">
        <f t="shared" si="183"/>
        <v>45</v>
      </c>
      <c r="M5450" s="797">
        <f t="shared" si="183"/>
        <v>50</v>
      </c>
      <c r="N5450" s="797" t="b">
        <v>0</v>
      </c>
    </row>
    <row r="5451" spans="1:14" ht="25.5" x14ac:dyDescent="0.25">
      <c r="A5451" s="69" t="s">
        <v>4401</v>
      </c>
      <c r="B5451" s="42" t="s">
        <v>4402</v>
      </c>
      <c r="C5451" s="43" t="s">
        <v>4403</v>
      </c>
      <c r="D5451" s="44"/>
      <c r="E5451" s="47"/>
      <c r="F5451" s="10">
        <v>64.05</v>
      </c>
      <c r="G5451" s="797">
        <f t="shared" si="183"/>
        <v>22</v>
      </c>
      <c r="H5451" s="797">
        <f t="shared" si="183"/>
        <v>22</v>
      </c>
      <c r="I5451" s="797">
        <f t="shared" si="183"/>
        <v>29</v>
      </c>
      <c r="J5451" s="797">
        <f t="shared" si="183"/>
        <v>20</v>
      </c>
      <c r="K5451" s="797">
        <f t="shared" si="183"/>
        <v>32</v>
      </c>
      <c r="L5451" s="797">
        <f t="shared" si="183"/>
        <v>28</v>
      </c>
      <c r="M5451" s="797">
        <f t="shared" si="183"/>
        <v>31</v>
      </c>
      <c r="N5451" s="797" t="b">
        <v>0</v>
      </c>
    </row>
    <row r="5452" spans="1:14" x14ac:dyDescent="0.25">
      <c r="A5452" s="69" t="s">
        <v>4404</v>
      </c>
      <c r="B5452" s="42" t="s">
        <v>4405</v>
      </c>
      <c r="C5452" s="43" t="s">
        <v>4406</v>
      </c>
      <c r="D5452" s="44"/>
      <c r="E5452" s="47"/>
      <c r="F5452" s="10">
        <v>197.4</v>
      </c>
      <c r="G5452" s="797">
        <f t="shared" si="183"/>
        <v>68</v>
      </c>
      <c r="H5452" s="797">
        <f t="shared" si="183"/>
        <v>68</v>
      </c>
      <c r="I5452" s="797">
        <f t="shared" si="183"/>
        <v>89</v>
      </c>
      <c r="J5452" s="797">
        <f t="shared" ref="J5452:M5515" si="184">IF($N5452,"NA",IF(ISNUMBER($F5452),ROUND(($F5452*J$5),0),""))</f>
        <v>62</v>
      </c>
      <c r="K5452" s="797">
        <f t="shared" si="184"/>
        <v>99</v>
      </c>
      <c r="L5452" s="797">
        <f t="shared" si="184"/>
        <v>85</v>
      </c>
      <c r="M5452" s="797">
        <f t="shared" si="184"/>
        <v>95</v>
      </c>
      <c r="N5452" s="797" t="b">
        <v>0</v>
      </c>
    </row>
    <row r="5453" spans="1:14" x14ac:dyDescent="0.25">
      <c r="A5453" s="69" t="s">
        <v>4407</v>
      </c>
      <c r="B5453" s="42" t="s">
        <v>4408</v>
      </c>
      <c r="C5453" s="43" t="s">
        <v>4409</v>
      </c>
      <c r="D5453" s="44"/>
      <c r="E5453" s="47"/>
      <c r="F5453" s="10">
        <v>67.2</v>
      </c>
      <c r="G5453" s="797">
        <f t="shared" ref="G5453:L5516" si="185">IF($N5453,"NA",IF(ISNUMBER($F5453),ROUND(($F5453*G$5),0),""))</f>
        <v>23</v>
      </c>
      <c r="H5453" s="797">
        <f t="shared" si="185"/>
        <v>23</v>
      </c>
      <c r="I5453" s="797">
        <f t="shared" si="185"/>
        <v>30</v>
      </c>
      <c r="J5453" s="797">
        <f t="shared" si="184"/>
        <v>21</v>
      </c>
      <c r="K5453" s="797">
        <f t="shared" si="184"/>
        <v>34</v>
      </c>
      <c r="L5453" s="797">
        <f t="shared" si="184"/>
        <v>29</v>
      </c>
      <c r="M5453" s="797">
        <f t="shared" si="184"/>
        <v>32</v>
      </c>
      <c r="N5453" s="797" t="b">
        <v>0</v>
      </c>
    </row>
    <row r="5454" spans="1:14" ht="25.5" x14ac:dyDescent="0.25">
      <c r="A5454" s="69" t="s">
        <v>4410</v>
      </c>
      <c r="B5454" s="42" t="s">
        <v>4411</v>
      </c>
      <c r="C5454" s="43" t="s">
        <v>4412</v>
      </c>
      <c r="D5454" s="44"/>
      <c r="E5454" s="47"/>
      <c r="F5454" s="10">
        <v>259.35000000000002</v>
      </c>
      <c r="G5454" s="797">
        <f t="shared" si="185"/>
        <v>89</v>
      </c>
      <c r="H5454" s="797">
        <f t="shared" si="185"/>
        <v>89</v>
      </c>
      <c r="I5454" s="797">
        <f t="shared" si="185"/>
        <v>117</v>
      </c>
      <c r="J5454" s="797">
        <f t="shared" si="184"/>
        <v>81</v>
      </c>
      <c r="K5454" s="797">
        <f t="shared" si="184"/>
        <v>129</v>
      </c>
      <c r="L5454" s="797">
        <f t="shared" si="184"/>
        <v>112</v>
      </c>
      <c r="M5454" s="797">
        <f t="shared" si="184"/>
        <v>125</v>
      </c>
      <c r="N5454" s="797" t="b">
        <v>0</v>
      </c>
    </row>
    <row r="5455" spans="1:14" ht="25.5" x14ac:dyDescent="0.25">
      <c r="A5455" s="69" t="s">
        <v>4413</v>
      </c>
      <c r="B5455" s="42" t="s">
        <v>4414</v>
      </c>
      <c r="C5455" s="43" t="s">
        <v>4415</v>
      </c>
      <c r="D5455" s="44"/>
      <c r="E5455" s="47"/>
      <c r="F5455" s="10">
        <v>484.05</v>
      </c>
      <c r="G5455" s="797">
        <f t="shared" si="185"/>
        <v>167</v>
      </c>
      <c r="H5455" s="797">
        <f t="shared" si="185"/>
        <v>167</v>
      </c>
      <c r="I5455" s="797">
        <f t="shared" si="185"/>
        <v>219</v>
      </c>
      <c r="J5455" s="797">
        <f t="shared" si="184"/>
        <v>152</v>
      </c>
      <c r="K5455" s="797">
        <f t="shared" si="184"/>
        <v>242</v>
      </c>
      <c r="L5455" s="797">
        <f t="shared" si="184"/>
        <v>208</v>
      </c>
      <c r="M5455" s="797">
        <f t="shared" si="184"/>
        <v>234</v>
      </c>
      <c r="N5455" s="797" t="b">
        <v>0</v>
      </c>
    </row>
    <row r="5456" spans="1:14" ht="25.5" x14ac:dyDescent="0.25">
      <c r="A5456" s="69" t="s">
        <v>4416</v>
      </c>
      <c r="B5456" s="42" t="s">
        <v>4417</v>
      </c>
      <c r="C5456" s="43" t="s">
        <v>4418</v>
      </c>
      <c r="D5456" s="44"/>
      <c r="E5456" s="47"/>
      <c r="F5456" s="10">
        <v>260.39999999999998</v>
      </c>
      <c r="G5456" s="797">
        <f t="shared" si="185"/>
        <v>90</v>
      </c>
      <c r="H5456" s="797">
        <f t="shared" si="185"/>
        <v>90</v>
      </c>
      <c r="I5456" s="797">
        <f t="shared" si="185"/>
        <v>118</v>
      </c>
      <c r="J5456" s="797">
        <f t="shared" si="184"/>
        <v>82</v>
      </c>
      <c r="K5456" s="797">
        <f t="shared" si="184"/>
        <v>130</v>
      </c>
      <c r="L5456" s="797">
        <f t="shared" si="184"/>
        <v>112</v>
      </c>
      <c r="M5456" s="797">
        <f t="shared" si="184"/>
        <v>126</v>
      </c>
      <c r="N5456" s="797" t="b">
        <v>0</v>
      </c>
    </row>
    <row r="5457" spans="1:14" ht="25.5" x14ac:dyDescent="0.25">
      <c r="A5457" s="69" t="s">
        <v>4419</v>
      </c>
      <c r="B5457" s="42" t="s">
        <v>4420</v>
      </c>
      <c r="C5457" s="43" t="s">
        <v>4421</v>
      </c>
      <c r="D5457" s="44"/>
      <c r="E5457" s="47"/>
      <c r="F5457" s="10">
        <v>1426.95</v>
      </c>
      <c r="G5457" s="797">
        <f t="shared" si="185"/>
        <v>491</v>
      </c>
      <c r="H5457" s="797">
        <f t="shared" si="185"/>
        <v>491</v>
      </c>
      <c r="I5457" s="797">
        <f t="shared" si="185"/>
        <v>645</v>
      </c>
      <c r="J5457" s="797">
        <f t="shared" si="184"/>
        <v>448</v>
      </c>
      <c r="K5457" s="797">
        <f t="shared" si="184"/>
        <v>712</v>
      </c>
      <c r="L5457" s="797">
        <f t="shared" si="184"/>
        <v>614</v>
      </c>
      <c r="M5457" s="797">
        <f t="shared" si="184"/>
        <v>689</v>
      </c>
      <c r="N5457" s="797" t="b">
        <v>0</v>
      </c>
    </row>
    <row r="5458" spans="1:14" ht="25.5" x14ac:dyDescent="0.25">
      <c r="A5458" s="69" t="s">
        <v>4422</v>
      </c>
      <c r="B5458" s="42" t="s">
        <v>4423</v>
      </c>
      <c r="C5458" s="317" t="s">
        <v>4424</v>
      </c>
      <c r="D5458" s="44"/>
      <c r="E5458" s="47"/>
      <c r="F5458" s="10">
        <v>112.35</v>
      </c>
      <c r="G5458" s="797">
        <f t="shared" si="185"/>
        <v>39</v>
      </c>
      <c r="H5458" s="797">
        <f t="shared" si="185"/>
        <v>39</v>
      </c>
      <c r="I5458" s="797">
        <f t="shared" si="185"/>
        <v>51</v>
      </c>
      <c r="J5458" s="797">
        <f t="shared" si="184"/>
        <v>35</v>
      </c>
      <c r="K5458" s="797">
        <f t="shared" si="184"/>
        <v>56</v>
      </c>
      <c r="L5458" s="797">
        <f t="shared" si="184"/>
        <v>48</v>
      </c>
      <c r="M5458" s="797">
        <f t="shared" si="184"/>
        <v>54</v>
      </c>
      <c r="N5458" s="797" t="b">
        <v>0</v>
      </c>
    </row>
    <row r="5459" spans="1:14" ht="25.5" x14ac:dyDescent="0.25">
      <c r="A5459" s="69" t="s">
        <v>4425</v>
      </c>
      <c r="B5459" s="42" t="s">
        <v>4426</v>
      </c>
      <c r="C5459" s="317" t="s">
        <v>4427</v>
      </c>
      <c r="D5459" s="44"/>
      <c r="E5459" s="47"/>
      <c r="F5459" s="10">
        <v>123.9</v>
      </c>
      <c r="G5459" s="797">
        <f t="shared" si="185"/>
        <v>43</v>
      </c>
      <c r="H5459" s="797">
        <f t="shared" si="185"/>
        <v>43</v>
      </c>
      <c r="I5459" s="797">
        <f t="shared" si="185"/>
        <v>56</v>
      </c>
      <c r="J5459" s="797">
        <f t="shared" si="184"/>
        <v>39</v>
      </c>
      <c r="K5459" s="797">
        <f t="shared" si="184"/>
        <v>62</v>
      </c>
      <c r="L5459" s="797">
        <f t="shared" si="184"/>
        <v>53</v>
      </c>
      <c r="M5459" s="797">
        <f t="shared" si="184"/>
        <v>60</v>
      </c>
      <c r="N5459" s="797" t="b">
        <v>0</v>
      </c>
    </row>
    <row r="5460" spans="1:14" ht="25.5" x14ac:dyDescent="0.25">
      <c r="A5460" s="69" t="s">
        <v>4428</v>
      </c>
      <c r="B5460" s="42" t="s">
        <v>4429</v>
      </c>
      <c r="C5460" s="317" t="s">
        <v>4430</v>
      </c>
      <c r="D5460" s="44"/>
      <c r="E5460" s="47"/>
      <c r="F5460" s="10">
        <v>136.5</v>
      </c>
      <c r="G5460" s="797">
        <f t="shared" si="185"/>
        <v>47</v>
      </c>
      <c r="H5460" s="797">
        <f t="shared" si="185"/>
        <v>47</v>
      </c>
      <c r="I5460" s="797">
        <f t="shared" si="185"/>
        <v>62</v>
      </c>
      <c r="J5460" s="797">
        <f t="shared" si="184"/>
        <v>43</v>
      </c>
      <c r="K5460" s="797">
        <f t="shared" si="184"/>
        <v>68</v>
      </c>
      <c r="L5460" s="797">
        <f t="shared" si="184"/>
        <v>59</v>
      </c>
      <c r="M5460" s="797">
        <f t="shared" si="184"/>
        <v>66</v>
      </c>
      <c r="N5460" s="797" t="b">
        <v>0</v>
      </c>
    </row>
    <row r="5461" spans="1:14" ht="25.5" x14ac:dyDescent="0.25">
      <c r="A5461" s="69" t="s">
        <v>4431</v>
      </c>
      <c r="B5461" s="42" t="s">
        <v>4432</v>
      </c>
      <c r="C5461" s="43" t="s">
        <v>4430</v>
      </c>
      <c r="D5461" s="44"/>
      <c r="E5461" s="47"/>
      <c r="F5461" s="10">
        <v>39.9</v>
      </c>
      <c r="G5461" s="797">
        <f t="shared" si="185"/>
        <v>14</v>
      </c>
      <c r="H5461" s="797">
        <f t="shared" si="185"/>
        <v>14</v>
      </c>
      <c r="I5461" s="797">
        <f t="shared" si="185"/>
        <v>18</v>
      </c>
      <c r="J5461" s="797">
        <f t="shared" si="184"/>
        <v>13</v>
      </c>
      <c r="K5461" s="797">
        <f t="shared" si="184"/>
        <v>20</v>
      </c>
      <c r="L5461" s="797">
        <f t="shared" si="184"/>
        <v>17</v>
      </c>
      <c r="M5461" s="797">
        <f t="shared" si="184"/>
        <v>19</v>
      </c>
      <c r="N5461" s="797" t="b">
        <v>0</v>
      </c>
    </row>
    <row r="5462" spans="1:14" ht="25.5" x14ac:dyDescent="0.25">
      <c r="A5462" s="69" t="s">
        <v>4431</v>
      </c>
      <c r="B5462" s="42" t="s">
        <v>4433</v>
      </c>
      <c r="C5462" s="43" t="s">
        <v>4434</v>
      </c>
      <c r="D5462" s="44"/>
      <c r="E5462" s="47"/>
      <c r="F5462" s="10">
        <v>39.9</v>
      </c>
      <c r="G5462" s="797">
        <f t="shared" si="185"/>
        <v>14</v>
      </c>
      <c r="H5462" s="797">
        <f t="shared" si="185"/>
        <v>14</v>
      </c>
      <c r="I5462" s="797">
        <f t="shared" si="185"/>
        <v>18</v>
      </c>
      <c r="J5462" s="797">
        <f t="shared" si="184"/>
        <v>13</v>
      </c>
      <c r="K5462" s="797">
        <f t="shared" si="184"/>
        <v>20</v>
      </c>
      <c r="L5462" s="797">
        <f t="shared" si="184"/>
        <v>17</v>
      </c>
      <c r="M5462" s="797">
        <f t="shared" si="184"/>
        <v>19</v>
      </c>
      <c r="N5462" s="797" t="b">
        <v>0</v>
      </c>
    </row>
    <row r="5463" spans="1:14" ht="38.25" x14ac:dyDescent="0.25">
      <c r="A5463" s="69" t="s">
        <v>4435</v>
      </c>
      <c r="B5463" s="42" t="s">
        <v>4436</v>
      </c>
      <c r="C5463" s="43" t="s">
        <v>4437</v>
      </c>
      <c r="D5463" s="44"/>
      <c r="E5463" s="47"/>
      <c r="F5463" s="10">
        <v>22.05</v>
      </c>
      <c r="G5463" s="797">
        <f t="shared" si="185"/>
        <v>8</v>
      </c>
      <c r="H5463" s="797">
        <f t="shared" si="185"/>
        <v>8</v>
      </c>
      <c r="I5463" s="797">
        <f t="shared" si="185"/>
        <v>10</v>
      </c>
      <c r="J5463" s="797">
        <f t="shared" si="184"/>
        <v>7</v>
      </c>
      <c r="K5463" s="797">
        <f t="shared" si="184"/>
        <v>11</v>
      </c>
      <c r="L5463" s="797">
        <f t="shared" si="184"/>
        <v>9</v>
      </c>
      <c r="M5463" s="797">
        <f t="shared" si="184"/>
        <v>11</v>
      </c>
      <c r="N5463" s="797" t="b">
        <v>0</v>
      </c>
    </row>
    <row r="5464" spans="1:14" ht="25.5" x14ac:dyDescent="0.25">
      <c r="A5464" s="69" t="s">
        <v>4438</v>
      </c>
      <c r="B5464" s="42" t="s">
        <v>4439</v>
      </c>
      <c r="C5464" s="43" t="s">
        <v>4440</v>
      </c>
      <c r="D5464" s="44"/>
      <c r="E5464" s="47"/>
      <c r="F5464" s="10">
        <v>53.55</v>
      </c>
      <c r="G5464" s="797">
        <f t="shared" si="185"/>
        <v>18</v>
      </c>
      <c r="H5464" s="797">
        <f t="shared" si="185"/>
        <v>18</v>
      </c>
      <c r="I5464" s="797">
        <f t="shared" si="185"/>
        <v>24</v>
      </c>
      <c r="J5464" s="797">
        <f t="shared" si="184"/>
        <v>17</v>
      </c>
      <c r="K5464" s="797">
        <f t="shared" si="184"/>
        <v>27</v>
      </c>
      <c r="L5464" s="797">
        <f t="shared" si="184"/>
        <v>23</v>
      </c>
      <c r="M5464" s="797">
        <f t="shared" si="184"/>
        <v>26</v>
      </c>
      <c r="N5464" s="797" t="b">
        <v>0</v>
      </c>
    </row>
    <row r="5465" spans="1:14" ht="25.5" x14ac:dyDescent="0.25">
      <c r="A5465" s="69" t="s">
        <v>4441</v>
      </c>
      <c r="B5465" s="42" t="s">
        <v>4442</v>
      </c>
      <c r="C5465" s="43" t="s">
        <v>4443</v>
      </c>
      <c r="D5465" s="44"/>
      <c r="E5465" s="47"/>
      <c r="F5465" s="10">
        <v>67.2</v>
      </c>
      <c r="G5465" s="797">
        <f t="shared" si="185"/>
        <v>23</v>
      </c>
      <c r="H5465" s="797">
        <f t="shared" si="185"/>
        <v>23</v>
      </c>
      <c r="I5465" s="797">
        <f t="shared" si="185"/>
        <v>30</v>
      </c>
      <c r="J5465" s="797">
        <f t="shared" si="184"/>
        <v>21</v>
      </c>
      <c r="K5465" s="797">
        <f t="shared" si="184"/>
        <v>34</v>
      </c>
      <c r="L5465" s="797">
        <f t="shared" si="184"/>
        <v>29</v>
      </c>
      <c r="M5465" s="797">
        <f t="shared" si="184"/>
        <v>32</v>
      </c>
      <c r="N5465" s="797" t="b">
        <v>0</v>
      </c>
    </row>
    <row r="5466" spans="1:14" ht="25.5" x14ac:dyDescent="0.25">
      <c r="A5466" s="69" t="s">
        <v>4444</v>
      </c>
      <c r="B5466" s="42" t="s">
        <v>4445</v>
      </c>
      <c r="C5466" s="43" t="s">
        <v>4446</v>
      </c>
      <c r="D5466" s="44"/>
      <c r="E5466" s="47"/>
      <c r="F5466" s="10">
        <v>413.7</v>
      </c>
      <c r="G5466" s="797">
        <f t="shared" si="185"/>
        <v>142</v>
      </c>
      <c r="H5466" s="797">
        <f t="shared" si="185"/>
        <v>142</v>
      </c>
      <c r="I5466" s="797">
        <f t="shared" si="185"/>
        <v>187</v>
      </c>
      <c r="J5466" s="797">
        <f t="shared" si="184"/>
        <v>130</v>
      </c>
      <c r="K5466" s="797">
        <f t="shared" si="184"/>
        <v>206</v>
      </c>
      <c r="L5466" s="797">
        <f t="shared" si="184"/>
        <v>178</v>
      </c>
      <c r="M5466" s="797">
        <f t="shared" si="184"/>
        <v>200</v>
      </c>
      <c r="N5466" s="797" t="b">
        <v>0</v>
      </c>
    </row>
    <row r="5467" spans="1:14" ht="38.25" x14ac:dyDescent="0.25">
      <c r="A5467" s="69" t="s">
        <v>4447</v>
      </c>
      <c r="B5467" s="42" t="s">
        <v>4448</v>
      </c>
      <c r="C5467" s="43" t="s">
        <v>4449</v>
      </c>
      <c r="D5467" s="44"/>
      <c r="E5467" s="47"/>
      <c r="F5467" s="10">
        <v>39.9</v>
      </c>
      <c r="G5467" s="797">
        <f t="shared" si="185"/>
        <v>14</v>
      </c>
      <c r="H5467" s="797">
        <f t="shared" si="185"/>
        <v>14</v>
      </c>
      <c r="I5467" s="797">
        <f t="shared" si="185"/>
        <v>18</v>
      </c>
      <c r="J5467" s="797">
        <f t="shared" si="184"/>
        <v>13</v>
      </c>
      <c r="K5467" s="797">
        <f t="shared" si="184"/>
        <v>20</v>
      </c>
      <c r="L5467" s="797">
        <f t="shared" si="184"/>
        <v>17</v>
      </c>
      <c r="M5467" s="797">
        <f t="shared" si="184"/>
        <v>19</v>
      </c>
      <c r="N5467" s="797" t="b">
        <v>0</v>
      </c>
    </row>
    <row r="5468" spans="1:14" ht="38.25" x14ac:dyDescent="0.25">
      <c r="A5468" s="69" t="s">
        <v>4450</v>
      </c>
      <c r="B5468" s="42" t="s">
        <v>4451</v>
      </c>
      <c r="C5468" s="43" t="s">
        <v>4452</v>
      </c>
      <c r="D5468" s="44"/>
      <c r="E5468" s="47"/>
      <c r="F5468" s="10">
        <v>52.5</v>
      </c>
      <c r="G5468" s="797">
        <f t="shared" si="185"/>
        <v>18</v>
      </c>
      <c r="H5468" s="797">
        <f t="shared" si="185"/>
        <v>18</v>
      </c>
      <c r="I5468" s="797">
        <f t="shared" si="185"/>
        <v>24</v>
      </c>
      <c r="J5468" s="797">
        <f t="shared" si="184"/>
        <v>16</v>
      </c>
      <c r="K5468" s="797">
        <f t="shared" si="184"/>
        <v>26</v>
      </c>
      <c r="L5468" s="797">
        <f t="shared" si="184"/>
        <v>23</v>
      </c>
      <c r="M5468" s="797">
        <f t="shared" si="184"/>
        <v>25</v>
      </c>
      <c r="N5468" s="797" t="b">
        <v>0</v>
      </c>
    </row>
    <row r="5469" spans="1:14" ht="38.25" x14ac:dyDescent="0.25">
      <c r="A5469" s="69" t="s">
        <v>4453</v>
      </c>
      <c r="B5469" s="42" t="s">
        <v>4454</v>
      </c>
      <c r="C5469" s="43" t="s">
        <v>4455</v>
      </c>
      <c r="D5469" s="44"/>
      <c r="E5469" s="47"/>
      <c r="F5469" s="10">
        <v>67.2</v>
      </c>
      <c r="G5469" s="797">
        <f t="shared" si="185"/>
        <v>23</v>
      </c>
      <c r="H5469" s="797">
        <f t="shared" si="185"/>
        <v>23</v>
      </c>
      <c r="I5469" s="797">
        <f t="shared" si="185"/>
        <v>30</v>
      </c>
      <c r="J5469" s="797">
        <f t="shared" si="184"/>
        <v>21</v>
      </c>
      <c r="K5469" s="797">
        <f t="shared" si="184"/>
        <v>34</v>
      </c>
      <c r="L5469" s="797">
        <f t="shared" si="184"/>
        <v>29</v>
      </c>
      <c r="M5469" s="797">
        <f t="shared" si="184"/>
        <v>32</v>
      </c>
      <c r="N5469" s="797" t="b">
        <v>0</v>
      </c>
    </row>
    <row r="5470" spans="1:14" ht="25.5" x14ac:dyDescent="0.25">
      <c r="A5470" s="69" t="s">
        <v>4456</v>
      </c>
      <c r="B5470" s="42" t="s">
        <v>4457</v>
      </c>
      <c r="C5470" s="43" t="s">
        <v>4458</v>
      </c>
      <c r="D5470" s="44"/>
      <c r="E5470" s="47"/>
      <c r="F5470" s="10">
        <v>61.95</v>
      </c>
      <c r="G5470" s="797">
        <f t="shared" si="185"/>
        <v>21</v>
      </c>
      <c r="H5470" s="797">
        <f t="shared" si="185"/>
        <v>21</v>
      </c>
      <c r="I5470" s="797">
        <f t="shared" si="185"/>
        <v>28</v>
      </c>
      <c r="J5470" s="797">
        <f t="shared" si="184"/>
        <v>19</v>
      </c>
      <c r="K5470" s="797">
        <f t="shared" si="184"/>
        <v>31</v>
      </c>
      <c r="L5470" s="797">
        <f t="shared" si="184"/>
        <v>27</v>
      </c>
      <c r="M5470" s="797">
        <f t="shared" si="184"/>
        <v>30</v>
      </c>
      <c r="N5470" s="797" t="b">
        <v>0</v>
      </c>
    </row>
    <row r="5471" spans="1:14" ht="25.5" x14ac:dyDescent="0.25">
      <c r="A5471" s="69" t="s">
        <v>4459</v>
      </c>
      <c r="B5471" s="42" t="s">
        <v>4460</v>
      </c>
      <c r="C5471" s="43" t="s">
        <v>4461</v>
      </c>
      <c r="D5471" s="44"/>
      <c r="E5471" s="47"/>
      <c r="F5471" s="10">
        <v>114.45</v>
      </c>
      <c r="G5471" s="797">
        <f t="shared" si="185"/>
        <v>39</v>
      </c>
      <c r="H5471" s="797">
        <f t="shared" si="185"/>
        <v>39</v>
      </c>
      <c r="I5471" s="797">
        <f t="shared" si="185"/>
        <v>52</v>
      </c>
      <c r="J5471" s="797">
        <f t="shared" si="184"/>
        <v>36</v>
      </c>
      <c r="K5471" s="797">
        <f t="shared" si="184"/>
        <v>57</v>
      </c>
      <c r="L5471" s="797">
        <f t="shared" si="184"/>
        <v>49</v>
      </c>
      <c r="M5471" s="797">
        <f t="shared" si="184"/>
        <v>55</v>
      </c>
      <c r="N5471" s="797" t="b">
        <v>0</v>
      </c>
    </row>
    <row r="5472" spans="1:14" ht="25.5" x14ac:dyDescent="0.25">
      <c r="A5472" s="69" t="s">
        <v>4462</v>
      </c>
      <c r="B5472" s="42" t="s">
        <v>4463</v>
      </c>
      <c r="C5472" s="43" t="s">
        <v>4464</v>
      </c>
      <c r="D5472" s="44"/>
      <c r="E5472" s="47"/>
      <c r="F5472" s="10">
        <v>94.5</v>
      </c>
      <c r="G5472" s="797">
        <f t="shared" si="185"/>
        <v>33</v>
      </c>
      <c r="H5472" s="797">
        <f t="shared" si="185"/>
        <v>33</v>
      </c>
      <c r="I5472" s="797">
        <f t="shared" si="185"/>
        <v>43</v>
      </c>
      <c r="J5472" s="797">
        <f t="shared" si="184"/>
        <v>30</v>
      </c>
      <c r="K5472" s="797">
        <f t="shared" si="184"/>
        <v>47</v>
      </c>
      <c r="L5472" s="797">
        <f t="shared" si="184"/>
        <v>41</v>
      </c>
      <c r="M5472" s="797">
        <f t="shared" si="184"/>
        <v>46</v>
      </c>
      <c r="N5472" s="797" t="b">
        <v>0</v>
      </c>
    </row>
    <row r="5473" spans="1:14" ht="38.25" x14ac:dyDescent="0.25">
      <c r="A5473" s="69" t="s">
        <v>4465</v>
      </c>
      <c r="B5473" s="42" t="s">
        <v>4466</v>
      </c>
      <c r="C5473" s="43" t="s">
        <v>4467</v>
      </c>
      <c r="D5473" s="44"/>
      <c r="E5473" s="47"/>
      <c r="F5473" s="10">
        <v>149.1</v>
      </c>
      <c r="G5473" s="797">
        <f t="shared" si="185"/>
        <v>51</v>
      </c>
      <c r="H5473" s="797">
        <f t="shared" si="185"/>
        <v>51</v>
      </c>
      <c r="I5473" s="797">
        <f t="shared" si="185"/>
        <v>67</v>
      </c>
      <c r="J5473" s="797">
        <f t="shared" si="184"/>
        <v>47</v>
      </c>
      <c r="K5473" s="797">
        <f t="shared" si="184"/>
        <v>74</v>
      </c>
      <c r="L5473" s="797">
        <f t="shared" si="184"/>
        <v>64</v>
      </c>
      <c r="M5473" s="797">
        <f t="shared" si="184"/>
        <v>72</v>
      </c>
      <c r="N5473" s="797" t="b">
        <v>0</v>
      </c>
    </row>
    <row r="5474" spans="1:14" ht="25.5" x14ac:dyDescent="0.25">
      <c r="A5474" s="69" t="s">
        <v>4468</v>
      </c>
      <c r="B5474" s="42" t="s">
        <v>4469</v>
      </c>
      <c r="C5474" s="43" t="s">
        <v>4470</v>
      </c>
      <c r="D5474" s="44"/>
      <c r="E5474" s="47"/>
      <c r="F5474" s="10">
        <v>39.9</v>
      </c>
      <c r="G5474" s="797">
        <f t="shared" si="185"/>
        <v>14</v>
      </c>
      <c r="H5474" s="797">
        <f t="shared" si="185"/>
        <v>14</v>
      </c>
      <c r="I5474" s="797">
        <f t="shared" si="185"/>
        <v>18</v>
      </c>
      <c r="J5474" s="797">
        <f t="shared" si="184"/>
        <v>13</v>
      </c>
      <c r="K5474" s="797">
        <f t="shared" si="184"/>
        <v>20</v>
      </c>
      <c r="L5474" s="797">
        <f t="shared" si="184"/>
        <v>17</v>
      </c>
      <c r="M5474" s="797">
        <f t="shared" si="184"/>
        <v>19</v>
      </c>
      <c r="N5474" s="797" t="b">
        <v>0</v>
      </c>
    </row>
    <row r="5475" spans="1:14" ht="25.5" x14ac:dyDescent="0.25">
      <c r="A5475" s="69" t="s">
        <v>4471</v>
      </c>
      <c r="B5475" s="42" t="s">
        <v>4472</v>
      </c>
      <c r="C5475" s="43" t="s">
        <v>4473</v>
      </c>
      <c r="D5475" s="44"/>
      <c r="E5475" s="47"/>
      <c r="F5475" s="10">
        <v>59.85</v>
      </c>
      <c r="G5475" s="797">
        <f t="shared" si="185"/>
        <v>21</v>
      </c>
      <c r="H5475" s="797">
        <f t="shared" si="185"/>
        <v>21</v>
      </c>
      <c r="I5475" s="797">
        <f t="shared" si="185"/>
        <v>27</v>
      </c>
      <c r="J5475" s="797">
        <f t="shared" si="184"/>
        <v>19</v>
      </c>
      <c r="K5475" s="797">
        <f t="shared" si="184"/>
        <v>30</v>
      </c>
      <c r="L5475" s="797">
        <f t="shared" si="184"/>
        <v>26</v>
      </c>
      <c r="M5475" s="797">
        <f t="shared" si="184"/>
        <v>29</v>
      </c>
      <c r="N5475" s="797" t="b">
        <v>0</v>
      </c>
    </row>
    <row r="5476" spans="1:14" ht="25.5" x14ac:dyDescent="0.25">
      <c r="A5476" s="69" t="s">
        <v>4474</v>
      </c>
      <c r="B5476" s="42" t="s">
        <v>4475</v>
      </c>
      <c r="C5476" s="43" t="s">
        <v>4476</v>
      </c>
      <c r="D5476" s="44"/>
      <c r="E5476" s="47"/>
      <c r="F5476" s="10">
        <v>110.25</v>
      </c>
      <c r="G5476" s="797">
        <f t="shared" si="185"/>
        <v>38</v>
      </c>
      <c r="H5476" s="797">
        <f t="shared" si="185"/>
        <v>38</v>
      </c>
      <c r="I5476" s="797">
        <f t="shared" si="185"/>
        <v>50</v>
      </c>
      <c r="J5476" s="797">
        <f t="shared" si="184"/>
        <v>35</v>
      </c>
      <c r="K5476" s="797">
        <f t="shared" si="184"/>
        <v>55</v>
      </c>
      <c r="L5476" s="797">
        <f t="shared" si="184"/>
        <v>47</v>
      </c>
      <c r="M5476" s="797">
        <f t="shared" si="184"/>
        <v>53</v>
      </c>
      <c r="N5476" s="797" t="b">
        <v>0</v>
      </c>
    </row>
    <row r="5477" spans="1:14" ht="25.5" x14ac:dyDescent="0.25">
      <c r="A5477" s="69" t="s">
        <v>4477</v>
      </c>
      <c r="B5477" s="42" t="s">
        <v>4478</v>
      </c>
      <c r="C5477" s="43" t="s">
        <v>4479</v>
      </c>
      <c r="D5477" s="44"/>
      <c r="E5477" s="47"/>
      <c r="F5477" s="10">
        <v>112.35</v>
      </c>
      <c r="G5477" s="797">
        <f t="shared" si="185"/>
        <v>39</v>
      </c>
      <c r="H5477" s="797">
        <f t="shared" si="185"/>
        <v>39</v>
      </c>
      <c r="I5477" s="797">
        <f t="shared" si="185"/>
        <v>51</v>
      </c>
      <c r="J5477" s="797">
        <f t="shared" si="184"/>
        <v>35</v>
      </c>
      <c r="K5477" s="797">
        <f t="shared" si="184"/>
        <v>56</v>
      </c>
      <c r="L5477" s="797">
        <f t="shared" si="184"/>
        <v>48</v>
      </c>
      <c r="M5477" s="797">
        <f t="shared" si="184"/>
        <v>54</v>
      </c>
      <c r="N5477" s="797" t="b">
        <v>0</v>
      </c>
    </row>
    <row r="5478" spans="1:14" ht="25.5" x14ac:dyDescent="0.25">
      <c r="A5478" s="69" t="s">
        <v>8581</v>
      </c>
      <c r="B5478" s="42" t="s">
        <v>8582</v>
      </c>
      <c r="C5478" s="43" t="s">
        <v>8583</v>
      </c>
      <c r="D5478" s="44"/>
      <c r="E5478" s="47"/>
      <c r="F5478" s="10">
        <v>11</v>
      </c>
      <c r="G5478" s="797">
        <f t="shared" si="185"/>
        <v>4</v>
      </c>
      <c r="H5478" s="797">
        <f t="shared" si="185"/>
        <v>4</v>
      </c>
      <c r="I5478" s="797">
        <f t="shared" si="185"/>
        <v>5</v>
      </c>
      <c r="J5478" s="797">
        <f t="shared" si="184"/>
        <v>3</v>
      </c>
      <c r="K5478" s="797">
        <f t="shared" si="184"/>
        <v>5</v>
      </c>
      <c r="L5478" s="797">
        <f t="shared" si="184"/>
        <v>5</v>
      </c>
      <c r="M5478" s="797">
        <f t="shared" si="184"/>
        <v>5</v>
      </c>
      <c r="N5478" s="797" t="b">
        <v>0</v>
      </c>
    </row>
    <row r="5479" spans="1:14" ht="25.5" x14ac:dyDescent="0.25">
      <c r="A5479" s="69" t="s">
        <v>4480</v>
      </c>
      <c r="B5479" s="42" t="s">
        <v>4481</v>
      </c>
      <c r="C5479" s="43" t="s">
        <v>4482</v>
      </c>
      <c r="D5479" s="44"/>
      <c r="E5479" s="47"/>
      <c r="F5479" s="10">
        <v>12.6</v>
      </c>
      <c r="G5479" s="797">
        <f t="shared" si="185"/>
        <v>4</v>
      </c>
      <c r="H5479" s="797">
        <f t="shared" si="185"/>
        <v>4</v>
      </c>
      <c r="I5479" s="797">
        <f t="shared" si="185"/>
        <v>6</v>
      </c>
      <c r="J5479" s="797">
        <f t="shared" si="184"/>
        <v>4</v>
      </c>
      <c r="K5479" s="797">
        <f t="shared" si="184"/>
        <v>6</v>
      </c>
      <c r="L5479" s="797">
        <f t="shared" si="184"/>
        <v>5</v>
      </c>
      <c r="M5479" s="797">
        <f t="shared" si="184"/>
        <v>6</v>
      </c>
      <c r="N5479" s="797" t="b">
        <v>0</v>
      </c>
    </row>
    <row r="5480" spans="1:14" ht="25.5" x14ac:dyDescent="0.25">
      <c r="A5480" s="69" t="s">
        <v>4483</v>
      </c>
      <c r="B5480" s="42" t="s">
        <v>4484</v>
      </c>
      <c r="C5480" s="43" t="s">
        <v>4485</v>
      </c>
      <c r="D5480" s="44"/>
      <c r="E5480" s="47"/>
      <c r="F5480" s="10">
        <v>13.65</v>
      </c>
      <c r="G5480" s="797">
        <f t="shared" si="185"/>
        <v>5</v>
      </c>
      <c r="H5480" s="797">
        <f t="shared" si="185"/>
        <v>5</v>
      </c>
      <c r="I5480" s="797">
        <f t="shared" si="185"/>
        <v>6</v>
      </c>
      <c r="J5480" s="797">
        <f t="shared" si="184"/>
        <v>4</v>
      </c>
      <c r="K5480" s="797">
        <f t="shared" si="184"/>
        <v>7</v>
      </c>
      <c r="L5480" s="797">
        <f t="shared" si="184"/>
        <v>6</v>
      </c>
      <c r="M5480" s="797">
        <f t="shared" si="184"/>
        <v>7</v>
      </c>
      <c r="N5480" s="797" t="b">
        <v>0</v>
      </c>
    </row>
    <row r="5481" spans="1:14" ht="25.5" x14ac:dyDescent="0.25">
      <c r="A5481" s="69" t="s">
        <v>4486</v>
      </c>
      <c r="B5481" s="42" t="s">
        <v>4487</v>
      </c>
      <c r="C5481" s="43" t="s">
        <v>4488</v>
      </c>
      <c r="D5481" s="44"/>
      <c r="E5481" s="47"/>
      <c r="F5481" s="10">
        <v>18.899999999999999</v>
      </c>
      <c r="G5481" s="797">
        <f t="shared" si="185"/>
        <v>7</v>
      </c>
      <c r="H5481" s="797">
        <f t="shared" si="185"/>
        <v>7</v>
      </c>
      <c r="I5481" s="797">
        <f t="shared" si="185"/>
        <v>9</v>
      </c>
      <c r="J5481" s="797">
        <f t="shared" si="184"/>
        <v>6</v>
      </c>
      <c r="K5481" s="797">
        <f t="shared" si="184"/>
        <v>9</v>
      </c>
      <c r="L5481" s="797">
        <f t="shared" si="184"/>
        <v>8</v>
      </c>
      <c r="M5481" s="797">
        <f t="shared" si="184"/>
        <v>9</v>
      </c>
      <c r="N5481" s="797" t="b">
        <v>0</v>
      </c>
    </row>
    <row r="5482" spans="1:14" ht="25.5" x14ac:dyDescent="0.25">
      <c r="A5482" s="69" t="s">
        <v>4489</v>
      </c>
      <c r="B5482" s="42" t="s">
        <v>4490</v>
      </c>
      <c r="C5482" s="43" t="s">
        <v>4491</v>
      </c>
      <c r="D5482" s="44"/>
      <c r="E5482" s="47"/>
      <c r="F5482" s="10">
        <v>27.3</v>
      </c>
      <c r="G5482" s="797">
        <f t="shared" si="185"/>
        <v>9</v>
      </c>
      <c r="H5482" s="797">
        <f t="shared" si="185"/>
        <v>9</v>
      </c>
      <c r="I5482" s="797">
        <f t="shared" si="185"/>
        <v>12</v>
      </c>
      <c r="J5482" s="797">
        <f t="shared" si="184"/>
        <v>9</v>
      </c>
      <c r="K5482" s="797">
        <f t="shared" si="184"/>
        <v>14</v>
      </c>
      <c r="L5482" s="797">
        <f t="shared" si="184"/>
        <v>12</v>
      </c>
      <c r="M5482" s="797">
        <f t="shared" si="184"/>
        <v>13</v>
      </c>
      <c r="N5482" s="797" t="b">
        <v>0</v>
      </c>
    </row>
    <row r="5483" spans="1:14" ht="25.5" x14ac:dyDescent="0.25">
      <c r="A5483" s="69" t="s">
        <v>4492</v>
      </c>
      <c r="B5483" s="42" t="s">
        <v>4493</v>
      </c>
      <c r="C5483" s="43" t="s">
        <v>4494</v>
      </c>
      <c r="D5483" s="44"/>
      <c r="E5483" s="47"/>
      <c r="F5483" s="10">
        <v>78.75</v>
      </c>
      <c r="G5483" s="797">
        <f t="shared" si="185"/>
        <v>27</v>
      </c>
      <c r="H5483" s="797">
        <f t="shared" si="185"/>
        <v>27</v>
      </c>
      <c r="I5483" s="797">
        <f t="shared" si="185"/>
        <v>36</v>
      </c>
      <c r="J5483" s="797">
        <f t="shared" si="184"/>
        <v>25</v>
      </c>
      <c r="K5483" s="797">
        <f t="shared" si="184"/>
        <v>39</v>
      </c>
      <c r="L5483" s="797">
        <f t="shared" si="184"/>
        <v>34</v>
      </c>
      <c r="M5483" s="797">
        <f t="shared" si="184"/>
        <v>38</v>
      </c>
      <c r="N5483" s="797" t="b">
        <v>0</v>
      </c>
    </row>
    <row r="5484" spans="1:14" x14ac:dyDescent="0.25">
      <c r="A5484" s="69" t="s">
        <v>4495</v>
      </c>
      <c r="B5484" s="42" t="s">
        <v>4496</v>
      </c>
      <c r="C5484" s="43" t="s">
        <v>4497</v>
      </c>
      <c r="D5484" s="44"/>
      <c r="E5484" s="47"/>
      <c r="F5484" s="10">
        <v>84</v>
      </c>
      <c r="G5484" s="797">
        <f t="shared" si="185"/>
        <v>29</v>
      </c>
      <c r="H5484" s="797">
        <f t="shared" si="185"/>
        <v>29</v>
      </c>
      <c r="I5484" s="797">
        <f t="shared" si="185"/>
        <v>38</v>
      </c>
      <c r="J5484" s="797">
        <f t="shared" si="184"/>
        <v>26</v>
      </c>
      <c r="K5484" s="797">
        <f t="shared" si="184"/>
        <v>42</v>
      </c>
      <c r="L5484" s="797">
        <f t="shared" si="184"/>
        <v>36</v>
      </c>
      <c r="M5484" s="797">
        <f t="shared" si="184"/>
        <v>41</v>
      </c>
      <c r="N5484" s="797" t="b">
        <v>0</v>
      </c>
    </row>
    <row r="5485" spans="1:14" x14ac:dyDescent="0.25">
      <c r="A5485" s="69" t="s">
        <v>4498</v>
      </c>
      <c r="B5485" s="42" t="s">
        <v>4499</v>
      </c>
      <c r="C5485" s="43" t="s">
        <v>4500</v>
      </c>
      <c r="D5485" s="44"/>
      <c r="E5485" s="47"/>
      <c r="F5485" s="10">
        <v>130.19999999999999</v>
      </c>
      <c r="G5485" s="797">
        <f t="shared" si="185"/>
        <v>45</v>
      </c>
      <c r="H5485" s="797">
        <f t="shared" si="185"/>
        <v>45</v>
      </c>
      <c r="I5485" s="797">
        <f t="shared" si="185"/>
        <v>59</v>
      </c>
      <c r="J5485" s="797">
        <f t="shared" si="184"/>
        <v>41</v>
      </c>
      <c r="K5485" s="797">
        <f t="shared" si="184"/>
        <v>65</v>
      </c>
      <c r="L5485" s="797">
        <f t="shared" si="184"/>
        <v>56</v>
      </c>
      <c r="M5485" s="797">
        <f t="shared" si="184"/>
        <v>63</v>
      </c>
      <c r="N5485" s="797" t="b">
        <v>0</v>
      </c>
    </row>
    <row r="5486" spans="1:14" ht="38.25" x14ac:dyDescent="0.25">
      <c r="A5486" s="69" t="s">
        <v>4501</v>
      </c>
      <c r="B5486" s="42" t="s">
        <v>4502</v>
      </c>
      <c r="C5486" s="43" t="s">
        <v>4503</v>
      </c>
      <c r="D5486" s="44"/>
      <c r="E5486" s="47"/>
      <c r="F5486" s="10">
        <v>52.5</v>
      </c>
      <c r="G5486" s="797">
        <f t="shared" si="185"/>
        <v>18</v>
      </c>
      <c r="H5486" s="797">
        <f t="shared" si="185"/>
        <v>18</v>
      </c>
      <c r="I5486" s="797">
        <f t="shared" si="185"/>
        <v>24</v>
      </c>
      <c r="J5486" s="797">
        <f t="shared" si="184"/>
        <v>16</v>
      </c>
      <c r="K5486" s="797">
        <f t="shared" si="184"/>
        <v>26</v>
      </c>
      <c r="L5486" s="797">
        <f t="shared" si="184"/>
        <v>23</v>
      </c>
      <c r="M5486" s="797">
        <f t="shared" si="184"/>
        <v>25</v>
      </c>
      <c r="N5486" s="797" t="b">
        <v>0</v>
      </c>
    </row>
    <row r="5487" spans="1:14" ht="25.5" x14ac:dyDescent="0.25">
      <c r="A5487" s="69" t="s">
        <v>4504</v>
      </c>
      <c r="B5487" s="42" t="s">
        <v>4505</v>
      </c>
      <c r="C5487" s="43" t="s">
        <v>4506</v>
      </c>
      <c r="D5487" s="44"/>
      <c r="E5487" s="47"/>
      <c r="F5487" s="10">
        <v>7.35</v>
      </c>
      <c r="G5487" s="797">
        <f t="shared" si="185"/>
        <v>3</v>
      </c>
      <c r="H5487" s="797">
        <f t="shared" si="185"/>
        <v>3</v>
      </c>
      <c r="I5487" s="797">
        <f t="shared" si="185"/>
        <v>3</v>
      </c>
      <c r="J5487" s="797">
        <f t="shared" si="184"/>
        <v>2</v>
      </c>
      <c r="K5487" s="797">
        <f t="shared" si="184"/>
        <v>4</v>
      </c>
      <c r="L5487" s="797">
        <f t="shared" si="184"/>
        <v>3</v>
      </c>
      <c r="M5487" s="797">
        <f t="shared" si="184"/>
        <v>4</v>
      </c>
      <c r="N5487" s="797" t="b">
        <v>0</v>
      </c>
    </row>
    <row r="5488" spans="1:14" ht="25.5" x14ac:dyDescent="0.25">
      <c r="A5488" s="69" t="s">
        <v>4507</v>
      </c>
      <c r="B5488" s="42" t="s">
        <v>4508</v>
      </c>
      <c r="C5488" s="43" t="s">
        <v>4509</v>
      </c>
      <c r="D5488" s="44"/>
      <c r="E5488" s="47"/>
      <c r="F5488" s="10">
        <v>7.35</v>
      </c>
      <c r="G5488" s="797">
        <f t="shared" si="185"/>
        <v>3</v>
      </c>
      <c r="H5488" s="797">
        <f t="shared" si="185"/>
        <v>3</v>
      </c>
      <c r="I5488" s="797">
        <f t="shared" si="185"/>
        <v>3</v>
      </c>
      <c r="J5488" s="797">
        <f t="shared" si="184"/>
        <v>2</v>
      </c>
      <c r="K5488" s="797">
        <f t="shared" si="184"/>
        <v>4</v>
      </c>
      <c r="L5488" s="797">
        <f t="shared" si="184"/>
        <v>3</v>
      </c>
      <c r="M5488" s="797">
        <f t="shared" si="184"/>
        <v>4</v>
      </c>
      <c r="N5488" s="797" t="b">
        <v>0</v>
      </c>
    </row>
    <row r="5489" spans="1:14" ht="25.5" x14ac:dyDescent="0.25">
      <c r="A5489" s="69" t="s">
        <v>4510</v>
      </c>
      <c r="B5489" s="42" t="s">
        <v>4511</v>
      </c>
      <c r="C5489" s="43" t="s">
        <v>4512</v>
      </c>
      <c r="D5489" s="44"/>
      <c r="E5489" s="47"/>
      <c r="F5489" s="10">
        <v>8.4</v>
      </c>
      <c r="G5489" s="797">
        <f t="shared" si="185"/>
        <v>3</v>
      </c>
      <c r="H5489" s="797">
        <f t="shared" si="185"/>
        <v>3</v>
      </c>
      <c r="I5489" s="797">
        <f t="shared" si="185"/>
        <v>4</v>
      </c>
      <c r="J5489" s="797">
        <f t="shared" si="184"/>
        <v>3</v>
      </c>
      <c r="K5489" s="797">
        <f t="shared" si="184"/>
        <v>4</v>
      </c>
      <c r="L5489" s="797">
        <f t="shared" si="184"/>
        <v>4</v>
      </c>
      <c r="M5489" s="797">
        <f t="shared" si="184"/>
        <v>4</v>
      </c>
      <c r="N5489" s="797" t="b">
        <v>0</v>
      </c>
    </row>
    <row r="5490" spans="1:14" ht="25.5" x14ac:dyDescent="0.25">
      <c r="A5490" s="69" t="s">
        <v>4513</v>
      </c>
      <c r="B5490" s="42" t="s">
        <v>4514</v>
      </c>
      <c r="C5490" s="43" t="s">
        <v>4515</v>
      </c>
      <c r="D5490" s="44"/>
      <c r="E5490" s="47"/>
      <c r="F5490" s="10">
        <v>26.25</v>
      </c>
      <c r="G5490" s="797">
        <f t="shared" si="185"/>
        <v>9</v>
      </c>
      <c r="H5490" s="797">
        <f t="shared" si="185"/>
        <v>9</v>
      </c>
      <c r="I5490" s="797">
        <f t="shared" si="185"/>
        <v>12</v>
      </c>
      <c r="J5490" s="797">
        <f t="shared" si="184"/>
        <v>8</v>
      </c>
      <c r="K5490" s="797">
        <f t="shared" si="184"/>
        <v>13</v>
      </c>
      <c r="L5490" s="797">
        <f t="shared" si="184"/>
        <v>11</v>
      </c>
      <c r="M5490" s="797">
        <f t="shared" si="184"/>
        <v>13</v>
      </c>
      <c r="N5490" s="797" t="b">
        <v>0</v>
      </c>
    </row>
    <row r="5491" spans="1:14" ht="25.5" x14ac:dyDescent="0.25">
      <c r="A5491" s="69" t="s">
        <v>4516</v>
      </c>
      <c r="B5491" s="42" t="s">
        <v>4517</v>
      </c>
      <c r="C5491" s="43" t="s">
        <v>4518</v>
      </c>
      <c r="D5491" s="44"/>
      <c r="E5491" s="47"/>
      <c r="F5491" s="10">
        <v>39.9</v>
      </c>
      <c r="G5491" s="797">
        <f t="shared" si="185"/>
        <v>14</v>
      </c>
      <c r="H5491" s="797">
        <f t="shared" si="185"/>
        <v>14</v>
      </c>
      <c r="I5491" s="797">
        <f t="shared" si="185"/>
        <v>18</v>
      </c>
      <c r="J5491" s="797">
        <f t="shared" si="184"/>
        <v>13</v>
      </c>
      <c r="K5491" s="797">
        <f t="shared" si="184"/>
        <v>20</v>
      </c>
      <c r="L5491" s="797">
        <f t="shared" si="184"/>
        <v>17</v>
      </c>
      <c r="M5491" s="797">
        <f t="shared" si="184"/>
        <v>19</v>
      </c>
      <c r="N5491" s="797" t="b">
        <v>0</v>
      </c>
    </row>
    <row r="5492" spans="1:14" x14ac:dyDescent="0.25">
      <c r="A5492" s="69" t="s">
        <v>4519</v>
      </c>
      <c r="B5492" s="42" t="s">
        <v>4520</v>
      </c>
      <c r="C5492" s="43" t="s">
        <v>4521</v>
      </c>
      <c r="D5492" s="44"/>
      <c r="E5492" s="47"/>
      <c r="F5492" s="10">
        <v>13.65</v>
      </c>
      <c r="G5492" s="797">
        <f t="shared" si="185"/>
        <v>5</v>
      </c>
      <c r="H5492" s="797">
        <f t="shared" si="185"/>
        <v>5</v>
      </c>
      <c r="I5492" s="797">
        <f t="shared" si="185"/>
        <v>6</v>
      </c>
      <c r="J5492" s="797">
        <f t="shared" si="184"/>
        <v>4</v>
      </c>
      <c r="K5492" s="797">
        <f t="shared" si="184"/>
        <v>7</v>
      </c>
      <c r="L5492" s="797">
        <f t="shared" si="184"/>
        <v>6</v>
      </c>
      <c r="M5492" s="797">
        <f t="shared" si="184"/>
        <v>7</v>
      </c>
      <c r="N5492" s="797" t="b">
        <v>0</v>
      </c>
    </row>
    <row r="5493" spans="1:14" x14ac:dyDescent="0.25">
      <c r="A5493" s="69" t="s">
        <v>4522</v>
      </c>
      <c r="B5493" s="42" t="s">
        <v>4523</v>
      </c>
      <c r="C5493" s="43" t="s">
        <v>4524</v>
      </c>
      <c r="D5493" s="44"/>
      <c r="E5493" s="47"/>
      <c r="F5493" s="10">
        <v>16.8</v>
      </c>
      <c r="G5493" s="797">
        <f t="shared" si="185"/>
        <v>6</v>
      </c>
      <c r="H5493" s="797">
        <f t="shared" si="185"/>
        <v>6</v>
      </c>
      <c r="I5493" s="797">
        <f t="shared" si="185"/>
        <v>8</v>
      </c>
      <c r="J5493" s="797">
        <f t="shared" si="184"/>
        <v>5</v>
      </c>
      <c r="K5493" s="797">
        <f t="shared" si="184"/>
        <v>8</v>
      </c>
      <c r="L5493" s="797">
        <f t="shared" si="184"/>
        <v>7</v>
      </c>
      <c r="M5493" s="797">
        <f t="shared" si="184"/>
        <v>8</v>
      </c>
      <c r="N5493" s="797" t="b">
        <v>0</v>
      </c>
    </row>
    <row r="5494" spans="1:14" x14ac:dyDescent="0.25">
      <c r="A5494" s="69" t="s">
        <v>4525</v>
      </c>
      <c r="B5494" s="42" t="s">
        <v>4526</v>
      </c>
      <c r="C5494" s="43" t="s">
        <v>4527</v>
      </c>
      <c r="D5494" s="44"/>
      <c r="E5494" s="47"/>
      <c r="F5494" s="10">
        <v>33.6</v>
      </c>
      <c r="G5494" s="797">
        <f t="shared" si="185"/>
        <v>12</v>
      </c>
      <c r="H5494" s="797">
        <f t="shared" si="185"/>
        <v>12</v>
      </c>
      <c r="I5494" s="797">
        <f t="shared" si="185"/>
        <v>15</v>
      </c>
      <c r="J5494" s="797">
        <f t="shared" si="184"/>
        <v>11</v>
      </c>
      <c r="K5494" s="797">
        <f t="shared" si="184"/>
        <v>17</v>
      </c>
      <c r="L5494" s="797">
        <f t="shared" si="184"/>
        <v>14</v>
      </c>
      <c r="M5494" s="797">
        <f t="shared" si="184"/>
        <v>16</v>
      </c>
      <c r="N5494" s="797" t="b">
        <v>0</v>
      </c>
    </row>
    <row r="5495" spans="1:14" ht="25.5" x14ac:dyDescent="0.25">
      <c r="A5495" s="69" t="s">
        <v>4528</v>
      </c>
      <c r="B5495" s="42"/>
      <c r="C5495" s="43"/>
      <c r="D5495" s="44"/>
      <c r="E5495" s="47"/>
      <c r="F5495" s="10" t="s">
        <v>5249</v>
      </c>
      <c r="G5495" s="797" t="str">
        <f t="shared" si="185"/>
        <v/>
      </c>
      <c r="H5495" s="797" t="str">
        <f t="shared" si="185"/>
        <v/>
      </c>
      <c r="I5495" s="797" t="str">
        <f t="shared" si="185"/>
        <v/>
      </c>
      <c r="J5495" s="797" t="str">
        <f t="shared" si="184"/>
        <v/>
      </c>
      <c r="K5495" s="797" t="str">
        <f t="shared" si="184"/>
        <v/>
      </c>
      <c r="L5495" s="797" t="str">
        <f t="shared" si="184"/>
        <v/>
      </c>
      <c r="M5495" s="797" t="str">
        <f t="shared" si="184"/>
        <v/>
      </c>
      <c r="N5495" s="797" t="b">
        <v>0</v>
      </c>
    </row>
    <row r="5496" spans="1:14" ht="25.5" x14ac:dyDescent="0.25">
      <c r="A5496" s="69" t="s">
        <v>4529</v>
      </c>
      <c r="B5496" s="42" t="s">
        <v>4530</v>
      </c>
      <c r="C5496" s="43" t="s">
        <v>4531</v>
      </c>
      <c r="D5496" s="44"/>
      <c r="E5496" s="47"/>
      <c r="F5496" s="10">
        <v>236.25</v>
      </c>
      <c r="G5496" s="797">
        <f t="shared" si="185"/>
        <v>81</v>
      </c>
      <c r="H5496" s="797">
        <f t="shared" si="185"/>
        <v>81</v>
      </c>
      <c r="I5496" s="797">
        <f t="shared" si="185"/>
        <v>107</v>
      </c>
      <c r="J5496" s="797">
        <f t="shared" si="184"/>
        <v>74</v>
      </c>
      <c r="K5496" s="797">
        <f t="shared" si="184"/>
        <v>118</v>
      </c>
      <c r="L5496" s="797">
        <f t="shared" si="184"/>
        <v>102</v>
      </c>
      <c r="M5496" s="797">
        <f t="shared" si="184"/>
        <v>114</v>
      </c>
      <c r="N5496" s="797" t="b">
        <v>0</v>
      </c>
    </row>
    <row r="5497" spans="1:14" ht="25.5" x14ac:dyDescent="0.25">
      <c r="A5497" s="69" t="s">
        <v>4532</v>
      </c>
      <c r="B5497" s="42" t="s">
        <v>4533</v>
      </c>
      <c r="C5497" s="43" t="s">
        <v>4534</v>
      </c>
      <c r="D5497" s="44"/>
      <c r="E5497" s="47"/>
      <c r="F5497" s="10">
        <v>1984.5</v>
      </c>
      <c r="G5497" s="797">
        <f t="shared" si="185"/>
        <v>683</v>
      </c>
      <c r="H5497" s="797">
        <f t="shared" si="185"/>
        <v>683</v>
      </c>
      <c r="I5497" s="797">
        <f t="shared" si="185"/>
        <v>897</v>
      </c>
      <c r="J5497" s="797">
        <f t="shared" si="184"/>
        <v>623</v>
      </c>
      <c r="K5497" s="797">
        <f t="shared" si="184"/>
        <v>990</v>
      </c>
      <c r="L5497" s="797">
        <f t="shared" si="184"/>
        <v>853</v>
      </c>
      <c r="M5497" s="797">
        <f t="shared" si="184"/>
        <v>959</v>
      </c>
      <c r="N5497" s="797" t="b">
        <v>0</v>
      </c>
    </row>
    <row r="5498" spans="1:14" ht="25.5" x14ac:dyDescent="0.25">
      <c r="A5498" s="69" t="s">
        <v>4532</v>
      </c>
      <c r="B5498" s="42" t="s">
        <v>4533</v>
      </c>
      <c r="C5498" s="43" t="s">
        <v>4535</v>
      </c>
      <c r="D5498" s="44"/>
      <c r="E5498" s="47"/>
      <c r="F5498" s="10">
        <v>1984.5</v>
      </c>
      <c r="G5498" s="797">
        <f t="shared" si="185"/>
        <v>683</v>
      </c>
      <c r="H5498" s="797">
        <f t="shared" si="185"/>
        <v>683</v>
      </c>
      <c r="I5498" s="797">
        <f t="shared" si="185"/>
        <v>897</v>
      </c>
      <c r="J5498" s="797">
        <f t="shared" si="184"/>
        <v>623</v>
      </c>
      <c r="K5498" s="797">
        <f t="shared" si="184"/>
        <v>990</v>
      </c>
      <c r="L5498" s="797">
        <f t="shared" si="184"/>
        <v>853</v>
      </c>
      <c r="M5498" s="797">
        <f t="shared" si="184"/>
        <v>959</v>
      </c>
      <c r="N5498" s="797" t="b">
        <v>0</v>
      </c>
    </row>
    <row r="5499" spans="1:14" ht="25.5" x14ac:dyDescent="0.25">
      <c r="A5499" s="69" t="s">
        <v>8584</v>
      </c>
      <c r="B5499" s="42" t="s">
        <v>8585</v>
      </c>
      <c r="C5499" s="43" t="s">
        <v>10849</v>
      </c>
      <c r="D5499" s="44"/>
      <c r="E5499" s="47"/>
      <c r="F5499" s="10">
        <v>8790</v>
      </c>
      <c r="G5499" s="797">
        <f t="shared" si="185"/>
        <v>3024</v>
      </c>
      <c r="H5499" s="797">
        <f t="shared" si="185"/>
        <v>3024</v>
      </c>
      <c r="I5499" s="797">
        <f t="shared" si="185"/>
        <v>3973</v>
      </c>
      <c r="J5499" s="797">
        <f t="shared" si="184"/>
        <v>2760</v>
      </c>
      <c r="K5499" s="797">
        <f t="shared" si="184"/>
        <v>4386</v>
      </c>
      <c r="L5499" s="797">
        <f t="shared" si="184"/>
        <v>3780</v>
      </c>
      <c r="M5499" s="797">
        <f t="shared" si="184"/>
        <v>4246</v>
      </c>
      <c r="N5499" s="797" t="b">
        <v>0</v>
      </c>
    </row>
    <row r="5500" spans="1:14" ht="38.25" x14ac:dyDescent="0.25">
      <c r="A5500" s="69" t="s">
        <v>8586</v>
      </c>
      <c r="B5500" s="42" t="s">
        <v>8587</v>
      </c>
      <c r="C5500" s="43" t="s">
        <v>8588</v>
      </c>
      <c r="D5500" s="44"/>
      <c r="E5500" s="47"/>
      <c r="F5500" s="10">
        <v>15464</v>
      </c>
      <c r="G5500" s="797" t="str">
        <f t="shared" si="185"/>
        <v>NA</v>
      </c>
      <c r="H5500" s="797" t="str">
        <f t="shared" si="185"/>
        <v>NA</v>
      </c>
      <c r="I5500" s="797" t="str">
        <f t="shared" si="185"/>
        <v>NA</v>
      </c>
      <c r="J5500" s="797" t="str">
        <f t="shared" si="184"/>
        <v>NA</v>
      </c>
      <c r="K5500" s="797" t="str">
        <f t="shared" si="184"/>
        <v>NA</v>
      </c>
      <c r="L5500" s="797" t="str">
        <f t="shared" si="184"/>
        <v>NA</v>
      </c>
      <c r="M5500" s="797" t="str">
        <f t="shared" si="184"/>
        <v>NA</v>
      </c>
      <c r="N5500" s="797" t="b">
        <v>1</v>
      </c>
    </row>
    <row r="5501" spans="1:14" ht="25.5" x14ac:dyDescent="0.25">
      <c r="A5501" s="69" t="s">
        <v>8512</v>
      </c>
      <c r="B5501" s="42" t="s">
        <v>8589</v>
      </c>
      <c r="C5501" s="43" t="s">
        <v>8590</v>
      </c>
      <c r="D5501" s="44"/>
      <c r="E5501" s="47"/>
      <c r="F5501" s="10" t="s">
        <v>9655</v>
      </c>
      <c r="G5501" s="797" t="str">
        <f t="shared" si="185"/>
        <v>NA</v>
      </c>
      <c r="H5501" s="797" t="str">
        <f t="shared" si="185"/>
        <v>NA</v>
      </c>
      <c r="I5501" s="797" t="str">
        <f t="shared" si="185"/>
        <v>NA</v>
      </c>
      <c r="J5501" s="797" t="str">
        <f t="shared" si="184"/>
        <v>NA</v>
      </c>
      <c r="K5501" s="797" t="str">
        <f t="shared" si="184"/>
        <v>NA</v>
      </c>
      <c r="L5501" s="797" t="str">
        <f t="shared" si="184"/>
        <v>NA</v>
      </c>
      <c r="M5501" s="797" t="str">
        <f t="shared" si="184"/>
        <v>NA</v>
      </c>
      <c r="N5501" s="797" t="b">
        <v>1</v>
      </c>
    </row>
    <row r="5502" spans="1:14" ht="25.5" x14ac:dyDescent="0.25">
      <c r="A5502" s="69" t="s">
        <v>8515</v>
      </c>
      <c r="B5502" s="42" t="s">
        <v>8591</v>
      </c>
      <c r="C5502" s="43" t="s">
        <v>8592</v>
      </c>
      <c r="D5502" s="44"/>
      <c r="E5502" s="47"/>
      <c r="F5502" s="10">
        <v>2876</v>
      </c>
      <c r="G5502" s="797">
        <f t="shared" si="185"/>
        <v>989</v>
      </c>
      <c r="H5502" s="797">
        <f t="shared" si="185"/>
        <v>989</v>
      </c>
      <c r="I5502" s="797">
        <f t="shared" si="185"/>
        <v>1300</v>
      </c>
      <c r="J5502" s="797">
        <f t="shared" si="184"/>
        <v>903</v>
      </c>
      <c r="K5502" s="797">
        <f t="shared" si="184"/>
        <v>1435</v>
      </c>
      <c r="L5502" s="797">
        <f t="shared" si="184"/>
        <v>1237</v>
      </c>
      <c r="M5502" s="797">
        <f t="shared" si="184"/>
        <v>1389</v>
      </c>
      <c r="N5502" s="797" t="b">
        <v>0</v>
      </c>
    </row>
    <row r="5503" spans="1:14" ht="25.5" x14ac:dyDescent="0.25">
      <c r="A5503" s="69" t="s">
        <v>8518</v>
      </c>
      <c r="B5503" s="42" t="s">
        <v>8593</v>
      </c>
      <c r="C5503" s="43" t="s">
        <v>8594</v>
      </c>
      <c r="D5503" s="44"/>
      <c r="E5503" s="47"/>
      <c r="F5503" s="10">
        <v>9619</v>
      </c>
      <c r="G5503" s="797">
        <f t="shared" si="185"/>
        <v>3309</v>
      </c>
      <c r="H5503" s="797">
        <f t="shared" si="185"/>
        <v>3309</v>
      </c>
      <c r="I5503" s="797">
        <f t="shared" si="185"/>
        <v>4348</v>
      </c>
      <c r="J5503" s="797">
        <f t="shared" si="184"/>
        <v>3020</v>
      </c>
      <c r="K5503" s="797">
        <f t="shared" si="184"/>
        <v>4800</v>
      </c>
      <c r="L5503" s="797">
        <f t="shared" si="184"/>
        <v>4136</v>
      </c>
      <c r="M5503" s="797">
        <f t="shared" si="184"/>
        <v>4646</v>
      </c>
      <c r="N5503" s="797" t="b">
        <v>0</v>
      </c>
    </row>
    <row r="5504" spans="1:14" ht="38.25" x14ac:dyDescent="0.25">
      <c r="A5504" s="69" t="s">
        <v>8595</v>
      </c>
      <c r="B5504" s="42" t="s">
        <v>8596</v>
      </c>
      <c r="C5504" s="43" t="s">
        <v>8597</v>
      </c>
      <c r="D5504" s="44"/>
      <c r="E5504" s="47"/>
      <c r="F5504" s="10">
        <v>11398</v>
      </c>
      <c r="G5504" s="797" t="str">
        <f t="shared" si="185"/>
        <v>NA</v>
      </c>
      <c r="H5504" s="797" t="str">
        <f t="shared" si="185"/>
        <v>NA</v>
      </c>
      <c r="I5504" s="797" t="str">
        <f t="shared" si="185"/>
        <v>NA</v>
      </c>
      <c r="J5504" s="797" t="str">
        <f t="shared" si="184"/>
        <v>NA</v>
      </c>
      <c r="K5504" s="797" t="str">
        <f t="shared" si="184"/>
        <v>NA</v>
      </c>
      <c r="L5504" s="797" t="str">
        <f t="shared" si="184"/>
        <v>NA</v>
      </c>
      <c r="M5504" s="797" t="str">
        <f t="shared" si="184"/>
        <v>NA</v>
      </c>
      <c r="N5504" s="797" t="b">
        <v>1</v>
      </c>
    </row>
    <row r="5505" spans="1:14" ht="25.5" x14ac:dyDescent="0.25">
      <c r="A5505" s="69" t="s">
        <v>8512</v>
      </c>
      <c r="B5505" s="42" t="s">
        <v>8598</v>
      </c>
      <c r="C5505" s="43" t="s">
        <v>8599</v>
      </c>
      <c r="D5505" s="44"/>
      <c r="E5505" s="47"/>
      <c r="F5505" s="10" t="s">
        <v>9655</v>
      </c>
      <c r="G5505" s="797" t="str">
        <f t="shared" si="185"/>
        <v>NA</v>
      </c>
      <c r="H5505" s="797" t="str">
        <f t="shared" si="185"/>
        <v>NA</v>
      </c>
      <c r="I5505" s="797" t="str">
        <f t="shared" si="185"/>
        <v>NA</v>
      </c>
      <c r="J5505" s="797" t="str">
        <f t="shared" si="184"/>
        <v>NA</v>
      </c>
      <c r="K5505" s="797" t="str">
        <f t="shared" si="184"/>
        <v>NA</v>
      </c>
      <c r="L5505" s="797" t="str">
        <f t="shared" si="184"/>
        <v>NA</v>
      </c>
      <c r="M5505" s="797" t="str">
        <f t="shared" si="184"/>
        <v>NA</v>
      </c>
      <c r="N5505" s="797" t="b">
        <v>1</v>
      </c>
    </row>
    <row r="5506" spans="1:14" ht="25.5" x14ac:dyDescent="0.25">
      <c r="A5506" s="69" t="s">
        <v>8515</v>
      </c>
      <c r="B5506" s="42" t="s">
        <v>8600</v>
      </c>
      <c r="C5506" s="43" t="s">
        <v>8601</v>
      </c>
      <c r="D5506" s="44"/>
      <c r="E5506" s="47"/>
      <c r="F5506" s="10">
        <v>1450</v>
      </c>
      <c r="G5506" s="797">
        <f t="shared" si="185"/>
        <v>499</v>
      </c>
      <c r="H5506" s="797">
        <f t="shared" si="185"/>
        <v>499</v>
      </c>
      <c r="I5506" s="797">
        <f t="shared" si="185"/>
        <v>655</v>
      </c>
      <c r="J5506" s="797">
        <f t="shared" si="184"/>
        <v>455</v>
      </c>
      <c r="K5506" s="797">
        <f t="shared" si="184"/>
        <v>724</v>
      </c>
      <c r="L5506" s="797">
        <f t="shared" si="184"/>
        <v>624</v>
      </c>
      <c r="M5506" s="797">
        <f t="shared" si="184"/>
        <v>700</v>
      </c>
      <c r="N5506" s="797" t="b">
        <v>0</v>
      </c>
    </row>
    <row r="5507" spans="1:14" ht="25.5" x14ac:dyDescent="0.25">
      <c r="A5507" s="69" t="s">
        <v>8518</v>
      </c>
      <c r="B5507" s="42" t="s">
        <v>8602</v>
      </c>
      <c r="C5507" s="43" t="s">
        <v>8603</v>
      </c>
      <c r="D5507" s="44"/>
      <c r="E5507" s="47"/>
      <c r="F5507" s="10">
        <v>21</v>
      </c>
      <c r="G5507" s="797">
        <f t="shared" si="185"/>
        <v>7</v>
      </c>
      <c r="H5507" s="797">
        <f t="shared" si="185"/>
        <v>7</v>
      </c>
      <c r="I5507" s="797">
        <f t="shared" si="185"/>
        <v>9</v>
      </c>
      <c r="J5507" s="797">
        <f t="shared" si="184"/>
        <v>7</v>
      </c>
      <c r="K5507" s="797">
        <f t="shared" si="184"/>
        <v>10</v>
      </c>
      <c r="L5507" s="797">
        <f t="shared" si="184"/>
        <v>9</v>
      </c>
      <c r="M5507" s="797">
        <f t="shared" si="184"/>
        <v>10</v>
      </c>
      <c r="N5507" s="797" t="b">
        <v>0</v>
      </c>
    </row>
    <row r="5508" spans="1:14" x14ac:dyDescent="0.25">
      <c r="A5508" s="69"/>
      <c r="B5508" s="42"/>
      <c r="C5508" s="43"/>
      <c r="D5508" s="44"/>
      <c r="E5508" s="47"/>
      <c r="F5508" s="10" t="s">
        <v>5249</v>
      </c>
      <c r="G5508" s="797" t="str">
        <f t="shared" si="185"/>
        <v/>
      </c>
      <c r="H5508" s="797" t="str">
        <f t="shared" si="185"/>
        <v/>
      </c>
      <c r="I5508" s="797" t="str">
        <f t="shared" si="185"/>
        <v/>
      </c>
      <c r="J5508" s="797" t="str">
        <f t="shared" si="184"/>
        <v/>
      </c>
      <c r="K5508" s="797" t="str">
        <f t="shared" si="184"/>
        <v/>
      </c>
      <c r="L5508" s="797" t="str">
        <f t="shared" si="184"/>
        <v/>
      </c>
      <c r="M5508" s="797" t="str">
        <f t="shared" si="184"/>
        <v/>
      </c>
      <c r="N5508" s="797" t="b">
        <v>0</v>
      </c>
    </row>
    <row r="5509" spans="1:14" x14ac:dyDescent="0.25">
      <c r="A5509" s="87" t="s">
        <v>4536</v>
      </c>
      <c r="B5509" s="42"/>
      <c r="C5509" s="43"/>
      <c r="D5509" s="44"/>
      <c r="E5509" s="47"/>
      <c r="F5509" s="10" t="s">
        <v>5249</v>
      </c>
      <c r="G5509" s="797" t="str">
        <f t="shared" si="185"/>
        <v/>
      </c>
      <c r="H5509" s="797" t="str">
        <f t="shared" si="185"/>
        <v/>
      </c>
      <c r="I5509" s="797" t="str">
        <f t="shared" si="185"/>
        <v/>
      </c>
      <c r="J5509" s="797" t="str">
        <f t="shared" si="184"/>
        <v/>
      </c>
      <c r="K5509" s="797" t="str">
        <f t="shared" si="184"/>
        <v/>
      </c>
      <c r="L5509" s="797" t="str">
        <f t="shared" si="184"/>
        <v/>
      </c>
      <c r="M5509" s="797" t="str">
        <f t="shared" si="184"/>
        <v/>
      </c>
      <c r="N5509" s="797" t="b">
        <v>0</v>
      </c>
    </row>
    <row r="5510" spans="1:14" x14ac:dyDescent="0.25">
      <c r="A5510" s="69" t="s">
        <v>4537</v>
      </c>
      <c r="B5510" s="42" t="s">
        <v>4538</v>
      </c>
      <c r="C5510" s="317" t="s">
        <v>4539</v>
      </c>
      <c r="D5510" s="44"/>
      <c r="E5510" s="47"/>
      <c r="F5510" s="10">
        <v>58.8</v>
      </c>
      <c r="G5510" s="797">
        <f t="shared" si="185"/>
        <v>20</v>
      </c>
      <c r="H5510" s="797">
        <f t="shared" si="185"/>
        <v>20</v>
      </c>
      <c r="I5510" s="797">
        <f t="shared" si="185"/>
        <v>27</v>
      </c>
      <c r="J5510" s="797">
        <f t="shared" si="184"/>
        <v>18</v>
      </c>
      <c r="K5510" s="797">
        <f t="shared" si="184"/>
        <v>29</v>
      </c>
      <c r="L5510" s="797">
        <f t="shared" si="184"/>
        <v>25</v>
      </c>
      <c r="M5510" s="797">
        <f t="shared" si="184"/>
        <v>28</v>
      </c>
      <c r="N5510" s="797" t="b">
        <v>0</v>
      </c>
    </row>
    <row r="5511" spans="1:14" x14ac:dyDescent="0.25">
      <c r="A5511" s="69" t="s">
        <v>4540</v>
      </c>
      <c r="B5511" s="42" t="s">
        <v>4541</v>
      </c>
      <c r="C5511" s="317" t="s">
        <v>4542</v>
      </c>
      <c r="D5511" s="44"/>
      <c r="E5511" s="47"/>
      <c r="F5511" s="10">
        <v>63</v>
      </c>
      <c r="G5511" s="797">
        <f t="shared" si="185"/>
        <v>22</v>
      </c>
      <c r="H5511" s="797">
        <f t="shared" si="185"/>
        <v>22</v>
      </c>
      <c r="I5511" s="797">
        <f t="shared" si="185"/>
        <v>28</v>
      </c>
      <c r="J5511" s="797">
        <f t="shared" si="184"/>
        <v>20</v>
      </c>
      <c r="K5511" s="797">
        <f t="shared" si="184"/>
        <v>31</v>
      </c>
      <c r="L5511" s="797">
        <f t="shared" si="184"/>
        <v>27</v>
      </c>
      <c r="M5511" s="797">
        <f t="shared" si="184"/>
        <v>30</v>
      </c>
      <c r="N5511" s="797" t="b">
        <v>0</v>
      </c>
    </row>
    <row r="5512" spans="1:14" x14ac:dyDescent="0.25">
      <c r="A5512" s="69" t="s">
        <v>4543</v>
      </c>
      <c r="B5512" s="42" t="s">
        <v>4544</v>
      </c>
      <c r="C5512" s="317" t="s">
        <v>4545</v>
      </c>
      <c r="D5512" s="44"/>
      <c r="E5512" s="47"/>
      <c r="F5512" s="10">
        <v>77.7</v>
      </c>
      <c r="G5512" s="797">
        <f t="shared" si="185"/>
        <v>27</v>
      </c>
      <c r="H5512" s="797">
        <f t="shared" si="185"/>
        <v>27</v>
      </c>
      <c r="I5512" s="797">
        <f t="shared" si="185"/>
        <v>35</v>
      </c>
      <c r="J5512" s="797">
        <f t="shared" si="184"/>
        <v>24</v>
      </c>
      <c r="K5512" s="797">
        <f t="shared" si="184"/>
        <v>39</v>
      </c>
      <c r="L5512" s="797">
        <f t="shared" si="184"/>
        <v>33</v>
      </c>
      <c r="M5512" s="797">
        <f t="shared" si="184"/>
        <v>38</v>
      </c>
      <c r="N5512" s="797" t="b">
        <v>0</v>
      </c>
    </row>
    <row r="5513" spans="1:14" x14ac:dyDescent="0.25">
      <c r="A5513" s="69" t="s">
        <v>4546</v>
      </c>
      <c r="B5513" s="42" t="s">
        <v>4547</v>
      </c>
      <c r="C5513" s="317" t="s">
        <v>4548</v>
      </c>
      <c r="D5513" s="44"/>
      <c r="E5513" s="47"/>
      <c r="F5513" s="10">
        <v>89.25</v>
      </c>
      <c r="G5513" s="797">
        <f t="shared" si="185"/>
        <v>31</v>
      </c>
      <c r="H5513" s="797">
        <f t="shared" si="185"/>
        <v>31</v>
      </c>
      <c r="I5513" s="797">
        <f t="shared" si="185"/>
        <v>40</v>
      </c>
      <c r="J5513" s="797">
        <f t="shared" si="184"/>
        <v>28</v>
      </c>
      <c r="K5513" s="797">
        <f t="shared" si="184"/>
        <v>45</v>
      </c>
      <c r="L5513" s="797">
        <f t="shared" si="184"/>
        <v>38</v>
      </c>
      <c r="M5513" s="797">
        <f t="shared" si="184"/>
        <v>43</v>
      </c>
      <c r="N5513" s="797" t="b">
        <v>0</v>
      </c>
    </row>
    <row r="5514" spans="1:14" x14ac:dyDescent="0.25">
      <c r="A5514" s="69" t="s">
        <v>4549</v>
      </c>
      <c r="B5514" s="42" t="s">
        <v>4550</v>
      </c>
      <c r="C5514" s="317" t="s">
        <v>4551</v>
      </c>
      <c r="D5514" s="44"/>
      <c r="E5514" s="47"/>
      <c r="F5514" s="10">
        <v>95.55</v>
      </c>
      <c r="G5514" s="797">
        <f t="shared" si="185"/>
        <v>33</v>
      </c>
      <c r="H5514" s="797">
        <f t="shared" si="185"/>
        <v>33</v>
      </c>
      <c r="I5514" s="797">
        <f t="shared" si="185"/>
        <v>43</v>
      </c>
      <c r="J5514" s="797">
        <f t="shared" si="184"/>
        <v>30</v>
      </c>
      <c r="K5514" s="797">
        <f t="shared" si="184"/>
        <v>48</v>
      </c>
      <c r="L5514" s="797">
        <f t="shared" si="184"/>
        <v>41</v>
      </c>
      <c r="M5514" s="797">
        <f t="shared" si="184"/>
        <v>46</v>
      </c>
      <c r="N5514" s="797" t="b">
        <v>0</v>
      </c>
    </row>
    <row r="5515" spans="1:14" ht="25.5" x14ac:dyDescent="0.25">
      <c r="A5515" s="69" t="s">
        <v>4552</v>
      </c>
      <c r="B5515" s="42" t="s">
        <v>4553</v>
      </c>
      <c r="C5515" s="43" t="s">
        <v>4554</v>
      </c>
      <c r="D5515" s="44"/>
      <c r="E5515" s="47"/>
      <c r="F5515" s="10">
        <v>469.35</v>
      </c>
      <c r="G5515" s="797">
        <f t="shared" si="185"/>
        <v>161</v>
      </c>
      <c r="H5515" s="797">
        <f t="shared" si="185"/>
        <v>161</v>
      </c>
      <c r="I5515" s="797">
        <f t="shared" si="185"/>
        <v>212</v>
      </c>
      <c r="J5515" s="797">
        <f t="shared" si="184"/>
        <v>147</v>
      </c>
      <c r="K5515" s="797">
        <f t="shared" si="184"/>
        <v>234</v>
      </c>
      <c r="L5515" s="797">
        <f t="shared" si="184"/>
        <v>202</v>
      </c>
      <c r="M5515" s="797">
        <f t="shared" ref="M5515:M5578" si="186">IF($N5515,"NA",IF(ISNUMBER($F5515),ROUND(($F5515*M$5),0),""))</f>
        <v>227</v>
      </c>
      <c r="N5515" s="797" t="b">
        <v>0</v>
      </c>
    </row>
    <row r="5516" spans="1:14" ht="25.5" x14ac:dyDescent="0.25">
      <c r="A5516" s="69" t="s">
        <v>4555</v>
      </c>
      <c r="B5516" s="42" t="s">
        <v>4556</v>
      </c>
      <c r="C5516" s="43" t="s">
        <v>4557</v>
      </c>
      <c r="D5516" s="44"/>
      <c r="E5516" s="47"/>
      <c r="F5516" s="10">
        <v>109.2</v>
      </c>
      <c r="G5516" s="797">
        <f t="shared" si="185"/>
        <v>38</v>
      </c>
      <c r="H5516" s="797">
        <f t="shared" si="185"/>
        <v>38</v>
      </c>
      <c r="I5516" s="797">
        <f t="shared" si="185"/>
        <v>49</v>
      </c>
      <c r="J5516" s="797">
        <f t="shared" si="185"/>
        <v>34</v>
      </c>
      <c r="K5516" s="797">
        <f t="shared" si="185"/>
        <v>54</v>
      </c>
      <c r="L5516" s="797">
        <f t="shared" si="185"/>
        <v>47</v>
      </c>
      <c r="M5516" s="797">
        <f t="shared" si="186"/>
        <v>53</v>
      </c>
      <c r="N5516" s="797" t="b">
        <v>0</v>
      </c>
    </row>
    <row r="5517" spans="1:14" ht="38.25" x14ac:dyDescent="0.25">
      <c r="A5517" s="69" t="s">
        <v>4558</v>
      </c>
      <c r="B5517" s="42" t="s">
        <v>4559</v>
      </c>
      <c r="C5517" s="43" t="s">
        <v>4560</v>
      </c>
      <c r="D5517" s="44"/>
      <c r="E5517" s="47"/>
      <c r="F5517" s="10">
        <v>160.65</v>
      </c>
      <c r="G5517" s="797">
        <f t="shared" ref="G5517:L5559" si="187">IF($N5517,"NA",IF(ISNUMBER($F5517),ROUND(($F5517*G$5),0),""))</f>
        <v>55</v>
      </c>
      <c r="H5517" s="797">
        <f t="shared" si="187"/>
        <v>55</v>
      </c>
      <c r="I5517" s="797">
        <f t="shared" si="187"/>
        <v>73</v>
      </c>
      <c r="J5517" s="797">
        <f t="shared" si="187"/>
        <v>50</v>
      </c>
      <c r="K5517" s="797">
        <f t="shared" si="187"/>
        <v>80</v>
      </c>
      <c r="L5517" s="797">
        <f t="shared" si="187"/>
        <v>69</v>
      </c>
      <c r="M5517" s="797">
        <f t="shared" si="186"/>
        <v>78</v>
      </c>
      <c r="N5517" s="797" t="b">
        <v>0</v>
      </c>
    </row>
    <row r="5518" spans="1:14" ht="25.5" x14ac:dyDescent="0.25">
      <c r="A5518" s="69" t="s">
        <v>4561</v>
      </c>
      <c r="B5518" s="42" t="s">
        <v>4562</v>
      </c>
      <c r="C5518" s="43" t="s">
        <v>4563</v>
      </c>
      <c r="D5518" s="44"/>
      <c r="E5518" s="47"/>
      <c r="F5518" s="10">
        <v>1073.0999999999999</v>
      </c>
      <c r="G5518" s="797">
        <f t="shared" si="187"/>
        <v>369</v>
      </c>
      <c r="H5518" s="797">
        <f t="shared" si="187"/>
        <v>369</v>
      </c>
      <c r="I5518" s="797">
        <f t="shared" si="187"/>
        <v>485</v>
      </c>
      <c r="J5518" s="797">
        <f t="shared" si="187"/>
        <v>337</v>
      </c>
      <c r="K5518" s="797">
        <f t="shared" si="187"/>
        <v>535</v>
      </c>
      <c r="L5518" s="797">
        <f t="shared" si="187"/>
        <v>461</v>
      </c>
      <c r="M5518" s="797">
        <f t="shared" si="186"/>
        <v>518</v>
      </c>
      <c r="N5518" s="797" t="b">
        <v>0</v>
      </c>
    </row>
    <row r="5519" spans="1:14" ht="25.5" x14ac:dyDescent="0.25">
      <c r="A5519" s="69" t="s">
        <v>4564</v>
      </c>
      <c r="B5519" s="42" t="s">
        <v>4565</v>
      </c>
      <c r="C5519" s="43" t="s">
        <v>4566</v>
      </c>
      <c r="D5519" s="44"/>
      <c r="E5519" s="47"/>
      <c r="F5519" s="10">
        <v>873.6</v>
      </c>
      <c r="G5519" s="797">
        <f t="shared" si="187"/>
        <v>301</v>
      </c>
      <c r="H5519" s="797">
        <f t="shared" si="187"/>
        <v>301</v>
      </c>
      <c r="I5519" s="797">
        <f t="shared" si="187"/>
        <v>395</v>
      </c>
      <c r="J5519" s="797">
        <f t="shared" si="187"/>
        <v>274</v>
      </c>
      <c r="K5519" s="797">
        <f t="shared" si="187"/>
        <v>436</v>
      </c>
      <c r="L5519" s="797">
        <f t="shared" si="187"/>
        <v>376</v>
      </c>
      <c r="M5519" s="797">
        <f t="shared" si="186"/>
        <v>422</v>
      </c>
      <c r="N5519" s="797" t="b">
        <v>0</v>
      </c>
    </row>
    <row r="5520" spans="1:14" x14ac:dyDescent="0.25">
      <c r="A5520" s="69"/>
      <c r="B5520" s="42"/>
      <c r="C5520" s="43"/>
      <c r="D5520" s="44"/>
      <c r="E5520" s="47"/>
      <c r="F5520" s="10" t="s">
        <v>5249</v>
      </c>
      <c r="G5520" s="797" t="str">
        <f t="shared" si="187"/>
        <v>NA</v>
      </c>
      <c r="H5520" s="797" t="str">
        <f t="shared" si="187"/>
        <v>NA</v>
      </c>
      <c r="I5520" s="797" t="str">
        <f t="shared" si="187"/>
        <v>NA</v>
      </c>
      <c r="J5520" s="797" t="str">
        <f t="shared" si="187"/>
        <v>NA</v>
      </c>
      <c r="K5520" s="797" t="str">
        <f t="shared" si="187"/>
        <v>NA</v>
      </c>
      <c r="L5520" s="797" t="str">
        <f t="shared" si="187"/>
        <v>NA</v>
      </c>
      <c r="M5520" s="797" t="str">
        <f t="shared" si="186"/>
        <v>NA</v>
      </c>
      <c r="N5520" s="797" t="b">
        <v>1</v>
      </c>
    </row>
    <row r="5521" spans="1:14" ht="25.5" x14ac:dyDescent="0.25">
      <c r="A5521" s="87" t="s">
        <v>1121</v>
      </c>
      <c r="B5521" s="42"/>
      <c r="C5521" s="43"/>
      <c r="D5521" s="44"/>
      <c r="E5521" s="47"/>
      <c r="F5521" s="10" t="s">
        <v>5249</v>
      </c>
      <c r="G5521" s="797" t="str">
        <f t="shared" si="187"/>
        <v/>
      </c>
      <c r="H5521" s="797" t="str">
        <f t="shared" si="187"/>
        <v/>
      </c>
      <c r="I5521" s="797" t="str">
        <f t="shared" si="187"/>
        <v/>
      </c>
      <c r="J5521" s="797" t="str">
        <f t="shared" si="187"/>
        <v/>
      </c>
      <c r="K5521" s="797" t="str">
        <f t="shared" si="187"/>
        <v/>
      </c>
      <c r="L5521" s="797" t="str">
        <f t="shared" si="187"/>
        <v/>
      </c>
      <c r="M5521" s="797" t="str">
        <f t="shared" si="186"/>
        <v/>
      </c>
      <c r="N5521" s="797" t="b">
        <v>0</v>
      </c>
    </row>
    <row r="5522" spans="1:14" ht="25.5" x14ac:dyDescent="0.25">
      <c r="A5522" s="69" t="s">
        <v>1122</v>
      </c>
      <c r="B5522" s="42" t="s">
        <v>1123</v>
      </c>
      <c r="C5522" s="43" t="s">
        <v>1124</v>
      </c>
      <c r="D5522" s="44"/>
      <c r="E5522" s="47"/>
      <c r="F5522" s="10">
        <v>248</v>
      </c>
      <c r="G5522" s="797">
        <f t="shared" si="187"/>
        <v>85</v>
      </c>
      <c r="H5522" s="797">
        <f t="shared" si="187"/>
        <v>85</v>
      </c>
      <c r="I5522" s="797">
        <f t="shared" si="187"/>
        <v>112</v>
      </c>
      <c r="J5522" s="797">
        <f t="shared" si="187"/>
        <v>78</v>
      </c>
      <c r="K5522" s="797">
        <f t="shared" si="187"/>
        <v>124</v>
      </c>
      <c r="L5522" s="797">
        <f t="shared" si="187"/>
        <v>107</v>
      </c>
      <c r="M5522" s="797">
        <f t="shared" si="186"/>
        <v>120</v>
      </c>
      <c r="N5522" s="797" t="b">
        <v>0</v>
      </c>
    </row>
    <row r="5523" spans="1:14" ht="25.5" x14ac:dyDescent="0.25">
      <c r="A5523" s="69" t="s">
        <v>1125</v>
      </c>
      <c r="B5523" s="42" t="s">
        <v>1126</v>
      </c>
      <c r="C5523" s="43" t="s">
        <v>1127</v>
      </c>
      <c r="D5523" s="44"/>
      <c r="E5523" s="47"/>
      <c r="F5523" s="10">
        <v>17</v>
      </c>
      <c r="G5523" s="797" t="str">
        <f t="shared" si="187"/>
        <v>NA</v>
      </c>
      <c r="H5523" s="797" t="str">
        <f t="shared" si="187"/>
        <v>NA</v>
      </c>
      <c r="I5523" s="797" t="str">
        <f t="shared" si="187"/>
        <v>NA</v>
      </c>
      <c r="J5523" s="797" t="str">
        <f t="shared" si="187"/>
        <v>NA</v>
      </c>
      <c r="K5523" s="797" t="str">
        <f t="shared" si="187"/>
        <v>NA</v>
      </c>
      <c r="L5523" s="797" t="str">
        <f t="shared" si="187"/>
        <v>NA</v>
      </c>
      <c r="M5523" s="797" t="str">
        <f t="shared" si="186"/>
        <v>NA</v>
      </c>
      <c r="N5523" s="797" t="b">
        <v>1</v>
      </c>
    </row>
    <row r="5524" spans="1:14" x14ac:dyDescent="0.25">
      <c r="A5524" s="69"/>
      <c r="B5524" s="42" t="s">
        <v>5561</v>
      </c>
      <c r="C5524" s="43" t="s">
        <v>1128</v>
      </c>
      <c r="D5524" s="44"/>
      <c r="E5524" s="47"/>
      <c r="F5524" s="10">
        <v>17</v>
      </c>
      <c r="G5524" s="797" t="str">
        <f t="shared" si="187"/>
        <v>NA</v>
      </c>
      <c r="H5524" s="797" t="str">
        <f t="shared" si="187"/>
        <v>NA</v>
      </c>
      <c r="I5524" s="797" t="str">
        <f t="shared" si="187"/>
        <v>NA</v>
      </c>
      <c r="J5524" s="797" t="str">
        <f t="shared" si="187"/>
        <v>NA</v>
      </c>
      <c r="K5524" s="797" t="str">
        <f t="shared" si="187"/>
        <v>NA</v>
      </c>
      <c r="L5524" s="797" t="str">
        <f t="shared" si="187"/>
        <v>NA</v>
      </c>
      <c r="M5524" s="797" t="str">
        <f t="shared" si="186"/>
        <v>NA</v>
      </c>
      <c r="N5524" s="797" t="b">
        <v>1</v>
      </c>
    </row>
    <row r="5525" spans="1:14" ht="25.5" x14ac:dyDescent="0.25">
      <c r="A5525" s="69" t="s">
        <v>1129</v>
      </c>
      <c r="B5525" s="42" t="s">
        <v>1130</v>
      </c>
      <c r="C5525" s="43" t="s">
        <v>1131</v>
      </c>
      <c r="D5525" s="44"/>
      <c r="E5525" s="47"/>
      <c r="F5525" s="10">
        <v>19</v>
      </c>
      <c r="G5525" s="797" t="str">
        <f t="shared" si="187"/>
        <v>NA</v>
      </c>
      <c r="H5525" s="797" t="str">
        <f t="shared" si="187"/>
        <v>NA</v>
      </c>
      <c r="I5525" s="797" t="str">
        <f t="shared" si="187"/>
        <v>NA</v>
      </c>
      <c r="J5525" s="797" t="str">
        <f t="shared" si="187"/>
        <v>NA</v>
      </c>
      <c r="K5525" s="797" t="str">
        <f t="shared" si="187"/>
        <v>NA</v>
      </c>
      <c r="L5525" s="797" t="str">
        <f t="shared" si="187"/>
        <v>NA</v>
      </c>
      <c r="M5525" s="797" t="str">
        <f t="shared" si="186"/>
        <v>NA</v>
      </c>
      <c r="N5525" s="797" t="b">
        <v>1</v>
      </c>
    </row>
    <row r="5526" spans="1:14" x14ac:dyDescent="0.25">
      <c r="A5526" s="69"/>
      <c r="B5526" s="42" t="s">
        <v>5562</v>
      </c>
      <c r="C5526" s="43" t="s">
        <v>1132</v>
      </c>
      <c r="D5526" s="44"/>
      <c r="E5526" s="47"/>
      <c r="F5526" s="10">
        <v>19</v>
      </c>
      <c r="G5526" s="797" t="str">
        <f t="shared" si="187"/>
        <v>NA</v>
      </c>
      <c r="H5526" s="797" t="str">
        <f t="shared" si="187"/>
        <v>NA</v>
      </c>
      <c r="I5526" s="797" t="str">
        <f t="shared" si="187"/>
        <v>NA</v>
      </c>
      <c r="J5526" s="797" t="str">
        <f t="shared" si="187"/>
        <v>NA</v>
      </c>
      <c r="K5526" s="797" t="str">
        <f t="shared" si="187"/>
        <v>NA</v>
      </c>
      <c r="L5526" s="797" t="str">
        <f t="shared" si="187"/>
        <v>NA</v>
      </c>
      <c r="M5526" s="797" t="str">
        <f t="shared" si="186"/>
        <v>NA</v>
      </c>
      <c r="N5526" s="797" t="b">
        <v>1</v>
      </c>
    </row>
    <row r="5527" spans="1:14" ht="25.5" x14ac:dyDescent="0.25">
      <c r="A5527" s="69" t="s">
        <v>1133</v>
      </c>
      <c r="B5527" s="42" t="s">
        <v>1134</v>
      </c>
      <c r="C5527" s="43" t="s">
        <v>1135</v>
      </c>
      <c r="D5527" s="44"/>
      <c r="E5527" s="47"/>
      <c r="F5527" s="10">
        <v>24</v>
      </c>
      <c r="G5527" s="797">
        <f t="shared" si="187"/>
        <v>8</v>
      </c>
      <c r="H5527" s="797">
        <f t="shared" si="187"/>
        <v>8</v>
      </c>
      <c r="I5527" s="797">
        <f t="shared" si="187"/>
        <v>11</v>
      </c>
      <c r="J5527" s="797">
        <f t="shared" si="187"/>
        <v>8</v>
      </c>
      <c r="K5527" s="797">
        <f t="shared" si="187"/>
        <v>12</v>
      </c>
      <c r="L5527" s="797">
        <f t="shared" si="187"/>
        <v>10</v>
      </c>
      <c r="M5527" s="797">
        <f t="shared" si="186"/>
        <v>12</v>
      </c>
      <c r="N5527" s="797" t="b">
        <v>0</v>
      </c>
    </row>
    <row r="5528" spans="1:14" x14ac:dyDescent="0.25">
      <c r="A5528" s="69"/>
      <c r="B5528" s="42" t="s">
        <v>5563</v>
      </c>
      <c r="C5528" s="43" t="s">
        <v>1136</v>
      </c>
      <c r="D5528" s="44"/>
      <c r="E5528" s="47"/>
      <c r="F5528" s="10">
        <v>24</v>
      </c>
      <c r="G5528" s="797">
        <f t="shared" si="187"/>
        <v>8</v>
      </c>
      <c r="H5528" s="797">
        <f t="shared" si="187"/>
        <v>8</v>
      </c>
      <c r="I5528" s="797">
        <f t="shared" si="187"/>
        <v>11</v>
      </c>
      <c r="J5528" s="797">
        <f t="shared" si="187"/>
        <v>8</v>
      </c>
      <c r="K5528" s="797">
        <f t="shared" si="187"/>
        <v>12</v>
      </c>
      <c r="L5528" s="797">
        <f t="shared" si="187"/>
        <v>10</v>
      </c>
      <c r="M5528" s="797">
        <f t="shared" si="186"/>
        <v>12</v>
      </c>
      <c r="N5528" s="797" t="b">
        <v>0</v>
      </c>
    </row>
    <row r="5529" spans="1:14" ht="38.25" x14ac:dyDescent="0.25">
      <c r="A5529" s="69" t="s">
        <v>4567</v>
      </c>
      <c r="B5529" s="42" t="s">
        <v>4568</v>
      </c>
      <c r="C5529" s="43" t="s">
        <v>4569</v>
      </c>
      <c r="D5529" s="44"/>
      <c r="E5529" s="47"/>
      <c r="F5529" s="10">
        <v>31</v>
      </c>
      <c r="G5529" s="797">
        <f t="shared" si="187"/>
        <v>11</v>
      </c>
      <c r="H5529" s="797">
        <f t="shared" si="187"/>
        <v>11</v>
      </c>
      <c r="I5529" s="797">
        <f t="shared" si="187"/>
        <v>14</v>
      </c>
      <c r="J5529" s="797">
        <f t="shared" si="187"/>
        <v>10</v>
      </c>
      <c r="K5529" s="797">
        <f t="shared" si="187"/>
        <v>15</v>
      </c>
      <c r="L5529" s="797">
        <f t="shared" si="187"/>
        <v>13</v>
      </c>
      <c r="M5529" s="797">
        <f t="shared" si="186"/>
        <v>15</v>
      </c>
      <c r="N5529" s="797" t="b">
        <v>0</v>
      </c>
    </row>
    <row r="5530" spans="1:14" x14ac:dyDescent="0.25">
      <c r="A5530" s="69" t="s">
        <v>4570</v>
      </c>
      <c r="B5530" s="42" t="s">
        <v>4571</v>
      </c>
      <c r="C5530" s="43" t="s">
        <v>4572</v>
      </c>
      <c r="D5530" s="44"/>
      <c r="E5530" s="47"/>
      <c r="F5530" s="10">
        <v>4</v>
      </c>
      <c r="G5530" s="797" t="str">
        <f t="shared" si="187"/>
        <v>NA</v>
      </c>
      <c r="H5530" s="797" t="str">
        <f t="shared" si="187"/>
        <v>NA</v>
      </c>
      <c r="I5530" s="797" t="str">
        <f t="shared" si="187"/>
        <v>NA</v>
      </c>
      <c r="J5530" s="797" t="str">
        <f t="shared" si="187"/>
        <v>NA</v>
      </c>
      <c r="K5530" s="797" t="str">
        <f t="shared" si="187"/>
        <v>NA</v>
      </c>
      <c r="L5530" s="797" t="str">
        <f t="shared" si="187"/>
        <v>NA</v>
      </c>
      <c r="M5530" s="797" t="str">
        <f t="shared" si="186"/>
        <v>NA</v>
      </c>
      <c r="N5530" s="797" t="b">
        <v>1</v>
      </c>
    </row>
    <row r="5531" spans="1:14" x14ac:dyDescent="0.25">
      <c r="A5531" s="69"/>
      <c r="B5531" s="42" t="s">
        <v>5564</v>
      </c>
      <c r="C5531" s="43" t="s">
        <v>4573</v>
      </c>
      <c r="D5531" s="44"/>
      <c r="E5531" s="47"/>
      <c r="F5531" s="10">
        <v>4</v>
      </c>
      <c r="G5531" s="797" t="str">
        <f t="shared" si="187"/>
        <v>NA</v>
      </c>
      <c r="H5531" s="797" t="str">
        <f t="shared" si="187"/>
        <v>NA</v>
      </c>
      <c r="I5531" s="797" t="str">
        <f t="shared" si="187"/>
        <v>NA</v>
      </c>
      <c r="J5531" s="797" t="str">
        <f t="shared" si="187"/>
        <v>NA</v>
      </c>
      <c r="K5531" s="797" t="str">
        <f t="shared" si="187"/>
        <v>NA</v>
      </c>
      <c r="L5531" s="797" t="str">
        <f t="shared" si="187"/>
        <v>NA</v>
      </c>
      <c r="M5531" s="797" t="str">
        <f t="shared" si="186"/>
        <v>NA</v>
      </c>
      <c r="N5531" s="797" t="b">
        <v>1</v>
      </c>
    </row>
    <row r="5532" spans="1:14" ht="25.5" x14ac:dyDescent="0.25">
      <c r="A5532" s="69" t="s">
        <v>4574</v>
      </c>
      <c r="B5532" s="42" t="s">
        <v>4575</v>
      </c>
      <c r="C5532" s="43" t="s">
        <v>4576</v>
      </c>
      <c r="D5532" s="44"/>
      <c r="E5532" s="47"/>
      <c r="F5532" s="10">
        <v>22</v>
      </c>
      <c r="G5532" s="797" t="str">
        <f t="shared" si="187"/>
        <v>NA</v>
      </c>
      <c r="H5532" s="797" t="str">
        <f t="shared" si="187"/>
        <v>NA</v>
      </c>
      <c r="I5532" s="797" t="str">
        <f t="shared" si="187"/>
        <v>NA</v>
      </c>
      <c r="J5532" s="797" t="str">
        <f t="shared" si="187"/>
        <v>NA</v>
      </c>
      <c r="K5532" s="797" t="str">
        <f t="shared" si="187"/>
        <v>NA</v>
      </c>
      <c r="L5532" s="797" t="str">
        <f t="shared" si="187"/>
        <v>NA</v>
      </c>
      <c r="M5532" s="797" t="str">
        <f t="shared" si="186"/>
        <v>NA</v>
      </c>
      <c r="N5532" s="797" t="b">
        <v>1</v>
      </c>
    </row>
    <row r="5533" spans="1:14" x14ac:dyDescent="0.25">
      <c r="A5533" s="69"/>
      <c r="B5533" s="42" t="s">
        <v>5565</v>
      </c>
      <c r="C5533" s="43" t="s">
        <v>4577</v>
      </c>
      <c r="D5533" s="44"/>
      <c r="E5533" s="47"/>
      <c r="F5533" s="10">
        <v>22</v>
      </c>
      <c r="G5533" s="797" t="str">
        <f t="shared" si="187"/>
        <v>NA</v>
      </c>
      <c r="H5533" s="797" t="str">
        <f t="shared" si="187"/>
        <v>NA</v>
      </c>
      <c r="I5533" s="797" t="str">
        <f t="shared" si="187"/>
        <v>NA</v>
      </c>
      <c r="J5533" s="797" t="str">
        <f t="shared" si="187"/>
        <v>NA</v>
      </c>
      <c r="K5533" s="797" t="str">
        <f t="shared" si="187"/>
        <v>NA</v>
      </c>
      <c r="L5533" s="797" t="str">
        <f t="shared" si="187"/>
        <v>NA</v>
      </c>
      <c r="M5533" s="797" t="str">
        <f t="shared" si="186"/>
        <v>NA</v>
      </c>
      <c r="N5533" s="797" t="b">
        <v>1</v>
      </c>
    </row>
    <row r="5534" spans="1:14" ht="25.5" x14ac:dyDescent="0.25">
      <c r="A5534" s="69" t="s">
        <v>4578</v>
      </c>
      <c r="B5534" s="42" t="s">
        <v>4579</v>
      </c>
      <c r="C5534" s="43" t="s">
        <v>4580</v>
      </c>
      <c r="D5534" s="44"/>
      <c r="E5534" s="47"/>
      <c r="F5534" s="10">
        <v>33</v>
      </c>
      <c r="G5534" s="797" t="str">
        <f t="shared" si="187"/>
        <v>NA</v>
      </c>
      <c r="H5534" s="797" t="str">
        <f t="shared" si="187"/>
        <v>NA</v>
      </c>
      <c r="I5534" s="797" t="str">
        <f t="shared" si="187"/>
        <v>NA</v>
      </c>
      <c r="J5534" s="797" t="str">
        <f t="shared" si="187"/>
        <v>NA</v>
      </c>
      <c r="K5534" s="797" t="str">
        <f t="shared" si="187"/>
        <v>NA</v>
      </c>
      <c r="L5534" s="797" t="str">
        <f t="shared" si="187"/>
        <v>NA</v>
      </c>
      <c r="M5534" s="797" t="str">
        <f t="shared" si="186"/>
        <v>NA</v>
      </c>
      <c r="N5534" s="797" t="b">
        <v>1</v>
      </c>
    </row>
    <row r="5535" spans="1:14" x14ac:dyDescent="0.25">
      <c r="A5535" s="69"/>
      <c r="B5535" s="42" t="s">
        <v>5566</v>
      </c>
      <c r="C5535" s="43" t="s">
        <v>4581</v>
      </c>
      <c r="D5535" s="44"/>
      <c r="E5535" s="47"/>
      <c r="F5535" s="10">
        <v>33</v>
      </c>
      <c r="G5535" s="797" t="str">
        <f t="shared" si="187"/>
        <v>NA</v>
      </c>
      <c r="H5535" s="797" t="str">
        <f t="shared" si="187"/>
        <v>NA</v>
      </c>
      <c r="I5535" s="797" t="str">
        <f t="shared" si="187"/>
        <v>NA</v>
      </c>
      <c r="J5535" s="797" t="str">
        <f t="shared" si="187"/>
        <v>NA</v>
      </c>
      <c r="K5535" s="797" t="str">
        <f t="shared" si="187"/>
        <v>NA</v>
      </c>
      <c r="L5535" s="797" t="str">
        <f t="shared" si="187"/>
        <v>NA</v>
      </c>
      <c r="M5535" s="797" t="str">
        <f t="shared" si="186"/>
        <v>NA</v>
      </c>
      <c r="N5535" s="797" t="b">
        <v>1</v>
      </c>
    </row>
    <row r="5536" spans="1:14" ht="38.25" x14ac:dyDescent="0.25">
      <c r="A5536" s="69" t="s">
        <v>4582</v>
      </c>
      <c r="B5536" s="90" t="s">
        <v>10850</v>
      </c>
      <c r="C5536" s="43" t="s">
        <v>4583</v>
      </c>
      <c r="D5536" s="44"/>
      <c r="E5536" s="47"/>
      <c r="F5536" s="10">
        <v>19</v>
      </c>
      <c r="G5536" s="797">
        <f t="shared" si="187"/>
        <v>7</v>
      </c>
      <c r="H5536" s="797">
        <f t="shared" si="187"/>
        <v>7</v>
      </c>
      <c r="I5536" s="797">
        <f t="shared" si="187"/>
        <v>9</v>
      </c>
      <c r="J5536" s="797">
        <f t="shared" si="187"/>
        <v>6</v>
      </c>
      <c r="K5536" s="797">
        <f t="shared" si="187"/>
        <v>9</v>
      </c>
      <c r="L5536" s="797">
        <f t="shared" si="187"/>
        <v>8</v>
      </c>
      <c r="M5536" s="797">
        <f t="shared" si="186"/>
        <v>9</v>
      </c>
      <c r="N5536" s="797" t="b">
        <v>0</v>
      </c>
    </row>
    <row r="5537" spans="1:14" x14ac:dyDescent="0.25">
      <c r="A5537" s="69"/>
      <c r="B5537" s="90" t="s">
        <v>10851</v>
      </c>
      <c r="C5537" s="43" t="s">
        <v>4584</v>
      </c>
      <c r="D5537" s="44"/>
      <c r="E5537" s="47"/>
      <c r="F5537" s="814">
        <v>25</v>
      </c>
      <c r="G5537" s="797">
        <f t="shared" si="187"/>
        <v>9</v>
      </c>
      <c r="H5537" s="797">
        <f t="shared" si="187"/>
        <v>9</v>
      </c>
      <c r="I5537" s="797">
        <f t="shared" si="187"/>
        <v>11</v>
      </c>
      <c r="J5537" s="797">
        <f t="shared" si="187"/>
        <v>8</v>
      </c>
      <c r="K5537" s="797">
        <f t="shared" si="187"/>
        <v>12</v>
      </c>
      <c r="L5537" s="797">
        <f t="shared" si="187"/>
        <v>11</v>
      </c>
      <c r="M5537" s="797">
        <f t="shared" si="186"/>
        <v>12</v>
      </c>
      <c r="N5537" s="797" t="b">
        <v>0</v>
      </c>
    </row>
    <row r="5538" spans="1:14" ht="25.5" x14ac:dyDescent="0.25">
      <c r="A5538" s="69" t="s">
        <v>4585</v>
      </c>
      <c r="B5538" s="42" t="s">
        <v>4586</v>
      </c>
      <c r="C5538" s="43" t="s">
        <v>4587</v>
      </c>
      <c r="D5538" s="44"/>
      <c r="E5538" s="47"/>
      <c r="F5538" s="10" t="s">
        <v>9655</v>
      </c>
      <c r="G5538" s="797" t="str">
        <f t="shared" si="187"/>
        <v>NA</v>
      </c>
      <c r="H5538" s="797" t="str">
        <f t="shared" si="187"/>
        <v>NA</v>
      </c>
      <c r="I5538" s="797" t="str">
        <f t="shared" si="187"/>
        <v>NA</v>
      </c>
      <c r="J5538" s="797" t="str">
        <f t="shared" si="187"/>
        <v>NA</v>
      </c>
      <c r="K5538" s="797" t="str">
        <f t="shared" si="187"/>
        <v>NA</v>
      </c>
      <c r="L5538" s="797" t="str">
        <f t="shared" si="187"/>
        <v>NA</v>
      </c>
      <c r="M5538" s="797" t="str">
        <f t="shared" si="186"/>
        <v>NA</v>
      </c>
      <c r="N5538" s="797" t="b">
        <v>1</v>
      </c>
    </row>
    <row r="5539" spans="1:14" x14ac:dyDescent="0.25">
      <c r="A5539" s="69"/>
      <c r="B5539" s="42" t="s">
        <v>5567</v>
      </c>
      <c r="C5539" s="43" t="s">
        <v>4588</v>
      </c>
      <c r="D5539" s="44"/>
      <c r="E5539" s="47"/>
      <c r="F5539" s="10" t="s">
        <v>9655</v>
      </c>
      <c r="G5539" s="797" t="str">
        <f t="shared" si="187"/>
        <v>NA</v>
      </c>
      <c r="H5539" s="797" t="str">
        <f t="shared" si="187"/>
        <v>NA</v>
      </c>
      <c r="I5539" s="797" t="str">
        <f t="shared" si="187"/>
        <v>NA</v>
      </c>
      <c r="J5539" s="797" t="str">
        <f t="shared" si="187"/>
        <v>NA</v>
      </c>
      <c r="K5539" s="797" t="str">
        <f t="shared" si="187"/>
        <v>NA</v>
      </c>
      <c r="L5539" s="797" t="str">
        <f t="shared" si="187"/>
        <v>NA</v>
      </c>
      <c r="M5539" s="797" t="str">
        <f t="shared" si="186"/>
        <v>NA</v>
      </c>
      <c r="N5539" s="797" t="b">
        <v>1</v>
      </c>
    </row>
    <row r="5540" spans="1:14" ht="25.5" x14ac:dyDescent="0.25">
      <c r="A5540" s="69" t="s">
        <v>4589</v>
      </c>
      <c r="B5540" s="42" t="s">
        <v>4590</v>
      </c>
      <c r="C5540" s="43" t="s">
        <v>4591</v>
      </c>
      <c r="D5540" s="44"/>
      <c r="E5540" s="47"/>
      <c r="F5540" s="10">
        <v>3</v>
      </c>
      <c r="G5540" s="797" t="str">
        <f t="shared" si="187"/>
        <v>NA</v>
      </c>
      <c r="H5540" s="797" t="str">
        <f t="shared" si="187"/>
        <v>NA</v>
      </c>
      <c r="I5540" s="797" t="str">
        <f t="shared" si="187"/>
        <v>NA</v>
      </c>
      <c r="J5540" s="797" t="str">
        <f t="shared" si="187"/>
        <v>NA</v>
      </c>
      <c r="K5540" s="797" t="str">
        <f t="shared" si="187"/>
        <v>NA</v>
      </c>
      <c r="L5540" s="797" t="str">
        <f t="shared" si="187"/>
        <v>NA</v>
      </c>
      <c r="M5540" s="797" t="str">
        <f t="shared" si="186"/>
        <v>NA</v>
      </c>
      <c r="N5540" s="797" t="b">
        <v>1</v>
      </c>
    </row>
    <row r="5541" spans="1:14" x14ac:dyDescent="0.25">
      <c r="A5541" s="69"/>
      <c r="B5541" s="42" t="s">
        <v>5568</v>
      </c>
      <c r="C5541" s="43" t="s">
        <v>4592</v>
      </c>
      <c r="D5541" s="44"/>
      <c r="E5541" s="47"/>
      <c r="F5541" s="10">
        <v>3</v>
      </c>
      <c r="G5541" s="797" t="str">
        <f t="shared" si="187"/>
        <v>NA</v>
      </c>
      <c r="H5541" s="797" t="str">
        <f t="shared" si="187"/>
        <v>NA</v>
      </c>
      <c r="I5541" s="797" t="str">
        <f t="shared" si="187"/>
        <v>NA</v>
      </c>
      <c r="J5541" s="797" t="str">
        <f t="shared" si="187"/>
        <v>NA</v>
      </c>
      <c r="K5541" s="797" t="str">
        <f t="shared" si="187"/>
        <v>NA</v>
      </c>
      <c r="L5541" s="797" t="str">
        <f t="shared" si="187"/>
        <v>NA</v>
      </c>
      <c r="M5541" s="797" t="str">
        <f t="shared" si="186"/>
        <v>NA</v>
      </c>
      <c r="N5541" s="797" t="b">
        <v>1</v>
      </c>
    </row>
    <row r="5542" spans="1:14" ht="25.5" x14ac:dyDescent="0.25">
      <c r="A5542" s="69" t="s">
        <v>4593</v>
      </c>
      <c r="B5542" s="42" t="s">
        <v>4594</v>
      </c>
      <c r="C5542" s="43" t="s">
        <v>4595</v>
      </c>
      <c r="D5542" s="44"/>
      <c r="E5542" s="47"/>
      <c r="F5542" s="10">
        <v>5</v>
      </c>
      <c r="G5542" s="797">
        <f t="shared" si="187"/>
        <v>2</v>
      </c>
      <c r="H5542" s="797">
        <f t="shared" si="187"/>
        <v>2</v>
      </c>
      <c r="I5542" s="797">
        <f t="shared" si="187"/>
        <v>2</v>
      </c>
      <c r="J5542" s="797">
        <f t="shared" si="187"/>
        <v>2</v>
      </c>
      <c r="K5542" s="797">
        <f t="shared" si="187"/>
        <v>2</v>
      </c>
      <c r="L5542" s="797">
        <f t="shared" si="187"/>
        <v>2</v>
      </c>
      <c r="M5542" s="797">
        <f t="shared" si="186"/>
        <v>2</v>
      </c>
      <c r="N5542" s="797" t="b">
        <v>0</v>
      </c>
    </row>
    <row r="5543" spans="1:14" x14ac:dyDescent="0.25">
      <c r="A5543" s="69"/>
      <c r="B5543" s="42" t="s">
        <v>5569</v>
      </c>
      <c r="C5543" s="43" t="s">
        <v>4596</v>
      </c>
      <c r="D5543" s="44"/>
      <c r="E5543" s="47"/>
      <c r="F5543" s="10">
        <v>5</v>
      </c>
      <c r="G5543" s="797">
        <f t="shared" si="187"/>
        <v>2</v>
      </c>
      <c r="H5543" s="797">
        <f t="shared" si="187"/>
        <v>2</v>
      </c>
      <c r="I5543" s="797">
        <f t="shared" si="187"/>
        <v>2</v>
      </c>
      <c r="J5543" s="797">
        <f t="shared" si="187"/>
        <v>2</v>
      </c>
      <c r="K5543" s="797">
        <f t="shared" si="187"/>
        <v>2</v>
      </c>
      <c r="L5543" s="797">
        <f t="shared" si="187"/>
        <v>2</v>
      </c>
      <c r="M5543" s="797">
        <f t="shared" si="186"/>
        <v>2</v>
      </c>
      <c r="N5543" s="797" t="b">
        <v>0</v>
      </c>
    </row>
    <row r="5544" spans="1:14" ht="25.5" x14ac:dyDescent="0.25">
      <c r="A5544" s="69" t="s">
        <v>7352</v>
      </c>
      <c r="B5544" s="42" t="s">
        <v>7353</v>
      </c>
      <c r="C5544" s="43" t="s">
        <v>8604</v>
      </c>
      <c r="D5544" s="44"/>
      <c r="E5544" s="47"/>
      <c r="F5544" s="10">
        <v>3</v>
      </c>
      <c r="G5544" s="797">
        <f t="shared" si="187"/>
        <v>1</v>
      </c>
      <c r="H5544" s="797">
        <f t="shared" si="187"/>
        <v>1</v>
      </c>
      <c r="I5544" s="797">
        <f t="shared" si="187"/>
        <v>1</v>
      </c>
      <c r="J5544" s="797">
        <f t="shared" si="187"/>
        <v>1</v>
      </c>
      <c r="K5544" s="797">
        <f t="shared" si="187"/>
        <v>1</v>
      </c>
      <c r="L5544" s="797">
        <f t="shared" si="187"/>
        <v>1</v>
      </c>
      <c r="M5544" s="797">
        <f t="shared" si="186"/>
        <v>1</v>
      </c>
      <c r="N5544" s="797" t="b">
        <v>0</v>
      </c>
    </row>
    <row r="5545" spans="1:14" ht="25.5" x14ac:dyDescent="0.25">
      <c r="A5545" s="69" t="s">
        <v>7364</v>
      </c>
      <c r="B5545" s="42" t="s">
        <v>7365</v>
      </c>
      <c r="C5545" s="43" t="s">
        <v>8605</v>
      </c>
      <c r="D5545" s="44"/>
      <c r="E5545" s="47"/>
      <c r="F5545" s="10">
        <v>3</v>
      </c>
      <c r="G5545" s="797">
        <f t="shared" si="187"/>
        <v>1</v>
      </c>
      <c r="H5545" s="797">
        <f t="shared" si="187"/>
        <v>1</v>
      </c>
      <c r="I5545" s="797">
        <f t="shared" si="187"/>
        <v>1</v>
      </c>
      <c r="J5545" s="797">
        <f t="shared" si="187"/>
        <v>1</v>
      </c>
      <c r="K5545" s="797">
        <f t="shared" si="187"/>
        <v>1</v>
      </c>
      <c r="L5545" s="797">
        <f t="shared" si="187"/>
        <v>1</v>
      </c>
      <c r="M5545" s="797">
        <f t="shared" si="186"/>
        <v>1</v>
      </c>
      <c r="N5545" s="797" t="b">
        <v>0</v>
      </c>
    </row>
    <row r="5546" spans="1:14" ht="25.5" x14ac:dyDescent="0.25">
      <c r="A5546" s="69" t="s">
        <v>8606</v>
      </c>
      <c r="B5546" s="42" t="s">
        <v>7356</v>
      </c>
      <c r="C5546" s="43" t="s">
        <v>10852</v>
      </c>
      <c r="D5546" s="44"/>
      <c r="E5546" s="47"/>
      <c r="F5546" s="10">
        <v>3</v>
      </c>
      <c r="G5546" s="797" t="str">
        <f t="shared" si="187"/>
        <v>NA</v>
      </c>
      <c r="H5546" s="797" t="str">
        <f t="shared" si="187"/>
        <v>NA</v>
      </c>
      <c r="I5546" s="797" t="str">
        <f t="shared" si="187"/>
        <v>NA</v>
      </c>
      <c r="J5546" s="797" t="str">
        <f t="shared" si="187"/>
        <v>NA</v>
      </c>
      <c r="K5546" s="797" t="str">
        <f t="shared" si="187"/>
        <v>NA</v>
      </c>
      <c r="L5546" s="797" t="str">
        <f t="shared" si="187"/>
        <v>NA</v>
      </c>
      <c r="M5546" s="797" t="str">
        <f t="shared" si="186"/>
        <v>NA</v>
      </c>
      <c r="N5546" s="797" t="b">
        <v>1</v>
      </c>
    </row>
    <row r="5547" spans="1:14" ht="25.5" x14ac:dyDescent="0.25">
      <c r="A5547" s="69" t="s">
        <v>8607</v>
      </c>
      <c r="B5547" s="42" t="s">
        <v>7368</v>
      </c>
      <c r="C5547" s="43" t="s">
        <v>8608</v>
      </c>
      <c r="D5547" s="44"/>
      <c r="E5547" s="47"/>
      <c r="F5547" s="10">
        <v>3</v>
      </c>
      <c r="G5547" s="797" t="str">
        <f t="shared" si="187"/>
        <v>NA</v>
      </c>
      <c r="H5547" s="797" t="str">
        <f t="shared" si="187"/>
        <v>NA</v>
      </c>
      <c r="I5547" s="797" t="str">
        <f t="shared" si="187"/>
        <v>NA</v>
      </c>
      <c r="J5547" s="797" t="str">
        <f t="shared" si="187"/>
        <v>NA</v>
      </c>
      <c r="K5547" s="797" t="str">
        <f t="shared" si="187"/>
        <v>NA</v>
      </c>
      <c r="L5547" s="797" t="str">
        <f t="shared" si="187"/>
        <v>NA</v>
      </c>
      <c r="M5547" s="797" t="str">
        <f t="shared" si="186"/>
        <v>NA</v>
      </c>
      <c r="N5547" s="797" t="b">
        <v>1</v>
      </c>
    </row>
    <row r="5548" spans="1:14" ht="25.5" x14ac:dyDescent="0.25">
      <c r="A5548" s="69" t="s">
        <v>7358</v>
      </c>
      <c r="B5548" s="42" t="s">
        <v>7359</v>
      </c>
      <c r="C5548" s="43" t="s">
        <v>8609</v>
      </c>
      <c r="D5548" s="44"/>
      <c r="E5548" s="47"/>
      <c r="F5548" s="10">
        <v>4</v>
      </c>
      <c r="G5548" s="797" t="str">
        <f t="shared" si="187"/>
        <v>NA</v>
      </c>
      <c r="H5548" s="797" t="str">
        <f t="shared" si="187"/>
        <v>NA</v>
      </c>
      <c r="I5548" s="797" t="str">
        <f t="shared" si="187"/>
        <v>NA</v>
      </c>
      <c r="J5548" s="797" t="str">
        <f t="shared" si="187"/>
        <v>NA</v>
      </c>
      <c r="K5548" s="797" t="str">
        <f t="shared" si="187"/>
        <v>NA</v>
      </c>
      <c r="L5548" s="797" t="str">
        <f t="shared" si="187"/>
        <v>NA</v>
      </c>
      <c r="M5548" s="797" t="str">
        <f t="shared" si="186"/>
        <v>NA</v>
      </c>
      <c r="N5548" s="797" t="b">
        <v>1</v>
      </c>
    </row>
    <row r="5549" spans="1:14" ht="25.5" x14ac:dyDescent="0.25">
      <c r="A5549" s="69" t="s">
        <v>7370</v>
      </c>
      <c r="B5549" s="42" t="s">
        <v>7371</v>
      </c>
      <c r="C5549" s="43" t="s">
        <v>8610</v>
      </c>
      <c r="D5549" s="44"/>
      <c r="E5549" s="47"/>
      <c r="F5549" s="10">
        <v>4</v>
      </c>
      <c r="G5549" s="797" t="str">
        <f t="shared" si="187"/>
        <v>NA</v>
      </c>
      <c r="H5549" s="797" t="str">
        <f t="shared" si="187"/>
        <v>NA</v>
      </c>
      <c r="I5549" s="797" t="str">
        <f t="shared" si="187"/>
        <v>NA</v>
      </c>
      <c r="J5549" s="797" t="str">
        <f t="shared" si="187"/>
        <v>NA</v>
      </c>
      <c r="K5549" s="797" t="str">
        <f t="shared" si="187"/>
        <v>NA</v>
      </c>
      <c r="L5549" s="797" t="str">
        <f t="shared" si="187"/>
        <v>NA</v>
      </c>
      <c r="M5549" s="797" t="str">
        <f t="shared" si="186"/>
        <v>NA</v>
      </c>
      <c r="N5549" s="797" t="b">
        <v>1</v>
      </c>
    </row>
    <row r="5550" spans="1:14" ht="38.25" x14ac:dyDescent="0.25">
      <c r="A5550" s="69" t="s">
        <v>8611</v>
      </c>
      <c r="B5550" s="42" t="s">
        <v>7362</v>
      </c>
      <c r="C5550" s="43" t="s">
        <v>8612</v>
      </c>
      <c r="D5550" s="44"/>
      <c r="E5550" s="47"/>
      <c r="F5550" s="10">
        <v>4</v>
      </c>
      <c r="G5550" s="797">
        <f t="shared" si="187"/>
        <v>1</v>
      </c>
      <c r="H5550" s="797">
        <f t="shared" si="187"/>
        <v>1</v>
      </c>
      <c r="I5550" s="797">
        <f t="shared" si="187"/>
        <v>2</v>
      </c>
      <c r="J5550" s="797">
        <f t="shared" si="187"/>
        <v>1</v>
      </c>
      <c r="K5550" s="797">
        <f t="shared" si="187"/>
        <v>2</v>
      </c>
      <c r="L5550" s="797">
        <f t="shared" si="187"/>
        <v>2</v>
      </c>
      <c r="M5550" s="797">
        <f t="shared" si="186"/>
        <v>2</v>
      </c>
      <c r="N5550" s="797" t="b">
        <v>0</v>
      </c>
    </row>
    <row r="5551" spans="1:14" ht="38.25" x14ac:dyDescent="0.25">
      <c r="A5551" s="69" t="s">
        <v>8613</v>
      </c>
      <c r="B5551" s="42" t="s">
        <v>7374</v>
      </c>
      <c r="C5551" s="43" t="s">
        <v>8614</v>
      </c>
      <c r="D5551" s="44"/>
      <c r="E5551" s="47"/>
      <c r="F5551" s="10">
        <v>4</v>
      </c>
      <c r="G5551" s="797">
        <f t="shared" si="187"/>
        <v>1</v>
      </c>
      <c r="H5551" s="797">
        <f t="shared" si="187"/>
        <v>1</v>
      </c>
      <c r="I5551" s="797">
        <f t="shared" si="187"/>
        <v>2</v>
      </c>
      <c r="J5551" s="797">
        <f t="shared" si="187"/>
        <v>1</v>
      </c>
      <c r="K5551" s="797">
        <f t="shared" si="187"/>
        <v>2</v>
      </c>
      <c r="L5551" s="797">
        <f t="shared" si="187"/>
        <v>2</v>
      </c>
      <c r="M5551" s="797">
        <f t="shared" si="186"/>
        <v>2</v>
      </c>
      <c r="N5551" s="797" t="b">
        <v>0</v>
      </c>
    </row>
    <row r="5552" spans="1:14" ht="25.5" x14ac:dyDescent="0.25">
      <c r="A5552" s="69" t="s">
        <v>4597</v>
      </c>
      <c r="B5552" s="90" t="s">
        <v>10853</v>
      </c>
      <c r="C5552" s="43" t="s">
        <v>4598</v>
      </c>
      <c r="D5552" s="44"/>
      <c r="E5552" s="47"/>
      <c r="F5552" s="10">
        <v>126</v>
      </c>
      <c r="G5552" s="797">
        <f t="shared" si="187"/>
        <v>43</v>
      </c>
      <c r="H5552" s="797">
        <f t="shared" si="187"/>
        <v>43</v>
      </c>
      <c r="I5552" s="797">
        <f t="shared" si="187"/>
        <v>57</v>
      </c>
      <c r="J5552" s="797">
        <f t="shared" si="187"/>
        <v>40</v>
      </c>
      <c r="K5552" s="797">
        <f t="shared" si="187"/>
        <v>63</v>
      </c>
      <c r="L5552" s="797">
        <f t="shared" si="187"/>
        <v>54</v>
      </c>
      <c r="M5552" s="797">
        <f t="shared" si="186"/>
        <v>61</v>
      </c>
      <c r="N5552" s="797" t="b">
        <v>0</v>
      </c>
    </row>
    <row r="5553" spans="1:14" ht="25.5" x14ac:dyDescent="0.25">
      <c r="A5553" s="69" t="s">
        <v>4599</v>
      </c>
      <c r="B5553" s="90" t="s">
        <v>10854</v>
      </c>
      <c r="C5553" s="43" t="s">
        <v>4600</v>
      </c>
      <c r="D5553" s="44"/>
      <c r="E5553" s="47"/>
      <c r="F5553" s="10">
        <v>21</v>
      </c>
      <c r="G5553" s="797">
        <f t="shared" si="187"/>
        <v>7</v>
      </c>
      <c r="H5553" s="797">
        <f t="shared" si="187"/>
        <v>7</v>
      </c>
      <c r="I5553" s="797">
        <f t="shared" si="187"/>
        <v>9</v>
      </c>
      <c r="J5553" s="797">
        <f t="shared" si="187"/>
        <v>7</v>
      </c>
      <c r="K5553" s="797">
        <f t="shared" si="187"/>
        <v>10</v>
      </c>
      <c r="L5553" s="797">
        <f t="shared" si="187"/>
        <v>9</v>
      </c>
      <c r="M5553" s="797">
        <f t="shared" si="186"/>
        <v>10</v>
      </c>
      <c r="N5553" s="797" t="b">
        <v>0</v>
      </c>
    </row>
    <row r="5554" spans="1:14" ht="25.5" x14ac:dyDescent="0.25">
      <c r="A5554" s="87" t="s">
        <v>4601</v>
      </c>
      <c r="B5554" s="42"/>
      <c r="C5554" s="43"/>
      <c r="D5554" s="44"/>
      <c r="E5554" s="47"/>
      <c r="F5554" s="10" t="s">
        <v>5249</v>
      </c>
      <c r="G5554" s="797" t="str">
        <f t="shared" si="187"/>
        <v/>
      </c>
      <c r="H5554" s="797" t="str">
        <f t="shared" si="187"/>
        <v/>
      </c>
      <c r="I5554" s="797" t="str">
        <f t="shared" si="187"/>
        <v/>
      </c>
      <c r="J5554" s="797" t="str">
        <f t="shared" si="187"/>
        <v/>
      </c>
      <c r="K5554" s="797" t="str">
        <f t="shared" si="187"/>
        <v/>
      </c>
      <c r="L5554" s="797" t="str">
        <f t="shared" si="187"/>
        <v/>
      </c>
      <c r="M5554" s="797" t="str">
        <f t="shared" si="186"/>
        <v/>
      </c>
      <c r="N5554" s="797" t="b">
        <v>0</v>
      </c>
    </row>
    <row r="5555" spans="1:14" ht="25.5" x14ac:dyDescent="0.25">
      <c r="A5555" s="69" t="s">
        <v>4602</v>
      </c>
      <c r="B5555" s="42" t="s">
        <v>4603</v>
      </c>
      <c r="C5555" s="43" t="s">
        <v>4604</v>
      </c>
      <c r="D5555" s="44"/>
      <c r="E5555" s="47"/>
      <c r="F5555" s="10">
        <v>72</v>
      </c>
      <c r="G5555" s="797">
        <f t="shared" si="187"/>
        <v>25</v>
      </c>
      <c r="H5555" s="797">
        <f t="shared" si="187"/>
        <v>25</v>
      </c>
      <c r="I5555" s="797">
        <f t="shared" si="187"/>
        <v>33</v>
      </c>
      <c r="J5555" s="797">
        <f t="shared" si="187"/>
        <v>23</v>
      </c>
      <c r="K5555" s="797">
        <f t="shared" si="187"/>
        <v>36</v>
      </c>
      <c r="L5555" s="797">
        <f t="shared" si="187"/>
        <v>31</v>
      </c>
      <c r="M5555" s="797">
        <f t="shared" si="186"/>
        <v>35</v>
      </c>
      <c r="N5555" s="797" t="b">
        <v>0</v>
      </c>
    </row>
    <row r="5556" spans="1:14" x14ac:dyDescent="0.25">
      <c r="A5556" s="69" t="s">
        <v>4605</v>
      </c>
      <c r="B5556" s="42" t="s">
        <v>4606</v>
      </c>
      <c r="C5556" s="43" t="s">
        <v>4607</v>
      </c>
      <c r="D5556" s="44"/>
      <c r="E5556" s="47"/>
      <c r="F5556" s="10">
        <v>99</v>
      </c>
      <c r="G5556" s="797">
        <f t="shared" si="187"/>
        <v>34</v>
      </c>
      <c r="H5556" s="797">
        <f t="shared" si="187"/>
        <v>34</v>
      </c>
      <c r="I5556" s="797">
        <f t="shared" si="187"/>
        <v>45</v>
      </c>
      <c r="J5556" s="797">
        <f t="shared" si="187"/>
        <v>31</v>
      </c>
      <c r="K5556" s="797">
        <f t="shared" si="187"/>
        <v>49</v>
      </c>
      <c r="L5556" s="797">
        <f t="shared" si="187"/>
        <v>43</v>
      </c>
      <c r="M5556" s="797">
        <f t="shared" si="186"/>
        <v>48</v>
      </c>
      <c r="N5556" s="797" t="b">
        <v>0</v>
      </c>
    </row>
    <row r="5557" spans="1:14" ht="25.5" x14ac:dyDescent="0.25">
      <c r="A5557" s="69" t="s">
        <v>4608</v>
      </c>
      <c r="B5557" s="42" t="s">
        <v>4609</v>
      </c>
      <c r="C5557" s="43" t="s">
        <v>4610</v>
      </c>
      <c r="D5557" s="44"/>
      <c r="E5557" s="47"/>
      <c r="F5557" s="10">
        <v>29</v>
      </c>
      <c r="G5557" s="797">
        <f t="shared" si="187"/>
        <v>10</v>
      </c>
      <c r="H5557" s="797">
        <f t="shared" si="187"/>
        <v>10</v>
      </c>
      <c r="I5557" s="797">
        <f t="shared" si="187"/>
        <v>13</v>
      </c>
      <c r="J5557" s="797">
        <f t="shared" si="187"/>
        <v>9</v>
      </c>
      <c r="K5557" s="797">
        <f t="shared" si="187"/>
        <v>14</v>
      </c>
      <c r="L5557" s="797">
        <f t="shared" si="187"/>
        <v>12</v>
      </c>
      <c r="M5557" s="797">
        <f t="shared" si="186"/>
        <v>14</v>
      </c>
      <c r="N5557" s="797" t="b">
        <v>0</v>
      </c>
    </row>
    <row r="5558" spans="1:14" ht="25.5" x14ac:dyDescent="0.25">
      <c r="A5558" s="69" t="s">
        <v>4611</v>
      </c>
      <c r="B5558" s="42" t="s">
        <v>4612</v>
      </c>
      <c r="C5558" s="43" t="s">
        <v>4613</v>
      </c>
      <c r="D5558" s="44"/>
      <c r="E5558" s="47"/>
      <c r="F5558" s="10">
        <v>43</v>
      </c>
      <c r="G5558" s="797">
        <f t="shared" si="187"/>
        <v>15</v>
      </c>
      <c r="H5558" s="797">
        <f t="shared" si="187"/>
        <v>15</v>
      </c>
      <c r="I5558" s="797">
        <f t="shared" si="187"/>
        <v>19</v>
      </c>
      <c r="J5558" s="797">
        <f t="shared" si="187"/>
        <v>14</v>
      </c>
      <c r="K5558" s="797">
        <f t="shared" si="187"/>
        <v>21</v>
      </c>
      <c r="L5558" s="797">
        <f t="shared" si="187"/>
        <v>18</v>
      </c>
      <c r="M5558" s="797">
        <f t="shared" si="186"/>
        <v>21</v>
      </c>
      <c r="N5558" s="797" t="b">
        <v>0</v>
      </c>
    </row>
    <row r="5559" spans="1:14" ht="25.5" x14ac:dyDescent="0.25">
      <c r="A5559" s="69" t="s">
        <v>4614</v>
      </c>
      <c r="B5559" s="42" t="s">
        <v>4615</v>
      </c>
      <c r="C5559" s="43" t="s">
        <v>4616</v>
      </c>
      <c r="D5559" s="44"/>
      <c r="E5559" s="47"/>
      <c r="F5559" s="10">
        <v>118</v>
      </c>
      <c r="G5559" s="797">
        <f t="shared" si="187"/>
        <v>41</v>
      </c>
      <c r="H5559" s="797">
        <f t="shared" si="187"/>
        <v>41</v>
      </c>
      <c r="I5559" s="797">
        <f t="shared" si="187"/>
        <v>53</v>
      </c>
      <c r="J5559" s="797">
        <f t="shared" ref="J5559:M5622" si="188">IF($N5559,"NA",IF(ISNUMBER($F5559),ROUND(($F5559*J$5),0),""))</f>
        <v>37</v>
      </c>
      <c r="K5559" s="797">
        <f t="shared" si="188"/>
        <v>59</v>
      </c>
      <c r="L5559" s="797">
        <f t="shared" si="188"/>
        <v>51</v>
      </c>
      <c r="M5559" s="797">
        <f t="shared" si="186"/>
        <v>57</v>
      </c>
      <c r="N5559" s="797" t="b">
        <v>0</v>
      </c>
    </row>
    <row r="5560" spans="1:14" ht="25.5" x14ac:dyDescent="0.25">
      <c r="A5560" s="69" t="s">
        <v>4617</v>
      </c>
      <c r="B5560" s="42" t="s">
        <v>4618</v>
      </c>
      <c r="C5560" s="43" t="s">
        <v>4619</v>
      </c>
      <c r="D5560" s="44"/>
      <c r="E5560" s="47"/>
      <c r="F5560" s="10">
        <v>49</v>
      </c>
      <c r="G5560" s="797">
        <f t="shared" ref="G5560:M5623" si="189">IF($N5560,"NA",IF(ISNUMBER($F5560),ROUND(($F5560*G$5),0),""))</f>
        <v>17</v>
      </c>
      <c r="H5560" s="797">
        <f t="shared" si="189"/>
        <v>17</v>
      </c>
      <c r="I5560" s="797">
        <f t="shared" si="189"/>
        <v>22</v>
      </c>
      <c r="J5560" s="797">
        <f t="shared" si="188"/>
        <v>15</v>
      </c>
      <c r="K5560" s="797">
        <f t="shared" si="188"/>
        <v>24</v>
      </c>
      <c r="L5560" s="797">
        <f t="shared" si="188"/>
        <v>21</v>
      </c>
      <c r="M5560" s="797">
        <f t="shared" si="186"/>
        <v>24</v>
      </c>
      <c r="N5560" s="797" t="b">
        <v>0</v>
      </c>
    </row>
    <row r="5561" spans="1:14" ht="25.5" x14ac:dyDescent="0.25">
      <c r="A5561" s="69" t="s">
        <v>4620</v>
      </c>
      <c r="B5561" s="42" t="s">
        <v>4621</v>
      </c>
      <c r="C5561" s="43" t="s">
        <v>4622</v>
      </c>
      <c r="D5561" s="44"/>
      <c r="E5561" s="47"/>
      <c r="F5561" s="10">
        <v>137</v>
      </c>
      <c r="G5561" s="797">
        <f t="shared" si="189"/>
        <v>47</v>
      </c>
      <c r="H5561" s="797">
        <f t="shared" si="189"/>
        <v>47</v>
      </c>
      <c r="I5561" s="797">
        <f t="shared" si="189"/>
        <v>62</v>
      </c>
      <c r="J5561" s="797">
        <f t="shared" si="188"/>
        <v>43</v>
      </c>
      <c r="K5561" s="797">
        <f t="shared" si="188"/>
        <v>68</v>
      </c>
      <c r="L5561" s="797">
        <f t="shared" si="188"/>
        <v>59</v>
      </c>
      <c r="M5561" s="797">
        <f t="shared" si="186"/>
        <v>66</v>
      </c>
      <c r="N5561" s="797" t="b">
        <v>0</v>
      </c>
    </row>
    <row r="5562" spans="1:14" ht="25.5" x14ac:dyDescent="0.25">
      <c r="A5562" s="69" t="s">
        <v>4623</v>
      </c>
      <c r="B5562" s="42" t="s">
        <v>4624</v>
      </c>
      <c r="C5562" s="43" t="s">
        <v>4625</v>
      </c>
      <c r="D5562" s="44"/>
      <c r="E5562" s="47"/>
      <c r="F5562" s="10">
        <v>311</v>
      </c>
      <c r="G5562" s="797">
        <f t="shared" si="189"/>
        <v>107</v>
      </c>
      <c r="H5562" s="797">
        <f t="shared" si="189"/>
        <v>107</v>
      </c>
      <c r="I5562" s="797">
        <f t="shared" si="189"/>
        <v>141</v>
      </c>
      <c r="J5562" s="797">
        <f t="shared" si="188"/>
        <v>98</v>
      </c>
      <c r="K5562" s="797">
        <f t="shared" si="188"/>
        <v>155</v>
      </c>
      <c r="L5562" s="797">
        <f t="shared" si="188"/>
        <v>134</v>
      </c>
      <c r="M5562" s="797">
        <f t="shared" si="186"/>
        <v>150</v>
      </c>
      <c r="N5562" s="797" t="b">
        <v>0</v>
      </c>
    </row>
    <row r="5563" spans="1:14" ht="25.5" x14ac:dyDescent="0.25">
      <c r="A5563" s="69" t="s">
        <v>4626</v>
      </c>
      <c r="B5563" s="42" t="s">
        <v>4627</v>
      </c>
      <c r="C5563" s="43" t="s">
        <v>4628</v>
      </c>
      <c r="D5563" s="44"/>
      <c r="E5563" s="47"/>
      <c r="F5563" s="10">
        <v>398</v>
      </c>
      <c r="G5563" s="797">
        <f t="shared" si="189"/>
        <v>137</v>
      </c>
      <c r="H5563" s="797">
        <f t="shared" si="189"/>
        <v>137</v>
      </c>
      <c r="I5563" s="797">
        <f t="shared" si="189"/>
        <v>180</v>
      </c>
      <c r="J5563" s="797">
        <f t="shared" si="188"/>
        <v>125</v>
      </c>
      <c r="K5563" s="797">
        <f t="shared" si="188"/>
        <v>199</v>
      </c>
      <c r="L5563" s="797">
        <f t="shared" si="188"/>
        <v>171</v>
      </c>
      <c r="M5563" s="797">
        <f t="shared" si="186"/>
        <v>192</v>
      </c>
      <c r="N5563" s="797" t="b">
        <v>0</v>
      </c>
    </row>
    <row r="5564" spans="1:14" x14ac:dyDescent="0.25">
      <c r="A5564" s="69" t="s">
        <v>4629</v>
      </c>
      <c r="B5564" s="42"/>
      <c r="C5564" s="43"/>
      <c r="D5564" s="44"/>
      <c r="E5564" s="47"/>
      <c r="F5564" s="10" t="s">
        <v>5249</v>
      </c>
      <c r="G5564" s="797" t="str">
        <f t="shared" si="189"/>
        <v/>
      </c>
      <c r="H5564" s="797" t="str">
        <f t="shared" si="189"/>
        <v/>
      </c>
      <c r="I5564" s="797" t="str">
        <f t="shared" si="189"/>
        <v/>
      </c>
      <c r="J5564" s="797" t="str">
        <f t="shared" si="188"/>
        <v/>
      </c>
      <c r="K5564" s="797" t="str">
        <f t="shared" si="188"/>
        <v/>
      </c>
      <c r="L5564" s="797" t="str">
        <f t="shared" si="188"/>
        <v/>
      </c>
      <c r="M5564" s="797" t="str">
        <f t="shared" si="186"/>
        <v/>
      </c>
      <c r="N5564" s="797" t="b">
        <v>0</v>
      </c>
    </row>
    <row r="5565" spans="1:14" x14ac:dyDescent="0.25">
      <c r="A5565" s="69" t="s">
        <v>4630</v>
      </c>
      <c r="B5565" s="90" t="s">
        <v>10855</v>
      </c>
      <c r="C5565" s="43" t="s">
        <v>4631</v>
      </c>
      <c r="D5565" s="44"/>
      <c r="E5565" s="47"/>
      <c r="F5565" s="10">
        <v>9655</v>
      </c>
      <c r="G5565" s="797">
        <f t="shared" si="189"/>
        <v>3321</v>
      </c>
      <c r="H5565" s="797">
        <f t="shared" si="189"/>
        <v>3321</v>
      </c>
      <c r="I5565" s="797">
        <f t="shared" si="189"/>
        <v>4364</v>
      </c>
      <c r="J5565" s="797">
        <f t="shared" si="188"/>
        <v>3032</v>
      </c>
      <c r="K5565" s="797">
        <f t="shared" si="188"/>
        <v>4818</v>
      </c>
      <c r="L5565" s="797">
        <f t="shared" si="188"/>
        <v>4152</v>
      </c>
      <c r="M5565" s="797">
        <f t="shared" si="186"/>
        <v>4663</v>
      </c>
      <c r="N5565" s="797" t="b">
        <v>0</v>
      </c>
    </row>
    <row r="5566" spans="1:14" x14ac:dyDescent="0.25">
      <c r="A5566" s="69" t="s">
        <v>4632</v>
      </c>
      <c r="B5566" s="90" t="s">
        <v>10856</v>
      </c>
      <c r="C5566" s="43" t="s">
        <v>4633</v>
      </c>
      <c r="D5566" s="44"/>
      <c r="E5566" s="47"/>
      <c r="F5566" s="10">
        <v>45843</v>
      </c>
      <c r="G5566" s="797">
        <f t="shared" si="189"/>
        <v>15770</v>
      </c>
      <c r="H5566" s="797">
        <f t="shared" si="189"/>
        <v>15770</v>
      </c>
      <c r="I5566" s="797">
        <f t="shared" si="189"/>
        <v>20721</v>
      </c>
      <c r="J5566" s="797">
        <f t="shared" si="188"/>
        <v>14395</v>
      </c>
      <c r="K5566" s="797">
        <f t="shared" si="188"/>
        <v>22876</v>
      </c>
      <c r="L5566" s="797">
        <f t="shared" si="188"/>
        <v>19712</v>
      </c>
      <c r="M5566" s="797">
        <f t="shared" si="186"/>
        <v>22142</v>
      </c>
      <c r="N5566" s="797" t="b">
        <v>0</v>
      </c>
    </row>
    <row r="5567" spans="1:14" ht="25.5" x14ac:dyDescent="0.25">
      <c r="A5567" s="69" t="s">
        <v>4634</v>
      </c>
      <c r="B5567" s="90" t="s">
        <v>10857</v>
      </c>
      <c r="C5567" s="43" t="s">
        <v>4635</v>
      </c>
      <c r="D5567" s="44"/>
      <c r="E5567" s="47"/>
      <c r="F5567" s="10">
        <v>9655</v>
      </c>
      <c r="G5567" s="797">
        <f t="shared" si="189"/>
        <v>3321</v>
      </c>
      <c r="H5567" s="797">
        <f t="shared" si="189"/>
        <v>3321</v>
      </c>
      <c r="I5567" s="797">
        <f t="shared" si="189"/>
        <v>4364</v>
      </c>
      <c r="J5567" s="797">
        <f t="shared" si="188"/>
        <v>3032</v>
      </c>
      <c r="K5567" s="797">
        <f t="shared" si="188"/>
        <v>4818</v>
      </c>
      <c r="L5567" s="797">
        <f t="shared" si="188"/>
        <v>4152</v>
      </c>
      <c r="M5567" s="797">
        <f t="shared" si="186"/>
        <v>4663</v>
      </c>
      <c r="N5567" s="797" t="b">
        <v>0</v>
      </c>
    </row>
    <row r="5568" spans="1:14" ht="25.5" x14ac:dyDescent="0.25">
      <c r="A5568" s="69" t="s">
        <v>4636</v>
      </c>
      <c r="B5568" s="90" t="s">
        <v>10858</v>
      </c>
      <c r="C5568" s="43" t="s">
        <v>4637</v>
      </c>
      <c r="D5568" s="44"/>
      <c r="E5568" s="47"/>
      <c r="F5568" s="10">
        <v>1614</v>
      </c>
      <c r="G5568" s="797">
        <f t="shared" si="189"/>
        <v>555</v>
      </c>
      <c r="H5568" s="797">
        <f t="shared" si="189"/>
        <v>555</v>
      </c>
      <c r="I5568" s="797">
        <f t="shared" si="189"/>
        <v>730</v>
      </c>
      <c r="J5568" s="797">
        <f t="shared" si="188"/>
        <v>507</v>
      </c>
      <c r="K5568" s="797">
        <f t="shared" si="188"/>
        <v>805</v>
      </c>
      <c r="L5568" s="797">
        <f t="shared" si="188"/>
        <v>694</v>
      </c>
      <c r="M5568" s="797">
        <f t="shared" si="186"/>
        <v>780</v>
      </c>
      <c r="N5568" s="797" t="b">
        <v>0</v>
      </c>
    </row>
    <row r="5569" spans="1:14" ht="25.5" x14ac:dyDescent="0.25">
      <c r="A5569" s="69" t="s">
        <v>4638</v>
      </c>
      <c r="B5569" s="90" t="s">
        <v>10859</v>
      </c>
      <c r="C5569" s="43" t="s">
        <v>4639</v>
      </c>
      <c r="D5569" s="44"/>
      <c r="E5569" s="47"/>
      <c r="F5569" s="10">
        <v>7645</v>
      </c>
      <c r="G5569" s="797">
        <f t="shared" si="189"/>
        <v>2630</v>
      </c>
      <c r="H5569" s="797">
        <f t="shared" si="189"/>
        <v>2630</v>
      </c>
      <c r="I5569" s="797">
        <f t="shared" si="189"/>
        <v>3456</v>
      </c>
      <c r="J5569" s="797">
        <f t="shared" si="188"/>
        <v>2401</v>
      </c>
      <c r="K5569" s="797">
        <f t="shared" si="188"/>
        <v>3815</v>
      </c>
      <c r="L5569" s="797">
        <f t="shared" si="188"/>
        <v>3287</v>
      </c>
      <c r="M5569" s="797">
        <f t="shared" si="186"/>
        <v>3693</v>
      </c>
      <c r="N5569" s="797" t="b">
        <v>0</v>
      </c>
    </row>
    <row r="5570" spans="1:14" ht="25.5" x14ac:dyDescent="0.25">
      <c r="A5570" s="69" t="s">
        <v>4640</v>
      </c>
      <c r="B5570" s="90" t="s">
        <v>10860</v>
      </c>
      <c r="C5570" s="43" t="s">
        <v>4641</v>
      </c>
      <c r="D5570" s="44"/>
      <c r="E5570" s="47"/>
      <c r="F5570" s="10">
        <v>15248</v>
      </c>
      <c r="G5570" s="797">
        <f t="shared" si="189"/>
        <v>5245</v>
      </c>
      <c r="H5570" s="797">
        <f t="shared" si="189"/>
        <v>5245</v>
      </c>
      <c r="I5570" s="797">
        <f t="shared" si="189"/>
        <v>6892</v>
      </c>
      <c r="J5570" s="797">
        <f t="shared" si="188"/>
        <v>4788</v>
      </c>
      <c r="K5570" s="797">
        <f t="shared" si="188"/>
        <v>7609</v>
      </c>
      <c r="L5570" s="797">
        <f t="shared" si="188"/>
        <v>6557</v>
      </c>
      <c r="M5570" s="797">
        <f t="shared" si="186"/>
        <v>7365</v>
      </c>
      <c r="N5570" s="797" t="b">
        <v>0</v>
      </c>
    </row>
    <row r="5571" spans="1:14" ht="25.5" x14ac:dyDescent="0.25">
      <c r="A5571" s="69" t="s">
        <v>4642</v>
      </c>
      <c r="B5571" s="90" t="s">
        <v>10861</v>
      </c>
      <c r="C5571" s="43" t="s">
        <v>4643</v>
      </c>
      <c r="D5571" s="44"/>
      <c r="E5571" s="47"/>
      <c r="F5571" s="10">
        <v>51827</v>
      </c>
      <c r="G5571" s="797">
        <f t="shared" si="189"/>
        <v>17828</v>
      </c>
      <c r="H5571" s="797">
        <f t="shared" si="189"/>
        <v>17828</v>
      </c>
      <c r="I5571" s="797">
        <f t="shared" si="189"/>
        <v>23426</v>
      </c>
      <c r="J5571" s="797">
        <f t="shared" si="188"/>
        <v>16274</v>
      </c>
      <c r="K5571" s="797">
        <f t="shared" si="188"/>
        <v>25862</v>
      </c>
      <c r="L5571" s="797">
        <f t="shared" si="188"/>
        <v>22286</v>
      </c>
      <c r="M5571" s="797">
        <f t="shared" si="186"/>
        <v>25032</v>
      </c>
      <c r="N5571" s="797" t="b">
        <v>0</v>
      </c>
    </row>
    <row r="5572" spans="1:14" x14ac:dyDescent="0.25">
      <c r="A5572" s="69"/>
      <c r="B5572" s="42"/>
      <c r="C5572" s="43"/>
      <c r="D5572" s="44"/>
      <c r="E5572" s="47"/>
      <c r="F5572" s="10" t="s">
        <v>5249</v>
      </c>
      <c r="G5572" s="797" t="str">
        <f t="shared" si="189"/>
        <v/>
      </c>
      <c r="H5572" s="797" t="str">
        <f t="shared" si="189"/>
        <v/>
      </c>
      <c r="I5572" s="797" t="str">
        <f t="shared" si="189"/>
        <v/>
      </c>
      <c r="J5572" s="797" t="str">
        <f t="shared" si="188"/>
        <v/>
      </c>
      <c r="K5572" s="797" t="str">
        <f t="shared" si="188"/>
        <v/>
      </c>
      <c r="L5572" s="797" t="str">
        <f t="shared" si="188"/>
        <v/>
      </c>
      <c r="M5572" s="797" t="str">
        <f t="shared" si="186"/>
        <v/>
      </c>
      <c r="N5572" s="797" t="b">
        <v>0</v>
      </c>
    </row>
    <row r="5573" spans="1:14" ht="38.25" x14ac:dyDescent="0.25">
      <c r="A5573" s="87" t="s">
        <v>4644</v>
      </c>
      <c r="B5573" s="42"/>
      <c r="C5573" s="43"/>
      <c r="D5573" s="44"/>
      <c r="E5573" s="47"/>
      <c r="F5573" s="10" t="s">
        <v>5249</v>
      </c>
      <c r="G5573" s="797" t="str">
        <f t="shared" si="189"/>
        <v>NA</v>
      </c>
      <c r="H5573" s="797" t="str">
        <f t="shared" si="189"/>
        <v>NA</v>
      </c>
      <c r="I5573" s="797" t="str">
        <f t="shared" si="189"/>
        <v>NA</v>
      </c>
      <c r="J5573" s="797" t="str">
        <f t="shared" si="188"/>
        <v>NA</v>
      </c>
      <c r="K5573" s="797" t="str">
        <f t="shared" si="188"/>
        <v>NA</v>
      </c>
      <c r="L5573" s="797" t="str">
        <f t="shared" si="188"/>
        <v>NA</v>
      </c>
      <c r="M5573" s="797" t="str">
        <f t="shared" si="186"/>
        <v>NA</v>
      </c>
      <c r="N5573" s="797" t="b">
        <v>1</v>
      </c>
    </row>
    <row r="5574" spans="1:14" x14ac:dyDescent="0.25">
      <c r="A5574" s="69" t="s">
        <v>4645</v>
      </c>
      <c r="B5574" s="42"/>
      <c r="C5574" s="43"/>
      <c r="D5574" s="44"/>
      <c r="E5574" s="47"/>
      <c r="F5574" s="10" t="s">
        <v>5249</v>
      </c>
      <c r="G5574" s="797" t="str">
        <f t="shared" si="189"/>
        <v>NA</v>
      </c>
      <c r="H5574" s="797" t="str">
        <f t="shared" si="189"/>
        <v>NA</v>
      </c>
      <c r="I5574" s="797" t="str">
        <f t="shared" si="189"/>
        <v>NA</v>
      </c>
      <c r="J5574" s="797" t="str">
        <f t="shared" si="188"/>
        <v>NA</v>
      </c>
      <c r="K5574" s="797" t="str">
        <f t="shared" si="188"/>
        <v>NA</v>
      </c>
      <c r="L5574" s="797" t="str">
        <f t="shared" si="188"/>
        <v>NA</v>
      </c>
      <c r="M5574" s="797" t="str">
        <f t="shared" si="186"/>
        <v>NA</v>
      </c>
      <c r="N5574" s="797" t="b">
        <v>1</v>
      </c>
    </row>
    <row r="5575" spans="1:14" x14ac:dyDescent="0.25">
      <c r="A5575" s="69" t="s">
        <v>4646</v>
      </c>
      <c r="B5575" s="90" t="s">
        <v>10862</v>
      </c>
      <c r="C5575" s="43" t="s">
        <v>4647</v>
      </c>
      <c r="D5575" s="44"/>
      <c r="E5575" s="47"/>
      <c r="F5575" s="10">
        <v>435</v>
      </c>
      <c r="G5575" s="797">
        <f t="shared" si="189"/>
        <v>150</v>
      </c>
      <c r="H5575" s="797">
        <f t="shared" si="189"/>
        <v>150</v>
      </c>
      <c r="I5575" s="797">
        <f t="shared" si="189"/>
        <v>197</v>
      </c>
      <c r="J5575" s="797">
        <f t="shared" si="188"/>
        <v>137</v>
      </c>
      <c r="K5575" s="797">
        <f t="shared" si="188"/>
        <v>217</v>
      </c>
      <c r="L5575" s="797">
        <f t="shared" si="188"/>
        <v>187</v>
      </c>
      <c r="M5575" s="797">
        <f t="shared" si="186"/>
        <v>210</v>
      </c>
      <c r="N5575" s="797" t="b">
        <v>0</v>
      </c>
    </row>
    <row r="5576" spans="1:14" ht="25.5" x14ac:dyDescent="0.25">
      <c r="A5576" s="69" t="s">
        <v>4648</v>
      </c>
      <c r="B5576" s="90" t="s">
        <v>10863</v>
      </c>
      <c r="C5576" s="43" t="s">
        <v>4649</v>
      </c>
      <c r="D5576" s="44"/>
      <c r="E5576" s="47"/>
      <c r="F5576" s="10">
        <v>296</v>
      </c>
      <c r="G5576" s="797" t="str">
        <f t="shared" si="189"/>
        <v>NA</v>
      </c>
      <c r="H5576" s="797" t="str">
        <f t="shared" si="189"/>
        <v>NA</v>
      </c>
      <c r="I5576" s="797" t="str">
        <f t="shared" si="189"/>
        <v>NA</v>
      </c>
      <c r="J5576" s="797" t="str">
        <f t="shared" si="188"/>
        <v>NA</v>
      </c>
      <c r="K5576" s="797" t="str">
        <f t="shared" si="188"/>
        <v>NA</v>
      </c>
      <c r="L5576" s="797" t="str">
        <f t="shared" si="188"/>
        <v>NA</v>
      </c>
      <c r="M5576" s="797" t="str">
        <f t="shared" si="186"/>
        <v>NA</v>
      </c>
      <c r="N5576" s="797" t="b">
        <v>1</v>
      </c>
    </row>
    <row r="5577" spans="1:14" x14ac:dyDescent="0.25">
      <c r="A5577" s="69" t="s">
        <v>4650</v>
      </c>
      <c r="B5577" s="42"/>
      <c r="C5577" s="43"/>
      <c r="D5577" s="44"/>
      <c r="E5577" s="47"/>
      <c r="F5577" s="10" t="s">
        <v>5249</v>
      </c>
      <c r="G5577" s="797" t="str">
        <f t="shared" si="189"/>
        <v>NA</v>
      </c>
      <c r="H5577" s="797" t="str">
        <f t="shared" si="189"/>
        <v>NA</v>
      </c>
      <c r="I5577" s="797" t="str">
        <f t="shared" si="189"/>
        <v>NA</v>
      </c>
      <c r="J5577" s="797" t="str">
        <f t="shared" si="188"/>
        <v>NA</v>
      </c>
      <c r="K5577" s="797" t="str">
        <f t="shared" si="188"/>
        <v>NA</v>
      </c>
      <c r="L5577" s="797" t="str">
        <f t="shared" si="188"/>
        <v>NA</v>
      </c>
      <c r="M5577" s="797" t="str">
        <f t="shared" si="186"/>
        <v>NA</v>
      </c>
      <c r="N5577" s="797" t="b">
        <v>1</v>
      </c>
    </row>
    <row r="5578" spans="1:14" ht="25.5" x14ac:dyDescent="0.25">
      <c r="A5578" s="69" t="s">
        <v>4651</v>
      </c>
      <c r="B5578" s="42" t="s">
        <v>4652</v>
      </c>
      <c r="C5578" s="43" t="s">
        <v>4653</v>
      </c>
      <c r="D5578" s="44"/>
      <c r="E5578" s="47"/>
      <c r="F5578" s="10">
        <v>1145</v>
      </c>
      <c r="G5578" s="797" t="str">
        <f t="shared" si="189"/>
        <v>NA</v>
      </c>
      <c r="H5578" s="797" t="str">
        <f t="shared" si="189"/>
        <v>NA</v>
      </c>
      <c r="I5578" s="797" t="str">
        <f t="shared" si="189"/>
        <v>NA</v>
      </c>
      <c r="J5578" s="797" t="str">
        <f t="shared" si="188"/>
        <v>NA</v>
      </c>
      <c r="K5578" s="797" t="str">
        <f t="shared" si="188"/>
        <v>NA</v>
      </c>
      <c r="L5578" s="797" t="str">
        <f t="shared" si="188"/>
        <v>NA</v>
      </c>
      <c r="M5578" s="797" t="str">
        <f t="shared" si="186"/>
        <v>NA</v>
      </c>
      <c r="N5578" s="797" t="b">
        <v>1</v>
      </c>
    </row>
    <row r="5579" spans="1:14" ht="25.5" x14ac:dyDescent="0.25">
      <c r="A5579" s="69" t="s">
        <v>4654</v>
      </c>
      <c r="B5579" s="42" t="s">
        <v>4655</v>
      </c>
      <c r="C5579" s="43" t="s">
        <v>4656</v>
      </c>
      <c r="D5579" s="44"/>
      <c r="E5579" s="47"/>
      <c r="F5579" s="10">
        <v>1901</v>
      </c>
      <c r="G5579" s="797" t="str">
        <f t="shared" si="189"/>
        <v>NA</v>
      </c>
      <c r="H5579" s="797" t="str">
        <f t="shared" si="189"/>
        <v>NA</v>
      </c>
      <c r="I5579" s="797" t="str">
        <f t="shared" si="189"/>
        <v>NA</v>
      </c>
      <c r="J5579" s="797" t="str">
        <f t="shared" si="188"/>
        <v>NA</v>
      </c>
      <c r="K5579" s="797" t="str">
        <f t="shared" si="188"/>
        <v>NA</v>
      </c>
      <c r="L5579" s="797" t="str">
        <f t="shared" si="188"/>
        <v>NA</v>
      </c>
      <c r="M5579" s="797" t="str">
        <f t="shared" si="188"/>
        <v>NA</v>
      </c>
      <c r="N5579" s="797" t="b">
        <v>1</v>
      </c>
    </row>
    <row r="5580" spans="1:14" ht="25.5" x14ac:dyDescent="0.25">
      <c r="A5580" s="69" t="s">
        <v>4657</v>
      </c>
      <c r="B5580" s="42" t="s">
        <v>4658</v>
      </c>
      <c r="C5580" s="43" t="s">
        <v>4659</v>
      </c>
      <c r="D5580" s="44"/>
      <c r="E5580" s="47"/>
      <c r="F5580" s="10">
        <v>2111</v>
      </c>
      <c r="G5580" s="797">
        <f t="shared" si="189"/>
        <v>726</v>
      </c>
      <c r="H5580" s="797">
        <f t="shared" si="189"/>
        <v>726</v>
      </c>
      <c r="I5580" s="797">
        <f t="shared" si="189"/>
        <v>954</v>
      </c>
      <c r="J5580" s="797">
        <f t="shared" si="188"/>
        <v>663</v>
      </c>
      <c r="K5580" s="797">
        <f t="shared" si="188"/>
        <v>1053</v>
      </c>
      <c r="L5580" s="797">
        <f t="shared" si="188"/>
        <v>908</v>
      </c>
      <c r="M5580" s="797">
        <f t="shared" si="188"/>
        <v>1020</v>
      </c>
      <c r="N5580" s="797" t="b">
        <v>0</v>
      </c>
    </row>
    <row r="5581" spans="1:14" ht="25.5" x14ac:dyDescent="0.25">
      <c r="A5581" s="69" t="s">
        <v>4660</v>
      </c>
      <c r="B5581" s="42" t="s">
        <v>4661</v>
      </c>
      <c r="C5581" s="43" t="s">
        <v>4662</v>
      </c>
      <c r="D5581" s="44"/>
      <c r="E5581" s="47"/>
      <c r="F5581" s="10">
        <v>3166</v>
      </c>
      <c r="G5581" s="797">
        <f t="shared" si="189"/>
        <v>1089</v>
      </c>
      <c r="H5581" s="797">
        <f t="shared" si="189"/>
        <v>1089</v>
      </c>
      <c r="I5581" s="797">
        <f t="shared" si="189"/>
        <v>1431</v>
      </c>
      <c r="J5581" s="797">
        <f t="shared" si="188"/>
        <v>994</v>
      </c>
      <c r="K5581" s="797">
        <f t="shared" si="188"/>
        <v>1580</v>
      </c>
      <c r="L5581" s="797">
        <f t="shared" si="188"/>
        <v>1361</v>
      </c>
      <c r="M5581" s="797">
        <f t="shared" si="188"/>
        <v>1529</v>
      </c>
      <c r="N5581" s="797" t="b">
        <v>0</v>
      </c>
    </row>
    <row r="5582" spans="1:14" ht="25.5" x14ac:dyDescent="0.25">
      <c r="A5582" s="69" t="s">
        <v>4663</v>
      </c>
      <c r="B5582" s="42" t="s">
        <v>4664</v>
      </c>
      <c r="C5582" s="43" t="s">
        <v>4665</v>
      </c>
      <c r="D5582" s="44"/>
      <c r="E5582" s="47"/>
      <c r="F5582" s="10">
        <v>705</v>
      </c>
      <c r="G5582" s="797">
        <f t="shared" si="189"/>
        <v>243</v>
      </c>
      <c r="H5582" s="797">
        <f t="shared" si="189"/>
        <v>243</v>
      </c>
      <c r="I5582" s="797">
        <f t="shared" si="189"/>
        <v>319</v>
      </c>
      <c r="J5582" s="797">
        <f t="shared" si="188"/>
        <v>221</v>
      </c>
      <c r="K5582" s="797">
        <f t="shared" si="188"/>
        <v>352</v>
      </c>
      <c r="L5582" s="797">
        <f t="shared" si="188"/>
        <v>303</v>
      </c>
      <c r="M5582" s="797">
        <f t="shared" si="188"/>
        <v>341</v>
      </c>
      <c r="N5582" s="797" t="b">
        <v>0</v>
      </c>
    </row>
    <row r="5583" spans="1:14" ht="25.5" x14ac:dyDescent="0.25">
      <c r="A5583" s="69" t="s">
        <v>4666</v>
      </c>
      <c r="B5583" s="42" t="s">
        <v>4667</v>
      </c>
      <c r="C5583" s="43" t="s">
        <v>4668</v>
      </c>
      <c r="D5583" s="44"/>
      <c r="E5583" s="47"/>
      <c r="F5583" s="10">
        <v>1171</v>
      </c>
      <c r="G5583" s="797">
        <f t="shared" si="189"/>
        <v>403</v>
      </c>
      <c r="H5583" s="797">
        <f t="shared" si="189"/>
        <v>403</v>
      </c>
      <c r="I5583" s="797">
        <f t="shared" si="189"/>
        <v>529</v>
      </c>
      <c r="J5583" s="797">
        <f t="shared" si="188"/>
        <v>368</v>
      </c>
      <c r="K5583" s="797">
        <f t="shared" si="188"/>
        <v>584</v>
      </c>
      <c r="L5583" s="797">
        <f t="shared" si="188"/>
        <v>504</v>
      </c>
      <c r="M5583" s="797">
        <f t="shared" si="188"/>
        <v>566</v>
      </c>
      <c r="N5583" s="797" t="b">
        <v>0</v>
      </c>
    </row>
    <row r="5584" spans="1:14" ht="25.5" x14ac:dyDescent="0.25">
      <c r="A5584" s="69" t="s">
        <v>4669</v>
      </c>
      <c r="B5584" s="42" t="s">
        <v>4670</v>
      </c>
      <c r="C5584" s="43" t="s">
        <v>4671</v>
      </c>
      <c r="D5584" s="44"/>
      <c r="E5584" s="47"/>
      <c r="F5584" s="10">
        <v>1300</v>
      </c>
      <c r="G5584" s="797" t="str">
        <f t="shared" si="189"/>
        <v>NA</v>
      </c>
      <c r="H5584" s="797" t="str">
        <f t="shared" si="189"/>
        <v>NA</v>
      </c>
      <c r="I5584" s="797" t="str">
        <f t="shared" si="189"/>
        <v>NA</v>
      </c>
      <c r="J5584" s="797" t="str">
        <f t="shared" si="188"/>
        <v>NA</v>
      </c>
      <c r="K5584" s="797" t="str">
        <f t="shared" si="188"/>
        <v>NA</v>
      </c>
      <c r="L5584" s="797" t="str">
        <f t="shared" si="188"/>
        <v>NA</v>
      </c>
      <c r="M5584" s="797" t="str">
        <f t="shared" si="188"/>
        <v>NA</v>
      </c>
      <c r="N5584" s="797" t="b">
        <v>1</v>
      </c>
    </row>
    <row r="5585" spans="1:14" ht="25.5" x14ac:dyDescent="0.25">
      <c r="A5585" s="69" t="s">
        <v>4672</v>
      </c>
      <c r="B5585" s="42" t="s">
        <v>4673</v>
      </c>
      <c r="C5585" s="43" t="s">
        <v>4674</v>
      </c>
      <c r="D5585" s="44"/>
      <c r="E5585" s="47"/>
      <c r="F5585" s="10">
        <v>1949</v>
      </c>
      <c r="G5585" s="797" t="str">
        <f t="shared" si="189"/>
        <v>NA</v>
      </c>
      <c r="H5585" s="797" t="str">
        <f t="shared" si="189"/>
        <v>NA</v>
      </c>
      <c r="I5585" s="797" t="str">
        <f t="shared" si="189"/>
        <v>NA</v>
      </c>
      <c r="J5585" s="797" t="str">
        <f t="shared" si="188"/>
        <v>NA</v>
      </c>
      <c r="K5585" s="797" t="str">
        <f t="shared" si="188"/>
        <v>NA</v>
      </c>
      <c r="L5585" s="797" t="str">
        <f t="shared" si="188"/>
        <v>NA</v>
      </c>
      <c r="M5585" s="797" t="str">
        <f t="shared" si="188"/>
        <v>NA</v>
      </c>
      <c r="N5585" s="797" t="b">
        <v>1</v>
      </c>
    </row>
    <row r="5586" spans="1:14" ht="25.5" x14ac:dyDescent="0.25">
      <c r="A5586" s="69" t="s">
        <v>4675</v>
      </c>
      <c r="B5586" s="42" t="s">
        <v>4676</v>
      </c>
      <c r="C5586" s="43" t="s">
        <v>4677</v>
      </c>
      <c r="D5586" s="44"/>
      <c r="E5586" s="47"/>
      <c r="F5586" s="10">
        <v>2675</v>
      </c>
      <c r="G5586" s="797">
        <f t="shared" si="189"/>
        <v>920</v>
      </c>
      <c r="H5586" s="797">
        <f t="shared" si="189"/>
        <v>920</v>
      </c>
      <c r="I5586" s="797">
        <f t="shared" si="189"/>
        <v>1209</v>
      </c>
      <c r="J5586" s="797">
        <f t="shared" si="188"/>
        <v>840</v>
      </c>
      <c r="K5586" s="797">
        <f t="shared" si="188"/>
        <v>1335</v>
      </c>
      <c r="L5586" s="797">
        <f t="shared" si="188"/>
        <v>1150</v>
      </c>
      <c r="M5586" s="797">
        <f t="shared" si="188"/>
        <v>1292</v>
      </c>
      <c r="N5586" s="797" t="b">
        <v>0</v>
      </c>
    </row>
    <row r="5587" spans="1:14" ht="25.5" x14ac:dyDescent="0.25">
      <c r="A5587" s="69" t="s">
        <v>4678</v>
      </c>
      <c r="B5587" s="42" t="s">
        <v>4679</v>
      </c>
      <c r="C5587" s="43" t="s">
        <v>4680</v>
      </c>
      <c r="D5587" s="44"/>
      <c r="E5587" s="47"/>
      <c r="F5587" s="10">
        <v>4456</v>
      </c>
      <c r="G5587" s="797">
        <f t="shared" si="189"/>
        <v>1533</v>
      </c>
      <c r="H5587" s="797">
        <f t="shared" si="189"/>
        <v>1533</v>
      </c>
      <c r="I5587" s="797">
        <f t="shared" si="189"/>
        <v>2014</v>
      </c>
      <c r="J5587" s="797">
        <f t="shared" si="188"/>
        <v>1399</v>
      </c>
      <c r="K5587" s="797">
        <f t="shared" si="188"/>
        <v>2224</v>
      </c>
      <c r="L5587" s="797">
        <f t="shared" si="188"/>
        <v>1916</v>
      </c>
      <c r="M5587" s="797">
        <f t="shared" si="188"/>
        <v>2152</v>
      </c>
      <c r="N5587" s="797" t="b">
        <v>0</v>
      </c>
    </row>
    <row r="5588" spans="1:14" ht="25.5" x14ac:dyDescent="0.25">
      <c r="A5588" s="69" t="s">
        <v>4681</v>
      </c>
      <c r="B5588" s="42" t="s">
        <v>4682</v>
      </c>
      <c r="C5588" s="43" t="s">
        <v>4683</v>
      </c>
      <c r="D5588" s="44"/>
      <c r="E5588" s="47"/>
      <c r="F5588" s="10">
        <v>1647</v>
      </c>
      <c r="G5588" s="797">
        <f t="shared" si="189"/>
        <v>567</v>
      </c>
      <c r="H5588" s="797">
        <f t="shared" si="189"/>
        <v>567</v>
      </c>
      <c r="I5588" s="797">
        <f t="shared" si="189"/>
        <v>744</v>
      </c>
      <c r="J5588" s="797">
        <f t="shared" si="188"/>
        <v>517</v>
      </c>
      <c r="K5588" s="797">
        <f t="shared" si="188"/>
        <v>822</v>
      </c>
      <c r="L5588" s="797">
        <f t="shared" si="188"/>
        <v>708</v>
      </c>
      <c r="M5588" s="797">
        <f t="shared" si="188"/>
        <v>796</v>
      </c>
      <c r="N5588" s="797" t="b">
        <v>0</v>
      </c>
    </row>
    <row r="5589" spans="1:14" ht="25.5" x14ac:dyDescent="0.25">
      <c r="A5589" s="69" t="s">
        <v>4684</v>
      </c>
      <c r="B5589" s="42" t="s">
        <v>4685</v>
      </c>
      <c r="C5589" s="43" t="s">
        <v>4686</v>
      </c>
      <c r="D5589" s="44"/>
      <c r="E5589" s="47"/>
      <c r="F5589" s="10">
        <v>2742</v>
      </c>
      <c r="G5589" s="797">
        <f t="shared" si="189"/>
        <v>943</v>
      </c>
      <c r="H5589" s="797">
        <f t="shared" si="189"/>
        <v>943</v>
      </c>
      <c r="I5589" s="797">
        <f t="shared" si="189"/>
        <v>1239</v>
      </c>
      <c r="J5589" s="797">
        <f t="shared" si="188"/>
        <v>861</v>
      </c>
      <c r="K5589" s="797">
        <f t="shared" si="188"/>
        <v>1368</v>
      </c>
      <c r="L5589" s="797">
        <f t="shared" si="188"/>
        <v>1179</v>
      </c>
      <c r="M5589" s="797">
        <f t="shared" si="188"/>
        <v>1324</v>
      </c>
      <c r="N5589" s="797" t="b">
        <v>0</v>
      </c>
    </row>
    <row r="5590" spans="1:14" ht="25.5" x14ac:dyDescent="0.25">
      <c r="A5590" s="69" t="s">
        <v>4687</v>
      </c>
      <c r="B5590" s="42" t="s">
        <v>4688</v>
      </c>
      <c r="C5590" s="43" t="s">
        <v>4689</v>
      </c>
      <c r="D5590" s="44"/>
      <c r="E5590" s="47"/>
      <c r="F5590" s="10">
        <v>85</v>
      </c>
      <c r="G5590" s="797">
        <f t="shared" si="189"/>
        <v>29</v>
      </c>
      <c r="H5590" s="797">
        <f t="shared" si="189"/>
        <v>29</v>
      </c>
      <c r="I5590" s="797">
        <f t="shared" si="189"/>
        <v>38</v>
      </c>
      <c r="J5590" s="797">
        <f t="shared" si="188"/>
        <v>27</v>
      </c>
      <c r="K5590" s="797">
        <f t="shared" si="188"/>
        <v>42</v>
      </c>
      <c r="L5590" s="797">
        <f t="shared" si="188"/>
        <v>37</v>
      </c>
      <c r="M5590" s="797">
        <f t="shared" si="188"/>
        <v>41</v>
      </c>
      <c r="N5590" s="797" t="b">
        <v>0</v>
      </c>
    </row>
    <row r="5591" spans="1:14" ht="25.5" x14ac:dyDescent="0.25">
      <c r="A5591" s="69" t="s">
        <v>4690</v>
      </c>
      <c r="B5591" s="42" t="s">
        <v>4691</v>
      </c>
      <c r="C5591" s="43" t="s">
        <v>4692</v>
      </c>
      <c r="D5591" s="44"/>
      <c r="E5591" s="47"/>
      <c r="F5591" s="10">
        <v>139</v>
      </c>
      <c r="G5591" s="797" t="str">
        <f t="shared" si="189"/>
        <v>NA</v>
      </c>
      <c r="H5591" s="797" t="str">
        <f t="shared" si="189"/>
        <v>NA</v>
      </c>
      <c r="I5591" s="797" t="str">
        <f t="shared" si="189"/>
        <v>NA</v>
      </c>
      <c r="J5591" s="797" t="str">
        <f t="shared" si="188"/>
        <v>NA</v>
      </c>
      <c r="K5591" s="797" t="str">
        <f t="shared" si="188"/>
        <v>NA</v>
      </c>
      <c r="L5591" s="797" t="str">
        <f t="shared" si="188"/>
        <v>NA</v>
      </c>
      <c r="M5591" s="797" t="str">
        <f t="shared" si="188"/>
        <v>NA</v>
      </c>
      <c r="N5591" s="797" t="b">
        <v>1</v>
      </c>
    </row>
    <row r="5592" spans="1:14" ht="25.5" x14ac:dyDescent="0.25">
      <c r="A5592" s="69" t="s">
        <v>4693</v>
      </c>
      <c r="B5592" s="42" t="s">
        <v>4694</v>
      </c>
      <c r="C5592" s="317" t="s">
        <v>4695</v>
      </c>
      <c r="D5592" s="44"/>
      <c r="E5592" s="47"/>
      <c r="F5592" s="10">
        <v>1902.35</v>
      </c>
      <c r="G5592" s="797">
        <f t="shared" si="189"/>
        <v>654</v>
      </c>
      <c r="H5592" s="797">
        <f t="shared" si="189"/>
        <v>654</v>
      </c>
      <c r="I5592" s="797">
        <f t="shared" si="189"/>
        <v>860</v>
      </c>
      <c r="J5592" s="797">
        <f t="shared" si="188"/>
        <v>597</v>
      </c>
      <c r="K5592" s="797">
        <f t="shared" si="188"/>
        <v>949</v>
      </c>
      <c r="L5592" s="797">
        <f t="shared" si="188"/>
        <v>818</v>
      </c>
      <c r="M5592" s="797">
        <f t="shared" si="188"/>
        <v>919</v>
      </c>
      <c r="N5592" s="797" t="b">
        <v>0</v>
      </c>
    </row>
    <row r="5593" spans="1:14" ht="25.5" x14ac:dyDescent="0.25">
      <c r="A5593" s="69" t="s">
        <v>4696</v>
      </c>
      <c r="B5593" s="42" t="s">
        <v>4697</v>
      </c>
      <c r="C5593" s="317" t="s">
        <v>4698</v>
      </c>
      <c r="D5593" s="44"/>
      <c r="E5593" s="47"/>
      <c r="F5593" s="10">
        <v>2852.94</v>
      </c>
      <c r="G5593" s="797" t="str">
        <f t="shared" si="189"/>
        <v>NA</v>
      </c>
      <c r="H5593" s="797" t="str">
        <f t="shared" si="189"/>
        <v>NA</v>
      </c>
      <c r="I5593" s="797" t="str">
        <f t="shared" si="189"/>
        <v>NA</v>
      </c>
      <c r="J5593" s="797" t="str">
        <f t="shared" si="188"/>
        <v>NA</v>
      </c>
      <c r="K5593" s="797" t="str">
        <f t="shared" si="188"/>
        <v>NA</v>
      </c>
      <c r="L5593" s="797" t="str">
        <f t="shared" si="188"/>
        <v>NA</v>
      </c>
      <c r="M5593" s="797" t="str">
        <f t="shared" si="188"/>
        <v>NA</v>
      </c>
      <c r="N5593" s="797" t="b">
        <v>1</v>
      </c>
    </row>
    <row r="5594" spans="1:14" ht="25.5" x14ac:dyDescent="0.25">
      <c r="A5594" s="69" t="s">
        <v>4699</v>
      </c>
      <c r="B5594" s="42" t="s">
        <v>4700</v>
      </c>
      <c r="C5594" s="317" t="s">
        <v>4701</v>
      </c>
      <c r="D5594" s="44"/>
      <c r="E5594" s="47"/>
      <c r="F5594" s="10">
        <v>4756.47</v>
      </c>
      <c r="G5594" s="797" t="str">
        <f t="shared" si="189"/>
        <v>NA</v>
      </c>
      <c r="H5594" s="797" t="str">
        <f t="shared" si="189"/>
        <v>NA</v>
      </c>
      <c r="I5594" s="797" t="str">
        <f t="shared" si="189"/>
        <v>NA</v>
      </c>
      <c r="J5594" s="797" t="str">
        <f t="shared" si="188"/>
        <v>NA</v>
      </c>
      <c r="K5594" s="797" t="str">
        <f t="shared" si="188"/>
        <v>NA</v>
      </c>
      <c r="L5594" s="797" t="str">
        <f t="shared" si="188"/>
        <v>NA</v>
      </c>
      <c r="M5594" s="797" t="str">
        <f t="shared" si="188"/>
        <v>NA</v>
      </c>
      <c r="N5594" s="797" t="b">
        <v>1</v>
      </c>
    </row>
    <row r="5595" spans="1:14" ht="25.5" x14ac:dyDescent="0.25">
      <c r="A5595" s="69" t="s">
        <v>4702</v>
      </c>
      <c r="B5595" s="42" t="s">
        <v>4703</v>
      </c>
      <c r="C5595" s="317" t="s">
        <v>4704</v>
      </c>
      <c r="D5595" s="44"/>
      <c r="E5595" s="47"/>
      <c r="F5595" s="10">
        <v>7610.59</v>
      </c>
      <c r="G5595" s="797">
        <f t="shared" si="189"/>
        <v>2618</v>
      </c>
      <c r="H5595" s="797">
        <f t="shared" si="189"/>
        <v>2618</v>
      </c>
      <c r="I5595" s="797">
        <f t="shared" si="189"/>
        <v>3440</v>
      </c>
      <c r="J5595" s="797">
        <f t="shared" si="188"/>
        <v>2390</v>
      </c>
      <c r="K5595" s="797">
        <f t="shared" si="188"/>
        <v>3798</v>
      </c>
      <c r="L5595" s="797">
        <f t="shared" si="188"/>
        <v>3273</v>
      </c>
      <c r="M5595" s="797">
        <f t="shared" si="188"/>
        <v>3676</v>
      </c>
      <c r="N5595" s="797" t="b">
        <v>0</v>
      </c>
    </row>
    <row r="5596" spans="1:14" ht="25.5" x14ac:dyDescent="0.25">
      <c r="A5596" s="69" t="s">
        <v>4705</v>
      </c>
      <c r="B5596" s="42" t="s">
        <v>4706</v>
      </c>
      <c r="C5596" s="43" t="s">
        <v>4707</v>
      </c>
      <c r="D5596" s="44"/>
      <c r="E5596" s="47"/>
      <c r="F5596" s="10">
        <v>1821</v>
      </c>
      <c r="G5596" s="797">
        <f t="shared" si="189"/>
        <v>626</v>
      </c>
      <c r="H5596" s="797">
        <f t="shared" si="189"/>
        <v>626</v>
      </c>
      <c r="I5596" s="797">
        <f t="shared" si="189"/>
        <v>823</v>
      </c>
      <c r="J5596" s="797">
        <f t="shared" si="188"/>
        <v>572</v>
      </c>
      <c r="K5596" s="797">
        <f t="shared" si="188"/>
        <v>909</v>
      </c>
      <c r="L5596" s="797">
        <f t="shared" si="188"/>
        <v>783</v>
      </c>
      <c r="M5596" s="797">
        <f t="shared" si="188"/>
        <v>880</v>
      </c>
      <c r="N5596" s="797" t="b">
        <v>0</v>
      </c>
    </row>
    <row r="5597" spans="1:14" ht="25.5" x14ac:dyDescent="0.25">
      <c r="A5597" s="69" t="s">
        <v>4708</v>
      </c>
      <c r="B5597" s="42" t="s">
        <v>4709</v>
      </c>
      <c r="C5597" s="43" t="s">
        <v>4710</v>
      </c>
      <c r="D5597" s="44"/>
      <c r="E5597" s="47"/>
      <c r="F5597" s="10">
        <v>669</v>
      </c>
      <c r="G5597" s="797">
        <f t="shared" si="189"/>
        <v>230</v>
      </c>
      <c r="H5597" s="797">
        <f t="shared" si="189"/>
        <v>230</v>
      </c>
      <c r="I5597" s="797">
        <f t="shared" si="189"/>
        <v>302</v>
      </c>
      <c r="J5597" s="797">
        <f t="shared" si="188"/>
        <v>210</v>
      </c>
      <c r="K5597" s="797">
        <f t="shared" si="188"/>
        <v>334</v>
      </c>
      <c r="L5597" s="797">
        <f t="shared" si="188"/>
        <v>288</v>
      </c>
      <c r="M5597" s="797">
        <f t="shared" si="188"/>
        <v>323</v>
      </c>
      <c r="N5597" s="797" t="b">
        <v>0</v>
      </c>
    </row>
    <row r="5598" spans="1:14" ht="25.5" x14ac:dyDescent="0.25">
      <c r="A5598" s="69" t="s">
        <v>4711</v>
      </c>
      <c r="B5598" s="42" t="s">
        <v>4712</v>
      </c>
      <c r="C5598" s="43" t="s">
        <v>4713</v>
      </c>
      <c r="D5598" s="44"/>
      <c r="E5598" s="47"/>
      <c r="F5598" s="10">
        <v>36</v>
      </c>
      <c r="G5598" s="797">
        <f t="shared" si="189"/>
        <v>12</v>
      </c>
      <c r="H5598" s="797">
        <f t="shared" si="189"/>
        <v>12</v>
      </c>
      <c r="I5598" s="797">
        <f t="shared" si="189"/>
        <v>16</v>
      </c>
      <c r="J5598" s="797">
        <f t="shared" si="188"/>
        <v>11</v>
      </c>
      <c r="K5598" s="797">
        <f t="shared" si="188"/>
        <v>18</v>
      </c>
      <c r="L5598" s="797">
        <f t="shared" si="188"/>
        <v>15</v>
      </c>
      <c r="M5598" s="797">
        <f t="shared" si="188"/>
        <v>17</v>
      </c>
      <c r="N5598" s="797" t="b">
        <v>0</v>
      </c>
    </row>
    <row r="5599" spans="1:14" ht="25.5" x14ac:dyDescent="0.25">
      <c r="A5599" s="69" t="s">
        <v>4714</v>
      </c>
      <c r="B5599" s="42" t="s">
        <v>4715</v>
      </c>
      <c r="C5599" s="43" t="s">
        <v>4716</v>
      </c>
      <c r="D5599" s="44"/>
      <c r="E5599" s="47"/>
      <c r="F5599" s="10">
        <v>88</v>
      </c>
      <c r="G5599" s="797" t="str">
        <f t="shared" si="189"/>
        <v>NA</v>
      </c>
      <c r="H5599" s="797" t="str">
        <f t="shared" si="189"/>
        <v>NA</v>
      </c>
      <c r="I5599" s="797" t="str">
        <f t="shared" si="189"/>
        <v>NA</v>
      </c>
      <c r="J5599" s="797" t="str">
        <f t="shared" si="188"/>
        <v>NA</v>
      </c>
      <c r="K5599" s="797" t="str">
        <f t="shared" si="188"/>
        <v>NA</v>
      </c>
      <c r="L5599" s="797" t="str">
        <f t="shared" si="188"/>
        <v>NA</v>
      </c>
      <c r="M5599" s="797" t="str">
        <f t="shared" si="188"/>
        <v>NA</v>
      </c>
      <c r="N5599" s="797" t="b">
        <v>1</v>
      </c>
    </row>
    <row r="5600" spans="1:14" ht="25.5" x14ac:dyDescent="0.25">
      <c r="A5600" s="69" t="s">
        <v>4717</v>
      </c>
      <c r="B5600" s="42" t="s">
        <v>4718</v>
      </c>
      <c r="C5600" s="43" t="s">
        <v>4719</v>
      </c>
      <c r="D5600" s="44"/>
      <c r="E5600" s="47"/>
      <c r="F5600" s="10">
        <v>143</v>
      </c>
      <c r="G5600" s="797" t="str">
        <f t="shared" si="189"/>
        <v>NA</v>
      </c>
      <c r="H5600" s="797" t="str">
        <f t="shared" si="189"/>
        <v>NA</v>
      </c>
      <c r="I5600" s="797" t="str">
        <f t="shared" si="189"/>
        <v>NA</v>
      </c>
      <c r="J5600" s="797" t="str">
        <f t="shared" si="188"/>
        <v>NA</v>
      </c>
      <c r="K5600" s="797" t="str">
        <f t="shared" si="188"/>
        <v>NA</v>
      </c>
      <c r="L5600" s="797" t="str">
        <f t="shared" si="188"/>
        <v>NA</v>
      </c>
      <c r="M5600" s="797" t="str">
        <f t="shared" si="188"/>
        <v>NA</v>
      </c>
      <c r="N5600" s="797" t="b">
        <v>1</v>
      </c>
    </row>
    <row r="5601" spans="1:14" ht="25.5" x14ac:dyDescent="0.25">
      <c r="A5601" s="69" t="s">
        <v>4720</v>
      </c>
      <c r="B5601" s="42" t="s">
        <v>4721</v>
      </c>
      <c r="C5601" s="43" t="s">
        <v>4722</v>
      </c>
      <c r="D5601" s="44"/>
      <c r="E5601" s="47"/>
      <c r="F5601" s="10">
        <v>48</v>
      </c>
      <c r="G5601" s="797" t="str">
        <f t="shared" si="189"/>
        <v>NA</v>
      </c>
      <c r="H5601" s="797" t="str">
        <f t="shared" si="189"/>
        <v>NA</v>
      </c>
      <c r="I5601" s="797" t="str">
        <f t="shared" si="189"/>
        <v>NA</v>
      </c>
      <c r="J5601" s="797" t="str">
        <f t="shared" si="188"/>
        <v>NA</v>
      </c>
      <c r="K5601" s="797" t="str">
        <f t="shared" si="188"/>
        <v>NA</v>
      </c>
      <c r="L5601" s="797" t="str">
        <f t="shared" si="188"/>
        <v>NA</v>
      </c>
      <c r="M5601" s="797" t="str">
        <f t="shared" si="188"/>
        <v>NA</v>
      </c>
      <c r="N5601" s="797" t="b">
        <v>1</v>
      </c>
    </row>
    <row r="5602" spans="1:14" ht="25.5" x14ac:dyDescent="0.25">
      <c r="A5602" s="69" t="s">
        <v>4723</v>
      </c>
      <c r="B5602" s="42" t="s">
        <v>4724</v>
      </c>
      <c r="C5602" s="43" t="s">
        <v>4725</v>
      </c>
      <c r="D5602" s="44"/>
      <c r="E5602" s="47"/>
      <c r="F5602" s="10">
        <v>120</v>
      </c>
      <c r="G5602" s="797">
        <f t="shared" si="189"/>
        <v>41</v>
      </c>
      <c r="H5602" s="797">
        <f t="shared" si="189"/>
        <v>41</v>
      </c>
      <c r="I5602" s="797">
        <f t="shared" si="189"/>
        <v>54</v>
      </c>
      <c r="J5602" s="797">
        <f t="shared" si="188"/>
        <v>38</v>
      </c>
      <c r="K5602" s="797">
        <f t="shared" si="188"/>
        <v>60</v>
      </c>
      <c r="L5602" s="797">
        <f t="shared" si="188"/>
        <v>52</v>
      </c>
      <c r="M5602" s="797">
        <f t="shared" si="188"/>
        <v>58</v>
      </c>
      <c r="N5602" s="797" t="b">
        <v>0</v>
      </c>
    </row>
    <row r="5603" spans="1:14" ht="25.5" x14ac:dyDescent="0.25">
      <c r="A5603" s="69" t="s">
        <v>4726</v>
      </c>
      <c r="B5603" s="42" t="s">
        <v>4727</v>
      </c>
      <c r="C5603" s="43" t="s">
        <v>4728</v>
      </c>
      <c r="D5603" s="44"/>
      <c r="E5603" s="47"/>
      <c r="F5603" s="10">
        <v>199</v>
      </c>
      <c r="G5603" s="797">
        <f t="shared" si="189"/>
        <v>68</v>
      </c>
      <c r="H5603" s="797">
        <f t="shared" si="189"/>
        <v>68</v>
      </c>
      <c r="I5603" s="797">
        <f t="shared" si="189"/>
        <v>90</v>
      </c>
      <c r="J5603" s="797">
        <f t="shared" si="188"/>
        <v>62</v>
      </c>
      <c r="K5603" s="797">
        <f t="shared" si="188"/>
        <v>99</v>
      </c>
      <c r="L5603" s="797">
        <f t="shared" si="188"/>
        <v>86</v>
      </c>
      <c r="M5603" s="797">
        <f t="shared" si="188"/>
        <v>96</v>
      </c>
      <c r="N5603" s="797" t="b">
        <v>0</v>
      </c>
    </row>
    <row r="5604" spans="1:14" x14ac:dyDescent="0.25">
      <c r="A5604" s="69"/>
      <c r="B5604" s="42"/>
      <c r="C5604" s="43"/>
      <c r="D5604" s="44"/>
      <c r="E5604" s="47"/>
      <c r="F5604" s="10" t="s">
        <v>5249</v>
      </c>
      <c r="G5604" s="797" t="str">
        <f t="shared" si="189"/>
        <v>NA</v>
      </c>
      <c r="H5604" s="797" t="str">
        <f t="shared" si="189"/>
        <v>NA</v>
      </c>
      <c r="I5604" s="797" t="str">
        <f t="shared" si="189"/>
        <v>NA</v>
      </c>
      <c r="J5604" s="797" t="str">
        <f t="shared" si="188"/>
        <v>NA</v>
      </c>
      <c r="K5604" s="797" t="str">
        <f t="shared" si="188"/>
        <v>NA</v>
      </c>
      <c r="L5604" s="797" t="str">
        <f t="shared" si="188"/>
        <v>NA</v>
      </c>
      <c r="M5604" s="797" t="str">
        <f t="shared" si="188"/>
        <v>NA</v>
      </c>
      <c r="N5604" s="797" t="b">
        <v>1</v>
      </c>
    </row>
    <row r="5605" spans="1:14" ht="63.75" x14ac:dyDescent="0.25">
      <c r="A5605" s="69" t="s">
        <v>4729</v>
      </c>
      <c r="B5605" s="42" t="s">
        <v>4730</v>
      </c>
      <c r="C5605" s="43" t="s">
        <v>4731</v>
      </c>
      <c r="D5605" s="44"/>
      <c r="E5605" s="47"/>
      <c r="F5605" s="10">
        <v>271</v>
      </c>
      <c r="G5605" s="797" t="str">
        <f t="shared" si="189"/>
        <v>NA</v>
      </c>
      <c r="H5605" s="797" t="str">
        <f t="shared" si="189"/>
        <v>NA</v>
      </c>
      <c r="I5605" s="797" t="str">
        <f t="shared" si="189"/>
        <v>NA</v>
      </c>
      <c r="J5605" s="797" t="str">
        <f t="shared" si="188"/>
        <v>NA</v>
      </c>
      <c r="K5605" s="797" t="str">
        <f t="shared" si="188"/>
        <v>NA</v>
      </c>
      <c r="L5605" s="797" t="str">
        <f t="shared" si="188"/>
        <v>NA</v>
      </c>
      <c r="M5605" s="797" t="str">
        <f t="shared" si="188"/>
        <v>NA</v>
      </c>
      <c r="N5605" s="797" t="b">
        <v>1</v>
      </c>
    </row>
    <row r="5606" spans="1:14" ht="63.75" x14ac:dyDescent="0.25">
      <c r="A5606" s="69" t="s">
        <v>4732</v>
      </c>
      <c r="B5606" s="42" t="s">
        <v>4733</v>
      </c>
      <c r="C5606" s="43" t="s">
        <v>4734</v>
      </c>
      <c r="D5606" s="44"/>
      <c r="E5606" s="47"/>
      <c r="F5606" s="10">
        <v>312</v>
      </c>
      <c r="G5606" s="797">
        <f t="shared" si="189"/>
        <v>107</v>
      </c>
      <c r="H5606" s="797">
        <f t="shared" si="189"/>
        <v>107</v>
      </c>
      <c r="I5606" s="797">
        <f t="shared" si="189"/>
        <v>141</v>
      </c>
      <c r="J5606" s="797">
        <f t="shared" si="188"/>
        <v>98</v>
      </c>
      <c r="K5606" s="797">
        <f t="shared" si="188"/>
        <v>156</v>
      </c>
      <c r="L5606" s="797">
        <f t="shared" si="188"/>
        <v>134</v>
      </c>
      <c r="M5606" s="797">
        <f t="shared" si="188"/>
        <v>151</v>
      </c>
      <c r="N5606" s="797" t="b">
        <v>0</v>
      </c>
    </row>
    <row r="5607" spans="1:14" ht="63.75" x14ac:dyDescent="0.25">
      <c r="A5607" s="69" t="s">
        <v>4735</v>
      </c>
      <c r="B5607" s="42" t="s">
        <v>4736</v>
      </c>
      <c r="C5607" s="43" t="s">
        <v>4737</v>
      </c>
      <c r="D5607" s="44"/>
      <c r="E5607" s="47"/>
      <c r="F5607" s="10">
        <v>389</v>
      </c>
      <c r="G5607" s="797" t="str">
        <f t="shared" si="189"/>
        <v>NA</v>
      </c>
      <c r="H5607" s="797" t="str">
        <f t="shared" si="189"/>
        <v>NA</v>
      </c>
      <c r="I5607" s="797" t="str">
        <f t="shared" si="189"/>
        <v>NA</v>
      </c>
      <c r="J5607" s="797" t="str">
        <f t="shared" si="188"/>
        <v>NA</v>
      </c>
      <c r="K5607" s="797" t="str">
        <f t="shared" si="188"/>
        <v>NA</v>
      </c>
      <c r="L5607" s="797" t="str">
        <f t="shared" si="188"/>
        <v>NA</v>
      </c>
      <c r="M5607" s="797" t="str">
        <f t="shared" si="188"/>
        <v>NA</v>
      </c>
      <c r="N5607" s="797" t="b">
        <v>1</v>
      </c>
    </row>
    <row r="5608" spans="1:14" ht="63.75" x14ac:dyDescent="0.25">
      <c r="A5608" s="69" t="s">
        <v>4738</v>
      </c>
      <c r="B5608" s="42" t="s">
        <v>4739</v>
      </c>
      <c r="C5608" s="43" t="s">
        <v>4740</v>
      </c>
      <c r="D5608" s="44"/>
      <c r="E5608" s="47"/>
      <c r="F5608" s="10">
        <v>339</v>
      </c>
      <c r="G5608" s="797" t="str">
        <f t="shared" si="189"/>
        <v>NA</v>
      </c>
      <c r="H5608" s="797" t="str">
        <f t="shared" si="189"/>
        <v>NA</v>
      </c>
      <c r="I5608" s="797" t="str">
        <f t="shared" si="189"/>
        <v>NA</v>
      </c>
      <c r="J5608" s="797" t="str">
        <f t="shared" si="188"/>
        <v>NA</v>
      </c>
      <c r="K5608" s="797" t="str">
        <f t="shared" si="188"/>
        <v>NA</v>
      </c>
      <c r="L5608" s="797" t="str">
        <f t="shared" si="188"/>
        <v>NA</v>
      </c>
      <c r="M5608" s="797" t="str">
        <f t="shared" si="188"/>
        <v>NA</v>
      </c>
      <c r="N5608" s="797" t="b">
        <v>1</v>
      </c>
    </row>
    <row r="5609" spans="1:14" ht="63.75" x14ac:dyDescent="0.25">
      <c r="A5609" s="69" t="s">
        <v>4741</v>
      </c>
      <c r="B5609" s="42" t="s">
        <v>4742</v>
      </c>
      <c r="C5609" s="43" t="s">
        <v>4743</v>
      </c>
      <c r="D5609" s="44"/>
      <c r="E5609" s="47"/>
      <c r="F5609" s="10">
        <v>2012</v>
      </c>
      <c r="G5609" s="797" t="str">
        <f t="shared" si="189"/>
        <v>NA</v>
      </c>
      <c r="H5609" s="797" t="str">
        <f t="shared" si="189"/>
        <v>NA</v>
      </c>
      <c r="I5609" s="797" t="str">
        <f t="shared" si="189"/>
        <v>NA</v>
      </c>
      <c r="J5609" s="797" t="str">
        <f t="shared" si="188"/>
        <v>NA</v>
      </c>
      <c r="K5609" s="797" t="str">
        <f t="shared" si="188"/>
        <v>NA</v>
      </c>
      <c r="L5609" s="797" t="str">
        <f t="shared" si="188"/>
        <v>NA</v>
      </c>
      <c r="M5609" s="797" t="str">
        <f t="shared" si="188"/>
        <v>NA</v>
      </c>
      <c r="N5609" s="797" t="b">
        <v>1</v>
      </c>
    </row>
    <row r="5610" spans="1:14" ht="51" x14ac:dyDescent="0.25">
      <c r="A5610" s="69" t="s">
        <v>4744</v>
      </c>
      <c r="B5610" s="42" t="s">
        <v>4745</v>
      </c>
      <c r="C5610" s="43" t="s">
        <v>4746</v>
      </c>
      <c r="D5610" s="44"/>
      <c r="E5610" s="47"/>
      <c r="F5610" s="10">
        <v>35</v>
      </c>
      <c r="G5610" s="797">
        <f t="shared" si="189"/>
        <v>12</v>
      </c>
      <c r="H5610" s="797">
        <f t="shared" si="189"/>
        <v>12</v>
      </c>
      <c r="I5610" s="797">
        <f t="shared" si="189"/>
        <v>16</v>
      </c>
      <c r="J5610" s="797">
        <f t="shared" si="188"/>
        <v>11</v>
      </c>
      <c r="K5610" s="797">
        <f t="shared" si="188"/>
        <v>17</v>
      </c>
      <c r="L5610" s="797">
        <f t="shared" si="188"/>
        <v>15</v>
      </c>
      <c r="M5610" s="797">
        <f t="shared" si="188"/>
        <v>17</v>
      </c>
      <c r="N5610" s="797" t="b">
        <v>0</v>
      </c>
    </row>
    <row r="5611" spans="1:14" ht="63.75" x14ac:dyDescent="0.25">
      <c r="A5611" s="69" t="s">
        <v>4747</v>
      </c>
      <c r="B5611" s="42" t="s">
        <v>4748</v>
      </c>
      <c r="C5611" s="43" t="s">
        <v>4749</v>
      </c>
      <c r="D5611" s="44"/>
      <c r="E5611" s="47"/>
      <c r="F5611" s="10">
        <v>540</v>
      </c>
      <c r="G5611" s="797" t="str">
        <f t="shared" si="189"/>
        <v>NA</v>
      </c>
      <c r="H5611" s="797" t="str">
        <f t="shared" si="189"/>
        <v>NA</v>
      </c>
      <c r="I5611" s="797" t="str">
        <f t="shared" si="189"/>
        <v>NA</v>
      </c>
      <c r="J5611" s="797" t="str">
        <f t="shared" si="188"/>
        <v>NA</v>
      </c>
      <c r="K5611" s="797" t="str">
        <f t="shared" si="188"/>
        <v>NA</v>
      </c>
      <c r="L5611" s="797" t="str">
        <f t="shared" si="188"/>
        <v>NA</v>
      </c>
      <c r="M5611" s="797" t="str">
        <f t="shared" si="188"/>
        <v>NA</v>
      </c>
      <c r="N5611" s="797" t="b">
        <v>1</v>
      </c>
    </row>
    <row r="5612" spans="1:14" ht="63.75" x14ac:dyDescent="0.25">
      <c r="A5612" s="69" t="s">
        <v>4750</v>
      </c>
      <c r="B5612" s="42" t="s">
        <v>4751</v>
      </c>
      <c r="C5612" s="43" t="s">
        <v>4752</v>
      </c>
      <c r="D5612" s="44"/>
      <c r="E5612" s="47"/>
      <c r="F5612" s="10">
        <v>468</v>
      </c>
      <c r="G5612" s="797">
        <f t="shared" si="189"/>
        <v>161</v>
      </c>
      <c r="H5612" s="797">
        <f t="shared" si="189"/>
        <v>161</v>
      </c>
      <c r="I5612" s="797">
        <f t="shared" si="189"/>
        <v>212</v>
      </c>
      <c r="J5612" s="797">
        <f t="shared" si="188"/>
        <v>147</v>
      </c>
      <c r="K5612" s="797">
        <f t="shared" si="188"/>
        <v>234</v>
      </c>
      <c r="L5612" s="797">
        <f t="shared" si="188"/>
        <v>201</v>
      </c>
      <c r="M5612" s="797">
        <f t="shared" si="188"/>
        <v>226</v>
      </c>
      <c r="N5612" s="797" t="b">
        <v>0</v>
      </c>
    </row>
    <row r="5613" spans="1:14" ht="63.75" x14ac:dyDescent="0.25">
      <c r="A5613" s="69" t="s">
        <v>4753</v>
      </c>
      <c r="B5613" s="42" t="s">
        <v>4754</v>
      </c>
      <c r="C5613" s="43" t="s">
        <v>4755</v>
      </c>
      <c r="D5613" s="44"/>
      <c r="E5613" s="47"/>
      <c r="F5613" s="10">
        <v>673</v>
      </c>
      <c r="G5613" s="797" t="str">
        <f t="shared" si="189"/>
        <v>NA</v>
      </c>
      <c r="H5613" s="797" t="str">
        <f t="shared" si="189"/>
        <v>NA</v>
      </c>
      <c r="I5613" s="797" t="str">
        <f t="shared" si="189"/>
        <v>NA</v>
      </c>
      <c r="J5613" s="797" t="str">
        <f t="shared" si="188"/>
        <v>NA</v>
      </c>
      <c r="K5613" s="797" t="str">
        <f t="shared" si="188"/>
        <v>NA</v>
      </c>
      <c r="L5613" s="797" t="str">
        <f t="shared" si="188"/>
        <v>NA</v>
      </c>
      <c r="M5613" s="797" t="str">
        <f t="shared" si="188"/>
        <v>NA</v>
      </c>
      <c r="N5613" s="797" t="b">
        <v>1</v>
      </c>
    </row>
    <row r="5614" spans="1:14" ht="63.75" x14ac:dyDescent="0.25">
      <c r="A5614" s="69" t="s">
        <v>4756</v>
      </c>
      <c r="B5614" s="42" t="s">
        <v>4757</v>
      </c>
      <c r="C5614" s="43" t="s">
        <v>4758</v>
      </c>
      <c r="D5614" s="44"/>
      <c r="E5614" s="47"/>
      <c r="F5614" s="10">
        <v>585</v>
      </c>
      <c r="G5614" s="797" t="str">
        <f t="shared" si="189"/>
        <v>NA</v>
      </c>
      <c r="H5614" s="797" t="str">
        <f t="shared" si="189"/>
        <v>NA</v>
      </c>
      <c r="I5614" s="797" t="str">
        <f t="shared" si="189"/>
        <v>NA</v>
      </c>
      <c r="J5614" s="797" t="str">
        <f t="shared" si="188"/>
        <v>NA</v>
      </c>
      <c r="K5614" s="797" t="str">
        <f t="shared" si="188"/>
        <v>NA</v>
      </c>
      <c r="L5614" s="797" t="str">
        <f t="shared" si="188"/>
        <v>NA</v>
      </c>
      <c r="M5614" s="797" t="str">
        <f t="shared" si="188"/>
        <v>NA</v>
      </c>
      <c r="N5614" s="797" t="b">
        <v>1</v>
      </c>
    </row>
    <row r="5615" spans="1:14" ht="63.75" x14ac:dyDescent="0.25">
      <c r="A5615" s="69" t="s">
        <v>4759</v>
      </c>
      <c r="B5615" s="42" t="s">
        <v>4760</v>
      </c>
      <c r="C5615" s="43" t="s">
        <v>4761</v>
      </c>
      <c r="D5615" s="44"/>
      <c r="E5615" s="47"/>
      <c r="F5615" s="10">
        <v>3671</v>
      </c>
      <c r="G5615" s="797" t="str">
        <f t="shared" si="189"/>
        <v>NA</v>
      </c>
      <c r="H5615" s="797" t="str">
        <f t="shared" si="189"/>
        <v>NA</v>
      </c>
      <c r="I5615" s="797" t="str">
        <f t="shared" si="189"/>
        <v>NA</v>
      </c>
      <c r="J5615" s="797" t="str">
        <f t="shared" si="188"/>
        <v>NA</v>
      </c>
      <c r="K5615" s="797" t="str">
        <f t="shared" si="188"/>
        <v>NA</v>
      </c>
      <c r="L5615" s="797" t="str">
        <f t="shared" si="188"/>
        <v>NA</v>
      </c>
      <c r="M5615" s="797" t="str">
        <f t="shared" si="188"/>
        <v>NA</v>
      </c>
      <c r="N5615" s="797" t="b">
        <v>1</v>
      </c>
    </row>
    <row r="5616" spans="1:14" ht="51" x14ac:dyDescent="0.25">
      <c r="A5616" s="69" t="s">
        <v>4762</v>
      </c>
      <c r="B5616" s="42" t="s">
        <v>4763</v>
      </c>
      <c r="C5616" s="43" t="s">
        <v>4764</v>
      </c>
      <c r="D5616" s="44"/>
      <c r="E5616" s="47"/>
      <c r="F5616" s="10">
        <v>66</v>
      </c>
      <c r="G5616" s="797">
        <f t="shared" si="189"/>
        <v>23</v>
      </c>
      <c r="H5616" s="797">
        <f t="shared" si="189"/>
        <v>23</v>
      </c>
      <c r="I5616" s="797">
        <f t="shared" si="189"/>
        <v>30</v>
      </c>
      <c r="J5616" s="797">
        <f t="shared" si="188"/>
        <v>21</v>
      </c>
      <c r="K5616" s="797">
        <f t="shared" si="188"/>
        <v>33</v>
      </c>
      <c r="L5616" s="797">
        <f t="shared" si="188"/>
        <v>28</v>
      </c>
      <c r="M5616" s="797">
        <f t="shared" si="188"/>
        <v>32</v>
      </c>
      <c r="N5616" s="797" t="b">
        <v>0</v>
      </c>
    </row>
    <row r="5617" spans="1:14" ht="63.75" x14ac:dyDescent="0.25">
      <c r="A5617" s="69" t="s">
        <v>4765</v>
      </c>
      <c r="B5617" s="42" t="s">
        <v>4766</v>
      </c>
      <c r="C5617" s="43" t="s">
        <v>4767</v>
      </c>
      <c r="D5617" s="44"/>
      <c r="E5617" s="47"/>
      <c r="F5617" s="10">
        <v>660</v>
      </c>
      <c r="G5617" s="797" t="str">
        <f t="shared" si="189"/>
        <v>NA</v>
      </c>
      <c r="H5617" s="797" t="str">
        <f t="shared" si="189"/>
        <v>NA</v>
      </c>
      <c r="I5617" s="797" t="str">
        <f t="shared" si="189"/>
        <v>NA</v>
      </c>
      <c r="J5617" s="797" t="str">
        <f t="shared" si="188"/>
        <v>NA</v>
      </c>
      <c r="K5617" s="797" t="str">
        <f t="shared" si="188"/>
        <v>NA</v>
      </c>
      <c r="L5617" s="797" t="str">
        <f t="shared" si="188"/>
        <v>NA</v>
      </c>
      <c r="M5617" s="797" t="str">
        <f t="shared" si="188"/>
        <v>NA</v>
      </c>
      <c r="N5617" s="797" t="b">
        <v>1</v>
      </c>
    </row>
    <row r="5618" spans="1:14" ht="63.75" x14ac:dyDescent="0.25">
      <c r="A5618" s="69" t="s">
        <v>4768</v>
      </c>
      <c r="B5618" s="42" t="s">
        <v>4769</v>
      </c>
      <c r="C5618" s="43" t="s">
        <v>4770</v>
      </c>
      <c r="D5618" s="44"/>
      <c r="E5618" s="47"/>
      <c r="F5618" s="10">
        <v>573</v>
      </c>
      <c r="G5618" s="797">
        <f t="shared" si="189"/>
        <v>197</v>
      </c>
      <c r="H5618" s="797">
        <f t="shared" si="189"/>
        <v>197</v>
      </c>
      <c r="I5618" s="797">
        <f t="shared" si="189"/>
        <v>259</v>
      </c>
      <c r="J5618" s="797">
        <f t="shared" si="188"/>
        <v>180</v>
      </c>
      <c r="K5618" s="797">
        <f t="shared" si="188"/>
        <v>286</v>
      </c>
      <c r="L5618" s="797">
        <f t="shared" si="188"/>
        <v>246</v>
      </c>
      <c r="M5618" s="797">
        <f t="shared" si="188"/>
        <v>277</v>
      </c>
      <c r="N5618" s="797" t="b">
        <v>0</v>
      </c>
    </row>
    <row r="5619" spans="1:14" ht="63.75" x14ac:dyDescent="0.25">
      <c r="A5619" s="69" t="s">
        <v>4771</v>
      </c>
      <c r="B5619" s="42" t="s">
        <v>4772</v>
      </c>
      <c r="C5619" s="43" t="s">
        <v>4773</v>
      </c>
      <c r="D5619" s="44"/>
      <c r="E5619" s="47"/>
      <c r="F5619" s="10">
        <v>825</v>
      </c>
      <c r="G5619" s="797" t="str">
        <f t="shared" si="189"/>
        <v>NA</v>
      </c>
      <c r="H5619" s="797" t="str">
        <f t="shared" si="189"/>
        <v>NA</v>
      </c>
      <c r="I5619" s="797" t="str">
        <f t="shared" si="189"/>
        <v>NA</v>
      </c>
      <c r="J5619" s="797" t="str">
        <f t="shared" si="188"/>
        <v>NA</v>
      </c>
      <c r="K5619" s="797" t="str">
        <f t="shared" si="188"/>
        <v>NA</v>
      </c>
      <c r="L5619" s="797" t="str">
        <f t="shared" si="188"/>
        <v>NA</v>
      </c>
      <c r="M5619" s="797" t="str">
        <f t="shared" si="188"/>
        <v>NA</v>
      </c>
      <c r="N5619" s="797" t="b">
        <v>1</v>
      </c>
    </row>
    <row r="5620" spans="1:14" ht="63.75" x14ac:dyDescent="0.25">
      <c r="A5620" s="69" t="s">
        <v>4774</v>
      </c>
      <c r="B5620" s="42" t="s">
        <v>4775</v>
      </c>
      <c r="C5620" s="43" t="s">
        <v>4776</v>
      </c>
      <c r="D5620" s="44"/>
      <c r="E5620" s="47"/>
      <c r="F5620" s="10">
        <v>716</v>
      </c>
      <c r="G5620" s="797" t="str">
        <f t="shared" si="189"/>
        <v>NA</v>
      </c>
      <c r="H5620" s="797" t="str">
        <f t="shared" si="189"/>
        <v>NA</v>
      </c>
      <c r="I5620" s="797" t="str">
        <f t="shared" si="189"/>
        <v>NA</v>
      </c>
      <c r="J5620" s="797" t="str">
        <f t="shared" si="188"/>
        <v>NA</v>
      </c>
      <c r="K5620" s="797" t="str">
        <f t="shared" si="188"/>
        <v>NA</v>
      </c>
      <c r="L5620" s="797" t="str">
        <f t="shared" si="188"/>
        <v>NA</v>
      </c>
      <c r="M5620" s="797" t="str">
        <f t="shared" si="188"/>
        <v>NA</v>
      </c>
      <c r="N5620" s="797" t="b">
        <v>1</v>
      </c>
    </row>
    <row r="5621" spans="1:14" ht="63.75" x14ac:dyDescent="0.25">
      <c r="A5621" s="69" t="s">
        <v>4777</v>
      </c>
      <c r="B5621" s="42" t="s">
        <v>4778</v>
      </c>
      <c r="C5621" s="43" t="s">
        <v>4779</v>
      </c>
      <c r="D5621" s="44"/>
      <c r="E5621" s="47"/>
      <c r="F5621" s="10">
        <v>4709</v>
      </c>
      <c r="G5621" s="797" t="str">
        <f t="shared" si="189"/>
        <v>NA</v>
      </c>
      <c r="H5621" s="797" t="str">
        <f t="shared" si="189"/>
        <v>NA</v>
      </c>
      <c r="I5621" s="797" t="str">
        <f t="shared" si="189"/>
        <v>NA</v>
      </c>
      <c r="J5621" s="797" t="str">
        <f t="shared" si="188"/>
        <v>NA</v>
      </c>
      <c r="K5621" s="797" t="str">
        <f t="shared" si="188"/>
        <v>NA</v>
      </c>
      <c r="L5621" s="797" t="str">
        <f t="shared" si="188"/>
        <v>NA</v>
      </c>
      <c r="M5621" s="797" t="str">
        <f t="shared" si="188"/>
        <v>NA</v>
      </c>
      <c r="N5621" s="797" t="b">
        <v>1</v>
      </c>
    </row>
    <row r="5622" spans="1:14" ht="51" x14ac:dyDescent="0.25">
      <c r="A5622" s="69" t="s">
        <v>4780</v>
      </c>
      <c r="B5622" s="42" t="s">
        <v>4781</v>
      </c>
      <c r="C5622" s="43" t="s">
        <v>4782</v>
      </c>
      <c r="D5622" s="44"/>
      <c r="E5622" s="47"/>
      <c r="F5622" s="10">
        <v>88</v>
      </c>
      <c r="G5622" s="797">
        <f t="shared" si="189"/>
        <v>30</v>
      </c>
      <c r="H5622" s="797">
        <f t="shared" si="189"/>
        <v>30</v>
      </c>
      <c r="I5622" s="797">
        <f t="shared" si="189"/>
        <v>40</v>
      </c>
      <c r="J5622" s="797">
        <f t="shared" si="188"/>
        <v>28</v>
      </c>
      <c r="K5622" s="797">
        <f t="shared" si="188"/>
        <v>44</v>
      </c>
      <c r="L5622" s="797">
        <f t="shared" si="188"/>
        <v>38</v>
      </c>
      <c r="M5622" s="797">
        <f t="shared" si="188"/>
        <v>43</v>
      </c>
      <c r="N5622" s="797" t="b">
        <v>0</v>
      </c>
    </row>
    <row r="5623" spans="1:14" ht="63.75" x14ac:dyDescent="0.25">
      <c r="A5623" s="69" t="s">
        <v>4783</v>
      </c>
      <c r="B5623" s="42" t="s">
        <v>4784</v>
      </c>
      <c r="C5623" s="43" t="s">
        <v>4785</v>
      </c>
      <c r="D5623" s="44"/>
      <c r="E5623" s="47"/>
      <c r="F5623" s="10">
        <v>799</v>
      </c>
      <c r="G5623" s="797" t="str">
        <f t="shared" si="189"/>
        <v>NA</v>
      </c>
      <c r="H5623" s="797" t="str">
        <f t="shared" si="189"/>
        <v>NA</v>
      </c>
      <c r="I5623" s="797" t="str">
        <f t="shared" si="189"/>
        <v>NA</v>
      </c>
      <c r="J5623" s="797" t="str">
        <f t="shared" si="189"/>
        <v>NA</v>
      </c>
      <c r="K5623" s="797" t="str">
        <f t="shared" si="189"/>
        <v>NA</v>
      </c>
      <c r="L5623" s="797" t="str">
        <f t="shared" si="189"/>
        <v>NA</v>
      </c>
      <c r="M5623" s="797" t="str">
        <f t="shared" si="189"/>
        <v>NA</v>
      </c>
      <c r="N5623" s="797" t="b">
        <v>1</v>
      </c>
    </row>
    <row r="5624" spans="1:14" ht="63.75" x14ac:dyDescent="0.25">
      <c r="A5624" s="69" t="s">
        <v>4786</v>
      </c>
      <c r="B5624" s="42" t="s">
        <v>4787</v>
      </c>
      <c r="C5624" s="43" t="s">
        <v>4788</v>
      </c>
      <c r="D5624" s="44"/>
      <c r="E5624" s="47"/>
      <c r="F5624" s="10">
        <v>693</v>
      </c>
      <c r="G5624" s="797">
        <f t="shared" ref="G5624:M5660" si="190">IF($N5624,"NA",IF(ISNUMBER($F5624),ROUND(($F5624*G$5),0),""))</f>
        <v>238</v>
      </c>
      <c r="H5624" s="797">
        <f t="shared" si="190"/>
        <v>238</v>
      </c>
      <c r="I5624" s="797">
        <f t="shared" si="190"/>
        <v>313</v>
      </c>
      <c r="J5624" s="797">
        <f t="shared" si="190"/>
        <v>218</v>
      </c>
      <c r="K5624" s="797">
        <f t="shared" si="190"/>
        <v>346</v>
      </c>
      <c r="L5624" s="797">
        <f t="shared" si="190"/>
        <v>298</v>
      </c>
      <c r="M5624" s="797">
        <f t="shared" si="190"/>
        <v>335</v>
      </c>
      <c r="N5624" s="797" t="b">
        <v>0</v>
      </c>
    </row>
    <row r="5625" spans="1:14" ht="63.75" x14ac:dyDescent="0.25">
      <c r="A5625" s="69" t="s">
        <v>4789</v>
      </c>
      <c r="B5625" s="42" t="s">
        <v>4790</v>
      </c>
      <c r="C5625" s="43" t="s">
        <v>4791</v>
      </c>
      <c r="D5625" s="44"/>
      <c r="E5625" s="47"/>
      <c r="F5625" s="10">
        <v>998</v>
      </c>
      <c r="G5625" s="797" t="str">
        <f t="shared" si="190"/>
        <v>NA</v>
      </c>
      <c r="H5625" s="797" t="str">
        <f t="shared" si="190"/>
        <v>NA</v>
      </c>
      <c r="I5625" s="797" t="str">
        <f t="shared" si="190"/>
        <v>NA</v>
      </c>
      <c r="J5625" s="797" t="str">
        <f t="shared" si="190"/>
        <v>NA</v>
      </c>
      <c r="K5625" s="797" t="str">
        <f t="shared" si="190"/>
        <v>NA</v>
      </c>
      <c r="L5625" s="797" t="str">
        <f t="shared" si="190"/>
        <v>NA</v>
      </c>
      <c r="M5625" s="797" t="str">
        <f t="shared" si="190"/>
        <v>NA</v>
      </c>
      <c r="N5625" s="797" t="b">
        <v>1</v>
      </c>
    </row>
    <row r="5626" spans="1:14" ht="63.75" x14ac:dyDescent="0.25">
      <c r="A5626" s="69" t="s">
        <v>4792</v>
      </c>
      <c r="B5626" s="42" t="s">
        <v>4793</v>
      </c>
      <c r="C5626" s="43" t="s">
        <v>4794</v>
      </c>
      <c r="D5626" s="44"/>
      <c r="E5626" s="47"/>
      <c r="F5626" s="10">
        <v>866</v>
      </c>
      <c r="G5626" s="797" t="str">
        <f t="shared" si="190"/>
        <v>NA</v>
      </c>
      <c r="H5626" s="797" t="str">
        <f t="shared" si="190"/>
        <v>NA</v>
      </c>
      <c r="I5626" s="797" t="str">
        <f t="shared" si="190"/>
        <v>NA</v>
      </c>
      <c r="J5626" s="797" t="str">
        <f t="shared" si="190"/>
        <v>NA</v>
      </c>
      <c r="K5626" s="797" t="str">
        <f t="shared" si="190"/>
        <v>NA</v>
      </c>
      <c r="L5626" s="797" t="str">
        <f t="shared" si="190"/>
        <v>NA</v>
      </c>
      <c r="M5626" s="797" t="str">
        <f t="shared" si="190"/>
        <v>NA</v>
      </c>
      <c r="N5626" s="797" t="b">
        <v>1</v>
      </c>
    </row>
    <row r="5627" spans="1:14" ht="63.75" x14ac:dyDescent="0.25">
      <c r="A5627" s="69" t="s">
        <v>4795</v>
      </c>
      <c r="B5627" s="42" t="s">
        <v>4796</v>
      </c>
      <c r="C5627" s="43" t="s">
        <v>4797</v>
      </c>
      <c r="D5627" s="44"/>
      <c r="E5627" s="47"/>
      <c r="F5627" s="10">
        <v>5988</v>
      </c>
      <c r="G5627" s="797" t="str">
        <f t="shared" si="190"/>
        <v>NA</v>
      </c>
      <c r="H5627" s="797" t="str">
        <f t="shared" si="190"/>
        <v>NA</v>
      </c>
      <c r="I5627" s="797" t="str">
        <f t="shared" si="190"/>
        <v>NA</v>
      </c>
      <c r="J5627" s="797" t="str">
        <f t="shared" si="190"/>
        <v>NA</v>
      </c>
      <c r="K5627" s="797" t="str">
        <f t="shared" si="190"/>
        <v>NA</v>
      </c>
      <c r="L5627" s="797" t="str">
        <f t="shared" si="190"/>
        <v>NA</v>
      </c>
      <c r="M5627" s="797" t="str">
        <f t="shared" si="190"/>
        <v>NA</v>
      </c>
      <c r="N5627" s="797" t="b">
        <v>1</v>
      </c>
    </row>
    <row r="5628" spans="1:14" ht="51" x14ac:dyDescent="0.25">
      <c r="A5628" s="69" t="s">
        <v>4798</v>
      </c>
      <c r="B5628" s="42" t="s">
        <v>4799</v>
      </c>
      <c r="C5628" s="43" t="s">
        <v>4800</v>
      </c>
      <c r="D5628" s="44"/>
      <c r="E5628" s="47"/>
      <c r="F5628" s="10">
        <v>117</v>
      </c>
      <c r="G5628" s="797">
        <f t="shared" si="190"/>
        <v>40</v>
      </c>
      <c r="H5628" s="797">
        <f t="shared" si="190"/>
        <v>40</v>
      </c>
      <c r="I5628" s="797">
        <f t="shared" si="190"/>
        <v>53</v>
      </c>
      <c r="J5628" s="797">
        <f t="shared" si="190"/>
        <v>37</v>
      </c>
      <c r="K5628" s="797">
        <f t="shared" si="190"/>
        <v>58</v>
      </c>
      <c r="L5628" s="797">
        <f t="shared" si="190"/>
        <v>50</v>
      </c>
      <c r="M5628" s="797">
        <f t="shared" si="190"/>
        <v>57</v>
      </c>
      <c r="N5628" s="797" t="b">
        <v>0</v>
      </c>
    </row>
    <row r="5629" spans="1:14" ht="63.75" x14ac:dyDescent="0.25">
      <c r="A5629" s="69" t="s">
        <v>4801</v>
      </c>
      <c r="B5629" s="42" t="s">
        <v>4802</v>
      </c>
      <c r="C5629" s="43" t="s">
        <v>4803</v>
      </c>
      <c r="D5629" s="44"/>
      <c r="E5629" s="47"/>
      <c r="F5629" s="10">
        <v>910</v>
      </c>
      <c r="G5629" s="797" t="str">
        <f t="shared" si="190"/>
        <v>NA</v>
      </c>
      <c r="H5629" s="797" t="str">
        <f t="shared" si="190"/>
        <v>NA</v>
      </c>
      <c r="I5629" s="797" t="str">
        <f t="shared" si="190"/>
        <v>NA</v>
      </c>
      <c r="J5629" s="797" t="str">
        <f t="shared" si="190"/>
        <v>NA</v>
      </c>
      <c r="K5629" s="797" t="str">
        <f t="shared" si="190"/>
        <v>NA</v>
      </c>
      <c r="L5629" s="797" t="str">
        <f t="shared" si="190"/>
        <v>NA</v>
      </c>
      <c r="M5629" s="797" t="str">
        <f t="shared" si="190"/>
        <v>NA</v>
      </c>
      <c r="N5629" s="797" t="b">
        <v>1</v>
      </c>
    </row>
    <row r="5630" spans="1:14" ht="63.75" x14ac:dyDescent="0.25">
      <c r="A5630" s="69" t="s">
        <v>4804</v>
      </c>
      <c r="B5630" s="42" t="s">
        <v>4805</v>
      </c>
      <c r="C5630" s="43" t="s">
        <v>4806</v>
      </c>
      <c r="D5630" s="44"/>
      <c r="E5630" s="47"/>
      <c r="F5630" s="10">
        <v>790</v>
      </c>
      <c r="G5630" s="797">
        <f t="shared" si="190"/>
        <v>272</v>
      </c>
      <c r="H5630" s="797">
        <f t="shared" si="190"/>
        <v>272</v>
      </c>
      <c r="I5630" s="797">
        <f t="shared" si="190"/>
        <v>357</v>
      </c>
      <c r="J5630" s="797">
        <f t="shared" si="190"/>
        <v>248</v>
      </c>
      <c r="K5630" s="797">
        <f t="shared" si="190"/>
        <v>394</v>
      </c>
      <c r="L5630" s="797">
        <f t="shared" si="190"/>
        <v>340</v>
      </c>
      <c r="M5630" s="797">
        <f t="shared" si="190"/>
        <v>382</v>
      </c>
      <c r="N5630" s="797" t="b">
        <v>0</v>
      </c>
    </row>
    <row r="5631" spans="1:14" ht="63.75" x14ac:dyDescent="0.25">
      <c r="A5631" s="69" t="s">
        <v>4807</v>
      </c>
      <c r="B5631" s="42" t="s">
        <v>4808</v>
      </c>
      <c r="C5631" s="43" t="s">
        <v>4809</v>
      </c>
      <c r="D5631" s="44"/>
      <c r="E5631" s="47"/>
      <c r="F5631" s="10">
        <v>1136</v>
      </c>
      <c r="G5631" s="797" t="str">
        <f t="shared" si="190"/>
        <v>NA</v>
      </c>
      <c r="H5631" s="797" t="str">
        <f t="shared" si="190"/>
        <v>NA</v>
      </c>
      <c r="I5631" s="797" t="str">
        <f t="shared" si="190"/>
        <v>NA</v>
      </c>
      <c r="J5631" s="797" t="str">
        <f t="shared" si="190"/>
        <v>NA</v>
      </c>
      <c r="K5631" s="797" t="str">
        <f t="shared" si="190"/>
        <v>NA</v>
      </c>
      <c r="L5631" s="797" t="str">
        <f t="shared" si="190"/>
        <v>NA</v>
      </c>
      <c r="M5631" s="797" t="str">
        <f t="shared" si="190"/>
        <v>NA</v>
      </c>
      <c r="N5631" s="797" t="b">
        <v>1</v>
      </c>
    </row>
    <row r="5632" spans="1:14" ht="63.75" x14ac:dyDescent="0.25">
      <c r="A5632" s="69" t="s">
        <v>4810</v>
      </c>
      <c r="B5632" s="42" t="s">
        <v>4811</v>
      </c>
      <c r="C5632" s="43" t="s">
        <v>4812</v>
      </c>
      <c r="D5632" s="44"/>
      <c r="E5632" s="47"/>
      <c r="F5632" s="10">
        <v>987</v>
      </c>
      <c r="G5632" s="797" t="str">
        <f t="shared" si="190"/>
        <v>NA</v>
      </c>
      <c r="H5632" s="797" t="str">
        <f t="shared" si="190"/>
        <v>NA</v>
      </c>
      <c r="I5632" s="797" t="str">
        <f t="shared" si="190"/>
        <v>NA</v>
      </c>
      <c r="J5632" s="797" t="str">
        <f t="shared" si="190"/>
        <v>NA</v>
      </c>
      <c r="K5632" s="797" t="str">
        <f t="shared" si="190"/>
        <v>NA</v>
      </c>
      <c r="L5632" s="797" t="str">
        <f t="shared" si="190"/>
        <v>NA</v>
      </c>
      <c r="M5632" s="797" t="str">
        <f t="shared" si="190"/>
        <v>NA</v>
      </c>
      <c r="N5632" s="797" t="b">
        <v>1</v>
      </c>
    </row>
    <row r="5633" spans="1:14" ht="63.75" x14ac:dyDescent="0.25">
      <c r="A5633" s="69" t="s">
        <v>4813</v>
      </c>
      <c r="B5633" s="42" t="s">
        <v>4814</v>
      </c>
      <c r="C5633" s="43" t="s">
        <v>4815</v>
      </c>
      <c r="D5633" s="44"/>
      <c r="E5633" s="47"/>
      <c r="F5633" s="10">
        <v>7151</v>
      </c>
      <c r="G5633" s="797">
        <f t="shared" si="190"/>
        <v>2460</v>
      </c>
      <c r="H5633" s="797">
        <f t="shared" si="190"/>
        <v>2460</v>
      </c>
      <c r="I5633" s="797">
        <f t="shared" si="190"/>
        <v>3232</v>
      </c>
      <c r="J5633" s="797">
        <f t="shared" si="190"/>
        <v>2245</v>
      </c>
      <c r="K5633" s="797">
        <f t="shared" si="190"/>
        <v>3568</v>
      </c>
      <c r="L5633" s="797">
        <f t="shared" si="190"/>
        <v>3075</v>
      </c>
      <c r="M5633" s="797">
        <f t="shared" si="190"/>
        <v>3454</v>
      </c>
      <c r="N5633" s="797" t="b">
        <v>0</v>
      </c>
    </row>
    <row r="5634" spans="1:14" ht="51" x14ac:dyDescent="0.25">
      <c r="A5634" s="69" t="s">
        <v>4816</v>
      </c>
      <c r="B5634" s="42" t="s">
        <v>4817</v>
      </c>
      <c r="C5634" s="43" t="s">
        <v>4818</v>
      </c>
      <c r="D5634" s="44"/>
      <c r="E5634" s="47"/>
      <c r="F5634" s="10">
        <v>147</v>
      </c>
      <c r="G5634" s="797">
        <f t="shared" si="190"/>
        <v>51</v>
      </c>
      <c r="H5634" s="797">
        <f t="shared" si="190"/>
        <v>51</v>
      </c>
      <c r="I5634" s="797">
        <f t="shared" si="190"/>
        <v>66</v>
      </c>
      <c r="J5634" s="797">
        <f t="shared" si="190"/>
        <v>46</v>
      </c>
      <c r="K5634" s="797">
        <f t="shared" si="190"/>
        <v>73</v>
      </c>
      <c r="L5634" s="797">
        <f t="shared" si="190"/>
        <v>63</v>
      </c>
      <c r="M5634" s="797">
        <f t="shared" si="190"/>
        <v>71</v>
      </c>
      <c r="N5634" s="797" t="b">
        <v>0</v>
      </c>
    </row>
    <row r="5635" spans="1:14" x14ac:dyDescent="0.25">
      <c r="A5635" s="69"/>
      <c r="B5635" s="42"/>
      <c r="C5635" s="43"/>
      <c r="D5635" s="44"/>
      <c r="E5635" s="47"/>
      <c r="F5635" s="10" t="s">
        <v>5249</v>
      </c>
      <c r="G5635" s="797" t="str">
        <f t="shared" si="190"/>
        <v/>
      </c>
      <c r="H5635" s="797" t="str">
        <f t="shared" si="190"/>
        <v/>
      </c>
      <c r="I5635" s="797" t="str">
        <f t="shared" si="190"/>
        <v/>
      </c>
      <c r="J5635" s="797" t="str">
        <f t="shared" si="190"/>
        <v/>
      </c>
      <c r="K5635" s="797" t="str">
        <f t="shared" si="190"/>
        <v/>
      </c>
      <c r="L5635" s="797" t="str">
        <f t="shared" si="190"/>
        <v/>
      </c>
      <c r="M5635" s="797" t="str">
        <f t="shared" si="190"/>
        <v/>
      </c>
      <c r="N5635" s="797" t="b">
        <v>0</v>
      </c>
    </row>
    <row r="5636" spans="1:14" ht="38.25" x14ac:dyDescent="0.25">
      <c r="A5636" s="87" t="s">
        <v>4819</v>
      </c>
      <c r="B5636" s="42"/>
      <c r="C5636" s="43"/>
      <c r="D5636" s="44"/>
      <c r="E5636" s="47"/>
      <c r="F5636" s="10" t="s">
        <v>5249</v>
      </c>
      <c r="G5636" s="797" t="str">
        <f t="shared" si="190"/>
        <v/>
      </c>
      <c r="H5636" s="797" t="str">
        <f t="shared" si="190"/>
        <v/>
      </c>
      <c r="I5636" s="797" t="str">
        <f t="shared" si="190"/>
        <v/>
      </c>
      <c r="J5636" s="797" t="str">
        <f t="shared" si="190"/>
        <v/>
      </c>
      <c r="K5636" s="797" t="str">
        <f t="shared" si="190"/>
        <v/>
      </c>
      <c r="L5636" s="797" t="str">
        <f t="shared" si="190"/>
        <v/>
      </c>
      <c r="M5636" s="797" t="str">
        <f t="shared" si="190"/>
        <v/>
      </c>
      <c r="N5636" s="797" t="b">
        <v>0</v>
      </c>
    </row>
    <row r="5637" spans="1:14" ht="25.5" x14ac:dyDescent="0.25">
      <c r="A5637" s="69" t="s">
        <v>4820</v>
      </c>
      <c r="B5637" s="42" t="s">
        <v>4821</v>
      </c>
      <c r="C5637" s="43" t="s">
        <v>4822</v>
      </c>
      <c r="D5637" s="44"/>
      <c r="E5637" s="47"/>
      <c r="F5637" s="814">
        <v>3947</v>
      </c>
      <c r="G5637" s="797">
        <f t="shared" si="190"/>
        <v>1358</v>
      </c>
      <c r="H5637" s="797">
        <f t="shared" si="190"/>
        <v>1358</v>
      </c>
      <c r="I5637" s="797">
        <f t="shared" si="190"/>
        <v>1784</v>
      </c>
      <c r="J5637" s="797">
        <f t="shared" si="190"/>
        <v>1239</v>
      </c>
      <c r="K5637" s="797">
        <f t="shared" si="190"/>
        <v>1970</v>
      </c>
      <c r="L5637" s="797">
        <f t="shared" si="190"/>
        <v>1697</v>
      </c>
      <c r="M5637" s="797">
        <f t="shared" si="190"/>
        <v>1906</v>
      </c>
      <c r="N5637" s="797" t="b">
        <v>0</v>
      </c>
    </row>
    <row r="5638" spans="1:14" ht="25.5" x14ac:dyDescent="0.25">
      <c r="A5638" s="69" t="s">
        <v>4823</v>
      </c>
      <c r="B5638" s="42" t="s">
        <v>4824</v>
      </c>
      <c r="C5638" s="43" t="s">
        <v>4825</v>
      </c>
      <c r="D5638" s="44"/>
      <c r="E5638" s="47"/>
      <c r="F5638" s="814">
        <v>32</v>
      </c>
      <c r="G5638" s="797">
        <f t="shared" si="190"/>
        <v>11</v>
      </c>
      <c r="H5638" s="797">
        <f t="shared" si="190"/>
        <v>11</v>
      </c>
      <c r="I5638" s="797">
        <f t="shared" si="190"/>
        <v>14</v>
      </c>
      <c r="J5638" s="797">
        <f t="shared" si="190"/>
        <v>10</v>
      </c>
      <c r="K5638" s="797">
        <f t="shared" si="190"/>
        <v>16</v>
      </c>
      <c r="L5638" s="797">
        <f t="shared" si="190"/>
        <v>14</v>
      </c>
      <c r="M5638" s="797">
        <f t="shared" si="190"/>
        <v>15</v>
      </c>
      <c r="N5638" s="797" t="b">
        <v>0</v>
      </c>
    </row>
    <row r="5639" spans="1:14" ht="25.5" x14ac:dyDescent="0.25">
      <c r="A5639" s="69" t="s">
        <v>4826</v>
      </c>
      <c r="B5639" s="42" t="s">
        <v>4827</v>
      </c>
      <c r="C5639" s="43" t="s">
        <v>4828</v>
      </c>
      <c r="D5639" s="44"/>
      <c r="E5639" s="47"/>
      <c r="F5639" s="814">
        <v>32</v>
      </c>
      <c r="G5639" s="797">
        <f t="shared" si="190"/>
        <v>11</v>
      </c>
      <c r="H5639" s="797">
        <f t="shared" si="190"/>
        <v>11</v>
      </c>
      <c r="I5639" s="797">
        <f t="shared" si="190"/>
        <v>14</v>
      </c>
      <c r="J5639" s="797">
        <f t="shared" si="190"/>
        <v>10</v>
      </c>
      <c r="K5639" s="797">
        <f t="shared" si="190"/>
        <v>16</v>
      </c>
      <c r="L5639" s="797">
        <f t="shared" si="190"/>
        <v>14</v>
      </c>
      <c r="M5639" s="797">
        <f t="shared" si="190"/>
        <v>15</v>
      </c>
      <c r="N5639" s="797" t="b">
        <v>0</v>
      </c>
    </row>
    <row r="5640" spans="1:14" x14ac:dyDescent="0.25">
      <c r="A5640" s="69" t="s">
        <v>4829</v>
      </c>
      <c r="B5640" s="42" t="s">
        <v>4830</v>
      </c>
      <c r="C5640" s="43" t="s">
        <v>4831</v>
      </c>
      <c r="D5640" s="44"/>
      <c r="E5640" s="47"/>
      <c r="F5640" s="814">
        <v>602</v>
      </c>
      <c r="G5640" s="797">
        <f t="shared" si="190"/>
        <v>207</v>
      </c>
      <c r="H5640" s="797">
        <f t="shared" si="190"/>
        <v>207</v>
      </c>
      <c r="I5640" s="797">
        <f t="shared" si="190"/>
        <v>272</v>
      </c>
      <c r="J5640" s="797">
        <f t="shared" si="190"/>
        <v>189</v>
      </c>
      <c r="K5640" s="797">
        <f t="shared" si="190"/>
        <v>300</v>
      </c>
      <c r="L5640" s="797">
        <f t="shared" si="190"/>
        <v>259</v>
      </c>
      <c r="M5640" s="797">
        <f t="shared" si="190"/>
        <v>291</v>
      </c>
      <c r="N5640" s="797" t="b">
        <v>0</v>
      </c>
    </row>
    <row r="5641" spans="1:14" ht="25.5" x14ac:dyDescent="0.25">
      <c r="A5641" s="69" t="s">
        <v>4832</v>
      </c>
      <c r="B5641" s="42" t="s">
        <v>4833</v>
      </c>
      <c r="C5641" s="43" t="s">
        <v>4834</v>
      </c>
      <c r="D5641" s="44"/>
      <c r="E5641" s="47"/>
      <c r="F5641" s="814">
        <v>5436</v>
      </c>
      <c r="G5641" s="797">
        <f t="shared" si="190"/>
        <v>1870</v>
      </c>
      <c r="H5641" s="797">
        <f t="shared" si="190"/>
        <v>1870</v>
      </c>
      <c r="I5641" s="797">
        <f t="shared" si="190"/>
        <v>2457</v>
      </c>
      <c r="J5641" s="797">
        <f t="shared" si="190"/>
        <v>1707</v>
      </c>
      <c r="K5641" s="797">
        <f t="shared" si="190"/>
        <v>2713</v>
      </c>
      <c r="L5641" s="797">
        <f t="shared" si="190"/>
        <v>2337</v>
      </c>
      <c r="M5641" s="797">
        <f t="shared" si="190"/>
        <v>2626</v>
      </c>
      <c r="N5641" s="797" t="b">
        <v>0</v>
      </c>
    </row>
    <row r="5642" spans="1:14" x14ac:dyDescent="0.25">
      <c r="A5642" s="69" t="s">
        <v>4835</v>
      </c>
      <c r="B5642" s="42" t="s">
        <v>4836</v>
      </c>
      <c r="C5642" s="43" t="s">
        <v>4837</v>
      </c>
      <c r="D5642" s="44"/>
      <c r="E5642" s="47"/>
      <c r="F5642" s="10">
        <v>10</v>
      </c>
      <c r="G5642" s="797">
        <f t="shared" si="190"/>
        <v>3</v>
      </c>
      <c r="H5642" s="797">
        <f t="shared" si="190"/>
        <v>3</v>
      </c>
      <c r="I5642" s="797">
        <f t="shared" si="190"/>
        <v>5</v>
      </c>
      <c r="J5642" s="797">
        <f t="shared" si="190"/>
        <v>3</v>
      </c>
      <c r="K5642" s="797">
        <f t="shared" si="190"/>
        <v>5</v>
      </c>
      <c r="L5642" s="797">
        <f t="shared" si="190"/>
        <v>4</v>
      </c>
      <c r="M5642" s="797">
        <f t="shared" si="190"/>
        <v>5</v>
      </c>
      <c r="N5642" s="797" t="b">
        <v>0</v>
      </c>
    </row>
    <row r="5643" spans="1:14" x14ac:dyDescent="0.25">
      <c r="A5643" s="69" t="s">
        <v>4838</v>
      </c>
      <c r="B5643" s="42" t="s">
        <v>4839</v>
      </c>
      <c r="C5643" s="43" t="s">
        <v>4840</v>
      </c>
      <c r="D5643" s="44"/>
      <c r="E5643" s="47"/>
      <c r="F5643" s="10">
        <v>10</v>
      </c>
      <c r="G5643" s="797">
        <f t="shared" si="190"/>
        <v>3</v>
      </c>
      <c r="H5643" s="797">
        <f t="shared" si="190"/>
        <v>3</v>
      </c>
      <c r="I5643" s="797">
        <f t="shared" si="190"/>
        <v>5</v>
      </c>
      <c r="J5643" s="797">
        <f t="shared" si="190"/>
        <v>3</v>
      </c>
      <c r="K5643" s="797">
        <f t="shared" si="190"/>
        <v>5</v>
      </c>
      <c r="L5643" s="797">
        <f t="shared" si="190"/>
        <v>4</v>
      </c>
      <c r="M5643" s="797">
        <f t="shared" si="190"/>
        <v>5</v>
      </c>
      <c r="N5643" s="797" t="b">
        <v>0</v>
      </c>
    </row>
    <row r="5644" spans="1:14" x14ac:dyDescent="0.25">
      <c r="A5644" s="69" t="s">
        <v>4841</v>
      </c>
      <c r="B5644" s="42" t="s">
        <v>4842</v>
      </c>
      <c r="C5644" s="43" t="s">
        <v>4843</v>
      </c>
      <c r="D5644" s="44"/>
      <c r="E5644" s="47"/>
      <c r="F5644" s="814">
        <v>1669</v>
      </c>
      <c r="G5644" s="797">
        <f t="shared" si="190"/>
        <v>574</v>
      </c>
      <c r="H5644" s="797">
        <f t="shared" si="190"/>
        <v>574</v>
      </c>
      <c r="I5644" s="797">
        <f t="shared" si="190"/>
        <v>754</v>
      </c>
      <c r="J5644" s="797">
        <f t="shared" si="190"/>
        <v>524</v>
      </c>
      <c r="K5644" s="797">
        <f t="shared" si="190"/>
        <v>833</v>
      </c>
      <c r="L5644" s="797">
        <f t="shared" si="190"/>
        <v>718</v>
      </c>
      <c r="M5644" s="797">
        <f t="shared" si="190"/>
        <v>806</v>
      </c>
      <c r="N5644" s="797" t="b">
        <v>0</v>
      </c>
    </row>
    <row r="5645" spans="1:14" x14ac:dyDescent="0.25">
      <c r="A5645" s="69" t="s">
        <v>4844</v>
      </c>
      <c r="B5645" s="42" t="s">
        <v>4845</v>
      </c>
      <c r="C5645" s="43" t="s">
        <v>4846</v>
      </c>
      <c r="D5645" s="44"/>
      <c r="E5645" s="47"/>
      <c r="F5645" s="814">
        <v>209</v>
      </c>
      <c r="G5645" s="797">
        <f t="shared" si="190"/>
        <v>72</v>
      </c>
      <c r="H5645" s="797">
        <f t="shared" si="190"/>
        <v>72</v>
      </c>
      <c r="I5645" s="797">
        <f t="shared" si="190"/>
        <v>94</v>
      </c>
      <c r="J5645" s="797">
        <f t="shared" si="190"/>
        <v>66</v>
      </c>
      <c r="K5645" s="797">
        <f t="shared" si="190"/>
        <v>104</v>
      </c>
      <c r="L5645" s="797">
        <f t="shared" si="190"/>
        <v>90</v>
      </c>
      <c r="M5645" s="797">
        <f t="shared" si="190"/>
        <v>101</v>
      </c>
      <c r="N5645" s="797" t="b">
        <v>0</v>
      </c>
    </row>
    <row r="5646" spans="1:14" ht="25.5" x14ac:dyDescent="0.25">
      <c r="A5646" s="69" t="s">
        <v>4847</v>
      </c>
      <c r="B5646" s="42" t="s">
        <v>4848</v>
      </c>
      <c r="C5646" s="43" t="s">
        <v>4849</v>
      </c>
      <c r="D5646" s="44"/>
      <c r="E5646" s="47"/>
      <c r="F5646" s="10">
        <v>290</v>
      </c>
      <c r="G5646" s="797">
        <f t="shared" si="190"/>
        <v>100</v>
      </c>
      <c r="H5646" s="797">
        <f t="shared" si="190"/>
        <v>100</v>
      </c>
      <c r="I5646" s="797">
        <f t="shared" si="190"/>
        <v>131</v>
      </c>
      <c r="J5646" s="797">
        <f t="shared" si="190"/>
        <v>91</v>
      </c>
      <c r="K5646" s="797">
        <f t="shared" si="190"/>
        <v>145</v>
      </c>
      <c r="L5646" s="797">
        <f t="shared" si="190"/>
        <v>125</v>
      </c>
      <c r="M5646" s="797">
        <f t="shared" si="190"/>
        <v>140</v>
      </c>
      <c r="N5646" s="797" t="b">
        <v>0</v>
      </c>
    </row>
    <row r="5647" spans="1:14" ht="25.5" x14ac:dyDescent="0.25">
      <c r="A5647" s="69" t="s">
        <v>4850</v>
      </c>
      <c r="B5647" s="42" t="s">
        <v>4851</v>
      </c>
      <c r="C5647" s="43" t="s">
        <v>4852</v>
      </c>
      <c r="D5647" s="44"/>
      <c r="E5647" s="47"/>
      <c r="F5647" s="10">
        <v>36</v>
      </c>
      <c r="G5647" s="797">
        <f t="shared" si="190"/>
        <v>12</v>
      </c>
      <c r="H5647" s="797">
        <f t="shared" si="190"/>
        <v>12</v>
      </c>
      <c r="I5647" s="797">
        <f t="shared" si="190"/>
        <v>16</v>
      </c>
      <c r="J5647" s="797">
        <f t="shared" si="190"/>
        <v>11</v>
      </c>
      <c r="K5647" s="797">
        <f t="shared" si="190"/>
        <v>18</v>
      </c>
      <c r="L5647" s="797">
        <f t="shared" si="190"/>
        <v>15</v>
      </c>
      <c r="M5647" s="797">
        <f t="shared" si="190"/>
        <v>17</v>
      </c>
      <c r="N5647" s="797" t="b">
        <v>0</v>
      </c>
    </row>
    <row r="5648" spans="1:14" x14ac:dyDescent="0.25">
      <c r="A5648" s="69"/>
      <c r="B5648" s="42"/>
      <c r="C5648" s="43"/>
      <c r="D5648" s="44"/>
      <c r="E5648" s="47"/>
      <c r="F5648" s="10" t="s">
        <v>5249</v>
      </c>
      <c r="G5648" s="797" t="str">
        <f t="shared" si="190"/>
        <v/>
      </c>
      <c r="H5648" s="797" t="str">
        <f t="shared" si="190"/>
        <v/>
      </c>
      <c r="I5648" s="797" t="str">
        <f t="shared" si="190"/>
        <v/>
      </c>
      <c r="J5648" s="797" t="str">
        <f t="shared" si="190"/>
        <v/>
      </c>
      <c r="K5648" s="797" t="str">
        <f t="shared" si="190"/>
        <v/>
      </c>
      <c r="L5648" s="797" t="str">
        <f t="shared" si="190"/>
        <v/>
      </c>
      <c r="M5648" s="797" t="str">
        <f t="shared" si="190"/>
        <v/>
      </c>
      <c r="N5648" s="797" t="b">
        <v>0</v>
      </c>
    </row>
    <row r="5649" spans="1:14" x14ac:dyDescent="0.25">
      <c r="A5649" s="87"/>
      <c r="B5649" s="42"/>
      <c r="C5649" s="43"/>
      <c r="D5649" s="44"/>
      <c r="E5649" s="47"/>
      <c r="F5649" s="10" t="s">
        <v>5249</v>
      </c>
      <c r="G5649" s="797" t="str">
        <f t="shared" si="190"/>
        <v/>
      </c>
      <c r="H5649" s="797" t="str">
        <f t="shared" si="190"/>
        <v/>
      </c>
      <c r="I5649" s="797" t="str">
        <f t="shared" si="190"/>
        <v/>
      </c>
      <c r="J5649" s="797" t="str">
        <f t="shared" si="190"/>
        <v/>
      </c>
      <c r="K5649" s="797" t="str">
        <f t="shared" si="190"/>
        <v/>
      </c>
      <c r="L5649" s="797" t="str">
        <f t="shared" si="190"/>
        <v/>
      </c>
      <c r="M5649" s="797" t="str">
        <f t="shared" si="190"/>
        <v/>
      </c>
      <c r="N5649" s="797" t="b">
        <v>0</v>
      </c>
    </row>
    <row r="5650" spans="1:14" ht="38.25" x14ac:dyDescent="0.25">
      <c r="A5650" s="87" t="s">
        <v>4853</v>
      </c>
      <c r="B5650" s="42"/>
      <c r="C5650" s="43"/>
      <c r="D5650" s="44"/>
      <c r="E5650" s="47"/>
      <c r="F5650" s="10" t="s">
        <v>5249</v>
      </c>
      <c r="G5650" s="797" t="str">
        <f t="shared" si="190"/>
        <v/>
      </c>
      <c r="H5650" s="797" t="str">
        <f t="shared" si="190"/>
        <v/>
      </c>
      <c r="I5650" s="797" t="str">
        <f t="shared" si="190"/>
        <v/>
      </c>
      <c r="J5650" s="797" t="str">
        <f t="shared" si="190"/>
        <v/>
      </c>
      <c r="K5650" s="797" t="str">
        <f t="shared" si="190"/>
        <v/>
      </c>
      <c r="L5650" s="797" t="str">
        <f t="shared" si="190"/>
        <v/>
      </c>
      <c r="M5650" s="797" t="str">
        <f t="shared" si="190"/>
        <v/>
      </c>
      <c r="N5650" s="797" t="b">
        <v>0</v>
      </c>
    </row>
    <row r="5651" spans="1:14" x14ac:dyDescent="0.25">
      <c r="A5651" s="69" t="s">
        <v>4854</v>
      </c>
      <c r="B5651" s="42"/>
      <c r="C5651" s="43"/>
      <c r="D5651" s="44"/>
      <c r="E5651" s="47"/>
      <c r="F5651" s="10" t="s">
        <v>5249</v>
      </c>
      <c r="G5651" s="797" t="str">
        <f t="shared" si="190"/>
        <v/>
      </c>
      <c r="H5651" s="797" t="str">
        <f t="shared" si="190"/>
        <v/>
      </c>
      <c r="I5651" s="797" t="str">
        <f t="shared" si="190"/>
        <v/>
      </c>
      <c r="J5651" s="797" t="str">
        <f t="shared" si="190"/>
        <v/>
      </c>
      <c r="K5651" s="797" t="str">
        <f t="shared" si="190"/>
        <v/>
      </c>
      <c r="L5651" s="797" t="str">
        <f t="shared" si="190"/>
        <v/>
      </c>
      <c r="M5651" s="797" t="str">
        <f t="shared" si="190"/>
        <v/>
      </c>
      <c r="N5651" s="797" t="b">
        <v>0</v>
      </c>
    </row>
    <row r="5652" spans="1:14" ht="25.5" x14ac:dyDescent="0.25">
      <c r="A5652" s="69" t="s">
        <v>4855</v>
      </c>
      <c r="B5652" s="42" t="s">
        <v>4856</v>
      </c>
      <c r="C5652" s="43" t="s">
        <v>4857</v>
      </c>
      <c r="D5652" s="44"/>
      <c r="E5652" s="47"/>
      <c r="F5652" s="10">
        <v>2727</v>
      </c>
      <c r="G5652" s="797">
        <f t="shared" si="190"/>
        <v>938</v>
      </c>
      <c r="H5652" s="797">
        <f t="shared" si="190"/>
        <v>938</v>
      </c>
      <c r="I5652" s="797">
        <f t="shared" si="190"/>
        <v>1233</v>
      </c>
      <c r="J5652" s="797">
        <f t="shared" si="190"/>
        <v>856</v>
      </c>
      <c r="K5652" s="797">
        <f t="shared" si="190"/>
        <v>1361</v>
      </c>
      <c r="L5652" s="797">
        <f t="shared" si="190"/>
        <v>1173</v>
      </c>
      <c r="M5652" s="797">
        <f t="shared" si="190"/>
        <v>1317</v>
      </c>
      <c r="N5652" s="797" t="b">
        <v>0</v>
      </c>
    </row>
    <row r="5653" spans="1:14" ht="51" x14ac:dyDescent="0.25">
      <c r="A5653" s="69" t="s">
        <v>4858</v>
      </c>
      <c r="B5653" s="42" t="s">
        <v>4859</v>
      </c>
      <c r="C5653" s="43" t="s">
        <v>4860</v>
      </c>
      <c r="D5653" s="44"/>
      <c r="E5653" s="47"/>
      <c r="F5653" s="10">
        <v>627</v>
      </c>
      <c r="G5653" s="797">
        <f t="shared" si="190"/>
        <v>216</v>
      </c>
      <c r="H5653" s="797">
        <f t="shared" si="190"/>
        <v>216</v>
      </c>
      <c r="I5653" s="797">
        <f t="shared" si="190"/>
        <v>283</v>
      </c>
      <c r="J5653" s="797">
        <f t="shared" si="190"/>
        <v>197</v>
      </c>
      <c r="K5653" s="797">
        <f t="shared" si="190"/>
        <v>313</v>
      </c>
      <c r="L5653" s="797">
        <f t="shared" si="190"/>
        <v>270</v>
      </c>
      <c r="M5653" s="797">
        <f t="shared" si="190"/>
        <v>303</v>
      </c>
      <c r="N5653" s="797" t="b">
        <v>0</v>
      </c>
    </row>
    <row r="5654" spans="1:14" ht="38.25" x14ac:dyDescent="0.25">
      <c r="A5654" s="69" t="s">
        <v>4861</v>
      </c>
      <c r="B5654" s="42" t="s">
        <v>4862</v>
      </c>
      <c r="C5654" s="43" t="s">
        <v>4863</v>
      </c>
      <c r="D5654" s="44"/>
      <c r="E5654" s="47"/>
      <c r="F5654" s="10">
        <v>678</v>
      </c>
      <c r="G5654" s="797">
        <f t="shared" si="190"/>
        <v>233</v>
      </c>
      <c r="H5654" s="797">
        <f t="shared" si="190"/>
        <v>233</v>
      </c>
      <c r="I5654" s="797">
        <f t="shared" si="190"/>
        <v>306</v>
      </c>
      <c r="J5654" s="797">
        <f t="shared" si="190"/>
        <v>213</v>
      </c>
      <c r="K5654" s="797">
        <f t="shared" si="190"/>
        <v>338</v>
      </c>
      <c r="L5654" s="797">
        <f t="shared" si="190"/>
        <v>292</v>
      </c>
      <c r="M5654" s="797">
        <f t="shared" si="190"/>
        <v>327</v>
      </c>
      <c r="N5654" s="797" t="b">
        <v>0</v>
      </c>
    </row>
    <row r="5655" spans="1:14" ht="63.75" x14ac:dyDescent="0.25">
      <c r="A5655" s="69" t="s">
        <v>4864</v>
      </c>
      <c r="B5655" s="42" t="s">
        <v>4865</v>
      </c>
      <c r="C5655" s="43" t="s">
        <v>4866</v>
      </c>
      <c r="D5655" s="44"/>
      <c r="E5655" s="47"/>
      <c r="F5655" s="10">
        <v>156</v>
      </c>
      <c r="G5655" s="797">
        <f t="shared" si="190"/>
        <v>54</v>
      </c>
      <c r="H5655" s="797">
        <f t="shared" si="190"/>
        <v>54</v>
      </c>
      <c r="I5655" s="797">
        <f t="shared" si="190"/>
        <v>71</v>
      </c>
      <c r="J5655" s="797">
        <f t="shared" si="190"/>
        <v>49</v>
      </c>
      <c r="K5655" s="797">
        <f t="shared" si="190"/>
        <v>78</v>
      </c>
      <c r="L5655" s="797">
        <f t="shared" si="190"/>
        <v>67</v>
      </c>
      <c r="M5655" s="797">
        <f t="shared" si="190"/>
        <v>75</v>
      </c>
      <c r="N5655" s="797" t="b">
        <v>0</v>
      </c>
    </row>
    <row r="5656" spans="1:14" ht="38.25" x14ac:dyDescent="0.25">
      <c r="A5656" s="69" t="s">
        <v>4867</v>
      </c>
      <c r="B5656" s="42" t="s">
        <v>4868</v>
      </c>
      <c r="C5656" s="43" t="s">
        <v>4869</v>
      </c>
      <c r="D5656" s="44"/>
      <c r="E5656" s="47"/>
      <c r="F5656" s="10">
        <v>1365</v>
      </c>
      <c r="G5656" s="797">
        <f t="shared" si="190"/>
        <v>470</v>
      </c>
      <c r="H5656" s="797">
        <f t="shared" si="190"/>
        <v>470</v>
      </c>
      <c r="I5656" s="797">
        <f t="shared" si="190"/>
        <v>617</v>
      </c>
      <c r="J5656" s="797">
        <f t="shared" si="190"/>
        <v>429</v>
      </c>
      <c r="K5656" s="797">
        <f t="shared" si="190"/>
        <v>681</v>
      </c>
      <c r="L5656" s="797">
        <f t="shared" si="190"/>
        <v>587</v>
      </c>
      <c r="M5656" s="797">
        <f t="shared" si="190"/>
        <v>659</v>
      </c>
      <c r="N5656" s="797" t="b">
        <v>0</v>
      </c>
    </row>
    <row r="5657" spans="1:14" ht="63.75" x14ac:dyDescent="0.25">
      <c r="A5657" s="69" t="s">
        <v>4870</v>
      </c>
      <c r="B5657" s="42" t="s">
        <v>4871</v>
      </c>
      <c r="C5657" s="43" t="s">
        <v>4872</v>
      </c>
      <c r="D5657" s="44"/>
      <c r="E5657" s="47"/>
      <c r="F5657" s="10">
        <v>314</v>
      </c>
      <c r="G5657" s="797">
        <f t="shared" si="190"/>
        <v>108</v>
      </c>
      <c r="H5657" s="797">
        <f t="shared" si="190"/>
        <v>108</v>
      </c>
      <c r="I5657" s="797">
        <f t="shared" si="190"/>
        <v>142</v>
      </c>
      <c r="J5657" s="797">
        <f t="shared" si="190"/>
        <v>99</v>
      </c>
      <c r="K5657" s="797">
        <f t="shared" si="190"/>
        <v>157</v>
      </c>
      <c r="L5657" s="797">
        <f t="shared" si="190"/>
        <v>135</v>
      </c>
      <c r="M5657" s="797">
        <f t="shared" si="190"/>
        <v>152</v>
      </c>
      <c r="N5657" s="797" t="b">
        <v>0</v>
      </c>
    </row>
    <row r="5658" spans="1:14" ht="38.25" x14ac:dyDescent="0.25">
      <c r="A5658" s="69" t="s">
        <v>4873</v>
      </c>
      <c r="B5658" s="42" t="s">
        <v>4874</v>
      </c>
      <c r="C5658" s="43" t="s">
        <v>4875</v>
      </c>
      <c r="D5658" s="44"/>
      <c r="E5658" s="47"/>
      <c r="F5658" s="10">
        <v>2046</v>
      </c>
      <c r="G5658" s="797">
        <f t="shared" si="190"/>
        <v>704</v>
      </c>
      <c r="H5658" s="797">
        <f t="shared" si="190"/>
        <v>704</v>
      </c>
      <c r="I5658" s="797">
        <f t="shared" si="190"/>
        <v>925</v>
      </c>
      <c r="J5658" s="797">
        <f t="shared" si="190"/>
        <v>642</v>
      </c>
      <c r="K5658" s="797">
        <f t="shared" si="190"/>
        <v>1021</v>
      </c>
      <c r="L5658" s="797">
        <f t="shared" si="190"/>
        <v>880</v>
      </c>
      <c r="M5658" s="797">
        <f t="shared" si="190"/>
        <v>988</v>
      </c>
      <c r="N5658" s="797" t="b">
        <v>0</v>
      </c>
    </row>
    <row r="5659" spans="1:14" ht="63.75" x14ac:dyDescent="0.25">
      <c r="A5659" s="69" t="s">
        <v>4876</v>
      </c>
      <c r="B5659" s="42" t="s">
        <v>4877</v>
      </c>
      <c r="C5659" s="43" t="s">
        <v>4878</v>
      </c>
      <c r="D5659" s="44"/>
      <c r="E5659" s="47"/>
      <c r="F5659" s="10">
        <v>470</v>
      </c>
      <c r="G5659" s="797">
        <f t="shared" si="190"/>
        <v>162</v>
      </c>
      <c r="H5659" s="797">
        <f t="shared" si="190"/>
        <v>162</v>
      </c>
      <c r="I5659" s="797">
        <f t="shared" si="190"/>
        <v>212</v>
      </c>
      <c r="J5659" s="797">
        <f t="shared" si="190"/>
        <v>148</v>
      </c>
      <c r="K5659" s="797">
        <f t="shared" si="190"/>
        <v>235</v>
      </c>
      <c r="L5659" s="797">
        <f t="shared" si="190"/>
        <v>202</v>
      </c>
      <c r="M5659" s="797">
        <f t="shared" si="190"/>
        <v>227</v>
      </c>
      <c r="N5659" s="797" t="b">
        <v>0</v>
      </c>
    </row>
    <row r="5660" spans="1:14" ht="38.25" x14ac:dyDescent="0.25">
      <c r="A5660" s="69" t="s">
        <v>4879</v>
      </c>
      <c r="B5660" s="42" t="s">
        <v>4880</v>
      </c>
      <c r="C5660" s="43" t="s">
        <v>4881</v>
      </c>
      <c r="D5660" s="44"/>
      <c r="E5660" s="47"/>
      <c r="F5660" s="10">
        <v>2890</v>
      </c>
      <c r="G5660" s="797">
        <f t="shared" si="190"/>
        <v>994</v>
      </c>
      <c r="H5660" s="797">
        <f t="shared" si="190"/>
        <v>994</v>
      </c>
      <c r="I5660" s="797">
        <f t="shared" si="190"/>
        <v>1306</v>
      </c>
      <c r="J5660" s="797">
        <f t="shared" ref="J5660:M5723" si="191">IF($N5660,"NA",IF(ISNUMBER($F5660),ROUND(($F5660*J$5),0),""))</f>
        <v>907</v>
      </c>
      <c r="K5660" s="797">
        <f t="shared" si="191"/>
        <v>1442</v>
      </c>
      <c r="L5660" s="797">
        <f t="shared" si="191"/>
        <v>1243</v>
      </c>
      <c r="M5660" s="797">
        <f t="shared" si="191"/>
        <v>1396</v>
      </c>
      <c r="N5660" s="797" t="b">
        <v>0</v>
      </c>
    </row>
    <row r="5661" spans="1:14" ht="63.75" x14ac:dyDescent="0.25">
      <c r="A5661" s="69" t="s">
        <v>4882</v>
      </c>
      <c r="B5661" s="42" t="s">
        <v>4883</v>
      </c>
      <c r="C5661" s="43" t="s">
        <v>4884</v>
      </c>
      <c r="D5661" s="44"/>
      <c r="E5661" s="47"/>
      <c r="F5661" s="10">
        <v>664</v>
      </c>
      <c r="G5661" s="797">
        <f t="shared" ref="G5661:L5724" si="192">IF($N5661,"NA",IF(ISNUMBER($F5661),ROUND(($F5661*G$5),0),""))</f>
        <v>228</v>
      </c>
      <c r="H5661" s="797">
        <f t="shared" si="192"/>
        <v>228</v>
      </c>
      <c r="I5661" s="797">
        <f t="shared" si="192"/>
        <v>300</v>
      </c>
      <c r="J5661" s="797">
        <f t="shared" si="191"/>
        <v>208</v>
      </c>
      <c r="K5661" s="797">
        <f t="shared" si="191"/>
        <v>331</v>
      </c>
      <c r="L5661" s="797">
        <f t="shared" si="191"/>
        <v>286</v>
      </c>
      <c r="M5661" s="797">
        <f t="shared" si="191"/>
        <v>321</v>
      </c>
      <c r="N5661" s="797" t="b">
        <v>0</v>
      </c>
    </row>
    <row r="5662" spans="1:14" ht="25.5" x14ac:dyDescent="0.25">
      <c r="A5662" s="69" t="s">
        <v>4885</v>
      </c>
      <c r="B5662" s="42" t="s">
        <v>4886</v>
      </c>
      <c r="C5662" s="43" t="s">
        <v>4887</v>
      </c>
      <c r="D5662" s="44"/>
      <c r="E5662" s="47"/>
      <c r="F5662" s="10">
        <v>440</v>
      </c>
      <c r="G5662" s="797">
        <f t="shared" si="192"/>
        <v>151</v>
      </c>
      <c r="H5662" s="797">
        <f t="shared" si="192"/>
        <v>151</v>
      </c>
      <c r="I5662" s="797">
        <f t="shared" si="192"/>
        <v>199</v>
      </c>
      <c r="J5662" s="797">
        <f t="shared" si="191"/>
        <v>138</v>
      </c>
      <c r="K5662" s="797">
        <f t="shared" si="191"/>
        <v>220</v>
      </c>
      <c r="L5662" s="797">
        <f t="shared" si="191"/>
        <v>189</v>
      </c>
      <c r="M5662" s="797">
        <f t="shared" si="191"/>
        <v>213</v>
      </c>
      <c r="N5662" s="797" t="b">
        <v>0</v>
      </c>
    </row>
    <row r="5663" spans="1:14" ht="51" x14ac:dyDescent="0.25">
      <c r="A5663" s="69" t="s">
        <v>4888</v>
      </c>
      <c r="B5663" s="42" t="s">
        <v>4889</v>
      </c>
      <c r="C5663" s="43" t="s">
        <v>4890</v>
      </c>
      <c r="D5663" s="44"/>
      <c r="E5663" s="47"/>
      <c r="F5663" s="10">
        <v>101</v>
      </c>
      <c r="G5663" s="797">
        <f t="shared" si="192"/>
        <v>35</v>
      </c>
      <c r="H5663" s="797">
        <f t="shared" si="192"/>
        <v>35</v>
      </c>
      <c r="I5663" s="797">
        <f t="shared" si="192"/>
        <v>46</v>
      </c>
      <c r="J5663" s="797">
        <f t="shared" si="191"/>
        <v>32</v>
      </c>
      <c r="K5663" s="797">
        <f t="shared" si="191"/>
        <v>50</v>
      </c>
      <c r="L5663" s="797">
        <f t="shared" si="191"/>
        <v>43</v>
      </c>
      <c r="M5663" s="797">
        <f t="shared" si="191"/>
        <v>49</v>
      </c>
      <c r="N5663" s="797" t="b">
        <v>0</v>
      </c>
    </row>
    <row r="5664" spans="1:14" ht="25.5" x14ac:dyDescent="0.25">
      <c r="A5664" s="69" t="s">
        <v>4891</v>
      </c>
      <c r="B5664" s="42" t="s">
        <v>4892</v>
      </c>
      <c r="C5664" s="43" t="s">
        <v>4893</v>
      </c>
      <c r="D5664" s="44"/>
      <c r="E5664" s="47"/>
      <c r="F5664" s="10">
        <v>1587</v>
      </c>
      <c r="G5664" s="797">
        <f t="shared" si="192"/>
        <v>546</v>
      </c>
      <c r="H5664" s="797">
        <f t="shared" si="192"/>
        <v>546</v>
      </c>
      <c r="I5664" s="797">
        <f t="shared" si="192"/>
        <v>717</v>
      </c>
      <c r="J5664" s="797">
        <f t="shared" si="191"/>
        <v>498</v>
      </c>
      <c r="K5664" s="797">
        <f t="shared" si="191"/>
        <v>792</v>
      </c>
      <c r="L5664" s="797">
        <f t="shared" si="191"/>
        <v>682</v>
      </c>
      <c r="M5664" s="797">
        <f t="shared" si="191"/>
        <v>767</v>
      </c>
      <c r="N5664" s="797" t="b">
        <v>0</v>
      </c>
    </row>
    <row r="5665" spans="1:14" ht="51" x14ac:dyDescent="0.25">
      <c r="A5665" s="69" t="s">
        <v>4894</v>
      </c>
      <c r="B5665" s="42" t="s">
        <v>4895</v>
      </c>
      <c r="C5665" s="43" t="s">
        <v>4896</v>
      </c>
      <c r="D5665" s="44"/>
      <c r="E5665" s="47"/>
      <c r="F5665" s="10">
        <v>365</v>
      </c>
      <c r="G5665" s="797">
        <f t="shared" si="192"/>
        <v>126</v>
      </c>
      <c r="H5665" s="797">
        <f t="shared" si="192"/>
        <v>126</v>
      </c>
      <c r="I5665" s="797">
        <f t="shared" si="192"/>
        <v>165</v>
      </c>
      <c r="J5665" s="797">
        <f t="shared" si="191"/>
        <v>115</v>
      </c>
      <c r="K5665" s="797">
        <f t="shared" si="191"/>
        <v>182</v>
      </c>
      <c r="L5665" s="797">
        <f t="shared" si="191"/>
        <v>157</v>
      </c>
      <c r="M5665" s="797">
        <f t="shared" si="191"/>
        <v>176</v>
      </c>
      <c r="N5665" s="797" t="b">
        <v>0</v>
      </c>
    </row>
    <row r="5666" spans="1:14" ht="38.25" x14ac:dyDescent="0.25">
      <c r="A5666" s="69" t="s">
        <v>4897</v>
      </c>
      <c r="B5666" s="42" t="s">
        <v>4898</v>
      </c>
      <c r="C5666" s="43" t="s">
        <v>4899</v>
      </c>
      <c r="D5666" s="44"/>
      <c r="E5666" s="47"/>
      <c r="F5666" s="10">
        <v>5681</v>
      </c>
      <c r="G5666" s="797">
        <f t="shared" si="192"/>
        <v>1954</v>
      </c>
      <c r="H5666" s="797">
        <f t="shared" si="192"/>
        <v>1954</v>
      </c>
      <c r="I5666" s="797">
        <f t="shared" si="192"/>
        <v>2568</v>
      </c>
      <c r="J5666" s="797">
        <f t="shared" si="191"/>
        <v>1784</v>
      </c>
      <c r="K5666" s="797">
        <f t="shared" si="191"/>
        <v>2835</v>
      </c>
      <c r="L5666" s="797">
        <f t="shared" si="191"/>
        <v>2443</v>
      </c>
      <c r="M5666" s="797">
        <f t="shared" si="191"/>
        <v>2744</v>
      </c>
      <c r="N5666" s="797" t="b">
        <v>0</v>
      </c>
    </row>
    <row r="5667" spans="1:14" ht="63.75" x14ac:dyDescent="0.25">
      <c r="A5667" s="69" t="s">
        <v>4900</v>
      </c>
      <c r="B5667" s="42" t="s">
        <v>4901</v>
      </c>
      <c r="C5667" s="43" t="s">
        <v>4902</v>
      </c>
      <c r="D5667" s="44"/>
      <c r="E5667" s="47"/>
      <c r="F5667" s="10">
        <v>1306</v>
      </c>
      <c r="G5667" s="797">
        <f t="shared" si="192"/>
        <v>449</v>
      </c>
      <c r="H5667" s="797">
        <f t="shared" si="192"/>
        <v>449</v>
      </c>
      <c r="I5667" s="797">
        <f t="shared" si="192"/>
        <v>590</v>
      </c>
      <c r="J5667" s="797">
        <f t="shared" si="191"/>
        <v>410</v>
      </c>
      <c r="K5667" s="797">
        <f t="shared" si="191"/>
        <v>652</v>
      </c>
      <c r="L5667" s="797">
        <f t="shared" si="191"/>
        <v>562</v>
      </c>
      <c r="M5667" s="797">
        <f t="shared" si="191"/>
        <v>631</v>
      </c>
      <c r="N5667" s="797" t="b">
        <v>0</v>
      </c>
    </row>
    <row r="5668" spans="1:14" ht="38.25" x14ac:dyDescent="0.25">
      <c r="A5668" s="69" t="s">
        <v>4903</v>
      </c>
      <c r="B5668" s="42" t="s">
        <v>4904</v>
      </c>
      <c r="C5668" s="43" t="s">
        <v>4905</v>
      </c>
      <c r="D5668" s="44"/>
      <c r="E5668" s="47"/>
      <c r="F5668" s="10">
        <v>9068</v>
      </c>
      <c r="G5668" s="797">
        <f t="shared" si="192"/>
        <v>3119</v>
      </c>
      <c r="H5668" s="797">
        <f t="shared" si="192"/>
        <v>3119</v>
      </c>
      <c r="I5668" s="797">
        <f t="shared" si="192"/>
        <v>4099</v>
      </c>
      <c r="J5668" s="797">
        <f t="shared" si="191"/>
        <v>2847</v>
      </c>
      <c r="K5668" s="797">
        <f t="shared" si="191"/>
        <v>4525</v>
      </c>
      <c r="L5668" s="797">
        <f t="shared" si="191"/>
        <v>3899</v>
      </c>
      <c r="M5668" s="797">
        <f t="shared" si="191"/>
        <v>4380</v>
      </c>
      <c r="N5668" s="797" t="b">
        <v>0</v>
      </c>
    </row>
    <row r="5669" spans="1:14" ht="63.75" x14ac:dyDescent="0.25">
      <c r="A5669" s="69" t="s">
        <v>4906</v>
      </c>
      <c r="B5669" s="42" t="s">
        <v>4907</v>
      </c>
      <c r="C5669" s="43" t="s">
        <v>4908</v>
      </c>
      <c r="D5669" s="44"/>
      <c r="E5669" s="47"/>
      <c r="F5669" s="10">
        <v>2085</v>
      </c>
      <c r="G5669" s="797">
        <f t="shared" si="192"/>
        <v>717</v>
      </c>
      <c r="H5669" s="797">
        <f t="shared" si="192"/>
        <v>717</v>
      </c>
      <c r="I5669" s="797">
        <f t="shared" si="192"/>
        <v>942</v>
      </c>
      <c r="J5669" s="797">
        <f t="shared" si="191"/>
        <v>655</v>
      </c>
      <c r="K5669" s="797">
        <f t="shared" si="191"/>
        <v>1040</v>
      </c>
      <c r="L5669" s="797">
        <f t="shared" si="191"/>
        <v>897</v>
      </c>
      <c r="M5669" s="797">
        <f t="shared" si="191"/>
        <v>1007</v>
      </c>
      <c r="N5669" s="797" t="b">
        <v>0</v>
      </c>
    </row>
    <row r="5670" spans="1:14" ht="38.25" x14ac:dyDescent="0.25">
      <c r="A5670" s="69" t="s">
        <v>4909</v>
      </c>
      <c r="B5670" s="42" t="s">
        <v>4910</v>
      </c>
      <c r="C5670" s="43" t="s">
        <v>4911</v>
      </c>
      <c r="D5670" s="44"/>
      <c r="E5670" s="47"/>
      <c r="F5670" s="10">
        <v>12547</v>
      </c>
      <c r="G5670" s="797">
        <f t="shared" si="192"/>
        <v>4316</v>
      </c>
      <c r="H5670" s="797">
        <f t="shared" si="192"/>
        <v>4316</v>
      </c>
      <c r="I5670" s="797">
        <f t="shared" si="192"/>
        <v>5671</v>
      </c>
      <c r="J5670" s="797">
        <f t="shared" si="191"/>
        <v>3940</v>
      </c>
      <c r="K5670" s="797">
        <f t="shared" si="191"/>
        <v>6261</v>
      </c>
      <c r="L5670" s="797">
        <f t="shared" si="191"/>
        <v>5395</v>
      </c>
      <c r="M5670" s="797">
        <f t="shared" si="191"/>
        <v>6060</v>
      </c>
      <c r="N5670" s="797" t="b">
        <v>0</v>
      </c>
    </row>
    <row r="5671" spans="1:14" ht="63.75" x14ac:dyDescent="0.25">
      <c r="A5671" s="69" t="s">
        <v>4912</v>
      </c>
      <c r="B5671" s="42" t="s">
        <v>4913</v>
      </c>
      <c r="C5671" s="43" t="s">
        <v>4914</v>
      </c>
      <c r="D5671" s="44"/>
      <c r="E5671" s="47"/>
      <c r="F5671" s="10">
        <v>2885</v>
      </c>
      <c r="G5671" s="797">
        <f t="shared" si="192"/>
        <v>992</v>
      </c>
      <c r="H5671" s="797">
        <f t="shared" si="192"/>
        <v>992</v>
      </c>
      <c r="I5671" s="797">
        <f t="shared" si="192"/>
        <v>1304</v>
      </c>
      <c r="J5671" s="797">
        <f t="shared" si="191"/>
        <v>906</v>
      </c>
      <c r="K5671" s="797">
        <f t="shared" si="191"/>
        <v>1440</v>
      </c>
      <c r="L5671" s="797">
        <f t="shared" si="191"/>
        <v>1241</v>
      </c>
      <c r="M5671" s="797">
        <f t="shared" si="191"/>
        <v>1393</v>
      </c>
      <c r="N5671" s="797" t="b">
        <v>0</v>
      </c>
    </row>
    <row r="5672" spans="1:14" ht="25.5" x14ac:dyDescent="0.25">
      <c r="A5672" s="69" t="s">
        <v>4915</v>
      </c>
      <c r="B5672" s="42" t="s">
        <v>4916</v>
      </c>
      <c r="C5672" s="43" t="s">
        <v>4917</v>
      </c>
      <c r="D5672" s="44"/>
      <c r="E5672" s="47"/>
      <c r="F5672" s="10">
        <v>1136</v>
      </c>
      <c r="G5672" s="797">
        <f t="shared" si="192"/>
        <v>391</v>
      </c>
      <c r="H5672" s="797">
        <f t="shared" si="192"/>
        <v>391</v>
      </c>
      <c r="I5672" s="797">
        <f t="shared" si="192"/>
        <v>513</v>
      </c>
      <c r="J5672" s="797">
        <f t="shared" si="191"/>
        <v>357</v>
      </c>
      <c r="K5672" s="797">
        <f t="shared" si="191"/>
        <v>567</v>
      </c>
      <c r="L5672" s="797">
        <f t="shared" si="191"/>
        <v>488</v>
      </c>
      <c r="M5672" s="797">
        <f t="shared" si="191"/>
        <v>549</v>
      </c>
      <c r="N5672" s="797" t="b">
        <v>0</v>
      </c>
    </row>
    <row r="5673" spans="1:14" ht="51" x14ac:dyDescent="0.25">
      <c r="A5673" s="69" t="s">
        <v>4918</v>
      </c>
      <c r="B5673" s="42" t="s">
        <v>4919</v>
      </c>
      <c r="C5673" s="43" t="s">
        <v>4920</v>
      </c>
      <c r="D5673" s="44"/>
      <c r="E5673" s="47"/>
      <c r="F5673" s="10">
        <v>261</v>
      </c>
      <c r="G5673" s="797">
        <f t="shared" si="192"/>
        <v>90</v>
      </c>
      <c r="H5673" s="797">
        <f t="shared" si="192"/>
        <v>90</v>
      </c>
      <c r="I5673" s="797">
        <f t="shared" si="192"/>
        <v>118</v>
      </c>
      <c r="J5673" s="797">
        <f t="shared" si="191"/>
        <v>82</v>
      </c>
      <c r="K5673" s="797">
        <f t="shared" si="191"/>
        <v>130</v>
      </c>
      <c r="L5673" s="797">
        <f t="shared" si="191"/>
        <v>112</v>
      </c>
      <c r="M5673" s="797">
        <f t="shared" si="191"/>
        <v>126</v>
      </c>
      <c r="N5673" s="797" t="b">
        <v>0</v>
      </c>
    </row>
    <row r="5674" spans="1:14" ht="25.5" x14ac:dyDescent="0.25">
      <c r="A5674" s="69" t="s">
        <v>4921</v>
      </c>
      <c r="B5674" s="42" t="s">
        <v>4922</v>
      </c>
      <c r="C5674" s="43" t="s">
        <v>4923</v>
      </c>
      <c r="D5674" s="44"/>
      <c r="E5674" s="47"/>
      <c r="F5674" s="10">
        <v>1817</v>
      </c>
      <c r="G5674" s="797">
        <f t="shared" si="192"/>
        <v>625</v>
      </c>
      <c r="H5674" s="797">
        <f t="shared" si="192"/>
        <v>625</v>
      </c>
      <c r="I5674" s="797">
        <f t="shared" si="192"/>
        <v>821</v>
      </c>
      <c r="J5674" s="797">
        <f t="shared" si="191"/>
        <v>571</v>
      </c>
      <c r="K5674" s="797">
        <f t="shared" si="191"/>
        <v>907</v>
      </c>
      <c r="L5674" s="797">
        <f t="shared" si="191"/>
        <v>781</v>
      </c>
      <c r="M5674" s="797">
        <f t="shared" si="191"/>
        <v>878</v>
      </c>
      <c r="N5674" s="797" t="b">
        <v>0</v>
      </c>
    </row>
    <row r="5675" spans="1:14" ht="51" x14ac:dyDescent="0.25">
      <c r="A5675" s="69" t="s">
        <v>4924</v>
      </c>
      <c r="B5675" s="42" t="s">
        <v>4925</v>
      </c>
      <c r="C5675" s="43" t="s">
        <v>4926</v>
      </c>
      <c r="D5675" s="44"/>
      <c r="E5675" s="47"/>
      <c r="F5675" s="10">
        <v>417</v>
      </c>
      <c r="G5675" s="797">
        <f t="shared" si="192"/>
        <v>143</v>
      </c>
      <c r="H5675" s="797">
        <f t="shared" si="192"/>
        <v>143</v>
      </c>
      <c r="I5675" s="797">
        <f t="shared" si="192"/>
        <v>188</v>
      </c>
      <c r="J5675" s="797">
        <f t="shared" si="191"/>
        <v>131</v>
      </c>
      <c r="K5675" s="797">
        <f t="shared" si="191"/>
        <v>208</v>
      </c>
      <c r="L5675" s="797">
        <f t="shared" si="191"/>
        <v>179</v>
      </c>
      <c r="M5675" s="797">
        <f t="shared" si="191"/>
        <v>201</v>
      </c>
      <c r="N5675" s="797" t="b">
        <v>0</v>
      </c>
    </row>
    <row r="5676" spans="1:14" ht="25.5" x14ac:dyDescent="0.25">
      <c r="A5676" s="69" t="s">
        <v>4927</v>
      </c>
      <c r="B5676" s="42" t="s">
        <v>4928</v>
      </c>
      <c r="C5676" s="43" t="s">
        <v>4929</v>
      </c>
      <c r="D5676" s="44"/>
      <c r="E5676" s="47"/>
      <c r="F5676" s="10">
        <v>2498</v>
      </c>
      <c r="G5676" s="797">
        <f t="shared" si="192"/>
        <v>859</v>
      </c>
      <c r="H5676" s="797">
        <f t="shared" si="192"/>
        <v>859</v>
      </c>
      <c r="I5676" s="797">
        <f t="shared" si="192"/>
        <v>1129</v>
      </c>
      <c r="J5676" s="797">
        <f t="shared" si="191"/>
        <v>784</v>
      </c>
      <c r="K5676" s="797">
        <f t="shared" si="191"/>
        <v>1247</v>
      </c>
      <c r="L5676" s="797">
        <f t="shared" si="191"/>
        <v>1074</v>
      </c>
      <c r="M5676" s="797">
        <f t="shared" si="191"/>
        <v>1207</v>
      </c>
      <c r="N5676" s="797" t="b">
        <v>0</v>
      </c>
    </row>
    <row r="5677" spans="1:14" ht="51" x14ac:dyDescent="0.25">
      <c r="A5677" s="69" t="s">
        <v>4930</v>
      </c>
      <c r="B5677" s="42" t="s">
        <v>4931</v>
      </c>
      <c r="C5677" s="43" t="s">
        <v>4932</v>
      </c>
      <c r="D5677" s="44"/>
      <c r="E5677" s="47"/>
      <c r="F5677" s="10">
        <v>574</v>
      </c>
      <c r="G5677" s="797">
        <f t="shared" si="192"/>
        <v>197</v>
      </c>
      <c r="H5677" s="797">
        <f t="shared" si="192"/>
        <v>197</v>
      </c>
      <c r="I5677" s="797">
        <f t="shared" si="192"/>
        <v>259</v>
      </c>
      <c r="J5677" s="797">
        <f t="shared" si="191"/>
        <v>180</v>
      </c>
      <c r="K5677" s="797">
        <f t="shared" si="191"/>
        <v>286</v>
      </c>
      <c r="L5677" s="797">
        <f t="shared" si="191"/>
        <v>247</v>
      </c>
      <c r="M5677" s="797">
        <f t="shared" si="191"/>
        <v>277</v>
      </c>
      <c r="N5677" s="797" t="b">
        <v>0</v>
      </c>
    </row>
    <row r="5678" spans="1:14" ht="25.5" x14ac:dyDescent="0.25">
      <c r="A5678" s="69" t="s">
        <v>4933</v>
      </c>
      <c r="B5678" s="42" t="s">
        <v>4934</v>
      </c>
      <c r="C5678" s="43" t="s">
        <v>4935</v>
      </c>
      <c r="D5678" s="44"/>
      <c r="E5678" s="47"/>
      <c r="F5678" s="10">
        <v>243</v>
      </c>
      <c r="G5678" s="797">
        <f t="shared" si="192"/>
        <v>84</v>
      </c>
      <c r="H5678" s="797">
        <f t="shared" si="192"/>
        <v>84</v>
      </c>
      <c r="I5678" s="797">
        <f t="shared" si="192"/>
        <v>110</v>
      </c>
      <c r="J5678" s="797">
        <f t="shared" si="191"/>
        <v>76</v>
      </c>
      <c r="K5678" s="797">
        <f t="shared" si="191"/>
        <v>121</v>
      </c>
      <c r="L5678" s="797">
        <f t="shared" si="191"/>
        <v>104</v>
      </c>
      <c r="M5678" s="797">
        <f t="shared" si="191"/>
        <v>117</v>
      </c>
      <c r="N5678" s="797" t="b">
        <v>0</v>
      </c>
    </row>
    <row r="5679" spans="1:14" ht="51" x14ac:dyDescent="0.25">
      <c r="A5679" s="69" t="s">
        <v>4936</v>
      </c>
      <c r="B5679" s="42" t="s">
        <v>4937</v>
      </c>
      <c r="C5679" s="43" t="s">
        <v>4938</v>
      </c>
      <c r="D5679" s="44"/>
      <c r="E5679" s="47"/>
      <c r="F5679" s="10">
        <v>55</v>
      </c>
      <c r="G5679" s="797">
        <f t="shared" si="192"/>
        <v>19</v>
      </c>
      <c r="H5679" s="797">
        <f t="shared" si="192"/>
        <v>19</v>
      </c>
      <c r="I5679" s="797">
        <f t="shared" si="192"/>
        <v>25</v>
      </c>
      <c r="J5679" s="797">
        <f t="shared" si="191"/>
        <v>17</v>
      </c>
      <c r="K5679" s="797">
        <f t="shared" si="191"/>
        <v>27</v>
      </c>
      <c r="L5679" s="797">
        <f t="shared" si="191"/>
        <v>24</v>
      </c>
      <c r="M5679" s="797">
        <f t="shared" si="191"/>
        <v>27</v>
      </c>
      <c r="N5679" s="797" t="b">
        <v>0</v>
      </c>
    </row>
    <row r="5680" spans="1:14" ht="25.5" x14ac:dyDescent="0.25">
      <c r="A5680" s="69" t="s">
        <v>4939</v>
      </c>
      <c r="B5680" s="42" t="s">
        <v>4940</v>
      </c>
      <c r="C5680" s="43" t="s">
        <v>4941</v>
      </c>
      <c r="D5680" s="44"/>
      <c r="E5680" s="47"/>
      <c r="F5680" s="10">
        <v>452</v>
      </c>
      <c r="G5680" s="797">
        <f t="shared" si="192"/>
        <v>155</v>
      </c>
      <c r="H5680" s="797">
        <f t="shared" si="192"/>
        <v>155</v>
      </c>
      <c r="I5680" s="797">
        <f t="shared" si="192"/>
        <v>204</v>
      </c>
      <c r="J5680" s="797">
        <f t="shared" si="191"/>
        <v>142</v>
      </c>
      <c r="K5680" s="797">
        <f t="shared" si="191"/>
        <v>226</v>
      </c>
      <c r="L5680" s="797">
        <f t="shared" si="191"/>
        <v>194</v>
      </c>
      <c r="M5680" s="797">
        <f t="shared" si="191"/>
        <v>218</v>
      </c>
      <c r="N5680" s="797" t="b">
        <v>0</v>
      </c>
    </row>
    <row r="5681" spans="1:14" ht="51" x14ac:dyDescent="0.25">
      <c r="A5681" s="69" t="s">
        <v>4942</v>
      </c>
      <c r="B5681" s="42" t="s">
        <v>4943</v>
      </c>
      <c r="C5681" s="43" t="s">
        <v>4944</v>
      </c>
      <c r="D5681" s="44"/>
      <c r="E5681" s="47"/>
      <c r="F5681" s="10">
        <v>104</v>
      </c>
      <c r="G5681" s="797">
        <f t="shared" si="192"/>
        <v>36</v>
      </c>
      <c r="H5681" s="797">
        <f t="shared" si="192"/>
        <v>36</v>
      </c>
      <c r="I5681" s="797">
        <f t="shared" si="192"/>
        <v>47</v>
      </c>
      <c r="J5681" s="797">
        <f t="shared" si="191"/>
        <v>33</v>
      </c>
      <c r="K5681" s="797">
        <f t="shared" si="191"/>
        <v>52</v>
      </c>
      <c r="L5681" s="797">
        <f t="shared" si="191"/>
        <v>45</v>
      </c>
      <c r="M5681" s="797">
        <f t="shared" si="191"/>
        <v>50</v>
      </c>
      <c r="N5681" s="797" t="b">
        <v>0</v>
      </c>
    </row>
    <row r="5682" spans="1:14" ht="25.5" x14ac:dyDescent="0.25">
      <c r="A5682" s="69" t="s">
        <v>4945</v>
      </c>
      <c r="B5682" s="42" t="s">
        <v>4946</v>
      </c>
      <c r="C5682" s="43" t="s">
        <v>4947</v>
      </c>
      <c r="D5682" s="44"/>
      <c r="E5682" s="47"/>
      <c r="F5682" s="10">
        <v>574</v>
      </c>
      <c r="G5682" s="797">
        <f t="shared" si="192"/>
        <v>197</v>
      </c>
      <c r="H5682" s="797">
        <f t="shared" si="192"/>
        <v>197</v>
      </c>
      <c r="I5682" s="797">
        <f t="shared" si="192"/>
        <v>259</v>
      </c>
      <c r="J5682" s="797">
        <f t="shared" si="191"/>
        <v>180</v>
      </c>
      <c r="K5682" s="797">
        <f t="shared" si="191"/>
        <v>286</v>
      </c>
      <c r="L5682" s="797">
        <f t="shared" si="191"/>
        <v>247</v>
      </c>
      <c r="M5682" s="797">
        <f t="shared" si="191"/>
        <v>277</v>
      </c>
      <c r="N5682" s="797" t="b">
        <v>0</v>
      </c>
    </row>
    <row r="5683" spans="1:14" ht="51" x14ac:dyDescent="0.25">
      <c r="A5683" s="69" t="s">
        <v>4948</v>
      </c>
      <c r="B5683" s="42" t="s">
        <v>4949</v>
      </c>
      <c r="C5683" s="43" t="s">
        <v>4950</v>
      </c>
      <c r="D5683" s="44"/>
      <c r="E5683" s="47"/>
      <c r="F5683" s="10">
        <v>132</v>
      </c>
      <c r="G5683" s="797">
        <f t="shared" si="192"/>
        <v>45</v>
      </c>
      <c r="H5683" s="797">
        <f t="shared" si="192"/>
        <v>45</v>
      </c>
      <c r="I5683" s="797">
        <f t="shared" si="192"/>
        <v>60</v>
      </c>
      <c r="J5683" s="797">
        <f t="shared" si="191"/>
        <v>41</v>
      </c>
      <c r="K5683" s="797">
        <f t="shared" si="191"/>
        <v>66</v>
      </c>
      <c r="L5683" s="797">
        <f t="shared" si="191"/>
        <v>57</v>
      </c>
      <c r="M5683" s="797">
        <f t="shared" si="191"/>
        <v>64</v>
      </c>
      <c r="N5683" s="797" t="b">
        <v>0</v>
      </c>
    </row>
    <row r="5684" spans="1:14" ht="38.25" x14ac:dyDescent="0.25">
      <c r="A5684" s="69" t="s">
        <v>4951</v>
      </c>
      <c r="B5684" s="42" t="s">
        <v>4952</v>
      </c>
      <c r="C5684" s="43" t="s">
        <v>4953</v>
      </c>
      <c r="D5684" s="44"/>
      <c r="E5684" s="47"/>
      <c r="F5684" s="10">
        <v>6740</v>
      </c>
      <c r="G5684" s="797">
        <f t="shared" si="192"/>
        <v>2319</v>
      </c>
      <c r="H5684" s="797">
        <f t="shared" si="192"/>
        <v>2319</v>
      </c>
      <c r="I5684" s="797">
        <f t="shared" si="192"/>
        <v>3046</v>
      </c>
      <c r="J5684" s="797">
        <f t="shared" si="191"/>
        <v>2116</v>
      </c>
      <c r="K5684" s="797">
        <f t="shared" si="191"/>
        <v>3363</v>
      </c>
      <c r="L5684" s="797">
        <f t="shared" si="191"/>
        <v>2898</v>
      </c>
      <c r="M5684" s="797">
        <f t="shared" si="191"/>
        <v>3255</v>
      </c>
      <c r="N5684" s="797" t="b">
        <v>0</v>
      </c>
    </row>
    <row r="5685" spans="1:14" ht="63.75" x14ac:dyDescent="0.25">
      <c r="A5685" s="69" t="s">
        <v>4954</v>
      </c>
      <c r="B5685" s="42" t="s">
        <v>4955</v>
      </c>
      <c r="C5685" s="43" t="s">
        <v>4956</v>
      </c>
      <c r="D5685" s="44"/>
      <c r="E5685" s="47"/>
      <c r="F5685" s="10">
        <v>1550</v>
      </c>
      <c r="G5685" s="797">
        <f t="shared" si="192"/>
        <v>533</v>
      </c>
      <c r="H5685" s="797">
        <f t="shared" si="192"/>
        <v>533</v>
      </c>
      <c r="I5685" s="797">
        <f t="shared" si="192"/>
        <v>701</v>
      </c>
      <c r="J5685" s="797">
        <f t="shared" si="191"/>
        <v>487</v>
      </c>
      <c r="K5685" s="797">
        <f t="shared" si="191"/>
        <v>773</v>
      </c>
      <c r="L5685" s="797">
        <f t="shared" si="191"/>
        <v>667</v>
      </c>
      <c r="M5685" s="797">
        <f t="shared" si="191"/>
        <v>749</v>
      </c>
      <c r="N5685" s="797" t="b">
        <v>0</v>
      </c>
    </row>
    <row r="5686" spans="1:14" ht="25.5" x14ac:dyDescent="0.25">
      <c r="A5686" s="69" t="s">
        <v>4957</v>
      </c>
      <c r="B5686" s="42" t="s">
        <v>4958</v>
      </c>
      <c r="C5686" s="43" t="s">
        <v>4959</v>
      </c>
      <c r="D5686" s="44"/>
      <c r="E5686" s="47"/>
      <c r="F5686" s="10">
        <v>1765</v>
      </c>
      <c r="G5686" s="797">
        <f t="shared" si="192"/>
        <v>607</v>
      </c>
      <c r="H5686" s="797">
        <f t="shared" si="192"/>
        <v>607</v>
      </c>
      <c r="I5686" s="797">
        <f t="shared" si="192"/>
        <v>798</v>
      </c>
      <c r="J5686" s="797">
        <f t="shared" si="191"/>
        <v>554</v>
      </c>
      <c r="K5686" s="797">
        <f t="shared" si="191"/>
        <v>881</v>
      </c>
      <c r="L5686" s="797">
        <f t="shared" si="191"/>
        <v>759</v>
      </c>
      <c r="M5686" s="797">
        <f t="shared" si="191"/>
        <v>852</v>
      </c>
      <c r="N5686" s="797" t="b">
        <v>0</v>
      </c>
    </row>
    <row r="5687" spans="1:14" ht="51" x14ac:dyDescent="0.25">
      <c r="A5687" s="69" t="s">
        <v>4960</v>
      </c>
      <c r="B5687" s="42" t="s">
        <v>4961</v>
      </c>
      <c r="C5687" s="43" t="s">
        <v>4962</v>
      </c>
      <c r="D5687" s="44"/>
      <c r="E5687" s="47"/>
      <c r="F5687" s="10">
        <v>406</v>
      </c>
      <c r="G5687" s="797">
        <f t="shared" si="192"/>
        <v>140</v>
      </c>
      <c r="H5687" s="797">
        <f t="shared" si="192"/>
        <v>140</v>
      </c>
      <c r="I5687" s="797">
        <f t="shared" si="192"/>
        <v>184</v>
      </c>
      <c r="J5687" s="797">
        <f t="shared" si="191"/>
        <v>127</v>
      </c>
      <c r="K5687" s="797">
        <f t="shared" si="191"/>
        <v>203</v>
      </c>
      <c r="L5687" s="797">
        <f t="shared" si="191"/>
        <v>175</v>
      </c>
      <c r="M5687" s="797">
        <f t="shared" si="191"/>
        <v>196</v>
      </c>
      <c r="N5687" s="797" t="b">
        <v>0</v>
      </c>
    </row>
    <row r="5688" spans="1:14" ht="38.25" x14ac:dyDescent="0.25">
      <c r="A5688" s="69" t="s">
        <v>4963</v>
      </c>
      <c r="B5688" s="42" t="s">
        <v>4964</v>
      </c>
      <c r="C5688" s="43" t="s">
        <v>4965</v>
      </c>
      <c r="D5688" s="44"/>
      <c r="E5688" s="47"/>
      <c r="F5688" s="10">
        <v>729</v>
      </c>
      <c r="G5688" s="797">
        <f t="shared" si="192"/>
        <v>251</v>
      </c>
      <c r="H5688" s="797">
        <f t="shared" si="192"/>
        <v>251</v>
      </c>
      <c r="I5688" s="797">
        <f t="shared" si="192"/>
        <v>330</v>
      </c>
      <c r="J5688" s="797">
        <f t="shared" si="191"/>
        <v>229</v>
      </c>
      <c r="K5688" s="797">
        <f t="shared" si="191"/>
        <v>364</v>
      </c>
      <c r="L5688" s="797">
        <f t="shared" si="191"/>
        <v>313</v>
      </c>
      <c r="M5688" s="797">
        <f t="shared" si="191"/>
        <v>352</v>
      </c>
      <c r="N5688" s="797" t="b">
        <v>0</v>
      </c>
    </row>
    <row r="5689" spans="1:14" ht="25.5" x14ac:dyDescent="0.25">
      <c r="A5689" s="69" t="s">
        <v>4966</v>
      </c>
      <c r="B5689" s="42" t="s">
        <v>4967</v>
      </c>
      <c r="C5689" s="43" t="s">
        <v>4968</v>
      </c>
      <c r="D5689" s="44"/>
      <c r="E5689" s="47"/>
      <c r="F5689" s="10">
        <v>2431</v>
      </c>
      <c r="G5689" s="797">
        <f t="shared" si="192"/>
        <v>836</v>
      </c>
      <c r="H5689" s="797">
        <f t="shared" si="192"/>
        <v>836</v>
      </c>
      <c r="I5689" s="797">
        <f t="shared" si="192"/>
        <v>1099</v>
      </c>
      <c r="J5689" s="797">
        <f t="shared" si="191"/>
        <v>763</v>
      </c>
      <c r="K5689" s="797">
        <f t="shared" si="191"/>
        <v>1213</v>
      </c>
      <c r="L5689" s="797">
        <f t="shared" si="191"/>
        <v>1045</v>
      </c>
      <c r="M5689" s="797">
        <f t="shared" si="191"/>
        <v>1174</v>
      </c>
      <c r="N5689" s="797" t="b">
        <v>0</v>
      </c>
    </row>
    <row r="5690" spans="1:14" ht="51" x14ac:dyDescent="0.25">
      <c r="A5690" s="69" t="s">
        <v>4969</v>
      </c>
      <c r="B5690" s="42" t="s">
        <v>4970</v>
      </c>
      <c r="C5690" s="43" t="s">
        <v>4971</v>
      </c>
      <c r="D5690" s="44"/>
      <c r="E5690" s="47"/>
      <c r="F5690" s="10">
        <v>559</v>
      </c>
      <c r="G5690" s="797">
        <f t="shared" si="192"/>
        <v>192</v>
      </c>
      <c r="H5690" s="797">
        <f t="shared" si="192"/>
        <v>192</v>
      </c>
      <c r="I5690" s="797">
        <f t="shared" si="192"/>
        <v>253</v>
      </c>
      <c r="J5690" s="797">
        <f t="shared" si="191"/>
        <v>176</v>
      </c>
      <c r="K5690" s="797">
        <f t="shared" si="191"/>
        <v>279</v>
      </c>
      <c r="L5690" s="797">
        <f t="shared" si="191"/>
        <v>240</v>
      </c>
      <c r="M5690" s="797">
        <f t="shared" si="191"/>
        <v>270</v>
      </c>
      <c r="N5690" s="797" t="b">
        <v>0</v>
      </c>
    </row>
    <row r="5691" spans="1:14" ht="38.25" x14ac:dyDescent="0.25">
      <c r="A5691" s="69" t="s">
        <v>4972</v>
      </c>
      <c r="B5691" s="42" t="s">
        <v>4973</v>
      </c>
      <c r="C5691" s="43" t="s">
        <v>4974</v>
      </c>
      <c r="D5691" s="44"/>
      <c r="E5691" s="47"/>
      <c r="F5691" s="10">
        <v>2187</v>
      </c>
      <c r="G5691" s="797">
        <f t="shared" si="192"/>
        <v>752</v>
      </c>
      <c r="H5691" s="797">
        <f t="shared" si="192"/>
        <v>752</v>
      </c>
      <c r="I5691" s="797">
        <f t="shared" si="192"/>
        <v>989</v>
      </c>
      <c r="J5691" s="797">
        <f t="shared" si="191"/>
        <v>687</v>
      </c>
      <c r="K5691" s="797">
        <f t="shared" si="191"/>
        <v>1091</v>
      </c>
      <c r="L5691" s="797">
        <f t="shared" si="191"/>
        <v>940</v>
      </c>
      <c r="M5691" s="797">
        <f t="shared" si="191"/>
        <v>1056</v>
      </c>
      <c r="N5691" s="797" t="b">
        <v>0</v>
      </c>
    </row>
    <row r="5692" spans="1:14" ht="38.25" x14ac:dyDescent="0.25">
      <c r="A5692" s="69" t="s">
        <v>4975</v>
      </c>
      <c r="B5692" s="42" t="s">
        <v>4976</v>
      </c>
      <c r="C5692" s="43" t="s">
        <v>4977</v>
      </c>
      <c r="D5692" s="44"/>
      <c r="E5692" s="47"/>
      <c r="F5692" s="10">
        <v>1462</v>
      </c>
      <c r="G5692" s="797">
        <f t="shared" si="192"/>
        <v>503</v>
      </c>
      <c r="H5692" s="797">
        <f t="shared" si="192"/>
        <v>503</v>
      </c>
      <c r="I5692" s="797">
        <f t="shared" si="192"/>
        <v>661</v>
      </c>
      <c r="J5692" s="797">
        <f t="shared" si="191"/>
        <v>459</v>
      </c>
      <c r="K5692" s="797">
        <f t="shared" si="191"/>
        <v>730</v>
      </c>
      <c r="L5692" s="797">
        <f t="shared" si="191"/>
        <v>629</v>
      </c>
      <c r="M5692" s="797">
        <f t="shared" si="191"/>
        <v>706</v>
      </c>
      <c r="N5692" s="797" t="b">
        <v>0</v>
      </c>
    </row>
    <row r="5693" spans="1:14" ht="25.5" x14ac:dyDescent="0.25">
      <c r="A5693" s="69" t="s">
        <v>4978</v>
      </c>
      <c r="B5693" s="42" t="s">
        <v>4979</v>
      </c>
      <c r="C5693" s="43" t="s">
        <v>4980</v>
      </c>
      <c r="D5693" s="44"/>
      <c r="E5693" s="47"/>
      <c r="F5693" s="10">
        <v>3756</v>
      </c>
      <c r="G5693" s="797">
        <f t="shared" si="192"/>
        <v>1292</v>
      </c>
      <c r="H5693" s="797">
        <f t="shared" si="192"/>
        <v>1292</v>
      </c>
      <c r="I5693" s="797">
        <f t="shared" si="192"/>
        <v>1698</v>
      </c>
      <c r="J5693" s="797">
        <f t="shared" si="191"/>
        <v>1179</v>
      </c>
      <c r="K5693" s="797">
        <f t="shared" si="191"/>
        <v>1874</v>
      </c>
      <c r="L5693" s="797">
        <f t="shared" si="191"/>
        <v>1615</v>
      </c>
      <c r="M5693" s="797">
        <f t="shared" si="191"/>
        <v>1814</v>
      </c>
      <c r="N5693" s="797" t="b">
        <v>0</v>
      </c>
    </row>
    <row r="5694" spans="1:14" ht="51" x14ac:dyDescent="0.25">
      <c r="A5694" s="69" t="s">
        <v>4981</v>
      </c>
      <c r="B5694" s="42" t="s">
        <v>4982</v>
      </c>
      <c r="C5694" s="43" t="s">
        <v>4983</v>
      </c>
      <c r="D5694" s="44"/>
      <c r="E5694" s="47"/>
      <c r="F5694" s="10">
        <v>864</v>
      </c>
      <c r="G5694" s="797">
        <f t="shared" si="192"/>
        <v>297</v>
      </c>
      <c r="H5694" s="797">
        <f t="shared" si="192"/>
        <v>297</v>
      </c>
      <c r="I5694" s="797">
        <f t="shared" si="192"/>
        <v>391</v>
      </c>
      <c r="J5694" s="797">
        <f t="shared" si="191"/>
        <v>271</v>
      </c>
      <c r="K5694" s="797">
        <f t="shared" si="191"/>
        <v>431</v>
      </c>
      <c r="L5694" s="797">
        <f t="shared" si="191"/>
        <v>372</v>
      </c>
      <c r="M5694" s="797">
        <f t="shared" si="191"/>
        <v>417</v>
      </c>
      <c r="N5694" s="797" t="b">
        <v>0</v>
      </c>
    </row>
    <row r="5695" spans="1:14" ht="38.25" x14ac:dyDescent="0.25">
      <c r="A5695" s="69" t="s">
        <v>4984</v>
      </c>
      <c r="B5695" s="42" t="s">
        <v>4985</v>
      </c>
      <c r="C5695" s="43" t="s">
        <v>4986</v>
      </c>
      <c r="D5695" s="44"/>
      <c r="E5695" s="47"/>
      <c r="F5695" s="10">
        <v>973</v>
      </c>
      <c r="G5695" s="797">
        <f t="shared" si="192"/>
        <v>335</v>
      </c>
      <c r="H5695" s="797">
        <f t="shared" si="192"/>
        <v>335</v>
      </c>
      <c r="I5695" s="797">
        <f t="shared" si="192"/>
        <v>440</v>
      </c>
      <c r="J5695" s="797">
        <f t="shared" si="191"/>
        <v>306</v>
      </c>
      <c r="K5695" s="797">
        <f t="shared" si="191"/>
        <v>486</v>
      </c>
      <c r="L5695" s="797">
        <f t="shared" si="191"/>
        <v>418</v>
      </c>
      <c r="M5695" s="797">
        <f t="shared" si="191"/>
        <v>470</v>
      </c>
      <c r="N5695" s="797" t="b">
        <v>0</v>
      </c>
    </row>
    <row r="5696" spans="1:14" ht="51" x14ac:dyDescent="0.25">
      <c r="A5696" s="69" t="s">
        <v>4987</v>
      </c>
      <c r="B5696" s="42" t="s">
        <v>4988</v>
      </c>
      <c r="C5696" s="43" t="s">
        <v>4989</v>
      </c>
      <c r="D5696" s="44"/>
      <c r="E5696" s="47"/>
      <c r="F5696" s="10">
        <v>176</v>
      </c>
      <c r="G5696" s="797">
        <f t="shared" si="192"/>
        <v>61</v>
      </c>
      <c r="H5696" s="797">
        <f t="shared" si="192"/>
        <v>61</v>
      </c>
      <c r="I5696" s="797">
        <f t="shared" si="192"/>
        <v>80</v>
      </c>
      <c r="J5696" s="797">
        <f t="shared" si="191"/>
        <v>55</v>
      </c>
      <c r="K5696" s="797">
        <f t="shared" si="191"/>
        <v>88</v>
      </c>
      <c r="L5696" s="797">
        <f t="shared" si="191"/>
        <v>76</v>
      </c>
      <c r="M5696" s="797">
        <f t="shared" si="191"/>
        <v>85</v>
      </c>
      <c r="N5696" s="797" t="b">
        <v>0</v>
      </c>
    </row>
    <row r="5697" spans="1:14" ht="63.75" x14ac:dyDescent="0.25">
      <c r="A5697" s="69" t="s">
        <v>4990</v>
      </c>
      <c r="B5697" s="42" t="s">
        <v>4991</v>
      </c>
      <c r="C5697" s="43" t="s">
        <v>4992</v>
      </c>
      <c r="D5697" s="44"/>
      <c r="E5697" s="47"/>
      <c r="F5697" s="10">
        <v>1632</v>
      </c>
      <c r="G5697" s="797">
        <f t="shared" si="192"/>
        <v>561</v>
      </c>
      <c r="H5697" s="797">
        <f t="shared" si="192"/>
        <v>561</v>
      </c>
      <c r="I5697" s="797">
        <f t="shared" si="192"/>
        <v>738</v>
      </c>
      <c r="J5697" s="797">
        <f t="shared" si="191"/>
        <v>512</v>
      </c>
      <c r="K5697" s="797">
        <f t="shared" si="191"/>
        <v>814</v>
      </c>
      <c r="L5697" s="797">
        <f t="shared" si="191"/>
        <v>702</v>
      </c>
      <c r="M5697" s="797">
        <f t="shared" si="191"/>
        <v>788</v>
      </c>
      <c r="N5697" s="797" t="b">
        <v>0</v>
      </c>
    </row>
    <row r="5698" spans="1:14" ht="63.75" x14ac:dyDescent="0.25">
      <c r="A5698" s="69" t="s">
        <v>4993</v>
      </c>
      <c r="B5698" s="42" t="s">
        <v>4994</v>
      </c>
      <c r="C5698" s="43" t="s">
        <v>4995</v>
      </c>
      <c r="D5698" s="44"/>
      <c r="E5698" s="47"/>
      <c r="F5698" s="10">
        <v>3756</v>
      </c>
      <c r="G5698" s="797">
        <f t="shared" si="192"/>
        <v>1292</v>
      </c>
      <c r="H5698" s="797">
        <f t="shared" si="192"/>
        <v>1292</v>
      </c>
      <c r="I5698" s="797">
        <f t="shared" si="192"/>
        <v>1698</v>
      </c>
      <c r="J5698" s="797">
        <f t="shared" si="191"/>
        <v>1179</v>
      </c>
      <c r="K5698" s="797">
        <f t="shared" si="191"/>
        <v>1874</v>
      </c>
      <c r="L5698" s="797">
        <f t="shared" si="191"/>
        <v>1615</v>
      </c>
      <c r="M5698" s="797">
        <f t="shared" si="191"/>
        <v>1814</v>
      </c>
      <c r="N5698" s="797" t="b">
        <v>0</v>
      </c>
    </row>
    <row r="5699" spans="1:14" ht="25.5" x14ac:dyDescent="0.25">
      <c r="A5699" s="69" t="s">
        <v>4996</v>
      </c>
      <c r="B5699" s="42" t="s">
        <v>4997</v>
      </c>
      <c r="C5699" s="43" t="s">
        <v>4998</v>
      </c>
      <c r="D5699" s="44"/>
      <c r="E5699" s="47"/>
      <c r="F5699" s="10">
        <v>1876</v>
      </c>
      <c r="G5699" s="797">
        <f t="shared" si="192"/>
        <v>645</v>
      </c>
      <c r="H5699" s="797">
        <f t="shared" si="192"/>
        <v>645</v>
      </c>
      <c r="I5699" s="797">
        <f t="shared" si="192"/>
        <v>848</v>
      </c>
      <c r="J5699" s="797">
        <f t="shared" si="191"/>
        <v>589</v>
      </c>
      <c r="K5699" s="797">
        <f t="shared" si="191"/>
        <v>936</v>
      </c>
      <c r="L5699" s="797">
        <f t="shared" si="191"/>
        <v>807</v>
      </c>
      <c r="M5699" s="797">
        <f t="shared" si="191"/>
        <v>906</v>
      </c>
      <c r="N5699" s="797" t="b">
        <v>0</v>
      </c>
    </row>
    <row r="5700" spans="1:14" ht="51" x14ac:dyDescent="0.25">
      <c r="A5700" s="69" t="s">
        <v>4999</v>
      </c>
      <c r="B5700" s="42" t="s">
        <v>5000</v>
      </c>
      <c r="C5700" s="43" t="s">
        <v>5001</v>
      </c>
      <c r="D5700" s="44"/>
      <c r="E5700" s="47"/>
      <c r="F5700" s="10">
        <v>431</v>
      </c>
      <c r="G5700" s="797">
        <f t="shared" si="192"/>
        <v>148</v>
      </c>
      <c r="H5700" s="797">
        <f t="shared" si="192"/>
        <v>148</v>
      </c>
      <c r="I5700" s="797">
        <f t="shared" si="192"/>
        <v>195</v>
      </c>
      <c r="J5700" s="797">
        <f t="shared" si="191"/>
        <v>135</v>
      </c>
      <c r="K5700" s="797">
        <f t="shared" si="191"/>
        <v>215</v>
      </c>
      <c r="L5700" s="797">
        <f t="shared" si="191"/>
        <v>185</v>
      </c>
      <c r="M5700" s="797">
        <f t="shared" si="191"/>
        <v>208</v>
      </c>
      <c r="N5700" s="797" t="b">
        <v>0</v>
      </c>
    </row>
    <row r="5701" spans="1:14" ht="38.25" x14ac:dyDescent="0.25">
      <c r="A5701" s="69" t="s">
        <v>4975</v>
      </c>
      <c r="B5701" s="42" t="s">
        <v>4976</v>
      </c>
      <c r="C5701" s="43" t="s">
        <v>4977</v>
      </c>
      <c r="D5701" s="44"/>
      <c r="E5701" s="47"/>
      <c r="F5701" s="10">
        <v>1462</v>
      </c>
      <c r="G5701" s="797">
        <f t="shared" si="192"/>
        <v>503</v>
      </c>
      <c r="H5701" s="797">
        <f t="shared" si="192"/>
        <v>503</v>
      </c>
      <c r="I5701" s="797">
        <f t="shared" si="192"/>
        <v>661</v>
      </c>
      <c r="J5701" s="797">
        <f t="shared" si="191"/>
        <v>459</v>
      </c>
      <c r="K5701" s="797">
        <f t="shared" si="191"/>
        <v>730</v>
      </c>
      <c r="L5701" s="797">
        <f t="shared" si="191"/>
        <v>629</v>
      </c>
      <c r="M5701" s="797">
        <f t="shared" si="191"/>
        <v>706</v>
      </c>
      <c r="N5701" s="797" t="b">
        <v>0</v>
      </c>
    </row>
    <row r="5702" spans="1:14" ht="38.25" x14ac:dyDescent="0.25">
      <c r="A5702" s="69" t="s">
        <v>5002</v>
      </c>
      <c r="B5702" s="42" t="s">
        <v>5003</v>
      </c>
      <c r="C5702" s="43" t="s">
        <v>5004</v>
      </c>
      <c r="D5702" s="44"/>
      <c r="E5702" s="47"/>
      <c r="F5702" s="10">
        <v>528</v>
      </c>
      <c r="G5702" s="797">
        <f t="shared" si="192"/>
        <v>182</v>
      </c>
      <c r="H5702" s="797">
        <f t="shared" si="192"/>
        <v>182</v>
      </c>
      <c r="I5702" s="797">
        <f t="shared" si="192"/>
        <v>239</v>
      </c>
      <c r="J5702" s="797">
        <f t="shared" si="191"/>
        <v>166</v>
      </c>
      <c r="K5702" s="797">
        <f t="shared" si="191"/>
        <v>263</v>
      </c>
      <c r="L5702" s="797">
        <f t="shared" si="191"/>
        <v>227</v>
      </c>
      <c r="M5702" s="797">
        <f t="shared" si="191"/>
        <v>255</v>
      </c>
      <c r="N5702" s="797" t="b">
        <v>0</v>
      </c>
    </row>
    <row r="5703" spans="1:14" ht="51" x14ac:dyDescent="0.25">
      <c r="A5703" s="69" t="s">
        <v>5005</v>
      </c>
      <c r="B5703" s="42" t="s">
        <v>5006</v>
      </c>
      <c r="C5703" s="43" t="s">
        <v>5007</v>
      </c>
      <c r="D5703" s="44"/>
      <c r="E5703" s="47"/>
      <c r="F5703" s="10">
        <v>121</v>
      </c>
      <c r="G5703" s="797">
        <f t="shared" si="192"/>
        <v>42</v>
      </c>
      <c r="H5703" s="797">
        <f t="shared" si="192"/>
        <v>42</v>
      </c>
      <c r="I5703" s="797">
        <f t="shared" si="192"/>
        <v>55</v>
      </c>
      <c r="J5703" s="797">
        <f t="shared" si="191"/>
        <v>38</v>
      </c>
      <c r="K5703" s="797">
        <f t="shared" si="191"/>
        <v>60</v>
      </c>
      <c r="L5703" s="797">
        <f t="shared" si="191"/>
        <v>52</v>
      </c>
      <c r="M5703" s="797">
        <f t="shared" si="191"/>
        <v>58</v>
      </c>
      <c r="N5703" s="797" t="b">
        <v>0</v>
      </c>
    </row>
    <row r="5704" spans="1:14" ht="25.5" x14ac:dyDescent="0.25">
      <c r="A5704" s="69" t="s">
        <v>5008</v>
      </c>
      <c r="B5704" s="42" t="s">
        <v>5009</v>
      </c>
      <c r="C5704" s="43" t="s">
        <v>5010</v>
      </c>
      <c r="D5704" s="44"/>
      <c r="E5704" s="47"/>
      <c r="F5704" s="10">
        <v>572</v>
      </c>
      <c r="G5704" s="797">
        <f t="shared" si="192"/>
        <v>197</v>
      </c>
      <c r="H5704" s="797">
        <f t="shared" si="192"/>
        <v>197</v>
      </c>
      <c r="I5704" s="797">
        <f t="shared" si="192"/>
        <v>259</v>
      </c>
      <c r="J5704" s="797">
        <f t="shared" si="191"/>
        <v>180</v>
      </c>
      <c r="K5704" s="797">
        <f t="shared" si="191"/>
        <v>285</v>
      </c>
      <c r="L5704" s="797">
        <f t="shared" si="191"/>
        <v>246</v>
      </c>
      <c r="M5704" s="797">
        <f t="shared" si="191"/>
        <v>276</v>
      </c>
      <c r="N5704" s="797" t="b">
        <v>0</v>
      </c>
    </row>
    <row r="5705" spans="1:14" ht="51" x14ac:dyDescent="0.25">
      <c r="A5705" s="69" t="s">
        <v>5011</v>
      </c>
      <c r="B5705" s="42" t="s">
        <v>5012</v>
      </c>
      <c r="C5705" s="43" t="s">
        <v>5013</v>
      </c>
      <c r="D5705" s="44"/>
      <c r="E5705" s="47"/>
      <c r="F5705" s="10">
        <v>131</v>
      </c>
      <c r="G5705" s="797">
        <f t="shared" si="192"/>
        <v>45</v>
      </c>
      <c r="H5705" s="797">
        <f t="shared" si="192"/>
        <v>45</v>
      </c>
      <c r="I5705" s="797">
        <f t="shared" si="192"/>
        <v>59</v>
      </c>
      <c r="J5705" s="797">
        <f t="shared" si="191"/>
        <v>41</v>
      </c>
      <c r="K5705" s="797">
        <f t="shared" si="191"/>
        <v>65</v>
      </c>
      <c r="L5705" s="797">
        <f t="shared" si="191"/>
        <v>56</v>
      </c>
      <c r="M5705" s="797">
        <f t="shared" si="191"/>
        <v>63</v>
      </c>
      <c r="N5705" s="797" t="b">
        <v>0</v>
      </c>
    </row>
    <row r="5706" spans="1:14" ht="51" x14ac:dyDescent="0.25">
      <c r="A5706" s="69" t="s">
        <v>5014</v>
      </c>
      <c r="B5706" s="42" t="s">
        <v>5015</v>
      </c>
      <c r="C5706" s="43" t="s">
        <v>5016</v>
      </c>
      <c r="D5706" s="44"/>
      <c r="E5706" s="47"/>
      <c r="F5706" s="10">
        <v>780</v>
      </c>
      <c r="G5706" s="797">
        <f t="shared" si="192"/>
        <v>268</v>
      </c>
      <c r="H5706" s="797">
        <f t="shared" si="192"/>
        <v>268</v>
      </c>
      <c r="I5706" s="797">
        <f t="shared" si="192"/>
        <v>353</v>
      </c>
      <c r="J5706" s="797">
        <f t="shared" si="191"/>
        <v>245</v>
      </c>
      <c r="K5706" s="797">
        <f t="shared" si="191"/>
        <v>389</v>
      </c>
      <c r="L5706" s="797">
        <f t="shared" si="191"/>
        <v>335</v>
      </c>
      <c r="M5706" s="797">
        <f t="shared" si="191"/>
        <v>377</v>
      </c>
      <c r="N5706" s="797" t="b">
        <v>0</v>
      </c>
    </row>
    <row r="5707" spans="1:14" ht="25.5" x14ac:dyDescent="0.25">
      <c r="A5707" s="69" t="s">
        <v>5017</v>
      </c>
      <c r="B5707" s="42" t="s">
        <v>5018</v>
      </c>
      <c r="C5707" s="43" t="s">
        <v>5019</v>
      </c>
      <c r="D5707" s="44"/>
      <c r="E5707" s="47"/>
      <c r="F5707" s="10">
        <v>1276</v>
      </c>
      <c r="G5707" s="797">
        <f t="shared" si="192"/>
        <v>439</v>
      </c>
      <c r="H5707" s="797">
        <f t="shared" si="192"/>
        <v>439</v>
      </c>
      <c r="I5707" s="797">
        <f t="shared" si="192"/>
        <v>577</v>
      </c>
      <c r="J5707" s="797">
        <f t="shared" si="191"/>
        <v>401</v>
      </c>
      <c r="K5707" s="797">
        <f t="shared" si="191"/>
        <v>637</v>
      </c>
      <c r="L5707" s="797">
        <f t="shared" si="191"/>
        <v>549</v>
      </c>
      <c r="M5707" s="797">
        <f t="shared" si="191"/>
        <v>616</v>
      </c>
      <c r="N5707" s="797" t="b">
        <v>0</v>
      </c>
    </row>
    <row r="5708" spans="1:14" ht="51" x14ac:dyDescent="0.25">
      <c r="A5708" s="69" t="s">
        <v>5020</v>
      </c>
      <c r="B5708" s="42" t="s">
        <v>5021</v>
      </c>
      <c r="C5708" s="43" t="s">
        <v>5022</v>
      </c>
      <c r="D5708" s="44"/>
      <c r="E5708" s="47"/>
      <c r="F5708" s="10">
        <v>293</v>
      </c>
      <c r="G5708" s="797">
        <f t="shared" si="192"/>
        <v>101</v>
      </c>
      <c r="H5708" s="797">
        <f t="shared" si="192"/>
        <v>101</v>
      </c>
      <c r="I5708" s="797">
        <f t="shared" si="192"/>
        <v>132</v>
      </c>
      <c r="J5708" s="797">
        <f t="shared" si="191"/>
        <v>92</v>
      </c>
      <c r="K5708" s="797">
        <f t="shared" si="191"/>
        <v>146</v>
      </c>
      <c r="L5708" s="797">
        <f t="shared" si="191"/>
        <v>126</v>
      </c>
      <c r="M5708" s="797">
        <f t="shared" si="191"/>
        <v>142</v>
      </c>
      <c r="N5708" s="797" t="b">
        <v>0</v>
      </c>
    </row>
    <row r="5709" spans="1:14" ht="51" x14ac:dyDescent="0.25">
      <c r="A5709" s="69" t="s">
        <v>5023</v>
      </c>
      <c r="B5709" s="42" t="s">
        <v>5024</v>
      </c>
      <c r="C5709" s="43" t="s">
        <v>5025</v>
      </c>
      <c r="D5709" s="44"/>
      <c r="E5709" s="47"/>
      <c r="F5709" s="10">
        <v>754</v>
      </c>
      <c r="G5709" s="797">
        <f t="shared" si="192"/>
        <v>259</v>
      </c>
      <c r="H5709" s="797">
        <f t="shared" si="192"/>
        <v>259</v>
      </c>
      <c r="I5709" s="797">
        <f t="shared" si="192"/>
        <v>341</v>
      </c>
      <c r="J5709" s="797">
        <f t="shared" si="191"/>
        <v>237</v>
      </c>
      <c r="K5709" s="797">
        <f t="shared" si="191"/>
        <v>376</v>
      </c>
      <c r="L5709" s="797">
        <f t="shared" si="191"/>
        <v>324</v>
      </c>
      <c r="M5709" s="797">
        <f t="shared" si="191"/>
        <v>364</v>
      </c>
      <c r="N5709" s="797" t="b">
        <v>0</v>
      </c>
    </row>
    <row r="5710" spans="1:14" ht="51" x14ac:dyDescent="0.25">
      <c r="A5710" s="69" t="s">
        <v>5026</v>
      </c>
      <c r="B5710" s="42" t="s">
        <v>5027</v>
      </c>
      <c r="C5710" s="43" t="s">
        <v>5028</v>
      </c>
      <c r="D5710" s="44"/>
      <c r="E5710" s="47"/>
      <c r="F5710" s="10">
        <v>38</v>
      </c>
      <c r="G5710" s="797">
        <f t="shared" si="192"/>
        <v>13</v>
      </c>
      <c r="H5710" s="797">
        <f t="shared" si="192"/>
        <v>13</v>
      </c>
      <c r="I5710" s="797">
        <f t="shared" si="192"/>
        <v>17</v>
      </c>
      <c r="J5710" s="797">
        <f t="shared" si="191"/>
        <v>12</v>
      </c>
      <c r="K5710" s="797">
        <f t="shared" si="191"/>
        <v>19</v>
      </c>
      <c r="L5710" s="797">
        <f t="shared" si="191"/>
        <v>16</v>
      </c>
      <c r="M5710" s="797">
        <f t="shared" si="191"/>
        <v>18</v>
      </c>
      <c r="N5710" s="797" t="b">
        <v>0</v>
      </c>
    </row>
    <row r="5711" spans="1:14" ht="25.5" x14ac:dyDescent="0.25">
      <c r="A5711" s="69" t="s">
        <v>5029</v>
      </c>
      <c r="B5711" s="42" t="s">
        <v>5030</v>
      </c>
      <c r="C5711" s="43" t="s">
        <v>5031</v>
      </c>
      <c r="D5711" s="44"/>
      <c r="E5711" s="47"/>
      <c r="F5711" s="10">
        <v>6185</v>
      </c>
      <c r="G5711" s="797">
        <f t="shared" si="192"/>
        <v>2128</v>
      </c>
      <c r="H5711" s="797">
        <f t="shared" si="192"/>
        <v>2128</v>
      </c>
      <c r="I5711" s="797">
        <f t="shared" si="192"/>
        <v>2796</v>
      </c>
      <c r="J5711" s="797">
        <f t="shared" si="191"/>
        <v>1942</v>
      </c>
      <c r="K5711" s="797">
        <f t="shared" si="191"/>
        <v>3086</v>
      </c>
      <c r="L5711" s="797">
        <f t="shared" si="191"/>
        <v>2660</v>
      </c>
      <c r="M5711" s="797">
        <f t="shared" si="191"/>
        <v>2987</v>
      </c>
      <c r="N5711" s="797" t="b">
        <v>0</v>
      </c>
    </row>
    <row r="5712" spans="1:14" ht="51" x14ac:dyDescent="0.25">
      <c r="A5712" s="69" t="s">
        <v>5032</v>
      </c>
      <c r="B5712" s="42" t="s">
        <v>5033</v>
      </c>
      <c r="C5712" s="43" t="s">
        <v>5034</v>
      </c>
      <c r="D5712" s="44"/>
      <c r="E5712" s="47"/>
      <c r="F5712" s="10">
        <v>1422</v>
      </c>
      <c r="G5712" s="797">
        <f t="shared" si="192"/>
        <v>489</v>
      </c>
      <c r="H5712" s="797">
        <f t="shared" si="192"/>
        <v>489</v>
      </c>
      <c r="I5712" s="797">
        <f t="shared" si="192"/>
        <v>643</v>
      </c>
      <c r="J5712" s="797">
        <f t="shared" si="191"/>
        <v>447</v>
      </c>
      <c r="K5712" s="797">
        <f t="shared" si="191"/>
        <v>710</v>
      </c>
      <c r="L5712" s="797">
        <f t="shared" si="191"/>
        <v>611</v>
      </c>
      <c r="M5712" s="797">
        <f t="shared" si="191"/>
        <v>687</v>
      </c>
      <c r="N5712" s="797" t="b">
        <v>0</v>
      </c>
    </row>
    <row r="5713" spans="1:14" ht="25.5" x14ac:dyDescent="0.25">
      <c r="A5713" s="69" t="s">
        <v>5035</v>
      </c>
      <c r="B5713" s="42" t="s">
        <v>5036</v>
      </c>
      <c r="C5713" s="43" t="s">
        <v>5037</v>
      </c>
      <c r="D5713" s="44"/>
      <c r="E5713" s="47"/>
      <c r="F5713" s="10">
        <v>9512</v>
      </c>
      <c r="G5713" s="797">
        <f t="shared" si="192"/>
        <v>3272</v>
      </c>
      <c r="H5713" s="797">
        <f t="shared" si="192"/>
        <v>3272</v>
      </c>
      <c r="I5713" s="797">
        <f t="shared" si="192"/>
        <v>4299</v>
      </c>
      <c r="J5713" s="797">
        <f t="shared" si="191"/>
        <v>2987</v>
      </c>
      <c r="K5713" s="797">
        <f t="shared" si="191"/>
        <v>4746</v>
      </c>
      <c r="L5713" s="797">
        <f t="shared" si="191"/>
        <v>4090</v>
      </c>
      <c r="M5713" s="797">
        <f t="shared" si="191"/>
        <v>4594</v>
      </c>
      <c r="N5713" s="797" t="b">
        <v>0</v>
      </c>
    </row>
    <row r="5714" spans="1:14" ht="51" x14ac:dyDescent="0.25">
      <c r="A5714" s="69" t="s">
        <v>5038</v>
      </c>
      <c r="B5714" s="42" t="s">
        <v>5039</v>
      </c>
      <c r="C5714" s="43" t="s">
        <v>5040</v>
      </c>
      <c r="D5714" s="44"/>
      <c r="E5714" s="47"/>
      <c r="F5714" s="10">
        <v>2187</v>
      </c>
      <c r="G5714" s="797">
        <f t="shared" si="192"/>
        <v>752</v>
      </c>
      <c r="H5714" s="797">
        <f t="shared" si="192"/>
        <v>752</v>
      </c>
      <c r="I5714" s="797">
        <f t="shared" si="192"/>
        <v>989</v>
      </c>
      <c r="J5714" s="797">
        <f t="shared" si="191"/>
        <v>687</v>
      </c>
      <c r="K5714" s="797">
        <f t="shared" si="191"/>
        <v>1091</v>
      </c>
      <c r="L5714" s="797">
        <f t="shared" si="191"/>
        <v>940</v>
      </c>
      <c r="M5714" s="797">
        <f t="shared" si="191"/>
        <v>1056</v>
      </c>
      <c r="N5714" s="797" t="b">
        <v>0</v>
      </c>
    </row>
    <row r="5715" spans="1:14" ht="25.5" x14ac:dyDescent="0.25">
      <c r="A5715" s="69" t="s">
        <v>5041</v>
      </c>
      <c r="B5715" s="42" t="s">
        <v>5042</v>
      </c>
      <c r="C5715" s="43" t="s">
        <v>5043</v>
      </c>
      <c r="D5715" s="44"/>
      <c r="E5715" s="47"/>
      <c r="F5715" s="10">
        <v>10845</v>
      </c>
      <c r="G5715" s="797">
        <f t="shared" si="192"/>
        <v>3731</v>
      </c>
      <c r="H5715" s="797">
        <f t="shared" si="192"/>
        <v>3731</v>
      </c>
      <c r="I5715" s="797">
        <f t="shared" si="192"/>
        <v>4902</v>
      </c>
      <c r="J5715" s="797">
        <f t="shared" si="191"/>
        <v>3405</v>
      </c>
      <c r="K5715" s="797">
        <f t="shared" si="191"/>
        <v>5412</v>
      </c>
      <c r="L5715" s="797">
        <f t="shared" si="191"/>
        <v>4663</v>
      </c>
      <c r="M5715" s="797">
        <f t="shared" si="191"/>
        <v>5238</v>
      </c>
      <c r="N5715" s="797" t="b">
        <v>0</v>
      </c>
    </row>
    <row r="5716" spans="1:14" ht="51" x14ac:dyDescent="0.25">
      <c r="A5716" s="69" t="s">
        <v>5044</v>
      </c>
      <c r="B5716" s="42" t="s">
        <v>5045</v>
      </c>
      <c r="C5716" s="43" t="s">
        <v>5046</v>
      </c>
      <c r="D5716" s="44"/>
      <c r="E5716" s="47"/>
      <c r="F5716" s="10">
        <v>2494</v>
      </c>
      <c r="G5716" s="797">
        <f t="shared" si="192"/>
        <v>858</v>
      </c>
      <c r="H5716" s="797">
        <f t="shared" si="192"/>
        <v>858</v>
      </c>
      <c r="I5716" s="797">
        <f t="shared" si="192"/>
        <v>1127</v>
      </c>
      <c r="J5716" s="797">
        <f t="shared" si="191"/>
        <v>783</v>
      </c>
      <c r="K5716" s="797">
        <f t="shared" si="191"/>
        <v>1245</v>
      </c>
      <c r="L5716" s="797">
        <f t="shared" si="191"/>
        <v>1072</v>
      </c>
      <c r="M5716" s="797">
        <f t="shared" si="191"/>
        <v>1205</v>
      </c>
      <c r="N5716" s="797" t="b">
        <v>0</v>
      </c>
    </row>
    <row r="5717" spans="1:14" ht="76.5" x14ac:dyDescent="0.25">
      <c r="A5717" s="69" t="s">
        <v>5047</v>
      </c>
      <c r="B5717" s="42" t="s">
        <v>5048</v>
      </c>
      <c r="C5717" s="43" t="s">
        <v>5049</v>
      </c>
      <c r="D5717" s="44"/>
      <c r="E5717" s="47"/>
      <c r="F5717" s="10">
        <v>1595</v>
      </c>
      <c r="G5717" s="797">
        <f t="shared" si="192"/>
        <v>549</v>
      </c>
      <c r="H5717" s="797">
        <f t="shared" si="192"/>
        <v>549</v>
      </c>
      <c r="I5717" s="797">
        <f t="shared" si="192"/>
        <v>721</v>
      </c>
      <c r="J5717" s="797">
        <f t="shared" si="191"/>
        <v>501</v>
      </c>
      <c r="K5717" s="797">
        <f t="shared" si="191"/>
        <v>796</v>
      </c>
      <c r="L5717" s="797">
        <f t="shared" si="191"/>
        <v>686</v>
      </c>
      <c r="M5717" s="797">
        <f t="shared" si="191"/>
        <v>770</v>
      </c>
      <c r="N5717" s="797" t="b">
        <v>0</v>
      </c>
    </row>
    <row r="5718" spans="1:14" ht="76.5" x14ac:dyDescent="0.25">
      <c r="A5718" s="69" t="s">
        <v>5050</v>
      </c>
      <c r="B5718" s="42" t="s">
        <v>5051</v>
      </c>
      <c r="C5718" s="43" t="s">
        <v>5052</v>
      </c>
      <c r="D5718" s="44"/>
      <c r="E5718" s="47"/>
      <c r="F5718" s="10">
        <v>2328</v>
      </c>
      <c r="G5718" s="797">
        <f t="shared" si="192"/>
        <v>801</v>
      </c>
      <c r="H5718" s="797">
        <f t="shared" si="192"/>
        <v>801</v>
      </c>
      <c r="I5718" s="797">
        <f t="shared" si="192"/>
        <v>1052</v>
      </c>
      <c r="J5718" s="797">
        <f t="shared" si="191"/>
        <v>731</v>
      </c>
      <c r="K5718" s="797">
        <f t="shared" si="191"/>
        <v>1162</v>
      </c>
      <c r="L5718" s="797">
        <f t="shared" si="191"/>
        <v>1001</v>
      </c>
      <c r="M5718" s="797">
        <f t="shared" si="191"/>
        <v>1124</v>
      </c>
      <c r="N5718" s="797" t="b">
        <v>0</v>
      </c>
    </row>
    <row r="5719" spans="1:14" ht="25.5" x14ac:dyDescent="0.25">
      <c r="A5719" s="69" t="s">
        <v>5053</v>
      </c>
      <c r="B5719" s="42" t="s">
        <v>5054</v>
      </c>
      <c r="C5719" s="43" t="s">
        <v>5055</v>
      </c>
      <c r="D5719" s="44"/>
      <c r="E5719" s="47"/>
      <c r="F5719" s="10">
        <v>1032</v>
      </c>
      <c r="G5719" s="797">
        <f t="shared" si="192"/>
        <v>355</v>
      </c>
      <c r="H5719" s="797">
        <f t="shared" si="192"/>
        <v>355</v>
      </c>
      <c r="I5719" s="797">
        <f t="shared" si="192"/>
        <v>466</v>
      </c>
      <c r="J5719" s="797">
        <f t="shared" si="191"/>
        <v>324</v>
      </c>
      <c r="K5719" s="797">
        <f t="shared" si="191"/>
        <v>515</v>
      </c>
      <c r="L5719" s="797">
        <f t="shared" si="191"/>
        <v>444</v>
      </c>
      <c r="M5719" s="797">
        <f t="shared" si="191"/>
        <v>498</v>
      </c>
      <c r="N5719" s="797" t="b">
        <v>0</v>
      </c>
    </row>
    <row r="5720" spans="1:14" ht="25.5" x14ac:dyDescent="0.25">
      <c r="A5720" s="69" t="s">
        <v>5056</v>
      </c>
      <c r="B5720" s="42" t="s">
        <v>5057</v>
      </c>
      <c r="C5720" s="43" t="s">
        <v>5058</v>
      </c>
      <c r="D5720" s="44"/>
      <c r="E5720" s="47"/>
      <c r="F5720" s="10">
        <v>2668</v>
      </c>
      <c r="G5720" s="797">
        <f t="shared" si="192"/>
        <v>918</v>
      </c>
      <c r="H5720" s="797">
        <f t="shared" si="192"/>
        <v>918</v>
      </c>
      <c r="I5720" s="797">
        <f t="shared" si="192"/>
        <v>1206</v>
      </c>
      <c r="J5720" s="797">
        <f t="shared" si="191"/>
        <v>838</v>
      </c>
      <c r="K5720" s="797">
        <f t="shared" si="191"/>
        <v>1331</v>
      </c>
      <c r="L5720" s="797">
        <f t="shared" si="191"/>
        <v>1147</v>
      </c>
      <c r="M5720" s="797">
        <f t="shared" si="191"/>
        <v>1289</v>
      </c>
      <c r="N5720" s="797" t="b">
        <v>0</v>
      </c>
    </row>
    <row r="5721" spans="1:14" ht="51" x14ac:dyDescent="0.25">
      <c r="A5721" s="69" t="s">
        <v>5059</v>
      </c>
      <c r="B5721" s="42" t="s">
        <v>5060</v>
      </c>
      <c r="C5721" s="43" t="s">
        <v>5061</v>
      </c>
      <c r="D5721" s="44"/>
      <c r="E5721" s="47"/>
      <c r="F5721" s="10">
        <v>613</v>
      </c>
      <c r="G5721" s="797">
        <f t="shared" si="192"/>
        <v>211</v>
      </c>
      <c r="H5721" s="797">
        <f t="shared" si="192"/>
        <v>211</v>
      </c>
      <c r="I5721" s="797">
        <f t="shared" si="192"/>
        <v>277</v>
      </c>
      <c r="J5721" s="797">
        <f t="shared" si="191"/>
        <v>192</v>
      </c>
      <c r="K5721" s="797">
        <f t="shared" si="191"/>
        <v>306</v>
      </c>
      <c r="L5721" s="797">
        <f t="shared" si="191"/>
        <v>264</v>
      </c>
      <c r="M5721" s="797">
        <f t="shared" si="191"/>
        <v>296</v>
      </c>
      <c r="N5721" s="797" t="b">
        <v>0</v>
      </c>
    </row>
    <row r="5722" spans="1:14" ht="25.5" x14ac:dyDescent="0.25">
      <c r="A5722" s="69" t="s">
        <v>5062</v>
      </c>
      <c r="B5722" s="42" t="s">
        <v>5063</v>
      </c>
      <c r="C5722" s="43" t="s">
        <v>5064</v>
      </c>
      <c r="D5722" s="44"/>
      <c r="E5722" s="47"/>
      <c r="F5722" s="10">
        <v>4141</v>
      </c>
      <c r="G5722" s="797">
        <f t="shared" si="192"/>
        <v>1425</v>
      </c>
      <c r="H5722" s="797">
        <f t="shared" si="192"/>
        <v>1425</v>
      </c>
      <c r="I5722" s="797">
        <f t="shared" si="192"/>
        <v>1872</v>
      </c>
      <c r="J5722" s="797">
        <f t="shared" si="191"/>
        <v>1300</v>
      </c>
      <c r="K5722" s="797">
        <f t="shared" si="191"/>
        <v>2066</v>
      </c>
      <c r="L5722" s="797">
        <f t="shared" si="191"/>
        <v>1781</v>
      </c>
      <c r="M5722" s="797">
        <f t="shared" si="191"/>
        <v>2000</v>
      </c>
      <c r="N5722" s="797" t="b">
        <v>0</v>
      </c>
    </row>
    <row r="5723" spans="1:14" ht="51" x14ac:dyDescent="0.25">
      <c r="A5723" s="69" t="s">
        <v>5065</v>
      </c>
      <c r="B5723" s="42" t="s">
        <v>5066</v>
      </c>
      <c r="C5723" s="43" t="s">
        <v>5067</v>
      </c>
      <c r="D5723" s="44"/>
      <c r="E5723" s="47"/>
      <c r="F5723" s="10">
        <v>952</v>
      </c>
      <c r="G5723" s="797">
        <f t="shared" si="192"/>
        <v>327</v>
      </c>
      <c r="H5723" s="797">
        <f t="shared" si="192"/>
        <v>327</v>
      </c>
      <c r="I5723" s="797">
        <f t="shared" si="192"/>
        <v>430</v>
      </c>
      <c r="J5723" s="797">
        <f t="shared" si="191"/>
        <v>299</v>
      </c>
      <c r="K5723" s="797">
        <f t="shared" si="191"/>
        <v>475</v>
      </c>
      <c r="L5723" s="797">
        <f t="shared" si="191"/>
        <v>409</v>
      </c>
      <c r="M5723" s="797">
        <f t="shared" ref="M5723:M5786" si="193">IF($N5723,"NA",IF(ISNUMBER($F5723),ROUND(($F5723*M$5),0),""))</f>
        <v>460</v>
      </c>
      <c r="N5723" s="797" t="b">
        <v>0</v>
      </c>
    </row>
    <row r="5724" spans="1:14" ht="25.5" x14ac:dyDescent="0.25">
      <c r="A5724" s="69" t="s">
        <v>5068</v>
      </c>
      <c r="B5724" s="42" t="s">
        <v>5069</v>
      </c>
      <c r="C5724" s="43" t="s">
        <v>5070</v>
      </c>
      <c r="D5724" s="44"/>
      <c r="E5724" s="47"/>
      <c r="F5724" s="10">
        <v>4837</v>
      </c>
      <c r="G5724" s="797">
        <f t="shared" si="192"/>
        <v>1664</v>
      </c>
      <c r="H5724" s="797">
        <f t="shared" si="192"/>
        <v>1664</v>
      </c>
      <c r="I5724" s="797">
        <f t="shared" si="192"/>
        <v>2186</v>
      </c>
      <c r="J5724" s="797">
        <f t="shared" si="192"/>
        <v>1519</v>
      </c>
      <c r="K5724" s="797">
        <f t="shared" si="192"/>
        <v>2414</v>
      </c>
      <c r="L5724" s="797">
        <f t="shared" si="192"/>
        <v>2080</v>
      </c>
      <c r="M5724" s="797">
        <f t="shared" si="193"/>
        <v>2336</v>
      </c>
      <c r="N5724" s="797" t="b">
        <v>0</v>
      </c>
    </row>
    <row r="5725" spans="1:14" ht="51" x14ac:dyDescent="0.25">
      <c r="A5725" s="69" t="s">
        <v>5071</v>
      </c>
      <c r="B5725" s="42" t="s">
        <v>5072</v>
      </c>
      <c r="C5725" s="43" t="s">
        <v>5073</v>
      </c>
      <c r="D5725" s="44"/>
      <c r="E5725" s="47"/>
      <c r="F5725" s="10">
        <v>1112</v>
      </c>
      <c r="G5725" s="797">
        <f t="shared" ref="G5725:L5756" si="194">IF($N5725,"NA",IF(ISNUMBER($F5725),ROUND(($F5725*G$5),0),""))</f>
        <v>383</v>
      </c>
      <c r="H5725" s="797">
        <f t="shared" si="194"/>
        <v>383</v>
      </c>
      <c r="I5725" s="797">
        <f t="shared" si="194"/>
        <v>503</v>
      </c>
      <c r="J5725" s="797">
        <f t="shared" si="194"/>
        <v>349</v>
      </c>
      <c r="K5725" s="797">
        <f t="shared" si="194"/>
        <v>555</v>
      </c>
      <c r="L5725" s="797">
        <f t="shared" si="194"/>
        <v>478</v>
      </c>
      <c r="M5725" s="797">
        <f t="shared" si="193"/>
        <v>537</v>
      </c>
      <c r="N5725" s="797" t="b">
        <v>0</v>
      </c>
    </row>
    <row r="5726" spans="1:14" ht="25.5" x14ac:dyDescent="0.25">
      <c r="A5726" s="69" t="s">
        <v>5074</v>
      </c>
      <c r="B5726" s="42" t="s">
        <v>5075</v>
      </c>
      <c r="C5726" s="43" t="s">
        <v>5076</v>
      </c>
      <c r="D5726" s="44"/>
      <c r="E5726" s="47"/>
      <c r="F5726" s="10">
        <v>1765</v>
      </c>
      <c r="G5726" s="797">
        <f t="shared" si="194"/>
        <v>607</v>
      </c>
      <c r="H5726" s="797">
        <f t="shared" si="194"/>
        <v>607</v>
      </c>
      <c r="I5726" s="797">
        <f t="shared" si="194"/>
        <v>798</v>
      </c>
      <c r="J5726" s="797">
        <f t="shared" si="194"/>
        <v>554</v>
      </c>
      <c r="K5726" s="797">
        <f t="shared" si="194"/>
        <v>881</v>
      </c>
      <c r="L5726" s="797">
        <f t="shared" si="194"/>
        <v>759</v>
      </c>
      <c r="M5726" s="797">
        <f t="shared" si="193"/>
        <v>852</v>
      </c>
      <c r="N5726" s="797" t="b">
        <v>0</v>
      </c>
    </row>
    <row r="5727" spans="1:14" ht="51" x14ac:dyDescent="0.25">
      <c r="A5727" s="69" t="s">
        <v>5077</v>
      </c>
      <c r="B5727" s="42" t="s">
        <v>5078</v>
      </c>
      <c r="C5727" s="43" t="s">
        <v>5079</v>
      </c>
      <c r="D5727" s="44"/>
      <c r="E5727" s="47"/>
      <c r="F5727" s="10">
        <v>406</v>
      </c>
      <c r="G5727" s="797">
        <f t="shared" si="194"/>
        <v>140</v>
      </c>
      <c r="H5727" s="797">
        <f t="shared" si="194"/>
        <v>140</v>
      </c>
      <c r="I5727" s="797">
        <f t="shared" si="194"/>
        <v>184</v>
      </c>
      <c r="J5727" s="797">
        <f t="shared" si="194"/>
        <v>127</v>
      </c>
      <c r="K5727" s="797">
        <f t="shared" si="194"/>
        <v>203</v>
      </c>
      <c r="L5727" s="797">
        <f t="shared" si="194"/>
        <v>175</v>
      </c>
      <c r="M5727" s="797">
        <f t="shared" si="193"/>
        <v>196</v>
      </c>
      <c r="N5727" s="797" t="b">
        <v>0</v>
      </c>
    </row>
    <row r="5728" spans="1:14" ht="25.5" x14ac:dyDescent="0.25">
      <c r="A5728" s="69" t="s">
        <v>5080</v>
      </c>
      <c r="B5728" s="42" t="s">
        <v>5081</v>
      </c>
      <c r="C5728" s="43" t="s">
        <v>5082</v>
      </c>
      <c r="D5728" s="44"/>
      <c r="E5728" s="47"/>
      <c r="F5728" s="10">
        <v>3231</v>
      </c>
      <c r="G5728" s="797">
        <f t="shared" si="194"/>
        <v>1111</v>
      </c>
      <c r="H5728" s="797">
        <f t="shared" si="194"/>
        <v>1111</v>
      </c>
      <c r="I5728" s="797">
        <f t="shared" si="194"/>
        <v>1460</v>
      </c>
      <c r="J5728" s="797">
        <f t="shared" si="194"/>
        <v>1015</v>
      </c>
      <c r="K5728" s="797">
        <f t="shared" si="194"/>
        <v>1612</v>
      </c>
      <c r="L5728" s="797">
        <f t="shared" si="194"/>
        <v>1389</v>
      </c>
      <c r="M5728" s="797">
        <f t="shared" si="193"/>
        <v>1561</v>
      </c>
      <c r="N5728" s="797" t="b">
        <v>0</v>
      </c>
    </row>
    <row r="5729" spans="1:14" ht="51" x14ac:dyDescent="0.25">
      <c r="A5729" s="69" t="s">
        <v>5083</v>
      </c>
      <c r="B5729" s="42" t="s">
        <v>5084</v>
      </c>
      <c r="C5729" s="43" t="s">
        <v>5085</v>
      </c>
      <c r="D5729" s="44"/>
      <c r="E5729" s="47"/>
      <c r="F5729" s="10">
        <v>743</v>
      </c>
      <c r="G5729" s="797">
        <f t="shared" si="194"/>
        <v>256</v>
      </c>
      <c r="H5729" s="797">
        <f t="shared" si="194"/>
        <v>256</v>
      </c>
      <c r="I5729" s="797">
        <f t="shared" si="194"/>
        <v>336</v>
      </c>
      <c r="J5729" s="797">
        <f t="shared" si="194"/>
        <v>233</v>
      </c>
      <c r="K5729" s="797">
        <f t="shared" si="194"/>
        <v>371</v>
      </c>
      <c r="L5729" s="797">
        <f t="shared" si="194"/>
        <v>319</v>
      </c>
      <c r="M5729" s="797">
        <f t="shared" si="193"/>
        <v>359</v>
      </c>
      <c r="N5729" s="797" t="b">
        <v>0</v>
      </c>
    </row>
    <row r="5730" spans="1:14" ht="25.5" x14ac:dyDescent="0.25">
      <c r="A5730" s="69" t="s">
        <v>5086</v>
      </c>
      <c r="B5730" s="42" t="s">
        <v>5087</v>
      </c>
      <c r="C5730" s="43" t="s">
        <v>5088</v>
      </c>
      <c r="D5730" s="44"/>
      <c r="E5730" s="47"/>
      <c r="F5730" s="10">
        <v>3927</v>
      </c>
      <c r="G5730" s="797">
        <f t="shared" si="194"/>
        <v>1351</v>
      </c>
      <c r="H5730" s="797">
        <f t="shared" si="194"/>
        <v>1351</v>
      </c>
      <c r="I5730" s="797">
        <f t="shared" si="194"/>
        <v>1775</v>
      </c>
      <c r="J5730" s="797">
        <f t="shared" si="194"/>
        <v>1233</v>
      </c>
      <c r="K5730" s="797">
        <f t="shared" si="194"/>
        <v>1960</v>
      </c>
      <c r="L5730" s="797">
        <f t="shared" si="194"/>
        <v>1689</v>
      </c>
      <c r="M5730" s="797">
        <f t="shared" si="193"/>
        <v>1897</v>
      </c>
      <c r="N5730" s="797" t="b">
        <v>0</v>
      </c>
    </row>
    <row r="5731" spans="1:14" ht="51" x14ac:dyDescent="0.25">
      <c r="A5731" s="69" t="s">
        <v>5089</v>
      </c>
      <c r="B5731" s="42" t="s">
        <v>5090</v>
      </c>
      <c r="C5731" s="43" t="s">
        <v>5091</v>
      </c>
      <c r="D5731" s="44"/>
      <c r="E5731" s="47"/>
      <c r="F5731" s="10">
        <v>903</v>
      </c>
      <c r="G5731" s="797">
        <f t="shared" si="194"/>
        <v>311</v>
      </c>
      <c r="H5731" s="797">
        <f t="shared" si="194"/>
        <v>311</v>
      </c>
      <c r="I5731" s="797">
        <f t="shared" si="194"/>
        <v>408</v>
      </c>
      <c r="J5731" s="797">
        <f t="shared" si="194"/>
        <v>284</v>
      </c>
      <c r="K5731" s="797">
        <f t="shared" si="194"/>
        <v>451</v>
      </c>
      <c r="L5731" s="797">
        <f t="shared" si="194"/>
        <v>388</v>
      </c>
      <c r="M5731" s="797">
        <f t="shared" si="193"/>
        <v>436</v>
      </c>
      <c r="N5731" s="797" t="b">
        <v>0</v>
      </c>
    </row>
    <row r="5732" spans="1:14" ht="51" x14ac:dyDescent="0.25">
      <c r="A5732" s="69" t="s">
        <v>5092</v>
      </c>
      <c r="B5732" s="42" t="s">
        <v>5093</v>
      </c>
      <c r="C5732" s="43" t="s">
        <v>5094</v>
      </c>
      <c r="D5732" s="44"/>
      <c r="E5732" s="47"/>
      <c r="F5732" s="10">
        <v>1950</v>
      </c>
      <c r="G5732" s="797">
        <f t="shared" si="194"/>
        <v>671</v>
      </c>
      <c r="H5732" s="797">
        <f t="shared" si="194"/>
        <v>671</v>
      </c>
      <c r="I5732" s="797">
        <f t="shared" si="194"/>
        <v>881</v>
      </c>
      <c r="J5732" s="797">
        <f t="shared" si="194"/>
        <v>612</v>
      </c>
      <c r="K5732" s="797">
        <f t="shared" si="194"/>
        <v>973</v>
      </c>
      <c r="L5732" s="797">
        <f t="shared" si="194"/>
        <v>839</v>
      </c>
      <c r="M5732" s="797">
        <f t="shared" si="193"/>
        <v>942</v>
      </c>
      <c r="N5732" s="797" t="b">
        <v>0</v>
      </c>
    </row>
    <row r="5733" spans="1:14" ht="51" x14ac:dyDescent="0.25">
      <c r="A5733" s="69" t="s">
        <v>5095</v>
      </c>
      <c r="B5733" s="42" t="s">
        <v>5096</v>
      </c>
      <c r="C5733" s="43" t="s">
        <v>5097</v>
      </c>
      <c r="D5733" s="44"/>
      <c r="E5733" s="47"/>
      <c r="F5733" s="10">
        <v>2831</v>
      </c>
      <c r="G5733" s="797">
        <f t="shared" si="194"/>
        <v>974</v>
      </c>
      <c r="H5733" s="797">
        <f t="shared" si="194"/>
        <v>974</v>
      </c>
      <c r="I5733" s="797">
        <f t="shared" si="194"/>
        <v>1280</v>
      </c>
      <c r="J5733" s="797">
        <f t="shared" si="194"/>
        <v>889</v>
      </c>
      <c r="K5733" s="797">
        <f t="shared" si="194"/>
        <v>1413</v>
      </c>
      <c r="L5733" s="797">
        <f t="shared" si="194"/>
        <v>1217</v>
      </c>
      <c r="M5733" s="797">
        <f t="shared" si="193"/>
        <v>1367</v>
      </c>
      <c r="N5733" s="797" t="b">
        <v>0</v>
      </c>
    </row>
    <row r="5734" spans="1:14" ht="51" x14ac:dyDescent="0.25">
      <c r="A5734" s="69" t="s">
        <v>5098</v>
      </c>
      <c r="B5734" s="42" t="s">
        <v>5099</v>
      </c>
      <c r="C5734" s="43" t="s">
        <v>5100</v>
      </c>
      <c r="D5734" s="44"/>
      <c r="E5734" s="47"/>
      <c r="F5734" s="10">
        <v>3327</v>
      </c>
      <c r="G5734" s="797">
        <f t="shared" si="194"/>
        <v>1144</v>
      </c>
      <c r="H5734" s="797">
        <f t="shared" si="194"/>
        <v>1144</v>
      </c>
      <c r="I5734" s="797">
        <f t="shared" si="194"/>
        <v>1504</v>
      </c>
      <c r="J5734" s="797">
        <f t="shared" si="194"/>
        <v>1045</v>
      </c>
      <c r="K5734" s="797">
        <f t="shared" si="194"/>
        <v>1660</v>
      </c>
      <c r="L5734" s="797">
        <f t="shared" si="194"/>
        <v>1431</v>
      </c>
      <c r="M5734" s="797">
        <f t="shared" si="193"/>
        <v>1607</v>
      </c>
      <c r="N5734" s="797" t="b">
        <v>0</v>
      </c>
    </row>
    <row r="5735" spans="1:14" ht="38.25" x14ac:dyDescent="0.25">
      <c r="A5735" s="69" t="s">
        <v>5101</v>
      </c>
      <c r="B5735" s="42" t="s">
        <v>5102</v>
      </c>
      <c r="C5735" s="43" t="s">
        <v>5103</v>
      </c>
      <c r="D5735" s="44"/>
      <c r="E5735" s="47"/>
      <c r="F5735" s="10">
        <v>1284</v>
      </c>
      <c r="G5735" s="797">
        <f t="shared" si="194"/>
        <v>442</v>
      </c>
      <c r="H5735" s="797">
        <f t="shared" si="194"/>
        <v>442</v>
      </c>
      <c r="I5735" s="797">
        <f t="shared" si="194"/>
        <v>580</v>
      </c>
      <c r="J5735" s="797">
        <f t="shared" si="194"/>
        <v>403</v>
      </c>
      <c r="K5735" s="797">
        <f t="shared" si="194"/>
        <v>641</v>
      </c>
      <c r="L5735" s="797">
        <f t="shared" si="194"/>
        <v>552</v>
      </c>
      <c r="M5735" s="797">
        <f t="shared" si="193"/>
        <v>620</v>
      </c>
      <c r="N5735" s="797" t="b">
        <v>0</v>
      </c>
    </row>
    <row r="5736" spans="1:14" ht="38.25" x14ac:dyDescent="0.25">
      <c r="A5736" s="69" t="s">
        <v>5104</v>
      </c>
      <c r="B5736" s="42" t="s">
        <v>5105</v>
      </c>
      <c r="C5736" s="43" t="s">
        <v>5106</v>
      </c>
      <c r="D5736" s="44"/>
      <c r="E5736" s="47"/>
      <c r="F5736" s="10">
        <v>2180</v>
      </c>
      <c r="G5736" s="797">
        <f t="shared" si="194"/>
        <v>750</v>
      </c>
      <c r="H5736" s="797">
        <f t="shared" si="194"/>
        <v>750</v>
      </c>
      <c r="I5736" s="797">
        <f t="shared" si="194"/>
        <v>985</v>
      </c>
      <c r="J5736" s="797">
        <f t="shared" si="194"/>
        <v>685</v>
      </c>
      <c r="K5736" s="797">
        <f t="shared" si="194"/>
        <v>1088</v>
      </c>
      <c r="L5736" s="797">
        <f t="shared" si="194"/>
        <v>937</v>
      </c>
      <c r="M5736" s="797">
        <f t="shared" si="193"/>
        <v>1053</v>
      </c>
      <c r="N5736" s="797" t="b">
        <v>0</v>
      </c>
    </row>
    <row r="5737" spans="1:14" ht="38.25" x14ac:dyDescent="0.25">
      <c r="A5737" s="69" t="s">
        <v>5107</v>
      </c>
      <c r="B5737" s="42" t="s">
        <v>5108</v>
      </c>
      <c r="C5737" s="43" t="s">
        <v>5109</v>
      </c>
      <c r="D5737" s="44"/>
      <c r="E5737" s="47"/>
      <c r="F5737" s="10">
        <v>2683</v>
      </c>
      <c r="G5737" s="797">
        <f t="shared" si="194"/>
        <v>923</v>
      </c>
      <c r="H5737" s="797">
        <f t="shared" si="194"/>
        <v>923</v>
      </c>
      <c r="I5737" s="797">
        <f t="shared" si="194"/>
        <v>1213</v>
      </c>
      <c r="J5737" s="797">
        <f t="shared" si="194"/>
        <v>842</v>
      </c>
      <c r="K5737" s="797">
        <f t="shared" si="194"/>
        <v>1339</v>
      </c>
      <c r="L5737" s="797">
        <f t="shared" si="194"/>
        <v>1154</v>
      </c>
      <c r="M5737" s="797">
        <f t="shared" si="193"/>
        <v>1296</v>
      </c>
      <c r="N5737" s="797" t="b">
        <v>0</v>
      </c>
    </row>
    <row r="5738" spans="1:14" ht="38.25" x14ac:dyDescent="0.25">
      <c r="A5738" s="69" t="s">
        <v>5110</v>
      </c>
      <c r="B5738" s="42" t="s">
        <v>5111</v>
      </c>
      <c r="C5738" s="43" t="s">
        <v>5112</v>
      </c>
      <c r="D5738" s="44"/>
      <c r="E5738" s="47"/>
      <c r="F5738" s="10">
        <v>103</v>
      </c>
      <c r="G5738" s="797">
        <f t="shared" si="194"/>
        <v>35</v>
      </c>
      <c r="H5738" s="797">
        <f t="shared" si="194"/>
        <v>35</v>
      </c>
      <c r="I5738" s="797">
        <f t="shared" si="194"/>
        <v>47</v>
      </c>
      <c r="J5738" s="797">
        <f t="shared" si="194"/>
        <v>32</v>
      </c>
      <c r="K5738" s="797">
        <f t="shared" si="194"/>
        <v>51</v>
      </c>
      <c r="L5738" s="797">
        <f t="shared" si="194"/>
        <v>44</v>
      </c>
      <c r="M5738" s="797">
        <f t="shared" si="193"/>
        <v>50</v>
      </c>
      <c r="N5738" s="797" t="b">
        <v>0</v>
      </c>
    </row>
    <row r="5739" spans="1:14" ht="76.5" x14ac:dyDescent="0.25">
      <c r="A5739" s="69" t="s">
        <v>5113</v>
      </c>
      <c r="B5739" s="42" t="s">
        <v>5114</v>
      </c>
      <c r="C5739" s="43" t="s">
        <v>5115</v>
      </c>
      <c r="D5739" s="44"/>
      <c r="E5739" s="47"/>
      <c r="F5739" s="10">
        <v>16</v>
      </c>
      <c r="G5739" s="797">
        <f t="shared" si="194"/>
        <v>6</v>
      </c>
      <c r="H5739" s="797">
        <f t="shared" si="194"/>
        <v>6</v>
      </c>
      <c r="I5739" s="797">
        <f t="shared" si="194"/>
        <v>7</v>
      </c>
      <c r="J5739" s="797">
        <f t="shared" si="194"/>
        <v>5</v>
      </c>
      <c r="K5739" s="797">
        <f t="shared" si="194"/>
        <v>8</v>
      </c>
      <c r="L5739" s="797">
        <f t="shared" si="194"/>
        <v>7</v>
      </c>
      <c r="M5739" s="797">
        <f t="shared" si="193"/>
        <v>8</v>
      </c>
      <c r="N5739" s="797" t="b">
        <v>0</v>
      </c>
    </row>
    <row r="5740" spans="1:14" ht="51" x14ac:dyDescent="0.25">
      <c r="A5740" s="69" t="s">
        <v>5116</v>
      </c>
      <c r="B5740" s="42" t="s">
        <v>5117</v>
      </c>
      <c r="C5740" s="43" t="s">
        <v>5118</v>
      </c>
      <c r="D5740" s="44"/>
      <c r="E5740" s="47"/>
      <c r="F5740" s="814">
        <v>150</v>
      </c>
      <c r="G5740" s="797">
        <f t="shared" si="194"/>
        <v>52</v>
      </c>
      <c r="H5740" s="797">
        <f t="shared" si="194"/>
        <v>52</v>
      </c>
      <c r="I5740" s="797">
        <f t="shared" si="194"/>
        <v>68</v>
      </c>
      <c r="J5740" s="797">
        <f t="shared" si="194"/>
        <v>47</v>
      </c>
      <c r="K5740" s="797">
        <f t="shared" si="194"/>
        <v>75</v>
      </c>
      <c r="L5740" s="797">
        <f t="shared" si="194"/>
        <v>65</v>
      </c>
      <c r="M5740" s="797">
        <f t="shared" si="193"/>
        <v>72</v>
      </c>
      <c r="N5740" s="797" t="b">
        <v>0</v>
      </c>
    </row>
    <row r="5741" spans="1:14" ht="51" x14ac:dyDescent="0.25">
      <c r="A5741" s="69" t="s">
        <v>5119</v>
      </c>
      <c r="B5741" s="42" t="s">
        <v>4967</v>
      </c>
      <c r="C5741" s="43" t="s">
        <v>5120</v>
      </c>
      <c r="D5741" s="44"/>
      <c r="E5741" s="47"/>
      <c r="F5741" s="814">
        <v>150</v>
      </c>
      <c r="G5741" s="797">
        <f t="shared" si="194"/>
        <v>52</v>
      </c>
      <c r="H5741" s="797">
        <f t="shared" si="194"/>
        <v>52</v>
      </c>
      <c r="I5741" s="797">
        <f t="shared" si="194"/>
        <v>68</v>
      </c>
      <c r="J5741" s="797">
        <f t="shared" si="194"/>
        <v>47</v>
      </c>
      <c r="K5741" s="797">
        <f t="shared" si="194"/>
        <v>75</v>
      </c>
      <c r="L5741" s="797">
        <f t="shared" si="194"/>
        <v>65</v>
      </c>
      <c r="M5741" s="797">
        <f t="shared" si="193"/>
        <v>72</v>
      </c>
      <c r="N5741" s="797" t="b">
        <v>0</v>
      </c>
    </row>
    <row r="5742" spans="1:14" x14ac:dyDescent="0.25">
      <c r="A5742" s="69"/>
      <c r="B5742" s="42"/>
      <c r="C5742" s="43"/>
      <c r="D5742" s="44"/>
      <c r="E5742" s="47"/>
      <c r="F5742" s="10" t="s">
        <v>5249</v>
      </c>
      <c r="G5742" s="797" t="str">
        <f t="shared" si="194"/>
        <v/>
      </c>
      <c r="H5742" s="797" t="str">
        <f t="shared" si="194"/>
        <v/>
      </c>
      <c r="I5742" s="797" t="str">
        <f t="shared" si="194"/>
        <v/>
      </c>
      <c r="J5742" s="797" t="str">
        <f t="shared" si="194"/>
        <v/>
      </c>
      <c r="K5742" s="797" t="str">
        <f t="shared" si="194"/>
        <v/>
      </c>
      <c r="L5742" s="797" t="str">
        <f t="shared" si="194"/>
        <v/>
      </c>
      <c r="M5742" s="797" t="str">
        <f t="shared" si="193"/>
        <v/>
      </c>
      <c r="N5742" s="797" t="b">
        <v>0</v>
      </c>
    </row>
    <row r="5743" spans="1:14" x14ac:dyDescent="0.25">
      <c r="A5743" s="87" t="s">
        <v>5121</v>
      </c>
      <c r="B5743" s="42"/>
      <c r="C5743" s="43"/>
      <c r="D5743" s="44"/>
      <c r="E5743" s="47"/>
      <c r="F5743" s="10" t="s">
        <v>5249</v>
      </c>
      <c r="G5743" s="797" t="str">
        <f t="shared" si="194"/>
        <v/>
      </c>
      <c r="H5743" s="797" t="str">
        <f t="shared" si="194"/>
        <v/>
      </c>
      <c r="I5743" s="797" t="str">
        <f t="shared" si="194"/>
        <v/>
      </c>
      <c r="J5743" s="797" t="str">
        <f t="shared" si="194"/>
        <v/>
      </c>
      <c r="K5743" s="797" t="str">
        <f t="shared" si="194"/>
        <v/>
      </c>
      <c r="L5743" s="797" t="str">
        <f t="shared" si="194"/>
        <v/>
      </c>
      <c r="M5743" s="797" t="str">
        <f t="shared" si="193"/>
        <v/>
      </c>
      <c r="N5743" s="797" t="b">
        <v>0</v>
      </c>
    </row>
    <row r="5744" spans="1:14" ht="25.5" x14ac:dyDescent="0.25">
      <c r="A5744" s="69" t="s">
        <v>5122</v>
      </c>
      <c r="B5744" s="42" t="s">
        <v>5123</v>
      </c>
      <c r="C5744" s="43" t="s">
        <v>5124</v>
      </c>
      <c r="D5744" s="44"/>
      <c r="E5744" s="47"/>
      <c r="F5744" s="10">
        <v>1157.98</v>
      </c>
      <c r="G5744" s="797">
        <f t="shared" si="194"/>
        <v>398</v>
      </c>
      <c r="H5744" s="797">
        <f t="shared" si="194"/>
        <v>398</v>
      </c>
      <c r="I5744" s="797">
        <f t="shared" si="194"/>
        <v>523</v>
      </c>
      <c r="J5744" s="797">
        <f t="shared" si="194"/>
        <v>364</v>
      </c>
      <c r="K5744" s="797">
        <f t="shared" si="194"/>
        <v>578</v>
      </c>
      <c r="L5744" s="797">
        <f t="shared" si="194"/>
        <v>498</v>
      </c>
      <c r="M5744" s="797">
        <f t="shared" si="193"/>
        <v>559</v>
      </c>
      <c r="N5744" s="797" t="b">
        <v>0</v>
      </c>
    </row>
    <row r="5745" spans="1:14" ht="25.5" x14ac:dyDescent="0.25">
      <c r="A5745" s="69" t="s">
        <v>5125</v>
      </c>
      <c r="B5745" s="42" t="s">
        <v>5126</v>
      </c>
      <c r="C5745" s="43" t="s">
        <v>5127</v>
      </c>
      <c r="D5745" s="44"/>
      <c r="E5745" s="47"/>
      <c r="F5745" s="10">
        <v>1737.03</v>
      </c>
      <c r="G5745" s="797">
        <f t="shared" si="194"/>
        <v>598</v>
      </c>
      <c r="H5745" s="797">
        <f t="shared" si="194"/>
        <v>598</v>
      </c>
      <c r="I5745" s="797">
        <f t="shared" si="194"/>
        <v>785</v>
      </c>
      <c r="J5745" s="797">
        <f t="shared" si="194"/>
        <v>545</v>
      </c>
      <c r="K5745" s="797">
        <f t="shared" si="194"/>
        <v>867</v>
      </c>
      <c r="L5745" s="797">
        <f t="shared" si="194"/>
        <v>747</v>
      </c>
      <c r="M5745" s="797">
        <f t="shared" si="193"/>
        <v>839</v>
      </c>
      <c r="N5745" s="797" t="b">
        <v>0</v>
      </c>
    </row>
    <row r="5746" spans="1:14" ht="25.5" x14ac:dyDescent="0.25">
      <c r="A5746" s="69" t="s">
        <v>5128</v>
      </c>
      <c r="B5746" s="42" t="s">
        <v>5129</v>
      </c>
      <c r="C5746" s="43" t="s">
        <v>5130</v>
      </c>
      <c r="D5746" s="44"/>
      <c r="E5746" s="47"/>
      <c r="F5746" s="10">
        <v>435.31</v>
      </c>
      <c r="G5746" s="797">
        <f t="shared" si="194"/>
        <v>150</v>
      </c>
      <c r="H5746" s="797">
        <f t="shared" si="194"/>
        <v>150</v>
      </c>
      <c r="I5746" s="797">
        <f t="shared" si="194"/>
        <v>197</v>
      </c>
      <c r="J5746" s="797">
        <f t="shared" si="194"/>
        <v>137</v>
      </c>
      <c r="K5746" s="797">
        <f t="shared" si="194"/>
        <v>217</v>
      </c>
      <c r="L5746" s="797">
        <f t="shared" si="194"/>
        <v>187</v>
      </c>
      <c r="M5746" s="797">
        <f t="shared" si="193"/>
        <v>210</v>
      </c>
      <c r="N5746" s="797" t="b">
        <v>0</v>
      </c>
    </row>
    <row r="5747" spans="1:14" ht="25.5" x14ac:dyDescent="0.25">
      <c r="A5747" s="69" t="s">
        <v>5131</v>
      </c>
      <c r="B5747" s="42" t="s">
        <v>5132</v>
      </c>
      <c r="C5747" s="43" t="s">
        <v>5133</v>
      </c>
      <c r="D5747" s="44"/>
      <c r="E5747" s="47"/>
      <c r="F5747" s="10">
        <v>16.829999999999998</v>
      </c>
      <c r="G5747" s="797">
        <f t="shared" si="194"/>
        <v>6</v>
      </c>
      <c r="H5747" s="797">
        <f t="shared" si="194"/>
        <v>6</v>
      </c>
      <c r="I5747" s="797">
        <f t="shared" si="194"/>
        <v>8</v>
      </c>
      <c r="J5747" s="797">
        <f t="shared" si="194"/>
        <v>5</v>
      </c>
      <c r="K5747" s="797">
        <f t="shared" si="194"/>
        <v>8</v>
      </c>
      <c r="L5747" s="797">
        <f t="shared" si="194"/>
        <v>7</v>
      </c>
      <c r="M5747" s="797">
        <f t="shared" si="193"/>
        <v>8</v>
      </c>
      <c r="N5747" s="797" t="b">
        <v>0</v>
      </c>
    </row>
    <row r="5748" spans="1:14" ht="25.5" x14ac:dyDescent="0.25">
      <c r="A5748" s="69" t="s">
        <v>5134</v>
      </c>
      <c r="B5748" s="42" t="s">
        <v>5135</v>
      </c>
      <c r="C5748" s="43" t="s">
        <v>5136</v>
      </c>
      <c r="D5748" s="44"/>
      <c r="E5748" s="47"/>
      <c r="F5748" s="10">
        <v>728.21</v>
      </c>
      <c r="G5748" s="797">
        <f t="shared" si="194"/>
        <v>251</v>
      </c>
      <c r="H5748" s="797">
        <f t="shared" si="194"/>
        <v>251</v>
      </c>
      <c r="I5748" s="797">
        <f t="shared" si="194"/>
        <v>329</v>
      </c>
      <c r="J5748" s="797">
        <f t="shared" si="194"/>
        <v>229</v>
      </c>
      <c r="K5748" s="797">
        <f t="shared" si="194"/>
        <v>363</v>
      </c>
      <c r="L5748" s="797">
        <f t="shared" si="194"/>
        <v>313</v>
      </c>
      <c r="M5748" s="797">
        <f t="shared" si="193"/>
        <v>352</v>
      </c>
      <c r="N5748" s="797" t="b">
        <v>0</v>
      </c>
    </row>
    <row r="5749" spans="1:14" ht="25.5" x14ac:dyDescent="0.25">
      <c r="A5749" s="69" t="s">
        <v>5137</v>
      </c>
      <c r="B5749" s="42" t="s">
        <v>5138</v>
      </c>
      <c r="C5749" s="43" t="s">
        <v>5139</v>
      </c>
      <c r="D5749" s="44"/>
      <c r="E5749" s="47"/>
      <c r="F5749" s="10">
        <v>5.44</v>
      </c>
      <c r="G5749" s="797">
        <f t="shared" si="194"/>
        <v>2</v>
      </c>
      <c r="H5749" s="797">
        <f t="shared" si="194"/>
        <v>2</v>
      </c>
      <c r="I5749" s="797">
        <f t="shared" si="194"/>
        <v>2</v>
      </c>
      <c r="J5749" s="797">
        <f t="shared" si="194"/>
        <v>2</v>
      </c>
      <c r="K5749" s="797">
        <f t="shared" si="194"/>
        <v>3</v>
      </c>
      <c r="L5749" s="797">
        <f t="shared" si="194"/>
        <v>2</v>
      </c>
      <c r="M5749" s="797">
        <f t="shared" si="193"/>
        <v>3</v>
      </c>
      <c r="N5749" s="797" t="b">
        <v>0</v>
      </c>
    </row>
    <row r="5750" spans="1:14" ht="25.5" x14ac:dyDescent="0.25">
      <c r="A5750" s="69" t="s">
        <v>5140</v>
      </c>
      <c r="B5750" s="42" t="s">
        <v>5141</v>
      </c>
      <c r="C5750" s="43" t="s">
        <v>5142</v>
      </c>
      <c r="D5750" s="44"/>
      <c r="E5750" s="47"/>
      <c r="F5750" s="10">
        <v>476.86</v>
      </c>
      <c r="G5750" s="797">
        <f t="shared" si="194"/>
        <v>164</v>
      </c>
      <c r="H5750" s="797">
        <f t="shared" si="194"/>
        <v>164</v>
      </c>
      <c r="I5750" s="797">
        <f t="shared" si="194"/>
        <v>216</v>
      </c>
      <c r="J5750" s="797">
        <f t="shared" si="194"/>
        <v>150</v>
      </c>
      <c r="K5750" s="797">
        <f t="shared" si="194"/>
        <v>238</v>
      </c>
      <c r="L5750" s="797">
        <f t="shared" si="194"/>
        <v>205</v>
      </c>
      <c r="M5750" s="797">
        <f t="shared" si="193"/>
        <v>230</v>
      </c>
      <c r="N5750" s="797" t="b">
        <v>0</v>
      </c>
    </row>
    <row r="5751" spans="1:14" ht="25.5" x14ac:dyDescent="0.25">
      <c r="A5751" s="69" t="s">
        <v>5143</v>
      </c>
      <c r="B5751" s="42" t="s">
        <v>5144</v>
      </c>
      <c r="C5751" s="43" t="s">
        <v>5145</v>
      </c>
      <c r="D5751" s="44"/>
      <c r="E5751" s="47"/>
      <c r="F5751" s="10">
        <v>1092.3</v>
      </c>
      <c r="G5751" s="797">
        <f t="shared" si="194"/>
        <v>376</v>
      </c>
      <c r="H5751" s="797">
        <f t="shared" si="194"/>
        <v>376</v>
      </c>
      <c r="I5751" s="797">
        <f t="shared" si="194"/>
        <v>494</v>
      </c>
      <c r="J5751" s="797">
        <f t="shared" si="194"/>
        <v>343</v>
      </c>
      <c r="K5751" s="797">
        <f t="shared" si="194"/>
        <v>545</v>
      </c>
      <c r="L5751" s="797">
        <f t="shared" si="194"/>
        <v>470</v>
      </c>
      <c r="M5751" s="797">
        <f t="shared" si="193"/>
        <v>528</v>
      </c>
      <c r="N5751" s="797" t="b">
        <v>0</v>
      </c>
    </row>
    <row r="5752" spans="1:14" ht="25.5" x14ac:dyDescent="0.25">
      <c r="A5752" s="69" t="s">
        <v>5146</v>
      </c>
      <c r="B5752" s="42" t="s">
        <v>5147</v>
      </c>
      <c r="C5752" s="43" t="s">
        <v>5148</v>
      </c>
      <c r="D5752" s="44"/>
      <c r="E5752" s="47"/>
      <c r="F5752" s="10">
        <v>715.27</v>
      </c>
      <c r="G5752" s="797">
        <f t="shared" si="194"/>
        <v>246</v>
      </c>
      <c r="H5752" s="797">
        <f t="shared" si="194"/>
        <v>246</v>
      </c>
      <c r="I5752" s="797">
        <f t="shared" si="194"/>
        <v>323</v>
      </c>
      <c r="J5752" s="797">
        <f t="shared" si="194"/>
        <v>225</v>
      </c>
      <c r="K5752" s="797">
        <f t="shared" si="194"/>
        <v>357</v>
      </c>
      <c r="L5752" s="797">
        <f t="shared" si="194"/>
        <v>308</v>
      </c>
      <c r="M5752" s="797">
        <f t="shared" si="193"/>
        <v>345</v>
      </c>
      <c r="N5752" s="797" t="b">
        <v>0</v>
      </c>
    </row>
    <row r="5753" spans="1:14" ht="25.5" x14ac:dyDescent="0.25">
      <c r="A5753" s="69" t="s">
        <v>5149</v>
      </c>
      <c r="B5753" s="42" t="s">
        <v>5150</v>
      </c>
      <c r="C5753" s="43" t="s">
        <v>5151</v>
      </c>
      <c r="D5753" s="44"/>
      <c r="E5753" s="47"/>
      <c r="F5753" s="10">
        <v>637.17999999999995</v>
      </c>
      <c r="G5753" s="797">
        <f t="shared" si="194"/>
        <v>219</v>
      </c>
      <c r="H5753" s="797">
        <f t="shared" si="194"/>
        <v>219</v>
      </c>
      <c r="I5753" s="797">
        <f t="shared" si="194"/>
        <v>288</v>
      </c>
      <c r="J5753" s="797">
        <f t="shared" si="194"/>
        <v>200</v>
      </c>
      <c r="K5753" s="797">
        <f t="shared" si="194"/>
        <v>318</v>
      </c>
      <c r="L5753" s="797">
        <f t="shared" si="194"/>
        <v>274</v>
      </c>
      <c r="M5753" s="797">
        <f t="shared" si="193"/>
        <v>308</v>
      </c>
      <c r="N5753" s="797" t="b">
        <v>0</v>
      </c>
    </row>
    <row r="5754" spans="1:14" ht="25.5" x14ac:dyDescent="0.25">
      <c r="A5754" s="69" t="s">
        <v>5152</v>
      </c>
      <c r="B5754" s="42" t="s">
        <v>5153</v>
      </c>
      <c r="C5754" s="43" t="s">
        <v>5154</v>
      </c>
      <c r="D5754" s="44"/>
      <c r="E5754" s="47"/>
      <c r="F5754" s="10">
        <v>417.26</v>
      </c>
      <c r="G5754" s="797">
        <f t="shared" si="194"/>
        <v>144</v>
      </c>
      <c r="H5754" s="797">
        <f t="shared" si="194"/>
        <v>144</v>
      </c>
      <c r="I5754" s="797">
        <f t="shared" si="194"/>
        <v>189</v>
      </c>
      <c r="J5754" s="797">
        <f t="shared" si="194"/>
        <v>131</v>
      </c>
      <c r="K5754" s="797">
        <f t="shared" si="194"/>
        <v>208</v>
      </c>
      <c r="L5754" s="797">
        <f t="shared" si="194"/>
        <v>179</v>
      </c>
      <c r="M5754" s="797">
        <f t="shared" si="193"/>
        <v>202</v>
      </c>
      <c r="N5754" s="797" t="b">
        <v>0</v>
      </c>
    </row>
    <row r="5755" spans="1:14" ht="25.5" x14ac:dyDescent="0.25">
      <c r="A5755" s="69" t="s">
        <v>5155</v>
      </c>
      <c r="B5755" s="42" t="s">
        <v>5156</v>
      </c>
      <c r="C5755" s="43" t="s">
        <v>5157</v>
      </c>
      <c r="D5755" s="44"/>
      <c r="E5755" s="47"/>
      <c r="F5755" s="10">
        <v>3.88</v>
      </c>
      <c r="G5755" s="797">
        <f t="shared" si="194"/>
        <v>1</v>
      </c>
      <c r="H5755" s="797">
        <f t="shared" si="194"/>
        <v>1</v>
      </c>
      <c r="I5755" s="797">
        <f t="shared" si="194"/>
        <v>2</v>
      </c>
      <c r="J5755" s="797">
        <f t="shared" si="194"/>
        <v>1</v>
      </c>
      <c r="K5755" s="797">
        <f t="shared" si="194"/>
        <v>2</v>
      </c>
      <c r="L5755" s="797">
        <f t="shared" si="194"/>
        <v>2</v>
      </c>
      <c r="M5755" s="797">
        <f t="shared" si="193"/>
        <v>2</v>
      </c>
      <c r="N5755" s="797" t="b">
        <v>0</v>
      </c>
    </row>
    <row r="5756" spans="1:14" ht="25.5" x14ac:dyDescent="0.25">
      <c r="A5756" s="69" t="s">
        <v>5158</v>
      </c>
      <c r="B5756" s="42" t="s">
        <v>5159</v>
      </c>
      <c r="C5756" s="43" t="s">
        <v>5160</v>
      </c>
      <c r="D5756" s="44"/>
      <c r="E5756" s="47"/>
      <c r="F5756" s="10">
        <v>467.03</v>
      </c>
      <c r="G5756" s="797">
        <f t="shared" si="194"/>
        <v>161</v>
      </c>
      <c r="H5756" s="797">
        <f t="shared" si="194"/>
        <v>161</v>
      </c>
      <c r="I5756" s="797">
        <f t="shared" si="194"/>
        <v>211</v>
      </c>
      <c r="J5756" s="797">
        <f t="shared" si="194"/>
        <v>147</v>
      </c>
      <c r="K5756" s="797">
        <f t="shared" si="194"/>
        <v>233</v>
      </c>
      <c r="L5756" s="797">
        <f t="shared" si="194"/>
        <v>201</v>
      </c>
      <c r="M5756" s="797">
        <f t="shared" si="193"/>
        <v>226</v>
      </c>
      <c r="N5756" s="797" t="b">
        <v>0</v>
      </c>
    </row>
    <row r="5757" spans="1:14" ht="25.5" x14ac:dyDescent="0.25">
      <c r="A5757" s="69" t="s">
        <v>5161</v>
      </c>
      <c r="B5757" s="42" t="s">
        <v>5162</v>
      </c>
      <c r="C5757" s="43" t="s">
        <v>5163</v>
      </c>
      <c r="D5757" s="44"/>
      <c r="E5757" s="47"/>
      <c r="F5757" s="10">
        <v>1.26</v>
      </c>
      <c r="G5757" s="797">
        <f t="shared" ref="G5757:M5788" si="195">IF($N5757,"NA",IF(ISNUMBER($F5757),ROUND(($F5757*G$5),0),""))</f>
        <v>0</v>
      </c>
      <c r="H5757" s="797">
        <f t="shared" si="195"/>
        <v>0</v>
      </c>
      <c r="I5757" s="797">
        <f t="shared" si="195"/>
        <v>1</v>
      </c>
      <c r="J5757" s="797">
        <f t="shared" si="195"/>
        <v>0</v>
      </c>
      <c r="K5757" s="797">
        <f t="shared" si="195"/>
        <v>1</v>
      </c>
      <c r="L5757" s="797">
        <f t="shared" si="195"/>
        <v>1</v>
      </c>
      <c r="M5757" s="797">
        <f t="shared" si="193"/>
        <v>1</v>
      </c>
      <c r="N5757" s="797" t="b">
        <v>0</v>
      </c>
    </row>
    <row r="5758" spans="1:14" ht="25.5" x14ac:dyDescent="0.25">
      <c r="A5758" s="69" t="s">
        <v>5164</v>
      </c>
      <c r="B5758" s="42" t="s">
        <v>5165</v>
      </c>
      <c r="C5758" s="43" t="s">
        <v>5166</v>
      </c>
      <c r="D5758" s="44"/>
      <c r="E5758" s="47"/>
      <c r="F5758" s="10">
        <v>108.59</v>
      </c>
      <c r="G5758" s="797">
        <f t="shared" si="195"/>
        <v>37</v>
      </c>
      <c r="H5758" s="797">
        <f t="shared" si="195"/>
        <v>37</v>
      </c>
      <c r="I5758" s="797">
        <f t="shared" si="195"/>
        <v>49</v>
      </c>
      <c r="J5758" s="797">
        <f t="shared" si="195"/>
        <v>34</v>
      </c>
      <c r="K5758" s="797">
        <f t="shared" si="195"/>
        <v>54</v>
      </c>
      <c r="L5758" s="797">
        <f t="shared" si="195"/>
        <v>47</v>
      </c>
      <c r="M5758" s="797">
        <f t="shared" si="193"/>
        <v>52</v>
      </c>
      <c r="N5758" s="797" t="b">
        <v>0</v>
      </c>
    </row>
    <row r="5759" spans="1:14" ht="25.5" x14ac:dyDescent="0.25">
      <c r="A5759" s="69" t="s">
        <v>5167</v>
      </c>
      <c r="B5759" s="42" t="s">
        <v>5168</v>
      </c>
      <c r="C5759" s="43" t="s">
        <v>5169</v>
      </c>
      <c r="D5759" s="44"/>
      <c r="E5759" s="47"/>
      <c r="F5759" s="10">
        <v>101.97</v>
      </c>
      <c r="G5759" s="797">
        <f t="shared" si="195"/>
        <v>35</v>
      </c>
      <c r="H5759" s="797">
        <f t="shared" si="195"/>
        <v>35</v>
      </c>
      <c r="I5759" s="797">
        <f t="shared" si="195"/>
        <v>46</v>
      </c>
      <c r="J5759" s="797">
        <f t="shared" si="195"/>
        <v>32</v>
      </c>
      <c r="K5759" s="797">
        <f t="shared" si="195"/>
        <v>51</v>
      </c>
      <c r="L5759" s="797">
        <f t="shared" si="195"/>
        <v>44</v>
      </c>
      <c r="M5759" s="797">
        <f t="shared" si="193"/>
        <v>49</v>
      </c>
      <c r="N5759" s="797" t="b">
        <v>0</v>
      </c>
    </row>
    <row r="5760" spans="1:14" ht="25.5" x14ac:dyDescent="0.25">
      <c r="A5760" s="69" t="s">
        <v>5170</v>
      </c>
      <c r="B5760" s="42" t="s">
        <v>5171</v>
      </c>
      <c r="C5760" s="43" t="s">
        <v>5172</v>
      </c>
      <c r="D5760" s="44"/>
      <c r="E5760" s="47"/>
      <c r="F5760" s="10">
        <v>66.8</v>
      </c>
      <c r="G5760" s="797">
        <f t="shared" si="195"/>
        <v>23</v>
      </c>
      <c r="H5760" s="797">
        <f t="shared" si="195"/>
        <v>23</v>
      </c>
      <c r="I5760" s="797">
        <f t="shared" si="195"/>
        <v>30</v>
      </c>
      <c r="J5760" s="797">
        <f t="shared" si="195"/>
        <v>21</v>
      </c>
      <c r="K5760" s="797">
        <f t="shared" si="195"/>
        <v>33</v>
      </c>
      <c r="L5760" s="797">
        <f t="shared" si="195"/>
        <v>29</v>
      </c>
      <c r="M5760" s="797">
        <f t="shared" si="193"/>
        <v>32</v>
      </c>
      <c r="N5760" s="797" t="b">
        <v>0</v>
      </c>
    </row>
    <row r="5761" spans="1:14" ht="25.5" x14ac:dyDescent="0.25">
      <c r="A5761" s="69" t="s">
        <v>5173</v>
      </c>
      <c r="B5761" s="42" t="s">
        <v>5174</v>
      </c>
      <c r="C5761" s="43" t="s">
        <v>5175</v>
      </c>
      <c r="D5761" s="44"/>
      <c r="E5761" s="47"/>
      <c r="F5761" s="10">
        <v>3916.77</v>
      </c>
      <c r="G5761" s="797">
        <f t="shared" si="195"/>
        <v>1347</v>
      </c>
      <c r="H5761" s="797">
        <f t="shared" si="195"/>
        <v>1347</v>
      </c>
      <c r="I5761" s="797">
        <f t="shared" si="195"/>
        <v>1770</v>
      </c>
      <c r="J5761" s="797">
        <f t="shared" si="195"/>
        <v>1230</v>
      </c>
      <c r="K5761" s="797">
        <f t="shared" si="195"/>
        <v>1954</v>
      </c>
      <c r="L5761" s="797">
        <f t="shared" si="195"/>
        <v>1684</v>
      </c>
      <c r="M5761" s="797">
        <f t="shared" si="193"/>
        <v>1892</v>
      </c>
      <c r="N5761" s="797" t="b">
        <v>0</v>
      </c>
    </row>
    <row r="5762" spans="1:14" ht="25.5" x14ac:dyDescent="0.25">
      <c r="A5762" s="69" t="s">
        <v>5176</v>
      </c>
      <c r="B5762" s="42" t="s">
        <v>5177</v>
      </c>
      <c r="C5762" s="43" t="s">
        <v>5178</v>
      </c>
      <c r="D5762" s="44"/>
      <c r="E5762" s="47"/>
      <c r="F5762" s="10">
        <v>7833.51</v>
      </c>
      <c r="G5762" s="797">
        <f t="shared" si="195"/>
        <v>2695</v>
      </c>
      <c r="H5762" s="797">
        <f t="shared" si="195"/>
        <v>2695</v>
      </c>
      <c r="I5762" s="797">
        <f t="shared" si="195"/>
        <v>3541</v>
      </c>
      <c r="J5762" s="797">
        <f t="shared" si="195"/>
        <v>2460</v>
      </c>
      <c r="K5762" s="797">
        <f t="shared" si="195"/>
        <v>3909</v>
      </c>
      <c r="L5762" s="797">
        <f t="shared" si="195"/>
        <v>3368</v>
      </c>
      <c r="M5762" s="797">
        <f t="shared" si="193"/>
        <v>3784</v>
      </c>
      <c r="N5762" s="797" t="b">
        <v>0</v>
      </c>
    </row>
    <row r="5763" spans="1:14" ht="25.5" x14ac:dyDescent="0.25">
      <c r="A5763" s="69" t="s">
        <v>5179</v>
      </c>
      <c r="B5763" s="42" t="s">
        <v>5180</v>
      </c>
      <c r="C5763" s="43" t="s">
        <v>5181</v>
      </c>
      <c r="D5763" s="44"/>
      <c r="E5763" s="47"/>
      <c r="F5763" s="10">
        <v>4.2300000000000004</v>
      </c>
      <c r="G5763" s="797">
        <f t="shared" si="195"/>
        <v>1</v>
      </c>
      <c r="H5763" s="797">
        <f t="shared" si="195"/>
        <v>1</v>
      </c>
      <c r="I5763" s="797">
        <f t="shared" si="195"/>
        <v>2</v>
      </c>
      <c r="J5763" s="797">
        <f t="shared" si="195"/>
        <v>1</v>
      </c>
      <c r="K5763" s="797">
        <f t="shared" si="195"/>
        <v>2</v>
      </c>
      <c r="L5763" s="797">
        <f t="shared" si="195"/>
        <v>2</v>
      </c>
      <c r="M5763" s="797">
        <f t="shared" si="193"/>
        <v>2</v>
      </c>
      <c r="N5763" s="797" t="b">
        <v>0</v>
      </c>
    </row>
    <row r="5764" spans="1:14" ht="25.5" x14ac:dyDescent="0.25">
      <c r="A5764" s="69" t="s">
        <v>5182</v>
      </c>
      <c r="B5764" s="42" t="s">
        <v>5183</v>
      </c>
      <c r="C5764" s="43" t="s">
        <v>5184</v>
      </c>
      <c r="D5764" s="44"/>
      <c r="E5764" s="47"/>
      <c r="F5764" s="10">
        <v>514.52</v>
      </c>
      <c r="G5764" s="797">
        <f t="shared" si="195"/>
        <v>177</v>
      </c>
      <c r="H5764" s="797">
        <f t="shared" si="195"/>
        <v>177</v>
      </c>
      <c r="I5764" s="797">
        <f t="shared" si="195"/>
        <v>233</v>
      </c>
      <c r="J5764" s="797">
        <f t="shared" si="195"/>
        <v>162</v>
      </c>
      <c r="K5764" s="797">
        <f t="shared" si="195"/>
        <v>257</v>
      </c>
      <c r="L5764" s="797">
        <f t="shared" si="195"/>
        <v>221</v>
      </c>
      <c r="M5764" s="797">
        <f t="shared" si="193"/>
        <v>249</v>
      </c>
      <c r="N5764" s="797" t="b">
        <v>0</v>
      </c>
    </row>
    <row r="5765" spans="1:14" ht="25.5" x14ac:dyDescent="0.25">
      <c r="A5765" s="69" t="s">
        <v>5185</v>
      </c>
      <c r="B5765" s="42" t="s">
        <v>5186</v>
      </c>
      <c r="C5765" s="43" t="s">
        <v>5187</v>
      </c>
      <c r="D5765" s="44"/>
      <c r="E5765" s="47"/>
      <c r="F5765" s="10">
        <v>1.4</v>
      </c>
      <c r="G5765" s="797">
        <f t="shared" si="195"/>
        <v>0</v>
      </c>
      <c r="H5765" s="797">
        <f t="shared" si="195"/>
        <v>0</v>
      </c>
      <c r="I5765" s="797">
        <f t="shared" si="195"/>
        <v>1</v>
      </c>
      <c r="J5765" s="797">
        <f t="shared" si="195"/>
        <v>0</v>
      </c>
      <c r="K5765" s="797">
        <f t="shared" si="195"/>
        <v>1</v>
      </c>
      <c r="L5765" s="797">
        <f t="shared" si="195"/>
        <v>1</v>
      </c>
      <c r="M5765" s="797">
        <f t="shared" si="193"/>
        <v>1</v>
      </c>
      <c r="N5765" s="797" t="b">
        <v>0</v>
      </c>
    </row>
    <row r="5766" spans="1:14" ht="25.5" x14ac:dyDescent="0.25">
      <c r="A5766" s="69" t="s">
        <v>5188</v>
      </c>
      <c r="B5766" s="42" t="s">
        <v>5189</v>
      </c>
      <c r="C5766" s="43" t="s">
        <v>5190</v>
      </c>
      <c r="D5766" s="44"/>
      <c r="E5766" s="47"/>
      <c r="F5766" s="10">
        <v>119.44</v>
      </c>
      <c r="G5766" s="797" t="str">
        <f t="shared" si="195"/>
        <v>NA</v>
      </c>
      <c r="H5766" s="797" t="str">
        <f t="shared" si="195"/>
        <v>NA</v>
      </c>
      <c r="I5766" s="797" t="str">
        <f t="shared" si="195"/>
        <v>NA</v>
      </c>
      <c r="J5766" s="797" t="str">
        <f t="shared" si="195"/>
        <v>NA</v>
      </c>
      <c r="K5766" s="797" t="str">
        <f t="shared" si="195"/>
        <v>NA</v>
      </c>
      <c r="L5766" s="797" t="str">
        <f t="shared" si="195"/>
        <v>NA</v>
      </c>
      <c r="M5766" s="797" t="str">
        <f t="shared" si="193"/>
        <v>NA</v>
      </c>
      <c r="N5766" s="797" t="b">
        <v>1</v>
      </c>
    </row>
    <row r="5767" spans="1:14" x14ac:dyDescent="0.25">
      <c r="A5767" s="69"/>
      <c r="B5767" s="42"/>
      <c r="C5767" s="43"/>
      <c r="D5767" s="44"/>
      <c r="E5767" s="47"/>
      <c r="F5767" s="10" t="s">
        <v>5249</v>
      </c>
      <c r="G5767" s="797" t="str">
        <f t="shared" si="195"/>
        <v>NA</v>
      </c>
      <c r="H5767" s="797" t="str">
        <f t="shared" si="195"/>
        <v>NA</v>
      </c>
      <c r="I5767" s="797" t="str">
        <f t="shared" si="195"/>
        <v>NA</v>
      </c>
      <c r="J5767" s="797" t="str">
        <f t="shared" si="195"/>
        <v>NA</v>
      </c>
      <c r="K5767" s="797" t="str">
        <f t="shared" si="195"/>
        <v>NA</v>
      </c>
      <c r="L5767" s="797" t="str">
        <f t="shared" si="195"/>
        <v>NA</v>
      </c>
      <c r="M5767" s="797" t="str">
        <f t="shared" si="193"/>
        <v>NA</v>
      </c>
      <c r="N5767" s="797" t="b">
        <v>1</v>
      </c>
    </row>
    <row r="5768" spans="1:14" ht="25.5" x14ac:dyDescent="0.25">
      <c r="A5768" s="69" t="s">
        <v>5191</v>
      </c>
      <c r="B5768" s="42" t="s">
        <v>5192</v>
      </c>
      <c r="C5768" s="43" t="s">
        <v>5193</v>
      </c>
      <c r="D5768" s="44"/>
      <c r="E5768" s="47"/>
      <c r="F5768" s="10">
        <v>566</v>
      </c>
      <c r="G5768" s="797" t="str">
        <f t="shared" si="195"/>
        <v>NA</v>
      </c>
      <c r="H5768" s="797" t="str">
        <f t="shared" si="195"/>
        <v>NA</v>
      </c>
      <c r="I5768" s="797" t="str">
        <f t="shared" si="195"/>
        <v>NA</v>
      </c>
      <c r="J5768" s="797" t="str">
        <f t="shared" si="195"/>
        <v>NA</v>
      </c>
      <c r="K5768" s="797" t="str">
        <f t="shared" si="195"/>
        <v>NA</v>
      </c>
      <c r="L5768" s="797" t="str">
        <f t="shared" si="195"/>
        <v>NA</v>
      </c>
      <c r="M5768" s="797" t="str">
        <f t="shared" si="193"/>
        <v>NA</v>
      </c>
      <c r="N5768" s="797" t="b">
        <v>1</v>
      </c>
    </row>
    <row r="5769" spans="1:14" ht="25.5" x14ac:dyDescent="0.25">
      <c r="A5769" s="69" t="s">
        <v>5194</v>
      </c>
      <c r="B5769" s="42" t="s">
        <v>5195</v>
      </c>
      <c r="C5769" s="43" t="s">
        <v>5196</v>
      </c>
      <c r="D5769" s="44"/>
      <c r="E5769" s="47"/>
      <c r="F5769" s="10">
        <v>1132</v>
      </c>
      <c r="G5769" s="797" t="str">
        <f t="shared" si="195"/>
        <v>NA</v>
      </c>
      <c r="H5769" s="797" t="str">
        <f t="shared" si="195"/>
        <v>NA</v>
      </c>
      <c r="I5769" s="797" t="str">
        <f t="shared" si="195"/>
        <v>NA</v>
      </c>
      <c r="J5769" s="797" t="str">
        <f t="shared" si="195"/>
        <v>NA</v>
      </c>
      <c r="K5769" s="797" t="str">
        <f t="shared" si="195"/>
        <v>NA</v>
      </c>
      <c r="L5769" s="797" t="str">
        <f t="shared" si="195"/>
        <v>NA</v>
      </c>
      <c r="M5769" s="797" t="str">
        <f t="shared" si="193"/>
        <v>NA</v>
      </c>
      <c r="N5769" s="797" t="b">
        <v>1</v>
      </c>
    </row>
    <row r="5770" spans="1:14" ht="25.5" x14ac:dyDescent="0.25">
      <c r="A5770" s="69" t="s">
        <v>5197</v>
      </c>
      <c r="B5770" s="42" t="s">
        <v>5198</v>
      </c>
      <c r="C5770" s="43" t="s">
        <v>5199</v>
      </c>
      <c r="D5770" s="44"/>
      <c r="E5770" s="47"/>
      <c r="F5770" s="10">
        <v>1613</v>
      </c>
      <c r="G5770" s="797" t="str">
        <f t="shared" si="195"/>
        <v>NA</v>
      </c>
      <c r="H5770" s="797" t="str">
        <f t="shared" si="195"/>
        <v>NA</v>
      </c>
      <c r="I5770" s="797" t="str">
        <f t="shared" si="195"/>
        <v>NA</v>
      </c>
      <c r="J5770" s="797" t="str">
        <f t="shared" si="195"/>
        <v>NA</v>
      </c>
      <c r="K5770" s="797" t="str">
        <f t="shared" si="195"/>
        <v>NA</v>
      </c>
      <c r="L5770" s="797" t="str">
        <f t="shared" si="195"/>
        <v>NA</v>
      </c>
      <c r="M5770" s="797" t="str">
        <f t="shared" si="193"/>
        <v>NA</v>
      </c>
      <c r="N5770" s="797" t="b">
        <v>1</v>
      </c>
    </row>
    <row r="5771" spans="1:14" ht="25.5" x14ac:dyDescent="0.25">
      <c r="A5771" s="69" t="s">
        <v>5200</v>
      </c>
      <c r="B5771" s="42" t="s">
        <v>5201</v>
      </c>
      <c r="C5771" s="43" t="s">
        <v>5202</v>
      </c>
      <c r="D5771" s="44"/>
      <c r="E5771" s="47"/>
      <c r="F5771" s="10">
        <v>2150</v>
      </c>
      <c r="G5771" s="797" t="str">
        <f t="shared" si="195"/>
        <v>NA</v>
      </c>
      <c r="H5771" s="797" t="str">
        <f t="shared" si="195"/>
        <v>NA</v>
      </c>
      <c r="I5771" s="797" t="str">
        <f t="shared" si="195"/>
        <v>NA</v>
      </c>
      <c r="J5771" s="797" t="str">
        <f t="shared" si="195"/>
        <v>NA</v>
      </c>
      <c r="K5771" s="797" t="str">
        <f t="shared" si="195"/>
        <v>NA</v>
      </c>
      <c r="L5771" s="797" t="str">
        <f t="shared" si="195"/>
        <v>NA</v>
      </c>
      <c r="M5771" s="797" t="str">
        <f t="shared" si="193"/>
        <v>NA</v>
      </c>
      <c r="N5771" s="797" t="b">
        <v>1</v>
      </c>
    </row>
    <row r="5772" spans="1:14" ht="25.5" x14ac:dyDescent="0.25">
      <c r="A5772" s="69" t="s">
        <v>5203</v>
      </c>
      <c r="B5772" s="42" t="s">
        <v>5204</v>
      </c>
      <c r="C5772" s="43" t="s">
        <v>5205</v>
      </c>
      <c r="D5772" s="44"/>
      <c r="E5772" s="47"/>
      <c r="F5772" s="10">
        <v>2546</v>
      </c>
      <c r="G5772" s="797" t="str">
        <f t="shared" si="195"/>
        <v>NA</v>
      </c>
      <c r="H5772" s="797" t="str">
        <f t="shared" si="195"/>
        <v>NA</v>
      </c>
      <c r="I5772" s="797" t="str">
        <f t="shared" si="195"/>
        <v>NA</v>
      </c>
      <c r="J5772" s="797" t="str">
        <f t="shared" si="195"/>
        <v>NA</v>
      </c>
      <c r="K5772" s="797" t="str">
        <f t="shared" si="195"/>
        <v>NA</v>
      </c>
      <c r="L5772" s="797" t="str">
        <f t="shared" si="195"/>
        <v>NA</v>
      </c>
      <c r="M5772" s="797" t="str">
        <f t="shared" si="193"/>
        <v>NA</v>
      </c>
      <c r="N5772" s="797" t="b">
        <v>1</v>
      </c>
    </row>
    <row r="5773" spans="1:14" ht="25.5" x14ac:dyDescent="0.25">
      <c r="A5773" s="69" t="s">
        <v>5206</v>
      </c>
      <c r="B5773" s="42" t="s">
        <v>5207</v>
      </c>
      <c r="C5773" s="43" t="s">
        <v>5208</v>
      </c>
      <c r="D5773" s="44"/>
      <c r="E5773" s="47"/>
      <c r="F5773" s="10">
        <v>1323</v>
      </c>
      <c r="G5773" s="797" t="str">
        <f t="shared" si="195"/>
        <v>NA</v>
      </c>
      <c r="H5773" s="797" t="str">
        <f t="shared" si="195"/>
        <v>NA</v>
      </c>
      <c r="I5773" s="797" t="str">
        <f t="shared" si="195"/>
        <v>NA</v>
      </c>
      <c r="J5773" s="797" t="str">
        <f t="shared" si="195"/>
        <v>NA</v>
      </c>
      <c r="K5773" s="797" t="str">
        <f t="shared" si="195"/>
        <v>NA</v>
      </c>
      <c r="L5773" s="797" t="str">
        <f t="shared" si="195"/>
        <v>NA</v>
      </c>
      <c r="M5773" s="797" t="str">
        <f t="shared" si="193"/>
        <v>NA</v>
      </c>
      <c r="N5773" s="797" t="b">
        <v>1</v>
      </c>
    </row>
    <row r="5774" spans="1:14" ht="25.5" x14ac:dyDescent="0.25">
      <c r="A5774" s="69" t="s">
        <v>5209</v>
      </c>
      <c r="B5774" s="42" t="s">
        <v>5210</v>
      </c>
      <c r="C5774" s="43" t="s">
        <v>5211</v>
      </c>
      <c r="D5774" s="44"/>
      <c r="E5774" s="47"/>
      <c r="F5774" s="10">
        <v>556</v>
      </c>
      <c r="G5774" s="797" t="str">
        <f t="shared" si="195"/>
        <v>NA</v>
      </c>
      <c r="H5774" s="797" t="str">
        <f t="shared" si="195"/>
        <v>NA</v>
      </c>
      <c r="I5774" s="797" t="str">
        <f t="shared" si="195"/>
        <v>NA</v>
      </c>
      <c r="J5774" s="797" t="str">
        <f t="shared" si="195"/>
        <v>NA</v>
      </c>
      <c r="K5774" s="797" t="str">
        <f t="shared" si="195"/>
        <v>NA</v>
      </c>
      <c r="L5774" s="797" t="str">
        <f t="shared" si="195"/>
        <v>NA</v>
      </c>
      <c r="M5774" s="797" t="str">
        <f t="shared" si="193"/>
        <v>NA</v>
      </c>
      <c r="N5774" s="797" t="b">
        <v>1</v>
      </c>
    </row>
    <row r="5775" spans="1:14" ht="25.5" x14ac:dyDescent="0.25">
      <c r="A5775" s="69" t="s">
        <v>5212</v>
      </c>
      <c r="B5775" s="42" t="s">
        <v>5213</v>
      </c>
      <c r="C5775" s="43" t="s">
        <v>5214</v>
      </c>
      <c r="D5775" s="44"/>
      <c r="E5775" s="47"/>
      <c r="F5775" s="10">
        <v>1057</v>
      </c>
      <c r="G5775" s="797" t="str">
        <f t="shared" si="195"/>
        <v>NA</v>
      </c>
      <c r="H5775" s="797" t="str">
        <f t="shared" si="195"/>
        <v>NA</v>
      </c>
      <c r="I5775" s="797" t="str">
        <f t="shared" si="195"/>
        <v>NA</v>
      </c>
      <c r="J5775" s="797" t="str">
        <f t="shared" si="195"/>
        <v>NA</v>
      </c>
      <c r="K5775" s="797" t="str">
        <f t="shared" si="195"/>
        <v>NA</v>
      </c>
      <c r="L5775" s="797" t="str">
        <f t="shared" si="195"/>
        <v>NA</v>
      </c>
      <c r="M5775" s="797" t="str">
        <f t="shared" si="193"/>
        <v>NA</v>
      </c>
      <c r="N5775" s="797" t="b">
        <v>1</v>
      </c>
    </row>
    <row r="5776" spans="1:14" ht="25.5" x14ac:dyDescent="0.25">
      <c r="A5776" s="69" t="s">
        <v>5215</v>
      </c>
      <c r="B5776" s="42" t="s">
        <v>5216</v>
      </c>
      <c r="C5776" s="43" t="s">
        <v>5217</v>
      </c>
      <c r="D5776" s="44"/>
      <c r="E5776" s="47"/>
      <c r="F5776" s="10">
        <v>1586</v>
      </c>
      <c r="G5776" s="797" t="str">
        <f t="shared" si="195"/>
        <v>NA</v>
      </c>
      <c r="H5776" s="797" t="str">
        <f t="shared" si="195"/>
        <v>NA</v>
      </c>
      <c r="I5776" s="797" t="str">
        <f t="shared" si="195"/>
        <v>NA</v>
      </c>
      <c r="J5776" s="797" t="str">
        <f t="shared" si="195"/>
        <v>NA</v>
      </c>
      <c r="K5776" s="797" t="str">
        <f t="shared" si="195"/>
        <v>NA</v>
      </c>
      <c r="L5776" s="797" t="str">
        <f t="shared" si="195"/>
        <v>NA</v>
      </c>
      <c r="M5776" s="797" t="str">
        <f t="shared" si="193"/>
        <v>NA</v>
      </c>
      <c r="N5776" s="797" t="b">
        <v>1</v>
      </c>
    </row>
    <row r="5777" spans="1:14" ht="25.5" x14ac:dyDescent="0.25">
      <c r="A5777" s="69" t="s">
        <v>5218</v>
      </c>
      <c r="B5777" s="42" t="s">
        <v>5219</v>
      </c>
      <c r="C5777" s="43" t="s">
        <v>5220</v>
      </c>
      <c r="D5777" s="44"/>
      <c r="E5777" s="47"/>
      <c r="F5777" s="10">
        <v>2002</v>
      </c>
      <c r="G5777" s="797">
        <f t="shared" si="195"/>
        <v>689</v>
      </c>
      <c r="H5777" s="797">
        <f t="shared" si="195"/>
        <v>689</v>
      </c>
      <c r="I5777" s="797">
        <f t="shared" si="195"/>
        <v>905</v>
      </c>
      <c r="J5777" s="797">
        <f t="shared" si="195"/>
        <v>629</v>
      </c>
      <c r="K5777" s="797">
        <f t="shared" si="195"/>
        <v>999</v>
      </c>
      <c r="L5777" s="797">
        <f t="shared" si="195"/>
        <v>861</v>
      </c>
      <c r="M5777" s="797">
        <f t="shared" si="193"/>
        <v>967</v>
      </c>
      <c r="N5777" s="797" t="b">
        <v>0</v>
      </c>
    </row>
    <row r="5778" spans="1:14" ht="25.5" x14ac:dyDescent="0.25">
      <c r="A5778" s="69" t="s">
        <v>5221</v>
      </c>
      <c r="B5778" s="42" t="s">
        <v>5222</v>
      </c>
      <c r="C5778" s="43" t="s">
        <v>5223</v>
      </c>
      <c r="D5778" s="44"/>
      <c r="E5778" s="47"/>
      <c r="F5778" s="10">
        <v>882</v>
      </c>
      <c r="G5778" s="797" t="str">
        <f t="shared" si="195"/>
        <v>NA</v>
      </c>
      <c r="H5778" s="797" t="str">
        <f t="shared" si="195"/>
        <v>NA</v>
      </c>
      <c r="I5778" s="797" t="str">
        <f t="shared" si="195"/>
        <v>NA</v>
      </c>
      <c r="J5778" s="797" t="str">
        <f t="shared" si="195"/>
        <v>NA</v>
      </c>
      <c r="K5778" s="797" t="str">
        <f t="shared" si="195"/>
        <v>NA</v>
      </c>
      <c r="L5778" s="797" t="str">
        <f t="shared" si="195"/>
        <v>NA</v>
      </c>
      <c r="M5778" s="797" t="str">
        <f t="shared" si="193"/>
        <v>NA</v>
      </c>
      <c r="N5778" s="797" t="b">
        <v>1</v>
      </c>
    </row>
    <row r="5779" spans="1:14" ht="25.5" x14ac:dyDescent="0.25">
      <c r="A5779" s="69" t="s">
        <v>5224</v>
      </c>
      <c r="B5779" s="42" t="s">
        <v>5225</v>
      </c>
      <c r="C5779" s="43" t="s">
        <v>5226</v>
      </c>
      <c r="D5779" s="44"/>
      <c r="E5779" s="47"/>
      <c r="F5779" s="10">
        <v>835</v>
      </c>
      <c r="G5779" s="797" t="str">
        <f t="shared" si="195"/>
        <v>NA</v>
      </c>
      <c r="H5779" s="797" t="str">
        <f t="shared" si="195"/>
        <v>NA</v>
      </c>
      <c r="I5779" s="797" t="str">
        <f t="shared" si="195"/>
        <v>NA</v>
      </c>
      <c r="J5779" s="797" t="str">
        <f t="shared" si="195"/>
        <v>NA</v>
      </c>
      <c r="K5779" s="797" t="str">
        <f t="shared" si="195"/>
        <v>NA</v>
      </c>
      <c r="L5779" s="797" t="str">
        <f t="shared" si="195"/>
        <v>NA</v>
      </c>
      <c r="M5779" s="797" t="str">
        <f t="shared" si="193"/>
        <v>NA</v>
      </c>
      <c r="N5779" s="797" t="b">
        <v>1</v>
      </c>
    </row>
    <row r="5780" spans="1:14" ht="25.5" x14ac:dyDescent="0.25">
      <c r="A5780" s="69" t="s">
        <v>5227</v>
      </c>
      <c r="B5780" s="42" t="s">
        <v>5228</v>
      </c>
      <c r="C5780" s="43" t="s">
        <v>5229</v>
      </c>
      <c r="D5780" s="44"/>
      <c r="E5780" s="47"/>
      <c r="F5780" s="10">
        <v>371</v>
      </c>
      <c r="G5780" s="797" t="str">
        <f t="shared" si="195"/>
        <v>NA</v>
      </c>
      <c r="H5780" s="797" t="str">
        <f t="shared" si="195"/>
        <v>NA</v>
      </c>
      <c r="I5780" s="797" t="str">
        <f t="shared" si="195"/>
        <v>NA</v>
      </c>
      <c r="J5780" s="797" t="str">
        <f t="shared" si="195"/>
        <v>NA</v>
      </c>
      <c r="K5780" s="797" t="str">
        <f t="shared" si="195"/>
        <v>NA</v>
      </c>
      <c r="L5780" s="797" t="str">
        <f t="shared" si="195"/>
        <v>NA</v>
      </c>
      <c r="M5780" s="797" t="str">
        <f t="shared" si="193"/>
        <v>NA</v>
      </c>
      <c r="N5780" s="797" t="b">
        <v>1</v>
      </c>
    </row>
    <row r="5781" spans="1:14" ht="25.5" x14ac:dyDescent="0.25">
      <c r="A5781" s="69" t="s">
        <v>5230</v>
      </c>
      <c r="B5781" s="42" t="s">
        <v>5231</v>
      </c>
      <c r="C5781" s="43" t="s">
        <v>5232</v>
      </c>
      <c r="D5781" s="44"/>
      <c r="E5781" s="47"/>
      <c r="F5781" s="10">
        <v>705</v>
      </c>
      <c r="G5781" s="797" t="str">
        <f t="shared" si="195"/>
        <v>NA</v>
      </c>
      <c r="H5781" s="797" t="str">
        <f t="shared" si="195"/>
        <v>NA</v>
      </c>
      <c r="I5781" s="797" t="str">
        <f t="shared" si="195"/>
        <v>NA</v>
      </c>
      <c r="J5781" s="797" t="str">
        <f t="shared" si="195"/>
        <v>NA</v>
      </c>
      <c r="K5781" s="797" t="str">
        <f t="shared" si="195"/>
        <v>NA</v>
      </c>
      <c r="L5781" s="797" t="str">
        <f t="shared" si="195"/>
        <v>NA</v>
      </c>
      <c r="M5781" s="797" t="str">
        <f t="shared" si="193"/>
        <v>NA</v>
      </c>
      <c r="N5781" s="797" t="b">
        <v>1</v>
      </c>
    </row>
    <row r="5782" spans="1:14" ht="25.5" x14ac:dyDescent="0.25">
      <c r="A5782" s="69" t="s">
        <v>5233</v>
      </c>
      <c r="B5782" s="42" t="s">
        <v>5234</v>
      </c>
      <c r="C5782" s="43" t="s">
        <v>5235</v>
      </c>
      <c r="D5782" s="44"/>
      <c r="E5782" s="47"/>
      <c r="F5782" s="10">
        <v>1057</v>
      </c>
      <c r="G5782" s="797">
        <f t="shared" si="195"/>
        <v>364</v>
      </c>
      <c r="H5782" s="797">
        <f t="shared" si="195"/>
        <v>364</v>
      </c>
      <c r="I5782" s="797">
        <f t="shared" si="195"/>
        <v>478</v>
      </c>
      <c r="J5782" s="797">
        <f t="shared" si="195"/>
        <v>332</v>
      </c>
      <c r="K5782" s="797">
        <f t="shared" si="195"/>
        <v>527</v>
      </c>
      <c r="L5782" s="797">
        <f t="shared" si="195"/>
        <v>455</v>
      </c>
      <c r="M5782" s="797">
        <f t="shared" si="193"/>
        <v>511</v>
      </c>
      <c r="N5782" s="797" t="b">
        <v>0</v>
      </c>
    </row>
    <row r="5783" spans="1:14" ht="25.5" x14ac:dyDescent="0.25">
      <c r="A5783" s="69" t="s">
        <v>5236</v>
      </c>
      <c r="B5783" s="42" t="s">
        <v>5237</v>
      </c>
      <c r="C5783" s="43" t="s">
        <v>5238</v>
      </c>
      <c r="D5783" s="44"/>
      <c r="E5783" s="47"/>
      <c r="F5783" s="10">
        <v>1335</v>
      </c>
      <c r="G5783" s="797">
        <f t="shared" si="195"/>
        <v>459</v>
      </c>
      <c r="H5783" s="797">
        <f t="shared" si="195"/>
        <v>459</v>
      </c>
      <c r="I5783" s="797">
        <f t="shared" si="195"/>
        <v>603</v>
      </c>
      <c r="J5783" s="797">
        <f t="shared" si="195"/>
        <v>419</v>
      </c>
      <c r="K5783" s="797">
        <f t="shared" si="195"/>
        <v>666</v>
      </c>
      <c r="L5783" s="797">
        <f t="shared" si="195"/>
        <v>574</v>
      </c>
      <c r="M5783" s="797">
        <f t="shared" si="193"/>
        <v>645</v>
      </c>
      <c r="N5783" s="797" t="b">
        <v>0</v>
      </c>
    </row>
    <row r="5784" spans="1:14" x14ac:dyDescent="0.25">
      <c r="A5784" s="69" t="s">
        <v>5239</v>
      </c>
      <c r="B5784" s="42" t="s">
        <v>5240</v>
      </c>
      <c r="C5784" s="43" t="s">
        <v>5241</v>
      </c>
      <c r="D5784" s="44"/>
      <c r="E5784" s="47"/>
      <c r="F5784" s="10">
        <v>1141</v>
      </c>
      <c r="G5784" s="797">
        <f t="shared" si="195"/>
        <v>393</v>
      </c>
      <c r="H5784" s="797">
        <f t="shared" si="195"/>
        <v>393</v>
      </c>
      <c r="I5784" s="797">
        <f t="shared" si="195"/>
        <v>516</v>
      </c>
      <c r="J5784" s="797">
        <f t="shared" si="195"/>
        <v>358</v>
      </c>
      <c r="K5784" s="797">
        <f t="shared" si="195"/>
        <v>569</v>
      </c>
      <c r="L5784" s="797">
        <f t="shared" si="195"/>
        <v>491</v>
      </c>
      <c r="M5784" s="797">
        <f t="shared" si="193"/>
        <v>551</v>
      </c>
      <c r="N5784" s="797" t="b">
        <v>0</v>
      </c>
    </row>
    <row r="5785" spans="1:14" x14ac:dyDescent="0.25">
      <c r="A5785" s="69" t="s">
        <v>5242</v>
      </c>
      <c r="B5785" s="42" t="s">
        <v>5243</v>
      </c>
      <c r="C5785" s="43" t="s">
        <v>5244</v>
      </c>
      <c r="D5785" s="44"/>
      <c r="E5785" s="47"/>
      <c r="F5785" s="10">
        <v>3251</v>
      </c>
      <c r="G5785" s="797">
        <f t="shared" si="195"/>
        <v>1118</v>
      </c>
      <c r="H5785" s="797">
        <f t="shared" si="195"/>
        <v>1118</v>
      </c>
      <c r="I5785" s="797">
        <f t="shared" si="195"/>
        <v>1469</v>
      </c>
      <c r="J5785" s="797">
        <f t="shared" si="195"/>
        <v>1021</v>
      </c>
      <c r="K5785" s="797">
        <f t="shared" si="195"/>
        <v>1622</v>
      </c>
      <c r="L5785" s="797">
        <f t="shared" si="195"/>
        <v>1398</v>
      </c>
      <c r="M5785" s="797">
        <f t="shared" si="193"/>
        <v>1570</v>
      </c>
      <c r="N5785" s="797" t="b">
        <v>0</v>
      </c>
    </row>
    <row r="5786" spans="1:14" x14ac:dyDescent="0.25">
      <c r="A5786" s="69" t="s">
        <v>5245</v>
      </c>
      <c r="B5786" s="42" t="s">
        <v>5246</v>
      </c>
      <c r="C5786" s="43" t="s">
        <v>5247</v>
      </c>
      <c r="D5786" s="44"/>
      <c r="E5786" s="47"/>
      <c r="F5786" s="10">
        <v>5132</v>
      </c>
      <c r="G5786" s="797">
        <f t="shared" si="195"/>
        <v>1765</v>
      </c>
      <c r="H5786" s="797">
        <f t="shared" si="195"/>
        <v>1765</v>
      </c>
      <c r="I5786" s="797">
        <f t="shared" si="195"/>
        <v>2320</v>
      </c>
      <c r="J5786" s="797">
        <f t="shared" si="195"/>
        <v>1611</v>
      </c>
      <c r="K5786" s="797">
        <f t="shared" si="195"/>
        <v>2561</v>
      </c>
      <c r="L5786" s="797">
        <f t="shared" si="195"/>
        <v>2207</v>
      </c>
      <c r="M5786" s="797">
        <f t="shared" si="193"/>
        <v>2479</v>
      </c>
      <c r="N5786" s="797" t="b">
        <v>0</v>
      </c>
    </row>
    <row r="5787" spans="1:14" x14ac:dyDescent="0.25">
      <c r="A5787" s="69"/>
      <c r="B5787" s="42"/>
      <c r="C5787" s="43"/>
      <c r="D5787" s="44"/>
      <c r="E5787" s="47"/>
      <c r="F5787" s="10" t="s">
        <v>5249</v>
      </c>
      <c r="G5787" s="797" t="str">
        <f t="shared" si="195"/>
        <v/>
      </c>
      <c r="H5787" s="797" t="str">
        <f t="shared" si="195"/>
        <v/>
      </c>
      <c r="I5787" s="797" t="str">
        <f t="shared" si="195"/>
        <v/>
      </c>
      <c r="J5787" s="797" t="str">
        <f t="shared" si="195"/>
        <v/>
      </c>
      <c r="K5787" s="797" t="str">
        <f t="shared" si="195"/>
        <v/>
      </c>
      <c r="L5787" s="797" t="str">
        <f t="shared" si="195"/>
        <v/>
      </c>
      <c r="M5787" s="797" t="str">
        <f t="shared" si="195"/>
        <v/>
      </c>
      <c r="N5787" s="797" t="b">
        <v>0</v>
      </c>
    </row>
    <row r="5788" spans="1:14" x14ac:dyDescent="0.25">
      <c r="A5788" s="87" t="s">
        <v>5248</v>
      </c>
      <c r="B5788" s="42"/>
      <c r="C5788" s="43"/>
      <c r="D5788" s="44"/>
      <c r="E5788" s="47"/>
      <c r="F5788" s="10" t="s">
        <v>9653</v>
      </c>
      <c r="G5788" s="797" t="str">
        <f t="shared" si="195"/>
        <v>NA</v>
      </c>
      <c r="H5788" s="797" t="str">
        <f t="shared" si="195"/>
        <v>NA</v>
      </c>
      <c r="I5788" s="797" t="str">
        <f t="shared" si="195"/>
        <v>NA</v>
      </c>
      <c r="J5788" s="797" t="str">
        <f t="shared" si="195"/>
        <v>NA</v>
      </c>
      <c r="K5788" s="797" t="str">
        <f t="shared" si="195"/>
        <v>NA</v>
      </c>
      <c r="L5788" s="797" t="str">
        <f t="shared" si="195"/>
        <v>NA</v>
      </c>
      <c r="M5788" s="797" t="str">
        <f t="shared" si="195"/>
        <v>NA</v>
      </c>
      <c r="N5788" s="797" t="b">
        <v>1</v>
      </c>
    </row>
    <row r="5789" spans="1:14" ht="25.5" x14ac:dyDescent="0.25">
      <c r="A5789" s="69" t="s">
        <v>5250</v>
      </c>
      <c r="B5789" s="42" t="s">
        <v>5251</v>
      </c>
      <c r="C5789" s="43" t="s">
        <v>5252</v>
      </c>
      <c r="D5789" s="44"/>
      <c r="E5789" s="47"/>
      <c r="F5789" s="10" t="s">
        <v>9655</v>
      </c>
      <c r="G5789" s="797" t="str">
        <f t="shared" ref="G5789:M5820" si="196">IF($N5789,"NA",IF(ISNUMBER($F5789),ROUND(($F5789*G$5),0),""))</f>
        <v>NA</v>
      </c>
      <c r="H5789" s="797" t="str">
        <f t="shared" si="196"/>
        <v>NA</v>
      </c>
      <c r="I5789" s="797" t="str">
        <f t="shared" si="196"/>
        <v>NA</v>
      </c>
      <c r="J5789" s="797" t="str">
        <f t="shared" si="196"/>
        <v>NA</v>
      </c>
      <c r="K5789" s="797" t="str">
        <f t="shared" si="196"/>
        <v>NA</v>
      </c>
      <c r="L5789" s="797" t="str">
        <f t="shared" si="196"/>
        <v>NA</v>
      </c>
      <c r="M5789" s="797" t="str">
        <f t="shared" si="196"/>
        <v>NA</v>
      </c>
      <c r="N5789" s="797" t="b">
        <v>1</v>
      </c>
    </row>
    <row r="5790" spans="1:14" ht="25.5" x14ac:dyDescent="0.25">
      <c r="A5790" s="69" t="s">
        <v>5253</v>
      </c>
      <c r="B5790" s="42" t="s">
        <v>5254</v>
      </c>
      <c r="C5790" s="43" t="s">
        <v>5255</v>
      </c>
      <c r="D5790" s="44"/>
      <c r="E5790" s="47"/>
      <c r="F5790" s="10" t="s">
        <v>9655</v>
      </c>
      <c r="G5790" s="797" t="str">
        <f t="shared" si="196"/>
        <v>NA</v>
      </c>
      <c r="H5790" s="797" t="str">
        <f t="shared" si="196"/>
        <v>NA</v>
      </c>
      <c r="I5790" s="797" t="str">
        <f t="shared" si="196"/>
        <v>NA</v>
      </c>
      <c r="J5790" s="797" t="str">
        <f t="shared" si="196"/>
        <v>NA</v>
      </c>
      <c r="K5790" s="797" t="str">
        <f t="shared" si="196"/>
        <v>NA</v>
      </c>
      <c r="L5790" s="797" t="str">
        <f t="shared" si="196"/>
        <v>NA</v>
      </c>
      <c r="M5790" s="797" t="str">
        <f t="shared" si="196"/>
        <v>NA</v>
      </c>
      <c r="N5790" s="797" t="b">
        <v>1</v>
      </c>
    </row>
    <row r="5791" spans="1:14" ht="25.5" x14ac:dyDescent="0.25">
      <c r="A5791" s="69" t="s">
        <v>5256</v>
      </c>
      <c r="B5791" s="42" t="s">
        <v>5257</v>
      </c>
      <c r="C5791" s="43" t="s">
        <v>5258</v>
      </c>
      <c r="D5791" s="44"/>
      <c r="E5791" s="47"/>
      <c r="F5791" s="10" t="s">
        <v>9655</v>
      </c>
      <c r="G5791" s="797" t="str">
        <f t="shared" si="196"/>
        <v>NA</v>
      </c>
      <c r="H5791" s="797" t="str">
        <f t="shared" si="196"/>
        <v>NA</v>
      </c>
      <c r="I5791" s="797" t="str">
        <f t="shared" si="196"/>
        <v>NA</v>
      </c>
      <c r="J5791" s="797" t="str">
        <f t="shared" si="196"/>
        <v>NA</v>
      </c>
      <c r="K5791" s="797" t="str">
        <f t="shared" si="196"/>
        <v>NA</v>
      </c>
      <c r="L5791" s="797" t="str">
        <f t="shared" si="196"/>
        <v>NA</v>
      </c>
      <c r="M5791" s="797" t="str">
        <f t="shared" si="196"/>
        <v>NA</v>
      </c>
      <c r="N5791" s="797" t="b">
        <v>1</v>
      </c>
    </row>
    <row r="5792" spans="1:14" ht="25.5" x14ac:dyDescent="0.25">
      <c r="A5792" s="69" t="s">
        <v>5259</v>
      </c>
      <c r="B5792" s="42" t="s">
        <v>5260</v>
      </c>
      <c r="C5792" s="43" t="s">
        <v>5261</v>
      </c>
      <c r="D5792" s="44"/>
      <c r="E5792" s="47"/>
      <c r="F5792" s="10" t="s">
        <v>9655</v>
      </c>
      <c r="G5792" s="797" t="str">
        <f t="shared" si="196"/>
        <v/>
      </c>
      <c r="H5792" s="797" t="str">
        <f t="shared" si="196"/>
        <v/>
      </c>
      <c r="I5792" s="797" t="str">
        <f t="shared" si="196"/>
        <v/>
      </c>
      <c r="J5792" s="797" t="str">
        <f t="shared" si="196"/>
        <v/>
      </c>
      <c r="K5792" s="797" t="str">
        <f t="shared" si="196"/>
        <v/>
      </c>
      <c r="L5792" s="797" t="str">
        <f t="shared" si="196"/>
        <v/>
      </c>
      <c r="M5792" s="797" t="str">
        <f t="shared" si="196"/>
        <v/>
      </c>
      <c r="N5792" s="797" t="b">
        <v>0</v>
      </c>
    </row>
    <row r="5793" spans="1:14" ht="25.5" x14ac:dyDescent="0.25">
      <c r="A5793" s="69" t="s">
        <v>5262</v>
      </c>
      <c r="B5793" s="42" t="s">
        <v>5263</v>
      </c>
      <c r="C5793" s="43" t="s">
        <v>5264</v>
      </c>
      <c r="D5793" s="44"/>
      <c r="E5793" s="47"/>
      <c r="F5793" s="10" t="s">
        <v>9655</v>
      </c>
      <c r="G5793" s="797" t="str">
        <f t="shared" si="196"/>
        <v/>
      </c>
      <c r="H5793" s="797" t="str">
        <f t="shared" si="196"/>
        <v/>
      </c>
      <c r="I5793" s="797" t="str">
        <f t="shared" si="196"/>
        <v/>
      </c>
      <c r="J5793" s="797" t="str">
        <f t="shared" si="196"/>
        <v/>
      </c>
      <c r="K5793" s="797" t="str">
        <f t="shared" si="196"/>
        <v/>
      </c>
      <c r="L5793" s="797" t="str">
        <f t="shared" si="196"/>
        <v/>
      </c>
      <c r="M5793" s="797" t="str">
        <f t="shared" si="196"/>
        <v/>
      </c>
      <c r="N5793" s="797" t="b">
        <v>0</v>
      </c>
    </row>
    <row r="5794" spans="1:14" ht="25.5" x14ac:dyDescent="0.25">
      <c r="A5794" s="69" t="s">
        <v>5265</v>
      </c>
      <c r="B5794" s="42" t="s">
        <v>5266</v>
      </c>
      <c r="C5794" s="43" t="s">
        <v>5267</v>
      </c>
      <c r="D5794" s="44"/>
      <c r="E5794" s="47"/>
      <c r="F5794" s="10" t="s">
        <v>9655</v>
      </c>
      <c r="G5794" s="797" t="str">
        <f t="shared" si="196"/>
        <v>NA</v>
      </c>
      <c r="H5794" s="797" t="str">
        <f t="shared" si="196"/>
        <v>NA</v>
      </c>
      <c r="I5794" s="797" t="str">
        <f t="shared" si="196"/>
        <v>NA</v>
      </c>
      <c r="J5794" s="797" t="str">
        <f t="shared" si="196"/>
        <v>NA</v>
      </c>
      <c r="K5794" s="797" t="str">
        <f t="shared" si="196"/>
        <v>NA</v>
      </c>
      <c r="L5794" s="797" t="str">
        <f t="shared" si="196"/>
        <v>NA</v>
      </c>
      <c r="M5794" s="797" t="str">
        <f t="shared" si="196"/>
        <v>NA</v>
      </c>
      <c r="N5794" s="797" t="b">
        <v>1</v>
      </c>
    </row>
    <row r="5795" spans="1:14" ht="25.5" x14ac:dyDescent="0.25">
      <c r="A5795" s="69" t="s">
        <v>5268</v>
      </c>
      <c r="B5795" s="42" t="s">
        <v>5269</v>
      </c>
      <c r="C5795" s="43" t="s">
        <v>5270</v>
      </c>
      <c r="D5795" s="44"/>
      <c r="E5795" s="47"/>
      <c r="F5795" s="10" t="s">
        <v>9655</v>
      </c>
      <c r="G5795" s="797" t="str">
        <f t="shared" si="196"/>
        <v>NA</v>
      </c>
      <c r="H5795" s="797" t="str">
        <f t="shared" si="196"/>
        <v>NA</v>
      </c>
      <c r="I5795" s="797" t="str">
        <f t="shared" si="196"/>
        <v>NA</v>
      </c>
      <c r="J5795" s="797" t="str">
        <f t="shared" si="196"/>
        <v>NA</v>
      </c>
      <c r="K5795" s="797" t="str">
        <f t="shared" si="196"/>
        <v>NA</v>
      </c>
      <c r="L5795" s="797" t="str">
        <f t="shared" si="196"/>
        <v>NA</v>
      </c>
      <c r="M5795" s="797" t="str">
        <f t="shared" si="196"/>
        <v>NA</v>
      </c>
      <c r="N5795" s="797" t="b">
        <v>1</v>
      </c>
    </row>
    <row r="5796" spans="1:14" ht="25.5" x14ac:dyDescent="0.25">
      <c r="A5796" s="69" t="s">
        <v>5271</v>
      </c>
      <c r="B5796" s="42" t="s">
        <v>5272</v>
      </c>
      <c r="C5796" s="43" t="s">
        <v>5273</v>
      </c>
      <c r="D5796" s="44"/>
      <c r="E5796" s="47"/>
      <c r="F5796" s="10" t="s">
        <v>9655</v>
      </c>
      <c r="G5796" s="797" t="str">
        <f t="shared" si="196"/>
        <v>NA</v>
      </c>
      <c r="H5796" s="797" t="str">
        <f t="shared" si="196"/>
        <v>NA</v>
      </c>
      <c r="I5796" s="797" t="str">
        <f t="shared" si="196"/>
        <v>NA</v>
      </c>
      <c r="J5796" s="797" t="str">
        <f t="shared" si="196"/>
        <v>NA</v>
      </c>
      <c r="K5796" s="797" t="str">
        <f t="shared" si="196"/>
        <v>NA</v>
      </c>
      <c r="L5796" s="797" t="str">
        <f t="shared" si="196"/>
        <v>NA</v>
      </c>
      <c r="M5796" s="797" t="str">
        <f t="shared" si="196"/>
        <v>NA</v>
      </c>
      <c r="N5796" s="797" t="b">
        <v>1</v>
      </c>
    </row>
    <row r="5797" spans="1:14" ht="25.5" x14ac:dyDescent="0.25">
      <c r="A5797" s="69" t="s">
        <v>5274</v>
      </c>
      <c r="B5797" s="42" t="s">
        <v>5275</v>
      </c>
      <c r="C5797" s="43" t="s">
        <v>5276</v>
      </c>
      <c r="D5797" s="44"/>
      <c r="E5797" s="47"/>
      <c r="F5797" s="10" t="s">
        <v>9655</v>
      </c>
      <c r="G5797" s="797" t="str">
        <f t="shared" si="196"/>
        <v>NA</v>
      </c>
      <c r="H5797" s="797" t="str">
        <f t="shared" si="196"/>
        <v>NA</v>
      </c>
      <c r="I5797" s="797" t="str">
        <f t="shared" si="196"/>
        <v>NA</v>
      </c>
      <c r="J5797" s="797" t="str">
        <f t="shared" si="196"/>
        <v>NA</v>
      </c>
      <c r="K5797" s="797" t="str">
        <f t="shared" si="196"/>
        <v>NA</v>
      </c>
      <c r="L5797" s="797" t="str">
        <f t="shared" si="196"/>
        <v>NA</v>
      </c>
      <c r="M5797" s="797" t="str">
        <f t="shared" si="196"/>
        <v>NA</v>
      </c>
      <c r="N5797" s="797" t="b">
        <v>1</v>
      </c>
    </row>
    <row r="5798" spans="1:14" ht="25.5" x14ac:dyDescent="0.25">
      <c r="A5798" s="69" t="s">
        <v>5277</v>
      </c>
      <c r="B5798" s="42" t="s">
        <v>5278</v>
      </c>
      <c r="C5798" s="43" t="s">
        <v>5279</v>
      </c>
      <c r="D5798" s="44"/>
      <c r="E5798" s="47"/>
      <c r="F5798" s="10" t="s">
        <v>9655</v>
      </c>
      <c r="G5798" s="797" t="str">
        <f t="shared" si="196"/>
        <v/>
      </c>
      <c r="H5798" s="797" t="str">
        <f t="shared" si="196"/>
        <v/>
      </c>
      <c r="I5798" s="797" t="str">
        <f t="shared" si="196"/>
        <v/>
      </c>
      <c r="J5798" s="797" t="str">
        <f t="shared" si="196"/>
        <v/>
      </c>
      <c r="K5798" s="797" t="str">
        <f t="shared" si="196"/>
        <v/>
      </c>
      <c r="L5798" s="797" t="str">
        <f t="shared" si="196"/>
        <v/>
      </c>
      <c r="M5798" s="797" t="str">
        <f t="shared" si="196"/>
        <v/>
      </c>
      <c r="N5798" s="797" t="b">
        <v>0</v>
      </c>
    </row>
    <row r="5799" spans="1:14" ht="25.5" x14ac:dyDescent="0.25">
      <c r="A5799" s="69" t="s">
        <v>5280</v>
      </c>
      <c r="B5799" s="42" t="s">
        <v>5281</v>
      </c>
      <c r="C5799" s="43" t="s">
        <v>5282</v>
      </c>
      <c r="D5799" s="44"/>
      <c r="E5799" s="47"/>
      <c r="F5799" s="10" t="s">
        <v>9655</v>
      </c>
      <c r="G5799" s="797" t="str">
        <f t="shared" si="196"/>
        <v/>
      </c>
      <c r="H5799" s="797" t="str">
        <f t="shared" si="196"/>
        <v/>
      </c>
      <c r="I5799" s="797" t="str">
        <f t="shared" si="196"/>
        <v/>
      </c>
      <c r="J5799" s="797" t="str">
        <f t="shared" si="196"/>
        <v/>
      </c>
      <c r="K5799" s="797" t="str">
        <f t="shared" si="196"/>
        <v/>
      </c>
      <c r="L5799" s="797" t="str">
        <f t="shared" si="196"/>
        <v/>
      </c>
      <c r="M5799" s="797" t="str">
        <f t="shared" si="196"/>
        <v/>
      </c>
      <c r="N5799" s="797" t="b">
        <v>0</v>
      </c>
    </row>
    <row r="5800" spans="1:14" ht="25.5" x14ac:dyDescent="0.25">
      <c r="A5800" s="69" t="s">
        <v>5283</v>
      </c>
      <c r="B5800" s="42" t="s">
        <v>5284</v>
      </c>
      <c r="C5800" s="43" t="s">
        <v>5285</v>
      </c>
      <c r="D5800" s="44"/>
      <c r="E5800" s="47"/>
      <c r="F5800" s="10" t="s">
        <v>9655</v>
      </c>
      <c r="G5800" s="797" t="str">
        <f t="shared" si="196"/>
        <v>NA</v>
      </c>
      <c r="H5800" s="797" t="str">
        <f t="shared" si="196"/>
        <v>NA</v>
      </c>
      <c r="I5800" s="797" t="str">
        <f t="shared" si="196"/>
        <v>NA</v>
      </c>
      <c r="J5800" s="797" t="str">
        <f t="shared" si="196"/>
        <v>NA</v>
      </c>
      <c r="K5800" s="797" t="str">
        <f t="shared" si="196"/>
        <v>NA</v>
      </c>
      <c r="L5800" s="797" t="str">
        <f t="shared" si="196"/>
        <v>NA</v>
      </c>
      <c r="M5800" s="797" t="str">
        <f t="shared" si="196"/>
        <v>NA</v>
      </c>
      <c r="N5800" s="797" t="b">
        <v>1</v>
      </c>
    </row>
    <row r="5801" spans="1:14" ht="25.5" x14ac:dyDescent="0.25">
      <c r="A5801" s="69" t="s">
        <v>5286</v>
      </c>
      <c r="B5801" s="42" t="s">
        <v>5287</v>
      </c>
      <c r="C5801" s="43" t="s">
        <v>5288</v>
      </c>
      <c r="D5801" s="44"/>
      <c r="E5801" s="47"/>
      <c r="F5801" s="10" t="s">
        <v>9655</v>
      </c>
      <c r="G5801" s="797" t="str">
        <f t="shared" si="196"/>
        <v>NA</v>
      </c>
      <c r="H5801" s="797" t="str">
        <f t="shared" si="196"/>
        <v>NA</v>
      </c>
      <c r="I5801" s="797" t="str">
        <f t="shared" si="196"/>
        <v>NA</v>
      </c>
      <c r="J5801" s="797" t="str">
        <f t="shared" si="196"/>
        <v>NA</v>
      </c>
      <c r="K5801" s="797" t="str">
        <f t="shared" si="196"/>
        <v>NA</v>
      </c>
      <c r="L5801" s="797" t="str">
        <f t="shared" si="196"/>
        <v>NA</v>
      </c>
      <c r="M5801" s="797" t="str">
        <f t="shared" si="196"/>
        <v>NA</v>
      </c>
      <c r="N5801" s="797" t="b">
        <v>1</v>
      </c>
    </row>
    <row r="5802" spans="1:14" ht="25.5" x14ac:dyDescent="0.25">
      <c r="A5802" s="69" t="s">
        <v>5289</v>
      </c>
      <c r="B5802" s="42" t="s">
        <v>5290</v>
      </c>
      <c r="C5802" s="43" t="s">
        <v>5291</v>
      </c>
      <c r="D5802" s="44"/>
      <c r="E5802" s="47"/>
      <c r="F5802" s="10" t="s">
        <v>9655</v>
      </c>
      <c r="G5802" s="797" t="str">
        <f t="shared" si="196"/>
        <v>NA</v>
      </c>
      <c r="H5802" s="797" t="str">
        <f t="shared" si="196"/>
        <v>NA</v>
      </c>
      <c r="I5802" s="797" t="str">
        <f t="shared" si="196"/>
        <v>NA</v>
      </c>
      <c r="J5802" s="797" t="str">
        <f t="shared" si="196"/>
        <v>NA</v>
      </c>
      <c r="K5802" s="797" t="str">
        <f t="shared" si="196"/>
        <v>NA</v>
      </c>
      <c r="L5802" s="797" t="str">
        <f t="shared" si="196"/>
        <v>NA</v>
      </c>
      <c r="M5802" s="797" t="str">
        <f t="shared" si="196"/>
        <v>NA</v>
      </c>
      <c r="N5802" s="797" t="b">
        <v>1</v>
      </c>
    </row>
    <row r="5803" spans="1:14" ht="25.5" x14ac:dyDescent="0.25">
      <c r="A5803" s="69" t="s">
        <v>5292</v>
      </c>
      <c r="B5803" s="42" t="s">
        <v>5293</v>
      </c>
      <c r="C5803" s="43" t="s">
        <v>5294</v>
      </c>
      <c r="D5803" s="44"/>
      <c r="E5803" s="47"/>
      <c r="F5803" s="10" t="s">
        <v>9655</v>
      </c>
      <c r="G5803" s="797" t="str">
        <f t="shared" si="196"/>
        <v>NA</v>
      </c>
      <c r="H5803" s="797" t="str">
        <f t="shared" si="196"/>
        <v>NA</v>
      </c>
      <c r="I5803" s="797" t="str">
        <f t="shared" si="196"/>
        <v>NA</v>
      </c>
      <c r="J5803" s="797" t="str">
        <f t="shared" si="196"/>
        <v>NA</v>
      </c>
      <c r="K5803" s="797" t="str">
        <f t="shared" si="196"/>
        <v>NA</v>
      </c>
      <c r="L5803" s="797" t="str">
        <f t="shared" si="196"/>
        <v>NA</v>
      </c>
      <c r="M5803" s="797" t="str">
        <f t="shared" si="196"/>
        <v>NA</v>
      </c>
      <c r="N5803" s="797" t="b">
        <v>1</v>
      </c>
    </row>
    <row r="5804" spans="1:14" ht="25.5" x14ac:dyDescent="0.25">
      <c r="A5804" s="69" t="s">
        <v>5295</v>
      </c>
      <c r="B5804" s="42" t="s">
        <v>5296</v>
      </c>
      <c r="C5804" s="43" t="s">
        <v>5297</v>
      </c>
      <c r="D5804" s="44"/>
      <c r="E5804" s="47"/>
      <c r="F5804" s="10" t="s">
        <v>9655</v>
      </c>
      <c r="G5804" s="797" t="str">
        <f t="shared" si="196"/>
        <v/>
      </c>
      <c r="H5804" s="797" t="str">
        <f t="shared" si="196"/>
        <v/>
      </c>
      <c r="I5804" s="797" t="str">
        <f t="shared" si="196"/>
        <v/>
      </c>
      <c r="J5804" s="797" t="str">
        <f t="shared" si="196"/>
        <v/>
      </c>
      <c r="K5804" s="797" t="str">
        <f t="shared" si="196"/>
        <v/>
      </c>
      <c r="L5804" s="797" t="str">
        <f t="shared" si="196"/>
        <v/>
      </c>
      <c r="M5804" s="797" t="str">
        <f t="shared" si="196"/>
        <v/>
      </c>
      <c r="N5804" s="797" t="b">
        <v>0</v>
      </c>
    </row>
    <row r="5805" spans="1:14" ht="25.5" x14ac:dyDescent="0.25">
      <c r="A5805" s="69" t="s">
        <v>5298</v>
      </c>
      <c r="B5805" s="42" t="s">
        <v>5299</v>
      </c>
      <c r="C5805" s="43" t="s">
        <v>5300</v>
      </c>
      <c r="D5805" s="44"/>
      <c r="E5805" s="47"/>
      <c r="F5805" s="10" t="s">
        <v>9655</v>
      </c>
      <c r="G5805" s="797" t="str">
        <f t="shared" si="196"/>
        <v/>
      </c>
      <c r="H5805" s="797" t="str">
        <f t="shared" si="196"/>
        <v/>
      </c>
      <c r="I5805" s="797" t="str">
        <f t="shared" si="196"/>
        <v/>
      </c>
      <c r="J5805" s="797" t="str">
        <f t="shared" si="196"/>
        <v/>
      </c>
      <c r="K5805" s="797" t="str">
        <f t="shared" si="196"/>
        <v/>
      </c>
      <c r="L5805" s="797" t="str">
        <f t="shared" si="196"/>
        <v/>
      </c>
      <c r="M5805" s="797" t="str">
        <f t="shared" si="196"/>
        <v/>
      </c>
      <c r="N5805" s="797" t="b">
        <v>0</v>
      </c>
    </row>
    <row r="5806" spans="1:14" x14ac:dyDescent="0.25">
      <c r="A5806" s="69"/>
      <c r="B5806" s="42"/>
      <c r="C5806" s="43"/>
      <c r="D5806" s="44"/>
      <c r="E5806" s="47"/>
      <c r="F5806" s="10" t="s">
        <v>5249</v>
      </c>
      <c r="G5806" s="797" t="str">
        <f t="shared" si="196"/>
        <v/>
      </c>
      <c r="H5806" s="797" t="str">
        <f t="shared" si="196"/>
        <v/>
      </c>
      <c r="I5806" s="797" t="str">
        <f t="shared" si="196"/>
        <v/>
      </c>
      <c r="J5806" s="797" t="str">
        <f t="shared" si="196"/>
        <v/>
      </c>
      <c r="K5806" s="797" t="str">
        <f t="shared" si="196"/>
        <v/>
      </c>
      <c r="L5806" s="797" t="str">
        <f t="shared" si="196"/>
        <v/>
      </c>
      <c r="M5806" s="797" t="str">
        <f t="shared" si="196"/>
        <v/>
      </c>
      <c r="N5806" s="797" t="b">
        <v>0</v>
      </c>
    </row>
    <row r="5807" spans="1:14" x14ac:dyDescent="0.25">
      <c r="A5807" s="87" t="s">
        <v>5301</v>
      </c>
      <c r="B5807" s="42"/>
      <c r="C5807" s="43"/>
      <c r="D5807" s="44"/>
      <c r="E5807" s="47"/>
      <c r="F5807" s="10" t="s">
        <v>5249</v>
      </c>
      <c r="G5807" s="797" t="str">
        <f t="shared" si="196"/>
        <v/>
      </c>
      <c r="H5807" s="797" t="str">
        <f t="shared" si="196"/>
        <v/>
      </c>
      <c r="I5807" s="797" t="str">
        <f t="shared" si="196"/>
        <v/>
      </c>
      <c r="J5807" s="797" t="str">
        <f t="shared" si="196"/>
        <v/>
      </c>
      <c r="K5807" s="797" t="str">
        <f t="shared" si="196"/>
        <v/>
      </c>
      <c r="L5807" s="797" t="str">
        <f t="shared" si="196"/>
        <v/>
      </c>
      <c r="M5807" s="797" t="str">
        <f t="shared" si="196"/>
        <v/>
      </c>
      <c r="N5807" s="797" t="b">
        <v>0</v>
      </c>
    </row>
    <row r="5808" spans="1:14" x14ac:dyDescent="0.25">
      <c r="A5808" s="69" t="s">
        <v>5302</v>
      </c>
      <c r="B5808" s="42" t="s">
        <v>5303</v>
      </c>
      <c r="C5808" s="43" t="s">
        <v>5304</v>
      </c>
      <c r="D5808" s="44"/>
      <c r="E5808" s="47"/>
      <c r="F5808" s="10">
        <v>1</v>
      </c>
      <c r="G5808" s="797">
        <f t="shared" si="196"/>
        <v>0</v>
      </c>
      <c r="H5808" s="797">
        <f t="shared" si="196"/>
        <v>0</v>
      </c>
      <c r="I5808" s="797">
        <f t="shared" si="196"/>
        <v>0</v>
      </c>
      <c r="J5808" s="797">
        <f t="shared" si="196"/>
        <v>0</v>
      </c>
      <c r="K5808" s="797">
        <f t="shared" si="196"/>
        <v>0</v>
      </c>
      <c r="L5808" s="797">
        <f t="shared" si="196"/>
        <v>0</v>
      </c>
      <c r="M5808" s="797">
        <f t="shared" si="196"/>
        <v>0</v>
      </c>
      <c r="N5808" s="797" t="b">
        <v>0</v>
      </c>
    </row>
    <row r="5809" spans="1:14" x14ac:dyDescent="0.25">
      <c r="A5809" s="69" t="s">
        <v>5305</v>
      </c>
      <c r="B5809" s="42" t="s">
        <v>5306</v>
      </c>
      <c r="C5809" s="43" t="s">
        <v>796</v>
      </c>
      <c r="D5809" s="44"/>
      <c r="E5809" s="47"/>
      <c r="F5809" s="10">
        <v>1</v>
      </c>
      <c r="G5809" s="797">
        <f t="shared" si="196"/>
        <v>0</v>
      </c>
      <c r="H5809" s="797">
        <f t="shared" si="196"/>
        <v>0</v>
      </c>
      <c r="I5809" s="797">
        <f t="shared" si="196"/>
        <v>0</v>
      </c>
      <c r="J5809" s="797">
        <f t="shared" si="196"/>
        <v>0</v>
      </c>
      <c r="K5809" s="797">
        <f t="shared" si="196"/>
        <v>0</v>
      </c>
      <c r="L5809" s="797">
        <f t="shared" si="196"/>
        <v>0</v>
      </c>
      <c r="M5809" s="797">
        <f t="shared" si="196"/>
        <v>0</v>
      </c>
      <c r="N5809" s="797" t="b">
        <v>0</v>
      </c>
    </row>
    <row r="5810" spans="1:14" x14ac:dyDescent="0.25">
      <c r="A5810" s="69" t="s">
        <v>5307</v>
      </c>
      <c r="B5810" s="42" t="s">
        <v>5308</v>
      </c>
      <c r="C5810" s="43" t="s">
        <v>5309</v>
      </c>
      <c r="D5810" s="44"/>
      <c r="E5810" s="47"/>
      <c r="F5810" s="10" t="s">
        <v>9655</v>
      </c>
      <c r="G5810" s="797" t="str">
        <f t="shared" si="196"/>
        <v/>
      </c>
      <c r="H5810" s="797" t="str">
        <f t="shared" si="196"/>
        <v/>
      </c>
      <c r="I5810" s="797" t="str">
        <f t="shared" si="196"/>
        <v/>
      </c>
      <c r="J5810" s="797" t="str">
        <f t="shared" si="196"/>
        <v/>
      </c>
      <c r="K5810" s="797" t="str">
        <f t="shared" si="196"/>
        <v/>
      </c>
      <c r="L5810" s="797" t="str">
        <f t="shared" si="196"/>
        <v/>
      </c>
      <c r="M5810" s="797" t="str">
        <f t="shared" si="196"/>
        <v/>
      </c>
      <c r="N5810" s="797" t="b">
        <v>0</v>
      </c>
    </row>
    <row r="5811" spans="1:14" x14ac:dyDescent="0.25">
      <c r="A5811" s="69" t="s">
        <v>5307</v>
      </c>
      <c r="B5811" s="42" t="s">
        <v>5310</v>
      </c>
      <c r="C5811" s="43" t="s">
        <v>5311</v>
      </c>
      <c r="D5811" s="44"/>
      <c r="E5811" s="47"/>
      <c r="F5811" s="10" t="s">
        <v>9655</v>
      </c>
      <c r="G5811" s="797" t="str">
        <f t="shared" si="196"/>
        <v/>
      </c>
      <c r="H5811" s="797" t="str">
        <f t="shared" si="196"/>
        <v/>
      </c>
      <c r="I5811" s="797" t="str">
        <f t="shared" si="196"/>
        <v/>
      </c>
      <c r="J5811" s="797" t="str">
        <f t="shared" si="196"/>
        <v/>
      </c>
      <c r="K5811" s="797" t="str">
        <f t="shared" si="196"/>
        <v/>
      </c>
      <c r="L5811" s="797" t="str">
        <f t="shared" si="196"/>
        <v/>
      </c>
      <c r="M5811" s="797" t="str">
        <f t="shared" si="196"/>
        <v/>
      </c>
      <c r="N5811" s="797" t="b">
        <v>0</v>
      </c>
    </row>
    <row r="5812" spans="1:14" x14ac:dyDescent="0.25">
      <c r="A5812" s="69" t="s">
        <v>5307</v>
      </c>
      <c r="B5812" s="42" t="s">
        <v>5312</v>
      </c>
      <c r="C5812" s="43" t="s">
        <v>5313</v>
      </c>
      <c r="D5812" s="44"/>
      <c r="E5812" s="47"/>
      <c r="F5812" s="10" t="s">
        <v>9655</v>
      </c>
      <c r="G5812" s="797" t="str">
        <f t="shared" si="196"/>
        <v/>
      </c>
      <c r="H5812" s="797" t="str">
        <f t="shared" si="196"/>
        <v/>
      </c>
      <c r="I5812" s="797" t="str">
        <f t="shared" si="196"/>
        <v/>
      </c>
      <c r="J5812" s="797" t="str">
        <f t="shared" si="196"/>
        <v/>
      </c>
      <c r="K5812" s="797" t="str">
        <f t="shared" si="196"/>
        <v/>
      </c>
      <c r="L5812" s="797" t="str">
        <f t="shared" si="196"/>
        <v/>
      </c>
      <c r="M5812" s="797" t="str">
        <f t="shared" si="196"/>
        <v/>
      </c>
      <c r="N5812" s="797" t="b">
        <v>0</v>
      </c>
    </row>
    <row r="5813" spans="1:14" x14ac:dyDescent="0.25">
      <c r="A5813" s="69" t="s">
        <v>5307</v>
      </c>
      <c r="B5813" s="42" t="s">
        <v>5314</v>
      </c>
      <c r="C5813" s="43" t="s">
        <v>5315</v>
      </c>
      <c r="D5813" s="44"/>
      <c r="E5813" s="47"/>
      <c r="F5813" s="10" t="s">
        <v>9655</v>
      </c>
      <c r="G5813" s="797" t="str">
        <f t="shared" si="196"/>
        <v/>
      </c>
      <c r="H5813" s="797" t="str">
        <f t="shared" si="196"/>
        <v/>
      </c>
      <c r="I5813" s="797" t="str">
        <f t="shared" si="196"/>
        <v/>
      </c>
      <c r="J5813" s="797" t="str">
        <f t="shared" si="196"/>
        <v/>
      </c>
      <c r="K5813" s="797" t="str">
        <f t="shared" si="196"/>
        <v/>
      </c>
      <c r="L5813" s="797" t="str">
        <f t="shared" si="196"/>
        <v/>
      </c>
      <c r="M5813" s="797" t="str">
        <f t="shared" si="196"/>
        <v/>
      </c>
      <c r="N5813" s="797" t="b">
        <v>0</v>
      </c>
    </row>
    <row r="5814" spans="1:14" x14ac:dyDescent="0.25">
      <c r="A5814" s="69" t="s">
        <v>5307</v>
      </c>
      <c r="B5814" s="42" t="s">
        <v>5308</v>
      </c>
      <c r="C5814" s="43" t="s">
        <v>5316</v>
      </c>
      <c r="D5814" s="44"/>
      <c r="E5814" s="47"/>
      <c r="F5814" s="10" t="s">
        <v>9655</v>
      </c>
      <c r="G5814" s="797" t="str">
        <f t="shared" si="196"/>
        <v/>
      </c>
      <c r="H5814" s="797" t="str">
        <f t="shared" si="196"/>
        <v/>
      </c>
      <c r="I5814" s="797" t="str">
        <f t="shared" si="196"/>
        <v/>
      </c>
      <c r="J5814" s="797" t="str">
        <f t="shared" si="196"/>
        <v/>
      </c>
      <c r="K5814" s="797" t="str">
        <f t="shared" si="196"/>
        <v/>
      </c>
      <c r="L5814" s="797" t="str">
        <f t="shared" si="196"/>
        <v/>
      </c>
      <c r="M5814" s="797" t="str">
        <f t="shared" si="196"/>
        <v/>
      </c>
      <c r="N5814" s="797" t="b">
        <v>0</v>
      </c>
    </row>
    <row r="5815" spans="1:14" x14ac:dyDescent="0.25">
      <c r="A5815" s="69" t="s">
        <v>5307</v>
      </c>
      <c r="B5815" s="42" t="s">
        <v>5310</v>
      </c>
      <c r="C5815" s="43" t="s">
        <v>5317</v>
      </c>
      <c r="D5815" s="44"/>
      <c r="E5815" s="47"/>
      <c r="F5815" s="10" t="s">
        <v>9655</v>
      </c>
      <c r="G5815" s="797" t="str">
        <f t="shared" si="196"/>
        <v/>
      </c>
      <c r="H5815" s="797" t="str">
        <f t="shared" si="196"/>
        <v/>
      </c>
      <c r="I5815" s="797" t="str">
        <f t="shared" si="196"/>
        <v/>
      </c>
      <c r="J5815" s="797" t="str">
        <f t="shared" si="196"/>
        <v/>
      </c>
      <c r="K5815" s="797" t="str">
        <f t="shared" si="196"/>
        <v/>
      </c>
      <c r="L5815" s="797" t="str">
        <f t="shared" si="196"/>
        <v/>
      </c>
      <c r="M5815" s="797" t="str">
        <f t="shared" si="196"/>
        <v/>
      </c>
      <c r="N5815" s="797" t="b">
        <v>0</v>
      </c>
    </row>
    <row r="5816" spans="1:14" x14ac:dyDescent="0.25">
      <c r="A5816" s="69" t="s">
        <v>5307</v>
      </c>
      <c r="B5816" s="42" t="s">
        <v>5312</v>
      </c>
      <c r="C5816" s="43" t="s">
        <v>5318</v>
      </c>
      <c r="D5816" s="44"/>
      <c r="E5816" s="47"/>
      <c r="F5816" s="10" t="s">
        <v>9655</v>
      </c>
      <c r="G5816" s="797" t="str">
        <f t="shared" si="196"/>
        <v/>
      </c>
      <c r="H5816" s="797" t="str">
        <f t="shared" si="196"/>
        <v/>
      </c>
      <c r="I5816" s="797" t="str">
        <f t="shared" si="196"/>
        <v/>
      </c>
      <c r="J5816" s="797" t="str">
        <f t="shared" si="196"/>
        <v/>
      </c>
      <c r="K5816" s="797" t="str">
        <f t="shared" si="196"/>
        <v/>
      </c>
      <c r="L5816" s="797" t="str">
        <f t="shared" si="196"/>
        <v/>
      </c>
      <c r="M5816" s="797" t="str">
        <f t="shared" si="196"/>
        <v/>
      </c>
      <c r="N5816" s="797" t="b">
        <v>0</v>
      </c>
    </row>
    <row r="5817" spans="1:14" x14ac:dyDescent="0.25">
      <c r="A5817" s="69" t="s">
        <v>5307</v>
      </c>
      <c r="B5817" s="42" t="s">
        <v>5314</v>
      </c>
      <c r="C5817" s="43" t="s">
        <v>5319</v>
      </c>
      <c r="D5817" s="44"/>
      <c r="E5817" s="47"/>
      <c r="F5817" s="10" t="s">
        <v>9655</v>
      </c>
      <c r="G5817" s="797" t="str">
        <f t="shared" si="196"/>
        <v/>
      </c>
      <c r="H5817" s="797" t="str">
        <f t="shared" si="196"/>
        <v/>
      </c>
      <c r="I5817" s="797" t="str">
        <f t="shared" si="196"/>
        <v/>
      </c>
      <c r="J5817" s="797" t="str">
        <f t="shared" si="196"/>
        <v/>
      </c>
      <c r="K5817" s="797" t="str">
        <f t="shared" si="196"/>
        <v/>
      </c>
      <c r="L5817" s="797" t="str">
        <f t="shared" si="196"/>
        <v/>
      </c>
      <c r="M5817" s="797" t="str">
        <f t="shared" si="196"/>
        <v/>
      </c>
      <c r="N5817" s="797" t="b">
        <v>0</v>
      </c>
    </row>
    <row r="5818" spans="1:14" ht="25.5" x14ac:dyDescent="0.25">
      <c r="A5818" s="69" t="s">
        <v>5320</v>
      </c>
      <c r="B5818" s="42" t="s">
        <v>5337</v>
      </c>
      <c r="C5818" s="43" t="s">
        <v>5321</v>
      </c>
      <c r="D5818" s="44"/>
      <c r="E5818" s="47"/>
      <c r="F5818" s="10">
        <v>265</v>
      </c>
      <c r="G5818" s="797">
        <f t="shared" si="196"/>
        <v>91</v>
      </c>
      <c r="H5818" s="797">
        <f t="shared" si="196"/>
        <v>91</v>
      </c>
      <c r="I5818" s="797">
        <f t="shared" si="196"/>
        <v>120</v>
      </c>
      <c r="J5818" s="797">
        <f t="shared" si="196"/>
        <v>83</v>
      </c>
      <c r="K5818" s="797">
        <f t="shared" si="196"/>
        <v>132</v>
      </c>
      <c r="L5818" s="797">
        <f t="shared" si="196"/>
        <v>114</v>
      </c>
      <c r="M5818" s="797">
        <f t="shared" si="196"/>
        <v>128</v>
      </c>
      <c r="N5818" s="797" t="b">
        <v>0</v>
      </c>
    </row>
    <row r="5819" spans="1:14" ht="38.25" x14ac:dyDescent="0.25">
      <c r="A5819" s="69" t="s">
        <v>5322</v>
      </c>
      <c r="B5819" s="42" t="s">
        <v>5340</v>
      </c>
      <c r="C5819" s="43" t="s">
        <v>5323</v>
      </c>
      <c r="D5819" s="44"/>
      <c r="E5819" s="47"/>
      <c r="F5819" s="10">
        <v>327</v>
      </c>
      <c r="G5819" s="797">
        <f t="shared" si="196"/>
        <v>112</v>
      </c>
      <c r="H5819" s="797">
        <f t="shared" si="196"/>
        <v>112</v>
      </c>
      <c r="I5819" s="797">
        <f t="shared" si="196"/>
        <v>148</v>
      </c>
      <c r="J5819" s="797">
        <f t="shared" si="196"/>
        <v>103</v>
      </c>
      <c r="K5819" s="797">
        <f t="shared" si="196"/>
        <v>163</v>
      </c>
      <c r="L5819" s="797">
        <f t="shared" si="196"/>
        <v>141</v>
      </c>
      <c r="M5819" s="797">
        <f t="shared" si="196"/>
        <v>158</v>
      </c>
      <c r="N5819" s="797" t="b">
        <v>0</v>
      </c>
    </row>
    <row r="5820" spans="1:14" ht="25.5" x14ac:dyDescent="0.25">
      <c r="A5820" s="69" t="s">
        <v>5324</v>
      </c>
      <c r="B5820" s="42" t="s">
        <v>5343</v>
      </c>
      <c r="C5820" s="43" t="s">
        <v>5325</v>
      </c>
      <c r="D5820" s="44"/>
      <c r="E5820" s="47"/>
      <c r="F5820" s="10">
        <v>537</v>
      </c>
      <c r="G5820" s="797">
        <f t="shared" si="196"/>
        <v>185</v>
      </c>
      <c r="H5820" s="797">
        <f t="shared" si="196"/>
        <v>185</v>
      </c>
      <c r="I5820" s="797">
        <f t="shared" si="196"/>
        <v>243</v>
      </c>
      <c r="J5820" s="797">
        <f t="shared" si="196"/>
        <v>169</v>
      </c>
      <c r="K5820" s="797">
        <f t="shared" si="196"/>
        <v>268</v>
      </c>
      <c r="L5820" s="797">
        <f t="shared" si="196"/>
        <v>231</v>
      </c>
      <c r="M5820" s="797">
        <f t="shared" si="196"/>
        <v>259</v>
      </c>
      <c r="N5820" s="797" t="b">
        <v>0</v>
      </c>
    </row>
    <row r="5821" spans="1:14" ht="25.5" x14ac:dyDescent="0.25">
      <c r="A5821" s="69" t="s">
        <v>5326</v>
      </c>
      <c r="B5821" s="42" t="s">
        <v>5346</v>
      </c>
      <c r="C5821" s="43" t="s">
        <v>5327</v>
      </c>
      <c r="D5821" s="44"/>
      <c r="E5821" s="47"/>
      <c r="F5821" s="10">
        <v>316</v>
      </c>
      <c r="G5821" s="797">
        <f t="shared" ref="G5821:M5852" si="197">IF($N5821,"NA",IF(ISNUMBER($F5821),ROUND(($F5821*G$5),0),""))</f>
        <v>109</v>
      </c>
      <c r="H5821" s="797">
        <f t="shared" si="197"/>
        <v>109</v>
      </c>
      <c r="I5821" s="797">
        <f t="shared" si="197"/>
        <v>143</v>
      </c>
      <c r="J5821" s="797">
        <f t="shared" si="197"/>
        <v>99</v>
      </c>
      <c r="K5821" s="797">
        <f t="shared" si="197"/>
        <v>158</v>
      </c>
      <c r="L5821" s="797">
        <f t="shared" si="197"/>
        <v>136</v>
      </c>
      <c r="M5821" s="797">
        <f t="shared" si="197"/>
        <v>153</v>
      </c>
      <c r="N5821" s="797" t="b">
        <v>0</v>
      </c>
    </row>
    <row r="5822" spans="1:14" ht="38.25" x14ac:dyDescent="0.25">
      <c r="A5822" s="69" t="s">
        <v>5328</v>
      </c>
      <c r="B5822" s="42" t="s">
        <v>4232</v>
      </c>
      <c r="C5822" s="43" t="s">
        <v>4233</v>
      </c>
      <c r="D5822" s="44"/>
      <c r="E5822" s="47"/>
      <c r="F5822" s="10">
        <v>378</v>
      </c>
      <c r="G5822" s="797">
        <f t="shared" si="197"/>
        <v>130</v>
      </c>
      <c r="H5822" s="797">
        <f t="shared" si="197"/>
        <v>130</v>
      </c>
      <c r="I5822" s="797">
        <f t="shared" si="197"/>
        <v>171</v>
      </c>
      <c r="J5822" s="797">
        <f t="shared" si="197"/>
        <v>119</v>
      </c>
      <c r="K5822" s="797">
        <f t="shared" si="197"/>
        <v>189</v>
      </c>
      <c r="L5822" s="797">
        <f t="shared" si="197"/>
        <v>163</v>
      </c>
      <c r="M5822" s="797">
        <f t="shared" si="197"/>
        <v>183</v>
      </c>
      <c r="N5822" s="797" t="b">
        <v>0</v>
      </c>
    </row>
    <row r="5823" spans="1:14" ht="38.25" x14ac:dyDescent="0.25">
      <c r="A5823" s="69" t="s">
        <v>5329</v>
      </c>
      <c r="B5823" s="42" t="s">
        <v>5350</v>
      </c>
      <c r="C5823" s="43" t="s">
        <v>5330</v>
      </c>
      <c r="D5823" s="44"/>
      <c r="E5823" s="47"/>
      <c r="F5823" s="10">
        <v>588</v>
      </c>
      <c r="G5823" s="797">
        <f t="shared" si="197"/>
        <v>202</v>
      </c>
      <c r="H5823" s="797">
        <f t="shared" si="197"/>
        <v>202</v>
      </c>
      <c r="I5823" s="797">
        <f t="shared" si="197"/>
        <v>266</v>
      </c>
      <c r="J5823" s="797">
        <f t="shared" si="197"/>
        <v>185</v>
      </c>
      <c r="K5823" s="797">
        <f t="shared" si="197"/>
        <v>293</v>
      </c>
      <c r="L5823" s="797">
        <f t="shared" si="197"/>
        <v>253</v>
      </c>
      <c r="M5823" s="797">
        <f t="shared" si="197"/>
        <v>284</v>
      </c>
      <c r="N5823" s="797" t="b">
        <v>0</v>
      </c>
    </row>
    <row r="5824" spans="1:14" ht="25.5" x14ac:dyDescent="0.25">
      <c r="A5824" s="69" t="s">
        <v>5331</v>
      </c>
      <c r="B5824" s="42" t="s">
        <v>5353</v>
      </c>
      <c r="C5824" s="43" t="s">
        <v>5332</v>
      </c>
      <c r="D5824" s="44"/>
      <c r="E5824" s="47"/>
      <c r="F5824" s="10">
        <v>1024</v>
      </c>
      <c r="G5824" s="797">
        <f t="shared" si="197"/>
        <v>352</v>
      </c>
      <c r="H5824" s="797">
        <f t="shared" si="197"/>
        <v>352</v>
      </c>
      <c r="I5824" s="797">
        <f t="shared" si="197"/>
        <v>463</v>
      </c>
      <c r="J5824" s="797">
        <f t="shared" si="197"/>
        <v>322</v>
      </c>
      <c r="K5824" s="797">
        <f t="shared" si="197"/>
        <v>511</v>
      </c>
      <c r="L5824" s="797">
        <f t="shared" si="197"/>
        <v>440</v>
      </c>
      <c r="M5824" s="797">
        <f t="shared" si="197"/>
        <v>495</v>
      </c>
      <c r="N5824" s="797" t="b">
        <v>0</v>
      </c>
    </row>
    <row r="5825" spans="1:14" ht="38.25" x14ac:dyDescent="0.25">
      <c r="A5825" s="69" t="s">
        <v>5333</v>
      </c>
      <c r="B5825" s="42" t="s">
        <v>4227</v>
      </c>
      <c r="C5825" s="43" t="s">
        <v>4228</v>
      </c>
      <c r="D5825" s="44"/>
      <c r="E5825" s="47"/>
      <c r="F5825" s="10">
        <v>1126</v>
      </c>
      <c r="G5825" s="797">
        <f t="shared" si="197"/>
        <v>387</v>
      </c>
      <c r="H5825" s="797">
        <f t="shared" si="197"/>
        <v>387</v>
      </c>
      <c r="I5825" s="797">
        <f t="shared" si="197"/>
        <v>509</v>
      </c>
      <c r="J5825" s="797">
        <f t="shared" si="197"/>
        <v>354</v>
      </c>
      <c r="K5825" s="797">
        <f t="shared" si="197"/>
        <v>562</v>
      </c>
      <c r="L5825" s="797">
        <f t="shared" si="197"/>
        <v>484</v>
      </c>
      <c r="M5825" s="797">
        <f t="shared" si="197"/>
        <v>544</v>
      </c>
      <c r="N5825" s="797" t="b">
        <v>0</v>
      </c>
    </row>
    <row r="5826" spans="1:14" ht="38.25" x14ac:dyDescent="0.25">
      <c r="A5826" s="69" t="s">
        <v>5334</v>
      </c>
      <c r="B5826" s="42" t="s">
        <v>5357</v>
      </c>
      <c r="C5826" s="43" t="s">
        <v>5335</v>
      </c>
      <c r="D5826" s="44"/>
      <c r="E5826" s="47"/>
      <c r="F5826" s="10">
        <v>1331</v>
      </c>
      <c r="G5826" s="797">
        <f t="shared" si="197"/>
        <v>458</v>
      </c>
      <c r="H5826" s="797">
        <f t="shared" si="197"/>
        <v>458</v>
      </c>
      <c r="I5826" s="797">
        <f t="shared" si="197"/>
        <v>602</v>
      </c>
      <c r="J5826" s="797">
        <f t="shared" si="197"/>
        <v>418</v>
      </c>
      <c r="K5826" s="797">
        <f t="shared" si="197"/>
        <v>664</v>
      </c>
      <c r="L5826" s="797">
        <f t="shared" si="197"/>
        <v>572</v>
      </c>
      <c r="M5826" s="797">
        <f t="shared" si="197"/>
        <v>643</v>
      </c>
      <c r="N5826" s="797" t="b">
        <v>0</v>
      </c>
    </row>
    <row r="5827" spans="1:14" ht="25.5" x14ac:dyDescent="0.25">
      <c r="A5827" s="69" t="s">
        <v>5336</v>
      </c>
      <c r="B5827" s="42" t="s">
        <v>5337</v>
      </c>
      <c r="C5827" s="43" t="s">
        <v>5338</v>
      </c>
      <c r="D5827" s="44"/>
      <c r="E5827" s="47"/>
      <c r="F5827" s="10">
        <v>266</v>
      </c>
      <c r="G5827" s="797">
        <f t="shared" si="197"/>
        <v>92</v>
      </c>
      <c r="H5827" s="797">
        <f t="shared" si="197"/>
        <v>92</v>
      </c>
      <c r="I5827" s="797">
        <f t="shared" si="197"/>
        <v>120</v>
      </c>
      <c r="J5827" s="797">
        <f t="shared" si="197"/>
        <v>84</v>
      </c>
      <c r="K5827" s="797">
        <f t="shared" si="197"/>
        <v>133</v>
      </c>
      <c r="L5827" s="797">
        <f t="shared" si="197"/>
        <v>114</v>
      </c>
      <c r="M5827" s="797">
        <f t="shared" si="197"/>
        <v>128</v>
      </c>
      <c r="N5827" s="797" t="b">
        <v>0</v>
      </c>
    </row>
    <row r="5828" spans="1:14" ht="25.5" x14ac:dyDescent="0.25">
      <c r="A5828" s="69" t="s">
        <v>5339</v>
      </c>
      <c r="B5828" s="42" t="s">
        <v>5340</v>
      </c>
      <c r="C5828" s="43" t="s">
        <v>5341</v>
      </c>
      <c r="D5828" s="44"/>
      <c r="E5828" s="47"/>
      <c r="F5828" s="10">
        <v>328</v>
      </c>
      <c r="G5828" s="797">
        <f t="shared" si="197"/>
        <v>113</v>
      </c>
      <c r="H5828" s="797">
        <f t="shared" si="197"/>
        <v>113</v>
      </c>
      <c r="I5828" s="797">
        <f t="shared" si="197"/>
        <v>148</v>
      </c>
      <c r="J5828" s="797">
        <f t="shared" si="197"/>
        <v>103</v>
      </c>
      <c r="K5828" s="797">
        <f t="shared" si="197"/>
        <v>164</v>
      </c>
      <c r="L5828" s="797">
        <f t="shared" si="197"/>
        <v>141</v>
      </c>
      <c r="M5828" s="797">
        <f t="shared" si="197"/>
        <v>158</v>
      </c>
      <c r="N5828" s="797" t="b">
        <v>0</v>
      </c>
    </row>
    <row r="5829" spans="1:14" ht="25.5" x14ac:dyDescent="0.25">
      <c r="A5829" s="69" t="s">
        <v>5342</v>
      </c>
      <c r="B5829" s="42" t="s">
        <v>5343</v>
      </c>
      <c r="C5829" s="43" t="s">
        <v>5344</v>
      </c>
      <c r="D5829" s="44"/>
      <c r="E5829" s="47"/>
      <c r="F5829" s="10">
        <v>538</v>
      </c>
      <c r="G5829" s="797">
        <f t="shared" si="197"/>
        <v>185</v>
      </c>
      <c r="H5829" s="797">
        <f t="shared" si="197"/>
        <v>185</v>
      </c>
      <c r="I5829" s="797">
        <f t="shared" si="197"/>
        <v>243</v>
      </c>
      <c r="J5829" s="797">
        <f t="shared" si="197"/>
        <v>169</v>
      </c>
      <c r="K5829" s="797">
        <f t="shared" si="197"/>
        <v>268</v>
      </c>
      <c r="L5829" s="797">
        <f t="shared" si="197"/>
        <v>231</v>
      </c>
      <c r="M5829" s="797">
        <f t="shared" si="197"/>
        <v>260</v>
      </c>
      <c r="N5829" s="797" t="b">
        <v>0</v>
      </c>
    </row>
    <row r="5830" spans="1:14" ht="25.5" x14ac:dyDescent="0.25">
      <c r="A5830" s="69" t="s">
        <v>5345</v>
      </c>
      <c r="B5830" s="42" t="s">
        <v>5346</v>
      </c>
      <c r="C5830" s="43" t="s">
        <v>5347</v>
      </c>
      <c r="D5830" s="44"/>
      <c r="E5830" s="47"/>
      <c r="F5830" s="10">
        <v>317</v>
      </c>
      <c r="G5830" s="797">
        <f t="shared" si="197"/>
        <v>109</v>
      </c>
      <c r="H5830" s="797">
        <f t="shared" si="197"/>
        <v>109</v>
      </c>
      <c r="I5830" s="797">
        <f t="shared" si="197"/>
        <v>143</v>
      </c>
      <c r="J5830" s="797">
        <f t="shared" si="197"/>
        <v>100</v>
      </c>
      <c r="K5830" s="797">
        <f t="shared" si="197"/>
        <v>158</v>
      </c>
      <c r="L5830" s="797">
        <f t="shared" si="197"/>
        <v>136</v>
      </c>
      <c r="M5830" s="797">
        <f t="shared" si="197"/>
        <v>153</v>
      </c>
      <c r="N5830" s="797" t="b">
        <v>0</v>
      </c>
    </row>
    <row r="5831" spans="1:14" ht="38.25" x14ac:dyDescent="0.25">
      <c r="A5831" s="69" t="s">
        <v>5348</v>
      </c>
      <c r="B5831" s="42" t="s">
        <v>4232</v>
      </c>
      <c r="C5831" s="43" t="s">
        <v>4235</v>
      </c>
      <c r="D5831" s="44"/>
      <c r="E5831" s="47"/>
      <c r="F5831" s="10">
        <v>379</v>
      </c>
      <c r="G5831" s="797">
        <f t="shared" si="197"/>
        <v>130</v>
      </c>
      <c r="H5831" s="797">
        <f t="shared" si="197"/>
        <v>130</v>
      </c>
      <c r="I5831" s="797">
        <f t="shared" si="197"/>
        <v>171</v>
      </c>
      <c r="J5831" s="797">
        <f t="shared" si="197"/>
        <v>119</v>
      </c>
      <c r="K5831" s="797">
        <f t="shared" si="197"/>
        <v>189</v>
      </c>
      <c r="L5831" s="797">
        <f t="shared" si="197"/>
        <v>163</v>
      </c>
      <c r="M5831" s="797">
        <f t="shared" si="197"/>
        <v>183</v>
      </c>
      <c r="N5831" s="797" t="b">
        <v>0</v>
      </c>
    </row>
    <row r="5832" spans="1:14" ht="38.25" x14ac:dyDescent="0.25">
      <c r="A5832" s="69" t="s">
        <v>5349</v>
      </c>
      <c r="B5832" s="42" t="s">
        <v>5350</v>
      </c>
      <c r="C5832" s="43" t="s">
        <v>5351</v>
      </c>
      <c r="D5832" s="44"/>
      <c r="E5832" s="47"/>
      <c r="F5832" s="10">
        <v>589</v>
      </c>
      <c r="G5832" s="797">
        <f t="shared" si="197"/>
        <v>203</v>
      </c>
      <c r="H5832" s="797">
        <f t="shared" si="197"/>
        <v>203</v>
      </c>
      <c r="I5832" s="797">
        <f t="shared" si="197"/>
        <v>266</v>
      </c>
      <c r="J5832" s="797">
        <f t="shared" si="197"/>
        <v>185</v>
      </c>
      <c r="K5832" s="797">
        <f t="shared" si="197"/>
        <v>294</v>
      </c>
      <c r="L5832" s="797">
        <f t="shared" si="197"/>
        <v>253</v>
      </c>
      <c r="M5832" s="797">
        <f t="shared" si="197"/>
        <v>284</v>
      </c>
      <c r="N5832" s="797" t="b">
        <v>0</v>
      </c>
    </row>
    <row r="5833" spans="1:14" ht="25.5" x14ac:dyDescent="0.25">
      <c r="A5833" s="69" t="s">
        <v>5352</v>
      </c>
      <c r="B5833" s="42" t="s">
        <v>5353</v>
      </c>
      <c r="C5833" s="43" t="s">
        <v>5354</v>
      </c>
      <c r="D5833" s="44"/>
      <c r="E5833" s="47"/>
      <c r="F5833" s="10">
        <v>1025</v>
      </c>
      <c r="G5833" s="797">
        <f t="shared" si="197"/>
        <v>353</v>
      </c>
      <c r="H5833" s="797">
        <f t="shared" si="197"/>
        <v>353</v>
      </c>
      <c r="I5833" s="797">
        <f t="shared" si="197"/>
        <v>463</v>
      </c>
      <c r="J5833" s="797">
        <f t="shared" si="197"/>
        <v>322</v>
      </c>
      <c r="K5833" s="797">
        <f t="shared" si="197"/>
        <v>511</v>
      </c>
      <c r="L5833" s="797">
        <f t="shared" si="197"/>
        <v>441</v>
      </c>
      <c r="M5833" s="797">
        <f t="shared" si="197"/>
        <v>495</v>
      </c>
      <c r="N5833" s="797" t="b">
        <v>0</v>
      </c>
    </row>
    <row r="5834" spans="1:14" ht="38.25" x14ac:dyDescent="0.25">
      <c r="A5834" s="69" t="s">
        <v>5355</v>
      </c>
      <c r="B5834" s="42" t="s">
        <v>4227</v>
      </c>
      <c r="C5834" s="43" t="s">
        <v>4230</v>
      </c>
      <c r="D5834" s="44"/>
      <c r="E5834" s="47"/>
      <c r="F5834" s="10">
        <v>1127</v>
      </c>
      <c r="G5834" s="797">
        <f t="shared" si="197"/>
        <v>388</v>
      </c>
      <c r="H5834" s="797">
        <f t="shared" si="197"/>
        <v>388</v>
      </c>
      <c r="I5834" s="797">
        <f t="shared" si="197"/>
        <v>509</v>
      </c>
      <c r="J5834" s="797">
        <f t="shared" si="197"/>
        <v>354</v>
      </c>
      <c r="K5834" s="797">
        <f t="shared" si="197"/>
        <v>562</v>
      </c>
      <c r="L5834" s="797">
        <f t="shared" si="197"/>
        <v>485</v>
      </c>
      <c r="M5834" s="797">
        <f t="shared" si="197"/>
        <v>544</v>
      </c>
      <c r="N5834" s="797" t="b">
        <v>0</v>
      </c>
    </row>
    <row r="5835" spans="1:14" ht="38.25" x14ac:dyDescent="0.25">
      <c r="A5835" s="69" t="s">
        <v>5356</v>
      </c>
      <c r="B5835" s="42" t="s">
        <v>5357</v>
      </c>
      <c r="C5835" s="43" t="s">
        <v>5358</v>
      </c>
      <c r="D5835" s="44"/>
      <c r="E5835" s="47"/>
      <c r="F5835" s="10">
        <v>1332</v>
      </c>
      <c r="G5835" s="797">
        <f t="shared" si="197"/>
        <v>458</v>
      </c>
      <c r="H5835" s="797">
        <f t="shared" si="197"/>
        <v>458</v>
      </c>
      <c r="I5835" s="797">
        <f t="shared" si="197"/>
        <v>602</v>
      </c>
      <c r="J5835" s="797">
        <f t="shared" si="197"/>
        <v>418</v>
      </c>
      <c r="K5835" s="797">
        <f t="shared" si="197"/>
        <v>665</v>
      </c>
      <c r="L5835" s="797">
        <f t="shared" si="197"/>
        <v>573</v>
      </c>
      <c r="M5835" s="797">
        <f t="shared" si="197"/>
        <v>643</v>
      </c>
      <c r="N5835" s="797" t="b">
        <v>0</v>
      </c>
    </row>
    <row r="5836" spans="1:14" x14ac:dyDescent="0.25">
      <c r="A5836" s="69" t="s">
        <v>5359</v>
      </c>
      <c r="B5836" s="42" t="s">
        <v>5360</v>
      </c>
      <c r="C5836" s="43" t="s">
        <v>5361</v>
      </c>
      <c r="D5836" s="44"/>
      <c r="E5836" s="47"/>
      <c r="F5836" s="10">
        <v>615</v>
      </c>
      <c r="G5836" s="797">
        <f t="shared" si="197"/>
        <v>212</v>
      </c>
      <c r="H5836" s="797">
        <f t="shared" si="197"/>
        <v>212</v>
      </c>
      <c r="I5836" s="797">
        <f t="shared" si="197"/>
        <v>278</v>
      </c>
      <c r="J5836" s="797">
        <f t="shared" si="197"/>
        <v>193</v>
      </c>
      <c r="K5836" s="797">
        <f t="shared" si="197"/>
        <v>307</v>
      </c>
      <c r="L5836" s="797">
        <f t="shared" si="197"/>
        <v>264</v>
      </c>
      <c r="M5836" s="797">
        <f t="shared" si="197"/>
        <v>297</v>
      </c>
      <c r="N5836" s="797" t="b">
        <v>0</v>
      </c>
    </row>
    <row r="5837" spans="1:14" ht="25.5" x14ac:dyDescent="0.25">
      <c r="A5837" s="69" t="s">
        <v>5362</v>
      </c>
      <c r="B5837" s="42" t="s">
        <v>5363</v>
      </c>
      <c r="C5837" s="43" t="s">
        <v>5364</v>
      </c>
      <c r="D5837" s="44"/>
      <c r="E5837" s="47"/>
      <c r="F5837" s="10">
        <v>112</v>
      </c>
      <c r="G5837" s="797">
        <f t="shared" si="197"/>
        <v>39</v>
      </c>
      <c r="H5837" s="797">
        <f t="shared" si="197"/>
        <v>39</v>
      </c>
      <c r="I5837" s="797">
        <f t="shared" si="197"/>
        <v>51</v>
      </c>
      <c r="J5837" s="797">
        <f t="shared" si="197"/>
        <v>35</v>
      </c>
      <c r="K5837" s="797">
        <f t="shared" si="197"/>
        <v>56</v>
      </c>
      <c r="L5837" s="797">
        <f t="shared" si="197"/>
        <v>48</v>
      </c>
      <c r="M5837" s="797">
        <f t="shared" si="197"/>
        <v>54</v>
      </c>
      <c r="N5837" s="797" t="b">
        <v>0</v>
      </c>
    </row>
    <row r="5838" spans="1:14" x14ac:dyDescent="0.25">
      <c r="A5838" s="69" t="s">
        <v>5365</v>
      </c>
      <c r="B5838" s="42" t="s">
        <v>5366</v>
      </c>
      <c r="C5838" s="43" t="s">
        <v>5367</v>
      </c>
      <c r="D5838" s="44"/>
      <c r="E5838" s="47"/>
      <c r="F5838" s="10">
        <v>164</v>
      </c>
      <c r="G5838" s="797">
        <f t="shared" si="197"/>
        <v>56</v>
      </c>
      <c r="H5838" s="797">
        <f t="shared" si="197"/>
        <v>56</v>
      </c>
      <c r="I5838" s="797">
        <f t="shared" si="197"/>
        <v>74</v>
      </c>
      <c r="J5838" s="797">
        <f t="shared" si="197"/>
        <v>51</v>
      </c>
      <c r="K5838" s="797">
        <f t="shared" si="197"/>
        <v>82</v>
      </c>
      <c r="L5838" s="797">
        <f t="shared" si="197"/>
        <v>71</v>
      </c>
      <c r="M5838" s="797">
        <f t="shared" si="197"/>
        <v>79</v>
      </c>
      <c r="N5838" s="797" t="b">
        <v>0</v>
      </c>
    </row>
    <row r="5839" spans="1:14" x14ac:dyDescent="0.25">
      <c r="A5839" s="69" t="s">
        <v>5368</v>
      </c>
      <c r="B5839" s="42" t="s">
        <v>5369</v>
      </c>
      <c r="C5839" s="43" t="s">
        <v>5370</v>
      </c>
      <c r="D5839" s="44"/>
      <c r="E5839" s="47"/>
      <c r="F5839" s="10">
        <v>46</v>
      </c>
      <c r="G5839" s="797">
        <f t="shared" si="197"/>
        <v>16</v>
      </c>
      <c r="H5839" s="797">
        <f t="shared" si="197"/>
        <v>16</v>
      </c>
      <c r="I5839" s="797">
        <f t="shared" si="197"/>
        <v>21</v>
      </c>
      <c r="J5839" s="797">
        <f t="shared" si="197"/>
        <v>14</v>
      </c>
      <c r="K5839" s="797">
        <f t="shared" si="197"/>
        <v>23</v>
      </c>
      <c r="L5839" s="797">
        <f t="shared" si="197"/>
        <v>20</v>
      </c>
      <c r="M5839" s="797">
        <f t="shared" si="197"/>
        <v>22</v>
      </c>
      <c r="N5839" s="797" t="b">
        <v>0</v>
      </c>
    </row>
    <row r="5840" spans="1:14" x14ac:dyDescent="0.25">
      <c r="A5840" s="69" t="s">
        <v>5371</v>
      </c>
      <c r="B5840" s="42" t="s">
        <v>5372</v>
      </c>
      <c r="C5840" s="43" t="s">
        <v>5373</v>
      </c>
      <c r="D5840" s="44"/>
      <c r="E5840" s="47"/>
      <c r="F5840" s="10">
        <v>128</v>
      </c>
      <c r="G5840" s="797">
        <f t="shared" si="197"/>
        <v>44</v>
      </c>
      <c r="H5840" s="797">
        <f t="shared" si="197"/>
        <v>44</v>
      </c>
      <c r="I5840" s="797">
        <f t="shared" si="197"/>
        <v>58</v>
      </c>
      <c r="J5840" s="797">
        <f t="shared" si="197"/>
        <v>40</v>
      </c>
      <c r="K5840" s="797">
        <f t="shared" si="197"/>
        <v>64</v>
      </c>
      <c r="L5840" s="797">
        <f t="shared" si="197"/>
        <v>55</v>
      </c>
      <c r="M5840" s="797">
        <f t="shared" si="197"/>
        <v>62</v>
      </c>
      <c r="N5840" s="797" t="b">
        <v>0</v>
      </c>
    </row>
    <row r="5841" spans="1:14" x14ac:dyDescent="0.25">
      <c r="A5841" s="69" t="s">
        <v>5374</v>
      </c>
      <c r="B5841" s="42" t="s">
        <v>5375</v>
      </c>
      <c r="C5841" s="43" t="s">
        <v>5376</v>
      </c>
      <c r="D5841" s="44"/>
      <c r="E5841" s="47"/>
      <c r="F5841" s="10">
        <v>281</v>
      </c>
      <c r="G5841" s="797">
        <f t="shared" si="197"/>
        <v>97</v>
      </c>
      <c r="H5841" s="797">
        <f t="shared" si="197"/>
        <v>97</v>
      </c>
      <c r="I5841" s="797">
        <f t="shared" si="197"/>
        <v>127</v>
      </c>
      <c r="J5841" s="797">
        <f t="shared" si="197"/>
        <v>88</v>
      </c>
      <c r="K5841" s="797">
        <f t="shared" si="197"/>
        <v>140</v>
      </c>
      <c r="L5841" s="797">
        <f t="shared" si="197"/>
        <v>121</v>
      </c>
      <c r="M5841" s="797">
        <f t="shared" si="197"/>
        <v>136</v>
      </c>
      <c r="N5841" s="797" t="b">
        <v>0</v>
      </c>
    </row>
    <row r="5842" spans="1:14" x14ac:dyDescent="0.25">
      <c r="A5842" s="69" t="s">
        <v>5377</v>
      </c>
      <c r="B5842" s="42" t="s">
        <v>5378</v>
      </c>
      <c r="C5842" s="43" t="s">
        <v>5379</v>
      </c>
      <c r="D5842" s="44"/>
      <c r="E5842" s="47"/>
      <c r="F5842" s="10">
        <v>49</v>
      </c>
      <c r="G5842" s="797">
        <f t="shared" si="197"/>
        <v>17</v>
      </c>
      <c r="H5842" s="797">
        <f t="shared" si="197"/>
        <v>17</v>
      </c>
      <c r="I5842" s="797">
        <f t="shared" si="197"/>
        <v>22</v>
      </c>
      <c r="J5842" s="797">
        <f t="shared" si="197"/>
        <v>15</v>
      </c>
      <c r="K5842" s="797">
        <f t="shared" si="197"/>
        <v>24</v>
      </c>
      <c r="L5842" s="797">
        <f t="shared" si="197"/>
        <v>21</v>
      </c>
      <c r="M5842" s="797">
        <f t="shared" si="197"/>
        <v>24</v>
      </c>
      <c r="N5842" s="797" t="b">
        <v>0</v>
      </c>
    </row>
    <row r="5843" spans="1:14" ht="25.5" x14ac:dyDescent="0.25">
      <c r="A5843" s="69" t="s">
        <v>5380</v>
      </c>
      <c r="B5843" s="42" t="s">
        <v>5381</v>
      </c>
      <c r="C5843" s="43" t="s">
        <v>5382</v>
      </c>
      <c r="D5843" s="44"/>
      <c r="E5843" s="47"/>
      <c r="F5843" s="10">
        <v>349</v>
      </c>
      <c r="G5843" s="797">
        <f t="shared" si="197"/>
        <v>120</v>
      </c>
      <c r="H5843" s="797">
        <f t="shared" si="197"/>
        <v>120</v>
      </c>
      <c r="I5843" s="797">
        <f t="shared" si="197"/>
        <v>158</v>
      </c>
      <c r="J5843" s="797">
        <f t="shared" si="197"/>
        <v>110</v>
      </c>
      <c r="K5843" s="797">
        <f t="shared" si="197"/>
        <v>174</v>
      </c>
      <c r="L5843" s="797">
        <f t="shared" si="197"/>
        <v>150</v>
      </c>
      <c r="M5843" s="797">
        <f t="shared" si="197"/>
        <v>169</v>
      </c>
      <c r="N5843" s="797" t="b">
        <v>0</v>
      </c>
    </row>
    <row r="5844" spans="1:14" x14ac:dyDescent="0.25">
      <c r="A5844" s="69" t="s">
        <v>5383</v>
      </c>
      <c r="B5844" s="42" t="s">
        <v>5384</v>
      </c>
      <c r="C5844" s="43" t="s">
        <v>5385</v>
      </c>
      <c r="D5844" s="44"/>
      <c r="E5844" s="47"/>
      <c r="F5844" s="10">
        <v>158</v>
      </c>
      <c r="G5844" s="797">
        <f t="shared" si="197"/>
        <v>54</v>
      </c>
      <c r="H5844" s="797">
        <f t="shared" si="197"/>
        <v>54</v>
      </c>
      <c r="I5844" s="797">
        <f t="shared" si="197"/>
        <v>71</v>
      </c>
      <c r="J5844" s="797">
        <f t="shared" si="197"/>
        <v>50</v>
      </c>
      <c r="K5844" s="797">
        <f t="shared" si="197"/>
        <v>79</v>
      </c>
      <c r="L5844" s="797">
        <f t="shared" si="197"/>
        <v>68</v>
      </c>
      <c r="M5844" s="797">
        <f t="shared" si="197"/>
        <v>76</v>
      </c>
      <c r="N5844" s="797" t="b">
        <v>0</v>
      </c>
    </row>
    <row r="5845" spans="1:14" ht="25.5" x14ac:dyDescent="0.25">
      <c r="A5845" s="69" t="s">
        <v>5386</v>
      </c>
      <c r="B5845" s="42" t="s">
        <v>5387</v>
      </c>
      <c r="C5845" s="43" t="s">
        <v>5388</v>
      </c>
      <c r="D5845" s="44"/>
      <c r="E5845" s="47"/>
      <c r="F5845" s="10">
        <v>128</v>
      </c>
      <c r="G5845" s="797">
        <f t="shared" si="197"/>
        <v>44</v>
      </c>
      <c r="H5845" s="797">
        <f t="shared" si="197"/>
        <v>44</v>
      </c>
      <c r="I5845" s="797">
        <f t="shared" si="197"/>
        <v>58</v>
      </c>
      <c r="J5845" s="797">
        <f t="shared" si="197"/>
        <v>40</v>
      </c>
      <c r="K5845" s="797">
        <f t="shared" si="197"/>
        <v>64</v>
      </c>
      <c r="L5845" s="797">
        <f t="shared" si="197"/>
        <v>55</v>
      </c>
      <c r="M5845" s="797">
        <f t="shared" si="197"/>
        <v>62</v>
      </c>
      <c r="N5845" s="797" t="b">
        <v>0</v>
      </c>
    </row>
    <row r="5846" spans="1:14" ht="25.5" x14ac:dyDescent="0.25">
      <c r="A5846" s="69" t="s">
        <v>5389</v>
      </c>
      <c r="B5846" s="42" t="s">
        <v>5390</v>
      </c>
      <c r="C5846" s="43" t="s">
        <v>5391</v>
      </c>
      <c r="D5846" s="44"/>
      <c r="E5846" s="47"/>
      <c r="F5846" s="10">
        <v>128</v>
      </c>
      <c r="G5846" s="797">
        <f t="shared" si="197"/>
        <v>44</v>
      </c>
      <c r="H5846" s="797">
        <f t="shared" si="197"/>
        <v>44</v>
      </c>
      <c r="I5846" s="797">
        <f t="shared" si="197"/>
        <v>58</v>
      </c>
      <c r="J5846" s="797">
        <f t="shared" si="197"/>
        <v>40</v>
      </c>
      <c r="K5846" s="797">
        <f t="shared" si="197"/>
        <v>64</v>
      </c>
      <c r="L5846" s="797">
        <f t="shared" si="197"/>
        <v>55</v>
      </c>
      <c r="M5846" s="797">
        <f t="shared" si="197"/>
        <v>62</v>
      </c>
      <c r="N5846" s="797" t="b">
        <v>0</v>
      </c>
    </row>
    <row r="5847" spans="1:14" ht="25.5" x14ac:dyDescent="0.25">
      <c r="A5847" s="69" t="s">
        <v>5392</v>
      </c>
      <c r="B5847" s="42" t="s">
        <v>5393</v>
      </c>
      <c r="C5847" s="43" t="s">
        <v>5394</v>
      </c>
      <c r="D5847" s="44"/>
      <c r="E5847" s="47"/>
      <c r="F5847" s="10">
        <v>128</v>
      </c>
      <c r="G5847" s="797">
        <f t="shared" si="197"/>
        <v>44</v>
      </c>
      <c r="H5847" s="797">
        <f t="shared" si="197"/>
        <v>44</v>
      </c>
      <c r="I5847" s="797">
        <f t="shared" si="197"/>
        <v>58</v>
      </c>
      <c r="J5847" s="797">
        <f t="shared" si="197"/>
        <v>40</v>
      </c>
      <c r="K5847" s="797">
        <f t="shared" si="197"/>
        <v>64</v>
      </c>
      <c r="L5847" s="797">
        <f t="shared" si="197"/>
        <v>55</v>
      </c>
      <c r="M5847" s="797">
        <f t="shared" si="197"/>
        <v>62</v>
      </c>
      <c r="N5847" s="797" t="b">
        <v>0</v>
      </c>
    </row>
    <row r="5848" spans="1:14" ht="25.5" x14ac:dyDescent="0.25">
      <c r="A5848" s="69" t="s">
        <v>5395</v>
      </c>
      <c r="B5848" s="42" t="s">
        <v>5396</v>
      </c>
      <c r="C5848" s="43" t="s">
        <v>5397</v>
      </c>
      <c r="D5848" s="44"/>
      <c r="E5848" s="47"/>
      <c r="F5848" s="10">
        <v>128</v>
      </c>
      <c r="G5848" s="797">
        <f t="shared" si="197"/>
        <v>44</v>
      </c>
      <c r="H5848" s="797">
        <f t="shared" si="197"/>
        <v>44</v>
      </c>
      <c r="I5848" s="797">
        <f t="shared" si="197"/>
        <v>58</v>
      </c>
      <c r="J5848" s="797">
        <f t="shared" si="197"/>
        <v>40</v>
      </c>
      <c r="K5848" s="797">
        <f t="shared" si="197"/>
        <v>64</v>
      </c>
      <c r="L5848" s="797">
        <f t="shared" si="197"/>
        <v>55</v>
      </c>
      <c r="M5848" s="797">
        <f t="shared" si="197"/>
        <v>62</v>
      </c>
      <c r="N5848" s="797" t="b">
        <v>0</v>
      </c>
    </row>
    <row r="5849" spans="1:14" ht="25.5" x14ac:dyDescent="0.25">
      <c r="A5849" s="69" t="s">
        <v>5398</v>
      </c>
      <c r="B5849" s="42" t="s">
        <v>5399</v>
      </c>
      <c r="C5849" s="43" t="s">
        <v>5400</v>
      </c>
      <c r="D5849" s="44"/>
      <c r="E5849" s="47"/>
      <c r="F5849" s="10">
        <v>128</v>
      </c>
      <c r="G5849" s="797">
        <f t="shared" si="197"/>
        <v>44</v>
      </c>
      <c r="H5849" s="797">
        <f t="shared" si="197"/>
        <v>44</v>
      </c>
      <c r="I5849" s="797">
        <f t="shared" si="197"/>
        <v>58</v>
      </c>
      <c r="J5849" s="797">
        <f t="shared" si="197"/>
        <v>40</v>
      </c>
      <c r="K5849" s="797">
        <f t="shared" si="197"/>
        <v>64</v>
      </c>
      <c r="L5849" s="797">
        <f t="shared" si="197"/>
        <v>55</v>
      </c>
      <c r="M5849" s="797">
        <f t="shared" si="197"/>
        <v>62</v>
      </c>
      <c r="N5849" s="797" t="b">
        <v>0</v>
      </c>
    </row>
    <row r="5850" spans="1:14" ht="25.5" x14ac:dyDescent="0.25">
      <c r="A5850" s="69" t="s">
        <v>5401</v>
      </c>
      <c r="B5850" s="42" t="s">
        <v>5402</v>
      </c>
      <c r="C5850" s="43" t="s">
        <v>5403</v>
      </c>
      <c r="D5850" s="44"/>
      <c r="E5850" s="47"/>
      <c r="F5850" s="10">
        <v>2</v>
      </c>
      <c r="G5850" s="797">
        <f t="shared" si="197"/>
        <v>1</v>
      </c>
      <c r="H5850" s="797">
        <f t="shared" si="197"/>
        <v>1</v>
      </c>
      <c r="I5850" s="797">
        <f t="shared" si="197"/>
        <v>1</v>
      </c>
      <c r="J5850" s="797">
        <f t="shared" si="197"/>
        <v>1</v>
      </c>
      <c r="K5850" s="797">
        <f t="shared" si="197"/>
        <v>1</v>
      </c>
      <c r="L5850" s="797">
        <f t="shared" si="197"/>
        <v>1</v>
      </c>
      <c r="M5850" s="797">
        <f t="shared" si="197"/>
        <v>1</v>
      </c>
      <c r="N5850" s="797" t="b">
        <v>0</v>
      </c>
    </row>
    <row r="5851" spans="1:14" x14ac:dyDescent="0.25">
      <c r="A5851" s="69" t="s">
        <v>5404</v>
      </c>
      <c r="B5851" s="42" t="s">
        <v>5405</v>
      </c>
      <c r="C5851" s="43" t="s">
        <v>5406</v>
      </c>
      <c r="D5851" s="44"/>
      <c r="E5851" s="47"/>
      <c r="F5851" s="10">
        <v>46</v>
      </c>
      <c r="G5851" s="797">
        <f t="shared" si="197"/>
        <v>16</v>
      </c>
      <c r="H5851" s="797">
        <f t="shared" si="197"/>
        <v>16</v>
      </c>
      <c r="I5851" s="797">
        <f t="shared" si="197"/>
        <v>21</v>
      </c>
      <c r="J5851" s="797">
        <f t="shared" si="197"/>
        <v>14</v>
      </c>
      <c r="K5851" s="797">
        <f t="shared" si="197"/>
        <v>23</v>
      </c>
      <c r="L5851" s="797">
        <f t="shared" si="197"/>
        <v>20</v>
      </c>
      <c r="M5851" s="797">
        <f t="shared" si="197"/>
        <v>22</v>
      </c>
      <c r="N5851" s="797" t="b">
        <v>0</v>
      </c>
    </row>
    <row r="5852" spans="1:14" x14ac:dyDescent="0.25">
      <c r="A5852" s="69" t="s">
        <v>5407</v>
      </c>
      <c r="B5852" s="42" t="s">
        <v>5408</v>
      </c>
      <c r="C5852" s="43" t="s">
        <v>5409</v>
      </c>
      <c r="D5852" s="44"/>
      <c r="E5852" s="47"/>
      <c r="F5852" s="10">
        <v>10</v>
      </c>
      <c r="G5852" s="797">
        <f t="shared" si="197"/>
        <v>3</v>
      </c>
      <c r="H5852" s="797">
        <f t="shared" si="197"/>
        <v>3</v>
      </c>
      <c r="I5852" s="797">
        <f t="shared" si="197"/>
        <v>5</v>
      </c>
      <c r="J5852" s="797">
        <f t="shared" si="197"/>
        <v>3</v>
      </c>
      <c r="K5852" s="797">
        <f t="shared" si="197"/>
        <v>5</v>
      </c>
      <c r="L5852" s="797">
        <f t="shared" si="197"/>
        <v>4</v>
      </c>
      <c r="M5852" s="797">
        <f t="shared" si="197"/>
        <v>5</v>
      </c>
      <c r="N5852" s="797" t="b">
        <v>0</v>
      </c>
    </row>
    <row r="5853" spans="1:14" x14ac:dyDescent="0.25">
      <c r="A5853" s="69"/>
      <c r="B5853" s="42"/>
      <c r="C5853" s="43"/>
      <c r="D5853" s="44"/>
      <c r="E5853" s="47"/>
      <c r="F5853" s="10" t="s">
        <v>5249</v>
      </c>
      <c r="G5853" s="797" t="str">
        <f t="shared" ref="G5853:M5884" si="198">IF($N5853,"NA",IF(ISNUMBER($F5853),ROUND(($F5853*G$5),0),""))</f>
        <v/>
      </c>
      <c r="H5853" s="797" t="str">
        <f t="shared" si="198"/>
        <v/>
      </c>
      <c r="I5853" s="797" t="str">
        <f t="shared" si="198"/>
        <v/>
      </c>
      <c r="J5853" s="797" t="str">
        <f t="shared" si="198"/>
        <v/>
      </c>
      <c r="K5853" s="797" t="str">
        <f t="shared" si="198"/>
        <v/>
      </c>
      <c r="L5853" s="797" t="str">
        <f t="shared" si="198"/>
        <v/>
      </c>
      <c r="M5853" s="797" t="str">
        <f t="shared" si="198"/>
        <v/>
      </c>
      <c r="N5853" s="797" t="b">
        <v>0</v>
      </c>
    </row>
    <row r="5854" spans="1:14" ht="25.5" x14ac:dyDescent="0.25">
      <c r="A5854" s="87" t="s">
        <v>5410</v>
      </c>
      <c r="B5854" s="42"/>
      <c r="C5854" s="43"/>
      <c r="D5854" s="44"/>
      <c r="E5854" s="47"/>
      <c r="F5854" s="10" t="s">
        <v>5249</v>
      </c>
      <c r="G5854" s="797" t="str">
        <f t="shared" si="198"/>
        <v>NA</v>
      </c>
      <c r="H5854" s="797" t="str">
        <f t="shared" si="198"/>
        <v>NA</v>
      </c>
      <c r="I5854" s="797" t="str">
        <f t="shared" si="198"/>
        <v>NA</v>
      </c>
      <c r="J5854" s="797" t="str">
        <f t="shared" si="198"/>
        <v>NA</v>
      </c>
      <c r="K5854" s="797" t="str">
        <f t="shared" si="198"/>
        <v>NA</v>
      </c>
      <c r="L5854" s="797" t="str">
        <f t="shared" si="198"/>
        <v>NA</v>
      </c>
      <c r="M5854" s="797" t="str">
        <f t="shared" si="198"/>
        <v>NA</v>
      </c>
      <c r="N5854" s="797" t="b">
        <v>1</v>
      </c>
    </row>
    <row r="5855" spans="1:14" ht="25.5" x14ac:dyDescent="0.25">
      <c r="A5855" s="87" t="s">
        <v>5411</v>
      </c>
      <c r="B5855" s="42"/>
      <c r="C5855" s="43"/>
      <c r="D5855" s="44"/>
      <c r="E5855" s="47"/>
      <c r="F5855" s="10" t="s">
        <v>5249</v>
      </c>
      <c r="G5855" s="797" t="str">
        <f t="shared" si="198"/>
        <v>NA</v>
      </c>
      <c r="H5855" s="797" t="str">
        <f t="shared" si="198"/>
        <v>NA</v>
      </c>
      <c r="I5855" s="797" t="str">
        <f t="shared" si="198"/>
        <v>NA</v>
      </c>
      <c r="J5855" s="797" t="str">
        <f t="shared" si="198"/>
        <v>NA</v>
      </c>
      <c r="K5855" s="797" t="str">
        <f t="shared" si="198"/>
        <v>NA</v>
      </c>
      <c r="L5855" s="797" t="str">
        <f t="shared" si="198"/>
        <v>NA</v>
      </c>
      <c r="M5855" s="797" t="str">
        <f t="shared" si="198"/>
        <v>NA</v>
      </c>
      <c r="N5855" s="797" t="b">
        <v>1</v>
      </c>
    </row>
    <row r="5856" spans="1:14" ht="38.25" x14ac:dyDescent="0.25">
      <c r="A5856" s="69" t="s">
        <v>5412</v>
      </c>
      <c r="B5856" s="42" t="s">
        <v>5413</v>
      </c>
      <c r="C5856" s="43" t="s">
        <v>171</v>
      </c>
      <c r="D5856" s="44"/>
      <c r="E5856" s="47"/>
      <c r="F5856" s="10">
        <v>132</v>
      </c>
      <c r="G5856" s="797" t="str">
        <f t="shared" si="198"/>
        <v>NA</v>
      </c>
      <c r="H5856" s="797" t="str">
        <f t="shared" si="198"/>
        <v>NA</v>
      </c>
      <c r="I5856" s="797" t="str">
        <f t="shared" si="198"/>
        <v>NA</v>
      </c>
      <c r="J5856" s="797" t="str">
        <f t="shared" si="198"/>
        <v>NA</v>
      </c>
      <c r="K5856" s="797" t="str">
        <f t="shared" si="198"/>
        <v>NA</v>
      </c>
      <c r="L5856" s="797" t="str">
        <f t="shared" si="198"/>
        <v>NA</v>
      </c>
      <c r="M5856" s="797" t="str">
        <f t="shared" si="198"/>
        <v>NA</v>
      </c>
      <c r="N5856" s="797" t="b">
        <v>1</v>
      </c>
    </row>
    <row r="5857" spans="1:14" ht="38.25" x14ac:dyDescent="0.25">
      <c r="A5857" s="69" t="s">
        <v>5412</v>
      </c>
      <c r="B5857" s="42" t="s">
        <v>5414</v>
      </c>
      <c r="C5857" s="43" t="s">
        <v>171</v>
      </c>
      <c r="D5857" s="44"/>
      <c r="E5857" s="47"/>
      <c r="F5857" s="10">
        <v>572</v>
      </c>
      <c r="G5857" s="797" t="str">
        <f t="shared" si="198"/>
        <v>NA</v>
      </c>
      <c r="H5857" s="797" t="str">
        <f t="shared" si="198"/>
        <v>NA</v>
      </c>
      <c r="I5857" s="797" t="str">
        <f t="shared" si="198"/>
        <v>NA</v>
      </c>
      <c r="J5857" s="797" t="str">
        <f t="shared" si="198"/>
        <v>NA</v>
      </c>
      <c r="K5857" s="797" t="str">
        <f t="shared" si="198"/>
        <v>NA</v>
      </c>
      <c r="L5857" s="797" t="str">
        <f t="shared" si="198"/>
        <v>NA</v>
      </c>
      <c r="M5857" s="797" t="str">
        <f t="shared" si="198"/>
        <v>NA</v>
      </c>
      <c r="N5857" s="797" t="b">
        <v>1</v>
      </c>
    </row>
    <row r="5858" spans="1:14" ht="38.25" x14ac:dyDescent="0.25">
      <c r="A5858" s="69" t="s">
        <v>5412</v>
      </c>
      <c r="B5858" s="42" t="s">
        <v>5415</v>
      </c>
      <c r="C5858" s="43" t="s">
        <v>171</v>
      </c>
      <c r="D5858" s="44"/>
      <c r="E5858" s="47"/>
      <c r="F5858" s="10">
        <v>1136</v>
      </c>
      <c r="G5858" s="797" t="str">
        <f t="shared" si="198"/>
        <v>NA</v>
      </c>
      <c r="H5858" s="797" t="str">
        <f t="shared" si="198"/>
        <v>NA</v>
      </c>
      <c r="I5858" s="797" t="str">
        <f t="shared" si="198"/>
        <v>NA</v>
      </c>
      <c r="J5858" s="797" t="str">
        <f t="shared" si="198"/>
        <v>NA</v>
      </c>
      <c r="K5858" s="797" t="str">
        <f t="shared" si="198"/>
        <v>NA</v>
      </c>
      <c r="L5858" s="797" t="str">
        <f t="shared" si="198"/>
        <v>NA</v>
      </c>
      <c r="M5858" s="797" t="str">
        <f t="shared" si="198"/>
        <v>NA</v>
      </c>
      <c r="N5858" s="797" t="b">
        <v>1</v>
      </c>
    </row>
    <row r="5859" spans="1:14" ht="38.25" x14ac:dyDescent="0.25">
      <c r="A5859" s="69" t="s">
        <v>5412</v>
      </c>
      <c r="B5859" s="42" t="s">
        <v>5416</v>
      </c>
      <c r="C5859" s="43" t="s">
        <v>171</v>
      </c>
      <c r="D5859" s="44"/>
      <c r="E5859" s="47"/>
      <c r="F5859" s="10">
        <v>1577</v>
      </c>
      <c r="G5859" s="797" t="str">
        <f t="shared" si="198"/>
        <v>NA</v>
      </c>
      <c r="H5859" s="797" t="str">
        <f t="shared" si="198"/>
        <v>NA</v>
      </c>
      <c r="I5859" s="797" t="str">
        <f t="shared" si="198"/>
        <v>NA</v>
      </c>
      <c r="J5859" s="797" t="str">
        <f t="shared" si="198"/>
        <v>NA</v>
      </c>
      <c r="K5859" s="797" t="str">
        <f t="shared" si="198"/>
        <v>NA</v>
      </c>
      <c r="L5859" s="797" t="str">
        <f t="shared" si="198"/>
        <v>NA</v>
      </c>
      <c r="M5859" s="797" t="str">
        <f t="shared" si="198"/>
        <v>NA</v>
      </c>
      <c r="N5859" s="797" t="b">
        <v>1</v>
      </c>
    </row>
    <row r="5860" spans="1:14" ht="38.25" x14ac:dyDescent="0.25">
      <c r="A5860" s="69" t="s">
        <v>5412</v>
      </c>
      <c r="B5860" s="42" t="s">
        <v>5417</v>
      </c>
      <c r="C5860" s="43" t="s">
        <v>171</v>
      </c>
      <c r="D5860" s="44"/>
      <c r="E5860" s="47"/>
      <c r="F5860" s="10">
        <v>605</v>
      </c>
      <c r="G5860" s="797" t="str">
        <f t="shared" si="198"/>
        <v>NA</v>
      </c>
      <c r="H5860" s="797" t="str">
        <f t="shared" si="198"/>
        <v>NA</v>
      </c>
      <c r="I5860" s="797" t="str">
        <f t="shared" si="198"/>
        <v>NA</v>
      </c>
      <c r="J5860" s="797" t="str">
        <f t="shared" si="198"/>
        <v>NA</v>
      </c>
      <c r="K5860" s="797" t="str">
        <f t="shared" si="198"/>
        <v>NA</v>
      </c>
      <c r="L5860" s="797" t="str">
        <f t="shared" si="198"/>
        <v>NA</v>
      </c>
      <c r="M5860" s="797" t="str">
        <f t="shared" si="198"/>
        <v>NA</v>
      </c>
      <c r="N5860" s="797" t="b">
        <v>1</v>
      </c>
    </row>
    <row r="5861" spans="1:14" ht="38.25" x14ac:dyDescent="0.25">
      <c r="A5861" s="69" t="s">
        <v>5412</v>
      </c>
      <c r="B5861" s="42" t="s">
        <v>5418</v>
      </c>
      <c r="C5861" s="43" t="s">
        <v>171</v>
      </c>
      <c r="D5861" s="44"/>
      <c r="E5861" s="47"/>
      <c r="F5861" s="10">
        <v>1520</v>
      </c>
      <c r="G5861" s="797" t="str">
        <f t="shared" si="198"/>
        <v>NA</v>
      </c>
      <c r="H5861" s="797" t="str">
        <f t="shared" si="198"/>
        <v>NA</v>
      </c>
      <c r="I5861" s="797" t="str">
        <f t="shared" si="198"/>
        <v>NA</v>
      </c>
      <c r="J5861" s="797" t="str">
        <f t="shared" si="198"/>
        <v>NA</v>
      </c>
      <c r="K5861" s="797" t="str">
        <f t="shared" si="198"/>
        <v>NA</v>
      </c>
      <c r="L5861" s="797" t="str">
        <f t="shared" si="198"/>
        <v>NA</v>
      </c>
      <c r="M5861" s="797" t="str">
        <f t="shared" si="198"/>
        <v>NA</v>
      </c>
      <c r="N5861" s="797" t="b">
        <v>1</v>
      </c>
    </row>
    <row r="5862" spans="1:14" ht="38.25" x14ac:dyDescent="0.25">
      <c r="A5862" s="69" t="s">
        <v>5412</v>
      </c>
      <c r="B5862" s="42" t="s">
        <v>5419</v>
      </c>
      <c r="C5862" s="43" t="s">
        <v>171</v>
      </c>
      <c r="D5862" s="44"/>
      <c r="E5862" s="47"/>
      <c r="F5862" s="10">
        <v>4253</v>
      </c>
      <c r="G5862" s="797" t="str">
        <f t="shared" si="198"/>
        <v>NA</v>
      </c>
      <c r="H5862" s="797" t="str">
        <f t="shared" si="198"/>
        <v>NA</v>
      </c>
      <c r="I5862" s="797" t="str">
        <f t="shared" si="198"/>
        <v>NA</v>
      </c>
      <c r="J5862" s="797" t="str">
        <f t="shared" si="198"/>
        <v>NA</v>
      </c>
      <c r="K5862" s="797" t="str">
        <f t="shared" si="198"/>
        <v>NA</v>
      </c>
      <c r="L5862" s="797" t="str">
        <f t="shared" si="198"/>
        <v>NA</v>
      </c>
      <c r="M5862" s="797" t="str">
        <f t="shared" si="198"/>
        <v>NA</v>
      </c>
      <c r="N5862" s="797" t="b">
        <v>1</v>
      </c>
    </row>
    <row r="5863" spans="1:14" ht="38.25" x14ac:dyDescent="0.25">
      <c r="A5863" s="69" t="s">
        <v>5412</v>
      </c>
      <c r="B5863" s="42" t="s">
        <v>5420</v>
      </c>
      <c r="C5863" s="43" t="s">
        <v>171</v>
      </c>
      <c r="D5863" s="44"/>
      <c r="E5863" s="47"/>
      <c r="F5863" s="10">
        <v>1862</v>
      </c>
      <c r="G5863" s="797" t="str">
        <f t="shared" si="198"/>
        <v>NA</v>
      </c>
      <c r="H5863" s="797" t="str">
        <f t="shared" si="198"/>
        <v>NA</v>
      </c>
      <c r="I5863" s="797" t="str">
        <f t="shared" si="198"/>
        <v>NA</v>
      </c>
      <c r="J5863" s="797" t="str">
        <f t="shared" si="198"/>
        <v>NA</v>
      </c>
      <c r="K5863" s="797" t="str">
        <f t="shared" si="198"/>
        <v>NA</v>
      </c>
      <c r="L5863" s="797" t="str">
        <f t="shared" si="198"/>
        <v>NA</v>
      </c>
      <c r="M5863" s="797" t="str">
        <f t="shared" si="198"/>
        <v>NA</v>
      </c>
      <c r="N5863" s="797" t="b">
        <v>1</v>
      </c>
    </row>
    <row r="5864" spans="1:14" ht="38.25" x14ac:dyDescent="0.25">
      <c r="A5864" s="69" t="s">
        <v>5412</v>
      </c>
      <c r="B5864" s="42" t="s">
        <v>5421</v>
      </c>
      <c r="C5864" s="43" t="s">
        <v>171</v>
      </c>
      <c r="D5864" s="44"/>
      <c r="E5864" s="47"/>
      <c r="F5864" s="10">
        <v>230</v>
      </c>
      <c r="G5864" s="797" t="str">
        <f t="shared" si="198"/>
        <v>NA</v>
      </c>
      <c r="H5864" s="797" t="str">
        <f t="shared" si="198"/>
        <v>NA</v>
      </c>
      <c r="I5864" s="797" t="str">
        <f t="shared" si="198"/>
        <v>NA</v>
      </c>
      <c r="J5864" s="797" t="str">
        <f t="shared" si="198"/>
        <v>NA</v>
      </c>
      <c r="K5864" s="797" t="str">
        <f t="shared" si="198"/>
        <v>NA</v>
      </c>
      <c r="L5864" s="797" t="str">
        <f t="shared" si="198"/>
        <v>NA</v>
      </c>
      <c r="M5864" s="797" t="str">
        <f t="shared" si="198"/>
        <v>NA</v>
      </c>
      <c r="N5864" s="797" t="b">
        <v>1</v>
      </c>
    </row>
    <row r="5865" spans="1:14" ht="38.25" x14ac:dyDescent="0.25">
      <c r="A5865" s="69" t="s">
        <v>5412</v>
      </c>
      <c r="B5865" s="42" t="s">
        <v>5422</v>
      </c>
      <c r="C5865" s="43" t="s">
        <v>171</v>
      </c>
      <c r="D5865" s="44"/>
      <c r="E5865" s="47"/>
      <c r="F5865" s="10">
        <v>323</v>
      </c>
      <c r="G5865" s="797" t="str">
        <f t="shared" si="198"/>
        <v>NA</v>
      </c>
      <c r="H5865" s="797" t="str">
        <f t="shared" si="198"/>
        <v>NA</v>
      </c>
      <c r="I5865" s="797" t="str">
        <f t="shared" si="198"/>
        <v>NA</v>
      </c>
      <c r="J5865" s="797" t="str">
        <f t="shared" si="198"/>
        <v>NA</v>
      </c>
      <c r="K5865" s="797" t="str">
        <f t="shared" si="198"/>
        <v>NA</v>
      </c>
      <c r="L5865" s="797" t="str">
        <f t="shared" si="198"/>
        <v>NA</v>
      </c>
      <c r="M5865" s="797" t="str">
        <f t="shared" si="198"/>
        <v>NA</v>
      </c>
      <c r="N5865" s="797" t="b">
        <v>1</v>
      </c>
    </row>
    <row r="5866" spans="1:14" ht="38.25" x14ac:dyDescent="0.25">
      <c r="A5866" s="69" t="s">
        <v>5412</v>
      </c>
      <c r="B5866" s="42" t="s">
        <v>5423</v>
      </c>
      <c r="C5866" s="43" t="s">
        <v>171</v>
      </c>
      <c r="D5866" s="44"/>
      <c r="E5866" s="47"/>
      <c r="F5866" s="10">
        <v>455</v>
      </c>
      <c r="G5866" s="797" t="str">
        <f t="shared" si="198"/>
        <v>NA</v>
      </c>
      <c r="H5866" s="797" t="str">
        <f t="shared" si="198"/>
        <v>NA</v>
      </c>
      <c r="I5866" s="797" t="str">
        <f t="shared" si="198"/>
        <v>NA</v>
      </c>
      <c r="J5866" s="797" t="str">
        <f t="shared" si="198"/>
        <v>NA</v>
      </c>
      <c r="K5866" s="797" t="str">
        <f t="shared" si="198"/>
        <v>NA</v>
      </c>
      <c r="L5866" s="797" t="str">
        <f t="shared" si="198"/>
        <v>NA</v>
      </c>
      <c r="M5866" s="797" t="str">
        <f t="shared" si="198"/>
        <v>NA</v>
      </c>
      <c r="N5866" s="797" t="b">
        <v>1</v>
      </c>
    </row>
    <row r="5867" spans="1:14" ht="38.25" x14ac:dyDescent="0.25">
      <c r="A5867" s="69" t="s">
        <v>5412</v>
      </c>
      <c r="B5867" s="42" t="s">
        <v>5424</v>
      </c>
      <c r="C5867" s="43" t="s">
        <v>171</v>
      </c>
      <c r="D5867" s="44"/>
      <c r="E5867" s="47"/>
      <c r="F5867" s="10">
        <v>1001</v>
      </c>
      <c r="G5867" s="797" t="str">
        <f t="shared" si="198"/>
        <v>NA</v>
      </c>
      <c r="H5867" s="797" t="str">
        <f t="shared" si="198"/>
        <v>NA</v>
      </c>
      <c r="I5867" s="797" t="str">
        <f t="shared" si="198"/>
        <v>NA</v>
      </c>
      <c r="J5867" s="797" t="str">
        <f t="shared" si="198"/>
        <v>NA</v>
      </c>
      <c r="K5867" s="797" t="str">
        <f t="shared" si="198"/>
        <v>NA</v>
      </c>
      <c r="L5867" s="797" t="str">
        <f t="shared" si="198"/>
        <v>NA</v>
      </c>
      <c r="M5867" s="797" t="str">
        <f t="shared" si="198"/>
        <v>NA</v>
      </c>
      <c r="N5867" s="797" t="b">
        <v>1</v>
      </c>
    </row>
    <row r="5868" spans="1:14" ht="38.25" x14ac:dyDescent="0.25">
      <c r="A5868" s="69" t="s">
        <v>5412</v>
      </c>
      <c r="B5868" s="42" t="s">
        <v>5425</v>
      </c>
      <c r="C5868" s="43" t="s">
        <v>171</v>
      </c>
      <c r="D5868" s="44"/>
      <c r="E5868" s="47"/>
      <c r="F5868" s="10">
        <v>1608</v>
      </c>
      <c r="G5868" s="797">
        <f t="shared" si="198"/>
        <v>553</v>
      </c>
      <c r="H5868" s="797">
        <f t="shared" si="198"/>
        <v>553</v>
      </c>
      <c r="I5868" s="797">
        <f t="shared" si="198"/>
        <v>727</v>
      </c>
      <c r="J5868" s="797">
        <f t="shared" si="198"/>
        <v>505</v>
      </c>
      <c r="K5868" s="797">
        <f t="shared" si="198"/>
        <v>802</v>
      </c>
      <c r="L5868" s="797">
        <f t="shared" si="198"/>
        <v>691</v>
      </c>
      <c r="M5868" s="797">
        <f t="shared" si="198"/>
        <v>777</v>
      </c>
      <c r="N5868" s="797" t="b">
        <v>0</v>
      </c>
    </row>
    <row r="5869" spans="1:14" ht="38.25" x14ac:dyDescent="0.25">
      <c r="A5869" s="69" t="s">
        <v>5412</v>
      </c>
      <c r="B5869" s="42" t="s">
        <v>5426</v>
      </c>
      <c r="C5869" s="43" t="s">
        <v>171</v>
      </c>
      <c r="D5869" s="44"/>
      <c r="E5869" s="47"/>
      <c r="F5869" s="10">
        <v>1304</v>
      </c>
      <c r="G5869" s="797">
        <f t="shared" si="198"/>
        <v>449</v>
      </c>
      <c r="H5869" s="797">
        <f t="shared" si="198"/>
        <v>449</v>
      </c>
      <c r="I5869" s="797">
        <f t="shared" si="198"/>
        <v>589</v>
      </c>
      <c r="J5869" s="797">
        <f t="shared" si="198"/>
        <v>409</v>
      </c>
      <c r="K5869" s="797">
        <f t="shared" si="198"/>
        <v>651</v>
      </c>
      <c r="L5869" s="797">
        <f t="shared" si="198"/>
        <v>561</v>
      </c>
      <c r="M5869" s="797">
        <f t="shared" si="198"/>
        <v>630</v>
      </c>
      <c r="N5869" s="797" t="b">
        <v>0</v>
      </c>
    </row>
    <row r="5870" spans="1:14" x14ac:dyDescent="0.25">
      <c r="A5870" s="69"/>
      <c r="B5870" s="42"/>
      <c r="C5870" s="43"/>
      <c r="D5870" s="44"/>
      <c r="E5870" s="47"/>
      <c r="F5870" s="10" t="s">
        <v>5249</v>
      </c>
      <c r="G5870" s="797" t="str">
        <f t="shared" si="198"/>
        <v/>
      </c>
      <c r="H5870" s="797" t="str">
        <f t="shared" si="198"/>
        <v/>
      </c>
      <c r="I5870" s="797" t="str">
        <f t="shared" si="198"/>
        <v/>
      </c>
      <c r="J5870" s="797" t="str">
        <f t="shared" si="198"/>
        <v/>
      </c>
      <c r="K5870" s="797" t="str">
        <f t="shared" si="198"/>
        <v/>
      </c>
      <c r="L5870" s="797" t="str">
        <f t="shared" si="198"/>
        <v/>
      </c>
      <c r="M5870" s="797" t="str">
        <f t="shared" si="198"/>
        <v/>
      </c>
      <c r="N5870" s="797" t="b">
        <v>0</v>
      </c>
    </row>
    <row r="5871" spans="1:14" x14ac:dyDescent="0.25">
      <c r="A5871" s="69"/>
      <c r="B5871" s="42"/>
      <c r="C5871" s="43"/>
      <c r="D5871" s="44"/>
      <c r="E5871" s="47"/>
      <c r="F5871" s="10" t="s">
        <v>5249</v>
      </c>
      <c r="G5871" s="797" t="str">
        <f t="shared" si="198"/>
        <v>NA</v>
      </c>
      <c r="H5871" s="797" t="str">
        <f t="shared" si="198"/>
        <v>NA</v>
      </c>
      <c r="I5871" s="797" t="str">
        <f t="shared" si="198"/>
        <v>NA</v>
      </c>
      <c r="J5871" s="797" t="str">
        <f t="shared" si="198"/>
        <v>NA</v>
      </c>
      <c r="K5871" s="797" t="str">
        <f t="shared" si="198"/>
        <v>NA</v>
      </c>
      <c r="L5871" s="797" t="str">
        <f t="shared" si="198"/>
        <v>NA</v>
      </c>
      <c r="M5871" s="797" t="str">
        <f t="shared" si="198"/>
        <v>NA</v>
      </c>
      <c r="N5871" s="797" t="b">
        <v>1</v>
      </c>
    </row>
    <row r="5872" spans="1:14" ht="38.25" x14ac:dyDescent="0.25">
      <c r="A5872" s="87" t="s">
        <v>5427</v>
      </c>
      <c r="B5872" s="42"/>
      <c r="C5872" s="43"/>
      <c r="D5872" s="44"/>
      <c r="E5872" s="47"/>
      <c r="F5872" s="10" t="s">
        <v>5249</v>
      </c>
      <c r="G5872" s="797" t="str">
        <f t="shared" si="198"/>
        <v>NA</v>
      </c>
      <c r="H5872" s="797" t="str">
        <f t="shared" si="198"/>
        <v>NA</v>
      </c>
      <c r="I5872" s="797" t="str">
        <f t="shared" si="198"/>
        <v>NA</v>
      </c>
      <c r="J5872" s="797" t="str">
        <f t="shared" si="198"/>
        <v>NA</v>
      </c>
      <c r="K5872" s="797" t="str">
        <f t="shared" si="198"/>
        <v>NA</v>
      </c>
      <c r="L5872" s="797" t="str">
        <f t="shared" si="198"/>
        <v>NA</v>
      </c>
      <c r="M5872" s="797" t="str">
        <f t="shared" si="198"/>
        <v>NA</v>
      </c>
      <c r="N5872" s="797" t="b">
        <v>1</v>
      </c>
    </row>
    <row r="5873" spans="1:14" ht="38.25" x14ac:dyDescent="0.25">
      <c r="A5873" s="69" t="s">
        <v>5427</v>
      </c>
      <c r="B5873" s="42" t="s">
        <v>5413</v>
      </c>
      <c r="C5873" s="43" t="s">
        <v>171</v>
      </c>
      <c r="D5873" s="44"/>
      <c r="E5873" s="47"/>
      <c r="F5873" s="10">
        <v>145</v>
      </c>
      <c r="G5873" s="797" t="str">
        <f t="shared" si="198"/>
        <v>NA</v>
      </c>
      <c r="H5873" s="797" t="str">
        <f t="shared" si="198"/>
        <v>NA</v>
      </c>
      <c r="I5873" s="797" t="str">
        <f t="shared" si="198"/>
        <v>NA</v>
      </c>
      <c r="J5873" s="797" t="str">
        <f t="shared" si="198"/>
        <v>NA</v>
      </c>
      <c r="K5873" s="797" t="str">
        <f t="shared" si="198"/>
        <v>NA</v>
      </c>
      <c r="L5873" s="797" t="str">
        <f t="shared" si="198"/>
        <v>NA</v>
      </c>
      <c r="M5873" s="797" t="str">
        <f t="shared" si="198"/>
        <v>NA</v>
      </c>
      <c r="N5873" s="797" t="b">
        <v>1</v>
      </c>
    </row>
    <row r="5874" spans="1:14" ht="38.25" x14ac:dyDescent="0.25">
      <c r="A5874" s="69" t="s">
        <v>5427</v>
      </c>
      <c r="B5874" s="42" t="s">
        <v>5414</v>
      </c>
      <c r="C5874" s="43" t="s">
        <v>171</v>
      </c>
      <c r="D5874" s="44"/>
      <c r="E5874" s="47"/>
      <c r="F5874" s="10">
        <v>630</v>
      </c>
      <c r="G5874" s="797" t="str">
        <f t="shared" si="198"/>
        <v>NA</v>
      </c>
      <c r="H5874" s="797" t="str">
        <f t="shared" si="198"/>
        <v>NA</v>
      </c>
      <c r="I5874" s="797" t="str">
        <f t="shared" si="198"/>
        <v>NA</v>
      </c>
      <c r="J5874" s="797" t="str">
        <f t="shared" si="198"/>
        <v>NA</v>
      </c>
      <c r="K5874" s="797" t="str">
        <f t="shared" si="198"/>
        <v>NA</v>
      </c>
      <c r="L5874" s="797" t="str">
        <f t="shared" si="198"/>
        <v>NA</v>
      </c>
      <c r="M5874" s="797" t="str">
        <f t="shared" si="198"/>
        <v>NA</v>
      </c>
      <c r="N5874" s="797" t="b">
        <v>1</v>
      </c>
    </row>
    <row r="5875" spans="1:14" ht="38.25" x14ac:dyDescent="0.25">
      <c r="A5875" s="69" t="s">
        <v>5427</v>
      </c>
      <c r="B5875" s="42" t="s">
        <v>5415</v>
      </c>
      <c r="C5875" s="43" t="s">
        <v>171</v>
      </c>
      <c r="D5875" s="44"/>
      <c r="E5875" s="47"/>
      <c r="F5875" s="10">
        <v>1250</v>
      </c>
      <c r="G5875" s="797" t="str">
        <f t="shared" si="198"/>
        <v>NA</v>
      </c>
      <c r="H5875" s="797" t="str">
        <f t="shared" si="198"/>
        <v>NA</v>
      </c>
      <c r="I5875" s="797" t="str">
        <f t="shared" si="198"/>
        <v>NA</v>
      </c>
      <c r="J5875" s="797" t="str">
        <f t="shared" si="198"/>
        <v>NA</v>
      </c>
      <c r="K5875" s="797" t="str">
        <f t="shared" si="198"/>
        <v>NA</v>
      </c>
      <c r="L5875" s="797" t="str">
        <f t="shared" si="198"/>
        <v>NA</v>
      </c>
      <c r="M5875" s="797" t="str">
        <f t="shared" si="198"/>
        <v>NA</v>
      </c>
      <c r="N5875" s="797" t="b">
        <v>1</v>
      </c>
    </row>
    <row r="5876" spans="1:14" ht="38.25" x14ac:dyDescent="0.25">
      <c r="A5876" s="69" t="s">
        <v>5427</v>
      </c>
      <c r="B5876" s="42" t="s">
        <v>5416</v>
      </c>
      <c r="C5876" s="43" t="s">
        <v>171</v>
      </c>
      <c r="D5876" s="44"/>
      <c r="E5876" s="47"/>
      <c r="F5876" s="10">
        <v>1735</v>
      </c>
      <c r="G5876" s="797" t="str">
        <f t="shared" si="198"/>
        <v>NA</v>
      </c>
      <c r="H5876" s="797" t="str">
        <f t="shared" si="198"/>
        <v>NA</v>
      </c>
      <c r="I5876" s="797" t="str">
        <f t="shared" si="198"/>
        <v>NA</v>
      </c>
      <c r="J5876" s="797" t="str">
        <f t="shared" si="198"/>
        <v>NA</v>
      </c>
      <c r="K5876" s="797" t="str">
        <f t="shared" si="198"/>
        <v>NA</v>
      </c>
      <c r="L5876" s="797" t="str">
        <f t="shared" si="198"/>
        <v>NA</v>
      </c>
      <c r="M5876" s="797" t="str">
        <f t="shared" si="198"/>
        <v>NA</v>
      </c>
      <c r="N5876" s="797" t="b">
        <v>1</v>
      </c>
    </row>
    <row r="5877" spans="1:14" ht="38.25" x14ac:dyDescent="0.25">
      <c r="A5877" s="69" t="s">
        <v>5427</v>
      </c>
      <c r="B5877" s="42" t="s">
        <v>5417</v>
      </c>
      <c r="C5877" s="43" t="s">
        <v>171</v>
      </c>
      <c r="D5877" s="44"/>
      <c r="E5877" s="47"/>
      <c r="F5877" s="10">
        <v>666</v>
      </c>
      <c r="G5877" s="797" t="str">
        <f t="shared" si="198"/>
        <v>NA</v>
      </c>
      <c r="H5877" s="797" t="str">
        <f t="shared" si="198"/>
        <v>NA</v>
      </c>
      <c r="I5877" s="797" t="str">
        <f t="shared" si="198"/>
        <v>NA</v>
      </c>
      <c r="J5877" s="797" t="str">
        <f t="shared" si="198"/>
        <v>NA</v>
      </c>
      <c r="K5877" s="797" t="str">
        <f t="shared" si="198"/>
        <v>NA</v>
      </c>
      <c r="L5877" s="797" t="str">
        <f t="shared" si="198"/>
        <v>NA</v>
      </c>
      <c r="M5877" s="797" t="str">
        <f t="shared" si="198"/>
        <v>NA</v>
      </c>
      <c r="N5877" s="797" t="b">
        <v>1</v>
      </c>
    </row>
    <row r="5878" spans="1:14" ht="38.25" x14ac:dyDescent="0.25">
      <c r="A5878" s="69" t="s">
        <v>5427</v>
      </c>
      <c r="B5878" s="42" t="s">
        <v>5418</v>
      </c>
      <c r="C5878" s="43" t="s">
        <v>171</v>
      </c>
      <c r="D5878" s="44"/>
      <c r="E5878" s="47"/>
      <c r="F5878" s="10">
        <v>1671</v>
      </c>
      <c r="G5878" s="797" t="str">
        <f t="shared" si="198"/>
        <v>NA</v>
      </c>
      <c r="H5878" s="797" t="str">
        <f t="shared" si="198"/>
        <v>NA</v>
      </c>
      <c r="I5878" s="797" t="str">
        <f t="shared" si="198"/>
        <v>NA</v>
      </c>
      <c r="J5878" s="797" t="str">
        <f t="shared" si="198"/>
        <v>NA</v>
      </c>
      <c r="K5878" s="797" t="str">
        <f t="shared" si="198"/>
        <v>NA</v>
      </c>
      <c r="L5878" s="797" t="str">
        <f t="shared" si="198"/>
        <v>NA</v>
      </c>
      <c r="M5878" s="797" t="str">
        <f t="shared" si="198"/>
        <v>NA</v>
      </c>
      <c r="N5878" s="797" t="b">
        <v>1</v>
      </c>
    </row>
    <row r="5879" spans="1:14" ht="38.25" x14ac:dyDescent="0.25">
      <c r="A5879" s="69" t="s">
        <v>5427</v>
      </c>
      <c r="B5879" s="42" t="s">
        <v>5419</v>
      </c>
      <c r="C5879" s="43" t="s">
        <v>171</v>
      </c>
      <c r="D5879" s="44"/>
      <c r="E5879" s="47"/>
      <c r="F5879" s="10">
        <v>4679</v>
      </c>
      <c r="G5879" s="797" t="str">
        <f t="shared" si="198"/>
        <v>NA</v>
      </c>
      <c r="H5879" s="797" t="str">
        <f t="shared" si="198"/>
        <v>NA</v>
      </c>
      <c r="I5879" s="797" t="str">
        <f t="shared" si="198"/>
        <v>NA</v>
      </c>
      <c r="J5879" s="797" t="str">
        <f t="shared" si="198"/>
        <v>NA</v>
      </c>
      <c r="K5879" s="797" t="str">
        <f t="shared" si="198"/>
        <v>NA</v>
      </c>
      <c r="L5879" s="797" t="str">
        <f t="shared" si="198"/>
        <v>NA</v>
      </c>
      <c r="M5879" s="797" t="str">
        <f t="shared" si="198"/>
        <v>NA</v>
      </c>
      <c r="N5879" s="797" t="b">
        <v>1</v>
      </c>
    </row>
    <row r="5880" spans="1:14" ht="38.25" x14ac:dyDescent="0.25">
      <c r="A5880" s="69" t="s">
        <v>5427</v>
      </c>
      <c r="B5880" s="42" t="s">
        <v>5420</v>
      </c>
      <c r="C5880" s="43" t="s">
        <v>171</v>
      </c>
      <c r="D5880" s="44"/>
      <c r="E5880" s="47"/>
      <c r="F5880" s="10">
        <v>2048</v>
      </c>
      <c r="G5880" s="797" t="str">
        <f t="shared" si="198"/>
        <v>NA</v>
      </c>
      <c r="H5880" s="797" t="str">
        <f t="shared" si="198"/>
        <v>NA</v>
      </c>
      <c r="I5880" s="797" t="str">
        <f t="shared" si="198"/>
        <v>NA</v>
      </c>
      <c r="J5880" s="797" t="str">
        <f t="shared" si="198"/>
        <v>NA</v>
      </c>
      <c r="K5880" s="797" t="str">
        <f t="shared" si="198"/>
        <v>NA</v>
      </c>
      <c r="L5880" s="797" t="str">
        <f t="shared" si="198"/>
        <v>NA</v>
      </c>
      <c r="M5880" s="797" t="str">
        <f t="shared" si="198"/>
        <v>NA</v>
      </c>
      <c r="N5880" s="797" t="b">
        <v>1</v>
      </c>
    </row>
    <row r="5881" spans="1:14" ht="38.25" x14ac:dyDescent="0.25">
      <c r="A5881" s="69" t="s">
        <v>5427</v>
      </c>
      <c r="B5881" s="42" t="s">
        <v>5421</v>
      </c>
      <c r="C5881" s="43" t="s">
        <v>171</v>
      </c>
      <c r="D5881" s="44"/>
      <c r="E5881" s="47"/>
      <c r="F5881" s="10">
        <v>253</v>
      </c>
      <c r="G5881" s="797" t="str">
        <f t="shared" si="198"/>
        <v>NA</v>
      </c>
      <c r="H5881" s="797" t="str">
        <f t="shared" si="198"/>
        <v>NA</v>
      </c>
      <c r="I5881" s="797" t="str">
        <f t="shared" si="198"/>
        <v>NA</v>
      </c>
      <c r="J5881" s="797" t="str">
        <f t="shared" si="198"/>
        <v>NA</v>
      </c>
      <c r="K5881" s="797" t="str">
        <f t="shared" si="198"/>
        <v>NA</v>
      </c>
      <c r="L5881" s="797" t="str">
        <f t="shared" si="198"/>
        <v>NA</v>
      </c>
      <c r="M5881" s="797" t="str">
        <f t="shared" si="198"/>
        <v>NA</v>
      </c>
      <c r="N5881" s="797" t="b">
        <v>1</v>
      </c>
    </row>
    <row r="5882" spans="1:14" ht="38.25" x14ac:dyDescent="0.25">
      <c r="A5882" s="69" t="s">
        <v>5427</v>
      </c>
      <c r="B5882" s="42" t="s">
        <v>5422</v>
      </c>
      <c r="C5882" s="43" t="s">
        <v>171</v>
      </c>
      <c r="D5882" s="44"/>
      <c r="E5882" s="47"/>
      <c r="F5882" s="10">
        <v>356</v>
      </c>
      <c r="G5882" s="797" t="str">
        <f t="shared" si="198"/>
        <v>NA</v>
      </c>
      <c r="H5882" s="797" t="str">
        <f t="shared" si="198"/>
        <v>NA</v>
      </c>
      <c r="I5882" s="797" t="str">
        <f t="shared" si="198"/>
        <v>NA</v>
      </c>
      <c r="J5882" s="797" t="str">
        <f t="shared" si="198"/>
        <v>NA</v>
      </c>
      <c r="K5882" s="797" t="str">
        <f t="shared" si="198"/>
        <v>NA</v>
      </c>
      <c r="L5882" s="797" t="str">
        <f t="shared" si="198"/>
        <v>NA</v>
      </c>
      <c r="M5882" s="797" t="str">
        <f t="shared" si="198"/>
        <v>NA</v>
      </c>
      <c r="N5882" s="797" t="b">
        <v>1</v>
      </c>
    </row>
    <row r="5883" spans="1:14" ht="38.25" x14ac:dyDescent="0.25">
      <c r="A5883" s="69" t="s">
        <v>5427</v>
      </c>
      <c r="B5883" s="42" t="s">
        <v>5423</v>
      </c>
      <c r="C5883" s="43" t="s">
        <v>171</v>
      </c>
      <c r="D5883" s="44"/>
      <c r="E5883" s="47"/>
      <c r="F5883" s="10">
        <v>500</v>
      </c>
      <c r="G5883" s="797" t="str">
        <f t="shared" si="198"/>
        <v>NA</v>
      </c>
      <c r="H5883" s="797" t="str">
        <f t="shared" si="198"/>
        <v>NA</v>
      </c>
      <c r="I5883" s="797" t="str">
        <f t="shared" si="198"/>
        <v>NA</v>
      </c>
      <c r="J5883" s="797" t="str">
        <f t="shared" si="198"/>
        <v>NA</v>
      </c>
      <c r="K5883" s="797" t="str">
        <f t="shared" si="198"/>
        <v>NA</v>
      </c>
      <c r="L5883" s="797" t="str">
        <f t="shared" si="198"/>
        <v>NA</v>
      </c>
      <c r="M5883" s="797" t="str">
        <f t="shared" si="198"/>
        <v>NA</v>
      </c>
      <c r="N5883" s="797" t="b">
        <v>1</v>
      </c>
    </row>
    <row r="5884" spans="1:14" ht="38.25" x14ac:dyDescent="0.25">
      <c r="A5884" s="69" t="s">
        <v>5427</v>
      </c>
      <c r="B5884" s="42" t="s">
        <v>5424</v>
      </c>
      <c r="C5884" s="43" t="s">
        <v>171</v>
      </c>
      <c r="D5884" s="44"/>
      <c r="E5884" s="47"/>
      <c r="F5884" s="10">
        <v>1101</v>
      </c>
      <c r="G5884" s="797" t="str">
        <f t="shared" si="198"/>
        <v>NA</v>
      </c>
      <c r="H5884" s="797" t="str">
        <f t="shared" si="198"/>
        <v>NA</v>
      </c>
      <c r="I5884" s="797" t="str">
        <f t="shared" si="198"/>
        <v>NA</v>
      </c>
      <c r="J5884" s="797" t="str">
        <f t="shared" si="198"/>
        <v>NA</v>
      </c>
      <c r="K5884" s="797" t="str">
        <f t="shared" si="198"/>
        <v>NA</v>
      </c>
      <c r="L5884" s="797" t="str">
        <f t="shared" si="198"/>
        <v>NA</v>
      </c>
      <c r="M5884" s="797" t="str">
        <f t="shared" si="198"/>
        <v>NA</v>
      </c>
      <c r="N5884" s="797" t="b">
        <v>1</v>
      </c>
    </row>
    <row r="5885" spans="1:14" ht="38.25" x14ac:dyDescent="0.25">
      <c r="A5885" s="69" t="s">
        <v>5427</v>
      </c>
      <c r="B5885" s="42" t="s">
        <v>5425</v>
      </c>
      <c r="C5885" s="43" t="s">
        <v>171</v>
      </c>
      <c r="D5885" s="44"/>
      <c r="E5885" s="47"/>
      <c r="F5885" s="10">
        <v>1769</v>
      </c>
    </row>
    <row r="5886" spans="1:14" ht="38.25" x14ac:dyDescent="0.25">
      <c r="A5886" s="69" t="s">
        <v>5427</v>
      </c>
      <c r="B5886" s="42" t="s">
        <v>5426</v>
      </c>
      <c r="C5886" s="43" t="s">
        <v>171</v>
      </c>
      <c r="D5886" s="44"/>
      <c r="E5886" s="47"/>
      <c r="F5886" s="10">
        <v>1436</v>
      </c>
    </row>
    <row r="5887" spans="1:14" x14ac:dyDescent="0.25">
      <c r="A5887" s="69"/>
      <c r="B5887" s="42"/>
      <c r="C5887" s="43"/>
      <c r="D5887" s="44"/>
      <c r="E5887" s="47"/>
      <c r="F5887" s="10" t="s">
        <v>5249</v>
      </c>
    </row>
    <row r="5888" spans="1:14" x14ac:dyDescent="0.25">
      <c r="A5888" s="69"/>
      <c r="B5888" s="42"/>
      <c r="C5888" s="652"/>
      <c r="D5888" s="44"/>
      <c r="E5888" s="47"/>
      <c r="F5888" s="10" t="s">
        <v>5249</v>
      </c>
    </row>
    <row r="5889" spans="1:5" x14ac:dyDescent="0.25">
      <c r="A5889" s="69"/>
      <c r="B5889" s="42"/>
      <c r="C5889" s="652"/>
      <c r="D5889" s="44"/>
      <c r="E5889" s="47"/>
    </row>
    <row r="5890" spans="1:5" x14ac:dyDescent="0.25">
      <c r="A5890" s="69"/>
      <c r="B5890" s="42"/>
      <c r="C5890" s="652"/>
      <c r="D5890" s="44"/>
      <c r="E5890" s="47"/>
    </row>
    <row r="5891" spans="1:5" x14ac:dyDescent="0.25">
      <c r="A5891" s="69"/>
      <c r="B5891" s="42"/>
      <c r="C5891" s="652"/>
      <c r="D5891" s="44"/>
      <c r="E5891" s="47"/>
    </row>
    <row r="5892" spans="1:5" x14ac:dyDescent="0.25">
      <c r="A5892" s="69"/>
      <c r="B5892" s="42"/>
      <c r="C5892" s="652"/>
      <c r="D5892" s="44"/>
      <c r="E5892" s="47"/>
    </row>
    <row r="5893" spans="1:5" x14ac:dyDescent="0.25">
      <c r="A5893" s="69"/>
      <c r="B5893" s="42"/>
      <c r="C5893" s="652"/>
      <c r="D5893" s="44"/>
      <c r="E5893" s="47"/>
    </row>
    <row r="5894" spans="1:5" x14ac:dyDescent="0.25">
      <c r="A5894" s="69"/>
      <c r="B5894" s="42"/>
      <c r="C5894" s="652"/>
      <c r="D5894" s="44"/>
      <c r="E5894" s="47"/>
    </row>
    <row r="5895" spans="1:5" x14ac:dyDescent="0.25">
      <c r="A5895" s="69"/>
      <c r="B5895" s="42"/>
      <c r="C5895" s="652"/>
      <c r="D5895" s="44"/>
      <c r="E5895" s="47"/>
    </row>
    <row r="5896" spans="1:5" x14ac:dyDescent="0.25">
      <c r="A5896" s="69"/>
      <c r="B5896" s="42"/>
      <c r="C5896" s="652"/>
      <c r="D5896" s="44"/>
      <c r="E5896" s="47"/>
    </row>
    <row r="5897" spans="1:5" x14ac:dyDescent="0.25">
      <c r="A5897" s="69"/>
      <c r="B5897" s="42"/>
      <c r="C5897" s="652"/>
      <c r="D5897" s="44"/>
      <c r="E5897" s="47"/>
    </row>
    <row r="5898" spans="1:5" x14ac:dyDescent="0.25">
      <c r="A5898" s="69"/>
      <c r="B5898" s="42"/>
      <c r="C5898" s="652"/>
      <c r="D5898" s="44"/>
      <c r="E5898" s="47"/>
    </row>
    <row r="5899" spans="1:5" x14ac:dyDescent="0.25">
      <c r="A5899" s="69"/>
      <c r="B5899" s="42"/>
      <c r="C5899" s="652"/>
      <c r="D5899" s="44"/>
      <c r="E5899" s="47"/>
    </row>
    <row r="5900" spans="1:5" x14ac:dyDescent="0.25">
      <c r="A5900" s="69"/>
      <c r="B5900" s="42"/>
      <c r="C5900" s="652"/>
      <c r="D5900" s="44"/>
      <c r="E5900" s="47"/>
    </row>
    <row r="5901" spans="1:5" x14ac:dyDescent="0.25">
      <c r="A5901" s="69"/>
      <c r="B5901" s="42"/>
      <c r="C5901" s="652"/>
      <c r="D5901" s="44"/>
      <c r="E5901" s="47"/>
    </row>
    <row r="5902" spans="1:5" x14ac:dyDescent="0.25">
      <c r="A5902" s="69"/>
      <c r="B5902" s="42"/>
      <c r="C5902" s="652"/>
      <c r="D5902" s="44"/>
      <c r="E5902" s="47"/>
    </row>
    <row r="5903" spans="1:5" x14ac:dyDescent="0.25">
      <c r="A5903" s="69"/>
      <c r="B5903" s="42"/>
      <c r="C5903" s="652"/>
      <c r="D5903" s="44"/>
      <c r="E5903" s="47"/>
    </row>
    <row r="5904" spans="1:5" x14ac:dyDescent="0.25">
      <c r="A5904" s="69"/>
      <c r="B5904" s="42"/>
      <c r="C5904" s="652"/>
      <c r="D5904" s="44"/>
      <c r="E5904" s="47"/>
    </row>
    <row r="5905" spans="1:5" x14ac:dyDescent="0.25">
      <c r="A5905" s="69"/>
      <c r="B5905" s="42"/>
      <c r="C5905" s="652"/>
      <c r="D5905" s="44"/>
      <c r="E5905" s="47"/>
    </row>
    <row r="5906" spans="1:5" x14ac:dyDescent="0.25">
      <c r="A5906" s="69"/>
      <c r="B5906" s="42"/>
      <c r="C5906" s="652"/>
      <c r="D5906" s="44"/>
      <c r="E5906" s="47"/>
    </row>
    <row r="5907" spans="1:5" x14ac:dyDescent="0.25">
      <c r="A5907" s="69"/>
      <c r="B5907" s="42"/>
      <c r="C5907" s="652"/>
      <c r="D5907" s="44"/>
      <c r="E5907" s="47"/>
    </row>
    <row r="5908" spans="1:5" x14ac:dyDescent="0.25">
      <c r="A5908" s="69"/>
      <c r="B5908" s="42"/>
      <c r="C5908" s="652"/>
      <c r="D5908" s="44"/>
      <c r="E5908" s="47"/>
    </row>
    <row r="5909" spans="1:5" x14ac:dyDescent="0.25">
      <c r="A5909" s="69"/>
      <c r="B5909" s="42"/>
      <c r="C5909" s="652"/>
      <c r="D5909" s="44"/>
      <c r="E5909" s="47"/>
    </row>
    <row r="5910" spans="1:5" x14ac:dyDescent="0.25">
      <c r="A5910" s="69"/>
      <c r="B5910" s="42"/>
      <c r="C5910" s="652"/>
      <c r="D5910" s="44"/>
      <c r="E5910" s="47"/>
    </row>
    <row r="5911" spans="1:5" x14ac:dyDescent="0.25">
      <c r="A5911" s="69"/>
      <c r="B5911" s="42"/>
      <c r="C5911" s="652"/>
      <c r="D5911" s="44"/>
      <c r="E5911" s="47"/>
    </row>
    <row r="5912" spans="1:5" x14ac:dyDescent="0.25">
      <c r="A5912" s="69"/>
      <c r="B5912" s="42"/>
      <c r="C5912" s="652"/>
      <c r="D5912" s="44"/>
      <c r="E5912" s="47"/>
    </row>
    <row r="5913" spans="1:5" x14ac:dyDescent="0.25">
      <c r="A5913" s="69"/>
      <c r="B5913" s="42"/>
      <c r="C5913" s="652"/>
      <c r="D5913" s="44"/>
      <c r="E5913" s="47"/>
    </row>
    <row r="5914" spans="1:5" x14ac:dyDescent="0.25">
      <c r="A5914" s="69"/>
      <c r="B5914" s="42"/>
      <c r="C5914" s="652"/>
      <c r="D5914" s="44"/>
      <c r="E5914" s="47"/>
    </row>
    <row r="5915" spans="1:5" x14ac:dyDescent="0.25">
      <c r="A5915" s="69"/>
      <c r="B5915" s="42"/>
      <c r="C5915" s="652"/>
      <c r="D5915" s="44"/>
      <c r="E5915" s="47"/>
    </row>
    <row r="5916" spans="1:5" x14ac:dyDescent="0.25">
      <c r="A5916" s="69"/>
      <c r="B5916" s="42"/>
      <c r="C5916" s="652"/>
      <c r="D5916" s="44"/>
      <c r="E5916" s="47"/>
    </row>
    <row r="5917" spans="1:5" x14ac:dyDescent="0.25">
      <c r="A5917" s="69"/>
      <c r="B5917" s="42"/>
      <c r="C5917" s="652"/>
      <c r="D5917" s="44"/>
      <c r="E5917" s="47"/>
    </row>
    <row r="5918" spans="1:5" x14ac:dyDescent="0.25">
      <c r="A5918" s="69"/>
      <c r="B5918" s="42"/>
      <c r="C5918" s="652"/>
      <c r="D5918" s="44"/>
      <c r="E5918" s="47"/>
    </row>
    <row r="5919" spans="1:5" x14ac:dyDescent="0.25">
      <c r="A5919" s="69"/>
      <c r="B5919" s="42"/>
      <c r="C5919" s="652"/>
      <c r="D5919" s="44"/>
      <c r="E5919" s="47"/>
    </row>
    <row r="5920" spans="1:5" x14ac:dyDescent="0.25">
      <c r="A5920" s="69"/>
      <c r="B5920" s="42"/>
      <c r="C5920" s="652"/>
      <c r="D5920" s="44"/>
      <c r="E5920" s="47"/>
    </row>
    <row r="5921" spans="1:5" x14ac:dyDescent="0.25">
      <c r="A5921" s="69"/>
      <c r="B5921" s="42"/>
      <c r="C5921" s="652"/>
      <c r="D5921" s="44"/>
      <c r="E5921" s="47"/>
    </row>
    <row r="5922" spans="1:5" x14ac:dyDescent="0.25">
      <c r="A5922" s="69"/>
      <c r="B5922" s="42"/>
      <c r="C5922" s="652"/>
      <c r="D5922" s="44"/>
      <c r="E5922" s="47"/>
    </row>
    <row r="5923" spans="1:5" x14ac:dyDescent="0.25">
      <c r="A5923" s="69"/>
      <c r="B5923" s="42"/>
      <c r="C5923" s="652"/>
      <c r="D5923" s="44"/>
      <c r="E5923" s="47"/>
    </row>
    <row r="5924" spans="1:5" x14ac:dyDescent="0.25">
      <c r="A5924" s="69"/>
      <c r="B5924" s="42"/>
      <c r="C5924" s="652"/>
      <c r="D5924" s="44"/>
      <c r="E5924" s="47"/>
    </row>
    <row r="5925" spans="1:5" x14ac:dyDescent="0.25">
      <c r="A5925" s="69"/>
      <c r="B5925" s="42"/>
      <c r="C5925" s="652"/>
      <c r="D5925" s="44"/>
      <c r="E5925" s="47"/>
    </row>
    <row r="5926" spans="1:5" x14ac:dyDescent="0.25">
      <c r="A5926" s="69"/>
      <c r="B5926" s="42"/>
      <c r="C5926" s="652"/>
      <c r="D5926" s="44"/>
      <c r="E5926" s="47"/>
    </row>
    <row r="5927" spans="1:5" x14ac:dyDescent="0.25">
      <c r="A5927" s="69"/>
      <c r="B5927" s="42"/>
      <c r="C5927" s="652"/>
      <c r="D5927" s="44"/>
      <c r="E5927" s="47"/>
    </row>
    <row r="5928" spans="1:5" x14ac:dyDescent="0.25">
      <c r="A5928" s="69"/>
      <c r="B5928" s="42"/>
      <c r="C5928" s="652"/>
      <c r="D5928" s="44"/>
      <c r="E5928" s="47"/>
    </row>
    <row r="5929" spans="1:5" x14ac:dyDescent="0.25">
      <c r="A5929" s="69"/>
      <c r="B5929" s="42"/>
      <c r="C5929" s="652"/>
      <c r="D5929" s="44"/>
      <c r="E5929" s="47"/>
    </row>
    <row r="5930" spans="1:5" x14ac:dyDescent="0.25">
      <c r="A5930" s="272"/>
      <c r="B5930" s="423"/>
      <c r="C5930" s="652"/>
      <c r="D5930" s="44"/>
      <c r="E5930" s="47"/>
    </row>
    <row r="5931" spans="1:5" x14ac:dyDescent="0.25">
      <c r="A5931" s="272"/>
      <c r="B5931" s="423"/>
      <c r="C5931" s="652"/>
      <c r="D5931" s="44"/>
      <c r="E5931" s="47"/>
    </row>
    <row r="5932" spans="1:5" x14ac:dyDescent="0.25">
      <c r="A5932" s="272"/>
      <c r="B5932" s="423"/>
      <c r="C5932" s="652"/>
      <c r="D5932" s="44"/>
      <c r="E5932" s="47"/>
    </row>
    <row r="5933" spans="1:5" x14ac:dyDescent="0.25">
      <c r="A5933" s="272"/>
      <c r="B5933" s="423"/>
      <c r="C5933" s="652"/>
      <c r="D5933" s="44"/>
      <c r="E5933" s="47"/>
    </row>
    <row r="5934" spans="1:5" x14ac:dyDescent="0.25">
      <c r="A5934" s="272"/>
      <c r="B5934" s="423"/>
      <c r="C5934" s="652"/>
      <c r="D5934" s="44"/>
      <c r="E5934" s="47"/>
    </row>
    <row r="5935" spans="1:5" x14ac:dyDescent="0.25">
      <c r="A5935" s="272"/>
      <c r="B5935" s="423"/>
      <c r="C5935" s="652"/>
      <c r="D5935" s="44"/>
      <c r="E5935" s="47"/>
    </row>
    <row r="5936" spans="1:5" x14ac:dyDescent="0.25">
      <c r="A5936" s="272"/>
      <c r="B5936" s="423"/>
      <c r="C5936" s="652"/>
      <c r="D5936" s="44"/>
      <c r="E5936" s="47"/>
    </row>
    <row r="5937" spans="1:5" x14ac:dyDescent="0.25">
      <c r="A5937" s="272"/>
      <c r="B5937" s="423"/>
      <c r="C5937" s="652"/>
      <c r="D5937" s="44"/>
      <c r="E5937" s="47"/>
    </row>
    <row r="5938" spans="1:5" x14ac:dyDescent="0.25">
      <c r="A5938" s="272"/>
      <c r="B5938" s="423"/>
      <c r="C5938" s="652"/>
      <c r="D5938" s="44"/>
      <c r="E5938" s="47"/>
    </row>
    <row r="5939" spans="1:5" x14ac:dyDescent="0.25">
      <c r="A5939" s="272"/>
      <c r="B5939" s="423"/>
      <c r="C5939" s="652"/>
      <c r="D5939" s="44"/>
      <c r="E5939" s="47"/>
    </row>
    <row r="5940" spans="1:5" x14ac:dyDescent="0.25">
      <c r="A5940" s="272"/>
      <c r="B5940" s="423"/>
      <c r="C5940" s="652"/>
      <c r="D5940" s="44"/>
      <c r="E5940" s="47"/>
    </row>
    <row r="5941" spans="1:5" x14ac:dyDescent="0.25">
      <c r="A5941" s="272"/>
      <c r="B5941" s="423"/>
      <c r="C5941" s="652"/>
      <c r="D5941" s="44"/>
      <c r="E5941" s="47"/>
    </row>
    <row r="5942" spans="1:5" x14ac:dyDescent="0.25">
      <c r="A5942" s="272"/>
      <c r="B5942" s="423"/>
      <c r="C5942" s="652"/>
      <c r="D5942" s="44"/>
      <c r="E5942" s="47"/>
    </row>
    <row r="5943" spans="1:5" x14ac:dyDescent="0.25">
      <c r="A5943" s="272"/>
      <c r="B5943" s="423"/>
      <c r="C5943" s="652"/>
      <c r="D5943" s="44"/>
      <c r="E5943" s="47"/>
    </row>
    <row r="5944" spans="1:5" x14ac:dyDescent="0.25">
      <c r="A5944" s="272"/>
      <c r="B5944" s="423"/>
      <c r="C5944" s="652"/>
      <c r="D5944" s="44"/>
      <c r="E5944" s="47"/>
    </row>
    <row r="5945" spans="1:5" x14ac:dyDescent="0.25">
      <c r="A5945" s="272"/>
      <c r="B5945" s="423"/>
      <c r="C5945" s="652"/>
      <c r="D5945" s="44"/>
      <c r="E5945" s="47"/>
    </row>
    <row r="5946" spans="1:5" x14ac:dyDescent="0.25">
      <c r="A5946" s="272"/>
      <c r="B5946" s="423"/>
      <c r="C5946" s="652"/>
      <c r="D5946" s="44"/>
      <c r="E5946" s="47"/>
    </row>
    <row r="5947" spans="1:5" x14ac:dyDescent="0.25">
      <c r="A5947" s="272"/>
      <c r="B5947" s="423"/>
      <c r="C5947" s="652"/>
      <c r="D5947" s="44"/>
      <c r="E5947" s="47"/>
    </row>
    <row r="5948" spans="1:5" x14ac:dyDescent="0.25">
      <c r="A5948" s="272"/>
      <c r="B5948" s="423"/>
      <c r="C5948" s="652"/>
      <c r="D5948" s="44"/>
      <c r="E5948" s="47"/>
    </row>
    <row r="5949" spans="1:5" x14ac:dyDescent="0.25">
      <c r="A5949" s="272"/>
      <c r="B5949" s="423"/>
      <c r="C5949" s="652"/>
      <c r="D5949" s="44"/>
      <c r="E5949" s="47"/>
    </row>
    <row r="5950" spans="1:5" x14ac:dyDescent="0.25">
      <c r="A5950" s="272"/>
      <c r="B5950" s="423"/>
      <c r="C5950" s="652"/>
      <c r="D5950" s="44"/>
      <c r="E5950" s="47"/>
    </row>
    <row r="5951" spans="1:5" x14ac:dyDescent="0.25">
      <c r="A5951" s="272"/>
      <c r="B5951" s="423"/>
      <c r="C5951" s="652"/>
      <c r="D5951" s="44"/>
      <c r="E5951" s="47"/>
    </row>
    <row r="5952" spans="1:5" x14ac:dyDescent="0.25">
      <c r="A5952" s="272"/>
      <c r="B5952" s="423"/>
      <c r="C5952" s="652"/>
      <c r="D5952" s="44"/>
      <c r="E5952" s="47"/>
    </row>
    <row r="5953" spans="1:5" x14ac:dyDescent="0.25">
      <c r="A5953" s="272"/>
      <c r="B5953" s="423"/>
      <c r="C5953" s="652"/>
      <c r="D5953" s="44"/>
      <c r="E5953" s="47"/>
    </row>
    <row r="5954" spans="1:5" x14ac:dyDescent="0.25">
      <c r="A5954" s="272"/>
      <c r="B5954" s="423"/>
      <c r="C5954" s="652"/>
      <c r="D5954" s="44"/>
      <c r="E5954" s="47"/>
    </row>
    <row r="5955" spans="1:5" x14ac:dyDescent="0.25">
      <c r="A5955" s="272"/>
      <c r="B5955" s="423"/>
      <c r="C5955" s="652"/>
      <c r="D5955" s="44"/>
      <c r="E5955" s="47"/>
    </row>
    <row r="5956" spans="1:5" x14ac:dyDescent="0.25">
      <c r="A5956" s="272"/>
      <c r="B5956" s="423"/>
      <c r="C5956" s="652"/>
      <c r="D5956" s="44"/>
      <c r="E5956" s="47"/>
    </row>
    <row r="5957" spans="1:5" x14ac:dyDescent="0.25">
      <c r="A5957" s="272"/>
      <c r="B5957" s="423"/>
      <c r="C5957" s="652"/>
      <c r="D5957" s="44"/>
      <c r="E5957" s="47"/>
    </row>
    <row r="5958" spans="1:5" x14ac:dyDescent="0.25">
      <c r="A5958" s="272"/>
      <c r="B5958" s="423"/>
      <c r="C5958" s="652"/>
      <c r="D5958" s="44"/>
      <c r="E5958" s="47"/>
    </row>
    <row r="5959" spans="1:5" x14ac:dyDescent="0.25">
      <c r="A5959" s="272"/>
      <c r="B5959" s="423"/>
      <c r="C5959" s="652"/>
      <c r="D5959" s="44"/>
      <c r="E5959" s="47"/>
    </row>
    <row r="5960" spans="1:5" x14ac:dyDescent="0.25">
      <c r="A5960" s="272"/>
      <c r="B5960" s="423"/>
      <c r="C5960" s="652"/>
      <c r="D5960" s="44"/>
      <c r="E5960" s="47"/>
    </row>
    <row r="5961" spans="1:5" x14ac:dyDescent="0.25">
      <c r="A5961" s="272"/>
      <c r="B5961" s="423"/>
      <c r="C5961" s="652"/>
      <c r="D5961" s="44"/>
      <c r="E5961" s="47"/>
    </row>
    <row r="5962" spans="1:5" x14ac:dyDescent="0.25">
      <c r="A5962" s="272"/>
      <c r="B5962" s="423"/>
      <c r="C5962" s="652"/>
      <c r="D5962" s="44"/>
      <c r="E5962" s="47"/>
    </row>
    <row r="5963" spans="1:5" x14ac:dyDescent="0.25">
      <c r="A5963" s="272"/>
      <c r="B5963" s="423"/>
      <c r="C5963" s="652"/>
      <c r="D5963" s="44"/>
      <c r="E5963" s="47"/>
    </row>
    <row r="5964" spans="1:5" x14ac:dyDescent="0.25">
      <c r="A5964" s="272"/>
      <c r="B5964" s="423"/>
      <c r="C5964" s="652"/>
      <c r="D5964" s="44"/>
      <c r="E5964" s="47"/>
    </row>
    <row r="5965" spans="1:5" x14ac:dyDescent="0.25">
      <c r="A5965" s="272"/>
      <c r="B5965" s="423"/>
      <c r="C5965" s="652"/>
      <c r="D5965" s="44"/>
      <c r="E5965" s="47"/>
    </row>
    <row r="5966" spans="1:5" x14ac:dyDescent="0.25">
      <c r="A5966" s="272"/>
      <c r="B5966" s="423"/>
      <c r="C5966" s="652"/>
      <c r="D5966" s="44"/>
      <c r="E5966" s="47"/>
    </row>
  </sheetData>
  <mergeCells count="1">
    <mergeCell ref="G2:M3"/>
  </mergeCells>
  <conditionalFormatting sqref="C5355">
    <cfRule type="duplicateValues" dxfId="7" priority="7"/>
    <cfRule type="duplicateValues" dxfId="6" priority="8"/>
  </conditionalFormatting>
  <conditionalFormatting sqref="C5342">
    <cfRule type="duplicateValues" dxfId="5" priority="5"/>
    <cfRule type="duplicateValues" dxfId="4" priority="6"/>
  </conditionalFormatting>
  <conditionalFormatting sqref="C5343">
    <cfRule type="duplicateValues" dxfId="3" priority="3"/>
    <cfRule type="duplicateValues" dxfId="2" priority="4"/>
  </conditionalFormatting>
  <conditionalFormatting sqref="C5346">
    <cfRule type="duplicateValues" dxfId="1" priority="1"/>
    <cfRule type="duplicateValues" dxfId="0" priority="2"/>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87</vt:i4>
      </vt:variant>
    </vt:vector>
  </HeadingPairs>
  <TitlesOfParts>
    <vt:vector size="94" baseType="lpstr">
      <vt:lpstr>Suivi de version</vt:lpstr>
      <vt:lpstr>Lot 4 - Bordereau de prix</vt:lpstr>
      <vt:lpstr>Lot 4 - BPU Location</vt:lpstr>
      <vt:lpstr>Loc Configurations Seules</vt:lpstr>
      <vt:lpstr>Loc Coefficients Crédit-Bail</vt:lpstr>
      <vt:lpstr>Loc Coefficients Location</vt:lpstr>
      <vt:lpstr>Lot 4 - BPU Drom-Com</vt:lpstr>
      <vt:lpstr>'Lot 4 - BPU Drom-Com'!Prix_Base_Primera</vt:lpstr>
      <vt:lpstr>'Lot 4 - BPU Location'!Prix_Base_Primera</vt:lpstr>
      <vt:lpstr>Prix_Base_Primera</vt:lpstr>
      <vt:lpstr>'Lot 4 - BPU Drom-Com'!Prix_Cache_HF20</vt:lpstr>
      <vt:lpstr>'Lot 4 - BPU Location'!Prix_Cache_HF20</vt:lpstr>
      <vt:lpstr>Prix_Cache_HF20</vt:lpstr>
      <vt:lpstr>'Lot 4 - BPU Drom-Com'!Prix_Cache_HF20H</vt:lpstr>
      <vt:lpstr>'Lot 4 - BPU Location'!Prix_Cache_HF20H</vt:lpstr>
      <vt:lpstr>Prix_Cache_HF20H</vt:lpstr>
      <vt:lpstr>'Lot 4 - BPU Drom-Com'!Prix_Cache_HF40</vt:lpstr>
      <vt:lpstr>'Lot 4 - BPU Location'!Prix_Cache_HF40</vt:lpstr>
      <vt:lpstr>Prix_Cache_HF40</vt:lpstr>
      <vt:lpstr>'Lot 4 - BPU Drom-Com'!Prix_chassis_A6010</vt:lpstr>
      <vt:lpstr>'Lot 4 - BPU Location'!Prix_chassis_A6010</vt:lpstr>
      <vt:lpstr>Prix_chassis_A6010</vt:lpstr>
      <vt:lpstr>'Lot 4 - BPU Drom-Com'!Prix_Chassis_HF20</vt:lpstr>
      <vt:lpstr>'Lot 4 - BPU Location'!Prix_Chassis_HF20</vt:lpstr>
      <vt:lpstr>Prix_Chassis_HF20</vt:lpstr>
      <vt:lpstr>'Lot 4 - BPU Drom-Com'!Prix_chassis_HF40</vt:lpstr>
      <vt:lpstr>'Lot 4 - BPU Location'!Prix_chassis_HF40</vt:lpstr>
      <vt:lpstr>Prix_chassis_HF40</vt:lpstr>
      <vt:lpstr>'Lot 4 - BPU Drom-Com'!Prix_Ctrl_A9K</vt:lpstr>
      <vt:lpstr>'Lot 4 - BPU Location'!Prix_Ctrl_A9K</vt:lpstr>
      <vt:lpstr>Prix_Ctrl_A9K</vt:lpstr>
      <vt:lpstr>'Lot 4 - BPU Drom-Com'!Prix_Ctrl_Primera</vt:lpstr>
      <vt:lpstr>'Lot 4 - BPU Location'!Prix_Ctrl_Primera</vt:lpstr>
      <vt:lpstr>Prix_Ctrl_Primera</vt:lpstr>
      <vt:lpstr>'Lot 4 - BPU Drom-Com'!Prix_diques_23TB_A6k</vt:lpstr>
      <vt:lpstr>'Lot 4 - BPU Location'!Prix_diques_23TB_A6k</vt:lpstr>
      <vt:lpstr>Prix_diques_23TB_A6k</vt:lpstr>
      <vt:lpstr>'Lot 4 - BPU Drom-Com'!Prix_Disques_21TB_HF20</vt:lpstr>
      <vt:lpstr>'Lot 4 - BPU Location'!Prix_Disques_21TB_HF20</vt:lpstr>
      <vt:lpstr>Prix_Disques_21TB_HF20</vt:lpstr>
      <vt:lpstr>'Lot 4 - BPU Drom-Com'!Prix_Disques_42TB_HF40</vt:lpstr>
      <vt:lpstr>'Lot 4 - BPU Location'!Prix_Disques_42TB_HF40</vt:lpstr>
      <vt:lpstr>Prix_Disques_42TB_HF40</vt:lpstr>
      <vt:lpstr>'Lot 4 - BPU Drom-Com'!Prix_Power_Alletra6k</vt:lpstr>
      <vt:lpstr>'Lot 4 - BPU Location'!Prix_Power_Alletra6k</vt:lpstr>
      <vt:lpstr>Prix_Power_Alletra6k</vt:lpstr>
      <vt:lpstr>'Lot 4 - BPU Drom-Com'!Prix_SSD_Primera</vt:lpstr>
      <vt:lpstr>'Lot 4 - BPU Location'!Prix_SSD_Primera</vt:lpstr>
      <vt:lpstr>Prix_SSD_Primera</vt:lpstr>
      <vt:lpstr>'Lot 4 - BPU Drom-Com'!Prix_Support_11TB_HF20H</vt:lpstr>
      <vt:lpstr>'Lot 4 - BPU Location'!Prix_Support_11TB_HF20H</vt:lpstr>
      <vt:lpstr>Prix_Support_11TB_HF20H</vt:lpstr>
      <vt:lpstr>'Lot 4 - BPU Drom-Com'!Prix_Support_21TB_HF20</vt:lpstr>
      <vt:lpstr>'Lot 4 - BPU Location'!Prix_Support_21TB_HF20</vt:lpstr>
      <vt:lpstr>Prix_Support_21TB_HF20</vt:lpstr>
      <vt:lpstr>'Lot 4 - BPU Drom-Com'!Prix_Support_42TB_HF40</vt:lpstr>
      <vt:lpstr>'Lot 4 - BPU Location'!Prix_Support_42TB_HF40</vt:lpstr>
      <vt:lpstr>Prix_Support_42TB_HF40</vt:lpstr>
      <vt:lpstr>'Lot 4 - BPU Drom-Com'!Prix_Support_Alletra610</vt:lpstr>
      <vt:lpstr>'Lot 4 - BPU Location'!Prix_Support_Alletra610</vt:lpstr>
      <vt:lpstr>Prix_Support_Alletra610</vt:lpstr>
      <vt:lpstr>'Lot 4 - BPU Drom-Com'!Prix_Support_Base_Primera</vt:lpstr>
      <vt:lpstr>'Lot 4 - BPU Location'!Prix_Support_Base_Primera</vt:lpstr>
      <vt:lpstr>Prix_Support_Base_Primera</vt:lpstr>
      <vt:lpstr>'Lot 4 - BPU Drom-Com'!Prix_Support_cache_HF20</vt:lpstr>
      <vt:lpstr>'Lot 4 - BPU Location'!Prix_Support_cache_HF20</vt:lpstr>
      <vt:lpstr>Prix_Support_cache_HF20</vt:lpstr>
      <vt:lpstr>'Lot 4 - BPU Drom-Com'!Prix_Support_Cache_HF20H</vt:lpstr>
      <vt:lpstr>'Lot 4 - BPU Location'!Prix_Support_Cache_HF20H</vt:lpstr>
      <vt:lpstr>Prix_Support_Cache_HF20H</vt:lpstr>
      <vt:lpstr>'Lot 4 - BPU Drom-Com'!Prix_Support_Cache_HF40</vt:lpstr>
      <vt:lpstr>'Lot 4 - BPU Location'!Prix_Support_Cache_HF40</vt:lpstr>
      <vt:lpstr>Prix_Support_Cache_HF40</vt:lpstr>
      <vt:lpstr>'Lot 4 - BPU Drom-Com'!Prix_Support_Ctrl_A9k</vt:lpstr>
      <vt:lpstr>'Lot 4 - BPU Location'!Prix_Support_Ctrl_A9k</vt:lpstr>
      <vt:lpstr>Prix_Support_Ctrl_A9k</vt:lpstr>
      <vt:lpstr>'Lot 4 - BPU Drom-Com'!Prix_Support_Ctrl_Primera</vt:lpstr>
      <vt:lpstr>'Lot 4 - BPU Location'!Prix_Support_Ctrl_Primera</vt:lpstr>
      <vt:lpstr>Prix_Support_Ctrl_Primera</vt:lpstr>
      <vt:lpstr>'Lot 4 - BPU Drom-Com'!Prix_Support_Encryp_Primera</vt:lpstr>
      <vt:lpstr>'Lot 4 - BPU Location'!Prix_Support_Encryp_Primera</vt:lpstr>
      <vt:lpstr>Prix_Support_Encryp_Primera</vt:lpstr>
      <vt:lpstr>'Lot 4 - BPU Drom-Com'!Prix_Support_HBA_Primera</vt:lpstr>
      <vt:lpstr>'Lot 4 - BPU Location'!Prix_Support_HBA_Primera</vt:lpstr>
      <vt:lpstr>Prix_Support_HBA_Primera</vt:lpstr>
      <vt:lpstr>'Lot 4 - BPU Drom-Com'!Prix_Support_HF20</vt:lpstr>
      <vt:lpstr>'Lot 4 - BPU Location'!Prix_Support_HF20</vt:lpstr>
      <vt:lpstr>Prix_Support_HF20</vt:lpstr>
      <vt:lpstr>'Lot 4 - BPU Drom-Com'!Prix_Support_HF40</vt:lpstr>
      <vt:lpstr>'Lot 4 - BPU Location'!Prix_Support_HF40</vt:lpstr>
      <vt:lpstr>Prix_Support_HF40</vt:lpstr>
      <vt:lpstr>'Lot 4 - BPU Drom-Com'!Prix_Support_SSD_Primera</vt:lpstr>
      <vt:lpstr>'Lot 4 - BPU Location'!Prix_Support_SSD_Primera</vt:lpstr>
      <vt:lpstr>Prix_Support_SSD_Primera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Marques, Patrick</dc:creator>
  <cp:keywords/>
  <dc:description/>
  <cp:lastModifiedBy>Marques, Patrick</cp:lastModifiedBy>
  <cp:revision>2</cp:revision>
  <dcterms:created xsi:type="dcterms:W3CDTF">2015-06-05T18:17:20Z</dcterms:created>
  <dcterms:modified xsi:type="dcterms:W3CDTF">2022-06-27T15:04:01Z</dcterms:modified>
  <cp:category/>
  <cp:contentStatus/>
</cp:coreProperties>
</file>